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alibration" sheetId="2" state="visible" r:id="rId4"/>
    <sheet name="Network hourly" sheetId="3" state="visible" r:id="rId5"/>
    <sheet name="Link scores" sheetId="4" state="visible" r:id="rId6"/>
    <sheet name="Payout test" sheetId="5" state="visible" r:id="rId7"/>
    <sheet name="India daily" sheetId="6" state="visible" r:id="rId8"/>
    <sheet name="Prices" sheetId="7" state="visible" r:id="rId9"/>
    <sheet name="Stress test" sheetId="8" state="visible" r:id="rId10"/>
    <sheet name="Business cas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<sst xmlns="http://schemas.openxmlformats.org/spreadsheetml/2006/main" count="96817" uniqueCount="9564">
  <si>
    <t xml:space="preserve">JioMausam: every number, recalculated from the data</t>
  </si>
  <si>
    <t xml:space="preserve">This workbook recomputes the numbers in our pitch with live formulas. Change a yellow cell and everything that depends on it updates.</t>
  </si>
  <si>
    <t xml:space="preserve">Colour code</t>
  </si>
  <si>
    <t xml:space="preserve">Blue text: an input you can change (yellow fill marks the key ones).</t>
  </si>
  <si>
    <t xml:space="preserve">Black text: a formula.</t>
  </si>
  <si>
    <t xml:space="preserve">Green text: a value pulled from another sheet.</t>
  </si>
  <si>
    <t xml:space="preserve">Sheets</t>
  </si>
  <si>
    <t xml:space="preserve">Calibration: the one scale factor (K = 1.17), fitted on the tuning days 10–12 May 2018 only.</t>
  </si>
  <si>
    <t xml:space="preserve">Network hourly: average rain over all 500 links, ours vs radar, for every hour. The correlation on the unseen test days is the 0.95.</t>
  </si>
  <si>
    <t xml:space="preserve">Link scores: each link scored on its own on the unseen days. The median is the 0.88; the share above 0.7 is the 91%.</t>
  </si>
  <si>
    <t xml:space="preserve">Payout test: 14,256 decisions (1,782 squares × 8 test days). Change the trigger and watch events caught and false triggers move.</t>
  </si>
  <si>
    <t xml:space="preserve">India daily: 27,103 days of IMD station reports for Mumbai (Santacruz), Nagpur and Ahmedabad, 2000–2024.</t>
  </si>
  <si>
    <t xml:space="preserve">Prices: trigger days counted from the India data, then price = days paid × payout ÷ payout share ÷ 12.</t>
  </si>
  <si>
    <t xml:space="preserve">Stress test: every year from 2000 to 2024 replayed as if we had sold the product that year.</t>
  </si>
  <si>
    <t xml:space="preserve">Business case: premiums, payouts and Jio’s fees for Kavach Plus and Kavach Basic.</t>
  </si>
  <si>
    <t xml:space="preserve">Sources</t>
  </si>
  <si>
    <t xml:space="preserve">Microwave links and radar: pycomlink example dataset (github.com/pycomlink/pycomlink, folder pycomlink/io/example_data; BSD licence). 500 commercial microwave links in Germany, 1-minute signal levels, 10–20 May 2018. Reference: German Weather Service RADOLAN-YW radar. Link coordinates in the file are shifted for anonymity.</t>
  </si>
  <si>
    <t xml:space="preserve">Rain values in Network hourly, Calibration, Link scores and Payout test were computed by prototype/pipeline/rain_pipeline.py from those files. The formulas here redo the scoring.</t>
  </si>
  <si>
    <t xml:space="preserve">India: IMD synoptic station reports via NOAA Global Summary of the Day (noaa-gsod-pds.s3.amazonaws.com). Units converted (inches to mm, °F to °C); years with fewer than 330 reports or fewer than 110 monsoon-season reports dropped.</t>
  </si>
  <si>
    <t xml:space="preserve">Calibration: one scale factor for the whole network, from the tuning days only</t>
  </si>
  <si>
    <t xml:space="preserve">Our raw estimate tends to read low. K scales it so that, over 10–12 May, our total rain equals radar’s total. The test days (13–20 May) are never used here.</t>
  </si>
  <si>
    <t xml:space="preserve">Radar total, tuning days (mm·h summed over all links)</t>
  </si>
  <si>
    <t xml:space="preserve">Our uncalibrated total, tuning days</t>
  </si>
  <si>
    <t xml:space="preserve">K = radar total ÷ our total</t>
  </si>
  <si>
    <t xml:space="preserve">Link</t>
  </si>
  <si>
    <t xml:space="preserve">Ours, uncalibrated: sum of hourly rain on tuning days (mm)</t>
  </si>
  <si>
    <t xml:space="preserve">Radar along the link: same sum (mm)</t>
  </si>
  <si>
    <t xml:space="preserve">Network average, hour by hour: our estimate vs radar</t>
  </si>
  <si>
    <t xml:space="preserve">Each row averages all 500 links for one hour. Rows 6–77 are tuning hours (10–12 May); rows 78–269 are the unseen test hours (13–20 May).</t>
  </si>
  <si>
    <t xml:space="preserve">Scale factor K</t>
  </si>
  <si>
    <t xml:space="preserve">Hour (UTC)</t>
  </si>
  <si>
    <t xml:space="preserve">Period</t>
  </si>
  <si>
    <t xml:space="preserve">Ours, uncalibrated (mm/h)</t>
  </si>
  <si>
    <t xml:space="preserve">Ours, calibrated (mm/h)</t>
  </si>
  <si>
    <t xml:space="preserve">Radar (mm/h)</t>
  </si>
  <si>
    <t xml:space="preserve">Correlation, test hours (the 0.95)</t>
  </si>
  <si>
    <t xml:space="preserve">2018-05-10 00:00</t>
  </si>
  <si>
    <t xml:space="preserve">tuning</t>
  </si>
  <si>
    <t xml:space="preserve">Correlation, tuning hours</t>
  </si>
  <si>
    <t xml:space="preserve">2018-05-10 01:00</t>
  </si>
  <si>
    <t xml:space="preserve">Our total ÷ radar total, test hours</t>
  </si>
  <si>
    <t xml:space="preserve">2018-05-10 02:00</t>
  </si>
  <si>
    <t xml:space="preserve">2018-05-10 03:00</t>
  </si>
  <si>
    <t xml:space="preserve">Why correlation ignores K: multiplying every value by the same number changes the size, not the up-and-down pattern. K fixes the totals; the correlation was already there.</t>
  </si>
  <si>
    <t xml:space="preserve">2018-05-10 04:00</t>
  </si>
  <si>
    <t xml:space="preserve">2018-05-10 05:00</t>
  </si>
  <si>
    <t xml:space="preserve">2018-05-10 06:00</t>
  </si>
  <si>
    <t xml:space="preserve">2018-05-10 07:00</t>
  </si>
  <si>
    <t xml:space="preserve">2018-05-10 08:00</t>
  </si>
  <si>
    <t xml:space="preserve">2018-05-10 09:00</t>
  </si>
  <si>
    <t xml:space="preserve">2018-05-10 10:00</t>
  </si>
  <si>
    <t xml:space="preserve">2018-05-10 11:00</t>
  </si>
  <si>
    <t xml:space="preserve">2018-05-10 12:00</t>
  </si>
  <si>
    <t xml:space="preserve">2018-05-10 13:00</t>
  </si>
  <si>
    <t xml:space="preserve">2018-05-10 14:00</t>
  </si>
  <si>
    <t xml:space="preserve">2018-05-10 15:00</t>
  </si>
  <si>
    <t xml:space="preserve">2018-05-10 16:00</t>
  </si>
  <si>
    <t xml:space="preserve">2018-05-10 17:00</t>
  </si>
  <si>
    <t xml:space="preserve">2018-05-10 18:00</t>
  </si>
  <si>
    <t xml:space="preserve">2018-05-10 19:00</t>
  </si>
  <si>
    <t xml:space="preserve">2018-05-10 20:00</t>
  </si>
  <si>
    <t xml:space="preserve">2018-05-10 21:00</t>
  </si>
  <si>
    <t xml:space="preserve">2018-05-10 22:00</t>
  </si>
  <si>
    <t xml:space="preserve">2018-05-10 23:00</t>
  </si>
  <si>
    <t xml:space="preserve">2018-05-11 00:00</t>
  </si>
  <si>
    <t xml:space="preserve">2018-05-11 01:00</t>
  </si>
  <si>
    <t xml:space="preserve">2018-05-11 02:00</t>
  </si>
  <si>
    <t xml:space="preserve">2018-05-11 03:00</t>
  </si>
  <si>
    <t xml:space="preserve">2018-05-11 04:00</t>
  </si>
  <si>
    <t xml:space="preserve">2018-05-11 05:00</t>
  </si>
  <si>
    <t xml:space="preserve">2018-05-11 06:00</t>
  </si>
  <si>
    <t xml:space="preserve">2018-05-11 07:00</t>
  </si>
  <si>
    <t xml:space="preserve">2018-05-11 08:00</t>
  </si>
  <si>
    <t xml:space="preserve">2018-05-11 09:00</t>
  </si>
  <si>
    <t xml:space="preserve">2018-05-11 10:00</t>
  </si>
  <si>
    <t xml:space="preserve">2018-05-11 11:00</t>
  </si>
  <si>
    <t xml:space="preserve">2018-05-11 12:00</t>
  </si>
  <si>
    <t xml:space="preserve">2018-05-11 13:00</t>
  </si>
  <si>
    <t xml:space="preserve">2018-05-11 14:00</t>
  </si>
  <si>
    <t xml:space="preserve">2018-05-11 15:00</t>
  </si>
  <si>
    <t xml:space="preserve">2018-05-11 16:00</t>
  </si>
  <si>
    <t xml:space="preserve">2018-05-11 17:00</t>
  </si>
  <si>
    <t xml:space="preserve">2018-05-11 18:00</t>
  </si>
  <si>
    <t xml:space="preserve">2018-05-11 19:00</t>
  </si>
  <si>
    <t xml:space="preserve">2018-05-11 20:00</t>
  </si>
  <si>
    <t xml:space="preserve">2018-05-11 21:00</t>
  </si>
  <si>
    <t xml:space="preserve">2018-05-11 22:00</t>
  </si>
  <si>
    <t xml:space="preserve">2018-05-11 23:00</t>
  </si>
  <si>
    <t xml:space="preserve">2018-05-12 00:00</t>
  </si>
  <si>
    <t xml:space="preserve">2018-05-12 01:00</t>
  </si>
  <si>
    <t xml:space="preserve">2018-05-12 02:00</t>
  </si>
  <si>
    <t xml:space="preserve">2018-05-12 03:00</t>
  </si>
  <si>
    <t xml:space="preserve">2018-05-12 04:00</t>
  </si>
  <si>
    <t xml:space="preserve">2018-05-12 05:00</t>
  </si>
  <si>
    <t xml:space="preserve">2018-05-12 06:00</t>
  </si>
  <si>
    <t xml:space="preserve">2018-05-12 07:00</t>
  </si>
  <si>
    <t xml:space="preserve">2018-05-12 08:00</t>
  </si>
  <si>
    <t xml:space="preserve">2018-05-12 09:00</t>
  </si>
  <si>
    <t xml:space="preserve">2018-05-12 10:00</t>
  </si>
  <si>
    <t xml:space="preserve">2018-05-12 11:00</t>
  </si>
  <si>
    <t xml:space="preserve">2018-05-12 12:00</t>
  </si>
  <si>
    <t xml:space="preserve">2018-05-12 13:00</t>
  </si>
  <si>
    <t xml:space="preserve">2018-05-12 14:00</t>
  </si>
  <si>
    <t xml:space="preserve">2018-05-12 15:00</t>
  </si>
  <si>
    <t xml:space="preserve">2018-05-12 16:00</t>
  </si>
  <si>
    <t xml:space="preserve">2018-05-12 17:00</t>
  </si>
  <si>
    <t xml:space="preserve">2018-05-12 18:00</t>
  </si>
  <si>
    <t xml:space="preserve">2018-05-12 19:00</t>
  </si>
  <si>
    <t xml:space="preserve">2018-05-12 20:00</t>
  </si>
  <si>
    <t xml:space="preserve">2018-05-12 21:00</t>
  </si>
  <si>
    <t xml:space="preserve">2018-05-12 22:00</t>
  </si>
  <si>
    <t xml:space="preserve">2018-05-12 23:00</t>
  </si>
  <si>
    <t xml:space="preserve">2018-05-13 00:00</t>
  </si>
  <si>
    <t xml:space="preserve">test</t>
  </si>
  <si>
    <t xml:space="preserve">2018-05-13 01:00</t>
  </si>
  <si>
    <t xml:space="preserve">2018-05-13 02:00</t>
  </si>
  <si>
    <t xml:space="preserve">2018-05-13 03:00</t>
  </si>
  <si>
    <t xml:space="preserve">2018-05-13 04:00</t>
  </si>
  <si>
    <t xml:space="preserve">2018-05-13 05:00</t>
  </si>
  <si>
    <t xml:space="preserve">2018-05-13 06:00</t>
  </si>
  <si>
    <t xml:space="preserve">2018-05-13 07:00</t>
  </si>
  <si>
    <t xml:space="preserve">2018-05-13 08:00</t>
  </si>
  <si>
    <t xml:space="preserve">2018-05-13 09:00</t>
  </si>
  <si>
    <t xml:space="preserve">2018-05-13 10:00</t>
  </si>
  <si>
    <t xml:space="preserve">2018-05-13 11:00</t>
  </si>
  <si>
    <t xml:space="preserve">2018-05-13 12:00</t>
  </si>
  <si>
    <t xml:space="preserve">2018-05-13 13:00</t>
  </si>
  <si>
    <t xml:space="preserve">2018-05-13 14:00</t>
  </si>
  <si>
    <t xml:space="preserve">2018-05-13 15:00</t>
  </si>
  <si>
    <t xml:space="preserve">2018-05-13 16:00</t>
  </si>
  <si>
    <t xml:space="preserve">2018-05-13 17:00</t>
  </si>
  <si>
    <t xml:space="preserve">2018-05-13 18:00</t>
  </si>
  <si>
    <t xml:space="preserve">2018-05-13 19:00</t>
  </si>
  <si>
    <t xml:space="preserve">2018-05-13 20:00</t>
  </si>
  <si>
    <t xml:space="preserve">2018-05-13 21:00</t>
  </si>
  <si>
    <t xml:space="preserve">2018-05-13 22:00</t>
  </si>
  <si>
    <t xml:space="preserve">2018-05-13 23:00</t>
  </si>
  <si>
    <t xml:space="preserve">2018-05-14 00:00</t>
  </si>
  <si>
    <t xml:space="preserve">2018-05-14 01:00</t>
  </si>
  <si>
    <t xml:space="preserve">2018-05-14 02:00</t>
  </si>
  <si>
    <t xml:space="preserve">2018-05-14 03:00</t>
  </si>
  <si>
    <t xml:space="preserve">2018-05-14 04:00</t>
  </si>
  <si>
    <t xml:space="preserve">2018-05-14 05:00</t>
  </si>
  <si>
    <t xml:space="preserve">2018-05-14 06:00</t>
  </si>
  <si>
    <t xml:space="preserve">2018-05-14 07:00</t>
  </si>
  <si>
    <t xml:space="preserve">2018-05-14 08:00</t>
  </si>
  <si>
    <t xml:space="preserve">2018-05-14 09:00</t>
  </si>
  <si>
    <t xml:space="preserve">2018-05-14 10:00</t>
  </si>
  <si>
    <t xml:space="preserve">2018-05-14 11:00</t>
  </si>
  <si>
    <t xml:space="preserve">2018-05-14 12:00</t>
  </si>
  <si>
    <t xml:space="preserve">2018-05-14 13:00</t>
  </si>
  <si>
    <t xml:space="preserve">2018-05-14 14:00</t>
  </si>
  <si>
    <t xml:space="preserve">2018-05-14 15:00</t>
  </si>
  <si>
    <t xml:space="preserve">2018-05-14 16:00</t>
  </si>
  <si>
    <t xml:space="preserve">2018-05-14 17:00</t>
  </si>
  <si>
    <t xml:space="preserve">2018-05-14 18:00</t>
  </si>
  <si>
    <t xml:space="preserve">2018-05-14 19:00</t>
  </si>
  <si>
    <t xml:space="preserve">2018-05-14 20:00</t>
  </si>
  <si>
    <t xml:space="preserve">2018-05-14 21:00</t>
  </si>
  <si>
    <t xml:space="preserve">2018-05-14 22:00</t>
  </si>
  <si>
    <t xml:space="preserve">2018-05-14 23:00</t>
  </si>
  <si>
    <t xml:space="preserve">2018-05-15 00:00</t>
  </si>
  <si>
    <t xml:space="preserve">2018-05-15 01:00</t>
  </si>
  <si>
    <t xml:space="preserve">2018-05-15 02:00</t>
  </si>
  <si>
    <t xml:space="preserve">2018-05-15 03:00</t>
  </si>
  <si>
    <t xml:space="preserve">2018-05-15 04:00</t>
  </si>
  <si>
    <t xml:space="preserve">2018-05-15 05:00</t>
  </si>
  <si>
    <t xml:space="preserve">2018-05-15 06:00</t>
  </si>
  <si>
    <t xml:space="preserve">2018-05-15 07:00</t>
  </si>
  <si>
    <t xml:space="preserve">2018-05-15 08:00</t>
  </si>
  <si>
    <t xml:space="preserve">2018-05-15 09:00</t>
  </si>
  <si>
    <t xml:space="preserve">2018-05-15 10:00</t>
  </si>
  <si>
    <t xml:space="preserve">2018-05-15 11:00</t>
  </si>
  <si>
    <t xml:space="preserve">2018-05-15 12:00</t>
  </si>
  <si>
    <t xml:space="preserve">2018-05-15 13:00</t>
  </si>
  <si>
    <t xml:space="preserve">2018-05-15 14:00</t>
  </si>
  <si>
    <t xml:space="preserve">2018-05-15 15:00</t>
  </si>
  <si>
    <t xml:space="preserve">2018-05-15 16:00</t>
  </si>
  <si>
    <t xml:space="preserve">2018-05-15 17:00</t>
  </si>
  <si>
    <t xml:space="preserve">2018-05-15 18:00</t>
  </si>
  <si>
    <t xml:space="preserve">2018-05-15 19:00</t>
  </si>
  <si>
    <t xml:space="preserve">2018-05-15 20:00</t>
  </si>
  <si>
    <t xml:space="preserve">2018-05-15 21:00</t>
  </si>
  <si>
    <t xml:space="preserve">2018-05-15 22:00</t>
  </si>
  <si>
    <t xml:space="preserve">2018-05-15 23:00</t>
  </si>
  <si>
    <t xml:space="preserve">2018-05-16 00:00</t>
  </si>
  <si>
    <t xml:space="preserve">2018-05-16 01:00</t>
  </si>
  <si>
    <t xml:space="preserve">2018-05-16 02:00</t>
  </si>
  <si>
    <t xml:space="preserve">2018-05-16 03:00</t>
  </si>
  <si>
    <t xml:space="preserve">2018-05-16 04:00</t>
  </si>
  <si>
    <t xml:space="preserve">2018-05-16 05:00</t>
  </si>
  <si>
    <t xml:space="preserve">2018-05-16 06:00</t>
  </si>
  <si>
    <t xml:space="preserve">2018-05-16 07:00</t>
  </si>
  <si>
    <t xml:space="preserve">2018-05-16 08:00</t>
  </si>
  <si>
    <t xml:space="preserve">2018-05-16 09:00</t>
  </si>
  <si>
    <t xml:space="preserve">2018-05-16 10:00</t>
  </si>
  <si>
    <t xml:space="preserve">2018-05-16 11:00</t>
  </si>
  <si>
    <t xml:space="preserve">2018-05-16 12:00</t>
  </si>
  <si>
    <t xml:space="preserve">2018-05-16 13:00</t>
  </si>
  <si>
    <t xml:space="preserve">2018-05-16 14:00</t>
  </si>
  <si>
    <t xml:space="preserve">2018-05-16 15:00</t>
  </si>
  <si>
    <t xml:space="preserve">2018-05-16 16:00</t>
  </si>
  <si>
    <t xml:space="preserve">2018-05-16 17:00</t>
  </si>
  <si>
    <t xml:space="preserve">2018-05-16 18:00</t>
  </si>
  <si>
    <t xml:space="preserve">2018-05-16 19:00</t>
  </si>
  <si>
    <t xml:space="preserve">2018-05-16 20:00</t>
  </si>
  <si>
    <t xml:space="preserve">2018-05-16 21:00</t>
  </si>
  <si>
    <t xml:space="preserve">2018-05-16 22:00</t>
  </si>
  <si>
    <t xml:space="preserve">2018-05-16 23:00</t>
  </si>
  <si>
    <t xml:space="preserve">2018-05-17 00:00</t>
  </si>
  <si>
    <t xml:space="preserve">2018-05-17 01:00</t>
  </si>
  <si>
    <t xml:space="preserve">2018-05-17 02:00</t>
  </si>
  <si>
    <t xml:space="preserve">2018-05-17 03:00</t>
  </si>
  <si>
    <t xml:space="preserve">2018-05-17 04:00</t>
  </si>
  <si>
    <t xml:space="preserve">2018-05-17 05:00</t>
  </si>
  <si>
    <t xml:space="preserve">2018-05-17 06:00</t>
  </si>
  <si>
    <t xml:space="preserve">2018-05-17 07:00</t>
  </si>
  <si>
    <t xml:space="preserve">2018-05-17 08:00</t>
  </si>
  <si>
    <t xml:space="preserve">2018-05-17 09:00</t>
  </si>
  <si>
    <t xml:space="preserve">2018-05-17 10:00</t>
  </si>
  <si>
    <t xml:space="preserve">2018-05-17 11:00</t>
  </si>
  <si>
    <t xml:space="preserve">2018-05-17 12:00</t>
  </si>
  <si>
    <t xml:space="preserve">2018-05-17 13:00</t>
  </si>
  <si>
    <t xml:space="preserve">2018-05-17 14:00</t>
  </si>
  <si>
    <t xml:space="preserve">2018-05-17 15:00</t>
  </si>
  <si>
    <t xml:space="preserve">2018-05-17 16:00</t>
  </si>
  <si>
    <t xml:space="preserve">2018-05-17 17:00</t>
  </si>
  <si>
    <t xml:space="preserve">2018-05-17 18:00</t>
  </si>
  <si>
    <t xml:space="preserve">2018-05-17 19:00</t>
  </si>
  <si>
    <t xml:space="preserve">2018-05-17 20:00</t>
  </si>
  <si>
    <t xml:space="preserve">2018-05-17 21:00</t>
  </si>
  <si>
    <t xml:space="preserve">2018-05-17 22:00</t>
  </si>
  <si>
    <t xml:space="preserve">2018-05-17 23:00</t>
  </si>
  <si>
    <t xml:space="preserve">2018-05-18 00:00</t>
  </si>
  <si>
    <t xml:space="preserve">2018-05-18 01:00</t>
  </si>
  <si>
    <t xml:space="preserve">2018-05-18 02:00</t>
  </si>
  <si>
    <t xml:space="preserve">2018-05-18 03:00</t>
  </si>
  <si>
    <t xml:space="preserve">2018-05-18 04:00</t>
  </si>
  <si>
    <t xml:space="preserve">2018-05-18 05:00</t>
  </si>
  <si>
    <t xml:space="preserve">2018-05-18 06:00</t>
  </si>
  <si>
    <t xml:space="preserve">2018-05-18 07:00</t>
  </si>
  <si>
    <t xml:space="preserve">2018-05-18 08:00</t>
  </si>
  <si>
    <t xml:space="preserve">2018-05-18 09:00</t>
  </si>
  <si>
    <t xml:space="preserve">2018-05-18 10:00</t>
  </si>
  <si>
    <t xml:space="preserve">2018-05-18 11:00</t>
  </si>
  <si>
    <t xml:space="preserve">2018-05-18 12:00</t>
  </si>
  <si>
    <t xml:space="preserve">2018-05-18 13:00</t>
  </si>
  <si>
    <t xml:space="preserve">2018-05-18 14:00</t>
  </si>
  <si>
    <t xml:space="preserve">2018-05-18 15:00</t>
  </si>
  <si>
    <t xml:space="preserve">2018-05-18 16:00</t>
  </si>
  <si>
    <t xml:space="preserve">2018-05-18 17:00</t>
  </si>
  <si>
    <t xml:space="preserve">2018-05-18 18:00</t>
  </si>
  <si>
    <t xml:space="preserve">2018-05-18 19:00</t>
  </si>
  <si>
    <t xml:space="preserve">2018-05-18 20:00</t>
  </si>
  <si>
    <t xml:space="preserve">2018-05-18 21:00</t>
  </si>
  <si>
    <t xml:space="preserve">2018-05-18 22:00</t>
  </si>
  <si>
    <t xml:space="preserve">2018-05-18 23:00</t>
  </si>
  <si>
    <t xml:space="preserve">2018-05-19 00:00</t>
  </si>
  <si>
    <t xml:space="preserve">2018-05-19 01:00</t>
  </si>
  <si>
    <t xml:space="preserve">2018-05-19 02:00</t>
  </si>
  <si>
    <t xml:space="preserve">2018-05-19 03:00</t>
  </si>
  <si>
    <t xml:space="preserve">2018-05-19 04:00</t>
  </si>
  <si>
    <t xml:space="preserve">2018-05-19 05:00</t>
  </si>
  <si>
    <t xml:space="preserve">2018-05-19 06:00</t>
  </si>
  <si>
    <t xml:space="preserve">2018-05-19 07:00</t>
  </si>
  <si>
    <t xml:space="preserve">2018-05-19 08:00</t>
  </si>
  <si>
    <t xml:space="preserve">2018-05-19 09:00</t>
  </si>
  <si>
    <t xml:space="preserve">2018-05-19 10:00</t>
  </si>
  <si>
    <t xml:space="preserve">2018-05-19 11:00</t>
  </si>
  <si>
    <t xml:space="preserve">2018-05-19 12:00</t>
  </si>
  <si>
    <t xml:space="preserve">2018-05-19 13:00</t>
  </si>
  <si>
    <t xml:space="preserve">2018-05-19 14:00</t>
  </si>
  <si>
    <t xml:space="preserve">2018-05-19 15:00</t>
  </si>
  <si>
    <t xml:space="preserve">2018-05-19 16:00</t>
  </si>
  <si>
    <t xml:space="preserve">2018-05-19 17:00</t>
  </si>
  <si>
    <t xml:space="preserve">2018-05-19 18:00</t>
  </si>
  <si>
    <t xml:space="preserve">2018-05-19 19:00</t>
  </si>
  <si>
    <t xml:space="preserve">2018-05-19 20:00</t>
  </si>
  <si>
    <t xml:space="preserve">2018-05-19 21:00</t>
  </si>
  <si>
    <t xml:space="preserve">2018-05-19 22:00</t>
  </si>
  <si>
    <t xml:space="preserve">2018-05-19 23:00</t>
  </si>
  <si>
    <t xml:space="preserve">2018-05-20 00:00</t>
  </si>
  <si>
    <t xml:space="preserve">2018-05-20 01:00</t>
  </si>
  <si>
    <t xml:space="preserve">2018-05-20 02:00</t>
  </si>
  <si>
    <t xml:space="preserve">2018-05-20 03:00</t>
  </si>
  <si>
    <t xml:space="preserve">2018-05-20 04:00</t>
  </si>
  <si>
    <t xml:space="preserve">2018-05-20 05:00</t>
  </si>
  <si>
    <t xml:space="preserve">2018-05-20 06:00</t>
  </si>
  <si>
    <t xml:space="preserve">2018-05-20 07:00</t>
  </si>
  <si>
    <t xml:space="preserve">2018-05-20 08:00</t>
  </si>
  <si>
    <t xml:space="preserve">2018-05-20 09:00</t>
  </si>
  <si>
    <t xml:space="preserve">2018-05-20 10:00</t>
  </si>
  <si>
    <t xml:space="preserve">2018-05-20 11:00</t>
  </si>
  <si>
    <t xml:space="preserve">2018-05-20 12:00</t>
  </si>
  <si>
    <t xml:space="preserve">2018-05-20 13:00</t>
  </si>
  <si>
    <t xml:space="preserve">2018-05-20 14:00</t>
  </si>
  <si>
    <t xml:space="preserve">2018-05-20 15:00</t>
  </si>
  <si>
    <t xml:space="preserve">2018-05-20 16:00</t>
  </si>
  <si>
    <t xml:space="preserve">2018-05-20 17:00</t>
  </si>
  <si>
    <t xml:space="preserve">2018-05-20 18:00</t>
  </si>
  <si>
    <t xml:space="preserve">2018-05-20 19:00</t>
  </si>
  <si>
    <t xml:space="preserve">2018-05-20 20:00</t>
  </si>
  <si>
    <t xml:space="preserve">2018-05-20 21:00</t>
  </si>
  <si>
    <t xml:space="preserve">2018-05-20 22:00</t>
  </si>
  <si>
    <t xml:space="preserve">2018-05-20 23:00</t>
  </si>
  <si>
    <t xml:space="preserve">Each link on its own, scored on the unseen days</t>
  </si>
  <si>
    <t xml:space="preserve">Correlation between our hourly rain and radar along the same path, 13–20 May, computed by rain_pipeline.py. Links with too little rain on those days are not scored.</t>
  </si>
  <si>
    <t xml:space="preserve">Links scored</t>
  </si>
  <si>
    <t xml:space="preserve">Median correlation (the 0.88)</t>
  </si>
  <si>
    <t xml:space="preserve">Share of links above</t>
  </si>
  <si>
    <t xml:space="preserve">Share (the 91%)</t>
  </si>
  <si>
    <t xml:space="preserve">Length (km)</t>
  </si>
  <si>
    <t xml:space="preserve">Frequency (GHz)</t>
  </si>
  <si>
    <t xml:space="preserve">Polarization</t>
  </si>
  <si>
    <t xml:space="preserve">Correlation on unseen days</t>
  </si>
  <si>
    <t xml:space="preserve">Our rain, test days (mm)</t>
  </si>
  <si>
    <t xml:space="preserve">Radar, test days (mm)</t>
  </si>
  <si>
    <t xml:space="preserve">Wet threshold, channel 1 (dB)</t>
  </si>
  <si>
    <t xml:space="preserve">V</t>
  </si>
  <si>
    <t xml:space="preserve">H</t>
  </si>
  <si>
    <t xml:space="preserve">Payout test: our pay / no-pay decision vs radar’s, per square per day</t>
  </si>
  <si>
    <t xml:space="preserve">A square pays on a day if any 3-hour window that day had at least the trigger amount of rain. Columns C and D hold the wettest 3-hour window from our map and from radar.</t>
  </si>
  <si>
    <t xml:space="preserve">Trigger: rain in any 3 hours (mm)</t>
  </si>
  <si>
    <t xml:space="preserve">Decisions (square-days)</t>
  </si>
  <si>
    <t xml:space="preserve">Both pay (hit)</t>
  </si>
  <si>
    <t xml:space="preserve">Radar pays, we miss</t>
  </si>
  <si>
    <t xml:space="preserve">We pay, radar doesn’t (false trigger)</t>
  </si>
  <si>
    <t xml:space="preserve">Neither pays</t>
  </si>
  <si>
    <t xml:space="preserve">Agreement (the 94.6%)</t>
  </si>
  <si>
    <t xml:space="preserve">Radar events we caught (the 68%)</t>
  </si>
  <si>
    <t xml:space="preserve">Our triggers radar didn’t confirm (the 18%)</t>
  </si>
  <si>
    <t xml:space="preserve">Square</t>
  </si>
  <si>
    <t xml:space="preserve">Day</t>
  </si>
  <si>
    <t xml:space="preserve">Ours: wettest 3 h (mm)</t>
  </si>
  <si>
    <t xml:space="preserve">Radar: wettest 3 h (mm)</t>
  </si>
  <si>
    <t xml:space="preserve">We pay</t>
  </si>
  <si>
    <t xml:space="preserve">Radar pays</t>
  </si>
  <si>
    <t xml:space="preserve">Outcome</t>
  </si>
  <si>
    <t xml:space="preserve">2018-05-13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</si>
  <si>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</si>
  <si>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</si>
  <si>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</si>
  <si>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</si>
  <si>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</si>
  <si>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2018-05-19</t>
  </si>
  <si>
    <t xml:space="preserve">2018-05-20</t>
  </si>
  <si>
    <t xml:space="preserve">City</t>
  </si>
  <si>
    <t xml:space="preserve">Station</t>
  </si>
  <si>
    <t xml:space="preserve">Date</t>
  </si>
  <si>
    <t xml:space="preserve">Year</t>
  </si>
  <si>
    <t xml:space="preserve">Rain (mm)</t>
  </si>
  <si>
    <t xml:space="preserve">Highest temperature (°C)</t>
  </si>
  <si>
    <t xml:space="preserve">Ahmedabad</t>
  </si>
  <si>
    <t xml:space="preserve">42647099999</t>
  </si>
  <si>
    <t xml:space="preserve">2000-01-01</t>
  </si>
  <si>
    <t xml:space="preserve">2000-01-02</t>
  </si>
  <si>
    <t xml:space="preserve">2000-01-03</t>
  </si>
  <si>
    <t xml:space="preserve">2000-01-04</t>
  </si>
  <si>
    <t xml:space="preserve">2000-01-05</t>
  </si>
  <si>
    <t xml:space="preserve">2000-01-06</t>
  </si>
  <si>
    <t xml:space="preserve">2000-01-07</t>
  </si>
  <si>
    <t xml:space="preserve">2000-01-08</t>
  </si>
  <si>
    <t xml:space="preserve">2000-01-09</t>
  </si>
  <si>
    <t xml:space="preserve">2000-01-10</t>
  </si>
  <si>
    <t xml:space="preserve">2000-01-11</t>
  </si>
  <si>
    <t xml:space="preserve">2000-01-12</t>
  </si>
  <si>
    <t xml:space="preserve">2000-01-13</t>
  </si>
  <si>
    <t xml:space="preserve">2000-01-14</t>
  </si>
  <si>
    <t xml:space="preserve">2000-01-15</t>
  </si>
  <si>
    <t xml:space="preserve">2000-01-16</t>
  </si>
  <si>
    <t xml:space="preserve">2000-01-17</t>
  </si>
  <si>
    <t xml:space="preserve">2000-01-18</t>
  </si>
  <si>
    <t xml:space="preserve">2000-01-19</t>
  </si>
  <si>
    <t xml:space="preserve">2000-01-20</t>
  </si>
  <si>
    <t xml:space="preserve">2000-01-21</t>
  </si>
  <si>
    <t xml:space="preserve">2000-01-22</t>
  </si>
  <si>
    <t xml:space="preserve">2000-01-23</t>
  </si>
  <si>
    <t xml:space="preserve">2000-01-24</t>
  </si>
  <si>
    <t xml:space="preserve">2000-01-25</t>
  </si>
  <si>
    <t xml:space="preserve">2000-01-26</t>
  </si>
  <si>
    <t xml:space="preserve">2000-01-27</t>
  </si>
  <si>
    <t xml:space="preserve">2000-01-28</t>
  </si>
  <si>
    <t xml:space="preserve">2000-01-29</t>
  </si>
  <si>
    <t xml:space="preserve">2000-01-30</t>
  </si>
  <si>
    <t xml:space="preserve">2000-01-31</t>
  </si>
  <si>
    <t xml:space="preserve">2000-02-01</t>
  </si>
  <si>
    <t xml:space="preserve">2000-02-02</t>
  </si>
  <si>
    <t xml:space="preserve">2000-02-03</t>
  </si>
  <si>
    <t xml:space="preserve">2000-02-04</t>
  </si>
  <si>
    <t xml:space="preserve">2000-02-05</t>
  </si>
  <si>
    <t xml:space="preserve">2000-02-06</t>
  </si>
  <si>
    <t xml:space="preserve">2000-02-07</t>
  </si>
  <si>
    <t xml:space="preserve">2000-02-08</t>
  </si>
  <si>
    <t xml:space="preserve">2000-02-09</t>
  </si>
  <si>
    <t xml:space="preserve">2000-02-10</t>
  </si>
  <si>
    <t xml:space="preserve">2000-02-11</t>
  </si>
  <si>
    <t xml:space="preserve">2000-02-12</t>
  </si>
  <si>
    <t xml:space="preserve">2000-02-13</t>
  </si>
  <si>
    <t xml:space="preserve">2000-02-14</t>
  </si>
  <si>
    <t xml:space="preserve">2000-02-15</t>
  </si>
  <si>
    <t xml:space="preserve">2000-02-16</t>
  </si>
  <si>
    <t xml:space="preserve">2000-02-17</t>
  </si>
  <si>
    <t xml:space="preserve">2000-02-18</t>
  </si>
  <si>
    <t xml:space="preserve">2000-02-19</t>
  </si>
  <si>
    <t xml:space="preserve">2000-02-20</t>
  </si>
  <si>
    <t xml:space="preserve">2000-02-21</t>
  </si>
  <si>
    <t xml:space="preserve">2000-02-22</t>
  </si>
  <si>
    <t xml:space="preserve">2000-02-23</t>
  </si>
  <si>
    <t xml:space="preserve">2000-02-24</t>
  </si>
  <si>
    <t xml:space="preserve">2000-02-25</t>
  </si>
  <si>
    <t xml:space="preserve">2000-02-26</t>
  </si>
  <si>
    <t xml:space="preserve">2000-02-27</t>
  </si>
  <si>
    <t xml:space="preserve">2000-02-28</t>
  </si>
  <si>
    <t xml:space="preserve">2000-02-29</t>
  </si>
  <si>
    <t xml:space="preserve">2000-03-01</t>
  </si>
  <si>
    <t xml:space="preserve">2000-03-02</t>
  </si>
  <si>
    <t xml:space="preserve">2000-03-03</t>
  </si>
  <si>
    <t xml:space="preserve">2000-03-04</t>
  </si>
  <si>
    <t xml:space="preserve">2000-03-05</t>
  </si>
  <si>
    <t xml:space="preserve">2000-03-06</t>
  </si>
  <si>
    <t xml:space="preserve">2000-03-07</t>
  </si>
  <si>
    <t xml:space="preserve">2000-03-08</t>
  </si>
  <si>
    <t xml:space="preserve">2000-03-09</t>
  </si>
  <si>
    <t xml:space="preserve">2000-03-10</t>
  </si>
  <si>
    <t xml:space="preserve">2000-03-11</t>
  </si>
  <si>
    <t xml:space="preserve">2000-03-12</t>
  </si>
  <si>
    <t xml:space="preserve">2000-03-13</t>
  </si>
  <si>
    <t xml:space="preserve">2000-03-14</t>
  </si>
  <si>
    <t xml:space="preserve">2000-03-15</t>
  </si>
  <si>
    <t xml:space="preserve">2000-03-16</t>
  </si>
  <si>
    <t xml:space="preserve">2000-03-17</t>
  </si>
  <si>
    <t xml:space="preserve">2000-03-18</t>
  </si>
  <si>
    <t xml:space="preserve">2000-03-19</t>
  </si>
  <si>
    <t xml:space="preserve">2000-03-20</t>
  </si>
  <si>
    <t xml:space="preserve">2000-03-21</t>
  </si>
  <si>
    <t xml:space="preserve">2000-03-22</t>
  </si>
  <si>
    <t xml:space="preserve">2000-03-23</t>
  </si>
  <si>
    <t xml:space="preserve">2000-03-24</t>
  </si>
  <si>
    <t xml:space="preserve">2000-03-25</t>
  </si>
  <si>
    <t xml:space="preserve">2000-03-26</t>
  </si>
  <si>
    <t xml:space="preserve">2000-03-27</t>
  </si>
  <si>
    <t xml:space="preserve">2000-03-28</t>
  </si>
  <si>
    <t xml:space="preserve">2000-03-29</t>
  </si>
  <si>
    <t xml:space="preserve">2000-03-30</t>
  </si>
  <si>
    <t xml:space="preserve">2000-03-31</t>
  </si>
  <si>
    <t xml:space="preserve">2000-04-01</t>
  </si>
  <si>
    <t xml:space="preserve">2000-04-02</t>
  </si>
  <si>
    <t xml:space="preserve">2000-04-03</t>
  </si>
  <si>
    <t xml:space="preserve">2000-04-04</t>
  </si>
  <si>
    <t xml:space="preserve">2000-04-05</t>
  </si>
  <si>
    <t xml:space="preserve">2000-04-06</t>
  </si>
  <si>
    <t xml:space="preserve">2000-04-07</t>
  </si>
  <si>
    <t xml:space="preserve">2000-04-08</t>
  </si>
  <si>
    <t xml:space="preserve">2000-04-09</t>
  </si>
  <si>
    <t xml:space="preserve">2000-04-10</t>
  </si>
  <si>
    <t xml:space="preserve">2000-04-11</t>
  </si>
  <si>
    <t xml:space="preserve">2000-04-12</t>
  </si>
  <si>
    <t xml:space="preserve">2000-04-13</t>
  </si>
  <si>
    <t xml:space="preserve">2000-04-14</t>
  </si>
  <si>
    <t xml:space="preserve">2000-04-15</t>
  </si>
  <si>
    <t xml:space="preserve">2000-04-16</t>
  </si>
  <si>
    <t xml:space="preserve">2000-04-17</t>
  </si>
  <si>
    <t xml:space="preserve">2000-04-18</t>
  </si>
  <si>
    <t xml:space="preserve">2000-04-19</t>
  </si>
  <si>
    <t xml:space="preserve">2000-04-20</t>
  </si>
  <si>
    <t xml:space="preserve">2000-04-21</t>
  </si>
  <si>
    <t xml:space="preserve">2000-04-22</t>
  </si>
  <si>
    <t xml:space="preserve">2000-04-23</t>
  </si>
  <si>
    <t xml:space="preserve">2000-04-24</t>
  </si>
  <si>
    <t xml:space="preserve">2000-04-25</t>
  </si>
  <si>
    <t xml:space="preserve">2000-04-26</t>
  </si>
  <si>
    <t xml:space="preserve">2000-04-28</t>
  </si>
  <si>
    <t xml:space="preserve">2000-04-29</t>
  </si>
  <si>
    <t xml:space="preserve">2000-04-30</t>
  </si>
  <si>
    <t xml:space="preserve">2000-05-01</t>
  </si>
  <si>
    <t xml:space="preserve">2000-05-02</t>
  </si>
  <si>
    <t xml:space="preserve">2000-05-03</t>
  </si>
  <si>
    <t xml:space="preserve">2000-05-04</t>
  </si>
  <si>
    <t xml:space="preserve">2000-05-05</t>
  </si>
  <si>
    <t xml:space="preserve">2000-05-06</t>
  </si>
  <si>
    <t xml:space="preserve">2000-05-07</t>
  </si>
  <si>
    <t xml:space="preserve">2000-05-08</t>
  </si>
  <si>
    <t xml:space="preserve">2000-05-09</t>
  </si>
  <si>
    <t xml:space="preserve">2000-05-10</t>
  </si>
  <si>
    <t xml:space="preserve">2000-05-11</t>
  </si>
  <si>
    <t xml:space="preserve">2000-05-12</t>
  </si>
  <si>
    <t xml:space="preserve">2000-05-13</t>
  </si>
  <si>
    <t xml:space="preserve">2000-05-14</t>
  </si>
  <si>
    <t xml:space="preserve">2000-05-15</t>
  </si>
  <si>
    <t xml:space="preserve">2000-05-16</t>
  </si>
  <si>
    <t xml:space="preserve">2000-05-17</t>
  </si>
  <si>
    <t xml:space="preserve">2000-05-18</t>
  </si>
  <si>
    <t xml:space="preserve">2000-05-19</t>
  </si>
  <si>
    <t xml:space="preserve">2000-05-20</t>
  </si>
  <si>
    <t xml:space="preserve">2000-05-21</t>
  </si>
  <si>
    <t xml:space="preserve">2000-05-22</t>
  </si>
  <si>
    <t xml:space="preserve">2000-05-23</t>
  </si>
  <si>
    <t xml:space="preserve">2000-05-24</t>
  </si>
  <si>
    <t xml:space="preserve">2000-05-25</t>
  </si>
  <si>
    <t xml:space="preserve">2000-05-26</t>
  </si>
  <si>
    <t xml:space="preserve">2000-05-27</t>
  </si>
  <si>
    <t xml:space="preserve">2000-05-28</t>
  </si>
  <si>
    <t xml:space="preserve">2000-05-29</t>
  </si>
  <si>
    <t xml:space="preserve">2000-05-30</t>
  </si>
  <si>
    <t xml:space="preserve">2000-05-31</t>
  </si>
  <si>
    <t xml:space="preserve">2000-06-01</t>
  </si>
  <si>
    <t xml:space="preserve">2000-06-02</t>
  </si>
  <si>
    <t xml:space="preserve">2000-06-03</t>
  </si>
  <si>
    <t xml:space="preserve">2000-06-04</t>
  </si>
  <si>
    <t xml:space="preserve">2000-06-05</t>
  </si>
  <si>
    <t xml:space="preserve">2000-06-06</t>
  </si>
  <si>
    <t xml:space="preserve">2000-06-07</t>
  </si>
  <si>
    <t xml:space="preserve">2000-06-08</t>
  </si>
  <si>
    <t xml:space="preserve">2000-06-09</t>
  </si>
  <si>
    <t xml:space="preserve">2000-06-10</t>
  </si>
  <si>
    <t xml:space="preserve">2000-06-11</t>
  </si>
  <si>
    <t xml:space="preserve">2000-06-12</t>
  </si>
  <si>
    <t xml:space="preserve">2000-06-13</t>
  </si>
  <si>
    <t xml:space="preserve">2000-06-14</t>
  </si>
  <si>
    <t xml:space="preserve">2000-06-15</t>
  </si>
  <si>
    <t xml:space="preserve">2000-06-16</t>
  </si>
  <si>
    <t xml:space="preserve">2000-06-17</t>
  </si>
  <si>
    <t xml:space="preserve">2000-06-18</t>
  </si>
  <si>
    <t xml:space="preserve">2000-06-19</t>
  </si>
  <si>
    <t xml:space="preserve">2000-06-20</t>
  </si>
  <si>
    <t xml:space="preserve">2000-06-21</t>
  </si>
  <si>
    <t xml:space="preserve">2000-06-22</t>
  </si>
  <si>
    <t xml:space="preserve">2000-06-23</t>
  </si>
  <si>
    <t xml:space="preserve">2000-06-24</t>
  </si>
  <si>
    <t xml:space="preserve">2000-06-25</t>
  </si>
  <si>
    <t xml:space="preserve">2000-06-26</t>
  </si>
  <si>
    <t xml:space="preserve">2000-06-27</t>
  </si>
  <si>
    <t xml:space="preserve">2000-06-28</t>
  </si>
  <si>
    <t xml:space="preserve">2000-06-29</t>
  </si>
  <si>
    <t xml:space="preserve">2000-06-30</t>
  </si>
  <si>
    <t xml:space="preserve">2000-07-01</t>
  </si>
  <si>
    <t xml:space="preserve">2000-07-02</t>
  </si>
  <si>
    <t xml:space="preserve">2000-07-03</t>
  </si>
  <si>
    <t xml:space="preserve">2000-07-04</t>
  </si>
  <si>
    <t xml:space="preserve">2000-07-05</t>
  </si>
  <si>
    <t xml:space="preserve">2000-07-06</t>
  </si>
  <si>
    <t xml:space="preserve">2000-07-07</t>
  </si>
  <si>
    <t xml:space="preserve">2000-07-08</t>
  </si>
  <si>
    <t xml:space="preserve">2000-07-09</t>
  </si>
  <si>
    <t xml:space="preserve">2000-07-10</t>
  </si>
  <si>
    <t xml:space="preserve">2000-07-11</t>
  </si>
  <si>
    <t xml:space="preserve">2000-07-12</t>
  </si>
  <si>
    <t xml:space="preserve">2000-07-13</t>
  </si>
  <si>
    <t xml:space="preserve">2000-07-14</t>
  </si>
  <si>
    <t xml:space="preserve">2000-07-15</t>
  </si>
  <si>
    <t xml:space="preserve">2000-07-16</t>
  </si>
  <si>
    <t xml:space="preserve">2000-07-17</t>
  </si>
  <si>
    <t xml:space="preserve">2000-07-18</t>
  </si>
  <si>
    <t xml:space="preserve">2000-07-19</t>
  </si>
  <si>
    <t xml:space="preserve">2000-07-20</t>
  </si>
  <si>
    <t xml:space="preserve">2000-07-21</t>
  </si>
  <si>
    <t xml:space="preserve">2000-07-22</t>
  </si>
  <si>
    <t xml:space="preserve">2000-07-23</t>
  </si>
  <si>
    <t xml:space="preserve">2000-07-24</t>
  </si>
  <si>
    <t xml:space="preserve">2000-07-25</t>
  </si>
  <si>
    <t xml:space="preserve">2000-07-26</t>
  </si>
  <si>
    <t xml:space="preserve">2000-07-27</t>
  </si>
  <si>
    <t xml:space="preserve">2000-07-28</t>
  </si>
  <si>
    <t xml:space="preserve">2000-07-29</t>
  </si>
  <si>
    <t xml:space="preserve">2000-07-30</t>
  </si>
  <si>
    <t xml:space="preserve">2000-07-31</t>
  </si>
  <si>
    <t xml:space="preserve">2000-08-01</t>
  </si>
  <si>
    <t xml:space="preserve">2000-08-02</t>
  </si>
  <si>
    <t xml:space="preserve">2000-08-03</t>
  </si>
  <si>
    <t xml:space="preserve">2000-08-04</t>
  </si>
  <si>
    <t xml:space="preserve">2000-08-05</t>
  </si>
  <si>
    <t xml:space="preserve">2000-08-06</t>
  </si>
  <si>
    <t xml:space="preserve">2000-08-07</t>
  </si>
  <si>
    <t xml:space="preserve">2000-08-08</t>
  </si>
  <si>
    <t xml:space="preserve">2000-08-09</t>
  </si>
  <si>
    <t xml:space="preserve">2000-08-10</t>
  </si>
  <si>
    <t xml:space="preserve">2000-08-11</t>
  </si>
  <si>
    <t xml:space="preserve">2000-08-12</t>
  </si>
  <si>
    <t xml:space="preserve">2000-08-13</t>
  </si>
  <si>
    <t xml:space="preserve">2000-08-14</t>
  </si>
  <si>
    <t xml:space="preserve">2000-08-15</t>
  </si>
  <si>
    <t xml:space="preserve">2000-08-16</t>
  </si>
  <si>
    <t xml:space="preserve">2000-08-17</t>
  </si>
  <si>
    <t xml:space="preserve">2000-08-18</t>
  </si>
  <si>
    <t xml:space="preserve">2000-08-19</t>
  </si>
  <si>
    <t xml:space="preserve">2000-08-20</t>
  </si>
  <si>
    <t xml:space="preserve">2000-08-21</t>
  </si>
  <si>
    <t xml:space="preserve">2000-08-22</t>
  </si>
  <si>
    <t xml:space="preserve">2000-08-23</t>
  </si>
  <si>
    <t xml:space="preserve">2000-08-24</t>
  </si>
  <si>
    <t xml:space="preserve">2000-08-25</t>
  </si>
  <si>
    <t xml:space="preserve">2000-08-26</t>
  </si>
  <si>
    <t xml:space="preserve">2000-08-27</t>
  </si>
  <si>
    <t xml:space="preserve">2000-08-28</t>
  </si>
  <si>
    <t xml:space="preserve">2000-08-29</t>
  </si>
  <si>
    <t xml:space="preserve">2000-08-30</t>
  </si>
  <si>
    <t xml:space="preserve">2000-08-31</t>
  </si>
  <si>
    <t xml:space="preserve">2000-09-01</t>
  </si>
  <si>
    <t xml:space="preserve">2000-09-02</t>
  </si>
  <si>
    <t xml:space="preserve">2000-09-03</t>
  </si>
  <si>
    <t xml:space="preserve">2000-09-04</t>
  </si>
  <si>
    <t xml:space="preserve">2000-09-05</t>
  </si>
  <si>
    <t xml:space="preserve">2000-09-06</t>
  </si>
  <si>
    <t xml:space="preserve">2000-09-07</t>
  </si>
  <si>
    <t xml:space="preserve">2000-09-08</t>
  </si>
  <si>
    <t xml:space="preserve">2000-09-09</t>
  </si>
  <si>
    <t xml:space="preserve">2000-09-10</t>
  </si>
  <si>
    <t xml:space="preserve">2000-09-11</t>
  </si>
  <si>
    <t xml:space="preserve">2000-09-12</t>
  </si>
  <si>
    <t xml:space="preserve">2000-09-13</t>
  </si>
  <si>
    <t xml:space="preserve">2000-09-14</t>
  </si>
  <si>
    <t xml:space="preserve">2000-09-15</t>
  </si>
  <si>
    <t xml:space="preserve">2000-09-16</t>
  </si>
  <si>
    <t xml:space="preserve">2000-09-17</t>
  </si>
  <si>
    <t xml:space="preserve">2000-09-18</t>
  </si>
  <si>
    <t xml:space="preserve">2000-09-19</t>
  </si>
  <si>
    <t xml:space="preserve">2000-09-20</t>
  </si>
  <si>
    <t xml:space="preserve">2000-09-21</t>
  </si>
  <si>
    <t xml:space="preserve">2000-09-22</t>
  </si>
  <si>
    <t xml:space="preserve">2000-09-23</t>
  </si>
  <si>
    <t xml:space="preserve">2000-09-24</t>
  </si>
  <si>
    <t xml:space="preserve">2000-09-25</t>
  </si>
  <si>
    <t xml:space="preserve">2000-09-26</t>
  </si>
  <si>
    <t xml:space="preserve">2000-09-27</t>
  </si>
  <si>
    <t xml:space="preserve">2000-09-28</t>
  </si>
  <si>
    <t xml:space="preserve">2000-09-29</t>
  </si>
  <si>
    <t xml:space="preserve">2000-09-30</t>
  </si>
  <si>
    <t xml:space="preserve">2000-10-01</t>
  </si>
  <si>
    <t xml:space="preserve">2000-10-02</t>
  </si>
  <si>
    <t xml:space="preserve">2000-10-03</t>
  </si>
  <si>
    <t xml:space="preserve">2000-10-04</t>
  </si>
  <si>
    <t xml:space="preserve">2000-10-05</t>
  </si>
  <si>
    <t xml:space="preserve">2000-10-06</t>
  </si>
  <si>
    <t xml:space="preserve">2000-10-07</t>
  </si>
  <si>
    <t xml:space="preserve">2000-10-08</t>
  </si>
  <si>
    <t xml:space="preserve">2000-10-09</t>
  </si>
  <si>
    <t xml:space="preserve">2000-10-10</t>
  </si>
  <si>
    <t xml:space="preserve">2000-10-11</t>
  </si>
  <si>
    <t xml:space="preserve">2000-10-12</t>
  </si>
  <si>
    <t xml:space="preserve">2000-10-13</t>
  </si>
  <si>
    <t xml:space="preserve">2000-10-14</t>
  </si>
  <si>
    <t xml:space="preserve">2000-10-15</t>
  </si>
  <si>
    <t xml:space="preserve">2000-10-16</t>
  </si>
  <si>
    <t xml:space="preserve">2000-10-17</t>
  </si>
  <si>
    <t xml:space="preserve">2000-10-18</t>
  </si>
  <si>
    <t xml:space="preserve">2000-10-19</t>
  </si>
  <si>
    <t xml:space="preserve">2000-10-20</t>
  </si>
  <si>
    <t xml:space="preserve">2000-10-21</t>
  </si>
  <si>
    <t xml:space="preserve">2000-10-22</t>
  </si>
  <si>
    <t xml:space="preserve">2000-10-23</t>
  </si>
  <si>
    <t xml:space="preserve">2000-10-24</t>
  </si>
  <si>
    <t xml:space="preserve">2000-10-25</t>
  </si>
  <si>
    <t xml:space="preserve">2000-10-26</t>
  </si>
  <si>
    <t xml:space="preserve">2000-10-27</t>
  </si>
  <si>
    <t xml:space="preserve">2000-10-28</t>
  </si>
  <si>
    <t xml:space="preserve">2000-10-29</t>
  </si>
  <si>
    <t xml:space="preserve">2000-10-30</t>
  </si>
  <si>
    <t xml:space="preserve">2000-10-31</t>
  </si>
  <si>
    <t xml:space="preserve">2000-11-01</t>
  </si>
  <si>
    <t xml:space="preserve">2000-11-02</t>
  </si>
  <si>
    <t xml:space="preserve">2000-11-03</t>
  </si>
  <si>
    <t xml:space="preserve">2000-11-04</t>
  </si>
  <si>
    <t xml:space="preserve">2000-11-05</t>
  </si>
  <si>
    <t xml:space="preserve">2000-11-06</t>
  </si>
  <si>
    <t xml:space="preserve">2000-11-07</t>
  </si>
  <si>
    <t xml:space="preserve">2000-11-08</t>
  </si>
  <si>
    <t xml:space="preserve">2000-11-09</t>
  </si>
  <si>
    <t xml:space="preserve">2000-11-10</t>
  </si>
  <si>
    <t xml:space="preserve">2000-11-11</t>
  </si>
  <si>
    <t xml:space="preserve">2000-11-12</t>
  </si>
  <si>
    <t xml:space="preserve">2000-11-13</t>
  </si>
  <si>
    <t xml:space="preserve">2000-11-14</t>
  </si>
  <si>
    <t xml:space="preserve">2000-11-15</t>
  </si>
  <si>
    <t xml:space="preserve">2000-11-16</t>
  </si>
  <si>
    <t xml:space="preserve">2000-11-17</t>
  </si>
  <si>
    <t xml:space="preserve">2000-11-18</t>
  </si>
  <si>
    <t xml:space="preserve">2000-11-19</t>
  </si>
  <si>
    <t xml:space="preserve">2000-11-20</t>
  </si>
  <si>
    <t xml:space="preserve">2000-11-21</t>
  </si>
  <si>
    <t xml:space="preserve">2000-11-22</t>
  </si>
  <si>
    <t xml:space="preserve">2000-11-23</t>
  </si>
  <si>
    <t xml:space="preserve">2000-11-24</t>
  </si>
  <si>
    <t xml:space="preserve">2000-11-25</t>
  </si>
  <si>
    <t xml:space="preserve">2000-11-26</t>
  </si>
  <si>
    <t xml:space="preserve">2000-11-27</t>
  </si>
  <si>
    <t xml:space="preserve">2000-11-28</t>
  </si>
  <si>
    <t xml:space="preserve">2000-11-29</t>
  </si>
  <si>
    <t xml:space="preserve">2000-11-30</t>
  </si>
  <si>
    <t xml:space="preserve">2000-12-01</t>
  </si>
  <si>
    <t xml:space="preserve">2000-12-02</t>
  </si>
  <si>
    <t xml:space="preserve">2000-12-03</t>
  </si>
  <si>
    <t xml:space="preserve">2000-12-04</t>
  </si>
  <si>
    <t xml:space="preserve">2000-12-05</t>
  </si>
  <si>
    <t xml:space="preserve">2000-12-06</t>
  </si>
  <si>
    <t xml:space="preserve">2000-12-07</t>
  </si>
  <si>
    <t xml:space="preserve">2000-12-08</t>
  </si>
  <si>
    <t xml:space="preserve">2000-12-09</t>
  </si>
  <si>
    <t xml:space="preserve">2000-12-10</t>
  </si>
  <si>
    <t xml:space="preserve">2000-12-11</t>
  </si>
  <si>
    <t xml:space="preserve">2000-12-12</t>
  </si>
  <si>
    <t xml:space="preserve">2000-12-13</t>
  </si>
  <si>
    <t xml:space="preserve">2000-12-14</t>
  </si>
  <si>
    <t xml:space="preserve">2000-12-15</t>
  </si>
  <si>
    <t xml:space="preserve">2000-12-16</t>
  </si>
  <si>
    <t xml:space="preserve">2000-12-17</t>
  </si>
  <si>
    <t xml:space="preserve">2000-12-18</t>
  </si>
  <si>
    <t xml:space="preserve">2000-12-19</t>
  </si>
  <si>
    <t xml:space="preserve">2000-12-20</t>
  </si>
  <si>
    <t xml:space="preserve">2000-12-21</t>
  </si>
  <si>
    <t xml:space="preserve">2000-12-22</t>
  </si>
  <si>
    <t xml:space="preserve">2000-12-23</t>
  </si>
  <si>
    <t xml:space="preserve">2000-12-24</t>
  </si>
  <si>
    <t xml:space="preserve">2000-12-25</t>
  </si>
  <si>
    <t xml:space="preserve">2000-12-26</t>
  </si>
  <si>
    <t xml:space="preserve">2000-12-27</t>
  </si>
  <si>
    <t xml:space="preserve">2000-12-28</t>
  </si>
  <si>
    <t xml:space="preserve">2000-12-29</t>
  </si>
  <si>
    <t xml:space="preserve">2000-12-30</t>
  </si>
  <si>
    <t xml:space="preserve">2000-12-31</t>
  </si>
  <si>
    <t xml:space="preserve">2001-01-01</t>
  </si>
  <si>
    <t xml:space="preserve">2001-01-02</t>
  </si>
  <si>
    <t xml:space="preserve">2001-01-03</t>
  </si>
  <si>
    <t xml:space="preserve">2001-01-04</t>
  </si>
  <si>
    <t xml:space="preserve">2001-01-05</t>
  </si>
  <si>
    <t xml:space="preserve">2001-01-06</t>
  </si>
  <si>
    <t xml:space="preserve">2001-01-07</t>
  </si>
  <si>
    <t xml:space="preserve">2001-01-08</t>
  </si>
  <si>
    <t xml:space="preserve">2001-01-09</t>
  </si>
  <si>
    <t xml:space="preserve">2001-01-10</t>
  </si>
  <si>
    <t xml:space="preserve">2001-01-11</t>
  </si>
  <si>
    <t xml:space="preserve">2001-01-12</t>
  </si>
  <si>
    <t xml:space="preserve">2001-01-13</t>
  </si>
  <si>
    <t xml:space="preserve">2001-01-14</t>
  </si>
  <si>
    <t xml:space="preserve">2001-01-15</t>
  </si>
  <si>
    <t xml:space="preserve">2001-01-16</t>
  </si>
  <si>
    <t xml:space="preserve">2001-01-17</t>
  </si>
  <si>
    <t xml:space="preserve">2001-01-18</t>
  </si>
  <si>
    <t xml:space="preserve">2001-01-19</t>
  </si>
  <si>
    <t xml:space="preserve">2001-01-20</t>
  </si>
  <si>
    <t xml:space="preserve">2001-01-21</t>
  </si>
  <si>
    <t xml:space="preserve">2001-01-22</t>
  </si>
  <si>
    <t xml:space="preserve">2001-01-23</t>
  </si>
  <si>
    <t xml:space="preserve">2001-01-24</t>
  </si>
  <si>
    <t xml:space="preserve">2001-01-25</t>
  </si>
  <si>
    <t xml:space="preserve">2001-01-26</t>
  </si>
  <si>
    <t xml:space="preserve">2001-01-27</t>
  </si>
  <si>
    <t xml:space="preserve">2001-01-28</t>
  </si>
  <si>
    <t xml:space="preserve">2001-01-29</t>
  </si>
  <si>
    <t xml:space="preserve">2001-01-30</t>
  </si>
  <si>
    <t xml:space="preserve">2001-01-31</t>
  </si>
  <si>
    <t xml:space="preserve">2001-02-01</t>
  </si>
  <si>
    <t xml:space="preserve">2001-02-02</t>
  </si>
  <si>
    <t xml:space="preserve">2001-02-03</t>
  </si>
  <si>
    <t xml:space="preserve">2001-02-04</t>
  </si>
  <si>
    <t xml:space="preserve">2001-02-05</t>
  </si>
  <si>
    <t xml:space="preserve">2001-02-06</t>
  </si>
  <si>
    <t xml:space="preserve">2001-02-07</t>
  </si>
  <si>
    <t xml:space="preserve">2001-02-08</t>
  </si>
  <si>
    <t xml:space="preserve">2001-02-09</t>
  </si>
  <si>
    <t xml:space="preserve">2001-02-10</t>
  </si>
  <si>
    <t xml:space="preserve">2001-02-11</t>
  </si>
  <si>
    <t xml:space="preserve">2001-02-12</t>
  </si>
  <si>
    <t xml:space="preserve">2001-02-13</t>
  </si>
  <si>
    <t xml:space="preserve">2001-02-14</t>
  </si>
  <si>
    <t xml:space="preserve">2001-02-15</t>
  </si>
  <si>
    <t xml:space="preserve">2001-02-16</t>
  </si>
  <si>
    <t xml:space="preserve">2001-02-17</t>
  </si>
  <si>
    <t xml:space="preserve">2001-02-18</t>
  </si>
  <si>
    <t xml:space="preserve">2001-02-19</t>
  </si>
  <si>
    <t xml:space="preserve">2001-02-20</t>
  </si>
  <si>
    <t xml:space="preserve">2001-02-21</t>
  </si>
  <si>
    <t xml:space="preserve">2001-02-22</t>
  </si>
  <si>
    <t xml:space="preserve">2001-02-23</t>
  </si>
  <si>
    <t xml:space="preserve">2001-02-24</t>
  </si>
  <si>
    <t xml:space="preserve">2001-02-25</t>
  </si>
  <si>
    <t xml:space="preserve">2001-02-26</t>
  </si>
  <si>
    <t xml:space="preserve">2001-02-27</t>
  </si>
  <si>
    <t xml:space="preserve">2001-02-28</t>
  </si>
  <si>
    <t xml:space="preserve">2001-03-01</t>
  </si>
  <si>
    <t xml:space="preserve">2001-03-02</t>
  </si>
  <si>
    <t xml:space="preserve">2001-03-03</t>
  </si>
  <si>
    <t xml:space="preserve">2001-03-04</t>
  </si>
  <si>
    <t xml:space="preserve">2001-03-05</t>
  </si>
  <si>
    <t xml:space="preserve">2001-03-06</t>
  </si>
  <si>
    <t xml:space="preserve">2001-03-07</t>
  </si>
  <si>
    <t xml:space="preserve">2001-03-08</t>
  </si>
  <si>
    <t xml:space="preserve">2001-03-09</t>
  </si>
  <si>
    <t xml:space="preserve">2001-03-10</t>
  </si>
  <si>
    <t xml:space="preserve">2001-03-11</t>
  </si>
  <si>
    <t xml:space="preserve">2001-03-12</t>
  </si>
  <si>
    <t xml:space="preserve">2001-03-13</t>
  </si>
  <si>
    <t xml:space="preserve">2001-03-14</t>
  </si>
  <si>
    <t xml:space="preserve">2001-03-15</t>
  </si>
  <si>
    <t xml:space="preserve">2001-03-16</t>
  </si>
  <si>
    <t xml:space="preserve">2001-03-17</t>
  </si>
  <si>
    <t xml:space="preserve">2001-03-18</t>
  </si>
  <si>
    <t xml:space="preserve">2001-03-19</t>
  </si>
  <si>
    <t xml:space="preserve">2001-03-20</t>
  </si>
  <si>
    <t xml:space="preserve">2001-03-21</t>
  </si>
  <si>
    <t xml:space="preserve">2001-03-22</t>
  </si>
  <si>
    <t xml:space="preserve">2001-03-23</t>
  </si>
  <si>
    <t xml:space="preserve">2001-03-24</t>
  </si>
  <si>
    <t xml:space="preserve">2001-03-25</t>
  </si>
  <si>
    <t xml:space="preserve">2001-03-26</t>
  </si>
  <si>
    <t xml:space="preserve">2001-03-27</t>
  </si>
  <si>
    <t xml:space="preserve">2001-03-28</t>
  </si>
  <si>
    <t xml:space="preserve">2001-03-29</t>
  </si>
  <si>
    <t xml:space="preserve">2001-03-30</t>
  </si>
  <si>
    <t xml:space="preserve">2001-03-31</t>
  </si>
  <si>
    <t xml:space="preserve">2001-04-01</t>
  </si>
  <si>
    <t xml:space="preserve">2001-04-02</t>
  </si>
  <si>
    <t xml:space="preserve">2001-04-03</t>
  </si>
  <si>
    <t xml:space="preserve">2001-04-04</t>
  </si>
  <si>
    <t xml:space="preserve">2001-04-05</t>
  </si>
  <si>
    <t xml:space="preserve">2001-04-06</t>
  </si>
  <si>
    <t xml:space="preserve">2001-04-07</t>
  </si>
  <si>
    <t xml:space="preserve">2001-04-08</t>
  </si>
  <si>
    <t xml:space="preserve">2001-04-09</t>
  </si>
  <si>
    <t xml:space="preserve">2001-04-10</t>
  </si>
  <si>
    <t xml:space="preserve">2001-04-11</t>
  </si>
  <si>
    <t xml:space="preserve">2001-04-12</t>
  </si>
  <si>
    <t xml:space="preserve">2001-04-13</t>
  </si>
  <si>
    <t xml:space="preserve">2001-04-14</t>
  </si>
  <si>
    <t xml:space="preserve">2001-04-15</t>
  </si>
  <si>
    <t xml:space="preserve">2001-04-16</t>
  </si>
  <si>
    <t xml:space="preserve">2001-04-17</t>
  </si>
  <si>
    <t xml:space="preserve">2001-04-18</t>
  </si>
  <si>
    <t xml:space="preserve">2001-04-19</t>
  </si>
  <si>
    <t xml:space="preserve">2001-04-20</t>
  </si>
  <si>
    <t xml:space="preserve">2001-04-21</t>
  </si>
  <si>
    <t xml:space="preserve">2001-04-22</t>
  </si>
  <si>
    <t xml:space="preserve">2001-04-23</t>
  </si>
  <si>
    <t xml:space="preserve">2001-04-24</t>
  </si>
  <si>
    <t xml:space="preserve">2001-04-25</t>
  </si>
  <si>
    <t xml:space="preserve">2001-04-26</t>
  </si>
  <si>
    <t xml:space="preserve">2001-04-27</t>
  </si>
  <si>
    <t xml:space="preserve">2001-04-28</t>
  </si>
  <si>
    <t xml:space="preserve">2001-04-29</t>
  </si>
  <si>
    <t xml:space="preserve">2001-04-30</t>
  </si>
  <si>
    <t xml:space="preserve">2001-05-01</t>
  </si>
  <si>
    <t xml:space="preserve">2001-05-02</t>
  </si>
  <si>
    <t xml:space="preserve">2001-05-03</t>
  </si>
  <si>
    <t xml:space="preserve">2001-05-04</t>
  </si>
  <si>
    <t xml:space="preserve">2001-05-05</t>
  </si>
  <si>
    <t xml:space="preserve">2001-05-06</t>
  </si>
  <si>
    <t xml:space="preserve">2001-05-07</t>
  </si>
  <si>
    <t xml:space="preserve">2001-05-08</t>
  </si>
  <si>
    <t xml:space="preserve">2001-05-09</t>
  </si>
  <si>
    <t xml:space="preserve">2001-05-10</t>
  </si>
  <si>
    <t xml:space="preserve">2001-05-11</t>
  </si>
  <si>
    <t xml:space="preserve">2001-05-12</t>
  </si>
  <si>
    <t xml:space="preserve">2001-05-13</t>
  </si>
  <si>
    <t xml:space="preserve">2001-05-14</t>
  </si>
  <si>
    <t xml:space="preserve">2001-05-15</t>
  </si>
  <si>
    <t xml:space="preserve">2001-05-16</t>
  </si>
  <si>
    <t xml:space="preserve">2001-05-17</t>
  </si>
  <si>
    <t xml:space="preserve">2001-05-18</t>
  </si>
  <si>
    <t xml:space="preserve">2001-05-19</t>
  </si>
  <si>
    <t xml:space="preserve">2001-05-20</t>
  </si>
  <si>
    <t xml:space="preserve">2001-05-21</t>
  </si>
  <si>
    <t xml:space="preserve">2001-05-22</t>
  </si>
  <si>
    <t xml:space="preserve">2001-05-23</t>
  </si>
  <si>
    <t xml:space="preserve">2001-05-24</t>
  </si>
  <si>
    <t xml:space="preserve">2001-05-25</t>
  </si>
  <si>
    <t xml:space="preserve">2001-05-26</t>
  </si>
  <si>
    <t xml:space="preserve">2001-05-27</t>
  </si>
  <si>
    <t xml:space="preserve">2001-05-28</t>
  </si>
  <si>
    <t xml:space="preserve">2001-05-29</t>
  </si>
  <si>
    <t xml:space="preserve">2001-05-30</t>
  </si>
  <si>
    <t xml:space="preserve">2001-05-31</t>
  </si>
  <si>
    <t xml:space="preserve">2001-06-01</t>
  </si>
  <si>
    <t xml:space="preserve">2001-06-02</t>
  </si>
  <si>
    <t xml:space="preserve">2001-06-03</t>
  </si>
  <si>
    <t xml:space="preserve">2001-06-04</t>
  </si>
  <si>
    <t xml:space="preserve">2001-06-05</t>
  </si>
  <si>
    <t xml:space="preserve">2001-06-06</t>
  </si>
  <si>
    <t xml:space="preserve">2001-06-07</t>
  </si>
  <si>
    <t xml:space="preserve">2001-06-08</t>
  </si>
  <si>
    <t xml:space="preserve">2001-06-09</t>
  </si>
  <si>
    <t xml:space="preserve">2001-06-10</t>
  </si>
  <si>
    <t xml:space="preserve">2001-06-11</t>
  </si>
  <si>
    <t xml:space="preserve">2001-06-12</t>
  </si>
  <si>
    <t xml:space="preserve">2001-06-13</t>
  </si>
  <si>
    <t xml:space="preserve">2001-06-14</t>
  </si>
  <si>
    <t xml:space="preserve">2001-06-15</t>
  </si>
  <si>
    <t xml:space="preserve">2001-06-16</t>
  </si>
  <si>
    <t xml:space="preserve">2001-06-17</t>
  </si>
  <si>
    <t xml:space="preserve">2001-06-18</t>
  </si>
  <si>
    <t xml:space="preserve">2001-06-19</t>
  </si>
  <si>
    <t xml:space="preserve">2001-06-20</t>
  </si>
  <si>
    <t xml:space="preserve">2001-06-21</t>
  </si>
  <si>
    <t xml:space="preserve">2001-06-22</t>
  </si>
  <si>
    <t xml:space="preserve">2001-06-23</t>
  </si>
  <si>
    <t xml:space="preserve">2001-06-24</t>
  </si>
  <si>
    <t xml:space="preserve">2001-06-25</t>
  </si>
  <si>
    <t xml:space="preserve">2001-06-26</t>
  </si>
  <si>
    <t xml:space="preserve">2001-06-27</t>
  </si>
  <si>
    <t xml:space="preserve">2001-06-28</t>
  </si>
  <si>
    <t xml:space="preserve">2001-06-29</t>
  </si>
  <si>
    <t xml:space="preserve">2001-06-30</t>
  </si>
  <si>
    <t xml:space="preserve">2001-07-01</t>
  </si>
  <si>
    <t xml:space="preserve">2001-07-02</t>
  </si>
  <si>
    <t xml:space="preserve">2001-07-03</t>
  </si>
  <si>
    <t xml:space="preserve">2001-07-04</t>
  </si>
  <si>
    <t xml:space="preserve">2001-07-05</t>
  </si>
  <si>
    <t xml:space="preserve">2001-07-06</t>
  </si>
  <si>
    <t xml:space="preserve">2001-07-07</t>
  </si>
  <si>
    <t xml:space="preserve">2001-07-08</t>
  </si>
  <si>
    <t xml:space="preserve">2001-07-09</t>
  </si>
  <si>
    <t xml:space="preserve">2001-07-10</t>
  </si>
  <si>
    <t xml:space="preserve">2001-07-11</t>
  </si>
  <si>
    <t xml:space="preserve">2001-07-12</t>
  </si>
  <si>
    <t xml:space="preserve">2001-07-13</t>
  </si>
  <si>
    <t xml:space="preserve">2001-07-14</t>
  </si>
  <si>
    <t xml:space="preserve">2001-07-15</t>
  </si>
  <si>
    <t xml:space="preserve">2001-07-16</t>
  </si>
  <si>
    <t xml:space="preserve">2001-07-17</t>
  </si>
  <si>
    <t xml:space="preserve">2001-07-18</t>
  </si>
  <si>
    <t xml:space="preserve">2001-07-19</t>
  </si>
  <si>
    <t xml:space="preserve">2001-07-20</t>
  </si>
  <si>
    <t xml:space="preserve">2001-07-21</t>
  </si>
  <si>
    <t xml:space="preserve">2001-07-22</t>
  </si>
  <si>
    <t xml:space="preserve">2001-07-23</t>
  </si>
  <si>
    <t xml:space="preserve">2001-07-24</t>
  </si>
  <si>
    <t xml:space="preserve">2001-07-25</t>
  </si>
  <si>
    <t xml:space="preserve">2001-07-26</t>
  </si>
  <si>
    <t xml:space="preserve">2001-07-27</t>
  </si>
  <si>
    <t xml:space="preserve">2001-07-28</t>
  </si>
  <si>
    <t xml:space="preserve">2001-07-29</t>
  </si>
  <si>
    <t xml:space="preserve">2001-07-30</t>
  </si>
  <si>
    <t xml:space="preserve">2001-07-31</t>
  </si>
  <si>
    <t xml:space="preserve">2001-08-01</t>
  </si>
  <si>
    <t xml:space="preserve">2001-08-02</t>
  </si>
  <si>
    <t xml:space="preserve">2001-08-03</t>
  </si>
  <si>
    <t xml:space="preserve">2001-08-04</t>
  </si>
  <si>
    <t xml:space="preserve">2001-08-05</t>
  </si>
  <si>
    <t xml:space="preserve">2001-08-06</t>
  </si>
  <si>
    <t xml:space="preserve">2001-08-07</t>
  </si>
  <si>
    <t xml:space="preserve">2001-08-08</t>
  </si>
  <si>
    <t xml:space="preserve">2001-08-09</t>
  </si>
  <si>
    <t xml:space="preserve">2001-08-10</t>
  </si>
  <si>
    <t xml:space="preserve">2001-08-11</t>
  </si>
  <si>
    <t xml:space="preserve">2001-08-12</t>
  </si>
  <si>
    <t xml:space="preserve">2001-08-13</t>
  </si>
  <si>
    <t xml:space="preserve">2001-08-14</t>
  </si>
  <si>
    <t xml:space="preserve">2001-08-15</t>
  </si>
  <si>
    <t xml:space="preserve">2001-08-16</t>
  </si>
  <si>
    <t xml:space="preserve">2001-08-17</t>
  </si>
  <si>
    <t xml:space="preserve">2001-08-18</t>
  </si>
  <si>
    <t xml:space="preserve">2001-08-19</t>
  </si>
  <si>
    <t xml:space="preserve">2001-08-20</t>
  </si>
  <si>
    <t xml:space="preserve">2001-08-21</t>
  </si>
  <si>
    <t xml:space="preserve">2001-08-22</t>
  </si>
  <si>
    <t xml:space="preserve">2001-08-23</t>
  </si>
  <si>
    <t xml:space="preserve">2001-08-24</t>
  </si>
  <si>
    <t xml:space="preserve">2001-08-25</t>
  </si>
  <si>
    <t xml:space="preserve">2001-08-26</t>
  </si>
  <si>
    <t xml:space="preserve">2001-08-27</t>
  </si>
  <si>
    <t xml:space="preserve">2001-08-28</t>
  </si>
  <si>
    <t xml:space="preserve">2001-08-29</t>
  </si>
  <si>
    <t xml:space="preserve">2001-08-30</t>
  </si>
  <si>
    <t xml:space="preserve">2001-08-31</t>
  </si>
  <si>
    <t xml:space="preserve">2001-09-01</t>
  </si>
  <si>
    <t xml:space="preserve">2001-09-02</t>
  </si>
  <si>
    <t xml:space="preserve">2001-09-03</t>
  </si>
  <si>
    <t xml:space="preserve">2001-09-04</t>
  </si>
  <si>
    <t xml:space="preserve">2001-09-05</t>
  </si>
  <si>
    <t xml:space="preserve">2001-09-06</t>
  </si>
  <si>
    <t xml:space="preserve">2001-09-07</t>
  </si>
  <si>
    <t xml:space="preserve">2001-09-08</t>
  </si>
  <si>
    <t xml:space="preserve">2001-09-09</t>
  </si>
  <si>
    <t xml:space="preserve">2001-09-10</t>
  </si>
  <si>
    <t xml:space="preserve">2001-09-11</t>
  </si>
  <si>
    <t xml:space="preserve">2001-09-12</t>
  </si>
  <si>
    <t xml:space="preserve">2001-09-13</t>
  </si>
  <si>
    <t xml:space="preserve">2001-09-14</t>
  </si>
  <si>
    <t xml:space="preserve">2001-09-15</t>
  </si>
  <si>
    <t xml:space="preserve">2001-09-16</t>
  </si>
  <si>
    <t xml:space="preserve">2001-09-17</t>
  </si>
  <si>
    <t xml:space="preserve">2001-09-18</t>
  </si>
  <si>
    <t xml:space="preserve">2001-09-19</t>
  </si>
  <si>
    <t xml:space="preserve">2001-09-20</t>
  </si>
  <si>
    <t xml:space="preserve">2001-09-21</t>
  </si>
  <si>
    <t xml:space="preserve">2001-09-22</t>
  </si>
  <si>
    <t xml:space="preserve">2001-09-23</t>
  </si>
  <si>
    <t xml:space="preserve">2001-09-24</t>
  </si>
  <si>
    <t xml:space="preserve">2001-09-25</t>
  </si>
  <si>
    <t xml:space="preserve">2001-09-26</t>
  </si>
  <si>
    <t xml:space="preserve">2001-09-27</t>
  </si>
  <si>
    <t xml:space="preserve">2001-09-28</t>
  </si>
  <si>
    <t xml:space="preserve">2001-09-29</t>
  </si>
  <si>
    <t xml:space="preserve">2001-09-30</t>
  </si>
  <si>
    <t xml:space="preserve">2001-10-01</t>
  </si>
  <si>
    <t xml:space="preserve">2001-10-02</t>
  </si>
  <si>
    <t xml:space="preserve">2001-10-03</t>
  </si>
  <si>
    <t xml:space="preserve">2001-10-04</t>
  </si>
  <si>
    <t xml:space="preserve">2001-10-05</t>
  </si>
  <si>
    <t xml:space="preserve">2001-10-06</t>
  </si>
  <si>
    <t xml:space="preserve">2001-10-07</t>
  </si>
  <si>
    <t xml:space="preserve">2001-10-08</t>
  </si>
  <si>
    <t xml:space="preserve">2001-10-09</t>
  </si>
  <si>
    <t xml:space="preserve">2001-10-10</t>
  </si>
  <si>
    <t xml:space="preserve">2001-10-11</t>
  </si>
  <si>
    <t xml:space="preserve">2001-10-12</t>
  </si>
  <si>
    <t xml:space="preserve">2001-10-13</t>
  </si>
  <si>
    <t xml:space="preserve">2001-10-14</t>
  </si>
  <si>
    <t xml:space="preserve">2001-10-15</t>
  </si>
  <si>
    <t xml:space="preserve">2001-10-16</t>
  </si>
  <si>
    <t xml:space="preserve">2001-10-17</t>
  </si>
  <si>
    <t xml:space="preserve">2001-10-18</t>
  </si>
  <si>
    <t xml:space="preserve">2001-10-19</t>
  </si>
  <si>
    <t xml:space="preserve">2001-10-20</t>
  </si>
  <si>
    <t xml:space="preserve">2001-10-21</t>
  </si>
  <si>
    <t xml:space="preserve">2001-10-22</t>
  </si>
  <si>
    <t xml:space="preserve">2001-10-23</t>
  </si>
  <si>
    <t xml:space="preserve">2001-10-24</t>
  </si>
  <si>
    <t xml:space="preserve">2001-10-25</t>
  </si>
  <si>
    <t xml:space="preserve">2001-10-26</t>
  </si>
  <si>
    <t xml:space="preserve">2001-10-27</t>
  </si>
  <si>
    <t xml:space="preserve">2001-10-28</t>
  </si>
  <si>
    <t xml:space="preserve">2001-10-29</t>
  </si>
  <si>
    <t xml:space="preserve">2001-10-30</t>
  </si>
  <si>
    <t xml:space="preserve">2001-10-31</t>
  </si>
  <si>
    <t xml:space="preserve">2001-11-01</t>
  </si>
  <si>
    <t xml:space="preserve">2001-11-02</t>
  </si>
  <si>
    <t xml:space="preserve">2001-11-03</t>
  </si>
  <si>
    <t xml:space="preserve">2001-11-04</t>
  </si>
  <si>
    <t xml:space="preserve">2001-11-05</t>
  </si>
  <si>
    <t xml:space="preserve">2001-11-06</t>
  </si>
  <si>
    <t xml:space="preserve">2001-11-07</t>
  </si>
  <si>
    <t xml:space="preserve">2001-11-08</t>
  </si>
  <si>
    <t xml:space="preserve">2001-11-09</t>
  </si>
  <si>
    <t xml:space="preserve">2001-11-10</t>
  </si>
  <si>
    <t xml:space="preserve">2001-11-11</t>
  </si>
  <si>
    <t xml:space="preserve">2001-11-12</t>
  </si>
  <si>
    <t xml:space="preserve">2001-11-13</t>
  </si>
  <si>
    <t xml:space="preserve">2001-11-14</t>
  </si>
  <si>
    <t xml:space="preserve">2001-11-15</t>
  </si>
  <si>
    <t xml:space="preserve">2001-11-16</t>
  </si>
  <si>
    <t xml:space="preserve">2001-11-17</t>
  </si>
  <si>
    <t xml:space="preserve">2001-11-18</t>
  </si>
  <si>
    <t xml:space="preserve">2001-11-19</t>
  </si>
  <si>
    <t xml:space="preserve">2001-11-20</t>
  </si>
  <si>
    <t xml:space="preserve">2001-11-21</t>
  </si>
  <si>
    <t xml:space="preserve">2001-11-22</t>
  </si>
  <si>
    <t xml:space="preserve">2001-11-23</t>
  </si>
  <si>
    <t xml:space="preserve">2001-11-24</t>
  </si>
  <si>
    <t xml:space="preserve">2001-11-25</t>
  </si>
  <si>
    <t xml:space="preserve">2001-11-26</t>
  </si>
  <si>
    <t xml:space="preserve">2001-11-27</t>
  </si>
  <si>
    <t xml:space="preserve">2001-11-28</t>
  </si>
  <si>
    <t xml:space="preserve">2001-11-29</t>
  </si>
  <si>
    <t xml:space="preserve">2001-11-30</t>
  </si>
  <si>
    <t xml:space="preserve">2001-12-01</t>
  </si>
  <si>
    <t xml:space="preserve">2001-12-02</t>
  </si>
  <si>
    <t xml:space="preserve">2001-12-03</t>
  </si>
  <si>
    <t xml:space="preserve">2001-12-04</t>
  </si>
  <si>
    <t xml:space="preserve">2001-12-05</t>
  </si>
  <si>
    <t xml:space="preserve">2001-12-06</t>
  </si>
  <si>
    <t xml:space="preserve">2001-12-07</t>
  </si>
  <si>
    <t xml:space="preserve">2001-12-08</t>
  </si>
  <si>
    <t xml:space="preserve">2001-12-09</t>
  </si>
  <si>
    <t xml:space="preserve">2001-12-10</t>
  </si>
  <si>
    <t xml:space="preserve">2001-12-11</t>
  </si>
  <si>
    <t xml:space="preserve">2001-12-12</t>
  </si>
  <si>
    <t xml:space="preserve">2001-12-13</t>
  </si>
  <si>
    <t xml:space="preserve">2001-12-14</t>
  </si>
  <si>
    <t xml:space="preserve">2001-12-15</t>
  </si>
  <si>
    <t xml:space="preserve">2001-12-16</t>
  </si>
  <si>
    <t xml:space="preserve">2001-12-17</t>
  </si>
  <si>
    <t xml:space="preserve">2001-12-18</t>
  </si>
  <si>
    <t xml:space="preserve">2001-12-19</t>
  </si>
  <si>
    <t xml:space="preserve">2001-12-20</t>
  </si>
  <si>
    <t xml:space="preserve">2001-12-21</t>
  </si>
  <si>
    <t xml:space="preserve">2001-12-22</t>
  </si>
  <si>
    <t xml:space="preserve">2001-12-23</t>
  </si>
  <si>
    <t xml:space="preserve">2001-12-24</t>
  </si>
  <si>
    <t xml:space="preserve">2001-12-25</t>
  </si>
  <si>
    <t xml:space="preserve">2001-12-26</t>
  </si>
  <si>
    <t xml:space="preserve">2001-12-27</t>
  </si>
  <si>
    <t xml:space="preserve">2001-12-28</t>
  </si>
  <si>
    <t xml:space="preserve">2001-12-29</t>
  </si>
  <si>
    <t xml:space="preserve">2001-12-30</t>
  </si>
  <si>
    <t xml:space="preserve">2001-12-31</t>
  </si>
  <si>
    <t xml:space="preserve">2002-01-01</t>
  </si>
  <si>
    <t xml:space="preserve">2002-01-02</t>
  </si>
  <si>
    <t xml:space="preserve">2002-01-03</t>
  </si>
  <si>
    <t xml:space="preserve">2002-01-04</t>
  </si>
  <si>
    <t xml:space="preserve">2002-01-05</t>
  </si>
  <si>
    <t xml:space="preserve">2002-01-06</t>
  </si>
  <si>
    <t xml:space="preserve">2002-01-07</t>
  </si>
  <si>
    <t xml:space="preserve">2002-01-08</t>
  </si>
  <si>
    <t xml:space="preserve">2002-01-09</t>
  </si>
  <si>
    <t xml:space="preserve">2002-01-10</t>
  </si>
  <si>
    <t xml:space="preserve">2002-01-11</t>
  </si>
  <si>
    <t xml:space="preserve">2002-01-12</t>
  </si>
  <si>
    <t xml:space="preserve">2002-01-13</t>
  </si>
  <si>
    <t xml:space="preserve">2002-01-14</t>
  </si>
  <si>
    <t xml:space="preserve">2002-01-15</t>
  </si>
  <si>
    <t xml:space="preserve">2002-01-16</t>
  </si>
  <si>
    <t xml:space="preserve">2002-01-17</t>
  </si>
  <si>
    <t xml:space="preserve">2002-01-18</t>
  </si>
  <si>
    <t xml:space="preserve">2002-01-19</t>
  </si>
  <si>
    <t xml:space="preserve">2002-01-20</t>
  </si>
  <si>
    <t xml:space="preserve">2002-01-21</t>
  </si>
  <si>
    <t xml:space="preserve">2002-01-22</t>
  </si>
  <si>
    <t xml:space="preserve">2002-01-23</t>
  </si>
  <si>
    <t xml:space="preserve">2002-01-24</t>
  </si>
  <si>
    <t xml:space="preserve">2002-01-25</t>
  </si>
  <si>
    <t xml:space="preserve">2002-01-26</t>
  </si>
  <si>
    <t xml:space="preserve">2002-01-27</t>
  </si>
  <si>
    <t xml:space="preserve">2002-01-28</t>
  </si>
  <si>
    <t xml:space="preserve">2002-01-29</t>
  </si>
  <si>
    <t xml:space="preserve">2002-01-30</t>
  </si>
  <si>
    <t xml:space="preserve">2002-01-31</t>
  </si>
  <si>
    <t xml:space="preserve">2002-02-01</t>
  </si>
  <si>
    <t xml:space="preserve">2002-02-02</t>
  </si>
  <si>
    <t xml:space="preserve">2002-02-03</t>
  </si>
  <si>
    <t xml:space="preserve">2002-02-04</t>
  </si>
  <si>
    <t xml:space="preserve">2002-02-05</t>
  </si>
  <si>
    <t xml:space="preserve">2002-02-06</t>
  </si>
  <si>
    <t xml:space="preserve">2002-02-07</t>
  </si>
  <si>
    <t xml:space="preserve">2002-02-08</t>
  </si>
  <si>
    <t xml:space="preserve">2002-02-09</t>
  </si>
  <si>
    <t xml:space="preserve">2002-02-10</t>
  </si>
  <si>
    <t xml:space="preserve">2002-02-11</t>
  </si>
  <si>
    <t xml:space="preserve">2002-02-12</t>
  </si>
  <si>
    <t xml:space="preserve">2002-02-13</t>
  </si>
  <si>
    <t xml:space="preserve">2002-02-14</t>
  </si>
  <si>
    <t xml:space="preserve">2002-02-15</t>
  </si>
  <si>
    <t xml:space="preserve">2002-02-16</t>
  </si>
  <si>
    <t xml:space="preserve">2002-02-17</t>
  </si>
  <si>
    <t xml:space="preserve">2002-02-18</t>
  </si>
  <si>
    <t xml:space="preserve">2002-02-19</t>
  </si>
  <si>
    <t xml:space="preserve">2002-02-20</t>
  </si>
  <si>
    <t xml:space="preserve">2002-02-21</t>
  </si>
  <si>
    <t xml:space="preserve">2002-02-22</t>
  </si>
  <si>
    <t xml:space="preserve">2002-02-23</t>
  </si>
  <si>
    <t xml:space="preserve">2002-02-24</t>
  </si>
  <si>
    <t xml:space="preserve">2002-02-25</t>
  </si>
  <si>
    <t xml:space="preserve">2002-02-26</t>
  </si>
  <si>
    <t xml:space="preserve">2002-02-27</t>
  </si>
  <si>
    <t xml:space="preserve">2002-02-28</t>
  </si>
  <si>
    <t xml:space="preserve">2002-03-01</t>
  </si>
  <si>
    <t xml:space="preserve">2002-03-02</t>
  </si>
  <si>
    <t xml:space="preserve">2002-03-03</t>
  </si>
  <si>
    <t xml:space="preserve">2002-03-04</t>
  </si>
  <si>
    <t xml:space="preserve">2002-03-05</t>
  </si>
  <si>
    <t xml:space="preserve">2002-03-06</t>
  </si>
  <si>
    <t xml:space="preserve">2002-03-07</t>
  </si>
  <si>
    <t xml:space="preserve">2002-03-08</t>
  </si>
  <si>
    <t xml:space="preserve">2002-03-09</t>
  </si>
  <si>
    <t xml:space="preserve">2002-03-10</t>
  </si>
  <si>
    <t xml:space="preserve">2002-03-11</t>
  </si>
  <si>
    <t xml:space="preserve">2002-03-12</t>
  </si>
  <si>
    <t xml:space="preserve">2002-03-13</t>
  </si>
  <si>
    <t xml:space="preserve">2002-03-14</t>
  </si>
  <si>
    <t xml:space="preserve">2002-03-15</t>
  </si>
  <si>
    <t xml:space="preserve">2002-03-16</t>
  </si>
  <si>
    <t xml:space="preserve">2002-03-17</t>
  </si>
  <si>
    <t xml:space="preserve">2002-03-18</t>
  </si>
  <si>
    <t xml:space="preserve">2002-03-19</t>
  </si>
  <si>
    <t xml:space="preserve">2002-03-20</t>
  </si>
  <si>
    <t xml:space="preserve">2002-03-21</t>
  </si>
  <si>
    <t xml:space="preserve">2002-03-22</t>
  </si>
  <si>
    <t xml:space="preserve">2002-03-23</t>
  </si>
  <si>
    <t xml:space="preserve">2002-03-24</t>
  </si>
  <si>
    <t xml:space="preserve">2002-03-25</t>
  </si>
  <si>
    <t xml:space="preserve">2002-03-26</t>
  </si>
  <si>
    <t xml:space="preserve">2002-03-27</t>
  </si>
  <si>
    <t xml:space="preserve">2002-03-28</t>
  </si>
  <si>
    <t xml:space="preserve">2002-03-29</t>
  </si>
  <si>
    <t xml:space="preserve">2002-03-30</t>
  </si>
  <si>
    <t xml:space="preserve">2002-03-31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</si>
  <si>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</si>
  <si>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</si>
  <si>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</si>
  <si>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</si>
  <si>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2002-04-05</t>
  </si>
  <si>
    <t xml:space="preserve">2002-04-06</t>
  </si>
  <si>
    <t xml:space="preserve">2002-04-07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</si>
  <si>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</si>
  <si>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</si>
  <si>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</si>
  <si>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</si>
  <si>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2002-04-12</t>
  </si>
  <si>
    <t xml:space="preserve">2002-04-13</t>
  </si>
  <si>
    <t xml:space="preserve">2002-04-14</t>
  </si>
  <si>
    <t xml:space="preserve">2002-04-15</t>
  </si>
  <si>
    <t xml:space="preserve">2002-04-16</t>
  </si>
  <si>
    <t xml:space="preserve">2002-04-17</t>
  </si>
  <si>
    <t xml:space="preserve">2002-04-18</t>
  </si>
  <si>
    <t xml:space="preserve">2002-04-19</t>
  </si>
  <si>
    <t xml:space="preserve">2002-04-20</t>
  </si>
  <si>
    <t xml:space="preserve">2002-04-21</t>
  </si>
  <si>
    <t xml:space="preserve">2002-04-22</t>
  </si>
  <si>
    <t xml:space="preserve">2002-04-23</t>
  </si>
  <si>
    <t xml:space="preserve">2002-04-24</t>
  </si>
  <si>
    <t xml:space="preserve">2002-04-25</t>
  </si>
  <si>
    <t xml:space="preserve">2002-04-26</t>
  </si>
  <si>
    <t xml:space="preserve">2002-04-29</t>
  </si>
  <si>
    <t xml:space="preserve">2002-05-01</t>
  </si>
  <si>
    <t xml:space="preserve">2002-05-02</t>
  </si>
  <si>
    <t xml:space="preserve">2002-05-03</t>
  </si>
  <si>
    <t xml:space="preserve">2002-05-04</t>
  </si>
  <si>
    <t xml:space="preserve">2002-05-05</t>
  </si>
  <si>
    <t xml:space="preserve">2002-05-06</t>
  </si>
  <si>
    <t xml:space="preserve">2002-05-07</t>
  </si>
  <si>
    <t xml:space="preserve">2002-05-08</t>
  </si>
  <si>
    <t xml:space="preserve">2002-05-09</t>
  </si>
  <si>
    <t xml:space="preserve">2002-05-10</t>
  </si>
  <si>
    <t xml:space="preserve">2002-05-11</t>
  </si>
  <si>
    <t xml:space="preserve">2002-05-12</t>
  </si>
  <si>
    <t xml:space="preserve">2002-05-13</t>
  </si>
  <si>
    <t xml:space="preserve">2002-05-14</t>
  </si>
  <si>
    <t xml:space="preserve">2002-05-15</t>
  </si>
  <si>
    <t xml:space="preserve">2002-05-16</t>
  </si>
  <si>
    <t xml:space="preserve">2002-05-17</t>
  </si>
  <si>
    <t xml:space="preserve">2002-05-18</t>
  </si>
  <si>
    <t xml:space="preserve">2002-05-19</t>
  </si>
  <si>
    <t xml:space="preserve">2002-05-20</t>
  </si>
  <si>
    <t xml:space="preserve">2002-05-21</t>
  </si>
  <si>
    <t xml:space="preserve">2002-05-22</t>
  </si>
  <si>
    <t xml:space="preserve">2002-05-23</t>
  </si>
  <si>
    <t xml:space="preserve">2002-05-24</t>
  </si>
  <si>
    <t xml:space="preserve">2002-05-25</t>
  </si>
  <si>
    <t xml:space="preserve">2002-05-26</t>
  </si>
  <si>
    <t xml:space="preserve">2002-05-27</t>
  </si>
  <si>
    <t xml:space="preserve">2002-05-28</t>
  </si>
  <si>
    <t xml:space="preserve">2002-05-29</t>
  </si>
  <si>
    <t xml:space="preserve">2002-05-30</t>
  </si>
  <si>
    <t xml:space="preserve">2002-05-31</t>
  </si>
  <si>
    <t xml:space="preserve">2002-06-01</t>
  </si>
  <si>
    <t xml:space="preserve">2002-06-02</t>
  </si>
  <si>
    <t xml:space="preserve">2002-06-03</t>
  </si>
  <si>
    <t xml:space="preserve">2002-06-04</t>
  </si>
  <si>
    <t xml:space="preserve">2002-06-05</t>
  </si>
  <si>
    <t xml:space="preserve">2002-06-06</t>
  </si>
  <si>
    <t xml:space="preserve">2002-06-07</t>
  </si>
  <si>
    <t xml:space="preserve">2002-06-08</t>
  </si>
  <si>
    <t xml:space="preserve">2002-06-09</t>
  </si>
  <si>
    <t xml:space="preserve">2002-06-10</t>
  </si>
  <si>
    <t xml:space="preserve">2002-06-11</t>
  </si>
  <si>
    <t xml:space="preserve">2002-06-12</t>
  </si>
  <si>
    <t xml:space="preserve">2002-06-13</t>
  </si>
  <si>
    <t xml:space="preserve">2002-06-14</t>
  </si>
  <si>
    <t xml:space="preserve">2002-06-15</t>
  </si>
  <si>
    <t xml:space="preserve">2002-06-16</t>
  </si>
  <si>
    <t xml:space="preserve">2002-06-17</t>
  </si>
  <si>
    <t xml:space="preserve">2002-06-18</t>
  </si>
  <si>
    <t xml:space="preserve">2002-06-19</t>
  </si>
  <si>
    <t xml:space="preserve">2002-06-20</t>
  </si>
  <si>
    <t xml:space="preserve">2002-06-21</t>
  </si>
  <si>
    <t xml:space="preserve">2002-06-22</t>
  </si>
  <si>
    <t xml:space="preserve">2002-06-23</t>
  </si>
  <si>
    <t xml:space="preserve">2002-06-24</t>
  </si>
  <si>
    <t xml:space="preserve">2002-06-25</t>
  </si>
  <si>
    <t xml:space="preserve">2002-06-26</t>
  </si>
  <si>
    <t xml:space="preserve">2002-06-27</t>
  </si>
  <si>
    <t xml:space="preserve">2002-06-28</t>
  </si>
  <si>
    <t xml:space="preserve">2002-06-29</t>
  </si>
  <si>
    <t xml:space="preserve">2002-06-30</t>
  </si>
  <si>
    <t xml:space="preserve">2002-07-01</t>
  </si>
  <si>
    <t xml:space="preserve">2002-07-02</t>
  </si>
  <si>
    <t xml:space="preserve">2002-07-03</t>
  </si>
  <si>
    <t xml:space="preserve">2002-07-04</t>
  </si>
  <si>
    <t xml:space="preserve">2002-07-05</t>
  </si>
  <si>
    <t xml:space="preserve">2002-07-06</t>
  </si>
  <si>
    <t xml:space="preserve">2002-07-07</t>
  </si>
  <si>
    <t xml:space="preserve">2002-07-08</t>
  </si>
  <si>
    <t xml:space="preserve">2002-07-09</t>
  </si>
  <si>
    <t xml:space="preserve">2002-07-10</t>
  </si>
  <si>
    <t xml:space="preserve">2002-07-11</t>
  </si>
  <si>
    <t xml:space="preserve">2002-07-12</t>
  </si>
  <si>
    <t xml:space="preserve">2002-07-13</t>
  </si>
  <si>
    <t xml:space="preserve">2002-07-14</t>
  </si>
  <si>
    <t xml:space="preserve">2002-07-15</t>
  </si>
  <si>
    <t xml:space="preserve">2002-07-16</t>
  </si>
  <si>
    <t xml:space="preserve">2002-07-17</t>
  </si>
  <si>
    <t xml:space="preserve">2002-07-18</t>
  </si>
  <si>
    <t xml:space="preserve">2002-07-19</t>
  </si>
  <si>
    <t xml:space="preserve">2002-07-20</t>
  </si>
  <si>
    <t xml:space="preserve">2002-07-21</t>
  </si>
  <si>
    <t xml:space="preserve">2002-07-22</t>
  </si>
  <si>
    <t xml:space="preserve">2002-07-23</t>
  </si>
  <si>
    <t xml:space="preserve">2002-07-24</t>
  </si>
  <si>
    <t xml:space="preserve">2002-07-25</t>
  </si>
  <si>
    <t xml:space="preserve">2002-07-26</t>
  </si>
  <si>
    <t xml:space="preserve">2002-07-27</t>
  </si>
  <si>
    <t xml:space="preserve">2002-07-28</t>
  </si>
  <si>
    <t xml:space="preserve">2002-07-29</t>
  </si>
  <si>
    <t xml:space="preserve">2002-07-30</t>
  </si>
  <si>
    <t xml:space="preserve">2002-07-31</t>
  </si>
  <si>
    <t xml:space="preserve">2002-08-01</t>
  </si>
  <si>
    <t xml:space="preserve">2002-08-02</t>
  </si>
  <si>
    <t xml:space="preserve">2002-08-03</t>
  </si>
  <si>
    <t xml:space="preserve">2002-08-04</t>
  </si>
  <si>
    <t xml:space="preserve">2002-08-05</t>
  </si>
  <si>
    <t xml:space="preserve">2002-08-06</t>
  </si>
  <si>
    <t xml:space="preserve">2002-08-07</t>
  </si>
  <si>
    <t xml:space="preserve">2002-08-08</t>
  </si>
  <si>
    <t xml:space="preserve">2002-08-09</t>
  </si>
  <si>
    <t xml:space="preserve">2002-08-10</t>
  </si>
  <si>
    <t xml:space="preserve">2002-08-11</t>
  </si>
  <si>
    <t xml:space="preserve">2002-08-12</t>
  </si>
  <si>
    <t xml:space="preserve">2002-08-13</t>
  </si>
  <si>
    <t xml:space="preserve">2002-08-14</t>
  </si>
  <si>
    <t xml:space="preserve">2002-08-15</t>
  </si>
  <si>
    <t xml:space="preserve">2002-08-16</t>
  </si>
  <si>
    <t xml:space="preserve">2002-08-17</t>
  </si>
  <si>
    <t xml:space="preserve">2002-08-18</t>
  </si>
  <si>
    <t xml:space="preserve">2002-08-19</t>
  </si>
  <si>
    <t xml:space="preserve">2002-08-20</t>
  </si>
  <si>
    <t xml:space="preserve">2002-08-21</t>
  </si>
  <si>
    <t xml:space="preserve">2002-08-22</t>
  </si>
  <si>
    <t xml:space="preserve">2002-08-23</t>
  </si>
  <si>
    <t xml:space="preserve">2002-08-24</t>
  </si>
  <si>
    <t xml:space="preserve">2002-08-25</t>
  </si>
  <si>
    <t xml:space="preserve">2002-08-26</t>
  </si>
  <si>
    <t xml:space="preserve">2002-08-27</t>
  </si>
  <si>
    <t xml:space="preserve">2002-08-28</t>
  </si>
  <si>
    <t xml:space="preserve">2002-08-29</t>
  </si>
  <si>
    <t xml:space="preserve">2002-08-30</t>
  </si>
  <si>
    <t xml:space="preserve">2002-08-31</t>
  </si>
  <si>
    <t xml:space="preserve">2002-09-01</t>
  </si>
  <si>
    <t xml:space="preserve">2002-09-02</t>
  </si>
  <si>
    <t xml:space="preserve">2002-09-03</t>
  </si>
  <si>
    <t xml:space="preserve">2002-09-04</t>
  </si>
  <si>
    <t xml:space="preserve">2002-09-05</t>
  </si>
  <si>
    <t xml:space="preserve">2002-09-06</t>
  </si>
  <si>
    <t xml:space="preserve">2002-09-07</t>
  </si>
  <si>
    <t xml:space="preserve">2002-09-08</t>
  </si>
  <si>
    <t xml:space="preserve">2002-09-09</t>
  </si>
  <si>
    <t xml:space="preserve">2002-09-10</t>
  </si>
  <si>
    <t xml:space="preserve">2002-09-11</t>
  </si>
  <si>
    <t xml:space="preserve">2002-09-12</t>
  </si>
  <si>
    <t xml:space="preserve">2002-09-13</t>
  </si>
  <si>
    <t xml:space="preserve">2002-09-14</t>
  </si>
  <si>
    <t xml:space="preserve">2002-09-15</t>
  </si>
  <si>
    <t xml:space="preserve">2002-09-16</t>
  </si>
  <si>
    <t xml:space="preserve">2002-09-17</t>
  </si>
  <si>
    <t xml:space="preserve">2002-09-18</t>
  </si>
  <si>
    <t xml:space="preserve">2002-09-19</t>
  </si>
  <si>
    <t xml:space="preserve">2002-09-20</t>
  </si>
  <si>
    <t xml:space="preserve">2002-09-21</t>
  </si>
  <si>
    <t xml:space="preserve">2002-09-22</t>
  </si>
  <si>
    <t xml:space="preserve">2002-09-23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</si>
  <si>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</si>
  <si>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</si>
  <si>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</si>
  <si>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</si>
  <si>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2002-09-28</t>
  </si>
  <si>
    <t xml:space="preserve">2002-09-29</t>
  </si>
  <si>
    <t xml:space="preserve">2002-09-30</t>
  </si>
  <si>
    <t xml:space="preserve">2002-10-01</t>
  </si>
  <si>
    <t xml:space="preserve">2002-10-02</t>
  </si>
  <si>
    <t xml:space="preserve">2002-10-03</t>
  </si>
  <si>
    <t xml:space="preserve">2002-10-04</t>
  </si>
  <si>
    <t xml:space="preserve">2002-10-05</t>
  </si>
  <si>
    <t xml:space="preserve">2002-10-06</t>
  </si>
  <si>
    <t xml:space="preserve">2002-10-07</t>
  </si>
  <si>
    <t xml:space="preserve">2002-10-08</t>
  </si>
  <si>
    <t xml:space="preserve">2002-10-09</t>
  </si>
  <si>
    <t xml:space="preserve">2002-10-10</t>
  </si>
  <si>
    <t xml:space="preserve">2002-10-11</t>
  </si>
  <si>
    <t xml:space="preserve">2002-10-12</t>
  </si>
  <si>
    <t xml:space="preserve">2002-10-13</t>
  </si>
  <si>
    <t xml:space="preserve">2002-10-14</t>
  </si>
  <si>
    <t xml:space="preserve">2002-10-15</t>
  </si>
  <si>
    <t xml:space="preserve">2002-10-16</t>
  </si>
  <si>
    <t xml:space="preserve">2002-10-17</t>
  </si>
  <si>
    <t xml:space="preserve">2002-10-18</t>
  </si>
  <si>
    <t xml:space="preserve">2002-10-19</t>
  </si>
  <si>
    <t xml:space="preserve">2002-10-20</t>
  </si>
  <si>
    <t xml:space="preserve">2002-10-21</t>
  </si>
  <si>
    <t xml:space="preserve">2002-10-22</t>
  </si>
  <si>
    <t xml:space="preserve">2002-10-23</t>
  </si>
  <si>
    <t xml:space="preserve">2002-10-24</t>
  </si>
  <si>
    <t xml:space="preserve">2002-10-25</t>
  </si>
  <si>
    <t xml:space="preserve">2002-10-26</t>
  </si>
  <si>
    <t xml:space="preserve">2002-10-27</t>
  </si>
  <si>
    <t xml:space="preserve">2002-10-28</t>
  </si>
  <si>
    <t xml:space="preserve">2002-10-29</t>
  </si>
  <si>
    <t xml:space="preserve">2002-10-30</t>
  </si>
  <si>
    <t xml:space="preserve">2002-10-31</t>
  </si>
  <si>
    <t xml:space="preserve">2002-11-01</t>
  </si>
  <si>
    <t xml:space="preserve">2002-11-02</t>
  </si>
  <si>
    <t xml:space="preserve">2002-11-03</t>
  </si>
  <si>
    <t xml:space="preserve">2002-11-04</t>
  </si>
  <si>
    <t xml:space="preserve">2002-11-05</t>
  </si>
  <si>
    <t xml:space="preserve">2002-11-06</t>
  </si>
  <si>
    <t xml:space="preserve">2002-11-07</t>
  </si>
  <si>
    <t xml:space="preserve">2002-11-08</t>
  </si>
  <si>
    <t xml:space="preserve">2002-11-09</t>
  </si>
  <si>
    <t xml:space="preserve">2002-11-10</t>
  </si>
  <si>
    <t xml:space="preserve">2002-11-11</t>
  </si>
  <si>
    <t xml:space="preserve">2002-11-12</t>
  </si>
  <si>
    <t xml:space="preserve">2002-11-13</t>
  </si>
  <si>
    <t xml:space="preserve">2002-11-14</t>
  </si>
  <si>
    <t xml:space="preserve">2002-11-15</t>
  </si>
  <si>
    <t xml:space="preserve">2002-11-16</t>
  </si>
  <si>
    <t xml:space="preserve">2002-11-17</t>
  </si>
  <si>
    <t xml:space="preserve">2002-11-18</t>
  </si>
  <si>
    <t xml:space="preserve">2002-11-19</t>
  </si>
  <si>
    <t xml:space="preserve">2002-11-20</t>
  </si>
  <si>
    <t xml:space="preserve">2002-11-21</t>
  </si>
  <si>
    <t xml:space="preserve">2002-11-22</t>
  </si>
  <si>
    <t xml:space="preserve">2002-11-23</t>
  </si>
  <si>
    <t xml:space="preserve">2002-11-24</t>
  </si>
  <si>
    <t xml:space="preserve">2002-11-25</t>
  </si>
  <si>
    <t xml:space="preserve">2002-11-26</t>
  </si>
  <si>
    <t xml:space="preserve">2002-11-27</t>
  </si>
  <si>
    <t xml:space="preserve">2002-11-28</t>
  </si>
  <si>
    <t xml:space="preserve">2002-11-29</t>
  </si>
  <si>
    <t xml:space="preserve">2002-11-30</t>
  </si>
  <si>
    <t xml:space="preserve">2002-12-01</t>
  </si>
  <si>
    <t xml:space="preserve">2002-12-02</t>
  </si>
  <si>
    <t xml:space="preserve">2002-12-03</t>
  </si>
  <si>
    <t xml:space="preserve">2002-12-04</t>
  </si>
  <si>
    <t xml:space="preserve">2002-12-05</t>
  </si>
  <si>
    <t xml:space="preserve">2002-12-06</t>
  </si>
  <si>
    <t xml:space="preserve">2002-12-07</t>
  </si>
  <si>
    <t xml:space="preserve">2002-12-08</t>
  </si>
  <si>
    <t xml:space="preserve">2002-12-09</t>
  </si>
  <si>
    <t xml:space="preserve">2002-12-10</t>
  </si>
  <si>
    <t xml:space="preserve">2002-12-11</t>
  </si>
  <si>
    <t xml:space="preserve">2002-12-12</t>
  </si>
  <si>
    <t xml:space="preserve">2002-12-13</t>
  </si>
  <si>
    <t xml:space="preserve">2002-12-14</t>
  </si>
  <si>
    <t xml:space="preserve">2002-12-15</t>
  </si>
  <si>
    <t xml:space="preserve">2002-12-16</t>
  </si>
  <si>
    <t xml:space="preserve">2002-12-17</t>
  </si>
  <si>
    <t xml:space="preserve">2002-12-18</t>
  </si>
  <si>
    <t xml:space="preserve">2002-12-19</t>
  </si>
  <si>
    <t xml:space="preserve">2002-12-20</t>
  </si>
  <si>
    <t xml:space="preserve">2002-12-21</t>
  </si>
  <si>
    <t xml:space="preserve">2002-12-22</t>
  </si>
  <si>
    <t xml:space="preserve">2002-12-23</t>
  </si>
  <si>
    <t xml:space="preserve">2002-12-24</t>
  </si>
  <si>
    <t xml:space="preserve">2002-12-25</t>
  </si>
  <si>
    <t xml:space="preserve">2002-12-26</t>
  </si>
  <si>
    <t xml:space="preserve">2002-12-27</t>
  </si>
  <si>
    <t xml:space="preserve">2002-12-28</t>
  </si>
  <si>
    <t xml:space="preserve">2002-12-29</t>
  </si>
  <si>
    <t xml:space="preserve">2002-12-30</t>
  </si>
  <si>
    <t xml:space="preserve">2002-12-31</t>
  </si>
  <si>
    <t xml:space="preserve">2003-01-01</t>
  </si>
  <si>
    <t xml:space="preserve">2003-01-02</t>
  </si>
  <si>
    <t xml:space="preserve">2003-01-03</t>
  </si>
  <si>
    <t xml:space="preserve">2003-01-04</t>
  </si>
  <si>
    <t xml:space="preserve">2003-01-05</t>
  </si>
  <si>
    <t xml:space="preserve">2003-01-06</t>
  </si>
  <si>
    <t xml:space="preserve">2003-01-07</t>
  </si>
  <si>
    <t xml:space="preserve">2003-01-08</t>
  </si>
  <si>
    <t xml:space="preserve">2003-01-09</t>
  </si>
  <si>
    <t xml:space="preserve">2003-01-10</t>
  </si>
  <si>
    <t xml:space="preserve">2003-01-11</t>
  </si>
  <si>
    <t xml:space="preserve">2003-01-12</t>
  </si>
  <si>
    <t xml:space="preserve">2003-01-13</t>
  </si>
  <si>
    <t xml:space="preserve">2003-01-14</t>
  </si>
  <si>
    <t xml:space="preserve">2003-01-15</t>
  </si>
  <si>
    <t xml:space="preserve">2003-01-16</t>
  </si>
  <si>
    <t xml:space="preserve">2003-01-17</t>
  </si>
  <si>
    <t xml:space="preserve">2003-01-18</t>
  </si>
  <si>
    <t xml:space="preserve">2003-01-19</t>
  </si>
  <si>
    <t xml:space="preserve">2003-01-20</t>
  </si>
  <si>
    <t xml:space="preserve">2003-01-21</t>
  </si>
  <si>
    <t xml:space="preserve">2003-01-22</t>
  </si>
  <si>
    <t xml:space="preserve">2003-01-23</t>
  </si>
  <si>
    <t xml:space="preserve">2003-01-24</t>
  </si>
  <si>
    <t xml:space="preserve">2003-01-25</t>
  </si>
  <si>
    <t xml:space="preserve">2003-01-26</t>
  </si>
  <si>
    <t xml:space="preserve">2003-01-27</t>
  </si>
  <si>
    <t xml:space="preserve">2003-01-28</t>
  </si>
  <si>
    <t xml:space="preserve">2003-01-29</t>
  </si>
  <si>
    <t xml:space="preserve">2003-01-30</t>
  </si>
  <si>
    <t xml:space="preserve">2003-01-31</t>
  </si>
  <si>
    <t xml:space="preserve">2003-02-01</t>
  </si>
  <si>
    <t xml:space="preserve">2003-02-02</t>
  </si>
  <si>
    <t xml:space="preserve">2003-02-03</t>
  </si>
  <si>
    <t xml:space="preserve">2003-02-04</t>
  </si>
  <si>
    <t xml:space="preserve">2003-02-05</t>
  </si>
  <si>
    <t xml:space="preserve">2003-02-06</t>
  </si>
  <si>
    <t xml:space="preserve">2003-02-07</t>
  </si>
  <si>
    <t xml:space="preserve">2003-02-08</t>
  </si>
  <si>
    <t xml:space="preserve">2003-02-09</t>
  </si>
  <si>
    <t xml:space="preserve">2003-02-10</t>
  </si>
  <si>
    <t xml:space="preserve">2003-02-11</t>
  </si>
  <si>
    <t xml:space="preserve">2003-02-12</t>
  </si>
  <si>
    <t xml:space="preserve">2003-02-13</t>
  </si>
  <si>
    <t xml:space="preserve">2003-02-14</t>
  </si>
  <si>
    <t xml:space="preserve">2003-02-15</t>
  </si>
  <si>
    <t xml:space="preserve">2003-02-16</t>
  </si>
  <si>
    <t xml:space="preserve">2003-02-17</t>
  </si>
  <si>
    <t xml:space="preserve">2003-02-18</t>
  </si>
  <si>
    <t xml:space="preserve">2003-02-19</t>
  </si>
  <si>
    <t xml:space="preserve">2003-02-20</t>
  </si>
  <si>
    <t xml:space="preserve">2003-02-21</t>
  </si>
  <si>
    <t xml:space="preserve">2003-02-22</t>
  </si>
  <si>
    <t xml:space="preserve">2003-02-23</t>
  </si>
  <si>
    <t xml:space="preserve">2003-02-24</t>
  </si>
  <si>
    <t xml:space="preserve">2003-02-25</t>
  </si>
  <si>
    <t xml:space="preserve">2003-02-26</t>
  </si>
  <si>
    <t xml:space="preserve">2003-02-27</t>
  </si>
  <si>
    <t xml:space="preserve">2003-02-28</t>
  </si>
  <si>
    <t xml:space="preserve">2003-03-01</t>
  </si>
  <si>
    <t xml:space="preserve">2003-03-02</t>
  </si>
  <si>
    <t xml:space="preserve">2003-03-03</t>
  </si>
  <si>
    <t xml:space="preserve">2003-03-04</t>
  </si>
  <si>
    <t xml:space="preserve">2003-03-05</t>
  </si>
  <si>
    <t xml:space="preserve">2003-03-06</t>
  </si>
  <si>
    <t xml:space="preserve">2003-03-07</t>
  </si>
  <si>
    <t xml:space="preserve">2003-03-08</t>
  </si>
  <si>
    <t xml:space="preserve">2003-03-09</t>
  </si>
  <si>
    <t xml:space="preserve">2003-03-10</t>
  </si>
  <si>
    <t xml:space="preserve">2003-03-11</t>
  </si>
  <si>
    <t xml:space="preserve">2003-03-12</t>
  </si>
  <si>
    <t xml:space="preserve">2003-03-13</t>
  </si>
  <si>
    <t xml:space="preserve">2003-03-14</t>
  </si>
  <si>
    <t xml:space="preserve">2003-03-15</t>
  </si>
  <si>
    <t xml:space="preserve">2003-03-16</t>
  </si>
  <si>
    <t xml:space="preserve">2003-03-17</t>
  </si>
  <si>
    <t xml:space="preserve">2003-03-18</t>
  </si>
  <si>
    <t xml:space="preserve">2003-03-19</t>
  </si>
  <si>
    <t xml:space="preserve">2003-03-20</t>
  </si>
  <si>
    <t xml:space="preserve">2003-03-21</t>
  </si>
  <si>
    <t xml:space="preserve">2003-03-22</t>
  </si>
  <si>
    <t xml:space="preserve">2003-03-23</t>
  </si>
  <si>
    <t xml:space="preserve">2003-03-24</t>
  </si>
  <si>
    <t xml:space="preserve">2003-03-25</t>
  </si>
  <si>
    <t xml:space="preserve">2003-03-26</t>
  </si>
  <si>
    <t xml:space="preserve">2003-03-27</t>
  </si>
  <si>
    <t xml:space="preserve">2003-03-28</t>
  </si>
  <si>
    <t xml:space="preserve">2003-03-29</t>
  </si>
  <si>
    <t xml:space="preserve">2003-03-30</t>
  </si>
  <si>
    <t xml:space="preserve">2003-03-31</t>
  </si>
  <si>
    <t xml:space="preserve">2003-04-01</t>
  </si>
  <si>
    <t xml:space="preserve">2003-04-02</t>
  </si>
  <si>
    <t xml:space="preserve">2003-04-03</t>
  </si>
  <si>
    <t xml:space="preserve">2003-04-04</t>
  </si>
  <si>
    <t xml:space="preserve">2003-04-05</t>
  </si>
  <si>
    <t xml:space="preserve">2003-04-06</t>
  </si>
  <si>
    <t xml:space="preserve">2003-04-07</t>
  </si>
  <si>
    <t xml:space="preserve">2003-04-08</t>
  </si>
  <si>
    <t xml:space="preserve">2003-04-09</t>
  </si>
  <si>
    <t xml:space="preserve">2003-04-11</t>
  </si>
  <si>
    <t xml:space="preserve">2003-04-12</t>
  </si>
  <si>
    <t xml:space="preserve">2003-04-13</t>
  </si>
  <si>
    <t xml:space="preserve">2003-04-14</t>
  </si>
  <si>
    <t xml:space="preserve">2003-04-15</t>
  </si>
  <si>
    <t xml:space="preserve">2003-04-16</t>
  </si>
  <si>
    <t xml:space="preserve">2003-04-17</t>
  </si>
  <si>
    <t xml:space="preserve">2003-04-18</t>
  </si>
  <si>
    <t xml:space="preserve">2003-04-19</t>
  </si>
  <si>
    <t xml:space="preserve">2003-04-20</t>
  </si>
  <si>
    <t xml:space="preserve">2003-04-21</t>
  </si>
  <si>
    <t xml:space="preserve">2003-04-22</t>
  </si>
  <si>
    <t xml:space="preserve">2003-04-24</t>
  </si>
  <si>
    <t xml:space="preserve">2003-04-25</t>
  </si>
  <si>
    <t xml:space="preserve">2003-04-26</t>
  </si>
  <si>
    <t xml:space="preserve">2003-04-27</t>
  </si>
  <si>
    <t xml:space="preserve">2003-04-28</t>
  </si>
  <si>
    <t xml:space="preserve">2003-04-30</t>
  </si>
  <si>
    <t xml:space="preserve">2003-05-01</t>
  </si>
  <si>
    <t xml:space="preserve">2003-05-02</t>
  </si>
  <si>
    <t xml:space="preserve">2003-05-03</t>
  </si>
  <si>
    <t xml:space="preserve">2003-05-04</t>
  </si>
  <si>
    <t xml:space="preserve">2003-05-05</t>
  </si>
  <si>
    <t xml:space="preserve">2003-05-06</t>
  </si>
  <si>
    <t xml:space="preserve">2003-05-07</t>
  </si>
  <si>
    <t xml:space="preserve">2003-05-08</t>
  </si>
  <si>
    <t xml:space="preserve">2003-05-09</t>
  </si>
  <si>
    <t xml:space="preserve">2003-05-10</t>
  </si>
  <si>
    <t xml:space="preserve">2003-05-11</t>
  </si>
  <si>
    <t xml:space="preserve">2003-05-12</t>
  </si>
  <si>
    <t xml:space="preserve">2003-05-13</t>
  </si>
  <si>
    <t xml:space="preserve">2003-05-14</t>
  </si>
  <si>
    <t xml:space="preserve">2003-05-15</t>
  </si>
  <si>
    <t xml:space="preserve">2003-05-16</t>
  </si>
  <si>
    <t xml:space="preserve">2003-05-17</t>
  </si>
  <si>
    <t xml:space="preserve">2003-05-18</t>
  </si>
  <si>
    <t xml:space="preserve">2003-05-19</t>
  </si>
  <si>
    <t xml:space="preserve">2003-05-20</t>
  </si>
  <si>
    <t xml:space="preserve">2003-05-21</t>
  </si>
  <si>
    <t xml:space="preserve">2003-05-22</t>
  </si>
  <si>
    <t xml:space="preserve">2003-05-23</t>
  </si>
  <si>
    <t xml:space="preserve">2003-05-24</t>
  </si>
  <si>
    <t xml:space="preserve">2003-05-25</t>
  </si>
  <si>
    <t xml:space="preserve">2003-05-26</t>
  </si>
  <si>
    <t xml:space="preserve">2003-05-27</t>
  </si>
  <si>
    <t xml:space="preserve">2003-05-28</t>
  </si>
  <si>
    <t xml:space="preserve">2003-05-29</t>
  </si>
  <si>
    <t xml:space="preserve">2003-05-30</t>
  </si>
  <si>
    <t xml:space="preserve">2003-05-31</t>
  </si>
  <si>
    <t xml:space="preserve">2003-06-01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</si>
  <si>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</si>
  <si>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</si>
  <si>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</si>
  <si>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</si>
  <si>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2003-06-06</t>
  </si>
  <si>
    <t xml:space="preserve">2003-06-07</t>
  </si>
  <si>
    <t xml:space="preserve">2003-06-08</t>
  </si>
  <si>
    <t xml:space="preserve">2003-06-09</t>
  </si>
  <si>
    <t xml:space="preserve">2003-06-10</t>
  </si>
  <si>
    <t xml:space="preserve">2003-06-11</t>
  </si>
  <si>
    <t xml:space="preserve">2003-06-12</t>
  </si>
  <si>
    <t xml:space="preserve">2003-06-13</t>
  </si>
  <si>
    <t xml:space="preserve">2003-06-14</t>
  </si>
  <si>
    <t xml:space="preserve">2003-06-15</t>
  </si>
  <si>
    <t xml:space="preserve">2003-06-16</t>
  </si>
  <si>
    <t xml:space="preserve">2003-06-17</t>
  </si>
  <si>
    <t xml:space="preserve">2003-06-18</t>
  </si>
  <si>
    <t xml:space="preserve">2003-06-19</t>
  </si>
  <si>
    <t xml:space="preserve">2003-06-20</t>
  </si>
  <si>
    <t xml:space="preserve">2003-06-21</t>
  </si>
  <si>
    <t xml:space="preserve">2003-06-22</t>
  </si>
  <si>
    <t xml:space="preserve">2003-06-23</t>
  </si>
  <si>
    <t xml:space="preserve">2003-06-24</t>
  </si>
  <si>
    <t xml:space="preserve">2003-06-25</t>
  </si>
  <si>
    <t xml:space="preserve">2003-06-26</t>
  </si>
  <si>
    <t xml:space="preserve">2003-06-27</t>
  </si>
  <si>
    <t xml:space="preserve">2003-06-28</t>
  </si>
  <si>
    <t xml:space="preserve">2003-06-29</t>
  </si>
  <si>
    <t xml:space="preserve">2003-06-30</t>
  </si>
  <si>
    <t xml:space="preserve">2003-07-01</t>
  </si>
  <si>
    <t xml:space="preserve">2003-07-02</t>
  </si>
  <si>
    <t xml:space="preserve">2003-07-03</t>
  </si>
  <si>
    <t xml:space="preserve">2003-07-04</t>
  </si>
  <si>
    <t xml:space="preserve">2003-07-05</t>
  </si>
  <si>
    <t xml:space="preserve">2003-07-06</t>
  </si>
  <si>
    <t xml:space="preserve">2003-07-07</t>
  </si>
  <si>
    <t xml:space="preserve">2003-07-08</t>
  </si>
  <si>
    <t xml:space="preserve">2003-07-09</t>
  </si>
  <si>
    <t xml:space="preserve">2003-07-10</t>
  </si>
  <si>
    <t xml:space="preserve">2003-07-11</t>
  </si>
  <si>
    <t xml:space="preserve">2003-07-12</t>
  </si>
  <si>
    <t xml:space="preserve">2003-07-13</t>
  </si>
  <si>
    <t xml:space="preserve">2003-07-14</t>
  </si>
  <si>
    <t xml:space="preserve">2003-07-15</t>
  </si>
  <si>
    <t xml:space="preserve">2003-07-16</t>
  </si>
  <si>
    <t xml:space="preserve">2003-07-17</t>
  </si>
  <si>
    <t xml:space="preserve">2003-07-18</t>
  </si>
  <si>
    <t xml:space="preserve">2003-07-19</t>
  </si>
  <si>
    <t xml:space="preserve">2003-07-20</t>
  </si>
  <si>
    <t xml:space="preserve">2003-07-21</t>
  </si>
  <si>
    <t xml:space="preserve">2003-07-22</t>
  </si>
  <si>
    <t xml:space="preserve">2003-07-23</t>
  </si>
  <si>
    <t xml:space="preserve">2003-07-24</t>
  </si>
  <si>
    <t xml:space="preserve">2003-07-25</t>
  </si>
  <si>
    <t xml:space="preserve">2003-07-26</t>
  </si>
  <si>
    <t xml:space="preserve">2003-07-27</t>
  </si>
  <si>
    <t xml:space="preserve">2003-07-28</t>
  </si>
  <si>
    <t xml:space="preserve">2003-07-29</t>
  </si>
  <si>
    <t xml:space="preserve">2003-07-30</t>
  </si>
  <si>
    <t xml:space="preserve">2003-07-31</t>
  </si>
  <si>
    <t xml:space="preserve">2003-08-01</t>
  </si>
  <si>
    <t xml:space="preserve">2003-08-02</t>
  </si>
  <si>
    <t xml:space="preserve">2003-08-03</t>
  </si>
  <si>
    <t xml:space="preserve">2003-08-04</t>
  </si>
  <si>
    <t xml:space="preserve">2003-08-05</t>
  </si>
  <si>
    <t xml:space="preserve">2003-08-06</t>
  </si>
  <si>
    <t xml:space="preserve">2003-08-07</t>
  </si>
  <si>
    <t xml:space="preserve">2003-08-08</t>
  </si>
  <si>
    <t xml:space="preserve">2003-08-09</t>
  </si>
  <si>
    <t xml:space="preserve">2003-08-10</t>
  </si>
  <si>
    <t xml:space="preserve">2003-08-11</t>
  </si>
  <si>
    <t xml:space="preserve">2003-08-12</t>
  </si>
  <si>
    <t xml:space="preserve">2003-08-13</t>
  </si>
  <si>
    <t xml:space="preserve">2003-08-14</t>
  </si>
  <si>
    <t xml:space="preserve">2003-08-15</t>
  </si>
  <si>
    <t xml:space="preserve">2003-08-16</t>
  </si>
  <si>
    <t xml:space="preserve">2003-08-17</t>
  </si>
  <si>
    <t xml:space="preserve">2003-08-18</t>
  </si>
  <si>
    <t xml:space="preserve">2003-08-19</t>
  </si>
  <si>
    <t xml:space="preserve">2003-08-20</t>
  </si>
  <si>
    <t xml:space="preserve">2003-08-21</t>
  </si>
  <si>
    <t xml:space="preserve">2003-08-22</t>
  </si>
  <si>
    <t xml:space="preserve">2003-08-23</t>
  </si>
  <si>
    <t xml:space="preserve">2003-08-24</t>
  </si>
  <si>
    <t xml:space="preserve">2003-08-25</t>
  </si>
  <si>
    <t xml:space="preserve">2003-08-26</t>
  </si>
  <si>
    <t xml:space="preserve">2003-08-27</t>
  </si>
  <si>
    <t xml:space="preserve">2003-08-28</t>
  </si>
  <si>
    <t xml:space="preserve">2003-08-29</t>
  </si>
  <si>
    <t xml:space="preserve">2003-08-30</t>
  </si>
  <si>
    <t xml:space="preserve">2003-08-31</t>
  </si>
  <si>
    <t xml:space="preserve">2003-09-01</t>
  </si>
  <si>
    <t xml:space="preserve">2003-09-02</t>
  </si>
  <si>
    <t xml:space="preserve">2003-09-03</t>
  </si>
  <si>
    <t xml:space="preserve">2003-09-04</t>
  </si>
  <si>
    <t xml:space="preserve">2003-09-05</t>
  </si>
  <si>
    <t xml:space="preserve">2003-09-06</t>
  </si>
  <si>
    <t xml:space="preserve">2003-09-07</t>
  </si>
  <si>
    <t xml:space="preserve">2003-09-08</t>
  </si>
  <si>
    <t xml:space="preserve">2003-09-09</t>
  </si>
  <si>
    <t xml:space="preserve">2003-09-10</t>
  </si>
  <si>
    <t xml:space="preserve">2003-09-11</t>
  </si>
  <si>
    <t xml:space="preserve">2003-09-12</t>
  </si>
  <si>
    <t xml:space="preserve">2003-09-13</t>
  </si>
  <si>
    <t xml:space="preserve">2003-09-14</t>
  </si>
  <si>
    <t xml:space="preserve">2003-09-15</t>
  </si>
  <si>
    <t xml:space="preserve">2003-09-16</t>
  </si>
  <si>
    <t xml:space="preserve">2003-09-17</t>
  </si>
  <si>
    <t xml:space="preserve">2003-09-18</t>
  </si>
  <si>
    <t xml:space="preserve">2003-09-19</t>
  </si>
  <si>
    <t xml:space="preserve">2003-09-20</t>
  </si>
  <si>
    <t xml:space="preserve">2003-09-21</t>
  </si>
  <si>
    <t xml:space="preserve">2003-09-22</t>
  </si>
  <si>
    <t xml:space="preserve">2003-09-23</t>
  </si>
  <si>
    <t xml:space="preserve">2003-09-24</t>
  </si>
  <si>
    <t xml:space="preserve">2003-09-25</t>
  </si>
  <si>
    <t xml:space="preserve">2003-09-26</t>
  </si>
  <si>
    <t xml:space="preserve">2003-09-27</t>
  </si>
  <si>
    <t xml:space="preserve">2003-09-28</t>
  </si>
  <si>
    <t xml:space="preserve">2003-09-29</t>
  </si>
  <si>
    <t xml:space="preserve">2003-09-30</t>
  </si>
  <si>
    <t xml:space="preserve">2003-10-01</t>
  </si>
  <si>
    <t xml:space="preserve">2003-10-02</t>
  </si>
  <si>
    <t xml:space="preserve">2003-10-03</t>
  </si>
  <si>
    <t xml:space="preserve">2003-10-04</t>
  </si>
  <si>
    <t xml:space="preserve">2003-10-05</t>
  </si>
  <si>
    <t xml:space="preserve">2003-10-06</t>
  </si>
  <si>
    <t xml:space="preserve">2003-10-07</t>
  </si>
  <si>
    <t xml:space="preserve">2003-10-08</t>
  </si>
  <si>
    <t xml:space="preserve">2003-10-09</t>
  </si>
  <si>
    <t xml:space="preserve">2003-10-10</t>
  </si>
  <si>
    <t xml:space="preserve">2003-10-11</t>
  </si>
  <si>
    <t xml:space="preserve">2003-10-12</t>
  </si>
  <si>
    <t xml:space="preserve">2003-10-13</t>
  </si>
  <si>
    <t xml:space="preserve">2003-10-14</t>
  </si>
  <si>
    <t xml:space="preserve">2003-10-15</t>
  </si>
  <si>
    <t xml:space="preserve">2003-10-16</t>
  </si>
  <si>
    <t xml:space="preserve">2003-10-17</t>
  </si>
  <si>
    <t xml:space="preserve">2003-10-18</t>
  </si>
  <si>
    <t xml:space="preserve">2003-10-19</t>
  </si>
  <si>
    <t xml:space="preserve">2003-10-20</t>
  </si>
  <si>
    <t xml:space="preserve">2003-10-21</t>
  </si>
  <si>
    <t xml:space="preserve">2003-10-22</t>
  </si>
  <si>
    <t xml:space="preserve">2003-10-23</t>
  </si>
  <si>
    <t xml:space="preserve">2003-10-24</t>
  </si>
  <si>
    <t xml:space="preserve">2003-10-25</t>
  </si>
  <si>
    <t xml:space="preserve">2003-10-26</t>
  </si>
  <si>
    <t xml:space="preserve">2003-10-27</t>
  </si>
  <si>
    <t xml:space="preserve">2003-10-28</t>
  </si>
  <si>
    <t xml:space="preserve">2003-10-29</t>
  </si>
  <si>
    <t xml:space="preserve">2003-10-30</t>
  </si>
  <si>
    <t xml:space="preserve">2003-10-31</t>
  </si>
  <si>
    <t xml:space="preserve">2003-11-01</t>
  </si>
  <si>
    <t xml:space="preserve">2003-11-02</t>
  </si>
  <si>
    <t xml:space="preserve">2003-11-03</t>
  </si>
  <si>
    <t xml:space="preserve">2003-11-04</t>
  </si>
  <si>
    <t xml:space="preserve">2003-11-05</t>
  </si>
  <si>
    <t xml:space="preserve">2003-11-06</t>
  </si>
  <si>
    <t xml:space="preserve">2003-11-07</t>
  </si>
  <si>
    <t xml:space="preserve">2003-11-08</t>
  </si>
  <si>
    <t xml:space="preserve">2003-11-09</t>
  </si>
  <si>
    <t xml:space="preserve">2003-11-10</t>
  </si>
  <si>
    <t xml:space="preserve">2003-11-11</t>
  </si>
  <si>
    <t xml:space="preserve">2003-11-12</t>
  </si>
  <si>
    <t xml:space="preserve">2003-11-13</t>
  </si>
  <si>
    <t xml:space="preserve">2003-11-14</t>
  </si>
  <si>
    <t xml:space="preserve">2003-11-15</t>
  </si>
  <si>
    <t xml:space="preserve">2003-11-16</t>
  </si>
  <si>
    <t xml:space="preserve">2003-11-17</t>
  </si>
  <si>
    <t xml:space="preserve">2003-11-18</t>
  </si>
  <si>
    <t xml:space="preserve">2003-11-19</t>
  </si>
  <si>
    <t xml:space="preserve">2003-11-20</t>
  </si>
  <si>
    <t xml:space="preserve">2003-11-21</t>
  </si>
  <si>
    <t xml:space="preserve">2003-11-22</t>
  </si>
  <si>
    <t xml:space="preserve">2003-11-23</t>
  </si>
  <si>
    <t xml:space="preserve">2003-11-24</t>
  </si>
  <si>
    <t xml:space="preserve">2003-11-25</t>
  </si>
  <si>
    <t xml:space="preserve">2003-11-26</t>
  </si>
  <si>
    <t xml:space="preserve">2003-11-27</t>
  </si>
  <si>
    <t xml:space="preserve">2003-11-28</t>
  </si>
  <si>
    <t xml:space="preserve">2003-11-29</t>
  </si>
  <si>
    <t xml:space="preserve">2003-11-30</t>
  </si>
  <si>
    <t xml:space="preserve">2003-12-01</t>
  </si>
  <si>
    <t xml:space="preserve">2003-12-02</t>
  </si>
  <si>
    <t xml:space="preserve">2003-12-03</t>
  </si>
  <si>
    <t xml:space="preserve">2003-12-04</t>
  </si>
  <si>
    <t xml:space="preserve">2003-12-05</t>
  </si>
  <si>
    <t xml:space="preserve">2003-12-06</t>
  </si>
  <si>
    <t xml:space="preserve">2003-12-07</t>
  </si>
  <si>
    <t xml:space="preserve">2003-12-08</t>
  </si>
  <si>
    <t xml:space="preserve">2003-12-09</t>
  </si>
  <si>
    <t xml:space="preserve">2003-12-10</t>
  </si>
  <si>
    <t xml:space="preserve">2003-12-11</t>
  </si>
  <si>
    <t xml:space="preserve">2003-12-12</t>
  </si>
  <si>
    <t xml:space="preserve">2003-12-13</t>
  </si>
  <si>
    <t xml:space="preserve">2003-12-14</t>
  </si>
  <si>
    <t xml:space="preserve">2003-12-15</t>
  </si>
  <si>
    <t xml:space="preserve">2003-12-16</t>
  </si>
  <si>
    <t xml:space="preserve">2003-12-17</t>
  </si>
  <si>
    <t xml:space="preserve">2003-12-18</t>
  </si>
  <si>
    <t xml:space="preserve">2003-12-19</t>
  </si>
  <si>
    <t xml:space="preserve">2003-12-20</t>
  </si>
  <si>
    <t xml:space="preserve">2003-12-21</t>
  </si>
  <si>
    <t xml:space="preserve">2003-12-22</t>
  </si>
  <si>
    <t xml:space="preserve">2003-12-23</t>
  </si>
  <si>
    <t xml:space="preserve">2003-12-24</t>
  </si>
  <si>
    <t xml:space="preserve">2003-12-25</t>
  </si>
  <si>
    <t xml:space="preserve">2003-12-26</t>
  </si>
  <si>
    <t xml:space="preserve">2003-12-27</t>
  </si>
  <si>
    <t xml:space="preserve">2003-12-28</t>
  </si>
  <si>
    <t xml:space="preserve">2003-12-29</t>
  </si>
  <si>
    <t xml:space="preserve">2003-12-30</t>
  </si>
  <si>
    <t xml:space="preserve">2003-12-31</t>
  </si>
  <si>
    <t xml:space="preserve">2004-01-01</t>
  </si>
  <si>
    <t xml:space="preserve">2004-01-02</t>
  </si>
  <si>
    <t xml:space="preserve">2004-01-03</t>
  </si>
  <si>
    <t xml:space="preserve">2004-01-04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</si>
  <si>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</si>
  <si>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</si>
  <si>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</si>
  <si>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</si>
  <si>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</si>
  <si>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2004-01-10</t>
  </si>
  <si>
    <t xml:space="preserve">2004-01-11</t>
  </si>
  <si>
    <t xml:space="preserve">2004-01-12</t>
  </si>
  <si>
    <t xml:space="preserve">2004-01-13</t>
  </si>
  <si>
    <t xml:space="preserve">2004-01-14</t>
  </si>
  <si>
    <t xml:space="preserve">2004-01-15</t>
  </si>
  <si>
    <t xml:space="preserve">2004-01-16</t>
  </si>
  <si>
    <t xml:space="preserve">2004-01-17</t>
  </si>
  <si>
    <t xml:space="preserve">2004-01-18</t>
  </si>
  <si>
    <t xml:space="preserve">2004-01-19</t>
  </si>
  <si>
    <t xml:space="preserve">2004-01-20</t>
  </si>
  <si>
    <t xml:space="preserve">2004-01-21</t>
  </si>
  <si>
    <t xml:space="preserve">2004-01-22</t>
  </si>
  <si>
    <t xml:space="preserve">2004-01-23</t>
  </si>
  <si>
    <t xml:space="preserve">2004-01-24</t>
  </si>
  <si>
    <t xml:space="preserve">2004-01-25</t>
  </si>
  <si>
    <t xml:space="preserve">2004-01-26</t>
  </si>
  <si>
    <t xml:space="preserve">2004-01-27</t>
  </si>
  <si>
    <t xml:space="preserve">2004-01-28</t>
  </si>
  <si>
    <t xml:space="preserve">2004-01-29</t>
  </si>
  <si>
    <t xml:space="preserve">2004-01-30</t>
  </si>
  <si>
    <t xml:space="preserve">2004-01-31</t>
  </si>
  <si>
    <t xml:space="preserve">2004-02-01</t>
  </si>
  <si>
    <t xml:space="preserve">2004-02-02</t>
  </si>
  <si>
    <t xml:space="preserve">2004-02-03</t>
  </si>
  <si>
    <t xml:space="preserve">2004-02-04</t>
  </si>
  <si>
    <t xml:space="preserve">2004-02-05</t>
  </si>
  <si>
    <t xml:space="preserve">2004-02-06</t>
  </si>
  <si>
    <t xml:space="preserve">2004-02-07</t>
  </si>
  <si>
    <t xml:space="preserve">2004-02-08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</si>
  <si>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</si>
  <si>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</si>
  <si>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</si>
  <si>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</si>
  <si>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2004-02-13</t>
  </si>
  <si>
    <t xml:space="preserve">2004-02-14</t>
  </si>
  <si>
    <t xml:space="preserve">2004-02-15</t>
  </si>
  <si>
    <t xml:space="preserve">2004-02-16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</si>
  <si>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</si>
  <si>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</si>
  <si>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</si>
  <si>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</si>
  <si>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2004-02-21</t>
  </si>
  <si>
    <t xml:space="preserve">2004-02-22</t>
  </si>
  <si>
    <t xml:space="preserve">2004-02-23</t>
  </si>
  <si>
    <t xml:space="preserve">2004-02-24</t>
  </si>
  <si>
    <t xml:space="preserve">2004-02-25</t>
  </si>
  <si>
    <t xml:space="preserve">2004-02-26</t>
  </si>
  <si>
    <t xml:space="preserve">2004-02-27</t>
  </si>
  <si>
    <t xml:space="preserve">2004-02-28</t>
  </si>
  <si>
    <t xml:space="preserve">2004-02-29</t>
  </si>
  <si>
    <t xml:space="preserve">2004-03-01</t>
  </si>
  <si>
    <t xml:space="preserve">2004-03-02</t>
  </si>
  <si>
    <t xml:space="preserve">2004-03-03</t>
  </si>
  <si>
    <t xml:space="preserve">2004-03-04</t>
  </si>
  <si>
    <t xml:space="preserve">2004-03-05</t>
  </si>
  <si>
    <t xml:space="preserve">2004-03-06</t>
  </si>
  <si>
    <t xml:space="preserve">2004-03-07</t>
  </si>
  <si>
    <t xml:space="preserve">2004-03-08</t>
  </si>
  <si>
    <t xml:space="preserve">2004-03-09</t>
  </si>
  <si>
    <t xml:space="preserve">2004-03-10</t>
  </si>
  <si>
    <t xml:space="preserve">2004-03-11</t>
  </si>
  <si>
    <t xml:space="preserve">2004-03-12</t>
  </si>
  <si>
    <t xml:space="preserve">2004-03-13</t>
  </si>
  <si>
    <t xml:space="preserve">2004-03-14</t>
  </si>
  <si>
    <t xml:space="preserve">2004-03-15</t>
  </si>
  <si>
    <t xml:space="preserve">2004-03-16</t>
  </si>
  <si>
    <t xml:space="preserve">2004-03-17</t>
  </si>
  <si>
    <t xml:space="preserve">2004-03-18</t>
  </si>
  <si>
    <t xml:space="preserve">2004-03-19</t>
  </si>
  <si>
    <t xml:space="preserve">2004-03-20</t>
  </si>
  <si>
    <t xml:space="preserve">2004-03-21</t>
  </si>
  <si>
    <t xml:space="preserve">2004-03-22</t>
  </si>
  <si>
    <t xml:space="preserve">2004-03-23</t>
  </si>
  <si>
    <t xml:space="preserve">2004-03-24</t>
  </si>
  <si>
    <t xml:space="preserve">2004-03-25</t>
  </si>
  <si>
    <t xml:space="preserve">2004-03-26</t>
  </si>
  <si>
    <t xml:space="preserve">2004-03-27</t>
  </si>
  <si>
    <t xml:space="preserve">2004-03-28</t>
  </si>
  <si>
    <t xml:space="preserve">2004-03-29</t>
  </si>
  <si>
    <t xml:space="preserve">2004-03-30</t>
  </si>
  <si>
    <t xml:space="preserve">2004-03-31</t>
  </si>
  <si>
    <t xml:space="preserve">2004-04-01</t>
  </si>
  <si>
    <t xml:space="preserve">2004-04-02</t>
  </si>
  <si>
    <t xml:space="preserve">2004-04-03</t>
  </si>
  <si>
    <t xml:space="preserve">2004-04-04</t>
  </si>
  <si>
    <t xml:space="preserve">2004-04-05</t>
  </si>
  <si>
    <t xml:space="preserve">2004-04-06</t>
  </si>
  <si>
    <t xml:space="preserve">2004-04-07</t>
  </si>
  <si>
    <t xml:space="preserve">2004-04-08</t>
  </si>
  <si>
    <t xml:space="preserve">2004-04-09</t>
  </si>
  <si>
    <t xml:space="preserve">2004-04-10</t>
  </si>
  <si>
    <t xml:space="preserve">2004-04-11</t>
  </si>
  <si>
    <t xml:space="preserve">2004-04-12</t>
  </si>
  <si>
    <t xml:space="preserve">2004-04-13</t>
  </si>
  <si>
    <t xml:space="preserve">2004-04-14</t>
  </si>
  <si>
    <t xml:space="preserve">2004-04-15</t>
  </si>
  <si>
    <t xml:space="preserve">2004-04-16</t>
  </si>
  <si>
    <t xml:space="preserve">2004-04-17</t>
  </si>
  <si>
    <t xml:space="preserve">2004-04-18</t>
  </si>
  <si>
    <t xml:space="preserve">2004-04-19</t>
  </si>
  <si>
    <t xml:space="preserve">2004-04-20</t>
  </si>
  <si>
    <t xml:space="preserve">2004-04-21</t>
  </si>
  <si>
    <t xml:space="preserve">2004-04-22</t>
  </si>
  <si>
    <t xml:space="preserve">2004-04-23</t>
  </si>
  <si>
    <t xml:space="preserve">2004-04-24</t>
  </si>
  <si>
    <t xml:space="preserve">2004-04-25</t>
  </si>
  <si>
    <t xml:space="preserve">2004-04-26</t>
  </si>
  <si>
    <t xml:space="preserve">2004-04-27</t>
  </si>
  <si>
    <t xml:space="preserve">2004-04-28</t>
  </si>
  <si>
    <t xml:space="preserve">2004-04-29</t>
  </si>
  <si>
    <t xml:space="preserve">2004-04-30</t>
  </si>
  <si>
    <t xml:space="preserve">2004-05-01</t>
  </si>
  <si>
    <t xml:space="preserve">2004-05-02</t>
  </si>
  <si>
    <t xml:space="preserve">2004-05-03</t>
  </si>
  <si>
    <t xml:space="preserve">2004-05-04</t>
  </si>
  <si>
    <t xml:space="preserve">2004-05-05</t>
  </si>
  <si>
    <t xml:space="preserve">2004-05-06</t>
  </si>
  <si>
    <t xml:space="preserve">2004-05-07</t>
  </si>
  <si>
    <t xml:space="preserve">2004-05-08</t>
  </si>
  <si>
    <t xml:space="preserve">2004-05-09</t>
  </si>
  <si>
    <t xml:space="preserve">2004-05-10</t>
  </si>
  <si>
    <t xml:space="preserve">2004-05-11</t>
  </si>
  <si>
    <t xml:space="preserve">2004-05-12</t>
  </si>
  <si>
    <t xml:space="preserve">2004-05-13</t>
  </si>
  <si>
    <t xml:space="preserve">2004-05-14</t>
  </si>
  <si>
    <t xml:space="preserve">2004-05-15</t>
  </si>
  <si>
    <t xml:space="preserve">2004-05-16</t>
  </si>
  <si>
    <t xml:space="preserve">2004-05-17</t>
  </si>
  <si>
    <t xml:space="preserve">2004-05-18</t>
  </si>
  <si>
    <t xml:space="preserve">2004-05-19</t>
  </si>
  <si>
    <t xml:space="preserve">2004-05-20</t>
  </si>
  <si>
    <t xml:space="preserve">2004-05-21</t>
  </si>
  <si>
    <t xml:space="preserve">2004-05-22</t>
  </si>
  <si>
    <t xml:space="preserve">2004-05-23</t>
  </si>
  <si>
    <t xml:space="preserve">2004-05-24</t>
  </si>
  <si>
    <t xml:space="preserve">2004-05-25</t>
  </si>
  <si>
    <t xml:space="preserve">2004-05-26</t>
  </si>
  <si>
    <t xml:space="preserve">2004-05-27</t>
  </si>
  <si>
    <t xml:space="preserve">2004-05-28</t>
  </si>
  <si>
    <t xml:space="preserve">2004-05-29</t>
  </si>
  <si>
    <t xml:space="preserve">2004-05-30</t>
  </si>
  <si>
    <t xml:space="preserve">2004-05-31</t>
  </si>
  <si>
    <t xml:space="preserve">2004-06-01</t>
  </si>
  <si>
    <t xml:space="preserve">2004-06-02</t>
  </si>
  <si>
    <t xml:space="preserve">2004-06-03</t>
  </si>
  <si>
    <t xml:space="preserve">2004-06-04</t>
  </si>
  <si>
    <t xml:space="preserve">2004-06-05</t>
  </si>
  <si>
    <t xml:space="preserve">2004-06-06</t>
  </si>
  <si>
    <t xml:space="preserve">2004-06-07</t>
  </si>
  <si>
    <t xml:space="preserve">2004-06-08</t>
  </si>
  <si>
    <t xml:space="preserve">2004-06-09</t>
  </si>
  <si>
    <t xml:space="preserve">2004-06-10</t>
  </si>
  <si>
    <t xml:space="preserve">2004-06-11</t>
  </si>
  <si>
    <t xml:space="preserve">2004-06-12</t>
  </si>
  <si>
    <t xml:space="preserve">2004-06-13</t>
  </si>
  <si>
    <t xml:space="preserve">2004-06-14</t>
  </si>
  <si>
    <t xml:space="preserve">2004-06-15</t>
  </si>
  <si>
    <t xml:space="preserve">2004-06-16</t>
  </si>
  <si>
    <t xml:space="preserve">2004-06-17</t>
  </si>
  <si>
    <t xml:space="preserve">2004-06-18</t>
  </si>
  <si>
    <t xml:space="preserve">2004-06-19</t>
  </si>
  <si>
    <t xml:space="preserve">2004-06-20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</si>
  <si>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</si>
  <si>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</si>
  <si>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</si>
  <si>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</si>
  <si>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</si>
  <si>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2004-06-26</t>
  </si>
  <si>
    <t xml:space="preserve">2004-06-27</t>
  </si>
  <si>
    <t xml:space="preserve">2004-06-28</t>
  </si>
  <si>
    <t xml:space="preserve">2004-06-29</t>
  </si>
  <si>
    <t xml:space="preserve">2004-06-30</t>
  </si>
  <si>
    <t xml:space="preserve">2004-07-01</t>
  </si>
  <si>
    <t xml:space="preserve">2004-07-02</t>
  </si>
  <si>
    <t xml:space="preserve">2004-07-03</t>
  </si>
  <si>
    <t xml:space="preserve">2004-07-04</t>
  </si>
  <si>
    <t xml:space="preserve">2004-07-05</t>
  </si>
  <si>
    <t xml:space="preserve">2004-07-06</t>
  </si>
  <si>
    <t xml:space="preserve">2004-07-07</t>
  </si>
  <si>
    <t xml:space="preserve">2004-07-08</t>
  </si>
  <si>
    <t xml:space="preserve">2004-07-09</t>
  </si>
  <si>
    <t xml:space="preserve">2004-07-10</t>
  </si>
  <si>
    <t xml:space="preserve">2004-07-11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</si>
  <si>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</si>
  <si>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</si>
  <si>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</si>
  <si>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</si>
  <si>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</si>
  <si>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2004-07-17</t>
  </si>
  <si>
    <t xml:space="preserve">2004-07-18</t>
  </si>
  <si>
    <t xml:space="preserve">2004-07-19</t>
  </si>
  <si>
    <t xml:space="preserve">2004-07-20</t>
  </si>
  <si>
    <t xml:space="preserve">2004-07-21</t>
  </si>
  <si>
    <t xml:space="preserve">2004-07-22</t>
  </si>
  <si>
    <t xml:space="preserve">2004-07-23</t>
  </si>
  <si>
    <t xml:space="preserve">2004-07-24</t>
  </si>
  <si>
    <t xml:space="preserve">2004-07-25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</si>
  <si>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</si>
  <si>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</si>
  <si>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</si>
  <si>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</si>
  <si>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</si>
  <si>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2004-07-31</t>
  </si>
  <si>
    <t xml:space="preserve">2004-08-01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</si>
  <si>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</si>
  <si>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</si>
  <si>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</si>
  <si>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</si>
  <si>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2004-08-06</t>
  </si>
  <si>
    <t xml:space="preserve">2004-08-07</t>
  </si>
  <si>
    <t xml:space="preserve">2004-08-08</t>
  </si>
  <si>
    <t xml:space="preserve">2004-08-09</t>
  </si>
  <si>
    <t xml:space="preserve">2004-08-10</t>
  </si>
  <si>
    <t xml:space="preserve">2004-08-11</t>
  </si>
  <si>
    <t xml:space="preserve">2004-08-12</t>
  </si>
  <si>
    <t xml:space="preserve">2004-08-13</t>
  </si>
  <si>
    <t xml:space="preserve">2004-08-14</t>
  </si>
  <si>
    <t xml:space="preserve">2004-08-15</t>
  </si>
  <si>
    <t xml:space="preserve">2004-08-16</t>
  </si>
  <si>
    <t xml:space="preserve">2004-08-17</t>
  </si>
  <si>
    <t xml:space="preserve">2004-08-18</t>
  </si>
  <si>
    <t xml:space="preserve">2004-08-19</t>
  </si>
  <si>
    <t xml:space="preserve">2004-08-20</t>
  </si>
  <si>
    <t xml:space="preserve">2004-08-21</t>
  </si>
  <si>
    <t xml:space="preserve">2004-08-22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</si>
  <si>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</si>
  <si>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</si>
  <si>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</si>
  <si>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</si>
  <si>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</si>
  <si>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2004-08-28</t>
  </si>
  <si>
    <t xml:space="preserve">2004-08-29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</si>
  <si>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</si>
  <si>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</si>
  <si>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</si>
  <si>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</si>
  <si>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</si>
  <si>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2004-09-04</t>
  </si>
  <si>
    <t xml:space="preserve">2004-09-05</t>
  </si>
  <si>
    <t xml:space="preserve">2004-09-06</t>
  </si>
  <si>
    <t xml:space="preserve">2004-09-07</t>
  </si>
  <si>
    <t xml:space="preserve">2004-09-08</t>
  </si>
  <si>
    <t xml:space="preserve">2004-09-09</t>
  </si>
  <si>
    <t xml:space="preserve">2004-09-10</t>
  </si>
  <si>
    <t xml:space="preserve">2004-09-11</t>
  </si>
  <si>
    <t xml:space="preserve">2004-09-12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</si>
  <si>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</si>
  <si>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</si>
  <si>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</si>
  <si>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</si>
  <si>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</si>
  <si>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2004-09-18</t>
  </si>
  <si>
    <t xml:space="preserve">2004-09-19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</si>
  <si>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</si>
  <si>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</si>
  <si>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</si>
  <si>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</si>
  <si>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</si>
  <si>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2004-09-25</t>
  </si>
  <si>
    <t xml:space="preserve">2004-09-26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</si>
  <si>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</si>
  <si>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</si>
  <si>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</si>
  <si>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</si>
  <si>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2004-10-01</t>
  </si>
  <si>
    <t xml:space="preserve">2004-10-02</t>
  </si>
  <si>
    <t xml:space="preserve">2004-10-03</t>
  </si>
  <si>
    <t xml:space="preserve">2004-10-04</t>
  </si>
  <si>
    <t xml:space="preserve">2004-10-05</t>
  </si>
  <si>
    <t xml:space="preserve">2004-10-06</t>
  </si>
  <si>
    <t xml:space="preserve">2004-10-07</t>
  </si>
  <si>
    <t xml:space="preserve">2004-10-08</t>
  </si>
  <si>
    <t xml:space="preserve">2004-10-09</t>
  </si>
  <si>
    <t xml:space="preserve">2004-10-10</t>
  </si>
  <si>
    <t xml:space="preserve">2004-10-11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</si>
  <si>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</si>
  <si>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</si>
  <si>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</si>
  <si>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</si>
  <si>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2004-10-16</t>
  </si>
  <si>
    <t xml:space="preserve">2004-10-17</t>
  </si>
  <si>
    <t xml:space="preserve">2004-10-18</t>
  </si>
  <si>
    <t xml:space="preserve">2004-10-19</t>
  </si>
  <si>
    <t xml:space="preserve">2004-10-20</t>
  </si>
  <si>
    <t xml:space="preserve">2004-10-21</t>
  </si>
  <si>
    <t xml:space="preserve">2004-10-22</t>
  </si>
  <si>
    <t xml:space="preserve">2004-10-23</t>
  </si>
  <si>
    <t xml:space="preserve">2004-10-24</t>
  </si>
  <si>
    <t xml:space="preserve">2004-10-25</t>
  </si>
  <si>
    <t xml:space="preserve">2004-10-26</t>
  </si>
  <si>
    <t xml:space="preserve">2004-10-27</t>
  </si>
  <si>
    <t xml:space="preserve">2004-10-28</t>
  </si>
  <si>
    <t xml:space="preserve">2004-10-29</t>
  </si>
  <si>
    <t xml:space="preserve">2004-10-30</t>
  </si>
  <si>
    <t xml:space="preserve">2004-10-31</t>
  </si>
  <si>
    <t xml:space="preserve">2004-11-01</t>
  </si>
  <si>
    <t xml:space="preserve">2004-11-02</t>
  </si>
  <si>
    <t xml:space="preserve">2004-11-03</t>
  </si>
  <si>
    <t xml:space="preserve">2004-11-04</t>
  </si>
  <si>
    <t xml:space="preserve">2004-11-05</t>
  </si>
  <si>
    <t xml:space="preserve">2004-11-06</t>
  </si>
  <si>
    <t xml:space="preserve">2004-11-07</t>
  </si>
  <si>
    <t xml:space="preserve">2004-11-08</t>
  </si>
  <si>
    <t xml:space="preserve">2004-11-09</t>
  </si>
  <si>
    <t xml:space="preserve">2004-11-10</t>
  </si>
  <si>
    <t xml:space="preserve">2004-11-11</t>
  </si>
  <si>
    <t xml:space="preserve">2004-11-12</t>
  </si>
  <si>
    <t xml:space="preserve">2004-11-13</t>
  </si>
  <si>
    <t xml:space="preserve">2004-11-14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</si>
  <si>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</si>
  <si>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</si>
  <si>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</si>
  <si>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</si>
  <si>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2004-11-19</t>
  </si>
  <si>
    <t xml:space="preserve">2004-11-20</t>
  </si>
  <si>
    <t xml:space="preserve">2004-11-21</t>
  </si>
  <si>
    <t xml:space="preserve">2004-11-22</t>
  </si>
  <si>
    <t xml:space="preserve">2004-11-23</t>
  </si>
  <si>
    <t xml:space="preserve">2004-11-24</t>
  </si>
  <si>
    <t xml:space="preserve">2004-11-25</t>
  </si>
  <si>
    <t xml:space="preserve">2004-11-26</t>
  </si>
  <si>
    <t xml:space="preserve">2004-11-27</t>
  </si>
  <si>
    <t xml:space="preserve">2004-11-28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</si>
  <si>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</si>
  <si>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</si>
  <si>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</si>
  <si>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</si>
  <si>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2004-12-03</t>
  </si>
  <si>
    <t xml:space="preserve">2004-12-04</t>
  </si>
  <si>
    <t xml:space="preserve">2004-12-05</t>
  </si>
  <si>
    <t xml:space="preserve">2004-12-06</t>
  </si>
  <si>
    <t xml:space="preserve">2004-12-07</t>
  </si>
  <si>
    <t xml:space="preserve">2004-12-08</t>
  </si>
  <si>
    <t xml:space="preserve">2004-12-09</t>
  </si>
  <si>
    <t xml:space="preserve">2004-12-10</t>
  </si>
  <si>
    <t xml:space="preserve">2004-12-11</t>
  </si>
  <si>
    <t xml:space="preserve">2004-12-12</t>
  </si>
  <si>
    <t xml:space="preserve">2004-12-13</t>
  </si>
  <si>
    <t xml:space="preserve">2004-12-14</t>
  </si>
  <si>
    <t xml:space="preserve">2004-12-15</t>
  </si>
  <si>
    <t xml:space="preserve">2004-12-16</t>
  </si>
  <si>
    <t xml:space="preserve">2004-12-17</t>
  </si>
  <si>
    <t xml:space="preserve">2004-12-18</t>
  </si>
  <si>
    <t xml:space="preserve">2004-12-19</t>
  </si>
  <si>
    <t xml:space="preserve">2004-12-20</t>
  </si>
  <si>
    <t xml:space="preserve">2004-12-21</t>
  </si>
  <si>
    <t xml:space="preserve">2004-12-22</t>
  </si>
  <si>
    <t xml:space="preserve">2004-12-23</t>
  </si>
  <si>
    <t xml:space="preserve">2004-12-24</t>
  </si>
  <si>
    <t xml:space="preserve">2004-12-25</t>
  </si>
  <si>
    <t xml:space="preserve">2004-12-26</t>
  </si>
  <si>
    <t xml:space="preserve">2004-12-27</t>
  </si>
  <si>
    <t xml:space="preserve">2004-12-28</t>
  </si>
  <si>
    <t xml:space="preserve">2004-12-29</t>
  </si>
  <si>
    <t xml:space="preserve">2004-12-30</t>
  </si>
  <si>
    <t xml:space="preserve">2004-12-31</t>
  </si>
  <si>
    <t xml:space="preserve">2005-01-01</t>
  </si>
  <si>
    <t xml:space="preserve">2005-01-02</t>
  </si>
  <si>
    <t xml:space="preserve">2005-01-03</t>
  </si>
  <si>
    <t xml:space="preserve">2005-01-04</t>
  </si>
  <si>
    <t xml:space="preserve">2005-01-05</t>
  </si>
  <si>
    <t xml:space="preserve">2005-01-06</t>
  </si>
  <si>
    <t xml:space="preserve">2005-01-07</t>
  </si>
  <si>
    <t xml:space="preserve">2005-01-08</t>
  </si>
  <si>
    <t xml:space="preserve">2005-01-09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</si>
  <si>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</si>
  <si>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</si>
  <si>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</si>
  <si>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</si>
  <si>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</si>
  <si>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2005-01-15</t>
  </si>
  <si>
    <t xml:space="preserve">2005-01-16</t>
  </si>
  <si>
    <t xml:space="preserve">2005-01-17</t>
  </si>
  <si>
    <t xml:space="preserve">2005-01-18</t>
  </si>
  <si>
    <t xml:space="preserve">2005-01-19</t>
  </si>
  <si>
    <t xml:space="preserve">2005-01-20</t>
  </si>
  <si>
    <t xml:space="preserve">2005-01-21</t>
  </si>
  <si>
    <t xml:space="preserve">2005-01-22</t>
  </si>
  <si>
    <t xml:space="preserve">2005-01-23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</si>
  <si>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</si>
  <si>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</si>
  <si>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</si>
  <si>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</si>
  <si>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2005-01-28</t>
  </si>
  <si>
    <t xml:space="preserve">2005-01-29</t>
  </si>
  <si>
    <t xml:space="preserve">2005-01-30</t>
  </si>
  <si>
    <t xml:space="preserve">2005-01-31</t>
  </si>
  <si>
    <t xml:space="preserve">2005-02-01</t>
  </si>
  <si>
    <t xml:space="preserve">2005-02-02</t>
  </si>
  <si>
    <t xml:space="preserve">2005-02-03</t>
  </si>
  <si>
    <t xml:space="preserve">2005-02-04</t>
  </si>
  <si>
    <t xml:space="preserve">2005-02-05</t>
  </si>
  <si>
    <t xml:space="preserve">2005-02-06</t>
  </si>
  <si>
    <t xml:space="preserve">2005-02-07</t>
  </si>
  <si>
    <t xml:space="preserve">2005-02-08</t>
  </si>
  <si>
    <t xml:space="preserve">2005-02-09</t>
  </si>
  <si>
    <t xml:space="preserve">2005-02-10</t>
  </si>
  <si>
    <t xml:space="preserve">2005-02-11</t>
  </si>
  <si>
    <t xml:space="preserve">2005-02-12</t>
  </si>
  <si>
    <t xml:space="preserve">2005-02-13</t>
  </si>
  <si>
    <t xml:space="preserve">2005-02-14</t>
  </si>
  <si>
    <t xml:space="preserve">2005-02-15</t>
  </si>
  <si>
    <t xml:space="preserve">2005-02-16</t>
  </si>
  <si>
    <t xml:space="preserve">2005-02-17</t>
  </si>
  <si>
    <t xml:space="preserve">2005-02-18</t>
  </si>
  <si>
    <t xml:space="preserve">2005-02-19</t>
  </si>
  <si>
    <t xml:space="preserve">2005-02-20</t>
  </si>
  <si>
    <t xml:space="preserve">2005-02-21</t>
  </si>
  <si>
    <t xml:space="preserve">2005-02-22</t>
  </si>
  <si>
    <t xml:space="preserve">2005-02-23</t>
  </si>
  <si>
    <t xml:space="preserve">2005-02-24</t>
  </si>
  <si>
    <t xml:space="preserve">2005-02-25</t>
  </si>
  <si>
    <t xml:space="preserve">2005-02-26</t>
  </si>
  <si>
    <t xml:space="preserve">2005-02-27</t>
  </si>
  <si>
    <t xml:space="preserve">2005-02-28</t>
  </si>
  <si>
    <t xml:space="preserve">2005-03-01</t>
  </si>
  <si>
    <t xml:space="preserve">2005-03-02</t>
  </si>
  <si>
    <t xml:space="preserve">2005-03-03</t>
  </si>
  <si>
    <t xml:space="preserve">2005-03-04</t>
  </si>
  <si>
    <t xml:space="preserve">2005-03-05</t>
  </si>
  <si>
    <t xml:space="preserve">2005-03-06</t>
  </si>
  <si>
    <t xml:space="preserve">2005-03-07</t>
  </si>
  <si>
    <t xml:space="preserve">2005-03-08</t>
  </si>
  <si>
    <t xml:space="preserve">2005-03-09</t>
  </si>
  <si>
    <t xml:space="preserve">2005-03-10</t>
  </si>
  <si>
    <t xml:space="preserve">2005-03-11</t>
  </si>
  <si>
    <t xml:space="preserve">2005-03-12</t>
  </si>
  <si>
    <t xml:space="preserve">2005-03-13</t>
  </si>
  <si>
    <t xml:space="preserve">2005-03-14</t>
  </si>
  <si>
    <t xml:space="preserve">2005-03-15</t>
  </si>
  <si>
    <t xml:space="preserve">2005-03-16</t>
  </si>
  <si>
    <t xml:space="preserve">2005-03-17</t>
  </si>
  <si>
    <t xml:space="preserve">2005-03-18</t>
  </si>
  <si>
    <t xml:space="preserve">2005-03-19</t>
  </si>
  <si>
    <t xml:space="preserve">2005-03-20</t>
  </si>
  <si>
    <t xml:space="preserve">2005-03-21</t>
  </si>
  <si>
    <t xml:space="preserve">2005-03-22</t>
  </si>
  <si>
    <t xml:space="preserve">2005-03-23</t>
  </si>
  <si>
    <t xml:space="preserve">2005-03-24</t>
  </si>
  <si>
    <t xml:space="preserve">2005-03-25</t>
  </si>
  <si>
    <t xml:space="preserve">2005-03-26</t>
  </si>
  <si>
    <t xml:space="preserve">2005-03-27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</si>
  <si>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</si>
  <si>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</si>
  <si>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</si>
  <si>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</si>
  <si>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</si>
  <si>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2005-04-02</t>
  </si>
  <si>
    <t xml:space="preserve">2005-04-03</t>
  </si>
  <si>
    <t xml:space="preserve">2005-04-04</t>
  </si>
  <si>
    <t xml:space="preserve">2005-04-05</t>
  </si>
  <si>
    <t xml:space="preserve">2005-04-06</t>
  </si>
  <si>
    <t xml:space="preserve">2005-04-07</t>
  </si>
  <si>
    <t xml:space="preserve">2005-04-08</t>
  </si>
  <si>
    <t xml:space="preserve">2005-04-09</t>
  </si>
  <si>
    <t xml:space="preserve">2005-04-10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</si>
  <si>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</si>
  <si>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</si>
  <si>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</si>
  <si>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</si>
  <si>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2005-04-15</t>
  </si>
  <si>
    <t xml:space="preserve">2005-04-16</t>
  </si>
  <si>
    <t xml:space="preserve">2005-04-17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</si>
  <si>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</si>
  <si>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</si>
  <si>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</si>
  <si>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</si>
  <si>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</si>
  <si>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2005-04-23</t>
  </si>
  <si>
    <t xml:space="preserve">2005-04-24</t>
  </si>
  <si>
    <t xml:space="preserve">2005-04-25</t>
  </si>
  <si>
    <t xml:space="preserve">2005-04-26</t>
  </si>
  <si>
    <t xml:space="preserve">2005-04-27</t>
  </si>
  <si>
    <t xml:space="preserve">2005-04-28</t>
  </si>
  <si>
    <t xml:space="preserve">2005-04-29</t>
  </si>
  <si>
    <t xml:space="preserve">2005-04-30</t>
  </si>
  <si>
    <t xml:space="preserve">2005-05-01</t>
  </si>
  <si>
    <t xml:space="preserve">2005-05-02</t>
  </si>
  <si>
    <t xml:space="preserve">2005-05-03</t>
  </si>
  <si>
    <t xml:space="preserve">2005-05-04</t>
  </si>
  <si>
    <t xml:space="preserve">2005-05-05</t>
  </si>
  <si>
    <t xml:space="preserve">2005-05-06</t>
  </si>
  <si>
    <t xml:space="preserve">2005-05-07</t>
  </si>
  <si>
    <t xml:space="preserve">2005-05-08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</si>
  <si>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</si>
  <si>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</si>
  <si>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</si>
  <si>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</si>
  <si>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</si>
  <si>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2005-05-14</t>
  </si>
  <si>
    <t xml:space="preserve">2005-05-15</t>
  </si>
  <si>
    <t xml:space="preserve">2005-05-16</t>
  </si>
  <si>
    <t xml:space="preserve">2005-05-17</t>
  </si>
  <si>
    <t xml:space="preserve">2005-05-18</t>
  </si>
  <si>
    <t xml:space="preserve">2005-05-19</t>
  </si>
  <si>
    <t xml:space="preserve">2005-05-20</t>
  </si>
  <si>
    <t xml:space="preserve">2005-05-21</t>
  </si>
  <si>
    <t xml:space="preserve">2005-05-22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</si>
  <si>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</si>
  <si>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</si>
  <si>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</si>
  <si>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</si>
  <si>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</si>
  <si>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2005-05-28</t>
  </si>
  <si>
    <t xml:space="preserve">2005-05-29</t>
  </si>
  <si>
    <t xml:space="preserve">2005-05-30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</si>
  <si>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</si>
  <si>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</si>
  <si>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</si>
  <si>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</si>
  <si>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2005-06-04</t>
  </si>
  <si>
    <t xml:space="preserve">2005-06-05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</si>
  <si>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</si>
  <si>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</si>
  <si>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</si>
  <si>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</si>
  <si>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2005-06-10</t>
  </si>
  <si>
    <t xml:space="preserve">2005-06-11</t>
  </si>
  <si>
    <t xml:space="preserve">2005-06-12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</si>
  <si>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</si>
  <si>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</si>
  <si>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</si>
  <si>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</si>
  <si>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</si>
  <si>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2005-06-18</t>
  </si>
  <si>
    <t xml:space="preserve">2005-06-19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</si>
  <si>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</si>
  <si>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</si>
  <si>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</si>
  <si>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</si>
  <si>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</si>
  <si>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2005-06-25</t>
  </si>
  <si>
    <t xml:space="preserve">2005-06-26</t>
  </si>
  <si>
    <t xml:space="preserve">2005-06-27</t>
  </si>
  <si>
    <t xml:space="preserve">2005-06-28</t>
  </si>
  <si>
    <t xml:space="preserve">2005-06-29</t>
  </si>
  <si>
    <t xml:space="preserve">2005-06-30</t>
  </si>
  <si>
    <t xml:space="preserve">2005-07-01</t>
  </si>
  <si>
    <t xml:space="preserve">2005-07-02</t>
  </si>
  <si>
    <t xml:space="preserve">2005-07-03</t>
  </si>
  <si>
    <t xml:space="preserve">2005-07-04</t>
  </si>
  <si>
    <t xml:space="preserve">2005-07-05</t>
  </si>
  <si>
    <t xml:space="preserve">2005-07-06</t>
  </si>
  <si>
    <t xml:space="preserve">2005-07-07</t>
  </si>
  <si>
    <t xml:space="preserve">2005-07-08</t>
  </si>
  <si>
    <t xml:space="preserve">2005-07-09</t>
  </si>
  <si>
    <t xml:space="preserve">2005-07-10</t>
  </si>
  <si>
    <t xml:space="preserve">2005-07-11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</si>
  <si>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</si>
  <si>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</si>
  <si>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</si>
  <si>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</si>
  <si>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2005-07-16</t>
  </si>
  <si>
    <t xml:space="preserve">2005-07-17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</si>
  <si>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</si>
  <si>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</si>
  <si>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</si>
  <si>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</si>
  <si>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</si>
  <si>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2005-07-23</t>
  </si>
  <si>
    <t xml:space="preserve">2005-07-24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</si>
  <si>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</si>
  <si>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</si>
  <si>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</si>
  <si>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</si>
  <si>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</si>
  <si>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2005-07-30</t>
  </si>
  <si>
    <t xml:space="preserve">2005-07-31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</si>
  <si>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</si>
  <si>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</si>
  <si>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</si>
  <si>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</si>
  <si>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2005-08-05</t>
  </si>
  <si>
    <t xml:space="preserve">2005-08-06</t>
  </si>
  <si>
    <t xml:space="preserve">2005-08-07</t>
  </si>
  <si>
    <t xml:space="preserve">2005-08-08</t>
  </si>
  <si>
    <t xml:space="preserve">2005-08-09</t>
  </si>
  <si>
    <t xml:space="preserve">2005-08-10</t>
  </si>
  <si>
    <t xml:space="preserve">2005-08-11</t>
  </si>
  <si>
    <t xml:space="preserve">2005-08-12</t>
  </si>
  <si>
    <t xml:space="preserve">2005-08-13</t>
  </si>
  <si>
    <t xml:space="preserve">2005-08-14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</si>
  <si>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</si>
  <si>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</si>
  <si>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</si>
  <si>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</si>
  <si>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</si>
  <si>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2005-08-20</t>
  </si>
  <si>
    <t xml:space="preserve">2005-08-21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</si>
  <si>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</si>
  <si>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</si>
  <si>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</si>
  <si>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</si>
  <si>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</si>
  <si>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2005-08-27</t>
  </si>
  <si>
    <t xml:space="preserve">2005-08-28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</si>
  <si>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</si>
  <si>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</si>
  <si>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</si>
  <si>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</si>
  <si>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</si>
  <si>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2005-09-03</t>
  </si>
  <si>
    <t xml:space="preserve">2005-09-04</t>
  </si>
  <si>
    <t xml:space="preserve">2005-09-05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</si>
  <si>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</si>
  <si>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</si>
  <si>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</si>
  <si>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</si>
  <si>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2005-09-10</t>
  </si>
  <si>
    <t xml:space="preserve">2005-09-11</t>
  </si>
  <si>
    <t xml:space="preserve">2005-09-12</t>
  </si>
  <si>
    <t xml:space="preserve">2005-09-13</t>
  </si>
  <si>
    <t xml:space="preserve">2005-09-14</t>
  </si>
  <si>
    <t xml:space="preserve">2005-09-15</t>
  </si>
  <si>
    <t xml:space="preserve">2005-09-16</t>
  </si>
  <si>
    <t xml:space="preserve">2005-09-17</t>
  </si>
  <si>
    <t xml:space="preserve">2005-09-18</t>
  </si>
  <si>
    <t xml:space="preserve">2005-09-19</t>
  </si>
  <si>
    <t xml:space="preserve">2005-09-20</t>
  </si>
  <si>
    <t xml:space="preserve">2005-09-21</t>
  </si>
  <si>
    <t xml:space="preserve">2005-09-22</t>
  </si>
  <si>
    <t xml:space="preserve">2005-09-23</t>
  </si>
  <si>
    <t xml:space="preserve">2005-09-24</t>
  </si>
  <si>
    <t xml:space="preserve">2005-09-25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</si>
  <si>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</si>
  <si>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</si>
  <si>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</si>
  <si>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</si>
  <si>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2005-09-30</t>
  </si>
  <si>
    <t xml:space="preserve">2005-10-01</t>
  </si>
  <si>
    <t xml:space="preserve">2005-10-02</t>
  </si>
  <si>
    <t xml:space="preserve">2005-10-03</t>
  </si>
  <si>
    <t xml:space="preserve">2005-10-04</t>
  </si>
  <si>
    <t xml:space="preserve">2005-10-05</t>
  </si>
  <si>
    <t xml:space="preserve">2005-10-06</t>
  </si>
  <si>
    <t xml:space="preserve">2005-10-07</t>
  </si>
  <si>
    <t xml:space="preserve">2005-10-08</t>
  </si>
  <si>
    <t xml:space="preserve">2005-10-09</t>
  </si>
  <si>
    <t xml:space="preserve">2005-10-10</t>
  </si>
  <si>
    <t xml:space="preserve">2005-10-11</t>
  </si>
  <si>
    <t xml:space="preserve">2005-10-12</t>
  </si>
  <si>
    <t xml:space="preserve">2005-10-13</t>
  </si>
  <si>
    <t xml:space="preserve">2005-10-14</t>
  </si>
  <si>
    <t xml:space="preserve">2005-10-15</t>
  </si>
  <si>
    <t xml:space="preserve">2005-10-16</t>
  </si>
  <si>
    <t xml:space="preserve">2005-10-17</t>
  </si>
  <si>
    <t xml:space="preserve">2005-10-18</t>
  </si>
  <si>
    <t xml:space="preserve">2005-10-19</t>
  </si>
  <si>
    <t xml:space="preserve">2005-10-20</t>
  </si>
  <si>
    <t xml:space="preserve">2005-10-21</t>
  </si>
  <si>
    <t xml:space="preserve">2005-10-22</t>
  </si>
  <si>
    <t xml:space="preserve">2005-10-23</t>
  </si>
  <si>
    <t xml:space="preserve">2005-10-24</t>
  </si>
  <si>
    <t xml:space="preserve">2005-10-25</t>
  </si>
  <si>
    <t xml:space="preserve">2005-10-26</t>
  </si>
  <si>
    <t xml:space="preserve">2005-10-27</t>
  </si>
  <si>
    <t xml:space="preserve">2005-10-28</t>
  </si>
  <si>
    <t xml:space="preserve">2005-10-29</t>
  </si>
  <si>
    <t xml:space="preserve">2005-10-30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</si>
  <si>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</si>
  <si>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</si>
  <si>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</si>
  <si>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</si>
  <si>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</si>
  <si>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2005-11-05</t>
  </si>
  <si>
    <t xml:space="preserve">2005-11-06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</si>
  <si>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</si>
  <si>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</si>
  <si>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</si>
  <si>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</si>
  <si>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2005-11-11</t>
  </si>
  <si>
    <t xml:space="preserve">2005-11-12</t>
  </si>
  <si>
    <t xml:space="preserve">2005-11-13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</si>
  <si>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</si>
  <si>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</si>
  <si>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</si>
  <si>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</si>
  <si>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</si>
  <si>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2005-11-19</t>
  </si>
  <si>
    <t xml:space="preserve">2005-11-20</t>
  </si>
  <si>
    <t xml:space="preserve">2005-11-21</t>
  </si>
  <si>
    <t xml:space="preserve">2005-11-22</t>
  </si>
  <si>
    <t xml:space="preserve">2005-11-23</t>
  </si>
  <si>
    <t xml:space="preserve">2005-11-24</t>
  </si>
  <si>
    <t xml:space="preserve">2005-11-25</t>
  </si>
  <si>
    <t xml:space="preserve">2005-11-26</t>
  </si>
  <si>
    <t xml:space="preserve">2005-11-27</t>
  </si>
  <si>
    <t xml:space="preserve">2005-11-28</t>
  </si>
  <si>
    <t xml:space="preserve">2005-11-29</t>
  </si>
  <si>
    <t xml:space="preserve">2005-11-30</t>
  </si>
  <si>
    <t xml:space="preserve">2005-12-01</t>
  </si>
  <si>
    <t xml:space="preserve">2005-12-02</t>
  </si>
  <si>
    <t xml:space="preserve">2005-12-03</t>
  </si>
  <si>
    <t xml:space="preserve">2005-12-04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</si>
  <si>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</si>
  <si>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</si>
  <si>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</si>
  <si>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</si>
  <si>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</si>
  <si>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2005-12-10</t>
  </si>
  <si>
    <t xml:space="preserve">2005-12-11</t>
  </si>
  <si>
    <t xml:space="preserve">2005-12-12</t>
  </si>
  <si>
    <t xml:space="preserve">2005-12-13</t>
  </si>
  <si>
    <t xml:space="preserve">2005-12-14</t>
  </si>
  <si>
    <t xml:space="preserve">2005-12-15</t>
  </si>
  <si>
    <t xml:space="preserve">2005-12-16</t>
  </si>
  <si>
    <t xml:space="preserve">2005-12-17</t>
  </si>
  <si>
    <t xml:space="preserve">2005-12-18</t>
  </si>
  <si>
    <t xml:space="preserve">2005-12-19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</si>
  <si>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</si>
  <si>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</si>
  <si>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</si>
  <si>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</si>
  <si>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2005-12-24</t>
  </si>
  <si>
    <t xml:space="preserve">2005-12-25</t>
  </si>
  <si>
    <t xml:space="preserve">2005-12-26</t>
  </si>
  <si>
    <t xml:space="preserve">2005-12-27</t>
  </si>
  <si>
    <t xml:space="preserve">2005-12-28</t>
  </si>
  <si>
    <t xml:space="preserve">2005-12-29</t>
  </si>
  <si>
    <t xml:space="preserve">2005-12-30</t>
  </si>
  <si>
    <t xml:space="preserve">2005-12-31</t>
  </si>
  <si>
    <t xml:space="preserve">2006-01-01</t>
  </si>
  <si>
    <t xml:space="preserve">2006-01-02</t>
  </si>
  <si>
    <t xml:space="preserve">2006-01-03</t>
  </si>
  <si>
    <t xml:space="preserve">2006-01-04</t>
  </si>
  <si>
    <t xml:space="preserve">2006-01-05</t>
  </si>
  <si>
    <t xml:space="preserve">2006-01-06</t>
  </si>
  <si>
    <t xml:space="preserve">2006-01-07</t>
  </si>
  <si>
    <t xml:space="preserve">2006-01-08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</si>
  <si>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</si>
  <si>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</si>
  <si>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</si>
  <si>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</si>
  <si>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</si>
  <si>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2006-01-14</t>
  </si>
  <si>
    <t xml:space="preserve">2006-01-15</t>
  </si>
  <si>
    <t xml:space="preserve">2006-01-16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</si>
  <si>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</si>
  <si>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</si>
  <si>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</si>
  <si>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</si>
  <si>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2006-01-21</t>
  </si>
  <si>
    <t xml:space="preserve">2006-01-22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</si>
  <si>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</si>
  <si>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</si>
  <si>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</si>
  <si>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</si>
  <si>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</si>
  <si>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2006-01-28</t>
  </si>
  <si>
    <t xml:space="preserve">2006-01-29</t>
  </si>
  <si>
    <t xml:space="preserve">2006-01-30</t>
  </si>
  <si>
    <t xml:space="preserve">2006-01-31</t>
  </si>
  <si>
    <t xml:space="preserve">2006-02-01</t>
  </si>
  <si>
    <t xml:space="preserve">2006-02-02</t>
  </si>
  <si>
    <t xml:space="preserve">2006-02-03</t>
  </si>
  <si>
    <t xml:space="preserve">2006-02-04</t>
  </si>
  <si>
    <t xml:space="preserve">2006-02-05</t>
  </si>
  <si>
    <t xml:space="preserve">2006-02-06</t>
  </si>
  <si>
    <t xml:space="preserve">2006-02-07</t>
  </si>
  <si>
    <t xml:space="preserve">2006-02-08</t>
  </si>
  <si>
    <t xml:space="preserve">2006-02-09</t>
  </si>
  <si>
    <t xml:space="preserve">2006-02-10</t>
  </si>
  <si>
    <t xml:space="preserve">2006-02-11</t>
  </si>
  <si>
    <t xml:space="preserve">2006-02-12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</si>
  <si>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</si>
  <si>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</si>
  <si>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</si>
  <si>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</si>
  <si>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</si>
  <si>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2006-02-18</t>
  </si>
  <si>
    <t xml:space="preserve">2006-02-19</t>
  </si>
  <si>
    <t xml:space="preserve">2006-02-20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</si>
  <si>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</si>
  <si>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</si>
  <si>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</si>
  <si>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</si>
  <si>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2006-02-25</t>
  </si>
  <si>
    <t xml:space="preserve">2006-02-26</t>
  </si>
  <si>
    <t xml:space="preserve">2006-02-27</t>
  </si>
  <si>
    <t xml:space="preserve">2006-02-28</t>
  </si>
  <si>
    <t xml:space="preserve">2006-03-01</t>
  </si>
  <si>
    <t xml:space="preserve">2006-03-02</t>
  </si>
  <si>
    <t xml:space="preserve">2006-03-03</t>
  </si>
  <si>
    <t xml:space="preserve">2006-03-04</t>
  </si>
  <si>
    <t xml:space="preserve">2006-03-05</t>
  </si>
  <si>
    <t xml:space="preserve">2006-03-06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</si>
  <si>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</si>
  <si>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</si>
  <si>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</si>
  <si>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</si>
  <si>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2006-03-11</t>
  </si>
  <si>
    <t xml:space="preserve">2006-03-12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</si>
  <si>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</si>
  <si>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</si>
  <si>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</si>
  <si>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</si>
  <si>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</si>
  <si>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2006-03-18</t>
  </si>
  <si>
    <t xml:space="preserve">2006-03-19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</si>
  <si>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</si>
  <si>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</si>
  <si>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</si>
  <si>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</si>
  <si>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</si>
  <si>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2006-03-25</t>
  </si>
  <si>
    <t xml:space="preserve">2006-03-26</t>
  </si>
  <si>
    <t xml:space="preserve">2006-03-27</t>
  </si>
  <si>
    <t xml:space="preserve">2006-03-28</t>
  </si>
  <si>
    <t xml:space="preserve">2006-03-29</t>
  </si>
  <si>
    <t xml:space="preserve">2006-03-30</t>
  </si>
  <si>
    <t xml:space="preserve">2006-03-31</t>
  </si>
  <si>
    <t xml:space="preserve">2006-04-01</t>
  </si>
  <si>
    <t xml:space="preserve">2006-04-02</t>
  </si>
  <si>
    <t xml:space="preserve">2006-04-03</t>
  </si>
  <si>
    <t xml:space="preserve">2006-04-04</t>
  </si>
  <si>
    <t xml:space="preserve">2006-04-05</t>
  </si>
  <si>
    <t xml:space="preserve">2006-04-06</t>
  </si>
  <si>
    <t xml:space="preserve">2006-04-07</t>
  </si>
  <si>
    <t xml:space="preserve">2006-04-08</t>
  </si>
  <si>
    <t xml:space="preserve">2006-04-09</t>
  </si>
  <si>
    <t xml:space="preserve">2006-04-10</t>
  </si>
  <si>
    <t xml:space="preserve">2006-04-11</t>
  </si>
  <si>
    <t xml:space="preserve">2006-04-12</t>
  </si>
  <si>
    <t xml:space="preserve">2006-04-13</t>
  </si>
  <si>
    <t xml:space="preserve">2006-04-14</t>
  </si>
  <si>
    <t xml:space="preserve">2006-04-15</t>
  </si>
  <si>
    <t xml:space="preserve">2006-04-16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</si>
  <si>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</si>
  <si>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</si>
  <si>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</si>
  <si>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</si>
  <si>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</si>
  <si>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2006-04-22</t>
  </si>
  <si>
    <t xml:space="preserve">2006-04-23</t>
  </si>
  <si>
    <t xml:space="preserve">2006-04-24</t>
  </si>
  <si>
    <t xml:space="preserve">2006-04-25</t>
  </si>
  <si>
    <t xml:space="preserve">2006-04-26</t>
  </si>
  <si>
    <t xml:space="preserve">2006-04-27</t>
  </si>
  <si>
    <t xml:space="preserve">2006-04-28</t>
  </si>
  <si>
    <t xml:space="preserve">2006-04-29</t>
  </si>
  <si>
    <t xml:space="preserve">2006-04-30</t>
  </si>
  <si>
    <t xml:space="preserve">2006-05-01</t>
  </si>
  <si>
    <t xml:space="preserve">2006-05-02</t>
  </si>
  <si>
    <t xml:space="preserve">2006-05-03</t>
  </si>
  <si>
    <t xml:space="preserve">2006-05-04</t>
  </si>
  <si>
    <t xml:space="preserve">2006-05-05</t>
  </si>
  <si>
    <t xml:space="preserve">2006-05-06</t>
  </si>
  <si>
    <t xml:space="preserve">2006-05-07</t>
  </si>
  <si>
    <t xml:space="preserve">2006-05-08</t>
  </si>
  <si>
    <t xml:space="preserve">2006-05-09</t>
  </si>
  <si>
    <t xml:space="preserve">2006-05-10</t>
  </si>
  <si>
    <t xml:space="preserve">2006-05-11</t>
  </si>
  <si>
    <t xml:space="preserve">2006-05-12</t>
  </si>
  <si>
    <t xml:space="preserve">2006-05-13</t>
  </si>
  <si>
    <t xml:space="preserve">2006-05-14</t>
  </si>
  <si>
    <t xml:space="preserve">2006-05-15</t>
  </si>
  <si>
    <t xml:space="preserve">2006-05-16</t>
  </si>
  <si>
    <t xml:space="preserve">2006-05-17</t>
  </si>
  <si>
    <t xml:space="preserve">2006-05-18</t>
  </si>
  <si>
    <t xml:space="preserve">2006-05-19</t>
  </si>
  <si>
    <t xml:space="preserve">2006-05-20</t>
  </si>
  <si>
    <t xml:space="preserve">2006-05-21</t>
  </si>
  <si>
    <t xml:space="preserve">2006-05-22</t>
  </si>
  <si>
    <t xml:space="preserve">2006-05-23</t>
  </si>
  <si>
    <t xml:space="preserve">2006-05-24</t>
  </si>
  <si>
    <t xml:space="preserve">2006-05-25</t>
  </si>
  <si>
    <t xml:space="preserve">2006-05-26</t>
  </si>
  <si>
    <t xml:space="preserve">2006-05-27</t>
  </si>
  <si>
    <t xml:space="preserve">2006-05-28</t>
  </si>
  <si>
    <t xml:space="preserve">2006-05-29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</si>
  <si>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</si>
  <si>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</si>
  <si>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</si>
  <si>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</si>
  <si>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2006-06-03</t>
  </si>
  <si>
    <t xml:space="preserve">2006-06-04</t>
  </si>
  <si>
    <t xml:space="preserve">2006-06-05</t>
  </si>
  <si>
    <t xml:space="preserve">2006-06-06</t>
  </si>
  <si>
    <t xml:space="preserve">2006-06-07</t>
  </si>
  <si>
    <t xml:space="preserve">2006-06-08</t>
  </si>
  <si>
    <t xml:space="preserve">2006-06-09</t>
  </si>
  <si>
    <t xml:space="preserve">2006-06-10</t>
  </si>
  <si>
    <t xml:space="preserve">2006-06-11</t>
  </si>
  <si>
    <t xml:space="preserve">2006-06-12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</si>
  <si>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</si>
  <si>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</si>
  <si>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</si>
  <si>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</si>
  <si>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2006-06-17</t>
  </si>
  <si>
    <t xml:space="preserve">2006-06-18</t>
  </si>
  <si>
    <t xml:space="preserve">2006-06-19</t>
  </si>
  <si>
    <t xml:space="preserve">2006-06-20</t>
  </si>
  <si>
    <t xml:space="preserve">2006-06-21</t>
  </si>
  <si>
    <t xml:space="preserve">2006-06-22</t>
  </si>
  <si>
    <t xml:space="preserve">2006-06-23</t>
  </si>
  <si>
    <t xml:space="preserve">2006-06-24</t>
  </si>
  <si>
    <t xml:space="preserve">2006-06-25</t>
  </si>
  <si>
    <t xml:space="preserve">2006-06-26</t>
  </si>
  <si>
    <t xml:space="preserve">2006-06-27</t>
  </si>
  <si>
    <t xml:space="preserve">2006-06-28</t>
  </si>
  <si>
    <t xml:space="preserve">2006-06-29</t>
  </si>
  <si>
    <t xml:space="preserve">2006-06-30</t>
  </si>
  <si>
    <t xml:space="preserve">2006-07-01</t>
  </si>
  <si>
    <t xml:space="preserve">2006-07-02</t>
  </si>
  <si>
    <t xml:space="preserve">2006-07-03</t>
  </si>
  <si>
    <t xml:space="preserve">2006-07-04</t>
  </si>
  <si>
    <t xml:space="preserve">2006-07-05</t>
  </si>
  <si>
    <t xml:space="preserve">2006-07-06</t>
  </si>
  <si>
    <t xml:space="preserve">2006-07-07</t>
  </si>
  <si>
    <t xml:space="preserve">2006-07-08</t>
  </si>
  <si>
    <t xml:space="preserve">2006-07-09</t>
  </si>
  <si>
    <t xml:space="preserve">2006-07-10</t>
  </si>
  <si>
    <t xml:space="preserve">2006-07-11</t>
  </si>
  <si>
    <t xml:space="preserve">2006-07-12</t>
  </si>
  <si>
    <t xml:space="preserve">2006-07-13</t>
  </si>
  <si>
    <t xml:space="preserve">2006-07-14</t>
  </si>
  <si>
    <t xml:space="preserve">2006-07-15</t>
  </si>
  <si>
    <t xml:space="preserve">2006-07-16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</si>
  <si>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</si>
  <si>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</si>
  <si>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</si>
  <si>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</si>
  <si>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2006-07-21</t>
  </si>
  <si>
    <t xml:space="preserve">2006-07-22</t>
  </si>
  <si>
    <t xml:space="preserve">2006-07-23</t>
  </si>
  <si>
    <t xml:space="preserve">2006-07-24</t>
  </si>
  <si>
    <t xml:space="preserve">2006-07-25</t>
  </si>
  <si>
    <t xml:space="preserve">2006-07-26</t>
  </si>
  <si>
    <t xml:space="preserve">2006-07-27</t>
  </si>
  <si>
    <t xml:space="preserve">2006-07-28</t>
  </si>
  <si>
    <t xml:space="preserve">2006-07-29</t>
  </si>
  <si>
    <t xml:space="preserve">2006-07-30</t>
  </si>
  <si>
    <t xml:space="preserve">2006-07-31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</si>
  <si>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</si>
  <si>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</si>
  <si>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</si>
  <si>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</si>
  <si>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2006-08-05</t>
  </si>
  <si>
    <t xml:space="preserve">2006-08-06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</si>
  <si>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</si>
  <si>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</si>
  <si>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</si>
  <si>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</si>
  <si>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</si>
  <si>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2006-08-12</t>
  </si>
  <si>
    <t xml:space="preserve">2006-08-13</t>
  </si>
  <si>
    <t xml:space="preserve">2006-08-14</t>
  </si>
  <si>
    <t xml:space="preserve">2006-08-15</t>
  </si>
  <si>
    <t xml:space="preserve">2006-08-16</t>
  </si>
  <si>
    <t xml:space="preserve">2006-08-17</t>
  </si>
  <si>
    <t xml:space="preserve">2006-08-18</t>
  </si>
  <si>
    <t xml:space="preserve">2006-08-19</t>
  </si>
  <si>
    <t xml:space="preserve">2006-08-20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</si>
  <si>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</si>
  <si>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</si>
  <si>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</si>
  <si>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</si>
  <si>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</si>
  <si>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2006-08-26</t>
  </si>
  <si>
    <t xml:space="preserve">2006-08-27</t>
  </si>
  <si>
    <t xml:space="preserve">2006-08-28</t>
  </si>
  <si>
    <t xml:space="preserve">2006-08-29</t>
  </si>
  <si>
    <t xml:space="preserve">2006-08-30</t>
  </si>
  <si>
    <t xml:space="preserve">2006-08-31</t>
  </si>
  <si>
    <t xml:space="preserve">2006-09-01</t>
  </si>
  <si>
    <t xml:space="preserve">2006-09-02</t>
  </si>
  <si>
    <t xml:space="preserve">2006-09-03</t>
  </si>
  <si>
    <t xml:space="preserve">2006-09-04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</si>
  <si>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</si>
  <si>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</si>
  <si>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</si>
  <si>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</si>
  <si>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2006-09-09</t>
  </si>
  <si>
    <t xml:space="preserve">2006-09-10</t>
  </si>
  <si>
    <t xml:space="preserve">2006-09-11</t>
  </si>
  <si>
    <t xml:space="preserve">2006-09-12</t>
  </si>
  <si>
    <t xml:space="preserve">2006-09-13</t>
  </si>
  <si>
    <t xml:space="preserve">2006-09-14</t>
  </si>
  <si>
    <t xml:space="preserve">2006-09-15</t>
  </si>
  <si>
    <t xml:space="preserve">2006-09-16</t>
  </si>
  <si>
    <t xml:space="preserve">2006-09-17</t>
  </si>
  <si>
    <t xml:space="preserve">2006-09-18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</si>
  <si>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</si>
  <si>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</si>
  <si>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</si>
  <si>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</si>
  <si>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2006-09-23</t>
  </si>
  <si>
    <t xml:space="preserve">2006-09-24</t>
  </si>
  <si>
    <t xml:space="preserve">2006-09-25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</si>
  <si>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</si>
  <si>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</si>
  <si>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</si>
  <si>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</si>
  <si>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2006-09-30</t>
  </si>
  <si>
    <t xml:space="preserve">2006-10-01</t>
  </si>
  <si>
    <t xml:space="preserve">2006-10-02</t>
  </si>
  <si>
    <t xml:space="preserve">2006-10-03</t>
  </si>
  <si>
    <t xml:space="preserve">2006-10-04</t>
  </si>
  <si>
    <t xml:space="preserve">2006-10-05</t>
  </si>
  <si>
    <t xml:space="preserve">2006-10-06</t>
  </si>
  <si>
    <t xml:space="preserve">2006-10-07</t>
  </si>
  <si>
    <t xml:space="preserve">2006-10-08</t>
  </si>
  <si>
    <t xml:space="preserve">2006-10-09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</si>
  <si>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</si>
  <si>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</si>
  <si>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</si>
  <si>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</si>
  <si>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2006-10-14</t>
  </si>
  <si>
    <t xml:space="preserve">2006-10-15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</si>
  <si>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</si>
  <si>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</si>
  <si>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</si>
  <si>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</si>
  <si>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2006-10-20</t>
  </si>
  <si>
    <t xml:space="preserve">2006-10-21</t>
  </si>
  <si>
    <t xml:space="preserve">2006-10-22</t>
  </si>
  <si>
    <t xml:space="preserve">2006-10-23</t>
  </si>
  <si>
    <t xml:space="preserve">2006-10-24</t>
  </si>
  <si>
    <t xml:space="preserve">2006-10-25</t>
  </si>
  <si>
    <t xml:space="preserve">2006-10-26</t>
  </si>
  <si>
    <t xml:space="preserve">2006-10-27</t>
  </si>
  <si>
    <t xml:space="preserve">2006-10-28</t>
  </si>
  <si>
    <t xml:space="preserve">2006-10-29</t>
  </si>
  <si>
    <t xml:space="preserve">2006-10-30</t>
  </si>
  <si>
    <t xml:space="preserve">2006-10-31</t>
  </si>
  <si>
    <t xml:space="preserve">2006-11-01</t>
  </si>
  <si>
    <t xml:space="preserve">2006-11-02</t>
  </si>
  <si>
    <t xml:space="preserve">2006-11-03</t>
  </si>
  <si>
    <t xml:space="preserve">2006-11-04</t>
  </si>
  <si>
    <t xml:space="preserve">2006-11-05</t>
  </si>
  <si>
    <t xml:space="preserve">2006-11-06</t>
  </si>
  <si>
    <t xml:space="preserve">2006-11-07</t>
  </si>
  <si>
    <t xml:space="preserve">2006-11-08</t>
  </si>
  <si>
    <t xml:space="preserve">2006-11-09</t>
  </si>
  <si>
    <t xml:space="preserve">2006-11-10</t>
  </si>
  <si>
    <t xml:space="preserve">2006-11-11</t>
  </si>
  <si>
    <t xml:space="preserve">2006-11-12</t>
  </si>
  <si>
    <t xml:space="preserve">2006-11-13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</si>
  <si>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</si>
  <si>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</si>
  <si>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</si>
  <si>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</si>
  <si>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2006-11-18</t>
  </si>
  <si>
    <t xml:space="preserve">2006-11-19</t>
  </si>
  <si>
    <t xml:space="preserve">2006-11-20</t>
  </si>
  <si>
    <t xml:space="preserve">2006-11-21</t>
  </si>
  <si>
    <t xml:space="preserve">2006-11-22</t>
  </si>
  <si>
    <t xml:space="preserve">2006-11-23</t>
  </si>
  <si>
    <t xml:space="preserve">2006-11-24</t>
  </si>
  <si>
    <t xml:space="preserve">2006-11-25</t>
  </si>
  <si>
    <t xml:space="preserve">2006-11-26</t>
  </si>
  <si>
    <t xml:space="preserve">2006-11-27</t>
  </si>
  <si>
    <t xml:space="preserve">2006-11-28</t>
  </si>
  <si>
    <t xml:space="preserve">2006-11-29</t>
  </si>
  <si>
    <t xml:space="preserve">2006-11-30</t>
  </si>
  <si>
    <t xml:space="preserve">2006-12-01</t>
  </si>
  <si>
    <t xml:space="preserve">2006-12-02</t>
  </si>
  <si>
    <t xml:space="preserve">2006-12-03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</si>
  <si>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</si>
  <si>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</si>
  <si>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</si>
  <si>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</si>
  <si>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</si>
  <si>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2006-12-09</t>
  </si>
  <si>
    <t xml:space="preserve">2006-12-10</t>
  </si>
  <si>
    <t xml:space="preserve">2006-12-11</t>
  </si>
  <si>
    <t xml:space="preserve">2006-12-12</t>
  </si>
  <si>
    <t xml:space="preserve">2006-12-13</t>
  </si>
  <si>
    <t xml:space="preserve">2006-12-14</t>
  </si>
  <si>
    <t xml:space="preserve">2006-12-15</t>
  </si>
  <si>
    <t xml:space="preserve">2006-12-16</t>
  </si>
  <si>
    <t xml:space="preserve">2006-12-17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</si>
  <si>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</si>
  <si>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</si>
  <si>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</si>
  <si>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</si>
  <si>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</si>
  <si>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2006-12-23</t>
  </si>
  <si>
    <t xml:space="preserve">2006-12-24</t>
  </si>
  <si>
    <t xml:space="preserve">2006-12-25</t>
  </si>
  <si>
    <t xml:space="preserve">2006-12-26</t>
  </si>
  <si>
    <t xml:space="preserve">2006-12-27</t>
  </si>
  <si>
    <t xml:space="preserve">2006-12-28</t>
  </si>
  <si>
    <t xml:space="preserve">2006-12-29</t>
  </si>
  <si>
    <t xml:space="preserve">2006-12-30</t>
  </si>
  <si>
    <t xml:space="preserve">2006-12-31</t>
  </si>
  <si>
    <t xml:space="preserve">2007-01-01</t>
  </si>
  <si>
    <t xml:space="preserve">2007-01-02</t>
  </si>
  <si>
    <t xml:space="preserve">2007-01-03</t>
  </si>
  <si>
    <t xml:space="preserve">2007-01-04</t>
  </si>
  <si>
    <t xml:space="preserve">2007-01-05</t>
  </si>
  <si>
    <t xml:space="preserve">2007-01-06</t>
  </si>
  <si>
    <t xml:space="preserve">2007-01-07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</si>
  <si>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</si>
  <si>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</si>
  <si>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</si>
  <si>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</si>
  <si>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</si>
  <si>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2007-01-13</t>
  </si>
  <si>
    <t xml:space="preserve">2007-01-14</t>
  </si>
  <si>
    <t xml:space="preserve">2007-01-15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</si>
  <si>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</si>
  <si>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</si>
  <si>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</si>
  <si>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</si>
  <si>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2007-01-20</t>
  </si>
  <si>
    <t xml:space="preserve">2007-01-21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</si>
  <si>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</si>
  <si>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</si>
  <si>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</si>
  <si>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</si>
  <si>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</si>
  <si>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2007-01-27</t>
  </si>
  <si>
    <t xml:space="preserve">2007-01-28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</si>
  <si>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</si>
  <si>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</si>
  <si>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</si>
  <si>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</si>
  <si>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</si>
  <si>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2007-02-03</t>
  </si>
  <si>
    <t xml:space="preserve">2007-02-04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</si>
  <si>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</si>
  <si>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</si>
  <si>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</si>
  <si>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</si>
  <si>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</si>
  <si>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2007-02-10</t>
  </si>
  <si>
    <t xml:space="preserve">2007-02-11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</si>
  <si>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</si>
  <si>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</si>
  <si>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</si>
  <si>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</si>
  <si>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</si>
  <si>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2007-02-17</t>
  </si>
  <si>
    <t xml:space="preserve">2007-02-18</t>
  </si>
  <si>
    <t xml:space="preserve">2007-02-19</t>
  </si>
  <si>
    <t xml:space="preserve">2007-02-20</t>
  </si>
  <si>
    <t xml:space="preserve">2007-02-21</t>
  </si>
  <si>
    <t xml:space="preserve">2007-02-22</t>
  </si>
  <si>
    <t xml:space="preserve">2007-02-23</t>
  </si>
  <si>
    <t xml:space="preserve">2007-02-24</t>
  </si>
  <si>
    <t xml:space="preserve">2007-02-25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</si>
  <si>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</si>
  <si>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</si>
  <si>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</si>
  <si>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</si>
  <si>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</si>
  <si>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2007-03-03</t>
  </si>
  <si>
    <t xml:space="preserve">2007-03-04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</si>
  <si>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</si>
  <si>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</si>
  <si>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</si>
  <si>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</si>
  <si>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</si>
  <si>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2007-03-10</t>
  </si>
  <si>
    <t xml:space="preserve">2007-03-11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</si>
  <si>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</si>
  <si>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</si>
  <si>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</si>
  <si>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</si>
  <si>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</si>
  <si>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2007-03-17</t>
  </si>
  <si>
    <t xml:space="preserve">2007-03-18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</si>
  <si>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</si>
  <si>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</si>
  <si>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</si>
  <si>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</si>
  <si>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</si>
  <si>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2007-03-24</t>
  </si>
  <si>
    <t xml:space="preserve">2007-03-25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</si>
  <si>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</si>
  <si>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</si>
  <si>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</si>
  <si>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</si>
  <si>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</si>
  <si>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2007-03-31</t>
  </si>
  <si>
    <t xml:space="preserve">2007-04-01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</si>
  <si>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</si>
  <si>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</si>
  <si>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</si>
  <si>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</si>
  <si>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2007-04-06</t>
  </si>
  <si>
    <t xml:space="preserve">2007-04-07</t>
  </si>
  <si>
    <t xml:space="preserve">2007-04-08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</si>
  <si>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</si>
  <si>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</si>
  <si>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</si>
  <si>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</si>
  <si>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</si>
  <si>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2007-04-14</t>
  </si>
  <si>
    <t xml:space="preserve">2007-04-18</t>
  </si>
  <si>
    <t xml:space="preserve">2007-04-20</t>
  </si>
  <si>
    <t xml:space="preserve">2007-04-21</t>
  </si>
  <si>
    <t xml:space="preserve">2007-04-22</t>
  </si>
  <si>
    <t xml:space="preserve">2007-04-23</t>
  </si>
  <si>
    <t xml:space="preserve">2007-04-24</t>
  </si>
  <si>
    <t xml:space="preserve">2007-04-26</t>
  </si>
  <si>
    <t xml:space="preserve">2007-04-29</t>
  </si>
  <si>
    <t xml:space="preserve">2007-04-30</t>
  </si>
  <si>
    <t xml:space="preserve">2007-05-01</t>
  </si>
  <si>
    <t xml:space="preserve">2007-05-02</t>
  </si>
  <si>
    <t xml:space="preserve">2007-05-03</t>
  </si>
  <si>
    <t xml:space="preserve">2007-05-04</t>
  </si>
  <si>
    <t xml:space="preserve">2007-05-05</t>
  </si>
  <si>
    <t xml:space="preserve">2007-05-06</t>
  </si>
  <si>
    <t xml:space="preserve">2007-05-07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</si>
  <si>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</si>
  <si>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</si>
  <si>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</si>
  <si>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</si>
  <si>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2007-05-12</t>
  </si>
  <si>
    <t xml:space="preserve">2007-05-13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</si>
  <si>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</si>
  <si>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</si>
  <si>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</si>
  <si>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</si>
  <si>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</si>
  <si>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2007-05-19</t>
  </si>
  <si>
    <t xml:space="preserve">2007-05-20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</si>
  <si>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</si>
  <si>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</si>
  <si>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</si>
  <si>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</si>
  <si>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</si>
  <si>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2007-05-26</t>
  </si>
  <si>
    <t xml:space="preserve">2007-05-27</t>
  </si>
  <si>
    <t xml:space="preserve">2007-05-28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</si>
  <si>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</si>
  <si>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</si>
  <si>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</si>
  <si>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</si>
  <si>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2007-06-02</t>
  </si>
  <si>
    <t xml:space="preserve">2007-06-03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</si>
  <si>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</si>
  <si>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</si>
  <si>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</si>
  <si>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</si>
  <si>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</si>
  <si>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2007-06-09</t>
  </si>
  <si>
    <t xml:space="preserve">2007-06-10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</si>
  <si>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</si>
  <si>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</si>
  <si>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</si>
  <si>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</si>
  <si>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</si>
  <si>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2007-06-16</t>
  </si>
  <si>
    <t xml:space="preserve">2007-06-17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</si>
  <si>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</si>
  <si>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</si>
  <si>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</si>
  <si>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</si>
  <si>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</si>
  <si>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2007-06-23</t>
  </si>
  <si>
    <t xml:space="preserve">2007-06-24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</si>
  <si>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</si>
  <si>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</si>
  <si>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</si>
  <si>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</si>
  <si>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</si>
  <si>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2007-06-30</t>
  </si>
  <si>
    <t xml:space="preserve">2007-07-01</t>
  </si>
  <si>
    <t xml:space="preserve">2007-07-02</t>
  </si>
  <si>
    <t xml:space="preserve">2007-07-03</t>
  </si>
  <si>
    <t xml:space="preserve">2007-07-04</t>
  </si>
  <si>
    <t xml:space="preserve">2007-07-05</t>
  </si>
  <si>
    <t xml:space="preserve">2007-07-06</t>
  </si>
  <si>
    <t xml:space="preserve">2007-07-07</t>
  </si>
  <si>
    <t xml:space="preserve">2007-07-08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</si>
  <si>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</si>
  <si>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</si>
  <si>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</si>
  <si>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</si>
  <si>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</si>
  <si>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2007-07-14</t>
  </si>
  <si>
    <t xml:space="preserve">2007-07-15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</si>
  <si>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</si>
  <si>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</si>
  <si>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</si>
  <si>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</si>
  <si>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</si>
  <si>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2007-07-21</t>
  </si>
  <si>
    <t xml:space="preserve">2007-07-22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</si>
  <si>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</si>
  <si>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</si>
  <si>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</si>
  <si>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</si>
  <si>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</si>
  <si>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2007-07-28</t>
  </si>
  <si>
    <t xml:space="preserve">2007-07-29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</si>
  <si>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</si>
  <si>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</si>
  <si>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</si>
  <si>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</si>
  <si>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</si>
  <si>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2007-08-04</t>
  </si>
  <si>
    <t xml:space="preserve">2007-08-05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</si>
  <si>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</si>
  <si>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</si>
  <si>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</si>
  <si>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</si>
  <si>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</si>
  <si>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2007-08-11</t>
  </si>
  <si>
    <t xml:space="preserve">2007-08-12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</si>
  <si>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</si>
  <si>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</si>
  <si>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</si>
  <si>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</si>
  <si>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</si>
  <si>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2007-08-18</t>
  </si>
  <si>
    <t xml:space="preserve">2007-08-19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</si>
  <si>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</si>
  <si>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</si>
  <si>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</si>
  <si>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</si>
  <si>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</si>
  <si>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2007-08-25</t>
  </si>
  <si>
    <t xml:space="preserve">2007-08-26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</si>
  <si>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</si>
  <si>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</si>
  <si>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</si>
  <si>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</si>
  <si>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</si>
  <si>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2007-09-01</t>
  </si>
  <si>
    <t xml:space="preserve">2007-09-02</t>
  </si>
  <si>
    <t xml:space="preserve">2007-09-03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</si>
  <si>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</si>
  <si>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</si>
  <si>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</si>
  <si>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</si>
  <si>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2007-09-08</t>
  </si>
  <si>
    <t xml:space="preserve">2007-09-09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</si>
  <si>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</si>
  <si>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</si>
  <si>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</si>
  <si>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</si>
  <si>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</si>
  <si>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2007-09-15</t>
  </si>
  <si>
    <t xml:space="preserve">2007-09-16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</si>
  <si>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</si>
  <si>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</si>
  <si>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</si>
  <si>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</si>
  <si>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</si>
  <si>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2007-09-22</t>
  </si>
  <si>
    <t xml:space="preserve">2007-09-23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</si>
  <si>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</si>
  <si>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</si>
  <si>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</si>
  <si>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</si>
  <si>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</si>
  <si>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2007-09-29</t>
  </si>
  <si>
    <t xml:space="preserve">2007-09-30</t>
  </si>
  <si>
    <t xml:space="preserve">2007-10-01</t>
  </si>
  <si>
    <t xml:space="preserve">2007-10-02</t>
  </si>
  <si>
    <t xml:space="preserve">2007-10-03</t>
  </si>
  <si>
    <t xml:space="preserve">2007-10-04</t>
  </si>
  <si>
    <t xml:space="preserve">2007-10-05</t>
  </si>
  <si>
    <t xml:space="preserve">2007-10-06</t>
  </si>
  <si>
    <t xml:space="preserve">2007-10-07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</si>
  <si>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</si>
  <si>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</si>
  <si>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</si>
  <si>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</si>
  <si>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</si>
  <si>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2007-10-13</t>
  </si>
  <si>
    <t xml:space="preserve">2007-10-14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</si>
  <si>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</si>
  <si>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</si>
  <si>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</si>
  <si>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</si>
  <si>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</si>
  <si>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2007-10-20</t>
  </si>
  <si>
    <t xml:space="preserve">2007-10-21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</si>
  <si>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</si>
  <si>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</si>
  <si>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</si>
  <si>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</si>
  <si>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</si>
  <si>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2007-10-27</t>
  </si>
  <si>
    <t xml:space="preserve">2007-10-28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</si>
  <si>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</si>
  <si>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</si>
  <si>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</si>
  <si>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</si>
  <si>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</si>
  <si>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2007-11-03</t>
  </si>
  <si>
    <t xml:space="preserve">2007-11-04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</si>
  <si>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</si>
  <si>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</si>
  <si>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</si>
  <si>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</si>
  <si>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</si>
  <si>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2007-11-10</t>
  </si>
  <si>
    <t xml:space="preserve">2007-11-11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</si>
  <si>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</si>
  <si>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</si>
  <si>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</si>
  <si>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</si>
  <si>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</si>
  <si>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2007-11-17</t>
  </si>
  <si>
    <t xml:space="preserve">2007-11-18</t>
  </si>
  <si>
    <t xml:space="preserve">2007-11-19</t>
  </si>
  <si>
    <t xml:space="preserve">2007-11-20</t>
  </si>
  <si>
    <t xml:space="preserve">2007-11-21</t>
  </si>
  <si>
    <t xml:space="preserve">2007-11-22</t>
  </si>
  <si>
    <t xml:space="preserve">2007-11-23</t>
  </si>
  <si>
    <t xml:space="preserve">2007-11-24</t>
  </si>
  <si>
    <t xml:space="preserve">2007-11-25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</si>
  <si>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</si>
  <si>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</si>
  <si>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</si>
  <si>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</si>
  <si>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</si>
  <si>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2007-12-01</t>
  </si>
  <si>
    <t xml:space="preserve">2007-12-02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</si>
  <si>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</si>
  <si>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</si>
  <si>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</si>
  <si>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</si>
  <si>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</si>
  <si>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2007-12-08</t>
  </si>
  <si>
    <t xml:space="preserve">2007-12-09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</si>
  <si>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</si>
  <si>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</si>
  <si>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</si>
  <si>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</si>
  <si>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</si>
  <si>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2007-12-15</t>
  </si>
  <si>
    <t xml:space="preserve">2007-12-16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</si>
  <si>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</si>
  <si>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</si>
  <si>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</si>
  <si>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</si>
  <si>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</si>
  <si>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2007-12-22</t>
  </si>
  <si>
    <t xml:space="preserve">2007-12-23</t>
  </si>
  <si>
    <t xml:space="preserve">2007-12-24</t>
  </si>
  <si>
    <t xml:space="preserve">2007-12-25</t>
  </si>
  <si>
    <t xml:space="preserve">2007-12-26</t>
  </si>
  <si>
    <t xml:space="preserve">2007-12-27</t>
  </si>
  <si>
    <t xml:space="preserve">2007-12-28</t>
  </si>
  <si>
    <t xml:space="preserve">2007-12-29</t>
  </si>
  <si>
    <t xml:space="preserve">2007-12-30</t>
  </si>
  <si>
    <t xml:space="preserve">2007-12-31</t>
  </si>
  <si>
    <t xml:space="preserve">2008-01-01</t>
  </si>
  <si>
    <t xml:space="preserve">2008-01-02</t>
  </si>
  <si>
    <t xml:space="preserve">2008-01-03</t>
  </si>
  <si>
    <t xml:space="preserve">2008-01-04</t>
  </si>
  <si>
    <t xml:space="preserve">2008-01-05</t>
  </si>
  <si>
    <t xml:space="preserve">2008-01-06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</si>
  <si>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</si>
  <si>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</si>
  <si>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</si>
  <si>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</si>
  <si>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</si>
  <si>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2008-01-12</t>
  </si>
  <si>
    <t xml:space="preserve">2008-01-13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</si>
  <si>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</si>
  <si>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</si>
  <si>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</si>
  <si>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</si>
  <si>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</si>
  <si>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2008-01-19</t>
  </si>
  <si>
    <t xml:space="preserve">2008-01-20</t>
  </si>
  <si>
    <t xml:space="preserve">2008-01-21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</si>
  <si>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</si>
  <si>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</si>
  <si>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</si>
  <si>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</si>
  <si>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2008-01-26</t>
  </si>
  <si>
    <t xml:space="preserve">2008-01-27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</si>
  <si>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</si>
  <si>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</si>
  <si>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</si>
  <si>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</si>
  <si>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</si>
  <si>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2008-02-02</t>
  </si>
  <si>
    <t xml:space="preserve">2008-02-03</t>
  </si>
  <si>
    <t xml:space="preserve">2008-02-04</t>
  </si>
  <si>
    <t xml:space="preserve">2008-02-05</t>
  </si>
  <si>
    <t xml:space="preserve">2008-02-06</t>
  </si>
  <si>
    <t xml:space="preserve">2008-02-07</t>
  </si>
  <si>
    <t xml:space="preserve">2008-02-08</t>
  </si>
  <si>
    <t xml:space="preserve">2008-02-09</t>
  </si>
  <si>
    <t xml:space="preserve">2008-02-10</t>
  </si>
  <si>
    <t xml:space="preserve">2008-02-11</t>
  </si>
  <si>
    <t xml:space="preserve">2008-02-12</t>
  </si>
  <si>
    <t xml:space="preserve">2008-02-13</t>
  </si>
  <si>
    <t xml:space="preserve">2008-02-14</t>
  </si>
  <si>
    <t xml:space="preserve">2008-02-15</t>
  </si>
  <si>
    <t xml:space="preserve">2008-02-16</t>
  </si>
  <si>
    <t xml:space="preserve">2008-02-17</t>
  </si>
  <si>
    <t xml:space="preserve">2008-02-18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</si>
  <si>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</si>
  <si>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</si>
  <si>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</si>
  <si>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</si>
  <si>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2008-02-23</t>
  </si>
  <si>
    <t xml:space="preserve">2008-02-24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</si>
  <si>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</si>
  <si>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</si>
  <si>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</si>
  <si>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</si>
  <si>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</si>
  <si>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2008-03-01</t>
  </si>
  <si>
    <t xml:space="preserve">2008-03-02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</si>
  <si>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</si>
  <si>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</si>
  <si>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</si>
  <si>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</si>
  <si>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</si>
  <si>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2008-03-08</t>
  </si>
  <si>
    <t xml:space="preserve">2008-03-09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</si>
  <si>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</si>
  <si>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</si>
  <si>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</si>
  <si>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</si>
  <si>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</si>
  <si>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2008-03-15</t>
  </si>
  <si>
    <t xml:space="preserve">2008-03-16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</si>
  <si>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</si>
  <si>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</si>
  <si>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</si>
  <si>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</si>
  <si>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2008-03-21</t>
  </si>
  <si>
    <t xml:space="preserve">2008-03-22</t>
  </si>
  <si>
    <t xml:space="preserve">2008-03-23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</si>
  <si>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</si>
  <si>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</si>
  <si>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</si>
  <si>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</si>
  <si>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</si>
  <si>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2008-03-29</t>
  </si>
  <si>
    <t xml:space="preserve">2008-03-30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</si>
  <si>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</si>
  <si>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</si>
  <si>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</si>
  <si>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</si>
  <si>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2008-04-04</t>
  </si>
  <si>
    <t xml:space="preserve">2008-04-05</t>
  </si>
  <si>
    <t xml:space="preserve">2008-04-06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</si>
  <si>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</si>
  <si>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</si>
  <si>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</si>
  <si>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</si>
  <si>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</si>
  <si>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2008-04-12</t>
  </si>
  <si>
    <t xml:space="preserve">2008-04-13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</si>
  <si>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</si>
  <si>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</si>
  <si>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</si>
  <si>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</si>
  <si>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</si>
  <si>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2008-04-19</t>
  </si>
  <si>
    <t xml:space="preserve">2008-04-20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</si>
  <si>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</si>
  <si>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</si>
  <si>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</si>
  <si>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</si>
  <si>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</si>
  <si>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2008-04-26</t>
  </si>
  <si>
    <t xml:space="preserve">2008-04-27</t>
  </si>
  <si>
    <t xml:space="preserve">2008-04-28</t>
  </si>
  <si>
    <t xml:space="preserve">2008-04-29</t>
  </si>
  <si>
    <t xml:space="preserve">2008-04-30</t>
  </si>
  <si>
    <t xml:space="preserve">2008-05-01</t>
  </si>
  <si>
    <t xml:space="preserve">2008-05-02</t>
  </si>
  <si>
    <t xml:space="preserve">2008-05-03</t>
  </si>
  <si>
    <t xml:space="preserve">2008-05-04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</si>
  <si>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</si>
  <si>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</si>
  <si>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</si>
  <si>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</si>
  <si>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</si>
  <si>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2008-05-10</t>
  </si>
  <si>
    <t xml:space="preserve">2008-05-11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</si>
  <si>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</si>
  <si>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</si>
  <si>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</si>
  <si>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</si>
  <si>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</si>
  <si>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2008-05-17</t>
  </si>
  <si>
    <t xml:space="preserve">2008-05-18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</si>
  <si>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</si>
  <si>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</si>
  <si>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</si>
  <si>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</si>
  <si>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</si>
  <si>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2008-05-24</t>
  </si>
  <si>
    <t xml:space="preserve">2008-05-25</t>
  </si>
  <si>
    <t xml:space="preserve">2008-05-26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</si>
  <si>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</si>
  <si>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</si>
  <si>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</si>
  <si>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</si>
  <si>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2008-05-31</t>
  </si>
  <si>
    <t xml:space="preserve">2008-06-01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</si>
  <si>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</si>
  <si>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</si>
  <si>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</si>
  <si>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</si>
  <si>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</si>
  <si>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2008-06-07</t>
  </si>
  <si>
    <t xml:space="preserve">2008-06-08</t>
  </si>
  <si>
    <t xml:space="preserve">2008-06-09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</si>
  <si>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</si>
  <si>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</si>
  <si>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</si>
  <si>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</si>
  <si>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2008-06-14</t>
  </si>
  <si>
    <t xml:space="preserve">2008-06-15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</si>
  <si>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</si>
  <si>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</si>
  <si>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</si>
  <si>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</si>
  <si>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</si>
  <si>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2008-06-21</t>
  </si>
  <si>
    <t xml:space="preserve">2008-06-22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</si>
  <si>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</si>
  <si>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</si>
  <si>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</si>
  <si>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</si>
  <si>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</si>
  <si>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2008-06-28</t>
  </si>
  <si>
    <t xml:space="preserve">2008-06-29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</si>
  <si>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</si>
  <si>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</si>
  <si>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</si>
  <si>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</si>
  <si>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2008-07-04</t>
  </si>
  <si>
    <t xml:space="preserve">2008-07-05</t>
  </si>
  <si>
    <t xml:space="preserve">2008-07-06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</si>
  <si>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</si>
  <si>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</si>
  <si>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</si>
  <si>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</si>
  <si>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</si>
  <si>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2008-07-12</t>
  </si>
  <si>
    <t xml:space="preserve">2008-07-13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</si>
  <si>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</si>
  <si>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</si>
  <si>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</si>
  <si>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</si>
  <si>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</si>
  <si>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2008-07-19</t>
  </si>
  <si>
    <t xml:space="preserve">2008-07-20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</si>
  <si>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</si>
  <si>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</si>
  <si>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</si>
  <si>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</si>
  <si>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</si>
  <si>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2008-07-26</t>
  </si>
  <si>
    <t xml:space="preserve">2008-07-27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</si>
  <si>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</si>
  <si>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</si>
  <si>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</si>
  <si>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</si>
  <si>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</si>
  <si>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2008-08-02</t>
  </si>
  <si>
    <t xml:space="preserve">2008-08-03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</si>
  <si>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</si>
  <si>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</si>
  <si>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</si>
  <si>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</si>
  <si>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</si>
  <si>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2008-08-09</t>
  </si>
  <si>
    <t xml:space="preserve">2008-08-10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</si>
  <si>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</si>
  <si>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</si>
  <si>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</si>
  <si>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</si>
  <si>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</si>
  <si>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2008-08-16</t>
  </si>
  <si>
    <t xml:space="preserve">2008-08-17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</si>
  <si>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</si>
  <si>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</si>
  <si>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</si>
  <si>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</si>
  <si>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</si>
  <si>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2008-08-23</t>
  </si>
  <si>
    <t xml:space="preserve">2008-08-24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</si>
  <si>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</si>
  <si>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</si>
  <si>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</si>
  <si>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</si>
  <si>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</si>
  <si>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2008-08-30</t>
  </si>
  <si>
    <t xml:space="preserve">2008-08-31</t>
  </si>
  <si>
    <t xml:space="preserve">2008-09-01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</si>
  <si>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</si>
  <si>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</si>
  <si>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</si>
  <si>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</si>
  <si>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2008-09-06</t>
  </si>
  <si>
    <t xml:space="preserve">2008-09-07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</si>
  <si>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</si>
  <si>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</si>
  <si>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</si>
  <si>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</si>
  <si>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</si>
  <si>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2008-09-13</t>
  </si>
  <si>
    <t xml:space="preserve">2008-09-14</t>
  </si>
  <si>
    <t xml:space="preserve">2008-09-15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</si>
  <si>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</si>
  <si>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</si>
  <si>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</si>
  <si>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</si>
  <si>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2008-09-20</t>
  </si>
  <si>
    <t xml:space="preserve">2008-09-21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</si>
  <si>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</si>
  <si>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</si>
  <si>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</si>
  <si>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</si>
  <si>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</si>
  <si>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2008-09-27</t>
  </si>
  <si>
    <t xml:space="preserve">2008-09-28</t>
  </si>
  <si>
    <t xml:space="preserve">2008-09-29</t>
  </si>
  <si>
    <t xml:space="preserve">2008-09-30</t>
  </si>
  <si>
    <t xml:space="preserve">2008-10-01</t>
  </si>
  <si>
    <t xml:space="preserve">2008-10-02</t>
  </si>
  <si>
    <t xml:space="preserve">2008-10-03</t>
  </si>
  <si>
    <t xml:space="preserve">2008-10-04</t>
  </si>
  <si>
    <t xml:space="preserve">2008-10-05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</si>
  <si>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</si>
  <si>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</si>
  <si>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</si>
  <si>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</si>
  <si>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</si>
  <si>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2008-10-11</t>
  </si>
  <si>
    <t xml:space="preserve">2008-10-12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</si>
  <si>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</si>
  <si>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</si>
  <si>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</si>
  <si>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</si>
  <si>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</si>
  <si>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2008-10-18</t>
  </si>
  <si>
    <t xml:space="preserve">2008-10-19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</si>
  <si>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</si>
  <si>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</si>
  <si>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</si>
  <si>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</si>
  <si>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</si>
  <si>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2008-10-25</t>
  </si>
  <si>
    <t xml:space="preserve">2008-10-26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</si>
  <si>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</si>
  <si>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</si>
  <si>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</si>
  <si>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</si>
  <si>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</si>
  <si>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2008-11-01</t>
  </si>
  <si>
    <t xml:space="preserve">2008-11-02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</si>
  <si>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</si>
  <si>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</si>
  <si>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</si>
  <si>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</si>
  <si>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</si>
  <si>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2008-11-08</t>
  </si>
  <si>
    <t xml:space="preserve">2008-11-09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</si>
  <si>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</si>
  <si>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</si>
  <si>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</si>
  <si>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</si>
  <si>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</si>
  <si>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2008-11-15</t>
  </si>
  <si>
    <t xml:space="preserve">2008-11-16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</si>
  <si>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</si>
  <si>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</si>
  <si>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</si>
  <si>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</si>
  <si>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</si>
  <si>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2008-11-22</t>
  </si>
  <si>
    <t xml:space="preserve">2008-11-23</t>
  </si>
  <si>
    <t xml:space="preserve">2008-11-24</t>
  </si>
  <si>
    <t xml:space="preserve">2008-11-25</t>
  </si>
  <si>
    <t xml:space="preserve">2008-11-26</t>
  </si>
  <si>
    <t xml:space="preserve">2008-11-27</t>
  </si>
  <si>
    <t xml:space="preserve">2008-11-28</t>
  </si>
  <si>
    <t xml:space="preserve">2008-11-29</t>
  </si>
  <si>
    <t xml:space="preserve">2008-11-30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</si>
  <si>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</si>
  <si>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</si>
  <si>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</si>
  <si>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</si>
  <si>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</si>
  <si>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2008-12-06</t>
  </si>
  <si>
    <t xml:space="preserve">2008-12-07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</si>
  <si>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</si>
  <si>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</si>
  <si>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</si>
  <si>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</si>
  <si>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</si>
  <si>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2008-12-13</t>
  </si>
  <si>
    <t xml:space="preserve">2008-12-14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</si>
  <si>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</si>
  <si>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</si>
  <si>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</si>
  <si>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</si>
  <si>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</si>
  <si>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2008-12-20</t>
  </si>
  <si>
    <t xml:space="preserve">2008-12-21</t>
  </si>
  <si>
    <t xml:space="preserve">2008-12-22</t>
  </si>
  <si>
    <t xml:space="preserve">2008-12-23</t>
  </si>
  <si>
    <t xml:space="preserve">2008-12-24</t>
  </si>
  <si>
    <t xml:space="preserve">2008-12-25</t>
  </si>
  <si>
    <t xml:space="preserve">2008-12-26</t>
  </si>
  <si>
    <t xml:space="preserve">2008-12-27</t>
  </si>
  <si>
    <t xml:space="preserve">2008-12-28</t>
  </si>
  <si>
    <t xml:space="preserve">2008-12-29</t>
  </si>
  <si>
    <t xml:space="preserve">2008-12-30</t>
  </si>
  <si>
    <t xml:space="preserve">2008-12-31</t>
  </si>
  <si>
    <t xml:space="preserve">2009-01-01</t>
  </si>
  <si>
    <t xml:space="preserve">2009-01-02</t>
  </si>
  <si>
    <t xml:space="preserve">2009-01-03</t>
  </si>
  <si>
    <t xml:space="preserve">2009-01-04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</si>
  <si>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</si>
  <si>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</si>
  <si>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</si>
  <si>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</si>
  <si>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</si>
  <si>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2009-01-10</t>
  </si>
  <si>
    <t xml:space="preserve">2009-01-11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</si>
  <si>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</si>
  <si>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</si>
  <si>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</si>
  <si>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</si>
  <si>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</si>
  <si>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2009-01-17</t>
  </si>
  <si>
    <t xml:space="preserve">2009-01-18</t>
  </si>
  <si>
    <t xml:space="preserve">2009-01-19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</si>
  <si>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</si>
  <si>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</si>
  <si>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</si>
  <si>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</si>
  <si>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2009-01-24</t>
  </si>
  <si>
    <t xml:space="preserve">2009-01-25</t>
  </si>
  <si>
    <t xml:space="preserve">2009-01-26</t>
  </si>
  <si>
    <t xml:space="preserve">2009-01-27</t>
  </si>
  <si>
    <t xml:space="preserve">2009-01-28</t>
  </si>
  <si>
    <t xml:space="preserve">2009-01-29</t>
  </si>
  <si>
    <t xml:space="preserve">2009-01-30</t>
  </si>
  <si>
    <t xml:space="preserve">2009-01-31</t>
  </si>
  <si>
    <t xml:space="preserve">2009-02-01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</si>
  <si>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</si>
  <si>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</si>
  <si>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</si>
  <si>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</si>
  <si>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</si>
  <si>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2009-02-07</t>
  </si>
  <si>
    <t xml:space="preserve">2009-02-08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</si>
  <si>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</si>
  <si>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</si>
  <si>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</si>
  <si>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</si>
  <si>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</si>
  <si>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2009-02-14</t>
  </si>
  <si>
    <t xml:space="preserve">2009-02-15</t>
  </si>
  <si>
    <t xml:space="preserve">2009-02-16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</si>
  <si>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</si>
  <si>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</si>
  <si>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</si>
  <si>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</si>
  <si>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2009-02-21</t>
  </si>
  <si>
    <t xml:space="preserve">2009-02-22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</si>
  <si>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</si>
  <si>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</si>
  <si>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</si>
  <si>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</si>
  <si>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</si>
  <si>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2009-02-28</t>
  </si>
  <si>
    <t xml:space="preserve">2009-03-01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</si>
  <si>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</si>
  <si>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</si>
  <si>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</si>
  <si>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</si>
  <si>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</si>
  <si>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2009-03-07</t>
  </si>
  <si>
    <t xml:space="preserve">2009-03-08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</si>
  <si>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</si>
  <si>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</si>
  <si>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</si>
  <si>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</si>
  <si>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</si>
  <si>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2009-03-14</t>
  </si>
  <si>
    <t xml:space="preserve">2009-03-15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</si>
  <si>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</si>
  <si>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</si>
  <si>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</si>
  <si>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</si>
  <si>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</si>
  <si>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2009-03-21</t>
  </si>
  <si>
    <t xml:space="preserve">2009-03-22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</si>
  <si>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</si>
  <si>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</si>
  <si>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</si>
  <si>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</si>
  <si>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</si>
  <si>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2009-03-28</t>
  </si>
  <si>
    <t xml:space="preserve">2009-03-29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</si>
  <si>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</si>
  <si>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</si>
  <si>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</si>
  <si>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</si>
  <si>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</si>
  <si>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2009-04-04</t>
  </si>
  <si>
    <t xml:space="preserve">2009-04-05</t>
  </si>
  <si>
    <t xml:space="preserve">2009-04-06</t>
  </si>
  <si>
    <t xml:space="preserve">2009-04-07</t>
  </si>
  <si>
    <t xml:space="preserve">2009-04-08</t>
  </si>
  <si>
    <t xml:space="preserve">2009-04-09</t>
  </si>
  <si>
    <t xml:space="preserve">2009-04-10</t>
  </si>
  <si>
    <t xml:space="preserve">2009-04-11</t>
  </si>
  <si>
    <t xml:space="preserve">2009-04-12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</si>
  <si>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</si>
  <si>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</si>
  <si>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</si>
  <si>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</si>
  <si>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</si>
  <si>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2009-04-18</t>
  </si>
  <si>
    <t xml:space="preserve">2009-04-19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</si>
  <si>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</si>
  <si>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</si>
  <si>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</si>
  <si>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</si>
  <si>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</si>
  <si>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2009-04-25</t>
  </si>
  <si>
    <t xml:space="preserve">2009-04-26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</si>
  <si>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</si>
  <si>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</si>
  <si>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</si>
  <si>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</si>
  <si>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2009-05-01</t>
  </si>
  <si>
    <t xml:space="preserve">2009-05-02</t>
  </si>
  <si>
    <t xml:space="preserve">2009-05-03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</si>
  <si>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</si>
  <si>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</si>
  <si>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</si>
  <si>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</si>
  <si>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</si>
  <si>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2009-05-09</t>
  </si>
  <si>
    <t xml:space="preserve">2009-05-10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</si>
  <si>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</si>
  <si>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</si>
  <si>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</si>
  <si>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</si>
  <si>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</si>
  <si>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2009-05-16</t>
  </si>
  <si>
    <t xml:space="preserve">2009-05-17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</si>
  <si>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</si>
  <si>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</si>
  <si>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</si>
  <si>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</si>
  <si>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</si>
  <si>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2009-05-23</t>
  </si>
  <si>
    <t xml:space="preserve">2009-05-24</t>
  </si>
  <si>
    <t xml:space="preserve">2009-05-25</t>
  </si>
  <si>
    <t xml:space="preserve">2009-05-26</t>
  </si>
  <si>
    <t xml:space="preserve">2009-05-27</t>
  </si>
  <si>
    <t xml:space="preserve">2009-05-28</t>
  </si>
  <si>
    <t xml:space="preserve">2009-05-29</t>
  </si>
  <si>
    <t xml:space="preserve">2009-05-30</t>
  </si>
  <si>
    <t xml:space="preserve">2009-05-31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</si>
  <si>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</si>
  <si>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</si>
  <si>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</si>
  <si>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</si>
  <si>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</si>
  <si>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2009-06-06</t>
  </si>
  <si>
    <t xml:space="preserve">2009-06-07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</si>
  <si>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</si>
  <si>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</si>
  <si>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</si>
  <si>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</si>
  <si>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</si>
  <si>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2009-06-13</t>
  </si>
  <si>
    <t xml:space="preserve">2009-06-14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</si>
  <si>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</si>
  <si>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</si>
  <si>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</si>
  <si>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</si>
  <si>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</si>
  <si>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2009-06-20</t>
  </si>
  <si>
    <t xml:space="preserve">2009-06-21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</si>
  <si>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</si>
  <si>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</si>
  <si>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</si>
  <si>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</si>
  <si>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</si>
  <si>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2009-06-27</t>
  </si>
  <si>
    <t xml:space="preserve">2009-06-28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</si>
  <si>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</si>
  <si>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</si>
  <si>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</si>
  <si>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</si>
  <si>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2009-07-03</t>
  </si>
  <si>
    <t xml:space="preserve">2009-07-04</t>
  </si>
  <si>
    <t xml:space="preserve">2009-07-05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</si>
  <si>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</si>
  <si>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</si>
  <si>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</si>
  <si>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</si>
  <si>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</si>
  <si>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2009-07-11</t>
  </si>
  <si>
    <t xml:space="preserve">2009-07-12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</si>
  <si>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</si>
  <si>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</si>
  <si>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</si>
  <si>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</si>
  <si>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</si>
  <si>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2009-07-18</t>
  </si>
  <si>
    <t xml:space="preserve">2009-07-19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</si>
  <si>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</si>
  <si>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</si>
  <si>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</si>
  <si>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</si>
  <si>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</si>
  <si>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2009-07-25</t>
  </si>
  <si>
    <t xml:space="preserve">2009-07-26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</si>
  <si>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</si>
  <si>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</si>
  <si>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</si>
  <si>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</si>
  <si>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</si>
  <si>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2009-08-01</t>
  </si>
  <si>
    <t xml:space="preserve">2009-08-02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</si>
  <si>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</si>
  <si>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</si>
  <si>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</si>
  <si>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</si>
  <si>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</si>
  <si>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2009-08-08</t>
  </si>
  <si>
    <t xml:space="preserve">2009-08-09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</si>
  <si>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</si>
  <si>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</si>
  <si>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</si>
  <si>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</si>
  <si>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</si>
  <si>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2009-08-15</t>
  </si>
  <si>
    <t xml:space="preserve">2009-08-16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</si>
  <si>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</si>
  <si>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</si>
  <si>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</si>
  <si>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</si>
  <si>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</si>
  <si>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2009-08-22</t>
  </si>
  <si>
    <t xml:space="preserve">2009-08-23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</si>
  <si>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</si>
  <si>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</si>
  <si>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</si>
  <si>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</si>
  <si>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</si>
  <si>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2009-08-29</t>
  </si>
  <si>
    <t xml:space="preserve">2009-08-30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</si>
  <si>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</si>
  <si>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</si>
  <si>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</si>
  <si>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</si>
  <si>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</si>
  <si>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2009-09-05</t>
  </si>
  <si>
    <t xml:space="preserve">2009-09-06</t>
  </si>
  <si>
    <t xml:space="preserve">2009-09-07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</si>
  <si>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</si>
  <si>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</si>
  <si>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</si>
  <si>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</si>
  <si>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2009-09-12</t>
  </si>
  <si>
    <t xml:space="preserve">2009-09-13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</si>
  <si>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</si>
  <si>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</si>
  <si>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</si>
  <si>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</si>
  <si>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</si>
  <si>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2009-09-19</t>
  </si>
  <si>
    <t xml:space="preserve">2009-09-20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</si>
  <si>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</si>
  <si>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</si>
  <si>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</si>
  <si>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</si>
  <si>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</si>
  <si>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2009-09-26</t>
  </si>
  <si>
    <t xml:space="preserve">2009-09-27</t>
  </si>
  <si>
    <t xml:space="preserve">2009-09-28</t>
  </si>
  <si>
    <t xml:space="preserve">2009-09-29</t>
  </si>
  <si>
    <t xml:space="preserve">2009-09-30</t>
  </si>
  <si>
    <t xml:space="preserve">2009-10-01</t>
  </si>
  <si>
    <t xml:space="preserve">2009-10-02</t>
  </si>
  <si>
    <t xml:space="preserve">2009-10-03</t>
  </si>
  <si>
    <t xml:space="preserve">2009-10-04</t>
  </si>
  <si>
    <t xml:space="preserve">2009-10-05</t>
  </si>
  <si>
    <t xml:space="preserve">2009-10-06</t>
  </si>
  <si>
    <t xml:space="preserve">2009-10-07</t>
  </si>
  <si>
    <t xml:space="preserve">2009-10-08</t>
  </si>
  <si>
    <t xml:space="preserve">2009-10-09</t>
  </si>
  <si>
    <t xml:space="preserve">2009-10-10</t>
  </si>
  <si>
    <t xml:space="preserve">2009-10-11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</si>
  <si>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</si>
  <si>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</si>
  <si>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</si>
  <si>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</si>
  <si>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</si>
  <si>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2009-10-17</t>
  </si>
  <si>
    <t xml:space="preserve">2009-10-18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</si>
  <si>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</si>
  <si>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</si>
  <si>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</si>
  <si>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</si>
  <si>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</si>
  <si>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2009-10-24</t>
  </si>
  <si>
    <t xml:space="preserve">2009-10-25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</si>
  <si>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</si>
  <si>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</si>
  <si>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</si>
  <si>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</si>
  <si>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</si>
  <si>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2009-10-31</t>
  </si>
  <si>
    <t xml:space="preserve">2009-11-01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</si>
  <si>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</si>
  <si>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</si>
  <si>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</si>
  <si>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</si>
  <si>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</si>
  <si>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2009-11-07</t>
  </si>
  <si>
    <t xml:space="preserve">2009-11-08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</si>
  <si>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</si>
  <si>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</si>
  <si>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</si>
  <si>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</si>
  <si>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</si>
  <si>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2009-11-14</t>
  </si>
  <si>
    <t xml:space="preserve">2009-11-15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</si>
  <si>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</si>
  <si>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</si>
  <si>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</si>
  <si>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</si>
  <si>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</si>
  <si>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2009-11-21</t>
  </si>
  <si>
    <t xml:space="preserve">2009-11-22</t>
  </si>
  <si>
    <t xml:space="preserve">2009-11-23</t>
  </si>
  <si>
    <t xml:space="preserve">2009-11-24</t>
  </si>
  <si>
    <t xml:space="preserve">2009-11-25</t>
  </si>
  <si>
    <t xml:space="preserve">2009-11-26</t>
  </si>
  <si>
    <t xml:space="preserve">2009-11-27</t>
  </si>
  <si>
    <t xml:space="preserve">2009-11-28</t>
  </si>
  <si>
    <t xml:space="preserve">2009-11-29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</si>
  <si>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</si>
  <si>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</si>
  <si>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</si>
  <si>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</si>
  <si>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</si>
  <si>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2009-12-05</t>
  </si>
  <si>
    <t xml:space="preserve">2009-12-06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</si>
  <si>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</si>
  <si>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</si>
  <si>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</si>
  <si>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</si>
  <si>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</si>
  <si>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2009-12-12</t>
  </si>
  <si>
    <t xml:space="preserve">2009-12-13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</si>
  <si>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</si>
  <si>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</si>
  <si>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</si>
  <si>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</si>
  <si>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</si>
  <si>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2009-12-19</t>
  </si>
  <si>
    <t xml:space="preserve">2009-12-20</t>
  </si>
  <si>
    <t xml:space="preserve">2009-12-21</t>
  </si>
  <si>
    <t xml:space="preserve">2009-12-22</t>
  </si>
  <si>
    <t xml:space="preserve">2009-12-23</t>
  </si>
  <si>
    <t xml:space="preserve">2009-12-24</t>
  </si>
  <si>
    <t xml:space="preserve">2009-12-25</t>
  </si>
  <si>
    <t xml:space="preserve">2009-12-26</t>
  </si>
  <si>
    <t xml:space="preserve">2009-12-27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</si>
  <si>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</si>
  <si>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</si>
  <si>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</si>
  <si>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</si>
  <si>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2010-01-01</t>
  </si>
  <si>
    <t xml:space="preserve">2010-01-02</t>
  </si>
  <si>
    <t xml:space="preserve">2010-01-03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</si>
  <si>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</si>
  <si>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</si>
  <si>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</si>
  <si>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</si>
  <si>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</si>
  <si>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2010-01-09</t>
  </si>
  <si>
    <t xml:space="preserve">2010-01-10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</si>
  <si>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</si>
  <si>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</si>
  <si>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</si>
  <si>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</si>
  <si>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2010-01-15</t>
  </si>
  <si>
    <t xml:space="preserve">2010-01-16</t>
  </si>
  <si>
    <t xml:space="preserve">2010-01-17</t>
  </si>
  <si>
    <t xml:space="preserve">2010-01-18</t>
  </si>
  <si>
    <t xml:space="preserve">2010-01-19</t>
  </si>
  <si>
    <t xml:space="preserve">2010-01-20</t>
  </si>
  <si>
    <t xml:space="preserve">2010-01-21</t>
  </si>
  <si>
    <t xml:space="preserve">2010-01-22</t>
  </si>
  <si>
    <t xml:space="preserve">2010-01-23</t>
  </si>
  <si>
    <t xml:space="preserve">2010-01-24</t>
  </si>
  <si>
    <t xml:space="preserve">2010-01-25</t>
  </si>
  <si>
    <t xml:space="preserve">2010-01-26</t>
  </si>
  <si>
    <t xml:space="preserve">2010-01-27</t>
  </si>
  <si>
    <t xml:space="preserve">2010-01-28</t>
  </si>
  <si>
    <t xml:space="preserve">2010-01-29</t>
  </si>
  <si>
    <t xml:space="preserve">2010-01-30</t>
  </si>
  <si>
    <t xml:space="preserve">2010-01-31</t>
  </si>
  <si>
    <t xml:space="preserve">2010-02-01</t>
  </si>
  <si>
    <t xml:space="preserve">2010-02-02</t>
  </si>
  <si>
    <t xml:space="preserve">2010-02-03</t>
  </si>
  <si>
    <t xml:space="preserve">2010-02-04</t>
  </si>
  <si>
    <t xml:space="preserve">2010-02-05</t>
  </si>
  <si>
    <t xml:space="preserve">2010-02-06</t>
  </si>
  <si>
    <t xml:space="preserve">2010-02-07</t>
  </si>
  <si>
    <t xml:space="preserve">2010-02-08</t>
  </si>
  <si>
    <t xml:space="preserve">2010-02-09</t>
  </si>
  <si>
    <t xml:space="preserve">2010-02-10</t>
  </si>
  <si>
    <t xml:space="preserve">2010-02-11</t>
  </si>
  <si>
    <t xml:space="preserve">2010-02-12</t>
  </si>
  <si>
    <t xml:space="preserve">2010-02-13</t>
  </si>
  <si>
    <t xml:space="preserve">2010-02-14</t>
  </si>
  <si>
    <t xml:space="preserve">2010-02-15</t>
  </si>
  <si>
    <t xml:space="preserve">2010-02-16</t>
  </si>
  <si>
    <t xml:space="preserve">2010-02-17</t>
  </si>
  <si>
    <t xml:space="preserve">2010-02-18</t>
  </si>
  <si>
    <t xml:space="preserve">2010-02-19</t>
  </si>
  <si>
    <t xml:space="preserve">2010-02-20</t>
  </si>
  <si>
    <t xml:space="preserve">2010-02-21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</si>
  <si>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</si>
  <si>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</si>
  <si>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</si>
  <si>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</si>
  <si>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</si>
  <si>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2010-02-27</t>
  </si>
  <si>
    <t xml:space="preserve">2010-02-28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</si>
  <si>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</si>
  <si>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</si>
  <si>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</si>
  <si>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</si>
  <si>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</si>
  <si>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2010-03-06</t>
  </si>
  <si>
    <t xml:space="preserve">2010-03-07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</si>
  <si>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</si>
  <si>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</si>
  <si>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</si>
  <si>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</si>
  <si>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</si>
  <si>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2010-03-13</t>
  </si>
  <si>
    <t xml:space="preserve">2010-03-14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</si>
  <si>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</si>
  <si>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</si>
  <si>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</si>
  <si>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</si>
  <si>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</si>
  <si>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2010-03-20</t>
  </si>
  <si>
    <t xml:space="preserve">2010-03-21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</si>
  <si>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</si>
  <si>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</si>
  <si>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</si>
  <si>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</si>
  <si>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</si>
  <si>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2010-03-27</t>
  </si>
  <si>
    <t xml:space="preserve">2010-03-28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</si>
  <si>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</si>
  <si>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</si>
  <si>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</si>
  <si>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</si>
  <si>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2010-04-02</t>
  </si>
  <si>
    <t xml:space="preserve">2010-04-03</t>
  </si>
  <si>
    <t xml:space="preserve">2010-04-04</t>
  </si>
  <si>
    <t xml:space="preserve">2010-04-05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</si>
  <si>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</si>
  <si>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</si>
  <si>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</si>
  <si>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</si>
  <si>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2010-04-10</t>
  </si>
  <si>
    <t xml:space="preserve">2010-04-11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</si>
  <si>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</si>
  <si>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</si>
  <si>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</si>
  <si>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</si>
  <si>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2010-04-17</t>
  </si>
  <si>
    <t xml:space="preserve">2010-04-18</t>
  </si>
  <si>
    <t xml:space="preserve">2010-04-19</t>
  </si>
  <si>
    <t xml:space="preserve">2010-04-20</t>
  </si>
  <si>
    <t xml:space="preserve">2010-04-21</t>
  </si>
  <si>
    <t xml:space="preserve">2010-04-22</t>
  </si>
  <si>
    <t xml:space="preserve">2010-04-23</t>
  </si>
  <si>
    <t xml:space="preserve">2010-04-24</t>
  </si>
  <si>
    <t xml:space="preserve">2010-04-25</t>
  </si>
  <si>
    <t xml:space="preserve">2010-04-26</t>
  </si>
  <si>
    <t xml:space="preserve">2010-04-28</t>
  </si>
  <si>
    <t xml:space="preserve">2010-04-29</t>
  </si>
  <si>
    <t xml:space="preserve">2010-04-30</t>
  </si>
  <si>
    <t xml:space="preserve">2010-05-01</t>
  </si>
  <si>
    <t xml:space="preserve">2010-05-02</t>
  </si>
  <si>
    <t xml:space="preserve">2010-05-03</t>
  </si>
  <si>
    <t xml:space="preserve">2010-05-04</t>
  </si>
  <si>
    <t xml:space="preserve">2010-05-05</t>
  </si>
  <si>
    <t xml:space="preserve">2010-05-06</t>
  </si>
  <si>
    <t xml:space="preserve">2010-05-07</t>
  </si>
  <si>
    <t xml:space="preserve">2010-05-08</t>
  </si>
  <si>
    <t xml:space="preserve">2010-05-09</t>
  </si>
  <si>
    <t xml:space="preserve">2010-05-10</t>
  </si>
  <si>
    <t xml:space="preserve">2010-05-11</t>
  </si>
  <si>
    <t xml:space="preserve">2010-05-12</t>
  </si>
  <si>
    <t xml:space="preserve">2010-05-13</t>
  </si>
  <si>
    <t xml:space="preserve">2010-05-14</t>
  </si>
  <si>
    <t xml:space="preserve">2010-05-15</t>
  </si>
  <si>
    <t xml:space="preserve">2010-05-16</t>
  </si>
  <si>
    <t xml:space="preserve">2010-05-17</t>
  </si>
  <si>
    <t xml:space="preserve">2010-05-18</t>
  </si>
  <si>
    <t xml:space="preserve">2010-05-19</t>
  </si>
  <si>
    <t xml:space="preserve">2010-05-20</t>
  </si>
  <si>
    <t xml:space="preserve">2010-05-21</t>
  </si>
  <si>
    <t xml:space="preserve">2010-05-22</t>
  </si>
  <si>
    <t xml:space="preserve">2010-05-23</t>
  </si>
  <si>
    <t xml:space="preserve">2010-05-24</t>
  </si>
  <si>
    <t xml:space="preserve">2010-05-25</t>
  </si>
  <si>
    <t xml:space="preserve">2010-05-26</t>
  </si>
  <si>
    <t xml:space="preserve">2010-05-27</t>
  </si>
  <si>
    <t xml:space="preserve">2010-05-28</t>
  </si>
  <si>
    <t xml:space="preserve">2010-05-29</t>
  </si>
  <si>
    <t xml:space="preserve">2010-05-30</t>
  </si>
  <si>
    <t xml:space="preserve">2010-05-31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</si>
  <si>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</si>
  <si>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</si>
  <si>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</si>
  <si>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</si>
  <si>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2010-06-05</t>
  </si>
  <si>
    <t xml:space="preserve">2010-06-06</t>
  </si>
  <si>
    <t xml:space="preserve">2010-06-07</t>
  </si>
  <si>
    <t xml:space="preserve">2010-06-08</t>
  </si>
  <si>
    <t xml:space="preserve">2010-06-09</t>
  </si>
  <si>
    <t xml:space="preserve">2010-06-10</t>
  </si>
  <si>
    <t xml:space="preserve">2010-06-11</t>
  </si>
  <si>
    <t xml:space="preserve">2010-06-12</t>
  </si>
  <si>
    <t xml:space="preserve">2010-06-13</t>
  </si>
  <si>
    <t xml:space="preserve">2010-06-14</t>
  </si>
  <si>
    <t xml:space="preserve">2010-06-15</t>
  </si>
  <si>
    <t xml:space="preserve">2010-06-16</t>
  </si>
  <si>
    <t xml:space="preserve">2010-06-17</t>
  </si>
  <si>
    <t xml:space="preserve">2010-06-18</t>
  </si>
  <si>
    <t xml:space="preserve">2010-06-19</t>
  </si>
  <si>
    <t xml:space="preserve">2010-06-20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</si>
  <si>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</si>
  <si>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</si>
  <si>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</si>
  <si>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</si>
  <si>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2010-06-25</t>
  </si>
  <si>
    <t xml:space="preserve">2010-06-26</t>
  </si>
  <si>
    <t xml:space="preserve">2010-06-27</t>
  </si>
  <si>
    <t xml:space="preserve">2010-06-28</t>
  </si>
  <si>
    <t xml:space="preserve">2010-06-29</t>
  </si>
  <si>
    <t xml:space="preserve">2010-06-30</t>
  </si>
  <si>
    <t xml:space="preserve">2010-07-01</t>
  </si>
  <si>
    <t xml:space="preserve">2010-07-02</t>
  </si>
  <si>
    <t xml:space="preserve">2010-07-03</t>
  </si>
  <si>
    <t xml:space="preserve">2010-07-04</t>
  </si>
  <si>
    <t xml:space="preserve">2010-07-05</t>
  </si>
  <si>
    <t xml:space="preserve">2010-07-06</t>
  </si>
  <si>
    <t xml:space="preserve">2010-07-07</t>
  </si>
  <si>
    <t xml:space="preserve">2010-07-08</t>
  </si>
  <si>
    <t xml:space="preserve">2010-07-09</t>
  </si>
  <si>
    <t xml:space="preserve">2010-07-10</t>
  </si>
  <si>
    <t xml:space="preserve">2010-07-11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</si>
  <si>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</si>
  <si>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</si>
  <si>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</si>
  <si>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</si>
  <si>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</si>
  <si>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2010-07-17</t>
  </si>
  <si>
    <t xml:space="preserve">2010-07-18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</si>
  <si>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</si>
  <si>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</si>
  <si>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</si>
  <si>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</si>
  <si>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2010-07-23</t>
  </si>
  <si>
    <t xml:space="preserve">2010-07-24</t>
  </si>
  <si>
    <t xml:space="preserve">2010-07-25</t>
  </si>
  <si>
    <t xml:space="preserve">2010-07-26</t>
  </si>
  <si>
    <t xml:space="preserve">2010-07-27</t>
  </si>
  <si>
    <t xml:space="preserve">2010-07-28</t>
  </si>
  <si>
    <t xml:space="preserve">2010-07-29</t>
  </si>
  <si>
    <t xml:space="preserve">2010-07-30</t>
  </si>
  <si>
    <t xml:space="preserve">2010-07-31</t>
  </si>
  <si>
    <t xml:space="preserve">2010-08-01</t>
  </si>
  <si>
    <t xml:space="preserve">2010-08-02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</si>
  <si>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</si>
  <si>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</si>
  <si>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</si>
  <si>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</si>
  <si>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2010-08-07</t>
  </si>
  <si>
    <t xml:space="preserve">2010-08-08</t>
  </si>
  <si>
    <t xml:space="preserve">2010-08-09</t>
  </si>
  <si>
    <t xml:space="preserve">2010-08-10</t>
  </si>
  <si>
    <t xml:space="preserve">2010-08-11</t>
  </si>
  <si>
    <t xml:space="preserve">2010-08-12</t>
  </si>
  <si>
    <t xml:space="preserve">2010-08-13</t>
  </si>
  <si>
    <t xml:space="preserve">2010-08-14</t>
  </si>
  <si>
    <t xml:space="preserve">2010-08-15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</si>
  <si>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</si>
  <si>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</si>
  <si>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</si>
  <si>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</si>
  <si>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</si>
  <si>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2010-08-21</t>
  </si>
  <si>
    <t xml:space="preserve">2010-08-22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</si>
  <si>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</si>
  <si>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</si>
  <si>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</si>
  <si>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</si>
  <si>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</si>
  <si>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2010-08-28</t>
  </si>
  <si>
    <t xml:space="preserve">2010-08-29</t>
  </si>
  <si>
    <t xml:space="preserve">2010-08-30</t>
  </si>
  <si>
    <t xml:space="preserve">2010-08-31</t>
  </si>
  <si>
    <t xml:space="preserve">2010-09-01</t>
  </si>
  <si>
    <t xml:space="preserve">2010-09-02</t>
  </si>
  <si>
    <t xml:space="preserve">2010-09-03</t>
  </si>
  <si>
    <t xml:space="preserve">2010-09-04</t>
  </si>
  <si>
    <t xml:space="preserve">2010-09-05</t>
  </si>
  <si>
    <t xml:space="preserve">2010-09-06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</si>
  <si>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</si>
  <si>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</si>
  <si>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</si>
  <si>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</si>
  <si>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2010-09-11</t>
  </si>
  <si>
    <t xml:space="preserve">2010-09-12</t>
  </si>
  <si>
    <t xml:space="preserve">2010-09-13</t>
  </si>
  <si>
    <t xml:space="preserve">2010-09-14</t>
  </si>
  <si>
    <t xml:space="preserve">2010-09-15</t>
  </si>
  <si>
    <t xml:space="preserve">2010-09-16</t>
  </si>
  <si>
    <t xml:space="preserve">2010-09-17</t>
  </si>
  <si>
    <t xml:space="preserve">2010-09-18</t>
  </si>
  <si>
    <t xml:space="preserve">2010-09-19</t>
  </si>
  <si>
    <t xml:space="preserve">2010-09-20</t>
  </si>
  <si>
    <t xml:space="preserve">2010-09-21</t>
  </si>
  <si>
    <t xml:space="preserve">2010-09-22</t>
  </si>
  <si>
    <t xml:space="preserve">2010-09-23</t>
  </si>
  <si>
    <t xml:space="preserve">2010-09-24</t>
  </si>
  <si>
    <t xml:space="preserve">2010-09-25</t>
  </si>
  <si>
    <t xml:space="preserve">2010-09-26</t>
  </si>
  <si>
    <t xml:space="preserve">2010-09-27</t>
  </si>
  <si>
    <t xml:space="preserve">2010-09-28</t>
  </si>
  <si>
    <t xml:space="preserve">2010-09-29</t>
  </si>
  <si>
    <t xml:space="preserve">2010-09-30</t>
  </si>
  <si>
    <t xml:space="preserve">2010-10-01</t>
  </si>
  <si>
    <t xml:space="preserve">2010-10-02</t>
  </si>
  <si>
    <t xml:space="preserve">2010-10-03</t>
  </si>
  <si>
    <t xml:space="preserve">2010-10-04</t>
  </si>
  <si>
    <t xml:space="preserve">2010-10-05</t>
  </si>
  <si>
    <t xml:space="preserve">2010-10-06</t>
  </si>
  <si>
    <t xml:space="preserve">2010-10-07</t>
  </si>
  <si>
    <t xml:space="preserve">2010-10-08</t>
  </si>
  <si>
    <t xml:space="preserve">2010-10-09</t>
  </si>
  <si>
    <t xml:space="preserve">2010-10-10</t>
  </si>
  <si>
    <t xml:space="preserve">2010-10-11</t>
  </si>
  <si>
    <t xml:space="preserve">2010-10-12</t>
  </si>
  <si>
    <t xml:space="preserve">2010-10-13</t>
  </si>
  <si>
    <t xml:space="preserve">2010-10-14</t>
  </si>
  <si>
    <t xml:space="preserve">2010-10-15</t>
  </si>
  <si>
    <t xml:space="preserve">2010-10-16</t>
  </si>
  <si>
    <t xml:space="preserve">2010-10-17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</si>
  <si>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</si>
  <si>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</si>
  <si>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</si>
  <si>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</si>
  <si>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</si>
  <si>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2010-10-23</t>
  </si>
  <si>
    <t xml:space="preserve">2010-10-24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</si>
  <si>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</si>
  <si>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</si>
  <si>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</si>
  <si>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</si>
  <si>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</si>
  <si>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2010-10-30</t>
  </si>
  <si>
    <t xml:space="preserve">2010-10-31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</si>
  <si>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</si>
  <si>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</si>
  <si>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</si>
  <si>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</si>
  <si>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</si>
  <si>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2010-11-06</t>
  </si>
  <si>
    <t xml:space="preserve">2010-11-07</t>
  </si>
  <si>
    <t xml:space="preserve">2010-11-08</t>
  </si>
  <si>
    <t xml:space="preserve">2010-11-09</t>
  </si>
  <si>
    <t xml:space="preserve">2010-11-10</t>
  </si>
  <si>
    <t xml:space="preserve">2010-11-11</t>
  </si>
  <si>
    <t xml:space="preserve">2010-11-12</t>
  </si>
  <si>
    <t xml:space="preserve">2010-11-13</t>
  </si>
  <si>
    <t xml:space="preserve">2010-11-14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</si>
  <si>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</si>
  <si>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</si>
  <si>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</si>
  <si>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</si>
  <si>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</si>
  <si>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2010-11-20</t>
  </si>
  <si>
    <t xml:space="preserve">2010-11-21</t>
  </si>
  <si>
    <t xml:space="preserve">2010-11-22</t>
  </si>
  <si>
    <t xml:space="preserve">2010-11-23</t>
  </si>
  <si>
    <t xml:space="preserve">2010-11-24</t>
  </si>
  <si>
    <t xml:space="preserve">2010-11-25</t>
  </si>
  <si>
    <t xml:space="preserve">2010-11-26</t>
  </si>
  <si>
    <t xml:space="preserve">2010-11-27</t>
  </si>
  <si>
    <t xml:space="preserve">2010-11-28</t>
  </si>
  <si>
    <t xml:space="preserve">2010-11-29</t>
  </si>
  <si>
    <t xml:space="preserve">2010-11-30</t>
  </si>
  <si>
    <t xml:space="preserve">2010-12-01</t>
  </si>
  <si>
    <t xml:space="preserve">2010-12-02</t>
  </si>
  <si>
    <t xml:space="preserve">2010-12-03</t>
  </si>
  <si>
    <t xml:space="preserve">2010-12-04</t>
  </si>
  <si>
    <t xml:space="preserve">2010-12-05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</si>
  <si>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</si>
  <si>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</si>
  <si>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</si>
  <si>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</si>
  <si>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</si>
  <si>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2010-12-11</t>
  </si>
  <si>
    <t xml:space="preserve">2010-12-12</t>
  </si>
  <si>
    <t xml:space="preserve">2010-12-13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</si>
  <si>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</si>
  <si>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</si>
  <si>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</si>
  <si>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</si>
  <si>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2010-12-18</t>
  </si>
  <si>
    <t xml:space="preserve">2010-12-19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</si>
  <si>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</si>
  <si>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</si>
  <si>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</si>
  <si>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</si>
  <si>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2010-12-24</t>
  </si>
  <si>
    <t xml:space="preserve">2010-12-25</t>
  </si>
  <si>
    <t xml:space="preserve">2010-12-26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</si>
  <si>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</si>
  <si>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</si>
  <si>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</si>
  <si>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</si>
  <si>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</si>
  <si>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2011-01-01</t>
  </si>
  <si>
    <t xml:space="preserve">2011-01-02</t>
  </si>
  <si>
    <t xml:space="preserve">2011-01-03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</si>
  <si>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</si>
  <si>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</si>
  <si>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</si>
  <si>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</si>
  <si>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2011-01-08</t>
  </si>
  <si>
    <t xml:space="preserve">2011-01-09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</si>
  <si>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</si>
  <si>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</si>
  <si>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</si>
  <si>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</si>
  <si>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</si>
  <si>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2011-01-15</t>
  </si>
  <si>
    <t xml:space="preserve">2011-01-16</t>
  </si>
  <si>
    <t xml:space="preserve">2011-01-17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</si>
  <si>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</si>
  <si>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</si>
  <si>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</si>
  <si>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</si>
  <si>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2011-01-22</t>
  </si>
  <si>
    <t xml:space="preserve">2011-01-23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</si>
  <si>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</si>
  <si>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</si>
  <si>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</si>
  <si>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</si>
  <si>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</si>
  <si>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2011-01-29</t>
  </si>
  <si>
    <t xml:space="preserve">2011-01-30</t>
  </si>
  <si>
    <t xml:space="preserve">2011-01-31</t>
  </si>
  <si>
    <t xml:space="preserve">2011-02-01</t>
  </si>
  <si>
    <t xml:space="preserve">2011-02-02</t>
  </si>
  <si>
    <t xml:space="preserve">2011-02-03</t>
  </si>
  <si>
    <t xml:space="preserve">2011-02-04</t>
  </si>
  <si>
    <t xml:space="preserve">2011-02-05</t>
  </si>
  <si>
    <t xml:space="preserve">2011-02-06</t>
  </si>
  <si>
    <t xml:space="preserve">2011-02-07</t>
  </si>
  <si>
    <t xml:space="preserve">2011-02-08</t>
  </si>
  <si>
    <t xml:space="preserve">2011-02-09</t>
  </si>
  <si>
    <t xml:space="preserve">2011-02-10</t>
  </si>
  <si>
    <t xml:space="preserve">2011-02-11</t>
  </si>
  <si>
    <t xml:space="preserve">2011-02-12</t>
  </si>
  <si>
    <t xml:space="preserve">2011-02-13</t>
  </si>
  <si>
    <t xml:space="preserve">2011-02-14</t>
  </si>
  <si>
    <t xml:space="preserve">2011-02-15</t>
  </si>
  <si>
    <t xml:space="preserve">2011-02-16</t>
  </si>
  <si>
    <t xml:space="preserve">2011-02-17</t>
  </si>
  <si>
    <t xml:space="preserve">2011-02-18</t>
  </si>
  <si>
    <t xml:space="preserve">2011-02-19</t>
  </si>
  <si>
    <t xml:space="preserve">2011-02-20</t>
  </si>
  <si>
    <t xml:space="preserve">2011-02-21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</si>
  <si>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</si>
  <si>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</si>
  <si>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</si>
  <si>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</si>
  <si>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2011-02-26</t>
  </si>
  <si>
    <t xml:space="preserve">2011-02-27</t>
  </si>
  <si>
    <t xml:space="preserve">2011-02-28</t>
  </si>
  <si>
    <t xml:space="preserve">2011-03-01</t>
  </si>
  <si>
    <t xml:space="preserve">2011-03-02</t>
  </si>
  <si>
    <t xml:space="preserve">2011-03-03</t>
  </si>
  <si>
    <t xml:space="preserve">2011-03-04</t>
  </si>
  <si>
    <t xml:space="preserve">2011-03-05</t>
  </si>
  <si>
    <t xml:space="preserve">2011-03-06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</si>
  <si>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</si>
  <si>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</si>
  <si>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</si>
  <si>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</si>
  <si>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</si>
  <si>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2011-03-12</t>
  </si>
  <si>
    <t xml:space="preserve">2011-03-13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</si>
  <si>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</si>
  <si>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</si>
  <si>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</si>
  <si>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</si>
  <si>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</si>
  <si>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2011-03-19</t>
  </si>
  <si>
    <t xml:space="preserve">2011-03-20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</si>
  <si>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</si>
  <si>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</si>
  <si>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</si>
  <si>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</si>
  <si>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</si>
  <si>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2011-03-26</t>
  </si>
  <si>
    <t xml:space="preserve">2011-03-27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</si>
  <si>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</si>
  <si>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</si>
  <si>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</si>
  <si>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</si>
  <si>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</si>
  <si>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2011-04-02</t>
  </si>
  <si>
    <t xml:space="preserve">2011-04-03</t>
  </si>
  <si>
    <t xml:space="preserve">2011-04-04</t>
  </si>
  <si>
    <t xml:space="preserve">2011-04-05</t>
  </si>
  <si>
    <t xml:space="preserve">2011-04-06</t>
  </si>
  <si>
    <t xml:space="preserve">2011-04-07</t>
  </si>
  <si>
    <t xml:space="preserve">2011-04-08</t>
  </si>
  <si>
    <t xml:space="preserve">2011-04-09</t>
  </si>
  <si>
    <t xml:space="preserve">2011-04-10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</si>
  <si>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</si>
  <si>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</si>
  <si>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</si>
  <si>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</si>
  <si>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</si>
  <si>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2011-04-16</t>
  </si>
  <si>
    <t xml:space="preserve">2011-04-17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</si>
  <si>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</si>
  <si>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</si>
  <si>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</si>
  <si>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</si>
  <si>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2011-04-22</t>
  </si>
  <si>
    <t xml:space="preserve">2011-04-23</t>
  </si>
  <si>
    <t xml:space="preserve">2011-04-24</t>
  </si>
  <si>
    <t xml:space="preserve">2011-04-29</t>
  </si>
  <si>
    <t xml:space="preserve">2011-04-30</t>
  </si>
  <si>
    <t xml:space="preserve">2011-05-01</t>
  </si>
  <si>
    <t xml:space="preserve">2011-05-02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</si>
  <si>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</si>
  <si>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</si>
  <si>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</si>
  <si>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</si>
  <si>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2011-05-07</t>
  </si>
  <si>
    <t xml:space="preserve">2011-05-08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</si>
  <si>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</si>
  <si>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</si>
  <si>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</si>
  <si>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</si>
  <si>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2011-05-13</t>
  </si>
  <si>
    <t xml:space="preserve">2011-05-14</t>
  </si>
  <si>
    <t xml:space="preserve">2011-05-15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</si>
  <si>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</si>
  <si>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</si>
  <si>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</si>
  <si>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</si>
  <si>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</si>
  <si>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2011-05-21</t>
  </si>
  <si>
    <t xml:space="preserve">2011-05-22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</si>
  <si>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</si>
  <si>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</si>
  <si>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</si>
  <si>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</si>
  <si>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</si>
  <si>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2011-05-28</t>
  </si>
  <si>
    <t xml:space="preserve">2011-05-29</t>
  </si>
  <si>
    <t xml:space="preserve">2011-05-30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</si>
  <si>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</si>
  <si>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</si>
  <si>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</si>
  <si>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</si>
  <si>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2011-06-04</t>
  </si>
  <si>
    <t xml:space="preserve">2011-06-05</t>
  </si>
  <si>
    <t xml:space="preserve">2011-06-06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</si>
  <si>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</si>
  <si>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</si>
  <si>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</si>
  <si>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</si>
  <si>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2011-06-11</t>
  </si>
  <si>
    <t xml:space="preserve">2011-06-12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</si>
  <si>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</si>
  <si>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</si>
  <si>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</si>
  <si>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</si>
  <si>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</si>
  <si>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2011-06-18</t>
  </si>
  <si>
    <t xml:space="preserve">2011-06-19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</si>
  <si>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</si>
  <si>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</si>
  <si>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</si>
  <si>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</si>
  <si>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</si>
  <si>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2011-06-25</t>
  </si>
  <si>
    <t xml:space="preserve">2011-06-26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</si>
  <si>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</si>
  <si>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</si>
  <si>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</si>
  <si>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</si>
  <si>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</si>
  <si>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2011-07-02</t>
  </si>
  <si>
    <t xml:space="preserve">2011-07-03</t>
  </si>
  <si>
    <t xml:space="preserve">2011-07-04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</si>
  <si>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</si>
  <si>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</si>
  <si>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</si>
  <si>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</si>
  <si>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2011-07-09</t>
  </si>
  <si>
    <t xml:space="preserve">2011-07-10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</si>
  <si>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</si>
  <si>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</si>
  <si>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</si>
  <si>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</si>
  <si>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</si>
  <si>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2011-07-16</t>
  </si>
  <si>
    <t xml:space="preserve">2011-07-17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</si>
  <si>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</si>
  <si>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</si>
  <si>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</si>
  <si>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</si>
  <si>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</si>
  <si>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2011-07-23</t>
  </si>
  <si>
    <t xml:space="preserve">2011-07-24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</si>
  <si>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</si>
  <si>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</si>
  <si>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</si>
  <si>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</si>
  <si>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</si>
  <si>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2011-07-30</t>
  </si>
  <si>
    <t xml:space="preserve">2011-07-31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</si>
  <si>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</si>
  <si>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</si>
  <si>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</si>
  <si>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</si>
  <si>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</si>
  <si>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2011-08-06</t>
  </si>
  <si>
    <t xml:space="preserve">2011-08-07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</si>
  <si>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</si>
  <si>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</si>
  <si>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</si>
  <si>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</si>
  <si>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</si>
  <si>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2011-08-13</t>
  </si>
  <si>
    <t xml:space="preserve">2011-08-14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</si>
  <si>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</si>
  <si>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</si>
  <si>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</si>
  <si>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</si>
  <si>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</si>
  <si>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2011-08-20</t>
  </si>
  <si>
    <t xml:space="preserve">2011-08-21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</si>
  <si>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</si>
  <si>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</si>
  <si>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</si>
  <si>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</si>
  <si>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</si>
  <si>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2011-08-27</t>
  </si>
  <si>
    <t xml:space="preserve">2011-08-28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</si>
  <si>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</si>
  <si>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</si>
  <si>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</si>
  <si>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</si>
  <si>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</si>
  <si>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2011-09-03</t>
  </si>
  <si>
    <t xml:space="preserve">2011-09-04</t>
  </si>
  <si>
    <t xml:space="preserve">2011-09-05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</si>
  <si>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</si>
  <si>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</si>
  <si>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</si>
  <si>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</si>
  <si>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2011-09-10</t>
  </si>
  <si>
    <t xml:space="preserve">2011-09-11</t>
  </si>
  <si>
    <t xml:space="preserve">2011-09-12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</si>
  <si>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</si>
  <si>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</si>
  <si>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</si>
  <si>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</si>
  <si>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2011-09-17</t>
  </si>
  <si>
    <t xml:space="preserve">2011-09-18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</si>
  <si>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</si>
  <si>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</si>
  <si>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</si>
  <si>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</si>
  <si>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</si>
  <si>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2011-09-24</t>
  </si>
  <si>
    <t xml:space="preserve">2011-09-25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</si>
  <si>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</si>
  <si>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</si>
  <si>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</si>
  <si>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</si>
  <si>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</si>
  <si>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2011-10-01</t>
  </si>
  <si>
    <t xml:space="preserve">2011-10-02</t>
  </si>
  <si>
    <t xml:space="preserve">2011-10-03</t>
  </si>
  <si>
    <t xml:space="preserve">2011-10-04</t>
  </si>
  <si>
    <t xml:space="preserve">2011-10-05</t>
  </si>
  <si>
    <t xml:space="preserve">2011-10-06</t>
  </si>
  <si>
    <t xml:space="preserve">2011-10-07</t>
  </si>
  <si>
    <t xml:space="preserve">2011-10-08</t>
  </si>
  <si>
    <t xml:space="preserve">2011-10-09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</si>
  <si>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</si>
  <si>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</si>
  <si>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</si>
  <si>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</si>
  <si>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</si>
  <si>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2011-10-15</t>
  </si>
  <si>
    <t xml:space="preserve">2011-10-16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</si>
  <si>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</si>
  <si>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</si>
  <si>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</si>
  <si>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</si>
  <si>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</si>
  <si>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2011-10-22</t>
  </si>
  <si>
    <t xml:space="preserve">2011-10-23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</si>
  <si>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</si>
  <si>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</si>
  <si>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</si>
  <si>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</si>
  <si>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</si>
  <si>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2011-10-29</t>
  </si>
  <si>
    <t xml:space="preserve">2011-10-30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</si>
  <si>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</si>
  <si>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</si>
  <si>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</si>
  <si>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</si>
  <si>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</si>
  <si>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2011-11-05</t>
  </si>
  <si>
    <t xml:space="preserve">2011-11-06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</si>
  <si>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</si>
  <si>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</si>
  <si>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</si>
  <si>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</si>
  <si>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</si>
  <si>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2011-11-12</t>
  </si>
  <si>
    <t xml:space="preserve">2011-11-13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</si>
  <si>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</si>
  <si>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</si>
  <si>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</si>
  <si>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</si>
  <si>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</si>
  <si>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2011-11-19</t>
  </si>
  <si>
    <t xml:space="preserve">2011-11-20</t>
  </si>
  <si>
    <t xml:space="preserve">2011-11-21</t>
  </si>
  <si>
    <t xml:space="preserve">2011-11-22</t>
  </si>
  <si>
    <t xml:space="preserve">2011-11-23</t>
  </si>
  <si>
    <t xml:space="preserve">2011-11-24</t>
  </si>
  <si>
    <t xml:space="preserve">2011-11-25</t>
  </si>
  <si>
    <t xml:space="preserve">2011-11-26</t>
  </si>
  <si>
    <t xml:space="preserve">2011-11-27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</si>
  <si>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</si>
  <si>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</si>
  <si>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</si>
  <si>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</si>
  <si>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</si>
  <si>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2011-12-03</t>
  </si>
  <si>
    <t xml:space="preserve">2011-12-04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</si>
  <si>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</si>
  <si>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</si>
  <si>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</si>
  <si>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</si>
  <si>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</si>
  <si>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2011-12-10</t>
  </si>
  <si>
    <t xml:space="preserve">2011-12-11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</si>
  <si>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</si>
  <si>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</si>
  <si>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</si>
  <si>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</si>
  <si>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</si>
  <si>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2011-12-17</t>
  </si>
  <si>
    <t xml:space="preserve">2011-12-18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</si>
  <si>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</si>
  <si>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</si>
  <si>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</si>
  <si>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</si>
  <si>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</si>
  <si>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2011-12-24</t>
  </si>
  <si>
    <t xml:space="preserve">2011-12-25</t>
  </si>
  <si>
    <t xml:space="preserve">2011-12-26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</si>
  <si>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</si>
  <si>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</si>
  <si>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</si>
  <si>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</si>
  <si>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2011-12-31</t>
  </si>
  <si>
    <t xml:space="preserve">2012-01-01</t>
  </si>
  <si>
    <t xml:space="preserve">2012-01-02</t>
  </si>
  <si>
    <t xml:space="preserve">2012-01-03</t>
  </si>
  <si>
    <t xml:space="preserve">2012-01-04</t>
  </si>
  <si>
    <t xml:space="preserve">2012-01-05</t>
  </si>
  <si>
    <t xml:space="preserve">2012-01-06</t>
  </si>
  <si>
    <t xml:space="preserve">2012-01-07</t>
  </si>
  <si>
    <t xml:space="preserve">2012-01-08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</si>
  <si>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</si>
  <si>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</si>
  <si>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</si>
  <si>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</si>
  <si>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</si>
  <si>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2012-01-14</t>
  </si>
  <si>
    <t xml:space="preserve">2012-01-15</t>
  </si>
  <si>
    <t xml:space="preserve">2012-01-16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</si>
  <si>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</si>
  <si>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</si>
  <si>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</si>
  <si>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</si>
  <si>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2012-01-21</t>
  </si>
  <si>
    <t xml:space="preserve">2012-01-22</t>
  </si>
  <si>
    <t xml:space="preserve">2012-01-23</t>
  </si>
  <si>
    <t xml:space="preserve">2012-01-24</t>
  </si>
  <si>
    <t xml:space="preserve">2012-01-25</t>
  </si>
  <si>
    <t xml:space="preserve">2012-01-26</t>
  </si>
  <si>
    <t xml:space="preserve">2012-01-27</t>
  </si>
  <si>
    <t xml:space="preserve">2012-01-28</t>
  </si>
  <si>
    <t xml:space="preserve">2012-01-29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</si>
  <si>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</si>
  <si>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</si>
  <si>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</si>
  <si>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</si>
  <si>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</si>
  <si>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2012-02-04</t>
  </si>
  <si>
    <t xml:space="preserve">2012-02-05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</si>
  <si>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</si>
  <si>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</si>
  <si>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</si>
  <si>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</si>
  <si>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</si>
  <si>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2012-02-11</t>
  </si>
  <si>
    <t xml:space="preserve">2012-02-12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</si>
  <si>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</si>
  <si>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</si>
  <si>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</si>
  <si>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</si>
  <si>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</si>
  <si>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2012-02-18</t>
  </si>
  <si>
    <t xml:space="preserve">2012-02-19</t>
  </si>
  <si>
    <t xml:space="preserve">2012-02-20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</si>
  <si>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</si>
  <si>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</si>
  <si>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</si>
  <si>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</si>
  <si>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2012-02-25</t>
  </si>
  <si>
    <t xml:space="preserve">2012-02-26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</si>
  <si>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</si>
  <si>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</si>
  <si>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</si>
  <si>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</si>
  <si>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</si>
  <si>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2012-03-03</t>
  </si>
  <si>
    <t xml:space="preserve">2012-03-04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</si>
  <si>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</si>
  <si>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</si>
  <si>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</si>
  <si>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</si>
  <si>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</si>
  <si>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2012-03-10</t>
  </si>
  <si>
    <t xml:space="preserve">2012-03-11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</si>
  <si>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</si>
  <si>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</si>
  <si>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</si>
  <si>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</si>
  <si>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</si>
  <si>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2012-03-17</t>
  </si>
  <si>
    <t xml:space="preserve">2012-03-18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</si>
  <si>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</si>
  <si>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</si>
  <si>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</si>
  <si>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</si>
  <si>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</si>
  <si>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2012-03-24</t>
  </si>
  <si>
    <t xml:space="preserve">2012-03-25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</si>
  <si>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</si>
  <si>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</si>
  <si>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</si>
  <si>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</si>
  <si>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</si>
  <si>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2012-03-31</t>
  </si>
  <si>
    <t xml:space="preserve">2012-04-01</t>
  </si>
  <si>
    <t xml:space="preserve">2012-04-02</t>
  </si>
  <si>
    <t xml:space="preserve">2012-04-03</t>
  </si>
  <si>
    <t xml:space="preserve">2012-04-04</t>
  </si>
  <si>
    <t xml:space="preserve">2012-04-05</t>
  </si>
  <si>
    <t xml:space="preserve">2012-04-06</t>
  </si>
  <si>
    <t xml:space="preserve">2012-04-07</t>
  </si>
  <si>
    <t xml:space="preserve">2012-04-08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</si>
  <si>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</si>
  <si>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</si>
  <si>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</si>
  <si>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</si>
  <si>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</si>
  <si>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2012-04-14</t>
  </si>
  <si>
    <t xml:space="preserve">2012-04-15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</si>
  <si>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</si>
  <si>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</si>
  <si>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</si>
  <si>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</si>
  <si>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</si>
  <si>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2012-04-21</t>
  </si>
  <si>
    <t xml:space="preserve">2012-04-22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</si>
  <si>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</si>
  <si>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</si>
  <si>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</si>
  <si>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</si>
  <si>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</si>
  <si>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2012-04-28</t>
  </si>
  <si>
    <t xml:space="preserve">2012-05-01</t>
  </si>
  <si>
    <t xml:space="preserve">2012-05-02</t>
  </si>
  <si>
    <t xml:space="preserve">2012-05-03</t>
  </si>
  <si>
    <t xml:space="preserve">2012-05-04</t>
  </si>
  <si>
    <t xml:space="preserve">2012-05-05</t>
  </si>
  <si>
    <t xml:space="preserve">2012-05-06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</si>
  <si>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</si>
  <si>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</si>
  <si>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</si>
  <si>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</si>
  <si>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</si>
  <si>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2012-05-12</t>
  </si>
  <si>
    <t xml:space="preserve">2012-05-13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</si>
  <si>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</si>
  <si>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</si>
  <si>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</si>
  <si>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</si>
  <si>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</si>
  <si>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2012-05-19</t>
  </si>
  <si>
    <t xml:space="preserve">2012-05-20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</si>
  <si>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</si>
  <si>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</si>
  <si>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</si>
  <si>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</si>
  <si>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</si>
  <si>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2012-05-26</t>
  </si>
  <si>
    <t xml:space="preserve">2012-05-27</t>
  </si>
  <si>
    <t xml:space="preserve">2012-05-28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</si>
  <si>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</si>
  <si>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</si>
  <si>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</si>
  <si>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</si>
  <si>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2012-06-02</t>
  </si>
  <si>
    <t xml:space="preserve">2012-06-03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</si>
  <si>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</si>
  <si>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</si>
  <si>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</si>
  <si>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</si>
  <si>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</si>
  <si>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2012-06-09</t>
  </si>
  <si>
    <t xml:space="preserve">2012-06-10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</si>
  <si>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</si>
  <si>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</si>
  <si>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</si>
  <si>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</si>
  <si>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</si>
  <si>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2012-06-16</t>
  </si>
  <si>
    <t xml:space="preserve">2012-06-17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</si>
  <si>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</si>
  <si>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</si>
  <si>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</si>
  <si>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</si>
  <si>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2012-06-22</t>
  </si>
  <si>
    <t xml:space="preserve">2012-06-23</t>
  </si>
  <si>
    <t xml:space="preserve">2012-06-24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</si>
  <si>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</si>
  <si>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</si>
  <si>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</si>
  <si>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</si>
  <si>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</si>
  <si>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2012-06-30</t>
  </si>
  <si>
    <t xml:space="preserve">2012-07-01</t>
  </si>
  <si>
    <t xml:space="preserve">2012-07-02</t>
  </si>
  <si>
    <t xml:space="preserve">2012-07-03</t>
  </si>
  <si>
    <t xml:space="preserve">2012-07-04</t>
  </si>
  <si>
    <t xml:space="preserve">2012-07-05</t>
  </si>
  <si>
    <t xml:space="preserve">2012-07-06</t>
  </si>
  <si>
    <t xml:space="preserve">2012-07-07</t>
  </si>
  <si>
    <t xml:space="preserve">2012-07-08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</si>
  <si>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</si>
  <si>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</si>
  <si>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</si>
  <si>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</si>
  <si>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</si>
  <si>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2012-07-14</t>
  </si>
  <si>
    <t xml:space="preserve">2012-07-15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</si>
  <si>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</si>
  <si>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</si>
  <si>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</si>
  <si>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</si>
  <si>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</si>
  <si>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2012-07-21</t>
  </si>
  <si>
    <t xml:space="preserve">2012-07-22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</si>
  <si>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</si>
  <si>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</si>
  <si>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</si>
  <si>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</si>
  <si>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</si>
  <si>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2012-07-28</t>
  </si>
  <si>
    <t xml:space="preserve">2012-07-29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</si>
  <si>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</si>
  <si>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</si>
  <si>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</si>
  <si>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</si>
  <si>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</si>
  <si>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2012-08-04</t>
  </si>
  <si>
    <t xml:space="preserve">2012-08-05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</si>
  <si>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</si>
  <si>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</si>
  <si>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</si>
  <si>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</si>
  <si>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</si>
  <si>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2012-08-11</t>
  </si>
  <si>
    <t xml:space="preserve">2012-08-12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</si>
  <si>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</si>
  <si>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</si>
  <si>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</si>
  <si>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</si>
  <si>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</si>
  <si>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2012-08-18</t>
  </si>
  <si>
    <t xml:space="preserve">2012-08-19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</si>
  <si>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</si>
  <si>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</si>
  <si>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</si>
  <si>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</si>
  <si>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</si>
  <si>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2012-08-25</t>
  </si>
  <si>
    <t xml:space="preserve">2012-08-26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</si>
  <si>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</si>
  <si>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</si>
  <si>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</si>
  <si>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</si>
  <si>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</si>
  <si>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2012-09-01</t>
  </si>
  <si>
    <t xml:space="preserve">2012-09-02</t>
  </si>
  <si>
    <t xml:space="preserve">2012-09-03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</si>
  <si>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</si>
  <si>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</si>
  <si>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</si>
  <si>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</si>
  <si>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2012-09-08</t>
  </si>
  <si>
    <t xml:space="preserve">2012-09-09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</si>
  <si>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</si>
  <si>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</si>
  <si>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</si>
  <si>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</si>
  <si>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</si>
  <si>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2012-09-15</t>
  </si>
  <si>
    <t xml:space="preserve">2012-09-16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</si>
  <si>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</si>
  <si>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</si>
  <si>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</si>
  <si>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</si>
  <si>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</si>
  <si>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2012-09-22</t>
  </si>
  <si>
    <t xml:space="preserve">2012-09-23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</si>
  <si>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</si>
  <si>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</si>
  <si>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</si>
  <si>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</si>
  <si>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</si>
  <si>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2012-09-29</t>
  </si>
  <si>
    <t xml:space="preserve">2012-09-30</t>
  </si>
  <si>
    <t xml:space="preserve">2012-10-01</t>
  </si>
  <si>
    <t xml:space="preserve">2012-10-02</t>
  </si>
  <si>
    <t xml:space="preserve">2012-10-03</t>
  </si>
  <si>
    <t xml:space="preserve">2012-10-04</t>
  </si>
  <si>
    <t xml:space="preserve">2012-10-05</t>
  </si>
  <si>
    <t xml:space="preserve">2012-10-06</t>
  </si>
  <si>
    <t xml:space="preserve">2012-10-07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</si>
  <si>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</si>
  <si>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</si>
  <si>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</si>
  <si>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</si>
  <si>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</si>
  <si>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2012-10-13</t>
  </si>
  <si>
    <t xml:space="preserve">2012-10-14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</si>
  <si>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</si>
  <si>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</si>
  <si>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</si>
  <si>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</si>
  <si>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</si>
  <si>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2012-10-20</t>
  </si>
  <si>
    <t xml:space="preserve">2012-10-21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</si>
  <si>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</si>
  <si>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</si>
  <si>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</si>
  <si>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</si>
  <si>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</si>
  <si>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2012-10-27</t>
  </si>
  <si>
    <t xml:space="preserve">2012-10-28</t>
  </si>
  <si>
    <t xml:space="preserve">2012-10-29</t>
  </si>
  <si>
    <t xml:space="preserve">2012-10-30</t>
  </si>
  <si>
    <t xml:space="preserve">2012-10-31</t>
  </si>
  <si>
    <t xml:space="preserve">2012-11-01</t>
  </si>
  <si>
    <t xml:space="preserve">2012-11-02</t>
  </si>
  <si>
    <t xml:space="preserve">2012-11-03</t>
  </si>
  <si>
    <t xml:space="preserve">2012-11-04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</si>
  <si>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</si>
  <si>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</si>
  <si>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</si>
  <si>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</si>
  <si>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</si>
  <si>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2012-11-10</t>
  </si>
  <si>
    <t xml:space="preserve">2012-11-11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</si>
  <si>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</si>
  <si>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</si>
  <si>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</si>
  <si>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</si>
  <si>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</si>
  <si>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2012-11-17</t>
  </si>
  <si>
    <t xml:space="preserve">2012-11-18</t>
  </si>
  <si>
    <t xml:space="preserve">2012-11-19</t>
  </si>
  <si>
    <t xml:space="preserve">2012-11-20</t>
  </si>
  <si>
    <t xml:space="preserve">2012-11-21</t>
  </si>
  <si>
    <t xml:space="preserve">2012-11-22</t>
  </si>
  <si>
    <t xml:space="preserve">2012-11-23</t>
  </si>
  <si>
    <t xml:space="preserve">2012-11-24</t>
  </si>
  <si>
    <t xml:space="preserve">2012-11-25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</si>
  <si>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</si>
  <si>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</si>
  <si>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</si>
  <si>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</si>
  <si>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</si>
  <si>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2012-12-01</t>
  </si>
  <si>
    <t xml:space="preserve">2012-12-02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</si>
  <si>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</si>
  <si>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</si>
  <si>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</si>
  <si>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</si>
  <si>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</si>
  <si>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2012-12-08</t>
  </si>
  <si>
    <t xml:space="preserve">2012-12-09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</si>
  <si>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</si>
  <si>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</si>
  <si>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</si>
  <si>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</si>
  <si>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</si>
  <si>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2012-12-15</t>
  </si>
  <si>
    <t xml:space="preserve">2012-12-16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</si>
  <si>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</si>
  <si>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</si>
  <si>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</si>
  <si>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</si>
  <si>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</si>
  <si>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2012-12-22</t>
  </si>
  <si>
    <t xml:space="preserve">2012-12-23</t>
  </si>
  <si>
    <t xml:space="preserve">2012-12-24</t>
  </si>
  <si>
    <t xml:space="preserve">2012-12-25</t>
  </si>
  <si>
    <t xml:space="preserve">2012-12-26</t>
  </si>
  <si>
    <t xml:space="preserve">2012-12-27</t>
  </si>
  <si>
    <t xml:space="preserve">2012-12-28</t>
  </si>
  <si>
    <t xml:space="preserve">2012-12-29</t>
  </si>
  <si>
    <t xml:space="preserve">2012-12-30</t>
  </si>
  <si>
    <t xml:space="preserve">2012-12-31</t>
  </si>
  <si>
    <t xml:space="preserve">2013-01-01</t>
  </si>
  <si>
    <t xml:space="preserve">2013-01-02</t>
  </si>
  <si>
    <t xml:space="preserve">2013-01-03</t>
  </si>
  <si>
    <t xml:space="preserve">2013-01-04</t>
  </si>
  <si>
    <t xml:space="preserve">2013-01-05</t>
  </si>
  <si>
    <t xml:space="preserve">2013-01-06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</si>
  <si>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</si>
  <si>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</si>
  <si>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</si>
  <si>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</si>
  <si>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</si>
  <si>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2013-01-12</t>
  </si>
  <si>
    <t xml:space="preserve">2013-01-13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</si>
  <si>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</si>
  <si>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</si>
  <si>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</si>
  <si>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</si>
  <si>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</si>
  <si>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2013-01-19</t>
  </si>
  <si>
    <t xml:space="preserve">2013-01-20</t>
  </si>
  <si>
    <t xml:space="preserve">2013-01-21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</si>
  <si>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</si>
  <si>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</si>
  <si>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</si>
  <si>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</si>
  <si>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2013-01-26</t>
  </si>
  <si>
    <t xml:space="preserve">2013-01-27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</si>
  <si>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</si>
  <si>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</si>
  <si>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</si>
  <si>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</si>
  <si>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</si>
  <si>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2013-02-02</t>
  </si>
  <si>
    <t xml:space="preserve">2013-02-03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</si>
  <si>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</si>
  <si>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</si>
  <si>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</si>
  <si>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</si>
  <si>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</si>
  <si>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2013-02-09</t>
  </si>
  <si>
    <t xml:space="preserve">2013-02-10</t>
  </si>
  <si>
    <t xml:space="preserve">2013-02-11</t>
  </si>
  <si>
    <t xml:space="preserve">2013-02-12</t>
  </si>
  <si>
    <t xml:space="preserve">2013-02-13</t>
  </si>
  <si>
    <t xml:space="preserve">2013-02-14</t>
  </si>
  <si>
    <t xml:space="preserve">2013-02-15</t>
  </si>
  <si>
    <t xml:space="preserve">2013-02-16</t>
  </si>
  <si>
    <t xml:space="preserve">2013-02-17</t>
  </si>
  <si>
    <t xml:space="preserve">2013-02-18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</si>
  <si>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</si>
  <si>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</si>
  <si>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</si>
  <si>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</si>
  <si>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2013-02-23</t>
  </si>
  <si>
    <t xml:space="preserve">2013-02-24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</si>
  <si>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</si>
  <si>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</si>
  <si>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</si>
  <si>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</si>
  <si>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</si>
  <si>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2013-03-02</t>
  </si>
  <si>
    <t xml:space="preserve">2013-03-03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</si>
  <si>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</si>
  <si>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</si>
  <si>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</si>
  <si>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</si>
  <si>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</si>
  <si>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2013-03-09</t>
  </si>
  <si>
    <t xml:space="preserve">2013-03-10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</si>
  <si>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</si>
  <si>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</si>
  <si>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</si>
  <si>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</si>
  <si>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</si>
  <si>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2013-03-16</t>
  </si>
  <si>
    <t xml:space="preserve">2013-03-17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</si>
  <si>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</si>
  <si>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</si>
  <si>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</si>
  <si>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</si>
  <si>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</si>
  <si>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2013-03-23</t>
  </si>
  <si>
    <t xml:space="preserve">2013-03-24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</si>
  <si>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</si>
  <si>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</si>
  <si>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</si>
  <si>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</si>
  <si>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2013-03-29</t>
  </si>
  <si>
    <t xml:space="preserve">2013-03-30</t>
  </si>
  <si>
    <t xml:space="preserve">2013-03-31</t>
  </si>
  <si>
    <t xml:space="preserve">2013-04-01</t>
  </si>
  <si>
    <t xml:space="preserve">2013-04-02</t>
  </si>
  <si>
    <t xml:space="preserve">2013-04-03</t>
  </si>
  <si>
    <t xml:space="preserve">2013-04-04</t>
  </si>
  <si>
    <t xml:space="preserve">2013-04-05</t>
  </si>
  <si>
    <t xml:space="preserve">2013-04-06</t>
  </si>
  <si>
    <t xml:space="preserve">2013-04-07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</si>
  <si>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</si>
  <si>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</si>
  <si>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</si>
  <si>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</si>
  <si>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</si>
  <si>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2013-04-13</t>
  </si>
  <si>
    <t xml:space="preserve">2013-04-14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</si>
  <si>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</si>
  <si>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</si>
  <si>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</si>
  <si>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</si>
  <si>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</si>
  <si>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2013-04-20</t>
  </si>
  <si>
    <t xml:space="preserve">2013-04-21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</si>
  <si>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</si>
  <si>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</si>
  <si>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</si>
  <si>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</si>
  <si>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</si>
  <si>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2013-04-27</t>
  </si>
  <si>
    <t xml:space="preserve">2013-04-28</t>
  </si>
  <si>
    <t xml:space="preserve">2013-04-29</t>
  </si>
  <si>
    <t xml:space="preserve">2013-04-30</t>
  </si>
  <si>
    <t xml:space="preserve">2013-05-01</t>
  </si>
  <si>
    <t xml:space="preserve">2013-05-02</t>
  </si>
  <si>
    <t xml:space="preserve">2013-05-03</t>
  </si>
  <si>
    <t xml:space="preserve">2013-05-04</t>
  </si>
  <si>
    <t xml:space="preserve">2013-05-05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</si>
  <si>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</si>
  <si>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</si>
  <si>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</si>
  <si>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</si>
  <si>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</si>
  <si>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2013-05-11</t>
  </si>
  <si>
    <t xml:space="preserve">2013-05-12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</si>
  <si>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</si>
  <si>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</si>
  <si>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</si>
  <si>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</si>
  <si>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</si>
  <si>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2013-05-18</t>
  </si>
  <si>
    <t xml:space="preserve">2013-05-19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</si>
  <si>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</si>
  <si>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</si>
  <si>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</si>
  <si>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</si>
  <si>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</si>
  <si>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2013-05-25</t>
  </si>
  <si>
    <t xml:space="preserve">2013-05-26</t>
  </si>
  <si>
    <t xml:space="preserve">2013-05-27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</si>
  <si>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</si>
  <si>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</si>
  <si>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</si>
  <si>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</si>
  <si>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2013-06-01</t>
  </si>
  <si>
    <t xml:space="preserve">2013-06-02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</si>
  <si>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</si>
  <si>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</si>
  <si>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</si>
  <si>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</si>
  <si>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</si>
  <si>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2013-06-08</t>
  </si>
  <si>
    <t xml:space="preserve">2013-06-09</t>
  </si>
  <si>
    <t xml:space="preserve">2013-06-10</t>
  </si>
  <si>
    <t xml:space="preserve">2013-06-11</t>
  </si>
  <si>
    <t xml:space="preserve">2013-06-12</t>
  </si>
  <si>
    <t xml:space="preserve">2013-06-13</t>
  </si>
  <si>
    <t xml:space="preserve">2013-06-14</t>
  </si>
  <si>
    <t xml:space="preserve">2013-06-15</t>
  </si>
  <si>
    <t xml:space="preserve">2013-06-16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</si>
  <si>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</si>
  <si>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</si>
  <si>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</si>
  <si>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</si>
  <si>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</si>
  <si>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2013-06-22</t>
  </si>
  <si>
    <t xml:space="preserve">2013-06-23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</si>
  <si>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</si>
  <si>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</si>
  <si>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</si>
  <si>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</si>
  <si>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</si>
  <si>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2013-06-29</t>
  </si>
  <si>
    <t xml:space="preserve">2013-06-30</t>
  </si>
  <si>
    <t xml:space="preserve">2013-07-01</t>
  </si>
  <si>
    <t xml:space="preserve">2013-07-02</t>
  </si>
  <si>
    <t xml:space="preserve">2013-07-03</t>
  </si>
  <si>
    <t xml:space="preserve">2013-07-04</t>
  </si>
  <si>
    <t xml:space="preserve">2013-07-05</t>
  </si>
  <si>
    <t xml:space="preserve">2013-07-06</t>
  </si>
  <si>
    <t xml:space="preserve">2013-07-07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</si>
  <si>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</si>
  <si>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</si>
  <si>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</si>
  <si>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</si>
  <si>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</si>
  <si>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2013-07-13</t>
  </si>
  <si>
    <t xml:space="preserve">2013-07-14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</si>
  <si>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</si>
  <si>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</si>
  <si>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</si>
  <si>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</si>
  <si>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</si>
  <si>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2013-07-20</t>
  </si>
  <si>
    <t xml:space="preserve">2013-07-21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</si>
  <si>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</si>
  <si>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</si>
  <si>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</si>
  <si>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</si>
  <si>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</si>
  <si>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2013-07-27</t>
  </si>
  <si>
    <t xml:space="preserve">2013-07-28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</si>
  <si>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</si>
  <si>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</si>
  <si>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</si>
  <si>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</si>
  <si>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</si>
  <si>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2013-08-03</t>
  </si>
  <si>
    <t xml:space="preserve">2013-08-04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</si>
  <si>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</si>
  <si>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</si>
  <si>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</si>
  <si>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</si>
  <si>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</si>
  <si>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2013-08-10</t>
  </si>
  <si>
    <t xml:space="preserve">2013-08-11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</si>
  <si>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</si>
  <si>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</si>
  <si>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</si>
  <si>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</si>
  <si>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</si>
  <si>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2013-08-17</t>
  </si>
  <si>
    <t xml:space="preserve">2013-08-18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</si>
  <si>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</si>
  <si>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</si>
  <si>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</si>
  <si>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</si>
  <si>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</si>
  <si>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2013-08-24</t>
  </si>
  <si>
    <t xml:space="preserve">2013-08-25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</si>
  <si>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</si>
  <si>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</si>
  <si>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</si>
  <si>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</si>
  <si>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</si>
  <si>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2013-08-31</t>
  </si>
  <si>
    <t xml:space="preserve">2013-09-01</t>
  </si>
  <si>
    <t xml:space="preserve">2013-09-02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</si>
  <si>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</si>
  <si>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</si>
  <si>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</si>
  <si>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</si>
  <si>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2013-09-07</t>
  </si>
  <si>
    <t xml:space="preserve">2013-09-08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</si>
  <si>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</si>
  <si>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</si>
  <si>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</si>
  <si>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</si>
  <si>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</si>
  <si>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2013-09-14</t>
  </si>
  <si>
    <t xml:space="preserve">2013-09-15</t>
  </si>
  <si>
    <t xml:space="preserve">2013-09-16</t>
  </si>
  <si>
    <t xml:space="preserve">2013-09-17</t>
  </si>
  <si>
    <t xml:space="preserve">2013-09-18</t>
  </si>
  <si>
    <t xml:space="preserve">2013-09-19</t>
  </si>
  <si>
    <t xml:space="preserve">2013-09-20</t>
  </si>
  <si>
    <t xml:space="preserve">2013-09-21</t>
  </si>
  <si>
    <t xml:space="preserve">2013-09-22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</si>
  <si>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</si>
  <si>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</si>
  <si>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</si>
  <si>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</si>
  <si>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</si>
  <si>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2013-09-28</t>
  </si>
  <si>
    <t xml:space="preserve">2013-09-29</t>
  </si>
  <si>
    <t xml:space="preserve">2013-09-30</t>
  </si>
  <si>
    <t xml:space="preserve">2013-10-01</t>
  </si>
  <si>
    <t xml:space="preserve">2013-10-02</t>
  </si>
  <si>
    <t xml:space="preserve">2013-10-03</t>
  </si>
  <si>
    <t xml:space="preserve">2013-10-04</t>
  </si>
  <si>
    <t xml:space="preserve">2013-10-05</t>
  </si>
  <si>
    <t xml:space="preserve">2013-10-06</t>
  </si>
  <si>
    <t xml:space="preserve">2013-10-07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</si>
  <si>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</si>
  <si>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</si>
  <si>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</si>
  <si>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</si>
  <si>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2013-10-12</t>
  </si>
  <si>
    <t xml:space="preserve">2013-10-13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</si>
  <si>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</si>
  <si>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</si>
  <si>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</si>
  <si>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</si>
  <si>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</si>
  <si>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2013-10-19</t>
  </si>
  <si>
    <t xml:space="preserve">2013-10-20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</si>
  <si>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</si>
  <si>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</si>
  <si>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</si>
  <si>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</si>
  <si>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</si>
  <si>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2013-10-26</t>
  </si>
  <si>
    <t xml:space="preserve">2013-10-27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</si>
  <si>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</si>
  <si>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</si>
  <si>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</si>
  <si>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</si>
  <si>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</si>
  <si>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2013-11-02</t>
  </si>
  <si>
    <t xml:space="preserve">2013-11-03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</si>
  <si>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</si>
  <si>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</si>
  <si>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</si>
  <si>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</si>
  <si>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</si>
  <si>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2013-11-09</t>
  </si>
  <si>
    <t xml:space="preserve">2013-11-10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</si>
  <si>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</si>
  <si>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</si>
  <si>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</si>
  <si>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</si>
  <si>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</si>
  <si>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2013-11-16</t>
  </si>
  <si>
    <t xml:space="preserve">2013-11-17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</si>
  <si>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</si>
  <si>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</si>
  <si>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</si>
  <si>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</si>
  <si>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</si>
  <si>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2013-11-23</t>
  </si>
  <si>
    <t xml:space="preserve">2013-11-24</t>
  </si>
  <si>
    <t xml:space="preserve">2013-11-25</t>
  </si>
  <si>
    <t xml:space="preserve">2013-11-26</t>
  </si>
  <si>
    <t xml:space="preserve">2013-11-27</t>
  </si>
  <si>
    <t xml:space="preserve">2013-11-28</t>
  </si>
  <si>
    <t xml:space="preserve">2013-11-29</t>
  </si>
  <si>
    <t xml:space="preserve">2013-11-30</t>
  </si>
  <si>
    <t xml:space="preserve">2013-12-01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</si>
  <si>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</si>
  <si>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</si>
  <si>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</si>
  <si>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</si>
  <si>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</si>
  <si>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2013-12-07</t>
  </si>
  <si>
    <t xml:space="preserve">2013-12-08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</si>
  <si>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</si>
  <si>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</si>
  <si>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</si>
  <si>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</si>
  <si>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</si>
  <si>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2013-12-14</t>
  </si>
  <si>
    <t xml:space="preserve">2013-12-15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</si>
  <si>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</si>
  <si>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</si>
  <si>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</si>
  <si>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</si>
  <si>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</si>
  <si>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2013-12-21</t>
  </si>
  <si>
    <t xml:space="preserve">2013-12-22</t>
  </si>
  <si>
    <t xml:space="preserve">2013-12-23</t>
  </si>
  <si>
    <t xml:space="preserve">2013-12-24</t>
  </si>
  <si>
    <t xml:space="preserve">2013-12-25</t>
  </si>
  <si>
    <t xml:space="preserve">2013-12-26</t>
  </si>
  <si>
    <t xml:space="preserve">2013-12-27</t>
  </si>
  <si>
    <t xml:space="preserve">2013-12-28</t>
  </si>
  <si>
    <t xml:space="preserve">2013-12-29</t>
  </si>
  <si>
    <t xml:space="preserve">2013-12-30</t>
  </si>
  <si>
    <t xml:space="preserve">2013-12-31</t>
  </si>
  <si>
    <t xml:space="preserve">2014-01-01</t>
  </si>
  <si>
    <t xml:space="preserve">2014-01-02</t>
  </si>
  <si>
    <t xml:space="preserve">2014-01-03</t>
  </si>
  <si>
    <t xml:space="preserve">2014-01-04</t>
  </si>
  <si>
    <t xml:space="preserve">2014-01-05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</si>
  <si>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</si>
  <si>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</si>
  <si>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</si>
  <si>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</si>
  <si>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</si>
  <si>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2014-01-11</t>
  </si>
  <si>
    <t xml:space="preserve">2014-01-12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</si>
  <si>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</si>
  <si>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</si>
  <si>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</si>
  <si>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</si>
  <si>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</si>
  <si>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2014-01-18</t>
  </si>
  <si>
    <t xml:space="preserve">2014-01-19</t>
  </si>
  <si>
    <t xml:space="preserve">2014-01-20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</si>
  <si>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</si>
  <si>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</si>
  <si>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</si>
  <si>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</si>
  <si>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2014-01-25</t>
  </si>
  <si>
    <t xml:space="preserve">2014-01-26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</si>
  <si>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</si>
  <si>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</si>
  <si>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</si>
  <si>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</si>
  <si>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2014-01-31</t>
  </si>
  <si>
    <t xml:space="preserve">2014-02-01</t>
  </si>
  <si>
    <t xml:space="preserve">2014-02-02</t>
  </si>
  <si>
    <t xml:space="preserve">2014-02-03</t>
  </si>
  <si>
    <t xml:space="preserve">2014-02-04</t>
  </si>
  <si>
    <t xml:space="preserve">2014-02-05</t>
  </si>
  <si>
    <t xml:space="preserve">2014-02-06</t>
  </si>
  <si>
    <t xml:space="preserve">2014-02-07</t>
  </si>
  <si>
    <t xml:space="preserve">2014-02-08</t>
  </si>
  <si>
    <t xml:space="preserve">2014-02-09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</si>
  <si>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</si>
  <si>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</si>
  <si>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</si>
  <si>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</si>
  <si>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</si>
  <si>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2014-02-15</t>
  </si>
  <si>
    <t xml:space="preserve">2014-02-16</t>
  </si>
  <si>
    <t xml:space="preserve">2014-02-17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</si>
  <si>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</si>
  <si>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</si>
  <si>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</si>
  <si>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</si>
  <si>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2014-02-22</t>
  </si>
  <si>
    <t xml:space="preserve">2014-02-23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</si>
  <si>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</si>
  <si>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</si>
  <si>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</si>
  <si>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</si>
  <si>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</si>
  <si>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2014-03-01</t>
  </si>
  <si>
    <t xml:space="preserve">2014-03-02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</si>
  <si>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</si>
  <si>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</si>
  <si>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</si>
  <si>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</si>
  <si>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</si>
  <si>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2014-03-08</t>
  </si>
  <si>
    <t xml:space="preserve">2014-03-09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</si>
  <si>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</si>
  <si>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</si>
  <si>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</si>
  <si>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</si>
  <si>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</si>
  <si>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2014-03-15</t>
  </si>
  <si>
    <t xml:space="preserve">2014-03-16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</si>
  <si>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</si>
  <si>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</si>
  <si>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</si>
  <si>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</si>
  <si>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</si>
  <si>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2014-03-22</t>
  </si>
  <si>
    <t xml:space="preserve">2014-03-23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</si>
  <si>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</si>
  <si>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</si>
  <si>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</si>
  <si>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</si>
  <si>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</si>
  <si>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2014-03-29</t>
  </si>
  <si>
    <t xml:space="preserve">2014-03-30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</si>
  <si>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</si>
  <si>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</si>
  <si>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</si>
  <si>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</si>
  <si>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</si>
  <si>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2014-04-05</t>
  </si>
  <si>
    <t xml:space="preserve">2014-04-06</t>
  </si>
  <si>
    <t xml:space="preserve">2014-04-07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</si>
  <si>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</si>
  <si>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</si>
  <si>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</si>
  <si>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</si>
  <si>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2014-04-12</t>
  </si>
  <si>
    <t xml:space="preserve">2014-04-13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</si>
  <si>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</si>
  <si>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</si>
  <si>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</si>
  <si>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</si>
  <si>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2014-04-18</t>
  </si>
  <si>
    <t xml:space="preserve">2014-04-19</t>
  </si>
  <si>
    <t xml:space="preserve">2014-04-20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</si>
  <si>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</si>
  <si>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</si>
  <si>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</si>
  <si>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</si>
  <si>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</si>
  <si>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2014-04-26</t>
  </si>
  <si>
    <t xml:space="preserve">2014-05-01</t>
  </si>
  <si>
    <t xml:space="preserve">2014-05-02</t>
  </si>
  <si>
    <t xml:space="preserve">2014-05-03</t>
  </si>
  <si>
    <t xml:space="preserve">2014-05-04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</si>
  <si>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</si>
  <si>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</si>
  <si>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</si>
  <si>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</si>
  <si>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</si>
  <si>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2014-05-10</t>
  </si>
  <si>
    <t xml:space="preserve">2014-05-11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</si>
  <si>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</si>
  <si>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</si>
  <si>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</si>
  <si>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</si>
  <si>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</si>
  <si>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2014-05-17</t>
  </si>
  <si>
    <t xml:space="preserve">2014-05-18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</si>
  <si>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</si>
  <si>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</si>
  <si>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</si>
  <si>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</si>
  <si>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</si>
  <si>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2014-05-24</t>
  </si>
  <si>
    <t xml:space="preserve">2014-05-25</t>
  </si>
  <si>
    <t xml:space="preserve">2014-05-26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</si>
  <si>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</si>
  <si>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</si>
  <si>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</si>
  <si>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</si>
  <si>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2014-05-31</t>
  </si>
  <si>
    <t xml:space="preserve">2014-06-01</t>
  </si>
  <si>
    <t xml:space="preserve">2014-06-02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</si>
  <si>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</si>
  <si>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</si>
  <si>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</si>
  <si>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</si>
  <si>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2014-06-07</t>
  </si>
  <si>
    <t xml:space="preserve">2014-06-08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</si>
  <si>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</si>
  <si>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</si>
  <si>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</si>
  <si>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</si>
  <si>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</si>
  <si>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2014-06-14</t>
  </si>
  <si>
    <t xml:space="preserve">2014-06-15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</si>
  <si>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</si>
  <si>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</si>
  <si>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</si>
  <si>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</si>
  <si>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</si>
  <si>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2014-06-21</t>
  </si>
  <si>
    <t xml:space="preserve">2014-06-22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</si>
  <si>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</si>
  <si>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</si>
  <si>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</si>
  <si>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</si>
  <si>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</si>
  <si>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2014-06-28</t>
  </si>
  <si>
    <t xml:space="preserve">2014-06-29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</si>
  <si>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</si>
  <si>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</si>
  <si>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</si>
  <si>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</si>
  <si>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</si>
  <si>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2014-07-05</t>
  </si>
  <si>
    <t xml:space="preserve">2014-07-06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</si>
  <si>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</si>
  <si>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</si>
  <si>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</si>
  <si>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</si>
  <si>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</si>
  <si>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2014-07-12</t>
  </si>
  <si>
    <t xml:space="preserve">2014-07-13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</si>
  <si>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</si>
  <si>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</si>
  <si>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</si>
  <si>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</si>
  <si>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</si>
  <si>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2014-07-19</t>
  </si>
  <si>
    <t xml:space="preserve">2014-07-20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</si>
  <si>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</si>
  <si>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</si>
  <si>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</si>
  <si>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</si>
  <si>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</si>
  <si>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2014-07-26</t>
  </si>
  <si>
    <t xml:space="preserve">2014-07-27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</si>
  <si>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</si>
  <si>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</si>
  <si>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</si>
  <si>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</si>
  <si>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</si>
  <si>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2014-08-02</t>
  </si>
  <si>
    <t xml:space="preserve">2014-08-03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</si>
  <si>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</si>
  <si>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</si>
  <si>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</si>
  <si>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</si>
  <si>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</si>
  <si>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2014-08-09</t>
  </si>
  <si>
    <t xml:space="preserve">2014-08-10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</si>
  <si>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</si>
  <si>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</si>
  <si>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</si>
  <si>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</si>
  <si>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</si>
  <si>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2014-08-16</t>
  </si>
  <si>
    <t xml:space="preserve">2014-08-17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</si>
  <si>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</si>
  <si>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</si>
  <si>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</si>
  <si>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</si>
  <si>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</si>
  <si>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2014-08-23</t>
  </si>
  <si>
    <t xml:space="preserve">2014-08-24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</si>
  <si>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</si>
  <si>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</si>
  <si>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</si>
  <si>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</si>
  <si>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</si>
  <si>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2014-08-30</t>
  </si>
  <si>
    <t xml:space="preserve">2014-08-31</t>
  </si>
  <si>
    <t xml:space="preserve">2014-09-01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</si>
  <si>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</si>
  <si>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</si>
  <si>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</si>
  <si>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</si>
  <si>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2014-09-06</t>
  </si>
  <si>
    <t xml:space="preserve">2014-09-07</t>
  </si>
  <si>
    <t xml:space="preserve">2014-09-08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</si>
  <si>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</si>
  <si>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</si>
  <si>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</si>
  <si>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</si>
  <si>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2014-09-13</t>
  </si>
  <si>
    <t xml:space="preserve">2014-09-14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</si>
  <si>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</si>
  <si>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</si>
  <si>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</si>
  <si>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</si>
  <si>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</si>
  <si>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2014-09-20</t>
  </si>
  <si>
    <t xml:space="preserve">2014-09-21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</si>
  <si>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</si>
  <si>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</si>
  <si>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</si>
  <si>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</si>
  <si>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</si>
  <si>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2014-09-27</t>
  </si>
  <si>
    <t xml:space="preserve">2014-09-28</t>
  </si>
  <si>
    <t xml:space="preserve">2014-09-29</t>
  </si>
  <si>
    <t xml:space="preserve">2014-09-30</t>
  </si>
  <si>
    <t xml:space="preserve">2014-10-01</t>
  </si>
  <si>
    <t xml:space="preserve">2014-10-02</t>
  </si>
  <si>
    <t xml:space="preserve">2014-10-03</t>
  </si>
  <si>
    <t xml:space="preserve">2014-10-04</t>
  </si>
  <si>
    <t xml:space="preserve">2014-10-05</t>
  </si>
  <si>
    <t xml:space="preserve">2014-10-06</t>
  </si>
  <si>
    <t xml:space="preserve">2014-10-07</t>
  </si>
  <si>
    <t xml:space="preserve">2014-10-08</t>
  </si>
  <si>
    <t xml:space="preserve">2014-10-09</t>
  </si>
  <si>
    <t xml:space="preserve">2014-10-10</t>
  </si>
  <si>
    <t xml:space="preserve">2014-10-11</t>
  </si>
  <si>
    <t xml:space="preserve">2014-10-12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</si>
  <si>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</si>
  <si>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</si>
  <si>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</si>
  <si>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</si>
  <si>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</si>
  <si>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2014-10-18</t>
  </si>
  <si>
    <t xml:space="preserve">2014-10-19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</si>
  <si>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</si>
  <si>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</si>
  <si>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</si>
  <si>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</si>
  <si>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</si>
  <si>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2014-10-25</t>
  </si>
  <si>
    <t xml:space="preserve">2014-10-26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</si>
  <si>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</si>
  <si>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</si>
  <si>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</si>
  <si>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</si>
  <si>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</si>
  <si>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2014-11-01</t>
  </si>
  <si>
    <t xml:space="preserve">2014-11-02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</si>
  <si>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</si>
  <si>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</si>
  <si>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</si>
  <si>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</si>
  <si>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</si>
  <si>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2014-11-08</t>
  </si>
  <si>
    <t xml:space="preserve">2014-11-09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</si>
  <si>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</si>
  <si>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</si>
  <si>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</si>
  <si>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</si>
  <si>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</si>
  <si>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2014-11-15</t>
  </si>
  <si>
    <t xml:space="preserve">2014-11-16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</si>
  <si>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</si>
  <si>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</si>
  <si>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</si>
  <si>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</si>
  <si>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</si>
  <si>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2014-11-22</t>
  </si>
  <si>
    <t xml:space="preserve">2014-11-23</t>
  </si>
  <si>
    <t xml:space="preserve">2014-11-24</t>
  </si>
  <si>
    <t xml:space="preserve">2014-11-25</t>
  </si>
  <si>
    <t xml:space="preserve">2014-11-26</t>
  </si>
  <si>
    <t xml:space="preserve">2014-11-27</t>
  </si>
  <si>
    <t xml:space="preserve">2014-11-28</t>
  </si>
  <si>
    <t xml:space="preserve">2014-11-29</t>
  </si>
  <si>
    <t xml:space="preserve">2014-11-30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</si>
  <si>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</si>
  <si>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</si>
  <si>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</si>
  <si>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</si>
  <si>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</si>
  <si>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2014-12-06</t>
  </si>
  <si>
    <t xml:space="preserve">2014-12-07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</si>
  <si>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</si>
  <si>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</si>
  <si>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</si>
  <si>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</si>
  <si>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</si>
  <si>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2014-12-13</t>
  </si>
  <si>
    <t xml:space="preserve">2014-12-14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</si>
  <si>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</si>
  <si>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</si>
  <si>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</si>
  <si>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</si>
  <si>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</si>
  <si>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2014-12-20</t>
  </si>
  <si>
    <t xml:space="preserve">2014-12-21</t>
  </si>
  <si>
    <t xml:space="preserve">2014-12-22</t>
  </si>
  <si>
    <t xml:space="preserve">2014-12-23</t>
  </si>
  <si>
    <t xml:space="preserve">2014-12-24</t>
  </si>
  <si>
    <t xml:space="preserve">2014-12-25</t>
  </si>
  <si>
    <t xml:space="preserve">2014-12-26</t>
  </si>
  <si>
    <t xml:space="preserve">2014-12-27</t>
  </si>
  <si>
    <t xml:space="preserve">2014-12-28</t>
  </si>
  <si>
    <t xml:space="preserve">2014-12-29</t>
  </si>
  <si>
    <t xml:space="preserve">2014-12-30</t>
  </si>
  <si>
    <t xml:space="preserve">2014-12-31</t>
  </si>
  <si>
    <t xml:space="preserve">2015-01-01</t>
  </si>
  <si>
    <t xml:space="preserve">2015-01-02</t>
  </si>
  <si>
    <t xml:space="preserve">2015-01-03</t>
  </si>
  <si>
    <t xml:space="preserve">2015-01-04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</si>
  <si>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</si>
  <si>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</si>
  <si>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</si>
  <si>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</si>
  <si>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</si>
  <si>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2015-01-10</t>
  </si>
  <si>
    <t xml:space="preserve">2015-01-11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</si>
  <si>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</si>
  <si>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</si>
  <si>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</si>
  <si>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</si>
  <si>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</si>
  <si>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2015-01-17</t>
  </si>
  <si>
    <t xml:space="preserve">2015-01-18</t>
  </si>
  <si>
    <t xml:space="preserve">2015-01-19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</si>
  <si>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</si>
  <si>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</si>
  <si>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</si>
  <si>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</si>
  <si>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2015-01-24</t>
  </si>
  <si>
    <t xml:space="preserve">2015-01-25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</si>
  <si>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</si>
  <si>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</si>
  <si>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</si>
  <si>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</si>
  <si>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</si>
  <si>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2015-01-31</t>
  </si>
  <si>
    <t xml:space="preserve">2015-02-01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</si>
  <si>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</si>
  <si>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</si>
  <si>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</si>
  <si>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</si>
  <si>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</si>
  <si>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2015-02-07</t>
  </si>
  <si>
    <t xml:space="preserve">2015-02-08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</si>
  <si>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</si>
  <si>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</si>
  <si>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</si>
  <si>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</si>
  <si>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</si>
  <si>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2015-02-14</t>
  </si>
  <si>
    <t xml:space="preserve">2015-02-15</t>
  </si>
  <si>
    <t xml:space="preserve">2015-02-16</t>
  </si>
  <si>
    <t xml:space="preserve">2015-02-17</t>
  </si>
  <si>
    <t xml:space="preserve">2015-02-18</t>
  </si>
  <si>
    <t xml:space="preserve">2015-02-19</t>
  </si>
  <si>
    <t xml:space="preserve">2015-02-20</t>
  </si>
  <si>
    <t xml:space="preserve">2015-02-21</t>
  </si>
  <si>
    <t xml:space="preserve">2015-02-22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</si>
  <si>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</si>
  <si>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</si>
  <si>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</si>
  <si>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</si>
  <si>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2015-02-27</t>
  </si>
  <si>
    <t xml:space="preserve">2015-02-28</t>
  </si>
  <si>
    <t xml:space="preserve">2015-03-01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</si>
  <si>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</si>
  <si>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</si>
  <si>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</si>
  <si>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</si>
  <si>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</si>
  <si>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2015-03-07</t>
  </si>
  <si>
    <t xml:space="preserve">2015-03-08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</si>
  <si>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</si>
  <si>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</si>
  <si>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</si>
  <si>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</si>
  <si>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</si>
  <si>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2015-03-14</t>
  </si>
  <si>
    <t xml:space="preserve">2015-03-15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</si>
  <si>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</si>
  <si>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</si>
  <si>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</si>
  <si>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</si>
  <si>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</si>
  <si>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2015-03-21</t>
  </si>
  <si>
    <t xml:space="preserve">2015-03-22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</si>
  <si>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</si>
  <si>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</si>
  <si>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</si>
  <si>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</si>
  <si>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</si>
  <si>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2015-03-28</t>
  </si>
  <si>
    <t xml:space="preserve">2015-03-29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</si>
  <si>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</si>
  <si>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</si>
  <si>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</si>
  <si>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</si>
  <si>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2015-04-03</t>
  </si>
  <si>
    <t xml:space="preserve">2015-04-04</t>
  </si>
  <si>
    <t xml:space="preserve">2015-04-05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</si>
  <si>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</si>
  <si>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</si>
  <si>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</si>
  <si>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</si>
  <si>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</si>
  <si>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2015-04-11</t>
  </si>
  <si>
    <t xml:space="preserve">2015-04-12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</si>
  <si>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</si>
  <si>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</si>
  <si>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</si>
  <si>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</si>
  <si>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2015-04-22</t>
  </si>
  <si>
    <t xml:space="preserve">2015-04-23</t>
  </si>
  <si>
    <t xml:space="preserve">2015-04-24</t>
  </si>
  <si>
    <t xml:space="preserve">2015-04-25</t>
  </si>
  <si>
    <t xml:space="preserve">2015-04-26</t>
  </si>
  <si>
    <t xml:space="preserve">2015-04-28</t>
  </si>
  <si>
    <t xml:space="preserve">2015-04-29</t>
  </si>
  <si>
    <t xml:space="preserve">2015-04-30</t>
  </si>
  <si>
    <t xml:space="preserve">2015-05-01</t>
  </si>
  <si>
    <t xml:space="preserve">2015-05-02</t>
  </si>
  <si>
    <t xml:space="preserve">2015-05-03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</si>
  <si>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</si>
  <si>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</si>
  <si>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</si>
  <si>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</si>
  <si>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</si>
  <si>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2015-05-09</t>
  </si>
  <si>
    <t xml:space="preserve">2015-05-10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</si>
  <si>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</si>
  <si>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</si>
  <si>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</si>
  <si>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</si>
  <si>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</si>
  <si>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2015-05-16</t>
  </si>
  <si>
    <t xml:space="preserve">2015-05-17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</si>
  <si>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</si>
  <si>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</si>
  <si>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</si>
  <si>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</si>
  <si>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</si>
  <si>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2015-05-23</t>
  </si>
  <si>
    <t xml:space="preserve">2015-05-24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</si>
  <si>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</si>
  <si>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</si>
  <si>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</si>
  <si>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</si>
  <si>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</si>
  <si>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2015-05-30</t>
  </si>
  <si>
    <t xml:space="preserve">2015-05-31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</si>
  <si>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</si>
  <si>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</si>
  <si>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</si>
  <si>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</si>
  <si>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</si>
  <si>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2015-06-06</t>
  </si>
  <si>
    <t xml:space="preserve">2015-06-07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</si>
  <si>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</si>
  <si>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</si>
  <si>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</si>
  <si>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</si>
  <si>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</si>
  <si>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2015-06-13</t>
  </si>
  <si>
    <t xml:space="preserve">2015-06-14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</si>
  <si>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</si>
  <si>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</si>
  <si>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</si>
  <si>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</si>
  <si>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</si>
  <si>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2015-06-20</t>
  </si>
  <si>
    <t xml:space="preserve">2015-06-21</t>
  </si>
  <si>
    <t xml:space="preserve">2015-06-22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</si>
  <si>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</si>
  <si>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</si>
  <si>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</si>
  <si>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</si>
  <si>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2015-06-27</t>
  </si>
  <si>
    <t xml:space="preserve">2015-06-28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</si>
  <si>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</si>
  <si>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</si>
  <si>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</si>
  <si>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</si>
  <si>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2015-07-03</t>
  </si>
  <si>
    <t xml:space="preserve">2015-07-04</t>
  </si>
  <si>
    <t xml:space="preserve">2015-07-05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</si>
  <si>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</si>
  <si>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</si>
  <si>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</si>
  <si>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</si>
  <si>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</si>
  <si>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2015-07-11</t>
  </si>
  <si>
    <t xml:space="preserve">2015-07-12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</si>
  <si>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</si>
  <si>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</si>
  <si>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</si>
  <si>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</si>
  <si>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</si>
  <si>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2015-07-18</t>
  </si>
  <si>
    <t xml:space="preserve">2015-07-19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</si>
  <si>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</si>
  <si>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</si>
  <si>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</si>
  <si>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</si>
  <si>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</si>
  <si>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2015-07-25</t>
  </si>
  <si>
    <t xml:space="preserve">2015-07-26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</si>
  <si>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</si>
  <si>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</si>
  <si>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</si>
  <si>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</si>
  <si>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</si>
  <si>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2015-08-01</t>
  </si>
  <si>
    <t xml:space="preserve">2015-08-02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</si>
  <si>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</si>
  <si>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</si>
  <si>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</si>
  <si>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</si>
  <si>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</si>
  <si>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2015-08-08</t>
  </si>
  <si>
    <t xml:space="preserve">2015-08-09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</si>
  <si>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</si>
  <si>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</si>
  <si>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</si>
  <si>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</si>
  <si>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</si>
  <si>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2015-08-15</t>
  </si>
  <si>
    <t xml:space="preserve">2015-08-16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</si>
  <si>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</si>
  <si>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</si>
  <si>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</si>
  <si>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</si>
  <si>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</si>
  <si>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2015-08-22</t>
  </si>
  <si>
    <t xml:space="preserve">2015-08-23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</si>
  <si>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</si>
  <si>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</si>
  <si>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</si>
  <si>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</si>
  <si>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</si>
  <si>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2015-08-29</t>
  </si>
  <si>
    <t xml:space="preserve">2015-08-30</t>
  </si>
  <si>
    <t xml:space="preserve">2015-08-31</t>
  </si>
  <si>
    <t xml:space="preserve">2015-09-01</t>
  </si>
  <si>
    <t xml:space="preserve">2015-09-02</t>
  </si>
  <si>
    <t xml:space="preserve">2015-09-03</t>
  </si>
  <si>
    <t xml:space="preserve">2015-09-04</t>
  </si>
  <si>
    <t xml:space="preserve">2015-09-05</t>
  </si>
  <si>
    <t xml:space="preserve">2015-09-06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</si>
  <si>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</si>
  <si>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</si>
  <si>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</si>
  <si>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</si>
  <si>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</si>
  <si>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2015-09-12</t>
  </si>
  <si>
    <t xml:space="preserve">2015-09-13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</si>
  <si>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</si>
  <si>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</si>
  <si>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</si>
  <si>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</si>
  <si>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</si>
  <si>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2015-09-19</t>
  </si>
  <si>
    <t xml:space="preserve">2015-09-20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</si>
  <si>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</si>
  <si>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</si>
  <si>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</si>
  <si>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</si>
  <si>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</si>
  <si>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2015-09-26</t>
  </si>
  <si>
    <t xml:space="preserve">2015-09-27</t>
  </si>
  <si>
    <t xml:space="preserve">2015-09-28</t>
  </si>
  <si>
    <t xml:space="preserve">2015-09-29</t>
  </si>
  <si>
    <t xml:space="preserve">2015-09-30</t>
  </si>
  <si>
    <t xml:space="preserve">2015-10-01</t>
  </si>
  <si>
    <t xml:space="preserve">2015-10-02</t>
  </si>
  <si>
    <t xml:space="preserve">2015-10-03</t>
  </si>
  <si>
    <t xml:space="preserve">2015-10-04</t>
  </si>
  <si>
    <t xml:space="preserve">2015-10-05</t>
  </si>
  <si>
    <t xml:space="preserve">2015-10-06</t>
  </si>
  <si>
    <t xml:space="preserve">2015-10-07</t>
  </si>
  <si>
    <t xml:space="preserve">2015-10-08</t>
  </si>
  <si>
    <t xml:space="preserve">2015-10-09</t>
  </si>
  <si>
    <t xml:space="preserve">2015-10-10</t>
  </si>
  <si>
    <t xml:space="preserve">2015-10-11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</si>
  <si>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</si>
  <si>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</si>
  <si>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</si>
  <si>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</si>
  <si>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</si>
  <si>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2015-10-17</t>
  </si>
  <si>
    <t xml:space="preserve">2015-10-18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</si>
  <si>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</si>
  <si>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</si>
  <si>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</si>
  <si>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</si>
  <si>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</si>
  <si>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2015-10-24</t>
  </si>
  <si>
    <t xml:space="preserve">2015-10-25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</si>
  <si>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</si>
  <si>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</si>
  <si>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</si>
  <si>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</si>
  <si>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</si>
  <si>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2015-10-31</t>
  </si>
  <si>
    <t xml:space="preserve">2015-11-01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</si>
  <si>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</si>
  <si>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</si>
  <si>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</si>
  <si>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</si>
  <si>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</si>
  <si>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2015-11-07</t>
  </si>
  <si>
    <t xml:space="preserve">2015-11-08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</si>
  <si>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</si>
  <si>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</si>
  <si>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</si>
  <si>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</si>
  <si>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</si>
  <si>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2015-11-14</t>
  </si>
  <si>
    <t xml:space="preserve">2015-11-15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</si>
  <si>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</si>
  <si>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</si>
  <si>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</si>
  <si>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</si>
  <si>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</si>
  <si>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2015-11-21</t>
  </si>
  <si>
    <t xml:space="preserve">2015-11-22</t>
  </si>
  <si>
    <t xml:space="preserve">2015-11-23</t>
  </si>
  <si>
    <t xml:space="preserve">2015-11-24</t>
  </si>
  <si>
    <t xml:space="preserve">2015-11-25</t>
  </si>
  <si>
    <t xml:space="preserve">2015-11-26</t>
  </si>
  <si>
    <t xml:space="preserve">2015-11-27</t>
  </si>
  <si>
    <t xml:space="preserve">2015-11-28</t>
  </si>
  <si>
    <t xml:space="preserve">2015-11-29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</si>
  <si>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</si>
  <si>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</si>
  <si>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</si>
  <si>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</si>
  <si>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</si>
  <si>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2015-12-05</t>
  </si>
  <si>
    <t xml:space="preserve">2015-12-06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</si>
  <si>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</si>
  <si>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</si>
  <si>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</si>
  <si>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</si>
  <si>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</si>
  <si>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2015-12-12</t>
  </si>
  <si>
    <t xml:space="preserve">2015-12-13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</si>
  <si>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</si>
  <si>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</si>
  <si>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</si>
  <si>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</si>
  <si>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</si>
  <si>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2015-12-19</t>
  </si>
  <si>
    <t xml:space="preserve">2015-12-20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</si>
  <si>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</si>
  <si>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</si>
  <si>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</si>
  <si>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</si>
  <si>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2015-12-25</t>
  </si>
  <si>
    <t xml:space="preserve">2015-12-26</t>
  </si>
  <si>
    <t xml:space="preserve">2015-12-27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</si>
  <si>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</si>
  <si>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</si>
  <si>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</si>
  <si>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</si>
  <si>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2016-01-01</t>
  </si>
  <si>
    <t xml:space="preserve">2016-01-02</t>
  </si>
  <si>
    <t xml:space="preserve">2016-01-03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</si>
  <si>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</si>
  <si>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</si>
  <si>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</si>
  <si>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</si>
  <si>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</si>
  <si>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2016-01-09</t>
  </si>
  <si>
    <t xml:space="preserve">2016-01-10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</si>
  <si>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</si>
  <si>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</si>
  <si>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</si>
  <si>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</si>
  <si>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</si>
  <si>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2016-01-16</t>
  </si>
  <si>
    <t xml:space="preserve">2016-01-17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</si>
  <si>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</si>
  <si>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</si>
  <si>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</si>
  <si>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</si>
  <si>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</si>
  <si>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2016-01-23</t>
  </si>
  <si>
    <t xml:space="preserve">2016-01-24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</si>
  <si>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</si>
  <si>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</si>
  <si>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</si>
  <si>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</si>
  <si>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</si>
  <si>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2016-01-30</t>
  </si>
  <si>
    <t xml:space="preserve">2016-01-31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</si>
  <si>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</si>
  <si>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</si>
  <si>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</si>
  <si>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</si>
  <si>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</si>
  <si>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2016-02-06</t>
  </si>
  <si>
    <t xml:space="preserve">2016-02-07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</si>
  <si>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</si>
  <si>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</si>
  <si>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</si>
  <si>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</si>
  <si>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</si>
  <si>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2016-02-13</t>
  </si>
  <si>
    <t xml:space="preserve">2016-02-14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</si>
  <si>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</si>
  <si>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</si>
  <si>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</si>
  <si>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</si>
  <si>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</si>
  <si>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2016-02-20</t>
  </si>
  <si>
    <t xml:space="preserve">2016-02-21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</si>
  <si>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</si>
  <si>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</si>
  <si>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</si>
  <si>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</si>
  <si>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</si>
  <si>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2016-02-27</t>
  </si>
  <si>
    <t xml:space="preserve">2016-02-28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</si>
  <si>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</si>
  <si>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</si>
  <si>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</si>
  <si>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</si>
  <si>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</si>
  <si>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2016-03-05</t>
  </si>
  <si>
    <t xml:space="preserve">2016-03-06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</si>
  <si>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</si>
  <si>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</si>
  <si>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</si>
  <si>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</si>
  <si>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</si>
  <si>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2016-03-12</t>
  </si>
  <si>
    <t xml:space="preserve">2016-03-13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</si>
  <si>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</si>
  <si>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</si>
  <si>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</si>
  <si>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</si>
  <si>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</si>
  <si>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2016-03-19</t>
  </si>
  <si>
    <t xml:space="preserve">2016-03-20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</si>
  <si>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</si>
  <si>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</si>
  <si>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</si>
  <si>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</si>
  <si>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</si>
  <si>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2016-03-26</t>
  </si>
  <si>
    <t xml:space="preserve">2016-03-27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</si>
  <si>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</si>
  <si>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</si>
  <si>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</si>
  <si>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</si>
  <si>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</si>
  <si>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2016-04-02</t>
  </si>
  <si>
    <t xml:space="preserve">2016-04-03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</si>
  <si>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</si>
  <si>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</si>
  <si>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</si>
  <si>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</si>
  <si>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</si>
  <si>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2016-04-09</t>
  </si>
  <si>
    <t xml:space="preserve">2016-04-10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</si>
  <si>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</si>
  <si>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</si>
  <si>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</si>
  <si>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</si>
  <si>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</si>
  <si>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2016-04-16</t>
  </si>
  <si>
    <t xml:space="preserve">2016-04-17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</si>
  <si>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</si>
  <si>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</si>
  <si>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</si>
  <si>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</si>
  <si>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</si>
  <si>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2016-04-23</t>
  </si>
  <si>
    <t xml:space="preserve">2016-04-24</t>
  </si>
  <si>
    <t xml:space="preserve">2016-04-25</t>
  </si>
  <si>
    <t xml:space="preserve">2016-04-26</t>
  </si>
  <si>
    <t xml:space="preserve">2016-04-27</t>
  </si>
  <si>
    <t xml:space="preserve">2016-05-01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</si>
  <si>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</si>
  <si>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</si>
  <si>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</si>
  <si>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</si>
  <si>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</si>
  <si>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2016-05-07</t>
  </si>
  <si>
    <t xml:space="preserve">2016-05-08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</si>
  <si>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</si>
  <si>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</si>
  <si>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</si>
  <si>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</si>
  <si>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</si>
  <si>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2016-05-14</t>
  </si>
  <si>
    <t xml:space="preserve">2016-05-15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</si>
  <si>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</si>
  <si>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</si>
  <si>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</si>
  <si>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</si>
  <si>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</si>
  <si>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2016-05-21</t>
  </si>
  <si>
    <t xml:space="preserve">2016-05-22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</si>
  <si>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</si>
  <si>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</si>
  <si>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</si>
  <si>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</si>
  <si>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</si>
  <si>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2016-05-28</t>
  </si>
  <si>
    <t xml:space="preserve">2016-05-29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</si>
  <si>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</si>
  <si>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</si>
  <si>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</si>
  <si>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</si>
  <si>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</si>
  <si>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2016-06-04</t>
  </si>
  <si>
    <t xml:space="preserve">2016-06-05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</si>
  <si>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</si>
  <si>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</si>
  <si>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</si>
  <si>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</si>
  <si>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</si>
  <si>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2016-06-11</t>
  </si>
  <si>
    <t xml:space="preserve">2016-06-12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</si>
  <si>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</si>
  <si>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</si>
  <si>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</si>
  <si>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</si>
  <si>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</si>
  <si>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2016-06-18</t>
  </si>
  <si>
    <t xml:space="preserve">2016-06-19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</si>
  <si>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</si>
  <si>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</si>
  <si>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</si>
  <si>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</si>
  <si>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</si>
  <si>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2016-06-25</t>
  </si>
  <si>
    <t xml:space="preserve">2016-06-26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</si>
  <si>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</si>
  <si>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</si>
  <si>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</si>
  <si>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</si>
  <si>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</si>
  <si>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2016-07-02</t>
  </si>
  <si>
    <t xml:space="preserve">2016-07-03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</si>
  <si>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</si>
  <si>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</si>
  <si>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</si>
  <si>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</si>
  <si>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</si>
  <si>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2016-07-09</t>
  </si>
  <si>
    <t xml:space="preserve">2016-07-10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</si>
  <si>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</si>
  <si>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</si>
  <si>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</si>
  <si>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</si>
  <si>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</si>
  <si>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2016-07-16</t>
  </si>
  <si>
    <t xml:space="preserve">2016-07-17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</si>
  <si>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</si>
  <si>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</si>
  <si>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</si>
  <si>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</si>
  <si>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</si>
  <si>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2016-07-23</t>
  </si>
  <si>
    <t xml:space="preserve">2016-07-24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</si>
  <si>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</si>
  <si>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</si>
  <si>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</si>
  <si>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</si>
  <si>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</si>
  <si>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2016-07-30</t>
  </si>
  <si>
    <t xml:space="preserve">2016-07-31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</si>
  <si>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</si>
  <si>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</si>
  <si>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</si>
  <si>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</si>
  <si>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</si>
  <si>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2016-08-06</t>
  </si>
  <si>
    <t xml:space="preserve">2016-08-07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</si>
  <si>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</si>
  <si>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</si>
  <si>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</si>
  <si>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</si>
  <si>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</si>
  <si>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2016-08-13</t>
  </si>
  <si>
    <t xml:space="preserve">2016-08-14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</si>
  <si>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</si>
  <si>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</si>
  <si>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</si>
  <si>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</si>
  <si>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</si>
  <si>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2016-08-20</t>
  </si>
  <si>
    <t xml:space="preserve">2016-08-21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</si>
  <si>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</si>
  <si>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</si>
  <si>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</si>
  <si>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</si>
  <si>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</si>
  <si>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2016-08-27</t>
  </si>
  <si>
    <t xml:space="preserve">2016-08-28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</si>
  <si>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</si>
  <si>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</si>
  <si>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</si>
  <si>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</si>
  <si>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</si>
  <si>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2016-09-03</t>
  </si>
  <si>
    <t xml:space="preserve">2016-09-04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</si>
  <si>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</si>
  <si>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</si>
  <si>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</si>
  <si>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</si>
  <si>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</si>
  <si>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2016-09-10</t>
  </si>
  <si>
    <t xml:space="preserve">2016-09-11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</si>
  <si>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</si>
  <si>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</si>
  <si>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</si>
  <si>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</si>
  <si>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</si>
  <si>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2016-09-17</t>
  </si>
  <si>
    <t xml:space="preserve">2016-09-18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</si>
  <si>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</si>
  <si>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</si>
  <si>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</si>
  <si>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</si>
  <si>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</si>
  <si>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2016-09-24</t>
  </si>
  <si>
    <t xml:space="preserve">2016-09-25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</si>
  <si>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</si>
  <si>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</si>
  <si>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</si>
  <si>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</si>
  <si>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</si>
  <si>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2016-10-01</t>
  </si>
  <si>
    <t xml:space="preserve">2016-10-02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</si>
  <si>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</si>
  <si>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</si>
  <si>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</si>
  <si>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</si>
  <si>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</si>
  <si>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2016-10-08</t>
  </si>
  <si>
    <t xml:space="preserve">2016-10-09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</si>
  <si>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</si>
  <si>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</si>
  <si>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</si>
  <si>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</si>
  <si>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</si>
  <si>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2016-10-15</t>
  </si>
  <si>
    <t xml:space="preserve">2016-10-16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</si>
  <si>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</si>
  <si>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</si>
  <si>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</si>
  <si>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</si>
  <si>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</si>
  <si>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2016-10-22</t>
  </si>
  <si>
    <t xml:space="preserve">2016-10-23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</si>
  <si>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</si>
  <si>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</si>
  <si>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</si>
  <si>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</si>
  <si>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</si>
  <si>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2016-10-29</t>
  </si>
  <si>
    <t xml:space="preserve">2016-10-30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</si>
  <si>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</si>
  <si>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</si>
  <si>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</si>
  <si>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</si>
  <si>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</si>
  <si>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2016-11-05</t>
  </si>
  <si>
    <t xml:space="preserve">2016-11-06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</si>
  <si>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</si>
  <si>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</si>
  <si>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</si>
  <si>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</si>
  <si>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</si>
  <si>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2016-11-12</t>
  </si>
  <si>
    <t xml:space="preserve">2016-11-13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</si>
  <si>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</si>
  <si>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</si>
  <si>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</si>
  <si>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</si>
  <si>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</si>
  <si>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2016-11-19</t>
  </si>
  <si>
    <t xml:space="preserve">2016-11-20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</si>
  <si>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</si>
  <si>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</si>
  <si>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</si>
  <si>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</si>
  <si>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</si>
  <si>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2016-11-26</t>
  </si>
  <si>
    <t xml:space="preserve">2016-11-27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</si>
  <si>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</si>
  <si>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</si>
  <si>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</si>
  <si>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</si>
  <si>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</si>
  <si>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2016-12-03</t>
  </si>
  <si>
    <t xml:space="preserve">2016-12-04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</si>
  <si>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</si>
  <si>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</si>
  <si>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</si>
  <si>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</si>
  <si>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</si>
  <si>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2016-12-10</t>
  </si>
  <si>
    <t xml:space="preserve">2016-12-11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</si>
  <si>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</si>
  <si>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</si>
  <si>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</si>
  <si>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</si>
  <si>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</si>
  <si>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2016-12-17</t>
  </si>
  <si>
    <t xml:space="preserve">2016-12-18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</si>
  <si>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</si>
  <si>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</si>
  <si>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</si>
  <si>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</si>
  <si>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</si>
  <si>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2016-12-24</t>
  </si>
  <si>
    <t xml:space="preserve">2016-12-25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</si>
  <si>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</si>
  <si>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</si>
  <si>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</si>
  <si>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</si>
  <si>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</si>
  <si>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2016-12-31</t>
  </si>
  <si>
    <t xml:space="preserve">2017-01-01</t>
  </si>
  <si>
    <t xml:space="preserve">2017-01-02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</si>
  <si>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</si>
  <si>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</si>
  <si>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</si>
  <si>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</si>
  <si>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2017-01-07</t>
  </si>
  <si>
    <t xml:space="preserve">2017-01-08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</si>
  <si>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</si>
  <si>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</si>
  <si>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</si>
  <si>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</si>
  <si>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</si>
  <si>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2017-01-14</t>
  </si>
  <si>
    <t xml:space="preserve">2017-01-15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</si>
  <si>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</si>
  <si>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</si>
  <si>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</si>
  <si>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</si>
  <si>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</si>
  <si>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2017-01-21</t>
  </si>
  <si>
    <t xml:space="preserve">2017-01-22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</si>
  <si>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</si>
  <si>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</si>
  <si>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</si>
  <si>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</si>
  <si>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</si>
  <si>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2017-01-28</t>
  </si>
  <si>
    <t xml:space="preserve">2017-01-29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</si>
  <si>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</si>
  <si>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</si>
  <si>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</si>
  <si>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</si>
  <si>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</si>
  <si>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2017-02-04</t>
  </si>
  <si>
    <t xml:space="preserve">2017-02-05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</si>
  <si>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</si>
  <si>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</si>
  <si>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</si>
  <si>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</si>
  <si>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</si>
  <si>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2017-02-11</t>
  </si>
  <si>
    <t xml:space="preserve">2017-02-12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</si>
  <si>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</si>
  <si>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</si>
  <si>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</si>
  <si>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</si>
  <si>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</si>
  <si>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2017-02-18</t>
  </si>
  <si>
    <t xml:space="preserve">2017-02-19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</si>
  <si>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</si>
  <si>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</si>
  <si>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</si>
  <si>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</si>
  <si>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</si>
  <si>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2017-02-25</t>
  </si>
  <si>
    <t xml:space="preserve">2017-02-26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</si>
  <si>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</si>
  <si>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</si>
  <si>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</si>
  <si>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</si>
  <si>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</si>
  <si>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2017-03-04</t>
  </si>
  <si>
    <t xml:space="preserve">2017-03-05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</si>
  <si>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</si>
  <si>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</si>
  <si>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</si>
  <si>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</si>
  <si>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</si>
  <si>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2017-03-11</t>
  </si>
  <si>
    <t xml:space="preserve">2017-03-12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</si>
  <si>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</si>
  <si>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</si>
  <si>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</si>
  <si>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</si>
  <si>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</si>
  <si>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2017-03-18</t>
  </si>
  <si>
    <t xml:space="preserve">2017-03-19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</si>
  <si>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</si>
  <si>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</si>
  <si>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</si>
  <si>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</si>
  <si>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</si>
  <si>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2017-03-25</t>
  </si>
  <si>
    <t xml:space="preserve">2017-03-26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</si>
  <si>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</si>
  <si>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</si>
  <si>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</si>
  <si>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</si>
  <si>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</si>
  <si>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2017-04-01</t>
  </si>
  <si>
    <t xml:space="preserve">2017-04-02</t>
  </si>
  <si>
    <t xml:space="preserve">2017-04-03</t>
  </si>
  <si>
    <t xml:space="preserve">2017-04-04</t>
  </si>
  <si>
    <t xml:space="preserve">2017-04-05</t>
  </si>
  <si>
    <t xml:space="preserve">2017-04-06</t>
  </si>
  <si>
    <t xml:space="preserve">2017-04-07</t>
  </si>
  <si>
    <t xml:space="preserve">2017-04-08</t>
  </si>
  <si>
    <t xml:space="preserve">2017-04-09</t>
  </si>
  <si>
    <t xml:space="preserve">2017-04-10</t>
  </si>
  <si>
    <t xml:space="preserve">2017-04-11</t>
  </si>
  <si>
    <t xml:space="preserve">2017-04-12</t>
  </si>
  <si>
    <t xml:space="preserve">2017-04-14</t>
  </si>
  <si>
    <t xml:space="preserve">2017-04-15</t>
  </si>
  <si>
    <t xml:space="preserve">2017-04-16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</si>
  <si>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</si>
  <si>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</si>
  <si>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</si>
  <si>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</si>
  <si>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</si>
  <si>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2017-04-22</t>
  </si>
  <si>
    <t xml:space="preserve">2017-04-23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</si>
  <si>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</si>
  <si>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</si>
  <si>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</si>
  <si>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</si>
  <si>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</si>
  <si>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2017-04-29</t>
  </si>
  <si>
    <t xml:space="preserve">2017-04-30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</si>
  <si>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</si>
  <si>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</si>
  <si>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</si>
  <si>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</si>
  <si>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</si>
  <si>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2017-05-06</t>
  </si>
  <si>
    <t xml:space="preserve">2017-05-07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</si>
  <si>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</si>
  <si>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</si>
  <si>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</si>
  <si>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</si>
  <si>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</si>
  <si>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2017-05-13</t>
  </si>
  <si>
    <t xml:space="preserve">2017-05-14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</si>
  <si>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</si>
  <si>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</si>
  <si>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</si>
  <si>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</si>
  <si>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</si>
  <si>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2017-05-20</t>
  </si>
  <si>
    <t xml:space="preserve">2017-05-21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</si>
  <si>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</si>
  <si>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</si>
  <si>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</si>
  <si>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</si>
  <si>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</si>
  <si>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2017-05-27</t>
  </si>
  <si>
    <t xml:space="preserve">2017-05-28</t>
  </si>
  <si>
    <t xml:space="preserve">2017-05-29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</si>
  <si>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</si>
  <si>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</si>
  <si>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</si>
  <si>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</si>
  <si>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2017-06-03</t>
  </si>
  <si>
    <t xml:space="preserve">2017-06-04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</si>
  <si>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</si>
  <si>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</si>
  <si>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</si>
  <si>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</si>
  <si>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</si>
  <si>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2017-06-10</t>
  </si>
  <si>
    <t xml:space="preserve">2017-06-11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</si>
  <si>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</si>
  <si>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</si>
  <si>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</si>
  <si>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</si>
  <si>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</si>
  <si>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2017-06-17</t>
  </si>
  <si>
    <t xml:space="preserve">2017-06-18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</si>
  <si>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</si>
  <si>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</si>
  <si>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</si>
  <si>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</si>
  <si>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</si>
  <si>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2017-06-24</t>
  </si>
  <si>
    <t xml:space="preserve">2017-06-25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</si>
  <si>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</si>
  <si>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</si>
  <si>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</si>
  <si>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</si>
  <si>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</si>
  <si>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2017-07-01</t>
  </si>
  <si>
    <t xml:space="preserve">2017-07-02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</si>
  <si>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</si>
  <si>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</si>
  <si>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</si>
  <si>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</si>
  <si>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</si>
  <si>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2017-07-08</t>
  </si>
  <si>
    <t xml:space="preserve">2017-07-09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</si>
  <si>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</si>
  <si>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</si>
  <si>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</si>
  <si>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</si>
  <si>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</si>
  <si>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2017-07-15</t>
  </si>
  <si>
    <t xml:space="preserve">2017-07-16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</si>
  <si>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</si>
  <si>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</si>
  <si>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</si>
  <si>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</si>
  <si>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</si>
  <si>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2017-07-22</t>
  </si>
  <si>
    <t xml:space="preserve">2017-07-23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</si>
  <si>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</si>
  <si>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</si>
  <si>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</si>
  <si>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</si>
  <si>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</si>
  <si>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2017-07-29</t>
  </si>
  <si>
    <t xml:space="preserve">2017-07-30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</si>
  <si>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</si>
  <si>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</si>
  <si>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</si>
  <si>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</si>
  <si>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</si>
  <si>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2017-08-05</t>
  </si>
  <si>
    <t xml:space="preserve">2017-08-06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</si>
  <si>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</si>
  <si>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</si>
  <si>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</si>
  <si>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</si>
  <si>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</si>
  <si>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2017-08-12</t>
  </si>
  <si>
    <t xml:space="preserve">2017-08-13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</si>
  <si>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</si>
  <si>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</si>
  <si>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</si>
  <si>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</si>
  <si>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</si>
  <si>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2017-08-19</t>
  </si>
  <si>
    <t xml:space="preserve">2017-08-20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</si>
  <si>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</si>
  <si>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</si>
  <si>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</si>
  <si>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</si>
  <si>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</si>
  <si>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2017-08-26</t>
  </si>
  <si>
    <t xml:space="preserve">2017-08-27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</si>
  <si>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</si>
  <si>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</si>
  <si>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</si>
  <si>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</si>
  <si>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</si>
  <si>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2017-09-02</t>
  </si>
  <si>
    <t xml:space="preserve">2017-09-03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</si>
  <si>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</si>
  <si>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</si>
  <si>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</si>
  <si>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</si>
  <si>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</si>
  <si>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2017-09-09</t>
  </si>
  <si>
    <t xml:space="preserve">2017-09-10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</si>
  <si>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</si>
  <si>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</si>
  <si>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</si>
  <si>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</si>
  <si>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</si>
  <si>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2017-09-16</t>
  </si>
  <si>
    <t xml:space="preserve">2017-09-17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</si>
  <si>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</si>
  <si>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</si>
  <si>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</si>
  <si>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</si>
  <si>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</si>
  <si>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2017-09-23</t>
  </si>
  <si>
    <t xml:space="preserve">2017-09-24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</si>
  <si>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</si>
  <si>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</si>
  <si>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</si>
  <si>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</si>
  <si>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</si>
  <si>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2017-09-30</t>
  </si>
  <si>
    <t xml:space="preserve">2017-10-01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</si>
  <si>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</si>
  <si>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</si>
  <si>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</si>
  <si>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</si>
  <si>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</si>
  <si>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2017-10-07</t>
  </si>
  <si>
    <t xml:space="preserve">2017-10-08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</si>
  <si>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</si>
  <si>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</si>
  <si>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</si>
  <si>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</si>
  <si>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</si>
  <si>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2017-10-14</t>
  </si>
  <si>
    <t xml:space="preserve">2017-10-15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</si>
  <si>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</si>
  <si>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</si>
  <si>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</si>
  <si>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</si>
  <si>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</si>
  <si>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2017-10-21</t>
  </si>
  <si>
    <t xml:space="preserve">2017-10-22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</si>
  <si>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</si>
  <si>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</si>
  <si>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</si>
  <si>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</si>
  <si>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</si>
  <si>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2017-10-28</t>
  </si>
  <si>
    <t xml:space="preserve">2017-10-29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</si>
  <si>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</si>
  <si>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</si>
  <si>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</si>
  <si>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</si>
  <si>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</si>
  <si>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2017-11-04</t>
  </si>
  <si>
    <t xml:space="preserve">2017-11-05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</si>
  <si>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</si>
  <si>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</si>
  <si>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</si>
  <si>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</si>
  <si>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</si>
  <si>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2017-11-11</t>
  </si>
  <si>
    <t xml:space="preserve">2017-11-12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</si>
  <si>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</si>
  <si>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</si>
  <si>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</si>
  <si>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</si>
  <si>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</si>
  <si>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2017-11-18</t>
  </si>
  <si>
    <t xml:space="preserve">2017-11-19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</si>
  <si>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</si>
  <si>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</si>
  <si>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</si>
  <si>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</si>
  <si>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</si>
  <si>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2017-11-25</t>
  </si>
  <si>
    <t xml:space="preserve">2017-11-26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</si>
  <si>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</si>
  <si>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</si>
  <si>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</si>
  <si>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</si>
  <si>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</si>
  <si>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2017-12-02</t>
  </si>
  <si>
    <t xml:space="preserve">2017-12-03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</si>
  <si>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</si>
  <si>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</si>
  <si>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</si>
  <si>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</si>
  <si>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</si>
  <si>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2017-12-09</t>
  </si>
  <si>
    <t xml:space="preserve">2017-12-10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</si>
  <si>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</si>
  <si>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</si>
  <si>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</si>
  <si>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</si>
  <si>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</si>
  <si>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2017-12-16</t>
  </si>
  <si>
    <t xml:space="preserve">2017-12-17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</si>
  <si>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</si>
  <si>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</si>
  <si>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</si>
  <si>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</si>
  <si>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</si>
  <si>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2017-12-23</t>
  </si>
  <si>
    <t xml:space="preserve">2017-12-24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</si>
  <si>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</si>
  <si>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</si>
  <si>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</si>
  <si>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</si>
  <si>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</si>
  <si>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2017-12-30</t>
  </si>
  <si>
    <t xml:space="preserve">2017-12-31</t>
  </si>
  <si>
    <t xml:space="preserve">2018-01-01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</si>
  <si>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</si>
  <si>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</si>
  <si>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</si>
  <si>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</si>
  <si>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2018-01-06</t>
  </si>
  <si>
    <t xml:space="preserve">2018-01-07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</si>
  <si>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</si>
  <si>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</si>
  <si>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</si>
  <si>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</si>
  <si>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</si>
  <si>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2018-01-13</t>
  </si>
  <si>
    <t xml:space="preserve">2018-01-14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</si>
  <si>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</si>
  <si>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</si>
  <si>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</si>
  <si>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</si>
  <si>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</si>
  <si>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2018-01-20</t>
  </si>
  <si>
    <t xml:space="preserve">2018-01-21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</si>
  <si>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</si>
  <si>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</si>
  <si>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</si>
  <si>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</si>
  <si>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</si>
  <si>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2018-01-27</t>
  </si>
  <si>
    <t xml:space="preserve">2018-01-28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</si>
  <si>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</si>
  <si>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</si>
  <si>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</si>
  <si>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</si>
  <si>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</si>
  <si>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2018-02-03</t>
  </si>
  <si>
    <t xml:space="preserve">2018-02-04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</si>
  <si>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</si>
  <si>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</si>
  <si>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</si>
  <si>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</si>
  <si>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</si>
  <si>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2018-02-10</t>
  </si>
  <si>
    <t xml:space="preserve">2018-02-11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</si>
  <si>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</si>
  <si>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</si>
  <si>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</si>
  <si>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</si>
  <si>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</si>
  <si>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2018-02-17</t>
  </si>
  <si>
    <t xml:space="preserve">2018-02-18</t>
  </si>
  <si>
    <t xml:space="preserve">2018-02-19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</si>
  <si>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</si>
  <si>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</si>
  <si>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</si>
  <si>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</si>
  <si>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2018-02-24</t>
  </si>
  <si>
    <t xml:space="preserve">2018-02-25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</si>
  <si>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</si>
  <si>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</si>
  <si>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</si>
  <si>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</si>
  <si>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</si>
  <si>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2018-03-03</t>
  </si>
  <si>
    <t xml:space="preserve">2018-03-04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</si>
  <si>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</si>
  <si>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</si>
  <si>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</si>
  <si>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</si>
  <si>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</si>
  <si>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2018-03-10</t>
  </si>
  <si>
    <t xml:space="preserve">2018-03-11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</si>
  <si>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</si>
  <si>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</si>
  <si>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</si>
  <si>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</si>
  <si>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</si>
  <si>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2018-03-17</t>
  </si>
  <si>
    <t xml:space="preserve">2018-03-18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</si>
  <si>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</si>
  <si>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</si>
  <si>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</si>
  <si>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</si>
  <si>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</si>
  <si>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2018-03-24</t>
  </si>
  <si>
    <t xml:space="preserve">2018-03-25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</si>
  <si>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</si>
  <si>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</si>
  <si>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</si>
  <si>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</si>
  <si>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</si>
  <si>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2018-03-31</t>
  </si>
  <si>
    <t xml:space="preserve">2018-04-01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</si>
  <si>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</si>
  <si>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</si>
  <si>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</si>
  <si>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</si>
  <si>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</si>
  <si>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2018-04-07</t>
  </si>
  <si>
    <t xml:space="preserve">2018-04-08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</si>
  <si>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</si>
  <si>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</si>
  <si>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</si>
  <si>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</si>
  <si>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</si>
  <si>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2018-04-15</t>
  </si>
  <si>
    <t xml:space="preserve">2018-04-16</t>
  </si>
  <si>
    <t xml:space="preserve">2018-04-17</t>
  </si>
  <si>
    <t xml:space="preserve">2018-04-20</t>
  </si>
  <si>
    <t xml:space="preserve">2018-04-21</t>
  </si>
  <si>
    <t xml:space="preserve">2018-04-22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</si>
  <si>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</si>
  <si>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</si>
  <si>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</si>
  <si>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</si>
  <si>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</si>
  <si>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</si>
  <si>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</si>
  <si>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</si>
  <si>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2018-05-05</t>
  </si>
  <si>
    <t xml:space="preserve">2018-05-06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</si>
  <si>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</si>
  <si>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</si>
  <si>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</si>
  <si>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</si>
  <si>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</si>
  <si>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2018-05-12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</si>
  <si>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</si>
  <si>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</si>
  <si>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</si>
  <si>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</si>
  <si>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</si>
  <si>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2018-05-26</t>
  </si>
  <si>
    <t xml:space="preserve">2018-05-27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</si>
  <si>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</si>
  <si>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</si>
  <si>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</si>
  <si>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</si>
  <si>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</si>
  <si>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2018-06-02</t>
  </si>
  <si>
    <t xml:space="preserve">2018-06-03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</si>
  <si>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</si>
  <si>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</si>
  <si>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</si>
  <si>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</si>
  <si>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</si>
  <si>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2018-06-09</t>
  </si>
  <si>
    <t xml:space="preserve">2018-06-10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</si>
  <si>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</si>
  <si>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</si>
  <si>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</si>
  <si>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</si>
  <si>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</si>
  <si>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2018-06-16</t>
  </si>
  <si>
    <t xml:space="preserve">2018-06-17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</si>
  <si>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</si>
  <si>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</si>
  <si>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</si>
  <si>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</si>
  <si>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</si>
  <si>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2018-06-23</t>
  </si>
  <si>
    <t xml:space="preserve">2018-06-24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</si>
  <si>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</si>
  <si>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</si>
  <si>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</si>
  <si>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</si>
  <si>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</si>
  <si>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2018-06-30</t>
  </si>
  <si>
    <t xml:space="preserve">2018-07-01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</si>
  <si>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</si>
  <si>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</si>
  <si>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</si>
  <si>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</si>
  <si>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</si>
  <si>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2018-07-07</t>
  </si>
  <si>
    <t xml:space="preserve">2018-07-08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</si>
  <si>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</si>
  <si>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</si>
  <si>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</si>
  <si>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</si>
  <si>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</si>
  <si>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2018-07-14</t>
  </si>
  <si>
    <t xml:space="preserve">2018-07-15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</si>
  <si>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</si>
  <si>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</si>
  <si>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</si>
  <si>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</si>
  <si>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</si>
  <si>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2018-07-21</t>
  </si>
  <si>
    <t xml:space="preserve">2018-07-22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</si>
  <si>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</si>
  <si>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</si>
  <si>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</si>
  <si>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</si>
  <si>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</si>
  <si>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2018-07-28</t>
  </si>
  <si>
    <t xml:space="preserve">2018-07-29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</si>
  <si>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</si>
  <si>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</si>
  <si>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</si>
  <si>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</si>
  <si>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</si>
  <si>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2018-08-04</t>
  </si>
  <si>
    <t xml:space="preserve">2018-08-05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</si>
  <si>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</si>
  <si>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</si>
  <si>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</si>
  <si>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</si>
  <si>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</si>
  <si>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2018-08-11</t>
  </si>
  <si>
    <t xml:space="preserve">2018-08-12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</si>
  <si>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</si>
  <si>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</si>
  <si>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</si>
  <si>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</si>
  <si>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</si>
  <si>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2018-08-18</t>
  </si>
  <si>
    <t xml:space="preserve">2018-08-19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</si>
  <si>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</si>
  <si>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</si>
  <si>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</si>
  <si>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</si>
  <si>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</si>
  <si>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2018-08-25</t>
  </si>
  <si>
    <t xml:space="preserve">2018-08-26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</si>
  <si>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</si>
  <si>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</si>
  <si>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</si>
  <si>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</si>
  <si>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</si>
  <si>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2018-09-01</t>
  </si>
  <si>
    <t xml:space="preserve">2018-09-02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</si>
  <si>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</si>
  <si>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</si>
  <si>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</si>
  <si>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</si>
  <si>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</si>
  <si>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2018-09-08</t>
  </si>
  <si>
    <t xml:space="preserve">2018-09-09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</si>
  <si>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</si>
  <si>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</si>
  <si>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</si>
  <si>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</si>
  <si>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</si>
  <si>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2018-09-15</t>
  </si>
  <si>
    <t xml:space="preserve">2018-09-16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</si>
  <si>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</si>
  <si>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</si>
  <si>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</si>
  <si>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</si>
  <si>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</si>
  <si>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2018-09-22</t>
  </si>
  <si>
    <t xml:space="preserve">2018-09-23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</si>
  <si>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</si>
  <si>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</si>
  <si>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</si>
  <si>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</si>
  <si>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</si>
  <si>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2018-09-29</t>
  </si>
  <si>
    <t xml:space="preserve">2018-09-30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</si>
  <si>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</si>
  <si>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</si>
  <si>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</si>
  <si>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</si>
  <si>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</si>
  <si>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2018-10-06</t>
  </si>
  <si>
    <t xml:space="preserve">2018-10-07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</si>
  <si>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</si>
  <si>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</si>
  <si>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</si>
  <si>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</si>
  <si>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</si>
  <si>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2018-10-13</t>
  </si>
  <si>
    <t xml:space="preserve">2018-10-14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</si>
  <si>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</si>
  <si>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</si>
  <si>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</si>
  <si>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</si>
  <si>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</si>
  <si>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2018-10-20</t>
  </si>
  <si>
    <t xml:space="preserve">2018-10-21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</si>
  <si>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</si>
  <si>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</si>
  <si>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</si>
  <si>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</si>
  <si>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</si>
  <si>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2018-10-27</t>
  </si>
  <si>
    <t xml:space="preserve">2018-10-28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</si>
  <si>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</si>
  <si>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</si>
  <si>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</si>
  <si>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</si>
  <si>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</si>
  <si>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2018-11-03</t>
  </si>
  <si>
    <t xml:space="preserve">2018-11-04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</si>
  <si>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</si>
  <si>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</si>
  <si>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</si>
  <si>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</si>
  <si>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</si>
  <si>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2018-11-10</t>
  </si>
  <si>
    <t xml:space="preserve">2018-11-11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</si>
  <si>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</si>
  <si>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</si>
  <si>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</si>
  <si>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</si>
  <si>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</si>
  <si>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2018-11-17</t>
  </si>
  <si>
    <t xml:space="preserve">2018-11-18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</si>
  <si>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</si>
  <si>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</si>
  <si>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</si>
  <si>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</si>
  <si>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</si>
  <si>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2018-11-24</t>
  </si>
  <si>
    <t xml:space="preserve">2018-11-25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</si>
  <si>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</si>
  <si>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</si>
  <si>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</si>
  <si>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</si>
  <si>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</si>
  <si>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2018-12-01</t>
  </si>
  <si>
    <t xml:space="preserve">2018-12-02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</si>
  <si>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</si>
  <si>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</si>
  <si>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</si>
  <si>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</si>
  <si>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</si>
  <si>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2018-12-08</t>
  </si>
  <si>
    <t xml:space="preserve">2018-12-09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</si>
  <si>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</si>
  <si>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</si>
  <si>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</si>
  <si>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</si>
  <si>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</si>
  <si>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2018-12-15</t>
  </si>
  <si>
    <t xml:space="preserve">2018-12-16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</si>
  <si>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</si>
  <si>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</si>
  <si>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</si>
  <si>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</si>
  <si>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</si>
  <si>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2018-12-22</t>
  </si>
  <si>
    <t xml:space="preserve">2018-12-23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</si>
  <si>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</si>
  <si>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</si>
  <si>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</si>
  <si>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</si>
  <si>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</si>
  <si>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2018-12-29</t>
  </si>
  <si>
    <t xml:space="preserve">2018-12-30</t>
  </si>
  <si>
    <t xml:space="preserve">2018-12-31</t>
  </si>
  <si>
    <t xml:space="preserve">2019-01-01</t>
  </si>
  <si>
    <t xml:space="preserve">2019-01-02</t>
  </si>
  <si>
    <t xml:space="preserve">2019-01-03</t>
  </si>
  <si>
    <t xml:space="preserve">2019-01-04</t>
  </si>
  <si>
    <t xml:space="preserve">2019-01-05</t>
  </si>
  <si>
    <t xml:space="preserve">2019-01-06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</si>
  <si>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</si>
  <si>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</si>
  <si>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</si>
  <si>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</si>
  <si>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</si>
  <si>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2019-01-12</t>
  </si>
  <si>
    <t xml:space="preserve">2019-01-13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</si>
  <si>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</si>
  <si>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</si>
  <si>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</si>
  <si>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</si>
  <si>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</si>
  <si>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2019-01-19</t>
  </si>
  <si>
    <t xml:space="preserve">2019-01-20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</si>
  <si>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</si>
  <si>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</si>
  <si>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</si>
  <si>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</si>
  <si>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</si>
  <si>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2019-01-26</t>
  </si>
  <si>
    <t xml:space="preserve">2019-01-27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</si>
  <si>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</si>
  <si>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</si>
  <si>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</si>
  <si>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</si>
  <si>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</si>
  <si>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2019-02-02</t>
  </si>
  <si>
    <t xml:space="preserve">2019-02-03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</si>
  <si>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</si>
  <si>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</si>
  <si>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</si>
  <si>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</si>
  <si>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</si>
  <si>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2019-02-09</t>
  </si>
  <si>
    <t xml:space="preserve">2019-02-10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</si>
  <si>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</si>
  <si>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</si>
  <si>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</si>
  <si>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</si>
  <si>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</si>
  <si>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2019-02-16</t>
  </si>
  <si>
    <t xml:space="preserve">2019-02-17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</si>
  <si>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</si>
  <si>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</si>
  <si>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</si>
  <si>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</si>
  <si>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</si>
  <si>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2019-02-23</t>
  </si>
  <si>
    <t xml:space="preserve">2019-02-24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</si>
  <si>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</si>
  <si>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</si>
  <si>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</si>
  <si>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</si>
  <si>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</si>
  <si>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2019-03-02</t>
  </si>
  <si>
    <t xml:space="preserve">2019-03-03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</si>
  <si>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</si>
  <si>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</si>
  <si>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</si>
  <si>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</si>
  <si>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</si>
  <si>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2019-03-09</t>
  </si>
  <si>
    <t xml:space="preserve">2019-03-10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</si>
  <si>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</si>
  <si>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</si>
  <si>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</si>
  <si>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</si>
  <si>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</si>
  <si>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2019-03-16</t>
  </si>
  <si>
    <t xml:space="preserve">2019-03-17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</si>
  <si>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</si>
  <si>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</si>
  <si>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</si>
  <si>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</si>
  <si>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</si>
  <si>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2019-03-23</t>
  </si>
  <si>
    <t xml:space="preserve">2019-03-24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</si>
  <si>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</si>
  <si>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</si>
  <si>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</si>
  <si>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</si>
  <si>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</si>
  <si>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2019-03-30</t>
  </si>
  <si>
    <t xml:space="preserve">2019-03-31</t>
  </si>
  <si>
    <t xml:space="preserve">2019-04-01</t>
  </si>
  <si>
    <t xml:space="preserve">2019-04-02</t>
  </si>
  <si>
    <t xml:space="preserve">2019-04-03</t>
  </si>
  <si>
    <t xml:space="preserve">2019-04-05</t>
  </si>
  <si>
    <t xml:space="preserve">2019-04-06</t>
  </si>
  <si>
    <t xml:space="preserve">2019-04-07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</si>
  <si>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</si>
  <si>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</si>
  <si>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</si>
  <si>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</si>
  <si>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2019-04-13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</si>
  <si>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</si>
  <si>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</si>
  <si>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</si>
  <si>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</si>
  <si>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</si>
  <si>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2019-04-20</t>
  </si>
  <si>
    <t xml:space="preserve">2019-04-21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</si>
  <si>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</si>
  <si>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</si>
  <si>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</si>
  <si>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</si>
  <si>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</si>
  <si>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</si>
  <si>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</si>
  <si>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</si>
  <si>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2019-05-04</t>
  </si>
  <si>
    <t xml:space="preserve">2019-05-05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</si>
  <si>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</si>
  <si>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</si>
  <si>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</si>
  <si>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</si>
  <si>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</si>
  <si>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2019-05-11</t>
  </si>
  <si>
    <t xml:space="preserve">2019-05-12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</si>
  <si>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</si>
  <si>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</si>
  <si>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</si>
  <si>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</si>
  <si>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</si>
  <si>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2019-05-18</t>
  </si>
  <si>
    <t xml:space="preserve">2019-05-19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</si>
  <si>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</si>
  <si>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</si>
  <si>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</si>
  <si>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</si>
  <si>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</si>
  <si>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2019-05-25</t>
  </si>
  <si>
    <t xml:space="preserve">2019-05-26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</si>
  <si>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</si>
  <si>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</si>
  <si>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</si>
  <si>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</si>
  <si>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</si>
  <si>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2019-06-01</t>
  </si>
  <si>
    <t xml:space="preserve">2019-06-02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</si>
  <si>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</si>
  <si>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</si>
  <si>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</si>
  <si>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</si>
  <si>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</si>
  <si>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2019-06-08</t>
  </si>
  <si>
    <t xml:space="preserve">2019-06-09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</si>
  <si>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</si>
  <si>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</si>
  <si>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</si>
  <si>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</si>
  <si>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</si>
  <si>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2019-06-15</t>
  </si>
  <si>
    <t xml:space="preserve">2019-06-16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</si>
  <si>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</si>
  <si>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</si>
  <si>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</si>
  <si>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</si>
  <si>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</si>
  <si>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2019-06-22</t>
  </si>
  <si>
    <t xml:space="preserve">2019-06-23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</si>
  <si>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</si>
  <si>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</si>
  <si>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</si>
  <si>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</si>
  <si>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</si>
  <si>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2019-06-29</t>
  </si>
  <si>
    <t xml:space="preserve">2019-06-30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</si>
  <si>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</si>
  <si>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</si>
  <si>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</si>
  <si>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</si>
  <si>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</si>
  <si>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2019-07-06</t>
  </si>
  <si>
    <t xml:space="preserve">2019-07-07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</si>
  <si>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</si>
  <si>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</si>
  <si>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</si>
  <si>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</si>
  <si>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</si>
  <si>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2019-07-13</t>
  </si>
  <si>
    <t xml:space="preserve">2019-07-14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</si>
  <si>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</si>
  <si>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</si>
  <si>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</si>
  <si>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</si>
  <si>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</si>
  <si>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2019-07-20</t>
  </si>
  <si>
    <t xml:space="preserve">2019-07-21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</si>
  <si>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</si>
  <si>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</si>
  <si>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</si>
  <si>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</si>
  <si>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</si>
  <si>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2019-07-27</t>
  </si>
  <si>
    <t xml:space="preserve">2019-07-28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</si>
  <si>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</si>
  <si>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</si>
  <si>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</si>
  <si>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</si>
  <si>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</si>
  <si>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2019-08-03</t>
  </si>
  <si>
    <t xml:space="preserve">2019-08-04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</si>
  <si>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</si>
  <si>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</si>
  <si>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</si>
  <si>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</si>
  <si>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</si>
  <si>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2019-08-10</t>
  </si>
  <si>
    <t xml:space="preserve">2019-08-11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</si>
  <si>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</si>
  <si>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</si>
  <si>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</si>
  <si>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</si>
  <si>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</si>
  <si>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2019-08-17</t>
  </si>
  <si>
    <t xml:space="preserve">2019-08-18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</si>
  <si>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</si>
  <si>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</si>
  <si>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</si>
  <si>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</si>
  <si>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</si>
  <si>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2019-08-24</t>
  </si>
  <si>
    <t xml:space="preserve">2019-08-25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</si>
  <si>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</si>
  <si>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</si>
  <si>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</si>
  <si>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</si>
  <si>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</si>
  <si>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2019-08-31</t>
  </si>
  <si>
    <t xml:space="preserve">2019-09-01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</si>
  <si>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</si>
  <si>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</si>
  <si>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</si>
  <si>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</si>
  <si>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</si>
  <si>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2019-09-07</t>
  </si>
  <si>
    <t xml:space="preserve">2019-09-08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</si>
  <si>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</si>
  <si>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</si>
  <si>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</si>
  <si>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</si>
  <si>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</si>
  <si>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2019-09-14</t>
  </si>
  <si>
    <t xml:space="preserve">2019-09-15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</si>
  <si>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</si>
  <si>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</si>
  <si>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</si>
  <si>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</si>
  <si>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</si>
  <si>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2019-09-21</t>
  </si>
  <si>
    <t xml:space="preserve">2019-09-22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</si>
  <si>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</si>
  <si>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</si>
  <si>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</si>
  <si>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</si>
  <si>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</si>
  <si>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2019-09-28</t>
  </si>
  <si>
    <t xml:space="preserve">2019-09-29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</si>
  <si>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</si>
  <si>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</si>
  <si>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</si>
  <si>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</si>
  <si>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</si>
  <si>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2019-10-05</t>
  </si>
  <si>
    <t xml:space="preserve">2019-10-06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</si>
  <si>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</si>
  <si>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</si>
  <si>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</si>
  <si>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</si>
  <si>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</si>
  <si>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2019-10-12</t>
  </si>
  <si>
    <t xml:space="preserve">2019-10-13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</si>
  <si>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</si>
  <si>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</si>
  <si>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</si>
  <si>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</si>
  <si>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</si>
  <si>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2019-10-19</t>
  </si>
  <si>
    <t xml:space="preserve">2019-10-20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</si>
  <si>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</si>
  <si>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</si>
  <si>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</si>
  <si>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</si>
  <si>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</si>
  <si>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2019-10-26</t>
  </si>
  <si>
    <t xml:space="preserve">2019-10-27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</si>
  <si>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</si>
  <si>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</si>
  <si>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</si>
  <si>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</si>
  <si>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</si>
  <si>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2019-11-02</t>
  </si>
  <si>
    <t xml:space="preserve">2019-11-03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</si>
  <si>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</si>
  <si>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</si>
  <si>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</si>
  <si>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</si>
  <si>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</si>
  <si>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2019-11-09</t>
  </si>
  <si>
    <t xml:space="preserve">2019-11-10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</si>
  <si>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</si>
  <si>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</si>
  <si>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</si>
  <si>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</si>
  <si>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</si>
  <si>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2019-11-16</t>
  </si>
  <si>
    <t xml:space="preserve">2019-11-17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</si>
  <si>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</si>
  <si>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</si>
  <si>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</si>
  <si>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</si>
  <si>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</si>
  <si>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2019-11-23</t>
  </si>
  <si>
    <t xml:space="preserve">2019-11-24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</si>
  <si>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</si>
  <si>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</si>
  <si>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</si>
  <si>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</si>
  <si>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</si>
  <si>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2019-11-30</t>
  </si>
  <si>
    <t xml:space="preserve">2019-12-01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</si>
  <si>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</si>
  <si>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</si>
  <si>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</si>
  <si>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</si>
  <si>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</si>
  <si>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2019-12-07</t>
  </si>
  <si>
    <t xml:space="preserve">2019-12-08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</si>
  <si>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</si>
  <si>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</si>
  <si>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</si>
  <si>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</si>
  <si>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</si>
  <si>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2019-12-14</t>
  </si>
  <si>
    <t xml:space="preserve">2019-12-15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</si>
  <si>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</si>
  <si>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</si>
  <si>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</si>
  <si>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</si>
  <si>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</si>
  <si>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2019-12-21</t>
  </si>
  <si>
    <t xml:space="preserve">2019-12-22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</si>
  <si>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</si>
  <si>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</si>
  <si>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</si>
  <si>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</si>
  <si>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</si>
  <si>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2019-12-28</t>
  </si>
  <si>
    <t xml:space="preserve">2019-12-29</t>
  </si>
  <si>
    <t xml:space="preserve">2019-12-30</t>
  </si>
  <si>
    <t xml:space="preserve">2019-12-31</t>
  </si>
  <si>
    <t xml:space="preserve">2020-01-01</t>
  </si>
  <si>
    <t xml:space="preserve">2020-01-02</t>
  </si>
  <si>
    <t xml:space="preserve">2020-01-03</t>
  </si>
  <si>
    <t xml:space="preserve">2020-01-04</t>
  </si>
  <si>
    <t xml:space="preserve">2020-01-05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</si>
  <si>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</si>
  <si>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</si>
  <si>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</si>
  <si>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</si>
  <si>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</si>
  <si>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2020-01-11</t>
  </si>
  <si>
    <t xml:space="preserve">2020-01-12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</si>
  <si>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</si>
  <si>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</si>
  <si>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</si>
  <si>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</si>
  <si>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</si>
  <si>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2020-01-18</t>
  </si>
  <si>
    <t xml:space="preserve">2020-01-19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</si>
  <si>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</si>
  <si>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</si>
  <si>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</si>
  <si>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</si>
  <si>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</si>
  <si>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2020-01-25</t>
  </si>
  <si>
    <t xml:space="preserve">2020-01-26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</si>
  <si>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</si>
  <si>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</si>
  <si>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</si>
  <si>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</si>
  <si>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</si>
  <si>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2020-02-01</t>
  </si>
  <si>
    <t xml:space="preserve">2020-02-02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</si>
  <si>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</si>
  <si>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</si>
  <si>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</si>
  <si>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</si>
  <si>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</si>
  <si>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2020-02-08</t>
  </si>
  <si>
    <t xml:space="preserve">2020-02-09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</si>
  <si>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</si>
  <si>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</si>
  <si>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</si>
  <si>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</si>
  <si>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</si>
  <si>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2020-02-15</t>
  </si>
  <si>
    <t xml:space="preserve">2020-02-16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</si>
  <si>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</si>
  <si>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</si>
  <si>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</si>
  <si>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</si>
  <si>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</si>
  <si>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2020-02-22</t>
  </si>
  <si>
    <t xml:space="preserve">2020-02-23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</si>
  <si>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</si>
  <si>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</si>
  <si>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</si>
  <si>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</si>
  <si>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</si>
  <si>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2020-02-29</t>
  </si>
  <si>
    <t xml:space="preserve">2020-03-01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</si>
  <si>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</si>
  <si>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</si>
  <si>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</si>
  <si>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</si>
  <si>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</si>
  <si>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2020-03-07</t>
  </si>
  <si>
    <t xml:space="preserve">2020-03-08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</si>
  <si>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</si>
  <si>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</si>
  <si>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</si>
  <si>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</si>
  <si>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</si>
  <si>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2020-03-14</t>
  </si>
  <si>
    <t xml:space="preserve">2020-03-15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</si>
  <si>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</si>
  <si>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</si>
  <si>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</si>
  <si>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</si>
  <si>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</si>
  <si>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2020-03-21</t>
  </si>
  <si>
    <t xml:space="preserve">2020-03-22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</si>
  <si>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</si>
  <si>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</si>
  <si>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</si>
  <si>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</si>
  <si>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</si>
  <si>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2020-03-28</t>
  </si>
  <si>
    <t xml:space="preserve">2020-03-29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</si>
  <si>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</si>
  <si>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</si>
  <si>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</si>
  <si>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</si>
  <si>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</si>
  <si>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2020-04-04</t>
  </si>
  <si>
    <t xml:space="preserve">2020-04-05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</si>
  <si>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</si>
  <si>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</si>
  <si>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</si>
  <si>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</si>
  <si>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</si>
  <si>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2020-04-11</t>
  </si>
  <si>
    <t xml:space="preserve">2020-04-12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</si>
  <si>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</si>
  <si>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</si>
  <si>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</si>
  <si>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</si>
  <si>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</si>
  <si>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2020-04-18</t>
  </si>
  <si>
    <t xml:space="preserve">2020-04-19</t>
  </si>
  <si>
    <t xml:space="preserve">2020-04-20</t>
  </si>
  <si>
    <t xml:space="preserve">2020-04-21</t>
  </si>
  <si>
    <t xml:space="preserve">2020-04-24</t>
  </si>
  <si>
    <t xml:space="preserve">2020-04-25</t>
  </si>
  <si>
    <t xml:space="preserve">2020-04-26</t>
  </si>
  <si>
    <t xml:space="preserve">2020-04-27</t>
  </si>
  <si>
    <t xml:space="preserve">2020-04-28</t>
  </si>
  <si>
    <t xml:space="preserve">2020-05-01</t>
  </si>
  <si>
    <t xml:space="preserve">2020-05-02</t>
  </si>
  <si>
    <t xml:space="preserve">2020-05-03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</si>
  <si>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</si>
  <si>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</si>
  <si>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</si>
  <si>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</si>
  <si>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</si>
  <si>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2020-05-09</t>
  </si>
  <si>
    <t xml:space="preserve">2020-05-10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</si>
  <si>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</si>
  <si>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</si>
  <si>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</si>
  <si>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</si>
  <si>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</si>
  <si>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2020-05-16</t>
  </si>
  <si>
    <t xml:space="preserve">2020-05-17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</si>
  <si>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</si>
  <si>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</si>
  <si>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</si>
  <si>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</si>
  <si>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</si>
  <si>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2020-05-23</t>
  </si>
  <si>
    <t xml:space="preserve">2020-05-24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</si>
  <si>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</si>
  <si>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</si>
  <si>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</si>
  <si>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</si>
  <si>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</si>
  <si>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2020-05-30</t>
  </si>
  <si>
    <t xml:space="preserve">2020-05-31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</si>
  <si>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</si>
  <si>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</si>
  <si>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</si>
  <si>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</si>
  <si>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</si>
  <si>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2020-06-06</t>
  </si>
  <si>
    <t xml:space="preserve">2020-06-07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</si>
  <si>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</si>
  <si>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</si>
  <si>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</si>
  <si>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</si>
  <si>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</si>
  <si>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2020-06-13</t>
  </si>
  <si>
    <t xml:space="preserve">2020-06-14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</si>
  <si>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</si>
  <si>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</si>
  <si>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</si>
  <si>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</si>
  <si>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</si>
  <si>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2020-06-20</t>
  </si>
  <si>
    <t xml:space="preserve">2020-06-21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</si>
  <si>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</si>
  <si>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</si>
  <si>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</si>
  <si>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</si>
  <si>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</si>
  <si>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2020-06-27</t>
  </si>
  <si>
    <t xml:space="preserve">2020-06-28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</si>
  <si>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</si>
  <si>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</si>
  <si>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</si>
  <si>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</si>
  <si>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</si>
  <si>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2020-07-04</t>
  </si>
  <si>
    <t xml:space="preserve">2020-07-05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</si>
  <si>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</si>
  <si>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</si>
  <si>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</si>
  <si>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</si>
  <si>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</si>
  <si>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2020-07-11</t>
  </si>
  <si>
    <t xml:space="preserve">2020-07-12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</si>
  <si>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</si>
  <si>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</si>
  <si>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</si>
  <si>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</si>
  <si>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</si>
  <si>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2020-07-18</t>
  </si>
  <si>
    <t xml:space="preserve">2020-07-19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</si>
  <si>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</si>
  <si>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</si>
  <si>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</si>
  <si>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</si>
  <si>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</si>
  <si>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2020-07-25</t>
  </si>
  <si>
    <t xml:space="preserve">2020-07-26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</si>
  <si>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</si>
  <si>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</si>
  <si>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</si>
  <si>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</si>
  <si>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</si>
  <si>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2020-08-01</t>
  </si>
  <si>
    <t xml:space="preserve">2020-08-02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</si>
  <si>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</si>
  <si>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</si>
  <si>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</si>
  <si>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</si>
  <si>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</si>
  <si>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2020-08-08</t>
  </si>
  <si>
    <t xml:space="preserve">2020-08-09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</si>
  <si>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</si>
  <si>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</si>
  <si>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</si>
  <si>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</si>
  <si>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</si>
  <si>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2020-08-15</t>
  </si>
  <si>
    <t xml:space="preserve">2020-08-16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</si>
  <si>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</si>
  <si>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</si>
  <si>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</si>
  <si>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</si>
  <si>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</si>
  <si>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2020-08-22</t>
  </si>
  <si>
    <t xml:space="preserve">2020-08-23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</si>
  <si>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</si>
  <si>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</si>
  <si>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</si>
  <si>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</si>
  <si>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</si>
  <si>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2020-08-29</t>
  </si>
  <si>
    <t xml:space="preserve">2020-08-30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</si>
  <si>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</si>
  <si>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</si>
  <si>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</si>
  <si>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</si>
  <si>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</si>
  <si>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2020-09-05</t>
  </si>
  <si>
    <t xml:space="preserve">2020-09-06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</si>
  <si>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</si>
  <si>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</si>
  <si>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</si>
  <si>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</si>
  <si>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</si>
  <si>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2020-09-12</t>
  </si>
  <si>
    <t xml:space="preserve">2020-09-13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</si>
  <si>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</si>
  <si>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</si>
  <si>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</si>
  <si>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</si>
  <si>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</si>
  <si>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2020-09-19</t>
  </si>
  <si>
    <t xml:space="preserve">2020-09-20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</si>
  <si>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</si>
  <si>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</si>
  <si>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</si>
  <si>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</si>
  <si>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</si>
  <si>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2020-09-26</t>
  </si>
  <si>
    <t xml:space="preserve">2020-09-27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</si>
  <si>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</si>
  <si>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</si>
  <si>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</si>
  <si>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</si>
  <si>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</si>
  <si>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2020-10-03</t>
  </si>
  <si>
    <t xml:space="preserve">2020-10-04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</si>
  <si>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</si>
  <si>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</si>
  <si>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</si>
  <si>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</si>
  <si>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</si>
  <si>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2020-10-10</t>
  </si>
  <si>
    <t xml:space="preserve">2020-10-11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</si>
  <si>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</si>
  <si>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</si>
  <si>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</si>
  <si>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</si>
  <si>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</si>
  <si>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2020-10-17</t>
  </si>
  <si>
    <t xml:space="preserve">2020-10-18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</si>
  <si>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</si>
  <si>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</si>
  <si>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</si>
  <si>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</si>
  <si>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</si>
  <si>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2020-10-24</t>
  </si>
  <si>
    <t xml:space="preserve">2020-10-25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</si>
  <si>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</si>
  <si>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</si>
  <si>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</si>
  <si>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</si>
  <si>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</si>
  <si>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2020-10-31</t>
  </si>
  <si>
    <t xml:space="preserve">2020-11-01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</si>
  <si>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</si>
  <si>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</si>
  <si>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</si>
  <si>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</si>
  <si>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</si>
  <si>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2020-11-07</t>
  </si>
  <si>
    <t xml:space="preserve">2020-11-08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</si>
  <si>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</si>
  <si>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</si>
  <si>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</si>
  <si>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</si>
  <si>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</si>
  <si>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2020-11-14</t>
  </si>
  <si>
    <t xml:space="preserve">2020-11-15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</si>
  <si>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</si>
  <si>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</si>
  <si>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</si>
  <si>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</si>
  <si>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</si>
  <si>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2020-11-21</t>
  </si>
  <si>
    <t xml:space="preserve">2020-11-22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</si>
  <si>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</si>
  <si>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</si>
  <si>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</si>
  <si>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</si>
  <si>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</si>
  <si>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2020-11-28</t>
  </si>
  <si>
    <t xml:space="preserve">2020-11-29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</si>
  <si>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</si>
  <si>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</si>
  <si>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</si>
  <si>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</si>
  <si>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</si>
  <si>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2020-12-05</t>
  </si>
  <si>
    <t xml:space="preserve">2020-12-06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</si>
  <si>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</si>
  <si>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</si>
  <si>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</si>
  <si>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</si>
  <si>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</si>
  <si>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2020-12-12</t>
  </si>
  <si>
    <t xml:space="preserve">2020-12-13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</si>
  <si>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</si>
  <si>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</si>
  <si>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</si>
  <si>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</si>
  <si>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</si>
  <si>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2020-12-19</t>
  </si>
  <si>
    <t xml:space="preserve">2020-12-20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</si>
  <si>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</si>
  <si>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</si>
  <si>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</si>
  <si>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</si>
  <si>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</si>
  <si>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2020-12-26</t>
  </si>
  <si>
    <t xml:space="preserve">2020-12-27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</si>
  <si>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</si>
  <si>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</si>
  <si>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</si>
  <si>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</si>
  <si>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2021-01-01</t>
  </si>
  <si>
    <t xml:space="preserve">2021-01-02</t>
  </si>
  <si>
    <t xml:space="preserve">2021-01-03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</si>
  <si>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</si>
  <si>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</si>
  <si>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</si>
  <si>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</si>
  <si>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</si>
  <si>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2021-01-09</t>
  </si>
  <si>
    <t xml:space="preserve">2021-01-10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</si>
  <si>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</si>
  <si>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</si>
  <si>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</si>
  <si>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</si>
  <si>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</si>
  <si>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2021-01-16</t>
  </si>
  <si>
    <t xml:space="preserve">2021-01-17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</si>
  <si>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</si>
  <si>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</si>
  <si>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</si>
  <si>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</si>
  <si>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</si>
  <si>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2021-01-23</t>
  </si>
  <si>
    <t xml:space="preserve">2021-01-24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</si>
  <si>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</si>
  <si>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</si>
  <si>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</si>
  <si>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</si>
  <si>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</si>
  <si>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2021-01-30</t>
  </si>
  <si>
    <t xml:space="preserve">2021-01-31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</si>
  <si>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</si>
  <si>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</si>
  <si>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</si>
  <si>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</si>
  <si>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</si>
  <si>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2021-02-06</t>
  </si>
  <si>
    <t xml:space="preserve">2021-02-07</t>
  </si>
  <si>
    <t xml:space="preserve">2021-02-08</t>
  </si>
  <si>
    <t xml:space="preserve">2021-02-09</t>
  </si>
  <si>
    <t xml:space="preserve">2021-02-10</t>
  </si>
  <si>
    <t xml:space="preserve">2021-02-13</t>
  </si>
  <si>
    <t xml:space="preserve">2021-02-14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</si>
  <si>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</si>
  <si>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</si>
  <si>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</si>
  <si>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</si>
  <si>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</si>
  <si>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2021-02-21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</si>
  <si>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</si>
  <si>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</si>
  <si>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</si>
  <si>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</si>
  <si>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</si>
  <si>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2021-02-27</t>
  </si>
  <si>
    <t xml:space="preserve">2021-02-28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</si>
  <si>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</si>
  <si>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</si>
  <si>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</si>
  <si>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</si>
  <si>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</si>
  <si>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2021-03-06</t>
  </si>
  <si>
    <t xml:space="preserve">2021-03-07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</si>
  <si>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</si>
  <si>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</si>
  <si>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</si>
  <si>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</si>
  <si>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</si>
  <si>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2021-03-13</t>
  </si>
  <si>
    <t xml:space="preserve">2021-03-14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</si>
  <si>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</si>
  <si>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</si>
  <si>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</si>
  <si>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</si>
  <si>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</si>
  <si>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2021-03-20</t>
  </si>
  <si>
    <t xml:space="preserve">2021-03-21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</si>
  <si>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</si>
  <si>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</si>
  <si>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</si>
  <si>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</si>
  <si>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</si>
  <si>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2021-03-27</t>
  </si>
  <si>
    <t xml:space="preserve">2021-03-28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</si>
  <si>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</si>
  <si>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</si>
  <si>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</si>
  <si>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</si>
  <si>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</si>
  <si>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2021-04-03</t>
  </si>
  <si>
    <t xml:space="preserve">2021-04-04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</si>
  <si>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</si>
  <si>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</si>
  <si>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</si>
  <si>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</si>
  <si>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</si>
  <si>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2021-04-10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</si>
  <si>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</si>
  <si>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</si>
  <si>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</si>
  <si>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</si>
  <si>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</si>
  <si>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2021-04-17</t>
  </si>
  <si>
    <t xml:space="preserve">2021-04-18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</si>
  <si>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</si>
  <si>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</si>
  <si>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</si>
  <si>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</si>
  <si>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</si>
  <si>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2021-04-24</t>
  </si>
  <si>
    <t xml:space="preserve">2021-04-25</t>
  </si>
  <si>
    <t xml:space="preserve">2021-05-01</t>
  </si>
  <si>
    <t xml:space="preserve">2021-05-02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</si>
  <si>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</si>
  <si>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</si>
  <si>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</si>
  <si>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</si>
  <si>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</si>
  <si>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2021-05-08</t>
  </si>
  <si>
    <t xml:space="preserve">2021-05-09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</si>
  <si>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</si>
  <si>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</si>
  <si>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</si>
  <si>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</si>
  <si>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</si>
  <si>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2021-05-15</t>
  </si>
  <si>
    <t xml:space="preserve">2021-05-16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</si>
  <si>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</si>
  <si>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</si>
  <si>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</si>
  <si>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</si>
  <si>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</si>
  <si>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2021-05-22</t>
  </si>
  <si>
    <t xml:space="preserve">2021-05-23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</si>
  <si>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</si>
  <si>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</si>
  <si>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</si>
  <si>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</si>
  <si>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</si>
  <si>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2021-05-29</t>
  </si>
  <si>
    <t xml:space="preserve">2021-05-30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</si>
  <si>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</si>
  <si>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</si>
  <si>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</si>
  <si>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</si>
  <si>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</si>
  <si>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2021-06-05</t>
  </si>
  <si>
    <t xml:space="preserve">2021-06-06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</si>
  <si>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</si>
  <si>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</si>
  <si>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</si>
  <si>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</si>
  <si>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</si>
  <si>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2021-06-12</t>
  </si>
  <si>
    <t xml:space="preserve">2021-06-13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</si>
  <si>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</si>
  <si>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</si>
  <si>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</si>
  <si>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</si>
  <si>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</si>
  <si>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2021-06-19</t>
  </si>
  <si>
    <t xml:space="preserve">2021-06-20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</si>
  <si>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</si>
  <si>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</si>
  <si>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</si>
  <si>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</si>
  <si>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</si>
  <si>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2021-06-26</t>
  </si>
  <si>
    <t xml:space="preserve">2021-06-27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</si>
  <si>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</si>
  <si>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</si>
  <si>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</si>
  <si>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</si>
  <si>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</si>
  <si>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2021-07-03</t>
  </si>
  <si>
    <t xml:space="preserve">2021-07-04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</si>
  <si>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</si>
  <si>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</si>
  <si>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</si>
  <si>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</si>
  <si>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</si>
  <si>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2021-07-10</t>
  </si>
  <si>
    <t xml:space="preserve">2021-07-11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</si>
  <si>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</si>
  <si>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</si>
  <si>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</si>
  <si>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</si>
  <si>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</si>
  <si>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2021-07-17</t>
  </si>
  <si>
    <t xml:space="preserve">2021-07-18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</si>
  <si>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</si>
  <si>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</si>
  <si>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</si>
  <si>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</si>
  <si>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</si>
  <si>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2021-07-24</t>
  </si>
  <si>
    <t xml:space="preserve">2021-07-25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</si>
  <si>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</si>
  <si>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</si>
  <si>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</si>
  <si>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</si>
  <si>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</si>
  <si>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2021-07-31</t>
  </si>
  <si>
    <t xml:space="preserve">2021-08-01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</si>
  <si>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</si>
  <si>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</si>
  <si>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</si>
  <si>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</si>
  <si>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</si>
  <si>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2021-08-07</t>
  </si>
  <si>
    <t xml:space="preserve">2021-08-08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</si>
  <si>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</si>
  <si>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</si>
  <si>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</si>
  <si>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</si>
  <si>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</si>
  <si>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2021-08-14</t>
  </si>
  <si>
    <t xml:space="preserve">2021-08-15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</si>
  <si>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</si>
  <si>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</si>
  <si>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</si>
  <si>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</si>
  <si>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</si>
  <si>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2021-08-21</t>
  </si>
  <si>
    <t xml:space="preserve">2021-08-22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</si>
  <si>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</si>
  <si>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</si>
  <si>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</si>
  <si>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</si>
  <si>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</si>
  <si>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2021-08-28</t>
  </si>
  <si>
    <t xml:space="preserve">2021-08-29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</si>
  <si>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</si>
  <si>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</si>
  <si>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</si>
  <si>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</si>
  <si>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</si>
  <si>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2021-09-04</t>
  </si>
  <si>
    <t xml:space="preserve">2021-09-05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</si>
  <si>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</si>
  <si>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</si>
  <si>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</si>
  <si>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</si>
  <si>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</si>
  <si>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2021-09-11</t>
  </si>
  <si>
    <t xml:space="preserve">2021-09-12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</si>
  <si>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</si>
  <si>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</si>
  <si>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</si>
  <si>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</si>
  <si>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</si>
  <si>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2021-09-18</t>
  </si>
  <si>
    <t xml:space="preserve">2021-09-19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</si>
  <si>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</si>
  <si>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</si>
  <si>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</si>
  <si>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</si>
  <si>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</si>
  <si>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2021-09-25</t>
  </si>
  <si>
    <t xml:space="preserve">2021-09-26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</si>
  <si>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</si>
  <si>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</si>
  <si>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</si>
  <si>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</si>
  <si>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</si>
  <si>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2021-10-02</t>
  </si>
  <si>
    <t xml:space="preserve">2021-10-03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</si>
  <si>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</si>
  <si>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</si>
  <si>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</si>
  <si>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</si>
  <si>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</si>
  <si>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2021-10-09</t>
  </si>
  <si>
    <t xml:space="preserve">2021-10-10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</si>
  <si>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</si>
  <si>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</si>
  <si>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</si>
  <si>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</si>
  <si>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</si>
  <si>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2021-10-16</t>
  </si>
  <si>
    <t xml:space="preserve">2021-10-17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</si>
  <si>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</si>
  <si>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</si>
  <si>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</si>
  <si>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</si>
  <si>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</si>
  <si>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2021-10-23</t>
  </si>
  <si>
    <t xml:space="preserve">2021-10-24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</si>
  <si>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</si>
  <si>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</si>
  <si>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</si>
  <si>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</si>
  <si>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</si>
  <si>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2021-10-30</t>
  </si>
  <si>
    <t xml:space="preserve">2021-10-31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</si>
  <si>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</si>
  <si>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</si>
  <si>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</si>
  <si>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</si>
  <si>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</si>
  <si>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2021-11-06</t>
  </si>
  <si>
    <t xml:space="preserve">2021-11-07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</si>
  <si>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</si>
  <si>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</si>
  <si>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</si>
  <si>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</si>
  <si>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</si>
  <si>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2021-11-13</t>
  </si>
  <si>
    <t xml:space="preserve">2021-11-14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</si>
  <si>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</si>
  <si>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</si>
  <si>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</si>
  <si>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</si>
  <si>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</si>
  <si>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2021-11-20</t>
  </si>
  <si>
    <t xml:space="preserve">2021-11-21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</si>
  <si>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</si>
  <si>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</si>
  <si>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</si>
  <si>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</si>
  <si>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</si>
  <si>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2021-11-27</t>
  </si>
  <si>
    <t xml:space="preserve">2021-11-28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</si>
  <si>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</si>
  <si>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</si>
  <si>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</si>
  <si>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</si>
  <si>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</si>
  <si>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2021-12-04</t>
  </si>
  <si>
    <t xml:space="preserve">2021-12-05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</si>
  <si>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</si>
  <si>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</si>
  <si>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</si>
  <si>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</si>
  <si>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</si>
  <si>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2021-12-11</t>
  </si>
  <si>
    <t xml:space="preserve">2021-12-12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</si>
  <si>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</si>
  <si>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</si>
  <si>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</si>
  <si>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</si>
  <si>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</si>
  <si>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2021-12-18</t>
  </si>
  <si>
    <t xml:space="preserve">2021-12-19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</si>
  <si>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</si>
  <si>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</si>
  <si>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</si>
  <si>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</si>
  <si>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</si>
  <si>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2021-12-25</t>
  </si>
  <si>
    <t xml:space="preserve">2021-12-26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</si>
  <si>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</si>
  <si>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</si>
  <si>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</si>
  <si>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</si>
  <si>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</si>
  <si>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2022-01-01</t>
  </si>
  <si>
    <t xml:space="preserve">2022-01-02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</si>
  <si>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</si>
  <si>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</si>
  <si>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</si>
  <si>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</si>
  <si>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</si>
  <si>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2022-01-08</t>
  </si>
  <si>
    <t xml:space="preserve">2022-01-09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</si>
  <si>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</si>
  <si>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</si>
  <si>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</si>
  <si>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</si>
  <si>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</si>
  <si>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2022-01-15</t>
  </si>
  <si>
    <t xml:space="preserve">2022-01-16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</si>
  <si>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</si>
  <si>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</si>
  <si>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</si>
  <si>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</si>
  <si>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</si>
  <si>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2022-01-22</t>
  </si>
  <si>
    <t xml:space="preserve">2022-01-23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</si>
  <si>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</si>
  <si>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</si>
  <si>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</si>
  <si>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</si>
  <si>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</si>
  <si>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2022-01-29</t>
  </si>
  <si>
    <t xml:space="preserve">2022-01-30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</si>
  <si>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</si>
  <si>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</si>
  <si>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</si>
  <si>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</si>
  <si>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</si>
  <si>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2022-02-05</t>
  </si>
  <si>
    <t xml:space="preserve">2022-02-06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</si>
  <si>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</si>
  <si>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</si>
  <si>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</si>
  <si>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</si>
  <si>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</si>
  <si>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2022-02-12</t>
  </si>
  <si>
    <t xml:space="preserve">2022-02-13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</si>
  <si>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</si>
  <si>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</si>
  <si>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</si>
  <si>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</si>
  <si>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</si>
  <si>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2022-02-19</t>
  </si>
  <si>
    <t xml:space="preserve">2022-02-20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</si>
  <si>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</si>
  <si>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</si>
  <si>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</si>
  <si>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</si>
  <si>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</si>
  <si>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2022-02-26</t>
  </si>
  <si>
    <t xml:space="preserve">2022-02-27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</si>
  <si>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</si>
  <si>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</si>
  <si>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</si>
  <si>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</si>
  <si>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</si>
  <si>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2022-03-05</t>
  </si>
  <si>
    <t xml:space="preserve">2022-03-06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</si>
  <si>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</si>
  <si>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</si>
  <si>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</si>
  <si>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</si>
  <si>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</si>
  <si>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2022-03-12</t>
  </si>
  <si>
    <t xml:space="preserve">2022-03-13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</si>
  <si>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</si>
  <si>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</si>
  <si>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</si>
  <si>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</si>
  <si>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</si>
  <si>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2022-03-19</t>
  </si>
  <si>
    <t xml:space="preserve">2022-03-20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</si>
  <si>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</si>
  <si>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</si>
  <si>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</si>
  <si>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</si>
  <si>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</si>
  <si>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2022-03-26</t>
  </si>
  <si>
    <t xml:space="preserve">2022-03-27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</si>
  <si>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</si>
  <si>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</si>
  <si>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</si>
  <si>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</si>
  <si>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</si>
  <si>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2022-04-02</t>
  </si>
  <si>
    <t xml:space="preserve">2022-04-03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</si>
  <si>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</si>
  <si>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</si>
  <si>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</si>
  <si>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</si>
  <si>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2022-04-09</t>
  </si>
  <si>
    <t xml:space="preserve">2022-04-10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</si>
  <si>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</si>
  <si>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</si>
  <si>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</si>
  <si>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</si>
  <si>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</si>
  <si>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2022-04-16</t>
  </si>
  <si>
    <t xml:space="preserve">2022-04-17</t>
  </si>
  <si>
    <t xml:space="preserve">2022-04-18</t>
  </si>
  <si>
    <t xml:space="preserve">2022-04-19</t>
  </si>
  <si>
    <t xml:space="preserve">2022-04-20</t>
  </si>
  <si>
    <t xml:space="preserve">2022-04-22</t>
  </si>
  <si>
    <t xml:space="preserve">2022-04-23</t>
  </si>
  <si>
    <t xml:space="preserve">2022-04-25</t>
  </si>
  <si>
    <t xml:space="preserve">2022-04-26</t>
  </si>
  <si>
    <t xml:space="preserve">2022-05-01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</si>
  <si>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</si>
  <si>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</si>
  <si>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</si>
  <si>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</si>
  <si>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</si>
  <si>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2022-05-07</t>
  </si>
  <si>
    <t xml:space="preserve">2022-05-08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</si>
  <si>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</si>
  <si>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</si>
  <si>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</si>
  <si>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</si>
  <si>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</si>
  <si>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2022-05-14</t>
  </si>
  <si>
    <t xml:space="preserve">2022-05-15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</si>
  <si>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</si>
  <si>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</si>
  <si>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</si>
  <si>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</si>
  <si>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</si>
  <si>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2022-05-21</t>
  </si>
  <si>
    <t xml:space="preserve">2022-05-22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</si>
  <si>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</si>
  <si>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</si>
  <si>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</si>
  <si>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</si>
  <si>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</si>
  <si>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2022-05-28</t>
  </si>
  <si>
    <t xml:space="preserve">2022-05-29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</si>
  <si>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</si>
  <si>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</si>
  <si>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</si>
  <si>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</si>
  <si>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</si>
  <si>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2022-06-04</t>
  </si>
  <si>
    <t xml:space="preserve">2022-06-05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</si>
  <si>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</si>
  <si>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</si>
  <si>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</si>
  <si>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</si>
  <si>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</si>
  <si>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2022-06-11</t>
  </si>
  <si>
    <t xml:space="preserve">2022-06-12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</si>
  <si>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</si>
  <si>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</si>
  <si>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</si>
  <si>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</si>
  <si>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</si>
  <si>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2022-06-18</t>
  </si>
  <si>
    <t xml:space="preserve">2022-06-19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</si>
  <si>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</si>
  <si>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</si>
  <si>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</si>
  <si>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</si>
  <si>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</si>
  <si>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2022-06-25</t>
  </si>
  <si>
    <t xml:space="preserve">2022-06-26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</si>
  <si>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</si>
  <si>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</si>
  <si>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</si>
  <si>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</si>
  <si>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</si>
  <si>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2022-07-02</t>
  </si>
  <si>
    <t xml:space="preserve">2022-07-03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</si>
  <si>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</si>
  <si>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</si>
  <si>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</si>
  <si>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</si>
  <si>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</si>
  <si>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2022-07-09</t>
  </si>
  <si>
    <t xml:space="preserve">2022-07-10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</si>
  <si>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</si>
  <si>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</si>
  <si>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</si>
  <si>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</si>
  <si>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</si>
  <si>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2022-07-16</t>
  </si>
  <si>
    <t xml:space="preserve">2022-07-17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</si>
  <si>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</si>
  <si>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</si>
  <si>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</si>
  <si>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</si>
  <si>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</si>
  <si>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2022-07-23</t>
  </si>
  <si>
    <t xml:space="preserve">2022-07-24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</si>
  <si>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</si>
  <si>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</si>
  <si>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</si>
  <si>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</si>
  <si>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</si>
  <si>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2022-07-30</t>
  </si>
  <si>
    <t xml:space="preserve">2022-07-31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</si>
  <si>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</si>
  <si>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</si>
  <si>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</si>
  <si>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</si>
  <si>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</si>
  <si>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2022-08-06</t>
  </si>
  <si>
    <t xml:space="preserve">2022-08-07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</si>
  <si>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</si>
  <si>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</si>
  <si>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</si>
  <si>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</si>
  <si>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</si>
  <si>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2022-08-13</t>
  </si>
  <si>
    <t xml:space="preserve">2022-08-14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</si>
  <si>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</si>
  <si>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</si>
  <si>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</si>
  <si>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</si>
  <si>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</si>
  <si>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2022-08-20</t>
  </si>
  <si>
    <t xml:space="preserve">2022-08-21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</si>
  <si>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</si>
  <si>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</si>
  <si>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</si>
  <si>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</si>
  <si>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</si>
  <si>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2022-08-27</t>
  </si>
  <si>
    <t xml:space="preserve">2022-08-28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</si>
  <si>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</si>
  <si>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</si>
  <si>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</si>
  <si>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</si>
  <si>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</si>
  <si>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2022-09-03</t>
  </si>
  <si>
    <t xml:space="preserve">2022-09-04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</si>
  <si>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</si>
  <si>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</si>
  <si>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</si>
  <si>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</si>
  <si>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</si>
  <si>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2022-09-10</t>
  </si>
  <si>
    <t xml:space="preserve">2022-09-11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</si>
  <si>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</si>
  <si>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</si>
  <si>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</si>
  <si>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</si>
  <si>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</si>
  <si>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2022-09-17</t>
  </si>
  <si>
    <t xml:space="preserve">2022-09-18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</si>
  <si>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</si>
  <si>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</si>
  <si>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</si>
  <si>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</si>
  <si>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</si>
  <si>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2022-09-24</t>
  </si>
  <si>
    <t xml:space="preserve">2022-09-25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</si>
  <si>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</si>
  <si>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</si>
  <si>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</si>
  <si>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</si>
  <si>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</si>
  <si>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2022-10-01</t>
  </si>
  <si>
    <t xml:space="preserve">2022-10-02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</si>
  <si>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</si>
  <si>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</si>
  <si>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</si>
  <si>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</si>
  <si>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</si>
  <si>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2022-10-08</t>
  </si>
  <si>
    <t xml:space="preserve">2022-10-09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</si>
  <si>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</si>
  <si>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</si>
  <si>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</si>
  <si>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</si>
  <si>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</si>
  <si>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2022-10-15</t>
  </si>
  <si>
    <t xml:space="preserve">2022-10-16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</si>
  <si>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</si>
  <si>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</si>
  <si>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</si>
  <si>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</si>
  <si>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</si>
  <si>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2022-10-22</t>
  </si>
  <si>
    <t xml:space="preserve">2022-10-23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</si>
  <si>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</si>
  <si>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</si>
  <si>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</si>
  <si>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</si>
  <si>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</si>
  <si>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2022-10-29</t>
  </si>
  <si>
    <t xml:space="preserve">2022-10-30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</si>
  <si>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</si>
  <si>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</si>
  <si>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</si>
  <si>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</si>
  <si>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</si>
  <si>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2022-11-05</t>
  </si>
  <si>
    <t xml:space="preserve">2022-11-06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</si>
  <si>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</si>
  <si>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</si>
  <si>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</si>
  <si>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</si>
  <si>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</si>
  <si>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2022-11-12</t>
  </si>
  <si>
    <t xml:space="preserve">2022-11-13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</si>
  <si>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</si>
  <si>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</si>
  <si>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</si>
  <si>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</si>
  <si>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</si>
  <si>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2022-11-19</t>
  </si>
  <si>
    <t xml:space="preserve">2022-11-20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</si>
  <si>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</si>
  <si>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</si>
  <si>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</si>
  <si>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</si>
  <si>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</si>
  <si>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2022-11-26</t>
  </si>
  <si>
    <t xml:space="preserve">2022-11-27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</si>
  <si>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</si>
  <si>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</si>
  <si>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</si>
  <si>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</si>
  <si>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</si>
  <si>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2022-12-03</t>
  </si>
  <si>
    <t xml:space="preserve">2022-12-04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</si>
  <si>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</si>
  <si>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</si>
  <si>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</si>
  <si>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</si>
  <si>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</si>
  <si>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2022-12-10</t>
  </si>
  <si>
    <t xml:space="preserve">2022-12-11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</si>
  <si>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</si>
  <si>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</si>
  <si>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</si>
  <si>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</si>
  <si>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</si>
  <si>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2022-12-17</t>
  </si>
  <si>
    <t xml:space="preserve">2022-12-18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</si>
  <si>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</si>
  <si>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</si>
  <si>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</si>
  <si>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</si>
  <si>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</si>
  <si>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2022-12-24</t>
  </si>
  <si>
    <t xml:space="preserve">2022-12-25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</si>
  <si>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</si>
  <si>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</si>
  <si>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</si>
  <si>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</si>
  <si>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</si>
  <si>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</si>
  <si>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2023-01-01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</si>
  <si>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</si>
  <si>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</si>
  <si>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</si>
  <si>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</si>
  <si>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</si>
  <si>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2023-01-07</t>
  </si>
  <si>
    <t xml:space="preserve">2023-01-08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</si>
  <si>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</si>
  <si>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</si>
  <si>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</si>
  <si>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</si>
  <si>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</si>
  <si>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2023-01-14</t>
  </si>
  <si>
    <t xml:space="preserve">2023-01-15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</si>
  <si>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</si>
  <si>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</si>
  <si>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</si>
  <si>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</si>
  <si>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</si>
  <si>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2023-01-21</t>
  </si>
  <si>
    <t xml:space="preserve">2023-01-22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</si>
  <si>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</si>
  <si>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</si>
  <si>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</si>
  <si>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</si>
  <si>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</si>
  <si>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2023-01-28</t>
  </si>
  <si>
    <t xml:space="preserve">2023-01-29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</si>
  <si>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</si>
  <si>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</si>
  <si>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</si>
  <si>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</si>
  <si>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</si>
  <si>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2023-02-04</t>
  </si>
  <si>
    <t xml:space="preserve">2023-02-05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</si>
  <si>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</si>
  <si>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</si>
  <si>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</si>
  <si>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</si>
  <si>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</si>
  <si>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2023-02-11</t>
  </si>
  <si>
    <t xml:space="preserve">2023-02-12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</si>
  <si>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</si>
  <si>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</si>
  <si>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</si>
  <si>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</si>
  <si>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</si>
  <si>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2023-02-18</t>
  </si>
  <si>
    <t xml:space="preserve">2023-02-19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</si>
  <si>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</si>
  <si>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</si>
  <si>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</si>
  <si>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</si>
  <si>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</si>
  <si>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2023-02-25</t>
  </si>
  <si>
    <t xml:space="preserve">2023-02-26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</si>
  <si>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</si>
  <si>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</si>
  <si>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</si>
  <si>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</si>
  <si>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</si>
  <si>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2023-03-04</t>
  </si>
  <si>
    <t xml:space="preserve">2023-03-05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</si>
  <si>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</si>
  <si>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</si>
  <si>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</si>
  <si>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</si>
  <si>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</si>
  <si>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2023-03-11</t>
  </si>
  <si>
    <t xml:space="preserve">2023-03-12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</si>
  <si>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</si>
  <si>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</si>
  <si>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</si>
  <si>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</si>
  <si>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</si>
  <si>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2023-03-18</t>
  </si>
  <si>
    <t xml:space="preserve">2023-03-19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</si>
  <si>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</si>
  <si>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</si>
  <si>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</si>
  <si>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</si>
  <si>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</si>
  <si>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2023-03-25</t>
  </si>
  <si>
    <t xml:space="preserve">2023-03-26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</si>
  <si>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</si>
  <si>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</si>
  <si>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</si>
  <si>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</si>
  <si>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</si>
  <si>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2023-04-01</t>
  </si>
  <si>
    <t xml:space="preserve">2023-04-02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</si>
  <si>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</si>
  <si>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</si>
  <si>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</si>
  <si>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</si>
  <si>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</si>
  <si>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2023-04-08</t>
  </si>
  <si>
    <t xml:space="preserve">2023-04-09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</si>
  <si>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</si>
  <si>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</si>
  <si>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</si>
  <si>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</si>
  <si>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</si>
  <si>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2023-04-15</t>
  </si>
  <si>
    <t xml:space="preserve">2023-04-16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</si>
  <si>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</si>
  <si>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</si>
  <si>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</si>
  <si>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</si>
  <si>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</si>
  <si>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2023-04-22</t>
  </si>
  <si>
    <t xml:space="preserve">2023-04-23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</si>
  <si>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</si>
  <si>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</si>
  <si>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</si>
  <si>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</si>
  <si>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</si>
  <si>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2023-04-29</t>
  </si>
  <si>
    <t xml:space="preserve">2023-04-30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</si>
  <si>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</si>
  <si>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</si>
  <si>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</si>
  <si>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</si>
  <si>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</si>
  <si>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2023-05-06</t>
  </si>
  <si>
    <t xml:space="preserve">2023-05-07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</si>
  <si>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</si>
  <si>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</si>
  <si>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</si>
  <si>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</si>
  <si>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</si>
  <si>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2023-05-13</t>
  </si>
  <si>
    <t xml:space="preserve">2023-05-14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</si>
  <si>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</si>
  <si>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</si>
  <si>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</si>
  <si>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</si>
  <si>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</si>
  <si>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2023-05-20</t>
  </si>
  <si>
    <t xml:space="preserve">2023-05-21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</si>
  <si>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</si>
  <si>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</si>
  <si>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</si>
  <si>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</si>
  <si>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</si>
  <si>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2023-05-27</t>
  </si>
  <si>
    <t xml:space="preserve">2023-05-28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</si>
  <si>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</si>
  <si>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</si>
  <si>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</si>
  <si>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</si>
  <si>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</si>
  <si>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2023-06-03</t>
  </si>
  <si>
    <t xml:space="preserve">2023-06-04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</si>
  <si>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</si>
  <si>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</si>
  <si>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</si>
  <si>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</si>
  <si>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</si>
  <si>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2023-06-10</t>
  </si>
  <si>
    <t xml:space="preserve">2023-06-11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</si>
  <si>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</si>
  <si>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</si>
  <si>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</si>
  <si>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</si>
  <si>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</si>
  <si>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2023-06-17</t>
  </si>
  <si>
    <t xml:space="preserve">2023-06-18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</si>
  <si>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</si>
  <si>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</si>
  <si>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</si>
  <si>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</si>
  <si>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</si>
  <si>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2023-06-24</t>
  </si>
  <si>
    <t xml:space="preserve">2023-06-25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</si>
  <si>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</si>
  <si>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</si>
  <si>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</si>
  <si>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</si>
  <si>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</si>
  <si>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2023-07-01</t>
  </si>
  <si>
    <t xml:space="preserve">2023-07-02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</si>
  <si>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</si>
  <si>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</si>
  <si>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</si>
  <si>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</si>
  <si>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</si>
  <si>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2023-07-08</t>
  </si>
  <si>
    <t xml:space="preserve">2023-07-09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</si>
  <si>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</si>
  <si>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</si>
  <si>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</si>
  <si>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</si>
  <si>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</si>
  <si>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2023-07-15</t>
  </si>
  <si>
    <t xml:space="preserve">2023-07-16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</si>
  <si>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</si>
  <si>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</si>
  <si>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</si>
  <si>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</si>
  <si>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</si>
  <si>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2023-07-22</t>
  </si>
  <si>
    <t xml:space="preserve">2023-07-23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</si>
  <si>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</si>
  <si>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</si>
  <si>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</si>
  <si>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</si>
  <si>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</si>
  <si>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2023-07-29</t>
  </si>
  <si>
    <t xml:space="preserve">2023-07-30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</si>
  <si>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</si>
  <si>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</si>
  <si>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</si>
  <si>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</si>
  <si>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</si>
  <si>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2023-08-05</t>
  </si>
  <si>
    <t xml:space="preserve">2023-08-06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</si>
  <si>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</si>
  <si>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</si>
  <si>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</si>
  <si>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</si>
  <si>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</si>
  <si>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2023-08-12</t>
  </si>
  <si>
    <t xml:space="preserve">2023-08-13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</si>
  <si>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</si>
  <si>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</si>
  <si>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</si>
  <si>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</si>
  <si>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</si>
  <si>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2023-08-19</t>
  </si>
  <si>
    <t xml:space="preserve">2023-08-20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</si>
  <si>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</si>
  <si>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</si>
  <si>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</si>
  <si>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</si>
  <si>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</si>
  <si>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2023-08-26</t>
  </si>
  <si>
    <t xml:space="preserve">2023-08-27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</si>
  <si>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</si>
  <si>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</si>
  <si>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</si>
  <si>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</si>
  <si>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</si>
  <si>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2023-09-02</t>
  </si>
  <si>
    <t xml:space="preserve">2023-09-03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</si>
  <si>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</si>
  <si>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</si>
  <si>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</si>
  <si>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</si>
  <si>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</si>
  <si>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2023-09-09</t>
  </si>
  <si>
    <t xml:space="preserve">2023-09-10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</si>
  <si>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</si>
  <si>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</si>
  <si>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</si>
  <si>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</si>
  <si>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</si>
  <si>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2023-09-16</t>
  </si>
  <si>
    <t xml:space="preserve">2023-09-17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</si>
  <si>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</si>
  <si>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</si>
  <si>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</si>
  <si>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</si>
  <si>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</si>
  <si>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2023-09-23</t>
  </si>
  <si>
    <t xml:space="preserve">2023-09-24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</si>
  <si>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</si>
  <si>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</si>
  <si>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</si>
  <si>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</si>
  <si>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</si>
  <si>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2023-09-30</t>
  </si>
  <si>
    <t xml:space="preserve">2023-10-01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</si>
  <si>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</si>
  <si>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</si>
  <si>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</si>
  <si>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</si>
  <si>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</si>
  <si>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</si>
  <si>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</si>
  <si>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</si>
  <si>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</si>
  <si>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</si>
  <si>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</si>
  <si>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</si>
  <si>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2023-10-14</t>
  </si>
  <si>
    <t xml:space="preserve">2023-10-15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</si>
  <si>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</si>
  <si>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</si>
  <si>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</si>
  <si>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</si>
  <si>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</si>
  <si>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2023-10-21</t>
  </si>
  <si>
    <t xml:space="preserve">2023-10-22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</si>
  <si>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</si>
  <si>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</si>
  <si>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</si>
  <si>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</si>
  <si>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</si>
  <si>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2023-10-28</t>
  </si>
  <si>
    <t xml:space="preserve">2023-10-29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</si>
  <si>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</si>
  <si>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</si>
  <si>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</si>
  <si>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</si>
  <si>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</si>
  <si>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2023-11-04</t>
  </si>
  <si>
    <t xml:space="preserve">2023-11-05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</si>
  <si>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</si>
  <si>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</si>
  <si>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</si>
  <si>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</si>
  <si>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</si>
  <si>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2023-11-11</t>
  </si>
  <si>
    <t xml:space="preserve">2023-11-12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</si>
  <si>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</si>
  <si>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</si>
  <si>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</si>
  <si>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</si>
  <si>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</si>
  <si>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2023-11-18</t>
  </si>
  <si>
    <t xml:space="preserve">2023-11-19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</si>
  <si>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</si>
  <si>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</si>
  <si>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</si>
  <si>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</si>
  <si>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</si>
  <si>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2023-11-25</t>
  </si>
  <si>
    <t xml:space="preserve">2023-11-26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</si>
  <si>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</si>
  <si>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</si>
  <si>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</si>
  <si>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</si>
  <si>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</si>
  <si>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2023-12-02</t>
  </si>
  <si>
    <t xml:space="preserve">2023-12-03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</si>
  <si>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</si>
  <si>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</si>
  <si>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</si>
  <si>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</si>
  <si>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</si>
  <si>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2023-12-09</t>
  </si>
  <si>
    <t xml:space="preserve">2023-12-10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</si>
  <si>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</si>
  <si>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</si>
  <si>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</si>
  <si>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</si>
  <si>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</si>
  <si>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2023-12-16</t>
  </si>
  <si>
    <t xml:space="preserve">2023-12-17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</si>
  <si>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</si>
  <si>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</si>
  <si>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</si>
  <si>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</si>
  <si>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</si>
  <si>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2023-12-23</t>
  </si>
  <si>
    <t xml:space="preserve">2023-12-24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</si>
  <si>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</si>
  <si>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</si>
  <si>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</si>
  <si>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</si>
  <si>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</si>
  <si>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2023-12-30</t>
  </si>
  <si>
    <t xml:space="preserve">2023-12-31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</si>
  <si>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</si>
  <si>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</si>
  <si>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</si>
  <si>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</si>
  <si>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</si>
  <si>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</si>
  <si>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</si>
  <si>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</si>
  <si>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</si>
  <si>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</si>
  <si>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</si>
  <si>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</si>
  <si>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</si>
  <si>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</si>
  <si>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</si>
  <si>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</si>
  <si>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</si>
  <si>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</si>
  <si>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</si>
  <si>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</si>
  <si>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</si>
  <si>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</si>
  <si>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</si>
  <si>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</si>
  <si>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</si>
  <si>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</si>
  <si>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</si>
  <si>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</si>
  <si>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</si>
  <si>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</si>
  <si>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</si>
  <si>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</si>
  <si>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</si>
  <si>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</si>
  <si>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</si>
  <si>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</si>
  <si>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</si>
  <si>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</si>
  <si>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</si>
  <si>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</si>
  <si>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</si>
  <si>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</si>
  <si>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</si>
  <si>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</si>
  <si>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</si>
  <si>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</si>
  <si>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</si>
  <si>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</si>
  <si>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</si>
  <si>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</si>
  <si>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</si>
  <si>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</si>
  <si>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</si>
  <si>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</si>
  <si>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</si>
  <si>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</si>
  <si>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</si>
  <si>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</si>
  <si>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</si>
  <si>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</si>
  <si>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</si>
  <si>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</si>
  <si>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</si>
  <si>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</si>
  <si>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</si>
  <si>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</si>
  <si>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</si>
  <si>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</si>
  <si>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</si>
  <si>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</si>
  <si>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</si>
  <si>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</si>
  <si>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</si>
  <si>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</si>
  <si>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</si>
  <si>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</si>
  <si>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</si>
  <si>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</si>
  <si>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</si>
  <si>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</si>
  <si>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</si>
  <si>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</si>
  <si>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</si>
  <si>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</si>
  <si>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</si>
  <si>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</si>
  <si>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</si>
  <si>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</si>
  <si>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</si>
  <si>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</si>
  <si>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</si>
  <si>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</si>
  <si>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</si>
  <si>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</si>
  <si>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</si>
  <si>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</si>
  <si>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</si>
  <si>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</si>
  <si>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</si>
  <si>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</si>
  <si>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</si>
  <si>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</si>
  <si>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</si>
  <si>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</si>
  <si>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</si>
  <si>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</si>
  <si>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</si>
  <si>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</si>
  <si>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</si>
  <si>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</si>
  <si>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</si>
  <si>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</si>
  <si>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</si>
  <si>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</si>
  <si>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</si>
  <si>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</si>
  <si>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</si>
  <si>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</si>
  <si>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</si>
  <si>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</si>
  <si>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</si>
  <si>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</si>
  <si>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</si>
  <si>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</si>
  <si>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</si>
  <si>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</si>
  <si>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</si>
  <si>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</si>
  <si>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</si>
  <si>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</si>
  <si>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</si>
  <si>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</si>
  <si>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</si>
  <si>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</si>
  <si>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</si>
  <si>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</si>
  <si>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</si>
  <si>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</si>
  <si>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</si>
  <si>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</si>
  <si>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</si>
  <si>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</si>
  <si>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</si>
  <si>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</si>
  <si>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</si>
  <si>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</si>
  <si>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</si>
  <si>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</si>
  <si>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</si>
  <si>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</si>
  <si>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</si>
  <si>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</si>
  <si>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</si>
  <si>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</si>
  <si>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</si>
  <si>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</si>
  <si>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</si>
  <si>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</si>
  <si>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</si>
  <si>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</si>
  <si>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</si>
  <si>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</si>
  <si>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</si>
  <si>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</si>
  <si>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</si>
  <si>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</si>
  <si>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</si>
  <si>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</si>
  <si>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</si>
  <si>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</si>
  <si>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</si>
  <si>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</si>
  <si>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</si>
  <si>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</si>
  <si>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</si>
  <si>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</si>
  <si>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</si>
  <si>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</si>
  <si>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</si>
  <si>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</si>
  <si>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</si>
  <si>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</si>
  <si>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</si>
  <si>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</si>
  <si>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</si>
  <si>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</si>
  <si>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</si>
  <si>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</si>
  <si>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</si>
  <si>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</si>
  <si>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</si>
  <si>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</si>
  <si>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</si>
  <si>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</si>
  <si>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</si>
  <si>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</si>
  <si>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</si>
  <si>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</si>
  <si>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</si>
  <si>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</si>
  <si>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</si>
  <si>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</si>
  <si>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</si>
  <si>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</si>
  <si>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</si>
  <si>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</si>
  <si>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</si>
  <si>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</si>
  <si>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</si>
  <si>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</si>
  <si>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</si>
  <si>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</si>
  <si>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</si>
  <si>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</si>
  <si>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</si>
  <si>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</si>
  <si>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</si>
  <si>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</si>
  <si>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</si>
  <si>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</si>
  <si>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</si>
  <si>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</si>
  <si>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</si>
  <si>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</si>
  <si>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</si>
  <si>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</si>
  <si>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</si>
  <si>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</si>
  <si>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</si>
  <si>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</si>
  <si>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</si>
  <si>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</si>
  <si>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</si>
  <si>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</si>
  <si>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</si>
  <si>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</si>
  <si>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</si>
  <si>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</si>
  <si>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</si>
  <si>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</si>
  <si>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</si>
  <si>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</si>
  <si>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</si>
  <si>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</si>
  <si>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</si>
  <si>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</si>
  <si>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</si>
  <si>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</si>
  <si>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</si>
  <si>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</si>
  <si>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</si>
  <si>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</si>
  <si>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</si>
  <si>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</si>
  <si>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</si>
  <si>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</si>
  <si>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</si>
  <si>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</si>
  <si>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</si>
  <si>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</si>
  <si>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</si>
  <si>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</si>
  <si>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</si>
  <si>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</si>
  <si>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</si>
  <si>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</si>
  <si>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</si>
  <si>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</si>
  <si>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</si>
  <si>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</si>
  <si>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</si>
  <si>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</si>
  <si>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</si>
  <si>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</si>
  <si>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</si>
  <si>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</si>
  <si>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</si>
  <si>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</si>
  <si>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</si>
  <si>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</si>
  <si>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</si>
  <si>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</si>
  <si>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</si>
  <si>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</si>
  <si>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</si>
  <si>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</si>
  <si>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</si>
  <si>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</si>
  <si>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</si>
  <si>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</si>
  <si>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</si>
  <si>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</si>
  <si>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</si>
  <si>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</si>
  <si>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</si>
  <si>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</si>
  <si>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</si>
  <si>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</si>
  <si>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</si>
  <si>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</si>
  <si>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2024-11-02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</si>
  <si>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</si>
  <si>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</si>
  <si>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</si>
  <si>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</si>
  <si>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</si>
  <si>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</si>
  <si>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</si>
  <si>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</si>
  <si>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</si>
  <si>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</si>
  <si>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</si>
  <si>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</si>
  <si>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</si>
  <si>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</si>
  <si>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</si>
  <si>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</si>
  <si>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</si>
  <si>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</si>
  <si>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</si>
  <si>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</si>
  <si>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</si>
  <si>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</si>
  <si>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</si>
  <si>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</si>
  <si>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</si>
  <si>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</si>
  <si>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</si>
  <si>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</si>
  <si>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</si>
  <si>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</si>
  <si>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</si>
  <si>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</si>
  <si>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</si>
  <si>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</si>
  <si>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</si>
  <si>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</si>
  <si>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</si>
  <si>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</si>
  <si>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</si>
  <si>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</si>
  <si>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</si>
  <si>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</si>
  <si>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</si>
  <si>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</si>
  <si>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</si>
  <si>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</si>
  <si>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</si>
  <si>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</si>
  <si>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</si>
  <si>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</si>
  <si>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</si>
  <si>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</si>
  <si>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</si>
  <si>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</si>
  <si>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</si>
  <si>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Mumbai</t>
  </si>
  <si>
    <t xml:space="preserve">43003099999</t>
  </si>
  <si>
    <t xml:space="preserve">2000-04-27</t>
  </si>
  <si>
    <t xml:space="preserve">2002-04-27</t>
  </si>
  <si>
    <t xml:space="preserve">2002-04-28</t>
  </si>
  <si>
    <t xml:space="preserve">2002-04-30</t>
  </si>
  <si>
    <t xml:space="preserve">2003-04-10</t>
  </si>
  <si>
    <t xml:space="preserve">2003-04-23</t>
  </si>
  <si>
    <t xml:space="preserve">2003-04-29</t>
  </si>
  <si>
    <t xml:space="preserve">2007-04-15</t>
  </si>
  <si>
    <t xml:space="preserve">2007-04-16</t>
  </si>
  <si>
    <t xml:space="preserve">2007-04-17</t>
  </si>
  <si>
    <t xml:space="preserve">2007-04-19</t>
  </si>
  <si>
    <t xml:space="preserve">2007-04-25</t>
  </si>
  <si>
    <t xml:space="preserve">2007-04-27</t>
  </si>
  <si>
    <t xml:space="preserve">2007-04-28</t>
  </si>
  <si>
    <t xml:space="preserve">2010-04-16</t>
  </si>
  <si>
    <t xml:space="preserve">2010-04-27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</si>
  <si>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</si>
  <si>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</si>
  <si>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</si>
  <si>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</si>
  <si>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2012-04-29</t>
  </si>
  <si>
    <t xml:space="preserve">2012-04-30</t>
  </si>
  <si>
    <t xml:space="preserve">2014-04-27</t>
  </si>
  <si>
    <t xml:space="preserve">2014-04-28</t>
  </si>
  <si>
    <t xml:space="preserve">2014-04-29</t>
  </si>
  <si>
    <t xml:space="preserve">2014-04-30</t>
  </si>
  <si>
    <t xml:space="preserve">2015-04-17</t>
  </si>
  <si>
    <t xml:space="preserve">2015-04-18</t>
  </si>
  <si>
    <t xml:space="preserve">2015-04-19</t>
  </si>
  <si>
    <t xml:space="preserve">2015-04-20</t>
  </si>
  <si>
    <t xml:space="preserve">2015-04-21</t>
  </si>
  <si>
    <t xml:space="preserve">2015-04-27</t>
  </si>
  <si>
    <t xml:space="preserve">2016-04-28</t>
  </si>
  <si>
    <t xml:space="preserve">2016-04-29</t>
  </si>
  <si>
    <t xml:space="preserve">2016-04-30</t>
  </si>
  <si>
    <t xml:space="preserve">2017-04-13</t>
  </si>
  <si>
    <t xml:space="preserve">2018-04-14</t>
  </si>
  <si>
    <t xml:space="preserve">2018-04-18</t>
  </si>
  <si>
    <t xml:space="preserve">2018-04-19</t>
  </si>
  <si>
    <t xml:space="preserve">2018-04-27</t>
  </si>
  <si>
    <t xml:space="preserve">2018-04-28</t>
  </si>
  <si>
    <t xml:space="preserve">2018-04-29</t>
  </si>
  <si>
    <t xml:space="preserve">2018-04-30</t>
  </si>
  <si>
    <t xml:space="preserve">2019-04-04</t>
  </si>
  <si>
    <t xml:space="preserve">2019-04-12</t>
  </si>
  <si>
    <t xml:space="preserve">2019-04-14</t>
  </si>
  <si>
    <t xml:space="preserve">2019-04-26</t>
  </si>
  <si>
    <t xml:space="preserve">2019-04-27</t>
  </si>
  <si>
    <t xml:space="preserve">2019-04-28</t>
  </si>
  <si>
    <t xml:space="preserve">2019-04-29</t>
  </si>
  <si>
    <t xml:space="preserve">2020-04-22</t>
  </si>
  <si>
    <t xml:space="preserve">2020-04-23</t>
  </si>
  <si>
    <t xml:space="preserve">2020-04-29</t>
  </si>
  <si>
    <t xml:space="preserve">2020-04-30</t>
  </si>
  <si>
    <t xml:space="preserve">2021-04-11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</si>
  <si>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</si>
  <si>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</si>
  <si>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</si>
  <si>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</si>
  <si>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</si>
  <si>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2022-04-08</t>
  </si>
  <si>
    <t xml:space="preserve">2022-04-21</t>
  </si>
  <si>
    <t xml:space="preserve">2022-04-24</t>
  </si>
  <si>
    <t xml:space="preserve">2022-04-27</t>
  </si>
  <si>
    <t xml:space="preserve">2022-04-28</t>
  </si>
  <si>
    <t xml:space="preserve">2022-04-29</t>
  </si>
  <si>
    <t xml:space="preserve">2022-04-30</t>
  </si>
  <si>
    <t xml:space="preserve">2024-04-18</t>
  </si>
  <si>
    <t xml:space="preserve">2024-05-01</t>
  </si>
  <si>
    <t xml:space="preserve">Nagpur</t>
  </si>
  <si>
    <t xml:space="preserve">42867099999</t>
  </si>
  <si>
    <t xml:space="preserve">Prices from 25 years of IMD records</t>
  </si>
  <si>
    <t xml:space="preserve">Count the trigger days in each year, cap them, average them, then price = average days paid × payout ÷ payout share ÷ 12.</t>
  </si>
  <si>
    <t xml:space="preserve">Payout per trigger day (₹)</t>
  </si>
  <si>
    <t xml:space="preserve">Target payout share (claims ÷ premiums)</t>
  </si>
  <si>
    <t xml:space="preserve">The other 40% pays the insurer, reinsurance, Jio’s fees and running costs.</t>
  </si>
  <si>
    <t xml:space="preserve">Price floor for Kavach Basic (₹ a month)</t>
  </si>
  <si>
    <t xml:space="preserve">₹29 comes from our design rule: a typical location triggers about 0.7 days a year (0.7 × ₹300 ÷ 0.6 ÷ 12 = ₹29).</t>
  </si>
  <si>
    <t xml:space="preserve">Product</t>
  </si>
  <si>
    <t xml:space="preserve">Weather (Rain or Heat)</t>
  </si>
  <si>
    <t xml:space="preserve">Trigger (mm a day, or °C)</t>
  </si>
  <si>
    <t xml:space="preserve">Most days paid a year</t>
  </si>
  <si>
    <t xml:space="preserve">Price floor applies?</t>
  </si>
  <si>
    <t xml:space="preserve">Avg trigger days a year</t>
  </si>
  <si>
    <t xml:space="preserve">Avg days paid a year</t>
  </si>
  <si>
    <t xml:space="preserve">Claims per person a year (₹)</t>
  </si>
  <si>
    <t xml:space="preserve">Cost price per month (₹)</t>
  </si>
  <si>
    <t xml:space="preserve">Price charged per month (₹)</t>
  </si>
  <si>
    <t xml:space="preserve">Kavach Plus · Mumbai riders</t>
  </si>
  <si>
    <t xml:space="preserve">Rain</t>
  </si>
  <si>
    <t xml:space="preserve">No</t>
  </si>
  <si>
    <t xml:space="preserve">Kavach Plus · 3-day cap</t>
  </si>
  <si>
    <t xml:space="preserve">Kavach Basic · Mumbai</t>
  </si>
  <si>
    <t xml:space="preserve">Yes</t>
  </si>
  <si>
    <t xml:space="preserve">Kavach Basic · Nagpur heat</t>
  </si>
  <si>
    <t xml:space="preserve">Heat</t>
  </si>
  <si>
    <t xml:space="preserve">Kavach Basic · Ahmedabad heat</t>
  </si>
  <si>
    <t xml:space="preserve">Trigger days and days paid, year by year</t>
  </si>
  <si>
    <t xml:space="preserve">Kavach Plus · Mumbai riders: trigger days</t>
  </si>
  <si>
    <t xml:space="preserve">days paid</t>
  </si>
  <si>
    <t xml:space="preserve">Kavach Plus · 3-day cap: trigger days</t>
  </si>
  <si>
    <t xml:space="preserve">Kavach Basic · Mumbai: trigger days</t>
  </si>
  <si>
    <t xml:space="preserve">Kavach Basic · Nagpur heat: trigger days</t>
  </si>
  <si>
    <t xml:space="preserve">Kavach Basic · Ahmedabad heat: trigger days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</si>
  <si>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</si>
  <si>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</si>
  <si>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</si>
  <si>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</si>
  <si>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</si>
  <si>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</si>
  <si>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</si>
  <si>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</si>
  <si>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</si>
  <si>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</si>
  <si>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</si>
  <si>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</si>
  <si>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</si>
  <si>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</si>
  <si>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</si>
  <si>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</si>
  <si>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</si>
  <si>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</si>
  <si>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</si>
  <si>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</si>
  <si>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</si>
  <si>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</si>
  <si>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</si>
  <si>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</si>
  <si>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</si>
  <si>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Stress test: every year replayed</t>
  </si>
  <si>
    <t xml:space="preserve">Claims ÷ premiums for each year, if we had sold the product at its cost price. Above 100% the year loses money and reinsurance pays the difference.</t>
  </si>
  <si>
    <t xml:space="preserve">Premium per person a year (₹)</t>
  </si>
  <si>
    <t xml:space="preserve">Worst claims ÷ premiums</t>
  </si>
  <si>
    <t xml:space="preserve">Years above 100%</t>
  </si>
  <si>
    <t xml:space="preserve">Most trigger days in one year</t>
  </si>
  <si>
    <t xml:space="preserve">Year it happened</t>
  </si>
  <si>
    <t xml:space="preserve">Claims ÷ premiums, year by year</t>
  </si>
  <si>
    <t xml:space="preserve">Business case: premiums are not Jio’s revenue</t>
  </si>
  <si>
    <t xml:space="preserve">A licensed insurer holds the premiums and carries the risk. Jio earns distribution and data fees.</t>
  </si>
  <si>
    <t xml:space="preserve">Inputs</t>
  </si>
  <si>
    <t xml:space="preserve">Payout share (claims ÷ premiums)</t>
  </si>
  <si>
    <t xml:space="preserve">Jio’s fee share, low</t>
  </si>
  <si>
    <t xml:space="preserve">Jio’s fee share, high</t>
  </si>
  <si>
    <t xml:space="preserve">Kavach Plus · one delivery app</t>
  </si>
  <si>
    <t xml:space="preserve">Riders covered</t>
  </si>
  <si>
    <t xml:space="preserve">Price per rider per month (₹)</t>
  </si>
  <si>
    <t xml:space="preserve">Premiums a year (₹ crore)</t>
  </si>
  <si>
    <t xml:space="preserve">Back to riders as claims (₹ crore)</t>
  </si>
  <si>
    <t xml:space="preserve">Jio’s fees, low (₹ crore)</t>
  </si>
  <si>
    <t xml:space="preserve">Jio’s fees, high (₹ crore)</t>
  </si>
  <si>
    <t xml:space="preserve">One city-wide flood day: every rider paid once (₹ crore)</t>
  </si>
  <si>
    <t xml:space="preserve">Most one rider can get in a year (₹)</t>
  </si>
  <si>
    <t xml:space="preserve">Kavach Basic · at recharge</t>
  </si>
  <si>
    <t xml:space="preserve">Jio users (crore)</t>
  </si>
  <si>
    <t xml:space="preserve">Approximate, as used in our pitch.</t>
  </si>
  <si>
    <t xml:space="preserve">Share who buy</t>
  </si>
  <si>
    <t xml:space="preserve">Illustrative adoption, not a forecast.</t>
  </si>
  <si>
    <t xml:space="preserve">Price per person per month (₹)</t>
  </si>
  <si>
    <t xml:space="preserve">The Basic price floor (₹29). City prices run up to ₹52.</t>
  </si>
  <si>
    <t xml:space="preserve">Policies</t>
  </si>
  <si>
    <t xml:space="preserve">Back to people as claims (₹ crore)</t>
  </si>
  <si>
    <t xml:space="preserve">Ahmedabad example: 1 lakh customers</t>
  </si>
  <si>
    <t xml:space="preserve">Customers</t>
  </si>
  <si>
    <t xml:space="preserve">Expected claims a year (₹ crore)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</si>
</sst>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"/>
    <numFmt numFmtId="166" formatCode="0.000"/>
    <numFmt numFmtId="167" formatCode="0.00"/>
    <numFmt numFmtId="168" formatCode="0.0%"/>
    <numFmt numFmtId="169" formatCode="0.0"/>
    <numFmt numFmtId="170" formatCode="[$₹-4009]#,##0"/>
    <numFmt numFmtId="171" formatCode="0%"/>
    <numFmt numFmtId="172" formatCode="[$₹-4009]#,##0.00"/>
    <numFmt numFmtId="173" formatCode="#,##0"/>
    <numFmt numFmtId="174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CE6F1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5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15</v>
      </c>
    </row>
    <row r="20" customFormat="false" ht="23.8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23.85" hidden="false" customHeight="false" outlineLevel="0" collapsed="false">
      <c r="A22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4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6" t="s">
        <v>19</v>
      </c>
    </row>
    <row r="2" customFormat="false" ht="15" hidden="false" customHeight="false" outlineLevel="0" collapsed="false">
      <c r="A2" s="7" t="s">
        <v>20</v>
      </c>
    </row>
    <row r="4" customFormat="false" ht="15" hidden="false" customHeight="false" outlineLevel="0" collapsed="false">
      <c r="A4" s="8" t="s">
        <v>21</v>
      </c>
      <c r="B4" s="9" t="n">
        <f aca="false">SUM(C9:C508)</f>
        <v>2758.048765</v>
      </c>
    </row>
    <row r="5" customFormat="false" ht="15" hidden="false" customHeight="false" outlineLevel="0" collapsed="false">
      <c r="A5" s="8" t="s">
        <v>22</v>
      </c>
      <c r="B5" s="9" t="n">
        <f aca="false">SUM(B9:B508)</f>
        <v>2351.916806</v>
      </c>
    </row>
    <row r="6" customFormat="false" ht="15" hidden="false" customHeight="false" outlineLevel="0" collapsed="false">
      <c r="A6" s="10" t="s">
        <v>23</v>
      </c>
      <c r="B6" s="11" t="n">
        <f aca="false">B4/B5</f>
        <v>1.1726812606483</v>
      </c>
    </row>
    <row r="8" customFormat="false" ht="23.85" hidden="false" customHeight="false" outlineLevel="0" collapsed="false">
      <c r="A8" s="12" t="s">
        <v>24</v>
      </c>
      <c r="B8" s="12" t="s">
        <v>25</v>
      </c>
      <c r="C8" s="12" t="s">
        <v>26</v>
      </c>
    </row>
    <row r="9" customFormat="false" ht="15" hidden="false" customHeight="false" outlineLevel="0" collapsed="false">
      <c r="A9" s="8" t="n">
        <v>0</v>
      </c>
      <c r="B9" s="13" t="n">
        <v>0.471185</v>
      </c>
      <c r="C9" s="13" t="n">
        <v>0.691557</v>
      </c>
    </row>
    <row r="10" customFormat="false" ht="15" hidden="false" customHeight="false" outlineLevel="0" collapsed="false">
      <c r="A10" s="8" t="n">
        <v>1</v>
      </c>
      <c r="B10" s="13" t="n">
        <v>8.786381</v>
      </c>
      <c r="C10" s="13" t="n">
        <v>6.388367</v>
      </c>
    </row>
    <row r="11" customFormat="false" ht="15" hidden="false" customHeight="false" outlineLevel="0" collapsed="false">
      <c r="A11" s="8" t="n">
        <v>2</v>
      </c>
      <c r="B11" s="13" t="n">
        <v>0.155342</v>
      </c>
      <c r="C11" s="13" t="n">
        <v>0.074394</v>
      </c>
    </row>
    <row r="12" customFormat="false" ht="15" hidden="false" customHeight="false" outlineLevel="0" collapsed="false">
      <c r="A12" s="8" t="n">
        <v>3</v>
      </c>
      <c r="B12" s="13" t="n">
        <v>0.688193</v>
      </c>
      <c r="C12" s="13" t="n">
        <v>0.015062</v>
      </c>
    </row>
    <row r="13" customFormat="false" ht="15" hidden="false" customHeight="false" outlineLevel="0" collapsed="false">
      <c r="A13" s="8" t="n">
        <v>4</v>
      </c>
      <c r="B13" s="13" t="n">
        <v>0.359344</v>
      </c>
      <c r="C13" s="13" t="n">
        <v>0.923398</v>
      </c>
    </row>
    <row r="14" customFormat="false" ht="15" hidden="false" customHeight="false" outlineLevel="0" collapsed="false">
      <c r="A14" s="8" t="n">
        <v>5</v>
      </c>
      <c r="B14" s="13" t="n">
        <v>0.035874</v>
      </c>
      <c r="C14" s="13" t="n">
        <v>0.412417</v>
      </c>
    </row>
    <row r="15" customFormat="false" ht="15" hidden="false" customHeight="false" outlineLevel="0" collapsed="false">
      <c r="A15" s="8" t="n">
        <v>6</v>
      </c>
      <c r="B15" s="13" t="n">
        <v>1.834969</v>
      </c>
      <c r="C15" s="13" t="n">
        <v>1.57157</v>
      </c>
    </row>
    <row r="16" customFormat="false" ht="15" hidden="false" customHeight="false" outlineLevel="0" collapsed="false">
      <c r="A16" s="8" t="n">
        <v>7</v>
      </c>
      <c r="B16" s="13" t="n">
        <v>0.063165</v>
      </c>
      <c r="C16" s="13" t="n">
        <v>0.000162</v>
      </c>
    </row>
    <row r="17" customFormat="false" ht="15" hidden="false" customHeight="false" outlineLevel="0" collapsed="false">
      <c r="A17" s="8" t="n">
        <v>8</v>
      </c>
      <c r="B17" s="13" t="n">
        <v>0.041132</v>
      </c>
      <c r="C17" s="13" t="n">
        <v>0.015452</v>
      </c>
    </row>
    <row r="18" customFormat="false" ht="15" hidden="false" customHeight="false" outlineLevel="0" collapsed="false">
      <c r="A18" s="8" t="n">
        <v>9</v>
      </c>
      <c r="B18" s="13" t="n">
        <v>0.00396</v>
      </c>
      <c r="C18" s="13" t="n">
        <v>0.128326</v>
      </c>
    </row>
    <row r="19" customFormat="false" ht="15" hidden="false" customHeight="false" outlineLevel="0" collapsed="false">
      <c r="A19" s="8" t="n">
        <v>10</v>
      </c>
      <c r="B19" s="13" t="n">
        <v>0.121507</v>
      </c>
      <c r="C19" s="13" t="n">
        <v>0.11684</v>
      </c>
    </row>
    <row r="20" customFormat="false" ht="15" hidden="false" customHeight="false" outlineLevel="0" collapsed="false">
      <c r="A20" s="8" t="n">
        <v>11</v>
      </c>
      <c r="B20" s="13" t="n">
        <v>1.284347</v>
      </c>
      <c r="C20" s="13" t="n">
        <v>0.246924</v>
      </c>
    </row>
    <row r="21" customFormat="false" ht="15" hidden="false" customHeight="false" outlineLevel="0" collapsed="false">
      <c r="A21" s="8" t="n">
        <v>12</v>
      </c>
      <c r="B21" s="13" t="n">
        <v>0.288485</v>
      </c>
      <c r="C21" s="13" t="n">
        <v>0.003579</v>
      </c>
    </row>
    <row r="22" customFormat="false" ht="15" hidden="false" customHeight="false" outlineLevel="0" collapsed="false">
      <c r="A22" s="8" t="n">
        <v>13</v>
      </c>
      <c r="B22" s="13" t="n">
        <v>0.367877</v>
      </c>
      <c r="C22" s="13" t="n">
        <v>0.808164</v>
      </c>
    </row>
    <row r="23" customFormat="false" ht="15" hidden="false" customHeight="false" outlineLevel="0" collapsed="false">
      <c r="A23" s="8" t="n">
        <v>14</v>
      </c>
      <c r="B23" s="13" t="n">
        <v>0.371921</v>
      </c>
      <c r="C23" s="13" t="n">
        <v>1.246755</v>
      </c>
    </row>
    <row r="24" customFormat="false" ht="15" hidden="false" customHeight="false" outlineLevel="0" collapsed="false">
      <c r="A24" s="8" t="n">
        <v>15</v>
      </c>
      <c r="B24" s="13" t="n">
        <v>2.486995</v>
      </c>
      <c r="C24" s="13" t="n">
        <v>4.762052</v>
      </c>
    </row>
    <row r="25" customFormat="false" ht="15" hidden="false" customHeight="false" outlineLevel="0" collapsed="false">
      <c r="A25" s="8" t="n">
        <v>16</v>
      </c>
      <c r="B25" s="13" t="n">
        <v>0.247346</v>
      </c>
      <c r="C25" s="13" t="n">
        <v>0.038772</v>
      </c>
    </row>
    <row r="26" customFormat="false" ht="15" hidden="false" customHeight="false" outlineLevel="0" collapsed="false">
      <c r="A26" s="8" t="n">
        <v>17</v>
      </c>
      <c r="B26" s="13" t="n">
        <v>0.08973</v>
      </c>
      <c r="C26" s="13" t="n">
        <v>0.019687</v>
      </c>
    </row>
    <row r="27" customFormat="false" ht="15" hidden="false" customHeight="false" outlineLevel="0" collapsed="false">
      <c r="A27" s="8" t="n">
        <v>18</v>
      </c>
      <c r="B27" s="13" t="n">
        <v>0.019502</v>
      </c>
      <c r="C27" s="13" t="n">
        <v>0.000626</v>
      </c>
    </row>
    <row r="28" customFormat="false" ht="15" hidden="false" customHeight="false" outlineLevel="0" collapsed="false">
      <c r="A28" s="8" t="n">
        <v>19</v>
      </c>
      <c r="B28" s="13" t="n">
        <v>1.234741</v>
      </c>
      <c r="C28" s="13" t="n">
        <v>1.125354</v>
      </c>
    </row>
    <row r="29" customFormat="false" ht="15" hidden="false" customHeight="false" outlineLevel="0" collapsed="false">
      <c r="A29" s="8" t="n">
        <v>20</v>
      </c>
      <c r="B29" s="13" t="n">
        <v>0</v>
      </c>
      <c r="C29" s="13" t="n">
        <v>0.027839</v>
      </c>
    </row>
    <row r="30" customFormat="false" ht="15" hidden="false" customHeight="false" outlineLevel="0" collapsed="false">
      <c r="A30" s="8" t="n">
        <v>21</v>
      </c>
      <c r="B30" s="13" t="n">
        <v>0.37622</v>
      </c>
      <c r="C30" s="13" t="n">
        <v>0.596794</v>
      </c>
    </row>
    <row r="31" customFormat="false" ht="15" hidden="false" customHeight="false" outlineLevel="0" collapsed="false">
      <c r="A31" s="8" t="n">
        <v>22</v>
      </c>
      <c r="B31" s="13" t="n">
        <v>3.357465</v>
      </c>
      <c r="C31" s="13" t="n">
        <v>0.820811</v>
      </c>
    </row>
    <row r="32" customFormat="false" ht="15" hidden="false" customHeight="false" outlineLevel="0" collapsed="false">
      <c r="A32" s="8" t="n">
        <v>23</v>
      </c>
      <c r="B32" s="13" t="n">
        <v>7.089723</v>
      </c>
      <c r="C32" s="13" t="n">
        <v>4.906237</v>
      </c>
    </row>
    <row r="33" customFormat="false" ht="15" hidden="false" customHeight="false" outlineLevel="0" collapsed="false">
      <c r="A33" s="8" t="n">
        <v>24</v>
      </c>
      <c r="B33" s="13" t="n">
        <v>0.864107</v>
      </c>
      <c r="C33" s="13" t="n">
        <v>0.549271</v>
      </c>
    </row>
    <row r="34" customFormat="false" ht="15" hidden="false" customHeight="false" outlineLevel="0" collapsed="false">
      <c r="A34" s="8" t="n">
        <v>25</v>
      </c>
      <c r="B34" s="13" t="n">
        <v>0.858447</v>
      </c>
      <c r="C34" s="13" t="n">
        <v>0.739627</v>
      </c>
    </row>
    <row r="35" customFormat="false" ht="15" hidden="false" customHeight="false" outlineLevel="0" collapsed="false">
      <c r="A35" s="8" t="n">
        <v>26</v>
      </c>
      <c r="B35" s="13" t="n">
        <v>0.360862</v>
      </c>
      <c r="C35" s="13" t="n">
        <v>0.191812</v>
      </c>
    </row>
    <row r="36" customFormat="false" ht="15" hidden="false" customHeight="false" outlineLevel="0" collapsed="false">
      <c r="A36" s="8" t="n">
        <v>27</v>
      </c>
      <c r="B36" s="13" t="n">
        <v>1.542696</v>
      </c>
      <c r="C36" s="13" t="n">
        <v>1.151336</v>
      </c>
    </row>
    <row r="37" customFormat="false" ht="15" hidden="false" customHeight="false" outlineLevel="0" collapsed="false">
      <c r="A37" s="8" t="n">
        <v>28</v>
      </c>
      <c r="B37" s="13" t="n">
        <v>2.245904</v>
      </c>
      <c r="C37" s="13" t="n">
        <v>2.489812</v>
      </c>
    </row>
    <row r="38" customFormat="false" ht="15" hidden="false" customHeight="false" outlineLevel="0" collapsed="false">
      <c r="A38" s="8" t="n">
        <v>29</v>
      </c>
      <c r="B38" s="13" t="n">
        <v>0.156151</v>
      </c>
      <c r="C38" s="13" t="n">
        <v>0</v>
      </c>
    </row>
    <row r="39" customFormat="false" ht="15" hidden="false" customHeight="false" outlineLevel="0" collapsed="false">
      <c r="A39" s="8" t="n">
        <v>30</v>
      </c>
      <c r="B39" s="13" t="n">
        <v>1.733653</v>
      </c>
      <c r="C39" s="13" t="n">
        <v>0.128432</v>
      </c>
    </row>
    <row r="40" customFormat="false" ht="15" hidden="false" customHeight="false" outlineLevel="0" collapsed="false">
      <c r="A40" s="8" t="n">
        <v>31</v>
      </c>
      <c r="B40" s="13" t="n">
        <v>0.65598</v>
      </c>
      <c r="C40" s="13" t="n">
        <v>0.743088</v>
      </c>
    </row>
    <row r="41" customFormat="false" ht="15" hidden="false" customHeight="false" outlineLevel="0" collapsed="false">
      <c r="A41" s="8" t="n">
        <v>32</v>
      </c>
      <c r="B41" s="13" t="n">
        <v>0.276411</v>
      </c>
      <c r="C41" s="13" t="n">
        <v>1.656571</v>
      </c>
    </row>
    <row r="42" customFormat="false" ht="15" hidden="false" customHeight="false" outlineLevel="0" collapsed="false">
      <c r="A42" s="8" t="n">
        <v>33</v>
      </c>
      <c r="B42" s="13" t="n">
        <v>28.700076</v>
      </c>
      <c r="C42" s="13" t="n">
        <v>1.150065</v>
      </c>
    </row>
    <row r="43" customFormat="false" ht="15" hidden="false" customHeight="false" outlineLevel="0" collapsed="false">
      <c r="A43" s="8" t="n">
        <v>34</v>
      </c>
      <c r="B43" s="13" t="n">
        <v>16.643293</v>
      </c>
      <c r="C43" s="13" t="n">
        <v>13.53362</v>
      </c>
    </row>
    <row r="44" customFormat="false" ht="15" hidden="false" customHeight="false" outlineLevel="0" collapsed="false">
      <c r="A44" s="8" t="n">
        <v>35</v>
      </c>
      <c r="B44" s="13" t="n">
        <v>13.81994</v>
      </c>
      <c r="C44" s="13" t="n">
        <v>19.584916</v>
      </c>
    </row>
    <row r="45" customFormat="false" ht="15" hidden="false" customHeight="false" outlineLevel="0" collapsed="false">
      <c r="A45" s="8" t="n">
        <v>36</v>
      </c>
      <c r="B45" s="13" t="n">
        <v>1.569623</v>
      </c>
      <c r="C45" s="13" t="n">
        <v>1.450982</v>
      </c>
    </row>
    <row r="46" customFormat="false" ht="15" hidden="false" customHeight="false" outlineLevel="0" collapsed="false">
      <c r="A46" s="8" t="n">
        <v>37</v>
      </c>
      <c r="B46" s="13" t="n">
        <v>1.148424</v>
      </c>
      <c r="C46" s="13" t="n">
        <v>0.807672</v>
      </c>
    </row>
    <row r="47" customFormat="false" ht="15" hidden="false" customHeight="false" outlineLevel="0" collapsed="false">
      <c r="A47" s="8" t="n">
        <v>38</v>
      </c>
      <c r="B47" s="13" t="n">
        <v>1.373833</v>
      </c>
      <c r="C47" s="13" t="n">
        <v>0.29658</v>
      </c>
    </row>
    <row r="48" customFormat="false" ht="15" hidden="false" customHeight="false" outlineLevel="0" collapsed="false">
      <c r="A48" s="8" t="n">
        <v>39</v>
      </c>
      <c r="B48" s="13" t="n">
        <v>0.604229</v>
      </c>
      <c r="C48" s="13" t="n">
        <v>1.916536</v>
      </c>
    </row>
    <row r="49" customFormat="false" ht="15" hidden="false" customHeight="false" outlineLevel="0" collapsed="false">
      <c r="A49" s="8" t="n">
        <v>40</v>
      </c>
      <c r="B49" s="13" t="n">
        <v>0.90257</v>
      </c>
      <c r="C49" s="13" t="n">
        <v>0.697752</v>
      </c>
    </row>
    <row r="50" customFormat="false" ht="15" hidden="false" customHeight="false" outlineLevel="0" collapsed="false">
      <c r="A50" s="8" t="n">
        <v>41</v>
      </c>
      <c r="B50" s="13" t="n">
        <v>2.846784</v>
      </c>
      <c r="C50" s="13" t="n">
        <v>2.603643</v>
      </c>
    </row>
    <row r="51" customFormat="false" ht="15" hidden="false" customHeight="false" outlineLevel="0" collapsed="false">
      <c r="A51" s="8" t="n">
        <v>42</v>
      </c>
      <c r="B51" s="13" t="n">
        <v>1.077068</v>
      </c>
      <c r="C51" s="13" t="n">
        <v>1.766603</v>
      </c>
    </row>
    <row r="52" customFormat="false" ht="15" hidden="false" customHeight="false" outlineLevel="0" collapsed="false">
      <c r="A52" s="8" t="n">
        <v>43</v>
      </c>
      <c r="B52" s="13" t="n">
        <v>2.857049</v>
      </c>
      <c r="C52" s="13" t="n">
        <v>4.222725</v>
      </c>
    </row>
    <row r="53" customFormat="false" ht="15" hidden="false" customHeight="false" outlineLevel="0" collapsed="false">
      <c r="A53" s="8" t="n">
        <v>44</v>
      </c>
      <c r="B53" s="13" t="n">
        <v>0.824485</v>
      </c>
      <c r="C53" s="13" t="n">
        <v>0.009519</v>
      </c>
    </row>
    <row r="54" customFormat="false" ht="15" hidden="false" customHeight="false" outlineLevel="0" collapsed="false">
      <c r="A54" s="8" t="n">
        <v>45</v>
      </c>
      <c r="B54" s="13" t="n">
        <v>2.099933</v>
      </c>
      <c r="C54" s="13" t="n">
        <v>4.598222</v>
      </c>
    </row>
    <row r="55" customFormat="false" ht="15" hidden="false" customHeight="false" outlineLevel="0" collapsed="false">
      <c r="A55" s="8" t="n">
        <v>46</v>
      </c>
      <c r="B55" s="13" t="n">
        <v>1.99207</v>
      </c>
      <c r="C55" s="13" t="n">
        <v>1.557631</v>
      </c>
    </row>
    <row r="56" customFormat="false" ht="15" hidden="false" customHeight="false" outlineLevel="0" collapsed="false">
      <c r="A56" s="8" t="n">
        <v>47</v>
      </c>
      <c r="B56" s="13" t="n">
        <v>1.443871</v>
      </c>
      <c r="C56" s="13" t="n">
        <v>2.831797</v>
      </c>
    </row>
    <row r="57" customFormat="false" ht="15" hidden="false" customHeight="false" outlineLevel="0" collapsed="false">
      <c r="A57" s="8" t="n">
        <v>48</v>
      </c>
      <c r="B57" s="13" t="n">
        <v>7.562458</v>
      </c>
      <c r="C57" s="13" t="n">
        <v>4.214732</v>
      </c>
    </row>
    <row r="58" customFormat="false" ht="15" hidden="false" customHeight="false" outlineLevel="0" collapsed="false">
      <c r="A58" s="8" t="n">
        <v>49</v>
      </c>
      <c r="B58" s="13" t="n">
        <v>0.193084</v>
      </c>
      <c r="C58" s="13" t="n">
        <v>0.266514</v>
      </c>
    </row>
    <row r="59" customFormat="false" ht="15" hidden="false" customHeight="false" outlineLevel="0" collapsed="false">
      <c r="A59" s="8" t="n">
        <v>50</v>
      </c>
      <c r="B59" s="13" t="n">
        <v>1.916563</v>
      </c>
      <c r="C59" s="13" t="n">
        <v>0.953684</v>
      </c>
    </row>
    <row r="60" customFormat="false" ht="15" hidden="false" customHeight="false" outlineLevel="0" collapsed="false">
      <c r="A60" s="8" t="n">
        <v>51</v>
      </c>
      <c r="B60" s="13" t="n">
        <v>0.528551</v>
      </c>
      <c r="C60" s="13" t="n">
        <v>0.902804</v>
      </c>
    </row>
    <row r="61" customFormat="false" ht="15" hidden="false" customHeight="false" outlineLevel="0" collapsed="false">
      <c r="A61" s="8" t="n">
        <v>52</v>
      </c>
      <c r="B61" s="13" t="n">
        <v>1.553901</v>
      </c>
      <c r="C61" s="13" t="n">
        <v>0.943339</v>
      </c>
    </row>
    <row r="62" customFormat="false" ht="15" hidden="false" customHeight="false" outlineLevel="0" collapsed="false">
      <c r="A62" s="8" t="n">
        <v>53</v>
      </c>
      <c r="B62" s="13" t="n">
        <v>0.050965</v>
      </c>
      <c r="C62" s="13" t="n">
        <v>0</v>
      </c>
    </row>
    <row r="63" customFormat="false" ht="15" hidden="false" customHeight="false" outlineLevel="0" collapsed="false">
      <c r="A63" s="8" t="n">
        <v>54</v>
      </c>
      <c r="B63" s="13" t="n">
        <v>1.186272</v>
      </c>
      <c r="C63" s="13" t="n">
        <v>3.850314</v>
      </c>
    </row>
    <row r="64" customFormat="false" ht="15" hidden="false" customHeight="false" outlineLevel="0" collapsed="false">
      <c r="A64" s="8" t="n">
        <v>55</v>
      </c>
      <c r="B64" s="13" t="n">
        <v>10.131825</v>
      </c>
      <c r="C64" s="13" t="n">
        <v>13.479351</v>
      </c>
    </row>
    <row r="65" customFormat="false" ht="15" hidden="false" customHeight="false" outlineLevel="0" collapsed="false">
      <c r="A65" s="8" t="n">
        <v>56</v>
      </c>
      <c r="B65" s="13" t="n">
        <v>16.505024</v>
      </c>
      <c r="C65" s="13" t="n">
        <v>17.500088</v>
      </c>
    </row>
    <row r="66" customFormat="false" ht="15" hidden="false" customHeight="false" outlineLevel="0" collapsed="false">
      <c r="A66" s="8" t="n">
        <v>57</v>
      </c>
      <c r="B66" s="13" t="n">
        <v>8.334746</v>
      </c>
      <c r="C66" s="13" t="n">
        <v>11.904482</v>
      </c>
    </row>
    <row r="67" customFormat="false" ht="15" hidden="false" customHeight="false" outlineLevel="0" collapsed="false">
      <c r="A67" s="8" t="n">
        <v>58</v>
      </c>
      <c r="B67" s="13" t="n">
        <v>0.524474</v>
      </c>
      <c r="C67" s="13" t="n">
        <v>1.423687</v>
      </c>
    </row>
    <row r="68" customFormat="false" ht="15" hidden="false" customHeight="false" outlineLevel="0" collapsed="false">
      <c r="A68" s="8" t="n">
        <v>59</v>
      </c>
      <c r="B68" s="13" t="n">
        <v>2.045471</v>
      </c>
      <c r="C68" s="13" t="n">
        <v>7.271348</v>
      </c>
    </row>
    <row r="69" customFormat="false" ht="15" hidden="false" customHeight="false" outlineLevel="0" collapsed="false">
      <c r="A69" s="8" t="n">
        <v>60</v>
      </c>
      <c r="B69" s="13" t="n">
        <v>5.568514</v>
      </c>
      <c r="C69" s="13" t="n">
        <v>15.156918</v>
      </c>
    </row>
    <row r="70" customFormat="false" ht="15" hidden="false" customHeight="false" outlineLevel="0" collapsed="false">
      <c r="A70" s="8" t="n">
        <v>61</v>
      </c>
      <c r="B70" s="13" t="n">
        <v>9.010179</v>
      </c>
      <c r="C70" s="13" t="n">
        <v>10.444142</v>
      </c>
    </row>
    <row r="71" customFormat="false" ht="15" hidden="false" customHeight="false" outlineLevel="0" collapsed="false">
      <c r="A71" s="8" t="n">
        <v>62</v>
      </c>
      <c r="B71" s="13" t="n">
        <v>1.994194</v>
      </c>
      <c r="C71" s="13" t="n">
        <v>5.781903</v>
      </c>
    </row>
    <row r="72" customFormat="false" ht="15" hidden="false" customHeight="false" outlineLevel="0" collapsed="false">
      <c r="A72" s="8" t="n">
        <v>63</v>
      </c>
      <c r="B72" s="13" t="n">
        <v>1.249064</v>
      </c>
      <c r="C72" s="13" t="n">
        <v>0.819154</v>
      </c>
    </row>
    <row r="73" customFormat="false" ht="15" hidden="false" customHeight="false" outlineLevel="0" collapsed="false">
      <c r="A73" s="8" t="n">
        <v>64</v>
      </c>
      <c r="B73" s="13" t="n">
        <v>4.906299</v>
      </c>
      <c r="C73" s="13" t="n">
        <v>6.310139</v>
      </c>
    </row>
    <row r="74" customFormat="false" ht="15" hidden="false" customHeight="false" outlineLevel="0" collapsed="false">
      <c r="A74" s="8" t="n">
        <v>65</v>
      </c>
      <c r="B74" s="13" t="n">
        <v>0.342302</v>
      </c>
      <c r="C74" s="13" t="n">
        <v>4.985577</v>
      </c>
    </row>
    <row r="75" customFormat="false" ht="15" hidden="false" customHeight="false" outlineLevel="0" collapsed="false">
      <c r="A75" s="8" t="n">
        <v>66</v>
      </c>
      <c r="B75" s="13" t="n">
        <v>1.001048</v>
      </c>
      <c r="C75" s="13" t="n">
        <v>1.394114</v>
      </c>
    </row>
    <row r="76" customFormat="false" ht="15" hidden="false" customHeight="false" outlineLevel="0" collapsed="false">
      <c r="A76" s="8" t="n">
        <v>67</v>
      </c>
      <c r="B76" s="13" t="n">
        <v>17.866468</v>
      </c>
      <c r="C76" s="13" t="n">
        <v>9.992755</v>
      </c>
    </row>
    <row r="77" customFormat="false" ht="15" hidden="false" customHeight="false" outlineLevel="0" collapsed="false">
      <c r="A77" s="8" t="n">
        <v>68</v>
      </c>
      <c r="B77" s="13" t="n">
        <v>1.123955</v>
      </c>
      <c r="C77" s="13" t="n">
        <v>4.399902</v>
      </c>
    </row>
    <row r="78" customFormat="false" ht="15" hidden="false" customHeight="false" outlineLevel="0" collapsed="false">
      <c r="A78" s="8" t="n">
        <v>69</v>
      </c>
      <c r="B78" s="13" t="n">
        <v>9.889019</v>
      </c>
      <c r="C78" s="13" t="n">
        <v>14.896384</v>
      </c>
    </row>
    <row r="79" customFormat="false" ht="15" hidden="false" customHeight="false" outlineLevel="0" collapsed="false">
      <c r="A79" s="8" t="n">
        <v>70</v>
      </c>
      <c r="B79" s="13" t="n">
        <v>2.889113</v>
      </c>
      <c r="C79" s="13" t="n">
        <v>3.03788</v>
      </c>
    </row>
    <row r="80" customFormat="false" ht="15" hidden="false" customHeight="false" outlineLevel="0" collapsed="false">
      <c r="A80" s="8" t="n">
        <v>71</v>
      </c>
      <c r="B80" s="13" t="n">
        <v>12.847227</v>
      </c>
      <c r="C80" s="13" t="n">
        <v>14.751956</v>
      </c>
    </row>
    <row r="81" customFormat="false" ht="15" hidden="false" customHeight="false" outlineLevel="0" collapsed="false">
      <c r="A81" s="8" t="n">
        <v>72</v>
      </c>
      <c r="B81" s="13" t="n">
        <v>6.184596</v>
      </c>
      <c r="C81" s="13" t="n">
        <v>16.401241</v>
      </c>
    </row>
    <row r="82" customFormat="false" ht="15" hidden="false" customHeight="false" outlineLevel="0" collapsed="false">
      <c r="A82" s="8" t="n">
        <v>73</v>
      </c>
      <c r="B82" s="13" t="n">
        <v>11.863875</v>
      </c>
      <c r="C82" s="13" t="n">
        <v>15.835781</v>
      </c>
    </row>
    <row r="83" customFormat="false" ht="15" hidden="false" customHeight="false" outlineLevel="0" collapsed="false">
      <c r="A83" s="8" t="n">
        <v>74</v>
      </c>
      <c r="B83" s="13" t="n">
        <v>0.595399</v>
      </c>
      <c r="C83" s="13" t="n">
        <v>5.064165</v>
      </c>
    </row>
    <row r="84" customFormat="false" ht="15" hidden="false" customHeight="false" outlineLevel="0" collapsed="false">
      <c r="A84" s="8" t="n">
        <v>75</v>
      </c>
      <c r="B84" s="13" t="n">
        <v>1.028531</v>
      </c>
      <c r="C84" s="13" t="n">
        <v>3.546436</v>
      </c>
    </row>
    <row r="85" customFormat="false" ht="15" hidden="false" customHeight="false" outlineLevel="0" collapsed="false">
      <c r="A85" s="8" t="n">
        <v>76</v>
      </c>
      <c r="B85" s="13" t="n">
        <v>1.539752</v>
      </c>
      <c r="C85" s="13" t="n">
        <v>2.448483</v>
      </c>
    </row>
    <row r="86" customFormat="false" ht="15" hidden="false" customHeight="false" outlineLevel="0" collapsed="false">
      <c r="A86" s="8" t="n">
        <v>77</v>
      </c>
      <c r="B86" s="13" t="n">
        <v>0.791593</v>
      </c>
      <c r="C86" s="13" t="n">
        <v>1.065989</v>
      </c>
    </row>
    <row r="87" customFormat="false" ht="15" hidden="false" customHeight="false" outlineLevel="0" collapsed="false">
      <c r="A87" s="8" t="n">
        <v>78</v>
      </c>
      <c r="B87" s="13" t="n">
        <v>0.623922</v>
      </c>
      <c r="C87" s="13" t="n">
        <v>1.324279</v>
      </c>
    </row>
    <row r="88" customFormat="false" ht="15" hidden="false" customHeight="false" outlineLevel="0" collapsed="false">
      <c r="A88" s="8" t="n">
        <v>79</v>
      </c>
      <c r="B88" s="13" t="n">
        <v>1.209124</v>
      </c>
      <c r="C88" s="13" t="n">
        <v>3.39</v>
      </c>
    </row>
    <row r="89" customFormat="false" ht="15" hidden="false" customHeight="false" outlineLevel="0" collapsed="false">
      <c r="A89" s="8" t="n">
        <v>80</v>
      </c>
      <c r="B89" s="13" t="n">
        <v>3.233287</v>
      </c>
      <c r="C89" s="13" t="n">
        <v>8.036481</v>
      </c>
    </row>
    <row r="90" customFormat="false" ht="15" hidden="false" customHeight="false" outlineLevel="0" collapsed="false">
      <c r="A90" s="8" t="n">
        <v>81</v>
      </c>
      <c r="B90" s="13" t="n">
        <v>6.616485</v>
      </c>
      <c r="C90" s="13" t="n">
        <v>9.498706</v>
      </c>
    </row>
    <row r="91" customFormat="false" ht="15" hidden="false" customHeight="false" outlineLevel="0" collapsed="false">
      <c r="A91" s="8" t="n">
        <v>82</v>
      </c>
      <c r="B91" s="13" t="n">
        <v>4.654071</v>
      </c>
      <c r="C91" s="13" t="n">
        <v>3.030265</v>
      </c>
    </row>
    <row r="92" customFormat="false" ht="15" hidden="false" customHeight="false" outlineLevel="0" collapsed="false">
      <c r="A92" s="8" t="n">
        <v>83</v>
      </c>
      <c r="B92" s="13" t="n">
        <v>1.314897</v>
      </c>
      <c r="C92" s="13" t="n">
        <v>20.293878</v>
      </c>
    </row>
    <row r="93" customFormat="false" ht="15" hidden="false" customHeight="false" outlineLevel="0" collapsed="false">
      <c r="A93" s="8" t="n">
        <v>84</v>
      </c>
      <c r="B93" s="13" t="n">
        <v>9.389673</v>
      </c>
      <c r="C93" s="13" t="n">
        <v>19.058498</v>
      </c>
    </row>
    <row r="94" customFormat="false" ht="15" hidden="false" customHeight="false" outlineLevel="0" collapsed="false">
      <c r="A94" s="8" t="n">
        <v>85</v>
      </c>
      <c r="B94" s="13" t="n">
        <v>16.051286</v>
      </c>
      <c r="C94" s="13" t="n">
        <v>10.922589</v>
      </c>
    </row>
    <row r="95" customFormat="false" ht="15" hidden="false" customHeight="false" outlineLevel="0" collapsed="false">
      <c r="A95" s="8" t="n">
        <v>86</v>
      </c>
      <c r="B95" s="13" t="n">
        <v>8.099258</v>
      </c>
      <c r="C95" s="13" t="n">
        <v>7.194096</v>
      </c>
    </row>
    <row r="96" customFormat="false" ht="15" hidden="false" customHeight="false" outlineLevel="0" collapsed="false">
      <c r="A96" s="8" t="n">
        <v>87</v>
      </c>
      <c r="B96" s="13" t="n">
        <v>1.815312</v>
      </c>
      <c r="C96" s="13" t="n">
        <v>0.021364</v>
      </c>
    </row>
    <row r="97" customFormat="false" ht="15" hidden="false" customHeight="false" outlineLevel="0" collapsed="false">
      <c r="A97" s="8" t="n">
        <v>88</v>
      </c>
      <c r="B97" s="13" t="n">
        <v>6.51</v>
      </c>
      <c r="C97" s="13" t="n">
        <v>7.302338</v>
      </c>
    </row>
    <row r="98" customFormat="false" ht="15" hidden="false" customHeight="false" outlineLevel="0" collapsed="false">
      <c r="A98" s="8" t="n">
        <v>89</v>
      </c>
      <c r="B98" s="13" t="n">
        <v>7.27128</v>
      </c>
      <c r="C98" s="13" t="n">
        <v>9.795982</v>
      </c>
    </row>
    <row r="99" customFormat="false" ht="15" hidden="false" customHeight="false" outlineLevel="0" collapsed="false">
      <c r="A99" s="8" t="n">
        <v>90</v>
      </c>
      <c r="B99" s="13" t="n">
        <v>5.235315</v>
      </c>
      <c r="C99" s="13" t="n">
        <v>4.868543</v>
      </c>
    </row>
    <row r="100" customFormat="false" ht="15" hidden="false" customHeight="false" outlineLevel="0" collapsed="false">
      <c r="A100" s="8" t="n">
        <v>91</v>
      </c>
      <c r="B100" s="13" t="n">
        <v>0</v>
      </c>
      <c r="C100" s="13" t="n">
        <v>0</v>
      </c>
    </row>
    <row r="101" customFormat="false" ht="15" hidden="false" customHeight="false" outlineLevel="0" collapsed="false">
      <c r="A101" s="8" t="n">
        <v>92</v>
      </c>
      <c r="B101" s="13" t="n">
        <v>1.024282</v>
      </c>
      <c r="C101" s="13" t="n">
        <v>21.565507</v>
      </c>
    </row>
    <row r="102" customFormat="false" ht="15" hidden="false" customHeight="false" outlineLevel="0" collapsed="false">
      <c r="A102" s="8" t="n">
        <v>93</v>
      </c>
      <c r="B102" s="13" t="n">
        <v>13.791435</v>
      </c>
      <c r="C102" s="13" t="n">
        <v>16.735141</v>
      </c>
    </row>
    <row r="103" customFormat="false" ht="15" hidden="false" customHeight="false" outlineLevel="0" collapsed="false">
      <c r="A103" s="8" t="n">
        <v>94</v>
      </c>
      <c r="B103" s="13" t="n">
        <v>5.084173</v>
      </c>
      <c r="C103" s="13" t="n">
        <v>7.925846</v>
      </c>
    </row>
    <row r="104" customFormat="false" ht="15" hidden="false" customHeight="false" outlineLevel="0" collapsed="false">
      <c r="A104" s="8" t="n">
        <v>95</v>
      </c>
      <c r="B104" s="13" t="n">
        <v>10.45702</v>
      </c>
      <c r="C104" s="13" t="n">
        <v>16.638138</v>
      </c>
    </row>
    <row r="105" customFormat="false" ht="15" hidden="false" customHeight="false" outlineLevel="0" collapsed="false">
      <c r="A105" s="8" t="n">
        <v>96</v>
      </c>
      <c r="B105" s="13" t="n">
        <v>0.855381</v>
      </c>
      <c r="C105" s="13" t="n">
        <v>2.53505</v>
      </c>
    </row>
    <row r="106" customFormat="false" ht="15" hidden="false" customHeight="false" outlineLevel="0" collapsed="false">
      <c r="A106" s="8" t="n">
        <v>97</v>
      </c>
      <c r="B106" s="13" t="n">
        <v>7.380476</v>
      </c>
      <c r="C106" s="13" t="n">
        <v>10.140094</v>
      </c>
    </row>
    <row r="107" customFormat="false" ht="15" hidden="false" customHeight="false" outlineLevel="0" collapsed="false">
      <c r="A107" s="8" t="n">
        <v>98</v>
      </c>
      <c r="B107" s="13" t="n">
        <v>4.866638</v>
      </c>
      <c r="C107" s="13" t="n">
        <v>16.236754</v>
      </c>
    </row>
    <row r="108" customFormat="false" ht="15" hidden="false" customHeight="false" outlineLevel="0" collapsed="false">
      <c r="A108" s="8" t="n">
        <v>99</v>
      </c>
      <c r="B108" s="13" t="n">
        <v>0.491651</v>
      </c>
      <c r="C108" s="13" t="n">
        <v>0.054057</v>
      </c>
    </row>
    <row r="109" customFormat="false" ht="15" hidden="false" customHeight="false" outlineLevel="0" collapsed="false">
      <c r="A109" s="8" t="n">
        <v>100</v>
      </c>
      <c r="B109" s="13" t="n">
        <v>0.164484</v>
      </c>
      <c r="C109" s="13" t="n">
        <v>16.587422</v>
      </c>
    </row>
    <row r="110" customFormat="false" ht="15" hidden="false" customHeight="false" outlineLevel="0" collapsed="false">
      <c r="A110" s="8" t="n">
        <v>101</v>
      </c>
      <c r="B110" s="13" t="n">
        <v>0.097749</v>
      </c>
      <c r="C110" s="13" t="n">
        <v>0.145581</v>
      </c>
    </row>
    <row r="111" customFormat="false" ht="15" hidden="false" customHeight="false" outlineLevel="0" collapsed="false">
      <c r="A111" s="8" t="n">
        <v>102</v>
      </c>
      <c r="B111" s="13" t="n">
        <v>5.560758</v>
      </c>
      <c r="C111" s="13" t="n">
        <v>11.721361</v>
      </c>
    </row>
    <row r="112" customFormat="false" ht="15" hidden="false" customHeight="false" outlineLevel="0" collapsed="false">
      <c r="A112" s="8" t="n">
        <v>103</v>
      </c>
      <c r="B112" s="13" t="n">
        <v>0.504676</v>
      </c>
      <c r="C112" s="13" t="n">
        <v>3.052257</v>
      </c>
    </row>
    <row r="113" customFormat="false" ht="15" hidden="false" customHeight="false" outlineLevel="0" collapsed="false">
      <c r="A113" s="8" t="n">
        <v>104</v>
      </c>
      <c r="B113" s="13" t="n">
        <v>2.11242</v>
      </c>
      <c r="C113" s="13" t="n">
        <v>3.879549</v>
      </c>
    </row>
    <row r="114" customFormat="false" ht="15" hidden="false" customHeight="false" outlineLevel="0" collapsed="false">
      <c r="A114" s="8" t="n">
        <v>105</v>
      </c>
      <c r="B114" s="13" t="n">
        <v>1.062365</v>
      </c>
      <c r="C114" s="13" t="n">
        <v>4.247564</v>
      </c>
    </row>
    <row r="115" customFormat="false" ht="15" hidden="false" customHeight="false" outlineLevel="0" collapsed="false">
      <c r="A115" s="8" t="n">
        <v>106</v>
      </c>
      <c r="B115" s="13" t="n">
        <v>8.514027</v>
      </c>
      <c r="C115" s="13" t="n">
        <v>12.733725</v>
      </c>
    </row>
    <row r="116" customFormat="false" ht="15" hidden="false" customHeight="false" outlineLevel="0" collapsed="false">
      <c r="A116" s="8" t="n">
        <v>107</v>
      </c>
      <c r="B116" s="13" t="n">
        <v>12.774</v>
      </c>
      <c r="C116" s="13" t="n">
        <v>15.170754</v>
      </c>
    </row>
    <row r="117" customFormat="false" ht="15" hidden="false" customHeight="false" outlineLevel="0" collapsed="false">
      <c r="A117" s="8" t="n">
        <v>108</v>
      </c>
      <c r="B117" s="13" t="n">
        <v>2.55954</v>
      </c>
      <c r="C117" s="13" t="n">
        <v>0.622882</v>
      </c>
    </row>
    <row r="118" customFormat="false" ht="15" hidden="false" customHeight="false" outlineLevel="0" collapsed="false">
      <c r="A118" s="8" t="n">
        <v>109</v>
      </c>
      <c r="B118" s="13" t="n">
        <v>19.078581</v>
      </c>
      <c r="C118" s="13" t="n">
        <v>16.936268</v>
      </c>
    </row>
    <row r="119" customFormat="false" ht="15" hidden="false" customHeight="false" outlineLevel="0" collapsed="false">
      <c r="A119" s="8" t="n">
        <v>110</v>
      </c>
      <c r="B119" s="13" t="n">
        <v>1.275577</v>
      </c>
      <c r="C119" s="13" t="n">
        <v>1.246202</v>
      </c>
    </row>
    <row r="120" customFormat="false" ht="15" hidden="false" customHeight="false" outlineLevel="0" collapsed="false">
      <c r="A120" s="8" t="n">
        <v>111</v>
      </c>
      <c r="B120" s="13" t="n">
        <v>1.162139</v>
      </c>
      <c r="C120" s="13" t="n">
        <v>23.71359</v>
      </c>
    </row>
    <row r="121" customFormat="false" ht="15" hidden="false" customHeight="false" outlineLevel="0" collapsed="false">
      <c r="A121" s="8" t="n">
        <v>112</v>
      </c>
      <c r="B121" s="13" t="n">
        <v>4.319057</v>
      </c>
      <c r="C121" s="13" t="n">
        <v>1.421819</v>
      </c>
    </row>
    <row r="122" customFormat="false" ht="15" hidden="false" customHeight="false" outlineLevel="0" collapsed="false">
      <c r="A122" s="8" t="n">
        <v>113</v>
      </c>
      <c r="B122" s="13" t="n">
        <v>0.636038</v>
      </c>
      <c r="C122" s="13" t="n">
        <v>0</v>
      </c>
    </row>
    <row r="123" customFormat="false" ht="15" hidden="false" customHeight="false" outlineLevel="0" collapsed="false">
      <c r="A123" s="8" t="n">
        <v>114</v>
      </c>
      <c r="B123" s="13" t="n">
        <v>1.827992</v>
      </c>
      <c r="C123" s="13" t="n">
        <v>3.621745</v>
      </c>
    </row>
    <row r="124" customFormat="false" ht="15" hidden="false" customHeight="false" outlineLevel="0" collapsed="false">
      <c r="A124" s="8" t="n">
        <v>115</v>
      </c>
      <c r="B124" s="13" t="n">
        <v>2.419974</v>
      </c>
      <c r="C124" s="13" t="n">
        <v>4.257459</v>
      </c>
    </row>
    <row r="125" customFormat="false" ht="15" hidden="false" customHeight="false" outlineLevel="0" collapsed="false">
      <c r="A125" s="8" t="n">
        <v>116</v>
      </c>
      <c r="B125" s="13" t="n">
        <v>10.870822</v>
      </c>
      <c r="C125" s="13" t="n">
        <v>9.955891</v>
      </c>
    </row>
    <row r="126" customFormat="false" ht="15" hidden="false" customHeight="false" outlineLevel="0" collapsed="false">
      <c r="A126" s="8" t="n">
        <v>117</v>
      </c>
      <c r="B126" s="13" t="n">
        <v>2.140801</v>
      </c>
      <c r="C126" s="13" t="n">
        <v>2.658232</v>
      </c>
    </row>
    <row r="127" customFormat="false" ht="15" hidden="false" customHeight="false" outlineLevel="0" collapsed="false">
      <c r="A127" s="8" t="n">
        <v>118</v>
      </c>
      <c r="B127" s="13" t="n">
        <v>0.014878</v>
      </c>
      <c r="C127" s="13" t="n">
        <v>0.000755</v>
      </c>
    </row>
    <row r="128" customFormat="false" ht="15" hidden="false" customHeight="false" outlineLevel="0" collapsed="false">
      <c r="A128" s="8" t="n">
        <v>119</v>
      </c>
      <c r="B128" s="13" t="n">
        <v>9.546933</v>
      </c>
      <c r="C128" s="13" t="n">
        <v>8.928013</v>
      </c>
    </row>
    <row r="129" customFormat="false" ht="15" hidden="false" customHeight="false" outlineLevel="0" collapsed="false">
      <c r="A129" s="8" t="n">
        <v>120</v>
      </c>
      <c r="B129" s="13" t="n">
        <v>6.257295</v>
      </c>
      <c r="C129" s="13" t="n">
        <v>10.096133</v>
      </c>
    </row>
    <row r="130" customFormat="false" ht="15" hidden="false" customHeight="false" outlineLevel="0" collapsed="false">
      <c r="A130" s="8" t="n">
        <v>121</v>
      </c>
      <c r="B130" s="13" t="n">
        <v>2.922895</v>
      </c>
      <c r="C130" s="13" t="n">
        <v>5.000023</v>
      </c>
    </row>
    <row r="131" customFormat="false" ht="15" hidden="false" customHeight="false" outlineLevel="0" collapsed="false">
      <c r="A131" s="8" t="n">
        <v>122</v>
      </c>
      <c r="B131" s="13" t="n">
        <v>10.277128</v>
      </c>
      <c r="C131" s="13" t="n">
        <v>0.097584</v>
      </c>
    </row>
    <row r="132" customFormat="false" ht="15" hidden="false" customHeight="false" outlineLevel="0" collapsed="false">
      <c r="A132" s="8" t="n">
        <v>123</v>
      </c>
      <c r="B132" s="13" t="n">
        <v>1.809039</v>
      </c>
      <c r="C132" s="13" t="n">
        <v>1.998206</v>
      </c>
    </row>
    <row r="133" customFormat="false" ht="15" hidden="false" customHeight="false" outlineLevel="0" collapsed="false">
      <c r="A133" s="8" t="n">
        <v>124</v>
      </c>
      <c r="B133" s="13" t="n">
        <v>2.951858</v>
      </c>
      <c r="C133" s="13" t="n">
        <v>3.872835</v>
      </c>
    </row>
    <row r="134" customFormat="false" ht="15" hidden="false" customHeight="false" outlineLevel="0" collapsed="false">
      <c r="A134" s="8" t="n">
        <v>125</v>
      </c>
      <c r="B134" s="13" t="n">
        <v>13.516749</v>
      </c>
      <c r="C134" s="13" t="n">
        <v>17.988415</v>
      </c>
    </row>
    <row r="135" customFormat="false" ht="15" hidden="false" customHeight="false" outlineLevel="0" collapsed="false">
      <c r="A135" s="8" t="n">
        <v>126</v>
      </c>
      <c r="B135" s="13" t="n">
        <v>1.341706</v>
      </c>
      <c r="C135" s="13" t="n">
        <v>4.050853</v>
      </c>
    </row>
    <row r="136" customFormat="false" ht="15" hidden="false" customHeight="false" outlineLevel="0" collapsed="false">
      <c r="A136" s="8" t="n">
        <v>127</v>
      </c>
      <c r="B136" s="13" t="n">
        <v>0.550464</v>
      </c>
      <c r="C136" s="13" t="n">
        <v>2.634013</v>
      </c>
    </row>
    <row r="137" customFormat="false" ht="15" hidden="false" customHeight="false" outlineLevel="0" collapsed="false">
      <c r="A137" s="8" t="n">
        <v>128</v>
      </c>
      <c r="B137" s="13" t="n">
        <v>2.486317</v>
      </c>
      <c r="C137" s="13" t="n">
        <v>2.403629</v>
      </c>
    </row>
    <row r="138" customFormat="false" ht="15" hidden="false" customHeight="false" outlineLevel="0" collapsed="false">
      <c r="A138" s="8" t="n">
        <v>129</v>
      </c>
      <c r="B138" s="13" t="n">
        <v>16.009061</v>
      </c>
      <c r="C138" s="13" t="n">
        <v>16.720904</v>
      </c>
    </row>
    <row r="139" customFormat="false" ht="15" hidden="false" customHeight="false" outlineLevel="0" collapsed="false">
      <c r="A139" s="8" t="n">
        <v>130</v>
      </c>
      <c r="B139" s="13" t="n">
        <v>1.497804</v>
      </c>
      <c r="C139" s="13" t="n">
        <v>2.79709</v>
      </c>
    </row>
    <row r="140" customFormat="false" ht="15" hidden="false" customHeight="false" outlineLevel="0" collapsed="false">
      <c r="A140" s="8" t="n">
        <v>131</v>
      </c>
      <c r="B140" s="13" t="n">
        <v>3.056073</v>
      </c>
      <c r="C140" s="13" t="n">
        <v>2.39863</v>
      </c>
    </row>
    <row r="141" customFormat="false" ht="15" hidden="false" customHeight="false" outlineLevel="0" collapsed="false">
      <c r="A141" s="8" t="n">
        <v>132</v>
      </c>
      <c r="B141" s="13" t="n">
        <v>11.92968</v>
      </c>
      <c r="C141" s="13" t="n">
        <v>13.655722</v>
      </c>
    </row>
    <row r="142" customFormat="false" ht="15" hidden="false" customHeight="false" outlineLevel="0" collapsed="false">
      <c r="A142" s="8" t="n">
        <v>133</v>
      </c>
      <c r="B142" s="13" t="n">
        <v>3.794765</v>
      </c>
      <c r="C142" s="13" t="n">
        <v>5.014845</v>
      </c>
    </row>
    <row r="143" customFormat="false" ht="15" hidden="false" customHeight="false" outlineLevel="0" collapsed="false">
      <c r="A143" s="8" t="n">
        <v>134</v>
      </c>
      <c r="B143" s="13" t="n">
        <v>38.774901</v>
      </c>
      <c r="C143" s="13" t="n">
        <v>32.6051</v>
      </c>
    </row>
    <row r="144" customFormat="false" ht="15" hidden="false" customHeight="false" outlineLevel="0" collapsed="false">
      <c r="A144" s="8" t="n">
        <v>135</v>
      </c>
      <c r="B144" s="13" t="n">
        <v>6.801238</v>
      </c>
      <c r="C144" s="13" t="n">
        <v>6.261895</v>
      </c>
    </row>
    <row r="145" customFormat="false" ht="15" hidden="false" customHeight="false" outlineLevel="0" collapsed="false">
      <c r="A145" s="8" t="n">
        <v>136</v>
      </c>
      <c r="B145" s="13" t="n">
        <v>0</v>
      </c>
      <c r="C145" s="13" t="n">
        <v>0</v>
      </c>
    </row>
    <row r="146" customFormat="false" ht="15" hidden="false" customHeight="false" outlineLevel="0" collapsed="false">
      <c r="A146" s="8" t="n">
        <v>137</v>
      </c>
      <c r="B146" s="13" t="n">
        <v>22.536926</v>
      </c>
      <c r="C146" s="13" t="n">
        <v>10.264585</v>
      </c>
    </row>
    <row r="147" customFormat="false" ht="15" hidden="false" customHeight="false" outlineLevel="0" collapsed="false">
      <c r="A147" s="8" t="n">
        <v>138</v>
      </c>
      <c r="B147" s="13" t="n">
        <v>3.502929</v>
      </c>
      <c r="C147" s="13" t="n">
        <v>21.841632</v>
      </c>
    </row>
    <row r="148" customFormat="false" ht="15" hidden="false" customHeight="false" outlineLevel="0" collapsed="false">
      <c r="A148" s="8" t="n">
        <v>139</v>
      </c>
      <c r="B148" s="13" t="n">
        <v>56.953544</v>
      </c>
      <c r="C148" s="13" t="n">
        <v>30.568755</v>
      </c>
    </row>
    <row r="149" customFormat="false" ht="15" hidden="false" customHeight="false" outlineLevel="0" collapsed="false">
      <c r="A149" s="8" t="n">
        <v>140</v>
      </c>
      <c r="B149" s="13" t="n">
        <v>18.678873</v>
      </c>
      <c r="C149" s="13" t="n">
        <v>22.74001</v>
      </c>
    </row>
    <row r="150" customFormat="false" ht="15" hidden="false" customHeight="false" outlineLevel="0" collapsed="false">
      <c r="A150" s="8" t="n">
        <v>141</v>
      </c>
      <c r="B150" s="13" t="n">
        <v>9.061869</v>
      </c>
      <c r="C150" s="13" t="n">
        <v>14.511357</v>
      </c>
    </row>
    <row r="151" customFormat="false" ht="15" hidden="false" customHeight="false" outlineLevel="0" collapsed="false">
      <c r="A151" s="8" t="n">
        <v>142</v>
      </c>
      <c r="B151" s="13" t="n">
        <v>0.817998</v>
      </c>
      <c r="C151" s="13" t="n">
        <v>2.020215</v>
      </c>
    </row>
    <row r="152" customFormat="false" ht="15" hidden="false" customHeight="false" outlineLevel="0" collapsed="false">
      <c r="A152" s="8" t="n">
        <v>143</v>
      </c>
      <c r="B152" s="13" t="n">
        <v>9.075106</v>
      </c>
      <c r="C152" s="13" t="n">
        <v>13.465605</v>
      </c>
    </row>
    <row r="153" customFormat="false" ht="15" hidden="false" customHeight="false" outlineLevel="0" collapsed="false">
      <c r="A153" s="8" t="n">
        <v>144</v>
      </c>
      <c r="B153" s="13" t="n">
        <v>11.857807</v>
      </c>
      <c r="C153" s="13" t="n">
        <v>14.520519</v>
      </c>
    </row>
    <row r="154" customFormat="false" ht="15" hidden="false" customHeight="false" outlineLevel="0" collapsed="false">
      <c r="A154" s="8" t="n">
        <v>145</v>
      </c>
      <c r="B154" s="13" t="n">
        <v>0</v>
      </c>
      <c r="C154" s="13" t="n">
        <v>0</v>
      </c>
    </row>
    <row r="155" customFormat="false" ht="15" hidden="false" customHeight="false" outlineLevel="0" collapsed="false">
      <c r="A155" s="8" t="n">
        <v>146</v>
      </c>
      <c r="B155" s="13" t="n">
        <v>3.926803</v>
      </c>
      <c r="C155" s="13" t="n">
        <v>5.42721</v>
      </c>
    </row>
    <row r="156" customFormat="false" ht="15" hidden="false" customHeight="false" outlineLevel="0" collapsed="false">
      <c r="A156" s="8" t="n">
        <v>147</v>
      </c>
      <c r="B156" s="13" t="n">
        <v>3.18622</v>
      </c>
      <c r="C156" s="13" t="n">
        <v>1.604331</v>
      </c>
    </row>
    <row r="157" customFormat="false" ht="15" hidden="false" customHeight="false" outlineLevel="0" collapsed="false">
      <c r="A157" s="8" t="n">
        <v>148</v>
      </c>
      <c r="B157" s="13" t="n">
        <v>4.09182</v>
      </c>
      <c r="C157" s="13" t="n">
        <v>4.005003</v>
      </c>
    </row>
    <row r="158" customFormat="false" ht="15" hidden="false" customHeight="false" outlineLevel="0" collapsed="false">
      <c r="A158" s="8" t="n">
        <v>149</v>
      </c>
      <c r="B158" s="13" t="n">
        <v>7.500738</v>
      </c>
      <c r="C158" s="13" t="n">
        <v>0.016115</v>
      </c>
    </row>
    <row r="159" customFormat="false" ht="15" hidden="false" customHeight="false" outlineLevel="0" collapsed="false">
      <c r="A159" s="8" t="n">
        <v>150</v>
      </c>
      <c r="B159" s="13" t="n">
        <v>0.243422</v>
      </c>
      <c r="C159" s="13" t="n">
        <v>2.221459</v>
      </c>
    </row>
    <row r="160" customFormat="false" ht="15" hidden="false" customHeight="false" outlineLevel="0" collapsed="false">
      <c r="A160" s="8" t="n">
        <v>151</v>
      </c>
      <c r="B160" s="13" t="n">
        <v>10.93161</v>
      </c>
      <c r="C160" s="13" t="n">
        <v>10.356431</v>
      </c>
    </row>
    <row r="161" customFormat="false" ht="15" hidden="false" customHeight="false" outlineLevel="0" collapsed="false">
      <c r="A161" s="8" t="n">
        <v>152</v>
      </c>
      <c r="B161" s="13" t="n">
        <v>10.899454</v>
      </c>
      <c r="C161" s="13" t="n">
        <v>15.90019</v>
      </c>
    </row>
    <row r="162" customFormat="false" ht="15" hidden="false" customHeight="false" outlineLevel="0" collapsed="false">
      <c r="A162" s="8" t="n">
        <v>153</v>
      </c>
      <c r="B162" s="13" t="n">
        <v>0.009155</v>
      </c>
      <c r="C162" s="13" t="n">
        <v>0.0178</v>
      </c>
    </row>
    <row r="163" customFormat="false" ht="15" hidden="false" customHeight="false" outlineLevel="0" collapsed="false">
      <c r="A163" s="8" t="n">
        <v>154</v>
      </c>
      <c r="B163" s="13" t="n">
        <v>10.538072</v>
      </c>
      <c r="C163" s="13" t="n">
        <v>13.87496</v>
      </c>
    </row>
    <row r="164" customFormat="false" ht="15" hidden="false" customHeight="false" outlineLevel="0" collapsed="false">
      <c r="A164" s="8" t="n">
        <v>155</v>
      </c>
      <c r="B164" s="13" t="n">
        <v>2.538039</v>
      </c>
      <c r="C164" s="13" t="n">
        <v>1.78431</v>
      </c>
    </row>
    <row r="165" customFormat="false" ht="15" hidden="false" customHeight="false" outlineLevel="0" collapsed="false">
      <c r="A165" s="8" t="n">
        <v>156</v>
      </c>
      <c r="B165" s="13" t="n">
        <v>0.88362</v>
      </c>
      <c r="C165" s="13" t="n">
        <v>2.151912</v>
      </c>
    </row>
    <row r="166" customFormat="false" ht="15" hidden="false" customHeight="false" outlineLevel="0" collapsed="false">
      <c r="A166" s="8" t="n">
        <v>157</v>
      </c>
      <c r="B166" s="13" t="n">
        <v>0.009635</v>
      </c>
      <c r="C166" s="13" t="n">
        <v>0</v>
      </c>
    </row>
    <row r="167" customFormat="false" ht="15" hidden="false" customHeight="false" outlineLevel="0" collapsed="false">
      <c r="A167" s="8" t="n">
        <v>158</v>
      </c>
      <c r="B167" s="13" t="n">
        <v>3.094072</v>
      </c>
      <c r="C167" s="13" t="n">
        <v>0.003692</v>
      </c>
    </row>
    <row r="168" customFormat="false" ht="15" hidden="false" customHeight="false" outlineLevel="0" collapsed="false">
      <c r="A168" s="8" t="n">
        <v>159</v>
      </c>
      <c r="B168" s="13" t="n">
        <v>5.940016</v>
      </c>
      <c r="C168" s="13" t="n">
        <v>5.028774</v>
      </c>
    </row>
    <row r="169" customFormat="false" ht="15" hidden="false" customHeight="false" outlineLevel="0" collapsed="false">
      <c r="A169" s="8" t="n">
        <v>160</v>
      </c>
      <c r="B169" s="13" t="n">
        <v>19.202056</v>
      </c>
      <c r="C169" s="13" t="n">
        <v>19.386267</v>
      </c>
    </row>
    <row r="170" customFormat="false" ht="15" hidden="false" customHeight="false" outlineLevel="0" collapsed="false">
      <c r="A170" s="8" t="n">
        <v>161</v>
      </c>
      <c r="B170" s="13" t="n">
        <v>0.650079</v>
      </c>
      <c r="C170" s="13" t="n">
        <v>1.192655</v>
      </c>
    </row>
    <row r="171" customFormat="false" ht="15" hidden="false" customHeight="false" outlineLevel="0" collapsed="false">
      <c r="A171" s="8" t="n">
        <v>162</v>
      </c>
      <c r="B171" s="13" t="n">
        <v>6.056913</v>
      </c>
      <c r="C171" s="13" t="n">
        <v>8.674181</v>
      </c>
    </row>
    <row r="172" customFormat="false" ht="15" hidden="false" customHeight="false" outlineLevel="0" collapsed="false">
      <c r="A172" s="8" t="n">
        <v>163</v>
      </c>
      <c r="B172" s="13" t="n">
        <v>3.911771</v>
      </c>
      <c r="C172" s="13" t="n">
        <v>13.368625</v>
      </c>
    </row>
    <row r="173" customFormat="false" ht="15" hidden="false" customHeight="false" outlineLevel="0" collapsed="false">
      <c r="A173" s="8" t="n">
        <v>164</v>
      </c>
      <c r="B173" s="13" t="n">
        <v>0.436951</v>
      </c>
      <c r="C173" s="13" t="n">
        <v>0.022607</v>
      </c>
    </row>
    <row r="174" customFormat="false" ht="15" hidden="false" customHeight="false" outlineLevel="0" collapsed="false">
      <c r="A174" s="8" t="n">
        <v>165</v>
      </c>
      <c r="B174" s="13" t="n">
        <v>17.642931</v>
      </c>
      <c r="C174" s="13" t="n">
        <v>14.035297</v>
      </c>
    </row>
    <row r="175" customFormat="false" ht="15" hidden="false" customHeight="false" outlineLevel="0" collapsed="false">
      <c r="A175" s="8" t="n">
        <v>166</v>
      </c>
      <c r="B175" s="13" t="n">
        <v>21.163168</v>
      </c>
      <c r="C175" s="13" t="n">
        <v>14.948019</v>
      </c>
    </row>
    <row r="176" customFormat="false" ht="15" hidden="false" customHeight="false" outlineLevel="0" collapsed="false">
      <c r="A176" s="8" t="n">
        <v>167</v>
      </c>
      <c r="B176" s="13" t="n">
        <v>16.256262</v>
      </c>
      <c r="C176" s="13" t="n">
        <v>12.819921</v>
      </c>
    </row>
    <row r="177" customFormat="false" ht="15" hidden="false" customHeight="false" outlineLevel="0" collapsed="false">
      <c r="A177" s="8" t="n">
        <v>168</v>
      </c>
      <c r="B177" s="13" t="n">
        <v>1.476119</v>
      </c>
      <c r="C177" s="13" t="n">
        <v>3.210623</v>
      </c>
    </row>
    <row r="178" customFormat="false" ht="15" hidden="false" customHeight="false" outlineLevel="0" collapsed="false">
      <c r="A178" s="8" t="n">
        <v>169</v>
      </c>
      <c r="B178" s="13" t="n">
        <v>7.945112</v>
      </c>
      <c r="C178" s="13" t="n">
        <v>6.240171</v>
      </c>
    </row>
    <row r="179" customFormat="false" ht="15" hidden="false" customHeight="false" outlineLevel="0" collapsed="false">
      <c r="A179" s="8" t="n">
        <v>170</v>
      </c>
      <c r="B179" s="13" t="n">
        <v>9.247339</v>
      </c>
      <c r="C179" s="13" t="n">
        <v>7.532842</v>
      </c>
    </row>
    <row r="180" customFormat="false" ht="15" hidden="false" customHeight="false" outlineLevel="0" collapsed="false">
      <c r="A180" s="8" t="n">
        <v>171</v>
      </c>
      <c r="B180" s="13" t="n">
        <v>3.167723</v>
      </c>
      <c r="C180" s="13" t="n">
        <v>4.052114</v>
      </c>
    </row>
    <row r="181" customFormat="false" ht="15" hidden="false" customHeight="false" outlineLevel="0" collapsed="false">
      <c r="A181" s="8" t="n">
        <v>172</v>
      </c>
      <c r="B181" s="13" t="n">
        <v>1.284958</v>
      </c>
      <c r="C181" s="13" t="n">
        <v>6.179616</v>
      </c>
    </row>
    <row r="182" customFormat="false" ht="15" hidden="false" customHeight="false" outlineLevel="0" collapsed="false">
      <c r="A182" s="8" t="n">
        <v>173</v>
      </c>
      <c r="B182" s="13" t="n">
        <v>3.889734</v>
      </c>
      <c r="C182" s="13" t="n">
        <v>11.463053</v>
      </c>
    </row>
    <row r="183" customFormat="false" ht="15" hidden="false" customHeight="false" outlineLevel="0" collapsed="false">
      <c r="A183" s="8" t="n">
        <v>174</v>
      </c>
      <c r="B183" s="13" t="n">
        <v>2.539538</v>
      </c>
      <c r="C183" s="13" t="n">
        <v>2.023567</v>
      </c>
    </row>
    <row r="184" customFormat="false" ht="15" hidden="false" customHeight="false" outlineLevel="0" collapsed="false">
      <c r="A184" s="8" t="n">
        <v>175</v>
      </c>
      <c r="B184" s="13" t="n">
        <v>3.294257</v>
      </c>
      <c r="C184" s="13" t="n">
        <v>11.096297</v>
      </c>
    </row>
    <row r="185" customFormat="false" ht="15" hidden="false" customHeight="false" outlineLevel="0" collapsed="false">
      <c r="A185" s="8" t="n">
        <v>176</v>
      </c>
      <c r="B185" s="13" t="n">
        <v>6.075251</v>
      </c>
      <c r="C185" s="13" t="n">
        <v>12.916527</v>
      </c>
    </row>
    <row r="186" customFormat="false" ht="15" hidden="false" customHeight="false" outlineLevel="0" collapsed="false">
      <c r="A186" s="8" t="n">
        <v>177</v>
      </c>
      <c r="B186" s="13" t="n">
        <v>1.509748</v>
      </c>
      <c r="C186" s="13" t="n">
        <v>2.195247</v>
      </c>
    </row>
    <row r="187" customFormat="false" ht="15" hidden="false" customHeight="false" outlineLevel="0" collapsed="false">
      <c r="A187" s="8" t="n">
        <v>178</v>
      </c>
      <c r="B187" s="13" t="n">
        <v>5.673457</v>
      </c>
      <c r="C187" s="13" t="n">
        <v>14.229462</v>
      </c>
    </row>
    <row r="188" customFormat="false" ht="15" hidden="false" customHeight="false" outlineLevel="0" collapsed="false">
      <c r="A188" s="8" t="n">
        <v>179</v>
      </c>
      <c r="B188" s="13" t="n">
        <v>1.822877</v>
      </c>
      <c r="C188" s="13" t="n">
        <v>4.242737</v>
      </c>
    </row>
    <row r="189" customFormat="false" ht="15" hidden="false" customHeight="false" outlineLevel="0" collapsed="false">
      <c r="A189" s="8" t="n">
        <v>180</v>
      </c>
      <c r="B189" s="13" t="n">
        <v>1.553738</v>
      </c>
      <c r="C189" s="13" t="n">
        <v>3.457548</v>
      </c>
    </row>
    <row r="190" customFormat="false" ht="15" hidden="false" customHeight="false" outlineLevel="0" collapsed="false">
      <c r="A190" s="8" t="n">
        <v>181</v>
      </c>
      <c r="B190" s="13" t="n">
        <v>14.303287</v>
      </c>
      <c r="C190" s="13" t="n">
        <v>15.80509</v>
      </c>
    </row>
    <row r="191" customFormat="false" ht="15" hidden="false" customHeight="false" outlineLevel="0" collapsed="false">
      <c r="A191" s="8" t="n">
        <v>182</v>
      </c>
      <c r="B191" s="13" t="n">
        <v>21.270499</v>
      </c>
      <c r="C191" s="13" t="n">
        <v>19.149305</v>
      </c>
    </row>
    <row r="192" customFormat="false" ht="15" hidden="false" customHeight="false" outlineLevel="0" collapsed="false">
      <c r="A192" s="8" t="n">
        <v>183</v>
      </c>
      <c r="B192" s="13" t="n">
        <v>13.189853</v>
      </c>
      <c r="C192" s="13" t="n">
        <v>20.214853</v>
      </c>
    </row>
    <row r="193" customFormat="false" ht="15" hidden="false" customHeight="false" outlineLevel="0" collapsed="false">
      <c r="A193" s="8" t="n">
        <v>184</v>
      </c>
      <c r="B193" s="13" t="n">
        <v>0.285232</v>
      </c>
      <c r="C193" s="13" t="n">
        <v>2.634624</v>
      </c>
    </row>
    <row r="194" customFormat="false" ht="15" hidden="false" customHeight="false" outlineLevel="0" collapsed="false">
      <c r="A194" s="8" t="n">
        <v>185</v>
      </c>
      <c r="B194" s="13" t="n">
        <v>4.065963</v>
      </c>
      <c r="C194" s="13" t="n">
        <v>5.946683</v>
      </c>
    </row>
    <row r="195" customFormat="false" ht="15" hidden="false" customHeight="false" outlineLevel="0" collapsed="false">
      <c r="A195" s="8" t="n">
        <v>186</v>
      </c>
      <c r="B195" s="13" t="n">
        <v>19.202556</v>
      </c>
      <c r="C195" s="13" t="n">
        <v>15.125145</v>
      </c>
    </row>
    <row r="196" customFormat="false" ht="15" hidden="false" customHeight="false" outlineLevel="0" collapsed="false">
      <c r="A196" s="8" t="n">
        <v>187</v>
      </c>
      <c r="B196" s="13" t="n">
        <v>4.448181</v>
      </c>
      <c r="C196" s="13" t="n">
        <v>15.518292</v>
      </c>
    </row>
    <row r="197" customFormat="false" ht="15" hidden="false" customHeight="false" outlineLevel="0" collapsed="false">
      <c r="A197" s="8" t="n">
        <v>188</v>
      </c>
      <c r="B197" s="13" t="n">
        <v>0.49821</v>
      </c>
      <c r="C197" s="13" t="n">
        <v>0</v>
      </c>
    </row>
    <row r="198" customFormat="false" ht="15" hidden="false" customHeight="false" outlineLevel="0" collapsed="false">
      <c r="A198" s="8" t="n">
        <v>189</v>
      </c>
      <c r="B198" s="13" t="n">
        <v>23.384305</v>
      </c>
      <c r="C198" s="13" t="n">
        <v>18.364512</v>
      </c>
    </row>
    <row r="199" customFormat="false" ht="15" hidden="false" customHeight="false" outlineLevel="0" collapsed="false">
      <c r="A199" s="8" t="n">
        <v>190</v>
      </c>
      <c r="B199" s="13" t="n">
        <v>4.276631</v>
      </c>
      <c r="C199" s="13" t="n">
        <v>7.307629</v>
      </c>
    </row>
    <row r="200" customFormat="false" ht="15" hidden="false" customHeight="false" outlineLevel="0" collapsed="false">
      <c r="A200" s="8" t="n">
        <v>191</v>
      </c>
      <c r="B200" s="13" t="n">
        <v>4.927082</v>
      </c>
      <c r="C200" s="13" t="n">
        <v>3.847929</v>
      </c>
    </row>
    <row r="201" customFormat="false" ht="15" hidden="false" customHeight="false" outlineLevel="0" collapsed="false">
      <c r="A201" s="8" t="n">
        <v>192</v>
      </c>
      <c r="B201" s="13" t="n">
        <v>14.080634</v>
      </c>
      <c r="C201" s="13" t="n">
        <v>18.748379</v>
      </c>
    </row>
    <row r="202" customFormat="false" ht="15" hidden="false" customHeight="false" outlineLevel="0" collapsed="false">
      <c r="A202" s="8" t="n">
        <v>193</v>
      </c>
      <c r="B202" s="13" t="n">
        <v>5.452296</v>
      </c>
      <c r="C202" s="13" t="n">
        <v>10.608614</v>
      </c>
    </row>
    <row r="203" customFormat="false" ht="15" hidden="false" customHeight="false" outlineLevel="0" collapsed="false">
      <c r="A203" s="8" t="n">
        <v>194</v>
      </c>
      <c r="B203" s="13" t="n">
        <v>0.057041</v>
      </c>
      <c r="C203" s="13" t="n">
        <v>0.028818</v>
      </c>
    </row>
    <row r="204" customFormat="false" ht="15" hidden="false" customHeight="false" outlineLevel="0" collapsed="false">
      <c r="A204" s="8" t="n">
        <v>195</v>
      </c>
      <c r="B204" s="13" t="n">
        <v>12.647504</v>
      </c>
      <c r="C204" s="13" t="n">
        <v>6.398978</v>
      </c>
    </row>
    <row r="205" customFormat="false" ht="15" hidden="false" customHeight="false" outlineLevel="0" collapsed="false">
      <c r="A205" s="8" t="n">
        <v>196</v>
      </c>
      <c r="B205" s="13" t="n">
        <v>0.008984</v>
      </c>
      <c r="C205" s="13" t="n">
        <v>0</v>
      </c>
    </row>
    <row r="206" customFormat="false" ht="15" hidden="false" customHeight="false" outlineLevel="0" collapsed="false">
      <c r="A206" s="8" t="n">
        <v>197</v>
      </c>
      <c r="B206" s="13" t="n">
        <v>10.995845</v>
      </c>
      <c r="C206" s="13" t="n">
        <v>28.379743</v>
      </c>
    </row>
    <row r="207" customFormat="false" ht="15" hidden="false" customHeight="false" outlineLevel="0" collapsed="false">
      <c r="A207" s="8" t="n">
        <v>198</v>
      </c>
      <c r="B207" s="13" t="n">
        <v>17.129087</v>
      </c>
      <c r="C207" s="13" t="n">
        <v>16.697089</v>
      </c>
    </row>
    <row r="208" customFormat="false" ht="15" hidden="false" customHeight="false" outlineLevel="0" collapsed="false">
      <c r="A208" s="8" t="n">
        <v>199</v>
      </c>
      <c r="B208" s="13" t="n">
        <v>0.838882</v>
      </c>
      <c r="C208" s="13" t="n">
        <v>1.636333</v>
      </c>
    </row>
    <row r="209" customFormat="false" ht="15" hidden="false" customHeight="false" outlineLevel="0" collapsed="false">
      <c r="A209" s="8" t="n">
        <v>200</v>
      </c>
      <c r="B209" s="13" t="n">
        <v>0.110636</v>
      </c>
      <c r="C209" s="13" t="n">
        <v>0.311162</v>
      </c>
    </row>
    <row r="210" customFormat="false" ht="15" hidden="false" customHeight="false" outlineLevel="0" collapsed="false">
      <c r="A210" s="8" t="n">
        <v>201</v>
      </c>
      <c r="B210" s="13" t="n">
        <v>0.5949</v>
      </c>
      <c r="C210" s="13" t="n">
        <v>0.15665</v>
      </c>
    </row>
    <row r="211" customFormat="false" ht="15" hidden="false" customHeight="false" outlineLevel="0" collapsed="false">
      <c r="A211" s="8" t="n">
        <v>202</v>
      </c>
      <c r="B211" s="13" t="n">
        <v>0.017931</v>
      </c>
      <c r="C211" s="13" t="n">
        <v>0.188946</v>
      </c>
    </row>
    <row r="212" customFormat="false" ht="15" hidden="false" customHeight="false" outlineLevel="0" collapsed="false">
      <c r="A212" s="8" t="n">
        <v>203</v>
      </c>
      <c r="B212" s="13" t="n">
        <v>1.094709</v>
      </c>
      <c r="C212" s="13" t="n">
        <v>1.841553</v>
      </c>
    </row>
    <row r="213" customFormat="false" ht="15" hidden="false" customHeight="false" outlineLevel="0" collapsed="false">
      <c r="A213" s="8" t="n">
        <v>204</v>
      </c>
      <c r="B213" s="13" t="n">
        <v>0.086752</v>
      </c>
      <c r="C213" s="13" t="n">
        <v>0.829841</v>
      </c>
    </row>
    <row r="214" customFormat="false" ht="15" hidden="false" customHeight="false" outlineLevel="0" collapsed="false">
      <c r="A214" s="8" t="n">
        <v>205</v>
      </c>
      <c r="B214" s="13" t="n">
        <v>2.77208</v>
      </c>
      <c r="C214" s="13" t="n">
        <v>2.730801</v>
      </c>
    </row>
    <row r="215" customFormat="false" ht="15" hidden="false" customHeight="false" outlineLevel="0" collapsed="false">
      <c r="A215" s="8" t="n">
        <v>206</v>
      </c>
      <c r="B215" s="13" t="n">
        <v>5.808456</v>
      </c>
      <c r="C215" s="13" t="n">
        <v>19.989005</v>
      </c>
    </row>
    <row r="216" customFormat="false" ht="15" hidden="false" customHeight="false" outlineLevel="0" collapsed="false">
      <c r="A216" s="8" t="n">
        <v>207</v>
      </c>
      <c r="B216" s="13" t="n">
        <v>3.088983</v>
      </c>
      <c r="C216" s="13" t="n">
        <v>5.025706</v>
      </c>
    </row>
    <row r="217" customFormat="false" ht="15" hidden="false" customHeight="false" outlineLevel="0" collapsed="false">
      <c r="A217" s="8" t="n">
        <v>208</v>
      </c>
      <c r="B217" s="13" t="n">
        <v>2.553263</v>
      </c>
      <c r="C217" s="13" t="n">
        <v>8.404649</v>
      </c>
    </row>
    <row r="218" customFormat="false" ht="15" hidden="false" customHeight="false" outlineLevel="0" collapsed="false">
      <c r="A218" s="8" t="n">
        <v>209</v>
      </c>
      <c r="B218" s="13" t="n">
        <v>5.057856</v>
      </c>
      <c r="C218" s="13" t="n">
        <v>7.461939</v>
      </c>
    </row>
    <row r="219" customFormat="false" ht="15" hidden="false" customHeight="false" outlineLevel="0" collapsed="false">
      <c r="A219" s="8" t="n">
        <v>210</v>
      </c>
      <c r="B219" s="13" t="n">
        <v>6.231572</v>
      </c>
      <c r="C219" s="13" t="n">
        <v>10.468019</v>
      </c>
    </row>
    <row r="220" customFormat="false" ht="15" hidden="false" customHeight="false" outlineLevel="0" collapsed="false">
      <c r="A220" s="8" t="n">
        <v>211</v>
      </c>
      <c r="B220" s="13" t="n">
        <v>1.86248</v>
      </c>
      <c r="C220" s="13" t="n">
        <v>9.53584</v>
      </c>
    </row>
    <row r="221" customFormat="false" ht="15" hidden="false" customHeight="false" outlineLevel="0" collapsed="false">
      <c r="A221" s="8" t="n">
        <v>212</v>
      </c>
      <c r="B221" s="13" t="n">
        <v>5.778548</v>
      </c>
      <c r="C221" s="13" t="n">
        <v>6.21725</v>
      </c>
    </row>
    <row r="222" customFormat="false" ht="15" hidden="false" customHeight="false" outlineLevel="0" collapsed="false">
      <c r="A222" s="8" t="n">
        <v>213</v>
      </c>
      <c r="B222" s="13" t="n">
        <v>6.78249</v>
      </c>
      <c r="C222" s="13" t="n">
        <v>13.361227</v>
      </c>
    </row>
    <row r="223" customFormat="false" ht="15" hidden="false" customHeight="false" outlineLevel="0" collapsed="false">
      <c r="A223" s="8" t="n">
        <v>214</v>
      </c>
      <c r="B223" s="13" t="n">
        <v>0.720228</v>
      </c>
      <c r="C223" s="13" t="n">
        <v>3.344097</v>
      </c>
    </row>
    <row r="224" customFormat="false" ht="15" hidden="false" customHeight="false" outlineLevel="0" collapsed="false">
      <c r="A224" s="8" t="n">
        <v>215</v>
      </c>
      <c r="B224" s="13" t="n">
        <v>3.369988</v>
      </c>
      <c r="C224" s="13" t="n">
        <v>7.692808</v>
      </c>
    </row>
    <row r="225" customFormat="false" ht="15" hidden="false" customHeight="false" outlineLevel="0" collapsed="false">
      <c r="A225" s="8" t="n">
        <v>216</v>
      </c>
      <c r="B225" s="13" t="n">
        <v>21.379091</v>
      </c>
      <c r="C225" s="13" t="n">
        <v>20.577422</v>
      </c>
    </row>
    <row r="226" customFormat="false" ht="15" hidden="false" customHeight="false" outlineLevel="0" collapsed="false">
      <c r="A226" s="8" t="n">
        <v>217</v>
      </c>
      <c r="B226" s="13" t="n">
        <v>5.716645</v>
      </c>
      <c r="C226" s="13" t="n">
        <v>14.461156</v>
      </c>
    </row>
    <row r="227" customFormat="false" ht="15" hidden="false" customHeight="false" outlineLevel="0" collapsed="false">
      <c r="A227" s="8" t="n">
        <v>218</v>
      </c>
      <c r="B227" s="13" t="n">
        <v>3.214831</v>
      </c>
      <c r="C227" s="13" t="n">
        <v>5.759752</v>
      </c>
    </row>
    <row r="228" customFormat="false" ht="15" hidden="false" customHeight="false" outlineLevel="0" collapsed="false">
      <c r="A228" s="8" t="n">
        <v>219</v>
      </c>
      <c r="B228" s="13" t="n">
        <v>3.667243</v>
      </c>
      <c r="C228" s="13" t="n">
        <v>5.258449</v>
      </c>
    </row>
    <row r="229" customFormat="false" ht="15" hidden="false" customHeight="false" outlineLevel="0" collapsed="false">
      <c r="A229" s="8" t="n">
        <v>220</v>
      </c>
      <c r="B229" s="13" t="n">
        <v>7.909507</v>
      </c>
      <c r="C229" s="13" t="n">
        <v>10.369012</v>
      </c>
    </row>
    <row r="230" customFormat="false" ht="15" hidden="false" customHeight="false" outlineLevel="0" collapsed="false">
      <c r="A230" s="8" t="n">
        <v>221</v>
      </c>
      <c r="B230" s="13" t="n">
        <v>16.264952</v>
      </c>
      <c r="C230" s="13" t="n">
        <v>17.217505</v>
      </c>
    </row>
    <row r="231" customFormat="false" ht="15" hidden="false" customHeight="false" outlineLevel="0" collapsed="false">
      <c r="A231" s="8" t="n">
        <v>222</v>
      </c>
      <c r="B231" s="13" t="n">
        <v>0</v>
      </c>
      <c r="C231" s="13" t="n">
        <v>2.147715</v>
      </c>
    </row>
    <row r="232" customFormat="false" ht="15" hidden="false" customHeight="false" outlineLevel="0" collapsed="false">
      <c r="A232" s="8" t="n">
        <v>223</v>
      </c>
      <c r="B232" s="13" t="n">
        <v>11.959208</v>
      </c>
      <c r="C232" s="13" t="n">
        <v>10.408337</v>
      </c>
    </row>
    <row r="233" customFormat="false" ht="15" hidden="false" customHeight="false" outlineLevel="0" collapsed="false">
      <c r="A233" s="8" t="n">
        <v>224</v>
      </c>
      <c r="B233" s="13" t="n">
        <v>11.571932</v>
      </c>
      <c r="C233" s="13" t="n">
        <v>10.23085</v>
      </c>
    </row>
    <row r="234" customFormat="false" ht="15" hidden="false" customHeight="false" outlineLevel="0" collapsed="false">
      <c r="A234" s="8" t="n">
        <v>225</v>
      </c>
      <c r="B234" s="13" t="n">
        <v>3.590672</v>
      </c>
      <c r="C234" s="13" t="n">
        <v>3.411304</v>
      </c>
    </row>
    <row r="235" customFormat="false" ht="15" hidden="false" customHeight="false" outlineLevel="0" collapsed="false">
      <c r="A235" s="8" t="n">
        <v>226</v>
      </c>
      <c r="B235" s="13" t="n">
        <v>32.026507</v>
      </c>
      <c r="C235" s="13" t="n">
        <v>26.005069</v>
      </c>
    </row>
    <row r="236" customFormat="false" ht="15" hidden="false" customHeight="false" outlineLevel="0" collapsed="false">
      <c r="A236" s="8" t="n">
        <v>227</v>
      </c>
      <c r="B236" s="13" t="n">
        <v>9.685602</v>
      </c>
      <c r="C236" s="13" t="n">
        <v>15.275667</v>
      </c>
    </row>
    <row r="237" customFormat="false" ht="15" hidden="false" customHeight="false" outlineLevel="0" collapsed="false">
      <c r="A237" s="8" t="n">
        <v>228</v>
      </c>
      <c r="B237" s="13" t="n">
        <v>17.725946</v>
      </c>
      <c r="C237" s="13" t="n">
        <v>20.312937</v>
      </c>
    </row>
    <row r="238" customFormat="false" ht="15" hidden="false" customHeight="false" outlineLevel="0" collapsed="false">
      <c r="A238" s="8" t="n">
        <v>229</v>
      </c>
      <c r="B238" s="13" t="n">
        <v>17.316545</v>
      </c>
      <c r="C238" s="13" t="n">
        <v>18.415389</v>
      </c>
    </row>
    <row r="239" customFormat="false" ht="15" hidden="false" customHeight="false" outlineLevel="0" collapsed="false">
      <c r="A239" s="8" t="n">
        <v>230</v>
      </c>
      <c r="B239" s="13" t="n">
        <v>1.560365</v>
      </c>
      <c r="C239" s="13" t="n">
        <v>3.376888</v>
      </c>
    </row>
    <row r="240" customFormat="false" ht="15" hidden="false" customHeight="false" outlineLevel="0" collapsed="false">
      <c r="A240" s="8" t="n">
        <v>231</v>
      </c>
      <c r="B240" s="13" t="n">
        <v>23.188945</v>
      </c>
      <c r="C240" s="13" t="n">
        <v>16.226777</v>
      </c>
    </row>
    <row r="241" customFormat="false" ht="15" hidden="false" customHeight="false" outlineLevel="0" collapsed="false">
      <c r="A241" s="8" t="n">
        <v>232</v>
      </c>
      <c r="B241" s="13" t="n">
        <v>0.965213</v>
      </c>
      <c r="C241" s="13" t="n">
        <v>2.787979</v>
      </c>
    </row>
    <row r="242" customFormat="false" ht="15" hidden="false" customHeight="false" outlineLevel="0" collapsed="false">
      <c r="A242" s="8" t="n">
        <v>233</v>
      </c>
      <c r="B242" s="13" t="n">
        <v>8.713734</v>
      </c>
      <c r="C242" s="13" t="n">
        <v>8.317636</v>
      </c>
    </row>
    <row r="243" customFormat="false" ht="15" hidden="false" customHeight="false" outlineLevel="0" collapsed="false">
      <c r="A243" s="8" t="n">
        <v>234</v>
      </c>
      <c r="B243" s="13" t="n">
        <v>5.26575</v>
      </c>
      <c r="C243" s="13" t="n">
        <v>3.930381</v>
      </c>
    </row>
    <row r="244" customFormat="false" ht="15" hidden="false" customHeight="false" outlineLevel="0" collapsed="false">
      <c r="A244" s="8" t="n">
        <v>235</v>
      </c>
      <c r="B244" s="13" t="n">
        <v>0.527156</v>
      </c>
      <c r="C244" s="13" t="n">
        <v>2.250856</v>
      </c>
    </row>
    <row r="245" customFormat="false" ht="15" hidden="false" customHeight="false" outlineLevel="0" collapsed="false">
      <c r="A245" s="8" t="n">
        <v>236</v>
      </c>
      <c r="B245" s="13" t="n">
        <v>10.545928</v>
      </c>
      <c r="C245" s="13" t="n">
        <v>16.714044</v>
      </c>
    </row>
    <row r="246" customFormat="false" ht="15" hidden="false" customHeight="false" outlineLevel="0" collapsed="false">
      <c r="A246" s="8" t="n">
        <v>237</v>
      </c>
      <c r="B246" s="13" t="n">
        <v>36.215335</v>
      </c>
      <c r="C246" s="13" t="n">
        <v>26.317219</v>
      </c>
    </row>
    <row r="247" customFormat="false" ht="15" hidden="false" customHeight="false" outlineLevel="0" collapsed="false">
      <c r="A247" s="8" t="n">
        <v>238</v>
      </c>
      <c r="B247" s="13" t="n">
        <v>0.345171</v>
      </c>
      <c r="C247" s="13" t="n">
        <v>0.578385</v>
      </c>
    </row>
    <row r="248" customFormat="false" ht="15" hidden="false" customHeight="false" outlineLevel="0" collapsed="false">
      <c r="A248" s="8" t="n">
        <v>239</v>
      </c>
      <c r="B248" s="13" t="n">
        <v>8.175073</v>
      </c>
      <c r="C248" s="13" t="n">
        <v>9.128891</v>
      </c>
    </row>
    <row r="249" customFormat="false" ht="15" hidden="false" customHeight="false" outlineLevel="0" collapsed="false">
      <c r="A249" s="8" t="n">
        <v>240</v>
      </c>
      <c r="B249" s="13" t="n">
        <v>3.326689</v>
      </c>
      <c r="C249" s="13" t="n">
        <v>21.389969</v>
      </c>
    </row>
    <row r="250" customFormat="false" ht="15" hidden="false" customHeight="false" outlineLevel="0" collapsed="false">
      <c r="A250" s="8" t="n">
        <v>241</v>
      </c>
      <c r="B250" s="13" t="n">
        <v>3.916354</v>
      </c>
      <c r="C250" s="13" t="n">
        <v>5.420163</v>
      </c>
    </row>
    <row r="251" customFormat="false" ht="15" hidden="false" customHeight="false" outlineLevel="0" collapsed="false">
      <c r="A251" s="8" t="n">
        <v>242</v>
      </c>
      <c r="B251" s="13" t="n">
        <v>25.158388</v>
      </c>
      <c r="C251" s="13" t="n">
        <v>31.690469</v>
      </c>
    </row>
    <row r="252" customFormat="false" ht="15" hidden="false" customHeight="false" outlineLevel="0" collapsed="false">
      <c r="A252" s="8" t="n">
        <v>243</v>
      </c>
      <c r="B252" s="13" t="n">
        <v>1.561554</v>
      </c>
      <c r="C252" s="13" t="n">
        <v>1.834084</v>
      </c>
    </row>
    <row r="253" customFormat="false" ht="15" hidden="false" customHeight="false" outlineLevel="0" collapsed="false">
      <c r="A253" s="8" t="n">
        <v>244</v>
      </c>
      <c r="B253" s="13" t="n">
        <v>5.467682</v>
      </c>
      <c r="C253" s="13" t="n">
        <v>4.999134</v>
      </c>
    </row>
    <row r="254" customFormat="false" ht="15" hidden="false" customHeight="false" outlineLevel="0" collapsed="false">
      <c r="A254" s="8" t="n">
        <v>245</v>
      </c>
      <c r="B254" s="13" t="n">
        <v>2.301258</v>
      </c>
      <c r="C254" s="13" t="n">
        <v>20.967765</v>
      </c>
    </row>
    <row r="255" customFormat="false" ht="15" hidden="false" customHeight="false" outlineLevel="0" collapsed="false">
      <c r="A255" s="8" t="n">
        <v>246</v>
      </c>
      <c r="B255" s="13" t="n">
        <v>4.512912</v>
      </c>
      <c r="C255" s="13" t="n">
        <v>8.549696</v>
      </c>
    </row>
    <row r="256" customFormat="false" ht="15" hidden="false" customHeight="false" outlineLevel="0" collapsed="false">
      <c r="A256" s="8" t="n">
        <v>247</v>
      </c>
      <c r="B256" s="13" t="n">
        <v>6.313898</v>
      </c>
      <c r="C256" s="13" t="n">
        <v>2.937084</v>
      </c>
    </row>
    <row r="257" customFormat="false" ht="15" hidden="false" customHeight="false" outlineLevel="0" collapsed="false">
      <c r="A257" s="8" t="n">
        <v>248</v>
      </c>
      <c r="B257" s="13" t="n">
        <v>1.65658</v>
      </c>
      <c r="C257" s="13" t="n">
        <v>2.015733</v>
      </c>
    </row>
    <row r="258" customFormat="false" ht="15" hidden="false" customHeight="false" outlineLevel="0" collapsed="false">
      <c r="A258" s="8" t="n">
        <v>249</v>
      </c>
      <c r="B258" s="13" t="n">
        <v>5.550127</v>
      </c>
      <c r="C258" s="13" t="n">
        <v>14.671881</v>
      </c>
    </row>
    <row r="259" customFormat="false" ht="15" hidden="false" customHeight="false" outlineLevel="0" collapsed="false">
      <c r="A259" s="8" t="n">
        <v>250</v>
      </c>
      <c r="B259" s="13" t="n">
        <v>1.122192</v>
      </c>
      <c r="C259" s="13" t="n">
        <v>0.860786</v>
      </c>
    </row>
    <row r="260" customFormat="false" ht="15" hidden="false" customHeight="false" outlineLevel="0" collapsed="false">
      <c r="A260" s="8" t="n">
        <v>251</v>
      </c>
      <c r="B260" s="13" t="n">
        <v>5.53822</v>
      </c>
      <c r="C260" s="13" t="n">
        <v>11.083306</v>
      </c>
    </row>
    <row r="261" customFormat="false" ht="15" hidden="false" customHeight="false" outlineLevel="0" collapsed="false">
      <c r="A261" s="8" t="n">
        <v>252</v>
      </c>
      <c r="B261" s="13" t="n">
        <v>0.550041</v>
      </c>
      <c r="C261" s="13" t="n">
        <v>2.765157</v>
      </c>
    </row>
    <row r="262" customFormat="false" ht="15" hidden="false" customHeight="false" outlineLevel="0" collapsed="false">
      <c r="A262" s="8" t="n">
        <v>253</v>
      </c>
      <c r="B262" s="13" t="n">
        <v>7.381065</v>
      </c>
      <c r="C262" s="13" t="n">
        <v>12.840232</v>
      </c>
    </row>
    <row r="263" customFormat="false" ht="15" hidden="false" customHeight="false" outlineLevel="0" collapsed="false">
      <c r="A263" s="8" t="n">
        <v>254</v>
      </c>
      <c r="B263" s="13" t="n">
        <v>5.436652</v>
      </c>
      <c r="C263" s="13" t="n">
        <v>10.139092</v>
      </c>
    </row>
    <row r="264" customFormat="false" ht="15" hidden="false" customHeight="false" outlineLevel="0" collapsed="false">
      <c r="A264" s="8" t="n">
        <v>255</v>
      </c>
      <c r="B264" s="13" t="n">
        <v>3.904671</v>
      </c>
      <c r="C264" s="13" t="n">
        <v>5.96111</v>
      </c>
    </row>
    <row r="265" customFormat="false" ht="15" hidden="false" customHeight="false" outlineLevel="0" collapsed="false">
      <c r="A265" s="8" t="n">
        <v>256</v>
      </c>
      <c r="B265" s="13" t="n">
        <v>0.966554</v>
      </c>
      <c r="C265" s="13" t="n">
        <v>0.204935</v>
      </c>
    </row>
    <row r="266" customFormat="false" ht="15" hidden="false" customHeight="false" outlineLevel="0" collapsed="false">
      <c r="A266" s="8" t="n">
        <v>257</v>
      </c>
      <c r="B266" s="13" t="n">
        <v>1.246047</v>
      </c>
      <c r="C266" s="13" t="n">
        <v>0.6757</v>
      </c>
    </row>
    <row r="267" customFormat="false" ht="15" hidden="false" customHeight="false" outlineLevel="0" collapsed="false">
      <c r="A267" s="8" t="n">
        <v>258</v>
      </c>
      <c r="B267" s="13" t="n">
        <v>4.53934</v>
      </c>
      <c r="C267" s="13" t="n">
        <v>9.976944</v>
      </c>
    </row>
    <row r="268" customFormat="false" ht="15" hidden="false" customHeight="false" outlineLevel="0" collapsed="false">
      <c r="A268" s="8" t="n">
        <v>259</v>
      </c>
      <c r="B268" s="13" t="n">
        <v>2.280282</v>
      </c>
      <c r="C268" s="13" t="n">
        <v>1.165552</v>
      </c>
    </row>
    <row r="269" customFormat="false" ht="15" hidden="false" customHeight="false" outlineLevel="0" collapsed="false">
      <c r="A269" s="8" t="n">
        <v>260</v>
      </c>
      <c r="B269" s="13" t="n">
        <v>0.199851</v>
      </c>
      <c r="C269" s="13" t="n">
        <v>1.98655</v>
      </c>
    </row>
    <row r="270" customFormat="false" ht="15" hidden="false" customHeight="false" outlineLevel="0" collapsed="false">
      <c r="A270" s="8" t="n">
        <v>261</v>
      </c>
      <c r="B270" s="13" t="n">
        <v>2.558685</v>
      </c>
      <c r="C270" s="13" t="n">
        <v>6.076879</v>
      </c>
    </row>
    <row r="271" customFormat="false" ht="15" hidden="false" customHeight="false" outlineLevel="0" collapsed="false">
      <c r="A271" s="8" t="n">
        <v>262</v>
      </c>
      <c r="B271" s="13" t="n">
        <v>5.230031</v>
      </c>
      <c r="C271" s="13" t="n">
        <v>2.138891</v>
      </c>
    </row>
    <row r="272" customFormat="false" ht="15" hidden="false" customHeight="false" outlineLevel="0" collapsed="false">
      <c r="A272" s="8" t="n">
        <v>263</v>
      </c>
      <c r="B272" s="13" t="n">
        <v>5.964654</v>
      </c>
      <c r="C272" s="13" t="n">
        <v>1.34546</v>
      </c>
    </row>
    <row r="273" customFormat="false" ht="15" hidden="false" customHeight="false" outlineLevel="0" collapsed="false">
      <c r="A273" s="8" t="n">
        <v>264</v>
      </c>
      <c r="B273" s="13" t="n">
        <v>15.505096</v>
      </c>
      <c r="C273" s="13" t="n">
        <v>6.554582</v>
      </c>
    </row>
    <row r="274" customFormat="false" ht="15" hidden="false" customHeight="false" outlineLevel="0" collapsed="false">
      <c r="A274" s="8" t="n">
        <v>265</v>
      </c>
      <c r="B274" s="13" t="n">
        <v>1.948528</v>
      </c>
      <c r="C274" s="13" t="n">
        <v>3.45631</v>
      </c>
    </row>
    <row r="275" customFormat="false" ht="15" hidden="false" customHeight="false" outlineLevel="0" collapsed="false">
      <c r="A275" s="8" t="n">
        <v>266</v>
      </c>
      <c r="B275" s="13" t="n">
        <v>1.331156</v>
      </c>
      <c r="C275" s="13" t="n">
        <v>5.453094</v>
      </c>
    </row>
    <row r="276" customFormat="false" ht="15" hidden="false" customHeight="false" outlineLevel="0" collapsed="false">
      <c r="A276" s="8" t="n">
        <v>267</v>
      </c>
      <c r="B276" s="13" t="n">
        <v>2.13233</v>
      </c>
      <c r="C276" s="13" t="n">
        <v>5.728436</v>
      </c>
    </row>
    <row r="277" customFormat="false" ht="15" hidden="false" customHeight="false" outlineLevel="0" collapsed="false">
      <c r="A277" s="8" t="n">
        <v>268</v>
      </c>
      <c r="B277" s="13" t="n">
        <v>0.994396</v>
      </c>
      <c r="C277" s="13" t="n">
        <v>0.714134</v>
      </c>
    </row>
    <row r="278" customFormat="false" ht="15" hidden="false" customHeight="false" outlineLevel="0" collapsed="false">
      <c r="A278" s="8" t="n">
        <v>269</v>
      </c>
      <c r="B278" s="13" t="n">
        <v>1.101231</v>
      </c>
      <c r="C278" s="13" t="n">
        <v>8.520718</v>
      </c>
    </row>
    <row r="279" customFormat="false" ht="15" hidden="false" customHeight="false" outlineLevel="0" collapsed="false">
      <c r="A279" s="8" t="n">
        <v>270</v>
      </c>
      <c r="B279" s="13" t="n">
        <v>10.351983</v>
      </c>
      <c r="C279" s="13" t="n">
        <v>7.347949</v>
      </c>
    </row>
    <row r="280" customFormat="false" ht="15" hidden="false" customHeight="false" outlineLevel="0" collapsed="false">
      <c r="A280" s="8" t="n">
        <v>271</v>
      </c>
      <c r="B280" s="13" t="n">
        <v>8.513175</v>
      </c>
      <c r="C280" s="13" t="n">
        <v>7.909768</v>
      </c>
    </row>
    <row r="281" customFormat="false" ht="15" hidden="false" customHeight="false" outlineLevel="0" collapsed="false">
      <c r="A281" s="8" t="n">
        <v>272</v>
      </c>
      <c r="B281" s="13" t="n">
        <v>0.10364</v>
      </c>
      <c r="C281" s="13" t="n">
        <v>0.67668</v>
      </c>
    </row>
    <row r="282" customFormat="false" ht="15" hidden="false" customHeight="false" outlineLevel="0" collapsed="false">
      <c r="A282" s="8" t="n">
        <v>273</v>
      </c>
      <c r="B282" s="13" t="n">
        <v>0.193676</v>
      </c>
      <c r="C282" s="13" t="n">
        <v>0.217955</v>
      </c>
    </row>
    <row r="283" customFormat="false" ht="15" hidden="false" customHeight="false" outlineLevel="0" collapsed="false">
      <c r="A283" s="8" t="n">
        <v>274</v>
      </c>
      <c r="B283" s="13" t="n">
        <v>3.754166</v>
      </c>
      <c r="C283" s="13" t="n">
        <v>1.018108</v>
      </c>
    </row>
    <row r="284" customFormat="false" ht="15" hidden="false" customHeight="false" outlineLevel="0" collapsed="false">
      <c r="A284" s="8" t="n">
        <v>275</v>
      </c>
      <c r="B284" s="13" t="n">
        <v>5.52187</v>
      </c>
      <c r="C284" s="13" t="n">
        <v>5.009243</v>
      </c>
    </row>
    <row r="285" customFormat="false" ht="15" hidden="false" customHeight="false" outlineLevel="0" collapsed="false">
      <c r="A285" s="8" t="n">
        <v>276</v>
      </c>
      <c r="B285" s="13" t="n">
        <v>1.536153</v>
      </c>
      <c r="C285" s="13" t="n">
        <v>2.191399</v>
      </c>
    </row>
    <row r="286" customFormat="false" ht="15" hidden="false" customHeight="false" outlineLevel="0" collapsed="false">
      <c r="A286" s="8" t="n">
        <v>277</v>
      </c>
      <c r="B286" s="13" t="n">
        <v>1.384838</v>
      </c>
      <c r="C286" s="13" t="n">
        <v>1.677903</v>
      </c>
    </row>
    <row r="287" customFormat="false" ht="15" hidden="false" customHeight="false" outlineLevel="0" collapsed="false">
      <c r="A287" s="8" t="n">
        <v>278</v>
      </c>
      <c r="B287" s="13" t="n">
        <v>0.071631</v>
      </c>
      <c r="C287" s="13" t="n">
        <v>4.812533</v>
      </c>
    </row>
    <row r="288" customFormat="false" ht="15" hidden="false" customHeight="false" outlineLevel="0" collapsed="false">
      <c r="A288" s="8" t="n">
        <v>279</v>
      </c>
      <c r="B288" s="13" t="n">
        <v>5.144373</v>
      </c>
      <c r="C288" s="13" t="n">
        <v>17.05862</v>
      </c>
    </row>
    <row r="289" customFormat="false" ht="15" hidden="false" customHeight="false" outlineLevel="0" collapsed="false">
      <c r="A289" s="8" t="n">
        <v>280</v>
      </c>
      <c r="B289" s="13" t="n">
        <v>4.121839</v>
      </c>
      <c r="C289" s="13" t="n">
        <v>7.107882</v>
      </c>
    </row>
    <row r="290" customFormat="false" ht="15" hidden="false" customHeight="false" outlineLevel="0" collapsed="false">
      <c r="A290" s="8" t="n">
        <v>281</v>
      </c>
      <c r="B290" s="13" t="n">
        <v>1.004189</v>
      </c>
      <c r="C290" s="13" t="n">
        <v>0.829857</v>
      </c>
    </row>
    <row r="291" customFormat="false" ht="15" hidden="false" customHeight="false" outlineLevel="0" collapsed="false">
      <c r="A291" s="8" t="n">
        <v>282</v>
      </c>
      <c r="B291" s="13" t="n">
        <v>2.220495</v>
      </c>
      <c r="C291" s="13" t="n">
        <v>0.842054</v>
      </c>
    </row>
    <row r="292" customFormat="false" ht="15" hidden="false" customHeight="false" outlineLevel="0" collapsed="false">
      <c r="A292" s="8" t="n">
        <v>283</v>
      </c>
      <c r="B292" s="13" t="n">
        <v>0.494189</v>
      </c>
      <c r="C292" s="13" t="n">
        <v>2.458372</v>
      </c>
    </row>
    <row r="293" customFormat="false" ht="15" hidden="false" customHeight="false" outlineLevel="0" collapsed="false">
      <c r="A293" s="8" t="n">
        <v>284</v>
      </c>
      <c r="B293" s="13" t="n">
        <v>1.151151</v>
      </c>
      <c r="C293" s="13" t="n">
        <v>1.547839</v>
      </c>
    </row>
    <row r="294" customFormat="false" ht="15" hidden="false" customHeight="false" outlineLevel="0" collapsed="false">
      <c r="A294" s="8" t="n">
        <v>285</v>
      </c>
      <c r="B294" s="13" t="n">
        <v>0.056257</v>
      </c>
      <c r="C294" s="13" t="n">
        <v>0.508879</v>
      </c>
    </row>
    <row r="295" customFormat="false" ht="15" hidden="false" customHeight="false" outlineLevel="0" collapsed="false">
      <c r="A295" s="8" t="n">
        <v>286</v>
      </c>
      <c r="B295" s="13" t="n">
        <v>7.073709</v>
      </c>
      <c r="C295" s="13" t="n">
        <v>3.944477</v>
      </c>
    </row>
    <row r="296" customFormat="false" ht="15" hidden="false" customHeight="false" outlineLevel="0" collapsed="false">
      <c r="A296" s="8" t="n">
        <v>287</v>
      </c>
      <c r="B296" s="13" t="n">
        <v>12.657923</v>
      </c>
      <c r="C296" s="13" t="n">
        <v>10.509057</v>
      </c>
    </row>
    <row r="297" customFormat="false" ht="15" hidden="false" customHeight="false" outlineLevel="0" collapsed="false">
      <c r="A297" s="8" t="n">
        <v>288</v>
      </c>
      <c r="B297" s="13" t="n">
        <v>0.92557</v>
      </c>
      <c r="C297" s="13" t="n">
        <v>0.960467</v>
      </c>
    </row>
    <row r="298" customFormat="false" ht="15" hidden="false" customHeight="false" outlineLevel="0" collapsed="false">
      <c r="A298" s="8" t="n">
        <v>289</v>
      </c>
      <c r="B298" s="13" t="n">
        <v>1.458352</v>
      </c>
      <c r="C298" s="13" t="n">
        <v>2.899966</v>
      </c>
    </row>
    <row r="299" customFormat="false" ht="15" hidden="false" customHeight="false" outlineLevel="0" collapsed="false">
      <c r="A299" s="8" t="n">
        <v>290</v>
      </c>
      <c r="B299" s="13" t="n">
        <v>3.072791</v>
      </c>
      <c r="C299" s="13" t="n">
        <v>4.281605</v>
      </c>
    </row>
    <row r="300" customFormat="false" ht="15" hidden="false" customHeight="false" outlineLevel="0" collapsed="false">
      <c r="A300" s="8" t="n">
        <v>291</v>
      </c>
      <c r="B300" s="13" t="n">
        <v>0.569385</v>
      </c>
      <c r="C300" s="13" t="n">
        <v>0.0519</v>
      </c>
    </row>
    <row r="301" customFormat="false" ht="15" hidden="false" customHeight="false" outlineLevel="0" collapsed="false">
      <c r="A301" s="8" t="n">
        <v>292</v>
      </c>
      <c r="B301" s="13" t="n">
        <v>0.890672</v>
      </c>
      <c r="C301" s="13" t="n">
        <v>1.821794</v>
      </c>
    </row>
    <row r="302" customFormat="false" ht="15" hidden="false" customHeight="false" outlineLevel="0" collapsed="false">
      <c r="A302" s="8" t="n">
        <v>293</v>
      </c>
      <c r="B302" s="13" t="n">
        <v>3.646344</v>
      </c>
      <c r="C302" s="13" t="n">
        <v>0.691202</v>
      </c>
    </row>
    <row r="303" customFormat="false" ht="15" hidden="false" customHeight="false" outlineLevel="0" collapsed="false">
      <c r="A303" s="8" t="n">
        <v>294</v>
      </c>
      <c r="B303" s="13" t="n">
        <v>0.148173</v>
      </c>
      <c r="C303" s="13" t="n">
        <v>0.004153</v>
      </c>
    </row>
    <row r="304" customFormat="false" ht="15" hidden="false" customHeight="false" outlineLevel="0" collapsed="false">
      <c r="A304" s="8" t="n">
        <v>295</v>
      </c>
      <c r="B304" s="13" t="n">
        <v>0.200918</v>
      </c>
      <c r="C304" s="13" t="n">
        <v>3.295702</v>
      </c>
    </row>
    <row r="305" customFormat="false" ht="15" hidden="false" customHeight="false" outlineLevel="0" collapsed="false">
      <c r="A305" s="8" t="n">
        <v>296</v>
      </c>
      <c r="B305" s="13" t="n">
        <v>8.50794</v>
      </c>
      <c r="C305" s="13" t="n">
        <v>0.59</v>
      </c>
    </row>
    <row r="306" customFormat="false" ht="15" hidden="false" customHeight="false" outlineLevel="0" collapsed="false">
      <c r="A306" s="8" t="n">
        <v>297</v>
      </c>
      <c r="B306" s="13" t="n">
        <v>2.94484</v>
      </c>
      <c r="C306" s="13" t="n">
        <v>3.138298</v>
      </c>
    </row>
    <row r="307" customFormat="false" ht="15" hidden="false" customHeight="false" outlineLevel="0" collapsed="false">
      <c r="A307" s="8" t="n">
        <v>298</v>
      </c>
      <c r="B307" s="13" t="n">
        <v>0.336581</v>
      </c>
      <c r="C307" s="13" t="n">
        <v>0.654011</v>
      </c>
    </row>
    <row r="308" customFormat="false" ht="15" hidden="false" customHeight="false" outlineLevel="0" collapsed="false">
      <c r="A308" s="8" t="n">
        <v>299</v>
      </c>
      <c r="B308" s="13" t="n">
        <v>9.086401</v>
      </c>
      <c r="C308" s="13" t="n">
        <v>1.826189</v>
      </c>
    </row>
    <row r="309" customFormat="false" ht="15" hidden="false" customHeight="false" outlineLevel="0" collapsed="false">
      <c r="A309" s="8" t="n">
        <v>300</v>
      </c>
      <c r="B309" s="13" t="n">
        <v>11.266665</v>
      </c>
      <c r="C309" s="13" t="n">
        <v>4.736533</v>
      </c>
    </row>
    <row r="310" customFormat="false" ht="15" hidden="false" customHeight="false" outlineLevel="0" collapsed="false">
      <c r="A310" s="8" t="n">
        <v>301</v>
      </c>
      <c r="B310" s="13" t="n">
        <v>0</v>
      </c>
      <c r="C310" s="13" t="n">
        <v>9.983395</v>
      </c>
    </row>
    <row r="311" customFormat="false" ht="15" hidden="false" customHeight="false" outlineLevel="0" collapsed="false">
      <c r="A311" s="8" t="n">
        <v>302</v>
      </c>
      <c r="B311" s="13" t="n">
        <v>0.514176</v>
      </c>
      <c r="C311" s="13" t="n">
        <v>0.903668</v>
      </c>
    </row>
    <row r="312" customFormat="false" ht="15" hidden="false" customHeight="false" outlineLevel="0" collapsed="false">
      <c r="A312" s="8" t="n">
        <v>303</v>
      </c>
      <c r="B312" s="13" t="n">
        <v>4.743722</v>
      </c>
      <c r="C312" s="13" t="n">
        <v>6.972738</v>
      </c>
    </row>
    <row r="313" customFormat="false" ht="15" hidden="false" customHeight="false" outlineLevel="0" collapsed="false">
      <c r="A313" s="8" t="n">
        <v>304</v>
      </c>
      <c r="B313" s="13" t="n">
        <v>3.012336</v>
      </c>
      <c r="C313" s="13" t="n">
        <v>7.325768</v>
      </c>
    </row>
    <row r="314" customFormat="false" ht="15" hidden="false" customHeight="false" outlineLevel="0" collapsed="false">
      <c r="A314" s="8" t="n">
        <v>305</v>
      </c>
      <c r="B314" s="13" t="n">
        <v>0.934829</v>
      </c>
      <c r="C314" s="13" t="n">
        <v>0.901964</v>
      </c>
    </row>
    <row r="315" customFormat="false" ht="15" hidden="false" customHeight="false" outlineLevel="0" collapsed="false">
      <c r="A315" s="8" t="n">
        <v>306</v>
      </c>
      <c r="B315" s="13" t="n">
        <v>0.320888</v>
      </c>
      <c r="C315" s="13" t="n">
        <v>1.135658</v>
      </c>
    </row>
    <row r="316" customFormat="false" ht="15" hidden="false" customHeight="false" outlineLevel="0" collapsed="false">
      <c r="A316" s="8" t="n">
        <v>307</v>
      </c>
      <c r="B316" s="13" t="n">
        <v>7.184017</v>
      </c>
      <c r="C316" s="13" t="n">
        <v>4.488468</v>
      </c>
    </row>
    <row r="317" customFormat="false" ht="15" hidden="false" customHeight="false" outlineLevel="0" collapsed="false">
      <c r="A317" s="8" t="n">
        <v>308</v>
      </c>
      <c r="B317" s="13" t="n">
        <v>5.992124</v>
      </c>
      <c r="C317" s="13" t="n">
        <v>4.351779</v>
      </c>
    </row>
    <row r="318" customFormat="false" ht="15" hidden="false" customHeight="false" outlineLevel="0" collapsed="false">
      <c r="A318" s="8" t="n">
        <v>309</v>
      </c>
      <c r="B318" s="13" t="n">
        <v>1.367357</v>
      </c>
      <c r="C318" s="13" t="n">
        <v>1.831285</v>
      </c>
    </row>
    <row r="319" customFormat="false" ht="15" hidden="false" customHeight="false" outlineLevel="0" collapsed="false">
      <c r="A319" s="8" t="n">
        <v>310</v>
      </c>
      <c r="B319" s="13" t="n">
        <v>1.883535</v>
      </c>
      <c r="C319" s="13" t="n">
        <v>2.936975</v>
      </c>
    </row>
    <row r="320" customFormat="false" ht="15" hidden="false" customHeight="false" outlineLevel="0" collapsed="false">
      <c r="A320" s="8" t="n">
        <v>311</v>
      </c>
      <c r="B320" s="13" t="n">
        <v>7.31476</v>
      </c>
      <c r="C320" s="13" t="n">
        <v>3.70911</v>
      </c>
    </row>
    <row r="321" customFormat="false" ht="15" hidden="false" customHeight="false" outlineLevel="0" collapsed="false">
      <c r="A321" s="8" t="n">
        <v>312</v>
      </c>
      <c r="B321" s="13" t="n">
        <v>2.454261</v>
      </c>
      <c r="C321" s="13" t="n">
        <v>0.147932</v>
      </c>
    </row>
    <row r="322" customFormat="false" ht="15" hidden="false" customHeight="false" outlineLevel="0" collapsed="false">
      <c r="A322" s="8" t="n">
        <v>313</v>
      </c>
      <c r="B322" s="13" t="n">
        <v>1.101093</v>
      </c>
      <c r="C322" s="13" t="n">
        <v>1.717164</v>
      </c>
    </row>
    <row r="323" customFormat="false" ht="15" hidden="false" customHeight="false" outlineLevel="0" collapsed="false">
      <c r="A323" s="8" t="n">
        <v>314</v>
      </c>
      <c r="B323" s="13" t="n">
        <v>0.134612</v>
      </c>
      <c r="C323" s="13" t="n">
        <v>0.021453</v>
      </c>
    </row>
    <row r="324" customFormat="false" ht="15" hidden="false" customHeight="false" outlineLevel="0" collapsed="false">
      <c r="A324" s="8" t="n">
        <v>315</v>
      </c>
      <c r="B324" s="13" t="n">
        <v>0.625344</v>
      </c>
      <c r="C324" s="13" t="n">
        <v>0.484147</v>
      </c>
    </row>
    <row r="325" customFormat="false" ht="15" hidden="false" customHeight="false" outlineLevel="0" collapsed="false">
      <c r="A325" s="8" t="n">
        <v>316</v>
      </c>
      <c r="B325" s="13" t="n">
        <v>7.523874</v>
      </c>
      <c r="C325" s="13" t="n">
        <v>2.718475</v>
      </c>
    </row>
    <row r="326" customFormat="false" ht="15" hidden="false" customHeight="false" outlineLevel="0" collapsed="false">
      <c r="A326" s="8" t="n">
        <v>317</v>
      </c>
      <c r="B326" s="13" t="n">
        <v>3.31625</v>
      </c>
      <c r="C326" s="13" t="n">
        <v>4.421289</v>
      </c>
    </row>
    <row r="327" customFormat="false" ht="15" hidden="false" customHeight="false" outlineLevel="0" collapsed="false">
      <c r="A327" s="8" t="n">
        <v>318</v>
      </c>
      <c r="B327" s="13" t="n">
        <v>1.156179</v>
      </c>
      <c r="C327" s="13" t="n">
        <v>1.710606</v>
      </c>
    </row>
    <row r="328" customFormat="false" ht="15" hidden="false" customHeight="false" outlineLevel="0" collapsed="false">
      <c r="A328" s="8" t="n">
        <v>319</v>
      </c>
      <c r="B328" s="13" t="n">
        <v>1.831799</v>
      </c>
      <c r="C328" s="13" t="n">
        <v>5.028241</v>
      </c>
    </row>
    <row r="329" customFormat="false" ht="15" hidden="false" customHeight="false" outlineLevel="0" collapsed="false">
      <c r="A329" s="8" t="n">
        <v>320</v>
      </c>
      <c r="B329" s="13" t="n">
        <v>4.303915</v>
      </c>
      <c r="C329" s="13" t="n">
        <v>8.449115</v>
      </c>
    </row>
    <row r="330" customFormat="false" ht="15" hidden="false" customHeight="false" outlineLevel="0" collapsed="false">
      <c r="A330" s="8" t="n">
        <v>321</v>
      </c>
      <c r="B330" s="13" t="n">
        <v>0.481392</v>
      </c>
      <c r="C330" s="13" t="n">
        <v>0.131194</v>
      </c>
    </row>
    <row r="331" customFormat="false" ht="15" hidden="false" customHeight="false" outlineLevel="0" collapsed="false">
      <c r="A331" s="8" t="n">
        <v>322</v>
      </c>
      <c r="B331" s="13" t="n">
        <v>1.106498</v>
      </c>
      <c r="C331" s="13" t="n">
        <v>1.316613</v>
      </c>
    </row>
    <row r="332" customFormat="false" ht="15" hidden="false" customHeight="false" outlineLevel="0" collapsed="false">
      <c r="A332" s="8" t="n">
        <v>323</v>
      </c>
      <c r="B332" s="13" t="n">
        <v>0.808172</v>
      </c>
      <c r="C332" s="13" t="n">
        <v>1.207699</v>
      </c>
    </row>
    <row r="333" customFormat="false" ht="15" hidden="false" customHeight="false" outlineLevel="0" collapsed="false">
      <c r="A333" s="8" t="n">
        <v>324</v>
      </c>
      <c r="B333" s="13" t="n">
        <v>0.371419</v>
      </c>
      <c r="C333" s="13" t="n">
        <v>1.577306</v>
      </c>
    </row>
    <row r="334" customFormat="false" ht="15" hidden="false" customHeight="false" outlineLevel="0" collapsed="false">
      <c r="A334" s="8" t="n">
        <v>325</v>
      </c>
      <c r="B334" s="13" t="n">
        <v>0.6013</v>
      </c>
      <c r="C334" s="13" t="n">
        <v>2.230005</v>
      </c>
    </row>
    <row r="335" customFormat="false" ht="15" hidden="false" customHeight="false" outlineLevel="0" collapsed="false">
      <c r="A335" s="8" t="n">
        <v>326</v>
      </c>
      <c r="B335" s="13" t="n">
        <v>4.967982</v>
      </c>
      <c r="C335" s="13" t="n">
        <v>3.675238</v>
      </c>
    </row>
    <row r="336" customFormat="false" ht="15" hidden="false" customHeight="false" outlineLevel="0" collapsed="false">
      <c r="A336" s="8" t="n">
        <v>327</v>
      </c>
      <c r="B336" s="13" t="n">
        <v>0.764098</v>
      </c>
      <c r="C336" s="13" t="n">
        <v>2.50769</v>
      </c>
    </row>
    <row r="337" customFormat="false" ht="15" hidden="false" customHeight="false" outlineLevel="0" collapsed="false">
      <c r="A337" s="8" t="n">
        <v>328</v>
      </c>
      <c r="B337" s="13" t="n">
        <v>0.231107</v>
      </c>
      <c r="C337" s="13" t="n">
        <v>0.411348</v>
      </c>
    </row>
    <row r="338" customFormat="false" ht="15" hidden="false" customHeight="false" outlineLevel="0" collapsed="false">
      <c r="A338" s="8" t="n">
        <v>329</v>
      </c>
      <c r="B338" s="13" t="n">
        <v>7.323795</v>
      </c>
      <c r="C338" s="13" t="n">
        <v>7.3239</v>
      </c>
    </row>
    <row r="339" customFormat="false" ht="15" hidden="false" customHeight="false" outlineLevel="0" collapsed="false">
      <c r="A339" s="8" t="n">
        <v>330</v>
      </c>
      <c r="B339" s="13" t="n">
        <v>9.339913</v>
      </c>
      <c r="C339" s="13" t="n">
        <v>13.313958</v>
      </c>
    </row>
    <row r="340" customFormat="false" ht="15" hidden="false" customHeight="false" outlineLevel="0" collapsed="false">
      <c r="A340" s="8" t="n">
        <v>331</v>
      </c>
      <c r="B340" s="13" t="n">
        <v>0.0632</v>
      </c>
      <c r="C340" s="13" t="n">
        <v>0.68801</v>
      </c>
    </row>
    <row r="341" customFormat="false" ht="15" hidden="false" customHeight="false" outlineLevel="0" collapsed="false">
      <c r="A341" s="8" t="n">
        <v>332</v>
      </c>
      <c r="B341" s="13" t="n">
        <v>1.307851</v>
      </c>
      <c r="C341" s="13" t="n">
        <v>0.402017</v>
      </c>
    </row>
    <row r="342" customFormat="false" ht="15" hidden="false" customHeight="false" outlineLevel="0" collapsed="false">
      <c r="A342" s="8" t="n">
        <v>333</v>
      </c>
      <c r="B342" s="13" t="n">
        <v>1.665763</v>
      </c>
      <c r="C342" s="13" t="n">
        <v>2.504741</v>
      </c>
    </row>
    <row r="343" customFormat="false" ht="15" hidden="false" customHeight="false" outlineLevel="0" collapsed="false">
      <c r="A343" s="8" t="n">
        <v>334</v>
      </c>
      <c r="B343" s="13" t="n">
        <v>0.534171</v>
      </c>
      <c r="C343" s="13" t="n">
        <v>2.422941</v>
      </c>
    </row>
    <row r="344" customFormat="false" ht="15" hidden="false" customHeight="false" outlineLevel="0" collapsed="false">
      <c r="A344" s="8" t="n">
        <v>335</v>
      </c>
      <c r="B344" s="13" t="n">
        <v>3.128457</v>
      </c>
      <c r="C344" s="13" t="n">
        <v>0.554931</v>
      </c>
    </row>
    <row r="345" customFormat="false" ht="15" hidden="false" customHeight="false" outlineLevel="0" collapsed="false">
      <c r="A345" s="8" t="n">
        <v>336</v>
      </c>
      <c r="B345" s="13" t="n">
        <v>0</v>
      </c>
      <c r="C345" s="13" t="n">
        <v>0</v>
      </c>
    </row>
    <row r="346" customFormat="false" ht="15" hidden="false" customHeight="false" outlineLevel="0" collapsed="false">
      <c r="A346" s="8" t="n">
        <v>337</v>
      </c>
      <c r="B346" s="13" t="n">
        <v>0.539035</v>
      </c>
      <c r="C346" s="13" t="n">
        <v>0.538116</v>
      </c>
    </row>
    <row r="347" customFormat="false" ht="15" hidden="false" customHeight="false" outlineLevel="0" collapsed="false">
      <c r="A347" s="8" t="n">
        <v>338</v>
      </c>
      <c r="B347" s="13" t="n">
        <v>0.574825</v>
      </c>
      <c r="C347" s="13" t="n">
        <v>1.294209</v>
      </c>
    </row>
    <row r="348" customFormat="false" ht="15" hidden="false" customHeight="false" outlineLevel="0" collapsed="false">
      <c r="A348" s="8" t="n">
        <v>339</v>
      </c>
      <c r="B348" s="13" t="n">
        <v>0.759666</v>
      </c>
      <c r="C348" s="13" t="n">
        <v>1.420323</v>
      </c>
    </row>
    <row r="349" customFormat="false" ht="15" hidden="false" customHeight="false" outlineLevel="0" collapsed="false">
      <c r="A349" s="8" t="n">
        <v>340</v>
      </c>
      <c r="B349" s="13" t="n">
        <v>1.373984</v>
      </c>
      <c r="C349" s="13" t="n">
        <v>1.392151</v>
      </c>
    </row>
    <row r="350" customFormat="false" ht="15" hidden="false" customHeight="false" outlineLevel="0" collapsed="false">
      <c r="A350" s="8" t="n">
        <v>341</v>
      </c>
      <c r="B350" s="13" t="n">
        <v>2.209845</v>
      </c>
      <c r="C350" s="13" t="n">
        <v>3.555975</v>
      </c>
    </row>
    <row r="351" customFormat="false" ht="15" hidden="false" customHeight="false" outlineLevel="0" collapsed="false">
      <c r="A351" s="8" t="n">
        <v>342</v>
      </c>
      <c r="B351" s="13" t="n">
        <v>3.031903</v>
      </c>
      <c r="C351" s="13" t="n">
        <v>1.41464</v>
      </c>
    </row>
    <row r="352" customFormat="false" ht="15" hidden="false" customHeight="false" outlineLevel="0" collapsed="false">
      <c r="A352" s="8" t="n">
        <v>343</v>
      </c>
      <c r="B352" s="13" t="n">
        <v>2.541587</v>
      </c>
      <c r="C352" s="13" t="n">
        <v>4.236716</v>
      </c>
    </row>
    <row r="353" customFormat="false" ht="15" hidden="false" customHeight="false" outlineLevel="0" collapsed="false">
      <c r="A353" s="8" t="n">
        <v>344</v>
      </c>
      <c r="B353" s="13" t="n">
        <v>2.099929</v>
      </c>
      <c r="C353" s="13" t="n">
        <v>5.616744</v>
      </c>
    </row>
    <row r="354" customFormat="false" ht="15" hidden="false" customHeight="false" outlineLevel="0" collapsed="false">
      <c r="A354" s="8" t="n">
        <v>345</v>
      </c>
      <c r="B354" s="13" t="n">
        <v>1.568897</v>
      </c>
      <c r="C354" s="13" t="n">
        <v>3.549863</v>
      </c>
    </row>
    <row r="355" customFormat="false" ht="15" hidden="false" customHeight="false" outlineLevel="0" collapsed="false">
      <c r="A355" s="8" t="n">
        <v>346</v>
      </c>
      <c r="B355" s="13" t="n">
        <v>6.414174</v>
      </c>
      <c r="C355" s="13" t="n">
        <v>7.61214</v>
      </c>
    </row>
    <row r="356" customFormat="false" ht="15" hidden="false" customHeight="false" outlineLevel="0" collapsed="false">
      <c r="A356" s="8" t="n">
        <v>347</v>
      </c>
      <c r="B356" s="13" t="n">
        <v>5.185698</v>
      </c>
      <c r="C356" s="13" t="n">
        <v>9.607909</v>
      </c>
    </row>
    <row r="357" customFormat="false" ht="15" hidden="false" customHeight="false" outlineLevel="0" collapsed="false">
      <c r="A357" s="8" t="n">
        <v>348</v>
      </c>
      <c r="B357" s="13" t="n">
        <v>8.668076</v>
      </c>
      <c r="C357" s="13" t="n">
        <v>8.214736</v>
      </c>
    </row>
    <row r="358" customFormat="false" ht="15" hidden="false" customHeight="false" outlineLevel="0" collapsed="false">
      <c r="A358" s="8" t="n">
        <v>349</v>
      </c>
      <c r="B358" s="13" t="n">
        <v>5.325064</v>
      </c>
      <c r="C358" s="13" t="n">
        <v>6.879542</v>
      </c>
    </row>
    <row r="359" customFormat="false" ht="15" hidden="false" customHeight="false" outlineLevel="0" collapsed="false">
      <c r="A359" s="8" t="n">
        <v>350</v>
      </c>
      <c r="B359" s="13" t="n">
        <v>3.927426</v>
      </c>
      <c r="C359" s="13" t="n">
        <v>4.773723</v>
      </c>
    </row>
    <row r="360" customFormat="false" ht="15" hidden="false" customHeight="false" outlineLevel="0" collapsed="false">
      <c r="A360" s="8" t="n">
        <v>351</v>
      </c>
      <c r="B360" s="13" t="n">
        <v>0.312455</v>
      </c>
      <c r="C360" s="13" t="n">
        <v>0.78497</v>
      </c>
    </row>
    <row r="361" customFormat="false" ht="15" hidden="false" customHeight="false" outlineLevel="0" collapsed="false">
      <c r="A361" s="8" t="n">
        <v>352</v>
      </c>
      <c r="B361" s="13" t="n">
        <v>0.869019</v>
      </c>
      <c r="C361" s="13" t="n">
        <v>2.709882</v>
      </c>
    </row>
    <row r="362" customFormat="false" ht="15" hidden="false" customHeight="false" outlineLevel="0" collapsed="false">
      <c r="A362" s="8" t="n">
        <v>353</v>
      </c>
      <c r="B362" s="13" t="n">
        <v>3.177968</v>
      </c>
      <c r="C362" s="13" t="n">
        <v>3.627277</v>
      </c>
    </row>
    <row r="363" customFormat="false" ht="15" hidden="false" customHeight="false" outlineLevel="0" collapsed="false">
      <c r="A363" s="8" t="n">
        <v>354</v>
      </c>
      <c r="B363" s="13" t="n">
        <v>0.163417</v>
      </c>
      <c r="C363" s="13" t="n">
        <v>0.031759</v>
      </c>
    </row>
    <row r="364" customFormat="false" ht="15" hidden="false" customHeight="false" outlineLevel="0" collapsed="false">
      <c r="A364" s="8" t="n">
        <v>355</v>
      </c>
      <c r="B364" s="13" t="n">
        <v>2.415852</v>
      </c>
      <c r="C364" s="13" t="n">
        <v>0.076409</v>
      </c>
    </row>
    <row r="365" customFormat="false" ht="15" hidden="false" customHeight="false" outlineLevel="0" collapsed="false">
      <c r="A365" s="8" t="n">
        <v>356</v>
      </c>
      <c r="B365" s="13" t="n">
        <v>0.995589</v>
      </c>
      <c r="C365" s="13" t="n">
        <v>0.6022</v>
      </c>
    </row>
    <row r="366" customFormat="false" ht="15" hidden="false" customHeight="false" outlineLevel="0" collapsed="false">
      <c r="A366" s="8" t="n">
        <v>357</v>
      </c>
      <c r="B366" s="13" t="n">
        <v>2.263179</v>
      </c>
      <c r="C366" s="13" t="n">
        <v>3.946959</v>
      </c>
    </row>
    <row r="367" customFormat="false" ht="15" hidden="false" customHeight="false" outlineLevel="0" collapsed="false">
      <c r="A367" s="8" t="n">
        <v>358</v>
      </c>
      <c r="B367" s="13" t="n">
        <v>2.100403</v>
      </c>
      <c r="C367" s="13" t="n">
        <v>1.133976</v>
      </c>
    </row>
    <row r="368" customFormat="false" ht="15" hidden="false" customHeight="false" outlineLevel="0" collapsed="false">
      <c r="A368" s="8" t="n">
        <v>359</v>
      </c>
      <c r="B368" s="13" t="n">
        <v>1.503</v>
      </c>
      <c r="C368" s="13" t="n">
        <v>1.222808</v>
      </c>
    </row>
    <row r="369" customFormat="false" ht="15" hidden="false" customHeight="false" outlineLevel="0" collapsed="false">
      <c r="A369" s="8" t="n">
        <v>360</v>
      </c>
      <c r="B369" s="13" t="n">
        <v>0.604191</v>
      </c>
      <c r="C369" s="13" t="n">
        <v>0.057761</v>
      </c>
    </row>
    <row r="370" customFormat="false" ht="15" hidden="false" customHeight="false" outlineLevel="0" collapsed="false">
      <c r="A370" s="8" t="n">
        <v>361</v>
      </c>
      <c r="B370" s="13" t="n">
        <v>0.460941</v>
      </c>
      <c r="C370" s="13" t="n">
        <v>0</v>
      </c>
    </row>
    <row r="371" customFormat="false" ht="15" hidden="false" customHeight="false" outlineLevel="0" collapsed="false">
      <c r="A371" s="8" t="n">
        <v>362</v>
      </c>
      <c r="B371" s="13" t="n">
        <v>3.561795</v>
      </c>
      <c r="C371" s="13" t="n">
        <v>6.801985</v>
      </c>
    </row>
    <row r="372" customFormat="false" ht="15" hidden="false" customHeight="false" outlineLevel="0" collapsed="false">
      <c r="A372" s="8" t="n">
        <v>363</v>
      </c>
      <c r="B372" s="13" t="n">
        <v>1.60774</v>
      </c>
      <c r="C372" s="13" t="n">
        <v>2.352636</v>
      </c>
    </row>
    <row r="373" customFormat="false" ht="15" hidden="false" customHeight="false" outlineLevel="0" collapsed="false">
      <c r="A373" s="8" t="n">
        <v>364</v>
      </c>
      <c r="B373" s="13" t="n">
        <v>0.539269</v>
      </c>
      <c r="C373" s="13" t="n">
        <v>0.226802</v>
      </c>
    </row>
    <row r="374" customFormat="false" ht="15" hidden="false" customHeight="false" outlineLevel="0" collapsed="false">
      <c r="A374" s="8" t="n">
        <v>365</v>
      </c>
      <c r="B374" s="13" t="n">
        <v>10.238532</v>
      </c>
      <c r="C374" s="13" t="n">
        <v>10.475088</v>
      </c>
    </row>
    <row r="375" customFormat="false" ht="15" hidden="false" customHeight="false" outlineLevel="0" collapsed="false">
      <c r="A375" s="8" t="n">
        <v>366</v>
      </c>
      <c r="B375" s="13" t="n">
        <v>0.573305</v>
      </c>
      <c r="C375" s="13" t="n">
        <v>1.240292</v>
      </c>
    </row>
    <row r="376" customFormat="false" ht="15" hidden="false" customHeight="false" outlineLevel="0" collapsed="false">
      <c r="A376" s="8" t="n">
        <v>367</v>
      </c>
      <c r="B376" s="13" t="n">
        <v>0.429781</v>
      </c>
      <c r="C376" s="13" t="n">
        <v>1.240292</v>
      </c>
    </row>
    <row r="377" customFormat="false" ht="15" hidden="false" customHeight="false" outlineLevel="0" collapsed="false">
      <c r="A377" s="8" t="n">
        <v>368</v>
      </c>
      <c r="B377" s="13" t="n">
        <v>3.340262</v>
      </c>
      <c r="C377" s="13" t="n">
        <v>4.181095</v>
      </c>
    </row>
    <row r="378" customFormat="false" ht="15" hidden="false" customHeight="false" outlineLevel="0" collapsed="false">
      <c r="A378" s="8" t="n">
        <v>369</v>
      </c>
      <c r="B378" s="13" t="n">
        <v>2.116499</v>
      </c>
      <c r="C378" s="13" t="n">
        <v>2.183615</v>
      </c>
    </row>
    <row r="379" customFormat="false" ht="15" hidden="false" customHeight="false" outlineLevel="0" collapsed="false">
      <c r="A379" s="8" t="n">
        <v>370</v>
      </c>
      <c r="B379" s="13" t="n">
        <v>0.424736</v>
      </c>
      <c r="C379" s="13" t="n">
        <v>0</v>
      </c>
    </row>
    <row r="380" customFormat="false" ht="15" hidden="false" customHeight="false" outlineLevel="0" collapsed="false">
      <c r="A380" s="8" t="n">
        <v>371</v>
      </c>
      <c r="B380" s="13" t="n">
        <v>3.172002</v>
      </c>
      <c r="C380" s="13" t="n">
        <v>1.89362</v>
      </c>
    </row>
    <row r="381" customFormat="false" ht="15" hidden="false" customHeight="false" outlineLevel="0" collapsed="false">
      <c r="A381" s="8" t="n">
        <v>372</v>
      </c>
      <c r="B381" s="13" t="n">
        <v>1.951739</v>
      </c>
      <c r="C381" s="13" t="n">
        <v>1.122408</v>
      </c>
    </row>
    <row r="382" customFormat="false" ht="15" hidden="false" customHeight="false" outlineLevel="0" collapsed="false">
      <c r="A382" s="8" t="n">
        <v>373</v>
      </c>
      <c r="B382" s="13" t="n">
        <v>3.4451</v>
      </c>
      <c r="C382" s="13" t="n">
        <v>0.384515</v>
      </c>
    </row>
    <row r="383" customFormat="false" ht="15" hidden="false" customHeight="false" outlineLevel="0" collapsed="false">
      <c r="A383" s="8" t="n">
        <v>374</v>
      </c>
      <c r="B383" s="13" t="n">
        <v>1.160258</v>
      </c>
      <c r="C383" s="13" t="n">
        <v>0.433714</v>
      </c>
    </row>
    <row r="384" customFormat="false" ht="15" hidden="false" customHeight="false" outlineLevel="0" collapsed="false">
      <c r="A384" s="8" t="n">
        <v>375</v>
      </c>
      <c r="B384" s="13" t="n">
        <v>2.621935</v>
      </c>
      <c r="C384" s="13" t="n">
        <v>0.767229</v>
      </c>
    </row>
    <row r="385" customFormat="false" ht="15" hidden="false" customHeight="false" outlineLevel="0" collapsed="false">
      <c r="A385" s="8" t="n">
        <v>376</v>
      </c>
      <c r="B385" s="13" t="n">
        <v>0.697238</v>
      </c>
      <c r="C385" s="13" t="n">
        <v>0.527469</v>
      </c>
    </row>
    <row r="386" customFormat="false" ht="15" hidden="false" customHeight="false" outlineLevel="0" collapsed="false">
      <c r="A386" s="8" t="n">
        <v>377</v>
      </c>
      <c r="B386" s="13" t="n">
        <v>0.866558</v>
      </c>
      <c r="C386" s="13" t="n">
        <v>0.405918</v>
      </c>
    </row>
    <row r="387" customFormat="false" ht="15" hidden="false" customHeight="false" outlineLevel="0" collapsed="false">
      <c r="A387" s="8" t="n">
        <v>378</v>
      </c>
      <c r="B387" s="13" t="n">
        <v>1.400806</v>
      </c>
      <c r="C387" s="13" t="n">
        <v>1.136342</v>
      </c>
    </row>
    <row r="388" customFormat="false" ht="15" hidden="false" customHeight="false" outlineLevel="0" collapsed="false">
      <c r="A388" s="8" t="n">
        <v>379</v>
      </c>
      <c r="B388" s="13" t="n">
        <v>0.770502</v>
      </c>
      <c r="C388" s="13" t="n">
        <v>5.691412</v>
      </c>
    </row>
    <row r="389" customFormat="false" ht="15" hidden="false" customHeight="false" outlineLevel="0" collapsed="false">
      <c r="A389" s="8" t="n">
        <v>380</v>
      </c>
      <c r="B389" s="13" t="n">
        <v>0.9351</v>
      </c>
      <c r="C389" s="13" t="n">
        <v>1.124944</v>
      </c>
    </row>
    <row r="390" customFormat="false" ht="15" hidden="false" customHeight="false" outlineLevel="0" collapsed="false">
      <c r="A390" s="8" t="n">
        <v>381</v>
      </c>
      <c r="B390" s="13" t="n">
        <v>0.79617</v>
      </c>
      <c r="C390" s="13" t="n">
        <v>1.0237</v>
      </c>
    </row>
    <row r="391" customFormat="false" ht="15" hidden="false" customHeight="false" outlineLevel="0" collapsed="false">
      <c r="A391" s="8" t="n">
        <v>382</v>
      </c>
      <c r="B391" s="13" t="n">
        <v>0.020724</v>
      </c>
      <c r="C391" s="13" t="n">
        <v>0.012608</v>
      </c>
    </row>
    <row r="392" customFormat="false" ht="15" hidden="false" customHeight="false" outlineLevel="0" collapsed="false">
      <c r="A392" s="8" t="n">
        <v>383</v>
      </c>
      <c r="B392" s="13" t="n">
        <v>0.45193</v>
      </c>
      <c r="C392" s="13" t="n">
        <v>0.264622</v>
      </c>
    </row>
    <row r="393" customFormat="false" ht="15" hidden="false" customHeight="false" outlineLevel="0" collapsed="false">
      <c r="A393" s="8" t="n">
        <v>384</v>
      </c>
      <c r="B393" s="13" t="n">
        <v>21.055796</v>
      </c>
      <c r="C393" s="13" t="n">
        <v>12.038399</v>
      </c>
    </row>
    <row r="394" customFormat="false" ht="15" hidden="false" customHeight="false" outlineLevel="0" collapsed="false">
      <c r="A394" s="8" t="n">
        <v>385</v>
      </c>
      <c r="B394" s="13" t="n">
        <v>11.94836</v>
      </c>
      <c r="C394" s="13" t="n">
        <v>15.247746</v>
      </c>
    </row>
    <row r="395" customFormat="false" ht="15" hidden="false" customHeight="false" outlineLevel="0" collapsed="false">
      <c r="A395" s="8" t="n">
        <v>386</v>
      </c>
      <c r="B395" s="13" t="n">
        <v>3.010373</v>
      </c>
      <c r="C395" s="13" t="n">
        <v>2.001695</v>
      </c>
    </row>
    <row r="396" customFormat="false" ht="15" hidden="false" customHeight="false" outlineLevel="0" collapsed="false">
      <c r="A396" s="8" t="n">
        <v>387</v>
      </c>
      <c r="B396" s="13" t="n">
        <v>0.377381</v>
      </c>
      <c r="C396" s="13" t="n">
        <v>0</v>
      </c>
    </row>
    <row r="397" customFormat="false" ht="15" hidden="false" customHeight="false" outlineLevel="0" collapsed="false">
      <c r="A397" s="8" t="n">
        <v>388</v>
      </c>
      <c r="B397" s="13" t="n">
        <v>0.989235</v>
      </c>
      <c r="C397" s="13" t="n">
        <v>0.067456</v>
      </c>
    </row>
    <row r="398" customFormat="false" ht="15" hidden="false" customHeight="false" outlineLevel="0" collapsed="false">
      <c r="A398" s="8" t="n">
        <v>389</v>
      </c>
      <c r="B398" s="13" t="n">
        <v>2.00757</v>
      </c>
      <c r="C398" s="13" t="n">
        <v>3.006064</v>
      </c>
    </row>
    <row r="399" customFormat="false" ht="15" hidden="false" customHeight="false" outlineLevel="0" collapsed="false">
      <c r="A399" s="8" t="n">
        <v>390</v>
      </c>
      <c r="B399" s="13" t="n">
        <v>0.564395</v>
      </c>
      <c r="C399" s="13" t="n">
        <v>0.434222</v>
      </c>
    </row>
    <row r="400" customFormat="false" ht="15" hidden="false" customHeight="false" outlineLevel="0" collapsed="false">
      <c r="A400" s="8" t="n">
        <v>391</v>
      </c>
      <c r="B400" s="13" t="n">
        <v>1.534059</v>
      </c>
      <c r="C400" s="13" t="n">
        <v>0.147943</v>
      </c>
    </row>
    <row r="401" customFormat="false" ht="15" hidden="false" customHeight="false" outlineLevel="0" collapsed="false">
      <c r="A401" s="8" t="n">
        <v>392</v>
      </c>
      <c r="B401" s="13" t="n">
        <v>1.398627</v>
      </c>
      <c r="C401" s="13" t="n">
        <v>0.326397</v>
      </c>
    </row>
    <row r="402" customFormat="false" ht="15" hidden="false" customHeight="false" outlineLevel="0" collapsed="false">
      <c r="A402" s="8" t="n">
        <v>393</v>
      </c>
      <c r="B402" s="13" t="n">
        <v>1.7912</v>
      </c>
      <c r="C402" s="13" t="n">
        <v>3.632749</v>
      </c>
    </row>
    <row r="403" customFormat="false" ht="15" hidden="false" customHeight="false" outlineLevel="0" collapsed="false">
      <c r="A403" s="8" t="n">
        <v>394</v>
      </c>
      <c r="B403" s="13" t="n">
        <v>10.556256</v>
      </c>
      <c r="C403" s="13" t="n">
        <v>8.368894</v>
      </c>
    </row>
    <row r="404" customFormat="false" ht="15" hidden="false" customHeight="false" outlineLevel="0" collapsed="false">
      <c r="A404" s="8" t="n">
        <v>395</v>
      </c>
      <c r="B404" s="13" t="n">
        <v>23.405817</v>
      </c>
      <c r="C404" s="13" t="n">
        <v>26.355514</v>
      </c>
    </row>
    <row r="405" customFormat="false" ht="15" hidden="false" customHeight="false" outlineLevel="0" collapsed="false">
      <c r="A405" s="8" t="n">
        <v>396</v>
      </c>
      <c r="B405" s="13" t="n">
        <v>2.245116</v>
      </c>
      <c r="C405" s="13" t="n">
        <v>0.851109</v>
      </c>
    </row>
    <row r="406" customFormat="false" ht="15" hidden="false" customHeight="false" outlineLevel="0" collapsed="false">
      <c r="A406" s="8" t="n">
        <v>397</v>
      </c>
      <c r="B406" s="13" t="n">
        <v>0.434545</v>
      </c>
      <c r="C406" s="13" t="n">
        <v>0</v>
      </c>
    </row>
    <row r="407" customFormat="false" ht="15" hidden="false" customHeight="false" outlineLevel="0" collapsed="false">
      <c r="A407" s="8" t="n">
        <v>398</v>
      </c>
      <c r="B407" s="13" t="n">
        <v>0.371189</v>
      </c>
      <c r="C407" s="13" t="n">
        <v>0.511414</v>
      </c>
    </row>
    <row r="408" customFormat="false" ht="15" hidden="false" customHeight="false" outlineLevel="0" collapsed="false">
      <c r="A408" s="8" t="n">
        <v>399</v>
      </c>
      <c r="B408" s="13" t="n">
        <v>0.722678</v>
      </c>
      <c r="C408" s="13" t="n">
        <v>1.360643</v>
      </c>
    </row>
    <row r="409" customFormat="false" ht="15" hidden="false" customHeight="false" outlineLevel="0" collapsed="false">
      <c r="A409" s="8" t="n">
        <v>400</v>
      </c>
      <c r="B409" s="13" t="n">
        <v>0.088816</v>
      </c>
      <c r="C409" s="13" t="n">
        <v>0.937056</v>
      </c>
    </row>
    <row r="410" customFormat="false" ht="15" hidden="false" customHeight="false" outlineLevel="0" collapsed="false">
      <c r="A410" s="8" t="n">
        <v>401</v>
      </c>
      <c r="B410" s="13" t="n">
        <v>4.10335</v>
      </c>
      <c r="C410" s="13" t="n">
        <v>4.099128</v>
      </c>
    </row>
    <row r="411" customFormat="false" ht="15" hidden="false" customHeight="false" outlineLevel="0" collapsed="false">
      <c r="A411" s="8" t="n">
        <v>402</v>
      </c>
      <c r="B411" s="13" t="n">
        <v>0.21157</v>
      </c>
      <c r="C411" s="13" t="n">
        <v>0.050562</v>
      </c>
    </row>
    <row r="412" customFormat="false" ht="15" hidden="false" customHeight="false" outlineLevel="0" collapsed="false">
      <c r="A412" s="8" t="n">
        <v>403</v>
      </c>
      <c r="B412" s="13" t="n">
        <v>2.37707</v>
      </c>
      <c r="C412" s="13" t="n">
        <v>4.47621</v>
      </c>
    </row>
    <row r="413" customFormat="false" ht="15" hidden="false" customHeight="false" outlineLevel="0" collapsed="false">
      <c r="A413" s="8" t="n">
        <v>404</v>
      </c>
      <c r="B413" s="13" t="n">
        <v>26.879199</v>
      </c>
      <c r="C413" s="13" t="n">
        <v>8.513681</v>
      </c>
    </row>
    <row r="414" customFormat="false" ht="15" hidden="false" customHeight="false" outlineLevel="0" collapsed="false">
      <c r="A414" s="8" t="n">
        <v>405</v>
      </c>
      <c r="B414" s="13" t="n">
        <v>1.224681</v>
      </c>
      <c r="C414" s="13" t="n">
        <v>2.216034</v>
      </c>
    </row>
    <row r="415" customFormat="false" ht="15" hidden="false" customHeight="false" outlineLevel="0" collapsed="false">
      <c r="A415" s="8" t="n">
        <v>406</v>
      </c>
      <c r="B415" s="13" t="n">
        <v>12.236956</v>
      </c>
      <c r="C415" s="13" t="n">
        <v>18.467596</v>
      </c>
    </row>
    <row r="416" customFormat="false" ht="15" hidden="false" customHeight="false" outlineLevel="0" collapsed="false">
      <c r="A416" s="8" t="n">
        <v>407</v>
      </c>
      <c r="B416" s="13" t="n">
        <v>4.561261</v>
      </c>
      <c r="C416" s="13" t="n">
        <v>1.865511</v>
      </c>
    </row>
    <row r="417" customFormat="false" ht="15" hidden="false" customHeight="false" outlineLevel="0" collapsed="false">
      <c r="A417" s="8" t="n">
        <v>408</v>
      </c>
      <c r="B417" s="13" t="n">
        <v>2.741078</v>
      </c>
      <c r="C417" s="13" t="n">
        <v>1.713116</v>
      </c>
    </row>
    <row r="418" customFormat="false" ht="15" hidden="false" customHeight="false" outlineLevel="0" collapsed="false">
      <c r="A418" s="8" t="n">
        <v>409</v>
      </c>
      <c r="B418" s="13" t="n">
        <v>1.197223</v>
      </c>
      <c r="C418" s="13" t="n">
        <v>4.089824</v>
      </c>
    </row>
    <row r="419" customFormat="false" ht="15" hidden="false" customHeight="false" outlineLevel="0" collapsed="false">
      <c r="A419" s="8" t="n">
        <v>410</v>
      </c>
      <c r="B419" s="13" t="n">
        <v>1.482698</v>
      </c>
      <c r="C419" s="13" t="n">
        <v>0.013317</v>
      </c>
    </row>
    <row r="420" customFormat="false" ht="15" hidden="false" customHeight="false" outlineLevel="0" collapsed="false">
      <c r="A420" s="8" t="n">
        <v>411</v>
      </c>
      <c r="B420" s="13" t="n">
        <v>2.278603</v>
      </c>
      <c r="C420" s="13" t="n">
        <v>0.117297</v>
      </c>
    </row>
    <row r="421" customFormat="false" ht="15" hidden="false" customHeight="false" outlineLevel="0" collapsed="false">
      <c r="A421" s="8" t="n">
        <v>412</v>
      </c>
      <c r="B421" s="13" t="n">
        <v>5.092641</v>
      </c>
      <c r="C421" s="13" t="n">
        <v>0.675186</v>
      </c>
    </row>
    <row r="422" customFormat="false" ht="15" hidden="false" customHeight="false" outlineLevel="0" collapsed="false">
      <c r="A422" s="8" t="n">
        <v>413</v>
      </c>
      <c r="B422" s="13" t="n">
        <v>0.091106</v>
      </c>
      <c r="C422" s="13" t="n">
        <v>0.362142</v>
      </c>
    </row>
    <row r="423" customFormat="false" ht="15" hidden="false" customHeight="false" outlineLevel="0" collapsed="false">
      <c r="A423" s="8" t="n">
        <v>414</v>
      </c>
      <c r="B423" s="13" t="n">
        <v>5.359954</v>
      </c>
      <c r="C423" s="13" t="n">
        <v>6.6445</v>
      </c>
    </row>
    <row r="424" customFormat="false" ht="15" hidden="false" customHeight="false" outlineLevel="0" collapsed="false">
      <c r="A424" s="8" t="n">
        <v>415</v>
      </c>
      <c r="B424" s="13" t="n">
        <v>0.611789</v>
      </c>
      <c r="C424" s="13" t="n">
        <v>0.307068</v>
      </c>
    </row>
    <row r="425" customFormat="false" ht="15" hidden="false" customHeight="false" outlineLevel="0" collapsed="false">
      <c r="A425" s="8" t="n">
        <v>416</v>
      </c>
      <c r="B425" s="13" t="n">
        <v>12.259062</v>
      </c>
      <c r="C425" s="13" t="n">
        <v>4.509779</v>
      </c>
    </row>
    <row r="426" customFormat="false" ht="15" hidden="false" customHeight="false" outlineLevel="0" collapsed="false">
      <c r="A426" s="8" t="n">
        <v>417</v>
      </c>
      <c r="B426" s="13" t="n">
        <v>0.506124</v>
      </c>
      <c r="C426" s="13" t="n">
        <v>2.071337</v>
      </c>
    </row>
    <row r="427" customFormat="false" ht="15" hidden="false" customHeight="false" outlineLevel="0" collapsed="false">
      <c r="A427" s="8" t="n">
        <v>418</v>
      </c>
      <c r="B427" s="13" t="n">
        <v>7.897958</v>
      </c>
      <c r="C427" s="13" t="n">
        <v>13.040694</v>
      </c>
    </row>
    <row r="428" customFormat="false" ht="15" hidden="false" customHeight="false" outlineLevel="0" collapsed="false">
      <c r="A428" s="8" t="n">
        <v>419</v>
      </c>
      <c r="B428" s="13" t="n">
        <v>6.533177</v>
      </c>
      <c r="C428" s="13" t="n">
        <v>5.851008</v>
      </c>
    </row>
    <row r="429" customFormat="false" ht="15" hidden="false" customHeight="false" outlineLevel="0" collapsed="false">
      <c r="A429" s="8" t="n">
        <v>420</v>
      </c>
      <c r="B429" s="13" t="n">
        <v>1.941151</v>
      </c>
      <c r="C429" s="13" t="n">
        <v>0.447797</v>
      </c>
    </row>
    <row r="430" customFormat="false" ht="15" hidden="false" customHeight="false" outlineLevel="0" collapsed="false">
      <c r="A430" s="8" t="n">
        <v>421</v>
      </c>
      <c r="B430" s="13" t="n">
        <v>0.508128</v>
      </c>
      <c r="C430" s="13" t="n">
        <v>1.063633</v>
      </c>
    </row>
    <row r="431" customFormat="false" ht="15" hidden="false" customHeight="false" outlineLevel="0" collapsed="false">
      <c r="A431" s="8" t="n">
        <v>422</v>
      </c>
      <c r="B431" s="13" t="n">
        <v>0.203931</v>
      </c>
      <c r="C431" s="13" t="n">
        <v>0.039439</v>
      </c>
    </row>
    <row r="432" customFormat="false" ht="15" hidden="false" customHeight="false" outlineLevel="0" collapsed="false">
      <c r="A432" s="8" t="n">
        <v>423</v>
      </c>
      <c r="B432" s="13" t="n">
        <v>6.789648</v>
      </c>
      <c r="C432" s="13" t="n">
        <v>7.28231</v>
      </c>
    </row>
    <row r="433" customFormat="false" ht="15" hidden="false" customHeight="false" outlineLevel="0" collapsed="false">
      <c r="A433" s="8" t="n">
        <v>424</v>
      </c>
      <c r="B433" s="13" t="n">
        <v>1.641309</v>
      </c>
      <c r="C433" s="13" t="n">
        <v>5.851522</v>
      </c>
    </row>
    <row r="434" customFormat="false" ht="15" hidden="false" customHeight="false" outlineLevel="0" collapsed="false">
      <c r="A434" s="8" t="n">
        <v>425</v>
      </c>
      <c r="B434" s="13" t="n">
        <v>1.560043</v>
      </c>
      <c r="C434" s="13" t="n">
        <v>0.269876</v>
      </c>
    </row>
    <row r="435" customFormat="false" ht="15" hidden="false" customHeight="false" outlineLevel="0" collapsed="false">
      <c r="A435" s="8" t="n">
        <v>426</v>
      </c>
      <c r="B435" s="13" t="n">
        <v>15.881103</v>
      </c>
      <c r="C435" s="13" t="n">
        <v>19.651992</v>
      </c>
    </row>
    <row r="436" customFormat="false" ht="15" hidden="false" customHeight="false" outlineLevel="0" collapsed="false">
      <c r="A436" s="8" t="n">
        <v>427</v>
      </c>
      <c r="B436" s="13" t="n">
        <v>1.93136</v>
      </c>
      <c r="C436" s="13" t="n">
        <v>1.53744</v>
      </c>
    </row>
    <row r="437" customFormat="false" ht="15" hidden="false" customHeight="false" outlineLevel="0" collapsed="false">
      <c r="A437" s="8" t="n">
        <v>428</v>
      </c>
      <c r="B437" s="13" t="n">
        <v>0</v>
      </c>
      <c r="C437" s="13" t="n">
        <v>0.251747</v>
      </c>
    </row>
    <row r="438" customFormat="false" ht="15" hidden="false" customHeight="false" outlineLevel="0" collapsed="false">
      <c r="A438" s="8" t="n">
        <v>429</v>
      </c>
      <c r="B438" s="13" t="n">
        <v>0.823239</v>
      </c>
      <c r="C438" s="13" t="n">
        <v>0</v>
      </c>
    </row>
    <row r="439" customFormat="false" ht="15" hidden="false" customHeight="false" outlineLevel="0" collapsed="false">
      <c r="A439" s="8" t="n">
        <v>430</v>
      </c>
      <c r="B439" s="13" t="n">
        <v>1.202406</v>
      </c>
      <c r="C439" s="13" t="n">
        <v>0.592285</v>
      </c>
    </row>
    <row r="440" customFormat="false" ht="15" hidden="false" customHeight="false" outlineLevel="0" collapsed="false">
      <c r="A440" s="8" t="n">
        <v>431</v>
      </c>
      <c r="B440" s="13" t="n">
        <v>6.059846</v>
      </c>
      <c r="C440" s="13" t="n">
        <v>8.574382</v>
      </c>
    </row>
    <row r="441" customFormat="false" ht="15" hidden="false" customHeight="false" outlineLevel="0" collapsed="false">
      <c r="A441" s="8" t="n">
        <v>432</v>
      </c>
      <c r="B441" s="13" t="n">
        <v>0.46688</v>
      </c>
      <c r="C441" s="13" t="n">
        <v>0.493487</v>
      </c>
    </row>
    <row r="442" customFormat="false" ht="15" hidden="false" customHeight="false" outlineLevel="0" collapsed="false">
      <c r="A442" s="8" t="n">
        <v>433</v>
      </c>
      <c r="B442" s="13" t="n">
        <v>0.758913</v>
      </c>
      <c r="C442" s="13" t="n">
        <v>1.541686</v>
      </c>
    </row>
    <row r="443" customFormat="false" ht="15" hidden="false" customHeight="false" outlineLevel="0" collapsed="false">
      <c r="A443" s="8" t="n">
        <v>434</v>
      </c>
      <c r="B443" s="13" t="n">
        <v>0.316176</v>
      </c>
      <c r="C443" s="13" t="n">
        <v>0</v>
      </c>
    </row>
    <row r="444" customFormat="false" ht="15" hidden="false" customHeight="false" outlineLevel="0" collapsed="false">
      <c r="A444" s="8" t="n">
        <v>435</v>
      </c>
      <c r="B444" s="13" t="n">
        <v>5.449906</v>
      </c>
      <c r="C444" s="13" t="n">
        <v>4.133765</v>
      </c>
    </row>
    <row r="445" customFormat="false" ht="15" hidden="false" customHeight="false" outlineLevel="0" collapsed="false">
      <c r="A445" s="8" t="n">
        <v>436</v>
      </c>
      <c r="B445" s="13" t="n">
        <v>5.121131</v>
      </c>
      <c r="C445" s="13" t="n">
        <v>3.440616</v>
      </c>
    </row>
    <row r="446" customFormat="false" ht="15" hidden="false" customHeight="false" outlineLevel="0" collapsed="false">
      <c r="A446" s="8" t="n">
        <v>437</v>
      </c>
      <c r="B446" s="13" t="n">
        <v>1.343165</v>
      </c>
      <c r="C446" s="13" t="n">
        <v>1.643637</v>
      </c>
    </row>
    <row r="447" customFormat="false" ht="15" hidden="false" customHeight="false" outlineLevel="0" collapsed="false">
      <c r="A447" s="8" t="n">
        <v>438</v>
      </c>
      <c r="B447" s="13" t="n">
        <v>6.139137</v>
      </c>
      <c r="C447" s="13" t="n">
        <v>12.371287</v>
      </c>
    </row>
    <row r="448" customFormat="false" ht="15" hidden="false" customHeight="false" outlineLevel="0" collapsed="false">
      <c r="A448" s="8" t="n">
        <v>439</v>
      </c>
      <c r="B448" s="13" t="n">
        <v>10.575749</v>
      </c>
      <c r="C448" s="13" t="n">
        <v>1.014972</v>
      </c>
    </row>
    <row r="449" customFormat="false" ht="15" hidden="false" customHeight="false" outlineLevel="0" collapsed="false">
      <c r="A449" s="8" t="n">
        <v>440</v>
      </c>
      <c r="B449" s="13" t="n">
        <v>0.695087</v>
      </c>
      <c r="C449" s="13" t="n">
        <v>1.079056</v>
      </c>
    </row>
    <row r="450" customFormat="false" ht="15" hidden="false" customHeight="false" outlineLevel="0" collapsed="false">
      <c r="A450" s="8" t="n">
        <v>441</v>
      </c>
      <c r="B450" s="13" t="n">
        <v>0.316499</v>
      </c>
      <c r="C450" s="13" t="n">
        <v>1.840899</v>
      </c>
    </row>
    <row r="451" customFormat="false" ht="15" hidden="false" customHeight="false" outlineLevel="0" collapsed="false">
      <c r="A451" s="8" t="n">
        <v>442</v>
      </c>
      <c r="B451" s="13" t="n">
        <v>4.374658</v>
      </c>
      <c r="C451" s="13" t="n">
        <v>6.227482</v>
      </c>
    </row>
    <row r="452" customFormat="false" ht="15" hidden="false" customHeight="false" outlineLevel="0" collapsed="false">
      <c r="A452" s="8" t="n">
        <v>443</v>
      </c>
      <c r="B452" s="13" t="n">
        <v>8.235639</v>
      </c>
      <c r="C452" s="13" t="n">
        <v>16.599348</v>
      </c>
    </row>
    <row r="453" customFormat="false" ht="15" hidden="false" customHeight="false" outlineLevel="0" collapsed="false">
      <c r="A453" s="8" t="n">
        <v>444</v>
      </c>
      <c r="B453" s="13" t="n">
        <v>1.153263</v>
      </c>
      <c r="C453" s="13" t="n">
        <v>0.882684</v>
      </c>
    </row>
    <row r="454" customFormat="false" ht="15" hidden="false" customHeight="false" outlineLevel="0" collapsed="false">
      <c r="A454" s="8" t="n">
        <v>445</v>
      </c>
      <c r="B454" s="13" t="n">
        <v>6.615197</v>
      </c>
      <c r="C454" s="13" t="n">
        <v>10.096599</v>
      </c>
    </row>
    <row r="455" customFormat="false" ht="15" hidden="false" customHeight="false" outlineLevel="0" collapsed="false">
      <c r="A455" s="8" t="n">
        <v>446</v>
      </c>
      <c r="B455" s="13" t="n">
        <v>3.159143</v>
      </c>
      <c r="C455" s="13" t="n">
        <v>8.707432</v>
      </c>
    </row>
    <row r="456" customFormat="false" ht="15" hidden="false" customHeight="false" outlineLevel="0" collapsed="false">
      <c r="A456" s="8" t="n">
        <v>447</v>
      </c>
      <c r="B456" s="13" t="n">
        <v>0.693123</v>
      </c>
      <c r="C456" s="13" t="n">
        <v>1.927521</v>
      </c>
    </row>
    <row r="457" customFormat="false" ht="15" hidden="false" customHeight="false" outlineLevel="0" collapsed="false">
      <c r="A457" s="8" t="n">
        <v>448</v>
      </c>
      <c r="B457" s="13" t="n">
        <v>5.466732</v>
      </c>
      <c r="C457" s="13" t="n">
        <v>3.442293</v>
      </c>
    </row>
    <row r="458" customFormat="false" ht="15" hidden="false" customHeight="false" outlineLevel="0" collapsed="false">
      <c r="A458" s="8" t="n">
        <v>449</v>
      </c>
      <c r="B458" s="13" t="n">
        <v>2.342356</v>
      </c>
      <c r="C458" s="13" t="n">
        <v>2.103088</v>
      </c>
    </row>
    <row r="459" customFormat="false" ht="15" hidden="false" customHeight="false" outlineLevel="0" collapsed="false">
      <c r="A459" s="8" t="n">
        <v>450</v>
      </c>
      <c r="B459" s="13" t="n">
        <v>4.804038</v>
      </c>
      <c r="C459" s="13" t="n">
        <v>3.81947</v>
      </c>
    </row>
    <row r="460" customFormat="false" ht="15" hidden="false" customHeight="false" outlineLevel="0" collapsed="false">
      <c r="A460" s="8" t="n">
        <v>451</v>
      </c>
      <c r="B460" s="13" t="n">
        <v>8.503843</v>
      </c>
      <c r="C460" s="13" t="n">
        <v>3.534963</v>
      </c>
    </row>
    <row r="461" customFormat="false" ht="15" hidden="false" customHeight="false" outlineLevel="0" collapsed="false">
      <c r="A461" s="8" t="n">
        <v>452</v>
      </c>
      <c r="B461" s="13" t="n">
        <v>3.439173</v>
      </c>
      <c r="C461" s="13" t="n">
        <v>3.010865</v>
      </c>
    </row>
    <row r="462" customFormat="false" ht="15" hidden="false" customHeight="false" outlineLevel="0" collapsed="false">
      <c r="A462" s="8" t="n">
        <v>453</v>
      </c>
      <c r="B462" s="13" t="n">
        <v>3.45217</v>
      </c>
      <c r="C462" s="13" t="n">
        <v>3.400968</v>
      </c>
    </row>
    <row r="463" customFormat="false" ht="15" hidden="false" customHeight="false" outlineLevel="0" collapsed="false">
      <c r="A463" s="8" t="n">
        <v>454</v>
      </c>
      <c r="B463" s="13" t="n">
        <v>18.649894</v>
      </c>
      <c r="C463" s="13" t="n">
        <v>8.44</v>
      </c>
    </row>
    <row r="464" customFormat="false" ht="15" hidden="false" customHeight="false" outlineLevel="0" collapsed="false">
      <c r="A464" s="8" t="n">
        <v>455</v>
      </c>
      <c r="B464" s="13" t="n">
        <v>3.621577</v>
      </c>
      <c r="C464" s="13" t="n">
        <v>2.861791</v>
      </c>
    </row>
    <row r="465" customFormat="false" ht="15" hidden="false" customHeight="false" outlineLevel="0" collapsed="false">
      <c r="A465" s="8" t="n">
        <v>456</v>
      </c>
      <c r="B465" s="13" t="n">
        <v>9.581006</v>
      </c>
      <c r="C465" s="13" t="n">
        <v>9.950525</v>
      </c>
    </row>
    <row r="466" customFormat="false" ht="15" hidden="false" customHeight="false" outlineLevel="0" collapsed="false">
      <c r="A466" s="8" t="n">
        <v>457</v>
      </c>
      <c r="B466" s="13" t="n">
        <v>0.977083</v>
      </c>
      <c r="C466" s="13" t="n">
        <v>1.658223</v>
      </c>
    </row>
    <row r="467" customFormat="false" ht="15" hidden="false" customHeight="false" outlineLevel="0" collapsed="false">
      <c r="A467" s="8" t="n">
        <v>458</v>
      </c>
      <c r="B467" s="13" t="n">
        <v>3.065925</v>
      </c>
      <c r="C467" s="13" t="n">
        <v>3.971905</v>
      </c>
    </row>
    <row r="468" customFormat="false" ht="15" hidden="false" customHeight="false" outlineLevel="0" collapsed="false">
      <c r="A468" s="8" t="n">
        <v>459</v>
      </c>
      <c r="B468" s="13" t="n">
        <v>1.625063</v>
      </c>
      <c r="C468" s="13" t="n">
        <v>1.736998</v>
      </c>
    </row>
    <row r="469" customFormat="false" ht="15" hidden="false" customHeight="false" outlineLevel="0" collapsed="false">
      <c r="A469" s="8" t="n">
        <v>460</v>
      </c>
      <c r="B469" s="13" t="n">
        <v>2.984539</v>
      </c>
      <c r="C469" s="13" t="n">
        <v>3.061366</v>
      </c>
    </row>
    <row r="470" customFormat="false" ht="15" hidden="false" customHeight="false" outlineLevel="0" collapsed="false">
      <c r="A470" s="8" t="n">
        <v>461</v>
      </c>
      <c r="B470" s="13" t="n">
        <v>26.549954</v>
      </c>
      <c r="C470" s="13" t="n">
        <v>9.41</v>
      </c>
    </row>
    <row r="471" customFormat="false" ht="15" hidden="false" customHeight="false" outlineLevel="0" collapsed="false">
      <c r="A471" s="8" t="n">
        <v>462</v>
      </c>
      <c r="B471" s="13" t="n">
        <v>1.782358</v>
      </c>
      <c r="C471" s="13" t="n">
        <v>1.594853</v>
      </c>
    </row>
    <row r="472" customFormat="false" ht="15" hidden="false" customHeight="false" outlineLevel="0" collapsed="false">
      <c r="A472" s="8" t="n">
        <v>463</v>
      </c>
      <c r="B472" s="13" t="n">
        <v>0.153021</v>
      </c>
      <c r="C472" s="13" t="n">
        <v>0.479621</v>
      </c>
    </row>
    <row r="473" customFormat="false" ht="15" hidden="false" customHeight="false" outlineLevel="0" collapsed="false">
      <c r="A473" s="8" t="n">
        <v>464</v>
      </c>
      <c r="B473" s="13" t="n">
        <v>14.670602</v>
      </c>
      <c r="C473" s="13" t="n">
        <v>8.84356</v>
      </c>
    </row>
    <row r="474" customFormat="false" ht="15" hidden="false" customHeight="false" outlineLevel="0" collapsed="false">
      <c r="A474" s="8" t="n">
        <v>465</v>
      </c>
      <c r="B474" s="13" t="n">
        <v>12.674261</v>
      </c>
      <c r="C474" s="13" t="n">
        <v>31.182991</v>
      </c>
    </row>
    <row r="475" customFormat="false" ht="15" hidden="false" customHeight="false" outlineLevel="0" collapsed="false">
      <c r="A475" s="8" t="n">
        <v>466</v>
      </c>
      <c r="B475" s="13" t="n">
        <v>0.752144</v>
      </c>
      <c r="C475" s="13" t="n">
        <v>1.008504</v>
      </c>
    </row>
    <row r="476" customFormat="false" ht="15" hidden="false" customHeight="false" outlineLevel="0" collapsed="false">
      <c r="A476" s="8" t="n">
        <v>467</v>
      </c>
      <c r="B476" s="13" t="n">
        <v>0.500288</v>
      </c>
      <c r="C476" s="13" t="n">
        <v>0.431187</v>
      </c>
    </row>
    <row r="477" customFormat="false" ht="15" hidden="false" customHeight="false" outlineLevel="0" collapsed="false">
      <c r="A477" s="8" t="n">
        <v>468</v>
      </c>
      <c r="B477" s="13" t="n">
        <v>0.37744</v>
      </c>
      <c r="C477" s="13" t="n">
        <v>1.355818</v>
      </c>
    </row>
    <row r="478" customFormat="false" ht="15" hidden="false" customHeight="false" outlineLevel="0" collapsed="false">
      <c r="A478" s="8" t="n">
        <v>469</v>
      </c>
      <c r="B478" s="13" t="n">
        <v>5.962754</v>
      </c>
      <c r="C478" s="13" t="n">
        <v>7.7502</v>
      </c>
    </row>
    <row r="479" customFormat="false" ht="15" hidden="false" customHeight="false" outlineLevel="0" collapsed="false">
      <c r="A479" s="8" t="n">
        <v>470</v>
      </c>
      <c r="B479" s="13" t="n">
        <v>0.137421</v>
      </c>
      <c r="C479" s="13" t="n">
        <v>0.022111</v>
      </c>
    </row>
    <row r="480" customFormat="false" ht="15" hidden="false" customHeight="false" outlineLevel="0" collapsed="false">
      <c r="A480" s="8" t="n">
        <v>471</v>
      </c>
      <c r="B480" s="13" t="n">
        <v>4.654932</v>
      </c>
      <c r="C480" s="13" t="n">
        <v>0.323675</v>
      </c>
    </row>
    <row r="481" customFormat="false" ht="15" hidden="false" customHeight="false" outlineLevel="0" collapsed="false">
      <c r="A481" s="8" t="n">
        <v>472</v>
      </c>
      <c r="B481" s="13" t="n">
        <v>0.06225</v>
      </c>
      <c r="C481" s="13" t="n">
        <v>0</v>
      </c>
    </row>
    <row r="482" customFormat="false" ht="15" hidden="false" customHeight="false" outlineLevel="0" collapsed="false">
      <c r="A482" s="8" t="n">
        <v>473</v>
      </c>
      <c r="B482" s="13" t="n">
        <v>0.267527</v>
      </c>
      <c r="C482" s="13" t="n">
        <v>0.362315</v>
      </c>
    </row>
    <row r="483" customFormat="false" ht="15" hidden="false" customHeight="false" outlineLevel="0" collapsed="false">
      <c r="A483" s="8" t="n">
        <v>474</v>
      </c>
      <c r="B483" s="13" t="n">
        <v>12.772782</v>
      </c>
      <c r="C483" s="13" t="n">
        <v>13.015101</v>
      </c>
    </row>
    <row r="484" customFormat="false" ht="15" hidden="false" customHeight="false" outlineLevel="0" collapsed="false">
      <c r="A484" s="8" t="n">
        <v>475</v>
      </c>
      <c r="B484" s="13" t="n">
        <v>1.957411</v>
      </c>
      <c r="C484" s="13" t="n">
        <v>7.555175</v>
      </c>
    </row>
    <row r="485" customFormat="false" ht="15" hidden="false" customHeight="false" outlineLevel="0" collapsed="false">
      <c r="A485" s="8" t="n">
        <v>476</v>
      </c>
      <c r="B485" s="13" t="n">
        <v>0.825269</v>
      </c>
      <c r="C485" s="13" t="n">
        <v>0.238259</v>
      </c>
    </row>
    <row r="486" customFormat="false" ht="15" hidden="false" customHeight="false" outlineLevel="0" collapsed="false">
      <c r="A486" s="8" t="n">
        <v>477</v>
      </c>
      <c r="B486" s="13" t="n">
        <v>0.599774</v>
      </c>
      <c r="C486" s="13" t="n">
        <v>0</v>
      </c>
    </row>
    <row r="487" customFormat="false" ht="15" hidden="false" customHeight="false" outlineLevel="0" collapsed="false">
      <c r="A487" s="8" t="n">
        <v>478</v>
      </c>
      <c r="B487" s="13" t="n">
        <v>2.87797</v>
      </c>
      <c r="C487" s="13" t="n">
        <v>1.391376</v>
      </c>
    </row>
    <row r="488" customFormat="false" ht="15" hidden="false" customHeight="false" outlineLevel="0" collapsed="false">
      <c r="A488" s="8" t="n">
        <v>479</v>
      </c>
      <c r="B488" s="13" t="n">
        <v>9.247874</v>
      </c>
      <c r="C488" s="13" t="n">
        <v>15.410728</v>
      </c>
    </row>
    <row r="489" customFormat="false" ht="15" hidden="false" customHeight="false" outlineLevel="0" collapsed="false">
      <c r="A489" s="8" t="n">
        <v>480</v>
      </c>
      <c r="B489" s="13" t="n">
        <v>0.202294</v>
      </c>
      <c r="C489" s="13" t="n">
        <v>0.196966</v>
      </c>
    </row>
    <row r="490" customFormat="false" ht="15" hidden="false" customHeight="false" outlineLevel="0" collapsed="false">
      <c r="A490" s="8" t="n">
        <v>481</v>
      </c>
      <c r="B490" s="13" t="n">
        <v>2.161214</v>
      </c>
      <c r="C490" s="13" t="n">
        <v>1.783154</v>
      </c>
    </row>
    <row r="491" customFormat="false" ht="15" hidden="false" customHeight="false" outlineLevel="0" collapsed="false">
      <c r="A491" s="8" t="n">
        <v>482</v>
      </c>
      <c r="B491" s="13" t="n">
        <v>0.066175</v>
      </c>
      <c r="C491" s="13" t="n">
        <v>0.048698</v>
      </c>
    </row>
    <row r="492" customFormat="false" ht="15" hidden="false" customHeight="false" outlineLevel="0" collapsed="false">
      <c r="A492" s="8" t="n">
        <v>483</v>
      </c>
      <c r="B492" s="13" t="n">
        <v>10.34951</v>
      </c>
      <c r="C492" s="13" t="n">
        <v>10.527176</v>
      </c>
    </row>
    <row r="493" customFormat="false" ht="15" hidden="false" customHeight="false" outlineLevel="0" collapsed="false">
      <c r="A493" s="8" t="n">
        <v>484</v>
      </c>
      <c r="B493" s="13" t="n">
        <v>1.180048</v>
      </c>
      <c r="C493" s="13" t="n">
        <v>1.901437</v>
      </c>
    </row>
    <row r="494" customFormat="false" ht="15" hidden="false" customHeight="false" outlineLevel="0" collapsed="false">
      <c r="A494" s="8" t="n">
        <v>485</v>
      </c>
      <c r="B494" s="13" t="n">
        <v>0.462654</v>
      </c>
      <c r="C494" s="13" t="n">
        <v>2.256626</v>
      </c>
    </row>
    <row r="495" customFormat="false" ht="15" hidden="false" customHeight="false" outlineLevel="0" collapsed="false">
      <c r="A495" s="8" t="n">
        <v>486</v>
      </c>
      <c r="B495" s="13" t="n">
        <v>4.390058</v>
      </c>
      <c r="C495" s="13" t="n">
        <v>1.251042</v>
      </c>
    </row>
    <row r="496" customFormat="false" ht="15" hidden="false" customHeight="false" outlineLevel="0" collapsed="false">
      <c r="A496" s="8" t="n">
        <v>487</v>
      </c>
      <c r="B496" s="13" t="n">
        <v>2.135905</v>
      </c>
      <c r="C496" s="13" t="n">
        <v>0.968012</v>
      </c>
    </row>
    <row r="497" customFormat="false" ht="15" hidden="false" customHeight="false" outlineLevel="0" collapsed="false">
      <c r="A497" s="8" t="n">
        <v>488</v>
      </c>
      <c r="B497" s="13" t="n">
        <v>3.164803</v>
      </c>
      <c r="C497" s="13" t="n">
        <v>2.675889</v>
      </c>
    </row>
    <row r="498" customFormat="false" ht="15" hidden="false" customHeight="false" outlineLevel="0" collapsed="false">
      <c r="A498" s="8" t="n">
        <v>489</v>
      </c>
      <c r="B498" s="13" t="n">
        <v>20.634008</v>
      </c>
      <c r="C498" s="13" t="n">
        <v>25.662666</v>
      </c>
    </row>
    <row r="499" customFormat="false" ht="15" hidden="false" customHeight="false" outlineLevel="0" collapsed="false">
      <c r="A499" s="8" t="n">
        <v>490</v>
      </c>
      <c r="B499" s="13" t="n">
        <v>20.273776</v>
      </c>
      <c r="C499" s="13" t="n">
        <v>21.548402</v>
      </c>
    </row>
    <row r="500" customFormat="false" ht="15" hidden="false" customHeight="false" outlineLevel="0" collapsed="false">
      <c r="A500" s="8" t="n">
        <v>491</v>
      </c>
      <c r="B500" s="13" t="n">
        <v>8.430192</v>
      </c>
      <c r="C500" s="13" t="n">
        <v>11.072874</v>
      </c>
    </row>
    <row r="501" customFormat="false" ht="15" hidden="false" customHeight="false" outlineLevel="0" collapsed="false">
      <c r="A501" s="8" t="n">
        <v>492</v>
      </c>
      <c r="B501" s="13" t="n">
        <v>2.987256</v>
      </c>
      <c r="C501" s="13" t="n">
        <v>0.968368</v>
      </c>
    </row>
    <row r="502" customFormat="false" ht="15" hidden="false" customHeight="false" outlineLevel="0" collapsed="false">
      <c r="A502" s="8" t="n">
        <v>493</v>
      </c>
      <c r="B502" s="13" t="n">
        <v>0.403356</v>
      </c>
      <c r="C502" s="13" t="n">
        <v>0.74226</v>
      </c>
    </row>
    <row r="503" customFormat="false" ht="15" hidden="false" customHeight="false" outlineLevel="0" collapsed="false">
      <c r="A503" s="8" t="n">
        <v>494</v>
      </c>
      <c r="B503" s="13" t="n">
        <v>0</v>
      </c>
      <c r="C503" s="13" t="n">
        <v>1.800497</v>
      </c>
    </row>
    <row r="504" customFormat="false" ht="15" hidden="false" customHeight="false" outlineLevel="0" collapsed="false">
      <c r="A504" s="8" t="n">
        <v>495</v>
      </c>
      <c r="B504" s="13" t="n">
        <v>5.258238</v>
      </c>
      <c r="C504" s="13" t="n">
        <v>10.418523</v>
      </c>
    </row>
    <row r="505" customFormat="false" ht="15" hidden="false" customHeight="false" outlineLevel="0" collapsed="false">
      <c r="A505" s="8" t="n">
        <v>496</v>
      </c>
      <c r="B505" s="13" t="n">
        <v>1.777837</v>
      </c>
      <c r="C505" s="13" t="n">
        <v>0.34499</v>
      </c>
    </row>
    <row r="506" customFormat="false" ht="15" hidden="false" customHeight="false" outlineLevel="0" collapsed="false">
      <c r="A506" s="8" t="n">
        <v>497</v>
      </c>
      <c r="B506" s="13" t="n">
        <v>3.066974</v>
      </c>
      <c r="C506" s="13" t="n">
        <v>1.405136</v>
      </c>
    </row>
    <row r="507" customFormat="false" ht="15" hidden="false" customHeight="false" outlineLevel="0" collapsed="false">
      <c r="A507" s="8" t="n">
        <v>498</v>
      </c>
      <c r="B507" s="13" t="n">
        <v>1.721305</v>
      </c>
      <c r="C507" s="13" t="n">
        <v>2.685915</v>
      </c>
    </row>
    <row r="508" customFormat="false" ht="15" hidden="false" customHeight="false" outlineLevel="0" collapsed="false">
      <c r="A508" s="8" t="n">
        <v>499</v>
      </c>
      <c r="B508" s="13" t="n">
        <v>7.290303</v>
      </c>
      <c r="C508" s="13" t="n">
        <v>3.655329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6" t="s">
        <v>27</v>
      </c>
    </row>
    <row r="2" customFormat="false" ht="15" hidden="false" customHeight="false" outlineLevel="0" collapsed="false">
      <c r="A2" s="7" t="s">
        <v>28</v>
      </c>
    </row>
    <row r="4" customFormat="false" ht="15" hidden="false" customHeight="false" outlineLevel="0" collapsed="false">
      <c r="F4" s="8" t="s">
        <v>29</v>
      </c>
      <c r="G4" s="14" t="n">
        <f aca="false">Calibration!B6</f>
        <v>1.1726812606483</v>
      </c>
    </row>
    <row r="5" customFormat="false" ht="23.85" hidden="false" customHeight="false" outlineLevel="0" collapsed="false">
      <c r="A5" s="12" t="s">
        <v>30</v>
      </c>
      <c r="B5" s="12" t="s">
        <v>31</v>
      </c>
      <c r="C5" s="12" t="s">
        <v>32</v>
      </c>
      <c r="D5" s="12" t="s">
        <v>33</v>
      </c>
      <c r="E5" s="12" t="s">
        <v>34</v>
      </c>
      <c r="F5" s="10" t="s">
        <v>35</v>
      </c>
      <c r="G5" s="11" t="n">
        <f aca="false">CORREL(D78:D269,E78:E269)</f>
        <v>0.953065417840427</v>
      </c>
    </row>
    <row r="6" customFormat="false" ht="15" hidden="false" customHeight="false" outlineLevel="0" collapsed="false">
      <c r="A6" s="8" t="s">
        <v>36</v>
      </c>
      <c r="B6" s="8" t="s">
        <v>37</v>
      </c>
      <c r="C6" s="15" t="n">
        <v>0.0091353907397627</v>
      </c>
      <c r="D6" s="15" t="n">
        <f aca="false">C6*$G$4</f>
        <v>0.0107129015292197</v>
      </c>
      <c r="E6" s="15" t="n">
        <v>0.0081347604118119</v>
      </c>
      <c r="F6" s="8" t="s">
        <v>38</v>
      </c>
      <c r="G6" s="15" t="n">
        <f aca="false">CORREL(D6:D77,E6:E77)</f>
        <v>0.967964569095006</v>
      </c>
    </row>
    <row r="7" customFormat="false" ht="15" hidden="false" customHeight="false" outlineLevel="0" collapsed="false">
      <c r="A7" s="8" t="s">
        <v>39</v>
      </c>
      <c r="B7" s="8" t="s">
        <v>37</v>
      </c>
      <c r="C7" s="15" t="n">
        <v>0.0436151061521492</v>
      </c>
      <c r="D7" s="15" t="n">
        <f aca="false">C7*$G$4</f>
        <v>0.0511466176658117</v>
      </c>
      <c r="E7" s="15" t="n">
        <v>0.0311930475904333</v>
      </c>
      <c r="F7" s="8" t="s">
        <v>40</v>
      </c>
      <c r="G7" s="13" t="n">
        <f aca="false">SUM(D78:D269)/SUM(E78:E269)</f>
        <v>0.818220872250545</v>
      </c>
    </row>
    <row r="8" customFormat="false" ht="15" hidden="false" customHeight="false" outlineLevel="0" collapsed="false">
      <c r="A8" s="8" t="s">
        <v>41</v>
      </c>
      <c r="B8" s="8" t="s">
        <v>37</v>
      </c>
      <c r="C8" s="15" t="n">
        <v>0.0562942438773231</v>
      </c>
      <c r="D8" s="15" t="n">
        <f aca="false">C8*$G$4</f>
        <v>0.066015204877302</v>
      </c>
      <c r="E8" s="15" t="n">
        <v>0.0703813149550534</v>
      </c>
    </row>
    <row r="9" customFormat="false" ht="15" hidden="false" customHeight="true" outlineLevel="0" collapsed="false">
      <c r="A9" s="8" t="s">
        <v>42</v>
      </c>
      <c r="B9" s="8" t="s">
        <v>37</v>
      </c>
      <c r="C9" s="15" t="n">
        <v>0.0772247461054375</v>
      </c>
      <c r="D9" s="15" t="n">
        <f aca="false">C9*$G$4</f>
        <v>0.0905600126161692</v>
      </c>
      <c r="E9" s="15" t="n">
        <v>0.0694327575218656</v>
      </c>
      <c r="F9" s="16" t="s">
        <v>43</v>
      </c>
      <c r="G9" s="16"/>
      <c r="H9" s="16"/>
    </row>
    <row r="10" customFormat="false" ht="15" hidden="false" customHeight="false" outlineLevel="0" collapsed="false">
      <c r="A10" s="8" t="s">
        <v>44</v>
      </c>
      <c r="B10" s="8" t="s">
        <v>37</v>
      </c>
      <c r="C10" s="15" t="n">
        <v>0.0874298634680446</v>
      </c>
      <c r="D10" s="15" t="n">
        <f aca="false">C10*$G$4</f>
        <v>0.102527362510015</v>
      </c>
      <c r="E10" s="15" t="n">
        <v>0.13212309866997</v>
      </c>
      <c r="F10" s="16"/>
      <c r="G10" s="16"/>
      <c r="H10" s="16"/>
    </row>
    <row r="11" customFormat="false" ht="15" hidden="false" customHeight="false" outlineLevel="0" collapsed="false">
      <c r="A11" s="8" t="s">
        <v>45</v>
      </c>
      <c r="B11" s="8" t="s">
        <v>37</v>
      </c>
      <c r="C11" s="15" t="n">
        <v>0.0672807226062465</v>
      </c>
      <c r="D11" s="15" t="n">
        <f aca="false">C11*$G$4</f>
        <v>0.0788988426032216</v>
      </c>
      <c r="E11" s="15" t="n">
        <v>0.1271484196391</v>
      </c>
      <c r="F11" s="16"/>
      <c r="G11" s="16"/>
      <c r="H11" s="16"/>
    </row>
    <row r="12" customFormat="false" ht="15" hidden="false" customHeight="false" outlineLevel="0" collapsed="false">
      <c r="A12" s="8" t="s">
        <v>46</v>
      </c>
      <c r="B12" s="8" t="s">
        <v>37</v>
      </c>
      <c r="C12" s="15" t="n">
        <v>0.039973621809411</v>
      </c>
      <c r="D12" s="15" t="n">
        <f aca="false">C12*$G$4</f>
        <v>0.0468763172161384</v>
      </c>
      <c r="E12" s="15" t="n">
        <v>0.0992360070685391</v>
      </c>
      <c r="F12" s="16"/>
      <c r="G12" s="16"/>
      <c r="H12" s="16"/>
    </row>
    <row r="13" customFormat="false" ht="15" hidden="false" customHeight="false" outlineLevel="0" collapsed="false">
      <c r="A13" s="8" t="s">
        <v>47</v>
      </c>
      <c r="B13" s="8" t="s">
        <v>37</v>
      </c>
      <c r="C13" s="15" t="n">
        <v>0.0174524539880668</v>
      </c>
      <c r="D13" s="15" t="n">
        <f aca="false">C13*$G$4</f>
        <v>0.0204661657441326</v>
      </c>
      <c r="E13" s="15" t="n">
        <v>0.0320965388175203</v>
      </c>
      <c r="F13" s="16"/>
      <c r="G13" s="16"/>
      <c r="H13" s="16"/>
    </row>
    <row r="14" customFormat="false" ht="15" hidden="false" customHeight="false" outlineLevel="0" collapsed="false">
      <c r="A14" s="8" t="s">
        <v>48</v>
      </c>
      <c r="B14" s="8" t="s">
        <v>37</v>
      </c>
      <c r="C14" s="15" t="n">
        <v>0.0396164070984015</v>
      </c>
      <c r="D14" s="15" t="n">
        <f aca="false">C14*$G$4</f>
        <v>0.0464574182185097</v>
      </c>
      <c r="E14" s="15" t="n">
        <v>0.0620304731773359</v>
      </c>
    </row>
    <row r="15" customFormat="false" ht="15" hidden="false" customHeight="false" outlineLevel="0" collapsed="false">
      <c r="A15" s="8" t="s">
        <v>49</v>
      </c>
      <c r="B15" s="8" t="s">
        <v>37</v>
      </c>
      <c r="C15" s="15" t="n">
        <v>0.0773134006925048</v>
      </c>
      <c r="D15" s="15" t="n">
        <f aca="false">C15*$G$4</f>
        <v>0.0906639761890936</v>
      </c>
      <c r="E15" s="15" t="n">
        <v>0.141750089391035</v>
      </c>
    </row>
    <row r="16" customFormat="false" ht="15" hidden="false" customHeight="false" outlineLevel="0" collapsed="false">
      <c r="A16" s="8" t="s">
        <v>50</v>
      </c>
      <c r="B16" s="8" t="s">
        <v>37</v>
      </c>
      <c r="C16" s="15" t="n">
        <v>0.312597288487273</v>
      </c>
      <c r="D16" s="15" t="n">
        <f aca="false">C16*$G$4</f>
        <v>0.366576982338495</v>
      </c>
      <c r="E16" s="15" t="n">
        <v>0.361757045942893</v>
      </c>
    </row>
    <row r="17" customFormat="false" ht="15" hidden="false" customHeight="false" outlineLevel="0" collapsed="false">
      <c r="A17" s="8" t="s">
        <v>51</v>
      </c>
      <c r="B17" s="8" t="s">
        <v>37</v>
      </c>
      <c r="C17" s="15" t="n">
        <v>0.536887344010636</v>
      </c>
      <c r="D17" s="15" t="n">
        <f aca="false">C17*$G$4</f>
        <v>0.62959772740051</v>
      </c>
      <c r="E17" s="15" t="n">
        <v>0.802909157734227</v>
      </c>
    </row>
    <row r="18" customFormat="false" ht="15" hidden="false" customHeight="false" outlineLevel="0" collapsed="false">
      <c r="A18" s="8" t="s">
        <v>52</v>
      </c>
      <c r="B18" s="8" t="s">
        <v>37</v>
      </c>
      <c r="C18" s="15" t="n">
        <v>0.639385255573339</v>
      </c>
      <c r="D18" s="15" t="n">
        <f aca="false">C18*$G$4</f>
        <v>0.749795107545677</v>
      </c>
      <c r="E18" s="15" t="n">
        <v>1.04408072000149</v>
      </c>
    </row>
    <row r="19" customFormat="false" ht="15" hidden="false" customHeight="false" outlineLevel="0" collapsed="false">
      <c r="A19" s="8" t="s">
        <v>53</v>
      </c>
      <c r="B19" s="8" t="s">
        <v>37</v>
      </c>
      <c r="C19" s="15" t="n">
        <v>0.470798687755145</v>
      </c>
      <c r="D19" s="15" t="n">
        <f aca="false">C19*$G$4</f>
        <v>0.552096798668268</v>
      </c>
      <c r="E19" s="15" t="n">
        <v>0.512971631448987</v>
      </c>
    </row>
    <row r="20" customFormat="false" ht="15" hidden="false" customHeight="false" outlineLevel="0" collapsed="false">
      <c r="A20" s="8" t="s">
        <v>54</v>
      </c>
      <c r="B20" s="8" t="s">
        <v>37</v>
      </c>
      <c r="C20" s="15" t="n">
        <v>0.457889748785298</v>
      </c>
      <c r="D20" s="15" t="n">
        <f aca="false">C20*$G$4</f>
        <v>0.536958727843476</v>
      </c>
      <c r="E20" s="15" t="n">
        <v>0.443583821027176</v>
      </c>
    </row>
    <row r="21" customFormat="false" ht="15" hidden="false" customHeight="false" outlineLevel="0" collapsed="false">
      <c r="A21" s="8" t="s">
        <v>55</v>
      </c>
      <c r="B21" s="8" t="s">
        <v>37</v>
      </c>
      <c r="C21" s="15" t="n">
        <v>0.285307263275079</v>
      </c>
      <c r="D21" s="15" t="n">
        <f aca="false">C21*$G$4</f>
        <v>0.334574481169536</v>
      </c>
      <c r="E21" s="15" t="n">
        <v>0.25374199226935</v>
      </c>
    </row>
    <row r="22" customFormat="false" ht="15" hidden="false" customHeight="false" outlineLevel="0" collapsed="false">
      <c r="A22" s="8" t="s">
        <v>56</v>
      </c>
      <c r="B22" s="8" t="s">
        <v>37</v>
      </c>
      <c r="C22" s="15" t="n">
        <v>0.245166356309382</v>
      </c>
      <c r="D22" s="15" t="n">
        <f aca="false">C22*$G$4</f>
        <v>0.287501991785436</v>
      </c>
      <c r="E22" s="15" t="n">
        <v>0.22004827890016</v>
      </c>
    </row>
    <row r="23" customFormat="false" ht="15" hidden="false" customHeight="false" outlineLevel="0" collapsed="false">
      <c r="A23" s="8" t="s">
        <v>57</v>
      </c>
      <c r="B23" s="8" t="s">
        <v>37</v>
      </c>
      <c r="C23" s="15" t="n">
        <v>0.323739960084393</v>
      </c>
      <c r="D23" s="15" t="n">
        <f aca="false">C23*$G$4</f>
        <v>0.379643784513996</v>
      </c>
      <c r="E23" s="15" t="n">
        <v>0.269484673698831</v>
      </c>
    </row>
    <row r="24" customFormat="false" ht="15" hidden="false" customHeight="false" outlineLevel="0" collapsed="false">
      <c r="A24" s="8" t="s">
        <v>58</v>
      </c>
      <c r="B24" s="8" t="s">
        <v>37</v>
      </c>
      <c r="C24" s="15" t="n">
        <v>0.353229346673364</v>
      </c>
      <c r="D24" s="15" t="n">
        <f aca="false">C24*$G$4</f>
        <v>0.414225435554896</v>
      </c>
      <c r="E24" s="15" t="n">
        <v>0.409343877373853</v>
      </c>
    </row>
    <row r="25" customFormat="false" ht="15" hidden="false" customHeight="false" outlineLevel="0" collapsed="false">
      <c r="A25" s="8" t="s">
        <v>59</v>
      </c>
      <c r="B25" s="8" t="s">
        <v>37</v>
      </c>
      <c r="C25" s="15" t="n">
        <v>0.144806527517815</v>
      </c>
      <c r="D25" s="15" t="n">
        <f aca="false">C25*$G$4</f>
        <v>0.169811901239693</v>
      </c>
      <c r="E25" s="15" t="n">
        <v>0.199366564048158</v>
      </c>
    </row>
    <row r="26" customFormat="false" ht="15" hidden="false" customHeight="false" outlineLevel="0" collapsed="false">
      <c r="A26" s="8" t="s">
        <v>60</v>
      </c>
      <c r="B26" s="8" t="s">
        <v>37</v>
      </c>
      <c r="C26" s="15" t="n">
        <v>0.0254603570308539</v>
      </c>
      <c r="D26" s="15" t="n">
        <f aca="false">C26*$G$4</f>
        <v>0.0298568835794975</v>
      </c>
      <c r="E26" s="15" t="n">
        <v>0.0274180084701466</v>
      </c>
    </row>
    <row r="27" customFormat="false" ht="15" hidden="false" customHeight="false" outlineLevel="0" collapsed="false">
      <c r="A27" s="8" t="s">
        <v>61</v>
      </c>
      <c r="B27" s="8" t="s">
        <v>37</v>
      </c>
      <c r="C27" s="15" t="n">
        <v>0.0099536645454407</v>
      </c>
      <c r="D27" s="15" t="n">
        <f aca="false">C27*$G$4</f>
        <v>0.0116724758872177</v>
      </c>
      <c r="E27" s="15" t="n">
        <v>0.0154531645801468</v>
      </c>
    </row>
    <row r="28" customFormat="false" ht="15" hidden="false" customHeight="false" outlineLevel="0" collapsed="false">
      <c r="A28" s="8" t="s">
        <v>62</v>
      </c>
      <c r="B28" s="8" t="s">
        <v>37</v>
      </c>
      <c r="C28" s="15" t="n">
        <v>0.0067249855486725</v>
      </c>
      <c r="D28" s="15" t="n">
        <f aca="false">C28*$G$4</f>
        <v>0.00788626453105886</v>
      </c>
      <c r="E28" s="15" t="n">
        <v>0.0104318770985224</v>
      </c>
    </row>
    <row r="29" customFormat="false" ht="15" hidden="false" customHeight="false" outlineLevel="0" collapsed="false">
      <c r="A29" s="8" t="s">
        <v>63</v>
      </c>
      <c r="B29" s="8" t="s">
        <v>37</v>
      </c>
      <c r="C29" s="15" t="n">
        <v>0.0023284136920325</v>
      </c>
      <c r="D29" s="15" t="n">
        <f aca="false">C29*$G$4</f>
        <v>0.00273048710368343</v>
      </c>
      <c r="E29" s="15" t="n">
        <v>0.0012008795148663</v>
      </c>
    </row>
    <row r="30" customFormat="false" ht="15" hidden="false" customHeight="false" outlineLevel="0" collapsed="false">
      <c r="A30" s="8" t="s">
        <v>64</v>
      </c>
      <c r="B30" s="8" t="s">
        <v>37</v>
      </c>
      <c r="C30" s="15" t="n">
        <v>0.002449745744183</v>
      </c>
      <c r="D30" s="15" t="n">
        <f aca="false">C30*$G$4</f>
        <v>0.00287277092755633</v>
      </c>
      <c r="E30" s="15" t="n">
        <v>8.1033169306293E-005</v>
      </c>
    </row>
    <row r="31" customFormat="false" ht="15" hidden="false" customHeight="false" outlineLevel="0" collapsed="false">
      <c r="A31" s="8" t="s">
        <v>65</v>
      </c>
      <c r="B31" s="8" t="s">
        <v>37</v>
      </c>
      <c r="C31" s="15" t="n">
        <v>0.0034084711365299</v>
      </c>
      <c r="D31" s="15" t="n">
        <f aca="false">C31*$G$4</f>
        <v>0.00399705022926922</v>
      </c>
      <c r="E31" s="15" t="n">
        <v>0</v>
      </c>
    </row>
    <row r="32" customFormat="false" ht="15" hidden="false" customHeight="false" outlineLevel="0" collapsed="false">
      <c r="A32" s="8" t="s">
        <v>66</v>
      </c>
      <c r="B32" s="8" t="s">
        <v>37</v>
      </c>
      <c r="C32" s="15" t="n">
        <v>0.0069602092326697</v>
      </c>
      <c r="D32" s="15" t="n">
        <f aca="false">C32*$G$4</f>
        <v>0.00816210693734303</v>
      </c>
      <c r="E32" s="15" t="n">
        <v>0</v>
      </c>
    </row>
    <row r="33" customFormat="false" ht="15" hidden="false" customHeight="false" outlineLevel="0" collapsed="false">
      <c r="A33" s="8" t="s">
        <v>67</v>
      </c>
      <c r="B33" s="8" t="s">
        <v>37</v>
      </c>
      <c r="C33" s="15" t="n">
        <v>0.0011166116566506</v>
      </c>
      <c r="D33" s="15" t="n">
        <f aca="false">C33*$G$4</f>
        <v>0.00130942956517561</v>
      </c>
      <c r="E33" s="15" t="n">
        <v>0</v>
      </c>
    </row>
    <row r="34" customFormat="false" ht="15" hidden="false" customHeight="false" outlineLevel="0" collapsed="false">
      <c r="A34" s="8" t="s">
        <v>68</v>
      </c>
      <c r="B34" s="8" t="s">
        <v>37</v>
      </c>
      <c r="C34" s="15" t="n">
        <v>0.0007690891101357</v>
      </c>
      <c r="D34" s="15" t="n">
        <f aca="false">C34*$G$4</f>
        <v>0.000901896387224811</v>
      </c>
      <c r="E34" s="15" t="n">
        <v>0</v>
      </c>
    </row>
    <row r="35" customFormat="false" ht="15" hidden="false" customHeight="false" outlineLevel="0" collapsed="false">
      <c r="A35" s="8" t="s">
        <v>69</v>
      </c>
      <c r="B35" s="8" t="s">
        <v>37</v>
      </c>
      <c r="C35" s="15" t="n">
        <v>0.0032140921757711</v>
      </c>
      <c r="D35" s="15" t="n">
        <f aca="false">C35*$G$4</f>
        <v>0.00376910566452309</v>
      </c>
      <c r="E35" s="15" t="n">
        <v>0</v>
      </c>
    </row>
    <row r="36" customFormat="false" ht="15" hidden="false" customHeight="false" outlineLevel="0" collapsed="false">
      <c r="A36" s="8" t="s">
        <v>70</v>
      </c>
      <c r="B36" s="8" t="s">
        <v>37</v>
      </c>
      <c r="C36" s="15" t="n">
        <v>0.0007246719748431</v>
      </c>
      <c r="D36" s="15" t="n">
        <f aca="false">C36*$G$4</f>
        <v>0.000849809245015499</v>
      </c>
      <c r="E36" s="15" t="n">
        <v>0</v>
      </c>
    </row>
    <row r="37" customFormat="false" ht="15" hidden="false" customHeight="false" outlineLevel="0" collapsed="false">
      <c r="A37" s="8" t="s">
        <v>71</v>
      </c>
      <c r="B37" s="8" t="s">
        <v>37</v>
      </c>
      <c r="C37" s="15" t="n">
        <v>0.00071926597926</v>
      </c>
      <c r="D37" s="15" t="n">
        <f aca="false">C37*$G$4</f>
        <v>0.00084346973530005</v>
      </c>
      <c r="E37" s="15" t="n">
        <v>0</v>
      </c>
    </row>
    <row r="38" customFormat="false" ht="15" hidden="false" customHeight="false" outlineLevel="0" collapsed="false">
      <c r="A38" s="8" t="s">
        <v>72</v>
      </c>
      <c r="B38" s="8" t="s">
        <v>37</v>
      </c>
      <c r="C38" s="15" t="n">
        <v>0.0021887031823381</v>
      </c>
      <c r="D38" s="15" t="n">
        <f aca="false">C38*$G$4</f>
        <v>0.00256665120704919</v>
      </c>
      <c r="E38" s="15" t="n">
        <v>0</v>
      </c>
    </row>
    <row r="39" customFormat="false" ht="15" hidden="false" customHeight="false" outlineLevel="0" collapsed="false">
      <c r="A39" s="8" t="s">
        <v>73</v>
      </c>
      <c r="B39" s="8" t="s">
        <v>37</v>
      </c>
      <c r="C39" s="15" t="n">
        <v>0.0021472478614641</v>
      </c>
      <c r="D39" s="15" t="n">
        <f aca="false">C39*$G$4</f>
        <v>0.00251803732910608</v>
      </c>
      <c r="E39" s="15" t="n">
        <v>0</v>
      </c>
    </row>
    <row r="40" customFormat="false" ht="15" hidden="false" customHeight="false" outlineLevel="0" collapsed="false">
      <c r="A40" s="8" t="s">
        <v>74</v>
      </c>
      <c r="B40" s="8" t="s">
        <v>37</v>
      </c>
      <c r="C40" s="15" t="n">
        <v>0.0058775286313226</v>
      </c>
      <c r="D40" s="15" t="n">
        <f aca="false">C40*$G$4</f>
        <v>0.00689246768487586</v>
      </c>
      <c r="E40" s="15" t="n">
        <v>0</v>
      </c>
    </row>
    <row r="41" customFormat="false" ht="15" hidden="false" customHeight="false" outlineLevel="0" collapsed="false">
      <c r="A41" s="8" t="s">
        <v>75</v>
      </c>
      <c r="B41" s="8" t="s">
        <v>37</v>
      </c>
      <c r="C41" s="15" t="n">
        <v>0.0065889098725698</v>
      </c>
      <c r="D41" s="15" t="n">
        <f aca="false">C41*$G$4</f>
        <v>0.00772669113566317</v>
      </c>
      <c r="E41" s="15" t="n">
        <v>0</v>
      </c>
    </row>
    <row r="42" customFormat="false" ht="15" hidden="false" customHeight="false" outlineLevel="0" collapsed="false">
      <c r="A42" s="8" t="s">
        <v>76</v>
      </c>
      <c r="B42" s="8" t="s">
        <v>37</v>
      </c>
      <c r="C42" s="15" t="n">
        <v>0.0057682736389159</v>
      </c>
      <c r="D42" s="15" t="n">
        <f aca="false">C42*$G$4</f>
        <v>0.00676434640264825</v>
      </c>
      <c r="E42" s="15" t="n">
        <v>0</v>
      </c>
    </row>
    <row r="43" customFormat="false" ht="15" hidden="false" customHeight="false" outlineLevel="0" collapsed="false">
      <c r="A43" s="8" t="s">
        <v>77</v>
      </c>
      <c r="B43" s="8" t="s">
        <v>37</v>
      </c>
      <c r="C43" s="15" t="n">
        <v>0.0042228138712607</v>
      </c>
      <c r="D43" s="15" t="n">
        <f aca="false">C43*$G$4</f>
        <v>0.00495201469403312</v>
      </c>
      <c r="E43" s="15" t="n">
        <v>0</v>
      </c>
    </row>
    <row r="44" customFormat="false" ht="15" hidden="false" customHeight="false" outlineLevel="0" collapsed="false">
      <c r="A44" s="8" t="s">
        <v>78</v>
      </c>
      <c r="B44" s="8" t="s">
        <v>37</v>
      </c>
      <c r="C44" s="15" t="n">
        <v>0.0024199961620115</v>
      </c>
      <c r="D44" s="15" t="n">
        <f aca="false">C44*$G$4</f>
        <v>0.00283788415003169</v>
      </c>
      <c r="E44" s="15" t="n">
        <v>0</v>
      </c>
    </row>
    <row r="45" customFormat="false" ht="15" hidden="false" customHeight="false" outlineLevel="0" collapsed="false">
      <c r="A45" s="8" t="s">
        <v>79</v>
      </c>
      <c r="B45" s="8" t="s">
        <v>37</v>
      </c>
      <c r="C45" s="15" t="n">
        <v>0.0008670726811168</v>
      </c>
      <c r="D45" s="15" t="n">
        <f aca="false">C45*$G$4</f>
        <v>0.00101679988476575</v>
      </c>
      <c r="E45" s="15" t="n">
        <v>0</v>
      </c>
    </row>
    <row r="46" customFormat="false" ht="15" hidden="false" customHeight="false" outlineLevel="0" collapsed="false">
      <c r="A46" s="8" t="s">
        <v>80</v>
      </c>
      <c r="B46" s="8" t="s">
        <v>37</v>
      </c>
      <c r="C46" s="15" t="n">
        <v>0.0008497353093794</v>
      </c>
      <c r="D46" s="15" t="n">
        <f aca="false">C46*$G$4</f>
        <v>0.000996468673820407</v>
      </c>
      <c r="E46" s="15" t="n">
        <v>0</v>
      </c>
    </row>
    <row r="47" customFormat="false" ht="15" hidden="false" customHeight="false" outlineLevel="0" collapsed="false">
      <c r="A47" s="8" t="s">
        <v>81</v>
      </c>
      <c r="B47" s="8" t="s">
        <v>37</v>
      </c>
      <c r="C47" s="15" t="n">
        <v>0.0004536690813922</v>
      </c>
      <c r="D47" s="15" t="n">
        <f aca="false">C47*$G$4</f>
        <v>0.000532009230284161</v>
      </c>
      <c r="E47" s="15" t="n">
        <v>0</v>
      </c>
    </row>
    <row r="48" customFormat="false" ht="15" hidden="false" customHeight="false" outlineLevel="0" collapsed="false">
      <c r="A48" s="8" t="s">
        <v>82</v>
      </c>
      <c r="B48" s="8" t="s">
        <v>37</v>
      </c>
      <c r="C48" s="15" t="n">
        <v>0.0004938671006942</v>
      </c>
      <c r="D48" s="15" t="n">
        <f aca="false">C48*$G$4</f>
        <v>0.000579148694234795</v>
      </c>
      <c r="E48" s="15" t="n">
        <v>0</v>
      </c>
    </row>
    <row r="49" customFormat="false" ht="15" hidden="false" customHeight="false" outlineLevel="0" collapsed="false">
      <c r="A49" s="8" t="s">
        <v>83</v>
      </c>
      <c r="B49" s="8" t="s">
        <v>37</v>
      </c>
      <c r="C49" s="15" t="n">
        <v>0.0029135433770577</v>
      </c>
      <c r="D49" s="15" t="n">
        <f aca="false">C49*$G$4</f>
        <v>0.00341665772036153</v>
      </c>
      <c r="E49" s="15" t="n">
        <v>0</v>
      </c>
    </row>
    <row r="50" customFormat="false" ht="15" hidden="false" customHeight="false" outlineLevel="0" collapsed="false">
      <c r="A50" s="8" t="s">
        <v>84</v>
      </c>
      <c r="B50" s="8" t="s">
        <v>37</v>
      </c>
      <c r="C50" s="15" t="n">
        <v>0.005601752265756</v>
      </c>
      <c r="D50" s="15" t="n">
        <f aca="false">C50*$G$4</f>
        <v>0.00656906990884621</v>
      </c>
      <c r="E50" s="15" t="n">
        <v>0</v>
      </c>
    </row>
    <row r="51" customFormat="false" ht="15" hidden="false" customHeight="false" outlineLevel="0" collapsed="false">
      <c r="A51" s="8" t="s">
        <v>85</v>
      </c>
      <c r="B51" s="8" t="s">
        <v>37</v>
      </c>
      <c r="C51" s="15" t="n">
        <v>0.0079755462842467</v>
      </c>
      <c r="D51" s="15" t="n">
        <f aca="false">C51*$G$4</f>
        <v>0.00935277367096928</v>
      </c>
      <c r="E51" s="15" t="n">
        <v>0</v>
      </c>
    </row>
    <row r="52" customFormat="false" ht="15" hidden="false" customHeight="false" outlineLevel="0" collapsed="false">
      <c r="A52" s="8" t="s">
        <v>86</v>
      </c>
      <c r="B52" s="8" t="s">
        <v>37</v>
      </c>
      <c r="C52" s="15" t="n">
        <v>0.0038156874814236</v>
      </c>
      <c r="D52" s="15" t="n">
        <f aca="false">C52*$G$4</f>
        <v>0.00447458520595576</v>
      </c>
      <c r="E52" s="15" t="n">
        <v>0</v>
      </c>
    </row>
    <row r="53" customFormat="false" ht="15" hidden="false" customHeight="false" outlineLevel="0" collapsed="false">
      <c r="A53" s="8" t="s">
        <v>87</v>
      </c>
      <c r="B53" s="8" t="s">
        <v>37</v>
      </c>
      <c r="C53" s="15" t="n">
        <v>0.0049249827999088</v>
      </c>
      <c r="D53" s="15" t="n">
        <f aca="false">C53*$G$4</f>
        <v>0.00577543503846824</v>
      </c>
      <c r="E53" s="15" t="n">
        <v>0</v>
      </c>
    </row>
    <row r="54" customFormat="false" ht="15" hidden="false" customHeight="false" outlineLevel="0" collapsed="false">
      <c r="A54" s="8" t="s">
        <v>88</v>
      </c>
      <c r="B54" s="8" t="s">
        <v>37</v>
      </c>
      <c r="C54" s="15" t="n">
        <v>0.0092391728001314</v>
      </c>
      <c r="D54" s="15" t="n">
        <f aca="false">C54*$G$4</f>
        <v>0.0108346048066056</v>
      </c>
      <c r="E54" s="15" t="n">
        <v>0</v>
      </c>
    </row>
    <row r="55" customFormat="false" ht="15" hidden="false" customHeight="false" outlineLevel="0" collapsed="false">
      <c r="A55" s="8" t="s">
        <v>89</v>
      </c>
      <c r="B55" s="8" t="s">
        <v>37</v>
      </c>
      <c r="C55" s="15" t="n">
        <v>0.0138405914998397</v>
      </c>
      <c r="D55" s="15" t="n">
        <f aca="false">C55*$G$4</f>
        <v>0.0162306022881501</v>
      </c>
      <c r="E55" s="15" t="n">
        <v>0</v>
      </c>
    </row>
    <row r="56" customFormat="false" ht="15" hidden="false" customHeight="false" outlineLevel="0" collapsed="false">
      <c r="A56" s="8" t="s">
        <v>90</v>
      </c>
      <c r="B56" s="8" t="s">
        <v>37</v>
      </c>
      <c r="C56" s="15" t="n">
        <v>0.0194827822704405</v>
      </c>
      <c r="D56" s="15" t="n">
        <f aca="false">C56*$G$4</f>
        <v>0.0228470936738365</v>
      </c>
      <c r="E56" s="15" t="n">
        <v>0</v>
      </c>
    </row>
    <row r="57" customFormat="false" ht="15" hidden="false" customHeight="false" outlineLevel="0" collapsed="false">
      <c r="A57" s="8" t="s">
        <v>91</v>
      </c>
      <c r="B57" s="8" t="s">
        <v>37</v>
      </c>
      <c r="C57" s="15" t="n">
        <v>0.021206355149668</v>
      </c>
      <c r="D57" s="15" t="n">
        <f aca="false">C57*$G$4</f>
        <v>0.0248682952906682</v>
      </c>
      <c r="E57" s="15" t="n">
        <v>0</v>
      </c>
    </row>
    <row r="58" customFormat="false" ht="15" hidden="false" customHeight="false" outlineLevel="0" collapsed="false">
      <c r="A58" s="8" t="s">
        <v>92</v>
      </c>
      <c r="B58" s="8" t="s">
        <v>37</v>
      </c>
      <c r="C58" s="15" t="n">
        <v>0.0295679282883786</v>
      </c>
      <c r="D58" s="15" t="n">
        <f aca="false">C58*$G$4</f>
        <v>0.0346737554199743</v>
      </c>
      <c r="E58" s="15" t="n">
        <v>0</v>
      </c>
    </row>
    <row r="59" customFormat="false" ht="15" hidden="false" customHeight="false" outlineLevel="0" collapsed="false">
      <c r="A59" s="8" t="s">
        <v>93</v>
      </c>
      <c r="B59" s="8" t="s">
        <v>37</v>
      </c>
      <c r="C59" s="15" t="n">
        <v>0.0327221424027709</v>
      </c>
      <c r="D59" s="15" t="n">
        <f aca="false">C59*$G$4</f>
        <v>0.0383726432039945</v>
      </c>
      <c r="E59" s="15" t="n">
        <v>0</v>
      </c>
    </row>
    <row r="60" customFormat="false" ht="15" hidden="false" customHeight="false" outlineLevel="0" collapsed="false">
      <c r="A60" s="8" t="s">
        <v>94</v>
      </c>
      <c r="B60" s="8" t="s">
        <v>37</v>
      </c>
      <c r="C60" s="15" t="n">
        <v>0.0099405634635934</v>
      </c>
      <c r="D60" s="15" t="n">
        <f aca="false">C60*$G$4</f>
        <v>0.0116571124940411</v>
      </c>
      <c r="E60" s="15" t="n">
        <v>0</v>
      </c>
    </row>
    <row r="61" customFormat="false" ht="15" hidden="false" customHeight="false" outlineLevel="0" collapsed="false">
      <c r="A61" s="8" t="s">
        <v>95</v>
      </c>
      <c r="B61" s="8" t="s">
        <v>37</v>
      </c>
      <c r="C61" s="15" t="n">
        <v>0.0050089899145086</v>
      </c>
      <c r="D61" s="15" t="n">
        <f aca="false">C61*$G$4</f>
        <v>0.00587394860752056</v>
      </c>
      <c r="E61" s="15" t="n">
        <v>0</v>
      </c>
    </row>
    <row r="62" customFormat="false" ht="15" hidden="false" customHeight="false" outlineLevel="0" collapsed="false">
      <c r="A62" s="8" t="s">
        <v>96</v>
      </c>
      <c r="B62" s="8" t="s">
        <v>37</v>
      </c>
      <c r="C62" s="15" t="n">
        <v>0.0034223396829722</v>
      </c>
      <c r="D62" s="15" t="n">
        <f aca="false">C62*$G$4</f>
        <v>0.00401331361379454</v>
      </c>
      <c r="E62" s="15" t="n">
        <v>0</v>
      </c>
    </row>
    <row r="63" customFormat="false" ht="15" hidden="false" customHeight="false" outlineLevel="0" collapsed="false">
      <c r="A63" s="8" t="s">
        <v>97</v>
      </c>
      <c r="B63" s="8" t="s">
        <v>37</v>
      </c>
      <c r="C63" s="15" t="n">
        <v>0.0025913351133749</v>
      </c>
      <c r="D63" s="15" t="n">
        <f aca="false">C63*$G$4</f>
        <v>0.00303881012751468</v>
      </c>
      <c r="E63" s="15" t="n">
        <v>0</v>
      </c>
    </row>
    <row r="64" customFormat="false" ht="15" hidden="false" customHeight="false" outlineLevel="0" collapsed="false">
      <c r="A64" s="8" t="s">
        <v>98</v>
      </c>
      <c r="B64" s="8" t="s">
        <v>37</v>
      </c>
      <c r="C64" s="15" t="n">
        <v>0.006595886164697</v>
      </c>
      <c r="D64" s="15" t="n">
        <f aca="false">C64*$G$4</f>
        <v>0.00773487210270955</v>
      </c>
      <c r="E64" s="15" t="n">
        <v>0</v>
      </c>
    </row>
    <row r="65" customFormat="false" ht="15" hidden="false" customHeight="false" outlineLevel="0" collapsed="false">
      <c r="A65" s="8" t="s">
        <v>99</v>
      </c>
      <c r="B65" s="8" t="s">
        <v>37</v>
      </c>
      <c r="C65" s="15" t="n">
        <v>0.0050280300314503</v>
      </c>
      <c r="D65" s="15" t="n">
        <f aca="false">C65*$G$4</f>
        <v>0.00589627659585864</v>
      </c>
      <c r="E65" s="15" t="n">
        <v>0</v>
      </c>
    </row>
    <row r="66" customFormat="false" ht="15" hidden="false" customHeight="false" outlineLevel="0" collapsed="false">
      <c r="A66" s="8" t="s">
        <v>100</v>
      </c>
      <c r="B66" s="8" t="s">
        <v>37</v>
      </c>
      <c r="C66" s="15" t="n">
        <v>0.0096312043672285</v>
      </c>
      <c r="D66" s="15" t="n">
        <f aca="false">C66*$G$4</f>
        <v>0.0112943328789229</v>
      </c>
      <c r="E66" s="15" t="n">
        <v>0</v>
      </c>
    </row>
    <row r="67" customFormat="false" ht="15" hidden="false" customHeight="false" outlineLevel="0" collapsed="false">
      <c r="A67" s="8" t="s">
        <v>101</v>
      </c>
      <c r="B67" s="8" t="s">
        <v>37</v>
      </c>
      <c r="C67" s="15" t="n">
        <v>0.0097123499708154</v>
      </c>
      <c r="D67" s="15" t="n">
        <f aca="false">C67*$G$4</f>
        <v>0.0113894908076333</v>
      </c>
      <c r="E67" s="15" t="n">
        <v>1.00454820940471E-005</v>
      </c>
    </row>
    <row r="68" customFormat="false" ht="15" hidden="false" customHeight="false" outlineLevel="0" collapsed="false">
      <c r="A68" s="8" t="s">
        <v>102</v>
      </c>
      <c r="B68" s="8" t="s">
        <v>37</v>
      </c>
      <c r="C68" s="15" t="n">
        <v>0.0042946774454071</v>
      </c>
      <c r="D68" s="15" t="n">
        <f aca="false">C68*$G$4</f>
        <v>0.00503628776075781</v>
      </c>
      <c r="E68" s="15" t="n">
        <v>0.0005241826943499</v>
      </c>
    </row>
    <row r="69" customFormat="false" ht="15" hidden="false" customHeight="false" outlineLevel="0" collapsed="false">
      <c r="A69" s="8" t="s">
        <v>103</v>
      </c>
      <c r="B69" s="8" t="s">
        <v>37</v>
      </c>
      <c r="C69" s="15" t="n">
        <v>0.0029625360961882</v>
      </c>
      <c r="D69" s="15" t="n">
        <f aca="false">C69*$G$4</f>
        <v>0.00347411056399407</v>
      </c>
      <c r="E69" s="15" t="n">
        <v>0.0021979719079049</v>
      </c>
    </row>
    <row r="70" customFormat="false" ht="15" hidden="false" customHeight="false" outlineLevel="0" collapsed="false">
      <c r="A70" s="8" t="s">
        <v>104</v>
      </c>
      <c r="B70" s="8" t="s">
        <v>37</v>
      </c>
      <c r="C70" s="15" t="n">
        <v>0.002618624359404</v>
      </c>
      <c r="D70" s="15" t="n">
        <f aca="false">C70*$G$4</f>
        <v>0.00307081171495023</v>
      </c>
      <c r="E70" s="15" t="n">
        <v>0.0062970128414736</v>
      </c>
    </row>
    <row r="71" customFormat="false" ht="15" hidden="false" customHeight="false" outlineLevel="0" collapsed="false">
      <c r="A71" s="8" t="s">
        <v>105</v>
      </c>
      <c r="B71" s="8" t="s">
        <v>37</v>
      </c>
      <c r="C71" s="15" t="n">
        <v>0.0096810122985016</v>
      </c>
      <c r="D71" s="15" t="n">
        <f aca="false">C71*$G$4</f>
        <v>0.0113527417065585</v>
      </c>
      <c r="E71" s="15" t="n">
        <v>0.0348173927254203</v>
      </c>
    </row>
    <row r="72" customFormat="false" ht="15" hidden="false" customHeight="false" outlineLevel="0" collapsed="false">
      <c r="A72" s="8" t="s">
        <v>106</v>
      </c>
      <c r="B72" s="8" t="s">
        <v>37</v>
      </c>
      <c r="C72" s="15" t="n">
        <v>0.0115256148859227</v>
      </c>
      <c r="D72" s="15" t="n">
        <f aca="false">C72*$G$4</f>
        <v>0.0135158725941706</v>
      </c>
      <c r="E72" s="15" t="n">
        <v>0.0348288702613957</v>
      </c>
    </row>
    <row r="73" customFormat="false" ht="15" hidden="false" customHeight="false" outlineLevel="0" collapsed="false">
      <c r="A73" s="8" t="s">
        <v>107</v>
      </c>
      <c r="B73" s="8" t="s">
        <v>37</v>
      </c>
      <c r="C73" s="15" t="n">
        <v>0.0042089025464367</v>
      </c>
      <c r="D73" s="15" t="n">
        <f aca="false">C73*$G$4</f>
        <v>0.00493570114410122</v>
      </c>
      <c r="E73" s="15" t="n">
        <v>9.3311488522917E-006</v>
      </c>
    </row>
    <row r="74" customFormat="false" ht="15" hidden="false" customHeight="false" outlineLevel="0" collapsed="false">
      <c r="A74" s="8" t="s">
        <v>108</v>
      </c>
      <c r="B74" s="8" t="s">
        <v>37</v>
      </c>
      <c r="C74" s="15" t="n">
        <v>0.0115917687672296</v>
      </c>
      <c r="D74" s="15" t="n">
        <f aca="false">C74*$G$4</f>
        <v>0.0135934500110984</v>
      </c>
      <c r="E74" s="15" t="n">
        <v>0.0077579097237637</v>
      </c>
    </row>
    <row r="75" customFormat="false" ht="15" hidden="false" customHeight="false" outlineLevel="0" collapsed="false">
      <c r="A75" s="8" t="s">
        <v>109</v>
      </c>
      <c r="B75" s="8" t="s">
        <v>37</v>
      </c>
      <c r="C75" s="15" t="n">
        <v>0.0329396507432963</v>
      </c>
      <c r="D75" s="15" t="n">
        <f aca="false">C75*$G$4</f>
        <v>0.0386277111589634</v>
      </c>
      <c r="E75" s="15" t="n">
        <v>0.0432768648359435</v>
      </c>
    </row>
    <row r="76" customFormat="false" ht="15" hidden="false" customHeight="false" outlineLevel="0" collapsed="false">
      <c r="A76" s="8" t="s">
        <v>110</v>
      </c>
      <c r="B76" s="8" t="s">
        <v>37</v>
      </c>
      <c r="C76" s="15" t="n">
        <v>0.0186299694346877</v>
      </c>
      <c r="D76" s="15" t="n">
        <f aca="false">C76*$G$4</f>
        <v>0.0218470160425088</v>
      </c>
      <c r="E76" s="15" t="n">
        <v>0.0223040011191005</v>
      </c>
    </row>
    <row r="77" customFormat="false" ht="15" hidden="false" customHeight="false" outlineLevel="0" collapsed="false">
      <c r="A77" s="8" t="s">
        <v>111</v>
      </c>
      <c r="B77" s="8" t="s">
        <v>37</v>
      </c>
      <c r="C77" s="15" t="n">
        <v>0.0213085203466403</v>
      </c>
      <c r="D77" s="15" t="n">
        <f aca="false">C77*$G$4</f>
        <v>0.0249881025026481</v>
      </c>
      <c r="E77" s="15" t="n">
        <v>0.018674705682763</v>
      </c>
    </row>
    <row r="78" customFormat="false" ht="15" hidden="false" customHeight="false" outlineLevel="0" collapsed="false">
      <c r="A78" s="8" t="s">
        <v>112</v>
      </c>
      <c r="B78" s="8" t="s">
        <v>113</v>
      </c>
      <c r="C78" s="15" t="n">
        <v>0.005426915852958</v>
      </c>
      <c r="D78" s="15" t="n">
        <f aca="false">C78*$G$4</f>
        <v>0.00636404252387903</v>
      </c>
      <c r="E78" s="15" t="n">
        <v>0.0002487739359648</v>
      </c>
    </row>
    <row r="79" customFormat="false" ht="15" hidden="false" customHeight="false" outlineLevel="0" collapsed="false">
      <c r="A79" s="8" t="s">
        <v>114</v>
      </c>
      <c r="B79" s="8" t="s">
        <v>113</v>
      </c>
      <c r="C79" s="15" t="n">
        <v>0.0048924292847945</v>
      </c>
      <c r="D79" s="15" t="n">
        <f aca="false">C79*$G$4</f>
        <v>0.00573726014132547</v>
      </c>
      <c r="E79" s="15" t="n">
        <v>0</v>
      </c>
    </row>
    <row r="80" customFormat="false" ht="15" hidden="false" customHeight="false" outlineLevel="0" collapsed="false">
      <c r="A80" s="8" t="s">
        <v>115</v>
      </c>
      <c r="B80" s="8" t="s">
        <v>113</v>
      </c>
      <c r="C80" s="15" t="n">
        <v>0.0018633095260273</v>
      </c>
      <c r="D80" s="15" t="n">
        <f aca="false">C80*$G$4</f>
        <v>0.00218506816395968</v>
      </c>
      <c r="E80" s="15" t="n">
        <v>0.0003562105846714</v>
      </c>
    </row>
    <row r="81" customFormat="false" ht="15" hidden="false" customHeight="false" outlineLevel="0" collapsed="false">
      <c r="A81" s="8" t="s">
        <v>116</v>
      </c>
      <c r="B81" s="8" t="s">
        <v>113</v>
      </c>
      <c r="C81" s="15" t="n">
        <v>0.0033148919367454</v>
      </c>
      <c r="D81" s="15" t="n">
        <f aca="false">C81*$G$4</f>
        <v>0.00388731165529548</v>
      </c>
      <c r="E81" s="15" t="n">
        <v>0.0004973182586264</v>
      </c>
    </row>
    <row r="82" customFormat="false" ht="15" hidden="false" customHeight="false" outlineLevel="0" collapsed="false">
      <c r="A82" s="8" t="s">
        <v>117</v>
      </c>
      <c r="B82" s="8" t="s">
        <v>113</v>
      </c>
      <c r="C82" s="15" t="n">
        <v>0.0021348740876518</v>
      </c>
      <c r="D82" s="15" t="n">
        <f aca="false">C82*$G$4</f>
        <v>0.0025035268364329</v>
      </c>
      <c r="E82" s="15" t="n">
        <v>4.45199039533398E-005</v>
      </c>
    </row>
    <row r="83" customFormat="false" ht="15" hidden="false" customHeight="false" outlineLevel="0" collapsed="false">
      <c r="A83" s="8" t="s">
        <v>118</v>
      </c>
      <c r="B83" s="8" t="s">
        <v>113</v>
      </c>
      <c r="C83" s="15" t="n">
        <v>0.0070386463298307</v>
      </c>
      <c r="D83" s="15" t="n">
        <f aca="false">C83*$G$4</f>
        <v>0.00825408865132339</v>
      </c>
      <c r="E83" s="15" t="n">
        <v>0.0006350248011947</v>
      </c>
    </row>
    <row r="84" customFormat="false" ht="15" hidden="false" customHeight="false" outlineLevel="0" collapsed="false">
      <c r="A84" s="8" t="s">
        <v>119</v>
      </c>
      <c r="B84" s="8" t="s">
        <v>113</v>
      </c>
      <c r="C84" s="15" t="n">
        <v>0.0137525477869458</v>
      </c>
      <c r="D84" s="15" t="n">
        <f aca="false">C84*$G$4</f>
        <v>0.0161273550759216</v>
      </c>
      <c r="E84" s="15" t="n">
        <v>0.0186874895108099</v>
      </c>
    </row>
    <row r="85" customFormat="false" ht="15" hidden="false" customHeight="false" outlineLevel="0" collapsed="false">
      <c r="A85" s="8" t="s">
        <v>120</v>
      </c>
      <c r="B85" s="8" t="s">
        <v>113</v>
      </c>
      <c r="C85" s="15" t="n">
        <v>0.0144585012579592</v>
      </c>
      <c r="D85" s="15" t="n">
        <f aca="false">C85*$G$4</f>
        <v>0.0169552134822686</v>
      </c>
      <c r="E85" s="15" t="n">
        <v>0.0151038611081799</v>
      </c>
    </row>
    <row r="86" customFormat="false" ht="15" hidden="false" customHeight="false" outlineLevel="0" collapsed="false">
      <c r="A86" s="8" t="s">
        <v>121</v>
      </c>
      <c r="B86" s="8" t="s">
        <v>113</v>
      </c>
      <c r="C86" s="15" t="n">
        <v>0.0254654921432289</v>
      </c>
      <c r="D86" s="15" t="n">
        <f aca="false">C86*$G$4</f>
        <v>0.029862905429551</v>
      </c>
      <c r="E86" s="15" t="n">
        <v>0.0182617388405053</v>
      </c>
    </row>
    <row r="87" customFormat="false" ht="15" hidden="false" customHeight="false" outlineLevel="0" collapsed="false">
      <c r="A87" s="8" t="s">
        <v>122</v>
      </c>
      <c r="B87" s="8" t="s">
        <v>113</v>
      </c>
      <c r="C87" s="15" t="n">
        <v>0.0064322690467544</v>
      </c>
      <c r="D87" s="15" t="n">
        <f aca="false">C87*$G$4</f>
        <v>0.00754300137457698</v>
      </c>
      <c r="E87" s="15" t="n">
        <v>0.0008354553230302</v>
      </c>
    </row>
    <row r="88" customFormat="false" ht="15" hidden="false" customHeight="false" outlineLevel="0" collapsed="false">
      <c r="A88" s="8" t="s">
        <v>123</v>
      </c>
      <c r="B88" s="8" t="s">
        <v>113</v>
      </c>
      <c r="C88" s="15" t="n">
        <v>0.0104688605891531</v>
      </c>
      <c r="D88" s="15" t="n">
        <f aca="false">C88*$G$4</f>
        <v>0.0122766366332393</v>
      </c>
      <c r="E88" s="15" t="n">
        <v>9.56088358647019E-005</v>
      </c>
    </row>
    <row r="89" customFormat="false" ht="15" hidden="false" customHeight="false" outlineLevel="0" collapsed="false">
      <c r="A89" s="8" t="s">
        <v>124</v>
      </c>
      <c r="B89" s="8" t="s">
        <v>113</v>
      </c>
      <c r="C89" s="15" t="n">
        <v>0.0131044382055219</v>
      </c>
      <c r="D89" s="15" t="n">
        <f aca="false">C89*$G$4</f>
        <v>0.0153673291149392</v>
      </c>
      <c r="E89" s="15" t="n">
        <v>0.001587295723836</v>
      </c>
    </row>
    <row r="90" customFormat="false" ht="15" hidden="false" customHeight="false" outlineLevel="0" collapsed="false">
      <c r="A90" s="8" t="s">
        <v>125</v>
      </c>
      <c r="B90" s="8" t="s">
        <v>113</v>
      </c>
      <c r="C90" s="15" t="n">
        <v>0.0854778937252439</v>
      </c>
      <c r="D90" s="15" t="n">
        <f aca="false">C90*$G$4</f>
        <v>0.10023832417128</v>
      </c>
      <c r="E90" s="15" t="n">
        <v>0.13489391655641</v>
      </c>
    </row>
    <row r="91" customFormat="false" ht="15" hidden="false" customHeight="false" outlineLevel="0" collapsed="false">
      <c r="A91" s="8" t="s">
        <v>126</v>
      </c>
      <c r="B91" s="8" t="s">
        <v>113</v>
      </c>
      <c r="C91" s="15" t="n">
        <v>0.18758908303729</v>
      </c>
      <c r="D91" s="15" t="n">
        <f aca="false">C91*$G$4</f>
        <v>0.219982202380028</v>
      </c>
      <c r="E91" s="15" t="n">
        <v>0.396272200355763</v>
      </c>
    </row>
    <row r="92" customFormat="false" ht="15" hidden="false" customHeight="false" outlineLevel="0" collapsed="false">
      <c r="A92" s="8" t="s">
        <v>127</v>
      </c>
      <c r="B92" s="8" t="s">
        <v>113</v>
      </c>
      <c r="C92" s="15" t="n">
        <v>0.363885234438529</v>
      </c>
      <c r="D92" s="15" t="n">
        <f aca="false">C92*$G$4</f>
        <v>0.426721395452676</v>
      </c>
      <c r="E92" s="15" t="n">
        <v>0.538408302837775</v>
      </c>
    </row>
    <row r="93" customFormat="false" ht="15" hidden="false" customHeight="false" outlineLevel="0" collapsed="false">
      <c r="A93" s="8" t="s">
        <v>128</v>
      </c>
      <c r="B93" s="8" t="s">
        <v>113</v>
      </c>
      <c r="C93" s="15" t="n">
        <v>0.699497199485426</v>
      </c>
      <c r="D93" s="15" t="n">
        <f aca="false">C93*$G$4</f>
        <v>0.820287257712524</v>
      </c>
      <c r="E93" s="15" t="n">
        <v>1.21843921789572</v>
      </c>
    </row>
    <row r="94" customFormat="false" ht="15" hidden="false" customHeight="false" outlineLevel="0" collapsed="false">
      <c r="A94" s="8" t="s">
        <v>129</v>
      </c>
      <c r="B94" s="8" t="s">
        <v>113</v>
      </c>
      <c r="C94" s="15" t="n">
        <v>0.847026776573486</v>
      </c>
      <c r="D94" s="15" t="n">
        <f aca="false">C94*$G$4</f>
        <v>0.993292428155061</v>
      </c>
      <c r="E94" s="15" t="n">
        <v>1.35335347228783</v>
      </c>
    </row>
    <row r="95" customFormat="false" ht="15" hidden="false" customHeight="false" outlineLevel="0" collapsed="false">
      <c r="A95" s="8" t="s">
        <v>130</v>
      </c>
      <c r="B95" s="8" t="s">
        <v>113</v>
      </c>
      <c r="C95" s="15" t="n">
        <v>0.948670637363733</v>
      </c>
      <c r="D95" s="15" t="n">
        <f aca="false">C95*$G$4</f>
        <v>1.11248827896373</v>
      </c>
      <c r="E95" s="15" t="n">
        <v>1.18443966332161</v>
      </c>
    </row>
    <row r="96" customFormat="false" ht="15" hidden="false" customHeight="false" outlineLevel="0" collapsed="false">
      <c r="A96" s="8" t="s">
        <v>131</v>
      </c>
      <c r="B96" s="8" t="s">
        <v>113</v>
      </c>
      <c r="C96" s="15" t="n">
        <v>1.22260427242701</v>
      </c>
      <c r="D96" s="15" t="n">
        <f aca="false">C96*$G$4</f>
        <v>1.4337251194637</v>
      </c>
      <c r="E96" s="15" t="n">
        <v>1.54232743701586</v>
      </c>
    </row>
    <row r="97" customFormat="false" ht="15" hidden="false" customHeight="false" outlineLevel="0" collapsed="false">
      <c r="A97" s="8" t="s">
        <v>132</v>
      </c>
      <c r="B97" s="8" t="s">
        <v>113</v>
      </c>
      <c r="C97" s="15" t="n">
        <v>1.28557456426208</v>
      </c>
      <c r="D97" s="15" t="n">
        <f aca="false">C97*$G$4</f>
        <v>1.50756920067624</v>
      </c>
      <c r="E97" s="15" t="n">
        <v>1.75263808864999</v>
      </c>
    </row>
    <row r="98" customFormat="false" ht="15" hidden="false" customHeight="false" outlineLevel="0" collapsed="false">
      <c r="A98" s="8" t="s">
        <v>133</v>
      </c>
      <c r="B98" s="8" t="s">
        <v>113</v>
      </c>
      <c r="C98" s="15" t="n">
        <v>1.32475056672953</v>
      </c>
      <c r="D98" s="15" t="n">
        <f aca="false">C98*$G$4</f>
        <v>1.55351016463694</v>
      </c>
      <c r="E98" s="15" t="n">
        <v>1.51292564815602</v>
      </c>
    </row>
    <row r="99" customFormat="false" ht="15" hidden="false" customHeight="false" outlineLevel="0" collapsed="false">
      <c r="A99" s="8" t="s">
        <v>134</v>
      </c>
      <c r="B99" s="8" t="s">
        <v>113</v>
      </c>
      <c r="C99" s="15" t="n">
        <v>1.64025113897967</v>
      </c>
      <c r="D99" s="15" t="n">
        <f aca="false">C99*$G$4</f>
        <v>1.92349177343849</v>
      </c>
      <c r="E99" s="15" t="n">
        <v>1.85901167223849</v>
      </c>
    </row>
    <row r="100" customFormat="false" ht="15" hidden="false" customHeight="false" outlineLevel="0" collapsed="false">
      <c r="A100" s="8" t="s">
        <v>135</v>
      </c>
      <c r="B100" s="8" t="s">
        <v>113</v>
      </c>
      <c r="C100" s="15" t="n">
        <v>1.58775271996882</v>
      </c>
      <c r="D100" s="15" t="n">
        <f aca="false">C100*$G$4</f>
        <v>1.86192786125081</v>
      </c>
      <c r="E100" s="15" t="n">
        <v>1.7479082093975</v>
      </c>
    </row>
    <row r="101" customFormat="false" ht="15" hidden="false" customHeight="false" outlineLevel="0" collapsed="false">
      <c r="A101" s="8" t="s">
        <v>136</v>
      </c>
      <c r="B101" s="8" t="s">
        <v>113</v>
      </c>
      <c r="C101" s="15" t="n">
        <v>0.990210286050459</v>
      </c>
      <c r="D101" s="15" t="n">
        <f aca="false">C101*$G$4</f>
        <v>1.16120104655256</v>
      </c>
      <c r="E101" s="15" t="n">
        <v>1.55498337336834</v>
      </c>
    </row>
    <row r="102" customFormat="false" ht="15" hidden="false" customHeight="false" outlineLevel="0" collapsed="false">
      <c r="A102" s="8" t="s">
        <v>137</v>
      </c>
      <c r="B102" s="8" t="s">
        <v>113</v>
      </c>
      <c r="C102" s="15" t="n">
        <v>0.542205956484013</v>
      </c>
      <c r="D102" s="15" t="n">
        <f aca="false">C102*$G$4</f>
        <v>0.635834764580688</v>
      </c>
      <c r="E102" s="15" t="n">
        <v>0.874198630904595</v>
      </c>
    </row>
    <row r="103" customFormat="false" ht="15" hidden="false" customHeight="false" outlineLevel="0" collapsed="false">
      <c r="A103" s="8" t="s">
        <v>138</v>
      </c>
      <c r="B103" s="8" t="s">
        <v>113</v>
      </c>
      <c r="C103" s="15" t="n">
        <v>0.136008786849436</v>
      </c>
      <c r="D103" s="15" t="n">
        <f aca="false">C103*$G$4</f>
        <v>0.159494955621842</v>
      </c>
      <c r="E103" s="15" t="n">
        <v>0.252498687913698</v>
      </c>
    </row>
    <row r="104" customFormat="false" ht="15" hidden="false" customHeight="false" outlineLevel="0" collapsed="false">
      <c r="A104" s="8" t="s">
        <v>139</v>
      </c>
      <c r="B104" s="8" t="s">
        <v>113</v>
      </c>
      <c r="C104" s="15" t="n">
        <v>0.107505000430597</v>
      </c>
      <c r="D104" s="15" t="n">
        <f aca="false">C104*$G$4</f>
        <v>0.126069099430949</v>
      </c>
      <c r="E104" s="15" t="n">
        <v>0.245237926979518</v>
      </c>
    </row>
    <row r="105" customFormat="false" ht="15" hidden="false" customHeight="false" outlineLevel="0" collapsed="false">
      <c r="A105" s="8" t="s">
        <v>140</v>
      </c>
      <c r="B105" s="8" t="s">
        <v>113</v>
      </c>
      <c r="C105" s="15" t="n">
        <v>0.192886991072749</v>
      </c>
      <c r="D105" s="15" t="n">
        <f aca="false">C105*$G$4</f>
        <v>0.226194959853849</v>
      </c>
      <c r="E105" s="15" t="n">
        <v>0.297512806975192</v>
      </c>
    </row>
    <row r="106" customFormat="false" ht="15" hidden="false" customHeight="false" outlineLevel="0" collapsed="false">
      <c r="A106" s="8" t="s">
        <v>141</v>
      </c>
      <c r="B106" s="8" t="s">
        <v>113</v>
      </c>
      <c r="C106" s="15" t="n">
        <v>0.0663550257017556</v>
      </c>
      <c r="D106" s="15" t="n">
        <f aca="false">C106*$G$4</f>
        <v>0.077813295190285</v>
      </c>
      <c r="E106" s="15" t="n">
        <v>0.164508896282043</v>
      </c>
    </row>
    <row r="107" customFormat="false" ht="15" hidden="false" customHeight="false" outlineLevel="0" collapsed="false">
      <c r="A107" s="8" t="s">
        <v>142</v>
      </c>
      <c r="B107" s="8" t="s">
        <v>113</v>
      </c>
      <c r="C107" s="15" t="n">
        <v>0.039132292658752</v>
      </c>
      <c r="D107" s="15" t="n">
        <f aca="false">C107*$G$4</f>
        <v>0.0458897062871235</v>
      </c>
      <c r="E107" s="15" t="n">
        <v>0.0909119102094048</v>
      </c>
    </row>
    <row r="108" customFormat="false" ht="15" hidden="false" customHeight="false" outlineLevel="0" collapsed="false">
      <c r="A108" s="8" t="s">
        <v>143</v>
      </c>
      <c r="B108" s="8" t="s">
        <v>113</v>
      </c>
      <c r="C108" s="15" t="n">
        <v>0.0444347816615583</v>
      </c>
      <c r="D108" s="15" t="n">
        <f aca="false">C108*$G$4</f>
        <v>0.0521078357755081</v>
      </c>
      <c r="E108" s="15" t="n">
        <v>0.0530921069585522</v>
      </c>
    </row>
    <row r="109" customFormat="false" ht="15" hidden="false" customHeight="false" outlineLevel="0" collapsed="false">
      <c r="A109" s="8" t="s">
        <v>144</v>
      </c>
      <c r="B109" s="8" t="s">
        <v>113</v>
      </c>
      <c r="C109" s="15" t="n">
        <v>0.0134273429262235</v>
      </c>
      <c r="D109" s="15" t="n">
        <f aca="false">C109*$G$4</f>
        <v>0.0157459934298808</v>
      </c>
      <c r="E109" s="15" t="n">
        <v>0.0374988387195615</v>
      </c>
    </row>
    <row r="110" customFormat="false" ht="15" hidden="false" customHeight="false" outlineLevel="0" collapsed="false">
      <c r="A110" s="8" t="s">
        <v>145</v>
      </c>
      <c r="B110" s="8" t="s">
        <v>113</v>
      </c>
      <c r="C110" s="15" t="n">
        <v>0.0085985449134277</v>
      </c>
      <c r="D110" s="15" t="n">
        <f aca="false">C110*$G$4</f>
        <v>0.0100833524888194</v>
      </c>
      <c r="E110" s="15" t="n">
        <v>0.0101744590185038</v>
      </c>
    </row>
    <row r="111" customFormat="false" ht="15" hidden="false" customHeight="false" outlineLevel="0" collapsed="false">
      <c r="A111" s="8" t="s">
        <v>146</v>
      </c>
      <c r="B111" s="8" t="s">
        <v>113</v>
      </c>
      <c r="C111" s="15" t="n">
        <v>0.0123945585495402</v>
      </c>
      <c r="D111" s="15" t="n">
        <f aca="false">C111*$G$4</f>
        <v>0.0145348665450539</v>
      </c>
      <c r="E111" s="15" t="n">
        <v>0.0188839229028494</v>
      </c>
    </row>
    <row r="112" customFormat="false" ht="15" hidden="false" customHeight="false" outlineLevel="0" collapsed="false">
      <c r="A112" s="8" t="s">
        <v>147</v>
      </c>
      <c r="B112" s="8" t="s">
        <v>113</v>
      </c>
      <c r="C112" s="15" t="n">
        <v>0.0129291668906836</v>
      </c>
      <c r="D112" s="15" t="n">
        <f aca="false">C112*$G$4</f>
        <v>0.0151617917284991</v>
      </c>
      <c r="E112" s="15" t="n">
        <v>0.0169016533056069</v>
      </c>
    </row>
    <row r="113" customFormat="false" ht="15" hidden="false" customHeight="false" outlineLevel="0" collapsed="false">
      <c r="A113" s="8" t="s">
        <v>148</v>
      </c>
      <c r="B113" s="8" t="s">
        <v>113</v>
      </c>
      <c r="C113" s="15" t="n">
        <v>0.0273862644870555</v>
      </c>
      <c r="D113" s="15" t="n">
        <f aca="false">C113*$G$4</f>
        <v>0.032115359163128</v>
      </c>
      <c r="E113" s="15" t="n">
        <v>0.0376095007094116</v>
      </c>
    </row>
    <row r="114" customFormat="false" ht="15" hidden="false" customHeight="false" outlineLevel="0" collapsed="false">
      <c r="A114" s="8" t="s">
        <v>149</v>
      </c>
      <c r="B114" s="8" t="s">
        <v>113</v>
      </c>
      <c r="C114" s="15" t="n">
        <v>0.183925847283178</v>
      </c>
      <c r="D114" s="15" t="n">
        <f aca="false">C114*$G$4</f>
        <v>0.215686394457844</v>
      </c>
      <c r="E114" s="15" t="n">
        <v>0.254577396357321</v>
      </c>
    </row>
    <row r="115" customFormat="false" ht="15" hidden="false" customHeight="false" outlineLevel="0" collapsed="false">
      <c r="A115" s="8" t="s">
        <v>150</v>
      </c>
      <c r="B115" s="8" t="s">
        <v>113</v>
      </c>
      <c r="C115" s="15" t="n">
        <v>0.406997516148785</v>
      </c>
      <c r="D115" s="15" t="n">
        <f aca="false">C115*$G$4</f>
        <v>0.477278360318083</v>
      </c>
      <c r="E115" s="15" t="n">
        <v>0.378663308383256</v>
      </c>
    </row>
    <row r="116" customFormat="false" ht="15" hidden="false" customHeight="false" outlineLevel="0" collapsed="false">
      <c r="A116" s="8" t="s">
        <v>151</v>
      </c>
      <c r="B116" s="8" t="s">
        <v>113</v>
      </c>
      <c r="C116" s="15" t="n">
        <v>0.475045523660262</v>
      </c>
      <c r="D116" s="15" t="n">
        <f aca="false">C116*$G$4</f>
        <v>0.557076983551248</v>
      </c>
      <c r="E116" s="15" t="n">
        <v>0.701132505846306</v>
      </c>
    </row>
    <row r="117" customFormat="false" ht="15" hidden="false" customHeight="false" outlineLevel="0" collapsed="false">
      <c r="A117" s="8" t="s">
        <v>152</v>
      </c>
      <c r="B117" s="8" t="s">
        <v>113</v>
      </c>
      <c r="C117" s="15" t="n">
        <v>0.366093102683588</v>
      </c>
      <c r="D117" s="15" t="n">
        <f aca="false">C117*$G$4</f>
        <v>0.429310521169637</v>
      </c>
      <c r="E117" s="15" t="n">
        <v>0.631495487663875</v>
      </c>
    </row>
    <row r="118" customFormat="false" ht="15" hidden="false" customHeight="false" outlineLevel="0" collapsed="false">
      <c r="A118" s="8" t="s">
        <v>153</v>
      </c>
      <c r="B118" s="8" t="s">
        <v>113</v>
      </c>
      <c r="C118" s="15" t="n">
        <v>0.255531711035314</v>
      </c>
      <c r="D118" s="15" t="n">
        <f aca="false">C118*$G$4</f>
        <v>0.299657249032508</v>
      </c>
      <c r="E118" s="15" t="n">
        <v>0.414410533931296</v>
      </c>
    </row>
    <row r="119" customFormat="false" ht="15" hidden="false" customHeight="false" outlineLevel="0" collapsed="false">
      <c r="A119" s="8" t="s">
        <v>154</v>
      </c>
      <c r="B119" s="8" t="s">
        <v>113</v>
      </c>
      <c r="C119" s="15" t="n">
        <v>0.16495419649697</v>
      </c>
      <c r="D119" s="15" t="n">
        <f aca="false">C119*$G$4</f>
        <v>0.193438695097294</v>
      </c>
      <c r="E119" s="15" t="n">
        <v>0.173290169660442</v>
      </c>
    </row>
    <row r="120" customFormat="false" ht="15" hidden="false" customHeight="false" outlineLevel="0" collapsed="false">
      <c r="A120" s="8" t="s">
        <v>155</v>
      </c>
      <c r="B120" s="8" t="s">
        <v>113</v>
      </c>
      <c r="C120" s="15" t="n">
        <v>0.217112923404685</v>
      </c>
      <c r="D120" s="15" t="n">
        <f aca="false">C120*$G$4</f>
        <v>0.254604256721243</v>
      </c>
      <c r="E120" s="15" t="n">
        <v>0.292024103121401</v>
      </c>
    </row>
    <row r="121" customFormat="false" ht="15" hidden="false" customHeight="false" outlineLevel="0" collapsed="false">
      <c r="A121" s="8" t="s">
        <v>156</v>
      </c>
      <c r="B121" s="8" t="s">
        <v>113</v>
      </c>
      <c r="C121" s="15" t="n">
        <v>0.422663503608166</v>
      </c>
      <c r="D121" s="15" t="n">
        <f aca="false">C121*$G$4</f>
        <v>0.495649570241251</v>
      </c>
      <c r="E121" s="15" t="n">
        <v>0.450965093896261</v>
      </c>
    </row>
    <row r="122" customFormat="false" ht="15" hidden="false" customHeight="false" outlineLevel="0" collapsed="false">
      <c r="A122" s="8" t="s">
        <v>157</v>
      </c>
      <c r="B122" s="8" t="s">
        <v>113</v>
      </c>
      <c r="C122" s="15" t="n">
        <v>0.375910867186752</v>
      </c>
      <c r="D122" s="15" t="n">
        <f aca="false">C122*$G$4</f>
        <v>0.440823629623955</v>
      </c>
      <c r="E122" s="15" t="n">
        <v>0.419812020754245</v>
      </c>
    </row>
    <row r="123" customFormat="false" ht="15" hidden="false" customHeight="false" outlineLevel="0" collapsed="false">
      <c r="A123" s="8" t="s">
        <v>158</v>
      </c>
      <c r="B123" s="8" t="s">
        <v>113</v>
      </c>
      <c r="C123" s="15" t="n">
        <v>0.376651935258258</v>
      </c>
      <c r="D123" s="15" t="n">
        <f aca="false">C123*$G$4</f>
        <v>0.441692666264276</v>
      </c>
      <c r="E123" s="15" t="n">
        <v>0.494672949175838</v>
      </c>
    </row>
    <row r="124" customFormat="false" ht="15" hidden="false" customHeight="false" outlineLevel="0" collapsed="false">
      <c r="A124" s="8" t="s">
        <v>159</v>
      </c>
      <c r="B124" s="8" t="s">
        <v>113</v>
      </c>
      <c r="C124" s="15" t="n">
        <v>0.0638069687601999</v>
      </c>
      <c r="D124" s="15" t="n">
        <f aca="false">C124*$G$4</f>
        <v>0.0748252365638578</v>
      </c>
      <c r="E124" s="15" t="n">
        <v>0.105969070394609</v>
      </c>
    </row>
    <row r="125" customFormat="false" ht="15" hidden="false" customHeight="false" outlineLevel="0" collapsed="false">
      <c r="A125" s="8" t="s">
        <v>160</v>
      </c>
      <c r="B125" s="8" t="s">
        <v>113</v>
      </c>
      <c r="C125" s="15" t="n">
        <v>0.016608566725638</v>
      </c>
      <c r="D125" s="15" t="n">
        <f aca="false">C125*$G$4</f>
        <v>0.0194765549653826</v>
      </c>
      <c r="E125" s="15" t="n">
        <v>0.0017664339658436</v>
      </c>
    </row>
    <row r="126" customFormat="false" ht="15" hidden="false" customHeight="false" outlineLevel="0" collapsed="false">
      <c r="A126" s="8" t="s">
        <v>161</v>
      </c>
      <c r="B126" s="8" t="s">
        <v>113</v>
      </c>
      <c r="C126" s="15" t="n">
        <v>0.0107097596176951</v>
      </c>
      <c r="D126" s="15" t="n">
        <f aca="false">C126*$G$4</f>
        <v>0.0125591344097189</v>
      </c>
      <c r="E126" s="15" t="n">
        <v>0.000489746201945</v>
      </c>
    </row>
    <row r="127" customFormat="false" ht="15" hidden="false" customHeight="false" outlineLevel="0" collapsed="false">
      <c r="A127" s="8" t="s">
        <v>162</v>
      </c>
      <c r="B127" s="8" t="s">
        <v>113</v>
      </c>
      <c r="C127" s="15" t="n">
        <v>0.007000833719893</v>
      </c>
      <c r="D127" s="15" t="n">
        <f aca="false">C127*$G$4</f>
        <v>0.00820974651223324</v>
      </c>
      <c r="E127" s="15" t="n">
        <v>0</v>
      </c>
    </row>
    <row r="128" customFormat="false" ht="15" hidden="false" customHeight="false" outlineLevel="0" collapsed="false">
      <c r="A128" s="8" t="s">
        <v>163</v>
      </c>
      <c r="B128" s="8" t="s">
        <v>113</v>
      </c>
      <c r="C128" s="15" t="n">
        <v>0.0055364422798489</v>
      </c>
      <c r="D128" s="15" t="n">
        <f aca="false">C128*$G$4</f>
        <v>0.00649248211223975</v>
      </c>
      <c r="E128" s="15" t="n">
        <v>0</v>
      </c>
    </row>
    <row r="129" customFormat="false" ht="15" hidden="false" customHeight="false" outlineLevel="0" collapsed="false">
      <c r="A129" s="8" t="s">
        <v>164</v>
      </c>
      <c r="B129" s="8" t="s">
        <v>113</v>
      </c>
      <c r="C129" s="15" t="n">
        <v>0.0046451200470565</v>
      </c>
      <c r="D129" s="15" t="n">
        <f aca="false">C129*$G$4</f>
        <v>0.0054472452326449</v>
      </c>
      <c r="E129" s="15" t="n">
        <v>0</v>
      </c>
    </row>
    <row r="130" customFormat="false" ht="15" hidden="false" customHeight="false" outlineLevel="0" collapsed="false">
      <c r="A130" s="8" t="s">
        <v>165</v>
      </c>
      <c r="B130" s="8" t="s">
        <v>113</v>
      </c>
      <c r="C130" s="15" t="n">
        <v>0.0059772271330856</v>
      </c>
      <c r="D130" s="15" t="n">
        <f aca="false">C130*$G$4</f>
        <v>0.00700938224960804</v>
      </c>
      <c r="E130" s="15" t="n">
        <v>0.0061503970072251</v>
      </c>
    </row>
    <row r="131" customFormat="false" ht="15" hidden="false" customHeight="false" outlineLevel="0" collapsed="false">
      <c r="A131" s="8" t="s">
        <v>166</v>
      </c>
      <c r="B131" s="8" t="s">
        <v>113</v>
      </c>
      <c r="C131" s="15" t="n">
        <v>0.0134970242349989</v>
      </c>
      <c r="D131" s="15" t="n">
        <f aca="false">C131*$G$4</f>
        <v>0.0158277073948991</v>
      </c>
      <c r="E131" s="15" t="n">
        <v>0.0287063170228519</v>
      </c>
    </row>
    <row r="132" customFormat="false" ht="15" hidden="false" customHeight="false" outlineLevel="0" collapsed="false">
      <c r="A132" s="8" t="s">
        <v>167</v>
      </c>
      <c r="B132" s="8" t="s">
        <v>113</v>
      </c>
      <c r="C132" s="15" t="n">
        <v>0.0330558471577245</v>
      </c>
      <c r="D132" s="15" t="n">
        <f aca="false">C132*$G$4</f>
        <v>0.0387639725167178</v>
      </c>
      <c r="E132" s="15" t="n">
        <v>0.0281531402738441</v>
      </c>
    </row>
    <row r="133" customFormat="false" ht="15" hidden="false" customHeight="false" outlineLevel="0" collapsed="false">
      <c r="A133" s="8" t="s">
        <v>168</v>
      </c>
      <c r="B133" s="8" t="s">
        <v>113</v>
      </c>
      <c r="C133" s="15" t="n">
        <v>0.0386518092657885</v>
      </c>
      <c r="D133" s="15" t="n">
        <f aca="false">C133*$G$4</f>
        <v>0.0453262524161424</v>
      </c>
      <c r="E133" s="15" t="n">
        <v>0.0525523534418957</v>
      </c>
    </row>
    <row r="134" customFormat="false" ht="15" hidden="false" customHeight="false" outlineLevel="0" collapsed="false">
      <c r="A134" s="8" t="s">
        <v>169</v>
      </c>
      <c r="B134" s="8" t="s">
        <v>113</v>
      </c>
      <c r="C134" s="15" t="n">
        <v>0.0127093586138803</v>
      </c>
      <c r="D134" s="15" t="n">
        <f aca="false">C134*$G$4</f>
        <v>0.0149040266813565</v>
      </c>
      <c r="E134" s="15" t="n">
        <v>0.0012188710400397</v>
      </c>
    </row>
    <row r="135" customFormat="false" ht="15" hidden="false" customHeight="false" outlineLevel="0" collapsed="false">
      <c r="A135" s="8" t="s">
        <v>170</v>
      </c>
      <c r="B135" s="8" t="s">
        <v>113</v>
      </c>
      <c r="C135" s="15" t="n">
        <v>0.0151434085692094</v>
      </c>
      <c r="D135" s="15" t="n">
        <f aca="false">C135*$G$4</f>
        <v>0.0177583914514527</v>
      </c>
      <c r="E135" s="15" t="n">
        <v>0</v>
      </c>
    </row>
    <row r="136" customFormat="false" ht="15" hidden="false" customHeight="false" outlineLevel="0" collapsed="false">
      <c r="A136" s="8" t="s">
        <v>171</v>
      </c>
      <c r="B136" s="8" t="s">
        <v>113</v>
      </c>
      <c r="C136" s="15" t="n">
        <v>0.0199018665505915</v>
      </c>
      <c r="D136" s="15" t="n">
        <f aca="false">C136*$G$4</f>
        <v>0.0233385459558018</v>
      </c>
      <c r="E136" s="15" t="n">
        <v>0.0003921576769809</v>
      </c>
    </row>
    <row r="137" customFormat="false" ht="15" hidden="false" customHeight="false" outlineLevel="0" collapsed="false">
      <c r="A137" s="8" t="s">
        <v>172</v>
      </c>
      <c r="B137" s="8" t="s">
        <v>113</v>
      </c>
      <c r="C137" s="15" t="n">
        <v>0.0561092100360842</v>
      </c>
      <c r="D137" s="15" t="n">
        <f aca="false">C137*$G$4</f>
        <v>0.0657982191590954</v>
      </c>
      <c r="E137" s="15" t="n">
        <v>0.0337874174737656</v>
      </c>
    </row>
    <row r="138" customFormat="false" ht="15" hidden="false" customHeight="false" outlineLevel="0" collapsed="false">
      <c r="A138" s="8" t="s">
        <v>173</v>
      </c>
      <c r="B138" s="8" t="s">
        <v>113</v>
      </c>
      <c r="C138" s="15" t="n">
        <v>0.145452537286518</v>
      </c>
      <c r="D138" s="15" t="n">
        <f aca="false">C138*$G$4</f>
        <v>0.170569464789648</v>
      </c>
      <c r="E138" s="15" t="n">
        <v>0.14708929788469</v>
      </c>
    </row>
    <row r="139" customFormat="false" ht="15" hidden="false" customHeight="false" outlineLevel="0" collapsed="false">
      <c r="A139" s="8" t="s">
        <v>174</v>
      </c>
      <c r="B139" s="8" t="s">
        <v>113</v>
      </c>
      <c r="C139" s="15" t="n">
        <v>0.100710525361378</v>
      </c>
      <c r="D139" s="15" t="n">
        <f aca="false">C139*$G$4</f>
        <v>0.118101345841333</v>
      </c>
      <c r="E139" s="15" t="n">
        <v>0.116678992159434</v>
      </c>
    </row>
    <row r="140" customFormat="false" ht="15" hidden="false" customHeight="false" outlineLevel="0" collapsed="false">
      <c r="A140" s="8" t="s">
        <v>175</v>
      </c>
      <c r="B140" s="8" t="s">
        <v>113</v>
      </c>
      <c r="C140" s="15" t="n">
        <v>0.16318725644083</v>
      </c>
      <c r="D140" s="15" t="n">
        <f aca="false">C140*$G$4</f>
        <v>0.191366637604769</v>
      </c>
      <c r="E140" s="15" t="n">
        <v>0.184430571277536</v>
      </c>
    </row>
    <row r="141" customFormat="false" ht="15" hidden="false" customHeight="false" outlineLevel="0" collapsed="false">
      <c r="A141" s="8" t="s">
        <v>176</v>
      </c>
      <c r="B141" s="8" t="s">
        <v>113</v>
      </c>
      <c r="C141" s="15" t="n">
        <v>0.265222978219984</v>
      </c>
      <c r="D141" s="15" t="n">
        <f aca="false">C141*$G$4</f>
        <v>0.311022016451907</v>
      </c>
      <c r="E141" s="15" t="n">
        <v>0.253451443162694</v>
      </c>
    </row>
    <row r="142" customFormat="false" ht="15" hidden="false" customHeight="false" outlineLevel="0" collapsed="false">
      <c r="A142" s="8" t="s">
        <v>177</v>
      </c>
      <c r="B142" s="8" t="s">
        <v>113</v>
      </c>
      <c r="C142" s="15" t="n">
        <v>0.27332825280819</v>
      </c>
      <c r="D142" s="15" t="n">
        <f aca="false">C142*$G$4</f>
        <v>0.320526920073906</v>
      </c>
      <c r="E142" s="15" t="n">
        <v>0.384103049177806</v>
      </c>
    </row>
    <row r="143" customFormat="false" ht="15" hidden="false" customHeight="false" outlineLevel="0" collapsed="false">
      <c r="A143" s="8" t="s">
        <v>178</v>
      </c>
      <c r="B143" s="8" t="s">
        <v>113</v>
      </c>
      <c r="C143" s="15" t="n">
        <v>0.253345835153851</v>
      </c>
      <c r="D143" s="15" t="n">
        <f aca="false">C143*$G$4</f>
        <v>0.297093913348214</v>
      </c>
      <c r="E143" s="15" t="n">
        <v>0.355918558839372</v>
      </c>
    </row>
    <row r="144" customFormat="false" ht="15" hidden="false" customHeight="false" outlineLevel="0" collapsed="false">
      <c r="A144" s="8" t="s">
        <v>179</v>
      </c>
      <c r="B144" s="8" t="s">
        <v>113</v>
      </c>
      <c r="C144" s="15" t="n">
        <v>0.0809695590416754</v>
      </c>
      <c r="D144" s="15" t="n">
        <f aca="false">C144*$G$4</f>
        <v>0.0949514845711287</v>
      </c>
      <c r="E144" s="15" t="n">
        <v>0.134789097561535</v>
      </c>
    </row>
    <row r="145" customFormat="false" ht="15" hidden="false" customHeight="false" outlineLevel="0" collapsed="false">
      <c r="A145" s="8" t="s">
        <v>180</v>
      </c>
      <c r="B145" s="8" t="s">
        <v>113</v>
      </c>
      <c r="C145" s="15" t="n">
        <v>0.0120970208297077</v>
      </c>
      <c r="D145" s="15" t="n">
        <f aca="false">C145*$G$4</f>
        <v>0.0141859496366704</v>
      </c>
      <c r="E145" s="15" t="n">
        <v>0.0300071115992845</v>
      </c>
    </row>
    <row r="146" customFormat="false" ht="15" hidden="false" customHeight="false" outlineLevel="0" collapsed="false">
      <c r="A146" s="8" t="s">
        <v>181</v>
      </c>
      <c r="B146" s="8" t="s">
        <v>113</v>
      </c>
      <c r="C146" s="15" t="n">
        <v>0.0082793869312053</v>
      </c>
      <c r="D146" s="15" t="n">
        <f aca="false">C146*$G$4</f>
        <v>0.00970908190388088</v>
      </c>
      <c r="E146" s="15" t="n">
        <v>0.0173960705591977</v>
      </c>
    </row>
    <row r="147" customFormat="false" ht="15" hidden="false" customHeight="false" outlineLevel="0" collapsed="false">
      <c r="A147" s="8" t="s">
        <v>182</v>
      </c>
      <c r="B147" s="8" t="s">
        <v>113</v>
      </c>
      <c r="C147" s="15" t="n">
        <v>0.0201321545089261</v>
      </c>
      <c r="D147" s="15" t="n">
        <f aca="false">C147*$G$4</f>
        <v>0.0236086003290938</v>
      </c>
      <c r="E147" s="15" t="n">
        <v>0.0455408471082628</v>
      </c>
    </row>
    <row r="148" customFormat="false" ht="15" hidden="false" customHeight="false" outlineLevel="0" collapsed="false">
      <c r="A148" s="8" t="s">
        <v>183</v>
      </c>
      <c r="B148" s="8" t="s">
        <v>113</v>
      </c>
      <c r="C148" s="15" t="n">
        <v>0.0217723646889619</v>
      </c>
      <c r="D148" s="15" t="n">
        <f aca="false">C148*$G$4</f>
        <v>0.0255320440707463</v>
      </c>
      <c r="E148" s="15" t="n">
        <v>0.0984144086415468</v>
      </c>
    </row>
    <row r="149" customFormat="false" ht="15" hidden="false" customHeight="false" outlineLevel="0" collapsed="false">
      <c r="A149" s="8" t="s">
        <v>184</v>
      </c>
      <c r="B149" s="8" t="s">
        <v>113</v>
      </c>
      <c r="C149" s="15" t="n">
        <v>0.110470257068476</v>
      </c>
      <c r="D149" s="15" t="n">
        <f aca="false">C149*$G$4</f>
        <v>0.129546400323202</v>
      </c>
      <c r="E149" s="15" t="n">
        <v>0.274500275713174</v>
      </c>
    </row>
    <row r="150" customFormat="false" ht="15" hidden="false" customHeight="false" outlineLevel="0" collapsed="false">
      <c r="A150" s="8" t="s">
        <v>185</v>
      </c>
      <c r="B150" s="8" t="s">
        <v>113</v>
      </c>
      <c r="C150" s="15" t="n">
        <v>0.215311346157279</v>
      </c>
      <c r="D150" s="15" t="n">
        <f aca="false">C150*$G$4</f>
        <v>0.252491580843601</v>
      </c>
      <c r="E150" s="15" t="n">
        <v>0.531917932395617</v>
      </c>
    </row>
    <row r="151" customFormat="false" ht="15" hidden="false" customHeight="false" outlineLevel="0" collapsed="false">
      <c r="A151" s="8" t="s">
        <v>186</v>
      </c>
      <c r="B151" s="8" t="s">
        <v>113</v>
      </c>
      <c r="C151" s="15" t="n">
        <v>0.335779320733118</v>
      </c>
      <c r="D151" s="15" t="n">
        <f aca="false">C151*$G$4</f>
        <v>0.393762117136942</v>
      </c>
      <c r="E151" s="15" t="n">
        <v>0.798919932166665</v>
      </c>
    </row>
    <row r="152" customFormat="false" ht="15" hidden="false" customHeight="false" outlineLevel="0" collapsed="false">
      <c r="A152" s="8" t="s">
        <v>187</v>
      </c>
      <c r="B152" s="8" t="s">
        <v>113</v>
      </c>
      <c r="C152" s="15" t="n">
        <v>0.405202889263615</v>
      </c>
      <c r="D152" s="15" t="n">
        <f aca="false">C152*$G$4</f>
        <v>0.475173834999989</v>
      </c>
      <c r="E152" s="15" t="n">
        <v>0.972875007547098</v>
      </c>
    </row>
    <row r="153" customFormat="false" ht="15" hidden="false" customHeight="false" outlineLevel="0" collapsed="false">
      <c r="A153" s="8" t="s">
        <v>188</v>
      </c>
      <c r="B153" s="8" t="s">
        <v>113</v>
      </c>
      <c r="C153" s="15" t="n">
        <v>0.382369784471116</v>
      </c>
      <c r="D153" s="15" t="n">
        <f aca="false">C153*$G$4</f>
        <v>0.448397880887406</v>
      </c>
      <c r="E153" s="15" t="n">
        <v>0.881022861850887</v>
      </c>
    </row>
    <row r="154" customFormat="false" ht="15" hidden="false" customHeight="false" outlineLevel="0" collapsed="false">
      <c r="A154" s="8" t="s">
        <v>189</v>
      </c>
      <c r="B154" s="8" t="s">
        <v>113</v>
      </c>
      <c r="C154" s="15" t="n">
        <v>0.279958898368552</v>
      </c>
      <c r="D154" s="15" t="n">
        <f aca="false">C154*$G$4</f>
        <v>0.328302553868542</v>
      </c>
      <c r="E154" s="15" t="n">
        <v>0.725466134508455</v>
      </c>
    </row>
    <row r="155" customFormat="false" ht="15" hidden="false" customHeight="false" outlineLevel="0" collapsed="false">
      <c r="A155" s="8" t="s">
        <v>190</v>
      </c>
      <c r="B155" s="8" t="s">
        <v>113</v>
      </c>
      <c r="C155" s="15" t="n">
        <v>0.132240089799825</v>
      </c>
      <c r="D155" s="15" t="n">
        <f aca="false">C155*$G$4</f>
        <v>0.155075475214703</v>
      </c>
      <c r="E155" s="15" t="n">
        <v>0.35496653603522</v>
      </c>
    </row>
    <row r="156" customFormat="false" ht="15" hidden="false" customHeight="false" outlineLevel="0" collapsed="false">
      <c r="A156" s="8" t="s">
        <v>191</v>
      </c>
      <c r="B156" s="8" t="s">
        <v>113</v>
      </c>
      <c r="C156" s="15" t="n">
        <v>0.0845065403134259</v>
      </c>
      <c r="D156" s="15" t="n">
        <f aca="false">C156*$G$4</f>
        <v>0.0990992362277746</v>
      </c>
      <c r="E156" s="15" t="n">
        <v>0.125477345635378</v>
      </c>
    </row>
    <row r="157" customFormat="false" ht="15" hidden="false" customHeight="false" outlineLevel="0" collapsed="false">
      <c r="A157" s="8" t="s">
        <v>192</v>
      </c>
      <c r="B157" s="8" t="s">
        <v>113</v>
      </c>
      <c r="C157" s="15" t="n">
        <v>0.0839066153627565</v>
      </c>
      <c r="D157" s="15" t="n">
        <f aca="false">C157*$G$4</f>
        <v>0.0983957154803292</v>
      </c>
      <c r="E157" s="15" t="n">
        <v>0.0546767283289957</v>
      </c>
    </row>
    <row r="158" customFormat="false" ht="15" hidden="false" customHeight="false" outlineLevel="0" collapsed="false">
      <c r="A158" s="8" t="s">
        <v>193</v>
      </c>
      <c r="B158" s="8" t="s">
        <v>113</v>
      </c>
      <c r="C158" s="15" t="n">
        <v>0.116138538871574</v>
      </c>
      <c r="D158" s="15" t="n">
        <f aca="false">C158*$G$4</f>
        <v>0.136193488173768</v>
      </c>
      <c r="E158" s="15" t="n">
        <v>0.121934303156014</v>
      </c>
    </row>
    <row r="159" customFormat="false" ht="15" hidden="false" customHeight="false" outlineLevel="0" collapsed="false">
      <c r="A159" s="8" t="s">
        <v>194</v>
      </c>
      <c r="B159" s="8" t="s">
        <v>113</v>
      </c>
      <c r="C159" s="15" t="n">
        <v>0.0742362709863359</v>
      </c>
      <c r="D159" s="15" t="n">
        <f aca="false">C159*$G$4</f>
        <v>0.0870554838460851</v>
      </c>
      <c r="E159" s="15" t="n">
        <v>0.113531499769402</v>
      </c>
    </row>
    <row r="160" customFormat="false" ht="15" hidden="false" customHeight="false" outlineLevel="0" collapsed="false">
      <c r="A160" s="8" t="s">
        <v>195</v>
      </c>
      <c r="B160" s="8" t="s">
        <v>113</v>
      </c>
      <c r="C160" s="15" t="n">
        <v>0.0989049914825862</v>
      </c>
      <c r="D160" s="15" t="n">
        <f aca="false">C160*$G$4</f>
        <v>0.115984030096208</v>
      </c>
      <c r="E160" s="15" t="n">
        <v>0.0636540168517627</v>
      </c>
    </row>
    <row r="161" customFormat="false" ht="15" hidden="false" customHeight="false" outlineLevel="0" collapsed="false">
      <c r="A161" s="8" t="s">
        <v>196</v>
      </c>
      <c r="B161" s="8" t="s">
        <v>113</v>
      </c>
      <c r="C161" s="15" t="n">
        <v>0.263631992824814</v>
      </c>
      <c r="D161" s="15" t="n">
        <f aca="false">C161*$G$4</f>
        <v>0.309156297693026</v>
      </c>
      <c r="E161" s="15" t="n">
        <v>0.238257231624709</v>
      </c>
    </row>
    <row r="162" customFormat="false" ht="15" hidden="false" customHeight="false" outlineLevel="0" collapsed="false">
      <c r="A162" s="8" t="s">
        <v>197</v>
      </c>
      <c r="B162" s="8" t="s">
        <v>113</v>
      </c>
      <c r="C162" s="15" t="n">
        <v>0.360407094534228</v>
      </c>
      <c r="D162" s="15" t="n">
        <f aca="false">C162*$G$4</f>
        <v>0.422642645964989</v>
      </c>
      <c r="E162" s="15" t="n">
        <v>0.322690481095926</v>
      </c>
    </row>
    <row r="163" customFormat="false" ht="15" hidden="false" customHeight="false" outlineLevel="0" collapsed="false">
      <c r="A163" s="8" t="s">
        <v>198</v>
      </c>
      <c r="B163" s="8" t="s">
        <v>113</v>
      </c>
      <c r="C163" s="15" t="n">
        <v>0.517059316588714</v>
      </c>
      <c r="D163" s="15" t="n">
        <f aca="false">C163*$G$4</f>
        <v>0.606345771207201</v>
      </c>
      <c r="E163" s="15" t="n">
        <v>0.537003697774493</v>
      </c>
    </row>
    <row r="164" customFormat="false" ht="15" hidden="false" customHeight="false" outlineLevel="0" collapsed="false">
      <c r="A164" s="8" t="s">
        <v>199</v>
      </c>
      <c r="B164" s="8" t="s">
        <v>113</v>
      </c>
      <c r="C164" s="15" t="n">
        <v>0.727644030680476</v>
      </c>
      <c r="D164" s="15" t="n">
        <f aca="false">C164*$G$4</f>
        <v>0.85329451920159</v>
      </c>
      <c r="E164" s="15" t="n">
        <v>0.742324552420192</v>
      </c>
    </row>
    <row r="165" customFormat="false" ht="15" hidden="false" customHeight="false" outlineLevel="0" collapsed="false">
      <c r="A165" s="8" t="s">
        <v>200</v>
      </c>
      <c r="B165" s="8" t="s">
        <v>113</v>
      </c>
      <c r="C165" s="15" t="n">
        <v>0.607417396473594</v>
      </c>
      <c r="D165" s="15" t="n">
        <f aca="false">C165*$G$4</f>
        <v>0.712306998236362</v>
      </c>
      <c r="E165" s="15" t="n">
        <v>0.634815963985877</v>
      </c>
    </row>
    <row r="166" customFormat="false" ht="15" hidden="false" customHeight="false" outlineLevel="0" collapsed="false">
      <c r="A166" s="8" t="s">
        <v>201</v>
      </c>
      <c r="B166" s="8" t="s">
        <v>113</v>
      </c>
      <c r="C166" s="15" t="n">
        <v>0.315260896658383</v>
      </c>
      <c r="D166" s="15" t="n">
        <f aca="false">C166*$G$4</f>
        <v>0.369700545726466</v>
      </c>
      <c r="E166" s="15" t="n">
        <v>0.443063162969002</v>
      </c>
    </row>
    <row r="167" customFormat="false" ht="15" hidden="false" customHeight="false" outlineLevel="0" collapsed="false">
      <c r="A167" s="8" t="s">
        <v>202</v>
      </c>
      <c r="B167" s="8" t="s">
        <v>113</v>
      </c>
      <c r="C167" s="15" t="n">
        <v>0.186056829999609</v>
      </c>
      <c r="D167" s="15" t="n">
        <f aca="false">C167*$G$4</f>
        <v>0.218185357956167</v>
      </c>
      <c r="E167" s="15" t="n">
        <v>0.262125741474636</v>
      </c>
    </row>
    <row r="168" customFormat="false" ht="15" hidden="false" customHeight="false" outlineLevel="0" collapsed="false">
      <c r="A168" s="8" t="s">
        <v>203</v>
      </c>
      <c r="B168" s="8" t="s">
        <v>113</v>
      </c>
      <c r="C168" s="15" t="n">
        <v>0.133990027781424</v>
      </c>
      <c r="D168" s="15" t="n">
        <f aca="false">C168*$G$4</f>
        <v>0.15712759469302</v>
      </c>
      <c r="E168" s="15" t="n">
        <v>0.169403272150258</v>
      </c>
    </row>
    <row r="169" customFormat="false" ht="15" hidden="false" customHeight="false" outlineLevel="0" collapsed="false">
      <c r="A169" s="8" t="s">
        <v>204</v>
      </c>
      <c r="B169" s="8" t="s">
        <v>113</v>
      </c>
      <c r="C169" s="15" t="n">
        <v>0.109260089159178</v>
      </c>
      <c r="D169" s="15" t="n">
        <f aca="false">C169*$G$4</f>
        <v>0.128127259093731</v>
      </c>
      <c r="E169" s="15" t="n">
        <v>0.14581280675631</v>
      </c>
    </row>
    <row r="170" customFormat="false" ht="15" hidden="false" customHeight="false" outlineLevel="0" collapsed="false">
      <c r="A170" s="8" t="s">
        <v>205</v>
      </c>
      <c r="B170" s="8" t="s">
        <v>113</v>
      </c>
      <c r="C170" s="15" t="n">
        <v>0.160072102433105</v>
      </c>
      <c r="D170" s="15" t="n">
        <f aca="false">C170*$G$4</f>
        <v>0.187713554875877</v>
      </c>
      <c r="E170" s="15" t="n">
        <v>0.227229522684973</v>
      </c>
    </row>
    <row r="171" customFormat="false" ht="15" hidden="false" customHeight="false" outlineLevel="0" collapsed="false">
      <c r="A171" s="8" t="s">
        <v>206</v>
      </c>
      <c r="B171" s="8" t="s">
        <v>113</v>
      </c>
      <c r="C171" s="15" t="n">
        <v>0.292330965738938</v>
      </c>
      <c r="D171" s="15" t="n">
        <f aca="false">C171*$G$4</f>
        <v>0.342811045429273</v>
      </c>
      <c r="E171" s="15" t="n">
        <v>0.330380619059765</v>
      </c>
    </row>
    <row r="172" customFormat="false" ht="15" hidden="false" customHeight="false" outlineLevel="0" collapsed="false">
      <c r="A172" s="8" t="s">
        <v>207</v>
      </c>
      <c r="B172" s="8" t="s">
        <v>113</v>
      </c>
      <c r="C172" s="15" t="n">
        <v>0.564264806822808</v>
      </c>
      <c r="D172" s="15" t="n">
        <f aca="false">C172*$G$4</f>
        <v>0.66170276500444</v>
      </c>
      <c r="E172" s="15" t="n">
        <v>0.634356113947008</v>
      </c>
    </row>
    <row r="173" customFormat="false" ht="15" hidden="false" customHeight="false" outlineLevel="0" collapsed="false">
      <c r="A173" s="8" t="s">
        <v>208</v>
      </c>
      <c r="B173" s="8" t="s">
        <v>113</v>
      </c>
      <c r="C173" s="15" t="n">
        <v>0.350181259872961</v>
      </c>
      <c r="D173" s="15" t="n">
        <f aca="false">C173*$G$4</f>
        <v>0.410651001283233</v>
      </c>
      <c r="E173" s="15" t="n">
        <v>0.458740331046201</v>
      </c>
    </row>
    <row r="174" customFormat="false" ht="15" hidden="false" customHeight="false" outlineLevel="0" collapsed="false">
      <c r="A174" s="8" t="s">
        <v>209</v>
      </c>
      <c r="B174" s="8" t="s">
        <v>113</v>
      </c>
      <c r="C174" s="15" t="n">
        <v>0.557025145806686</v>
      </c>
      <c r="D174" s="15" t="n">
        <f aca="false">C174*$G$4</f>
        <v>0.653212950197387</v>
      </c>
      <c r="E174" s="15" t="n">
        <v>0.606654859605737</v>
      </c>
    </row>
    <row r="175" customFormat="false" ht="15" hidden="false" customHeight="false" outlineLevel="0" collapsed="false">
      <c r="A175" s="8" t="s">
        <v>210</v>
      </c>
      <c r="B175" s="8" t="s">
        <v>113</v>
      </c>
      <c r="C175" s="15" t="n">
        <v>0.506953302940593</v>
      </c>
      <c r="D175" s="15" t="n">
        <f aca="false">C175*$G$4</f>
        <v>0.594494638382194</v>
      </c>
      <c r="E175" s="15" t="n">
        <v>0.466467299536911</v>
      </c>
    </row>
    <row r="176" customFormat="false" ht="15" hidden="false" customHeight="false" outlineLevel="0" collapsed="false">
      <c r="A176" s="8" t="s">
        <v>211</v>
      </c>
      <c r="B176" s="8" t="s">
        <v>113</v>
      </c>
      <c r="C176" s="15" t="n">
        <v>0.517896735063285</v>
      </c>
      <c r="D176" s="15" t="n">
        <f aca="false">C176*$G$4</f>
        <v>0.607327796159651</v>
      </c>
      <c r="E176" s="15" t="n">
        <v>0.486770151790424</v>
      </c>
    </row>
    <row r="177" customFormat="false" ht="15" hidden="false" customHeight="false" outlineLevel="0" collapsed="false">
      <c r="A177" s="8" t="s">
        <v>212</v>
      </c>
      <c r="B177" s="8" t="s">
        <v>113</v>
      </c>
      <c r="C177" s="15" t="n">
        <v>0.24901557212799</v>
      </c>
      <c r="D177" s="15" t="n">
        <f aca="false">C177*$G$4</f>
        <v>0.292015895044109</v>
      </c>
      <c r="E177" s="15" t="n">
        <v>0.235946313172761</v>
      </c>
    </row>
    <row r="178" customFormat="false" ht="15" hidden="false" customHeight="false" outlineLevel="0" collapsed="false">
      <c r="A178" s="8" t="s">
        <v>213</v>
      </c>
      <c r="B178" s="8" t="s">
        <v>113</v>
      </c>
      <c r="C178" s="15" t="n">
        <v>0.285700194224262</v>
      </c>
      <c r="D178" s="15" t="n">
        <f aca="false">C178*$G$4</f>
        <v>0.335035263930372</v>
      </c>
      <c r="E178" s="15" t="n">
        <v>0.28526332817163</v>
      </c>
    </row>
    <row r="179" customFormat="false" ht="15" hidden="false" customHeight="false" outlineLevel="0" collapsed="false">
      <c r="A179" s="8" t="s">
        <v>214</v>
      </c>
      <c r="B179" s="8" t="s">
        <v>113</v>
      </c>
      <c r="C179" s="15" t="n">
        <v>0.250283191693095</v>
      </c>
      <c r="D179" s="15" t="n">
        <f aca="false">C179*$G$4</f>
        <v>0.293502408753738</v>
      </c>
      <c r="E179" s="15" t="n">
        <v>0.360659895499946</v>
      </c>
    </row>
    <row r="180" customFormat="false" ht="15" hidden="false" customHeight="false" outlineLevel="0" collapsed="false">
      <c r="A180" s="8" t="s">
        <v>215</v>
      </c>
      <c r="B180" s="8" t="s">
        <v>113</v>
      </c>
      <c r="C180" s="15" t="n">
        <v>0.142135220277389</v>
      </c>
      <c r="D180" s="15" t="n">
        <f aca="false">C180*$G$4</f>
        <v>0.166679309297412</v>
      </c>
      <c r="E180" s="15" t="n">
        <v>0.19497777870969</v>
      </c>
    </row>
    <row r="181" customFormat="false" ht="15" hidden="false" customHeight="false" outlineLevel="0" collapsed="false">
      <c r="A181" s="8" t="s">
        <v>216</v>
      </c>
      <c r="B181" s="8" t="s">
        <v>113</v>
      </c>
      <c r="C181" s="15" t="n">
        <v>0.0454369929864076</v>
      </c>
      <c r="D181" s="15" t="n">
        <f aca="false">C181*$G$4</f>
        <v>0.0532831102153684</v>
      </c>
      <c r="E181" s="15" t="n">
        <v>0.0721234991329775</v>
      </c>
    </row>
    <row r="182" customFormat="false" ht="15" hidden="false" customHeight="false" outlineLevel="0" collapsed="false">
      <c r="A182" s="8" t="s">
        <v>217</v>
      </c>
      <c r="B182" s="8" t="s">
        <v>113</v>
      </c>
      <c r="C182" s="15" t="n">
        <v>0.0547054340767819</v>
      </c>
      <c r="D182" s="15" t="n">
        <f aca="false">C182*$G$4</f>
        <v>0.064152037397473</v>
      </c>
      <c r="E182" s="15" t="n">
        <v>0.0382225001731471</v>
      </c>
    </row>
    <row r="183" customFormat="false" ht="15" hidden="false" customHeight="false" outlineLevel="0" collapsed="false">
      <c r="A183" s="8" t="s">
        <v>218</v>
      </c>
      <c r="B183" s="8" t="s">
        <v>113</v>
      </c>
      <c r="C183" s="15" t="n">
        <v>0.0397558765036562</v>
      </c>
      <c r="D183" s="15" t="n">
        <f aca="false">C183*$G$4</f>
        <v>0.0466209713764856</v>
      </c>
      <c r="E183" s="15" t="n">
        <v>0.0403800177177883</v>
      </c>
    </row>
    <row r="184" customFormat="false" ht="15" hidden="false" customHeight="false" outlineLevel="0" collapsed="false">
      <c r="A184" s="8" t="s">
        <v>219</v>
      </c>
      <c r="B184" s="8" t="s">
        <v>113</v>
      </c>
      <c r="C184" s="15" t="n">
        <v>0.0514967314124426</v>
      </c>
      <c r="D184" s="15" t="n">
        <f aca="false">C184*$G$4</f>
        <v>0.06038925191201</v>
      </c>
      <c r="E184" s="15" t="n">
        <v>0.0397707206677475</v>
      </c>
    </row>
    <row r="185" customFormat="false" ht="15" hidden="false" customHeight="false" outlineLevel="0" collapsed="false">
      <c r="A185" s="8" t="s">
        <v>220</v>
      </c>
      <c r="B185" s="8" t="s">
        <v>113</v>
      </c>
      <c r="C185" s="15" t="n">
        <v>0.0401142840131447</v>
      </c>
      <c r="D185" s="15" t="n">
        <f aca="false">C185*$G$4</f>
        <v>0.0470412691465384</v>
      </c>
      <c r="E185" s="15" t="n">
        <v>0.0380742672932891</v>
      </c>
    </row>
    <row r="186" customFormat="false" ht="15" hidden="false" customHeight="false" outlineLevel="0" collapsed="false">
      <c r="A186" s="8" t="s">
        <v>221</v>
      </c>
      <c r="B186" s="8" t="s">
        <v>113</v>
      </c>
      <c r="C186" s="15" t="n">
        <v>0.0246723940406681</v>
      </c>
      <c r="D186" s="15" t="n">
        <f aca="false">C186*$G$4</f>
        <v>0.0289328541468222</v>
      </c>
      <c r="E186" s="15" t="n">
        <v>0.0104539177446387</v>
      </c>
    </row>
    <row r="187" customFormat="false" ht="15" hidden="false" customHeight="false" outlineLevel="0" collapsed="false">
      <c r="A187" s="8" t="s">
        <v>222</v>
      </c>
      <c r="B187" s="8" t="s">
        <v>113</v>
      </c>
      <c r="C187" s="15" t="n">
        <v>0.0059799897567572</v>
      </c>
      <c r="D187" s="15" t="n">
        <f aca="false">C187*$G$4</f>
        <v>0.00701262192661795</v>
      </c>
      <c r="E187" s="15" t="n">
        <v>0.0008495107954166</v>
      </c>
    </row>
    <row r="188" customFormat="false" ht="15" hidden="false" customHeight="false" outlineLevel="0" collapsed="false">
      <c r="A188" s="8" t="s">
        <v>223</v>
      </c>
      <c r="B188" s="8" t="s">
        <v>113</v>
      </c>
      <c r="C188" s="15" t="n">
        <v>0.0021326542580459</v>
      </c>
      <c r="D188" s="15" t="n">
        <f aca="false">C188*$G$4</f>
        <v>0.00250092368385223</v>
      </c>
      <c r="E188" s="15" t="n">
        <v>0.000345569044718</v>
      </c>
    </row>
    <row r="189" customFormat="false" ht="15" hidden="false" customHeight="false" outlineLevel="0" collapsed="false">
      <c r="A189" s="8" t="s">
        <v>224</v>
      </c>
      <c r="B189" s="8" t="s">
        <v>113</v>
      </c>
      <c r="C189" s="15" t="n">
        <v>0.0057024283009244</v>
      </c>
      <c r="D189" s="15" t="n">
        <f aca="false">C189*$G$4</f>
        <v>0.00668713080868456</v>
      </c>
      <c r="E189" s="15" t="n">
        <v>0.0005329389772146</v>
      </c>
    </row>
    <row r="190" customFormat="false" ht="15" hidden="false" customHeight="false" outlineLevel="0" collapsed="false">
      <c r="A190" s="8" t="s">
        <v>225</v>
      </c>
      <c r="B190" s="8" t="s">
        <v>113</v>
      </c>
      <c r="C190" s="15" t="n">
        <v>0.0030184937100313</v>
      </c>
      <c r="D190" s="15" t="n">
        <f aca="false">C190*$G$4</f>
        <v>0.00353973100913846</v>
      </c>
      <c r="E190" s="15" t="n">
        <v>0.0003447194261536</v>
      </c>
    </row>
    <row r="191" customFormat="false" ht="15" hidden="false" customHeight="false" outlineLevel="0" collapsed="false">
      <c r="A191" s="8" t="s">
        <v>226</v>
      </c>
      <c r="B191" s="8" t="s">
        <v>113</v>
      </c>
      <c r="C191" s="15" t="n">
        <v>0.0019876056718452</v>
      </c>
      <c r="D191" s="15" t="n">
        <f aca="false">C191*$G$4</f>
        <v>0.00233082792493114</v>
      </c>
      <c r="E191" s="15" t="n">
        <v>3.66891470604845E-005</v>
      </c>
    </row>
    <row r="192" customFormat="false" ht="15" hidden="false" customHeight="false" outlineLevel="0" collapsed="false">
      <c r="A192" s="8" t="s">
        <v>227</v>
      </c>
      <c r="B192" s="8" t="s">
        <v>113</v>
      </c>
      <c r="C192" s="15" t="n">
        <v>0.002770450837602</v>
      </c>
      <c r="D192" s="15" t="n">
        <f aca="false">C192*$G$4</f>
        <v>0.00324885578080325</v>
      </c>
      <c r="E192" s="15" t="n">
        <v>0.0011525279842681</v>
      </c>
    </row>
    <row r="193" customFormat="false" ht="15" hidden="false" customHeight="false" outlineLevel="0" collapsed="false">
      <c r="A193" s="8" t="s">
        <v>228</v>
      </c>
      <c r="B193" s="8" t="s">
        <v>113</v>
      </c>
      <c r="C193" s="15" t="n">
        <v>0.0041443373413567</v>
      </c>
      <c r="D193" s="15" t="n">
        <f aca="false">C193*$G$4</f>
        <v>0.00485998673801399</v>
      </c>
      <c r="E193" s="15" t="n">
        <v>0.0039581129300515</v>
      </c>
    </row>
    <row r="194" customFormat="false" ht="15" hidden="false" customHeight="false" outlineLevel="0" collapsed="false">
      <c r="A194" s="8" t="s">
        <v>229</v>
      </c>
      <c r="B194" s="8" t="s">
        <v>113</v>
      </c>
      <c r="C194" s="15" t="n">
        <v>0.0115675177481439</v>
      </c>
      <c r="D194" s="15" t="n">
        <f aca="false">C194*$G$4</f>
        <v>0.013565011295465</v>
      </c>
      <c r="E194" s="15" t="n">
        <v>0.0037724565858314</v>
      </c>
    </row>
    <row r="195" customFormat="false" ht="15" hidden="false" customHeight="false" outlineLevel="0" collapsed="false">
      <c r="A195" s="8" t="s">
        <v>230</v>
      </c>
      <c r="B195" s="8" t="s">
        <v>113</v>
      </c>
      <c r="C195" s="15" t="n">
        <v>0.0044082941191112</v>
      </c>
      <c r="D195" s="15" t="n">
        <f aca="false">C195*$G$4</f>
        <v>0.0051695239049078</v>
      </c>
      <c r="E195" s="15" t="n">
        <v>0.0009488136775717</v>
      </c>
    </row>
    <row r="196" customFormat="false" ht="15" hidden="false" customHeight="false" outlineLevel="0" collapsed="false">
      <c r="A196" s="8" t="s">
        <v>231</v>
      </c>
      <c r="B196" s="8" t="s">
        <v>113</v>
      </c>
      <c r="C196" s="15" t="n">
        <v>0.0048399033895812</v>
      </c>
      <c r="D196" s="15" t="n">
        <f aca="false">C196*$G$4</f>
        <v>0.00567566400831006</v>
      </c>
      <c r="E196" s="15" t="n">
        <v>0.0080721994641537</v>
      </c>
    </row>
    <row r="197" customFormat="false" ht="15" hidden="false" customHeight="false" outlineLevel="0" collapsed="false">
      <c r="A197" s="8" t="s">
        <v>232</v>
      </c>
      <c r="B197" s="8" t="s">
        <v>113</v>
      </c>
      <c r="C197" s="15" t="n">
        <v>0.0085933042732591</v>
      </c>
      <c r="D197" s="15" t="n">
        <f aca="false">C197*$G$4</f>
        <v>0.0100772068882999</v>
      </c>
      <c r="E197" s="15" t="n">
        <v>0.0117510318245238</v>
      </c>
    </row>
    <row r="198" customFormat="false" ht="15" hidden="false" customHeight="false" outlineLevel="0" collapsed="false">
      <c r="A198" s="8" t="s">
        <v>233</v>
      </c>
      <c r="B198" s="8" t="s">
        <v>113</v>
      </c>
      <c r="C198" s="15" t="n">
        <v>0.0056949446425217</v>
      </c>
      <c r="D198" s="15" t="n">
        <f aca="false">C198*$G$4</f>
        <v>0.00667835486271462</v>
      </c>
      <c r="E198" s="15" t="n">
        <v>0.0046796605754402</v>
      </c>
    </row>
    <row r="199" customFormat="false" ht="15" hidden="false" customHeight="false" outlineLevel="0" collapsed="false">
      <c r="A199" s="8" t="s">
        <v>234</v>
      </c>
      <c r="B199" s="8" t="s">
        <v>113</v>
      </c>
      <c r="C199" s="15" t="n">
        <v>0.0039187835365897</v>
      </c>
      <c r="D199" s="15" t="n">
        <f aca="false">C199*$G$4</f>
        <v>0.00459548401789581</v>
      </c>
      <c r="E199" s="15" t="n">
        <v>0.0004928119157497</v>
      </c>
    </row>
    <row r="200" customFormat="false" ht="15" hidden="false" customHeight="false" outlineLevel="0" collapsed="false">
      <c r="A200" s="8" t="s">
        <v>235</v>
      </c>
      <c r="B200" s="8" t="s">
        <v>113</v>
      </c>
      <c r="C200" s="15" t="n">
        <v>0.0047232220083858</v>
      </c>
      <c r="D200" s="15" t="n">
        <f aca="false">C200*$G$4</f>
        <v>0.00553883393911565</v>
      </c>
      <c r="E200" s="15" t="n">
        <v>0.0005426979941387</v>
      </c>
    </row>
    <row r="201" customFormat="false" ht="15" hidden="false" customHeight="false" outlineLevel="0" collapsed="false">
      <c r="A201" s="8" t="s">
        <v>236</v>
      </c>
      <c r="B201" s="8" t="s">
        <v>113</v>
      </c>
      <c r="C201" s="15" t="n">
        <v>0.0035966298572381</v>
      </c>
      <c r="D201" s="15" t="n">
        <f aca="false">C201*$G$4</f>
        <v>0.00421770043507129</v>
      </c>
      <c r="E201" s="15" t="n">
        <v>0.0003525524067038</v>
      </c>
    </row>
    <row r="202" customFormat="false" ht="15" hidden="false" customHeight="false" outlineLevel="0" collapsed="false">
      <c r="A202" s="8" t="s">
        <v>237</v>
      </c>
      <c r="B202" s="8" t="s">
        <v>113</v>
      </c>
      <c r="C202" s="15" t="n">
        <v>0.0023505022868198</v>
      </c>
      <c r="D202" s="15" t="n">
        <f aca="false">C202*$G$4</f>
        <v>0.00275638998486455</v>
      </c>
      <c r="E202" s="15" t="n">
        <v>0.0003532377224415</v>
      </c>
    </row>
    <row r="203" customFormat="false" ht="15" hidden="false" customHeight="false" outlineLevel="0" collapsed="false">
      <c r="A203" s="8" t="s">
        <v>238</v>
      </c>
      <c r="B203" s="8" t="s">
        <v>113</v>
      </c>
      <c r="C203" s="15" t="n">
        <v>0.0041296076880776</v>
      </c>
      <c r="D203" s="15" t="n">
        <f aca="false">C203*$G$4</f>
        <v>0.00484271354963775</v>
      </c>
      <c r="E203" s="15" t="n">
        <v>3.83166493499364E-005</v>
      </c>
    </row>
    <row r="204" customFormat="false" ht="15" hidden="false" customHeight="false" outlineLevel="0" collapsed="false">
      <c r="A204" s="8" t="s">
        <v>239</v>
      </c>
      <c r="B204" s="8" t="s">
        <v>113</v>
      </c>
      <c r="C204" s="15" t="n">
        <v>0.0079509605298355</v>
      </c>
      <c r="D204" s="15" t="n">
        <f aca="false">C204*$G$4</f>
        <v>0.00932394241749236</v>
      </c>
      <c r="E204" s="15" t="n">
        <v>0</v>
      </c>
    </row>
    <row r="205" customFormat="false" ht="15" hidden="false" customHeight="false" outlineLevel="0" collapsed="false">
      <c r="A205" s="8" t="s">
        <v>240</v>
      </c>
      <c r="B205" s="8" t="s">
        <v>113</v>
      </c>
      <c r="C205" s="15" t="n">
        <v>0.0013863823358221</v>
      </c>
      <c r="D205" s="15" t="n">
        <f aca="false">C205*$G$4</f>
        <v>0.00162578458531239</v>
      </c>
      <c r="E205" s="15" t="n">
        <v>0</v>
      </c>
    </row>
    <row r="206" customFormat="false" ht="15" hidden="false" customHeight="false" outlineLevel="0" collapsed="false">
      <c r="A206" s="8" t="s">
        <v>241</v>
      </c>
      <c r="B206" s="8" t="s">
        <v>113</v>
      </c>
      <c r="C206" s="15" t="n">
        <v>0.0006279866793843</v>
      </c>
      <c r="D206" s="15" t="n">
        <f aca="false">C206*$G$4</f>
        <v>0.00073642821085072</v>
      </c>
      <c r="E206" s="15" t="n">
        <v>0</v>
      </c>
    </row>
    <row r="207" customFormat="false" ht="15" hidden="false" customHeight="false" outlineLevel="0" collapsed="false">
      <c r="A207" s="8" t="s">
        <v>242</v>
      </c>
      <c r="B207" s="8" t="s">
        <v>113</v>
      </c>
      <c r="C207" s="15" t="n">
        <v>0.0007732629229141</v>
      </c>
      <c r="D207" s="15" t="n">
        <f aca="false">C207*$G$4</f>
        <v>0.000906790939255495</v>
      </c>
      <c r="E207" s="15" t="n">
        <v>0</v>
      </c>
    </row>
    <row r="208" customFormat="false" ht="15" hidden="false" customHeight="false" outlineLevel="0" collapsed="false">
      <c r="A208" s="8" t="s">
        <v>243</v>
      </c>
      <c r="B208" s="8" t="s">
        <v>113</v>
      </c>
      <c r="C208" s="15" t="n">
        <v>0.0005204706960743</v>
      </c>
      <c r="D208" s="15" t="n">
        <f aca="false">C208*$G$4</f>
        <v>0.000610346232002908</v>
      </c>
      <c r="E208" s="15" t="n">
        <v>0</v>
      </c>
    </row>
    <row r="209" customFormat="false" ht="15" hidden="false" customHeight="false" outlineLevel="0" collapsed="false">
      <c r="A209" s="8" t="s">
        <v>244</v>
      </c>
      <c r="B209" s="8" t="s">
        <v>113</v>
      </c>
      <c r="C209" s="15" t="n">
        <v>0.000215184481767</v>
      </c>
      <c r="D209" s="15" t="n">
        <f aca="false">C209*$G$4</f>
        <v>0.000252342809350476</v>
      </c>
      <c r="E209" s="15" t="n">
        <v>0</v>
      </c>
    </row>
    <row r="210" customFormat="false" ht="15" hidden="false" customHeight="false" outlineLevel="0" collapsed="false">
      <c r="A210" s="8" t="s">
        <v>245</v>
      </c>
      <c r="B210" s="8" t="s">
        <v>113</v>
      </c>
      <c r="C210" s="15" t="n">
        <v>0.0009122644795881</v>
      </c>
      <c r="D210" s="15" t="n">
        <f aca="false">C210*$G$4</f>
        <v>0.00106979545996804</v>
      </c>
      <c r="E210" s="15" t="n">
        <v>0</v>
      </c>
    </row>
    <row r="211" customFormat="false" ht="15" hidden="false" customHeight="false" outlineLevel="0" collapsed="false">
      <c r="A211" s="8" t="s">
        <v>246</v>
      </c>
      <c r="B211" s="8" t="s">
        <v>113</v>
      </c>
      <c r="C211" s="15" t="n">
        <v>0.0058559937176995</v>
      </c>
      <c r="D211" s="15" t="n">
        <f aca="false">C211*$G$4</f>
        <v>0.00686721409522037</v>
      </c>
      <c r="E211" s="15" t="n">
        <v>0</v>
      </c>
    </row>
    <row r="212" customFormat="false" ht="15" hidden="false" customHeight="false" outlineLevel="0" collapsed="false">
      <c r="A212" s="8" t="s">
        <v>247</v>
      </c>
      <c r="B212" s="8" t="s">
        <v>113</v>
      </c>
      <c r="C212" s="15" t="n">
        <v>0.0010400937851924</v>
      </c>
      <c r="D212" s="15" t="n">
        <f aca="false">C212*$G$4</f>
        <v>0.00121969849121188</v>
      </c>
      <c r="E212" s="15" t="n">
        <v>0</v>
      </c>
    </row>
    <row r="213" customFormat="false" ht="15" hidden="false" customHeight="false" outlineLevel="0" collapsed="false">
      <c r="A213" s="8" t="s">
        <v>248</v>
      </c>
      <c r="B213" s="8" t="s">
        <v>113</v>
      </c>
      <c r="C213" s="15" t="n">
        <v>0.0031692547605409</v>
      </c>
      <c r="D213" s="15" t="n">
        <f aca="false">C213*$G$4</f>
        <v>0.00371652566790672</v>
      </c>
      <c r="E213" s="15" t="n">
        <v>0</v>
      </c>
    </row>
    <row r="214" customFormat="false" ht="15" hidden="false" customHeight="false" outlineLevel="0" collapsed="false">
      <c r="A214" s="8" t="s">
        <v>249</v>
      </c>
      <c r="B214" s="8" t="s">
        <v>113</v>
      </c>
      <c r="C214" s="15" t="n">
        <v>0.0017219740384817</v>
      </c>
      <c r="D214" s="15" t="n">
        <f aca="false">C214*$G$4</f>
        <v>0.00201932668625036</v>
      </c>
      <c r="E214" s="15" t="n">
        <v>0</v>
      </c>
    </row>
    <row r="215" customFormat="false" ht="15" hidden="false" customHeight="false" outlineLevel="0" collapsed="false">
      <c r="A215" s="8" t="s">
        <v>250</v>
      </c>
      <c r="B215" s="8" t="s">
        <v>113</v>
      </c>
      <c r="C215" s="15" t="n">
        <v>0.0007790967234568</v>
      </c>
      <c r="D215" s="15" t="n">
        <f aca="false">C215*$G$4</f>
        <v>0.000913632127830279</v>
      </c>
      <c r="E215" s="15" t="n">
        <v>0</v>
      </c>
    </row>
    <row r="216" customFormat="false" ht="15" hidden="false" customHeight="false" outlineLevel="0" collapsed="false">
      <c r="A216" s="8" t="s">
        <v>251</v>
      </c>
      <c r="B216" s="8" t="s">
        <v>113</v>
      </c>
      <c r="C216" s="15" t="n">
        <v>0.0016085006076807</v>
      </c>
      <c r="D216" s="15" t="n">
        <f aca="false">C216*$G$4</f>
        <v>0.00188625852036856</v>
      </c>
      <c r="E216" s="15" t="n">
        <v>0</v>
      </c>
    </row>
    <row r="217" customFormat="false" ht="15" hidden="false" customHeight="false" outlineLevel="0" collapsed="false">
      <c r="A217" s="8" t="s">
        <v>252</v>
      </c>
      <c r="B217" s="8" t="s">
        <v>113</v>
      </c>
      <c r="C217" s="15" t="n">
        <v>0.0020864629921387</v>
      </c>
      <c r="D217" s="15" t="n">
        <f aca="false">C217*$G$4</f>
        <v>0.00244675605191723</v>
      </c>
      <c r="E217" s="15" t="n">
        <v>0</v>
      </c>
    </row>
    <row r="218" customFormat="false" ht="15" hidden="false" customHeight="false" outlineLevel="0" collapsed="false">
      <c r="A218" s="8" t="s">
        <v>253</v>
      </c>
      <c r="B218" s="8" t="s">
        <v>113</v>
      </c>
      <c r="C218" s="15" t="n">
        <v>0.0019671716208853</v>
      </c>
      <c r="D218" s="15" t="n">
        <f aca="false">C218*$G$4</f>
        <v>0.00230686529629133</v>
      </c>
      <c r="E218" s="15" t="n">
        <v>0</v>
      </c>
    </row>
    <row r="219" customFormat="false" ht="15" hidden="false" customHeight="false" outlineLevel="0" collapsed="false">
      <c r="A219" s="8" t="s">
        <v>254</v>
      </c>
      <c r="B219" s="8" t="s">
        <v>113</v>
      </c>
      <c r="C219" s="15" t="n">
        <v>0.0022504949834585</v>
      </c>
      <c r="D219" s="15" t="n">
        <f aca="false">C219*$G$4</f>
        <v>0.00263911329428479</v>
      </c>
      <c r="E219" s="15" t="n">
        <v>0</v>
      </c>
    </row>
    <row r="220" customFormat="false" ht="15" hidden="false" customHeight="false" outlineLevel="0" collapsed="false">
      <c r="A220" s="8" t="s">
        <v>255</v>
      </c>
      <c r="B220" s="8" t="s">
        <v>113</v>
      </c>
      <c r="C220" s="15" t="n">
        <v>0.0016318656354275</v>
      </c>
      <c r="D220" s="15" t="n">
        <f aca="false">C220*$G$4</f>
        <v>0.00191365825056176</v>
      </c>
      <c r="E220" s="15" t="n">
        <v>0</v>
      </c>
    </row>
    <row r="221" customFormat="false" ht="15" hidden="false" customHeight="false" outlineLevel="0" collapsed="false">
      <c r="A221" s="8" t="s">
        <v>256</v>
      </c>
      <c r="B221" s="8" t="s">
        <v>113</v>
      </c>
      <c r="C221" s="15" t="n">
        <v>0.0018447623159289</v>
      </c>
      <c r="D221" s="15" t="n">
        <f aca="false">C221*$G$4</f>
        <v>0.00216331819823998</v>
      </c>
      <c r="E221" s="15" t="n">
        <v>0</v>
      </c>
    </row>
    <row r="222" customFormat="false" ht="15" hidden="false" customHeight="false" outlineLevel="0" collapsed="false">
      <c r="A222" s="8" t="s">
        <v>257</v>
      </c>
      <c r="B222" s="8" t="s">
        <v>113</v>
      </c>
      <c r="C222" s="15" t="n">
        <v>0.0015971980992194</v>
      </c>
      <c r="D222" s="15" t="n">
        <f aca="false">C222*$G$4</f>
        <v>0.00187300428049767</v>
      </c>
      <c r="E222" s="15" t="n">
        <v>0</v>
      </c>
    </row>
    <row r="223" customFormat="false" ht="15" hidden="false" customHeight="false" outlineLevel="0" collapsed="false">
      <c r="A223" s="8" t="s">
        <v>258</v>
      </c>
      <c r="B223" s="8" t="s">
        <v>113</v>
      </c>
      <c r="C223" s="15" t="n">
        <v>0.0019500089937495</v>
      </c>
      <c r="D223" s="15" t="n">
        <f aca="false">C223*$G$4</f>
        <v>0.00228673900506568</v>
      </c>
      <c r="E223" s="15" t="n">
        <v>0</v>
      </c>
    </row>
    <row r="224" customFormat="false" ht="15" hidden="false" customHeight="false" outlineLevel="0" collapsed="false">
      <c r="A224" s="8" t="s">
        <v>259</v>
      </c>
      <c r="B224" s="8" t="s">
        <v>113</v>
      </c>
      <c r="C224" s="15" t="n">
        <v>0.0023740615092567</v>
      </c>
      <c r="D224" s="15" t="n">
        <f aca="false">C224*$G$4</f>
        <v>0.00278401744353175</v>
      </c>
      <c r="E224" s="15" t="n">
        <v>0</v>
      </c>
    </row>
    <row r="225" customFormat="false" ht="15" hidden="false" customHeight="false" outlineLevel="0" collapsed="false">
      <c r="A225" s="8" t="s">
        <v>260</v>
      </c>
      <c r="B225" s="8" t="s">
        <v>113</v>
      </c>
      <c r="C225" s="15" t="n">
        <v>0.0037723899931539</v>
      </c>
      <c r="D225" s="15" t="n">
        <f aca="false">C225*$G$4</f>
        <v>0.00442381105282874</v>
      </c>
      <c r="E225" s="15" t="n">
        <v>0</v>
      </c>
    </row>
    <row r="226" customFormat="false" ht="15" hidden="false" customHeight="false" outlineLevel="0" collapsed="false">
      <c r="A226" s="8" t="s">
        <v>261</v>
      </c>
      <c r="B226" s="8" t="s">
        <v>113</v>
      </c>
      <c r="C226" s="15" t="n">
        <v>0.0044411263433054</v>
      </c>
      <c r="D226" s="15" t="n">
        <f aca="false">C226*$G$4</f>
        <v>0.00520802563896575</v>
      </c>
      <c r="E226" s="15" t="n">
        <v>0</v>
      </c>
    </row>
    <row r="227" customFormat="false" ht="15" hidden="false" customHeight="false" outlineLevel="0" collapsed="false">
      <c r="A227" s="8" t="s">
        <v>262</v>
      </c>
      <c r="B227" s="8" t="s">
        <v>113</v>
      </c>
      <c r="C227" s="15" t="n">
        <v>0.0102031051509346</v>
      </c>
      <c r="D227" s="15" t="n">
        <f aca="false">C227*$G$4</f>
        <v>0.0119649902109251</v>
      </c>
      <c r="E227" s="15" t="n">
        <v>4.52758908626547E-005</v>
      </c>
    </row>
    <row r="228" customFormat="false" ht="15" hidden="false" customHeight="false" outlineLevel="0" collapsed="false">
      <c r="A228" s="8" t="s">
        <v>263</v>
      </c>
      <c r="B228" s="8" t="s">
        <v>113</v>
      </c>
      <c r="C228" s="15" t="n">
        <v>0.0032429939843122</v>
      </c>
      <c r="D228" s="15" t="n">
        <f aca="false">C228*$G$4</f>
        <v>0.00380299827379808</v>
      </c>
      <c r="E228" s="15" t="n">
        <v>0.000143271337766</v>
      </c>
    </row>
    <row r="229" customFormat="false" ht="15" hidden="false" customHeight="false" outlineLevel="0" collapsed="false">
      <c r="A229" s="8" t="s">
        <v>264</v>
      </c>
      <c r="B229" s="8" t="s">
        <v>113</v>
      </c>
      <c r="C229" s="15" t="n">
        <v>0.0029856092640016</v>
      </c>
      <c r="D229" s="15" t="n">
        <f aca="false">C229*$G$4</f>
        <v>0.00350116803551264</v>
      </c>
      <c r="E229" s="15" t="n">
        <v>0</v>
      </c>
    </row>
    <row r="230" customFormat="false" ht="15" hidden="false" customHeight="false" outlineLevel="0" collapsed="false">
      <c r="A230" s="8" t="s">
        <v>265</v>
      </c>
      <c r="B230" s="8" t="s">
        <v>113</v>
      </c>
      <c r="C230" s="15" t="n">
        <v>0.0011818203835522</v>
      </c>
      <c r="D230" s="15" t="n">
        <f aca="false">C230*$G$4</f>
        <v>0.00138589861724385</v>
      </c>
      <c r="E230" s="15" t="n">
        <v>0</v>
      </c>
    </row>
    <row r="231" customFormat="false" ht="15" hidden="false" customHeight="false" outlineLevel="0" collapsed="false">
      <c r="A231" s="8" t="s">
        <v>266</v>
      </c>
      <c r="B231" s="8" t="s">
        <v>113</v>
      </c>
      <c r="C231" s="15" t="n">
        <v>0.0021963963856337</v>
      </c>
      <c r="D231" s="15" t="n">
        <f aca="false">C231*$G$4</f>
        <v>0.00257567288238829</v>
      </c>
      <c r="E231" s="15" t="n">
        <v>0.0001897056646429</v>
      </c>
    </row>
    <row r="232" customFormat="false" ht="15" hidden="false" customHeight="false" outlineLevel="0" collapsed="false">
      <c r="A232" s="8" t="s">
        <v>267</v>
      </c>
      <c r="B232" s="8" t="s">
        <v>113</v>
      </c>
      <c r="C232" s="15" t="n">
        <v>0.0038522378166275</v>
      </c>
      <c r="D232" s="15" t="n">
        <f aca="false">C232*$G$4</f>
        <v>0.00451744709911979</v>
      </c>
      <c r="E232" s="15" t="n">
        <v>0.00239410504766</v>
      </c>
    </row>
    <row r="233" customFormat="false" ht="15" hidden="false" customHeight="false" outlineLevel="0" collapsed="false">
      <c r="A233" s="8" t="s">
        <v>268</v>
      </c>
      <c r="B233" s="8" t="s">
        <v>113</v>
      </c>
      <c r="C233" s="15" t="n">
        <v>0.0054698227130212</v>
      </c>
      <c r="D233" s="15" t="n">
        <f aca="false">C233*$G$4</f>
        <v>0.0064143585946284</v>
      </c>
      <c r="E233" s="15" t="n">
        <v>0.0021772816743446</v>
      </c>
    </row>
    <row r="234" customFormat="false" ht="15" hidden="false" customHeight="false" outlineLevel="0" collapsed="false">
      <c r="A234" s="8" t="s">
        <v>269</v>
      </c>
      <c r="B234" s="8" t="s">
        <v>113</v>
      </c>
      <c r="C234" s="15" t="n">
        <v>0.0053732293201521</v>
      </c>
      <c r="D234" s="15" t="n">
        <f aca="false">C234*$G$4</f>
        <v>0.00630108533290837</v>
      </c>
      <c r="E234" s="15" t="n">
        <v>0.0117717146668179</v>
      </c>
    </row>
    <row r="235" customFormat="false" ht="15" hidden="false" customHeight="false" outlineLevel="0" collapsed="false">
      <c r="A235" s="8" t="s">
        <v>270</v>
      </c>
      <c r="B235" s="8" t="s">
        <v>113</v>
      </c>
      <c r="C235" s="15" t="n">
        <v>0.0078712224618043</v>
      </c>
      <c r="D235" s="15" t="n">
        <f aca="false">C235*$G$4</f>
        <v>0.00923043507935187</v>
      </c>
      <c r="E235" s="15" t="n">
        <v>0.0085634763336984</v>
      </c>
    </row>
    <row r="236" customFormat="false" ht="15" hidden="false" customHeight="false" outlineLevel="0" collapsed="false">
      <c r="A236" s="8" t="s">
        <v>271</v>
      </c>
      <c r="B236" s="8" t="s">
        <v>113</v>
      </c>
      <c r="C236" s="15" t="n">
        <v>0.0808896750894292</v>
      </c>
      <c r="D236" s="15" t="n">
        <f aca="false">C236*$G$4</f>
        <v>0.0948578061573031</v>
      </c>
      <c r="E236" s="15" t="n">
        <v>0.0711764352794087</v>
      </c>
    </row>
    <row r="237" customFormat="false" ht="15" hidden="false" customHeight="false" outlineLevel="0" collapsed="false">
      <c r="A237" s="8" t="s">
        <v>272</v>
      </c>
      <c r="B237" s="8" t="s">
        <v>113</v>
      </c>
      <c r="C237" s="15" t="n">
        <v>0.0814216575451638</v>
      </c>
      <c r="D237" s="15" t="n">
        <f aca="false">C237*$G$4</f>
        <v>0.0954816520141367</v>
      </c>
      <c r="E237" s="15" t="n">
        <v>0.105227245101988</v>
      </c>
    </row>
    <row r="238" customFormat="false" ht="15" hidden="false" customHeight="false" outlineLevel="0" collapsed="false">
      <c r="A238" s="8" t="s">
        <v>273</v>
      </c>
      <c r="B238" s="8" t="s">
        <v>113</v>
      </c>
      <c r="C238" s="15" t="n">
        <v>0.066248282530564</v>
      </c>
      <c r="D238" s="15" t="n">
        <f aca="false">C238*$G$4</f>
        <v>0.0776881194737265</v>
      </c>
      <c r="E238" s="15" t="n">
        <v>0.120033655336673</v>
      </c>
    </row>
    <row r="239" customFormat="false" ht="15" hidden="false" customHeight="false" outlineLevel="0" collapsed="false">
      <c r="A239" s="8" t="s">
        <v>274</v>
      </c>
      <c r="B239" s="8" t="s">
        <v>113</v>
      </c>
      <c r="C239" s="15" t="n">
        <v>0.103203709826072</v>
      </c>
      <c r="D239" s="15" t="n">
        <f aca="false">C239*$G$4</f>
        <v>0.121025056542419</v>
      </c>
      <c r="E239" s="15" t="n">
        <v>0.130551349527958</v>
      </c>
    </row>
    <row r="240" customFormat="false" ht="15" hidden="false" customHeight="false" outlineLevel="0" collapsed="false">
      <c r="A240" s="8" t="s">
        <v>275</v>
      </c>
      <c r="B240" s="8" t="s">
        <v>113</v>
      </c>
      <c r="C240" s="15" t="n">
        <v>0.0779461327535879</v>
      </c>
      <c r="D240" s="15" t="n">
        <f aca="false">C240*$G$4</f>
        <v>0.0914059692201371</v>
      </c>
      <c r="E240" s="15" t="n">
        <v>0.15513696780942</v>
      </c>
    </row>
    <row r="241" customFormat="false" ht="15" hidden="false" customHeight="false" outlineLevel="0" collapsed="false">
      <c r="A241" s="8" t="s">
        <v>276</v>
      </c>
      <c r="B241" s="8" t="s">
        <v>113</v>
      </c>
      <c r="C241" s="15" t="n">
        <v>0.0680274991420225</v>
      </c>
      <c r="D241" s="15" t="n">
        <f aca="false">C241*$G$4</f>
        <v>0.079774573452618</v>
      </c>
      <c r="E241" s="15" t="n">
        <v>0.13497235744136</v>
      </c>
    </row>
    <row r="242" customFormat="false" ht="15" hidden="false" customHeight="false" outlineLevel="0" collapsed="false">
      <c r="A242" s="8" t="s">
        <v>277</v>
      </c>
      <c r="B242" s="8" t="s">
        <v>113</v>
      </c>
      <c r="C242" s="15" t="n">
        <v>0.0309481709022718</v>
      </c>
      <c r="D242" s="15" t="n">
        <f aca="false">C242*$G$4</f>
        <v>0.0362923400684351</v>
      </c>
      <c r="E242" s="15" t="n">
        <v>0.0548566385921882</v>
      </c>
    </row>
    <row r="243" customFormat="false" ht="15" hidden="false" customHeight="false" outlineLevel="0" collapsed="false">
      <c r="A243" s="8" t="s">
        <v>278</v>
      </c>
      <c r="B243" s="8" t="s">
        <v>113</v>
      </c>
      <c r="C243" s="15" t="n">
        <v>0.0404326282785198</v>
      </c>
      <c r="D243" s="15" t="n">
        <f aca="false">C243*$G$4</f>
        <v>0.0474145855009787</v>
      </c>
      <c r="E243" s="15" t="n">
        <v>0.038629887995932</v>
      </c>
    </row>
    <row r="244" customFormat="false" ht="15" hidden="false" customHeight="false" outlineLevel="0" collapsed="false">
      <c r="A244" s="8" t="s">
        <v>279</v>
      </c>
      <c r="B244" s="8" t="s">
        <v>113</v>
      </c>
      <c r="C244" s="15" t="n">
        <v>0.0580538039055903</v>
      </c>
      <c r="D244" s="15" t="n">
        <f aca="false">C244*$G$4</f>
        <v>0.0680786079494368</v>
      </c>
      <c r="E244" s="15" t="n">
        <v>0.106951447498479</v>
      </c>
    </row>
    <row r="245" customFormat="false" ht="15" hidden="false" customHeight="false" outlineLevel="0" collapsed="false">
      <c r="A245" s="8" t="s">
        <v>280</v>
      </c>
      <c r="B245" s="8" t="s">
        <v>113</v>
      </c>
      <c r="C245" s="15" t="n">
        <v>0.0831665307341019</v>
      </c>
      <c r="D245" s="15" t="n">
        <f aca="false">C245*$G$4</f>
        <v>0.0975278321050121</v>
      </c>
      <c r="E245" s="15" t="n">
        <v>0.240857207212535</v>
      </c>
    </row>
    <row r="246" customFormat="false" ht="15" hidden="false" customHeight="false" outlineLevel="0" collapsed="false">
      <c r="A246" s="8" t="s">
        <v>281</v>
      </c>
      <c r="B246" s="8" t="s">
        <v>113</v>
      </c>
      <c r="C246" s="15" t="n">
        <v>0.171488936887924</v>
      </c>
      <c r="D246" s="15" t="n">
        <f aca="false">C246*$G$4</f>
        <v>0.201101862696968</v>
      </c>
      <c r="E246" s="15" t="n">
        <v>0.491972865699735</v>
      </c>
    </row>
    <row r="247" customFormat="false" ht="15" hidden="false" customHeight="false" outlineLevel="0" collapsed="false">
      <c r="A247" s="8" t="s">
        <v>282</v>
      </c>
      <c r="B247" s="8" t="s">
        <v>113</v>
      </c>
      <c r="C247" s="15" t="n">
        <v>0.19631830499864</v>
      </c>
      <c r="D247" s="15" t="n">
        <f aca="false">C247*$G$4</f>
        <v>0.230218797394142</v>
      </c>
      <c r="E247" s="15" t="n">
        <v>0.769195356466696</v>
      </c>
    </row>
    <row r="248" customFormat="false" ht="15" hidden="false" customHeight="false" outlineLevel="0" collapsed="false">
      <c r="A248" s="8" t="s">
        <v>283</v>
      </c>
      <c r="B248" s="8" t="s">
        <v>113</v>
      </c>
      <c r="C248" s="15" t="n">
        <v>0.28500682880325</v>
      </c>
      <c r="D248" s="15" t="n">
        <f aca="false">C248*$G$4</f>
        <v>0.33422216729437</v>
      </c>
      <c r="E248" s="15" t="n">
        <v>0.72367139748253</v>
      </c>
    </row>
    <row r="249" customFormat="false" ht="15" hidden="false" customHeight="false" outlineLevel="0" collapsed="false">
      <c r="A249" s="8" t="s">
        <v>284</v>
      </c>
      <c r="B249" s="8" t="s">
        <v>113</v>
      </c>
      <c r="C249" s="15" t="n">
        <v>0.217598081855265</v>
      </c>
      <c r="D249" s="15" t="n">
        <f aca="false">C249*$G$4</f>
        <v>0.255173192944684</v>
      </c>
      <c r="E249" s="15" t="n">
        <v>0.513376788000887</v>
      </c>
    </row>
    <row r="250" customFormat="false" ht="15" hidden="false" customHeight="false" outlineLevel="0" collapsed="false">
      <c r="A250" s="8" t="s">
        <v>285</v>
      </c>
      <c r="B250" s="8" t="s">
        <v>113</v>
      </c>
      <c r="C250" s="15" t="n">
        <v>0.0884985510196171</v>
      </c>
      <c r="D250" s="15" t="n">
        <f aca="false">C250*$G$4</f>
        <v>0.103780592375232</v>
      </c>
      <c r="E250" s="15" t="n">
        <v>0.326146646492677</v>
      </c>
    </row>
    <row r="251" customFormat="false" ht="15" hidden="false" customHeight="false" outlineLevel="0" collapsed="false">
      <c r="A251" s="8" t="s">
        <v>286</v>
      </c>
      <c r="B251" s="8" t="s">
        <v>113</v>
      </c>
      <c r="C251" s="15" t="n">
        <v>0.190235227982607</v>
      </c>
      <c r="D251" s="15" t="n">
        <f aca="false">C251*$G$4</f>
        <v>0.22308528697036</v>
      </c>
      <c r="E251" s="15" t="n">
        <v>0.551174225538862</v>
      </c>
    </row>
    <row r="252" customFormat="false" ht="15" hidden="false" customHeight="false" outlineLevel="0" collapsed="false">
      <c r="A252" s="8" t="s">
        <v>287</v>
      </c>
      <c r="B252" s="8" t="s">
        <v>113</v>
      </c>
      <c r="C252" s="15" t="n">
        <v>0.148211129969131</v>
      </c>
      <c r="D252" s="15" t="n">
        <f aca="false">C252*$G$4</f>
        <v>0.173804414734309</v>
      </c>
      <c r="E252" s="15" t="n">
        <v>0.488983765133899</v>
      </c>
    </row>
    <row r="253" customFormat="false" ht="15" hidden="false" customHeight="false" outlineLevel="0" collapsed="false">
      <c r="A253" s="8" t="s">
        <v>288</v>
      </c>
      <c r="B253" s="8" t="s">
        <v>113</v>
      </c>
      <c r="C253" s="15" t="n">
        <v>0.105088949766326</v>
      </c>
      <c r="D253" s="15" t="n">
        <f aca="false">C253*$G$4</f>
        <v>0.123235842092181</v>
      </c>
      <c r="E253" s="15" t="n">
        <v>0.321701183024039</v>
      </c>
    </row>
    <row r="254" customFormat="false" ht="15" hidden="false" customHeight="false" outlineLevel="0" collapsed="false">
      <c r="A254" s="8" t="s">
        <v>289</v>
      </c>
      <c r="B254" s="8" t="s">
        <v>113</v>
      </c>
      <c r="C254" s="15" t="n">
        <v>0.0689754711642832</v>
      </c>
      <c r="D254" s="15" t="n">
        <f aca="false">C254*$G$4</f>
        <v>0.080886242478742</v>
      </c>
      <c r="E254" s="15" t="n">
        <v>0.210680329848792</v>
      </c>
    </row>
    <row r="255" customFormat="false" ht="15" hidden="false" customHeight="false" outlineLevel="0" collapsed="false">
      <c r="A255" s="8" t="s">
        <v>290</v>
      </c>
      <c r="B255" s="8" t="s">
        <v>113</v>
      </c>
      <c r="C255" s="15" t="n">
        <v>0.0370546332220292</v>
      </c>
      <c r="D255" s="15" t="n">
        <f aca="false">C255*$G$4</f>
        <v>0.0434532739996695</v>
      </c>
      <c r="E255" s="15" t="n">
        <v>0.143523018540253</v>
      </c>
    </row>
    <row r="256" customFormat="false" ht="15" hidden="false" customHeight="false" outlineLevel="0" collapsed="false">
      <c r="A256" s="8" t="s">
        <v>291</v>
      </c>
      <c r="B256" s="8" t="s">
        <v>113</v>
      </c>
      <c r="C256" s="15" t="n">
        <v>0.0600943565511832</v>
      </c>
      <c r="D256" s="15" t="n">
        <f aca="false">C256*$G$4</f>
        <v>0.0704715257982899</v>
      </c>
      <c r="E256" s="15" t="n">
        <v>0.172416853768367</v>
      </c>
    </row>
    <row r="257" customFormat="false" ht="15" hidden="false" customHeight="false" outlineLevel="0" collapsed="false">
      <c r="A257" s="8" t="s">
        <v>292</v>
      </c>
      <c r="B257" s="8" t="s">
        <v>113</v>
      </c>
      <c r="C257" s="15" t="n">
        <v>0.0547518174543712</v>
      </c>
      <c r="D257" s="15" t="n">
        <f aca="false">C257*$G$4</f>
        <v>0.0642064303151776</v>
      </c>
      <c r="E257" s="15" t="n">
        <v>0.143924935449824</v>
      </c>
    </row>
    <row r="258" customFormat="false" ht="15" hidden="false" customHeight="false" outlineLevel="0" collapsed="false">
      <c r="A258" s="8" t="s">
        <v>293</v>
      </c>
      <c r="B258" s="8" t="s">
        <v>113</v>
      </c>
      <c r="C258" s="15" t="n">
        <v>0.0481257362046535</v>
      </c>
      <c r="D258" s="15" t="n">
        <f aca="false">C258*$G$4</f>
        <v>0.0564361490021005</v>
      </c>
      <c r="E258" s="15" t="n">
        <v>0.0994428963565203</v>
      </c>
    </row>
    <row r="259" customFormat="false" ht="15" hidden="false" customHeight="false" outlineLevel="0" collapsed="false">
      <c r="A259" s="8" t="s">
        <v>294</v>
      </c>
      <c r="B259" s="8" t="s">
        <v>113</v>
      </c>
      <c r="C259" s="15" t="n">
        <v>0.0261511125142524</v>
      </c>
      <c r="D259" s="15" t="n">
        <f aca="false">C259*$G$4</f>
        <v>0.030666919590569</v>
      </c>
      <c r="E259" s="15" t="n">
        <v>0.0528781834894036</v>
      </c>
    </row>
    <row r="260" customFormat="false" ht="15" hidden="false" customHeight="false" outlineLevel="0" collapsed="false">
      <c r="A260" s="8" t="s">
        <v>295</v>
      </c>
      <c r="B260" s="8" t="s">
        <v>113</v>
      </c>
      <c r="C260" s="15" t="n">
        <v>0.0114282348697948</v>
      </c>
      <c r="D260" s="15" t="n">
        <f aca="false">C260*$G$4</f>
        <v>0.0134016768740958</v>
      </c>
      <c r="E260" s="15" t="n">
        <v>0.0427823783214854</v>
      </c>
    </row>
    <row r="261" customFormat="false" ht="15" hidden="false" customHeight="false" outlineLevel="0" collapsed="false">
      <c r="A261" s="8" t="s">
        <v>296</v>
      </c>
      <c r="B261" s="8" t="s">
        <v>113</v>
      </c>
      <c r="C261" s="15" t="n">
        <v>0.0142305260327014</v>
      </c>
      <c r="D261" s="15" t="n">
        <f aca="false">C261*$G$4</f>
        <v>0.0166878712077167</v>
      </c>
      <c r="E261" s="15" t="n">
        <v>0.0355856696022498</v>
      </c>
    </row>
    <row r="262" customFormat="false" ht="15" hidden="false" customHeight="false" outlineLevel="0" collapsed="false">
      <c r="A262" s="8" t="s">
        <v>297</v>
      </c>
      <c r="B262" s="8" t="s">
        <v>113</v>
      </c>
      <c r="C262" s="15" t="n">
        <v>0.013800939130743</v>
      </c>
      <c r="D262" s="15" t="n">
        <f aca="false">C262*$G$4</f>
        <v>0.0161841026979701</v>
      </c>
      <c r="E262" s="15" t="n">
        <v>0.0193403397821695</v>
      </c>
    </row>
    <row r="263" customFormat="false" ht="15" hidden="false" customHeight="false" outlineLevel="0" collapsed="false">
      <c r="A263" s="8" t="s">
        <v>298</v>
      </c>
      <c r="B263" s="8" t="s">
        <v>113</v>
      </c>
      <c r="C263" s="15" t="n">
        <v>0.0105864518788586</v>
      </c>
      <c r="D263" s="15" t="n">
        <f aca="false">C263*$G$4</f>
        <v>0.0124145337350925</v>
      </c>
      <c r="E263" s="15" t="n">
        <v>0.0238281740498079</v>
      </c>
    </row>
    <row r="264" customFormat="false" ht="15" hidden="false" customHeight="false" outlineLevel="0" collapsed="false">
      <c r="A264" s="8" t="s">
        <v>299</v>
      </c>
      <c r="B264" s="8" t="s">
        <v>113</v>
      </c>
      <c r="C264" s="15" t="n">
        <v>0.0080644081187977</v>
      </c>
      <c r="D264" s="15" t="n">
        <f aca="false">C264*$G$4</f>
        <v>0.00945698027913406</v>
      </c>
      <c r="E264" s="15" t="n">
        <v>0.0271111740983991</v>
      </c>
    </row>
    <row r="265" customFormat="false" ht="15" hidden="false" customHeight="false" outlineLevel="0" collapsed="false">
      <c r="A265" s="8" t="s">
        <v>300</v>
      </c>
      <c r="B265" s="8" t="s">
        <v>113</v>
      </c>
      <c r="C265" s="15" t="n">
        <v>0.0130476739316225</v>
      </c>
      <c r="D265" s="15" t="n">
        <f aca="false">C265*$G$4</f>
        <v>0.015300762714663</v>
      </c>
      <c r="E265" s="15" t="n">
        <v>0.0127963476328687</v>
      </c>
    </row>
    <row r="266" customFormat="false" ht="15" hidden="false" customHeight="false" outlineLevel="0" collapsed="false">
      <c r="A266" s="8" t="s">
        <v>301</v>
      </c>
      <c r="B266" s="8" t="s">
        <v>113</v>
      </c>
      <c r="C266" s="15" t="n">
        <v>0.0184122972999851</v>
      </c>
      <c r="D266" s="15" t="n">
        <f aca="false">C266*$G$4</f>
        <v>0.0215917560091778</v>
      </c>
      <c r="E266" s="15" t="n">
        <v>0.0001654810348206</v>
      </c>
    </row>
    <row r="267" customFormat="false" ht="15" hidden="false" customHeight="false" outlineLevel="0" collapsed="false">
      <c r="A267" s="8" t="s">
        <v>302</v>
      </c>
      <c r="B267" s="8" t="s">
        <v>113</v>
      </c>
      <c r="C267" s="15" t="n">
        <v>0.0119746771160908</v>
      </c>
      <c r="D267" s="15" t="n">
        <f aca="false">C267*$G$4</f>
        <v>0.0140424794563537</v>
      </c>
      <c r="E267" s="15" t="n">
        <v>0.0004569543447448</v>
      </c>
    </row>
    <row r="268" customFormat="false" ht="15" hidden="false" customHeight="false" outlineLevel="0" collapsed="false">
      <c r="A268" s="8" t="s">
        <v>303</v>
      </c>
      <c r="B268" s="8" t="s">
        <v>113</v>
      </c>
      <c r="C268" s="15" t="n">
        <v>0.0127550404445885</v>
      </c>
      <c r="D268" s="15" t="n">
        <f aca="false">C268*$G$4</f>
        <v>0.0149575969081801</v>
      </c>
      <c r="E268" s="15" t="n">
        <v>0</v>
      </c>
    </row>
    <row r="269" customFormat="false" ht="15" hidden="false" customHeight="false" outlineLevel="0" collapsed="false">
      <c r="A269" s="8" t="s">
        <v>304</v>
      </c>
      <c r="B269" s="8" t="s">
        <v>113</v>
      </c>
      <c r="C269" s="15" t="n">
        <v>0.0054734735862472</v>
      </c>
      <c r="D269" s="15" t="n">
        <f aca="false">C269*$G$4</f>
        <v>0.00641863990524553</v>
      </c>
      <c r="E269" s="15" t="n">
        <v>0</v>
      </c>
    </row>
  </sheetData>
  <mergeCells count="1">
    <mergeCell ref="F9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8" min="5" style="0" width="16"/>
    <col collapsed="false" customWidth="true" hidden="false" outlineLevel="0" max="9" min="9" style="0" width="4"/>
    <col collapsed="false" customWidth="true" hidden="false" outlineLevel="0" max="10" min="10" style="0" width="28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6" t="s">
        <v>305</v>
      </c>
    </row>
    <row r="2" customFormat="false" ht="15" hidden="false" customHeight="false" outlineLevel="0" collapsed="false">
      <c r="A2" s="7" t="s">
        <v>306</v>
      </c>
    </row>
    <row r="4" customFormat="false" ht="15" hidden="false" customHeight="false" outlineLevel="0" collapsed="false">
      <c r="J4" s="8" t="s">
        <v>307</v>
      </c>
      <c r="K4" s="8" t="n">
        <f aca="false">COUNT(E9:E508)</f>
        <v>490</v>
      </c>
    </row>
    <row r="5" customFormat="false" ht="15" hidden="false" customHeight="false" outlineLevel="0" collapsed="false">
      <c r="J5" s="10" t="s">
        <v>308</v>
      </c>
      <c r="K5" s="11" t="n">
        <f aca="false">MEDIAN(E9:E508)</f>
        <v>0.881649</v>
      </c>
    </row>
    <row r="6" customFormat="false" ht="15" hidden="false" customHeight="false" outlineLevel="0" collapsed="false">
      <c r="J6" s="8" t="s">
        <v>309</v>
      </c>
      <c r="K6" s="17" t="n">
        <v>0.7</v>
      </c>
    </row>
    <row r="7" customFormat="false" ht="15" hidden="false" customHeight="false" outlineLevel="0" collapsed="false">
      <c r="J7" s="8" t="s">
        <v>310</v>
      </c>
      <c r="K7" s="18" t="n">
        <f aca="false">COUNTIF(E9:E508,"&gt;"&amp;K6)/K4</f>
        <v>0.906122448979592</v>
      </c>
    </row>
    <row r="8" customFormat="false" ht="23.85" hidden="false" customHeight="false" outlineLevel="0" collapsed="false">
      <c r="A8" s="12" t="s">
        <v>24</v>
      </c>
      <c r="B8" s="12" t="s">
        <v>311</v>
      </c>
      <c r="C8" s="12" t="s">
        <v>312</v>
      </c>
      <c r="D8" s="12" t="s">
        <v>313</v>
      </c>
      <c r="E8" s="12" t="s">
        <v>314</v>
      </c>
      <c r="F8" s="12" t="s">
        <v>315</v>
      </c>
      <c r="G8" s="12" t="s">
        <v>316</v>
      </c>
      <c r="H8" s="12" t="s">
        <v>317</v>
      </c>
    </row>
    <row r="9" customFormat="false" ht="15" hidden="false" customHeight="false" outlineLevel="0" collapsed="false">
      <c r="A9" s="8" t="n">
        <v>0</v>
      </c>
      <c r="B9" s="19" t="n">
        <v>6.179169</v>
      </c>
      <c r="C9" s="19" t="n">
        <v>24.913</v>
      </c>
      <c r="D9" s="8" t="s">
        <v>318</v>
      </c>
      <c r="E9" s="15" t="n">
        <v>0.902604</v>
      </c>
      <c r="F9" s="19" t="n">
        <v>40.246105</v>
      </c>
      <c r="G9" s="19" t="n">
        <v>44.619272</v>
      </c>
      <c r="H9" s="15" t="n">
        <v>0.556489</v>
      </c>
    </row>
    <row r="10" customFormat="false" ht="15" hidden="false" customHeight="false" outlineLevel="0" collapsed="false">
      <c r="A10" s="8" t="n">
        <v>1</v>
      </c>
      <c r="B10" s="19" t="n">
        <v>5.672759</v>
      </c>
      <c r="C10" s="19" t="n">
        <v>18.195</v>
      </c>
      <c r="D10" s="8" t="s">
        <v>319</v>
      </c>
      <c r="E10" s="15" t="n">
        <v>0.91072</v>
      </c>
      <c r="F10" s="19" t="n">
        <v>41.559624</v>
      </c>
      <c r="G10" s="19" t="n">
        <v>38.783563</v>
      </c>
      <c r="H10" s="15" t="n">
        <v>0.574994</v>
      </c>
    </row>
    <row r="11" customFormat="false" ht="15" hidden="false" customHeight="false" outlineLevel="0" collapsed="false">
      <c r="A11" s="8" t="n">
        <v>2</v>
      </c>
      <c r="B11" s="19" t="n">
        <v>7.520492</v>
      </c>
      <c r="C11" s="19" t="n">
        <v>24.913</v>
      </c>
      <c r="D11" s="8" t="s">
        <v>318</v>
      </c>
      <c r="E11" s="15" t="n">
        <v>0.922612</v>
      </c>
      <c r="F11" s="19" t="n">
        <v>36.094895</v>
      </c>
      <c r="G11" s="19" t="n">
        <v>36.458751</v>
      </c>
      <c r="H11" s="15" t="n">
        <v>0.562716</v>
      </c>
    </row>
    <row r="12" customFormat="false" ht="15" hidden="false" customHeight="false" outlineLevel="0" collapsed="false">
      <c r="A12" s="8" t="n">
        <v>3</v>
      </c>
      <c r="B12" s="19" t="n">
        <v>11.960403</v>
      </c>
      <c r="C12" s="19" t="n">
        <v>19.205</v>
      </c>
      <c r="D12" s="8" t="s">
        <v>318</v>
      </c>
      <c r="E12" s="15" t="n">
        <v>0.970058</v>
      </c>
      <c r="F12" s="19" t="n">
        <v>48.436622</v>
      </c>
      <c r="G12" s="19" t="n">
        <v>47.785735</v>
      </c>
      <c r="H12" s="15" t="n">
        <v>0.735407</v>
      </c>
    </row>
    <row r="13" customFormat="false" ht="15" hidden="false" customHeight="false" outlineLevel="0" collapsed="false">
      <c r="A13" s="8" t="n">
        <v>4</v>
      </c>
      <c r="B13" s="19" t="n">
        <v>4.806653</v>
      </c>
      <c r="C13" s="19" t="n">
        <v>25.977</v>
      </c>
      <c r="D13" s="8" t="s">
        <v>318</v>
      </c>
      <c r="E13" s="15" t="n">
        <v>0.894697</v>
      </c>
      <c r="F13" s="19" t="n">
        <v>41.85112</v>
      </c>
      <c r="G13" s="19" t="n">
        <v>33.11697</v>
      </c>
      <c r="H13" s="15" t="n">
        <v>0.29206</v>
      </c>
    </row>
    <row r="14" customFormat="false" ht="15" hidden="false" customHeight="false" outlineLevel="0" collapsed="false">
      <c r="A14" s="8" t="n">
        <v>5</v>
      </c>
      <c r="B14" s="19" t="n">
        <v>7.69067</v>
      </c>
      <c r="C14" s="19" t="n">
        <v>24.913</v>
      </c>
      <c r="D14" s="8" t="s">
        <v>318</v>
      </c>
      <c r="E14" s="15" t="n">
        <v>0.909425</v>
      </c>
      <c r="F14" s="19" t="n">
        <v>39.329174</v>
      </c>
      <c r="G14" s="19" t="n">
        <v>40.494004</v>
      </c>
      <c r="H14" s="15" t="n">
        <v>0.284445</v>
      </c>
    </row>
    <row r="15" customFormat="false" ht="15" hidden="false" customHeight="false" outlineLevel="0" collapsed="false">
      <c r="A15" s="8" t="n">
        <v>6</v>
      </c>
      <c r="B15" s="19" t="n">
        <v>4.423809</v>
      </c>
      <c r="C15" s="19" t="n">
        <v>32.347</v>
      </c>
      <c r="D15" s="8" t="s">
        <v>318</v>
      </c>
      <c r="E15" s="15" t="n">
        <v>0.885369</v>
      </c>
      <c r="F15" s="19" t="n">
        <v>30.68974</v>
      </c>
      <c r="G15" s="19" t="n">
        <v>32.35042</v>
      </c>
      <c r="H15" s="15" t="n">
        <v>0.626764</v>
      </c>
    </row>
    <row r="16" customFormat="false" ht="15" hidden="false" customHeight="false" outlineLevel="0" collapsed="false">
      <c r="A16" s="8" t="n">
        <v>7</v>
      </c>
      <c r="B16" s="19" t="n">
        <v>4.246997</v>
      </c>
      <c r="C16" s="19" t="n">
        <v>25.417</v>
      </c>
      <c r="D16" s="8" t="s">
        <v>318</v>
      </c>
      <c r="E16" s="15" t="n">
        <v>0.885611</v>
      </c>
      <c r="F16" s="19" t="n">
        <v>33.380515</v>
      </c>
      <c r="G16" s="19" t="n">
        <v>37.079122</v>
      </c>
      <c r="H16" s="15" t="n">
        <v>0.565606</v>
      </c>
    </row>
    <row r="17" customFormat="false" ht="15" hidden="false" customHeight="false" outlineLevel="0" collapsed="false">
      <c r="A17" s="8" t="n">
        <v>8</v>
      </c>
      <c r="B17" s="19" t="n">
        <v>5.481442</v>
      </c>
      <c r="C17" s="19" t="n">
        <v>25.417</v>
      </c>
      <c r="D17" s="8" t="s">
        <v>319</v>
      </c>
      <c r="E17" s="15" t="n">
        <v>0.923124</v>
      </c>
      <c r="F17" s="19" t="n">
        <v>38.098726</v>
      </c>
      <c r="G17" s="19" t="n">
        <v>39.155364</v>
      </c>
      <c r="H17" s="15" t="n">
        <v>0.548292</v>
      </c>
    </row>
    <row r="18" customFormat="false" ht="15" hidden="false" customHeight="false" outlineLevel="0" collapsed="false">
      <c r="A18" s="8" t="n">
        <v>9</v>
      </c>
      <c r="B18" s="19" t="n">
        <v>9.998667</v>
      </c>
      <c r="C18" s="19" t="n">
        <v>18.14</v>
      </c>
      <c r="D18" s="8" t="s">
        <v>318</v>
      </c>
      <c r="E18" s="15" t="n">
        <v>0.957988</v>
      </c>
      <c r="F18" s="19" t="n">
        <v>43.074872</v>
      </c>
      <c r="G18" s="19" t="n">
        <v>44.381376</v>
      </c>
      <c r="H18" s="15" t="n">
        <v>0.56907</v>
      </c>
    </row>
    <row r="19" customFormat="false" ht="15" hidden="false" customHeight="false" outlineLevel="0" collapsed="false">
      <c r="A19" s="8" t="n">
        <v>10</v>
      </c>
      <c r="B19" s="19" t="n">
        <v>2.861634</v>
      </c>
      <c r="C19" s="19" t="n">
        <v>37.422</v>
      </c>
      <c r="D19" s="8" t="s">
        <v>318</v>
      </c>
      <c r="E19" s="15" t="n">
        <v>0.902075</v>
      </c>
      <c r="F19" s="19" t="n">
        <v>31.692913</v>
      </c>
      <c r="G19" s="19" t="n">
        <v>44.447829</v>
      </c>
      <c r="H19" s="15" t="n">
        <v>0.207729</v>
      </c>
    </row>
    <row r="20" customFormat="false" ht="15" hidden="false" customHeight="false" outlineLevel="0" collapsed="false">
      <c r="A20" s="8" t="n">
        <v>11</v>
      </c>
      <c r="B20" s="19" t="n">
        <v>5.53374</v>
      </c>
      <c r="C20" s="19" t="n">
        <v>25.865</v>
      </c>
      <c r="D20" s="8" t="s">
        <v>318</v>
      </c>
      <c r="E20" s="15" t="n">
        <v>0.90939</v>
      </c>
      <c r="F20" s="19" t="n">
        <v>32.669397</v>
      </c>
      <c r="G20" s="19" t="n">
        <v>43.493674</v>
      </c>
      <c r="H20" s="15" t="n">
        <v>0.462602</v>
      </c>
    </row>
    <row r="21" customFormat="false" ht="15" hidden="false" customHeight="false" outlineLevel="0" collapsed="false">
      <c r="A21" s="8" t="n">
        <v>12</v>
      </c>
      <c r="B21" s="19" t="n">
        <v>11.336401</v>
      </c>
      <c r="C21" s="19" t="n">
        <v>18.525</v>
      </c>
      <c r="D21" s="8" t="s">
        <v>318</v>
      </c>
      <c r="E21" s="15" t="n">
        <v>0.872788</v>
      </c>
      <c r="F21" s="19" t="n">
        <v>29.243187</v>
      </c>
      <c r="G21" s="19" t="n">
        <v>39.394967</v>
      </c>
      <c r="H21" s="15" t="n">
        <v>0.592869</v>
      </c>
    </row>
    <row r="22" customFormat="false" ht="15" hidden="false" customHeight="false" outlineLevel="0" collapsed="false">
      <c r="A22" s="8" t="n">
        <v>13</v>
      </c>
      <c r="B22" s="19" t="n">
        <v>9.151716</v>
      </c>
      <c r="C22" s="19" t="n">
        <v>23.254</v>
      </c>
      <c r="D22" s="8" t="s">
        <v>318</v>
      </c>
      <c r="E22" s="15" t="n">
        <v>0.864606</v>
      </c>
      <c r="F22" s="19" t="n">
        <v>23.37445</v>
      </c>
      <c r="G22" s="19" t="n">
        <v>31.121894</v>
      </c>
      <c r="H22" s="15" t="n">
        <v>0.303435</v>
      </c>
    </row>
    <row r="23" customFormat="false" ht="15" hidden="false" customHeight="false" outlineLevel="0" collapsed="false">
      <c r="A23" s="8" t="n">
        <v>14</v>
      </c>
      <c r="B23" s="19" t="n">
        <v>6.467912</v>
      </c>
      <c r="C23" s="19" t="n">
        <v>25.921</v>
      </c>
      <c r="D23" s="8" t="s">
        <v>318</v>
      </c>
      <c r="E23" s="15" t="n">
        <v>0.873151</v>
      </c>
      <c r="F23" s="19" t="n">
        <v>26.82772</v>
      </c>
      <c r="G23" s="19" t="n">
        <v>32.681704</v>
      </c>
      <c r="H23" s="15" t="n">
        <v>0.29265</v>
      </c>
    </row>
    <row r="24" customFormat="false" ht="15" hidden="false" customHeight="false" outlineLevel="0" collapsed="false">
      <c r="A24" s="8" t="n">
        <v>15</v>
      </c>
      <c r="B24" s="19" t="n">
        <v>14.370514</v>
      </c>
      <c r="C24" s="19" t="n">
        <v>18.58</v>
      </c>
      <c r="D24" s="8" t="s">
        <v>318</v>
      </c>
      <c r="E24" s="15" t="n">
        <v>0.874976</v>
      </c>
      <c r="F24" s="19" t="n">
        <v>39.692325</v>
      </c>
      <c r="G24" s="19" t="n">
        <v>39.647459</v>
      </c>
      <c r="H24" s="15" t="n">
        <v>0.620464</v>
      </c>
    </row>
    <row r="25" customFormat="false" ht="15" hidden="false" customHeight="false" outlineLevel="0" collapsed="false">
      <c r="A25" s="8" t="n">
        <v>16</v>
      </c>
      <c r="B25" s="19" t="n">
        <v>4.012217</v>
      </c>
      <c r="C25" s="19" t="n">
        <v>32.347</v>
      </c>
      <c r="D25" s="8" t="s">
        <v>318</v>
      </c>
      <c r="E25" s="15" t="n">
        <v>0.935577</v>
      </c>
      <c r="F25" s="19" t="n">
        <v>52.096784</v>
      </c>
      <c r="G25" s="19" t="n">
        <v>22.44927</v>
      </c>
      <c r="H25" s="15" t="n">
        <v>0.69849</v>
      </c>
    </row>
    <row r="26" customFormat="false" ht="15" hidden="false" customHeight="false" outlineLevel="0" collapsed="false">
      <c r="A26" s="8" t="n">
        <v>17</v>
      </c>
      <c r="B26" s="19" t="n">
        <v>2.699468</v>
      </c>
      <c r="C26" s="19" t="n">
        <v>37.422</v>
      </c>
      <c r="D26" s="8" t="s">
        <v>318</v>
      </c>
      <c r="E26" s="15" t="n">
        <v>0.913252</v>
      </c>
      <c r="F26" s="19" t="n">
        <v>34.519161</v>
      </c>
      <c r="G26" s="19" t="n">
        <v>41.15711</v>
      </c>
      <c r="H26" s="15" t="n">
        <v>0.479105</v>
      </c>
    </row>
    <row r="27" customFormat="false" ht="15" hidden="false" customHeight="false" outlineLevel="0" collapsed="false">
      <c r="A27" s="8" t="n">
        <v>18</v>
      </c>
      <c r="B27" s="19" t="n">
        <v>9.022977</v>
      </c>
      <c r="C27" s="19" t="n">
        <v>22.078</v>
      </c>
      <c r="D27" s="8" t="s">
        <v>318</v>
      </c>
      <c r="E27" s="15" t="n">
        <v>0.936246</v>
      </c>
      <c r="F27" s="19" t="n">
        <v>29.793201</v>
      </c>
      <c r="G27" s="19" t="n">
        <v>37.825683</v>
      </c>
      <c r="H27" s="15" t="n">
        <v>0.394194</v>
      </c>
    </row>
    <row r="28" customFormat="false" ht="15" hidden="false" customHeight="false" outlineLevel="0" collapsed="false">
      <c r="A28" s="8" t="n">
        <v>19</v>
      </c>
      <c r="B28" s="19" t="n">
        <v>14.461372</v>
      </c>
      <c r="C28" s="19" t="n">
        <v>19.095</v>
      </c>
      <c r="D28" s="8" t="s">
        <v>318</v>
      </c>
      <c r="E28" s="15" t="n">
        <v>0.925477</v>
      </c>
      <c r="F28" s="19" t="n">
        <v>33.876621</v>
      </c>
      <c r="G28" s="19" t="n">
        <v>47.144863</v>
      </c>
      <c r="H28" s="15" t="n">
        <v>0.686015</v>
      </c>
    </row>
    <row r="29" customFormat="false" ht="15" hidden="false" customHeight="false" outlineLevel="0" collapsed="false">
      <c r="A29" s="8" t="n">
        <v>20</v>
      </c>
      <c r="B29" s="19" t="n">
        <v>19.51102</v>
      </c>
      <c r="C29" s="19" t="n">
        <v>18.195</v>
      </c>
      <c r="D29" s="8" t="s">
        <v>318</v>
      </c>
      <c r="E29" s="15" t="n">
        <v>0.949118</v>
      </c>
      <c r="F29" s="19" t="n">
        <v>43.242377</v>
      </c>
      <c r="G29" s="19" t="n">
        <v>44.469462</v>
      </c>
      <c r="H29" s="15" t="n">
        <v>0.664373</v>
      </c>
    </row>
    <row r="30" customFormat="false" ht="15" hidden="false" customHeight="false" outlineLevel="0" collapsed="false">
      <c r="A30" s="8" t="n">
        <v>21</v>
      </c>
      <c r="B30" s="19" t="n">
        <v>5.258029</v>
      </c>
      <c r="C30" s="19" t="n">
        <v>24.969</v>
      </c>
      <c r="D30" s="8" t="s">
        <v>318</v>
      </c>
      <c r="E30" s="15" t="n">
        <v>0.902925</v>
      </c>
      <c r="F30" s="19" t="n">
        <v>42.320772</v>
      </c>
      <c r="G30" s="19" t="n">
        <v>43.857212</v>
      </c>
      <c r="H30" s="15" t="n">
        <v>0.611341</v>
      </c>
    </row>
    <row r="31" customFormat="false" ht="15" hidden="false" customHeight="false" outlineLevel="0" collapsed="false">
      <c r="A31" s="8" t="n">
        <v>22</v>
      </c>
      <c r="B31" s="19" t="n">
        <v>7.204852</v>
      </c>
      <c r="C31" s="19" t="n">
        <v>24.913</v>
      </c>
      <c r="D31" s="8" t="s">
        <v>318</v>
      </c>
      <c r="E31" s="15" t="n">
        <v>0.900391</v>
      </c>
      <c r="F31" s="19" t="n">
        <v>55.741305</v>
      </c>
      <c r="G31" s="19" t="n">
        <v>54.033389</v>
      </c>
      <c r="H31" s="15" t="n">
        <v>0.938924</v>
      </c>
    </row>
    <row r="32" customFormat="false" ht="15" hidden="false" customHeight="false" outlineLevel="0" collapsed="false">
      <c r="A32" s="8" t="n">
        <v>23</v>
      </c>
      <c r="B32" s="19" t="n">
        <v>17.107772</v>
      </c>
      <c r="C32" s="19" t="n">
        <v>18.195</v>
      </c>
      <c r="D32" s="8" t="s">
        <v>318</v>
      </c>
      <c r="E32" s="15" t="n">
        <v>0.948865</v>
      </c>
      <c r="F32" s="19" t="n">
        <v>51.546739</v>
      </c>
      <c r="G32" s="19" t="n">
        <v>43.536826</v>
      </c>
      <c r="H32" s="15" t="n">
        <v>0.76587</v>
      </c>
    </row>
    <row r="33" customFormat="false" ht="15" hidden="false" customHeight="false" outlineLevel="0" collapsed="false">
      <c r="A33" s="8" t="n">
        <v>24</v>
      </c>
      <c r="B33" s="19" t="n">
        <v>16.194007</v>
      </c>
      <c r="C33" s="19" t="n">
        <v>19.205</v>
      </c>
      <c r="D33" s="8" t="s">
        <v>318</v>
      </c>
      <c r="E33" s="15" t="n">
        <v>0.720229</v>
      </c>
      <c r="F33" s="19" t="n">
        <v>25.796416</v>
      </c>
      <c r="G33" s="19" t="n">
        <v>66.730374</v>
      </c>
      <c r="H33" s="15" t="n">
        <v>0.600507</v>
      </c>
    </row>
    <row r="34" customFormat="false" ht="15" hidden="false" customHeight="false" outlineLevel="0" collapsed="false">
      <c r="A34" s="8" t="n">
        <v>25</v>
      </c>
      <c r="B34" s="19" t="n">
        <v>5.568372</v>
      </c>
      <c r="C34" s="19" t="n">
        <v>25.417</v>
      </c>
      <c r="D34" s="8" t="s">
        <v>318</v>
      </c>
      <c r="E34" s="15" t="n">
        <v>0.958057</v>
      </c>
      <c r="F34" s="19" t="n">
        <v>54.944777</v>
      </c>
      <c r="G34" s="19" t="n">
        <v>49.11039</v>
      </c>
      <c r="H34" s="15" t="n">
        <v>0.367781</v>
      </c>
    </row>
    <row r="35" customFormat="false" ht="15" hidden="false" customHeight="false" outlineLevel="0" collapsed="false">
      <c r="A35" s="8" t="n">
        <v>26</v>
      </c>
      <c r="B35" s="19" t="n">
        <v>9.860858</v>
      </c>
      <c r="C35" s="19" t="n">
        <v>18.195</v>
      </c>
      <c r="D35" s="8" t="s">
        <v>318</v>
      </c>
      <c r="E35" s="15" t="n">
        <v>0.404572</v>
      </c>
      <c r="F35" s="19" t="n">
        <v>33.428233</v>
      </c>
      <c r="G35" s="19" t="n">
        <v>84.044969</v>
      </c>
      <c r="H35" s="15" t="n">
        <v>0.583655</v>
      </c>
    </row>
    <row r="36" customFormat="false" ht="15" hidden="false" customHeight="false" outlineLevel="0" collapsed="false">
      <c r="A36" s="8" t="n">
        <v>27</v>
      </c>
      <c r="B36" s="19" t="n">
        <v>8.22662</v>
      </c>
      <c r="C36" s="19" t="n">
        <v>23.086</v>
      </c>
      <c r="D36" s="8" t="s">
        <v>318</v>
      </c>
      <c r="E36" s="15" t="n">
        <v>0.52251</v>
      </c>
      <c r="F36" s="19" t="n">
        <v>66.229529</v>
      </c>
      <c r="G36" s="19" t="n">
        <v>101.117643</v>
      </c>
      <c r="H36" s="15" t="n">
        <v>0.61314</v>
      </c>
    </row>
    <row r="37" customFormat="false" ht="15" hidden="false" customHeight="false" outlineLevel="0" collapsed="false">
      <c r="A37" s="8" t="n">
        <v>28</v>
      </c>
      <c r="B37" s="19" t="n">
        <v>13.457192</v>
      </c>
      <c r="C37" s="19" t="n">
        <v>19.205</v>
      </c>
      <c r="D37" s="8" t="s">
        <v>318</v>
      </c>
      <c r="E37" s="15" t="n">
        <v>0.969736</v>
      </c>
      <c r="F37" s="19" t="n">
        <v>42.756109</v>
      </c>
      <c r="G37" s="19" t="n">
        <v>46.099719</v>
      </c>
      <c r="H37" s="15" t="n">
        <v>0.604996</v>
      </c>
    </row>
    <row r="38" customFormat="false" ht="15" hidden="false" customHeight="false" outlineLevel="0" collapsed="false">
      <c r="A38" s="8" t="n">
        <v>29</v>
      </c>
      <c r="B38" s="19" t="n">
        <v>2.121751</v>
      </c>
      <c r="C38" s="19" t="n">
        <v>37.422</v>
      </c>
      <c r="D38" s="8" t="s">
        <v>318</v>
      </c>
      <c r="E38" s="15" t="n">
        <v>0.859719</v>
      </c>
      <c r="F38" s="19" t="n">
        <v>56.792423</v>
      </c>
      <c r="G38" s="19" t="n">
        <v>34.962355</v>
      </c>
      <c r="H38" s="15" t="n">
        <v>0.569193</v>
      </c>
    </row>
    <row r="39" customFormat="false" ht="15" hidden="false" customHeight="false" outlineLevel="0" collapsed="false">
      <c r="A39" s="8" t="n">
        <v>30</v>
      </c>
      <c r="B39" s="19" t="n">
        <v>7.585647</v>
      </c>
      <c r="C39" s="19" t="n">
        <v>22.078</v>
      </c>
      <c r="D39" s="8" t="s">
        <v>318</v>
      </c>
      <c r="E39" s="15" t="n">
        <v>0.435744</v>
      </c>
      <c r="F39" s="19" t="n">
        <v>22.48964</v>
      </c>
      <c r="G39" s="19" t="n">
        <v>93.025637</v>
      </c>
      <c r="H39" s="15" t="n">
        <v>0.660853</v>
      </c>
    </row>
    <row r="40" customFormat="false" ht="15" hidden="false" customHeight="false" outlineLevel="0" collapsed="false">
      <c r="A40" s="8" t="n">
        <v>31</v>
      </c>
      <c r="B40" s="19" t="n">
        <v>8.558553</v>
      </c>
      <c r="C40" s="19" t="n">
        <v>23.086</v>
      </c>
      <c r="D40" s="8" t="s">
        <v>318</v>
      </c>
      <c r="E40" s="15" t="n">
        <v>0.536003</v>
      </c>
      <c r="F40" s="19" t="n">
        <v>28.195225</v>
      </c>
      <c r="G40" s="19" t="n">
        <v>72.842274</v>
      </c>
      <c r="H40" s="15" t="n">
        <v>0.270834</v>
      </c>
    </row>
    <row r="41" customFormat="false" ht="15" hidden="false" customHeight="false" outlineLevel="0" collapsed="false">
      <c r="A41" s="8" t="n">
        <v>32</v>
      </c>
      <c r="B41" s="19" t="n">
        <v>2.301974</v>
      </c>
      <c r="C41" s="19" t="n">
        <v>37.422</v>
      </c>
      <c r="D41" s="8" t="s">
        <v>318</v>
      </c>
      <c r="E41" s="15" t="n">
        <v>0.520615</v>
      </c>
      <c r="F41" s="19" t="n">
        <v>36.221271</v>
      </c>
      <c r="G41" s="19" t="n">
        <v>76.595657</v>
      </c>
      <c r="H41" s="15" t="n">
        <v>0.572586</v>
      </c>
    </row>
    <row r="42" customFormat="false" ht="15" hidden="false" customHeight="false" outlineLevel="0" collapsed="false">
      <c r="A42" s="8" t="n">
        <v>33</v>
      </c>
      <c r="B42" s="19" t="n">
        <v>28.618299</v>
      </c>
      <c r="C42" s="19" t="n">
        <v>6.46</v>
      </c>
      <c r="D42" s="8" t="s">
        <v>318</v>
      </c>
      <c r="E42" s="15" t="n">
        <v>0.702299</v>
      </c>
      <c r="F42" s="19" t="n">
        <v>164.795759</v>
      </c>
      <c r="G42" s="19" t="n">
        <v>78.014704</v>
      </c>
      <c r="H42" s="15" t="n">
        <v>0.857179</v>
      </c>
    </row>
    <row r="43" customFormat="false" ht="15" hidden="false" customHeight="false" outlineLevel="0" collapsed="false">
      <c r="A43" s="8" t="n">
        <v>34</v>
      </c>
      <c r="B43" s="19" t="n">
        <v>15.254488</v>
      </c>
      <c r="C43" s="19" t="n">
        <v>18.195</v>
      </c>
      <c r="D43" s="8" t="s">
        <v>318</v>
      </c>
      <c r="E43" s="15" t="n">
        <v>0.929289</v>
      </c>
      <c r="F43" s="19" t="n">
        <v>67.337053</v>
      </c>
      <c r="G43" s="19" t="n">
        <v>93.308647</v>
      </c>
      <c r="H43" s="15" t="n">
        <v>0.842615</v>
      </c>
    </row>
    <row r="44" customFormat="false" ht="15" hidden="false" customHeight="false" outlineLevel="0" collapsed="false">
      <c r="A44" s="8" t="n">
        <v>35</v>
      </c>
      <c r="B44" s="19" t="n">
        <v>7.228956</v>
      </c>
      <c r="C44" s="19" t="n">
        <v>24.913</v>
      </c>
      <c r="D44" s="8" t="s">
        <v>318</v>
      </c>
      <c r="E44" s="15" t="n">
        <v>0.913326</v>
      </c>
      <c r="F44" s="19" t="n">
        <v>72.959327</v>
      </c>
      <c r="G44" s="19" t="n">
        <v>85.156216</v>
      </c>
      <c r="H44" s="15" t="n">
        <v>0.560184</v>
      </c>
    </row>
    <row r="45" customFormat="false" ht="15" hidden="false" customHeight="false" outlineLevel="0" collapsed="false">
      <c r="A45" s="8" t="n">
        <v>36</v>
      </c>
      <c r="B45" s="19" t="n">
        <v>4.813264</v>
      </c>
      <c r="C45" s="19" t="n">
        <v>25.921</v>
      </c>
      <c r="D45" s="8" t="s">
        <v>318</v>
      </c>
      <c r="E45" s="15" t="n">
        <v>0.956074</v>
      </c>
      <c r="F45" s="19" t="n">
        <v>71.820565</v>
      </c>
      <c r="G45" s="19" t="n">
        <v>88.049697</v>
      </c>
      <c r="H45" s="15" t="n">
        <v>0.425976</v>
      </c>
    </row>
    <row r="46" customFormat="false" ht="15" hidden="false" customHeight="false" outlineLevel="0" collapsed="false">
      <c r="A46" s="8" t="n">
        <v>37</v>
      </c>
      <c r="B46" s="19" t="n">
        <v>8.98822</v>
      </c>
      <c r="C46" s="19" t="n">
        <v>18.195</v>
      </c>
      <c r="D46" s="8" t="s">
        <v>318</v>
      </c>
      <c r="E46" s="15" t="n">
        <v>0.802526</v>
      </c>
      <c r="F46" s="19" t="n">
        <v>61.744662</v>
      </c>
      <c r="G46" s="19" t="n">
        <v>96.15129</v>
      </c>
      <c r="H46" s="15" t="n">
        <v>0.585086</v>
      </c>
    </row>
    <row r="47" customFormat="false" ht="15" hidden="false" customHeight="false" outlineLevel="0" collapsed="false">
      <c r="A47" s="8" t="n">
        <v>38</v>
      </c>
      <c r="B47" s="19" t="n">
        <v>11.496673</v>
      </c>
      <c r="C47" s="19" t="n">
        <v>18.14</v>
      </c>
      <c r="D47" s="8" t="s">
        <v>318</v>
      </c>
      <c r="E47" s="15" t="n">
        <v>0.388992</v>
      </c>
      <c r="F47" s="19" t="n">
        <v>22.728876</v>
      </c>
      <c r="G47" s="19" t="n">
        <v>94.612719</v>
      </c>
      <c r="H47" s="15" t="n">
        <v>0.510539</v>
      </c>
    </row>
    <row r="48" customFormat="false" ht="15" hidden="false" customHeight="false" outlineLevel="0" collapsed="false">
      <c r="A48" s="8" t="n">
        <v>39</v>
      </c>
      <c r="B48" s="19" t="n">
        <v>17.968334</v>
      </c>
      <c r="C48" s="19" t="n">
        <v>19.205</v>
      </c>
      <c r="D48" s="8" t="s">
        <v>318</v>
      </c>
      <c r="E48" s="15" t="n">
        <v>0.92893</v>
      </c>
      <c r="F48" s="19" t="n">
        <v>59.903861</v>
      </c>
      <c r="G48" s="19" t="n">
        <v>88.55392</v>
      </c>
      <c r="H48" s="15" t="n">
        <v>0.633268</v>
      </c>
    </row>
    <row r="49" customFormat="false" ht="15" hidden="false" customHeight="false" outlineLevel="0" collapsed="false">
      <c r="A49" s="8" t="n">
        <v>40</v>
      </c>
      <c r="B49" s="19" t="n">
        <v>15.2447</v>
      </c>
      <c r="C49" s="19" t="n">
        <v>18.195</v>
      </c>
      <c r="D49" s="8" t="s">
        <v>318</v>
      </c>
      <c r="E49" s="15" t="n">
        <v>0.492588</v>
      </c>
      <c r="F49" s="19" t="n">
        <v>23.730665</v>
      </c>
      <c r="G49" s="19" t="n">
        <v>88.118052</v>
      </c>
      <c r="H49" s="15" t="n">
        <v>0.624918</v>
      </c>
    </row>
    <row r="50" customFormat="false" ht="15" hidden="false" customHeight="false" outlineLevel="0" collapsed="false">
      <c r="A50" s="8" t="n">
        <v>41</v>
      </c>
      <c r="B50" s="19" t="n">
        <v>13.808678</v>
      </c>
      <c r="C50" s="19" t="n">
        <v>19.095</v>
      </c>
      <c r="D50" s="8" t="s">
        <v>318</v>
      </c>
      <c r="E50" s="15" t="n">
        <v>0.969402</v>
      </c>
      <c r="F50" s="19" t="n">
        <v>41.584479</v>
      </c>
      <c r="G50" s="19" t="n">
        <v>45.447284</v>
      </c>
      <c r="H50" s="15" t="n">
        <v>0.609792</v>
      </c>
    </row>
    <row r="51" customFormat="false" ht="15" hidden="false" customHeight="false" outlineLevel="0" collapsed="false">
      <c r="A51" s="8" t="n">
        <v>42</v>
      </c>
      <c r="B51" s="19" t="n">
        <v>18.431534</v>
      </c>
      <c r="C51" s="19" t="n">
        <v>19.59</v>
      </c>
      <c r="D51" s="8" t="s">
        <v>318</v>
      </c>
      <c r="E51" s="15" t="n">
        <v>0.946406</v>
      </c>
      <c r="F51" s="19" t="n">
        <v>48.600481</v>
      </c>
      <c r="G51" s="19" t="n">
        <v>56.937258</v>
      </c>
      <c r="H51" s="15" t="n">
        <v>0.620439</v>
      </c>
    </row>
    <row r="52" customFormat="false" ht="15" hidden="false" customHeight="false" outlineLevel="0" collapsed="false">
      <c r="A52" s="8" t="n">
        <v>43</v>
      </c>
      <c r="B52" s="19" t="n">
        <v>12.001173</v>
      </c>
      <c r="C52" s="19" t="n">
        <v>19.15</v>
      </c>
      <c r="D52" s="8" t="s">
        <v>318</v>
      </c>
      <c r="E52" s="15" t="n">
        <v>0.950552</v>
      </c>
      <c r="F52" s="19" t="n">
        <v>34.002084</v>
      </c>
      <c r="G52" s="19" t="n">
        <v>41.794846</v>
      </c>
      <c r="H52" s="15" t="n">
        <v>0.345384</v>
      </c>
    </row>
    <row r="53" customFormat="false" ht="15" hidden="false" customHeight="false" outlineLevel="0" collapsed="false">
      <c r="A53" s="8" t="n">
        <v>44</v>
      </c>
      <c r="B53" s="19" t="n">
        <v>14.70443</v>
      </c>
      <c r="C53" s="19" t="n">
        <v>18.14</v>
      </c>
      <c r="D53" s="8" t="s">
        <v>318</v>
      </c>
      <c r="E53" s="15" t="n">
        <v>0.788695</v>
      </c>
      <c r="F53" s="19" t="n">
        <v>36.4991</v>
      </c>
      <c r="G53" s="19" t="n">
        <v>66.742556</v>
      </c>
      <c r="H53" s="15" t="n">
        <v>0.634066</v>
      </c>
    </row>
    <row r="54" customFormat="false" ht="15" hidden="false" customHeight="false" outlineLevel="0" collapsed="false">
      <c r="A54" s="8" t="n">
        <v>45</v>
      </c>
      <c r="B54" s="19" t="n">
        <v>15.352749</v>
      </c>
      <c r="C54" s="19" t="n">
        <v>18.195</v>
      </c>
      <c r="D54" s="8" t="s">
        <v>318</v>
      </c>
      <c r="E54" s="15" t="n">
        <v>0.910624</v>
      </c>
      <c r="F54" s="19" t="n">
        <v>54.48225</v>
      </c>
      <c r="G54" s="19" t="n">
        <v>81.479664</v>
      </c>
      <c r="H54" s="15" t="n">
        <v>0.718924</v>
      </c>
    </row>
    <row r="55" customFormat="false" ht="15" hidden="false" customHeight="false" outlineLevel="0" collapsed="false">
      <c r="A55" s="8" t="n">
        <v>46</v>
      </c>
      <c r="B55" s="19" t="n">
        <v>3.74773</v>
      </c>
      <c r="C55" s="19" t="n">
        <v>24.913</v>
      </c>
      <c r="D55" s="8" t="s">
        <v>319</v>
      </c>
      <c r="E55" s="15" t="n">
        <v>0.958526</v>
      </c>
      <c r="F55" s="19" t="n">
        <v>68.725236</v>
      </c>
      <c r="G55" s="19" t="n">
        <v>54.054998</v>
      </c>
      <c r="H55" s="15" t="n">
        <v>0.571612</v>
      </c>
    </row>
    <row r="56" customFormat="false" ht="15" hidden="false" customHeight="false" outlineLevel="0" collapsed="false">
      <c r="A56" s="8" t="n">
        <v>47</v>
      </c>
      <c r="B56" s="19" t="n">
        <v>1.79964</v>
      </c>
      <c r="C56" s="19" t="n">
        <v>37.422</v>
      </c>
      <c r="D56" s="8" t="s">
        <v>318</v>
      </c>
      <c r="E56" s="15" t="n">
        <v>0.912694</v>
      </c>
      <c r="F56" s="19" t="n">
        <v>54.395792</v>
      </c>
      <c r="G56" s="19" t="n">
        <v>44.80899</v>
      </c>
      <c r="H56" s="15" t="n">
        <v>0.547427</v>
      </c>
    </row>
    <row r="57" customFormat="false" ht="15" hidden="false" customHeight="false" outlineLevel="0" collapsed="false">
      <c r="A57" s="8" t="n">
        <v>48</v>
      </c>
      <c r="B57" s="19" t="n">
        <v>1.591947</v>
      </c>
      <c r="C57" s="19" t="n">
        <v>38.794</v>
      </c>
      <c r="D57" s="8" t="s">
        <v>318</v>
      </c>
      <c r="E57" s="15" t="n">
        <v>0.63684</v>
      </c>
      <c r="F57" s="19" t="n">
        <v>32.166952</v>
      </c>
      <c r="G57" s="19" t="n">
        <v>37.89207</v>
      </c>
      <c r="H57" s="15" t="n">
        <v>0.24968</v>
      </c>
    </row>
    <row r="58" customFormat="false" ht="15" hidden="false" customHeight="false" outlineLevel="0" collapsed="false">
      <c r="A58" s="8" t="n">
        <v>49</v>
      </c>
      <c r="B58" s="19" t="n">
        <v>7.2127</v>
      </c>
      <c r="C58" s="19" t="n">
        <v>24.857</v>
      </c>
      <c r="D58" s="8" t="s">
        <v>318</v>
      </c>
      <c r="E58" s="15" t="n">
        <v>0.52309</v>
      </c>
      <c r="F58" s="19" t="n">
        <v>23.152043</v>
      </c>
      <c r="G58" s="19" t="n">
        <v>86.798128</v>
      </c>
      <c r="H58" s="15" t="n">
        <v>0.401545</v>
      </c>
    </row>
    <row r="59" customFormat="false" ht="15" hidden="false" customHeight="false" outlineLevel="0" collapsed="false">
      <c r="A59" s="8" t="n">
        <v>50</v>
      </c>
      <c r="B59" s="19" t="n">
        <v>5.569894</v>
      </c>
      <c r="C59" s="19" t="n">
        <v>24.913</v>
      </c>
      <c r="D59" s="8" t="s">
        <v>318</v>
      </c>
      <c r="E59" s="15" t="n">
        <v>0.941812</v>
      </c>
      <c r="F59" s="19" t="n">
        <v>42.300469</v>
      </c>
      <c r="G59" s="19" t="n">
        <v>47.79004</v>
      </c>
      <c r="H59" s="15" t="n">
        <v>0.341472</v>
      </c>
    </row>
    <row r="60" customFormat="false" ht="15" hidden="false" customHeight="false" outlineLevel="0" collapsed="false">
      <c r="A60" s="8" t="n">
        <v>51</v>
      </c>
      <c r="B60" s="19" t="n">
        <v>1.738067</v>
      </c>
      <c r="C60" s="19" t="n">
        <v>38.738</v>
      </c>
      <c r="D60" s="8" t="s">
        <v>318</v>
      </c>
      <c r="E60" s="15" t="n">
        <v>0.939485</v>
      </c>
      <c r="F60" s="19" t="n">
        <v>55.810969</v>
      </c>
      <c r="G60" s="19" t="n">
        <v>51.869921</v>
      </c>
      <c r="H60" s="15" t="n">
        <v>0.234933</v>
      </c>
    </row>
    <row r="61" customFormat="false" ht="15" hidden="false" customHeight="false" outlineLevel="0" collapsed="false">
      <c r="A61" s="8" t="n">
        <v>52</v>
      </c>
      <c r="B61" s="19" t="n">
        <v>2.321372</v>
      </c>
      <c r="C61" s="19" t="n">
        <v>32.347</v>
      </c>
      <c r="D61" s="8" t="s">
        <v>318</v>
      </c>
      <c r="E61" s="15" t="n">
        <v>0.936131</v>
      </c>
      <c r="F61" s="19" t="n">
        <v>56.20796</v>
      </c>
      <c r="G61" s="19" t="n">
        <v>51.486676</v>
      </c>
      <c r="H61" s="15" t="n">
        <v>0.349114</v>
      </c>
    </row>
    <row r="62" customFormat="false" ht="15" hidden="false" customHeight="false" outlineLevel="0" collapsed="false">
      <c r="A62" s="8" t="n">
        <v>53</v>
      </c>
      <c r="B62" s="19" t="n">
        <v>3.104235</v>
      </c>
      <c r="C62" s="19" t="n">
        <v>32.347</v>
      </c>
      <c r="D62" s="8" t="s">
        <v>318</v>
      </c>
      <c r="E62" s="20"/>
      <c r="F62" s="19" t="n">
        <v>54.853158</v>
      </c>
      <c r="G62" s="19" t="n">
        <v>0</v>
      </c>
      <c r="H62" s="15" t="n">
        <v>0.279944</v>
      </c>
    </row>
    <row r="63" customFormat="false" ht="15" hidden="false" customHeight="false" outlineLevel="0" collapsed="false">
      <c r="A63" s="8" t="n">
        <v>54</v>
      </c>
      <c r="B63" s="19" t="n">
        <v>3.351849</v>
      </c>
      <c r="C63" s="19" t="n">
        <v>32.347</v>
      </c>
      <c r="D63" s="8" t="s">
        <v>318</v>
      </c>
      <c r="E63" s="15" t="n">
        <v>0.80917</v>
      </c>
      <c r="F63" s="19" t="n">
        <v>8.288488</v>
      </c>
      <c r="G63" s="19" t="n">
        <v>15.753105</v>
      </c>
      <c r="H63" s="15" t="n">
        <v>0.314709</v>
      </c>
    </row>
    <row r="64" customFormat="false" ht="15" hidden="false" customHeight="false" outlineLevel="0" collapsed="false">
      <c r="A64" s="8" t="n">
        <v>55</v>
      </c>
      <c r="B64" s="19" t="n">
        <v>7.514676</v>
      </c>
      <c r="C64" s="19" t="n">
        <v>24.913</v>
      </c>
      <c r="D64" s="8" t="s">
        <v>318</v>
      </c>
      <c r="E64" s="15" t="n">
        <v>0.546128</v>
      </c>
      <c r="F64" s="19" t="n">
        <v>7.70575</v>
      </c>
      <c r="G64" s="19" t="n">
        <v>11.048492</v>
      </c>
      <c r="H64" s="15" t="n">
        <v>0.563903</v>
      </c>
    </row>
    <row r="65" customFormat="false" ht="15" hidden="false" customHeight="false" outlineLevel="0" collapsed="false">
      <c r="A65" s="8" t="n">
        <v>56</v>
      </c>
      <c r="B65" s="19" t="n">
        <v>5.01014</v>
      </c>
      <c r="C65" s="19" t="n">
        <v>25.921</v>
      </c>
      <c r="D65" s="8" t="s">
        <v>319</v>
      </c>
      <c r="E65" s="15" t="n">
        <v>0.750407</v>
      </c>
      <c r="F65" s="19" t="n">
        <v>10.187878</v>
      </c>
      <c r="G65" s="19" t="n">
        <v>15.372073</v>
      </c>
      <c r="H65" s="15" t="n">
        <v>0.549637</v>
      </c>
    </row>
    <row r="66" customFormat="false" ht="15" hidden="false" customHeight="false" outlineLevel="0" collapsed="false">
      <c r="A66" s="8" t="n">
        <v>57</v>
      </c>
      <c r="B66" s="19" t="n">
        <v>5.553627</v>
      </c>
      <c r="C66" s="19" t="n">
        <v>24.913</v>
      </c>
      <c r="D66" s="8" t="s">
        <v>319</v>
      </c>
      <c r="E66" s="15" t="n">
        <v>0.864263</v>
      </c>
      <c r="F66" s="19" t="n">
        <v>39.117411</v>
      </c>
      <c r="G66" s="19" t="n">
        <v>35.148496</v>
      </c>
      <c r="H66" s="15" t="n">
        <v>0.561898</v>
      </c>
    </row>
    <row r="67" customFormat="false" ht="15" hidden="false" customHeight="false" outlineLevel="0" collapsed="false">
      <c r="A67" s="8" t="n">
        <v>58</v>
      </c>
      <c r="B67" s="19" t="n">
        <v>5.848867</v>
      </c>
      <c r="C67" s="19" t="n">
        <v>24.913</v>
      </c>
      <c r="D67" s="8" t="s">
        <v>318</v>
      </c>
      <c r="E67" s="15" t="n">
        <v>0.54983</v>
      </c>
      <c r="F67" s="19" t="n">
        <v>9.698107</v>
      </c>
      <c r="G67" s="19" t="n">
        <v>17.571365</v>
      </c>
      <c r="H67" s="15" t="n">
        <v>0.4032</v>
      </c>
    </row>
    <row r="68" customFormat="false" ht="15" hidden="false" customHeight="false" outlineLevel="0" collapsed="false">
      <c r="A68" s="8" t="n">
        <v>59</v>
      </c>
      <c r="B68" s="19" t="n">
        <v>7.892416</v>
      </c>
      <c r="C68" s="19" t="n">
        <v>23.086</v>
      </c>
      <c r="D68" s="8" t="s">
        <v>318</v>
      </c>
      <c r="E68" s="15" t="n">
        <v>0.833904</v>
      </c>
      <c r="F68" s="19" t="n">
        <v>23.479072</v>
      </c>
      <c r="G68" s="19" t="n">
        <v>45.502432</v>
      </c>
      <c r="H68" s="15" t="n">
        <v>0.331295</v>
      </c>
    </row>
    <row r="69" customFormat="false" ht="15" hidden="false" customHeight="false" outlineLevel="0" collapsed="false">
      <c r="A69" s="8" t="n">
        <v>60</v>
      </c>
      <c r="B69" s="19" t="n">
        <v>7.012147</v>
      </c>
      <c r="C69" s="19" t="n">
        <v>25.865</v>
      </c>
      <c r="D69" s="8" t="s">
        <v>318</v>
      </c>
      <c r="E69" s="15" t="n">
        <v>0.700028</v>
      </c>
      <c r="F69" s="19" t="n">
        <v>4.881033</v>
      </c>
      <c r="G69" s="19" t="n">
        <v>12.766817</v>
      </c>
      <c r="H69" s="15" t="n">
        <v>0.2352</v>
      </c>
    </row>
    <row r="70" customFormat="false" ht="15" hidden="false" customHeight="false" outlineLevel="0" collapsed="false">
      <c r="A70" s="8" t="n">
        <v>61</v>
      </c>
      <c r="B70" s="19" t="n">
        <v>4.85663</v>
      </c>
      <c r="C70" s="19" t="n">
        <v>24.913</v>
      </c>
      <c r="D70" s="8" t="s">
        <v>318</v>
      </c>
      <c r="E70" s="15" t="n">
        <v>0.220293</v>
      </c>
      <c r="F70" s="19" t="n">
        <v>26.99634</v>
      </c>
      <c r="G70" s="19" t="n">
        <v>54.357834</v>
      </c>
      <c r="H70" s="15" t="n">
        <v>0.456954</v>
      </c>
    </row>
    <row r="71" customFormat="false" ht="15" hidden="false" customHeight="false" outlineLevel="0" collapsed="false">
      <c r="A71" s="8" t="n">
        <v>62</v>
      </c>
      <c r="B71" s="19" t="n">
        <v>6.586658</v>
      </c>
      <c r="C71" s="19" t="n">
        <v>24.913</v>
      </c>
      <c r="D71" s="8" t="s">
        <v>318</v>
      </c>
      <c r="E71" s="15" t="n">
        <v>0.673975</v>
      </c>
      <c r="F71" s="19" t="n">
        <v>20.537804</v>
      </c>
      <c r="G71" s="19" t="n">
        <v>24.906341</v>
      </c>
      <c r="H71" s="15" t="n">
        <v>0.311907</v>
      </c>
    </row>
    <row r="72" customFormat="false" ht="15" hidden="false" customHeight="false" outlineLevel="0" collapsed="false">
      <c r="A72" s="8" t="n">
        <v>63</v>
      </c>
      <c r="B72" s="19" t="n">
        <v>2.432185</v>
      </c>
      <c r="C72" s="19" t="n">
        <v>37.422</v>
      </c>
      <c r="D72" s="8" t="s">
        <v>318</v>
      </c>
      <c r="E72" s="15" t="n">
        <v>0.964406</v>
      </c>
      <c r="F72" s="19" t="n">
        <v>44.115231</v>
      </c>
      <c r="G72" s="19" t="n">
        <v>43.038453</v>
      </c>
      <c r="H72" s="15" t="n">
        <v>0.467558</v>
      </c>
    </row>
    <row r="73" customFormat="false" ht="15" hidden="false" customHeight="false" outlineLevel="0" collapsed="false">
      <c r="A73" s="8" t="n">
        <v>64</v>
      </c>
      <c r="B73" s="19" t="n">
        <v>3.877997</v>
      </c>
      <c r="C73" s="19" t="n">
        <v>25.921</v>
      </c>
      <c r="D73" s="8" t="s">
        <v>318</v>
      </c>
      <c r="E73" s="15" t="n">
        <v>0.777449</v>
      </c>
      <c r="F73" s="19" t="n">
        <v>21.362378</v>
      </c>
      <c r="G73" s="19" t="n">
        <v>36.06703</v>
      </c>
      <c r="H73" s="15" t="n">
        <v>0.581558</v>
      </c>
    </row>
    <row r="74" customFormat="false" ht="15" hidden="false" customHeight="false" outlineLevel="0" collapsed="false">
      <c r="A74" s="8" t="n">
        <v>65</v>
      </c>
      <c r="B74" s="19" t="n">
        <v>2.940076</v>
      </c>
      <c r="C74" s="19" t="n">
        <v>37.422</v>
      </c>
      <c r="D74" s="8" t="s">
        <v>318</v>
      </c>
      <c r="E74" s="15" t="n">
        <v>0.700605</v>
      </c>
      <c r="F74" s="19" t="n">
        <v>10.422075</v>
      </c>
      <c r="G74" s="19" t="n">
        <v>16.806891</v>
      </c>
      <c r="H74" s="15" t="n">
        <v>0.548673</v>
      </c>
    </row>
    <row r="75" customFormat="false" ht="15" hidden="false" customHeight="false" outlineLevel="0" collapsed="false">
      <c r="A75" s="8" t="n">
        <v>66</v>
      </c>
      <c r="B75" s="19" t="n">
        <v>5.074332</v>
      </c>
      <c r="C75" s="19" t="n">
        <v>24.969</v>
      </c>
      <c r="D75" s="8" t="s">
        <v>318</v>
      </c>
      <c r="E75" s="15" t="n">
        <v>0.895597</v>
      </c>
      <c r="F75" s="19" t="n">
        <v>23.015429</v>
      </c>
      <c r="G75" s="19" t="n">
        <v>45.951944</v>
      </c>
      <c r="H75" s="15" t="n">
        <v>0.180942</v>
      </c>
    </row>
    <row r="76" customFormat="false" ht="15" hidden="false" customHeight="false" outlineLevel="0" collapsed="false">
      <c r="A76" s="8" t="n">
        <v>67</v>
      </c>
      <c r="B76" s="19" t="n">
        <v>2.564565</v>
      </c>
      <c r="C76" s="19" t="n">
        <v>32.347</v>
      </c>
      <c r="D76" s="8" t="s">
        <v>318</v>
      </c>
      <c r="E76" s="15" t="n">
        <v>0.857135</v>
      </c>
      <c r="F76" s="19" t="n">
        <v>7.417766</v>
      </c>
      <c r="G76" s="19" t="n">
        <v>9.218059</v>
      </c>
      <c r="H76" s="15" t="n">
        <v>0.278878</v>
      </c>
    </row>
    <row r="77" customFormat="false" ht="15" hidden="false" customHeight="false" outlineLevel="0" collapsed="false">
      <c r="A77" s="8" t="n">
        <v>68</v>
      </c>
      <c r="B77" s="19" t="n">
        <v>7.550321</v>
      </c>
      <c r="C77" s="19" t="n">
        <v>18.195</v>
      </c>
      <c r="D77" s="8" t="s">
        <v>318</v>
      </c>
      <c r="E77" s="15" t="n">
        <v>0.72152</v>
      </c>
      <c r="F77" s="19" t="n">
        <v>12.478644</v>
      </c>
      <c r="G77" s="19" t="n">
        <v>11.058406</v>
      </c>
      <c r="H77" s="15" t="n">
        <v>0.551713</v>
      </c>
    </row>
    <row r="78" customFormat="false" ht="15" hidden="false" customHeight="false" outlineLevel="0" collapsed="false">
      <c r="A78" s="8" t="n">
        <v>69</v>
      </c>
      <c r="B78" s="19" t="n">
        <v>5.911781</v>
      </c>
      <c r="C78" s="19" t="n">
        <v>24.913</v>
      </c>
      <c r="D78" s="8" t="s">
        <v>318</v>
      </c>
      <c r="E78" s="15" t="n">
        <v>0.918191</v>
      </c>
      <c r="F78" s="19" t="n">
        <v>18.301255</v>
      </c>
      <c r="G78" s="19" t="n">
        <v>20.696141</v>
      </c>
      <c r="H78" s="15" t="n">
        <v>0.558991</v>
      </c>
    </row>
    <row r="79" customFormat="false" ht="15" hidden="false" customHeight="false" outlineLevel="0" collapsed="false">
      <c r="A79" s="8" t="n">
        <v>70</v>
      </c>
      <c r="B79" s="19" t="n">
        <v>14.802833</v>
      </c>
      <c r="C79" s="19" t="n">
        <v>18.195</v>
      </c>
      <c r="D79" s="8" t="s">
        <v>318</v>
      </c>
      <c r="E79" s="15" t="n">
        <v>0.907057</v>
      </c>
      <c r="F79" s="19" t="n">
        <v>18.804945</v>
      </c>
      <c r="G79" s="19" t="n">
        <v>27.965843</v>
      </c>
      <c r="H79" s="15" t="n">
        <v>0.50274</v>
      </c>
    </row>
    <row r="80" customFormat="false" ht="15" hidden="false" customHeight="false" outlineLevel="0" collapsed="false">
      <c r="A80" s="8" t="n">
        <v>71</v>
      </c>
      <c r="B80" s="19" t="n">
        <v>14.099928</v>
      </c>
      <c r="C80" s="19" t="n">
        <v>19.15</v>
      </c>
      <c r="D80" s="8" t="s">
        <v>318</v>
      </c>
      <c r="E80" s="15" t="n">
        <v>0.945851</v>
      </c>
      <c r="F80" s="19" t="n">
        <v>92.560383</v>
      </c>
      <c r="G80" s="19" t="n">
        <v>113.528063</v>
      </c>
      <c r="H80" s="15" t="n">
        <v>0.683934</v>
      </c>
    </row>
    <row r="81" customFormat="false" ht="15" hidden="false" customHeight="false" outlineLevel="0" collapsed="false">
      <c r="A81" s="8" t="n">
        <v>72</v>
      </c>
      <c r="B81" s="19" t="n">
        <v>8.998688</v>
      </c>
      <c r="C81" s="19" t="n">
        <v>18.58</v>
      </c>
      <c r="D81" s="8" t="s">
        <v>318</v>
      </c>
      <c r="E81" s="15" t="n">
        <v>0.492972</v>
      </c>
      <c r="F81" s="19" t="n">
        <v>4.30072</v>
      </c>
      <c r="G81" s="19" t="n">
        <v>13.809524</v>
      </c>
      <c r="H81" s="15" t="n">
        <v>0.247923</v>
      </c>
    </row>
    <row r="82" customFormat="false" ht="15" hidden="false" customHeight="false" outlineLevel="0" collapsed="false">
      <c r="A82" s="8" t="n">
        <v>73</v>
      </c>
      <c r="B82" s="19" t="n">
        <v>7.962592</v>
      </c>
      <c r="C82" s="19" t="n">
        <v>18.195</v>
      </c>
      <c r="D82" s="8" t="s">
        <v>319</v>
      </c>
      <c r="E82" s="15" t="n">
        <v>0.893065</v>
      </c>
      <c r="F82" s="19" t="n">
        <v>11.941606</v>
      </c>
      <c r="G82" s="19" t="n">
        <v>18.854586</v>
      </c>
      <c r="H82" s="15" t="n">
        <v>0.580347</v>
      </c>
    </row>
    <row r="83" customFormat="false" ht="15" hidden="false" customHeight="false" outlineLevel="0" collapsed="false">
      <c r="A83" s="8" t="n">
        <v>74</v>
      </c>
      <c r="B83" s="19" t="n">
        <v>5.271228</v>
      </c>
      <c r="C83" s="19" t="n">
        <v>24.913</v>
      </c>
      <c r="D83" s="8" t="s">
        <v>318</v>
      </c>
      <c r="E83" s="15" t="n">
        <v>0.967631</v>
      </c>
      <c r="F83" s="19" t="n">
        <v>39.372704</v>
      </c>
      <c r="G83" s="19" t="n">
        <v>43.887384</v>
      </c>
      <c r="H83" s="15" t="n">
        <v>0.658444</v>
      </c>
    </row>
    <row r="84" customFormat="false" ht="15" hidden="false" customHeight="false" outlineLevel="0" collapsed="false">
      <c r="A84" s="8" t="n">
        <v>75</v>
      </c>
      <c r="B84" s="19" t="n">
        <v>2.573366</v>
      </c>
      <c r="C84" s="19" t="n">
        <v>37.422</v>
      </c>
      <c r="D84" s="8" t="s">
        <v>318</v>
      </c>
      <c r="E84" s="15" t="n">
        <v>0.801616</v>
      </c>
      <c r="F84" s="19" t="n">
        <v>32.10046</v>
      </c>
      <c r="G84" s="19" t="n">
        <v>29.79678</v>
      </c>
      <c r="H84" s="15" t="n">
        <v>0.531918</v>
      </c>
    </row>
    <row r="85" customFormat="false" ht="15" hidden="false" customHeight="false" outlineLevel="0" collapsed="false">
      <c r="A85" s="8" t="n">
        <v>76</v>
      </c>
      <c r="B85" s="19" t="n">
        <v>4.534192</v>
      </c>
      <c r="C85" s="19" t="n">
        <v>24.913</v>
      </c>
      <c r="D85" s="8" t="s">
        <v>319</v>
      </c>
      <c r="E85" s="15" t="n">
        <v>0.838266</v>
      </c>
      <c r="F85" s="19" t="n">
        <v>10.993752</v>
      </c>
      <c r="G85" s="19" t="n">
        <v>14.747328</v>
      </c>
      <c r="H85" s="15" t="n">
        <v>0.544081</v>
      </c>
    </row>
    <row r="86" customFormat="false" ht="15" hidden="false" customHeight="false" outlineLevel="0" collapsed="false">
      <c r="A86" s="8" t="n">
        <v>77</v>
      </c>
      <c r="B86" s="19" t="n">
        <v>4.897562</v>
      </c>
      <c r="C86" s="19" t="n">
        <v>25.417</v>
      </c>
      <c r="D86" s="8" t="s">
        <v>318</v>
      </c>
      <c r="E86" s="15" t="n">
        <v>0.951124</v>
      </c>
      <c r="F86" s="19" t="n">
        <v>6.870679</v>
      </c>
      <c r="G86" s="19" t="n">
        <v>10.299739</v>
      </c>
      <c r="H86" s="15" t="n">
        <v>0.255154</v>
      </c>
    </row>
    <row r="87" customFormat="false" ht="15" hidden="false" customHeight="false" outlineLevel="0" collapsed="false">
      <c r="A87" s="8" t="n">
        <v>78</v>
      </c>
      <c r="B87" s="19" t="n">
        <v>3.710666</v>
      </c>
      <c r="C87" s="19" t="n">
        <v>24.913</v>
      </c>
      <c r="D87" s="8" t="s">
        <v>318</v>
      </c>
      <c r="E87" s="15" t="n">
        <v>0.934715</v>
      </c>
      <c r="F87" s="19" t="n">
        <v>23.732515</v>
      </c>
      <c r="G87" s="19" t="n">
        <v>28.173303</v>
      </c>
      <c r="H87" s="15" t="n">
        <v>0.582194</v>
      </c>
    </row>
    <row r="88" customFormat="false" ht="15" hidden="false" customHeight="false" outlineLevel="0" collapsed="false">
      <c r="A88" s="8" t="n">
        <v>79</v>
      </c>
      <c r="B88" s="19" t="n">
        <v>0.851385</v>
      </c>
      <c r="C88" s="19" t="n">
        <v>37.422</v>
      </c>
      <c r="D88" s="8" t="s">
        <v>319</v>
      </c>
      <c r="E88" s="15" t="n">
        <v>0.959768</v>
      </c>
      <c r="F88" s="19" t="n">
        <v>20.809868</v>
      </c>
      <c r="G88" s="19" t="n">
        <v>13.35</v>
      </c>
      <c r="H88" s="15" t="n">
        <v>0.204858</v>
      </c>
    </row>
    <row r="89" customFormat="false" ht="15" hidden="false" customHeight="false" outlineLevel="0" collapsed="false">
      <c r="A89" s="8" t="n">
        <v>80</v>
      </c>
      <c r="B89" s="19" t="n">
        <v>12.757683</v>
      </c>
      <c r="C89" s="19" t="n">
        <v>19.205</v>
      </c>
      <c r="D89" s="8" t="s">
        <v>318</v>
      </c>
      <c r="E89" s="15" t="n">
        <v>0.88837</v>
      </c>
      <c r="F89" s="19" t="n">
        <v>31.453636</v>
      </c>
      <c r="G89" s="19" t="n">
        <v>37.448347</v>
      </c>
      <c r="H89" s="15" t="n">
        <v>0.569759</v>
      </c>
    </row>
    <row r="90" customFormat="false" ht="15" hidden="false" customHeight="false" outlineLevel="0" collapsed="false">
      <c r="A90" s="8" t="n">
        <v>81</v>
      </c>
      <c r="B90" s="19" t="n">
        <v>10.751705</v>
      </c>
      <c r="C90" s="19" t="n">
        <v>18.58</v>
      </c>
      <c r="D90" s="8" t="s">
        <v>318</v>
      </c>
      <c r="E90" s="15" t="n">
        <v>0.904052</v>
      </c>
      <c r="F90" s="19" t="n">
        <v>28.609314</v>
      </c>
      <c r="G90" s="19" t="n">
        <v>54.493728</v>
      </c>
      <c r="H90" s="15" t="n">
        <v>0.339076</v>
      </c>
    </row>
    <row r="91" customFormat="false" ht="15" hidden="false" customHeight="false" outlineLevel="0" collapsed="false">
      <c r="A91" s="8" t="n">
        <v>82</v>
      </c>
      <c r="B91" s="19" t="n">
        <v>12.909024</v>
      </c>
      <c r="C91" s="19" t="n">
        <v>18.14</v>
      </c>
      <c r="D91" s="8" t="s">
        <v>318</v>
      </c>
      <c r="E91" s="15" t="n">
        <v>0.94207</v>
      </c>
      <c r="F91" s="19" t="n">
        <v>35.915192</v>
      </c>
      <c r="G91" s="19" t="n">
        <v>43.479438</v>
      </c>
      <c r="H91" s="15" t="n">
        <v>0.674536</v>
      </c>
    </row>
    <row r="92" customFormat="false" ht="15" hidden="false" customHeight="false" outlineLevel="0" collapsed="false">
      <c r="A92" s="8" t="n">
        <v>83</v>
      </c>
      <c r="B92" s="19" t="n">
        <v>12.46949</v>
      </c>
      <c r="C92" s="19" t="n">
        <v>18.58</v>
      </c>
      <c r="D92" s="8" t="s">
        <v>318</v>
      </c>
      <c r="E92" s="15" t="n">
        <v>0.914093</v>
      </c>
      <c r="F92" s="19" t="n">
        <v>50.657165</v>
      </c>
      <c r="G92" s="19" t="n">
        <v>50.919792</v>
      </c>
      <c r="H92" s="15" t="n">
        <v>0.437947</v>
      </c>
    </row>
    <row r="93" customFormat="false" ht="15" hidden="false" customHeight="false" outlineLevel="0" collapsed="false">
      <c r="A93" s="8" t="n">
        <v>84</v>
      </c>
      <c r="B93" s="19" t="n">
        <v>5.398292</v>
      </c>
      <c r="C93" s="19" t="n">
        <v>24.913</v>
      </c>
      <c r="D93" s="8" t="s">
        <v>318</v>
      </c>
      <c r="E93" s="15" t="n">
        <v>0.817839</v>
      </c>
      <c r="F93" s="19" t="n">
        <v>13.286388</v>
      </c>
      <c r="G93" s="19" t="n">
        <v>15.910224</v>
      </c>
      <c r="H93" s="15" t="n">
        <v>0.572845</v>
      </c>
    </row>
    <row r="94" customFormat="false" ht="15" hidden="false" customHeight="false" outlineLevel="0" collapsed="false">
      <c r="A94" s="8" t="n">
        <v>85</v>
      </c>
      <c r="B94" s="19" t="n">
        <v>3.076488</v>
      </c>
      <c r="C94" s="19" t="n">
        <v>24.913</v>
      </c>
      <c r="D94" s="8" t="s">
        <v>319</v>
      </c>
      <c r="E94" s="15" t="n">
        <v>0.939445</v>
      </c>
      <c r="F94" s="19" t="n">
        <v>23.58763</v>
      </c>
      <c r="G94" s="19" t="n">
        <v>29.463488</v>
      </c>
      <c r="H94" s="15" t="n">
        <v>0.255645</v>
      </c>
    </row>
    <row r="95" customFormat="false" ht="15" hidden="false" customHeight="false" outlineLevel="0" collapsed="false">
      <c r="A95" s="8" t="n">
        <v>86</v>
      </c>
      <c r="B95" s="19" t="n">
        <v>12.58992</v>
      </c>
      <c r="C95" s="19" t="n">
        <v>18.58</v>
      </c>
      <c r="D95" s="8" t="s">
        <v>318</v>
      </c>
      <c r="E95" s="15" t="n">
        <v>0.94789</v>
      </c>
      <c r="F95" s="19" t="n">
        <v>17.740254</v>
      </c>
      <c r="G95" s="19" t="n">
        <v>28.490102</v>
      </c>
      <c r="H95" s="15" t="n">
        <v>0.422754</v>
      </c>
    </row>
    <row r="96" customFormat="false" ht="15" hidden="false" customHeight="false" outlineLevel="0" collapsed="false">
      <c r="A96" s="8" t="n">
        <v>87</v>
      </c>
      <c r="B96" s="19" t="n">
        <v>2.280844</v>
      </c>
      <c r="C96" s="19" t="n">
        <v>37.422</v>
      </c>
      <c r="D96" s="8" t="s">
        <v>318</v>
      </c>
      <c r="E96" s="15" t="n">
        <v>0.94129</v>
      </c>
      <c r="F96" s="19" t="n">
        <v>31.066987</v>
      </c>
      <c r="G96" s="19" t="n">
        <v>41.815279</v>
      </c>
      <c r="H96" s="15" t="n">
        <v>0.550015</v>
      </c>
    </row>
    <row r="97" customFormat="false" ht="15" hidden="false" customHeight="false" outlineLevel="0" collapsed="false">
      <c r="A97" s="8" t="n">
        <v>88</v>
      </c>
      <c r="B97" s="19" t="n">
        <v>4.510619</v>
      </c>
      <c r="C97" s="19" t="n">
        <v>33.159</v>
      </c>
      <c r="D97" s="8" t="s">
        <v>318</v>
      </c>
      <c r="E97" s="15" t="n">
        <v>0.891967</v>
      </c>
      <c r="F97" s="19" t="n">
        <v>65.518085</v>
      </c>
      <c r="G97" s="19" t="n">
        <v>58.555479</v>
      </c>
      <c r="H97" s="15" t="n">
        <v>0.56499</v>
      </c>
    </row>
    <row r="98" customFormat="false" ht="15" hidden="false" customHeight="false" outlineLevel="0" collapsed="false">
      <c r="A98" s="8" t="n">
        <v>89</v>
      </c>
      <c r="B98" s="19" t="n">
        <v>3.602859</v>
      </c>
      <c r="C98" s="19" t="n">
        <v>25.921</v>
      </c>
      <c r="D98" s="8" t="s">
        <v>319</v>
      </c>
      <c r="E98" s="15" t="n">
        <v>0.852544</v>
      </c>
      <c r="F98" s="19" t="n">
        <v>67.74755</v>
      </c>
      <c r="G98" s="19" t="n">
        <v>60.943718</v>
      </c>
      <c r="H98" s="15" t="n">
        <v>0.550395</v>
      </c>
    </row>
    <row r="99" customFormat="false" ht="15" hidden="false" customHeight="false" outlineLevel="0" collapsed="false">
      <c r="A99" s="8" t="n">
        <v>90</v>
      </c>
      <c r="B99" s="19" t="n">
        <v>8.289014</v>
      </c>
      <c r="C99" s="19" t="n">
        <v>23.086</v>
      </c>
      <c r="D99" s="8" t="s">
        <v>318</v>
      </c>
      <c r="E99" s="15" t="n">
        <v>0.971512</v>
      </c>
      <c r="F99" s="19" t="n">
        <v>32.844576</v>
      </c>
      <c r="G99" s="19" t="n">
        <v>50.120244</v>
      </c>
      <c r="H99" s="15" t="n">
        <v>0.342059</v>
      </c>
    </row>
    <row r="100" customFormat="false" ht="15" hidden="false" customHeight="false" outlineLevel="0" collapsed="false">
      <c r="A100" s="8" t="n">
        <v>91</v>
      </c>
      <c r="B100" s="19" t="n">
        <v>1.049176</v>
      </c>
      <c r="C100" s="19" t="n">
        <v>37.422</v>
      </c>
      <c r="D100" s="8" t="s">
        <v>319</v>
      </c>
      <c r="E100" s="20"/>
      <c r="F100" s="19" t="n">
        <v>80.365009</v>
      </c>
      <c r="G100" s="19" t="n">
        <v>0</v>
      </c>
      <c r="H100" s="15" t="n">
        <v>0.565175</v>
      </c>
    </row>
    <row r="101" customFormat="false" ht="15" hidden="false" customHeight="false" outlineLevel="0" collapsed="false">
      <c r="A101" s="8" t="n">
        <v>92</v>
      </c>
      <c r="B101" s="19" t="n">
        <v>11.567748</v>
      </c>
      <c r="C101" s="19" t="n">
        <v>18.14</v>
      </c>
      <c r="D101" s="8" t="s">
        <v>318</v>
      </c>
      <c r="E101" s="15" t="n">
        <v>0.873902</v>
      </c>
      <c r="F101" s="19" t="n">
        <v>54.675426</v>
      </c>
      <c r="G101" s="19" t="n">
        <v>51.567003</v>
      </c>
      <c r="H101" s="15" t="n">
        <v>0.608118</v>
      </c>
    </row>
    <row r="102" customFormat="false" ht="15" hidden="false" customHeight="false" outlineLevel="0" collapsed="false">
      <c r="A102" s="8" t="n">
        <v>93</v>
      </c>
      <c r="B102" s="19" t="n">
        <v>7.610981</v>
      </c>
      <c r="C102" s="19" t="n">
        <v>24.913</v>
      </c>
      <c r="D102" s="8" t="s">
        <v>318</v>
      </c>
      <c r="E102" s="15" t="n">
        <v>0.902413</v>
      </c>
      <c r="F102" s="19" t="n">
        <v>32.461533</v>
      </c>
      <c r="G102" s="19" t="n">
        <v>41.173056</v>
      </c>
      <c r="H102" s="15" t="n">
        <v>0.575454</v>
      </c>
    </row>
    <row r="103" customFormat="false" ht="15" hidden="false" customHeight="false" outlineLevel="0" collapsed="false">
      <c r="A103" s="8" t="n">
        <v>94</v>
      </c>
      <c r="B103" s="19" t="n">
        <v>5.428651</v>
      </c>
      <c r="C103" s="19" t="n">
        <v>26.425</v>
      </c>
      <c r="D103" s="8" t="s">
        <v>318</v>
      </c>
      <c r="E103" s="15" t="n">
        <v>0.72461</v>
      </c>
      <c r="F103" s="19" t="n">
        <v>13.467848</v>
      </c>
      <c r="G103" s="19" t="n">
        <v>14.671578</v>
      </c>
      <c r="H103" s="15" t="n">
        <v>0.467826</v>
      </c>
    </row>
    <row r="104" customFormat="false" ht="15" hidden="false" customHeight="false" outlineLevel="0" collapsed="false">
      <c r="A104" s="8" t="n">
        <v>95</v>
      </c>
      <c r="B104" s="19" t="n">
        <v>6.273806</v>
      </c>
      <c r="C104" s="19" t="n">
        <v>25.417</v>
      </c>
      <c r="D104" s="8" t="s">
        <v>319</v>
      </c>
      <c r="E104" s="15" t="n">
        <v>0.916175</v>
      </c>
      <c r="F104" s="19" t="n">
        <v>44.523982</v>
      </c>
      <c r="G104" s="19" t="n">
        <v>39.252278</v>
      </c>
      <c r="H104" s="15" t="n">
        <v>0.485975</v>
      </c>
    </row>
    <row r="105" customFormat="false" ht="15" hidden="false" customHeight="false" outlineLevel="0" collapsed="false">
      <c r="A105" s="8" t="n">
        <v>96</v>
      </c>
      <c r="B105" s="19" t="n">
        <v>5.563154</v>
      </c>
      <c r="C105" s="19" t="n">
        <v>24.913</v>
      </c>
      <c r="D105" s="8" t="s">
        <v>319</v>
      </c>
      <c r="E105" s="15" t="n">
        <v>0.2985</v>
      </c>
      <c r="F105" s="19" t="n">
        <v>8.894631</v>
      </c>
      <c r="G105" s="19" t="n">
        <v>11.421973</v>
      </c>
      <c r="H105" s="15" t="n">
        <v>0.450474</v>
      </c>
    </row>
    <row r="106" customFormat="false" ht="15" hidden="false" customHeight="false" outlineLevel="0" collapsed="false">
      <c r="A106" s="8" t="n">
        <v>97</v>
      </c>
      <c r="B106" s="19" t="n">
        <v>16.410398</v>
      </c>
      <c r="C106" s="19" t="n">
        <v>18.195</v>
      </c>
      <c r="D106" s="8" t="s">
        <v>318</v>
      </c>
      <c r="E106" s="15" t="n">
        <v>0.96173</v>
      </c>
      <c r="F106" s="19" t="n">
        <v>55.707056</v>
      </c>
      <c r="G106" s="19" t="n">
        <v>66.202545</v>
      </c>
      <c r="H106" s="15" t="n">
        <v>0.677937</v>
      </c>
    </row>
    <row r="107" customFormat="false" ht="15" hidden="false" customHeight="false" outlineLevel="0" collapsed="false">
      <c r="A107" s="8" t="n">
        <v>98</v>
      </c>
      <c r="B107" s="19" t="n">
        <v>11.496071</v>
      </c>
      <c r="C107" s="19" t="n">
        <v>18.195</v>
      </c>
      <c r="D107" s="8" t="s">
        <v>318</v>
      </c>
      <c r="E107" s="15" t="n">
        <v>0.660956</v>
      </c>
      <c r="F107" s="19" t="n">
        <v>70.309088</v>
      </c>
      <c r="G107" s="19" t="n">
        <v>79.765441</v>
      </c>
      <c r="H107" s="15" t="n">
        <v>1.245608</v>
      </c>
    </row>
    <row r="108" customFormat="false" ht="15" hidden="false" customHeight="false" outlineLevel="0" collapsed="false">
      <c r="A108" s="8" t="n">
        <v>99</v>
      </c>
      <c r="B108" s="19" t="n">
        <v>2.556319</v>
      </c>
      <c r="C108" s="19" t="n">
        <v>37.422</v>
      </c>
      <c r="D108" s="8" t="s">
        <v>318</v>
      </c>
      <c r="E108" s="15" t="n">
        <v>0.883228</v>
      </c>
      <c r="F108" s="19" t="n">
        <v>64.780168</v>
      </c>
      <c r="G108" s="19" t="n">
        <v>56.509301</v>
      </c>
      <c r="H108" s="15" t="n">
        <v>0.40096</v>
      </c>
    </row>
    <row r="109" customFormat="false" ht="15" hidden="false" customHeight="false" outlineLevel="0" collapsed="false">
      <c r="A109" s="8" t="n">
        <v>100</v>
      </c>
      <c r="B109" s="19" t="n">
        <v>4.513112</v>
      </c>
      <c r="C109" s="19" t="n">
        <v>24.969</v>
      </c>
      <c r="D109" s="8" t="s">
        <v>318</v>
      </c>
      <c r="E109" s="15" t="n">
        <v>0.924702</v>
      </c>
      <c r="F109" s="19" t="n">
        <v>25.032264</v>
      </c>
      <c r="G109" s="19" t="n">
        <v>30.716183</v>
      </c>
      <c r="H109" s="15" t="n">
        <v>0.222</v>
      </c>
    </row>
    <row r="110" customFormat="false" ht="15" hidden="false" customHeight="false" outlineLevel="0" collapsed="false">
      <c r="A110" s="8" t="n">
        <v>101</v>
      </c>
      <c r="B110" s="19" t="n">
        <v>5.570542</v>
      </c>
      <c r="C110" s="19" t="n">
        <v>25.417</v>
      </c>
      <c r="D110" s="8" t="s">
        <v>318</v>
      </c>
      <c r="E110" s="15" t="n">
        <v>0.934635</v>
      </c>
      <c r="F110" s="19" t="n">
        <v>43.134346</v>
      </c>
      <c r="G110" s="19" t="n">
        <v>47.856747</v>
      </c>
      <c r="H110" s="15" t="n">
        <v>0.556814</v>
      </c>
    </row>
    <row r="111" customFormat="false" ht="15" hidden="false" customHeight="false" outlineLevel="0" collapsed="false">
      <c r="A111" s="8" t="n">
        <v>102</v>
      </c>
      <c r="B111" s="19" t="n">
        <v>14.037095</v>
      </c>
      <c r="C111" s="19" t="n">
        <v>18.195</v>
      </c>
      <c r="D111" s="8" t="s">
        <v>318</v>
      </c>
      <c r="E111" s="15" t="n">
        <v>0.494626</v>
      </c>
      <c r="F111" s="19" t="n">
        <v>10.571852</v>
      </c>
      <c r="G111" s="19" t="n">
        <v>49.468048</v>
      </c>
      <c r="H111" s="15" t="n">
        <v>0.592528</v>
      </c>
    </row>
    <row r="112" customFormat="false" ht="15" hidden="false" customHeight="false" outlineLevel="0" collapsed="false">
      <c r="A112" s="8" t="n">
        <v>103</v>
      </c>
      <c r="B112" s="19" t="n">
        <v>2.52183</v>
      </c>
      <c r="C112" s="19" t="n">
        <v>37.366</v>
      </c>
      <c r="D112" s="8" t="s">
        <v>318</v>
      </c>
      <c r="E112" s="15" t="n">
        <v>0.8771</v>
      </c>
      <c r="F112" s="19" t="n">
        <v>22.698944</v>
      </c>
      <c r="G112" s="19" t="n">
        <v>28.402618</v>
      </c>
      <c r="H112" s="15" t="n">
        <v>0.560448</v>
      </c>
    </row>
    <row r="113" customFormat="false" ht="15" hidden="false" customHeight="false" outlineLevel="0" collapsed="false">
      <c r="A113" s="8" t="n">
        <v>104</v>
      </c>
      <c r="B113" s="19" t="n">
        <v>8.827839</v>
      </c>
      <c r="C113" s="19" t="n">
        <v>22.078</v>
      </c>
      <c r="D113" s="8" t="s">
        <v>318</v>
      </c>
      <c r="E113" s="15" t="n">
        <v>0.85319</v>
      </c>
      <c r="F113" s="19" t="n">
        <v>29.54958</v>
      </c>
      <c r="G113" s="19" t="n">
        <v>28.827173</v>
      </c>
      <c r="H113" s="15" t="n">
        <v>0.572845</v>
      </c>
    </row>
    <row r="114" customFormat="false" ht="15" hidden="false" customHeight="false" outlineLevel="0" collapsed="false">
      <c r="A114" s="8" t="n">
        <v>105</v>
      </c>
      <c r="B114" s="19" t="n">
        <v>14.395381</v>
      </c>
      <c r="C114" s="19" t="n">
        <v>18.195</v>
      </c>
      <c r="D114" s="8" t="s">
        <v>318</v>
      </c>
      <c r="E114" s="15" t="n">
        <v>0.568382</v>
      </c>
      <c r="F114" s="19" t="n">
        <v>7.616532</v>
      </c>
      <c r="G114" s="19" t="n">
        <v>14.210264</v>
      </c>
      <c r="H114" s="15" t="n">
        <v>0.18833</v>
      </c>
    </row>
    <row r="115" customFormat="false" ht="15" hidden="false" customHeight="false" outlineLevel="0" collapsed="false">
      <c r="A115" s="8" t="n">
        <v>106</v>
      </c>
      <c r="B115" s="19" t="n">
        <v>12.359679</v>
      </c>
      <c r="C115" s="19" t="n">
        <v>19.205</v>
      </c>
      <c r="D115" s="8" t="s">
        <v>318</v>
      </c>
      <c r="E115" s="15" t="n">
        <v>0.723394</v>
      </c>
      <c r="F115" s="19" t="n">
        <v>51.802698</v>
      </c>
      <c r="G115" s="19" t="n">
        <v>94.720785</v>
      </c>
      <c r="H115" s="15" t="n">
        <v>0.61497</v>
      </c>
    </row>
    <row r="116" customFormat="false" ht="15" hidden="false" customHeight="false" outlineLevel="0" collapsed="false">
      <c r="A116" s="8" t="n">
        <v>107</v>
      </c>
      <c r="B116" s="19" t="n">
        <v>10.671822</v>
      </c>
      <c r="C116" s="19" t="n">
        <v>23.086</v>
      </c>
      <c r="D116" s="8" t="s">
        <v>318</v>
      </c>
      <c r="E116" s="15" t="n">
        <v>0.906062</v>
      </c>
      <c r="F116" s="19" t="n">
        <v>51.778149</v>
      </c>
      <c r="G116" s="19" t="n">
        <v>68.825413</v>
      </c>
      <c r="H116" s="15" t="n">
        <v>0.475044</v>
      </c>
    </row>
    <row r="117" customFormat="false" ht="15" hidden="false" customHeight="false" outlineLevel="0" collapsed="false">
      <c r="A117" s="8" t="n">
        <v>108</v>
      </c>
      <c r="B117" s="19" t="n">
        <v>2.037549</v>
      </c>
      <c r="C117" s="19" t="n">
        <v>37.422</v>
      </c>
      <c r="D117" s="8" t="s">
        <v>318</v>
      </c>
      <c r="E117" s="15" t="n">
        <v>0.882905</v>
      </c>
      <c r="F117" s="19" t="n">
        <v>8.599121</v>
      </c>
      <c r="G117" s="19" t="n">
        <v>9.764182</v>
      </c>
      <c r="H117" s="15" t="n">
        <v>0.363443</v>
      </c>
    </row>
    <row r="118" customFormat="false" ht="15" hidden="false" customHeight="false" outlineLevel="0" collapsed="false">
      <c r="A118" s="8" t="n">
        <v>109</v>
      </c>
      <c r="B118" s="19" t="n">
        <v>4.989671</v>
      </c>
      <c r="C118" s="19" t="n">
        <v>24.969</v>
      </c>
      <c r="D118" s="8" t="s">
        <v>318</v>
      </c>
      <c r="E118" s="15" t="n">
        <v>0.949865</v>
      </c>
      <c r="F118" s="19" t="n">
        <v>25.012328</v>
      </c>
      <c r="G118" s="19" t="n">
        <v>28.409096</v>
      </c>
      <c r="H118" s="15" t="n">
        <v>0.296081</v>
      </c>
    </row>
    <row r="119" customFormat="false" ht="15" hidden="false" customHeight="false" outlineLevel="0" collapsed="false">
      <c r="A119" s="8" t="n">
        <v>110</v>
      </c>
      <c r="B119" s="19" t="n">
        <v>3.6701</v>
      </c>
      <c r="C119" s="19" t="n">
        <v>25.921</v>
      </c>
      <c r="D119" s="8" t="s">
        <v>319</v>
      </c>
      <c r="E119" s="15" t="n">
        <v>0.953535</v>
      </c>
      <c r="F119" s="19" t="n">
        <v>45.57891</v>
      </c>
      <c r="G119" s="19" t="n">
        <v>41.299665</v>
      </c>
      <c r="H119" s="15" t="n">
        <v>0.554548</v>
      </c>
    </row>
    <row r="120" customFormat="false" ht="15" hidden="false" customHeight="false" outlineLevel="0" collapsed="false">
      <c r="A120" s="8" t="n">
        <v>111</v>
      </c>
      <c r="B120" s="19" t="n">
        <v>13.007969</v>
      </c>
      <c r="C120" s="19" t="n">
        <v>18.195</v>
      </c>
      <c r="D120" s="8" t="s">
        <v>318</v>
      </c>
      <c r="E120" s="15" t="n">
        <v>0.899489</v>
      </c>
      <c r="F120" s="19" t="n">
        <v>52.855919</v>
      </c>
      <c r="G120" s="19" t="n">
        <v>52.228497</v>
      </c>
      <c r="H120" s="15" t="n">
        <v>0.647975</v>
      </c>
    </row>
    <row r="121" customFormat="false" ht="15" hidden="false" customHeight="false" outlineLevel="0" collapsed="false">
      <c r="A121" s="8" t="n">
        <v>112</v>
      </c>
      <c r="B121" s="19" t="n">
        <v>18.713505</v>
      </c>
      <c r="C121" s="19" t="n">
        <v>18.195</v>
      </c>
      <c r="D121" s="8" t="s">
        <v>318</v>
      </c>
      <c r="E121" s="15" t="n">
        <v>0.645322</v>
      </c>
      <c r="F121" s="19" t="n">
        <v>28.756656</v>
      </c>
      <c r="G121" s="19" t="n">
        <v>22.899267</v>
      </c>
      <c r="H121" s="15" t="n">
        <v>0.764318</v>
      </c>
    </row>
    <row r="122" customFormat="false" ht="15" hidden="false" customHeight="false" outlineLevel="0" collapsed="false">
      <c r="A122" s="8" t="n">
        <v>113</v>
      </c>
      <c r="B122" s="19" t="n">
        <v>9.23489</v>
      </c>
      <c r="C122" s="19" t="n">
        <v>22.078</v>
      </c>
      <c r="D122" s="8" t="s">
        <v>318</v>
      </c>
      <c r="E122" s="15" t="n">
        <v>0.823813</v>
      </c>
      <c r="F122" s="19" t="n">
        <v>61.719652</v>
      </c>
      <c r="G122" s="19" t="n">
        <v>58.306825</v>
      </c>
      <c r="H122" s="15" t="n">
        <v>0.579121</v>
      </c>
    </row>
    <row r="123" customFormat="false" ht="15" hidden="false" customHeight="false" outlineLevel="0" collapsed="false">
      <c r="A123" s="8" t="n">
        <v>114</v>
      </c>
      <c r="B123" s="19" t="n">
        <v>5.936695</v>
      </c>
      <c r="C123" s="19" t="n">
        <v>25.865</v>
      </c>
      <c r="D123" s="8" t="s">
        <v>318</v>
      </c>
      <c r="E123" s="15" t="n">
        <v>0.883796</v>
      </c>
      <c r="F123" s="19" t="n">
        <v>36.094775</v>
      </c>
      <c r="G123" s="19" t="n">
        <v>50.887517</v>
      </c>
      <c r="H123" s="15" t="n">
        <v>0.283063</v>
      </c>
    </row>
    <row r="124" customFormat="false" ht="15" hidden="false" customHeight="false" outlineLevel="0" collapsed="false">
      <c r="A124" s="8" t="n">
        <v>115</v>
      </c>
      <c r="B124" s="19" t="n">
        <v>17.805742</v>
      </c>
      <c r="C124" s="19" t="n">
        <v>18.14</v>
      </c>
      <c r="D124" s="8" t="s">
        <v>318</v>
      </c>
      <c r="E124" s="15" t="n">
        <v>0.846708</v>
      </c>
      <c r="F124" s="19" t="n">
        <v>26.808544</v>
      </c>
      <c r="G124" s="19" t="n">
        <v>28.024622</v>
      </c>
      <c r="H124" s="15" t="n">
        <v>0.647591</v>
      </c>
    </row>
    <row r="125" customFormat="false" ht="15" hidden="false" customHeight="false" outlineLevel="0" collapsed="false">
      <c r="A125" s="8" t="n">
        <v>116</v>
      </c>
      <c r="B125" s="19" t="n">
        <v>9.628393</v>
      </c>
      <c r="C125" s="19" t="n">
        <v>22.078</v>
      </c>
      <c r="D125" s="8" t="s">
        <v>318</v>
      </c>
      <c r="E125" s="15" t="n">
        <v>0.949507</v>
      </c>
      <c r="F125" s="19" t="n">
        <v>17.055453</v>
      </c>
      <c r="G125" s="19" t="n">
        <v>24.262305</v>
      </c>
      <c r="H125" s="15" t="n">
        <v>0.582265</v>
      </c>
    </row>
    <row r="126" customFormat="false" ht="15" hidden="false" customHeight="false" outlineLevel="0" collapsed="false">
      <c r="A126" s="8" t="n">
        <v>117</v>
      </c>
      <c r="B126" s="19" t="n">
        <v>5.828027</v>
      </c>
      <c r="C126" s="19" t="n">
        <v>25.417</v>
      </c>
      <c r="D126" s="8" t="s">
        <v>318</v>
      </c>
      <c r="E126" s="15" t="n">
        <v>0.871731</v>
      </c>
      <c r="F126" s="19" t="n">
        <v>34.280298</v>
      </c>
      <c r="G126" s="19" t="n">
        <v>23.681588</v>
      </c>
      <c r="H126" s="15" t="n">
        <v>0.55692</v>
      </c>
    </row>
    <row r="127" customFormat="false" ht="15" hidden="false" customHeight="false" outlineLevel="0" collapsed="false">
      <c r="A127" s="8" t="n">
        <v>118</v>
      </c>
      <c r="B127" s="19" t="n">
        <v>2.583315</v>
      </c>
      <c r="C127" s="19" t="n">
        <v>37.366</v>
      </c>
      <c r="D127" s="8" t="s">
        <v>318</v>
      </c>
      <c r="E127" s="15" t="n">
        <v>0.986428</v>
      </c>
      <c r="F127" s="19" t="n">
        <v>37.153447</v>
      </c>
      <c r="G127" s="19" t="n">
        <v>45.766875</v>
      </c>
      <c r="H127" s="15" t="n">
        <v>0.471362</v>
      </c>
    </row>
    <row r="128" customFormat="false" ht="15" hidden="false" customHeight="false" outlineLevel="0" collapsed="false">
      <c r="A128" s="8" t="n">
        <v>119</v>
      </c>
      <c r="B128" s="19" t="n">
        <v>7.531445</v>
      </c>
      <c r="C128" s="19" t="n">
        <v>25.921</v>
      </c>
      <c r="D128" s="8" t="s">
        <v>319</v>
      </c>
      <c r="E128" s="15" t="n">
        <v>0.956795</v>
      </c>
      <c r="F128" s="19" t="n">
        <v>38.925098</v>
      </c>
      <c r="G128" s="19" t="n">
        <v>43.151761</v>
      </c>
      <c r="H128" s="15" t="n">
        <v>0.594538</v>
      </c>
    </row>
    <row r="129" customFormat="false" ht="15" hidden="false" customHeight="false" outlineLevel="0" collapsed="false">
      <c r="A129" s="8" t="n">
        <v>120</v>
      </c>
      <c r="B129" s="19" t="n">
        <v>7.036448</v>
      </c>
      <c r="C129" s="19" t="n">
        <v>25.921</v>
      </c>
      <c r="D129" s="8" t="s">
        <v>318</v>
      </c>
      <c r="E129" s="15" t="n">
        <v>0.886352</v>
      </c>
      <c r="F129" s="19" t="n">
        <v>25.40185</v>
      </c>
      <c r="G129" s="19" t="n">
        <v>31.443698</v>
      </c>
      <c r="H129" s="15" t="n">
        <v>0.561293</v>
      </c>
    </row>
    <row r="130" customFormat="false" ht="15" hidden="false" customHeight="false" outlineLevel="0" collapsed="false">
      <c r="A130" s="8" t="n">
        <v>121</v>
      </c>
      <c r="B130" s="19" t="n">
        <v>15.413131</v>
      </c>
      <c r="C130" s="19" t="n">
        <v>18.195</v>
      </c>
      <c r="D130" s="8" t="s">
        <v>318</v>
      </c>
      <c r="E130" s="15" t="n">
        <v>0.917959</v>
      </c>
      <c r="F130" s="19" t="n">
        <v>20.679434</v>
      </c>
      <c r="G130" s="19" t="n">
        <v>30.547256</v>
      </c>
      <c r="H130" s="15" t="n">
        <v>0.344252</v>
      </c>
    </row>
    <row r="131" customFormat="false" ht="15" hidden="false" customHeight="false" outlineLevel="0" collapsed="false">
      <c r="A131" s="8" t="n">
        <v>122</v>
      </c>
      <c r="B131" s="19" t="n">
        <v>4.540015</v>
      </c>
      <c r="C131" s="19" t="n">
        <v>24.913</v>
      </c>
      <c r="D131" s="8" t="s">
        <v>318</v>
      </c>
      <c r="E131" s="15" t="n">
        <v>0.443475</v>
      </c>
      <c r="F131" s="19" t="n">
        <v>49.961972</v>
      </c>
      <c r="G131" s="19" t="n">
        <v>39.2057</v>
      </c>
      <c r="H131" s="15" t="n">
        <v>1.141033</v>
      </c>
    </row>
    <row r="132" customFormat="false" ht="15" hidden="false" customHeight="false" outlineLevel="0" collapsed="false">
      <c r="A132" s="8" t="n">
        <v>123</v>
      </c>
      <c r="B132" s="19" t="n">
        <v>8.205885</v>
      </c>
      <c r="C132" s="19" t="n">
        <v>23.086</v>
      </c>
      <c r="D132" s="8" t="s">
        <v>318</v>
      </c>
      <c r="E132" s="15" t="n">
        <v>0.832541</v>
      </c>
      <c r="F132" s="19" t="n">
        <v>26.129443</v>
      </c>
      <c r="G132" s="19" t="n">
        <v>36.514311</v>
      </c>
      <c r="H132" s="15" t="n">
        <v>0.58744</v>
      </c>
    </row>
    <row r="133" customFormat="false" ht="15" hidden="false" customHeight="false" outlineLevel="0" collapsed="false">
      <c r="A133" s="8" t="n">
        <v>124</v>
      </c>
      <c r="B133" s="19" t="n">
        <v>11.649464</v>
      </c>
      <c r="C133" s="19" t="n">
        <v>18.195</v>
      </c>
      <c r="D133" s="8" t="s">
        <v>318</v>
      </c>
      <c r="E133" s="15" t="n">
        <v>0.858664</v>
      </c>
      <c r="F133" s="19" t="n">
        <v>20.145674</v>
      </c>
      <c r="G133" s="19" t="n">
        <v>35.790311</v>
      </c>
      <c r="H133" s="15" t="n">
        <v>0.584645</v>
      </c>
    </row>
    <row r="134" customFormat="false" ht="15" hidden="false" customHeight="false" outlineLevel="0" collapsed="false">
      <c r="A134" s="8" t="n">
        <v>125</v>
      </c>
      <c r="B134" s="19" t="n">
        <v>16.067765</v>
      </c>
      <c r="C134" s="19" t="n">
        <v>18.195</v>
      </c>
      <c r="D134" s="8" t="s">
        <v>318</v>
      </c>
      <c r="E134" s="15" t="n">
        <v>0.520645</v>
      </c>
      <c r="F134" s="19" t="n">
        <v>7.130536</v>
      </c>
      <c r="G134" s="19" t="n">
        <v>10.630259</v>
      </c>
      <c r="H134" s="15" t="n">
        <v>0.671531</v>
      </c>
    </row>
    <row r="135" customFormat="false" ht="15" hidden="false" customHeight="false" outlineLevel="0" collapsed="false">
      <c r="A135" s="8" t="n">
        <v>126</v>
      </c>
      <c r="B135" s="19" t="n">
        <v>8.651156</v>
      </c>
      <c r="C135" s="19" t="n">
        <v>19.15</v>
      </c>
      <c r="D135" s="8" t="s">
        <v>318</v>
      </c>
      <c r="E135" s="15" t="n">
        <v>0.927493</v>
      </c>
      <c r="F135" s="19" t="n">
        <v>6.686464</v>
      </c>
      <c r="G135" s="19" t="n">
        <v>9.922693</v>
      </c>
      <c r="H135" s="15" t="n">
        <v>0.507184</v>
      </c>
    </row>
    <row r="136" customFormat="false" ht="15" hidden="false" customHeight="false" outlineLevel="0" collapsed="false">
      <c r="A136" s="8" t="n">
        <v>127</v>
      </c>
      <c r="B136" s="19" t="n">
        <v>2.675215</v>
      </c>
      <c r="C136" s="19" t="n">
        <v>37.422</v>
      </c>
      <c r="D136" s="8" t="s">
        <v>318</v>
      </c>
      <c r="E136" s="15" t="n">
        <v>0.926951</v>
      </c>
      <c r="F136" s="19" t="n">
        <v>45.038177</v>
      </c>
      <c r="G136" s="19" t="n">
        <v>36.679275</v>
      </c>
      <c r="H136" s="15" t="n">
        <v>0.2352</v>
      </c>
    </row>
    <row r="137" customFormat="false" ht="15" hidden="false" customHeight="false" outlineLevel="0" collapsed="false">
      <c r="A137" s="8" t="n">
        <v>128</v>
      </c>
      <c r="B137" s="19" t="n">
        <v>16.624422</v>
      </c>
      <c r="C137" s="19" t="n">
        <v>18.58</v>
      </c>
      <c r="D137" s="8" t="s">
        <v>318</v>
      </c>
      <c r="E137" s="15" t="n">
        <v>0.922197</v>
      </c>
      <c r="F137" s="19" t="n">
        <v>58.198234</v>
      </c>
      <c r="G137" s="19" t="n">
        <v>73.632277</v>
      </c>
      <c r="H137" s="15" t="n">
        <v>0.563879</v>
      </c>
    </row>
    <row r="138" customFormat="false" ht="15" hidden="false" customHeight="false" outlineLevel="0" collapsed="false">
      <c r="A138" s="8" t="n">
        <v>129</v>
      </c>
      <c r="B138" s="19" t="n">
        <v>2.216476</v>
      </c>
      <c r="C138" s="19" t="n">
        <v>38.682</v>
      </c>
      <c r="D138" s="8" t="s">
        <v>318</v>
      </c>
      <c r="E138" s="15" t="n">
        <v>0.950037</v>
      </c>
      <c r="F138" s="19" t="n">
        <v>16.779788</v>
      </c>
      <c r="G138" s="19" t="n">
        <v>18.750402</v>
      </c>
      <c r="H138" s="15" t="n">
        <v>0.586728</v>
      </c>
    </row>
    <row r="139" customFormat="false" ht="15" hidden="false" customHeight="false" outlineLevel="0" collapsed="false">
      <c r="A139" s="8" t="n">
        <v>130</v>
      </c>
      <c r="B139" s="19" t="n">
        <v>11.138544</v>
      </c>
      <c r="C139" s="19" t="n">
        <v>18.195</v>
      </c>
      <c r="D139" s="8" t="s">
        <v>318</v>
      </c>
      <c r="E139" s="15" t="n">
        <v>0.927676</v>
      </c>
      <c r="F139" s="19" t="n">
        <v>20.320001</v>
      </c>
      <c r="G139" s="19" t="n">
        <v>15.094496</v>
      </c>
      <c r="H139" s="15" t="n">
        <v>0.558065</v>
      </c>
    </row>
    <row r="140" customFormat="false" ht="15" hidden="false" customHeight="false" outlineLevel="0" collapsed="false">
      <c r="A140" s="8" t="n">
        <v>131</v>
      </c>
      <c r="B140" s="19" t="n">
        <v>14.256444</v>
      </c>
      <c r="C140" s="19" t="n">
        <v>18.195</v>
      </c>
      <c r="D140" s="8" t="s">
        <v>319</v>
      </c>
      <c r="E140" s="15" t="n">
        <v>0.777811</v>
      </c>
      <c r="F140" s="19" t="n">
        <v>12.47834</v>
      </c>
      <c r="G140" s="19" t="n">
        <v>15.302858</v>
      </c>
      <c r="H140" s="15" t="n">
        <v>0.591047</v>
      </c>
    </row>
    <row r="141" customFormat="false" ht="15" hidden="false" customHeight="false" outlineLevel="0" collapsed="false">
      <c r="A141" s="8" t="n">
        <v>132</v>
      </c>
      <c r="B141" s="19" t="n">
        <v>11.232672</v>
      </c>
      <c r="C141" s="19" t="n">
        <v>18.47</v>
      </c>
      <c r="D141" s="8" t="s">
        <v>318</v>
      </c>
      <c r="E141" s="15" t="n">
        <v>0.848054</v>
      </c>
      <c r="F141" s="19" t="n">
        <v>24.710239</v>
      </c>
      <c r="G141" s="19" t="n">
        <v>33.813167</v>
      </c>
      <c r="H141" s="15" t="n">
        <v>0.593165</v>
      </c>
    </row>
    <row r="142" customFormat="false" ht="15" hidden="false" customHeight="false" outlineLevel="0" collapsed="false">
      <c r="A142" s="8" t="n">
        <v>133</v>
      </c>
      <c r="B142" s="19" t="n">
        <v>10.328443</v>
      </c>
      <c r="C142" s="19" t="n">
        <v>18.525</v>
      </c>
      <c r="D142" s="8" t="s">
        <v>318</v>
      </c>
      <c r="E142" s="15" t="n">
        <v>0.846085</v>
      </c>
      <c r="F142" s="19" t="n">
        <v>56.688902</v>
      </c>
      <c r="G142" s="19" t="n">
        <v>63.812134</v>
      </c>
      <c r="H142" s="15" t="n">
        <v>0.390236</v>
      </c>
    </row>
    <row r="143" customFormat="false" ht="15" hidden="false" customHeight="false" outlineLevel="0" collapsed="false">
      <c r="A143" s="8" t="n">
        <v>134</v>
      </c>
      <c r="B143" s="19" t="n">
        <v>7.030069</v>
      </c>
      <c r="C143" s="19" t="n">
        <v>25.417</v>
      </c>
      <c r="D143" s="8" t="s">
        <v>318</v>
      </c>
      <c r="E143" s="15" t="n">
        <v>0.883759</v>
      </c>
      <c r="F143" s="19" t="n">
        <v>6.686207</v>
      </c>
      <c r="G143" s="19" t="n">
        <v>10.96979</v>
      </c>
      <c r="H143" s="15" t="n">
        <v>0.579196</v>
      </c>
    </row>
    <row r="144" customFormat="false" ht="15" hidden="false" customHeight="false" outlineLevel="0" collapsed="false">
      <c r="A144" s="8" t="n">
        <v>135</v>
      </c>
      <c r="B144" s="19" t="n">
        <v>6.670077</v>
      </c>
      <c r="C144" s="19" t="n">
        <v>24.913</v>
      </c>
      <c r="D144" s="8" t="s">
        <v>318</v>
      </c>
      <c r="E144" s="15" t="n">
        <v>0.935861</v>
      </c>
      <c r="F144" s="19" t="n">
        <v>39.91926</v>
      </c>
      <c r="G144" s="19" t="n">
        <v>37.419431</v>
      </c>
      <c r="H144" s="15" t="n">
        <v>0.5824</v>
      </c>
    </row>
    <row r="145" customFormat="false" ht="15" hidden="false" customHeight="false" outlineLevel="0" collapsed="false">
      <c r="A145" s="8" t="n">
        <v>136</v>
      </c>
      <c r="B145" s="19" t="n">
        <v>4.903553</v>
      </c>
      <c r="C145" s="19" t="n">
        <v>24.913</v>
      </c>
      <c r="D145" s="8" t="s">
        <v>318</v>
      </c>
      <c r="E145" s="15" t="n">
        <v>0.897345</v>
      </c>
      <c r="F145" s="19" t="n">
        <v>41.344309</v>
      </c>
      <c r="G145" s="19" t="n">
        <v>44.412882</v>
      </c>
      <c r="H145" s="15" t="n">
        <v>0.355452</v>
      </c>
    </row>
    <row r="146" customFormat="false" ht="15" hidden="false" customHeight="false" outlineLevel="0" collapsed="false">
      <c r="A146" s="8" t="n">
        <v>137</v>
      </c>
      <c r="B146" s="19" t="n">
        <v>5.218606</v>
      </c>
      <c r="C146" s="19" t="n">
        <v>25.921</v>
      </c>
      <c r="D146" s="8" t="s">
        <v>318</v>
      </c>
      <c r="E146" s="15" t="n">
        <v>0.92816</v>
      </c>
      <c r="F146" s="19" t="n">
        <v>23.439564</v>
      </c>
      <c r="G146" s="19" t="n">
        <v>35.996962</v>
      </c>
      <c r="H146" s="15" t="n">
        <v>0.507716</v>
      </c>
    </row>
    <row r="147" customFormat="false" ht="15" hidden="false" customHeight="false" outlineLevel="0" collapsed="false">
      <c r="A147" s="8" t="n">
        <v>138</v>
      </c>
      <c r="B147" s="19" t="n">
        <v>9.372718</v>
      </c>
      <c r="C147" s="19" t="n">
        <v>22.246</v>
      </c>
      <c r="D147" s="8" t="s">
        <v>318</v>
      </c>
      <c r="E147" s="15" t="n">
        <v>0.919889</v>
      </c>
      <c r="F147" s="19" t="n">
        <v>58.667436</v>
      </c>
      <c r="G147" s="19" t="n">
        <v>53.684493</v>
      </c>
      <c r="H147" s="15" t="n">
        <v>0.449578</v>
      </c>
    </row>
    <row r="148" customFormat="false" ht="15" hidden="false" customHeight="false" outlineLevel="0" collapsed="false">
      <c r="A148" s="8" t="n">
        <v>139</v>
      </c>
      <c r="B148" s="19" t="n">
        <v>3.915161</v>
      </c>
      <c r="C148" s="19" t="n">
        <v>32.347</v>
      </c>
      <c r="D148" s="8" t="s">
        <v>318</v>
      </c>
      <c r="E148" s="15" t="n">
        <v>0.914689</v>
      </c>
      <c r="F148" s="19" t="n">
        <v>51.344384</v>
      </c>
      <c r="G148" s="19" t="n">
        <v>48.352217</v>
      </c>
      <c r="H148" s="15" t="n">
        <v>0.607086</v>
      </c>
    </row>
    <row r="149" customFormat="false" ht="15" hidden="false" customHeight="false" outlineLevel="0" collapsed="false">
      <c r="A149" s="8" t="n">
        <v>140</v>
      </c>
      <c r="B149" s="19" t="n">
        <v>3.883054</v>
      </c>
      <c r="C149" s="19" t="n">
        <v>24.913</v>
      </c>
      <c r="D149" s="8" t="s">
        <v>318</v>
      </c>
      <c r="E149" s="15" t="n">
        <v>0.316998</v>
      </c>
      <c r="F149" s="19" t="n">
        <v>19.482959</v>
      </c>
      <c r="G149" s="19" t="n">
        <v>11.468079</v>
      </c>
      <c r="H149" s="15" t="n">
        <v>0.612244</v>
      </c>
    </row>
    <row r="150" customFormat="false" ht="15" hidden="false" customHeight="false" outlineLevel="0" collapsed="false">
      <c r="A150" s="8" t="n">
        <v>141</v>
      </c>
      <c r="B150" s="19" t="n">
        <v>18.068268</v>
      </c>
      <c r="C150" s="19" t="n">
        <v>18.085</v>
      </c>
      <c r="D150" s="8" t="s">
        <v>318</v>
      </c>
      <c r="E150" s="15" t="n">
        <v>0.708013</v>
      </c>
      <c r="F150" s="19" t="n">
        <v>56.392012</v>
      </c>
      <c r="G150" s="19" t="n">
        <v>93.636643</v>
      </c>
      <c r="H150" s="15" t="n">
        <v>0.714806</v>
      </c>
    </row>
    <row r="151" customFormat="false" ht="15" hidden="false" customHeight="false" outlineLevel="0" collapsed="false">
      <c r="A151" s="8" t="n">
        <v>142</v>
      </c>
      <c r="B151" s="19" t="n">
        <v>7.732578</v>
      </c>
      <c r="C151" s="19" t="n">
        <v>24.969</v>
      </c>
      <c r="D151" s="8" t="s">
        <v>319</v>
      </c>
      <c r="E151" s="15" t="n">
        <v>0.971153</v>
      </c>
      <c r="F151" s="19" t="n">
        <v>30.675882</v>
      </c>
      <c r="G151" s="19" t="n">
        <v>43.057531</v>
      </c>
      <c r="H151" s="15" t="n">
        <v>0.292275</v>
      </c>
    </row>
    <row r="152" customFormat="false" ht="15" hidden="false" customHeight="false" outlineLevel="0" collapsed="false">
      <c r="A152" s="8" t="n">
        <v>143</v>
      </c>
      <c r="B152" s="19" t="n">
        <v>8.410262</v>
      </c>
      <c r="C152" s="19" t="n">
        <v>23.086</v>
      </c>
      <c r="D152" s="8" t="s">
        <v>318</v>
      </c>
      <c r="E152" s="15" t="n">
        <v>0.980064</v>
      </c>
      <c r="F152" s="19" t="n">
        <v>69.571866</v>
      </c>
      <c r="G152" s="19" t="n">
        <v>70.452657</v>
      </c>
      <c r="H152" s="15" t="n">
        <v>0.645295</v>
      </c>
    </row>
    <row r="153" customFormat="false" ht="15" hidden="false" customHeight="false" outlineLevel="0" collapsed="false">
      <c r="A153" s="8" t="n">
        <v>144</v>
      </c>
      <c r="B153" s="19" t="n">
        <v>16.264608</v>
      </c>
      <c r="C153" s="19" t="n">
        <v>18.195</v>
      </c>
      <c r="D153" s="8" t="s">
        <v>318</v>
      </c>
      <c r="E153" s="15" t="n">
        <v>0.870628</v>
      </c>
      <c r="F153" s="19" t="n">
        <v>9.542058</v>
      </c>
      <c r="G153" s="19" t="n">
        <v>11.893265</v>
      </c>
      <c r="H153" s="15" t="n">
        <v>0.570122</v>
      </c>
    </row>
    <row r="154" customFormat="false" ht="15" hidden="false" customHeight="false" outlineLevel="0" collapsed="false">
      <c r="A154" s="8" t="n">
        <v>145</v>
      </c>
      <c r="B154" s="19" t="n">
        <v>4.232209</v>
      </c>
      <c r="C154" s="19" t="n">
        <v>24.913</v>
      </c>
      <c r="D154" s="8" t="s">
        <v>319</v>
      </c>
      <c r="E154" s="15" t="n">
        <v>0.960104</v>
      </c>
      <c r="F154" s="19" t="n">
        <v>26.461308</v>
      </c>
      <c r="G154" s="19" t="n">
        <v>37.800936</v>
      </c>
      <c r="H154" s="15" t="n">
        <v>0.506892</v>
      </c>
    </row>
    <row r="155" customFormat="false" ht="15" hidden="false" customHeight="false" outlineLevel="0" collapsed="false">
      <c r="A155" s="8" t="n">
        <v>146</v>
      </c>
      <c r="B155" s="19" t="n">
        <v>4.708607</v>
      </c>
      <c r="C155" s="19" t="n">
        <v>24.913</v>
      </c>
      <c r="D155" s="8" t="s">
        <v>319</v>
      </c>
      <c r="E155" s="15" t="n">
        <v>0.895318</v>
      </c>
      <c r="F155" s="19" t="n">
        <v>26.820792</v>
      </c>
      <c r="G155" s="19" t="n">
        <v>46.310425</v>
      </c>
      <c r="H155" s="15" t="n">
        <v>0.327444</v>
      </c>
    </row>
    <row r="156" customFormat="false" ht="15" hidden="false" customHeight="false" outlineLevel="0" collapsed="false">
      <c r="A156" s="8" t="n">
        <v>147</v>
      </c>
      <c r="B156" s="19" t="n">
        <v>11.218676</v>
      </c>
      <c r="C156" s="19" t="n">
        <v>17.975</v>
      </c>
      <c r="D156" s="8" t="s">
        <v>318</v>
      </c>
      <c r="E156" s="15" t="n">
        <v>0.98533</v>
      </c>
      <c r="F156" s="19" t="n">
        <v>35.037711</v>
      </c>
      <c r="G156" s="19" t="n">
        <v>36.925124</v>
      </c>
      <c r="H156" s="15" t="n">
        <v>0.746692</v>
      </c>
    </row>
    <row r="157" customFormat="false" ht="15" hidden="false" customHeight="false" outlineLevel="0" collapsed="false">
      <c r="A157" s="8" t="n">
        <v>148</v>
      </c>
      <c r="B157" s="19" t="n">
        <v>10.310835</v>
      </c>
      <c r="C157" s="19" t="n">
        <v>19.205</v>
      </c>
      <c r="D157" s="8" t="s">
        <v>318</v>
      </c>
      <c r="E157" s="15" t="n">
        <v>0.913177</v>
      </c>
      <c r="F157" s="19" t="n">
        <v>46.957941</v>
      </c>
      <c r="G157" s="19" t="n">
        <v>41.383465</v>
      </c>
      <c r="H157" s="15" t="n">
        <v>0.861575</v>
      </c>
    </row>
    <row r="158" customFormat="false" ht="15" hidden="false" customHeight="false" outlineLevel="0" collapsed="false">
      <c r="A158" s="8" t="n">
        <v>149</v>
      </c>
      <c r="B158" s="19" t="n">
        <v>0.660631</v>
      </c>
      <c r="C158" s="19" t="n">
        <v>37.366</v>
      </c>
      <c r="D158" s="8" t="s">
        <v>318</v>
      </c>
      <c r="E158" s="15" t="n">
        <v>0.819057</v>
      </c>
      <c r="F158" s="19" t="n">
        <v>118.264416</v>
      </c>
      <c r="G158" s="19" t="n">
        <v>37.614867</v>
      </c>
      <c r="H158" s="15" t="n">
        <v>0.1665</v>
      </c>
    </row>
    <row r="159" customFormat="false" ht="15" hidden="false" customHeight="false" outlineLevel="0" collapsed="false">
      <c r="A159" s="8" t="n">
        <v>150</v>
      </c>
      <c r="B159" s="19" t="n">
        <v>1.911938</v>
      </c>
      <c r="C159" s="19" t="n">
        <v>37.422</v>
      </c>
      <c r="D159" s="8" t="s">
        <v>318</v>
      </c>
      <c r="E159" s="15" t="n">
        <v>0.954276</v>
      </c>
      <c r="F159" s="19" t="n">
        <v>36.842023</v>
      </c>
      <c r="G159" s="19" t="n">
        <v>56.163225</v>
      </c>
      <c r="H159" s="15" t="n">
        <v>0.196657</v>
      </c>
    </row>
    <row r="160" customFormat="false" ht="15" hidden="false" customHeight="false" outlineLevel="0" collapsed="false">
      <c r="A160" s="8" t="n">
        <v>151</v>
      </c>
      <c r="B160" s="19" t="n">
        <v>5.72233</v>
      </c>
      <c r="C160" s="19" t="n">
        <v>24.913</v>
      </c>
      <c r="D160" s="8" t="s">
        <v>318</v>
      </c>
      <c r="E160" s="15" t="n">
        <v>0.972982</v>
      </c>
      <c r="F160" s="19" t="n">
        <v>36.969724</v>
      </c>
      <c r="G160" s="19" t="n">
        <v>51.708275</v>
      </c>
      <c r="H160" s="15" t="n">
        <v>0.283119</v>
      </c>
    </row>
    <row r="161" customFormat="false" ht="15" hidden="false" customHeight="false" outlineLevel="0" collapsed="false">
      <c r="A161" s="8" t="n">
        <v>152</v>
      </c>
      <c r="B161" s="19" t="n">
        <v>13.832074</v>
      </c>
      <c r="C161" s="19" t="n">
        <v>18.14</v>
      </c>
      <c r="D161" s="8" t="s">
        <v>318</v>
      </c>
      <c r="E161" s="15" t="n">
        <v>0.867311</v>
      </c>
      <c r="F161" s="19" t="n">
        <v>27.502631</v>
      </c>
      <c r="G161" s="19" t="n">
        <v>37.7333</v>
      </c>
      <c r="H161" s="15" t="n">
        <v>0.522453</v>
      </c>
    </row>
    <row r="162" customFormat="false" ht="15" hidden="false" customHeight="false" outlineLevel="0" collapsed="false">
      <c r="A162" s="8" t="n">
        <v>153</v>
      </c>
      <c r="B162" s="19" t="n">
        <v>3.723447</v>
      </c>
      <c r="C162" s="19" t="n">
        <v>37.478</v>
      </c>
      <c r="D162" s="8" t="s">
        <v>318</v>
      </c>
      <c r="E162" s="15" t="n">
        <v>0.961556</v>
      </c>
      <c r="F162" s="19" t="n">
        <v>30.827706</v>
      </c>
      <c r="G162" s="19" t="n">
        <v>42.308535</v>
      </c>
      <c r="H162" s="15" t="n">
        <v>0.18497</v>
      </c>
    </row>
    <row r="163" customFormat="false" ht="15" hidden="false" customHeight="false" outlineLevel="0" collapsed="false">
      <c r="A163" s="8" t="n">
        <v>154</v>
      </c>
      <c r="B163" s="19" t="n">
        <v>5.872038</v>
      </c>
      <c r="C163" s="19" t="n">
        <v>23.254</v>
      </c>
      <c r="D163" s="8" t="s">
        <v>318</v>
      </c>
      <c r="E163" s="15" t="n">
        <v>0.910543</v>
      </c>
      <c r="F163" s="19" t="n">
        <v>24.013744</v>
      </c>
      <c r="G163" s="19" t="n">
        <v>22.12178</v>
      </c>
      <c r="H163" s="15" t="n">
        <v>0.395147</v>
      </c>
    </row>
    <row r="164" customFormat="false" ht="15" hidden="false" customHeight="false" outlineLevel="0" collapsed="false">
      <c r="A164" s="8" t="n">
        <v>155</v>
      </c>
      <c r="B164" s="19" t="n">
        <v>7.586346</v>
      </c>
      <c r="C164" s="19" t="n">
        <v>24.913</v>
      </c>
      <c r="D164" s="8" t="s">
        <v>318</v>
      </c>
      <c r="E164" s="15" t="n">
        <v>0.772008</v>
      </c>
      <c r="F164" s="19" t="n">
        <v>53.511485</v>
      </c>
      <c r="G164" s="19" t="n">
        <v>84.561128</v>
      </c>
      <c r="H164" s="15" t="n">
        <v>0.748139</v>
      </c>
    </row>
    <row r="165" customFormat="false" ht="15" hidden="false" customHeight="false" outlineLevel="0" collapsed="false">
      <c r="A165" s="8" t="n">
        <v>156</v>
      </c>
      <c r="B165" s="19" t="n">
        <v>4.038068</v>
      </c>
      <c r="C165" s="19" t="n">
        <v>26.425</v>
      </c>
      <c r="D165" s="8" t="s">
        <v>319</v>
      </c>
      <c r="E165" s="15" t="n">
        <v>0.619157</v>
      </c>
      <c r="F165" s="19" t="n">
        <v>14.985026</v>
      </c>
      <c r="G165" s="19" t="n">
        <v>18.068065</v>
      </c>
      <c r="H165" s="15" t="n">
        <v>0.544129</v>
      </c>
    </row>
    <row r="166" customFormat="false" ht="15" hidden="false" customHeight="false" outlineLevel="0" collapsed="false">
      <c r="A166" s="8" t="n">
        <v>157</v>
      </c>
      <c r="B166" s="19" t="n">
        <v>6.819459</v>
      </c>
      <c r="C166" s="19" t="n">
        <v>26.425</v>
      </c>
      <c r="D166" s="8" t="s">
        <v>318</v>
      </c>
      <c r="E166" s="15" t="n">
        <v>0.960628</v>
      </c>
      <c r="F166" s="19" t="n">
        <v>40.446704</v>
      </c>
      <c r="G166" s="19" t="n">
        <v>42.763856</v>
      </c>
      <c r="H166" s="15" t="n">
        <v>0.568188</v>
      </c>
    </row>
    <row r="167" customFormat="false" ht="15" hidden="false" customHeight="false" outlineLevel="0" collapsed="false">
      <c r="A167" s="8" t="n">
        <v>158</v>
      </c>
      <c r="B167" s="19" t="n">
        <v>8.530338</v>
      </c>
      <c r="C167" s="19" t="n">
        <v>22.078</v>
      </c>
      <c r="D167" s="8" t="s">
        <v>318</v>
      </c>
      <c r="E167" s="15" t="n">
        <v>0.906649</v>
      </c>
      <c r="F167" s="19" t="n">
        <v>21.130292</v>
      </c>
      <c r="G167" s="19" t="n">
        <v>30.875279</v>
      </c>
      <c r="H167" s="15" t="n">
        <v>0.467934</v>
      </c>
    </row>
    <row r="168" customFormat="false" ht="15" hidden="false" customHeight="false" outlineLevel="0" collapsed="false">
      <c r="A168" s="8" t="n">
        <v>159</v>
      </c>
      <c r="B168" s="19" t="n">
        <v>10.210895</v>
      </c>
      <c r="C168" s="19" t="n">
        <v>18.14</v>
      </c>
      <c r="D168" s="8" t="s">
        <v>319</v>
      </c>
      <c r="E168" s="15" t="n">
        <v>0.913709</v>
      </c>
      <c r="F168" s="19" t="n">
        <v>28.818816</v>
      </c>
      <c r="G168" s="19" t="n">
        <v>30.163599</v>
      </c>
      <c r="H168" s="15" t="n">
        <v>0.646403</v>
      </c>
    </row>
    <row r="169" customFormat="false" ht="15" hidden="false" customHeight="false" outlineLevel="0" collapsed="false">
      <c r="A169" s="8" t="n">
        <v>160</v>
      </c>
      <c r="B169" s="19" t="n">
        <v>9.884185</v>
      </c>
      <c r="C169" s="19" t="n">
        <v>18.195</v>
      </c>
      <c r="D169" s="8" t="s">
        <v>318</v>
      </c>
      <c r="E169" s="15" t="n">
        <v>0.930141</v>
      </c>
      <c r="F169" s="19" t="n">
        <v>33.829261</v>
      </c>
      <c r="G169" s="19" t="n">
        <v>44.873484</v>
      </c>
      <c r="H169" s="15" t="n">
        <v>0.591012</v>
      </c>
    </row>
    <row r="170" customFormat="false" ht="15" hidden="false" customHeight="false" outlineLevel="0" collapsed="false">
      <c r="A170" s="8" t="n">
        <v>161</v>
      </c>
      <c r="B170" s="19" t="n">
        <v>5.839966</v>
      </c>
      <c r="C170" s="19" t="n">
        <v>25.921</v>
      </c>
      <c r="D170" s="8" t="s">
        <v>318</v>
      </c>
      <c r="E170" s="15" t="n">
        <v>0.897613</v>
      </c>
      <c r="F170" s="19" t="n">
        <v>57.103936</v>
      </c>
      <c r="G170" s="19" t="n">
        <v>45.26823</v>
      </c>
      <c r="H170" s="15" t="n">
        <v>0.343887</v>
      </c>
    </row>
    <row r="171" customFormat="false" ht="15" hidden="false" customHeight="false" outlineLevel="0" collapsed="false">
      <c r="A171" s="8" t="n">
        <v>162</v>
      </c>
      <c r="B171" s="19" t="n">
        <v>6.723431</v>
      </c>
      <c r="C171" s="19" t="n">
        <v>22.078</v>
      </c>
      <c r="D171" s="8" t="s">
        <v>318</v>
      </c>
      <c r="E171" s="15" t="n">
        <v>0.860614</v>
      </c>
      <c r="F171" s="19" t="n">
        <v>40.000645</v>
      </c>
      <c r="G171" s="19" t="n">
        <v>58.577235</v>
      </c>
      <c r="H171" s="15" t="n">
        <v>0.336145</v>
      </c>
    </row>
    <row r="172" customFormat="false" ht="15" hidden="false" customHeight="false" outlineLevel="0" collapsed="false">
      <c r="A172" s="8" t="n">
        <v>163</v>
      </c>
      <c r="B172" s="19" t="n">
        <v>6.451756</v>
      </c>
      <c r="C172" s="19" t="n">
        <v>23.254</v>
      </c>
      <c r="D172" s="8" t="s">
        <v>318</v>
      </c>
      <c r="E172" s="15" t="n">
        <v>0.574068</v>
      </c>
      <c r="F172" s="19" t="n">
        <v>6.747029</v>
      </c>
      <c r="G172" s="19" t="n">
        <v>14.678399</v>
      </c>
      <c r="H172" s="15" t="n">
        <v>0.224769</v>
      </c>
    </row>
    <row r="173" customFormat="false" ht="15" hidden="false" customHeight="false" outlineLevel="0" collapsed="false">
      <c r="A173" s="8" t="n">
        <v>164</v>
      </c>
      <c r="B173" s="19" t="n">
        <v>5.343503</v>
      </c>
      <c r="C173" s="19" t="n">
        <v>25.921</v>
      </c>
      <c r="D173" s="8" t="s">
        <v>319</v>
      </c>
      <c r="E173" s="15" t="n">
        <v>0.886832</v>
      </c>
      <c r="F173" s="19" t="n">
        <v>58.632512</v>
      </c>
      <c r="G173" s="19" t="n">
        <v>61.987188</v>
      </c>
      <c r="H173" s="15" t="n">
        <v>0.29943</v>
      </c>
    </row>
    <row r="174" customFormat="false" ht="15" hidden="false" customHeight="false" outlineLevel="0" collapsed="false">
      <c r="A174" s="8" t="n">
        <v>165</v>
      </c>
      <c r="B174" s="19" t="n">
        <v>7.645279</v>
      </c>
      <c r="C174" s="19" t="n">
        <v>22.078</v>
      </c>
      <c r="D174" s="8" t="s">
        <v>318</v>
      </c>
      <c r="E174" s="15" t="n">
        <v>0.467459</v>
      </c>
      <c r="F174" s="19" t="n">
        <v>31.3642</v>
      </c>
      <c r="G174" s="19" t="n">
        <v>45.247071</v>
      </c>
      <c r="H174" s="15" t="n">
        <v>0.423021</v>
      </c>
    </row>
    <row r="175" customFormat="false" ht="15" hidden="false" customHeight="false" outlineLevel="0" collapsed="false">
      <c r="A175" s="8" t="n">
        <v>166</v>
      </c>
      <c r="B175" s="19" t="n">
        <v>5.800378</v>
      </c>
      <c r="C175" s="19" t="n">
        <v>22.078</v>
      </c>
      <c r="D175" s="8" t="s">
        <v>318</v>
      </c>
      <c r="E175" s="15" t="n">
        <v>0.925031</v>
      </c>
      <c r="F175" s="19" t="n">
        <v>63.906943</v>
      </c>
      <c r="G175" s="19" t="n">
        <v>57.886189</v>
      </c>
      <c r="H175" s="15" t="n">
        <v>0.276519</v>
      </c>
    </row>
    <row r="176" customFormat="false" ht="15" hidden="false" customHeight="false" outlineLevel="0" collapsed="false">
      <c r="A176" s="8" t="n">
        <v>167</v>
      </c>
      <c r="B176" s="19" t="n">
        <v>2.786042</v>
      </c>
      <c r="C176" s="19" t="n">
        <v>38.738</v>
      </c>
      <c r="D176" s="8" t="s">
        <v>318</v>
      </c>
      <c r="E176" s="15" t="n">
        <v>0.902484</v>
      </c>
      <c r="F176" s="19" t="n">
        <v>24.358808</v>
      </c>
      <c r="G176" s="19" t="n">
        <v>18.606955</v>
      </c>
      <c r="H176" s="15" t="n">
        <v>0.816677</v>
      </c>
    </row>
    <row r="177" customFormat="false" ht="15" hidden="false" customHeight="false" outlineLevel="0" collapsed="false">
      <c r="A177" s="8" t="n">
        <v>168</v>
      </c>
      <c r="B177" s="19" t="n">
        <v>5.818485</v>
      </c>
      <c r="C177" s="19" t="n">
        <v>25.417</v>
      </c>
      <c r="D177" s="8" t="s">
        <v>319</v>
      </c>
      <c r="E177" s="15" t="n">
        <v>0.742425</v>
      </c>
      <c r="F177" s="19" t="n">
        <v>12.972105</v>
      </c>
      <c r="G177" s="19" t="n">
        <v>10.684529</v>
      </c>
      <c r="H177" s="15" t="n">
        <v>0.57876</v>
      </c>
    </row>
    <row r="178" customFormat="false" ht="15" hidden="false" customHeight="false" outlineLevel="0" collapsed="false">
      <c r="A178" s="8" t="n">
        <v>169</v>
      </c>
      <c r="B178" s="19" t="n">
        <v>13.322042</v>
      </c>
      <c r="C178" s="19" t="n">
        <v>13.213</v>
      </c>
      <c r="D178" s="8" t="s">
        <v>318</v>
      </c>
      <c r="E178" s="15" t="n">
        <v>0.879433</v>
      </c>
      <c r="F178" s="19" t="n">
        <v>51.22632</v>
      </c>
      <c r="G178" s="19" t="n">
        <v>54.792314</v>
      </c>
      <c r="H178" s="15" t="n">
        <v>0.372936</v>
      </c>
    </row>
    <row r="179" customFormat="false" ht="15" hidden="false" customHeight="false" outlineLevel="0" collapsed="false">
      <c r="A179" s="8" t="n">
        <v>170</v>
      </c>
      <c r="B179" s="19" t="n">
        <v>4.734434</v>
      </c>
      <c r="C179" s="19" t="n">
        <v>25.921</v>
      </c>
      <c r="D179" s="8" t="s">
        <v>318</v>
      </c>
      <c r="E179" s="15" t="n">
        <v>0.911769</v>
      </c>
      <c r="F179" s="19" t="n">
        <v>59.344432</v>
      </c>
      <c r="G179" s="19" t="n">
        <v>50.230505</v>
      </c>
      <c r="H179" s="15" t="n">
        <v>0.570712</v>
      </c>
    </row>
    <row r="180" customFormat="false" ht="15" hidden="false" customHeight="false" outlineLevel="0" collapsed="false">
      <c r="A180" s="8" t="n">
        <v>171</v>
      </c>
      <c r="B180" s="19" t="n">
        <v>8.447324</v>
      </c>
      <c r="C180" s="19" t="n">
        <v>18.195</v>
      </c>
      <c r="D180" s="8" t="s">
        <v>318</v>
      </c>
      <c r="E180" s="15" t="n">
        <v>0.84434</v>
      </c>
      <c r="F180" s="19" t="n">
        <v>17.367101</v>
      </c>
      <c r="G180" s="19" t="n">
        <v>16.259934</v>
      </c>
      <c r="H180" s="15" t="n">
        <v>0.622572</v>
      </c>
    </row>
    <row r="181" customFormat="false" ht="15" hidden="false" customHeight="false" outlineLevel="0" collapsed="false">
      <c r="A181" s="8" t="n">
        <v>172</v>
      </c>
      <c r="B181" s="19" t="n">
        <v>7.554019</v>
      </c>
      <c r="C181" s="19" t="n">
        <v>18.415</v>
      </c>
      <c r="D181" s="8" t="s">
        <v>318</v>
      </c>
      <c r="E181" s="15" t="n">
        <v>0.841989</v>
      </c>
      <c r="F181" s="19" t="n">
        <v>32.829119</v>
      </c>
      <c r="G181" s="19" t="n">
        <v>43.604119</v>
      </c>
      <c r="H181" s="15" t="n">
        <v>0.531849</v>
      </c>
    </row>
    <row r="182" customFormat="false" ht="15" hidden="false" customHeight="false" outlineLevel="0" collapsed="false">
      <c r="A182" s="8" t="n">
        <v>173</v>
      </c>
      <c r="B182" s="19" t="n">
        <v>6.939178</v>
      </c>
      <c r="C182" s="19" t="n">
        <v>26.425</v>
      </c>
      <c r="D182" s="8" t="s">
        <v>318</v>
      </c>
      <c r="E182" s="15" t="n">
        <v>0.841697</v>
      </c>
      <c r="F182" s="19" t="n">
        <v>6.588049</v>
      </c>
      <c r="G182" s="19" t="n">
        <v>11.857355</v>
      </c>
      <c r="H182" s="15" t="n">
        <v>0.28439</v>
      </c>
    </row>
    <row r="183" customFormat="false" ht="15" hidden="false" customHeight="false" outlineLevel="0" collapsed="false">
      <c r="A183" s="8" t="n">
        <v>174</v>
      </c>
      <c r="B183" s="19" t="n">
        <v>10.228807</v>
      </c>
      <c r="C183" s="19" t="n">
        <v>19.59</v>
      </c>
      <c r="D183" s="8" t="s">
        <v>318</v>
      </c>
      <c r="E183" s="15" t="n">
        <v>0.795349</v>
      </c>
      <c r="F183" s="19" t="n">
        <v>27.375915</v>
      </c>
      <c r="G183" s="19" t="n">
        <v>53.58931</v>
      </c>
      <c r="H183" s="15" t="n">
        <v>0.422791</v>
      </c>
    </row>
    <row r="184" customFormat="false" ht="15" hidden="false" customHeight="false" outlineLevel="0" collapsed="false">
      <c r="A184" s="8" t="n">
        <v>175</v>
      </c>
      <c r="B184" s="19" t="n">
        <v>1.896139</v>
      </c>
      <c r="C184" s="19" t="n">
        <v>38.626</v>
      </c>
      <c r="D184" s="8" t="s">
        <v>318</v>
      </c>
      <c r="E184" s="15" t="n">
        <v>0.927746</v>
      </c>
      <c r="F184" s="19" t="n">
        <v>32.036599</v>
      </c>
      <c r="G184" s="19" t="n">
        <v>22.638617</v>
      </c>
      <c r="H184" s="15" t="n">
        <v>0.251938</v>
      </c>
    </row>
    <row r="185" customFormat="false" ht="15" hidden="false" customHeight="false" outlineLevel="0" collapsed="false">
      <c r="A185" s="8" t="n">
        <v>176</v>
      </c>
      <c r="B185" s="19" t="n">
        <v>5.734658</v>
      </c>
      <c r="C185" s="19" t="n">
        <v>24.913</v>
      </c>
      <c r="D185" s="8" t="s">
        <v>318</v>
      </c>
      <c r="E185" s="15" t="n">
        <v>0.617198</v>
      </c>
      <c r="F185" s="19" t="n">
        <v>4.884597</v>
      </c>
      <c r="G185" s="19" t="n">
        <v>8.622423</v>
      </c>
      <c r="H185" s="15" t="n">
        <v>0.539024</v>
      </c>
    </row>
    <row r="186" customFormat="false" ht="15" hidden="false" customHeight="false" outlineLevel="0" collapsed="false">
      <c r="A186" s="8" t="n">
        <v>177</v>
      </c>
      <c r="B186" s="19" t="n">
        <v>5.453739</v>
      </c>
      <c r="C186" s="19" t="n">
        <v>25.921</v>
      </c>
      <c r="D186" s="8" t="s">
        <v>318</v>
      </c>
      <c r="E186" s="15" t="n">
        <v>0.864401</v>
      </c>
      <c r="F186" s="19" t="n">
        <v>11.212377</v>
      </c>
      <c r="G186" s="19" t="n">
        <v>15.27924</v>
      </c>
      <c r="H186" s="15" t="n">
        <v>0.249324</v>
      </c>
    </row>
    <row r="187" customFormat="false" ht="15" hidden="false" customHeight="false" outlineLevel="0" collapsed="false">
      <c r="A187" s="8" t="n">
        <v>178</v>
      </c>
      <c r="B187" s="19" t="n">
        <v>6.513988</v>
      </c>
      <c r="C187" s="19" t="n">
        <v>25.921</v>
      </c>
      <c r="D187" s="8" t="s">
        <v>318</v>
      </c>
      <c r="E187" s="15" t="n">
        <v>0.726699</v>
      </c>
      <c r="F187" s="19" t="n">
        <v>4.816682</v>
      </c>
      <c r="G187" s="19" t="n">
        <v>12.135816</v>
      </c>
      <c r="H187" s="15" t="n">
        <v>0.248</v>
      </c>
    </row>
    <row r="188" customFormat="false" ht="15" hidden="false" customHeight="false" outlineLevel="0" collapsed="false">
      <c r="A188" s="8" t="n">
        <v>179</v>
      </c>
      <c r="B188" s="19" t="n">
        <v>20.256617</v>
      </c>
      <c r="C188" s="19" t="n">
        <v>18.195</v>
      </c>
      <c r="D188" s="8" t="s">
        <v>318</v>
      </c>
      <c r="E188" s="15" t="n">
        <v>0.798765</v>
      </c>
      <c r="F188" s="19" t="n">
        <v>7.60762</v>
      </c>
      <c r="G188" s="19" t="n">
        <v>14.560245</v>
      </c>
      <c r="H188" s="15" t="n">
        <v>0.39598</v>
      </c>
    </row>
    <row r="189" customFormat="false" ht="15" hidden="false" customHeight="false" outlineLevel="0" collapsed="false">
      <c r="A189" s="8" t="n">
        <v>180</v>
      </c>
      <c r="B189" s="19" t="n">
        <v>22.263223</v>
      </c>
      <c r="C189" s="19" t="n">
        <v>12.947</v>
      </c>
      <c r="D189" s="8" t="s">
        <v>318</v>
      </c>
      <c r="E189" s="15" t="n">
        <v>0.824592</v>
      </c>
      <c r="F189" s="19" t="n">
        <v>13.858336</v>
      </c>
      <c r="G189" s="19" t="n">
        <v>14.234335</v>
      </c>
      <c r="H189" s="15" t="n">
        <v>0.380562</v>
      </c>
    </row>
    <row r="190" customFormat="false" ht="15" hidden="false" customHeight="false" outlineLevel="0" collapsed="false">
      <c r="A190" s="8" t="n">
        <v>181</v>
      </c>
      <c r="B190" s="19" t="n">
        <v>6.535513</v>
      </c>
      <c r="C190" s="19" t="n">
        <v>24.913</v>
      </c>
      <c r="D190" s="8" t="s">
        <v>318</v>
      </c>
      <c r="E190" s="15" t="n">
        <v>0.927168</v>
      </c>
      <c r="F190" s="19" t="n">
        <v>52.414651</v>
      </c>
      <c r="G190" s="19" t="n">
        <v>54.230208</v>
      </c>
      <c r="H190" s="15" t="n">
        <v>0.464031</v>
      </c>
    </row>
    <row r="191" customFormat="false" ht="15" hidden="false" customHeight="false" outlineLevel="0" collapsed="false">
      <c r="A191" s="8" t="n">
        <v>182</v>
      </c>
      <c r="B191" s="19" t="n">
        <v>17.347163</v>
      </c>
      <c r="C191" s="19" t="n">
        <v>18.195</v>
      </c>
      <c r="D191" s="8" t="s">
        <v>318</v>
      </c>
      <c r="E191" s="15" t="n">
        <v>0.601039</v>
      </c>
      <c r="F191" s="19" t="n">
        <v>5.870119</v>
      </c>
      <c r="G191" s="19" t="n">
        <v>10.771786</v>
      </c>
      <c r="H191" s="15" t="n">
        <v>0.577895</v>
      </c>
    </row>
    <row r="192" customFormat="false" ht="15" hidden="false" customHeight="false" outlineLevel="0" collapsed="false">
      <c r="A192" s="8" t="n">
        <v>183</v>
      </c>
      <c r="B192" s="19" t="n">
        <v>12.46309</v>
      </c>
      <c r="C192" s="19" t="n">
        <v>18.415</v>
      </c>
      <c r="D192" s="8" t="s">
        <v>318</v>
      </c>
      <c r="E192" s="15" t="n">
        <v>0.790318</v>
      </c>
      <c r="F192" s="19" t="n">
        <v>7.270553</v>
      </c>
      <c r="G192" s="19" t="n">
        <v>12.887861</v>
      </c>
      <c r="H192" s="15" t="n">
        <v>0.310535</v>
      </c>
    </row>
    <row r="193" customFormat="false" ht="15" hidden="false" customHeight="false" outlineLevel="0" collapsed="false">
      <c r="A193" s="8" t="n">
        <v>184</v>
      </c>
      <c r="B193" s="19" t="n">
        <v>2.763241</v>
      </c>
      <c r="C193" s="19" t="n">
        <v>37.422</v>
      </c>
      <c r="D193" s="8" t="s">
        <v>318</v>
      </c>
      <c r="E193" s="15" t="n">
        <v>0.928413</v>
      </c>
      <c r="F193" s="19" t="n">
        <v>11.038011</v>
      </c>
      <c r="G193" s="19" t="n">
        <v>22.498609</v>
      </c>
      <c r="H193" s="15" t="n">
        <v>0.173349</v>
      </c>
    </row>
    <row r="194" customFormat="false" ht="15" hidden="false" customHeight="false" outlineLevel="0" collapsed="false">
      <c r="A194" s="8" t="n">
        <v>185</v>
      </c>
      <c r="B194" s="19" t="n">
        <v>9.606624</v>
      </c>
      <c r="C194" s="19" t="n">
        <v>22.078</v>
      </c>
      <c r="D194" s="8" t="s">
        <v>318</v>
      </c>
      <c r="E194" s="15" t="n">
        <v>0.93305</v>
      </c>
      <c r="F194" s="19" t="n">
        <v>38.430313</v>
      </c>
      <c r="G194" s="19" t="n">
        <v>34.101617</v>
      </c>
      <c r="H194" s="15" t="n">
        <v>0.630381</v>
      </c>
    </row>
    <row r="195" customFormat="false" ht="15" hidden="false" customHeight="false" outlineLevel="0" collapsed="false">
      <c r="A195" s="8" t="n">
        <v>186</v>
      </c>
      <c r="B195" s="19" t="n">
        <v>3.861007</v>
      </c>
      <c r="C195" s="19" t="n">
        <v>24.913</v>
      </c>
      <c r="D195" s="8" t="s">
        <v>318</v>
      </c>
      <c r="E195" s="15" t="n">
        <v>0.812855</v>
      </c>
      <c r="F195" s="19" t="n">
        <v>111.899886</v>
      </c>
      <c r="G195" s="19" t="n">
        <v>110.082404</v>
      </c>
      <c r="H195" s="15" t="n">
        <v>0.550369</v>
      </c>
    </row>
    <row r="196" customFormat="false" ht="15" hidden="false" customHeight="false" outlineLevel="0" collapsed="false">
      <c r="A196" s="8" t="n">
        <v>187</v>
      </c>
      <c r="B196" s="19" t="n">
        <v>9.804869</v>
      </c>
      <c r="C196" s="19" t="n">
        <v>18.195</v>
      </c>
      <c r="D196" s="8" t="s">
        <v>318</v>
      </c>
      <c r="E196" s="15" t="n">
        <v>0.832561</v>
      </c>
      <c r="F196" s="19" t="n">
        <v>8.424324</v>
      </c>
      <c r="G196" s="19" t="n">
        <v>13.257508</v>
      </c>
      <c r="H196" s="15" t="n">
        <v>0.539451</v>
      </c>
    </row>
    <row r="197" customFormat="false" ht="15" hidden="false" customHeight="false" outlineLevel="0" collapsed="false">
      <c r="A197" s="8" t="n">
        <v>188</v>
      </c>
      <c r="B197" s="19" t="n">
        <v>5.80967</v>
      </c>
      <c r="C197" s="19" t="n">
        <v>24.913</v>
      </c>
      <c r="D197" s="8" t="s">
        <v>318</v>
      </c>
      <c r="E197" s="20"/>
      <c r="F197" s="19" t="n">
        <v>37.132683</v>
      </c>
      <c r="G197" s="19" t="n">
        <v>0</v>
      </c>
      <c r="H197" s="15" t="n">
        <v>0.442754</v>
      </c>
    </row>
    <row r="198" customFormat="false" ht="15" hidden="false" customHeight="false" outlineLevel="0" collapsed="false">
      <c r="A198" s="8" t="n">
        <v>189</v>
      </c>
      <c r="B198" s="19" t="n">
        <v>2.592805</v>
      </c>
      <c r="C198" s="19" t="n">
        <v>38.794</v>
      </c>
      <c r="D198" s="8" t="s">
        <v>318</v>
      </c>
      <c r="E198" s="15" t="n">
        <v>0.92965</v>
      </c>
      <c r="F198" s="19" t="n">
        <v>54.330499</v>
      </c>
      <c r="G198" s="19" t="n">
        <v>48.647587</v>
      </c>
      <c r="H198" s="15" t="n">
        <v>0.56092</v>
      </c>
    </row>
    <row r="199" customFormat="false" ht="15" hidden="false" customHeight="false" outlineLevel="0" collapsed="false">
      <c r="A199" s="8" t="n">
        <v>190</v>
      </c>
      <c r="B199" s="19" t="n">
        <v>3.862581</v>
      </c>
      <c r="C199" s="19" t="n">
        <v>25.921</v>
      </c>
      <c r="D199" s="8" t="s">
        <v>318</v>
      </c>
      <c r="E199" s="15" t="n">
        <v>0.960703</v>
      </c>
      <c r="F199" s="19" t="n">
        <v>50.053025</v>
      </c>
      <c r="G199" s="19" t="n">
        <v>51.266807</v>
      </c>
      <c r="H199" s="15" t="n">
        <v>0.544129</v>
      </c>
    </row>
    <row r="200" customFormat="false" ht="15" hidden="false" customHeight="false" outlineLevel="0" collapsed="false">
      <c r="A200" s="8" t="n">
        <v>191</v>
      </c>
      <c r="B200" s="19" t="n">
        <v>12.027229</v>
      </c>
      <c r="C200" s="19" t="n">
        <v>18.14</v>
      </c>
      <c r="D200" s="8" t="s">
        <v>318</v>
      </c>
      <c r="E200" s="15" t="n">
        <v>0.960013</v>
      </c>
      <c r="F200" s="19" t="n">
        <v>36.16606</v>
      </c>
      <c r="G200" s="19" t="n">
        <v>47.450872</v>
      </c>
      <c r="H200" s="15" t="n">
        <v>0.373967</v>
      </c>
    </row>
    <row r="201" customFormat="false" ht="15" hidden="false" customHeight="false" outlineLevel="0" collapsed="false">
      <c r="A201" s="8" t="n">
        <v>192</v>
      </c>
      <c r="B201" s="19" t="n">
        <v>4.557371</v>
      </c>
      <c r="C201" s="19" t="n">
        <v>32.347</v>
      </c>
      <c r="D201" s="8" t="s">
        <v>318</v>
      </c>
      <c r="E201" s="15" t="n">
        <v>0.908394</v>
      </c>
      <c r="F201" s="19" t="n">
        <v>56.87146</v>
      </c>
      <c r="G201" s="19" t="n">
        <v>59.247145</v>
      </c>
      <c r="H201" s="15" t="n">
        <v>0.337676</v>
      </c>
    </row>
    <row r="202" customFormat="false" ht="15" hidden="false" customHeight="false" outlineLevel="0" collapsed="false">
      <c r="A202" s="8" t="n">
        <v>193</v>
      </c>
      <c r="B202" s="19" t="n">
        <v>6.530078</v>
      </c>
      <c r="C202" s="19" t="n">
        <v>25.921</v>
      </c>
      <c r="D202" s="8" t="s">
        <v>318</v>
      </c>
      <c r="E202" s="15" t="n">
        <v>0.625373</v>
      </c>
      <c r="F202" s="19" t="n">
        <v>4.865105</v>
      </c>
      <c r="G202" s="19" t="n">
        <v>13.422162</v>
      </c>
      <c r="H202" s="15" t="n">
        <v>0.251938</v>
      </c>
    </row>
    <row r="203" customFormat="false" ht="15" hidden="false" customHeight="false" outlineLevel="0" collapsed="false">
      <c r="A203" s="8" t="n">
        <v>194</v>
      </c>
      <c r="B203" s="19" t="n">
        <v>6.2768</v>
      </c>
      <c r="C203" s="19" t="n">
        <v>24.857</v>
      </c>
      <c r="D203" s="8" t="s">
        <v>318</v>
      </c>
      <c r="E203" s="15" t="n">
        <v>0.947444</v>
      </c>
      <c r="F203" s="19" t="n">
        <v>24.220088</v>
      </c>
      <c r="G203" s="19" t="n">
        <v>39.363571</v>
      </c>
      <c r="H203" s="15" t="n">
        <v>0.238349</v>
      </c>
    </row>
    <row r="204" customFormat="false" ht="15" hidden="false" customHeight="false" outlineLevel="0" collapsed="false">
      <c r="A204" s="8" t="n">
        <v>195</v>
      </c>
      <c r="B204" s="19" t="n">
        <v>5.358473</v>
      </c>
      <c r="C204" s="19" t="n">
        <v>25.977</v>
      </c>
      <c r="D204" s="8" t="s">
        <v>319</v>
      </c>
      <c r="E204" s="15" t="n">
        <v>0.96288</v>
      </c>
      <c r="F204" s="19" t="n">
        <v>33.449183</v>
      </c>
      <c r="G204" s="19" t="n">
        <v>46.118012</v>
      </c>
      <c r="H204" s="15" t="n">
        <v>0.309979</v>
      </c>
    </row>
    <row r="205" customFormat="false" ht="15" hidden="false" customHeight="false" outlineLevel="0" collapsed="false">
      <c r="A205" s="8" t="n">
        <v>196</v>
      </c>
      <c r="B205" s="19" t="n">
        <v>3.659684</v>
      </c>
      <c r="C205" s="19" t="n">
        <v>25.921</v>
      </c>
      <c r="D205" s="8" t="s">
        <v>319</v>
      </c>
      <c r="E205" s="15" t="n">
        <v>0.824495</v>
      </c>
      <c r="F205" s="19" t="n">
        <v>47.50138</v>
      </c>
      <c r="G205" s="19" t="n">
        <v>37.579868</v>
      </c>
      <c r="H205" s="15" t="n">
        <v>0.221182</v>
      </c>
    </row>
    <row r="206" customFormat="false" ht="15" hidden="false" customHeight="false" outlineLevel="0" collapsed="false">
      <c r="A206" s="8" t="n">
        <v>197</v>
      </c>
      <c r="B206" s="19" t="n">
        <v>5.869681</v>
      </c>
      <c r="C206" s="19" t="n">
        <v>24.969</v>
      </c>
      <c r="D206" s="8" t="s">
        <v>318</v>
      </c>
      <c r="E206" s="15" t="n">
        <v>0.428922</v>
      </c>
      <c r="F206" s="19" t="n">
        <v>4.798478</v>
      </c>
      <c r="G206" s="19" t="n">
        <v>11.36539</v>
      </c>
      <c r="H206" s="15" t="n">
        <v>0.426299</v>
      </c>
    </row>
    <row r="207" customFormat="false" ht="15" hidden="false" customHeight="false" outlineLevel="0" collapsed="false">
      <c r="A207" s="8" t="n">
        <v>198</v>
      </c>
      <c r="B207" s="19" t="n">
        <v>11.99083</v>
      </c>
      <c r="C207" s="19" t="n">
        <v>18.195</v>
      </c>
      <c r="D207" s="8" t="s">
        <v>318</v>
      </c>
      <c r="E207" s="15" t="n">
        <v>0.946009</v>
      </c>
      <c r="F207" s="19" t="n">
        <v>68.071032</v>
      </c>
      <c r="G207" s="19" t="n">
        <v>86.34938</v>
      </c>
      <c r="H207" s="15" t="n">
        <v>0.636859</v>
      </c>
    </row>
    <row r="208" customFormat="false" ht="15" hidden="false" customHeight="false" outlineLevel="0" collapsed="false">
      <c r="A208" s="8" t="n">
        <v>199</v>
      </c>
      <c r="B208" s="19" t="n">
        <v>4.204778</v>
      </c>
      <c r="C208" s="19" t="n">
        <v>24.913</v>
      </c>
      <c r="D208" s="8" t="s">
        <v>319</v>
      </c>
      <c r="E208" s="15" t="n">
        <v>0.956103</v>
      </c>
      <c r="F208" s="19" t="n">
        <v>24.022613</v>
      </c>
      <c r="G208" s="19" t="n">
        <v>29.450646</v>
      </c>
      <c r="H208" s="15" t="n">
        <v>0.557565</v>
      </c>
    </row>
    <row r="209" customFormat="false" ht="15" hidden="false" customHeight="false" outlineLevel="0" collapsed="false">
      <c r="A209" s="8" t="n">
        <v>200</v>
      </c>
      <c r="B209" s="19" t="n">
        <v>4.15767</v>
      </c>
      <c r="C209" s="19" t="n">
        <v>32.347</v>
      </c>
      <c r="D209" s="8" t="s">
        <v>318</v>
      </c>
      <c r="E209" s="20"/>
      <c r="F209" s="19" t="n">
        <v>4.515292</v>
      </c>
      <c r="G209" s="19" t="n">
        <v>4.560625</v>
      </c>
      <c r="H209" s="15" t="n">
        <v>0.167158</v>
      </c>
    </row>
    <row r="210" customFormat="false" ht="15" hidden="false" customHeight="false" outlineLevel="0" collapsed="false">
      <c r="A210" s="8" t="n">
        <v>201</v>
      </c>
      <c r="B210" s="19" t="n">
        <v>4.139756</v>
      </c>
      <c r="C210" s="19" t="n">
        <v>24.913</v>
      </c>
      <c r="D210" s="8" t="s">
        <v>318</v>
      </c>
      <c r="E210" s="15" t="n">
        <v>0.91003</v>
      </c>
      <c r="F210" s="19" t="n">
        <v>78.988597</v>
      </c>
      <c r="G210" s="19" t="n">
        <v>85.798193</v>
      </c>
      <c r="H210" s="15" t="n">
        <v>0.411933</v>
      </c>
    </row>
    <row r="211" customFormat="false" ht="15" hidden="false" customHeight="false" outlineLevel="0" collapsed="false">
      <c r="A211" s="8" t="n">
        <v>202</v>
      </c>
      <c r="B211" s="19" t="n">
        <v>1.914794</v>
      </c>
      <c r="C211" s="19" t="n">
        <v>38.682</v>
      </c>
      <c r="D211" s="8" t="s">
        <v>318</v>
      </c>
      <c r="E211" s="15" t="n">
        <v>0.884986</v>
      </c>
      <c r="F211" s="19" t="n">
        <v>35.361178</v>
      </c>
      <c r="G211" s="19" t="n">
        <v>43.988814</v>
      </c>
      <c r="H211" s="15" t="n">
        <v>0.378611</v>
      </c>
    </row>
    <row r="212" customFormat="false" ht="15" hidden="false" customHeight="false" outlineLevel="0" collapsed="false">
      <c r="A212" s="8" t="n">
        <v>203</v>
      </c>
      <c r="B212" s="19" t="n">
        <v>2.627623</v>
      </c>
      <c r="C212" s="19" t="n">
        <v>32.347</v>
      </c>
      <c r="D212" s="8" t="s">
        <v>318</v>
      </c>
      <c r="E212" s="15" t="n">
        <v>0.946843</v>
      </c>
      <c r="F212" s="19" t="n">
        <v>31.938038</v>
      </c>
      <c r="G212" s="19" t="n">
        <v>46.611476</v>
      </c>
      <c r="H212" s="15" t="n">
        <v>0.2182</v>
      </c>
    </row>
    <row r="213" customFormat="false" ht="15" hidden="false" customHeight="false" outlineLevel="0" collapsed="false">
      <c r="A213" s="8" t="n">
        <v>204</v>
      </c>
      <c r="B213" s="19" t="n">
        <v>2.449371</v>
      </c>
      <c r="C213" s="19" t="n">
        <v>32.347</v>
      </c>
      <c r="D213" s="8" t="s">
        <v>318</v>
      </c>
      <c r="E213" s="15" t="n">
        <v>0.910115</v>
      </c>
      <c r="F213" s="19" t="n">
        <v>29.970371</v>
      </c>
      <c r="G213" s="19" t="n">
        <v>49.348013</v>
      </c>
      <c r="H213" s="15" t="n">
        <v>0.186993</v>
      </c>
    </row>
    <row r="214" customFormat="false" ht="15" hidden="false" customHeight="false" outlineLevel="0" collapsed="false">
      <c r="A214" s="8" t="n">
        <v>205</v>
      </c>
      <c r="B214" s="19" t="n">
        <v>13.74861</v>
      </c>
      <c r="C214" s="19" t="n">
        <v>18.525</v>
      </c>
      <c r="D214" s="8" t="s">
        <v>318</v>
      </c>
      <c r="E214" s="15" t="n">
        <v>0.913276</v>
      </c>
      <c r="F214" s="19" t="n">
        <v>8.73263</v>
      </c>
      <c r="G214" s="19" t="n">
        <v>7.98436</v>
      </c>
      <c r="H214" s="15" t="n">
        <v>0.58911</v>
      </c>
    </row>
    <row r="215" customFormat="false" ht="15" hidden="false" customHeight="false" outlineLevel="0" collapsed="false">
      <c r="A215" s="8" t="n">
        <v>206</v>
      </c>
      <c r="B215" s="19" t="n">
        <v>17.362759</v>
      </c>
      <c r="C215" s="19" t="n">
        <v>18.085</v>
      </c>
      <c r="D215" s="8" t="s">
        <v>318</v>
      </c>
      <c r="E215" s="15" t="n">
        <v>0.953136</v>
      </c>
      <c r="F215" s="19" t="n">
        <v>58.440806</v>
      </c>
      <c r="G215" s="19" t="n">
        <v>53.907262</v>
      </c>
      <c r="H215" s="15" t="n">
        <v>0.813001</v>
      </c>
    </row>
    <row r="216" customFormat="false" ht="15" hidden="false" customHeight="false" outlineLevel="0" collapsed="false">
      <c r="A216" s="8" t="n">
        <v>207</v>
      </c>
      <c r="B216" s="19" t="n">
        <v>9.505564</v>
      </c>
      <c r="C216" s="19" t="n">
        <v>18.47</v>
      </c>
      <c r="D216" s="8" t="s">
        <v>318</v>
      </c>
      <c r="E216" s="15" t="n">
        <v>0.758036</v>
      </c>
      <c r="F216" s="19" t="n">
        <v>11.635643</v>
      </c>
      <c r="G216" s="19" t="n">
        <v>14.22807</v>
      </c>
      <c r="H216" s="15" t="n">
        <v>0.516821</v>
      </c>
    </row>
    <row r="217" customFormat="false" ht="15" hidden="false" customHeight="false" outlineLevel="0" collapsed="false">
      <c r="A217" s="8" t="n">
        <v>208</v>
      </c>
      <c r="B217" s="19" t="n">
        <v>5.370201</v>
      </c>
      <c r="C217" s="19" t="n">
        <v>25.921</v>
      </c>
      <c r="D217" s="8" t="s">
        <v>318</v>
      </c>
      <c r="E217" s="15" t="n">
        <v>0.90184</v>
      </c>
      <c r="F217" s="19" t="n">
        <v>35.06418</v>
      </c>
      <c r="G217" s="19" t="n">
        <v>55.189187</v>
      </c>
      <c r="H217" s="15" t="n">
        <v>0.283063</v>
      </c>
    </row>
    <row r="218" customFormat="false" ht="15" hidden="false" customHeight="false" outlineLevel="0" collapsed="false">
      <c r="A218" s="8" t="n">
        <v>209</v>
      </c>
      <c r="B218" s="19" t="n">
        <v>9.620344</v>
      </c>
      <c r="C218" s="19" t="n">
        <v>22.078</v>
      </c>
      <c r="D218" s="8" t="s">
        <v>318</v>
      </c>
      <c r="E218" s="15" t="n">
        <v>0.905759</v>
      </c>
      <c r="F218" s="19" t="n">
        <v>51.199879</v>
      </c>
      <c r="G218" s="19" t="n">
        <v>63.293179</v>
      </c>
      <c r="H218" s="15" t="n">
        <v>0.584359</v>
      </c>
    </row>
    <row r="219" customFormat="false" ht="15" hidden="false" customHeight="false" outlineLevel="0" collapsed="false">
      <c r="A219" s="8" t="n">
        <v>210</v>
      </c>
      <c r="B219" s="19" t="n">
        <v>3.492326</v>
      </c>
      <c r="C219" s="19" t="n">
        <v>32.347</v>
      </c>
      <c r="D219" s="8" t="s">
        <v>318</v>
      </c>
      <c r="E219" s="15" t="n">
        <v>0.948742</v>
      </c>
      <c r="F219" s="19" t="n">
        <v>22.320885</v>
      </c>
      <c r="G219" s="19" t="n">
        <v>20.751811</v>
      </c>
      <c r="H219" s="15" t="n">
        <v>0.246654</v>
      </c>
    </row>
    <row r="220" customFormat="false" ht="15" hidden="false" customHeight="false" outlineLevel="0" collapsed="false">
      <c r="A220" s="8" t="n">
        <v>211</v>
      </c>
      <c r="B220" s="19" t="n">
        <v>3.207827</v>
      </c>
      <c r="C220" s="19" t="n">
        <v>32.347</v>
      </c>
      <c r="D220" s="8" t="s">
        <v>318</v>
      </c>
      <c r="E220" s="15" t="n">
        <v>0.917655</v>
      </c>
      <c r="F220" s="19" t="n">
        <v>24.805533</v>
      </c>
      <c r="G220" s="19" t="n">
        <v>43.225388</v>
      </c>
      <c r="H220" s="15" t="n">
        <v>0.23032</v>
      </c>
    </row>
    <row r="221" customFormat="false" ht="15" hidden="false" customHeight="false" outlineLevel="0" collapsed="false">
      <c r="A221" s="8" t="n">
        <v>212</v>
      </c>
      <c r="B221" s="19" t="n">
        <v>12.275394</v>
      </c>
      <c r="C221" s="19" t="n">
        <v>18.195</v>
      </c>
      <c r="D221" s="8" t="s">
        <v>318</v>
      </c>
      <c r="E221" s="15" t="n">
        <v>0.868876</v>
      </c>
      <c r="F221" s="19" t="n">
        <v>22.64653</v>
      </c>
      <c r="G221" s="19" t="n">
        <v>39.577459</v>
      </c>
      <c r="H221" s="15" t="n">
        <v>0.613449</v>
      </c>
    </row>
    <row r="222" customFormat="false" ht="15" hidden="false" customHeight="false" outlineLevel="0" collapsed="false">
      <c r="A222" s="8" t="n">
        <v>213</v>
      </c>
      <c r="B222" s="19" t="n">
        <v>6.810059</v>
      </c>
      <c r="C222" s="19" t="n">
        <v>25.417</v>
      </c>
      <c r="D222" s="8" t="s">
        <v>318</v>
      </c>
      <c r="E222" s="15" t="n">
        <v>0.930966</v>
      </c>
      <c r="F222" s="19" t="n">
        <v>22.625475</v>
      </c>
      <c r="G222" s="19" t="n">
        <v>24.69304</v>
      </c>
      <c r="H222" s="15" t="n">
        <v>0.350392</v>
      </c>
    </row>
    <row r="223" customFormat="false" ht="15" hidden="false" customHeight="false" outlineLevel="0" collapsed="false">
      <c r="A223" s="8" t="n">
        <v>214</v>
      </c>
      <c r="B223" s="19" t="n">
        <v>6.208301</v>
      </c>
      <c r="C223" s="19" t="n">
        <v>25.921</v>
      </c>
      <c r="D223" s="8" t="s">
        <v>318</v>
      </c>
      <c r="E223" s="15" t="n">
        <v>0.8283</v>
      </c>
      <c r="F223" s="19" t="n">
        <v>18.790235</v>
      </c>
      <c r="G223" s="19" t="n">
        <v>12.149574</v>
      </c>
      <c r="H223" s="15" t="n">
        <v>0.23191</v>
      </c>
    </row>
    <row r="224" customFormat="false" ht="15" hidden="false" customHeight="false" outlineLevel="0" collapsed="false">
      <c r="A224" s="8" t="n">
        <v>215</v>
      </c>
      <c r="B224" s="19" t="n">
        <v>3.666583</v>
      </c>
      <c r="C224" s="19" t="n">
        <v>32.347</v>
      </c>
      <c r="D224" s="8" t="s">
        <v>318</v>
      </c>
      <c r="E224" s="15" t="n">
        <v>0.662766</v>
      </c>
      <c r="F224" s="19" t="n">
        <v>26.702293</v>
      </c>
      <c r="G224" s="19" t="n">
        <v>24.236362</v>
      </c>
      <c r="H224" s="15" t="n">
        <v>0.242782</v>
      </c>
    </row>
    <row r="225" customFormat="false" ht="15" hidden="false" customHeight="false" outlineLevel="0" collapsed="false">
      <c r="A225" s="8" t="n">
        <v>216</v>
      </c>
      <c r="B225" s="19" t="n">
        <v>3.837563</v>
      </c>
      <c r="C225" s="19" t="n">
        <v>26.425</v>
      </c>
      <c r="D225" s="8" t="s">
        <v>318</v>
      </c>
      <c r="E225" s="15" t="n">
        <v>0.882664</v>
      </c>
      <c r="F225" s="19" t="n">
        <v>58.88929</v>
      </c>
      <c r="G225" s="19" t="n">
        <v>55.07867</v>
      </c>
      <c r="H225" s="15" t="n">
        <v>0.566077</v>
      </c>
    </row>
    <row r="226" customFormat="false" ht="15" hidden="false" customHeight="false" outlineLevel="0" collapsed="false">
      <c r="A226" s="8" t="n">
        <v>217</v>
      </c>
      <c r="B226" s="19" t="n">
        <v>5.948249</v>
      </c>
      <c r="C226" s="19" t="n">
        <v>22.246</v>
      </c>
      <c r="D226" s="8" t="s">
        <v>318</v>
      </c>
      <c r="E226" s="15" t="n">
        <v>0.904703</v>
      </c>
      <c r="F226" s="19" t="n">
        <v>79.317134</v>
      </c>
      <c r="G226" s="19" t="n">
        <v>99.942677</v>
      </c>
      <c r="H226" s="15" t="n">
        <v>0.56782</v>
      </c>
    </row>
    <row r="227" customFormat="false" ht="15" hidden="false" customHeight="false" outlineLevel="0" collapsed="false">
      <c r="A227" s="8" t="n">
        <v>218</v>
      </c>
      <c r="B227" s="19" t="n">
        <v>10.620516</v>
      </c>
      <c r="C227" s="19" t="n">
        <v>18.14</v>
      </c>
      <c r="D227" s="8" t="s">
        <v>318</v>
      </c>
      <c r="E227" s="15" t="n">
        <v>0.888082</v>
      </c>
      <c r="F227" s="19" t="n">
        <v>8.616818</v>
      </c>
      <c r="G227" s="19" t="n">
        <v>15.739216</v>
      </c>
      <c r="H227" s="15" t="n">
        <v>0.272968</v>
      </c>
    </row>
    <row r="228" customFormat="false" ht="15" hidden="false" customHeight="false" outlineLevel="0" collapsed="false">
      <c r="A228" s="8" t="n">
        <v>219</v>
      </c>
      <c r="B228" s="19" t="n">
        <v>1.742662</v>
      </c>
      <c r="C228" s="19" t="n">
        <v>37.422</v>
      </c>
      <c r="D228" s="8" t="s">
        <v>318</v>
      </c>
      <c r="E228" s="15" t="n">
        <v>0.74299</v>
      </c>
      <c r="F228" s="19" t="n">
        <v>109.274934</v>
      </c>
      <c r="G228" s="19" t="n">
        <v>99.675303</v>
      </c>
      <c r="H228" s="15" t="n">
        <v>0.56457</v>
      </c>
    </row>
    <row r="229" customFormat="false" ht="15" hidden="false" customHeight="false" outlineLevel="0" collapsed="false">
      <c r="A229" s="8" t="n">
        <v>220</v>
      </c>
      <c r="B229" s="19" t="n">
        <v>14.42729</v>
      </c>
      <c r="C229" s="19" t="n">
        <v>18.085</v>
      </c>
      <c r="D229" s="8" t="s">
        <v>318</v>
      </c>
      <c r="E229" s="15" t="n">
        <v>0.91625</v>
      </c>
      <c r="F229" s="19" t="n">
        <v>16.459613</v>
      </c>
      <c r="G229" s="19" t="n">
        <v>19.284179</v>
      </c>
      <c r="H229" s="15" t="n">
        <v>0.606466</v>
      </c>
    </row>
    <row r="230" customFormat="false" ht="15" hidden="false" customHeight="false" outlineLevel="0" collapsed="false">
      <c r="A230" s="8" t="n">
        <v>221</v>
      </c>
      <c r="B230" s="19" t="n">
        <v>3.639087</v>
      </c>
      <c r="C230" s="19" t="n">
        <v>32.347</v>
      </c>
      <c r="D230" s="8" t="s">
        <v>318</v>
      </c>
      <c r="E230" s="15" t="n">
        <v>0.915548</v>
      </c>
      <c r="F230" s="19" t="n">
        <v>13.47356</v>
      </c>
      <c r="G230" s="19" t="n">
        <v>22.8967</v>
      </c>
      <c r="H230" s="15" t="n">
        <v>0.188746</v>
      </c>
    </row>
    <row r="231" customFormat="false" ht="15" hidden="false" customHeight="false" outlineLevel="0" collapsed="false">
      <c r="A231" s="8" t="n">
        <v>222</v>
      </c>
      <c r="B231" s="19" t="n">
        <v>1.994653</v>
      </c>
      <c r="C231" s="19" t="n">
        <v>37.422</v>
      </c>
      <c r="D231" s="8" t="s">
        <v>318</v>
      </c>
      <c r="E231" s="20"/>
      <c r="F231" s="19" t="n">
        <v>0</v>
      </c>
      <c r="G231" s="19" t="n">
        <v>12.179035</v>
      </c>
      <c r="H231" s="15"/>
    </row>
    <row r="232" customFormat="false" ht="15" hidden="false" customHeight="false" outlineLevel="0" collapsed="false">
      <c r="A232" s="8" t="n">
        <v>223</v>
      </c>
      <c r="B232" s="19" t="n">
        <v>1.450389</v>
      </c>
      <c r="C232" s="19" t="n">
        <v>37.422</v>
      </c>
      <c r="D232" s="8" t="s">
        <v>318</v>
      </c>
      <c r="E232" s="15" t="n">
        <v>0.947407</v>
      </c>
      <c r="F232" s="19" t="n">
        <v>35.120386</v>
      </c>
      <c r="G232" s="19" t="n">
        <v>32.649858</v>
      </c>
      <c r="H232" s="15" t="n">
        <v>0.170869</v>
      </c>
    </row>
    <row r="233" customFormat="false" ht="15" hidden="false" customHeight="false" outlineLevel="0" collapsed="false">
      <c r="A233" s="8" t="n">
        <v>224</v>
      </c>
      <c r="B233" s="19" t="n">
        <v>2.594251</v>
      </c>
      <c r="C233" s="19" t="n">
        <v>37.422</v>
      </c>
      <c r="D233" s="8" t="s">
        <v>318</v>
      </c>
      <c r="E233" s="15" t="n">
        <v>0.658496</v>
      </c>
      <c r="F233" s="19" t="n">
        <v>33.866175</v>
      </c>
      <c r="G233" s="19" t="n">
        <v>28.898323</v>
      </c>
      <c r="H233" s="15" t="n">
        <v>0.638564</v>
      </c>
    </row>
    <row r="234" customFormat="false" ht="15" hidden="false" customHeight="false" outlineLevel="0" collapsed="false">
      <c r="A234" s="8" t="n">
        <v>225</v>
      </c>
      <c r="B234" s="19" t="n">
        <v>1.487275</v>
      </c>
      <c r="C234" s="19" t="n">
        <v>37.422</v>
      </c>
      <c r="D234" s="8" t="s">
        <v>318</v>
      </c>
      <c r="E234" s="15" t="n">
        <v>0.720537</v>
      </c>
      <c r="F234" s="19" t="n">
        <v>35.008397</v>
      </c>
      <c r="G234" s="19" t="n">
        <v>30.200457</v>
      </c>
      <c r="H234" s="15" t="n">
        <v>0.539886</v>
      </c>
    </row>
    <row r="235" customFormat="false" ht="15" hidden="false" customHeight="false" outlineLevel="0" collapsed="false">
      <c r="A235" s="8" t="n">
        <v>226</v>
      </c>
      <c r="B235" s="19" t="n">
        <v>7.287811</v>
      </c>
      <c r="C235" s="19" t="n">
        <v>24.913</v>
      </c>
      <c r="D235" s="8" t="s">
        <v>318</v>
      </c>
      <c r="E235" s="15" t="n">
        <v>0.930557</v>
      </c>
      <c r="F235" s="19" t="n">
        <v>22.277893</v>
      </c>
      <c r="G235" s="19" t="n">
        <v>26.108991</v>
      </c>
      <c r="H235" s="15" t="n">
        <v>0.685702</v>
      </c>
    </row>
    <row r="236" customFormat="false" ht="15" hidden="false" customHeight="false" outlineLevel="0" collapsed="false">
      <c r="A236" s="8" t="n">
        <v>227</v>
      </c>
      <c r="B236" s="19" t="n">
        <v>8.055532</v>
      </c>
      <c r="C236" s="19" t="n">
        <v>23.254</v>
      </c>
      <c r="D236" s="8" t="s">
        <v>318</v>
      </c>
      <c r="E236" s="15" t="n">
        <v>0.712878</v>
      </c>
      <c r="F236" s="19" t="n">
        <v>15.779532</v>
      </c>
      <c r="G236" s="19" t="n">
        <v>13.931135</v>
      </c>
      <c r="H236" s="15" t="n">
        <v>0.453147</v>
      </c>
    </row>
    <row r="237" customFormat="false" ht="15" hidden="false" customHeight="false" outlineLevel="0" collapsed="false">
      <c r="A237" s="8" t="n">
        <v>228</v>
      </c>
      <c r="B237" s="19" t="n">
        <v>19.190712</v>
      </c>
      <c r="C237" s="19" t="n">
        <v>18.195</v>
      </c>
      <c r="D237" s="8" t="s">
        <v>318</v>
      </c>
      <c r="E237" s="15" t="n">
        <v>0.93396</v>
      </c>
      <c r="F237" s="19" t="n">
        <v>12.579777</v>
      </c>
      <c r="G237" s="19" t="n">
        <v>22.247739</v>
      </c>
      <c r="H237" s="15" t="n">
        <v>0.456975</v>
      </c>
    </row>
    <row r="238" customFormat="false" ht="15" hidden="false" customHeight="false" outlineLevel="0" collapsed="false">
      <c r="A238" s="8" t="n">
        <v>229</v>
      </c>
      <c r="B238" s="19" t="n">
        <v>15.976525</v>
      </c>
      <c r="C238" s="19" t="n">
        <v>18.14</v>
      </c>
      <c r="D238" s="8" t="s">
        <v>318</v>
      </c>
      <c r="E238" s="15" t="n">
        <v>0.931312</v>
      </c>
      <c r="F238" s="19" t="n">
        <v>18.081022</v>
      </c>
      <c r="G238" s="19" t="n">
        <v>24.33778</v>
      </c>
      <c r="H238" s="15" t="n">
        <v>0.651878</v>
      </c>
    </row>
    <row r="239" customFormat="false" ht="15" hidden="false" customHeight="false" outlineLevel="0" collapsed="false">
      <c r="A239" s="8" t="n">
        <v>230</v>
      </c>
      <c r="B239" s="19" t="n">
        <v>6.955684</v>
      </c>
      <c r="C239" s="19" t="n">
        <v>23.254</v>
      </c>
      <c r="D239" s="8" t="s">
        <v>318</v>
      </c>
      <c r="E239" s="15" t="n">
        <v>0.895016</v>
      </c>
      <c r="F239" s="19" t="n">
        <v>29.981135</v>
      </c>
      <c r="G239" s="19" t="n">
        <v>37.96213</v>
      </c>
      <c r="H239" s="15" t="n">
        <v>0.279103</v>
      </c>
    </row>
    <row r="240" customFormat="false" ht="15" hidden="false" customHeight="false" outlineLevel="0" collapsed="false">
      <c r="A240" s="8" t="n">
        <v>231</v>
      </c>
      <c r="B240" s="19" t="n">
        <v>15.241504</v>
      </c>
      <c r="C240" s="19" t="n">
        <v>18.58</v>
      </c>
      <c r="D240" s="8" t="s">
        <v>318</v>
      </c>
      <c r="E240" s="15" t="n">
        <v>0.880304</v>
      </c>
      <c r="F240" s="19" t="n">
        <v>53.715237</v>
      </c>
      <c r="G240" s="19" t="n">
        <v>54.962293</v>
      </c>
      <c r="H240" s="15" t="n">
        <v>0.78966</v>
      </c>
    </row>
    <row r="241" customFormat="false" ht="15" hidden="false" customHeight="false" outlineLevel="0" collapsed="false">
      <c r="A241" s="8" t="n">
        <v>232</v>
      </c>
      <c r="B241" s="19" t="n">
        <v>2.888558</v>
      </c>
      <c r="C241" s="19" t="n">
        <v>38.794</v>
      </c>
      <c r="D241" s="8" t="s">
        <v>318</v>
      </c>
      <c r="E241" s="15" t="n">
        <v>0.924684</v>
      </c>
      <c r="F241" s="19" t="n">
        <v>28.961954</v>
      </c>
      <c r="G241" s="19" t="n">
        <v>23.523966</v>
      </c>
      <c r="H241" s="15" t="n">
        <v>0.328427</v>
      </c>
    </row>
    <row r="242" customFormat="false" ht="15" hidden="false" customHeight="false" outlineLevel="0" collapsed="false">
      <c r="A242" s="8" t="n">
        <v>233</v>
      </c>
      <c r="B242" s="19" t="n">
        <v>12.434043</v>
      </c>
      <c r="C242" s="19" t="n">
        <v>18.195</v>
      </c>
      <c r="D242" s="8" t="s">
        <v>318</v>
      </c>
      <c r="E242" s="15" t="n">
        <v>0.963267</v>
      </c>
      <c r="F242" s="19" t="n">
        <v>14.922501</v>
      </c>
      <c r="G242" s="19" t="n">
        <v>26.117509</v>
      </c>
      <c r="H242" s="15" t="n">
        <v>0.600429</v>
      </c>
    </row>
    <row r="243" customFormat="false" ht="15" hidden="false" customHeight="false" outlineLevel="0" collapsed="false">
      <c r="A243" s="8" t="n">
        <v>234</v>
      </c>
      <c r="B243" s="19" t="n">
        <v>1.602072</v>
      </c>
      <c r="C243" s="19" t="n">
        <v>37.422</v>
      </c>
      <c r="D243" s="8" t="s">
        <v>318</v>
      </c>
      <c r="E243" s="15" t="n">
        <v>0.915591</v>
      </c>
      <c r="F243" s="19" t="n">
        <v>26.62825</v>
      </c>
      <c r="G243" s="19" t="n">
        <v>33.466665</v>
      </c>
      <c r="H243" s="15" t="n">
        <v>0.205299</v>
      </c>
    </row>
    <row r="244" customFormat="false" ht="15" hidden="false" customHeight="false" outlineLevel="0" collapsed="false">
      <c r="A244" s="8" t="n">
        <v>235</v>
      </c>
      <c r="B244" s="19" t="n">
        <v>3.697665</v>
      </c>
      <c r="C244" s="19" t="n">
        <v>32.347</v>
      </c>
      <c r="D244" s="8" t="s">
        <v>318</v>
      </c>
      <c r="E244" s="15" t="n">
        <v>0.962097</v>
      </c>
      <c r="F244" s="19" t="n">
        <v>8.318623</v>
      </c>
      <c r="G244" s="19" t="n">
        <v>10.189151</v>
      </c>
      <c r="H244" s="15" t="n">
        <v>0.323833</v>
      </c>
    </row>
    <row r="245" customFormat="false" ht="15" hidden="false" customHeight="false" outlineLevel="0" collapsed="false">
      <c r="A245" s="8" t="n">
        <v>236</v>
      </c>
      <c r="B245" s="19" t="n">
        <v>12.434705</v>
      </c>
      <c r="C245" s="19" t="n">
        <v>18.415</v>
      </c>
      <c r="D245" s="8" t="s">
        <v>318</v>
      </c>
      <c r="E245" s="15" t="n">
        <v>0.82164</v>
      </c>
      <c r="F245" s="19" t="n">
        <v>12.513654</v>
      </c>
      <c r="G245" s="19" t="n">
        <v>16.335215</v>
      </c>
      <c r="H245" s="15" t="n">
        <v>0.589949</v>
      </c>
    </row>
    <row r="246" customFormat="false" ht="15" hidden="false" customHeight="false" outlineLevel="0" collapsed="false">
      <c r="A246" s="8" t="n">
        <v>237</v>
      </c>
      <c r="B246" s="19" t="n">
        <v>14.057882</v>
      </c>
      <c r="C246" s="19" t="n">
        <v>19.205</v>
      </c>
      <c r="D246" s="8" t="s">
        <v>318</v>
      </c>
      <c r="E246" s="15" t="n">
        <v>0.902433</v>
      </c>
      <c r="F246" s="19" t="n">
        <v>32.22277</v>
      </c>
      <c r="G246" s="19" t="n">
        <v>37.268199</v>
      </c>
      <c r="H246" s="15" t="n">
        <v>0.829405</v>
      </c>
    </row>
    <row r="247" customFormat="false" ht="15" hidden="false" customHeight="false" outlineLevel="0" collapsed="false">
      <c r="A247" s="8" t="n">
        <v>238</v>
      </c>
      <c r="B247" s="19" t="n">
        <v>3.602641</v>
      </c>
      <c r="C247" s="19" t="n">
        <v>25.417</v>
      </c>
      <c r="D247" s="8" t="s">
        <v>319</v>
      </c>
      <c r="E247" s="15" t="n">
        <v>0.973223</v>
      </c>
      <c r="F247" s="19" t="n">
        <v>31.301651</v>
      </c>
      <c r="G247" s="19" t="n">
        <v>37.564922</v>
      </c>
      <c r="H247" s="15" t="n">
        <v>0.170577</v>
      </c>
    </row>
    <row r="248" customFormat="false" ht="15" hidden="false" customHeight="false" outlineLevel="0" collapsed="false">
      <c r="A248" s="8" t="n">
        <v>239</v>
      </c>
      <c r="B248" s="19" t="n">
        <v>13.264852</v>
      </c>
      <c r="C248" s="19" t="n">
        <v>19.59</v>
      </c>
      <c r="D248" s="8" t="s">
        <v>318</v>
      </c>
      <c r="E248" s="15" t="n">
        <v>0.921938</v>
      </c>
      <c r="F248" s="19" t="n">
        <v>26.268139</v>
      </c>
      <c r="G248" s="19" t="n">
        <v>31.877371</v>
      </c>
      <c r="H248" s="15" t="n">
        <v>0.565508</v>
      </c>
    </row>
    <row r="249" customFormat="false" ht="15" hidden="false" customHeight="false" outlineLevel="0" collapsed="false">
      <c r="A249" s="8" t="n">
        <v>240</v>
      </c>
      <c r="B249" s="19" t="n">
        <v>4.851267</v>
      </c>
      <c r="C249" s="19" t="n">
        <v>25.921</v>
      </c>
      <c r="D249" s="8" t="s">
        <v>318</v>
      </c>
      <c r="E249" s="15" t="n">
        <v>0.821925</v>
      </c>
      <c r="F249" s="19" t="n">
        <v>55.714951</v>
      </c>
      <c r="G249" s="19" t="n">
        <v>53.953648</v>
      </c>
      <c r="H249" s="15" t="n">
        <v>0.279601</v>
      </c>
    </row>
    <row r="250" customFormat="false" ht="15" hidden="false" customHeight="false" outlineLevel="0" collapsed="false">
      <c r="A250" s="8" t="n">
        <v>241</v>
      </c>
      <c r="B250" s="19" t="n">
        <v>7.460627</v>
      </c>
      <c r="C250" s="19" t="n">
        <v>25.977</v>
      </c>
      <c r="D250" s="8" t="s">
        <v>319</v>
      </c>
      <c r="E250" s="15" t="n">
        <v>0.896138</v>
      </c>
      <c r="F250" s="19" t="n">
        <v>10.630956</v>
      </c>
      <c r="G250" s="19" t="n">
        <v>21.667863</v>
      </c>
      <c r="H250" s="15" t="n">
        <v>0.281118</v>
      </c>
    </row>
    <row r="251" customFormat="false" ht="15" hidden="false" customHeight="false" outlineLevel="0" collapsed="false">
      <c r="A251" s="8" t="n">
        <v>242</v>
      </c>
      <c r="B251" s="19" t="n">
        <v>5.131758</v>
      </c>
      <c r="C251" s="19" t="n">
        <v>24.913</v>
      </c>
      <c r="D251" s="8" t="s">
        <v>318</v>
      </c>
      <c r="E251" s="15" t="n">
        <v>0.717003</v>
      </c>
      <c r="F251" s="19" t="n">
        <v>10.112155</v>
      </c>
      <c r="G251" s="19" t="n">
        <v>11.409954</v>
      </c>
      <c r="H251" s="15" t="n">
        <v>0.524657</v>
      </c>
    </row>
    <row r="252" customFormat="false" ht="15" hidden="false" customHeight="false" outlineLevel="0" collapsed="false">
      <c r="A252" s="8" t="n">
        <v>243</v>
      </c>
      <c r="B252" s="19" t="n">
        <v>12.606105</v>
      </c>
      <c r="C252" s="19" t="n">
        <v>18.14</v>
      </c>
      <c r="D252" s="8" t="s">
        <v>318</v>
      </c>
      <c r="E252" s="15" t="n">
        <v>0.785323</v>
      </c>
      <c r="F252" s="19" t="n">
        <v>3.736839</v>
      </c>
      <c r="G252" s="19" t="n">
        <v>6.980986</v>
      </c>
      <c r="H252" s="15" t="n">
        <v>0.565381</v>
      </c>
    </row>
    <row r="253" customFormat="false" ht="15" hidden="false" customHeight="false" outlineLevel="0" collapsed="false">
      <c r="A253" s="8" t="n">
        <v>244</v>
      </c>
      <c r="B253" s="19" t="n">
        <v>2.80792</v>
      </c>
      <c r="C253" s="19" t="n">
        <v>32.347</v>
      </c>
      <c r="D253" s="8" t="s">
        <v>318</v>
      </c>
      <c r="E253" s="15" t="n">
        <v>0.91424</v>
      </c>
      <c r="F253" s="19" t="n">
        <v>25.047522</v>
      </c>
      <c r="G253" s="19" t="n">
        <v>33.132988</v>
      </c>
      <c r="H253" s="15" t="n">
        <v>0.174501</v>
      </c>
    </row>
    <row r="254" customFormat="false" ht="15" hidden="false" customHeight="false" outlineLevel="0" collapsed="false">
      <c r="A254" s="8" t="n">
        <v>245</v>
      </c>
      <c r="B254" s="19" t="n">
        <v>4.019655</v>
      </c>
      <c r="C254" s="19" t="n">
        <v>33.159</v>
      </c>
      <c r="D254" s="8" t="s">
        <v>318</v>
      </c>
      <c r="E254" s="15" t="n">
        <v>0.878448</v>
      </c>
      <c r="F254" s="19" t="n">
        <v>64.539913</v>
      </c>
      <c r="G254" s="19" t="n">
        <v>54.717774</v>
      </c>
      <c r="H254" s="15" t="n">
        <v>0.538752</v>
      </c>
    </row>
    <row r="255" customFormat="false" ht="15" hidden="false" customHeight="false" outlineLevel="0" collapsed="false">
      <c r="A255" s="8" t="n">
        <v>246</v>
      </c>
      <c r="B255" s="19" t="n">
        <v>6.551157</v>
      </c>
      <c r="C255" s="19" t="n">
        <v>25.977</v>
      </c>
      <c r="D255" s="8" t="s">
        <v>318</v>
      </c>
      <c r="E255" s="15" t="n">
        <v>0.778662</v>
      </c>
      <c r="F255" s="19" t="n">
        <v>10.778266</v>
      </c>
      <c r="G255" s="19" t="n">
        <v>15.363011</v>
      </c>
      <c r="H255" s="15" t="n">
        <v>0.507689</v>
      </c>
    </row>
    <row r="256" customFormat="false" ht="15" hidden="false" customHeight="false" outlineLevel="0" collapsed="false">
      <c r="A256" s="8" t="n">
        <v>247</v>
      </c>
      <c r="B256" s="19" t="n">
        <v>1.464226</v>
      </c>
      <c r="C256" s="19" t="n">
        <v>38.682</v>
      </c>
      <c r="D256" s="8" t="s">
        <v>318</v>
      </c>
      <c r="E256" s="20"/>
      <c r="F256" s="19" t="n">
        <v>9.022084</v>
      </c>
      <c r="G256" s="19" t="n">
        <v>2.997835</v>
      </c>
      <c r="H256" s="15" t="n">
        <v>0.328448</v>
      </c>
    </row>
    <row r="257" customFormat="false" ht="15" hidden="false" customHeight="false" outlineLevel="0" collapsed="false">
      <c r="A257" s="8" t="n">
        <v>248</v>
      </c>
      <c r="B257" s="19" t="n">
        <v>13.832308</v>
      </c>
      <c r="C257" s="19" t="n">
        <v>18.58</v>
      </c>
      <c r="D257" s="8" t="s">
        <v>318</v>
      </c>
      <c r="E257" s="15" t="n">
        <v>0.946996</v>
      </c>
      <c r="F257" s="19" t="n">
        <v>24.666854</v>
      </c>
      <c r="G257" s="19" t="n">
        <v>28.627419</v>
      </c>
      <c r="H257" s="15" t="n">
        <v>0.595526</v>
      </c>
    </row>
    <row r="258" customFormat="false" ht="15" hidden="false" customHeight="false" outlineLevel="0" collapsed="false">
      <c r="A258" s="8" t="n">
        <v>249</v>
      </c>
      <c r="B258" s="19" t="n">
        <v>5.076479</v>
      </c>
      <c r="C258" s="19" t="n">
        <v>24.969</v>
      </c>
      <c r="D258" s="8" t="s">
        <v>318</v>
      </c>
      <c r="E258" s="15" t="n">
        <v>0.720347</v>
      </c>
      <c r="F258" s="19" t="n">
        <v>4.102053</v>
      </c>
      <c r="G258" s="19" t="n">
        <v>9.078464</v>
      </c>
      <c r="H258" s="15" t="n">
        <v>0.216815</v>
      </c>
    </row>
    <row r="259" customFormat="false" ht="15" hidden="false" customHeight="false" outlineLevel="0" collapsed="false">
      <c r="A259" s="8" t="n">
        <v>250</v>
      </c>
      <c r="B259" s="19" t="n">
        <v>2.000369</v>
      </c>
      <c r="C259" s="19" t="n">
        <v>37.478</v>
      </c>
      <c r="D259" s="8" t="s">
        <v>318</v>
      </c>
      <c r="E259" s="15" t="n">
        <v>0.92955</v>
      </c>
      <c r="F259" s="19" t="n">
        <v>5.680925</v>
      </c>
      <c r="G259" s="19" t="n">
        <v>10.566714</v>
      </c>
      <c r="H259" s="15" t="n">
        <v>0.230282</v>
      </c>
    </row>
    <row r="260" customFormat="false" ht="15" hidden="false" customHeight="false" outlineLevel="0" collapsed="false">
      <c r="A260" s="8" t="n">
        <v>251</v>
      </c>
      <c r="B260" s="19" t="n">
        <v>4.089952</v>
      </c>
      <c r="C260" s="19" t="n">
        <v>32.347</v>
      </c>
      <c r="D260" s="8" t="s">
        <v>318</v>
      </c>
      <c r="E260" s="15" t="n">
        <v>0.873524</v>
      </c>
      <c r="F260" s="19" t="n">
        <v>7.021858</v>
      </c>
      <c r="G260" s="19" t="n">
        <v>12.138144</v>
      </c>
      <c r="H260" s="15" t="n">
        <v>0.207955</v>
      </c>
    </row>
    <row r="261" customFormat="false" ht="15" hidden="false" customHeight="false" outlineLevel="0" collapsed="false">
      <c r="A261" s="8" t="n">
        <v>252</v>
      </c>
      <c r="B261" s="19" t="n">
        <v>2.935849</v>
      </c>
      <c r="C261" s="19" t="n">
        <v>32.347</v>
      </c>
      <c r="D261" s="8" t="s">
        <v>318</v>
      </c>
      <c r="E261" s="15" t="n">
        <v>0.535936</v>
      </c>
      <c r="F261" s="19" t="n">
        <v>7.878337</v>
      </c>
      <c r="G261" s="19" t="n">
        <v>11.398679</v>
      </c>
      <c r="H261" s="15" t="n">
        <v>0.204304</v>
      </c>
    </row>
    <row r="262" customFormat="false" ht="15" hidden="false" customHeight="false" outlineLevel="0" collapsed="false">
      <c r="A262" s="8" t="n">
        <v>253</v>
      </c>
      <c r="B262" s="19" t="n">
        <v>6.697471</v>
      </c>
      <c r="C262" s="19" t="n">
        <v>18.525</v>
      </c>
      <c r="D262" s="8" t="s">
        <v>318</v>
      </c>
      <c r="E262" s="15" t="n">
        <v>0.840493</v>
      </c>
      <c r="F262" s="19" t="n">
        <v>21.136344</v>
      </c>
      <c r="G262" s="19" t="n">
        <v>22.761402</v>
      </c>
      <c r="H262" s="15" t="n">
        <v>0.364431</v>
      </c>
    </row>
    <row r="263" customFormat="false" ht="15" hidden="false" customHeight="false" outlineLevel="0" collapsed="false">
      <c r="A263" s="8" t="n">
        <v>254</v>
      </c>
      <c r="B263" s="19" t="n">
        <v>9.235043</v>
      </c>
      <c r="C263" s="19" t="n">
        <v>22.246</v>
      </c>
      <c r="D263" s="8" t="s">
        <v>318</v>
      </c>
      <c r="E263" s="15" t="n">
        <v>0.958261</v>
      </c>
      <c r="F263" s="19" t="n">
        <v>17.294649</v>
      </c>
      <c r="G263" s="19" t="n">
        <v>23.20009</v>
      </c>
      <c r="H263" s="15" t="n">
        <v>0.258996</v>
      </c>
    </row>
    <row r="264" customFormat="false" ht="15" hidden="false" customHeight="false" outlineLevel="0" collapsed="false">
      <c r="A264" s="8" t="n">
        <v>255</v>
      </c>
      <c r="B264" s="19" t="n">
        <v>2.722847</v>
      </c>
      <c r="C264" s="19" t="n">
        <v>32.347</v>
      </c>
      <c r="D264" s="8" t="s">
        <v>318</v>
      </c>
      <c r="E264" s="15" t="n">
        <v>0.923206</v>
      </c>
      <c r="F264" s="19" t="n">
        <v>40.713117</v>
      </c>
      <c r="G264" s="19" t="n">
        <v>45.246066</v>
      </c>
      <c r="H264" s="15" t="n">
        <v>0.301425</v>
      </c>
    </row>
    <row r="265" customFormat="false" ht="15" hidden="false" customHeight="false" outlineLevel="0" collapsed="false">
      <c r="A265" s="8" t="n">
        <v>256</v>
      </c>
      <c r="B265" s="19" t="n">
        <v>4.487415</v>
      </c>
      <c r="C265" s="19" t="n">
        <v>25.417</v>
      </c>
      <c r="D265" s="8" t="s">
        <v>319</v>
      </c>
      <c r="E265" s="15" t="n">
        <v>0.88734</v>
      </c>
      <c r="F265" s="19" t="n">
        <v>31.297929</v>
      </c>
      <c r="G265" s="19" t="n">
        <v>43.20617</v>
      </c>
      <c r="H265" s="15" t="n">
        <v>0.259299</v>
      </c>
    </row>
    <row r="266" customFormat="false" ht="15" hidden="false" customHeight="false" outlineLevel="0" collapsed="false">
      <c r="A266" s="8" t="n">
        <v>257</v>
      </c>
      <c r="B266" s="19" t="n">
        <v>2.049662</v>
      </c>
      <c r="C266" s="19" t="n">
        <v>38.682</v>
      </c>
      <c r="D266" s="8" t="s">
        <v>318</v>
      </c>
      <c r="E266" s="15" t="n">
        <v>0.936775</v>
      </c>
      <c r="F266" s="19" t="n">
        <v>42.50972</v>
      </c>
      <c r="G266" s="19" t="n">
        <v>51.293882</v>
      </c>
      <c r="H266" s="15" t="n">
        <v>0.223876</v>
      </c>
    </row>
    <row r="267" customFormat="false" ht="15" hidden="false" customHeight="false" outlineLevel="0" collapsed="false">
      <c r="A267" s="8" t="n">
        <v>258</v>
      </c>
      <c r="B267" s="19" t="n">
        <v>6.784647</v>
      </c>
      <c r="C267" s="19" t="n">
        <v>25.417</v>
      </c>
      <c r="D267" s="8" t="s">
        <v>318</v>
      </c>
      <c r="E267" s="15" t="n">
        <v>0.878601</v>
      </c>
      <c r="F267" s="19" t="n">
        <v>20.281391</v>
      </c>
      <c r="G267" s="19" t="n">
        <v>39.964687</v>
      </c>
      <c r="H267" s="15" t="n">
        <v>0.577386</v>
      </c>
    </row>
    <row r="268" customFormat="false" ht="15" hidden="false" customHeight="false" outlineLevel="0" collapsed="false">
      <c r="A268" s="8" t="n">
        <v>259</v>
      </c>
      <c r="B268" s="19" t="n">
        <v>5.13632</v>
      </c>
      <c r="C268" s="19" t="n">
        <v>24.969</v>
      </c>
      <c r="D268" s="8" t="s">
        <v>318</v>
      </c>
      <c r="E268" s="15" t="n">
        <v>0.869833</v>
      </c>
      <c r="F268" s="19" t="n">
        <v>21.752623</v>
      </c>
      <c r="G268" s="19" t="n">
        <v>34.738525</v>
      </c>
      <c r="H268" s="15" t="n">
        <v>0.230282</v>
      </c>
    </row>
    <row r="269" customFormat="false" ht="15" hidden="false" customHeight="false" outlineLevel="0" collapsed="false">
      <c r="A269" s="8" t="n">
        <v>260</v>
      </c>
      <c r="B269" s="19" t="n">
        <v>5.759276</v>
      </c>
      <c r="C269" s="19" t="n">
        <v>25.921</v>
      </c>
      <c r="D269" s="8" t="s">
        <v>318</v>
      </c>
      <c r="E269" s="15" t="n">
        <v>0.481347</v>
      </c>
      <c r="F269" s="19" t="n">
        <v>46.319659</v>
      </c>
      <c r="G269" s="19" t="n">
        <v>79.621905</v>
      </c>
      <c r="H269" s="15" t="n">
        <v>0.377288</v>
      </c>
    </row>
    <row r="270" customFormat="false" ht="15" hidden="false" customHeight="false" outlineLevel="0" collapsed="false">
      <c r="A270" s="8" t="n">
        <v>261</v>
      </c>
      <c r="B270" s="19" t="n">
        <v>14.307089</v>
      </c>
      <c r="C270" s="19" t="n">
        <v>19.205</v>
      </c>
      <c r="D270" s="8" t="s">
        <v>318</v>
      </c>
      <c r="E270" s="15" t="n">
        <v>0.875908</v>
      </c>
      <c r="F270" s="19" t="n">
        <v>32.70704</v>
      </c>
      <c r="G270" s="19" t="n">
        <v>44.470797</v>
      </c>
      <c r="H270" s="15" t="n">
        <v>0.648835</v>
      </c>
    </row>
    <row r="271" customFormat="false" ht="15" hidden="false" customHeight="false" outlineLevel="0" collapsed="false">
      <c r="A271" s="8" t="n">
        <v>262</v>
      </c>
      <c r="B271" s="19" t="n">
        <v>9.08292</v>
      </c>
      <c r="C271" s="19" t="n">
        <v>19.59</v>
      </c>
      <c r="D271" s="8" t="s">
        <v>318</v>
      </c>
      <c r="E271" s="15" t="n">
        <v>0.933635</v>
      </c>
      <c r="F271" s="19" t="n">
        <v>32.411596</v>
      </c>
      <c r="G271" s="19" t="n">
        <v>54.755714</v>
      </c>
      <c r="H271" s="15" t="n">
        <v>0.320127</v>
      </c>
    </row>
    <row r="272" customFormat="false" ht="15" hidden="false" customHeight="false" outlineLevel="0" collapsed="false">
      <c r="A272" s="8" t="n">
        <v>263</v>
      </c>
      <c r="B272" s="19" t="n">
        <v>15.489918</v>
      </c>
      <c r="C272" s="19" t="n">
        <v>18.195</v>
      </c>
      <c r="D272" s="8" t="s">
        <v>318</v>
      </c>
      <c r="E272" s="15" t="n">
        <v>0.714202</v>
      </c>
      <c r="F272" s="19" t="n">
        <v>34.010657</v>
      </c>
      <c r="G272" s="19" t="n">
        <v>42.381648</v>
      </c>
      <c r="H272" s="15" t="n">
        <v>0.6516</v>
      </c>
    </row>
    <row r="273" customFormat="false" ht="15" hidden="false" customHeight="false" outlineLevel="0" collapsed="false">
      <c r="A273" s="8" t="n">
        <v>264</v>
      </c>
      <c r="B273" s="19" t="n">
        <v>3.985481</v>
      </c>
      <c r="C273" s="19" t="n">
        <v>24.913</v>
      </c>
      <c r="D273" s="8" t="s">
        <v>318</v>
      </c>
      <c r="E273" s="15" t="n">
        <v>0.268212</v>
      </c>
      <c r="F273" s="19" t="n">
        <v>33.433926</v>
      </c>
      <c r="G273" s="19" t="n">
        <v>34.979201</v>
      </c>
      <c r="H273" s="15" t="n">
        <v>1.454577</v>
      </c>
    </row>
    <row r="274" customFormat="false" ht="15" hidden="false" customHeight="false" outlineLevel="0" collapsed="false">
      <c r="A274" s="8" t="n">
        <v>265</v>
      </c>
      <c r="B274" s="19" t="n">
        <v>11.124539</v>
      </c>
      <c r="C274" s="19" t="n">
        <v>18.195</v>
      </c>
      <c r="D274" s="8" t="s">
        <v>318</v>
      </c>
      <c r="E274" s="15" t="n">
        <v>0.774685</v>
      </c>
      <c r="F274" s="19" t="n">
        <v>15.119465</v>
      </c>
      <c r="G274" s="19" t="n">
        <v>35.354154</v>
      </c>
      <c r="H274" s="15" t="n">
        <v>0.583437</v>
      </c>
    </row>
    <row r="275" customFormat="false" ht="15" hidden="false" customHeight="false" outlineLevel="0" collapsed="false">
      <c r="A275" s="8" t="n">
        <v>266</v>
      </c>
      <c r="B275" s="19" t="n">
        <v>24.115776</v>
      </c>
      <c r="C275" s="19" t="n">
        <v>12.779</v>
      </c>
      <c r="D275" s="8" t="s">
        <v>318</v>
      </c>
      <c r="E275" s="15" t="n">
        <v>0.644834</v>
      </c>
      <c r="F275" s="19" t="n">
        <v>17.140017</v>
      </c>
      <c r="G275" s="19" t="n">
        <v>46.905731</v>
      </c>
      <c r="H275" s="15" t="n">
        <v>0.478275</v>
      </c>
    </row>
    <row r="276" customFormat="false" ht="15" hidden="false" customHeight="false" outlineLevel="0" collapsed="false">
      <c r="A276" s="8" t="n">
        <v>267</v>
      </c>
      <c r="B276" s="19" t="n">
        <v>12.188481</v>
      </c>
      <c r="C276" s="19" t="n">
        <v>19.535</v>
      </c>
      <c r="D276" s="8" t="s">
        <v>318</v>
      </c>
      <c r="E276" s="15" t="n">
        <v>0.827133</v>
      </c>
      <c r="F276" s="19" t="n">
        <v>29.080625</v>
      </c>
      <c r="G276" s="19" t="n">
        <v>50.089624</v>
      </c>
      <c r="H276" s="15" t="n">
        <v>0.42663</v>
      </c>
    </row>
    <row r="277" customFormat="false" ht="15" hidden="false" customHeight="false" outlineLevel="0" collapsed="false">
      <c r="A277" s="8" t="n">
        <v>268</v>
      </c>
      <c r="B277" s="19" t="n">
        <v>4.473535</v>
      </c>
      <c r="C277" s="19" t="n">
        <v>22.078</v>
      </c>
      <c r="D277" s="8" t="s">
        <v>318</v>
      </c>
      <c r="E277" s="15" t="n">
        <v>0.914777</v>
      </c>
      <c r="F277" s="19" t="n">
        <v>22.66448</v>
      </c>
      <c r="G277" s="19" t="n">
        <v>38.328692</v>
      </c>
      <c r="H277" s="15" t="n">
        <v>0.327985</v>
      </c>
    </row>
    <row r="278" customFormat="false" ht="15" hidden="false" customHeight="false" outlineLevel="0" collapsed="false">
      <c r="A278" s="8" t="n">
        <v>269</v>
      </c>
      <c r="B278" s="19" t="n">
        <v>3.967176</v>
      </c>
      <c r="C278" s="19" t="n">
        <v>25.417</v>
      </c>
      <c r="D278" s="8" t="s">
        <v>319</v>
      </c>
      <c r="E278" s="15" t="n">
        <v>0.770567</v>
      </c>
      <c r="F278" s="19" t="n">
        <v>26.065695</v>
      </c>
      <c r="G278" s="19" t="n">
        <v>52.690286</v>
      </c>
      <c r="H278" s="15" t="n">
        <v>0.246372</v>
      </c>
    </row>
    <row r="279" customFormat="false" ht="15" hidden="false" customHeight="false" outlineLevel="0" collapsed="false">
      <c r="A279" s="8" t="n">
        <v>270</v>
      </c>
      <c r="B279" s="19" t="n">
        <v>1.937881</v>
      </c>
      <c r="C279" s="19" t="n">
        <v>37.478</v>
      </c>
      <c r="D279" s="8" t="s">
        <v>318</v>
      </c>
      <c r="E279" s="15" t="n">
        <v>0.819167</v>
      </c>
      <c r="F279" s="19" t="n">
        <v>44.461768</v>
      </c>
      <c r="G279" s="19" t="n">
        <v>40.323885</v>
      </c>
      <c r="H279" s="15" t="n">
        <v>0.25638</v>
      </c>
    </row>
    <row r="280" customFormat="false" ht="15" hidden="false" customHeight="false" outlineLevel="0" collapsed="false">
      <c r="A280" s="8" t="n">
        <v>271</v>
      </c>
      <c r="B280" s="19" t="n">
        <v>5.22331</v>
      </c>
      <c r="C280" s="19" t="n">
        <v>26.425</v>
      </c>
      <c r="D280" s="8" t="s">
        <v>319</v>
      </c>
      <c r="E280" s="15" t="n">
        <v>0.816427</v>
      </c>
      <c r="F280" s="19" t="n">
        <v>34.579028</v>
      </c>
      <c r="G280" s="19" t="n">
        <v>42.226485</v>
      </c>
      <c r="H280" s="15" t="n">
        <v>0.666405</v>
      </c>
    </row>
    <row r="281" customFormat="false" ht="15" hidden="false" customHeight="false" outlineLevel="0" collapsed="false">
      <c r="A281" s="8" t="n">
        <v>272</v>
      </c>
      <c r="B281" s="19" t="n">
        <v>1.272894</v>
      </c>
      <c r="C281" s="19" t="n">
        <v>37.422</v>
      </c>
      <c r="D281" s="8" t="s">
        <v>319</v>
      </c>
      <c r="E281" s="15" t="n">
        <v>0.89768</v>
      </c>
      <c r="F281" s="19" t="n">
        <v>47.702298</v>
      </c>
      <c r="G281" s="19" t="n">
        <v>39.568024</v>
      </c>
      <c r="H281" s="15" t="n">
        <v>0.2016</v>
      </c>
    </row>
    <row r="282" customFormat="false" ht="15" hidden="false" customHeight="false" outlineLevel="0" collapsed="false">
      <c r="A282" s="8" t="n">
        <v>273</v>
      </c>
      <c r="B282" s="19" t="n">
        <v>5.527738</v>
      </c>
      <c r="C282" s="19" t="n">
        <v>24.969</v>
      </c>
      <c r="D282" s="8" t="s">
        <v>318</v>
      </c>
      <c r="E282" s="15" t="n">
        <v>0.815596</v>
      </c>
      <c r="F282" s="19" t="n">
        <v>28.759303</v>
      </c>
      <c r="G282" s="19" t="n">
        <v>47.154631</v>
      </c>
      <c r="H282" s="15" t="n">
        <v>0.293838</v>
      </c>
    </row>
    <row r="283" customFormat="false" ht="15" hidden="false" customHeight="false" outlineLevel="0" collapsed="false">
      <c r="A283" s="8" t="n">
        <v>274</v>
      </c>
      <c r="B283" s="19" t="n">
        <v>12.98615</v>
      </c>
      <c r="C283" s="19" t="n">
        <v>18.195</v>
      </c>
      <c r="D283" s="8" t="s">
        <v>318</v>
      </c>
      <c r="E283" s="15" t="n">
        <v>0.961586</v>
      </c>
      <c r="F283" s="19" t="n">
        <v>67.734331</v>
      </c>
      <c r="G283" s="19" t="n">
        <v>67.714955</v>
      </c>
      <c r="H283" s="15" t="n">
        <v>0.671011</v>
      </c>
    </row>
    <row r="284" customFormat="false" ht="15" hidden="false" customHeight="false" outlineLevel="0" collapsed="false">
      <c r="A284" s="8" t="n">
        <v>275</v>
      </c>
      <c r="B284" s="19" t="n">
        <v>3.077068</v>
      </c>
      <c r="C284" s="19" t="n">
        <v>37.422</v>
      </c>
      <c r="D284" s="8" t="s">
        <v>318</v>
      </c>
      <c r="E284" s="15" t="n">
        <v>0.892267</v>
      </c>
      <c r="F284" s="19" t="n">
        <v>29.575304</v>
      </c>
      <c r="G284" s="19" t="n">
        <v>41.515797</v>
      </c>
      <c r="H284" s="15" t="n">
        <v>0.33481</v>
      </c>
    </row>
    <row r="285" customFormat="false" ht="15" hidden="false" customHeight="false" outlineLevel="0" collapsed="false">
      <c r="A285" s="8" t="n">
        <v>276</v>
      </c>
      <c r="B285" s="19" t="n">
        <v>4.942983</v>
      </c>
      <c r="C285" s="19" t="n">
        <v>24.969</v>
      </c>
      <c r="D285" s="8" t="s">
        <v>318</v>
      </c>
      <c r="E285" s="15" t="n">
        <v>0.917831</v>
      </c>
      <c r="F285" s="19" t="n">
        <v>28.957001</v>
      </c>
      <c r="G285" s="19" t="n">
        <v>39.022406</v>
      </c>
      <c r="H285" s="15" t="n">
        <v>0.347922</v>
      </c>
    </row>
    <row r="286" customFormat="false" ht="15" hidden="false" customHeight="false" outlineLevel="0" collapsed="false">
      <c r="A286" s="8" t="n">
        <v>277</v>
      </c>
      <c r="B286" s="19" t="n">
        <v>8.961571</v>
      </c>
      <c r="C286" s="19" t="n">
        <v>19.205</v>
      </c>
      <c r="D286" s="8" t="s">
        <v>318</v>
      </c>
      <c r="E286" s="15" t="n">
        <v>0.885547</v>
      </c>
      <c r="F286" s="19" t="n">
        <v>24.856367</v>
      </c>
      <c r="G286" s="19" t="n">
        <v>39.934425</v>
      </c>
      <c r="H286" s="15" t="n">
        <v>0.596198</v>
      </c>
    </row>
    <row r="287" customFormat="false" ht="15" hidden="false" customHeight="false" outlineLevel="0" collapsed="false">
      <c r="A287" s="8" t="n">
        <v>278</v>
      </c>
      <c r="B287" s="19" t="n">
        <v>17.790445</v>
      </c>
      <c r="C287" s="19" t="n">
        <v>18.195</v>
      </c>
      <c r="D287" s="8" t="s">
        <v>318</v>
      </c>
      <c r="E287" s="15" t="n">
        <v>0.794897</v>
      </c>
      <c r="F287" s="19" t="n">
        <v>38.521668</v>
      </c>
      <c r="G287" s="19" t="n">
        <v>51.644821</v>
      </c>
      <c r="H287" s="15" t="n">
        <v>0.741071</v>
      </c>
    </row>
    <row r="288" customFormat="false" ht="15" hidden="false" customHeight="false" outlineLevel="0" collapsed="false">
      <c r="A288" s="8" t="n">
        <v>279</v>
      </c>
      <c r="B288" s="19" t="n">
        <v>4.599981</v>
      </c>
      <c r="C288" s="19" t="n">
        <v>24.913</v>
      </c>
      <c r="D288" s="8" t="s">
        <v>318</v>
      </c>
      <c r="E288" s="15" t="n">
        <v>0.816668</v>
      </c>
      <c r="F288" s="19" t="n">
        <v>20.027852</v>
      </c>
      <c r="G288" s="19" t="n">
        <v>33.437752</v>
      </c>
      <c r="H288" s="15" t="n">
        <v>0.576854</v>
      </c>
    </row>
    <row r="289" customFormat="false" ht="15" hidden="false" customHeight="false" outlineLevel="0" collapsed="false">
      <c r="A289" s="8" t="n">
        <v>280</v>
      </c>
      <c r="B289" s="19" t="n">
        <v>19.763343</v>
      </c>
      <c r="C289" s="19" t="n">
        <v>19.205</v>
      </c>
      <c r="D289" s="8" t="s">
        <v>318</v>
      </c>
      <c r="E289" s="15" t="n">
        <v>0.942875</v>
      </c>
      <c r="F289" s="19" t="n">
        <v>29.376865</v>
      </c>
      <c r="G289" s="19" t="n">
        <v>42.312237</v>
      </c>
      <c r="H289" s="15" t="n">
        <v>0.831067</v>
      </c>
    </row>
    <row r="290" customFormat="false" ht="15" hidden="false" customHeight="false" outlineLevel="0" collapsed="false">
      <c r="A290" s="8" t="n">
        <v>281</v>
      </c>
      <c r="B290" s="19" t="n">
        <v>1.661434</v>
      </c>
      <c r="C290" s="19" t="n">
        <v>38.738</v>
      </c>
      <c r="D290" s="8" t="s">
        <v>318</v>
      </c>
      <c r="E290" s="15" t="n">
        <v>0.876652</v>
      </c>
      <c r="F290" s="19" t="n">
        <v>41.412559</v>
      </c>
      <c r="G290" s="19" t="n">
        <v>42.928496</v>
      </c>
      <c r="H290" s="15" t="n">
        <v>0.190729</v>
      </c>
    </row>
    <row r="291" customFormat="false" ht="15" hidden="false" customHeight="false" outlineLevel="0" collapsed="false">
      <c r="A291" s="8" t="n">
        <v>282</v>
      </c>
      <c r="B291" s="19" t="n">
        <v>3.545296</v>
      </c>
      <c r="C291" s="19" t="n">
        <v>25.417</v>
      </c>
      <c r="D291" s="8" t="s">
        <v>319</v>
      </c>
      <c r="E291" s="15" t="n">
        <v>0.663486</v>
      </c>
      <c r="F291" s="19" t="n">
        <v>15.808082</v>
      </c>
      <c r="G291" s="19" t="n">
        <v>33.027103</v>
      </c>
      <c r="H291" s="15" t="n">
        <v>0.601217</v>
      </c>
    </row>
    <row r="292" customFormat="false" ht="15" hidden="false" customHeight="false" outlineLevel="0" collapsed="false">
      <c r="A292" s="8" t="n">
        <v>283</v>
      </c>
      <c r="B292" s="19" t="n">
        <v>6.118442</v>
      </c>
      <c r="C292" s="19" t="n">
        <v>25.977</v>
      </c>
      <c r="D292" s="8" t="s">
        <v>318</v>
      </c>
      <c r="E292" s="15" t="n">
        <v>0.805019</v>
      </c>
      <c r="F292" s="19" t="n">
        <v>17.404793</v>
      </c>
      <c r="G292" s="19" t="n">
        <v>37.899561</v>
      </c>
      <c r="H292" s="15" t="n">
        <v>0.468247</v>
      </c>
    </row>
    <row r="293" customFormat="false" ht="15" hidden="false" customHeight="false" outlineLevel="0" collapsed="false">
      <c r="A293" s="8" t="n">
        <v>284</v>
      </c>
      <c r="B293" s="19" t="n">
        <v>2.719705</v>
      </c>
      <c r="C293" s="19" t="n">
        <v>32.347</v>
      </c>
      <c r="D293" s="8" t="s">
        <v>318</v>
      </c>
      <c r="E293" s="15" t="n">
        <v>0.876984</v>
      </c>
      <c r="F293" s="19" t="n">
        <v>32.068244</v>
      </c>
      <c r="G293" s="19" t="n">
        <v>35.233331</v>
      </c>
      <c r="H293" s="15" t="n">
        <v>0.350909</v>
      </c>
    </row>
    <row r="294" customFormat="false" ht="15" hidden="false" customHeight="false" outlineLevel="0" collapsed="false">
      <c r="A294" s="8" t="n">
        <v>285</v>
      </c>
      <c r="B294" s="19" t="n">
        <v>5.247097</v>
      </c>
      <c r="C294" s="19" t="n">
        <v>25.417</v>
      </c>
      <c r="D294" s="8" t="s">
        <v>318</v>
      </c>
      <c r="E294" s="15" t="n">
        <v>0.896796</v>
      </c>
      <c r="F294" s="19" t="n">
        <v>27.958797</v>
      </c>
      <c r="G294" s="19" t="n">
        <v>42.335552</v>
      </c>
      <c r="H294" s="15" t="n">
        <v>0.277525</v>
      </c>
    </row>
    <row r="295" customFormat="false" ht="15" hidden="false" customHeight="false" outlineLevel="0" collapsed="false">
      <c r="A295" s="8" t="n">
        <v>286</v>
      </c>
      <c r="B295" s="19" t="n">
        <v>4.57824</v>
      </c>
      <c r="C295" s="19" t="n">
        <v>23.086</v>
      </c>
      <c r="D295" s="8" t="s">
        <v>318</v>
      </c>
      <c r="E295" s="15" t="n">
        <v>0.846656</v>
      </c>
      <c r="F295" s="19" t="n">
        <v>44.549723</v>
      </c>
      <c r="G295" s="19" t="n">
        <v>45.221908</v>
      </c>
      <c r="H295" s="15" t="n">
        <v>0.573462</v>
      </c>
    </row>
    <row r="296" customFormat="false" ht="15" hidden="false" customHeight="false" outlineLevel="0" collapsed="false">
      <c r="A296" s="8" t="n">
        <v>287</v>
      </c>
      <c r="B296" s="19" t="n">
        <v>5.310133</v>
      </c>
      <c r="C296" s="19" t="n">
        <v>32.347</v>
      </c>
      <c r="D296" s="8" t="s">
        <v>318</v>
      </c>
      <c r="E296" s="15" t="n">
        <v>0.881652</v>
      </c>
      <c r="F296" s="19" t="n">
        <v>49.219723</v>
      </c>
      <c r="G296" s="19" t="n">
        <v>58.268864</v>
      </c>
      <c r="H296" s="15" t="n">
        <v>0.586558</v>
      </c>
    </row>
    <row r="297" customFormat="false" ht="15" hidden="false" customHeight="false" outlineLevel="0" collapsed="false">
      <c r="A297" s="8" t="n">
        <v>288</v>
      </c>
      <c r="B297" s="19" t="n">
        <v>10.228647</v>
      </c>
      <c r="C297" s="19" t="n">
        <v>13.185</v>
      </c>
      <c r="D297" s="8" t="s">
        <v>318</v>
      </c>
      <c r="E297" s="15" t="n">
        <v>0.864571</v>
      </c>
      <c r="F297" s="19" t="n">
        <v>45.158161</v>
      </c>
      <c r="G297" s="19" t="n">
        <v>53.413101</v>
      </c>
      <c r="H297" s="15" t="n">
        <v>0.269182</v>
      </c>
    </row>
    <row r="298" customFormat="false" ht="15" hidden="false" customHeight="false" outlineLevel="0" collapsed="false">
      <c r="A298" s="8" t="n">
        <v>289</v>
      </c>
      <c r="B298" s="19" t="n">
        <v>3.528546</v>
      </c>
      <c r="C298" s="19" t="n">
        <v>32.347</v>
      </c>
      <c r="D298" s="8" t="s">
        <v>318</v>
      </c>
      <c r="E298" s="15" t="n">
        <v>0.934485</v>
      </c>
      <c r="F298" s="19" t="n">
        <v>59.884863</v>
      </c>
      <c r="G298" s="19" t="n">
        <v>62.678121</v>
      </c>
      <c r="H298" s="15" t="n">
        <v>0.357875</v>
      </c>
    </row>
    <row r="299" customFormat="false" ht="15" hidden="false" customHeight="false" outlineLevel="0" collapsed="false">
      <c r="A299" s="8" t="n">
        <v>290</v>
      </c>
      <c r="B299" s="19" t="n">
        <v>3.919218</v>
      </c>
      <c r="C299" s="19" t="n">
        <v>25.921</v>
      </c>
      <c r="D299" s="8" t="s">
        <v>318</v>
      </c>
      <c r="E299" s="15" t="n">
        <v>0.671387</v>
      </c>
      <c r="F299" s="19" t="n">
        <v>14.470768</v>
      </c>
      <c r="G299" s="19" t="n">
        <v>21.582662</v>
      </c>
      <c r="H299" s="15" t="n">
        <v>0.271759</v>
      </c>
    </row>
    <row r="300" customFormat="false" ht="15" hidden="false" customHeight="false" outlineLevel="0" collapsed="false">
      <c r="A300" s="8" t="n">
        <v>291</v>
      </c>
      <c r="B300" s="19" t="n">
        <v>13.886416</v>
      </c>
      <c r="C300" s="19" t="n">
        <v>19.205</v>
      </c>
      <c r="D300" s="8" t="s">
        <v>318</v>
      </c>
      <c r="E300" s="15" t="n">
        <v>0.882954</v>
      </c>
      <c r="F300" s="19" t="n">
        <v>29.642715</v>
      </c>
      <c r="G300" s="19" t="n">
        <v>48.240673</v>
      </c>
      <c r="H300" s="15" t="n">
        <v>0.712871</v>
      </c>
    </row>
    <row r="301" customFormat="false" ht="15" hidden="false" customHeight="false" outlineLevel="0" collapsed="false">
      <c r="A301" s="8" t="n">
        <v>292</v>
      </c>
      <c r="B301" s="19" t="n">
        <v>18.557172</v>
      </c>
      <c r="C301" s="19" t="n">
        <v>18.14</v>
      </c>
      <c r="D301" s="8" t="s">
        <v>318</v>
      </c>
      <c r="E301" s="15" t="n">
        <v>0.864624</v>
      </c>
      <c r="F301" s="19" t="n">
        <v>31.697898</v>
      </c>
      <c r="G301" s="19" t="n">
        <v>45.937629</v>
      </c>
      <c r="H301" s="15" t="n">
        <v>0.44705</v>
      </c>
    </row>
    <row r="302" customFormat="false" ht="15" hidden="false" customHeight="false" outlineLevel="0" collapsed="false">
      <c r="A302" s="8" t="n">
        <v>293</v>
      </c>
      <c r="B302" s="19" t="n">
        <v>3.383481</v>
      </c>
      <c r="C302" s="19" t="n">
        <v>37.422</v>
      </c>
      <c r="D302" s="8" t="s">
        <v>318</v>
      </c>
      <c r="E302" s="15" t="n">
        <v>0.885642</v>
      </c>
      <c r="F302" s="19" t="n">
        <v>28.869488</v>
      </c>
      <c r="G302" s="19" t="n">
        <v>43.649883</v>
      </c>
      <c r="H302" s="15" t="n">
        <v>0.574181</v>
      </c>
    </row>
    <row r="303" customFormat="false" ht="15" hidden="false" customHeight="false" outlineLevel="0" collapsed="false">
      <c r="A303" s="8" t="n">
        <v>294</v>
      </c>
      <c r="B303" s="19" t="n">
        <v>3.146652</v>
      </c>
      <c r="C303" s="19" t="n">
        <v>32.347</v>
      </c>
      <c r="D303" s="8" t="s">
        <v>318</v>
      </c>
      <c r="E303" s="15" t="n">
        <v>0.907089</v>
      </c>
      <c r="F303" s="19" t="n">
        <v>27.166368</v>
      </c>
      <c r="G303" s="19" t="n">
        <v>39.002184</v>
      </c>
      <c r="H303" s="15" t="n">
        <v>0.253613</v>
      </c>
    </row>
    <row r="304" customFormat="false" ht="15" hidden="false" customHeight="false" outlineLevel="0" collapsed="false">
      <c r="A304" s="8" t="n">
        <v>295</v>
      </c>
      <c r="B304" s="19" t="n">
        <v>7.358115</v>
      </c>
      <c r="C304" s="19" t="n">
        <v>23.086</v>
      </c>
      <c r="D304" s="8" t="s">
        <v>318</v>
      </c>
      <c r="E304" s="15" t="n">
        <v>0.963984</v>
      </c>
      <c r="F304" s="19" t="n">
        <v>47.098909</v>
      </c>
      <c r="G304" s="19" t="n">
        <v>61.323713</v>
      </c>
      <c r="H304" s="15" t="n">
        <v>0.563161</v>
      </c>
    </row>
    <row r="305" customFormat="false" ht="15" hidden="false" customHeight="false" outlineLevel="0" collapsed="false">
      <c r="A305" s="8" t="n">
        <v>296</v>
      </c>
      <c r="B305" s="19" t="n">
        <v>0.515105</v>
      </c>
      <c r="C305" s="19" t="n">
        <v>38.682</v>
      </c>
      <c r="D305" s="8" t="s">
        <v>319</v>
      </c>
      <c r="E305" s="15" t="n">
        <v>0.774712</v>
      </c>
      <c r="F305" s="19" t="n">
        <v>35.919305</v>
      </c>
      <c r="G305" s="19" t="n">
        <v>39.809999</v>
      </c>
      <c r="H305" s="15" t="n">
        <v>0.198069</v>
      </c>
    </row>
    <row r="306" customFormat="false" ht="15" hidden="false" customHeight="false" outlineLevel="0" collapsed="false">
      <c r="A306" s="8" t="n">
        <v>297</v>
      </c>
      <c r="B306" s="19" t="n">
        <v>5.927473</v>
      </c>
      <c r="C306" s="19" t="n">
        <v>25.921</v>
      </c>
      <c r="D306" s="8" t="s">
        <v>318</v>
      </c>
      <c r="E306" s="15" t="n">
        <v>0.822934</v>
      </c>
      <c r="F306" s="19" t="n">
        <v>23.545195</v>
      </c>
      <c r="G306" s="19" t="n">
        <v>40.441342</v>
      </c>
      <c r="H306" s="15" t="n">
        <v>0.412069</v>
      </c>
    </row>
    <row r="307" customFormat="false" ht="15" hidden="false" customHeight="false" outlineLevel="0" collapsed="false">
      <c r="A307" s="8" t="n">
        <v>298</v>
      </c>
      <c r="B307" s="19" t="n">
        <v>0.906814</v>
      </c>
      <c r="C307" s="19" t="n">
        <v>38.682</v>
      </c>
      <c r="D307" s="8" t="s">
        <v>318</v>
      </c>
      <c r="E307" s="15" t="n">
        <v>0.830685</v>
      </c>
      <c r="F307" s="19" t="n">
        <v>26.350809</v>
      </c>
      <c r="G307" s="19" t="n">
        <v>40.819045</v>
      </c>
      <c r="H307" s="15" t="n">
        <v>0.167158</v>
      </c>
    </row>
    <row r="308" customFormat="false" ht="15" hidden="false" customHeight="false" outlineLevel="0" collapsed="false">
      <c r="A308" s="8" t="n">
        <v>299</v>
      </c>
      <c r="B308" s="19" t="n">
        <v>1.651578</v>
      </c>
      <c r="C308" s="19" t="n">
        <v>38.682</v>
      </c>
      <c r="D308" s="8" t="s">
        <v>318</v>
      </c>
      <c r="E308" s="15" t="n">
        <v>0.772321</v>
      </c>
      <c r="F308" s="19" t="n">
        <v>47.723366</v>
      </c>
      <c r="G308" s="19" t="n">
        <v>42.582004</v>
      </c>
      <c r="H308" s="15" t="n">
        <v>0.581546</v>
      </c>
    </row>
    <row r="309" customFormat="false" ht="15" hidden="false" customHeight="false" outlineLevel="0" collapsed="false">
      <c r="A309" s="8" t="n">
        <v>300</v>
      </c>
      <c r="B309" s="19" t="n">
        <v>0.933508</v>
      </c>
      <c r="C309" s="19" t="n">
        <v>37.478</v>
      </c>
      <c r="D309" s="8" t="s">
        <v>319</v>
      </c>
      <c r="E309" s="15" t="n">
        <v>0.820216</v>
      </c>
      <c r="F309" s="19" t="n">
        <v>38.057397</v>
      </c>
      <c r="G309" s="19" t="n">
        <v>40.159321</v>
      </c>
      <c r="H309" s="15" t="n">
        <v>0.223876</v>
      </c>
    </row>
    <row r="310" customFormat="false" ht="15" hidden="false" customHeight="false" outlineLevel="0" collapsed="false">
      <c r="A310" s="8" t="n">
        <v>301</v>
      </c>
      <c r="B310" s="19" t="n">
        <v>5.999568</v>
      </c>
      <c r="C310" s="19" t="n">
        <v>24.913</v>
      </c>
      <c r="D310" s="8" t="s">
        <v>318</v>
      </c>
      <c r="E310" s="20"/>
      <c r="F310" s="19" t="n">
        <v>0</v>
      </c>
      <c r="G310" s="19" t="n">
        <v>40.735446</v>
      </c>
      <c r="H310" s="15"/>
    </row>
    <row r="311" customFormat="false" ht="15" hidden="false" customHeight="false" outlineLevel="0" collapsed="false">
      <c r="A311" s="8" t="n">
        <v>302</v>
      </c>
      <c r="B311" s="19" t="n">
        <v>11.947486</v>
      </c>
      <c r="C311" s="19" t="n">
        <v>19.205</v>
      </c>
      <c r="D311" s="8" t="s">
        <v>318</v>
      </c>
      <c r="E311" s="15" t="n">
        <v>0.905423</v>
      </c>
      <c r="F311" s="19" t="n">
        <v>37.508002</v>
      </c>
      <c r="G311" s="19" t="n">
        <v>42.977653</v>
      </c>
      <c r="H311" s="15" t="n">
        <v>0.615023</v>
      </c>
    </row>
    <row r="312" customFormat="false" ht="15" hidden="false" customHeight="false" outlineLevel="0" collapsed="false">
      <c r="A312" s="8" t="n">
        <v>303</v>
      </c>
      <c r="B312" s="19" t="n">
        <v>10.742414</v>
      </c>
      <c r="C312" s="19" t="n">
        <v>18.14</v>
      </c>
      <c r="D312" s="8" t="s">
        <v>318</v>
      </c>
      <c r="E312" s="15" t="n">
        <v>0.868334</v>
      </c>
      <c r="F312" s="19" t="n">
        <v>19.560244</v>
      </c>
      <c r="G312" s="19" t="n">
        <v>40.831253</v>
      </c>
      <c r="H312" s="15" t="n">
        <v>0.618751</v>
      </c>
    </row>
    <row r="313" customFormat="false" ht="15" hidden="false" customHeight="false" outlineLevel="0" collapsed="false">
      <c r="A313" s="8" t="n">
        <v>304</v>
      </c>
      <c r="B313" s="19" t="n">
        <v>14.172746</v>
      </c>
      <c r="C313" s="19" t="n">
        <v>19.15</v>
      </c>
      <c r="D313" s="8" t="s">
        <v>318</v>
      </c>
      <c r="E313" s="15" t="n">
        <v>0.852538</v>
      </c>
      <c r="F313" s="19" t="n">
        <v>19.287324</v>
      </c>
      <c r="G313" s="19" t="n">
        <v>39.646832</v>
      </c>
      <c r="H313" s="15" t="n">
        <v>0.597599</v>
      </c>
    </row>
    <row r="314" customFormat="false" ht="15" hidden="false" customHeight="false" outlineLevel="0" collapsed="false">
      <c r="A314" s="8" t="n">
        <v>305</v>
      </c>
      <c r="B314" s="19" t="n">
        <v>2.425106</v>
      </c>
      <c r="C314" s="19" t="n">
        <v>37.422</v>
      </c>
      <c r="D314" s="8" t="s">
        <v>318</v>
      </c>
      <c r="E314" s="15" t="n">
        <v>0.778538</v>
      </c>
      <c r="F314" s="19" t="n">
        <v>39.091803</v>
      </c>
      <c r="G314" s="19" t="n">
        <v>41.881213</v>
      </c>
      <c r="H314" s="15" t="n">
        <v>0.617627</v>
      </c>
    </row>
    <row r="315" customFormat="false" ht="15" hidden="false" customHeight="false" outlineLevel="0" collapsed="false">
      <c r="A315" s="8" t="n">
        <v>306</v>
      </c>
      <c r="B315" s="19" t="n">
        <v>7.531184</v>
      </c>
      <c r="C315" s="19" t="n">
        <v>23.086</v>
      </c>
      <c r="D315" s="8" t="s">
        <v>318</v>
      </c>
      <c r="E315" s="15" t="n">
        <v>0.864107</v>
      </c>
      <c r="F315" s="19" t="n">
        <v>30.982899</v>
      </c>
      <c r="G315" s="19" t="n">
        <v>44.072814</v>
      </c>
      <c r="H315" s="15" t="n">
        <v>0.263034</v>
      </c>
    </row>
    <row r="316" customFormat="false" ht="15" hidden="false" customHeight="false" outlineLevel="0" collapsed="false">
      <c r="A316" s="8" t="n">
        <v>307</v>
      </c>
      <c r="B316" s="19" t="n">
        <v>1.809689</v>
      </c>
      <c r="C316" s="19" t="n">
        <v>38.85</v>
      </c>
      <c r="D316" s="8" t="s">
        <v>318</v>
      </c>
      <c r="E316" s="15" t="n">
        <v>0.79176</v>
      </c>
      <c r="F316" s="19" t="n">
        <v>28.231838</v>
      </c>
      <c r="G316" s="19" t="n">
        <v>40.301759</v>
      </c>
      <c r="H316" s="15" t="n">
        <v>0.255645</v>
      </c>
    </row>
    <row r="317" customFormat="false" ht="15" hidden="false" customHeight="false" outlineLevel="0" collapsed="false">
      <c r="A317" s="8" t="n">
        <v>308</v>
      </c>
      <c r="B317" s="19" t="n">
        <v>2.33379</v>
      </c>
      <c r="C317" s="19" t="n">
        <v>37.422</v>
      </c>
      <c r="D317" s="8" t="s">
        <v>318</v>
      </c>
      <c r="E317" s="15" t="n">
        <v>0.907034</v>
      </c>
      <c r="F317" s="19" t="n">
        <v>31.850053</v>
      </c>
      <c r="G317" s="19" t="n">
        <v>38.116819</v>
      </c>
      <c r="H317" s="15" t="n">
        <v>0.346034</v>
      </c>
    </row>
    <row r="318" customFormat="false" ht="15" hidden="false" customHeight="false" outlineLevel="0" collapsed="false">
      <c r="A318" s="8" t="n">
        <v>309</v>
      </c>
      <c r="B318" s="19" t="n">
        <v>2.51909</v>
      </c>
      <c r="C318" s="19" t="n">
        <v>33.159</v>
      </c>
      <c r="D318" s="8" t="s">
        <v>318</v>
      </c>
      <c r="E318" s="15" t="n">
        <v>0.792698</v>
      </c>
      <c r="F318" s="19" t="n">
        <v>30.022317</v>
      </c>
      <c r="G318" s="19" t="n">
        <v>43.422008</v>
      </c>
      <c r="H318" s="15" t="n">
        <v>0.572708</v>
      </c>
    </row>
    <row r="319" customFormat="false" ht="15" hidden="false" customHeight="false" outlineLevel="0" collapsed="false">
      <c r="A319" s="8" t="n">
        <v>310</v>
      </c>
      <c r="B319" s="19" t="n">
        <v>18.276214</v>
      </c>
      <c r="C319" s="19" t="n">
        <v>18.195</v>
      </c>
      <c r="D319" s="8" t="s">
        <v>318</v>
      </c>
      <c r="E319" s="15" t="n">
        <v>0.897979</v>
      </c>
      <c r="F319" s="19" t="n">
        <v>30.702319</v>
      </c>
      <c r="G319" s="19" t="n">
        <v>51.683982</v>
      </c>
      <c r="H319" s="15" t="n">
        <v>0.467409</v>
      </c>
    </row>
    <row r="320" customFormat="false" ht="15" hidden="false" customHeight="false" outlineLevel="0" collapsed="false">
      <c r="A320" s="8" t="n">
        <v>311</v>
      </c>
      <c r="B320" s="19" t="n">
        <v>5.55188</v>
      </c>
      <c r="C320" s="19" t="n">
        <v>25.417</v>
      </c>
      <c r="D320" s="8" t="s">
        <v>318</v>
      </c>
      <c r="E320" s="15" t="n">
        <v>0.859235</v>
      </c>
      <c r="F320" s="19" t="n">
        <v>26.288757</v>
      </c>
      <c r="G320" s="19" t="n">
        <v>34.339161</v>
      </c>
      <c r="H320" s="15" t="n">
        <v>0.563593</v>
      </c>
    </row>
    <row r="321" customFormat="false" ht="15" hidden="false" customHeight="false" outlineLevel="0" collapsed="false">
      <c r="A321" s="8" t="n">
        <v>312</v>
      </c>
      <c r="B321" s="19" t="n">
        <v>3.827521</v>
      </c>
      <c r="C321" s="19" t="n">
        <v>32.347</v>
      </c>
      <c r="D321" s="8" t="s">
        <v>318</v>
      </c>
      <c r="E321" s="15" t="n">
        <v>0.796868</v>
      </c>
      <c r="F321" s="19" t="n">
        <v>28.683576</v>
      </c>
      <c r="G321" s="19" t="n">
        <v>41.71443</v>
      </c>
      <c r="H321" s="15" t="n">
        <v>0.558679</v>
      </c>
    </row>
    <row r="322" customFormat="false" ht="15" hidden="false" customHeight="false" outlineLevel="0" collapsed="false">
      <c r="A322" s="8" t="n">
        <v>313</v>
      </c>
      <c r="B322" s="19" t="n">
        <v>1.486673</v>
      </c>
      <c r="C322" s="19" t="n">
        <v>38.682</v>
      </c>
      <c r="D322" s="8" t="s">
        <v>319</v>
      </c>
      <c r="E322" s="15" t="n">
        <v>0.836111</v>
      </c>
      <c r="F322" s="19" t="n">
        <v>64.15483</v>
      </c>
      <c r="G322" s="19" t="n">
        <v>57.942347</v>
      </c>
      <c r="H322" s="15" t="n">
        <v>0.223876</v>
      </c>
    </row>
    <row r="323" customFormat="false" ht="15" hidden="false" customHeight="false" outlineLevel="0" collapsed="false">
      <c r="A323" s="8" t="n">
        <v>314</v>
      </c>
      <c r="B323" s="19" t="n">
        <v>3.188405</v>
      </c>
      <c r="C323" s="19" t="n">
        <v>32.347</v>
      </c>
      <c r="D323" s="8" t="s">
        <v>318</v>
      </c>
      <c r="E323" s="15" t="n">
        <v>0.935794</v>
      </c>
      <c r="F323" s="19" t="n">
        <v>37.817447</v>
      </c>
      <c r="G323" s="19" t="n">
        <v>47.156899</v>
      </c>
      <c r="H323" s="15" t="n">
        <v>0.264744</v>
      </c>
    </row>
    <row r="324" customFormat="false" ht="15" hidden="false" customHeight="false" outlineLevel="0" collapsed="false">
      <c r="A324" s="8" t="n">
        <v>315</v>
      </c>
      <c r="B324" s="19" t="n">
        <v>9.262119</v>
      </c>
      <c r="C324" s="19" t="n">
        <v>18.14</v>
      </c>
      <c r="D324" s="8" t="s">
        <v>318</v>
      </c>
      <c r="E324" s="15" t="n">
        <v>0.708126</v>
      </c>
      <c r="F324" s="19" t="n">
        <v>24.184044</v>
      </c>
      <c r="G324" s="19" t="n">
        <v>44.406626</v>
      </c>
      <c r="H324" s="15" t="n">
        <v>0.592469</v>
      </c>
    </row>
    <row r="325" customFormat="false" ht="15" hidden="false" customHeight="false" outlineLevel="0" collapsed="false">
      <c r="A325" s="8" t="n">
        <v>316</v>
      </c>
      <c r="B325" s="19" t="n">
        <v>1.292437</v>
      </c>
      <c r="C325" s="19" t="n">
        <v>37.422</v>
      </c>
      <c r="D325" s="8" t="s">
        <v>319</v>
      </c>
      <c r="E325" s="15" t="n">
        <v>0.866633</v>
      </c>
      <c r="F325" s="19" t="n">
        <v>27.989412</v>
      </c>
      <c r="G325" s="19" t="n">
        <v>22.353142</v>
      </c>
      <c r="H325" s="15" t="n">
        <v>0.225326</v>
      </c>
    </row>
    <row r="326" customFormat="false" ht="15" hidden="false" customHeight="false" outlineLevel="0" collapsed="false">
      <c r="A326" s="8" t="n">
        <v>317</v>
      </c>
      <c r="B326" s="19" t="n">
        <v>1.663605</v>
      </c>
      <c r="C326" s="19" t="n">
        <v>37.422</v>
      </c>
      <c r="D326" s="8" t="s">
        <v>318</v>
      </c>
      <c r="E326" s="15" t="n">
        <v>0.831415</v>
      </c>
      <c r="F326" s="19" t="n">
        <v>58.541939</v>
      </c>
      <c r="G326" s="19" t="n">
        <v>56.782398</v>
      </c>
      <c r="H326" s="15" t="n">
        <v>0.17885</v>
      </c>
    </row>
    <row r="327" customFormat="false" ht="15" hidden="false" customHeight="false" outlineLevel="0" collapsed="false">
      <c r="A327" s="8" t="n">
        <v>318</v>
      </c>
      <c r="B327" s="19" t="n">
        <v>2.195807</v>
      </c>
      <c r="C327" s="19" t="n">
        <v>38.626</v>
      </c>
      <c r="D327" s="8" t="s">
        <v>318</v>
      </c>
      <c r="E327" s="15" t="n">
        <v>0.825038</v>
      </c>
      <c r="F327" s="19" t="n">
        <v>52.466516</v>
      </c>
      <c r="G327" s="19" t="n">
        <v>59.449964</v>
      </c>
      <c r="H327" s="15" t="n">
        <v>0.551381</v>
      </c>
    </row>
    <row r="328" customFormat="false" ht="15" hidden="false" customHeight="false" outlineLevel="0" collapsed="false">
      <c r="A328" s="8" t="n">
        <v>319</v>
      </c>
      <c r="B328" s="19" t="n">
        <v>4.993589</v>
      </c>
      <c r="C328" s="19" t="n">
        <v>25.865</v>
      </c>
      <c r="D328" s="8" t="s">
        <v>319</v>
      </c>
      <c r="E328" s="15" t="n">
        <v>0.875266</v>
      </c>
      <c r="F328" s="19" t="n">
        <v>10.366063</v>
      </c>
      <c r="G328" s="19" t="n">
        <v>31.491771</v>
      </c>
      <c r="H328" s="15" t="n">
        <v>0.251993</v>
      </c>
    </row>
    <row r="329" customFormat="false" ht="15" hidden="false" customHeight="false" outlineLevel="0" collapsed="false">
      <c r="A329" s="8" t="n">
        <v>320</v>
      </c>
      <c r="B329" s="19" t="n">
        <v>1.276405</v>
      </c>
      <c r="C329" s="19" t="n">
        <v>38.682</v>
      </c>
      <c r="D329" s="8" t="s">
        <v>318</v>
      </c>
      <c r="E329" s="15" t="n">
        <v>0.674639</v>
      </c>
      <c r="F329" s="19" t="n">
        <v>45.042361</v>
      </c>
      <c r="G329" s="19" t="n">
        <v>47.563368</v>
      </c>
      <c r="H329" s="15" t="n">
        <v>0.321469</v>
      </c>
    </row>
    <row r="330" customFormat="false" ht="15" hidden="false" customHeight="false" outlineLevel="0" collapsed="false">
      <c r="A330" s="8" t="n">
        <v>321</v>
      </c>
      <c r="B330" s="19" t="n">
        <v>5.751037</v>
      </c>
      <c r="C330" s="19" t="n">
        <v>24.913</v>
      </c>
      <c r="D330" s="8" t="s">
        <v>318</v>
      </c>
      <c r="E330" s="15" t="n">
        <v>0.907464</v>
      </c>
      <c r="F330" s="19" t="n">
        <v>53.86469</v>
      </c>
      <c r="G330" s="19" t="n">
        <v>65.260338</v>
      </c>
      <c r="H330" s="15" t="n">
        <v>0.589004</v>
      </c>
    </row>
    <row r="331" customFormat="false" ht="15" hidden="false" customHeight="false" outlineLevel="0" collapsed="false">
      <c r="A331" s="8" t="n">
        <v>322</v>
      </c>
      <c r="B331" s="19" t="n">
        <v>14.375645</v>
      </c>
      <c r="C331" s="19" t="n">
        <v>18.58</v>
      </c>
      <c r="D331" s="8" t="s">
        <v>318</v>
      </c>
      <c r="E331" s="15" t="n">
        <v>0.91594</v>
      </c>
      <c r="F331" s="19" t="n">
        <v>22.790437</v>
      </c>
      <c r="G331" s="19" t="n">
        <v>38.63498</v>
      </c>
      <c r="H331" s="15" t="n">
        <v>0.589261</v>
      </c>
    </row>
    <row r="332" customFormat="false" ht="15" hidden="false" customHeight="false" outlineLevel="0" collapsed="false">
      <c r="A332" s="8" t="n">
        <v>323</v>
      </c>
      <c r="B332" s="19" t="n">
        <v>12.793063</v>
      </c>
      <c r="C332" s="19" t="n">
        <v>18.525</v>
      </c>
      <c r="D332" s="8" t="s">
        <v>318</v>
      </c>
      <c r="E332" s="15" t="n">
        <v>0.786232</v>
      </c>
      <c r="F332" s="19" t="n">
        <v>19.315313</v>
      </c>
      <c r="G332" s="19" t="n">
        <v>44.567025</v>
      </c>
      <c r="H332" s="15" t="n">
        <v>0.321647</v>
      </c>
    </row>
    <row r="333" customFormat="false" ht="15" hidden="false" customHeight="false" outlineLevel="0" collapsed="false">
      <c r="A333" s="8" t="n">
        <v>324</v>
      </c>
      <c r="B333" s="19" t="n">
        <v>9.440842</v>
      </c>
      <c r="C333" s="19" t="n">
        <v>25.921</v>
      </c>
      <c r="D333" s="8" t="s">
        <v>318</v>
      </c>
      <c r="E333" s="15" t="n">
        <v>0.777635</v>
      </c>
      <c r="F333" s="19" t="n">
        <v>24.395616</v>
      </c>
      <c r="G333" s="19" t="n">
        <v>44.469622</v>
      </c>
      <c r="H333" s="15" t="n">
        <v>0.656034</v>
      </c>
    </row>
    <row r="334" customFormat="false" ht="15" hidden="false" customHeight="false" outlineLevel="0" collapsed="false">
      <c r="A334" s="8" t="n">
        <v>325</v>
      </c>
      <c r="B334" s="19" t="n">
        <v>1.852803</v>
      </c>
      <c r="C334" s="19" t="n">
        <v>26.425</v>
      </c>
      <c r="D334" s="8" t="s">
        <v>318</v>
      </c>
      <c r="E334" s="15" t="n">
        <v>0.657959</v>
      </c>
      <c r="F334" s="19" t="n">
        <v>20.528775</v>
      </c>
      <c r="G334" s="19" t="n">
        <v>44.124484</v>
      </c>
      <c r="H334" s="15" t="n">
        <v>0.542619</v>
      </c>
    </row>
    <row r="335" customFormat="false" ht="15" hidden="false" customHeight="false" outlineLevel="0" collapsed="false">
      <c r="A335" s="8" t="n">
        <v>326</v>
      </c>
      <c r="B335" s="19" t="n">
        <v>6.811096</v>
      </c>
      <c r="C335" s="19" t="n">
        <v>26.425</v>
      </c>
      <c r="D335" s="8" t="s">
        <v>318</v>
      </c>
      <c r="E335" s="15" t="n">
        <v>0.865529</v>
      </c>
      <c r="F335" s="19" t="n">
        <v>31.959404</v>
      </c>
      <c r="G335" s="19" t="n">
        <v>47.753146</v>
      </c>
      <c r="H335" s="15" t="n">
        <v>0.41106</v>
      </c>
    </row>
    <row r="336" customFormat="false" ht="15" hidden="false" customHeight="false" outlineLevel="0" collapsed="false">
      <c r="A336" s="8" t="n">
        <v>327</v>
      </c>
      <c r="B336" s="19" t="n">
        <v>10.385599</v>
      </c>
      <c r="C336" s="19" t="n">
        <v>19.15</v>
      </c>
      <c r="D336" s="8" t="s">
        <v>318</v>
      </c>
      <c r="E336" s="15" t="n">
        <v>0.851892</v>
      </c>
      <c r="F336" s="19" t="n">
        <v>29.08654</v>
      </c>
      <c r="G336" s="19" t="n">
        <v>48.655116</v>
      </c>
      <c r="H336" s="15" t="n">
        <v>0.543122</v>
      </c>
    </row>
    <row r="337" customFormat="false" ht="15" hidden="false" customHeight="false" outlineLevel="0" collapsed="false">
      <c r="A337" s="8" t="n">
        <v>328</v>
      </c>
      <c r="B337" s="19" t="n">
        <v>3.253364</v>
      </c>
      <c r="C337" s="19" t="n">
        <v>32.347</v>
      </c>
      <c r="D337" s="8" t="s">
        <v>318</v>
      </c>
      <c r="E337" s="15" t="n">
        <v>0.882099</v>
      </c>
      <c r="F337" s="19" t="n">
        <v>23.668799</v>
      </c>
      <c r="G337" s="19" t="n">
        <v>39.000042</v>
      </c>
      <c r="H337" s="15" t="n">
        <v>0.224</v>
      </c>
    </row>
    <row r="338" customFormat="false" ht="15" hidden="false" customHeight="false" outlineLevel="0" collapsed="false">
      <c r="A338" s="8" t="n">
        <v>329</v>
      </c>
      <c r="B338" s="19" t="n">
        <v>4.533912</v>
      </c>
      <c r="C338" s="19" t="n">
        <v>25.865</v>
      </c>
      <c r="D338" s="8" t="s">
        <v>318</v>
      </c>
      <c r="E338" s="15" t="n">
        <v>0.92305</v>
      </c>
      <c r="F338" s="19" t="n">
        <v>41.556377</v>
      </c>
      <c r="G338" s="19" t="n">
        <v>53.663796</v>
      </c>
      <c r="H338" s="15" t="n">
        <v>0.276594</v>
      </c>
    </row>
    <row r="339" customFormat="false" ht="15" hidden="false" customHeight="false" outlineLevel="0" collapsed="false">
      <c r="A339" s="8" t="n">
        <v>330</v>
      </c>
      <c r="B339" s="19" t="n">
        <v>9.063372</v>
      </c>
      <c r="C339" s="19" t="n">
        <v>18.58</v>
      </c>
      <c r="D339" s="8" t="s">
        <v>318</v>
      </c>
      <c r="E339" s="15" t="n">
        <v>0.924744</v>
      </c>
      <c r="F339" s="19" t="n">
        <v>65.100247</v>
      </c>
      <c r="G339" s="19" t="n">
        <v>74.968003</v>
      </c>
      <c r="H339" s="15" t="n">
        <v>0.418999</v>
      </c>
    </row>
    <row r="340" customFormat="false" ht="15" hidden="false" customHeight="false" outlineLevel="0" collapsed="false">
      <c r="A340" s="8" t="n">
        <v>331</v>
      </c>
      <c r="B340" s="19" t="n">
        <v>6.271455</v>
      </c>
      <c r="C340" s="19" t="n">
        <v>24.969</v>
      </c>
      <c r="D340" s="8" t="s">
        <v>318</v>
      </c>
      <c r="E340" s="15" t="n">
        <v>0.912237</v>
      </c>
      <c r="F340" s="19" t="n">
        <v>36.811667</v>
      </c>
      <c r="G340" s="19" t="n">
        <v>47.66974</v>
      </c>
      <c r="H340" s="15" t="n">
        <v>0.258815</v>
      </c>
    </row>
    <row r="341" customFormat="false" ht="15" hidden="false" customHeight="false" outlineLevel="0" collapsed="false">
      <c r="A341" s="8" t="n">
        <v>332</v>
      </c>
      <c r="B341" s="19" t="n">
        <v>3.301537</v>
      </c>
      <c r="C341" s="19" t="n">
        <v>32.403</v>
      </c>
      <c r="D341" s="8" t="s">
        <v>318</v>
      </c>
      <c r="E341" s="15" t="n">
        <v>0.895517</v>
      </c>
      <c r="F341" s="19" t="n">
        <v>44.542129</v>
      </c>
      <c r="G341" s="19" t="n">
        <v>54.590919</v>
      </c>
      <c r="H341" s="15" t="n">
        <v>0.272968</v>
      </c>
    </row>
    <row r="342" customFormat="false" ht="15" hidden="false" customHeight="false" outlineLevel="0" collapsed="false">
      <c r="A342" s="8" t="n">
        <v>333</v>
      </c>
      <c r="B342" s="19" t="n">
        <v>12.611183</v>
      </c>
      <c r="C342" s="19" t="n">
        <v>19.205</v>
      </c>
      <c r="D342" s="8" t="s">
        <v>318</v>
      </c>
      <c r="E342" s="15" t="n">
        <v>0.87922</v>
      </c>
      <c r="F342" s="19" t="n">
        <v>31.34026</v>
      </c>
      <c r="G342" s="19" t="n">
        <v>45.899829</v>
      </c>
      <c r="H342" s="15" t="n">
        <v>0.570024</v>
      </c>
    </row>
    <row r="343" customFormat="false" ht="15" hidden="false" customHeight="false" outlineLevel="0" collapsed="false">
      <c r="A343" s="8" t="n">
        <v>334</v>
      </c>
      <c r="B343" s="19" t="n">
        <v>7.941704</v>
      </c>
      <c r="C343" s="19" t="n">
        <v>23.086</v>
      </c>
      <c r="D343" s="8" t="s">
        <v>318</v>
      </c>
      <c r="E343" s="15" t="n">
        <v>0.960905</v>
      </c>
      <c r="F343" s="19" t="n">
        <v>62.802886</v>
      </c>
      <c r="G343" s="19" t="n">
        <v>74.622187</v>
      </c>
      <c r="H343" s="15" t="n">
        <v>0.336932</v>
      </c>
    </row>
    <row r="344" customFormat="false" ht="15" hidden="false" customHeight="false" outlineLevel="0" collapsed="false">
      <c r="A344" s="8" t="n">
        <v>335</v>
      </c>
      <c r="B344" s="19" t="n">
        <v>4.725825</v>
      </c>
      <c r="C344" s="19" t="n">
        <v>25.417</v>
      </c>
      <c r="D344" s="8" t="s">
        <v>318</v>
      </c>
      <c r="E344" s="15" t="n">
        <v>0.78689</v>
      </c>
      <c r="F344" s="19" t="n">
        <v>29.132059</v>
      </c>
      <c r="G344" s="19" t="n">
        <v>38.753386</v>
      </c>
      <c r="H344" s="15" t="n">
        <v>0.587499</v>
      </c>
    </row>
    <row r="345" customFormat="false" ht="15" hidden="false" customHeight="false" outlineLevel="0" collapsed="false">
      <c r="A345" s="8" t="n">
        <v>336</v>
      </c>
      <c r="B345" s="19" t="n">
        <v>4.675323</v>
      </c>
      <c r="C345" s="19" t="n">
        <v>32.347</v>
      </c>
      <c r="D345" s="8" t="s">
        <v>318</v>
      </c>
      <c r="E345" s="15" t="n">
        <v>0.571411</v>
      </c>
      <c r="F345" s="19" t="n">
        <v>14.279751</v>
      </c>
      <c r="G345" s="19" t="n">
        <v>43.215241</v>
      </c>
      <c r="H345" s="15" t="n">
        <v>0.5911</v>
      </c>
    </row>
    <row r="346" customFormat="false" ht="15" hidden="false" customHeight="false" outlineLevel="0" collapsed="false">
      <c r="A346" s="8" t="n">
        <v>337</v>
      </c>
      <c r="B346" s="19" t="n">
        <v>7.429519</v>
      </c>
      <c r="C346" s="19" t="n">
        <v>24.913</v>
      </c>
      <c r="D346" s="8" t="s">
        <v>318</v>
      </c>
      <c r="E346" s="15" t="n">
        <v>0.923068</v>
      </c>
      <c r="F346" s="19" t="n">
        <v>38.471295</v>
      </c>
      <c r="G346" s="19" t="n">
        <v>38.864869</v>
      </c>
      <c r="H346" s="15" t="n">
        <v>0.613253</v>
      </c>
    </row>
    <row r="347" customFormat="false" ht="15" hidden="false" customHeight="false" outlineLevel="0" collapsed="false">
      <c r="A347" s="8" t="n">
        <v>338</v>
      </c>
      <c r="B347" s="19" t="n">
        <v>4.196979</v>
      </c>
      <c r="C347" s="19" t="n">
        <v>24.913</v>
      </c>
      <c r="D347" s="8" t="s">
        <v>319</v>
      </c>
      <c r="E347" s="15" t="n">
        <v>0.860866</v>
      </c>
      <c r="F347" s="19" t="n">
        <v>59.063939</v>
      </c>
      <c r="G347" s="19" t="n">
        <v>62.106992</v>
      </c>
      <c r="H347" s="15" t="n">
        <v>0.568289</v>
      </c>
    </row>
    <row r="348" customFormat="false" ht="15" hidden="false" customHeight="false" outlineLevel="0" collapsed="false">
      <c r="A348" s="8" t="n">
        <v>339</v>
      </c>
      <c r="B348" s="19" t="n">
        <v>3.969686</v>
      </c>
      <c r="C348" s="19" t="n">
        <v>38.682</v>
      </c>
      <c r="D348" s="8" t="s">
        <v>318</v>
      </c>
      <c r="E348" s="15" t="n">
        <v>0.87144</v>
      </c>
      <c r="F348" s="19" t="n">
        <v>55.08768</v>
      </c>
      <c r="G348" s="19" t="n">
        <v>58.864617</v>
      </c>
      <c r="H348" s="15" t="n">
        <v>0.539257</v>
      </c>
    </row>
    <row r="349" customFormat="false" ht="15" hidden="false" customHeight="false" outlineLevel="0" collapsed="false">
      <c r="A349" s="8" t="n">
        <v>340</v>
      </c>
      <c r="B349" s="19" t="n">
        <v>14.942258</v>
      </c>
      <c r="C349" s="19" t="n">
        <v>19.15</v>
      </c>
      <c r="D349" s="8" t="s">
        <v>318</v>
      </c>
      <c r="E349" s="15" t="n">
        <v>0.938703</v>
      </c>
      <c r="F349" s="19" t="n">
        <v>42.439204</v>
      </c>
      <c r="G349" s="19" t="n">
        <v>66.452105</v>
      </c>
      <c r="H349" s="15" t="n">
        <v>0.504135</v>
      </c>
    </row>
    <row r="350" customFormat="false" ht="15" hidden="false" customHeight="false" outlineLevel="0" collapsed="false">
      <c r="A350" s="8" t="n">
        <v>341</v>
      </c>
      <c r="B350" s="19" t="n">
        <v>12.831321</v>
      </c>
      <c r="C350" s="19" t="n">
        <v>23.254</v>
      </c>
      <c r="D350" s="8" t="s">
        <v>318</v>
      </c>
      <c r="E350" s="15" t="n">
        <v>0.918086</v>
      </c>
      <c r="F350" s="19" t="n">
        <v>35.937699</v>
      </c>
      <c r="G350" s="19" t="n">
        <v>46.255557</v>
      </c>
      <c r="H350" s="15" t="n">
        <v>0.603815</v>
      </c>
    </row>
    <row r="351" customFormat="false" ht="15" hidden="false" customHeight="false" outlineLevel="0" collapsed="false">
      <c r="A351" s="8" t="n">
        <v>342</v>
      </c>
      <c r="B351" s="19" t="n">
        <v>6.043341</v>
      </c>
      <c r="C351" s="19" t="n">
        <v>24.913</v>
      </c>
      <c r="D351" s="8" t="s">
        <v>318</v>
      </c>
      <c r="E351" s="15" t="n">
        <v>0.928017</v>
      </c>
      <c r="F351" s="19" t="n">
        <v>23.178116</v>
      </c>
      <c r="G351" s="19" t="n">
        <v>38.712332</v>
      </c>
      <c r="H351" s="15" t="n">
        <v>0.419809</v>
      </c>
    </row>
    <row r="352" customFormat="false" ht="15" hidden="false" customHeight="false" outlineLevel="0" collapsed="false">
      <c r="A352" s="8" t="n">
        <v>343</v>
      </c>
      <c r="B352" s="19" t="n">
        <v>2.92742</v>
      </c>
      <c r="C352" s="19" t="n">
        <v>32.347</v>
      </c>
      <c r="D352" s="8" t="s">
        <v>318</v>
      </c>
      <c r="E352" s="15" t="n">
        <v>0.908257</v>
      </c>
      <c r="F352" s="19" t="n">
        <v>65.097636</v>
      </c>
      <c r="G352" s="19" t="n">
        <v>63.133255</v>
      </c>
      <c r="H352" s="15" t="n">
        <v>0.262365</v>
      </c>
    </row>
    <row r="353" customFormat="false" ht="15" hidden="false" customHeight="false" outlineLevel="0" collapsed="false">
      <c r="A353" s="8" t="n">
        <v>344</v>
      </c>
      <c r="B353" s="19" t="n">
        <v>4.390056</v>
      </c>
      <c r="C353" s="19" t="n">
        <v>24.913</v>
      </c>
      <c r="D353" s="8" t="s">
        <v>319</v>
      </c>
      <c r="E353" s="15" t="n">
        <v>0.870401</v>
      </c>
      <c r="F353" s="19" t="n">
        <v>47.160296</v>
      </c>
      <c r="G353" s="19" t="n">
        <v>54.708164</v>
      </c>
      <c r="H353" s="15" t="n">
        <v>0.553803</v>
      </c>
    </row>
    <row r="354" customFormat="false" ht="15" hidden="false" customHeight="false" outlineLevel="0" collapsed="false">
      <c r="A354" s="8" t="n">
        <v>345</v>
      </c>
      <c r="B354" s="19" t="n">
        <v>9.640257</v>
      </c>
      <c r="C354" s="19" t="n">
        <v>23.086</v>
      </c>
      <c r="D354" s="8" t="s">
        <v>318</v>
      </c>
      <c r="E354" s="15" t="n">
        <v>0.871975</v>
      </c>
      <c r="F354" s="19" t="n">
        <v>31.848385</v>
      </c>
      <c r="G354" s="19" t="n">
        <v>48.33535</v>
      </c>
      <c r="H354" s="15" t="n">
        <v>0.485907</v>
      </c>
    </row>
    <row r="355" customFormat="false" ht="15" hidden="false" customHeight="false" outlineLevel="0" collapsed="false">
      <c r="A355" s="8" t="n">
        <v>346</v>
      </c>
      <c r="B355" s="19" t="n">
        <v>1.489718</v>
      </c>
      <c r="C355" s="19" t="n">
        <v>37.422</v>
      </c>
      <c r="D355" s="8" t="s">
        <v>318</v>
      </c>
      <c r="E355" s="15" t="n">
        <v>0.887036</v>
      </c>
      <c r="F355" s="19" t="n">
        <v>37.178523</v>
      </c>
      <c r="G355" s="19" t="n">
        <v>44.832442</v>
      </c>
      <c r="H355" s="15" t="n">
        <v>0.204304</v>
      </c>
    </row>
    <row r="356" customFormat="false" ht="15" hidden="false" customHeight="false" outlineLevel="0" collapsed="false">
      <c r="A356" s="8" t="n">
        <v>347</v>
      </c>
      <c r="B356" s="19" t="n">
        <v>11.906038</v>
      </c>
      <c r="C356" s="19" t="n">
        <v>18.195</v>
      </c>
      <c r="D356" s="8" t="s">
        <v>318</v>
      </c>
      <c r="E356" s="15" t="n">
        <v>0.738877</v>
      </c>
      <c r="F356" s="19" t="n">
        <v>17.467584</v>
      </c>
      <c r="G356" s="19" t="n">
        <v>41.475277</v>
      </c>
      <c r="H356" s="15" t="n">
        <v>0.664835</v>
      </c>
    </row>
    <row r="357" customFormat="false" ht="15" hidden="false" customHeight="false" outlineLevel="0" collapsed="false">
      <c r="A357" s="8" t="n">
        <v>348</v>
      </c>
      <c r="B357" s="19" t="n">
        <v>2.088072</v>
      </c>
      <c r="C357" s="19" t="n">
        <v>32.347</v>
      </c>
      <c r="D357" s="8" t="s">
        <v>318</v>
      </c>
      <c r="E357" s="15" t="n">
        <v>0.74187</v>
      </c>
      <c r="F357" s="19" t="n">
        <v>36.859914</v>
      </c>
      <c r="G357" s="19" t="n">
        <v>45.121892</v>
      </c>
      <c r="H357" s="15" t="n">
        <v>0.270016</v>
      </c>
    </row>
    <row r="358" customFormat="false" ht="15" hidden="false" customHeight="false" outlineLevel="0" collapsed="false">
      <c r="A358" s="8" t="n">
        <v>349</v>
      </c>
      <c r="B358" s="19" t="n">
        <v>14.587773</v>
      </c>
      <c r="C358" s="19" t="n">
        <v>18.195</v>
      </c>
      <c r="D358" s="8" t="s">
        <v>318</v>
      </c>
      <c r="E358" s="15" t="n">
        <v>0.916414</v>
      </c>
      <c r="F358" s="19" t="n">
        <v>27.445889</v>
      </c>
      <c r="G358" s="19" t="n">
        <v>41.421422</v>
      </c>
      <c r="H358" s="15" t="n">
        <v>0.711029</v>
      </c>
    </row>
    <row r="359" customFormat="false" ht="15" hidden="false" customHeight="false" outlineLevel="0" collapsed="false">
      <c r="A359" s="8" t="n">
        <v>350</v>
      </c>
      <c r="B359" s="19" t="n">
        <v>10.791827</v>
      </c>
      <c r="C359" s="19" t="n">
        <v>18.58</v>
      </c>
      <c r="D359" s="8" t="s">
        <v>318</v>
      </c>
      <c r="E359" s="15" t="n">
        <v>0.846692</v>
      </c>
      <c r="F359" s="19" t="n">
        <v>22.60188</v>
      </c>
      <c r="G359" s="19" t="n">
        <v>36.557756</v>
      </c>
      <c r="H359" s="15" t="n">
        <v>0.579241</v>
      </c>
    </row>
    <row r="360" customFormat="false" ht="15" hidden="false" customHeight="false" outlineLevel="0" collapsed="false">
      <c r="A360" s="8" t="n">
        <v>351</v>
      </c>
      <c r="B360" s="19" t="n">
        <v>1.821586</v>
      </c>
      <c r="C360" s="19" t="n">
        <v>37.422</v>
      </c>
      <c r="D360" s="8" t="s">
        <v>318</v>
      </c>
      <c r="E360" s="15" t="n">
        <v>0.908313</v>
      </c>
      <c r="F360" s="19" t="n">
        <v>32.917999</v>
      </c>
      <c r="G360" s="19" t="n">
        <v>39.914309</v>
      </c>
      <c r="H360" s="15" t="n">
        <v>0.18497</v>
      </c>
    </row>
    <row r="361" customFormat="false" ht="15" hidden="false" customHeight="false" outlineLevel="0" collapsed="false">
      <c r="A361" s="8" t="n">
        <v>352</v>
      </c>
      <c r="B361" s="19" t="n">
        <v>14.320067</v>
      </c>
      <c r="C361" s="19" t="n">
        <v>18.195</v>
      </c>
      <c r="D361" s="8" t="s">
        <v>318</v>
      </c>
      <c r="E361" s="15" t="n">
        <v>0.85892</v>
      </c>
      <c r="F361" s="19" t="n">
        <v>28.486187</v>
      </c>
      <c r="G361" s="19" t="n">
        <v>45.690272</v>
      </c>
      <c r="H361" s="15" t="n">
        <v>0.639945</v>
      </c>
    </row>
    <row r="362" customFormat="false" ht="15" hidden="false" customHeight="false" outlineLevel="0" collapsed="false">
      <c r="A362" s="8" t="n">
        <v>353</v>
      </c>
      <c r="B362" s="19" t="n">
        <v>11.111355</v>
      </c>
      <c r="C362" s="19" t="n">
        <v>19.205</v>
      </c>
      <c r="D362" s="8" t="s">
        <v>318</v>
      </c>
      <c r="E362" s="15" t="n">
        <v>0.87792</v>
      </c>
      <c r="F362" s="19" t="n">
        <v>22.834661</v>
      </c>
      <c r="G362" s="19" t="n">
        <v>34.705233</v>
      </c>
      <c r="H362" s="15" t="n">
        <v>0.302861</v>
      </c>
    </row>
    <row r="363" customFormat="false" ht="15" hidden="false" customHeight="false" outlineLevel="0" collapsed="false">
      <c r="A363" s="8" t="n">
        <v>354</v>
      </c>
      <c r="B363" s="19" t="n">
        <v>6.179152</v>
      </c>
      <c r="C363" s="19" t="n">
        <v>24.913</v>
      </c>
      <c r="D363" s="8" t="s">
        <v>318</v>
      </c>
      <c r="E363" s="15" t="n">
        <v>0.929911</v>
      </c>
      <c r="F363" s="19" t="n">
        <v>19.29466</v>
      </c>
      <c r="G363" s="19" t="n">
        <v>38.993545</v>
      </c>
      <c r="H363" s="15" t="n">
        <v>0.344277</v>
      </c>
    </row>
    <row r="364" customFormat="false" ht="15" hidden="false" customHeight="false" outlineLevel="0" collapsed="false">
      <c r="A364" s="8" t="n">
        <v>355</v>
      </c>
      <c r="B364" s="19" t="n">
        <v>8.812997</v>
      </c>
      <c r="C364" s="19" t="n">
        <v>23.31</v>
      </c>
      <c r="D364" s="8" t="s">
        <v>318</v>
      </c>
      <c r="E364" s="15" t="n">
        <v>0.757668</v>
      </c>
      <c r="F364" s="19" t="n">
        <v>28.416526</v>
      </c>
      <c r="G364" s="19" t="n">
        <v>56.921764</v>
      </c>
      <c r="H364" s="15" t="n">
        <v>0.485459</v>
      </c>
    </row>
    <row r="365" customFormat="false" ht="15" hidden="false" customHeight="false" outlineLevel="0" collapsed="false">
      <c r="A365" s="8" t="n">
        <v>356</v>
      </c>
      <c r="B365" s="19" t="n">
        <v>11.716341</v>
      </c>
      <c r="C365" s="19" t="n">
        <v>18.58</v>
      </c>
      <c r="D365" s="8" t="s">
        <v>318</v>
      </c>
      <c r="E365" s="15" t="n">
        <v>0.817573</v>
      </c>
      <c r="F365" s="19" t="n">
        <v>24.497453</v>
      </c>
      <c r="G365" s="19" t="n">
        <v>44.087967</v>
      </c>
      <c r="H365" s="15" t="n">
        <v>0.621642</v>
      </c>
    </row>
    <row r="366" customFormat="false" ht="15" hidden="false" customHeight="false" outlineLevel="0" collapsed="false">
      <c r="A366" s="8" t="n">
        <v>357</v>
      </c>
      <c r="B366" s="19" t="n">
        <v>3.205663</v>
      </c>
      <c r="C366" s="19" t="n">
        <v>32.347</v>
      </c>
      <c r="D366" s="8" t="s">
        <v>318</v>
      </c>
      <c r="E366" s="15" t="n">
        <v>0.929359</v>
      </c>
      <c r="F366" s="19" t="n">
        <v>28.805737</v>
      </c>
      <c r="G366" s="19" t="n">
        <v>33.298951</v>
      </c>
      <c r="H366" s="15" t="n">
        <v>0.188995</v>
      </c>
    </row>
    <row r="367" customFormat="false" ht="15" hidden="false" customHeight="false" outlineLevel="0" collapsed="false">
      <c r="A367" s="8" t="n">
        <v>358</v>
      </c>
      <c r="B367" s="19" t="n">
        <v>15.731216</v>
      </c>
      <c r="C367" s="19" t="n">
        <v>18.195</v>
      </c>
      <c r="D367" s="8" t="s">
        <v>318</v>
      </c>
      <c r="E367" s="15" t="n">
        <v>0.945868</v>
      </c>
      <c r="F367" s="19" t="n">
        <v>52.857469</v>
      </c>
      <c r="G367" s="19" t="n">
        <v>66.079965</v>
      </c>
      <c r="H367" s="15" t="n">
        <v>0.648301</v>
      </c>
    </row>
    <row r="368" customFormat="false" ht="15" hidden="false" customHeight="false" outlineLevel="0" collapsed="false">
      <c r="A368" s="8" t="n">
        <v>359</v>
      </c>
      <c r="B368" s="19" t="n">
        <v>8.467612</v>
      </c>
      <c r="C368" s="19" t="n">
        <v>23.086</v>
      </c>
      <c r="D368" s="8" t="s">
        <v>318</v>
      </c>
      <c r="E368" s="15" t="n">
        <v>0.881646</v>
      </c>
      <c r="F368" s="19" t="n">
        <v>39.96058</v>
      </c>
      <c r="G368" s="19" t="n">
        <v>56.588771</v>
      </c>
      <c r="H368" s="15" t="n">
        <v>0.344969</v>
      </c>
    </row>
    <row r="369" customFormat="false" ht="15" hidden="false" customHeight="false" outlineLevel="0" collapsed="false">
      <c r="A369" s="8" t="n">
        <v>360</v>
      </c>
      <c r="B369" s="19" t="n">
        <v>5.481546</v>
      </c>
      <c r="C369" s="19" t="n">
        <v>24.913</v>
      </c>
      <c r="D369" s="8" t="s">
        <v>318</v>
      </c>
      <c r="E369" s="15" t="n">
        <v>0.92676</v>
      </c>
      <c r="F369" s="19" t="n">
        <v>57.599524</v>
      </c>
      <c r="G369" s="19" t="n">
        <v>65.694069</v>
      </c>
      <c r="H369" s="15" t="n">
        <v>0.561293</v>
      </c>
    </row>
    <row r="370" customFormat="false" ht="15" hidden="false" customHeight="false" outlineLevel="0" collapsed="false">
      <c r="A370" s="8" t="n">
        <v>361</v>
      </c>
      <c r="B370" s="19" t="n">
        <v>4.872265</v>
      </c>
      <c r="C370" s="19" t="n">
        <v>32.347</v>
      </c>
      <c r="D370" s="8" t="s">
        <v>318</v>
      </c>
      <c r="E370" s="15" t="n">
        <v>0.974382</v>
      </c>
      <c r="F370" s="19" t="n">
        <v>29.605981</v>
      </c>
      <c r="G370" s="19" t="n">
        <v>43.046922</v>
      </c>
      <c r="H370" s="15" t="n">
        <v>0.546583</v>
      </c>
    </row>
    <row r="371" customFormat="false" ht="15" hidden="false" customHeight="false" outlineLevel="0" collapsed="false">
      <c r="A371" s="8" t="n">
        <v>362</v>
      </c>
      <c r="B371" s="19" t="n">
        <v>19.586303</v>
      </c>
      <c r="C371" s="19" t="n">
        <v>18.14</v>
      </c>
      <c r="D371" s="8" t="s">
        <v>318</v>
      </c>
      <c r="E371" s="15" t="n">
        <v>0.933799</v>
      </c>
      <c r="F371" s="19" t="n">
        <v>30.502294</v>
      </c>
      <c r="G371" s="19" t="n">
        <v>44.004414</v>
      </c>
      <c r="H371" s="15" t="n">
        <v>0.61497</v>
      </c>
    </row>
    <row r="372" customFormat="false" ht="15" hidden="false" customHeight="false" outlineLevel="0" collapsed="false">
      <c r="A372" s="8" t="n">
        <v>363</v>
      </c>
      <c r="B372" s="19" t="n">
        <v>9.407001</v>
      </c>
      <c r="C372" s="19" t="n">
        <v>23.254</v>
      </c>
      <c r="D372" s="8" t="s">
        <v>318</v>
      </c>
      <c r="E372" s="15" t="n">
        <v>0.929237</v>
      </c>
      <c r="F372" s="19" t="n">
        <v>29.939101</v>
      </c>
      <c r="G372" s="19" t="n">
        <v>41.381566</v>
      </c>
      <c r="H372" s="15" t="n">
        <v>0.594339</v>
      </c>
    </row>
    <row r="373" customFormat="false" ht="15" hidden="false" customHeight="false" outlineLevel="0" collapsed="false">
      <c r="A373" s="8" t="n">
        <v>364</v>
      </c>
      <c r="B373" s="19" t="n">
        <v>17.41215</v>
      </c>
      <c r="C373" s="19" t="n">
        <v>19.205</v>
      </c>
      <c r="D373" s="8" t="s">
        <v>318</v>
      </c>
      <c r="E373" s="15" t="n">
        <v>0.931927</v>
      </c>
      <c r="F373" s="19" t="n">
        <v>37.106178</v>
      </c>
      <c r="G373" s="19" t="n">
        <v>42.169656</v>
      </c>
      <c r="H373" s="15" t="n">
        <v>0.682149</v>
      </c>
    </row>
    <row r="374" customFormat="false" ht="15" hidden="false" customHeight="false" outlineLevel="0" collapsed="false">
      <c r="A374" s="8" t="n">
        <v>365</v>
      </c>
      <c r="B374" s="19" t="n">
        <v>12.971365</v>
      </c>
      <c r="C374" s="19" t="n">
        <v>19.59</v>
      </c>
      <c r="D374" s="8" t="s">
        <v>318</v>
      </c>
      <c r="E374" s="15" t="n">
        <v>0.899824</v>
      </c>
      <c r="F374" s="19" t="n">
        <v>40.606375</v>
      </c>
      <c r="G374" s="19" t="n">
        <v>42.232488</v>
      </c>
      <c r="H374" s="15" t="n">
        <v>0.833321</v>
      </c>
    </row>
    <row r="375" customFormat="false" ht="15" hidden="false" customHeight="false" outlineLevel="0" collapsed="false">
      <c r="A375" s="8" t="n">
        <v>366</v>
      </c>
      <c r="B375" s="19" t="n">
        <v>9.97157</v>
      </c>
      <c r="C375" s="19" t="n">
        <v>23.086</v>
      </c>
      <c r="D375" s="8" t="s">
        <v>319</v>
      </c>
      <c r="E375" s="15" t="n">
        <v>0.548493</v>
      </c>
      <c r="F375" s="19" t="n">
        <v>23.011446</v>
      </c>
      <c r="G375" s="19" t="n">
        <v>45.599474</v>
      </c>
      <c r="H375" s="15" t="n">
        <v>0.376951</v>
      </c>
    </row>
    <row r="376" customFormat="false" ht="15" hidden="false" customHeight="false" outlineLevel="0" collapsed="false">
      <c r="A376" s="8" t="n">
        <v>367</v>
      </c>
      <c r="B376" s="19" t="n">
        <v>9.97157</v>
      </c>
      <c r="C376" s="19" t="n">
        <v>23.086</v>
      </c>
      <c r="D376" s="8" t="s">
        <v>318</v>
      </c>
      <c r="E376" s="15" t="n">
        <v>0.940719</v>
      </c>
      <c r="F376" s="19" t="n">
        <v>29.20037</v>
      </c>
      <c r="G376" s="19" t="n">
        <v>45.599474</v>
      </c>
      <c r="H376" s="15" t="n">
        <v>0.370236</v>
      </c>
    </row>
    <row r="377" customFormat="false" ht="15" hidden="false" customHeight="false" outlineLevel="0" collapsed="false">
      <c r="A377" s="8" t="n">
        <v>368</v>
      </c>
      <c r="B377" s="19" t="n">
        <v>7.76896</v>
      </c>
      <c r="C377" s="19" t="n">
        <v>18.58</v>
      </c>
      <c r="D377" s="8" t="s">
        <v>318</v>
      </c>
      <c r="E377" s="15" t="n">
        <v>0.937667</v>
      </c>
      <c r="F377" s="19" t="n">
        <v>34.024539</v>
      </c>
      <c r="G377" s="19" t="n">
        <v>50.990057</v>
      </c>
      <c r="H377" s="15" t="n">
        <v>0.265113</v>
      </c>
    </row>
    <row r="378" customFormat="false" ht="15" hidden="false" customHeight="false" outlineLevel="0" collapsed="false">
      <c r="A378" s="8" t="n">
        <v>369</v>
      </c>
      <c r="B378" s="19" t="n">
        <v>2.925807</v>
      </c>
      <c r="C378" s="19" t="n">
        <v>37.422</v>
      </c>
      <c r="D378" s="8" t="s">
        <v>318</v>
      </c>
      <c r="E378" s="15" t="n">
        <v>0.861633</v>
      </c>
      <c r="F378" s="19" t="n">
        <v>29.222957</v>
      </c>
      <c r="G378" s="19" t="n">
        <v>26.189617</v>
      </c>
      <c r="H378" s="15" t="n">
        <v>0.560855</v>
      </c>
    </row>
    <row r="379" customFormat="false" ht="15" hidden="false" customHeight="false" outlineLevel="0" collapsed="false">
      <c r="A379" s="8" t="n">
        <v>370</v>
      </c>
      <c r="B379" s="19" t="n">
        <v>5.721248</v>
      </c>
      <c r="C379" s="19" t="n">
        <v>25.865</v>
      </c>
      <c r="D379" s="8" t="s">
        <v>318</v>
      </c>
      <c r="E379" s="20"/>
      <c r="F379" s="19" t="n">
        <v>27.533395</v>
      </c>
      <c r="G379" s="19" t="n">
        <v>0</v>
      </c>
      <c r="H379" s="15" t="n">
        <v>0.263795</v>
      </c>
    </row>
    <row r="380" customFormat="false" ht="15" hidden="false" customHeight="false" outlineLevel="0" collapsed="false">
      <c r="A380" s="8" t="n">
        <v>371</v>
      </c>
      <c r="B380" s="19" t="n">
        <v>5.404734</v>
      </c>
      <c r="C380" s="19" t="n">
        <v>24.913</v>
      </c>
      <c r="D380" s="8" t="s">
        <v>318</v>
      </c>
      <c r="E380" s="15" t="n">
        <v>0.945275</v>
      </c>
      <c r="F380" s="19" t="n">
        <v>65.540917</v>
      </c>
      <c r="G380" s="19" t="n">
        <v>57.973828</v>
      </c>
      <c r="H380" s="15" t="n">
        <v>0.267468</v>
      </c>
    </row>
    <row r="381" customFormat="false" ht="15" hidden="false" customHeight="false" outlineLevel="0" collapsed="false">
      <c r="A381" s="8" t="n">
        <v>372</v>
      </c>
      <c r="B381" s="19" t="n">
        <v>5.056</v>
      </c>
      <c r="C381" s="19" t="n">
        <v>22.078</v>
      </c>
      <c r="D381" s="8" t="s">
        <v>318</v>
      </c>
      <c r="E381" s="15" t="n">
        <v>0.81999</v>
      </c>
      <c r="F381" s="19" t="n">
        <v>35.516124</v>
      </c>
      <c r="G381" s="19" t="n">
        <v>46.165331</v>
      </c>
      <c r="H381" s="15" t="n">
        <v>0.375492</v>
      </c>
    </row>
    <row r="382" customFormat="false" ht="15" hidden="false" customHeight="false" outlineLevel="0" collapsed="false">
      <c r="A382" s="8" t="n">
        <v>373</v>
      </c>
      <c r="B382" s="19" t="n">
        <v>16.48977</v>
      </c>
      <c r="C382" s="19" t="n">
        <v>18.58</v>
      </c>
      <c r="D382" s="8" t="s">
        <v>318</v>
      </c>
      <c r="E382" s="15" t="n">
        <v>0.707395</v>
      </c>
      <c r="F382" s="19" t="n">
        <v>22.905593</v>
      </c>
      <c r="G382" s="19" t="n">
        <v>43.272128</v>
      </c>
      <c r="H382" s="15" t="n">
        <v>1.361407</v>
      </c>
    </row>
    <row r="383" customFormat="false" ht="15" hidden="false" customHeight="false" outlineLevel="0" collapsed="false">
      <c r="A383" s="8" t="n">
        <v>374</v>
      </c>
      <c r="B383" s="19" t="n">
        <v>13.436809</v>
      </c>
      <c r="C383" s="19" t="n">
        <v>19.205</v>
      </c>
      <c r="D383" s="8" t="s">
        <v>318</v>
      </c>
      <c r="E383" s="15" t="n">
        <v>0.784114</v>
      </c>
      <c r="F383" s="19" t="n">
        <v>23.544804</v>
      </c>
      <c r="G383" s="19" t="n">
        <v>40.742655</v>
      </c>
      <c r="H383" s="15" t="n">
        <v>0.480263</v>
      </c>
    </row>
    <row r="384" customFormat="false" ht="15" hidden="false" customHeight="false" outlineLevel="0" collapsed="false">
      <c r="A384" s="8" t="n">
        <v>375</v>
      </c>
      <c r="B384" s="19" t="n">
        <v>3.086814</v>
      </c>
      <c r="C384" s="19" t="n">
        <v>32.347</v>
      </c>
      <c r="D384" s="8" t="s">
        <v>318</v>
      </c>
      <c r="E384" s="15" t="n">
        <v>0.86609</v>
      </c>
      <c r="F384" s="19" t="n">
        <v>39.872253</v>
      </c>
      <c r="G384" s="19" t="n">
        <v>44.303969</v>
      </c>
      <c r="H384" s="15" t="n">
        <v>0.22919</v>
      </c>
    </row>
    <row r="385" customFormat="false" ht="15" hidden="false" customHeight="false" outlineLevel="0" collapsed="false">
      <c r="A385" s="8" t="n">
        <v>376</v>
      </c>
      <c r="B385" s="19" t="n">
        <v>3.473388</v>
      </c>
      <c r="C385" s="19" t="n">
        <v>38.626</v>
      </c>
      <c r="D385" s="8" t="s">
        <v>318</v>
      </c>
      <c r="E385" s="15" t="n">
        <v>0.851125</v>
      </c>
      <c r="F385" s="19" t="n">
        <v>29.868858</v>
      </c>
      <c r="G385" s="19" t="n">
        <v>45.554639</v>
      </c>
      <c r="H385" s="15" t="n">
        <v>0.546634</v>
      </c>
    </row>
    <row r="386" customFormat="false" ht="15" hidden="false" customHeight="false" outlineLevel="0" collapsed="false">
      <c r="A386" s="8" t="n">
        <v>377</v>
      </c>
      <c r="B386" s="19" t="n">
        <v>4.404158</v>
      </c>
      <c r="C386" s="19" t="n">
        <v>32.347</v>
      </c>
      <c r="D386" s="8" t="s">
        <v>318</v>
      </c>
      <c r="E386" s="15" t="n">
        <v>0.847619</v>
      </c>
      <c r="F386" s="19" t="n">
        <v>35.001976</v>
      </c>
      <c r="G386" s="19" t="n">
        <v>51.828932</v>
      </c>
      <c r="H386" s="15" t="n">
        <v>0.554783</v>
      </c>
    </row>
    <row r="387" customFormat="false" ht="15" hidden="false" customHeight="false" outlineLevel="0" collapsed="false">
      <c r="A387" s="8" t="n">
        <v>378</v>
      </c>
      <c r="B387" s="19" t="n">
        <v>4.764106</v>
      </c>
      <c r="C387" s="19" t="n">
        <v>32.347</v>
      </c>
      <c r="D387" s="8" t="s">
        <v>318</v>
      </c>
      <c r="E387" s="15" t="n">
        <v>0.857311</v>
      </c>
      <c r="F387" s="19" t="n">
        <v>35.289975</v>
      </c>
      <c r="G387" s="19" t="n">
        <v>57.456338</v>
      </c>
      <c r="H387" s="15" t="n">
        <v>0.590634</v>
      </c>
    </row>
    <row r="388" customFormat="false" ht="15" hidden="false" customHeight="false" outlineLevel="0" collapsed="false">
      <c r="A388" s="8" t="n">
        <v>379</v>
      </c>
      <c r="B388" s="19" t="n">
        <v>5.048068</v>
      </c>
      <c r="C388" s="19" t="n">
        <v>24.857</v>
      </c>
      <c r="D388" s="8" t="s">
        <v>318</v>
      </c>
      <c r="E388" s="15" t="n">
        <v>0.779863</v>
      </c>
      <c r="F388" s="19" t="n">
        <v>20.017617</v>
      </c>
      <c r="G388" s="19" t="n">
        <v>50.449717</v>
      </c>
      <c r="H388" s="15" t="n">
        <v>0.389212</v>
      </c>
    </row>
    <row r="389" customFormat="false" ht="15" hidden="false" customHeight="false" outlineLevel="0" collapsed="false">
      <c r="A389" s="8" t="n">
        <v>380</v>
      </c>
      <c r="B389" s="19" t="n">
        <v>14.930422</v>
      </c>
      <c r="C389" s="19" t="n">
        <v>18.525</v>
      </c>
      <c r="D389" s="8" t="s">
        <v>318</v>
      </c>
      <c r="E389" s="15" t="n">
        <v>0.951079</v>
      </c>
      <c r="F389" s="19" t="n">
        <v>19.254007</v>
      </c>
      <c r="G389" s="19" t="n">
        <v>35.774437</v>
      </c>
      <c r="H389" s="15" t="n">
        <v>0.56227</v>
      </c>
    </row>
    <row r="390" customFormat="false" ht="15" hidden="false" customHeight="false" outlineLevel="0" collapsed="false">
      <c r="A390" s="8" t="n">
        <v>381</v>
      </c>
      <c r="B390" s="19" t="n">
        <v>7.823624</v>
      </c>
      <c r="C390" s="19" t="n">
        <v>25.417</v>
      </c>
      <c r="D390" s="8" t="s">
        <v>318</v>
      </c>
      <c r="E390" s="15" t="n">
        <v>0.903847</v>
      </c>
      <c r="F390" s="19" t="n">
        <v>48.45344</v>
      </c>
      <c r="G390" s="19" t="n">
        <v>75.77225</v>
      </c>
      <c r="H390" s="15" t="n">
        <v>0.305906</v>
      </c>
    </row>
    <row r="391" customFormat="false" ht="15" hidden="false" customHeight="false" outlineLevel="0" collapsed="false">
      <c r="A391" s="8" t="n">
        <v>382</v>
      </c>
      <c r="B391" s="19" t="n">
        <v>9.758324</v>
      </c>
      <c r="C391" s="19" t="n">
        <v>22.078</v>
      </c>
      <c r="D391" s="8" t="s">
        <v>318</v>
      </c>
      <c r="E391" s="15" t="n">
        <v>0.894988</v>
      </c>
      <c r="F391" s="19" t="n">
        <v>34.291349</v>
      </c>
      <c r="G391" s="19" t="n">
        <v>44.625431</v>
      </c>
      <c r="H391" s="15" t="n">
        <v>0.423532</v>
      </c>
    </row>
    <row r="392" customFormat="false" ht="15" hidden="false" customHeight="false" outlineLevel="0" collapsed="false">
      <c r="A392" s="8" t="n">
        <v>383</v>
      </c>
      <c r="B392" s="19" t="n">
        <v>5.062602</v>
      </c>
      <c r="C392" s="19" t="n">
        <v>25.921</v>
      </c>
      <c r="D392" s="8" t="s">
        <v>318</v>
      </c>
      <c r="E392" s="15" t="n">
        <v>0.923943</v>
      </c>
      <c r="F392" s="19" t="n">
        <v>62.961164</v>
      </c>
      <c r="G392" s="19" t="n">
        <v>72.513363</v>
      </c>
      <c r="H392" s="15" t="n">
        <v>0.580878</v>
      </c>
    </row>
    <row r="393" customFormat="false" ht="15" hidden="false" customHeight="false" outlineLevel="0" collapsed="false">
      <c r="A393" s="8" t="n">
        <v>384</v>
      </c>
      <c r="B393" s="19" t="n">
        <v>0.595381</v>
      </c>
      <c r="C393" s="19" t="n">
        <v>37.422</v>
      </c>
      <c r="D393" s="8" t="s">
        <v>318</v>
      </c>
      <c r="E393" s="15" t="n">
        <v>0.834489</v>
      </c>
      <c r="F393" s="19" t="n">
        <v>191.1791</v>
      </c>
      <c r="G393" s="19" t="n">
        <v>67.625285</v>
      </c>
      <c r="H393" s="15" t="n">
        <v>0.568142</v>
      </c>
    </row>
    <row r="394" customFormat="false" ht="15" hidden="false" customHeight="false" outlineLevel="0" collapsed="false">
      <c r="A394" s="8" t="n">
        <v>385</v>
      </c>
      <c r="B394" s="19" t="n">
        <v>12.293722</v>
      </c>
      <c r="C394" s="19" t="n">
        <v>19.535</v>
      </c>
      <c r="D394" s="8" t="s">
        <v>318</v>
      </c>
      <c r="E394" s="15" t="n">
        <v>0.923395</v>
      </c>
      <c r="F394" s="19" t="n">
        <v>84.85528</v>
      </c>
      <c r="G394" s="19" t="n">
        <v>109.279472</v>
      </c>
      <c r="H394" s="15" t="n">
        <v>0.657586</v>
      </c>
    </row>
    <row r="395" customFormat="false" ht="15" hidden="false" customHeight="false" outlineLevel="0" collapsed="false">
      <c r="A395" s="8" t="n">
        <v>386</v>
      </c>
      <c r="B395" s="19" t="n">
        <v>9.146672</v>
      </c>
      <c r="C395" s="19" t="n">
        <v>22.078</v>
      </c>
      <c r="D395" s="8" t="s">
        <v>318</v>
      </c>
      <c r="E395" s="15" t="n">
        <v>0.902207</v>
      </c>
      <c r="F395" s="19" t="n">
        <v>69.184475</v>
      </c>
      <c r="G395" s="19" t="n">
        <v>75.140171</v>
      </c>
      <c r="H395" s="15" t="n">
        <v>0.670908</v>
      </c>
    </row>
    <row r="396" customFormat="false" ht="15" hidden="false" customHeight="false" outlineLevel="0" collapsed="false">
      <c r="A396" s="8" t="n">
        <v>387</v>
      </c>
      <c r="B396" s="19" t="n">
        <v>5.334774</v>
      </c>
      <c r="C396" s="19" t="n">
        <v>23.254</v>
      </c>
      <c r="D396" s="8" t="s">
        <v>318</v>
      </c>
      <c r="E396" s="15" t="n">
        <v>0.829878</v>
      </c>
      <c r="F396" s="19" t="n">
        <v>32.352879</v>
      </c>
      <c r="G396" s="19" t="n">
        <v>42.756495</v>
      </c>
      <c r="H396" s="15" t="n">
        <v>0.336187</v>
      </c>
    </row>
    <row r="397" customFormat="false" ht="15" hidden="false" customHeight="false" outlineLevel="0" collapsed="false">
      <c r="A397" s="8" t="n">
        <v>388</v>
      </c>
      <c r="B397" s="19" t="n">
        <v>17.914756</v>
      </c>
      <c r="C397" s="19" t="n">
        <v>12.779</v>
      </c>
      <c r="D397" s="8" t="s">
        <v>318</v>
      </c>
      <c r="E397" s="15" t="n">
        <v>0.837621</v>
      </c>
      <c r="F397" s="19" t="n">
        <v>23.036899</v>
      </c>
      <c r="G397" s="19" t="n">
        <v>49.095458</v>
      </c>
      <c r="H397" s="15" t="n">
        <v>0.422589</v>
      </c>
    </row>
    <row r="398" customFormat="false" ht="15" hidden="false" customHeight="false" outlineLevel="0" collapsed="false">
      <c r="A398" s="8" t="n">
        <v>389</v>
      </c>
      <c r="B398" s="19" t="n">
        <v>9.992048</v>
      </c>
      <c r="C398" s="19" t="n">
        <v>23.086</v>
      </c>
      <c r="D398" s="8" t="s">
        <v>318</v>
      </c>
      <c r="E398" s="15" t="n">
        <v>0.781653</v>
      </c>
      <c r="F398" s="19" t="n">
        <v>84.97326</v>
      </c>
      <c r="G398" s="19" t="n">
        <v>107.090317</v>
      </c>
      <c r="H398" s="15" t="n">
        <v>0.622753</v>
      </c>
    </row>
    <row r="399" customFormat="false" ht="15" hidden="false" customHeight="false" outlineLevel="0" collapsed="false">
      <c r="A399" s="8" t="n">
        <v>390</v>
      </c>
      <c r="B399" s="19" t="n">
        <v>4.357326</v>
      </c>
      <c r="C399" s="19" t="n">
        <v>25.921</v>
      </c>
      <c r="D399" s="8" t="s">
        <v>318</v>
      </c>
      <c r="E399" s="15" t="n">
        <v>0.903381</v>
      </c>
      <c r="F399" s="19" t="n">
        <v>31.54042</v>
      </c>
      <c r="G399" s="19" t="n">
        <v>33.461526</v>
      </c>
      <c r="H399" s="15" t="n">
        <v>0.294786</v>
      </c>
    </row>
    <row r="400" customFormat="false" ht="15" hidden="false" customHeight="false" outlineLevel="0" collapsed="false">
      <c r="A400" s="8" t="n">
        <v>391</v>
      </c>
      <c r="B400" s="19" t="n">
        <v>6.760506</v>
      </c>
      <c r="C400" s="19" t="n">
        <v>25.921</v>
      </c>
      <c r="D400" s="8" t="s">
        <v>318</v>
      </c>
      <c r="E400" s="15" t="n">
        <v>0.8822</v>
      </c>
      <c r="F400" s="19" t="n">
        <v>35.938181</v>
      </c>
      <c r="G400" s="19" t="n">
        <v>43.797761</v>
      </c>
      <c r="H400" s="15" t="n">
        <v>0.64497</v>
      </c>
    </row>
    <row r="401" customFormat="false" ht="15" hidden="false" customHeight="false" outlineLevel="0" collapsed="false">
      <c r="A401" s="8" t="n">
        <v>392</v>
      </c>
      <c r="B401" s="19" t="n">
        <v>19.348307</v>
      </c>
      <c r="C401" s="19" t="n">
        <v>19.205</v>
      </c>
      <c r="D401" s="8" t="s">
        <v>318</v>
      </c>
      <c r="E401" s="15" t="n">
        <v>0.879388</v>
      </c>
      <c r="F401" s="19" t="n">
        <v>37.581777</v>
      </c>
      <c r="G401" s="19" t="n">
        <v>27.509484</v>
      </c>
      <c r="H401" s="15" t="n">
        <v>0.783564</v>
      </c>
    </row>
    <row r="402" customFormat="false" ht="15" hidden="false" customHeight="false" outlineLevel="0" collapsed="false">
      <c r="A402" s="8" t="n">
        <v>393</v>
      </c>
      <c r="B402" s="19" t="n">
        <v>7.608338</v>
      </c>
      <c r="C402" s="19" t="n">
        <v>25.921</v>
      </c>
      <c r="D402" s="8" t="s">
        <v>318</v>
      </c>
      <c r="E402" s="15" t="n">
        <v>0.939328</v>
      </c>
      <c r="F402" s="19" t="n">
        <v>52.713384</v>
      </c>
      <c r="G402" s="19" t="n">
        <v>58.808781</v>
      </c>
      <c r="H402" s="15" t="n">
        <v>0.344657</v>
      </c>
    </row>
    <row r="403" customFormat="false" ht="15" hidden="false" customHeight="false" outlineLevel="0" collapsed="false">
      <c r="A403" s="8" t="n">
        <v>394</v>
      </c>
      <c r="B403" s="19" t="n">
        <v>9.245649</v>
      </c>
      <c r="C403" s="19" t="n">
        <v>23.086</v>
      </c>
      <c r="D403" s="8" t="s">
        <v>318</v>
      </c>
      <c r="E403" s="15" t="n">
        <v>0.935909</v>
      </c>
      <c r="F403" s="19" t="n">
        <v>46.532127</v>
      </c>
      <c r="G403" s="19" t="n">
        <v>57.834831</v>
      </c>
      <c r="H403" s="15" t="n">
        <v>0.702174</v>
      </c>
    </row>
    <row r="404" customFormat="false" ht="15" hidden="false" customHeight="false" outlineLevel="0" collapsed="false">
      <c r="A404" s="8" t="n">
        <v>395</v>
      </c>
      <c r="B404" s="19" t="n">
        <v>15.731422</v>
      </c>
      <c r="C404" s="19" t="n">
        <v>18.195</v>
      </c>
      <c r="D404" s="8" t="s">
        <v>319</v>
      </c>
      <c r="E404" s="15" t="n">
        <v>0.876</v>
      </c>
      <c r="F404" s="19" t="n">
        <v>66.676924</v>
      </c>
      <c r="G404" s="19" t="n">
        <v>76.946621</v>
      </c>
      <c r="H404" s="15" t="n">
        <v>0.964435</v>
      </c>
    </row>
    <row r="405" customFormat="false" ht="15" hidden="false" customHeight="false" outlineLevel="0" collapsed="false">
      <c r="A405" s="8" t="n">
        <v>396</v>
      </c>
      <c r="B405" s="19" t="n">
        <v>2.923413</v>
      </c>
      <c r="C405" s="19" t="n">
        <v>32.347</v>
      </c>
      <c r="D405" s="8" t="s">
        <v>318</v>
      </c>
      <c r="E405" s="15" t="n">
        <v>0.923951</v>
      </c>
      <c r="F405" s="19" t="n">
        <v>30.296113</v>
      </c>
      <c r="G405" s="19" t="n">
        <v>43.932219</v>
      </c>
      <c r="H405" s="15" t="n">
        <v>0.223221</v>
      </c>
    </row>
    <row r="406" customFormat="false" ht="15" hidden="false" customHeight="false" outlineLevel="0" collapsed="false">
      <c r="A406" s="8" t="n">
        <v>397</v>
      </c>
      <c r="B406" s="19" t="n">
        <v>4.936781</v>
      </c>
      <c r="C406" s="19" t="n">
        <v>24.857</v>
      </c>
      <c r="D406" s="8" t="s">
        <v>318</v>
      </c>
      <c r="E406" s="15" t="n">
        <v>0.793845</v>
      </c>
      <c r="F406" s="19" t="n">
        <v>24.369433</v>
      </c>
      <c r="G406" s="19" t="n">
        <v>44.670483</v>
      </c>
      <c r="H406" s="15" t="n">
        <v>0.321257</v>
      </c>
    </row>
    <row r="407" customFormat="false" ht="15" hidden="false" customHeight="false" outlineLevel="0" collapsed="false">
      <c r="A407" s="8" t="n">
        <v>398</v>
      </c>
      <c r="B407" s="19" t="n">
        <v>5.66095</v>
      </c>
      <c r="C407" s="19" t="n">
        <v>24.913</v>
      </c>
      <c r="D407" s="8" t="s">
        <v>318</v>
      </c>
      <c r="E407" s="15" t="n">
        <v>0.935105</v>
      </c>
      <c r="F407" s="19" t="n">
        <v>46.965465</v>
      </c>
      <c r="G407" s="19" t="n">
        <v>47.398386</v>
      </c>
      <c r="H407" s="15" t="n">
        <v>0.396138</v>
      </c>
    </row>
    <row r="408" customFormat="false" ht="15" hidden="false" customHeight="false" outlineLevel="0" collapsed="false">
      <c r="A408" s="8" t="n">
        <v>399</v>
      </c>
      <c r="B408" s="19" t="n">
        <v>4.000457</v>
      </c>
      <c r="C408" s="19" t="n">
        <v>24.913</v>
      </c>
      <c r="D408" s="8" t="s">
        <v>318</v>
      </c>
      <c r="E408" s="15" t="n">
        <v>0.84636</v>
      </c>
      <c r="F408" s="19" t="n">
        <v>27.643012</v>
      </c>
      <c r="G408" s="19" t="n">
        <v>45.918952</v>
      </c>
      <c r="H408" s="15" t="n">
        <v>0.570712</v>
      </c>
    </row>
    <row r="409" customFormat="false" ht="15" hidden="false" customHeight="false" outlineLevel="0" collapsed="false">
      <c r="A409" s="8" t="n">
        <v>400</v>
      </c>
      <c r="B409" s="19" t="n">
        <v>8.221143</v>
      </c>
      <c r="C409" s="19" t="n">
        <v>23.086</v>
      </c>
      <c r="D409" s="8" t="s">
        <v>318</v>
      </c>
      <c r="E409" s="15" t="n">
        <v>0.891661</v>
      </c>
      <c r="F409" s="19" t="n">
        <v>34.094172</v>
      </c>
      <c r="G409" s="19" t="n">
        <v>38.919517</v>
      </c>
      <c r="H409" s="15" t="n">
        <v>0.409115</v>
      </c>
    </row>
    <row r="410" customFormat="false" ht="15" hidden="false" customHeight="false" outlineLevel="0" collapsed="false">
      <c r="A410" s="8" t="n">
        <v>401</v>
      </c>
      <c r="B410" s="19" t="n">
        <v>6.666693</v>
      </c>
      <c r="C410" s="19" t="n">
        <v>25.865</v>
      </c>
      <c r="D410" s="8" t="s">
        <v>318</v>
      </c>
      <c r="E410" s="15" t="n">
        <v>0.795874</v>
      </c>
      <c r="F410" s="19" t="n">
        <v>27.635731</v>
      </c>
      <c r="G410" s="19" t="n">
        <v>39.291103</v>
      </c>
      <c r="H410" s="15" t="n">
        <v>0.54894</v>
      </c>
    </row>
    <row r="411" customFormat="false" ht="15" hidden="false" customHeight="false" outlineLevel="0" collapsed="false">
      <c r="A411" s="8" t="n">
        <v>402</v>
      </c>
      <c r="B411" s="19" t="n">
        <v>9.678888</v>
      </c>
      <c r="C411" s="19" t="n">
        <v>23.086</v>
      </c>
      <c r="D411" s="8" t="s">
        <v>318</v>
      </c>
      <c r="E411" s="15" t="n">
        <v>0.909736</v>
      </c>
      <c r="F411" s="19" t="n">
        <v>28.201133</v>
      </c>
      <c r="G411" s="19" t="n">
        <v>39.531771</v>
      </c>
      <c r="H411" s="15" t="n">
        <v>0.403245</v>
      </c>
    </row>
    <row r="412" customFormat="false" ht="15" hidden="false" customHeight="false" outlineLevel="0" collapsed="false">
      <c r="A412" s="8" t="n">
        <v>403</v>
      </c>
      <c r="B412" s="19" t="n">
        <v>3.832918</v>
      </c>
      <c r="C412" s="19" t="n">
        <v>32.347</v>
      </c>
      <c r="D412" s="8" t="s">
        <v>318</v>
      </c>
      <c r="E412" s="15" t="n">
        <v>0.894089</v>
      </c>
      <c r="F412" s="19" t="n">
        <v>21.117139</v>
      </c>
      <c r="G412" s="19" t="n">
        <v>36.122597</v>
      </c>
      <c r="H412" s="15" t="n">
        <v>0.2352</v>
      </c>
    </row>
    <row r="413" customFormat="false" ht="15" hidden="false" customHeight="false" outlineLevel="0" collapsed="false">
      <c r="A413" s="8" t="n">
        <v>404</v>
      </c>
      <c r="B413" s="19" t="n">
        <v>1.969677</v>
      </c>
      <c r="C413" s="19" t="n">
        <v>37.422</v>
      </c>
      <c r="D413" s="8" t="s">
        <v>318</v>
      </c>
      <c r="E413" s="15" t="n">
        <v>0.584715</v>
      </c>
      <c r="F413" s="19" t="n">
        <v>51.489485</v>
      </c>
      <c r="G413" s="19" t="n">
        <v>42.515148</v>
      </c>
      <c r="H413" s="15" t="n">
        <v>1.064386</v>
      </c>
    </row>
    <row r="414" customFormat="false" ht="15" hidden="false" customHeight="false" outlineLevel="0" collapsed="false">
      <c r="A414" s="8" t="n">
        <v>405</v>
      </c>
      <c r="B414" s="19" t="n">
        <v>12.221488</v>
      </c>
      <c r="C414" s="19" t="n">
        <v>25.921</v>
      </c>
      <c r="D414" s="8" t="s">
        <v>318</v>
      </c>
      <c r="E414" s="15" t="n">
        <v>0.943817</v>
      </c>
      <c r="F414" s="19" t="n">
        <v>31.662452</v>
      </c>
      <c r="G414" s="19" t="n">
        <v>39.669209</v>
      </c>
      <c r="H414" s="15" t="n">
        <v>0.62975</v>
      </c>
    </row>
    <row r="415" customFormat="false" ht="15" hidden="false" customHeight="false" outlineLevel="0" collapsed="false">
      <c r="A415" s="8" t="n">
        <v>406</v>
      </c>
      <c r="B415" s="19" t="n">
        <v>7.866986</v>
      </c>
      <c r="C415" s="19" t="n">
        <v>26.425</v>
      </c>
      <c r="D415" s="8" t="s">
        <v>318</v>
      </c>
      <c r="E415" s="15" t="n">
        <v>0.826519</v>
      </c>
      <c r="F415" s="19" t="n">
        <v>21.329189</v>
      </c>
      <c r="G415" s="19" t="n">
        <v>34.602515</v>
      </c>
      <c r="H415" s="15" t="n">
        <v>0.617692</v>
      </c>
    </row>
    <row r="416" customFormat="false" ht="15" hidden="false" customHeight="false" outlineLevel="0" collapsed="false">
      <c r="A416" s="8" t="n">
        <v>407</v>
      </c>
      <c r="B416" s="19" t="n">
        <v>4.647365</v>
      </c>
      <c r="C416" s="19" t="n">
        <v>25.865</v>
      </c>
      <c r="D416" s="8" t="s">
        <v>318</v>
      </c>
      <c r="E416" s="15" t="n">
        <v>0.878703</v>
      </c>
      <c r="F416" s="19" t="n">
        <v>33.798582</v>
      </c>
      <c r="G416" s="19" t="n">
        <v>47.960897</v>
      </c>
      <c r="H416" s="15" t="n">
        <v>0.248617</v>
      </c>
    </row>
    <row r="417" customFormat="false" ht="15" hidden="false" customHeight="false" outlineLevel="0" collapsed="false">
      <c r="A417" s="8" t="n">
        <v>408</v>
      </c>
      <c r="B417" s="19" t="n">
        <v>3.776989</v>
      </c>
      <c r="C417" s="19" t="n">
        <v>24.857</v>
      </c>
      <c r="D417" s="8" t="s">
        <v>318</v>
      </c>
      <c r="E417" s="15" t="n">
        <v>0.834456</v>
      </c>
      <c r="F417" s="19" t="n">
        <v>52.160702</v>
      </c>
      <c r="G417" s="19" t="n">
        <v>59.442318</v>
      </c>
      <c r="H417" s="15" t="n">
        <v>0.274343</v>
      </c>
    </row>
    <row r="418" customFormat="false" ht="15" hidden="false" customHeight="false" outlineLevel="0" collapsed="false">
      <c r="A418" s="8" t="n">
        <v>409</v>
      </c>
      <c r="B418" s="19" t="n">
        <v>6.267226</v>
      </c>
      <c r="C418" s="19" t="n">
        <v>22.078</v>
      </c>
      <c r="D418" s="8" t="s">
        <v>318</v>
      </c>
      <c r="E418" s="15" t="n">
        <v>0.886388</v>
      </c>
      <c r="F418" s="19" t="n">
        <v>42.043257</v>
      </c>
      <c r="G418" s="19" t="n">
        <v>56.07877</v>
      </c>
      <c r="H418" s="15" t="n">
        <v>0.292036</v>
      </c>
    </row>
    <row r="419" customFormat="false" ht="15" hidden="false" customHeight="false" outlineLevel="0" collapsed="false">
      <c r="A419" s="8" t="n">
        <v>410</v>
      </c>
      <c r="B419" s="19" t="n">
        <v>4.893405</v>
      </c>
      <c r="C419" s="19" t="n">
        <v>24.913</v>
      </c>
      <c r="D419" s="8" t="s">
        <v>318</v>
      </c>
      <c r="E419" s="15" t="n">
        <v>0.899063</v>
      </c>
      <c r="F419" s="19" t="n">
        <v>84.271315</v>
      </c>
      <c r="G419" s="19" t="n">
        <v>85.136439</v>
      </c>
      <c r="H419" s="15" t="n">
        <v>0.709824</v>
      </c>
    </row>
    <row r="420" customFormat="false" ht="15" hidden="false" customHeight="false" outlineLevel="0" collapsed="false">
      <c r="A420" s="8" t="n">
        <v>411</v>
      </c>
      <c r="B420" s="19" t="n">
        <v>6.224912</v>
      </c>
      <c r="C420" s="19" t="n">
        <v>25.921</v>
      </c>
      <c r="D420" s="8" t="s">
        <v>318</v>
      </c>
      <c r="E420" s="15" t="n">
        <v>0.81506</v>
      </c>
      <c r="F420" s="19" t="n">
        <v>27.496219</v>
      </c>
      <c r="G420" s="19" t="n">
        <v>42.661707</v>
      </c>
      <c r="H420" s="15" t="n">
        <v>0.608213</v>
      </c>
    </row>
    <row r="421" customFormat="false" ht="15" hidden="false" customHeight="false" outlineLevel="0" collapsed="false">
      <c r="A421" s="8" t="n">
        <v>412</v>
      </c>
      <c r="B421" s="19" t="n">
        <v>2.803894</v>
      </c>
      <c r="C421" s="19" t="n">
        <v>37.366</v>
      </c>
      <c r="D421" s="8" t="s">
        <v>319</v>
      </c>
      <c r="E421" s="15" t="n">
        <v>0.860215</v>
      </c>
      <c r="F421" s="19" t="n">
        <v>34.176307</v>
      </c>
      <c r="G421" s="19" t="n">
        <v>44.114636</v>
      </c>
      <c r="H421" s="15" t="n">
        <v>0.657562</v>
      </c>
    </row>
    <row r="422" customFormat="false" ht="15" hidden="false" customHeight="false" outlineLevel="0" collapsed="false">
      <c r="A422" s="8" t="n">
        <v>413</v>
      </c>
      <c r="B422" s="19" t="n">
        <v>11.338044</v>
      </c>
      <c r="C422" s="19" t="n">
        <v>22.078</v>
      </c>
      <c r="D422" s="8" t="s">
        <v>318</v>
      </c>
      <c r="E422" s="15" t="n">
        <v>0.935796</v>
      </c>
      <c r="F422" s="19" t="n">
        <v>36.616436</v>
      </c>
      <c r="G422" s="19" t="n">
        <v>50.65597</v>
      </c>
      <c r="H422" s="15" t="n">
        <v>0.438484</v>
      </c>
    </row>
    <row r="423" customFormat="false" ht="15" hidden="false" customHeight="false" outlineLevel="0" collapsed="false">
      <c r="A423" s="8" t="n">
        <v>414</v>
      </c>
      <c r="B423" s="19" t="n">
        <v>10.367895</v>
      </c>
      <c r="C423" s="19" t="n">
        <v>19.535</v>
      </c>
      <c r="D423" s="8" t="s">
        <v>318</v>
      </c>
      <c r="E423" s="15" t="n">
        <v>0.918535</v>
      </c>
      <c r="F423" s="19" t="n">
        <v>31.860434</v>
      </c>
      <c r="G423" s="19" t="n">
        <v>45.16453</v>
      </c>
      <c r="H423" s="15" t="n">
        <v>0.598499</v>
      </c>
    </row>
    <row r="424" customFormat="false" ht="15" hidden="false" customHeight="false" outlineLevel="0" collapsed="false">
      <c r="A424" s="8" t="n">
        <v>415</v>
      </c>
      <c r="B424" s="19" t="n">
        <v>3.469192</v>
      </c>
      <c r="C424" s="19" t="n">
        <v>37.59</v>
      </c>
      <c r="D424" s="8" t="s">
        <v>318</v>
      </c>
      <c r="E424" s="15" t="n">
        <v>0.879169</v>
      </c>
      <c r="F424" s="19" t="n">
        <v>27.524719</v>
      </c>
      <c r="G424" s="19" t="n">
        <v>15.324806</v>
      </c>
      <c r="H424" s="15" t="n">
        <v>0.223876</v>
      </c>
    </row>
    <row r="425" customFormat="false" ht="15" hidden="false" customHeight="false" outlineLevel="0" collapsed="false">
      <c r="A425" s="8" t="n">
        <v>416</v>
      </c>
      <c r="B425" s="19" t="n">
        <v>1.924759</v>
      </c>
      <c r="C425" s="19" t="n">
        <v>38.682</v>
      </c>
      <c r="D425" s="8" t="s">
        <v>318</v>
      </c>
      <c r="E425" s="15" t="n">
        <v>0.908041</v>
      </c>
      <c r="F425" s="19" t="n">
        <v>44.839741</v>
      </c>
      <c r="G425" s="19" t="n">
        <v>37.700727</v>
      </c>
      <c r="H425" s="15" t="n">
        <v>0.519712</v>
      </c>
    </row>
    <row r="426" customFormat="false" ht="15" hidden="false" customHeight="false" outlineLevel="0" collapsed="false">
      <c r="A426" s="8" t="n">
        <v>417</v>
      </c>
      <c r="B426" s="19" t="n">
        <v>5.82132</v>
      </c>
      <c r="C426" s="19" t="n">
        <v>24.913</v>
      </c>
      <c r="D426" s="8" t="s">
        <v>318</v>
      </c>
      <c r="E426" s="15" t="n">
        <v>0.938162</v>
      </c>
      <c r="F426" s="19" t="n">
        <v>42.9476</v>
      </c>
      <c r="G426" s="19" t="n">
        <v>45.024976</v>
      </c>
      <c r="H426" s="15" t="n">
        <v>0.571078</v>
      </c>
    </row>
    <row r="427" customFormat="false" ht="15" hidden="false" customHeight="false" outlineLevel="0" collapsed="false">
      <c r="A427" s="8" t="n">
        <v>418</v>
      </c>
      <c r="B427" s="19" t="n">
        <v>6.395986</v>
      </c>
      <c r="C427" s="19" t="n">
        <v>26.425</v>
      </c>
      <c r="D427" s="8" t="s">
        <v>318</v>
      </c>
      <c r="E427" s="15" t="n">
        <v>0.842737</v>
      </c>
      <c r="F427" s="19" t="n">
        <v>25.310754</v>
      </c>
      <c r="G427" s="19" t="n">
        <v>46.070816</v>
      </c>
      <c r="H427" s="15" t="n">
        <v>0.600159</v>
      </c>
    </row>
    <row r="428" customFormat="false" ht="15" hidden="false" customHeight="false" outlineLevel="0" collapsed="false">
      <c r="A428" s="8" t="n">
        <v>419</v>
      </c>
      <c r="B428" s="19" t="n">
        <v>3.583134</v>
      </c>
      <c r="C428" s="19" t="n">
        <v>25.921</v>
      </c>
      <c r="D428" s="8" t="s">
        <v>318</v>
      </c>
      <c r="E428" s="15" t="n">
        <v>0.602686</v>
      </c>
      <c r="F428" s="19" t="n">
        <v>19.635738</v>
      </c>
      <c r="G428" s="19" t="n">
        <v>37.122688</v>
      </c>
      <c r="H428" s="15" t="n">
        <v>0.391199</v>
      </c>
    </row>
    <row r="429" customFormat="false" ht="15" hidden="false" customHeight="false" outlineLevel="0" collapsed="false">
      <c r="A429" s="8" t="n">
        <v>420</v>
      </c>
      <c r="B429" s="19" t="n">
        <v>12.730118</v>
      </c>
      <c r="C429" s="19" t="n">
        <v>18.415</v>
      </c>
      <c r="D429" s="8" t="s">
        <v>318</v>
      </c>
      <c r="E429" s="15" t="n">
        <v>0.735848</v>
      </c>
      <c r="F429" s="19" t="n">
        <v>17.882018</v>
      </c>
      <c r="G429" s="19" t="n">
        <v>44.10313</v>
      </c>
      <c r="H429" s="15" t="n">
        <v>0.504276</v>
      </c>
    </row>
    <row r="430" customFormat="false" ht="15" hidden="false" customHeight="false" outlineLevel="0" collapsed="false">
      <c r="A430" s="8" t="n">
        <v>421</v>
      </c>
      <c r="B430" s="19" t="n">
        <v>2.411371</v>
      </c>
      <c r="C430" s="19" t="n">
        <v>38.682</v>
      </c>
      <c r="D430" s="8" t="s">
        <v>318</v>
      </c>
      <c r="E430" s="15" t="n">
        <v>0.813937</v>
      </c>
      <c r="F430" s="19" t="n">
        <v>37.759439</v>
      </c>
      <c r="G430" s="19" t="n">
        <v>36.70078</v>
      </c>
      <c r="H430" s="15" t="n">
        <v>0.196798</v>
      </c>
    </row>
    <row r="431" customFormat="false" ht="15" hidden="false" customHeight="false" outlineLevel="0" collapsed="false">
      <c r="A431" s="8" t="n">
        <v>422</v>
      </c>
      <c r="B431" s="19" t="n">
        <v>8.981495</v>
      </c>
      <c r="C431" s="19" t="n">
        <v>22.078</v>
      </c>
      <c r="D431" s="8" t="s">
        <v>318</v>
      </c>
      <c r="E431" s="15" t="n">
        <v>0.94432</v>
      </c>
      <c r="F431" s="19" t="n">
        <v>23.779722</v>
      </c>
      <c r="G431" s="19" t="n">
        <v>39.905863</v>
      </c>
      <c r="H431" s="15" t="n">
        <v>0.54694</v>
      </c>
    </row>
    <row r="432" customFormat="false" ht="15" hidden="false" customHeight="false" outlineLevel="0" collapsed="false">
      <c r="A432" s="8" t="n">
        <v>423</v>
      </c>
      <c r="B432" s="19" t="n">
        <v>3.132186</v>
      </c>
      <c r="C432" s="19" t="n">
        <v>37.534</v>
      </c>
      <c r="D432" s="8" t="s">
        <v>318</v>
      </c>
      <c r="E432" s="15" t="n">
        <v>0.852353</v>
      </c>
      <c r="F432" s="19" t="n">
        <v>35.045528</v>
      </c>
      <c r="G432" s="19" t="n">
        <v>54.526679</v>
      </c>
      <c r="H432" s="15" t="n">
        <v>0.566123</v>
      </c>
    </row>
    <row r="433" customFormat="false" ht="15" hidden="false" customHeight="false" outlineLevel="0" collapsed="false">
      <c r="A433" s="8" t="n">
        <v>424</v>
      </c>
      <c r="B433" s="19" t="n">
        <v>8.693613</v>
      </c>
      <c r="C433" s="19" t="n">
        <v>22.078</v>
      </c>
      <c r="D433" s="8" t="s">
        <v>318</v>
      </c>
      <c r="E433" s="15" t="n">
        <v>0.780274</v>
      </c>
      <c r="F433" s="19" t="n">
        <v>23.871953</v>
      </c>
      <c r="G433" s="19" t="n">
        <v>49.889985</v>
      </c>
      <c r="H433" s="15" t="n">
        <v>0.440197</v>
      </c>
    </row>
    <row r="434" customFormat="false" ht="15" hidden="false" customHeight="false" outlineLevel="0" collapsed="false">
      <c r="A434" s="8" t="n">
        <v>425</v>
      </c>
      <c r="B434" s="19" t="n">
        <v>5.372294</v>
      </c>
      <c r="C434" s="19" t="n">
        <v>24.913</v>
      </c>
      <c r="D434" s="8" t="s">
        <v>318</v>
      </c>
      <c r="E434" s="15" t="n">
        <v>0.686466</v>
      </c>
      <c r="F434" s="19" t="n">
        <v>27.104398</v>
      </c>
      <c r="G434" s="19" t="n">
        <v>50.198831</v>
      </c>
      <c r="H434" s="15" t="n">
        <v>0.556955</v>
      </c>
    </row>
    <row r="435" customFormat="false" ht="15" hidden="false" customHeight="false" outlineLevel="0" collapsed="false">
      <c r="A435" s="8" t="n">
        <v>426</v>
      </c>
      <c r="B435" s="19" t="n">
        <v>2.241638</v>
      </c>
      <c r="C435" s="19" t="n">
        <v>25.921</v>
      </c>
      <c r="D435" s="8" t="s">
        <v>319</v>
      </c>
      <c r="E435" s="15" t="n">
        <v>0.598564</v>
      </c>
      <c r="F435" s="19" t="n">
        <v>22.596263</v>
      </c>
      <c r="G435" s="19" t="n">
        <v>35.183261</v>
      </c>
      <c r="H435" s="15" t="n">
        <v>0.495209</v>
      </c>
    </row>
    <row r="436" customFormat="false" ht="15" hidden="false" customHeight="false" outlineLevel="0" collapsed="false">
      <c r="A436" s="8" t="n">
        <v>427</v>
      </c>
      <c r="B436" s="19" t="n">
        <v>6.741446</v>
      </c>
      <c r="C436" s="19" t="n">
        <v>22.246</v>
      </c>
      <c r="D436" s="8" t="s">
        <v>318</v>
      </c>
      <c r="E436" s="15" t="n">
        <v>0.878817</v>
      </c>
      <c r="F436" s="19" t="n">
        <v>44.844708</v>
      </c>
      <c r="G436" s="19" t="n">
        <v>59.466783</v>
      </c>
      <c r="H436" s="15" t="n">
        <v>0.439592</v>
      </c>
    </row>
    <row r="437" customFormat="false" ht="15" hidden="false" customHeight="false" outlineLevel="0" collapsed="false">
      <c r="A437" s="8" t="n">
        <v>428</v>
      </c>
      <c r="B437" s="19" t="n">
        <v>3.75791</v>
      </c>
      <c r="C437" s="19" t="n">
        <v>32.347</v>
      </c>
      <c r="D437" s="8" t="s">
        <v>318</v>
      </c>
      <c r="E437" s="15" t="n">
        <v>0.773209</v>
      </c>
      <c r="F437" s="19" t="n">
        <v>44.836098</v>
      </c>
      <c r="G437" s="19" t="n">
        <v>46.376172</v>
      </c>
      <c r="H437" s="15" t="n">
        <v>1.210963</v>
      </c>
    </row>
    <row r="438" customFormat="false" ht="15" hidden="false" customHeight="false" outlineLevel="0" collapsed="false">
      <c r="A438" s="8" t="n">
        <v>429</v>
      </c>
      <c r="B438" s="19" t="n">
        <v>3.638961</v>
      </c>
      <c r="C438" s="19" t="n">
        <v>24.913</v>
      </c>
      <c r="D438" s="8" t="s">
        <v>319</v>
      </c>
      <c r="E438" s="15" t="n">
        <v>0.894653</v>
      </c>
      <c r="F438" s="19" t="n">
        <v>32.772649</v>
      </c>
      <c r="G438" s="19" t="n">
        <v>41.098458</v>
      </c>
      <c r="H438" s="15" t="n">
        <v>0.291248</v>
      </c>
    </row>
    <row r="439" customFormat="false" ht="15" hidden="false" customHeight="false" outlineLevel="0" collapsed="false">
      <c r="A439" s="8" t="n">
        <v>430</v>
      </c>
      <c r="B439" s="19" t="n">
        <v>2.580654</v>
      </c>
      <c r="C439" s="19" t="n">
        <v>32.403</v>
      </c>
      <c r="D439" s="8" t="s">
        <v>318</v>
      </c>
      <c r="E439" s="15" t="n">
        <v>0.820866</v>
      </c>
      <c r="F439" s="19" t="n">
        <v>50.049817</v>
      </c>
      <c r="G439" s="19" t="n">
        <v>49.045404</v>
      </c>
      <c r="H439" s="15" t="n">
        <v>0.296536</v>
      </c>
    </row>
    <row r="440" customFormat="false" ht="15" hidden="false" customHeight="false" outlineLevel="0" collapsed="false">
      <c r="A440" s="8" t="n">
        <v>431</v>
      </c>
      <c r="B440" s="19" t="n">
        <v>14.34476</v>
      </c>
      <c r="C440" s="19" t="n">
        <v>19.425</v>
      </c>
      <c r="D440" s="8" t="s">
        <v>318</v>
      </c>
      <c r="E440" s="15" t="n">
        <v>0.863645</v>
      </c>
      <c r="F440" s="19" t="n">
        <v>26.765745</v>
      </c>
      <c r="G440" s="19" t="n">
        <v>41.435102</v>
      </c>
      <c r="H440" s="15" t="n">
        <v>0.612025</v>
      </c>
    </row>
    <row r="441" customFormat="false" ht="15" hidden="false" customHeight="false" outlineLevel="0" collapsed="false">
      <c r="A441" s="8" t="n">
        <v>432</v>
      </c>
      <c r="B441" s="19" t="n">
        <v>4.967882</v>
      </c>
      <c r="C441" s="19" t="n">
        <v>25.921</v>
      </c>
      <c r="D441" s="8" t="s">
        <v>318</v>
      </c>
      <c r="E441" s="15" t="n">
        <v>0.938504</v>
      </c>
      <c r="F441" s="19" t="n">
        <v>56.708889</v>
      </c>
      <c r="G441" s="19" t="n">
        <v>55.370817</v>
      </c>
      <c r="H441" s="15" t="n">
        <v>0.323833</v>
      </c>
    </row>
    <row r="442" customFormat="false" ht="15" hidden="false" customHeight="false" outlineLevel="0" collapsed="false">
      <c r="A442" s="8" t="n">
        <v>433</v>
      </c>
      <c r="B442" s="19" t="n">
        <v>2.98424</v>
      </c>
      <c r="C442" s="19" t="n">
        <v>38.682</v>
      </c>
      <c r="D442" s="8" t="s">
        <v>318</v>
      </c>
      <c r="E442" s="15" t="n">
        <v>0.813643</v>
      </c>
      <c r="F442" s="19" t="n">
        <v>33.043781</v>
      </c>
      <c r="G442" s="19" t="n">
        <v>37.993334</v>
      </c>
      <c r="H442" s="15" t="n">
        <v>0.626422</v>
      </c>
    </row>
    <row r="443" customFormat="false" ht="15" hidden="false" customHeight="false" outlineLevel="0" collapsed="false">
      <c r="A443" s="8" t="n">
        <v>434</v>
      </c>
      <c r="B443" s="19" t="n">
        <v>11.375339</v>
      </c>
      <c r="C443" s="19" t="n">
        <v>18.195</v>
      </c>
      <c r="D443" s="8" t="s">
        <v>318</v>
      </c>
      <c r="E443" s="15" t="n">
        <v>0.893027</v>
      </c>
      <c r="F443" s="19" t="n">
        <v>29.33173</v>
      </c>
      <c r="G443" s="19" t="n">
        <v>45.332141</v>
      </c>
      <c r="H443" s="15" t="n">
        <v>0.590304</v>
      </c>
    </row>
    <row r="444" customFormat="false" ht="15" hidden="false" customHeight="false" outlineLevel="0" collapsed="false">
      <c r="A444" s="8" t="n">
        <v>435</v>
      </c>
      <c r="B444" s="19" t="n">
        <v>1.131997</v>
      </c>
      <c r="C444" s="19" t="n">
        <v>37.59</v>
      </c>
      <c r="D444" s="8" t="s">
        <v>319</v>
      </c>
      <c r="E444" s="15" t="n">
        <v>0.878548</v>
      </c>
      <c r="F444" s="19" t="n">
        <v>60.119237</v>
      </c>
      <c r="G444" s="19" t="n">
        <v>58.768229</v>
      </c>
      <c r="H444" s="15" t="n">
        <v>0.33381</v>
      </c>
    </row>
    <row r="445" customFormat="false" ht="15" hidden="false" customHeight="false" outlineLevel="0" collapsed="false">
      <c r="A445" s="8" t="n">
        <v>436</v>
      </c>
      <c r="B445" s="19" t="n">
        <v>4.200562</v>
      </c>
      <c r="C445" s="19" t="n">
        <v>24.913</v>
      </c>
      <c r="D445" s="8" t="s">
        <v>318</v>
      </c>
      <c r="E445" s="15" t="n">
        <v>0.800779</v>
      </c>
      <c r="F445" s="19" t="n">
        <v>37.000922</v>
      </c>
      <c r="G445" s="19" t="n">
        <v>41.300752</v>
      </c>
      <c r="H445" s="15" t="n">
        <v>0.546076</v>
      </c>
    </row>
    <row r="446" customFormat="false" ht="15" hidden="false" customHeight="false" outlineLevel="0" collapsed="false">
      <c r="A446" s="8" t="n">
        <v>437</v>
      </c>
      <c r="B446" s="19" t="n">
        <v>5.133803</v>
      </c>
      <c r="C446" s="19" t="n">
        <v>24.857</v>
      </c>
      <c r="D446" s="8" t="s">
        <v>318</v>
      </c>
      <c r="E446" s="15" t="n">
        <v>0.883983</v>
      </c>
      <c r="F446" s="19" t="n">
        <v>30.427798</v>
      </c>
      <c r="G446" s="19" t="n">
        <v>45.240192</v>
      </c>
      <c r="H446" s="15" t="n">
        <v>0.379861</v>
      </c>
    </row>
    <row r="447" customFormat="false" ht="15" hidden="false" customHeight="false" outlineLevel="0" collapsed="false">
      <c r="A447" s="8" t="n">
        <v>438</v>
      </c>
      <c r="B447" s="19" t="n">
        <v>3.195211</v>
      </c>
      <c r="C447" s="19" t="n">
        <v>38.682</v>
      </c>
      <c r="D447" s="8" t="s">
        <v>318</v>
      </c>
      <c r="E447" s="15" t="n">
        <v>0.841958</v>
      </c>
      <c r="F447" s="19" t="n">
        <v>25.942395</v>
      </c>
      <c r="G447" s="19" t="n">
        <v>34.169575</v>
      </c>
      <c r="H447" s="15" t="n">
        <v>0.250194</v>
      </c>
    </row>
    <row r="448" customFormat="false" ht="15" hidden="false" customHeight="false" outlineLevel="0" collapsed="false">
      <c r="A448" s="8" t="n">
        <v>439</v>
      </c>
      <c r="B448" s="19" t="n">
        <v>1.98354</v>
      </c>
      <c r="C448" s="19" t="n">
        <v>38.626</v>
      </c>
      <c r="D448" s="8" t="s">
        <v>318</v>
      </c>
      <c r="E448" s="15" t="n">
        <v>0.164871</v>
      </c>
      <c r="F448" s="19" t="n">
        <v>71.64407</v>
      </c>
      <c r="G448" s="19" t="n">
        <v>38.678755</v>
      </c>
      <c r="H448" s="15" t="n">
        <v>1.585458</v>
      </c>
    </row>
    <row r="449" customFormat="false" ht="15" hidden="false" customHeight="false" outlineLevel="0" collapsed="false">
      <c r="A449" s="8" t="n">
        <v>440</v>
      </c>
      <c r="B449" s="19" t="n">
        <v>1.960011</v>
      </c>
      <c r="C449" s="19" t="n">
        <v>37.422</v>
      </c>
      <c r="D449" s="8" t="s">
        <v>318</v>
      </c>
      <c r="E449" s="15" t="n">
        <v>0.902061</v>
      </c>
      <c r="F449" s="19" t="n">
        <v>36.890821</v>
      </c>
      <c r="G449" s="19" t="n">
        <v>34.156263</v>
      </c>
      <c r="H449" s="15" t="n">
        <v>0.53712</v>
      </c>
    </row>
    <row r="450" customFormat="false" ht="15" hidden="false" customHeight="false" outlineLevel="0" collapsed="false">
      <c r="A450" s="8" t="n">
        <v>441</v>
      </c>
      <c r="B450" s="19" t="n">
        <v>9.644073</v>
      </c>
      <c r="C450" s="19" t="n">
        <v>19.59</v>
      </c>
      <c r="D450" s="8" t="s">
        <v>318</v>
      </c>
      <c r="E450" s="15" t="n">
        <v>0.835652</v>
      </c>
      <c r="F450" s="19" t="n">
        <v>11.049642</v>
      </c>
      <c r="G450" s="19" t="n">
        <v>33.600612</v>
      </c>
      <c r="H450" s="15" t="n">
        <v>0.27066</v>
      </c>
    </row>
    <row r="451" customFormat="false" ht="15" hidden="false" customHeight="false" outlineLevel="0" collapsed="false">
      <c r="A451" s="8" t="n">
        <v>442</v>
      </c>
      <c r="B451" s="19" t="n">
        <v>4.23263</v>
      </c>
      <c r="C451" s="19" t="n">
        <v>24.913</v>
      </c>
      <c r="D451" s="8" t="s">
        <v>318</v>
      </c>
      <c r="E451" s="15" t="n">
        <v>0.862309</v>
      </c>
      <c r="F451" s="19" t="n">
        <v>26.095184</v>
      </c>
      <c r="G451" s="19" t="n">
        <v>43.330492</v>
      </c>
      <c r="H451" s="15" t="n">
        <v>0.4032</v>
      </c>
    </row>
    <row r="452" customFormat="false" ht="15" hidden="false" customHeight="false" outlineLevel="0" collapsed="false">
      <c r="A452" s="8" t="n">
        <v>443</v>
      </c>
      <c r="B452" s="19" t="n">
        <v>10.269835</v>
      </c>
      <c r="C452" s="19" t="n">
        <v>18.14</v>
      </c>
      <c r="D452" s="8" t="s">
        <v>318</v>
      </c>
      <c r="E452" s="15" t="n">
        <v>0.770644</v>
      </c>
      <c r="F452" s="19" t="n">
        <v>23.724791</v>
      </c>
      <c r="G452" s="19" t="n">
        <v>34.060123</v>
      </c>
      <c r="H452" s="15" t="n">
        <v>0.626764</v>
      </c>
    </row>
    <row r="453" customFormat="false" ht="15" hidden="false" customHeight="false" outlineLevel="0" collapsed="false">
      <c r="A453" s="8" t="n">
        <v>444</v>
      </c>
      <c r="B453" s="19" t="n">
        <v>4.021732</v>
      </c>
      <c r="C453" s="19" t="n">
        <v>24.913</v>
      </c>
      <c r="D453" s="8" t="s">
        <v>318</v>
      </c>
      <c r="E453" s="15" t="n">
        <v>0.775067</v>
      </c>
      <c r="F453" s="19" t="n">
        <v>20.722429</v>
      </c>
      <c r="G453" s="19" t="n">
        <v>38.345003</v>
      </c>
      <c r="H453" s="15" t="n">
        <v>0.553047</v>
      </c>
    </row>
    <row r="454" customFormat="false" ht="15" hidden="false" customHeight="false" outlineLevel="0" collapsed="false">
      <c r="A454" s="8" t="n">
        <v>445</v>
      </c>
      <c r="B454" s="19" t="n">
        <v>1.781661</v>
      </c>
      <c r="C454" s="19" t="n">
        <v>37.422</v>
      </c>
      <c r="D454" s="8" t="s">
        <v>318</v>
      </c>
      <c r="E454" s="15" t="n">
        <v>0.7951</v>
      </c>
      <c r="F454" s="19" t="n">
        <v>36.316026</v>
      </c>
      <c r="G454" s="19" t="n">
        <v>43.851189</v>
      </c>
      <c r="H454" s="15" t="n">
        <v>0.215727</v>
      </c>
    </row>
    <row r="455" customFormat="false" ht="15" hidden="false" customHeight="false" outlineLevel="0" collapsed="false">
      <c r="A455" s="8" t="n">
        <v>446</v>
      </c>
      <c r="B455" s="19" t="n">
        <v>1.199249</v>
      </c>
      <c r="C455" s="19" t="n">
        <v>37.422</v>
      </c>
      <c r="D455" s="8" t="s">
        <v>319</v>
      </c>
      <c r="E455" s="15" t="n">
        <v>0.809831</v>
      </c>
      <c r="F455" s="19" t="n">
        <v>40.104026</v>
      </c>
      <c r="G455" s="19" t="n">
        <v>44.921033</v>
      </c>
      <c r="H455" s="15" t="n">
        <v>0.274571</v>
      </c>
    </row>
    <row r="456" customFormat="false" ht="15" hidden="false" customHeight="false" outlineLevel="0" collapsed="false">
      <c r="A456" s="8" t="n">
        <v>447</v>
      </c>
      <c r="B456" s="19" t="n">
        <v>4.964283</v>
      </c>
      <c r="C456" s="19" t="n">
        <v>32.347</v>
      </c>
      <c r="D456" s="8" t="s">
        <v>318</v>
      </c>
      <c r="E456" s="15" t="n">
        <v>0.85496</v>
      </c>
      <c r="F456" s="19" t="n">
        <v>40.572582</v>
      </c>
      <c r="G456" s="19" t="n">
        <v>58.145479</v>
      </c>
      <c r="H456" s="15" t="n">
        <v>0.459712</v>
      </c>
    </row>
    <row r="457" customFormat="false" ht="15" hidden="false" customHeight="false" outlineLevel="0" collapsed="false">
      <c r="A457" s="8" t="n">
        <v>448</v>
      </c>
      <c r="B457" s="19" t="n">
        <v>6.385503</v>
      </c>
      <c r="C457" s="19" t="n">
        <v>25.921</v>
      </c>
      <c r="D457" s="8" t="s">
        <v>318</v>
      </c>
      <c r="E457" s="15" t="n">
        <v>0.741919</v>
      </c>
      <c r="F457" s="19" t="n">
        <v>26.188824</v>
      </c>
      <c r="G457" s="19" t="n">
        <v>35.332665</v>
      </c>
      <c r="H457" s="15" t="n">
        <v>0.592328</v>
      </c>
    </row>
    <row r="458" customFormat="false" ht="15" hidden="false" customHeight="false" outlineLevel="0" collapsed="false">
      <c r="A458" s="8" t="n">
        <v>449</v>
      </c>
      <c r="B458" s="19" t="n">
        <v>2.800454</v>
      </c>
      <c r="C458" s="19" t="n">
        <v>33.159</v>
      </c>
      <c r="D458" s="8" t="s">
        <v>318</v>
      </c>
      <c r="E458" s="15" t="n">
        <v>0.878399</v>
      </c>
      <c r="F458" s="19" t="n">
        <v>27.942515</v>
      </c>
      <c r="G458" s="19" t="n">
        <v>36.228137</v>
      </c>
      <c r="H458" s="15" t="n">
        <v>0.227059</v>
      </c>
    </row>
    <row r="459" customFormat="false" ht="15" hidden="false" customHeight="false" outlineLevel="0" collapsed="false">
      <c r="A459" s="8" t="n">
        <v>450</v>
      </c>
      <c r="B459" s="19" t="n">
        <v>2.498476</v>
      </c>
      <c r="C459" s="19" t="n">
        <v>37.422</v>
      </c>
      <c r="D459" s="8" t="s">
        <v>318</v>
      </c>
      <c r="E459" s="15" t="n">
        <v>0.907636</v>
      </c>
      <c r="F459" s="19" t="n">
        <v>33.770225</v>
      </c>
      <c r="G459" s="19" t="n">
        <v>36.462166</v>
      </c>
      <c r="H459" s="15" t="n">
        <v>0.578679</v>
      </c>
    </row>
    <row r="460" customFormat="false" ht="15" hidden="false" customHeight="false" outlineLevel="0" collapsed="false">
      <c r="A460" s="8" t="n">
        <v>451</v>
      </c>
      <c r="B460" s="19" t="n">
        <v>2.213646</v>
      </c>
      <c r="C460" s="19" t="n">
        <v>37.534</v>
      </c>
      <c r="D460" s="8" t="s">
        <v>318</v>
      </c>
      <c r="E460" s="15" t="n">
        <v>0.915408</v>
      </c>
      <c r="F460" s="19" t="n">
        <v>33.779973</v>
      </c>
      <c r="G460" s="19" t="n">
        <v>28.516447</v>
      </c>
      <c r="H460" s="15" t="n">
        <v>0.279246</v>
      </c>
    </row>
    <row r="461" customFormat="false" ht="15" hidden="false" customHeight="false" outlineLevel="0" collapsed="false">
      <c r="A461" s="8" t="n">
        <v>452</v>
      </c>
      <c r="B461" s="19" t="n">
        <v>14.766881</v>
      </c>
      <c r="C461" s="19" t="n">
        <v>19.535</v>
      </c>
      <c r="D461" s="8" t="s">
        <v>318</v>
      </c>
      <c r="E461" s="15" t="n">
        <v>0.877069</v>
      </c>
      <c r="F461" s="19" t="n">
        <v>34.056204</v>
      </c>
      <c r="G461" s="19" t="n">
        <v>51.543749</v>
      </c>
      <c r="H461" s="15" t="n">
        <v>0.377524</v>
      </c>
    </row>
    <row r="462" customFormat="false" ht="15" hidden="false" customHeight="false" outlineLevel="0" collapsed="false">
      <c r="A462" s="8" t="n">
        <v>453</v>
      </c>
      <c r="B462" s="19" t="n">
        <v>2.449838</v>
      </c>
      <c r="C462" s="19" t="n">
        <v>37.422</v>
      </c>
      <c r="D462" s="8" t="s">
        <v>318</v>
      </c>
      <c r="E462" s="15" t="n">
        <v>0.871154</v>
      </c>
      <c r="F462" s="19" t="n">
        <v>35.975254</v>
      </c>
      <c r="G462" s="19" t="n">
        <v>35.629936</v>
      </c>
      <c r="H462" s="15" t="n">
        <v>0.437947</v>
      </c>
    </row>
    <row r="463" customFormat="false" ht="15" hidden="false" customHeight="false" outlineLevel="0" collapsed="false">
      <c r="A463" s="8" t="n">
        <v>454</v>
      </c>
      <c r="B463" s="19" t="n">
        <v>0.769202</v>
      </c>
      <c r="C463" s="19" t="n">
        <v>37.59</v>
      </c>
      <c r="D463" s="8" t="s">
        <v>319</v>
      </c>
      <c r="E463" s="15" t="n">
        <v>0.775977</v>
      </c>
      <c r="F463" s="19" t="n">
        <v>46.738375</v>
      </c>
      <c r="G463" s="19" t="n">
        <v>41.689999</v>
      </c>
      <c r="H463" s="15" t="n">
        <v>0.219689</v>
      </c>
    </row>
    <row r="464" customFormat="false" ht="15" hidden="false" customHeight="false" outlineLevel="0" collapsed="false">
      <c r="A464" s="8" t="n">
        <v>455</v>
      </c>
      <c r="B464" s="19" t="n">
        <v>2.999265</v>
      </c>
      <c r="C464" s="19" t="n">
        <v>32.347</v>
      </c>
      <c r="D464" s="8" t="s">
        <v>318</v>
      </c>
      <c r="E464" s="15" t="n">
        <v>0.849211</v>
      </c>
      <c r="F464" s="19" t="n">
        <v>37.628938</v>
      </c>
      <c r="G464" s="19" t="n">
        <v>37.051659</v>
      </c>
      <c r="H464" s="15" t="n">
        <v>0.300319</v>
      </c>
    </row>
    <row r="465" customFormat="false" ht="15" hidden="false" customHeight="false" outlineLevel="0" collapsed="false">
      <c r="A465" s="8" t="n">
        <v>456</v>
      </c>
      <c r="B465" s="19" t="n">
        <v>6.025127</v>
      </c>
      <c r="C465" s="19" t="n">
        <v>23.086</v>
      </c>
      <c r="D465" s="8" t="s">
        <v>318</v>
      </c>
      <c r="E465" s="15" t="n">
        <v>0.851232</v>
      </c>
      <c r="F465" s="19" t="n">
        <v>22.664796</v>
      </c>
      <c r="G465" s="19" t="n">
        <v>40.740054</v>
      </c>
      <c r="H465" s="15" t="n">
        <v>0.316844</v>
      </c>
    </row>
    <row r="466" customFormat="false" ht="15" hidden="false" customHeight="false" outlineLevel="0" collapsed="false">
      <c r="A466" s="8" t="n">
        <v>457</v>
      </c>
      <c r="B466" s="19" t="n">
        <v>2.919465</v>
      </c>
      <c r="C466" s="19" t="n">
        <v>38.794</v>
      </c>
      <c r="D466" s="8" t="s">
        <v>318</v>
      </c>
      <c r="E466" s="15" t="n">
        <v>0.900296</v>
      </c>
      <c r="F466" s="19" t="n">
        <v>22.793305</v>
      </c>
      <c r="G466" s="19" t="n">
        <v>38.226072</v>
      </c>
      <c r="H466" s="15" t="n">
        <v>0.283463</v>
      </c>
    </row>
    <row r="467" customFormat="false" ht="15" hidden="false" customHeight="false" outlineLevel="0" collapsed="false">
      <c r="A467" s="8" t="n">
        <v>458</v>
      </c>
      <c r="B467" s="19" t="n">
        <v>4.170375</v>
      </c>
      <c r="C467" s="19" t="n">
        <v>33.159</v>
      </c>
      <c r="D467" s="8" t="s">
        <v>318</v>
      </c>
      <c r="E467" s="15" t="n">
        <v>0.814021</v>
      </c>
      <c r="F467" s="19" t="n">
        <v>32.792793</v>
      </c>
      <c r="G467" s="19" t="n">
        <v>40.665551</v>
      </c>
      <c r="H467" s="15" t="n">
        <v>0.573097</v>
      </c>
    </row>
    <row r="468" customFormat="false" ht="15" hidden="false" customHeight="false" outlineLevel="0" collapsed="false">
      <c r="A468" s="8" t="n">
        <v>459</v>
      </c>
      <c r="B468" s="19" t="n">
        <v>3.809634</v>
      </c>
      <c r="C468" s="19" t="n">
        <v>32.403</v>
      </c>
      <c r="D468" s="8" t="s">
        <v>318</v>
      </c>
      <c r="E468" s="15" t="n">
        <v>0.909147</v>
      </c>
      <c r="F468" s="19" t="n">
        <v>51.617246</v>
      </c>
      <c r="G468" s="19" t="n">
        <v>58.927194</v>
      </c>
      <c r="H468" s="15" t="n">
        <v>0.364282</v>
      </c>
    </row>
    <row r="469" customFormat="false" ht="15" hidden="false" customHeight="false" outlineLevel="0" collapsed="false">
      <c r="A469" s="8" t="n">
        <v>460</v>
      </c>
      <c r="B469" s="19" t="n">
        <v>5.668547</v>
      </c>
      <c r="C469" s="19" t="n">
        <v>24.913</v>
      </c>
      <c r="D469" s="8" t="s">
        <v>318</v>
      </c>
      <c r="E469" s="15" t="n">
        <v>0.883901</v>
      </c>
      <c r="F469" s="19" t="n">
        <v>24.200774</v>
      </c>
      <c r="G469" s="19" t="n">
        <v>47.913776</v>
      </c>
      <c r="H469" s="15" t="n">
        <v>0.36223</v>
      </c>
    </row>
    <row r="470" customFormat="false" ht="15" hidden="false" customHeight="false" outlineLevel="0" collapsed="false">
      <c r="A470" s="8" t="n">
        <v>461</v>
      </c>
      <c r="B470" s="19" t="n">
        <v>0.649654</v>
      </c>
      <c r="C470" s="19" t="n">
        <v>37.422</v>
      </c>
      <c r="D470" s="8" t="s">
        <v>318</v>
      </c>
      <c r="E470" s="15" t="n">
        <v>0.793922</v>
      </c>
      <c r="F470" s="19" t="n">
        <v>47.056757</v>
      </c>
      <c r="G470" s="19" t="n">
        <v>44.829999</v>
      </c>
      <c r="H470" s="15" t="n">
        <v>0.675132</v>
      </c>
    </row>
    <row r="471" customFormat="false" ht="15" hidden="false" customHeight="false" outlineLevel="0" collapsed="false">
      <c r="A471" s="8" t="n">
        <v>462</v>
      </c>
      <c r="B471" s="19" t="n">
        <v>5.954438</v>
      </c>
      <c r="C471" s="19" t="n">
        <v>24.969</v>
      </c>
      <c r="D471" s="8" t="s">
        <v>318</v>
      </c>
      <c r="E471" s="15" t="n">
        <v>0.917681</v>
      </c>
      <c r="F471" s="19" t="n">
        <v>32.97568</v>
      </c>
      <c r="G471" s="19" t="n">
        <v>43.615149</v>
      </c>
      <c r="H471" s="15" t="n">
        <v>0.698353</v>
      </c>
    </row>
    <row r="472" customFormat="false" ht="15" hidden="false" customHeight="false" outlineLevel="0" collapsed="false">
      <c r="A472" s="8" t="n">
        <v>463</v>
      </c>
      <c r="B472" s="19" t="n">
        <v>4.132975</v>
      </c>
      <c r="C472" s="19" t="n">
        <v>32.347</v>
      </c>
      <c r="D472" s="8" t="s">
        <v>318</v>
      </c>
      <c r="E472" s="15" t="n">
        <v>0.860029</v>
      </c>
      <c r="F472" s="19" t="n">
        <v>25.591336</v>
      </c>
      <c r="G472" s="19" t="n">
        <v>40.088158</v>
      </c>
      <c r="H472" s="15" t="n">
        <v>0.304879</v>
      </c>
    </row>
    <row r="473" customFormat="false" ht="15" hidden="false" customHeight="false" outlineLevel="0" collapsed="false">
      <c r="A473" s="8" t="n">
        <v>464</v>
      </c>
      <c r="B473" s="19" t="n">
        <v>2.852948</v>
      </c>
      <c r="C473" s="19" t="n">
        <v>32.347</v>
      </c>
      <c r="D473" s="8" t="s">
        <v>318</v>
      </c>
      <c r="E473" s="15" t="n">
        <v>0.778611</v>
      </c>
      <c r="F473" s="19" t="n">
        <v>69.44247</v>
      </c>
      <c r="G473" s="19" t="n">
        <v>66.592936</v>
      </c>
      <c r="H473" s="15" t="n">
        <v>1.198028</v>
      </c>
    </row>
    <row r="474" customFormat="false" ht="15" hidden="false" customHeight="false" outlineLevel="0" collapsed="false">
      <c r="A474" s="8" t="n">
        <v>465</v>
      </c>
      <c r="B474" s="19" t="n">
        <v>14.738735</v>
      </c>
      <c r="C474" s="19" t="n">
        <v>19.48</v>
      </c>
      <c r="D474" s="8" t="s">
        <v>318</v>
      </c>
      <c r="E474" s="15" t="n">
        <v>0.933462</v>
      </c>
      <c r="F474" s="19" t="n">
        <v>48.238036</v>
      </c>
      <c r="G474" s="19" t="n">
        <v>65.480764</v>
      </c>
      <c r="H474" s="15" t="n">
        <v>0.630754</v>
      </c>
    </row>
    <row r="475" customFormat="false" ht="15" hidden="false" customHeight="false" outlineLevel="0" collapsed="false">
      <c r="A475" s="8" t="n">
        <v>466</v>
      </c>
      <c r="B475" s="19" t="n">
        <v>2.848931</v>
      </c>
      <c r="C475" s="19" t="n">
        <v>32.347</v>
      </c>
      <c r="D475" s="8" t="s">
        <v>318</v>
      </c>
      <c r="E475" s="15" t="n">
        <v>0.731591</v>
      </c>
      <c r="F475" s="19" t="n">
        <v>29.275867</v>
      </c>
      <c r="G475" s="19" t="n">
        <v>39.683706</v>
      </c>
      <c r="H475" s="15" t="n">
        <v>0.398803</v>
      </c>
    </row>
    <row r="476" customFormat="false" ht="15" hidden="false" customHeight="false" outlineLevel="0" collapsed="false">
      <c r="A476" s="8" t="n">
        <v>467</v>
      </c>
      <c r="B476" s="19" t="n">
        <v>5.228755</v>
      </c>
      <c r="C476" s="19" t="n">
        <v>24.913</v>
      </c>
      <c r="D476" s="8" t="s">
        <v>318</v>
      </c>
      <c r="E476" s="15" t="n">
        <v>0.816058</v>
      </c>
      <c r="F476" s="19" t="n">
        <v>31.994619</v>
      </c>
      <c r="G476" s="19" t="n">
        <v>51.59396</v>
      </c>
      <c r="H476" s="15" t="n">
        <v>0.360276</v>
      </c>
    </row>
    <row r="477" customFormat="false" ht="15" hidden="false" customHeight="false" outlineLevel="0" collapsed="false">
      <c r="A477" s="8" t="n">
        <v>468</v>
      </c>
      <c r="B477" s="19" t="n">
        <v>2.198424</v>
      </c>
      <c r="C477" s="19" t="n">
        <v>37.422</v>
      </c>
      <c r="D477" s="8" t="s">
        <v>318</v>
      </c>
      <c r="E477" s="15" t="n">
        <v>0.83641</v>
      </c>
      <c r="F477" s="19" t="n">
        <v>59.872884</v>
      </c>
      <c r="G477" s="19" t="n">
        <v>59.969165</v>
      </c>
      <c r="H477" s="15" t="n">
        <v>0.342059</v>
      </c>
    </row>
    <row r="478" customFormat="false" ht="15" hidden="false" customHeight="false" outlineLevel="0" collapsed="false">
      <c r="A478" s="8" t="n">
        <v>469</v>
      </c>
      <c r="B478" s="19" t="n">
        <v>3.368486</v>
      </c>
      <c r="C478" s="19" t="n">
        <v>32.347</v>
      </c>
      <c r="D478" s="8" t="s">
        <v>318</v>
      </c>
      <c r="E478" s="15" t="n">
        <v>0.85361</v>
      </c>
      <c r="F478" s="19" t="n">
        <v>81.350453</v>
      </c>
      <c r="G478" s="19" t="n">
        <v>80.970786</v>
      </c>
      <c r="H478" s="15" t="n">
        <v>0.389391</v>
      </c>
    </row>
    <row r="479" customFormat="false" ht="15" hidden="false" customHeight="false" outlineLevel="0" collapsed="false">
      <c r="A479" s="8" t="n">
        <v>470</v>
      </c>
      <c r="B479" s="19" t="n">
        <v>6.907593</v>
      </c>
      <c r="C479" s="19" t="n">
        <v>23.086</v>
      </c>
      <c r="D479" s="8" t="s">
        <v>318</v>
      </c>
      <c r="E479" s="15" t="n">
        <v>0.843733</v>
      </c>
      <c r="F479" s="19" t="n">
        <v>25.169567</v>
      </c>
      <c r="G479" s="19" t="n">
        <v>45.15879</v>
      </c>
      <c r="H479" s="15" t="n">
        <v>0.308966</v>
      </c>
    </row>
    <row r="480" customFormat="false" ht="15" hidden="false" customHeight="false" outlineLevel="0" collapsed="false">
      <c r="A480" s="8" t="n">
        <v>471</v>
      </c>
      <c r="B480" s="19" t="n">
        <v>4.304583</v>
      </c>
      <c r="C480" s="19" t="n">
        <v>25.977</v>
      </c>
      <c r="D480" s="8" t="s">
        <v>318</v>
      </c>
      <c r="E480" s="15" t="n">
        <v>0.820803</v>
      </c>
      <c r="F480" s="19" t="n">
        <v>25.960963</v>
      </c>
      <c r="G480" s="19" t="n">
        <v>42.734554</v>
      </c>
      <c r="H480" s="15" t="n">
        <v>0.574894</v>
      </c>
    </row>
    <row r="481" customFormat="false" ht="15" hidden="false" customHeight="false" outlineLevel="0" collapsed="false">
      <c r="A481" s="8" t="n">
        <v>472</v>
      </c>
      <c r="B481" s="19" t="n">
        <v>4.016364</v>
      </c>
      <c r="C481" s="19" t="n">
        <v>38.682</v>
      </c>
      <c r="D481" s="8" t="s">
        <v>318</v>
      </c>
      <c r="E481" s="15" t="n">
        <v>0.930628</v>
      </c>
      <c r="F481" s="19" t="n">
        <v>29.337093</v>
      </c>
      <c r="G481" s="19" t="n">
        <v>43.845849</v>
      </c>
      <c r="H481" s="15" t="n">
        <v>0.28439</v>
      </c>
    </row>
    <row r="482" customFormat="false" ht="15" hidden="false" customHeight="false" outlineLevel="0" collapsed="false">
      <c r="A482" s="8" t="n">
        <v>473</v>
      </c>
      <c r="B482" s="19" t="n">
        <v>3.524359</v>
      </c>
      <c r="C482" s="19" t="n">
        <v>32.347</v>
      </c>
      <c r="D482" s="8" t="s">
        <v>318</v>
      </c>
      <c r="E482" s="15" t="n">
        <v>0.818023</v>
      </c>
      <c r="F482" s="19" t="n">
        <v>43.670067</v>
      </c>
      <c r="G482" s="19" t="n">
        <v>55.66712</v>
      </c>
      <c r="H482" s="15" t="n">
        <v>0.567491</v>
      </c>
    </row>
    <row r="483" customFormat="false" ht="15" hidden="false" customHeight="false" outlineLevel="0" collapsed="false">
      <c r="A483" s="8" t="n">
        <v>474</v>
      </c>
      <c r="B483" s="19" t="n">
        <v>11.723762</v>
      </c>
      <c r="C483" s="19" t="n">
        <v>18.525</v>
      </c>
      <c r="D483" s="8" t="s">
        <v>318</v>
      </c>
      <c r="E483" s="15" t="n">
        <v>0.855044</v>
      </c>
      <c r="F483" s="19" t="n">
        <v>61.873973</v>
      </c>
      <c r="G483" s="19" t="n">
        <v>82.987173</v>
      </c>
      <c r="H483" s="15" t="n">
        <v>0.699938</v>
      </c>
    </row>
    <row r="484" customFormat="false" ht="15" hidden="false" customHeight="false" outlineLevel="0" collapsed="false">
      <c r="A484" s="8" t="n">
        <v>475</v>
      </c>
      <c r="B484" s="19" t="n">
        <v>2.8315</v>
      </c>
      <c r="C484" s="19" t="n">
        <v>32.347</v>
      </c>
      <c r="D484" s="8" t="s">
        <v>318</v>
      </c>
      <c r="E484" s="15" t="n">
        <v>0.804301</v>
      </c>
      <c r="F484" s="19" t="n">
        <v>29.313609</v>
      </c>
      <c r="G484" s="19" t="n">
        <v>54.897128</v>
      </c>
      <c r="H484" s="15" t="n">
        <v>0.21316</v>
      </c>
    </row>
    <row r="485" customFormat="false" ht="15" hidden="false" customHeight="false" outlineLevel="0" collapsed="false">
      <c r="A485" s="8" t="n">
        <v>476</v>
      </c>
      <c r="B485" s="19" t="n">
        <v>3.073533</v>
      </c>
      <c r="C485" s="19" t="n">
        <v>32.347</v>
      </c>
      <c r="D485" s="8" t="s">
        <v>318</v>
      </c>
      <c r="E485" s="15" t="n">
        <v>0.893524</v>
      </c>
      <c r="F485" s="19" t="n">
        <v>28.057919</v>
      </c>
      <c r="G485" s="19" t="n">
        <v>42.034418</v>
      </c>
      <c r="H485" s="15" t="n">
        <v>0.56715</v>
      </c>
    </row>
    <row r="486" customFormat="false" ht="15" hidden="false" customHeight="false" outlineLevel="0" collapsed="false">
      <c r="A486" s="8" t="n">
        <v>477</v>
      </c>
      <c r="B486" s="19" t="n">
        <v>7.753899</v>
      </c>
      <c r="C486" s="19" t="n">
        <v>22.078</v>
      </c>
      <c r="D486" s="8" t="s">
        <v>318</v>
      </c>
      <c r="E486" s="20"/>
      <c r="F486" s="19" t="n">
        <v>30.306169</v>
      </c>
      <c r="G486" s="19" t="n">
        <v>0</v>
      </c>
      <c r="H486" s="15" t="n">
        <v>0.565606</v>
      </c>
    </row>
    <row r="487" customFormat="false" ht="15" hidden="false" customHeight="false" outlineLevel="0" collapsed="false">
      <c r="A487" s="8" t="n">
        <v>478</v>
      </c>
      <c r="B487" s="19" t="n">
        <v>6.053527</v>
      </c>
      <c r="C487" s="19" t="n">
        <v>25.921</v>
      </c>
      <c r="D487" s="8" t="s">
        <v>318</v>
      </c>
      <c r="E487" s="15" t="n">
        <v>0.771904</v>
      </c>
      <c r="F487" s="19" t="n">
        <v>27.577776</v>
      </c>
      <c r="G487" s="19" t="n">
        <v>43.781903</v>
      </c>
      <c r="H487" s="15" t="n">
        <v>0.662756</v>
      </c>
    </row>
    <row r="488" customFormat="false" ht="15" hidden="false" customHeight="false" outlineLevel="0" collapsed="false">
      <c r="A488" s="8" t="n">
        <v>479</v>
      </c>
      <c r="B488" s="19" t="n">
        <v>3.644089</v>
      </c>
      <c r="C488" s="19" t="n">
        <v>37.422</v>
      </c>
      <c r="D488" s="8" t="s">
        <v>318</v>
      </c>
      <c r="E488" s="15" t="n">
        <v>0.853105</v>
      </c>
      <c r="F488" s="19" t="n">
        <v>38.191084</v>
      </c>
      <c r="G488" s="19" t="n">
        <v>41.442534</v>
      </c>
      <c r="H488" s="15" t="n">
        <v>0.277695</v>
      </c>
    </row>
    <row r="489" customFormat="false" ht="15" hidden="false" customHeight="false" outlineLevel="0" collapsed="false">
      <c r="A489" s="8" t="n">
        <v>480</v>
      </c>
      <c r="B489" s="19" t="n">
        <v>6.326487</v>
      </c>
      <c r="C489" s="19" t="n">
        <v>24.913</v>
      </c>
      <c r="D489" s="8" t="s">
        <v>318</v>
      </c>
      <c r="E489" s="15" t="n">
        <v>0.870147</v>
      </c>
      <c r="F489" s="19" t="n">
        <v>22.786534</v>
      </c>
      <c r="G489" s="19" t="n">
        <v>40.496669</v>
      </c>
      <c r="H489" s="15" t="n">
        <v>0.27037</v>
      </c>
    </row>
    <row r="490" customFormat="false" ht="15" hidden="false" customHeight="false" outlineLevel="0" collapsed="false">
      <c r="A490" s="8" t="n">
        <v>481</v>
      </c>
      <c r="B490" s="19" t="n">
        <v>3.076333</v>
      </c>
      <c r="C490" s="19" t="n">
        <v>32.347</v>
      </c>
      <c r="D490" s="8" t="s">
        <v>318</v>
      </c>
      <c r="E490" s="15" t="n">
        <v>0.890801</v>
      </c>
      <c r="F490" s="19" t="n">
        <v>35.506325</v>
      </c>
      <c r="G490" s="19" t="n">
        <v>46.819003</v>
      </c>
      <c r="H490" s="15" t="n">
        <v>0.342654</v>
      </c>
    </row>
    <row r="491" customFormat="false" ht="15" hidden="false" customHeight="false" outlineLevel="0" collapsed="false">
      <c r="A491" s="8" t="n">
        <v>482</v>
      </c>
      <c r="B491" s="19" t="n">
        <v>4.725566</v>
      </c>
      <c r="C491" s="19" t="n">
        <v>25.921</v>
      </c>
      <c r="D491" s="8" t="s">
        <v>318</v>
      </c>
      <c r="E491" s="15" t="n">
        <v>0.851551</v>
      </c>
      <c r="F491" s="19" t="n">
        <v>26.126446</v>
      </c>
      <c r="G491" s="19" t="n">
        <v>45.851379</v>
      </c>
      <c r="H491" s="15" t="n">
        <v>0.285667</v>
      </c>
    </row>
    <row r="492" customFormat="false" ht="15" hidden="false" customHeight="false" outlineLevel="0" collapsed="false">
      <c r="A492" s="8" t="n">
        <v>483</v>
      </c>
      <c r="B492" s="19" t="n">
        <v>6.004793</v>
      </c>
      <c r="C492" s="19" t="n">
        <v>22.078</v>
      </c>
      <c r="D492" s="8" t="s">
        <v>318</v>
      </c>
      <c r="E492" s="15" t="n">
        <v>0.912256</v>
      </c>
      <c r="F492" s="19" t="n">
        <v>45.899304</v>
      </c>
      <c r="G492" s="19" t="n">
        <v>58.601507</v>
      </c>
      <c r="H492" s="15" t="n">
        <v>0.315743</v>
      </c>
    </row>
    <row r="493" customFormat="false" ht="15" hidden="false" customHeight="false" outlineLevel="0" collapsed="false">
      <c r="A493" s="8" t="n">
        <v>484</v>
      </c>
      <c r="B493" s="19" t="n">
        <v>12.45889</v>
      </c>
      <c r="C493" s="19" t="n">
        <v>19.59</v>
      </c>
      <c r="D493" s="8" t="s">
        <v>318</v>
      </c>
      <c r="E493" s="15" t="n">
        <v>0.867344</v>
      </c>
      <c r="F493" s="19" t="n">
        <v>27.057492</v>
      </c>
      <c r="G493" s="19" t="n">
        <v>41.566399</v>
      </c>
      <c r="H493" s="15" t="n">
        <v>0.6707</v>
      </c>
    </row>
    <row r="494" customFormat="false" ht="15" hidden="false" customHeight="false" outlineLevel="0" collapsed="false">
      <c r="A494" s="8" t="n">
        <v>485</v>
      </c>
      <c r="B494" s="19" t="n">
        <v>7.652655</v>
      </c>
      <c r="C494" s="19" t="n">
        <v>25.865</v>
      </c>
      <c r="D494" s="8" t="s">
        <v>318</v>
      </c>
      <c r="E494" s="15" t="n">
        <v>0.823595</v>
      </c>
      <c r="F494" s="19" t="n">
        <v>16.742463</v>
      </c>
      <c r="G494" s="19" t="n">
        <v>36.806466</v>
      </c>
      <c r="H494" s="15" t="n">
        <v>0.401728</v>
      </c>
    </row>
    <row r="495" customFormat="false" ht="15" hidden="false" customHeight="false" outlineLevel="0" collapsed="false">
      <c r="A495" s="8" t="n">
        <v>486</v>
      </c>
      <c r="B495" s="19" t="n">
        <v>1.165677</v>
      </c>
      <c r="C495" s="19" t="n">
        <v>38.682</v>
      </c>
      <c r="D495" s="8" t="s">
        <v>319</v>
      </c>
      <c r="E495" s="15" t="n">
        <v>0.914261</v>
      </c>
      <c r="F495" s="19" t="n">
        <v>56.204172</v>
      </c>
      <c r="G495" s="19" t="n">
        <v>36.19565</v>
      </c>
      <c r="H495" s="15" t="n">
        <v>0.263795</v>
      </c>
    </row>
    <row r="496" customFormat="false" ht="15" hidden="false" customHeight="false" outlineLevel="0" collapsed="false">
      <c r="A496" s="8" t="n">
        <v>487</v>
      </c>
      <c r="B496" s="19" t="n">
        <v>2.032478</v>
      </c>
      <c r="C496" s="19" t="n">
        <v>38.682</v>
      </c>
      <c r="D496" s="8" t="s">
        <v>318</v>
      </c>
      <c r="E496" s="15" t="n">
        <v>0.873083</v>
      </c>
      <c r="F496" s="19" t="n">
        <v>22.083019</v>
      </c>
      <c r="G496" s="19" t="n">
        <v>34.493811</v>
      </c>
      <c r="H496" s="15" t="n">
        <v>0.333</v>
      </c>
    </row>
    <row r="497" customFormat="false" ht="15" hidden="false" customHeight="false" outlineLevel="0" collapsed="false">
      <c r="A497" s="8" t="n">
        <v>488</v>
      </c>
      <c r="B497" s="19" t="n">
        <v>4.376193</v>
      </c>
      <c r="C497" s="19" t="n">
        <v>24.913</v>
      </c>
      <c r="D497" s="8" t="s">
        <v>319</v>
      </c>
      <c r="E497" s="15" t="n">
        <v>0.934201</v>
      </c>
      <c r="F497" s="19" t="n">
        <v>49.345713</v>
      </c>
      <c r="G497" s="19" t="n">
        <v>53.327116</v>
      </c>
      <c r="H497" s="15" t="n">
        <v>0.566016</v>
      </c>
    </row>
    <row r="498" customFormat="false" ht="15" hidden="false" customHeight="false" outlineLevel="0" collapsed="false">
      <c r="A498" s="8" t="n">
        <v>489</v>
      </c>
      <c r="B498" s="19" t="n">
        <v>1.849113</v>
      </c>
      <c r="C498" s="19" t="n">
        <v>37.422</v>
      </c>
      <c r="D498" s="8" t="s">
        <v>318</v>
      </c>
      <c r="E498" s="15" t="n">
        <v>0.907701</v>
      </c>
      <c r="F498" s="19" t="n">
        <v>48.356192</v>
      </c>
      <c r="G498" s="19" t="n">
        <v>53.327158</v>
      </c>
      <c r="H498" s="15" t="n">
        <v>0.282206</v>
      </c>
    </row>
    <row r="499" customFormat="false" ht="15" hidden="false" customHeight="false" outlineLevel="0" collapsed="false">
      <c r="A499" s="8" t="n">
        <v>490</v>
      </c>
      <c r="B499" s="19" t="n">
        <v>15.396707</v>
      </c>
      <c r="C499" s="19" t="n">
        <v>18.525</v>
      </c>
      <c r="D499" s="8" t="s">
        <v>318</v>
      </c>
      <c r="E499" s="15" t="n">
        <v>0.933895</v>
      </c>
      <c r="F499" s="19" t="n">
        <v>54.073398</v>
      </c>
      <c r="G499" s="19" t="n">
        <v>71.466434</v>
      </c>
      <c r="H499" s="15" t="n">
        <v>0.719311</v>
      </c>
    </row>
    <row r="500" customFormat="false" ht="15" hidden="false" customHeight="false" outlineLevel="0" collapsed="false">
      <c r="A500" s="8" t="n">
        <v>491</v>
      </c>
      <c r="B500" s="19" t="n">
        <v>3.976195</v>
      </c>
      <c r="C500" s="19" t="n">
        <v>24.857</v>
      </c>
      <c r="D500" s="8" t="s">
        <v>318</v>
      </c>
      <c r="E500" s="15" t="n">
        <v>0.947065</v>
      </c>
      <c r="F500" s="19" t="n">
        <v>32.833812</v>
      </c>
      <c r="G500" s="19" t="n">
        <v>43.48688</v>
      </c>
      <c r="H500" s="15" t="n">
        <v>0.239887</v>
      </c>
    </row>
    <row r="501" customFormat="false" ht="15" hidden="false" customHeight="false" outlineLevel="0" collapsed="false">
      <c r="A501" s="8" t="n">
        <v>492</v>
      </c>
      <c r="B501" s="19" t="n">
        <v>1.807814</v>
      </c>
      <c r="C501" s="19" t="n">
        <v>38.682</v>
      </c>
      <c r="D501" s="8" t="s">
        <v>318</v>
      </c>
      <c r="E501" s="15" t="n">
        <v>0.962536</v>
      </c>
      <c r="F501" s="19" t="n">
        <v>99.689721</v>
      </c>
      <c r="G501" s="19" t="n">
        <v>69.600584</v>
      </c>
      <c r="H501" s="15" t="n">
        <v>0.2942</v>
      </c>
    </row>
    <row r="502" customFormat="false" ht="15" hidden="false" customHeight="false" outlineLevel="0" collapsed="false">
      <c r="A502" s="8" t="n">
        <v>493</v>
      </c>
      <c r="B502" s="19" t="n">
        <v>7.882324</v>
      </c>
      <c r="C502" s="19" t="n">
        <v>22.246</v>
      </c>
      <c r="D502" s="8" t="s">
        <v>318</v>
      </c>
      <c r="E502" s="15" t="n">
        <v>0.935991</v>
      </c>
      <c r="F502" s="19" t="n">
        <v>43.601907</v>
      </c>
      <c r="G502" s="19" t="n">
        <v>45.979529</v>
      </c>
      <c r="H502" s="15" t="n">
        <v>0.572221</v>
      </c>
    </row>
    <row r="503" customFormat="false" ht="15" hidden="false" customHeight="false" outlineLevel="0" collapsed="false">
      <c r="A503" s="8" t="n">
        <v>494</v>
      </c>
      <c r="B503" s="19" t="n">
        <v>15.743671</v>
      </c>
      <c r="C503" s="19" t="n">
        <v>18.195</v>
      </c>
      <c r="D503" s="8" t="s">
        <v>318</v>
      </c>
      <c r="E503" s="20"/>
      <c r="F503" s="19" t="n">
        <v>0</v>
      </c>
      <c r="G503" s="19" t="n">
        <v>38.609762</v>
      </c>
      <c r="H503" s="15"/>
    </row>
    <row r="504" customFormat="false" ht="15" hidden="false" customHeight="false" outlineLevel="0" collapsed="false">
      <c r="A504" s="8" t="n">
        <v>495</v>
      </c>
      <c r="B504" s="19" t="n">
        <v>14.42841</v>
      </c>
      <c r="C504" s="19" t="n">
        <v>19.59</v>
      </c>
      <c r="D504" s="8" t="s">
        <v>318</v>
      </c>
      <c r="E504" s="15" t="n">
        <v>0.903746</v>
      </c>
      <c r="F504" s="19" t="n">
        <v>19.996821</v>
      </c>
      <c r="G504" s="19" t="n">
        <v>17.781433</v>
      </c>
      <c r="H504" s="15" t="n">
        <v>0.68322</v>
      </c>
    </row>
    <row r="505" customFormat="false" ht="15" hidden="false" customHeight="false" outlineLevel="0" collapsed="false">
      <c r="A505" s="8" t="n">
        <v>496</v>
      </c>
      <c r="B505" s="19" t="n">
        <v>5.911618</v>
      </c>
      <c r="C505" s="19" t="n">
        <v>24.857</v>
      </c>
      <c r="D505" s="8" t="s">
        <v>318</v>
      </c>
      <c r="E505" s="15" t="n">
        <v>0.904058</v>
      </c>
      <c r="F505" s="19" t="n">
        <v>31.358615</v>
      </c>
      <c r="G505" s="19" t="n">
        <v>26.201757</v>
      </c>
      <c r="H505" s="15" t="n">
        <v>0.536432</v>
      </c>
    </row>
    <row r="506" customFormat="false" ht="15" hidden="false" customHeight="false" outlineLevel="0" collapsed="false">
      <c r="A506" s="8" t="n">
        <v>497</v>
      </c>
      <c r="B506" s="19" t="n">
        <v>8.472164</v>
      </c>
      <c r="C506" s="19" t="n">
        <v>23.086</v>
      </c>
      <c r="D506" s="8" t="s">
        <v>318</v>
      </c>
      <c r="E506" s="15" t="n">
        <v>0.869647</v>
      </c>
      <c r="F506" s="19" t="n">
        <v>19.589124</v>
      </c>
      <c r="G506" s="19" t="n">
        <v>40.511702</v>
      </c>
      <c r="H506" s="15" t="n">
        <v>0.370259</v>
      </c>
    </row>
    <row r="507" customFormat="false" ht="15" hidden="false" customHeight="false" outlineLevel="0" collapsed="false">
      <c r="A507" s="8" t="n">
        <v>498</v>
      </c>
      <c r="B507" s="19" t="n">
        <v>14.574369</v>
      </c>
      <c r="C507" s="19" t="n">
        <v>19.48</v>
      </c>
      <c r="D507" s="8" t="s">
        <v>318</v>
      </c>
      <c r="E507" s="15" t="n">
        <v>0.936255</v>
      </c>
      <c r="F507" s="19" t="n">
        <v>30.028166</v>
      </c>
      <c r="G507" s="19" t="n">
        <v>40.688694</v>
      </c>
      <c r="H507" s="15" t="n">
        <v>0.684077</v>
      </c>
    </row>
    <row r="508" customFormat="false" ht="15" hidden="false" customHeight="false" outlineLevel="0" collapsed="false">
      <c r="A508" s="8" t="n">
        <v>499</v>
      </c>
      <c r="B508" s="19" t="n">
        <v>4.994139</v>
      </c>
      <c r="C508" s="19" t="n">
        <v>24.969</v>
      </c>
      <c r="D508" s="8" t="s">
        <v>318</v>
      </c>
      <c r="E508" s="15" t="n">
        <v>0.86376</v>
      </c>
      <c r="F508" s="19" t="n">
        <v>25.224705</v>
      </c>
      <c r="G508" s="19" t="n">
        <v>33.860245</v>
      </c>
      <c r="H508" s="15" t="n">
        <v>0.309095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6" t="s">
        <v>320</v>
      </c>
    </row>
    <row r="2" customFormat="false" ht="15" hidden="false" customHeight="false" outlineLevel="0" collapsed="false">
      <c r="A2" s="7" t="s">
        <v>321</v>
      </c>
    </row>
    <row r="4" customFormat="false" ht="15" hidden="false" customHeight="false" outlineLevel="0" collapsed="false">
      <c r="A4" s="8" t="s">
        <v>322</v>
      </c>
      <c r="B4" s="17" t="n">
        <v>10</v>
      </c>
    </row>
    <row r="5" customFormat="false" ht="15" hidden="false" customHeight="false" outlineLevel="0" collapsed="false">
      <c r="A5" s="8" t="s">
        <v>323</v>
      </c>
      <c r="B5" s="8" t="n">
        <f aca="false">COUNT(C16:C14271)</f>
        <v>14256</v>
      </c>
    </row>
    <row r="6" customFormat="false" ht="15" hidden="false" customHeight="false" outlineLevel="0" collapsed="false">
      <c r="A6" s="8" t="s">
        <v>324</v>
      </c>
      <c r="B6" s="8" t="n">
        <f aca="false">COUNTIFS(E16:E14271,1,F16:F14271,1)</f>
        <v>1120</v>
      </c>
    </row>
    <row r="7" customFormat="false" ht="15" hidden="false" customHeight="false" outlineLevel="0" collapsed="false">
      <c r="A7" s="8" t="s">
        <v>325</v>
      </c>
      <c r="B7" s="8" t="n">
        <f aca="false">COUNTIFS(E16:E14271,0,F16:F14271,1)</f>
        <v>519</v>
      </c>
    </row>
    <row r="8" customFormat="false" ht="15" hidden="false" customHeight="false" outlineLevel="0" collapsed="false">
      <c r="A8" s="8" t="s">
        <v>326</v>
      </c>
      <c r="B8" s="8" t="n">
        <f aca="false">COUNTIFS(E16:E14271,1,F16:F14271,0)</f>
        <v>244</v>
      </c>
    </row>
    <row r="9" customFormat="false" ht="15" hidden="false" customHeight="false" outlineLevel="0" collapsed="false">
      <c r="A9" s="8" t="s">
        <v>327</v>
      </c>
      <c r="B9" s="8" t="n">
        <f aca="false">COUNTIFS(E16:E14271,0,F16:F14271,0)</f>
        <v>12373</v>
      </c>
    </row>
    <row r="10" customFormat="false" ht="15" hidden="false" customHeight="false" outlineLevel="0" collapsed="false">
      <c r="A10" s="8" t="s">
        <v>328</v>
      </c>
      <c r="B10" s="21" t="n">
        <f aca="false">(B6+B9)/B5</f>
        <v>0.946478675645342</v>
      </c>
    </row>
    <row r="11" customFormat="false" ht="15" hidden="false" customHeight="false" outlineLevel="0" collapsed="false">
      <c r="A11" s="8" t="s">
        <v>329</v>
      </c>
      <c r="B11" s="21" t="n">
        <f aca="false">B6/(B6+B7)</f>
        <v>0.683343502135449</v>
      </c>
    </row>
    <row r="12" customFormat="false" ht="15" hidden="false" customHeight="false" outlineLevel="0" collapsed="false">
      <c r="A12" s="8" t="s">
        <v>330</v>
      </c>
      <c r="B12" s="21" t="n">
        <f aca="false">B8/(B6+B8)</f>
        <v>0.178885630498534</v>
      </c>
    </row>
    <row r="15" customFormat="false" ht="23.85" hidden="false" customHeight="false" outlineLevel="0" collapsed="false">
      <c r="A15" s="12" t="s">
        <v>331</v>
      </c>
      <c r="B15" s="12" t="s">
        <v>332</v>
      </c>
      <c r="C15" s="12" t="s">
        <v>333</v>
      </c>
      <c r="D15" s="12" t="s">
        <v>334</v>
      </c>
      <c r="E15" s="12" t="s">
        <v>335</v>
      </c>
      <c r="F15" s="12" t="s">
        <v>336</v>
      </c>
      <c r="G15" s="12" t="s">
        <v>337</v>
      </c>
    </row>
    <row r="16" customFormat="false" ht="15" hidden="false" customHeight="false" outlineLevel="0" collapsed="false">
      <c r="A16" s="8" t="n">
        <v>66</v>
      </c>
      <c r="B16" s="8" t="s">
        <v>338</v>
      </c>
      <c r="C16" s="13" t="n">
        <v>17.2005758263594</v>
      </c>
      <c r="D16" s="13" t="n">
        <v>18.7375</v>
      </c>
      <c r="E16" s="8" t="n">
        <f aca="false">IF(C16&gt;=$B$4,1,0)</f>
        <v>1</v>
      </c>
      <c r="F16" s="8" t="n">
        <f aca="false">IF(D16&gt;=$B$4,1,0)</f>
        <v>1</v>
      </c>
      <c r="G16" s="8" t="str">
        <f aca="false">IF(AND(E16=1,F16=1),"Both pay",IF(F16=1,"Missed",IF(E16=1,"False trigger","Neither")))</f>
        <v>Both pay</v>
      </c>
    </row>
    <row r="17" customFormat="false" ht="15" hidden="false" customHeight="false" outlineLevel="0" collapsed="false">
      <c r="A17" s="8" t="n">
        <v>67</v>
      </c>
      <c r="B17" s="8" t="s">
        <v>338</v>
      </c>
      <c r="C17" s="13" t="n">
        <v>20.5944229502995</v>
      </c>
      <c r="D17" s="13" t="n">
        <v>18.27375</v>
      </c>
      <c r="E17" s="8" t="n">
        <f aca="false">IF(C17&gt;=$B$4,1,0)</f>
        <v>1</v>
      </c>
      <c r="F17" s="8" t="n">
        <f aca="false">IF(D17&gt;=$B$4,1,0)</f>
        <v>1</v>
      </c>
      <c r="G17" s="8" t="str">
        <f aca="false">IF(AND(E17=1,F17=1),"Both pay",IF(F17=1,"Missed",IF(E17=1,"False trigger","Neither")))</f>
        <v>Both pay</v>
      </c>
    </row>
    <row r="18" customFormat="false" ht="15" hidden="false" customHeight="false" outlineLevel="0" collapsed="false">
      <c r="A18" s="8" t="n">
        <v>68</v>
      </c>
      <c r="B18" s="8" t="s">
        <v>338</v>
      </c>
      <c r="C18" s="13" t="n">
        <v>20.6060362003596</v>
      </c>
      <c r="D18" s="13" t="n">
        <v>17.495</v>
      </c>
      <c r="E18" s="8" t="n">
        <f aca="false">IF(C18&gt;=$B$4,1,0)</f>
        <v>1</v>
      </c>
      <c r="F18" s="8" t="n">
        <f aca="false">IF(D18&gt;=$B$4,1,0)</f>
        <v>1</v>
      </c>
      <c r="G18" s="8" t="str">
        <f aca="false">IF(AND(E18=1,F18=1),"Both pay",IF(F18=1,"Missed",IF(E18=1,"False trigger","Neither")))</f>
        <v>Both pay</v>
      </c>
    </row>
    <row r="19" customFormat="false" ht="15" hidden="false" customHeight="false" outlineLevel="0" collapsed="false">
      <c r="A19" s="8" t="n">
        <v>75</v>
      </c>
      <c r="B19" s="8" t="s">
        <v>338</v>
      </c>
      <c r="C19" s="13" t="n">
        <v>2.8701768152052</v>
      </c>
      <c r="D19" s="13" t="n">
        <v>1.354375</v>
      </c>
      <c r="E19" s="8" t="n">
        <f aca="false">IF(C19&gt;=$B$4,1,0)</f>
        <v>0</v>
      </c>
      <c r="F19" s="8" t="n">
        <f aca="false">IF(D19&gt;=$B$4,1,0)</f>
        <v>0</v>
      </c>
      <c r="G19" s="8" t="str">
        <f aca="false">IF(AND(E19=1,F19=1),"Both pay",IF(F19=1,"Missed",IF(E19=1,"False trigger","Neither")))</f>
        <v>Neither</v>
      </c>
    </row>
    <row r="20" customFormat="false" ht="15" hidden="false" customHeight="false" outlineLevel="0" collapsed="false">
      <c r="A20" s="8" t="n">
        <v>76</v>
      </c>
      <c r="B20" s="8" t="s">
        <v>338</v>
      </c>
      <c r="C20" s="13" t="n">
        <v>1.94654005255574</v>
      </c>
      <c r="D20" s="13" t="n">
        <v>1.9325</v>
      </c>
      <c r="E20" s="8" t="n">
        <f aca="false">IF(C20&gt;=$B$4,1,0)</f>
        <v>0</v>
      </c>
      <c r="F20" s="8" t="n">
        <f aca="false">IF(D20&gt;=$B$4,1,0)</f>
        <v>0</v>
      </c>
      <c r="G20" s="8" t="str">
        <f aca="false">IF(AND(E20=1,F20=1),"Both pay",IF(F20=1,"Missed",IF(E20=1,"False trigger","Neither")))</f>
        <v>Neither</v>
      </c>
    </row>
    <row r="21" customFormat="false" ht="15" hidden="false" customHeight="false" outlineLevel="0" collapsed="false">
      <c r="A21" s="8" t="n">
        <v>77</v>
      </c>
      <c r="B21" s="8" t="s">
        <v>338</v>
      </c>
      <c r="C21" s="13" t="n">
        <v>2.31556009101436</v>
      </c>
      <c r="D21" s="13" t="n">
        <v>2.385625</v>
      </c>
      <c r="E21" s="8" t="n">
        <f aca="false">IF(C21&gt;=$B$4,1,0)</f>
        <v>0</v>
      </c>
      <c r="F21" s="8" t="n">
        <f aca="false">IF(D21&gt;=$B$4,1,0)</f>
        <v>0</v>
      </c>
      <c r="G21" s="8" t="str">
        <f aca="false">IF(AND(E21=1,F21=1),"Both pay",IF(F21=1,"Missed",IF(E21=1,"False trigger","Neither")))</f>
        <v>Neither</v>
      </c>
    </row>
    <row r="22" customFormat="false" ht="15" hidden="false" customHeight="false" outlineLevel="0" collapsed="false">
      <c r="A22" s="8" t="n">
        <v>81</v>
      </c>
      <c r="B22" s="8" t="s">
        <v>338</v>
      </c>
      <c r="C22" s="13" t="n">
        <v>4.37033686221441</v>
      </c>
      <c r="D22" s="13" t="n">
        <v>2.991875</v>
      </c>
      <c r="E22" s="8" t="n">
        <f aca="false">IF(C22&gt;=$B$4,1,0)</f>
        <v>0</v>
      </c>
      <c r="F22" s="8" t="n">
        <f aca="false">IF(D22&gt;=$B$4,1,0)</f>
        <v>0</v>
      </c>
      <c r="G22" s="8" t="str">
        <f aca="false">IF(AND(E22=1,F22=1),"Both pay",IF(F22=1,"Missed",IF(E22=1,"False trigger","Neither")))</f>
        <v>Neither</v>
      </c>
    </row>
    <row r="23" customFormat="false" ht="15" hidden="false" customHeight="false" outlineLevel="0" collapsed="false">
      <c r="A23" s="8" t="n">
        <v>82</v>
      </c>
      <c r="B23" s="8" t="s">
        <v>338</v>
      </c>
      <c r="C23" s="13" t="n">
        <v>5.03278693049614</v>
      </c>
      <c r="D23" s="13" t="n">
        <v>3.214375</v>
      </c>
      <c r="E23" s="8" t="n">
        <f aca="false">IF(C23&gt;=$B$4,1,0)</f>
        <v>0</v>
      </c>
      <c r="F23" s="8" t="n">
        <f aca="false">IF(D23&gt;=$B$4,1,0)</f>
        <v>0</v>
      </c>
      <c r="G23" s="8" t="str">
        <f aca="false">IF(AND(E23=1,F23=1),"Both pay",IF(F23=1,"Missed",IF(E23=1,"False trigger","Neither")))</f>
        <v>Neither</v>
      </c>
    </row>
    <row r="24" customFormat="false" ht="15" hidden="false" customHeight="false" outlineLevel="0" collapsed="false">
      <c r="A24" s="8" t="n">
        <v>89</v>
      </c>
      <c r="B24" s="8" t="s">
        <v>338</v>
      </c>
      <c r="C24" s="13" t="n">
        <v>11.3784806105297</v>
      </c>
      <c r="D24" s="13" t="n">
        <v>19.330625</v>
      </c>
      <c r="E24" s="8" t="n">
        <f aca="false">IF(C24&gt;=$B$4,1,0)</f>
        <v>1</v>
      </c>
      <c r="F24" s="8" t="n">
        <f aca="false">IF(D24&gt;=$B$4,1,0)</f>
        <v>1</v>
      </c>
      <c r="G24" s="8" t="str">
        <f aca="false">IF(AND(E24=1,F24=1),"Both pay",IF(F24=1,"Missed",IF(E24=1,"False trigger","Neither")))</f>
        <v>Both pay</v>
      </c>
    </row>
    <row r="25" customFormat="false" ht="15" hidden="false" customHeight="false" outlineLevel="0" collapsed="false">
      <c r="A25" s="8" t="n">
        <v>90</v>
      </c>
      <c r="B25" s="8" t="s">
        <v>338</v>
      </c>
      <c r="C25" s="13" t="n">
        <v>11.3209315139459</v>
      </c>
      <c r="D25" s="13" t="n">
        <v>29.944375</v>
      </c>
      <c r="E25" s="8" t="n">
        <f aca="false">IF(C25&gt;=$B$4,1,0)</f>
        <v>1</v>
      </c>
      <c r="F25" s="8" t="n">
        <f aca="false">IF(D25&gt;=$B$4,1,0)</f>
        <v>1</v>
      </c>
      <c r="G25" s="8" t="str">
        <f aca="false">IF(AND(E25=1,F25=1),"Both pay",IF(F25=1,"Missed",IF(E25=1,"False trigger","Neither")))</f>
        <v>Both pay</v>
      </c>
    </row>
    <row r="26" customFormat="false" ht="15" hidden="false" customHeight="false" outlineLevel="0" collapsed="false">
      <c r="A26" s="8" t="n">
        <v>91</v>
      </c>
      <c r="B26" s="8" t="s">
        <v>338</v>
      </c>
      <c r="C26" s="13" t="n">
        <v>11.1387851077381</v>
      </c>
      <c r="D26" s="13" t="n">
        <v>35.549375</v>
      </c>
      <c r="E26" s="8" t="n">
        <f aca="false">IF(C26&gt;=$B$4,1,0)</f>
        <v>1</v>
      </c>
      <c r="F26" s="8" t="n">
        <f aca="false">IF(D26&gt;=$B$4,1,0)</f>
        <v>1</v>
      </c>
      <c r="G26" s="8" t="str">
        <f aca="false">IF(AND(E26=1,F26=1),"Both pay",IF(F26=1,"Missed",IF(E26=1,"False trigger","Neither")))</f>
        <v>Both pay</v>
      </c>
    </row>
    <row r="27" customFormat="false" ht="15" hidden="false" customHeight="false" outlineLevel="0" collapsed="false">
      <c r="A27" s="8" t="n">
        <v>92</v>
      </c>
      <c r="B27" s="8" t="s">
        <v>338</v>
      </c>
      <c r="C27" s="13" t="n">
        <v>8.11825660177609</v>
      </c>
      <c r="D27" s="13" t="n">
        <v>35.805625</v>
      </c>
      <c r="E27" s="8" t="n">
        <f aca="false">IF(C27&gt;=$B$4,1,0)</f>
        <v>0</v>
      </c>
      <c r="F27" s="8" t="n">
        <f aca="false">IF(D27&gt;=$B$4,1,0)</f>
        <v>1</v>
      </c>
      <c r="G27" s="8" t="str">
        <f aca="false">IF(AND(E27=1,F27=1),"Both pay",IF(F27=1,"Missed",IF(E27=1,"False trigger","Neither")))</f>
        <v>Missed</v>
      </c>
    </row>
    <row r="28" customFormat="false" ht="15" hidden="false" customHeight="false" outlineLevel="0" collapsed="false">
      <c r="A28" s="8" t="n">
        <v>93</v>
      </c>
      <c r="B28" s="8" t="s">
        <v>338</v>
      </c>
      <c r="C28" s="13" t="n">
        <v>11.170036715227</v>
      </c>
      <c r="D28" s="13" t="n">
        <v>26.738125</v>
      </c>
      <c r="E28" s="8" t="n">
        <f aca="false">IF(C28&gt;=$B$4,1,0)</f>
        <v>1</v>
      </c>
      <c r="F28" s="8" t="n">
        <f aca="false">IF(D28&gt;=$B$4,1,0)</f>
        <v>1</v>
      </c>
      <c r="G28" s="8" t="str">
        <f aca="false">IF(AND(E28=1,F28=1),"Both pay",IF(F28=1,"Missed",IF(E28=1,"False trigger","Neither")))</f>
        <v>Both pay</v>
      </c>
    </row>
    <row r="29" customFormat="false" ht="15" hidden="false" customHeight="false" outlineLevel="0" collapsed="false">
      <c r="A29" s="8" t="n">
        <v>94</v>
      </c>
      <c r="B29" s="8" t="s">
        <v>338</v>
      </c>
      <c r="C29" s="13" t="n">
        <v>11.419795015593</v>
      </c>
      <c r="D29" s="13" t="n">
        <v>22.149375</v>
      </c>
      <c r="E29" s="8" t="n">
        <f aca="false">IF(C29&gt;=$B$4,1,0)</f>
        <v>1</v>
      </c>
      <c r="F29" s="8" t="n">
        <f aca="false">IF(D29&gt;=$B$4,1,0)</f>
        <v>1</v>
      </c>
      <c r="G29" s="8" t="str">
        <f aca="false">IF(AND(E29=1,F29=1),"Both pay",IF(F29=1,"Missed",IF(E29=1,"False trigger","Neither")))</f>
        <v>Both pay</v>
      </c>
    </row>
    <row r="30" customFormat="false" ht="15" hidden="false" customHeight="false" outlineLevel="0" collapsed="false">
      <c r="A30" s="8" t="n">
        <v>98</v>
      </c>
      <c r="B30" s="8" t="s">
        <v>338</v>
      </c>
      <c r="C30" s="13" t="n">
        <v>12.3392820829102</v>
      </c>
      <c r="D30" s="13" t="n">
        <v>17.889375</v>
      </c>
      <c r="E30" s="8" t="n">
        <f aca="false">IF(C30&gt;=$B$4,1,0)</f>
        <v>1</v>
      </c>
      <c r="F30" s="8" t="n">
        <f aca="false">IF(D30&gt;=$B$4,1,0)</f>
        <v>1</v>
      </c>
      <c r="G30" s="8" t="str">
        <f aca="false">IF(AND(E30=1,F30=1),"Both pay",IF(F30=1,"Missed",IF(E30=1,"False trigger","Neither")))</f>
        <v>Both pay</v>
      </c>
    </row>
    <row r="31" customFormat="false" ht="15" hidden="false" customHeight="false" outlineLevel="0" collapsed="false">
      <c r="A31" s="8" t="n">
        <v>99</v>
      </c>
      <c r="B31" s="8" t="s">
        <v>338</v>
      </c>
      <c r="C31" s="13" t="n">
        <v>11.0818922311935</v>
      </c>
      <c r="D31" s="13" t="n">
        <v>16.045</v>
      </c>
      <c r="E31" s="8" t="n">
        <f aca="false">IF(C31&gt;=$B$4,1,0)</f>
        <v>1</v>
      </c>
      <c r="F31" s="8" t="n">
        <f aca="false">IF(D31&gt;=$B$4,1,0)</f>
        <v>1</v>
      </c>
      <c r="G31" s="8" t="str">
        <f aca="false">IF(AND(E31=1,F31=1),"Both pay",IF(F31=1,"Missed",IF(E31=1,"False trigger","Neither")))</f>
        <v>Both pay</v>
      </c>
    </row>
    <row r="32" customFormat="false" ht="15" hidden="false" customHeight="false" outlineLevel="0" collapsed="false">
      <c r="A32" s="8" t="n">
        <v>100</v>
      </c>
      <c r="B32" s="8" t="s">
        <v>338</v>
      </c>
      <c r="C32" s="13" t="n">
        <v>9.70268249099146</v>
      </c>
      <c r="D32" s="13" t="n">
        <v>17.46125</v>
      </c>
      <c r="E32" s="8" t="n">
        <f aca="false">IF(C32&gt;=$B$4,1,0)</f>
        <v>0</v>
      </c>
      <c r="F32" s="8" t="n">
        <f aca="false">IF(D32&gt;=$B$4,1,0)</f>
        <v>1</v>
      </c>
      <c r="G32" s="8" t="str">
        <f aca="false">IF(AND(E32=1,F32=1),"Both pay",IF(F32=1,"Missed",IF(E32=1,"False trigger","Neither")))</f>
        <v>Missed</v>
      </c>
    </row>
    <row r="33" customFormat="false" ht="15" hidden="false" customHeight="false" outlineLevel="0" collapsed="false">
      <c r="A33" s="8" t="n">
        <v>101</v>
      </c>
      <c r="B33" s="8" t="s">
        <v>338</v>
      </c>
      <c r="C33" s="13" t="n">
        <v>11.0466075866556</v>
      </c>
      <c r="D33" s="13" t="n">
        <v>25.17125</v>
      </c>
      <c r="E33" s="8" t="n">
        <f aca="false">IF(C33&gt;=$B$4,1,0)</f>
        <v>1</v>
      </c>
      <c r="F33" s="8" t="n">
        <f aca="false">IF(D33&gt;=$B$4,1,0)</f>
        <v>1</v>
      </c>
      <c r="G33" s="8" t="str">
        <f aca="false">IF(AND(E33=1,F33=1),"Both pay",IF(F33=1,"Missed",IF(E33=1,"False trigger","Neither")))</f>
        <v>Both pay</v>
      </c>
    </row>
    <row r="34" customFormat="false" ht="15" hidden="false" customHeight="false" outlineLevel="0" collapsed="false">
      <c r="A34" s="8" t="n">
        <v>108</v>
      </c>
      <c r="B34" s="8" t="s">
        <v>338</v>
      </c>
      <c r="C34" s="13" t="n">
        <v>12.3458300198355</v>
      </c>
      <c r="D34" s="13" t="n">
        <v>14.2625</v>
      </c>
      <c r="E34" s="8" t="n">
        <f aca="false">IF(C34&gt;=$B$4,1,0)</f>
        <v>1</v>
      </c>
      <c r="F34" s="8" t="n">
        <f aca="false">IF(D34&gt;=$B$4,1,0)</f>
        <v>1</v>
      </c>
      <c r="G34" s="8" t="str">
        <f aca="false">IF(AND(E34=1,F34=1),"Both pay",IF(F34=1,"Missed",IF(E34=1,"False trigger","Neither")))</f>
        <v>Both pay</v>
      </c>
    </row>
    <row r="35" customFormat="false" ht="15" hidden="false" customHeight="false" outlineLevel="0" collapsed="false">
      <c r="A35" s="8" t="n">
        <v>109</v>
      </c>
      <c r="B35" s="8" t="s">
        <v>338</v>
      </c>
      <c r="C35" s="13" t="n">
        <v>12.3777660052093</v>
      </c>
      <c r="D35" s="13" t="n">
        <v>14.22625</v>
      </c>
      <c r="E35" s="8" t="n">
        <f aca="false">IF(C35&gt;=$B$4,1,0)</f>
        <v>1</v>
      </c>
      <c r="F35" s="8" t="n">
        <f aca="false">IF(D35&gt;=$B$4,1,0)</f>
        <v>1</v>
      </c>
      <c r="G35" s="8" t="str">
        <f aca="false">IF(AND(E35=1,F35=1),"Both pay",IF(F35=1,"Missed",IF(E35=1,"False trigger","Neither")))</f>
        <v>Both pay</v>
      </c>
    </row>
    <row r="36" customFormat="false" ht="15" hidden="false" customHeight="false" outlineLevel="0" collapsed="false">
      <c r="A36" s="8" t="n">
        <v>110</v>
      </c>
      <c r="B36" s="8" t="s">
        <v>338</v>
      </c>
      <c r="C36" s="13" t="n">
        <v>13.0251195250821</v>
      </c>
      <c r="D36" s="13" t="n">
        <v>12.315</v>
      </c>
      <c r="E36" s="8" t="n">
        <f aca="false">IF(C36&gt;=$B$4,1,0)</f>
        <v>1</v>
      </c>
      <c r="F36" s="8" t="n">
        <f aca="false">IF(D36&gt;=$B$4,1,0)</f>
        <v>1</v>
      </c>
      <c r="G36" s="8" t="str">
        <f aca="false">IF(AND(E36=1,F36=1),"Both pay",IF(F36=1,"Missed",IF(E36=1,"False trigger","Neither")))</f>
        <v>Both pay</v>
      </c>
    </row>
    <row r="37" customFormat="false" ht="15" hidden="false" customHeight="false" outlineLevel="0" collapsed="false">
      <c r="A37" s="8" t="n">
        <v>123</v>
      </c>
      <c r="B37" s="8" t="s">
        <v>338</v>
      </c>
      <c r="C37" s="13" t="n">
        <v>16.8236931527337</v>
      </c>
      <c r="D37" s="13" t="n">
        <v>17.3875</v>
      </c>
      <c r="E37" s="8" t="n">
        <f aca="false">IF(C37&gt;=$B$4,1,0)</f>
        <v>1</v>
      </c>
      <c r="F37" s="8" t="n">
        <f aca="false">IF(D37&gt;=$B$4,1,0)</f>
        <v>1</v>
      </c>
      <c r="G37" s="8" t="str">
        <f aca="false">IF(AND(E37=1,F37=1),"Both pay",IF(F37=1,"Missed",IF(E37=1,"False trigger","Neither")))</f>
        <v>Both pay</v>
      </c>
    </row>
    <row r="38" customFormat="false" ht="15" hidden="false" customHeight="false" outlineLevel="0" collapsed="false">
      <c r="A38" s="8" t="n">
        <v>124</v>
      </c>
      <c r="B38" s="8" t="s">
        <v>338</v>
      </c>
      <c r="C38" s="13" t="n">
        <v>25.1893821476299</v>
      </c>
      <c r="D38" s="13" t="n">
        <v>25.93625</v>
      </c>
      <c r="E38" s="8" t="n">
        <f aca="false">IF(C38&gt;=$B$4,1,0)</f>
        <v>1</v>
      </c>
      <c r="F38" s="8" t="n">
        <f aca="false">IF(D38&gt;=$B$4,1,0)</f>
        <v>1</v>
      </c>
      <c r="G38" s="8" t="str">
        <f aca="false">IF(AND(E38=1,F38=1),"Both pay",IF(F38=1,"Missed",IF(E38=1,"False trigger","Neither")))</f>
        <v>Both pay</v>
      </c>
    </row>
    <row r="39" customFormat="false" ht="15" hidden="false" customHeight="false" outlineLevel="0" collapsed="false">
      <c r="A39" s="8" t="n">
        <v>125</v>
      </c>
      <c r="B39" s="8" t="s">
        <v>338</v>
      </c>
      <c r="C39" s="13" t="n">
        <v>24.6021374167021</v>
      </c>
      <c r="D39" s="13" t="n">
        <v>26.098125</v>
      </c>
      <c r="E39" s="8" t="n">
        <f aca="false">IF(C39&gt;=$B$4,1,0)</f>
        <v>1</v>
      </c>
      <c r="F39" s="8" t="n">
        <f aca="false">IF(D39&gt;=$B$4,1,0)</f>
        <v>1</v>
      </c>
      <c r="G39" s="8" t="str">
        <f aca="false">IF(AND(E39=1,F39=1),"Both pay",IF(F39=1,"Missed",IF(E39=1,"False trigger","Neither")))</f>
        <v>Both pay</v>
      </c>
    </row>
    <row r="40" customFormat="false" ht="15" hidden="false" customHeight="false" outlineLevel="0" collapsed="false">
      <c r="A40" s="8" t="n">
        <v>126</v>
      </c>
      <c r="B40" s="8" t="s">
        <v>338</v>
      </c>
      <c r="C40" s="13" t="n">
        <v>16.7758404635664</v>
      </c>
      <c r="D40" s="13" t="n">
        <v>17.57125</v>
      </c>
      <c r="E40" s="8" t="n">
        <f aca="false">IF(C40&gt;=$B$4,1,0)</f>
        <v>1</v>
      </c>
      <c r="F40" s="8" t="n">
        <f aca="false">IF(D40&gt;=$B$4,1,0)</f>
        <v>1</v>
      </c>
      <c r="G40" s="8" t="str">
        <f aca="false">IF(AND(E40=1,F40=1),"Both pay",IF(F40=1,"Missed",IF(E40=1,"False trigger","Neither")))</f>
        <v>Both pay</v>
      </c>
    </row>
    <row r="41" customFormat="false" ht="15" hidden="false" customHeight="false" outlineLevel="0" collapsed="false">
      <c r="A41" s="8" t="n">
        <v>132</v>
      </c>
      <c r="B41" s="8" t="s">
        <v>338</v>
      </c>
      <c r="C41" s="13" t="n">
        <v>2.89335348537792</v>
      </c>
      <c r="D41" s="13" t="n">
        <v>1.71</v>
      </c>
      <c r="E41" s="8" t="n">
        <f aca="false">IF(C41&gt;=$B$4,1,0)</f>
        <v>0</v>
      </c>
      <c r="F41" s="8" t="n">
        <f aca="false">IF(D41&gt;=$B$4,1,0)</f>
        <v>0</v>
      </c>
      <c r="G41" s="8" t="str">
        <f aca="false">IF(AND(E41=1,F41=1),"Both pay",IF(F41=1,"Missed",IF(E41=1,"False trigger","Neither")))</f>
        <v>Neither</v>
      </c>
    </row>
    <row r="42" customFormat="false" ht="15" hidden="false" customHeight="false" outlineLevel="0" collapsed="false">
      <c r="A42" s="8" t="n">
        <v>133</v>
      </c>
      <c r="B42" s="8" t="s">
        <v>338</v>
      </c>
      <c r="C42" s="13" t="n">
        <v>1.04860017666016</v>
      </c>
      <c r="D42" s="13" t="n">
        <v>3.125625</v>
      </c>
      <c r="E42" s="8" t="n">
        <f aca="false">IF(C42&gt;=$B$4,1,0)</f>
        <v>0</v>
      </c>
      <c r="F42" s="8" t="n">
        <f aca="false">IF(D42&gt;=$B$4,1,0)</f>
        <v>0</v>
      </c>
      <c r="G42" s="8" t="str">
        <f aca="false">IF(AND(E42=1,F42=1),"Both pay",IF(F42=1,"Missed",IF(E42=1,"False trigger","Neither")))</f>
        <v>Neither</v>
      </c>
    </row>
    <row r="43" customFormat="false" ht="15" hidden="false" customHeight="false" outlineLevel="0" collapsed="false">
      <c r="A43" s="8" t="n">
        <v>134</v>
      </c>
      <c r="B43" s="8" t="s">
        <v>338</v>
      </c>
      <c r="C43" s="13" t="n">
        <v>2.64263677288673</v>
      </c>
      <c r="D43" s="13" t="n">
        <v>3.869375</v>
      </c>
      <c r="E43" s="8" t="n">
        <f aca="false">IF(C43&gt;=$B$4,1,0)</f>
        <v>0</v>
      </c>
      <c r="F43" s="8" t="n">
        <f aca="false">IF(D43&gt;=$B$4,1,0)</f>
        <v>0</v>
      </c>
      <c r="G43" s="8" t="str">
        <f aca="false">IF(AND(E43=1,F43=1),"Both pay",IF(F43=1,"Missed",IF(E43=1,"False trigger","Neither")))</f>
        <v>Neither</v>
      </c>
    </row>
    <row r="44" customFormat="false" ht="15" hidden="false" customHeight="false" outlineLevel="0" collapsed="false">
      <c r="A44" s="8" t="n">
        <v>135</v>
      </c>
      <c r="B44" s="8" t="s">
        <v>338</v>
      </c>
      <c r="C44" s="13" t="n">
        <v>3.21113316911193</v>
      </c>
      <c r="D44" s="13" t="n">
        <v>4.6725</v>
      </c>
      <c r="E44" s="8" t="n">
        <f aca="false">IF(C44&gt;=$B$4,1,0)</f>
        <v>0</v>
      </c>
      <c r="F44" s="8" t="n">
        <f aca="false">IF(D44&gt;=$B$4,1,0)</f>
        <v>0</v>
      </c>
      <c r="G44" s="8" t="str">
        <f aca="false">IF(AND(E44=1,F44=1),"Both pay",IF(F44=1,"Missed",IF(E44=1,"False trigger","Neither")))</f>
        <v>Neither</v>
      </c>
    </row>
    <row r="45" customFormat="false" ht="15" hidden="false" customHeight="false" outlineLevel="0" collapsed="false">
      <c r="A45" s="8" t="n">
        <v>137</v>
      </c>
      <c r="B45" s="8" t="s">
        <v>338</v>
      </c>
      <c r="C45" s="13" t="n">
        <v>3.99992424484417</v>
      </c>
      <c r="D45" s="13" t="n">
        <v>2.481875</v>
      </c>
      <c r="E45" s="8" t="n">
        <f aca="false">IF(C45&gt;=$B$4,1,0)</f>
        <v>0</v>
      </c>
      <c r="F45" s="8" t="n">
        <f aca="false">IF(D45&gt;=$B$4,1,0)</f>
        <v>0</v>
      </c>
      <c r="G45" s="8" t="str">
        <f aca="false">IF(AND(E45=1,F45=1),"Both pay",IF(F45=1,"Missed",IF(E45=1,"False trigger","Neither")))</f>
        <v>Neither</v>
      </c>
    </row>
    <row r="46" customFormat="false" ht="15" hidden="false" customHeight="false" outlineLevel="0" collapsed="false">
      <c r="A46" s="8" t="n">
        <v>138</v>
      </c>
      <c r="B46" s="8" t="s">
        <v>338</v>
      </c>
      <c r="C46" s="13" t="n">
        <v>3.29342437733469</v>
      </c>
      <c r="D46" s="13" t="n">
        <v>2.868125</v>
      </c>
      <c r="E46" s="8" t="n">
        <f aca="false">IF(C46&gt;=$B$4,1,0)</f>
        <v>0</v>
      </c>
      <c r="F46" s="8" t="n">
        <f aca="false">IF(D46&gt;=$B$4,1,0)</f>
        <v>0</v>
      </c>
      <c r="G46" s="8" t="str">
        <f aca="false">IF(AND(E46=1,F46=1),"Both pay",IF(F46=1,"Missed",IF(E46=1,"False trigger","Neither")))</f>
        <v>Neither</v>
      </c>
    </row>
    <row r="47" customFormat="false" ht="15" hidden="false" customHeight="false" outlineLevel="0" collapsed="false">
      <c r="A47" s="8" t="n">
        <v>139</v>
      </c>
      <c r="B47" s="8" t="s">
        <v>338</v>
      </c>
      <c r="C47" s="13" t="n">
        <v>4.71313897999165</v>
      </c>
      <c r="D47" s="13" t="n">
        <v>5.1425</v>
      </c>
      <c r="E47" s="8" t="n">
        <f aca="false">IF(C47&gt;=$B$4,1,0)</f>
        <v>0</v>
      </c>
      <c r="F47" s="8" t="n">
        <f aca="false">IF(D47&gt;=$B$4,1,0)</f>
        <v>0</v>
      </c>
      <c r="G47" s="8" t="str">
        <f aca="false">IF(AND(E47=1,F47=1),"Both pay",IF(F47=1,"Missed",IF(E47=1,"False trigger","Neither")))</f>
        <v>Neither</v>
      </c>
    </row>
    <row r="48" customFormat="false" ht="15" hidden="false" customHeight="false" outlineLevel="0" collapsed="false">
      <c r="A48" s="8" t="n">
        <v>140</v>
      </c>
      <c r="B48" s="8" t="s">
        <v>338</v>
      </c>
      <c r="C48" s="13" t="n">
        <v>7.0503118513157</v>
      </c>
      <c r="D48" s="13" t="n">
        <v>7.465625</v>
      </c>
      <c r="E48" s="8" t="n">
        <f aca="false">IF(C48&gt;=$B$4,1,0)</f>
        <v>0</v>
      </c>
      <c r="F48" s="8" t="n">
        <f aca="false">IF(D48&gt;=$B$4,1,0)</f>
        <v>0</v>
      </c>
      <c r="G48" s="8" t="str">
        <f aca="false">IF(AND(E48=1,F48=1),"Both pay",IF(F48=1,"Missed",IF(E48=1,"False trigger","Neither")))</f>
        <v>Neither</v>
      </c>
    </row>
    <row r="49" customFormat="false" ht="15" hidden="false" customHeight="false" outlineLevel="0" collapsed="false">
      <c r="A49" s="8" t="n">
        <v>141</v>
      </c>
      <c r="B49" s="8" t="s">
        <v>338</v>
      </c>
      <c r="C49" s="13" t="n">
        <v>7.38462928728743</v>
      </c>
      <c r="D49" s="13" t="n">
        <v>8.139375</v>
      </c>
      <c r="E49" s="8" t="n">
        <f aca="false">IF(C49&gt;=$B$4,1,0)</f>
        <v>0</v>
      </c>
      <c r="F49" s="8" t="n">
        <f aca="false">IF(D49&gt;=$B$4,1,0)</f>
        <v>0</v>
      </c>
      <c r="G49" s="8" t="str">
        <f aca="false">IF(AND(E49=1,F49=1),"Both pay",IF(F49=1,"Missed",IF(E49=1,"False trigger","Neither")))</f>
        <v>Neither</v>
      </c>
    </row>
    <row r="50" customFormat="false" ht="15" hidden="false" customHeight="false" outlineLevel="0" collapsed="false">
      <c r="A50" s="8" t="n">
        <v>145</v>
      </c>
      <c r="B50" s="8" t="s">
        <v>338</v>
      </c>
      <c r="C50" s="13" t="n">
        <v>12.118113433612</v>
      </c>
      <c r="D50" s="13" t="n">
        <v>16.234375</v>
      </c>
      <c r="E50" s="8" t="n">
        <f aca="false">IF(C50&gt;=$B$4,1,0)</f>
        <v>1</v>
      </c>
      <c r="F50" s="8" t="n">
        <f aca="false">IF(D50&gt;=$B$4,1,0)</f>
        <v>1</v>
      </c>
      <c r="G50" s="8" t="str">
        <f aca="false">IF(AND(E50=1,F50=1),"Both pay",IF(F50=1,"Missed",IF(E50=1,"False trigger","Neither")))</f>
        <v>Both pay</v>
      </c>
    </row>
    <row r="51" customFormat="false" ht="15" hidden="false" customHeight="false" outlineLevel="0" collapsed="false">
      <c r="A51" s="8" t="n">
        <v>146</v>
      </c>
      <c r="B51" s="8" t="s">
        <v>338</v>
      </c>
      <c r="C51" s="13" t="n">
        <v>11.6265805245532</v>
      </c>
      <c r="D51" s="13" t="n">
        <v>24.47375</v>
      </c>
      <c r="E51" s="8" t="n">
        <f aca="false">IF(C51&gt;=$B$4,1,0)</f>
        <v>1</v>
      </c>
      <c r="F51" s="8" t="n">
        <f aca="false">IF(D51&gt;=$B$4,1,0)</f>
        <v>1</v>
      </c>
      <c r="G51" s="8" t="str">
        <f aca="false">IF(AND(E51=1,F51=1),"Both pay",IF(F51=1,"Missed",IF(E51=1,"False trigger","Neither")))</f>
        <v>Both pay</v>
      </c>
    </row>
    <row r="52" customFormat="false" ht="15" hidden="false" customHeight="false" outlineLevel="0" collapsed="false">
      <c r="A52" s="8" t="n">
        <v>147</v>
      </c>
      <c r="B52" s="8" t="s">
        <v>338</v>
      </c>
      <c r="C52" s="13" t="n">
        <v>11.4801121398198</v>
      </c>
      <c r="D52" s="13" t="n">
        <v>35.709375</v>
      </c>
      <c r="E52" s="8" t="n">
        <f aca="false">IF(C52&gt;=$B$4,1,0)</f>
        <v>1</v>
      </c>
      <c r="F52" s="8" t="n">
        <f aca="false">IF(D52&gt;=$B$4,1,0)</f>
        <v>1</v>
      </c>
      <c r="G52" s="8" t="str">
        <f aca="false">IF(AND(E52=1,F52=1),"Both pay",IF(F52=1,"Missed",IF(E52=1,"False trigger","Neither")))</f>
        <v>Both pay</v>
      </c>
    </row>
    <row r="53" customFormat="false" ht="15" hidden="false" customHeight="false" outlineLevel="0" collapsed="false">
      <c r="A53" s="8" t="n">
        <v>148</v>
      </c>
      <c r="B53" s="8" t="s">
        <v>338</v>
      </c>
      <c r="C53" s="13" t="n">
        <v>12.0658352636066</v>
      </c>
      <c r="D53" s="13" t="n">
        <v>32.130625</v>
      </c>
      <c r="E53" s="8" t="n">
        <f aca="false">IF(C53&gt;=$B$4,1,0)</f>
        <v>1</v>
      </c>
      <c r="F53" s="8" t="n">
        <f aca="false">IF(D53&gt;=$B$4,1,0)</f>
        <v>1</v>
      </c>
      <c r="G53" s="8" t="str">
        <f aca="false">IF(AND(E53=1,F53=1),"Both pay",IF(F53=1,"Missed",IF(E53=1,"False trigger","Neither")))</f>
        <v>Both pay</v>
      </c>
    </row>
    <row r="54" customFormat="false" ht="15" hidden="false" customHeight="false" outlineLevel="0" collapsed="false">
      <c r="A54" s="8" t="n">
        <v>149</v>
      </c>
      <c r="B54" s="8" t="s">
        <v>338</v>
      </c>
      <c r="C54" s="13" t="n">
        <v>7.71127440323151</v>
      </c>
      <c r="D54" s="13" t="n">
        <v>24.480625</v>
      </c>
      <c r="E54" s="8" t="n">
        <f aca="false">IF(C54&gt;=$B$4,1,0)</f>
        <v>0</v>
      </c>
      <c r="F54" s="8" t="n">
        <f aca="false">IF(D54&gt;=$B$4,1,0)</f>
        <v>1</v>
      </c>
      <c r="G54" s="8" t="str">
        <f aca="false">IF(AND(E54=1,F54=1),"Both pay",IF(F54=1,"Missed",IF(E54=1,"False trigger","Neither")))</f>
        <v>Missed</v>
      </c>
    </row>
    <row r="55" customFormat="false" ht="15" hidden="false" customHeight="false" outlineLevel="0" collapsed="false">
      <c r="A55" s="8" t="n">
        <v>150</v>
      </c>
      <c r="B55" s="8" t="s">
        <v>338</v>
      </c>
      <c r="C55" s="13" t="n">
        <v>13.8643595172976</v>
      </c>
      <c r="D55" s="13" t="n">
        <v>21.226875</v>
      </c>
      <c r="E55" s="8" t="n">
        <f aca="false">IF(C55&gt;=$B$4,1,0)</f>
        <v>1</v>
      </c>
      <c r="F55" s="8" t="n">
        <f aca="false">IF(D55&gt;=$B$4,1,0)</f>
        <v>1</v>
      </c>
      <c r="G55" s="8" t="str">
        <f aca="false">IF(AND(E55=1,F55=1),"Both pay",IF(F55=1,"Missed",IF(E55=1,"False trigger","Neither")))</f>
        <v>Both pay</v>
      </c>
    </row>
    <row r="56" customFormat="false" ht="15" hidden="false" customHeight="false" outlineLevel="0" collapsed="false">
      <c r="A56" s="8" t="n">
        <v>151</v>
      </c>
      <c r="B56" s="8" t="s">
        <v>338</v>
      </c>
      <c r="C56" s="13" t="n">
        <v>12.6169962009946</v>
      </c>
      <c r="D56" s="13" t="n">
        <v>16.585</v>
      </c>
      <c r="E56" s="8" t="n">
        <f aca="false">IF(C56&gt;=$B$4,1,0)</f>
        <v>1</v>
      </c>
      <c r="F56" s="8" t="n">
        <f aca="false">IF(D56&gt;=$B$4,1,0)</f>
        <v>1</v>
      </c>
      <c r="G56" s="8" t="str">
        <f aca="false">IF(AND(E56=1,F56=1),"Both pay",IF(F56=1,"Missed",IF(E56=1,"False trigger","Neither")))</f>
        <v>Both pay</v>
      </c>
    </row>
    <row r="57" customFormat="false" ht="15" hidden="false" customHeight="false" outlineLevel="0" collapsed="false">
      <c r="A57" s="8" t="n">
        <v>155</v>
      </c>
      <c r="B57" s="8" t="s">
        <v>338</v>
      </c>
      <c r="C57" s="13" t="n">
        <v>14.0092410966529</v>
      </c>
      <c r="D57" s="13" t="n">
        <v>11.87</v>
      </c>
      <c r="E57" s="8" t="n">
        <f aca="false">IF(C57&gt;=$B$4,1,0)</f>
        <v>1</v>
      </c>
      <c r="F57" s="8" t="n">
        <f aca="false">IF(D57&gt;=$B$4,1,0)</f>
        <v>1</v>
      </c>
      <c r="G57" s="8" t="str">
        <f aca="false">IF(AND(E57=1,F57=1),"Both pay",IF(F57=1,"Missed",IF(E57=1,"False trigger","Neither")))</f>
        <v>Both pay</v>
      </c>
    </row>
    <row r="58" customFormat="false" ht="15" hidden="false" customHeight="false" outlineLevel="0" collapsed="false">
      <c r="A58" s="8" t="n">
        <v>156</v>
      </c>
      <c r="B58" s="8" t="s">
        <v>338</v>
      </c>
      <c r="C58" s="13" t="n">
        <v>16.0390901849358</v>
      </c>
      <c r="D58" s="13" t="n">
        <v>14.14875</v>
      </c>
      <c r="E58" s="8" t="n">
        <f aca="false">IF(C58&gt;=$B$4,1,0)</f>
        <v>1</v>
      </c>
      <c r="F58" s="8" t="n">
        <f aca="false">IF(D58&gt;=$B$4,1,0)</f>
        <v>1</v>
      </c>
      <c r="G58" s="8" t="str">
        <f aca="false">IF(AND(E58=1,F58=1),"Both pay",IF(F58=1,"Missed",IF(E58=1,"False trigger","Neither")))</f>
        <v>Both pay</v>
      </c>
    </row>
    <row r="59" customFormat="false" ht="15" hidden="false" customHeight="false" outlineLevel="0" collapsed="false">
      <c r="A59" s="8" t="n">
        <v>157</v>
      </c>
      <c r="B59" s="8" t="s">
        <v>338</v>
      </c>
      <c r="C59" s="13" t="n">
        <v>17.5887086639428</v>
      </c>
      <c r="D59" s="13" t="n">
        <v>19.62</v>
      </c>
      <c r="E59" s="8" t="n">
        <f aca="false">IF(C59&gt;=$B$4,1,0)</f>
        <v>1</v>
      </c>
      <c r="F59" s="8" t="n">
        <f aca="false">IF(D59&gt;=$B$4,1,0)</f>
        <v>1</v>
      </c>
      <c r="G59" s="8" t="str">
        <f aca="false">IF(AND(E59=1,F59=1),"Both pay",IF(F59=1,"Missed",IF(E59=1,"False trigger","Neither")))</f>
        <v>Both pay</v>
      </c>
    </row>
    <row r="60" customFormat="false" ht="15" hidden="false" customHeight="false" outlineLevel="0" collapsed="false">
      <c r="A60" s="8" t="n">
        <v>158</v>
      </c>
      <c r="B60" s="8" t="s">
        <v>338</v>
      </c>
      <c r="C60" s="13" t="n">
        <v>13.4078320976469</v>
      </c>
      <c r="D60" s="13" t="n">
        <v>22.25</v>
      </c>
      <c r="E60" s="8" t="n">
        <f aca="false">IF(C60&gt;=$B$4,1,0)</f>
        <v>1</v>
      </c>
      <c r="F60" s="8" t="n">
        <f aca="false">IF(D60&gt;=$B$4,1,0)</f>
        <v>1</v>
      </c>
      <c r="G60" s="8" t="str">
        <f aca="false">IF(AND(E60=1,F60=1),"Both pay",IF(F60=1,"Missed",IF(E60=1,"False trigger","Neither")))</f>
        <v>Both pay</v>
      </c>
    </row>
    <row r="61" customFormat="false" ht="15" hidden="false" customHeight="false" outlineLevel="0" collapsed="false">
      <c r="A61" s="8" t="n">
        <v>165</v>
      </c>
      <c r="B61" s="8" t="s">
        <v>338</v>
      </c>
      <c r="C61" s="13" t="n">
        <v>12.4968178505757</v>
      </c>
      <c r="D61" s="13" t="n">
        <v>15.75</v>
      </c>
      <c r="E61" s="8" t="n">
        <f aca="false">IF(C61&gt;=$B$4,1,0)</f>
        <v>1</v>
      </c>
      <c r="F61" s="8" t="n">
        <f aca="false">IF(D61&gt;=$B$4,1,0)</f>
        <v>1</v>
      </c>
      <c r="G61" s="8" t="str">
        <f aca="false">IF(AND(E61=1,F61=1),"Both pay",IF(F61=1,"Missed",IF(E61=1,"False trigger","Neither")))</f>
        <v>Both pay</v>
      </c>
    </row>
    <row r="62" customFormat="false" ht="15" hidden="false" customHeight="false" outlineLevel="0" collapsed="false">
      <c r="A62" s="8" t="n">
        <v>166</v>
      </c>
      <c r="B62" s="8" t="s">
        <v>338</v>
      </c>
      <c r="C62" s="13" t="n">
        <v>12.0626734572878</v>
      </c>
      <c r="D62" s="13" t="n">
        <v>12.25875</v>
      </c>
      <c r="E62" s="8" t="n">
        <f aca="false">IF(C62&gt;=$B$4,1,0)</f>
        <v>1</v>
      </c>
      <c r="F62" s="8" t="n">
        <f aca="false">IF(D62&gt;=$B$4,1,0)</f>
        <v>1</v>
      </c>
      <c r="G62" s="8" t="str">
        <f aca="false">IF(AND(E62=1,F62=1),"Both pay",IF(F62=1,"Missed",IF(E62=1,"False trigger","Neither")))</f>
        <v>Both pay</v>
      </c>
    </row>
    <row r="63" customFormat="false" ht="15" hidden="false" customHeight="false" outlineLevel="0" collapsed="false">
      <c r="A63" s="8" t="n">
        <v>167</v>
      </c>
      <c r="B63" s="8" t="s">
        <v>338</v>
      </c>
      <c r="C63" s="13" t="n">
        <v>12.9688840748456</v>
      </c>
      <c r="D63" s="13" t="n">
        <v>11.046875</v>
      </c>
      <c r="E63" s="8" t="n">
        <f aca="false">IF(C63&gt;=$B$4,1,0)</f>
        <v>1</v>
      </c>
      <c r="F63" s="8" t="n">
        <f aca="false">IF(D63&gt;=$B$4,1,0)</f>
        <v>1</v>
      </c>
      <c r="G63" s="8" t="str">
        <f aca="false">IF(AND(E63=1,F63=1),"Both pay",IF(F63=1,"Missed",IF(E63=1,"False trigger","Neither")))</f>
        <v>Both pay</v>
      </c>
    </row>
    <row r="64" customFormat="false" ht="15" hidden="false" customHeight="false" outlineLevel="0" collapsed="false">
      <c r="A64" s="8" t="n">
        <v>180</v>
      </c>
      <c r="B64" s="8" t="s">
        <v>338</v>
      </c>
      <c r="C64" s="13" t="n">
        <v>11.7566668027706</v>
      </c>
      <c r="D64" s="13" t="n">
        <v>11.695</v>
      </c>
      <c r="E64" s="8" t="n">
        <f aca="false">IF(C64&gt;=$B$4,1,0)</f>
        <v>1</v>
      </c>
      <c r="F64" s="8" t="n">
        <f aca="false">IF(D64&gt;=$B$4,1,0)</f>
        <v>1</v>
      </c>
      <c r="G64" s="8" t="str">
        <f aca="false">IF(AND(E64=1,F64=1),"Both pay",IF(F64=1,"Missed",IF(E64=1,"False trigger","Neither")))</f>
        <v>Both pay</v>
      </c>
    </row>
    <row r="65" customFormat="false" ht="15" hidden="false" customHeight="false" outlineLevel="0" collapsed="false">
      <c r="A65" s="8" t="n">
        <v>181</v>
      </c>
      <c r="B65" s="8" t="s">
        <v>338</v>
      </c>
      <c r="C65" s="13" t="n">
        <v>15.3101306827498</v>
      </c>
      <c r="D65" s="13" t="n">
        <v>15.364375</v>
      </c>
      <c r="E65" s="8" t="n">
        <f aca="false">IF(C65&gt;=$B$4,1,0)</f>
        <v>1</v>
      </c>
      <c r="F65" s="8" t="n">
        <f aca="false">IF(D65&gt;=$B$4,1,0)</f>
        <v>1</v>
      </c>
      <c r="G65" s="8" t="str">
        <f aca="false">IF(AND(E65=1,F65=1),"Both pay",IF(F65=1,"Missed",IF(E65=1,"False trigger","Neither")))</f>
        <v>Both pay</v>
      </c>
    </row>
    <row r="66" customFormat="false" ht="15" hidden="false" customHeight="false" outlineLevel="0" collapsed="false">
      <c r="A66" s="8" t="n">
        <v>182</v>
      </c>
      <c r="B66" s="8" t="s">
        <v>338</v>
      </c>
      <c r="C66" s="13" t="n">
        <v>15.6788622152811</v>
      </c>
      <c r="D66" s="13" t="n">
        <v>21.815625</v>
      </c>
      <c r="E66" s="8" t="n">
        <f aca="false">IF(C66&gt;=$B$4,1,0)</f>
        <v>1</v>
      </c>
      <c r="F66" s="8" t="n">
        <f aca="false">IF(D66&gt;=$B$4,1,0)</f>
        <v>1</v>
      </c>
      <c r="G66" s="8" t="str">
        <f aca="false">IF(AND(E66=1,F66=1),"Both pay",IF(F66=1,"Missed",IF(E66=1,"False trigger","Neither")))</f>
        <v>Both pay</v>
      </c>
    </row>
    <row r="67" customFormat="false" ht="15" hidden="false" customHeight="false" outlineLevel="0" collapsed="false">
      <c r="A67" s="8" t="n">
        <v>183</v>
      </c>
      <c r="B67" s="8" t="s">
        <v>338</v>
      </c>
      <c r="C67" s="13" t="n">
        <v>12.5752118620701</v>
      </c>
      <c r="D67" s="13" t="n">
        <v>18.761875</v>
      </c>
      <c r="E67" s="8" t="n">
        <f aca="false">IF(C67&gt;=$B$4,1,0)</f>
        <v>1</v>
      </c>
      <c r="F67" s="8" t="n">
        <f aca="false">IF(D67&gt;=$B$4,1,0)</f>
        <v>1</v>
      </c>
      <c r="G67" s="8" t="str">
        <f aca="false">IF(AND(E67=1,F67=1),"Both pay",IF(F67=1,"Missed",IF(E67=1,"False trigger","Neither")))</f>
        <v>Both pay</v>
      </c>
    </row>
    <row r="68" customFormat="false" ht="15" hidden="false" customHeight="false" outlineLevel="0" collapsed="false">
      <c r="A68" s="8" t="n">
        <v>184</v>
      </c>
      <c r="B68" s="8" t="s">
        <v>338</v>
      </c>
      <c r="C68" s="13" t="n">
        <v>8.84600042837979</v>
      </c>
      <c r="D68" s="13" t="n">
        <v>12.268125</v>
      </c>
      <c r="E68" s="8" t="n">
        <f aca="false">IF(C68&gt;=$B$4,1,0)</f>
        <v>0</v>
      </c>
      <c r="F68" s="8" t="n">
        <f aca="false">IF(D68&gt;=$B$4,1,0)</f>
        <v>1</v>
      </c>
      <c r="G68" s="8" t="str">
        <f aca="false">IF(AND(E68=1,F68=1),"Both pay",IF(F68=1,"Missed",IF(E68=1,"False trigger","Neither")))</f>
        <v>Missed</v>
      </c>
    </row>
    <row r="69" customFormat="false" ht="15" hidden="false" customHeight="false" outlineLevel="0" collapsed="false">
      <c r="A69" s="8" t="n">
        <v>185</v>
      </c>
      <c r="B69" s="8" t="s">
        <v>338</v>
      </c>
      <c r="C69" s="13" t="n">
        <v>6.79008894152975</v>
      </c>
      <c r="D69" s="13" t="n">
        <v>6.979375</v>
      </c>
      <c r="E69" s="8" t="n">
        <f aca="false">IF(C69&gt;=$B$4,1,0)</f>
        <v>0</v>
      </c>
      <c r="F69" s="8" t="n">
        <f aca="false">IF(D69&gt;=$B$4,1,0)</f>
        <v>0</v>
      </c>
      <c r="G69" s="8" t="str">
        <f aca="false">IF(AND(E69=1,F69=1),"Both pay",IF(F69=1,"Missed",IF(E69=1,"False trigger","Neither")))</f>
        <v>Neither</v>
      </c>
    </row>
    <row r="70" customFormat="false" ht="15" hidden="false" customHeight="false" outlineLevel="0" collapsed="false">
      <c r="A70" s="8" t="n">
        <v>186</v>
      </c>
      <c r="B70" s="8" t="s">
        <v>338</v>
      </c>
      <c r="C70" s="13" t="n">
        <v>4.05945964679917</v>
      </c>
      <c r="D70" s="13" t="n">
        <v>2.80125</v>
      </c>
      <c r="E70" s="8" t="n">
        <f aca="false">IF(C70&gt;=$B$4,1,0)</f>
        <v>0</v>
      </c>
      <c r="F70" s="8" t="n">
        <f aca="false">IF(D70&gt;=$B$4,1,0)</f>
        <v>0</v>
      </c>
      <c r="G70" s="8" t="str">
        <f aca="false">IF(AND(E70=1,F70=1),"Both pay",IF(F70=1,"Missed",IF(E70=1,"False trigger","Neither")))</f>
        <v>Neither</v>
      </c>
    </row>
    <row r="71" customFormat="false" ht="15" hidden="false" customHeight="false" outlineLevel="0" collapsed="false">
      <c r="A71" s="8" t="n">
        <v>187</v>
      </c>
      <c r="B71" s="8" t="s">
        <v>338</v>
      </c>
      <c r="C71" s="13" t="n">
        <v>4.10288015462805</v>
      </c>
      <c r="D71" s="13" t="n">
        <v>1.545625</v>
      </c>
      <c r="E71" s="8" t="n">
        <f aca="false">IF(C71&gt;=$B$4,1,0)</f>
        <v>0</v>
      </c>
      <c r="F71" s="8" t="n">
        <f aca="false">IF(D71&gt;=$B$4,1,0)</f>
        <v>0</v>
      </c>
      <c r="G71" s="8" t="str">
        <f aca="false">IF(AND(E71=1,F71=1),"Both pay",IF(F71=1,"Missed",IF(E71=1,"False trigger","Neither")))</f>
        <v>Neither</v>
      </c>
    </row>
    <row r="72" customFormat="false" ht="15" hidden="false" customHeight="false" outlineLevel="0" collapsed="false">
      <c r="A72" s="8" t="n">
        <v>188</v>
      </c>
      <c r="B72" s="8" t="s">
        <v>338</v>
      </c>
      <c r="C72" s="13" t="n">
        <v>4.87296358281235</v>
      </c>
      <c r="D72" s="13" t="n">
        <v>1.97875</v>
      </c>
      <c r="E72" s="8" t="n">
        <f aca="false">IF(C72&gt;=$B$4,1,0)</f>
        <v>0</v>
      </c>
      <c r="F72" s="8" t="n">
        <f aca="false">IF(D72&gt;=$B$4,1,0)</f>
        <v>0</v>
      </c>
      <c r="G72" s="8" t="str">
        <f aca="false">IF(AND(E72=1,F72=1),"Both pay",IF(F72=1,"Missed",IF(E72=1,"False trigger","Neither")))</f>
        <v>Neither</v>
      </c>
    </row>
    <row r="73" customFormat="false" ht="15" hidden="false" customHeight="false" outlineLevel="0" collapsed="false">
      <c r="A73" s="8" t="n">
        <v>189</v>
      </c>
      <c r="B73" s="8" t="s">
        <v>338</v>
      </c>
      <c r="C73" s="13" t="n">
        <v>4.34326822850127</v>
      </c>
      <c r="D73" s="13" t="n">
        <v>2.7275</v>
      </c>
      <c r="E73" s="8" t="n">
        <f aca="false">IF(C73&gt;=$B$4,1,0)</f>
        <v>0</v>
      </c>
      <c r="F73" s="8" t="n">
        <f aca="false">IF(D73&gt;=$B$4,1,0)</f>
        <v>0</v>
      </c>
      <c r="G73" s="8" t="str">
        <f aca="false">IF(AND(E73=1,F73=1),"Both pay",IF(F73=1,"Missed",IF(E73=1,"False trigger","Neither")))</f>
        <v>Neither</v>
      </c>
    </row>
    <row r="74" customFormat="false" ht="15" hidden="false" customHeight="false" outlineLevel="0" collapsed="false">
      <c r="A74" s="8" t="n">
        <v>190</v>
      </c>
      <c r="B74" s="8" t="s">
        <v>338</v>
      </c>
      <c r="C74" s="13" t="n">
        <v>5.2805327638499</v>
      </c>
      <c r="D74" s="13" t="n">
        <v>4.364375</v>
      </c>
      <c r="E74" s="8" t="n">
        <f aca="false">IF(C74&gt;=$B$4,1,0)</f>
        <v>0</v>
      </c>
      <c r="F74" s="8" t="n">
        <f aca="false">IF(D74&gt;=$B$4,1,0)</f>
        <v>0</v>
      </c>
      <c r="G74" s="8" t="str">
        <f aca="false">IF(AND(E74=1,F74=1),"Both pay",IF(F74=1,"Missed",IF(E74=1,"False trigger","Neither")))</f>
        <v>Neither</v>
      </c>
    </row>
    <row r="75" customFormat="false" ht="15" hidden="false" customHeight="false" outlineLevel="0" collapsed="false">
      <c r="A75" s="8" t="n">
        <v>191</v>
      </c>
      <c r="B75" s="8" t="s">
        <v>338</v>
      </c>
      <c r="C75" s="13" t="n">
        <v>5.68121850034749</v>
      </c>
      <c r="D75" s="13" t="n">
        <v>5.31375</v>
      </c>
      <c r="E75" s="8" t="n">
        <f aca="false">IF(C75&gt;=$B$4,1,0)</f>
        <v>0</v>
      </c>
      <c r="F75" s="8" t="n">
        <f aca="false">IF(D75&gt;=$B$4,1,0)</f>
        <v>0</v>
      </c>
      <c r="G75" s="8" t="str">
        <f aca="false">IF(AND(E75=1,F75=1),"Both pay",IF(F75=1,"Missed",IF(E75=1,"False trigger","Neither")))</f>
        <v>Neither</v>
      </c>
    </row>
    <row r="76" customFormat="false" ht="15" hidden="false" customHeight="false" outlineLevel="0" collapsed="false">
      <c r="A76" s="8" t="n">
        <v>192</v>
      </c>
      <c r="B76" s="8" t="s">
        <v>338</v>
      </c>
      <c r="C76" s="13" t="n">
        <v>4.08060963747015</v>
      </c>
      <c r="D76" s="13" t="n">
        <v>4.259375</v>
      </c>
      <c r="E76" s="8" t="n">
        <f aca="false">IF(C76&gt;=$B$4,1,0)</f>
        <v>0</v>
      </c>
      <c r="F76" s="8" t="n">
        <f aca="false">IF(D76&gt;=$B$4,1,0)</f>
        <v>0</v>
      </c>
      <c r="G76" s="8" t="str">
        <f aca="false">IF(AND(E76=1,F76=1),"Both pay",IF(F76=1,"Missed",IF(E76=1,"False trigger","Neither")))</f>
        <v>Neither</v>
      </c>
    </row>
    <row r="77" customFormat="false" ht="15" hidden="false" customHeight="false" outlineLevel="0" collapsed="false">
      <c r="A77" s="8" t="n">
        <v>193</v>
      </c>
      <c r="B77" s="8" t="s">
        <v>338</v>
      </c>
      <c r="C77" s="13" t="n">
        <v>4.41205148704991</v>
      </c>
      <c r="D77" s="13" t="n">
        <v>4.11</v>
      </c>
      <c r="E77" s="8" t="n">
        <f aca="false">IF(C77&gt;=$B$4,1,0)</f>
        <v>0</v>
      </c>
      <c r="F77" s="8" t="n">
        <f aca="false">IF(D77&gt;=$B$4,1,0)</f>
        <v>0</v>
      </c>
      <c r="G77" s="8" t="str">
        <f aca="false">IF(AND(E77=1,F77=1),"Both pay",IF(F77=1,"Missed",IF(E77=1,"False trigger","Neither")))</f>
        <v>Neither</v>
      </c>
    </row>
    <row r="78" customFormat="false" ht="15" hidden="false" customHeight="false" outlineLevel="0" collapsed="false">
      <c r="A78" s="8" t="n">
        <v>194</v>
      </c>
      <c r="B78" s="8" t="s">
        <v>338</v>
      </c>
      <c r="C78" s="13" t="n">
        <v>4.41200495965739</v>
      </c>
      <c r="D78" s="13" t="n">
        <v>4.14</v>
      </c>
      <c r="E78" s="8" t="n">
        <f aca="false">IF(C78&gt;=$B$4,1,0)</f>
        <v>0</v>
      </c>
      <c r="F78" s="8" t="n">
        <f aca="false">IF(D78&gt;=$B$4,1,0)</f>
        <v>0</v>
      </c>
      <c r="G78" s="8" t="str">
        <f aca="false">IF(AND(E78=1,F78=1),"Both pay",IF(F78=1,"Missed",IF(E78=1,"False trigger","Neither")))</f>
        <v>Neither</v>
      </c>
    </row>
    <row r="79" customFormat="false" ht="15" hidden="false" customHeight="false" outlineLevel="0" collapsed="false">
      <c r="A79" s="8" t="n">
        <v>195</v>
      </c>
      <c r="B79" s="8" t="s">
        <v>338</v>
      </c>
      <c r="C79" s="13" t="n">
        <v>4.47314620906313</v>
      </c>
      <c r="D79" s="13" t="n">
        <v>5.863125</v>
      </c>
      <c r="E79" s="8" t="n">
        <f aca="false">IF(C79&gt;=$B$4,1,0)</f>
        <v>0</v>
      </c>
      <c r="F79" s="8" t="n">
        <f aca="false">IF(D79&gt;=$B$4,1,0)</f>
        <v>0</v>
      </c>
      <c r="G79" s="8" t="str">
        <f aca="false">IF(AND(E79=1,F79=1),"Both pay",IF(F79=1,"Missed",IF(E79=1,"False trigger","Neither")))</f>
        <v>Neither</v>
      </c>
    </row>
    <row r="80" customFormat="false" ht="15" hidden="false" customHeight="false" outlineLevel="0" collapsed="false">
      <c r="A80" s="8" t="n">
        <v>196</v>
      </c>
      <c r="B80" s="8" t="s">
        <v>338</v>
      </c>
      <c r="C80" s="13" t="n">
        <v>5.93543295882115</v>
      </c>
      <c r="D80" s="13" t="n">
        <v>8.681875</v>
      </c>
      <c r="E80" s="8" t="n">
        <f aca="false">IF(C80&gt;=$B$4,1,0)</f>
        <v>0</v>
      </c>
      <c r="F80" s="8" t="n">
        <f aca="false">IF(D80&gt;=$B$4,1,0)</f>
        <v>0</v>
      </c>
      <c r="G80" s="8" t="str">
        <f aca="false">IF(AND(E80=1,F80=1),"Both pay",IF(F80=1,"Missed",IF(E80=1,"False trigger","Neither")))</f>
        <v>Neither</v>
      </c>
    </row>
    <row r="81" customFormat="false" ht="15" hidden="false" customHeight="false" outlineLevel="0" collapsed="false">
      <c r="A81" s="8" t="n">
        <v>197</v>
      </c>
      <c r="B81" s="8" t="s">
        <v>338</v>
      </c>
      <c r="C81" s="13" t="n">
        <v>8.79478935798577</v>
      </c>
      <c r="D81" s="13" t="n">
        <v>9.128125</v>
      </c>
      <c r="E81" s="8" t="n">
        <f aca="false">IF(C81&gt;=$B$4,1,0)</f>
        <v>0</v>
      </c>
      <c r="F81" s="8" t="n">
        <f aca="false">IF(D81&gt;=$B$4,1,0)</f>
        <v>0</v>
      </c>
      <c r="G81" s="8" t="str">
        <f aca="false">IF(AND(E81=1,F81=1),"Both pay",IF(F81=1,"Missed",IF(E81=1,"False trigger","Neither")))</f>
        <v>Neither</v>
      </c>
    </row>
    <row r="82" customFormat="false" ht="15" hidden="false" customHeight="false" outlineLevel="0" collapsed="false">
      <c r="A82" s="8" t="n">
        <v>198</v>
      </c>
      <c r="B82" s="8" t="s">
        <v>338</v>
      </c>
      <c r="C82" s="13" t="n">
        <v>8.41331890113509</v>
      </c>
      <c r="D82" s="13" t="n">
        <v>10.978125</v>
      </c>
      <c r="E82" s="8" t="n">
        <f aca="false">IF(C82&gt;=$B$4,1,0)</f>
        <v>0</v>
      </c>
      <c r="F82" s="8" t="n">
        <f aca="false">IF(D82&gt;=$B$4,1,0)</f>
        <v>1</v>
      </c>
      <c r="G82" s="8" t="str">
        <f aca="false">IF(AND(E82=1,F82=1),"Both pay",IF(F82=1,"Missed",IF(E82=1,"False trigger","Neither")))</f>
        <v>Missed</v>
      </c>
    </row>
    <row r="83" customFormat="false" ht="15" hidden="false" customHeight="false" outlineLevel="0" collapsed="false">
      <c r="A83" s="8" t="n">
        <v>199</v>
      </c>
      <c r="B83" s="8" t="s">
        <v>338</v>
      </c>
      <c r="C83" s="13" t="n">
        <v>9.77480297623169</v>
      </c>
      <c r="D83" s="13" t="n">
        <v>11.0575</v>
      </c>
      <c r="E83" s="8" t="n">
        <f aca="false">IF(C83&gt;=$B$4,1,0)</f>
        <v>0</v>
      </c>
      <c r="F83" s="8" t="n">
        <f aca="false">IF(D83&gt;=$B$4,1,0)</f>
        <v>1</v>
      </c>
      <c r="G83" s="8" t="str">
        <f aca="false">IF(AND(E83=1,F83=1),"Both pay",IF(F83=1,"Missed",IF(E83=1,"False trigger","Neither")))</f>
        <v>Missed</v>
      </c>
    </row>
    <row r="84" customFormat="false" ht="15" hidden="false" customHeight="false" outlineLevel="0" collapsed="false">
      <c r="A84" s="8" t="n">
        <v>202</v>
      </c>
      <c r="B84" s="8" t="s">
        <v>338</v>
      </c>
      <c r="C84" s="13" t="n">
        <v>13.9104289396759</v>
      </c>
      <c r="D84" s="13" t="n">
        <v>16.175</v>
      </c>
      <c r="E84" s="8" t="n">
        <f aca="false">IF(C84&gt;=$B$4,1,0)</f>
        <v>1</v>
      </c>
      <c r="F84" s="8" t="n">
        <f aca="false">IF(D84&gt;=$B$4,1,0)</f>
        <v>1</v>
      </c>
      <c r="G84" s="8" t="str">
        <f aca="false">IF(AND(E84=1,F84=1),"Both pay",IF(F84=1,"Missed",IF(E84=1,"False trigger","Neither")))</f>
        <v>Both pay</v>
      </c>
    </row>
    <row r="85" customFormat="false" ht="15" hidden="false" customHeight="false" outlineLevel="0" collapsed="false">
      <c r="A85" s="8" t="n">
        <v>203</v>
      </c>
      <c r="B85" s="8" t="s">
        <v>338</v>
      </c>
      <c r="C85" s="13" t="n">
        <v>12.4988985969012</v>
      </c>
      <c r="D85" s="13" t="n">
        <v>28.690625</v>
      </c>
      <c r="E85" s="8" t="n">
        <f aca="false">IF(C85&gt;=$B$4,1,0)</f>
        <v>1</v>
      </c>
      <c r="F85" s="8" t="n">
        <f aca="false">IF(D85&gt;=$B$4,1,0)</f>
        <v>1</v>
      </c>
      <c r="G85" s="8" t="str">
        <f aca="false">IF(AND(E85=1,F85=1),"Both pay",IF(F85=1,"Missed",IF(E85=1,"False trigger","Neither")))</f>
        <v>Both pay</v>
      </c>
    </row>
    <row r="86" customFormat="false" ht="15" hidden="false" customHeight="false" outlineLevel="0" collapsed="false">
      <c r="A86" s="8" t="n">
        <v>204</v>
      </c>
      <c r="B86" s="8" t="s">
        <v>338</v>
      </c>
      <c r="C86" s="13" t="n">
        <v>12.1887313763305</v>
      </c>
      <c r="D86" s="13" t="n">
        <v>22.95375</v>
      </c>
      <c r="E86" s="8" t="n">
        <f aca="false">IF(C86&gt;=$B$4,1,0)</f>
        <v>1</v>
      </c>
      <c r="F86" s="8" t="n">
        <f aca="false">IF(D86&gt;=$B$4,1,0)</f>
        <v>1</v>
      </c>
      <c r="G86" s="8" t="str">
        <f aca="false">IF(AND(E86=1,F86=1),"Both pay",IF(F86=1,"Missed",IF(E86=1,"False trigger","Neither")))</f>
        <v>Both pay</v>
      </c>
    </row>
    <row r="87" customFormat="false" ht="15" hidden="false" customHeight="false" outlineLevel="0" collapsed="false">
      <c r="A87" s="8" t="n">
        <v>205</v>
      </c>
      <c r="B87" s="8" t="s">
        <v>338</v>
      </c>
      <c r="C87" s="13" t="n">
        <v>11.7697710858566</v>
      </c>
      <c r="D87" s="13" t="n">
        <v>21.131875</v>
      </c>
      <c r="E87" s="8" t="n">
        <f aca="false">IF(C87&gt;=$B$4,1,0)</f>
        <v>1</v>
      </c>
      <c r="F87" s="8" t="n">
        <f aca="false">IF(D87&gt;=$B$4,1,0)</f>
        <v>1</v>
      </c>
      <c r="G87" s="8" t="str">
        <f aca="false">IF(AND(E87=1,F87=1),"Both pay",IF(F87=1,"Missed",IF(E87=1,"False trigger","Neither")))</f>
        <v>Both pay</v>
      </c>
    </row>
    <row r="88" customFormat="false" ht="15" hidden="false" customHeight="false" outlineLevel="0" collapsed="false">
      <c r="A88" s="8" t="n">
        <v>206</v>
      </c>
      <c r="B88" s="8" t="s">
        <v>338</v>
      </c>
      <c r="C88" s="13" t="n">
        <v>11.0600537764114</v>
      </c>
      <c r="D88" s="13" t="n">
        <v>18.504375</v>
      </c>
      <c r="E88" s="8" t="n">
        <f aca="false">IF(C88&gt;=$B$4,1,0)</f>
        <v>1</v>
      </c>
      <c r="F88" s="8" t="n">
        <f aca="false">IF(D88&gt;=$B$4,1,0)</f>
        <v>1</v>
      </c>
      <c r="G88" s="8" t="str">
        <f aca="false">IF(AND(E88=1,F88=1),"Both pay",IF(F88=1,"Missed",IF(E88=1,"False trigger","Neither")))</f>
        <v>Both pay</v>
      </c>
    </row>
    <row r="89" customFormat="false" ht="15" hidden="false" customHeight="false" outlineLevel="0" collapsed="false">
      <c r="A89" s="8" t="n">
        <v>207</v>
      </c>
      <c r="B89" s="8" t="s">
        <v>338</v>
      </c>
      <c r="C89" s="13" t="n">
        <v>12.166291600321</v>
      </c>
      <c r="D89" s="13" t="n">
        <v>24.05125</v>
      </c>
      <c r="E89" s="8" t="n">
        <f aca="false">IF(C89&gt;=$B$4,1,0)</f>
        <v>1</v>
      </c>
      <c r="F89" s="8" t="n">
        <f aca="false">IF(D89&gt;=$B$4,1,0)</f>
        <v>1</v>
      </c>
      <c r="G89" s="8" t="str">
        <f aca="false">IF(AND(E89=1,F89=1),"Both pay",IF(F89=1,"Missed",IF(E89=1,"False trigger","Neither")))</f>
        <v>Both pay</v>
      </c>
    </row>
    <row r="90" customFormat="false" ht="15" hidden="false" customHeight="false" outlineLevel="0" collapsed="false">
      <c r="A90" s="8" t="n">
        <v>208</v>
      </c>
      <c r="B90" s="8" t="s">
        <v>338</v>
      </c>
      <c r="C90" s="13" t="n">
        <v>12.0355634354175</v>
      </c>
      <c r="D90" s="13" t="n">
        <v>22.146875</v>
      </c>
      <c r="E90" s="8" t="n">
        <f aca="false">IF(C90&gt;=$B$4,1,0)</f>
        <v>1</v>
      </c>
      <c r="F90" s="8" t="n">
        <f aca="false">IF(D90&gt;=$B$4,1,0)</f>
        <v>1</v>
      </c>
      <c r="G90" s="8" t="str">
        <f aca="false">IF(AND(E90=1,F90=1),"Both pay",IF(F90=1,"Missed",IF(E90=1,"False trigger","Neither")))</f>
        <v>Both pay</v>
      </c>
    </row>
    <row r="91" customFormat="false" ht="15" hidden="false" customHeight="false" outlineLevel="0" collapsed="false">
      <c r="A91" s="8" t="n">
        <v>212</v>
      </c>
      <c r="B91" s="8" t="s">
        <v>338</v>
      </c>
      <c r="C91" s="13" t="n">
        <v>14.2170029722822</v>
      </c>
      <c r="D91" s="13" t="n">
        <v>14.188125</v>
      </c>
      <c r="E91" s="8" t="n">
        <f aca="false">IF(C91&gt;=$B$4,1,0)</f>
        <v>1</v>
      </c>
      <c r="F91" s="8" t="n">
        <f aca="false">IF(D91&gt;=$B$4,1,0)</f>
        <v>1</v>
      </c>
      <c r="G91" s="8" t="str">
        <f aca="false">IF(AND(E91=1,F91=1),"Both pay",IF(F91=1,"Missed",IF(E91=1,"False trigger","Neither")))</f>
        <v>Both pay</v>
      </c>
    </row>
    <row r="92" customFormat="false" ht="15" hidden="false" customHeight="false" outlineLevel="0" collapsed="false">
      <c r="A92" s="8" t="n">
        <v>213</v>
      </c>
      <c r="B92" s="8" t="s">
        <v>338</v>
      </c>
      <c r="C92" s="13" t="n">
        <v>19.3974959828135</v>
      </c>
      <c r="D92" s="13" t="n">
        <v>18.186875</v>
      </c>
      <c r="E92" s="8" t="n">
        <f aca="false">IF(C92&gt;=$B$4,1,0)</f>
        <v>1</v>
      </c>
      <c r="F92" s="8" t="n">
        <f aca="false">IF(D92&gt;=$B$4,1,0)</f>
        <v>1</v>
      </c>
      <c r="G92" s="8" t="str">
        <f aca="false">IF(AND(E92=1,F92=1),"Both pay",IF(F92=1,"Missed",IF(E92=1,"False trigger","Neither")))</f>
        <v>Both pay</v>
      </c>
    </row>
    <row r="93" customFormat="false" ht="15" hidden="false" customHeight="false" outlineLevel="0" collapsed="false">
      <c r="A93" s="8" t="n">
        <v>214</v>
      </c>
      <c r="B93" s="8" t="s">
        <v>338</v>
      </c>
      <c r="C93" s="13" t="n">
        <v>21.0549217004065</v>
      </c>
      <c r="D93" s="13" t="n">
        <v>23.62625</v>
      </c>
      <c r="E93" s="8" t="n">
        <f aca="false">IF(C93&gt;=$B$4,1,0)</f>
        <v>1</v>
      </c>
      <c r="F93" s="8" t="n">
        <f aca="false">IF(D93&gt;=$B$4,1,0)</f>
        <v>1</v>
      </c>
      <c r="G93" s="8" t="str">
        <f aca="false">IF(AND(E93=1,F93=1),"Both pay",IF(F93=1,"Missed",IF(E93=1,"False trigger","Neither")))</f>
        <v>Both pay</v>
      </c>
    </row>
    <row r="94" customFormat="false" ht="15" hidden="false" customHeight="false" outlineLevel="0" collapsed="false">
      <c r="A94" s="8" t="n">
        <v>215</v>
      </c>
      <c r="B94" s="8" t="s">
        <v>338</v>
      </c>
      <c r="C94" s="13" t="n">
        <v>14.4388757758738</v>
      </c>
      <c r="D94" s="13" t="n">
        <v>20.636875</v>
      </c>
      <c r="E94" s="8" t="n">
        <f aca="false">IF(C94&gt;=$B$4,1,0)</f>
        <v>1</v>
      </c>
      <c r="F94" s="8" t="n">
        <f aca="false">IF(D94&gt;=$B$4,1,0)</f>
        <v>1</v>
      </c>
      <c r="G94" s="8" t="str">
        <f aca="false">IF(AND(E94=1,F94=1),"Both pay",IF(F94=1,"Missed",IF(E94=1,"False trigger","Neither")))</f>
        <v>Both pay</v>
      </c>
    </row>
    <row r="95" customFormat="false" ht="15" hidden="false" customHeight="false" outlineLevel="0" collapsed="false">
      <c r="A95" s="8" t="n">
        <v>218</v>
      </c>
      <c r="B95" s="8" t="s">
        <v>338</v>
      </c>
      <c r="C95" s="13" t="n">
        <v>9.89405201989545</v>
      </c>
      <c r="D95" s="13" t="n">
        <v>14.568125</v>
      </c>
      <c r="E95" s="8" t="n">
        <f aca="false">IF(C95&gt;=$B$4,1,0)</f>
        <v>0</v>
      </c>
      <c r="F95" s="8" t="n">
        <f aca="false">IF(D95&gt;=$B$4,1,0)</f>
        <v>1</v>
      </c>
      <c r="G95" s="8" t="str">
        <f aca="false">IF(AND(E95=1,F95=1),"Both pay",IF(F95=1,"Missed",IF(E95=1,"False trigger","Neither")))</f>
        <v>Missed</v>
      </c>
    </row>
    <row r="96" customFormat="false" ht="15" hidden="false" customHeight="false" outlineLevel="0" collapsed="false">
      <c r="A96" s="8" t="n">
        <v>219</v>
      </c>
      <c r="B96" s="8" t="s">
        <v>338</v>
      </c>
      <c r="C96" s="13" t="n">
        <v>11.2572485028294</v>
      </c>
      <c r="D96" s="13" t="n">
        <v>16.074375</v>
      </c>
      <c r="E96" s="8" t="n">
        <f aca="false">IF(C96&gt;=$B$4,1,0)</f>
        <v>1</v>
      </c>
      <c r="F96" s="8" t="n">
        <f aca="false">IF(D96&gt;=$B$4,1,0)</f>
        <v>1</v>
      </c>
      <c r="G96" s="8" t="str">
        <f aca="false">IF(AND(E96=1,F96=1),"Both pay",IF(F96=1,"Missed",IF(E96=1,"False trigger","Neither")))</f>
        <v>Both pay</v>
      </c>
    </row>
    <row r="97" customFormat="false" ht="15" hidden="false" customHeight="false" outlineLevel="0" collapsed="false">
      <c r="A97" s="8" t="n">
        <v>220</v>
      </c>
      <c r="B97" s="8" t="s">
        <v>338</v>
      </c>
      <c r="C97" s="13" t="n">
        <v>12.1959081391361</v>
      </c>
      <c r="D97" s="13" t="n">
        <v>20.289375</v>
      </c>
      <c r="E97" s="8" t="n">
        <f aca="false">IF(C97&gt;=$B$4,1,0)</f>
        <v>1</v>
      </c>
      <c r="F97" s="8" t="n">
        <f aca="false">IF(D97&gt;=$B$4,1,0)</f>
        <v>1</v>
      </c>
      <c r="G97" s="8" t="str">
        <f aca="false">IF(AND(E97=1,F97=1),"Both pay",IF(F97=1,"Missed",IF(E97=1,"False trigger","Neither")))</f>
        <v>Both pay</v>
      </c>
    </row>
    <row r="98" customFormat="false" ht="15" hidden="false" customHeight="false" outlineLevel="0" collapsed="false">
      <c r="A98" s="8" t="n">
        <v>221</v>
      </c>
      <c r="B98" s="8" t="s">
        <v>338</v>
      </c>
      <c r="C98" s="13" t="n">
        <v>13.170407288038</v>
      </c>
      <c r="D98" s="13" t="n">
        <v>16.0225</v>
      </c>
      <c r="E98" s="8" t="n">
        <f aca="false">IF(C98&gt;=$B$4,1,0)</f>
        <v>1</v>
      </c>
      <c r="F98" s="8" t="n">
        <f aca="false">IF(D98&gt;=$B$4,1,0)</f>
        <v>1</v>
      </c>
      <c r="G98" s="8" t="str">
        <f aca="false">IF(AND(E98=1,F98=1),"Both pay",IF(F98=1,"Missed",IF(E98=1,"False trigger","Neither")))</f>
        <v>Both pay</v>
      </c>
    </row>
    <row r="99" customFormat="false" ht="15" hidden="false" customHeight="false" outlineLevel="0" collapsed="false">
      <c r="A99" s="8" t="n">
        <v>222</v>
      </c>
      <c r="B99" s="8" t="s">
        <v>338</v>
      </c>
      <c r="C99" s="13" t="n">
        <v>13.7030212988141</v>
      </c>
      <c r="D99" s="13" t="n">
        <v>15.383125</v>
      </c>
      <c r="E99" s="8" t="n">
        <f aca="false">IF(C99&gt;=$B$4,1,0)</f>
        <v>1</v>
      </c>
      <c r="F99" s="8" t="n">
        <f aca="false">IF(D99&gt;=$B$4,1,0)</f>
        <v>1</v>
      </c>
      <c r="G99" s="8" t="str">
        <f aca="false">IF(AND(E99=1,F99=1),"Both pay",IF(F99=1,"Missed",IF(E99=1,"False trigger","Neither")))</f>
        <v>Both pay</v>
      </c>
    </row>
    <row r="100" customFormat="false" ht="15" hidden="false" customHeight="false" outlineLevel="0" collapsed="false">
      <c r="A100" s="8" t="n">
        <v>223</v>
      </c>
      <c r="B100" s="8" t="s">
        <v>338</v>
      </c>
      <c r="C100" s="13" t="n">
        <v>13.0451550084835</v>
      </c>
      <c r="D100" s="13" t="n">
        <v>13.808125</v>
      </c>
      <c r="E100" s="8" t="n">
        <f aca="false">IF(C100&gt;=$B$4,1,0)</f>
        <v>1</v>
      </c>
      <c r="F100" s="8" t="n">
        <f aca="false">IF(D100&gt;=$B$4,1,0)</f>
        <v>1</v>
      </c>
      <c r="G100" s="8" t="str">
        <f aca="false">IF(AND(E100=1,F100=1),"Both pay",IF(F100=1,"Missed",IF(E100=1,"False trigger","Neither")))</f>
        <v>Both pay</v>
      </c>
    </row>
    <row r="101" customFormat="false" ht="15" hidden="false" customHeight="false" outlineLevel="0" collapsed="false">
      <c r="A101" s="8" t="n">
        <v>224</v>
      </c>
      <c r="B101" s="8" t="s">
        <v>338</v>
      </c>
      <c r="C101" s="13" t="n">
        <v>14.5876407303776</v>
      </c>
      <c r="D101" s="13" t="n">
        <v>15.266875</v>
      </c>
      <c r="E101" s="8" t="n">
        <f aca="false">IF(C101&gt;=$B$4,1,0)</f>
        <v>1</v>
      </c>
      <c r="F101" s="8" t="n">
        <f aca="false">IF(D101&gt;=$B$4,1,0)</f>
        <v>1</v>
      </c>
      <c r="G101" s="8" t="str">
        <f aca="false">IF(AND(E101=1,F101=1),"Both pay",IF(F101=1,"Missed",IF(E101=1,"False trigger","Neither")))</f>
        <v>Both pay</v>
      </c>
    </row>
    <row r="102" customFormat="false" ht="15" hidden="false" customHeight="false" outlineLevel="0" collapsed="false">
      <c r="A102" s="8" t="n">
        <v>232</v>
      </c>
      <c r="B102" s="8" t="s">
        <v>338</v>
      </c>
      <c r="C102" s="13" t="n">
        <v>8.72347052815157</v>
      </c>
      <c r="D102" s="13" t="n">
        <v>22.4075</v>
      </c>
      <c r="E102" s="8" t="n">
        <f aca="false">IF(C102&gt;=$B$4,1,0)</f>
        <v>0</v>
      </c>
      <c r="F102" s="8" t="n">
        <f aca="false">IF(D102&gt;=$B$4,1,0)</f>
        <v>1</v>
      </c>
      <c r="G102" s="8" t="str">
        <f aca="false">IF(AND(E102=1,F102=1),"Both pay",IF(F102=1,"Missed",IF(E102=1,"False trigger","Neither")))</f>
        <v>Missed</v>
      </c>
    </row>
    <row r="103" customFormat="false" ht="15" hidden="false" customHeight="false" outlineLevel="0" collapsed="false">
      <c r="A103" s="8" t="n">
        <v>233</v>
      </c>
      <c r="B103" s="8" t="s">
        <v>338</v>
      </c>
      <c r="C103" s="13" t="n">
        <v>8.5890756618141</v>
      </c>
      <c r="D103" s="13" t="n">
        <v>18.695625</v>
      </c>
      <c r="E103" s="8" t="n">
        <f aca="false">IF(C103&gt;=$B$4,1,0)</f>
        <v>0</v>
      </c>
      <c r="F103" s="8" t="n">
        <f aca="false">IF(D103&gt;=$B$4,1,0)</f>
        <v>1</v>
      </c>
      <c r="G103" s="8" t="str">
        <f aca="false">IF(AND(E103=1,F103=1),"Both pay",IF(F103=1,"Missed",IF(E103=1,"False trigger","Neither")))</f>
        <v>Missed</v>
      </c>
    </row>
    <row r="104" customFormat="false" ht="15" hidden="false" customHeight="false" outlineLevel="0" collapsed="false">
      <c r="A104" s="8" t="n">
        <v>234</v>
      </c>
      <c r="B104" s="8" t="s">
        <v>338</v>
      </c>
      <c r="C104" s="13" t="n">
        <v>6.79804743459234</v>
      </c>
      <c r="D104" s="13" t="n">
        <v>14.088125</v>
      </c>
      <c r="E104" s="8" t="n">
        <f aca="false">IF(C104&gt;=$B$4,1,0)</f>
        <v>0</v>
      </c>
      <c r="F104" s="8" t="n">
        <f aca="false">IF(D104&gt;=$B$4,1,0)</f>
        <v>1</v>
      </c>
      <c r="G104" s="8" t="str">
        <f aca="false">IF(AND(E104=1,F104=1),"Both pay",IF(F104=1,"Missed",IF(E104=1,"False trigger","Neither")))</f>
        <v>Missed</v>
      </c>
    </row>
    <row r="105" customFormat="false" ht="15" hidden="false" customHeight="false" outlineLevel="0" collapsed="false">
      <c r="A105" s="8" t="n">
        <v>235</v>
      </c>
      <c r="B105" s="8" t="s">
        <v>338</v>
      </c>
      <c r="C105" s="13" t="n">
        <v>5.88673169880159</v>
      </c>
      <c r="D105" s="13" t="n">
        <v>11.7</v>
      </c>
      <c r="E105" s="8" t="n">
        <f aca="false">IF(C105&gt;=$B$4,1,0)</f>
        <v>0</v>
      </c>
      <c r="F105" s="8" t="n">
        <f aca="false">IF(D105&gt;=$B$4,1,0)</f>
        <v>1</v>
      </c>
      <c r="G105" s="8" t="str">
        <f aca="false">IF(AND(E105=1,F105=1),"Both pay",IF(F105=1,"Missed",IF(E105=1,"False trigger","Neither")))</f>
        <v>Missed</v>
      </c>
    </row>
    <row r="106" customFormat="false" ht="15" hidden="false" customHeight="false" outlineLevel="0" collapsed="false">
      <c r="A106" s="8" t="n">
        <v>236</v>
      </c>
      <c r="B106" s="8" t="s">
        <v>338</v>
      </c>
      <c r="C106" s="13" t="n">
        <v>6.40360373556686</v>
      </c>
      <c r="D106" s="13" t="n">
        <v>10.7275</v>
      </c>
      <c r="E106" s="8" t="n">
        <f aca="false">IF(C106&gt;=$B$4,1,0)</f>
        <v>0</v>
      </c>
      <c r="F106" s="8" t="n">
        <f aca="false">IF(D106&gt;=$B$4,1,0)</f>
        <v>1</v>
      </c>
      <c r="G106" s="8" t="str">
        <f aca="false">IF(AND(E106=1,F106=1),"Both pay",IF(F106=1,"Missed",IF(E106=1,"False trigger","Neither")))</f>
        <v>Missed</v>
      </c>
    </row>
    <row r="107" customFormat="false" ht="15" hidden="false" customHeight="false" outlineLevel="0" collapsed="false">
      <c r="A107" s="8" t="n">
        <v>237</v>
      </c>
      <c r="B107" s="8" t="s">
        <v>338</v>
      </c>
      <c r="C107" s="13" t="n">
        <v>8.36731984943057</v>
      </c>
      <c r="D107" s="13" t="n">
        <v>8.961875</v>
      </c>
      <c r="E107" s="8" t="n">
        <f aca="false">IF(C107&gt;=$B$4,1,0)</f>
        <v>0</v>
      </c>
      <c r="F107" s="8" t="n">
        <f aca="false">IF(D107&gt;=$B$4,1,0)</f>
        <v>0</v>
      </c>
      <c r="G107" s="8" t="str">
        <f aca="false">IF(AND(E107=1,F107=1),"Both pay",IF(F107=1,"Missed",IF(E107=1,"False trigger","Neither")))</f>
        <v>Neither</v>
      </c>
    </row>
    <row r="108" customFormat="false" ht="15" hidden="false" customHeight="false" outlineLevel="0" collapsed="false">
      <c r="A108" s="8" t="n">
        <v>238</v>
      </c>
      <c r="B108" s="8" t="s">
        <v>338</v>
      </c>
      <c r="C108" s="13" t="n">
        <v>9.18813294808823</v>
      </c>
      <c r="D108" s="13" t="n">
        <v>9.989375</v>
      </c>
      <c r="E108" s="8" t="n">
        <f aca="false">IF(C108&gt;=$B$4,1,0)</f>
        <v>0</v>
      </c>
      <c r="F108" s="8" t="n">
        <f aca="false">IF(D108&gt;=$B$4,1,0)</f>
        <v>0</v>
      </c>
      <c r="G108" s="8" t="str">
        <f aca="false">IF(AND(E108=1,F108=1),"Both pay",IF(F108=1,"Missed",IF(E108=1,"False trigger","Neither")))</f>
        <v>Neither</v>
      </c>
    </row>
    <row r="109" customFormat="false" ht="15" hidden="false" customHeight="false" outlineLevel="0" collapsed="false">
      <c r="A109" s="8" t="n">
        <v>239</v>
      </c>
      <c r="B109" s="8" t="s">
        <v>338</v>
      </c>
      <c r="C109" s="13" t="n">
        <v>11.161668751024</v>
      </c>
      <c r="D109" s="13" t="n">
        <v>12.68375</v>
      </c>
      <c r="E109" s="8" t="n">
        <f aca="false">IF(C109&gt;=$B$4,1,0)</f>
        <v>1</v>
      </c>
      <c r="F109" s="8" t="n">
        <f aca="false">IF(D109&gt;=$B$4,1,0)</f>
        <v>1</v>
      </c>
      <c r="G109" s="8" t="str">
        <f aca="false">IF(AND(E109=1,F109=1),"Both pay",IF(F109=1,"Missed",IF(E109=1,"False trigger","Neither")))</f>
        <v>Both pay</v>
      </c>
    </row>
    <row r="110" customFormat="false" ht="15" hidden="false" customHeight="false" outlineLevel="0" collapsed="false">
      <c r="A110" s="8" t="n">
        <v>240</v>
      </c>
      <c r="B110" s="8" t="s">
        <v>338</v>
      </c>
      <c r="C110" s="13" t="n">
        <v>10.8162937376932</v>
      </c>
      <c r="D110" s="13" t="n">
        <v>14.843125</v>
      </c>
      <c r="E110" s="8" t="n">
        <f aca="false">IF(C110&gt;=$B$4,1,0)</f>
        <v>1</v>
      </c>
      <c r="F110" s="8" t="n">
        <f aca="false">IF(D110&gt;=$B$4,1,0)</f>
        <v>1</v>
      </c>
      <c r="G110" s="8" t="str">
        <f aca="false">IF(AND(E110=1,F110=1),"Both pay",IF(F110=1,"Missed",IF(E110=1,"False trigger","Neither")))</f>
        <v>Both pay</v>
      </c>
    </row>
    <row r="111" customFormat="false" ht="15" hidden="false" customHeight="false" outlineLevel="0" collapsed="false">
      <c r="A111" s="8" t="n">
        <v>241</v>
      </c>
      <c r="B111" s="8" t="s">
        <v>338</v>
      </c>
      <c r="C111" s="13" t="n">
        <v>9.29776187435165</v>
      </c>
      <c r="D111" s="13" t="n">
        <v>8.78</v>
      </c>
      <c r="E111" s="8" t="n">
        <f aca="false">IF(C111&gt;=$B$4,1,0)</f>
        <v>0</v>
      </c>
      <c r="F111" s="8" t="n">
        <f aca="false">IF(D111&gt;=$B$4,1,0)</f>
        <v>0</v>
      </c>
      <c r="G111" s="8" t="str">
        <f aca="false">IF(AND(E111=1,F111=1),"Both pay",IF(F111=1,"Missed",IF(E111=1,"False trigger","Neither")))</f>
        <v>Neither</v>
      </c>
    </row>
    <row r="112" customFormat="false" ht="15" hidden="false" customHeight="false" outlineLevel="0" collapsed="false">
      <c r="A112" s="8" t="n">
        <v>242</v>
      </c>
      <c r="B112" s="8" t="s">
        <v>338</v>
      </c>
      <c r="C112" s="13" t="n">
        <v>7.48975714950043</v>
      </c>
      <c r="D112" s="13" t="n">
        <v>4.2475</v>
      </c>
      <c r="E112" s="8" t="n">
        <f aca="false">IF(C112&gt;=$B$4,1,0)</f>
        <v>0</v>
      </c>
      <c r="F112" s="8" t="n">
        <f aca="false">IF(D112&gt;=$B$4,1,0)</f>
        <v>0</v>
      </c>
      <c r="G112" s="8" t="str">
        <f aca="false">IF(AND(E112=1,F112=1),"Both pay",IF(F112=1,"Missed",IF(E112=1,"False trigger","Neither")))</f>
        <v>Neither</v>
      </c>
    </row>
    <row r="113" customFormat="false" ht="15" hidden="false" customHeight="false" outlineLevel="0" collapsed="false">
      <c r="A113" s="8" t="n">
        <v>243</v>
      </c>
      <c r="B113" s="8" t="s">
        <v>338</v>
      </c>
      <c r="C113" s="13" t="n">
        <v>3.43447676092419</v>
      </c>
      <c r="D113" s="13" t="n">
        <v>2.914375</v>
      </c>
      <c r="E113" s="8" t="n">
        <f aca="false">IF(C113&gt;=$B$4,1,0)</f>
        <v>0</v>
      </c>
      <c r="F113" s="8" t="n">
        <f aca="false">IF(D113&gt;=$B$4,1,0)</f>
        <v>0</v>
      </c>
      <c r="G113" s="8" t="str">
        <f aca="false">IF(AND(E113=1,F113=1),"Both pay",IF(F113=1,"Missed",IF(E113=1,"False trigger","Neither")))</f>
        <v>Neither</v>
      </c>
    </row>
    <row r="114" customFormat="false" ht="15" hidden="false" customHeight="false" outlineLevel="0" collapsed="false">
      <c r="A114" s="8" t="n">
        <v>244</v>
      </c>
      <c r="B114" s="8" t="s">
        <v>338</v>
      </c>
      <c r="C114" s="13" t="n">
        <v>4.31121652726214</v>
      </c>
      <c r="D114" s="13" t="n">
        <v>2.955625</v>
      </c>
      <c r="E114" s="8" t="n">
        <f aca="false">IF(C114&gt;=$B$4,1,0)</f>
        <v>0</v>
      </c>
      <c r="F114" s="8" t="n">
        <f aca="false">IF(D114&gt;=$B$4,1,0)</f>
        <v>0</v>
      </c>
      <c r="G114" s="8" t="str">
        <f aca="false">IF(AND(E114=1,F114=1),"Both pay",IF(F114=1,"Missed",IF(E114=1,"False trigger","Neither")))</f>
        <v>Neither</v>
      </c>
    </row>
    <row r="115" customFormat="false" ht="15" hidden="false" customHeight="false" outlineLevel="0" collapsed="false">
      <c r="A115" s="8" t="n">
        <v>245</v>
      </c>
      <c r="B115" s="8" t="s">
        <v>338</v>
      </c>
      <c r="C115" s="13" t="n">
        <v>5.07894488489894</v>
      </c>
      <c r="D115" s="13" t="n">
        <v>3.218125</v>
      </c>
      <c r="E115" s="8" t="n">
        <f aca="false">IF(C115&gt;=$B$4,1,0)</f>
        <v>0</v>
      </c>
      <c r="F115" s="8" t="n">
        <f aca="false">IF(D115&gt;=$B$4,1,0)</f>
        <v>0</v>
      </c>
      <c r="G115" s="8" t="str">
        <f aca="false">IF(AND(E115=1,F115=1),"Both pay",IF(F115=1,"Missed",IF(E115=1,"False trigger","Neither")))</f>
        <v>Neither</v>
      </c>
    </row>
    <row r="116" customFormat="false" ht="15" hidden="false" customHeight="false" outlineLevel="0" collapsed="false">
      <c r="A116" s="8" t="n">
        <v>246</v>
      </c>
      <c r="B116" s="8" t="s">
        <v>338</v>
      </c>
      <c r="C116" s="13" t="n">
        <v>4.44330676010493</v>
      </c>
      <c r="D116" s="13" t="n">
        <v>4.25</v>
      </c>
      <c r="E116" s="8" t="n">
        <f aca="false">IF(C116&gt;=$B$4,1,0)</f>
        <v>0</v>
      </c>
      <c r="F116" s="8" t="n">
        <f aca="false">IF(D116&gt;=$B$4,1,0)</f>
        <v>0</v>
      </c>
      <c r="G116" s="8" t="str">
        <f aca="false">IF(AND(E116=1,F116=1),"Both pay",IF(F116=1,"Missed",IF(E116=1,"False trigger","Neither")))</f>
        <v>Neither</v>
      </c>
    </row>
    <row r="117" customFormat="false" ht="15" hidden="false" customHeight="false" outlineLevel="0" collapsed="false">
      <c r="A117" s="8" t="n">
        <v>247</v>
      </c>
      <c r="B117" s="8" t="s">
        <v>338</v>
      </c>
      <c r="C117" s="13" t="n">
        <v>4.17877057989114</v>
      </c>
      <c r="D117" s="13" t="n">
        <v>4.939375</v>
      </c>
      <c r="E117" s="8" t="n">
        <f aca="false">IF(C117&gt;=$B$4,1,0)</f>
        <v>0</v>
      </c>
      <c r="F117" s="8" t="n">
        <f aca="false">IF(D117&gt;=$B$4,1,0)</f>
        <v>0</v>
      </c>
      <c r="G117" s="8" t="str">
        <f aca="false">IF(AND(E117=1,F117=1),"Both pay",IF(F117=1,"Missed",IF(E117=1,"False trigger","Neither")))</f>
        <v>Neither</v>
      </c>
    </row>
    <row r="118" customFormat="false" ht="15" hidden="false" customHeight="false" outlineLevel="0" collapsed="false">
      <c r="A118" s="8" t="n">
        <v>248</v>
      </c>
      <c r="B118" s="8" t="s">
        <v>338</v>
      </c>
      <c r="C118" s="13" t="n">
        <v>4.64402873398892</v>
      </c>
      <c r="D118" s="13" t="n">
        <v>4.496875</v>
      </c>
      <c r="E118" s="8" t="n">
        <f aca="false">IF(C118&gt;=$B$4,1,0)</f>
        <v>0</v>
      </c>
      <c r="F118" s="8" t="n">
        <f aca="false">IF(D118&gt;=$B$4,1,0)</f>
        <v>0</v>
      </c>
      <c r="G118" s="8" t="str">
        <f aca="false">IF(AND(E118=1,F118=1),"Both pay",IF(F118=1,"Missed",IF(E118=1,"False trigger","Neither")))</f>
        <v>Neither</v>
      </c>
    </row>
    <row r="119" customFormat="false" ht="15" hidden="false" customHeight="false" outlineLevel="0" collapsed="false">
      <c r="A119" s="8" t="n">
        <v>249</v>
      </c>
      <c r="B119" s="8" t="s">
        <v>338</v>
      </c>
      <c r="C119" s="13" t="n">
        <v>4.20062800637429</v>
      </c>
      <c r="D119" s="13" t="n">
        <v>4.259375</v>
      </c>
      <c r="E119" s="8" t="n">
        <f aca="false">IF(C119&gt;=$B$4,1,0)</f>
        <v>0</v>
      </c>
      <c r="F119" s="8" t="n">
        <f aca="false">IF(D119&gt;=$B$4,1,0)</f>
        <v>0</v>
      </c>
      <c r="G119" s="8" t="str">
        <f aca="false">IF(AND(E119=1,F119=1),"Both pay",IF(F119=1,"Missed",IF(E119=1,"False trigger","Neither")))</f>
        <v>Neither</v>
      </c>
    </row>
    <row r="120" customFormat="false" ht="15" hidden="false" customHeight="false" outlineLevel="0" collapsed="false">
      <c r="A120" s="8" t="n">
        <v>251</v>
      </c>
      <c r="B120" s="8" t="s">
        <v>338</v>
      </c>
      <c r="C120" s="13" t="n">
        <v>5.2551047579856</v>
      </c>
      <c r="D120" s="13" t="n">
        <v>6.279375</v>
      </c>
      <c r="E120" s="8" t="n">
        <f aca="false">IF(C120&gt;=$B$4,1,0)</f>
        <v>0</v>
      </c>
      <c r="F120" s="8" t="n">
        <f aca="false">IF(D120&gt;=$B$4,1,0)</f>
        <v>0</v>
      </c>
      <c r="G120" s="8" t="str">
        <f aca="false">IF(AND(E120=1,F120=1),"Both pay",IF(F120=1,"Missed",IF(E120=1,"False trigger","Neither")))</f>
        <v>Neither</v>
      </c>
    </row>
    <row r="121" customFormat="false" ht="15" hidden="false" customHeight="false" outlineLevel="0" collapsed="false">
      <c r="A121" s="8" t="n">
        <v>252</v>
      </c>
      <c r="B121" s="8" t="s">
        <v>338</v>
      </c>
      <c r="C121" s="13" t="n">
        <v>5.60225323893583</v>
      </c>
      <c r="D121" s="13" t="n">
        <v>9.193125</v>
      </c>
      <c r="E121" s="8" t="n">
        <f aca="false">IF(C121&gt;=$B$4,1,0)</f>
        <v>0</v>
      </c>
      <c r="F121" s="8" t="n">
        <f aca="false">IF(D121&gt;=$B$4,1,0)</f>
        <v>0</v>
      </c>
      <c r="G121" s="8" t="str">
        <f aca="false">IF(AND(E121=1,F121=1),"Both pay",IF(F121=1,"Missed",IF(E121=1,"False trigger","Neither")))</f>
        <v>Neither</v>
      </c>
    </row>
    <row r="122" customFormat="false" ht="15" hidden="false" customHeight="false" outlineLevel="0" collapsed="false">
      <c r="A122" s="8" t="n">
        <v>253</v>
      </c>
      <c r="B122" s="8" t="s">
        <v>338</v>
      </c>
      <c r="C122" s="13" t="n">
        <v>7.42528184743487</v>
      </c>
      <c r="D122" s="13" t="n">
        <v>10.56375</v>
      </c>
      <c r="E122" s="8" t="n">
        <f aca="false">IF(C122&gt;=$B$4,1,0)</f>
        <v>0</v>
      </c>
      <c r="F122" s="8" t="n">
        <f aca="false">IF(D122&gt;=$B$4,1,0)</f>
        <v>1</v>
      </c>
      <c r="G122" s="8" t="str">
        <f aca="false">IF(AND(E122=1,F122=1),"Both pay",IF(F122=1,"Missed",IF(E122=1,"False trigger","Neither")))</f>
        <v>Missed</v>
      </c>
    </row>
    <row r="123" customFormat="false" ht="15" hidden="false" customHeight="false" outlineLevel="0" collapsed="false">
      <c r="A123" s="8" t="n">
        <v>254</v>
      </c>
      <c r="B123" s="8" t="s">
        <v>338</v>
      </c>
      <c r="C123" s="13" t="n">
        <v>10.3545462010031</v>
      </c>
      <c r="D123" s="13" t="n">
        <v>10.17625</v>
      </c>
      <c r="E123" s="8" t="n">
        <f aca="false">IF(C123&gt;=$B$4,1,0)</f>
        <v>1</v>
      </c>
      <c r="F123" s="8" t="n">
        <f aca="false">IF(D123&gt;=$B$4,1,0)</f>
        <v>1</v>
      </c>
      <c r="G123" s="8" t="str">
        <f aca="false">IF(AND(E123=1,F123=1),"Both pay",IF(F123=1,"Missed",IF(E123=1,"False trigger","Neither")))</f>
        <v>Both pay</v>
      </c>
    </row>
    <row r="124" customFormat="false" ht="15" hidden="false" customHeight="false" outlineLevel="0" collapsed="false">
      <c r="A124" s="8" t="n">
        <v>255</v>
      </c>
      <c r="B124" s="8" t="s">
        <v>338</v>
      </c>
      <c r="C124" s="13" t="n">
        <v>11.3615421406353</v>
      </c>
      <c r="D124" s="13" t="n">
        <v>10.88375</v>
      </c>
      <c r="E124" s="8" t="n">
        <f aca="false">IF(C124&gt;=$B$4,1,0)</f>
        <v>1</v>
      </c>
      <c r="F124" s="8" t="n">
        <f aca="false">IF(D124&gt;=$B$4,1,0)</f>
        <v>1</v>
      </c>
      <c r="G124" s="8" t="str">
        <f aca="false">IF(AND(E124=1,F124=1),"Both pay",IF(F124=1,"Missed",IF(E124=1,"False trigger","Neither")))</f>
        <v>Both pay</v>
      </c>
    </row>
    <row r="125" customFormat="false" ht="15" hidden="false" customHeight="false" outlineLevel="0" collapsed="false">
      <c r="A125" s="8" t="n">
        <v>256</v>
      </c>
      <c r="B125" s="8" t="s">
        <v>338</v>
      </c>
      <c r="C125" s="13" t="n">
        <v>12.8821006339828</v>
      </c>
      <c r="D125" s="13" t="n">
        <v>10.62125</v>
      </c>
      <c r="E125" s="8" t="n">
        <f aca="false">IF(C125&gt;=$B$4,1,0)</f>
        <v>1</v>
      </c>
      <c r="F125" s="8" t="n">
        <f aca="false">IF(D125&gt;=$B$4,1,0)</f>
        <v>1</v>
      </c>
      <c r="G125" s="8" t="str">
        <f aca="false">IF(AND(E125=1,F125=1),"Both pay",IF(F125=1,"Missed",IF(E125=1,"False trigger","Neither")))</f>
        <v>Both pay</v>
      </c>
    </row>
    <row r="126" customFormat="false" ht="15" hidden="false" customHeight="false" outlineLevel="0" collapsed="false">
      <c r="A126" s="8" t="n">
        <v>257</v>
      </c>
      <c r="B126" s="8" t="s">
        <v>338</v>
      </c>
      <c r="C126" s="13" t="n">
        <v>13.5340326375059</v>
      </c>
      <c r="D126" s="13" t="n">
        <v>11.18625</v>
      </c>
      <c r="E126" s="8" t="n">
        <f aca="false">IF(C126&gt;=$B$4,1,0)</f>
        <v>1</v>
      </c>
      <c r="F126" s="8" t="n">
        <f aca="false">IF(D126&gt;=$B$4,1,0)</f>
        <v>1</v>
      </c>
      <c r="G126" s="8" t="str">
        <f aca="false">IF(AND(E126=1,F126=1),"Both pay",IF(F126=1,"Missed",IF(E126=1,"False trigger","Neither")))</f>
        <v>Both pay</v>
      </c>
    </row>
    <row r="127" customFormat="false" ht="15" hidden="false" customHeight="false" outlineLevel="0" collapsed="false">
      <c r="A127" s="8" t="n">
        <v>258</v>
      </c>
      <c r="B127" s="8" t="s">
        <v>338</v>
      </c>
      <c r="C127" s="13" t="n">
        <v>14.0464945852047</v>
      </c>
      <c r="D127" s="13" t="n">
        <v>10.549375</v>
      </c>
      <c r="E127" s="8" t="n">
        <f aca="false">IF(C127&gt;=$B$4,1,0)</f>
        <v>1</v>
      </c>
      <c r="F127" s="8" t="n">
        <f aca="false">IF(D127&gt;=$B$4,1,0)</f>
        <v>1</v>
      </c>
      <c r="G127" s="8" t="str">
        <f aca="false">IF(AND(E127=1,F127=1),"Both pay",IF(F127=1,"Missed",IF(E127=1,"False trigger","Neither")))</f>
        <v>Both pay</v>
      </c>
    </row>
    <row r="128" customFormat="false" ht="15" hidden="false" customHeight="false" outlineLevel="0" collapsed="false">
      <c r="A128" s="8" t="n">
        <v>259</v>
      </c>
      <c r="B128" s="8" t="s">
        <v>338</v>
      </c>
      <c r="C128" s="13" t="n">
        <v>14.8051577907985</v>
      </c>
      <c r="D128" s="13" t="n">
        <v>11.284375</v>
      </c>
      <c r="E128" s="8" t="n">
        <f aca="false">IF(C128&gt;=$B$4,1,0)</f>
        <v>1</v>
      </c>
      <c r="F128" s="8" t="n">
        <f aca="false">IF(D128&gt;=$B$4,1,0)</f>
        <v>1</v>
      </c>
      <c r="G128" s="8" t="str">
        <f aca="false">IF(AND(E128=1,F128=1),"Both pay",IF(F128=1,"Missed",IF(E128=1,"False trigger","Neither")))</f>
        <v>Both pay</v>
      </c>
    </row>
    <row r="129" customFormat="false" ht="15" hidden="false" customHeight="false" outlineLevel="0" collapsed="false">
      <c r="A129" s="8" t="n">
        <v>260</v>
      </c>
      <c r="B129" s="8" t="s">
        <v>338</v>
      </c>
      <c r="C129" s="13" t="n">
        <v>15.4714248056038</v>
      </c>
      <c r="D129" s="13" t="n">
        <v>21.304375</v>
      </c>
      <c r="E129" s="8" t="n">
        <f aca="false">IF(C129&gt;=$B$4,1,0)</f>
        <v>1</v>
      </c>
      <c r="F129" s="8" t="n">
        <f aca="false">IF(D129&gt;=$B$4,1,0)</f>
        <v>1</v>
      </c>
      <c r="G129" s="8" t="str">
        <f aca="false">IF(AND(E129=1,F129=1),"Both pay",IF(F129=1,"Missed",IF(E129=1,"False trigger","Neither")))</f>
        <v>Both pay</v>
      </c>
    </row>
    <row r="130" customFormat="false" ht="15" hidden="false" customHeight="false" outlineLevel="0" collapsed="false">
      <c r="A130" s="8" t="n">
        <v>261</v>
      </c>
      <c r="B130" s="8" t="s">
        <v>338</v>
      </c>
      <c r="C130" s="13" t="n">
        <v>14.7077007633775</v>
      </c>
      <c r="D130" s="13" t="n">
        <v>25.69375</v>
      </c>
      <c r="E130" s="8" t="n">
        <f aca="false">IF(C130&gt;=$B$4,1,0)</f>
        <v>1</v>
      </c>
      <c r="F130" s="8" t="n">
        <f aca="false">IF(D130&gt;=$B$4,1,0)</f>
        <v>1</v>
      </c>
      <c r="G130" s="8" t="str">
        <f aca="false">IF(AND(E130=1,F130=1),"Both pay",IF(F130=1,"Missed",IF(E130=1,"False trigger","Neither")))</f>
        <v>Both pay</v>
      </c>
    </row>
    <row r="131" customFormat="false" ht="15" hidden="false" customHeight="false" outlineLevel="0" collapsed="false">
      <c r="A131" s="8" t="n">
        <v>262</v>
      </c>
      <c r="B131" s="8" t="s">
        <v>338</v>
      </c>
      <c r="C131" s="13" t="n">
        <v>16.6973650389199</v>
      </c>
      <c r="D131" s="13" t="n">
        <v>18.645625</v>
      </c>
      <c r="E131" s="8" t="n">
        <f aca="false">IF(C131&gt;=$B$4,1,0)</f>
        <v>1</v>
      </c>
      <c r="F131" s="8" t="n">
        <f aca="false">IF(D131&gt;=$B$4,1,0)</f>
        <v>1</v>
      </c>
      <c r="G131" s="8" t="str">
        <f aca="false">IF(AND(E131=1,F131=1),"Both pay",IF(F131=1,"Missed",IF(E131=1,"False trigger","Neither")))</f>
        <v>Both pay</v>
      </c>
    </row>
    <row r="132" customFormat="false" ht="15" hidden="false" customHeight="false" outlineLevel="0" collapsed="false">
      <c r="A132" s="8" t="n">
        <v>263</v>
      </c>
      <c r="B132" s="8" t="s">
        <v>338</v>
      </c>
      <c r="C132" s="13" t="n">
        <v>17.58839254291</v>
      </c>
      <c r="D132" s="13" t="n">
        <v>18.38875</v>
      </c>
      <c r="E132" s="8" t="n">
        <f aca="false">IF(C132&gt;=$B$4,1,0)</f>
        <v>1</v>
      </c>
      <c r="F132" s="8" t="n">
        <f aca="false">IF(D132&gt;=$B$4,1,0)</f>
        <v>1</v>
      </c>
      <c r="G132" s="8" t="str">
        <f aca="false">IF(AND(E132=1,F132=1),"Both pay",IF(F132=1,"Missed",IF(E132=1,"False trigger","Neither")))</f>
        <v>Both pay</v>
      </c>
    </row>
    <row r="133" customFormat="false" ht="15" hidden="false" customHeight="false" outlineLevel="0" collapsed="false">
      <c r="A133" s="8" t="n">
        <v>264</v>
      </c>
      <c r="B133" s="8" t="s">
        <v>338</v>
      </c>
      <c r="C133" s="13" t="n">
        <v>15.469153684154</v>
      </c>
      <c r="D133" s="13" t="n">
        <v>23.7125</v>
      </c>
      <c r="E133" s="8" t="n">
        <f aca="false">IF(C133&gt;=$B$4,1,0)</f>
        <v>1</v>
      </c>
      <c r="F133" s="8" t="n">
        <f aca="false">IF(D133&gt;=$B$4,1,0)</f>
        <v>1</v>
      </c>
      <c r="G133" s="8" t="str">
        <f aca="false">IF(AND(E133=1,F133=1),"Both pay",IF(F133=1,"Missed",IF(E133=1,"False trigger","Neither")))</f>
        <v>Both pay</v>
      </c>
    </row>
    <row r="134" customFormat="false" ht="15" hidden="false" customHeight="false" outlineLevel="0" collapsed="false">
      <c r="A134" s="8" t="n">
        <v>266</v>
      </c>
      <c r="B134" s="8" t="s">
        <v>338</v>
      </c>
      <c r="C134" s="13" t="n">
        <v>12.6976708965671</v>
      </c>
      <c r="D134" s="13" t="n">
        <v>12.675</v>
      </c>
      <c r="E134" s="8" t="n">
        <f aca="false">IF(C134&gt;=$B$4,1,0)</f>
        <v>1</v>
      </c>
      <c r="F134" s="8" t="n">
        <f aca="false">IF(D134&gt;=$B$4,1,0)</f>
        <v>1</v>
      </c>
      <c r="G134" s="8" t="str">
        <f aca="false">IF(AND(E134=1,F134=1),"Both pay",IF(F134=1,"Missed",IF(E134=1,"False trigger","Neither")))</f>
        <v>Both pay</v>
      </c>
    </row>
    <row r="135" customFormat="false" ht="15" hidden="false" customHeight="false" outlineLevel="0" collapsed="false">
      <c r="A135" s="8" t="n">
        <v>267</v>
      </c>
      <c r="B135" s="8" t="s">
        <v>338</v>
      </c>
      <c r="C135" s="13" t="n">
        <v>9.52726116999792</v>
      </c>
      <c r="D135" s="13" t="n">
        <v>13.56625</v>
      </c>
      <c r="E135" s="8" t="n">
        <f aca="false">IF(C135&gt;=$B$4,1,0)</f>
        <v>0</v>
      </c>
      <c r="F135" s="8" t="n">
        <f aca="false">IF(D135&gt;=$B$4,1,0)</f>
        <v>1</v>
      </c>
      <c r="G135" s="8" t="str">
        <f aca="false">IF(AND(E135=1,F135=1),"Both pay",IF(F135=1,"Missed",IF(E135=1,"False trigger","Neither")))</f>
        <v>Missed</v>
      </c>
    </row>
    <row r="136" customFormat="false" ht="15" hidden="false" customHeight="false" outlineLevel="0" collapsed="false">
      <c r="A136" s="8" t="n">
        <v>268</v>
      </c>
      <c r="B136" s="8" t="s">
        <v>338</v>
      </c>
      <c r="C136" s="13" t="n">
        <v>9.75253052260903</v>
      </c>
      <c r="D136" s="13" t="n">
        <v>12.809375</v>
      </c>
      <c r="E136" s="8" t="n">
        <f aca="false">IF(C136&gt;=$B$4,1,0)</f>
        <v>0</v>
      </c>
      <c r="F136" s="8" t="n">
        <f aca="false">IF(D136&gt;=$B$4,1,0)</f>
        <v>1</v>
      </c>
      <c r="G136" s="8" t="str">
        <f aca="false">IF(AND(E136=1,F136=1),"Both pay",IF(F136=1,"Missed",IF(E136=1,"False trigger","Neither")))</f>
        <v>Missed</v>
      </c>
    </row>
    <row r="137" customFormat="false" ht="15" hidden="false" customHeight="false" outlineLevel="0" collapsed="false">
      <c r="A137" s="8" t="n">
        <v>269</v>
      </c>
      <c r="B137" s="8" t="s">
        <v>338</v>
      </c>
      <c r="C137" s="13" t="n">
        <v>10.6321906703748</v>
      </c>
      <c r="D137" s="13" t="n">
        <v>20.98125</v>
      </c>
      <c r="E137" s="8" t="n">
        <f aca="false">IF(C137&gt;=$B$4,1,0)</f>
        <v>1</v>
      </c>
      <c r="F137" s="8" t="n">
        <f aca="false">IF(D137&gt;=$B$4,1,0)</f>
        <v>1</v>
      </c>
      <c r="G137" s="8" t="str">
        <f aca="false">IF(AND(E137=1,F137=1),"Both pay",IF(F137=1,"Missed",IF(E137=1,"False trigger","Neither")))</f>
        <v>Both pay</v>
      </c>
    </row>
    <row r="138" customFormat="false" ht="15" hidden="false" customHeight="false" outlineLevel="0" collapsed="false">
      <c r="A138" s="8" t="n">
        <v>270</v>
      </c>
      <c r="B138" s="8" t="s">
        <v>338</v>
      </c>
      <c r="C138" s="13" t="n">
        <v>10.5544573266114</v>
      </c>
      <c r="D138" s="13" t="n">
        <v>27.09375</v>
      </c>
      <c r="E138" s="8" t="n">
        <f aca="false">IF(C138&gt;=$B$4,1,0)</f>
        <v>1</v>
      </c>
      <c r="F138" s="8" t="n">
        <f aca="false">IF(D138&gt;=$B$4,1,0)</f>
        <v>1</v>
      </c>
      <c r="G138" s="8" t="str">
        <f aca="false">IF(AND(E138=1,F138=1),"Both pay",IF(F138=1,"Missed",IF(E138=1,"False trigger","Neither")))</f>
        <v>Both pay</v>
      </c>
    </row>
    <row r="139" customFormat="false" ht="15" hidden="false" customHeight="false" outlineLevel="0" collapsed="false">
      <c r="A139" s="8" t="n">
        <v>271</v>
      </c>
      <c r="B139" s="8" t="s">
        <v>338</v>
      </c>
      <c r="C139" s="13" t="n">
        <v>10.1895429992777</v>
      </c>
      <c r="D139" s="13" t="n">
        <v>29.355</v>
      </c>
      <c r="E139" s="8" t="n">
        <f aca="false">IF(C139&gt;=$B$4,1,0)</f>
        <v>1</v>
      </c>
      <c r="F139" s="8" t="n">
        <f aca="false">IF(D139&gt;=$B$4,1,0)</f>
        <v>1</v>
      </c>
      <c r="G139" s="8" t="str">
        <f aca="false">IF(AND(E139=1,F139=1),"Both pay",IF(F139=1,"Missed",IF(E139=1,"False trigger","Neither")))</f>
        <v>Both pay</v>
      </c>
    </row>
    <row r="140" customFormat="false" ht="15" hidden="false" customHeight="false" outlineLevel="0" collapsed="false">
      <c r="A140" s="8" t="n">
        <v>272</v>
      </c>
      <c r="B140" s="8" t="s">
        <v>338</v>
      </c>
      <c r="C140" s="13" t="n">
        <v>8.79923519094557</v>
      </c>
      <c r="D140" s="13" t="n">
        <v>32.3</v>
      </c>
      <c r="E140" s="8" t="n">
        <f aca="false">IF(C140&gt;=$B$4,1,0)</f>
        <v>0</v>
      </c>
      <c r="F140" s="8" t="n">
        <f aca="false">IF(D140&gt;=$B$4,1,0)</f>
        <v>1</v>
      </c>
      <c r="G140" s="8" t="str">
        <f aca="false">IF(AND(E140=1,F140=1),"Both pay",IF(F140=1,"Missed",IF(E140=1,"False trigger","Neither")))</f>
        <v>Missed</v>
      </c>
    </row>
    <row r="141" customFormat="false" ht="15" hidden="false" customHeight="false" outlineLevel="0" collapsed="false">
      <c r="A141" s="8" t="n">
        <v>273</v>
      </c>
      <c r="B141" s="8" t="s">
        <v>338</v>
      </c>
      <c r="C141" s="13" t="n">
        <v>8.6930880996432</v>
      </c>
      <c r="D141" s="13" t="n">
        <v>34.009375</v>
      </c>
      <c r="E141" s="8" t="n">
        <f aca="false">IF(C141&gt;=$B$4,1,0)</f>
        <v>0</v>
      </c>
      <c r="F141" s="8" t="n">
        <f aca="false">IF(D141&gt;=$B$4,1,0)</f>
        <v>1</v>
      </c>
      <c r="G141" s="8" t="str">
        <f aca="false">IF(AND(E141=1,F141=1),"Both pay",IF(F141=1,"Missed",IF(E141=1,"False trigger","Neither")))</f>
        <v>Missed</v>
      </c>
    </row>
    <row r="142" customFormat="false" ht="15" hidden="false" customHeight="false" outlineLevel="0" collapsed="false">
      <c r="A142" s="8" t="n">
        <v>274</v>
      </c>
      <c r="B142" s="8" t="s">
        <v>338</v>
      </c>
      <c r="C142" s="13" t="n">
        <v>8.53197815181166</v>
      </c>
      <c r="D142" s="13" t="n">
        <v>31.610625</v>
      </c>
      <c r="E142" s="8" t="n">
        <f aca="false">IF(C142&gt;=$B$4,1,0)</f>
        <v>0</v>
      </c>
      <c r="F142" s="8" t="n">
        <f aca="false">IF(D142&gt;=$B$4,1,0)</f>
        <v>1</v>
      </c>
      <c r="G142" s="8" t="str">
        <f aca="false">IF(AND(E142=1,F142=1),"Both pay",IF(F142=1,"Missed",IF(E142=1,"False trigger","Neither")))</f>
        <v>Missed</v>
      </c>
    </row>
    <row r="143" customFormat="false" ht="15" hidden="false" customHeight="false" outlineLevel="0" collapsed="false">
      <c r="A143" s="8" t="n">
        <v>275</v>
      </c>
      <c r="B143" s="8" t="s">
        <v>338</v>
      </c>
      <c r="C143" s="13" t="n">
        <v>7.96119764683432</v>
      </c>
      <c r="D143" s="13" t="n">
        <v>18.68875</v>
      </c>
      <c r="E143" s="8" t="n">
        <f aca="false">IF(C143&gt;=$B$4,1,0)</f>
        <v>0</v>
      </c>
      <c r="F143" s="8" t="n">
        <f aca="false">IF(D143&gt;=$B$4,1,0)</f>
        <v>1</v>
      </c>
      <c r="G143" s="8" t="str">
        <f aca="false">IF(AND(E143=1,F143=1),"Both pay",IF(F143=1,"Missed",IF(E143=1,"False trigger","Neither")))</f>
        <v>Missed</v>
      </c>
    </row>
    <row r="144" customFormat="false" ht="15" hidden="false" customHeight="false" outlineLevel="0" collapsed="false">
      <c r="A144" s="8" t="n">
        <v>276</v>
      </c>
      <c r="B144" s="8" t="s">
        <v>338</v>
      </c>
      <c r="C144" s="13" t="n">
        <v>11.0076994358172</v>
      </c>
      <c r="D144" s="13" t="n">
        <v>28.30375</v>
      </c>
      <c r="E144" s="8" t="n">
        <f aca="false">IF(C144&gt;=$B$4,1,0)</f>
        <v>1</v>
      </c>
      <c r="F144" s="8" t="n">
        <f aca="false">IF(D144&gt;=$B$4,1,0)</f>
        <v>1</v>
      </c>
      <c r="G144" s="8" t="str">
        <f aca="false">IF(AND(E144=1,F144=1),"Both pay",IF(F144=1,"Missed",IF(E144=1,"False trigger","Neither")))</f>
        <v>Both pay</v>
      </c>
    </row>
    <row r="145" customFormat="false" ht="15" hidden="false" customHeight="false" outlineLevel="0" collapsed="false">
      <c r="A145" s="8" t="n">
        <v>277</v>
      </c>
      <c r="B145" s="8" t="s">
        <v>338</v>
      </c>
      <c r="C145" s="13" t="n">
        <v>13.4296705378158</v>
      </c>
      <c r="D145" s="13" t="n">
        <v>34.5075</v>
      </c>
      <c r="E145" s="8" t="n">
        <f aca="false">IF(C145&gt;=$B$4,1,0)</f>
        <v>1</v>
      </c>
      <c r="F145" s="8" t="n">
        <f aca="false">IF(D145&gt;=$B$4,1,0)</f>
        <v>1</v>
      </c>
      <c r="G145" s="8" t="str">
        <f aca="false">IF(AND(E145=1,F145=1),"Both pay",IF(F145=1,"Missed",IF(E145=1,"False trigger","Neither")))</f>
        <v>Both pay</v>
      </c>
    </row>
    <row r="146" customFormat="false" ht="15" hidden="false" customHeight="false" outlineLevel="0" collapsed="false">
      <c r="A146" s="8" t="n">
        <v>278</v>
      </c>
      <c r="B146" s="8" t="s">
        <v>338</v>
      </c>
      <c r="C146" s="13" t="n">
        <v>13.5727474751508</v>
      </c>
      <c r="D146" s="13" t="n">
        <v>19.024375</v>
      </c>
      <c r="E146" s="8" t="n">
        <f aca="false">IF(C146&gt;=$B$4,1,0)</f>
        <v>1</v>
      </c>
      <c r="F146" s="8" t="n">
        <f aca="false">IF(D146&gt;=$B$4,1,0)</f>
        <v>1</v>
      </c>
      <c r="G146" s="8" t="str">
        <f aca="false">IF(AND(E146=1,F146=1),"Both pay",IF(F146=1,"Missed",IF(E146=1,"False trigger","Neither")))</f>
        <v>Both pay</v>
      </c>
    </row>
    <row r="147" customFormat="false" ht="15" hidden="false" customHeight="false" outlineLevel="0" collapsed="false">
      <c r="A147" s="8" t="n">
        <v>281</v>
      </c>
      <c r="B147" s="8" t="s">
        <v>338</v>
      </c>
      <c r="C147" s="13" t="n">
        <v>18.6322286960244</v>
      </c>
      <c r="D147" s="13" t="n">
        <v>15.205</v>
      </c>
      <c r="E147" s="8" t="n">
        <f aca="false">IF(C147&gt;=$B$4,1,0)</f>
        <v>1</v>
      </c>
      <c r="F147" s="8" t="n">
        <f aca="false">IF(D147&gt;=$B$4,1,0)</f>
        <v>1</v>
      </c>
      <c r="G147" s="8" t="str">
        <f aca="false">IF(AND(E147=1,F147=1),"Both pay",IF(F147=1,"Missed",IF(E147=1,"False trigger","Neither")))</f>
        <v>Both pay</v>
      </c>
    </row>
    <row r="148" customFormat="false" ht="15" hidden="false" customHeight="false" outlineLevel="0" collapsed="false">
      <c r="A148" s="8" t="n">
        <v>282</v>
      </c>
      <c r="B148" s="8" t="s">
        <v>338</v>
      </c>
      <c r="C148" s="13" t="n">
        <v>19.3963855127163</v>
      </c>
      <c r="D148" s="13" t="n">
        <v>18.379375</v>
      </c>
      <c r="E148" s="8" t="n">
        <f aca="false">IF(C148&gt;=$B$4,1,0)</f>
        <v>1</v>
      </c>
      <c r="F148" s="8" t="n">
        <f aca="false">IF(D148&gt;=$B$4,1,0)</f>
        <v>1</v>
      </c>
      <c r="G148" s="8" t="str">
        <f aca="false">IF(AND(E148=1,F148=1),"Both pay",IF(F148=1,"Missed",IF(E148=1,"False trigger","Neither")))</f>
        <v>Both pay</v>
      </c>
    </row>
    <row r="149" customFormat="false" ht="15" hidden="false" customHeight="false" outlineLevel="0" collapsed="false">
      <c r="A149" s="8" t="n">
        <v>283</v>
      </c>
      <c r="B149" s="8" t="s">
        <v>338</v>
      </c>
      <c r="C149" s="13" t="n">
        <v>19.8939816942491</v>
      </c>
      <c r="D149" s="13" t="n">
        <v>21.8025</v>
      </c>
      <c r="E149" s="8" t="n">
        <f aca="false">IF(C149&gt;=$B$4,1,0)</f>
        <v>1</v>
      </c>
      <c r="F149" s="8" t="n">
        <f aca="false">IF(D149&gt;=$B$4,1,0)</f>
        <v>1</v>
      </c>
      <c r="G149" s="8" t="str">
        <f aca="false">IF(AND(E149=1,F149=1),"Both pay",IF(F149=1,"Missed",IF(E149=1,"False trigger","Neither")))</f>
        <v>Both pay</v>
      </c>
    </row>
    <row r="150" customFormat="false" ht="15" hidden="false" customHeight="false" outlineLevel="0" collapsed="false">
      <c r="A150" s="8" t="n">
        <v>288</v>
      </c>
      <c r="B150" s="8" t="s">
        <v>338</v>
      </c>
      <c r="C150" s="13" t="n">
        <v>7.00946604892399</v>
      </c>
      <c r="D150" s="13" t="n">
        <v>17.743125</v>
      </c>
      <c r="E150" s="8" t="n">
        <f aca="false">IF(C150&gt;=$B$4,1,0)</f>
        <v>0</v>
      </c>
      <c r="F150" s="8" t="n">
        <f aca="false">IF(D150&gt;=$B$4,1,0)</f>
        <v>1</v>
      </c>
      <c r="G150" s="8" t="str">
        <f aca="false">IF(AND(E150=1,F150=1),"Both pay",IF(F150=1,"Missed",IF(E150=1,"False trigger","Neither")))</f>
        <v>Missed</v>
      </c>
    </row>
    <row r="151" customFormat="false" ht="15" hidden="false" customHeight="false" outlineLevel="0" collapsed="false">
      <c r="A151" s="8" t="n">
        <v>289</v>
      </c>
      <c r="B151" s="8" t="s">
        <v>338</v>
      </c>
      <c r="C151" s="13" t="n">
        <v>11.3046125465264</v>
      </c>
      <c r="D151" s="13" t="n">
        <v>17.775625</v>
      </c>
      <c r="E151" s="8" t="n">
        <f aca="false">IF(C151&gt;=$B$4,1,0)</f>
        <v>1</v>
      </c>
      <c r="F151" s="8" t="n">
        <f aca="false">IF(D151&gt;=$B$4,1,0)</f>
        <v>1</v>
      </c>
      <c r="G151" s="8" t="str">
        <f aca="false">IF(AND(E151=1,F151=1),"Both pay",IF(F151=1,"Missed",IF(E151=1,"False trigger","Neither")))</f>
        <v>Both pay</v>
      </c>
    </row>
    <row r="152" customFormat="false" ht="15" hidden="false" customHeight="false" outlineLevel="0" collapsed="false">
      <c r="A152" s="8" t="n">
        <v>290</v>
      </c>
      <c r="B152" s="8" t="s">
        <v>338</v>
      </c>
      <c r="C152" s="13" t="n">
        <v>10.3210520553361</v>
      </c>
      <c r="D152" s="13" t="n">
        <v>12.36625</v>
      </c>
      <c r="E152" s="8" t="n">
        <f aca="false">IF(C152&gt;=$B$4,1,0)</f>
        <v>1</v>
      </c>
      <c r="F152" s="8" t="n">
        <f aca="false">IF(D152&gt;=$B$4,1,0)</f>
        <v>1</v>
      </c>
      <c r="G152" s="8" t="str">
        <f aca="false">IF(AND(E152=1,F152=1),"Both pay",IF(F152=1,"Missed",IF(E152=1,"False trigger","Neither")))</f>
        <v>Both pay</v>
      </c>
    </row>
    <row r="153" customFormat="false" ht="15" hidden="false" customHeight="false" outlineLevel="0" collapsed="false">
      <c r="A153" s="8" t="n">
        <v>291</v>
      </c>
      <c r="B153" s="8" t="s">
        <v>338</v>
      </c>
      <c r="C153" s="13" t="n">
        <v>4.61783758319248</v>
      </c>
      <c r="D153" s="13" t="n">
        <v>7.18875</v>
      </c>
      <c r="E153" s="8" t="n">
        <f aca="false">IF(C153&gt;=$B$4,1,0)</f>
        <v>0</v>
      </c>
      <c r="F153" s="8" t="n">
        <f aca="false">IF(D153&gt;=$B$4,1,0)</f>
        <v>0</v>
      </c>
      <c r="G153" s="8" t="str">
        <f aca="false">IF(AND(E153=1,F153=1),"Both pay",IF(F153=1,"Missed",IF(E153=1,"False trigger","Neither")))</f>
        <v>Neither</v>
      </c>
    </row>
    <row r="154" customFormat="false" ht="15" hidden="false" customHeight="false" outlineLevel="0" collapsed="false">
      <c r="A154" s="8" t="n">
        <v>292</v>
      </c>
      <c r="B154" s="8" t="s">
        <v>338</v>
      </c>
      <c r="C154" s="13" t="n">
        <v>5.00808820444345</v>
      </c>
      <c r="D154" s="13" t="n">
        <v>4.680625</v>
      </c>
      <c r="E154" s="8" t="n">
        <f aca="false">IF(C154&gt;=$B$4,1,0)</f>
        <v>0</v>
      </c>
      <c r="F154" s="8" t="n">
        <f aca="false">IF(D154&gt;=$B$4,1,0)</f>
        <v>0</v>
      </c>
      <c r="G154" s="8" t="str">
        <f aca="false">IF(AND(E154=1,F154=1),"Both pay",IF(F154=1,"Missed",IF(E154=1,"False trigger","Neither")))</f>
        <v>Neither</v>
      </c>
    </row>
    <row r="155" customFormat="false" ht="15" hidden="false" customHeight="false" outlineLevel="0" collapsed="false">
      <c r="A155" s="8" t="n">
        <v>293</v>
      </c>
      <c r="B155" s="8" t="s">
        <v>338</v>
      </c>
      <c r="C155" s="13" t="n">
        <v>4.40443235567541</v>
      </c>
      <c r="D155" s="13" t="n">
        <v>4.65375</v>
      </c>
      <c r="E155" s="8" t="n">
        <f aca="false">IF(C155&gt;=$B$4,1,0)</f>
        <v>0</v>
      </c>
      <c r="F155" s="8" t="n">
        <f aca="false">IF(D155&gt;=$B$4,1,0)</f>
        <v>0</v>
      </c>
      <c r="G155" s="8" t="str">
        <f aca="false">IF(AND(E155=1,F155=1),"Both pay",IF(F155=1,"Missed",IF(E155=1,"False trigger","Neither")))</f>
        <v>Neither</v>
      </c>
    </row>
    <row r="156" customFormat="false" ht="15" hidden="false" customHeight="false" outlineLevel="0" collapsed="false">
      <c r="A156" s="8" t="n">
        <v>294</v>
      </c>
      <c r="B156" s="8" t="s">
        <v>338</v>
      </c>
      <c r="C156" s="13" t="n">
        <v>5.42384532331209</v>
      </c>
      <c r="D156" s="13" t="n">
        <v>4.93625</v>
      </c>
      <c r="E156" s="8" t="n">
        <f aca="false">IF(C156&gt;=$B$4,1,0)</f>
        <v>0</v>
      </c>
      <c r="F156" s="8" t="n">
        <f aca="false">IF(D156&gt;=$B$4,1,0)</f>
        <v>0</v>
      </c>
      <c r="G156" s="8" t="str">
        <f aca="false">IF(AND(E156=1,F156=1),"Both pay",IF(F156=1,"Missed",IF(E156=1,"False trigger","Neither")))</f>
        <v>Neither</v>
      </c>
    </row>
    <row r="157" customFormat="false" ht="15" hidden="false" customHeight="false" outlineLevel="0" collapsed="false">
      <c r="A157" s="8" t="n">
        <v>295</v>
      </c>
      <c r="B157" s="8" t="s">
        <v>338</v>
      </c>
      <c r="C157" s="13" t="n">
        <v>8.43420180037252</v>
      </c>
      <c r="D157" s="13" t="n">
        <v>5.78</v>
      </c>
      <c r="E157" s="8" t="n">
        <f aca="false">IF(C157&gt;=$B$4,1,0)</f>
        <v>0</v>
      </c>
      <c r="F157" s="8" t="n">
        <f aca="false">IF(D157&gt;=$B$4,1,0)</f>
        <v>0</v>
      </c>
      <c r="G157" s="8" t="str">
        <f aca="false">IF(AND(E157=1,F157=1),"Both pay",IF(F157=1,"Missed",IF(E157=1,"False trigger","Neither")))</f>
        <v>Neither</v>
      </c>
    </row>
    <row r="158" customFormat="false" ht="15" hidden="false" customHeight="false" outlineLevel="0" collapsed="false">
      <c r="A158" s="8" t="n">
        <v>296</v>
      </c>
      <c r="B158" s="8" t="s">
        <v>338</v>
      </c>
      <c r="C158" s="13" t="n">
        <v>10.9665465998521</v>
      </c>
      <c r="D158" s="13" t="n">
        <v>7.480625</v>
      </c>
      <c r="E158" s="8" t="n">
        <f aca="false">IF(C158&gt;=$B$4,1,0)</f>
        <v>1</v>
      </c>
      <c r="F158" s="8" t="n">
        <f aca="false">IF(D158&gt;=$B$4,1,0)</f>
        <v>0</v>
      </c>
      <c r="G158" s="8" t="str">
        <f aca="false">IF(AND(E158=1,F158=1),"Both pay",IF(F158=1,"Missed",IF(E158=1,"False trigger","Neither")))</f>
        <v>False trigger</v>
      </c>
    </row>
    <row r="159" customFormat="false" ht="15" hidden="false" customHeight="false" outlineLevel="0" collapsed="false">
      <c r="A159" s="8" t="n">
        <v>297</v>
      </c>
      <c r="B159" s="8" t="s">
        <v>338</v>
      </c>
      <c r="C159" s="13" t="n">
        <v>12.0026721837455</v>
      </c>
      <c r="D159" s="13" t="n">
        <v>9.035625</v>
      </c>
      <c r="E159" s="8" t="n">
        <f aca="false">IF(C159&gt;=$B$4,1,0)</f>
        <v>1</v>
      </c>
      <c r="F159" s="8" t="n">
        <f aca="false">IF(D159&gt;=$B$4,1,0)</f>
        <v>0</v>
      </c>
      <c r="G159" s="8" t="str">
        <f aca="false">IF(AND(E159=1,F159=1),"Both pay",IF(F159=1,"Missed",IF(E159=1,"False trigger","Neither")))</f>
        <v>False trigger</v>
      </c>
    </row>
    <row r="160" customFormat="false" ht="15" hidden="false" customHeight="false" outlineLevel="0" collapsed="false">
      <c r="A160" s="8" t="n">
        <v>298</v>
      </c>
      <c r="B160" s="8" t="s">
        <v>338</v>
      </c>
      <c r="C160" s="13" t="n">
        <v>10.4015942022224</v>
      </c>
      <c r="D160" s="13" t="n">
        <v>7.4975</v>
      </c>
      <c r="E160" s="8" t="n">
        <f aca="false">IF(C160&gt;=$B$4,1,0)</f>
        <v>1</v>
      </c>
      <c r="F160" s="8" t="n">
        <f aca="false">IF(D160&gt;=$B$4,1,0)</f>
        <v>0</v>
      </c>
      <c r="G160" s="8" t="str">
        <f aca="false">IF(AND(E160=1,F160=1),"Both pay",IF(F160=1,"Missed",IF(E160=1,"False trigger","Neither")))</f>
        <v>False trigger</v>
      </c>
    </row>
    <row r="161" customFormat="false" ht="15" hidden="false" customHeight="false" outlineLevel="0" collapsed="false">
      <c r="A161" s="8" t="n">
        <v>299</v>
      </c>
      <c r="B161" s="8" t="s">
        <v>338</v>
      </c>
      <c r="C161" s="13" t="n">
        <v>8.02811004974378</v>
      </c>
      <c r="D161" s="13" t="n">
        <v>3.1</v>
      </c>
      <c r="E161" s="8" t="n">
        <f aca="false">IF(C161&gt;=$B$4,1,0)</f>
        <v>0</v>
      </c>
      <c r="F161" s="8" t="n">
        <f aca="false">IF(D161&gt;=$B$4,1,0)</f>
        <v>0</v>
      </c>
      <c r="G161" s="8" t="str">
        <f aca="false">IF(AND(E161=1,F161=1),"Both pay",IF(F161=1,"Missed",IF(E161=1,"False trigger","Neither")))</f>
        <v>Neither</v>
      </c>
    </row>
    <row r="162" customFormat="false" ht="15" hidden="false" customHeight="false" outlineLevel="0" collapsed="false">
      <c r="A162" s="8" t="n">
        <v>300</v>
      </c>
      <c r="B162" s="8" t="s">
        <v>338</v>
      </c>
      <c r="C162" s="13" t="n">
        <v>5.66288342957011</v>
      </c>
      <c r="D162" s="13" t="n">
        <v>3.64125</v>
      </c>
      <c r="E162" s="8" t="n">
        <f aca="false">IF(C162&gt;=$B$4,1,0)</f>
        <v>0</v>
      </c>
      <c r="F162" s="8" t="n">
        <f aca="false">IF(D162&gt;=$B$4,1,0)</f>
        <v>0</v>
      </c>
      <c r="G162" s="8" t="str">
        <f aca="false">IF(AND(E162=1,F162=1),"Both pay",IF(F162=1,"Missed",IF(E162=1,"False trigger","Neither")))</f>
        <v>Neither</v>
      </c>
    </row>
    <row r="163" customFormat="false" ht="15" hidden="false" customHeight="false" outlineLevel="0" collapsed="false">
      <c r="A163" s="8" t="n">
        <v>301</v>
      </c>
      <c r="B163" s="8" t="s">
        <v>338</v>
      </c>
      <c r="C163" s="13" t="n">
        <v>4.10692234891873</v>
      </c>
      <c r="D163" s="13" t="n">
        <v>3.799375</v>
      </c>
      <c r="E163" s="8" t="n">
        <f aca="false">IF(C163&gt;=$B$4,1,0)</f>
        <v>0</v>
      </c>
      <c r="F163" s="8" t="n">
        <f aca="false">IF(D163&gt;=$B$4,1,0)</f>
        <v>0</v>
      </c>
      <c r="G163" s="8" t="str">
        <f aca="false">IF(AND(E163=1,F163=1),"Both pay",IF(F163=1,"Missed",IF(E163=1,"False trigger","Neither")))</f>
        <v>Neither</v>
      </c>
    </row>
    <row r="164" customFormat="false" ht="15" hidden="false" customHeight="false" outlineLevel="0" collapsed="false">
      <c r="A164" s="8" t="n">
        <v>302</v>
      </c>
      <c r="B164" s="8" t="s">
        <v>338</v>
      </c>
      <c r="C164" s="13" t="n">
        <v>5.05360885191207</v>
      </c>
      <c r="D164" s="13" t="n">
        <v>3.9925</v>
      </c>
      <c r="E164" s="8" t="n">
        <f aca="false">IF(C164&gt;=$B$4,1,0)</f>
        <v>0</v>
      </c>
      <c r="F164" s="8" t="n">
        <f aca="false">IF(D164&gt;=$B$4,1,0)</f>
        <v>0</v>
      </c>
      <c r="G164" s="8" t="str">
        <f aca="false">IF(AND(E164=1,F164=1),"Both pay",IF(F164=1,"Missed",IF(E164=1,"False trigger","Neither")))</f>
        <v>Neither</v>
      </c>
    </row>
    <row r="165" customFormat="false" ht="15" hidden="false" customHeight="false" outlineLevel="0" collapsed="false">
      <c r="A165" s="8" t="n">
        <v>303</v>
      </c>
      <c r="B165" s="8" t="s">
        <v>338</v>
      </c>
      <c r="C165" s="13" t="n">
        <v>1.99745103535921</v>
      </c>
      <c r="D165" s="13" t="n">
        <v>4.561875</v>
      </c>
      <c r="E165" s="8" t="n">
        <f aca="false">IF(C165&gt;=$B$4,1,0)</f>
        <v>0</v>
      </c>
      <c r="F165" s="8" t="n">
        <f aca="false">IF(D165&gt;=$B$4,1,0)</f>
        <v>0</v>
      </c>
      <c r="G165" s="8" t="str">
        <f aca="false">IF(AND(E165=1,F165=1),"Both pay",IF(F165=1,"Missed",IF(E165=1,"False trigger","Neither")))</f>
        <v>Neither</v>
      </c>
    </row>
    <row r="166" customFormat="false" ht="15" hidden="false" customHeight="false" outlineLevel="0" collapsed="false">
      <c r="A166" s="8" t="n">
        <v>304</v>
      </c>
      <c r="B166" s="8" t="s">
        <v>338</v>
      </c>
      <c r="C166" s="13" t="n">
        <v>3.43125693889414</v>
      </c>
      <c r="D166" s="13" t="n">
        <v>4.785625</v>
      </c>
      <c r="E166" s="8" t="n">
        <f aca="false">IF(C166&gt;=$B$4,1,0)</f>
        <v>0</v>
      </c>
      <c r="F166" s="8" t="n">
        <f aca="false">IF(D166&gt;=$B$4,1,0)</f>
        <v>0</v>
      </c>
      <c r="G166" s="8" t="str">
        <f aca="false">IF(AND(E166=1,F166=1),"Both pay",IF(F166=1,"Missed",IF(E166=1,"False trigger","Neither")))</f>
        <v>Neither</v>
      </c>
    </row>
    <row r="167" customFormat="false" ht="15" hidden="false" customHeight="false" outlineLevel="0" collapsed="false">
      <c r="A167" s="8" t="n">
        <v>305</v>
      </c>
      <c r="B167" s="8" t="s">
        <v>338</v>
      </c>
      <c r="C167" s="13" t="n">
        <v>4.12770991730581</v>
      </c>
      <c r="D167" s="13" t="n">
        <v>5.4725</v>
      </c>
      <c r="E167" s="8" t="n">
        <f aca="false">IF(C167&gt;=$B$4,1,0)</f>
        <v>0</v>
      </c>
      <c r="F167" s="8" t="n">
        <f aca="false">IF(D167&gt;=$B$4,1,0)</f>
        <v>0</v>
      </c>
      <c r="G167" s="8" t="str">
        <f aca="false">IF(AND(E167=1,F167=1),"Both pay",IF(F167=1,"Missed",IF(E167=1,"False trigger","Neither")))</f>
        <v>Neither</v>
      </c>
    </row>
    <row r="168" customFormat="false" ht="15" hidden="false" customHeight="false" outlineLevel="0" collapsed="false">
      <c r="A168" s="8" t="n">
        <v>306</v>
      </c>
      <c r="B168" s="8" t="s">
        <v>338</v>
      </c>
      <c r="C168" s="13" t="n">
        <v>4.63349298305253</v>
      </c>
      <c r="D168" s="13" t="n">
        <v>6.231875</v>
      </c>
      <c r="E168" s="8" t="n">
        <f aca="false">IF(C168&gt;=$B$4,1,0)</f>
        <v>0</v>
      </c>
      <c r="F168" s="8" t="n">
        <f aca="false">IF(D168&gt;=$B$4,1,0)</f>
        <v>0</v>
      </c>
      <c r="G168" s="8" t="str">
        <f aca="false">IF(AND(E168=1,F168=1),"Both pay",IF(F168=1,"Missed",IF(E168=1,"False trigger","Neither")))</f>
        <v>Neither</v>
      </c>
    </row>
    <row r="169" customFormat="false" ht="15" hidden="false" customHeight="false" outlineLevel="0" collapsed="false">
      <c r="A169" s="8" t="n">
        <v>310</v>
      </c>
      <c r="B169" s="8" t="s">
        <v>338</v>
      </c>
      <c r="C169" s="13" t="n">
        <v>9.32386035644755</v>
      </c>
      <c r="D169" s="13" t="n">
        <v>9.883125</v>
      </c>
      <c r="E169" s="8" t="n">
        <f aca="false">IF(C169&gt;=$B$4,1,0)</f>
        <v>0</v>
      </c>
      <c r="F169" s="8" t="n">
        <f aca="false">IF(D169&gt;=$B$4,1,0)</f>
        <v>0</v>
      </c>
      <c r="G169" s="8" t="str">
        <f aca="false">IF(AND(E169=1,F169=1),"Both pay",IF(F169=1,"Missed",IF(E169=1,"False trigger","Neither")))</f>
        <v>Neither</v>
      </c>
    </row>
    <row r="170" customFormat="false" ht="15" hidden="false" customHeight="false" outlineLevel="0" collapsed="false">
      <c r="A170" s="8" t="n">
        <v>311</v>
      </c>
      <c r="B170" s="8" t="s">
        <v>338</v>
      </c>
      <c r="C170" s="13" t="n">
        <v>13.0874165393844</v>
      </c>
      <c r="D170" s="13" t="n">
        <v>10.41875</v>
      </c>
      <c r="E170" s="8" t="n">
        <f aca="false">IF(C170&gt;=$B$4,1,0)</f>
        <v>1</v>
      </c>
      <c r="F170" s="8" t="n">
        <f aca="false">IF(D170&gt;=$B$4,1,0)</f>
        <v>1</v>
      </c>
      <c r="G170" s="8" t="str">
        <f aca="false">IF(AND(E170=1,F170=1),"Both pay",IF(F170=1,"Missed",IF(E170=1,"False trigger","Neither")))</f>
        <v>Both pay</v>
      </c>
    </row>
    <row r="171" customFormat="false" ht="15" hidden="false" customHeight="false" outlineLevel="0" collapsed="false">
      <c r="A171" s="8" t="n">
        <v>312</v>
      </c>
      <c r="B171" s="8" t="s">
        <v>338</v>
      </c>
      <c r="C171" s="13" t="n">
        <v>13.4156647790177</v>
      </c>
      <c r="D171" s="13" t="n">
        <v>10.336875</v>
      </c>
      <c r="E171" s="8" t="n">
        <f aca="false">IF(C171&gt;=$B$4,1,0)</f>
        <v>1</v>
      </c>
      <c r="F171" s="8" t="n">
        <f aca="false">IF(D171&gt;=$B$4,1,0)</f>
        <v>1</v>
      </c>
      <c r="G171" s="8" t="str">
        <f aca="false">IF(AND(E171=1,F171=1),"Both pay",IF(F171=1,"Missed",IF(E171=1,"False trigger","Neither")))</f>
        <v>Both pay</v>
      </c>
    </row>
    <row r="172" customFormat="false" ht="15" hidden="false" customHeight="false" outlineLevel="0" collapsed="false">
      <c r="A172" s="8" t="n">
        <v>313</v>
      </c>
      <c r="B172" s="8" t="s">
        <v>338</v>
      </c>
      <c r="C172" s="13" t="n">
        <v>13.4385381357751</v>
      </c>
      <c r="D172" s="13" t="n">
        <v>11.75</v>
      </c>
      <c r="E172" s="8" t="n">
        <f aca="false">IF(C172&gt;=$B$4,1,0)</f>
        <v>1</v>
      </c>
      <c r="F172" s="8" t="n">
        <f aca="false">IF(D172&gt;=$B$4,1,0)</f>
        <v>1</v>
      </c>
      <c r="G172" s="8" t="str">
        <f aca="false">IF(AND(E172=1,F172=1),"Both pay",IF(F172=1,"Missed",IF(E172=1,"False trigger","Neither")))</f>
        <v>Both pay</v>
      </c>
    </row>
    <row r="173" customFormat="false" ht="15" hidden="false" customHeight="false" outlineLevel="0" collapsed="false">
      <c r="A173" s="8" t="n">
        <v>314</v>
      </c>
      <c r="B173" s="8" t="s">
        <v>338</v>
      </c>
      <c r="C173" s="13" t="n">
        <v>13.9262819853978</v>
      </c>
      <c r="D173" s="13" t="n">
        <v>11.73125</v>
      </c>
      <c r="E173" s="8" t="n">
        <f aca="false">IF(C173&gt;=$B$4,1,0)</f>
        <v>1</v>
      </c>
      <c r="F173" s="8" t="n">
        <f aca="false">IF(D173&gt;=$B$4,1,0)</f>
        <v>1</v>
      </c>
      <c r="G173" s="8" t="str">
        <f aca="false">IF(AND(E173=1,F173=1),"Both pay",IF(F173=1,"Missed",IF(E173=1,"False trigger","Neither")))</f>
        <v>Both pay</v>
      </c>
    </row>
    <row r="174" customFormat="false" ht="15" hidden="false" customHeight="false" outlineLevel="0" collapsed="false">
      <c r="A174" s="8" t="n">
        <v>315</v>
      </c>
      <c r="B174" s="8" t="s">
        <v>338</v>
      </c>
      <c r="C174" s="13" t="n">
        <v>13.9092318376226</v>
      </c>
      <c r="D174" s="13" t="n">
        <v>11.96</v>
      </c>
      <c r="E174" s="8" t="n">
        <f aca="false">IF(C174&gt;=$B$4,1,0)</f>
        <v>1</v>
      </c>
      <c r="F174" s="8" t="n">
        <f aca="false">IF(D174&gt;=$B$4,1,0)</f>
        <v>1</v>
      </c>
      <c r="G174" s="8" t="str">
        <f aca="false">IF(AND(E174=1,F174=1),"Both pay",IF(F174=1,"Missed",IF(E174=1,"False trigger","Neither")))</f>
        <v>Both pay</v>
      </c>
    </row>
    <row r="175" customFormat="false" ht="15" hidden="false" customHeight="false" outlineLevel="0" collapsed="false">
      <c r="A175" s="8" t="n">
        <v>316</v>
      </c>
      <c r="B175" s="8" t="s">
        <v>338</v>
      </c>
      <c r="C175" s="13" t="n">
        <v>15.1058701346498</v>
      </c>
      <c r="D175" s="13" t="n">
        <v>12.1175</v>
      </c>
      <c r="E175" s="8" t="n">
        <f aca="false">IF(C175&gt;=$B$4,1,0)</f>
        <v>1</v>
      </c>
      <c r="F175" s="8" t="n">
        <f aca="false">IF(D175&gt;=$B$4,1,0)</f>
        <v>1</v>
      </c>
      <c r="G175" s="8" t="str">
        <f aca="false">IF(AND(E175=1,F175=1),"Both pay",IF(F175=1,"Missed",IF(E175=1,"False trigger","Neither")))</f>
        <v>Both pay</v>
      </c>
    </row>
    <row r="176" customFormat="false" ht="15" hidden="false" customHeight="false" outlineLevel="0" collapsed="false">
      <c r="A176" s="8" t="n">
        <v>317</v>
      </c>
      <c r="B176" s="8" t="s">
        <v>338</v>
      </c>
      <c r="C176" s="13" t="n">
        <v>18.1871034393906</v>
      </c>
      <c r="D176" s="13" t="n">
        <v>17.759375</v>
      </c>
      <c r="E176" s="8" t="n">
        <f aca="false">IF(C176&gt;=$B$4,1,0)</f>
        <v>1</v>
      </c>
      <c r="F176" s="8" t="n">
        <f aca="false">IF(D176&gt;=$B$4,1,0)</f>
        <v>1</v>
      </c>
      <c r="G176" s="8" t="str">
        <f aca="false">IF(AND(E176=1,F176=1),"Both pay",IF(F176=1,"Missed",IF(E176=1,"False trigger","Neither")))</f>
        <v>Both pay</v>
      </c>
    </row>
    <row r="177" customFormat="false" ht="15" hidden="false" customHeight="false" outlineLevel="0" collapsed="false">
      <c r="A177" s="8" t="n">
        <v>318</v>
      </c>
      <c r="B177" s="8" t="s">
        <v>338</v>
      </c>
      <c r="C177" s="13" t="n">
        <v>17.5723049490837</v>
      </c>
      <c r="D177" s="13" t="n">
        <v>17.86375</v>
      </c>
      <c r="E177" s="8" t="n">
        <f aca="false">IF(C177&gt;=$B$4,1,0)</f>
        <v>1</v>
      </c>
      <c r="F177" s="8" t="n">
        <f aca="false">IF(D177&gt;=$B$4,1,0)</f>
        <v>1</v>
      </c>
      <c r="G177" s="8" t="str">
        <f aca="false">IF(AND(E177=1,F177=1),"Both pay",IF(F177=1,"Missed",IF(E177=1,"False trigger","Neither")))</f>
        <v>Both pay</v>
      </c>
    </row>
    <row r="178" customFormat="false" ht="15" hidden="false" customHeight="false" outlineLevel="0" collapsed="false">
      <c r="A178" s="8" t="n">
        <v>319</v>
      </c>
      <c r="B178" s="8" t="s">
        <v>338</v>
      </c>
      <c r="C178" s="13" t="n">
        <v>20.2442386961242</v>
      </c>
      <c r="D178" s="13" t="n">
        <v>23.60625</v>
      </c>
      <c r="E178" s="8" t="n">
        <f aca="false">IF(C178&gt;=$B$4,1,0)</f>
        <v>1</v>
      </c>
      <c r="F178" s="8" t="n">
        <f aca="false">IF(D178&gt;=$B$4,1,0)</f>
        <v>1</v>
      </c>
      <c r="G178" s="8" t="str">
        <f aca="false">IF(AND(E178=1,F178=1),"Both pay",IF(F178=1,"Missed",IF(E178=1,"False trigger","Neither")))</f>
        <v>Both pay</v>
      </c>
    </row>
    <row r="179" customFormat="false" ht="15" hidden="false" customHeight="false" outlineLevel="0" collapsed="false">
      <c r="A179" s="8" t="n">
        <v>320</v>
      </c>
      <c r="B179" s="8" t="s">
        <v>338</v>
      </c>
      <c r="C179" s="13" t="n">
        <v>20.9311440238567</v>
      </c>
      <c r="D179" s="13" t="n">
        <v>30.01125</v>
      </c>
      <c r="E179" s="8" t="n">
        <f aca="false">IF(C179&gt;=$B$4,1,0)</f>
        <v>1</v>
      </c>
      <c r="F179" s="8" t="n">
        <f aca="false">IF(D179&gt;=$B$4,1,0)</f>
        <v>1</v>
      </c>
      <c r="G179" s="8" t="str">
        <f aca="false">IF(AND(E179=1,F179=1),"Both pay",IF(F179=1,"Missed",IF(E179=1,"False trigger","Neither")))</f>
        <v>Both pay</v>
      </c>
    </row>
    <row r="180" customFormat="false" ht="15" hidden="false" customHeight="false" outlineLevel="0" collapsed="false">
      <c r="A180" s="8" t="n">
        <v>321</v>
      </c>
      <c r="B180" s="8" t="s">
        <v>338</v>
      </c>
      <c r="C180" s="13" t="n">
        <v>18.1151310164672</v>
      </c>
      <c r="D180" s="13" t="n">
        <v>23.25</v>
      </c>
      <c r="E180" s="8" t="n">
        <f aca="false">IF(C180&gt;=$B$4,1,0)</f>
        <v>1</v>
      </c>
      <c r="F180" s="8" t="n">
        <f aca="false">IF(D180&gt;=$B$4,1,0)</f>
        <v>1</v>
      </c>
      <c r="G180" s="8" t="str">
        <f aca="false">IF(AND(E180=1,F180=1),"Both pay",IF(F180=1,"Missed",IF(E180=1,"False trigger","Neither")))</f>
        <v>Both pay</v>
      </c>
    </row>
    <row r="181" customFormat="false" ht="15" hidden="false" customHeight="false" outlineLevel="0" collapsed="false">
      <c r="A181" s="8" t="n">
        <v>322</v>
      </c>
      <c r="B181" s="8" t="s">
        <v>338</v>
      </c>
      <c r="C181" s="13" t="n">
        <v>19.4122032070985</v>
      </c>
      <c r="D181" s="13" t="n">
        <v>14.9975</v>
      </c>
      <c r="E181" s="8" t="n">
        <f aca="false">IF(C181&gt;=$B$4,1,0)</f>
        <v>1</v>
      </c>
      <c r="F181" s="8" t="n">
        <f aca="false">IF(D181&gt;=$B$4,1,0)</f>
        <v>1</v>
      </c>
      <c r="G181" s="8" t="str">
        <f aca="false">IF(AND(E181=1,F181=1),"Both pay",IF(F181=1,"Missed",IF(E181=1,"False trigger","Neither")))</f>
        <v>Both pay</v>
      </c>
    </row>
    <row r="182" customFormat="false" ht="15" hidden="false" customHeight="false" outlineLevel="0" collapsed="false">
      <c r="A182" s="8" t="n">
        <v>323</v>
      </c>
      <c r="B182" s="8" t="s">
        <v>338</v>
      </c>
      <c r="C182" s="13" t="n">
        <v>18.8413829415985</v>
      </c>
      <c r="D182" s="13" t="n">
        <v>11.98375</v>
      </c>
      <c r="E182" s="8" t="n">
        <f aca="false">IF(C182&gt;=$B$4,1,0)</f>
        <v>1</v>
      </c>
      <c r="F182" s="8" t="n">
        <f aca="false">IF(D182&gt;=$B$4,1,0)</f>
        <v>1</v>
      </c>
      <c r="G182" s="8" t="str">
        <f aca="false">IF(AND(E182=1,F182=1),"Both pay",IF(F182=1,"Missed",IF(E182=1,"False trigger","Neither")))</f>
        <v>Both pay</v>
      </c>
    </row>
    <row r="183" customFormat="false" ht="15" hidden="false" customHeight="false" outlineLevel="0" collapsed="false">
      <c r="A183" s="8" t="n">
        <v>324</v>
      </c>
      <c r="B183" s="8" t="s">
        <v>338</v>
      </c>
      <c r="C183" s="13" t="n">
        <v>7.56461720396003</v>
      </c>
      <c r="D183" s="13" t="n">
        <v>15.695</v>
      </c>
      <c r="E183" s="8" t="n">
        <f aca="false">IF(C183&gt;=$B$4,1,0)</f>
        <v>0</v>
      </c>
      <c r="F183" s="8" t="n">
        <f aca="false">IF(D183&gt;=$B$4,1,0)</f>
        <v>1</v>
      </c>
      <c r="G183" s="8" t="str">
        <f aca="false">IF(AND(E183=1,F183=1),"Both pay",IF(F183=1,"Missed",IF(E183=1,"False trigger","Neither")))</f>
        <v>Missed</v>
      </c>
    </row>
    <row r="184" customFormat="false" ht="15" hidden="false" customHeight="false" outlineLevel="0" collapsed="false">
      <c r="A184" s="8" t="n">
        <v>325</v>
      </c>
      <c r="B184" s="8" t="s">
        <v>338</v>
      </c>
      <c r="C184" s="13" t="n">
        <v>9.3461521797039</v>
      </c>
      <c r="D184" s="13" t="n">
        <v>19.436875</v>
      </c>
      <c r="E184" s="8" t="n">
        <f aca="false">IF(C184&gt;=$B$4,1,0)</f>
        <v>0</v>
      </c>
      <c r="F184" s="8" t="n">
        <f aca="false">IF(D184&gt;=$B$4,1,0)</f>
        <v>1</v>
      </c>
      <c r="G184" s="8" t="str">
        <f aca="false">IF(AND(E184=1,F184=1),"Both pay",IF(F184=1,"Missed",IF(E184=1,"False trigger","Neither")))</f>
        <v>Missed</v>
      </c>
    </row>
    <row r="185" customFormat="false" ht="15" hidden="false" customHeight="false" outlineLevel="0" collapsed="false">
      <c r="A185" s="8" t="n">
        <v>326</v>
      </c>
      <c r="B185" s="8" t="s">
        <v>338</v>
      </c>
      <c r="C185" s="13" t="n">
        <v>11.1369769708585</v>
      </c>
      <c r="D185" s="13" t="n">
        <v>25.37625</v>
      </c>
      <c r="E185" s="8" t="n">
        <f aca="false">IF(C185&gt;=$B$4,1,0)</f>
        <v>1</v>
      </c>
      <c r="F185" s="8" t="n">
        <f aca="false">IF(D185&gt;=$B$4,1,0)</f>
        <v>1</v>
      </c>
      <c r="G185" s="8" t="str">
        <f aca="false">IF(AND(E185=1,F185=1),"Both pay",IF(F185=1,"Missed",IF(E185=1,"False trigger","Neither")))</f>
        <v>Both pay</v>
      </c>
    </row>
    <row r="186" customFormat="false" ht="15" hidden="false" customHeight="false" outlineLevel="0" collapsed="false">
      <c r="A186" s="8" t="n">
        <v>328</v>
      </c>
      <c r="B186" s="8" t="s">
        <v>338</v>
      </c>
      <c r="C186" s="13" t="n">
        <v>8.41641924052388</v>
      </c>
      <c r="D186" s="13" t="n">
        <v>32.59125</v>
      </c>
      <c r="E186" s="8" t="n">
        <f aca="false">IF(C186&gt;=$B$4,1,0)</f>
        <v>0</v>
      </c>
      <c r="F186" s="8" t="n">
        <f aca="false">IF(D186&gt;=$B$4,1,0)</f>
        <v>1</v>
      </c>
      <c r="G186" s="8" t="str">
        <f aca="false">IF(AND(E186=1,F186=1),"Both pay",IF(F186=1,"Missed",IF(E186=1,"False trigger","Neither")))</f>
        <v>Missed</v>
      </c>
    </row>
    <row r="187" customFormat="false" ht="15" hidden="false" customHeight="false" outlineLevel="0" collapsed="false">
      <c r="A187" s="8" t="n">
        <v>329</v>
      </c>
      <c r="B187" s="8" t="s">
        <v>338</v>
      </c>
      <c r="C187" s="13" t="n">
        <v>7.81037701486113</v>
      </c>
      <c r="D187" s="13" t="n">
        <v>37.119375</v>
      </c>
      <c r="E187" s="8" t="n">
        <f aca="false">IF(C187&gt;=$B$4,1,0)</f>
        <v>0</v>
      </c>
      <c r="F187" s="8" t="n">
        <f aca="false">IF(D187&gt;=$B$4,1,0)</f>
        <v>1</v>
      </c>
      <c r="G187" s="8" t="str">
        <f aca="false">IF(AND(E187=1,F187=1),"Both pay",IF(F187=1,"Missed",IF(E187=1,"False trigger","Neither")))</f>
        <v>Missed</v>
      </c>
    </row>
    <row r="188" customFormat="false" ht="15" hidden="false" customHeight="false" outlineLevel="0" collapsed="false">
      <c r="A188" s="8" t="n">
        <v>330</v>
      </c>
      <c r="B188" s="8" t="s">
        <v>338</v>
      </c>
      <c r="C188" s="13" t="n">
        <v>7.90790853234656</v>
      </c>
      <c r="D188" s="13" t="n">
        <v>38.833125</v>
      </c>
      <c r="E188" s="8" t="n">
        <f aca="false">IF(C188&gt;=$B$4,1,0)</f>
        <v>0</v>
      </c>
      <c r="F188" s="8" t="n">
        <f aca="false">IF(D188&gt;=$B$4,1,0)</f>
        <v>1</v>
      </c>
      <c r="G188" s="8" t="str">
        <f aca="false">IF(AND(E188=1,F188=1),"Both pay",IF(F188=1,"Missed",IF(E188=1,"False trigger","Neither")))</f>
        <v>Missed</v>
      </c>
    </row>
    <row r="189" customFormat="false" ht="15" hidden="false" customHeight="false" outlineLevel="0" collapsed="false">
      <c r="A189" s="8" t="n">
        <v>331</v>
      </c>
      <c r="B189" s="8" t="s">
        <v>338</v>
      </c>
      <c r="C189" s="13" t="n">
        <v>8.1062724392712</v>
      </c>
      <c r="D189" s="13" t="n">
        <v>38.454375</v>
      </c>
      <c r="E189" s="8" t="n">
        <f aca="false">IF(C189&gt;=$B$4,1,0)</f>
        <v>0</v>
      </c>
      <c r="F189" s="8" t="n">
        <f aca="false">IF(D189&gt;=$B$4,1,0)</f>
        <v>1</v>
      </c>
      <c r="G189" s="8" t="str">
        <f aca="false">IF(AND(E189=1,F189=1),"Both pay",IF(F189=1,"Missed",IF(E189=1,"False trigger","Neither")))</f>
        <v>Missed</v>
      </c>
    </row>
    <row r="190" customFormat="false" ht="15" hidden="false" customHeight="false" outlineLevel="0" collapsed="false">
      <c r="A190" s="8" t="n">
        <v>332</v>
      </c>
      <c r="B190" s="8" t="s">
        <v>338</v>
      </c>
      <c r="C190" s="13" t="n">
        <v>7.56638801637322</v>
      </c>
      <c r="D190" s="13" t="n">
        <v>40.185625</v>
      </c>
      <c r="E190" s="8" t="n">
        <f aca="false">IF(C190&gt;=$B$4,1,0)</f>
        <v>0</v>
      </c>
      <c r="F190" s="8" t="n">
        <f aca="false">IF(D190&gt;=$B$4,1,0)</f>
        <v>1</v>
      </c>
      <c r="G190" s="8" t="str">
        <f aca="false">IF(AND(E190=1,F190=1),"Both pay",IF(F190=1,"Missed",IF(E190=1,"False trigger","Neither")))</f>
        <v>Missed</v>
      </c>
    </row>
    <row r="191" customFormat="false" ht="15" hidden="false" customHeight="false" outlineLevel="0" collapsed="false">
      <c r="A191" s="8" t="n">
        <v>333</v>
      </c>
      <c r="B191" s="8" t="s">
        <v>338</v>
      </c>
      <c r="C191" s="13" t="n">
        <v>8.34460607957161</v>
      </c>
      <c r="D191" s="13" t="n">
        <v>32.649375</v>
      </c>
      <c r="E191" s="8" t="n">
        <f aca="false">IF(C191&gt;=$B$4,1,0)</f>
        <v>0</v>
      </c>
      <c r="F191" s="8" t="n">
        <f aca="false">IF(D191&gt;=$B$4,1,0)</f>
        <v>1</v>
      </c>
      <c r="G191" s="8" t="str">
        <f aca="false">IF(AND(E191=1,F191=1),"Both pay",IF(F191=1,"Missed",IF(E191=1,"False trigger","Neither")))</f>
        <v>Missed</v>
      </c>
    </row>
    <row r="192" customFormat="false" ht="15" hidden="false" customHeight="false" outlineLevel="0" collapsed="false">
      <c r="A192" s="8" t="n">
        <v>334</v>
      </c>
      <c r="B192" s="8" t="s">
        <v>338</v>
      </c>
      <c r="C192" s="13" t="n">
        <v>11.3013079781626</v>
      </c>
      <c r="D192" s="13" t="n">
        <v>20.1025</v>
      </c>
      <c r="E192" s="8" t="n">
        <f aca="false">IF(C192&gt;=$B$4,1,0)</f>
        <v>1</v>
      </c>
      <c r="F192" s="8" t="n">
        <f aca="false">IF(D192&gt;=$B$4,1,0)</f>
        <v>1</v>
      </c>
      <c r="G192" s="8" t="str">
        <f aca="false">IF(AND(E192=1,F192=1),"Both pay",IF(F192=1,"Missed",IF(E192=1,"False trigger","Neither")))</f>
        <v>Both pay</v>
      </c>
    </row>
    <row r="193" customFormat="false" ht="15" hidden="false" customHeight="false" outlineLevel="0" collapsed="false">
      <c r="A193" s="8" t="n">
        <v>337</v>
      </c>
      <c r="B193" s="8" t="s">
        <v>338</v>
      </c>
      <c r="C193" s="13" t="n">
        <v>19.6336365391663</v>
      </c>
      <c r="D193" s="13" t="n">
        <v>15.74625</v>
      </c>
      <c r="E193" s="8" t="n">
        <f aca="false">IF(C193&gt;=$B$4,1,0)</f>
        <v>1</v>
      </c>
      <c r="F193" s="8" t="n">
        <f aca="false">IF(D193&gt;=$B$4,1,0)</f>
        <v>1</v>
      </c>
      <c r="G193" s="8" t="str">
        <f aca="false">IF(AND(E193=1,F193=1),"Both pay",IF(F193=1,"Missed",IF(E193=1,"False trigger","Neither")))</f>
        <v>Both pay</v>
      </c>
    </row>
    <row r="194" customFormat="false" ht="15" hidden="false" customHeight="false" outlineLevel="0" collapsed="false">
      <c r="A194" s="8" t="n">
        <v>338</v>
      </c>
      <c r="B194" s="8" t="s">
        <v>338</v>
      </c>
      <c r="C194" s="13" t="n">
        <v>19.9220085612973</v>
      </c>
      <c r="D194" s="13" t="n">
        <v>18.25875</v>
      </c>
      <c r="E194" s="8" t="n">
        <f aca="false">IF(C194&gt;=$B$4,1,0)</f>
        <v>1</v>
      </c>
      <c r="F194" s="8" t="n">
        <f aca="false">IF(D194&gt;=$B$4,1,0)</f>
        <v>1</v>
      </c>
      <c r="G194" s="8" t="str">
        <f aca="false">IF(AND(E194=1,F194=1),"Both pay",IF(F194=1,"Missed",IF(E194=1,"False trigger","Neither")))</f>
        <v>Both pay</v>
      </c>
    </row>
    <row r="195" customFormat="false" ht="15" hidden="false" customHeight="false" outlineLevel="0" collapsed="false">
      <c r="A195" s="8" t="n">
        <v>339</v>
      </c>
      <c r="B195" s="8" t="s">
        <v>338</v>
      </c>
      <c r="C195" s="13" t="n">
        <v>19.7594197826691</v>
      </c>
      <c r="D195" s="13" t="n">
        <v>20.796875</v>
      </c>
      <c r="E195" s="8" t="n">
        <f aca="false">IF(C195&gt;=$B$4,1,0)</f>
        <v>1</v>
      </c>
      <c r="F195" s="8" t="n">
        <f aca="false">IF(D195&gt;=$B$4,1,0)</f>
        <v>1</v>
      </c>
      <c r="G195" s="8" t="str">
        <f aca="false">IF(AND(E195=1,F195=1),"Both pay",IF(F195=1,"Missed",IF(E195=1,"False trigger","Neither")))</f>
        <v>Both pay</v>
      </c>
    </row>
    <row r="196" customFormat="false" ht="15" hidden="false" customHeight="false" outlineLevel="0" collapsed="false">
      <c r="A196" s="8" t="n">
        <v>340</v>
      </c>
      <c r="B196" s="8" t="s">
        <v>338</v>
      </c>
      <c r="C196" s="13" t="n">
        <v>20.5506046897823</v>
      </c>
      <c r="D196" s="13" t="n">
        <v>28.79</v>
      </c>
      <c r="E196" s="8" t="n">
        <f aca="false">IF(C196&gt;=$B$4,1,0)</f>
        <v>1</v>
      </c>
      <c r="F196" s="8" t="n">
        <f aca="false">IF(D196&gt;=$B$4,1,0)</f>
        <v>1</v>
      </c>
      <c r="G196" s="8" t="str">
        <f aca="false">IF(AND(E196=1,F196=1),"Both pay",IF(F196=1,"Missed",IF(E196=1,"False trigger","Neither")))</f>
        <v>Both pay</v>
      </c>
    </row>
    <row r="197" customFormat="false" ht="15" hidden="false" customHeight="false" outlineLevel="0" collapsed="false">
      <c r="A197" s="8" t="n">
        <v>344</v>
      </c>
      <c r="B197" s="8" t="s">
        <v>338</v>
      </c>
      <c r="C197" s="13" t="n">
        <v>3.15136606970045</v>
      </c>
      <c r="D197" s="13" t="n">
        <v>9.98375</v>
      </c>
      <c r="E197" s="8" t="n">
        <f aca="false">IF(C197&gt;=$B$4,1,0)</f>
        <v>0</v>
      </c>
      <c r="F197" s="8" t="n">
        <f aca="false">IF(D197&gt;=$B$4,1,0)</f>
        <v>0</v>
      </c>
      <c r="G197" s="8" t="str">
        <f aca="false">IF(AND(E197=1,F197=1),"Both pay",IF(F197=1,"Missed",IF(E197=1,"False trigger","Neither")))</f>
        <v>Neither</v>
      </c>
    </row>
    <row r="198" customFormat="false" ht="15" hidden="false" customHeight="false" outlineLevel="0" collapsed="false">
      <c r="A198" s="8" t="n">
        <v>345</v>
      </c>
      <c r="B198" s="8" t="s">
        <v>338</v>
      </c>
      <c r="C198" s="13" t="n">
        <v>3.37364026154804</v>
      </c>
      <c r="D198" s="13" t="n">
        <v>11.144375</v>
      </c>
      <c r="E198" s="8" t="n">
        <f aca="false">IF(C198&gt;=$B$4,1,0)</f>
        <v>0</v>
      </c>
      <c r="F198" s="8" t="n">
        <f aca="false">IF(D198&gt;=$B$4,1,0)</f>
        <v>1</v>
      </c>
      <c r="G198" s="8" t="str">
        <f aca="false">IF(AND(E198=1,F198=1),"Both pay",IF(F198=1,"Missed",IF(E198=1,"False trigger","Neither")))</f>
        <v>Missed</v>
      </c>
    </row>
    <row r="199" customFormat="false" ht="15" hidden="false" customHeight="false" outlineLevel="0" collapsed="false">
      <c r="A199" s="8" t="n">
        <v>346</v>
      </c>
      <c r="B199" s="8" t="s">
        <v>338</v>
      </c>
      <c r="C199" s="13" t="n">
        <v>6.1529584004314</v>
      </c>
      <c r="D199" s="13" t="n">
        <v>8.384375</v>
      </c>
      <c r="E199" s="8" t="n">
        <f aca="false">IF(C199&gt;=$B$4,1,0)</f>
        <v>0</v>
      </c>
      <c r="F199" s="8" t="n">
        <f aca="false">IF(D199&gt;=$B$4,1,0)</f>
        <v>0</v>
      </c>
      <c r="G199" s="8" t="str">
        <f aca="false">IF(AND(E199=1,F199=1),"Both pay",IF(F199=1,"Missed",IF(E199=1,"False trigger","Neither")))</f>
        <v>Neither</v>
      </c>
    </row>
    <row r="200" customFormat="false" ht="15" hidden="false" customHeight="false" outlineLevel="0" collapsed="false">
      <c r="A200" s="8" t="n">
        <v>347</v>
      </c>
      <c r="B200" s="8" t="s">
        <v>338</v>
      </c>
      <c r="C200" s="13" t="n">
        <v>7.42514562374468</v>
      </c>
      <c r="D200" s="13" t="n">
        <v>5.4875</v>
      </c>
      <c r="E200" s="8" t="n">
        <f aca="false">IF(C200&gt;=$B$4,1,0)</f>
        <v>0</v>
      </c>
      <c r="F200" s="8" t="n">
        <f aca="false">IF(D200&gt;=$B$4,1,0)</f>
        <v>0</v>
      </c>
      <c r="G200" s="8" t="str">
        <f aca="false">IF(AND(E200=1,F200=1),"Both pay",IF(F200=1,"Missed",IF(E200=1,"False trigger","Neither")))</f>
        <v>Neither</v>
      </c>
    </row>
    <row r="201" customFormat="false" ht="15" hidden="false" customHeight="false" outlineLevel="0" collapsed="false">
      <c r="A201" s="8" t="n">
        <v>348</v>
      </c>
      <c r="B201" s="8" t="s">
        <v>338</v>
      </c>
      <c r="C201" s="13" t="n">
        <v>4.4574024402579</v>
      </c>
      <c r="D201" s="13" t="n">
        <v>3.216875</v>
      </c>
      <c r="E201" s="8" t="n">
        <f aca="false">IF(C201&gt;=$B$4,1,0)</f>
        <v>0</v>
      </c>
      <c r="F201" s="8" t="n">
        <f aca="false">IF(D201&gt;=$B$4,1,0)</f>
        <v>0</v>
      </c>
      <c r="G201" s="8" t="str">
        <f aca="false">IF(AND(E201=1,F201=1),"Both pay",IF(F201=1,"Missed",IF(E201=1,"False trigger","Neither")))</f>
        <v>Neither</v>
      </c>
    </row>
    <row r="202" customFormat="false" ht="15" hidden="false" customHeight="false" outlineLevel="0" collapsed="false">
      <c r="A202" s="8" t="n">
        <v>349</v>
      </c>
      <c r="B202" s="8" t="s">
        <v>338</v>
      </c>
      <c r="C202" s="13" t="n">
        <v>4.00421376924466</v>
      </c>
      <c r="D202" s="13" t="n">
        <v>1.771875</v>
      </c>
      <c r="E202" s="8" t="n">
        <f aca="false">IF(C202&gt;=$B$4,1,0)</f>
        <v>0</v>
      </c>
      <c r="F202" s="8" t="n">
        <f aca="false">IF(D202&gt;=$B$4,1,0)</f>
        <v>0</v>
      </c>
      <c r="G202" s="8" t="str">
        <f aca="false">IF(AND(E202=1,F202=1),"Both pay",IF(F202=1,"Missed",IF(E202=1,"False trigger","Neither")))</f>
        <v>Neither</v>
      </c>
    </row>
    <row r="203" customFormat="false" ht="15" hidden="false" customHeight="false" outlineLevel="0" collapsed="false">
      <c r="A203" s="8" t="n">
        <v>350</v>
      </c>
      <c r="B203" s="8" t="s">
        <v>338</v>
      </c>
      <c r="C203" s="13" t="n">
        <v>3.30189601671327</v>
      </c>
      <c r="D203" s="13" t="n">
        <v>2.425625</v>
      </c>
      <c r="E203" s="8" t="n">
        <f aca="false">IF(C203&gt;=$B$4,1,0)</f>
        <v>0</v>
      </c>
      <c r="F203" s="8" t="n">
        <f aca="false">IF(D203&gt;=$B$4,1,0)</f>
        <v>0</v>
      </c>
      <c r="G203" s="8" t="str">
        <f aca="false">IF(AND(E203=1,F203=1),"Both pay",IF(F203=1,"Missed",IF(E203=1,"False trigger","Neither")))</f>
        <v>Neither</v>
      </c>
    </row>
    <row r="204" customFormat="false" ht="15" hidden="false" customHeight="false" outlineLevel="0" collapsed="false">
      <c r="A204" s="8" t="n">
        <v>351</v>
      </c>
      <c r="B204" s="8" t="s">
        <v>338</v>
      </c>
      <c r="C204" s="13" t="n">
        <v>3.34110934685204</v>
      </c>
      <c r="D204" s="13" t="n">
        <v>2.318125</v>
      </c>
      <c r="E204" s="8" t="n">
        <f aca="false">IF(C204&gt;=$B$4,1,0)</f>
        <v>0</v>
      </c>
      <c r="F204" s="8" t="n">
        <f aca="false">IF(D204&gt;=$B$4,1,0)</f>
        <v>0</v>
      </c>
      <c r="G204" s="8" t="str">
        <f aca="false">IF(AND(E204=1,F204=1),"Both pay",IF(F204=1,"Missed",IF(E204=1,"False trigger","Neither")))</f>
        <v>Neither</v>
      </c>
    </row>
    <row r="205" customFormat="false" ht="15" hidden="false" customHeight="false" outlineLevel="0" collapsed="false">
      <c r="A205" s="8" t="n">
        <v>352</v>
      </c>
      <c r="B205" s="8" t="s">
        <v>338</v>
      </c>
      <c r="C205" s="13" t="n">
        <v>5.33404504158366</v>
      </c>
      <c r="D205" s="13" t="n">
        <v>2.6675</v>
      </c>
      <c r="E205" s="8" t="n">
        <f aca="false">IF(C205&gt;=$B$4,1,0)</f>
        <v>0</v>
      </c>
      <c r="F205" s="8" t="n">
        <f aca="false">IF(D205&gt;=$B$4,1,0)</f>
        <v>0</v>
      </c>
      <c r="G205" s="8" t="str">
        <f aca="false">IF(AND(E205=1,F205=1),"Both pay",IF(F205=1,"Missed",IF(E205=1,"False trigger","Neither")))</f>
        <v>Neither</v>
      </c>
    </row>
    <row r="206" customFormat="false" ht="15" hidden="false" customHeight="false" outlineLevel="0" collapsed="false">
      <c r="A206" s="8" t="n">
        <v>353</v>
      </c>
      <c r="B206" s="8" t="s">
        <v>338</v>
      </c>
      <c r="C206" s="13" t="n">
        <v>6.9606179201731</v>
      </c>
      <c r="D206" s="13" t="n">
        <v>4.4675</v>
      </c>
      <c r="E206" s="8" t="n">
        <f aca="false">IF(C206&gt;=$B$4,1,0)</f>
        <v>0</v>
      </c>
      <c r="F206" s="8" t="n">
        <f aca="false">IF(D206&gt;=$B$4,1,0)</f>
        <v>0</v>
      </c>
      <c r="G206" s="8" t="str">
        <f aca="false">IF(AND(E206=1,F206=1),"Both pay",IF(F206=1,"Missed",IF(E206=1,"False trigger","Neither")))</f>
        <v>Neither</v>
      </c>
    </row>
    <row r="207" customFormat="false" ht="15" hidden="false" customHeight="false" outlineLevel="0" collapsed="false">
      <c r="A207" s="8" t="n">
        <v>354</v>
      </c>
      <c r="B207" s="8" t="s">
        <v>338</v>
      </c>
      <c r="C207" s="13" t="n">
        <v>8.24708701518207</v>
      </c>
      <c r="D207" s="13" t="n">
        <v>6.410625</v>
      </c>
      <c r="E207" s="8" t="n">
        <f aca="false">IF(C207&gt;=$B$4,1,0)</f>
        <v>0</v>
      </c>
      <c r="F207" s="8" t="n">
        <f aca="false">IF(D207&gt;=$B$4,1,0)</f>
        <v>0</v>
      </c>
      <c r="G207" s="8" t="str">
        <f aca="false">IF(AND(E207=1,F207=1),"Both pay",IF(F207=1,"Missed",IF(E207=1,"False trigger","Neither")))</f>
        <v>Neither</v>
      </c>
    </row>
    <row r="208" customFormat="false" ht="15" hidden="false" customHeight="false" outlineLevel="0" collapsed="false">
      <c r="A208" s="8" t="n">
        <v>355</v>
      </c>
      <c r="B208" s="8" t="s">
        <v>338</v>
      </c>
      <c r="C208" s="13" t="n">
        <v>8.26205666827166</v>
      </c>
      <c r="D208" s="13" t="n">
        <v>5.316875</v>
      </c>
      <c r="E208" s="8" t="n">
        <f aca="false">IF(C208&gt;=$B$4,1,0)</f>
        <v>0</v>
      </c>
      <c r="F208" s="8" t="n">
        <f aca="false">IF(D208&gt;=$B$4,1,0)</f>
        <v>0</v>
      </c>
      <c r="G208" s="8" t="str">
        <f aca="false">IF(AND(E208=1,F208=1),"Both pay",IF(F208=1,"Missed",IF(E208=1,"False trigger","Neither")))</f>
        <v>Neither</v>
      </c>
    </row>
    <row r="209" customFormat="false" ht="15" hidden="false" customHeight="false" outlineLevel="0" collapsed="false">
      <c r="A209" s="8" t="n">
        <v>356</v>
      </c>
      <c r="B209" s="8" t="s">
        <v>338</v>
      </c>
      <c r="C209" s="13" t="n">
        <v>7.34095266774129</v>
      </c>
      <c r="D209" s="13" t="n">
        <v>3.92875</v>
      </c>
      <c r="E209" s="8" t="n">
        <f aca="false">IF(C209&gt;=$B$4,1,0)</f>
        <v>0</v>
      </c>
      <c r="F209" s="8" t="n">
        <f aca="false">IF(D209&gt;=$B$4,1,0)</f>
        <v>0</v>
      </c>
      <c r="G209" s="8" t="str">
        <f aca="false">IF(AND(E209=1,F209=1),"Both pay",IF(F209=1,"Missed",IF(E209=1,"False trigger","Neither")))</f>
        <v>Neither</v>
      </c>
    </row>
    <row r="210" customFormat="false" ht="15" hidden="false" customHeight="false" outlineLevel="0" collapsed="false">
      <c r="A210" s="8" t="n">
        <v>357</v>
      </c>
      <c r="B210" s="8" t="s">
        <v>338</v>
      </c>
      <c r="C210" s="13" t="n">
        <v>4.80238835849694</v>
      </c>
      <c r="D210" s="13" t="n">
        <v>3.48</v>
      </c>
      <c r="E210" s="8" t="n">
        <f aca="false">IF(C210&gt;=$B$4,1,0)</f>
        <v>0</v>
      </c>
      <c r="F210" s="8" t="n">
        <f aca="false">IF(D210&gt;=$B$4,1,0)</f>
        <v>0</v>
      </c>
      <c r="G210" s="8" t="str">
        <f aca="false">IF(AND(E210=1,F210=1),"Both pay",IF(F210=1,"Missed",IF(E210=1,"False trigger","Neither")))</f>
        <v>Neither</v>
      </c>
    </row>
    <row r="211" customFormat="false" ht="15" hidden="false" customHeight="false" outlineLevel="0" collapsed="false">
      <c r="A211" s="8" t="n">
        <v>358</v>
      </c>
      <c r="B211" s="8" t="s">
        <v>338</v>
      </c>
      <c r="C211" s="13" t="n">
        <v>4.60889676173044</v>
      </c>
      <c r="D211" s="13" t="n">
        <v>3.468125</v>
      </c>
      <c r="E211" s="8" t="n">
        <f aca="false">IF(C211&gt;=$B$4,1,0)</f>
        <v>0</v>
      </c>
      <c r="F211" s="8" t="n">
        <f aca="false">IF(D211&gt;=$B$4,1,0)</f>
        <v>0</v>
      </c>
      <c r="G211" s="8" t="str">
        <f aca="false">IF(AND(E211=1,F211=1),"Both pay",IF(F211=1,"Missed",IF(E211=1,"False trigger","Neither")))</f>
        <v>Neither</v>
      </c>
    </row>
    <row r="212" customFormat="false" ht="15" hidden="false" customHeight="false" outlineLevel="0" collapsed="false">
      <c r="A212" s="8" t="n">
        <v>359</v>
      </c>
      <c r="B212" s="8" t="s">
        <v>338</v>
      </c>
      <c r="C212" s="13" t="n">
        <v>3.53387315825988</v>
      </c>
      <c r="D212" s="13" t="n">
        <v>4.57125</v>
      </c>
      <c r="E212" s="8" t="n">
        <f aca="false">IF(C212&gt;=$B$4,1,0)</f>
        <v>0</v>
      </c>
      <c r="F212" s="8" t="n">
        <f aca="false">IF(D212&gt;=$B$4,1,0)</f>
        <v>0</v>
      </c>
      <c r="G212" s="8" t="str">
        <f aca="false">IF(AND(E212=1,F212=1),"Both pay",IF(F212=1,"Missed",IF(E212=1,"False trigger","Neither")))</f>
        <v>Neither</v>
      </c>
    </row>
    <row r="213" customFormat="false" ht="15" hidden="false" customHeight="false" outlineLevel="0" collapsed="false">
      <c r="A213" s="8" t="n">
        <v>360</v>
      </c>
      <c r="B213" s="8" t="s">
        <v>338</v>
      </c>
      <c r="C213" s="13" t="n">
        <v>3.47545187148495</v>
      </c>
      <c r="D213" s="13" t="n">
        <v>5.11875</v>
      </c>
      <c r="E213" s="8" t="n">
        <f aca="false">IF(C213&gt;=$B$4,1,0)</f>
        <v>0</v>
      </c>
      <c r="F213" s="8" t="n">
        <f aca="false">IF(D213&gt;=$B$4,1,0)</f>
        <v>0</v>
      </c>
      <c r="G213" s="8" t="str">
        <f aca="false">IF(AND(E213=1,F213=1),"Both pay",IF(F213=1,"Missed",IF(E213=1,"False trigger","Neither")))</f>
        <v>Neither</v>
      </c>
    </row>
    <row r="214" customFormat="false" ht="15" hidden="false" customHeight="false" outlineLevel="0" collapsed="false">
      <c r="A214" s="8" t="n">
        <v>361</v>
      </c>
      <c r="B214" s="8" t="s">
        <v>338</v>
      </c>
      <c r="C214" s="13" t="n">
        <v>4.06044525895861</v>
      </c>
      <c r="D214" s="13" t="n">
        <v>5.548125</v>
      </c>
      <c r="E214" s="8" t="n">
        <f aca="false">IF(C214&gt;=$B$4,1,0)</f>
        <v>0</v>
      </c>
      <c r="F214" s="8" t="n">
        <f aca="false">IF(D214&gt;=$B$4,1,0)</f>
        <v>0</v>
      </c>
      <c r="G214" s="8" t="str">
        <f aca="false">IF(AND(E214=1,F214=1),"Both pay",IF(F214=1,"Missed",IF(E214=1,"False trigger","Neither")))</f>
        <v>Neither</v>
      </c>
    </row>
    <row r="215" customFormat="false" ht="15" hidden="false" customHeight="false" outlineLevel="0" collapsed="false">
      <c r="A215" s="8" t="n">
        <v>362</v>
      </c>
      <c r="B215" s="8" t="s">
        <v>338</v>
      </c>
      <c r="C215" s="13" t="n">
        <v>5.21266656710172</v>
      </c>
      <c r="D215" s="13" t="n">
        <v>6.63125</v>
      </c>
      <c r="E215" s="8" t="n">
        <f aca="false">IF(C215&gt;=$B$4,1,0)</f>
        <v>0</v>
      </c>
      <c r="F215" s="8" t="n">
        <f aca="false">IF(D215&gt;=$B$4,1,0)</f>
        <v>0</v>
      </c>
      <c r="G215" s="8" t="str">
        <f aca="false">IF(AND(E215=1,F215=1),"Both pay",IF(F215=1,"Missed",IF(E215=1,"False trigger","Neither")))</f>
        <v>Neither</v>
      </c>
    </row>
    <row r="216" customFormat="false" ht="15" hidden="false" customHeight="false" outlineLevel="0" collapsed="false">
      <c r="A216" s="8" t="n">
        <v>363</v>
      </c>
      <c r="B216" s="8" t="s">
        <v>338</v>
      </c>
      <c r="C216" s="13" t="n">
        <v>5.22003803545048</v>
      </c>
      <c r="D216" s="13" t="n">
        <v>7.599375</v>
      </c>
      <c r="E216" s="8" t="n">
        <f aca="false">IF(C216&gt;=$B$4,1,0)</f>
        <v>0</v>
      </c>
      <c r="F216" s="8" t="n">
        <f aca="false">IF(D216&gt;=$B$4,1,0)</f>
        <v>0</v>
      </c>
      <c r="G216" s="8" t="str">
        <f aca="false">IF(AND(E216=1,F216=1),"Both pay",IF(F216=1,"Missed",IF(E216=1,"False trigger","Neither")))</f>
        <v>Neither</v>
      </c>
    </row>
    <row r="217" customFormat="false" ht="15" hidden="false" customHeight="false" outlineLevel="0" collapsed="false">
      <c r="A217" s="8" t="n">
        <v>364</v>
      </c>
      <c r="B217" s="8" t="s">
        <v>338</v>
      </c>
      <c r="C217" s="13" t="n">
        <v>6.70602571714883</v>
      </c>
      <c r="D217" s="13" t="n">
        <v>9.829375</v>
      </c>
      <c r="E217" s="8" t="n">
        <f aca="false">IF(C217&gt;=$B$4,1,0)</f>
        <v>0</v>
      </c>
      <c r="F217" s="8" t="n">
        <f aca="false">IF(D217&gt;=$B$4,1,0)</f>
        <v>0</v>
      </c>
      <c r="G217" s="8" t="str">
        <f aca="false">IF(AND(E217=1,F217=1),"Both pay",IF(F217=1,"Missed",IF(E217=1,"False trigger","Neither")))</f>
        <v>Neither</v>
      </c>
    </row>
    <row r="218" customFormat="false" ht="15" hidden="false" customHeight="false" outlineLevel="0" collapsed="false">
      <c r="A218" s="8" t="n">
        <v>368</v>
      </c>
      <c r="B218" s="8" t="s">
        <v>338</v>
      </c>
      <c r="C218" s="13" t="n">
        <v>11.7643682528083</v>
      </c>
      <c r="D218" s="13" t="n">
        <v>10.768125</v>
      </c>
      <c r="E218" s="8" t="n">
        <f aca="false">IF(C218&gt;=$B$4,1,0)</f>
        <v>1</v>
      </c>
      <c r="F218" s="8" t="n">
        <f aca="false">IF(D218&gt;=$B$4,1,0)</f>
        <v>1</v>
      </c>
      <c r="G218" s="8" t="str">
        <f aca="false">IF(AND(E218=1,F218=1),"Both pay",IF(F218=1,"Missed",IF(E218=1,"False trigger","Neither")))</f>
        <v>Both pay</v>
      </c>
    </row>
    <row r="219" customFormat="false" ht="15" hidden="false" customHeight="false" outlineLevel="0" collapsed="false">
      <c r="A219" s="8" t="n">
        <v>369</v>
      </c>
      <c r="B219" s="8" t="s">
        <v>338</v>
      </c>
      <c r="C219" s="13" t="n">
        <v>12.9464169289059</v>
      </c>
      <c r="D219" s="13" t="n">
        <v>11.749375</v>
      </c>
      <c r="E219" s="8" t="n">
        <f aca="false">IF(C219&gt;=$B$4,1,0)</f>
        <v>1</v>
      </c>
      <c r="F219" s="8" t="n">
        <f aca="false">IF(D219&gt;=$B$4,1,0)</f>
        <v>1</v>
      </c>
      <c r="G219" s="8" t="str">
        <f aca="false">IF(AND(E219=1,F219=1),"Both pay",IF(F219=1,"Missed",IF(E219=1,"False trigger","Neither")))</f>
        <v>Both pay</v>
      </c>
    </row>
    <row r="220" customFormat="false" ht="15" hidden="false" customHeight="false" outlineLevel="0" collapsed="false">
      <c r="A220" s="8" t="n">
        <v>370</v>
      </c>
      <c r="B220" s="8" t="s">
        <v>338</v>
      </c>
      <c r="C220" s="13" t="n">
        <v>13.1952168467805</v>
      </c>
      <c r="D220" s="13" t="n">
        <v>12.265625</v>
      </c>
      <c r="E220" s="8" t="n">
        <f aca="false">IF(C220&gt;=$B$4,1,0)</f>
        <v>1</v>
      </c>
      <c r="F220" s="8" t="n">
        <f aca="false">IF(D220&gt;=$B$4,1,0)</f>
        <v>1</v>
      </c>
      <c r="G220" s="8" t="str">
        <f aca="false">IF(AND(E220=1,F220=1),"Both pay",IF(F220=1,"Missed",IF(E220=1,"False trigger","Neither")))</f>
        <v>Both pay</v>
      </c>
    </row>
    <row r="221" customFormat="false" ht="15" hidden="false" customHeight="false" outlineLevel="0" collapsed="false">
      <c r="A221" s="8" t="n">
        <v>371</v>
      </c>
      <c r="B221" s="8" t="s">
        <v>338</v>
      </c>
      <c r="C221" s="13" t="n">
        <v>13.9226817013581</v>
      </c>
      <c r="D221" s="13" t="n">
        <v>11.3925</v>
      </c>
      <c r="E221" s="8" t="n">
        <f aca="false">IF(C221&gt;=$B$4,1,0)</f>
        <v>1</v>
      </c>
      <c r="F221" s="8" t="n">
        <f aca="false">IF(D221&gt;=$B$4,1,0)</f>
        <v>1</v>
      </c>
      <c r="G221" s="8" t="str">
        <f aca="false">IF(AND(E221=1,F221=1),"Both pay",IF(F221=1,"Missed",IF(E221=1,"False trigger","Neither")))</f>
        <v>Both pay</v>
      </c>
    </row>
    <row r="222" customFormat="false" ht="15" hidden="false" customHeight="false" outlineLevel="0" collapsed="false">
      <c r="A222" s="8" t="n">
        <v>372</v>
      </c>
      <c r="B222" s="8" t="s">
        <v>338</v>
      </c>
      <c r="C222" s="13" t="n">
        <v>12.3885684146629</v>
      </c>
      <c r="D222" s="13" t="n">
        <v>12.02625</v>
      </c>
      <c r="E222" s="8" t="n">
        <f aca="false">IF(C222&gt;=$B$4,1,0)</f>
        <v>1</v>
      </c>
      <c r="F222" s="8" t="n">
        <f aca="false">IF(D222&gt;=$B$4,1,0)</f>
        <v>1</v>
      </c>
      <c r="G222" s="8" t="str">
        <f aca="false">IF(AND(E222=1,F222=1),"Both pay",IF(F222=1,"Missed",IF(E222=1,"False trigger","Neither")))</f>
        <v>Both pay</v>
      </c>
    </row>
    <row r="223" customFormat="false" ht="15" hidden="false" customHeight="false" outlineLevel="0" collapsed="false">
      <c r="A223" s="8" t="n">
        <v>373</v>
      </c>
      <c r="B223" s="8" t="s">
        <v>338</v>
      </c>
      <c r="C223" s="13" t="n">
        <v>13.3937756621377</v>
      </c>
      <c r="D223" s="13" t="n">
        <v>12.865625</v>
      </c>
      <c r="E223" s="8" t="n">
        <f aca="false">IF(C223&gt;=$B$4,1,0)</f>
        <v>1</v>
      </c>
      <c r="F223" s="8" t="n">
        <f aca="false">IF(D223&gt;=$B$4,1,0)</f>
        <v>1</v>
      </c>
      <c r="G223" s="8" t="str">
        <f aca="false">IF(AND(E223=1,F223=1),"Both pay",IF(F223=1,"Missed",IF(E223=1,"False trigger","Neither")))</f>
        <v>Both pay</v>
      </c>
    </row>
    <row r="224" customFormat="false" ht="15" hidden="false" customHeight="false" outlineLevel="0" collapsed="false">
      <c r="A224" s="8" t="n">
        <v>374</v>
      </c>
      <c r="B224" s="8" t="s">
        <v>338</v>
      </c>
      <c r="C224" s="13" t="n">
        <v>15.651478953042</v>
      </c>
      <c r="D224" s="13" t="n">
        <v>15.91375</v>
      </c>
      <c r="E224" s="8" t="n">
        <f aca="false">IF(C224&gt;=$B$4,1,0)</f>
        <v>1</v>
      </c>
      <c r="F224" s="8" t="n">
        <f aca="false">IF(D224&gt;=$B$4,1,0)</f>
        <v>1</v>
      </c>
      <c r="G224" s="8" t="str">
        <f aca="false">IF(AND(E224=1,F224=1),"Both pay",IF(F224=1,"Missed",IF(E224=1,"False trigger","Neither")))</f>
        <v>Both pay</v>
      </c>
    </row>
    <row r="225" customFormat="false" ht="15" hidden="false" customHeight="false" outlineLevel="0" collapsed="false">
      <c r="A225" s="8" t="n">
        <v>375</v>
      </c>
      <c r="B225" s="8" t="s">
        <v>338</v>
      </c>
      <c r="C225" s="13" t="n">
        <v>17.1682098479863</v>
      </c>
      <c r="D225" s="13" t="n">
        <v>20.34375</v>
      </c>
      <c r="E225" s="8" t="n">
        <f aca="false">IF(C225&gt;=$B$4,1,0)</f>
        <v>1</v>
      </c>
      <c r="F225" s="8" t="n">
        <f aca="false">IF(D225&gt;=$B$4,1,0)</f>
        <v>1</v>
      </c>
      <c r="G225" s="8" t="str">
        <f aca="false">IF(AND(E225=1,F225=1),"Both pay",IF(F225=1,"Missed",IF(E225=1,"False trigger","Neither")))</f>
        <v>Both pay</v>
      </c>
    </row>
    <row r="226" customFormat="false" ht="15" hidden="false" customHeight="false" outlineLevel="0" collapsed="false">
      <c r="A226" s="8" t="n">
        <v>376</v>
      </c>
      <c r="B226" s="8" t="s">
        <v>338</v>
      </c>
      <c r="C226" s="13" t="n">
        <v>16.7866030887089</v>
      </c>
      <c r="D226" s="13" t="n">
        <v>26.710625</v>
      </c>
      <c r="E226" s="8" t="n">
        <f aca="false">IF(C226&gt;=$B$4,1,0)</f>
        <v>1</v>
      </c>
      <c r="F226" s="8" t="n">
        <f aca="false">IF(D226&gt;=$B$4,1,0)</f>
        <v>1</v>
      </c>
      <c r="G226" s="8" t="str">
        <f aca="false">IF(AND(E226=1,F226=1),"Both pay",IF(F226=1,"Missed",IF(E226=1,"False trigger","Neither")))</f>
        <v>Both pay</v>
      </c>
    </row>
    <row r="227" customFormat="false" ht="15" hidden="false" customHeight="false" outlineLevel="0" collapsed="false">
      <c r="A227" s="8" t="n">
        <v>377</v>
      </c>
      <c r="B227" s="8" t="s">
        <v>338</v>
      </c>
      <c r="C227" s="13" t="n">
        <v>15.7803011619656</v>
      </c>
      <c r="D227" s="13" t="n">
        <v>35.09</v>
      </c>
      <c r="E227" s="8" t="n">
        <f aca="false">IF(C227&gt;=$B$4,1,0)</f>
        <v>1</v>
      </c>
      <c r="F227" s="8" t="n">
        <f aca="false">IF(D227&gt;=$B$4,1,0)</f>
        <v>1</v>
      </c>
      <c r="G227" s="8" t="str">
        <f aca="false">IF(AND(E227=1,F227=1),"Both pay",IF(F227=1,"Missed",IF(E227=1,"False trigger","Neither")))</f>
        <v>Both pay</v>
      </c>
    </row>
    <row r="228" customFormat="false" ht="15" hidden="false" customHeight="false" outlineLevel="0" collapsed="false">
      <c r="A228" s="8" t="n">
        <v>378</v>
      </c>
      <c r="B228" s="8" t="s">
        <v>338</v>
      </c>
      <c r="C228" s="13" t="n">
        <v>17.5776905038726</v>
      </c>
      <c r="D228" s="13" t="n">
        <v>25.476875</v>
      </c>
      <c r="E228" s="8" t="n">
        <f aca="false">IF(C228&gt;=$B$4,1,0)</f>
        <v>1</v>
      </c>
      <c r="F228" s="8" t="n">
        <f aca="false">IF(D228&gt;=$B$4,1,0)</f>
        <v>1</v>
      </c>
      <c r="G228" s="8" t="str">
        <f aca="false">IF(AND(E228=1,F228=1),"Both pay",IF(F228=1,"Missed",IF(E228=1,"False trigger","Neither")))</f>
        <v>Both pay</v>
      </c>
    </row>
    <row r="229" customFormat="false" ht="15" hidden="false" customHeight="false" outlineLevel="0" collapsed="false">
      <c r="A229" s="8" t="n">
        <v>379</v>
      </c>
      <c r="B229" s="8" t="s">
        <v>338</v>
      </c>
      <c r="C229" s="13" t="n">
        <v>22.3237372809753</v>
      </c>
      <c r="D229" s="13" t="n">
        <v>10.9775</v>
      </c>
      <c r="E229" s="8" t="n">
        <f aca="false">IF(C229&gt;=$B$4,1,0)</f>
        <v>1</v>
      </c>
      <c r="F229" s="8" t="n">
        <f aca="false">IF(D229&gt;=$B$4,1,0)</f>
        <v>1</v>
      </c>
      <c r="G229" s="8" t="str">
        <f aca="false">IF(AND(E229=1,F229=1),"Both pay",IF(F229=1,"Missed",IF(E229=1,"False trigger","Neither")))</f>
        <v>Both pay</v>
      </c>
    </row>
    <row r="230" customFormat="false" ht="15" hidden="false" customHeight="false" outlineLevel="0" collapsed="false">
      <c r="A230" s="8" t="n">
        <v>380</v>
      </c>
      <c r="B230" s="8" t="s">
        <v>338</v>
      </c>
      <c r="C230" s="13" t="n">
        <v>33.7077241665865</v>
      </c>
      <c r="D230" s="13" t="n">
        <v>15.114375</v>
      </c>
      <c r="E230" s="8" t="n">
        <f aca="false">IF(C230&gt;=$B$4,1,0)</f>
        <v>1</v>
      </c>
      <c r="F230" s="8" t="n">
        <f aca="false">IF(D230&gt;=$B$4,1,0)</f>
        <v>1</v>
      </c>
      <c r="G230" s="8" t="str">
        <f aca="false">IF(AND(E230=1,F230=1),"Both pay",IF(F230=1,"Missed",IF(E230=1,"False trigger","Neither")))</f>
        <v>Both pay</v>
      </c>
    </row>
    <row r="231" customFormat="false" ht="15" hidden="false" customHeight="false" outlineLevel="0" collapsed="false">
      <c r="A231" s="8" t="n">
        <v>381</v>
      </c>
      <c r="B231" s="8" t="s">
        <v>338</v>
      </c>
      <c r="C231" s="13" t="n">
        <v>19.4439730195493</v>
      </c>
      <c r="D231" s="13" t="n">
        <v>17.86125</v>
      </c>
      <c r="E231" s="8" t="n">
        <f aca="false">IF(C231&gt;=$B$4,1,0)</f>
        <v>1</v>
      </c>
      <c r="F231" s="8" t="n">
        <f aca="false">IF(D231&gt;=$B$4,1,0)</f>
        <v>1</v>
      </c>
      <c r="G231" s="8" t="str">
        <f aca="false">IF(AND(E231=1,F231=1),"Both pay",IF(F231=1,"Missed",IF(E231=1,"False trigger","Neither")))</f>
        <v>Both pay</v>
      </c>
    </row>
    <row r="232" customFormat="false" ht="15" hidden="false" customHeight="false" outlineLevel="0" collapsed="false">
      <c r="A232" s="8" t="n">
        <v>382</v>
      </c>
      <c r="B232" s="8" t="s">
        <v>338</v>
      </c>
      <c r="C232" s="13" t="n">
        <v>13.206182247697</v>
      </c>
      <c r="D232" s="13" t="n">
        <v>20.71875</v>
      </c>
      <c r="E232" s="8" t="n">
        <f aca="false">IF(C232&gt;=$B$4,1,0)</f>
        <v>1</v>
      </c>
      <c r="F232" s="8" t="n">
        <f aca="false">IF(D232&gt;=$B$4,1,0)</f>
        <v>1</v>
      </c>
      <c r="G232" s="8" t="str">
        <f aca="false">IF(AND(E232=1,F232=1),"Both pay",IF(F232=1,"Missed",IF(E232=1,"False trigger","Neither")))</f>
        <v>Both pay</v>
      </c>
    </row>
    <row r="233" customFormat="false" ht="15" hidden="false" customHeight="false" outlineLevel="0" collapsed="false">
      <c r="A233" s="8" t="n">
        <v>383</v>
      </c>
      <c r="B233" s="8" t="s">
        <v>338</v>
      </c>
      <c r="C233" s="13" t="n">
        <v>11.8644337219682</v>
      </c>
      <c r="D233" s="13" t="n">
        <v>29.015</v>
      </c>
      <c r="E233" s="8" t="n">
        <f aca="false">IF(C233&gt;=$B$4,1,0)</f>
        <v>1</v>
      </c>
      <c r="F233" s="8" t="n">
        <f aca="false">IF(D233&gt;=$B$4,1,0)</f>
        <v>1</v>
      </c>
      <c r="G233" s="8" t="str">
        <f aca="false">IF(AND(E233=1,F233=1),"Both pay",IF(F233=1,"Missed",IF(E233=1,"False trigger","Neither")))</f>
        <v>Both pay</v>
      </c>
    </row>
    <row r="234" customFormat="false" ht="15" hidden="false" customHeight="false" outlineLevel="0" collapsed="false">
      <c r="A234" s="8" t="n">
        <v>384</v>
      </c>
      <c r="B234" s="8" t="s">
        <v>338</v>
      </c>
      <c r="C234" s="13" t="n">
        <v>9.08552401253268</v>
      </c>
      <c r="D234" s="13" t="n">
        <v>34.179375</v>
      </c>
      <c r="E234" s="8" t="n">
        <f aca="false">IF(C234&gt;=$B$4,1,0)</f>
        <v>0</v>
      </c>
      <c r="F234" s="8" t="n">
        <f aca="false">IF(D234&gt;=$B$4,1,0)</f>
        <v>1</v>
      </c>
      <c r="G234" s="8" t="str">
        <f aca="false">IF(AND(E234=1,F234=1),"Both pay",IF(F234=1,"Missed",IF(E234=1,"False trigger","Neither")))</f>
        <v>Missed</v>
      </c>
    </row>
    <row r="235" customFormat="false" ht="15" hidden="false" customHeight="false" outlineLevel="0" collapsed="false">
      <c r="A235" s="8" t="n">
        <v>385</v>
      </c>
      <c r="B235" s="8" t="s">
        <v>338</v>
      </c>
      <c r="C235" s="13" t="n">
        <v>8.06315353539236</v>
      </c>
      <c r="D235" s="13" t="n">
        <v>31.62875</v>
      </c>
      <c r="E235" s="8" t="n">
        <f aca="false">IF(C235&gt;=$B$4,1,0)</f>
        <v>0</v>
      </c>
      <c r="F235" s="8" t="n">
        <f aca="false">IF(D235&gt;=$B$4,1,0)</f>
        <v>1</v>
      </c>
      <c r="G235" s="8" t="str">
        <f aca="false">IF(AND(E235=1,F235=1),"Both pay",IF(F235=1,"Missed",IF(E235=1,"False trigger","Neither")))</f>
        <v>Missed</v>
      </c>
    </row>
    <row r="236" customFormat="false" ht="15" hidden="false" customHeight="false" outlineLevel="0" collapsed="false">
      <c r="A236" s="8" t="n">
        <v>386</v>
      </c>
      <c r="B236" s="8" t="s">
        <v>338</v>
      </c>
      <c r="C236" s="13" t="n">
        <v>7.42015795380654</v>
      </c>
      <c r="D236" s="13" t="n">
        <v>32.665</v>
      </c>
      <c r="E236" s="8" t="n">
        <f aca="false">IF(C236&gt;=$B$4,1,0)</f>
        <v>0</v>
      </c>
      <c r="F236" s="8" t="n">
        <f aca="false">IF(D236&gt;=$B$4,1,0)</f>
        <v>1</v>
      </c>
      <c r="G236" s="8" t="str">
        <f aca="false">IF(AND(E236=1,F236=1),"Both pay",IF(F236=1,"Missed",IF(E236=1,"False trigger","Neither")))</f>
        <v>Missed</v>
      </c>
    </row>
    <row r="237" customFormat="false" ht="15" hidden="false" customHeight="false" outlineLevel="0" collapsed="false">
      <c r="A237" s="8" t="n">
        <v>387</v>
      </c>
      <c r="B237" s="8" t="s">
        <v>338</v>
      </c>
      <c r="C237" s="13" t="n">
        <v>8.03519738531538</v>
      </c>
      <c r="D237" s="13" t="n">
        <v>36.7475</v>
      </c>
      <c r="E237" s="8" t="n">
        <f aca="false">IF(C237&gt;=$B$4,1,0)</f>
        <v>0</v>
      </c>
      <c r="F237" s="8" t="n">
        <f aca="false">IF(D237&gt;=$B$4,1,0)</f>
        <v>1</v>
      </c>
      <c r="G237" s="8" t="str">
        <f aca="false">IF(AND(E237=1,F237=1),"Both pay",IF(F237=1,"Missed",IF(E237=1,"False trigger","Neither")))</f>
        <v>Missed</v>
      </c>
    </row>
    <row r="238" customFormat="false" ht="15" hidden="false" customHeight="false" outlineLevel="0" collapsed="false">
      <c r="A238" s="8" t="n">
        <v>389</v>
      </c>
      <c r="B238" s="8" t="s">
        <v>338</v>
      </c>
      <c r="C238" s="13" t="n">
        <v>8.52714836286561</v>
      </c>
      <c r="D238" s="13" t="n">
        <v>29.11</v>
      </c>
      <c r="E238" s="8" t="n">
        <f aca="false">IF(C238&gt;=$B$4,1,0)</f>
        <v>0</v>
      </c>
      <c r="F238" s="8" t="n">
        <f aca="false">IF(D238&gt;=$B$4,1,0)</f>
        <v>1</v>
      </c>
      <c r="G238" s="8" t="str">
        <f aca="false">IF(AND(E238=1,F238=1),"Both pay",IF(F238=1,"Missed",IF(E238=1,"False trigger","Neither")))</f>
        <v>Missed</v>
      </c>
    </row>
    <row r="239" customFormat="false" ht="15" hidden="false" customHeight="false" outlineLevel="0" collapsed="false">
      <c r="A239" s="8" t="n">
        <v>390</v>
      </c>
      <c r="B239" s="8" t="s">
        <v>338</v>
      </c>
      <c r="C239" s="13" t="n">
        <v>10.2129732720417</v>
      </c>
      <c r="D239" s="13" t="n">
        <v>19.6375</v>
      </c>
      <c r="E239" s="8" t="n">
        <f aca="false">IF(C239&gt;=$B$4,1,0)</f>
        <v>1</v>
      </c>
      <c r="F239" s="8" t="n">
        <f aca="false">IF(D239&gt;=$B$4,1,0)</f>
        <v>1</v>
      </c>
      <c r="G239" s="8" t="str">
        <f aca="false">IF(AND(E239=1,F239=1),"Both pay",IF(F239=1,"Missed",IF(E239=1,"False trigger","Neither")))</f>
        <v>Both pay</v>
      </c>
    </row>
    <row r="240" customFormat="false" ht="15" hidden="false" customHeight="false" outlineLevel="0" collapsed="false">
      <c r="A240" s="8" t="n">
        <v>395</v>
      </c>
      <c r="B240" s="8" t="s">
        <v>338</v>
      </c>
      <c r="C240" s="13" t="n">
        <v>22.4081422123444</v>
      </c>
      <c r="D240" s="13" t="n">
        <v>20.7625</v>
      </c>
      <c r="E240" s="8" t="n">
        <f aca="false">IF(C240&gt;=$B$4,1,0)</f>
        <v>1</v>
      </c>
      <c r="F240" s="8" t="n">
        <f aca="false">IF(D240&gt;=$B$4,1,0)</f>
        <v>1</v>
      </c>
      <c r="G240" s="8" t="str">
        <f aca="false">IF(AND(E240=1,F240=1),"Both pay",IF(F240=1,"Missed",IF(E240=1,"False trigger","Neither")))</f>
        <v>Both pay</v>
      </c>
    </row>
    <row r="241" customFormat="false" ht="15" hidden="false" customHeight="false" outlineLevel="0" collapsed="false">
      <c r="A241" s="8" t="n">
        <v>396</v>
      </c>
      <c r="B241" s="8" t="s">
        <v>338</v>
      </c>
      <c r="C241" s="13" t="n">
        <v>24.2135985805137</v>
      </c>
      <c r="D241" s="13" t="n">
        <v>26.51875</v>
      </c>
      <c r="E241" s="8" t="n">
        <f aca="false">IF(C241&gt;=$B$4,1,0)</f>
        <v>1</v>
      </c>
      <c r="F241" s="8" t="n">
        <f aca="false">IF(D241&gt;=$B$4,1,0)</f>
        <v>1</v>
      </c>
      <c r="G241" s="8" t="str">
        <f aca="false">IF(AND(E241=1,F241=1),"Both pay",IF(F241=1,"Missed",IF(E241=1,"False trigger","Neither")))</f>
        <v>Both pay</v>
      </c>
    </row>
    <row r="242" customFormat="false" ht="15" hidden="false" customHeight="false" outlineLevel="0" collapsed="false">
      <c r="A242" s="8" t="n">
        <v>397</v>
      </c>
      <c r="B242" s="8" t="s">
        <v>338</v>
      </c>
      <c r="C242" s="13" t="n">
        <v>23.0436823199561</v>
      </c>
      <c r="D242" s="13" t="n">
        <v>22.459375</v>
      </c>
      <c r="E242" s="8" t="n">
        <f aca="false">IF(C242&gt;=$B$4,1,0)</f>
        <v>1</v>
      </c>
      <c r="F242" s="8" t="n">
        <f aca="false">IF(D242&gt;=$B$4,1,0)</f>
        <v>1</v>
      </c>
      <c r="G242" s="8" t="str">
        <f aca="false">IF(AND(E242=1,F242=1),"Both pay",IF(F242=1,"Missed",IF(E242=1,"False trigger","Neither")))</f>
        <v>Both pay</v>
      </c>
    </row>
    <row r="243" customFormat="false" ht="15" hidden="false" customHeight="false" outlineLevel="0" collapsed="false">
      <c r="A243" s="8" t="n">
        <v>399</v>
      </c>
      <c r="B243" s="8" t="s">
        <v>338</v>
      </c>
      <c r="C243" s="13" t="n">
        <v>2.66264487233527</v>
      </c>
      <c r="D243" s="13" t="n">
        <v>7.19625</v>
      </c>
      <c r="E243" s="8" t="n">
        <f aca="false">IF(C243&gt;=$B$4,1,0)</f>
        <v>0</v>
      </c>
      <c r="F243" s="8" t="n">
        <f aca="false">IF(D243&gt;=$B$4,1,0)</f>
        <v>0</v>
      </c>
      <c r="G243" s="8" t="str">
        <f aca="false">IF(AND(E243=1,F243=1),"Both pay",IF(F243=1,"Missed",IF(E243=1,"False trigger","Neither")))</f>
        <v>Neither</v>
      </c>
    </row>
    <row r="244" customFormat="false" ht="15" hidden="false" customHeight="false" outlineLevel="0" collapsed="false">
      <c r="A244" s="8" t="n">
        <v>400</v>
      </c>
      <c r="B244" s="8" t="s">
        <v>338</v>
      </c>
      <c r="C244" s="13" t="n">
        <v>2.59259747678253</v>
      </c>
      <c r="D244" s="13" t="n">
        <v>7.25</v>
      </c>
      <c r="E244" s="8" t="n">
        <f aca="false">IF(C244&gt;=$B$4,1,0)</f>
        <v>0</v>
      </c>
      <c r="F244" s="8" t="n">
        <f aca="false">IF(D244&gt;=$B$4,1,0)</f>
        <v>0</v>
      </c>
      <c r="G244" s="8" t="str">
        <f aca="false">IF(AND(E244=1,F244=1),"Both pay",IF(F244=1,"Missed",IF(E244=1,"False trigger","Neither")))</f>
        <v>Neither</v>
      </c>
    </row>
    <row r="245" customFormat="false" ht="15" hidden="false" customHeight="false" outlineLevel="0" collapsed="false">
      <c r="A245" s="8" t="n">
        <v>401</v>
      </c>
      <c r="B245" s="8" t="s">
        <v>338</v>
      </c>
      <c r="C245" s="13" t="n">
        <v>1.83232054995112</v>
      </c>
      <c r="D245" s="13" t="n">
        <v>7.41375</v>
      </c>
      <c r="E245" s="8" t="n">
        <f aca="false">IF(C245&gt;=$B$4,1,0)</f>
        <v>0</v>
      </c>
      <c r="F245" s="8" t="n">
        <f aca="false">IF(D245&gt;=$B$4,1,0)</f>
        <v>0</v>
      </c>
      <c r="G245" s="8" t="str">
        <f aca="false">IF(AND(E245=1,F245=1),"Both pay",IF(F245=1,"Missed",IF(E245=1,"False trigger","Neither")))</f>
        <v>Neither</v>
      </c>
    </row>
    <row r="246" customFormat="false" ht="15" hidden="false" customHeight="false" outlineLevel="0" collapsed="false">
      <c r="A246" s="8" t="n">
        <v>402</v>
      </c>
      <c r="B246" s="8" t="s">
        <v>338</v>
      </c>
      <c r="C246" s="13" t="n">
        <v>1.40451447416366</v>
      </c>
      <c r="D246" s="13" t="n">
        <v>4.314375</v>
      </c>
      <c r="E246" s="8" t="n">
        <f aca="false">IF(C246&gt;=$B$4,1,0)</f>
        <v>0</v>
      </c>
      <c r="F246" s="8" t="n">
        <f aca="false">IF(D246&gt;=$B$4,1,0)</f>
        <v>0</v>
      </c>
      <c r="G246" s="8" t="str">
        <f aca="false">IF(AND(E246=1,F246=1),"Both pay",IF(F246=1,"Missed",IF(E246=1,"False trigger","Neither")))</f>
        <v>Neither</v>
      </c>
    </row>
    <row r="247" customFormat="false" ht="15" hidden="false" customHeight="false" outlineLevel="0" collapsed="false">
      <c r="A247" s="8" t="n">
        <v>403</v>
      </c>
      <c r="B247" s="8" t="s">
        <v>338</v>
      </c>
      <c r="C247" s="13" t="n">
        <v>1.67416185389306</v>
      </c>
      <c r="D247" s="13" t="n">
        <v>4.013125</v>
      </c>
      <c r="E247" s="8" t="n">
        <f aca="false">IF(C247&gt;=$B$4,1,0)</f>
        <v>0</v>
      </c>
      <c r="F247" s="8" t="n">
        <f aca="false">IF(D247&gt;=$B$4,1,0)</f>
        <v>0</v>
      </c>
      <c r="G247" s="8" t="str">
        <f aca="false">IF(AND(E247=1,F247=1),"Both pay",IF(F247=1,"Missed",IF(E247=1,"False trigger","Neither")))</f>
        <v>Neither</v>
      </c>
    </row>
    <row r="248" customFormat="false" ht="15" hidden="false" customHeight="false" outlineLevel="0" collapsed="false">
      <c r="A248" s="8" t="n">
        <v>404</v>
      </c>
      <c r="B248" s="8" t="s">
        <v>338</v>
      </c>
      <c r="C248" s="13" t="n">
        <v>2.83371956540081</v>
      </c>
      <c r="D248" s="13" t="n">
        <v>3.163125</v>
      </c>
      <c r="E248" s="8" t="n">
        <f aca="false">IF(C248&gt;=$B$4,1,0)</f>
        <v>0</v>
      </c>
      <c r="F248" s="8" t="n">
        <f aca="false">IF(D248&gt;=$B$4,1,0)</f>
        <v>0</v>
      </c>
      <c r="G248" s="8" t="str">
        <f aca="false">IF(AND(E248=1,F248=1),"Both pay",IF(F248=1,"Missed",IF(E248=1,"False trigger","Neither")))</f>
        <v>Neither</v>
      </c>
    </row>
    <row r="249" customFormat="false" ht="15" hidden="false" customHeight="false" outlineLevel="0" collapsed="false">
      <c r="A249" s="8" t="n">
        <v>405</v>
      </c>
      <c r="B249" s="8" t="s">
        <v>338</v>
      </c>
      <c r="C249" s="13" t="n">
        <v>1.90365468467547</v>
      </c>
      <c r="D249" s="13" t="n">
        <v>2.916875</v>
      </c>
      <c r="E249" s="8" t="n">
        <f aca="false">IF(C249&gt;=$B$4,1,0)</f>
        <v>0</v>
      </c>
      <c r="F249" s="8" t="n">
        <f aca="false">IF(D249&gt;=$B$4,1,0)</f>
        <v>0</v>
      </c>
      <c r="G249" s="8" t="str">
        <f aca="false">IF(AND(E249=1,F249=1),"Both pay",IF(F249=1,"Missed",IF(E249=1,"False trigger","Neither")))</f>
        <v>Neither</v>
      </c>
    </row>
    <row r="250" customFormat="false" ht="15" hidden="false" customHeight="false" outlineLevel="0" collapsed="false">
      <c r="A250" s="8" t="n">
        <v>406</v>
      </c>
      <c r="B250" s="8" t="s">
        <v>338</v>
      </c>
      <c r="C250" s="13" t="n">
        <v>2.14751122843318</v>
      </c>
      <c r="D250" s="13" t="n">
        <v>2.569375</v>
      </c>
      <c r="E250" s="8" t="n">
        <f aca="false">IF(C250&gt;=$B$4,1,0)</f>
        <v>0</v>
      </c>
      <c r="F250" s="8" t="n">
        <f aca="false">IF(D250&gt;=$B$4,1,0)</f>
        <v>0</v>
      </c>
      <c r="G250" s="8" t="str">
        <f aca="false">IF(AND(E250=1,F250=1),"Both pay",IF(F250=1,"Missed",IF(E250=1,"False trigger","Neither")))</f>
        <v>Neither</v>
      </c>
    </row>
    <row r="251" customFormat="false" ht="15" hidden="false" customHeight="false" outlineLevel="0" collapsed="false">
      <c r="A251" s="8" t="n">
        <v>407</v>
      </c>
      <c r="B251" s="8" t="s">
        <v>338</v>
      </c>
      <c r="C251" s="13" t="n">
        <v>2.78223330143186</v>
      </c>
      <c r="D251" s="13" t="n">
        <v>2.521875</v>
      </c>
      <c r="E251" s="8" t="n">
        <f aca="false">IF(C251&gt;=$B$4,1,0)</f>
        <v>0</v>
      </c>
      <c r="F251" s="8" t="n">
        <f aca="false">IF(D251&gt;=$B$4,1,0)</f>
        <v>0</v>
      </c>
      <c r="G251" s="8" t="str">
        <f aca="false">IF(AND(E251=1,F251=1),"Both pay",IF(F251=1,"Missed",IF(E251=1,"False trigger","Neither")))</f>
        <v>Neither</v>
      </c>
    </row>
    <row r="252" customFormat="false" ht="15" hidden="false" customHeight="false" outlineLevel="0" collapsed="false">
      <c r="A252" s="8" t="n">
        <v>408</v>
      </c>
      <c r="B252" s="8" t="s">
        <v>338</v>
      </c>
      <c r="C252" s="13" t="n">
        <v>3.38675005543049</v>
      </c>
      <c r="D252" s="13" t="n">
        <v>2.65125</v>
      </c>
      <c r="E252" s="8" t="n">
        <f aca="false">IF(C252&gt;=$B$4,1,0)</f>
        <v>0</v>
      </c>
      <c r="F252" s="8" t="n">
        <f aca="false">IF(D252&gt;=$B$4,1,0)</f>
        <v>0</v>
      </c>
      <c r="G252" s="8" t="str">
        <f aca="false">IF(AND(E252=1,F252=1),"Both pay",IF(F252=1,"Missed",IF(E252=1,"False trigger","Neither")))</f>
        <v>Neither</v>
      </c>
    </row>
    <row r="253" customFormat="false" ht="15" hidden="false" customHeight="false" outlineLevel="0" collapsed="false">
      <c r="A253" s="8" t="n">
        <v>409</v>
      </c>
      <c r="B253" s="8" t="s">
        <v>338</v>
      </c>
      <c r="C253" s="13" t="n">
        <v>3.92432014036165</v>
      </c>
      <c r="D253" s="13" t="n">
        <v>3.154375</v>
      </c>
      <c r="E253" s="8" t="n">
        <f aca="false">IF(C253&gt;=$B$4,1,0)</f>
        <v>0</v>
      </c>
      <c r="F253" s="8" t="n">
        <f aca="false">IF(D253&gt;=$B$4,1,0)</f>
        <v>0</v>
      </c>
      <c r="G253" s="8" t="str">
        <f aca="false">IF(AND(E253=1,F253=1),"Both pay",IF(F253=1,"Missed",IF(E253=1,"False trigger","Neither")))</f>
        <v>Neither</v>
      </c>
    </row>
    <row r="254" customFormat="false" ht="15" hidden="false" customHeight="false" outlineLevel="0" collapsed="false">
      <c r="A254" s="8" t="n">
        <v>410</v>
      </c>
      <c r="B254" s="8" t="s">
        <v>338</v>
      </c>
      <c r="C254" s="13" t="n">
        <v>2.89068155541121</v>
      </c>
      <c r="D254" s="13" t="n">
        <v>4.50125</v>
      </c>
      <c r="E254" s="8" t="n">
        <f aca="false">IF(C254&gt;=$B$4,1,0)</f>
        <v>0</v>
      </c>
      <c r="F254" s="8" t="n">
        <f aca="false">IF(D254&gt;=$B$4,1,0)</f>
        <v>0</v>
      </c>
      <c r="G254" s="8" t="str">
        <f aca="false">IF(AND(E254=1,F254=1),"Both pay",IF(F254=1,"Missed",IF(E254=1,"False trigger","Neither")))</f>
        <v>Neither</v>
      </c>
    </row>
    <row r="255" customFormat="false" ht="15" hidden="false" customHeight="false" outlineLevel="0" collapsed="false">
      <c r="A255" s="8" t="n">
        <v>411</v>
      </c>
      <c r="B255" s="8" t="s">
        <v>338</v>
      </c>
      <c r="C255" s="13" t="n">
        <v>2.24912644519143</v>
      </c>
      <c r="D255" s="13" t="n">
        <v>4.925625</v>
      </c>
      <c r="E255" s="8" t="n">
        <f aca="false">IF(C255&gt;=$B$4,1,0)</f>
        <v>0</v>
      </c>
      <c r="F255" s="8" t="n">
        <f aca="false">IF(D255&gt;=$B$4,1,0)</f>
        <v>0</v>
      </c>
      <c r="G255" s="8" t="str">
        <f aca="false">IF(AND(E255=1,F255=1),"Both pay",IF(F255=1,"Missed",IF(E255=1,"False trigger","Neither")))</f>
        <v>Neither</v>
      </c>
    </row>
    <row r="256" customFormat="false" ht="15" hidden="false" customHeight="false" outlineLevel="0" collapsed="false">
      <c r="A256" s="8" t="n">
        <v>412</v>
      </c>
      <c r="B256" s="8" t="s">
        <v>338</v>
      </c>
      <c r="C256" s="13" t="n">
        <v>4.9847123704155</v>
      </c>
      <c r="D256" s="13" t="n">
        <v>4.378125</v>
      </c>
      <c r="E256" s="8" t="n">
        <f aca="false">IF(C256&gt;=$B$4,1,0)</f>
        <v>0</v>
      </c>
      <c r="F256" s="8" t="n">
        <f aca="false">IF(D256&gt;=$B$4,1,0)</f>
        <v>0</v>
      </c>
      <c r="G256" s="8" t="str">
        <f aca="false">IF(AND(E256=1,F256=1),"Both pay",IF(F256=1,"Missed",IF(E256=1,"False trigger","Neither")))</f>
        <v>Neither</v>
      </c>
    </row>
    <row r="257" customFormat="false" ht="15" hidden="false" customHeight="false" outlineLevel="0" collapsed="false">
      <c r="A257" s="8" t="n">
        <v>413</v>
      </c>
      <c r="B257" s="8" t="s">
        <v>338</v>
      </c>
      <c r="C257" s="13" t="n">
        <v>4.64356112901494</v>
      </c>
      <c r="D257" s="13" t="n">
        <v>3.823125</v>
      </c>
      <c r="E257" s="8" t="n">
        <f aca="false">IF(C257&gt;=$B$4,1,0)</f>
        <v>0</v>
      </c>
      <c r="F257" s="8" t="n">
        <f aca="false">IF(D257&gt;=$B$4,1,0)</f>
        <v>0</v>
      </c>
      <c r="G257" s="8" t="str">
        <f aca="false">IF(AND(E257=1,F257=1),"Both pay",IF(F257=1,"Missed",IF(E257=1,"False trigger","Neither")))</f>
        <v>Neither</v>
      </c>
    </row>
    <row r="258" customFormat="false" ht="15" hidden="false" customHeight="false" outlineLevel="0" collapsed="false">
      <c r="A258" s="8" t="n">
        <v>414</v>
      </c>
      <c r="B258" s="8" t="s">
        <v>338</v>
      </c>
      <c r="C258" s="13" t="n">
        <v>4.08028523551417</v>
      </c>
      <c r="D258" s="13" t="n">
        <v>4.190625</v>
      </c>
      <c r="E258" s="8" t="n">
        <f aca="false">IF(C258&gt;=$B$4,1,0)</f>
        <v>0</v>
      </c>
      <c r="F258" s="8" t="n">
        <f aca="false">IF(D258&gt;=$B$4,1,0)</f>
        <v>0</v>
      </c>
      <c r="G258" s="8" t="str">
        <f aca="false">IF(AND(E258=1,F258=1),"Both pay",IF(F258=1,"Missed",IF(E258=1,"False trigger","Neither")))</f>
        <v>Neither</v>
      </c>
    </row>
    <row r="259" customFormat="false" ht="15" hidden="false" customHeight="false" outlineLevel="0" collapsed="false">
      <c r="A259" s="8" t="n">
        <v>415</v>
      </c>
      <c r="B259" s="8" t="s">
        <v>338</v>
      </c>
      <c r="C259" s="13" t="n">
        <v>3.67915874108403</v>
      </c>
      <c r="D259" s="13" t="n">
        <v>4.575</v>
      </c>
      <c r="E259" s="8" t="n">
        <f aca="false">IF(C259&gt;=$B$4,1,0)</f>
        <v>0</v>
      </c>
      <c r="F259" s="8" t="n">
        <f aca="false">IF(D259&gt;=$B$4,1,0)</f>
        <v>0</v>
      </c>
      <c r="G259" s="8" t="str">
        <f aca="false">IF(AND(E259=1,F259=1),"Both pay",IF(F259=1,"Missed",IF(E259=1,"False trigger","Neither")))</f>
        <v>Neither</v>
      </c>
    </row>
    <row r="260" customFormat="false" ht="15" hidden="false" customHeight="false" outlineLevel="0" collapsed="false">
      <c r="A260" s="8" t="n">
        <v>416</v>
      </c>
      <c r="B260" s="8" t="s">
        <v>338</v>
      </c>
      <c r="C260" s="13" t="n">
        <v>3.28806835997717</v>
      </c>
      <c r="D260" s="13" t="n">
        <v>4.784375</v>
      </c>
      <c r="E260" s="8" t="n">
        <f aca="false">IF(C260&gt;=$B$4,1,0)</f>
        <v>0</v>
      </c>
      <c r="F260" s="8" t="n">
        <f aca="false">IF(D260&gt;=$B$4,1,0)</f>
        <v>0</v>
      </c>
      <c r="G260" s="8" t="str">
        <f aca="false">IF(AND(E260=1,F260=1),"Both pay",IF(F260=1,"Missed",IF(E260=1,"False trigger","Neither")))</f>
        <v>Neither</v>
      </c>
    </row>
    <row r="261" customFormat="false" ht="15" hidden="false" customHeight="false" outlineLevel="0" collapsed="false">
      <c r="A261" s="8" t="n">
        <v>417</v>
      </c>
      <c r="B261" s="8" t="s">
        <v>338</v>
      </c>
      <c r="C261" s="13" t="n">
        <v>4.26415057820745</v>
      </c>
      <c r="D261" s="13" t="n">
        <v>5.54125</v>
      </c>
      <c r="E261" s="8" t="n">
        <f aca="false">IF(C261&gt;=$B$4,1,0)</f>
        <v>0</v>
      </c>
      <c r="F261" s="8" t="n">
        <f aca="false">IF(D261&gt;=$B$4,1,0)</f>
        <v>0</v>
      </c>
      <c r="G261" s="8" t="str">
        <f aca="false">IF(AND(E261=1,F261=1),"Both pay",IF(F261=1,"Missed",IF(E261=1,"False trigger","Neither")))</f>
        <v>Neither</v>
      </c>
    </row>
    <row r="262" customFormat="false" ht="15" hidden="false" customHeight="false" outlineLevel="0" collapsed="false">
      <c r="A262" s="8" t="n">
        <v>418</v>
      </c>
      <c r="B262" s="8" t="s">
        <v>338</v>
      </c>
      <c r="C262" s="13" t="n">
        <v>7.78859722336996</v>
      </c>
      <c r="D262" s="13" t="n">
        <v>6.823125</v>
      </c>
      <c r="E262" s="8" t="n">
        <f aca="false">IF(C262&gt;=$B$4,1,0)</f>
        <v>0</v>
      </c>
      <c r="F262" s="8" t="n">
        <f aca="false">IF(D262&gt;=$B$4,1,0)</f>
        <v>0</v>
      </c>
      <c r="G262" s="8" t="str">
        <f aca="false">IF(AND(E262=1,F262=1),"Both pay",IF(F262=1,"Missed",IF(E262=1,"False trigger","Neither")))</f>
        <v>Neither</v>
      </c>
    </row>
    <row r="263" customFormat="false" ht="15" hidden="false" customHeight="false" outlineLevel="0" collapsed="false">
      <c r="A263" s="8" t="n">
        <v>419</v>
      </c>
      <c r="B263" s="8" t="s">
        <v>338</v>
      </c>
      <c r="C263" s="13" t="n">
        <v>6.34135342145229</v>
      </c>
      <c r="D263" s="13" t="n">
        <v>7.531875</v>
      </c>
      <c r="E263" s="8" t="n">
        <f aca="false">IF(C263&gt;=$B$4,1,0)</f>
        <v>0</v>
      </c>
      <c r="F263" s="8" t="n">
        <f aca="false">IF(D263&gt;=$B$4,1,0)</f>
        <v>0</v>
      </c>
      <c r="G263" s="8" t="str">
        <f aca="false">IF(AND(E263=1,F263=1),"Both pay",IF(F263=1,"Missed",IF(E263=1,"False trigger","Neither")))</f>
        <v>Neither</v>
      </c>
    </row>
    <row r="264" customFormat="false" ht="15" hidden="false" customHeight="false" outlineLevel="0" collapsed="false">
      <c r="A264" s="8" t="n">
        <v>420</v>
      </c>
      <c r="B264" s="8" t="s">
        <v>338</v>
      </c>
      <c r="C264" s="13" t="n">
        <v>6.73826256250011</v>
      </c>
      <c r="D264" s="13" t="n">
        <v>8.570625</v>
      </c>
      <c r="E264" s="8" t="n">
        <f aca="false">IF(C264&gt;=$B$4,1,0)</f>
        <v>0</v>
      </c>
      <c r="F264" s="8" t="n">
        <f aca="false">IF(D264&gt;=$B$4,1,0)</f>
        <v>0</v>
      </c>
      <c r="G264" s="8" t="str">
        <f aca="false">IF(AND(E264=1,F264=1),"Both pay",IF(F264=1,"Missed",IF(E264=1,"False trigger","Neither")))</f>
        <v>Neither</v>
      </c>
    </row>
    <row r="265" customFormat="false" ht="15" hidden="false" customHeight="false" outlineLevel="0" collapsed="false">
      <c r="A265" s="8" t="n">
        <v>421</v>
      </c>
      <c r="B265" s="8" t="s">
        <v>338</v>
      </c>
      <c r="C265" s="13" t="n">
        <v>7.88539855770303</v>
      </c>
      <c r="D265" s="13" t="n">
        <v>10.395625</v>
      </c>
      <c r="E265" s="8" t="n">
        <f aca="false">IF(C265&gt;=$B$4,1,0)</f>
        <v>0</v>
      </c>
      <c r="F265" s="8" t="n">
        <f aca="false">IF(D265&gt;=$B$4,1,0)</f>
        <v>1</v>
      </c>
      <c r="G265" s="8" t="str">
        <f aca="false">IF(AND(E265=1,F265=1),"Both pay",IF(F265=1,"Missed",IF(E265=1,"False trigger","Neither")))</f>
        <v>Missed</v>
      </c>
    </row>
    <row r="266" customFormat="false" ht="15" hidden="false" customHeight="false" outlineLevel="0" collapsed="false">
      <c r="A266" s="8" t="n">
        <v>422</v>
      </c>
      <c r="B266" s="8" t="s">
        <v>338</v>
      </c>
      <c r="C266" s="13" t="n">
        <v>8.49839380729619</v>
      </c>
      <c r="D266" s="13" t="n">
        <v>10.093125</v>
      </c>
      <c r="E266" s="8" t="n">
        <f aca="false">IF(C266&gt;=$B$4,1,0)</f>
        <v>0</v>
      </c>
      <c r="F266" s="8" t="n">
        <f aca="false">IF(D266&gt;=$B$4,1,0)</f>
        <v>1</v>
      </c>
      <c r="G266" s="8" t="str">
        <f aca="false">IF(AND(E266=1,F266=1),"Both pay",IF(F266=1,"Missed",IF(E266=1,"False trigger","Neither")))</f>
        <v>Missed</v>
      </c>
    </row>
    <row r="267" customFormat="false" ht="15" hidden="false" customHeight="false" outlineLevel="0" collapsed="false">
      <c r="A267" s="8" t="n">
        <v>423</v>
      </c>
      <c r="B267" s="8" t="s">
        <v>338</v>
      </c>
      <c r="C267" s="13" t="n">
        <v>9.07364901944276</v>
      </c>
      <c r="D267" s="13" t="n">
        <v>10.49375</v>
      </c>
      <c r="E267" s="8" t="n">
        <f aca="false">IF(C267&gt;=$B$4,1,0)</f>
        <v>0</v>
      </c>
      <c r="F267" s="8" t="n">
        <f aca="false">IF(D267&gt;=$B$4,1,0)</f>
        <v>1</v>
      </c>
      <c r="G267" s="8" t="str">
        <f aca="false">IF(AND(E267=1,F267=1),"Both pay",IF(F267=1,"Missed",IF(E267=1,"False trigger","Neither")))</f>
        <v>Missed</v>
      </c>
    </row>
    <row r="268" customFormat="false" ht="15" hidden="false" customHeight="false" outlineLevel="0" collapsed="false">
      <c r="A268" s="8" t="n">
        <v>424</v>
      </c>
      <c r="B268" s="8" t="s">
        <v>338</v>
      </c>
      <c r="C268" s="13" t="n">
        <v>9.39626689750178</v>
      </c>
      <c r="D268" s="13" t="n">
        <v>10.064375</v>
      </c>
      <c r="E268" s="8" t="n">
        <f aca="false">IF(C268&gt;=$B$4,1,0)</f>
        <v>0</v>
      </c>
      <c r="F268" s="8" t="n">
        <f aca="false">IF(D268&gt;=$B$4,1,0)</f>
        <v>1</v>
      </c>
      <c r="G268" s="8" t="str">
        <f aca="false">IF(AND(E268=1,F268=1),"Both pay",IF(F268=1,"Missed",IF(E268=1,"False trigger","Neither")))</f>
        <v>Missed</v>
      </c>
    </row>
    <row r="269" customFormat="false" ht="15" hidden="false" customHeight="false" outlineLevel="0" collapsed="false">
      <c r="A269" s="8" t="n">
        <v>427</v>
      </c>
      <c r="B269" s="8" t="s">
        <v>338</v>
      </c>
      <c r="C269" s="13" t="n">
        <v>11.5614288847158</v>
      </c>
      <c r="D269" s="13" t="n">
        <v>8.9725</v>
      </c>
      <c r="E269" s="8" t="n">
        <f aca="false">IF(C269&gt;=$B$4,1,0)</f>
        <v>1</v>
      </c>
      <c r="F269" s="8" t="n">
        <f aca="false">IF(D269&gt;=$B$4,1,0)</f>
        <v>0</v>
      </c>
      <c r="G269" s="8" t="str">
        <f aca="false">IF(AND(E269=1,F269=1),"Both pay",IF(F269=1,"Missed",IF(E269=1,"False trigger","Neither")))</f>
        <v>False trigger</v>
      </c>
    </row>
    <row r="270" customFormat="false" ht="15" hidden="false" customHeight="false" outlineLevel="0" collapsed="false">
      <c r="A270" s="8" t="n">
        <v>428</v>
      </c>
      <c r="B270" s="8" t="s">
        <v>338</v>
      </c>
      <c r="C270" s="13" t="n">
        <v>11.2876005084927</v>
      </c>
      <c r="D270" s="13" t="n">
        <v>9.568125</v>
      </c>
      <c r="E270" s="8" t="n">
        <f aca="false">IF(C270&gt;=$B$4,1,0)</f>
        <v>1</v>
      </c>
      <c r="F270" s="8" t="n">
        <f aca="false">IF(D270&gt;=$B$4,1,0)</f>
        <v>0</v>
      </c>
      <c r="G270" s="8" t="str">
        <f aca="false">IF(AND(E270=1,F270=1),"Both pay",IF(F270=1,"Missed",IF(E270=1,"False trigger","Neither")))</f>
        <v>False trigger</v>
      </c>
    </row>
    <row r="271" customFormat="false" ht="15" hidden="false" customHeight="false" outlineLevel="0" collapsed="false">
      <c r="A271" s="8" t="n">
        <v>429</v>
      </c>
      <c r="B271" s="8" t="s">
        <v>338</v>
      </c>
      <c r="C271" s="13" t="n">
        <v>10.7685910054592</v>
      </c>
      <c r="D271" s="13" t="n">
        <v>9.705625</v>
      </c>
      <c r="E271" s="8" t="n">
        <f aca="false">IF(C271&gt;=$B$4,1,0)</f>
        <v>1</v>
      </c>
      <c r="F271" s="8" t="n">
        <f aca="false">IF(D271&gt;=$B$4,1,0)</f>
        <v>0</v>
      </c>
      <c r="G271" s="8" t="str">
        <f aca="false">IF(AND(E271=1,F271=1),"Both pay",IF(F271=1,"Missed",IF(E271=1,"False trigger","Neither")))</f>
        <v>False trigger</v>
      </c>
    </row>
    <row r="272" customFormat="false" ht="15" hidden="false" customHeight="false" outlineLevel="0" collapsed="false">
      <c r="A272" s="8" t="n">
        <v>430</v>
      </c>
      <c r="B272" s="8" t="s">
        <v>338</v>
      </c>
      <c r="C272" s="13" t="n">
        <v>11.0795171293857</v>
      </c>
      <c r="D272" s="13" t="n">
        <v>10.4825</v>
      </c>
      <c r="E272" s="8" t="n">
        <f aca="false">IF(C272&gt;=$B$4,1,0)</f>
        <v>1</v>
      </c>
      <c r="F272" s="8" t="n">
        <f aca="false">IF(D272&gt;=$B$4,1,0)</f>
        <v>1</v>
      </c>
      <c r="G272" s="8" t="str">
        <f aca="false">IF(AND(E272=1,F272=1),"Both pay",IF(F272=1,"Missed",IF(E272=1,"False trigger","Neither")))</f>
        <v>Both pay</v>
      </c>
    </row>
    <row r="273" customFormat="false" ht="15" hidden="false" customHeight="false" outlineLevel="0" collapsed="false">
      <c r="A273" s="8" t="n">
        <v>432</v>
      </c>
      <c r="B273" s="8" t="s">
        <v>338</v>
      </c>
      <c r="C273" s="13" t="n">
        <v>14.4597817786473</v>
      </c>
      <c r="D273" s="13" t="n">
        <v>22.02375</v>
      </c>
      <c r="E273" s="8" t="n">
        <f aca="false">IF(C273&gt;=$B$4,1,0)</f>
        <v>1</v>
      </c>
      <c r="F273" s="8" t="n">
        <f aca="false">IF(D273&gt;=$B$4,1,0)</f>
        <v>1</v>
      </c>
      <c r="G273" s="8" t="str">
        <f aca="false">IF(AND(E273=1,F273=1),"Both pay",IF(F273=1,"Missed",IF(E273=1,"False trigger","Neither")))</f>
        <v>Both pay</v>
      </c>
    </row>
    <row r="274" customFormat="false" ht="15" hidden="false" customHeight="false" outlineLevel="0" collapsed="false">
      <c r="A274" s="8" t="n">
        <v>433</v>
      </c>
      <c r="B274" s="8" t="s">
        <v>338</v>
      </c>
      <c r="C274" s="13" t="n">
        <v>14.283890909116</v>
      </c>
      <c r="D274" s="13" t="n">
        <v>20.528125</v>
      </c>
      <c r="E274" s="8" t="n">
        <f aca="false">IF(C274&gt;=$B$4,1,0)</f>
        <v>1</v>
      </c>
      <c r="F274" s="8" t="n">
        <f aca="false">IF(D274&gt;=$B$4,1,0)</f>
        <v>1</v>
      </c>
      <c r="G274" s="8" t="str">
        <f aca="false">IF(AND(E274=1,F274=1),"Both pay",IF(F274=1,"Missed",IF(E274=1,"False trigger","Neither")))</f>
        <v>Both pay</v>
      </c>
    </row>
    <row r="275" customFormat="false" ht="15" hidden="false" customHeight="false" outlineLevel="0" collapsed="false">
      <c r="A275" s="8" t="n">
        <v>434</v>
      </c>
      <c r="B275" s="8" t="s">
        <v>338</v>
      </c>
      <c r="C275" s="13" t="n">
        <v>15.5821758381462</v>
      </c>
      <c r="D275" s="13" t="n">
        <v>28.009375</v>
      </c>
      <c r="E275" s="8" t="n">
        <f aca="false">IF(C275&gt;=$B$4,1,0)</f>
        <v>1</v>
      </c>
      <c r="F275" s="8" t="n">
        <f aca="false">IF(D275&gt;=$B$4,1,0)</f>
        <v>1</v>
      </c>
      <c r="G275" s="8" t="str">
        <f aca="false">IF(AND(E275=1,F275=1),"Both pay",IF(F275=1,"Missed",IF(E275=1,"False trigger","Neither")))</f>
        <v>Both pay</v>
      </c>
    </row>
    <row r="276" customFormat="false" ht="15" hidden="false" customHeight="false" outlineLevel="0" collapsed="false">
      <c r="A276" s="8" t="n">
        <v>435</v>
      </c>
      <c r="B276" s="8" t="s">
        <v>338</v>
      </c>
      <c r="C276" s="13" t="n">
        <v>16.2832751810311</v>
      </c>
      <c r="D276" s="13" t="n">
        <v>26.513125</v>
      </c>
      <c r="E276" s="8" t="n">
        <f aca="false">IF(C276&gt;=$B$4,1,0)</f>
        <v>1</v>
      </c>
      <c r="F276" s="8" t="n">
        <f aca="false">IF(D276&gt;=$B$4,1,0)</f>
        <v>1</v>
      </c>
      <c r="G276" s="8" t="str">
        <f aca="false">IF(AND(E276=1,F276=1),"Both pay",IF(F276=1,"Missed",IF(E276=1,"False trigger","Neither")))</f>
        <v>Both pay</v>
      </c>
    </row>
    <row r="277" customFormat="false" ht="15" hidden="false" customHeight="false" outlineLevel="0" collapsed="false">
      <c r="A277" s="8" t="n">
        <v>436</v>
      </c>
      <c r="B277" s="8" t="s">
        <v>338</v>
      </c>
      <c r="C277" s="13" t="n">
        <v>18.0505880680856</v>
      </c>
      <c r="D277" s="13" t="n">
        <v>16.361875</v>
      </c>
      <c r="E277" s="8" t="n">
        <f aca="false">IF(C277&gt;=$B$4,1,0)</f>
        <v>1</v>
      </c>
      <c r="F277" s="8" t="n">
        <f aca="false">IF(D277&gt;=$B$4,1,0)</f>
        <v>1</v>
      </c>
      <c r="G277" s="8" t="str">
        <f aca="false">IF(AND(E277=1,F277=1),"Both pay",IF(F277=1,"Missed",IF(E277=1,"False trigger","Neither")))</f>
        <v>Both pay</v>
      </c>
    </row>
    <row r="278" customFormat="false" ht="15" hidden="false" customHeight="false" outlineLevel="0" collapsed="false">
      <c r="A278" s="8" t="n">
        <v>437</v>
      </c>
      <c r="B278" s="8" t="s">
        <v>338</v>
      </c>
      <c r="C278" s="13" t="n">
        <v>19.0495071305434</v>
      </c>
      <c r="D278" s="13" t="n">
        <v>19.231875</v>
      </c>
      <c r="E278" s="8" t="n">
        <f aca="false">IF(C278&gt;=$B$4,1,0)</f>
        <v>1</v>
      </c>
      <c r="F278" s="8" t="n">
        <f aca="false">IF(D278&gt;=$B$4,1,0)</f>
        <v>1</v>
      </c>
      <c r="G278" s="8" t="str">
        <f aca="false">IF(AND(E278=1,F278=1),"Both pay",IF(F278=1,"Missed",IF(E278=1,"False trigger","Neither")))</f>
        <v>Both pay</v>
      </c>
    </row>
    <row r="279" customFormat="false" ht="15" hidden="false" customHeight="false" outlineLevel="0" collapsed="false">
      <c r="A279" s="8" t="n">
        <v>438</v>
      </c>
      <c r="B279" s="8" t="s">
        <v>338</v>
      </c>
      <c r="C279" s="13" t="n">
        <v>15.4915671465377</v>
      </c>
      <c r="D279" s="13" t="n">
        <v>22.223125</v>
      </c>
      <c r="E279" s="8" t="n">
        <f aca="false">IF(C279&gt;=$B$4,1,0)</f>
        <v>1</v>
      </c>
      <c r="F279" s="8" t="n">
        <f aca="false">IF(D279&gt;=$B$4,1,0)</f>
        <v>1</v>
      </c>
      <c r="G279" s="8" t="str">
        <f aca="false">IF(AND(E279=1,F279=1),"Both pay",IF(F279=1,"Missed",IF(E279=1,"False trigger","Neither")))</f>
        <v>Both pay</v>
      </c>
    </row>
    <row r="280" customFormat="false" ht="15" hidden="false" customHeight="false" outlineLevel="0" collapsed="false">
      <c r="A280" s="8" t="n">
        <v>439</v>
      </c>
      <c r="B280" s="8" t="s">
        <v>338</v>
      </c>
      <c r="C280" s="13" t="n">
        <v>13.1446482084895</v>
      </c>
      <c r="D280" s="13" t="n">
        <v>25.516875</v>
      </c>
      <c r="E280" s="8" t="n">
        <f aca="false">IF(C280&gt;=$B$4,1,0)</f>
        <v>1</v>
      </c>
      <c r="F280" s="8" t="n">
        <f aca="false">IF(D280&gt;=$B$4,1,0)</f>
        <v>1</v>
      </c>
      <c r="G280" s="8" t="str">
        <f aca="false">IF(AND(E280=1,F280=1),"Both pay",IF(F280=1,"Missed",IF(E280=1,"False trigger","Neither")))</f>
        <v>Both pay</v>
      </c>
    </row>
    <row r="281" customFormat="false" ht="15" hidden="false" customHeight="false" outlineLevel="0" collapsed="false">
      <c r="A281" s="8" t="n">
        <v>440</v>
      </c>
      <c r="B281" s="8" t="s">
        <v>338</v>
      </c>
      <c r="C281" s="13" t="n">
        <v>11.9967003831036</v>
      </c>
      <c r="D281" s="13" t="n">
        <v>26.565625</v>
      </c>
      <c r="E281" s="8" t="n">
        <f aca="false">IF(C281&gt;=$B$4,1,0)</f>
        <v>1</v>
      </c>
      <c r="F281" s="8" t="n">
        <f aca="false">IF(D281&gt;=$B$4,1,0)</f>
        <v>1</v>
      </c>
      <c r="G281" s="8" t="str">
        <f aca="false">IF(AND(E281=1,F281=1),"Both pay",IF(F281=1,"Missed",IF(E281=1,"False trigger","Neither")))</f>
        <v>Both pay</v>
      </c>
    </row>
    <row r="282" customFormat="false" ht="15" hidden="false" customHeight="false" outlineLevel="0" collapsed="false">
      <c r="A282" s="8" t="n">
        <v>441</v>
      </c>
      <c r="B282" s="8" t="s">
        <v>338</v>
      </c>
      <c r="C282" s="13" t="n">
        <v>7.01818114240405</v>
      </c>
      <c r="D282" s="13" t="n">
        <v>28.601875</v>
      </c>
      <c r="E282" s="8" t="n">
        <f aca="false">IF(C282&gt;=$B$4,1,0)</f>
        <v>0</v>
      </c>
      <c r="F282" s="8" t="n">
        <f aca="false">IF(D282&gt;=$B$4,1,0)</f>
        <v>1</v>
      </c>
      <c r="G282" s="8" t="str">
        <f aca="false">IF(AND(E282=1,F282=1),"Both pay",IF(F282=1,"Missed",IF(E282=1,"False trigger","Neither")))</f>
        <v>Missed</v>
      </c>
    </row>
    <row r="283" customFormat="false" ht="15" hidden="false" customHeight="false" outlineLevel="0" collapsed="false">
      <c r="A283" s="8" t="n">
        <v>442</v>
      </c>
      <c r="B283" s="8" t="s">
        <v>338</v>
      </c>
      <c r="C283" s="13" t="n">
        <v>8.82440998540637</v>
      </c>
      <c r="D283" s="13" t="n">
        <v>29.549375</v>
      </c>
      <c r="E283" s="8" t="n">
        <f aca="false">IF(C283&gt;=$B$4,1,0)</f>
        <v>0</v>
      </c>
      <c r="F283" s="8" t="n">
        <f aca="false">IF(D283&gt;=$B$4,1,0)</f>
        <v>1</v>
      </c>
      <c r="G283" s="8" t="str">
        <f aca="false">IF(AND(E283=1,F283=1),"Both pay",IF(F283=1,"Missed",IF(E283=1,"False trigger","Neither")))</f>
        <v>Missed</v>
      </c>
    </row>
    <row r="284" customFormat="false" ht="15" hidden="false" customHeight="false" outlineLevel="0" collapsed="false">
      <c r="A284" s="8" t="n">
        <v>443</v>
      </c>
      <c r="B284" s="8" t="s">
        <v>338</v>
      </c>
      <c r="C284" s="13" t="n">
        <v>8.38615796206195</v>
      </c>
      <c r="D284" s="13" t="n">
        <v>25.48625</v>
      </c>
      <c r="E284" s="8" t="n">
        <f aca="false">IF(C284&gt;=$B$4,1,0)</f>
        <v>0</v>
      </c>
      <c r="F284" s="8" t="n">
        <f aca="false">IF(D284&gt;=$B$4,1,0)</f>
        <v>1</v>
      </c>
      <c r="G284" s="8" t="str">
        <f aca="false">IF(AND(E284=1,F284=1),"Both pay",IF(F284=1,"Missed",IF(E284=1,"False trigger","Neither")))</f>
        <v>Missed</v>
      </c>
    </row>
    <row r="285" customFormat="false" ht="15" hidden="false" customHeight="false" outlineLevel="0" collapsed="false">
      <c r="A285" s="8" t="n">
        <v>444</v>
      </c>
      <c r="B285" s="8" t="s">
        <v>338</v>
      </c>
      <c r="C285" s="13" t="n">
        <v>8.63366500229245</v>
      </c>
      <c r="D285" s="13" t="n">
        <v>28.068125</v>
      </c>
      <c r="E285" s="8" t="n">
        <f aca="false">IF(C285&gt;=$B$4,1,0)</f>
        <v>0</v>
      </c>
      <c r="F285" s="8" t="n">
        <f aca="false">IF(D285&gt;=$B$4,1,0)</f>
        <v>1</v>
      </c>
      <c r="G285" s="8" t="str">
        <f aca="false">IF(AND(E285=1,F285=1),"Both pay",IF(F285=1,"Missed",IF(E285=1,"False trigger","Neither")))</f>
        <v>Missed</v>
      </c>
    </row>
    <row r="286" customFormat="false" ht="15" hidden="false" customHeight="false" outlineLevel="0" collapsed="false">
      <c r="A286" s="8" t="n">
        <v>451</v>
      </c>
      <c r="B286" s="8" t="s">
        <v>338</v>
      </c>
      <c r="C286" s="13" t="n">
        <v>21.4871265398071</v>
      </c>
      <c r="D286" s="13" t="n">
        <v>19.345</v>
      </c>
      <c r="E286" s="8" t="n">
        <f aca="false">IF(C286&gt;=$B$4,1,0)</f>
        <v>1</v>
      </c>
      <c r="F286" s="8" t="n">
        <f aca="false">IF(D286&gt;=$B$4,1,0)</f>
        <v>1</v>
      </c>
      <c r="G286" s="8" t="str">
        <f aca="false">IF(AND(E286=1,F286=1),"Both pay",IF(F286=1,"Missed",IF(E286=1,"False trigger","Neither")))</f>
        <v>Both pay</v>
      </c>
    </row>
    <row r="287" customFormat="false" ht="15" hidden="false" customHeight="false" outlineLevel="0" collapsed="false">
      <c r="A287" s="8" t="n">
        <v>452</v>
      </c>
      <c r="B287" s="8" t="s">
        <v>338</v>
      </c>
      <c r="C287" s="13" t="n">
        <v>21.9544705141722</v>
      </c>
      <c r="D287" s="13" t="n">
        <v>22.614375</v>
      </c>
      <c r="E287" s="8" t="n">
        <f aca="false">IF(C287&gt;=$B$4,1,0)</f>
        <v>1</v>
      </c>
      <c r="F287" s="8" t="n">
        <f aca="false">IF(D287&gt;=$B$4,1,0)</f>
        <v>1</v>
      </c>
      <c r="G287" s="8" t="str">
        <f aca="false">IF(AND(E287=1,F287=1),"Both pay",IF(F287=1,"Missed",IF(E287=1,"False trigger","Neither")))</f>
        <v>Both pay</v>
      </c>
    </row>
    <row r="288" customFormat="false" ht="15" hidden="false" customHeight="false" outlineLevel="0" collapsed="false">
      <c r="A288" s="8" t="n">
        <v>453</v>
      </c>
      <c r="B288" s="8" t="s">
        <v>338</v>
      </c>
      <c r="C288" s="13" t="n">
        <v>24.6852026336859</v>
      </c>
      <c r="D288" s="13" t="n">
        <v>19.839375</v>
      </c>
      <c r="E288" s="8" t="n">
        <f aca="false">IF(C288&gt;=$B$4,1,0)</f>
        <v>1</v>
      </c>
      <c r="F288" s="8" t="n">
        <f aca="false">IF(D288&gt;=$B$4,1,0)</f>
        <v>1</v>
      </c>
      <c r="G288" s="8" t="str">
        <f aca="false">IF(AND(E288=1,F288=1),"Both pay",IF(F288=1,"Missed",IF(E288=1,"False trigger","Neither")))</f>
        <v>Both pay</v>
      </c>
    </row>
    <row r="289" customFormat="false" ht="15" hidden="false" customHeight="false" outlineLevel="0" collapsed="false">
      <c r="A289" s="8" t="n">
        <v>454</v>
      </c>
      <c r="B289" s="8" t="s">
        <v>338</v>
      </c>
      <c r="C289" s="13" t="n">
        <v>22.4448552617056</v>
      </c>
      <c r="D289" s="13" t="n">
        <v>13.575625</v>
      </c>
      <c r="E289" s="8" t="n">
        <f aca="false">IF(C289&gt;=$B$4,1,0)</f>
        <v>1</v>
      </c>
      <c r="F289" s="8" t="n">
        <f aca="false">IF(D289&gt;=$B$4,1,0)</f>
        <v>1</v>
      </c>
      <c r="G289" s="8" t="str">
        <f aca="false">IF(AND(E289=1,F289=1),"Both pay",IF(F289=1,"Missed",IF(E289=1,"False trigger","Neither")))</f>
        <v>Both pay</v>
      </c>
    </row>
    <row r="290" customFormat="false" ht="15" hidden="false" customHeight="false" outlineLevel="0" collapsed="false">
      <c r="A290" s="8" t="n">
        <v>455</v>
      </c>
      <c r="B290" s="8" t="s">
        <v>338</v>
      </c>
      <c r="C290" s="13" t="n">
        <v>21.6089680063065</v>
      </c>
      <c r="D290" s="13" t="n">
        <v>10.828125</v>
      </c>
      <c r="E290" s="8" t="n">
        <f aca="false">IF(C290&gt;=$B$4,1,0)</f>
        <v>1</v>
      </c>
      <c r="F290" s="8" t="n">
        <f aca="false">IF(D290&gt;=$B$4,1,0)</f>
        <v>1</v>
      </c>
      <c r="G290" s="8" t="str">
        <f aca="false">IF(AND(E290=1,F290=1),"Both pay",IF(F290=1,"Missed",IF(E290=1,"False trigger","Neither")))</f>
        <v>Both pay</v>
      </c>
    </row>
    <row r="291" customFormat="false" ht="15" hidden="false" customHeight="false" outlineLevel="0" collapsed="false">
      <c r="A291" s="8" t="n">
        <v>456</v>
      </c>
      <c r="B291" s="8" t="s">
        <v>338</v>
      </c>
      <c r="C291" s="13" t="n">
        <v>2.3079402967583</v>
      </c>
      <c r="D291" s="13" t="n">
        <v>5.8375</v>
      </c>
      <c r="E291" s="8" t="n">
        <f aca="false">IF(C291&gt;=$B$4,1,0)</f>
        <v>0</v>
      </c>
      <c r="F291" s="8" t="n">
        <f aca="false">IF(D291&gt;=$B$4,1,0)</f>
        <v>0</v>
      </c>
      <c r="G291" s="8" t="str">
        <f aca="false">IF(AND(E291=1,F291=1),"Both pay",IF(F291=1,"Missed",IF(E291=1,"False trigger","Neither")))</f>
        <v>Neither</v>
      </c>
    </row>
    <row r="292" customFormat="false" ht="15" hidden="false" customHeight="false" outlineLevel="0" collapsed="false">
      <c r="A292" s="8" t="n">
        <v>457</v>
      </c>
      <c r="B292" s="8" t="s">
        <v>338</v>
      </c>
      <c r="C292" s="13" t="n">
        <v>3.54317535726366</v>
      </c>
      <c r="D292" s="13" t="n">
        <v>4.19875</v>
      </c>
      <c r="E292" s="8" t="n">
        <f aca="false">IF(C292&gt;=$B$4,1,0)</f>
        <v>0</v>
      </c>
      <c r="F292" s="8" t="n">
        <f aca="false">IF(D292&gt;=$B$4,1,0)</f>
        <v>0</v>
      </c>
      <c r="G292" s="8" t="str">
        <f aca="false">IF(AND(E292=1,F292=1),"Both pay",IF(F292=1,"Missed",IF(E292=1,"False trigger","Neither")))</f>
        <v>Neither</v>
      </c>
    </row>
    <row r="293" customFormat="false" ht="15" hidden="false" customHeight="false" outlineLevel="0" collapsed="false">
      <c r="A293" s="8" t="n">
        <v>458</v>
      </c>
      <c r="B293" s="8" t="s">
        <v>338</v>
      </c>
      <c r="C293" s="13" t="n">
        <v>1.69762424426654</v>
      </c>
      <c r="D293" s="13" t="n">
        <v>2.37625</v>
      </c>
      <c r="E293" s="8" t="n">
        <f aca="false">IF(C293&gt;=$B$4,1,0)</f>
        <v>0</v>
      </c>
      <c r="F293" s="8" t="n">
        <f aca="false">IF(D293&gt;=$B$4,1,0)</f>
        <v>0</v>
      </c>
      <c r="G293" s="8" t="str">
        <f aca="false">IF(AND(E293=1,F293=1),"Both pay",IF(F293=1,"Missed",IF(E293=1,"False trigger","Neither")))</f>
        <v>Neither</v>
      </c>
    </row>
    <row r="294" customFormat="false" ht="15" hidden="false" customHeight="false" outlineLevel="0" collapsed="false">
      <c r="A294" s="8" t="n">
        <v>459</v>
      </c>
      <c r="B294" s="8" t="s">
        <v>338</v>
      </c>
      <c r="C294" s="13" t="n">
        <v>1.41728551810254</v>
      </c>
      <c r="D294" s="13" t="n">
        <v>2.41375</v>
      </c>
      <c r="E294" s="8" t="n">
        <f aca="false">IF(C294&gt;=$B$4,1,0)</f>
        <v>0</v>
      </c>
      <c r="F294" s="8" t="n">
        <f aca="false">IF(D294&gt;=$B$4,1,0)</f>
        <v>0</v>
      </c>
      <c r="G294" s="8" t="str">
        <f aca="false">IF(AND(E294=1,F294=1),"Both pay",IF(F294=1,"Missed",IF(E294=1,"False trigger","Neither")))</f>
        <v>Neither</v>
      </c>
    </row>
    <row r="295" customFormat="false" ht="15" hidden="false" customHeight="false" outlineLevel="0" collapsed="false">
      <c r="A295" s="8" t="n">
        <v>460</v>
      </c>
      <c r="B295" s="8" t="s">
        <v>338</v>
      </c>
      <c r="C295" s="13" t="n">
        <v>1.44192629251493</v>
      </c>
      <c r="D295" s="13" t="n">
        <v>2.3125</v>
      </c>
      <c r="E295" s="8" t="n">
        <f aca="false">IF(C295&gt;=$B$4,1,0)</f>
        <v>0</v>
      </c>
      <c r="F295" s="8" t="n">
        <f aca="false">IF(D295&gt;=$B$4,1,0)</f>
        <v>0</v>
      </c>
      <c r="G295" s="8" t="str">
        <f aca="false">IF(AND(E295=1,F295=1),"Both pay",IF(F295=1,"Missed",IF(E295=1,"False trigger","Neither")))</f>
        <v>Neither</v>
      </c>
    </row>
    <row r="296" customFormat="false" ht="15" hidden="false" customHeight="false" outlineLevel="0" collapsed="false">
      <c r="A296" s="8" t="n">
        <v>461</v>
      </c>
      <c r="B296" s="8" t="s">
        <v>338</v>
      </c>
      <c r="C296" s="13" t="n">
        <v>1.04085815412616</v>
      </c>
      <c r="D296" s="13" t="n">
        <v>3.005</v>
      </c>
      <c r="E296" s="8" t="n">
        <f aca="false">IF(C296&gt;=$B$4,1,0)</f>
        <v>0</v>
      </c>
      <c r="F296" s="8" t="n">
        <f aca="false">IF(D296&gt;=$B$4,1,0)</f>
        <v>0</v>
      </c>
      <c r="G296" s="8" t="str">
        <f aca="false">IF(AND(E296=1,F296=1),"Both pay",IF(F296=1,"Missed",IF(E296=1,"False trigger","Neither")))</f>
        <v>Neither</v>
      </c>
    </row>
    <row r="297" customFormat="false" ht="15" hidden="false" customHeight="false" outlineLevel="0" collapsed="false">
      <c r="A297" s="8" t="n">
        <v>462</v>
      </c>
      <c r="B297" s="8" t="s">
        <v>338</v>
      </c>
      <c r="C297" s="13" t="n">
        <v>0.731769997879507</v>
      </c>
      <c r="D297" s="13" t="n">
        <v>3.665625</v>
      </c>
      <c r="E297" s="8" t="n">
        <f aca="false">IF(C297&gt;=$B$4,1,0)</f>
        <v>0</v>
      </c>
      <c r="F297" s="8" t="n">
        <f aca="false">IF(D297&gt;=$B$4,1,0)</f>
        <v>0</v>
      </c>
      <c r="G297" s="8" t="str">
        <f aca="false">IF(AND(E297=1,F297=1),"Both pay",IF(F297=1,"Missed",IF(E297=1,"False trigger","Neither")))</f>
        <v>Neither</v>
      </c>
    </row>
    <row r="298" customFormat="false" ht="15" hidden="false" customHeight="false" outlineLevel="0" collapsed="false">
      <c r="A298" s="8" t="n">
        <v>463</v>
      </c>
      <c r="B298" s="8" t="s">
        <v>338</v>
      </c>
      <c r="C298" s="13" t="n">
        <v>1.24429387602296</v>
      </c>
      <c r="D298" s="13" t="n">
        <v>3.3925</v>
      </c>
      <c r="E298" s="8" t="n">
        <f aca="false">IF(C298&gt;=$B$4,1,0)</f>
        <v>0</v>
      </c>
      <c r="F298" s="8" t="n">
        <f aca="false">IF(D298&gt;=$B$4,1,0)</f>
        <v>0</v>
      </c>
      <c r="G298" s="8" t="str">
        <f aca="false">IF(AND(E298=1,F298=1),"Both pay",IF(F298=1,"Missed",IF(E298=1,"False trigger","Neither")))</f>
        <v>Neither</v>
      </c>
    </row>
    <row r="299" customFormat="false" ht="15" hidden="false" customHeight="false" outlineLevel="0" collapsed="false">
      <c r="A299" s="8" t="n">
        <v>466</v>
      </c>
      <c r="B299" s="8" t="s">
        <v>338</v>
      </c>
      <c r="C299" s="13" t="n">
        <v>3.48671675838343</v>
      </c>
      <c r="D299" s="13" t="n">
        <v>4.323125</v>
      </c>
      <c r="E299" s="8" t="n">
        <f aca="false">IF(C299&gt;=$B$4,1,0)</f>
        <v>0</v>
      </c>
      <c r="F299" s="8" t="n">
        <f aca="false">IF(D299&gt;=$B$4,1,0)</f>
        <v>0</v>
      </c>
      <c r="G299" s="8" t="str">
        <f aca="false">IF(AND(E299=1,F299=1),"Both pay",IF(F299=1,"Missed",IF(E299=1,"False trigger","Neither")))</f>
        <v>Neither</v>
      </c>
    </row>
    <row r="300" customFormat="false" ht="15" hidden="false" customHeight="false" outlineLevel="0" collapsed="false">
      <c r="A300" s="8" t="n">
        <v>467</v>
      </c>
      <c r="B300" s="8" t="s">
        <v>338</v>
      </c>
      <c r="C300" s="13" t="n">
        <v>3.05628449043811</v>
      </c>
      <c r="D300" s="13" t="n">
        <v>6.086875</v>
      </c>
      <c r="E300" s="8" t="n">
        <f aca="false">IF(C300&gt;=$B$4,1,0)</f>
        <v>0</v>
      </c>
      <c r="F300" s="8" t="n">
        <f aca="false">IF(D300&gt;=$B$4,1,0)</f>
        <v>0</v>
      </c>
      <c r="G300" s="8" t="str">
        <f aca="false">IF(AND(E300=1,F300=1),"Both pay",IF(F300=1,"Missed",IF(E300=1,"False trigger","Neither")))</f>
        <v>Neither</v>
      </c>
    </row>
    <row r="301" customFormat="false" ht="15" hidden="false" customHeight="false" outlineLevel="0" collapsed="false">
      <c r="A301" s="8" t="n">
        <v>468</v>
      </c>
      <c r="B301" s="8" t="s">
        <v>338</v>
      </c>
      <c r="C301" s="13" t="n">
        <v>3.13433464830214</v>
      </c>
      <c r="D301" s="13" t="n">
        <v>6.53625</v>
      </c>
      <c r="E301" s="8" t="n">
        <f aca="false">IF(C301&gt;=$B$4,1,0)</f>
        <v>0</v>
      </c>
      <c r="F301" s="8" t="n">
        <f aca="false">IF(D301&gt;=$B$4,1,0)</f>
        <v>0</v>
      </c>
      <c r="G301" s="8" t="str">
        <f aca="false">IF(AND(E301=1,F301=1),"Both pay",IF(F301=1,"Missed",IF(E301=1,"False trigger","Neither")))</f>
        <v>Neither</v>
      </c>
    </row>
    <row r="302" customFormat="false" ht="15" hidden="false" customHeight="false" outlineLevel="0" collapsed="false">
      <c r="A302" s="8" t="n">
        <v>469</v>
      </c>
      <c r="B302" s="8" t="s">
        <v>338</v>
      </c>
      <c r="C302" s="13" t="n">
        <v>3.77057939057656</v>
      </c>
      <c r="D302" s="13" t="n">
        <v>5.75375</v>
      </c>
      <c r="E302" s="8" t="n">
        <f aca="false">IF(C302&gt;=$B$4,1,0)</f>
        <v>0</v>
      </c>
      <c r="F302" s="8" t="n">
        <f aca="false">IF(D302&gt;=$B$4,1,0)</f>
        <v>0</v>
      </c>
      <c r="G302" s="8" t="str">
        <f aca="false">IF(AND(E302=1,F302=1),"Both pay",IF(F302=1,"Missed",IF(E302=1,"False trigger","Neither")))</f>
        <v>Neither</v>
      </c>
    </row>
    <row r="303" customFormat="false" ht="15" hidden="false" customHeight="false" outlineLevel="0" collapsed="false">
      <c r="A303" s="8" t="n">
        <v>470</v>
      </c>
      <c r="B303" s="8" t="s">
        <v>338</v>
      </c>
      <c r="C303" s="13" t="n">
        <v>3.81090900555706</v>
      </c>
      <c r="D303" s="13" t="n">
        <v>4.96125</v>
      </c>
      <c r="E303" s="8" t="n">
        <f aca="false">IF(C303&gt;=$B$4,1,0)</f>
        <v>0</v>
      </c>
      <c r="F303" s="8" t="n">
        <f aca="false">IF(D303&gt;=$B$4,1,0)</f>
        <v>0</v>
      </c>
      <c r="G303" s="8" t="str">
        <f aca="false">IF(AND(E303=1,F303=1),"Both pay",IF(F303=1,"Missed",IF(E303=1,"False trigger","Neither")))</f>
        <v>Neither</v>
      </c>
    </row>
    <row r="304" customFormat="false" ht="15" hidden="false" customHeight="false" outlineLevel="0" collapsed="false">
      <c r="A304" s="8" t="n">
        <v>471</v>
      </c>
      <c r="B304" s="8" t="s">
        <v>338</v>
      </c>
      <c r="C304" s="13" t="n">
        <v>4.34351401017819</v>
      </c>
      <c r="D304" s="13" t="n">
        <v>4.673125</v>
      </c>
      <c r="E304" s="8" t="n">
        <f aca="false">IF(C304&gt;=$B$4,1,0)</f>
        <v>0</v>
      </c>
      <c r="F304" s="8" t="n">
        <f aca="false">IF(D304&gt;=$B$4,1,0)</f>
        <v>0</v>
      </c>
      <c r="G304" s="8" t="str">
        <f aca="false">IF(AND(E304=1,F304=1),"Both pay",IF(F304=1,"Missed",IF(E304=1,"False trigger","Neither")))</f>
        <v>Neither</v>
      </c>
    </row>
    <row r="305" customFormat="false" ht="15" hidden="false" customHeight="false" outlineLevel="0" collapsed="false">
      <c r="A305" s="8" t="n">
        <v>472</v>
      </c>
      <c r="B305" s="8" t="s">
        <v>338</v>
      </c>
      <c r="C305" s="13" t="n">
        <v>4.22509591212833</v>
      </c>
      <c r="D305" s="13" t="n">
        <v>4.950625</v>
      </c>
      <c r="E305" s="8" t="n">
        <f aca="false">IF(C305&gt;=$B$4,1,0)</f>
        <v>0</v>
      </c>
      <c r="F305" s="8" t="n">
        <f aca="false">IF(D305&gt;=$B$4,1,0)</f>
        <v>0</v>
      </c>
      <c r="G305" s="8" t="str">
        <f aca="false">IF(AND(E305=1,F305=1),"Both pay",IF(F305=1,"Missed",IF(E305=1,"False trigger","Neither")))</f>
        <v>Neither</v>
      </c>
    </row>
    <row r="306" customFormat="false" ht="15" hidden="false" customHeight="false" outlineLevel="0" collapsed="false">
      <c r="A306" s="8" t="n">
        <v>473</v>
      </c>
      <c r="B306" s="8" t="s">
        <v>338</v>
      </c>
      <c r="C306" s="13" t="n">
        <v>3.69531933013239</v>
      </c>
      <c r="D306" s="13" t="n">
        <v>6.27375</v>
      </c>
      <c r="E306" s="8" t="n">
        <f aca="false">IF(C306&gt;=$B$4,1,0)</f>
        <v>0</v>
      </c>
      <c r="F306" s="8" t="n">
        <f aca="false">IF(D306&gt;=$B$4,1,0)</f>
        <v>0</v>
      </c>
      <c r="G306" s="8" t="str">
        <f aca="false">IF(AND(E306=1,F306=1),"Both pay",IF(F306=1,"Missed",IF(E306=1,"False trigger","Neither")))</f>
        <v>Neither</v>
      </c>
    </row>
    <row r="307" customFormat="false" ht="15" hidden="false" customHeight="false" outlineLevel="0" collapsed="false">
      <c r="A307" s="8" t="n">
        <v>474</v>
      </c>
      <c r="B307" s="8" t="s">
        <v>338</v>
      </c>
      <c r="C307" s="13" t="n">
        <v>5.27279756878409</v>
      </c>
      <c r="D307" s="13" t="n">
        <v>6.6925</v>
      </c>
      <c r="E307" s="8" t="n">
        <f aca="false">IF(C307&gt;=$B$4,1,0)</f>
        <v>0</v>
      </c>
      <c r="F307" s="8" t="n">
        <f aca="false">IF(D307&gt;=$B$4,1,0)</f>
        <v>0</v>
      </c>
      <c r="G307" s="8" t="str">
        <f aca="false">IF(AND(E307=1,F307=1),"Both pay",IF(F307=1,"Missed",IF(E307=1,"False trigger","Neither")))</f>
        <v>Neither</v>
      </c>
    </row>
    <row r="308" customFormat="false" ht="15" hidden="false" customHeight="false" outlineLevel="0" collapsed="false">
      <c r="A308" s="8" t="n">
        <v>475</v>
      </c>
      <c r="B308" s="8" t="s">
        <v>338</v>
      </c>
      <c r="C308" s="13" t="n">
        <v>7.56978843934995</v>
      </c>
      <c r="D308" s="13" t="n">
        <v>7.55375</v>
      </c>
      <c r="E308" s="8" t="n">
        <f aca="false">IF(C308&gt;=$B$4,1,0)</f>
        <v>0</v>
      </c>
      <c r="F308" s="8" t="n">
        <f aca="false">IF(D308&gt;=$B$4,1,0)</f>
        <v>0</v>
      </c>
      <c r="G308" s="8" t="str">
        <f aca="false">IF(AND(E308=1,F308=1),"Both pay",IF(F308=1,"Missed",IF(E308=1,"False trigger","Neither")))</f>
        <v>Neither</v>
      </c>
    </row>
    <row r="309" customFormat="false" ht="15" hidden="false" customHeight="false" outlineLevel="0" collapsed="false">
      <c r="A309" s="8" t="n">
        <v>476</v>
      </c>
      <c r="B309" s="8" t="s">
        <v>338</v>
      </c>
      <c r="C309" s="13" t="n">
        <v>7.23924403984264</v>
      </c>
      <c r="D309" s="13" t="n">
        <v>8.131875</v>
      </c>
      <c r="E309" s="8" t="n">
        <f aca="false">IF(C309&gt;=$B$4,1,0)</f>
        <v>0</v>
      </c>
      <c r="F309" s="8" t="n">
        <f aca="false">IF(D309&gt;=$B$4,1,0)</f>
        <v>0</v>
      </c>
      <c r="G309" s="8" t="str">
        <f aca="false">IF(AND(E309=1,F309=1),"Both pay",IF(F309=1,"Missed",IF(E309=1,"False trigger","Neither")))</f>
        <v>Neither</v>
      </c>
    </row>
    <row r="310" customFormat="false" ht="15" hidden="false" customHeight="false" outlineLevel="0" collapsed="false">
      <c r="A310" s="8" t="n">
        <v>477</v>
      </c>
      <c r="B310" s="8" t="s">
        <v>338</v>
      </c>
      <c r="C310" s="13" t="n">
        <v>7.85059120272074</v>
      </c>
      <c r="D310" s="13" t="n">
        <v>9.558125</v>
      </c>
      <c r="E310" s="8" t="n">
        <f aca="false">IF(C310&gt;=$B$4,1,0)</f>
        <v>0</v>
      </c>
      <c r="F310" s="8" t="n">
        <f aca="false">IF(D310&gt;=$B$4,1,0)</f>
        <v>0</v>
      </c>
      <c r="G310" s="8" t="str">
        <f aca="false">IF(AND(E310=1,F310=1),"Both pay",IF(F310=1,"Missed",IF(E310=1,"False trigger","Neither")))</f>
        <v>Neither</v>
      </c>
    </row>
    <row r="311" customFormat="false" ht="15" hidden="false" customHeight="false" outlineLevel="0" collapsed="false">
      <c r="A311" s="8" t="n">
        <v>478</v>
      </c>
      <c r="B311" s="8" t="s">
        <v>338</v>
      </c>
      <c r="C311" s="13" t="n">
        <v>8.23675380949859</v>
      </c>
      <c r="D311" s="13" t="n">
        <v>10.146875</v>
      </c>
      <c r="E311" s="8" t="n">
        <f aca="false">IF(C311&gt;=$B$4,1,0)</f>
        <v>0</v>
      </c>
      <c r="F311" s="8" t="n">
        <f aca="false">IF(D311&gt;=$B$4,1,0)</f>
        <v>1</v>
      </c>
      <c r="G311" s="8" t="str">
        <f aca="false">IF(AND(E311=1,F311=1),"Both pay",IF(F311=1,"Missed",IF(E311=1,"False trigger","Neither")))</f>
        <v>Missed</v>
      </c>
    </row>
    <row r="312" customFormat="false" ht="15" hidden="false" customHeight="false" outlineLevel="0" collapsed="false">
      <c r="A312" s="8" t="n">
        <v>479</v>
      </c>
      <c r="B312" s="8" t="s">
        <v>338</v>
      </c>
      <c r="C312" s="13" t="n">
        <v>8.76260205061729</v>
      </c>
      <c r="D312" s="13" t="n">
        <v>10.259375</v>
      </c>
      <c r="E312" s="8" t="n">
        <f aca="false">IF(C312&gt;=$B$4,1,0)</f>
        <v>0</v>
      </c>
      <c r="F312" s="8" t="n">
        <f aca="false">IF(D312&gt;=$B$4,1,0)</f>
        <v>1</v>
      </c>
      <c r="G312" s="8" t="str">
        <f aca="false">IF(AND(E312=1,F312=1),"Both pay",IF(F312=1,"Missed",IF(E312=1,"False trigger","Neither")))</f>
        <v>Missed</v>
      </c>
    </row>
    <row r="313" customFormat="false" ht="15" hidden="false" customHeight="false" outlineLevel="0" collapsed="false">
      <c r="A313" s="8" t="n">
        <v>480</v>
      </c>
      <c r="B313" s="8" t="s">
        <v>338</v>
      </c>
      <c r="C313" s="13" t="n">
        <v>9.11819672532341</v>
      </c>
      <c r="D313" s="13" t="n">
        <v>8.989375</v>
      </c>
      <c r="E313" s="8" t="n">
        <f aca="false">IF(C313&gt;=$B$4,1,0)</f>
        <v>0</v>
      </c>
      <c r="F313" s="8" t="n">
        <f aca="false">IF(D313&gt;=$B$4,1,0)</f>
        <v>0</v>
      </c>
      <c r="G313" s="8" t="str">
        <f aca="false">IF(AND(E313=1,F313=1),"Both pay",IF(F313=1,"Missed",IF(E313=1,"False trigger","Neither")))</f>
        <v>Neither</v>
      </c>
    </row>
    <row r="314" customFormat="false" ht="15" hidden="false" customHeight="false" outlineLevel="0" collapsed="false">
      <c r="A314" s="8" t="n">
        <v>481</v>
      </c>
      <c r="B314" s="8" t="s">
        <v>338</v>
      </c>
      <c r="C314" s="13" t="n">
        <v>9.31209634200199</v>
      </c>
      <c r="D314" s="13" t="n">
        <v>7.86625</v>
      </c>
      <c r="E314" s="8" t="n">
        <f aca="false">IF(C314&gt;=$B$4,1,0)</f>
        <v>0</v>
      </c>
      <c r="F314" s="8" t="n">
        <f aca="false">IF(D314&gt;=$B$4,1,0)</f>
        <v>0</v>
      </c>
      <c r="G314" s="8" t="str">
        <f aca="false">IF(AND(E314=1,F314=1),"Both pay",IF(F314=1,"Missed",IF(E314=1,"False trigger","Neither")))</f>
        <v>Neither</v>
      </c>
    </row>
    <row r="315" customFormat="false" ht="15" hidden="false" customHeight="false" outlineLevel="0" collapsed="false">
      <c r="A315" s="8" t="n">
        <v>482</v>
      </c>
      <c r="B315" s="8" t="s">
        <v>338</v>
      </c>
      <c r="C315" s="13" t="n">
        <v>9.93306461652619</v>
      </c>
      <c r="D315" s="13" t="n">
        <v>6.715</v>
      </c>
      <c r="E315" s="8" t="n">
        <f aca="false">IF(C315&gt;=$B$4,1,0)</f>
        <v>0</v>
      </c>
      <c r="F315" s="8" t="n">
        <f aca="false">IF(D315&gt;=$B$4,1,0)</f>
        <v>0</v>
      </c>
      <c r="G315" s="8" t="str">
        <f aca="false">IF(AND(E315=1,F315=1),"Both pay",IF(F315=1,"Missed",IF(E315=1,"False trigger","Neither")))</f>
        <v>Neither</v>
      </c>
    </row>
    <row r="316" customFormat="false" ht="15" hidden="false" customHeight="false" outlineLevel="0" collapsed="false">
      <c r="A316" s="8" t="n">
        <v>484</v>
      </c>
      <c r="B316" s="8" t="s">
        <v>338</v>
      </c>
      <c r="C316" s="13" t="n">
        <v>9.10064533367032</v>
      </c>
      <c r="D316" s="13" t="n">
        <v>7.165</v>
      </c>
      <c r="E316" s="8" t="n">
        <f aca="false">IF(C316&gt;=$B$4,1,0)</f>
        <v>0</v>
      </c>
      <c r="F316" s="8" t="n">
        <f aca="false">IF(D316&gt;=$B$4,1,0)</f>
        <v>0</v>
      </c>
      <c r="G316" s="8" t="str">
        <f aca="false">IF(AND(E316=1,F316=1),"Both pay",IF(F316=1,"Missed",IF(E316=1,"False trigger","Neither")))</f>
        <v>Neither</v>
      </c>
    </row>
    <row r="317" customFormat="false" ht="15" hidden="false" customHeight="false" outlineLevel="0" collapsed="false">
      <c r="A317" s="8" t="n">
        <v>485</v>
      </c>
      <c r="B317" s="8" t="s">
        <v>338</v>
      </c>
      <c r="C317" s="13" t="n">
        <v>7.68726567710198</v>
      </c>
      <c r="D317" s="13" t="n">
        <v>8.585</v>
      </c>
      <c r="E317" s="8" t="n">
        <f aca="false">IF(C317&gt;=$B$4,1,0)</f>
        <v>0</v>
      </c>
      <c r="F317" s="8" t="n">
        <f aca="false">IF(D317&gt;=$B$4,1,0)</f>
        <v>0</v>
      </c>
      <c r="G317" s="8" t="str">
        <f aca="false">IF(AND(E317=1,F317=1),"Both pay",IF(F317=1,"Missed",IF(E317=1,"False trigger","Neither")))</f>
        <v>Neither</v>
      </c>
    </row>
    <row r="318" customFormat="false" ht="15" hidden="false" customHeight="false" outlineLevel="0" collapsed="false">
      <c r="A318" s="8" t="n">
        <v>486</v>
      </c>
      <c r="B318" s="8" t="s">
        <v>338</v>
      </c>
      <c r="C318" s="13" t="n">
        <v>7.77451842134576</v>
      </c>
      <c r="D318" s="13" t="n">
        <v>10.08875</v>
      </c>
      <c r="E318" s="8" t="n">
        <f aca="false">IF(C318&gt;=$B$4,1,0)</f>
        <v>0</v>
      </c>
      <c r="F318" s="8" t="n">
        <f aca="false">IF(D318&gt;=$B$4,1,0)</f>
        <v>1</v>
      </c>
      <c r="G318" s="8" t="str">
        <f aca="false">IF(AND(E318=1,F318=1),"Both pay",IF(F318=1,"Missed",IF(E318=1,"False trigger","Neither")))</f>
        <v>Missed</v>
      </c>
    </row>
    <row r="319" customFormat="false" ht="15" hidden="false" customHeight="false" outlineLevel="0" collapsed="false">
      <c r="A319" s="8" t="n">
        <v>487</v>
      </c>
      <c r="B319" s="8" t="s">
        <v>338</v>
      </c>
      <c r="C319" s="13" t="n">
        <v>8.86303198437919</v>
      </c>
      <c r="D319" s="13" t="n">
        <v>12.14125</v>
      </c>
      <c r="E319" s="8" t="n">
        <f aca="false">IF(C319&gt;=$B$4,1,0)</f>
        <v>0</v>
      </c>
      <c r="F319" s="8" t="n">
        <f aca="false">IF(D319&gt;=$B$4,1,0)</f>
        <v>1</v>
      </c>
      <c r="G319" s="8" t="str">
        <f aca="false">IF(AND(E319=1,F319=1),"Both pay",IF(F319=1,"Missed",IF(E319=1,"False trigger","Neither")))</f>
        <v>Missed</v>
      </c>
    </row>
    <row r="320" customFormat="false" ht="15" hidden="false" customHeight="false" outlineLevel="0" collapsed="false">
      <c r="A320" s="8" t="n">
        <v>490</v>
      </c>
      <c r="B320" s="8" t="s">
        <v>338</v>
      </c>
      <c r="C320" s="13" t="n">
        <v>12.9344362947953</v>
      </c>
      <c r="D320" s="13" t="n">
        <v>19.810625</v>
      </c>
      <c r="E320" s="8" t="n">
        <f aca="false">IF(C320&gt;=$B$4,1,0)</f>
        <v>1</v>
      </c>
      <c r="F320" s="8" t="n">
        <f aca="false">IF(D320&gt;=$B$4,1,0)</f>
        <v>1</v>
      </c>
      <c r="G320" s="8" t="str">
        <f aca="false">IF(AND(E320=1,F320=1),"Both pay",IF(F320=1,"Missed",IF(E320=1,"False trigger","Neither")))</f>
        <v>Both pay</v>
      </c>
    </row>
    <row r="321" customFormat="false" ht="15" hidden="false" customHeight="false" outlineLevel="0" collapsed="false">
      <c r="A321" s="8" t="n">
        <v>491</v>
      </c>
      <c r="B321" s="8" t="s">
        <v>338</v>
      </c>
      <c r="C321" s="13" t="n">
        <v>14.6750424785307</v>
      </c>
      <c r="D321" s="13" t="n">
        <v>24.36875</v>
      </c>
      <c r="E321" s="8" t="n">
        <f aca="false">IF(C321&gt;=$B$4,1,0)</f>
        <v>1</v>
      </c>
      <c r="F321" s="8" t="n">
        <f aca="false">IF(D321&gt;=$B$4,1,0)</f>
        <v>1</v>
      </c>
      <c r="G321" s="8" t="str">
        <f aca="false">IF(AND(E321=1,F321=1),"Both pay",IF(F321=1,"Missed",IF(E321=1,"False trigger","Neither")))</f>
        <v>Both pay</v>
      </c>
    </row>
    <row r="322" customFormat="false" ht="15" hidden="false" customHeight="false" outlineLevel="0" collapsed="false">
      <c r="A322" s="8" t="n">
        <v>496</v>
      </c>
      <c r="B322" s="8" t="s">
        <v>338</v>
      </c>
      <c r="C322" s="13" t="n">
        <v>13.445325938598</v>
      </c>
      <c r="D322" s="13" t="n">
        <v>24.045625</v>
      </c>
      <c r="E322" s="8" t="n">
        <f aca="false">IF(C322&gt;=$B$4,1,0)</f>
        <v>1</v>
      </c>
      <c r="F322" s="8" t="n">
        <f aca="false">IF(D322&gt;=$B$4,1,0)</f>
        <v>1</v>
      </c>
      <c r="G322" s="8" t="str">
        <f aca="false">IF(AND(E322=1,F322=1),"Both pay",IF(F322=1,"Missed",IF(E322=1,"False trigger","Neither")))</f>
        <v>Both pay</v>
      </c>
    </row>
    <row r="323" customFormat="false" ht="15" hidden="false" customHeight="false" outlineLevel="0" collapsed="false">
      <c r="A323" s="8" t="n">
        <v>497</v>
      </c>
      <c r="B323" s="8" t="s">
        <v>338</v>
      </c>
      <c r="C323" s="13" t="n">
        <v>14.6594609578282</v>
      </c>
      <c r="D323" s="13" t="n">
        <v>23.995</v>
      </c>
      <c r="E323" s="8" t="n">
        <f aca="false">IF(C323&gt;=$B$4,1,0)</f>
        <v>1</v>
      </c>
      <c r="F323" s="8" t="n">
        <f aca="false">IF(D323&gt;=$B$4,1,0)</f>
        <v>1</v>
      </c>
      <c r="G323" s="8" t="str">
        <f aca="false">IF(AND(E323=1,F323=1),"Both pay",IF(F323=1,"Missed",IF(E323=1,"False trigger","Neither")))</f>
        <v>Both pay</v>
      </c>
    </row>
    <row r="324" customFormat="false" ht="15" hidden="false" customHeight="false" outlineLevel="0" collapsed="false">
      <c r="A324" s="8" t="n">
        <v>498</v>
      </c>
      <c r="B324" s="8" t="s">
        <v>338</v>
      </c>
      <c r="C324" s="13" t="n">
        <v>12.7678268981596</v>
      </c>
      <c r="D324" s="13" t="n">
        <v>22.73125</v>
      </c>
      <c r="E324" s="8" t="n">
        <f aca="false">IF(C324&gt;=$B$4,1,0)</f>
        <v>1</v>
      </c>
      <c r="F324" s="8" t="n">
        <f aca="false">IF(D324&gt;=$B$4,1,0)</f>
        <v>1</v>
      </c>
      <c r="G324" s="8" t="str">
        <f aca="false">IF(AND(E324=1,F324=1),"Both pay",IF(F324=1,"Missed",IF(E324=1,"False trigger","Neither")))</f>
        <v>Both pay</v>
      </c>
    </row>
    <row r="325" customFormat="false" ht="15" hidden="false" customHeight="false" outlineLevel="0" collapsed="false">
      <c r="A325" s="8" t="n">
        <v>499</v>
      </c>
      <c r="B325" s="8" t="s">
        <v>338</v>
      </c>
      <c r="C325" s="13" t="n">
        <v>10.3798021518226</v>
      </c>
      <c r="D325" s="13" t="n">
        <v>21.520625</v>
      </c>
      <c r="E325" s="8" t="n">
        <f aca="false">IF(C325&gt;=$B$4,1,0)</f>
        <v>1</v>
      </c>
      <c r="F325" s="8" t="n">
        <f aca="false">IF(D325&gt;=$B$4,1,0)</f>
        <v>1</v>
      </c>
      <c r="G325" s="8" t="str">
        <f aca="false">IF(AND(E325=1,F325=1),"Both pay",IF(F325=1,"Missed",IF(E325=1,"False trigger","Neither")))</f>
        <v>Both pay</v>
      </c>
    </row>
    <row r="326" customFormat="false" ht="15" hidden="false" customHeight="false" outlineLevel="0" collapsed="false">
      <c r="A326" s="8" t="n">
        <v>508</v>
      </c>
      <c r="B326" s="8" t="s">
        <v>338</v>
      </c>
      <c r="C326" s="13" t="n">
        <v>21.5174737957306</v>
      </c>
      <c r="D326" s="13" t="n">
        <v>17.830625</v>
      </c>
      <c r="E326" s="8" t="n">
        <f aca="false">IF(C326&gt;=$B$4,1,0)</f>
        <v>1</v>
      </c>
      <c r="F326" s="8" t="n">
        <f aca="false">IF(D326&gt;=$B$4,1,0)</f>
        <v>1</v>
      </c>
      <c r="G326" s="8" t="str">
        <f aca="false">IF(AND(E326=1,F326=1),"Both pay",IF(F326=1,"Missed",IF(E326=1,"False trigger","Neither")))</f>
        <v>Both pay</v>
      </c>
    </row>
    <row r="327" customFormat="false" ht="15" hidden="false" customHeight="false" outlineLevel="0" collapsed="false">
      <c r="A327" s="8" t="n">
        <v>509</v>
      </c>
      <c r="B327" s="8" t="s">
        <v>338</v>
      </c>
      <c r="C327" s="13" t="n">
        <v>21.4258671461549</v>
      </c>
      <c r="D327" s="13" t="n">
        <v>18.71625</v>
      </c>
      <c r="E327" s="8" t="n">
        <f aca="false">IF(C327&gt;=$B$4,1,0)</f>
        <v>1</v>
      </c>
      <c r="F327" s="8" t="n">
        <f aca="false">IF(D327&gt;=$B$4,1,0)</f>
        <v>1</v>
      </c>
      <c r="G327" s="8" t="str">
        <f aca="false">IF(AND(E327=1,F327=1),"Both pay",IF(F327=1,"Missed",IF(E327=1,"False trigger","Neither")))</f>
        <v>Both pay</v>
      </c>
    </row>
    <row r="328" customFormat="false" ht="15" hidden="false" customHeight="false" outlineLevel="0" collapsed="false">
      <c r="A328" s="8" t="n">
        <v>510</v>
      </c>
      <c r="B328" s="8" t="s">
        <v>338</v>
      </c>
      <c r="C328" s="13" t="n">
        <v>19.5449269020779</v>
      </c>
      <c r="D328" s="13" t="n">
        <v>17.0825</v>
      </c>
      <c r="E328" s="8" t="n">
        <f aca="false">IF(C328&gt;=$B$4,1,0)</f>
        <v>1</v>
      </c>
      <c r="F328" s="8" t="n">
        <f aca="false">IF(D328&gt;=$B$4,1,0)</f>
        <v>1</v>
      </c>
      <c r="G328" s="8" t="str">
        <f aca="false">IF(AND(E328=1,F328=1),"Both pay",IF(F328=1,"Missed",IF(E328=1,"False trigger","Neither")))</f>
        <v>Both pay</v>
      </c>
    </row>
    <row r="329" customFormat="false" ht="15" hidden="false" customHeight="false" outlineLevel="0" collapsed="false">
      <c r="A329" s="8" t="n">
        <v>511</v>
      </c>
      <c r="B329" s="8" t="s">
        <v>338</v>
      </c>
      <c r="C329" s="13" t="n">
        <v>20.8863727745369</v>
      </c>
      <c r="D329" s="13" t="n">
        <v>19.5725</v>
      </c>
      <c r="E329" s="8" t="n">
        <f aca="false">IF(C329&gt;=$B$4,1,0)</f>
        <v>1</v>
      </c>
      <c r="F329" s="8" t="n">
        <f aca="false">IF(D329&gt;=$B$4,1,0)</f>
        <v>1</v>
      </c>
      <c r="G329" s="8" t="str">
        <f aca="false">IF(AND(E329=1,F329=1),"Both pay",IF(F329=1,"Missed",IF(E329=1,"False trigger","Neither")))</f>
        <v>Both pay</v>
      </c>
    </row>
    <row r="330" customFormat="false" ht="15" hidden="false" customHeight="false" outlineLevel="0" collapsed="false">
      <c r="A330" s="8" t="n">
        <v>512</v>
      </c>
      <c r="B330" s="8" t="s">
        <v>338</v>
      </c>
      <c r="C330" s="13" t="n">
        <v>21.4909100584175</v>
      </c>
      <c r="D330" s="13" t="n">
        <v>19.344375</v>
      </c>
      <c r="E330" s="8" t="n">
        <f aca="false">IF(C330&gt;=$B$4,1,0)</f>
        <v>1</v>
      </c>
      <c r="F330" s="8" t="n">
        <f aca="false">IF(D330&gt;=$B$4,1,0)</f>
        <v>1</v>
      </c>
      <c r="G330" s="8" t="str">
        <f aca="false">IF(AND(E330=1,F330=1),"Both pay",IF(F330=1,"Missed",IF(E330=1,"False trigger","Neither")))</f>
        <v>Both pay</v>
      </c>
    </row>
    <row r="331" customFormat="false" ht="15" hidden="false" customHeight="false" outlineLevel="0" collapsed="false">
      <c r="A331" s="8" t="n">
        <v>514</v>
      </c>
      <c r="B331" s="8" t="s">
        <v>338</v>
      </c>
      <c r="C331" s="13" t="n">
        <v>1.85576284838155</v>
      </c>
      <c r="D331" s="13" t="n">
        <v>1.730625</v>
      </c>
      <c r="E331" s="8" t="n">
        <f aca="false">IF(C331&gt;=$B$4,1,0)</f>
        <v>0</v>
      </c>
      <c r="F331" s="8" t="n">
        <f aca="false">IF(D331&gt;=$B$4,1,0)</f>
        <v>0</v>
      </c>
      <c r="G331" s="8" t="str">
        <f aca="false">IF(AND(E331=1,F331=1),"Both pay",IF(F331=1,"Missed",IF(E331=1,"False trigger","Neither")))</f>
        <v>Neither</v>
      </c>
    </row>
    <row r="332" customFormat="false" ht="15" hidden="false" customHeight="false" outlineLevel="0" collapsed="false">
      <c r="A332" s="8" t="n">
        <v>515</v>
      </c>
      <c r="B332" s="8" t="s">
        <v>338</v>
      </c>
      <c r="C332" s="13" t="n">
        <v>1.34862612691284</v>
      </c>
      <c r="D332" s="13" t="n">
        <v>1.699375</v>
      </c>
      <c r="E332" s="8" t="n">
        <f aca="false">IF(C332&gt;=$B$4,1,0)</f>
        <v>0</v>
      </c>
      <c r="F332" s="8" t="n">
        <f aca="false">IF(D332&gt;=$B$4,1,0)</f>
        <v>0</v>
      </c>
      <c r="G332" s="8" t="str">
        <f aca="false">IF(AND(E332=1,F332=1),"Both pay",IF(F332=1,"Missed",IF(E332=1,"False trigger","Neither")))</f>
        <v>Neither</v>
      </c>
    </row>
    <row r="333" customFormat="false" ht="15" hidden="false" customHeight="false" outlineLevel="0" collapsed="false">
      <c r="A333" s="8" t="n">
        <v>516</v>
      </c>
      <c r="B333" s="8" t="s">
        <v>338</v>
      </c>
      <c r="C333" s="13" t="n">
        <v>1.39783506105473</v>
      </c>
      <c r="D333" s="13" t="n">
        <v>2.90125</v>
      </c>
      <c r="E333" s="8" t="n">
        <f aca="false">IF(C333&gt;=$B$4,1,0)</f>
        <v>0</v>
      </c>
      <c r="F333" s="8" t="n">
        <f aca="false">IF(D333&gt;=$B$4,1,0)</f>
        <v>0</v>
      </c>
      <c r="G333" s="8" t="str">
        <f aca="false">IF(AND(E333=1,F333=1),"Both pay",IF(F333=1,"Missed",IF(E333=1,"False trigger","Neither")))</f>
        <v>Neither</v>
      </c>
    </row>
    <row r="334" customFormat="false" ht="15" hidden="false" customHeight="false" outlineLevel="0" collapsed="false">
      <c r="A334" s="8" t="n">
        <v>517</v>
      </c>
      <c r="B334" s="8" t="s">
        <v>338</v>
      </c>
      <c r="C334" s="13" t="n">
        <v>1.26876360647968</v>
      </c>
      <c r="D334" s="13" t="n">
        <v>2.61625</v>
      </c>
      <c r="E334" s="8" t="n">
        <f aca="false">IF(C334&gt;=$B$4,1,0)</f>
        <v>0</v>
      </c>
      <c r="F334" s="8" t="n">
        <f aca="false">IF(D334&gt;=$B$4,1,0)</f>
        <v>0</v>
      </c>
      <c r="G334" s="8" t="str">
        <f aca="false">IF(AND(E334=1,F334=1),"Both pay",IF(F334=1,"Missed",IF(E334=1,"False trigger","Neither")))</f>
        <v>Neither</v>
      </c>
    </row>
    <row r="335" customFormat="false" ht="15" hidden="false" customHeight="false" outlineLevel="0" collapsed="false">
      <c r="A335" s="8" t="n">
        <v>518</v>
      </c>
      <c r="B335" s="8" t="s">
        <v>338</v>
      </c>
      <c r="C335" s="13" t="n">
        <v>1.3969752527528</v>
      </c>
      <c r="D335" s="13" t="n">
        <v>3.228125</v>
      </c>
      <c r="E335" s="8" t="n">
        <f aca="false">IF(C335&gt;=$B$4,1,0)</f>
        <v>0</v>
      </c>
      <c r="F335" s="8" t="n">
        <f aca="false">IF(D335&gt;=$B$4,1,0)</f>
        <v>0</v>
      </c>
      <c r="G335" s="8" t="str">
        <f aca="false">IF(AND(E335=1,F335=1),"Both pay",IF(F335=1,"Missed",IF(E335=1,"False trigger","Neither")))</f>
        <v>Neither</v>
      </c>
    </row>
    <row r="336" customFormat="false" ht="15" hidden="false" customHeight="false" outlineLevel="0" collapsed="false">
      <c r="A336" s="8" t="n">
        <v>519</v>
      </c>
      <c r="B336" s="8" t="s">
        <v>338</v>
      </c>
      <c r="C336" s="13" t="n">
        <v>2.06148777487363</v>
      </c>
      <c r="D336" s="13" t="n">
        <v>3.790625</v>
      </c>
      <c r="E336" s="8" t="n">
        <f aca="false">IF(C336&gt;=$B$4,1,0)</f>
        <v>0</v>
      </c>
      <c r="F336" s="8" t="n">
        <f aca="false">IF(D336&gt;=$B$4,1,0)</f>
        <v>0</v>
      </c>
      <c r="G336" s="8" t="str">
        <f aca="false">IF(AND(E336=1,F336=1),"Both pay",IF(F336=1,"Missed",IF(E336=1,"False trigger","Neither")))</f>
        <v>Neither</v>
      </c>
    </row>
    <row r="337" customFormat="false" ht="15" hidden="false" customHeight="false" outlineLevel="0" collapsed="false">
      <c r="A337" s="8" t="n">
        <v>520</v>
      </c>
      <c r="B337" s="8" t="s">
        <v>338</v>
      </c>
      <c r="C337" s="13" t="n">
        <v>2.65714491674457</v>
      </c>
      <c r="D337" s="13" t="n">
        <v>3.3125</v>
      </c>
      <c r="E337" s="8" t="n">
        <f aca="false">IF(C337&gt;=$B$4,1,0)</f>
        <v>0</v>
      </c>
      <c r="F337" s="8" t="n">
        <f aca="false">IF(D337&gt;=$B$4,1,0)</f>
        <v>0</v>
      </c>
      <c r="G337" s="8" t="str">
        <f aca="false">IF(AND(E337=1,F337=1),"Both pay",IF(F337=1,"Missed",IF(E337=1,"False trigger","Neither")))</f>
        <v>Neither</v>
      </c>
    </row>
    <row r="338" customFormat="false" ht="15" hidden="false" customHeight="false" outlineLevel="0" collapsed="false">
      <c r="A338" s="8" t="n">
        <v>521</v>
      </c>
      <c r="B338" s="8" t="s">
        <v>338</v>
      </c>
      <c r="C338" s="13" t="n">
        <v>3.56436034337813</v>
      </c>
      <c r="D338" s="13" t="n">
        <v>3.8175</v>
      </c>
      <c r="E338" s="8" t="n">
        <f aca="false">IF(C338&gt;=$B$4,1,0)</f>
        <v>0</v>
      </c>
      <c r="F338" s="8" t="n">
        <f aca="false">IF(D338&gt;=$B$4,1,0)</f>
        <v>0</v>
      </c>
      <c r="G338" s="8" t="str">
        <f aca="false">IF(AND(E338=1,F338=1),"Both pay",IF(F338=1,"Missed",IF(E338=1,"False trigger","Neither")))</f>
        <v>Neither</v>
      </c>
    </row>
    <row r="339" customFormat="false" ht="15" hidden="false" customHeight="false" outlineLevel="0" collapsed="false">
      <c r="A339" s="8" t="n">
        <v>522</v>
      </c>
      <c r="B339" s="8" t="s">
        <v>338</v>
      </c>
      <c r="C339" s="13" t="n">
        <v>4.01267993908854</v>
      </c>
      <c r="D339" s="13" t="n">
        <v>4.863125</v>
      </c>
      <c r="E339" s="8" t="n">
        <f aca="false">IF(C339&gt;=$B$4,1,0)</f>
        <v>0</v>
      </c>
      <c r="F339" s="8" t="n">
        <f aca="false">IF(D339&gt;=$B$4,1,0)</f>
        <v>0</v>
      </c>
      <c r="G339" s="8" t="str">
        <f aca="false">IF(AND(E339=1,F339=1),"Both pay",IF(F339=1,"Missed",IF(E339=1,"False trigger","Neither")))</f>
        <v>Neither</v>
      </c>
    </row>
    <row r="340" customFormat="false" ht="15" hidden="false" customHeight="false" outlineLevel="0" collapsed="false">
      <c r="A340" s="8" t="n">
        <v>523</v>
      </c>
      <c r="B340" s="8" t="s">
        <v>338</v>
      </c>
      <c r="C340" s="13" t="n">
        <v>4.18998515074356</v>
      </c>
      <c r="D340" s="13" t="n">
        <v>5.869375</v>
      </c>
      <c r="E340" s="8" t="n">
        <f aca="false">IF(C340&gt;=$B$4,1,0)</f>
        <v>0</v>
      </c>
      <c r="F340" s="8" t="n">
        <f aca="false">IF(D340&gt;=$B$4,1,0)</f>
        <v>0</v>
      </c>
      <c r="G340" s="8" t="str">
        <f aca="false">IF(AND(E340=1,F340=1),"Both pay",IF(F340=1,"Missed",IF(E340=1,"False trigger","Neither")))</f>
        <v>Neither</v>
      </c>
    </row>
    <row r="341" customFormat="false" ht="15" hidden="false" customHeight="false" outlineLevel="0" collapsed="false">
      <c r="A341" s="8" t="n">
        <v>524</v>
      </c>
      <c r="B341" s="8" t="s">
        <v>338</v>
      </c>
      <c r="C341" s="13" t="n">
        <v>4.00234473788948</v>
      </c>
      <c r="D341" s="13" t="n">
        <v>6.333125</v>
      </c>
      <c r="E341" s="8" t="n">
        <f aca="false">IF(C341&gt;=$B$4,1,0)</f>
        <v>0</v>
      </c>
      <c r="F341" s="8" t="n">
        <f aca="false">IF(D341&gt;=$B$4,1,0)</f>
        <v>0</v>
      </c>
      <c r="G341" s="8" t="str">
        <f aca="false">IF(AND(E341=1,F341=1),"Both pay",IF(F341=1,"Missed",IF(E341=1,"False trigger","Neither")))</f>
        <v>Neither</v>
      </c>
    </row>
    <row r="342" customFormat="false" ht="15" hidden="false" customHeight="false" outlineLevel="0" collapsed="false">
      <c r="A342" s="8" t="n">
        <v>525</v>
      </c>
      <c r="B342" s="8" t="s">
        <v>338</v>
      </c>
      <c r="C342" s="13" t="n">
        <v>3.81258979441948</v>
      </c>
      <c r="D342" s="13" t="n">
        <v>6.52</v>
      </c>
      <c r="E342" s="8" t="n">
        <f aca="false">IF(C342&gt;=$B$4,1,0)</f>
        <v>0</v>
      </c>
      <c r="F342" s="8" t="n">
        <f aca="false">IF(D342&gt;=$B$4,1,0)</f>
        <v>0</v>
      </c>
      <c r="G342" s="8" t="str">
        <f aca="false">IF(AND(E342=1,F342=1),"Both pay",IF(F342=1,"Missed",IF(E342=1,"False trigger","Neither")))</f>
        <v>Neither</v>
      </c>
    </row>
    <row r="343" customFormat="false" ht="15" hidden="false" customHeight="false" outlineLevel="0" collapsed="false">
      <c r="A343" s="8" t="n">
        <v>527</v>
      </c>
      <c r="B343" s="8" t="s">
        <v>338</v>
      </c>
      <c r="C343" s="13" t="n">
        <v>4.21817911564058</v>
      </c>
      <c r="D343" s="13" t="n">
        <v>5.35625</v>
      </c>
      <c r="E343" s="8" t="n">
        <f aca="false">IF(C343&gt;=$B$4,1,0)</f>
        <v>0</v>
      </c>
      <c r="F343" s="8" t="n">
        <f aca="false">IF(D343&gt;=$B$4,1,0)</f>
        <v>0</v>
      </c>
      <c r="G343" s="8" t="str">
        <f aca="false">IF(AND(E343=1,F343=1),"Both pay",IF(F343=1,"Missed",IF(E343=1,"False trigger","Neither")))</f>
        <v>Neither</v>
      </c>
    </row>
    <row r="344" customFormat="false" ht="15" hidden="false" customHeight="false" outlineLevel="0" collapsed="false">
      <c r="A344" s="8" t="n">
        <v>528</v>
      </c>
      <c r="B344" s="8" t="s">
        <v>338</v>
      </c>
      <c r="C344" s="13" t="n">
        <v>4.32889994842873</v>
      </c>
      <c r="D344" s="13" t="n">
        <v>5.229375</v>
      </c>
      <c r="E344" s="8" t="n">
        <f aca="false">IF(C344&gt;=$B$4,1,0)</f>
        <v>0</v>
      </c>
      <c r="F344" s="8" t="n">
        <f aca="false">IF(D344&gt;=$B$4,1,0)</f>
        <v>0</v>
      </c>
      <c r="G344" s="8" t="str">
        <f aca="false">IF(AND(E344=1,F344=1),"Both pay",IF(F344=1,"Missed",IF(E344=1,"False trigger","Neither")))</f>
        <v>Neither</v>
      </c>
    </row>
    <row r="345" customFormat="false" ht="15" hidden="false" customHeight="false" outlineLevel="0" collapsed="false">
      <c r="A345" s="8" t="n">
        <v>529</v>
      </c>
      <c r="B345" s="8" t="s">
        <v>338</v>
      </c>
      <c r="C345" s="13" t="n">
        <v>4.7000880069037</v>
      </c>
      <c r="D345" s="13" t="n">
        <v>5.748125</v>
      </c>
      <c r="E345" s="8" t="n">
        <f aca="false">IF(C345&gt;=$B$4,1,0)</f>
        <v>0</v>
      </c>
      <c r="F345" s="8" t="n">
        <f aca="false">IF(D345&gt;=$B$4,1,0)</f>
        <v>0</v>
      </c>
      <c r="G345" s="8" t="str">
        <f aca="false">IF(AND(E345=1,F345=1),"Both pay",IF(F345=1,"Missed",IF(E345=1,"False trigger","Neither")))</f>
        <v>Neither</v>
      </c>
    </row>
    <row r="346" customFormat="false" ht="15" hidden="false" customHeight="false" outlineLevel="0" collapsed="false">
      <c r="A346" s="8" t="n">
        <v>530</v>
      </c>
      <c r="B346" s="8" t="s">
        <v>338</v>
      </c>
      <c r="C346" s="13" t="n">
        <v>5.38418459689513</v>
      </c>
      <c r="D346" s="13" t="n">
        <v>6.685625</v>
      </c>
      <c r="E346" s="8" t="n">
        <f aca="false">IF(C346&gt;=$B$4,1,0)</f>
        <v>0</v>
      </c>
      <c r="F346" s="8" t="n">
        <f aca="false">IF(D346&gt;=$B$4,1,0)</f>
        <v>0</v>
      </c>
      <c r="G346" s="8" t="str">
        <f aca="false">IF(AND(E346=1,F346=1),"Both pay",IF(F346=1,"Missed",IF(E346=1,"False trigger","Neither")))</f>
        <v>Neither</v>
      </c>
    </row>
    <row r="347" customFormat="false" ht="15" hidden="false" customHeight="false" outlineLevel="0" collapsed="false">
      <c r="A347" s="8" t="n">
        <v>531</v>
      </c>
      <c r="B347" s="8" t="s">
        <v>338</v>
      </c>
      <c r="C347" s="13" t="n">
        <v>5.52890595521706</v>
      </c>
      <c r="D347" s="13" t="n">
        <v>7.01125</v>
      </c>
      <c r="E347" s="8" t="n">
        <f aca="false">IF(C347&gt;=$B$4,1,0)</f>
        <v>0</v>
      </c>
      <c r="F347" s="8" t="n">
        <f aca="false">IF(D347&gt;=$B$4,1,0)</f>
        <v>0</v>
      </c>
      <c r="G347" s="8" t="str">
        <f aca="false">IF(AND(E347=1,F347=1),"Both pay",IF(F347=1,"Missed",IF(E347=1,"False trigger","Neither")))</f>
        <v>Neither</v>
      </c>
    </row>
    <row r="348" customFormat="false" ht="15" hidden="false" customHeight="false" outlineLevel="0" collapsed="false">
      <c r="A348" s="8" t="n">
        <v>534</v>
      </c>
      <c r="B348" s="8" t="s">
        <v>338</v>
      </c>
      <c r="C348" s="13" t="n">
        <v>7.53173736181705</v>
      </c>
      <c r="D348" s="13" t="n">
        <v>9.585625</v>
      </c>
      <c r="E348" s="8" t="n">
        <f aca="false">IF(C348&gt;=$B$4,1,0)</f>
        <v>0</v>
      </c>
      <c r="F348" s="8" t="n">
        <f aca="false">IF(D348&gt;=$B$4,1,0)</f>
        <v>0</v>
      </c>
      <c r="G348" s="8" t="str">
        <f aca="false">IF(AND(E348=1,F348=1),"Both pay",IF(F348=1,"Missed",IF(E348=1,"False trigger","Neither")))</f>
        <v>Neither</v>
      </c>
    </row>
    <row r="349" customFormat="false" ht="15" hidden="false" customHeight="false" outlineLevel="0" collapsed="false">
      <c r="A349" s="8" t="n">
        <v>535</v>
      </c>
      <c r="B349" s="8" t="s">
        <v>338</v>
      </c>
      <c r="C349" s="13" t="n">
        <v>8.04985189896146</v>
      </c>
      <c r="D349" s="13" t="n">
        <v>9.77625</v>
      </c>
      <c r="E349" s="8" t="n">
        <f aca="false">IF(C349&gt;=$B$4,1,0)</f>
        <v>0</v>
      </c>
      <c r="F349" s="8" t="n">
        <f aca="false">IF(D349&gt;=$B$4,1,0)</f>
        <v>0</v>
      </c>
      <c r="G349" s="8" t="str">
        <f aca="false">IF(AND(E349=1,F349=1),"Both pay",IF(F349=1,"Missed",IF(E349=1,"False trigger","Neither")))</f>
        <v>Neither</v>
      </c>
    </row>
    <row r="350" customFormat="false" ht="15" hidden="false" customHeight="false" outlineLevel="0" collapsed="false">
      <c r="A350" s="8" t="n">
        <v>536</v>
      </c>
      <c r="B350" s="8" t="s">
        <v>338</v>
      </c>
      <c r="C350" s="13" t="n">
        <v>8.16505323574061</v>
      </c>
      <c r="D350" s="13" t="n">
        <v>9.48</v>
      </c>
      <c r="E350" s="8" t="n">
        <f aca="false">IF(C350&gt;=$B$4,1,0)</f>
        <v>0</v>
      </c>
      <c r="F350" s="8" t="n">
        <f aca="false">IF(D350&gt;=$B$4,1,0)</f>
        <v>0</v>
      </c>
      <c r="G350" s="8" t="str">
        <f aca="false">IF(AND(E350=1,F350=1),"Both pay",IF(F350=1,"Missed",IF(E350=1,"False trigger","Neither")))</f>
        <v>Neither</v>
      </c>
    </row>
    <row r="351" customFormat="false" ht="15" hidden="false" customHeight="false" outlineLevel="0" collapsed="false">
      <c r="A351" s="8" t="n">
        <v>537</v>
      </c>
      <c r="B351" s="8" t="s">
        <v>338</v>
      </c>
      <c r="C351" s="13" t="n">
        <v>9.73376821600237</v>
      </c>
      <c r="D351" s="13" t="n">
        <v>8.715625</v>
      </c>
      <c r="E351" s="8" t="n">
        <f aca="false">IF(C351&gt;=$B$4,1,0)</f>
        <v>0</v>
      </c>
      <c r="F351" s="8" t="n">
        <f aca="false">IF(D351&gt;=$B$4,1,0)</f>
        <v>0</v>
      </c>
      <c r="G351" s="8" t="str">
        <f aca="false">IF(AND(E351=1,F351=1),"Both pay",IF(F351=1,"Missed",IF(E351=1,"False trigger","Neither")))</f>
        <v>Neither</v>
      </c>
    </row>
    <row r="352" customFormat="false" ht="15" hidden="false" customHeight="false" outlineLevel="0" collapsed="false">
      <c r="A352" s="8" t="n">
        <v>538</v>
      </c>
      <c r="B352" s="8" t="s">
        <v>338</v>
      </c>
      <c r="C352" s="13" t="n">
        <v>10.1456732650863</v>
      </c>
      <c r="D352" s="13" t="n">
        <v>8.2575</v>
      </c>
      <c r="E352" s="8" t="n">
        <f aca="false">IF(C352&gt;=$B$4,1,0)</f>
        <v>1</v>
      </c>
      <c r="F352" s="8" t="n">
        <f aca="false">IF(D352&gt;=$B$4,1,0)</f>
        <v>0</v>
      </c>
      <c r="G352" s="8" t="str">
        <f aca="false">IF(AND(E352=1,F352=1),"Both pay",IF(F352=1,"Missed",IF(E352=1,"False trigger","Neither")))</f>
        <v>False trigger</v>
      </c>
    </row>
    <row r="353" customFormat="false" ht="15" hidden="false" customHeight="false" outlineLevel="0" collapsed="false">
      <c r="A353" s="8" t="n">
        <v>539</v>
      </c>
      <c r="B353" s="8" t="s">
        <v>338</v>
      </c>
      <c r="C353" s="13" t="n">
        <v>10.8258939655234</v>
      </c>
      <c r="D353" s="13" t="n">
        <v>7.994375</v>
      </c>
      <c r="E353" s="8" t="n">
        <f aca="false">IF(C353&gt;=$B$4,1,0)</f>
        <v>1</v>
      </c>
      <c r="F353" s="8" t="n">
        <f aca="false">IF(D353&gt;=$B$4,1,0)</f>
        <v>0</v>
      </c>
      <c r="G353" s="8" t="str">
        <f aca="false">IF(AND(E353=1,F353=1),"Both pay",IF(F353=1,"Missed",IF(E353=1,"False trigger","Neither")))</f>
        <v>False trigger</v>
      </c>
    </row>
    <row r="354" customFormat="false" ht="15" hidden="false" customHeight="false" outlineLevel="0" collapsed="false">
      <c r="A354" s="8" t="n">
        <v>540</v>
      </c>
      <c r="B354" s="8" t="s">
        <v>338</v>
      </c>
      <c r="C354" s="13" t="n">
        <v>11.0228390966836</v>
      </c>
      <c r="D354" s="13" t="n">
        <v>7.3525</v>
      </c>
      <c r="E354" s="8" t="n">
        <f aca="false">IF(C354&gt;=$B$4,1,0)</f>
        <v>1</v>
      </c>
      <c r="F354" s="8" t="n">
        <f aca="false">IF(D354&gt;=$B$4,1,0)</f>
        <v>0</v>
      </c>
      <c r="G354" s="8" t="str">
        <f aca="false">IF(AND(E354=1,F354=1),"Both pay",IF(F354=1,"Missed",IF(E354=1,"False trigger","Neither")))</f>
        <v>False trigger</v>
      </c>
    </row>
    <row r="355" customFormat="false" ht="15" hidden="false" customHeight="false" outlineLevel="0" collapsed="false">
      <c r="A355" s="8" t="n">
        <v>541</v>
      </c>
      <c r="B355" s="8" t="s">
        <v>338</v>
      </c>
      <c r="C355" s="13" t="n">
        <v>9.79990062828357</v>
      </c>
      <c r="D355" s="13" t="n">
        <v>8.733125</v>
      </c>
      <c r="E355" s="8" t="n">
        <f aca="false">IF(C355&gt;=$B$4,1,0)</f>
        <v>0</v>
      </c>
      <c r="F355" s="8" t="n">
        <f aca="false">IF(D355&gt;=$B$4,1,0)</f>
        <v>0</v>
      </c>
      <c r="G355" s="8" t="str">
        <f aca="false">IF(AND(E355=1,F355=1),"Both pay",IF(F355=1,"Missed",IF(E355=1,"False trigger","Neither")))</f>
        <v>Neither</v>
      </c>
    </row>
    <row r="356" customFormat="false" ht="15" hidden="false" customHeight="false" outlineLevel="0" collapsed="false">
      <c r="A356" s="8" t="n">
        <v>542</v>
      </c>
      <c r="B356" s="8" t="s">
        <v>338</v>
      </c>
      <c r="C356" s="13" t="n">
        <v>8.60934707815089</v>
      </c>
      <c r="D356" s="13" t="n">
        <v>10.240625</v>
      </c>
      <c r="E356" s="8" t="n">
        <f aca="false">IF(C356&gt;=$B$4,1,0)</f>
        <v>0</v>
      </c>
      <c r="F356" s="8" t="n">
        <f aca="false">IF(D356&gt;=$B$4,1,0)</f>
        <v>1</v>
      </c>
      <c r="G356" s="8" t="str">
        <f aca="false">IF(AND(E356=1,F356=1),"Both pay",IF(F356=1,"Missed",IF(E356=1,"False trigger","Neither")))</f>
        <v>Missed</v>
      </c>
    </row>
    <row r="357" customFormat="false" ht="15" hidden="false" customHeight="false" outlineLevel="0" collapsed="false">
      <c r="A357" s="8" t="n">
        <v>543</v>
      </c>
      <c r="B357" s="8" t="s">
        <v>338</v>
      </c>
      <c r="C357" s="13" t="n">
        <v>9.88030817055492</v>
      </c>
      <c r="D357" s="13" t="n">
        <v>13.8625</v>
      </c>
      <c r="E357" s="8" t="n">
        <f aca="false">IF(C357&gt;=$B$4,1,0)</f>
        <v>0</v>
      </c>
      <c r="F357" s="8" t="n">
        <f aca="false">IF(D357&gt;=$B$4,1,0)</f>
        <v>1</v>
      </c>
      <c r="G357" s="8" t="str">
        <f aca="false">IF(AND(E357=1,F357=1),"Both pay",IF(F357=1,"Missed",IF(E357=1,"False trigger","Neither")))</f>
        <v>Missed</v>
      </c>
    </row>
    <row r="358" customFormat="false" ht="15" hidden="false" customHeight="false" outlineLevel="0" collapsed="false">
      <c r="A358" s="8" t="n">
        <v>544</v>
      </c>
      <c r="B358" s="8" t="s">
        <v>338</v>
      </c>
      <c r="C358" s="13" t="n">
        <v>8.79219274992976</v>
      </c>
      <c r="D358" s="13" t="n">
        <v>20.490625</v>
      </c>
      <c r="E358" s="8" t="n">
        <f aca="false">IF(C358&gt;=$B$4,1,0)</f>
        <v>0</v>
      </c>
      <c r="F358" s="8" t="n">
        <f aca="false">IF(D358&gt;=$B$4,1,0)</f>
        <v>1</v>
      </c>
      <c r="G358" s="8" t="str">
        <f aca="false">IF(AND(E358=1,F358=1),"Both pay",IF(F358=1,"Missed",IF(E358=1,"False trigger","Neither")))</f>
        <v>Missed</v>
      </c>
    </row>
    <row r="359" customFormat="false" ht="15" hidden="false" customHeight="false" outlineLevel="0" collapsed="false">
      <c r="A359" s="8" t="n">
        <v>554</v>
      </c>
      <c r="B359" s="8" t="s">
        <v>338</v>
      </c>
      <c r="C359" s="13" t="n">
        <v>12.7262796543266</v>
      </c>
      <c r="D359" s="13" t="n">
        <v>21.355625</v>
      </c>
      <c r="E359" s="8" t="n">
        <f aca="false">IF(C359&gt;=$B$4,1,0)</f>
        <v>1</v>
      </c>
      <c r="F359" s="8" t="n">
        <f aca="false">IF(D359&gt;=$B$4,1,0)</f>
        <v>1</v>
      </c>
      <c r="G359" s="8" t="str">
        <f aca="false">IF(AND(E359=1,F359=1),"Both pay",IF(F359=1,"Missed",IF(E359=1,"False trigger","Neither")))</f>
        <v>Both pay</v>
      </c>
    </row>
    <row r="360" customFormat="false" ht="15" hidden="false" customHeight="false" outlineLevel="0" collapsed="false">
      <c r="A360" s="8" t="n">
        <v>555</v>
      </c>
      <c r="B360" s="8" t="s">
        <v>338</v>
      </c>
      <c r="C360" s="13" t="n">
        <v>12.2251135833913</v>
      </c>
      <c r="D360" s="13" t="n">
        <v>22.998125</v>
      </c>
      <c r="E360" s="8" t="n">
        <f aca="false">IF(C360&gt;=$B$4,1,0)</f>
        <v>1</v>
      </c>
      <c r="F360" s="8" t="n">
        <f aca="false">IF(D360&gt;=$B$4,1,0)</f>
        <v>1</v>
      </c>
      <c r="G360" s="8" t="str">
        <f aca="false">IF(AND(E360=1,F360=1),"Both pay",IF(F360=1,"Missed",IF(E360=1,"False trigger","Neither")))</f>
        <v>Both pay</v>
      </c>
    </row>
    <row r="361" customFormat="false" ht="15" hidden="false" customHeight="false" outlineLevel="0" collapsed="false">
      <c r="A361" s="8" t="n">
        <v>565</v>
      </c>
      <c r="B361" s="8" t="s">
        <v>338</v>
      </c>
      <c r="C361" s="13" t="n">
        <v>20.0267431062024</v>
      </c>
      <c r="D361" s="13" t="n">
        <v>17.6025</v>
      </c>
      <c r="E361" s="8" t="n">
        <f aca="false">IF(C361&gt;=$B$4,1,0)</f>
        <v>1</v>
      </c>
      <c r="F361" s="8" t="n">
        <f aca="false">IF(D361&gt;=$B$4,1,0)</f>
        <v>1</v>
      </c>
      <c r="G361" s="8" t="str">
        <f aca="false">IF(AND(E361=1,F361=1),"Both pay",IF(F361=1,"Missed",IF(E361=1,"False trigger","Neither")))</f>
        <v>Both pay</v>
      </c>
    </row>
    <row r="362" customFormat="false" ht="15" hidden="false" customHeight="false" outlineLevel="0" collapsed="false">
      <c r="A362" s="8" t="n">
        <v>566</v>
      </c>
      <c r="B362" s="8" t="s">
        <v>338</v>
      </c>
      <c r="C362" s="13" t="n">
        <v>20.3663101602608</v>
      </c>
      <c r="D362" s="13" t="n">
        <v>20.1075</v>
      </c>
      <c r="E362" s="8" t="n">
        <f aca="false">IF(C362&gt;=$B$4,1,0)</f>
        <v>1</v>
      </c>
      <c r="F362" s="8" t="n">
        <f aca="false">IF(D362&gt;=$B$4,1,0)</f>
        <v>1</v>
      </c>
      <c r="G362" s="8" t="str">
        <f aca="false">IF(AND(E362=1,F362=1),"Both pay",IF(F362=1,"Missed",IF(E362=1,"False trigger","Neither")))</f>
        <v>Both pay</v>
      </c>
    </row>
    <row r="363" customFormat="false" ht="15" hidden="false" customHeight="false" outlineLevel="0" collapsed="false">
      <c r="A363" s="8" t="n">
        <v>567</v>
      </c>
      <c r="B363" s="8" t="s">
        <v>338</v>
      </c>
      <c r="C363" s="13" t="n">
        <v>19.4456005911944</v>
      </c>
      <c r="D363" s="13" t="n">
        <v>20.433125</v>
      </c>
      <c r="E363" s="8" t="n">
        <f aca="false">IF(C363&gt;=$B$4,1,0)</f>
        <v>1</v>
      </c>
      <c r="F363" s="8" t="n">
        <f aca="false">IF(D363&gt;=$B$4,1,0)</f>
        <v>1</v>
      </c>
      <c r="G363" s="8" t="str">
        <f aca="false">IF(AND(E363=1,F363=1),"Both pay",IF(F363=1,"Missed",IF(E363=1,"False trigger","Neither")))</f>
        <v>Both pay</v>
      </c>
    </row>
    <row r="364" customFormat="false" ht="15" hidden="false" customHeight="false" outlineLevel="0" collapsed="false">
      <c r="A364" s="8" t="n">
        <v>568</v>
      </c>
      <c r="B364" s="8" t="s">
        <v>338</v>
      </c>
      <c r="C364" s="13" t="n">
        <v>19.7326070759947</v>
      </c>
      <c r="D364" s="13" t="n">
        <v>20.20625</v>
      </c>
      <c r="E364" s="8" t="n">
        <f aca="false">IF(C364&gt;=$B$4,1,0)</f>
        <v>1</v>
      </c>
      <c r="F364" s="8" t="n">
        <f aca="false">IF(D364&gt;=$B$4,1,0)</f>
        <v>1</v>
      </c>
      <c r="G364" s="8" t="str">
        <f aca="false">IF(AND(E364=1,F364=1),"Both pay",IF(F364=1,"Missed",IF(E364=1,"False trigger","Neither")))</f>
        <v>Both pay</v>
      </c>
    </row>
    <row r="365" customFormat="false" ht="15" hidden="false" customHeight="false" outlineLevel="0" collapsed="false">
      <c r="A365" s="8" t="n">
        <v>572</v>
      </c>
      <c r="B365" s="8" t="s">
        <v>338</v>
      </c>
      <c r="C365" s="13" t="n">
        <v>1.64864143450803</v>
      </c>
      <c r="D365" s="13" t="n">
        <v>2.18375</v>
      </c>
      <c r="E365" s="8" t="n">
        <f aca="false">IF(C365&gt;=$B$4,1,0)</f>
        <v>0</v>
      </c>
      <c r="F365" s="8" t="n">
        <f aca="false">IF(D365&gt;=$B$4,1,0)</f>
        <v>0</v>
      </c>
      <c r="G365" s="8" t="str">
        <f aca="false">IF(AND(E365=1,F365=1),"Both pay",IF(F365=1,"Missed",IF(E365=1,"False trigger","Neither")))</f>
        <v>Neither</v>
      </c>
    </row>
    <row r="366" customFormat="false" ht="15" hidden="false" customHeight="false" outlineLevel="0" collapsed="false">
      <c r="A366" s="8" t="n">
        <v>573</v>
      </c>
      <c r="B366" s="8" t="s">
        <v>338</v>
      </c>
      <c r="C366" s="13" t="n">
        <v>2.03170333768747</v>
      </c>
      <c r="D366" s="13" t="n">
        <v>2.780625</v>
      </c>
      <c r="E366" s="8" t="n">
        <f aca="false">IF(C366&gt;=$B$4,1,0)</f>
        <v>0</v>
      </c>
      <c r="F366" s="8" t="n">
        <f aca="false">IF(D366&gt;=$B$4,1,0)</f>
        <v>0</v>
      </c>
      <c r="G366" s="8" t="str">
        <f aca="false">IF(AND(E366=1,F366=1),"Both pay",IF(F366=1,"Missed",IF(E366=1,"False trigger","Neither")))</f>
        <v>Neither</v>
      </c>
    </row>
    <row r="367" customFormat="false" ht="15" hidden="false" customHeight="false" outlineLevel="0" collapsed="false">
      <c r="A367" s="8" t="n">
        <v>574</v>
      </c>
      <c r="B367" s="8" t="s">
        <v>338</v>
      </c>
      <c r="C367" s="13" t="n">
        <v>2.03702873214992</v>
      </c>
      <c r="D367" s="13" t="n">
        <v>3.680625</v>
      </c>
      <c r="E367" s="8" t="n">
        <f aca="false">IF(C367&gt;=$B$4,1,0)</f>
        <v>0</v>
      </c>
      <c r="F367" s="8" t="n">
        <f aca="false">IF(D367&gt;=$B$4,1,0)</f>
        <v>0</v>
      </c>
      <c r="G367" s="8" t="str">
        <f aca="false">IF(AND(E367=1,F367=1),"Both pay",IF(F367=1,"Missed",IF(E367=1,"False trigger","Neither")))</f>
        <v>Neither</v>
      </c>
    </row>
    <row r="368" customFormat="false" ht="15" hidden="false" customHeight="false" outlineLevel="0" collapsed="false">
      <c r="A368" s="8" t="n">
        <v>575</v>
      </c>
      <c r="B368" s="8" t="s">
        <v>338</v>
      </c>
      <c r="C368" s="13" t="n">
        <v>3.66511597410793</v>
      </c>
      <c r="D368" s="13" t="n">
        <v>4.0075</v>
      </c>
      <c r="E368" s="8" t="n">
        <f aca="false">IF(C368&gt;=$B$4,1,0)</f>
        <v>0</v>
      </c>
      <c r="F368" s="8" t="n">
        <f aca="false">IF(D368&gt;=$B$4,1,0)</f>
        <v>0</v>
      </c>
      <c r="G368" s="8" t="str">
        <f aca="false">IF(AND(E368=1,F368=1),"Both pay",IF(F368=1,"Missed",IF(E368=1,"False trigger","Neither")))</f>
        <v>Neither</v>
      </c>
    </row>
    <row r="369" customFormat="false" ht="15" hidden="false" customHeight="false" outlineLevel="0" collapsed="false">
      <c r="A369" s="8" t="n">
        <v>576</v>
      </c>
      <c r="B369" s="8" t="s">
        <v>338</v>
      </c>
      <c r="C369" s="13" t="n">
        <v>3.04760712190498</v>
      </c>
      <c r="D369" s="13" t="n">
        <v>4.53875</v>
      </c>
      <c r="E369" s="8" t="n">
        <f aca="false">IF(C369&gt;=$B$4,1,0)</f>
        <v>0</v>
      </c>
      <c r="F369" s="8" t="n">
        <f aca="false">IF(D369&gt;=$B$4,1,0)</f>
        <v>0</v>
      </c>
      <c r="G369" s="8" t="str">
        <f aca="false">IF(AND(E369=1,F369=1),"Both pay",IF(F369=1,"Missed",IF(E369=1,"False trigger","Neither")))</f>
        <v>Neither</v>
      </c>
    </row>
    <row r="370" customFormat="false" ht="15" hidden="false" customHeight="false" outlineLevel="0" collapsed="false">
      <c r="A370" s="8" t="n">
        <v>577</v>
      </c>
      <c r="B370" s="8" t="s">
        <v>338</v>
      </c>
      <c r="C370" s="13" t="n">
        <v>3.115300885679</v>
      </c>
      <c r="D370" s="13" t="n">
        <v>4.660625</v>
      </c>
      <c r="E370" s="8" t="n">
        <f aca="false">IF(C370&gt;=$B$4,1,0)</f>
        <v>0</v>
      </c>
      <c r="F370" s="8" t="n">
        <f aca="false">IF(D370&gt;=$B$4,1,0)</f>
        <v>0</v>
      </c>
      <c r="G370" s="8" t="str">
        <f aca="false">IF(AND(E370=1,F370=1),"Both pay",IF(F370=1,"Missed",IF(E370=1,"False trigger","Neither")))</f>
        <v>Neither</v>
      </c>
    </row>
    <row r="371" customFormat="false" ht="15" hidden="false" customHeight="false" outlineLevel="0" collapsed="false">
      <c r="A371" s="8" t="n">
        <v>578</v>
      </c>
      <c r="B371" s="8" t="s">
        <v>338</v>
      </c>
      <c r="C371" s="13" t="n">
        <v>3.66409816786996</v>
      </c>
      <c r="D371" s="13" t="n">
        <v>4.835</v>
      </c>
      <c r="E371" s="8" t="n">
        <f aca="false">IF(C371&gt;=$B$4,1,0)</f>
        <v>0</v>
      </c>
      <c r="F371" s="8" t="n">
        <f aca="false">IF(D371&gt;=$B$4,1,0)</f>
        <v>0</v>
      </c>
      <c r="G371" s="8" t="str">
        <f aca="false">IF(AND(E371=1,F371=1),"Both pay",IF(F371=1,"Missed",IF(E371=1,"False trigger","Neither")))</f>
        <v>Neither</v>
      </c>
    </row>
    <row r="372" customFormat="false" ht="15" hidden="false" customHeight="false" outlineLevel="0" collapsed="false">
      <c r="A372" s="8" t="n">
        <v>579</v>
      </c>
      <c r="B372" s="8" t="s">
        <v>338</v>
      </c>
      <c r="C372" s="13" t="n">
        <v>4.36262780294139</v>
      </c>
      <c r="D372" s="13" t="n">
        <v>5.265</v>
      </c>
      <c r="E372" s="8" t="n">
        <f aca="false">IF(C372&gt;=$B$4,1,0)</f>
        <v>0</v>
      </c>
      <c r="F372" s="8" t="n">
        <f aca="false">IF(D372&gt;=$B$4,1,0)</f>
        <v>0</v>
      </c>
      <c r="G372" s="8" t="str">
        <f aca="false">IF(AND(E372=1,F372=1),"Both pay",IF(F372=1,"Missed",IF(E372=1,"False trigger","Neither")))</f>
        <v>Neither</v>
      </c>
    </row>
    <row r="373" customFormat="false" ht="15" hidden="false" customHeight="false" outlineLevel="0" collapsed="false">
      <c r="A373" s="8" t="n">
        <v>580</v>
      </c>
      <c r="B373" s="8" t="s">
        <v>338</v>
      </c>
      <c r="C373" s="13" t="n">
        <v>4.84843936149529</v>
      </c>
      <c r="D373" s="13" t="n">
        <v>5.64125</v>
      </c>
      <c r="E373" s="8" t="n">
        <f aca="false">IF(C373&gt;=$B$4,1,0)</f>
        <v>0</v>
      </c>
      <c r="F373" s="8" t="n">
        <f aca="false">IF(D373&gt;=$B$4,1,0)</f>
        <v>0</v>
      </c>
      <c r="G373" s="8" t="str">
        <f aca="false">IF(AND(E373=1,F373=1),"Both pay",IF(F373=1,"Missed",IF(E373=1,"False trigger","Neither")))</f>
        <v>Neither</v>
      </c>
    </row>
    <row r="374" customFormat="false" ht="15" hidden="false" customHeight="false" outlineLevel="0" collapsed="false">
      <c r="A374" s="8" t="n">
        <v>581</v>
      </c>
      <c r="B374" s="8" t="s">
        <v>338</v>
      </c>
      <c r="C374" s="13" t="n">
        <v>4.18987400051916</v>
      </c>
      <c r="D374" s="13" t="n">
        <v>5.580625</v>
      </c>
      <c r="E374" s="8" t="n">
        <f aca="false">IF(C374&gt;=$B$4,1,0)</f>
        <v>0</v>
      </c>
      <c r="F374" s="8" t="n">
        <f aca="false">IF(D374&gt;=$B$4,1,0)</f>
        <v>0</v>
      </c>
      <c r="G374" s="8" t="str">
        <f aca="false">IF(AND(E374=1,F374=1),"Both pay",IF(F374=1,"Missed",IF(E374=1,"False trigger","Neither")))</f>
        <v>Neither</v>
      </c>
    </row>
    <row r="375" customFormat="false" ht="15" hidden="false" customHeight="false" outlineLevel="0" collapsed="false">
      <c r="A375" s="8" t="n">
        <v>582</v>
      </c>
      <c r="B375" s="8" t="s">
        <v>338</v>
      </c>
      <c r="C375" s="13" t="n">
        <v>4.20706816102705</v>
      </c>
      <c r="D375" s="13" t="n">
        <v>6.190625</v>
      </c>
      <c r="E375" s="8" t="n">
        <f aca="false">IF(C375&gt;=$B$4,1,0)</f>
        <v>0</v>
      </c>
      <c r="F375" s="8" t="n">
        <f aca="false">IF(D375&gt;=$B$4,1,0)</f>
        <v>0</v>
      </c>
      <c r="G375" s="8" t="str">
        <f aca="false">IF(AND(E375=1,F375=1),"Both pay",IF(F375=1,"Missed",IF(E375=1,"False trigger","Neither")))</f>
        <v>Neither</v>
      </c>
    </row>
    <row r="376" customFormat="false" ht="15" hidden="false" customHeight="false" outlineLevel="0" collapsed="false">
      <c r="A376" s="8" t="n">
        <v>584</v>
      </c>
      <c r="B376" s="8" t="s">
        <v>338</v>
      </c>
      <c r="C376" s="13" t="n">
        <v>4.72637265691295</v>
      </c>
      <c r="D376" s="13" t="n">
        <v>6.06875</v>
      </c>
      <c r="E376" s="8" t="n">
        <f aca="false">IF(C376&gt;=$B$4,1,0)</f>
        <v>0</v>
      </c>
      <c r="F376" s="8" t="n">
        <f aca="false">IF(D376&gt;=$B$4,1,0)</f>
        <v>0</v>
      </c>
      <c r="G376" s="8" t="str">
        <f aca="false">IF(AND(E376=1,F376=1),"Both pay",IF(F376=1,"Missed",IF(E376=1,"False trigger","Neither")))</f>
        <v>Neither</v>
      </c>
    </row>
    <row r="377" customFormat="false" ht="15" hidden="false" customHeight="false" outlineLevel="0" collapsed="false">
      <c r="A377" s="8" t="n">
        <v>585</v>
      </c>
      <c r="B377" s="8" t="s">
        <v>338</v>
      </c>
      <c r="C377" s="13" t="n">
        <v>5.21543197077132</v>
      </c>
      <c r="D377" s="13" t="n">
        <v>5.868125</v>
      </c>
      <c r="E377" s="8" t="n">
        <f aca="false">IF(C377&gt;=$B$4,1,0)</f>
        <v>0</v>
      </c>
      <c r="F377" s="8" t="n">
        <f aca="false">IF(D377&gt;=$B$4,1,0)</f>
        <v>0</v>
      </c>
      <c r="G377" s="8" t="str">
        <f aca="false">IF(AND(E377=1,F377=1),"Both pay",IF(F377=1,"Missed",IF(E377=1,"False trigger","Neither")))</f>
        <v>Neither</v>
      </c>
    </row>
    <row r="378" customFormat="false" ht="15" hidden="false" customHeight="false" outlineLevel="0" collapsed="false">
      <c r="A378" s="8" t="n">
        <v>586</v>
      </c>
      <c r="B378" s="8" t="s">
        <v>338</v>
      </c>
      <c r="C378" s="13" t="n">
        <v>5.11104393846392</v>
      </c>
      <c r="D378" s="13" t="n">
        <v>6.121875</v>
      </c>
      <c r="E378" s="8" t="n">
        <f aca="false">IF(C378&gt;=$B$4,1,0)</f>
        <v>0</v>
      </c>
      <c r="F378" s="8" t="n">
        <f aca="false">IF(D378&gt;=$B$4,1,0)</f>
        <v>0</v>
      </c>
      <c r="G378" s="8" t="str">
        <f aca="false">IF(AND(E378=1,F378=1),"Both pay",IF(F378=1,"Missed",IF(E378=1,"False trigger","Neither")))</f>
        <v>Neither</v>
      </c>
    </row>
    <row r="379" customFormat="false" ht="15" hidden="false" customHeight="false" outlineLevel="0" collapsed="false">
      <c r="A379" s="8" t="n">
        <v>587</v>
      </c>
      <c r="B379" s="8" t="s">
        <v>338</v>
      </c>
      <c r="C379" s="13" t="n">
        <v>5.86900546092067</v>
      </c>
      <c r="D379" s="13" t="n">
        <v>6.608125</v>
      </c>
      <c r="E379" s="8" t="n">
        <f aca="false">IF(C379&gt;=$B$4,1,0)</f>
        <v>0</v>
      </c>
      <c r="F379" s="8" t="n">
        <f aca="false">IF(D379&gt;=$B$4,1,0)</f>
        <v>0</v>
      </c>
      <c r="G379" s="8" t="str">
        <f aca="false">IF(AND(E379=1,F379=1),"Both pay",IF(F379=1,"Missed",IF(E379=1,"False trigger","Neither")))</f>
        <v>Neither</v>
      </c>
    </row>
    <row r="380" customFormat="false" ht="15" hidden="false" customHeight="false" outlineLevel="0" collapsed="false">
      <c r="A380" s="8" t="n">
        <v>588</v>
      </c>
      <c r="B380" s="8" t="s">
        <v>338</v>
      </c>
      <c r="C380" s="13" t="n">
        <v>5.62994057010007</v>
      </c>
      <c r="D380" s="13" t="n">
        <v>6.62625</v>
      </c>
      <c r="E380" s="8" t="n">
        <f aca="false">IF(C380&gt;=$B$4,1,0)</f>
        <v>0</v>
      </c>
      <c r="F380" s="8" t="n">
        <f aca="false">IF(D380&gt;=$B$4,1,0)</f>
        <v>0</v>
      </c>
      <c r="G380" s="8" t="str">
        <f aca="false">IF(AND(E380=1,F380=1),"Both pay",IF(F380=1,"Missed",IF(E380=1,"False trigger","Neither")))</f>
        <v>Neither</v>
      </c>
    </row>
    <row r="381" customFormat="false" ht="15" hidden="false" customHeight="false" outlineLevel="0" collapsed="false">
      <c r="A381" s="8" t="n">
        <v>591</v>
      </c>
      <c r="B381" s="8" t="s">
        <v>338</v>
      </c>
      <c r="C381" s="13" t="n">
        <v>6.68670362183093</v>
      </c>
      <c r="D381" s="13" t="n">
        <v>8.00375</v>
      </c>
      <c r="E381" s="8" t="n">
        <f aca="false">IF(C381&gt;=$B$4,1,0)</f>
        <v>0</v>
      </c>
      <c r="F381" s="8" t="n">
        <f aca="false">IF(D381&gt;=$B$4,1,0)</f>
        <v>0</v>
      </c>
      <c r="G381" s="8" t="str">
        <f aca="false">IF(AND(E381=1,F381=1),"Both pay",IF(F381=1,"Missed",IF(E381=1,"False trigger","Neither")))</f>
        <v>Neither</v>
      </c>
    </row>
    <row r="382" customFormat="false" ht="15" hidden="false" customHeight="false" outlineLevel="0" collapsed="false">
      <c r="A382" s="8" t="n">
        <v>592</v>
      </c>
      <c r="B382" s="8" t="s">
        <v>338</v>
      </c>
      <c r="C382" s="13" t="n">
        <v>5.79688148182767</v>
      </c>
      <c r="D382" s="13" t="n">
        <v>8.995</v>
      </c>
      <c r="E382" s="8" t="n">
        <f aca="false">IF(C382&gt;=$B$4,1,0)</f>
        <v>0</v>
      </c>
      <c r="F382" s="8" t="n">
        <f aca="false">IF(D382&gt;=$B$4,1,0)</f>
        <v>0</v>
      </c>
      <c r="G382" s="8" t="str">
        <f aca="false">IF(AND(E382=1,F382=1),"Both pay",IF(F382=1,"Missed",IF(E382=1,"False trigger","Neither")))</f>
        <v>Neither</v>
      </c>
    </row>
    <row r="383" customFormat="false" ht="15" hidden="false" customHeight="false" outlineLevel="0" collapsed="false">
      <c r="A383" s="8" t="n">
        <v>593</v>
      </c>
      <c r="B383" s="8" t="s">
        <v>338</v>
      </c>
      <c r="C383" s="13" t="n">
        <v>7.91200112117584</v>
      </c>
      <c r="D383" s="13" t="n">
        <v>10.084375</v>
      </c>
      <c r="E383" s="8" t="n">
        <f aca="false">IF(C383&gt;=$B$4,1,0)</f>
        <v>0</v>
      </c>
      <c r="F383" s="8" t="n">
        <f aca="false">IF(D383&gt;=$B$4,1,0)</f>
        <v>1</v>
      </c>
      <c r="G383" s="8" t="str">
        <f aca="false">IF(AND(E383=1,F383=1),"Both pay",IF(F383=1,"Missed",IF(E383=1,"False trigger","Neither")))</f>
        <v>Missed</v>
      </c>
    </row>
    <row r="384" customFormat="false" ht="15" hidden="false" customHeight="false" outlineLevel="0" collapsed="false">
      <c r="A384" s="8" t="n">
        <v>594</v>
      </c>
      <c r="B384" s="8" t="s">
        <v>338</v>
      </c>
      <c r="C384" s="13" t="n">
        <v>9.75894089249513</v>
      </c>
      <c r="D384" s="13" t="n">
        <v>9.805</v>
      </c>
      <c r="E384" s="8" t="n">
        <f aca="false">IF(C384&gt;=$B$4,1,0)</f>
        <v>0</v>
      </c>
      <c r="F384" s="8" t="n">
        <f aca="false">IF(D384&gt;=$B$4,1,0)</f>
        <v>0</v>
      </c>
      <c r="G384" s="8" t="str">
        <f aca="false">IF(AND(E384=1,F384=1),"Both pay",IF(F384=1,"Missed",IF(E384=1,"False trigger","Neither")))</f>
        <v>Neither</v>
      </c>
    </row>
    <row r="385" customFormat="false" ht="15" hidden="false" customHeight="false" outlineLevel="0" collapsed="false">
      <c r="A385" s="8" t="n">
        <v>595</v>
      </c>
      <c r="B385" s="8" t="s">
        <v>338</v>
      </c>
      <c r="C385" s="13" t="n">
        <v>12.9625556956505</v>
      </c>
      <c r="D385" s="13" t="n">
        <v>9.23125</v>
      </c>
      <c r="E385" s="8" t="n">
        <f aca="false">IF(C385&gt;=$B$4,1,0)</f>
        <v>1</v>
      </c>
      <c r="F385" s="8" t="n">
        <f aca="false">IF(D385&gt;=$B$4,1,0)</f>
        <v>0</v>
      </c>
      <c r="G385" s="8" t="str">
        <f aca="false">IF(AND(E385=1,F385=1),"Both pay",IF(F385=1,"Missed",IF(E385=1,"False trigger","Neither")))</f>
        <v>False trigger</v>
      </c>
    </row>
    <row r="386" customFormat="false" ht="15" hidden="false" customHeight="false" outlineLevel="0" collapsed="false">
      <c r="A386" s="8" t="n">
        <v>596</v>
      </c>
      <c r="B386" s="8" t="s">
        <v>338</v>
      </c>
      <c r="C386" s="13" t="n">
        <v>10.787580586964</v>
      </c>
      <c r="D386" s="13" t="n">
        <v>9.03125</v>
      </c>
      <c r="E386" s="8" t="n">
        <f aca="false">IF(C386&gt;=$B$4,1,0)</f>
        <v>1</v>
      </c>
      <c r="F386" s="8" t="n">
        <f aca="false">IF(D386&gt;=$B$4,1,0)</f>
        <v>0</v>
      </c>
      <c r="G386" s="8" t="str">
        <f aca="false">IF(AND(E386=1,F386=1),"Both pay",IF(F386=1,"Missed",IF(E386=1,"False trigger","Neither")))</f>
        <v>False trigger</v>
      </c>
    </row>
    <row r="387" customFormat="false" ht="15" hidden="false" customHeight="false" outlineLevel="0" collapsed="false">
      <c r="A387" s="8" t="n">
        <v>597</v>
      </c>
      <c r="B387" s="8" t="s">
        <v>338</v>
      </c>
      <c r="C387" s="13" t="n">
        <v>12.9201180973314</v>
      </c>
      <c r="D387" s="13" t="n">
        <v>8.684375</v>
      </c>
      <c r="E387" s="8" t="n">
        <f aca="false">IF(C387&gt;=$B$4,1,0)</f>
        <v>1</v>
      </c>
      <c r="F387" s="8" t="n">
        <f aca="false">IF(D387&gt;=$B$4,1,0)</f>
        <v>0</v>
      </c>
      <c r="G387" s="8" t="str">
        <f aca="false">IF(AND(E387=1,F387=1),"Both pay",IF(F387=1,"Missed",IF(E387=1,"False trigger","Neither")))</f>
        <v>False trigger</v>
      </c>
    </row>
    <row r="388" customFormat="false" ht="15" hidden="false" customHeight="false" outlineLevel="0" collapsed="false">
      <c r="A388" s="8" t="n">
        <v>598</v>
      </c>
      <c r="B388" s="8" t="s">
        <v>338</v>
      </c>
      <c r="C388" s="13" t="n">
        <v>12.2586368306667</v>
      </c>
      <c r="D388" s="13" t="n">
        <v>10.271875</v>
      </c>
      <c r="E388" s="8" t="n">
        <f aca="false">IF(C388&gt;=$B$4,1,0)</f>
        <v>1</v>
      </c>
      <c r="F388" s="8" t="n">
        <f aca="false">IF(D388&gt;=$B$4,1,0)</f>
        <v>1</v>
      </c>
      <c r="G388" s="8" t="str">
        <f aca="false">IF(AND(E388=1,F388=1),"Both pay",IF(F388=1,"Missed",IF(E388=1,"False trigger","Neither")))</f>
        <v>Both pay</v>
      </c>
    </row>
    <row r="389" customFormat="false" ht="15" hidden="false" customHeight="false" outlineLevel="0" collapsed="false">
      <c r="A389" s="8" t="n">
        <v>599</v>
      </c>
      <c r="B389" s="8" t="s">
        <v>338</v>
      </c>
      <c r="C389" s="13" t="n">
        <v>11.2956293879845</v>
      </c>
      <c r="D389" s="13" t="n">
        <v>13.288125</v>
      </c>
      <c r="E389" s="8" t="n">
        <f aca="false">IF(C389&gt;=$B$4,1,0)</f>
        <v>1</v>
      </c>
      <c r="F389" s="8" t="n">
        <f aca="false">IF(D389&gt;=$B$4,1,0)</f>
        <v>1</v>
      </c>
      <c r="G389" s="8" t="str">
        <f aca="false">IF(AND(E389=1,F389=1),"Both pay",IF(F389=1,"Missed",IF(E389=1,"False trigger","Neither")))</f>
        <v>Both pay</v>
      </c>
    </row>
    <row r="390" customFormat="false" ht="15" hidden="false" customHeight="false" outlineLevel="0" collapsed="false">
      <c r="A390" s="8" t="n">
        <v>600</v>
      </c>
      <c r="B390" s="8" t="s">
        <v>338</v>
      </c>
      <c r="C390" s="13" t="n">
        <v>10.9585916599012</v>
      </c>
      <c r="D390" s="13" t="n">
        <v>16.33</v>
      </c>
      <c r="E390" s="8" t="n">
        <f aca="false">IF(C390&gt;=$B$4,1,0)</f>
        <v>1</v>
      </c>
      <c r="F390" s="8" t="n">
        <f aca="false">IF(D390&gt;=$B$4,1,0)</f>
        <v>1</v>
      </c>
      <c r="G390" s="8" t="str">
        <f aca="false">IF(AND(E390=1,F390=1),"Both pay",IF(F390=1,"Missed",IF(E390=1,"False trigger","Neither")))</f>
        <v>Both pay</v>
      </c>
    </row>
    <row r="391" customFormat="false" ht="15" hidden="false" customHeight="false" outlineLevel="0" collapsed="false">
      <c r="A391" s="8" t="n">
        <v>601</v>
      </c>
      <c r="B391" s="8" t="s">
        <v>338</v>
      </c>
      <c r="C391" s="13" t="n">
        <v>11.0356263156446</v>
      </c>
      <c r="D391" s="13" t="n">
        <v>21.063125</v>
      </c>
      <c r="E391" s="8" t="n">
        <f aca="false">IF(C391&gt;=$B$4,1,0)</f>
        <v>1</v>
      </c>
      <c r="F391" s="8" t="n">
        <f aca="false">IF(D391&gt;=$B$4,1,0)</f>
        <v>1</v>
      </c>
      <c r="G391" s="8" t="str">
        <f aca="false">IF(AND(E391=1,F391=1),"Both pay",IF(F391=1,"Missed",IF(E391=1,"False trigger","Neither")))</f>
        <v>Both pay</v>
      </c>
    </row>
    <row r="392" customFormat="false" ht="15" hidden="false" customHeight="false" outlineLevel="0" collapsed="false">
      <c r="A392" s="8" t="n">
        <v>621</v>
      </c>
      <c r="B392" s="8" t="s">
        <v>338</v>
      </c>
      <c r="C392" s="13" t="n">
        <v>19.934666063405</v>
      </c>
      <c r="D392" s="13" t="n">
        <v>14.096875</v>
      </c>
      <c r="E392" s="8" t="n">
        <f aca="false">IF(C392&gt;=$B$4,1,0)</f>
        <v>1</v>
      </c>
      <c r="F392" s="8" t="n">
        <f aca="false">IF(D392&gt;=$B$4,1,0)</f>
        <v>1</v>
      </c>
      <c r="G392" s="8" t="str">
        <f aca="false">IF(AND(E392=1,F392=1),"Both pay",IF(F392=1,"Missed",IF(E392=1,"False trigger","Neither")))</f>
        <v>Both pay</v>
      </c>
    </row>
    <row r="393" customFormat="false" ht="15" hidden="false" customHeight="false" outlineLevel="0" collapsed="false">
      <c r="A393" s="8" t="n">
        <v>622</v>
      </c>
      <c r="B393" s="8" t="s">
        <v>338</v>
      </c>
      <c r="C393" s="13" t="n">
        <v>19.5679491527135</v>
      </c>
      <c r="D393" s="13" t="n">
        <v>13.13</v>
      </c>
      <c r="E393" s="8" t="n">
        <f aca="false">IF(C393&gt;=$B$4,1,0)</f>
        <v>1</v>
      </c>
      <c r="F393" s="8" t="n">
        <f aca="false">IF(D393&gt;=$B$4,1,0)</f>
        <v>1</v>
      </c>
      <c r="G393" s="8" t="str">
        <f aca="false">IF(AND(E393=1,F393=1),"Both pay",IF(F393=1,"Missed",IF(E393=1,"False trigger","Neither")))</f>
        <v>Both pay</v>
      </c>
    </row>
    <row r="394" customFormat="false" ht="15" hidden="false" customHeight="false" outlineLevel="0" collapsed="false">
      <c r="A394" s="8" t="n">
        <v>623</v>
      </c>
      <c r="B394" s="8" t="s">
        <v>338</v>
      </c>
      <c r="C394" s="13" t="n">
        <v>19.2655510675742</v>
      </c>
      <c r="D394" s="13" t="n">
        <v>15.99875</v>
      </c>
      <c r="E394" s="8" t="n">
        <f aca="false">IF(C394&gt;=$B$4,1,0)</f>
        <v>1</v>
      </c>
      <c r="F394" s="8" t="n">
        <f aca="false">IF(D394&gt;=$B$4,1,0)</f>
        <v>1</v>
      </c>
      <c r="G394" s="8" t="str">
        <f aca="false">IF(AND(E394=1,F394=1),"Both pay",IF(F394=1,"Missed",IF(E394=1,"False trigger","Neither")))</f>
        <v>Both pay</v>
      </c>
    </row>
    <row r="395" customFormat="false" ht="15" hidden="false" customHeight="false" outlineLevel="0" collapsed="false">
      <c r="A395" s="8" t="n">
        <v>624</v>
      </c>
      <c r="B395" s="8" t="s">
        <v>338</v>
      </c>
      <c r="C395" s="13" t="n">
        <v>24.0082265357209</v>
      </c>
      <c r="D395" s="13" t="n">
        <v>13.705625</v>
      </c>
      <c r="E395" s="8" t="n">
        <f aca="false">IF(C395&gt;=$B$4,1,0)</f>
        <v>1</v>
      </c>
      <c r="F395" s="8" t="n">
        <f aca="false">IF(D395&gt;=$B$4,1,0)</f>
        <v>1</v>
      </c>
      <c r="G395" s="8" t="str">
        <f aca="false">IF(AND(E395=1,F395=1),"Both pay",IF(F395=1,"Missed",IF(E395=1,"False trigger","Neither")))</f>
        <v>Both pay</v>
      </c>
    </row>
    <row r="396" customFormat="false" ht="15" hidden="false" customHeight="false" outlineLevel="0" collapsed="false">
      <c r="A396" s="8" t="n">
        <v>625</v>
      </c>
      <c r="B396" s="8" t="s">
        <v>338</v>
      </c>
      <c r="C396" s="13" t="n">
        <v>18.3638904248234</v>
      </c>
      <c r="D396" s="13" t="n">
        <v>6.79875</v>
      </c>
      <c r="E396" s="8" t="n">
        <f aca="false">IF(C396&gt;=$B$4,1,0)</f>
        <v>1</v>
      </c>
      <c r="F396" s="8" t="n">
        <f aca="false">IF(D396&gt;=$B$4,1,0)</f>
        <v>0</v>
      </c>
      <c r="G396" s="8" t="str">
        <f aca="false">IF(AND(E396=1,F396=1),"Both pay",IF(F396=1,"Missed",IF(E396=1,"False trigger","Neither")))</f>
        <v>False trigger</v>
      </c>
    </row>
    <row r="397" customFormat="false" ht="15" hidden="false" customHeight="false" outlineLevel="0" collapsed="false">
      <c r="A397" s="8" t="n">
        <v>629</v>
      </c>
      <c r="B397" s="8" t="s">
        <v>338</v>
      </c>
      <c r="C397" s="13" t="n">
        <v>1.96678896479085</v>
      </c>
      <c r="D397" s="13" t="n">
        <v>2.67375</v>
      </c>
      <c r="E397" s="8" t="n">
        <f aca="false">IF(C397&gt;=$B$4,1,0)</f>
        <v>0</v>
      </c>
      <c r="F397" s="8" t="n">
        <f aca="false">IF(D397&gt;=$B$4,1,0)</f>
        <v>0</v>
      </c>
      <c r="G397" s="8" t="str">
        <f aca="false">IF(AND(E397=1,F397=1),"Both pay",IF(F397=1,"Missed",IF(E397=1,"False trigger","Neither")))</f>
        <v>Neither</v>
      </c>
    </row>
    <row r="398" customFormat="false" ht="15" hidden="false" customHeight="false" outlineLevel="0" collapsed="false">
      <c r="A398" s="8" t="n">
        <v>630</v>
      </c>
      <c r="B398" s="8" t="s">
        <v>338</v>
      </c>
      <c r="C398" s="13" t="n">
        <v>2.05497549948188</v>
      </c>
      <c r="D398" s="13" t="n">
        <v>3.234375</v>
      </c>
      <c r="E398" s="8" t="n">
        <f aca="false">IF(C398&gt;=$B$4,1,0)</f>
        <v>0</v>
      </c>
      <c r="F398" s="8" t="n">
        <f aca="false">IF(D398&gt;=$B$4,1,0)</f>
        <v>0</v>
      </c>
      <c r="G398" s="8" t="str">
        <f aca="false">IF(AND(E398=1,F398=1),"Both pay",IF(F398=1,"Missed",IF(E398=1,"False trigger","Neither")))</f>
        <v>Neither</v>
      </c>
    </row>
    <row r="399" customFormat="false" ht="15" hidden="false" customHeight="false" outlineLevel="0" collapsed="false">
      <c r="A399" s="8" t="n">
        <v>631</v>
      </c>
      <c r="B399" s="8" t="s">
        <v>338</v>
      </c>
      <c r="C399" s="13" t="n">
        <v>2.64501537527624</v>
      </c>
      <c r="D399" s="13" t="n">
        <v>3.386875</v>
      </c>
      <c r="E399" s="8" t="n">
        <f aca="false">IF(C399&gt;=$B$4,1,0)</f>
        <v>0</v>
      </c>
      <c r="F399" s="8" t="n">
        <f aca="false">IF(D399&gt;=$B$4,1,0)</f>
        <v>0</v>
      </c>
      <c r="G399" s="8" t="str">
        <f aca="false">IF(AND(E399=1,F399=1),"Both pay",IF(F399=1,"Missed",IF(E399=1,"False trigger","Neither")))</f>
        <v>Neither</v>
      </c>
    </row>
    <row r="400" customFormat="false" ht="15" hidden="false" customHeight="false" outlineLevel="0" collapsed="false">
      <c r="A400" s="8" t="n">
        <v>632</v>
      </c>
      <c r="B400" s="8" t="s">
        <v>338</v>
      </c>
      <c r="C400" s="13" t="n">
        <v>2.34089500436507</v>
      </c>
      <c r="D400" s="13" t="n">
        <v>3.901875</v>
      </c>
      <c r="E400" s="8" t="n">
        <f aca="false">IF(C400&gt;=$B$4,1,0)</f>
        <v>0</v>
      </c>
      <c r="F400" s="8" t="n">
        <f aca="false">IF(D400&gt;=$B$4,1,0)</f>
        <v>0</v>
      </c>
      <c r="G400" s="8" t="str">
        <f aca="false">IF(AND(E400=1,F400=1),"Both pay",IF(F400=1,"Missed",IF(E400=1,"False trigger","Neither")))</f>
        <v>Neither</v>
      </c>
    </row>
    <row r="401" customFormat="false" ht="15" hidden="false" customHeight="false" outlineLevel="0" collapsed="false">
      <c r="A401" s="8" t="n">
        <v>633</v>
      </c>
      <c r="B401" s="8" t="s">
        <v>338</v>
      </c>
      <c r="C401" s="13" t="n">
        <v>2.99979277390667</v>
      </c>
      <c r="D401" s="13" t="n">
        <v>4.5225</v>
      </c>
      <c r="E401" s="8" t="n">
        <f aca="false">IF(C401&gt;=$B$4,1,0)</f>
        <v>0</v>
      </c>
      <c r="F401" s="8" t="n">
        <f aca="false">IF(D401&gt;=$B$4,1,0)</f>
        <v>0</v>
      </c>
      <c r="G401" s="8" t="str">
        <f aca="false">IF(AND(E401=1,F401=1),"Both pay",IF(F401=1,"Missed",IF(E401=1,"False trigger","Neither")))</f>
        <v>Neither</v>
      </c>
    </row>
    <row r="402" customFormat="false" ht="15" hidden="false" customHeight="false" outlineLevel="0" collapsed="false">
      <c r="A402" s="8" t="n">
        <v>634</v>
      </c>
      <c r="B402" s="8" t="s">
        <v>338</v>
      </c>
      <c r="C402" s="13" t="n">
        <v>3.19894468318265</v>
      </c>
      <c r="D402" s="13" t="n">
        <v>4.5225</v>
      </c>
      <c r="E402" s="8" t="n">
        <f aca="false">IF(C402&gt;=$B$4,1,0)</f>
        <v>0</v>
      </c>
      <c r="F402" s="8" t="n">
        <f aca="false">IF(D402&gt;=$B$4,1,0)</f>
        <v>0</v>
      </c>
      <c r="G402" s="8" t="str">
        <f aca="false">IF(AND(E402=1,F402=1),"Both pay",IF(F402=1,"Missed",IF(E402=1,"False trigger","Neither")))</f>
        <v>Neither</v>
      </c>
    </row>
    <row r="403" customFormat="false" ht="15" hidden="false" customHeight="false" outlineLevel="0" collapsed="false">
      <c r="A403" s="8" t="n">
        <v>635</v>
      </c>
      <c r="B403" s="8" t="s">
        <v>338</v>
      </c>
      <c r="C403" s="13" t="n">
        <v>3.00724710452299</v>
      </c>
      <c r="D403" s="13" t="n">
        <v>4.55875</v>
      </c>
      <c r="E403" s="8" t="n">
        <f aca="false">IF(C403&gt;=$B$4,1,0)</f>
        <v>0</v>
      </c>
      <c r="F403" s="8" t="n">
        <f aca="false">IF(D403&gt;=$B$4,1,0)</f>
        <v>0</v>
      </c>
      <c r="G403" s="8" t="str">
        <f aca="false">IF(AND(E403=1,F403=1),"Both pay",IF(F403=1,"Missed",IF(E403=1,"False trigger","Neither")))</f>
        <v>Neither</v>
      </c>
    </row>
    <row r="404" customFormat="false" ht="15" hidden="false" customHeight="false" outlineLevel="0" collapsed="false">
      <c r="A404" s="8" t="n">
        <v>636</v>
      </c>
      <c r="B404" s="8" t="s">
        <v>338</v>
      </c>
      <c r="C404" s="13" t="n">
        <v>4.20585913851685</v>
      </c>
      <c r="D404" s="13" t="n">
        <v>4.679375</v>
      </c>
      <c r="E404" s="8" t="n">
        <f aca="false">IF(C404&gt;=$B$4,1,0)</f>
        <v>0</v>
      </c>
      <c r="F404" s="8" t="n">
        <f aca="false">IF(D404&gt;=$B$4,1,0)</f>
        <v>0</v>
      </c>
      <c r="G404" s="8" t="str">
        <f aca="false">IF(AND(E404=1,F404=1),"Both pay",IF(F404=1,"Missed",IF(E404=1,"False trigger","Neither")))</f>
        <v>Neither</v>
      </c>
    </row>
    <row r="405" customFormat="false" ht="15" hidden="false" customHeight="false" outlineLevel="0" collapsed="false">
      <c r="A405" s="8" t="n">
        <v>637</v>
      </c>
      <c r="B405" s="8" t="s">
        <v>338</v>
      </c>
      <c r="C405" s="13" t="n">
        <v>4.62197083540839</v>
      </c>
      <c r="D405" s="13" t="n">
        <v>4.675</v>
      </c>
      <c r="E405" s="8" t="n">
        <f aca="false">IF(C405&gt;=$B$4,1,0)</f>
        <v>0</v>
      </c>
      <c r="F405" s="8" t="n">
        <f aca="false">IF(D405&gt;=$B$4,1,0)</f>
        <v>0</v>
      </c>
      <c r="G405" s="8" t="str">
        <f aca="false">IF(AND(E405=1,F405=1),"Both pay",IF(F405=1,"Missed",IF(E405=1,"False trigger","Neither")))</f>
        <v>Neither</v>
      </c>
    </row>
    <row r="406" customFormat="false" ht="15" hidden="false" customHeight="false" outlineLevel="0" collapsed="false">
      <c r="A406" s="8" t="n">
        <v>638</v>
      </c>
      <c r="B406" s="8" t="s">
        <v>338</v>
      </c>
      <c r="C406" s="13" t="n">
        <v>4.0082705984077</v>
      </c>
      <c r="D406" s="13" t="n">
        <v>5.424375</v>
      </c>
      <c r="E406" s="8" t="n">
        <f aca="false">IF(C406&gt;=$B$4,1,0)</f>
        <v>0</v>
      </c>
      <c r="F406" s="8" t="n">
        <f aca="false">IF(D406&gt;=$B$4,1,0)</f>
        <v>0</v>
      </c>
      <c r="G406" s="8" t="str">
        <f aca="false">IF(AND(E406=1,F406=1),"Both pay",IF(F406=1,"Missed",IF(E406=1,"False trigger","Neither")))</f>
        <v>Neither</v>
      </c>
    </row>
    <row r="407" customFormat="false" ht="15" hidden="false" customHeight="false" outlineLevel="0" collapsed="false">
      <c r="A407" s="8" t="n">
        <v>639</v>
      </c>
      <c r="B407" s="8" t="s">
        <v>338</v>
      </c>
      <c r="C407" s="13" t="n">
        <v>4.43132057410651</v>
      </c>
      <c r="D407" s="13" t="n">
        <v>6.70875</v>
      </c>
      <c r="E407" s="8" t="n">
        <f aca="false">IF(C407&gt;=$B$4,1,0)</f>
        <v>0</v>
      </c>
      <c r="F407" s="8" t="n">
        <f aca="false">IF(D407&gt;=$B$4,1,0)</f>
        <v>0</v>
      </c>
      <c r="G407" s="8" t="str">
        <f aca="false">IF(AND(E407=1,F407=1),"Both pay",IF(F407=1,"Missed",IF(E407=1,"False trigger","Neither")))</f>
        <v>Neither</v>
      </c>
    </row>
    <row r="408" customFormat="false" ht="15" hidden="false" customHeight="false" outlineLevel="0" collapsed="false">
      <c r="A408" s="8" t="n">
        <v>640</v>
      </c>
      <c r="B408" s="8" t="s">
        <v>338</v>
      </c>
      <c r="C408" s="13" t="n">
        <v>4.71736725697476</v>
      </c>
      <c r="D408" s="13" t="n">
        <v>7.115</v>
      </c>
      <c r="E408" s="8" t="n">
        <f aca="false">IF(C408&gt;=$B$4,1,0)</f>
        <v>0</v>
      </c>
      <c r="F408" s="8" t="n">
        <f aca="false">IF(D408&gt;=$B$4,1,0)</f>
        <v>0</v>
      </c>
      <c r="G408" s="8" t="str">
        <f aca="false">IF(AND(E408=1,F408=1),"Both pay",IF(F408=1,"Missed",IF(E408=1,"False trigger","Neither")))</f>
        <v>Neither</v>
      </c>
    </row>
    <row r="409" customFormat="false" ht="15" hidden="false" customHeight="false" outlineLevel="0" collapsed="false">
      <c r="A409" s="8" t="n">
        <v>641</v>
      </c>
      <c r="B409" s="8" t="s">
        <v>338</v>
      </c>
      <c r="C409" s="13" t="n">
        <v>4.56059804567403</v>
      </c>
      <c r="D409" s="13" t="n">
        <v>7.106875</v>
      </c>
      <c r="E409" s="8" t="n">
        <f aca="false">IF(C409&gt;=$B$4,1,0)</f>
        <v>0</v>
      </c>
      <c r="F409" s="8" t="n">
        <f aca="false">IF(D409&gt;=$B$4,1,0)</f>
        <v>0</v>
      </c>
      <c r="G409" s="8" t="str">
        <f aca="false">IF(AND(E409=1,F409=1),"Both pay",IF(F409=1,"Missed",IF(E409=1,"False trigger","Neither")))</f>
        <v>Neither</v>
      </c>
    </row>
    <row r="410" customFormat="false" ht="15" hidden="false" customHeight="false" outlineLevel="0" collapsed="false">
      <c r="A410" s="8" t="n">
        <v>642</v>
      </c>
      <c r="B410" s="8" t="s">
        <v>338</v>
      </c>
      <c r="C410" s="13" t="n">
        <v>5.09182264767244</v>
      </c>
      <c r="D410" s="13" t="n">
        <v>6.96375</v>
      </c>
      <c r="E410" s="8" t="n">
        <f aca="false">IF(C410&gt;=$B$4,1,0)</f>
        <v>0</v>
      </c>
      <c r="F410" s="8" t="n">
        <f aca="false">IF(D410&gt;=$B$4,1,0)</f>
        <v>0</v>
      </c>
      <c r="G410" s="8" t="str">
        <f aca="false">IF(AND(E410=1,F410=1),"Both pay",IF(F410=1,"Missed",IF(E410=1,"False trigger","Neither")))</f>
        <v>Neither</v>
      </c>
    </row>
    <row r="411" customFormat="false" ht="15" hidden="false" customHeight="false" outlineLevel="0" collapsed="false">
      <c r="A411" s="8" t="n">
        <v>643</v>
      </c>
      <c r="B411" s="8" t="s">
        <v>338</v>
      </c>
      <c r="C411" s="13" t="n">
        <v>5.67564600036582</v>
      </c>
      <c r="D411" s="13" t="n">
        <v>6.981875</v>
      </c>
      <c r="E411" s="8" t="n">
        <f aca="false">IF(C411&gt;=$B$4,1,0)</f>
        <v>0</v>
      </c>
      <c r="F411" s="8" t="n">
        <f aca="false">IF(D411&gt;=$B$4,1,0)</f>
        <v>0</v>
      </c>
      <c r="G411" s="8" t="str">
        <f aca="false">IF(AND(E411=1,F411=1),"Both pay",IF(F411=1,"Missed",IF(E411=1,"False trigger","Neither")))</f>
        <v>Neither</v>
      </c>
    </row>
    <row r="412" customFormat="false" ht="15" hidden="false" customHeight="false" outlineLevel="0" collapsed="false">
      <c r="A412" s="8" t="n">
        <v>644</v>
      </c>
      <c r="B412" s="8" t="s">
        <v>338</v>
      </c>
      <c r="C412" s="13" t="n">
        <v>5.91832681149257</v>
      </c>
      <c r="D412" s="13" t="n">
        <v>7.173125</v>
      </c>
      <c r="E412" s="8" t="n">
        <f aca="false">IF(C412&gt;=$B$4,1,0)</f>
        <v>0</v>
      </c>
      <c r="F412" s="8" t="n">
        <f aca="false">IF(D412&gt;=$B$4,1,0)</f>
        <v>0</v>
      </c>
      <c r="G412" s="8" t="str">
        <f aca="false">IF(AND(E412=1,F412=1),"Both pay",IF(F412=1,"Missed",IF(E412=1,"False trigger","Neither")))</f>
        <v>Neither</v>
      </c>
    </row>
    <row r="413" customFormat="false" ht="15" hidden="false" customHeight="false" outlineLevel="0" collapsed="false">
      <c r="A413" s="8" t="n">
        <v>645</v>
      </c>
      <c r="B413" s="8" t="s">
        <v>338</v>
      </c>
      <c r="C413" s="13" t="n">
        <v>5.96441650499245</v>
      </c>
      <c r="D413" s="13" t="n">
        <v>6.9375</v>
      </c>
      <c r="E413" s="8" t="n">
        <f aca="false">IF(C413&gt;=$B$4,1,0)</f>
        <v>0</v>
      </c>
      <c r="F413" s="8" t="n">
        <f aca="false">IF(D413&gt;=$B$4,1,0)</f>
        <v>0</v>
      </c>
      <c r="G413" s="8" t="str">
        <f aca="false">IF(AND(E413=1,F413=1),"Both pay",IF(F413=1,"Missed",IF(E413=1,"False trigger","Neither")))</f>
        <v>Neither</v>
      </c>
    </row>
    <row r="414" customFormat="false" ht="15" hidden="false" customHeight="false" outlineLevel="0" collapsed="false">
      <c r="A414" s="8" t="n">
        <v>646</v>
      </c>
      <c r="B414" s="8" t="s">
        <v>338</v>
      </c>
      <c r="C414" s="13" t="n">
        <v>6.26495544578526</v>
      </c>
      <c r="D414" s="13" t="n">
        <v>7.070625</v>
      </c>
      <c r="E414" s="8" t="n">
        <f aca="false">IF(C414&gt;=$B$4,1,0)</f>
        <v>0</v>
      </c>
      <c r="F414" s="8" t="n">
        <f aca="false">IF(D414&gt;=$B$4,1,0)</f>
        <v>0</v>
      </c>
      <c r="G414" s="8" t="str">
        <f aca="false">IF(AND(E414=1,F414=1),"Both pay",IF(F414=1,"Missed",IF(E414=1,"False trigger","Neither")))</f>
        <v>Neither</v>
      </c>
    </row>
    <row r="415" customFormat="false" ht="15" hidden="false" customHeight="false" outlineLevel="0" collapsed="false">
      <c r="A415" s="8" t="n">
        <v>648</v>
      </c>
      <c r="B415" s="8" t="s">
        <v>338</v>
      </c>
      <c r="C415" s="13" t="n">
        <v>7.5625406985977</v>
      </c>
      <c r="D415" s="13" t="n">
        <v>8.649375</v>
      </c>
      <c r="E415" s="8" t="n">
        <f aca="false">IF(C415&gt;=$B$4,1,0)</f>
        <v>0</v>
      </c>
      <c r="F415" s="8" t="n">
        <f aca="false">IF(D415&gt;=$B$4,1,0)</f>
        <v>0</v>
      </c>
      <c r="G415" s="8" t="str">
        <f aca="false">IF(AND(E415=1,F415=1),"Both pay",IF(F415=1,"Missed",IF(E415=1,"False trigger","Neither")))</f>
        <v>Neither</v>
      </c>
    </row>
    <row r="416" customFormat="false" ht="15" hidden="false" customHeight="false" outlineLevel="0" collapsed="false">
      <c r="A416" s="8" t="n">
        <v>649</v>
      </c>
      <c r="B416" s="8" t="s">
        <v>338</v>
      </c>
      <c r="C416" s="13" t="n">
        <v>7.6542306814737</v>
      </c>
      <c r="D416" s="13" t="n">
        <v>10.173125</v>
      </c>
      <c r="E416" s="8" t="n">
        <f aca="false">IF(C416&gt;=$B$4,1,0)</f>
        <v>0</v>
      </c>
      <c r="F416" s="8" t="n">
        <f aca="false">IF(D416&gt;=$B$4,1,0)</f>
        <v>1</v>
      </c>
      <c r="G416" s="8" t="str">
        <f aca="false">IF(AND(E416=1,F416=1),"Both pay",IF(F416=1,"Missed",IF(E416=1,"False trigger","Neither")))</f>
        <v>Missed</v>
      </c>
    </row>
    <row r="417" customFormat="false" ht="15" hidden="false" customHeight="false" outlineLevel="0" collapsed="false">
      <c r="A417" s="8" t="n">
        <v>650</v>
      </c>
      <c r="B417" s="8" t="s">
        <v>338</v>
      </c>
      <c r="C417" s="13" t="n">
        <v>8.537023044561</v>
      </c>
      <c r="D417" s="13" t="n">
        <v>11.203125</v>
      </c>
      <c r="E417" s="8" t="n">
        <f aca="false">IF(C417&gt;=$B$4,1,0)</f>
        <v>0</v>
      </c>
      <c r="F417" s="8" t="n">
        <f aca="false">IF(D417&gt;=$B$4,1,0)</f>
        <v>1</v>
      </c>
      <c r="G417" s="8" t="str">
        <f aca="false">IF(AND(E417=1,F417=1),"Both pay",IF(F417=1,"Missed",IF(E417=1,"False trigger","Neither")))</f>
        <v>Missed</v>
      </c>
    </row>
    <row r="418" customFormat="false" ht="15" hidden="false" customHeight="false" outlineLevel="0" collapsed="false">
      <c r="A418" s="8" t="n">
        <v>651</v>
      </c>
      <c r="B418" s="8" t="s">
        <v>338</v>
      </c>
      <c r="C418" s="13" t="n">
        <v>9.20626833423478</v>
      </c>
      <c r="D418" s="13" t="n">
        <v>11.26125</v>
      </c>
      <c r="E418" s="8" t="n">
        <f aca="false">IF(C418&gt;=$B$4,1,0)</f>
        <v>0</v>
      </c>
      <c r="F418" s="8" t="n">
        <f aca="false">IF(D418&gt;=$B$4,1,0)</f>
        <v>1</v>
      </c>
      <c r="G418" s="8" t="str">
        <f aca="false">IF(AND(E418=1,F418=1),"Both pay",IF(F418=1,"Missed",IF(E418=1,"False trigger","Neither")))</f>
        <v>Missed</v>
      </c>
    </row>
    <row r="419" customFormat="false" ht="15" hidden="false" customHeight="false" outlineLevel="0" collapsed="false">
      <c r="A419" s="8" t="n">
        <v>652</v>
      </c>
      <c r="B419" s="8" t="s">
        <v>338</v>
      </c>
      <c r="C419" s="13" t="n">
        <v>8.55596970433997</v>
      </c>
      <c r="D419" s="13" t="n">
        <v>11.86375</v>
      </c>
      <c r="E419" s="8" t="n">
        <f aca="false">IF(C419&gt;=$B$4,1,0)</f>
        <v>0</v>
      </c>
      <c r="F419" s="8" t="n">
        <f aca="false">IF(D419&gt;=$B$4,1,0)</f>
        <v>1</v>
      </c>
      <c r="G419" s="8" t="str">
        <f aca="false">IF(AND(E419=1,F419=1),"Both pay",IF(F419=1,"Missed",IF(E419=1,"False trigger","Neither")))</f>
        <v>Missed</v>
      </c>
    </row>
    <row r="420" customFormat="false" ht="15" hidden="false" customHeight="false" outlineLevel="0" collapsed="false">
      <c r="A420" s="8" t="n">
        <v>653</v>
      </c>
      <c r="B420" s="8" t="s">
        <v>338</v>
      </c>
      <c r="C420" s="13" t="n">
        <v>7.05812813790137</v>
      </c>
      <c r="D420" s="13" t="n">
        <v>12.190625</v>
      </c>
      <c r="E420" s="8" t="n">
        <f aca="false">IF(C420&gt;=$B$4,1,0)</f>
        <v>0</v>
      </c>
      <c r="F420" s="8" t="n">
        <f aca="false">IF(D420&gt;=$B$4,1,0)</f>
        <v>1</v>
      </c>
      <c r="G420" s="8" t="str">
        <f aca="false">IF(AND(E420=1,F420=1),"Both pay",IF(F420=1,"Missed",IF(E420=1,"False trigger","Neither")))</f>
        <v>Missed</v>
      </c>
    </row>
    <row r="421" customFormat="false" ht="15" hidden="false" customHeight="false" outlineLevel="0" collapsed="false">
      <c r="A421" s="8" t="n">
        <v>654</v>
      </c>
      <c r="B421" s="8" t="s">
        <v>338</v>
      </c>
      <c r="C421" s="13" t="n">
        <v>13.754495306088</v>
      </c>
      <c r="D421" s="13" t="n">
        <v>12.52</v>
      </c>
      <c r="E421" s="8" t="n">
        <f aca="false">IF(C421&gt;=$B$4,1,0)</f>
        <v>1</v>
      </c>
      <c r="F421" s="8" t="n">
        <f aca="false">IF(D421&gt;=$B$4,1,0)</f>
        <v>1</v>
      </c>
      <c r="G421" s="8" t="str">
        <f aca="false">IF(AND(E421=1,F421=1),"Both pay",IF(F421=1,"Missed",IF(E421=1,"False trigger","Neither")))</f>
        <v>Both pay</v>
      </c>
    </row>
    <row r="422" customFormat="false" ht="15" hidden="false" customHeight="false" outlineLevel="0" collapsed="false">
      <c r="A422" s="8" t="n">
        <v>655</v>
      </c>
      <c r="B422" s="8" t="s">
        <v>338</v>
      </c>
      <c r="C422" s="13" t="n">
        <v>12.1536649314334</v>
      </c>
      <c r="D422" s="13" t="n">
        <v>13.2475</v>
      </c>
      <c r="E422" s="8" t="n">
        <f aca="false">IF(C422&gt;=$B$4,1,0)</f>
        <v>1</v>
      </c>
      <c r="F422" s="8" t="n">
        <f aca="false">IF(D422&gt;=$B$4,1,0)</f>
        <v>1</v>
      </c>
      <c r="G422" s="8" t="str">
        <f aca="false">IF(AND(E422=1,F422=1),"Both pay",IF(F422=1,"Missed",IF(E422=1,"False trigger","Neither")))</f>
        <v>Both pay</v>
      </c>
    </row>
    <row r="423" customFormat="false" ht="15" hidden="false" customHeight="false" outlineLevel="0" collapsed="false">
      <c r="A423" s="8" t="n">
        <v>656</v>
      </c>
      <c r="B423" s="8" t="s">
        <v>338</v>
      </c>
      <c r="C423" s="13" t="n">
        <v>12.9852594185378</v>
      </c>
      <c r="D423" s="13" t="n">
        <v>15.455625</v>
      </c>
      <c r="E423" s="8" t="n">
        <f aca="false">IF(C423&gt;=$B$4,1,0)</f>
        <v>1</v>
      </c>
      <c r="F423" s="8" t="n">
        <f aca="false">IF(D423&gt;=$B$4,1,0)</f>
        <v>1</v>
      </c>
      <c r="G423" s="8" t="str">
        <f aca="false">IF(AND(E423=1,F423=1),"Both pay",IF(F423=1,"Missed",IF(E423=1,"False trigger","Neither")))</f>
        <v>Both pay</v>
      </c>
    </row>
    <row r="424" customFormat="false" ht="15" hidden="false" customHeight="false" outlineLevel="0" collapsed="false">
      <c r="A424" s="8" t="n">
        <v>657</v>
      </c>
      <c r="B424" s="8" t="s">
        <v>338</v>
      </c>
      <c r="C424" s="13" t="n">
        <v>15.3372680754604</v>
      </c>
      <c r="D424" s="13" t="n">
        <v>19.69125</v>
      </c>
      <c r="E424" s="8" t="n">
        <f aca="false">IF(C424&gt;=$B$4,1,0)</f>
        <v>1</v>
      </c>
      <c r="F424" s="8" t="n">
        <f aca="false">IF(D424&gt;=$B$4,1,0)</f>
        <v>1</v>
      </c>
      <c r="G424" s="8" t="str">
        <f aca="false">IF(AND(E424=1,F424=1),"Both pay",IF(F424=1,"Missed",IF(E424=1,"False trigger","Neither")))</f>
        <v>Both pay</v>
      </c>
    </row>
    <row r="425" customFormat="false" ht="15" hidden="false" customHeight="false" outlineLevel="0" collapsed="false">
      <c r="A425" s="8" t="n">
        <v>665</v>
      </c>
      <c r="B425" s="8" t="s">
        <v>338</v>
      </c>
      <c r="C425" s="13" t="n">
        <v>14.8792811746746</v>
      </c>
      <c r="D425" s="13" t="n">
        <v>16.83</v>
      </c>
      <c r="E425" s="8" t="n">
        <f aca="false">IF(C425&gt;=$B$4,1,0)</f>
        <v>1</v>
      </c>
      <c r="F425" s="8" t="n">
        <f aca="false">IF(D425&gt;=$B$4,1,0)</f>
        <v>1</v>
      </c>
      <c r="G425" s="8" t="str">
        <f aca="false">IF(AND(E425=1,F425=1),"Both pay",IF(F425=1,"Missed",IF(E425=1,"False trigger","Neither")))</f>
        <v>Both pay</v>
      </c>
    </row>
    <row r="426" customFormat="false" ht="15" hidden="false" customHeight="false" outlineLevel="0" collapsed="false">
      <c r="A426" s="8" t="n">
        <v>666</v>
      </c>
      <c r="B426" s="8" t="s">
        <v>338</v>
      </c>
      <c r="C426" s="13" t="n">
        <v>13.725229400964</v>
      </c>
      <c r="D426" s="13" t="n">
        <v>21.798125</v>
      </c>
      <c r="E426" s="8" t="n">
        <f aca="false">IF(C426&gt;=$B$4,1,0)</f>
        <v>1</v>
      </c>
      <c r="F426" s="8" t="n">
        <f aca="false">IF(D426&gt;=$B$4,1,0)</f>
        <v>1</v>
      </c>
      <c r="G426" s="8" t="str">
        <f aca="false">IF(AND(E426=1,F426=1),"Both pay",IF(F426=1,"Missed",IF(E426=1,"False trigger","Neither")))</f>
        <v>Both pay</v>
      </c>
    </row>
    <row r="427" customFormat="false" ht="15" hidden="false" customHeight="false" outlineLevel="0" collapsed="false">
      <c r="A427" s="8" t="n">
        <v>672</v>
      </c>
      <c r="B427" s="8" t="s">
        <v>338</v>
      </c>
      <c r="C427" s="13" t="n">
        <v>11.6576091879142</v>
      </c>
      <c r="D427" s="13" t="n">
        <v>13.48</v>
      </c>
      <c r="E427" s="8" t="n">
        <f aca="false">IF(C427&gt;=$B$4,1,0)</f>
        <v>1</v>
      </c>
      <c r="F427" s="8" t="n">
        <f aca="false">IF(D427&gt;=$B$4,1,0)</f>
        <v>1</v>
      </c>
      <c r="G427" s="8" t="str">
        <f aca="false">IF(AND(E427=1,F427=1),"Both pay",IF(F427=1,"Missed",IF(E427=1,"False trigger","Neither")))</f>
        <v>Both pay</v>
      </c>
    </row>
    <row r="428" customFormat="false" ht="15" hidden="false" customHeight="false" outlineLevel="0" collapsed="false">
      <c r="A428" s="8" t="n">
        <v>673</v>
      </c>
      <c r="B428" s="8" t="s">
        <v>338</v>
      </c>
      <c r="C428" s="13" t="n">
        <v>11.0664467693939</v>
      </c>
      <c r="D428" s="13" t="n">
        <v>13.924375</v>
      </c>
      <c r="E428" s="8" t="n">
        <f aca="false">IF(C428&gt;=$B$4,1,0)</f>
        <v>1</v>
      </c>
      <c r="F428" s="8" t="n">
        <f aca="false">IF(D428&gt;=$B$4,1,0)</f>
        <v>1</v>
      </c>
      <c r="G428" s="8" t="str">
        <f aca="false">IF(AND(E428=1,F428=1),"Both pay",IF(F428=1,"Missed",IF(E428=1,"False trigger","Neither")))</f>
        <v>Both pay</v>
      </c>
    </row>
    <row r="429" customFormat="false" ht="15" hidden="false" customHeight="false" outlineLevel="0" collapsed="false">
      <c r="A429" s="8" t="n">
        <v>674</v>
      </c>
      <c r="B429" s="8" t="s">
        <v>338</v>
      </c>
      <c r="C429" s="13" t="n">
        <v>11.6420412620729</v>
      </c>
      <c r="D429" s="13" t="n">
        <v>16.94625</v>
      </c>
      <c r="E429" s="8" t="n">
        <f aca="false">IF(C429&gt;=$B$4,1,0)</f>
        <v>1</v>
      </c>
      <c r="F429" s="8" t="n">
        <f aca="false">IF(D429&gt;=$B$4,1,0)</f>
        <v>1</v>
      </c>
      <c r="G429" s="8" t="str">
        <f aca="false">IF(AND(E429=1,F429=1),"Both pay",IF(F429=1,"Missed",IF(E429=1,"False trigger","Neither")))</f>
        <v>Both pay</v>
      </c>
    </row>
    <row r="430" customFormat="false" ht="15" hidden="false" customHeight="false" outlineLevel="0" collapsed="false">
      <c r="A430" s="8" t="n">
        <v>675</v>
      </c>
      <c r="B430" s="8" t="s">
        <v>338</v>
      </c>
      <c r="C430" s="13" t="n">
        <v>16.2003675964077</v>
      </c>
      <c r="D430" s="13" t="n">
        <v>18.77875</v>
      </c>
      <c r="E430" s="8" t="n">
        <f aca="false">IF(C430&gt;=$B$4,1,0)</f>
        <v>1</v>
      </c>
      <c r="F430" s="8" t="n">
        <f aca="false">IF(D430&gt;=$B$4,1,0)</f>
        <v>1</v>
      </c>
      <c r="G430" s="8" t="str">
        <f aca="false">IF(AND(E430=1,F430=1),"Both pay",IF(F430=1,"Missed",IF(E430=1,"False trigger","Neither")))</f>
        <v>Both pay</v>
      </c>
    </row>
    <row r="431" customFormat="false" ht="15" hidden="false" customHeight="false" outlineLevel="0" collapsed="false">
      <c r="A431" s="8" t="n">
        <v>676</v>
      </c>
      <c r="B431" s="8" t="s">
        <v>338</v>
      </c>
      <c r="C431" s="13" t="n">
        <v>19.9639507532994</v>
      </c>
      <c r="D431" s="13" t="n">
        <v>20.715</v>
      </c>
      <c r="E431" s="8" t="n">
        <f aca="false">IF(C431&gt;=$B$4,1,0)</f>
        <v>1</v>
      </c>
      <c r="F431" s="8" t="n">
        <f aca="false">IF(D431&gt;=$B$4,1,0)</f>
        <v>1</v>
      </c>
      <c r="G431" s="8" t="str">
        <f aca="false">IF(AND(E431=1,F431=1),"Both pay",IF(F431=1,"Missed",IF(E431=1,"False trigger","Neither")))</f>
        <v>Both pay</v>
      </c>
    </row>
    <row r="432" customFormat="false" ht="15" hidden="false" customHeight="false" outlineLevel="0" collapsed="false">
      <c r="A432" s="8" t="n">
        <v>677</v>
      </c>
      <c r="B432" s="8" t="s">
        <v>338</v>
      </c>
      <c r="C432" s="13" t="n">
        <v>20.6812152092105</v>
      </c>
      <c r="D432" s="13" t="n">
        <v>18.3825</v>
      </c>
      <c r="E432" s="8" t="n">
        <f aca="false">IF(C432&gt;=$B$4,1,0)</f>
        <v>1</v>
      </c>
      <c r="F432" s="8" t="n">
        <f aca="false">IF(D432&gt;=$B$4,1,0)</f>
        <v>1</v>
      </c>
      <c r="G432" s="8" t="str">
        <f aca="false">IF(AND(E432=1,F432=1),"Both pay",IF(F432=1,"Missed",IF(E432=1,"False trigger","Neither")))</f>
        <v>Both pay</v>
      </c>
    </row>
    <row r="433" customFormat="false" ht="15" hidden="false" customHeight="false" outlineLevel="0" collapsed="false">
      <c r="A433" s="8" t="n">
        <v>678</v>
      </c>
      <c r="B433" s="8" t="s">
        <v>338</v>
      </c>
      <c r="C433" s="13" t="n">
        <v>20.0366158971847</v>
      </c>
      <c r="D433" s="13" t="n">
        <v>14.081875</v>
      </c>
      <c r="E433" s="8" t="n">
        <f aca="false">IF(C433&gt;=$B$4,1,0)</f>
        <v>1</v>
      </c>
      <c r="F433" s="8" t="n">
        <f aca="false">IF(D433&gt;=$B$4,1,0)</f>
        <v>1</v>
      </c>
      <c r="G433" s="8" t="str">
        <f aca="false">IF(AND(E433=1,F433=1),"Both pay",IF(F433=1,"Missed",IF(E433=1,"False trigger","Neither")))</f>
        <v>Both pay</v>
      </c>
    </row>
    <row r="434" customFormat="false" ht="15" hidden="false" customHeight="false" outlineLevel="0" collapsed="false">
      <c r="A434" s="8" t="n">
        <v>679</v>
      </c>
      <c r="B434" s="8" t="s">
        <v>338</v>
      </c>
      <c r="C434" s="13" t="n">
        <v>19.1922493998891</v>
      </c>
      <c r="D434" s="13" t="n">
        <v>13.753125</v>
      </c>
      <c r="E434" s="8" t="n">
        <f aca="false">IF(C434&gt;=$B$4,1,0)</f>
        <v>1</v>
      </c>
      <c r="F434" s="8" t="n">
        <f aca="false">IF(D434&gt;=$B$4,1,0)</f>
        <v>1</v>
      </c>
      <c r="G434" s="8" t="str">
        <f aca="false">IF(AND(E434=1,F434=1),"Both pay",IF(F434=1,"Missed",IF(E434=1,"False trigger","Neither")))</f>
        <v>Both pay</v>
      </c>
    </row>
    <row r="435" customFormat="false" ht="15" hidden="false" customHeight="false" outlineLevel="0" collapsed="false">
      <c r="A435" s="8" t="n">
        <v>680</v>
      </c>
      <c r="B435" s="8" t="s">
        <v>338</v>
      </c>
      <c r="C435" s="13" t="n">
        <v>17.7199503055396</v>
      </c>
      <c r="D435" s="13" t="n">
        <v>10.25125</v>
      </c>
      <c r="E435" s="8" t="n">
        <f aca="false">IF(C435&gt;=$B$4,1,0)</f>
        <v>1</v>
      </c>
      <c r="F435" s="8" t="n">
        <f aca="false">IF(D435&gt;=$B$4,1,0)</f>
        <v>1</v>
      </c>
      <c r="G435" s="8" t="str">
        <f aca="false">IF(AND(E435=1,F435=1),"Both pay",IF(F435=1,"Missed",IF(E435=1,"False trigger","Neither")))</f>
        <v>Both pay</v>
      </c>
    </row>
    <row r="436" customFormat="false" ht="15" hidden="false" customHeight="false" outlineLevel="0" collapsed="false">
      <c r="A436" s="8" t="n">
        <v>681</v>
      </c>
      <c r="B436" s="8" t="s">
        <v>338</v>
      </c>
      <c r="C436" s="13" t="n">
        <v>14.6135733014819</v>
      </c>
      <c r="D436" s="13" t="n">
        <v>5.450625</v>
      </c>
      <c r="E436" s="8" t="n">
        <f aca="false">IF(C436&gt;=$B$4,1,0)</f>
        <v>1</v>
      </c>
      <c r="F436" s="8" t="n">
        <f aca="false">IF(D436&gt;=$B$4,1,0)</f>
        <v>0</v>
      </c>
      <c r="G436" s="8" t="str">
        <f aca="false">IF(AND(E436=1,F436=1),"Both pay",IF(F436=1,"Missed",IF(E436=1,"False trigger","Neither")))</f>
        <v>False trigger</v>
      </c>
    </row>
    <row r="437" customFormat="false" ht="15" hidden="false" customHeight="false" outlineLevel="0" collapsed="false">
      <c r="A437" s="8" t="n">
        <v>682</v>
      </c>
      <c r="B437" s="8" t="s">
        <v>338</v>
      </c>
      <c r="C437" s="13" t="n">
        <v>15.1157837665096</v>
      </c>
      <c r="D437" s="13" t="n">
        <v>3.11125</v>
      </c>
      <c r="E437" s="8" t="n">
        <f aca="false">IF(C437&gt;=$B$4,1,0)</f>
        <v>1</v>
      </c>
      <c r="F437" s="8" t="n">
        <f aca="false">IF(D437&gt;=$B$4,1,0)</f>
        <v>0</v>
      </c>
      <c r="G437" s="8" t="str">
        <f aca="false">IF(AND(E437=1,F437=1),"Both pay",IF(F437=1,"Missed",IF(E437=1,"False trigger","Neither")))</f>
        <v>False trigger</v>
      </c>
    </row>
    <row r="438" customFormat="false" ht="15" hidden="false" customHeight="false" outlineLevel="0" collapsed="false">
      <c r="A438" s="8" t="n">
        <v>683</v>
      </c>
      <c r="B438" s="8" t="s">
        <v>338</v>
      </c>
      <c r="C438" s="13" t="n">
        <v>15.9557391785893</v>
      </c>
      <c r="D438" s="13" t="n">
        <v>1.895625</v>
      </c>
      <c r="E438" s="8" t="n">
        <f aca="false">IF(C438&gt;=$B$4,1,0)</f>
        <v>1</v>
      </c>
      <c r="F438" s="8" t="n">
        <f aca="false">IF(D438&gt;=$B$4,1,0)</f>
        <v>0</v>
      </c>
      <c r="G438" s="8" t="str">
        <f aca="false">IF(AND(E438=1,F438=1),"Both pay",IF(F438=1,"Missed",IF(E438=1,"False trigger","Neither")))</f>
        <v>False trigger</v>
      </c>
    </row>
    <row r="439" customFormat="false" ht="15" hidden="false" customHeight="false" outlineLevel="0" collapsed="false">
      <c r="A439" s="8" t="n">
        <v>688</v>
      </c>
      <c r="B439" s="8" t="s">
        <v>338</v>
      </c>
      <c r="C439" s="13" t="n">
        <v>2.23636879387852</v>
      </c>
      <c r="D439" s="13" t="n">
        <v>2.975625</v>
      </c>
      <c r="E439" s="8" t="n">
        <f aca="false">IF(C439&gt;=$B$4,1,0)</f>
        <v>0</v>
      </c>
      <c r="F439" s="8" t="n">
        <f aca="false">IF(D439&gt;=$B$4,1,0)</f>
        <v>0</v>
      </c>
      <c r="G439" s="8" t="str">
        <f aca="false">IF(AND(E439=1,F439=1),"Both pay",IF(F439=1,"Missed",IF(E439=1,"False trigger","Neither")))</f>
        <v>Neither</v>
      </c>
    </row>
    <row r="440" customFormat="false" ht="15" hidden="false" customHeight="false" outlineLevel="0" collapsed="false">
      <c r="A440" s="8" t="n">
        <v>689</v>
      </c>
      <c r="B440" s="8" t="s">
        <v>338</v>
      </c>
      <c r="C440" s="13" t="n">
        <v>2.19175130855423</v>
      </c>
      <c r="D440" s="13" t="n">
        <v>3.5725</v>
      </c>
      <c r="E440" s="8" t="n">
        <f aca="false">IF(C440&gt;=$B$4,1,0)</f>
        <v>0</v>
      </c>
      <c r="F440" s="8" t="n">
        <f aca="false">IF(D440&gt;=$B$4,1,0)</f>
        <v>0</v>
      </c>
      <c r="G440" s="8" t="str">
        <f aca="false">IF(AND(E440=1,F440=1),"Both pay",IF(F440=1,"Missed",IF(E440=1,"False trigger","Neither")))</f>
        <v>Neither</v>
      </c>
    </row>
    <row r="441" customFormat="false" ht="15" hidden="false" customHeight="false" outlineLevel="0" collapsed="false">
      <c r="A441" s="8" t="n">
        <v>690</v>
      </c>
      <c r="B441" s="8" t="s">
        <v>338</v>
      </c>
      <c r="C441" s="13" t="n">
        <v>2.84890765290677</v>
      </c>
      <c r="D441" s="13" t="n">
        <v>4.210625</v>
      </c>
      <c r="E441" s="8" t="n">
        <f aca="false">IF(C441&gt;=$B$4,1,0)</f>
        <v>0</v>
      </c>
      <c r="F441" s="8" t="n">
        <f aca="false">IF(D441&gt;=$B$4,1,0)</f>
        <v>0</v>
      </c>
      <c r="G441" s="8" t="str">
        <f aca="false">IF(AND(E441=1,F441=1),"Both pay",IF(F441=1,"Missed",IF(E441=1,"False trigger","Neither")))</f>
        <v>Neither</v>
      </c>
    </row>
    <row r="442" customFormat="false" ht="15" hidden="false" customHeight="false" outlineLevel="0" collapsed="false">
      <c r="A442" s="8" t="n">
        <v>691</v>
      </c>
      <c r="B442" s="8" t="s">
        <v>338</v>
      </c>
      <c r="C442" s="13" t="n">
        <v>2.55116376271924</v>
      </c>
      <c r="D442" s="13" t="n">
        <v>4.289375</v>
      </c>
      <c r="E442" s="8" t="n">
        <f aca="false">IF(C442&gt;=$B$4,1,0)</f>
        <v>0</v>
      </c>
      <c r="F442" s="8" t="n">
        <f aca="false">IF(D442&gt;=$B$4,1,0)</f>
        <v>0</v>
      </c>
      <c r="G442" s="8" t="str">
        <f aca="false">IF(AND(E442=1,F442=1),"Both pay",IF(F442=1,"Missed",IF(E442=1,"False trigger","Neither")))</f>
        <v>Neither</v>
      </c>
    </row>
    <row r="443" customFormat="false" ht="15" hidden="false" customHeight="false" outlineLevel="0" collapsed="false">
      <c r="A443" s="8" t="n">
        <v>692</v>
      </c>
      <c r="B443" s="8" t="s">
        <v>338</v>
      </c>
      <c r="C443" s="13" t="n">
        <v>1.50015839106181</v>
      </c>
      <c r="D443" s="13" t="n">
        <v>4.243125</v>
      </c>
      <c r="E443" s="8" t="n">
        <f aca="false">IF(C443&gt;=$B$4,1,0)</f>
        <v>0</v>
      </c>
      <c r="F443" s="8" t="n">
        <f aca="false">IF(D443&gt;=$B$4,1,0)</f>
        <v>0</v>
      </c>
      <c r="G443" s="8" t="str">
        <f aca="false">IF(AND(E443=1,F443=1),"Both pay",IF(F443=1,"Missed",IF(E443=1,"False trigger","Neither")))</f>
        <v>Neither</v>
      </c>
    </row>
    <row r="444" customFormat="false" ht="15" hidden="false" customHeight="false" outlineLevel="0" collapsed="false">
      <c r="A444" s="8" t="n">
        <v>693</v>
      </c>
      <c r="B444" s="8" t="s">
        <v>338</v>
      </c>
      <c r="C444" s="13" t="n">
        <v>2.96213096072251</v>
      </c>
      <c r="D444" s="13" t="n">
        <v>4.749375</v>
      </c>
      <c r="E444" s="8" t="n">
        <f aca="false">IF(C444&gt;=$B$4,1,0)</f>
        <v>0</v>
      </c>
      <c r="F444" s="8" t="n">
        <f aca="false">IF(D444&gt;=$B$4,1,0)</f>
        <v>0</v>
      </c>
      <c r="G444" s="8" t="str">
        <f aca="false">IF(AND(E444=1,F444=1),"Both pay",IF(F444=1,"Missed",IF(E444=1,"False trigger","Neither")))</f>
        <v>Neither</v>
      </c>
    </row>
    <row r="445" customFormat="false" ht="15" hidden="false" customHeight="false" outlineLevel="0" collapsed="false">
      <c r="A445" s="8" t="n">
        <v>694</v>
      </c>
      <c r="B445" s="8" t="s">
        <v>338</v>
      </c>
      <c r="C445" s="13" t="n">
        <v>3.84782548949804</v>
      </c>
      <c r="D445" s="13" t="n">
        <v>5.401875</v>
      </c>
      <c r="E445" s="8" t="n">
        <f aca="false">IF(C445&gt;=$B$4,1,0)</f>
        <v>0</v>
      </c>
      <c r="F445" s="8" t="n">
        <f aca="false">IF(D445&gt;=$B$4,1,0)</f>
        <v>0</v>
      </c>
      <c r="G445" s="8" t="str">
        <f aca="false">IF(AND(E445=1,F445=1),"Both pay",IF(F445=1,"Missed",IF(E445=1,"False trigger","Neither")))</f>
        <v>Neither</v>
      </c>
    </row>
    <row r="446" customFormat="false" ht="15" hidden="false" customHeight="false" outlineLevel="0" collapsed="false">
      <c r="A446" s="8" t="n">
        <v>695</v>
      </c>
      <c r="B446" s="8" t="s">
        <v>338</v>
      </c>
      <c r="C446" s="13" t="n">
        <v>4.68638975385786</v>
      </c>
      <c r="D446" s="13" t="n">
        <v>5.845</v>
      </c>
      <c r="E446" s="8" t="n">
        <f aca="false">IF(C446&gt;=$B$4,1,0)</f>
        <v>0</v>
      </c>
      <c r="F446" s="8" t="n">
        <f aca="false">IF(D446&gt;=$B$4,1,0)</f>
        <v>0</v>
      </c>
      <c r="G446" s="8" t="str">
        <f aca="false">IF(AND(E446=1,F446=1),"Both pay",IF(F446=1,"Missed",IF(E446=1,"False trigger","Neither")))</f>
        <v>Neither</v>
      </c>
    </row>
    <row r="447" customFormat="false" ht="15" hidden="false" customHeight="false" outlineLevel="0" collapsed="false">
      <c r="A447" s="8" t="n">
        <v>696</v>
      </c>
      <c r="B447" s="8" t="s">
        <v>338</v>
      </c>
      <c r="C447" s="13" t="n">
        <v>4.81071273398765</v>
      </c>
      <c r="D447" s="13" t="n">
        <v>6.616875</v>
      </c>
      <c r="E447" s="8" t="n">
        <f aca="false">IF(C447&gt;=$B$4,1,0)</f>
        <v>0</v>
      </c>
      <c r="F447" s="8" t="n">
        <f aca="false">IF(D447&gt;=$B$4,1,0)</f>
        <v>0</v>
      </c>
      <c r="G447" s="8" t="str">
        <f aca="false">IF(AND(E447=1,F447=1),"Both pay",IF(F447=1,"Missed",IF(E447=1,"False trigger","Neither")))</f>
        <v>Neither</v>
      </c>
    </row>
    <row r="448" customFormat="false" ht="15" hidden="false" customHeight="false" outlineLevel="0" collapsed="false">
      <c r="A448" s="8" t="n">
        <v>697</v>
      </c>
      <c r="B448" s="8" t="s">
        <v>338</v>
      </c>
      <c r="C448" s="13" t="n">
        <v>5.04226036908413</v>
      </c>
      <c r="D448" s="13" t="n">
        <v>6.73625</v>
      </c>
      <c r="E448" s="8" t="n">
        <f aca="false">IF(C448&gt;=$B$4,1,0)</f>
        <v>0</v>
      </c>
      <c r="F448" s="8" t="n">
        <f aca="false">IF(D448&gt;=$B$4,1,0)</f>
        <v>0</v>
      </c>
      <c r="G448" s="8" t="str">
        <f aca="false">IF(AND(E448=1,F448=1),"Both pay",IF(F448=1,"Missed",IF(E448=1,"False trigger","Neither")))</f>
        <v>Neither</v>
      </c>
    </row>
    <row r="449" customFormat="false" ht="15" hidden="false" customHeight="false" outlineLevel="0" collapsed="false">
      <c r="A449" s="8" t="n">
        <v>698</v>
      </c>
      <c r="B449" s="8" t="s">
        <v>338</v>
      </c>
      <c r="C449" s="13" t="n">
        <v>3.76183667252069</v>
      </c>
      <c r="D449" s="13" t="n">
        <v>7.00125</v>
      </c>
      <c r="E449" s="8" t="n">
        <f aca="false">IF(C449&gt;=$B$4,1,0)</f>
        <v>0</v>
      </c>
      <c r="F449" s="8" t="n">
        <f aca="false">IF(D449&gt;=$B$4,1,0)</f>
        <v>0</v>
      </c>
      <c r="G449" s="8" t="str">
        <f aca="false">IF(AND(E449=1,F449=1),"Both pay",IF(F449=1,"Missed",IF(E449=1,"False trigger","Neither")))</f>
        <v>Neither</v>
      </c>
    </row>
    <row r="450" customFormat="false" ht="15" hidden="false" customHeight="false" outlineLevel="0" collapsed="false">
      <c r="A450" s="8" t="n">
        <v>699</v>
      </c>
      <c r="B450" s="8" t="s">
        <v>338</v>
      </c>
      <c r="C450" s="13" t="n">
        <v>4.66807796770355</v>
      </c>
      <c r="D450" s="13" t="n">
        <v>6.821875</v>
      </c>
      <c r="E450" s="8" t="n">
        <f aca="false">IF(C450&gt;=$B$4,1,0)</f>
        <v>0</v>
      </c>
      <c r="F450" s="8" t="n">
        <f aca="false">IF(D450&gt;=$B$4,1,0)</f>
        <v>0</v>
      </c>
      <c r="G450" s="8" t="str">
        <f aca="false">IF(AND(E450=1,F450=1),"Both pay",IF(F450=1,"Missed",IF(E450=1,"False trigger","Neither")))</f>
        <v>Neither</v>
      </c>
    </row>
    <row r="451" customFormat="false" ht="15" hidden="false" customHeight="false" outlineLevel="0" collapsed="false">
      <c r="A451" s="8" t="n">
        <v>700</v>
      </c>
      <c r="B451" s="8" t="s">
        <v>338</v>
      </c>
      <c r="C451" s="13" t="n">
        <v>6.54263845713507</v>
      </c>
      <c r="D451" s="13" t="n">
        <v>6.82625</v>
      </c>
      <c r="E451" s="8" t="n">
        <f aca="false">IF(C451&gt;=$B$4,1,0)</f>
        <v>0</v>
      </c>
      <c r="F451" s="8" t="n">
        <f aca="false">IF(D451&gt;=$B$4,1,0)</f>
        <v>0</v>
      </c>
      <c r="G451" s="8" t="str">
        <f aca="false">IF(AND(E451=1,F451=1),"Both pay",IF(F451=1,"Missed",IF(E451=1,"False trigger","Neither")))</f>
        <v>Neither</v>
      </c>
    </row>
    <row r="452" customFormat="false" ht="15" hidden="false" customHeight="false" outlineLevel="0" collapsed="false">
      <c r="A452" s="8" t="n">
        <v>701</v>
      </c>
      <c r="B452" s="8" t="s">
        <v>338</v>
      </c>
      <c r="C452" s="13" t="n">
        <v>6.78712616816751</v>
      </c>
      <c r="D452" s="13" t="n">
        <v>7.580625</v>
      </c>
      <c r="E452" s="8" t="n">
        <f aca="false">IF(C452&gt;=$B$4,1,0)</f>
        <v>0</v>
      </c>
      <c r="F452" s="8" t="n">
        <f aca="false">IF(D452&gt;=$B$4,1,0)</f>
        <v>0</v>
      </c>
      <c r="G452" s="8" t="str">
        <f aca="false">IF(AND(E452=1,F452=1),"Both pay",IF(F452=1,"Missed",IF(E452=1,"False trigger","Neither")))</f>
        <v>Neither</v>
      </c>
    </row>
    <row r="453" customFormat="false" ht="15" hidden="false" customHeight="false" outlineLevel="0" collapsed="false">
      <c r="A453" s="8" t="n">
        <v>702</v>
      </c>
      <c r="B453" s="8" t="s">
        <v>338</v>
      </c>
      <c r="C453" s="13" t="n">
        <v>6.54913419145699</v>
      </c>
      <c r="D453" s="13" t="n">
        <v>8.28375</v>
      </c>
      <c r="E453" s="8" t="n">
        <f aca="false">IF(C453&gt;=$B$4,1,0)</f>
        <v>0</v>
      </c>
      <c r="F453" s="8" t="n">
        <f aca="false">IF(D453&gt;=$B$4,1,0)</f>
        <v>0</v>
      </c>
      <c r="G453" s="8" t="str">
        <f aca="false">IF(AND(E453=1,F453=1),"Both pay",IF(F453=1,"Missed",IF(E453=1,"False trigger","Neither")))</f>
        <v>Neither</v>
      </c>
    </row>
    <row r="454" customFormat="false" ht="15" hidden="false" customHeight="false" outlineLevel="0" collapsed="false">
      <c r="A454" s="8" t="n">
        <v>705</v>
      </c>
      <c r="B454" s="8" t="s">
        <v>338</v>
      </c>
      <c r="C454" s="13" t="n">
        <v>8.54955873621235</v>
      </c>
      <c r="D454" s="13" t="n">
        <v>9.859375</v>
      </c>
      <c r="E454" s="8" t="n">
        <f aca="false">IF(C454&gt;=$B$4,1,0)</f>
        <v>0</v>
      </c>
      <c r="F454" s="8" t="n">
        <f aca="false">IF(D454&gt;=$B$4,1,0)</f>
        <v>0</v>
      </c>
      <c r="G454" s="8" t="str">
        <f aca="false">IF(AND(E454=1,F454=1),"Both pay",IF(F454=1,"Missed",IF(E454=1,"False trigger","Neither")))</f>
        <v>Neither</v>
      </c>
    </row>
    <row r="455" customFormat="false" ht="15" hidden="false" customHeight="false" outlineLevel="0" collapsed="false">
      <c r="A455" s="8" t="n">
        <v>706</v>
      </c>
      <c r="B455" s="8" t="s">
        <v>338</v>
      </c>
      <c r="C455" s="13" t="n">
        <v>8.80357704669573</v>
      </c>
      <c r="D455" s="13" t="n">
        <v>11.49</v>
      </c>
      <c r="E455" s="8" t="n">
        <f aca="false">IF(C455&gt;=$B$4,1,0)</f>
        <v>0</v>
      </c>
      <c r="F455" s="8" t="n">
        <f aca="false">IF(D455&gt;=$B$4,1,0)</f>
        <v>1</v>
      </c>
      <c r="G455" s="8" t="str">
        <f aca="false">IF(AND(E455=1,F455=1),"Both pay",IF(F455=1,"Missed",IF(E455=1,"False trigger","Neither")))</f>
        <v>Missed</v>
      </c>
    </row>
    <row r="456" customFormat="false" ht="15" hidden="false" customHeight="false" outlineLevel="0" collapsed="false">
      <c r="A456" s="8" t="n">
        <v>707</v>
      </c>
      <c r="B456" s="8" t="s">
        <v>338</v>
      </c>
      <c r="C456" s="13" t="n">
        <v>9.36841186436533</v>
      </c>
      <c r="D456" s="13" t="n">
        <v>14.395625</v>
      </c>
      <c r="E456" s="8" t="n">
        <f aca="false">IF(C456&gt;=$B$4,1,0)</f>
        <v>0</v>
      </c>
      <c r="F456" s="8" t="n">
        <f aca="false">IF(D456&gt;=$B$4,1,0)</f>
        <v>1</v>
      </c>
      <c r="G456" s="8" t="str">
        <f aca="false">IF(AND(E456=1,F456=1),"Both pay",IF(F456=1,"Missed",IF(E456=1,"False trigger","Neither")))</f>
        <v>Missed</v>
      </c>
    </row>
    <row r="457" customFormat="false" ht="15" hidden="false" customHeight="false" outlineLevel="0" collapsed="false">
      <c r="A457" s="8" t="n">
        <v>708</v>
      </c>
      <c r="B457" s="8" t="s">
        <v>338</v>
      </c>
      <c r="C457" s="13" t="n">
        <v>10.921547050234</v>
      </c>
      <c r="D457" s="13" t="n">
        <v>13.69125</v>
      </c>
      <c r="E457" s="8" t="n">
        <f aca="false">IF(C457&gt;=$B$4,1,0)</f>
        <v>1</v>
      </c>
      <c r="F457" s="8" t="n">
        <f aca="false">IF(D457&gt;=$B$4,1,0)</f>
        <v>1</v>
      </c>
      <c r="G457" s="8" t="str">
        <f aca="false">IF(AND(E457=1,F457=1),"Both pay",IF(F457=1,"Missed",IF(E457=1,"False trigger","Neither")))</f>
        <v>Both pay</v>
      </c>
    </row>
    <row r="458" customFormat="false" ht="15" hidden="false" customHeight="false" outlineLevel="0" collapsed="false">
      <c r="A458" s="8" t="n">
        <v>709</v>
      </c>
      <c r="B458" s="8" t="s">
        <v>338</v>
      </c>
      <c r="C458" s="13" t="n">
        <v>9.96693709452594</v>
      </c>
      <c r="D458" s="13" t="n">
        <v>14.471875</v>
      </c>
      <c r="E458" s="8" t="n">
        <f aca="false">IF(C458&gt;=$B$4,1,0)</f>
        <v>0</v>
      </c>
      <c r="F458" s="8" t="n">
        <f aca="false">IF(D458&gt;=$B$4,1,0)</f>
        <v>1</v>
      </c>
      <c r="G458" s="8" t="str">
        <f aca="false">IF(AND(E458=1,F458=1),"Both pay",IF(F458=1,"Missed",IF(E458=1,"False trigger","Neither")))</f>
        <v>Missed</v>
      </c>
    </row>
    <row r="459" customFormat="false" ht="15" hidden="false" customHeight="false" outlineLevel="0" collapsed="false">
      <c r="A459" s="8" t="n">
        <v>710</v>
      </c>
      <c r="B459" s="8" t="s">
        <v>338</v>
      </c>
      <c r="C459" s="13" t="n">
        <v>11.5724603103845</v>
      </c>
      <c r="D459" s="13" t="n">
        <v>13.421875</v>
      </c>
      <c r="E459" s="8" t="n">
        <f aca="false">IF(C459&gt;=$B$4,1,0)</f>
        <v>1</v>
      </c>
      <c r="F459" s="8" t="n">
        <f aca="false">IF(D459&gt;=$B$4,1,0)</f>
        <v>1</v>
      </c>
      <c r="G459" s="8" t="str">
        <f aca="false">IF(AND(E459=1,F459=1),"Both pay",IF(F459=1,"Missed",IF(E459=1,"False trigger","Neither")))</f>
        <v>Both pay</v>
      </c>
    </row>
    <row r="460" customFormat="false" ht="15" hidden="false" customHeight="false" outlineLevel="0" collapsed="false">
      <c r="A460" s="8" t="n">
        <v>711</v>
      </c>
      <c r="B460" s="8" t="s">
        <v>338</v>
      </c>
      <c r="C460" s="13" t="n">
        <v>14.2166524746121</v>
      </c>
      <c r="D460" s="13" t="n">
        <v>13.79</v>
      </c>
      <c r="E460" s="8" t="n">
        <f aca="false">IF(C460&gt;=$B$4,1,0)</f>
        <v>1</v>
      </c>
      <c r="F460" s="8" t="n">
        <f aca="false">IF(D460&gt;=$B$4,1,0)</f>
        <v>1</v>
      </c>
      <c r="G460" s="8" t="str">
        <f aca="false">IF(AND(E460=1,F460=1),"Both pay",IF(F460=1,"Missed",IF(E460=1,"False trigger","Neither")))</f>
        <v>Both pay</v>
      </c>
    </row>
    <row r="461" customFormat="false" ht="15" hidden="false" customHeight="false" outlineLevel="0" collapsed="false">
      <c r="A461" s="8" t="n">
        <v>712</v>
      </c>
      <c r="B461" s="8" t="s">
        <v>338</v>
      </c>
      <c r="C461" s="13" t="n">
        <v>15.2577849017379</v>
      </c>
      <c r="D461" s="13" t="n">
        <v>14.323125</v>
      </c>
      <c r="E461" s="8" t="n">
        <f aca="false">IF(C461&gt;=$B$4,1,0)</f>
        <v>1</v>
      </c>
      <c r="F461" s="8" t="n">
        <f aca="false">IF(D461&gt;=$B$4,1,0)</f>
        <v>1</v>
      </c>
      <c r="G461" s="8" t="str">
        <f aca="false">IF(AND(E461=1,F461=1),"Both pay",IF(F461=1,"Missed",IF(E461=1,"False trigger","Neither")))</f>
        <v>Both pay</v>
      </c>
    </row>
    <row r="462" customFormat="false" ht="15" hidden="false" customHeight="false" outlineLevel="0" collapsed="false">
      <c r="A462" s="8" t="n">
        <v>713</v>
      </c>
      <c r="B462" s="8" t="s">
        <v>338</v>
      </c>
      <c r="C462" s="13" t="n">
        <v>20.4940151531397</v>
      </c>
      <c r="D462" s="13" t="n">
        <v>16.76125</v>
      </c>
      <c r="E462" s="8" t="n">
        <f aca="false">IF(C462&gt;=$B$4,1,0)</f>
        <v>1</v>
      </c>
      <c r="F462" s="8" t="n">
        <f aca="false">IF(D462&gt;=$B$4,1,0)</f>
        <v>1</v>
      </c>
      <c r="G462" s="8" t="str">
        <f aca="false">IF(AND(E462=1,F462=1),"Both pay",IF(F462=1,"Missed",IF(E462=1,"False trigger","Neither")))</f>
        <v>Both pay</v>
      </c>
    </row>
    <row r="463" customFormat="false" ht="15" hidden="false" customHeight="false" outlineLevel="0" collapsed="false">
      <c r="A463" s="8" t="n">
        <v>714</v>
      </c>
      <c r="B463" s="8" t="s">
        <v>338</v>
      </c>
      <c r="C463" s="13" t="n">
        <v>21.6210075565412</v>
      </c>
      <c r="D463" s="13" t="n">
        <v>18.9675</v>
      </c>
      <c r="E463" s="8" t="n">
        <f aca="false">IF(C463&gt;=$B$4,1,0)</f>
        <v>1</v>
      </c>
      <c r="F463" s="8" t="n">
        <f aca="false">IF(D463&gt;=$B$4,1,0)</f>
        <v>1</v>
      </c>
      <c r="G463" s="8" t="str">
        <f aca="false">IF(AND(E463=1,F463=1),"Both pay",IF(F463=1,"Missed",IF(E463=1,"False trigger","Neither")))</f>
        <v>Both pay</v>
      </c>
    </row>
    <row r="464" customFormat="false" ht="15" hidden="false" customHeight="false" outlineLevel="0" collapsed="false">
      <c r="A464" s="8" t="n">
        <v>715</v>
      </c>
      <c r="B464" s="8" t="s">
        <v>338</v>
      </c>
      <c r="C464" s="13" t="n">
        <v>17.7912638200434</v>
      </c>
      <c r="D464" s="13" t="n">
        <v>17.33375</v>
      </c>
      <c r="E464" s="8" t="n">
        <f aca="false">IF(C464&gt;=$B$4,1,0)</f>
        <v>1</v>
      </c>
      <c r="F464" s="8" t="n">
        <f aca="false">IF(D464&gt;=$B$4,1,0)</f>
        <v>1</v>
      </c>
      <c r="G464" s="8" t="str">
        <f aca="false">IF(AND(E464=1,F464=1),"Both pay",IF(F464=1,"Missed",IF(E464=1,"False trigger","Neither")))</f>
        <v>Both pay</v>
      </c>
    </row>
    <row r="465" customFormat="false" ht="15" hidden="false" customHeight="false" outlineLevel="0" collapsed="false">
      <c r="A465" s="8" t="n">
        <v>720</v>
      </c>
      <c r="B465" s="8" t="s">
        <v>338</v>
      </c>
      <c r="C465" s="13" t="n">
        <v>15.2393471671632</v>
      </c>
      <c r="D465" s="13" t="n">
        <v>19.659375</v>
      </c>
      <c r="E465" s="8" t="n">
        <f aca="false">IF(C465&gt;=$B$4,1,0)</f>
        <v>1</v>
      </c>
      <c r="F465" s="8" t="n">
        <f aca="false">IF(D465&gt;=$B$4,1,0)</f>
        <v>1</v>
      </c>
      <c r="G465" s="8" t="str">
        <f aca="false">IF(AND(E465=1,F465=1),"Both pay",IF(F465=1,"Missed",IF(E465=1,"False trigger","Neither")))</f>
        <v>Both pay</v>
      </c>
    </row>
    <row r="466" customFormat="false" ht="15" hidden="false" customHeight="false" outlineLevel="0" collapsed="false">
      <c r="A466" s="8" t="n">
        <v>721</v>
      </c>
      <c r="B466" s="8" t="s">
        <v>338</v>
      </c>
      <c r="C466" s="13" t="n">
        <v>17.0863168941876</v>
      </c>
      <c r="D466" s="13" t="n">
        <v>16.048125</v>
      </c>
      <c r="E466" s="8" t="n">
        <f aca="false">IF(C466&gt;=$B$4,1,0)</f>
        <v>1</v>
      </c>
      <c r="F466" s="8" t="n">
        <f aca="false">IF(D466&gt;=$B$4,1,0)</f>
        <v>1</v>
      </c>
      <c r="G466" s="8" t="str">
        <f aca="false">IF(AND(E466=1,F466=1),"Both pay",IF(F466=1,"Missed",IF(E466=1,"False trigger","Neither")))</f>
        <v>Both pay</v>
      </c>
    </row>
    <row r="467" customFormat="false" ht="15" hidden="false" customHeight="false" outlineLevel="0" collapsed="false">
      <c r="A467" s="8" t="n">
        <v>722</v>
      </c>
      <c r="B467" s="8" t="s">
        <v>338</v>
      </c>
      <c r="C467" s="13" t="n">
        <v>18.7654797040076</v>
      </c>
      <c r="D467" s="13" t="n">
        <v>20.03375</v>
      </c>
      <c r="E467" s="8" t="n">
        <f aca="false">IF(C467&gt;=$B$4,1,0)</f>
        <v>1</v>
      </c>
      <c r="F467" s="8" t="n">
        <f aca="false">IF(D467&gt;=$B$4,1,0)</f>
        <v>1</v>
      </c>
      <c r="G467" s="8" t="str">
        <f aca="false">IF(AND(E467=1,F467=1),"Both pay",IF(F467=1,"Missed",IF(E467=1,"False trigger","Neither")))</f>
        <v>Both pay</v>
      </c>
    </row>
    <row r="468" customFormat="false" ht="15" hidden="false" customHeight="false" outlineLevel="0" collapsed="false">
      <c r="A468" s="8" t="n">
        <v>723</v>
      </c>
      <c r="B468" s="8" t="s">
        <v>338</v>
      </c>
      <c r="C468" s="13" t="n">
        <v>18.7766342458753</v>
      </c>
      <c r="D468" s="13" t="n">
        <v>21.384375</v>
      </c>
      <c r="E468" s="8" t="n">
        <f aca="false">IF(C468&gt;=$B$4,1,0)</f>
        <v>1</v>
      </c>
      <c r="F468" s="8" t="n">
        <f aca="false">IF(D468&gt;=$B$4,1,0)</f>
        <v>1</v>
      </c>
      <c r="G468" s="8" t="str">
        <f aca="false">IF(AND(E468=1,F468=1),"Both pay",IF(F468=1,"Missed",IF(E468=1,"False trigger","Neither")))</f>
        <v>Both pay</v>
      </c>
    </row>
    <row r="469" customFormat="false" ht="15" hidden="false" customHeight="false" outlineLevel="0" collapsed="false">
      <c r="A469" s="8" t="n">
        <v>724</v>
      </c>
      <c r="B469" s="8" t="s">
        <v>338</v>
      </c>
      <c r="C469" s="13" t="n">
        <v>13.1949436670992</v>
      </c>
      <c r="D469" s="13" t="n">
        <v>20.7925</v>
      </c>
      <c r="E469" s="8" t="n">
        <f aca="false">IF(C469&gt;=$B$4,1,0)</f>
        <v>1</v>
      </c>
      <c r="F469" s="8" t="n">
        <f aca="false">IF(D469&gt;=$B$4,1,0)</f>
        <v>1</v>
      </c>
      <c r="G469" s="8" t="str">
        <f aca="false">IF(AND(E469=1,F469=1),"Both pay",IF(F469=1,"Missed",IF(E469=1,"False trigger","Neither")))</f>
        <v>Both pay</v>
      </c>
    </row>
    <row r="470" customFormat="false" ht="15" hidden="false" customHeight="false" outlineLevel="0" collapsed="false">
      <c r="A470" s="8" t="n">
        <v>726</v>
      </c>
      <c r="B470" s="8" t="s">
        <v>338</v>
      </c>
      <c r="C470" s="13" t="n">
        <v>11.8078966187766</v>
      </c>
      <c r="D470" s="13" t="n">
        <v>13.81875</v>
      </c>
      <c r="E470" s="8" t="n">
        <f aca="false">IF(C470&gt;=$B$4,1,0)</f>
        <v>1</v>
      </c>
      <c r="F470" s="8" t="n">
        <f aca="false">IF(D470&gt;=$B$4,1,0)</f>
        <v>1</v>
      </c>
      <c r="G470" s="8" t="str">
        <f aca="false">IF(AND(E470=1,F470=1),"Both pay",IF(F470=1,"Missed",IF(E470=1,"False trigger","Neither")))</f>
        <v>Both pay</v>
      </c>
    </row>
    <row r="471" customFormat="false" ht="15" hidden="false" customHeight="false" outlineLevel="0" collapsed="false">
      <c r="A471" s="8" t="n">
        <v>727</v>
      </c>
      <c r="B471" s="8" t="s">
        <v>338</v>
      </c>
      <c r="C471" s="13" t="n">
        <v>11.5152080087614</v>
      </c>
      <c r="D471" s="13" t="n">
        <v>13.36875</v>
      </c>
      <c r="E471" s="8" t="n">
        <f aca="false">IF(C471&gt;=$B$4,1,0)</f>
        <v>1</v>
      </c>
      <c r="F471" s="8" t="n">
        <f aca="false">IF(D471&gt;=$B$4,1,0)</f>
        <v>1</v>
      </c>
      <c r="G471" s="8" t="str">
        <f aca="false">IF(AND(E471=1,F471=1),"Both pay",IF(F471=1,"Missed",IF(E471=1,"False trigger","Neither")))</f>
        <v>Both pay</v>
      </c>
    </row>
    <row r="472" customFormat="false" ht="15" hidden="false" customHeight="false" outlineLevel="0" collapsed="false">
      <c r="A472" s="8" t="n">
        <v>728</v>
      </c>
      <c r="B472" s="8" t="s">
        <v>338</v>
      </c>
      <c r="C472" s="13" t="n">
        <v>11.9686442175617</v>
      </c>
      <c r="D472" s="13" t="n">
        <v>14.513125</v>
      </c>
      <c r="E472" s="8" t="n">
        <f aca="false">IF(C472&gt;=$B$4,1,0)</f>
        <v>1</v>
      </c>
      <c r="F472" s="8" t="n">
        <f aca="false">IF(D472&gt;=$B$4,1,0)</f>
        <v>1</v>
      </c>
      <c r="G472" s="8" t="str">
        <f aca="false">IF(AND(E472=1,F472=1),"Both pay",IF(F472=1,"Missed",IF(E472=1,"False trigger","Neither")))</f>
        <v>Both pay</v>
      </c>
    </row>
    <row r="473" customFormat="false" ht="15" hidden="false" customHeight="false" outlineLevel="0" collapsed="false">
      <c r="A473" s="8" t="n">
        <v>729</v>
      </c>
      <c r="B473" s="8" t="s">
        <v>338</v>
      </c>
      <c r="C473" s="13" t="n">
        <v>11.4181937169042</v>
      </c>
      <c r="D473" s="13" t="n">
        <v>15.43125</v>
      </c>
      <c r="E473" s="8" t="n">
        <f aca="false">IF(C473&gt;=$B$4,1,0)</f>
        <v>1</v>
      </c>
      <c r="F473" s="8" t="n">
        <f aca="false">IF(D473&gt;=$B$4,1,0)</f>
        <v>1</v>
      </c>
      <c r="G473" s="8" t="str">
        <f aca="false">IF(AND(E473=1,F473=1),"Both pay",IF(F473=1,"Missed",IF(E473=1,"False trigger","Neither")))</f>
        <v>Both pay</v>
      </c>
    </row>
    <row r="474" customFormat="false" ht="15" hidden="false" customHeight="false" outlineLevel="0" collapsed="false">
      <c r="A474" s="8" t="n">
        <v>730</v>
      </c>
      <c r="B474" s="8" t="s">
        <v>338</v>
      </c>
      <c r="C474" s="13" t="n">
        <v>10.9574142283547</v>
      </c>
      <c r="D474" s="13" t="n">
        <v>16.856875</v>
      </c>
      <c r="E474" s="8" t="n">
        <f aca="false">IF(C474&gt;=$B$4,1,0)</f>
        <v>1</v>
      </c>
      <c r="F474" s="8" t="n">
        <f aca="false">IF(D474&gt;=$B$4,1,0)</f>
        <v>1</v>
      </c>
      <c r="G474" s="8" t="str">
        <f aca="false">IF(AND(E474=1,F474=1),"Both pay",IF(F474=1,"Missed",IF(E474=1,"False trigger","Neither")))</f>
        <v>Both pay</v>
      </c>
    </row>
    <row r="475" customFormat="false" ht="15" hidden="false" customHeight="false" outlineLevel="0" collapsed="false">
      <c r="A475" s="8" t="n">
        <v>731</v>
      </c>
      <c r="B475" s="8" t="s">
        <v>338</v>
      </c>
      <c r="C475" s="13" t="n">
        <v>10.9004818740284</v>
      </c>
      <c r="D475" s="13" t="n">
        <v>20.019375</v>
      </c>
      <c r="E475" s="8" t="n">
        <f aca="false">IF(C475&gt;=$B$4,1,0)</f>
        <v>1</v>
      </c>
      <c r="F475" s="8" t="n">
        <f aca="false">IF(D475&gt;=$B$4,1,0)</f>
        <v>1</v>
      </c>
      <c r="G475" s="8" t="str">
        <f aca="false">IF(AND(E475=1,F475=1),"Both pay",IF(F475=1,"Missed",IF(E475=1,"False trigger","Neither")))</f>
        <v>Both pay</v>
      </c>
    </row>
    <row r="476" customFormat="false" ht="15" hidden="false" customHeight="false" outlineLevel="0" collapsed="false">
      <c r="A476" s="8" t="n">
        <v>732</v>
      </c>
      <c r="B476" s="8" t="s">
        <v>338</v>
      </c>
      <c r="C476" s="13" t="n">
        <v>18.2133739589337</v>
      </c>
      <c r="D476" s="13" t="n">
        <v>23.9975</v>
      </c>
      <c r="E476" s="8" t="n">
        <f aca="false">IF(C476&gt;=$B$4,1,0)</f>
        <v>1</v>
      </c>
      <c r="F476" s="8" t="n">
        <f aca="false">IF(D476&gt;=$B$4,1,0)</f>
        <v>1</v>
      </c>
      <c r="G476" s="8" t="str">
        <f aca="false">IF(AND(E476=1,F476=1),"Both pay",IF(F476=1,"Missed",IF(E476=1,"False trigger","Neither")))</f>
        <v>Both pay</v>
      </c>
    </row>
    <row r="477" customFormat="false" ht="15" hidden="false" customHeight="false" outlineLevel="0" collapsed="false">
      <c r="A477" s="8" t="n">
        <v>733</v>
      </c>
      <c r="B477" s="8" t="s">
        <v>338</v>
      </c>
      <c r="C477" s="13" t="n">
        <v>23.7866084214324</v>
      </c>
      <c r="D477" s="13" t="n">
        <v>23.85625</v>
      </c>
      <c r="E477" s="8" t="n">
        <f aca="false">IF(C477&gt;=$B$4,1,0)</f>
        <v>1</v>
      </c>
      <c r="F477" s="8" t="n">
        <f aca="false">IF(D477&gt;=$B$4,1,0)</f>
        <v>1</v>
      </c>
      <c r="G477" s="8" t="str">
        <f aca="false">IF(AND(E477=1,F477=1),"Both pay",IF(F477=1,"Missed",IF(E477=1,"False trigger","Neither")))</f>
        <v>Both pay</v>
      </c>
    </row>
    <row r="478" customFormat="false" ht="15" hidden="false" customHeight="false" outlineLevel="0" collapsed="false">
      <c r="A478" s="8" t="n">
        <v>734</v>
      </c>
      <c r="B478" s="8" t="s">
        <v>338</v>
      </c>
      <c r="C478" s="13" t="n">
        <v>22.2707611555825</v>
      </c>
      <c r="D478" s="13" t="n">
        <v>18.313125</v>
      </c>
      <c r="E478" s="8" t="n">
        <f aca="false">IF(C478&gt;=$B$4,1,0)</f>
        <v>1</v>
      </c>
      <c r="F478" s="8" t="n">
        <f aca="false">IF(D478&gt;=$B$4,1,0)</f>
        <v>1</v>
      </c>
      <c r="G478" s="8" t="str">
        <f aca="false">IF(AND(E478=1,F478=1),"Both pay",IF(F478=1,"Missed",IF(E478=1,"False trigger","Neither")))</f>
        <v>Both pay</v>
      </c>
    </row>
    <row r="479" customFormat="false" ht="15" hidden="false" customHeight="false" outlineLevel="0" collapsed="false">
      <c r="A479" s="8" t="n">
        <v>735</v>
      </c>
      <c r="B479" s="8" t="s">
        <v>338</v>
      </c>
      <c r="C479" s="13" t="n">
        <v>19.8985454828083</v>
      </c>
      <c r="D479" s="13" t="n">
        <v>14.98</v>
      </c>
      <c r="E479" s="8" t="n">
        <f aca="false">IF(C479&gt;=$B$4,1,0)</f>
        <v>1</v>
      </c>
      <c r="F479" s="8" t="n">
        <f aca="false">IF(D479&gt;=$B$4,1,0)</f>
        <v>1</v>
      </c>
      <c r="G479" s="8" t="str">
        <f aca="false">IF(AND(E479=1,F479=1),"Both pay",IF(F479=1,"Missed",IF(E479=1,"False trigger","Neither")))</f>
        <v>Both pay</v>
      </c>
    </row>
    <row r="480" customFormat="false" ht="15" hidden="false" customHeight="false" outlineLevel="0" collapsed="false">
      <c r="A480" s="8" t="n">
        <v>736</v>
      </c>
      <c r="B480" s="8" t="s">
        <v>338</v>
      </c>
      <c r="C480" s="13" t="n">
        <v>18.4470057265973</v>
      </c>
      <c r="D480" s="13" t="n">
        <v>13.51625</v>
      </c>
      <c r="E480" s="8" t="n">
        <f aca="false">IF(C480&gt;=$B$4,1,0)</f>
        <v>1</v>
      </c>
      <c r="F480" s="8" t="n">
        <f aca="false">IF(D480&gt;=$B$4,1,0)</f>
        <v>1</v>
      </c>
      <c r="G480" s="8" t="str">
        <f aca="false">IF(AND(E480=1,F480=1),"Both pay",IF(F480=1,"Missed",IF(E480=1,"False trigger","Neither")))</f>
        <v>Both pay</v>
      </c>
    </row>
    <row r="481" customFormat="false" ht="15" hidden="false" customHeight="false" outlineLevel="0" collapsed="false">
      <c r="A481" s="8" t="n">
        <v>737</v>
      </c>
      <c r="B481" s="8" t="s">
        <v>338</v>
      </c>
      <c r="C481" s="13" t="n">
        <v>14.8484795404494</v>
      </c>
      <c r="D481" s="13" t="n">
        <v>8.50375</v>
      </c>
      <c r="E481" s="8" t="n">
        <f aca="false">IF(C481&gt;=$B$4,1,0)</f>
        <v>1</v>
      </c>
      <c r="F481" s="8" t="n">
        <f aca="false">IF(D481&gt;=$B$4,1,0)</f>
        <v>0</v>
      </c>
      <c r="G481" s="8" t="str">
        <f aca="false">IF(AND(E481=1,F481=1),"Both pay",IF(F481=1,"Missed",IF(E481=1,"False trigger","Neither")))</f>
        <v>False trigger</v>
      </c>
    </row>
    <row r="482" customFormat="false" ht="15" hidden="false" customHeight="false" outlineLevel="0" collapsed="false">
      <c r="A482" s="8" t="n">
        <v>738</v>
      </c>
      <c r="B482" s="8" t="s">
        <v>338</v>
      </c>
      <c r="C482" s="13" t="n">
        <v>8.24758467953453</v>
      </c>
      <c r="D482" s="13" t="n">
        <v>5.280625</v>
      </c>
      <c r="E482" s="8" t="n">
        <f aca="false">IF(C482&gt;=$B$4,1,0)</f>
        <v>0</v>
      </c>
      <c r="F482" s="8" t="n">
        <f aca="false">IF(D482&gt;=$B$4,1,0)</f>
        <v>0</v>
      </c>
      <c r="G482" s="8" t="str">
        <f aca="false">IF(AND(E482=1,F482=1),"Both pay",IF(F482=1,"Missed",IF(E482=1,"False trigger","Neither")))</f>
        <v>Neither</v>
      </c>
    </row>
    <row r="483" customFormat="false" ht="15" hidden="false" customHeight="false" outlineLevel="0" collapsed="false">
      <c r="A483" s="8" t="n">
        <v>739</v>
      </c>
      <c r="B483" s="8" t="s">
        <v>338</v>
      </c>
      <c r="C483" s="13" t="n">
        <v>9.83986777641011</v>
      </c>
      <c r="D483" s="13" t="n">
        <v>3.103125</v>
      </c>
      <c r="E483" s="8" t="n">
        <f aca="false">IF(C483&gt;=$B$4,1,0)</f>
        <v>0</v>
      </c>
      <c r="F483" s="8" t="n">
        <f aca="false">IF(D483&gt;=$B$4,1,0)</f>
        <v>0</v>
      </c>
      <c r="G483" s="8" t="str">
        <f aca="false">IF(AND(E483=1,F483=1),"Both pay",IF(F483=1,"Missed",IF(E483=1,"False trigger","Neither")))</f>
        <v>Neither</v>
      </c>
    </row>
    <row r="484" customFormat="false" ht="15" hidden="false" customHeight="false" outlineLevel="0" collapsed="false">
      <c r="A484" s="8" t="n">
        <v>740</v>
      </c>
      <c r="B484" s="8" t="s">
        <v>338</v>
      </c>
      <c r="C484" s="13" t="n">
        <v>13.7052050206744</v>
      </c>
      <c r="D484" s="13" t="n">
        <v>1.744375</v>
      </c>
      <c r="E484" s="8" t="n">
        <f aca="false">IF(C484&gt;=$B$4,1,0)</f>
        <v>1</v>
      </c>
      <c r="F484" s="8" t="n">
        <f aca="false">IF(D484&gt;=$B$4,1,0)</f>
        <v>0</v>
      </c>
      <c r="G484" s="8" t="str">
        <f aca="false">IF(AND(E484=1,F484=1),"Both pay",IF(F484=1,"Missed",IF(E484=1,"False trigger","Neither")))</f>
        <v>False trigger</v>
      </c>
    </row>
    <row r="485" customFormat="false" ht="15" hidden="false" customHeight="false" outlineLevel="0" collapsed="false">
      <c r="A485" s="8" t="n">
        <v>748</v>
      </c>
      <c r="B485" s="8" t="s">
        <v>338</v>
      </c>
      <c r="C485" s="13" t="n">
        <v>2.73518877454681</v>
      </c>
      <c r="D485" s="13" t="n">
        <v>4.31625</v>
      </c>
      <c r="E485" s="8" t="n">
        <f aca="false">IF(C485&gt;=$B$4,1,0)</f>
        <v>0</v>
      </c>
      <c r="F485" s="8" t="n">
        <f aca="false">IF(D485&gt;=$B$4,1,0)</f>
        <v>0</v>
      </c>
      <c r="G485" s="8" t="str">
        <f aca="false">IF(AND(E485=1,F485=1),"Both pay",IF(F485=1,"Missed",IF(E485=1,"False trigger","Neither")))</f>
        <v>Neither</v>
      </c>
    </row>
    <row r="486" customFormat="false" ht="15" hidden="false" customHeight="false" outlineLevel="0" collapsed="false">
      <c r="A486" s="8" t="n">
        <v>749</v>
      </c>
      <c r="B486" s="8" t="s">
        <v>338</v>
      </c>
      <c r="C486" s="13" t="n">
        <v>2.38226913824368</v>
      </c>
      <c r="D486" s="13" t="n">
        <v>4.50625</v>
      </c>
      <c r="E486" s="8" t="n">
        <f aca="false">IF(C486&gt;=$B$4,1,0)</f>
        <v>0</v>
      </c>
      <c r="F486" s="8" t="n">
        <f aca="false">IF(D486&gt;=$B$4,1,0)</f>
        <v>0</v>
      </c>
      <c r="G486" s="8" t="str">
        <f aca="false">IF(AND(E486=1,F486=1),"Both pay",IF(F486=1,"Missed",IF(E486=1,"False trigger","Neither")))</f>
        <v>Neither</v>
      </c>
    </row>
    <row r="487" customFormat="false" ht="15" hidden="false" customHeight="false" outlineLevel="0" collapsed="false">
      <c r="A487" s="8" t="n">
        <v>750</v>
      </c>
      <c r="B487" s="8" t="s">
        <v>338</v>
      </c>
      <c r="C487" s="13" t="n">
        <v>3.08884720759955</v>
      </c>
      <c r="D487" s="13" t="n">
        <v>5.045</v>
      </c>
      <c r="E487" s="8" t="n">
        <f aca="false">IF(C487&gt;=$B$4,1,0)</f>
        <v>0</v>
      </c>
      <c r="F487" s="8" t="n">
        <f aca="false">IF(D487&gt;=$B$4,1,0)</f>
        <v>0</v>
      </c>
      <c r="G487" s="8" t="str">
        <f aca="false">IF(AND(E487=1,F487=1),"Both pay",IF(F487=1,"Missed",IF(E487=1,"False trigger","Neither")))</f>
        <v>Neither</v>
      </c>
    </row>
    <row r="488" customFormat="false" ht="15" hidden="false" customHeight="false" outlineLevel="0" collapsed="false">
      <c r="A488" s="8" t="n">
        <v>751</v>
      </c>
      <c r="B488" s="8" t="s">
        <v>338</v>
      </c>
      <c r="C488" s="13" t="n">
        <v>4.344105788241</v>
      </c>
      <c r="D488" s="13" t="n">
        <v>5.821875</v>
      </c>
      <c r="E488" s="8" t="n">
        <f aca="false">IF(C488&gt;=$B$4,1,0)</f>
        <v>0</v>
      </c>
      <c r="F488" s="8" t="n">
        <f aca="false">IF(D488&gt;=$B$4,1,0)</f>
        <v>0</v>
      </c>
      <c r="G488" s="8" t="str">
        <f aca="false">IF(AND(E488=1,F488=1),"Both pay",IF(F488=1,"Missed",IF(E488=1,"False trigger","Neither")))</f>
        <v>Neither</v>
      </c>
    </row>
    <row r="489" customFormat="false" ht="15" hidden="false" customHeight="false" outlineLevel="0" collapsed="false">
      <c r="A489" s="8" t="n">
        <v>752</v>
      </c>
      <c r="B489" s="8" t="s">
        <v>338</v>
      </c>
      <c r="C489" s="13" t="n">
        <v>4.7830962487357</v>
      </c>
      <c r="D489" s="13" t="n">
        <v>6.36875</v>
      </c>
      <c r="E489" s="8" t="n">
        <f aca="false">IF(C489&gt;=$B$4,1,0)</f>
        <v>0</v>
      </c>
      <c r="F489" s="8" t="n">
        <f aca="false">IF(D489&gt;=$B$4,1,0)</f>
        <v>0</v>
      </c>
      <c r="G489" s="8" t="str">
        <f aca="false">IF(AND(E489=1,F489=1),"Both pay",IF(F489=1,"Missed",IF(E489=1,"False trigger","Neither")))</f>
        <v>Neither</v>
      </c>
    </row>
    <row r="490" customFormat="false" ht="15" hidden="false" customHeight="false" outlineLevel="0" collapsed="false">
      <c r="A490" s="8" t="n">
        <v>753</v>
      </c>
      <c r="B490" s="8" t="s">
        <v>338</v>
      </c>
      <c r="C490" s="13" t="n">
        <v>4.94746209312795</v>
      </c>
      <c r="D490" s="13" t="n">
        <v>6.545625</v>
      </c>
      <c r="E490" s="8" t="n">
        <f aca="false">IF(C490&gt;=$B$4,1,0)</f>
        <v>0</v>
      </c>
      <c r="F490" s="8" t="n">
        <f aca="false">IF(D490&gt;=$B$4,1,0)</f>
        <v>0</v>
      </c>
      <c r="G490" s="8" t="str">
        <f aca="false">IF(AND(E490=1,F490=1),"Both pay",IF(F490=1,"Missed",IF(E490=1,"False trigger","Neither")))</f>
        <v>Neither</v>
      </c>
    </row>
    <row r="491" customFormat="false" ht="15" hidden="false" customHeight="false" outlineLevel="0" collapsed="false">
      <c r="A491" s="8" t="n">
        <v>754</v>
      </c>
      <c r="B491" s="8" t="s">
        <v>338</v>
      </c>
      <c r="C491" s="13" t="n">
        <v>5.98293551395432</v>
      </c>
      <c r="D491" s="13" t="n">
        <v>6.99375</v>
      </c>
      <c r="E491" s="8" t="n">
        <f aca="false">IF(C491&gt;=$B$4,1,0)</f>
        <v>0</v>
      </c>
      <c r="F491" s="8" t="n">
        <f aca="false">IF(D491&gt;=$B$4,1,0)</f>
        <v>0</v>
      </c>
      <c r="G491" s="8" t="str">
        <f aca="false">IF(AND(E491=1,F491=1),"Both pay",IF(F491=1,"Missed",IF(E491=1,"False trigger","Neither")))</f>
        <v>Neither</v>
      </c>
    </row>
    <row r="492" customFormat="false" ht="15" hidden="false" customHeight="false" outlineLevel="0" collapsed="false">
      <c r="A492" s="8" t="n">
        <v>755</v>
      </c>
      <c r="B492" s="8" t="s">
        <v>338</v>
      </c>
      <c r="C492" s="13" t="n">
        <v>5.95567222176542</v>
      </c>
      <c r="D492" s="13" t="n">
        <v>7.634375</v>
      </c>
      <c r="E492" s="8" t="n">
        <f aca="false">IF(C492&gt;=$B$4,1,0)</f>
        <v>0</v>
      </c>
      <c r="F492" s="8" t="n">
        <f aca="false">IF(D492&gt;=$B$4,1,0)</f>
        <v>0</v>
      </c>
      <c r="G492" s="8" t="str">
        <f aca="false">IF(AND(E492=1,F492=1),"Both pay",IF(F492=1,"Missed",IF(E492=1,"False trigger","Neither")))</f>
        <v>Neither</v>
      </c>
    </row>
    <row r="493" customFormat="false" ht="15" hidden="false" customHeight="false" outlineLevel="0" collapsed="false">
      <c r="A493" s="8" t="n">
        <v>756</v>
      </c>
      <c r="B493" s="8" t="s">
        <v>338</v>
      </c>
      <c r="C493" s="13" t="n">
        <v>7.21485539239287</v>
      </c>
      <c r="D493" s="13" t="n">
        <v>7.13875</v>
      </c>
      <c r="E493" s="8" t="n">
        <f aca="false">IF(C493&gt;=$B$4,1,0)</f>
        <v>0</v>
      </c>
      <c r="F493" s="8" t="n">
        <f aca="false">IF(D493&gt;=$B$4,1,0)</f>
        <v>0</v>
      </c>
      <c r="G493" s="8" t="str">
        <f aca="false">IF(AND(E493=1,F493=1),"Both pay",IF(F493=1,"Missed",IF(E493=1,"False trigger","Neither")))</f>
        <v>Neither</v>
      </c>
    </row>
    <row r="494" customFormat="false" ht="15" hidden="false" customHeight="false" outlineLevel="0" collapsed="false">
      <c r="A494" s="8" t="n">
        <v>757</v>
      </c>
      <c r="B494" s="8" t="s">
        <v>338</v>
      </c>
      <c r="C494" s="13" t="n">
        <v>9.07481005520034</v>
      </c>
      <c r="D494" s="13" t="n">
        <v>7.16125</v>
      </c>
      <c r="E494" s="8" t="n">
        <f aca="false">IF(C494&gt;=$B$4,1,0)</f>
        <v>0</v>
      </c>
      <c r="F494" s="8" t="n">
        <f aca="false">IF(D494&gt;=$B$4,1,0)</f>
        <v>0</v>
      </c>
      <c r="G494" s="8" t="str">
        <f aca="false">IF(AND(E494=1,F494=1),"Both pay",IF(F494=1,"Missed",IF(E494=1,"False trigger","Neither")))</f>
        <v>Neither</v>
      </c>
    </row>
    <row r="495" customFormat="false" ht="15" hidden="false" customHeight="false" outlineLevel="0" collapsed="false">
      <c r="A495" s="8" t="n">
        <v>758</v>
      </c>
      <c r="B495" s="8" t="s">
        <v>338</v>
      </c>
      <c r="C495" s="13" t="n">
        <v>7.50025283420039</v>
      </c>
      <c r="D495" s="13" t="n">
        <v>7.870625</v>
      </c>
      <c r="E495" s="8" t="n">
        <f aca="false">IF(C495&gt;=$B$4,1,0)</f>
        <v>0</v>
      </c>
      <c r="F495" s="8" t="n">
        <f aca="false">IF(D495&gt;=$B$4,1,0)</f>
        <v>0</v>
      </c>
      <c r="G495" s="8" t="str">
        <f aca="false">IF(AND(E495=1,F495=1),"Both pay",IF(F495=1,"Missed",IF(E495=1,"False trigger","Neither")))</f>
        <v>Neither</v>
      </c>
    </row>
    <row r="496" customFormat="false" ht="15" hidden="false" customHeight="false" outlineLevel="0" collapsed="false">
      <c r="A496" s="8" t="n">
        <v>759</v>
      </c>
      <c r="B496" s="8" t="s">
        <v>338</v>
      </c>
      <c r="C496" s="13" t="n">
        <v>7.08098809742545</v>
      </c>
      <c r="D496" s="13" t="n">
        <v>10.129375</v>
      </c>
      <c r="E496" s="8" t="n">
        <f aca="false">IF(C496&gt;=$B$4,1,0)</f>
        <v>0</v>
      </c>
      <c r="F496" s="8" t="n">
        <f aca="false">IF(D496&gt;=$B$4,1,0)</f>
        <v>1</v>
      </c>
      <c r="G496" s="8" t="str">
        <f aca="false">IF(AND(E496=1,F496=1),"Both pay",IF(F496=1,"Missed",IF(E496=1,"False trigger","Neither")))</f>
        <v>Missed</v>
      </c>
    </row>
    <row r="497" customFormat="false" ht="15" hidden="false" customHeight="false" outlineLevel="0" collapsed="false">
      <c r="A497" s="8" t="n">
        <v>762</v>
      </c>
      <c r="B497" s="8" t="s">
        <v>338</v>
      </c>
      <c r="C497" s="13" t="n">
        <v>9.00102118619047</v>
      </c>
      <c r="D497" s="13" t="n">
        <v>10.3425</v>
      </c>
      <c r="E497" s="8" t="n">
        <f aca="false">IF(C497&gt;=$B$4,1,0)</f>
        <v>0</v>
      </c>
      <c r="F497" s="8" t="n">
        <f aca="false">IF(D497&gt;=$B$4,1,0)</f>
        <v>1</v>
      </c>
      <c r="G497" s="8" t="str">
        <f aca="false">IF(AND(E497=1,F497=1),"Both pay",IF(F497=1,"Missed",IF(E497=1,"False trigger","Neither")))</f>
        <v>Missed</v>
      </c>
    </row>
    <row r="498" customFormat="false" ht="15" hidden="false" customHeight="false" outlineLevel="0" collapsed="false">
      <c r="A498" s="8" t="n">
        <v>763</v>
      </c>
      <c r="B498" s="8" t="s">
        <v>338</v>
      </c>
      <c r="C498" s="13" t="n">
        <v>9.03259547204344</v>
      </c>
      <c r="D498" s="13" t="n">
        <v>11.928125</v>
      </c>
      <c r="E498" s="8" t="n">
        <f aca="false">IF(C498&gt;=$B$4,1,0)</f>
        <v>0</v>
      </c>
      <c r="F498" s="8" t="n">
        <f aca="false">IF(D498&gt;=$B$4,1,0)</f>
        <v>1</v>
      </c>
      <c r="G498" s="8" t="str">
        <f aca="false">IF(AND(E498=1,F498=1),"Both pay",IF(F498=1,"Missed",IF(E498=1,"False trigger","Neither")))</f>
        <v>Missed</v>
      </c>
    </row>
    <row r="499" customFormat="false" ht="15" hidden="false" customHeight="false" outlineLevel="0" collapsed="false">
      <c r="A499" s="8" t="n">
        <v>764</v>
      </c>
      <c r="B499" s="8" t="s">
        <v>338</v>
      </c>
      <c r="C499" s="13" t="n">
        <v>9.27559481435124</v>
      </c>
      <c r="D499" s="13" t="n">
        <v>13.51875</v>
      </c>
      <c r="E499" s="8" t="n">
        <f aca="false">IF(C499&gt;=$B$4,1,0)</f>
        <v>0</v>
      </c>
      <c r="F499" s="8" t="n">
        <f aca="false">IF(D499&gt;=$B$4,1,0)</f>
        <v>1</v>
      </c>
      <c r="G499" s="8" t="str">
        <f aca="false">IF(AND(E499=1,F499=1),"Both pay",IF(F499=1,"Missed",IF(E499=1,"False trigger","Neither")))</f>
        <v>Missed</v>
      </c>
    </row>
    <row r="500" customFormat="false" ht="15" hidden="false" customHeight="false" outlineLevel="0" collapsed="false">
      <c r="A500" s="8" t="n">
        <v>765</v>
      </c>
      <c r="B500" s="8" t="s">
        <v>338</v>
      </c>
      <c r="C500" s="13" t="n">
        <v>10.1676024218875</v>
      </c>
      <c r="D500" s="13" t="n">
        <v>13.82625</v>
      </c>
      <c r="E500" s="8" t="n">
        <f aca="false">IF(C500&gt;=$B$4,1,0)</f>
        <v>1</v>
      </c>
      <c r="F500" s="8" t="n">
        <f aca="false">IF(D500&gt;=$B$4,1,0)</f>
        <v>1</v>
      </c>
      <c r="G500" s="8" t="str">
        <f aca="false">IF(AND(E500=1,F500=1),"Both pay",IF(F500=1,"Missed",IF(E500=1,"False trigger","Neither")))</f>
        <v>Both pay</v>
      </c>
    </row>
    <row r="501" customFormat="false" ht="15" hidden="false" customHeight="false" outlineLevel="0" collapsed="false">
      <c r="A501" s="8" t="n">
        <v>766</v>
      </c>
      <c r="B501" s="8" t="s">
        <v>338</v>
      </c>
      <c r="C501" s="13" t="n">
        <v>10.287326512859</v>
      </c>
      <c r="D501" s="13" t="n">
        <v>14.061875</v>
      </c>
      <c r="E501" s="8" t="n">
        <f aca="false">IF(C501&gt;=$B$4,1,0)</f>
        <v>1</v>
      </c>
      <c r="F501" s="8" t="n">
        <f aca="false">IF(D501&gt;=$B$4,1,0)</f>
        <v>1</v>
      </c>
      <c r="G501" s="8" t="str">
        <f aca="false">IF(AND(E501=1,F501=1),"Both pay",IF(F501=1,"Missed",IF(E501=1,"False trigger","Neither")))</f>
        <v>Both pay</v>
      </c>
    </row>
    <row r="502" customFormat="false" ht="15" hidden="false" customHeight="false" outlineLevel="0" collapsed="false">
      <c r="A502" s="8" t="n">
        <v>768</v>
      </c>
      <c r="B502" s="8" t="s">
        <v>338</v>
      </c>
      <c r="C502" s="13" t="n">
        <v>15.9966993317144</v>
      </c>
      <c r="D502" s="13" t="n">
        <v>12.786875</v>
      </c>
      <c r="E502" s="8" t="n">
        <f aca="false">IF(C502&gt;=$B$4,1,0)</f>
        <v>1</v>
      </c>
      <c r="F502" s="8" t="n">
        <f aca="false">IF(D502&gt;=$B$4,1,0)</f>
        <v>1</v>
      </c>
      <c r="G502" s="8" t="str">
        <f aca="false">IF(AND(E502=1,F502=1),"Both pay",IF(F502=1,"Missed",IF(E502=1,"False trigger","Neither")))</f>
        <v>Both pay</v>
      </c>
    </row>
    <row r="503" customFormat="false" ht="15" hidden="false" customHeight="false" outlineLevel="0" collapsed="false">
      <c r="A503" s="8" t="n">
        <v>769</v>
      </c>
      <c r="B503" s="8" t="s">
        <v>338</v>
      </c>
      <c r="C503" s="13" t="n">
        <v>16.3681406942051</v>
      </c>
      <c r="D503" s="13" t="n">
        <v>13.9225</v>
      </c>
      <c r="E503" s="8" t="n">
        <f aca="false">IF(C503&gt;=$B$4,1,0)</f>
        <v>1</v>
      </c>
      <c r="F503" s="8" t="n">
        <f aca="false">IF(D503&gt;=$B$4,1,0)</f>
        <v>1</v>
      </c>
      <c r="G503" s="8" t="str">
        <f aca="false">IF(AND(E503=1,F503=1),"Both pay",IF(F503=1,"Missed",IF(E503=1,"False trigger","Neither")))</f>
        <v>Both pay</v>
      </c>
    </row>
    <row r="504" customFormat="false" ht="15" hidden="false" customHeight="false" outlineLevel="0" collapsed="false">
      <c r="A504" s="8" t="n">
        <v>770</v>
      </c>
      <c r="B504" s="8" t="s">
        <v>338</v>
      </c>
      <c r="C504" s="13" t="n">
        <v>18.0588260141864</v>
      </c>
      <c r="D504" s="13" t="n">
        <v>14.094375</v>
      </c>
      <c r="E504" s="8" t="n">
        <f aca="false">IF(C504&gt;=$B$4,1,0)</f>
        <v>1</v>
      </c>
      <c r="F504" s="8" t="n">
        <f aca="false">IF(D504&gt;=$B$4,1,0)</f>
        <v>1</v>
      </c>
      <c r="G504" s="8" t="str">
        <f aca="false">IF(AND(E504=1,F504=1),"Both pay",IF(F504=1,"Missed",IF(E504=1,"False trigger","Neither")))</f>
        <v>Both pay</v>
      </c>
    </row>
    <row r="505" customFormat="false" ht="15" hidden="false" customHeight="false" outlineLevel="0" collapsed="false">
      <c r="A505" s="8" t="n">
        <v>771</v>
      </c>
      <c r="B505" s="8" t="s">
        <v>338</v>
      </c>
      <c r="C505" s="13" t="n">
        <v>18.1593421144018</v>
      </c>
      <c r="D505" s="13" t="n">
        <v>16.501875</v>
      </c>
      <c r="E505" s="8" t="n">
        <f aca="false">IF(C505&gt;=$B$4,1,0)</f>
        <v>1</v>
      </c>
      <c r="F505" s="8" t="n">
        <f aca="false">IF(D505&gt;=$B$4,1,0)</f>
        <v>1</v>
      </c>
      <c r="G505" s="8" t="str">
        <f aca="false">IF(AND(E505=1,F505=1),"Both pay",IF(F505=1,"Missed",IF(E505=1,"False trigger","Neither")))</f>
        <v>Both pay</v>
      </c>
    </row>
    <row r="506" customFormat="false" ht="15" hidden="false" customHeight="false" outlineLevel="0" collapsed="false">
      <c r="A506" s="8" t="n">
        <v>772</v>
      </c>
      <c r="B506" s="8" t="s">
        <v>338</v>
      </c>
      <c r="C506" s="13" t="n">
        <v>16.7493227142876</v>
      </c>
      <c r="D506" s="13" t="n">
        <v>17.243125</v>
      </c>
      <c r="E506" s="8" t="n">
        <f aca="false">IF(C506&gt;=$B$4,1,0)</f>
        <v>1</v>
      </c>
      <c r="F506" s="8" t="n">
        <f aca="false">IF(D506&gt;=$B$4,1,0)</f>
        <v>1</v>
      </c>
      <c r="G506" s="8" t="str">
        <f aca="false">IF(AND(E506=1,F506=1),"Both pay",IF(F506=1,"Missed",IF(E506=1,"False trigger","Neither")))</f>
        <v>Both pay</v>
      </c>
    </row>
    <row r="507" customFormat="false" ht="15" hidden="false" customHeight="false" outlineLevel="0" collapsed="false">
      <c r="A507" s="8" t="n">
        <v>775</v>
      </c>
      <c r="B507" s="8" t="s">
        <v>338</v>
      </c>
      <c r="C507" s="13" t="n">
        <v>14.6695456993262</v>
      </c>
      <c r="D507" s="13" t="n">
        <v>13.16</v>
      </c>
      <c r="E507" s="8" t="n">
        <f aca="false">IF(C507&gt;=$B$4,1,0)</f>
        <v>1</v>
      </c>
      <c r="F507" s="8" t="n">
        <f aca="false">IF(D507&gt;=$B$4,1,0)</f>
        <v>1</v>
      </c>
      <c r="G507" s="8" t="str">
        <f aca="false">IF(AND(E507=1,F507=1),"Both pay",IF(F507=1,"Missed",IF(E507=1,"False trigger","Neither")))</f>
        <v>Both pay</v>
      </c>
    </row>
    <row r="508" customFormat="false" ht="15" hidden="false" customHeight="false" outlineLevel="0" collapsed="false">
      <c r="A508" s="8" t="n">
        <v>776</v>
      </c>
      <c r="B508" s="8" t="s">
        <v>338</v>
      </c>
      <c r="C508" s="13" t="n">
        <v>14.4646166038168</v>
      </c>
      <c r="D508" s="13" t="n">
        <v>14.703125</v>
      </c>
      <c r="E508" s="8" t="n">
        <f aca="false">IF(C508&gt;=$B$4,1,0)</f>
        <v>1</v>
      </c>
      <c r="F508" s="8" t="n">
        <f aca="false">IF(D508&gt;=$B$4,1,0)</f>
        <v>1</v>
      </c>
      <c r="G508" s="8" t="str">
        <f aca="false">IF(AND(E508=1,F508=1),"Both pay",IF(F508=1,"Missed",IF(E508=1,"False trigger","Neither")))</f>
        <v>Both pay</v>
      </c>
    </row>
    <row r="509" customFormat="false" ht="15" hidden="false" customHeight="false" outlineLevel="0" collapsed="false">
      <c r="A509" s="8" t="n">
        <v>777</v>
      </c>
      <c r="B509" s="8" t="s">
        <v>338</v>
      </c>
      <c r="C509" s="13" t="n">
        <v>14.7807447845171</v>
      </c>
      <c r="D509" s="13" t="n">
        <v>13.97</v>
      </c>
      <c r="E509" s="8" t="n">
        <f aca="false">IF(C509&gt;=$B$4,1,0)</f>
        <v>1</v>
      </c>
      <c r="F509" s="8" t="n">
        <f aca="false">IF(D509&gt;=$B$4,1,0)</f>
        <v>1</v>
      </c>
      <c r="G509" s="8" t="str">
        <f aca="false">IF(AND(E509=1,F509=1),"Both pay",IF(F509=1,"Missed",IF(E509=1,"False trigger","Neither")))</f>
        <v>Both pay</v>
      </c>
    </row>
    <row r="510" customFormat="false" ht="15" hidden="false" customHeight="false" outlineLevel="0" collapsed="false">
      <c r="A510" s="8" t="n">
        <v>778</v>
      </c>
      <c r="B510" s="8" t="s">
        <v>338</v>
      </c>
      <c r="C510" s="13" t="n">
        <v>15.0287803670952</v>
      </c>
      <c r="D510" s="13" t="n">
        <v>15.155</v>
      </c>
      <c r="E510" s="8" t="n">
        <f aca="false">IF(C510&gt;=$B$4,1,0)</f>
        <v>1</v>
      </c>
      <c r="F510" s="8" t="n">
        <f aca="false">IF(D510&gt;=$B$4,1,0)</f>
        <v>1</v>
      </c>
      <c r="G510" s="8" t="str">
        <f aca="false">IF(AND(E510=1,F510=1),"Both pay",IF(F510=1,"Missed",IF(E510=1,"False trigger","Neither")))</f>
        <v>Both pay</v>
      </c>
    </row>
    <row r="511" customFormat="false" ht="15" hidden="false" customHeight="false" outlineLevel="0" collapsed="false">
      <c r="A511" s="8" t="n">
        <v>779</v>
      </c>
      <c r="B511" s="8" t="s">
        <v>338</v>
      </c>
      <c r="C511" s="13" t="n">
        <v>17.4264993385594</v>
      </c>
      <c r="D511" s="13" t="n">
        <v>17.24375</v>
      </c>
      <c r="E511" s="8" t="n">
        <f aca="false">IF(C511&gt;=$B$4,1,0)</f>
        <v>1</v>
      </c>
      <c r="F511" s="8" t="n">
        <f aca="false">IF(D511&gt;=$B$4,1,0)</f>
        <v>1</v>
      </c>
      <c r="G511" s="8" t="str">
        <f aca="false">IF(AND(E511=1,F511=1),"Both pay",IF(F511=1,"Missed",IF(E511=1,"False trigger","Neither")))</f>
        <v>Both pay</v>
      </c>
    </row>
    <row r="512" customFormat="false" ht="15" hidden="false" customHeight="false" outlineLevel="0" collapsed="false">
      <c r="A512" s="8" t="n">
        <v>780</v>
      </c>
      <c r="B512" s="8" t="s">
        <v>338</v>
      </c>
      <c r="C512" s="13" t="n">
        <v>17.8246597635752</v>
      </c>
      <c r="D512" s="13" t="n">
        <v>20.500625</v>
      </c>
      <c r="E512" s="8" t="n">
        <f aca="false">IF(C512&gt;=$B$4,1,0)</f>
        <v>1</v>
      </c>
      <c r="F512" s="8" t="n">
        <f aca="false">IF(D512&gt;=$B$4,1,0)</f>
        <v>1</v>
      </c>
      <c r="G512" s="8" t="str">
        <f aca="false">IF(AND(E512=1,F512=1),"Both pay",IF(F512=1,"Missed",IF(E512=1,"False trigger","Neither")))</f>
        <v>Both pay</v>
      </c>
    </row>
    <row r="513" customFormat="false" ht="15" hidden="false" customHeight="false" outlineLevel="0" collapsed="false">
      <c r="A513" s="8" t="n">
        <v>781</v>
      </c>
      <c r="B513" s="8" t="s">
        <v>338</v>
      </c>
      <c r="C513" s="13" t="n">
        <v>11.9339444417122</v>
      </c>
      <c r="D513" s="13" t="n">
        <v>19.448125</v>
      </c>
      <c r="E513" s="8" t="n">
        <f aca="false">IF(C513&gt;=$B$4,1,0)</f>
        <v>1</v>
      </c>
      <c r="F513" s="8" t="n">
        <f aca="false">IF(D513&gt;=$B$4,1,0)</f>
        <v>1</v>
      </c>
      <c r="G513" s="8" t="str">
        <f aca="false">IF(AND(E513=1,F513=1),"Both pay",IF(F513=1,"Missed",IF(E513=1,"False trigger","Neither")))</f>
        <v>Both pay</v>
      </c>
    </row>
    <row r="514" customFormat="false" ht="15" hidden="false" customHeight="false" outlineLevel="0" collapsed="false">
      <c r="A514" s="8" t="n">
        <v>783</v>
      </c>
      <c r="B514" s="8" t="s">
        <v>338</v>
      </c>
      <c r="C514" s="13" t="n">
        <v>12.1351536163316</v>
      </c>
      <c r="D514" s="13" t="n">
        <v>14.735</v>
      </c>
      <c r="E514" s="8" t="n">
        <f aca="false">IF(C514&gt;=$B$4,1,0)</f>
        <v>1</v>
      </c>
      <c r="F514" s="8" t="n">
        <f aca="false">IF(D514&gt;=$B$4,1,0)</f>
        <v>1</v>
      </c>
      <c r="G514" s="8" t="str">
        <f aca="false">IF(AND(E514=1,F514=1),"Both pay",IF(F514=1,"Missed",IF(E514=1,"False trigger","Neither")))</f>
        <v>Both pay</v>
      </c>
    </row>
    <row r="515" customFormat="false" ht="15" hidden="false" customHeight="false" outlineLevel="0" collapsed="false">
      <c r="A515" s="8" t="n">
        <v>784</v>
      </c>
      <c r="B515" s="8" t="s">
        <v>338</v>
      </c>
      <c r="C515" s="13" t="n">
        <v>11.3367307432577</v>
      </c>
      <c r="D515" s="13" t="n">
        <v>15.55</v>
      </c>
      <c r="E515" s="8" t="n">
        <f aca="false">IF(C515&gt;=$B$4,1,0)</f>
        <v>1</v>
      </c>
      <c r="F515" s="8" t="n">
        <f aca="false">IF(D515&gt;=$B$4,1,0)</f>
        <v>1</v>
      </c>
      <c r="G515" s="8" t="str">
        <f aca="false">IF(AND(E515=1,F515=1),"Both pay",IF(F515=1,"Missed",IF(E515=1,"False trigger","Neither")))</f>
        <v>Both pay</v>
      </c>
    </row>
    <row r="516" customFormat="false" ht="15" hidden="false" customHeight="false" outlineLevel="0" collapsed="false">
      <c r="A516" s="8" t="n">
        <v>785</v>
      </c>
      <c r="B516" s="8" t="s">
        <v>338</v>
      </c>
      <c r="C516" s="13" t="n">
        <v>11.9812994545083</v>
      </c>
      <c r="D516" s="13" t="n">
        <v>17.80375</v>
      </c>
      <c r="E516" s="8" t="n">
        <f aca="false">IF(C516&gt;=$B$4,1,0)</f>
        <v>1</v>
      </c>
      <c r="F516" s="8" t="n">
        <f aca="false">IF(D516&gt;=$B$4,1,0)</f>
        <v>1</v>
      </c>
      <c r="G516" s="8" t="str">
        <f aca="false">IF(AND(E516=1,F516=1),"Both pay",IF(F516=1,"Missed",IF(E516=1,"False trigger","Neither")))</f>
        <v>Both pay</v>
      </c>
    </row>
    <row r="517" customFormat="false" ht="15" hidden="false" customHeight="false" outlineLevel="0" collapsed="false">
      <c r="A517" s="8" t="n">
        <v>786</v>
      </c>
      <c r="B517" s="8" t="s">
        <v>338</v>
      </c>
      <c r="C517" s="13" t="n">
        <v>12.1215536251372</v>
      </c>
      <c r="D517" s="13" t="n">
        <v>18.156875</v>
      </c>
      <c r="E517" s="8" t="n">
        <f aca="false">IF(C517&gt;=$B$4,1,0)</f>
        <v>1</v>
      </c>
      <c r="F517" s="8" t="n">
        <f aca="false">IF(D517&gt;=$B$4,1,0)</f>
        <v>1</v>
      </c>
      <c r="G517" s="8" t="str">
        <f aca="false">IF(AND(E517=1,F517=1),"Both pay",IF(F517=1,"Missed",IF(E517=1,"False trigger","Neither")))</f>
        <v>Both pay</v>
      </c>
    </row>
    <row r="518" customFormat="false" ht="15" hidden="false" customHeight="false" outlineLevel="0" collapsed="false">
      <c r="A518" s="8" t="n">
        <v>787</v>
      </c>
      <c r="B518" s="8" t="s">
        <v>338</v>
      </c>
      <c r="C518" s="13" t="n">
        <v>11.7811206819568</v>
      </c>
      <c r="D518" s="13" t="n">
        <v>20.67875</v>
      </c>
      <c r="E518" s="8" t="n">
        <f aca="false">IF(C518&gt;=$B$4,1,0)</f>
        <v>1</v>
      </c>
      <c r="F518" s="8" t="n">
        <f aca="false">IF(D518&gt;=$B$4,1,0)</f>
        <v>1</v>
      </c>
      <c r="G518" s="8" t="str">
        <f aca="false">IF(AND(E518=1,F518=1),"Both pay",IF(F518=1,"Missed",IF(E518=1,"False trigger","Neither")))</f>
        <v>Both pay</v>
      </c>
    </row>
    <row r="519" customFormat="false" ht="15" hidden="false" customHeight="false" outlineLevel="0" collapsed="false">
      <c r="A519" s="8" t="n">
        <v>788</v>
      </c>
      <c r="B519" s="8" t="s">
        <v>338</v>
      </c>
      <c r="C519" s="13" t="n">
        <v>13.8840525069609</v>
      </c>
      <c r="D519" s="13" t="n">
        <v>25.716875</v>
      </c>
      <c r="E519" s="8" t="n">
        <f aca="false">IF(C519&gt;=$B$4,1,0)</f>
        <v>1</v>
      </c>
      <c r="F519" s="8" t="n">
        <f aca="false">IF(D519&gt;=$B$4,1,0)</f>
        <v>1</v>
      </c>
      <c r="G519" s="8" t="str">
        <f aca="false">IF(AND(E519=1,F519=1),"Both pay",IF(F519=1,"Missed",IF(E519=1,"False trigger","Neither")))</f>
        <v>Both pay</v>
      </c>
    </row>
    <row r="520" customFormat="false" ht="15" hidden="false" customHeight="false" outlineLevel="0" collapsed="false">
      <c r="A520" s="8" t="n">
        <v>789</v>
      </c>
      <c r="B520" s="8" t="s">
        <v>338</v>
      </c>
      <c r="C520" s="13" t="n">
        <v>20.2145544665948</v>
      </c>
      <c r="D520" s="13" t="n">
        <v>25.865</v>
      </c>
      <c r="E520" s="8" t="n">
        <f aca="false">IF(C520&gt;=$B$4,1,0)</f>
        <v>1</v>
      </c>
      <c r="F520" s="8" t="n">
        <f aca="false">IF(D520&gt;=$B$4,1,0)</f>
        <v>1</v>
      </c>
      <c r="G520" s="8" t="str">
        <f aca="false">IF(AND(E520=1,F520=1),"Both pay",IF(F520=1,"Missed",IF(E520=1,"False trigger","Neither")))</f>
        <v>Both pay</v>
      </c>
    </row>
    <row r="521" customFormat="false" ht="15" hidden="false" customHeight="false" outlineLevel="0" collapsed="false">
      <c r="A521" s="8" t="n">
        <v>790</v>
      </c>
      <c r="B521" s="8" t="s">
        <v>338</v>
      </c>
      <c r="C521" s="13" t="n">
        <v>26.7809500664368</v>
      </c>
      <c r="D521" s="13" t="n">
        <v>19.481875</v>
      </c>
      <c r="E521" s="8" t="n">
        <f aca="false">IF(C521&gt;=$B$4,1,0)</f>
        <v>1</v>
      </c>
      <c r="F521" s="8" t="n">
        <f aca="false">IF(D521&gt;=$B$4,1,0)</f>
        <v>1</v>
      </c>
      <c r="G521" s="8" t="str">
        <f aca="false">IF(AND(E521=1,F521=1),"Both pay",IF(F521=1,"Missed",IF(E521=1,"False trigger","Neither")))</f>
        <v>Both pay</v>
      </c>
    </row>
    <row r="522" customFormat="false" ht="15" hidden="false" customHeight="false" outlineLevel="0" collapsed="false">
      <c r="A522" s="8" t="n">
        <v>791</v>
      </c>
      <c r="B522" s="8" t="s">
        <v>338</v>
      </c>
      <c r="C522" s="13" t="n">
        <v>21.8481367319893</v>
      </c>
      <c r="D522" s="13" t="n">
        <v>15.768125</v>
      </c>
      <c r="E522" s="8" t="n">
        <f aca="false">IF(C522&gt;=$B$4,1,0)</f>
        <v>1</v>
      </c>
      <c r="F522" s="8" t="n">
        <f aca="false">IF(D522&gt;=$B$4,1,0)</f>
        <v>1</v>
      </c>
      <c r="G522" s="8" t="str">
        <f aca="false">IF(AND(E522=1,F522=1),"Both pay",IF(F522=1,"Missed",IF(E522=1,"False trigger","Neither")))</f>
        <v>Both pay</v>
      </c>
    </row>
    <row r="523" customFormat="false" ht="15" hidden="false" customHeight="false" outlineLevel="0" collapsed="false">
      <c r="A523" s="8" t="n">
        <v>792</v>
      </c>
      <c r="B523" s="8" t="s">
        <v>338</v>
      </c>
      <c r="C523" s="13" t="n">
        <v>19.6115869348913</v>
      </c>
      <c r="D523" s="13" t="n">
        <v>13.351875</v>
      </c>
      <c r="E523" s="8" t="n">
        <f aca="false">IF(C523&gt;=$B$4,1,0)</f>
        <v>1</v>
      </c>
      <c r="F523" s="8" t="n">
        <f aca="false">IF(D523&gt;=$B$4,1,0)</f>
        <v>1</v>
      </c>
      <c r="G523" s="8" t="str">
        <f aca="false">IF(AND(E523=1,F523=1),"Both pay",IF(F523=1,"Missed",IF(E523=1,"False trigger","Neither")))</f>
        <v>Both pay</v>
      </c>
    </row>
    <row r="524" customFormat="false" ht="15" hidden="false" customHeight="false" outlineLevel="0" collapsed="false">
      <c r="A524" s="8" t="n">
        <v>793</v>
      </c>
      <c r="B524" s="8" t="s">
        <v>338</v>
      </c>
      <c r="C524" s="13" t="n">
        <v>18.6641478334264</v>
      </c>
      <c r="D524" s="13" t="n">
        <v>9.1675</v>
      </c>
      <c r="E524" s="8" t="n">
        <f aca="false">IF(C524&gt;=$B$4,1,0)</f>
        <v>1</v>
      </c>
      <c r="F524" s="8" t="n">
        <f aca="false">IF(D524&gt;=$B$4,1,0)</f>
        <v>0</v>
      </c>
      <c r="G524" s="8" t="str">
        <f aca="false">IF(AND(E524=1,F524=1),"Both pay",IF(F524=1,"Missed",IF(E524=1,"False trigger","Neither")))</f>
        <v>False trigger</v>
      </c>
    </row>
    <row r="525" customFormat="false" ht="15" hidden="false" customHeight="false" outlineLevel="0" collapsed="false">
      <c r="A525" s="8" t="n">
        <v>794</v>
      </c>
      <c r="B525" s="8" t="s">
        <v>338</v>
      </c>
      <c r="C525" s="13" t="n">
        <v>15.4837621181514</v>
      </c>
      <c r="D525" s="13" t="n">
        <v>5.21</v>
      </c>
      <c r="E525" s="8" t="n">
        <f aca="false">IF(C525&gt;=$B$4,1,0)</f>
        <v>1</v>
      </c>
      <c r="F525" s="8" t="n">
        <f aca="false">IF(D525&gt;=$B$4,1,0)</f>
        <v>0</v>
      </c>
      <c r="G525" s="8" t="str">
        <f aca="false">IF(AND(E525=1,F525=1),"Both pay",IF(F525=1,"Missed",IF(E525=1,"False trigger","Neither")))</f>
        <v>False trigger</v>
      </c>
    </row>
    <row r="526" customFormat="false" ht="15" hidden="false" customHeight="false" outlineLevel="0" collapsed="false">
      <c r="A526" s="8" t="n">
        <v>795</v>
      </c>
      <c r="B526" s="8" t="s">
        <v>338</v>
      </c>
      <c r="C526" s="13" t="n">
        <v>11.8122291152168</v>
      </c>
      <c r="D526" s="13" t="n">
        <v>2.386875</v>
      </c>
      <c r="E526" s="8" t="n">
        <f aca="false">IF(C526&gt;=$B$4,1,0)</f>
        <v>1</v>
      </c>
      <c r="F526" s="8" t="n">
        <f aca="false">IF(D526&gt;=$B$4,1,0)</f>
        <v>0</v>
      </c>
      <c r="G526" s="8" t="str">
        <f aca="false">IF(AND(E526=1,F526=1),"Both pay",IF(F526=1,"Missed",IF(E526=1,"False trigger","Neither")))</f>
        <v>False trigger</v>
      </c>
    </row>
    <row r="527" customFormat="false" ht="15" hidden="false" customHeight="false" outlineLevel="0" collapsed="false">
      <c r="A527" s="8" t="n">
        <v>796</v>
      </c>
      <c r="B527" s="8" t="s">
        <v>338</v>
      </c>
      <c r="C527" s="13" t="n">
        <v>11.5393114614888</v>
      </c>
      <c r="D527" s="13" t="n">
        <v>0.80875</v>
      </c>
      <c r="E527" s="8" t="n">
        <f aca="false">IF(C527&gt;=$B$4,1,0)</f>
        <v>1</v>
      </c>
      <c r="F527" s="8" t="n">
        <f aca="false">IF(D527&gt;=$B$4,1,0)</f>
        <v>0</v>
      </c>
      <c r="G527" s="8" t="str">
        <f aca="false">IF(AND(E527=1,F527=1),"Both pay",IF(F527=1,"Missed",IF(E527=1,"False trigger","Neither")))</f>
        <v>False trigger</v>
      </c>
    </row>
    <row r="528" customFormat="false" ht="15" hidden="false" customHeight="false" outlineLevel="0" collapsed="false">
      <c r="A528" s="8" t="n">
        <v>803</v>
      </c>
      <c r="B528" s="8" t="s">
        <v>338</v>
      </c>
      <c r="C528" s="13" t="n">
        <v>2.88460643250157</v>
      </c>
      <c r="D528" s="13" t="n">
        <v>4.09</v>
      </c>
      <c r="E528" s="8" t="n">
        <f aca="false">IF(C528&gt;=$B$4,1,0)</f>
        <v>0</v>
      </c>
      <c r="F528" s="8" t="n">
        <f aca="false">IF(D528&gt;=$B$4,1,0)</f>
        <v>0</v>
      </c>
      <c r="G528" s="8" t="str">
        <f aca="false">IF(AND(E528=1,F528=1),"Both pay",IF(F528=1,"Missed",IF(E528=1,"False trigger","Neither")))</f>
        <v>Neither</v>
      </c>
    </row>
    <row r="529" customFormat="false" ht="15" hidden="false" customHeight="false" outlineLevel="0" collapsed="false">
      <c r="A529" s="8" t="n">
        <v>804</v>
      </c>
      <c r="B529" s="8" t="s">
        <v>338</v>
      </c>
      <c r="C529" s="13" t="n">
        <v>3.60407153010931</v>
      </c>
      <c r="D529" s="13" t="n">
        <v>4.4875</v>
      </c>
      <c r="E529" s="8" t="n">
        <f aca="false">IF(C529&gt;=$B$4,1,0)</f>
        <v>0</v>
      </c>
      <c r="F529" s="8" t="n">
        <f aca="false">IF(D529&gt;=$B$4,1,0)</f>
        <v>0</v>
      </c>
      <c r="G529" s="8" t="str">
        <f aca="false">IF(AND(E529=1,F529=1),"Both pay",IF(F529=1,"Missed",IF(E529=1,"False trigger","Neither")))</f>
        <v>Neither</v>
      </c>
    </row>
    <row r="530" customFormat="false" ht="15" hidden="false" customHeight="false" outlineLevel="0" collapsed="false">
      <c r="A530" s="8" t="n">
        <v>805</v>
      </c>
      <c r="B530" s="8" t="s">
        <v>338</v>
      </c>
      <c r="C530" s="13" t="n">
        <v>3.59345438890725</v>
      </c>
      <c r="D530" s="13" t="n">
        <v>4.77375</v>
      </c>
      <c r="E530" s="8" t="n">
        <f aca="false">IF(C530&gt;=$B$4,1,0)</f>
        <v>0</v>
      </c>
      <c r="F530" s="8" t="n">
        <f aca="false">IF(D530&gt;=$B$4,1,0)</f>
        <v>0</v>
      </c>
      <c r="G530" s="8" t="str">
        <f aca="false">IF(AND(E530=1,F530=1),"Both pay",IF(F530=1,"Missed",IF(E530=1,"False trigger","Neither")))</f>
        <v>Neither</v>
      </c>
    </row>
    <row r="531" customFormat="false" ht="15" hidden="false" customHeight="false" outlineLevel="0" collapsed="false">
      <c r="A531" s="8" t="n">
        <v>808</v>
      </c>
      <c r="B531" s="8" t="s">
        <v>338</v>
      </c>
      <c r="C531" s="13" t="n">
        <v>4.8036963559279</v>
      </c>
      <c r="D531" s="13" t="n">
        <v>5.870625</v>
      </c>
      <c r="E531" s="8" t="n">
        <f aca="false">IF(C531&gt;=$B$4,1,0)</f>
        <v>0</v>
      </c>
      <c r="F531" s="8" t="n">
        <f aca="false">IF(D531&gt;=$B$4,1,0)</f>
        <v>0</v>
      </c>
      <c r="G531" s="8" t="str">
        <f aca="false">IF(AND(E531=1,F531=1),"Both pay",IF(F531=1,"Missed",IF(E531=1,"False trigger","Neither")))</f>
        <v>Neither</v>
      </c>
    </row>
    <row r="532" customFormat="false" ht="15" hidden="false" customHeight="false" outlineLevel="0" collapsed="false">
      <c r="A532" s="8" t="n">
        <v>809</v>
      </c>
      <c r="B532" s="8" t="s">
        <v>338</v>
      </c>
      <c r="C532" s="13" t="n">
        <v>5.02336424286284</v>
      </c>
      <c r="D532" s="13" t="n">
        <v>6.641875</v>
      </c>
      <c r="E532" s="8" t="n">
        <f aca="false">IF(C532&gt;=$B$4,1,0)</f>
        <v>0</v>
      </c>
      <c r="F532" s="8" t="n">
        <f aca="false">IF(D532&gt;=$B$4,1,0)</f>
        <v>0</v>
      </c>
      <c r="G532" s="8" t="str">
        <f aca="false">IF(AND(E532=1,F532=1),"Both pay",IF(F532=1,"Missed",IF(E532=1,"False trigger","Neither")))</f>
        <v>Neither</v>
      </c>
    </row>
    <row r="533" customFormat="false" ht="15" hidden="false" customHeight="false" outlineLevel="0" collapsed="false">
      <c r="A533" s="8" t="n">
        <v>810</v>
      </c>
      <c r="B533" s="8" t="s">
        <v>338</v>
      </c>
      <c r="C533" s="13" t="n">
        <v>4.84690000173255</v>
      </c>
      <c r="D533" s="13" t="n">
        <v>7.085</v>
      </c>
      <c r="E533" s="8" t="n">
        <f aca="false">IF(C533&gt;=$B$4,1,0)</f>
        <v>0</v>
      </c>
      <c r="F533" s="8" t="n">
        <f aca="false">IF(D533&gt;=$B$4,1,0)</f>
        <v>0</v>
      </c>
      <c r="G533" s="8" t="str">
        <f aca="false">IF(AND(E533=1,F533=1),"Both pay",IF(F533=1,"Missed",IF(E533=1,"False trigger","Neither")))</f>
        <v>Neither</v>
      </c>
    </row>
    <row r="534" customFormat="false" ht="15" hidden="false" customHeight="false" outlineLevel="0" collapsed="false">
      <c r="A534" s="8" t="n">
        <v>811</v>
      </c>
      <c r="B534" s="8" t="s">
        <v>338</v>
      </c>
      <c r="C534" s="13" t="n">
        <v>5.57155331897854</v>
      </c>
      <c r="D534" s="13" t="n">
        <v>7.843125</v>
      </c>
      <c r="E534" s="8" t="n">
        <f aca="false">IF(C534&gt;=$B$4,1,0)</f>
        <v>0</v>
      </c>
      <c r="F534" s="8" t="n">
        <f aca="false">IF(D534&gt;=$B$4,1,0)</f>
        <v>0</v>
      </c>
      <c r="G534" s="8" t="str">
        <f aca="false">IF(AND(E534=1,F534=1),"Both pay",IF(F534=1,"Missed",IF(E534=1,"False trigger","Neither")))</f>
        <v>Neither</v>
      </c>
    </row>
    <row r="535" customFormat="false" ht="15" hidden="false" customHeight="false" outlineLevel="0" collapsed="false">
      <c r="A535" s="8" t="n">
        <v>812</v>
      </c>
      <c r="B535" s="8" t="s">
        <v>338</v>
      </c>
      <c r="C535" s="13" t="n">
        <v>6.09438958625127</v>
      </c>
      <c r="D535" s="13" t="n">
        <v>9.639375</v>
      </c>
      <c r="E535" s="8" t="n">
        <f aca="false">IF(C535&gt;=$B$4,1,0)</f>
        <v>0</v>
      </c>
      <c r="F535" s="8" t="n">
        <f aca="false">IF(D535&gt;=$B$4,1,0)</f>
        <v>0</v>
      </c>
      <c r="G535" s="8" t="str">
        <f aca="false">IF(AND(E535=1,F535=1),"Both pay",IF(F535=1,"Missed",IF(E535=1,"False trigger","Neither")))</f>
        <v>Neither</v>
      </c>
    </row>
    <row r="536" customFormat="false" ht="15" hidden="false" customHeight="false" outlineLevel="0" collapsed="false">
      <c r="A536" s="8" t="n">
        <v>813</v>
      </c>
      <c r="B536" s="8" t="s">
        <v>338</v>
      </c>
      <c r="C536" s="13" t="n">
        <v>7.34870241825911</v>
      </c>
      <c r="D536" s="13" t="n">
        <v>8.794375</v>
      </c>
      <c r="E536" s="8" t="n">
        <f aca="false">IF(C536&gt;=$B$4,1,0)</f>
        <v>0</v>
      </c>
      <c r="F536" s="8" t="n">
        <f aca="false">IF(D536&gt;=$B$4,1,0)</f>
        <v>0</v>
      </c>
      <c r="G536" s="8" t="str">
        <f aca="false">IF(AND(E536=1,F536=1),"Both pay",IF(F536=1,"Missed",IF(E536=1,"False trigger","Neither")))</f>
        <v>Neither</v>
      </c>
    </row>
    <row r="537" customFormat="false" ht="15" hidden="false" customHeight="false" outlineLevel="0" collapsed="false">
      <c r="A537" s="8" t="n">
        <v>814</v>
      </c>
      <c r="B537" s="8" t="s">
        <v>338</v>
      </c>
      <c r="C537" s="13" t="n">
        <v>7.8572730628948</v>
      </c>
      <c r="D537" s="13" t="n">
        <v>8.03125</v>
      </c>
      <c r="E537" s="8" t="n">
        <f aca="false">IF(C537&gt;=$B$4,1,0)</f>
        <v>0</v>
      </c>
      <c r="F537" s="8" t="n">
        <f aca="false">IF(D537&gt;=$B$4,1,0)</f>
        <v>0</v>
      </c>
      <c r="G537" s="8" t="str">
        <f aca="false">IF(AND(E537=1,F537=1),"Both pay",IF(F537=1,"Missed",IF(E537=1,"False trigger","Neither")))</f>
        <v>Neither</v>
      </c>
    </row>
    <row r="538" customFormat="false" ht="15" hidden="false" customHeight="false" outlineLevel="0" collapsed="false">
      <c r="A538" s="8" t="n">
        <v>815</v>
      </c>
      <c r="B538" s="8" t="s">
        <v>338</v>
      </c>
      <c r="C538" s="13" t="n">
        <v>7.29756423578479</v>
      </c>
      <c r="D538" s="13" t="n">
        <v>8.843125</v>
      </c>
      <c r="E538" s="8" t="n">
        <f aca="false">IF(C538&gt;=$B$4,1,0)</f>
        <v>0</v>
      </c>
      <c r="F538" s="8" t="n">
        <f aca="false">IF(D538&gt;=$B$4,1,0)</f>
        <v>0</v>
      </c>
      <c r="G538" s="8" t="str">
        <f aca="false">IF(AND(E538=1,F538=1),"Both pay",IF(F538=1,"Missed",IF(E538=1,"False trigger","Neither")))</f>
        <v>Neither</v>
      </c>
    </row>
    <row r="539" customFormat="false" ht="15" hidden="false" customHeight="false" outlineLevel="0" collapsed="false">
      <c r="A539" s="8" t="n">
        <v>820</v>
      </c>
      <c r="B539" s="8" t="s">
        <v>338</v>
      </c>
      <c r="C539" s="13" t="n">
        <v>10.0850686689608</v>
      </c>
      <c r="D539" s="13" t="n">
        <v>14.08</v>
      </c>
      <c r="E539" s="8" t="n">
        <f aca="false">IF(C539&gt;=$B$4,1,0)</f>
        <v>1</v>
      </c>
      <c r="F539" s="8" t="n">
        <f aca="false">IF(D539&gt;=$B$4,1,0)</f>
        <v>1</v>
      </c>
      <c r="G539" s="8" t="str">
        <f aca="false">IF(AND(E539=1,F539=1),"Both pay",IF(F539=1,"Missed",IF(E539=1,"False trigger","Neither")))</f>
        <v>Both pay</v>
      </c>
    </row>
    <row r="540" customFormat="false" ht="15" hidden="false" customHeight="false" outlineLevel="0" collapsed="false">
      <c r="A540" s="8" t="n">
        <v>821</v>
      </c>
      <c r="B540" s="8" t="s">
        <v>338</v>
      </c>
      <c r="C540" s="13" t="n">
        <v>10.8124634796654</v>
      </c>
      <c r="D540" s="13" t="n">
        <v>14.2225</v>
      </c>
      <c r="E540" s="8" t="n">
        <f aca="false">IF(C540&gt;=$B$4,1,0)</f>
        <v>1</v>
      </c>
      <c r="F540" s="8" t="n">
        <f aca="false">IF(D540&gt;=$B$4,1,0)</f>
        <v>1</v>
      </c>
      <c r="G540" s="8" t="str">
        <f aca="false">IF(AND(E540=1,F540=1),"Both pay",IF(F540=1,"Missed",IF(E540=1,"False trigger","Neither")))</f>
        <v>Both pay</v>
      </c>
    </row>
    <row r="541" customFormat="false" ht="15" hidden="false" customHeight="false" outlineLevel="0" collapsed="false">
      <c r="A541" s="8" t="n">
        <v>822</v>
      </c>
      <c r="B541" s="8" t="s">
        <v>338</v>
      </c>
      <c r="C541" s="13" t="n">
        <v>11.0306250745991</v>
      </c>
      <c r="D541" s="13" t="n">
        <v>13.12875</v>
      </c>
      <c r="E541" s="8" t="n">
        <f aca="false">IF(C541&gt;=$B$4,1,0)</f>
        <v>1</v>
      </c>
      <c r="F541" s="8" t="n">
        <f aca="false">IF(D541&gt;=$B$4,1,0)</f>
        <v>1</v>
      </c>
      <c r="G541" s="8" t="str">
        <f aca="false">IF(AND(E541=1,F541=1),"Both pay",IF(F541=1,"Missed",IF(E541=1,"False trigger","Neither")))</f>
        <v>Both pay</v>
      </c>
    </row>
    <row r="542" customFormat="false" ht="15" hidden="false" customHeight="false" outlineLevel="0" collapsed="false">
      <c r="A542" s="8" t="n">
        <v>823</v>
      </c>
      <c r="B542" s="8" t="s">
        <v>338</v>
      </c>
      <c r="C542" s="13" t="n">
        <v>11.6316812091744</v>
      </c>
      <c r="D542" s="13" t="n">
        <v>13.044375</v>
      </c>
      <c r="E542" s="8" t="n">
        <f aca="false">IF(C542&gt;=$B$4,1,0)</f>
        <v>1</v>
      </c>
      <c r="F542" s="8" t="n">
        <f aca="false">IF(D542&gt;=$B$4,1,0)</f>
        <v>1</v>
      </c>
      <c r="G542" s="8" t="str">
        <f aca="false">IF(AND(E542=1,F542=1),"Both pay",IF(F542=1,"Missed",IF(E542=1,"False trigger","Neither")))</f>
        <v>Both pay</v>
      </c>
    </row>
    <row r="543" customFormat="false" ht="15" hidden="false" customHeight="false" outlineLevel="0" collapsed="false">
      <c r="A543" s="8" t="n">
        <v>825</v>
      </c>
      <c r="B543" s="8" t="s">
        <v>338</v>
      </c>
      <c r="C543" s="13" t="n">
        <v>16.312941098911</v>
      </c>
      <c r="D543" s="13" t="n">
        <v>14.175</v>
      </c>
      <c r="E543" s="8" t="n">
        <f aca="false">IF(C543&gt;=$B$4,1,0)</f>
        <v>1</v>
      </c>
      <c r="F543" s="8" t="n">
        <f aca="false">IF(D543&gt;=$B$4,1,0)</f>
        <v>1</v>
      </c>
      <c r="G543" s="8" t="str">
        <f aca="false">IF(AND(E543=1,F543=1),"Both pay",IF(F543=1,"Missed",IF(E543=1,"False trigger","Neither")))</f>
        <v>Both pay</v>
      </c>
    </row>
    <row r="544" customFormat="false" ht="15" hidden="false" customHeight="false" outlineLevel="0" collapsed="false">
      <c r="A544" s="8" t="n">
        <v>826</v>
      </c>
      <c r="B544" s="8" t="s">
        <v>338</v>
      </c>
      <c r="C544" s="13" t="n">
        <v>16.9787815631324</v>
      </c>
      <c r="D544" s="13" t="n">
        <v>15.335625</v>
      </c>
      <c r="E544" s="8" t="n">
        <f aca="false">IF(C544&gt;=$B$4,1,0)</f>
        <v>1</v>
      </c>
      <c r="F544" s="8" t="n">
        <f aca="false">IF(D544&gt;=$B$4,1,0)</f>
        <v>1</v>
      </c>
      <c r="G544" s="8" t="str">
        <f aca="false">IF(AND(E544=1,F544=1),"Both pay",IF(F544=1,"Missed",IF(E544=1,"False trigger","Neither")))</f>
        <v>Both pay</v>
      </c>
    </row>
    <row r="545" customFormat="false" ht="15" hidden="false" customHeight="false" outlineLevel="0" collapsed="false">
      <c r="A545" s="8" t="n">
        <v>827</v>
      </c>
      <c r="B545" s="8" t="s">
        <v>338</v>
      </c>
      <c r="C545" s="13" t="n">
        <v>12.4606869198203</v>
      </c>
      <c r="D545" s="13" t="n">
        <v>15.5975</v>
      </c>
      <c r="E545" s="8" t="n">
        <f aca="false">IF(C545&gt;=$B$4,1,0)</f>
        <v>1</v>
      </c>
      <c r="F545" s="8" t="n">
        <f aca="false">IF(D545&gt;=$B$4,1,0)</f>
        <v>1</v>
      </c>
      <c r="G545" s="8" t="str">
        <f aca="false">IF(AND(E545=1,F545=1),"Both pay",IF(F545=1,"Missed",IF(E545=1,"False trigger","Neither")))</f>
        <v>Both pay</v>
      </c>
    </row>
    <row r="546" customFormat="false" ht="15" hidden="false" customHeight="false" outlineLevel="0" collapsed="false">
      <c r="A546" s="8" t="n">
        <v>828</v>
      </c>
      <c r="B546" s="8" t="s">
        <v>338</v>
      </c>
      <c r="C546" s="13" t="n">
        <v>14.7082759718836</v>
      </c>
      <c r="D546" s="13" t="n">
        <v>16.52375</v>
      </c>
      <c r="E546" s="8" t="n">
        <f aca="false">IF(C546&gt;=$B$4,1,0)</f>
        <v>1</v>
      </c>
      <c r="F546" s="8" t="n">
        <f aca="false">IF(D546&gt;=$B$4,1,0)</f>
        <v>1</v>
      </c>
      <c r="G546" s="8" t="str">
        <f aca="false">IF(AND(E546=1,F546=1),"Both pay",IF(F546=1,"Missed",IF(E546=1,"False trigger","Neither")))</f>
        <v>Both pay</v>
      </c>
    </row>
    <row r="547" customFormat="false" ht="15" hidden="false" customHeight="false" outlineLevel="0" collapsed="false">
      <c r="A547" s="8" t="n">
        <v>829</v>
      </c>
      <c r="B547" s="8" t="s">
        <v>338</v>
      </c>
      <c r="C547" s="13" t="n">
        <v>15.9879774461587</v>
      </c>
      <c r="D547" s="13" t="n">
        <v>15.6925</v>
      </c>
      <c r="E547" s="8" t="n">
        <f aca="false">IF(C547&gt;=$B$4,1,0)</f>
        <v>1</v>
      </c>
      <c r="F547" s="8" t="n">
        <f aca="false">IF(D547&gt;=$B$4,1,0)</f>
        <v>1</v>
      </c>
      <c r="G547" s="8" t="str">
        <f aca="false">IF(AND(E547=1,F547=1),"Both pay",IF(F547=1,"Missed",IF(E547=1,"False trigger","Neither")))</f>
        <v>Both pay</v>
      </c>
    </row>
    <row r="548" customFormat="false" ht="15" hidden="false" customHeight="false" outlineLevel="0" collapsed="false">
      <c r="A548" s="8" t="n">
        <v>832</v>
      </c>
      <c r="B548" s="8" t="s">
        <v>338</v>
      </c>
      <c r="C548" s="13" t="n">
        <v>12.5525185098319</v>
      </c>
      <c r="D548" s="13" t="n">
        <v>17.763125</v>
      </c>
      <c r="E548" s="8" t="n">
        <f aca="false">IF(C548&gt;=$B$4,1,0)</f>
        <v>1</v>
      </c>
      <c r="F548" s="8" t="n">
        <f aca="false">IF(D548&gt;=$B$4,1,0)</f>
        <v>1</v>
      </c>
      <c r="G548" s="8" t="str">
        <f aca="false">IF(AND(E548=1,F548=1),"Both pay",IF(F548=1,"Missed",IF(E548=1,"False trigger","Neither")))</f>
        <v>Both pay</v>
      </c>
    </row>
    <row r="549" customFormat="false" ht="15" hidden="false" customHeight="false" outlineLevel="0" collapsed="false">
      <c r="A549" s="8" t="n">
        <v>833</v>
      </c>
      <c r="B549" s="8" t="s">
        <v>338</v>
      </c>
      <c r="C549" s="13" t="n">
        <v>14.4115037730366</v>
      </c>
      <c r="D549" s="13" t="n">
        <v>13.69875</v>
      </c>
      <c r="E549" s="8" t="n">
        <f aca="false">IF(C549&gt;=$B$4,1,0)</f>
        <v>1</v>
      </c>
      <c r="F549" s="8" t="n">
        <f aca="false">IF(D549&gt;=$B$4,1,0)</f>
        <v>1</v>
      </c>
      <c r="G549" s="8" t="str">
        <f aca="false">IF(AND(E549=1,F549=1),"Both pay",IF(F549=1,"Missed",IF(E549=1,"False trigger","Neither")))</f>
        <v>Both pay</v>
      </c>
    </row>
    <row r="550" customFormat="false" ht="15" hidden="false" customHeight="false" outlineLevel="0" collapsed="false">
      <c r="A550" s="8" t="n">
        <v>834</v>
      </c>
      <c r="B550" s="8" t="s">
        <v>338</v>
      </c>
      <c r="C550" s="13" t="n">
        <v>15.0350219758217</v>
      </c>
      <c r="D550" s="13" t="n">
        <v>14.953125</v>
      </c>
      <c r="E550" s="8" t="n">
        <f aca="false">IF(C550&gt;=$B$4,1,0)</f>
        <v>1</v>
      </c>
      <c r="F550" s="8" t="n">
        <f aca="false">IF(D550&gt;=$B$4,1,0)</f>
        <v>1</v>
      </c>
      <c r="G550" s="8" t="str">
        <f aca="false">IF(AND(E550=1,F550=1),"Both pay",IF(F550=1,"Missed",IF(E550=1,"False trigger","Neither")))</f>
        <v>Both pay</v>
      </c>
    </row>
    <row r="551" customFormat="false" ht="15" hidden="false" customHeight="false" outlineLevel="0" collapsed="false">
      <c r="A551" s="8" t="n">
        <v>835</v>
      </c>
      <c r="B551" s="8" t="s">
        <v>338</v>
      </c>
      <c r="C551" s="13" t="n">
        <v>15.9220183993854</v>
      </c>
      <c r="D551" s="13" t="n">
        <v>17.11625</v>
      </c>
      <c r="E551" s="8" t="n">
        <f aca="false">IF(C551&gt;=$B$4,1,0)</f>
        <v>1</v>
      </c>
      <c r="F551" s="8" t="n">
        <f aca="false">IF(D551&gt;=$B$4,1,0)</f>
        <v>1</v>
      </c>
      <c r="G551" s="8" t="str">
        <f aca="false">IF(AND(E551=1,F551=1),"Both pay",IF(F551=1,"Missed",IF(E551=1,"False trigger","Neither")))</f>
        <v>Both pay</v>
      </c>
    </row>
    <row r="552" customFormat="false" ht="15" hidden="false" customHeight="false" outlineLevel="0" collapsed="false">
      <c r="A552" s="8" t="n">
        <v>836</v>
      </c>
      <c r="B552" s="8" t="s">
        <v>338</v>
      </c>
      <c r="C552" s="13" t="n">
        <v>16.7989047849019</v>
      </c>
      <c r="D552" s="13" t="n">
        <v>21.141875</v>
      </c>
      <c r="E552" s="8" t="n">
        <f aca="false">IF(C552&gt;=$B$4,1,0)</f>
        <v>1</v>
      </c>
      <c r="F552" s="8" t="n">
        <f aca="false">IF(D552&gt;=$B$4,1,0)</f>
        <v>1</v>
      </c>
      <c r="G552" s="8" t="str">
        <f aca="false">IF(AND(E552=1,F552=1),"Both pay",IF(F552=1,"Missed",IF(E552=1,"False trigger","Neither")))</f>
        <v>Both pay</v>
      </c>
    </row>
    <row r="553" customFormat="false" ht="15" hidden="false" customHeight="false" outlineLevel="0" collapsed="false">
      <c r="A553" s="8" t="n">
        <v>837</v>
      </c>
      <c r="B553" s="8" t="s">
        <v>338</v>
      </c>
      <c r="C553" s="13" t="n">
        <v>15.3789173852514</v>
      </c>
      <c r="D553" s="13" t="n">
        <v>18.77875</v>
      </c>
      <c r="E553" s="8" t="n">
        <f aca="false">IF(C553&gt;=$B$4,1,0)</f>
        <v>1</v>
      </c>
      <c r="F553" s="8" t="n">
        <f aca="false">IF(D553&gt;=$B$4,1,0)</f>
        <v>1</v>
      </c>
      <c r="G553" s="8" t="str">
        <f aca="false">IF(AND(E553=1,F553=1),"Both pay",IF(F553=1,"Missed",IF(E553=1,"False trigger","Neither")))</f>
        <v>Both pay</v>
      </c>
    </row>
    <row r="554" customFormat="false" ht="15" hidden="false" customHeight="false" outlineLevel="0" collapsed="false">
      <c r="A554" s="8" t="n">
        <v>840</v>
      </c>
      <c r="B554" s="8" t="s">
        <v>338</v>
      </c>
      <c r="C554" s="13" t="n">
        <v>12.9804610580816</v>
      </c>
      <c r="D554" s="13" t="n">
        <v>16.220625</v>
      </c>
      <c r="E554" s="8" t="n">
        <f aca="false">IF(C554&gt;=$B$4,1,0)</f>
        <v>1</v>
      </c>
      <c r="F554" s="8" t="n">
        <f aca="false">IF(D554&gt;=$B$4,1,0)</f>
        <v>1</v>
      </c>
      <c r="G554" s="8" t="str">
        <f aca="false">IF(AND(E554=1,F554=1),"Both pay",IF(F554=1,"Missed",IF(E554=1,"False trigger","Neither")))</f>
        <v>Both pay</v>
      </c>
    </row>
    <row r="555" customFormat="false" ht="15" hidden="false" customHeight="false" outlineLevel="0" collapsed="false">
      <c r="A555" s="8" t="n">
        <v>841</v>
      </c>
      <c r="B555" s="8" t="s">
        <v>338</v>
      </c>
      <c r="C555" s="13" t="n">
        <v>12.3189572641773</v>
      </c>
      <c r="D555" s="13" t="n">
        <v>17.509375</v>
      </c>
      <c r="E555" s="8" t="n">
        <f aca="false">IF(C555&gt;=$B$4,1,0)</f>
        <v>1</v>
      </c>
      <c r="F555" s="8" t="n">
        <f aca="false">IF(D555&gt;=$B$4,1,0)</f>
        <v>1</v>
      </c>
      <c r="G555" s="8" t="str">
        <f aca="false">IF(AND(E555=1,F555=1),"Both pay",IF(F555=1,"Missed",IF(E555=1,"False trigger","Neither")))</f>
        <v>Both pay</v>
      </c>
    </row>
    <row r="556" customFormat="false" ht="15" hidden="false" customHeight="false" outlineLevel="0" collapsed="false">
      <c r="A556" s="8" t="n">
        <v>842</v>
      </c>
      <c r="B556" s="8" t="s">
        <v>338</v>
      </c>
      <c r="C556" s="13" t="n">
        <v>13.4297076357662</v>
      </c>
      <c r="D556" s="13" t="n">
        <v>18.57125</v>
      </c>
      <c r="E556" s="8" t="n">
        <f aca="false">IF(C556&gt;=$B$4,1,0)</f>
        <v>1</v>
      </c>
      <c r="F556" s="8" t="n">
        <f aca="false">IF(D556&gt;=$B$4,1,0)</f>
        <v>1</v>
      </c>
      <c r="G556" s="8" t="str">
        <f aca="false">IF(AND(E556=1,F556=1),"Both pay",IF(F556=1,"Missed",IF(E556=1,"False trigger","Neither")))</f>
        <v>Both pay</v>
      </c>
    </row>
    <row r="557" customFormat="false" ht="15" hidden="false" customHeight="false" outlineLevel="0" collapsed="false">
      <c r="A557" s="8" t="n">
        <v>843</v>
      </c>
      <c r="B557" s="8" t="s">
        <v>338</v>
      </c>
      <c r="C557" s="13" t="n">
        <v>12.4419836089532</v>
      </c>
      <c r="D557" s="13" t="n">
        <v>20.188125</v>
      </c>
      <c r="E557" s="8" t="n">
        <f aca="false">IF(C557&gt;=$B$4,1,0)</f>
        <v>1</v>
      </c>
      <c r="F557" s="8" t="n">
        <f aca="false">IF(D557&gt;=$B$4,1,0)</f>
        <v>1</v>
      </c>
      <c r="G557" s="8" t="str">
        <f aca="false">IF(AND(E557=1,F557=1),"Both pay",IF(F557=1,"Missed",IF(E557=1,"False trigger","Neither")))</f>
        <v>Both pay</v>
      </c>
    </row>
    <row r="558" customFormat="false" ht="15" hidden="false" customHeight="false" outlineLevel="0" collapsed="false">
      <c r="A558" s="8" t="n">
        <v>844</v>
      </c>
      <c r="B558" s="8" t="s">
        <v>338</v>
      </c>
      <c r="C558" s="13" t="n">
        <v>10.2910542273287</v>
      </c>
      <c r="D558" s="13" t="n">
        <v>24.70375</v>
      </c>
      <c r="E558" s="8" t="n">
        <f aca="false">IF(C558&gt;=$B$4,1,0)</f>
        <v>1</v>
      </c>
      <c r="F558" s="8" t="n">
        <f aca="false">IF(D558&gt;=$B$4,1,0)</f>
        <v>1</v>
      </c>
      <c r="G558" s="8" t="str">
        <f aca="false">IF(AND(E558=1,F558=1),"Both pay",IF(F558=1,"Missed",IF(E558=1,"False trigger","Neither")))</f>
        <v>Both pay</v>
      </c>
    </row>
    <row r="559" customFormat="false" ht="15" hidden="false" customHeight="false" outlineLevel="0" collapsed="false">
      <c r="A559" s="8" t="n">
        <v>845</v>
      </c>
      <c r="B559" s="8" t="s">
        <v>338</v>
      </c>
      <c r="C559" s="13" t="n">
        <v>10.2073300595092</v>
      </c>
      <c r="D559" s="13" t="n">
        <v>22.796875</v>
      </c>
      <c r="E559" s="8" t="n">
        <f aca="false">IF(C559&gt;=$B$4,1,0)</f>
        <v>1</v>
      </c>
      <c r="F559" s="8" t="n">
        <f aca="false">IF(D559&gt;=$B$4,1,0)</f>
        <v>1</v>
      </c>
      <c r="G559" s="8" t="str">
        <f aca="false">IF(AND(E559=1,F559=1),"Both pay",IF(F559=1,"Missed",IF(E559=1,"False trigger","Neither")))</f>
        <v>Both pay</v>
      </c>
    </row>
    <row r="560" customFormat="false" ht="15" hidden="false" customHeight="false" outlineLevel="0" collapsed="false">
      <c r="A560" s="8" t="n">
        <v>846</v>
      </c>
      <c r="B560" s="8" t="s">
        <v>338</v>
      </c>
      <c r="C560" s="13" t="n">
        <v>13.7398913996965</v>
      </c>
      <c r="D560" s="13" t="n">
        <v>18.688125</v>
      </c>
      <c r="E560" s="8" t="n">
        <f aca="false">IF(C560&gt;=$B$4,1,0)</f>
        <v>1</v>
      </c>
      <c r="F560" s="8" t="n">
        <f aca="false">IF(D560&gt;=$B$4,1,0)</f>
        <v>1</v>
      </c>
      <c r="G560" s="8" t="str">
        <f aca="false">IF(AND(E560=1,F560=1),"Both pay",IF(F560=1,"Missed",IF(E560=1,"False trigger","Neither")))</f>
        <v>Both pay</v>
      </c>
    </row>
    <row r="561" customFormat="false" ht="15" hidden="false" customHeight="false" outlineLevel="0" collapsed="false">
      <c r="A561" s="8" t="n">
        <v>847</v>
      </c>
      <c r="B561" s="8" t="s">
        <v>338</v>
      </c>
      <c r="C561" s="13" t="n">
        <v>18.1770349581885</v>
      </c>
      <c r="D561" s="13" t="n">
        <v>15.825625</v>
      </c>
      <c r="E561" s="8" t="n">
        <f aca="false">IF(C561&gt;=$B$4,1,0)</f>
        <v>1</v>
      </c>
      <c r="F561" s="8" t="n">
        <f aca="false">IF(D561&gt;=$B$4,1,0)</f>
        <v>1</v>
      </c>
      <c r="G561" s="8" t="str">
        <f aca="false">IF(AND(E561=1,F561=1),"Both pay",IF(F561=1,"Missed",IF(E561=1,"False trigger","Neither")))</f>
        <v>Both pay</v>
      </c>
    </row>
    <row r="562" customFormat="false" ht="15" hidden="false" customHeight="false" outlineLevel="0" collapsed="false">
      <c r="A562" s="8" t="n">
        <v>848</v>
      </c>
      <c r="B562" s="8" t="s">
        <v>338</v>
      </c>
      <c r="C562" s="13" t="n">
        <v>18.7783629609349</v>
      </c>
      <c r="D562" s="13" t="n">
        <v>13.8725</v>
      </c>
      <c r="E562" s="8" t="n">
        <f aca="false">IF(C562&gt;=$B$4,1,0)</f>
        <v>1</v>
      </c>
      <c r="F562" s="8" t="n">
        <f aca="false">IF(D562&gt;=$B$4,1,0)</f>
        <v>1</v>
      </c>
      <c r="G562" s="8" t="str">
        <f aca="false">IF(AND(E562=1,F562=1),"Both pay",IF(F562=1,"Missed",IF(E562=1,"False trigger","Neither")))</f>
        <v>Both pay</v>
      </c>
    </row>
    <row r="563" customFormat="false" ht="15" hidden="false" customHeight="false" outlineLevel="0" collapsed="false">
      <c r="A563" s="8" t="n">
        <v>859</v>
      </c>
      <c r="B563" s="8" t="s">
        <v>338</v>
      </c>
      <c r="C563" s="13" t="n">
        <v>2.26690781516351</v>
      </c>
      <c r="D563" s="13" t="n">
        <v>4.51625</v>
      </c>
      <c r="E563" s="8" t="n">
        <f aca="false">IF(C563&gt;=$B$4,1,0)</f>
        <v>0</v>
      </c>
      <c r="F563" s="8" t="n">
        <f aca="false">IF(D563&gt;=$B$4,1,0)</f>
        <v>0</v>
      </c>
      <c r="G563" s="8" t="str">
        <f aca="false">IF(AND(E563=1,F563=1),"Both pay",IF(F563=1,"Missed",IF(E563=1,"False trigger","Neither")))</f>
        <v>Neither</v>
      </c>
    </row>
    <row r="564" customFormat="false" ht="15" hidden="false" customHeight="false" outlineLevel="0" collapsed="false">
      <c r="A564" s="8" t="n">
        <v>860</v>
      </c>
      <c r="B564" s="8" t="s">
        <v>338</v>
      </c>
      <c r="C564" s="13" t="n">
        <v>1.61159253054685</v>
      </c>
      <c r="D564" s="13" t="n">
        <v>4.275</v>
      </c>
      <c r="E564" s="8" t="n">
        <f aca="false">IF(C564&gt;=$B$4,1,0)</f>
        <v>0</v>
      </c>
      <c r="F564" s="8" t="n">
        <f aca="false">IF(D564&gt;=$B$4,1,0)</f>
        <v>0</v>
      </c>
      <c r="G564" s="8" t="str">
        <f aca="false">IF(AND(E564=1,F564=1),"Both pay",IF(F564=1,"Missed",IF(E564=1,"False trigger","Neither")))</f>
        <v>Neither</v>
      </c>
    </row>
    <row r="565" customFormat="false" ht="15" hidden="false" customHeight="false" outlineLevel="0" collapsed="false">
      <c r="A565" s="8" t="n">
        <v>861</v>
      </c>
      <c r="B565" s="8" t="s">
        <v>338</v>
      </c>
      <c r="C565" s="13" t="n">
        <v>3.52757339997986</v>
      </c>
      <c r="D565" s="13" t="n">
        <v>4.546875</v>
      </c>
      <c r="E565" s="8" t="n">
        <f aca="false">IF(C565&gt;=$B$4,1,0)</f>
        <v>0</v>
      </c>
      <c r="F565" s="8" t="n">
        <f aca="false">IF(D565&gt;=$B$4,1,0)</f>
        <v>0</v>
      </c>
      <c r="G565" s="8" t="str">
        <f aca="false">IF(AND(E565=1,F565=1),"Both pay",IF(F565=1,"Missed",IF(E565=1,"False trigger","Neither")))</f>
        <v>Neither</v>
      </c>
    </row>
    <row r="566" customFormat="false" ht="15" hidden="false" customHeight="false" outlineLevel="0" collapsed="false">
      <c r="A566" s="8" t="n">
        <v>862</v>
      </c>
      <c r="B566" s="8" t="s">
        <v>338</v>
      </c>
      <c r="C566" s="13" t="n">
        <v>3.77683193529333</v>
      </c>
      <c r="D566" s="13" t="n">
        <v>5.0275</v>
      </c>
      <c r="E566" s="8" t="n">
        <f aca="false">IF(C566&gt;=$B$4,1,0)</f>
        <v>0</v>
      </c>
      <c r="F566" s="8" t="n">
        <f aca="false">IF(D566&gt;=$B$4,1,0)</f>
        <v>0</v>
      </c>
      <c r="G566" s="8" t="str">
        <f aca="false">IF(AND(E566=1,F566=1),"Both pay",IF(F566=1,"Missed",IF(E566=1,"False trigger","Neither")))</f>
        <v>Neither</v>
      </c>
    </row>
    <row r="567" customFormat="false" ht="15" hidden="false" customHeight="false" outlineLevel="0" collapsed="false">
      <c r="A567" s="8" t="n">
        <v>863</v>
      </c>
      <c r="B567" s="8" t="s">
        <v>338</v>
      </c>
      <c r="C567" s="13" t="n">
        <v>4.03834822837481</v>
      </c>
      <c r="D567" s="13" t="n">
        <v>5.10875</v>
      </c>
      <c r="E567" s="8" t="n">
        <f aca="false">IF(C567&gt;=$B$4,1,0)</f>
        <v>0</v>
      </c>
      <c r="F567" s="8" t="n">
        <f aca="false">IF(D567&gt;=$B$4,1,0)</f>
        <v>0</v>
      </c>
      <c r="G567" s="8" t="str">
        <f aca="false">IF(AND(E567=1,F567=1),"Both pay",IF(F567=1,"Missed",IF(E567=1,"False trigger","Neither")))</f>
        <v>Neither</v>
      </c>
    </row>
    <row r="568" customFormat="false" ht="15" hidden="false" customHeight="false" outlineLevel="0" collapsed="false">
      <c r="A568" s="8" t="n">
        <v>864</v>
      </c>
      <c r="B568" s="8" t="s">
        <v>338</v>
      </c>
      <c r="C568" s="13" t="n">
        <v>4.61903653191239</v>
      </c>
      <c r="D568" s="13" t="n">
        <v>5.371875</v>
      </c>
      <c r="E568" s="8" t="n">
        <f aca="false">IF(C568&gt;=$B$4,1,0)</f>
        <v>0</v>
      </c>
      <c r="F568" s="8" t="n">
        <f aca="false">IF(D568&gt;=$B$4,1,0)</f>
        <v>0</v>
      </c>
      <c r="G568" s="8" t="str">
        <f aca="false">IF(AND(E568=1,F568=1),"Both pay",IF(F568=1,"Missed",IF(E568=1,"False trigger","Neither")))</f>
        <v>Neither</v>
      </c>
    </row>
    <row r="569" customFormat="false" ht="15" hidden="false" customHeight="false" outlineLevel="0" collapsed="false">
      <c r="A569" s="8" t="n">
        <v>865</v>
      </c>
      <c r="B569" s="8" t="s">
        <v>338</v>
      </c>
      <c r="C569" s="13" t="n">
        <v>5.1931023822608</v>
      </c>
      <c r="D569" s="13" t="n">
        <v>6.309375</v>
      </c>
      <c r="E569" s="8" t="n">
        <f aca="false">IF(C569&gt;=$B$4,1,0)</f>
        <v>0</v>
      </c>
      <c r="F569" s="8" t="n">
        <f aca="false">IF(D569&gt;=$B$4,1,0)</f>
        <v>0</v>
      </c>
      <c r="G569" s="8" t="str">
        <f aca="false">IF(AND(E569=1,F569=1),"Both pay",IF(F569=1,"Missed",IF(E569=1,"False trigger","Neither")))</f>
        <v>Neither</v>
      </c>
    </row>
    <row r="570" customFormat="false" ht="15" hidden="false" customHeight="false" outlineLevel="0" collapsed="false">
      <c r="A570" s="8" t="n">
        <v>866</v>
      </c>
      <c r="B570" s="8" t="s">
        <v>338</v>
      </c>
      <c r="C570" s="13" t="n">
        <v>5.53377596857617</v>
      </c>
      <c r="D570" s="13" t="n">
        <v>7.094375</v>
      </c>
      <c r="E570" s="8" t="n">
        <f aca="false">IF(C570&gt;=$B$4,1,0)</f>
        <v>0</v>
      </c>
      <c r="F570" s="8" t="n">
        <f aca="false">IF(D570&gt;=$B$4,1,0)</f>
        <v>0</v>
      </c>
      <c r="G570" s="8" t="str">
        <f aca="false">IF(AND(E570=1,F570=1),"Both pay",IF(F570=1,"Missed",IF(E570=1,"False trigger","Neither")))</f>
        <v>Neither</v>
      </c>
    </row>
    <row r="571" customFormat="false" ht="15" hidden="false" customHeight="false" outlineLevel="0" collapsed="false">
      <c r="A571" s="8" t="n">
        <v>867</v>
      </c>
      <c r="B571" s="8" t="s">
        <v>338</v>
      </c>
      <c r="C571" s="13" t="n">
        <v>5.57924755880601</v>
      </c>
      <c r="D571" s="13" t="n">
        <v>7.638125</v>
      </c>
      <c r="E571" s="8" t="n">
        <f aca="false">IF(C571&gt;=$B$4,1,0)</f>
        <v>0</v>
      </c>
      <c r="F571" s="8" t="n">
        <f aca="false">IF(D571&gt;=$B$4,1,0)</f>
        <v>0</v>
      </c>
      <c r="G571" s="8" t="str">
        <f aca="false">IF(AND(E571=1,F571=1),"Both pay",IF(F571=1,"Missed",IF(E571=1,"False trigger","Neither")))</f>
        <v>Neither</v>
      </c>
    </row>
    <row r="572" customFormat="false" ht="15" hidden="false" customHeight="false" outlineLevel="0" collapsed="false">
      <c r="A572" s="8" t="n">
        <v>868</v>
      </c>
      <c r="B572" s="8" t="s">
        <v>338</v>
      </c>
      <c r="C572" s="13" t="n">
        <v>5.62867212465265</v>
      </c>
      <c r="D572" s="13" t="n">
        <v>9.015</v>
      </c>
      <c r="E572" s="8" t="n">
        <f aca="false">IF(C572&gt;=$B$4,1,0)</f>
        <v>0</v>
      </c>
      <c r="F572" s="8" t="n">
        <f aca="false">IF(D572&gt;=$B$4,1,0)</f>
        <v>0</v>
      </c>
      <c r="G572" s="8" t="str">
        <f aca="false">IF(AND(E572=1,F572=1),"Both pay",IF(F572=1,"Missed",IF(E572=1,"False trigger","Neither")))</f>
        <v>Neither</v>
      </c>
    </row>
    <row r="573" customFormat="false" ht="15" hidden="false" customHeight="false" outlineLevel="0" collapsed="false">
      <c r="A573" s="8" t="n">
        <v>869</v>
      </c>
      <c r="B573" s="8" t="s">
        <v>338</v>
      </c>
      <c r="C573" s="13" t="n">
        <v>6.24828264826928</v>
      </c>
      <c r="D573" s="13" t="n">
        <v>10.27625</v>
      </c>
      <c r="E573" s="8" t="n">
        <f aca="false">IF(C573&gt;=$B$4,1,0)</f>
        <v>0</v>
      </c>
      <c r="F573" s="8" t="n">
        <f aca="false">IF(D573&gt;=$B$4,1,0)</f>
        <v>1</v>
      </c>
      <c r="G573" s="8" t="str">
        <f aca="false">IF(AND(E573=1,F573=1),"Both pay",IF(F573=1,"Missed",IF(E573=1,"False trigger","Neither")))</f>
        <v>Missed</v>
      </c>
    </row>
    <row r="574" customFormat="false" ht="15" hidden="false" customHeight="false" outlineLevel="0" collapsed="false">
      <c r="A574" s="8" t="n">
        <v>870</v>
      </c>
      <c r="B574" s="8" t="s">
        <v>338</v>
      </c>
      <c r="C574" s="13" t="n">
        <v>6.51635237474339</v>
      </c>
      <c r="D574" s="13" t="n">
        <v>9.8725</v>
      </c>
      <c r="E574" s="8" t="n">
        <f aca="false">IF(C574&gt;=$B$4,1,0)</f>
        <v>0</v>
      </c>
      <c r="F574" s="8" t="n">
        <f aca="false">IF(D574&gt;=$B$4,1,0)</f>
        <v>0</v>
      </c>
      <c r="G574" s="8" t="str">
        <f aca="false">IF(AND(E574=1,F574=1),"Both pay",IF(F574=1,"Missed",IF(E574=1,"False trigger","Neither")))</f>
        <v>Neither</v>
      </c>
    </row>
    <row r="575" customFormat="false" ht="15" hidden="false" customHeight="false" outlineLevel="0" collapsed="false">
      <c r="A575" s="8" t="n">
        <v>871</v>
      </c>
      <c r="B575" s="8" t="s">
        <v>338</v>
      </c>
      <c r="C575" s="13" t="n">
        <v>6.16719983565812</v>
      </c>
      <c r="D575" s="13" t="n">
        <v>9.336875</v>
      </c>
      <c r="E575" s="8" t="n">
        <f aca="false">IF(C575&gt;=$B$4,1,0)</f>
        <v>0</v>
      </c>
      <c r="F575" s="8" t="n">
        <f aca="false">IF(D575&gt;=$B$4,1,0)</f>
        <v>0</v>
      </c>
      <c r="G575" s="8" t="str">
        <f aca="false">IF(AND(E575=1,F575=1),"Both pay",IF(F575=1,"Missed",IF(E575=1,"False trigger","Neither")))</f>
        <v>Neither</v>
      </c>
    </row>
    <row r="576" customFormat="false" ht="15" hidden="false" customHeight="false" outlineLevel="0" collapsed="false">
      <c r="A576" s="8" t="n">
        <v>872</v>
      </c>
      <c r="B576" s="8" t="s">
        <v>338</v>
      </c>
      <c r="C576" s="13" t="n">
        <v>6.69923471416515</v>
      </c>
      <c r="D576" s="13" t="n">
        <v>9.594375</v>
      </c>
      <c r="E576" s="8" t="n">
        <f aca="false">IF(C576&gt;=$B$4,1,0)</f>
        <v>0</v>
      </c>
      <c r="F576" s="8" t="n">
        <f aca="false">IF(D576&gt;=$B$4,1,0)</f>
        <v>0</v>
      </c>
      <c r="G576" s="8" t="str">
        <f aca="false">IF(AND(E576=1,F576=1),"Both pay",IF(F576=1,"Missed",IF(E576=1,"False trigger","Neither")))</f>
        <v>Neither</v>
      </c>
    </row>
    <row r="577" customFormat="false" ht="15" hidden="false" customHeight="false" outlineLevel="0" collapsed="false">
      <c r="A577" s="8" t="n">
        <v>878</v>
      </c>
      <c r="B577" s="8" t="s">
        <v>338</v>
      </c>
      <c r="C577" s="13" t="n">
        <v>11.2615886503093</v>
      </c>
      <c r="D577" s="13" t="n">
        <v>13.879375</v>
      </c>
      <c r="E577" s="8" t="n">
        <f aca="false">IF(C577&gt;=$B$4,1,0)</f>
        <v>1</v>
      </c>
      <c r="F577" s="8" t="n">
        <f aca="false">IF(D577&gt;=$B$4,1,0)</f>
        <v>1</v>
      </c>
      <c r="G577" s="8" t="str">
        <f aca="false">IF(AND(E577=1,F577=1),"Both pay",IF(F577=1,"Missed",IF(E577=1,"False trigger","Neither")))</f>
        <v>Both pay</v>
      </c>
    </row>
    <row r="578" customFormat="false" ht="15" hidden="false" customHeight="false" outlineLevel="0" collapsed="false">
      <c r="A578" s="8" t="n">
        <v>879</v>
      </c>
      <c r="B578" s="8" t="s">
        <v>338</v>
      </c>
      <c r="C578" s="13" t="n">
        <v>11.8083848592684</v>
      </c>
      <c r="D578" s="13" t="n">
        <v>13.28875</v>
      </c>
      <c r="E578" s="8" t="n">
        <f aca="false">IF(C578&gt;=$B$4,1,0)</f>
        <v>1</v>
      </c>
      <c r="F578" s="8" t="n">
        <f aca="false">IF(D578&gt;=$B$4,1,0)</f>
        <v>1</v>
      </c>
      <c r="G578" s="8" t="str">
        <f aca="false">IF(AND(E578=1,F578=1),"Both pay",IF(F578=1,"Missed",IF(E578=1,"False trigger","Neither")))</f>
        <v>Both pay</v>
      </c>
    </row>
    <row r="579" customFormat="false" ht="15" hidden="false" customHeight="false" outlineLevel="0" collapsed="false">
      <c r="A579" s="8" t="n">
        <v>880</v>
      </c>
      <c r="B579" s="8" t="s">
        <v>338</v>
      </c>
      <c r="C579" s="13" t="n">
        <v>12.9220423662199</v>
      </c>
      <c r="D579" s="13" t="n">
        <v>15.26875</v>
      </c>
      <c r="E579" s="8" t="n">
        <f aca="false">IF(C579&gt;=$B$4,1,0)</f>
        <v>1</v>
      </c>
      <c r="F579" s="8" t="n">
        <f aca="false">IF(D579&gt;=$B$4,1,0)</f>
        <v>1</v>
      </c>
      <c r="G579" s="8" t="str">
        <f aca="false">IF(AND(E579=1,F579=1),"Both pay",IF(F579=1,"Missed",IF(E579=1,"False trigger","Neither")))</f>
        <v>Both pay</v>
      </c>
    </row>
    <row r="580" customFormat="false" ht="15" hidden="false" customHeight="false" outlineLevel="0" collapsed="false">
      <c r="A580" s="8" t="n">
        <v>882</v>
      </c>
      <c r="B580" s="8" t="s">
        <v>338</v>
      </c>
      <c r="C580" s="13" t="n">
        <v>15.9246925174016</v>
      </c>
      <c r="D580" s="13" t="n">
        <v>15.105</v>
      </c>
      <c r="E580" s="8" t="n">
        <f aca="false">IF(C580&gt;=$B$4,1,0)</f>
        <v>1</v>
      </c>
      <c r="F580" s="8" t="n">
        <f aca="false">IF(D580&gt;=$B$4,1,0)</f>
        <v>1</v>
      </c>
      <c r="G580" s="8" t="str">
        <f aca="false">IF(AND(E580=1,F580=1),"Both pay",IF(F580=1,"Missed",IF(E580=1,"False trigger","Neither")))</f>
        <v>Both pay</v>
      </c>
    </row>
    <row r="581" customFormat="false" ht="15" hidden="false" customHeight="false" outlineLevel="0" collapsed="false">
      <c r="A581" s="8" t="n">
        <v>883</v>
      </c>
      <c r="B581" s="8" t="s">
        <v>338</v>
      </c>
      <c r="C581" s="13" t="n">
        <v>14.7979452660162</v>
      </c>
      <c r="D581" s="13" t="n">
        <v>16.92375</v>
      </c>
      <c r="E581" s="8" t="n">
        <f aca="false">IF(C581&gt;=$B$4,1,0)</f>
        <v>1</v>
      </c>
      <c r="F581" s="8" t="n">
        <f aca="false">IF(D581&gt;=$B$4,1,0)</f>
        <v>1</v>
      </c>
      <c r="G581" s="8" t="str">
        <f aca="false">IF(AND(E581=1,F581=1),"Both pay",IF(F581=1,"Missed",IF(E581=1,"False trigger","Neither")))</f>
        <v>Both pay</v>
      </c>
    </row>
    <row r="582" customFormat="false" ht="15" hidden="false" customHeight="false" outlineLevel="0" collapsed="false">
      <c r="A582" s="8" t="n">
        <v>884</v>
      </c>
      <c r="B582" s="8" t="s">
        <v>338</v>
      </c>
      <c r="C582" s="13" t="n">
        <v>14.741583855105</v>
      </c>
      <c r="D582" s="13" t="n">
        <v>14.449375</v>
      </c>
      <c r="E582" s="8" t="n">
        <f aca="false">IF(C582&gt;=$B$4,1,0)</f>
        <v>1</v>
      </c>
      <c r="F582" s="8" t="n">
        <f aca="false">IF(D582&gt;=$B$4,1,0)</f>
        <v>1</v>
      </c>
      <c r="G582" s="8" t="str">
        <f aca="false">IF(AND(E582=1,F582=1),"Both pay",IF(F582=1,"Missed",IF(E582=1,"False trigger","Neither")))</f>
        <v>Both pay</v>
      </c>
    </row>
    <row r="583" customFormat="false" ht="15" hidden="false" customHeight="false" outlineLevel="0" collapsed="false">
      <c r="A583" s="8" t="n">
        <v>885</v>
      </c>
      <c r="B583" s="8" t="s">
        <v>338</v>
      </c>
      <c r="C583" s="13" t="n">
        <v>15.2835481876758</v>
      </c>
      <c r="D583" s="13" t="n">
        <v>13.831875</v>
      </c>
      <c r="E583" s="8" t="n">
        <f aca="false">IF(C583&gt;=$B$4,1,0)</f>
        <v>1</v>
      </c>
      <c r="F583" s="8" t="n">
        <f aca="false">IF(D583&gt;=$B$4,1,0)</f>
        <v>1</v>
      </c>
      <c r="G583" s="8" t="str">
        <f aca="false">IF(AND(E583=1,F583=1),"Both pay",IF(F583=1,"Missed",IF(E583=1,"False trigger","Neither")))</f>
        <v>Both pay</v>
      </c>
    </row>
    <row r="584" customFormat="false" ht="15" hidden="false" customHeight="false" outlineLevel="0" collapsed="false">
      <c r="A584" s="8" t="n">
        <v>886</v>
      </c>
      <c r="B584" s="8" t="s">
        <v>338</v>
      </c>
      <c r="C584" s="13" t="n">
        <v>16.0454279525627</v>
      </c>
      <c r="D584" s="13" t="n">
        <v>14.181875</v>
      </c>
      <c r="E584" s="8" t="n">
        <f aca="false">IF(C584&gt;=$B$4,1,0)</f>
        <v>1</v>
      </c>
      <c r="F584" s="8" t="n">
        <f aca="false">IF(D584&gt;=$B$4,1,0)</f>
        <v>1</v>
      </c>
      <c r="G584" s="8" t="str">
        <f aca="false">IF(AND(E584=1,F584=1),"Both pay",IF(F584=1,"Missed",IF(E584=1,"False trigger","Neither")))</f>
        <v>Both pay</v>
      </c>
    </row>
    <row r="585" customFormat="false" ht="15" hidden="false" customHeight="false" outlineLevel="0" collapsed="false">
      <c r="A585" s="8" t="n">
        <v>887</v>
      </c>
      <c r="B585" s="8" t="s">
        <v>338</v>
      </c>
      <c r="C585" s="13" t="n">
        <v>13.32509005565</v>
      </c>
      <c r="D585" s="13" t="n">
        <v>13.69375</v>
      </c>
      <c r="E585" s="8" t="n">
        <f aca="false">IF(C585&gt;=$B$4,1,0)</f>
        <v>1</v>
      </c>
      <c r="F585" s="8" t="n">
        <f aca="false">IF(D585&gt;=$B$4,1,0)</f>
        <v>1</v>
      </c>
      <c r="G585" s="8" t="str">
        <f aca="false">IF(AND(E585=1,F585=1),"Both pay",IF(F585=1,"Missed",IF(E585=1,"False trigger","Neither")))</f>
        <v>Both pay</v>
      </c>
    </row>
    <row r="586" customFormat="false" ht="15" hidden="false" customHeight="false" outlineLevel="0" collapsed="false">
      <c r="A586" s="8" t="n">
        <v>890</v>
      </c>
      <c r="B586" s="8" t="s">
        <v>338</v>
      </c>
      <c r="C586" s="13" t="n">
        <v>13.3896320118642</v>
      </c>
      <c r="D586" s="13" t="n">
        <v>15.798125</v>
      </c>
      <c r="E586" s="8" t="n">
        <f aca="false">IF(C586&gt;=$B$4,1,0)</f>
        <v>1</v>
      </c>
      <c r="F586" s="8" t="n">
        <f aca="false">IF(D586&gt;=$B$4,1,0)</f>
        <v>1</v>
      </c>
      <c r="G586" s="8" t="str">
        <f aca="false">IF(AND(E586=1,F586=1),"Both pay",IF(F586=1,"Missed",IF(E586=1,"False trigger","Neither")))</f>
        <v>Both pay</v>
      </c>
    </row>
    <row r="587" customFormat="false" ht="15" hidden="false" customHeight="false" outlineLevel="0" collapsed="false">
      <c r="A587" s="8" t="n">
        <v>891</v>
      </c>
      <c r="B587" s="8" t="s">
        <v>338</v>
      </c>
      <c r="C587" s="13" t="n">
        <v>14.7260736660156</v>
      </c>
      <c r="D587" s="13" t="n">
        <v>21.38</v>
      </c>
      <c r="E587" s="8" t="n">
        <f aca="false">IF(C587&gt;=$B$4,1,0)</f>
        <v>1</v>
      </c>
      <c r="F587" s="8" t="n">
        <f aca="false">IF(D587&gt;=$B$4,1,0)</f>
        <v>1</v>
      </c>
      <c r="G587" s="8" t="str">
        <f aca="false">IF(AND(E587=1,F587=1),"Both pay",IF(F587=1,"Missed",IF(E587=1,"False trigger","Neither")))</f>
        <v>Both pay</v>
      </c>
    </row>
    <row r="588" customFormat="false" ht="15" hidden="false" customHeight="false" outlineLevel="0" collapsed="false">
      <c r="A588" s="8" t="n">
        <v>892</v>
      </c>
      <c r="B588" s="8" t="s">
        <v>338</v>
      </c>
      <c r="C588" s="13" t="n">
        <v>18.5011611551759</v>
      </c>
      <c r="D588" s="13" t="n">
        <v>27.0325</v>
      </c>
      <c r="E588" s="8" t="n">
        <f aca="false">IF(C588&gt;=$B$4,1,0)</f>
        <v>1</v>
      </c>
      <c r="F588" s="8" t="n">
        <f aca="false">IF(D588&gt;=$B$4,1,0)</f>
        <v>1</v>
      </c>
      <c r="G588" s="8" t="str">
        <f aca="false">IF(AND(E588=1,F588=1),"Both pay",IF(F588=1,"Missed",IF(E588=1,"False trigger","Neither")))</f>
        <v>Both pay</v>
      </c>
    </row>
    <row r="589" customFormat="false" ht="15" hidden="false" customHeight="false" outlineLevel="0" collapsed="false">
      <c r="A589" s="8" t="n">
        <v>893</v>
      </c>
      <c r="B589" s="8" t="s">
        <v>338</v>
      </c>
      <c r="C589" s="13" t="n">
        <v>21.7743425910361</v>
      </c>
      <c r="D589" s="13" t="n">
        <v>22.818125</v>
      </c>
      <c r="E589" s="8" t="n">
        <f aca="false">IF(C589&gt;=$B$4,1,0)</f>
        <v>1</v>
      </c>
      <c r="F589" s="8" t="n">
        <f aca="false">IF(D589&gt;=$B$4,1,0)</f>
        <v>1</v>
      </c>
      <c r="G589" s="8" t="str">
        <f aca="false">IF(AND(E589=1,F589=1),"Both pay",IF(F589=1,"Missed",IF(E589=1,"False trigger","Neither")))</f>
        <v>Both pay</v>
      </c>
    </row>
    <row r="590" customFormat="false" ht="15" hidden="false" customHeight="false" outlineLevel="0" collapsed="false">
      <c r="A590" s="8" t="n">
        <v>894</v>
      </c>
      <c r="B590" s="8" t="s">
        <v>338</v>
      </c>
      <c r="C590" s="13" t="n">
        <v>18.5926152164031</v>
      </c>
      <c r="D590" s="13" t="n">
        <v>20.695</v>
      </c>
      <c r="E590" s="8" t="n">
        <f aca="false">IF(C590&gt;=$B$4,1,0)</f>
        <v>1</v>
      </c>
      <c r="F590" s="8" t="n">
        <f aca="false">IF(D590&gt;=$B$4,1,0)</f>
        <v>1</v>
      </c>
      <c r="G590" s="8" t="str">
        <f aca="false">IF(AND(E590=1,F590=1),"Both pay",IF(F590=1,"Missed",IF(E590=1,"False trigger","Neither")))</f>
        <v>Both pay</v>
      </c>
    </row>
    <row r="591" customFormat="false" ht="15" hidden="false" customHeight="false" outlineLevel="0" collapsed="false">
      <c r="A591" s="8" t="n">
        <v>897</v>
      </c>
      <c r="B591" s="8" t="s">
        <v>338</v>
      </c>
      <c r="C591" s="13" t="n">
        <v>17.3147477769559</v>
      </c>
      <c r="D591" s="13" t="n">
        <v>16.165625</v>
      </c>
      <c r="E591" s="8" t="n">
        <f aca="false">IF(C591&gt;=$B$4,1,0)</f>
        <v>1</v>
      </c>
      <c r="F591" s="8" t="n">
        <f aca="false">IF(D591&gt;=$B$4,1,0)</f>
        <v>1</v>
      </c>
      <c r="G591" s="8" t="str">
        <f aca="false">IF(AND(E591=1,F591=1),"Both pay",IF(F591=1,"Missed",IF(E591=1,"False trigger","Neither")))</f>
        <v>Both pay</v>
      </c>
    </row>
    <row r="592" customFormat="false" ht="15" hidden="false" customHeight="false" outlineLevel="0" collapsed="false">
      <c r="A592" s="8" t="n">
        <v>898</v>
      </c>
      <c r="B592" s="8" t="s">
        <v>338</v>
      </c>
      <c r="C592" s="13" t="n">
        <v>21.0798491721782</v>
      </c>
      <c r="D592" s="13" t="n">
        <v>19.96625</v>
      </c>
      <c r="E592" s="8" t="n">
        <f aca="false">IF(C592&gt;=$B$4,1,0)</f>
        <v>1</v>
      </c>
      <c r="F592" s="8" t="n">
        <f aca="false">IF(D592&gt;=$B$4,1,0)</f>
        <v>1</v>
      </c>
      <c r="G592" s="8" t="str">
        <f aca="false">IF(AND(E592=1,F592=1),"Both pay",IF(F592=1,"Missed",IF(E592=1,"False trigger","Neither")))</f>
        <v>Both pay</v>
      </c>
    </row>
    <row r="593" customFormat="false" ht="15" hidden="false" customHeight="false" outlineLevel="0" collapsed="false">
      <c r="A593" s="8" t="n">
        <v>899</v>
      </c>
      <c r="B593" s="8" t="s">
        <v>338</v>
      </c>
      <c r="C593" s="13" t="n">
        <v>20.9238643295088</v>
      </c>
      <c r="D593" s="13" t="n">
        <v>22.044375</v>
      </c>
      <c r="E593" s="8" t="n">
        <f aca="false">IF(C593&gt;=$B$4,1,0)</f>
        <v>1</v>
      </c>
      <c r="F593" s="8" t="n">
        <f aca="false">IF(D593&gt;=$B$4,1,0)</f>
        <v>1</v>
      </c>
      <c r="G593" s="8" t="str">
        <f aca="false">IF(AND(E593=1,F593=1),"Both pay",IF(F593=1,"Missed",IF(E593=1,"False trigger","Neither")))</f>
        <v>Both pay</v>
      </c>
    </row>
    <row r="594" customFormat="false" ht="15" hidden="false" customHeight="false" outlineLevel="0" collapsed="false">
      <c r="A594" s="8" t="n">
        <v>900</v>
      </c>
      <c r="B594" s="8" t="s">
        <v>338</v>
      </c>
      <c r="C594" s="13" t="n">
        <v>14.8561023204042</v>
      </c>
      <c r="D594" s="13" t="n">
        <v>24.4175</v>
      </c>
      <c r="E594" s="8" t="n">
        <f aca="false">IF(C594&gt;=$B$4,1,0)</f>
        <v>1</v>
      </c>
      <c r="F594" s="8" t="n">
        <f aca="false">IF(D594&gt;=$B$4,1,0)</f>
        <v>1</v>
      </c>
      <c r="G594" s="8" t="str">
        <f aca="false">IF(AND(E594=1,F594=1),"Both pay",IF(F594=1,"Missed",IF(E594=1,"False trigger","Neither")))</f>
        <v>Both pay</v>
      </c>
    </row>
    <row r="595" customFormat="false" ht="15" hidden="false" customHeight="false" outlineLevel="0" collapsed="false">
      <c r="A595" s="8" t="n">
        <v>901</v>
      </c>
      <c r="B595" s="8" t="s">
        <v>338</v>
      </c>
      <c r="C595" s="13" t="n">
        <v>9.54188496524195</v>
      </c>
      <c r="D595" s="13" t="n">
        <v>23.90625</v>
      </c>
      <c r="E595" s="8" t="n">
        <f aca="false">IF(C595&gt;=$B$4,1,0)</f>
        <v>0</v>
      </c>
      <c r="F595" s="8" t="n">
        <f aca="false">IF(D595&gt;=$B$4,1,0)</f>
        <v>1</v>
      </c>
      <c r="G595" s="8" t="str">
        <f aca="false">IF(AND(E595=1,F595=1),"Both pay",IF(F595=1,"Missed",IF(E595=1,"False trigger","Neither")))</f>
        <v>Missed</v>
      </c>
    </row>
    <row r="596" customFormat="false" ht="15" hidden="false" customHeight="false" outlineLevel="0" collapsed="false">
      <c r="A596" s="8" t="n">
        <v>902</v>
      </c>
      <c r="B596" s="8" t="s">
        <v>338</v>
      </c>
      <c r="C596" s="13" t="n">
        <v>5.37194678882728</v>
      </c>
      <c r="D596" s="13" t="n">
        <v>21.69</v>
      </c>
      <c r="E596" s="8" t="n">
        <f aca="false">IF(C596&gt;=$B$4,1,0)</f>
        <v>0</v>
      </c>
      <c r="F596" s="8" t="n">
        <f aca="false">IF(D596&gt;=$B$4,1,0)</f>
        <v>1</v>
      </c>
      <c r="G596" s="8" t="str">
        <f aca="false">IF(AND(E596=1,F596=1),"Both pay",IF(F596=1,"Missed",IF(E596=1,"False trigger","Neither")))</f>
        <v>Missed</v>
      </c>
    </row>
    <row r="597" customFormat="false" ht="15" hidden="false" customHeight="false" outlineLevel="0" collapsed="false">
      <c r="A597" s="8" t="n">
        <v>903</v>
      </c>
      <c r="B597" s="8" t="s">
        <v>338</v>
      </c>
      <c r="C597" s="13" t="n">
        <v>9.79626316687462</v>
      </c>
      <c r="D597" s="13" t="n">
        <v>18.3775</v>
      </c>
      <c r="E597" s="8" t="n">
        <f aca="false">IF(C597&gt;=$B$4,1,0)</f>
        <v>0</v>
      </c>
      <c r="F597" s="8" t="n">
        <f aca="false">IF(D597&gt;=$B$4,1,0)</f>
        <v>1</v>
      </c>
      <c r="G597" s="8" t="str">
        <f aca="false">IF(AND(E597=1,F597=1),"Both pay",IF(F597=1,"Missed",IF(E597=1,"False trigger","Neither")))</f>
        <v>Missed</v>
      </c>
    </row>
    <row r="598" customFormat="false" ht="15" hidden="false" customHeight="false" outlineLevel="0" collapsed="false">
      <c r="A598" s="8" t="n">
        <v>904</v>
      </c>
      <c r="B598" s="8" t="s">
        <v>338</v>
      </c>
      <c r="C598" s="13" t="n">
        <v>12.061609731984</v>
      </c>
      <c r="D598" s="13" t="n">
        <v>14.080625</v>
      </c>
      <c r="E598" s="8" t="n">
        <f aca="false">IF(C598&gt;=$B$4,1,0)</f>
        <v>1</v>
      </c>
      <c r="F598" s="8" t="n">
        <f aca="false">IF(D598&gt;=$B$4,1,0)</f>
        <v>1</v>
      </c>
      <c r="G598" s="8" t="str">
        <f aca="false">IF(AND(E598=1,F598=1),"Both pay",IF(F598=1,"Missed",IF(E598=1,"False trigger","Neither")))</f>
        <v>Both pay</v>
      </c>
    </row>
    <row r="599" customFormat="false" ht="15" hidden="false" customHeight="false" outlineLevel="0" collapsed="false">
      <c r="A599" s="8" t="n">
        <v>916</v>
      </c>
      <c r="B599" s="8" t="s">
        <v>338</v>
      </c>
      <c r="C599" s="13" t="n">
        <v>2.23852368925862</v>
      </c>
      <c r="D599" s="13" t="n">
        <v>2.29375</v>
      </c>
      <c r="E599" s="8" t="n">
        <f aca="false">IF(C599&gt;=$B$4,1,0)</f>
        <v>0</v>
      </c>
      <c r="F599" s="8" t="n">
        <f aca="false">IF(D599&gt;=$B$4,1,0)</f>
        <v>0</v>
      </c>
      <c r="G599" s="8" t="str">
        <f aca="false">IF(AND(E599=1,F599=1),"Both pay",IF(F599=1,"Missed",IF(E599=1,"False trigger","Neither")))</f>
        <v>Neither</v>
      </c>
    </row>
    <row r="600" customFormat="false" ht="15" hidden="false" customHeight="false" outlineLevel="0" collapsed="false">
      <c r="A600" s="8" t="n">
        <v>917</v>
      </c>
      <c r="B600" s="8" t="s">
        <v>338</v>
      </c>
      <c r="C600" s="13" t="n">
        <v>2.08264597704895</v>
      </c>
      <c r="D600" s="13" t="n">
        <v>2.96875</v>
      </c>
      <c r="E600" s="8" t="n">
        <f aca="false">IF(C600&gt;=$B$4,1,0)</f>
        <v>0</v>
      </c>
      <c r="F600" s="8" t="n">
        <f aca="false">IF(D600&gt;=$B$4,1,0)</f>
        <v>0</v>
      </c>
      <c r="G600" s="8" t="str">
        <f aca="false">IF(AND(E600=1,F600=1),"Both pay",IF(F600=1,"Missed",IF(E600=1,"False trigger","Neither")))</f>
        <v>Neither</v>
      </c>
    </row>
    <row r="601" customFormat="false" ht="15" hidden="false" customHeight="false" outlineLevel="0" collapsed="false">
      <c r="A601" s="8" t="n">
        <v>918</v>
      </c>
      <c r="B601" s="8" t="s">
        <v>338</v>
      </c>
      <c r="C601" s="13" t="n">
        <v>2.60306562685602</v>
      </c>
      <c r="D601" s="13" t="n">
        <v>3.65</v>
      </c>
      <c r="E601" s="8" t="n">
        <f aca="false">IF(C601&gt;=$B$4,1,0)</f>
        <v>0</v>
      </c>
      <c r="F601" s="8" t="n">
        <f aca="false">IF(D601&gt;=$B$4,1,0)</f>
        <v>0</v>
      </c>
      <c r="G601" s="8" t="str">
        <f aca="false">IF(AND(E601=1,F601=1),"Both pay",IF(F601=1,"Missed",IF(E601=1,"False trigger","Neither")))</f>
        <v>Neither</v>
      </c>
    </row>
    <row r="602" customFormat="false" ht="15" hidden="false" customHeight="false" outlineLevel="0" collapsed="false">
      <c r="A602" s="8" t="n">
        <v>919</v>
      </c>
      <c r="B602" s="8" t="s">
        <v>338</v>
      </c>
      <c r="C602" s="13" t="n">
        <v>3.34491762846583</v>
      </c>
      <c r="D602" s="13" t="n">
        <v>4.87875</v>
      </c>
      <c r="E602" s="8" t="n">
        <f aca="false">IF(C602&gt;=$B$4,1,0)</f>
        <v>0</v>
      </c>
      <c r="F602" s="8" t="n">
        <f aca="false">IF(D602&gt;=$B$4,1,0)</f>
        <v>0</v>
      </c>
      <c r="G602" s="8" t="str">
        <f aca="false">IF(AND(E602=1,F602=1),"Both pay",IF(F602=1,"Missed",IF(E602=1,"False trigger","Neither")))</f>
        <v>Neither</v>
      </c>
    </row>
    <row r="603" customFormat="false" ht="15" hidden="false" customHeight="false" outlineLevel="0" collapsed="false">
      <c r="A603" s="8" t="n">
        <v>920</v>
      </c>
      <c r="B603" s="8" t="s">
        <v>338</v>
      </c>
      <c r="C603" s="13" t="n">
        <v>4.0311572728036</v>
      </c>
      <c r="D603" s="13" t="n">
        <v>5.304375</v>
      </c>
      <c r="E603" s="8" t="n">
        <f aca="false">IF(C603&gt;=$B$4,1,0)</f>
        <v>0</v>
      </c>
      <c r="F603" s="8" t="n">
        <f aca="false">IF(D603&gt;=$B$4,1,0)</f>
        <v>0</v>
      </c>
      <c r="G603" s="8" t="str">
        <f aca="false">IF(AND(E603=1,F603=1),"Both pay",IF(F603=1,"Missed",IF(E603=1,"False trigger","Neither")))</f>
        <v>Neither</v>
      </c>
    </row>
    <row r="604" customFormat="false" ht="15" hidden="false" customHeight="false" outlineLevel="0" collapsed="false">
      <c r="A604" s="8" t="n">
        <v>921</v>
      </c>
      <c r="B604" s="8" t="s">
        <v>338</v>
      </c>
      <c r="C604" s="13" t="n">
        <v>4.5126479737275</v>
      </c>
      <c r="D604" s="13" t="n">
        <v>6.99625</v>
      </c>
      <c r="E604" s="8" t="n">
        <f aca="false">IF(C604&gt;=$B$4,1,0)</f>
        <v>0</v>
      </c>
      <c r="F604" s="8" t="n">
        <f aca="false">IF(D604&gt;=$B$4,1,0)</f>
        <v>0</v>
      </c>
      <c r="G604" s="8" t="str">
        <f aca="false">IF(AND(E604=1,F604=1),"Both pay",IF(F604=1,"Missed",IF(E604=1,"False trigger","Neither")))</f>
        <v>Neither</v>
      </c>
    </row>
    <row r="605" customFormat="false" ht="15" hidden="false" customHeight="false" outlineLevel="0" collapsed="false">
      <c r="A605" s="8" t="n">
        <v>922</v>
      </c>
      <c r="B605" s="8" t="s">
        <v>338</v>
      </c>
      <c r="C605" s="13" t="n">
        <v>5.54035354541998</v>
      </c>
      <c r="D605" s="13" t="n">
        <v>7.5525</v>
      </c>
      <c r="E605" s="8" t="n">
        <f aca="false">IF(C605&gt;=$B$4,1,0)</f>
        <v>0</v>
      </c>
      <c r="F605" s="8" t="n">
        <f aca="false">IF(D605&gt;=$B$4,1,0)</f>
        <v>0</v>
      </c>
      <c r="G605" s="8" t="str">
        <f aca="false">IF(AND(E605=1,F605=1),"Both pay",IF(F605=1,"Missed",IF(E605=1,"False trigger","Neither")))</f>
        <v>Neither</v>
      </c>
    </row>
    <row r="606" customFormat="false" ht="15" hidden="false" customHeight="false" outlineLevel="0" collapsed="false">
      <c r="A606" s="8" t="n">
        <v>923</v>
      </c>
      <c r="B606" s="8" t="s">
        <v>338</v>
      </c>
      <c r="C606" s="13" t="n">
        <v>6.34351577651433</v>
      </c>
      <c r="D606" s="13" t="n">
        <v>7.464375</v>
      </c>
      <c r="E606" s="8" t="n">
        <f aca="false">IF(C606&gt;=$B$4,1,0)</f>
        <v>0</v>
      </c>
      <c r="F606" s="8" t="n">
        <f aca="false">IF(D606&gt;=$B$4,1,0)</f>
        <v>0</v>
      </c>
      <c r="G606" s="8" t="str">
        <f aca="false">IF(AND(E606=1,F606=1),"Both pay",IF(F606=1,"Missed",IF(E606=1,"False trigger","Neither")))</f>
        <v>Neither</v>
      </c>
    </row>
    <row r="607" customFormat="false" ht="15" hidden="false" customHeight="false" outlineLevel="0" collapsed="false">
      <c r="A607" s="8" t="n">
        <v>924</v>
      </c>
      <c r="B607" s="8" t="s">
        <v>338</v>
      </c>
      <c r="C607" s="13" t="n">
        <v>5.72867691170408</v>
      </c>
      <c r="D607" s="13" t="n">
        <v>7.878125</v>
      </c>
      <c r="E607" s="8" t="n">
        <f aca="false">IF(C607&gt;=$B$4,1,0)</f>
        <v>0</v>
      </c>
      <c r="F607" s="8" t="n">
        <f aca="false">IF(D607&gt;=$B$4,1,0)</f>
        <v>0</v>
      </c>
      <c r="G607" s="8" t="str">
        <f aca="false">IF(AND(E607=1,F607=1),"Both pay",IF(F607=1,"Missed",IF(E607=1,"False trigger","Neither")))</f>
        <v>Neither</v>
      </c>
    </row>
    <row r="608" customFormat="false" ht="15" hidden="false" customHeight="false" outlineLevel="0" collapsed="false">
      <c r="A608" s="8" t="n">
        <v>925</v>
      </c>
      <c r="B608" s="8" t="s">
        <v>338</v>
      </c>
      <c r="C608" s="13" t="n">
        <v>6.29041595940563</v>
      </c>
      <c r="D608" s="13" t="n">
        <v>8.64625</v>
      </c>
      <c r="E608" s="8" t="n">
        <f aca="false">IF(C608&gt;=$B$4,1,0)</f>
        <v>0</v>
      </c>
      <c r="F608" s="8" t="n">
        <f aca="false">IF(D608&gt;=$B$4,1,0)</f>
        <v>0</v>
      </c>
      <c r="G608" s="8" t="str">
        <f aca="false">IF(AND(E608=1,F608=1),"Both pay",IF(F608=1,"Missed",IF(E608=1,"False trigger","Neither")))</f>
        <v>Neither</v>
      </c>
    </row>
    <row r="609" customFormat="false" ht="15" hidden="false" customHeight="false" outlineLevel="0" collapsed="false">
      <c r="A609" s="8" t="n">
        <v>926</v>
      </c>
      <c r="B609" s="8" t="s">
        <v>338</v>
      </c>
      <c r="C609" s="13" t="n">
        <v>6.74330296392903</v>
      </c>
      <c r="D609" s="13" t="n">
        <v>9.955625</v>
      </c>
      <c r="E609" s="8" t="n">
        <f aca="false">IF(C609&gt;=$B$4,1,0)</f>
        <v>0</v>
      </c>
      <c r="F609" s="8" t="n">
        <f aca="false">IF(D609&gt;=$B$4,1,0)</f>
        <v>0</v>
      </c>
      <c r="G609" s="8" t="str">
        <f aca="false">IF(AND(E609=1,F609=1),"Both pay",IF(F609=1,"Missed",IF(E609=1,"False trigger","Neither")))</f>
        <v>Neither</v>
      </c>
    </row>
    <row r="610" customFormat="false" ht="15" hidden="false" customHeight="false" outlineLevel="0" collapsed="false">
      <c r="A610" s="8" t="n">
        <v>927</v>
      </c>
      <c r="B610" s="8" t="s">
        <v>338</v>
      </c>
      <c r="C610" s="13" t="n">
        <v>6.31785849561843</v>
      </c>
      <c r="D610" s="13" t="n">
        <v>11.009375</v>
      </c>
      <c r="E610" s="8" t="n">
        <f aca="false">IF(C610&gt;=$B$4,1,0)</f>
        <v>0</v>
      </c>
      <c r="F610" s="8" t="n">
        <f aca="false">IF(D610&gt;=$B$4,1,0)</f>
        <v>1</v>
      </c>
      <c r="G610" s="8" t="str">
        <f aca="false">IF(AND(E610=1,F610=1),"Both pay",IF(F610=1,"Missed",IF(E610=1,"False trigger","Neither")))</f>
        <v>Missed</v>
      </c>
    </row>
    <row r="611" customFormat="false" ht="15" hidden="false" customHeight="false" outlineLevel="0" collapsed="false">
      <c r="A611" s="8" t="n">
        <v>928</v>
      </c>
      <c r="B611" s="8" t="s">
        <v>338</v>
      </c>
      <c r="C611" s="13" t="n">
        <v>6.26969457389989</v>
      </c>
      <c r="D611" s="13" t="n">
        <v>11.035</v>
      </c>
      <c r="E611" s="8" t="n">
        <f aca="false">IF(C611&gt;=$B$4,1,0)</f>
        <v>0</v>
      </c>
      <c r="F611" s="8" t="n">
        <f aca="false">IF(D611&gt;=$B$4,1,0)</f>
        <v>1</v>
      </c>
      <c r="G611" s="8" t="str">
        <f aca="false">IF(AND(E611=1,F611=1),"Both pay",IF(F611=1,"Missed",IF(E611=1,"False trigger","Neither")))</f>
        <v>Missed</v>
      </c>
    </row>
    <row r="612" customFormat="false" ht="15" hidden="false" customHeight="false" outlineLevel="0" collapsed="false">
      <c r="A612" s="8" t="n">
        <v>929</v>
      </c>
      <c r="B612" s="8" t="s">
        <v>338</v>
      </c>
      <c r="C612" s="13" t="n">
        <v>6.47955308199772</v>
      </c>
      <c r="D612" s="13" t="n">
        <v>10.69125</v>
      </c>
      <c r="E612" s="8" t="n">
        <f aca="false">IF(C612&gt;=$B$4,1,0)</f>
        <v>0</v>
      </c>
      <c r="F612" s="8" t="n">
        <f aca="false">IF(D612&gt;=$B$4,1,0)</f>
        <v>1</v>
      </c>
      <c r="G612" s="8" t="str">
        <f aca="false">IF(AND(E612=1,F612=1),"Both pay",IF(F612=1,"Missed",IF(E612=1,"False trigger","Neither")))</f>
        <v>Missed</v>
      </c>
    </row>
    <row r="613" customFormat="false" ht="15" hidden="false" customHeight="false" outlineLevel="0" collapsed="false">
      <c r="A613" s="8" t="n">
        <v>935</v>
      </c>
      <c r="B613" s="8" t="s">
        <v>338</v>
      </c>
      <c r="C613" s="13" t="n">
        <v>12.6202659479996</v>
      </c>
      <c r="D613" s="13" t="n">
        <v>14.791875</v>
      </c>
      <c r="E613" s="8" t="n">
        <f aca="false">IF(C613&gt;=$B$4,1,0)</f>
        <v>1</v>
      </c>
      <c r="F613" s="8" t="n">
        <f aca="false">IF(D613&gt;=$B$4,1,0)</f>
        <v>1</v>
      </c>
      <c r="G613" s="8" t="str">
        <f aca="false">IF(AND(E613=1,F613=1),"Both pay",IF(F613=1,"Missed",IF(E613=1,"False trigger","Neither")))</f>
        <v>Both pay</v>
      </c>
    </row>
    <row r="614" customFormat="false" ht="15" hidden="false" customHeight="false" outlineLevel="0" collapsed="false">
      <c r="A614" s="8" t="n">
        <v>936</v>
      </c>
      <c r="B614" s="8" t="s">
        <v>338</v>
      </c>
      <c r="C614" s="13" t="n">
        <v>13.4892581128632</v>
      </c>
      <c r="D614" s="13" t="n">
        <v>12.910625</v>
      </c>
      <c r="E614" s="8" t="n">
        <f aca="false">IF(C614&gt;=$B$4,1,0)</f>
        <v>1</v>
      </c>
      <c r="F614" s="8" t="n">
        <f aca="false">IF(D614&gt;=$B$4,1,0)</f>
        <v>1</v>
      </c>
      <c r="G614" s="8" t="str">
        <f aca="false">IF(AND(E614=1,F614=1),"Both pay",IF(F614=1,"Missed",IF(E614=1,"False trigger","Neither")))</f>
        <v>Both pay</v>
      </c>
    </row>
    <row r="615" customFormat="false" ht="15" hidden="false" customHeight="false" outlineLevel="0" collapsed="false">
      <c r="A615" s="8" t="n">
        <v>937</v>
      </c>
      <c r="B615" s="8" t="s">
        <v>338</v>
      </c>
      <c r="C615" s="13" t="n">
        <v>14.0426039387445</v>
      </c>
      <c r="D615" s="13" t="n">
        <v>12.81</v>
      </c>
      <c r="E615" s="8" t="n">
        <f aca="false">IF(C615&gt;=$B$4,1,0)</f>
        <v>1</v>
      </c>
      <c r="F615" s="8" t="n">
        <f aca="false">IF(D615&gt;=$B$4,1,0)</f>
        <v>1</v>
      </c>
      <c r="G615" s="8" t="str">
        <f aca="false">IF(AND(E615=1,F615=1),"Both pay",IF(F615=1,"Missed",IF(E615=1,"False trigger","Neither")))</f>
        <v>Both pay</v>
      </c>
    </row>
    <row r="616" customFormat="false" ht="15" hidden="false" customHeight="false" outlineLevel="0" collapsed="false">
      <c r="A616" s="8" t="n">
        <v>938</v>
      </c>
      <c r="B616" s="8" t="s">
        <v>338</v>
      </c>
      <c r="C616" s="13" t="n">
        <v>16.0098841140112</v>
      </c>
      <c r="D616" s="13" t="n">
        <v>13.6675</v>
      </c>
      <c r="E616" s="8" t="n">
        <f aca="false">IF(C616&gt;=$B$4,1,0)</f>
        <v>1</v>
      </c>
      <c r="F616" s="8" t="n">
        <f aca="false">IF(D616&gt;=$B$4,1,0)</f>
        <v>1</v>
      </c>
      <c r="G616" s="8" t="str">
        <f aca="false">IF(AND(E616=1,F616=1),"Both pay",IF(F616=1,"Missed",IF(E616=1,"False trigger","Neither")))</f>
        <v>Both pay</v>
      </c>
    </row>
    <row r="617" customFormat="false" ht="15" hidden="false" customHeight="false" outlineLevel="0" collapsed="false">
      <c r="A617" s="8" t="n">
        <v>939</v>
      </c>
      <c r="B617" s="8" t="s">
        <v>338</v>
      </c>
      <c r="C617" s="13" t="n">
        <v>17.2867901338556</v>
      </c>
      <c r="D617" s="13" t="n">
        <v>15.423125</v>
      </c>
      <c r="E617" s="8" t="n">
        <f aca="false">IF(C617&gt;=$B$4,1,0)</f>
        <v>1</v>
      </c>
      <c r="F617" s="8" t="n">
        <f aca="false">IF(D617&gt;=$B$4,1,0)</f>
        <v>1</v>
      </c>
      <c r="G617" s="8" t="str">
        <f aca="false">IF(AND(E617=1,F617=1),"Both pay",IF(F617=1,"Missed",IF(E617=1,"False trigger","Neither")))</f>
        <v>Both pay</v>
      </c>
    </row>
    <row r="618" customFormat="false" ht="15" hidden="false" customHeight="false" outlineLevel="0" collapsed="false">
      <c r="A618" s="8" t="n">
        <v>940</v>
      </c>
      <c r="B618" s="8" t="s">
        <v>338</v>
      </c>
      <c r="C618" s="13" t="n">
        <v>18.2700665209734</v>
      </c>
      <c r="D618" s="13" t="n">
        <v>15.685</v>
      </c>
      <c r="E618" s="8" t="n">
        <f aca="false">IF(C618&gt;=$B$4,1,0)</f>
        <v>1</v>
      </c>
      <c r="F618" s="8" t="n">
        <f aca="false">IF(D618&gt;=$B$4,1,0)</f>
        <v>1</v>
      </c>
      <c r="G618" s="8" t="str">
        <f aca="false">IF(AND(E618=1,F618=1),"Both pay",IF(F618=1,"Missed",IF(E618=1,"False trigger","Neither")))</f>
        <v>Both pay</v>
      </c>
    </row>
    <row r="619" customFormat="false" ht="15" hidden="false" customHeight="false" outlineLevel="0" collapsed="false">
      <c r="A619" s="8" t="n">
        <v>941</v>
      </c>
      <c r="B619" s="8" t="s">
        <v>338</v>
      </c>
      <c r="C619" s="13" t="n">
        <v>19.603707971583</v>
      </c>
      <c r="D619" s="13" t="n">
        <v>15.0225</v>
      </c>
      <c r="E619" s="8" t="n">
        <f aca="false">IF(C619&gt;=$B$4,1,0)</f>
        <v>1</v>
      </c>
      <c r="F619" s="8" t="n">
        <f aca="false">IF(D619&gt;=$B$4,1,0)</f>
        <v>1</v>
      </c>
      <c r="G619" s="8" t="str">
        <f aca="false">IF(AND(E619=1,F619=1),"Both pay",IF(F619=1,"Missed",IF(E619=1,"False trigger","Neither")))</f>
        <v>Both pay</v>
      </c>
    </row>
    <row r="620" customFormat="false" ht="15" hidden="false" customHeight="false" outlineLevel="0" collapsed="false">
      <c r="A620" s="8" t="n">
        <v>942</v>
      </c>
      <c r="B620" s="8" t="s">
        <v>338</v>
      </c>
      <c r="C620" s="13" t="n">
        <v>17.220900694121</v>
      </c>
      <c r="D620" s="13" t="n">
        <v>15.51375</v>
      </c>
      <c r="E620" s="8" t="n">
        <f aca="false">IF(C620&gt;=$B$4,1,0)</f>
        <v>1</v>
      </c>
      <c r="F620" s="8" t="n">
        <f aca="false">IF(D620&gt;=$B$4,1,0)</f>
        <v>1</v>
      </c>
      <c r="G620" s="8" t="str">
        <f aca="false">IF(AND(E620=1,F620=1),"Both pay",IF(F620=1,"Missed",IF(E620=1,"False trigger","Neither")))</f>
        <v>Both pay</v>
      </c>
    </row>
    <row r="621" customFormat="false" ht="15" hidden="false" customHeight="false" outlineLevel="0" collapsed="false">
      <c r="A621" s="8" t="n">
        <v>943</v>
      </c>
      <c r="B621" s="8" t="s">
        <v>338</v>
      </c>
      <c r="C621" s="13" t="n">
        <v>16.0252165592256</v>
      </c>
      <c r="D621" s="13" t="n">
        <v>16.86</v>
      </c>
      <c r="E621" s="8" t="n">
        <f aca="false">IF(C621&gt;=$B$4,1,0)</f>
        <v>1</v>
      </c>
      <c r="F621" s="8" t="n">
        <f aca="false">IF(D621&gt;=$B$4,1,0)</f>
        <v>1</v>
      </c>
      <c r="G621" s="8" t="str">
        <f aca="false">IF(AND(E621=1,F621=1),"Both pay",IF(F621=1,"Missed",IF(E621=1,"False trigger","Neither")))</f>
        <v>Both pay</v>
      </c>
    </row>
    <row r="622" customFormat="false" ht="15" hidden="false" customHeight="false" outlineLevel="0" collapsed="false">
      <c r="A622" s="8" t="n">
        <v>944</v>
      </c>
      <c r="B622" s="8" t="s">
        <v>338</v>
      </c>
      <c r="C622" s="13" t="n">
        <v>15.0064405466184</v>
      </c>
      <c r="D622" s="13" t="n">
        <v>17.135</v>
      </c>
      <c r="E622" s="8" t="n">
        <f aca="false">IF(C622&gt;=$B$4,1,0)</f>
        <v>1</v>
      </c>
      <c r="F622" s="8" t="n">
        <f aca="false">IF(D622&gt;=$B$4,1,0)</f>
        <v>1</v>
      </c>
      <c r="G622" s="8" t="str">
        <f aca="false">IF(AND(E622=1,F622=1),"Both pay",IF(F622=1,"Missed",IF(E622=1,"False trigger","Neither")))</f>
        <v>Both pay</v>
      </c>
    </row>
    <row r="623" customFormat="false" ht="15" hidden="false" customHeight="false" outlineLevel="0" collapsed="false">
      <c r="A623" s="8" t="n">
        <v>945</v>
      </c>
      <c r="B623" s="8" t="s">
        <v>338</v>
      </c>
      <c r="C623" s="13" t="n">
        <v>11.2312073473624</v>
      </c>
      <c r="D623" s="13" t="n">
        <v>25.1675</v>
      </c>
      <c r="E623" s="8" t="n">
        <f aca="false">IF(C623&gt;=$B$4,1,0)</f>
        <v>1</v>
      </c>
      <c r="F623" s="8" t="n">
        <f aca="false">IF(D623&gt;=$B$4,1,0)</f>
        <v>1</v>
      </c>
      <c r="G623" s="8" t="str">
        <f aca="false">IF(AND(E623=1,F623=1),"Both pay",IF(F623=1,"Missed",IF(E623=1,"False trigger","Neither")))</f>
        <v>Both pay</v>
      </c>
    </row>
    <row r="624" customFormat="false" ht="15" hidden="false" customHeight="false" outlineLevel="0" collapsed="false">
      <c r="A624" s="8" t="n">
        <v>946</v>
      </c>
      <c r="B624" s="8" t="s">
        <v>338</v>
      </c>
      <c r="C624" s="13" t="n">
        <v>10.3351490272472</v>
      </c>
      <c r="D624" s="13" t="n">
        <v>21.393125</v>
      </c>
      <c r="E624" s="8" t="n">
        <f aca="false">IF(C624&gt;=$B$4,1,0)</f>
        <v>1</v>
      </c>
      <c r="F624" s="8" t="n">
        <f aca="false">IF(D624&gt;=$B$4,1,0)</f>
        <v>1</v>
      </c>
      <c r="G624" s="8" t="str">
        <f aca="false">IF(AND(E624=1,F624=1),"Both pay",IF(F624=1,"Missed",IF(E624=1,"False trigger","Neither")))</f>
        <v>Both pay</v>
      </c>
    </row>
    <row r="625" customFormat="false" ht="15" hidden="false" customHeight="false" outlineLevel="0" collapsed="false">
      <c r="A625" s="8" t="n">
        <v>947</v>
      </c>
      <c r="B625" s="8" t="s">
        <v>338</v>
      </c>
      <c r="C625" s="13" t="n">
        <v>10.5248273533055</v>
      </c>
      <c r="D625" s="13" t="n">
        <v>23.2425</v>
      </c>
      <c r="E625" s="8" t="n">
        <f aca="false">IF(C625&gt;=$B$4,1,0)</f>
        <v>1</v>
      </c>
      <c r="F625" s="8" t="n">
        <f aca="false">IF(D625&gt;=$B$4,1,0)</f>
        <v>1</v>
      </c>
      <c r="G625" s="8" t="str">
        <f aca="false">IF(AND(E625=1,F625=1),"Both pay",IF(F625=1,"Missed",IF(E625=1,"False trigger","Neither")))</f>
        <v>Both pay</v>
      </c>
    </row>
    <row r="626" customFormat="false" ht="15" hidden="false" customHeight="false" outlineLevel="0" collapsed="false">
      <c r="A626" s="8" t="n">
        <v>948</v>
      </c>
      <c r="B626" s="8" t="s">
        <v>338</v>
      </c>
      <c r="C626" s="13" t="n">
        <v>12.3762171541207</v>
      </c>
      <c r="D626" s="13" t="n">
        <v>22.3825</v>
      </c>
      <c r="E626" s="8" t="n">
        <f aca="false">IF(C626&gt;=$B$4,1,0)</f>
        <v>1</v>
      </c>
      <c r="F626" s="8" t="n">
        <f aca="false">IF(D626&gt;=$B$4,1,0)</f>
        <v>1</v>
      </c>
      <c r="G626" s="8" t="str">
        <f aca="false">IF(AND(E626=1,F626=1),"Both pay",IF(F626=1,"Missed",IF(E626=1,"False trigger","Neither")))</f>
        <v>Both pay</v>
      </c>
    </row>
    <row r="627" customFormat="false" ht="15" hidden="false" customHeight="false" outlineLevel="0" collapsed="false">
      <c r="A627" s="8" t="n">
        <v>949</v>
      </c>
      <c r="B627" s="8" t="s">
        <v>338</v>
      </c>
      <c r="C627" s="13" t="n">
        <v>15.5935791491817</v>
      </c>
      <c r="D627" s="13" t="n">
        <v>18.0325</v>
      </c>
      <c r="E627" s="8" t="n">
        <f aca="false">IF(C627&gt;=$B$4,1,0)</f>
        <v>1</v>
      </c>
      <c r="F627" s="8" t="n">
        <f aca="false">IF(D627&gt;=$B$4,1,0)</f>
        <v>1</v>
      </c>
      <c r="G627" s="8" t="str">
        <f aca="false">IF(AND(E627=1,F627=1),"Both pay",IF(F627=1,"Missed",IF(E627=1,"False trigger","Neither")))</f>
        <v>Both pay</v>
      </c>
    </row>
    <row r="628" customFormat="false" ht="15" hidden="false" customHeight="false" outlineLevel="0" collapsed="false">
      <c r="A628" s="8" t="n">
        <v>950</v>
      </c>
      <c r="B628" s="8" t="s">
        <v>338</v>
      </c>
      <c r="C628" s="13" t="n">
        <v>18.0690839922983</v>
      </c>
      <c r="D628" s="13" t="n">
        <v>18.971875</v>
      </c>
      <c r="E628" s="8" t="n">
        <f aca="false">IF(C628&gt;=$B$4,1,0)</f>
        <v>1</v>
      </c>
      <c r="F628" s="8" t="n">
        <f aca="false">IF(D628&gt;=$B$4,1,0)</f>
        <v>1</v>
      </c>
      <c r="G628" s="8" t="str">
        <f aca="false">IF(AND(E628=1,F628=1),"Both pay",IF(F628=1,"Missed",IF(E628=1,"False trigger","Neither")))</f>
        <v>Both pay</v>
      </c>
    </row>
    <row r="629" customFormat="false" ht="15" hidden="false" customHeight="false" outlineLevel="0" collapsed="false">
      <c r="A629" s="8" t="n">
        <v>951</v>
      </c>
      <c r="B629" s="8" t="s">
        <v>338</v>
      </c>
      <c r="C629" s="13" t="n">
        <v>17.1158229440998</v>
      </c>
      <c r="D629" s="13" t="n">
        <v>18.06375</v>
      </c>
      <c r="E629" s="8" t="n">
        <f aca="false">IF(C629&gt;=$B$4,1,0)</f>
        <v>1</v>
      </c>
      <c r="F629" s="8" t="n">
        <f aca="false">IF(D629&gt;=$B$4,1,0)</f>
        <v>1</v>
      </c>
      <c r="G629" s="8" t="str">
        <f aca="false">IF(AND(E629=1,F629=1),"Both pay",IF(F629=1,"Missed",IF(E629=1,"False trigger","Neither")))</f>
        <v>Both pay</v>
      </c>
    </row>
    <row r="630" customFormat="false" ht="15" hidden="false" customHeight="false" outlineLevel="0" collapsed="false">
      <c r="A630" s="8" t="n">
        <v>954</v>
      </c>
      <c r="B630" s="8" t="s">
        <v>338</v>
      </c>
      <c r="C630" s="13" t="n">
        <v>19.065695393172</v>
      </c>
      <c r="D630" s="13" t="n">
        <v>17.084375</v>
      </c>
      <c r="E630" s="8" t="n">
        <f aca="false">IF(C630&gt;=$B$4,1,0)</f>
        <v>1</v>
      </c>
      <c r="F630" s="8" t="n">
        <f aca="false">IF(D630&gt;=$B$4,1,0)</f>
        <v>1</v>
      </c>
      <c r="G630" s="8" t="str">
        <f aca="false">IF(AND(E630=1,F630=1),"Both pay",IF(F630=1,"Missed",IF(E630=1,"False trigger","Neither")))</f>
        <v>Both pay</v>
      </c>
    </row>
    <row r="631" customFormat="false" ht="15" hidden="false" customHeight="false" outlineLevel="0" collapsed="false">
      <c r="A631" s="8" t="n">
        <v>955</v>
      </c>
      <c r="B631" s="8" t="s">
        <v>338</v>
      </c>
      <c r="C631" s="13" t="n">
        <v>20.2901676834726</v>
      </c>
      <c r="D631" s="13" t="n">
        <v>21.524375</v>
      </c>
      <c r="E631" s="8" t="n">
        <f aca="false">IF(C631&gt;=$B$4,1,0)</f>
        <v>1</v>
      </c>
      <c r="F631" s="8" t="n">
        <f aca="false">IF(D631&gt;=$B$4,1,0)</f>
        <v>1</v>
      </c>
      <c r="G631" s="8" t="str">
        <f aca="false">IF(AND(E631=1,F631=1),"Both pay",IF(F631=1,"Missed",IF(E631=1,"False trigger","Neither")))</f>
        <v>Both pay</v>
      </c>
    </row>
    <row r="632" customFormat="false" ht="15" hidden="false" customHeight="false" outlineLevel="0" collapsed="false">
      <c r="A632" s="8" t="n">
        <v>956</v>
      </c>
      <c r="B632" s="8" t="s">
        <v>338</v>
      </c>
      <c r="C632" s="13" t="n">
        <v>19.8952675715934</v>
      </c>
      <c r="D632" s="13" t="n">
        <v>22.31875</v>
      </c>
      <c r="E632" s="8" t="n">
        <f aca="false">IF(C632&gt;=$B$4,1,0)</f>
        <v>1</v>
      </c>
      <c r="F632" s="8" t="n">
        <f aca="false">IF(D632&gt;=$B$4,1,0)</f>
        <v>1</v>
      </c>
      <c r="G632" s="8" t="str">
        <f aca="false">IF(AND(E632=1,F632=1),"Both pay",IF(F632=1,"Missed",IF(E632=1,"False trigger","Neither")))</f>
        <v>Both pay</v>
      </c>
    </row>
    <row r="633" customFormat="false" ht="15" hidden="false" customHeight="false" outlineLevel="0" collapsed="false">
      <c r="A633" s="8" t="n">
        <v>957</v>
      </c>
      <c r="B633" s="8" t="s">
        <v>338</v>
      </c>
      <c r="C633" s="13" t="n">
        <v>17.1581761478134</v>
      </c>
      <c r="D633" s="13" t="n">
        <v>22.96</v>
      </c>
      <c r="E633" s="8" t="n">
        <f aca="false">IF(C633&gt;=$B$4,1,0)</f>
        <v>1</v>
      </c>
      <c r="F633" s="8" t="n">
        <f aca="false">IF(D633&gt;=$B$4,1,0)</f>
        <v>1</v>
      </c>
      <c r="G633" s="8" t="str">
        <f aca="false">IF(AND(E633=1,F633=1),"Both pay",IF(F633=1,"Missed",IF(E633=1,"False trigger","Neither")))</f>
        <v>Both pay</v>
      </c>
    </row>
    <row r="634" customFormat="false" ht="15" hidden="false" customHeight="false" outlineLevel="0" collapsed="false">
      <c r="A634" s="8" t="n">
        <v>958</v>
      </c>
      <c r="B634" s="8" t="s">
        <v>338</v>
      </c>
      <c r="C634" s="13" t="n">
        <v>11.2511310548411</v>
      </c>
      <c r="D634" s="13" t="n">
        <v>26.9975</v>
      </c>
      <c r="E634" s="8" t="n">
        <f aca="false">IF(C634&gt;=$B$4,1,0)</f>
        <v>1</v>
      </c>
      <c r="F634" s="8" t="n">
        <f aca="false">IF(D634&gt;=$B$4,1,0)</f>
        <v>1</v>
      </c>
      <c r="G634" s="8" t="str">
        <f aca="false">IF(AND(E634=1,F634=1),"Both pay",IF(F634=1,"Missed",IF(E634=1,"False trigger","Neither")))</f>
        <v>Both pay</v>
      </c>
    </row>
    <row r="635" customFormat="false" ht="15" hidden="false" customHeight="false" outlineLevel="0" collapsed="false">
      <c r="A635" s="8" t="n">
        <v>959</v>
      </c>
      <c r="B635" s="8" t="s">
        <v>338</v>
      </c>
      <c r="C635" s="13" t="n">
        <v>9.36570465898953</v>
      </c>
      <c r="D635" s="13" t="n">
        <v>22.420625</v>
      </c>
      <c r="E635" s="8" t="n">
        <f aca="false">IF(C635&gt;=$B$4,1,0)</f>
        <v>0</v>
      </c>
      <c r="F635" s="8" t="n">
        <f aca="false">IF(D635&gt;=$B$4,1,0)</f>
        <v>1</v>
      </c>
      <c r="G635" s="8" t="str">
        <f aca="false">IF(AND(E635=1,F635=1),"Both pay",IF(F635=1,"Missed",IF(E635=1,"False trigger","Neither")))</f>
        <v>Missed</v>
      </c>
    </row>
    <row r="636" customFormat="false" ht="15" hidden="false" customHeight="false" outlineLevel="0" collapsed="false">
      <c r="A636" s="8" t="n">
        <v>960</v>
      </c>
      <c r="B636" s="8" t="s">
        <v>338</v>
      </c>
      <c r="C636" s="13" t="n">
        <v>13.8286977555015</v>
      </c>
      <c r="D636" s="13" t="n">
        <v>13.250625</v>
      </c>
      <c r="E636" s="8" t="n">
        <f aca="false">IF(C636&gt;=$B$4,1,0)</f>
        <v>1</v>
      </c>
      <c r="F636" s="8" t="n">
        <f aca="false">IF(D636&gt;=$B$4,1,0)</f>
        <v>1</v>
      </c>
      <c r="G636" s="8" t="str">
        <f aca="false">IF(AND(E636=1,F636=1),"Both pay",IF(F636=1,"Missed",IF(E636=1,"False trigger","Neither")))</f>
        <v>Both pay</v>
      </c>
    </row>
    <row r="637" customFormat="false" ht="15" hidden="false" customHeight="false" outlineLevel="0" collapsed="false">
      <c r="A637" s="8" t="n">
        <v>961</v>
      </c>
      <c r="B637" s="8" t="s">
        <v>338</v>
      </c>
      <c r="C637" s="13" t="n">
        <v>8.27794880907425</v>
      </c>
      <c r="D637" s="13" t="n">
        <v>8.738125</v>
      </c>
      <c r="E637" s="8" t="n">
        <f aca="false">IF(C637&gt;=$B$4,1,0)</f>
        <v>0</v>
      </c>
      <c r="F637" s="8" t="n">
        <f aca="false">IF(D637&gt;=$B$4,1,0)</f>
        <v>0</v>
      </c>
      <c r="G637" s="8" t="str">
        <f aca="false">IF(AND(E637=1,F637=1),"Both pay",IF(F637=1,"Missed",IF(E637=1,"False trigger","Neither")))</f>
        <v>Neither</v>
      </c>
    </row>
    <row r="638" customFormat="false" ht="15" hidden="false" customHeight="false" outlineLevel="0" collapsed="false">
      <c r="A638" s="8" t="n">
        <v>962</v>
      </c>
      <c r="B638" s="8" t="s">
        <v>338</v>
      </c>
      <c r="C638" s="13" t="n">
        <v>7.61393405636567</v>
      </c>
      <c r="D638" s="13" t="n">
        <v>4.291875</v>
      </c>
      <c r="E638" s="8" t="n">
        <f aca="false">IF(C638&gt;=$B$4,1,0)</f>
        <v>0</v>
      </c>
      <c r="F638" s="8" t="n">
        <f aca="false">IF(D638&gt;=$B$4,1,0)</f>
        <v>0</v>
      </c>
      <c r="G638" s="8" t="str">
        <f aca="false">IF(AND(E638=1,F638=1),"Both pay",IF(F638=1,"Missed",IF(E638=1,"False trigger","Neither")))</f>
        <v>Neither</v>
      </c>
    </row>
    <row r="639" customFormat="false" ht="15" hidden="false" customHeight="false" outlineLevel="0" collapsed="false">
      <c r="A639" s="8" t="n">
        <v>971</v>
      </c>
      <c r="B639" s="8" t="s">
        <v>338</v>
      </c>
      <c r="C639" s="13" t="n">
        <v>2.72816866375951</v>
      </c>
      <c r="D639" s="13" t="n">
        <v>3.73375</v>
      </c>
      <c r="E639" s="8" t="n">
        <f aca="false">IF(C639&gt;=$B$4,1,0)</f>
        <v>0</v>
      </c>
      <c r="F639" s="8" t="n">
        <f aca="false">IF(D639&gt;=$B$4,1,0)</f>
        <v>0</v>
      </c>
      <c r="G639" s="8" t="str">
        <f aca="false">IF(AND(E639=1,F639=1),"Both pay",IF(F639=1,"Missed",IF(E639=1,"False trigger","Neither")))</f>
        <v>Neither</v>
      </c>
    </row>
    <row r="640" customFormat="false" ht="15" hidden="false" customHeight="false" outlineLevel="0" collapsed="false">
      <c r="A640" s="8" t="n">
        <v>973</v>
      </c>
      <c r="B640" s="8" t="s">
        <v>338</v>
      </c>
      <c r="C640" s="13" t="n">
        <v>1.50797586211765</v>
      </c>
      <c r="D640" s="13" t="n">
        <v>3.474375</v>
      </c>
      <c r="E640" s="8" t="n">
        <f aca="false">IF(C640&gt;=$B$4,1,0)</f>
        <v>0</v>
      </c>
      <c r="F640" s="8" t="n">
        <f aca="false">IF(D640&gt;=$B$4,1,0)</f>
        <v>0</v>
      </c>
      <c r="G640" s="8" t="str">
        <f aca="false">IF(AND(E640=1,F640=1),"Both pay",IF(F640=1,"Missed",IF(E640=1,"False trigger","Neither")))</f>
        <v>Neither</v>
      </c>
    </row>
    <row r="641" customFormat="false" ht="15" hidden="false" customHeight="false" outlineLevel="0" collapsed="false">
      <c r="A641" s="8" t="n">
        <v>974</v>
      </c>
      <c r="B641" s="8" t="s">
        <v>338</v>
      </c>
      <c r="C641" s="13" t="n">
        <v>2.41355550652927</v>
      </c>
      <c r="D641" s="13" t="n">
        <v>4.04375</v>
      </c>
      <c r="E641" s="8" t="n">
        <f aca="false">IF(C641&gt;=$B$4,1,0)</f>
        <v>0</v>
      </c>
      <c r="F641" s="8" t="n">
        <f aca="false">IF(D641&gt;=$B$4,1,0)</f>
        <v>0</v>
      </c>
      <c r="G641" s="8" t="str">
        <f aca="false">IF(AND(E641=1,F641=1),"Both pay",IF(F641=1,"Missed",IF(E641=1,"False trigger","Neither")))</f>
        <v>Neither</v>
      </c>
    </row>
    <row r="642" customFormat="false" ht="15" hidden="false" customHeight="false" outlineLevel="0" collapsed="false">
      <c r="A642" s="8" t="n">
        <v>975</v>
      </c>
      <c r="B642" s="8" t="s">
        <v>338</v>
      </c>
      <c r="C642" s="13" t="n">
        <v>3.2444660360206</v>
      </c>
      <c r="D642" s="13" t="n">
        <v>4.165625</v>
      </c>
      <c r="E642" s="8" t="n">
        <f aca="false">IF(C642&gt;=$B$4,1,0)</f>
        <v>0</v>
      </c>
      <c r="F642" s="8" t="n">
        <f aca="false">IF(D642&gt;=$B$4,1,0)</f>
        <v>0</v>
      </c>
      <c r="G642" s="8" t="str">
        <f aca="false">IF(AND(E642=1,F642=1),"Both pay",IF(F642=1,"Missed",IF(E642=1,"False trigger","Neither")))</f>
        <v>Neither</v>
      </c>
    </row>
    <row r="643" customFormat="false" ht="15" hidden="false" customHeight="false" outlineLevel="0" collapsed="false">
      <c r="A643" s="8" t="n">
        <v>976</v>
      </c>
      <c r="B643" s="8" t="s">
        <v>338</v>
      </c>
      <c r="C643" s="13" t="n">
        <v>4.90724018361686</v>
      </c>
      <c r="D643" s="13" t="n">
        <v>4.695</v>
      </c>
      <c r="E643" s="8" t="n">
        <f aca="false">IF(C643&gt;=$B$4,1,0)</f>
        <v>0</v>
      </c>
      <c r="F643" s="8" t="n">
        <f aca="false">IF(D643&gt;=$B$4,1,0)</f>
        <v>0</v>
      </c>
      <c r="G643" s="8" t="str">
        <f aca="false">IF(AND(E643=1,F643=1),"Both pay",IF(F643=1,"Missed",IF(E643=1,"False trigger","Neither")))</f>
        <v>Neither</v>
      </c>
    </row>
    <row r="644" customFormat="false" ht="15" hidden="false" customHeight="false" outlineLevel="0" collapsed="false">
      <c r="A644" s="8" t="n">
        <v>977</v>
      </c>
      <c r="B644" s="8" t="s">
        <v>338</v>
      </c>
      <c r="C644" s="13" t="n">
        <v>3.96737086220805</v>
      </c>
      <c r="D644" s="13" t="n">
        <v>5.851875</v>
      </c>
      <c r="E644" s="8" t="n">
        <f aca="false">IF(C644&gt;=$B$4,1,0)</f>
        <v>0</v>
      </c>
      <c r="F644" s="8" t="n">
        <f aca="false">IF(D644&gt;=$B$4,1,0)</f>
        <v>0</v>
      </c>
      <c r="G644" s="8" t="str">
        <f aca="false">IF(AND(E644=1,F644=1),"Both pay",IF(F644=1,"Missed",IF(E644=1,"False trigger","Neither")))</f>
        <v>Neither</v>
      </c>
    </row>
    <row r="645" customFormat="false" ht="15" hidden="false" customHeight="false" outlineLevel="0" collapsed="false">
      <c r="A645" s="8" t="n">
        <v>978</v>
      </c>
      <c r="B645" s="8" t="s">
        <v>338</v>
      </c>
      <c r="C645" s="13" t="n">
        <v>5.59203330467389</v>
      </c>
      <c r="D645" s="13" t="n">
        <v>7.6725</v>
      </c>
      <c r="E645" s="8" t="n">
        <f aca="false">IF(C645&gt;=$B$4,1,0)</f>
        <v>0</v>
      </c>
      <c r="F645" s="8" t="n">
        <f aca="false">IF(D645&gt;=$B$4,1,0)</f>
        <v>0</v>
      </c>
      <c r="G645" s="8" t="str">
        <f aca="false">IF(AND(E645=1,F645=1),"Both pay",IF(F645=1,"Missed",IF(E645=1,"False trigger","Neither")))</f>
        <v>Neither</v>
      </c>
    </row>
    <row r="646" customFormat="false" ht="15" hidden="false" customHeight="false" outlineLevel="0" collapsed="false">
      <c r="A646" s="8" t="n">
        <v>979</v>
      </c>
      <c r="B646" s="8" t="s">
        <v>338</v>
      </c>
      <c r="C646" s="13" t="n">
        <v>6.39081975438527</v>
      </c>
      <c r="D646" s="13" t="n">
        <v>9.43625</v>
      </c>
      <c r="E646" s="8" t="n">
        <f aca="false">IF(C646&gt;=$B$4,1,0)</f>
        <v>0</v>
      </c>
      <c r="F646" s="8" t="n">
        <f aca="false">IF(D646&gt;=$B$4,1,0)</f>
        <v>0</v>
      </c>
      <c r="G646" s="8" t="str">
        <f aca="false">IF(AND(E646=1,F646=1),"Both pay",IF(F646=1,"Missed",IF(E646=1,"False trigger","Neither")))</f>
        <v>Neither</v>
      </c>
    </row>
    <row r="647" customFormat="false" ht="15" hidden="false" customHeight="false" outlineLevel="0" collapsed="false">
      <c r="A647" s="8" t="n">
        <v>980</v>
      </c>
      <c r="B647" s="8" t="s">
        <v>338</v>
      </c>
      <c r="C647" s="13" t="n">
        <v>7.46272593784619</v>
      </c>
      <c r="D647" s="13" t="n">
        <v>9.38125</v>
      </c>
      <c r="E647" s="8" t="n">
        <f aca="false">IF(C647&gt;=$B$4,1,0)</f>
        <v>0</v>
      </c>
      <c r="F647" s="8" t="n">
        <f aca="false">IF(D647&gt;=$B$4,1,0)</f>
        <v>0</v>
      </c>
      <c r="G647" s="8" t="str">
        <f aca="false">IF(AND(E647=1,F647=1),"Both pay",IF(F647=1,"Missed",IF(E647=1,"False trigger","Neither")))</f>
        <v>Neither</v>
      </c>
    </row>
    <row r="648" customFormat="false" ht="15" hidden="false" customHeight="false" outlineLevel="0" collapsed="false">
      <c r="A648" s="8" t="n">
        <v>981</v>
      </c>
      <c r="B648" s="8" t="s">
        <v>338</v>
      </c>
      <c r="C648" s="13" t="n">
        <v>8.69841386914944</v>
      </c>
      <c r="D648" s="13" t="n">
        <v>9.40875</v>
      </c>
      <c r="E648" s="8" t="n">
        <f aca="false">IF(C648&gt;=$B$4,1,0)</f>
        <v>0</v>
      </c>
      <c r="F648" s="8" t="n">
        <f aca="false">IF(D648&gt;=$B$4,1,0)</f>
        <v>0</v>
      </c>
      <c r="G648" s="8" t="str">
        <f aca="false">IF(AND(E648=1,F648=1),"Both pay",IF(F648=1,"Missed",IF(E648=1,"False trigger","Neither")))</f>
        <v>Neither</v>
      </c>
    </row>
    <row r="649" customFormat="false" ht="15" hidden="false" customHeight="false" outlineLevel="0" collapsed="false">
      <c r="A649" s="8" t="n">
        <v>982</v>
      </c>
      <c r="B649" s="8" t="s">
        <v>338</v>
      </c>
      <c r="C649" s="13" t="n">
        <v>7.73827798019978</v>
      </c>
      <c r="D649" s="13" t="n">
        <v>9.068125</v>
      </c>
      <c r="E649" s="8" t="n">
        <f aca="false">IF(C649&gt;=$B$4,1,0)</f>
        <v>0</v>
      </c>
      <c r="F649" s="8" t="n">
        <f aca="false">IF(D649&gt;=$B$4,1,0)</f>
        <v>0</v>
      </c>
      <c r="G649" s="8" t="str">
        <f aca="false">IF(AND(E649=1,F649=1),"Both pay",IF(F649=1,"Missed",IF(E649=1,"False trigger","Neither")))</f>
        <v>Neither</v>
      </c>
    </row>
    <row r="650" customFormat="false" ht="15" hidden="false" customHeight="false" outlineLevel="0" collapsed="false">
      <c r="A650" s="8" t="n">
        <v>984</v>
      </c>
      <c r="B650" s="8" t="s">
        <v>338</v>
      </c>
      <c r="C650" s="13" t="n">
        <v>5.89827043576806</v>
      </c>
      <c r="D650" s="13" t="n">
        <v>10.76375</v>
      </c>
      <c r="E650" s="8" t="n">
        <f aca="false">IF(C650&gt;=$B$4,1,0)</f>
        <v>0</v>
      </c>
      <c r="F650" s="8" t="n">
        <f aca="false">IF(D650&gt;=$B$4,1,0)</f>
        <v>1</v>
      </c>
      <c r="G650" s="8" t="str">
        <f aca="false">IF(AND(E650=1,F650=1),"Both pay",IF(F650=1,"Missed",IF(E650=1,"False trigger","Neither")))</f>
        <v>Missed</v>
      </c>
    </row>
    <row r="651" customFormat="false" ht="15" hidden="false" customHeight="false" outlineLevel="0" collapsed="false">
      <c r="A651" s="8" t="n">
        <v>985</v>
      </c>
      <c r="B651" s="8" t="s">
        <v>338</v>
      </c>
      <c r="C651" s="13" t="n">
        <v>5.67274488566942</v>
      </c>
      <c r="D651" s="13" t="n">
        <v>10.16625</v>
      </c>
      <c r="E651" s="8" t="n">
        <f aca="false">IF(C651&gt;=$B$4,1,0)</f>
        <v>0</v>
      </c>
      <c r="F651" s="8" t="n">
        <f aca="false">IF(D651&gt;=$B$4,1,0)</f>
        <v>1</v>
      </c>
      <c r="G651" s="8" t="str">
        <f aca="false">IF(AND(E651=1,F651=1),"Both pay",IF(F651=1,"Missed",IF(E651=1,"False trigger","Neither")))</f>
        <v>Missed</v>
      </c>
    </row>
    <row r="652" customFormat="false" ht="15" hidden="false" customHeight="false" outlineLevel="0" collapsed="false">
      <c r="A652" s="8" t="n">
        <v>986</v>
      </c>
      <c r="B652" s="8" t="s">
        <v>338</v>
      </c>
      <c r="C652" s="13" t="n">
        <v>6.25277569258447</v>
      </c>
      <c r="D652" s="13" t="n">
        <v>9.305</v>
      </c>
      <c r="E652" s="8" t="n">
        <f aca="false">IF(C652&gt;=$B$4,1,0)</f>
        <v>0</v>
      </c>
      <c r="F652" s="8" t="n">
        <f aca="false">IF(D652&gt;=$B$4,1,0)</f>
        <v>0</v>
      </c>
      <c r="G652" s="8" t="str">
        <f aca="false">IF(AND(E652=1,F652=1),"Both pay",IF(F652=1,"Missed",IF(E652=1,"False trigger","Neither")))</f>
        <v>Neither</v>
      </c>
    </row>
    <row r="653" customFormat="false" ht="15" hidden="false" customHeight="false" outlineLevel="0" collapsed="false">
      <c r="A653" s="8" t="n">
        <v>987</v>
      </c>
      <c r="B653" s="8" t="s">
        <v>338</v>
      </c>
      <c r="C653" s="13" t="n">
        <v>6.96402748963164</v>
      </c>
      <c r="D653" s="13" t="n">
        <v>8.311875</v>
      </c>
      <c r="E653" s="8" t="n">
        <f aca="false">IF(C653&gt;=$B$4,1,0)</f>
        <v>0</v>
      </c>
      <c r="F653" s="8" t="n">
        <f aca="false">IF(D653&gt;=$B$4,1,0)</f>
        <v>0</v>
      </c>
      <c r="G653" s="8" t="str">
        <f aca="false">IF(AND(E653=1,F653=1),"Both pay",IF(F653=1,"Missed",IF(E653=1,"False trigger","Neither")))</f>
        <v>Neither</v>
      </c>
    </row>
    <row r="654" customFormat="false" ht="15" hidden="false" customHeight="false" outlineLevel="0" collapsed="false">
      <c r="A654" s="8" t="n">
        <v>988</v>
      </c>
      <c r="B654" s="8" t="s">
        <v>338</v>
      </c>
      <c r="C654" s="13" t="n">
        <v>7.99333656379833</v>
      </c>
      <c r="D654" s="13" t="n">
        <v>8.240625</v>
      </c>
      <c r="E654" s="8" t="n">
        <f aca="false">IF(C654&gt;=$B$4,1,0)</f>
        <v>0</v>
      </c>
      <c r="F654" s="8" t="n">
        <f aca="false">IF(D654&gt;=$B$4,1,0)</f>
        <v>0</v>
      </c>
      <c r="G654" s="8" t="str">
        <f aca="false">IF(AND(E654=1,F654=1),"Both pay",IF(F654=1,"Missed",IF(E654=1,"False trigger","Neither")))</f>
        <v>Neither</v>
      </c>
    </row>
    <row r="655" customFormat="false" ht="15" hidden="false" customHeight="false" outlineLevel="0" collapsed="false">
      <c r="A655" s="8" t="n">
        <v>989</v>
      </c>
      <c r="B655" s="8" t="s">
        <v>338</v>
      </c>
      <c r="C655" s="13" t="n">
        <v>9.38810254433603</v>
      </c>
      <c r="D655" s="13" t="n">
        <v>8.55875</v>
      </c>
      <c r="E655" s="8" t="n">
        <f aca="false">IF(C655&gt;=$B$4,1,0)</f>
        <v>0</v>
      </c>
      <c r="F655" s="8" t="n">
        <f aca="false">IF(D655&gt;=$B$4,1,0)</f>
        <v>0</v>
      </c>
      <c r="G655" s="8" t="str">
        <f aca="false">IF(AND(E655=1,F655=1),"Both pay",IF(F655=1,"Missed",IF(E655=1,"False trigger","Neither")))</f>
        <v>Neither</v>
      </c>
    </row>
    <row r="656" customFormat="false" ht="15" hidden="false" customHeight="false" outlineLevel="0" collapsed="false">
      <c r="A656" s="8" t="n">
        <v>990</v>
      </c>
      <c r="B656" s="8" t="s">
        <v>338</v>
      </c>
      <c r="C656" s="13" t="n">
        <v>10.4843421944248</v>
      </c>
      <c r="D656" s="13" t="n">
        <v>9.971875</v>
      </c>
      <c r="E656" s="8" t="n">
        <f aca="false">IF(C656&gt;=$B$4,1,0)</f>
        <v>1</v>
      </c>
      <c r="F656" s="8" t="n">
        <f aca="false">IF(D656&gt;=$B$4,1,0)</f>
        <v>0</v>
      </c>
      <c r="G656" s="8" t="str">
        <f aca="false">IF(AND(E656=1,F656=1),"Both pay",IF(F656=1,"Missed",IF(E656=1,"False trigger","Neither")))</f>
        <v>False trigger</v>
      </c>
    </row>
    <row r="657" customFormat="false" ht="15" hidden="false" customHeight="false" outlineLevel="0" collapsed="false">
      <c r="A657" s="8" t="n">
        <v>991</v>
      </c>
      <c r="B657" s="8" t="s">
        <v>338</v>
      </c>
      <c r="C657" s="13" t="n">
        <v>11.0318858211936</v>
      </c>
      <c r="D657" s="13" t="n">
        <v>11.110625</v>
      </c>
      <c r="E657" s="8" t="n">
        <f aca="false">IF(C657&gt;=$B$4,1,0)</f>
        <v>1</v>
      </c>
      <c r="F657" s="8" t="n">
        <f aca="false">IF(D657&gt;=$B$4,1,0)</f>
        <v>1</v>
      </c>
      <c r="G657" s="8" t="str">
        <f aca="false">IF(AND(E657=1,F657=1),"Both pay",IF(F657=1,"Missed",IF(E657=1,"False trigger","Neither")))</f>
        <v>Both pay</v>
      </c>
    </row>
    <row r="658" customFormat="false" ht="15" hidden="false" customHeight="false" outlineLevel="0" collapsed="false">
      <c r="A658" s="8" t="n">
        <v>992</v>
      </c>
      <c r="B658" s="8" t="s">
        <v>338</v>
      </c>
      <c r="C658" s="13" t="n">
        <v>12.6995617739356</v>
      </c>
      <c r="D658" s="13" t="n">
        <v>13.019375</v>
      </c>
      <c r="E658" s="8" t="n">
        <f aca="false">IF(C658&gt;=$B$4,1,0)</f>
        <v>1</v>
      </c>
      <c r="F658" s="8" t="n">
        <f aca="false">IF(D658&gt;=$B$4,1,0)</f>
        <v>1</v>
      </c>
      <c r="G658" s="8" t="str">
        <f aca="false">IF(AND(E658=1,F658=1),"Both pay",IF(F658=1,"Missed",IF(E658=1,"False trigger","Neither")))</f>
        <v>Both pay</v>
      </c>
    </row>
    <row r="659" customFormat="false" ht="15" hidden="false" customHeight="false" outlineLevel="0" collapsed="false">
      <c r="A659" s="8" t="n">
        <v>993</v>
      </c>
      <c r="B659" s="8" t="s">
        <v>338</v>
      </c>
      <c r="C659" s="13" t="n">
        <v>13.7027885376243</v>
      </c>
      <c r="D659" s="13" t="n">
        <v>15.774375</v>
      </c>
      <c r="E659" s="8" t="n">
        <f aca="false">IF(C659&gt;=$B$4,1,0)</f>
        <v>1</v>
      </c>
      <c r="F659" s="8" t="n">
        <f aca="false">IF(D659&gt;=$B$4,1,0)</f>
        <v>1</v>
      </c>
      <c r="G659" s="8" t="str">
        <f aca="false">IF(AND(E659=1,F659=1),"Both pay",IF(F659=1,"Missed",IF(E659=1,"False trigger","Neither")))</f>
        <v>Both pay</v>
      </c>
    </row>
    <row r="660" customFormat="false" ht="15" hidden="false" customHeight="false" outlineLevel="0" collapsed="false">
      <c r="A660" s="8" t="n">
        <v>994</v>
      </c>
      <c r="B660" s="8" t="s">
        <v>338</v>
      </c>
      <c r="C660" s="13" t="n">
        <v>15.2160273887639</v>
      </c>
      <c r="D660" s="13" t="n">
        <v>16.745625</v>
      </c>
      <c r="E660" s="8" t="n">
        <f aca="false">IF(C660&gt;=$B$4,1,0)</f>
        <v>1</v>
      </c>
      <c r="F660" s="8" t="n">
        <f aca="false">IF(D660&gt;=$B$4,1,0)</f>
        <v>1</v>
      </c>
      <c r="G660" s="8" t="str">
        <f aca="false">IF(AND(E660=1,F660=1),"Both pay",IF(F660=1,"Missed",IF(E660=1,"False trigger","Neither")))</f>
        <v>Both pay</v>
      </c>
    </row>
    <row r="661" customFormat="false" ht="15" hidden="false" customHeight="false" outlineLevel="0" collapsed="false">
      <c r="A661" s="8" t="n">
        <v>995</v>
      </c>
      <c r="B661" s="8" t="s">
        <v>338</v>
      </c>
      <c r="C661" s="13" t="n">
        <v>18.3841571827495</v>
      </c>
      <c r="D661" s="13" t="n">
        <v>16.751875</v>
      </c>
      <c r="E661" s="8" t="n">
        <f aca="false">IF(C661&gt;=$B$4,1,0)</f>
        <v>1</v>
      </c>
      <c r="F661" s="8" t="n">
        <f aca="false">IF(D661&gt;=$B$4,1,0)</f>
        <v>1</v>
      </c>
      <c r="G661" s="8" t="str">
        <f aca="false">IF(AND(E661=1,F661=1),"Both pay",IF(F661=1,"Missed",IF(E661=1,"False trigger","Neither")))</f>
        <v>Both pay</v>
      </c>
    </row>
    <row r="662" customFormat="false" ht="15" hidden="false" customHeight="false" outlineLevel="0" collapsed="false">
      <c r="A662" s="8" t="n">
        <v>996</v>
      </c>
      <c r="B662" s="8" t="s">
        <v>338</v>
      </c>
      <c r="C662" s="13" t="n">
        <v>20.4059355745192</v>
      </c>
      <c r="D662" s="13" t="n">
        <v>16.9925</v>
      </c>
      <c r="E662" s="8" t="n">
        <f aca="false">IF(C662&gt;=$B$4,1,0)</f>
        <v>1</v>
      </c>
      <c r="F662" s="8" t="n">
        <f aca="false">IF(D662&gt;=$B$4,1,0)</f>
        <v>1</v>
      </c>
      <c r="G662" s="8" t="str">
        <f aca="false">IF(AND(E662=1,F662=1),"Both pay",IF(F662=1,"Missed",IF(E662=1,"False trigger","Neither")))</f>
        <v>Both pay</v>
      </c>
    </row>
    <row r="663" customFormat="false" ht="15" hidden="false" customHeight="false" outlineLevel="0" collapsed="false">
      <c r="A663" s="8" t="n">
        <v>997</v>
      </c>
      <c r="B663" s="8" t="s">
        <v>338</v>
      </c>
      <c r="C663" s="13" t="n">
        <v>18.0105805842927</v>
      </c>
      <c r="D663" s="13" t="n">
        <v>16.501875</v>
      </c>
      <c r="E663" s="8" t="n">
        <f aca="false">IF(C663&gt;=$B$4,1,0)</f>
        <v>1</v>
      </c>
      <c r="F663" s="8" t="n">
        <f aca="false">IF(D663&gt;=$B$4,1,0)</f>
        <v>1</v>
      </c>
      <c r="G663" s="8" t="str">
        <f aca="false">IF(AND(E663=1,F663=1),"Both pay",IF(F663=1,"Missed",IF(E663=1,"False trigger","Neither")))</f>
        <v>Both pay</v>
      </c>
    </row>
    <row r="664" customFormat="false" ht="15" hidden="false" customHeight="false" outlineLevel="0" collapsed="false">
      <c r="A664" s="8" t="n">
        <v>998</v>
      </c>
      <c r="B664" s="8" t="s">
        <v>338</v>
      </c>
      <c r="C664" s="13" t="n">
        <v>16.8233397707114</v>
      </c>
      <c r="D664" s="13" t="n">
        <v>15.60375</v>
      </c>
      <c r="E664" s="8" t="n">
        <f aca="false">IF(C664&gt;=$B$4,1,0)</f>
        <v>1</v>
      </c>
      <c r="F664" s="8" t="n">
        <f aca="false">IF(D664&gt;=$B$4,1,0)</f>
        <v>1</v>
      </c>
      <c r="G664" s="8" t="str">
        <f aca="false">IF(AND(E664=1,F664=1),"Both pay",IF(F664=1,"Missed",IF(E664=1,"False trigger","Neither")))</f>
        <v>Both pay</v>
      </c>
    </row>
    <row r="665" customFormat="false" ht="15" hidden="false" customHeight="false" outlineLevel="0" collapsed="false">
      <c r="A665" s="8" t="n">
        <v>999</v>
      </c>
      <c r="B665" s="8" t="s">
        <v>338</v>
      </c>
      <c r="C665" s="13" t="n">
        <v>16.6181991934068</v>
      </c>
      <c r="D665" s="13" t="n">
        <v>16.634375</v>
      </c>
      <c r="E665" s="8" t="n">
        <f aca="false">IF(C665&gt;=$B$4,1,0)</f>
        <v>1</v>
      </c>
      <c r="F665" s="8" t="n">
        <f aca="false">IF(D665&gt;=$B$4,1,0)</f>
        <v>1</v>
      </c>
      <c r="G665" s="8" t="str">
        <f aca="false">IF(AND(E665=1,F665=1),"Both pay",IF(F665=1,"Missed",IF(E665=1,"False trigger","Neither")))</f>
        <v>Both pay</v>
      </c>
    </row>
    <row r="666" customFormat="false" ht="15" hidden="false" customHeight="false" outlineLevel="0" collapsed="false">
      <c r="A666" s="8" t="n">
        <v>1000</v>
      </c>
      <c r="B666" s="8" t="s">
        <v>338</v>
      </c>
      <c r="C666" s="13" t="n">
        <v>14.9508555631862</v>
      </c>
      <c r="D666" s="13" t="n">
        <v>17.505</v>
      </c>
      <c r="E666" s="8" t="n">
        <f aca="false">IF(C666&gt;=$B$4,1,0)</f>
        <v>1</v>
      </c>
      <c r="F666" s="8" t="n">
        <f aca="false">IF(D666&gt;=$B$4,1,0)</f>
        <v>1</v>
      </c>
      <c r="G666" s="8" t="str">
        <f aca="false">IF(AND(E666=1,F666=1),"Both pay",IF(F666=1,"Missed",IF(E666=1,"False trigger","Neither")))</f>
        <v>Both pay</v>
      </c>
    </row>
    <row r="667" customFormat="false" ht="15" hidden="false" customHeight="false" outlineLevel="0" collapsed="false">
      <c r="A667" s="8" t="n">
        <v>1001</v>
      </c>
      <c r="B667" s="8" t="s">
        <v>338</v>
      </c>
      <c r="C667" s="13" t="n">
        <v>13.4752118670774</v>
      </c>
      <c r="D667" s="13" t="n">
        <v>20.02375</v>
      </c>
      <c r="E667" s="8" t="n">
        <f aca="false">IF(C667&gt;=$B$4,1,0)</f>
        <v>1</v>
      </c>
      <c r="F667" s="8" t="n">
        <f aca="false">IF(D667&gt;=$B$4,1,0)</f>
        <v>1</v>
      </c>
      <c r="G667" s="8" t="str">
        <f aca="false">IF(AND(E667=1,F667=1),"Both pay",IF(F667=1,"Missed",IF(E667=1,"False trigger","Neither")))</f>
        <v>Both pay</v>
      </c>
    </row>
    <row r="668" customFormat="false" ht="15" hidden="false" customHeight="false" outlineLevel="0" collapsed="false">
      <c r="A668" s="8" t="n">
        <v>1002</v>
      </c>
      <c r="B668" s="8" t="s">
        <v>338</v>
      </c>
      <c r="C668" s="13" t="n">
        <v>11.9628562541607</v>
      </c>
      <c r="D668" s="13" t="n">
        <v>22.09125</v>
      </c>
      <c r="E668" s="8" t="n">
        <f aca="false">IF(C668&gt;=$B$4,1,0)</f>
        <v>1</v>
      </c>
      <c r="F668" s="8" t="n">
        <f aca="false">IF(D668&gt;=$B$4,1,0)</f>
        <v>1</v>
      </c>
      <c r="G668" s="8" t="str">
        <f aca="false">IF(AND(E668=1,F668=1),"Both pay",IF(F668=1,"Missed",IF(E668=1,"False trigger","Neither")))</f>
        <v>Both pay</v>
      </c>
    </row>
    <row r="669" customFormat="false" ht="15" hidden="false" customHeight="false" outlineLevel="0" collapsed="false">
      <c r="A669" s="8" t="n">
        <v>1003</v>
      </c>
      <c r="B669" s="8" t="s">
        <v>338</v>
      </c>
      <c r="C669" s="13" t="n">
        <v>8.2008016955079</v>
      </c>
      <c r="D669" s="13" t="n">
        <v>20.586875</v>
      </c>
      <c r="E669" s="8" t="n">
        <f aca="false">IF(C669&gt;=$B$4,1,0)</f>
        <v>0</v>
      </c>
      <c r="F669" s="8" t="n">
        <f aca="false">IF(D669&gt;=$B$4,1,0)</f>
        <v>1</v>
      </c>
      <c r="G669" s="8" t="str">
        <f aca="false">IF(AND(E669=1,F669=1),"Both pay",IF(F669=1,"Missed",IF(E669=1,"False trigger","Neither")))</f>
        <v>Missed</v>
      </c>
    </row>
    <row r="670" customFormat="false" ht="15" hidden="false" customHeight="false" outlineLevel="0" collapsed="false">
      <c r="A670" s="8" t="n">
        <v>1004</v>
      </c>
      <c r="B670" s="8" t="s">
        <v>338</v>
      </c>
      <c r="C670" s="13" t="n">
        <v>6.36605634020054</v>
      </c>
      <c r="D670" s="13" t="n">
        <v>17.39875</v>
      </c>
      <c r="E670" s="8" t="n">
        <f aca="false">IF(C670&gt;=$B$4,1,0)</f>
        <v>0</v>
      </c>
      <c r="F670" s="8" t="n">
        <f aca="false">IF(D670&gt;=$B$4,1,0)</f>
        <v>1</v>
      </c>
      <c r="G670" s="8" t="str">
        <f aca="false">IF(AND(E670=1,F670=1),"Both pay",IF(F670=1,"Missed",IF(E670=1,"False trigger","Neither")))</f>
        <v>Missed</v>
      </c>
    </row>
    <row r="671" customFormat="false" ht="15" hidden="false" customHeight="false" outlineLevel="0" collapsed="false">
      <c r="A671" s="8" t="n">
        <v>1005</v>
      </c>
      <c r="B671" s="8" t="s">
        <v>338</v>
      </c>
      <c r="C671" s="13" t="n">
        <v>11.7658136814212</v>
      </c>
      <c r="D671" s="13" t="n">
        <v>15.819375</v>
      </c>
      <c r="E671" s="8" t="n">
        <f aca="false">IF(C671&gt;=$B$4,1,0)</f>
        <v>1</v>
      </c>
      <c r="F671" s="8" t="n">
        <f aca="false">IF(D671&gt;=$B$4,1,0)</f>
        <v>1</v>
      </c>
      <c r="G671" s="8" t="str">
        <f aca="false">IF(AND(E671=1,F671=1),"Both pay",IF(F671=1,"Missed",IF(E671=1,"False trigger","Neither")))</f>
        <v>Both pay</v>
      </c>
    </row>
    <row r="672" customFormat="false" ht="15" hidden="false" customHeight="false" outlineLevel="0" collapsed="false">
      <c r="A672" s="8" t="n">
        <v>1012</v>
      </c>
      <c r="B672" s="8" t="s">
        <v>338</v>
      </c>
      <c r="C672" s="13" t="n">
        <v>21.687123211409</v>
      </c>
      <c r="D672" s="13" t="n">
        <v>18.521875</v>
      </c>
      <c r="E672" s="8" t="n">
        <f aca="false">IF(C672&gt;=$B$4,1,0)</f>
        <v>1</v>
      </c>
      <c r="F672" s="8" t="n">
        <f aca="false">IF(D672&gt;=$B$4,1,0)</f>
        <v>1</v>
      </c>
      <c r="G672" s="8" t="str">
        <f aca="false">IF(AND(E672=1,F672=1),"Both pay",IF(F672=1,"Missed",IF(E672=1,"False trigger","Neither")))</f>
        <v>Both pay</v>
      </c>
    </row>
    <row r="673" customFormat="false" ht="15" hidden="false" customHeight="false" outlineLevel="0" collapsed="false">
      <c r="A673" s="8" t="n">
        <v>1013</v>
      </c>
      <c r="B673" s="8" t="s">
        <v>338</v>
      </c>
      <c r="C673" s="13" t="n">
        <v>19.468051776218</v>
      </c>
      <c r="D673" s="13" t="n">
        <v>23.633125</v>
      </c>
      <c r="E673" s="8" t="n">
        <f aca="false">IF(C673&gt;=$B$4,1,0)</f>
        <v>1</v>
      </c>
      <c r="F673" s="8" t="n">
        <f aca="false">IF(D673&gt;=$B$4,1,0)</f>
        <v>1</v>
      </c>
      <c r="G673" s="8" t="str">
        <f aca="false">IF(AND(E673=1,F673=1),"Both pay",IF(F673=1,"Missed",IF(E673=1,"False trigger","Neither")))</f>
        <v>Both pay</v>
      </c>
    </row>
    <row r="674" customFormat="false" ht="15" hidden="false" customHeight="false" outlineLevel="0" collapsed="false">
      <c r="A674" s="8" t="n">
        <v>1014</v>
      </c>
      <c r="B674" s="8" t="s">
        <v>338</v>
      </c>
      <c r="C674" s="13" t="n">
        <v>16.9764006745952</v>
      </c>
      <c r="D674" s="13" t="n">
        <v>23.748125</v>
      </c>
      <c r="E674" s="8" t="n">
        <f aca="false">IF(C674&gt;=$B$4,1,0)</f>
        <v>1</v>
      </c>
      <c r="F674" s="8" t="n">
        <f aca="false">IF(D674&gt;=$B$4,1,0)</f>
        <v>1</v>
      </c>
      <c r="G674" s="8" t="str">
        <f aca="false">IF(AND(E674=1,F674=1),"Both pay",IF(F674=1,"Missed",IF(E674=1,"False trigger","Neither")))</f>
        <v>Both pay</v>
      </c>
    </row>
    <row r="675" customFormat="false" ht="15" hidden="false" customHeight="false" outlineLevel="0" collapsed="false">
      <c r="A675" s="8" t="n">
        <v>1015</v>
      </c>
      <c r="B675" s="8" t="s">
        <v>338</v>
      </c>
      <c r="C675" s="13" t="n">
        <v>12.3654106671247</v>
      </c>
      <c r="D675" s="13" t="n">
        <v>19.094375</v>
      </c>
      <c r="E675" s="8" t="n">
        <f aca="false">IF(C675&gt;=$B$4,1,0)</f>
        <v>1</v>
      </c>
      <c r="F675" s="8" t="n">
        <f aca="false">IF(D675&gt;=$B$4,1,0)</f>
        <v>1</v>
      </c>
      <c r="G675" s="8" t="str">
        <f aca="false">IF(AND(E675=1,F675=1),"Both pay",IF(F675=1,"Missed",IF(E675=1,"False trigger","Neither")))</f>
        <v>Both pay</v>
      </c>
    </row>
    <row r="676" customFormat="false" ht="15" hidden="false" customHeight="false" outlineLevel="0" collapsed="false">
      <c r="A676" s="8" t="n">
        <v>1016</v>
      </c>
      <c r="B676" s="8" t="s">
        <v>338</v>
      </c>
      <c r="C676" s="13" t="n">
        <v>7.70278465842593</v>
      </c>
      <c r="D676" s="13" t="n">
        <v>11.27125</v>
      </c>
      <c r="E676" s="8" t="n">
        <f aca="false">IF(C676&gt;=$B$4,1,0)</f>
        <v>0</v>
      </c>
      <c r="F676" s="8" t="n">
        <f aca="false">IF(D676&gt;=$B$4,1,0)</f>
        <v>1</v>
      </c>
      <c r="G676" s="8" t="str">
        <f aca="false">IF(AND(E676=1,F676=1),"Both pay",IF(F676=1,"Missed",IF(E676=1,"False trigger","Neither")))</f>
        <v>Missed</v>
      </c>
    </row>
    <row r="677" customFormat="false" ht="15" hidden="false" customHeight="false" outlineLevel="0" collapsed="false">
      <c r="A677" s="8" t="n">
        <v>1017</v>
      </c>
      <c r="B677" s="8" t="s">
        <v>338</v>
      </c>
      <c r="C677" s="13" t="n">
        <v>4.97270100512219</v>
      </c>
      <c r="D677" s="13" t="n">
        <v>4.251875</v>
      </c>
      <c r="E677" s="8" t="n">
        <f aca="false">IF(C677&gt;=$B$4,1,0)</f>
        <v>0</v>
      </c>
      <c r="F677" s="8" t="n">
        <f aca="false">IF(D677&gt;=$B$4,1,0)</f>
        <v>0</v>
      </c>
      <c r="G677" s="8" t="str">
        <f aca="false">IF(AND(E677=1,F677=1),"Both pay",IF(F677=1,"Missed",IF(E677=1,"False trigger","Neither")))</f>
        <v>Neither</v>
      </c>
    </row>
    <row r="678" customFormat="false" ht="15" hidden="false" customHeight="false" outlineLevel="0" collapsed="false">
      <c r="A678" s="8" t="n">
        <v>1018</v>
      </c>
      <c r="B678" s="8" t="s">
        <v>338</v>
      </c>
      <c r="C678" s="13" t="n">
        <v>1.80681063851892</v>
      </c>
      <c r="D678" s="13" t="n">
        <v>1.931875</v>
      </c>
      <c r="E678" s="8" t="n">
        <f aca="false">IF(C678&gt;=$B$4,1,0)</f>
        <v>0</v>
      </c>
      <c r="F678" s="8" t="n">
        <f aca="false">IF(D678&gt;=$B$4,1,0)</f>
        <v>0</v>
      </c>
      <c r="G678" s="8" t="str">
        <f aca="false">IF(AND(E678=1,F678=1),"Both pay",IF(F678=1,"Missed",IF(E678=1,"False trigger","Neither")))</f>
        <v>Neither</v>
      </c>
    </row>
    <row r="679" customFormat="false" ht="15" hidden="false" customHeight="false" outlineLevel="0" collapsed="false">
      <c r="A679" s="8" t="n">
        <v>1019</v>
      </c>
      <c r="B679" s="8" t="s">
        <v>338</v>
      </c>
      <c r="C679" s="13" t="n">
        <v>3.65063872650378</v>
      </c>
      <c r="D679" s="13" t="n">
        <v>1.018125</v>
      </c>
      <c r="E679" s="8" t="n">
        <f aca="false">IF(C679&gt;=$B$4,1,0)</f>
        <v>0</v>
      </c>
      <c r="F679" s="8" t="n">
        <f aca="false">IF(D679&gt;=$B$4,1,0)</f>
        <v>0</v>
      </c>
      <c r="G679" s="8" t="str">
        <f aca="false">IF(AND(E679=1,F679=1),"Both pay",IF(F679=1,"Missed",IF(E679=1,"False trigger","Neither")))</f>
        <v>Neither</v>
      </c>
    </row>
    <row r="680" customFormat="false" ht="15" hidden="false" customHeight="false" outlineLevel="0" collapsed="false">
      <c r="A680" s="8" t="n">
        <v>1027</v>
      </c>
      <c r="B680" s="8" t="s">
        <v>338</v>
      </c>
      <c r="C680" s="13" t="n">
        <v>3.49548715614406</v>
      </c>
      <c r="D680" s="13" t="n">
        <v>3.37625</v>
      </c>
      <c r="E680" s="8" t="n">
        <f aca="false">IF(C680&gt;=$B$4,1,0)</f>
        <v>0</v>
      </c>
      <c r="F680" s="8" t="n">
        <f aca="false">IF(D680&gt;=$B$4,1,0)</f>
        <v>0</v>
      </c>
      <c r="G680" s="8" t="str">
        <f aca="false">IF(AND(E680=1,F680=1),"Both pay",IF(F680=1,"Missed",IF(E680=1,"False trigger","Neither")))</f>
        <v>Neither</v>
      </c>
    </row>
    <row r="681" customFormat="false" ht="15" hidden="false" customHeight="false" outlineLevel="0" collapsed="false">
      <c r="A681" s="8" t="n">
        <v>1028</v>
      </c>
      <c r="B681" s="8" t="s">
        <v>338</v>
      </c>
      <c r="C681" s="13" t="n">
        <v>3.21287791675036</v>
      </c>
      <c r="D681" s="13" t="n">
        <v>3.675625</v>
      </c>
      <c r="E681" s="8" t="n">
        <f aca="false">IF(C681&gt;=$B$4,1,0)</f>
        <v>0</v>
      </c>
      <c r="F681" s="8" t="n">
        <f aca="false">IF(D681&gt;=$B$4,1,0)</f>
        <v>0</v>
      </c>
      <c r="G681" s="8" t="str">
        <f aca="false">IF(AND(E681=1,F681=1),"Both pay",IF(F681=1,"Missed",IF(E681=1,"False trigger","Neither")))</f>
        <v>Neither</v>
      </c>
    </row>
    <row r="682" customFormat="false" ht="15" hidden="false" customHeight="false" outlineLevel="0" collapsed="false">
      <c r="A682" s="8" t="n">
        <v>1029</v>
      </c>
      <c r="B682" s="8" t="s">
        <v>338</v>
      </c>
      <c r="C682" s="13" t="n">
        <v>2.50647360063666</v>
      </c>
      <c r="D682" s="13" t="n">
        <v>4.525625</v>
      </c>
      <c r="E682" s="8" t="n">
        <f aca="false">IF(C682&gt;=$B$4,1,0)</f>
        <v>0</v>
      </c>
      <c r="F682" s="8" t="n">
        <f aca="false">IF(D682&gt;=$B$4,1,0)</f>
        <v>0</v>
      </c>
      <c r="G682" s="8" t="str">
        <f aca="false">IF(AND(E682=1,F682=1),"Both pay",IF(F682=1,"Missed",IF(E682=1,"False trigger","Neither")))</f>
        <v>Neither</v>
      </c>
    </row>
    <row r="683" customFormat="false" ht="15" hidden="false" customHeight="false" outlineLevel="0" collapsed="false">
      <c r="A683" s="8" t="n">
        <v>1030</v>
      </c>
      <c r="B683" s="8" t="s">
        <v>338</v>
      </c>
      <c r="C683" s="13" t="n">
        <v>1.50891971542976</v>
      </c>
      <c r="D683" s="13" t="n">
        <v>4.549375</v>
      </c>
      <c r="E683" s="8" t="n">
        <f aca="false">IF(C683&gt;=$B$4,1,0)</f>
        <v>0</v>
      </c>
      <c r="F683" s="8" t="n">
        <f aca="false">IF(D683&gt;=$B$4,1,0)</f>
        <v>0</v>
      </c>
      <c r="G683" s="8" t="str">
        <f aca="false">IF(AND(E683=1,F683=1),"Both pay",IF(F683=1,"Missed",IF(E683=1,"False trigger","Neither")))</f>
        <v>Neither</v>
      </c>
    </row>
    <row r="684" customFormat="false" ht="15" hidden="false" customHeight="false" outlineLevel="0" collapsed="false">
      <c r="A684" s="8" t="n">
        <v>1031</v>
      </c>
      <c r="B684" s="8" t="s">
        <v>338</v>
      </c>
      <c r="C684" s="13" t="n">
        <v>2.5830895568149</v>
      </c>
      <c r="D684" s="13" t="n">
        <v>4.295625</v>
      </c>
      <c r="E684" s="8" t="n">
        <f aca="false">IF(C684&gt;=$B$4,1,0)</f>
        <v>0</v>
      </c>
      <c r="F684" s="8" t="n">
        <f aca="false">IF(D684&gt;=$B$4,1,0)</f>
        <v>0</v>
      </c>
      <c r="G684" s="8" t="str">
        <f aca="false">IF(AND(E684=1,F684=1),"Both pay",IF(F684=1,"Missed",IF(E684=1,"False trigger","Neither")))</f>
        <v>Neither</v>
      </c>
    </row>
    <row r="685" customFormat="false" ht="15" hidden="false" customHeight="false" outlineLevel="0" collapsed="false">
      <c r="A685" s="8" t="n">
        <v>1032</v>
      </c>
      <c r="B685" s="8" t="s">
        <v>338</v>
      </c>
      <c r="C685" s="13" t="n">
        <v>3.65441821879849</v>
      </c>
      <c r="D685" s="13" t="n">
        <v>5.10875</v>
      </c>
      <c r="E685" s="8" t="n">
        <f aca="false">IF(C685&gt;=$B$4,1,0)</f>
        <v>0</v>
      </c>
      <c r="F685" s="8" t="n">
        <f aca="false">IF(D685&gt;=$B$4,1,0)</f>
        <v>0</v>
      </c>
      <c r="G685" s="8" t="str">
        <f aca="false">IF(AND(E685=1,F685=1),"Both pay",IF(F685=1,"Missed",IF(E685=1,"False trigger","Neither")))</f>
        <v>Neither</v>
      </c>
    </row>
    <row r="686" customFormat="false" ht="15" hidden="false" customHeight="false" outlineLevel="0" collapsed="false">
      <c r="A686" s="8" t="n">
        <v>1033</v>
      </c>
      <c r="B686" s="8" t="s">
        <v>338</v>
      </c>
      <c r="C686" s="13" t="n">
        <v>4.29459780822838</v>
      </c>
      <c r="D686" s="13" t="n">
        <v>5.325</v>
      </c>
      <c r="E686" s="8" t="n">
        <f aca="false">IF(C686&gt;=$B$4,1,0)</f>
        <v>0</v>
      </c>
      <c r="F686" s="8" t="n">
        <f aca="false">IF(D686&gt;=$B$4,1,0)</f>
        <v>0</v>
      </c>
      <c r="G686" s="8" t="str">
        <f aca="false">IF(AND(E686=1,F686=1),"Both pay",IF(F686=1,"Missed",IF(E686=1,"False trigger","Neither")))</f>
        <v>Neither</v>
      </c>
    </row>
    <row r="687" customFormat="false" ht="15" hidden="false" customHeight="false" outlineLevel="0" collapsed="false">
      <c r="A687" s="8" t="n">
        <v>1034</v>
      </c>
      <c r="B687" s="8" t="s">
        <v>338</v>
      </c>
      <c r="C687" s="13" t="n">
        <v>4.63537251438414</v>
      </c>
      <c r="D687" s="13" t="n">
        <v>6.545</v>
      </c>
      <c r="E687" s="8" t="n">
        <f aca="false">IF(C687&gt;=$B$4,1,0)</f>
        <v>0</v>
      </c>
      <c r="F687" s="8" t="n">
        <f aca="false">IF(D687&gt;=$B$4,1,0)</f>
        <v>0</v>
      </c>
      <c r="G687" s="8" t="str">
        <f aca="false">IF(AND(E687=1,F687=1),"Both pay",IF(F687=1,"Missed",IF(E687=1,"False trigger","Neither")))</f>
        <v>Neither</v>
      </c>
    </row>
    <row r="688" customFormat="false" ht="15" hidden="false" customHeight="false" outlineLevel="0" collapsed="false">
      <c r="A688" s="8" t="n">
        <v>1035</v>
      </c>
      <c r="B688" s="8" t="s">
        <v>338</v>
      </c>
      <c r="C688" s="13" t="n">
        <v>6.20737649099025</v>
      </c>
      <c r="D688" s="13" t="n">
        <v>7.76625</v>
      </c>
      <c r="E688" s="8" t="n">
        <f aca="false">IF(C688&gt;=$B$4,1,0)</f>
        <v>0</v>
      </c>
      <c r="F688" s="8" t="n">
        <f aca="false">IF(D688&gt;=$B$4,1,0)</f>
        <v>0</v>
      </c>
      <c r="G688" s="8" t="str">
        <f aca="false">IF(AND(E688=1,F688=1),"Both pay",IF(F688=1,"Missed",IF(E688=1,"False trigger","Neither")))</f>
        <v>Neither</v>
      </c>
    </row>
    <row r="689" customFormat="false" ht="15" hidden="false" customHeight="false" outlineLevel="0" collapsed="false">
      <c r="A689" s="8" t="n">
        <v>1036</v>
      </c>
      <c r="B689" s="8" t="s">
        <v>338</v>
      </c>
      <c r="C689" s="13" t="n">
        <v>6.5850391216436</v>
      </c>
      <c r="D689" s="13" t="n">
        <v>9.040625</v>
      </c>
      <c r="E689" s="8" t="n">
        <f aca="false">IF(C689&gt;=$B$4,1,0)</f>
        <v>0</v>
      </c>
      <c r="F689" s="8" t="n">
        <f aca="false">IF(D689&gt;=$B$4,1,0)</f>
        <v>0</v>
      </c>
      <c r="G689" s="8" t="str">
        <f aca="false">IF(AND(E689=1,F689=1),"Both pay",IF(F689=1,"Missed",IF(E689=1,"False trigger","Neither")))</f>
        <v>Neither</v>
      </c>
    </row>
    <row r="690" customFormat="false" ht="15" hidden="false" customHeight="false" outlineLevel="0" collapsed="false">
      <c r="A690" s="8" t="n">
        <v>1037</v>
      </c>
      <c r="B690" s="8" t="s">
        <v>338</v>
      </c>
      <c r="C690" s="13" t="n">
        <v>7.02082191876213</v>
      </c>
      <c r="D690" s="13" t="n">
        <v>9.9525</v>
      </c>
      <c r="E690" s="8" t="n">
        <f aca="false">IF(C690&gt;=$B$4,1,0)</f>
        <v>0</v>
      </c>
      <c r="F690" s="8" t="n">
        <f aca="false">IF(D690&gt;=$B$4,1,0)</f>
        <v>0</v>
      </c>
      <c r="G690" s="8" t="str">
        <f aca="false">IF(AND(E690=1,F690=1),"Both pay",IF(F690=1,"Missed",IF(E690=1,"False trigger","Neither")))</f>
        <v>Neither</v>
      </c>
    </row>
    <row r="691" customFormat="false" ht="15" hidden="false" customHeight="false" outlineLevel="0" collapsed="false">
      <c r="A691" s="8" t="n">
        <v>1038</v>
      </c>
      <c r="B691" s="8" t="s">
        <v>338</v>
      </c>
      <c r="C691" s="13" t="n">
        <v>7.71878421551152</v>
      </c>
      <c r="D691" s="13" t="n">
        <v>9.9675</v>
      </c>
      <c r="E691" s="8" t="n">
        <f aca="false">IF(C691&gt;=$B$4,1,0)</f>
        <v>0</v>
      </c>
      <c r="F691" s="8" t="n">
        <f aca="false">IF(D691&gt;=$B$4,1,0)</f>
        <v>0</v>
      </c>
      <c r="G691" s="8" t="str">
        <f aca="false">IF(AND(E691=1,F691=1),"Both pay",IF(F691=1,"Missed",IF(E691=1,"False trigger","Neither")))</f>
        <v>Neither</v>
      </c>
    </row>
    <row r="692" customFormat="false" ht="15" hidden="false" customHeight="false" outlineLevel="0" collapsed="false">
      <c r="A692" s="8" t="n">
        <v>1039</v>
      </c>
      <c r="B692" s="8" t="s">
        <v>338</v>
      </c>
      <c r="C692" s="13" t="n">
        <v>6.88872715689304</v>
      </c>
      <c r="D692" s="13" t="n">
        <v>9.13375</v>
      </c>
      <c r="E692" s="8" t="n">
        <f aca="false">IF(C692&gt;=$B$4,1,0)</f>
        <v>0</v>
      </c>
      <c r="F692" s="8" t="n">
        <f aca="false">IF(D692&gt;=$B$4,1,0)</f>
        <v>0</v>
      </c>
      <c r="G692" s="8" t="str">
        <f aca="false">IF(AND(E692=1,F692=1),"Both pay",IF(F692=1,"Missed",IF(E692=1,"False trigger","Neither")))</f>
        <v>Neither</v>
      </c>
    </row>
    <row r="693" customFormat="false" ht="15" hidden="false" customHeight="false" outlineLevel="0" collapsed="false">
      <c r="A693" s="8" t="n">
        <v>1040</v>
      </c>
      <c r="B693" s="8" t="s">
        <v>338</v>
      </c>
      <c r="C693" s="13" t="n">
        <v>6.15822486915399</v>
      </c>
      <c r="D693" s="13" t="n">
        <v>7.855625</v>
      </c>
      <c r="E693" s="8" t="n">
        <f aca="false">IF(C693&gt;=$B$4,1,0)</f>
        <v>0</v>
      </c>
      <c r="F693" s="8" t="n">
        <f aca="false">IF(D693&gt;=$B$4,1,0)</f>
        <v>0</v>
      </c>
      <c r="G693" s="8" t="str">
        <f aca="false">IF(AND(E693=1,F693=1),"Both pay",IF(F693=1,"Missed",IF(E693=1,"False trigger","Neither")))</f>
        <v>Neither</v>
      </c>
    </row>
    <row r="694" customFormat="false" ht="15" hidden="false" customHeight="false" outlineLevel="0" collapsed="false">
      <c r="A694" s="8" t="n">
        <v>1041</v>
      </c>
      <c r="B694" s="8" t="s">
        <v>338</v>
      </c>
      <c r="C694" s="13" t="n">
        <v>4.74366176287124</v>
      </c>
      <c r="D694" s="13" t="n">
        <v>7.42125</v>
      </c>
      <c r="E694" s="8" t="n">
        <f aca="false">IF(C694&gt;=$B$4,1,0)</f>
        <v>0</v>
      </c>
      <c r="F694" s="8" t="n">
        <f aca="false">IF(D694&gt;=$B$4,1,0)</f>
        <v>0</v>
      </c>
      <c r="G694" s="8" t="str">
        <f aca="false">IF(AND(E694=1,F694=1),"Both pay",IF(F694=1,"Missed",IF(E694=1,"False trigger","Neither")))</f>
        <v>Neither</v>
      </c>
    </row>
    <row r="695" customFormat="false" ht="15" hidden="false" customHeight="false" outlineLevel="0" collapsed="false">
      <c r="A695" s="8" t="n">
        <v>1042</v>
      </c>
      <c r="B695" s="8" t="s">
        <v>338</v>
      </c>
      <c r="C695" s="13" t="n">
        <v>5.09873507240847</v>
      </c>
      <c r="D695" s="13" t="n">
        <v>7.17125</v>
      </c>
      <c r="E695" s="8" t="n">
        <f aca="false">IF(C695&gt;=$B$4,1,0)</f>
        <v>0</v>
      </c>
      <c r="F695" s="8" t="n">
        <f aca="false">IF(D695&gt;=$B$4,1,0)</f>
        <v>0</v>
      </c>
      <c r="G695" s="8" t="str">
        <f aca="false">IF(AND(E695=1,F695=1),"Both pay",IF(F695=1,"Missed",IF(E695=1,"False trigger","Neither")))</f>
        <v>Neither</v>
      </c>
    </row>
    <row r="696" customFormat="false" ht="15" hidden="false" customHeight="false" outlineLevel="0" collapsed="false">
      <c r="A696" s="8" t="n">
        <v>1043</v>
      </c>
      <c r="B696" s="8" t="s">
        <v>338</v>
      </c>
      <c r="C696" s="13" t="n">
        <v>6.35179695806766</v>
      </c>
      <c r="D696" s="13" t="n">
        <v>7.35125</v>
      </c>
      <c r="E696" s="8" t="n">
        <f aca="false">IF(C696&gt;=$B$4,1,0)</f>
        <v>0</v>
      </c>
      <c r="F696" s="8" t="n">
        <f aca="false">IF(D696&gt;=$B$4,1,0)</f>
        <v>0</v>
      </c>
      <c r="G696" s="8" t="str">
        <f aca="false">IF(AND(E696=1,F696=1),"Both pay",IF(F696=1,"Missed",IF(E696=1,"False trigger","Neither")))</f>
        <v>Neither</v>
      </c>
    </row>
    <row r="697" customFormat="false" ht="15" hidden="false" customHeight="false" outlineLevel="0" collapsed="false">
      <c r="A697" s="8" t="n">
        <v>1044</v>
      </c>
      <c r="B697" s="8" t="s">
        <v>338</v>
      </c>
      <c r="C697" s="13" t="n">
        <v>7.01476789293792</v>
      </c>
      <c r="D697" s="13" t="n">
        <v>7.91</v>
      </c>
      <c r="E697" s="8" t="n">
        <f aca="false">IF(C697&gt;=$B$4,1,0)</f>
        <v>0</v>
      </c>
      <c r="F697" s="8" t="n">
        <f aca="false">IF(D697&gt;=$B$4,1,0)</f>
        <v>0</v>
      </c>
      <c r="G697" s="8" t="str">
        <f aca="false">IF(AND(E697=1,F697=1),"Both pay",IF(F697=1,"Missed",IF(E697=1,"False trigger","Neither")))</f>
        <v>Neither</v>
      </c>
    </row>
    <row r="698" customFormat="false" ht="15" hidden="false" customHeight="false" outlineLevel="0" collapsed="false">
      <c r="A698" s="8" t="n">
        <v>1045</v>
      </c>
      <c r="B698" s="8" t="s">
        <v>338</v>
      </c>
      <c r="C698" s="13" t="n">
        <v>8.20752863837671</v>
      </c>
      <c r="D698" s="13" t="n">
        <v>7.74</v>
      </c>
      <c r="E698" s="8" t="n">
        <f aca="false">IF(C698&gt;=$B$4,1,0)</f>
        <v>0</v>
      </c>
      <c r="F698" s="8" t="n">
        <f aca="false">IF(D698&gt;=$B$4,1,0)</f>
        <v>0</v>
      </c>
      <c r="G698" s="8" t="str">
        <f aca="false">IF(AND(E698=1,F698=1),"Both pay",IF(F698=1,"Missed",IF(E698=1,"False trigger","Neither")))</f>
        <v>Neither</v>
      </c>
    </row>
    <row r="699" customFormat="false" ht="15" hidden="false" customHeight="false" outlineLevel="0" collapsed="false">
      <c r="A699" s="8" t="n">
        <v>1046</v>
      </c>
      <c r="B699" s="8" t="s">
        <v>338</v>
      </c>
      <c r="C699" s="13" t="n">
        <v>9.94443394111988</v>
      </c>
      <c r="D699" s="13" t="n">
        <v>8.604375</v>
      </c>
      <c r="E699" s="8" t="n">
        <f aca="false">IF(C699&gt;=$B$4,1,0)</f>
        <v>0</v>
      </c>
      <c r="F699" s="8" t="n">
        <f aca="false">IF(D699&gt;=$B$4,1,0)</f>
        <v>0</v>
      </c>
      <c r="G699" s="8" t="str">
        <f aca="false">IF(AND(E699=1,F699=1),"Both pay",IF(F699=1,"Missed",IF(E699=1,"False trigger","Neither")))</f>
        <v>Neither</v>
      </c>
    </row>
    <row r="700" customFormat="false" ht="15" hidden="false" customHeight="false" outlineLevel="0" collapsed="false">
      <c r="A700" s="8" t="n">
        <v>1047</v>
      </c>
      <c r="B700" s="8" t="s">
        <v>338</v>
      </c>
      <c r="C700" s="13" t="n">
        <v>10.3345133975187</v>
      </c>
      <c r="D700" s="13" t="n">
        <v>10.736875</v>
      </c>
      <c r="E700" s="8" t="n">
        <f aca="false">IF(C700&gt;=$B$4,1,0)</f>
        <v>1</v>
      </c>
      <c r="F700" s="8" t="n">
        <f aca="false">IF(D700&gt;=$B$4,1,0)</f>
        <v>1</v>
      </c>
      <c r="G700" s="8" t="str">
        <f aca="false">IF(AND(E700=1,F700=1),"Both pay",IF(F700=1,"Missed",IF(E700=1,"False trigger","Neither")))</f>
        <v>Both pay</v>
      </c>
    </row>
    <row r="701" customFormat="false" ht="15" hidden="false" customHeight="false" outlineLevel="0" collapsed="false">
      <c r="A701" s="8" t="n">
        <v>1048</v>
      </c>
      <c r="B701" s="8" t="s">
        <v>338</v>
      </c>
      <c r="C701" s="13" t="n">
        <v>11.1354949039206</v>
      </c>
      <c r="D701" s="13" t="n">
        <v>10.926875</v>
      </c>
      <c r="E701" s="8" t="n">
        <f aca="false">IF(C701&gt;=$B$4,1,0)</f>
        <v>1</v>
      </c>
      <c r="F701" s="8" t="n">
        <f aca="false">IF(D701&gt;=$B$4,1,0)</f>
        <v>1</v>
      </c>
      <c r="G701" s="8" t="str">
        <f aca="false">IF(AND(E701=1,F701=1),"Both pay",IF(F701=1,"Missed",IF(E701=1,"False trigger","Neither")))</f>
        <v>Both pay</v>
      </c>
    </row>
    <row r="702" customFormat="false" ht="15" hidden="false" customHeight="false" outlineLevel="0" collapsed="false">
      <c r="A702" s="8" t="n">
        <v>1049</v>
      </c>
      <c r="B702" s="8" t="s">
        <v>338</v>
      </c>
      <c r="C702" s="13" t="n">
        <v>12.7652353834718</v>
      </c>
      <c r="D702" s="13" t="n">
        <v>12.371875</v>
      </c>
      <c r="E702" s="8" t="n">
        <f aca="false">IF(C702&gt;=$B$4,1,0)</f>
        <v>1</v>
      </c>
      <c r="F702" s="8" t="n">
        <f aca="false">IF(D702&gt;=$B$4,1,0)</f>
        <v>1</v>
      </c>
      <c r="G702" s="8" t="str">
        <f aca="false">IF(AND(E702=1,F702=1),"Both pay",IF(F702=1,"Missed",IF(E702=1,"False trigger","Neither")))</f>
        <v>Both pay</v>
      </c>
    </row>
    <row r="703" customFormat="false" ht="15" hidden="false" customHeight="false" outlineLevel="0" collapsed="false">
      <c r="A703" s="8" t="n">
        <v>1052</v>
      </c>
      <c r="B703" s="8" t="s">
        <v>338</v>
      </c>
      <c r="C703" s="13" t="n">
        <v>19.5176860149142</v>
      </c>
      <c r="D703" s="13" t="n">
        <v>15.50125</v>
      </c>
      <c r="E703" s="8" t="n">
        <f aca="false">IF(C703&gt;=$B$4,1,0)</f>
        <v>1</v>
      </c>
      <c r="F703" s="8" t="n">
        <f aca="false">IF(D703&gt;=$B$4,1,0)</f>
        <v>1</v>
      </c>
      <c r="G703" s="8" t="str">
        <f aca="false">IF(AND(E703=1,F703=1),"Both pay",IF(F703=1,"Missed",IF(E703=1,"False trigger","Neither")))</f>
        <v>Both pay</v>
      </c>
    </row>
    <row r="704" customFormat="false" ht="15" hidden="false" customHeight="false" outlineLevel="0" collapsed="false">
      <c r="A704" s="8" t="n">
        <v>1053</v>
      </c>
      <c r="B704" s="8" t="s">
        <v>338</v>
      </c>
      <c r="C704" s="13" t="n">
        <v>22.5660232208598</v>
      </c>
      <c r="D704" s="13" t="n">
        <v>15.091875</v>
      </c>
      <c r="E704" s="8" t="n">
        <f aca="false">IF(C704&gt;=$B$4,1,0)</f>
        <v>1</v>
      </c>
      <c r="F704" s="8" t="n">
        <f aca="false">IF(D704&gt;=$B$4,1,0)</f>
        <v>1</v>
      </c>
      <c r="G704" s="8" t="str">
        <f aca="false">IF(AND(E704=1,F704=1),"Both pay",IF(F704=1,"Missed",IF(E704=1,"False trigger","Neither")))</f>
        <v>Both pay</v>
      </c>
    </row>
    <row r="705" customFormat="false" ht="15" hidden="false" customHeight="false" outlineLevel="0" collapsed="false">
      <c r="A705" s="8" t="n">
        <v>1054</v>
      </c>
      <c r="B705" s="8" t="s">
        <v>338</v>
      </c>
      <c r="C705" s="13" t="n">
        <v>21.9710947397923</v>
      </c>
      <c r="D705" s="13" t="n">
        <v>15.288125</v>
      </c>
      <c r="E705" s="8" t="n">
        <f aca="false">IF(C705&gt;=$B$4,1,0)</f>
        <v>1</v>
      </c>
      <c r="F705" s="8" t="n">
        <f aca="false">IF(D705&gt;=$B$4,1,0)</f>
        <v>1</v>
      </c>
      <c r="G705" s="8" t="str">
        <f aca="false">IF(AND(E705=1,F705=1),"Both pay",IF(F705=1,"Missed",IF(E705=1,"False trigger","Neither")))</f>
        <v>Both pay</v>
      </c>
    </row>
    <row r="706" customFormat="false" ht="15" hidden="false" customHeight="false" outlineLevel="0" collapsed="false">
      <c r="A706" s="8" t="n">
        <v>1055</v>
      </c>
      <c r="B706" s="8" t="s">
        <v>338</v>
      </c>
      <c r="C706" s="13" t="n">
        <v>18.7290939055135</v>
      </c>
      <c r="D706" s="13" t="n">
        <v>15.5725</v>
      </c>
      <c r="E706" s="8" t="n">
        <f aca="false">IF(C706&gt;=$B$4,1,0)</f>
        <v>1</v>
      </c>
      <c r="F706" s="8" t="n">
        <f aca="false">IF(D706&gt;=$B$4,1,0)</f>
        <v>1</v>
      </c>
      <c r="G706" s="8" t="str">
        <f aca="false">IF(AND(E706=1,F706=1),"Both pay",IF(F706=1,"Missed",IF(E706=1,"False trigger","Neither")))</f>
        <v>Both pay</v>
      </c>
    </row>
    <row r="707" customFormat="false" ht="15" hidden="false" customHeight="false" outlineLevel="0" collapsed="false">
      <c r="A707" s="8" t="n">
        <v>1056</v>
      </c>
      <c r="B707" s="8" t="s">
        <v>338</v>
      </c>
      <c r="C707" s="13" t="n">
        <v>16.3620095490994</v>
      </c>
      <c r="D707" s="13" t="n">
        <v>17.98375</v>
      </c>
      <c r="E707" s="8" t="n">
        <f aca="false">IF(C707&gt;=$B$4,1,0)</f>
        <v>1</v>
      </c>
      <c r="F707" s="8" t="n">
        <f aca="false">IF(D707&gt;=$B$4,1,0)</f>
        <v>1</v>
      </c>
      <c r="G707" s="8" t="str">
        <f aca="false">IF(AND(E707=1,F707=1),"Both pay",IF(F707=1,"Missed",IF(E707=1,"False trigger","Neither")))</f>
        <v>Both pay</v>
      </c>
    </row>
    <row r="708" customFormat="false" ht="15" hidden="false" customHeight="false" outlineLevel="0" collapsed="false">
      <c r="A708" s="8" t="n">
        <v>1057</v>
      </c>
      <c r="B708" s="8" t="s">
        <v>338</v>
      </c>
      <c r="C708" s="13" t="n">
        <v>13.6372052300272</v>
      </c>
      <c r="D708" s="13" t="n">
        <v>21.261875</v>
      </c>
      <c r="E708" s="8" t="n">
        <f aca="false">IF(C708&gt;=$B$4,1,0)</f>
        <v>1</v>
      </c>
      <c r="F708" s="8" t="n">
        <f aca="false">IF(D708&gt;=$B$4,1,0)</f>
        <v>1</v>
      </c>
      <c r="G708" s="8" t="str">
        <f aca="false">IF(AND(E708=1,F708=1),"Both pay",IF(F708=1,"Missed",IF(E708=1,"False trigger","Neither")))</f>
        <v>Both pay</v>
      </c>
    </row>
    <row r="709" customFormat="false" ht="15" hidden="false" customHeight="false" outlineLevel="0" collapsed="false">
      <c r="A709" s="8" t="n">
        <v>1058</v>
      </c>
      <c r="B709" s="8" t="s">
        <v>338</v>
      </c>
      <c r="C709" s="13" t="n">
        <v>16.5834183811369</v>
      </c>
      <c r="D709" s="13" t="n">
        <v>21.428125</v>
      </c>
      <c r="E709" s="8" t="n">
        <f aca="false">IF(C709&gt;=$B$4,1,0)</f>
        <v>1</v>
      </c>
      <c r="F709" s="8" t="n">
        <f aca="false">IF(D709&gt;=$B$4,1,0)</f>
        <v>1</v>
      </c>
      <c r="G709" s="8" t="str">
        <f aca="false">IF(AND(E709=1,F709=1),"Both pay",IF(F709=1,"Missed",IF(E709=1,"False trigger","Neither")))</f>
        <v>Both pay</v>
      </c>
    </row>
    <row r="710" customFormat="false" ht="15" hidden="false" customHeight="false" outlineLevel="0" collapsed="false">
      <c r="A710" s="8" t="n">
        <v>1059</v>
      </c>
      <c r="B710" s="8" t="s">
        <v>338</v>
      </c>
      <c r="C710" s="13" t="n">
        <v>14.0612675155047</v>
      </c>
      <c r="D710" s="13" t="n">
        <v>17.634375</v>
      </c>
      <c r="E710" s="8" t="n">
        <f aca="false">IF(C710&gt;=$B$4,1,0)</f>
        <v>1</v>
      </c>
      <c r="F710" s="8" t="n">
        <f aca="false">IF(D710&gt;=$B$4,1,0)</f>
        <v>1</v>
      </c>
      <c r="G710" s="8" t="str">
        <f aca="false">IF(AND(E710=1,F710=1),"Both pay",IF(F710=1,"Missed",IF(E710=1,"False trigger","Neither")))</f>
        <v>Both pay</v>
      </c>
    </row>
    <row r="711" customFormat="false" ht="15" hidden="false" customHeight="false" outlineLevel="0" collapsed="false">
      <c r="A711" s="8" t="n">
        <v>1060</v>
      </c>
      <c r="B711" s="8" t="s">
        <v>338</v>
      </c>
      <c r="C711" s="13" t="n">
        <v>10.77128034724</v>
      </c>
      <c r="D711" s="13" t="n">
        <v>14.923125</v>
      </c>
      <c r="E711" s="8" t="n">
        <f aca="false">IF(C711&gt;=$B$4,1,0)</f>
        <v>1</v>
      </c>
      <c r="F711" s="8" t="n">
        <f aca="false">IF(D711&gt;=$B$4,1,0)</f>
        <v>1</v>
      </c>
      <c r="G711" s="8" t="str">
        <f aca="false">IF(AND(E711=1,F711=1),"Both pay",IF(F711=1,"Missed",IF(E711=1,"False trigger","Neither")))</f>
        <v>Both pay</v>
      </c>
    </row>
    <row r="712" customFormat="false" ht="15" hidden="false" customHeight="false" outlineLevel="0" collapsed="false">
      <c r="A712" s="8" t="n">
        <v>1061</v>
      </c>
      <c r="B712" s="8" t="s">
        <v>338</v>
      </c>
      <c r="C712" s="13" t="n">
        <v>13.7120894004242</v>
      </c>
      <c r="D712" s="13" t="n">
        <v>18.5425</v>
      </c>
      <c r="E712" s="8" t="n">
        <f aca="false">IF(C712&gt;=$B$4,1,0)</f>
        <v>1</v>
      </c>
      <c r="F712" s="8" t="n">
        <f aca="false">IF(D712&gt;=$B$4,1,0)</f>
        <v>1</v>
      </c>
      <c r="G712" s="8" t="str">
        <f aca="false">IF(AND(E712=1,F712=1),"Both pay",IF(F712=1,"Missed",IF(E712=1,"False trigger","Neither")))</f>
        <v>Both pay</v>
      </c>
    </row>
    <row r="713" customFormat="false" ht="15" hidden="false" customHeight="false" outlineLevel="0" collapsed="false">
      <c r="A713" s="8" t="n">
        <v>1062</v>
      </c>
      <c r="B713" s="8" t="s">
        <v>338</v>
      </c>
      <c r="C713" s="13" t="n">
        <v>16.5153340084608</v>
      </c>
      <c r="D713" s="13" t="n">
        <v>25.099375</v>
      </c>
      <c r="E713" s="8" t="n">
        <f aca="false">IF(C713&gt;=$B$4,1,0)</f>
        <v>1</v>
      </c>
      <c r="F713" s="8" t="n">
        <f aca="false">IF(D713&gt;=$B$4,1,0)</f>
        <v>1</v>
      </c>
      <c r="G713" s="8" t="str">
        <f aca="false">IF(AND(E713=1,F713=1),"Both pay",IF(F713=1,"Missed",IF(E713=1,"False trigger","Neither")))</f>
        <v>Both pay</v>
      </c>
    </row>
    <row r="714" customFormat="false" ht="15" hidden="false" customHeight="false" outlineLevel="0" collapsed="false">
      <c r="A714" s="8" t="n">
        <v>1063</v>
      </c>
      <c r="B714" s="8" t="s">
        <v>338</v>
      </c>
      <c r="C714" s="13" t="n">
        <v>13.8248310107685</v>
      </c>
      <c r="D714" s="13" t="n">
        <v>26.456875</v>
      </c>
      <c r="E714" s="8" t="n">
        <f aca="false">IF(C714&gt;=$B$4,1,0)</f>
        <v>1</v>
      </c>
      <c r="F714" s="8" t="n">
        <f aca="false">IF(D714&gt;=$B$4,1,0)</f>
        <v>1</v>
      </c>
      <c r="G714" s="8" t="str">
        <f aca="false">IF(AND(E714=1,F714=1),"Both pay",IF(F714=1,"Missed",IF(E714=1,"False trigger","Neither")))</f>
        <v>Both pay</v>
      </c>
    </row>
    <row r="715" customFormat="false" ht="15" hidden="false" customHeight="false" outlineLevel="0" collapsed="false">
      <c r="A715" s="8" t="n">
        <v>1064</v>
      </c>
      <c r="B715" s="8" t="s">
        <v>338</v>
      </c>
      <c r="C715" s="13" t="n">
        <v>13.4878267511983</v>
      </c>
      <c r="D715" s="13" t="n">
        <v>25.7975</v>
      </c>
      <c r="E715" s="8" t="n">
        <f aca="false">IF(C715&gt;=$B$4,1,0)</f>
        <v>1</v>
      </c>
      <c r="F715" s="8" t="n">
        <f aca="false">IF(D715&gt;=$B$4,1,0)</f>
        <v>1</v>
      </c>
      <c r="G715" s="8" t="str">
        <f aca="false">IF(AND(E715=1,F715=1),"Both pay",IF(F715=1,"Missed",IF(E715=1,"False trigger","Neither")))</f>
        <v>Both pay</v>
      </c>
    </row>
    <row r="716" customFormat="false" ht="15" hidden="false" customHeight="false" outlineLevel="0" collapsed="false">
      <c r="A716" s="8" t="n">
        <v>1065</v>
      </c>
      <c r="B716" s="8" t="s">
        <v>338</v>
      </c>
      <c r="C716" s="13" t="n">
        <v>14.1096913512037</v>
      </c>
      <c r="D716" s="13" t="n">
        <v>22.474375</v>
      </c>
      <c r="E716" s="8" t="n">
        <f aca="false">IF(C716&gt;=$B$4,1,0)</f>
        <v>1</v>
      </c>
      <c r="F716" s="8" t="n">
        <f aca="false">IF(D716&gt;=$B$4,1,0)</f>
        <v>1</v>
      </c>
      <c r="G716" s="8" t="str">
        <f aca="false">IF(AND(E716=1,F716=1),"Both pay",IF(F716=1,"Missed",IF(E716=1,"False trigger","Neither")))</f>
        <v>Both pay</v>
      </c>
    </row>
    <row r="717" customFormat="false" ht="15" hidden="false" customHeight="false" outlineLevel="0" collapsed="false">
      <c r="A717" s="8" t="n">
        <v>1066</v>
      </c>
      <c r="B717" s="8" t="s">
        <v>338</v>
      </c>
      <c r="C717" s="13" t="n">
        <v>16.9649487897121</v>
      </c>
      <c r="D717" s="13" t="n">
        <v>19.0325</v>
      </c>
      <c r="E717" s="8" t="n">
        <f aca="false">IF(C717&gt;=$B$4,1,0)</f>
        <v>1</v>
      </c>
      <c r="F717" s="8" t="n">
        <f aca="false">IF(D717&gt;=$B$4,1,0)</f>
        <v>1</v>
      </c>
      <c r="G717" s="8" t="str">
        <f aca="false">IF(AND(E717=1,F717=1),"Both pay",IF(F717=1,"Missed",IF(E717=1,"False trigger","Neither")))</f>
        <v>Both pay</v>
      </c>
    </row>
    <row r="718" customFormat="false" ht="15" hidden="false" customHeight="false" outlineLevel="0" collapsed="false">
      <c r="A718" s="8" t="n">
        <v>1068</v>
      </c>
      <c r="B718" s="8" t="s">
        <v>338</v>
      </c>
      <c r="C718" s="13" t="n">
        <v>21.7478214221989</v>
      </c>
      <c r="D718" s="13" t="n">
        <v>19.685625</v>
      </c>
      <c r="E718" s="8" t="n">
        <f aca="false">IF(C718&gt;=$B$4,1,0)</f>
        <v>1</v>
      </c>
      <c r="F718" s="8" t="n">
        <f aca="false">IF(D718&gt;=$B$4,1,0)</f>
        <v>1</v>
      </c>
      <c r="G718" s="8" t="str">
        <f aca="false">IF(AND(E718=1,F718=1),"Both pay",IF(F718=1,"Missed",IF(E718=1,"False trigger","Neither")))</f>
        <v>Both pay</v>
      </c>
    </row>
    <row r="719" customFormat="false" ht="15" hidden="false" customHeight="false" outlineLevel="0" collapsed="false">
      <c r="A719" s="8" t="n">
        <v>1069</v>
      </c>
      <c r="B719" s="8" t="s">
        <v>338</v>
      </c>
      <c r="C719" s="13" t="n">
        <v>22.5933340388819</v>
      </c>
      <c r="D719" s="13" t="n">
        <v>24.989375</v>
      </c>
      <c r="E719" s="8" t="n">
        <f aca="false">IF(C719&gt;=$B$4,1,0)</f>
        <v>1</v>
      </c>
      <c r="F719" s="8" t="n">
        <f aca="false">IF(D719&gt;=$B$4,1,0)</f>
        <v>1</v>
      </c>
      <c r="G719" s="8" t="str">
        <f aca="false">IF(AND(E719=1,F719=1),"Both pay",IF(F719=1,"Missed",IF(E719=1,"False trigger","Neither")))</f>
        <v>Both pay</v>
      </c>
    </row>
    <row r="720" customFormat="false" ht="15" hidden="false" customHeight="false" outlineLevel="0" collapsed="false">
      <c r="A720" s="8" t="n">
        <v>1070</v>
      </c>
      <c r="B720" s="8" t="s">
        <v>338</v>
      </c>
      <c r="C720" s="13" t="n">
        <v>26.4645731566358</v>
      </c>
      <c r="D720" s="13" t="n">
        <v>24.999375</v>
      </c>
      <c r="E720" s="8" t="n">
        <f aca="false">IF(C720&gt;=$B$4,1,0)</f>
        <v>1</v>
      </c>
      <c r="F720" s="8" t="n">
        <f aca="false">IF(D720&gt;=$B$4,1,0)</f>
        <v>1</v>
      </c>
      <c r="G720" s="8" t="str">
        <f aca="false">IF(AND(E720=1,F720=1),"Both pay",IF(F720=1,"Missed",IF(E720=1,"False trigger","Neither")))</f>
        <v>Both pay</v>
      </c>
    </row>
    <row r="721" customFormat="false" ht="15" hidden="false" customHeight="false" outlineLevel="0" collapsed="false">
      <c r="A721" s="8" t="n">
        <v>1071</v>
      </c>
      <c r="B721" s="8" t="s">
        <v>338</v>
      </c>
      <c r="C721" s="13" t="n">
        <v>21.6890078737294</v>
      </c>
      <c r="D721" s="13" t="n">
        <v>20.870625</v>
      </c>
      <c r="E721" s="8" t="n">
        <f aca="false">IF(C721&gt;=$B$4,1,0)</f>
        <v>1</v>
      </c>
      <c r="F721" s="8" t="n">
        <f aca="false">IF(D721&gt;=$B$4,1,0)</f>
        <v>1</v>
      </c>
      <c r="G721" s="8" t="str">
        <f aca="false">IF(AND(E721=1,F721=1),"Both pay",IF(F721=1,"Missed",IF(E721=1,"False trigger","Neither")))</f>
        <v>Both pay</v>
      </c>
    </row>
    <row r="722" customFormat="false" ht="15" hidden="false" customHeight="false" outlineLevel="0" collapsed="false">
      <c r="A722" s="8" t="n">
        <v>1072</v>
      </c>
      <c r="B722" s="8" t="s">
        <v>338</v>
      </c>
      <c r="C722" s="13" t="n">
        <v>12.0674892354891</v>
      </c>
      <c r="D722" s="13" t="n">
        <v>12.678125</v>
      </c>
      <c r="E722" s="8" t="n">
        <f aca="false">IF(C722&gt;=$B$4,1,0)</f>
        <v>1</v>
      </c>
      <c r="F722" s="8" t="n">
        <f aca="false">IF(D722&gt;=$B$4,1,0)</f>
        <v>1</v>
      </c>
      <c r="G722" s="8" t="str">
        <f aca="false">IF(AND(E722=1,F722=1),"Both pay",IF(F722=1,"Missed",IF(E722=1,"False trigger","Neither")))</f>
        <v>Both pay</v>
      </c>
    </row>
    <row r="723" customFormat="false" ht="15" hidden="false" customHeight="false" outlineLevel="0" collapsed="false">
      <c r="A723" s="8" t="n">
        <v>1073</v>
      </c>
      <c r="B723" s="8" t="s">
        <v>338</v>
      </c>
      <c r="C723" s="13" t="n">
        <v>3.24186494069499</v>
      </c>
      <c r="D723" s="13" t="n">
        <v>4.295625</v>
      </c>
      <c r="E723" s="8" t="n">
        <f aca="false">IF(C723&gt;=$B$4,1,0)</f>
        <v>0</v>
      </c>
      <c r="F723" s="8" t="n">
        <f aca="false">IF(D723&gt;=$B$4,1,0)</f>
        <v>0</v>
      </c>
      <c r="G723" s="8" t="str">
        <f aca="false">IF(AND(E723=1,F723=1),"Both pay",IF(F723=1,"Missed",IF(E723=1,"False trigger","Neither")))</f>
        <v>Neither</v>
      </c>
    </row>
    <row r="724" customFormat="false" ht="15" hidden="false" customHeight="false" outlineLevel="0" collapsed="false">
      <c r="A724" s="8" t="n">
        <v>1074</v>
      </c>
      <c r="B724" s="8" t="s">
        <v>338</v>
      </c>
      <c r="C724" s="13" t="n">
        <v>3.89988199034032</v>
      </c>
      <c r="D724" s="13" t="n">
        <v>1.69875</v>
      </c>
      <c r="E724" s="8" t="n">
        <f aca="false">IF(C724&gt;=$B$4,1,0)</f>
        <v>0</v>
      </c>
      <c r="F724" s="8" t="n">
        <f aca="false">IF(D724&gt;=$B$4,1,0)</f>
        <v>0</v>
      </c>
      <c r="G724" s="8" t="str">
        <f aca="false">IF(AND(E724=1,F724=1),"Both pay",IF(F724=1,"Missed",IF(E724=1,"False trigger","Neither")))</f>
        <v>Neither</v>
      </c>
    </row>
    <row r="725" customFormat="false" ht="15" hidden="false" customHeight="false" outlineLevel="0" collapsed="false">
      <c r="A725" s="8" t="n">
        <v>1075</v>
      </c>
      <c r="B725" s="8" t="s">
        <v>338</v>
      </c>
      <c r="C725" s="13" t="n">
        <v>2.64439586820604</v>
      </c>
      <c r="D725" s="13" t="n">
        <v>1.7375</v>
      </c>
      <c r="E725" s="8" t="n">
        <f aca="false">IF(C725&gt;=$B$4,1,0)</f>
        <v>0</v>
      </c>
      <c r="F725" s="8" t="n">
        <f aca="false">IF(D725&gt;=$B$4,1,0)</f>
        <v>0</v>
      </c>
      <c r="G725" s="8" t="str">
        <f aca="false">IF(AND(E725=1,F725=1),"Both pay",IF(F725=1,"Missed",IF(E725=1,"False trigger","Neither")))</f>
        <v>Neither</v>
      </c>
    </row>
    <row r="726" customFormat="false" ht="15" hidden="false" customHeight="false" outlineLevel="0" collapsed="false">
      <c r="A726" s="8" t="n">
        <v>1076</v>
      </c>
      <c r="B726" s="8" t="s">
        <v>338</v>
      </c>
      <c r="C726" s="13" t="n">
        <v>3.00507132219981</v>
      </c>
      <c r="D726" s="13" t="n">
        <v>1.774375</v>
      </c>
      <c r="E726" s="8" t="n">
        <f aca="false">IF(C726&gt;=$B$4,1,0)</f>
        <v>0</v>
      </c>
      <c r="F726" s="8" t="n">
        <f aca="false">IF(D726&gt;=$B$4,1,0)</f>
        <v>0</v>
      </c>
      <c r="G726" s="8" t="str">
        <f aca="false">IF(AND(E726=1,F726=1),"Both pay",IF(F726=1,"Missed",IF(E726=1,"False trigger","Neither")))</f>
        <v>Neither</v>
      </c>
    </row>
    <row r="727" customFormat="false" ht="15" hidden="false" customHeight="false" outlineLevel="0" collapsed="false">
      <c r="A727" s="8" t="n">
        <v>1083</v>
      </c>
      <c r="B727" s="8" t="s">
        <v>338</v>
      </c>
      <c r="C727" s="13" t="n">
        <v>3.57148456288514</v>
      </c>
      <c r="D727" s="13" t="n">
        <v>1.9075</v>
      </c>
      <c r="E727" s="8" t="n">
        <f aca="false">IF(C727&gt;=$B$4,1,0)</f>
        <v>0</v>
      </c>
      <c r="F727" s="8" t="n">
        <f aca="false">IF(D727&gt;=$B$4,1,0)</f>
        <v>0</v>
      </c>
      <c r="G727" s="8" t="str">
        <f aca="false">IF(AND(E727=1,F727=1),"Both pay",IF(F727=1,"Missed",IF(E727=1,"False trigger","Neither")))</f>
        <v>Neither</v>
      </c>
    </row>
    <row r="728" customFormat="false" ht="15" hidden="false" customHeight="false" outlineLevel="0" collapsed="false">
      <c r="A728" s="8" t="n">
        <v>1084</v>
      </c>
      <c r="B728" s="8" t="s">
        <v>338</v>
      </c>
      <c r="C728" s="13" t="n">
        <v>3.9728678846542</v>
      </c>
      <c r="D728" s="13" t="n">
        <v>3.56875</v>
      </c>
      <c r="E728" s="8" t="n">
        <f aca="false">IF(C728&gt;=$B$4,1,0)</f>
        <v>0</v>
      </c>
      <c r="F728" s="8" t="n">
        <f aca="false">IF(D728&gt;=$B$4,1,0)</f>
        <v>0</v>
      </c>
      <c r="G728" s="8" t="str">
        <f aca="false">IF(AND(E728=1,F728=1),"Both pay",IF(F728=1,"Missed",IF(E728=1,"False trigger","Neither")))</f>
        <v>Neither</v>
      </c>
    </row>
    <row r="729" customFormat="false" ht="15" hidden="false" customHeight="false" outlineLevel="0" collapsed="false">
      <c r="A729" s="8" t="n">
        <v>1085</v>
      </c>
      <c r="B729" s="8" t="s">
        <v>338</v>
      </c>
      <c r="C729" s="13" t="n">
        <v>5.11257557849191</v>
      </c>
      <c r="D729" s="13" t="n">
        <v>3.691875</v>
      </c>
      <c r="E729" s="8" t="n">
        <f aca="false">IF(C729&gt;=$B$4,1,0)</f>
        <v>0</v>
      </c>
      <c r="F729" s="8" t="n">
        <f aca="false">IF(D729&gt;=$B$4,1,0)</f>
        <v>0</v>
      </c>
      <c r="G729" s="8" t="str">
        <f aca="false">IF(AND(E729=1,F729=1),"Both pay",IF(F729=1,"Missed",IF(E729=1,"False trigger","Neither")))</f>
        <v>Neither</v>
      </c>
    </row>
    <row r="730" customFormat="false" ht="15" hidden="false" customHeight="false" outlineLevel="0" collapsed="false">
      <c r="A730" s="8" t="n">
        <v>1086</v>
      </c>
      <c r="B730" s="8" t="s">
        <v>338</v>
      </c>
      <c r="C730" s="13" t="n">
        <v>2.16199602272555</v>
      </c>
      <c r="D730" s="13" t="n">
        <v>3.38625</v>
      </c>
      <c r="E730" s="8" t="n">
        <f aca="false">IF(C730&gt;=$B$4,1,0)</f>
        <v>0</v>
      </c>
      <c r="F730" s="8" t="n">
        <f aca="false">IF(D730&gt;=$B$4,1,0)</f>
        <v>0</v>
      </c>
      <c r="G730" s="8" t="str">
        <f aca="false">IF(AND(E730=1,F730=1),"Both pay",IF(F730=1,"Missed",IF(E730=1,"False trigger","Neither")))</f>
        <v>Neither</v>
      </c>
    </row>
    <row r="731" customFormat="false" ht="15" hidden="false" customHeight="false" outlineLevel="0" collapsed="false">
      <c r="A731" s="8" t="n">
        <v>1087</v>
      </c>
      <c r="B731" s="8" t="s">
        <v>338</v>
      </c>
      <c r="C731" s="13" t="n">
        <v>1.20213334999624</v>
      </c>
      <c r="D731" s="13" t="n">
        <v>2.958125</v>
      </c>
      <c r="E731" s="8" t="n">
        <f aca="false">IF(C731&gt;=$B$4,1,0)</f>
        <v>0</v>
      </c>
      <c r="F731" s="8" t="n">
        <f aca="false">IF(D731&gt;=$B$4,1,0)</f>
        <v>0</v>
      </c>
      <c r="G731" s="8" t="str">
        <f aca="false">IF(AND(E731=1,F731=1),"Both pay",IF(F731=1,"Missed",IF(E731=1,"False trigger","Neither")))</f>
        <v>Neither</v>
      </c>
    </row>
    <row r="732" customFormat="false" ht="15" hidden="false" customHeight="false" outlineLevel="0" collapsed="false">
      <c r="A732" s="8" t="n">
        <v>1088</v>
      </c>
      <c r="B732" s="8" t="s">
        <v>338</v>
      </c>
      <c r="C732" s="13" t="n">
        <v>2.52952825041126</v>
      </c>
      <c r="D732" s="13" t="n">
        <v>3.129375</v>
      </c>
      <c r="E732" s="8" t="n">
        <f aca="false">IF(C732&gt;=$B$4,1,0)</f>
        <v>0</v>
      </c>
      <c r="F732" s="8" t="n">
        <f aca="false">IF(D732&gt;=$B$4,1,0)</f>
        <v>0</v>
      </c>
      <c r="G732" s="8" t="str">
        <f aca="false">IF(AND(E732=1,F732=1),"Both pay",IF(F732=1,"Missed",IF(E732=1,"False trigger","Neither")))</f>
        <v>Neither</v>
      </c>
    </row>
    <row r="733" customFormat="false" ht="15" hidden="false" customHeight="false" outlineLevel="0" collapsed="false">
      <c r="A733" s="8" t="n">
        <v>1089</v>
      </c>
      <c r="B733" s="8" t="s">
        <v>338</v>
      </c>
      <c r="C733" s="13" t="n">
        <v>4.67885606462117</v>
      </c>
      <c r="D733" s="13" t="n">
        <v>3.77375</v>
      </c>
      <c r="E733" s="8" t="n">
        <f aca="false">IF(C733&gt;=$B$4,1,0)</f>
        <v>0</v>
      </c>
      <c r="F733" s="8" t="n">
        <f aca="false">IF(D733&gt;=$B$4,1,0)</f>
        <v>0</v>
      </c>
      <c r="G733" s="8" t="str">
        <f aca="false">IF(AND(E733=1,F733=1),"Both pay",IF(F733=1,"Missed",IF(E733=1,"False trigger","Neither")))</f>
        <v>Neither</v>
      </c>
    </row>
    <row r="734" customFormat="false" ht="15" hidden="false" customHeight="false" outlineLevel="0" collapsed="false">
      <c r="A734" s="8" t="n">
        <v>1090</v>
      </c>
      <c r="B734" s="8" t="s">
        <v>338</v>
      </c>
      <c r="C734" s="13" t="n">
        <v>4.26804594230439</v>
      </c>
      <c r="D734" s="13" t="n">
        <v>4.890625</v>
      </c>
      <c r="E734" s="8" t="n">
        <f aca="false">IF(C734&gt;=$B$4,1,0)</f>
        <v>0</v>
      </c>
      <c r="F734" s="8" t="n">
        <f aca="false">IF(D734&gt;=$B$4,1,0)</f>
        <v>0</v>
      </c>
      <c r="G734" s="8" t="str">
        <f aca="false">IF(AND(E734=1,F734=1),"Both pay",IF(F734=1,"Missed",IF(E734=1,"False trigger","Neither")))</f>
        <v>Neither</v>
      </c>
    </row>
    <row r="735" customFormat="false" ht="15" hidden="false" customHeight="false" outlineLevel="0" collapsed="false">
      <c r="A735" s="8" t="n">
        <v>1091</v>
      </c>
      <c r="B735" s="8" t="s">
        <v>338</v>
      </c>
      <c r="C735" s="13" t="n">
        <v>4.2374796032016</v>
      </c>
      <c r="D735" s="13" t="n">
        <v>5.35875</v>
      </c>
      <c r="E735" s="8" t="n">
        <f aca="false">IF(C735&gt;=$B$4,1,0)</f>
        <v>0</v>
      </c>
      <c r="F735" s="8" t="n">
        <f aca="false">IF(D735&gt;=$B$4,1,0)</f>
        <v>0</v>
      </c>
      <c r="G735" s="8" t="str">
        <f aca="false">IF(AND(E735=1,F735=1),"Both pay",IF(F735=1,"Missed",IF(E735=1,"False trigger","Neither")))</f>
        <v>Neither</v>
      </c>
    </row>
    <row r="736" customFormat="false" ht="15" hidden="false" customHeight="false" outlineLevel="0" collapsed="false">
      <c r="A736" s="8" t="n">
        <v>1092</v>
      </c>
      <c r="B736" s="8" t="s">
        <v>338</v>
      </c>
      <c r="C736" s="13" t="n">
        <v>5.26245281382328</v>
      </c>
      <c r="D736" s="13" t="n">
        <v>5.608125</v>
      </c>
      <c r="E736" s="8" t="n">
        <f aca="false">IF(C736&gt;=$B$4,1,0)</f>
        <v>0</v>
      </c>
      <c r="F736" s="8" t="n">
        <f aca="false">IF(D736&gt;=$B$4,1,0)</f>
        <v>0</v>
      </c>
      <c r="G736" s="8" t="str">
        <f aca="false">IF(AND(E736=1,F736=1),"Both pay",IF(F736=1,"Missed",IF(E736=1,"False trigger","Neither")))</f>
        <v>Neither</v>
      </c>
    </row>
    <row r="737" customFormat="false" ht="15" hidden="false" customHeight="false" outlineLevel="0" collapsed="false">
      <c r="A737" s="8" t="n">
        <v>1093</v>
      </c>
      <c r="B737" s="8" t="s">
        <v>338</v>
      </c>
      <c r="C737" s="13" t="n">
        <v>4.65257195408693</v>
      </c>
      <c r="D737" s="13" t="n">
        <v>5.724375</v>
      </c>
      <c r="E737" s="8" t="n">
        <f aca="false">IF(C737&gt;=$B$4,1,0)</f>
        <v>0</v>
      </c>
      <c r="F737" s="8" t="n">
        <f aca="false">IF(D737&gt;=$B$4,1,0)</f>
        <v>0</v>
      </c>
      <c r="G737" s="8" t="str">
        <f aca="false">IF(AND(E737=1,F737=1),"Both pay",IF(F737=1,"Missed",IF(E737=1,"False trigger","Neither")))</f>
        <v>Neither</v>
      </c>
    </row>
    <row r="738" customFormat="false" ht="15" hidden="false" customHeight="false" outlineLevel="0" collapsed="false">
      <c r="A738" s="8" t="n">
        <v>1094</v>
      </c>
      <c r="B738" s="8" t="s">
        <v>338</v>
      </c>
      <c r="C738" s="13" t="n">
        <v>5.55609881265223</v>
      </c>
      <c r="D738" s="13" t="n">
        <v>6.52625</v>
      </c>
      <c r="E738" s="8" t="n">
        <f aca="false">IF(C738&gt;=$B$4,1,0)</f>
        <v>0</v>
      </c>
      <c r="F738" s="8" t="n">
        <f aca="false">IF(D738&gt;=$B$4,1,0)</f>
        <v>0</v>
      </c>
      <c r="G738" s="8" t="str">
        <f aca="false">IF(AND(E738=1,F738=1),"Both pay",IF(F738=1,"Missed",IF(E738=1,"False trigger","Neither")))</f>
        <v>Neither</v>
      </c>
    </row>
    <row r="739" customFormat="false" ht="15" hidden="false" customHeight="false" outlineLevel="0" collapsed="false">
      <c r="A739" s="8" t="n">
        <v>1095</v>
      </c>
      <c r="B739" s="8" t="s">
        <v>338</v>
      </c>
      <c r="C739" s="13" t="n">
        <v>5.63825154918998</v>
      </c>
      <c r="D739" s="13" t="n">
        <v>7.455625</v>
      </c>
      <c r="E739" s="8" t="n">
        <f aca="false">IF(C739&gt;=$B$4,1,0)</f>
        <v>0</v>
      </c>
      <c r="F739" s="8" t="n">
        <f aca="false">IF(D739&gt;=$B$4,1,0)</f>
        <v>0</v>
      </c>
      <c r="G739" s="8" t="str">
        <f aca="false">IF(AND(E739=1,F739=1),"Both pay",IF(F739=1,"Missed",IF(E739=1,"False trigger","Neither")))</f>
        <v>Neither</v>
      </c>
    </row>
    <row r="740" customFormat="false" ht="15" hidden="false" customHeight="false" outlineLevel="0" collapsed="false">
      <c r="A740" s="8" t="n">
        <v>1096</v>
      </c>
      <c r="B740" s="8" t="s">
        <v>338</v>
      </c>
      <c r="C740" s="13" t="n">
        <v>5.77168457429031</v>
      </c>
      <c r="D740" s="13" t="n">
        <v>7.075625</v>
      </c>
      <c r="E740" s="8" t="n">
        <f aca="false">IF(C740&gt;=$B$4,1,0)</f>
        <v>0</v>
      </c>
      <c r="F740" s="8" t="n">
        <f aca="false">IF(D740&gt;=$B$4,1,0)</f>
        <v>0</v>
      </c>
      <c r="G740" s="8" t="str">
        <f aca="false">IF(AND(E740=1,F740=1),"Both pay",IF(F740=1,"Missed",IF(E740=1,"False trigger","Neither")))</f>
        <v>Neither</v>
      </c>
    </row>
    <row r="741" customFormat="false" ht="15" hidden="false" customHeight="false" outlineLevel="0" collapsed="false">
      <c r="A741" s="8" t="n">
        <v>1097</v>
      </c>
      <c r="B741" s="8" t="s">
        <v>338</v>
      </c>
      <c r="C741" s="13" t="n">
        <v>5.80821380198186</v>
      </c>
      <c r="D741" s="13" t="n">
        <v>6.916875</v>
      </c>
      <c r="E741" s="8" t="n">
        <f aca="false">IF(C741&gt;=$B$4,1,0)</f>
        <v>0</v>
      </c>
      <c r="F741" s="8" t="n">
        <f aca="false">IF(D741&gt;=$B$4,1,0)</f>
        <v>0</v>
      </c>
      <c r="G741" s="8" t="str">
        <f aca="false">IF(AND(E741=1,F741=1),"Both pay",IF(F741=1,"Missed",IF(E741=1,"False trigger","Neither")))</f>
        <v>Neither</v>
      </c>
    </row>
    <row r="742" customFormat="false" ht="15" hidden="false" customHeight="false" outlineLevel="0" collapsed="false">
      <c r="A742" s="8" t="n">
        <v>1098</v>
      </c>
      <c r="B742" s="8" t="s">
        <v>338</v>
      </c>
      <c r="C742" s="13" t="n">
        <v>5.1937841420504</v>
      </c>
      <c r="D742" s="13" t="n">
        <v>6.6875</v>
      </c>
      <c r="E742" s="8" t="n">
        <f aca="false">IF(C742&gt;=$B$4,1,0)</f>
        <v>0</v>
      </c>
      <c r="F742" s="8" t="n">
        <f aca="false">IF(D742&gt;=$B$4,1,0)</f>
        <v>0</v>
      </c>
      <c r="G742" s="8" t="str">
        <f aca="false">IF(AND(E742=1,F742=1),"Both pay",IF(F742=1,"Missed",IF(E742=1,"False trigger","Neither")))</f>
        <v>Neither</v>
      </c>
    </row>
    <row r="743" customFormat="false" ht="15" hidden="false" customHeight="false" outlineLevel="0" collapsed="false">
      <c r="A743" s="8" t="n">
        <v>1099</v>
      </c>
      <c r="B743" s="8" t="s">
        <v>338</v>
      </c>
      <c r="C743" s="13" t="n">
        <v>5.13134644064397</v>
      </c>
      <c r="D743" s="13" t="n">
        <v>6.35375</v>
      </c>
      <c r="E743" s="8" t="n">
        <f aca="false">IF(C743&gt;=$B$4,1,0)</f>
        <v>0</v>
      </c>
      <c r="F743" s="8" t="n">
        <f aca="false">IF(D743&gt;=$B$4,1,0)</f>
        <v>0</v>
      </c>
      <c r="G743" s="8" t="str">
        <f aca="false">IF(AND(E743=1,F743=1),"Both pay",IF(F743=1,"Missed",IF(E743=1,"False trigger","Neither")))</f>
        <v>Neither</v>
      </c>
    </row>
    <row r="744" customFormat="false" ht="15" hidden="false" customHeight="false" outlineLevel="0" collapsed="false">
      <c r="A744" s="8" t="n">
        <v>1100</v>
      </c>
      <c r="B744" s="8" t="s">
        <v>338</v>
      </c>
      <c r="C744" s="13" t="n">
        <v>6.25421243703363</v>
      </c>
      <c r="D744" s="13" t="n">
        <v>6.931875</v>
      </c>
      <c r="E744" s="8" t="n">
        <f aca="false">IF(C744&gt;=$B$4,1,0)</f>
        <v>0</v>
      </c>
      <c r="F744" s="8" t="n">
        <f aca="false">IF(D744&gt;=$B$4,1,0)</f>
        <v>0</v>
      </c>
      <c r="G744" s="8" t="str">
        <f aca="false">IF(AND(E744=1,F744=1),"Both pay",IF(F744=1,"Missed",IF(E744=1,"False trigger","Neither")))</f>
        <v>Neither</v>
      </c>
    </row>
    <row r="745" customFormat="false" ht="15" hidden="false" customHeight="false" outlineLevel="0" collapsed="false">
      <c r="A745" s="8" t="n">
        <v>1101</v>
      </c>
      <c r="B745" s="8" t="s">
        <v>338</v>
      </c>
      <c r="C745" s="13" t="n">
        <v>7.72554175569265</v>
      </c>
      <c r="D745" s="13" t="n">
        <v>7.738125</v>
      </c>
      <c r="E745" s="8" t="n">
        <f aca="false">IF(C745&gt;=$B$4,1,0)</f>
        <v>0</v>
      </c>
      <c r="F745" s="8" t="n">
        <f aca="false">IF(D745&gt;=$B$4,1,0)</f>
        <v>0</v>
      </c>
      <c r="G745" s="8" t="str">
        <f aca="false">IF(AND(E745=1,F745=1),"Both pay",IF(F745=1,"Missed",IF(E745=1,"False trigger","Neither")))</f>
        <v>Neither</v>
      </c>
    </row>
    <row r="746" customFormat="false" ht="15" hidden="false" customHeight="false" outlineLevel="0" collapsed="false">
      <c r="A746" s="8" t="n">
        <v>1103</v>
      </c>
      <c r="B746" s="8" t="s">
        <v>338</v>
      </c>
      <c r="C746" s="13" t="n">
        <v>10.5511004663324</v>
      </c>
      <c r="D746" s="13" t="n">
        <v>8.875625</v>
      </c>
      <c r="E746" s="8" t="n">
        <f aca="false">IF(C746&gt;=$B$4,1,0)</f>
        <v>1</v>
      </c>
      <c r="F746" s="8" t="n">
        <f aca="false">IF(D746&gt;=$B$4,1,0)</f>
        <v>0</v>
      </c>
      <c r="G746" s="8" t="str">
        <f aca="false">IF(AND(E746=1,F746=1),"Both pay",IF(F746=1,"Missed",IF(E746=1,"False trigger","Neither")))</f>
        <v>False trigger</v>
      </c>
    </row>
    <row r="747" customFormat="false" ht="15" hidden="false" customHeight="false" outlineLevel="0" collapsed="false">
      <c r="A747" s="8" t="n">
        <v>1104</v>
      </c>
      <c r="B747" s="8" t="s">
        <v>338</v>
      </c>
      <c r="C747" s="13" t="n">
        <v>11.7762390210844</v>
      </c>
      <c r="D747" s="13" t="n">
        <v>10.0925</v>
      </c>
      <c r="E747" s="8" t="n">
        <f aca="false">IF(C747&gt;=$B$4,1,0)</f>
        <v>1</v>
      </c>
      <c r="F747" s="8" t="n">
        <f aca="false">IF(D747&gt;=$B$4,1,0)</f>
        <v>1</v>
      </c>
      <c r="G747" s="8" t="str">
        <f aca="false">IF(AND(E747=1,F747=1),"Both pay",IF(F747=1,"Missed",IF(E747=1,"False trigger","Neither")))</f>
        <v>Both pay</v>
      </c>
    </row>
    <row r="748" customFormat="false" ht="15" hidden="false" customHeight="false" outlineLevel="0" collapsed="false">
      <c r="A748" s="8" t="n">
        <v>1105</v>
      </c>
      <c r="B748" s="8" t="s">
        <v>338</v>
      </c>
      <c r="C748" s="13" t="n">
        <v>12.7817539529952</v>
      </c>
      <c r="D748" s="13" t="n">
        <v>10.010625</v>
      </c>
      <c r="E748" s="8" t="n">
        <f aca="false">IF(C748&gt;=$B$4,1,0)</f>
        <v>1</v>
      </c>
      <c r="F748" s="8" t="n">
        <f aca="false">IF(D748&gt;=$B$4,1,0)</f>
        <v>1</v>
      </c>
      <c r="G748" s="8" t="str">
        <f aca="false">IF(AND(E748=1,F748=1),"Both pay",IF(F748=1,"Missed",IF(E748=1,"False trigger","Neither")))</f>
        <v>Both pay</v>
      </c>
    </row>
    <row r="749" customFormat="false" ht="15" hidden="false" customHeight="false" outlineLevel="0" collapsed="false">
      <c r="A749" s="8" t="n">
        <v>1106</v>
      </c>
      <c r="B749" s="8" t="s">
        <v>338</v>
      </c>
      <c r="C749" s="13" t="n">
        <v>12.9041786230764</v>
      </c>
      <c r="D749" s="13" t="n">
        <v>11.29875</v>
      </c>
      <c r="E749" s="8" t="n">
        <f aca="false">IF(C749&gt;=$B$4,1,0)</f>
        <v>1</v>
      </c>
      <c r="F749" s="8" t="n">
        <f aca="false">IF(D749&gt;=$B$4,1,0)</f>
        <v>1</v>
      </c>
      <c r="G749" s="8" t="str">
        <f aca="false">IF(AND(E749=1,F749=1),"Both pay",IF(F749=1,"Missed",IF(E749=1,"False trigger","Neither")))</f>
        <v>Both pay</v>
      </c>
    </row>
    <row r="750" customFormat="false" ht="15" hidden="false" customHeight="false" outlineLevel="0" collapsed="false">
      <c r="A750" s="8" t="n">
        <v>1110</v>
      </c>
      <c r="B750" s="8" t="s">
        <v>338</v>
      </c>
      <c r="C750" s="13" t="n">
        <v>19.7689967205253</v>
      </c>
      <c r="D750" s="13" t="n">
        <v>12.635625</v>
      </c>
      <c r="E750" s="8" t="n">
        <f aca="false">IF(C750&gt;=$B$4,1,0)</f>
        <v>1</v>
      </c>
      <c r="F750" s="8" t="n">
        <f aca="false">IF(D750&gt;=$B$4,1,0)</f>
        <v>1</v>
      </c>
      <c r="G750" s="8" t="str">
        <f aca="false">IF(AND(E750=1,F750=1),"Both pay",IF(F750=1,"Missed",IF(E750=1,"False trigger","Neither")))</f>
        <v>Both pay</v>
      </c>
    </row>
    <row r="751" customFormat="false" ht="15" hidden="false" customHeight="false" outlineLevel="0" collapsed="false">
      <c r="A751" s="8" t="n">
        <v>1111</v>
      </c>
      <c r="B751" s="8" t="s">
        <v>338</v>
      </c>
      <c r="C751" s="13" t="n">
        <v>21.1466807364164</v>
      </c>
      <c r="D751" s="13" t="n">
        <v>14.168125</v>
      </c>
      <c r="E751" s="8" t="n">
        <f aca="false">IF(C751&gt;=$B$4,1,0)</f>
        <v>1</v>
      </c>
      <c r="F751" s="8" t="n">
        <f aca="false">IF(D751&gt;=$B$4,1,0)</f>
        <v>1</v>
      </c>
      <c r="G751" s="8" t="str">
        <f aca="false">IF(AND(E751=1,F751=1),"Both pay",IF(F751=1,"Missed",IF(E751=1,"False trigger","Neither")))</f>
        <v>Both pay</v>
      </c>
    </row>
    <row r="752" customFormat="false" ht="15" hidden="false" customHeight="false" outlineLevel="0" collapsed="false">
      <c r="A752" s="8" t="n">
        <v>1112</v>
      </c>
      <c r="B752" s="8" t="s">
        <v>338</v>
      </c>
      <c r="C752" s="13" t="n">
        <v>19.6327634432783</v>
      </c>
      <c r="D752" s="13" t="n">
        <v>17.864375</v>
      </c>
      <c r="E752" s="8" t="n">
        <f aca="false">IF(C752&gt;=$B$4,1,0)</f>
        <v>1</v>
      </c>
      <c r="F752" s="8" t="n">
        <f aca="false">IF(D752&gt;=$B$4,1,0)</f>
        <v>1</v>
      </c>
      <c r="G752" s="8" t="str">
        <f aca="false">IF(AND(E752=1,F752=1),"Both pay",IF(F752=1,"Missed",IF(E752=1,"False trigger","Neither")))</f>
        <v>Both pay</v>
      </c>
    </row>
    <row r="753" customFormat="false" ht="15" hidden="false" customHeight="false" outlineLevel="0" collapsed="false">
      <c r="A753" s="8" t="n">
        <v>1113</v>
      </c>
      <c r="B753" s="8" t="s">
        <v>338</v>
      </c>
      <c r="C753" s="13" t="n">
        <v>15.2411071923413</v>
      </c>
      <c r="D753" s="13" t="n">
        <v>18.08375</v>
      </c>
      <c r="E753" s="8" t="n">
        <f aca="false">IF(C753&gt;=$B$4,1,0)</f>
        <v>1</v>
      </c>
      <c r="F753" s="8" t="n">
        <f aca="false">IF(D753&gt;=$B$4,1,0)</f>
        <v>1</v>
      </c>
      <c r="G753" s="8" t="str">
        <f aca="false">IF(AND(E753=1,F753=1),"Both pay",IF(F753=1,"Missed",IF(E753=1,"False trigger","Neither")))</f>
        <v>Both pay</v>
      </c>
    </row>
    <row r="754" customFormat="false" ht="15" hidden="false" customHeight="false" outlineLevel="0" collapsed="false">
      <c r="A754" s="8" t="n">
        <v>1114</v>
      </c>
      <c r="B754" s="8" t="s">
        <v>338</v>
      </c>
      <c r="C754" s="13" t="n">
        <v>14.4219648436435</v>
      </c>
      <c r="D754" s="13" t="n">
        <v>19.2625</v>
      </c>
      <c r="E754" s="8" t="n">
        <f aca="false">IF(C754&gt;=$B$4,1,0)</f>
        <v>1</v>
      </c>
      <c r="F754" s="8" t="n">
        <f aca="false">IF(D754&gt;=$B$4,1,0)</f>
        <v>1</v>
      </c>
      <c r="G754" s="8" t="str">
        <f aca="false">IF(AND(E754=1,F754=1),"Both pay",IF(F754=1,"Missed",IF(E754=1,"False trigger","Neither")))</f>
        <v>Both pay</v>
      </c>
    </row>
    <row r="755" customFormat="false" ht="15" hidden="false" customHeight="false" outlineLevel="0" collapsed="false">
      <c r="A755" s="8" t="n">
        <v>1115</v>
      </c>
      <c r="B755" s="8" t="s">
        <v>338</v>
      </c>
      <c r="C755" s="13" t="n">
        <v>13.0063293366933</v>
      </c>
      <c r="D755" s="13" t="n">
        <v>19.733125</v>
      </c>
      <c r="E755" s="8" t="n">
        <f aca="false">IF(C755&gt;=$B$4,1,0)</f>
        <v>1</v>
      </c>
      <c r="F755" s="8" t="n">
        <f aca="false">IF(D755&gt;=$B$4,1,0)</f>
        <v>1</v>
      </c>
      <c r="G755" s="8" t="str">
        <f aca="false">IF(AND(E755=1,F755=1),"Both pay",IF(F755=1,"Missed",IF(E755=1,"False trigger","Neither")))</f>
        <v>Both pay</v>
      </c>
    </row>
    <row r="756" customFormat="false" ht="15" hidden="false" customHeight="false" outlineLevel="0" collapsed="false">
      <c r="A756" s="8" t="n">
        <v>1116</v>
      </c>
      <c r="B756" s="8" t="s">
        <v>338</v>
      </c>
      <c r="C756" s="13" t="n">
        <v>11.0483524884691</v>
      </c>
      <c r="D756" s="13" t="n">
        <v>16.4775</v>
      </c>
      <c r="E756" s="8" t="n">
        <f aca="false">IF(C756&gt;=$B$4,1,0)</f>
        <v>1</v>
      </c>
      <c r="F756" s="8" t="n">
        <f aca="false">IF(D756&gt;=$B$4,1,0)</f>
        <v>1</v>
      </c>
      <c r="G756" s="8" t="str">
        <f aca="false">IF(AND(E756=1,F756=1),"Both pay",IF(F756=1,"Missed",IF(E756=1,"False trigger","Neither")))</f>
        <v>Both pay</v>
      </c>
    </row>
    <row r="757" customFormat="false" ht="15" hidden="false" customHeight="false" outlineLevel="0" collapsed="false">
      <c r="A757" s="8" t="n">
        <v>1117</v>
      </c>
      <c r="B757" s="8" t="s">
        <v>338</v>
      </c>
      <c r="C757" s="13" t="n">
        <v>4.23057611802327</v>
      </c>
      <c r="D757" s="13" t="n">
        <v>19.286875</v>
      </c>
      <c r="E757" s="8" t="n">
        <f aca="false">IF(C757&gt;=$B$4,1,0)</f>
        <v>0</v>
      </c>
      <c r="F757" s="8" t="n">
        <f aca="false">IF(D757&gt;=$B$4,1,0)</f>
        <v>1</v>
      </c>
      <c r="G757" s="8" t="str">
        <f aca="false">IF(AND(E757=1,F757=1),"Both pay",IF(F757=1,"Missed",IF(E757=1,"False trigger","Neither")))</f>
        <v>Missed</v>
      </c>
    </row>
    <row r="758" customFormat="false" ht="15" hidden="false" customHeight="false" outlineLevel="0" collapsed="false">
      <c r="A758" s="8" t="n">
        <v>1118</v>
      </c>
      <c r="B758" s="8" t="s">
        <v>338</v>
      </c>
      <c r="C758" s="13" t="n">
        <v>8.24536622082479</v>
      </c>
      <c r="D758" s="13" t="n">
        <v>23.205</v>
      </c>
      <c r="E758" s="8" t="n">
        <f aca="false">IF(C758&gt;=$B$4,1,0)</f>
        <v>0</v>
      </c>
      <c r="F758" s="8" t="n">
        <f aca="false">IF(D758&gt;=$B$4,1,0)</f>
        <v>1</v>
      </c>
      <c r="G758" s="8" t="str">
        <f aca="false">IF(AND(E758=1,F758=1),"Both pay",IF(F758=1,"Missed",IF(E758=1,"False trigger","Neither")))</f>
        <v>Missed</v>
      </c>
    </row>
    <row r="759" customFormat="false" ht="15" hidden="false" customHeight="false" outlineLevel="0" collapsed="false">
      <c r="A759" s="8" t="n">
        <v>1119</v>
      </c>
      <c r="B759" s="8" t="s">
        <v>338</v>
      </c>
      <c r="C759" s="13" t="n">
        <v>14.2853063425424</v>
      </c>
      <c r="D759" s="13" t="n">
        <v>23.944375</v>
      </c>
      <c r="E759" s="8" t="n">
        <f aca="false">IF(C759&gt;=$B$4,1,0)</f>
        <v>1</v>
      </c>
      <c r="F759" s="8" t="n">
        <f aca="false">IF(D759&gt;=$B$4,1,0)</f>
        <v>1</v>
      </c>
      <c r="G759" s="8" t="str">
        <f aca="false">IF(AND(E759=1,F759=1),"Both pay",IF(F759=1,"Missed",IF(E759=1,"False trigger","Neither")))</f>
        <v>Both pay</v>
      </c>
    </row>
    <row r="760" customFormat="false" ht="15" hidden="false" customHeight="false" outlineLevel="0" collapsed="false">
      <c r="A760" s="8" t="n">
        <v>1120</v>
      </c>
      <c r="B760" s="8" t="s">
        <v>338</v>
      </c>
      <c r="C760" s="13" t="n">
        <v>14.0106696425998</v>
      </c>
      <c r="D760" s="13" t="n">
        <v>24.116875</v>
      </c>
      <c r="E760" s="8" t="n">
        <f aca="false">IF(C760&gt;=$B$4,1,0)</f>
        <v>1</v>
      </c>
      <c r="F760" s="8" t="n">
        <f aca="false">IF(D760&gt;=$B$4,1,0)</f>
        <v>1</v>
      </c>
      <c r="G760" s="8" t="str">
        <f aca="false">IF(AND(E760=1,F760=1),"Both pay",IF(F760=1,"Missed",IF(E760=1,"False trigger","Neither")))</f>
        <v>Both pay</v>
      </c>
    </row>
    <row r="761" customFormat="false" ht="15" hidden="false" customHeight="false" outlineLevel="0" collapsed="false">
      <c r="A761" s="8" t="n">
        <v>1121</v>
      </c>
      <c r="B761" s="8" t="s">
        <v>338</v>
      </c>
      <c r="C761" s="13" t="n">
        <v>13.5364314479919</v>
      </c>
      <c r="D761" s="13" t="n">
        <v>24.280625</v>
      </c>
      <c r="E761" s="8" t="n">
        <f aca="false">IF(C761&gt;=$B$4,1,0)</f>
        <v>1</v>
      </c>
      <c r="F761" s="8" t="n">
        <f aca="false">IF(D761&gt;=$B$4,1,0)</f>
        <v>1</v>
      </c>
      <c r="G761" s="8" t="str">
        <f aca="false">IF(AND(E761=1,F761=1),"Both pay",IF(F761=1,"Missed",IF(E761=1,"False trigger","Neither")))</f>
        <v>Both pay</v>
      </c>
    </row>
    <row r="762" customFormat="false" ht="15" hidden="false" customHeight="false" outlineLevel="0" collapsed="false">
      <c r="A762" s="8" t="n">
        <v>1122</v>
      </c>
      <c r="B762" s="8" t="s">
        <v>338</v>
      </c>
      <c r="C762" s="13" t="n">
        <v>14.8055218942229</v>
      </c>
      <c r="D762" s="13" t="n">
        <v>21.796875</v>
      </c>
      <c r="E762" s="8" t="n">
        <f aca="false">IF(C762&gt;=$B$4,1,0)</f>
        <v>1</v>
      </c>
      <c r="F762" s="8" t="n">
        <f aca="false">IF(D762&gt;=$B$4,1,0)</f>
        <v>1</v>
      </c>
      <c r="G762" s="8" t="str">
        <f aca="false">IF(AND(E762=1,F762=1),"Both pay",IF(F762=1,"Missed",IF(E762=1,"False trigger","Neither")))</f>
        <v>Both pay</v>
      </c>
    </row>
    <row r="763" customFormat="false" ht="15" hidden="false" customHeight="false" outlineLevel="0" collapsed="false">
      <c r="A763" s="8" t="n">
        <v>1123</v>
      </c>
      <c r="B763" s="8" t="s">
        <v>338</v>
      </c>
      <c r="C763" s="13" t="n">
        <v>16.580039880561</v>
      </c>
      <c r="D763" s="13" t="n">
        <v>17.914375</v>
      </c>
      <c r="E763" s="8" t="n">
        <f aca="false">IF(C763&gt;=$B$4,1,0)</f>
        <v>1</v>
      </c>
      <c r="F763" s="8" t="n">
        <f aca="false">IF(D763&gt;=$B$4,1,0)</f>
        <v>1</v>
      </c>
      <c r="G763" s="8" t="str">
        <f aca="false">IF(AND(E763=1,F763=1),"Both pay",IF(F763=1,"Missed",IF(E763=1,"False trigger","Neither")))</f>
        <v>Both pay</v>
      </c>
    </row>
    <row r="764" customFormat="false" ht="15" hidden="false" customHeight="false" outlineLevel="0" collapsed="false">
      <c r="A764" s="8" t="n">
        <v>1124</v>
      </c>
      <c r="B764" s="8" t="s">
        <v>338</v>
      </c>
      <c r="C764" s="13" t="n">
        <v>19.8159086995463</v>
      </c>
      <c r="D764" s="13" t="n">
        <v>18.076875</v>
      </c>
      <c r="E764" s="8" t="n">
        <f aca="false">IF(C764&gt;=$B$4,1,0)</f>
        <v>1</v>
      </c>
      <c r="F764" s="8" t="n">
        <f aca="false">IF(D764&gt;=$B$4,1,0)</f>
        <v>1</v>
      </c>
      <c r="G764" s="8" t="str">
        <f aca="false">IF(AND(E764=1,F764=1),"Both pay",IF(F764=1,"Missed",IF(E764=1,"False trigger","Neither")))</f>
        <v>Both pay</v>
      </c>
    </row>
    <row r="765" customFormat="false" ht="15" hidden="false" customHeight="false" outlineLevel="0" collapsed="false">
      <c r="A765" s="8" t="n">
        <v>1125</v>
      </c>
      <c r="B765" s="8" t="s">
        <v>338</v>
      </c>
      <c r="C765" s="13" t="n">
        <v>20.8774988533521</v>
      </c>
      <c r="D765" s="13" t="n">
        <v>22.585625</v>
      </c>
      <c r="E765" s="8" t="n">
        <f aca="false">IF(C765&gt;=$B$4,1,0)</f>
        <v>1</v>
      </c>
      <c r="F765" s="8" t="n">
        <f aca="false">IF(D765&gt;=$B$4,1,0)</f>
        <v>1</v>
      </c>
      <c r="G765" s="8" t="str">
        <f aca="false">IF(AND(E765=1,F765=1),"Both pay",IF(F765=1,"Missed",IF(E765=1,"False trigger","Neither")))</f>
        <v>Both pay</v>
      </c>
    </row>
    <row r="766" customFormat="false" ht="15" hidden="false" customHeight="false" outlineLevel="0" collapsed="false">
      <c r="A766" s="8" t="n">
        <v>1126</v>
      </c>
      <c r="B766" s="8" t="s">
        <v>338</v>
      </c>
      <c r="C766" s="13" t="n">
        <v>19.0690806708304</v>
      </c>
      <c r="D766" s="13" t="n">
        <v>22.71375</v>
      </c>
      <c r="E766" s="8" t="n">
        <f aca="false">IF(C766&gt;=$B$4,1,0)</f>
        <v>1</v>
      </c>
      <c r="F766" s="8" t="n">
        <f aca="false">IF(D766&gt;=$B$4,1,0)</f>
        <v>1</v>
      </c>
      <c r="G766" s="8" t="str">
        <f aca="false">IF(AND(E766=1,F766=1),"Both pay",IF(F766=1,"Missed",IF(E766=1,"False trigger","Neither")))</f>
        <v>Both pay</v>
      </c>
    </row>
    <row r="767" customFormat="false" ht="15" hidden="false" customHeight="false" outlineLevel="0" collapsed="false">
      <c r="A767" s="8" t="n">
        <v>1127</v>
      </c>
      <c r="B767" s="8" t="s">
        <v>338</v>
      </c>
      <c r="C767" s="13" t="n">
        <v>17.9665539885083</v>
      </c>
      <c r="D767" s="13" t="n">
        <v>20.13125</v>
      </c>
      <c r="E767" s="8" t="n">
        <f aca="false">IF(C767&gt;=$B$4,1,0)</f>
        <v>1</v>
      </c>
      <c r="F767" s="8" t="n">
        <f aca="false">IF(D767&gt;=$B$4,1,0)</f>
        <v>1</v>
      </c>
      <c r="G767" s="8" t="str">
        <f aca="false">IF(AND(E767=1,F767=1),"Both pay",IF(F767=1,"Missed",IF(E767=1,"False trigger","Neither")))</f>
        <v>Both pay</v>
      </c>
    </row>
    <row r="768" customFormat="false" ht="15" hidden="false" customHeight="false" outlineLevel="0" collapsed="false">
      <c r="A768" s="8" t="n">
        <v>1128</v>
      </c>
      <c r="B768" s="8" t="s">
        <v>338</v>
      </c>
      <c r="C768" s="13" t="n">
        <v>12.101789215704</v>
      </c>
      <c r="D768" s="13" t="n">
        <v>11.44375</v>
      </c>
      <c r="E768" s="8" t="n">
        <f aca="false">IF(C768&gt;=$B$4,1,0)</f>
        <v>1</v>
      </c>
      <c r="F768" s="8" t="n">
        <f aca="false">IF(D768&gt;=$B$4,1,0)</f>
        <v>1</v>
      </c>
      <c r="G768" s="8" t="str">
        <f aca="false">IF(AND(E768=1,F768=1),"Both pay",IF(F768=1,"Missed",IF(E768=1,"False trigger","Neither")))</f>
        <v>Both pay</v>
      </c>
    </row>
    <row r="769" customFormat="false" ht="15" hidden="false" customHeight="false" outlineLevel="0" collapsed="false">
      <c r="A769" s="8" t="n">
        <v>1129</v>
      </c>
      <c r="B769" s="8" t="s">
        <v>338</v>
      </c>
      <c r="C769" s="13" t="n">
        <v>8.40242036250737</v>
      </c>
      <c r="D769" s="13" t="n">
        <v>3.24125</v>
      </c>
      <c r="E769" s="8" t="n">
        <f aca="false">IF(C769&gt;=$B$4,1,0)</f>
        <v>0</v>
      </c>
      <c r="F769" s="8" t="n">
        <f aca="false">IF(D769&gt;=$B$4,1,0)</f>
        <v>0</v>
      </c>
      <c r="G769" s="8" t="str">
        <f aca="false">IF(AND(E769=1,F769=1),"Both pay",IF(F769=1,"Missed",IF(E769=1,"False trigger","Neither")))</f>
        <v>Neither</v>
      </c>
    </row>
    <row r="770" customFormat="false" ht="15" hidden="false" customHeight="false" outlineLevel="0" collapsed="false">
      <c r="A770" s="8" t="n">
        <v>1130</v>
      </c>
      <c r="B770" s="8" t="s">
        <v>338</v>
      </c>
      <c r="C770" s="13" t="n">
        <v>5.96236439950155</v>
      </c>
      <c r="D770" s="13" t="n">
        <v>2.97</v>
      </c>
      <c r="E770" s="8" t="n">
        <f aca="false">IF(C770&gt;=$B$4,1,0)</f>
        <v>0</v>
      </c>
      <c r="F770" s="8" t="n">
        <f aca="false">IF(D770&gt;=$B$4,1,0)</f>
        <v>0</v>
      </c>
      <c r="G770" s="8" t="str">
        <f aca="false">IF(AND(E770=1,F770=1),"Both pay",IF(F770=1,"Missed",IF(E770=1,"False trigger","Neither")))</f>
        <v>Neither</v>
      </c>
    </row>
    <row r="771" customFormat="false" ht="15" hidden="false" customHeight="false" outlineLevel="0" collapsed="false">
      <c r="A771" s="8" t="n">
        <v>1131</v>
      </c>
      <c r="B771" s="8" t="s">
        <v>338</v>
      </c>
      <c r="C771" s="13" t="n">
        <v>4.35280858101132</v>
      </c>
      <c r="D771" s="13" t="n">
        <v>3.54125</v>
      </c>
      <c r="E771" s="8" t="n">
        <f aca="false">IF(C771&gt;=$B$4,1,0)</f>
        <v>0</v>
      </c>
      <c r="F771" s="8" t="n">
        <f aca="false">IF(D771&gt;=$B$4,1,0)</f>
        <v>0</v>
      </c>
      <c r="G771" s="8" t="str">
        <f aca="false">IF(AND(E771=1,F771=1),"Both pay",IF(F771=1,"Missed",IF(E771=1,"False trigger","Neither")))</f>
        <v>Neither</v>
      </c>
    </row>
    <row r="772" customFormat="false" ht="15" hidden="false" customHeight="false" outlineLevel="0" collapsed="false">
      <c r="A772" s="8" t="n">
        <v>1132</v>
      </c>
      <c r="B772" s="8" t="s">
        <v>338</v>
      </c>
      <c r="C772" s="13" t="n">
        <v>3.06014609180044</v>
      </c>
      <c r="D772" s="13" t="n">
        <v>3.51875</v>
      </c>
      <c r="E772" s="8" t="n">
        <f aca="false">IF(C772&gt;=$B$4,1,0)</f>
        <v>0</v>
      </c>
      <c r="F772" s="8" t="n">
        <f aca="false">IF(D772&gt;=$B$4,1,0)</f>
        <v>0</v>
      </c>
      <c r="G772" s="8" t="str">
        <f aca="false">IF(AND(E772=1,F772=1),"Both pay",IF(F772=1,"Missed",IF(E772=1,"False trigger","Neither")))</f>
        <v>Neither</v>
      </c>
    </row>
    <row r="773" customFormat="false" ht="15" hidden="false" customHeight="false" outlineLevel="0" collapsed="false">
      <c r="A773" s="8" t="n">
        <v>1141</v>
      </c>
      <c r="B773" s="8" t="s">
        <v>338</v>
      </c>
      <c r="C773" s="13" t="n">
        <v>3.52930451242354</v>
      </c>
      <c r="D773" s="13" t="n">
        <v>3.478125</v>
      </c>
      <c r="E773" s="8" t="n">
        <f aca="false">IF(C773&gt;=$B$4,1,0)</f>
        <v>0</v>
      </c>
      <c r="F773" s="8" t="n">
        <f aca="false">IF(D773&gt;=$B$4,1,0)</f>
        <v>0</v>
      </c>
      <c r="G773" s="8" t="str">
        <f aca="false">IF(AND(E773=1,F773=1),"Both pay",IF(F773=1,"Missed",IF(E773=1,"False trigger","Neither")))</f>
        <v>Neither</v>
      </c>
    </row>
    <row r="774" customFormat="false" ht="15" hidden="false" customHeight="false" outlineLevel="0" collapsed="false">
      <c r="A774" s="8" t="n">
        <v>1142</v>
      </c>
      <c r="B774" s="8" t="s">
        <v>338</v>
      </c>
      <c r="C774" s="13" t="n">
        <v>3.32293614057469</v>
      </c>
      <c r="D774" s="13" t="n">
        <v>4.0775</v>
      </c>
      <c r="E774" s="8" t="n">
        <f aca="false">IF(C774&gt;=$B$4,1,0)</f>
        <v>0</v>
      </c>
      <c r="F774" s="8" t="n">
        <f aca="false">IF(D774&gt;=$B$4,1,0)</f>
        <v>0</v>
      </c>
      <c r="G774" s="8" t="str">
        <f aca="false">IF(AND(E774=1,F774=1),"Both pay",IF(F774=1,"Missed",IF(E774=1,"False trigger","Neither")))</f>
        <v>Neither</v>
      </c>
    </row>
    <row r="775" customFormat="false" ht="15" hidden="false" customHeight="false" outlineLevel="0" collapsed="false">
      <c r="A775" s="8" t="n">
        <v>1143</v>
      </c>
      <c r="B775" s="8" t="s">
        <v>338</v>
      </c>
      <c r="C775" s="13" t="n">
        <v>2.51465140413664</v>
      </c>
      <c r="D775" s="13" t="n">
        <v>4.06625</v>
      </c>
      <c r="E775" s="8" t="n">
        <f aca="false">IF(C775&gt;=$B$4,1,0)</f>
        <v>0</v>
      </c>
      <c r="F775" s="8" t="n">
        <f aca="false">IF(D775&gt;=$B$4,1,0)</f>
        <v>0</v>
      </c>
      <c r="G775" s="8" t="str">
        <f aca="false">IF(AND(E775=1,F775=1),"Both pay",IF(F775=1,"Missed",IF(E775=1,"False trigger","Neither")))</f>
        <v>Neither</v>
      </c>
    </row>
    <row r="776" customFormat="false" ht="15" hidden="false" customHeight="false" outlineLevel="0" collapsed="false">
      <c r="A776" s="8" t="n">
        <v>1144</v>
      </c>
      <c r="B776" s="8" t="s">
        <v>338</v>
      </c>
      <c r="C776" s="13" t="n">
        <v>1.75617771138954</v>
      </c>
      <c r="D776" s="13" t="n">
        <v>3.243125</v>
      </c>
      <c r="E776" s="8" t="n">
        <f aca="false">IF(C776&gt;=$B$4,1,0)</f>
        <v>0</v>
      </c>
      <c r="F776" s="8" t="n">
        <f aca="false">IF(D776&gt;=$B$4,1,0)</f>
        <v>0</v>
      </c>
      <c r="G776" s="8" t="str">
        <f aca="false">IF(AND(E776=1,F776=1),"Both pay",IF(F776=1,"Missed",IF(E776=1,"False trigger","Neither")))</f>
        <v>Neither</v>
      </c>
    </row>
    <row r="777" customFormat="false" ht="15" hidden="false" customHeight="false" outlineLevel="0" collapsed="false">
      <c r="A777" s="8" t="n">
        <v>1145</v>
      </c>
      <c r="B777" s="8" t="s">
        <v>338</v>
      </c>
      <c r="C777" s="13" t="n">
        <v>2.49350838439998</v>
      </c>
      <c r="D777" s="13" t="n">
        <v>2.94625</v>
      </c>
      <c r="E777" s="8" t="n">
        <f aca="false">IF(C777&gt;=$B$4,1,0)</f>
        <v>0</v>
      </c>
      <c r="F777" s="8" t="n">
        <f aca="false">IF(D777&gt;=$B$4,1,0)</f>
        <v>0</v>
      </c>
      <c r="G777" s="8" t="str">
        <f aca="false">IF(AND(E777=1,F777=1),"Both pay",IF(F777=1,"Missed",IF(E777=1,"False trigger","Neither")))</f>
        <v>Neither</v>
      </c>
    </row>
    <row r="778" customFormat="false" ht="15" hidden="false" customHeight="false" outlineLevel="0" collapsed="false">
      <c r="A778" s="8" t="n">
        <v>1146</v>
      </c>
      <c r="B778" s="8" t="s">
        <v>338</v>
      </c>
      <c r="C778" s="13" t="n">
        <v>3.39507447566719</v>
      </c>
      <c r="D778" s="13" t="n">
        <v>3.296875</v>
      </c>
      <c r="E778" s="8" t="n">
        <f aca="false">IF(C778&gt;=$B$4,1,0)</f>
        <v>0</v>
      </c>
      <c r="F778" s="8" t="n">
        <f aca="false">IF(D778&gt;=$B$4,1,0)</f>
        <v>0</v>
      </c>
      <c r="G778" s="8" t="str">
        <f aca="false">IF(AND(E778=1,F778=1),"Both pay",IF(F778=1,"Missed",IF(E778=1,"False trigger","Neither")))</f>
        <v>Neither</v>
      </c>
    </row>
    <row r="779" customFormat="false" ht="15" hidden="false" customHeight="false" outlineLevel="0" collapsed="false">
      <c r="A779" s="8" t="n">
        <v>1147</v>
      </c>
      <c r="B779" s="8" t="s">
        <v>338</v>
      </c>
      <c r="C779" s="13" t="n">
        <v>2.69445971984581</v>
      </c>
      <c r="D779" s="13" t="n">
        <v>3.495</v>
      </c>
      <c r="E779" s="8" t="n">
        <f aca="false">IF(C779&gt;=$B$4,1,0)</f>
        <v>0</v>
      </c>
      <c r="F779" s="8" t="n">
        <f aca="false">IF(D779&gt;=$B$4,1,0)</f>
        <v>0</v>
      </c>
      <c r="G779" s="8" t="str">
        <f aca="false">IF(AND(E779=1,F779=1),"Both pay",IF(F779=1,"Missed",IF(E779=1,"False trigger","Neither")))</f>
        <v>Neither</v>
      </c>
    </row>
    <row r="780" customFormat="false" ht="15" hidden="false" customHeight="false" outlineLevel="0" collapsed="false">
      <c r="A780" s="8" t="n">
        <v>1148</v>
      </c>
      <c r="B780" s="8" t="s">
        <v>338</v>
      </c>
      <c r="C780" s="13" t="n">
        <v>2.70075192229104</v>
      </c>
      <c r="D780" s="13" t="n">
        <v>3.634375</v>
      </c>
      <c r="E780" s="8" t="n">
        <f aca="false">IF(C780&gt;=$B$4,1,0)</f>
        <v>0</v>
      </c>
      <c r="F780" s="8" t="n">
        <f aca="false">IF(D780&gt;=$B$4,1,0)</f>
        <v>0</v>
      </c>
      <c r="G780" s="8" t="str">
        <f aca="false">IF(AND(E780=1,F780=1),"Both pay",IF(F780=1,"Missed",IF(E780=1,"False trigger","Neither")))</f>
        <v>Neither</v>
      </c>
    </row>
    <row r="781" customFormat="false" ht="15" hidden="false" customHeight="false" outlineLevel="0" collapsed="false">
      <c r="A781" s="8" t="n">
        <v>1149</v>
      </c>
      <c r="B781" s="8" t="s">
        <v>338</v>
      </c>
      <c r="C781" s="13" t="n">
        <v>3.91502793160958</v>
      </c>
      <c r="D781" s="13" t="n">
        <v>3.905</v>
      </c>
      <c r="E781" s="8" t="n">
        <f aca="false">IF(C781&gt;=$B$4,1,0)</f>
        <v>0</v>
      </c>
      <c r="F781" s="8" t="n">
        <f aca="false">IF(D781&gt;=$B$4,1,0)</f>
        <v>0</v>
      </c>
      <c r="G781" s="8" t="str">
        <f aca="false">IF(AND(E781=1,F781=1),"Both pay",IF(F781=1,"Missed",IF(E781=1,"False trigger","Neither")))</f>
        <v>Neither</v>
      </c>
    </row>
    <row r="782" customFormat="false" ht="15" hidden="false" customHeight="false" outlineLevel="0" collapsed="false">
      <c r="A782" s="8" t="n">
        <v>1150</v>
      </c>
      <c r="B782" s="8" t="s">
        <v>338</v>
      </c>
      <c r="C782" s="13" t="n">
        <v>4.72709413560635</v>
      </c>
      <c r="D782" s="13" t="n">
        <v>4.15</v>
      </c>
      <c r="E782" s="8" t="n">
        <f aca="false">IF(C782&gt;=$B$4,1,0)</f>
        <v>0</v>
      </c>
      <c r="F782" s="8" t="n">
        <f aca="false">IF(D782&gt;=$B$4,1,0)</f>
        <v>0</v>
      </c>
      <c r="G782" s="8" t="str">
        <f aca="false">IF(AND(E782=1,F782=1),"Both pay",IF(F782=1,"Missed",IF(E782=1,"False trigger","Neither")))</f>
        <v>Neither</v>
      </c>
    </row>
    <row r="783" customFormat="false" ht="15" hidden="false" customHeight="false" outlineLevel="0" collapsed="false">
      <c r="A783" s="8" t="n">
        <v>1151</v>
      </c>
      <c r="B783" s="8" t="s">
        <v>338</v>
      </c>
      <c r="C783" s="13" t="n">
        <v>5.10318437461466</v>
      </c>
      <c r="D783" s="13" t="n">
        <v>4.778125</v>
      </c>
      <c r="E783" s="8" t="n">
        <f aca="false">IF(C783&gt;=$B$4,1,0)</f>
        <v>0</v>
      </c>
      <c r="F783" s="8" t="n">
        <f aca="false">IF(D783&gt;=$B$4,1,0)</f>
        <v>0</v>
      </c>
      <c r="G783" s="8" t="str">
        <f aca="false">IF(AND(E783=1,F783=1),"Both pay",IF(F783=1,"Missed",IF(E783=1,"False trigger","Neither")))</f>
        <v>Neither</v>
      </c>
    </row>
    <row r="784" customFormat="false" ht="15" hidden="false" customHeight="false" outlineLevel="0" collapsed="false">
      <c r="A784" s="8" t="n">
        <v>1152</v>
      </c>
      <c r="B784" s="8" t="s">
        <v>338</v>
      </c>
      <c r="C784" s="13" t="n">
        <v>5.17374563629723</v>
      </c>
      <c r="D784" s="13" t="n">
        <v>5.74125</v>
      </c>
      <c r="E784" s="8" t="n">
        <f aca="false">IF(C784&gt;=$B$4,1,0)</f>
        <v>0</v>
      </c>
      <c r="F784" s="8" t="n">
        <f aca="false">IF(D784&gt;=$B$4,1,0)</f>
        <v>0</v>
      </c>
      <c r="G784" s="8" t="str">
        <f aca="false">IF(AND(E784=1,F784=1),"Both pay",IF(F784=1,"Missed",IF(E784=1,"False trigger","Neither")))</f>
        <v>Neither</v>
      </c>
    </row>
    <row r="785" customFormat="false" ht="15" hidden="false" customHeight="false" outlineLevel="0" collapsed="false">
      <c r="A785" s="8" t="n">
        <v>1153</v>
      </c>
      <c r="B785" s="8" t="s">
        <v>338</v>
      </c>
      <c r="C785" s="13" t="n">
        <v>5.10979491132571</v>
      </c>
      <c r="D785" s="13" t="n">
        <v>5.88375</v>
      </c>
      <c r="E785" s="8" t="n">
        <f aca="false">IF(C785&gt;=$B$4,1,0)</f>
        <v>0</v>
      </c>
      <c r="F785" s="8" t="n">
        <f aca="false">IF(D785&gt;=$B$4,1,0)</f>
        <v>0</v>
      </c>
      <c r="G785" s="8" t="str">
        <f aca="false">IF(AND(E785=1,F785=1),"Both pay",IF(F785=1,"Missed",IF(E785=1,"False trigger","Neither")))</f>
        <v>Neither</v>
      </c>
    </row>
    <row r="786" customFormat="false" ht="15" hidden="false" customHeight="false" outlineLevel="0" collapsed="false">
      <c r="A786" s="8" t="n">
        <v>1160</v>
      </c>
      <c r="B786" s="8" t="s">
        <v>338</v>
      </c>
      <c r="C786" s="13" t="n">
        <v>10.719561595678</v>
      </c>
      <c r="D786" s="13" t="n">
        <v>9.04375</v>
      </c>
      <c r="E786" s="8" t="n">
        <f aca="false">IF(C786&gt;=$B$4,1,0)</f>
        <v>1</v>
      </c>
      <c r="F786" s="8" t="n">
        <f aca="false">IF(D786&gt;=$B$4,1,0)</f>
        <v>0</v>
      </c>
      <c r="G786" s="8" t="str">
        <f aca="false">IF(AND(E786=1,F786=1),"Both pay",IF(F786=1,"Missed",IF(E786=1,"False trigger","Neither")))</f>
        <v>False trigger</v>
      </c>
    </row>
    <row r="787" customFormat="false" ht="15" hidden="false" customHeight="false" outlineLevel="0" collapsed="false">
      <c r="A787" s="8" t="n">
        <v>1161</v>
      </c>
      <c r="B787" s="8" t="s">
        <v>338</v>
      </c>
      <c r="C787" s="13" t="n">
        <v>11.4582073542482</v>
      </c>
      <c r="D787" s="13" t="n">
        <v>10.4625</v>
      </c>
      <c r="E787" s="8" t="n">
        <f aca="false">IF(C787&gt;=$B$4,1,0)</f>
        <v>1</v>
      </c>
      <c r="F787" s="8" t="n">
        <f aca="false">IF(D787&gt;=$B$4,1,0)</f>
        <v>1</v>
      </c>
      <c r="G787" s="8" t="str">
        <f aca="false">IF(AND(E787=1,F787=1),"Both pay",IF(F787=1,"Missed",IF(E787=1,"False trigger","Neither")))</f>
        <v>Both pay</v>
      </c>
    </row>
    <row r="788" customFormat="false" ht="15" hidden="false" customHeight="false" outlineLevel="0" collapsed="false">
      <c r="A788" s="8" t="n">
        <v>1162</v>
      </c>
      <c r="B788" s="8" t="s">
        <v>338</v>
      </c>
      <c r="C788" s="13" t="n">
        <v>12.4097492363212</v>
      </c>
      <c r="D788" s="13" t="n">
        <v>10.71</v>
      </c>
      <c r="E788" s="8" t="n">
        <f aca="false">IF(C788&gt;=$B$4,1,0)</f>
        <v>1</v>
      </c>
      <c r="F788" s="8" t="n">
        <f aca="false">IF(D788&gt;=$B$4,1,0)</f>
        <v>1</v>
      </c>
      <c r="G788" s="8" t="str">
        <f aca="false">IF(AND(E788=1,F788=1),"Both pay",IF(F788=1,"Missed",IF(E788=1,"False trigger","Neither")))</f>
        <v>Both pay</v>
      </c>
    </row>
    <row r="789" customFormat="false" ht="15" hidden="false" customHeight="false" outlineLevel="0" collapsed="false">
      <c r="A789" s="8" t="n">
        <v>1163</v>
      </c>
      <c r="B789" s="8" t="s">
        <v>338</v>
      </c>
      <c r="C789" s="13" t="n">
        <v>11.9378339288092</v>
      </c>
      <c r="D789" s="13" t="n">
        <v>10.92625</v>
      </c>
      <c r="E789" s="8" t="n">
        <f aca="false">IF(C789&gt;=$B$4,1,0)</f>
        <v>1</v>
      </c>
      <c r="F789" s="8" t="n">
        <f aca="false">IF(D789&gt;=$B$4,1,0)</f>
        <v>1</v>
      </c>
      <c r="G789" s="8" t="str">
        <f aca="false">IF(AND(E789=1,F789=1),"Both pay",IF(F789=1,"Missed",IF(E789=1,"False trigger","Neither")))</f>
        <v>Both pay</v>
      </c>
    </row>
    <row r="790" customFormat="false" ht="15" hidden="false" customHeight="false" outlineLevel="0" collapsed="false">
      <c r="A790" s="8" t="n">
        <v>1164</v>
      </c>
      <c r="B790" s="8" t="s">
        <v>338</v>
      </c>
      <c r="C790" s="13" t="n">
        <v>13.2088932855211</v>
      </c>
      <c r="D790" s="13" t="n">
        <v>11.2075</v>
      </c>
      <c r="E790" s="8" t="n">
        <f aca="false">IF(C790&gt;=$B$4,1,0)</f>
        <v>1</v>
      </c>
      <c r="F790" s="8" t="n">
        <f aca="false">IF(D790&gt;=$B$4,1,0)</f>
        <v>1</v>
      </c>
      <c r="G790" s="8" t="str">
        <f aca="false">IF(AND(E790=1,F790=1),"Both pay",IF(F790=1,"Missed",IF(E790=1,"False trigger","Neither")))</f>
        <v>Both pay</v>
      </c>
    </row>
    <row r="791" customFormat="false" ht="15" hidden="false" customHeight="false" outlineLevel="0" collapsed="false">
      <c r="A791" s="8" t="n">
        <v>1165</v>
      </c>
      <c r="B791" s="8" t="s">
        <v>338</v>
      </c>
      <c r="C791" s="13" t="n">
        <v>14.7701954786367</v>
      </c>
      <c r="D791" s="13" t="n">
        <v>11.6025</v>
      </c>
      <c r="E791" s="8" t="n">
        <f aca="false">IF(C791&gt;=$B$4,1,0)</f>
        <v>1</v>
      </c>
      <c r="F791" s="8" t="n">
        <f aca="false">IF(D791&gt;=$B$4,1,0)</f>
        <v>1</v>
      </c>
      <c r="G791" s="8" t="str">
        <f aca="false">IF(AND(E791=1,F791=1),"Both pay",IF(F791=1,"Missed",IF(E791=1,"False trigger","Neither")))</f>
        <v>Both pay</v>
      </c>
    </row>
    <row r="792" customFormat="false" ht="15" hidden="false" customHeight="false" outlineLevel="0" collapsed="false">
      <c r="A792" s="8" t="n">
        <v>1167</v>
      </c>
      <c r="B792" s="8" t="s">
        <v>338</v>
      </c>
      <c r="C792" s="13" t="n">
        <v>18.112111214171</v>
      </c>
      <c r="D792" s="13" t="n">
        <v>13.041875</v>
      </c>
      <c r="E792" s="8" t="n">
        <f aca="false">IF(C792&gt;=$B$4,1,0)</f>
        <v>1</v>
      </c>
      <c r="F792" s="8" t="n">
        <f aca="false">IF(D792&gt;=$B$4,1,0)</f>
        <v>1</v>
      </c>
      <c r="G792" s="8" t="str">
        <f aca="false">IF(AND(E792=1,F792=1),"Both pay",IF(F792=1,"Missed",IF(E792=1,"False trigger","Neither")))</f>
        <v>Both pay</v>
      </c>
    </row>
    <row r="793" customFormat="false" ht="15" hidden="false" customHeight="false" outlineLevel="0" collapsed="false">
      <c r="A793" s="8" t="n">
        <v>1168</v>
      </c>
      <c r="B793" s="8" t="s">
        <v>338</v>
      </c>
      <c r="C793" s="13" t="n">
        <v>17.5018710554984</v>
      </c>
      <c r="D793" s="13" t="n">
        <v>14.580625</v>
      </c>
      <c r="E793" s="8" t="n">
        <f aca="false">IF(C793&gt;=$B$4,1,0)</f>
        <v>1</v>
      </c>
      <c r="F793" s="8" t="n">
        <f aca="false">IF(D793&gt;=$B$4,1,0)</f>
        <v>1</v>
      </c>
      <c r="G793" s="8" t="str">
        <f aca="false">IF(AND(E793=1,F793=1),"Both pay",IF(F793=1,"Missed",IF(E793=1,"False trigger","Neither")))</f>
        <v>Both pay</v>
      </c>
    </row>
    <row r="794" customFormat="false" ht="15" hidden="false" customHeight="false" outlineLevel="0" collapsed="false">
      <c r="A794" s="8" t="n">
        <v>1169</v>
      </c>
      <c r="B794" s="8" t="s">
        <v>338</v>
      </c>
      <c r="C794" s="13" t="n">
        <v>17.1154294814853</v>
      </c>
      <c r="D794" s="13" t="n">
        <v>19.285</v>
      </c>
      <c r="E794" s="8" t="n">
        <f aca="false">IF(C794&gt;=$B$4,1,0)</f>
        <v>1</v>
      </c>
      <c r="F794" s="8" t="n">
        <f aca="false">IF(D794&gt;=$B$4,1,0)</f>
        <v>1</v>
      </c>
      <c r="G794" s="8" t="str">
        <f aca="false">IF(AND(E794=1,F794=1),"Both pay",IF(F794=1,"Missed",IF(E794=1,"False trigger","Neither")))</f>
        <v>Both pay</v>
      </c>
    </row>
    <row r="795" customFormat="false" ht="15" hidden="false" customHeight="false" outlineLevel="0" collapsed="false">
      <c r="A795" s="8" t="n">
        <v>1170</v>
      </c>
      <c r="B795" s="8" t="s">
        <v>338</v>
      </c>
      <c r="C795" s="13" t="n">
        <v>16.495297406258</v>
      </c>
      <c r="D795" s="13" t="n">
        <v>21.424375</v>
      </c>
      <c r="E795" s="8" t="n">
        <f aca="false">IF(C795&gt;=$B$4,1,0)</f>
        <v>1</v>
      </c>
      <c r="F795" s="8" t="n">
        <f aca="false">IF(D795&gt;=$B$4,1,0)</f>
        <v>1</v>
      </c>
      <c r="G795" s="8" t="str">
        <f aca="false">IF(AND(E795=1,F795=1),"Both pay",IF(F795=1,"Missed",IF(E795=1,"False trigger","Neither")))</f>
        <v>Both pay</v>
      </c>
    </row>
    <row r="796" customFormat="false" ht="15" hidden="false" customHeight="false" outlineLevel="0" collapsed="false">
      <c r="A796" s="8" t="n">
        <v>1171</v>
      </c>
      <c r="B796" s="8" t="s">
        <v>338</v>
      </c>
      <c r="C796" s="13" t="n">
        <v>19.3527900220064</v>
      </c>
      <c r="D796" s="13" t="n">
        <v>20.98375</v>
      </c>
      <c r="E796" s="8" t="n">
        <f aca="false">IF(C796&gt;=$B$4,1,0)</f>
        <v>1</v>
      </c>
      <c r="F796" s="8" t="n">
        <f aca="false">IF(D796&gt;=$B$4,1,0)</f>
        <v>1</v>
      </c>
      <c r="G796" s="8" t="str">
        <f aca="false">IF(AND(E796=1,F796=1),"Both pay",IF(F796=1,"Missed",IF(E796=1,"False trigger","Neither")))</f>
        <v>Both pay</v>
      </c>
    </row>
    <row r="797" customFormat="false" ht="15" hidden="false" customHeight="false" outlineLevel="0" collapsed="false">
      <c r="A797" s="8" t="n">
        <v>1172</v>
      </c>
      <c r="B797" s="8" t="s">
        <v>338</v>
      </c>
      <c r="C797" s="13" t="n">
        <v>17.0527705584207</v>
      </c>
      <c r="D797" s="13" t="n">
        <v>21.315625</v>
      </c>
      <c r="E797" s="8" t="n">
        <f aca="false">IF(C797&gt;=$B$4,1,0)</f>
        <v>1</v>
      </c>
      <c r="F797" s="8" t="n">
        <f aca="false">IF(D797&gt;=$B$4,1,0)</f>
        <v>1</v>
      </c>
      <c r="G797" s="8" t="str">
        <f aca="false">IF(AND(E797=1,F797=1),"Both pay",IF(F797=1,"Missed",IF(E797=1,"False trigger","Neither")))</f>
        <v>Both pay</v>
      </c>
    </row>
    <row r="798" customFormat="false" ht="15" hidden="false" customHeight="false" outlineLevel="0" collapsed="false">
      <c r="A798" s="8" t="n">
        <v>1173</v>
      </c>
      <c r="B798" s="8" t="s">
        <v>338</v>
      </c>
      <c r="C798" s="13" t="n">
        <v>15.3809615825787</v>
      </c>
      <c r="D798" s="13" t="n">
        <v>17.571875</v>
      </c>
      <c r="E798" s="8" t="n">
        <f aca="false">IF(C798&gt;=$B$4,1,0)</f>
        <v>1</v>
      </c>
      <c r="F798" s="8" t="n">
        <f aca="false">IF(D798&gt;=$B$4,1,0)</f>
        <v>1</v>
      </c>
      <c r="G798" s="8" t="str">
        <f aca="false">IF(AND(E798=1,F798=1),"Both pay",IF(F798=1,"Missed",IF(E798=1,"False trigger","Neither")))</f>
        <v>Both pay</v>
      </c>
    </row>
    <row r="799" customFormat="false" ht="15" hidden="false" customHeight="false" outlineLevel="0" collapsed="false">
      <c r="A799" s="8" t="n">
        <v>1174</v>
      </c>
      <c r="B799" s="8" t="s">
        <v>338</v>
      </c>
      <c r="C799" s="13" t="n">
        <v>8.73683445355097</v>
      </c>
      <c r="D799" s="13" t="n">
        <v>19.01</v>
      </c>
      <c r="E799" s="8" t="n">
        <f aca="false">IF(C799&gt;=$B$4,1,0)</f>
        <v>0</v>
      </c>
      <c r="F799" s="8" t="n">
        <f aca="false">IF(D799&gt;=$B$4,1,0)</f>
        <v>1</v>
      </c>
      <c r="G799" s="8" t="str">
        <f aca="false">IF(AND(E799=1,F799=1),"Both pay",IF(F799=1,"Missed",IF(E799=1,"False trigger","Neither")))</f>
        <v>Missed</v>
      </c>
    </row>
    <row r="800" customFormat="false" ht="15" hidden="false" customHeight="false" outlineLevel="0" collapsed="false">
      <c r="A800" s="8" t="n">
        <v>1175</v>
      </c>
      <c r="B800" s="8" t="s">
        <v>338</v>
      </c>
      <c r="C800" s="13" t="n">
        <v>8.89527648674613</v>
      </c>
      <c r="D800" s="13" t="n">
        <v>23.3075</v>
      </c>
      <c r="E800" s="8" t="n">
        <f aca="false">IF(C800&gt;=$B$4,1,0)</f>
        <v>0</v>
      </c>
      <c r="F800" s="8" t="n">
        <f aca="false">IF(D800&gt;=$B$4,1,0)</f>
        <v>1</v>
      </c>
      <c r="G800" s="8" t="str">
        <f aca="false">IF(AND(E800=1,F800=1),"Both pay",IF(F800=1,"Missed",IF(E800=1,"False trigger","Neither")))</f>
        <v>Missed</v>
      </c>
    </row>
    <row r="801" customFormat="false" ht="15" hidden="false" customHeight="false" outlineLevel="0" collapsed="false">
      <c r="A801" s="8" t="n">
        <v>1176</v>
      </c>
      <c r="B801" s="8" t="s">
        <v>338</v>
      </c>
      <c r="C801" s="13" t="n">
        <v>13.0694633348692</v>
      </c>
      <c r="D801" s="13" t="n">
        <v>23.56625</v>
      </c>
      <c r="E801" s="8" t="n">
        <f aca="false">IF(C801&gt;=$B$4,1,0)</f>
        <v>1</v>
      </c>
      <c r="F801" s="8" t="n">
        <f aca="false">IF(D801&gt;=$B$4,1,0)</f>
        <v>1</v>
      </c>
      <c r="G801" s="8" t="str">
        <f aca="false">IF(AND(E801=1,F801=1),"Both pay",IF(F801=1,"Missed",IF(E801=1,"False trigger","Neither")))</f>
        <v>Both pay</v>
      </c>
    </row>
    <row r="802" customFormat="false" ht="15" hidden="false" customHeight="false" outlineLevel="0" collapsed="false">
      <c r="A802" s="8" t="n">
        <v>1178</v>
      </c>
      <c r="B802" s="8" t="s">
        <v>338</v>
      </c>
      <c r="C802" s="13" t="n">
        <v>16.6458577234765</v>
      </c>
      <c r="D802" s="13" t="n">
        <v>19.15125</v>
      </c>
      <c r="E802" s="8" t="n">
        <f aca="false">IF(C802&gt;=$B$4,1,0)</f>
        <v>1</v>
      </c>
      <c r="F802" s="8" t="n">
        <f aca="false">IF(D802&gt;=$B$4,1,0)</f>
        <v>1</v>
      </c>
      <c r="G802" s="8" t="str">
        <f aca="false">IF(AND(E802=1,F802=1),"Both pay",IF(F802=1,"Missed",IF(E802=1,"False trigger","Neither")))</f>
        <v>Both pay</v>
      </c>
    </row>
    <row r="803" customFormat="false" ht="15" hidden="false" customHeight="false" outlineLevel="0" collapsed="false">
      <c r="A803" s="8" t="n">
        <v>1179</v>
      </c>
      <c r="B803" s="8" t="s">
        <v>338</v>
      </c>
      <c r="C803" s="13" t="n">
        <v>15.6698190776929</v>
      </c>
      <c r="D803" s="13" t="n">
        <v>16.1225</v>
      </c>
      <c r="E803" s="8" t="n">
        <f aca="false">IF(C803&gt;=$B$4,1,0)</f>
        <v>1</v>
      </c>
      <c r="F803" s="8" t="n">
        <f aca="false">IF(D803&gt;=$B$4,1,0)</f>
        <v>1</v>
      </c>
      <c r="G803" s="8" t="str">
        <f aca="false">IF(AND(E803=1,F803=1),"Both pay",IF(F803=1,"Missed",IF(E803=1,"False trigger","Neither")))</f>
        <v>Both pay</v>
      </c>
    </row>
    <row r="804" customFormat="false" ht="15" hidden="false" customHeight="false" outlineLevel="0" collapsed="false">
      <c r="A804" s="8" t="n">
        <v>1180</v>
      </c>
      <c r="B804" s="8" t="s">
        <v>338</v>
      </c>
      <c r="C804" s="13" t="n">
        <v>17.3906691112808</v>
      </c>
      <c r="D804" s="13" t="n">
        <v>15.34875</v>
      </c>
      <c r="E804" s="8" t="n">
        <f aca="false">IF(C804&gt;=$B$4,1,0)</f>
        <v>1</v>
      </c>
      <c r="F804" s="8" t="n">
        <f aca="false">IF(D804&gt;=$B$4,1,0)</f>
        <v>1</v>
      </c>
      <c r="G804" s="8" t="str">
        <f aca="false">IF(AND(E804=1,F804=1),"Both pay",IF(F804=1,"Missed",IF(E804=1,"False trigger","Neither")))</f>
        <v>Both pay</v>
      </c>
    </row>
    <row r="805" customFormat="false" ht="15" hidden="false" customHeight="false" outlineLevel="0" collapsed="false">
      <c r="A805" s="8" t="n">
        <v>1181</v>
      </c>
      <c r="B805" s="8" t="s">
        <v>338</v>
      </c>
      <c r="C805" s="13" t="n">
        <v>20.583999624507</v>
      </c>
      <c r="D805" s="13" t="n">
        <v>20.593125</v>
      </c>
      <c r="E805" s="8" t="n">
        <f aca="false">IF(C805&gt;=$B$4,1,0)</f>
        <v>1</v>
      </c>
      <c r="F805" s="8" t="n">
        <f aca="false">IF(D805&gt;=$B$4,1,0)</f>
        <v>1</v>
      </c>
      <c r="G805" s="8" t="str">
        <f aca="false">IF(AND(E805=1,F805=1),"Both pay",IF(F805=1,"Missed",IF(E805=1,"False trigger","Neither")))</f>
        <v>Both pay</v>
      </c>
    </row>
    <row r="806" customFormat="false" ht="15" hidden="false" customHeight="false" outlineLevel="0" collapsed="false">
      <c r="A806" s="8" t="n">
        <v>1182</v>
      </c>
      <c r="B806" s="8" t="s">
        <v>338</v>
      </c>
      <c r="C806" s="13" t="n">
        <v>22.4218739922137</v>
      </c>
      <c r="D806" s="13" t="n">
        <v>22.17</v>
      </c>
      <c r="E806" s="8" t="n">
        <f aca="false">IF(C806&gt;=$B$4,1,0)</f>
        <v>1</v>
      </c>
      <c r="F806" s="8" t="n">
        <f aca="false">IF(D806&gt;=$B$4,1,0)</f>
        <v>1</v>
      </c>
      <c r="G806" s="8" t="str">
        <f aca="false">IF(AND(E806=1,F806=1),"Both pay",IF(F806=1,"Missed",IF(E806=1,"False trigger","Neither")))</f>
        <v>Both pay</v>
      </c>
    </row>
    <row r="807" customFormat="false" ht="15" hidden="false" customHeight="false" outlineLevel="0" collapsed="false">
      <c r="A807" s="8" t="n">
        <v>1183</v>
      </c>
      <c r="B807" s="8" t="s">
        <v>338</v>
      </c>
      <c r="C807" s="13" t="n">
        <v>14.8108397618536</v>
      </c>
      <c r="D807" s="13" t="n">
        <v>18.198125</v>
      </c>
      <c r="E807" s="8" t="n">
        <f aca="false">IF(C807&gt;=$B$4,1,0)</f>
        <v>1</v>
      </c>
      <c r="F807" s="8" t="n">
        <f aca="false">IF(D807&gt;=$B$4,1,0)</f>
        <v>1</v>
      </c>
      <c r="G807" s="8" t="str">
        <f aca="false">IF(AND(E807=1,F807=1),"Both pay",IF(F807=1,"Missed",IF(E807=1,"False trigger","Neither")))</f>
        <v>Both pay</v>
      </c>
    </row>
    <row r="808" customFormat="false" ht="15" hidden="false" customHeight="false" outlineLevel="0" collapsed="false">
      <c r="A808" s="8" t="n">
        <v>1184</v>
      </c>
      <c r="B808" s="8" t="s">
        <v>338</v>
      </c>
      <c r="C808" s="13" t="n">
        <v>10.0820085904807</v>
      </c>
      <c r="D808" s="13" t="n">
        <v>9.12125</v>
      </c>
      <c r="E808" s="8" t="n">
        <f aca="false">IF(C808&gt;=$B$4,1,0)</f>
        <v>1</v>
      </c>
      <c r="F808" s="8" t="n">
        <f aca="false">IF(D808&gt;=$B$4,1,0)</f>
        <v>0</v>
      </c>
      <c r="G808" s="8" t="str">
        <f aca="false">IF(AND(E808=1,F808=1),"Both pay",IF(F808=1,"Missed",IF(E808=1,"False trigger","Neither")))</f>
        <v>False trigger</v>
      </c>
    </row>
    <row r="809" customFormat="false" ht="15" hidden="false" customHeight="false" outlineLevel="0" collapsed="false">
      <c r="A809" s="8" t="n">
        <v>1185</v>
      </c>
      <c r="B809" s="8" t="s">
        <v>338</v>
      </c>
      <c r="C809" s="13" t="n">
        <v>6.45011932895099</v>
      </c>
      <c r="D809" s="13" t="n">
        <v>3.604375</v>
      </c>
      <c r="E809" s="8" t="n">
        <f aca="false">IF(C809&gt;=$B$4,1,0)</f>
        <v>0</v>
      </c>
      <c r="F809" s="8" t="n">
        <f aca="false">IF(D809&gt;=$B$4,1,0)</f>
        <v>0</v>
      </c>
      <c r="G809" s="8" t="str">
        <f aca="false">IF(AND(E809=1,F809=1),"Both pay",IF(F809=1,"Missed",IF(E809=1,"False trigger","Neither")))</f>
        <v>Neither</v>
      </c>
    </row>
    <row r="810" customFormat="false" ht="15" hidden="false" customHeight="false" outlineLevel="0" collapsed="false">
      <c r="A810" s="8" t="n">
        <v>1186</v>
      </c>
      <c r="B810" s="8" t="s">
        <v>338</v>
      </c>
      <c r="C810" s="13" t="n">
        <v>6.06075518292752</v>
      </c>
      <c r="D810" s="13" t="n">
        <v>2.975625</v>
      </c>
      <c r="E810" s="8" t="n">
        <f aca="false">IF(C810&gt;=$B$4,1,0)</f>
        <v>0</v>
      </c>
      <c r="F810" s="8" t="n">
        <f aca="false">IF(D810&gt;=$B$4,1,0)</f>
        <v>0</v>
      </c>
      <c r="G810" s="8" t="str">
        <f aca="false">IF(AND(E810=1,F810=1),"Both pay",IF(F810=1,"Missed",IF(E810=1,"False trigger","Neither")))</f>
        <v>Neither</v>
      </c>
    </row>
    <row r="811" customFormat="false" ht="15" hidden="false" customHeight="false" outlineLevel="0" collapsed="false">
      <c r="A811" s="8" t="n">
        <v>1187</v>
      </c>
      <c r="B811" s="8" t="s">
        <v>338</v>
      </c>
      <c r="C811" s="13" t="n">
        <v>4.35292182379348</v>
      </c>
      <c r="D811" s="13" t="n">
        <v>3.65375</v>
      </c>
      <c r="E811" s="8" t="n">
        <f aca="false">IF(C811&gt;=$B$4,1,0)</f>
        <v>0</v>
      </c>
      <c r="F811" s="8" t="n">
        <f aca="false">IF(D811&gt;=$B$4,1,0)</f>
        <v>0</v>
      </c>
      <c r="G811" s="8" t="str">
        <f aca="false">IF(AND(E811=1,F811=1),"Both pay",IF(F811=1,"Missed",IF(E811=1,"False trigger","Neither")))</f>
        <v>Neither</v>
      </c>
    </row>
    <row r="812" customFormat="false" ht="15" hidden="false" customHeight="false" outlineLevel="0" collapsed="false">
      <c r="A812" s="8" t="n">
        <v>1188</v>
      </c>
      <c r="B812" s="8" t="s">
        <v>338</v>
      </c>
      <c r="C812" s="13" t="n">
        <v>3.70875102111288</v>
      </c>
      <c r="D812" s="13" t="n">
        <v>3.49</v>
      </c>
      <c r="E812" s="8" t="n">
        <f aca="false">IF(C812&gt;=$B$4,1,0)</f>
        <v>0</v>
      </c>
      <c r="F812" s="8" t="n">
        <f aca="false">IF(D812&gt;=$B$4,1,0)</f>
        <v>0</v>
      </c>
      <c r="G812" s="8" t="str">
        <f aca="false">IF(AND(E812=1,F812=1),"Both pay",IF(F812=1,"Missed",IF(E812=1,"False trigger","Neither")))</f>
        <v>Neither</v>
      </c>
    </row>
    <row r="813" customFormat="false" ht="15" hidden="false" customHeight="false" outlineLevel="0" collapsed="false">
      <c r="A813" s="8" t="n">
        <v>1189</v>
      </c>
      <c r="B813" s="8" t="s">
        <v>338</v>
      </c>
      <c r="C813" s="13" t="n">
        <v>2.85743567271299</v>
      </c>
      <c r="D813" s="13" t="n">
        <v>2.209375</v>
      </c>
      <c r="E813" s="8" t="n">
        <f aca="false">IF(C813&gt;=$B$4,1,0)</f>
        <v>0</v>
      </c>
      <c r="F813" s="8" t="n">
        <f aca="false">IF(D813&gt;=$B$4,1,0)</f>
        <v>0</v>
      </c>
      <c r="G813" s="8" t="str">
        <f aca="false">IF(AND(E813=1,F813=1),"Both pay",IF(F813=1,"Missed",IF(E813=1,"False trigger","Neither")))</f>
        <v>Neither</v>
      </c>
    </row>
    <row r="814" customFormat="false" ht="15" hidden="false" customHeight="false" outlineLevel="0" collapsed="false">
      <c r="A814" s="8" t="n">
        <v>1191</v>
      </c>
      <c r="B814" s="8" t="s">
        <v>338</v>
      </c>
      <c r="C814" s="13" t="n">
        <v>2.74102289476192</v>
      </c>
      <c r="D814" s="13" t="n">
        <v>3.108125</v>
      </c>
      <c r="E814" s="8" t="n">
        <f aca="false">IF(C814&gt;=$B$4,1,0)</f>
        <v>0</v>
      </c>
      <c r="F814" s="8" t="n">
        <f aca="false">IF(D814&gt;=$B$4,1,0)</f>
        <v>0</v>
      </c>
      <c r="G814" s="8" t="str">
        <f aca="false">IF(AND(E814=1,F814=1),"Both pay",IF(F814=1,"Missed",IF(E814=1,"False trigger","Neither")))</f>
        <v>Neither</v>
      </c>
    </row>
    <row r="815" customFormat="false" ht="15" hidden="false" customHeight="false" outlineLevel="0" collapsed="false">
      <c r="A815" s="8" t="n">
        <v>1192</v>
      </c>
      <c r="B815" s="8" t="s">
        <v>338</v>
      </c>
      <c r="C815" s="13" t="n">
        <v>2.80140502368149</v>
      </c>
      <c r="D815" s="13" t="n">
        <v>4.165</v>
      </c>
      <c r="E815" s="8" t="n">
        <f aca="false">IF(C815&gt;=$B$4,1,0)</f>
        <v>0</v>
      </c>
      <c r="F815" s="8" t="n">
        <f aca="false">IF(D815&gt;=$B$4,1,0)</f>
        <v>0</v>
      </c>
      <c r="G815" s="8" t="str">
        <f aca="false">IF(AND(E815=1,F815=1),"Both pay",IF(F815=1,"Missed",IF(E815=1,"False trigger","Neither")))</f>
        <v>Neither</v>
      </c>
    </row>
    <row r="816" customFormat="false" ht="15" hidden="false" customHeight="false" outlineLevel="0" collapsed="false">
      <c r="A816" s="8" t="n">
        <v>1193</v>
      </c>
      <c r="B816" s="8" t="s">
        <v>338</v>
      </c>
      <c r="C816" s="13" t="n">
        <v>2.47657099454106</v>
      </c>
      <c r="D816" s="13" t="n">
        <v>4.020625</v>
      </c>
      <c r="E816" s="8" t="n">
        <f aca="false">IF(C816&gt;=$B$4,1,0)</f>
        <v>0</v>
      </c>
      <c r="F816" s="8" t="n">
        <f aca="false">IF(D816&gt;=$B$4,1,0)</f>
        <v>0</v>
      </c>
      <c r="G816" s="8" t="str">
        <f aca="false">IF(AND(E816=1,F816=1),"Both pay",IF(F816=1,"Missed",IF(E816=1,"False trigger","Neither")))</f>
        <v>Neither</v>
      </c>
    </row>
    <row r="817" customFormat="false" ht="15" hidden="false" customHeight="false" outlineLevel="0" collapsed="false">
      <c r="A817" s="8" t="n">
        <v>1203</v>
      </c>
      <c r="B817" s="8" t="s">
        <v>338</v>
      </c>
      <c r="C817" s="13" t="n">
        <v>2.36756467235668</v>
      </c>
      <c r="D817" s="13" t="n">
        <v>3.02125</v>
      </c>
      <c r="E817" s="8" t="n">
        <f aca="false">IF(C817&gt;=$B$4,1,0)</f>
        <v>0</v>
      </c>
      <c r="F817" s="8" t="n">
        <f aca="false">IF(D817&gt;=$B$4,1,0)</f>
        <v>0</v>
      </c>
      <c r="G817" s="8" t="str">
        <f aca="false">IF(AND(E817=1,F817=1),"Both pay",IF(F817=1,"Missed",IF(E817=1,"False trigger","Neither")))</f>
        <v>Neither</v>
      </c>
    </row>
    <row r="818" customFormat="false" ht="15" hidden="false" customHeight="false" outlineLevel="0" collapsed="false">
      <c r="A818" s="8" t="n">
        <v>1204</v>
      </c>
      <c r="B818" s="8" t="s">
        <v>338</v>
      </c>
      <c r="C818" s="13" t="n">
        <v>2.12971784835331</v>
      </c>
      <c r="D818" s="13" t="n">
        <v>3.558125</v>
      </c>
      <c r="E818" s="8" t="n">
        <f aca="false">IF(C818&gt;=$B$4,1,0)</f>
        <v>0</v>
      </c>
      <c r="F818" s="8" t="n">
        <f aca="false">IF(D818&gt;=$B$4,1,0)</f>
        <v>0</v>
      </c>
      <c r="G818" s="8" t="str">
        <f aca="false">IF(AND(E818=1,F818=1),"Both pay",IF(F818=1,"Missed",IF(E818=1,"False trigger","Neither")))</f>
        <v>Neither</v>
      </c>
    </row>
    <row r="819" customFormat="false" ht="15" hidden="false" customHeight="false" outlineLevel="0" collapsed="false">
      <c r="A819" s="8" t="n">
        <v>1205</v>
      </c>
      <c r="B819" s="8" t="s">
        <v>338</v>
      </c>
      <c r="C819" s="13" t="n">
        <v>1.6779126916236</v>
      </c>
      <c r="D819" s="13" t="n">
        <v>3.95375</v>
      </c>
      <c r="E819" s="8" t="n">
        <f aca="false">IF(C819&gt;=$B$4,1,0)</f>
        <v>0</v>
      </c>
      <c r="F819" s="8" t="n">
        <f aca="false">IF(D819&gt;=$B$4,1,0)</f>
        <v>0</v>
      </c>
      <c r="G819" s="8" t="str">
        <f aca="false">IF(AND(E819=1,F819=1),"Both pay",IF(F819=1,"Missed",IF(E819=1,"False trigger","Neither")))</f>
        <v>Neither</v>
      </c>
    </row>
    <row r="820" customFormat="false" ht="15" hidden="false" customHeight="false" outlineLevel="0" collapsed="false">
      <c r="A820" s="8" t="n">
        <v>1206</v>
      </c>
      <c r="B820" s="8" t="s">
        <v>338</v>
      </c>
      <c r="C820" s="13" t="n">
        <v>2.79635891896046</v>
      </c>
      <c r="D820" s="13" t="n">
        <v>4.815625</v>
      </c>
      <c r="E820" s="8" t="n">
        <f aca="false">IF(C820&gt;=$B$4,1,0)</f>
        <v>0</v>
      </c>
      <c r="F820" s="8" t="n">
        <f aca="false">IF(D820&gt;=$B$4,1,0)</f>
        <v>0</v>
      </c>
      <c r="G820" s="8" t="str">
        <f aca="false">IF(AND(E820=1,F820=1),"Both pay",IF(F820=1,"Missed",IF(E820=1,"False trigger","Neither")))</f>
        <v>Neither</v>
      </c>
    </row>
    <row r="821" customFormat="false" ht="15" hidden="false" customHeight="false" outlineLevel="0" collapsed="false">
      <c r="A821" s="8" t="n">
        <v>1207</v>
      </c>
      <c r="B821" s="8" t="s">
        <v>338</v>
      </c>
      <c r="C821" s="13" t="n">
        <v>4.44184398222477</v>
      </c>
      <c r="D821" s="13" t="n">
        <v>5.1325</v>
      </c>
      <c r="E821" s="8" t="n">
        <f aca="false">IF(C821&gt;=$B$4,1,0)</f>
        <v>0</v>
      </c>
      <c r="F821" s="8" t="n">
        <f aca="false">IF(D821&gt;=$B$4,1,0)</f>
        <v>0</v>
      </c>
      <c r="G821" s="8" t="str">
        <f aca="false">IF(AND(E821=1,F821=1),"Both pay",IF(F821=1,"Missed",IF(E821=1,"False trigger","Neither")))</f>
        <v>Neither</v>
      </c>
    </row>
    <row r="822" customFormat="false" ht="15" hidden="false" customHeight="false" outlineLevel="0" collapsed="false">
      <c r="A822" s="8" t="n">
        <v>1208</v>
      </c>
      <c r="B822" s="8" t="s">
        <v>338</v>
      </c>
      <c r="C822" s="13" t="n">
        <v>3.90725812085429</v>
      </c>
      <c r="D822" s="13" t="n">
        <v>5.268125</v>
      </c>
      <c r="E822" s="8" t="n">
        <f aca="false">IF(C822&gt;=$B$4,1,0)</f>
        <v>0</v>
      </c>
      <c r="F822" s="8" t="n">
        <f aca="false">IF(D822&gt;=$B$4,1,0)</f>
        <v>0</v>
      </c>
      <c r="G822" s="8" t="str">
        <f aca="false">IF(AND(E822=1,F822=1),"Both pay",IF(F822=1,"Missed",IF(E822=1,"False trigger","Neither")))</f>
        <v>Neither</v>
      </c>
    </row>
    <row r="823" customFormat="false" ht="15" hidden="false" customHeight="false" outlineLevel="0" collapsed="false">
      <c r="A823" s="8" t="n">
        <v>1209</v>
      </c>
      <c r="B823" s="8" t="s">
        <v>338</v>
      </c>
      <c r="C823" s="13" t="n">
        <v>4.27292569731387</v>
      </c>
      <c r="D823" s="13" t="n">
        <v>5.485625</v>
      </c>
      <c r="E823" s="8" t="n">
        <f aca="false">IF(C823&gt;=$B$4,1,0)</f>
        <v>0</v>
      </c>
      <c r="F823" s="8" t="n">
        <f aca="false">IF(D823&gt;=$B$4,1,0)</f>
        <v>0</v>
      </c>
      <c r="G823" s="8" t="str">
        <f aca="false">IF(AND(E823=1,F823=1),"Both pay",IF(F823=1,"Missed",IF(E823=1,"False trigger","Neither")))</f>
        <v>Neither</v>
      </c>
    </row>
    <row r="824" customFormat="false" ht="15" hidden="false" customHeight="false" outlineLevel="0" collapsed="false">
      <c r="A824" s="8" t="n">
        <v>1210</v>
      </c>
      <c r="B824" s="8" t="s">
        <v>338</v>
      </c>
      <c r="C824" s="13" t="n">
        <v>4.43264735801962</v>
      </c>
      <c r="D824" s="13" t="n">
        <v>5.39875</v>
      </c>
      <c r="E824" s="8" t="n">
        <f aca="false">IF(C824&gt;=$B$4,1,0)</f>
        <v>0</v>
      </c>
      <c r="F824" s="8" t="n">
        <f aca="false">IF(D824&gt;=$B$4,1,0)</f>
        <v>0</v>
      </c>
      <c r="G824" s="8" t="str">
        <f aca="false">IF(AND(E824=1,F824=1),"Both pay",IF(F824=1,"Missed",IF(E824=1,"False trigger","Neither")))</f>
        <v>Neither</v>
      </c>
    </row>
    <row r="825" customFormat="false" ht="15" hidden="false" customHeight="false" outlineLevel="0" collapsed="false">
      <c r="A825" s="8" t="n">
        <v>1211</v>
      </c>
      <c r="B825" s="8" t="s">
        <v>338</v>
      </c>
      <c r="C825" s="13" t="n">
        <v>4.75645867977693</v>
      </c>
      <c r="D825" s="13" t="n">
        <v>5.2675</v>
      </c>
      <c r="E825" s="8" t="n">
        <f aca="false">IF(C825&gt;=$B$4,1,0)</f>
        <v>0</v>
      </c>
      <c r="F825" s="8" t="n">
        <f aca="false">IF(D825&gt;=$B$4,1,0)</f>
        <v>0</v>
      </c>
      <c r="G825" s="8" t="str">
        <f aca="false">IF(AND(E825=1,F825=1),"Both pay",IF(F825=1,"Missed",IF(E825=1,"False trigger","Neither")))</f>
        <v>Neither</v>
      </c>
    </row>
    <row r="826" customFormat="false" ht="15" hidden="false" customHeight="false" outlineLevel="0" collapsed="false">
      <c r="A826" s="8" t="n">
        <v>1212</v>
      </c>
      <c r="B826" s="8" t="s">
        <v>338</v>
      </c>
      <c r="C826" s="13" t="n">
        <v>5.21619980000062</v>
      </c>
      <c r="D826" s="13" t="n">
        <v>6.063125</v>
      </c>
      <c r="E826" s="8" t="n">
        <f aca="false">IF(C826&gt;=$B$4,1,0)</f>
        <v>0</v>
      </c>
      <c r="F826" s="8" t="n">
        <f aca="false">IF(D826&gt;=$B$4,1,0)</f>
        <v>0</v>
      </c>
      <c r="G826" s="8" t="str">
        <f aca="false">IF(AND(E826=1,F826=1),"Both pay",IF(F826=1,"Missed",IF(E826=1,"False trigger","Neither")))</f>
        <v>Neither</v>
      </c>
    </row>
    <row r="827" customFormat="false" ht="15" hidden="false" customHeight="false" outlineLevel="0" collapsed="false">
      <c r="A827" s="8" t="n">
        <v>1214</v>
      </c>
      <c r="B827" s="8" t="s">
        <v>338</v>
      </c>
      <c r="C827" s="13" t="n">
        <v>7.44036099544061</v>
      </c>
      <c r="D827" s="13" t="n">
        <v>7.63</v>
      </c>
      <c r="E827" s="8" t="n">
        <f aca="false">IF(C827&gt;=$B$4,1,0)</f>
        <v>0</v>
      </c>
      <c r="F827" s="8" t="n">
        <f aca="false">IF(D827&gt;=$B$4,1,0)</f>
        <v>0</v>
      </c>
      <c r="G827" s="8" t="str">
        <f aca="false">IF(AND(E827=1,F827=1),"Both pay",IF(F827=1,"Missed",IF(E827=1,"False trigger","Neither")))</f>
        <v>Neither</v>
      </c>
    </row>
    <row r="828" customFormat="false" ht="15" hidden="false" customHeight="false" outlineLevel="0" collapsed="false">
      <c r="A828" s="8" t="n">
        <v>1215</v>
      </c>
      <c r="B828" s="8" t="s">
        <v>338</v>
      </c>
      <c r="C828" s="13" t="n">
        <v>8.95226169509114</v>
      </c>
      <c r="D828" s="13" t="n">
        <v>8.92</v>
      </c>
      <c r="E828" s="8" t="n">
        <f aca="false">IF(C828&gt;=$B$4,1,0)</f>
        <v>0</v>
      </c>
      <c r="F828" s="8" t="n">
        <f aca="false">IF(D828&gt;=$B$4,1,0)</f>
        <v>0</v>
      </c>
      <c r="G828" s="8" t="str">
        <f aca="false">IF(AND(E828=1,F828=1),"Both pay",IF(F828=1,"Missed",IF(E828=1,"False trigger","Neither")))</f>
        <v>Neither</v>
      </c>
    </row>
    <row r="829" customFormat="false" ht="15" hidden="false" customHeight="false" outlineLevel="0" collapsed="false">
      <c r="A829" s="8" t="n">
        <v>1216</v>
      </c>
      <c r="B829" s="8" t="s">
        <v>338</v>
      </c>
      <c r="C829" s="13" t="n">
        <v>9.56360455217295</v>
      </c>
      <c r="D829" s="13" t="n">
        <v>9.78875</v>
      </c>
      <c r="E829" s="8" t="n">
        <f aca="false">IF(C829&gt;=$B$4,1,0)</f>
        <v>0</v>
      </c>
      <c r="F829" s="8" t="n">
        <f aca="false">IF(D829&gt;=$B$4,1,0)</f>
        <v>0</v>
      </c>
      <c r="G829" s="8" t="str">
        <f aca="false">IF(AND(E829=1,F829=1),"Both pay",IF(F829=1,"Missed",IF(E829=1,"False trigger","Neither")))</f>
        <v>Neither</v>
      </c>
    </row>
    <row r="830" customFormat="false" ht="15" hidden="false" customHeight="false" outlineLevel="0" collapsed="false">
      <c r="A830" s="8" t="n">
        <v>1217</v>
      </c>
      <c r="B830" s="8" t="s">
        <v>338</v>
      </c>
      <c r="C830" s="13" t="n">
        <v>10.130252988331</v>
      </c>
      <c r="D830" s="13" t="n">
        <v>9.85</v>
      </c>
      <c r="E830" s="8" t="n">
        <f aca="false">IF(C830&gt;=$B$4,1,0)</f>
        <v>1</v>
      </c>
      <c r="F830" s="8" t="n">
        <f aca="false">IF(D830&gt;=$B$4,1,0)</f>
        <v>0</v>
      </c>
      <c r="G830" s="8" t="str">
        <f aca="false">IF(AND(E830=1,F830=1),"Both pay",IF(F830=1,"Missed",IF(E830=1,"False trigger","Neither")))</f>
        <v>False trigger</v>
      </c>
    </row>
    <row r="831" customFormat="false" ht="15" hidden="false" customHeight="false" outlineLevel="0" collapsed="false">
      <c r="A831" s="8" t="n">
        <v>1218</v>
      </c>
      <c r="B831" s="8" t="s">
        <v>338</v>
      </c>
      <c r="C831" s="13" t="n">
        <v>10.8305301691278</v>
      </c>
      <c r="D831" s="13" t="n">
        <v>10.61375</v>
      </c>
      <c r="E831" s="8" t="n">
        <f aca="false">IF(C831&gt;=$B$4,1,0)</f>
        <v>1</v>
      </c>
      <c r="F831" s="8" t="n">
        <f aca="false">IF(D831&gt;=$B$4,1,0)</f>
        <v>1</v>
      </c>
      <c r="G831" s="8" t="str">
        <f aca="false">IF(AND(E831=1,F831=1),"Both pay",IF(F831=1,"Missed",IF(E831=1,"False trigger","Neither")))</f>
        <v>Both pay</v>
      </c>
    </row>
    <row r="832" customFormat="false" ht="15" hidden="false" customHeight="false" outlineLevel="0" collapsed="false">
      <c r="A832" s="8" t="n">
        <v>1219</v>
      </c>
      <c r="B832" s="8" t="s">
        <v>338</v>
      </c>
      <c r="C832" s="13" t="n">
        <v>11.1231174548799</v>
      </c>
      <c r="D832" s="13" t="n">
        <v>10.711875</v>
      </c>
      <c r="E832" s="8" t="n">
        <f aca="false">IF(C832&gt;=$B$4,1,0)</f>
        <v>1</v>
      </c>
      <c r="F832" s="8" t="n">
        <f aca="false">IF(D832&gt;=$B$4,1,0)</f>
        <v>1</v>
      </c>
      <c r="G832" s="8" t="str">
        <f aca="false">IF(AND(E832=1,F832=1),"Both pay",IF(F832=1,"Missed",IF(E832=1,"False trigger","Neither")))</f>
        <v>Both pay</v>
      </c>
    </row>
    <row r="833" customFormat="false" ht="15" hidden="false" customHeight="false" outlineLevel="0" collapsed="false">
      <c r="A833" s="8" t="n">
        <v>1220</v>
      </c>
      <c r="B833" s="8" t="s">
        <v>338</v>
      </c>
      <c r="C833" s="13" t="n">
        <v>11.8301291434845</v>
      </c>
      <c r="D833" s="13" t="n">
        <v>11.4175</v>
      </c>
      <c r="E833" s="8" t="n">
        <f aca="false">IF(C833&gt;=$B$4,1,0)</f>
        <v>1</v>
      </c>
      <c r="F833" s="8" t="n">
        <f aca="false">IF(D833&gt;=$B$4,1,0)</f>
        <v>1</v>
      </c>
      <c r="G833" s="8" t="str">
        <f aca="false">IF(AND(E833=1,F833=1),"Both pay",IF(F833=1,"Missed",IF(E833=1,"False trigger","Neither")))</f>
        <v>Both pay</v>
      </c>
    </row>
    <row r="834" customFormat="false" ht="15" hidden="false" customHeight="false" outlineLevel="0" collapsed="false">
      <c r="A834" s="8" t="n">
        <v>1221</v>
      </c>
      <c r="B834" s="8" t="s">
        <v>338</v>
      </c>
      <c r="C834" s="13" t="n">
        <v>12.2477736626707</v>
      </c>
      <c r="D834" s="13" t="n">
        <v>12.384375</v>
      </c>
      <c r="E834" s="8" t="n">
        <f aca="false">IF(C834&gt;=$B$4,1,0)</f>
        <v>1</v>
      </c>
      <c r="F834" s="8" t="n">
        <f aca="false">IF(D834&gt;=$B$4,1,0)</f>
        <v>1</v>
      </c>
      <c r="G834" s="8" t="str">
        <f aca="false">IF(AND(E834=1,F834=1),"Both pay",IF(F834=1,"Missed",IF(E834=1,"False trigger","Neither")))</f>
        <v>Both pay</v>
      </c>
    </row>
    <row r="835" customFormat="false" ht="15" hidden="false" customHeight="false" outlineLevel="0" collapsed="false">
      <c r="A835" s="8" t="n">
        <v>1222</v>
      </c>
      <c r="B835" s="8" t="s">
        <v>338</v>
      </c>
      <c r="C835" s="13" t="n">
        <v>13.5018548995393</v>
      </c>
      <c r="D835" s="13" t="n">
        <v>13.96625</v>
      </c>
      <c r="E835" s="8" t="n">
        <f aca="false">IF(C835&gt;=$B$4,1,0)</f>
        <v>1</v>
      </c>
      <c r="F835" s="8" t="n">
        <f aca="false">IF(D835&gt;=$B$4,1,0)</f>
        <v>1</v>
      </c>
      <c r="G835" s="8" t="str">
        <f aca="false">IF(AND(E835=1,F835=1),"Both pay",IF(F835=1,"Missed",IF(E835=1,"False trigger","Neither")))</f>
        <v>Both pay</v>
      </c>
    </row>
    <row r="836" customFormat="false" ht="15" hidden="false" customHeight="false" outlineLevel="0" collapsed="false">
      <c r="A836" s="8" t="n">
        <v>1224</v>
      </c>
      <c r="B836" s="8" t="s">
        <v>338</v>
      </c>
      <c r="C836" s="13" t="n">
        <v>16.8722210202894</v>
      </c>
      <c r="D836" s="13" t="n">
        <v>14.144375</v>
      </c>
      <c r="E836" s="8" t="n">
        <f aca="false">IF(C836&gt;=$B$4,1,0)</f>
        <v>1</v>
      </c>
      <c r="F836" s="8" t="n">
        <f aca="false">IF(D836&gt;=$B$4,1,0)</f>
        <v>1</v>
      </c>
      <c r="G836" s="8" t="str">
        <f aca="false">IF(AND(E836=1,F836=1),"Both pay",IF(F836=1,"Missed",IF(E836=1,"False trigger","Neither")))</f>
        <v>Both pay</v>
      </c>
    </row>
    <row r="837" customFormat="false" ht="15" hidden="false" customHeight="false" outlineLevel="0" collapsed="false">
      <c r="A837" s="8" t="n">
        <v>1225</v>
      </c>
      <c r="B837" s="8" t="s">
        <v>338</v>
      </c>
      <c r="C837" s="13" t="n">
        <v>16.4969533627048</v>
      </c>
      <c r="D837" s="13" t="n">
        <v>18.1675</v>
      </c>
      <c r="E837" s="8" t="n">
        <f aca="false">IF(C837&gt;=$B$4,1,0)</f>
        <v>1</v>
      </c>
      <c r="F837" s="8" t="n">
        <f aca="false">IF(D837&gt;=$B$4,1,0)</f>
        <v>1</v>
      </c>
      <c r="G837" s="8" t="str">
        <f aca="false">IF(AND(E837=1,F837=1),"Both pay",IF(F837=1,"Missed",IF(E837=1,"False trigger","Neither")))</f>
        <v>Both pay</v>
      </c>
    </row>
    <row r="838" customFormat="false" ht="15" hidden="false" customHeight="false" outlineLevel="0" collapsed="false">
      <c r="A838" s="8" t="n">
        <v>1226</v>
      </c>
      <c r="B838" s="8" t="s">
        <v>338</v>
      </c>
      <c r="C838" s="13" t="n">
        <v>14.8285508111932</v>
      </c>
      <c r="D838" s="13" t="n">
        <v>24.6525</v>
      </c>
      <c r="E838" s="8" t="n">
        <f aca="false">IF(C838&gt;=$B$4,1,0)</f>
        <v>1</v>
      </c>
      <c r="F838" s="8" t="n">
        <f aca="false">IF(D838&gt;=$B$4,1,0)</f>
        <v>1</v>
      </c>
      <c r="G838" s="8" t="str">
        <f aca="false">IF(AND(E838=1,F838=1),"Both pay",IF(F838=1,"Missed",IF(E838=1,"False trigger","Neither")))</f>
        <v>Both pay</v>
      </c>
    </row>
    <row r="839" customFormat="false" ht="15" hidden="false" customHeight="false" outlineLevel="0" collapsed="false">
      <c r="A839" s="8" t="n">
        <v>1227</v>
      </c>
      <c r="B839" s="8" t="s">
        <v>338</v>
      </c>
      <c r="C839" s="13" t="n">
        <v>16.24670789278</v>
      </c>
      <c r="D839" s="13" t="n">
        <v>25.0825</v>
      </c>
      <c r="E839" s="8" t="n">
        <f aca="false">IF(C839&gt;=$B$4,1,0)</f>
        <v>1</v>
      </c>
      <c r="F839" s="8" t="n">
        <f aca="false">IF(D839&gt;=$B$4,1,0)</f>
        <v>1</v>
      </c>
      <c r="G839" s="8" t="str">
        <f aca="false">IF(AND(E839=1,F839=1),"Both pay",IF(F839=1,"Missed",IF(E839=1,"False trigger","Neither")))</f>
        <v>Both pay</v>
      </c>
    </row>
    <row r="840" customFormat="false" ht="15" hidden="false" customHeight="false" outlineLevel="0" collapsed="false">
      <c r="A840" s="8" t="n">
        <v>1228</v>
      </c>
      <c r="B840" s="8" t="s">
        <v>338</v>
      </c>
      <c r="C840" s="13" t="n">
        <v>17.7781640137822</v>
      </c>
      <c r="D840" s="13" t="n">
        <v>19.448125</v>
      </c>
      <c r="E840" s="8" t="n">
        <f aca="false">IF(C840&gt;=$B$4,1,0)</f>
        <v>1</v>
      </c>
      <c r="F840" s="8" t="n">
        <f aca="false">IF(D840&gt;=$B$4,1,0)</f>
        <v>1</v>
      </c>
      <c r="G840" s="8" t="str">
        <f aca="false">IF(AND(E840=1,F840=1),"Both pay",IF(F840=1,"Missed",IF(E840=1,"False trigger","Neither")))</f>
        <v>Both pay</v>
      </c>
    </row>
    <row r="841" customFormat="false" ht="15" hidden="false" customHeight="false" outlineLevel="0" collapsed="false">
      <c r="A841" s="8" t="n">
        <v>1229</v>
      </c>
      <c r="B841" s="8" t="s">
        <v>338</v>
      </c>
      <c r="C841" s="13" t="n">
        <v>15.7104456407975</v>
      </c>
      <c r="D841" s="13" t="n">
        <v>19.30125</v>
      </c>
      <c r="E841" s="8" t="n">
        <f aca="false">IF(C841&gt;=$B$4,1,0)</f>
        <v>1</v>
      </c>
      <c r="F841" s="8" t="n">
        <f aca="false">IF(D841&gt;=$B$4,1,0)</f>
        <v>1</v>
      </c>
      <c r="G841" s="8" t="str">
        <f aca="false">IF(AND(E841=1,F841=1),"Both pay",IF(F841=1,"Missed",IF(E841=1,"False trigger","Neither")))</f>
        <v>Both pay</v>
      </c>
    </row>
    <row r="842" customFormat="false" ht="15" hidden="false" customHeight="false" outlineLevel="0" collapsed="false">
      <c r="A842" s="8" t="n">
        <v>1230</v>
      </c>
      <c r="B842" s="8" t="s">
        <v>338</v>
      </c>
      <c r="C842" s="13" t="n">
        <v>16.8513375912484</v>
      </c>
      <c r="D842" s="13" t="n">
        <v>19.001875</v>
      </c>
      <c r="E842" s="8" t="n">
        <f aca="false">IF(C842&gt;=$B$4,1,0)</f>
        <v>1</v>
      </c>
      <c r="F842" s="8" t="n">
        <f aca="false">IF(D842&gt;=$B$4,1,0)</f>
        <v>1</v>
      </c>
      <c r="G842" s="8" t="str">
        <f aca="false">IF(AND(E842=1,F842=1),"Both pay",IF(F842=1,"Missed",IF(E842=1,"False trigger","Neither")))</f>
        <v>Both pay</v>
      </c>
    </row>
    <row r="843" customFormat="false" ht="15" hidden="false" customHeight="false" outlineLevel="0" collapsed="false">
      <c r="A843" s="8" t="n">
        <v>1231</v>
      </c>
      <c r="B843" s="8" t="s">
        <v>338</v>
      </c>
      <c r="C843" s="13" t="n">
        <v>15.7134746810755</v>
      </c>
      <c r="D843" s="13" t="n">
        <v>20.0025</v>
      </c>
      <c r="E843" s="8" t="n">
        <f aca="false">IF(C843&gt;=$B$4,1,0)</f>
        <v>1</v>
      </c>
      <c r="F843" s="8" t="n">
        <f aca="false">IF(D843&gt;=$B$4,1,0)</f>
        <v>1</v>
      </c>
      <c r="G843" s="8" t="str">
        <f aca="false">IF(AND(E843=1,F843=1),"Both pay",IF(F843=1,"Missed",IF(E843=1,"False trigger","Neither")))</f>
        <v>Both pay</v>
      </c>
    </row>
    <row r="844" customFormat="false" ht="15" hidden="false" customHeight="false" outlineLevel="0" collapsed="false">
      <c r="A844" s="8" t="n">
        <v>1232</v>
      </c>
      <c r="B844" s="8" t="s">
        <v>338</v>
      </c>
      <c r="C844" s="13" t="n">
        <v>16.8544108728587</v>
      </c>
      <c r="D844" s="13" t="n">
        <v>21.844375</v>
      </c>
      <c r="E844" s="8" t="n">
        <f aca="false">IF(C844&gt;=$B$4,1,0)</f>
        <v>1</v>
      </c>
      <c r="F844" s="8" t="n">
        <f aca="false">IF(D844&gt;=$B$4,1,0)</f>
        <v>1</v>
      </c>
      <c r="G844" s="8" t="str">
        <f aca="false">IF(AND(E844=1,F844=1),"Both pay",IF(F844=1,"Missed",IF(E844=1,"False trigger","Neither")))</f>
        <v>Both pay</v>
      </c>
    </row>
    <row r="845" customFormat="false" ht="15" hidden="false" customHeight="false" outlineLevel="0" collapsed="false">
      <c r="A845" s="8" t="n">
        <v>1233</v>
      </c>
      <c r="B845" s="8" t="s">
        <v>338</v>
      </c>
      <c r="C845" s="13" t="n">
        <v>16.0626712136737</v>
      </c>
      <c r="D845" s="13" t="n">
        <v>22.059375</v>
      </c>
      <c r="E845" s="8" t="n">
        <f aca="false">IF(C845&gt;=$B$4,1,0)</f>
        <v>1</v>
      </c>
      <c r="F845" s="8" t="n">
        <f aca="false">IF(D845&gt;=$B$4,1,0)</f>
        <v>1</v>
      </c>
      <c r="G845" s="8" t="str">
        <f aca="false">IF(AND(E845=1,F845=1),"Both pay",IF(F845=1,"Missed",IF(E845=1,"False trigger","Neither")))</f>
        <v>Both pay</v>
      </c>
    </row>
    <row r="846" customFormat="false" ht="15" hidden="false" customHeight="false" outlineLevel="0" collapsed="false">
      <c r="A846" s="8" t="n">
        <v>1234</v>
      </c>
      <c r="B846" s="8" t="s">
        <v>338</v>
      </c>
      <c r="C846" s="13" t="n">
        <v>16.4825792713292</v>
      </c>
      <c r="D846" s="13" t="n">
        <v>17.213125</v>
      </c>
      <c r="E846" s="8" t="n">
        <f aca="false">IF(C846&gt;=$B$4,1,0)</f>
        <v>1</v>
      </c>
      <c r="F846" s="8" t="n">
        <f aca="false">IF(D846&gt;=$B$4,1,0)</f>
        <v>1</v>
      </c>
      <c r="G846" s="8" t="str">
        <f aca="false">IF(AND(E846=1,F846=1),"Both pay",IF(F846=1,"Missed",IF(E846=1,"False trigger","Neither")))</f>
        <v>Both pay</v>
      </c>
    </row>
    <row r="847" customFormat="false" ht="15" hidden="false" customHeight="false" outlineLevel="0" collapsed="false">
      <c r="A847" s="8" t="n">
        <v>1235</v>
      </c>
      <c r="B847" s="8" t="s">
        <v>338</v>
      </c>
      <c r="C847" s="13" t="n">
        <v>18.535213640175</v>
      </c>
      <c r="D847" s="13" t="n">
        <v>12.76125</v>
      </c>
      <c r="E847" s="8" t="n">
        <f aca="false">IF(C847&gt;=$B$4,1,0)</f>
        <v>1</v>
      </c>
      <c r="F847" s="8" t="n">
        <f aca="false">IF(D847&gt;=$B$4,1,0)</f>
        <v>1</v>
      </c>
      <c r="G847" s="8" t="str">
        <f aca="false">IF(AND(E847=1,F847=1),"Both pay",IF(F847=1,"Missed",IF(E847=1,"False trigger","Neither")))</f>
        <v>Both pay</v>
      </c>
    </row>
    <row r="848" customFormat="false" ht="15" hidden="false" customHeight="false" outlineLevel="0" collapsed="false">
      <c r="A848" s="8" t="n">
        <v>1236</v>
      </c>
      <c r="B848" s="8" t="s">
        <v>338</v>
      </c>
      <c r="C848" s="13" t="n">
        <v>18.852227359762</v>
      </c>
      <c r="D848" s="13" t="n">
        <v>12.85375</v>
      </c>
      <c r="E848" s="8" t="n">
        <f aca="false">IF(C848&gt;=$B$4,1,0)</f>
        <v>1</v>
      </c>
      <c r="F848" s="8" t="n">
        <f aca="false">IF(D848&gt;=$B$4,1,0)</f>
        <v>1</v>
      </c>
      <c r="G848" s="8" t="str">
        <f aca="false">IF(AND(E848=1,F848=1),"Both pay",IF(F848=1,"Missed",IF(E848=1,"False trigger","Neither")))</f>
        <v>Both pay</v>
      </c>
    </row>
    <row r="849" customFormat="false" ht="15" hidden="false" customHeight="false" outlineLevel="0" collapsed="false">
      <c r="A849" s="8" t="n">
        <v>1237</v>
      </c>
      <c r="B849" s="8" t="s">
        <v>338</v>
      </c>
      <c r="C849" s="13" t="n">
        <v>18.2143452570046</v>
      </c>
      <c r="D849" s="13" t="n">
        <v>16.860625</v>
      </c>
      <c r="E849" s="8" t="n">
        <f aca="false">IF(C849&gt;=$B$4,1,0)</f>
        <v>1</v>
      </c>
      <c r="F849" s="8" t="n">
        <f aca="false">IF(D849&gt;=$B$4,1,0)</f>
        <v>1</v>
      </c>
      <c r="G849" s="8" t="str">
        <f aca="false">IF(AND(E849=1,F849=1),"Both pay",IF(F849=1,"Missed",IF(E849=1,"False trigger","Neither")))</f>
        <v>Both pay</v>
      </c>
    </row>
    <row r="850" customFormat="false" ht="15" hidden="false" customHeight="false" outlineLevel="0" collapsed="false">
      <c r="A850" s="8" t="n">
        <v>1238</v>
      </c>
      <c r="B850" s="8" t="s">
        <v>338</v>
      </c>
      <c r="C850" s="13" t="n">
        <v>18.5152926488736</v>
      </c>
      <c r="D850" s="13" t="n">
        <v>20.931875</v>
      </c>
      <c r="E850" s="8" t="n">
        <f aca="false">IF(C850&gt;=$B$4,1,0)</f>
        <v>1</v>
      </c>
      <c r="F850" s="8" t="n">
        <f aca="false">IF(D850&gt;=$B$4,1,0)</f>
        <v>1</v>
      </c>
      <c r="G850" s="8" t="str">
        <f aca="false">IF(AND(E850=1,F850=1),"Both pay",IF(F850=1,"Missed",IF(E850=1,"False trigger","Neither")))</f>
        <v>Both pay</v>
      </c>
    </row>
    <row r="851" customFormat="false" ht="15" hidden="false" customHeight="false" outlineLevel="0" collapsed="false">
      <c r="A851" s="8" t="n">
        <v>1239</v>
      </c>
      <c r="B851" s="8" t="s">
        <v>338</v>
      </c>
      <c r="C851" s="13" t="n">
        <v>15.8252536243925</v>
      </c>
      <c r="D851" s="13" t="n">
        <v>16.840625</v>
      </c>
      <c r="E851" s="8" t="n">
        <f aca="false">IF(C851&gt;=$B$4,1,0)</f>
        <v>1</v>
      </c>
      <c r="F851" s="8" t="n">
        <f aca="false">IF(D851&gt;=$B$4,1,0)</f>
        <v>1</v>
      </c>
      <c r="G851" s="8" t="str">
        <f aca="false">IF(AND(E851=1,F851=1),"Both pay",IF(F851=1,"Missed",IF(E851=1,"False trigger","Neither")))</f>
        <v>Both pay</v>
      </c>
    </row>
    <row r="852" customFormat="false" ht="15" hidden="false" customHeight="false" outlineLevel="0" collapsed="false">
      <c r="A852" s="8" t="n">
        <v>1240</v>
      </c>
      <c r="B852" s="8" t="s">
        <v>338</v>
      </c>
      <c r="C852" s="13" t="n">
        <v>12.5281648916985</v>
      </c>
      <c r="D852" s="13" t="n">
        <v>8.916875</v>
      </c>
      <c r="E852" s="8" t="n">
        <f aca="false">IF(C852&gt;=$B$4,1,0)</f>
        <v>1</v>
      </c>
      <c r="F852" s="8" t="n">
        <f aca="false">IF(D852&gt;=$B$4,1,0)</f>
        <v>0</v>
      </c>
      <c r="G852" s="8" t="str">
        <f aca="false">IF(AND(E852=1,F852=1),"Both pay",IF(F852=1,"Missed",IF(E852=1,"False trigger","Neither")))</f>
        <v>False trigger</v>
      </c>
    </row>
    <row r="853" customFormat="false" ht="15" hidden="false" customHeight="false" outlineLevel="0" collapsed="false">
      <c r="A853" s="8" t="n">
        <v>1241</v>
      </c>
      <c r="B853" s="8" t="s">
        <v>338</v>
      </c>
      <c r="C853" s="13" t="n">
        <v>9.09571091439421</v>
      </c>
      <c r="D853" s="13" t="n">
        <v>6.405625</v>
      </c>
      <c r="E853" s="8" t="n">
        <f aca="false">IF(C853&gt;=$B$4,1,0)</f>
        <v>0</v>
      </c>
      <c r="F853" s="8" t="n">
        <f aca="false">IF(D853&gt;=$B$4,1,0)</f>
        <v>0</v>
      </c>
      <c r="G853" s="8" t="str">
        <f aca="false">IF(AND(E853=1,F853=1),"Both pay",IF(F853=1,"Missed",IF(E853=1,"False trigger","Neither")))</f>
        <v>Neither</v>
      </c>
    </row>
    <row r="854" customFormat="false" ht="15" hidden="false" customHeight="false" outlineLevel="0" collapsed="false">
      <c r="A854" s="8" t="n">
        <v>1242</v>
      </c>
      <c r="B854" s="8" t="s">
        <v>338</v>
      </c>
      <c r="C854" s="13" t="n">
        <v>5.20843430510681</v>
      </c>
      <c r="D854" s="13" t="n">
        <v>4.475</v>
      </c>
      <c r="E854" s="8" t="n">
        <f aca="false">IF(C854&gt;=$B$4,1,0)</f>
        <v>0</v>
      </c>
      <c r="F854" s="8" t="n">
        <f aca="false">IF(D854&gt;=$B$4,1,0)</f>
        <v>0</v>
      </c>
      <c r="G854" s="8" t="str">
        <f aca="false">IF(AND(E854=1,F854=1),"Both pay",IF(F854=1,"Missed",IF(E854=1,"False trigger","Neither")))</f>
        <v>Neither</v>
      </c>
    </row>
    <row r="855" customFormat="false" ht="15" hidden="false" customHeight="false" outlineLevel="0" collapsed="false">
      <c r="A855" s="8" t="n">
        <v>1243</v>
      </c>
      <c r="B855" s="8" t="s">
        <v>338</v>
      </c>
      <c r="C855" s="13" t="n">
        <v>4.55541670263781</v>
      </c>
      <c r="D855" s="13" t="n">
        <v>3.736875</v>
      </c>
      <c r="E855" s="8" t="n">
        <f aca="false">IF(C855&gt;=$B$4,1,0)</f>
        <v>0</v>
      </c>
      <c r="F855" s="8" t="n">
        <f aca="false">IF(D855&gt;=$B$4,1,0)</f>
        <v>0</v>
      </c>
      <c r="G855" s="8" t="str">
        <f aca="false">IF(AND(E855=1,F855=1),"Both pay",IF(F855=1,"Missed",IF(E855=1,"False trigger","Neither")))</f>
        <v>Neither</v>
      </c>
    </row>
    <row r="856" customFormat="false" ht="15" hidden="false" customHeight="false" outlineLevel="0" collapsed="false">
      <c r="A856" s="8" t="n">
        <v>1244</v>
      </c>
      <c r="B856" s="8" t="s">
        <v>338</v>
      </c>
      <c r="C856" s="13" t="n">
        <v>3.39717280317281</v>
      </c>
      <c r="D856" s="13" t="n">
        <v>2.7725</v>
      </c>
      <c r="E856" s="8" t="n">
        <f aca="false">IF(C856&gt;=$B$4,1,0)</f>
        <v>0</v>
      </c>
      <c r="F856" s="8" t="n">
        <f aca="false">IF(D856&gt;=$B$4,1,0)</f>
        <v>0</v>
      </c>
      <c r="G856" s="8" t="str">
        <f aca="false">IF(AND(E856=1,F856=1),"Both pay",IF(F856=1,"Missed",IF(E856=1,"False trigger","Neither")))</f>
        <v>Neither</v>
      </c>
    </row>
    <row r="857" customFormat="false" ht="15" hidden="false" customHeight="false" outlineLevel="0" collapsed="false">
      <c r="A857" s="8" t="n">
        <v>1245</v>
      </c>
      <c r="B857" s="8" t="s">
        <v>338</v>
      </c>
      <c r="C857" s="13" t="n">
        <v>3.33328551578062</v>
      </c>
      <c r="D857" s="13" t="n">
        <v>1.4825</v>
      </c>
      <c r="E857" s="8" t="n">
        <f aca="false">IF(C857&gt;=$B$4,1,0)</f>
        <v>0</v>
      </c>
      <c r="F857" s="8" t="n">
        <f aca="false">IF(D857&gt;=$B$4,1,0)</f>
        <v>0</v>
      </c>
      <c r="G857" s="8" t="str">
        <f aca="false">IF(AND(E857=1,F857=1),"Both pay",IF(F857=1,"Missed",IF(E857=1,"False trigger","Neither")))</f>
        <v>Neither</v>
      </c>
    </row>
    <row r="858" customFormat="false" ht="15" hidden="false" customHeight="false" outlineLevel="0" collapsed="false">
      <c r="A858" s="8" t="n">
        <v>1246</v>
      </c>
      <c r="B858" s="8" t="s">
        <v>338</v>
      </c>
      <c r="C858" s="13" t="n">
        <v>3.42824808642219</v>
      </c>
      <c r="D858" s="13" t="n">
        <v>1.78</v>
      </c>
      <c r="E858" s="8" t="n">
        <f aca="false">IF(C858&gt;=$B$4,1,0)</f>
        <v>0</v>
      </c>
      <c r="F858" s="8" t="n">
        <f aca="false">IF(D858&gt;=$B$4,1,0)</f>
        <v>0</v>
      </c>
      <c r="G858" s="8" t="str">
        <f aca="false">IF(AND(E858=1,F858=1),"Both pay",IF(F858=1,"Missed",IF(E858=1,"False trigger","Neither")))</f>
        <v>Neither</v>
      </c>
    </row>
    <row r="859" customFormat="false" ht="15" hidden="false" customHeight="false" outlineLevel="0" collapsed="false">
      <c r="A859" s="8" t="n">
        <v>1247</v>
      </c>
      <c r="B859" s="8" t="s">
        <v>338</v>
      </c>
      <c r="C859" s="13" t="n">
        <v>2.92601150366487</v>
      </c>
      <c r="D859" s="13" t="n">
        <v>2.794375</v>
      </c>
      <c r="E859" s="8" t="n">
        <f aca="false">IF(C859&gt;=$B$4,1,0)</f>
        <v>0</v>
      </c>
      <c r="F859" s="8" t="n">
        <f aca="false">IF(D859&gt;=$B$4,1,0)</f>
        <v>0</v>
      </c>
      <c r="G859" s="8" t="str">
        <f aca="false">IF(AND(E859=1,F859=1),"Both pay",IF(F859=1,"Missed",IF(E859=1,"False trigger","Neither")))</f>
        <v>Neither</v>
      </c>
    </row>
    <row r="860" customFormat="false" ht="15" hidden="false" customHeight="false" outlineLevel="0" collapsed="false">
      <c r="A860" s="8" t="n">
        <v>1248</v>
      </c>
      <c r="B860" s="8" t="s">
        <v>338</v>
      </c>
      <c r="C860" s="13" t="n">
        <v>2.66400093834794</v>
      </c>
      <c r="D860" s="13" t="n">
        <v>3.20125</v>
      </c>
      <c r="E860" s="8" t="n">
        <f aca="false">IF(C860&gt;=$B$4,1,0)</f>
        <v>0</v>
      </c>
      <c r="F860" s="8" t="n">
        <f aca="false">IF(D860&gt;=$B$4,1,0)</f>
        <v>0</v>
      </c>
      <c r="G860" s="8" t="str">
        <f aca="false">IF(AND(E860=1,F860=1),"Both pay",IF(F860=1,"Missed",IF(E860=1,"False trigger","Neither")))</f>
        <v>Neither</v>
      </c>
    </row>
    <row r="861" customFormat="false" ht="15" hidden="false" customHeight="false" outlineLevel="0" collapsed="false">
      <c r="A861" s="8" t="n">
        <v>1249</v>
      </c>
      <c r="B861" s="8" t="s">
        <v>338</v>
      </c>
      <c r="C861" s="13" t="n">
        <v>3.34152495930218</v>
      </c>
      <c r="D861" s="13" t="n">
        <v>3.213125</v>
      </c>
      <c r="E861" s="8" t="n">
        <f aca="false">IF(C861&gt;=$B$4,1,0)</f>
        <v>0</v>
      </c>
      <c r="F861" s="8" t="n">
        <f aca="false">IF(D861&gt;=$B$4,1,0)</f>
        <v>0</v>
      </c>
      <c r="G861" s="8" t="str">
        <f aca="false">IF(AND(E861=1,F861=1),"Both pay",IF(F861=1,"Missed",IF(E861=1,"False trigger","Neither")))</f>
        <v>Neither</v>
      </c>
    </row>
    <row r="862" customFormat="false" ht="15" hidden="false" customHeight="false" outlineLevel="0" collapsed="false">
      <c r="A862" s="8" t="n">
        <v>1250</v>
      </c>
      <c r="B862" s="8" t="s">
        <v>338</v>
      </c>
      <c r="C862" s="13" t="n">
        <v>2.44226309426224</v>
      </c>
      <c r="D862" s="13" t="n">
        <v>2.649375</v>
      </c>
      <c r="E862" s="8" t="n">
        <f aca="false">IF(C862&gt;=$B$4,1,0)</f>
        <v>0</v>
      </c>
      <c r="F862" s="8" t="n">
        <f aca="false">IF(D862&gt;=$B$4,1,0)</f>
        <v>0</v>
      </c>
      <c r="G862" s="8" t="str">
        <f aca="false">IF(AND(E862=1,F862=1),"Both pay",IF(F862=1,"Missed",IF(E862=1,"False trigger","Neither")))</f>
        <v>Neither</v>
      </c>
    </row>
    <row r="863" customFormat="false" ht="15" hidden="false" customHeight="false" outlineLevel="0" collapsed="false">
      <c r="A863" s="8" t="n">
        <v>1261</v>
      </c>
      <c r="B863" s="8" t="s">
        <v>338</v>
      </c>
      <c r="C863" s="13" t="n">
        <v>1.90759577408726</v>
      </c>
      <c r="D863" s="13" t="n">
        <v>3.61875</v>
      </c>
      <c r="E863" s="8" t="n">
        <f aca="false">IF(C863&gt;=$B$4,1,0)</f>
        <v>0</v>
      </c>
      <c r="F863" s="8" t="n">
        <f aca="false">IF(D863&gt;=$B$4,1,0)</f>
        <v>0</v>
      </c>
      <c r="G863" s="8" t="str">
        <f aca="false">IF(AND(E863=1,F863=1),"Both pay",IF(F863=1,"Missed",IF(E863=1,"False trigger","Neither")))</f>
        <v>Neither</v>
      </c>
    </row>
    <row r="864" customFormat="false" ht="15" hidden="false" customHeight="false" outlineLevel="0" collapsed="false">
      <c r="A864" s="8" t="n">
        <v>1262</v>
      </c>
      <c r="B864" s="8" t="s">
        <v>338</v>
      </c>
      <c r="C864" s="13" t="n">
        <v>1.71348050470142</v>
      </c>
      <c r="D864" s="13" t="n">
        <v>4.17</v>
      </c>
      <c r="E864" s="8" t="n">
        <f aca="false">IF(C864&gt;=$B$4,1,0)</f>
        <v>0</v>
      </c>
      <c r="F864" s="8" t="n">
        <f aca="false">IF(D864&gt;=$B$4,1,0)</f>
        <v>0</v>
      </c>
      <c r="G864" s="8" t="str">
        <f aca="false">IF(AND(E864=1,F864=1),"Both pay",IF(F864=1,"Missed",IF(E864=1,"False trigger","Neither")))</f>
        <v>Neither</v>
      </c>
    </row>
    <row r="865" customFormat="false" ht="15" hidden="false" customHeight="false" outlineLevel="0" collapsed="false">
      <c r="A865" s="8" t="n">
        <v>1263</v>
      </c>
      <c r="B865" s="8" t="s">
        <v>338</v>
      </c>
      <c r="C865" s="13" t="n">
        <v>2.19338127387223</v>
      </c>
      <c r="D865" s="13" t="n">
        <v>4.721875</v>
      </c>
      <c r="E865" s="8" t="n">
        <f aca="false">IF(C865&gt;=$B$4,1,0)</f>
        <v>0</v>
      </c>
      <c r="F865" s="8" t="n">
        <f aca="false">IF(D865&gt;=$B$4,1,0)</f>
        <v>0</v>
      </c>
      <c r="G865" s="8" t="str">
        <f aca="false">IF(AND(E865=1,F865=1),"Both pay",IF(F865=1,"Missed",IF(E865=1,"False trigger","Neither")))</f>
        <v>Neither</v>
      </c>
    </row>
    <row r="866" customFormat="false" ht="15" hidden="false" customHeight="false" outlineLevel="0" collapsed="false">
      <c r="A866" s="8" t="n">
        <v>1264</v>
      </c>
      <c r="B866" s="8" t="s">
        <v>338</v>
      </c>
      <c r="C866" s="13" t="n">
        <v>2.80063970789013</v>
      </c>
      <c r="D866" s="13" t="n">
        <v>5.28625</v>
      </c>
      <c r="E866" s="8" t="n">
        <f aca="false">IF(C866&gt;=$B$4,1,0)</f>
        <v>0</v>
      </c>
      <c r="F866" s="8" t="n">
        <f aca="false">IF(D866&gt;=$B$4,1,0)</f>
        <v>0</v>
      </c>
      <c r="G866" s="8" t="str">
        <f aca="false">IF(AND(E866=1,F866=1),"Both pay",IF(F866=1,"Missed",IF(E866=1,"False trigger","Neither")))</f>
        <v>Neither</v>
      </c>
    </row>
    <row r="867" customFormat="false" ht="15" hidden="false" customHeight="false" outlineLevel="0" collapsed="false">
      <c r="A867" s="8" t="n">
        <v>1265</v>
      </c>
      <c r="B867" s="8" t="s">
        <v>338</v>
      </c>
      <c r="C867" s="13" t="n">
        <v>2.88344896260167</v>
      </c>
      <c r="D867" s="13" t="n">
        <v>5.345</v>
      </c>
      <c r="E867" s="8" t="n">
        <f aca="false">IF(C867&gt;=$B$4,1,0)</f>
        <v>0</v>
      </c>
      <c r="F867" s="8" t="n">
        <f aca="false">IF(D867&gt;=$B$4,1,0)</f>
        <v>0</v>
      </c>
      <c r="G867" s="8" t="str">
        <f aca="false">IF(AND(E867=1,F867=1),"Both pay",IF(F867=1,"Missed",IF(E867=1,"False trigger","Neither")))</f>
        <v>Neither</v>
      </c>
    </row>
    <row r="868" customFormat="false" ht="15" hidden="false" customHeight="false" outlineLevel="0" collapsed="false">
      <c r="A868" s="8" t="n">
        <v>1266</v>
      </c>
      <c r="B868" s="8" t="s">
        <v>338</v>
      </c>
      <c r="C868" s="13" t="n">
        <v>3.18019320179993</v>
      </c>
      <c r="D868" s="13" t="n">
        <v>5.72375</v>
      </c>
      <c r="E868" s="8" t="n">
        <f aca="false">IF(C868&gt;=$B$4,1,0)</f>
        <v>0</v>
      </c>
      <c r="F868" s="8" t="n">
        <f aca="false">IF(D868&gt;=$B$4,1,0)</f>
        <v>0</v>
      </c>
      <c r="G868" s="8" t="str">
        <f aca="false">IF(AND(E868=1,F868=1),"Both pay",IF(F868=1,"Missed",IF(E868=1,"False trigger","Neither")))</f>
        <v>Neither</v>
      </c>
    </row>
    <row r="869" customFormat="false" ht="15" hidden="false" customHeight="false" outlineLevel="0" collapsed="false">
      <c r="A869" s="8" t="n">
        <v>1267</v>
      </c>
      <c r="B869" s="8" t="s">
        <v>338</v>
      </c>
      <c r="C869" s="13" t="n">
        <v>4.0064238916129</v>
      </c>
      <c r="D869" s="13" t="n">
        <v>5.30625</v>
      </c>
      <c r="E869" s="8" t="n">
        <f aca="false">IF(C869&gt;=$B$4,1,0)</f>
        <v>0</v>
      </c>
      <c r="F869" s="8" t="n">
        <f aca="false">IF(D869&gt;=$B$4,1,0)</f>
        <v>0</v>
      </c>
      <c r="G869" s="8" t="str">
        <f aca="false">IF(AND(E869=1,F869=1),"Both pay",IF(F869=1,"Missed",IF(E869=1,"False trigger","Neither")))</f>
        <v>Neither</v>
      </c>
    </row>
    <row r="870" customFormat="false" ht="15" hidden="false" customHeight="false" outlineLevel="0" collapsed="false">
      <c r="A870" s="8" t="n">
        <v>1268</v>
      </c>
      <c r="B870" s="8" t="s">
        <v>338</v>
      </c>
      <c r="C870" s="13" t="n">
        <v>4.98366393007031</v>
      </c>
      <c r="D870" s="13" t="n">
        <v>5.133125</v>
      </c>
      <c r="E870" s="8" t="n">
        <f aca="false">IF(C870&gt;=$B$4,1,0)</f>
        <v>0</v>
      </c>
      <c r="F870" s="8" t="n">
        <f aca="false">IF(D870&gt;=$B$4,1,0)</f>
        <v>0</v>
      </c>
      <c r="G870" s="8" t="str">
        <f aca="false">IF(AND(E870=1,F870=1),"Both pay",IF(F870=1,"Missed",IF(E870=1,"False trigger","Neither")))</f>
        <v>Neither</v>
      </c>
    </row>
    <row r="871" customFormat="false" ht="15" hidden="false" customHeight="false" outlineLevel="0" collapsed="false">
      <c r="A871" s="8" t="n">
        <v>1269</v>
      </c>
      <c r="B871" s="8" t="s">
        <v>338</v>
      </c>
      <c r="C871" s="13" t="n">
        <v>5.02573811962551</v>
      </c>
      <c r="D871" s="13" t="n">
        <v>5.9225</v>
      </c>
      <c r="E871" s="8" t="n">
        <f aca="false">IF(C871&gt;=$B$4,1,0)</f>
        <v>0</v>
      </c>
      <c r="F871" s="8" t="n">
        <f aca="false">IF(D871&gt;=$B$4,1,0)</f>
        <v>0</v>
      </c>
      <c r="G871" s="8" t="str">
        <f aca="false">IF(AND(E871=1,F871=1),"Both pay",IF(F871=1,"Missed",IF(E871=1,"False trigger","Neither")))</f>
        <v>Neither</v>
      </c>
    </row>
    <row r="872" customFormat="false" ht="15" hidden="false" customHeight="false" outlineLevel="0" collapsed="false">
      <c r="A872" s="8" t="n">
        <v>1270</v>
      </c>
      <c r="B872" s="8" t="s">
        <v>338</v>
      </c>
      <c r="C872" s="13" t="n">
        <v>5.9136022829978</v>
      </c>
      <c r="D872" s="13" t="n">
        <v>6.866875</v>
      </c>
      <c r="E872" s="8" t="n">
        <f aca="false">IF(C872&gt;=$B$4,1,0)</f>
        <v>0</v>
      </c>
      <c r="F872" s="8" t="n">
        <f aca="false">IF(D872&gt;=$B$4,1,0)</f>
        <v>0</v>
      </c>
      <c r="G872" s="8" t="str">
        <f aca="false">IF(AND(E872=1,F872=1),"Both pay",IF(F872=1,"Missed",IF(E872=1,"False trigger","Neither")))</f>
        <v>Neither</v>
      </c>
    </row>
    <row r="873" customFormat="false" ht="15" hidden="false" customHeight="false" outlineLevel="0" collapsed="false">
      <c r="A873" s="8" t="n">
        <v>1271</v>
      </c>
      <c r="B873" s="8" t="s">
        <v>338</v>
      </c>
      <c r="C873" s="13" t="n">
        <v>7.75026471369789</v>
      </c>
      <c r="D873" s="13" t="n">
        <v>8.0675</v>
      </c>
      <c r="E873" s="8" t="n">
        <f aca="false">IF(C873&gt;=$B$4,1,0)</f>
        <v>0</v>
      </c>
      <c r="F873" s="8" t="n">
        <f aca="false">IF(D873&gt;=$B$4,1,0)</f>
        <v>0</v>
      </c>
      <c r="G873" s="8" t="str">
        <f aca="false">IF(AND(E873=1,F873=1),"Both pay",IF(F873=1,"Missed",IF(E873=1,"False trigger","Neither")))</f>
        <v>Neither</v>
      </c>
    </row>
    <row r="874" customFormat="false" ht="15" hidden="false" customHeight="false" outlineLevel="0" collapsed="false">
      <c r="A874" s="8" t="n">
        <v>1272</v>
      </c>
      <c r="B874" s="8" t="s">
        <v>338</v>
      </c>
      <c r="C874" s="13" t="n">
        <v>8.97460380260134</v>
      </c>
      <c r="D874" s="13" t="n">
        <v>9.85625</v>
      </c>
      <c r="E874" s="8" t="n">
        <f aca="false">IF(C874&gt;=$B$4,1,0)</f>
        <v>0</v>
      </c>
      <c r="F874" s="8" t="n">
        <f aca="false">IF(D874&gt;=$B$4,1,0)</f>
        <v>0</v>
      </c>
      <c r="G874" s="8" t="str">
        <f aca="false">IF(AND(E874=1,F874=1),"Both pay",IF(F874=1,"Missed",IF(E874=1,"False trigger","Neither")))</f>
        <v>Neither</v>
      </c>
    </row>
    <row r="875" customFormat="false" ht="15" hidden="false" customHeight="false" outlineLevel="0" collapsed="false">
      <c r="A875" s="8" t="n">
        <v>1273</v>
      </c>
      <c r="B875" s="8" t="s">
        <v>338</v>
      </c>
      <c r="C875" s="13" t="n">
        <v>9.16769938784879</v>
      </c>
      <c r="D875" s="13" t="n">
        <v>10.1825</v>
      </c>
      <c r="E875" s="8" t="n">
        <f aca="false">IF(C875&gt;=$B$4,1,0)</f>
        <v>0</v>
      </c>
      <c r="F875" s="8" t="n">
        <f aca="false">IF(D875&gt;=$B$4,1,0)</f>
        <v>1</v>
      </c>
      <c r="G875" s="8" t="str">
        <f aca="false">IF(AND(E875=1,F875=1),"Both pay",IF(F875=1,"Missed",IF(E875=1,"False trigger","Neither")))</f>
        <v>Missed</v>
      </c>
    </row>
    <row r="876" customFormat="false" ht="15" hidden="false" customHeight="false" outlineLevel="0" collapsed="false">
      <c r="A876" s="8" t="n">
        <v>1274</v>
      </c>
      <c r="B876" s="8" t="s">
        <v>338</v>
      </c>
      <c r="C876" s="13" t="n">
        <v>8.79393048863678</v>
      </c>
      <c r="D876" s="13" t="n">
        <v>10.5025</v>
      </c>
      <c r="E876" s="8" t="n">
        <f aca="false">IF(C876&gt;=$B$4,1,0)</f>
        <v>0</v>
      </c>
      <c r="F876" s="8" t="n">
        <f aca="false">IF(D876&gt;=$B$4,1,0)</f>
        <v>1</v>
      </c>
      <c r="G876" s="8" t="str">
        <f aca="false">IF(AND(E876=1,F876=1),"Both pay",IF(F876=1,"Missed",IF(E876=1,"False trigger","Neither")))</f>
        <v>Missed</v>
      </c>
    </row>
    <row r="877" customFormat="false" ht="15" hidden="false" customHeight="false" outlineLevel="0" collapsed="false">
      <c r="A877" s="8" t="n">
        <v>1275</v>
      </c>
      <c r="B877" s="8" t="s">
        <v>338</v>
      </c>
      <c r="C877" s="13" t="n">
        <v>9.40569665783561</v>
      </c>
      <c r="D877" s="13" t="n">
        <v>11.063125</v>
      </c>
      <c r="E877" s="8" t="n">
        <f aca="false">IF(C877&gt;=$B$4,1,0)</f>
        <v>0</v>
      </c>
      <c r="F877" s="8" t="n">
        <f aca="false">IF(D877&gt;=$B$4,1,0)</f>
        <v>1</v>
      </c>
      <c r="G877" s="8" t="str">
        <f aca="false">IF(AND(E877=1,F877=1),"Both pay",IF(F877=1,"Missed",IF(E877=1,"False trigger","Neither")))</f>
        <v>Missed</v>
      </c>
    </row>
    <row r="878" customFormat="false" ht="15" hidden="false" customHeight="false" outlineLevel="0" collapsed="false">
      <c r="A878" s="8" t="n">
        <v>1277</v>
      </c>
      <c r="B878" s="8" t="s">
        <v>338</v>
      </c>
      <c r="C878" s="13" t="n">
        <v>10.9578275418114</v>
      </c>
      <c r="D878" s="13" t="n">
        <v>11.183125</v>
      </c>
      <c r="E878" s="8" t="n">
        <f aca="false">IF(C878&gt;=$B$4,1,0)</f>
        <v>1</v>
      </c>
      <c r="F878" s="8" t="n">
        <f aca="false">IF(D878&gt;=$B$4,1,0)</f>
        <v>1</v>
      </c>
      <c r="G878" s="8" t="str">
        <f aca="false">IF(AND(E878=1,F878=1),"Both pay",IF(F878=1,"Missed",IF(E878=1,"False trigger","Neither")))</f>
        <v>Both pay</v>
      </c>
    </row>
    <row r="879" customFormat="false" ht="15" hidden="false" customHeight="false" outlineLevel="0" collapsed="false">
      <c r="A879" s="8" t="n">
        <v>1278</v>
      </c>
      <c r="B879" s="8" t="s">
        <v>338</v>
      </c>
      <c r="C879" s="13" t="n">
        <v>12.1042299903749</v>
      </c>
      <c r="D879" s="13" t="n">
        <v>12.694375</v>
      </c>
      <c r="E879" s="8" t="n">
        <f aca="false">IF(C879&gt;=$B$4,1,0)</f>
        <v>1</v>
      </c>
      <c r="F879" s="8" t="n">
        <f aca="false">IF(D879&gt;=$B$4,1,0)</f>
        <v>1</v>
      </c>
      <c r="G879" s="8" t="str">
        <f aca="false">IF(AND(E879=1,F879=1),"Both pay",IF(F879=1,"Missed",IF(E879=1,"False trigger","Neither")))</f>
        <v>Both pay</v>
      </c>
    </row>
    <row r="880" customFormat="false" ht="15" hidden="false" customHeight="false" outlineLevel="0" collapsed="false">
      <c r="A880" s="8" t="n">
        <v>1279</v>
      </c>
      <c r="B880" s="8" t="s">
        <v>338</v>
      </c>
      <c r="C880" s="13" t="n">
        <v>13.5487927733215</v>
      </c>
      <c r="D880" s="13" t="n">
        <v>15.74125</v>
      </c>
      <c r="E880" s="8" t="n">
        <f aca="false">IF(C880&gt;=$B$4,1,0)</f>
        <v>1</v>
      </c>
      <c r="F880" s="8" t="n">
        <f aca="false">IF(D880&gt;=$B$4,1,0)</f>
        <v>1</v>
      </c>
      <c r="G880" s="8" t="str">
        <f aca="false">IF(AND(E880=1,F880=1),"Both pay",IF(F880=1,"Missed",IF(E880=1,"False trigger","Neither")))</f>
        <v>Both pay</v>
      </c>
    </row>
    <row r="881" customFormat="false" ht="15" hidden="false" customHeight="false" outlineLevel="0" collapsed="false">
      <c r="A881" s="8" t="n">
        <v>1284</v>
      </c>
      <c r="B881" s="8" t="s">
        <v>338</v>
      </c>
      <c r="C881" s="13" t="n">
        <v>14.6206409659928</v>
      </c>
      <c r="D881" s="13" t="n">
        <v>25.303125</v>
      </c>
      <c r="E881" s="8" t="n">
        <f aca="false">IF(C881&gt;=$B$4,1,0)</f>
        <v>1</v>
      </c>
      <c r="F881" s="8" t="n">
        <f aca="false">IF(D881&gt;=$B$4,1,0)</f>
        <v>1</v>
      </c>
      <c r="G881" s="8" t="str">
        <f aca="false">IF(AND(E881=1,F881=1),"Both pay",IF(F881=1,"Missed",IF(E881=1,"False trigger","Neither")))</f>
        <v>Both pay</v>
      </c>
    </row>
    <row r="882" customFormat="false" ht="15" hidden="false" customHeight="false" outlineLevel="0" collapsed="false">
      <c r="A882" s="8" t="n">
        <v>1285</v>
      </c>
      <c r="B882" s="8" t="s">
        <v>338</v>
      </c>
      <c r="C882" s="13" t="n">
        <v>12.9709982387797</v>
      </c>
      <c r="D882" s="13" t="n">
        <v>21.11875</v>
      </c>
      <c r="E882" s="8" t="n">
        <f aca="false">IF(C882&gt;=$B$4,1,0)</f>
        <v>1</v>
      </c>
      <c r="F882" s="8" t="n">
        <f aca="false">IF(D882&gt;=$B$4,1,0)</f>
        <v>1</v>
      </c>
      <c r="G882" s="8" t="str">
        <f aca="false">IF(AND(E882=1,F882=1),"Both pay",IF(F882=1,"Missed",IF(E882=1,"False trigger","Neither")))</f>
        <v>Both pay</v>
      </c>
    </row>
    <row r="883" customFormat="false" ht="15" hidden="false" customHeight="false" outlineLevel="0" collapsed="false">
      <c r="A883" s="8" t="n">
        <v>1286</v>
      </c>
      <c r="B883" s="8" t="s">
        <v>338</v>
      </c>
      <c r="C883" s="13" t="n">
        <v>10.5812561498427</v>
      </c>
      <c r="D883" s="13" t="n">
        <v>17.03375</v>
      </c>
      <c r="E883" s="8" t="n">
        <f aca="false">IF(C883&gt;=$B$4,1,0)</f>
        <v>1</v>
      </c>
      <c r="F883" s="8" t="n">
        <f aca="false">IF(D883&gt;=$B$4,1,0)</f>
        <v>1</v>
      </c>
      <c r="G883" s="8" t="str">
        <f aca="false">IF(AND(E883=1,F883=1),"Both pay",IF(F883=1,"Missed",IF(E883=1,"False trigger","Neither")))</f>
        <v>Both pay</v>
      </c>
    </row>
    <row r="884" customFormat="false" ht="15" hidden="false" customHeight="false" outlineLevel="0" collapsed="false">
      <c r="A884" s="8" t="n">
        <v>1287</v>
      </c>
      <c r="B884" s="8" t="s">
        <v>338</v>
      </c>
      <c r="C884" s="13" t="n">
        <v>13.9055798982958</v>
      </c>
      <c r="D884" s="13" t="n">
        <v>17.16375</v>
      </c>
      <c r="E884" s="8" t="n">
        <f aca="false">IF(C884&gt;=$B$4,1,0)</f>
        <v>1</v>
      </c>
      <c r="F884" s="8" t="n">
        <f aca="false">IF(D884&gt;=$B$4,1,0)</f>
        <v>1</v>
      </c>
      <c r="G884" s="8" t="str">
        <f aca="false">IF(AND(E884=1,F884=1),"Both pay",IF(F884=1,"Missed",IF(E884=1,"False trigger","Neither")))</f>
        <v>Both pay</v>
      </c>
    </row>
    <row r="885" customFormat="false" ht="15" hidden="false" customHeight="false" outlineLevel="0" collapsed="false">
      <c r="A885" s="8" t="n">
        <v>1288</v>
      </c>
      <c r="B885" s="8" t="s">
        <v>338</v>
      </c>
      <c r="C885" s="13" t="n">
        <v>15.8695070342928</v>
      </c>
      <c r="D885" s="13" t="n">
        <v>18.306875</v>
      </c>
      <c r="E885" s="8" t="n">
        <f aca="false">IF(C885&gt;=$B$4,1,0)</f>
        <v>1</v>
      </c>
      <c r="F885" s="8" t="n">
        <f aca="false">IF(D885&gt;=$B$4,1,0)</f>
        <v>1</v>
      </c>
      <c r="G885" s="8" t="str">
        <f aca="false">IF(AND(E885=1,F885=1),"Both pay",IF(F885=1,"Missed",IF(E885=1,"False trigger","Neither")))</f>
        <v>Both pay</v>
      </c>
    </row>
    <row r="886" customFormat="false" ht="15" hidden="false" customHeight="false" outlineLevel="0" collapsed="false">
      <c r="A886" s="8" t="n">
        <v>1289</v>
      </c>
      <c r="B886" s="8" t="s">
        <v>338</v>
      </c>
      <c r="C886" s="13" t="n">
        <v>17.5313069723107</v>
      </c>
      <c r="D886" s="13" t="n">
        <v>17.195</v>
      </c>
      <c r="E886" s="8" t="n">
        <f aca="false">IF(C886&gt;=$B$4,1,0)</f>
        <v>1</v>
      </c>
      <c r="F886" s="8" t="n">
        <f aca="false">IF(D886&gt;=$B$4,1,0)</f>
        <v>1</v>
      </c>
      <c r="G886" s="8" t="str">
        <f aca="false">IF(AND(E886=1,F886=1),"Both pay",IF(F886=1,"Missed",IF(E886=1,"False trigger","Neither")))</f>
        <v>Both pay</v>
      </c>
    </row>
    <row r="887" customFormat="false" ht="15" hidden="false" customHeight="false" outlineLevel="0" collapsed="false">
      <c r="A887" s="8" t="n">
        <v>1290</v>
      </c>
      <c r="B887" s="8" t="s">
        <v>338</v>
      </c>
      <c r="C887" s="13" t="n">
        <v>17.349757197677</v>
      </c>
      <c r="D887" s="13" t="n">
        <v>13.32375</v>
      </c>
      <c r="E887" s="8" t="n">
        <f aca="false">IF(C887&gt;=$B$4,1,0)</f>
        <v>1</v>
      </c>
      <c r="F887" s="8" t="n">
        <f aca="false">IF(D887&gt;=$B$4,1,0)</f>
        <v>1</v>
      </c>
      <c r="G887" s="8" t="str">
        <f aca="false">IF(AND(E887=1,F887=1),"Both pay",IF(F887=1,"Missed",IF(E887=1,"False trigger","Neither")))</f>
        <v>Both pay</v>
      </c>
    </row>
    <row r="888" customFormat="false" ht="15" hidden="false" customHeight="false" outlineLevel="0" collapsed="false">
      <c r="A888" s="8" t="n">
        <v>1291</v>
      </c>
      <c r="B888" s="8" t="s">
        <v>338</v>
      </c>
      <c r="C888" s="13" t="n">
        <v>17.7179428947994</v>
      </c>
      <c r="D888" s="13" t="n">
        <v>12.383125</v>
      </c>
      <c r="E888" s="8" t="n">
        <f aca="false">IF(C888&gt;=$B$4,1,0)</f>
        <v>1</v>
      </c>
      <c r="F888" s="8" t="n">
        <f aca="false">IF(D888&gt;=$B$4,1,0)</f>
        <v>1</v>
      </c>
      <c r="G888" s="8" t="str">
        <f aca="false">IF(AND(E888=1,F888=1),"Both pay",IF(F888=1,"Missed",IF(E888=1,"False trigger","Neither")))</f>
        <v>Both pay</v>
      </c>
    </row>
    <row r="889" customFormat="false" ht="15" hidden="false" customHeight="false" outlineLevel="0" collapsed="false">
      <c r="A889" s="8" t="n">
        <v>1292</v>
      </c>
      <c r="B889" s="8" t="s">
        <v>338</v>
      </c>
      <c r="C889" s="13" t="n">
        <v>18.4366042817848</v>
      </c>
      <c r="D889" s="13" t="n">
        <v>14.748125</v>
      </c>
      <c r="E889" s="8" t="n">
        <f aca="false">IF(C889&gt;=$B$4,1,0)</f>
        <v>1</v>
      </c>
      <c r="F889" s="8" t="n">
        <f aca="false">IF(D889&gt;=$B$4,1,0)</f>
        <v>1</v>
      </c>
      <c r="G889" s="8" t="str">
        <f aca="false">IF(AND(E889=1,F889=1),"Both pay",IF(F889=1,"Missed",IF(E889=1,"False trigger","Neither")))</f>
        <v>Both pay</v>
      </c>
    </row>
    <row r="890" customFormat="false" ht="15" hidden="false" customHeight="false" outlineLevel="0" collapsed="false">
      <c r="A890" s="8" t="n">
        <v>1293</v>
      </c>
      <c r="B890" s="8" t="s">
        <v>338</v>
      </c>
      <c r="C890" s="13" t="n">
        <v>18.5054508688813</v>
      </c>
      <c r="D890" s="13" t="n">
        <v>16.84</v>
      </c>
      <c r="E890" s="8" t="n">
        <f aca="false">IF(C890&gt;=$B$4,1,0)</f>
        <v>1</v>
      </c>
      <c r="F890" s="8" t="n">
        <f aca="false">IF(D890&gt;=$B$4,1,0)</f>
        <v>1</v>
      </c>
      <c r="G890" s="8" t="str">
        <f aca="false">IF(AND(E890=1,F890=1),"Both pay",IF(F890=1,"Missed",IF(E890=1,"False trigger","Neither")))</f>
        <v>Both pay</v>
      </c>
    </row>
    <row r="891" customFormat="false" ht="15" hidden="false" customHeight="false" outlineLevel="0" collapsed="false">
      <c r="A891" s="8" t="n">
        <v>1294</v>
      </c>
      <c r="B891" s="8" t="s">
        <v>338</v>
      </c>
      <c r="C891" s="13" t="n">
        <v>17.0926417337837</v>
      </c>
      <c r="D891" s="13" t="n">
        <v>18.85625</v>
      </c>
      <c r="E891" s="8" t="n">
        <f aca="false">IF(C891&gt;=$B$4,1,0)</f>
        <v>1</v>
      </c>
      <c r="F891" s="8" t="n">
        <f aca="false">IF(D891&gt;=$B$4,1,0)</f>
        <v>1</v>
      </c>
      <c r="G891" s="8" t="str">
        <f aca="false">IF(AND(E891=1,F891=1),"Both pay",IF(F891=1,"Missed",IF(E891=1,"False trigger","Neither")))</f>
        <v>Both pay</v>
      </c>
    </row>
    <row r="892" customFormat="false" ht="15" hidden="false" customHeight="false" outlineLevel="0" collapsed="false">
      <c r="A892" s="8" t="n">
        <v>1295</v>
      </c>
      <c r="B892" s="8" t="s">
        <v>338</v>
      </c>
      <c r="C892" s="13" t="n">
        <v>13.1405699807299</v>
      </c>
      <c r="D892" s="13" t="n">
        <v>16.774375</v>
      </c>
      <c r="E892" s="8" t="n">
        <f aca="false">IF(C892&gt;=$B$4,1,0)</f>
        <v>1</v>
      </c>
      <c r="F892" s="8" t="n">
        <f aca="false">IF(D892&gt;=$B$4,1,0)</f>
        <v>1</v>
      </c>
      <c r="G892" s="8" t="str">
        <f aca="false">IF(AND(E892=1,F892=1),"Both pay",IF(F892=1,"Missed",IF(E892=1,"False trigger","Neither")))</f>
        <v>Both pay</v>
      </c>
    </row>
    <row r="893" customFormat="false" ht="15" hidden="false" customHeight="false" outlineLevel="0" collapsed="false">
      <c r="A893" s="8" t="n">
        <v>1296</v>
      </c>
      <c r="B893" s="8" t="s">
        <v>338</v>
      </c>
      <c r="C893" s="13" t="n">
        <v>11.8666881294529</v>
      </c>
      <c r="D893" s="13" t="n">
        <v>11.5325</v>
      </c>
      <c r="E893" s="8" t="n">
        <f aca="false">IF(C893&gt;=$B$4,1,0)</f>
        <v>1</v>
      </c>
      <c r="F893" s="8" t="n">
        <f aca="false">IF(D893&gt;=$B$4,1,0)</f>
        <v>1</v>
      </c>
      <c r="G893" s="8" t="str">
        <f aca="false">IF(AND(E893=1,F893=1),"Both pay",IF(F893=1,"Missed",IF(E893=1,"False trigger","Neither")))</f>
        <v>Both pay</v>
      </c>
    </row>
    <row r="894" customFormat="false" ht="15" hidden="false" customHeight="false" outlineLevel="0" collapsed="false">
      <c r="A894" s="8" t="n">
        <v>1297</v>
      </c>
      <c r="B894" s="8" t="s">
        <v>338</v>
      </c>
      <c r="C894" s="13" t="n">
        <v>8.79513200356784</v>
      </c>
      <c r="D894" s="13" t="n">
        <v>8.71125</v>
      </c>
      <c r="E894" s="8" t="n">
        <f aca="false">IF(C894&gt;=$B$4,1,0)</f>
        <v>0</v>
      </c>
      <c r="F894" s="8" t="n">
        <f aca="false">IF(D894&gt;=$B$4,1,0)</f>
        <v>0</v>
      </c>
      <c r="G894" s="8" t="str">
        <f aca="false">IF(AND(E894=1,F894=1),"Both pay",IF(F894=1,"Missed",IF(E894=1,"False trigger","Neither")))</f>
        <v>Neither</v>
      </c>
    </row>
    <row r="895" customFormat="false" ht="15" hidden="false" customHeight="false" outlineLevel="0" collapsed="false">
      <c r="A895" s="8" t="n">
        <v>1298</v>
      </c>
      <c r="B895" s="8" t="s">
        <v>338</v>
      </c>
      <c r="C895" s="13" t="n">
        <v>6.90264089454827</v>
      </c>
      <c r="D895" s="13" t="n">
        <v>4.3425</v>
      </c>
      <c r="E895" s="8" t="n">
        <f aca="false">IF(C895&gt;=$B$4,1,0)</f>
        <v>0</v>
      </c>
      <c r="F895" s="8" t="n">
        <f aca="false">IF(D895&gt;=$B$4,1,0)</f>
        <v>0</v>
      </c>
      <c r="G895" s="8" t="str">
        <f aca="false">IF(AND(E895=1,F895=1),"Both pay",IF(F895=1,"Missed",IF(E895=1,"False trigger","Neither")))</f>
        <v>Neither</v>
      </c>
    </row>
    <row r="896" customFormat="false" ht="15" hidden="false" customHeight="false" outlineLevel="0" collapsed="false">
      <c r="A896" s="8" t="n">
        <v>1299</v>
      </c>
      <c r="B896" s="8" t="s">
        <v>338</v>
      </c>
      <c r="C896" s="13" t="n">
        <v>5.65292866492563</v>
      </c>
      <c r="D896" s="13" t="n">
        <v>2.16</v>
      </c>
      <c r="E896" s="8" t="n">
        <f aca="false">IF(C896&gt;=$B$4,1,0)</f>
        <v>0</v>
      </c>
      <c r="F896" s="8" t="n">
        <f aca="false">IF(D896&gt;=$B$4,1,0)</f>
        <v>0</v>
      </c>
      <c r="G896" s="8" t="str">
        <f aca="false">IF(AND(E896=1,F896=1),"Both pay",IF(F896=1,"Missed",IF(E896=1,"False trigger","Neither")))</f>
        <v>Neither</v>
      </c>
    </row>
    <row r="897" customFormat="false" ht="15" hidden="false" customHeight="false" outlineLevel="0" collapsed="false">
      <c r="A897" s="8" t="n">
        <v>1300</v>
      </c>
      <c r="B897" s="8" t="s">
        <v>338</v>
      </c>
      <c r="C897" s="13" t="n">
        <v>3.18735662949105</v>
      </c>
      <c r="D897" s="13" t="n">
        <v>1.259375</v>
      </c>
      <c r="E897" s="8" t="n">
        <f aca="false">IF(C897&gt;=$B$4,1,0)</f>
        <v>0</v>
      </c>
      <c r="F897" s="8" t="n">
        <f aca="false">IF(D897&gt;=$B$4,1,0)</f>
        <v>0</v>
      </c>
      <c r="G897" s="8" t="str">
        <f aca="false">IF(AND(E897=1,F897=1),"Both pay",IF(F897=1,"Missed",IF(E897=1,"False trigger","Neither")))</f>
        <v>Neither</v>
      </c>
    </row>
    <row r="898" customFormat="false" ht="15" hidden="false" customHeight="false" outlineLevel="0" collapsed="false">
      <c r="A898" s="8" t="n">
        <v>1301</v>
      </c>
      <c r="B898" s="8" t="s">
        <v>338</v>
      </c>
      <c r="C898" s="13" t="n">
        <v>2.12831101960807</v>
      </c>
      <c r="D898" s="13" t="n">
        <v>1.155625</v>
      </c>
      <c r="E898" s="8" t="n">
        <f aca="false">IF(C898&gt;=$B$4,1,0)</f>
        <v>0</v>
      </c>
      <c r="F898" s="8" t="n">
        <f aca="false">IF(D898&gt;=$B$4,1,0)</f>
        <v>0</v>
      </c>
      <c r="G898" s="8" t="str">
        <f aca="false">IF(AND(E898=1,F898=1),"Both pay",IF(F898=1,"Missed",IF(E898=1,"False trigger","Neither")))</f>
        <v>Neither</v>
      </c>
    </row>
    <row r="899" customFormat="false" ht="15" hidden="false" customHeight="false" outlineLevel="0" collapsed="false">
      <c r="A899" s="8" t="n">
        <v>1302</v>
      </c>
      <c r="B899" s="8" t="s">
        <v>338</v>
      </c>
      <c r="C899" s="13" t="n">
        <v>3.22478915453254</v>
      </c>
      <c r="D899" s="13" t="n">
        <v>2.243125</v>
      </c>
      <c r="E899" s="8" t="n">
        <f aca="false">IF(C899&gt;=$B$4,1,0)</f>
        <v>0</v>
      </c>
      <c r="F899" s="8" t="n">
        <f aca="false">IF(D899&gt;=$B$4,1,0)</f>
        <v>0</v>
      </c>
      <c r="G899" s="8" t="str">
        <f aca="false">IF(AND(E899=1,F899=1),"Both pay",IF(F899=1,"Missed",IF(E899=1,"False trigger","Neither")))</f>
        <v>Neither</v>
      </c>
    </row>
    <row r="900" customFormat="false" ht="15" hidden="false" customHeight="false" outlineLevel="0" collapsed="false">
      <c r="A900" s="8" t="n">
        <v>1303</v>
      </c>
      <c r="B900" s="8" t="s">
        <v>338</v>
      </c>
      <c r="C900" s="13" t="n">
        <v>3.27988578080525</v>
      </c>
      <c r="D900" s="13" t="n">
        <v>2.736875</v>
      </c>
      <c r="E900" s="8" t="n">
        <f aca="false">IF(C900&gt;=$B$4,1,0)</f>
        <v>0</v>
      </c>
      <c r="F900" s="8" t="n">
        <f aca="false">IF(D900&gt;=$B$4,1,0)</f>
        <v>0</v>
      </c>
      <c r="G900" s="8" t="str">
        <f aca="false">IF(AND(E900=1,F900=1),"Both pay",IF(F900=1,"Missed",IF(E900=1,"False trigger","Neither")))</f>
        <v>Neither</v>
      </c>
    </row>
    <row r="901" customFormat="false" ht="15" hidden="false" customHeight="false" outlineLevel="0" collapsed="false">
      <c r="A901" s="8" t="n">
        <v>1304</v>
      </c>
      <c r="B901" s="8" t="s">
        <v>338</v>
      </c>
      <c r="C901" s="13" t="n">
        <v>2.59400390858942</v>
      </c>
      <c r="D901" s="13" t="n">
        <v>2.370625</v>
      </c>
      <c r="E901" s="8" t="n">
        <f aca="false">IF(C901&gt;=$B$4,1,0)</f>
        <v>0</v>
      </c>
      <c r="F901" s="8" t="n">
        <f aca="false">IF(D901&gt;=$B$4,1,0)</f>
        <v>0</v>
      </c>
      <c r="G901" s="8" t="str">
        <f aca="false">IF(AND(E901=1,F901=1),"Both pay",IF(F901=1,"Missed",IF(E901=1,"False trigger","Neither")))</f>
        <v>Neither</v>
      </c>
    </row>
    <row r="902" customFormat="false" ht="15" hidden="false" customHeight="false" outlineLevel="0" collapsed="false">
      <c r="A902" s="8" t="n">
        <v>1305</v>
      </c>
      <c r="B902" s="8" t="s">
        <v>338</v>
      </c>
      <c r="C902" s="13" t="n">
        <v>1.71166458976204</v>
      </c>
      <c r="D902" s="13" t="n">
        <v>2.515</v>
      </c>
      <c r="E902" s="8" t="n">
        <f aca="false">IF(C902&gt;=$B$4,1,0)</f>
        <v>0</v>
      </c>
      <c r="F902" s="8" t="n">
        <f aca="false">IF(D902&gt;=$B$4,1,0)</f>
        <v>0</v>
      </c>
      <c r="G902" s="8" t="str">
        <f aca="false">IF(AND(E902=1,F902=1),"Both pay",IF(F902=1,"Missed",IF(E902=1,"False trigger","Neither")))</f>
        <v>Neither</v>
      </c>
    </row>
    <row r="903" customFormat="false" ht="15" hidden="false" customHeight="false" outlineLevel="0" collapsed="false">
      <c r="A903" s="8" t="n">
        <v>1306</v>
      </c>
      <c r="B903" s="8" t="s">
        <v>338</v>
      </c>
      <c r="C903" s="13" t="n">
        <v>1.37765667714469</v>
      </c>
      <c r="D903" s="13" t="n">
        <v>2.385</v>
      </c>
      <c r="E903" s="8" t="n">
        <f aca="false">IF(C903&gt;=$B$4,1,0)</f>
        <v>0</v>
      </c>
      <c r="F903" s="8" t="n">
        <f aca="false">IF(D903&gt;=$B$4,1,0)</f>
        <v>0</v>
      </c>
      <c r="G903" s="8" t="str">
        <f aca="false">IF(AND(E903=1,F903=1),"Both pay",IF(F903=1,"Missed",IF(E903=1,"False trigger","Neither")))</f>
        <v>Neither</v>
      </c>
    </row>
    <row r="904" customFormat="false" ht="15" hidden="false" customHeight="false" outlineLevel="0" collapsed="false">
      <c r="A904" s="8" t="n">
        <v>1307</v>
      </c>
      <c r="B904" s="8" t="s">
        <v>338</v>
      </c>
      <c r="C904" s="13" t="n">
        <v>0.917716487339589</v>
      </c>
      <c r="D904" s="13" t="n">
        <v>1.723125</v>
      </c>
      <c r="E904" s="8" t="n">
        <f aca="false">IF(C904&gt;=$B$4,1,0)</f>
        <v>0</v>
      </c>
      <c r="F904" s="8" t="n">
        <f aca="false">IF(D904&gt;=$B$4,1,0)</f>
        <v>0</v>
      </c>
      <c r="G904" s="8" t="str">
        <f aca="false">IF(AND(E904=1,F904=1),"Both pay",IF(F904=1,"Missed",IF(E904=1,"False trigger","Neither")))</f>
        <v>Neither</v>
      </c>
    </row>
    <row r="905" customFormat="false" ht="15" hidden="false" customHeight="false" outlineLevel="0" collapsed="false">
      <c r="A905" s="8" t="n">
        <v>1308</v>
      </c>
      <c r="B905" s="8" t="s">
        <v>338</v>
      </c>
      <c r="C905" s="13" t="n">
        <v>0.67268037556883</v>
      </c>
      <c r="D905" s="13" t="n">
        <v>0.61625</v>
      </c>
      <c r="E905" s="8" t="n">
        <f aca="false">IF(C905&gt;=$B$4,1,0)</f>
        <v>0</v>
      </c>
      <c r="F905" s="8" t="n">
        <f aca="false">IF(D905&gt;=$B$4,1,0)</f>
        <v>0</v>
      </c>
      <c r="G905" s="8" t="str">
        <f aca="false">IF(AND(E905=1,F905=1),"Both pay",IF(F905=1,"Missed",IF(E905=1,"False trigger","Neither")))</f>
        <v>Neither</v>
      </c>
    </row>
    <row r="906" customFormat="false" ht="15" hidden="false" customHeight="false" outlineLevel="0" collapsed="false">
      <c r="A906" s="8" t="n">
        <v>1317</v>
      </c>
      <c r="B906" s="8" t="s">
        <v>338</v>
      </c>
      <c r="C906" s="13" t="n">
        <v>1.19122358577963</v>
      </c>
      <c r="D906" s="13" t="n">
        <v>3.821875</v>
      </c>
      <c r="E906" s="8" t="n">
        <f aca="false">IF(C906&gt;=$B$4,1,0)</f>
        <v>0</v>
      </c>
      <c r="F906" s="8" t="n">
        <f aca="false">IF(D906&gt;=$B$4,1,0)</f>
        <v>0</v>
      </c>
      <c r="G906" s="8" t="str">
        <f aca="false">IF(AND(E906=1,F906=1),"Both pay",IF(F906=1,"Missed",IF(E906=1,"False trigger","Neither")))</f>
        <v>Neither</v>
      </c>
    </row>
    <row r="907" customFormat="false" ht="15" hidden="false" customHeight="false" outlineLevel="0" collapsed="false">
      <c r="A907" s="8" t="n">
        <v>1318</v>
      </c>
      <c r="B907" s="8" t="s">
        <v>338</v>
      </c>
      <c r="C907" s="13" t="n">
        <v>1.56305413970766</v>
      </c>
      <c r="D907" s="13" t="n">
        <v>3.518125</v>
      </c>
      <c r="E907" s="8" t="n">
        <f aca="false">IF(C907&gt;=$B$4,1,0)</f>
        <v>0</v>
      </c>
      <c r="F907" s="8" t="n">
        <f aca="false">IF(D907&gt;=$B$4,1,0)</f>
        <v>0</v>
      </c>
      <c r="G907" s="8" t="str">
        <f aca="false">IF(AND(E907=1,F907=1),"Both pay",IF(F907=1,"Missed",IF(E907=1,"False trigger","Neither")))</f>
        <v>Neither</v>
      </c>
    </row>
    <row r="908" customFormat="false" ht="15" hidden="false" customHeight="false" outlineLevel="0" collapsed="false">
      <c r="A908" s="8" t="n">
        <v>1319</v>
      </c>
      <c r="B908" s="8" t="s">
        <v>338</v>
      </c>
      <c r="C908" s="13" t="n">
        <v>1.66717532229609</v>
      </c>
      <c r="D908" s="13" t="n">
        <v>3.263125</v>
      </c>
      <c r="E908" s="8" t="n">
        <f aca="false">IF(C908&gt;=$B$4,1,0)</f>
        <v>0</v>
      </c>
      <c r="F908" s="8" t="n">
        <f aca="false">IF(D908&gt;=$B$4,1,0)</f>
        <v>0</v>
      </c>
      <c r="G908" s="8" t="str">
        <f aca="false">IF(AND(E908=1,F908=1),"Both pay",IF(F908=1,"Missed",IF(E908=1,"False trigger","Neither")))</f>
        <v>Neither</v>
      </c>
    </row>
    <row r="909" customFormat="false" ht="15" hidden="false" customHeight="false" outlineLevel="0" collapsed="false">
      <c r="A909" s="8" t="n">
        <v>1320</v>
      </c>
      <c r="B909" s="8" t="s">
        <v>338</v>
      </c>
      <c r="C909" s="13" t="n">
        <v>2.27143525513772</v>
      </c>
      <c r="D909" s="13" t="n">
        <v>3.629375</v>
      </c>
      <c r="E909" s="8" t="n">
        <f aca="false">IF(C909&gt;=$B$4,1,0)</f>
        <v>0</v>
      </c>
      <c r="F909" s="8" t="n">
        <f aca="false">IF(D909&gt;=$B$4,1,0)</f>
        <v>0</v>
      </c>
      <c r="G909" s="8" t="str">
        <f aca="false">IF(AND(E909=1,F909=1),"Both pay",IF(F909=1,"Missed",IF(E909=1,"False trigger","Neither")))</f>
        <v>Neither</v>
      </c>
    </row>
    <row r="910" customFormat="false" ht="15" hidden="false" customHeight="false" outlineLevel="0" collapsed="false">
      <c r="A910" s="8" t="n">
        <v>1321</v>
      </c>
      <c r="B910" s="8" t="s">
        <v>338</v>
      </c>
      <c r="C910" s="13" t="n">
        <v>3.05966489787737</v>
      </c>
      <c r="D910" s="13" t="n">
        <v>4.004375</v>
      </c>
      <c r="E910" s="8" t="n">
        <f aca="false">IF(C910&gt;=$B$4,1,0)</f>
        <v>0</v>
      </c>
      <c r="F910" s="8" t="n">
        <f aca="false">IF(D910&gt;=$B$4,1,0)</f>
        <v>0</v>
      </c>
      <c r="G910" s="8" t="str">
        <f aca="false">IF(AND(E910=1,F910=1),"Both pay",IF(F910=1,"Missed",IF(E910=1,"False trigger","Neither")))</f>
        <v>Neither</v>
      </c>
    </row>
    <row r="911" customFormat="false" ht="15" hidden="false" customHeight="false" outlineLevel="0" collapsed="false">
      <c r="A911" s="8" t="n">
        <v>1322</v>
      </c>
      <c r="B911" s="8" t="s">
        <v>338</v>
      </c>
      <c r="C911" s="13" t="n">
        <v>2.7864539944111</v>
      </c>
      <c r="D911" s="13" t="n">
        <v>5.15125</v>
      </c>
      <c r="E911" s="8" t="n">
        <f aca="false">IF(C911&gt;=$B$4,1,0)</f>
        <v>0</v>
      </c>
      <c r="F911" s="8" t="n">
        <f aca="false">IF(D911&gt;=$B$4,1,0)</f>
        <v>0</v>
      </c>
      <c r="G911" s="8" t="str">
        <f aca="false">IF(AND(E911=1,F911=1),"Both pay",IF(F911=1,"Missed",IF(E911=1,"False trigger","Neither")))</f>
        <v>Neither</v>
      </c>
    </row>
    <row r="912" customFormat="false" ht="15" hidden="false" customHeight="false" outlineLevel="0" collapsed="false">
      <c r="A912" s="8" t="n">
        <v>1323</v>
      </c>
      <c r="B912" s="8" t="s">
        <v>338</v>
      </c>
      <c r="C912" s="13" t="n">
        <v>3.05787708360195</v>
      </c>
      <c r="D912" s="13" t="n">
        <v>6.8675</v>
      </c>
      <c r="E912" s="8" t="n">
        <f aca="false">IF(C912&gt;=$B$4,1,0)</f>
        <v>0</v>
      </c>
      <c r="F912" s="8" t="n">
        <f aca="false">IF(D912&gt;=$B$4,1,0)</f>
        <v>0</v>
      </c>
      <c r="G912" s="8" t="str">
        <f aca="false">IF(AND(E912=1,F912=1),"Both pay",IF(F912=1,"Missed",IF(E912=1,"False trigger","Neither")))</f>
        <v>Neither</v>
      </c>
    </row>
    <row r="913" customFormat="false" ht="15" hidden="false" customHeight="false" outlineLevel="0" collapsed="false">
      <c r="A913" s="8" t="n">
        <v>1324</v>
      </c>
      <c r="B913" s="8" t="s">
        <v>338</v>
      </c>
      <c r="C913" s="13" t="n">
        <v>3.16526217134944</v>
      </c>
      <c r="D913" s="13" t="n">
        <v>7.8775</v>
      </c>
      <c r="E913" s="8" t="n">
        <f aca="false">IF(C913&gt;=$B$4,1,0)</f>
        <v>0</v>
      </c>
      <c r="F913" s="8" t="n">
        <f aca="false">IF(D913&gt;=$B$4,1,0)</f>
        <v>0</v>
      </c>
      <c r="G913" s="8" t="str">
        <f aca="false">IF(AND(E913=1,F913=1),"Both pay",IF(F913=1,"Missed",IF(E913=1,"False trigger","Neither")))</f>
        <v>Neither</v>
      </c>
    </row>
    <row r="914" customFormat="false" ht="15" hidden="false" customHeight="false" outlineLevel="0" collapsed="false">
      <c r="A914" s="8" t="n">
        <v>1325</v>
      </c>
      <c r="B914" s="8" t="s">
        <v>338</v>
      </c>
      <c r="C914" s="13" t="n">
        <v>4.9178472665263</v>
      </c>
      <c r="D914" s="13" t="n">
        <v>7.333125</v>
      </c>
      <c r="E914" s="8" t="n">
        <f aca="false">IF(C914&gt;=$B$4,1,0)</f>
        <v>0</v>
      </c>
      <c r="F914" s="8" t="n">
        <f aca="false">IF(D914&gt;=$B$4,1,0)</f>
        <v>0</v>
      </c>
      <c r="G914" s="8" t="str">
        <f aca="false">IF(AND(E914=1,F914=1),"Both pay",IF(F914=1,"Missed",IF(E914=1,"False trigger","Neither")))</f>
        <v>Neither</v>
      </c>
    </row>
    <row r="915" customFormat="false" ht="15" hidden="false" customHeight="false" outlineLevel="0" collapsed="false">
      <c r="A915" s="8" t="n">
        <v>1326</v>
      </c>
      <c r="B915" s="8" t="s">
        <v>338</v>
      </c>
      <c r="C915" s="13" t="n">
        <v>4.83364092079792</v>
      </c>
      <c r="D915" s="13" t="n">
        <v>6.96375</v>
      </c>
      <c r="E915" s="8" t="n">
        <f aca="false">IF(C915&gt;=$B$4,1,0)</f>
        <v>0</v>
      </c>
      <c r="F915" s="8" t="n">
        <f aca="false">IF(D915&gt;=$B$4,1,0)</f>
        <v>0</v>
      </c>
      <c r="G915" s="8" t="str">
        <f aca="false">IF(AND(E915=1,F915=1),"Both pay",IF(F915=1,"Missed",IF(E915=1,"False trigger","Neither")))</f>
        <v>Neither</v>
      </c>
    </row>
    <row r="916" customFormat="false" ht="15" hidden="false" customHeight="false" outlineLevel="0" collapsed="false">
      <c r="A916" s="8" t="n">
        <v>1327</v>
      </c>
      <c r="B916" s="8" t="s">
        <v>338</v>
      </c>
      <c r="C916" s="13" t="n">
        <v>6.35968135021635</v>
      </c>
      <c r="D916" s="13" t="n">
        <v>8.41125</v>
      </c>
      <c r="E916" s="8" t="n">
        <f aca="false">IF(C916&gt;=$B$4,1,0)</f>
        <v>0</v>
      </c>
      <c r="F916" s="8" t="n">
        <f aca="false">IF(D916&gt;=$B$4,1,0)</f>
        <v>0</v>
      </c>
      <c r="G916" s="8" t="str">
        <f aca="false">IF(AND(E916=1,F916=1),"Both pay",IF(F916=1,"Missed",IF(E916=1,"False trigger","Neither")))</f>
        <v>Neither</v>
      </c>
    </row>
    <row r="917" customFormat="false" ht="15" hidden="false" customHeight="false" outlineLevel="0" collapsed="false">
      <c r="A917" s="8" t="n">
        <v>1328</v>
      </c>
      <c r="B917" s="8" t="s">
        <v>338</v>
      </c>
      <c r="C917" s="13" t="n">
        <v>7.55641205294197</v>
      </c>
      <c r="D917" s="13" t="n">
        <v>9.588125</v>
      </c>
      <c r="E917" s="8" t="n">
        <f aca="false">IF(C917&gt;=$B$4,1,0)</f>
        <v>0</v>
      </c>
      <c r="F917" s="8" t="n">
        <f aca="false">IF(D917&gt;=$B$4,1,0)</f>
        <v>0</v>
      </c>
      <c r="G917" s="8" t="str">
        <f aca="false">IF(AND(E917=1,F917=1),"Both pay",IF(F917=1,"Missed",IF(E917=1,"False trigger","Neither")))</f>
        <v>Neither</v>
      </c>
    </row>
    <row r="918" customFormat="false" ht="15" hidden="false" customHeight="false" outlineLevel="0" collapsed="false">
      <c r="A918" s="8" t="n">
        <v>1329</v>
      </c>
      <c r="B918" s="8" t="s">
        <v>338</v>
      </c>
      <c r="C918" s="13" t="n">
        <v>8.06086960836183</v>
      </c>
      <c r="D918" s="13" t="n">
        <v>9.629375</v>
      </c>
      <c r="E918" s="8" t="n">
        <f aca="false">IF(C918&gt;=$B$4,1,0)</f>
        <v>0</v>
      </c>
      <c r="F918" s="8" t="n">
        <f aca="false">IF(D918&gt;=$B$4,1,0)</f>
        <v>0</v>
      </c>
      <c r="G918" s="8" t="str">
        <f aca="false">IF(AND(E918=1,F918=1),"Both pay",IF(F918=1,"Missed",IF(E918=1,"False trigger","Neither")))</f>
        <v>Neither</v>
      </c>
    </row>
    <row r="919" customFormat="false" ht="15" hidden="false" customHeight="false" outlineLevel="0" collapsed="false">
      <c r="A919" s="8" t="n">
        <v>1330</v>
      </c>
      <c r="B919" s="8" t="s">
        <v>338</v>
      </c>
      <c r="C919" s="13" t="n">
        <v>8.27479687692664</v>
      </c>
      <c r="D919" s="13" t="n">
        <v>9.94875</v>
      </c>
      <c r="E919" s="8" t="n">
        <f aca="false">IF(C919&gt;=$B$4,1,0)</f>
        <v>0</v>
      </c>
      <c r="F919" s="8" t="n">
        <f aca="false">IF(D919&gt;=$B$4,1,0)</f>
        <v>0</v>
      </c>
      <c r="G919" s="8" t="str">
        <f aca="false">IF(AND(E919=1,F919=1),"Both pay",IF(F919=1,"Missed",IF(E919=1,"False trigger","Neither")))</f>
        <v>Neither</v>
      </c>
    </row>
    <row r="920" customFormat="false" ht="15" hidden="false" customHeight="false" outlineLevel="0" collapsed="false">
      <c r="A920" s="8" t="n">
        <v>1331</v>
      </c>
      <c r="B920" s="8" t="s">
        <v>338</v>
      </c>
      <c r="C920" s="13" t="n">
        <v>8.42683929030474</v>
      </c>
      <c r="D920" s="13" t="n">
        <v>10.04625</v>
      </c>
      <c r="E920" s="8" t="n">
        <f aca="false">IF(C920&gt;=$B$4,1,0)</f>
        <v>0</v>
      </c>
      <c r="F920" s="8" t="n">
        <f aca="false">IF(D920&gt;=$B$4,1,0)</f>
        <v>1</v>
      </c>
      <c r="G920" s="8" t="str">
        <f aca="false">IF(AND(E920=1,F920=1),"Both pay",IF(F920=1,"Missed",IF(E920=1,"False trigger","Neither")))</f>
        <v>Missed</v>
      </c>
    </row>
    <row r="921" customFormat="false" ht="15" hidden="false" customHeight="false" outlineLevel="0" collapsed="false">
      <c r="A921" s="8" t="n">
        <v>1332</v>
      </c>
      <c r="B921" s="8" t="s">
        <v>338</v>
      </c>
      <c r="C921" s="13" t="n">
        <v>8.76173079512565</v>
      </c>
      <c r="D921" s="13" t="n">
        <v>10.34</v>
      </c>
      <c r="E921" s="8" t="n">
        <f aca="false">IF(C921&gt;=$B$4,1,0)</f>
        <v>0</v>
      </c>
      <c r="F921" s="8" t="n">
        <f aca="false">IF(D921&gt;=$B$4,1,0)</f>
        <v>1</v>
      </c>
      <c r="G921" s="8" t="str">
        <f aca="false">IF(AND(E921=1,F921=1),"Both pay",IF(F921=1,"Missed",IF(E921=1,"False trigger","Neither")))</f>
        <v>Missed</v>
      </c>
    </row>
    <row r="922" customFormat="false" ht="15" hidden="false" customHeight="false" outlineLevel="0" collapsed="false">
      <c r="A922" s="8" t="n">
        <v>1342</v>
      </c>
      <c r="B922" s="8" t="s">
        <v>338</v>
      </c>
      <c r="C922" s="13" t="n">
        <v>14.8338831099563</v>
      </c>
      <c r="D922" s="13" t="n">
        <v>19.5725</v>
      </c>
      <c r="E922" s="8" t="n">
        <f aca="false">IF(C922&gt;=$B$4,1,0)</f>
        <v>1</v>
      </c>
      <c r="F922" s="8" t="n">
        <f aca="false">IF(D922&gt;=$B$4,1,0)</f>
        <v>1</v>
      </c>
      <c r="G922" s="8" t="str">
        <f aca="false">IF(AND(E922=1,F922=1),"Both pay",IF(F922=1,"Missed",IF(E922=1,"False trigger","Neither")))</f>
        <v>Both pay</v>
      </c>
    </row>
    <row r="923" customFormat="false" ht="15" hidden="false" customHeight="false" outlineLevel="0" collapsed="false">
      <c r="A923" s="8" t="n">
        <v>1343</v>
      </c>
      <c r="B923" s="8" t="s">
        <v>338</v>
      </c>
      <c r="C923" s="13" t="n">
        <v>21.2942237148097</v>
      </c>
      <c r="D923" s="13" t="n">
        <v>17.436875</v>
      </c>
      <c r="E923" s="8" t="n">
        <f aca="false">IF(C923&gt;=$B$4,1,0)</f>
        <v>1</v>
      </c>
      <c r="F923" s="8" t="n">
        <f aca="false">IF(D923&gt;=$B$4,1,0)</f>
        <v>1</v>
      </c>
      <c r="G923" s="8" t="str">
        <f aca="false">IF(AND(E923=1,F923=1),"Both pay",IF(F923=1,"Missed",IF(E923=1,"False trigger","Neither")))</f>
        <v>Both pay</v>
      </c>
    </row>
    <row r="924" customFormat="false" ht="15" hidden="false" customHeight="false" outlineLevel="0" collapsed="false">
      <c r="A924" s="8" t="n">
        <v>1344</v>
      </c>
      <c r="B924" s="8" t="s">
        <v>338</v>
      </c>
      <c r="C924" s="13" t="n">
        <v>16.0116565123027</v>
      </c>
      <c r="D924" s="13" t="n">
        <v>19.048125</v>
      </c>
      <c r="E924" s="8" t="n">
        <f aca="false">IF(C924&gt;=$B$4,1,0)</f>
        <v>1</v>
      </c>
      <c r="F924" s="8" t="n">
        <f aca="false">IF(D924&gt;=$B$4,1,0)</f>
        <v>1</v>
      </c>
      <c r="G924" s="8" t="str">
        <f aca="false">IF(AND(E924=1,F924=1),"Both pay",IF(F924=1,"Missed",IF(E924=1,"False trigger","Neither")))</f>
        <v>Both pay</v>
      </c>
    </row>
    <row r="925" customFormat="false" ht="15" hidden="false" customHeight="false" outlineLevel="0" collapsed="false">
      <c r="A925" s="8" t="n">
        <v>1345</v>
      </c>
      <c r="B925" s="8" t="s">
        <v>338</v>
      </c>
      <c r="C925" s="13" t="n">
        <v>14.838810693584</v>
      </c>
      <c r="D925" s="13" t="n">
        <v>17.330625</v>
      </c>
      <c r="E925" s="8" t="n">
        <f aca="false">IF(C925&gt;=$B$4,1,0)</f>
        <v>1</v>
      </c>
      <c r="F925" s="8" t="n">
        <f aca="false">IF(D925&gt;=$B$4,1,0)</f>
        <v>1</v>
      </c>
      <c r="G925" s="8" t="str">
        <f aca="false">IF(AND(E925=1,F925=1),"Both pay",IF(F925=1,"Missed",IF(E925=1,"False trigger","Neither")))</f>
        <v>Both pay</v>
      </c>
    </row>
    <row r="926" customFormat="false" ht="15" hidden="false" customHeight="false" outlineLevel="0" collapsed="false">
      <c r="A926" s="8" t="n">
        <v>1346</v>
      </c>
      <c r="B926" s="8" t="s">
        <v>338</v>
      </c>
      <c r="C926" s="13" t="n">
        <v>15.271234390862</v>
      </c>
      <c r="D926" s="13" t="n">
        <v>11.826875</v>
      </c>
      <c r="E926" s="8" t="n">
        <f aca="false">IF(C926&gt;=$B$4,1,0)</f>
        <v>1</v>
      </c>
      <c r="F926" s="8" t="n">
        <f aca="false">IF(D926&gt;=$B$4,1,0)</f>
        <v>1</v>
      </c>
      <c r="G926" s="8" t="str">
        <f aca="false">IF(AND(E926=1,F926=1),"Both pay",IF(F926=1,"Missed",IF(E926=1,"False trigger","Neither")))</f>
        <v>Both pay</v>
      </c>
    </row>
    <row r="927" customFormat="false" ht="15" hidden="false" customHeight="false" outlineLevel="0" collapsed="false">
      <c r="A927" s="8" t="n">
        <v>1347</v>
      </c>
      <c r="B927" s="8" t="s">
        <v>338</v>
      </c>
      <c r="C927" s="13" t="n">
        <v>16.0192827835261</v>
      </c>
      <c r="D927" s="13" t="n">
        <v>11.49375</v>
      </c>
      <c r="E927" s="8" t="n">
        <f aca="false">IF(C927&gt;=$B$4,1,0)</f>
        <v>1</v>
      </c>
      <c r="F927" s="8" t="n">
        <f aca="false">IF(D927&gt;=$B$4,1,0)</f>
        <v>1</v>
      </c>
      <c r="G927" s="8" t="str">
        <f aca="false">IF(AND(E927=1,F927=1),"Both pay",IF(F927=1,"Missed",IF(E927=1,"False trigger","Neither")))</f>
        <v>Both pay</v>
      </c>
    </row>
    <row r="928" customFormat="false" ht="15" hidden="false" customHeight="false" outlineLevel="0" collapsed="false">
      <c r="A928" s="8" t="n">
        <v>1348</v>
      </c>
      <c r="B928" s="8" t="s">
        <v>338</v>
      </c>
      <c r="C928" s="13" t="n">
        <v>16.3363135422055</v>
      </c>
      <c r="D928" s="13" t="n">
        <v>13.9425</v>
      </c>
      <c r="E928" s="8" t="n">
        <f aca="false">IF(C928&gt;=$B$4,1,0)</f>
        <v>1</v>
      </c>
      <c r="F928" s="8" t="n">
        <f aca="false">IF(D928&gt;=$B$4,1,0)</f>
        <v>1</v>
      </c>
      <c r="G928" s="8" t="str">
        <f aca="false">IF(AND(E928=1,F928=1),"Both pay",IF(F928=1,"Missed",IF(E928=1,"False trigger","Neither")))</f>
        <v>Both pay</v>
      </c>
    </row>
    <row r="929" customFormat="false" ht="15" hidden="false" customHeight="false" outlineLevel="0" collapsed="false">
      <c r="A929" s="8" t="n">
        <v>1349</v>
      </c>
      <c r="B929" s="8" t="s">
        <v>338</v>
      </c>
      <c r="C929" s="13" t="n">
        <v>17.0098453888295</v>
      </c>
      <c r="D929" s="13" t="n">
        <v>15.301875</v>
      </c>
      <c r="E929" s="8" t="n">
        <f aca="false">IF(C929&gt;=$B$4,1,0)</f>
        <v>1</v>
      </c>
      <c r="F929" s="8" t="n">
        <f aca="false">IF(D929&gt;=$B$4,1,0)</f>
        <v>1</v>
      </c>
      <c r="G929" s="8" t="str">
        <f aca="false">IF(AND(E929=1,F929=1),"Both pay",IF(F929=1,"Missed",IF(E929=1,"False trigger","Neither")))</f>
        <v>Both pay</v>
      </c>
    </row>
    <row r="930" customFormat="false" ht="15" hidden="false" customHeight="false" outlineLevel="0" collapsed="false">
      <c r="A930" s="8" t="n">
        <v>1350</v>
      </c>
      <c r="B930" s="8" t="s">
        <v>338</v>
      </c>
      <c r="C930" s="13" t="n">
        <v>16.3788767128602</v>
      </c>
      <c r="D930" s="13" t="n">
        <v>15.6175</v>
      </c>
      <c r="E930" s="8" t="n">
        <f aca="false">IF(C930&gt;=$B$4,1,0)</f>
        <v>1</v>
      </c>
      <c r="F930" s="8" t="n">
        <f aca="false">IF(D930&gt;=$B$4,1,0)</f>
        <v>1</v>
      </c>
      <c r="G930" s="8" t="str">
        <f aca="false">IF(AND(E930=1,F930=1),"Both pay",IF(F930=1,"Missed",IF(E930=1,"False trigger","Neither")))</f>
        <v>Both pay</v>
      </c>
    </row>
    <row r="931" customFormat="false" ht="15" hidden="false" customHeight="false" outlineLevel="0" collapsed="false">
      <c r="A931" s="8" t="n">
        <v>1351</v>
      </c>
      <c r="B931" s="8" t="s">
        <v>338</v>
      </c>
      <c r="C931" s="13" t="n">
        <v>13.3493185360848</v>
      </c>
      <c r="D931" s="13" t="n">
        <v>14.406875</v>
      </c>
      <c r="E931" s="8" t="n">
        <f aca="false">IF(C931&gt;=$B$4,1,0)</f>
        <v>1</v>
      </c>
      <c r="F931" s="8" t="n">
        <f aca="false">IF(D931&gt;=$B$4,1,0)</f>
        <v>1</v>
      </c>
      <c r="G931" s="8" t="str">
        <f aca="false">IF(AND(E931=1,F931=1),"Both pay",IF(F931=1,"Missed",IF(E931=1,"False trigger","Neither")))</f>
        <v>Both pay</v>
      </c>
    </row>
    <row r="932" customFormat="false" ht="15" hidden="false" customHeight="false" outlineLevel="0" collapsed="false">
      <c r="A932" s="8" t="n">
        <v>1352</v>
      </c>
      <c r="B932" s="8" t="s">
        <v>338</v>
      </c>
      <c r="C932" s="13" t="n">
        <v>8.37166698674206</v>
      </c>
      <c r="D932" s="13" t="n">
        <v>10.34875</v>
      </c>
      <c r="E932" s="8" t="n">
        <f aca="false">IF(C932&gt;=$B$4,1,0)</f>
        <v>0</v>
      </c>
      <c r="F932" s="8" t="n">
        <f aca="false">IF(D932&gt;=$B$4,1,0)</f>
        <v>1</v>
      </c>
      <c r="G932" s="8" t="str">
        <f aca="false">IF(AND(E932=1,F932=1),"Both pay",IF(F932=1,"Missed",IF(E932=1,"False trigger","Neither")))</f>
        <v>Missed</v>
      </c>
    </row>
    <row r="933" customFormat="false" ht="15" hidden="false" customHeight="false" outlineLevel="0" collapsed="false">
      <c r="A933" s="8" t="n">
        <v>1353</v>
      </c>
      <c r="B933" s="8" t="s">
        <v>338</v>
      </c>
      <c r="C933" s="13" t="n">
        <v>7.59940461544672</v>
      </c>
      <c r="D933" s="13" t="n">
        <v>12.18375</v>
      </c>
      <c r="E933" s="8" t="n">
        <f aca="false">IF(C933&gt;=$B$4,1,0)</f>
        <v>0</v>
      </c>
      <c r="F933" s="8" t="n">
        <f aca="false">IF(D933&gt;=$B$4,1,0)</f>
        <v>1</v>
      </c>
      <c r="G933" s="8" t="str">
        <f aca="false">IF(AND(E933=1,F933=1),"Both pay",IF(F933=1,"Missed",IF(E933=1,"False trigger","Neither")))</f>
        <v>Missed</v>
      </c>
    </row>
    <row r="934" customFormat="false" ht="15" hidden="false" customHeight="false" outlineLevel="0" collapsed="false">
      <c r="A934" s="8" t="n">
        <v>1354</v>
      </c>
      <c r="B934" s="8" t="s">
        <v>338</v>
      </c>
      <c r="C934" s="13" t="n">
        <v>3.86136284871061</v>
      </c>
      <c r="D934" s="13" t="n">
        <v>6.36</v>
      </c>
      <c r="E934" s="8" t="n">
        <f aca="false">IF(C934&gt;=$B$4,1,0)</f>
        <v>0</v>
      </c>
      <c r="F934" s="8" t="n">
        <f aca="false">IF(D934&gt;=$B$4,1,0)</f>
        <v>0</v>
      </c>
      <c r="G934" s="8" t="str">
        <f aca="false">IF(AND(E934=1,F934=1),"Both pay",IF(F934=1,"Missed",IF(E934=1,"False trigger","Neither")))</f>
        <v>Neither</v>
      </c>
    </row>
    <row r="935" customFormat="false" ht="15" hidden="false" customHeight="false" outlineLevel="0" collapsed="false">
      <c r="A935" s="8" t="n">
        <v>1355</v>
      </c>
      <c r="B935" s="8" t="s">
        <v>338</v>
      </c>
      <c r="C935" s="13" t="n">
        <v>5.16704633575179</v>
      </c>
      <c r="D935" s="13" t="n">
        <v>2.439375</v>
      </c>
      <c r="E935" s="8" t="n">
        <f aca="false">IF(C935&gt;=$B$4,1,0)</f>
        <v>0</v>
      </c>
      <c r="F935" s="8" t="n">
        <f aca="false">IF(D935&gt;=$B$4,1,0)</f>
        <v>0</v>
      </c>
      <c r="G935" s="8" t="str">
        <f aca="false">IF(AND(E935=1,F935=1),"Both pay",IF(F935=1,"Missed",IF(E935=1,"False trigger","Neither")))</f>
        <v>Neither</v>
      </c>
    </row>
    <row r="936" customFormat="false" ht="15" hidden="false" customHeight="false" outlineLevel="0" collapsed="false">
      <c r="A936" s="8" t="n">
        <v>1356</v>
      </c>
      <c r="B936" s="8" t="s">
        <v>338</v>
      </c>
      <c r="C936" s="13" t="n">
        <v>5.18344356195506</v>
      </c>
      <c r="D936" s="13" t="n">
        <v>1.351875</v>
      </c>
      <c r="E936" s="8" t="n">
        <f aca="false">IF(C936&gt;=$B$4,1,0)</f>
        <v>0</v>
      </c>
      <c r="F936" s="8" t="n">
        <f aca="false">IF(D936&gt;=$B$4,1,0)</f>
        <v>0</v>
      </c>
      <c r="G936" s="8" t="str">
        <f aca="false">IF(AND(E936=1,F936=1),"Both pay",IF(F936=1,"Missed",IF(E936=1,"False trigger","Neither")))</f>
        <v>Neither</v>
      </c>
    </row>
    <row r="937" customFormat="false" ht="15" hidden="false" customHeight="false" outlineLevel="0" collapsed="false">
      <c r="A937" s="8" t="n">
        <v>1357</v>
      </c>
      <c r="B937" s="8" t="s">
        <v>338</v>
      </c>
      <c r="C937" s="13" t="n">
        <v>4.59620247553578</v>
      </c>
      <c r="D937" s="13" t="n">
        <v>2.25</v>
      </c>
      <c r="E937" s="8" t="n">
        <f aca="false">IF(C937&gt;=$B$4,1,0)</f>
        <v>0</v>
      </c>
      <c r="F937" s="8" t="n">
        <f aca="false">IF(D937&gt;=$B$4,1,0)</f>
        <v>0</v>
      </c>
      <c r="G937" s="8" t="str">
        <f aca="false">IF(AND(E937=1,F937=1),"Both pay",IF(F937=1,"Missed",IF(E937=1,"False trigger","Neither")))</f>
        <v>Neither</v>
      </c>
    </row>
    <row r="938" customFormat="false" ht="15" hidden="false" customHeight="false" outlineLevel="0" collapsed="false">
      <c r="A938" s="8" t="n">
        <v>1358</v>
      </c>
      <c r="B938" s="8" t="s">
        <v>338</v>
      </c>
      <c r="C938" s="13" t="n">
        <v>3.78597979073424</v>
      </c>
      <c r="D938" s="13" t="n">
        <v>3.720625</v>
      </c>
      <c r="E938" s="8" t="n">
        <f aca="false">IF(C938&gt;=$B$4,1,0)</f>
        <v>0</v>
      </c>
      <c r="F938" s="8" t="n">
        <f aca="false">IF(D938&gt;=$B$4,1,0)</f>
        <v>0</v>
      </c>
      <c r="G938" s="8" t="str">
        <f aca="false">IF(AND(E938=1,F938=1),"Both pay",IF(F938=1,"Missed",IF(E938=1,"False trigger","Neither")))</f>
        <v>Neither</v>
      </c>
    </row>
    <row r="939" customFormat="false" ht="15" hidden="false" customHeight="false" outlineLevel="0" collapsed="false">
      <c r="A939" s="8" t="n">
        <v>1359</v>
      </c>
      <c r="B939" s="8" t="s">
        <v>338</v>
      </c>
      <c r="C939" s="13" t="n">
        <v>3.53359865302859</v>
      </c>
      <c r="D939" s="13" t="n">
        <v>3.7975</v>
      </c>
      <c r="E939" s="8" t="n">
        <f aca="false">IF(C939&gt;=$B$4,1,0)</f>
        <v>0</v>
      </c>
      <c r="F939" s="8" t="n">
        <f aca="false">IF(D939&gt;=$B$4,1,0)</f>
        <v>0</v>
      </c>
      <c r="G939" s="8" t="str">
        <f aca="false">IF(AND(E939=1,F939=1),"Both pay",IF(F939=1,"Missed",IF(E939=1,"False trigger","Neither")))</f>
        <v>Neither</v>
      </c>
    </row>
    <row r="940" customFormat="false" ht="15" hidden="false" customHeight="false" outlineLevel="0" collapsed="false">
      <c r="A940" s="8" t="n">
        <v>1360</v>
      </c>
      <c r="B940" s="8" t="s">
        <v>338</v>
      </c>
      <c r="C940" s="13" t="n">
        <v>2.98310523594679</v>
      </c>
      <c r="D940" s="13" t="n">
        <v>2.65375</v>
      </c>
      <c r="E940" s="8" t="n">
        <f aca="false">IF(C940&gt;=$B$4,1,0)</f>
        <v>0</v>
      </c>
      <c r="F940" s="8" t="n">
        <f aca="false">IF(D940&gt;=$B$4,1,0)</f>
        <v>0</v>
      </c>
      <c r="G940" s="8" t="str">
        <f aca="false">IF(AND(E940=1,F940=1),"Both pay",IF(F940=1,"Missed",IF(E940=1,"False trigger","Neither")))</f>
        <v>Neither</v>
      </c>
    </row>
    <row r="941" customFormat="false" ht="15" hidden="false" customHeight="false" outlineLevel="0" collapsed="false">
      <c r="A941" s="8" t="n">
        <v>1361</v>
      </c>
      <c r="B941" s="8" t="s">
        <v>338</v>
      </c>
      <c r="C941" s="13" t="n">
        <v>1.57717670741308</v>
      </c>
      <c r="D941" s="13" t="n">
        <v>2.0275</v>
      </c>
      <c r="E941" s="8" t="n">
        <f aca="false">IF(C941&gt;=$B$4,1,0)</f>
        <v>0</v>
      </c>
      <c r="F941" s="8" t="n">
        <f aca="false">IF(D941&gt;=$B$4,1,0)</f>
        <v>0</v>
      </c>
      <c r="G941" s="8" t="str">
        <f aca="false">IF(AND(E941=1,F941=1),"Both pay",IF(F941=1,"Missed",IF(E941=1,"False trigger","Neither")))</f>
        <v>Neither</v>
      </c>
    </row>
    <row r="942" customFormat="false" ht="15" hidden="false" customHeight="false" outlineLevel="0" collapsed="false">
      <c r="A942" s="8" t="n">
        <v>1362</v>
      </c>
      <c r="B942" s="8" t="s">
        <v>338</v>
      </c>
      <c r="C942" s="13" t="n">
        <v>0.702074742085573</v>
      </c>
      <c r="D942" s="13" t="n">
        <v>1.2</v>
      </c>
      <c r="E942" s="8" t="n">
        <f aca="false">IF(C942&gt;=$B$4,1,0)</f>
        <v>0</v>
      </c>
      <c r="F942" s="8" t="n">
        <f aca="false">IF(D942&gt;=$B$4,1,0)</f>
        <v>0</v>
      </c>
      <c r="G942" s="8" t="str">
        <f aca="false">IF(AND(E942=1,F942=1),"Both pay",IF(F942=1,"Missed",IF(E942=1,"False trigger","Neither")))</f>
        <v>Neither</v>
      </c>
    </row>
    <row r="943" customFormat="false" ht="15" hidden="false" customHeight="false" outlineLevel="0" collapsed="false">
      <c r="A943" s="8" t="n">
        <v>1363</v>
      </c>
      <c r="B943" s="8" t="s">
        <v>338</v>
      </c>
      <c r="C943" s="13" t="n">
        <v>0.593901077964961</v>
      </c>
      <c r="D943" s="13" t="n">
        <v>0.40625</v>
      </c>
      <c r="E943" s="8" t="n">
        <f aca="false">IF(C943&gt;=$B$4,1,0)</f>
        <v>0</v>
      </c>
      <c r="F943" s="8" t="n">
        <f aca="false">IF(D943&gt;=$B$4,1,0)</f>
        <v>0</v>
      </c>
      <c r="G943" s="8" t="str">
        <f aca="false">IF(AND(E943=1,F943=1),"Both pay",IF(F943=1,"Missed",IF(E943=1,"False trigger","Neither")))</f>
        <v>Neither</v>
      </c>
    </row>
    <row r="944" customFormat="false" ht="15" hidden="false" customHeight="false" outlineLevel="0" collapsed="false">
      <c r="A944" s="8" t="n">
        <v>1364</v>
      </c>
      <c r="B944" s="8" t="s">
        <v>338</v>
      </c>
      <c r="C944" s="13" t="n">
        <v>0.816992425439233</v>
      </c>
      <c r="D944" s="13" t="n">
        <v>0.463125</v>
      </c>
      <c r="E944" s="8" t="n">
        <f aca="false">IF(C944&gt;=$B$4,1,0)</f>
        <v>0</v>
      </c>
      <c r="F944" s="8" t="n">
        <f aca="false">IF(D944&gt;=$B$4,1,0)</f>
        <v>0</v>
      </c>
      <c r="G944" s="8" t="str">
        <f aca="false">IF(AND(E944=1,F944=1),"Both pay",IF(F944=1,"Missed",IF(E944=1,"False trigger","Neither")))</f>
        <v>Neither</v>
      </c>
    </row>
    <row r="945" customFormat="false" ht="15" hidden="false" customHeight="false" outlineLevel="0" collapsed="false">
      <c r="A945" s="8" t="n">
        <v>1365</v>
      </c>
      <c r="B945" s="8" t="s">
        <v>338</v>
      </c>
      <c r="C945" s="13" t="n">
        <v>0.283166561384092</v>
      </c>
      <c r="D945" s="13" t="n">
        <v>0.26</v>
      </c>
      <c r="E945" s="8" t="n">
        <f aca="false">IF(C945&gt;=$B$4,1,0)</f>
        <v>0</v>
      </c>
      <c r="F945" s="8" t="n">
        <f aca="false">IF(D945&gt;=$B$4,1,0)</f>
        <v>0</v>
      </c>
      <c r="G945" s="8" t="str">
        <f aca="false">IF(AND(E945=1,F945=1),"Both pay",IF(F945=1,"Missed",IF(E945=1,"False trigger","Neither")))</f>
        <v>Neither</v>
      </c>
    </row>
    <row r="946" customFormat="false" ht="15" hidden="false" customHeight="false" outlineLevel="0" collapsed="false">
      <c r="A946" s="8" t="n">
        <v>1366</v>
      </c>
      <c r="B946" s="8" t="s">
        <v>338</v>
      </c>
      <c r="C946" s="13" t="n">
        <v>0.301474714600104</v>
      </c>
      <c r="D946" s="13" t="n">
        <v>0.26375</v>
      </c>
      <c r="E946" s="8" t="n">
        <f aca="false">IF(C946&gt;=$B$4,1,0)</f>
        <v>0</v>
      </c>
      <c r="F946" s="8" t="n">
        <f aca="false">IF(D946&gt;=$B$4,1,0)</f>
        <v>0</v>
      </c>
      <c r="G946" s="8" t="str">
        <f aca="false">IF(AND(E946=1,F946=1),"Both pay",IF(F946=1,"Missed",IF(E946=1,"False trigger","Neither")))</f>
        <v>Neither</v>
      </c>
    </row>
    <row r="947" customFormat="false" ht="15" hidden="false" customHeight="false" outlineLevel="0" collapsed="false">
      <c r="A947" s="8" t="n">
        <v>1372</v>
      </c>
      <c r="B947" s="8" t="s">
        <v>338</v>
      </c>
      <c r="C947" s="13" t="n">
        <v>1.46192046925233</v>
      </c>
      <c r="D947" s="13" t="n">
        <v>4.075</v>
      </c>
      <c r="E947" s="8" t="n">
        <f aca="false">IF(C947&gt;=$B$4,1,0)</f>
        <v>0</v>
      </c>
      <c r="F947" s="8" t="n">
        <f aca="false">IF(D947&gt;=$B$4,1,0)</f>
        <v>0</v>
      </c>
      <c r="G947" s="8" t="str">
        <f aca="false">IF(AND(E947=1,F947=1),"Both pay",IF(F947=1,"Missed",IF(E947=1,"False trigger","Neither")))</f>
        <v>Neither</v>
      </c>
    </row>
    <row r="948" customFormat="false" ht="15" hidden="false" customHeight="false" outlineLevel="0" collapsed="false">
      <c r="A948" s="8" t="n">
        <v>1373</v>
      </c>
      <c r="B948" s="8" t="s">
        <v>338</v>
      </c>
      <c r="C948" s="13" t="n">
        <v>0.947751839043825</v>
      </c>
      <c r="D948" s="13" t="n">
        <v>3.984375</v>
      </c>
      <c r="E948" s="8" t="n">
        <f aca="false">IF(C948&gt;=$B$4,1,0)</f>
        <v>0</v>
      </c>
      <c r="F948" s="8" t="n">
        <f aca="false">IF(D948&gt;=$B$4,1,0)</f>
        <v>0</v>
      </c>
      <c r="G948" s="8" t="str">
        <f aca="false">IF(AND(E948=1,F948=1),"Both pay",IF(F948=1,"Missed",IF(E948=1,"False trigger","Neither")))</f>
        <v>Neither</v>
      </c>
    </row>
    <row r="949" customFormat="false" ht="15" hidden="false" customHeight="false" outlineLevel="0" collapsed="false">
      <c r="A949" s="8" t="n">
        <v>1374</v>
      </c>
      <c r="B949" s="8" t="s">
        <v>338</v>
      </c>
      <c r="C949" s="13" t="n">
        <v>1.06470361369334</v>
      </c>
      <c r="D949" s="13" t="n">
        <v>4.113125</v>
      </c>
      <c r="E949" s="8" t="n">
        <f aca="false">IF(C949&gt;=$B$4,1,0)</f>
        <v>0</v>
      </c>
      <c r="F949" s="8" t="n">
        <f aca="false">IF(D949&gt;=$B$4,1,0)</f>
        <v>0</v>
      </c>
      <c r="G949" s="8" t="str">
        <f aca="false">IF(AND(E949=1,F949=1),"Both pay",IF(F949=1,"Missed",IF(E949=1,"False trigger","Neither")))</f>
        <v>Neither</v>
      </c>
    </row>
    <row r="950" customFormat="false" ht="15" hidden="false" customHeight="false" outlineLevel="0" collapsed="false">
      <c r="A950" s="8" t="n">
        <v>1375</v>
      </c>
      <c r="B950" s="8" t="s">
        <v>338</v>
      </c>
      <c r="C950" s="13" t="n">
        <v>1.34776852551996</v>
      </c>
      <c r="D950" s="13" t="n">
        <v>4.333125</v>
      </c>
      <c r="E950" s="8" t="n">
        <f aca="false">IF(C950&gt;=$B$4,1,0)</f>
        <v>0</v>
      </c>
      <c r="F950" s="8" t="n">
        <f aca="false">IF(D950&gt;=$B$4,1,0)</f>
        <v>0</v>
      </c>
      <c r="G950" s="8" t="str">
        <f aca="false">IF(AND(E950=1,F950=1),"Both pay",IF(F950=1,"Missed",IF(E950=1,"False trigger","Neither")))</f>
        <v>Neither</v>
      </c>
    </row>
    <row r="951" customFormat="false" ht="15" hidden="false" customHeight="false" outlineLevel="0" collapsed="false">
      <c r="A951" s="8" t="n">
        <v>1376</v>
      </c>
      <c r="B951" s="8" t="s">
        <v>338</v>
      </c>
      <c r="C951" s="13" t="n">
        <v>1.85971937479176</v>
      </c>
      <c r="D951" s="13" t="n">
        <v>4.05875</v>
      </c>
      <c r="E951" s="8" t="n">
        <f aca="false">IF(C951&gt;=$B$4,1,0)</f>
        <v>0</v>
      </c>
      <c r="F951" s="8" t="n">
        <f aca="false">IF(D951&gt;=$B$4,1,0)</f>
        <v>0</v>
      </c>
      <c r="G951" s="8" t="str">
        <f aca="false">IF(AND(E951=1,F951=1),"Both pay",IF(F951=1,"Missed",IF(E951=1,"False trigger","Neither")))</f>
        <v>Neither</v>
      </c>
    </row>
    <row r="952" customFormat="false" ht="15" hidden="false" customHeight="false" outlineLevel="0" collapsed="false">
      <c r="A952" s="8" t="n">
        <v>1377</v>
      </c>
      <c r="B952" s="8" t="s">
        <v>338</v>
      </c>
      <c r="C952" s="13" t="n">
        <v>2.45238790189069</v>
      </c>
      <c r="D952" s="13" t="n">
        <v>4.43625</v>
      </c>
      <c r="E952" s="8" t="n">
        <f aca="false">IF(C952&gt;=$B$4,1,0)</f>
        <v>0</v>
      </c>
      <c r="F952" s="8" t="n">
        <f aca="false">IF(D952&gt;=$B$4,1,0)</f>
        <v>0</v>
      </c>
      <c r="G952" s="8" t="str">
        <f aca="false">IF(AND(E952=1,F952=1),"Both pay",IF(F952=1,"Missed",IF(E952=1,"False trigger","Neither")))</f>
        <v>Neither</v>
      </c>
    </row>
    <row r="953" customFormat="false" ht="15" hidden="false" customHeight="false" outlineLevel="0" collapsed="false">
      <c r="A953" s="8" t="n">
        <v>1378</v>
      </c>
      <c r="B953" s="8" t="s">
        <v>338</v>
      </c>
      <c r="C953" s="13" t="n">
        <v>2.97998387090561</v>
      </c>
      <c r="D953" s="13" t="n">
        <v>5.95875</v>
      </c>
      <c r="E953" s="8" t="n">
        <f aca="false">IF(C953&gt;=$B$4,1,0)</f>
        <v>0</v>
      </c>
      <c r="F953" s="8" t="n">
        <f aca="false">IF(D953&gt;=$B$4,1,0)</f>
        <v>0</v>
      </c>
      <c r="G953" s="8" t="str">
        <f aca="false">IF(AND(E953=1,F953=1),"Both pay",IF(F953=1,"Missed",IF(E953=1,"False trigger","Neither")))</f>
        <v>Neither</v>
      </c>
    </row>
    <row r="954" customFormat="false" ht="15" hidden="false" customHeight="false" outlineLevel="0" collapsed="false">
      <c r="A954" s="8" t="n">
        <v>1379</v>
      </c>
      <c r="B954" s="8" t="s">
        <v>338</v>
      </c>
      <c r="C954" s="13" t="n">
        <v>3.16409618584382</v>
      </c>
      <c r="D954" s="13" t="n">
        <v>6.834375</v>
      </c>
      <c r="E954" s="8" t="n">
        <f aca="false">IF(C954&gt;=$B$4,1,0)</f>
        <v>0</v>
      </c>
      <c r="F954" s="8" t="n">
        <f aca="false">IF(D954&gt;=$B$4,1,0)</f>
        <v>0</v>
      </c>
      <c r="G954" s="8" t="str">
        <f aca="false">IF(AND(E954=1,F954=1),"Both pay",IF(F954=1,"Missed",IF(E954=1,"False trigger","Neither")))</f>
        <v>Neither</v>
      </c>
    </row>
    <row r="955" customFormat="false" ht="15" hidden="false" customHeight="false" outlineLevel="0" collapsed="false">
      <c r="A955" s="8" t="n">
        <v>1380</v>
      </c>
      <c r="B955" s="8" t="s">
        <v>338</v>
      </c>
      <c r="C955" s="13" t="n">
        <v>4.42268264013296</v>
      </c>
      <c r="D955" s="13" t="n">
        <v>8.056875</v>
      </c>
      <c r="E955" s="8" t="n">
        <f aca="false">IF(C955&gt;=$B$4,1,0)</f>
        <v>0</v>
      </c>
      <c r="F955" s="8" t="n">
        <f aca="false">IF(D955&gt;=$B$4,1,0)</f>
        <v>0</v>
      </c>
      <c r="G955" s="8" t="str">
        <f aca="false">IF(AND(E955=1,F955=1),"Both pay",IF(F955=1,"Missed",IF(E955=1,"False trigger","Neither")))</f>
        <v>Neither</v>
      </c>
    </row>
    <row r="956" customFormat="false" ht="15" hidden="false" customHeight="false" outlineLevel="0" collapsed="false">
      <c r="A956" s="8" t="n">
        <v>1381</v>
      </c>
      <c r="B956" s="8" t="s">
        <v>338</v>
      </c>
      <c r="C956" s="13" t="n">
        <v>5.94079727325923</v>
      </c>
      <c r="D956" s="13" t="n">
        <v>9.5575</v>
      </c>
      <c r="E956" s="8" t="n">
        <f aca="false">IF(C956&gt;=$B$4,1,0)</f>
        <v>0</v>
      </c>
      <c r="F956" s="8" t="n">
        <f aca="false">IF(D956&gt;=$B$4,1,0)</f>
        <v>0</v>
      </c>
      <c r="G956" s="8" t="str">
        <f aca="false">IF(AND(E956=1,F956=1),"Both pay",IF(F956=1,"Missed",IF(E956=1,"False trigger","Neither")))</f>
        <v>Neither</v>
      </c>
    </row>
    <row r="957" customFormat="false" ht="15" hidden="false" customHeight="false" outlineLevel="0" collapsed="false">
      <c r="A957" s="8" t="n">
        <v>1382</v>
      </c>
      <c r="B957" s="8" t="s">
        <v>338</v>
      </c>
      <c r="C957" s="13" t="n">
        <v>6.43894757186178</v>
      </c>
      <c r="D957" s="13" t="n">
        <v>9.44375</v>
      </c>
      <c r="E957" s="8" t="n">
        <f aca="false">IF(C957&gt;=$B$4,1,0)</f>
        <v>0</v>
      </c>
      <c r="F957" s="8" t="n">
        <f aca="false">IF(D957&gt;=$B$4,1,0)</f>
        <v>0</v>
      </c>
      <c r="G957" s="8" t="str">
        <f aca="false">IF(AND(E957=1,F957=1),"Both pay",IF(F957=1,"Missed",IF(E957=1,"False trigger","Neither")))</f>
        <v>Neither</v>
      </c>
    </row>
    <row r="958" customFormat="false" ht="15" hidden="false" customHeight="false" outlineLevel="0" collapsed="false">
      <c r="A958" s="8" t="n">
        <v>1383</v>
      </c>
      <c r="B958" s="8" t="s">
        <v>338</v>
      </c>
      <c r="C958" s="13" t="n">
        <v>8.12307323388751</v>
      </c>
      <c r="D958" s="13" t="n">
        <v>9.80375</v>
      </c>
      <c r="E958" s="8" t="n">
        <f aca="false">IF(C958&gt;=$B$4,1,0)</f>
        <v>0</v>
      </c>
      <c r="F958" s="8" t="n">
        <f aca="false">IF(D958&gt;=$B$4,1,0)</f>
        <v>0</v>
      </c>
      <c r="G958" s="8" t="str">
        <f aca="false">IF(AND(E958=1,F958=1),"Both pay",IF(F958=1,"Missed",IF(E958=1,"False trigger","Neither")))</f>
        <v>Neither</v>
      </c>
    </row>
    <row r="959" customFormat="false" ht="15" hidden="false" customHeight="false" outlineLevel="0" collapsed="false">
      <c r="A959" s="8" t="n">
        <v>1384</v>
      </c>
      <c r="B959" s="8" t="s">
        <v>338</v>
      </c>
      <c r="C959" s="13" t="n">
        <v>8.28660660523482</v>
      </c>
      <c r="D959" s="13" t="n">
        <v>11.068125</v>
      </c>
      <c r="E959" s="8" t="n">
        <f aca="false">IF(C959&gt;=$B$4,1,0)</f>
        <v>0</v>
      </c>
      <c r="F959" s="8" t="n">
        <f aca="false">IF(D959&gt;=$B$4,1,0)</f>
        <v>1</v>
      </c>
      <c r="G959" s="8" t="str">
        <f aca="false">IF(AND(E959=1,F959=1),"Both pay",IF(F959=1,"Missed",IF(E959=1,"False trigger","Neither")))</f>
        <v>Missed</v>
      </c>
    </row>
    <row r="960" customFormat="false" ht="15" hidden="false" customHeight="false" outlineLevel="0" collapsed="false">
      <c r="A960" s="8" t="n">
        <v>1385</v>
      </c>
      <c r="B960" s="8" t="s">
        <v>338</v>
      </c>
      <c r="C960" s="13" t="n">
        <v>8.42183424804995</v>
      </c>
      <c r="D960" s="13" t="n">
        <v>11.795</v>
      </c>
      <c r="E960" s="8" t="n">
        <f aca="false">IF(C960&gt;=$B$4,1,0)</f>
        <v>0</v>
      </c>
      <c r="F960" s="8" t="n">
        <f aca="false">IF(D960&gt;=$B$4,1,0)</f>
        <v>1</v>
      </c>
      <c r="G960" s="8" t="str">
        <f aca="false">IF(AND(E960=1,F960=1),"Both pay",IF(F960=1,"Missed",IF(E960=1,"False trigger","Neither")))</f>
        <v>Missed</v>
      </c>
    </row>
    <row r="961" customFormat="false" ht="15" hidden="false" customHeight="false" outlineLevel="0" collapsed="false">
      <c r="A961" s="8" t="n">
        <v>1386</v>
      </c>
      <c r="B961" s="8" t="s">
        <v>338</v>
      </c>
      <c r="C961" s="13" t="n">
        <v>6.57924212596289</v>
      </c>
      <c r="D961" s="13" t="n">
        <v>10.9225</v>
      </c>
      <c r="E961" s="8" t="n">
        <f aca="false">IF(C961&gt;=$B$4,1,0)</f>
        <v>0</v>
      </c>
      <c r="F961" s="8" t="n">
        <f aca="false">IF(D961&gt;=$B$4,1,0)</f>
        <v>1</v>
      </c>
      <c r="G961" s="8" t="str">
        <f aca="false">IF(AND(E961=1,F961=1),"Both pay",IF(F961=1,"Missed",IF(E961=1,"False trigger","Neither")))</f>
        <v>Missed</v>
      </c>
    </row>
    <row r="962" customFormat="false" ht="15" hidden="false" customHeight="false" outlineLevel="0" collapsed="false">
      <c r="A962" s="8" t="n">
        <v>1387</v>
      </c>
      <c r="B962" s="8" t="s">
        <v>338</v>
      </c>
      <c r="C962" s="13" t="n">
        <v>9.16321633845585</v>
      </c>
      <c r="D962" s="13" t="n">
        <v>11.07125</v>
      </c>
      <c r="E962" s="8" t="n">
        <f aca="false">IF(C962&gt;=$B$4,1,0)</f>
        <v>0</v>
      </c>
      <c r="F962" s="8" t="n">
        <f aca="false">IF(D962&gt;=$B$4,1,0)</f>
        <v>1</v>
      </c>
      <c r="G962" s="8" t="str">
        <f aca="false">IF(AND(E962=1,F962=1),"Both pay",IF(F962=1,"Missed",IF(E962=1,"False trigger","Neither")))</f>
        <v>Missed</v>
      </c>
    </row>
    <row r="963" customFormat="false" ht="15" hidden="false" customHeight="false" outlineLevel="0" collapsed="false">
      <c r="A963" s="8" t="n">
        <v>1388</v>
      </c>
      <c r="B963" s="8" t="s">
        <v>338</v>
      </c>
      <c r="C963" s="13" t="n">
        <v>9.43982155255697</v>
      </c>
      <c r="D963" s="13" t="n">
        <v>11.07</v>
      </c>
      <c r="E963" s="8" t="n">
        <f aca="false">IF(C963&gt;=$B$4,1,0)</f>
        <v>0</v>
      </c>
      <c r="F963" s="8" t="n">
        <f aca="false">IF(D963&gt;=$B$4,1,0)</f>
        <v>1</v>
      </c>
      <c r="G963" s="8" t="str">
        <f aca="false">IF(AND(E963=1,F963=1),"Both pay",IF(F963=1,"Missed",IF(E963=1,"False trigger","Neither")))</f>
        <v>Missed</v>
      </c>
    </row>
    <row r="964" customFormat="false" ht="15" hidden="false" customHeight="false" outlineLevel="0" collapsed="false">
      <c r="A964" s="8" t="n">
        <v>1389</v>
      </c>
      <c r="B964" s="8" t="s">
        <v>338</v>
      </c>
      <c r="C964" s="13" t="n">
        <v>9.17746642949347</v>
      </c>
      <c r="D964" s="13" t="n">
        <v>15.906875</v>
      </c>
      <c r="E964" s="8" t="n">
        <f aca="false">IF(C964&gt;=$B$4,1,0)</f>
        <v>0</v>
      </c>
      <c r="F964" s="8" t="n">
        <f aca="false">IF(D964&gt;=$B$4,1,0)</f>
        <v>1</v>
      </c>
      <c r="G964" s="8" t="str">
        <f aca="false">IF(AND(E964=1,F964=1),"Both pay",IF(F964=1,"Missed",IF(E964=1,"False trigger","Neither")))</f>
        <v>Missed</v>
      </c>
    </row>
    <row r="965" customFormat="false" ht="15" hidden="false" customHeight="false" outlineLevel="0" collapsed="false">
      <c r="A965" s="8" t="n">
        <v>1399</v>
      </c>
      <c r="B965" s="8" t="s">
        <v>338</v>
      </c>
      <c r="C965" s="13" t="n">
        <v>16.2279163496172</v>
      </c>
      <c r="D965" s="13" t="n">
        <v>17.628125</v>
      </c>
      <c r="E965" s="8" t="n">
        <f aca="false">IF(C965&gt;=$B$4,1,0)</f>
        <v>1</v>
      </c>
      <c r="F965" s="8" t="n">
        <f aca="false">IF(D965&gt;=$B$4,1,0)</f>
        <v>1</v>
      </c>
      <c r="G965" s="8" t="str">
        <f aca="false">IF(AND(E965=1,F965=1),"Both pay",IF(F965=1,"Missed",IF(E965=1,"False trigger","Neither")))</f>
        <v>Both pay</v>
      </c>
    </row>
    <row r="966" customFormat="false" ht="15" hidden="false" customHeight="false" outlineLevel="0" collapsed="false">
      <c r="A966" s="8" t="n">
        <v>1400</v>
      </c>
      <c r="B966" s="8" t="s">
        <v>338</v>
      </c>
      <c r="C966" s="13" t="n">
        <v>14.6222913081571</v>
      </c>
      <c r="D966" s="13" t="n">
        <v>16.1925</v>
      </c>
      <c r="E966" s="8" t="n">
        <f aca="false">IF(C966&gt;=$B$4,1,0)</f>
        <v>1</v>
      </c>
      <c r="F966" s="8" t="n">
        <f aca="false">IF(D966&gt;=$B$4,1,0)</f>
        <v>1</v>
      </c>
      <c r="G966" s="8" t="str">
        <f aca="false">IF(AND(E966=1,F966=1),"Both pay",IF(F966=1,"Missed",IF(E966=1,"False trigger","Neither")))</f>
        <v>Both pay</v>
      </c>
    </row>
    <row r="967" customFormat="false" ht="15" hidden="false" customHeight="false" outlineLevel="0" collapsed="false">
      <c r="A967" s="8" t="n">
        <v>1401</v>
      </c>
      <c r="B967" s="8" t="s">
        <v>338</v>
      </c>
      <c r="C967" s="13" t="n">
        <v>14.2295107310205</v>
      </c>
      <c r="D967" s="13" t="n">
        <v>14.68125</v>
      </c>
      <c r="E967" s="8" t="n">
        <f aca="false">IF(C967&gt;=$B$4,1,0)</f>
        <v>1</v>
      </c>
      <c r="F967" s="8" t="n">
        <f aca="false">IF(D967&gt;=$B$4,1,0)</f>
        <v>1</v>
      </c>
      <c r="G967" s="8" t="str">
        <f aca="false">IF(AND(E967=1,F967=1),"Both pay",IF(F967=1,"Missed",IF(E967=1,"False trigger","Neither")))</f>
        <v>Both pay</v>
      </c>
    </row>
    <row r="968" customFormat="false" ht="15" hidden="false" customHeight="false" outlineLevel="0" collapsed="false">
      <c r="A968" s="8" t="n">
        <v>1402</v>
      </c>
      <c r="B968" s="8" t="s">
        <v>338</v>
      </c>
      <c r="C968" s="13" t="n">
        <v>13.9709144643391</v>
      </c>
      <c r="D968" s="13" t="n">
        <v>13.541875</v>
      </c>
      <c r="E968" s="8" t="n">
        <f aca="false">IF(C968&gt;=$B$4,1,0)</f>
        <v>1</v>
      </c>
      <c r="F968" s="8" t="n">
        <f aca="false">IF(D968&gt;=$B$4,1,0)</f>
        <v>1</v>
      </c>
      <c r="G968" s="8" t="str">
        <f aca="false">IF(AND(E968=1,F968=1),"Both pay",IF(F968=1,"Missed",IF(E968=1,"False trigger","Neither")))</f>
        <v>Both pay</v>
      </c>
    </row>
    <row r="969" customFormat="false" ht="15" hidden="false" customHeight="false" outlineLevel="0" collapsed="false">
      <c r="A969" s="8" t="n">
        <v>1403</v>
      </c>
      <c r="B969" s="8" t="s">
        <v>338</v>
      </c>
      <c r="C969" s="13" t="n">
        <v>14.0352011226752</v>
      </c>
      <c r="D969" s="13" t="n">
        <v>12.255</v>
      </c>
      <c r="E969" s="8" t="n">
        <f aca="false">IF(C969&gt;=$B$4,1,0)</f>
        <v>1</v>
      </c>
      <c r="F969" s="8" t="n">
        <f aca="false">IF(D969&gt;=$B$4,1,0)</f>
        <v>1</v>
      </c>
      <c r="G969" s="8" t="str">
        <f aca="false">IF(AND(E969=1,F969=1),"Both pay",IF(F969=1,"Missed",IF(E969=1,"False trigger","Neither")))</f>
        <v>Both pay</v>
      </c>
    </row>
    <row r="970" customFormat="false" ht="15" hidden="false" customHeight="false" outlineLevel="0" collapsed="false">
      <c r="A970" s="8" t="n">
        <v>1404</v>
      </c>
      <c r="B970" s="8" t="s">
        <v>338</v>
      </c>
      <c r="C970" s="13" t="n">
        <v>15.9030048240188</v>
      </c>
      <c r="D970" s="13" t="n">
        <v>11.29</v>
      </c>
      <c r="E970" s="8" t="n">
        <f aca="false">IF(C970&gt;=$B$4,1,0)</f>
        <v>1</v>
      </c>
      <c r="F970" s="8" t="n">
        <f aca="false">IF(D970&gt;=$B$4,1,0)</f>
        <v>1</v>
      </c>
      <c r="G970" s="8" t="str">
        <f aca="false">IF(AND(E970=1,F970=1),"Both pay",IF(F970=1,"Missed",IF(E970=1,"False trigger","Neither")))</f>
        <v>Both pay</v>
      </c>
    </row>
    <row r="971" customFormat="false" ht="15" hidden="false" customHeight="false" outlineLevel="0" collapsed="false">
      <c r="A971" s="8" t="n">
        <v>1405</v>
      </c>
      <c r="B971" s="8" t="s">
        <v>338</v>
      </c>
      <c r="C971" s="13" t="n">
        <v>15.6985112466239</v>
      </c>
      <c r="D971" s="13" t="n">
        <v>12.015625</v>
      </c>
      <c r="E971" s="8" t="n">
        <f aca="false">IF(C971&gt;=$B$4,1,0)</f>
        <v>1</v>
      </c>
      <c r="F971" s="8" t="n">
        <f aca="false">IF(D971&gt;=$B$4,1,0)</f>
        <v>1</v>
      </c>
      <c r="G971" s="8" t="str">
        <f aca="false">IF(AND(E971=1,F971=1),"Both pay",IF(F971=1,"Missed",IF(E971=1,"False trigger","Neither")))</f>
        <v>Both pay</v>
      </c>
    </row>
    <row r="972" customFormat="false" ht="15" hidden="false" customHeight="false" outlineLevel="0" collapsed="false">
      <c r="A972" s="8" t="n">
        <v>1406</v>
      </c>
      <c r="B972" s="8" t="s">
        <v>338</v>
      </c>
      <c r="C972" s="13" t="n">
        <v>14.1992953575515</v>
      </c>
      <c r="D972" s="13" t="n">
        <v>11.24</v>
      </c>
      <c r="E972" s="8" t="n">
        <f aca="false">IF(C972&gt;=$B$4,1,0)</f>
        <v>1</v>
      </c>
      <c r="F972" s="8" t="n">
        <f aca="false">IF(D972&gt;=$B$4,1,0)</f>
        <v>1</v>
      </c>
      <c r="G972" s="8" t="str">
        <f aca="false">IF(AND(E972=1,F972=1),"Both pay",IF(F972=1,"Missed",IF(E972=1,"False trigger","Neither")))</f>
        <v>Both pay</v>
      </c>
    </row>
    <row r="973" customFormat="false" ht="15" hidden="false" customHeight="false" outlineLevel="0" collapsed="false">
      <c r="A973" s="8" t="n">
        <v>1407</v>
      </c>
      <c r="B973" s="8" t="s">
        <v>338</v>
      </c>
      <c r="C973" s="13" t="n">
        <v>12.2161029495115</v>
      </c>
      <c r="D973" s="13" t="n">
        <v>9.8675</v>
      </c>
      <c r="E973" s="8" t="n">
        <f aca="false">IF(C973&gt;=$B$4,1,0)</f>
        <v>1</v>
      </c>
      <c r="F973" s="8" t="n">
        <f aca="false">IF(D973&gt;=$B$4,1,0)</f>
        <v>0</v>
      </c>
      <c r="G973" s="8" t="str">
        <f aca="false">IF(AND(E973=1,F973=1),"Both pay",IF(F973=1,"Missed",IF(E973=1,"False trigger","Neither")))</f>
        <v>False trigger</v>
      </c>
    </row>
    <row r="974" customFormat="false" ht="15" hidden="false" customHeight="false" outlineLevel="0" collapsed="false">
      <c r="A974" s="8" t="n">
        <v>1408</v>
      </c>
      <c r="B974" s="8" t="s">
        <v>338</v>
      </c>
      <c r="C974" s="13" t="n">
        <v>10.4126907028239</v>
      </c>
      <c r="D974" s="13" t="n">
        <v>8.705625</v>
      </c>
      <c r="E974" s="8" t="n">
        <f aca="false">IF(C974&gt;=$B$4,1,0)</f>
        <v>1</v>
      </c>
      <c r="F974" s="8" t="n">
        <f aca="false">IF(D974&gt;=$B$4,1,0)</f>
        <v>0</v>
      </c>
      <c r="G974" s="8" t="str">
        <f aca="false">IF(AND(E974=1,F974=1),"Both pay",IF(F974=1,"Missed",IF(E974=1,"False trigger","Neither")))</f>
        <v>False trigger</v>
      </c>
    </row>
    <row r="975" customFormat="false" ht="15" hidden="false" customHeight="false" outlineLevel="0" collapsed="false">
      <c r="A975" s="8" t="n">
        <v>1409</v>
      </c>
      <c r="B975" s="8" t="s">
        <v>338</v>
      </c>
      <c r="C975" s="13" t="n">
        <v>5.9660750944648</v>
      </c>
      <c r="D975" s="13" t="n">
        <v>13.924375</v>
      </c>
      <c r="E975" s="8" t="n">
        <f aca="false">IF(C975&gt;=$B$4,1,0)</f>
        <v>0</v>
      </c>
      <c r="F975" s="8" t="n">
        <f aca="false">IF(D975&gt;=$B$4,1,0)</f>
        <v>1</v>
      </c>
      <c r="G975" s="8" t="str">
        <f aca="false">IF(AND(E975=1,F975=1),"Both pay",IF(F975=1,"Missed",IF(E975=1,"False trigger","Neither")))</f>
        <v>Missed</v>
      </c>
    </row>
    <row r="976" customFormat="false" ht="15" hidden="false" customHeight="false" outlineLevel="0" collapsed="false">
      <c r="A976" s="8" t="n">
        <v>1410</v>
      </c>
      <c r="B976" s="8" t="s">
        <v>338</v>
      </c>
      <c r="C976" s="13" t="n">
        <v>5.59831545840009</v>
      </c>
      <c r="D976" s="13" t="n">
        <v>21.900625</v>
      </c>
      <c r="E976" s="8" t="n">
        <f aca="false">IF(C976&gt;=$B$4,1,0)</f>
        <v>0</v>
      </c>
      <c r="F976" s="8" t="n">
        <f aca="false">IF(D976&gt;=$B$4,1,0)</f>
        <v>1</v>
      </c>
      <c r="G976" s="8" t="str">
        <f aca="false">IF(AND(E976=1,F976=1),"Both pay",IF(F976=1,"Missed",IF(E976=1,"False trigger","Neither")))</f>
        <v>Missed</v>
      </c>
    </row>
    <row r="977" customFormat="false" ht="15" hidden="false" customHeight="false" outlineLevel="0" collapsed="false">
      <c r="A977" s="8" t="n">
        <v>1411</v>
      </c>
      <c r="B977" s="8" t="s">
        <v>338</v>
      </c>
      <c r="C977" s="13" t="n">
        <v>5.86925509850419</v>
      </c>
      <c r="D977" s="13" t="n">
        <v>16.165625</v>
      </c>
      <c r="E977" s="8" t="n">
        <f aca="false">IF(C977&gt;=$B$4,1,0)</f>
        <v>0</v>
      </c>
      <c r="F977" s="8" t="n">
        <f aca="false">IF(D977&gt;=$B$4,1,0)</f>
        <v>1</v>
      </c>
      <c r="G977" s="8" t="str">
        <f aca="false">IF(AND(E977=1,F977=1),"Both pay",IF(F977=1,"Missed",IF(E977=1,"False trigger","Neither")))</f>
        <v>Missed</v>
      </c>
    </row>
    <row r="978" customFormat="false" ht="15" hidden="false" customHeight="false" outlineLevel="0" collapsed="false">
      <c r="A978" s="8" t="n">
        <v>1412</v>
      </c>
      <c r="B978" s="8" t="s">
        <v>338</v>
      </c>
      <c r="C978" s="13" t="n">
        <v>5.28034463634551</v>
      </c>
      <c r="D978" s="13" t="n">
        <v>8.610625</v>
      </c>
      <c r="E978" s="8" t="n">
        <f aca="false">IF(C978&gt;=$B$4,1,0)</f>
        <v>0</v>
      </c>
      <c r="F978" s="8" t="n">
        <f aca="false">IF(D978&gt;=$B$4,1,0)</f>
        <v>0</v>
      </c>
      <c r="G978" s="8" t="str">
        <f aca="false">IF(AND(E978=1,F978=1),"Both pay",IF(F978=1,"Missed",IF(E978=1,"False trigger","Neither")))</f>
        <v>Neither</v>
      </c>
    </row>
    <row r="979" customFormat="false" ht="15" hidden="false" customHeight="false" outlineLevel="0" collapsed="false">
      <c r="A979" s="8" t="n">
        <v>1413</v>
      </c>
      <c r="B979" s="8" t="s">
        <v>338</v>
      </c>
      <c r="C979" s="13" t="n">
        <v>5.41861728905432</v>
      </c>
      <c r="D979" s="13" t="n">
        <v>4.29</v>
      </c>
      <c r="E979" s="8" t="n">
        <f aca="false">IF(C979&gt;=$B$4,1,0)</f>
        <v>0</v>
      </c>
      <c r="F979" s="8" t="n">
        <f aca="false">IF(D979&gt;=$B$4,1,0)</f>
        <v>0</v>
      </c>
      <c r="G979" s="8" t="str">
        <f aca="false">IF(AND(E979=1,F979=1),"Both pay",IF(F979=1,"Missed",IF(E979=1,"False trigger","Neither")))</f>
        <v>Neither</v>
      </c>
    </row>
    <row r="980" customFormat="false" ht="15" hidden="false" customHeight="false" outlineLevel="0" collapsed="false">
      <c r="A980" s="8" t="n">
        <v>1414</v>
      </c>
      <c r="B980" s="8" t="s">
        <v>338</v>
      </c>
      <c r="C980" s="13" t="n">
        <v>7.19686640711589</v>
      </c>
      <c r="D980" s="13" t="n">
        <v>3.96875</v>
      </c>
      <c r="E980" s="8" t="n">
        <f aca="false">IF(C980&gt;=$B$4,1,0)</f>
        <v>0</v>
      </c>
      <c r="F980" s="8" t="n">
        <f aca="false">IF(D980&gt;=$B$4,1,0)</f>
        <v>0</v>
      </c>
      <c r="G980" s="8" t="str">
        <f aca="false">IF(AND(E980=1,F980=1),"Both pay",IF(F980=1,"Missed",IF(E980=1,"False trigger","Neither")))</f>
        <v>Neither</v>
      </c>
    </row>
    <row r="981" customFormat="false" ht="15" hidden="false" customHeight="false" outlineLevel="0" collapsed="false">
      <c r="A981" s="8" t="n">
        <v>1415</v>
      </c>
      <c r="B981" s="8" t="s">
        <v>338</v>
      </c>
      <c r="C981" s="13" t="n">
        <v>4.8810709597822</v>
      </c>
      <c r="D981" s="13" t="n">
        <v>4.176875</v>
      </c>
      <c r="E981" s="8" t="n">
        <f aca="false">IF(C981&gt;=$B$4,1,0)</f>
        <v>0</v>
      </c>
      <c r="F981" s="8" t="n">
        <f aca="false">IF(D981&gt;=$B$4,1,0)</f>
        <v>0</v>
      </c>
      <c r="G981" s="8" t="str">
        <f aca="false">IF(AND(E981=1,F981=1),"Both pay",IF(F981=1,"Missed",IF(E981=1,"False trigger","Neither")))</f>
        <v>Neither</v>
      </c>
    </row>
    <row r="982" customFormat="false" ht="15" hidden="false" customHeight="false" outlineLevel="0" collapsed="false">
      <c r="A982" s="8" t="n">
        <v>1416</v>
      </c>
      <c r="B982" s="8" t="s">
        <v>338</v>
      </c>
      <c r="C982" s="13" t="n">
        <v>4.09740215753657</v>
      </c>
      <c r="D982" s="13" t="n">
        <v>2.84875</v>
      </c>
      <c r="E982" s="8" t="n">
        <f aca="false">IF(C982&gt;=$B$4,1,0)</f>
        <v>0</v>
      </c>
      <c r="F982" s="8" t="n">
        <f aca="false">IF(D982&gt;=$B$4,1,0)</f>
        <v>0</v>
      </c>
      <c r="G982" s="8" t="str">
        <f aca="false">IF(AND(E982=1,F982=1),"Both pay",IF(F982=1,"Missed",IF(E982=1,"False trigger","Neither")))</f>
        <v>Neither</v>
      </c>
    </row>
    <row r="983" customFormat="false" ht="15" hidden="false" customHeight="false" outlineLevel="0" collapsed="false">
      <c r="A983" s="8" t="n">
        <v>1418</v>
      </c>
      <c r="B983" s="8" t="s">
        <v>338</v>
      </c>
      <c r="C983" s="13" t="n">
        <v>0.68717518699975</v>
      </c>
      <c r="D983" s="13" t="n">
        <v>0.4475</v>
      </c>
      <c r="E983" s="8" t="n">
        <f aca="false">IF(C983&gt;=$B$4,1,0)</f>
        <v>0</v>
      </c>
      <c r="F983" s="8" t="n">
        <f aca="false">IF(D983&gt;=$B$4,1,0)</f>
        <v>0</v>
      </c>
      <c r="G983" s="8" t="str">
        <f aca="false">IF(AND(E983=1,F983=1),"Both pay",IF(F983=1,"Missed",IF(E983=1,"False trigger","Neither")))</f>
        <v>Neither</v>
      </c>
    </row>
    <row r="984" customFormat="false" ht="15" hidden="false" customHeight="false" outlineLevel="0" collapsed="false">
      <c r="A984" s="8" t="n">
        <v>1419</v>
      </c>
      <c r="B984" s="8" t="s">
        <v>338</v>
      </c>
      <c r="C984" s="13" t="n">
        <v>0.874168926052636</v>
      </c>
      <c r="D984" s="13" t="n">
        <v>0.990625</v>
      </c>
      <c r="E984" s="8" t="n">
        <f aca="false">IF(C984&gt;=$B$4,1,0)</f>
        <v>0</v>
      </c>
      <c r="F984" s="8" t="n">
        <f aca="false">IF(D984&gt;=$B$4,1,0)</f>
        <v>0</v>
      </c>
      <c r="G984" s="8" t="str">
        <f aca="false">IF(AND(E984=1,F984=1),"Both pay",IF(F984=1,"Missed",IF(E984=1,"False trigger","Neither")))</f>
        <v>Neither</v>
      </c>
    </row>
    <row r="985" customFormat="false" ht="15" hidden="false" customHeight="false" outlineLevel="0" collapsed="false">
      <c r="A985" s="8" t="n">
        <v>1420</v>
      </c>
      <c r="B985" s="8" t="s">
        <v>338</v>
      </c>
      <c r="C985" s="13" t="n">
        <v>0.440011386221943</v>
      </c>
      <c r="D985" s="13" t="n">
        <v>0.36875</v>
      </c>
      <c r="E985" s="8" t="n">
        <f aca="false">IF(C985&gt;=$B$4,1,0)</f>
        <v>0</v>
      </c>
      <c r="F985" s="8" t="n">
        <f aca="false">IF(D985&gt;=$B$4,1,0)</f>
        <v>0</v>
      </c>
      <c r="G985" s="8" t="str">
        <f aca="false">IF(AND(E985=1,F985=1),"Both pay",IF(F985=1,"Missed",IF(E985=1,"False trigger","Neither")))</f>
        <v>Neither</v>
      </c>
    </row>
    <row r="986" customFormat="false" ht="15" hidden="false" customHeight="false" outlineLevel="0" collapsed="false">
      <c r="A986" s="8" t="n">
        <v>1421</v>
      </c>
      <c r="B986" s="8" t="s">
        <v>338</v>
      </c>
      <c r="C986" s="13" t="n">
        <v>0.440849498508547</v>
      </c>
      <c r="D986" s="13" t="n">
        <v>0.18</v>
      </c>
      <c r="E986" s="8" t="n">
        <f aca="false">IF(C986&gt;=$B$4,1,0)</f>
        <v>0</v>
      </c>
      <c r="F986" s="8" t="n">
        <f aca="false">IF(D986&gt;=$B$4,1,0)</f>
        <v>0</v>
      </c>
      <c r="G986" s="8" t="str">
        <f aca="false">IF(AND(E986=1,F986=1),"Both pay",IF(F986=1,"Missed",IF(E986=1,"False trigger","Neither")))</f>
        <v>Neither</v>
      </c>
    </row>
    <row r="987" customFormat="false" ht="15" hidden="false" customHeight="false" outlineLevel="0" collapsed="false">
      <c r="A987" s="8" t="n">
        <v>1422</v>
      </c>
      <c r="B987" s="8" t="s">
        <v>338</v>
      </c>
      <c r="C987" s="13" t="n">
        <v>0.220588498680731</v>
      </c>
      <c r="D987" s="13" t="n">
        <v>0.158125</v>
      </c>
      <c r="E987" s="8" t="n">
        <f aca="false">IF(C987&gt;=$B$4,1,0)</f>
        <v>0</v>
      </c>
      <c r="F987" s="8" t="n">
        <f aca="false">IF(D987&gt;=$B$4,1,0)</f>
        <v>0</v>
      </c>
      <c r="G987" s="8" t="str">
        <f aca="false">IF(AND(E987=1,F987=1),"Both pay",IF(F987=1,"Missed",IF(E987=1,"False trigger","Neither")))</f>
        <v>Neither</v>
      </c>
    </row>
    <row r="988" customFormat="false" ht="15" hidden="false" customHeight="false" outlineLevel="0" collapsed="false">
      <c r="A988" s="8" t="n">
        <v>1423</v>
      </c>
      <c r="B988" s="8" t="s">
        <v>338</v>
      </c>
      <c r="C988" s="13" t="n">
        <v>0.264267314136311</v>
      </c>
      <c r="D988" s="13" t="n">
        <v>0.2925</v>
      </c>
      <c r="E988" s="8" t="n">
        <f aca="false">IF(C988&gt;=$B$4,1,0)</f>
        <v>0</v>
      </c>
      <c r="F988" s="8" t="n">
        <f aca="false">IF(D988&gt;=$B$4,1,0)</f>
        <v>0</v>
      </c>
      <c r="G988" s="8" t="str">
        <f aca="false">IF(AND(E988=1,F988=1),"Both pay",IF(F988=1,"Missed",IF(E988=1,"False trigger","Neither")))</f>
        <v>Neither</v>
      </c>
    </row>
    <row r="989" customFormat="false" ht="15" hidden="false" customHeight="false" outlineLevel="0" collapsed="false">
      <c r="A989" s="8" t="n">
        <v>1426</v>
      </c>
      <c r="B989" s="8" t="s">
        <v>338</v>
      </c>
      <c r="C989" s="13" t="n">
        <v>2.17238030820247</v>
      </c>
      <c r="D989" s="13" t="n">
        <v>4.865</v>
      </c>
      <c r="E989" s="8" t="n">
        <f aca="false">IF(C989&gt;=$B$4,1,0)</f>
        <v>0</v>
      </c>
      <c r="F989" s="8" t="n">
        <f aca="false">IF(D989&gt;=$B$4,1,0)</f>
        <v>0</v>
      </c>
      <c r="G989" s="8" t="str">
        <f aca="false">IF(AND(E989=1,F989=1),"Both pay",IF(F989=1,"Missed",IF(E989=1,"False trigger","Neither")))</f>
        <v>Neither</v>
      </c>
    </row>
    <row r="990" customFormat="false" ht="15" hidden="false" customHeight="false" outlineLevel="0" collapsed="false">
      <c r="A990" s="8" t="n">
        <v>1427</v>
      </c>
      <c r="B990" s="8" t="s">
        <v>338</v>
      </c>
      <c r="C990" s="13" t="n">
        <v>2.05521463683562</v>
      </c>
      <c r="D990" s="13" t="n">
        <v>5.18375</v>
      </c>
      <c r="E990" s="8" t="n">
        <f aca="false">IF(C990&gt;=$B$4,1,0)</f>
        <v>0</v>
      </c>
      <c r="F990" s="8" t="n">
        <f aca="false">IF(D990&gt;=$B$4,1,0)</f>
        <v>0</v>
      </c>
      <c r="G990" s="8" t="str">
        <f aca="false">IF(AND(E990=1,F990=1),"Both pay",IF(F990=1,"Missed",IF(E990=1,"False trigger","Neither")))</f>
        <v>Neither</v>
      </c>
    </row>
    <row r="991" customFormat="false" ht="15" hidden="false" customHeight="false" outlineLevel="0" collapsed="false">
      <c r="A991" s="8" t="n">
        <v>1428</v>
      </c>
      <c r="B991" s="8" t="s">
        <v>338</v>
      </c>
      <c r="C991" s="13" t="n">
        <v>1.93699168014054</v>
      </c>
      <c r="D991" s="13" t="n">
        <v>4.9575</v>
      </c>
      <c r="E991" s="8" t="n">
        <f aca="false">IF(C991&gt;=$B$4,1,0)</f>
        <v>0</v>
      </c>
      <c r="F991" s="8" t="n">
        <f aca="false">IF(D991&gt;=$B$4,1,0)</f>
        <v>0</v>
      </c>
      <c r="G991" s="8" t="str">
        <f aca="false">IF(AND(E991=1,F991=1),"Both pay",IF(F991=1,"Missed",IF(E991=1,"False trigger","Neither")))</f>
        <v>Neither</v>
      </c>
    </row>
    <row r="992" customFormat="false" ht="15" hidden="false" customHeight="false" outlineLevel="0" collapsed="false">
      <c r="A992" s="8" t="n">
        <v>1429</v>
      </c>
      <c r="B992" s="8" t="s">
        <v>338</v>
      </c>
      <c r="C992" s="13" t="n">
        <v>1.64060160874447</v>
      </c>
      <c r="D992" s="13" t="n">
        <v>4.685625</v>
      </c>
      <c r="E992" s="8" t="n">
        <f aca="false">IF(C992&gt;=$B$4,1,0)</f>
        <v>0</v>
      </c>
      <c r="F992" s="8" t="n">
        <f aca="false">IF(D992&gt;=$B$4,1,0)</f>
        <v>0</v>
      </c>
      <c r="G992" s="8" t="str">
        <f aca="false">IF(AND(E992=1,F992=1),"Both pay",IF(F992=1,"Missed",IF(E992=1,"False trigger","Neither")))</f>
        <v>Neither</v>
      </c>
    </row>
    <row r="993" customFormat="false" ht="15" hidden="false" customHeight="false" outlineLevel="0" collapsed="false">
      <c r="A993" s="8" t="n">
        <v>1430</v>
      </c>
      <c r="B993" s="8" t="s">
        <v>338</v>
      </c>
      <c r="C993" s="13" t="n">
        <v>0.99409256940973</v>
      </c>
      <c r="D993" s="13" t="n">
        <v>4.52</v>
      </c>
      <c r="E993" s="8" t="n">
        <f aca="false">IF(C993&gt;=$B$4,1,0)</f>
        <v>0</v>
      </c>
      <c r="F993" s="8" t="n">
        <f aca="false">IF(D993&gt;=$B$4,1,0)</f>
        <v>0</v>
      </c>
      <c r="G993" s="8" t="str">
        <f aca="false">IF(AND(E993=1,F993=1),"Both pay",IF(F993=1,"Missed",IF(E993=1,"False trigger","Neither")))</f>
        <v>Neither</v>
      </c>
    </row>
    <row r="994" customFormat="false" ht="15" hidden="false" customHeight="false" outlineLevel="0" collapsed="false">
      <c r="A994" s="8" t="n">
        <v>1431</v>
      </c>
      <c r="B994" s="8" t="s">
        <v>338</v>
      </c>
      <c r="C994" s="13" t="n">
        <v>1.16017975229753</v>
      </c>
      <c r="D994" s="13" t="n">
        <v>5.038125</v>
      </c>
      <c r="E994" s="8" t="n">
        <f aca="false">IF(C994&gt;=$B$4,1,0)</f>
        <v>0</v>
      </c>
      <c r="F994" s="8" t="n">
        <f aca="false">IF(D994&gt;=$B$4,1,0)</f>
        <v>0</v>
      </c>
      <c r="G994" s="8" t="str">
        <f aca="false">IF(AND(E994=1,F994=1),"Both pay",IF(F994=1,"Missed",IF(E994=1,"False trigger","Neither")))</f>
        <v>Neither</v>
      </c>
    </row>
    <row r="995" customFormat="false" ht="15" hidden="false" customHeight="false" outlineLevel="0" collapsed="false">
      <c r="A995" s="8" t="n">
        <v>1432</v>
      </c>
      <c r="B995" s="8" t="s">
        <v>338</v>
      </c>
      <c r="C995" s="13" t="n">
        <v>1.35840490065358</v>
      </c>
      <c r="D995" s="13" t="n">
        <v>4.291875</v>
      </c>
      <c r="E995" s="8" t="n">
        <f aca="false">IF(C995&gt;=$B$4,1,0)</f>
        <v>0</v>
      </c>
      <c r="F995" s="8" t="n">
        <f aca="false">IF(D995&gt;=$B$4,1,0)</f>
        <v>0</v>
      </c>
      <c r="G995" s="8" t="str">
        <f aca="false">IF(AND(E995=1,F995=1),"Both pay",IF(F995=1,"Missed",IF(E995=1,"False trigger","Neither")))</f>
        <v>Neither</v>
      </c>
    </row>
    <row r="996" customFormat="false" ht="15" hidden="false" customHeight="false" outlineLevel="0" collapsed="false">
      <c r="A996" s="8" t="n">
        <v>1433</v>
      </c>
      <c r="B996" s="8" t="s">
        <v>338</v>
      </c>
      <c r="C996" s="13" t="n">
        <v>2.37310992237478</v>
      </c>
      <c r="D996" s="13" t="n">
        <v>3.93875</v>
      </c>
      <c r="E996" s="8" t="n">
        <f aca="false">IF(C996&gt;=$B$4,1,0)</f>
        <v>0</v>
      </c>
      <c r="F996" s="8" t="n">
        <f aca="false">IF(D996&gt;=$B$4,1,0)</f>
        <v>0</v>
      </c>
      <c r="G996" s="8" t="str">
        <f aca="false">IF(AND(E996=1,F996=1),"Both pay",IF(F996=1,"Missed",IF(E996=1,"False trigger","Neither")))</f>
        <v>Neither</v>
      </c>
    </row>
    <row r="997" customFormat="false" ht="15" hidden="false" customHeight="false" outlineLevel="0" collapsed="false">
      <c r="A997" s="8" t="n">
        <v>1434</v>
      </c>
      <c r="B997" s="8" t="s">
        <v>338</v>
      </c>
      <c r="C997" s="13" t="n">
        <v>2.9458388918709</v>
      </c>
      <c r="D997" s="13" t="n">
        <v>4.8</v>
      </c>
      <c r="E997" s="8" t="n">
        <f aca="false">IF(C997&gt;=$B$4,1,0)</f>
        <v>0</v>
      </c>
      <c r="F997" s="8" t="n">
        <f aca="false">IF(D997&gt;=$B$4,1,0)</f>
        <v>0</v>
      </c>
      <c r="G997" s="8" t="str">
        <f aca="false">IF(AND(E997=1,F997=1),"Both pay",IF(F997=1,"Missed",IF(E997=1,"False trigger","Neither")))</f>
        <v>Neither</v>
      </c>
    </row>
    <row r="998" customFormat="false" ht="15" hidden="false" customHeight="false" outlineLevel="0" collapsed="false">
      <c r="A998" s="8" t="n">
        <v>1435</v>
      </c>
      <c r="B998" s="8" t="s">
        <v>338</v>
      </c>
      <c r="C998" s="13" t="n">
        <v>3.79975144870892</v>
      </c>
      <c r="D998" s="13" t="n">
        <v>5.85</v>
      </c>
      <c r="E998" s="8" t="n">
        <f aca="false">IF(C998&gt;=$B$4,1,0)</f>
        <v>0</v>
      </c>
      <c r="F998" s="8" t="n">
        <f aca="false">IF(D998&gt;=$B$4,1,0)</f>
        <v>0</v>
      </c>
      <c r="G998" s="8" t="str">
        <f aca="false">IF(AND(E998=1,F998=1),"Both pay",IF(F998=1,"Missed",IF(E998=1,"False trigger","Neither")))</f>
        <v>Neither</v>
      </c>
    </row>
    <row r="999" customFormat="false" ht="15" hidden="false" customHeight="false" outlineLevel="0" collapsed="false">
      <c r="A999" s="8" t="n">
        <v>1436</v>
      </c>
      <c r="B999" s="8" t="s">
        <v>338</v>
      </c>
      <c r="C999" s="13" t="n">
        <v>4.99767616457483</v>
      </c>
      <c r="D999" s="13" t="n">
        <v>8.0925</v>
      </c>
      <c r="E999" s="8" t="n">
        <f aca="false">IF(C999&gt;=$B$4,1,0)</f>
        <v>0</v>
      </c>
      <c r="F999" s="8" t="n">
        <f aca="false">IF(D999&gt;=$B$4,1,0)</f>
        <v>0</v>
      </c>
      <c r="G999" s="8" t="str">
        <f aca="false">IF(AND(E999=1,F999=1),"Both pay",IF(F999=1,"Missed",IF(E999=1,"False trigger","Neither")))</f>
        <v>Neither</v>
      </c>
    </row>
    <row r="1000" customFormat="false" ht="15" hidden="false" customHeight="false" outlineLevel="0" collapsed="false">
      <c r="A1000" s="8" t="n">
        <v>1437</v>
      </c>
      <c r="B1000" s="8" t="s">
        <v>338</v>
      </c>
      <c r="C1000" s="13" t="n">
        <v>5.43131499205145</v>
      </c>
      <c r="D1000" s="13" t="n">
        <v>11.020625</v>
      </c>
      <c r="E1000" s="8" t="n">
        <f aca="false">IF(C1000&gt;=$B$4,1,0)</f>
        <v>0</v>
      </c>
      <c r="F1000" s="8" t="n">
        <f aca="false">IF(D1000&gt;=$B$4,1,0)</f>
        <v>1</v>
      </c>
      <c r="G1000" s="8" t="str">
        <f aca="false">IF(AND(E1000=1,F1000=1),"Both pay",IF(F1000=1,"Missed",IF(E1000=1,"False trigger","Neither")))</f>
        <v>Missed</v>
      </c>
    </row>
    <row r="1001" customFormat="false" ht="15" hidden="false" customHeight="false" outlineLevel="0" collapsed="false">
      <c r="A1001" s="8" t="n">
        <v>1438</v>
      </c>
      <c r="B1001" s="8" t="s">
        <v>338</v>
      </c>
      <c r="C1001" s="13" t="n">
        <v>7.35213649978798</v>
      </c>
      <c r="D1001" s="13" t="n">
        <v>12.135625</v>
      </c>
      <c r="E1001" s="8" t="n">
        <f aca="false">IF(C1001&gt;=$B$4,1,0)</f>
        <v>0</v>
      </c>
      <c r="F1001" s="8" t="n">
        <f aca="false">IF(D1001&gt;=$B$4,1,0)</f>
        <v>1</v>
      </c>
      <c r="G1001" s="8" t="str">
        <f aca="false">IF(AND(E1001=1,F1001=1),"Both pay",IF(F1001=1,"Missed",IF(E1001=1,"False trigger","Neither")))</f>
        <v>Missed</v>
      </c>
    </row>
    <row r="1002" customFormat="false" ht="15" hidden="false" customHeight="false" outlineLevel="0" collapsed="false">
      <c r="A1002" s="8" t="n">
        <v>1439</v>
      </c>
      <c r="B1002" s="8" t="s">
        <v>338</v>
      </c>
      <c r="C1002" s="13" t="n">
        <v>7.3162938458952</v>
      </c>
      <c r="D1002" s="13" t="n">
        <v>11.646875</v>
      </c>
      <c r="E1002" s="8" t="n">
        <f aca="false">IF(C1002&gt;=$B$4,1,0)</f>
        <v>0</v>
      </c>
      <c r="F1002" s="8" t="n">
        <f aca="false">IF(D1002&gt;=$B$4,1,0)</f>
        <v>1</v>
      </c>
      <c r="G1002" s="8" t="str">
        <f aca="false">IF(AND(E1002=1,F1002=1),"Both pay",IF(F1002=1,"Missed",IF(E1002=1,"False trigger","Neither")))</f>
        <v>Missed</v>
      </c>
    </row>
    <row r="1003" customFormat="false" ht="15" hidden="false" customHeight="false" outlineLevel="0" collapsed="false">
      <c r="A1003" s="8" t="n">
        <v>1440</v>
      </c>
      <c r="B1003" s="8" t="s">
        <v>338</v>
      </c>
      <c r="C1003" s="13" t="n">
        <v>7.30079052758223</v>
      </c>
      <c r="D1003" s="13" t="n">
        <v>11.3625</v>
      </c>
      <c r="E1003" s="8" t="n">
        <f aca="false">IF(C1003&gt;=$B$4,1,0)</f>
        <v>0</v>
      </c>
      <c r="F1003" s="8" t="n">
        <f aca="false">IF(D1003&gt;=$B$4,1,0)</f>
        <v>1</v>
      </c>
      <c r="G1003" s="8" t="str">
        <f aca="false">IF(AND(E1003=1,F1003=1),"Both pay",IF(F1003=1,"Missed",IF(E1003=1,"False trigger","Neither")))</f>
        <v>Missed</v>
      </c>
    </row>
    <row r="1004" customFormat="false" ht="15" hidden="false" customHeight="false" outlineLevel="0" collapsed="false">
      <c r="A1004" s="8" t="n">
        <v>1441</v>
      </c>
      <c r="B1004" s="8" t="s">
        <v>338</v>
      </c>
      <c r="C1004" s="13" t="n">
        <v>9.76092025157807</v>
      </c>
      <c r="D1004" s="13" t="n">
        <v>12.65375</v>
      </c>
      <c r="E1004" s="8" t="n">
        <f aca="false">IF(C1004&gt;=$B$4,1,0)</f>
        <v>0</v>
      </c>
      <c r="F1004" s="8" t="n">
        <f aca="false">IF(D1004&gt;=$B$4,1,0)</f>
        <v>1</v>
      </c>
      <c r="G1004" s="8" t="str">
        <f aca="false">IF(AND(E1004=1,F1004=1),"Both pay",IF(F1004=1,"Missed",IF(E1004=1,"False trigger","Neither")))</f>
        <v>Missed</v>
      </c>
    </row>
    <row r="1005" customFormat="false" ht="15" hidden="false" customHeight="false" outlineLevel="0" collapsed="false">
      <c r="A1005" s="8" t="n">
        <v>1442</v>
      </c>
      <c r="B1005" s="8" t="s">
        <v>338</v>
      </c>
      <c r="C1005" s="13" t="n">
        <v>11.5412300647986</v>
      </c>
      <c r="D1005" s="13" t="n">
        <v>14.39375</v>
      </c>
      <c r="E1005" s="8" t="n">
        <f aca="false">IF(C1005&gt;=$B$4,1,0)</f>
        <v>1</v>
      </c>
      <c r="F1005" s="8" t="n">
        <f aca="false">IF(D1005&gt;=$B$4,1,0)</f>
        <v>1</v>
      </c>
      <c r="G1005" s="8" t="str">
        <f aca="false">IF(AND(E1005=1,F1005=1),"Both pay",IF(F1005=1,"Missed",IF(E1005=1,"False trigger","Neither")))</f>
        <v>Both pay</v>
      </c>
    </row>
    <row r="1006" customFormat="false" ht="15" hidden="false" customHeight="false" outlineLevel="0" collapsed="false">
      <c r="A1006" s="8" t="n">
        <v>1443</v>
      </c>
      <c r="B1006" s="8" t="s">
        <v>338</v>
      </c>
      <c r="C1006" s="13" t="n">
        <v>8.94728013458701</v>
      </c>
      <c r="D1006" s="13" t="n">
        <v>12.71375</v>
      </c>
      <c r="E1006" s="8" t="n">
        <f aca="false">IF(C1006&gt;=$B$4,1,0)</f>
        <v>0</v>
      </c>
      <c r="F1006" s="8" t="n">
        <f aca="false">IF(D1006&gt;=$B$4,1,0)</f>
        <v>1</v>
      </c>
      <c r="G1006" s="8" t="str">
        <f aca="false">IF(AND(E1006=1,F1006=1),"Both pay",IF(F1006=1,"Missed",IF(E1006=1,"False trigger","Neither")))</f>
        <v>Missed</v>
      </c>
    </row>
    <row r="1007" customFormat="false" ht="15" hidden="false" customHeight="false" outlineLevel="0" collapsed="false">
      <c r="A1007" s="8" t="n">
        <v>1444</v>
      </c>
      <c r="B1007" s="8" t="s">
        <v>338</v>
      </c>
      <c r="C1007" s="13" t="n">
        <v>9.76365648764708</v>
      </c>
      <c r="D1007" s="13" t="n">
        <v>11.948125</v>
      </c>
      <c r="E1007" s="8" t="n">
        <f aca="false">IF(C1007&gt;=$B$4,1,0)</f>
        <v>0</v>
      </c>
      <c r="F1007" s="8" t="n">
        <f aca="false">IF(D1007&gt;=$B$4,1,0)</f>
        <v>1</v>
      </c>
      <c r="G1007" s="8" t="str">
        <f aca="false">IF(AND(E1007=1,F1007=1),"Both pay",IF(F1007=1,"Missed",IF(E1007=1,"False trigger","Neither")))</f>
        <v>Missed</v>
      </c>
    </row>
    <row r="1008" customFormat="false" ht="15" hidden="false" customHeight="false" outlineLevel="0" collapsed="false">
      <c r="A1008" s="8" t="n">
        <v>1445</v>
      </c>
      <c r="B1008" s="8" t="s">
        <v>338</v>
      </c>
      <c r="C1008" s="13" t="n">
        <v>11.4432988448047</v>
      </c>
      <c r="D1008" s="13" t="n">
        <v>15.25125</v>
      </c>
      <c r="E1008" s="8" t="n">
        <f aca="false">IF(C1008&gt;=$B$4,1,0)</f>
        <v>1</v>
      </c>
      <c r="F1008" s="8" t="n">
        <f aca="false">IF(D1008&gt;=$B$4,1,0)</f>
        <v>1</v>
      </c>
      <c r="G1008" s="8" t="str">
        <f aca="false">IF(AND(E1008=1,F1008=1),"Both pay",IF(F1008=1,"Missed",IF(E1008=1,"False trigger","Neither")))</f>
        <v>Both pay</v>
      </c>
    </row>
    <row r="1009" customFormat="false" ht="15" hidden="false" customHeight="false" outlineLevel="0" collapsed="false">
      <c r="A1009" s="8" t="n">
        <v>1446</v>
      </c>
      <c r="B1009" s="8" t="s">
        <v>338</v>
      </c>
      <c r="C1009" s="13" t="n">
        <v>10.3500324198926</v>
      </c>
      <c r="D1009" s="13" t="n">
        <v>17.665625</v>
      </c>
      <c r="E1009" s="8" t="n">
        <f aca="false">IF(C1009&gt;=$B$4,1,0)</f>
        <v>1</v>
      </c>
      <c r="F1009" s="8" t="n">
        <f aca="false">IF(D1009&gt;=$B$4,1,0)</f>
        <v>1</v>
      </c>
      <c r="G1009" s="8" t="str">
        <f aca="false">IF(AND(E1009=1,F1009=1),"Both pay",IF(F1009=1,"Missed",IF(E1009=1,"False trigger","Neither")))</f>
        <v>Both pay</v>
      </c>
    </row>
    <row r="1010" customFormat="false" ht="15" hidden="false" customHeight="false" outlineLevel="0" collapsed="false">
      <c r="A1010" s="8" t="n">
        <v>1454</v>
      </c>
      <c r="B1010" s="8" t="s">
        <v>338</v>
      </c>
      <c r="C1010" s="13" t="n">
        <v>20.6571246284872</v>
      </c>
      <c r="D1010" s="13" t="n">
        <v>14.756875</v>
      </c>
      <c r="E1010" s="8" t="n">
        <f aca="false">IF(C1010&gt;=$B$4,1,0)</f>
        <v>1</v>
      </c>
      <c r="F1010" s="8" t="n">
        <f aca="false">IF(D1010&gt;=$B$4,1,0)</f>
        <v>1</v>
      </c>
      <c r="G1010" s="8" t="str">
        <f aca="false">IF(AND(E1010=1,F1010=1),"Both pay",IF(F1010=1,"Missed",IF(E1010=1,"False trigger","Neither")))</f>
        <v>Both pay</v>
      </c>
    </row>
    <row r="1011" customFormat="false" ht="15" hidden="false" customHeight="false" outlineLevel="0" collapsed="false">
      <c r="A1011" s="8" t="n">
        <v>1455</v>
      </c>
      <c r="B1011" s="8" t="s">
        <v>338</v>
      </c>
      <c r="C1011" s="13" t="n">
        <v>20.2605391306116</v>
      </c>
      <c r="D1011" s="13" t="n">
        <v>15.125</v>
      </c>
      <c r="E1011" s="8" t="n">
        <f aca="false">IF(C1011&gt;=$B$4,1,0)</f>
        <v>1</v>
      </c>
      <c r="F1011" s="8" t="n">
        <f aca="false">IF(D1011&gt;=$B$4,1,0)</f>
        <v>1</v>
      </c>
      <c r="G1011" s="8" t="str">
        <f aca="false">IF(AND(E1011=1,F1011=1),"Both pay",IF(F1011=1,"Missed",IF(E1011=1,"False trigger","Neither")))</f>
        <v>Both pay</v>
      </c>
    </row>
    <row r="1012" customFormat="false" ht="15" hidden="false" customHeight="false" outlineLevel="0" collapsed="false">
      <c r="A1012" s="8" t="n">
        <v>1456</v>
      </c>
      <c r="B1012" s="8" t="s">
        <v>338</v>
      </c>
      <c r="C1012" s="13" t="n">
        <v>19.4978532592767</v>
      </c>
      <c r="D1012" s="13" t="n">
        <v>16.20125</v>
      </c>
      <c r="E1012" s="8" t="n">
        <f aca="false">IF(C1012&gt;=$B$4,1,0)</f>
        <v>1</v>
      </c>
      <c r="F1012" s="8" t="n">
        <f aca="false">IF(D1012&gt;=$B$4,1,0)</f>
        <v>1</v>
      </c>
      <c r="G1012" s="8" t="str">
        <f aca="false">IF(AND(E1012=1,F1012=1),"Both pay",IF(F1012=1,"Missed",IF(E1012=1,"False trigger","Neither")))</f>
        <v>Both pay</v>
      </c>
    </row>
    <row r="1013" customFormat="false" ht="15" hidden="false" customHeight="false" outlineLevel="0" collapsed="false">
      <c r="A1013" s="8" t="n">
        <v>1459</v>
      </c>
      <c r="B1013" s="8" t="s">
        <v>338</v>
      </c>
      <c r="C1013" s="13" t="n">
        <v>12.6305391003312</v>
      </c>
      <c r="D1013" s="13" t="n">
        <v>9.63875</v>
      </c>
      <c r="E1013" s="8" t="n">
        <f aca="false">IF(C1013&gt;=$B$4,1,0)</f>
        <v>1</v>
      </c>
      <c r="F1013" s="8" t="n">
        <f aca="false">IF(D1013&gt;=$B$4,1,0)</f>
        <v>0</v>
      </c>
      <c r="G1013" s="8" t="str">
        <f aca="false">IF(AND(E1013=1,F1013=1),"Both pay",IF(F1013=1,"Missed",IF(E1013=1,"False trigger","Neither")))</f>
        <v>False trigger</v>
      </c>
    </row>
    <row r="1014" customFormat="false" ht="15" hidden="false" customHeight="false" outlineLevel="0" collapsed="false">
      <c r="A1014" s="8" t="n">
        <v>1460</v>
      </c>
      <c r="B1014" s="8" t="s">
        <v>338</v>
      </c>
      <c r="C1014" s="13" t="n">
        <v>11.9051052677841</v>
      </c>
      <c r="D1014" s="13" t="n">
        <v>10.2975</v>
      </c>
      <c r="E1014" s="8" t="n">
        <f aca="false">IF(C1014&gt;=$B$4,1,0)</f>
        <v>1</v>
      </c>
      <c r="F1014" s="8" t="n">
        <f aca="false">IF(D1014&gt;=$B$4,1,0)</f>
        <v>1</v>
      </c>
      <c r="G1014" s="8" t="str">
        <f aca="false">IF(AND(E1014=1,F1014=1),"Both pay",IF(F1014=1,"Missed",IF(E1014=1,"False trigger","Neither")))</f>
        <v>Both pay</v>
      </c>
    </row>
    <row r="1015" customFormat="false" ht="15" hidden="false" customHeight="false" outlineLevel="0" collapsed="false">
      <c r="A1015" s="8" t="n">
        <v>1461</v>
      </c>
      <c r="B1015" s="8" t="s">
        <v>338</v>
      </c>
      <c r="C1015" s="13" t="n">
        <v>11.3706452003037</v>
      </c>
      <c r="D1015" s="13" t="n">
        <v>11.113125</v>
      </c>
      <c r="E1015" s="8" t="n">
        <f aca="false">IF(C1015&gt;=$B$4,1,0)</f>
        <v>1</v>
      </c>
      <c r="F1015" s="8" t="n">
        <f aca="false">IF(D1015&gt;=$B$4,1,0)</f>
        <v>1</v>
      </c>
      <c r="G1015" s="8" t="str">
        <f aca="false">IF(AND(E1015=1,F1015=1),"Both pay",IF(F1015=1,"Missed",IF(E1015=1,"False trigger","Neither")))</f>
        <v>Both pay</v>
      </c>
    </row>
    <row r="1016" customFormat="false" ht="15" hidden="false" customHeight="false" outlineLevel="0" collapsed="false">
      <c r="A1016" s="8" t="n">
        <v>1462</v>
      </c>
      <c r="B1016" s="8" t="s">
        <v>338</v>
      </c>
      <c r="C1016" s="13" t="n">
        <v>11.8972033942263</v>
      </c>
      <c r="D1016" s="13" t="n">
        <v>10.92875</v>
      </c>
      <c r="E1016" s="8" t="n">
        <f aca="false">IF(C1016&gt;=$B$4,1,0)</f>
        <v>1</v>
      </c>
      <c r="F1016" s="8" t="n">
        <f aca="false">IF(D1016&gt;=$B$4,1,0)</f>
        <v>1</v>
      </c>
      <c r="G1016" s="8" t="str">
        <f aca="false">IF(AND(E1016=1,F1016=1),"Both pay",IF(F1016=1,"Missed",IF(E1016=1,"False trigger","Neither")))</f>
        <v>Both pay</v>
      </c>
    </row>
    <row r="1017" customFormat="false" ht="15" hidden="false" customHeight="false" outlineLevel="0" collapsed="false">
      <c r="A1017" s="8" t="n">
        <v>1463</v>
      </c>
      <c r="B1017" s="8" t="s">
        <v>338</v>
      </c>
      <c r="C1017" s="13" t="n">
        <v>11.2071534297415</v>
      </c>
      <c r="D1017" s="13" t="n">
        <v>10.423125</v>
      </c>
      <c r="E1017" s="8" t="n">
        <f aca="false">IF(C1017&gt;=$B$4,1,0)</f>
        <v>1</v>
      </c>
      <c r="F1017" s="8" t="n">
        <f aca="false">IF(D1017&gt;=$B$4,1,0)</f>
        <v>1</v>
      </c>
      <c r="G1017" s="8" t="str">
        <f aca="false">IF(AND(E1017=1,F1017=1),"Both pay",IF(F1017=1,"Missed",IF(E1017=1,"False trigger","Neither")))</f>
        <v>Both pay</v>
      </c>
    </row>
    <row r="1018" customFormat="false" ht="15" hidden="false" customHeight="false" outlineLevel="0" collapsed="false">
      <c r="A1018" s="8" t="n">
        <v>1464</v>
      </c>
      <c r="B1018" s="8" t="s">
        <v>338</v>
      </c>
      <c r="C1018" s="13" t="n">
        <v>10.459324537048</v>
      </c>
      <c r="D1018" s="13" t="n">
        <v>7.653125</v>
      </c>
      <c r="E1018" s="8" t="n">
        <f aca="false">IF(C1018&gt;=$B$4,1,0)</f>
        <v>1</v>
      </c>
      <c r="F1018" s="8" t="n">
        <f aca="false">IF(D1018&gt;=$B$4,1,0)</f>
        <v>0</v>
      </c>
      <c r="G1018" s="8" t="str">
        <f aca="false">IF(AND(E1018=1,F1018=1),"Both pay",IF(F1018=1,"Missed",IF(E1018=1,"False trigger","Neither")))</f>
        <v>False trigger</v>
      </c>
    </row>
    <row r="1019" customFormat="false" ht="15" hidden="false" customHeight="false" outlineLevel="0" collapsed="false">
      <c r="A1019" s="8" t="n">
        <v>1465</v>
      </c>
      <c r="B1019" s="8" t="s">
        <v>338</v>
      </c>
      <c r="C1019" s="13" t="n">
        <v>9.25320663589669</v>
      </c>
      <c r="D1019" s="13" t="n">
        <v>11.951875</v>
      </c>
      <c r="E1019" s="8" t="n">
        <f aca="false">IF(C1019&gt;=$B$4,1,0)</f>
        <v>0</v>
      </c>
      <c r="F1019" s="8" t="n">
        <f aca="false">IF(D1019&gt;=$B$4,1,0)</f>
        <v>1</v>
      </c>
      <c r="G1019" s="8" t="str">
        <f aca="false">IF(AND(E1019=1,F1019=1),"Both pay",IF(F1019=1,"Missed",IF(E1019=1,"False trigger","Neither")))</f>
        <v>Missed</v>
      </c>
    </row>
    <row r="1020" customFormat="false" ht="15" hidden="false" customHeight="false" outlineLevel="0" collapsed="false">
      <c r="A1020" s="8" t="n">
        <v>1466</v>
      </c>
      <c r="B1020" s="8" t="s">
        <v>338</v>
      </c>
      <c r="C1020" s="13" t="n">
        <v>6.38430821354316</v>
      </c>
      <c r="D1020" s="13" t="n">
        <v>20.18375</v>
      </c>
      <c r="E1020" s="8" t="n">
        <f aca="false">IF(C1020&gt;=$B$4,1,0)</f>
        <v>0</v>
      </c>
      <c r="F1020" s="8" t="n">
        <f aca="false">IF(D1020&gt;=$B$4,1,0)</f>
        <v>1</v>
      </c>
      <c r="G1020" s="8" t="str">
        <f aca="false">IF(AND(E1020=1,F1020=1),"Both pay",IF(F1020=1,"Missed",IF(E1020=1,"False trigger","Neither")))</f>
        <v>Missed</v>
      </c>
    </row>
    <row r="1021" customFormat="false" ht="15" hidden="false" customHeight="false" outlineLevel="0" collapsed="false">
      <c r="A1021" s="8" t="n">
        <v>1467</v>
      </c>
      <c r="B1021" s="8" t="s">
        <v>338</v>
      </c>
      <c r="C1021" s="13" t="n">
        <v>6.30252715424756</v>
      </c>
      <c r="D1021" s="13" t="n">
        <v>30.10625</v>
      </c>
      <c r="E1021" s="8" t="n">
        <f aca="false">IF(C1021&gt;=$B$4,1,0)</f>
        <v>0</v>
      </c>
      <c r="F1021" s="8" t="n">
        <f aca="false">IF(D1021&gt;=$B$4,1,0)</f>
        <v>1</v>
      </c>
      <c r="G1021" s="8" t="str">
        <f aca="false">IF(AND(E1021=1,F1021=1),"Both pay",IF(F1021=1,"Missed",IF(E1021=1,"False trigger","Neither")))</f>
        <v>Missed</v>
      </c>
    </row>
    <row r="1022" customFormat="false" ht="15" hidden="false" customHeight="false" outlineLevel="0" collapsed="false">
      <c r="A1022" s="8" t="n">
        <v>1468</v>
      </c>
      <c r="B1022" s="8" t="s">
        <v>338</v>
      </c>
      <c r="C1022" s="13" t="n">
        <v>5.20610944485043</v>
      </c>
      <c r="D1022" s="13" t="n">
        <v>22.651875</v>
      </c>
      <c r="E1022" s="8" t="n">
        <f aca="false">IF(C1022&gt;=$B$4,1,0)</f>
        <v>0</v>
      </c>
      <c r="F1022" s="8" t="n">
        <f aca="false">IF(D1022&gt;=$B$4,1,0)</f>
        <v>1</v>
      </c>
      <c r="G1022" s="8" t="str">
        <f aca="false">IF(AND(E1022=1,F1022=1),"Both pay",IF(F1022=1,"Missed",IF(E1022=1,"False trigger","Neither")))</f>
        <v>Missed</v>
      </c>
    </row>
    <row r="1023" customFormat="false" ht="15" hidden="false" customHeight="false" outlineLevel="0" collapsed="false">
      <c r="A1023" s="8" t="n">
        <v>1469</v>
      </c>
      <c r="B1023" s="8" t="s">
        <v>338</v>
      </c>
      <c r="C1023" s="13" t="n">
        <v>4.71479070887454</v>
      </c>
      <c r="D1023" s="13" t="n">
        <v>12.73</v>
      </c>
      <c r="E1023" s="8" t="n">
        <f aca="false">IF(C1023&gt;=$B$4,1,0)</f>
        <v>0</v>
      </c>
      <c r="F1023" s="8" t="n">
        <f aca="false">IF(D1023&gt;=$B$4,1,0)</f>
        <v>1</v>
      </c>
      <c r="G1023" s="8" t="str">
        <f aca="false">IF(AND(E1023=1,F1023=1),"Both pay",IF(F1023=1,"Missed",IF(E1023=1,"False trigger","Neither")))</f>
        <v>Missed</v>
      </c>
    </row>
    <row r="1024" customFormat="false" ht="15" hidden="false" customHeight="false" outlineLevel="0" collapsed="false">
      <c r="A1024" s="8" t="n">
        <v>1470</v>
      </c>
      <c r="B1024" s="8" t="s">
        <v>338</v>
      </c>
      <c r="C1024" s="13" t="n">
        <v>4.19100251362062</v>
      </c>
      <c r="D1024" s="13" t="n">
        <v>4.398125</v>
      </c>
      <c r="E1024" s="8" t="n">
        <f aca="false">IF(C1024&gt;=$B$4,1,0)</f>
        <v>0</v>
      </c>
      <c r="F1024" s="8" t="n">
        <f aca="false">IF(D1024&gt;=$B$4,1,0)</f>
        <v>0</v>
      </c>
      <c r="G1024" s="8" t="str">
        <f aca="false">IF(AND(E1024=1,F1024=1),"Both pay",IF(F1024=1,"Missed",IF(E1024=1,"False trigger","Neither")))</f>
        <v>Neither</v>
      </c>
    </row>
    <row r="1025" customFormat="false" ht="15" hidden="false" customHeight="false" outlineLevel="0" collapsed="false">
      <c r="A1025" s="8" t="n">
        <v>1471</v>
      </c>
      <c r="B1025" s="8" t="s">
        <v>338</v>
      </c>
      <c r="C1025" s="13" t="n">
        <v>4.10126444225864</v>
      </c>
      <c r="D1025" s="13" t="n">
        <v>4.255</v>
      </c>
      <c r="E1025" s="8" t="n">
        <f aca="false">IF(C1025&gt;=$B$4,1,0)</f>
        <v>0</v>
      </c>
      <c r="F1025" s="8" t="n">
        <f aca="false">IF(D1025&gt;=$B$4,1,0)</f>
        <v>0</v>
      </c>
      <c r="G1025" s="8" t="str">
        <f aca="false">IF(AND(E1025=1,F1025=1),"Both pay",IF(F1025=1,"Missed",IF(E1025=1,"False trigger","Neither")))</f>
        <v>Neither</v>
      </c>
    </row>
    <row r="1026" customFormat="false" ht="15" hidden="false" customHeight="false" outlineLevel="0" collapsed="false">
      <c r="A1026" s="8" t="n">
        <v>1472</v>
      </c>
      <c r="B1026" s="8" t="s">
        <v>338</v>
      </c>
      <c r="C1026" s="13" t="n">
        <v>3.38349142349774</v>
      </c>
      <c r="D1026" s="13" t="n">
        <v>1.853125</v>
      </c>
      <c r="E1026" s="8" t="n">
        <f aca="false">IF(C1026&gt;=$B$4,1,0)</f>
        <v>0</v>
      </c>
      <c r="F1026" s="8" t="n">
        <f aca="false">IF(D1026&gt;=$B$4,1,0)</f>
        <v>0</v>
      </c>
      <c r="G1026" s="8" t="str">
        <f aca="false">IF(AND(E1026=1,F1026=1),"Both pay",IF(F1026=1,"Missed",IF(E1026=1,"False trigger","Neither")))</f>
        <v>Neither</v>
      </c>
    </row>
    <row r="1027" customFormat="false" ht="15" hidden="false" customHeight="false" outlineLevel="0" collapsed="false">
      <c r="A1027" s="8" t="n">
        <v>1473</v>
      </c>
      <c r="B1027" s="8" t="s">
        <v>338</v>
      </c>
      <c r="C1027" s="13" t="n">
        <v>2.75711767110443</v>
      </c>
      <c r="D1027" s="13" t="n">
        <v>0.476875</v>
      </c>
      <c r="E1027" s="8" t="n">
        <f aca="false">IF(C1027&gt;=$B$4,1,0)</f>
        <v>0</v>
      </c>
      <c r="F1027" s="8" t="n">
        <f aca="false">IF(D1027&gt;=$B$4,1,0)</f>
        <v>0</v>
      </c>
      <c r="G1027" s="8" t="str">
        <f aca="false">IF(AND(E1027=1,F1027=1),"Both pay",IF(F1027=1,"Missed",IF(E1027=1,"False trigger","Neither")))</f>
        <v>Neither</v>
      </c>
    </row>
    <row r="1028" customFormat="false" ht="15" hidden="false" customHeight="false" outlineLevel="0" collapsed="false">
      <c r="A1028" s="8" t="n">
        <v>1475</v>
      </c>
      <c r="B1028" s="8" t="s">
        <v>338</v>
      </c>
      <c r="C1028" s="13" t="n">
        <v>0.42587873191422</v>
      </c>
      <c r="D1028" s="13" t="n">
        <v>0.44625</v>
      </c>
      <c r="E1028" s="8" t="n">
        <f aca="false">IF(C1028&gt;=$B$4,1,0)</f>
        <v>0</v>
      </c>
      <c r="F1028" s="8" t="n">
        <f aca="false">IF(D1028&gt;=$B$4,1,0)</f>
        <v>0</v>
      </c>
      <c r="G1028" s="8" t="str">
        <f aca="false">IF(AND(E1028=1,F1028=1),"Both pay",IF(F1028=1,"Missed",IF(E1028=1,"False trigger","Neither")))</f>
        <v>Neither</v>
      </c>
    </row>
    <row r="1029" customFormat="false" ht="15" hidden="false" customHeight="false" outlineLevel="0" collapsed="false">
      <c r="A1029" s="8" t="n">
        <v>1476</v>
      </c>
      <c r="B1029" s="8" t="s">
        <v>338</v>
      </c>
      <c r="C1029" s="13" t="n">
        <v>0.383233189284216</v>
      </c>
      <c r="D1029" s="13" t="n">
        <v>0.275</v>
      </c>
      <c r="E1029" s="8" t="n">
        <f aca="false">IF(C1029&gt;=$B$4,1,0)</f>
        <v>0</v>
      </c>
      <c r="F1029" s="8" t="n">
        <f aca="false">IF(D1029&gt;=$B$4,1,0)</f>
        <v>0</v>
      </c>
      <c r="G1029" s="8" t="str">
        <f aca="false">IF(AND(E1029=1,F1029=1),"Both pay",IF(F1029=1,"Missed",IF(E1029=1,"False trigger","Neither")))</f>
        <v>Neither</v>
      </c>
    </row>
    <row r="1030" customFormat="false" ht="15" hidden="false" customHeight="false" outlineLevel="0" collapsed="false">
      <c r="A1030" s="8" t="n">
        <v>1477</v>
      </c>
      <c r="B1030" s="8" t="s">
        <v>338</v>
      </c>
      <c r="C1030" s="13" t="n">
        <v>0.397704000256365</v>
      </c>
      <c r="D1030" s="13" t="n">
        <v>0.075625</v>
      </c>
      <c r="E1030" s="8" t="n">
        <f aca="false">IF(C1030&gt;=$B$4,1,0)</f>
        <v>0</v>
      </c>
      <c r="F1030" s="8" t="n">
        <f aca="false">IF(D1030&gt;=$B$4,1,0)</f>
        <v>0</v>
      </c>
      <c r="G1030" s="8" t="str">
        <f aca="false">IF(AND(E1030=1,F1030=1),"Both pay",IF(F1030=1,"Missed",IF(E1030=1,"False trigger","Neither")))</f>
        <v>Neither</v>
      </c>
    </row>
    <row r="1031" customFormat="false" ht="15" hidden="false" customHeight="false" outlineLevel="0" collapsed="false">
      <c r="A1031" s="8" t="n">
        <v>1478</v>
      </c>
      <c r="B1031" s="8" t="s">
        <v>338</v>
      </c>
      <c r="C1031" s="13" t="n">
        <v>0.392833343183921</v>
      </c>
      <c r="D1031" s="13" t="n">
        <v>0.0456249999999998</v>
      </c>
      <c r="E1031" s="8" t="n">
        <f aca="false">IF(C1031&gt;=$B$4,1,0)</f>
        <v>0</v>
      </c>
      <c r="F1031" s="8" t="n">
        <f aca="false">IF(D1031&gt;=$B$4,1,0)</f>
        <v>0</v>
      </c>
      <c r="G1031" s="8" t="str">
        <f aca="false">IF(AND(E1031=1,F1031=1),"Both pay",IF(F1031=1,"Missed",IF(E1031=1,"False trigger","Neither")))</f>
        <v>Neither</v>
      </c>
    </row>
    <row r="1032" customFormat="false" ht="15" hidden="false" customHeight="false" outlineLevel="0" collapsed="false">
      <c r="A1032" s="8" t="n">
        <v>1479</v>
      </c>
      <c r="B1032" s="8" t="s">
        <v>338</v>
      </c>
      <c r="C1032" s="13" t="n">
        <v>0.367580143928439</v>
      </c>
      <c r="D1032" s="13" t="n">
        <v>0.166875</v>
      </c>
      <c r="E1032" s="8" t="n">
        <f aca="false">IF(C1032&gt;=$B$4,1,0)</f>
        <v>0</v>
      </c>
      <c r="F1032" s="8" t="n">
        <f aca="false">IF(D1032&gt;=$B$4,1,0)</f>
        <v>0</v>
      </c>
      <c r="G1032" s="8" t="str">
        <f aca="false">IF(AND(E1032=1,F1032=1),"Both pay",IF(F1032=1,"Missed",IF(E1032=1,"False trigger","Neither")))</f>
        <v>Neither</v>
      </c>
    </row>
    <row r="1033" customFormat="false" ht="15" hidden="false" customHeight="false" outlineLevel="0" collapsed="false">
      <c r="A1033" s="8" t="n">
        <v>1482</v>
      </c>
      <c r="B1033" s="8" t="s">
        <v>338</v>
      </c>
      <c r="C1033" s="13" t="n">
        <v>2.51717315863901</v>
      </c>
      <c r="D1033" s="13" t="n">
        <v>2.08125</v>
      </c>
      <c r="E1033" s="8" t="n">
        <f aca="false">IF(C1033&gt;=$B$4,1,0)</f>
        <v>0</v>
      </c>
      <c r="F1033" s="8" t="n">
        <f aca="false">IF(D1033&gt;=$B$4,1,0)</f>
        <v>0</v>
      </c>
      <c r="G1033" s="8" t="str">
        <f aca="false">IF(AND(E1033=1,F1033=1),"Both pay",IF(F1033=1,"Missed",IF(E1033=1,"False trigger","Neither")))</f>
        <v>Neither</v>
      </c>
    </row>
    <row r="1034" customFormat="false" ht="15" hidden="false" customHeight="false" outlineLevel="0" collapsed="false">
      <c r="A1034" s="8" t="n">
        <v>1483</v>
      </c>
      <c r="B1034" s="8" t="s">
        <v>338</v>
      </c>
      <c r="C1034" s="13" t="n">
        <v>2.21193266805232</v>
      </c>
      <c r="D1034" s="13" t="n">
        <v>4.043125</v>
      </c>
      <c r="E1034" s="8" t="n">
        <f aca="false">IF(C1034&gt;=$B$4,1,0)</f>
        <v>0</v>
      </c>
      <c r="F1034" s="8" t="n">
        <f aca="false">IF(D1034&gt;=$B$4,1,0)</f>
        <v>0</v>
      </c>
      <c r="G1034" s="8" t="str">
        <f aca="false">IF(AND(E1034=1,F1034=1),"Both pay",IF(F1034=1,"Missed",IF(E1034=1,"False trigger","Neither")))</f>
        <v>Neither</v>
      </c>
    </row>
    <row r="1035" customFormat="false" ht="15" hidden="false" customHeight="false" outlineLevel="0" collapsed="false">
      <c r="A1035" s="8" t="n">
        <v>1484</v>
      </c>
      <c r="B1035" s="8" t="s">
        <v>338</v>
      </c>
      <c r="C1035" s="13" t="n">
        <v>2.00362435610265</v>
      </c>
      <c r="D1035" s="13" t="n">
        <v>4.811875</v>
      </c>
      <c r="E1035" s="8" t="n">
        <f aca="false">IF(C1035&gt;=$B$4,1,0)</f>
        <v>0</v>
      </c>
      <c r="F1035" s="8" t="n">
        <f aca="false">IF(D1035&gt;=$B$4,1,0)</f>
        <v>0</v>
      </c>
      <c r="G1035" s="8" t="str">
        <f aca="false">IF(AND(E1035=1,F1035=1),"Both pay",IF(F1035=1,"Missed",IF(E1035=1,"False trigger","Neither")))</f>
        <v>Neither</v>
      </c>
    </row>
    <row r="1036" customFormat="false" ht="15" hidden="false" customHeight="false" outlineLevel="0" collapsed="false">
      <c r="A1036" s="8" t="n">
        <v>1485</v>
      </c>
      <c r="B1036" s="8" t="s">
        <v>338</v>
      </c>
      <c r="C1036" s="13" t="n">
        <v>2.21753232815687</v>
      </c>
      <c r="D1036" s="13" t="n">
        <v>5.07125</v>
      </c>
      <c r="E1036" s="8" t="n">
        <f aca="false">IF(C1036&gt;=$B$4,1,0)</f>
        <v>0</v>
      </c>
      <c r="F1036" s="8" t="n">
        <f aca="false">IF(D1036&gt;=$B$4,1,0)</f>
        <v>0</v>
      </c>
      <c r="G1036" s="8" t="str">
        <f aca="false">IF(AND(E1036=1,F1036=1),"Both pay",IF(F1036=1,"Missed",IF(E1036=1,"False trigger","Neither")))</f>
        <v>Neither</v>
      </c>
    </row>
    <row r="1037" customFormat="false" ht="15" hidden="false" customHeight="false" outlineLevel="0" collapsed="false">
      <c r="A1037" s="8" t="n">
        <v>1486</v>
      </c>
      <c r="B1037" s="8" t="s">
        <v>338</v>
      </c>
      <c r="C1037" s="13" t="n">
        <v>2.4702441658517</v>
      </c>
      <c r="D1037" s="13" t="n">
        <v>4.705625</v>
      </c>
      <c r="E1037" s="8" t="n">
        <f aca="false">IF(C1037&gt;=$B$4,1,0)</f>
        <v>0</v>
      </c>
      <c r="F1037" s="8" t="n">
        <f aca="false">IF(D1037&gt;=$B$4,1,0)</f>
        <v>0</v>
      </c>
      <c r="G1037" s="8" t="str">
        <f aca="false">IF(AND(E1037=1,F1037=1),"Both pay",IF(F1037=1,"Missed",IF(E1037=1,"False trigger","Neither")))</f>
        <v>Neither</v>
      </c>
    </row>
    <row r="1038" customFormat="false" ht="15" hidden="false" customHeight="false" outlineLevel="0" collapsed="false">
      <c r="A1038" s="8" t="n">
        <v>1487</v>
      </c>
      <c r="B1038" s="8" t="s">
        <v>338</v>
      </c>
      <c r="C1038" s="13" t="n">
        <v>1.06353796015602</v>
      </c>
      <c r="D1038" s="13" t="n">
        <v>4.5125</v>
      </c>
      <c r="E1038" s="8" t="n">
        <f aca="false">IF(C1038&gt;=$B$4,1,0)</f>
        <v>0</v>
      </c>
      <c r="F1038" s="8" t="n">
        <f aca="false">IF(D1038&gt;=$B$4,1,0)</f>
        <v>0</v>
      </c>
      <c r="G1038" s="8" t="str">
        <f aca="false">IF(AND(E1038=1,F1038=1),"Both pay",IF(F1038=1,"Missed",IF(E1038=1,"False trigger","Neither")))</f>
        <v>Neither</v>
      </c>
    </row>
    <row r="1039" customFormat="false" ht="15" hidden="false" customHeight="false" outlineLevel="0" collapsed="false">
      <c r="A1039" s="8" t="n">
        <v>1488</v>
      </c>
      <c r="B1039" s="8" t="s">
        <v>338</v>
      </c>
      <c r="C1039" s="13" t="n">
        <v>1.24678841785909</v>
      </c>
      <c r="D1039" s="13" t="n">
        <v>5.05875</v>
      </c>
      <c r="E1039" s="8" t="n">
        <f aca="false">IF(C1039&gt;=$B$4,1,0)</f>
        <v>0</v>
      </c>
      <c r="F1039" s="8" t="n">
        <f aca="false">IF(D1039&gt;=$B$4,1,0)</f>
        <v>0</v>
      </c>
      <c r="G1039" s="8" t="str">
        <f aca="false">IF(AND(E1039=1,F1039=1),"Both pay",IF(F1039=1,"Missed",IF(E1039=1,"False trigger","Neither")))</f>
        <v>Neither</v>
      </c>
    </row>
    <row r="1040" customFormat="false" ht="15" hidden="false" customHeight="false" outlineLevel="0" collapsed="false">
      <c r="A1040" s="8" t="n">
        <v>1490</v>
      </c>
      <c r="B1040" s="8" t="s">
        <v>338</v>
      </c>
      <c r="C1040" s="13" t="n">
        <v>2.9904188856337</v>
      </c>
      <c r="D1040" s="13" t="n">
        <v>3.888125</v>
      </c>
      <c r="E1040" s="8" t="n">
        <f aca="false">IF(C1040&gt;=$B$4,1,0)</f>
        <v>0</v>
      </c>
      <c r="F1040" s="8" t="n">
        <f aca="false">IF(D1040&gt;=$B$4,1,0)</f>
        <v>0</v>
      </c>
      <c r="G1040" s="8" t="str">
        <f aca="false">IF(AND(E1040=1,F1040=1),"Both pay",IF(F1040=1,"Missed",IF(E1040=1,"False trigger","Neither")))</f>
        <v>Neither</v>
      </c>
    </row>
    <row r="1041" customFormat="false" ht="15" hidden="false" customHeight="false" outlineLevel="0" collapsed="false">
      <c r="A1041" s="8" t="n">
        <v>1491</v>
      </c>
      <c r="B1041" s="8" t="s">
        <v>338</v>
      </c>
      <c r="C1041" s="13" t="n">
        <v>4.04772512993874</v>
      </c>
      <c r="D1041" s="13" t="n">
        <v>4.564375</v>
      </c>
      <c r="E1041" s="8" t="n">
        <f aca="false">IF(C1041&gt;=$B$4,1,0)</f>
        <v>0</v>
      </c>
      <c r="F1041" s="8" t="n">
        <f aca="false">IF(D1041&gt;=$B$4,1,0)</f>
        <v>0</v>
      </c>
      <c r="G1041" s="8" t="str">
        <f aca="false">IF(AND(E1041=1,F1041=1),"Both pay",IF(F1041=1,"Missed",IF(E1041=1,"False trigger","Neither")))</f>
        <v>Neither</v>
      </c>
    </row>
    <row r="1042" customFormat="false" ht="15" hidden="false" customHeight="false" outlineLevel="0" collapsed="false">
      <c r="A1042" s="8" t="n">
        <v>1492</v>
      </c>
      <c r="B1042" s="8" t="s">
        <v>338</v>
      </c>
      <c r="C1042" s="13" t="n">
        <v>3.78849848734131</v>
      </c>
      <c r="D1042" s="13" t="n">
        <v>5.813125</v>
      </c>
      <c r="E1042" s="8" t="n">
        <f aca="false">IF(C1042&gt;=$B$4,1,0)</f>
        <v>0</v>
      </c>
      <c r="F1042" s="8" t="n">
        <f aca="false">IF(D1042&gt;=$B$4,1,0)</f>
        <v>0</v>
      </c>
      <c r="G1042" s="8" t="str">
        <f aca="false">IF(AND(E1042=1,F1042=1),"Both pay",IF(F1042=1,"Missed",IF(E1042=1,"False trigger","Neither")))</f>
        <v>Neither</v>
      </c>
    </row>
    <row r="1043" customFormat="false" ht="15" hidden="false" customHeight="false" outlineLevel="0" collapsed="false">
      <c r="A1043" s="8" t="n">
        <v>1493</v>
      </c>
      <c r="B1043" s="8" t="s">
        <v>338</v>
      </c>
      <c r="C1043" s="13" t="n">
        <v>5.65707935257737</v>
      </c>
      <c r="D1043" s="13" t="n">
        <v>6.97875</v>
      </c>
      <c r="E1043" s="8" t="n">
        <f aca="false">IF(C1043&gt;=$B$4,1,0)</f>
        <v>0</v>
      </c>
      <c r="F1043" s="8" t="n">
        <f aca="false">IF(D1043&gt;=$B$4,1,0)</f>
        <v>0</v>
      </c>
      <c r="G1043" s="8" t="str">
        <f aca="false">IF(AND(E1043=1,F1043=1),"Both pay",IF(F1043=1,"Missed",IF(E1043=1,"False trigger","Neither")))</f>
        <v>Neither</v>
      </c>
    </row>
    <row r="1044" customFormat="false" ht="15" hidden="false" customHeight="false" outlineLevel="0" collapsed="false">
      <c r="A1044" s="8" t="n">
        <v>1494</v>
      </c>
      <c r="B1044" s="8" t="s">
        <v>338</v>
      </c>
      <c r="C1044" s="13" t="n">
        <v>5.85445250666121</v>
      </c>
      <c r="D1044" s="13" t="n">
        <v>7.84375</v>
      </c>
      <c r="E1044" s="8" t="n">
        <f aca="false">IF(C1044&gt;=$B$4,1,0)</f>
        <v>0</v>
      </c>
      <c r="F1044" s="8" t="n">
        <f aca="false">IF(D1044&gt;=$B$4,1,0)</f>
        <v>0</v>
      </c>
      <c r="G1044" s="8" t="str">
        <f aca="false">IF(AND(E1044=1,F1044=1),"Both pay",IF(F1044=1,"Missed",IF(E1044=1,"False trigger","Neither")))</f>
        <v>Neither</v>
      </c>
    </row>
    <row r="1045" customFormat="false" ht="15" hidden="false" customHeight="false" outlineLevel="0" collapsed="false">
      <c r="A1045" s="8" t="n">
        <v>1495</v>
      </c>
      <c r="B1045" s="8" t="s">
        <v>338</v>
      </c>
      <c r="C1045" s="13" t="n">
        <v>4.95109355159398</v>
      </c>
      <c r="D1045" s="13" t="n">
        <v>8.718125</v>
      </c>
      <c r="E1045" s="8" t="n">
        <f aca="false">IF(C1045&gt;=$B$4,1,0)</f>
        <v>0</v>
      </c>
      <c r="F1045" s="8" t="n">
        <f aca="false">IF(D1045&gt;=$B$4,1,0)</f>
        <v>0</v>
      </c>
      <c r="G1045" s="8" t="str">
        <f aca="false">IF(AND(E1045=1,F1045=1),"Both pay",IF(F1045=1,"Missed",IF(E1045=1,"False trigger","Neither")))</f>
        <v>Neither</v>
      </c>
    </row>
    <row r="1046" customFormat="false" ht="15" hidden="false" customHeight="false" outlineLevel="0" collapsed="false">
      <c r="A1046" s="8" t="n">
        <v>1496</v>
      </c>
      <c r="B1046" s="8" t="s">
        <v>338</v>
      </c>
      <c r="C1046" s="13" t="n">
        <v>2.79573983347894</v>
      </c>
      <c r="D1046" s="13" t="n">
        <v>9.65125</v>
      </c>
      <c r="E1046" s="8" t="n">
        <f aca="false">IF(C1046&gt;=$B$4,1,0)</f>
        <v>0</v>
      </c>
      <c r="F1046" s="8" t="n">
        <f aca="false">IF(D1046&gt;=$B$4,1,0)</f>
        <v>0</v>
      </c>
      <c r="G1046" s="8" t="str">
        <f aca="false">IF(AND(E1046=1,F1046=1),"Both pay",IF(F1046=1,"Missed",IF(E1046=1,"False trigger","Neither")))</f>
        <v>Neither</v>
      </c>
    </row>
    <row r="1047" customFormat="false" ht="15" hidden="false" customHeight="false" outlineLevel="0" collapsed="false">
      <c r="A1047" s="8" t="n">
        <v>1497</v>
      </c>
      <c r="B1047" s="8" t="s">
        <v>338</v>
      </c>
      <c r="C1047" s="13" t="n">
        <v>6.30762513249229</v>
      </c>
      <c r="D1047" s="13" t="n">
        <v>10.444375</v>
      </c>
      <c r="E1047" s="8" t="n">
        <f aca="false">IF(C1047&gt;=$B$4,1,0)</f>
        <v>0</v>
      </c>
      <c r="F1047" s="8" t="n">
        <f aca="false">IF(D1047&gt;=$B$4,1,0)</f>
        <v>1</v>
      </c>
      <c r="G1047" s="8" t="str">
        <f aca="false">IF(AND(E1047=1,F1047=1),"Both pay",IF(F1047=1,"Missed",IF(E1047=1,"False trigger","Neither")))</f>
        <v>Missed</v>
      </c>
    </row>
    <row r="1048" customFormat="false" ht="15" hidden="false" customHeight="false" outlineLevel="0" collapsed="false">
      <c r="A1048" s="8" t="n">
        <v>1498</v>
      </c>
      <c r="B1048" s="8" t="s">
        <v>338</v>
      </c>
      <c r="C1048" s="13" t="n">
        <v>9.02660985123739</v>
      </c>
      <c r="D1048" s="13" t="n">
        <v>10.70125</v>
      </c>
      <c r="E1048" s="8" t="n">
        <f aca="false">IF(C1048&gt;=$B$4,1,0)</f>
        <v>0</v>
      </c>
      <c r="F1048" s="8" t="n">
        <f aca="false">IF(D1048&gt;=$B$4,1,0)</f>
        <v>1</v>
      </c>
      <c r="G1048" s="8" t="str">
        <f aca="false">IF(AND(E1048=1,F1048=1),"Both pay",IF(F1048=1,"Missed",IF(E1048=1,"False trigger","Neither")))</f>
        <v>Missed</v>
      </c>
    </row>
    <row r="1049" customFormat="false" ht="15" hidden="false" customHeight="false" outlineLevel="0" collapsed="false">
      <c r="A1049" s="8" t="n">
        <v>1499</v>
      </c>
      <c r="B1049" s="8" t="s">
        <v>338</v>
      </c>
      <c r="C1049" s="13" t="n">
        <v>11.3439365547415</v>
      </c>
      <c r="D1049" s="13" t="n">
        <v>11.109375</v>
      </c>
      <c r="E1049" s="8" t="n">
        <f aca="false">IF(C1049&gt;=$B$4,1,0)</f>
        <v>1</v>
      </c>
      <c r="F1049" s="8" t="n">
        <f aca="false">IF(D1049&gt;=$B$4,1,0)</f>
        <v>1</v>
      </c>
      <c r="G1049" s="8" t="str">
        <f aca="false">IF(AND(E1049=1,F1049=1),"Both pay",IF(F1049=1,"Missed",IF(E1049=1,"False trigger","Neither")))</f>
        <v>Both pay</v>
      </c>
    </row>
    <row r="1050" customFormat="false" ht="15" hidden="false" customHeight="false" outlineLevel="0" collapsed="false">
      <c r="A1050" s="8" t="n">
        <v>1500</v>
      </c>
      <c r="B1050" s="8" t="s">
        <v>338</v>
      </c>
      <c r="C1050" s="13" t="n">
        <v>10.6023681255666</v>
      </c>
      <c r="D1050" s="13" t="n">
        <v>12.156875</v>
      </c>
      <c r="E1050" s="8" t="n">
        <f aca="false">IF(C1050&gt;=$B$4,1,0)</f>
        <v>1</v>
      </c>
      <c r="F1050" s="8" t="n">
        <f aca="false">IF(D1050&gt;=$B$4,1,0)</f>
        <v>1</v>
      </c>
      <c r="G1050" s="8" t="str">
        <f aca="false">IF(AND(E1050=1,F1050=1),"Both pay",IF(F1050=1,"Missed",IF(E1050=1,"False trigger","Neither")))</f>
        <v>Both pay</v>
      </c>
    </row>
    <row r="1051" customFormat="false" ht="15" hidden="false" customHeight="false" outlineLevel="0" collapsed="false">
      <c r="A1051" s="8" t="n">
        <v>1501</v>
      </c>
      <c r="B1051" s="8" t="s">
        <v>338</v>
      </c>
      <c r="C1051" s="13" t="n">
        <v>9.59927056005509</v>
      </c>
      <c r="D1051" s="13" t="n">
        <v>11.765625</v>
      </c>
      <c r="E1051" s="8" t="n">
        <f aca="false">IF(C1051&gt;=$B$4,1,0)</f>
        <v>0</v>
      </c>
      <c r="F1051" s="8" t="n">
        <f aca="false">IF(D1051&gt;=$B$4,1,0)</f>
        <v>1</v>
      </c>
      <c r="G1051" s="8" t="str">
        <f aca="false">IF(AND(E1051=1,F1051=1),"Both pay",IF(F1051=1,"Missed",IF(E1051=1,"False trigger","Neither")))</f>
        <v>Missed</v>
      </c>
    </row>
    <row r="1052" customFormat="false" ht="15" hidden="false" customHeight="false" outlineLevel="0" collapsed="false">
      <c r="A1052" s="8" t="n">
        <v>1502</v>
      </c>
      <c r="B1052" s="8" t="s">
        <v>338</v>
      </c>
      <c r="C1052" s="13" t="n">
        <v>9.98252526531533</v>
      </c>
      <c r="D1052" s="13" t="n">
        <v>11.75375</v>
      </c>
      <c r="E1052" s="8" t="n">
        <f aca="false">IF(C1052&gt;=$B$4,1,0)</f>
        <v>0</v>
      </c>
      <c r="F1052" s="8" t="n">
        <f aca="false">IF(D1052&gt;=$B$4,1,0)</f>
        <v>1</v>
      </c>
      <c r="G1052" s="8" t="str">
        <f aca="false">IF(AND(E1052=1,F1052=1),"Both pay",IF(F1052=1,"Missed",IF(E1052=1,"False trigger","Neither")))</f>
        <v>Missed</v>
      </c>
    </row>
    <row r="1053" customFormat="false" ht="15" hidden="false" customHeight="false" outlineLevel="0" collapsed="false">
      <c r="A1053" s="8" t="n">
        <v>1503</v>
      </c>
      <c r="B1053" s="8" t="s">
        <v>338</v>
      </c>
      <c r="C1053" s="13" t="n">
        <v>10.4571128393282</v>
      </c>
      <c r="D1053" s="13" t="n">
        <v>11.871875</v>
      </c>
      <c r="E1053" s="8" t="n">
        <f aca="false">IF(C1053&gt;=$B$4,1,0)</f>
        <v>1</v>
      </c>
      <c r="F1053" s="8" t="n">
        <f aca="false">IF(D1053&gt;=$B$4,1,0)</f>
        <v>1</v>
      </c>
      <c r="G1053" s="8" t="str">
        <f aca="false">IF(AND(E1053=1,F1053=1),"Both pay",IF(F1053=1,"Missed",IF(E1053=1,"False trigger","Neither")))</f>
        <v>Both pay</v>
      </c>
    </row>
    <row r="1054" customFormat="false" ht="15" hidden="false" customHeight="false" outlineLevel="0" collapsed="false">
      <c r="A1054" s="8" t="n">
        <v>1510</v>
      </c>
      <c r="B1054" s="8" t="s">
        <v>338</v>
      </c>
      <c r="C1054" s="13" t="n">
        <v>23.6155622607985</v>
      </c>
      <c r="D1054" s="13" t="n">
        <v>15.374375</v>
      </c>
      <c r="E1054" s="8" t="n">
        <f aca="false">IF(C1054&gt;=$B$4,1,0)</f>
        <v>1</v>
      </c>
      <c r="F1054" s="8" t="n">
        <f aca="false">IF(D1054&gt;=$B$4,1,0)</f>
        <v>1</v>
      </c>
      <c r="G1054" s="8" t="str">
        <f aca="false">IF(AND(E1054=1,F1054=1),"Both pay",IF(F1054=1,"Missed",IF(E1054=1,"False trigger","Neither")))</f>
        <v>Both pay</v>
      </c>
    </row>
    <row r="1055" customFormat="false" ht="15" hidden="false" customHeight="false" outlineLevel="0" collapsed="false">
      <c r="A1055" s="8" t="n">
        <v>1511</v>
      </c>
      <c r="B1055" s="8" t="s">
        <v>338</v>
      </c>
      <c r="C1055" s="13" t="n">
        <v>22.7273401761186</v>
      </c>
      <c r="D1055" s="13" t="n">
        <v>12.871875</v>
      </c>
      <c r="E1055" s="8" t="n">
        <f aca="false">IF(C1055&gt;=$B$4,1,0)</f>
        <v>1</v>
      </c>
      <c r="F1055" s="8" t="n">
        <f aca="false">IF(D1055&gt;=$B$4,1,0)</f>
        <v>1</v>
      </c>
      <c r="G1055" s="8" t="str">
        <f aca="false">IF(AND(E1055=1,F1055=1),"Both pay",IF(F1055=1,"Missed",IF(E1055=1,"False trigger","Neither")))</f>
        <v>Both pay</v>
      </c>
    </row>
    <row r="1056" customFormat="false" ht="15" hidden="false" customHeight="false" outlineLevel="0" collapsed="false">
      <c r="A1056" s="8" t="n">
        <v>1512</v>
      </c>
      <c r="B1056" s="8" t="s">
        <v>338</v>
      </c>
      <c r="C1056" s="13" t="n">
        <v>21.0782385042927</v>
      </c>
      <c r="D1056" s="13" t="n">
        <v>11.741875</v>
      </c>
      <c r="E1056" s="8" t="n">
        <f aca="false">IF(C1056&gt;=$B$4,1,0)</f>
        <v>1</v>
      </c>
      <c r="F1056" s="8" t="n">
        <f aca="false">IF(D1056&gt;=$B$4,1,0)</f>
        <v>1</v>
      </c>
      <c r="G1056" s="8" t="str">
        <f aca="false">IF(AND(E1056=1,F1056=1),"Both pay",IF(F1056=1,"Missed",IF(E1056=1,"False trigger","Neither")))</f>
        <v>Both pay</v>
      </c>
    </row>
    <row r="1057" customFormat="false" ht="15" hidden="false" customHeight="false" outlineLevel="0" collapsed="false">
      <c r="A1057" s="8" t="n">
        <v>1513</v>
      </c>
      <c r="B1057" s="8" t="s">
        <v>338</v>
      </c>
      <c r="C1057" s="13" t="n">
        <v>20.8747213686699</v>
      </c>
      <c r="D1057" s="13" t="n">
        <v>11.535625</v>
      </c>
      <c r="E1057" s="8" t="n">
        <f aca="false">IF(C1057&gt;=$B$4,1,0)</f>
        <v>1</v>
      </c>
      <c r="F1057" s="8" t="n">
        <f aca="false">IF(D1057&gt;=$B$4,1,0)</f>
        <v>1</v>
      </c>
      <c r="G1057" s="8" t="str">
        <f aca="false">IF(AND(E1057=1,F1057=1),"Both pay",IF(F1057=1,"Missed",IF(E1057=1,"False trigger","Neither")))</f>
        <v>Both pay</v>
      </c>
    </row>
    <row r="1058" customFormat="false" ht="15" hidden="false" customHeight="false" outlineLevel="0" collapsed="false">
      <c r="A1058" s="8" t="n">
        <v>1514</v>
      </c>
      <c r="B1058" s="8" t="s">
        <v>338</v>
      </c>
      <c r="C1058" s="13" t="n">
        <v>19.4733211251217</v>
      </c>
      <c r="D1058" s="13" t="n">
        <v>10.306875</v>
      </c>
      <c r="E1058" s="8" t="n">
        <f aca="false">IF(C1058&gt;=$B$4,1,0)</f>
        <v>1</v>
      </c>
      <c r="F1058" s="8" t="n">
        <f aca="false">IF(D1058&gt;=$B$4,1,0)</f>
        <v>1</v>
      </c>
      <c r="G1058" s="8" t="str">
        <f aca="false">IF(AND(E1058=1,F1058=1),"Both pay",IF(F1058=1,"Missed",IF(E1058=1,"False trigger","Neither")))</f>
        <v>Both pay</v>
      </c>
    </row>
    <row r="1059" customFormat="false" ht="15" hidden="false" customHeight="false" outlineLevel="0" collapsed="false">
      <c r="A1059" s="8" t="n">
        <v>1517</v>
      </c>
      <c r="B1059" s="8" t="s">
        <v>338</v>
      </c>
      <c r="C1059" s="13" t="n">
        <v>10.515621225266</v>
      </c>
      <c r="D1059" s="13" t="n">
        <v>7.6975</v>
      </c>
      <c r="E1059" s="8" t="n">
        <f aca="false">IF(C1059&gt;=$B$4,1,0)</f>
        <v>1</v>
      </c>
      <c r="F1059" s="8" t="n">
        <f aca="false">IF(D1059&gt;=$B$4,1,0)</f>
        <v>0</v>
      </c>
      <c r="G1059" s="8" t="str">
        <f aca="false">IF(AND(E1059=1,F1059=1),"Both pay",IF(F1059=1,"Missed",IF(E1059=1,"False trigger","Neither")))</f>
        <v>False trigger</v>
      </c>
    </row>
    <row r="1060" customFormat="false" ht="15" hidden="false" customHeight="false" outlineLevel="0" collapsed="false">
      <c r="A1060" s="8" t="n">
        <v>1518</v>
      </c>
      <c r="B1060" s="8" t="s">
        <v>338</v>
      </c>
      <c r="C1060" s="13" t="n">
        <v>8.83297642394862</v>
      </c>
      <c r="D1060" s="13" t="n">
        <v>8.634375</v>
      </c>
      <c r="E1060" s="8" t="n">
        <f aca="false">IF(C1060&gt;=$B$4,1,0)</f>
        <v>0</v>
      </c>
      <c r="F1060" s="8" t="n">
        <f aca="false">IF(D1060&gt;=$B$4,1,0)</f>
        <v>0</v>
      </c>
      <c r="G1060" s="8" t="str">
        <f aca="false">IF(AND(E1060=1,F1060=1),"Both pay",IF(F1060=1,"Missed",IF(E1060=1,"False trigger","Neither")))</f>
        <v>Neither</v>
      </c>
    </row>
    <row r="1061" customFormat="false" ht="15" hidden="false" customHeight="false" outlineLevel="0" collapsed="false">
      <c r="A1061" s="8" t="n">
        <v>1519</v>
      </c>
      <c r="B1061" s="8" t="s">
        <v>338</v>
      </c>
      <c r="C1061" s="13" t="n">
        <v>10.3001010439357</v>
      </c>
      <c r="D1061" s="13" t="n">
        <v>8.1</v>
      </c>
      <c r="E1061" s="8" t="n">
        <f aca="false">IF(C1061&gt;=$B$4,1,0)</f>
        <v>1</v>
      </c>
      <c r="F1061" s="8" t="n">
        <f aca="false">IF(D1061&gt;=$B$4,1,0)</f>
        <v>0</v>
      </c>
      <c r="G1061" s="8" t="str">
        <f aca="false">IF(AND(E1061=1,F1061=1),"Both pay",IF(F1061=1,"Missed",IF(E1061=1,"False trigger","Neither")))</f>
        <v>False trigger</v>
      </c>
    </row>
    <row r="1062" customFormat="false" ht="15" hidden="false" customHeight="false" outlineLevel="0" collapsed="false">
      <c r="A1062" s="8" t="n">
        <v>1520</v>
      </c>
      <c r="B1062" s="8" t="s">
        <v>338</v>
      </c>
      <c r="C1062" s="13" t="n">
        <v>10.4121026585482</v>
      </c>
      <c r="D1062" s="13" t="n">
        <v>8.38375</v>
      </c>
      <c r="E1062" s="8" t="n">
        <f aca="false">IF(C1062&gt;=$B$4,1,0)</f>
        <v>1</v>
      </c>
      <c r="F1062" s="8" t="n">
        <f aca="false">IF(D1062&gt;=$B$4,1,0)</f>
        <v>0</v>
      </c>
      <c r="G1062" s="8" t="str">
        <f aca="false">IF(AND(E1062=1,F1062=1),"Both pay",IF(F1062=1,"Missed",IF(E1062=1,"False trigger","Neither")))</f>
        <v>False trigger</v>
      </c>
    </row>
    <row r="1063" customFormat="false" ht="15" hidden="false" customHeight="false" outlineLevel="0" collapsed="false">
      <c r="A1063" s="8" t="n">
        <v>1521</v>
      </c>
      <c r="B1063" s="8" t="s">
        <v>338</v>
      </c>
      <c r="C1063" s="13" t="n">
        <v>10.1197003868856</v>
      </c>
      <c r="D1063" s="13" t="n">
        <v>9.66875</v>
      </c>
      <c r="E1063" s="8" t="n">
        <f aca="false">IF(C1063&gt;=$B$4,1,0)</f>
        <v>1</v>
      </c>
      <c r="F1063" s="8" t="n">
        <f aca="false">IF(D1063&gt;=$B$4,1,0)</f>
        <v>0</v>
      </c>
      <c r="G1063" s="8" t="str">
        <f aca="false">IF(AND(E1063=1,F1063=1),"Both pay",IF(F1063=1,"Missed",IF(E1063=1,"False trigger","Neither")))</f>
        <v>False trigger</v>
      </c>
    </row>
    <row r="1064" customFormat="false" ht="15" hidden="false" customHeight="false" outlineLevel="0" collapsed="false">
      <c r="A1064" s="8" t="n">
        <v>1522</v>
      </c>
      <c r="B1064" s="8" t="s">
        <v>338</v>
      </c>
      <c r="C1064" s="13" t="n">
        <v>8.87827880562754</v>
      </c>
      <c r="D1064" s="13" t="n">
        <v>14.16625</v>
      </c>
      <c r="E1064" s="8" t="n">
        <f aca="false">IF(C1064&gt;=$B$4,1,0)</f>
        <v>0</v>
      </c>
      <c r="F1064" s="8" t="n">
        <f aca="false">IF(D1064&gt;=$B$4,1,0)</f>
        <v>1</v>
      </c>
      <c r="G1064" s="8" t="str">
        <f aca="false">IF(AND(E1064=1,F1064=1),"Both pay",IF(F1064=1,"Missed",IF(E1064=1,"False trigger","Neither")))</f>
        <v>Missed</v>
      </c>
    </row>
    <row r="1065" customFormat="false" ht="15" hidden="false" customHeight="false" outlineLevel="0" collapsed="false">
      <c r="A1065" s="8" t="n">
        <v>1523</v>
      </c>
      <c r="B1065" s="8" t="s">
        <v>338</v>
      </c>
      <c r="C1065" s="13" t="n">
        <v>6.46317226418262</v>
      </c>
      <c r="D1065" s="13" t="n">
        <v>15.516875</v>
      </c>
      <c r="E1065" s="8" t="n">
        <f aca="false">IF(C1065&gt;=$B$4,1,0)</f>
        <v>0</v>
      </c>
      <c r="F1065" s="8" t="n">
        <f aca="false">IF(D1065&gt;=$B$4,1,0)</f>
        <v>1</v>
      </c>
      <c r="G1065" s="8" t="str">
        <f aca="false">IF(AND(E1065=1,F1065=1),"Both pay",IF(F1065=1,"Missed",IF(E1065=1,"False trigger","Neither")))</f>
        <v>Missed</v>
      </c>
    </row>
    <row r="1066" customFormat="false" ht="15" hidden="false" customHeight="false" outlineLevel="0" collapsed="false">
      <c r="A1066" s="8" t="n">
        <v>1524</v>
      </c>
      <c r="B1066" s="8" t="s">
        <v>338</v>
      </c>
      <c r="C1066" s="13" t="n">
        <v>5.52376544348879</v>
      </c>
      <c r="D1066" s="13" t="n">
        <v>13.325</v>
      </c>
      <c r="E1066" s="8" t="n">
        <f aca="false">IF(C1066&gt;=$B$4,1,0)</f>
        <v>0</v>
      </c>
      <c r="F1066" s="8" t="n">
        <f aca="false">IF(D1066&gt;=$B$4,1,0)</f>
        <v>1</v>
      </c>
      <c r="G1066" s="8" t="str">
        <f aca="false">IF(AND(E1066=1,F1066=1),"Both pay",IF(F1066=1,"Missed",IF(E1066=1,"False trigger","Neither")))</f>
        <v>Missed</v>
      </c>
    </row>
    <row r="1067" customFormat="false" ht="15" hidden="false" customHeight="false" outlineLevel="0" collapsed="false">
      <c r="A1067" s="8" t="n">
        <v>1525</v>
      </c>
      <c r="B1067" s="8" t="s">
        <v>338</v>
      </c>
      <c r="C1067" s="13" t="n">
        <v>5.33755148940714</v>
      </c>
      <c r="D1067" s="13" t="n">
        <v>10.166875</v>
      </c>
      <c r="E1067" s="8" t="n">
        <f aca="false">IF(C1067&gt;=$B$4,1,0)</f>
        <v>0</v>
      </c>
      <c r="F1067" s="8" t="n">
        <f aca="false">IF(D1067&gt;=$B$4,1,0)</f>
        <v>1</v>
      </c>
      <c r="G1067" s="8" t="str">
        <f aca="false">IF(AND(E1067=1,F1067=1),"Both pay",IF(F1067=1,"Missed",IF(E1067=1,"False trigger","Neither")))</f>
        <v>Missed</v>
      </c>
    </row>
    <row r="1068" customFormat="false" ht="15" hidden="false" customHeight="false" outlineLevel="0" collapsed="false">
      <c r="A1068" s="8" t="n">
        <v>1526</v>
      </c>
      <c r="B1068" s="8" t="s">
        <v>338</v>
      </c>
      <c r="C1068" s="13" t="n">
        <v>4.32276787079545</v>
      </c>
      <c r="D1068" s="13" t="n">
        <v>4.346875</v>
      </c>
      <c r="E1068" s="8" t="n">
        <f aca="false">IF(C1068&gt;=$B$4,1,0)</f>
        <v>0</v>
      </c>
      <c r="F1068" s="8" t="n">
        <f aca="false">IF(D1068&gt;=$B$4,1,0)</f>
        <v>0</v>
      </c>
      <c r="G1068" s="8" t="str">
        <f aca="false">IF(AND(E1068=1,F1068=1),"Both pay",IF(F1068=1,"Missed",IF(E1068=1,"False trigger","Neither")))</f>
        <v>Neither</v>
      </c>
    </row>
    <row r="1069" customFormat="false" ht="15" hidden="false" customHeight="false" outlineLevel="0" collapsed="false">
      <c r="A1069" s="8" t="n">
        <v>1527</v>
      </c>
      <c r="B1069" s="8" t="s">
        <v>338</v>
      </c>
      <c r="C1069" s="13" t="n">
        <v>2.50478185691747</v>
      </c>
      <c r="D1069" s="13" t="n">
        <v>2.525625</v>
      </c>
      <c r="E1069" s="8" t="n">
        <f aca="false">IF(C1069&gt;=$B$4,1,0)</f>
        <v>0</v>
      </c>
      <c r="F1069" s="8" t="n">
        <f aca="false">IF(D1069&gt;=$B$4,1,0)</f>
        <v>0</v>
      </c>
      <c r="G1069" s="8" t="str">
        <f aca="false">IF(AND(E1069=1,F1069=1),"Both pay",IF(F1069=1,"Missed",IF(E1069=1,"False trigger","Neither")))</f>
        <v>Neither</v>
      </c>
    </row>
    <row r="1070" customFormat="false" ht="15" hidden="false" customHeight="false" outlineLevel="0" collapsed="false">
      <c r="A1070" s="8" t="n">
        <v>1528</v>
      </c>
      <c r="B1070" s="8" t="s">
        <v>338</v>
      </c>
      <c r="C1070" s="13" t="n">
        <v>1.48128397633596</v>
      </c>
      <c r="D1070" s="13" t="n">
        <v>0.905625</v>
      </c>
      <c r="E1070" s="8" t="n">
        <f aca="false">IF(C1070&gt;=$B$4,1,0)</f>
        <v>0</v>
      </c>
      <c r="F1070" s="8" t="n">
        <f aca="false">IF(D1070&gt;=$B$4,1,0)</f>
        <v>0</v>
      </c>
      <c r="G1070" s="8" t="str">
        <f aca="false">IF(AND(E1070=1,F1070=1),"Both pay",IF(F1070=1,"Missed",IF(E1070=1,"False trigger","Neither")))</f>
        <v>Neither</v>
      </c>
    </row>
    <row r="1071" customFormat="false" ht="15" hidden="false" customHeight="false" outlineLevel="0" collapsed="false">
      <c r="A1071" s="8" t="n">
        <v>1529</v>
      </c>
      <c r="B1071" s="8" t="s">
        <v>338</v>
      </c>
      <c r="C1071" s="13" t="n">
        <v>1.400355685025</v>
      </c>
      <c r="D1071" s="13" t="n">
        <v>0.936875</v>
      </c>
      <c r="E1071" s="8" t="n">
        <f aca="false">IF(C1071&gt;=$B$4,1,0)</f>
        <v>0</v>
      </c>
      <c r="F1071" s="8" t="n">
        <f aca="false">IF(D1071&gt;=$B$4,1,0)</f>
        <v>0</v>
      </c>
      <c r="G1071" s="8" t="str">
        <f aca="false">IF(AND(E1071=1,F1071=1),"Both pay",IF(F1071=1,"Missed",IF(E1071=1,"False trigger","Neither")))</f>
        <v>Neither</v>
      </c>
    </row>
    <row r="1072" customFormat="false" ht="15" hidden="false" customHeight="false" outlineLevel="0" collapsed="false">
      <c r="A1072" s="8" t="n">
        <v>1530</v>
      </c>
      <c r="B1072" s="8" t="s">
        <v>338</v>
      </c>
      <c r="C1072" s="13" t="n">
        <v>0.983741464248442</v>
      </c>
      <c r="D1072" s="13" t="n">
        <v>2.2</v>
      </c>
      <c r="E1072" s="8" t="n">
        <f aca="false">IF(C1072&gt;=$B$4,1,0)</f>
        <v>0</v>
      </c>
      <c r="F1072" s="8" t="n">
        <f aca="false">IF(D1072&gt;=$B$4,1,0)</f>
        <v>0</v>
      </c>
      <c r="G1072" s="8" t="str">
        <f aca="false">IF(AND(E1072=1,F1072=1),"Both pay",IF(F1072=1,"Missed",IF(E1072=1,"False trigger","Neither")))</f>
        <v>Neither</v>
      </c>
    </row>
    <row r="1073" customFormat="false" ht="15" hidden="false" customHeight="false" outlineLevel="0" collapsed="false">
      <c r="A1073" s="8" t="n">
        <v>1531</v>
      </c>
      <c r="B1073" s="8" t="s">
        <v>338</v>
      </c>
      <c r="C1073" s="13" t="n">
        <v>0.556012371895235</v>
      </c>
      <c r="D1073" s="13" t="n">
        <v>1.519375</v>
      </c>
      <c r="E1073" s="8" t="n">
        <f aca="false">IF(C1073&gt;=$B$4,1,0)</f>
        <v>0</v>
      </c>
      <c r="F1073" s="8" t="n">
        <f aca="false">IF(D1073&gt;=$B$4,1,0)</f>
        <v>0</v>
      </c>
      <c r="G1073" s="8" t="str">
        <f aca="false">IF(AND(E1073=1,F1073=1),"Both pay",IF(F1073=1,"Missed",IF(E1073=1,"False trigger","Neither")))</f>
        <v>Neither</v>
      </c>
    </row>
    <row r="1074" customFormat="false" ht="15" hidden="false" customHeight="false" outlineLevel="0" collapsed="false">
      <c r="A1074" s="8" t="n">
        <v>1532</v>
      </c>
      <c r="B1074" s="8" t="s">
        <v>338</v>
      </c>
      <c r="C1074" s="13" t="n">
        <v>0.419719686412287</v>
      </c>
      <c r="D1074" s="13" t="n">
        <v>0.485625</v>
      </c>
      <c r="E1074" s="8" t="n">
        <f aca="false">IF(C1074&gt;=$B$4,1,0)</f>
        <v>0</v>
      </c>
      <c r="F1074" s="8" t="n">
        <f aca="false">IF(D1074&gt;=$B$4,1,0)</f>
        <v>0</v>
      </c>
      <c r="G1074" s="8" t="str">
        <f aca="false">IF(AND(E1074=1,F1074=1),"Both pay",IF(F1074=1,"Missed",IF(E1074=1,"False trigger","Neither")))</f>
        <v>Neither</v>
      </c>
    </row>
    <row r="1075" customFormat="false" ht="15" hidden="false" customHeight="false" outlineLevel="0" collapsed="false">
      <c r="A1075" s="8" t="n">
        <v>1533</v>
      </c>
      <c r="B1075" s="8" t="s">
        <v>338</v>
      </c>
      <c r="C1075" s="13" t="n">
        <v>0.146887648607977</v>
      </c>
      <c r="D1075" s="13" t="n">
        <v>0.3775</v>
      </c>
      <c r="E1075" s="8" t="n">
        <f aca="false">IF(C1075&gt;=$B$4,1,0)</f>
        <v>0</v>
      </c>
      <c r="F1075" s="8" t="n">
        <f aca="false">IF(D1075&gt;=$B$4,1,0)</f>
        <v>0</v>
      </c>
      <c r="G1075" s="8" t="str">
        <f aca="false">IF(AND(E1075=1,F1075=1),"Both pay",IF(F1075=1,"Missed",IF(E1075=1,"False trigger","Neither")))</f>
        <v>Neither</v>
      </c>
    </row>
    <row r="1076" customFormat="false" ht="15" hidden="false" customHeight="false" outlineLevel="0" collapsed="false">
      <c r="A1076" s="8" t="n">
        <v>1534</v>
      </c>
      <c r="B1076" s="8" t="s">
        <v>338</v>
      </c>
      <c r="C1076" s="13" t="n">
        <v>0.272578940270699</v>
      </c>
      <c r="D1076" s="13" t="n">
        <v>0.255625</v>
      </c>
      <c r="E1076" s="8" t="n">
        <f aca="false">IF(C1076&gt;=$B$4,1,0)</f>
        <v>0</v>
      </c>
      <c r="F1076" s="8" t="n">
        <f aca="false">IF(D1076&gt;=$B$4,1,0)</f>
        <v>0</v>
      </c>
      <c r="G1076" s="8" t="str">
        <f aca="false">IF(AND(E1076=1,F1076=1),"Both pay",IF(F1076=1,"Missed",IF(E1076=1,"False trigger","Neither")))</f>
        <v>Neither</v>
      </c>
    </row>
    <row r="1077" customFormat="false" ht="15" hidden="false" customHeight="false" outlineLevel="0" collapsed="false">
      <c r="A1077" s="8" t="n">
        <v>1535</v>
      </c>
      <c r="B1077" s="8" t="s">
        <v>338</v>
      </c>
      <c r="C1077" s="13" t="n">
        <v>0.361165056074878</v>
      </c>
      <c r="D1077" s="13" t="n">
        <v>0.0762499999999999</v>
      </c>
      <c r="E1077" s="8" t="n">
        <f aca="false">IF(C1077&gt;=$B$4,1,0)</f>
        <v>0</v>
      </c>
      <c r="F1077" s="8" t="n">
        <f aca="false">IF(D1077&gt;=$B$4,1,0)</f>
        <v>0</v>
      </c>
      <c r="G1077" s="8" t="str">
        <f aca="false">IF(AND(E1077=1,F1077=1),"Both pay",IF(F1077=1,"Missed",IF(E1077=1,"False trigger","Neither")))</f>
        <v>Neither</v>
      </c>
    </row>
    <row r="1078" customFormat="false" ht="15" hidden="false" customHeight="false" outlineLevel="0" collapsed="false">
      <c r="A1078" s="8" t="n">
        <v>1540</v>
      </c>
      <c r="B1078" s="8" t="s">
        <v>338</v>
      </c>
      <c r="C1078" s="13" t="n">
        <v>2.72711468753017</v>
      </c>
      <c r="D1078" s="13" t="n">
        <v>3.254375</v>
      </c>
      <c r="E1078" s="8" t="n">
        <f aca="false">IF(C1078&gt;=$B$4,1,0)</f>
        <v>0</v>
      </c>
      <c r="F1078" s="8" t="n">
        <f aca="false">IF(D1078&gt;=$B$4,1,0)</f>
        <v>0</v>
      </c>
      <c r="G1078" s="8" t="str">
        <f aca="false">IF(AND(E1078=1,F1078=1),"Both pay",IF(F1078=1,"Missed",IF(E1078=1,"False trigger","Neither")))</f>
        <v>Neither</v>
      </c>
    </row>
    <row r="1079" customFormat="false" ht="15" hidden="false" customHeight="false" outlineLevel="0" collapsed="false">
      <c r="A1079" s="8" t="n">
        <v>1541</v>
      </c>
      <c r="B1079" s="8" t="s">
        <v>338</v>
      </c>
      <c r="C1079" s="13" t="n">
        <v>2.49822771069006</v>
      </c>
      <c r="D1079" s="13" t="n">
        <v>3.85875</v>
      </c>
      <c r="E1079" s="8" t="n">
        <f aca="false">IF(C1079&gt;=$B$4,1,0)</f>
        <v>0</v>
      </c>
      <c r="F1079" s="8" t="n">
        <f aca="false">IF(D1079&gt;=$B$4,1,0)</f>
        <v>0</v>
      </c>
      <c r="G1079" s="8" t="str">
        <f aca="false">IF(AND(E1079=1,F1079=1),"Both pay",IF(F1079=1,"Missed",IF(E1079=1,"False trigger","Neither")))</f>
        <v>Neither</v>
      </c>
    </row>
    <row r="1080" customFormat="false" ht="15" hidden="false" customHeight="false" outlineLevel="0" collapsed="false">
      <c r="A1080" s="8" t="n">
        <v>1542</v>
      </c>
      <c r="B1080" s="8" t="s">
        <v>338</v>
      </c>
      <c r="C1080" s="13" t="n">
        <v>2.53624781145425</v>
      </c>
      <c r="D1080" s="13" t="n">
        <v>4.170625</v>
      </c>
      <c r="E1080" s="8" t="n">
        <f aca="false">IF(C1080&gt;=$B$4,1,0)</f>
        <v>0</v>
      </c>
      <c r="F1080" s="8" t="n">
        <f aca="false">IF(D1080&gt;=$B$4,1,0)</f>
        <v>0</v>
      </c>
      <c r="G1080" s="8" t="str">
        <f aca="false">IF(AND(E1080=1,F1080=1),"Both pay",IF(F1080=1,"Missed",IF(E1080=1,"False trigger","Neither")))</f>
        <v>Neither</v>
      </c>
    </row>
    <row r="1081" customFormat="false" ht="15" hidden="false" customHeight="false" outlineLevel="0" collapsed="false">
      <c r="A1081" s="8" t="n">
        <v>1543</v>
      </c>
      <c r="B1081" s="8" t="s">
        <v>338</v>
      </c>
      <c r="C1081" s="13" t="n">
        <v>2.17508442210225</v>
      </c>
      <c r="D1081" s="13" t="n">
        <v>4.168125</v>
      </c>
      <c r="E1081" s="8" t="n">
        <f aca="false">IF(C1081&gt;=$B$4,1,0)</f>
        <v>0</v>
      </c>
      <c r="F1081" s="8" t="n">
        <f aca="false">IF(D1081&gt;=$B$4,1,0)</f>
        <v>0</v>
      </c>
      <c r="G1081" s="8" t="str">
        <f aca="false">IF(AND(E1081=1,F1081=1),"Both pay",IF(F1081=1,"Missed",IF(E1081=1,"False trigger","Neither")))</f>
        <v>Neither</v>
      </c>
    </row>
    <row r="1082" customFormat="false" ht="15" hidden="false" customHeight="false" outlineLevel="0" collapsed="false">
      <c r="A1082" s="8" t="n">
        <v>1544</v>
      </c>
      <c r="B1082" s="8" t="s">
        <v>338</v>
      </c>
      <c r="C1082" s="13" t="n">
        <v>1.88741760549249</v>
      </c>
      <c r="D1082" s="13" t="n">
        <v>3.7625</v>
      </c>
      <c r="E1082" s="8" t="n">
        <f aca="false">IF(C1082&gt;=$B$4,1,0)</f>
        <v>0</v>
      </c>
      <c r="F1082" s="8" t="n">
        <f aca="false">IF(D1082&gt;=$B$4,1,0)</f>
        <v>0</v>
      </c>
      <c r="G1082" s="8" t="str">
        <f aca="false">IF(AND(E1082=1,F1082=1),"Both pay",IF(F1082=1,"Missed",IF(E1082=1,"False trigger","Neither")))</f>
        <v>Neither</v>
      </c>
    </row>
    <row r="1083" customFormat="false" ht="15" hidden="false" customHeight="false" outlineLevel="0" collapsed="false">
      <c r="A1083" s="8" t="n">
        <v>1545</v>
      </c>
      <c r="B1083" s="8" t="s">
        <v>338</v>
      </c>
      <c r="C1083" s="13" t="n">
        <v>1.70956166206248</v>
      </c>
      <c r="D1083" s="13" t="n">
        <v>3.506875</v>
      </c>
      <c r="E1083" s="8" t="n">
        <f aca="false">IF(C1083&gt;=$B$4,1,0)</f>
        <v>0</v>
      </c>
      <c r="F1083" s="8" t="n">
        <f aca="false">IF(D1083&gt;=$B$4,1,0)</f>
        <v>0</v>
      </c>
      <c r="G1083" s="8" t="str">
        <f aca="false">IF(AND(E1083=1,F1083=1),"Both pay",IF(F1083=1,"Missed",IF(E1083=1,"False trigger","Neither")))</f>
        <v>Neither</v>
      </c>
    </row>
    <row r="1084" customFormat="false" ht="15" hidden="false" customHeight="false" outlineLevel="0" collapsed="false">
      <c r="A1084" s="8" t="n">
        <v>1547</v>
      </c>
      <c r="B1084" s="8" t="s">
        <v>338</v>
      </c>
      <c r="C1084" s="13" t="n">
        <v>3.51356592771186</v>
      </c>
      <c r="D1084" s="13" t="n">
        <v>1.875625</v>
      </c>
      <c r="E1084" s="8" t="n">
        <f aca="false">IF(C1084&gt;=$B$4,1,0)</f>
        <v>0</v>
      </c>
      <c r="F1084" s="8" t="n">
        <f aca="false">IF(D1084&gt;=$B$4,1,0)</f>
        <v>0</v>
      </c>
      <c r="G1084" s="8" t="str">
        <f aca="false">IF(AND(E1084=1,F1084=1),"Both pay",IF(F1084=1,"Missed",IF(E1084=1,"False trigger","Neither")))</f>
        <v>Neither</v>
      </c>
    </row>
    <row r="1085" customFormat="false" ht="15" hidden="false" customHeight="false" outlineLevel="0" collapsed="false">
      <c r="A1085" s="8" t="n">
        <v>1548</v>
      </c>
      <c r="B1085" s="8" t="s">
        <v>338</v>
      </c>
      <c r="C1085" s="13" t="n">
        <v>4.10082392127495</v>
      </c>
      <c r="D1085" s="13" t="n">
        <v>2.835</v>
      </c>
      <c r="E1085" s="8" t="n">
        <f aca="false">IF(C1085&gt;=$B$4,1,0)</f>
        <v>0</v>
      </c>
      <c r="F1085" s="8" t="n">
        <f aca="false">IF(D1085&gt;=$B$4,1,0)</f>
        <v>0</v>
      </c>
      <c r="G1085" s="8" t="str">
        <f aca="false">IF(AND(E1085=1,F1085=1),"Both pay",IF(F1085=1,"Missed",IF(E1085=1,"False trigger","Neither")))</f>
        <v>Neither</v>
      </c>
    </row>
    <row r="1086" customFormat="false" ht="15" hidden="false" customHeight="false" outlineLevel="0" collapsed="false">
      <c r="A1086" s="8" t="n">
        <v>1549</v>
      </c>
      <c r="B1086" s="8" t="s">
        <v>338</v>
      </c>
      <c r="C1086" s="13" t="n">
        <v>4.47393084887009</v>
      </c>
      <c r="D1086" s="13" t="n">
        <v>2.89625</v>
      </c>
      <c r="E1086" s="8" t="n">
        <f aca="false">IF(C1086&gt;=$B$4,1,0)</f>
        <v>0</v>
      </c>
      <c r="F1086" s="8" t="n">
        <f aca="false">IF(D1086&gt;=$B$4,1,0)</f>
        <v>0</v>
      </c>
      <c r="G1086" s="8" t="str">
        <f aca="false">IF(AND(E1086=1,F1086=1),"Both pay",IF(F1086=1,"Missed",IF(E1086=1,"False trigger","Neither")))</f>
        <v>Neither</v>
      </c>
    </row>
    <row r="1087" customFormat="false" ht="15" hidden="false" customHeight="false" outlineLevel="0" collapsed="false">
      <c r="A1087" s="8" t="n">
        <v>1550</v>
      </c>
      <c r="B1087" s="8" t="s">
        <v>338</v>
      </c>
      <c r="C1087" s="13" t="n">
        <v>4.73826132803283</v>
      </c>
      <c r="D1087" s="13" t="n">
        <v>3.946875</v>
      </c>
      <c r="E1087" s="8" t="n">
        <f aca="false">IF(C1087&gt;=$B$4,1,0)</f>
        <v>0</v>
      </c>
      <c r="F1087" s="8" t="n">
        <f aca="false">IF(D1087&gt;=$B$4,1,0)</f>
        <v>0</v>
      </c>
      <c r="G1087" s="8" t="str">
        <f aca="false">IF(AND(E1087=1,F1087=1),"Both pay",IF(F1087=1,"Missed",IF(E1087=1,"False trigger","Neither")))</f>
        <v>Neither</v>
      </c>
    </row>
    <row r="1088" customFormat="false" ht="15" hidden="false" customHeight="false" outlineLevel="0" collapsed="false">
      <c r="A1088" s="8" t="n">
        <v>1551</v>
      </c>
      <c r="B1088" s="8" t="s">
        <v>338</v>
      </c>
      <c r="C1088" s="13" t="n">
        <v>3.389294015122</v>
      </c>
      <c r="D1088" s="13" t="n">
        <v>4.43875</v>
      </c>
      <c r="E1088" s="8" t="n">
        <f aca="false">IF(C1088&gt;=$B$4,1,0)</f>
        <v>0</v>
      </c>
      <c r="F1088" s="8" t="n">
        <f aca="false">IF(D1088&gt;=$B$4,1,0)</f>
        <v>0</v>
      </c>
      <c r="G1088" s="8" t="str">
        <f aca="false">IF(AND(E1088=1,F1088=1),"Both pay",IF(F1088=1,"Missed",IF(E1088=1,"False trigger","Neither")))</f>
        <v>Neither</v>
      </c>
    </row>
    <row r="1089" customFormat="false" ht="15" hidden="false" customHeight="false" outlineLevel="0" collapsed="false">
      <c r="A1089" s="8" t="n">
        <v>1552</v>
      </c>
      <c r="B1089" s="8" t="s">
        <v>338</v>
      </c>
      <c r="C1089" s="13" t="n">
        <v>2.8821975074201</v>
      </c>
      <c r="D1089" s="13" t="n">
        <v>5.880625</v>
      </c>
      <c r="E1089" s="8" t="n">
        <f aca="false">IF(C1089&gt;=$B$4,1,0)</f>
        <v>0</v>
      </c>
      <c r="F1089" s="8" t="n">
        <f aca="false">IF(D1089&gt;=$B$4,1,0)</f>
        <v>0</v>
      </c>
      <c r="G1089" s="8" t="str">
        <f aca="false">IF(AND(E1089=1,F1089=1),"Both pay",IF(F1089=1,"Missed",IF(E1089=1,"False trigger","Neither")))</f>
        <v>Neither</v>
      </c>
    </row>
    <row r="1090" customFormat="false" ht="15" hidden="false" customHeight="false" outlineLevel="0" collapsed="false">
      <c r="A1090" s="8" t="n">
        <v>1553</v>
      </c>
      <c r="B1090" s="8" t="s">
        <v>338</v>
      </c>
      <c r="C1090" s="13" t="n">
        <v>4.94657073102336</v>
      </c>
      <c r="D1090" s="13" t="n">
        <v>6.350625</v>
      </c>
      <c r="E1090" s="8" t="n">
        <f aca="false">IF(C1090&gt;=$B$4,1,0)</f>
        <v>0</v>
      </c>
      <c r="F1090" s="8" t="n">
        <f aca="false">IF(D1090&gt;=$B$4,1,0)</f>
        <v>0</v>
      </c>
      <c r="G1090" s="8" t="str">
        <f aca="false">IF(AND(E1090=1,F1090=1),"Both pay",IF(F1090=1,"Missed",IF(E1090=1,"False trigger","Neither")))</f>
        <v>Neither</v>
      </c>
    </row>
    <row r="1091" customFormat="false" ht="15" hidden="false" customHeight="false" outlineLevel="0" collapsed="false">
      <c r="A1091" s="8" t="n">
        <v>1554</v>
      </c>
      <c r="B1091" s="8" t="s">
        <v>338</v>
      </c>
      <c r="C1091" s="13" t="n">
        <v>6.29254424501251</v>
      </c>
      <c r="D1091" s="13" t="n">
        <v>8.1075</v>
      </c>
      <c r="E1091" s="8" t="n">
        <f aca="false">IF(C1091&gt;=$B$4,1,0)</f>
        <v>0</v>
      </c>
      <c r="F1091" s="8" t="n">
        <f aca="false">IF(D1091&gt;=$B$4,1,0)</f>
        <v>0</v>
      </c>
      <c r="G1091" s="8" t="str">
        <f aca="false">IF(AND(E1091=1,F1091=1),"Both pay",IF(F1091=1,"Missed",IF(E1091=1,"False trigger","Neither")))</f>
        <v>Neither</v>
      </c>
    </row>
    <row r="1092" customFormat="false" ht="15" hidden="false" customHeight="false" outlineLevel="0" collapsed="false">
      <c r="A1092" s="8" t="n">
        <v>1555</v>
      </c>
      <c r="B1092" s="8" t="s">
        <v>338</v>
      </c>
      <c r="C1092" s="13" t="n">
        <v>10.0881255979028</v>
      </c>
      <c r="D1092" s="13" t="n">
        <v>9.173125</v>
      </c>
      <c r="E1092" s="8" t="n">
        <f aca="false">IF(C1092&gt;=$B$4,1,0)</f>
        <v>1</v>
      </c>
      <c r="F1092" s="8" t="n">
        <f aca="false">IF(D1092&gt;=$B$4,1,0)</f>
        <v>0</v>
      </c>
      <c r="G1092" s="8" t="str">
        <f aca="false">IF(AND(E1092=1,F1092=1),"Both pay",IF(F1092=1,"Missed",IF(E1092=1,"False trigger","Neither")))</f>
        <v>False trigger</v>
      </c>
    </row>
    <row r="1093" customFormat="false" ht="15" hidden="false" customHeight="false" outlineLevel="0" collapsed="false">
      <c r="A1093" s="8" t="n">
        <v>1556</v>
      </c>
      <c r="B1093" s="8" t="s">
        <v>338</v>
      </c>
      <c r="C1093" s="13" t="n">
        <v>10.0090153923189</v>
      </c>
      <c r="D1093" s="13" t="n">
        <v>9.9175</v>
      </c>
      <c r="E1093" s="8" t="n">
        <f aca="false">IF(C1093&gt;=$B$4,1,0)</f>
        <v>1</v>
      </c>
      <c r="F1093" s="8" t="n">
        <f aca="false">IF(D1093&gt;=$B$4,1,0)</f>
        <v>0</v>
      </c>
      <c r="G1093" s="8" t="str">
        <f aca="false">IF(AND(E1093=1,F1093=1),"Both pay",IF(F1093=1,"Missed",IF(E1093=1,"False trigger","Neither")))</f>
        <v>False trigger</v>
      </c>
    </row>
    <row r="1094" customFormat="false" ht="15" hidden="false" customHeight="false" outlineLevel="0" collapsed="false">
      <c r="A1094" s="8" t="n">
        <v>1557</v>
      </c>
      <c r="B1094" s="8" t="s">
        <v>338</v>
      </c>
      <c r="C1094" s="13" t="n">
        <v>9.57603956381174</v>
      </c>
      <c r="D1094" s="13" t="n">
        <v>10.638125</v>
      </c>
      <c r="E1094" s="8" t="n">
        <f aca="false">IF(C1094&gt;=$B$4,1,0)</f>
        <v>0</v>
      </c>
      <c r="F1094" s="8" t="n">
        <f aca="false">IF(D1094&gt;=$B$4,1,0)</f>
        <v>1</v>
      </c>
      <c r="G1094" s="8" t="str">
        <f aca="false">IF(AND(E1094=1,F1094=1),"Both pay",IF(F1094=1,"Missed",IF(E1094=1,"False trigger","Neither")))</f>
        <v>Missed</v>
      </c>
    </row>
    <row r="1095" customFormat="false" ht="15" hidden="false" customHeight="false" outlineLevel="0" collapsed="false">
      <c r="A1095" s="8" t="n">
        <v>1558</v>
      </c>
      <c r="B1095" s="8" t="s">
        <v>338</v>
      </c>
      <c r="C1095" s="13" t="n">
        <v>9.00076518113994</v>
      </c>
      <c r="D1095" s="13" t="n">
        <v>11.42375</v>
      </c>
      <c r="E1095" s="8" t="n">
        <f aca="false">IF(C1095&gt;=$B$4,1,0)</f>
        <v>0</v>
      </c>
      <c r="F1095" s="8" t="n">
        <f aca="false">IF(D1095&gt;=$B$4,1,0)</f>
        <v>1</v>
      </c>
      <c r="G1095" s="8" t="str">
        <f aca="false">IF(AND(E1095=1,F1095=1),"Both pay",IF(F1095=1,"Missed",IF(E1095=1,"False trigger","Neither")))</f>
        <v>Missed</v>
      </c>
    </row>
    <row r="1096" customFormat="false" ht="15" hidden="false" customHeight="false" outlineLevel="0" collapsed="false">
      <c r="A1096" s="8" t="n">
        <v>1559</v>
      </c>
      <c r="B1096" s="8" t="s">
        <v>338</v>
      </c>
      <c r="C1096" s="13" t="n">
        <v>9.59566235121159</v>
      </c>
      <c r="D1096" s="13" t="n">
        <v>12.135625</v>
      </c>
      <c r="E1096" s="8" t="n">
        <f aca="false">IF(C1096&gt;=$B$4,1,0)</f>
        <v>0</v>
      </c>
      <c r="F1096" s="8" t="n">
        <f aca="false">IF(D1096&gt;=$B$4,1,0)</f>
        <v>1</v>
      </c>
      <c r="G1096" s="8" t="str">
        <f aca="false">IF(AND(E1096=1,F1096=1),"Both pay",IF(F1096=1,"Missed",IF(E1096=1,"False trigger","Neither")))</f>
        <v>Missed</v>
      </c>
    </row>
    <row r="1097" customFormat="false" ht="15" hidden="false" customHeight="false" outlineLevel="0" collapsed="false">
      <c r="A1097" s="8" t="n">
        <v>1560</v>
      </c>
      <c r="B1097" s="8" t="s">
        <v>338</v>
      </c>
      <c r="C1097" s="13" t="n">
        <v>19.9470009042241</v>
      </c>
      <c r="D1097" s="13" t="n">
        <v>16.746875</v>
      </c>
      <c r="E1097" s="8" t="n">
        <f aca="false">IF(C1097&gt;=$B$4,1,0)</f>
        <v>1</v>
      </c>
      <c r="F1097" s="8" t="n">
        <f aca="false">IF(D1097&gt;=$B$4,1,0)</f>
        <v>1</v>
      </c>
      <c r="G1097" s="8" t="str">
        <f aca="false">IF(AND(E1097=1,F1097=1),"Both pay",IF(F1097=1,"Missed",IF(E1097=1,"False trigger","Neither")))</f>
        <v>Both pay</v>
      </c>
    </row>
    <row r="1098" customFormat="false" ht="15" hidden="false" customHeight="false" outlineLevel="0" collapsed="false">
      <c r="A1098" s="8" t="n">
        <v>1561</v>
      </c>
      <c r="B1098" s="8" t="s">
        <v>338</v>
      </c>
      <c r="C1098" s="13" t="n">
        <v>24.3088854793074</v>
      </c>
      <c r="D1098" s="13" t="n">
        <v>20.875625</v>
      </c>
      <c r="E1098" s="8" t="n">
        <f aca="false">IF(C1098&gt;=$B$4,1,0)</f>
        <v>1</v>
      </c>
      <c r="F1098" s="8" t="n">
        <f aca="false">IF(D1098&gt;=$B$4,1,0)</f>
        <v>1</v>
      </c>
      <c r="G1098" s="8" t="str">
        <f aca="false">IF(AND(E1098=1,F1098=1),"Both pay",IF(F1098=1,"Missed",IF(E1098=1,"False trigger","Neither")))</f>
        <v>Both pay</v>
      </c>
    </row>
    <row r="1099" customFormat="false" ht="15" hidden="false" customHeight="false" outlineLevel="0" collapsed="false">
      <c r="A1099" s="8" t="n">
        <v>1562</v>
      </c>
      <c r="B1099" s="8" t="s">
        <v>338</v>
      </c>
      <c r="C1099" s="13" t="n">
        <v>24.3336465488558</v>
      </c>
      <c r="D1099" s="13" t="n">
        <v>25.55625</v>
      </c>
      <c r="E1099" s="8" t="n">
        <f aca="false">IF(C1099&gt;=$B$4,1,0)</f>
        <v>1</v>
      </c>
      <c r="F1099" s="8" t="n">
        <f aca="false">IF(D1099&gt;=$B$4,1,0)</f>
        <v>1</v>
      </c>
      <c r="G1099" s="8" t="str">
        <f aca="false">IF(AND(E1099=1,F1099=1),"Both pay",IF(F1099=1,"Missed",IF(E1099=1,"False trigger","Neither")))</f>
        <v>Both pay</v>
      </c>
    </row>
    <row r="1100" customFormat="false" ht="15" hidden="false" customHeight="false" outlineLevel="0" collapsed="false">
      <c r="A1100" s="8" t="n">
        <v>1567</v>
      </c>
      <c r="B1100" s="8" t="s">
        <v>338</v>
      </c>
      <c r="C1100" s="13" t="n">
        <v>24.8146209979297</v>
      </c>
      <c r="D1100" s="13" t="n">
        <v>15.44625</v>
      </c>
      <c r="E1100" s="8" t="n">
        <f aca="false">IF(C1100&gt;=$B$4,1,0)</f>
        <v>1</v>
      </c>
      <c r="F1100" s="8" t="n">
        <f aca="false">IF(D1100&gt;=$B$4,1,0)</f>
        <v>1</v>
      </c>
      <c r="G1100" s="8" t="str">
        <f aca="false">IF(AND(E1100=1,F1100=1),"Both pay",IF(F1100=1,"Missed",IF(E1100=1,"False trigger","Neither")))</f>
        <v>Both pay</v>
      </c>
    </row>
    <row r="1101" customFormat="false" ht="15" hidden="false" customHeight="false" outlineLevel="0" collapsed="false">
      <c r="A1101" s="8" t="n">
        <v>1568</v>
      </c>
      <c r="B1101" s="8" t="s">
        <v>338</v>
      </c>
      <c r="C1101" s="13" t="n">
        <v>25.0261831090098</v>
      </c>
      <c r="D1101" s="13" t="n">
        <v>12.4725</v>
      </c>
      <c r="E1101" s="8" t="n">
        <f aca="false">IF(C1101&gt;=$B$4,1,0)</f>
        <v>1</v>
      </c>
      <c r="F1101" s="8" t="n">
        <f aca="false">IF(D1101&gt;=$B$4,1,0)</f>
        <v>1</v>
      </c>
      <c r="G1101" s="8" t="str">
        <f aca="false">IF(AND(E1101=1,F1101=1),"Both pay",IF(F1101=1,"Missed",IF(E1101=1,"False trigger","Neither")))</f>
        <v>Both pay</v>
      </c>
    </row>
    <row r="1102" customFormat="false" ht="15" hidden="false" customHeight="false" outlineLevel="0" collapsed="false">
      <c r="A1102" s="8" t="n">
        <v>1569</v>
      </c>
      <c r="B1102" s="8" t="s">
        <v>338</v>
      </c>
      <c r="C1102" s="13" t="n">
        <v>24.5945238018213</v>
      </c>
      <c r="D1102" s="13" t="n">
        <v>12.005625</v>
      </c>
      <c r="E1102" s="8" t="n">
        <f aca="false">IF(C1102&gt;=$B$4,1,0)</f>
        <v>1</v>
      </c>
      <c r="F1102" s="8" t="n">
        <f aca="false">IF(D1102&gt;=$B$4,1,0)</f>
        <v>1</v>
      </c>
      <c r="G1102" s="8" t="str">
        <f aca="false">IF(AND(E1102=1,F1102=1),"Both pay",IF(F1102=1,"Missed",IF(E1102=1,"False trigger","Neither")))</f>
        <v>Both pay</v>
      </c>
    </row>
    <row r="1103" customFormat="false" ht="15" hidden="false" customHeight="false" outlineLevel="0" collapsed="false">
      <c r="A1103" s="8" t="n">
        <v>1570</v>
      </c>
      <c r="B1103" s="8" t="s">
        <v>338</v>
      </c>
      <c r="C1103" s="13" t="n">
        <v>21.1043363345769</v>
      </c>
      <c r="D1103" s="13" t="n">
        <v>9.120625</v>
      </c>
      <c r="E1103" s="8" t="n">
        <f aca="false">IF(C1103&gt;=$B$4,1,0)</f>
        <v>1</v>
      </c>
      <c r="F1103" s="8" t="n">
        <f aca="false">IF(D1103&gt;=$B$4,1,0)</f>
        <v>0</v>
      </c>
      <c r="G1103" s="8" t="str">
        <f aca="false">IF(AND(E1103=1,F1103=1),"Both pay",IF(F1103=1,"Missed",IF(E1103=1,"False trigger","Neither")))</f>
        <v>False trigger</v>
      </c>
    </row>
    <row r="1104" customFormat="false" ht="15" hidden="false" customHeight="false" outlineLevel="0" collapsed="false">
      <c r="A1104" s="8" t="n">
        <v>1571</v>
      </c>
      <c r="B1104" s="8" t="s">
        <v>338</v>
      </c>
      <c r="C1104" s="13" t="n">
        <v>19.2311998239831</v>
      </c>
      <c r="D1104" s="13" t="n">
        <v>7.435625</v>
      </c>
      <c r="E1104" s="8" t="n">
        <f aca="false">IF(C1104&gt;=$B$4,1,0)</f>
        <v>1</v>
      </c>
      <c r="F1104" s="8" t="n">
        <f aca="false">IF(D1104&gt;=$B$4,1,0)</f>
        <v>0</v>
      </c>
      <c r="G1104" s="8" t="str">
        <f aca="false">IF(AND(E1104=1,F1104=1),"Both pay",IF(F1104=1,"Missed",IF(E1104=1,"False trigger","Neither")))</f>
        <v>False trigger</v>
      </c>
    </row>
    <row r="1105" customFormat="false" ht="15" hidden="false" customHeight="false" outlineLevel="0" collapsed="false">
      <c r="A1105" s="8" t="n">
        <v>1574</v>
      </c>
      <c r="B1105" s="8" t="s">
        <v>338</v>
      </c>
      <c r="C1105" s="13" t="n">
        <v>10.7525389583964</v>
      </c>
      <c r="D1105" s="13" t="n">
        <v>8.096875</v>
      </c>
      <c r="E1105" s="8" t="n">
        <f aca="false">IF(C1105&gt;=$B$4,1,0)</f>
        <v>1</v>
      </c>
      <c r="F1105" s="8" t="n">
        <f aca="false">IF(D1105&gt;=$B$4,1,0)</f>
        <v>0</v>
      </c>
      <c r="G1105" s="8" t="str">
        <f aca="false">IF(AND(E1105=1,F1105=1),"Both pay",IF(F1105=1,"Missed",IF(E1105=1,"False trigger","Neither")))</f>
        <v>False trigger</v>
      </c>
    </row>
    <row r="1106" customFormat="false" ht="15" hidden="false" customHeight="false" outlineLevel="0" collapsed="false">
      <c r="A1106" s="8" t="n">
        <v>1575</v>
      </c>
      <c r="B1106" s="8" t="s">
        <v>338</v>
      </c>
      <c r="C1106" s="13" t="n">
        <v>10.1230044835835</v>
      </c>
      <c r="D1106" s="13" t="n">
        <v>12.455</v>
      </c>
      <c r="E1106" s="8" t="n">
        <f aca="false">IF(C1106&gt;=$B$4,1,0)</f>
        <v>1</v>
      </c>
      <c r="F1106" s="8" t="n">
        <f aca="false">IF(D1106&gt;=$B$4,1,0)</f>
        <v>1</v>
      </c>
      <c r="G1106" s="8" t="str">
        <f aca="false">IF(AND(E1106=1,F1106=1),"Both pay",IF(F1106=1,"Missed",IF(E1106=1,"False trigger","Neither")))</f>
        <v>Both pay</v>
      </c>
    </row>
    <row r="1107" customFormat="false" ht="15" hidden="false" customHeight="false" outlineLevel="0" collapsed="false">
      <c r="A1107" s="8" t="n">
        <v>1576</v>
      </c>
      <c r="B1107" s="8" t="s">
        <v>338</v>
      </c>
      <c r="C1107" s="13" t="n">
        <v>9.9434741569928</v>
      </c>
      <c r="D1107" s="13" t="n">
        <v>13.02875</v>
      </c>
      <c r="E1107" s="8" t="n">
        <f aca="false">IF(C1107&gt;=$B$4,1,0)</f>
        <v>0</v>
      </c>
      <c r="F1107" s="8" t="n">
        <f aca="false">IF(D1107&gt;=$B$4,1,0)</f>
        <v>1</v>
      </c>
      <c r="G1107" s="8" t="str">
        <f aca="false">IF(AND(E1107=1,F1107=1),"Both pay",IF(F1107=1,"Missed",IF(E1107=1,"False trigger","Neither")))</f>
        <v>Missed</v>
      </c>
    </row>
    <row r="1108" customFormat="false" ht="15" hidden="false" customHeight="false" outlineLevel="0" collapsed="false">
      <c r="A1108" s="8" t="n">
        <v>1577</v>
      </c>
      <c r="B1108" s="8" t="s">
        <v>338</v>
      </c>
      <c r="C1108" s="13" t="n">
        <v>9.34338604162802</v>
      </c>
      <c r="D1108" s="13" t="n">
        <v>10.0225</v>
      </c>
      <c r="E1108" s="8" t="n">
        <f aca="false">IF(C1108&gt;=$B$4,1,0)</f>
        <v>0</v>
      </c>
      <c r="F1108" s="8" t="n">
        <f aca="false">IF(D1108&gt;=$B$4,1,0)</f>
        <v>1</v>
      </c>
      <c r="G1108" s="8" t="str">
        <f aca="false">IF(AND(E1108=1,F1108=1),"Both pay",IF(F1108=1,"Missed",IF(E1108=1,"False trigger","Neither")))</f>
        <v>Missed</v>
      </c>
    </row>
    <row r="1109" customFormat="false" ht="15" hidden="false" customHeight="false" outlineLevel="0" collapsed="false">
      <c r="A1109" s="8" t="n">
        <v>1578</v>
      </c>
      <c r="B1109" s="8" t="s">
        <v>338</v>
      </c>
      <c r="C1109" s="13" t="n">
        <v>11.9495909516468</v>
      </c>
      <c r="D1109" s="13" t="n">
        <v>10.108125</v>
      </c>
      <c r="E1109" s="8" t="n">
        <f aca="false">IF(C1109&gt;=$B$4,1,0)</f>
        <v>1</v>
      </c>
      <c r="F1109" s="8" t="n">
        <f aca="false">IF(D1109&gt;=$B$4,1,0)</f>
        <v>1</v>
      </c>
      <c r="G1109" s="8" t="str">
        <f aca="false">IF(AND(E1109=1,F1109=1),"Both pay",IF(F1109=1,"Missed",IF(E1109=1,"False trigger","Neither")))</f>
        <v>Both pay</v>
      </c>
    </row>
    <row r="1110" customFormat="false" ht="15" hidden="false" customHeight="false" outlineLevel="0" collapsed="false">
      <c r="A1110" s="8" t="n">
        <v>1579</v>
      </c>
      <c r="B1110" s="8" t="s">
        <v>338</v>
      </c>
      <c r="C1110" s="13" t="n">
        <v>10.2368066384528</v>
      </c>
      <c r="D1110" s="13" t="n">
        <v>12.3775</v>
      </c>
      <c r="E1110" s="8" t="n">
        <f aca="false">IF(C1110&gt;=$B$4,1,0)</f>
        <v>1</v>
      </c>
      <c r="F1110" s="8" t="n">
        <f aca="false">IF(D1110&gt;=$B$4,1,0)</f>
        <v>1</v>
      </c>
      <c r="G1110" s="8" t="str">
        <f aca="false">IF(AND(E1110=1,F1110=1),"Both pay",IF(F1110=1,"Missed",IF(E1110=1,"False trigger","Neither")))</f>
        <v>Both pay</v>
      </c>
    </row>
    <row r="1111" customFormat="false" ht="15" hidden="false" customHeight="false" outlineLevel="0" collapsed="false">
      <c r="A1111" s="8" t="n">
        <v>1580</v>
      </c>
      <c r="B1111" s="8" t="s">
        <v>338</v>
      </c>
      <c r="C1111" s="13" t="n">
        <v>6.72205020068408</v>
      </c>
      <c r="D1111" s="13" t="n">
        <v>10.38125</v>
      </c>
      <c r="E1111" s="8" t="n">
        <f aca="false">IF(C1111&gt;=$B$4,1,0)</f>
        <v>0</v>
      </c>
      <c r="F1111" s="8" t="n">
        <f aca="false">IF(D1111&gt;=$B$4,1,0)</f>
        <v>1</v>
      </c>
      <c r="G1111" s="8" t="str">
        <f aca="false">IF(AND(E1111=1,F1111=1),"Both pay",IF(F1111=1,"Missed",IF(E1111=1,"False trigger","Neither")))</f>
        <v>Missed</v>
      </c>
    </row>
    <row r="1112" customFormat="false" ht="15" hidden="false" customHeight="false" outlineLevel="0" collapsed="false">
      <c r="A1112" s="8" t="n">
        <v>1581</v>
      </c>
      <c r="B1112" s="8" t="s">
        <v>338</v>
      </c>
      <c r="C1112" s="13" t="n">
        <v>4.85123715474759</v>
      </c>
      <c r="D1112" s="13" t="n">
        <v>8.693125</v>
      </c>
      <c r="E1112" s="8" t="n">
        <f aca="false">IF(C1112&gt;=$B$4,1,0)</f>
        <v>0</v>
      </c>
      <c r="F1112" s="8" t="n">
        <f aca="false">IF(D1112&gt;=$B$4,1,0)</f>
        <v>0</v>
      </c>
      <c r="G1112" s="8" t="str">
        <f aca="false">IF(AND(E1112=1,F1112=1),"Both pay",IF(F1112=1,"Missed",IF(E1112=1,"False trigger","Neither")))</f>
        <v>Neither</v>
      </c>
    </row>
    <row r="1113" customFormat="false" ht="15" hidden="false" customHeight="false" outlineLevel="0" collapsed="false">
      <c r="A1113" s="8" t="n">
        <v>1582</v>
      </c>
      <c r="B1113" s="8" t="s">
        <v>338</v>
      </c>
      <c r="C1113" s="13" t="n">
        <v>4.37982372114725</v>
      </c>
      <c r="D1113" s="13" t="n">
        <v>5.8025</v>
      </c>
      <c r="E1113" s="8" t="n">
        <f aca="false">IF(C1113&gt;=$B$4,1,0)</f>
        <v>0</v>
      </c>
      <c r="F1113" s="8" t="n">
        <f aca="false">IF(D1113&gt;=$B$4,1,0)</f>
        <v>0</v>
      </c>
      <c r="G1113" s="8" t="str">
        <f aca="false">IF(AND(E1113=1,F1113=1),"Both pay",IF(F1113=1,"Missed",IF(E1113=1,"False trigger","Neither")))</f>
        <v>Neither</v>
      </c>
    </row>
    <row r="1114" customFormat="false" ht="15" hidden="false" customHeight="false" outlineLevel="0" collapsed="false">
      <c r="A1114" s="8" t="n">
        <v>1583</v>
      </c>
      <c r="B1114" s="8" t="s">
        <v>338</v>
      </c>
      <c r="C1114" s="13" t="n">
        <v>2.94935709918428</v>
      </c>
      <c r="D1114" s="13" t="n">
        <v>1.6175</v>
      </c>
      <c r="E1114" s="8" t="n">
        <f aca="false">IF(C1114&gt;=$B$4,1,0)</f>
        <v>0</v>
      </c>
      <c r="F1114" s="8" t="n">
        <f aca="false">IF(D1114&gt;=$B$4,1,0)</f>
        <v>0</v>
      </c>
      <c r="G1114" s="8" t="str">
        <f aca="false">IF(AND(E1114=1,F1114=1),"Both pay",IF(F1114=1,"Missed",IF(E1114=1,"False trigger","Neither")))</f>
        <v>Neither</v>
      </c>
    </row>
    <row r="1115" customFormat="false" ht="15" hidden="false" customHeight="false" outlineLevel="0" collapsed="false">
      <c r="A1115" s="8" t="n">
        <v>1584</v>
      </c>
      <c r="B1115" s="8" t="s">
        <v>338</v>
      </c>
      <c r="C1115" s="13" t="n">
        <v>1.49029804454838</v>
      </c>
      <c r="D1115" s="13" t="n">
        <v>1.5075</v>
      </c>
      <c r="E1115" s="8" t="n">
        <f aca="false">IF(C1115&gt;=$B$4,1,0)</f>
        <v>0</v>
      </c>
      <c r="F1115" s="8" t="n">
        <f aca="false">IF(D1115&gt;=$B$4,1,0)</f>
        <v>0</v>
      </c>
      <c r="G1115" s="8" t="str">
        <f aca="false">IF(AND(E1115=1,F1115=1),"Both pay",IF(F1115=1,"Missed",IF(E1115=1,"False trigger","Neither")))</f>
        <v>Neither</v>
      </c>
    </row>
    <row r="1116" customFormat="false" ht="15" hidden="false" customHeight="false" outlineLevel="0" collapsed="false">
      <c r="A1116" s="8" t="n">
        <v>1585</v>
      </c>
      <c r="B1116" s="8" t="s">
        <v>338</v>
      </c>
      <c r="C1116" s="13" t="n">
        <v>1.57318216382375</v>
      </c>
      <c r="D1116" s="13" t="n">
        <v>2.485625</v>
      </c>
      <c r="E1116" s="8" t="n">
        <f aca="false">IF(C1116&gt;=$B$4,1,0)</f>
        <v>0</v>
      </c>
      <c r="F1116" s="8" t="n">
        <f aca="false">IF(D1116&gt;=$B$4,1,0)</f>
        <v>0</v>
      </c>
      <c r="G1116" s="8" t="str">
        <f aca="false">IF(AND(E1116=1,F1116=1),"Both pay",IF(F1116=1,"Missed",IF(E1116=1,"False trigger","Neither")))</f>
        <v>Neither</v>
      </c>
    </row>
    <row r="1117" customFormat="false" ht="15" hidden="false" customHeight="false" outlineLevel="0" collapsed="false">
      <c r="A1117" s="8" t="n">
        <v>1586</v>
      </c>
      <c r="B1117" s="8" t="s">
        <v>338</v>
      </c>
      <c r="C1117" s="13" t="n">
        <v>1.28649941689902</v>
      </c>
      <c r="D1117" s="13" t="n">
        <v>2.336875</v>
      </c>
      <c r="E1117" s="8" t="n">
        <f aca="false">IF(C1117&gt;=$B$4,1,0)</f>
        <v>0</v>
      </c>
      <c r="F1117" s="8" t="n">
        <f aca="false">IF(D1117&gt;=$B$4,1,0)</f>
        <v>0</v>
      </c>
      <c r="G1117" s="8" t="str">
        <f aca="false">IF(AND(E1117=1,F1117=1),"Both pay",IF(F1117=1,"Missed",IF(E1117=1,"False trigger","Neither")))</f>
        <v>Neither</v>
      </c>
    </row>
    <row r="1118" customFormat="false" ht="15" hidden="false" customHeight="false" outlineLevel="0" collapsed="false">
      <c r="A1118" s="8" t="n">
        <v>1587</v>
      </c>
      <c r="B1118" s="8" t="s">
        <v>338</v>
      </c>
      <c r="C1118" s="13" t="n">
        <v>1.03660032016462</v>
      </c>
      <c r="D1118" s="13" t="n">
        <v>2.088125</v>
      </c>
      <c r="E1118" s="8" t="n">
        <f aca="false">IF(C1118&gt;=$B$4,1,0)</f>
        <v>0</v>
      </c>
      <c r="F1118" s="8" t="n">
        <f aca="false">IF(D1118&gt;=$B$4,1,0)</f>
        <v>0</v>
      </c>
      <c r="G1118" s="8" t="str">
        <f aca="false">IF(AND(E1118=1,F1118=1),"Both pay",IF(F1118=1,"Missed",IF(E1118=1,"False trigger","Neither")))</f>
        <v>Neither</v>
      </c>
    </row>
    <row r="1119" customFormat="false" ht="15" hidden="false" customHeight="false" outlineLevel="0" collapsed="false">
      <c r="A1119" s="8" t="n">
        <v>1588</v>
      </c>
      <c r="B1119" s="8" t="s">
        <v>338</v>
      </c>
      <c r="C1119" s="13" t="n">
        <v>0.646575919236459</v>
      </c>
      <c r="D1119" s="13" t="n">
        <v>1.32125</v>
      </c>
      <c r="E1119" s="8" t="n">
        <f aca="false">IF(C1119&gt;=$B$4,1,0)</f>
        <v>0</v>
      </c>
      <c r="F1119" s="8" t="n">
        <f aca="false">IF(D1119&gt;=$B$4,1,0)</f>
        <v>0</v>
      </c>
      <c r="G1119" s="8" t="str">
        <f aca="false">IF(AND(E1119=1,F1119=1),"Both pay",IF(F1119=1,"Missed",IF(E1119=1,"False trigger","Neither")))</f>
        <v>Neither</v>
      </c>
    </row>
    <row r="1120" customFormat="false" ht="15" hidden="false" customHeight="false" outlineLevel="0" collapsed="false">
      <c r="A1120" s="8" t="n">
        <v>1589</v>
      </c>
      <c r="B1120" s="8" t="s">
        <v>338</v>
      </c>
      <c r="C1120" s="13" t="n">
        <v>0.569593958289258</v>
      </c>
      <c r="D1120" s="13" t="n">
        <v>0.9825</v>
      </c>
      <c r="E1120" s="8" t="n">
        <f aca="false">IF(C1120&gt;=$B$4,1,0)</f>
        <v>0</v>
      </c>
      <c r="F1120" s="8" t="n">
        <f aca="false">IF(D1120&gt;=$B$4,1,0)</f>
        <v>0</v>
      </c>
      <c r="G1120" s="8" t="str">
        <f aca="false">IF(AND(E1120=1,F1120=1),"Both pay",IF(F1120=1,"Missed",IF(E1120=1,"False trigger","Neither")))</f>
        <v>Neither</v>
      </c>
    </row>
    <row r="1121" customFormat="false" ht="15" hidden="false" customHeight="false" outlineLevel="0" collapsed="false">
      <c r="A1121" s="8" t="n">
        <v>1590</v>
      </c>
      <c r="B1121" s="8" t="s">
        <v>338</v>
      </c>
      <c r="C1121" s="13" t="n">
        <v>0.50042052837182</v>
      </c>
      <c r="D1121" s="13" t="n">
        <v>0.91125</v>
      </c>
      <c r="E1121" s="8" t="n">
        <f aca="false">IF(C1121&gt;=$B$4,1,0)</f>
        <v>0</v>
      </c>
      <c r="F1121" s="8" t="n">
        <f aca="false">IF(D1121&gt;=$B$4,1,0)</f>
        <v>0</v>
      </c>
      <c r="G1121" s="8" t="str">
        <f aca="false">IF(AND(E1121=1,F1121=1),"Both pay",IF(F1121=1,"Missed",IF(E1121=1,"False trigger","Neither")))</f>
        <v>Neither</v>
      </c>
    </row>
    <row r="1122" customFormat="false" ht="15" hidden="false" customHeight="false" outlineLevel="0" collapsed="false">
      <c r="A1122" s="8" t="n">
        <v>1591</v>
      </c>
      <c r="B1122" s="8" t="s">
        <v>338</v>
      </c>
      <c r="C1122" s="13" t="n">
        <v>0.422977420657047</v>
      </c>
      <c r="D1122" s="13" t="n">
        <v>0.50125</v>
      </c>
      <c r="E1122" s="8" t="n">
        <f aca="false">IF(C1122&gt;=$B$4,1,0)</f>
        <v>0</v>
      </c>
      <c r="F1122" s="8" t="n">
        <f aca="false">IF(D1122&gt;=$B$4,1,0)</f>
        <v>0</v>
      </c>
      <c r="G1122" s="8" t="str">
        <f aca="false">IF(AND(E1122=1,F1122=1),"Both pay",IF(F1122=1,"Missed",IF(E1122=1,"False trigger","Neither")))</f>
        <v>Neither</v>
      </c>
    </row>
    <row r="1123" customFormat="false" ht="15" hidden="false" customHeight="false" outlineLevel="0" collapsed="false">
      <c r="A1123" s="8" t="n">
        <v>1596</v>
      </c>
      <c r="B1123" s="8" t="s">
        <v>338</v>
      </c>
      <c r="C1123" s="13" t="n">
        <v>3.19994133301662</v>
      </c>
      <c r="D1123" s="13" t="n">
        <v>1.835625</v>
      </c>
      <c r="E1123" s="8" t="n">
        <f aca="false">IF(C1123&gt;=$B$4,1,0)</f>
        <v>0</v>
      </c>
      <c r="F1123" s="8" t="n">
        <f aca="false">IF(D1123&gt;=$B$4,1,0)</f>
        <v>0</v>
      </c>
      <c r="G1123" s="8" t="str">
        <f aca="false">IF(AND(E1123=1,F1123=1),"Both pay",IF(F1123=1,"Missed",IF(E1123=1,"False trigger","Neither")))</f>
        <v>Neither</v>
      </c>
    </row>
    <row r="1124" customFormat="false" ht="15" hidden="false" customHeight="false" outlineLevel="0" collapsed="false">
      <c r="A1124" s="8" t="n">
        <v>1597</v>
      </c>
      <c r="B1124" s="8" t="s">
        <v>338</v>
      </c>
      <c r="C1124" s="13" t="n">
        <v>3.4880272484022</v>
      </c>
      <c r="D1124" s="13" t="n">
        <v>2.9975</v>
      </c>
      <c r="E1124" s="8" t="n">
        <f aca="false">IF(C1124&gt;=$B$4,1,0)</f>
        <v>0</v>
      </c>
      <c r="F1124" s="8" t="n">
        <f aca="false">IF(D1124&gt;=$B$4,1,0)</f>
        <v>0</v>
      </c>
      <c r="G1124" s="8" t="str">
        <f aca="false">IF(AND(E1124=1,F1124=1),"Both pay",IF(F1124=1,"Missed",IF(E1124=1,"False trigger","Neither")))</f>
        <v>Neither</v>
      </c>
    </row>
    <row r="1125" customFormat="false" ht="15" hidden="false" customHeight="false" outlineLevel="0" collapsed="false">
      <c r="A1125" s="8" t="n">
        <v>1598</v>
      </c>
      <c r="B1125" s="8" t="s">
        <v>338</v>
      </c>
      <c r="C1125" s="13" t="n">
        <v>3.11109320114296</v>
      </c>
      <c r="D1125" s="13" t="n">
        <v>3.42125</v>
      </c>
      <c r="E1125" s="8" t="n">
        <f aca="false">IF(C1125&gt;=$B$4,1,0)</f>
        <v>0</v>
      </c>
      <c r="F1125" s="8" t="n">
        <f aca="false">IF(D1125&gt;=$B$4,1,0)</f>
        <v>0</v>
      </c>
      <c r="G1125" s="8" t="str">
        <f aca="false">IF(AND(E1125=1,F1125=1),"Both pay",IF(F1125=1,"Missed",IF(E1125=1,"False trigger","Neither")))</f>
        <v>Neither</v>
      </c>
    </row>
    <row r="1126" customFormat="false" ht="15" hidden="false" customHeight="false" outlineLevel="0" collapsed="false">
      <c r="A1126" s="8" t="n">
        <v>1599</v>
      </c>
      <c r="B1126" s="8" t="s">
        <v>338</v>
      </c>
      <c r="C1126" s="13" t="n">
        <v>2.25510614735815</v>
      </c>
      <c r="D1126" s="13" t="n">
        <v>3.504375</v>
      </c>
      <c r="E1126" s="8" t="n">
        <f aca="false">IF(C1126&gt;=$B$4,1,0)</f>
        <v>0</v>
      </c>
      <c r="F1126" s="8" t="n">
        <f aca="false">IF(D1126&gt;=$B$4,1,0)</f>
        <v>0</v>
      </c>
      <c r="G1126" s="8" t="str">
        <f aca="false">IF(AND(E1126=1,F1126=1),"Both pay",IF(F1126=1,"Missed",IF(E1126=1,"False trigger","Neither")))</f>
        <v>Neither</v>
      </c>
    </row>
    <row r="1127" customFormat="false" ht="15" hidden="false" customHeight="false" outlineLevel="0" collapsed="false">
      <c r="A1127" s="8" t="n">
        <v>1600</v>
      </c>
      <c r="B1127" s="8" t="s">
        <v>338</v>
      </c>
      <c r="C1127" s="13" t="n">
        <v>2.32863382587074</v>
      </c>
      <c r="D1127" s="13" t="n">
        <v>3.550625</v>
      </c>
      <c r="E1127" s="8" t="n">
        <f aca="false">IF(C1127&gt;=$B$4,1,0)</f>
        <v>0</v>
      </c>
      <c r="F1127" s="8" t="n">
        <f aca="false">IF(D1127&gt;=$B$4,1,0)</f>
        <v>0</v>
      </c>
      <c r="G1127" s="8" t="str">
        <f aca="false">IF(AND(E1127=1,F1127=1),"Both pay",IF(F1127=1,"Missed",IF(E1127=1,"False trigger","Neither")))</f>
        <v>Neither</v>
      </c>
    </row>
    <row r="1128" customFormat="false" ht="15" hidden="false" customHeight="false" outlineLevel="0" collapsed="false">
      <c r="A1128" s="8" t="n">
        <v>1601</v>
      </c>
      <c r="B1128" s="8" t="s">
        <v>338</v>
      </c>
      <c r="C1128" s="13" t="n">
        <v>2.2151868235335</v>
      </c>
      <c r="D1128" s="13" t="n">
        <v>3.408125</v>
      </c>
      <c r="E1128" s="8" t="n">
        <f aca="false">IF(C1128&gt;=$B$4,1,0)</f>
        <v>0</v>
      </c>
      <c r="F1128" s="8" t="n">
        <f aca="false">IF(D1128&gt;=$B$4,1,0)</f>
        <v>0</v>
      </c>
      <c r="G1128" s="8" t="str">
        <f aca="false">IF(AND(E1128=1,F1128=1),"Both pay",IF(F1128=1,"Missed",IF(E1128=1,"False trigger","Neither")))</f>
        <v>Neither</v>
      </c>
    </row>
    <row r="1129" customFormat="false" ht="15" hidden="false" customHeight="false" outlineLevel="0" collapsed="false">
      <c r="A1129" s="8" t="n">
        <v>1605</v>
      </c>
      <c r="B1129" s="8" t="s">
        <v>338</v>
      </c>
      <c r="C1129" s="13" t="n">
        <v>5.27323690371338</v>
      </c>
      <c r="D1129" s="13" t="n">
        <v>3.0375</v>
      </c>
      <c r="E1129" s="8" t="n">
        <f aca="false">IF(C1129&gt;=$B$4,1,0)</f>
        <v>0</v>
      </c>
      <c r="F1129" s="8" t="n">
        <f aca="false">IF(D1129&gt;=$B$4,1,0)</f>
        <v>0</v>
      </c>
      <c r="G1129" s="8" t="str">
        <f aca="false">IF(AND(E1129=1,F1129=1),"Both pay",IF(F1129=1,"Missed",IF(E1129=1,"False trigger","Neither")))</f>
        <v>Neither</v>
      </c>
    </row>
    <row r="1130" customFormat="false" ht="15" hidden="false" customHeight="false" outlineLevel="0" collapsed="false">
      <c r="A1130" s="8" t="n">
        <v>1606</v>
      </c>
      <c r="B1130" s="8" t="s">
        <v>338</v>
      </c>
      <c r="C1130" s="13" t="n">
        <v>5.34812581793523</v>
      </c>
      <c r="D1130" s="13" t="n">
        <v>4.055</v>
      </c>
      <c r="E1130" s="8" t="n">
        <f aca="false">IF(C1130&gt;=$B$4,1,0)</f>
        <v>0</v>
      </c>
      <c r="F1130" s="8" t="n">
        <f aca="false">IF(D1130&gt;=$B$4,1,0)</f>
        <v>0</v>
      </c>
      <c r="G1130" s="8" t="str">
        <f aca="false">IF(AND(E1130=1,F1130=1),"Both pay",IF(F1130=1,"Missed",IF(E1130=1,"False trigger","Neither")))</f>
        <v>Neither</v>
      </c>
    </row>
    <row r="1131" customFormat="false" ht="15" hidden="false" customHeight="false" outlineLevel="0" collapsed="false">
      <c r="A1131" s="8" t="n">
        <v>1607</v>
      </c>
      <c r="B1131" s="8" t="s">
        <v>338</v>
      </c>
      <c r="C1131" s="13" t="n">
        <v>5.21648408685551</v>
      </c>
      <c r="D1131" s="13" t="n">
        <v>5.6625</v>
      </c>
      <c r="E1131" s="8" t="n">
        <f aca="false">IF(C1131&gt;=$B$4,1,0)</f>
        <v>0</v>
      </c>
      <c r="F1131" s="8" t="n">
        <f aca="false">IF(D1131&gt;=$B$4,1,0)</f>
        <v>0</v>
      </c>
      <c r="G1131" s="8" t="str">
        <f aca="false">IF(AND(E1131=1,F1131=1),"Both pay",IF(F1131=1,"Missed",IF(E1131=1,"False trigger","Neither")))</f>
        <v>Neither</v>
      </c>
    </row>
    <row r="1132" customFormat="false" ht="15" hidden="false" customHeight="false" outlineLevel="0" collapsed="false">
      <c r="A1132" s="8" t="n">
        <v>1608</v>
      </c>
      <c r="B1132" s="8" t="s">
        <v>338</v>
      </c>
      <c r="C1132" s="13" t="n">
        <v>5.0350677850954</v>
      </c>
      <c r="D1132" s="13" t="n">
        <v>6.7125</v>
      </c>
      <c r="E1132" s="8" t="n">
        <f aca="false">IF(C1132&gt;=$B$4,1,0)</f>
        <v>0</v>
      </c>
      <c r="F1132" s="8" t="n">
        <f aca="false">IF(D1132&gt;=$B$4,1,0)</f>
        <v>0</v>
      </c>
      <c r="G1132" s="8" t="str">
        <f aca="false">IF(AND(E1132=1,F1132=1),"Both pay",IF(F1132=1,"Missed",IF(E1132=1,"False trigger","Neither")))</f>
        <v>Neither</v>
      </c>
    </row>
    <row r="1133" customFormat="false" ht="15" hidden="false" customHeight="false" outlineLevel="0" collapsed="false">
      <c r="A1133" s="8" t="n">
        <v>1609</v>
      </c>
      <c r="B1133" s="8" t="s">
        <v>338</v>
      </c>
      <c r="C1133" s="13" t="n">
        <v>4.84078757649046</v>
      </c>
      <c r="D1133" s="13" t="n">
        <v>6.536875</v>
      </c>
      <c r="E1133" s="8" t="n">
        <f aca="false">IF(C1133&gt;=$B$4,1,0)</f>
        <v>0</v>
      </c>
      <c r="F1133" s="8" t="n">
        <f aca="false">IF(D1133&gt;=$B$4,1,0)</f>
        <v>0</v>
      </c>
      <c r="G1133" s="8" t="str">
        <f aca="false">IF(AND(E1133=1,F1133=1),"Both pay",IF(F1133=1,"Missed",IF(E1133=1,"False trigger","Neither")))</f>
        <v>Neither</v>
      </c>
    </row>
    <row r="1134" customFormat="false" ht="15" hidden="false" customHeight="false" outlineLevel="0" collapsed="false">
      <c r="A1134" s="8" t="n">
        <v>1610</v>
      </c>
      <c r="B1134" s="8" t="s">
        <v>338</v>
      </c>
      <c r="C1134" s="13" t="n">
        <v>4.85300883558566</v>
      </c>
      <c r="D1134" s="13" t="n">
        <v>7.313125</v>
      </c>
      <c r="E1134" s="8" t="n">
        <f aca="false">IF(C1134&gt;=$B$4,1,0)</f>
        <v>0</v>
      </c>
      <c r="F1134" s="8" t="n">
        <f aca="false">IF(D1134&gt;=$B$4,1,0)</f>
        <v>0</v>
      </c>
      <c r="G1134" s="8" t="str">
        <f aca="false">IF(AND(E1134=1,F1134=1),"Both pay",IF(F1134=1,"Missed",IF(E1134=1,"False trigger","Neither")))</f>
        <v>Neither</v>
      </c>
    </row>
    <row r="1135" customFormat="false" ht="15" hidden="false" customHeight="false" outlineLevel="0" collapsed="false">
      <c r="A1135" s="8" t="n">
        <v>1611</v>
      </c>
      <c r="B1135" s="8" t="s">
        <v>338</v>
      </c>
      <c r="C1135" s="13" t="n">
        <v>6.80825284666453</v>
      </c>
      <c r="D1135" s="13" t="n">
        <v>8.914375</v>
      </c>
      <c r="E1135" s="8" t="n">
        <f aca="false">IF(C1135&gt;=$B$4,1,0)</f>
        <v>0</v>
      </c>
      <c r="F1135" s="8" t="n">
        <f aca="false">IF(D1135&gt;=$B$4,1,0)</f>
        <v>0</v>
      </c>
      <c r="G1135" s="8" t="str">
        <f aca="false">IF(AND(E1135=1,F1135=1),"Both pay",IF(F1135=1,"Missed",IF(E1135=1,"False trigger","Neither")))</f>
        <v>Neither</v>
      </c>
    </row>
    <row r="1136" customFormat="false" ht="15" hidden="false" customHeight="false" outlineLevel="0" collapsed="false">
      <c r="A1136" s="8" t="n">
        <v>1612</v>
      </c>
      <c r="B1136" s="8" t="s">
        <v>338</v>
      </c>
      <c r="C1136" s="13" t="n">
        <v>8.53197690490349</v>
      </c>
      <c r="D1136" s="13" t="n">
        <v>10.2925</v>
      </c>
      <c r="E1136" s="8" t="n">
        <f aca="false">IF(C1136&gt;=$B$4,1,0)</f>
        <v>0</v>
      </c>
      <c r="F1136" s="8" t="n">
        <f aca="false">IF(D1136&gt;=$B$4,1,0)</f>
        <v>1</v>
      </c>
      <c r="G1136" s="8" t="str">
        <f aca="false">IF(AND(E1136=1,F1136=1),"Both pay",IF(F1136=1,"Missed",IF(E1136=1,"False trigger","Neither")))</f>
        <v>Missed</v>
      </c>
    </row>
    <row r="1137" customFormat="false" ht="15" hidden="false" customHeight="false" outlineLevel="0" collapsed="false">
      <c r="A1137" s="8" t="n">
        <v>1613</v>
      </c>
      <c r="B1137" s="8" t="s">
        <v>338</v>
      </c>
      <c r="C1137" s="13" t="n">
        <v>8.15425836484743</v>
      </c>
      <c r="D1137" s="13" t="n">
        <v>10.774375</v>
      </c>
      <c r="E1137" s="8" t="n">
        <f aca="false">IF(C1137&gt;=$B$4,1,0)</f>
        <v>0</v>
      </c>
      <c r="F1137" s="8" t="n">
        <f aca="false">IF(D1137&gt;=$B$4,1,0)</f>
        <v>1</v>
      </c>
      <c r="G1137" s="8" t="str">
        <f aca="false">IF(AND(E1137=1,F1137=1),"Both pay",IF(F1137=1,"Missed",IF(E1137=1,"False trigger","Neither")))</f>
        <v>Missed</v>
      </c>
    </row>
    <row r="1138" customFormat="false" ht="15" hidden="false" customHeight="false" outlineLevel="0" collapsed="false">
      <c r="A1138" s="8" t="n">
        <v>1614</v>
      </c>
      <c r="B1138" s="8" t="s">
        <v>338</v>
      </c>
      <c r="C1138" s="13" t="n">
        <v>8.71548159478708</v>
      </c>
      <c r="D1138" s="13" t="n">
        <v>10.8575</v>
      </c>
      <c r="E1138" s="8" t="n">
        <f aca="false">IF(C1138&gt;=$B$4,1,0)</f>
        <v>0</v>
      </c>
      <c r="F1138" s="8" t="n">
        <f aca="false">IF(D1138&gt;=$B$4,1,0)</f>
        <v>1</v>
      </c>
      <c r="G1138" s="8" t="str">
        <f aca="false">IF(AND(E1138=1,F1138=1),"Both pay",IF(F1138=1,"Missed",IF(E1138=1,"False trigger","Neither")))</f>
        <v>Missed</v>
      </c>
    </row>
    <row r="1139" customFormat="false" ht="15" hidden="false" customHeight="false" outlineLevel="0" collapsed="false">
      <c r="A1139" s="8" t="n">
        <v>1615</v>
      </c>
      <c r="B1139" s="8" t="s">
        <v>338</v>
      </c>
      <c r="C1139" s="13" t="n">
        <v>10.9548254211633</v>
      </c>
      <c r="D1139" s="13" t="n">
        <v>15.268125</v>
      </c>
      <c r="E1139" s="8" t="n">
        <f aca="false">IF(C1139&gt;=$B$4,1,0)</f>
        <v>1</v>
      </c>
      <c r="F1139" s="8" t="n">
        <f aca="false">IF(D1139&gt;=$B$4,1,0)</f>
        <v>1</v>
      </c>
      <c r="G1139" s="8" t="str">
        <f aca="false">IF(AND(E1139=1,F1139=1),"Both pay",IF(F1139=1,"Missed",IF(E1139=1,"False trigger","Neither")))</f>
        <v>Both pay</v>
      </c>
    </row>
    <row r="1140" customFormat="false" ht="15" hidden="false" customHeight="false" outlineLevel="0" collapsed="false">
      <c r="A1140" s="8" t="n">
        <v>1616</v>
      </c>
      <c r="B1140" s="8" t="s">
        <v>338</v>
      </c>
      <c r="C1140" s="13" t="n">
        <v>18.4779240924262</v>
      </c>
      <c r="D1140" s="13" t="n">
        <v>20.575625</v>
      </c>
      <c r="E1140" s="8" t="n">
        <f aca="false">IF(C1140&gt;=$B$4,1,0)</f>
        <v>1</v>
      </c>
      <c r="F1140" s="8" t="n">
        <f aca="false">IF(D1140&gt;=$B$4,1,0)</f>
        <v>1</v>
      </c>
      <c r="G1140" s="8" t="str">
        <f aca="false">IF(AND(E1140=1,F1140=1),"Both pay",IF(F1140=1,"Missed",IF(E1140=1,"False trigger","Neither")))</f>
        <v>Both pay</v>
      </c>
    </row>
    <row r="1141" customFormat="false" ht="15" hidden="false" customHeight="false" outlineLevel="0" collapsed="false">
      <c r="A1141" s="8" t="n">
        <v>1617</v>
      </c>
      <c r="B1141" s="8" t="s">
        <v>338</v>
      </c>
      <c r="C1141" s="13" t="n">
        <v>23.2190182508963</v>
      </c>
      <c r="D1141" s="13" t="n">
        <v>26.399375</v>
      </c>
      <c r="E1141" s="8" t="n">
        <f aca="false">IF(C1141&gt;=$B$4,1,0)</f>
        <v>1</v>
      </c>
      <c r="F1141" s="8" t="n">
        <f aca="false">IF(D1141&gt;=$B$4,1,0)</f>
        <v>1</v>
      </c>
      <c r="G1141" s="8" t="str">
        <f aca="false">IF(AND(E1141=1,F1141=1),"Both pay",IF(F1141=1,"Missed",IF(E1141=1,"False trigger","Neither")))</f>
        <v>Both pay</v>
      </c>
    </row>
    <row r="1142" customFormat="false" ht="15" hidden="false" customHeight="false" outlineLevel="0" collapsed="false">
      <c r="A1142" s="8" t="n">
        <v>1618</v>
      </c>
      <c r="B1142" s="8" t="s">
        <v>338</v>
      </c>
      <c r="C1142" s="13" t="n">
        <v>31.287104554446</v>
      </c>
      <c r="D1142" s="13" t="n">
        <v>28.30625</v>
      </c>
      <c r="E1142" s="8" t="n">
        <f aca="false">IF(C1142&gt;=$B$4,1,0)</f>
        <v>1</v>
      </c>
      <c r="F1142" s="8" t="n">
        <f aca="false">IF(D1142&gt;=$B$4,1,0)</f>
        <v>1</v>
      </c>
      <c r="G1142" s="8" t="str">
        <f aca="false">IF(AND(E1142=1,F1142=1),"Both pay",IF(F1142=1,"Missed",IF(E1142=1,"False trigger","Neither")))</f>
        <v>Both pay</v>
      </c>
    </row>
    <row r="1143" customFormat="false" ht="15" hidden="false" customHeight="false" outlineLevel="0" collapsed="false">
      <c r="A1143" s="8" t="n">
        <v>1619</v>
      </c>
      <c r="B1143" s="8" t="s">
        <v>338</v>
      </c>
      <c r="C1143" s="13" t="n">
        <v>27.3846829184058</v>
      </c>
      <c r="D1143" s="13" t="n">
        <v>25.5125</v>
      </c>
      <c r="E1143" s="8" t="n">
        <f aca="false">IF(C1143&gt;=$B$4,1,0)</f>
        <v>1</v>
      </c>
      <c r="F1143" s="8" t="n">
        <f aca="false">IF(D1143&gt;=$B$4,1,0)</f>
        <v>1</v>
      </c>
      <c r="G1143" s="8" t="str">
        <f aca="false">IF(AND(E1143=1,F1143=1),"Both pay",IF(F1143=1,"Missed",IF(E1143=1,"False trigger","Neither")))</f>
        <v>Both pay</v>
      </c>
    </row>
    <row r="1144" customFormat="false" ht="15" hidden="false" customHeight="false" outlineLevel="0" collapsed="false">
      <c r="A1144" s="8" t="n">
        <v>1625</v>
      </c>
      <c r="B1144" s="8" t="s">
        <v>338</v>
      </c>
      <c r="C1144" s="13" t="n">
        <v>23.0182552533275</v>
      </c>
      <c r="D1144" s="13" t="n">
        <v>12.16875</v>
      </c>
      <c r="E1144" s="8" t="n">
        <f aca="false">IF(C1144&gt;=$B$4,1,0)</f>
        <v>1</v>
      </c>
      <c r="F1144" s="8" t="n">
        <f aca="false">IF(D1144&gt;=$B$4,1,0)</f>
        <v>1</v>
      </c>
      <c r="G1144" s="8" t="str">
        <f aca="false">IF(AND(E1144=1,F1144=1),"Both pay",IF(F1144=1,"Missed",IF(E1144=1,"False trigger","Neither")))</f>
        <v>Both pay</v>
      </c>
    </row>
    <row r="1145" customFormat="false" ht="15" hidden="false" customHeight="false" outlineLevel="0" collapsed="false">
      <c r="A1145" s="8" t="n">
        <v>1626</v>
      </c>
      <c r="B1145" s="8" t="s">
        <v>338</v>
      </c>
      <c r="C1145" s="13" t="n">
        <v>18.9138581719038</v>
      </c>
      <c r="D1145" s="13" t="n">
        <v>9.13625</v>
      </c>
      <c r="E1145" s="8" t="n">
        <f aca="false">IF(C1145&gt;=$B$4,1,0)</f>
        <v>1</v>
      </c>
      <c r="F1145" s="8" t="n">
        <f aca="false">IF(D1145&gt;=$B$4,1,0)</f>
        <v>0</v>
      </c>
      <c r="G1145" s="8" t="str">
        <f aca="false">IF(AND(E1145=1,F1145=1),"Both pay",IF(F1145=1,"Missed",IF(E1145=1,"False trigger","Neither")))</f>
        <v>False trigger</v>
      </c>
    </row>
    <row r="1146" customFormat="false" ht="15" hidden="false" customHeight="false" outlineLevel="0" collapsed="false">
      <c r="A1146" s="8" t="n">
        <v>1627</v>
      </c>
      <c r="B1146" s="8" t="s">
        <v>338</v>
      </c>
      <c r="C1146" s="13" t="n">
        <v>16.8261785228596</v>
      </c>
      <c r="D1146" s="13" t="n">
        <v>13.821875</v>
      </c>
      <c r="E1146" s="8" t="n">
        <f aca="false">IF(C1146&gt;=$B$4,1,0)</f>
        <v>1</v>
      </c>
      <c r="F1146" s="8" t="n">
        <f aca="false">IF(D1146&gt;=$B$4,1,0)</f>
        <v>1</v>
      </c>
      <c r="G1146" s="8" t="str">
        <f aca="false">IF(AND(E1146=1,F1146=1),"Both pay",IF(F1146=1,"Missed",IF(E1146=1,"False trigger","Neither")))</f>
        <v>Both pay</v>
      </c>
    </row>
    <row r="1147" customFormat="false" ht="15" hidden="false" customHeight="false" outlineLevel="0" collapsed="false">
      <c r="A1147" s="8" t="n">
        <v>1628</v>
      </c>
      <c r="B1147" s="8" t="s">
        <v>338</v>
      </c>
      <c r="C1147" s="13" t="n">
        <v>18.2255962744831</v>
      </c>
      <c r="D1147" s="13" t="n">
        <v>11.3925</v>
      </c>
      <c r="E1147" s="8" t="n">
        <f aca="false">IF(C1147&gt;=$B$4,1,0)</f>
        <v>1</v>
      </c>
      <c r="F1147" s="8" t="n">
        <f aca="false">IF(D1147&gt;=$B$4,1,0)</f>
        <v>1</v>
      </c>
      <c r="G1147" s="8" t="str">
        <f aca="false">IF(AND(E1147=1,F1147=1),"Both pay",IF(F1147=1,"Missed",IF(E1147=1,"False trigger","Neither")))</f>
        <v>Both pay</v>
      </c>
    </row>
    <row r="1148" customFormat="false" ht="15" hidden="false" customHeight="false" outlineLevel="0" collapsed="false">
      <c r="A1148" s="8" t="n">
        <v>1634</v>
      </c>
      <c r="B1148" s="8" t="s">
        <v>338</v>
      </c>
      <c r="C1148" s="13" t="n">
        <v>8.52815553123899</v>
      </c>
      <c r="D1148" s="13" t="n">
        <v>12.018125</v>
      </c>
      <c r="E1148" s="8" t="n">
        <f aca="false">IF(C1148&gt;=$B$4,1,0)</f>
        <v>0</v>
      </c>
      <c r="F1148" s="8" t="n">
        <f aca="false">IF(D1148&gt;=$B$4,1,0)</f>
        <v>1</v>
      </c>
      <c r="G1148" s="8" t="str">
        <f aca="false">IF(AND(E1148=1,F1148=1),"Both pay",IF(F1148=1,"Missed",IF(E1148=1,"False trigger","Neither")))</f>
        <v>Missed</v>
      </c>
    </row>
    <row r="1149" customFormat="false" ht="15" hidden="false" customHeight="false" outlineLevel="0" collapsed="false">
      <c r="A1149" s="8" t="n">
        <v>1635</v>
      </c>
      <c r="B1149" s="8" t="s">
        <v>338</v>
      </c>
      <c r="C1149" s="13" t="n">
        <v>8.47681163992002</v>
      </c>
      <c r="D1149" s="13" t="n">
        <v>10.375625</v>
      </c>
      <c r="E1149" s="8" t="n">
        <f aca="false">IF(C1149&gt;=$B$4,1,0)</f>
        <v>0</v>
      </c>
      <c r="F1149" s="8" t="n">
        <f aca="false">IF(D1149&gt;=$B$4,1,0)</f>
        <v>1</v>
      </c>
      <c r="G1149" s="8" t="str">
        <f aca="false">IF(AND(E1149=1,F1149=1),"Both pay",IF(F1149=1,"Missed",IF(E1149=1,"False trigger","Neither")))</f>
        <v>Missed</v>
      </c>
    </row>
    <row r="1150" customFormat="false" ht="15" hidden="false" customHeight="false" outlineLevel="0" collapsed="false">
      <c r="A1150" s="8" t="n">
        <v>1636</v>
      </c>
      <c r="B1150" s="8" t="s">
        <v>338</v>
      </c>
      <c r="C1150" s="13" t="n">
        <v>7.53284602843331</v>
      </c>
      <c r="D1150" s="13" t="n">
        <v>8.341875</v>
      </c>
      <c r="E1150" s="8" t="n">
        <f aca="false">IF(C1150&gt;=$B$4,1,0)</f>
        <v>0</v>
      </c>
      <c r="F1150" s="8" t="n">
        <f aca="false">IF(D1150&gt;=$B$4,1,0)</f>
        <v>0</v>
      </c>
      <c r="G1150" s="8" t="str">
        <f aca="false">IF(AND(E1150=1,F1150=1),"Both pay",IF(F1150=1,"Missed",IF(E1150=1,"False trigger","Neither")))</f>
        <v>Neither</v>
      </c>
    </row>
    <row r="1151" customFormat="false" ht="15" hidden="false" customHeight="false" outlineLevel="0" collapsed="false">
      <c r="A1151" s="8" t="n">
        <v>1641</v>
      </c>
      <c r="B1151" s="8" t="s">
        <v>338</v>
      </c>
      <c r="C1151" s="13" t="n">
        <v>1.33704075667646</v>
      </c>
      <c r="D1151" s="13" t="n">
        <v>2.591875</v>
      </c>
      <c r="E1151" s="8" t="n">
        <f aca="false">IF(C1151&gt;=$B$4,1,0)</f>
        <v>0</v>
      </c>
      <c r="F1151" s="8" t="n">
        <f aca="false">IF(D1151&gt;=$B$4,1,0)</f>
        <v>0</v>
      </c>
      <c r="G1151" s="8" t="str">
        <f aca="false">IF(AND(E1151=1,F1151=1),"Both pay",IF(F1151=1,"Missed",IF(E1151=1,"False trigger","Neither")))</f>
        <v>Neither</v>
      </c>
    </row>
    <row r="1152" customFormat="false" ht="15" hidden="false" customHeight="false" outlineLevel="0" collapsed="false">
      <c r="A1152" s="8" t="n">
        <v>1642</v>
      </c>
      <c r="B1152" s="8" t="s">
        <v>338</v>
      </c>
      <c r="C1152" s="13" t="n">
        <v>1.37999325506559</v>
      </c>
      <c r="D1152" s="13" t="n">
        <v>2.89</v>
      </c>
      <c r="E1152" s="8" t="n">
        <f aca="false">IF(C1152&gt;=$B$4,1,0)</f>
        <v>0</v>
      </c>
      <c r="F1152" s="8" t="n">
        <f aca="false">IF(D1152&gt;=$B$4,1,0)</f>
        <v>0</v>
      </c>
      <c r="G1152" s="8" t="str">
        <f aca="false">IF(AND(E1152=1,F1152=1),"Both pay",IF(F1152=1,"Missed",IF(E1152=1,"False trigger","Neither")))</f>
        <v>Neither</v>
      </c>
    </row>
    <row r="1153" customFormat="false" ht="15" hidden="false" customHeight="false" outlineLevel="0" collapsed="false">
      <c r="A1153" s="8" t="n">
        <v>1643</v>
      </c>
      <c r="B1153" s="8" t="s">
        <v>338</v>
      </c>
      <c r="C1153" s="13" t="n">
        <v>1.17205858241434</v>
      </c>
      <c r="D1153" s="13" t="n">
        <v>2.485625</v>
      </c>
      <c r="E1153" s="8" t="n">
        <f aca="false">IF(C1153&gt;=$B$4,1,0)</f>
        <v>0</v>
      </c>
      <c r="F1153" s="8" t="n">
        <f aca="false">IF(D1153&gt;=$B$4,1,0)</f>
        <v>0</v>
      </c>
      <c r="G1153" s="8" t="str">
        <f aca="false">IF(AND(E1153=1,F1153=1),"Both pay",IF(F1153=1,"Missed",IF(E1153=1,"False trigger","Neither")))</f>
        <v>Neither</v>
      </c>
    </row>
    <row r="1154" customFormat="false" ht="15" hidden="false" customHeight="false" outlineLevel="0" collapsed="false">
      <c r="A1154" s="8" t="n">
        <v>1644</v>
      </c>
      <c r="B1154" s="8" t="s">
        <v>338</v>
      </c>
      <c r="C1154" s="13" t="n">
        <v>1.33047975787602</v>
      </c>
      <c r="D1154" s="13" t="n">
        <v>3.73125</v>
      </c>
      <c r="E1154" s="8" t="n">
        <f aca="false">IF(C1154&gt;=$B$4,1,0)</f>
        <v>0</v>
      </c>
      <c r="F1154" s="8" t="n">
        <f aca="false">IF(D1154&gt;=$B$4,1,0)</f>
        <v>0</v>
      </c>
      <c r="G1154" s="8" t="str">
        <f aca="false">IF(AND(E1154=1,F1154=1),"Both pay",IF(F1154=1,"Missed",IF(E1154=1,"False trigger","Neither")))</f>
        <v>Neither</v>
      </c>
    </row>
    <row r="1155" customFormat="false" ht="15" hidden="false" customHeight="false" outlineLevel="0" collapsed="false">
      <c r="A1155" s="8" t="n">
        <v>1645</v>
      </c>
      <c r="B1155" s="8" t="s">
        <v>338</v>
      </c>
      <c r="C1155" s="13" t="n">
        <v>0.912119519841772</v>
      </c>
      <c r="D1155" s="13" t="n">
        <v>3.47</v>
      </c>
      <c r="E1155" s="8" t="n">
        <f aca="false">IF(C1155&gt;=$B$4,1,0)</f>
        <v>0</v>
      </c>
      <c r="F1155" s="8" t="n">
        <f aca="false">IF(D1155&gt;=$B$4,1,0)</f>
        <v>0</v>
      </c>
      <c r="G1155" s="8" t="str">
        <f aca="false">IF(AND(E1155=1,F1155=1),"Both pay",IF(F1155=1,"Missed",IF(E1155=1,"False trigger","Neither")))</f>
        <v>Neither</v>
      </c>
    </row>
    <row r="1156" customFormat="false" ht="15" hidden="false" customHeight="false" outlineLevel="0" collapsed="false">
      <c r="A1156" s="8" t="n">
        <v>1646</v>
      </c>
      <c r="B1156" s="8" t="s">
        <v>338</v>
      </c>
      <c r="C1156" s="13" t="n">
        <v>0.606063560456536</v>
      </c>
      <c r="D1156" s="13" t="n">
        <v>1.021875</v>
      </c>
      <c r="E1156" s="8" t="n">
        <f aca="false">IF(C1156&gt;=$B$4,1,0)</f>
        <v>0</v>
      </c>
      <c r="F1156" s="8" t="n">
        <f aca="false">IF(D1156&gt;=$B$4,1,0)</f>
        <v>0</v>
      </c>
      <c r="G1156" s="8" t="str">
        <f aca="false">IF(AND(E1156=1,F1156=1),"Both pay",IF(F1156=1,"Missed",IF(E1156=1,"False trigger","Neither")))</f>
        <v>Neither</v>
      </c>
    </row>
    <row r="1157" customFormat="false" ht="15" hidden="false" customHeight="false" outlineLevel="0" collapsed="false">
      <c r="A1157" s="8" t="n">
        <v>1647</v>
      </c>
      <c r="B1157" s="8" t="s">
        <v>338</v>
      </c>
      <c r="C1157" s="13" t="n">
        <v>0.523931973781377</v>
      </c>
      <c r="D1157" s="13" t="n">
        <v>0.72625</v>
      </c>
      <c r="E1157" s="8" t="n">
        <f aca="false">IF(C1157&gt;=$B$4,1,0)</f>
        <v>0</v>
      </c>
      <c r="F1157" s="8" t="n">
        <f aca="false">IF(D1157&gt;=$B$4,1,0)</f>
        <v>0</v>
      </c>
      <c r="G1157" s="8" t="str">
        <f aca="false">IF(AND(E1157=1,F1157=1),"Both pay",IF(F1157=1,"Missed",IF(E1157=1,"False trigger","Neither")))</f>
        <v>Neither</v>
      </c>
    </row>
    <row r="1158" customFormat="false" ht="15" hidden="false" customHeight="false" outlineLevel="0" collapsed="false">
      <c r="A1158" s="8" t="n">
        <v>1648</v>
      </c>
      <c r="B1158" s="8" t="s">
        <v>338</v>
      </c>
      <c r="C1158" s="13" t="n">
        <v>0.424846463938858</v>
      </c>
      <c r="D1158" s="13" t="n">
        <v>0.219375</v>
      </c>
      <c r="E1158" s="8" t="n">
        <f aca="false">IF(C1158&gt;=$B$4,1,0)</f>
        <v>0</v>
      </c>
      <c r="F1158" s="8" t="n">
        <f aca="false">IF(D1158&gt;=$B$4,1,0)</f>
        <v>0</v>
      </c>
      <c r="G1158" s="8" t="str">
        <f aca="false">IF(AND(E1158=1,F1158=1),"Both pay",IF(F1158=1,"Missed",IF(E1158=1,"False trigger","Neither")))</f>
        <v>Neither</v>
      </c>
    </row>
    <row r="1159" customFormat="false" ht="15" hidden="false" customHeight="false" outlineLevel="0" collapsed="false">
      <c r="A1159" s="8" t="n">
        <v>1653</v>
      </c>
      <c r="B1159" s="8" t="s">
        <v>338</v>
      </c>
      <c r="C1159" s="13" t="n">
        <v>3.62389857097621</v>
      </c>
      <c r="D1159" s="13" t="n">
        <v>1.460625</v>
      </c>
      <c r="E1159" s="8" t="n">
        <f aca="false">IF(C1159&gt;=$B$4,1,0)</f>
        <v>0</v>
      </c>
      <c r="F1159" s="8" t="n">
        <f aca="false">IF(D1159&gt;=$B$4,1,0)</f>
        <v>0</v>
      </c>
      <c r="G1159" s="8" t="str">
        <f aca="false">IF(AND(E1159=1,F1159=1),"Both pay",IF(F1159=1,"Missed",IF(E1159=1,"False trigger","Neither")))</f>
        <v>Neither</v>
      </c>
    </row>
    <row r="1160" customFormat="false" ht="15" hidden="false" customHeight="false" outlineLevel="0" collapsed="false">
      <c r="A1160" s="8" t="n">
        <v>1654</v>
      </c>
      <c r="B1160" s="8" t="s">
        <v>338</v>
      </c>
      <c r="C1160" s="13" t="n">
        <v>3.42626009632706</v>
      </c>
      <c r="D1160" s="13" t="n">
        <v>3.6625</v>
      </c>
      <c r="E1160" s="8" t="n">
        <f aca="false">IF(C1160&gt;=$B$4,1,0)</f>
        <v>0</v>
      </c>
      <c r="F1160" s="8" t="n">
        <f aca="false">IF(D1160&gt;=$B$4,1,0)</f>
        <v>0</v>
      </c>
      <c r="G1160" s="8" t="str">
        <f aca="false">IF(AND(E1160=1,F1160=1),"Both pay",IF(F1160=1,"Missed",IF(E1160=1,"False trigger","Neither")))</f>
        <v>Neither</v>
      </c>
    </row>
    <row r="1161" customFormat="false" ht="15" hidden="false" customHeight="false" outlineLevel="0" collapsed="false">
      <c r="A1161" s="8" t="n">
        <v>1655</v>
      </c>
      <c r="B1161" s="8" t="s">
        <v>338</v>
      </c>
      <c r="C1161" s="13" t="n">
        <v>2.83310186406558</v>
      </c>
      <c r="D1161" s="13" t="n">
        <v>3.586875</v>
      </c>
      <c r="E1161" s="8" t="n">
        <f aca="false">IF(C1161&gt;=$B$4,1,0)</f>
        <v>0</v>
      </c>
      <c r="F1161" s="8" t="n">
        <f aca="false">IF(D1161&gt;=$B$4,1,0)</f>
        <v>0</v>
      </c>
      <c r="G1161" s="8" t="str">
        <f aca="false">IF(AND(E1161=1,F1161=1),"Both pay",IF(F1161=1,"Missed",IF(E1161=1,"False trigger","Neither")))</f>
        <v>Neither</v>
      </c>
    </row>
    <row r="1162" customFormat="false" ht="15" hidden="false" customHeight="false" outlineLevel="0" collapsed="false">
      <c r="A1162" s="8" t="n">
        <v>1656</v>
      </c>
      <c r="B1162" s="8" t="s">
        <v>338</v>
      </c>
      <c r="C1162" s="13" t="n">
        <v>3.58560923426579</v>
      </c>
      <c r="D1162" s="13" t="n">
        <v>3.355625</v>
      </c>
      <c r="E1162" s="8" t="n">
        <f aca="false">IF(C1162&gt;=$B$4,1,0)</f>
        <v>0</v>
      </c>
      <c r="F1162" s="8" t="n">
        <f aca="false">IF(D1162&gt;=$B$4,1,0)</f>
        <v>0</v>
      </c>
      <c r="G1162" s="8" t="str">
        <f aca="false">IF(AND(E1162=1,F1162=1),"Both pay",IF(F1162=1,"Missed",IF(E1162=1,"False trigger","Neither")))</f>
        <v>Neither</v>
      </c>
    </row>
    <row r="1163" customFormat="false" ht="15" hidden="false" customHeight="false" outlineLevel="0" collapsed="false">
      <c r="A1163" s="8" t="n">
        <v>1657</v>
      </c>
      <c r="B1163" s="8" t="s">
        <v>338</v>
      </c>
      <c r="C1163" s="13" t="n">
        <v>3.16515491442774</v>
      </c>
      <c r="D1163" s="13" t="n">
        <v>3.685625</v>
      </c>
      <c r="E1163" s="8" t="n">
        <f aca="false">IF(C1163&gt;=$B$4,1,0)</f>
        <v>0</v>
      </c>
      <c r="F1163" s="8" t="n">
        <f aca="false">IF(D1163&gt;=$B$4,1,0)</f>
        <v>0</v>
      </c>
      <c r="G1163" s="8" t="str">
        <f aca="false">IF(AND(E1163=1,F1163=1),"Both pay",IF(F1163=1,"Missed",IF(E1163=1,"False trigger","Neither")))</f>
        <v>Neither</v>
      </c>
    </row>
    <row r="1164" customFormat="false" ht="15" hidden="false" customHeight="false" outlineLevel="0" collapsed="false">
      <c r="A1164" s="8" t="n">
        <v>1658</v>
      </c>
      <c r="B1164" s="8" t="s">
        <v>338</v>
      </c>
      <c r="C1164" s="13" t="n">
        <v>3.06355168078583</v>
      </c>
      <c r="D1164" s="13" t="n">
        <v>5.05625</v>
      </c>
      <c r="E1164" s="8" t="n">
        <f aca="false">IF(C1164&gt;=$B$4,1,0)</f>
        <v>0</v>
      </c>
      <c r="F1164" s="8" t="n">
        <f aca="false">IF(D1164&gt;=$B$4,1,0)</f>
        <v>0</v>
      </c>
      <c r="G1164" s="8" t="str">
        <f aca="false">IF(AND(E1164=1,F1164=1),"Both pay",IF(F1164=1,"Missed",IF(E1164=1,"False trigger","Neither")))</f>
        <v>Neither</v>
      </c>
    </row>
    <row r="1165" customFormat="false" ht="15" hidden="false" customHeight="false" outlineLevel="0" collapsed="false">
      <c r="A1165" s="8" t="n">
        <v>1662</v>
      </c>
      <c r="B1165" s="8" t="s">
        <v>338</v>
      </c>
      <c r="C1165" s="13" t="n">
        <v>5.63772549012553</v>
      </c>
      <c r="D1165" s="13" t="n">
        <v>6.30625</v>
      </c>
      <c r="E1165" s="8" t="n">
        <f aca="false">IF(C1165&gt;=$B$4,1,0)</f>
        <v>0</v>
      </c>
      <c r="F1165" s="8" t="n">
        <f aca="false">IF(D1165&gt;=$B$4,1,0)</f>
        <v>0</v>
      </c>
      <c r="G1165" s="8" t="str">
        <f aca="false">IF(AND(E1165=1,F1165=1),"Both pay",IF(F1165=1,"Missed",IF(E1165=1,"False trigger","Neither")))</f>
        <v>Neither</v>
      </c>
    </row>
    <row r="1166" customFormat="false" ht="15" hidden="false" customHeight="false" outlineLevel="0" collapsed="false">
      <c r="A1166" s="8" t="n">
        <v>1663</v>
      </c>
      <c r="B1166" s="8" t="s">
        <v>338</v>
      </c>
      <c r="C1166" s="13" t="n">
        <v>5.72580325364757</v>
      </c>
      <c r="D1166" s="13" t="n">
        <v>6.673125</v>
      </c>
      <c r="E1166" s="8" t="n">
        <f aca="false">IF(C1166&gt;=$B$4,1,0)</f>
        <v>0</v>
      </c>
      <c r="F1166" s="8" t="n">
        <f aca="false">IF(D1166&gt;=$B$4,1,0)</f>
        <v>0</v>
      </c>
      <c r="G1166" s="8" t="str">
        <f aca="false">IF(AND(E1166=1,F1166=1),"Both pay",IF(F1166=1,"Missed",IF(E1166=1,"False trigger","Neither")))</f>
        <v>Neither</v>
      </c>
    </row>
    <row r="1167" customFormat="false" ht="15" hidden="false" customHeight="false" outlineLevel="0" collapsed="false">
      <c r="A1167" s="8" t="n">
        <v>1664</v>
      </c>
      <c r="B1167" s="8" t="s">
        <v>338</v>
      </c>
      <c r="C1167" s="13" t="n">
        <v>6.00997943867841</v>
      </c>
      <c r="D1167" s="13" t="n">
        <v>6.52125</v>
      </c>
      <c r="E1167" s="8" t="n">
        <f aca="false">IF(C1167&gt;=$B$4,1,0)</f>
        <v>0</v>
      </c>
      <c r="F1167" s="8" t="n">
        <f aca="false">IF(D1167&gt;=$B$4,1,0)</f>
        <v>0</v>
      </c>
      <c r="G1167" s="8" t="str">
        <f aca="false">IF(AND(E1167=1,F1167=1),"Both pay",IF(F1167=1,"Missed",IF(E1167=1,"False trigger","Neither")))</f>
        <v>Neither</v>
      </c>
    </row>
    <row r="1168" customFormat="false" ht="15" hidden="false" customHeight="false" outlineLevel="0" collapsed="false">
      <c r="A1168" s="8" t="n">
        <v>1665</v>
      </c>
      <c r="B1168" s="8" t="s">
        <v>338</v>
      </c>
      <c r="C1168" s="13" t="n">
        <v>6.8034531454783</v>
      </c>
      <c r="D1168" s="13" t="n">
        <v>7.319375</v>
      </c>
      <c r="E1168" s="8" t="n">
        <f aca="false">IF(C1168&gt;=$B$4,1,0)</f>
        <v>0</v>
      </c>
      <c r="F1168" s="8" t="n">
        <f aca="false">IF(D1168&gt;=$B$4,1,0)</f>
        <v>0</v>
      </c>
      <c r="G1168" s="8" t="str">
        <f aca="false">IF(AND(E1168=1,F1168=1),"Both pay",IF(F1168=1,"Missed",IF(E1168=1,"False trigger","Neither")))</f>
        <v>Neither</v>
      </c>
    </row>
    <row r="1169" customFormat="false" ht="15" hidden="false" customHeight="false" outlineLevel="0" collapsed="false">
      <c r="A1169" s="8" t="n">
        <v>1666</v>
      </c>
      <c r="B1169" s="8" t="s">
        <v>338</v>
      </c>
      <c r="C1169" s="13" t="n">
        <v>9.81192600545558</v>
      </c>
      <c r="D1169" s="13" t="n">
        <v>8.221875</v>
      </c>
      <c r="E1169" s="8" t="n">
        <f aca="false">IF(C1169&gt;=$B$4,1,0)</f>
        <v>0</v>
      </c>
      <c r="F1169" s="8" t="n">
        <f aca="false">IF(D1169&gt;=$B$4,1,0)</f>
        <v>0</v>
      </c>
      <c r="G1169" s="8" t="str">
        <f aca="false">IF(AND(E1169=1,F1169=1),"Both pay",IF(F1169=1,"Missed",IF(E1169=1,"False trigger","Neither")))</f>
        <v>Neither</v>
      </c>
    </row>
    <row r="1170" customFormat="false" ht="15" hidden="false" customHeight="false" outlineLevel="0" collapsed="false">
      <c r="A1170" s="8" t="n">
        <v>1667</v>
      </c>
      <c r="B1170" s="8" t="s">
        <v>338</v>
      </c>
      <c r="C1170" s="13" t="n">
        <v>8.01311265537082</v>
      </c>
      <c r="D1170" s="13" t="n">
        <v>9.724375</v>
      </c>
      <c r="E1170" s="8" t="n">
        <f aca="false">IF(C1170&gt;=$B$4,1,0)</f>
        <v>0</v>
      </c>
      <c r="F1170" s="8" t="n">
        <f aca="false">IF(D1170&gt;=$B$4,1,0)</f>
        <v>0</v>
      </c>
      <c r="G1170" s="8" t="str">
        <f aca="false">IF(AND(E1170=1,F1170=1),"Both pay",IF(F1170=1,"Missed",IF(E1170=1,"False trigger","Neither")))</f>
        <v>Neither</v>
      </c>
    </row>
    <row r="1171" customFormat="false" ht="15" hidden="false" customHeight="false" outlineLevel="0" collapsed="false">
      <c r="A1171" s="8" t="n">
        <v>1668</v>
      </c>
      <c r="B1171" s="8" t="s">
        <v>338</v>
      </c>
      <c r="C1171" s="13" t="n">
        <v>7.90963681119719</v>
      </c>
      <c r="D1171" s="13" t="n">
        <v>11.17625</v>
      </c>
      <c r="E1171" s="8" t="n">
        <f aca="false">IF(C1171&gt;=$B$4,1,0)</f>
        <v>0</v>
      </c>
      <c r="F1171" s="8" t="n">
        <f aca="false">IF(D1171&gt;=$B$4,1,0)</f>
        <v>1</v>
      </c>
      <c r="G1171" s="8" t="str">
        <f aca="false">IF(AND(E1171=1,F1171=1),"Both pay",IF(F1171=1,"Missed",IF(E1171=1,"False trigger","Neither")))</f>
        <v>Missed</v>
      </c>
    </row>
    <row r="1172" customFormat="false" ht="15" hidden="false" customHeight="false" outlineLevel="0" collapsed="false">
      <c r="A1172" s="8" t="n">
        <v>1669</v>
      </c>
      <c r="B1172" s="8" t="s">
        <v>338</v>
      </c>
      <c r="C1172" s="13" t="n">
        <v>7.97453926138372</v>
      </c>
      <c r="D1172" s="13" t="n">
        <v>11.2225</v>
      </c>
      <c r="E1172" s="8" t="n">
        <f aca="false">IF(C1172&gt;=$B$4,1,0)</f>
        <v>0</v>
      </c>
      <c r="F1172" s="8" t="n">
        <f aca="false">IF(D1172&gt;=$B$4,1,0)</f>
        <v>1</v>
      </c>
      <c r="G1172" s="8" t="str">
        <f aca="false">IF(AND(E1172=1,F1172=1),"Both pay",IF(F1172=1,"Missed",IF(E1172=1,"False trigger","Neither")))</f>
        <v>Missed</v>
      </c>
    </row>
    <row r="1173" customFormat="false" ht="15" hidden="false" customHeight="false" outlineLevel="0" collapsed="false">
      <c r="A1173" s="8" t="n">
        <v>1670</v>
      </c>
      <c r="B1173" s="8" t="s">
        <v>338</v>
      </c>
      <c r="C1173" s="13" t="n">
        <v>8.25857025580839</v>
      </c>
      <c r="D1173" s="13" t="n">
        <v>10.291875</v>
      </c>
      <c r="E1173" s="8" t="n">
        <f aca="false">IF(C1173&gt;=$B$4,1,0)</f>
        <v>0</v>
      </c>
      <c r="F1173" s="8" t="n">
        <f aca="false">IF(D1173&gt;=$B$4,1,0)</f>
        <v>1</v>
      </c>
      <c r="G1173" s="8" t="str">
        <f aca="false">IF(AND(E1173=1,F1173=1),"Both pay",IF(F1173=1,"Missed",IF(E1173=1,"False trigger","Neither")))</f>
        <v>Missed</v>
      </c>
    </row>
    <row r="1174" customFormat="false" ht="15" hidden="false" customHeight="false" outlineLevel="0" collapsed="false">
      <c r="A1174" s="8" t="n">
        <v>1671</v>
      </c>
      <c r="B1174" s="8" t="s">
        <v>338</v>
      </c>
      <c r="C1174" s="13" t="n">
        <v>9.73587988467016</v>
      </c>
      <c r="D1174" s="13" t="n">
        <v>12.768125</v>
      </c>
      <c r="E1174" s="8" t="n">
        <f aca="false">IF(C1174&gt;=$B$4,1,0)</f>
        <v>0</v>
      </c>
      <c r="F1174" s="8" t="n">
        <f aca="false">IF(D1174&gt;=$B$4,1,0)</f>
        <v>1</v>
      </c>
      <c r="G1174" s="8" t="str">
        <f aca="false">IF(AND(E1174=1,F1174=1),"Both pay",IF(F1174=1,"Missed",IF(E1174=1,"False trigger","Neither")))</f>
        <v>Missed</v>
      </c>
    </row>
    <row r="1175" customFormat="false" ht="15" hidden="false" customHeight="false" outlineLevel="0" collapsed="false">
      <c r="A1175" s="8" t="n">
        <v>1672</v>
      </c>
      <c r="B1175" s="8" t="s">
        <v>338</v>
      </c>
      <c r="C1175" s="13" t="n">
        <v>14.26606625182</v>
      </c>
      <c r="D1175" s="13" t="n">
        <v>17.52625</v>
      </c>
      <c r="E1175" s="8" t="n">
        <f aca="false">IF(C1175&gt;=$B$4,1,0)</f>
        <v>1</v>
      </c>
      <c r="F1175" s="8" t="n">
        <f aca="false">IF(D1175&gt;=$B$4,1,0)</f>
        <v>1</v>
      </c>
      <c r="G1175" s="8" t="str">
        <f aca="false">IF(AND(E1175=1,F1175=1),"Both pay",IF(F1175=1,"Missed",IF(E1175=1,"False trigger","Neither")))</f>
        <v>Both pay</v>
      </c>
    </row>
    <row r="1176" customFormat="false" ht="15" hidden="false" customHeight="false" outlineLevel="0" collapsed="false">
      <c r="A1176" s="8" t="n">
        <v>1673</v>
      </c>
      <c r="B1176" s="8" t="s">
        <v>338</v>
      </c>
      <c r="C1176" s="13" t="n">
        <v>18.9491057036781</v>
      </c>
      <c r="D1176" s="13" t="n">
        <v>23.8425</v>
      </c>
      <c r="E1176" s="8" t="n">
        <f aca="false">IF(C1176&gt;=$B$4,1,0)</f>
        <v>1</v>
      </c>
      <c r="F1176" s="8" t="n">
        <f aca="false">IF(D1176&gt;=$B$4,1,0)</f>
        <v>1</v>
      </c>
      <c r="G1176" s="8" t="str">
        <f aca="false">IF(AND(E1176=1,F1176=1),"Both pay",IF(F1176=1,"Missed",IF(E1176=1,"False trigger","Neither")))</f>
        <v>Both pay</v>
      </c>
    </row>
    <row r="1177" customFormat="false" ht="15" hidden="false" customHeight="false" outlineLevel="0" collapsed="false">
      <c r="A1177" s="8" t="n">
        <v>1674</v>
      </c>
      <c r="B1177" s="8" t="s">
        <v>338</v>
      </c>
      <c r="C1177" s="13" t="n">
        <v>21.4829680913685</v>
      </c>
      <c r="D1177" s="13" t="n">
        <v>26.500625</v>
      </c>
      <c r="E1177" s="8" t="n">
        <f aca="false">IF(C1177&gt;=$B$4,1,0)</f>
        <v>1</v>
      </c>
      <c r="F1177" s="8" t="n">
        <f aca="false">IF(D1177&gt;=$B$4,1,0)</f>
        <v>1</v>
      </c>
      <c r="G1177" s="8" t="str">
        <f aca="false">IF(AND(E1177=1,F1177=1),"Both pay",IF(F1177=1,"Missed",IF(E1177=1,"False trigger","Neither")))</f>
        <v>Both pay</v>
      </c>
    </row>
    <row r="1178" customFormat="false" ht="15" hidden="false" customHeight="false" outlineLevel="0" collapsed="false">
      <c r="A1178" s="8" t="n">
        <v>1675</v>
      </c>
      <c r="B1178" s="8" t="s">
        <v>338</v>
      </c>
      <c r="C1178" s="13" t="n">
        <v>23.5607038451886</v>
      </c>
      <c r="D1178" s="13" t="n">
        <v>31.698125</v>
      </c>
      <c r="E1178" s="8" t="n">
        <f aca="false">IF(C1178&gt;=$B$4,1,0)</f>
        <v>1</v>
      </c>
      <c r="F1178" s="8" t="n">
        <f aca="false">IF(D1178&gt;=$B$4,1,0)</f>
        <v>1</v>
      </c>
      <c r="G1178" s="8" t="str">
        <f aca="false">IF(AND(E1178=1,F1178=1),"Both pay",IF(F1178=1,"Missed",IF(E1178=1,"False trigger","Neither")))</f>
        <v>Both pay</v>
      </c>
    </row>
    <row r="1179" customFormat="false" ht="15" hidden="false" customHeight="false" outlineLevel="0" collapsed="false">
      <c r="A1179" s="8" t="n">
        <v>1676</v>
      </c>
      <c r="B1179" s="8" t="s">
        <v>338</v>
      </c>
      <c r="C1179" s="13" t="n">
        <v>25.783415903971</v>
      </c>
      <c r="D1179" s="13" t="n">
        <v>23.73375</v>
      </c>
      <c r="E1179" s="8" t="n">
        <f aca="false">IF(C1179&gt;=$B$4,1,0)</f>
        <v>1</v>
      </c>
      <c r="F1179" s="8" t="n">
        <f aca="false">IF(D1179&gt;=$B$4,1,0)</f>
        <v>1</v>
      </c>
      <c r="G1179" s="8" t="str">
        <f aca="false">IF(AND(E1179=1,F1179=1),"Both pay",IF(F1179=1,"Missed",IF(E1179=1,"False trigger","Neither")))</f>
        <v>Both pay</v>
      </c>
    </row>
    <row r="1180" customFormat="false" ht="15" hidden="false" customHeight="false" outlineLevel="0" collapsed="false">
      <c r="A1180" s="8" t="n">
        <v>1678</v>
      </c>
      <c r="B1180" s="8" t="s">
        <v>338</v>
      </c>
      <c r="C1180" s="13" t="n">
        <v>35.8626090404498</v>
      </c>
      <c r="D1180" s="13" t="n">
        <v>17.389375</v>
      </c>
      <c r="E1180" s="8" t="n">
        <f aca="false">IF(C1180&gt;=$B$4,1,0)</f>
        <v>1</v>
      </c>
      <c r="F1180" s="8" t="n">
        <f aca="false">IF(D1180&gt;=$B$4,1,0)</f>
        <v>1</v>
      </c>
      <c r="G1180" s="8" t="str">
        <f aca="false">IF(AND(E1180=1,F1180=1),"Both pay",IF(F1180=1,"Missed",IF(E1180=1,"False trigger","Neither")))</f>
        <v>Both pay</v>
      </c>
    </row>
    <row r="1181" customFormat="false" ht="15" hidden="false" customHeight="false" outlineLevel="0" collapsed="false">
      <c r="A1181" s="8" t="n">
        <v>1679</v>
      </c>
      <c r="B1181" s="8" t="s">
        <v>338</v>
      </c>
      <c r="C1181" s="13" t="n">
        <v>41.269029800651</v>
      </c>
      <c r="D1181" s="13" t="n">
        <v>15.12</v>
      </c>
      <c r="E1181" s="8" t="n">
        <f aca="false">IF(C1181&gt;=$B$4,1,0)</f>
        <v>1</v>
      </c>
      <c r="F1181" s="8" t="n">
        <f aca="false">IF(D1181&gt;=$B$4,1,0)</f>
        <v>1</v>
      </c>
      <c r="G1181" s="8" t="str">
        <f aca="false">IF(AND(E1181=1,F1181=1),"Both pay",IF(F1181=1,"Missed",IF(E1181=1,"False trigger","Neither")))</f>
        <v>Both pay</v>
      </c>
    </row>
    <row r="1182" customFormat="false" ht="15" hidden="false" customHeight="false" outlineLevel="0" collapsed="false">
      <c r="A1182" s="8" t="n">
        <v>1680</v>
      </c>
      <c r="B1182" s="8" t="s">
        <v>338</v>
      </c>
      <c r="C1182" s="13" t="n">
        <v>41.5676656191706</v>
      </c>
      <c r="D1182" s="13" t="n">
        <v>14.084375</v>
      </c>
      <c r="E1182" s="8" t="n">
        <f aca="false">IF(C1182&gt;=$B$4,1,0)</f>
        <v>1</v>
      </c>
      <c r="F1182" s="8" t="n">
        <f aca="false">IF(D1182&gt;=$B$4,1,0)</f>
        <v>1</v>
      </c>
      <c r="G1182" s="8" t="str">
        <f aca="false">IF(AND(E1182=1,F1182=1),"Both pay",IF(F1182=1,"Missed",IF(E1182=1,"False trigger","Neither")))</f>
        <v>Both pay</v>
      </c>
    </row>
    <row r="1183" customFormat="false" ht="15" hidden="false" customHeight="false" outlineLevel="0" collapsed="false">
      <c r="A1183" s="8" t="n">
        <v>1681</v>
      </c>
      <c r="B1183" s="8" t="s">
        <v>338</v>
      </c>
      <c r="C1183" s="13" t="n">
        <v>31.6912800247684</v>
      </c>
      <c r="D1183" s="13" t="n">
        <v>12.279375</v>
      </c>
      <c r="E1183" s="8" t="n">
        <f aca="false">IF(C1183&gt;=$B$4,1,0)</f>
        <v>1</v>
      </c>
      <c r="F1183" s="8" t="n">
        <f aca="false">IF(D1183&gt;=$B$4,1,0)</f>
        <v>1</v>
      </c>
      <c r="G1183" s="8" t="str">
        <f aca="false">IF(AND(E1183=1,F1183=1),"Both pay",IF(F1183=1,"Missed",IF(E1183=1,"False trigger","Neither")))</f>
        <v>Both pay</v>
      </c>
    </row>
    <row r="1184" customFormat="false" ht="15" hidden="false" customHeight="false" outlineLevel="0" collapsed="false">
      <c r="A1184" s="8" t="n">
        <v>1683</v>
      </c>
      <c r="B1184" s="8" t="s">
        <v>338</v>
      </c>
      <c r="C1184" s="13" t="n">
        <v>20.564719283958</v>
      </c>
      <c r="D1184" s="13" t="n">
        <v>14.555</v>
      </c>
      <c r="E1184" s="8" t="n">
        <f aca="false">IF(C1184&gt;=$B$4,1,0)</f>
        <v>1</v>
      </c>
      <c r="F1184" s="8" t="n">
        <f aca="false">IF(D1184&gt;=$B$4,1,0)</f>
        <v>1</v>
      </c>
      <c r="G1184" s="8" t="str">
        <f aca="false">IF(AND(E1184=1,F1184=1),"Both pay",IF(F1184=1,"Missed",IF(E1184=1,"False trigger","Neither")))</f>
        <v>Both pay</v>
      </c>
    </row>
    <row r="1185" customFormat="false" ht="15" hidden="false" customHeight="false" outlineLevel="0" collapsed="false">
      <c r="A1185" s="8" t="n">
        <v>1684</v>
      </c>
      <c r="B1185" s="8" t="s">
        <v>338</v>
      </c>
      <c r="C1185" s="13" t="n">
        <v>19.1023842923531</v>
      </c>
      <c r="D1185" s="13" t="n">
        <v>15.70625</v>
      </c>
      <c r="E1185" s="8" t="n">
        <f aca="false">IF(C1185&gt;=$B$4,1,0)</f>
        <v>1</v>
      </c>
      <c r="F1185" s="8" t="n">
        <f aca="false">IF(D1185&gt;=$B$4,1,0)</f>
        <v>1</v>
      </c>
      <c r="G1185" s="8" t="str">
        <f aca="false">IF(AND(E1185=1,F1185=1),"Both pay",IF(F1185=1,"Missed",IF(E1185=1,"False trigger","Neither")))</f>
        <v>Both pay</v>
      </c>
    </row>
    <row r="1186" customFormat="false" ht="15" hidden="false" customHeight="false" outlineLevel="0" collapsed="false">
      <c r="A1186" s="8" t="n">
        <v>1692</v>
      </c>
      <c r="B1186" s="8" t="s">
        <v>338</v>
      </c>
      <c r="C1186" s="13" t="n">
        <v>3.88369040502999</v>
      </c>
      <c r="D1186" s="13" t="n">
        <v>8.39125</v>
      </c>
      <c r="E1186" s="8" t="n">
        <f aca="false">IF(C1186&gt;=$B$4,1,0)</f>
        <v>0</v>
      </c>
      <c r="F1186" s="8" t="n">
        <f aca="false">IF(D1186&gt;=$B$4,1,0)</f>
        <v>0</v>
      </c>
      <c r="G1186" s="8" t="str">
        <f aca="false">IF(AND(E1186=1,F1186=1),"Both pay",IF(F1186=1,"Missed",IF(E1186=1,"False trigger","Neither")))</f>
        <v>Neither</v>
      </c>
    </row>
    <row r="1187" customFormat="false" ht="15" hidden="false" customHeight="false" outlineLevel="0" collapsed="false">
      <c r="A1187" s="8" t="n">
        <v>1693</v>
      </c>
      <c r="B1187" s="8" t="s">
        <v>338</v>
      </c>
      <c r="C1187" s="13" t="n">
        <v>3.12154469114559</v>
      </c>
      <c r="D1187" s="13" t="n">
        <v>5.328125</v>
      </c>
      <c r="E1187" s="8" t="n">
        <f aca="false">IF(C1187&gt;=$B$4,1,0)</f>
        <v>0</v>
      </c>
      <c r="F1187" s="8" t="n">
        <f aca="false">IF(D1187&gt;=$B$4,1,0)</f>
        <v>0</v>
      </c>
      <c r="G1187" s="8" t="str">
        <f aca="false">IF(AND(E1187=1,F1187=1),"Both pay",IF(F1187=1,"Missed",IF(E1187=1,"False trigger","Neither")))</f>
        <v>Neither</v>
      </c>
    </row>
    <row r="1188" customFormat="false" ht="15" hidden="false" customHeight="false" outlineLevel="0" collapsed="false">
      <c r="A1188" s="8" t="n">
        <v>1694</v>
      </c>
      <c r="B1188" s="8" t="s">
        <v>338</v>
      </c>
      <c r="C1188" s="13" t="n">
        <v>2.89678777438388</v>
      </c>
      <c r="D1188" s="13" t="n">
        <v>4.12125</v>
      </c>
      <c r="E1188" s="8" t="n">
        <f aca="false">IF(C1188&gt;=$B$4,1,0)</f>
        <v>0</v>
      </c>
      <c r="F1188" s="8" t="n">
        <f aca="false">IF(D1188&gt;=$B$4,1,0)</f>
        <v>0</v>
      </c>
      <c r="G1188" s="8" t="str">
        <f aca="false">IF(AND(E1188=1,F1188=1),"Both pay",IF(F1188=1,"Missed",IF(E1188=1,"False trigger","Neither")))</f>
        <v>Neither</v>
      </c>
    </row>
    <row r="1189" customFormat="false" ht="15" hidden="false" customHeight="false" outlineLevel="0" collapsed="false">
      <c r="A1189" s="8" t="n">
        <v>1701</v>
      </c>
      <c r="B1189" s="8" t="s">
        <v>338</v>
      </c>
      <c r="C1189" s="13" t="n">
        <v>1.15123466453578</v>
      </c>
      <c r="D1189" s="13" t="n">
        <v>1.59375</v>
      </c>
      <c r="E1189" s="8" t="n">
        <f aca="false">IF(C1189&gt;=$B$4,1,0)</f>
        <v>0</v>
      </c>
      <c r="F1189" s="8" t="n">
        <f aca="false">IF(D1189&gt;=$B$4,1,0)</f>
        <v>0</v>
      </c>
      <c r="G1189" s="8" t="str">
        <f aca="false">IF(AND(E1189=1,F1189=1),"Both pay",IF(F1189=1,"Missed",IF(E1189=1,"False trigger","Neither")))</f>
        <v>Neither</v>
      </c>
    </row>
    <row r="1190" customFormat="false" ht="15" hidden="false" customHeight="false" outlineLevel="0" collapsed="false">
      <c r="A1190" s="8" t="n">
        <v>1702</v>
      </c>
      <c r="B1190" s="8" t="s">
        <v>338</v>
      </c>
      <c r="C1190" s="13" t="n">
        <v>0.999425232480596</v>
      </c>
      <c r="D1190" s="13" t="n">
        <v>0.85375</v>
      </c>
      <c r="E1190" s="8" t="n">
        <f aca="false">IF(C1190&gt;=$B$4,1,0)</f>
        <v>0</v>
      </c>
      <c r="F1190" s="8" t="n">
        <f aca="false">IF(D1190&gt;=$B$4,1,0)</f>
        <v>0</v>
      </c>
      <c r="G1190" s="8" t="str">
        <f aca="false">IF(AND(E1190=1,F1190=1),"Both pay",IF(F1190=1,"Missed",IF(E1190=1,"False trigger","Neither")))</f>
        <v>Neither</v>
      </c>
    </row>
    <row r="1191" customFormat="false" ht="15" hidden="false" customHeight="false" outlineLevel="0" collapsed="false">
      <c r="A1191" s="8" t="n">
        <v>1703</v>
      </c>
      <c r="B1191" s="8" t="s">
        <v>338</v>
      </c>
      <c r="C1191" s="13" t="n">
        <v>0.808385215051014</v>
      </c>
      <c r="D1191" s="13" t="n">
        <v>1.965</v>
      </c>
      <c r="E1191" s="8" t="n">
        <f aca="false">IF(C1191&gt;=$B$4,1,0)</f>
        <v>0</v>
      </c>
      <c r="F1191" s="8" t="n">
        <f aca="false">IF(D1191&gt;=$B$4,1,0)</f>
        <v>0</v>
      </c>
      <c r="G1191" s="8" t="str">
        <f aca="false">IF(AND(E1191=1,F1191=1),"Both pay",IF(F1191=1,"Missed",IF(E1191=1,"False trigger","Neither")))</f>
        <v>Neither</v>
      </c>
    </row>
    <row r="1192" customFormat="false" ht="15" hidden="false" customHeight="false" outlineLevel="0" collapsed="false">
      <c r="A1192" s="8" t="n">
        <v>1710</v>
      </c>
      <c r="B1192" s="8" t="s">
        <v>338</v>
      </c>
      <c r="C1192" s="13" t="n">
        <v>3.941312022767</v>
      </c>
      <c r="D1192" s="13" t="n">
        <v>0.861875</v>
      </c>
      <c r="E1192" s="8" t="n">
        <f aca="false">IF(C1192&gt;=$B$4,1,0)</f>
        <v>0</v>
      </c>
      <c r="F1192" s="8" t="n">
        <f aca="false">IF(D1192&gt;=$B$4,1,0)</f>
        <v>0</v>
      </c>
      <c r="G1192" s="8" t="str">
        <f aca="false">IF(AND(E1192=1,F1192=1),"Both pay",IF(F1192=1,"Missed",IF(E1192=1,"False trigger","Neither")))</f>
        <v>Neither</v>
      </c>
    </row>
    <row r="1193" customFormat="false" ht="15" hidden="false" customHeight="false" outlineLevel="0" collapsed="false">
      <c r="A1193" s="8" t="n">
        <v>1711</v>
      </c>
      <c r="B1193" s="8" t="s">
        <v>338</v>
      </c>
      <c r="C1193" s="13" t="n">
        <v>4.46399918988398</v>
      </c>
      <c r="D1193" s="13" t="n">
        <v>4.2575</v>
      </c>
      <c r="E1193" s="8" t="n">
        <f aca="false">IF(C1193&gt;=$B$4,1,0)</f>
        <v>0</v>
      </c>
      <c r="F1193" s="8" t="n">
        <f aca="false">IF(D1193&gt;=$B$4,1,0)</f>
        <v>0</v>
      </c>
      <c r="G1193" s="8" t="str">
        <f aca="false">IF(AND(E1193=1,F1193=1),"Both pay",IF(F1193=1,"Missed",IF(E1193=1,"False trigger","Neither")))</f>
        <v>Neither</v>
      </c>
    </row>
    <row r="1194" customFormat="false" ht="15" hidden="false" customHeight="false" outlineLevel="0" collapsed="false">
      <c r="A1194" s="8" t="n">
        <v>1712</v>
      </c>
      <c r="B1194" s="8" t="s">
        <v>338</v>
      </c>
      <c r="C1194" s="13" t="n">
        <v>5.12721797820678</v>
      </c>
      <c r="D1194" s="13" t="n">
        <v>5.5775</v>
      </c>
      <c r="E1194" s="8" t="n">
        <f aca="false">IF(C1194&gt;=$B$4,1,0)</f>
        <v>0</v>
      </c>
      <c r="F1194" s="8" t="n">
        <f aca="false">IF(D1194&gt;=$B$4,1,0)</f>
        <v>0</v>
      </c>
      <c r="G1194" s="8" t="str">
        <f aca="false">IF(AND(E1194=1,F1194=1),"Both pay",IF(F1194=1,"Missed",IF(E1194=1,"False trigger","Neither")))</f>
        <v>Neither</v>
      </c>
    </row>
    <row r="1195" customFormat="false" ht="15" hidden="false" customHeight="false" outlineLevel="0" collapsed="false">
      <c r="A1195" s="8" t="n">
        <v>1713</v>
      </c>
      <c r="B1195" s="8" t="s">
        <v>338</v>
      </c>
      <c r="C1195" s="13" t="n">
        <v>3.24395130958262</v>
      </c>
      <c r="D1195" s="13" t="n">
        <v>5.709375</v>
      </c>
      <c r="E1195" s="8" t="n">
        <f aca="false">IF(C1195&gt;=$B$4,1,0)</f>
        <v>0</v>
      </c>
      <c r="F1195" s="8" t="n">
        <f aca="false">IF(D1195&gt;=$B$4,1,0)</f>
        <v>0</v>
      </c>
      <c r="G1195" s="8" t="str">
        <f aca="false">IF(AND(E1195=1,F1195=1),"Both pay",IF(F1195=1,"Missed",IF(E1195=1,"False trigger","Neither")))</f>
        <v>Neither</v>
      </c>
    </row>
    <row r="1196" customFormat="false" ht="15" hidden="false" customHeight="false" outlineLevel="0" collapsed="false">
      <c r="A1196" s="8" t="n">
        <v>1714</v>
      </c>
      <c r="B1196" s="8" t="s">
        <v>338</v>
      </c>
      <c r="C1196" s="13" t="n">
        <v>4.00518594975412</v>
      </c>
      <c r="D1196" s="13" t="n">
        <v>5.91875</v>
      </c>
      <c r="E1196" s="8" t="n">
        <f aca="false">IF(C1196&gt;=$B$4,1,0)</f>
        <v>0</v>
      </c>
      <c r="F1196" s="8" t="n">
        <f aca="false">IF(D1196&gt;=$B$4,1,0)</f>
        <v>0</v>
      </c>
      <c r="G1196" s="8" t="str">
        <f aca="false">IF(AND(E1196=1,F1196=1),"Both pay",IF(F1196=1,"Missed",IF(E1196=1,"False trigger","Neither")))</f>
        <v>Neither</v>
      </c>
    </row>
    <row r="1197" customFormat="false" ht="15" hidden="false" customHeight="false" outlineLevel="0" collapsed="false">
      <c r="A1197" s="8" t="n">
        <v>1715</v>
      </c>
      <c r="B1197" s="8" t="s">
        <v>338</v>
      </c>
      <c r="C1197" s="13" t="n">
        <v>4.32880128386598</v>
      </c>
      <c r="D1197" s="13" t="n">
        <v>6.319375</v>
      </c>
      <c r="E1197" s="8" t="n">
        <f aca="false">IF(C1197&gt;=$B$4,1,0)</f>
        <v>0</v>
      </c>
      <c r="F1197" s="8" t="n">
        <f aca="false">IF(D1197&gt;=$B$4,1,0)</f>
        <v>0</v>
      </c>
      <c r="G1197" s="8" t="str">
        <f aca="false">IF(AND(E1197=1,F1197=1),"Both pay",IF(F1197=1,"Missed",IF(E1197=1,"False trigger","Neither")))</f>
        <v>Neither</v>
      </c>
    </row>
    <row r="1198" customFormat="false" ht="15" hidden="false" customHeight="false" outlineLevel="0" collapsed="false">
      <c r="A1198" s="8" t="n">
        <v>1719</v>
      </c>
      <c r="B1198" s="8" t="s">
        <v>338</v>
      </c>
      <c r="C1198" s="13" t="n">
        <v>6.18657811852931</v>
      </c>
      <c r="D1198" s="13" t="n">
        <v>9.9075</v>
      </c>
      <c r="E1198" s="8" t="n">
        <f aca="false">IF(C1198&gt;=$B$4,1,0)</f>
        <v>0</v>
      </c>
      <c r="F1198" s="8" t="n">
        <f aca="false">IF(D1198&gt;=$B$4,1,0)</f>
        <v>0</v>
      </c>
      <c r="G1198" s="8" t="str">
        <f aca="false">IF(AND(E1198=1,F1198=1),"Both pay",IF(F1198=1,"Missed",IF(E1198=1,"False trigger","Neither")))</f>
        <v>Neither</v>
      </c>
    </row>
    <row r="1199" customFormat="false" ht="15" hidden="false" customHeight="false" outlineLevel="0" collapsed="false">
      <c r="A1199" s="8" t="n">
        <v>1720</v>
      </c>
      <c r="B1199" s="8" t="s">
        <v>338</v>
      </c>
      <c r="C1199" s="13" t="n">
        <v>6.23365598289906</v>
      </c>
      <c r="D1199" s="13" t="n">
        <v>8.990625</v>
      </c>
      <c r="E1199" s="8" t="n">
        <f aca="false">IF(C1199&gt;=$B$4,1,0)</f>
        <v>0</v>
      </c>
      <c r="F1199" s="8" t="n">
        <f aca="false">IF(D1199&gt;=$B$4,1,0)</f>
        <v>0</v>
      </c>
      <c r="G1199" s="8" t="str">
        <f aca="false">IF(AND(E1199=1,F1199=1),"Both pay",IF(F1199=1,"Missed",IF(E1199=1,"False trigger","Neither")))</f>
        <v>Neither</v>
      </c>
    </row>
    <row r="1200" customFormat="false" ht="15" hidden="false" customHeight="false" outlineLevel="0" collapsed="false">
      <c r="A1200" s="8" t="n">
        <v>1721</v>
      </c>
      <c r="B1200" s="8" t="s">
        <v>338</v>
      </c>
      <c r="C1200" s="13" t="n">
        <v>6.37672254119501</v>
      </c>
      <c r="D1200" s="13" t="n">
        <v>8.709375</v>
      </c>
      <c r="E1200" s="8" t="n">
        <f aca="false">IF(C1200&gt;=$B$4,1,0)</f>
        <v>0</v>
      </c>
      <c r="F1200" s="8" t="n">
        <f aca="false">IF(D1200&gt;=$B$4,1,0)</f>
        <v>0</v>
      </c>
      <c r="G1200" s="8" t="str">
        <f aca="false">IF(AND(E1200=1,F1200=1),"Both pay",IF(F1200=1,"Missed",IF(E1200=1,"False trigger","Neither")))</f>
        <v>Neither</v>
      </c>
    </row>
    <row r="1201" customFormat="false" ht="15" hidden="false" customHeight="false" outlineLevel="0" collapsed="false">
      <c r="A1201" s="8" t="n">
        <v>1722</v>
      </c>
      <c r="B1201" s="8" t="s">
        <v>338</v>
      </c>
      <c r="C1201" s="13" t="n">
        <v>6.81966509597621</v>
      </c>
      <c r="D1201" s="13" t="n">
        <v>9.864375</v>
      </c>
      <c r="E1201" s="8" t="n">
        <f aca="false">IF(C1201&gt;=$B$4,1,0)</f>
        <v>0</v>
      </c>
      <c r="F1201" s="8" t="n">
        <f aca="false">IF(D1201&gt;=$B$4,1,0)</f>
        <v>0</v>
      </c>
      <c r="G1201" s="8" t="str">
        <f aca="false">IF(AND(E1201=1,F1201=1),"Both pay",IF(F1201=1,"Missed",IF(E1201=1,"False trigger","Neither")))</f>
        <v>Neither</v>
      </c>
    </row>
    <row r="1202" customFormat="false" ht="15" hidden="false" customHeight="false" outlineLevel="0" collapsed="false">
      <c r="A1202" s="8" t="n">
        <v>1723</v>
      </c>
      <c r="B1202" s="8" t="s">
        <v>338</v>
      </c>
      <c r="C1202" s="13" t="n">
        <v>7.91349210430747</v>
      </c>
      <c r="D1202" s="13" t="n">
        <v>10.140625</v>
      </c>
      <c r="E1202" s="8" t="n">
        <f aca="false">IF(C1202&gt;=$B$4,1,0)</f>
        <v>0</v>
      </c>
      <c r="F1202" s="8" t="n">
        <f aca="false">IF(D1202&gt;=$B$4,1,0)</f>
        <v>1</v>
      </c>
      <c r="G1202" s="8" t="str">
        <f aca="false">IF(AND(E1202=1,F1202=1),"Both pay",IF(F1202=1,"Missed",IF(E1202=1,"False trigger","Neither")))</f>
        <v>Missed</v>
      </c>
    </row>
    <row r="1203" customFormat="false" ht="15" hidden="false" customHeight="false" outlineLevel="0" collapsed="false">
      <c r="A1203" s="8" t="n">
        <v>1724</v>
      </c>
      <c r="B1203" s="8" t="s">
        <v>338</v>
      </c>
      <c r="C1203" s="13" t="n">
        <v>8.1952298664058</v>
      </c>
      <c r="D1203" s="13" t="n">
        <v>10.89625</v>
      </c>
      <c r="E1203" s="8" t="n">
        <f aca="false">IF(C1203&gt;=$B$4,1,0)</f>
        <v>0</v>
      </c>
      <c r="F1203" s="8" t="n">
        <f aca="false">IF(D1203&gt;=$B$4,1,0)</f>
        <v>1</v>
      </c>
      <c r="G1203" s="8" t="str">
        <f aca="false">IF(AND(E1203=1,F1203=1),"Both pay",IF(F1203=1,"Missed",IF(E1203=1,"False trigger","Neither")))</f>
        <v>Missed</v>
      </c>
    </row>
    <row r="1204" customFormat="false" ht="15" hidden="false" customHeight="false" outlineLevel="0" collapsed="false">
      <c r="A1204" s="8" t="n">
        <v>1725</v>
      </c>
      <c r="B1204" s="8" t="s">
        <v>338</v>
      </c>
      <c r="C1204" s="13" t="n">
        <v>8.24129517211878</v>
      </c>
      <c r="D1204" s="13" t="n">
        <v>11.059375</v>
      </c>
      <c r="E1204" s="8" t="n">
        <f aca="false">IF(C1204&gt;=$B$4,1,0)</f>
        <v>0</v>
      </c>
      <c r="F1204" s="8" t="n">
        <f aca="false">IF(D1204&gt;=$B$4,1,0)</f>
        <v>1</v>
      </c>
      <c r="G1204" s="8" t="str">
        <f aca="false">IF(AND(E1204=1,F1204=1),"Both pay",IF(F1204=1,"Missed",IF(E1204=1,"False trigger","Neither")))</f>
        <v>Missed</v>
      </c>
    </row>
    <row r="1205" customFormat="false" ht="15" hidden="false" customHeight="false" outlineLevel="0" collapsed="false">
      <c r="A1205" s="8" t="n">
        <v>1726</v>
      </c>
      <c r="B1205" s="8" t="s">
        <v>338</v>
      </c>
      <c r="C1205" s="13" t="n">
        <v>8.07754895147177</v>
      </c>
      <c r="D1205" s="13" t="n">
        <v>9.951875</v>
      </c>
      <c r="E1205" s="8" t="n">
        <f aca="false">IF(C1205&gt;=$B$4,1,0)</f>
        <v>0</v>
      </c>
      <c r="F1205" s="8" t="n">
        <f aca="false">IF(D1205&gt;=$B$4,1,0)</f>
        <v>0</v>
      </c>
      <c r="G1205" s="8" t="str">
        <f aca="false">IF(AND(E1205=1,F1205=1),"Both pay",IF(F1205=1,"Missed",IF(E1205=1,"False trigger","Neither")))</f>
        <v>Neither</v>
      </c>
    </row>
    <row r="1206" customFormat="false" ht="15" hidden="false" customHeight="false" outlineLevel="0" collapsed="false">
      <c r="A1206" s="8" t="n">
        <v>1727</v>
      </c>
      <c r="B1206" s="8" t="s">
        <v>338</v>
      </c>
      <c r="C1206" s="13" t="n">
        <v>10.6003406232467</v>
      </c>
      <c r="D1206" s="13" t="n">
        <v>12.44625</v>
      </c>
      <c r="E1206" s="8" t="n">
        <f aca="false">IF(C1206&gt;=$B$4,1,0)</f>
        <v>1</v>
      </c>
      <c r="F1206" s="8" t="n">
        <f aca="false">IF(D1206&gt;=$B$4,1,0)</f>
        <v>1</v>
      </c>
      <c r="G1206" s="8" t="str">
        <f aca="false">IF(AND(E1206=1,F1206=1),"Both pay",IF(F1206=1,"Missed",IF(E1206=1,"False trigger","Neither")))</f>
        <v>Both pay</v>
      </c>
    </row>
    <row r="1207" customFormat="false" ht="15" hidden="false" customHeight="false" outlineLevel="0" collapsed="false">
      <c r="A1207" s="8" t="n">
        <v>1728</v>
      </c>
      <c r="B1207" s="8" t="s">
        <v>338</v>
      </c>
      <c r="C1207" s="13" t="n">
        <v>10.7162373910102</v>
      </c>
      <c r="D1207" s="13" t="n">
        <v>15.6625</v>
      </c>
      <c r="E1207" s="8" t="n">
        <f aca="false">IF(C1207&gt;=$B$4,1,0)</f>
        <v>1</v>
      </c>
      <c r="F1207" s="8" t="n">
        <f aca="false">IF(D1207&gt;=$B$4,1,0)</f>
        <v>1</v>
      </c>
      <c r="G1207" s="8" t="str">
        <f aca="false">IF(AND(E1207=1,F1207=1),"Both pay",IF(F1207=1,"Missed",IF(E1207=1,"False trigger","Neither")))</f>
        <v>Both pay</v>
      </c>
    </row>
    <row r="1208" customFormat="false" ht="15" hidden="false" customHeight="false" outlineLevel="0" collapsed="false">
      <c r="A1208" s="8" t="n">
        <v>1729</v>
      </c>
      <c r="B1208" s="8" t="s">
        <v>338</v>
      </c>
      <c r="C1208" s="13" t="n">
        <v>16.5130270888938</v>
      </c>
      <c r="D1208" s="13" t="n">
        <v>19.369375</v>
      </c>
      <c r="E1208" s="8" t="n">
        <f aca="false">IF(C1208&gt;=$B$4,1,0)</f>
        <v>1</v>
      </c>
      <c r="F1208" s="8" t="n">
        <f aca="false">IF(D1208&gt;=$B$4,1,0)</f>
        <v>1</v>
      </c>
      <c r="G1208" s="8" t="str">
        <f aca="false">IF(AND(E1208=1,F1208=1),"Both pay",IF(F1208=1,"Missed",IF(E1208=1,"False trigger","Neither")))</f>
        <v>Both pay</v>
      </c>
    </row>
    <row r="1209" customFormat="false" ht="15" hidden="false" customHeight="false" outlineLevel="0" collapsed="false">
      <c r="A1209" s="8" t="n">
        <v>1730</v>
      </c>
      <c r="B1209" s="8" t="s">
        <v>338</v>
      </c>
      <c r="C1209" s="13" t="n">
        <v>20.8069048837652</v>
      </c>
      <c r="D1209" s="13" t="n">
        <v>22.9375</v>
      </c>
      <c r="E1209" s="8" t="n">
        <f aca="false">IF(C1209&gt;=$B$4,1,0)</f>
        <v>1</v>
      </c>
      <c r="F1209" s="8" t="n">
        <f aca="false">IF(D1209&gt;=$B$4,1,0)</f>
        <v>1</v>
      </c>
      <c r="G1209" s="8" t="str">
        <f aca="false">IF(AND(E1209=1,F1209=1),"Both pay",IF(F1209=1,"Missed",IF(E1209=1,"False trigger","Neither")))</f>
        <v>Both pay</v>
      </c>
    </row>
    <row r="1210" customFormat="false" ht="15" hidden="false" customHeight="false" outlineLevel="0" collapsed="false">
      <c r="A1210" s="8" t="n">
        <v>1731</v>
      </c>
      <c r="B1210" s="8" t="s">
        <v>338</v>
      </c>
      <c r="C1210" s="13" t="n">
        <v>20.672956990001</v>
      </c>
      <c r="D1210" s="13" t="n">
        <v>25.838125</v>
      </c>
      <c r="E1210" s="8" t="n">
        <f aca="false">IF(C1210&gt;=$B$4,1,0)</f>
        <v>1</v>
      </c>
      <c r="F1210" s="8" t="n">
        <f aca="false">IF(D1210&gt;=$B$4,1,0)</f>
        <v>1</v>
      </c>
      <c r="G1210" s="8" t="str">
        <f aca="false">IF(AND(E1210=1,F1210=1),"Both pay",IF(F1210=1,"Missed",IF(E1210=1,"False trigger","Neither")))</f>
        <v>Both pay</v>
      </c>
    </row>
    <row r="1211" customFormat="false" ht="15" hidden="false" customHeight="false" outlineLevel="0" collapsed="false">
      <c r="A1211" s="8" t="n">
        <v>1732</v>
      </c>
      <c r="B1211" s="8" t="s">
        <v>338</v>
      </c>
      <c r="C1211" s="13" t="n">
        <v>21.0492589143688</v>
      </c>
      <c r="D1211" s="13" t="n">
        <v>27.34625</v>
      </c>
      <c r="E1211" s="8" t="n">
        <f aca="false">IF(C1211&gt;=$B$4,1,0)</f>
        <v>1</v>
      </c>
      <c r="F1211" s="8" t="n">
        <f aca="false">IF(D1211&gt;=$B$4,1,0)</f>
        <v>1</v>
      </c>
      <c r="G1211" s="8" t="str">
        <f aca="false">IF(AND(E1211=1,F1211=1),"Both pay",IF(F1211=1,"Missed",IF(E1211=1,"False trigger","Neither")))</f>
        <v>Both pay</v>
      </c>
    </row>
    <row r="1212" customFormat="false" ht="15" hidden="false" customHeight="false" outlineLevel="0" collapsed="false">
      <c r="A1212" s="8" t="n">
        <v>1735</v>
      </c>
      <c r="B1212" s="8" t="s">
        <v>338</v>
      </c>
      <c r="C1212" s="13" t="n">
        <v>35.9037679965375</v>
      </c>
      <c r="D1212" s="13" t="n">
        <v>14.411875</v>
      </c>
      <c r="E1212" s="8" t="n">
        <f aca="false">IF(C1212&gt;=$B$4,1,0)</f>
        <v>1</v>
      </c>
      <c r="F1212" s="8" t="n">
        <f aca="false">IF(D1212&gt;=$B$4,1,0)</f>
        <v>1</v>
      </c>
      <c r="G1212" s="8" t="str">
        <f aca="false">IF(AND(E1212=1,F1212=1),"Both pay",IF(F1212=1,"Missed",IF(E1212=1,"False trigger","Neither")))</f>
        <v>Both pay</v>
      </c>
    </row>
    <row r="1213" customFormat="false" ht="15" hidden="false" customHeight="false" outlineLevel="0" collapsed="false">
      <c r="A1213" s="8" t="n">
        <v>1736</v>
      </c>
      <c r="B1213" s="8" t="s">
        <v>338</v>
      </c>
      <c r="C1213" s="13" t="n">
        <v>42.6510399409451</v>
      </c>
      <c r="D1213" s="13" t="n">
        <v>14.01375</v>
      </c>
      <c r="E1213" s="8" t="n">
        <f aca="false">IF(C1213&gt;=$B$4,1,0)</f>
        <v>1</v>
      </c>
      <c r="F1213" s="8" t="n">
        <f aca="false">IF(D1213&gt;=$B$4,1,0)</f>
        <v>1</v>
      </c>
      <c r="G1213" s="8" t="str">
        <f aca="false">IF(AND(E1213=1,F1213=1),"Both pay",IF(F1213=1,"Missed",IF(E1213=1,"False trigger","Neither")))</f>
        <v>Both pay</v>
      </c>
    </row>
    <row r="1214" customFormat="false" ht="15" hidden="false" customHeight="false" outlineLevel="0" collapsed="false">
      <c r="A1214" s="8" t="n">
        <v>1737</v>
      </c>
      <c r="B1214" s="8" t="s">
        <v>338</v>
      </c>
      <c r="C1214" s="13" t="n">
        <v>44.2093584255893</v>
      </c>
      <c r="D1214" s="13" t="n">
        <v>20.253125</v>
      </c>
      <c r="E1214" s="8" t="n">
        <f aca="false">IF(C1214&gt;=$B$4,1,0)</f>
        <v>1</v>
      </c>
      <c r="F1214" s="8" t="n">
        <f aca="false">IF(D1214&gt;=$B$4,1,0)</f>
        <v>1</v>
      </c>
      <c r="G1214" s="8" t="str">
        <f aca="false">IF(AND(E1214=1,F1214=1),"Both pay",IF(F1214=1,"Missed",IF(E1214=1,"False trigger","Neither")))</f>
        <v>Both pay</v>
      </c>
    </row>
    <row r="1215" customFormat="false" ht="15" hidden="false" customHeight="false" outlineLevel="0" collapsed="false">
      <c r="A1215" s="8" t="n">
        <v>1738</v>
      </c>
      <c r="B1215" s="8" t="s">
        <v>338</v>
      </c>
      <c r="C1215" s="13" t="n">
        <v>32.5359005917232</v>
      </c>
      <c r="D1215" s="13" t="n">
        <v>24.07625</v>
      </c>
      <c r="E1215" s="8" t="n">
        <f aca="false">IF(C1215&gt;=$B$4,1,0)</f>
        <v>1</v>
      </c>
      <c r="F1215" s="8" t="n">
        <f aca="false">IF(D1215&gt;=$B$4,1,0)</f>
        <v>1</v>
      </c>
      <c r="G1215" s="8" t="str">
        <f aca="false">IF(AND(E1215=1,F1215=1),"Both pay",IF(F1215=1,"Missed",IF(E1215=1,"False trigger","Neither")))</f>
        <v>Both pay</v>
      </c>
    </row>
    <row r="1216" customFormat="false" ht="15" hidden="false" customHeight="false" outlineLevel="0" collapsed="false">
      <c r="A1216" s="8" t="n">
        <v>1749</v>
      </c>
      <c r="B1216" s="8" t="s">
        <v>338</v>
      </c>
      <c r="C1216" s="13" t="n">
        <v>2.66813382295337</v>
      </c>
      <c r="D1216" s="13" t="n">
        <v>3.88125</v>
      </c>
      <c r="E1216" s="8" t="n">
        <f aca="false">IF(C1216&gt;=$B$4,1,0)</f>
        <v>0</v>
      </c>
      <c r="F1216" s="8" t="n">
        <f aca="false">IF(D1216&gt;=$B$4,1,0)</f>
        <v>0</v>
      </c>
      <c r="G1216" s="8" t="str">
        <f aca="false">IF(AND(E1216=1,F1216=1),"Both pay",IF(F1216=1,"Missed",IF(E1216=1,"False trigger","Neither")))</f>
        <v>Neither</v>
      </c>
    </row>
    <row r="1217" customFormat="false" ht="15" hidden="false" customHeight="false" outlineLevel="0" collapsed="false">
      <c r="A1217" s="8" t="n">
        <v>1750</v>
      </c>
      <c r="B1217" s="8" t="s">
        <v>338</v>
      </c>
      <c r="C1217" s="13" t="n">
        <v>2.54194952519569</v>
      </c>
      <c r="D1217" s="13" t="n">
        <v>2.153125</v>
      </c>
      <c r="E1217" s="8" t="n">
        <f aca="false">IF(C1217&gt;=$B$4,1,0)</f>
        <v>0</v>
      </c>
      <c r="F1217" s="8" t="n">
        <f aca="false">IF(D1217&gt;=$B$4,1,0)</f>
        <v>0</v>
      </c>
      <c r="G1217" s="8" t="str">
        <f aca="false">IF(AND(E1217=1,F1217=1),"Both pay",IF(F1217=1,"Missed",IF(E1217=1,"False trigger","Neither")))</f>
        <v>Neither</v>
      </c>
    </row>
    <row r="1218" customFormat="false" ht="15" hidden="false" customHeight="false" outlineLevel="0" collapsed="false">
      <c r="A1218" s="8" t="n">
        <v>1751</v>
      </c>
      <c r="B1218" s="8" t="s">
        <v>338</v>
      </c>
      <c r="C1218" s="13" t="n">
        <v>2.51930623106398</v>
      </c>
      <c r="D1218" s="13" t="n">
        <v>1.96875</v>
      </c>
      <c r="E1218" s="8" t="n">
        <f aca="false">IF(C1218&gt;=$B$4,1,0)</f>
        <v>0</v>
      </c>
      <c r="F1218" s="8" t="n">
        <f aca="false">IF(D1218&gt;=$B$4,1,0)</f>
        <v>0</v>
      </c>
      <c r="G1218" s="8" t="str">
        <f aca="false">IF(AND(E1218=1,F1218=1),"Both pay",IF(F1218=1,"Missed",IF(E1218=1,"False trigger","Neither")))</f>
        <v>Neither</v>
      </c>
    </row>
    <row r="1219" customFormat="false" ht="15" hidden="false" customHeight="false" outlineLevel="0" collapsed="false">
      <c r="A1219" s="8" t="n">
        <v>1760</v>
      </c>
      <c r="B1219" s="8" t="s">
        <v>338</v>
      </c>
      <c r="C1219" s="13" t="n">
        <v>1.79332051409201</v>
      </c>
      <c r="D1219" s="13" t="n">
        <v>1.639375</v>
      </c>
      <c r="E1219" s="8" t="n">
        <f aca="false">IF(C1219&gt;=$B$4,1,0)</f>
        <v>0</v>
      </c>
      <c r="F1219" s="8" t="n">
        <f aca="false">IF(D1219&gt;=$B$4,1,0)</f>
        <v>0</v>
      </c>
      <c r="G1219" s="8" t="str">
        <f aca="false">IF(AND(E1219=1,F1219=1),"Both pay",IF(F1219=1,"Missed",IF(E1219=1,"False trigger","Neither")))</f>
        <v>Neither</v>
      </c>
    </row>
    <row r="1220" customFormat="false" ht="15" hidden="false" customHeight="false" outlineLevel="0" collapsed="false">
      <c r="A1220" s="8" t="n">
        <v>1761</v>
      </c>
      <c r="B1220" s="8" t="s">
        <v>338</v>
      </c>
      <c r="C1220" s="13" t="n">
        <v>1.36538174172931</v>
      </c>
      <c r="D1220" s="13" t="n">
        <v>2.77625</v>
      </c>
      <c r="E1220" s="8" t="n">
        <f aca="false">IF(C1220&gt;=$B$4,1,0)</f>
        <v>0</v>
      </c>
      <c r="F1220" s="8" t="n">
        <f aca="false">IF(D1220&gt;=$B$4,1,0)</f>
        <v>0</v>
      </c>
      <c r="G1220" s="8" t="str">
        <f aca="false">IF(AND(E1220=1,F1220=1),"Both pay",IF(F1220=1,"Missed",IF(E1220=1,"False trigger","Neither")))</f>
        <v>Neither</v>
      </c>
    </row>
    <row r="1221" customFormat="false" ht="15" hidden="false" customHeight="false" outlineLevel="0" collapsed="false">
      <c r="A1221" s="8" t="n">
        <v>1762</v>
      </c>
      <c r="B1221" s="8" t="s">
        <v>338</v>
      </c>
      <c r="C1221" s="13" t="n">
        <v>0.725968133586176</v>
      </c>
      <c r="D1221" s="13" t="n">
        <v>2.7025</v>
      </c>
      <c r="E1221" s="8" t="n">
        <f aca="false">IF(C1221&gt;=$B$4,1,0)</f>
        <v>0</v>
      </c>
      <c r="F1221" s="8" t="n">
        <f aca="false">IF(D1221&gt;=$B$4,1,0)</f>
        <v>0</v>
      </c>
      <c r="G1221" s="8" t="str">
        <f aca="false">IF(AND(E1221=1,F1221=1),"Both pay",IF(F1221=1,"Missed",IF(E1221=1,"False trigger","Neither")))</f>
        <v>Neither</v>
      </c>
    </row>
    <row r="1222" customFormat="false" ht="15" hidden="false" customHeight="false" outlineLevel="0" collapsed="false">
      <c r="A1222" s="8" t="n">
        <v>1763</v>
      </c>
      <c r="B1222" s="8" t="s">
        <v>338</v>
      </c>
      <c r="C1222" s="13" t="n">
        <v>0.354132050610503</v>
      </c>
      <c r="D1222" s="13" t="n">
        <v>2.4725</v>
      </c>
      <c r="E1222" s="8" t="n">
        <f aca="false">IF(C1222&gt;=$B$4,1,0)</f>
        <v>0</v>
      </c>
      <c r="F1222" s="8" t="n">
        <f aca="false">IF(D1222&gt;=$B$4,1,0)</f>
        <v>0</v>
      </c>
      <c r="G1222" s="8" t="str">
        <f aca="false">IF(AND(E1222=1,F1222=1),"Both pay",IF(F1222=1,"Missed",IF(E1222=1,"False trigger","Neither")))</f>
        <v>Neither</v>
      </c>
    </row>
    <row r="1223" customFormat="false" ht="15" hidden="false" customHeight="false" outlineLevel="0" collapsed="false">
      <c r="A1223" s="8" t="n">
        <v>1764</v>
      </c>
      <c r="B1223" s="8" t="s">
        <v>338</v>
      </c>
      <c r="C1223" s="13" t="n">
        <v>0.211449683677132</v>
      </c>
      <c r="D1223" s="13" t="n">
        <v>1.89</v>
      </c>
      <c r="E1223" s="8" t="n">
        <f aca="false">IF(C1223&gt;=$B$4,1,0)</f>
        <v>0</v>
      </c>
      <c r="F1223" s="8" t="n">
        <f aca="false">IF(D1223&gt;=$B$4,1,0)</f>
        <v>0</v>
      </c>
      <c r="G1223" s="8" t="str">
        <f aca="false">IF(AND(E1223=1,F1223=1),"Both pay",IF(F1223=1,"Missed",IF(E1223=1,"False trigger","Neither")))</f>
        <v>Neither</v>
      </c>
    </row>
    <row r="1224" customFormat="false" ht="15" hidden="false" customHeight="false" outlineLevel="0" collapsed="false">
      <c r="A1224" s="8" t="n">
        <v>1765</v>
      </c>
      <c r="B1224" s="8" t="s">
        <v>338</v>
      </c>
      <c r="C1224" s="13" t="n">
        <v>0.2635432657653</v>
      </c>
      <c r="D1224" s="13" t="n">
        <v>0.370625</v>
      </c>
      <c r="E1224" s="8" t="n">
        <f aca="false">IF(C1224&gt;=$B$4,1,0)</f>
        <v>0</v>
      </c>
      <c r="F1224" s="8" t="n">
        <f aca="false">IF(D1224&gt;=$B$4,1,0)</f>
        <v>0</v>
      </c>
      <c r="G1224" s="8" t="str">
        <f aca="false">IF(AND(E1224=1,F1224=1),"Both pay",IF(F1224=1,"Missed",IF(E1224=1,"False trigger","Neither")))</f>
        <v>Neither</v>
      </c>
    </row>
    <row r="1225" customFormat="false" ht="15" hidden="false" customHeight="false" outlineLevel="0" collapsed="false">
      <c r="A1225" s="8" t="n">
        <v>1768</v>
      </c>
      <c r="B1225" s="8" t="s">
        <v>338</v>
      </c>
      <c r="C1225" s="13" t="n">
        <v>4.25399970200833</v>
      </c>
      <c r="D1225" s="13" t="n">
        <v>5.0525</v>
      </c>
      <c r="E1225" s="8" t="n">
        <f aca="false">IF(C1225&gt;=$B$4,1,0)</f>
        <v>0</v>
      </c>
      <c r="F1225" s="8" t="n">
        <f aca="false">IF(D1225&gt;=$B$4,1,0)</f>
        <v>0</v>
      </c>
      <c r="G1225" s="8" t="str">
        <f aca="false">IF(AND(E1225=1,F1225=1),"Both pay",IF(F1225=1,"Missed",IF(E1225=1,"False trigger","Neither")))</f>
        <v>Neither</v>
      </c>
    </row>
    <row r="1226" customFormat="false" ht="15" hidden="false" customHeight="false" outlineLevel="0" collapsed="false">
      <c r="A1226" s="8" t="n">
        <v>1769</v>
      </c>
      <c r="B1226" s="8" t="s">
        <v>338</v>
      </c>
      <c r="C1226" s="13" t="n">
        <v>4.26605071093096</v>
      </c>
      <c r="D1226" s="13" t="n">
        <v>5.49625</v>
      </c>
      <c r="E1226" s="8" t="n">
        <f aca="false">IF(C1226&gt;=$B$4,1,0)</f>
        <v>0</v>
      </c>
      <c r="F1226" s="8" t="n">
        <f aca="false">IF(D1226&gt;=$B$4,1,0)</f>
        <v>0</v>
      </c>
      <c r="G1226" s="8" t="str">
        <f aca="false">IF(AND(E1226=1,F1226=1),"Both pay",IF(F1226=1,"Missed",IF(E1226=1,"False trigger","Neither")))</f>
        <v>Neither</v>
      </c>
    </row>
    <row r="1227" customFormat="false" ht="15" hidden="false" customHeight="false" outlineLevel="0" collapsed="false">
      <c r="A1227" s="8" t="n">
        <v>1770</v>
      </c>
      <c r="B1227" s="8" t="s">
        <v>338</v>
      </c>
      <c r="C1227" s="13" t="n">
        <v>4.26002130595204</v>
      </c>
      <c r="D1227" s="13" t="n">
        <v>6.30125</v>
      </c>
      <c r="E1227" s="8" t="n">
        <f aca="false">IF(C1227&gt;=$B$4,1,0)</f>
        <v>0</v>
      </c>
      <c r="F1227" s="8" t="n">
        <f aca="false">IF(D1227&gt;=$B$4,1,0)</f>
        <v>0</v>
      </c>
      <c r="G1227" s="8" t="str">
        <f aca="false">IF(AND(E1227=1,F1227=1),"Both pay",IF(F1227=1,"Missed",IF(E1227=1,"False trigger","Neither")))</f>
        <v>Neither</v>
      </c>
    </row>
    <row r="1228" customFormat="false" ht="15" hidden="false" customHeight="false" outlineLevel="0" collapsed="false">
      <c r="A1228" s="8" t="n">
        <v>1771</v>
      </c>
      <c r="B1228" s="8" t="s">
        <v>338</v>
      </c>
      <c r="C1228" s="13" t="n">
        <v>4.6973162251723</v>
      </c>
      <c r="D1228" s="13" t="n">
        <v>6.656875</v>
      </c>
      <c r="E1228" s="8" t="n">
        <f aca="false">IF(C1228&gt;=$B$4,1,0)</f>
        <v>0</v>
      </c>
      <c r="F1228" s="8" t="n">
        <f aca="false">IF(D1228&gt;=$B$4,1,0)</f>
        <v>0</v>
      </c>
      <c r="G1228" s="8" t="str">
        <f aca="false">IF(AND(E1228=1,F1228=1),"Both pay",IF(F1228=1,"Missed",IF(E1228=1,"False trigger","Neither")))</f>
        <v>Neither</v>
      </c>
    </row>
    <row r="1229" customFormat="false" ht="15" hidden="false" customHeight="false" outlineLevel="0" collapsed="false">
      <c r="A1229" s="8" t="n">
        <v>1772</v>
      </c>
      <c r="B1229" s="8" t="s">
        <v>338</v>
      </c>
      <c r="C1229" s="13" t="n">
        <v>5.4310099129506</v>
      </c>
      <c r="D1229" s="13" t="n">
        <v>8.14125</v>
      </c>
      <c r="E1229" s="8" t="n">
        <f aca="false">IF(C1229&gt;=$B$4,1,0)</f>
        <v>0</v>
      </c>
      <c r="F1229" s="8" t="n">
        <f aca="false">IF(D1229&gt;=$B$4,1,0)</f>
        <v>0</v>
      </c>
      <c r="G1229" s="8" t="str">
        <f aca="false">IF(AND(E1229=1,F1229=1),"Both pay",IF(F1229=1,"Missed",IF(E1229=1,"False trigger","Neither")))</f>
        <v>Neither</v>
      </c>
    </row>
    <row r="1230" customFormat="false" ht="15" hidden="false" customHeight="false" outlineLevel="0" collapsed="false">
      <c r="A1230" s="8" t="n">
        <v>1773</v>
      </c>
      <c r="B1230" s="8" t="s">
        <v>338</v>
      </c>
      <c r="C1230" s="13" t="n">
        <v>6.89208092714145</v>
      </c>
      <c r="D1230" s="13" t="n">
        <v>8.783125</v>
      </c>
      <c r="E1230" s="8" t="n">
        <f aca="false">IF(C1230&gt;=$B$4,1,0)</f>
        <v>0</v>
      </c>
      <c r="F1230" s="8" t="n">
        <f aca="false">IF(D1230&gt;=$B$4,1,0)</f>
        <v>0</v>
      </c>
      <c r="G1230" s="8" t="str">
        <f aca="false">IF(AND(E1230=1,F1230=1),"Both pay",IF(F1230=1,"Missed",IF(E1230=1,"False trigger","Neither")))</f>
        <v>Neither</v>
      </c>
    </row>
    <row r="1231" customFormat="false" ht="15" hidden="false" customHeight="false" outlineLevel="0" collapsed="false">
      <c r="A1231" s="8" t="n">
        <v>1774</v>
      </c>
      <c r="B1231" s="8" t="s">
        <v>338</v>
      </c>
      <c r="C1231" s="13" t="n">
        <v>7.67972638265439</v>
      </c>
      <c r="D1231" s="13" t="n">
        <v>9.858125</v>
      </c>
      <c r="E1231" s="8" t="n">
        <f aca="false">IF(C1231&gt;=$B$4,1,0)</f>
        <v>0</v>
      </c>
      <c r="F1231" s="8" t="n">
        <f aca="false">IF(D1231&gt;=$B$4,1,0)</f>
        <v>0</v>
      </c>
      <c r="G1231" s="8" t="str">
        <f aca="false">IF(AND(E1231=1,F1231=1),"Both pay",IF(F1231=1,"Missed",IF(E1231=1,"False trigger","Neither")))</f>
        <v>Neither</v>
      </c>
    </row>
    <row r="1232" customFormat="false" ht="15" hidden="false" customHeight="false" outlineLevel="0" collapsed="false">
      <c r="A1232" s="8" t="n">
        <v>1776</v>
      </c>
      <c r="B1232" s="8" t="s">
        <v>338</v>
      </c>
      <c r="C1232" s="13" t="n">
        <v>6.9400145722479</v>
      </c>
      <c r="D1232" s="13" t="n">
        <v>10.271875</v>
      </c>
      <c r="E1232" s="8" t="n">
        <f aca="false">IF(C1232&gt;=$B$4,1,0)</f>
        <v>0</v>
      </c>
      <c r="F1232" s="8" t="n">
        <f aca="false">IF(D1232&gt;=$B$4,1,0)</f>
        <v>1</v>
      </c>
      <c r="G1232" s="8" t="str">
        <f aca="false">IF(AND(E1232=1,F1232=1),"Both pay",IF(F1232=1,"Missed",IF(E1232=1,"False trigger","Neither")))</f>
        <v>Missed</v>
      </c>
    </row>
    <row r="1233" customFormat="false" ht="15" hidden="false" customHeight="false" outlineLevel="0" collapsed="false">
      <c r="A1233" s="8" t="n">
        <v>1777</v>
      </c>
      <c r="B1233" s="8" t="s">
        <v>338</v>
      </c>
      <c r="C1233" s="13" t="n">
        <v>6.81698498141984</v>
      </c>
      <c r="D1233" s="13" t="n">
        <v>11.04125</v>
      </c>
      <c r="E1233" s="8" t="n">
        <f aca="false">IF(C1233&gt;=$B$4,1,0)</f>
        <v>0</v>
      </c>
      <c r="F1233" s="8" t="n">
        <f aca="false">IF(D1233&gt;=$B$4,1,0)</f>
        <v>1</v>
      </c>
      <c r="G1233" s="8" t="str">
        <f aca="false">IF(AND(E1233=1,F1233=1),"Both pay",IF(F1233=1,"Missed",IF(E1233=1,"False trigger","Neither")))</f>
        <v>Missed</v>
      </c>
    </row>
    <row r="1234" customFormat="false" ht="15" hidden="false" customHeight="false" outlineLevel="0" collapsed="false">
      <c r="A1234" s="8" t="n">
        <v>1778</v>
      </c>
      <c r="B1234" s="8" t="s">
        <v>338</v>
      </c>
      <c r="C1234" s="13" t="n">
        <v>6.96835585407282</v>
      </c>
      <c r="D1234" s="13" t="n">
        <v>11.25375</v>
      </c>
      <c r="E1234" s="8" t="n">
        <f aca="false">IF(C1234&gt;=$B$4,1,0)</f>
        <v>0</v>
      </c>
      <c r="F1234" s="8" t="n">
        <f aca="false">IF(D1234&gt;=$B$4,1,0)</f>
        <v>1</v>
      </c>
      <c r="G1234" s="8" t="str">
        <f aca="false">IF(AND(E1234=1,F1234=1),"Both pay",IF(F1234=1,"Missed",IF(E1234=1,"False trigger","Neither")))</f>
        <v>Missed</v>
      </c>
    </row>
    <row r="1235" customFormat="false" ht="15" hidden="false" customHeight="false" outlineLevel="0" collapsed="false">
      <c r="A1235" s="8" t="n">
        <v>1779</v>
      </c>
      <c r="B1235" s="8" t="s">
        <v>338</v>
      </c>
      <c r="C1235" s="13" t="n">
        <v>8.04647758223911</v>
      </c>
      <c r="D1235" s="13" t="n">
        <v>10.6925</v>
      </c>
      <c r="E1235" s="8" t="n">
        <f aca="false">IF(C1235&gt;=$B$4,1,0)</f>
        <v>0</v>
      </c>
      <c r="F1235" s="8" t="n">
        <f aca="false">IF(D1235&gt;=$B$4,1,0)</f>
        <v>1</v>
      </c>
      <c r="G1235" s="8" t="str">
        <f aca="false">IF(AND(E1235=1,F1235=1),"Both pay",IF(F1235=1,"Missed",IF(E1235=1,"False trigger","Neither")))</f>
        <v>Missed</v>
      </c>
    </row>
    <row r="1236" customFormat="false" ht="15" hidden="false" customHeight="false" outlineLevel="0" collapsed="false">
      <c r="A1236" s="8" t="n">
        <v>1781</v>
      </c>
      <c r="B1236" s="8" t="s">
        <v>338</v>
      </c>
      <c r="C1236" s="13" t="n">
        <v>10.1400986898971</v>
      </c>
      <c r="D1236" s="13" t="n">
        <v>11.291875</v>
      </c>
      <c r="E1236" s="8" t="n">
        <f aca="false">IF(C1236&gt;=$B$4,1,0)</f>
        <v>1</v>
      </c>
      <c r="F1236" s="8" t="n">
        <f aca="false">IF(D1236&gt;=$B$4,1,0)</f>
        <v>1</v>
      </c>
      <c r="G1236" s="8" t="str">
        <f aca="false">IF(AND(E1236=1,F1236=1),"Both pay",IF(F1236=1,"Missed",IF(E1236=1,"False trigger","Neither")))</f>
        <v>Both pay</v>
      </c>
    </row>
    <row r="1237" customFormat="false" ht="15" hidden="false" customHeight="false" outlineLevel="0" collapsed="false">
      <c r="A1237" s="8" t="n">
        <v>1782</v>
      </c>
      <c r="B1237" s="8" t="s">
        <v>338</v>
      </c>
      <c r="C1237" s="13" t="n">
        <v>10.8196966598293</v>
      </c>
      <c r="D1237" s="13" t="n">
        <v>12.0875</v>
      </c>
      <c r="E1237" s="8" t="n">
        <f aca="false">IF(C1237&gt;=$B$4,1,0)</f>
        <v>1</v>
      </c>
      <c r="F1237" s="8" t="n">
        <f aca="false">IF(D1237&gt;=$B$4,1,0)</f>
        <v>1</v>
      </c>
      <c r="G1237" s="8" t="str">
        <f aca="false">IF(AND(E1237=1,F1237=1),"Both pay",IF(F1237=1,"Missed",IF(E1237=1,"False trigger","Neither")))</f>
        <v>Both pay</v>
      </c>
    </row>
    <row r="1238" customFormat="false" ht="15" hidden="false" customHeight="false" outlineLevel="0" collapsed="false">
      <c r="A1238" s="8" t="n">
        <v>1784</v>
      </c>
      <c r="B1238" s="8" t="s">
        <v>338</v>
      </c>
      <c r="C1238" s="13" t="n">
        <v>13.9458852023973</v>
      </c>
      <c r="D1238" s="13" t="n">
        <v>16.58625</v>
      </c>
      <c r="E1238" s="8" t="n">
        <f aca="false">IF(C1238&gt;=$B$4,1,0)</f>
        <v>1</v>
      </c>
      <c r="F1238" s="8" t="n">
        <f aca="false">IF(D1238&gt;=$B$4,1,0)</f>
        <v>1</v>
      </c>
      <c r="G1238" s="8" t="str">
        <f aca="false">IF(AND(E1238=1,F1238=1),"Both pay",IF(F1238=1,"Missed",IF(E1238=1,"False trigger","Neither")))</f>
        <v>Both pay</v>
      </c>
    </row>
    <row r="1239" customFormat="false" ht="15" hidden="false" customHeight="false" outlineLevel="0" collapsed="false">
      <c r="A1239" s="8" t="n">
        <v>1785</v>
      </c>
      <c r="B1239" s="8" t="s">
        <v>338</v>
      </c>
      <c r="C1239" s="13" t="n">
        <v>14.9216764330661</v>
      </c>
      <c r="D1239" s="13" t="n">
        <v>20.00375</v>
      </c>
      <c r="E1239" s="8" t="n">
        <f aca="false">IF(C1239&gt;=$B$4,1,0)</f>
        <v>1</v>
      </c>
      <c r="F1239" s="8" t="n">
        <f aca="false">IF(D1239&gt;=$B$4,1,0)</f>
        <v>1</v>
      </c>
      <c r="G1239" s="8" t="str">
        <f aca="false">IF(AND(E1239=1,F1239=1),"Both pay",IF(F1239=1,"Missed",IF(E1239=1,"False trigger","Neither")))</f>
        <v>Both pay</v>
      </c>
    </row>
    <row r="1240" customFormat="false" ht="15" hidden="false" customHeight="false" outlineLevel="0" collapsed="false">
      <c r="A1240" s="8" t="n">
        <v>1786</v>
      </c>
      <c r="B1240" s="8" t="s">
        <v>338</v>
      </c>
      <c r="C1240" s="13" t="n">
        <v>17.4727365111029</v>
      </c>
      <c r="D1240" s="13" t="n">
        <v>21.82125</v>
      </c>
      <c r="E1240" s="8" t="n">
        <f aca="false">IF(C1240&gt;=$B$4,1,0)</f>
        <v>1</v>
      </c>
      <c r="F1240" s="8" t="n">
        <f aca="false">IF(D1240&gt;=$B$4,1,0)</f>
        <v>1</v>
      </c>
      <c r="G1240" s="8" t="str">
        <f aca="false">IF(AND(E1240=1,F1240=1),"Both pay",IF(F1240=1,"Missed",IF(E1240=1,"False trigger","Neither")))</f>
        <v>Both pay</v>
      </c>
    </row>
    <row r="1241" customFormat="false" ht="15" hidden="false" customHeight="false" outlineLevel="0" collapsed="false">
      <c r="A1241" s="8" t="n">
        <v>1787</v>
      </c>
      <c r="B1241" s="8" t="s">
        <v>338</v>
      </c>
      <c r="C1241" s="13" t="n">
        <v>20.6738647674858</v>
      </c>
      <c r="D1241" s="13" t="n">
        <v>22.803125</v>
      </c>
      <c r="E1241" s="8" t="n">
        <f aca="false">IF(C1241&gt;=$B$4,1,0)</f>
        <v>1</v>
      </c>
      <c r="F1241" s="8" t="n">
        <f aca="false">IF(D1241&gt;=$B$4,1,0)</f>
        <v>1</v>
      </c>
      <c r="G1241" s="8" t="str">
        <f aca="false">IF(AND(E1241=1,F1241=1),"Both pay",IF(F1241=1,"Missed",IF(E1241=1,"False trigger","Neither")))</f>
        <v>Both pay</v>
      </c>
    </row>
    <row r="1242" customFormat="false" ht="15" hidden="false" customHeight="false" outlineLevel="0" collapsed="false">
      <c r="A1242" s="8" t="n">
        <v>1788</v>
      </c>
      <c r="B1242" s="8" t="s">
        <v>338</v>
      </c>
      <c r="C1242" s="13" t="n">
        <v>21.382257826288</v>
      </c>
      <c r="D1242" s="13" t="n">
        <v>31.12375</v>
      </c>
      <c r="E1242" s="8" t="n">
        <f aca="false">IF(C1242&gt;=$B$4,1,0)</f>
        <v>1</v>
      </c>
      <c r="F1242" s="8" t="n">
        <f aca="false">IF(D1242&gt;=$B$4,1,0)</f>
        <v>1</v>
      </c>
      <c r="G1242" s="8" t="str">
        <f aca="false">IF(AND(E1242=1,F1242=1),"Both pay",IF(F1242=1,"Missed",IF(E1242=1,"False trigger","Neither")))</f>
        <v>Both pay</v>
      </c>
    </row>
    <row r="1243" customFormat="false" ht="15" hidden="false" customHeight="false" outlineLevel="0" collapsed="false">
      <c r="A1243" s="8" t="n">
        <v>1793</v>
      </c>
      <c r="B1243" s="8" t="s">
        <v>338</v>
      </c>
      <c r="C1243" s="13" t="n">
        <v>31.9478306504968</v>
      </c>
      <c r="D1243" s="13" t="n">
        <v>13.7775</v>
      </c>
      <c r="E1243" s="8" t="n">
        <f aca="false">IF(C1243&gt;=$B$4,1,0)</f>
        <v>1</v>
      </c>
      <c r="F1243" s="8" t="n">
        <f aca="false">IF(D1243&gt;=$B$4,1,0)</f>
        <v>1</v>
      </c>
      <c r="G1243" s="8" t="str">
        <f aca="false">IF(AND(E1243=1,F1243=1),"Both pay",IF(F1243=1,"Missed",IF(E1243=1,"False trigger","Neither")))</f>
        <v>Both pay</v>
      </c>
    </row>
    <row r="1244" customFormat="false" ht="15" hidden="false" customHeight="false" outlineLevel="0" collapsed="false">
      <c r="A1244" s="8" t="n">
        <v>1794</v>
      </c>
      <c r="B1244" s="8" t="s">
        <v>338</v>
      </c>
      <c r="C1244" s="13" t="n">
        <v>29.4414474981816</v>
      </c>
      <c r="D1244" s="13" t="n">
        <v>15.098125</v>
      </c>
      <c r="E1244" s="8" t="n">
        <f aca="false">IF(C1244&gt;=$B$4,1,0)</f>
        <v>1</v>
      </c>
      <c r="F1244" s="8" t="n">
        <f aca="false">IF(D1244&gt;=$B$4,1,0)</f>
        <v>1</v>
      </c>
      <c r="G1244" s="8" t="str">
        <f aca="false">IF(AND(E1244=1,F1244=1),"Both pay",IF(F1244=1,"Missed",IF(E1244=1,"False trigger","Neither")))</f>
        <v>Both pay</v>
      </c>
    </row>
    <row r="1245" customFormat="false" ht="15" hidden="false" customHeight="false" outlineLevel="0" collapsed="false">
      <c r="A1245" s="8" t="n">
        <v>1797</v>
      </c>
      <c r="B1245" s="8" t="s">
        <v>338</v>
      </c>
      <c r="C1245" s="13" t="n">
        <v>11.721722566422</v>
      </c>
      <c r="D1245" s="13" t="n">
        <v>18.371875</v>
      </c>
      <c r="E1245" s="8" t="n">
        <f aca="false">IF(C1245&gt;=$B$4,1,0)</f>
        <v>1</v>
      </c>
      <c r="F1245" s="8" t="n">
        <f aca="false">IF(D1245&gt;=$B$4,1,0)</f>
        <v>1</v>
      </c>
      <c r="G1245" s="8" t="str">
        <f aca="false">IF(AND(E1245=1,F1245=1),"Both pay",IF(F1245=1,"Missed",IF(E1245=1,"False trigger","Neither")))</f>
        <v>Both pay</v>
      </c>
    </row>
    <row r="1246" customFormat="false" ht="15" hidden="false" customHeight="false" outlineLevel="0" collapsed="false">
      <c r="A1246" s="8" t="n">
        <v>1799</v>
      </c>
      <c r="B1246" s="8" t="s">
        <v>338</v>
      </c>
      <c r="C1246" s="13" t="n">
        <v>12.0305434107924</v>
      </c>
      <c r="D1246" s="13" t="n">
        <v>16.656875</v>
      </c>
      <c r="E1246" s="8" t="n">
        <f aca="false">IF(C1246&gt;=$B$4,1,0)</f>
        <v>1</v>
      </c>
      <c r="F1246" s="8" t="n">
        <f aca="false">IF(D1246&gt;=$B$4,1,0)</f>
        <v>1</v>
      </c>
      <c r="G1246" s="8" t="str">
        <f aca="false">IF(AND(E1246=1,F1246=1),"Both pay",IF(F1246=1,"Missed",IF(E1246=1,"False trigger","Neither")))</f>
        <v>Both pay</v>
      </c>
    </row>
    <row r="1247" customFormat="false" ht="15" hidden="false" customHeight="false" outlineLevel="0" collapsed="false">
      <c r="A1247" s="8" t="n">
        <v>1806</v>
      </c>
      <c r="B1247" s="8" t="s">
        <v>338</v>
      </c>
      <c r="C1247" s="13" t="n">
        <v>2.19533148777156</v>
      </c>
      <c r="D1247" s="13" t="n">
        <v>3.168125</v>
      </c>
      <c r="E1247" s="8" t="n">
        <f aca="false">IF(C1247&gt;=$B$4,1,0)</f>
        <v>0</v>
      </c>
      <c r="F1247" s="8" t="n">
        <f aca="false">IF(D1247&gt;=$B$4,1,0)</f>
        <v>0</v>
      </c>
      <c r="G1247" s="8" t="str">
        <f aca="false">IF(AND(E1247=1,F1247=1),"Both pay",IF(F1247=1,"Missed",IF(E1247=1,"False trigger","Neither")))</f>
        <v>Neither</v>
      </c>
    </row>
    <row r="1248" customFormat="false" ht="15" hidden="false" customHeight="false" outlineLevel="0" collapsed="false">
      <c r="A1248" s="8" t="n">
        <v>1807</v>
      </c>
      <c r="B1248" s="8" t="s">
        <v>338</v>
      </c>
      <c r="C1248" s="13" t="n">
        <v>2.33384642283423</v>
      </c>
      <c r="D1248" s="13" t="n">
        <v>1.989375</v>
      </c>
      <c r="E1248" s="8" t="n">
        <f aca="false">IF(C1248&gt;=$B$4,1,0)</f>
        <v>0</v>
      </c>
      <c r="F1248" s="8" t="n">
        <f aca="false">IF(D1248&gt;=$B$4,1,0)</f>
        <v>0</v>
      </c>
      <c r="G1248" s="8" t="str">
        <f aca="false">IF(AND(E1248=1,F1248=1),"Both pay",IF(F1248=1,"Missed",IF(E1248=1,"False trigger","Neither")))</f>
        <v>Neither</v>
      </c>
    </row>
    <row r="1249" customFormat="false" ht="15" hidden="false" customHeight="false" outlineLevel="0" collapsed="false">
      <c r="A1249" s="8" t="n">
        <v>1808</v>
      </c>
      <c r="B1249" s="8" t="s">
        <v>338</v>
      </c>
      <c r="C1249" s="13" t="n">
        <v>2.33422551510043</v>
      </c>
      <c r="D1249" s="13" t="n">
        <v>1.98625</v>
      </c>
      <c r="E1249" s="8" t="n">
        <f aca="false">IF(C1249&gt;=$B$4,1,0)</f>
        <v>0</v>
      </c>
      <c r="F1249" s="8" t="n">
        <f aca="false">IF(D1249&gt;=$B$4,1,0)</f>
        <v>0</v>
      </c>
      <c r="G1249" s="8" t="str">
        <f aca="false">IF(AND(E1249=1,F1249=1),"Both pay",IF(F1249=1,"Missed",IF(E1249=1,"False trigger","Neither")))</f>
        <v>Neither</v>
      </c>
    </row>
    <row r="1250" customFormat="false" ht="15" hidden="false" customHeight="false" outlineLevel="0" collapsed="false">
      <c r="A1250" s="8" t="n">
        <v>1809</v>
      </c>
      <c r="B1250" s="8" t="s">
        <v>338</v>
      </c>
      <c r="C1250" s="13" t="n">
        <v>2.38826194166652</v>
      </c>
      <c r="D1250" s="13" t="n">
        <v>2.036875</v>
      </c>
      <c r="E1250" s="8" t="n">
        <f aca="false">IF(C1250&gt;=$B$4,1,0)</f>
        <v>0</v>
      </c>
      <c r="F1250" s="8" t="n">
        <f aca="false">IF(D1250&gt;=$B$4,1,0)</f>
        <v>0</v>
      </c>
      <c r="G1250" s="8" t="str">
        <f aca="false">IF(AND(E1250=1,F1250=1),"Both pay",IF(F1250=1,"Missed",IF(E1250=1,"False trigger","Neither")))</f>
        <v>Neither</v>
      </c>
    </row>
    <row r="1251" customFormat="false" ht="15" hidden="false" customHeight="false" outlineLevel="0" collapsed="false">
      <c r="A1251" s="8" t="n">
        <v>1812</v>
      </c>
      <c r="B1251" s="8" t="s">
        <v>338</v>
      </c>
      <c r="C1251" s="13" t="n">
        <v>2.90317838351559</v>
      </c>
      <c r="D1251" s="13" t="n">
        <v>1.43375</v>
      </c>
      <c r="E1251" s="8" t="n">
        <f aca="false">IF(C1251&gt;=$B$4,1,0)</f>
        <v>0</v>
      </c>
      <c r="F1251" s="8" t="n">
        <f aca="false">IF(D1251&gt;=$B$4,1,0)</f>
        <v>0</v>
      </c>
      <c r="G1251" s="8" t="str">
        <f aca="false">IF(AND(E1251=1,F1251=1),"Both pay",IF(F1251=1,"Missed",IF(E1251=1,"False trigger","Neither")))</f>
        <v>Neither</v>
      </c>
    </row>
    <row r="1252" customFormat="false" ht="15" hidden="false" customHeight="false" outlineLevel="0" collapsed="false">
      <c r="A1252" s="8" t="n">
        <v>1813</v>
      </c>
      <c r="B1252" s="8" t="s">
        <v>338</v>
      </c>
      <c r="C1252" s="13" t="n">
        <v>2.8202911919134</v>
      </c>
      <c r="D1252" s="13" t="n">
        <v>1.933125</v>
      </c>
      <c r="E1252" s="8" t="n">
        <f aca="false">IF(C1252&gt;=$B$4,1,0)</f>
        <v>0</v>
      </c>
      <c r="F1252" s="8" t="n">
        <f aca="false">IF(D1252&gt;=$B$4,1,0)</f>
        <v>0</v>
      </c>
      <c r="G1252" s="8" t="str">
        <f aca="false">IF(AND(E1252=1,F1252=1),"Both pay",IF(F1252=1,"Missed",IF(E1252=1,"False trigger","Neither")))</f>
        <v>Neither</v>
      </c>
    </row>
    <row r="1253" customFormat="false" ht="15" hidden="false" customHeight="false" outlineLevel="0" collapsed="false">
      <c r="A1253" s="8" t="n">
        <v>1816</v>
      </c>
      <c r="B1253" s="8" t="s">
        <v>338</v>
      </c>
      <c r="C1253" s="13" t="n">
        <v>2.68286821535879</v>
      </c>
      <c r="D1253" s="13" t="n">
        <v>3.39875</v>
      </c>
      <c r="E1253" s="8" t="n">
        <f aca="false">IF(C1253&gt;=$B$4,1,0)</f>
        <v>0</v>
      </c>
      <c r="F1253" s="8" t="n">
        <f aca="false">IF(D1253&gt;=$B$4,1,0)</f>
        <v>0</v>
      </c>
      <c r="G1253" s="8" t="str">
        <f aca="false">IF(AND(E1253=1,F1253=1),"Both pay",IF(F1253=1,"Missed",IF(E1253=1,"False trigger","Neither")))</f>
        <v>Neither</v>
      </c>
    </row>
    <row r="1254" customFormat="false" ht="15" hidden="false" customHeight="false" outlineLevel="0" collapsed="false">
      <c r="A1254" s="8" t="n">
        <v>1817</v>
      </c>
      <c r="B1254" s="8" t="s">
        <v>338</v>
      </c>
      <c r="C1254" s="13" t="n">
        <v>3.1510790549534</v>
      </c>
      <c r="D1254" s="13" t="n">
        <v>4.125625</v>
      </c>
      <c r="E1254" s="8" t="n">
        <f aca="false">IF(C1254&gt;=$B$4,1,0)</f>
        <v>0</v>
      </c>
      <c r="F1254" s="8" t="n">
        <f aca="false">IF(D1254&gt;=$B$4,1,0)</f>
        <v>0</v>
      </c>
      <c r="G1254" s="8" t="str">
        <f aca="false">IF(AND(E1254=1,F1254=1),"Both pay",IF(F1254=1,"Missed",IF(E1254=1,"False trigger","Neither")))</f>
        <v>Neither</v>
      </c>
    </row>
    <row r="1255" customFormat="false" ht="15" hidden="false" customHeight="false" outlineLevel="0" collapsed="false">
      <c r="A1255" s="8" t="n">
        <v>1818</v>
      </c>
      <c r="B1255" s="8" t="s">
        <v>338</v>
      </c>
      <c r="C1255" s="13" t="n">
        <v>1.50573417353448</v>
      </c>
      <c r="D1255" s="13" t="n">
        <v>3.62125</v>
      </c>
      <c r="E1255" s="8" t="n">
        <f aca="false">IF(C1255&gt;=$B$4,1,0)</f>
        <v>0</v>
      </c>
      <c r="F1255" s="8" t="n">
        <f aca="false">IF(D1255&gt;=$B$4,1,0)</f>
        <v>0</v>
      </c>
      <c r="G1255" s="8" t="str">
        <f aca="false">IF(AND(E1255=1,F1255=1),"Both pay",IF(F1255=1,"Missed",IF(E1255=1,"False trigger","Neither")))</f>
        <v>Neither</v>
      </c>
    </row>
    <row r="1256" customFormat="false" ht="15" hidden="false" customHeight="false" outlineLevel="0" collapsed="false">
      <c r="A1256" s="8" t="n">
        <v>1819</v>
      </c>
      <c r="B1256" s="8" t="s">
        <v>338</v>
      </c>
      <c r="C1256" s="13" t="n">
        <v>0.635494077949001</v>
      </c>
      <c r="D1256" s="13" t="n">
        <v>1.815625</v>
      </c>
      <c r="E1256" s="8" t="n">
        <f aca="false">IF(C1256&gt;=$B$4,1,0)</f>
        <v>0</v>
      </c>
      <c r="F1256" s="8" t="n">
        <f aca="false">IF(D1256&gt;=$B$4,1,0)</f>
        <v>0</v>
      </c>
      <c r="G1256" s="8" t="str">
        <f aca="false">IF(AND(E1256=1,F1256=1),"Both pay",IF(F1256=1,"Missed",IF(E1256=1,"False trigger","Neither")))</f>
        <v>Neither</v>
      </c>
    </row>
    <row r="1257" customFormat="false" ht="15" hidden="false" customHeight="false" outlineLevel="0" collapsed="false">
      <c r="A1257" s="8" t="n">
        <v>1820</v>
      </c>
      <c r="B1257" s="8" t="s">
        <v>338</v>
      </c>
      <c r="C1257" s="13" t="n">
        <v>0.0960012171709527</v>
      </c>
      <c r="D1257" s="13" t="n">
        <v>0.82375</v>
      </c>
      <c r="E1257" s="8" t="n">
        <f aca="false">IF(C1257&gt;=$B$4,1,0)</f>
        <v>0</v>
      </c>
      <c r="F1257" s="8" t="n">
        <f aca="false">IF(D1257&gt;=$B$4,1,0)</f>
        <v>0</v>
      </c>
      <c r="G1257" s="8" t="str">
        <f aca="false">IF(AND(E1257=1,F1257=1),"Both pay",IF(F1257=1,"Missed",IF(E1257=1,"False trigger","Neither")))</f>
        <v>Neither</v>
      </c>
    </row>
    <row r="1258" customFormat="false" ht="15" hidden="false" customHeight="false" outlineLevel="0" collapsed="false">
      <c r="A1258" s="8" t="n">
        <v>1821</v>
      </c>
      <c r="B1258" s="8" t="s">
        <v>338</v>
      </c>
      <c r="C1258" s="13" t="n">
        <v>0.061126579762984</v>
      </c>
      <c r="D1258" s="13" t="n">
        <v>0.774375</v>
      </c>
      <c r="E1258" s="8" t="n">
        <f aca="false">IF(C1258&gt;=$B$4,1,0)</f>
        <v>0</v>
      </c>
      <c r="F1258" s="8" t="n">
        <f aca="false">IF(D1258&gt;=$B$4,1,0)</f>
        <v>0</v>
      </c>
      <c r="G1258" s="8" t="str">
        <f aca="false">IF(AND(E1258=1,F1258=1),"Both pay",IF(F1258=1,"Missed",IF(E1258=1,"False trigger","Neither")))</f>
        <v>Neither</v>
      </c>
    </row>
    <row r="1259" customFormat="false" ht="15" hidden="false" customHeight="false" outlineLevel="0" collapsed="false">
      <c r="A1259" s="8" t="n">
        <v>1822</v>
      </c>
      <c r="B1259" s="8" t="s">
        <v>338</v>
      </c>
      <c r="C1259" s="13" t="n">
        <v>0.194890571428452</v>
      </c>
      <c r="D1259" s="13" t="n">
        <v>1.165</v>
      </c>
      <c r="E1259" s="8" t="n">
        <f aca="false">IF(C1259&gt;=$B$4,1,0)</f>
        <v>0</v>
      </c>
      <c r="F1259" s="8" t="n">
        <f aca="false">IF(D1259&gt;=$B$4,1,0)</f>
        <v>0</v>
      </c>
      <c r="G1259" s="8" t="str">
        <f aca="false">IF(AND(E1259=1,F1259=1),"Both pay",IF(F1259=1,"Missed",IF(E1259=1,"False trigger","Neither")))</f>
        <v>Neither</v>
      </c>
    </row>
    <row r="1260" customFormat="false" ht="15" hidden="false" customHeight="false" outlineLevel="0" collapsed="false">
      <c r="A1260" s="8" t="n">
        <v>1827</v>
      </c>
      <c r="B1260" s="8" t="s">
        <v>338</v>
      </c>
      <c r="C1260" s="13" t="n">
        <v>5.5852321329229</v>
      </c>
      <c r="D1260" s="13" t="n">
        <v>7.176875</v>
      </c>
      <c r="E1260" s="8" t="n">
        <f aca="false">IF(C1260&gt;=$B$4,1,0)</f>
        <v>0</v>
      </c>
      <c r="F1260" s="8" t="n">
        <f aca="false">IF(D1260&gt;=$B$4,1,0)</f>
        <v>0</v>
      </c>
      <c r="G1260" s="8" t="str">
        <f aca="false">IF(AND(E1260=1,F1260=1),"Both pay",IF(F1260=1,"Missed",IF(E1260=1,"False trigger","Neither")))</f>
        <v>Neither</v>
      </c>
    </row>
    <row r="1261" customFormat="false" ht="15" hidden="false" customHeight="false" outlineLevel="0" collapsed="false">
      <c r="A1261" s="8" t="n">
        <v>1828</v>
      </c>
      <c r="B1261" s="8" t="s">
        <v>338</v>
      </c>
      <c r="C1261" s="13" t="n">
        <v>6.09357308406775</v>
      </c>
      <c r="D1261" s="13" t="n">
        <v>7.936875</v>
      </c>
      <c r="E1261" s="8" t="n">
        <f aca="false">IF(C1261&gt;=$B$4,1,0)</f>
        <v>0</v>
      </c>
      <c r="F1261" s="8" t="n">
        <f aca="false">IF(D1261&gt;=$B$4,1,0)</f>
        <v>0</v>
      </c>
      <c r="G1261" s="8" t="str">
        <f aca="false">IF(AND(E1261=1,F1261=1),"Both pay",IF(F1261=1,"Missed",IF(E1261=1,"False trigger","Neither")))</f>
        <v>Neither</v>
      </c>
    </row>
    <row r="1262" customFormat="false" ht="15" hidden="false" customHeight="false" outlineLevel="0" collapsed="false">
      <c r="A1262" s="8" t="n">
        <v>1829</v>
      </c>
      <c r="B1262" s="8" t="s">
        <v>338</v>
      </c>
      <c r="C1262" s="13" t="n">
        <v>8.42455770977661</v>
      </c>
      <c r="D1262" s="13" t="n">
        <v>9.82875</v>
      </c>
      <c r="E1262" s="8" t="n">
        <f aca="false">IF(C1262&gt;=$B$4,1,0)</f>
        <v>0</v>
      </c>
      <c r="F1262" s="8" t="n">
        <f aca="false">IF(D1262&gt;=$B$4,1,0)</f>
        <v>0</v>
      </c>
      <c r="G1262" s="8" t="str">
        <f aca="false">IF(AND(E1262=1,F1262=1),"Both pay",IF(F1262=1,"Missed",IF(E1262=1,"False trigger","Neither")))</f>
        <v>Neither</v>
      </c>
    </row>
    <row r="1263" customFormat="false" ht="15" hidden="false" customHeight="false" outlineLevel="0" collapsed="false">
      <c r="A1263" s="8" t="n">
        <v>1830</v>
      </c>
      <c r="B1263" s="8" t="s">
        <v>338</v>
      </c>
      <c r="C1263" s="13" t="n">
        <v>10.3408245781342</v>
      </c>
      <c r="D1263" s="13" t="n">
        <v>10.551875</v>
      </c>
      <c r="E1263" s="8" t="n">
        <f aca="false">IF(C1263&gt;=$B$4,1,0)</f>
        <v>1</v>
      </c>
      <c r="F1263" s="8" t="n">
        <f aca="false">IF(D1263&gt;=$B$4,1,0)</f>
        <v>1</v>
      </c>
      <c r="G1263" s="8" t="str">
        <f aca="false">IF(AND(E1263=1,F1263=1),"Both pay",IF(F1263=1,"Missed",IF(E1263=1,"False trigger","Neither")))</f>
        <v>Both pay</v>
      </c>
    </row>
    <row r="1264" customFormat="false" ht="15" hidden="false" customHeight="false" outlineLevel="0" collapsed="false">
      <c r="A1264" s="8" t="n">
        <v>1831</v>
      </c>
      <c r="B1264" s="8" t="s">
        <v>338</v>
      </c>
      <c r="C1264" s="13" t="n">
        <v>10.0222806597744</v>
      </c>
      <c r="D1264" s="13" t="n">
        <v>11.755</v>
      </c>
      <c r="E1264" s="8" t="n">
        <f aca="false">IF(C1264&gt;=$B$4,1,0)</f>
        <v>1</v>
      </c>
      <c r="F1264" s="8" t="n">
        <f aca="false">IF(D1264&gt;=$B$4,1,0)</f>
        <v>1</v>
      </c>
      <c r="G1264" s="8" t="str">
        <f aca="false">IF(AND(E1264=1,F1264=1),"Both pay",IF(F1264=1,"Missed",IF(E1264=1,"False trigger","Neither")))</f>
        <v>Both pay</v>
      </c>
    </row>
    <row r="1265" customFormat="false" ht="15" hidden="false" customHeight="false" outlineLevel="0" collapsed="false">
      <c r="A1265" s="8" t="n">
        <v>1834</v>
      </c>
      <c r="B1265" s="8" t="s">
        <v>338</v>
      </c>
      <c r="C1265" s="13" t="n">
        <v>8.72221192833093</v>
      </c>
      <c r="D1265" s="13" t="n">
        <v>13.913125</v>
      </c>
      <c r="E1265" s="8" t="n">
        <f aca="false">IF(C1265&gt;=$B$4,1,0)</f>
        <v>0</v>
      </c>
      <c r="F1265" s="8" t="n">
        <f aca="false">IF(D1265&gt;=$B$4,1,0)</f>
        <v>1</v>
      </c>
      <c r="G1265" s="8" t="str">
        <f aca="false">IF(AND(E1265=1,F1265=1),"Both pay",IF(F1265=1,"Missed",IF(E1265=1,"False trigger","Neither")))</f>
        <v>Missed</v>
      </c>
    </row>
    <row r="1266" customFormat="false" ht="15" hidden="false" customHeight="false" outlineLevel="0" collapsed="false">
      <c r="A1266" s="8" t="n">
        <v>1835</v>
      </c>
      <c r="B1266" s="8" t="s">
        <v>338</v>
      </c>
      <c r="C1266" s="13" t="n">
        <v>9.32016906948596</v>
      </c>
      <c r="D1266" s="13" t="n">
        <v>13.43</v>
      </c>
      <c r="E1266" s="8" t="n">
        <f aca="false">IF(C1266&gt;=$B$4,1,0)</f>
        <v>0</v>
      </c>
      <c r="F1266" s="8" t="n">
        <f aca="false">IF(D1266&gt;=$B$4,1,0)</f>
        <v>1</v>
      </c>
      <c r="G1266" s="8" t="str">
        <f aca="false">IF(AND(E1266=1,F1266=1),"Both pay",IF(F1266=1,"Missed",IF(E1266=1,"False trigger","Neither")))</f>
        <v>Missed</v>
      </c>
    </row>
    <row r="1267" customFormat="false" ht="15" hidden="false" customHeight="false" outlineLevel="0" collapsed="false">
      <c r="A1267" s="8" t="n">
        <v>1837</v>
      </c>
      <c r="B1267" s="8" t="s">
        <v>338</v>
      </c>
      <c r="C1267" s="13" t="n">
        <v>15.8413113954822</v>
      </c>
      <c r="D1267" s="13" t="n">
        <v>12.959375</v>
      </c>
      <c r="E1267" s="8" t="n">
        <f aca="false">IF(C1267&gt;=$B$4,1,0)</f>
        <v>1</v>
      </c>
      <c r="F1267" s="8" t="n">
        <f aca="false">IF(D1267&gt;=$B$4,1,0)</f>
        <v>1</v>
      </c>
      <c r="G1267" s="8" t="str">
        <f aca="false">IF(AND(E1267=1,F1267=1),"Both pay",IF(F1267=1,"Missed",IF(E1267=1,"False trigger","Neither")))</f>
        <v>Both pay</v>
      </c>
    </row>
    <row r="1268" customFormat="false" ht="15" hidden="false" customHeight="false" outlineLevel="0" collapsed="false">
      <c r="A1268" s="8" t="n">
        <v>1838</v>
      </c>
      <c r="B1268" s="8" t="s">
        <v>338</v>
      </c>
      <c r="C1268" s="13" t="n">
        <v>17.9321481175533</v>
      </c>
      <c r="D1268" s="13" t="n">
        <v>14.070625</v>
      </c>
      <c r="E1268" s="8" t="n">
        <f aca="false">IF(C1268&gt;=$B$4,1,0)</f>
        <v>1</v>
      </c>
      <c r="F1268" s="8" t="n">
        <f aca="false">IF(D1268&gt;=$B$4,1,0)</f>
        <v>1</v>
      </c>
      <c r="G1268" s="8" t="str">
        <f aca="false">IF(AND(E1268=1,F1268=1),"Both pay",IF(F1268=1,"Missed",IF(E1268=1,"False trigger","Neither")))</f>
        <v>Both pay</v>
      </c>
    </row>
    <row r="1269" customFormat="false" ht="15" hidden="false" customHeight="false" outlineLevel="0" collapsed="false">
      <c r="A1269" s="8" t="n">
        <v>1839</v>
      </c>
      <c r="B1269" s="8" t="s">
        <v>338</v>
      </c>
      <c r="C1269" s="13" t="n">
        <v>17.2052531143668</v>
      </c>
      <c r="D1269" s="13" t="n">
        <v>15.2</v>
      </c>
      <c r="E1269" s="8" t="n">
        <f aca="false">IF(C1269&gt;=$B$4,1,0)</f>
        <v>1</v>
      </c>
      <c r="F1269" s="8" t="n">
        <f aca="false">IF(D1269&gt;=$B$4,1,0)</f>
        <v>1</v>
      </c>
      <c r="G1269" s="8" t="str">
        <f aca="false">IF(AND(E1269=1,F1269=1),"Both pay",IF(F1269=1,"Missed",IF(E1269=1,"False trigger","Neither")))</f>
        <v>Both pay</v>
      </c>
    </row>
    <row r="1270" customFormat="false" ht="15" hidden="false" customHeight="false" outlineLevel="0" collapsed="false">
      <c r="A1270" s="8" t="n">
        <v>1842</v>
      </c>
      <c r="B1270" s="8" t="s">
        <v>338</v>
      </c>
      <c r="C1270" s="13" t="n">
        <v>19.3039202107702</v>
      </c>
      <c r="D1270" s="13" t="n">
        <v>24.045</v>
      </c>
      <c r="E1270" s="8" t="n">
        <f aca="false">IF(C1270&gt;=$B$4,1,0)</f>
        <v>1</v>
      </c>
      <c r="F1270" s="8" t="n">
        <f aca="false">IF(D1270&gt;=$B$4,1,0)</f>
        <v>1</v>
      </c>
      <c r="G1270" s="8" t="str">
        <f aca="false">IF(AND(E1270=1,F1270=1),"Both pay",IF(F1270=1,"Missed",IF(E1270=1,"False trigger","Neither")))</f>
        <v>Both pay</v>
      </c>
    </row>
    <row r="1271" customFormat="false" ht="15" hidden="false" customHeight="false" outlineLevel="0" collapsed="false">
      <c r="A1271" s="8" t="n">
        <v>1843</v>
      </c>
      <c r="B1271" s="8" t="s">
        <v>338</v>
      </c>
      <c r="C1271" s="13" t="n">
        <v>20.4469397260206</v>
      </c>
      <c r="D1271" s="13" t="n">
        <v>24.883125</v>
      </c>
      <c r="E1271" s="8" t="n">
        <f aca="false">IF(C1271&gt;=$B$4,1,0)</f>
        <v>1</v>
      </c>
      <c r="F1271" s="8" t="n">
        <f aca="false">IF(D1271&gt;=$B$4,1,0)</f>
        <v>1</v>
      </c>
      <c r="G1271" s="8" t="str">
        <f aca="false">IF(AND(E1271=1,F1271=1),"Both pay",IF(F1271=1,"Missed",IF(E1271=1,"False trigger","Neither")))</f>
        <v>Both pay</v>
      </c>
    </row>
    <row r="1272" customFormat="false" ht="15" hidden="false" customHeight="false" outlineLevel="0" collapsed="false">
      <c r="A1272" s="8" t="n">
        <v>1844</v>
      </c>
      <c r="B1272" s="8" t="s">
        <v>338</v>
      </c>
      <c r="C1272" s="13" t="n">
        <v>21.8689641951798</v>
      </c>
      <c r="D1272" s="13" t="n">
        <v>23.1325</v>
      </c>
      <c r="E1272" s="8" t="n">
        <f aca="false">IF(C1272&gt;=$B$4,1,0)</f>
        <v>1</v>
      </c>
      <c r="F1272" s="8" t="n">
        <f aca="false">IF(D1272&gt;=$B$4,1,0)</f>
        <v>1</v>
      </c>
      <c r="G1272" s="8" t="str">
        <f aca="false">IF(AND(E1272=1,F1272=1),"Both pay",IF(F1272=1,"Missed",IF(E1272=1,"False trigger","Neither")))</f>
        <v>Both pay</v>
      </c>
    </row>
    <row r="1273" customFormat="false" ht="15" hidden="false" customHeight="false" outlineLevel="0" collapsed="false">
      <c r="A1273" s="8" t="n">
        <v>1845</v>
      </c>
      <c r="B1273" s="8" t="s">
        <v>338</v>
      </c>
      <c r="C1273" s="13" t="n">
        <v>22.3881346007797</v>
      </c>
      <c r="D1273" s="13" t="n">
        <v>18.730625</v>
      </c>
      <c r="E1273" s="8" t="n">
        <f aca="false">IF(C1273&gt;=$B$4,1,0)</f>
        <v>1</v>
      </c>
      <c r="F1273" s="8" t="n">
        <f aca="false">IF(D1273&gt;=$B$4,1,0)</f>
        <v>1</v>
      </c>
      <c r="G1273" s="8" t="str">
        <f aca="false">IF(AND(E1273=1,F1273=1),"Both pay",IF(F1273=1,"Missed",IF(E1273=1,"False trigger","Neither")))</f>
        <v>Both pay</v>
      </c>
    </row>
    <row r="1274" customFormat="false" ht="15" hidden="false" customHeight="false" outlineLevel="0" collapsed="false">
      <c r="A1274" s="8" t="n">
        <v>1846</v>
      </c>
      <c r="B1274" s="8" t="s">
        <v>338</v>
      </c>
      <c r="C1274" s="13" t="n">
        <v>22.1796827004969</v>
      </c>
      <c r="D1274" s="13" t="n">
        <v>15.831875</v>
      </c>
      <c r="E1274" s="8" t="n">
        <f aca="false">IF(C1274&gt;=$B$4,1,0)</f>
        <v>1</v>
      </c>
      <c r="F1274" s="8" t="n">
        <f aca="false">IF(D1274&gt;=$B$4,1,0)</f>
        <v>1</v>
      </c>
      <c r="G1274" s="8" t="str">
        <f aca="false">IF(AND(E1274=1,F1274=1),"Both pay",IF(F1274=1,"Missed",IF(E1274=1,"False trigger","Neither")))</f>
        <v>Both pay</v>
      </c>
    </row>
    <row r="1275" customFormat="false" ht="15" hidden="false" customHeight="false" outlineLevel="0" collapsed="false">
      <c r="A1275" s="8" t="n">
        <v>1853</v>
      </c>
      <c r="B1275" s="8" t="s">
        <v>338</v>
      </c>
      <c r="C1275" s="13" t="n">
        <v>12.2646790878775</v>
      </c>
      <c r="D1275" s="13" t="n">
        <v>8.713125</v>
      </c>
      <c r="E1275" s="8" t="n">
        <f aca="false">IF(C1275&gt;=$B$4,1,0)</f>
        <v>1</v>
      </c>
      <c r="F1275" s="8" t="n">
        <f aca="false">IF(D1275&gt;=$B$4,1,0)</f>
        <v>0</v>
      </c>
      <c r="G1275" s="8" t="str">
        <f aca="false">IF(AND(E1275=1,F1275=1),"Both pay",IF(F1275=1,"Missed",IF(E1275=1,"False trigger","Neither")))</f>
        <v>False trigger</v>
      </c>
    </row>
    <row r="1276" customFormat="false" ht="15" hidden="false" customHeight="false" outlineLevel="0" collapsed="false">
      <c r="A1276" s="8" t="n">
        <v>1854</v>
      </c>
      <c r="B1276" s="8" t="s">
        <v>338</v>
      </c>
      <c r="C1276" s="13" t="n">
        <v>11.7646283451077</v>
      </c>
      <c r="D1276" s="13" t="n">
        <v>11.136875</v>
      </c>
      <c r="E1276" s="8" t="n">
        <f aca="false">IF(C1276&gt;=$B$4,1,0)</f>
        <v>1</v>
      </c>
      <c r="F1276" s="8" t="n">
        <f aca="false">IF(D1276&gt;=$B$4,1,0)</f>
        <v>1</v>
      </c>
      <c r="G1276" s="8" t="str">
        <f aca="false">IF(AND(E1276=1,F1276=1),"Both pay",IF(F1276=1,"Missed",IF(E1276=1,"False trigger","Neither")))</f>
        <v>Both pay</v>
      </c>
    </row>
    <row r="1277" customFormat="false" ht="15" hidden="false" customHeight="false" outlineLevel="0" collapsed="false">
      <c r="A1277" s="8" t="n">
        <v>1855</v>
      </c>
      <c r="B1277" s="8" t="s">
        <v>338</v>
      </c>
      <c r="C1277" s="13" t="n">
        <v>12.5687194560812</v>
      </c>
      <c r="D1277" s="13" t="n">
        <v>11.625625</v>
      </c>
      <c r="E1277" s="8" t="n">
        <f aca="false">IF(C1277&gt;=$B$4,1,0)</f>
        <v>1</v>
      </c>
      <c r="F1277" s="8" t="n">
        <f aca="false">IF(D1277&gt;=$B$4,1,0)</f>
        <v>1</v>
      </c>
      <c r="G1277" s="8" t="str">
        <f aca="false">IF(AND(E1277=1,F1277=1),"Both pay",IF(F1277=1,"Missed",IF(E1277=1,"False trigger","Neither")))</f>
        <v>Both pay</v>
      </c>
    </row>
    <row r="1278" customFormat="false" ht="15" hidden="false" customHeight="false" outlineLevel="0" collapsed="false">
      <c r="A1278" s="8" t="n">
        <v>1856</v>
      </c>
      <c r="B1278" s="8" t="s">
        <v>338</v>
      </c>
      <c r="C1278" s="13" t="n">
        <v>13.8088657125673</v>
      </c>
      <c r="D1278" s="13" t="n">
        <v>14.619375</v>
      </c>
      <c r="E1278" s="8" t="n">
        <f aca="false">IF(C1278&gt;=$B$4,1,0)</f>
        <v>1</v>
      </c>
      <c r="F1278" s="8" t="n">
        <f aca="false">IF(D1278&gt;=$B$4,1,0)</f>
        <v>1</v>
      </c>
      <c r="G1278" s="8" t="str">
        <f aca="false">IF(AND(E1278=1,F1278=1),"Both pay",IF(F1278=1,"Missed",IF(E1278=1,"False trigger","Neither")))</f>
        <v>Both pay</v>
      </c>
    </row>
    <row r="1279" customFormat="false" ht="15" hidden="false" customHeight="false" outlineLevel="0" collapsed="false">
      <c r="A1279" s="8" t="n">
        <v>1857</v>
      </c>
      <c r="B1279" s="8" t="s">
        <v>338</v>
      </c>
      <c r="C1279" s="13" t="n">
        <v>13.3486668366431</v>
      </c>
      <c r="D1279" s="13" t="n">
        <v>14.758125</v>
      </c>
      <c r="E1279" s="8" t="n">
        <f aca="false">IF(C1279&gt;=$B$4,1,0)</f>
        <v>1</v>
      </c>
      <c r="F1279" s="8" t="n">
        <f aca="false">IF(D1279&gt;=$B$4,1,0)</f>
        <v>1</v>
      </c>
      <c r="G1279" s="8" t="str">
        <f aca="false">IF(AND(E1279=1,F1279=1),"Both pay",IF(F1279=1,"Missed",IF(E1279=1,"False trigger","Neither")))</f>
        <v>Both pay</v>
      </c>
    </row>
    <row r="1280" customFormat="false" ht="15" hidden="false" customHeight="false" outlineLevel="0" collapsed="false">
      <c r="A1280" s="8" t="n">
        <v>1862</v>
      </c>
      <c r="B1280" s="8" t="s">
        <v>338</v>
      </c>
      <c r="C1280" s="13" t="n">
        <v>2.59959390652744</v>
      </c>
      <c r="D1280" s="13" t="n">
        <v>9.3125</v>
      </c>
      <c r="E1280" s="8" t="n">
        <f aca="false">IF(C1280&gt;=$B$4,1,0)</f>
        <v>0</v>
      </c>
      <c r="F1280" s="8" t="n">
        <f aca="false">IF(D1280&gt;=$B$4,1,0)</f>
        <v>0</v>
      </c>
      <c r="G1280" s="8" t="str">
        <f aca="false">IF(AND(E1280=1,F1280=1),"Both pay",IF(F1280=1,"Missed",IF(E1280=1,"False trigger","Neither")))</f>
        <v>Neither</v>
      </c>
    </row>
    <row r="1281" customFormat="false" ht="15" hidden="false" customHeight="false" outlineLevel="0" collapsed="false">
      <c r="A1281" s="8" t="n">
        <v>1863</v>
      </c>
      <c r="B1281" s="8" t="s">
        <v>338</v>
      </c>
      <c r="C1281" s="13" t="n">
        <v>1.7758939541372</v>
      </c>
      <c r="D1281" s="13" t="n">
        <v>3.63625</v>
      </c>
      <c r="E1281" s="8" t="n">
        <f aca="false">IF(C1281&gt;=$B$4,1,0)</f>
        <v>0</v>
      </c>
      <c r="F1281" s="8" t="n">
        <f aca="false">IF(D1281&gt;=$B$4,1,0)</f>
        <v>0</v>
      </c>
      <c r="G1281" s="8" t="str">
        <f aca="false">IF(AND(E1281=1,F1281=1),"Both pay",IF(F1281=1,"Missed",IF(E1281=1,"False trigger","Neither")))</f>
        <v>Neither</v>
      </c>
    </row>
    <row r="1282" customFormat="false" ht="15" hidden="false" customHeight="false" outlineLevel="0" collapsed="false">
      <c r="A1282" s="8" t="n">
        <v>1864</v>
      </c>
      <c r="B1282" s="8" t="s">
        <v>338</v>
      </c>
      <c r="C1282" s="13" t="n">
        <v>2.05773632134948</v>
      </c>
      <c r="D1282" s="13" t="n">
        <v>2.975625</v>
      </c>
      <c r="E1282" s="8" t="n">
        <f aca="false">IF(C1282&gt;=$B$4,1,0)</f>
        <v>0</v>
      </c>
      <c r="F1282" s="8" t="n">
        <f aca="false">IF(D1282&gt;=$B$4,1,0)</f>
        <v>0</v>
      </c>
      <c r="G1282" s="8" t="str">
        <f aca="false">IF(AND(E1282=1,F1282=1),"Both pay",IF(F1282=1,"Missed",IF(E1282=1,"False trigger","Neither")))</f>
        <v>Neither</v>
      </c>
    </row>
    <row r="1283" customFormat="false" ht="15" hidden="false" customHeight="false" outlineLevel="0" collapsed="false">
      <c r="A1283" s="8" t="n">
        <v>1865</v>
      </c>
      <c r="B1283" s="8" t="s">
        <v>338</v>
      </c>
      <c r="C1283" s="13" t="n">
        <v>2.30854812678033</v>
      </c>
      <c r="D1283" s="13" t="n">
        <v>2.894375</v>
      </c>
      <c r="E1283" s="8" t="n">
        <f aca="false">IF(C1283&gt;=$B$4,1,0)</f>
        <v>0</v>
      </c>
      <c r="F1283" s="8" t="n">
        <f aca="false">IF(D1283&gt;=$B$4,1,0)</f>
        <v>0</v>
      </c>
      <c r="G1283" s="8" t="str">
        <f aca="false">IF(AND(E1283=1,F1283=1),"Both pay",IF(F1283=1,"Missed",IF(E1283=1,"False trigger","Neither")))</f>
        <v>Neither</v>
      </c>
    </row>
    <row r="1284" customFormat="false" ht="15" hidden="false" customHeight="false" outlineLevel="0" collapsed="false">
      <c r="A1284" s="8" t="n">
        <v>1866</v>
      </c>
      <c r="B1284" s="8" t="s">
        <v>338</v>
      </c>
      <c r="C1284" s="13" t="n">
        <v>2.37134126388236</v>
      </c>
      <c r="D1284" s="13" t="n">
        <v>2.505</v>
      </c>
      <c r="E1284" s="8" t="n">
        <f aca="false">IF(C1284&gt;=$B$4,1,0)</f>
        <v>0</v>
      </c>
      <c r="F1284" s="8" t="n">
        <f aca="false">IF(D1284&gt;=$B$4,1,0)</f>
        <v>0</v>
      </c>
      <c r="G1284" s="8" t="str">
        <f aca="false">IF(AND(E1284=1,F1284=1),"Both pay",IF(F1284=1,"Missed",IF(E1284=1,"False trigger","Neither")))</f>
        <v>Neither</v>
      </c>
    </row>
    <row r="1285" customFormat="false" ht="15" hidden="false" customHeight="false" outlineLevel="0" collapsed="false">
      <c r="A1285" s="8" t="n">
        <v>1868</v>
      </c>
      <c r="B1285" s="8" t="s">
        <v>338</v>
      </c>
      <c r="C1285" s="13" t="n">
        <v>2.88921572930639</v>
      </c>
      <c r="D1285" s="13" t="n">
        <v>2.146875</v>
      </c>
      <c r="E1285" s="8" t="n">
        <f aca="false">IF(C1285&gt;=$B$4,1,0)</f>
        <v>0</v>
      </c>
      <c r="F1285" s="8" t="n">
        <f aca="false">IF(D1285&gt;=$B$4,1,0)</f>
        <v>0</v>
      </c>
      <c r="G1285" s="8" t="str">
        <f aca="false">IF(AND(E1285=1,F1285=1),"Both pay",IF(F1285=1,"Missed",IF(E1285=1,"False trigger","Neither")))</f>
        <v>Neither</v>
      </c>
    </row>
    <row r="1286" customFormat="false" ht="15" hidden="false" customHeight="false" outlineLevel="0" collapsed="false">
      <c r="A1286" s="8" t="n">
        <v>1869</v>
      </c>
      <c r="B1286" s="8" t="s">
        <v>338</v>
      </c>
      <c r="C1286" s="13" t="n">
        <v>3.71541794102649</v>
      </c>
      <c r="D1286" s="13" t="n">
        <v>2.360625</v>
      </c>
      <c r="E1286" s="8" t="n">
        <f aca="false">IF(C1286&gt;=$B$4,1,0)</f>
        <v>0</v>
      </c>
      <c r="F1286" s="8" t="n">
        <f aca="false">IF(D1286&gt;=$B$4,1,0)</f>
        <v>0</v>
      </c>
      <c r="G1286" s="8" t="str">
        <f aca="false">IF(AND(E1286=1,F1286=1),"Both pay",IF(F1286=1,"Missed",IF(E1286=1,"False trigger","Neither")))</f>
        <v>Neither</v>
      </c>
    </row>
    <row r="1287" customFormat="false" ht="15" hidden="false" customHeight="false" outlineLevel="0" collapsed="false">
      <c r="A1287" s="8" t="n">
        <v>1870</v>
      </c>
      <c r="B1287" s="8" t="s">
        <v>338</v>
      </c>
      <c r="C1287" s="13" t="n">
        <v>3.11523922147189</v>
      </c>
      <c r="D1287" s="13" t="n">
        <v>2.295625</v>
      </c>
      <c r="E1287" s="8" t="n">
        <f aca="false">IF(C1287&gt;=$B$4,1,0)</f>
        <v>0</v>
      </c>
      <c r="F1287" s="8" t="n">
        <f aca="false">IF(D1287&gt;=$B$4,1,0)</f>
        <v>0</v>
      </c>
      <c r="G1287" s="8" t="str">
        <f aca="false">IF(AND(E1287=1,F1287=1),"Both pay",IF(F1287=1,"Missed",IF(E1287=1,"False trigger","Neither")))</f>
        <v>Neither</v>
      </c>
    </row>
    <row r="1288" customFormat="false" ht="15" hidden="false" customHeight="false" outlineLevel="0" collapsed="false">
      <c r="A1288" s="8" t="n">
        <v>1871</v>
      </c>
      <c r="B1288" s="8" t="s">
        <v>338</v>
      </c>
      <c r="C1288" s="13" t="n">
        <v>2.44607303724968</v>
      </c>
      <c r="D1288" s="13" t="n">
        <v>2.18125</v>
      </c>
      <c r="E1288" s="8" t="n">
        <f aca="false">IF(C1288&gt;=$B$4,1,0)</f>
        <v>0</v>
      </c>
      <c r="F1288" s="8" t="n">
        <f aca="false">IF(D1288&gt;=$B$4,1,0)</f>
        <v>0</v>
      </c>
      <c r="G1288" s="8" t="str">
        <f aca="false">IF(AND(E1288=1,F1288=1),"Both pay",IF(F1288=1,"Missed",IF(E1288=1,"False trigger","Neither")))</f>
        <v>Neither</v>
      </c>
    </row>
    <row r="1289" customFormat="false" ht="15" hidden="false" customHeight="false" outlineLevel="0" collapsed="false">
      <c r="A1289" s="8" t="n">
        <v>1872</v>
      </c>
      <c r="B1289" s="8" t="s">
        <v>338</v>
      </c>
      <c r="C1289" s="13" t="n">
        <v>2.54431671265298</v>
      </c>
      <c r="D1289" s="13" t="n">
        <v>2.183125</v>
      </c>
      <c r="E1289" s="8" t="n">
        <f aca="false">IF(C1289&gt;=$B$4,1,0)</f>
        <v>0</v>
      </c>
      <c r="F1289" s="8" t="n">
        <f aca="false">IF(D1289&gt;=$B$4,1,0)</f>
        <v>0</v>
      </c>
      <c r="G1289" s="8" t="str">
        <f aca="false">IF(AND(E1289=1,F1289=1),"Both pay",IF(F1289=1,"Missed",IF(E1289=1,"False trigger","Neither")))</f>
        <v>Neither</v>
      </c>
    </row>
    <row r="1290" customFormat="false" ht="15" hidden="false" customHeight="false" outlineLevel="0" collapsed="false">
      <c r="A1290" s="8" t="n">
        <v>1873</v>
      </c>
      <c r="B1290" s="8" t="s">
        <v>338</v>
      </c>
      <c r="C1290" s="13" t="n">
        <v>2.67406939052491</v>
      </c>
      <c r="D1290" s="13" t="n">
        <v>3.238125</v>
      </c>
      <c r="E1290" s="8" t="n">
        <f aca="false">IF(C1290&gt;=$B$4,1,0)</f>
        <v>0</v>
      </c>
      <c r="F1290" s="8" t="n">
        <f aca="false">IF(D1290&gt;=$B$4,1,0)</f>
        <v>0</v>
      </c>
      <c r="G1290" s="8" t="str">
        <f aca="false">IF(AND(E1290=1,F1290=1),"Both pay",IF(F1290=1,"Missed",IF(E1290=1,"False trigger","Neither")))</f>
        <v>Neither</v>
      </c>
    </row>
    <row r="1291" customFormat="false" ht="15" hidden="false" customHeight="false" outlineLevel="0" collapsed="false">
      <c r="A1291" s="8" t="n">
        <v>1874</v>
      </c>
      <c r="B1291" s="8" t="s">
        <v>338</v>
      </c>
      <c r="C1291" s="13" t="n">
        <v>2.64859395726415</v>
      </c>
      <c r="D1291" s="13" t="n">
        <v>4.37125</v>
      </c>
      <c r="E1291" s="8" t="n">
        <f aca="false">IF(C1291&gt;=$B$4,1,0)</f>
        <v>0</v>
      </c>
      <c r="F1291" s="8" t="n">
        <f aca="false">IF(D1291&gt;=$B$4,1,0)</f>
        <v>0</v>
      </c>
      <c r="G1291" s="8" t="str">
        <f aca="false">IF(AND(E1291=1,F1291=1),"Both pay",IF(F1291=1,"Missed",IF(E1291=1,"False trigger","Neither")))</f>
        <v>Neither</v>
      </c>
    </row>
    <row r="1292" customFormat="false" ht="15" hidden="false" customHeight="false" outlineLevel="0" collapsed="false">
      <c r="A1292" s="8" t="n">
        <v>1875</v>
      </c>
      <c r="B1292" s="8" t="s">
        <v>338</v>
      </c>
      <c r="C1292" s="13" t="n">
        <v>2.22160290788068</v>
      </c>
      <c r="D1292" s="13" t="n">
        <v>2.96125</v>
      </c>
      <c r="E1292" s="8" t="n">
        <f aca="false">IF(C1292&gt;=$B$4,1,0)</f>
        <v>0</v>
      </c>
      <c r="F1292" s="8" t="n">
        <f aca="false">IF(D1292&gt;=$B$4,1,0)</f>
        <v>0</v>
      </c>
      <c r="G1292" s="8" t="str">
        <f aca="false">IF(AND(E1292=1,F1292=1),"Both pay",IF(F1292=1,"Missed",IF(E1292=1,"False trigger","Neither")))</f>
        <v>Neither</v>
      </c>
    </row>
    <row r="1293" customFormat="false" ht="15" hidden="false" customHeight="false" outlineLevel="0" collapsed="false">
      <c r="A1293" s="8" t="n">
        <v>1876</v>
      </c>
      <c r="B1293" s="8" t="s">
        <v>338</v>
      </c>
      <c r="C1293" s="13" t="n">
        <v>1.52756597554976</v>
      </c>
      <c r="D1293" s="13" t="n">
        <v>1.70625</v>
      </c>
      <c r="E1293" s="8" t="n">
        <f aca="false">IF(C1293&gt;=$B$4,1,0)</f>
        <v>0</v>
      </c>
      <c r="F1293" s="8" t="n">
        <f aca="false">IF(D1293&gt;=$B$4,1,0)</f>
        <v>0</v>
      </c>
      <c r="G1293" s="8" t="str">
        <f aca="false">IF(AND(E1293=1,F1293=1),"Both pay",IF(F1293=1,"Missed",IF(E1293=1,"False trigger","Neither")))</f>
        <v>Neither</v>
      </c>
    </row>
    <row r="1294" customFormat="false" ht="15" hidden="false" customHeight="false" outlineLevel="0" collapsed="false">
      <c r="A1294" s="8" t="n">
        <v>1877</v>
      </c>
      <c r="B1294" s="8" t="s">
        <v>338</v>
      </c>
      <c r="C1294" s="13" t="n">
        <v>0.396607800190407</v>
      </c>
      <c r="D1294" s="13" t="n">
        <v>1.1825</v>
      </c>
      <c r="E1294" s="8" t="n">
        <f aca="false">IF(C1294&gt;=$B$4,1,0)</f>
        <v>0</v>
      </c>
      <c r="F1294" s="8" t="n">
        <f aca="false">IF(D1294&gt;=$B$4,1,0)</f>
        <v>0</v>
      </c>
      <c r="G1294" s="8" t="str">
        <f aca="false">IF(AND(E1294=1,F1294=1),"Both pay",IF(F1294=1,"Missed",IF(E1294=1,"False trigger","Neither")))</f>
        <v>Neither</v>
      </c>
    </row>
    <row r="1295" customFormat="false" ht="15" hidden="false" customHeight="false" outlineLevel="0" collapsed="false">
      <c r="A1295" s="8" t="n">
        <v>1878</v>
      </c>
      <c r="B1295" s="8" t="s">
        <v>338</v>
      </c>
      <c r="C1295" s="13" t="n">
        <v>0.345132099182486</v>
      </c>
      <c r="D1295" s="13" t="n">
        <v>1.521875</v>
      </c>
      <c r="E1295" s="8" t="n">
        <f aca="false">IF(C1295&gt;=$B$4,1,0)</f>
        <v>0</v>
      </c>
      <c r="F1295" s="8" t="n">
        <f aca="false">IF(D1295&gt;=$B$4,1,0)</f>
        <v>0</v>
      </c>
      <c r="G1295" s="8" t="str">
        <f aca="false">IF(AND(E1295=1,F1295=1),"Both pay",IF(F1295=1,"Missed",IF(E1295=1,"False trigger","Neither")))</f>
        <v>Neither</v>
      </c>
    </row>
    <row r="1296" customFormat="false" ht="15" hidden="false" customHeight="false" outlineLevel="0" collapsed="false">
      <c r="A1296" s="8" t="n">
        <v>1879</v>
      </c>
      <c r="B1296" s="8" t="s">
        <v>338</v>
      </c>
      <c r="C1296" s="13" t="n">
        <v>0.308948293776186</v>
      </c>
      <c r="D1296" s="13" t="n">
        <v>2.021875</v>
      </c>
      <c r="E1296" s="8" t="n">
        <f aca="false">IF(C1296&gt;=$B$4,1,0)</f>
        <v>0</v>
      </c>
      <c r="F1296" s="8" t="n">
        <f aca="false">IF(D1296&gt;=$B$4,1,0)</f>
        <v>0</v>
      </c>
      <c r="G1296" s="8" t="str">
        <f aca="false">IF(AND(E1296=1,F1296=1),"Both pay",IF(F1296=1,"Missed",IF(E1296=1,"False trigger","Neither")))</f>
        <v>Neither</v>
      </c>
    </row>
    <row r="1297" customFormat="false" ht="15" hidden="false" customHeight="false" outlineLevel="0" collapsed="false">
      <c r="A1297" s="8" t="n">
        <v>1880</v>
      </c>
      <c r="B1297" s="8" t="s">
        <v>338</v>
      </c>
      <c r="C1297" s="13" t="n">
        <v>0.283500555028845</v>
      </c>
      <c r="D1297" s="13" t="n">
        <v>0</v>
      </c>
      <c r="E1297" s="8" t="n">
        <f aca="false">IF(C1297&gt;=$B$4,1,0)</f>
        <v>0</v>
      </c>
      <c r="F1297" s="8" t="n">
        <f aca="false">IF(D1297&gt;=$B$4,1,0)</f>
        <v>0</v>
      </c>
      <c r="G1297" s="8" t="str">
        <f aca="false">IF(AND(E1297=1,F1297=1),"Both pay",IF(F1297=1,"Missed",IF(E1297=1,"False trigger","Neither")))</f>
        <v>Neither</v>
      </c>
    </row>
    <row r="1298" customFormat="false" ht="15" hidden="false" customHeight="false" outlineLevel="0" collapsed="false">
      <c r="A1298" s="8" t="n">
        <v>1883</v>
      </c>
      <c r="B1298" s="8" t="s">
        <v>338</v>
      </c>
      <c r="C1298" s="13" t="n">
        <v>8.26777064288699</v>
      </c>
      <c r="D1298" s="13" t="n">
        <v>9.4525</v>
      </c>
      <c r="E1298" s="8" t="n">
        <f aca="false">IF(C1298&gt;=$B$4,1,0)</f>
        <v>0</v>
      </c>
      <c r="F1298" s="8" t="n">
        <f aca="false">IF(D1298&gt;=$B$4,1,0)</f>
        <v>0</v>
      </c>
      <c r="G1298" s="8" t="str">
        <f aca="false">IF(AND(E1298=1,F1298=1),"Both pay",IF(F1298=1,"Missed",IF(E1298=1,"False trigger","Neither")))</f>
        <v>Neither</v>
      </c>
    </row>
    <row r="1299" customFormat="false" ht="15" hidden="false" customHeight="false" outlineLevel="0" collapsed="false">
      <c r="A1299" s="8" t="n">
        <v>1884</v>
      </c>
      <c r="B1299" s="8" t="s">
        <v>338</v>
      </c>
      <c r="C1299" s="13" t="n">
        <v>9.46049932907823</v>
      </c>
      <c r="D1299" s="13" t="n">
        <v>10.140625</v>
      </c>
      <c r="E1299" s="8" t="n">
        <f aca="false">IF(C1299&gt;=$B$4,1,0)</f>
        <v>0</v>
      </c>
      <c r="F1299" s="8" t="n">
        <f aca="false">IF(D1299&gt;=$B$4,1,0)</f>
        <v>1</v>
      </c>
      <c r="G1299" s="8" t="str">
        <f aca="false">IF(AND(E1299=1,F1299=1),"Both pay",IF(F1299=1,"Missed",IF(E1299=1,"False trigger","Neither")))</f>
        <v>Missed</v>
      </c>
    </row>
    <row r="1300" customFormat="false" ht="15" hidden="false" customHeight="false" outlineLevel="0" collapsed="false">
      <c r="A1300" s="8" t="n">
        <v>1885</v>
      </c>
      <c r="B1300" s="8" t="s">
        <v>338</v>
      </c>
      <c r="C1300" s="13" t="n">
        <v>9.54175742720486</v>
      </c>
      <c r="D1300" s="13" t="n">
        <v>9.865625</v>
      </c>
      <c r="E1300" s="8" t="n">
        <f aca="false">IF(C1300&gt;=$B$4,1,0)</f>
        <v>0</v>
      </c>
      <c r="F1300" s="8" t="n">
        <f aca="false">IF(D1300&gt;=$B$4,1,0)</f>
        <v>0</v>
      </c>
      <c r="G1300" s="8" t="str">
        <f aca="false">IF(AND(E1300=1,F1300=1),"Both pay",IF(F1300=1,"Missed",IF(E1300=1,"False trigger","Neither")))</f>
        <v>Neither</v>
      </c>
    </row>
    <row r="1301" customFormat="false" ht="15" hidden="false" customHeight="false" outlineLevel="0" collapsed="false">
      <c r="A1301" s="8" t="n">
        <v>1886</v>
      </c>
      <c r="B1301" s="8" t="s">
        <v>338</v>
      </c>
      <c r="C1301" s="13" t="n">
        <v>10.5354915871692</v>
      </c>
      <c r="D1301" s="13" t="n">
        <v>10.728125</v>
      </c>
      <c r="E1301" s="8" t="n">
        <f aca="false">IF(C1301&gt;=$B$4,1,0)</f>
        <v>1</v>
      </c>
      <c r="F1301" s="8" t="n">
        <f aca="false">IF(D1301&gt;=$B$4,1,0)</f>
        <v>1</v>
      </c>
      <c r="G1301" s="8" t="str">
        <f aca="false">IF(AND(E1301=1,F1301=1),"Both pay",IF(F1301=1,"Missed",IF(E1301=1,"False trigger","Neither")))</f>
        <v>Both pay</v>
      </c>
    </row>
    <row r="1302" customFormat="false" ht="15" hidden="false" customHeight="false" outlineLevel="0" collapsed="false">
      <c r="A1302" s="8" t="n">
        <v>1887</v>
      </c>
      <c r="B1302" s="8" t="s">
        <v>338</v>
      </c>
      <c r="C1302" s="13" t="n">
        <v>10.9526909202769</v>
      </c>
      <c r="D1302" s="13" t="n">
        <v>11.67875</v>
      </c>
      <c r="E1302" s="8" t="n">
        <f aca="false">IF(C1302&gt;=$B$4,1,0)</f>
        <v>1</v>
      </c>
      <c r="F1302" s="8" t="n">
        <f aca="false">IF(D1302&gt;=$B$4,1,0)</f>
        <v>1</v>
      </c>
      <c r="G1302" s="8" t="str">
        <f aca="false">IF(AND(E1302=1,F1302=1),"Both pay",IF(F1302=1,"Missed",IF(E1302=1,"False trigger","Neither")))</f>
        <v>Both pay</v>
      </c>
    </row>
    <row r="1303" customFormat="false" ht="15" hidden="false" customHeight="false" outlineLevel="0" collapsed="false">
      <c r="A1303" s="8" t="n">
        <v>1888</v>
      </c>
      <c r="B1303" s="8" t="s">
        <v>338</v>
      </c>
      <c r="C1303" s="13" t="n">
        <v>11.6367565407354</v>
      </c>
      <c r="D1303" s="13" t="n">
        <v>10.258125</v>
      </c>
      <c r="E1303" s="8" t="n">
        <f aca="false">IF(C1303&gt;=$B$4,1,0)</f>
        <v>1</v>
      </c>
      <c r="F1303" s="8" t="n">
        <f aca="false">IF(D1303&gt;=$B$4,1,0)</f>
        <v>1</v>
      </c>
      <c r="G1303" s="8" t="str">
        <f aca="false">IF(AND(E1303=1,F1303=1),"Both pay",IF(F1303=1,"Missed",IF(E1303=1,"False trigger","Neither")))</f>
        <v>Both pay</v>
      </c>
    </row>
    <row r="1304" customFormat="false" ht="15" hidden="false" customHeight="false" outlineLevel="0" collapsed="false">
      <c r="A1304" s="8" t="n">
        <v>1893</v>
      </c>
      <c r="B1304" s="8" t="s">
        <v>338</v>
      </c>
      <c r="C1304" s="13" t="n">
        <v>15.8472995519981</v>
      </c>
      <c r="D1304" s="13" t="n">
        <v>15.183125</v>
      </c>
      <c r="E1304" s="8" t="n">
        <f aca="false">IF(C1304&gt;=$B$4,1,0)</f>
        <v>1</v>
      </c>
      <c r="F1304" s="8" t="n">
        <f aca="false">IF(D1304&gt;=$B$4,1,0)</f>
        <v>1</v>
      </c>
      <c r="G1304" s="8" t="str">
        <f aca="false">IF(AND(E1304=1,F1304=1),"Both pay",IF(F1304=1,"Missed",IF(E1304=1,"False trigger","Neither")))</f>
        <v>Both pay</v>
      </c>
    </row>
    <row r="1305" customFormat="false" ht="15" hidden="false" customHeight="false" outlineLevel="0" collapsed="false">
      <c r="A1305" s="8" t="n">
        <v>1894</v>
      </c>
      <c r="B1305" s="8" t="s">
        <v>338</v>
      </c>
      <c r="C1305" s="13" t="n">
        <v>21.3088525239099</v>
      </c>
      <c r="D1305" s="13" t="n">
        <v>15.71375</v>
      </c>
      <c r="E1305" s="8" t="n">
        <f aca="false">IF(C1305&gt;=$B$4,1,0)</f>
        <v>1</v>
      </c>
      <c r="F1305" s="8" t="n">
        <f aca="false">IF(D1305&gt;=$B$4,1,0)</f>
        <v>1</v>
      </c>
      <c r="G1305" s="8" t="str">
        <f aca="false">IF(AND(E1305=1,F1305=1),"Both pay",IF(F1305=1,"Missed",IF(E1305=1,"False trigger","Neither")))</f>
        <v>Both pay</v>
      </c>
    </row>
    <row r="1306" customFormat="false" ht="15" hidden="false" customHeight="false" outlineLevel="0" collapsed="false">
      <c r="A1306" s="8" t="n">
        <v>1895</v>
      </c>
      <c r="B1306" s="8" t="s">
        <v>338</v>
      </c>
      <c r="C1306" s="13" t="n">
        <v>22.5225493093728</v>
      </c>
      <c r="D1306" s="13" t="n">
        <v>15.635</v>
      </c>
      <c r="E1306" s="8" t="n">
        <f aca="false">IF(C1306&gt;=$B$4,1,0)</f>
        <v>1</v>
      </c>
      <c r="F1306" s="8" t="n">
        <f aca="false">IF(D1306&gt;=$B$4,1,0)</f>
        <v>1</v>
      </c>
      <c r="G1306" s="8" t="str">
        <f aca="false">IF(AND(E1306=1,F1306=1),"Both pay",IF(F1306=1,"Missed",IF(E1306=1,"False trigger","Neither")))</f>
        <v>Both pay</v>
      </c>
    </row>
    <row r="1307" customFormat="false" ht="15" hidden="false" customHeight="false" outlineLevel="0" collapsed="false">
      <c r="A1307" s="8" t="n">
        <v>1896</v>
      </c>
      <c r="B1307" s="8" t="s">
        <v>338</v>
      </c>
      <c r="C1307" s="13" t="n">
        <v>19.0397698609313</v>
      </c>
      <c r="D1307" s="13" t="n">
        <v>16.1575</v>
      </c>
      <c r="E1307" s="8" t="n">
        <f aca="false">IF(C1307&gt;=$B$4,1,0)</f>
        <v>1</v>
      </c>
      <c r="F1307" s="8" t="n">
        <f aca="false">IF(D1307&gt;=$B$4,1,0)</f>
        <v>1</v>
      </c>
      <c r="G1307" s="8" t="str">
        <f aca="false">IF(AND(E1307=1,F1307=1),"Both pay",IF(F1307=1,"Missed",IF(E1307=1,"False trigger","Neither")))</f>
        <v>Both pay</v>
      </c>
    </row>
    <row r="1308" customFormat="false" ht="15" hidden="false" customHeight="false" outlineLevel="0" collapsed="false">
      <c r="A1308" s="8" t="n">
        <v>1897</v>
      </c>
      <c r="B1308" s="8" t="s">
        <v>338</v>
      </c>
      <c r="C1308" s="13" t="n">
        <v>19.0928864575201</v>
      </c>
      <c r="D1308" s="13" t="n">
        <v>19.633125</v>
      </c>
      <c r="E1308" s="8" t="n">
        <f aca="false">IF(C1308&gt;=$B$4,1,0)</f>
        <v>1</v>
      </c>
      <c r="F1308" s="8" t="n">
        <f aca="false">IF(D1308&gt;=$B$4,1,0)</f>
        <v>1</v>
      </c>
      <c r="G1308" s="8" t="str">
        <f aca="false">IF(AND(E1308=1,F1308=1),"Both pay",IF(F1308=1,"Missed",IF(E1308=1,"False trigger","Neither")))</f>
        <v>Both pay</v>
      </c>
    </row>
    <row r="1309" customFormat="false" ht="15" hidden="false" customHeight="false" outlineLevel="0" collapsed="false">
      <c r="A1309" s="8" t="n">
        <v>1898</v>
      </c>
      <c r="B1309" s="8" t="s">
        <v>338</v>
      </c>
      <c r="C1309" s="13" t="n">
        <v>20.0644986656948</v>
      </c>
      <c r="D1309" s="13" t="n">
        <v>23.19375</v>
      </c>
      <c r="E1309" s="8" t="n">
        <f aca="false">IF(C1309&gt;=$B$4,1,0)</f>
        <v>1</v>
      </c>
      <c r="F1309" s="8" t="n">
        <f aca="false">IF(D1309&gt;=$B$4,1,0)</f>
        <v>1</v>
      </c>
      <c r="G1309" s="8" t="str">
        <f aca="false">IF(AND(E1309=1,F1309=1),"Both pay",IF(F1309=1,"Missed",IF(E1309=1,"False trigger","Neither")))</f>
        <v>Both pay</v>
      </c>
    </row>
    <row r="1310" customFormat="false" ht="15" hidden="false" customHeight="false" outlineLevel="0" collapsed="false">
      <c r="A1310" s="8" t="n">
        <v>1899</v>
      </c>
      <c r="B1310" s="8" t="s">
        <v>338</v>
      </c>
      <c r="C1310" s="13" t="n">
        <v>20.8910329217773</v>
      </c>
      <c r="D1310" s="13" t="n">
        <v>22.928125</v>
      </c>
      <c r="E1310" s="8" t="n">
        <f aca="false">IF(C1310&gt;=$B$4,1,0)</f>
        <v>1</v>
      </c>
      <c r="F1310" s="8" t="n">
        <f aca="false">IF(D1310&gt;=$B$4,1,0)</f>
        <v>1</v>
      </c>
      <c r="G1310" s="8" t="str">
        <f aca="false">IF(AND(E1310=1,F1310=1),"Both pay",IF(F1310=1,"Missed",IF(E1310=1,"False trigger","Neither")))</f>
        <v>Both pay</v>
      </c>
    </row>
    <row r="1311" customFormat="false" ht="15" hidden="false" customHeight="false" outlineLevel="0" collapsed="false">
      <c r="A1311" s="8" t="n">
        <v>1900</v>
      </c>
      <c r="B1311" s="8" t="s">
        <v>338</v>
      </c>
      <c r="C1311" s="13" t="n">
        <v>21.7967398209681</v>
      </c>
      <c r="D1311" s="13" t="n">
        <v>20.440625</v>
      </c>
      <c r="E1311" s="8" t="n">
        <f aca="false">IF(C1311&gt;=$B$4,1,0)</f>
        <v>1</v>
      </c>
      <c r="F1311" s="8" t="n">
        <f aca="false">IF(D1311&gt;=$B$4,1,0)</f>
        <v>1</v>
      </c>
      <c r="G1311" s="8" t="str">
        <f aca="false">IF(AND(E1311=1,F1311=1),"Both pay",IF(F1311=1,"Missed",IF(E1311=1,"False trigger","Neither")))</f>
        <v>Both pay</v>
      </c>
    </row>
    <row r="1312" customFormat="false" ht="15" hidden="false" customHeight="false" outlineLevel="0" collapsed="false">
      <c r="A1312" s="8" t="n">
        <v>1901</v>
      </c>
      <c r="B1312" s="8" t="s">
        <v>338</v>
      </c>
      <c r="C1312" s="13" t="n">
        <v>23.8205235854616</v>
      </c>
      <c r="D1312" s="13" t="n">
        <v>18.51125</v>
      </c>
      <c r="E1312" s="8" t="n">
        <f aca="false">IF(C1312&gt;=$B$4,1,0)</f>
        <v>1</v>
      </c>
      <c r="F1312" s="8" t="n">
        <f aca="false">IF(D1312&gt;=$B$4,1,0)</f>
        <v>1</v>
      </c>
      <c r="G1312" s="8" t="str">
        <f aca="false">IF(AND(E1312=1,F1312=1),"Both pay",IF(F1312=1,"Missed",IF(E1312=1,"False trigger","Neither")))</f>
        <v>Both pay</v>
      </c>
    </row>
    <row r="1313" customFormat="false" ht="15" hidden="false" customHeight="false" outlineLevel="0" collapsed="false">
      <c r="A1313" s="8" t="n">
        <v>1902</v>
      </c>
      <c r="B1313" s="8" t="s">
        <v>338</v>
      </c>
      <c r="C1313" s="13" t="n">
        <v>25.0040569694766</v>
      </c>
      <c r="D1313" s="13" t="n">
        <v>17.041875</v>
      </c>
      <c r="E1313" s="8" t="n">
        <f aca="false">IF(C1313&gt;=$B$4,1,0)</f>
        <v>1</v>
      </c>
      <c r="F1313" s="8" t="n">
        <f aca="false">IF(D1313&gt;=$B$4,1,0)</f>
        <v>1</v>
      </c>
      <c r="G1313" s="8" t="str">
        <f aca="false">IF(AND(E1313=1,F1313=1),"Both pay",IF(F1313=1,"Missed",IF(E1313=1,"False trigger","Neither")))</f>
        <v>Both pay</v>
      </c>
    </row>
    <row r="1314" customFormat="false" ht="15" hidden="false" customHeight="false" outlineLevel="0" collapsed="false">
      <c r="A1314" s="8" t="n">
        <v>1903</v>
      </c>
      <c r="B1314" s="8" t="s">
        <v>338</v>
      </c>
      <c r="C1314" s="13" t="n">
        <v>24.1393715699206</v>
      </c>
      <c r="D1314" s="13" t="n">
        <v>14.56125</v>
      </c>
      <c r="E1314" s="8" t="n">
        <f aca="false">IF(C1314&gt;=$B$4,1,0)</f>
        <v>1</v>
      </c>
      <c r="F1314" s="8" t="n">
        <f aca="false">IF(D1314&gt;=$B$4,1,0)</f>
        <v>1</v>
      </c>
      <c r="G1314" s="8" t="str">
        <f aca="false">IF(AND(E1314=1,F1314=1),"Both pay",IF(F1314=1,"Missed",IF(E1314=1,"False trigger","Neither")))</f>
        <v>Both pay</v>
      </c>
    </row>
    <row r="1315" customFormat="false" ht="15" hidden="false" customHeight="false" outlineLevel="0" collapsed="false">
      <c r="A1315" s="8" t="n">
        <v>1910</v>
      </c>
      <c r="B1315" s="8" t="s">
        <v>338</v>
      </c>
      <c r="C1315" s="13" t="n">
        <v>12.8119746958088</v>
      </c>
      <c r="D1315" s="13" t="n">
        <v>10.651875</v>
      </c>
      <c r="E1315" s="8" t="n">
        <f aca="false">IF(C1315&gt;=$B$4,1,0)</f>
        <v>1</v>
      </c>
      <c r="F1315" s="8" t="n">
        <f aca="false">IF(D1315&gt;=$B$4,1,0)</f>
        <v>1</v>
      </c>
      <c r="G1315" s="8" t="str">
        <f aca="false">IF(AND(E1315=1,F1315=1),"Both pay",IF(F1315=1,"Missed",IF(E1315=1,"False trigger","Neither")))</f>
        <v>Both pay</v>
      </c>
    </row>
    <row r="1316" customFormat="false" ht="15" hidden="false" customHeight="false" outlineLevel="0" collapsed="false">
      <c r="A1316" s="8" t="n">
        <v>1911</v>
      </c>
      <c r="B1316" s="8" t="s">
        <v>338</v>
      </c>
      <c r="C1316" s="13" t="n">
        <v>13.6121637563558</v>
      </c>
      <c r="D1316" s="13" t="n">
        <v>9.76125</v>
      </c>
      <c r="E1316" s="8" t="n">
        <f aca="false">IF(C1316&gt;=$B$4,1,0)</f>
        <v>1</v>
      </c>
      <c r="F1316" s="8" t="n">
        <f aca="false">IF(D1316&gt;=$B$4,1,0)</f>
        <v>0</v>
      </c>
      <c r="G1316" s="8" t="str">
        <f aca="false">IF(AND(E1316=1,F1316=1),"Both pay",IF(F1316=1,"Missed",IF(E1316=1,"False trigger","Neither")))</f>
        <v>False trigger</v>
      </c>
    </row>
    <row r="1317" customFormat="false" ht="15" hidden="false" customHeight="false" outlineLevel="0" collapsed="false">
      <c r="A1317" s="8" t="n">
        <v>1912</v>
      </c>
      <c r="B1317" s="8" t="s">
        <v>338</v>
      </c>
      <c r="C1317" s="13" t="n">
        <v>13.2505967419729</v>
      </c>
      <c r="D1317" s="13" t="n">
        <v>11.026875</v>
      </c>
      <c r="E1317" s="8" t="n">
        <f aca="false">IF(C1317&gt;=$B$4,1,0)</f>
        <v>1</v>
      </c>
      <c r="F1317" s="8" t="n">
        <f aca="false">IF(D1317&gt;=$B$4,1,0)</f>
        <v>1</v>
      </c>
      <c r="G1317" s="8" t="str">
        <f aca="false">IF(AND(E1317=1,F1317=1),"Both pay",IF(F1317=1,"Missed",IF(E1317=1,"False trigger","Neither")))</f>
        <v>Both pay</v>
      </c>
    </row>
    <row r="1318" customFormat="false" ht="15" hidden="false" customHeight="false" outlineLevel="0" collapsed="false">
      <c r="A1318" s="8" t="n">
        <v>1913</v>
      </c>
      <c r="B1318" s="8" t="s">
        <v>338</v>
      </c>
      <c r="C1318" s="13" t="n">
        <v>13.7154117537714</v>
      </c>
      <c r="D1318" s="13" t="n">
        <v>12.993125</v>
      </c>
      <c r="E1318" s="8" t="n">
        <f aca="false">IF(C1318&gt;=$B$4,1,0)</f>
        <v>1</v>
      </c>
      <c r="F1318" s="8" t="n">
        <f aca="false">IF(D1318&gt;=$B$4,1,0)</f>
        <v>1</v>
      </c>
      <c r="G1318" s="8" t="str">
        <f aca="false">IF(AND(E1318=1,F1318=1),"Both pay",IF(F1318=1,"Missed",IF(E1318=1,"False trigger","Neither")))</f>
        <v>Both pay</v>
      </c>
    </row>
    <row r="1319" customFormat="false" ht="15" hidden="false" customHeight="false" outlineLevel="0" collapsed="false">
      <c r="A1319" s="8" t="n">
        <v>1914</v>
      </c>
      <c r="B1319" s="8" t="s">
        <v>338</v>
      </c>
      <c r="C1319" s="13" t="n">
        <v>13.6653813399675</v>
      </c>
      <c r="D1319" s="13" t="n">
        <v>14.07125</v>
      </c>
      <c r="E1319" s="8" t="n">
        <f aca="false">IF(C1319&gt;=$B$4,1,0)</f>
        <v>1</v>
      </c>
      <c r="F1319" s="8" t="n">
        <f aca="false">IF(D1319&gt;=$B$4,1,0)</f>
        <v>1</v>
      </c>
      <c r="G1319" s="8" t="str">
        <f aca="false">IF(AND(E1319=1,F1319=1),"Both pay",IF(F1319=1,"Missed",IF(E1319=1,"False trigger","Neither")))</f>
        <v>Both pay</v>
      </c>
    </row>
    <row r="1320" customFormat="false" ht="15" hidden="false" customHeight="false" outlineLevel="0" collapsed="false">
      <c r="A1320" s="8" t="n">
        <v>1918</v>
      </c>
      <c r="B1320" s="8" t="s">
        <v>338</v>
      </c>
      <c r="C1320" s="13" t="n">
        <v>6.39558092626493</v>
      </c>
      <c r="D1320" s="13" t="n">
        <v>14.920625</v>
      </c>
      <c r="E1320" s="8" t="n">
        <f aca="false">IF(C1320&gt;=$B$4,1,0)</f>
        <v>0</v>
      </c>
      <c r="F1320" s="8" t="n">
        <f aca="false">IF(D1320&gt;=$B$4,1,0)</f>
        <v>1</v>
      </c>
      <c r="G1320" s="8" t="str">
        <f aca="false">IF(AND(E1320=1,F1320=1),"Both pay",IF(F1320=1,"Missed",IF(E1320=1,"False trigger","Neither")))</f>
        <v>Missed</v>
      </c>
    </row>
    <row r="1321" customFormat="false" ht="15" hidden="false" customHeight="false" outlineLevel="0" collapsed="false">
      <c r="A1321" s="8" t="n">
        <v>1919</v>
      </c>
      <c r="B1321" s="8" t="s">
        <v>338</v>
      </c>
      <c r="C1321" s="13" t="n">
        <v>5.17314302908314</v>
      </c>
      <c r="D1321" s="13" t="n">
        <v>7.979375</v>
      </c>
      <c r="E1321" s="8" t="n">
        <f aca="false">IF(C1321&gt;=$B$4,1,0)</f>
        <v>0</v>
      </c>
      <c r="F1321" s="8" t="n">
        <f aca="false">IF(D1321&gt;=$B$4,1,0)</f>
        <v>0</v>
      </c>
      <c r="G1321" s="8" t="str">
        <f aca="false">IF(AND(E1321=1,F1321=1),"Both pay",IF(F1321=1,"Missed",IF(E1321=1,"False trigger","Neither")))</f>
        <v>Neither</v>
      </c>
    </row>
    <row r="1322" customFormat="false" ht="15" hidden="false" customHeight="false" outlineLevel="0" collapsed="false">
      <c r="A1322" s="8" t="n">
        <v>1920</v>
      </c>
      <c r="B1322" s="8" t="s">
        <v>338</v>
      </c>
      <c r="C1322" s="13" t="n">
        <v>2.72100443826566</v>
      </c>
      <c r="D1322" s="13" t="n">
        <v>4.674375</v>
      </c>
      <c r="E1322" s="8" t="n">
        <f aca="false">IF(C1322&gt;=$B$4,1,0)</f>
        <v>0</v>
      </c>
      <c r="F1322" s="8" t="n">
        <f aca="false">IF(D1322&gt;=$B$4,1,0)</f>
        <v>0</v>
      </c>
      <c r="G1322" s="8" t="str">
        <f aca="false">IF(AND(E1322=1,F1322=1),"Both pay",IF(F1322=1,"Missed",IF(E1322=1,"False trigger","Neither")))</f>
        <v>Neither</v>
      </c>
    </row>
    <row r="1323" customFormat="false" ht="15" hidden="false" customHeight="false" outlineLevel="0" collapsed="false">
      <c r="A1323" s="8" t="n">
        <v>1921</v>
      </c>
      <c r="B1323" s="8" t="s">
        <v>338</v>
      </c>
      <c r="C1323" s="13" t="n">
        <v>1.92098507017315</v>
      </c>
      <c r="D1323" s="13" t="n">
        <v>2.3125</v>
      </c>
      <c r="E1323" s="8" t="n">
        <f aca="false">IF(C1323&gt;=$B$4,1,0)</f>
        <v>0</v>
      </c>
      <c r="F1323" s="8" t="n">
        <f aca="false">IF(D1323&gt;=$B$4,1,0)</f>
        <v>0</v>
      </c>
      <c r="G1323" s="8" t="str">
        <f aca="false">IF(AND(E1323=1,F1323=1),"Both pay",IF(F1323=1,"Missed",IF(E1323=1,"False trigger","Neither")))</f>
        <v>Neither</v>
      </c>
    </row>
    <row r="1324" customFormat="false" ht="15" hidden="false" customHeight="false" outlineLevel="0" collapsed="false">
      <c r="A1324" s="8" t="n">
        <v>1922</v>
      </c>
      <c r="B1324" s="8" t="s">
        <v>338</v>
      </c>
      <c r="C1324" s="13" t="n">
        <v>2.0930572988174</v>
      </c>
      <c r="D1324" s="13" t="n">
        <v>1.075</v>
      </c>
      <c r="E1324" s="8" t="n">
        <f aca="false">IF(C1324&gt;=$B$4,1,0)</f>
        <v>0</v>
      </c>
      <c r="F1324" s="8" t="n">
        <f aca="false">IF(D1324&gt;=$B$4,1,0)</f>
        <v>0</v>
      </c>
      <c r="G1324" s="8" t="str">
        <f aca="false">IF(AND(E1324=1,F1324=1),"Both pay",IF(F1324=1,"Missed",IF(E1324=1,"False trigger","Neither")))</f>
        <v>Neither</v>
      </c>
    </row>
    <row r="1325" customFormat="false" ht="15" hidden="false" customHeight="false" outlineLevel="0" collapsed="false">
      <c r="A1325" s="8" t="n">
        <v>1924</v>
      </c>
      <c r="B1325" s="8" t="s">
        <v>338</v>
      </c>
      <c r="C1325" s="13" t="n">
        <v>2.34882208268425</v>
      </c>
      <c r="D1325" s="13" t="n">
        <v>1.27125</v>
      </c>
      <c r="E1325" s="8" t="n">
        <f aca="false">IF(C1325&gt;=$B$4,1,0)</f>
        <v>0</v>
      </c>
      <c r="F1325" s="8" t="n">
        <f aca="false">IF(D1325&gt;=$B$4,1,0)</f>
        <v>0</v>
      </c>
      <c r="G1325" s="8" t="str">
        <f aca="false">IF(AND(E1325=1,F1325=1),"Both pay",IF(F1325=1,"Missed",IF(E1325=1,"False trigger","Neither")))</f>
        <v>Neither</v>
      </c>
    </row>
    <row r="1326" customFormat="false" ht="15" hidden="false" customHeight="false" outlineLevel="0" collapsed="false">
      <c r="A1326" s="8" t="n">
        <v>1925</v>
      </c>
      <c r="B1326" s="8" t="s">
        <v>338</v>
      </c>
      <c r="C1326" s="13" t="n">
        <v>2.31978248476116</v>
      </c>
      <c r="D1326" s="13" t="n">
        <v>1.775625</v>
      </c>
      <c r="E1326" s="8" t="n">
        <f aca="false">IF(C1326&gt;=$B$4,1,0)</f>
        <v>0</v>
      </c>
      <c r="F1326" s="8" t="n">
        <f aca="false">IF(D1326&gt;=$B$4,1,0)</f>
        <v>0</v>
      </c>
      <c r="G1326" s="8" t="str">
        <f aca="false">IF(AND(E1326=1,F1326=1),"Both pay",IF(F1326=1,"Missed",IF(E1326=1,"False trigger","Neither")))</f>
        <v>Neither</v>
      </c>
    </row>
    <row r="1327" customFormat="false" ht="15" hidden="false" customHeight="false" outlineLevel="0" collapsed="false">
      <c r="A1327" s="8" t="n">
        <v>1926</v>
      </c>
      <c r="B1327" s="8" t="s">
        <v>338</v>
      </c>
      <c r="C1327" s="13" t="n">
        <v>2.47301760467708</v>
      </c>
      <c r="D1327" s="13" t="n">
        <v>1.80875</v>
      </c>
      <c r="E1327" s="8" t="n">
        <f aca="false">IF(C1327&gt;=$B$4,1,0)</f>
        <v>0</v>
      </c>
      <c r="F1327" s="8" t="n">
        <f aca="false">IF(D1327&gt;=$B$4,1,0)</f>
        <v>0</v>
      </c>
      <c r="G1327" s="8" t="str">
        <f aca="false">IF(AND(E1327=1,F1327=1),"Both pay",IF(F1327=1,"Missed",IF(E1327=1,"False trigger","Neither")))</f>
        <v>Neither</v>
      </c>
    </row>
    <row r="1328" customFormat="false" ht="15" hidden="false" customHeight="false" outlineLevel="0" collapsed="false">
      <c r="A1328" s="8" t="n">
        <v>1927</v>
      </c>
      <c r="B1328" s="8" t="s">
        <v>338</v>
      </c>
      <c r="C1328" s="13" t="n">
        <v>2.07614874213638</v>
      </c>
      <c r="D1328" s="13" t="n">
        <v>2.580625</v>
      </c>
      <c r="E1328" s="8" t="n">
        <f aca="false">IF(C1328&gt;=$B$4,1,0)</f>
        <v>0</v>
      </c>
      <c r="F1328" s="8" t="n">
        <f aca="false">IF(D1328&gt;=$B$4,1,0)</f>
        <v>0</v>
      </c>
      <c r="G1328" s="8" t="str">
        <f aca="false">IF(AND(E1328=1,F1328=1),"Both pay",IF(F1328=1,"Missed",IF(E1328=1,"False trigger","Neither")))</f>
        <v>Neither</v>
      </c>
    </row>
    <row r="1329" customFormat="false" ht="15" hidden="false" customHeight="false" outlineLevel="0" collapsed="false">
      <c r="A1329" s="8" t="n">
        <v>1928</v>
      </c>
      <c r="B1329" s="8" t="s">
        <v>338</v>
      </c>
      <c r="C1329" s="13" t="n">
        <v>2.03571783847743</v>
      </c>
      <c r="D1329" s="13" t="n">
        <v>2.555625</v>
      </c>
      <c r="E1329" s="8" t="n">
        <f aca="false">IF(C1329&gt;=$B$4,1,0)</f>
        <v>0</v>
      </c>
      <c r="F1329" s="8" t="n">
        <f aca="false">IF(D1329&gt;=$B$4,1,0)</f>
        <v>0</v>
      </c>
      <c r="G1329" s="8" t="str">
        <f aca="false">IF(AND(E1329=1,F1329=1),"Both pay",IF(F1329=1,"Missed",IF(E1329=1,"False trigger","Neither")))</f>
        <v>Neither</v>
      </c>
    </row>
    <row r="1330" customFormat="false" ht="15" hidden="false" customHeight="false" outlineLevel="0" collapsed="false">
      <c r="A1330" s="8" t="n">
        <v>1929</v>
      </c>
      <c r="B1330" s="8" t="s">
        <v>338</v>
      </c>
      <c r="C1330" s="13" t="n">
        <v>2.05725030566156</v>
      </c>
      <c r="D1330" s="13" t="n">
        <v>2.77625</v>
      </c>
      <c r="E1330" s="8" t="n">
        <f aca="false">IF(C1330&gt;=$B$4,1,0)</f>
        <v>0</v>
      </c>
      <c r="F1330" s="8" t="n">
        <f aca="false">IF(D1330&gt;=$B$4,1,0)</f>
        <v>0</v>
      </c>
      <c r="G1330" s="8" t="str">
        <f aca="false">IF(AND(E1330=1,F1330=1),"Both pay",IF(F1330=1,"Missed",IF(E1330=1,"False trigger","Neither")))</f>
        <v>Neither</v>
      </c>
    </row>
    <row r="1331" customFormat="false" ht="15" hidden="false" customHeight="false" outlineLevel="0" collapsed="false">
      <c r="A1331" s="8" t="n">
        <v>1930</v>
      </c>
      <c r="B1331" s="8" t="s">
        <v>338</v>
      </c>
      <c r="C1331" s="13" t="n">
        <v>2.8208405350968</v>
      </c>
      <c r="D1331" s="13" t="n">
        <v>3.049375</v>
      </c>
      <c r="E1331" s="8" t="n">
        <f aca="false">IF(C1331&gt;=$B$4,1,0)</f>
        <v>0</v>
      </c>
      <c r="F1331" s="8" t="n">
        <f aca="false">IF(D1331&gt;=$B$4,1,0)</f>
        <v>0</v>
      </c>
      <c r="G1331" s="8" t="str">
        <f aca="false">IF(AND(E1331=1,F1331=1),"Both pay",IF(F1331=1,"Missed",IF(E1331=1,"False trigger","Neither")))</f>
        <v>Neither</v>
      </c>
    </row>
    <row r="1332" customFormat="false" ht="15" hidden="false" customHeight="false" outlineLevel="0" collapsed="false">
      <c r="A1332" s="8" t="n">
        <v>1931</v>
      </c>
      <c r="B1332" s="8" t="s">
        <v>338</v>
      </c>
      <c r="C1332" s="13" t="n">
        <v>2.64547193184406</v>
      </c>
      <c r="D1332" s="13" t="n">
        <v>2.7425</v>
      </c>
      <c r="E1332" s="8" t="n">
        <f aca="false">IF(C1332&gt;=$B$4,1,0)</f>
        <v>0</v>
      </c>
      <c r="F1332" s="8" t="n">
        <f aca="false">IF(D1332&gt;=$B$4,1,0)</f>
        <v>0</v>
      </c>
      <c r="G1332" s="8" t="str">
        <f aca="false">IF(AND(E1332=1,F1332=1),"Both pay",IF(F1332=1,"Missed",IF(E1332=1,"False trigger","Neither")))</f>
        <v>Neither</v>
      </c>
    </row>
    <row r="1333" customFormat="false" ht="15" hidden="false" customHeight="false" outlineLevel="0" collapsed="false">
      <c r="A1333" s="8" t="n">
        <v>1932</v>
      </c>
      <c r="B1333" s="8" t="s">
        <v>338</v>
      </c>
      <c r="C1333" s="13" t="n">
        <v>1.65028771001014</v>
      </c>
      <c r="D1333" s="13" t="n">
        <v>1.855</v>
      </c>
      <c r="E1333" s="8" t="n">
        <f aca="false">IF(C1333&gt;=$B$4,1,0)</f>
        <v>0</v>
      </c>
      <c r="F1333" s="8" t="n">
        <f aca="false">IF(D1333&gt;=$B$4,1,0)</f>
        <v>0</v>
      </c>
      <c r="G1333" s="8" t="str">
        <f aca="false">IF(AND(E1333=1,F1333=1),"Both pay",IF(F1333=1,"Missed",IF(E1333=1,"False trigger","Neither")))</f>
        <v>Neither</v>
      </c>
    </row>
    <row r="1334" customFormat="false" ht="15" hidden="false" customHeight="false" outlineLevel="0" collapsed="false">
      <c r="A1334" s="8" t="n">
        <v>1933</v>
      </c>
      <c r="B1334" s="8" t="s">
        <v>338</v>
      </c>
      <c r="C1334" s="13" t="n">
        <v>1.35873559257137</v>
      </c>
      <c r="D1334" s="13" t="n">
        <v>0.679375</v>
      </c>
      <c r="E1334" s="8" t="n">
        <f aca="false">IF(C1334&gt;=$B$4,1,0)</f>
        <v>0</v>
      </c>
      <c r="F1334" s="8" t="n">
        <f aca="false">IF(D1334&gt;=$B$4,1,0)</f>
        <v>0</v>
      </c>
      <c r="G1334" s="8" t="str">
        <f aca="false">IF(AND(E1334=1,F1334=1),"Both pay",IF(F1334=1,"Missed",IF(E1334=1,"False trigger","Neither")))</f>
        <v>Neither</v>
      </c>
    </row>
    <row r="1335" customFormat="false" ht="15" hidden="false" customHeight="false" outlineLevel="0" collapsed="false">
      <c r="A1335" s="8" t="n">
        <v>1934</v>
      </c>
      <c r="B1335" s="8" t="s">
        <v>338</v>
      </c>
      <c r="C1335" s="13" t="n">
        <v>0.780348982900608</v>
      </c>
      <c r="D1335" s="13" t="n">
        <v>0.690625</v>
      </c>
      <c r="E1335" s="8" t="n">
        <f aca="false">IF(C1335&gt;=$B$4,1,0)</f>
        <v>0</v>
      </c>
      <c r="F1335" s="8" t="n">
        <f aca="false">IF(D1335&gt;=$B$4,1,0)</f>
        <v>0</v>
      </c>
      <c r="G1335" s="8" t="str">
        <f aca="false">IF(AND(E1335=1,F1335=1),"Both pay",IF(F1335=1,"Missed",IF(E1335=1,"False trigger","Neither")))</f>
        <v>Neither</v>
      </c>
    </row>
    <row r="1336" customFormat="false" ht="15" hidden="false" customHeight="false" outlineLevel="0" collapsed="false">
      <c r="A1336" s="8" t="n">
        <v>1935</v>
      </c>
      <c r="B1336" s="8" t="s">
        <v>338</v>
      </c>
      <c r="C1336" s="13" t="n">
        <v>0.442323446753402</v>
      </c>
      <c r="D1336" s="13" t="n">
        <v>1.2175</v>
      </c>
      <c r="E1336" s="8" t="n">
        <f aca="false">IF(C1336&gt;=$B$4,1,0)</f>
        <v>0</v>
      </c>
      <c r="F1336" s="8" t="n">
        <f aca="false">IF(D1336&gt;=$B$4,1,0)</f>
        <v>0</v>
      </c>
      <c r="G1336" s="8" t="str">
        <f aca="false">IF(AND(E1336=1,F1336=1),"Both pay",IF(F1336=1,"Missed",IF(E1336=1,"False trigger","Neither")))</f>
        <v>Neither</v>
      </c>
    </row>
    <row r="1337" customFormat="false" ht="15" hidden="false" customHeight="false" outlineLevel="0" collapsed="false">
      <c r="A1337" s="8" t="n">
        <v>1936</v>
      </c>
      <c r="B1337" s="8" t="s">
        <v>338</v>
      </c>
      <c r="C1337" s="13" t="n">
        <v>0.387357321335276</v>
      </c>
      <c r="D1337" s="13" t="n">
        <v>0.77375</v>
      </c>
      <c r="E1337" s="8" t="n">
        <f aca="false">IF(C1337&gt;=$B$4,1,0)</f>
        <v>0</v>
      </c>
      <c r="F1337" s="8" t="n">
        <f aca="false">IF(D1337&gt;=$B$4,1,0)</f>
        <v>0</v>
      </c>
      <c r="G1337" s="8" t="str">
        <f aca="false">IF(AND(E1337=1,F1337=1),"Both pay",IF(F1337=1,"Missed",IF(E1337=1,"False trigger","Neither")))</f>
        <v>Neither</v>
      </c>
    </row>
    <row r="1338" customFormat="false" ht="15" hidden="false" customHeight="false" outlineLevel="0" collapsed="false">
      <c r="A1338" s="8" t="n">
        <v>1937</v>
      </c>
      <c r="B1338" s="8" t="s">
        <v>338</v>
      </c>
      <c r="C1338" s="13" t="n">
        <v>0.407488556097348</v>
      </c>
      <c r="D1338" s="13" t="n">
        <v>0</v>
      </c>
      <c r="E1338" s="8" t="n">
        <f aca="false">IF(C1338&gt;=$B$4,1,0)</f>
        <v>0</v>
      </c>
      <c r="F1338" s="8" t="n">
        <f aca="false">IF(D1338&gt;=$B$4,1,0)</f>
        <v>0</v>
      </c>
      <c r="G1338" s="8" t="str">
        <f aca="false">IF(AND(E1338=1,F1338=1),"Both pay",IF(F1338=1,"Missed",IF(E1338=1,"False trigger","Neither")))</f>
        <v>Neither</v>
      </c>
    </row>
    <row r="1339" customFormat="false" ht="15" hidden="false" customHeight="false" outlineLevel="0" collapsed="false">
      <c r="A1339" s="8" t="n">
        <v>1940</v>
      </c>
      <c r="B1339" s="8" t="s">
        <v>338</v>
      </c>
      <c r="C1339" s="13" t="n">
        <v>11.426734768273</v>
      </c>
      <c r="D1339" s="13" t="n">
        <v>10.82875</v>
      </c>
      <c r="E1339" s="8" t="n">
        <f aca="false">IF(C1339&gt;=$B$4,1,0)</f>
        <v>1</v>
      </c>
      <c r="F1339" s="8" t="n">
        <f aca="false">IF(D1339&gt;=$B$4,1,0)</f>
        <v>1</v>
      </c>
      <c r="G1339" s="8" t="str">
        <f aca="false">IF(AND(E1339=1,F1339=1),"Both pay",IF(F1339=1,"Missed",IF(E1339=1,"False trigger","Neither")))</f>
        <v>Both pay</v>
      </c>
    </row>
    <row r="1340" customFormat="false" ht="15" hidden="false" customHeight="false" outlineLevel="0" collapsed="false">
      <c r="A1340" s="8" t="n">
        <v>1941</v>
      </c>
      <c r="B1340" s="8" t="s">
        <v>338</v>
      </c>
      <c r="C1340" s="13" t="n">
        <v>11.0950505660989</v>
      </c>
      <c r="D1340" s="13" t="n">
        <v>10.824375</v>
      </c>
      <c r="E1340" s="8" t="n">
        <f aca="false">IF(C1340&gt;=$B$4,1,0)</f>
        <v>1</v>
      </c>
      <c r="F1340" s="8" t="n">
        <f aca="false">IF(D1340&gt;=$B$4,1,0)</f>
        <v>1</v>
      </c>
      <c r="G1340" s="8" t="str">
        <f aca="false">IF(AND(E1340=1,F1340=1),"Both pay",IF(F1340=1,"Missed",IF(E1340=1,"False trigger","Neither")))</f>
        <v>Both pay</v>
      </c>
    </row>
    <row r="1341" customFormat="false" ht="15" hidden="false" customHeight="false" outlineLevel="0" collapsed="false">
      <c r="A1341" s="8" t="n">
        <v>1942</v>
      </c>
      <c r="B1341" s="8" t="s">
        <v>338</v>
      </c>
      <c r="C1341" s="13" t="n">
        <v>12.0513202962815</v>
      </c>
      <c r="D1341" s="13" t="n">
        <v>12.34</v>
      </c>
      <c r="E1341" s="8" t="n">
        <f aca="false">IF(C1341&gt;=$B$4,1,0)</f>
        <v>1</v>
      </c>
      <c r="F1341" s="8" t="n">
        <f aca="false">IF(D1341&gt;=$B$4,1,0)</f>
        <v>1</v>
      </c>
      <c r="G1341" s="8" t="str">
        <f aca="false">IF(AND(E1341=1,F1341=1),"Both pay",IF(F1341=1,"Missed",IF(E1341=1,"False trigger","Neither")))</f>
        <v>Both pay</v>
      </c>
    </row>
    <row r="1342" customFormat="false" ht="15" hidden="false" customHeight="false" outlineLevel="0" collapsed="false">
      <c r="A1342" s="8" t="n">
        <v>1943</v>
      </c>
      <c r="B1342" s="8" t="s">
        <v>338</v>
      </c>
      <c r="C1342" s="13" t="n">
        <v>13.6298852553445</v>
      </c>
      <c r="D1342" s="13" t="n">
        <v>12.468125</v>
      </c>
      <c r="E1342" s="8" t="n">
        <f aca="false">IF(C1342&gt;=$B$4,1,0)</f>
        <v>1</v>
      </c>
      <c r="F1342" s="8" t="n">
        <f aca="false">IF(D1342&gt;=$B$4,1,0)</f>
        <v>1</v>
      </c>
      <c r="G1342" s="8" t="str">
        <f aca="false">IF(AND(E1342=1,F1342=1),"Both pay",IF(F1342=1,"Missed",IF(E1342=1,"False trigger","Neither")))</f>
        <v>Both pay</v>
      </c>
    </row>
    <row r="1343" customFormat="false" ht="15" hidden="false" customHeight="false" outlineLevel="0" collapsed="false">
      <c r="A1343" s="8" t="n">
        <v>1944</v>
      </c>
      <c r="B1343" s="8" t="s">
        <v>338</v>
      </c>
      <c r="C1343" s="13" t="n">
        <v>14.0770357414671</v>
      </c>
      <c r="D1343" s="13" t="n">
        <v>11.69375</v>
      </c>
      <c r="E1343" s="8" t="n">
        <f aca="false">IF(C1343&gt;=$B$4,1,0)</f>
        <v>1</v>
      </c>
      <c r="F1343" s="8" t="n">
        <f aca="false">IF(D1343&gt;=$B$4,1,0)</f>
        <v>1</v>
      </c>
      <c r="G1343" s="8" t="str">
        <f aca="false">IF(AND(E1343=1,F1343=1),"Both pay",IF(F1343=1,"Missed",IF(E1343=1,"False trigger","Neither")))</f>
        <v>Both pay</v>
      </c>
    </row>
    <row r="1344" customFormat="false" ht="15" hidden="false" customHeight="false" outlineLevel="0" collapsed="false">
      <c r="A1344" s="8" t="n">
        <v>1945</v>
      </c>
      <c r="B1344" s="8" t="s">
        <v>338</v>
      </c>
      <c r="C1344" s="13" t="n">
        <v>14.372132046989</v>
      </c>
      <c r="D1344" s="13" t="n">
        <v>11.940625</v>
      </c>
      <c r="E1344" s="8" t="n">
        <f aca="false">IF(C1344&gt;=$B$4,1,0)</f>
        <v>1</v>
      </c>
      <c r="F1344" s="8" t="n">
        <f aca="false">IF(D1344&gt;=$B$4,1,0)</f>
        <v>1</v>
      </c>
      <c r="G1344" s="8" t="str">
        <f aca="false">IF(AND(E1344=1,F1344=1),"Both pay",IF(F1344=1,"Missed",IF(E1344=1,"False trigger","Neither")))</f>
        <v>Both pay</v>
      </c>
    </row>
    <row r="1345" customFormat="false" ht="15" hidden="false" customHeight="false" outlineLevel="0" collapsed="false">
      <c r="A1345" s="8" t="n">
        <v>1946</v>
      </c>
      <c r="B1345" s="8" t="s">
        <v>338</v>
      </c>
      <c r="C1345" s="13" t="n">
        <v>14.4474430487733</v>
      </c>
      <c r="D1345" s="13" t="n">
        <v>12.31125</v>
      </c>
      <c r="E1345" s="8" t="n">
        <f aca="false">IF(C1345&gt;=$B$4,1,0)</f>
        <v>1</v>
      </c>
      <c r="F1345" s="8" t="n">
        <f aca="false">IF(D1345&gt;=$B$4,1,0)</f>
        <v>1</v>
      </c>
      <c r="G1345" s="8" t="str">
        <f aca="false">IF(AND(E1345=1,F1345=1),"Both pay",IF(F1345=1,"Missed",IF(E1345=1,"False trigger","Neither")))</f>
        <v>Both pay</v>
      </c>
    </row>
    <row r="1346" customFormat="false" ht="15" hidden="false" customHeight="false" outlineLevel="0" collapsed="false">
      <c r="A1346" s="8" t="n">
        <v>1951</v>
      </c>
      <c r="B1346" s="8" t="s">
        <v>338</v>
      </c>
      <c r="C1346" s="13" t="n">
        <v>20.2528397504666</v>
      </c>
      <c r="D1346" s="13" t="n">
        <v>15.6675</v>
      </c>
      <c r="E1346" s="8" t="n">
        <f aca="false">IF(C1346&gt;=$B$4,1,0)</f>
        <v>1</v>
      </c>
      <c r="F1346" s="8" t="n">
        <f aca="false">IF(D1346&gt;=$B$4,1,0)</f>
        <v>1</v>
      </c>
      <c r="G1346" s="8" t="str">
        <f aca="false">IF(AND(E1346=1,F1346=1),"Both pay",IF(F1346=1,"Missed",IF(E1346=1,"False trigger","Neither")))</f>
        <v>Both pay</v>
      </c>
    </row>
    <row r="1347" customFormat="false" ht="15" hidden="false" customHeight="false" outlineLevel="0" collapsed="false">
      <c r="A1347" s="8" t="n">
        <v>1952</v>
      </c>
      <c r="B1347" s="8" t="s">
        <v>338</v>
      </c>
      <c r="C1347" s="13" t="n">
        <v>20.0698854280881</v>
      </c>
      <c r="D1347" s="13" t="n">
        <v>16.026875</v>
      </c>
      <c r="E1347" s="8" t="n">
        <f aca="false">IF(C1347&gt;=$B$4,1,0)</f>
        <v>1</v>
      </c>
      <c r="F1347" s="8" t="n">
        <f aca="false">IF(D1347&gt;=$B$4,1,0)</f>
        <v>1</v>
      </c>
      <c r="G1347" s="8" t="str">
        <f aca="false">IF(AND(E1347=1,F1347=1),"Both pay",IF(F1347=1,"Missed",IF(E1347=1,"False trigger","Neither")))</f>
        <v>Both pay</v>
      </c>
    </row>
    <row r="1348" customFormat="false" ht="15" hidden="false" customHeight="false" outlineLevel="0" collapsed="false">
      <c r="A1348" s="8" t="n">
        <v>1953</v>
      </c>
      <c r="B1348" s="8" t="s">
        <v>338</v>
      </c>
      <c r="C1348" s="13" t="n">
        <v>19.2669491403946</v>
      </c>
      <c r="D1348" s="13" t="n">
        <v>19.695</v>
      </c>
      <c r="E1348" s="8" t="n">
        <f aca="false">IF(C1348&gt;=$B$4,1,0)</f>
        <v>1</v>
      </c>
      <c r="F1348" s="8" t="n">
        <f aca="false">IF(D1348&gt;=$B$4,1,0)</f>
        <v>1</v>
      </c>
      <c r="G1348" s="8" t="str">
        <f aca="false">IF(AND(E1348=1,F1348=1),"Both pay",IF(F1348=1,"Missed",IF(E1348=1,"False trigger","Neither")))</f>
        <v>Both pay</v>
      </c>
    </row>
    <row r="1349" customFormat="false" ht="15" hidden="false" customHeight="false" outlineLevel="0" collapsed="false">
      <c r="A1349" s="8" t="n">
        <v>1954</v>
      </c>
      <c r="B1349" s="8" t="s">
        <v>338</v>
      </c>
      <c r="C1349" s="13" t="n">
        <v>20.3471685105769</v>
      </c>
      <c r="D1349" s="13" t="n">
        <v>21.995625</v>
      </c>
      <c r="E1349" s="8" t="n">
        <f aca="false">IF(C1349&gt;=$B$4,1,0)</f>
        <v>1</v>
      </c>
      <c r="F1349" s="8" t="n">
        <f aca="false">IF(D1349&gt;=$B$4,1,0)</f>
        <v>1</v>
      </c>
      <c r="G1349" s="8" t="str">
        <f aca="false">IF(AND(E1349=1,F1349=1),"Both pay",IF(F1349=1,"Missed",IF(E1349=1,"False trigger","Neither")))</f>
        <v>Both pay</v>
      </c>
    </row>
    <row r="1350" customFormat="false" ht="15" hidden="false" customHeight="false" outlineLevel="0" collapsed="false">
      <c r="A1350" s="8" t="n">
        <v>1955</v>
      </c>
      <c r="B1350" s="8" t="s">
        <v>338</v>
      </c>
      <c r="C1350" s="13" t="n">
        <v>22.9520404622176</v>
      </c>
      <c r="D1350" s="13" t="n">
        <v>22.28</v>
      </c>
      <c r="E1350" s="8" t="n">
        <f aca="false">IF(C1350&gt;=$B$4,1,0)</f>
        <v>1</v>
      </c>
      <c r="F1350" s="8" t="n">
        <f aca="false">IF(D1350&gt;=$B$4,1,0)</f>
        <v>1</v>
      </c>
      <c r="G1350" s="8" t="str">
        <f aca="false">IF(AND(E1350=1,F1350=1),"Both pay",IF(F1350=1,"Missed",IF(E1350=1,"False trigger","Neither")))</f>
        <v>Both pay</v>
      </c>
    </row>
    <row r="1351" customFormat="false" ht="15" hidden="false" customHeight="false" outlineLevel="0" collapsed="false">
      <c r="A1351" s="8" t="n">
        <v>1956</v>
      </c>
      <c r="B1351" s="8" t="s">
        <v>338</v>
      </c>
      <c r="C1351" s="13" t="n">
        <v>21.082499047271</v>
      </c>
      <c r="D1351" s="13" t="n">
        <v>21.36625</v>
      </c>
      <c r="E1351" s="8" t="n">
        <f aca="false">IF(C1351&gt;=$B$4,1,0)</f>
        <v>1</v>
      </c>
      <c r="F1351" s="8" t="n">
        <f aca="false">IF(D1351&gt;=$B$4,1,0)</f>
        <v>1</v>
      </c>
      <c r="G1351" s="8" t="str">
        <f aca="false">IF(AND(E1351=1,F1351=1),"Both pay",IF(F1351=1,"Missed",IF(E1351=1,"False trigger","Neither")))</f>
        <v>Both pay</v>
      </c>
    </row>
    <row r="1352" customFormat="false" ht="15" hidden="false" customHeight="false" outlineLevel="0" collapsed="false">
      <c r="A1352" s="8" t="n">
        <v>1957</v>
      </c>
      <c r="B1352" s="8" t="s">
        <v>338</v>
      </c>
      <c r="C1352" s="13" t="n">
        <v>20.2356109068194</v>
      </c>
      <c r="D1352" s="13" t="n">
        <v>19.748125</v>
      </c>
      <c r="E1352" s="8" t="n">
        <f aca="false">IF(C1352&gt;=$B$4,1,0)</f>
        <v>1</v>
      </c>
      <c r="F1352" s="8" t="n">
        <f aca="false">IF(D1352&gt;=$B$4,1,0)</f>
        <v>1</v>
      </c>
      <c r="G1352" s="8" t="str">
        <f aca="false">IF(AND(E1352=1,F1352=1),"Both pay",IF(F1352=1,"Missed",IF(E1352=1,"False trigger","Neither")))</f>
        <v>Both pay</v>
      </c>
    </row>
    <row r="1353" customFormat="false" ht="15" hidden="false" customHeight="false" outlineLevel="0" collapsed="false">
      <c r="A1353" s="8" t="n">
        <v>1958</v>
      </c>
      <c r="B1353" s="8" t="s">
        <v>338</v>
      </c>
      <c r="C1353" s="13" t="n">
        <v>23.662991664664</v>
      </c>
      <c r="D1353" s="13" t="n">
        <v>16.8075</v>
      </c>
      <c r="E1353" s="8" t="n">
        <f aca="false">IF(C1353&gt;=$B$4,1,0)</f>
        <v>1</v>
      </c>
      <c r="F1353" s="8" t="n">
        <f aca="false">IF(D1353&gt;=$B$4,1,0)</f>
        <v>1</v>
      </c>
      <c r="G1353" s="8" t="str">
        <f aca="false">IF(AND(E1353=1,F1353=1),"Both pay",IF(F1353=1,"Missed",IF(E1353=1,"False trigger","Neither")))</f>
        <v>Both pay</v>
      </c>
    </row>
    <row r="1354" customFormat="false" ht="15" hidden="false" customHeight="false" outlineLevel="0" collapsed="false">
      <c r="A1354" s="8" t="n">
        <v>1959</v>
      </c>
      <c r="B1354" s="8" t="s">
        <v>338</v>
      </c>
      <c r="C1354" s="13" t="n">
        <v>27.5958376432994</v>
      </c>
      <c r="D1354" s="13" t="n">
        <v>11.97625</v>
      </c>
      <c r="E1354" s="8" t="n">
        <f aca="false">IF(C1354&gt;=$B$4,1,0)</f>
        <v>1</v>
      </c>
      <c r="F1354" s="8" t="n">
        <f aca="false">IF(D1354&gt;=$B$4,1,0)</f>
        <v>1</v>
      </c>
      <c r="G1354" s="8" t="str">
        <f aca="false">IF(AND(E1354=1,F1354=1),"Both pay",IF(F1354=1,"Missed",IF(E1354=1,"False trigger","Neither")))</f>
        <v>Both pay</v>
      </c>
    </row>
    <row r="1355" customFormat="false" ht="15" hidden="false" customHeight="false" outlineLevel="0" collapsed="false">
      <c r="A1355" s="8" t="n">
        <v>1960</v>
      </c>
      <c r="B1355" s="8" t="s">
        <v>338</v>
      </c>
      <c r="C1355" s="13" t="n">
        <v>24.3558909792261</v>
      </c>
      <c r="D1355" s="13" t="n">
        <v>10.20875</v>
      </c>
      <c r="E1355" s="8" t="n">
        <f aca="false">IF(C1355&gt;=$B$4,1,0)</f>
        <v>1</v>
      </c>
      <c r="F1355" s="8" t="n">
        <f aca="false">IF(D1355&gt;=$B$4,1,0)</f>
        <v>1</v>
      </c>
      <c r="G1355" s="8" t="str">
        <f aca="false">IF(AND(E1355=1,F1355=1),"Both pay",IF(F1355=1,"Missed",IF(E1355=1,"False trigger","Neither")))</f>
        <v>Both pay</v>
      </c>
    </row>
    <row r="1356" customFormat="false" ht="15" hidden="false" customHeight="false" outlineLevel="0" collapsed="false">
      <c r="A1356" s="8" t="n">
        <v>1965</v>
      </c>
      <c r="B1356" s="8" t="s">
        <v>338</v>
      </c>
      <c r="C1356" s="13" t="n">
        <v>11.4548078956931</v>
      </c>
      <c r="D1356" s="13" t="n">
        <v>12.163125</v>
      </c>
      <c r="E1356" s="8" t="n">
        <f aca="false">IF(C1356&gt;=$B$4,1,0)</f>
        <v>1</v>
      </c>
      <c r="F1356" s="8" t="n">
        <f aca="false">IF(D1356&gt;=$B$4,1,0)</f>
        <v>1</v>
      </c>
      <c r="G1356" s="8" t="str">
        <f aca="false">IF(AND(E1356=1,F1356=1),"Both pay",IF(F1356=1,"Missed",IF(E1356=1,"False trigger","Neither")))</f>
        <v>Both pay</v>
      </c>
    </row>
    <row r="1357" customFormat="false" ht="15" hidden="false" customHeight="false" outlineLevel="0" collapsed="false">
      <c r="A1357" s="8" t="n">
        <v>1967</v>
      </c>
      <c r="B1357" s="8" t="s">
        <v>338</v>
      </c>
      <c r="C1357" s="13" t="n">
        <v>12.9188258116741</v>
      </c>
      <c r="D1357" s="13" t="n">
        <v>10.301875</v>
      </c>
      <c r="E1357" s="8" t="n">
        <f aca="false">IF(C1357&gt;=$B$4,1,0)</f>
        <v>1</v>
      </c>
      <c r="F1357" s="8" t="n">
        <f aca="false">IF(D1357&gt;=$B$4,1,0)</f>
        <v>1</v>
      </c>
      <c r="G1357" s="8" t="str">
        <f aca="false">IF(AND(E1357=1,F1357=1),"Both pay",IF(F1357=1,"Missed",IF(E1357=1,"False trigger","Neither")))</f>
        <v>Both pay</v>
      </c>
    </row>
    <row r="1358" customFormat="false" ht="15" hidden="false" customHeight="false" outlineLevel="0" collapsed="false">
      <c r="A1358" s="8" t="n">
        <v>1968</v>
      </c>
      <c r="B1358" s="8" t="s">
        <v>338</v>
      </c>
      <c r="C1358" s="13" t="n">
        <v>13.2832265737123</v>
      </c>
      <c r="D1358" s="13" t="n">
        <v>9.951875</v>
      </c>
      <c r="E1358" s="8" t="n">
        <f aca="false">IF(C1358&gt;=$B$4,1,0)</f>
        <v>1</v>
      </c>
      <c r="F1358" s="8" t="n">
        <f aca="false">IF(D1358&gt;=$B$4,1,0)</f>
        <v>0</v>
      </c>
      <c r="G1358" s="8" t="str">
        <f aca="false">IF(AND(E1358=1,F1358=1),"Both pay",IF(F1358=1,"Missed",IF(E1358=1,"False trigger","Neither")))</f>
        <v>False trigger</v>
      </c>
    </row>
    <row r="1359" customFormat="false" ht="15" hidden="false" customHeight="false" outlineLevel="0" collapsed="false">
      <c r="A1359" s="8" t="n">
        <v>1969</v>
      </c>
      <c r="B1359" s="8" t="s">
        <v>338</v>
      </c>
      <c r="C1359" s="13" t="n">
        <v>13.7328350186428</v>
      </c>
      <c r="D1359" s="13" t="n">
        <v>8.71125</v>
      </c>
      <c r="E1359" s="8" t="n">
        <f aca="false">IF(C1359&gt;=$B$4,1,0)</f>
        <v>1</v>
      </c>
      <c r="F1359" s="8" t="n">
        <f aca="false">IF(D1359&gt;=$B$4,1,0)</f>
        <v>0</v>
      </c>
      <c r="G1359" s="8" t="str">
        <f aca="false">IF(AND(E1359=1,F1359=1),"Both pay",IF(F1359=1,"Missed",IF(E1359=1,"False trigger","Neither")))</f>
        <v>False trigger</v>
      </c>
    </row>
    <row r="1360" customFormat="false" ht="15" hidden="false" customHeight="false" outlineLevel="0" collapsed="false">
      <c r="A1360" s="8" t="n">
        <v>1970</v>
      </c>
      <c r="B1360" s="8" t="s">
        <v>338</v>
      </c>
      <c r="C1360" s="13" t="n">
        <v>14.0070423307051</v>
      </c>
      <c r="D1360" s="13" t="n">
        <v>8.504375</v>
      </c>
      <c r="E1360" s="8" t="n">
        <f aca="false">IF(C1360&gt;=$B$4,1,0)</f>
        <v>1</v>
      </c>
      <c r="F1360" s="8" t="n">
        <f aca="false">IF(D1360&gt;=$B$4,1,0)</f>
        <v>0</v>
      </c>
      <c r="G1360" s="8" t="str">
        <f aca="false">IF(AND(E1360=1,F1360=1),"Both pay",IF(F1360=1,"Missed",IF(E1360=1,"False trigger","Neither")))</f>
        <v>False trigger</v>
      </c>
    </row>
    <row r="1361" customFormat="false" ht="15" hidden="false" customHeight="false" outlineLevel="0" collapsed="false">
      <c r="A1361" s="8" t="n">
        <v>1974</v>
      </c>
      <c r="B1361" s="8" t="s">
        <v>338</v>
      </c>
      <c r="C1361" s="13" t="n">
        <v>9.18574922878084</v>
      </c>
      <c r="D1361" s="13" t="n">
        <v>13.756875</v>
      </c>
      <c r="E1361" s="8" t="n">
        <f aca="false">IF(C1361&gt;=$B$4,1,0)</f>
        <v>0</v>
      </c>
      <c r="F1361" s="8" t="n">
        <f aca="false">IF(D1361&gt;=$B$4,1,0)</f>
        <v>1</v>
      </c>
      <c r="G1361" s="8" t="str">
        <f aca="false">IF(AND(E1361=1,F1361=1),"Both pay",IF(F1361=1,"Missed",IF(E1361=1,"False trigger","Neither")))</f>
        <v>Missed</v>
      </c>
    </row>
    <row r="1362" customFormat="false" ht="15" hidden="false" customHeight="false" outlineLevel="0" collapsed="false">
      <c r="A1362" s="8" t="n">
        <v>1975</v>
      </c>
      <c r="B1362" s="8" t="s">
        <v>338</v>
      </c>
      <c r="C1362" s="13" t="n">
        <v>8.17108924362729</v>
      </c>
      <c r="D1362" s="13" t="n">
        <v>12.69</v>
      </c>
      <c r="E1362" s="8" t="n">
        <f aca="false">IF(C1362&gt;=$B$4,1,0)</f>
        <v>0</v>
      </c>
      <c r="F1362" s="8" t="n">
        <f aca="false">IF(D1362&gt;=$B$4,1,0)</f>
        <v>1</v>
      </c>
      <c r="G1362" s="8" t="str">
        <f aca="false">IF(AND(E1362=1,F1362=1),"Both pay",IF(F1362=1,"Missed",IF(E1362=1,"False trigger","Neither")))</f>
        <v>Missed</v>
      </c>
    </row>
    <row r="1363" customFormat="false" ht="15" hidden="false" customHeight="false" outlineLevel="0" collapsed="false">
      <c r="A1363" s="8" t="n">
        <v>1976</v>
      </c>
      <c r="B1363" s="8" t="s">
        <v>338</v>
      </c>
      <c r="C1363" s="13" t="n">
        <v>8.17621853190618</v>
      </c>
      <c r="D1363" s="13" t="n">
        <v>8.604375</v>
      </c>
      <c r="E1363" s="8" t="n">
        <f aca="false">IF(C1363&gt;=$B$4,1,0)</f>
        <v>0</v>
      </c>
      <c r="F1363" s="8" t="n">
        <f aca="false">IF(D1363&gt;=$B$4,1,0)</f>
        <v>0</v>
      </c>
      <c r="G1363" s="8" t="str">
        <f aca="false">IF(AND(E1363=1,F1363=1),"Both pay",IF(F1363=1,"Missed",IF(E1363=1,"False trigger","Neither")))</f>
        <v>Neither</v>
      </c>
    </row>
    <row r="1364" customFormat="false" ht="15" hidden="false" customHeight="false" outlineLevel="0" collapsed="false">
      <c r="A1364" s="8" t="n">
        <v>1977</v>
      </c>
      <c r="B1364" s="8" t="s">
        <v>338</v>
      </c>
      <c r="C1364" s="13" t="n">
        <v>5.72108683233301</v>
      </c>
      <c r="D1364" s="13" t="n">
        <v>4.001875</v>
      </c>
      <c r="E1364" s="8" t="n">
        <f aca="false">IF(C1364&gt;=$B$4,1,0)</f>
        <v>0</v>
      </c>
      <c r="F1364" s="8" t="n">
        <f aca="false">IF(D1364&gt;=$B$4,1,0)</f>
        <v>0</v>
      </c>
      <c r="G1364" s="8" t="str">
        <f aca="false">IF(AND(E1364=1,F1364=1),"Both pay",IF(F1364=1,"Missed",IF(E1364=1,"False trigger","Neither")))</f>
        <v>Neither</v>
      </c>
    </row>
    <row r="1365" customFormat="false" ht="15" hidden="false" customHeight="false" outlineLevel="0" collapsed="false">
      <c r="A1365" s="8" t="n">
        <v>1978</v>
      </c>
      <c r="B1365" s="8" t="s">
        <v>338</v>
      </c>
      <c r="C1365" s="13" t="n">
        <v>3.71738994191991</v>
      </c>
      <c r="D1365" s="13" t="n">
        <v>1.199375</v>
      </c>
      <c r="E1365" s="8" t="n">
        <f aca="false">IF(C1365&gt;=$B$4,1,0)</f>
        <v>0</v>
      </c>
      <c r="F1365" s="8" t="n">
        <f aca="false">IF(D1365&gt;=$B$4,1,0)</f>
        <v>0</v>
      </c>
      <c r="G1365" s="8" t="str">
        <f aca="false">IF(AND(E1365=1,F1365=1),"Both pay",IF(F1365=1,"Missed",IF(E1365=1,"False trigger","Neither")))</f>
        <v>Neither</v>
      </c>
    </row>
    <row r="1366" customFormat="false" ht="15" hidden="false" customHeight="false" outlineLevel="0" collapsed="false">
      <c r="A1366" s="8" t="n">
        <v>1980</v>
      </c>
      <c r="B1366" s="8" t="s">
        <v>338</v>
      </c>
      <c r="C1366" s="13" t="n">
        <v>2.050909870934</v>
      </c>
      <c r="D1366" s="13" t="n">
        <v>1.06375</v>
      </c>
      <c r="E1366" s="8" t="n">
        <f aca="false">IF(C1366&gt;=$B$4,1,0)</f>
        <v>0</v>
      </c>
      <c r="F1366" s="8" t="n">
        <f aca="false">IF(D1366&gt;=$B$4,1,0)</f>
        <v>0</v>
      </c>
      <c r="G1366" s="8" t="str">
        <f aca="false">IF(AND(E1366=1,F1366=1),"Both pay",IF(F1366=1,"Missed",IF(E1366=1,"False trigger","Neither")))</f>
        <v>Neither</v>
      </c>
    </row>
    <row r="1367" customFormat="false" ht="15" hidden="false" customHeight="false" outlineLevel="0" collapsed="false">
      <c r="A1367" s="8" t="n">
        <v>1981</v>
      </c>
      <c r="B1367" s="8" t="s">
        <v>338</v>
      </c>
      <c r="C1367" s="13" t="n">
        <v>2.25888664494812</v>
      </c>
      <c r="D1367" s="13" t="n">
        <v>1.890625</v>
      </c>
      <c r="E1367" s="8" t="n">
        <f aca="false">IF(C1367&gt;=$B$4,1,0)</f>
        <v>0</v>
      </c>
      <c r="F1367" s="8" t="n">
        <f aca="false">IF(D1367&gt;=$B$4,1,0)</f>
        <v>0</v>
      </c>
      <c r="G1367" s="8" t="str">
        <f aca="false">IF(AND(E1367=1,F1367=1),"Both pay",IF(F1367=1,"Missed",IF(E1367=1,"False trigger","Neither")))</f>
        <v>Neither</v>
      </c>
    </row>
    <row r="1368" customFormat="false" ht="15" hidden="false" customHeight="false" outlineLevel="0" collapsed="false">
      <c r="A1368" s="8" t="n">
        <v>1982</v>
      </c>
      <c r="B1368" s="8" t="s">
        <v>338</v>
      </c>
      <c r="C1368" s="13" t="n">
        <v>2.21964878317384</v>
      </c>
      <c r="D1368" s="13" t="n">
        <v>2.971875</v>
      </c>
      <c r="E1368" s="8" t="n">
        <f aca="false">IF(C1368&gt;=$B$4,1,0)</f>
        <v>0</v>
      </c>
      <c r="F1368" s="8" t="n">
        <f aca="false">IF(D1368&gt;=$B$4,1,0)</f>
        <v>0</v>
      </c>
      <c r="G1368" s="8" t="str">
        <f aca="false">IF(AND(E1368=1,F1368=1),"Both pay",IF(F1368=1,"Missed",IF(E1368=1,"False trigger","Neither")))</f>
        <v>Neither</v>
      </c>
    </row>
    <row r="1369" customFormat="false" ht="15" hidden="false" customHeight="false" outlineLevel="0" collapsed="false">
      <c r="A1369" s="8" t="n">
        <v>1983</v>
      </c>
      <c r="B1369" s="8" t="s">
        <v>338</v>
      </c>
      <c r="C1369" s="13" t="n">
        <v>2.08224405960847</v>
      </c>
      <c r="D1369" s="13" t="n">
        <v>3.145625</v>
      </c>
      <c r="E1369" s="8" t="n">
        <f aca="false">IF(C1369&gt;=$B$4,1,0)</f>
        <v>0</v>
      </c>
      <c r="F1369" s="8" t="n">
        <f aca="false">IF(D1369&gt;=$B$4,1,0)</f>
        <v>0</v>
      </c>
      <c r="G1369" s="8" t="str">
        <f aca="false">IF(AND(E1369=1,F1369=1),"Both pay",IF(F1369=1,"Missed",IF(E1369=1,"False trigger","Neither")))</f>
        <v>Neither</v>
      </c>
    </row>
    <row r="1370" customFormat="false" ht="15" hidden="false" customHeight="false" outlineLevel="0" collapsed="false">
      <c r="A1370" s="8" t="n">
        <v>1984</v>
      </c>
      <c r="B1370" s="8" t="s">
        <v>338</v>
      </c>
      <c r="C1370" s="13" t="n">
        <v>2.04960242379898</v>
      </c>
      <c r="D1370" s="13" t="n">
        <v>2.580625</v>
      </c>
      <c r="E1370" s="8" t="n">
        <f aca="false">IF(C1370&gt;=$B$4,1,0)</f>
        <v>0</v>
      </c>
      <c r="F1370" s="8" t="n">
        <f aca="false">IF(D1370&gt;=$B$4,1,0)</f>
        <v>0</v>
      </c>
      <c r="G1370" s="8" t="str">
        <f aca="false">IF(AND(E1370=1,F1370=1),"Both pay",IF(F1370=1,"Missed",IF(E1370=1,"False trigger","Neither")))</f>
        <v>Neither</v>
      </c>
    </row>
    <row r="1371" customFormat="false" ht="15" hidden="false" customHeight="false" outlineLevel="0" collapsed="false">
      <c r="A1371" s="8" t="n">
        <v>1985</v>
      </c>
      <c r="B1371" s="8" t="s">
        <v>338</v>
      </c>
      <c r="C1371" s="13" t="n">
        <v>2.0696353713324</v>
      </c>
      <c r="D1371" s="13" t="n">
        <v>1.824375</v>
      </c>
      <c r="E1371" s="8" t="n">
        <f aca="false">IF(C1371&gt;=$B$4,1,0)</f>
        <v>0</v>
      </c>
      <c r="F1371" s="8" t="n">
        <f aca="false">IF(D1371&gt;=$B$4,1,0)</f>
        <v>0</v>
      </c>
      <c r="G1371" s="8" t="str">
        <f aca="false">IF(AND(E1371=1,F1371=1),"Both pay",IF(F1371=1,"Missed",IF(E1371=1,"False trigger","Neither")))</f>
        <v>Neither</v>
      </c>
    </row>
    <row r="1372" customFormat="false" ht="15" hidden="false" customHeight="false" outlineLevel="0" collapsed="false">
      <c r="A1372" s="8" t="n">
        <v>1986</v>
      </c>
      <c r="B1372" s="8" t="s">
        <v>338</v>
      </c>
      <c r="C1372" s="13" t="n">
        <v>1.97666936638481</v>
      </c>
      <c r="D1372" s="13" t="n">
        <v>2.263125</v>
      </c>
      <c r="E1372" s="8" t="n">
        <f aca="false">IF(C1372&gt;=$B$4,1,0)</f>
        <v>0</v>
      </c>
      <c r="F1372" s="8" t="n">
        <f aca="false">IF(D1372&gt;=$B$4,1,0)</f>
        <v>0</v>
      </c>
      <c r="G1372" s="8" t="str">
        <f aca="false">IF(AND(E1372=1,F1372=1),"Both pay",IF(F1372=1,"Missed",IF(E1372=1,"False trigger","Neither")))</f>
        <v>Neither</v>
      </c>
    </row>
    <row r="1373" customFormat="false" ht="15" hidden="false" customHeight="false" outlineLevel="0" collapsed="false">
      <c r="A1373" s="8" t="n">
        <v>1987</v>
      </c>
      <c r="B1373" s="8" t="s">
        <v>338</v>
      </c>
      <c r="C1373" s="13" t="n">
        <v>2.08880976776463</v>
      </c>
      <c r="D1373" s="13" t="n">
        <v>2.260625</v>
      </c>
      <c r="E1373" s="8" t="n">
        <f aca="false">IF(C1373&gt;=$B$4,1,0)</f>
        <v>0</v>
      </c>
      <c r="F1373" s="8" t="n">
        <f aca="false">IF(D1373&gt;=$B$4,1,0)</f>
        <v>0</v>
      </c>
      <c r="G1373" s="8" t="str">
        <f aca="false">IF(AND(E1373=1,F1373=1),"Both pay",IF(F1373=1,"Missed",IF(E1373=1,"False trigger","Neither")))</f>
        <v>Neither</v>
      </c>
    </row>
    <row r="1374" customFormat="false" ht="15" hidden="false" customHeight="false" outlineLevel="0" collapsed="false">
      <c r="A1374" s="8" t="n">
        <v>1988</v>
      </c>
      <c r="B1374" s="8" t="s">
        <v>338</v>
      </c>
      <c r="C1374" s="13" t="n">
        <v>2.07255901714234</v>
      </c>
      <c r="D1374" s="13" t="n">
        <v>0.958125000000001</v>
      </c>
      <c r="E1374" s="8" t="n">
        <f aca="false">IF(C1374&gt;=$B$4,1,0)</f>
        <v>0</v>
      </c>
      <c r="F1374" s="8" t="n">
        <f aca="false">IF(D1374&gt;=$B$4,1,0)</f>
        <v>0</v>
      </c>
      <c r="G1374" s="8" t="str">
        <f aca="false">IF(AND(E1374=1,F1374=1),"Both pay",IF(F1374=1,"Missed",IF(E1374=1,"False trigger","Neither")))</f>
        <v>Neither</v>
      </c>
    </row>
    <row r="1375" customFormat="false" ht="15" hidden="false" customHeight="false" outlineLevel="0" collapsed="false">
      <c r="A1375" s="8" t="n">
        <v>1989</v>
      </c>
      <c r="B1375" s="8" t="s">
        <v>338</v>
      </c>
      <c r="C1375" s="13" t="n">
        <v>1.40294159948051</v>
      </c>
      <c r="D1375" s="13" t="n">
        <v>0.145625000000001</v>
      </c>
      <c r="E1375" s="8" t="n">
        <f aca="false">IF(C1375&gt;=$B$4,1,0)</f>
        <v>0</v>
      </c>
      <c r="F1375" s="8" t="n">
        <f aca="false">IF(D1375&gt;=$B$4,1,0)</f>
        <v>0</v>
      </c>
      <c r="G1375" s="8" t="str">
        <f aca="false">IF(AND(E1375=1,F1375=1),"Both pay",IF(F1375=1,"Missed",IF(E1375=1,"False trigger","Neither")))</f>
        <v>Neither</v>
      </c>
    </row>
    <row r="1376" customFormat="false" ht="15" hidden="false" customHeight="false" outlineLevel="0" collapsed="false">
      <c r="A1376" s="8" t="n">
        <v>1990</v>
      </c>
      <c r="B1376" s="8" t="s">
        <v>338</v>
      </c>
      <c r="C1376" s="13" t="n">
        <v>1.12143281424257</v>
      </c>
      <c r="D1376" s="13" t="n">
        <v>0.135624999999999</v>
      </c>
      <c r="E1376" s="8" t="n">
        <f aca="false">IF(C1376&gt;=$B$4,1,0)</f>
        <v>0</v>
      </c>
      <c r="F1376" s="8" t="n">
        <f aca="false">IF(D1376&gt;=$B$4,1,0)</f>
        <v>0</v>
      </c>
      <c r="G1376" s="8" t="str">
        <f aca="false">IF(AND(E1376=1,F1376=1),"Both pay",IF(F1376=1,"Missed",IF(E1376=1,"False trigger","Neither")))</f>
        <v>Neither</v>
      </c>
    </row>
    <row r="1377" customFormat="false" ht="15" hidden="false" customHeight="false" outlineLevel="0" collapsed="false">
      <c r="A1377" s="8" t="n">
        <v>1991</v>
      </c>
      <c r="B1377" s="8" t="s">
        <v>338</v>
      </c>
      <c r="C1377" s="13" t="n">
        <v>0.798431517242595</v>
      </c>
      <c r="D1377" s="13" t="n">
        <v>0.27625</v>
      </c>
      <c r="E1377" s="8" t="n">
        <f aca="false">IF(C1377&gt;=$B$4,1,0)</f>
        <v>0</v>
      </c>
      <c r="F1377" s="8" t="n">
        <f aca="false">IF(D1377&gt;=$B$4,1,0)</f>
        <v>0</v>
      </c>
      <c r="G1377" s="8" t="str">
        <f aca="false">IF(AND(E1377=1,F1377=1),"Both pay",IF(F1377=1,"Missed",IF(E1377=1,"False trigger","Neither")))</f>
        <v>Neither</v>
      </c>
    </row>
    <row r="1378" customFormat="false" ht="15" hidden="false" customHeight="false" outlineLevel="0" collapsed="false">
      <c r="A1378" s="8" t="n">
        <v>1992</v>
      </c>
      <c r="B1378" s="8" t="s">
        <v>338</v>
      </c>
      <c r="C1378" s="13" t="n">
        <v>0.606689638843374</v>
      </c>
      <c r="D1378" s="13" t="n">
        <v>0.591875</v>
      </c>
      <c r="E1378" s="8" t="n">
        <f aca="false">IF(C1378&gt;=$B$4,1,0)</f>
        <v>0</v>
      </c>
      <c r="F1378" s="8" t="n">
        <f aca="false">IF(D1378&gt;=$B$4,1,0)</f>
        <v>0</v>
      </c>
      <c r="G1378" s="8" t="str">
        <f aca="false">IF(AND(E1378=1,F1378=1),"Both pay",IF(F1378=1,"Missed",IF(E1378=1,"False trigger","Neither")))</f>
        <v>Neither</v>
      </c>
    </row>
    <row r="1379" customFormat="false" ht="15" hidden="false" customHeight="false" outlineLevel="0" collapsed="false">
      <c r="A1379" s="8" t="n">
        <v>1997</v>
      </c>
      <c r="B1379" s="8" t="s">
        <v>338</v>
      </c>
      <c r="C1379" s="13" t="n">
        <v>13.8079595970034</v>
      </c>
      <c r="D1379" s="13" t="n">
        <v>11.86875</v>
      </c>
      <c r="E1379" s="8" t="n">
        <f aca="false">IF(C1379&gt;=$B$4,1,0)</f>
        <v>1</v>
      </c>
      <c r="F1379" s="8" t="n">
        <f aca="false">IF(D1379&gt;=$B$4,1,0)</f>
        <v>1</v>
      </c>
      <c r="G1379" s="8" t="str">
        <f aca="false">IF(AND(E1379=1,F1379=1),"Both pay",IF(F1379=1,"Missed",IF(E1379=1,"False trigger","Neither")))</f>
        <v>Both pay</v>
      </c>
    </row>
    <row r="1380" customFormat="false" ht="15" hidden="false" customHeight="false" outlineLevel="0" collapsed="false">
      <c r="A1380" s="8" t="n">
        <v>1998</v>
      </c>
      <c r="B1380" s="8" t="s">
        <v>338</v>
      </c>
      <c r="C1380" s="13" t="n">
        <v>13.1621352477347</v>
      </c>
      <c r="D1380" s="13" t="n">
        <v>12.60625</v>
      </c>
      <c r="E1380" s="8" t="n">
        <f aca="false">IF(C1380&gt;=$B$4,1,0)</f>
        <v>1</v>
      </c>
      <c r="F1380" s="8" t="n">
        <f aca="false">IF(D1380&gt;=$B$4,1,0)</f>
        <v>1</v>
      </c>
      <c r="G1380" s="8" t="str">
        <f aca="false">IF(AND(E1380=1,F1380=1),"Both pay",IF(F1380=1,"Missed",IF(E1380=1,"False trigger","Neither")))</f>
        <v>Both pay</v>
      </c>
    </row>
    <row r="1381" customFormat="false" ht="15" hidden="false" customHeight="false" outlineLevel="0" collapsed="false">
      <c r="A1381" s="8" t="n">
        <v>1999</v>
      </c>
      <c r="B1381" s="8" t="s">
        <v>338</v>
      </c>
      <c r="C1381" s="13" t="n">
        <v>14.0490074795533</v>
      </c>
      <c r="D1381" s="13" t="n">
        <v>13.99625</v>
      </c>
      <c r="E1381" s="8" t="n">
        <f aca="false">IF(C1381&gt;=$B$4,1,0)</f>
        <v>1</v>
      </c>
      <c r="F1381" s="8" t="n">
        <f aca="false">IF(D1381&gt;=$B$4,1,0)</f>
        <v>1</v>
      </c>
      <c r="G1381" s="8" t="str">
        <f aca="false">IF(AND(E1381=1,F1381=1),"Both pay",IF(F1381=1,"Missed",IF(E1381=1,"False trigger","Neither")))</f>
        <v>Both pay</v>
      </c>
    </row>
    <row r="1382" customFormat="false" ht="15" hidden="false" customHeight="false" outlineLevel="0" collapsed="false">
      <c r="A1382" s="8" t="n">
        <v>2000</v>
      </c>
      <c r="B1382" s="8" t="s">
        <v>338</v>
      </c>
      <c r="C1382" s="13" t="n">
        <v>14.7955109806851</v>
      </c>
      <c r="D1382" s="13" t="n">
        <v>14.96</v>
      </c>
      <c r="E1382" s="8" t="n">
        <f aca="false">IF(C1382&gt;=$B$4,1,0)</f>
        <v>1</v>
      </c>
      <c r="F1382" s="8" t="n">
        <f aca="false">IF(D1382&gt;=$B$4,1,0)</f>
        <v>1</v>
      </c>
      <c r="G1382" s="8" t="str">
        <f aca="false">IF(AND(E1382=1,F1382=1),"Both pay",IF(F1382=1,"Missed",IF(E1382=1,"False trigger","Neither")))</f>
        <v>Both pay</v>
      </c>
    </row>
    <row r="1383" customFormat="false" ht="15" hidden="false" customHeight="false" outlineLevel="0" collapsed="false">
      <c r="A1383" s="8" t="n">
        <v>2001</v>
      </c>
      <c r="B1383" s="8" t="s">
        <v>338</v>
      </c>
      <c r="C1383" s="13" t="n">
        <v>14.9817329779855</v>
      </c>
      <c r="D1383" s="13" t="n">
        <v>14.3475</v>
      </c>
      <c r="E1383" s="8" t="n">
        <f aca="false">IF(C1383&gt;=$B$4,1,0)</f>
        <v>1</v>
      </c>
      <c r="F1383" s="8" t="n">
        <f aca="false">IF(D1383&gt;=$B$4,1,0)</f>
        <v>1</v>
      </c>
      <c r="G1383" s="8" t="str">
        <f aca="false">IF(AND(E1383=1,F1383=1),"Both pay",IF(F1383=1,"Missed",IF(E1383=1,"False trigger","Neither")))</f>
        <v>Both pay</v>
      </c>
    </row>
    <row r="1384" customFormat="false" ht="15" hidden="false" customHeight="false" outlineLevel="0" collapsed="false">
      <c r="A1384" s="8" t="n">
        <v>2002</v>
      </c>
      <c r="B1384" s="8" t="s">
        <v>338</v>
      </c>
      <c r="C1384" s="13" t="n">
        <v>14.7937321222569</v>
      </c>
      <c r="D1384" s="13" t="n">
        <v>13.945</v>
      </c>
      <c r="E1384" s="8" t="n">
        <f aca="false">IF(C1384&gt;=$B$4,1,0)</f>
        <v>1</v>
      </c>
      <c r="F1384" s="8" t="n">
        <f aca="false">IF(D1384&gt;=$B$4,1,0)</f>
        <v>1</v>
      </c>
      <c r="G1384" s="8" t="str">
        <f aca="false">IF(AND(E1384=1,F1384=1),"Both pay",IF(F1384=1,"Missed",IF(E1384=1,"False trigger","Neither")))</f>
        <v>Both pay</v>
      </c>
    </row>
    <row r="1385" customFormat="false" ht="15" hidden="false" customHeight="false" outlineLevel="0" collapsed="false">
      <c r="A1385" s="8" t="n">
        <v>2003</v>
      </c>
      <c r="B1385" s="8" t="s">
        <v>338</v>
      </c>
      <c r="C1385" s="13" t="n">
        <v>16.1355991917998</v>
      </c>
      <c r="D1385" s="13" t="n">
        <v>13.865</v>
      </c>
      <c r="E1385" s="8" t="n">
        <f aca="false">IF(C1385&gt;=$B$4,1,0)</f>
        <v>1</v>
      </c>
      <c r="F1385" s="8" t="n">
        <f aca="false">IF(D1385&gt;=$B$4,1,0)</f>
        <v>1</v>
      </c>
      <c r="G1385" s="8" t="str">
        <f aca="false">IF(AND(E1385=1,F1385=1),"Both pay",IF(F1385=1,"Missed",IF(E1385=1,"False trigger","Neither")))</f>
        <v>Both pay</v>
      </c>
    </row>
    <row r="1386" customFormat="false" ht="15" hidden="false" customHeight="false" outlineLevel="0" collapsed="false">
      <c r="A1386" s="8" t="n">
        <v>2004</v>
      </c>
      <c r="B1386" s="8" t="s">
        <v>338</v>
      </c>
      <c r="C1386" s="13" t="n">
        <v>16.8449404999341</v>
      </c>
      <c r="D1386" s="13" t="n">
        <v>15.208125</v>
      </c>
      <c r="E1386" s="8" t="n">
        <f aca="false">IF(C1386&gt;=$B$4,1,0)</f>
        <v>1</v>
      </c>
      <c r="F1386" s="8" t="n">
        <f aca="false">IF(D1386&gt;=$B$4,1,0)</f>
        <v>1</v>
      </c>
      <c r="G1386" s="8" t="str">
        <f aca="false">IF(AND(E1386=1,F1386=1),"Both pay",IF(F1386=1,"Missed",IF(E1386=1,"False trigger","Neither")))</f>
        <v>Both pay</v>
      </c>
    </row>
    <row r="1387" customFormat="false" ht="15" hidden="false" customHeight="false" outlineLevel="0" collapsed="false">
      <c r="A1387" s="8" t="n">
        <v>2010</v>
      </c>
      <c r="B1387" s="8" t="s">
        <v>338</v>
      </c>
      <c r="C1387" s="13" t="n">
        <v>17.583198231212</v>
      </c>
      <c r="D1387" s="13" t="n">
        <v>21.774375</v>
      </c>
      <c r="E1387" s="8" t="n">
        <f aca="false">IF(C1387&gt;=$B$4,1,0)</f>
        <v>1</v>
      </c>
      <c r="F1387" s="8" t="n">
        <f aca="false">IF(D1387&gt;=$B$4,1,0)</f>
        <v>1</v>
      </c>
      <c r="G1387" s="8" t="str">
        <f aca="false">IF(AND(E1387=1,F1387=1),"Both pay",IF(F1387=1,"Missed",IF(E1387=1,"False trigger","Neither")))</f>
        <v>Both pay</v>
      </c>
    </row>
    <row r="1388" customFormat="false" ht="15" hidden="false" customHeight="false" outlineLevel="0" collapsed="false">
      <c r="A1388" s="8" t="n">
        <v>2011</v>
      </c>
      <c r="B1388" s="8" t="s">
        <v>338</v>
      </c>
      <c r="C1388" s="13" t="n">
        <v>17.6443852716441</v>
      </c>
      <c r="D1388" s="13" t="n">
        <v>23.41375</v>
      </c>
      <c r="E1388" s="8" t="n">
        <f aca="false">IF(C1388&gt;=$B$4,1,0)</f>
        <v>1</v>
      </c>
      <c r="F1388" s="8" t="n">
        <f aca="false">IF(D1388&gt;=$B$4,1,0)</f>
        <v>1</v>
      </c>
      <c r="G1388" s="8" t="str">
        <f aca="false">IF(AND(E1388=1,F1388=1),"Both pay",IF(F1388=1,"Missed",IF(E1388=1,"False trigger","Neither")))</f>
        <v>Both pay</v>
      </c>
    </row>
    <row r="1389" customFormat="false" ht="15" hidden="false" customHeight="false" outlineLevel="0" collapsed="false">
      <c r="A1389" s="8" t="n">
        <v>2012</v>
      </c>
      <c r="B1389" s="8" t="s">
        <v>338</v>
      </c>
      <c r="C1389" s="13" t="n">
        <v>17.4670630579606</v>
      </c>
      <c r="D1389" s="13" t="n">
        <v>21.088125</v>
      </c>
      <c r="E1389" s="8" t="n">
        <f aca="false">IF(C1389&gt;=$B$4,1,0)</f>
        <v>1</v>
      </c>
      <c r="F1389" s="8" t="n">
        <f aca="false">IF(D1389&gt;=$B$4,1,0)</f>
        <v>1</v>
      </c>
      <c r="G1389" s="8" t="str">
        <f aca="false">IF(AND(E1389=1,F1389=1),"Both pay",IF(F1389=1,"Missed",IF(E1389=1,"False trigger","Neither")))</f>
        <v>Both pay</v>
      </c>
    </row>
    <row r="1390" customFormat="false" ht="15" hidden="false" customHeight="false" outlineLevel="0" collapsed="false">
      <c r="A1390" s="8" t="n">
        <v>2013</v>
      </c>
      <c r="B1390" s="8" t="s">
        <v>338</v>
      </c>
      <c r="C1390" s="13" t="n">
        <v>16.2847750793486</v>
      </c>
      <c r="D1390" s="13" t="n">
        <v>17.655</v>
      </c>
      <c r="E1390" s="8" t="n">
        <f aca="false">IF(C1390&gt;=$B$4,1,0)</f>
        <v>1</v>
      </c>
      <c r="F1390" s="8" t="n">
        <f aca="false">IF(D1390&gt;=$B$4,1,0)</f>
        <v>1</v>
      </c>
      <c r="G1390" s="8" t="str">
        <f aca="false">IF(AND(E1390=1,F1390=1),"Both pay",IF(F1390=1,"Missed",IF(E1390=1,"False trigger","Neither")))</f>
        <v>Both pay</v>
      </c>
    </row>
    <row r="1391" customFormat="false" ht="15" hidden="false" customHeight="false" outlineLevel="0" collapsed="false">
      <c r="A1391" s="8" t="n">
        <v>2014</v>
      </c>
      <c r="B1391" s="8" t="s">
        <v>338</v>
      </c>
      <c r="C1391" s="13" t="n">
        <v>13.7666243683229</v>
      </c>
      <c r="D1391" s="13" t="n">
        <v>13.33875</v>
      </c>
      <c r="E1391" s="8" t="n">
        <f aca="false">IF(C1391&gt;=$B$4,1,0)</f>
        <v>1</v>
      </c>
      <c r="F1391" s="8" t="n">
        <f aca="false">IF(D1391&gt;=$B$4,1,0)</f>
        <v>1</v>
      </c>
      <c r="G1391" s="8" t="str">
        <f aca="false">IF(AND(E1391=1,F1391=1),"Both pay",IF(F1391=1,"Missed",IF(E1391=1,"False trigger","Neither")))</f>
        <v>Both pay</v>
      </c>
    </row>
    <row r="1392" customFormat="false" ht="15" hidden="false" customHeight="false" outlineLevel="0" collapsed="false">
      <c r="A1392" s="8" t="n">
        <v>2015</v>
      </c>
      <c r="B1392" s="8" t="s">
        <v>338</v>
      </c>
      <c r="C1392" s="13" t="n">
        <v>15.2665454424175</v>
      </c>
      <c r="D1392" s="13" t="n">
        <v>9.6975</v>
      </c>
      <c r="E1392" s="8" t="n">
        <f aca="false">IF(C1392&gt;=$B$4,1,0)</f>
        <v>1</v>
      </c>
      <c r="F1392" s="8" t="n">
        <f aca="false">IF(D1392&gt;=$B$4,1,0)</f>
        <v>0</v>
      </c>
      <c r="G1392" s="8" t="str">
        <f aca="false">IF(AND(E1392=1,F1392=1),"Both pay",IF(F1392=1,"Missed",IF(E1392=1,"False trigger","Neither")))</f>
        <v>False trigger</v>
      </c>
    </row>
    <row r="1393" customFormat="false" ht="15" hidden="false" customHeight="false" outlineLevel="0" collapsed="false">
      <c r="A1393" s="8" t="n">
        <v>2016</v>
      </c>
      <c r="B1393" s="8" t="s">
        <v>338</v>
      </c>
      <c r="C1393" s="13" t="n">
        <v>17.577974861796</v>
      </c>
      <c r="D1393" s="13" t="n">
        <v>11.50375</v>
      </c>
      <c r="E1393" s="8" t="n">
        <f aca="false">IF(C1393&gt;=$B$4,1,0)</f>
        <v>1</v>
      </c>
      <c r="F1393" s="8" t="n">
        <f aca="false">IF(D1393&gt;=$B$4,1,0)</f>
        <v>1</v>
      </c>
      <c r="G1393" s="8" t="str">
        <f aca="false">IF(AND(E1393=1,F1393=1),"Both pay",IF(F1393=1,"Missed",IF(E1393=1,"False trigger","Neither")))</f>
        <v>Both pay</v>
      </c>
    </row>
    <row r="1394" customFormat="false" ht="15" hidden="false" customHeight="false" outlineLevel="0" collapsed="false">
      <c r="A1394" s="8" t="n">
        <v>2017</v>
      </c>
      <c r="B1394" s="8" t="s">
        <v>338</v>
      </c>
      <c r="C1394" s="13" t="n">
        <v>17.6665224710088</v>
      </c>
      <c r="D1394" s="13" t="n">
        <v>12.004375</v>
      </c>
      <c r="E1394" s="8" t="n">
        <f aca="false">IF(C1394&gt;=$B$4,1,0)</f>
        <v>1</v>
      </c>
      <c r="F1394" s="8" t="n">
        <f aca="false">IF(D1394&gt;=$B$4,1,0)</f>
        <v>1</v>
      </c>
      <c r="G1394" s="8" t="str">
        <f aca="false">IF(AND(E1394=1,F1394=1),"Both pay",IF(F1394=1,"Missed",IF(E1394=1,"False trigger","Neither")))</f>
        <v>Both pay</v>
      </c>
    </row>
    <row r="1395" customFormat="false" ht="15" hidden="false" customHeight="false" outlineLevel="0" collapsed="false">
      <c r="A1395" s="8" t="n">
        <v>2021</v>
      </c>
      <c r="B1395" s="8" t="s">
        <v>338</v>
      </c>
      <c r="C1395" s="13" t="n">
        <v>11.134978604322</v>
      </c>
      <c r="D1395" s="13" t="n">
        <v>16.6125</v>
      </c>
      <c r="E1395" s="8" t="n">
        <f aca="false">IF(C1395&gt;=$B$4,1,0)</f>
        <v>1</v>
      </c>
      <c r="F1395" s="8" t="n">
        <f aca="false">IF(D1395&gt;=$B$4,1,0)</f>
        <v>1</v>
      </c>
      <c r="G1395" s="8" t="str">
        <f aca="false">IF(AND(E1395=1,F1395=1),"Both pay",IF(F1395=1,"Missed",IF(E1395=1,"False trigger","Neither")))</f>
        <v>Both pay</v>
      </c>
    </row>
    <row r="1396" customFormat="false" ht="15" hidden="false" customHeight="false" outlineLevel="0" collapsed="false">
      <c r="A1396" s="8" t="n">
        <v>2022</v>
      </c>
      <c r="B1396" s="8" t="s">
        <v>338</v>
      </c>
      <c r="C1396" s="13" t="n">
        <v>12.8582159450064</v>
      </c>
      <c r="D1396" s="13" t="n">
        <v>13.79</v>
      </c>
      <c r="E1396" s="8" t="n">
        <f aca="false">IF(C1396&gt;=$B$4,1,0)</f>
        <v>1</v>
      </c>
      <c r="F1396" s="8" t="n">
        <f aca="false">IF(D1396&gt;=$B$4,1,0)</f>
        <v>1</v>
      </c>
      <c r="G1396" s="8" t="str">
        <f aca="false">IF(AND(E1396=1,F1396=1),"Both pay",IF(F1396=1,"Missed",IF(E1396=1,"False trigger","Neither")))</f>
        <v>Both pay</v>
      </c>
    </row>
    <row r="1397" customFormat="false" ht="15" hidden="false" customHeight="false" outlineLevel="0" collapsed="false">
      <c r="A1397" s="8" t="n">
        <v>2023</v>
      </c>
      <c r="B1397" s="8" t="s">
        <v>338</v>
      </c>
      <c r="C1397" s="13" t="n">
        <v>11.4825467236496</v>
      </c>
      <c r="D1397" s="13" t="n">
        <v>12.640625</v>
      </c>
      <c r="E1397" s="8" t="n">
        <f aca="false">IF(C1397&gt;=$B$4,1,0)</f>
        <v>1</v>
      </c>
      <c r="F1397" s="8" t="n">
        <f aca="false">IF(D1397&gt;=$B$4,1,0)</f>
        <v>1</v>
      </c>
      <c r="G1397" s="8" t="str">
        <f aca="false">IF(AND(E1397=1,F1397=1),"Both pay",IF(F1397=1,"Missed",IF(E1397=1,"False trigger","Neither")))</f>
        <v>Both pay</v>
      </c>
    </row>
    <row r="1398" customFormat="false" ht="15" hidden="false" customHeight="false" outlineLevel="0" collapsed="false">
      <c r="A1398" s="8" t="n">
        <v>2031</v>
      </c>
      <c r="B1398" s="8" t="s">
        <v>338</v>
      </c>
      <c r="C1398" s="13" t="n">
        <v>9.2637470495942</v>
      </c>
      <c r="D1398" s="13" t="n">
        <v>18.18375</v>
      </c>
      <c r="E1398" s="8" t="n">
        <f aca="false">IF(C1398&gt;=$B$4,1,0)</f>
        <v>0</v>
      </c>
      <c r="F1398" s="8" t="n">
        <f aca="false">IF(D1398&gt;=$B$4,1,0)</f>
        <v>1</v>
      </c>
      <c r="G1398" s="8" t="str">
        <f aca="false">IF(AND(E1398=1,F1398=1),"Both pay",IF(F1398=1,"Missed",IF(E1398=1,"False trigger","Neither")))</f>
        <v>Missed</v>
      </c>
    </row>
    <row r="1399" customFormat="false" ht="15" hidden="false" customHeight="false" outlineLevel="0" collapsed="false">
      <c r="A1399" s="8" t="n">
        <v>2032</v>
      </c>
      <c r="B1399" s="8" t="s">
        <v>338</v>
      </c>
      <c r="C1399" s="13" t="n">
        <v>8.62463238473896</v>
      </c>
      <c r="D1399" s="13" t="n">
        <v>15.56</v>
      </c>
      <c r="E1399" s="8" t="n">
        <f aca="false">IF(C1399&gt;=$B$4,1,0)</f>
        <v>0</v>
      </c>
      <c r="F1399" s="8" t="n">
        <f aca="false">IF(D1399&gt;=$B$4,1,0)</f>
        <v>1</v>
      </c>
      <c r="G1399" s="8" t="str">
        <f aca="false">IF(AND(E1399=1,F1399=1),"Both pay",IF(F1399=1,"Missed",IF(E1399=1,"False trigger","Neither")))</f>
        <v>Missed</v>
      </c>
    </row>
    <row r="1400" customFormat="false" ht="15" hidden="false" customHeight="false" outlineLevel="0" collapsed="false">
      <c r="A1400" s="8" t="n">
        <v>2033</v>
      </c>
      <c r="B1400" s="8" t="s">
        <v>338</v>
      </c>
      <c r="C1400" s="13" t="n">
        <v>7.82295413373652</v>
      </c>
      <c r="D1400" s="13" t="n">
        <v>8.75125</v>
      </c>
      <c r="E1400" s="8" t="n">
        <f aca="false">IF(C1400&gt;=$B$4,1,0)</f>
        <v>0</v>
      </c>
      <c r="F1400" s="8" t="n">
        <f aca="false">IF(D1400&gt;=$B$4,1,0)</f>
        <v>0</v>
      </c>
      <c r="G1400" s="8" t="str">
        <f aca="false">IF(AND(E1400=1,F1400=1),"Both pay",IF(F1400=1,"Missed",IF(E1400=1,"False trigger","Neither")))</f>
        <v>Neither</v>
      </c>
    </row>
    <row r="1401" customFormat="false" ht="15" hidden="false" customHeight="false" outlineLevel="0" collapsed="false">
      <c r="A1401" s="8" t="n">
        <v>2034</v>
      </c>
      <c r="B1401" s="8" t="s">
        <v>338</v>
      </c>
      <c r="C1401" s="13" t="n">
        <v>6.55236186583639</v>
      </c>
      <c r="D1401" s="13" t="n">
        <v>6.593125</v>
      </c>
      <c r="E1401" s="8" t="n">
        <f aca="false">IF(C1401&gt;=$B$4,1,0)</f>
        <v>0</v>
      </c>
      <c r="F1401" s="8" t="n">
        <f aca="false">IF(D1401&gt;=$B$4,1,0)</f>
        <v>0</v>
      </c>
      <c r="G1401" s="8" t="str">
        <f aca="false">IF(AND(E1401=1,F1401=1),"Both pay",IF(F1401=1,"Missed",IF(E1401=1,"False trigger","Neither")))</f>
        <v>Neither</v>
      </c>
    </row>
    <row r="1402" customFormat="false" ht="15" hidden="false" customHeight="false" outlineLevel="0" collapsed="false">
      <c r="A1402" s="8" t="n">
        <v>2035</v>
      </c>
      <c r="B1402" s="8" t="s">
        <v>338</v>
      </c>
      <c r="C1402" s="13" t="n">
        <v>5.79928849237175</v>
      </c>
      <c r="D1402" s="13" t="n">
        <v>3.83125</v>
      </c>
      <c r="E1402" s="8" t="n">
        <f aca="false">IF(C1402&gt;=$B$4,1,0)</f>
        <v>0</v>
      </c>
      <c r="F1402" s="8" t="n">
        <f aca="false">IF(D1402&gt;=$B$4,1,0)</f>
        <v>0</v>
      </c>
      <c r="G1402" s="8" t="str">
        <f aca="false">IF(AND(E1402=1,F1402=1),"Both pay",IF(F1402=1,"Missed",IF(E1402=1,"False trigger","Neither")))</f>
        <v>Neither</v>
      </c>
    </row>
    <row r="1403" customFormat="false" ht="15" hidden="false" customHeight="false" outlineLevel="0" collapsed="false">
      <c r="A1403" s="8" t="n">
        <v>2036</v>
      </c>
      <c r="B1403" s="8" t="s">
        <v>338</v>
      </c>
      <c r="C1403" s="13" t="n">
        <v>3.4166327662341</v>
      </c>
      <c r="D1403" s="13" t="n">
        <v>3.10875</v>
      </c>
      <c r="E1403" s="8" t="n">
        <f aca="false">IF(C1403&gt;=$B$4,1,0)</f>
        <v>0</v>
      </c>
      <c r="F1403" s="8" t="n">
        <f aca="false">IF(D1403&gt;=$B$4,1,0)</f>
        <v>0</v>
      </c>
      <c r="G1403" s="8" t="str">
        <f aca="false">IF(AND(E1403=1,F1403=1),"Both pay",IF(F1403=1,"Missed",IF(E1403=1,"False trigger","Neither")))</f>
        <v>Neither</v>
      </c>
    </row>
    <row r="1404" customFormat="false" ht="15" hidden="false" customHeight="false" outlineLevel="0" collapsed="false">
      <c r="A1404" s="8" t="n">
        <v>2037</v>
      </c>
      <c r="B1404" s="8" t="s">
        <v>338</v>
      </c>
      <c r="C1404" s="13" t="n">
        <v>2.01852875956409</v>
      </c>
      <c r="D1404" s="13" t="n">
        <v>2.593125</v>
      </c>
      <c r="E1404" s="8" t="n">
        <f aca="false">IF(C1404&gt;=$B$4,1,0)</f>
        <v>0</v>
      </c>
      <c r="F1404" s="8" t="n">
        <f aca="false">IF(D1404&gt;=$B$4,1,0)</f>
        <v>0</v>
      </c>
      <c r="G1404" s="8" t="str">
        <f aca="false">IF(AND(E1404=1,F1404=1),"Both pay",IF(F1404=1,"Missed",IF(E1404=1,"False trigger","Neither")))</f>
        <v>Neither</v>
      </c>
    </row>
    <row r="1405" customFormat="false" ht="15" hidden="false" customHeight="false" outlineLevel="0" collapsed="false">
      <c r="A1405" s="8" t="n">
        <v>2038</v>
      </c>
      <c r="B1405" s="8" t="s">
        <v>338</v>
      </c>
      <c r="C1405" s="13" t="n">
        <v>2.48191389222713</v>
      </c>
      <c r="D1405" s="13" t="n">
        <v>3.243125</v>
      </c>
      <c r="E1405" s="8" t="n">
        <f aca="false">IF(C1405&gt;=$B$4,1,0)</f>
        <v>0</v>
      </c>
      <c r="F1405" s="8" t="n">
        <f aca="false">IF(D1405&gt;=$B$4,1,0)</f>
        <v>0</v>
      </c>
      <c r="G1405" s="8" t="str">
        <f aca="false">IF(AND(E1405=1,F1405=1),"Both pay",IF(F1405=1,"Missed",IF(E1405=1,"False trigger","Neither")))</f>
        <v>Neither</v>
      </c>
    </row>
    <row r="1406" customFormat="false" ht="15" hidden="false" customHeight="false" outlineLevel="0" collapsed="false">
      <c r="A1406" s="8" t="n">
        <v>2039</v>
      </c>
      <c r="B1406" s="8" t="s">
        <v>338</v>
      </c>
      <c r="C1406" s="13" t="n">
        <v>1.85876262178233</v>
      </c>
      <c r="D1406" s="13" t="n">
        <v>3.295</v>
      </c>
      <c r="E1406" s="8" t="n">
        <f aca="false">IF(C1406&gt;=$B$4,1,0)</f>
        <v>0</v>
      </c>
      <c r="F1406" s="8" t="n">
        <f aca="false">IF(D1406&gt;=$B$4,1,0)</f>
        <v>0</v>
      </c>
      <c r="G1406" s="8" t="str">
        <f aca="false">IF(AND(E1406=1,F1406=1),"Both pay",IF(F1406=1,"Missed",IF(E1406=1,"False trigger","Neither")))</f>
        <v>Neither</v>
      </c>
    </row>
    <row r="1407" customFormat="false" ht="15" hidden="false" customHeight="false" outlineLevel="0" collapsed="false">
      <c r="A1407" s="8" t="n">
        <v>2040</v>
      </c>
      <c r="B1407" s="8" t="s">
        <v>338</v>
      </c>
      <c r="C1407" s="13" t="n">
        <v>1.92167349208732</v>
      </c>
      <c r="D1407" s="13" t="n">
        <v>2.59375</v>
      </c>
      <c r="E1407" s="8" t="n">
        <f aca="false">IF(C1407&gt;=$B$4,1,0)</f>
        <v>0</v>
      </c>
      <c r="F1407" s="8" t="n">
        <f aca="false">IF(D1407&gt;=$B$4,1,0)</f>
        <v>0</v>
      </c>
      <c r="G1407" s="8" t="str">
        <f aca="false">IF(AND(E1407=1,F1407=1),"Both pay",IF(F1407=1,"Missed",IF(E1407=1,"False trigger","Neither")))</f>
        <v>Neither</v>
      </c>
    </row>
    <row r="1408" customFormat="false" ht="15" hidden="false" customHeight="false" outlineLevel="0" collapsed="false">
      <c r="A1408" s="8" t="n">
        <v>2041</v>
      </c>
      <c r="B1408" s="8" t="s">
        <v>338</v>
      </c>
      <c r="C1408" s="13" t="n">
        <v>1.53692440259157</v>
      </c>
      <c r="D1408" s="13" t="n">
        <v>1.6775</v>
      </c>
      <c r="E1408" s="8" t="n">
        <f aca="false">IF(C1408&gt;=$B$4,1,0)</f>
        <v>0</v>
      </c>
      <c r="F1408" s="8" t="n">
        <f aca="false">IF(D1408&gt;=$B$4,1,0)</f>
        <v>0</v>
      </c>
      <c r="G1408" s="8" t="str">
        <f aca="false">IF(AND(E1408=1,F1408=1),"Both pay",IF(F1408=1,"Missed",IF(E1408=1,"False trigger","Neither")))</f>
        <v>Neither</v>
      </c>
    </row>
    <row r="1409" customFormat="false" ht="15" hidden="false" customHeight="false" outlineLevel="0" collapsed="false">
      <c r="A1409" s="8" t="n">
        <v>2043</v>
      </c>
      <c r="B1409" s="8" t="s">
        <v>338</v>
      </c>
      <c r="C1409" s="13" t="n">
        <v>1.71797737798432</v>
      </c>
      <c r="D1409" s="13" t="n">
        <v>2.255625</v>
      </c>
      <c r="E1409" s="8" t="n">
        <f aca="false">IF(C1409&gt;=$B$4,1,0)</f>
        <v>0</v>
      </c>
      <c r="F1409" s="8" t="n">
        <f aca="false">IF(D1409&gt;=$B$4,1,0)</f>
        <v>0</v>
      </c>
      <c r="G1409" s="8" t="str">
        <f aca="false">IF(AND(E1409=1,F1409=1),"Both pay",IF(F1409=1,"Missed",IF(E1409=1,"False trigger","Neither")))</f>
        <v>Neither</v>
      </c>
    </row>
    <row r="1410" customFormat="false" ht="15" hidden="false" customHeight="false" outlineLevel="0" collapsed="false">
      <c r="A1410" s="8" t="n">
        <v>2044</v>
      </c>
      <c r="B1410" s="8" t="s">
        <v>338</v>
      </c>
      <c r="C1410" s="13" t="n">
        <v>1.63497357326247</v>
      </c>
      <c r="D1410" s="13" t="n">
        <v>1.74</v>
      </c>
      <c r="E1410" s="8" t="n">
        <f aca="false">IF(C1410&gt;=$B$4,1,0)</f>
        <v>0</v>
      </c>
      <c r="F1410" s="8" t="n">
        <f aca="false">IF(D1410&gt;=$B$4,1,0)</f>
        <v>0</v>
      </c>
      <c r="G1410" s="8" t="str">
        <f aca="false">IF(AND(E1410=1,F1410=1),"Both pay",IF(F1410=1,"Missed",IF(E1410=1,"False trigger","Neither")))</f>
        <v>Neither</v>
      </c>
    </row>
    <row r="1411" customFormat="false" ht="15" hidden="false" customHeight="false" outlineLevel="0" collapsed="false">
      <c r="A1411" s="8" t="n">
        <v>2046</v>
      </c>
      <c r="B1411" s="8" t="s">
        <v>338</v>
      </c>
      <c r="C1411" s="13" t="n">
        <v>0.825602750546855</v>
      </c>
      <c r="D1411" s="13" t="n">
        <v>0.203125</v>
      </c>
      <c r="E1411" s="8" t="n">
        <f aca="false">IF(C1411&gt;=$B$4,1,0)</f>
        <v>0</v>
      </c>
      <c r="F1411" s="8" t="n">
        <f aca="false">IF(D1411&gt;=$B$4,1,0)</f>
        <v>0</v>
      </c>
      <c r="G1411" s="8" t="str">
        <f aca="false">IF(AND(E1411=1,F1411=1),"Both pay",IF(F1411=1,"Missed",IF(E1411=1,"False trigger","Neither")))</f>
        <v>Neither</v>
      </c>
    </row>
    <row r="1412" customFormat="false" ht="15" hidden="false" customHeight="false" outlineLevel="0" collapsed="false">
      <c r="A1412" s="8" t="n">
        <v>2047</v>
      </c>
      <c r="B1412" s="8" t="s">
        <v>338</v>
      </c>
      <c r="C1412" s="13" t="n">
        <v>0.671760659255168</v>
      </c>
      <c r="D1412" s="13" t="n">
        <v>0.47375</v>
      </c>
      <c r="E1412" s="8" t="n">
        <f aca="false">IF(C1412&gt;=$B$4,1,0)</f>
        <v>0</v>
      </c>
      <c r="F1412" s="8" t="n">
        <f aca="false">IF(D1412&gt;=$B$4,1,0)</f>
        <v>0</v>
      </c>
      <c r="G1412" s="8" t="str">
        <f aca="false">IF(AND(E1412=1,F1412=1),"Both pay",IF(F1412=1,"Missed",IF(E1412=1,"False trigger","Neither")))</f>
        <v>Neither</v>
      </c>
    </row>
    <row r="1413" customFormat="false" ht="15" hidden="false" customHeight="false" outlineLevel="0" collapsed="false">
      <c r="A1413" s="8" t="n">
        <v>2048</v>
      </c>
      <c r="B1413" s="8" t="s">
        <v>338</v>
      </c>
      <c r="C1413" s="13" t="n">
        <v>0.644212347174352</v>
      </c>
      <c r="D1413" s="13" t="n">
        <v>0.7475</v>
      </c>
      <c r="E1413" s="8" t="n">
        <f aca="false">IF(C1413&gt;=$B$4,1,0)</f>
        <v>0</v>
      </c>
      <c r="F1413" s="8" t="n">
        <f aca="false">IF(D1413&gt;=$B$4,1,0)</f>
        <v>0</v>
      </c>
      <c r="G1413" s="8" t="str">
        <f aca="false">IF(AND(E1413=1,F1413=1),"Both pay",IF(F1413=1,"Missed",IF(E1413=1,"False trigger","Neither")))</f>
        <v>Neither</v>
      </c>
    </row>
    <row r="1414" customFormat="false" ht="15" hidden="false" customHeight="false" outlineLevel="0" collapsed="false">
      <c r="A1414" s="8" t="n">
        <v>2055</v>
      </c>
      <c r="B1414" s="8" t="s">
        <v>338</v>
      </c>
      <c r="C1414" s="13" t="n">
        <v>16.5815062697545</v>
      </c>
      <c r="D1414" s="13" t="n">
        <v>13.62875</v>
      </c>
      <c r="E1414" s="8" t="n">
        <f aca="false">IF(C1414&gt;=$B$4,1,0)</f>
        <v>1</v>
      </c>
      <c r="F1414" s="8" t="n">
        <f aca="false">IF(D1414&gt;=$B$4,1,0)</f>
        <v>1</v>
      </c>
      <c r="G1414" s="8" t="str">
        <f aca="false">IF(AND(E1414=1,F1414=1),"Both pay",IF(F1414=1,"Missed",IF(E1414=1,"False trigger","Neither")))</f>
        <v>Both pay</v>
      </c>
    </row>
    <row r="1415" customFormat="false" ht="15" hidden="false" customHeight="false" outlineLevel="0" collapsed="false">
      <c r="A1415" s="8" t="n">
        <v>2056</v>
      </c>
      <c r="B1415" s="8" t="s">
        <v>338</v>
      </c>
      <c r="C1415" s="13" t="n">
        <v>16.6092493255833</v>
      </c>
      <c r="D1415" s="13" t="n">
        <v>14.039375</v>
      </c>
      <c r="E1415" s="8" t="n">
        <f aca="false">IF(C1415&gt;=$B$4,1,0)</f>
        <v>1</v>
      </c>
      <c r="F1415" s="8" t="n">
        <f aca="false">IF(D1415&gt;=$B$4,1,0)</f>
        <v>1</v>
      </c>
      <c r="G1415" s="8" t="str">
        <f aca="false">IF(AND(E1415=1,F1415=1),"Both pay",IF(F1415=1,"Missed",IF(E1415=1,"False trigger","Neither")))</f>
        <v>Both pay</v>
      </c>
    </row>
    <row r="1416" customFormat="false" ht="15" hidden="false" customHeight="false" outlineLevel="0" collapsed="false">
      <c r="A1416" s="8" t="n">
        <v>2057</v>
      </c>
      <c r="B1416" s="8" t="s">
        <v>338</v>
      </c>
      <c r="C1416" s="13" t="n">
        <v>16.5471155740727</v>
      </c>
      <c r="D1416" s="13" t="n">
        <v>14.845625</v>
      </c>
      <c r="E1416" s="8" t="n">
        <f aca="false">IF(C1416&gt;=$B$4,1,0)</f>
        <v>1</v>
      </c>
      <c r="F1416" s="8" t="n">
        <f aca="false">IF(D1416&gt;=$B$4,1,0)</f>
        <v>1</v>
      </c>
      <c r="G1416" s="8" t="str">
        <f aca="false">IF(AND(E1416=1,F1416=1),"Both pay",IF(F1416=1,"Missed",IF(E1416=1,"False trigger","Neither")))</f>
        <v>Both pay</v>
      </c>
    </row>
    <row r="1417" customFormat="false" ht="15" hidden="false" customHeight="false" outlineLevel="0" collapsed="false">
      <c r="A1417" s="8" t="n">
        <v>2058</v>
      </c>
      <c r="B1417" s="8" t="s">
        <v>338</v>
      </c>
      <c r="C1417" s="13" t="n">
        <v>16.2329167374157</v>
      </c>
      <c r="D1417" s="13" t="n">
        <v>13.781875</v>
      </c>
      <c r="E1417" s="8" t="n">
        <f aca="false">IF(C1417&gt;=$B$4,1,0)</f>
        <v>1</v>
      </c>
      <c r="F1417" s="8" t="n">
        <f aca="false">IF(D1417&gt;=$B$4,1,0)</f>
        <v>1</v>
      </c>
      <c r="G1417" s="8" t="str">
        <f aca="false">IF(AND(E1417=1,F1417=1),"Both pay",IF(F1417=1,"Missed",IF(E1417=1,"False trigger","Neither")))</f>
        <v>Both pay</v>
      </c>
    </row>
    <row r="1418" customFormat="false" ht="15" hidden="false" customHeight="false" outlineLevel="0" collapsed="false">
      <c r="A1418" s="8" t="n">
        <v>2059</v>
      </c>
      <c r="B1418" s="8" t="s">
        <v>338</v>
      </c>
      <c r="C1418" s="13" t="n">
        <v>16.499292521224</v>
      </c>
      <c r="D1418" s="13" t="n">
        <v>11.995</v>
      </c>
      <c r="E1418" s="8" t="n">
        <f aca="false">IF(C1418&gt;=$B$4,1,0)</f>
        <v>1</v>
      </c>
      <c r="F1418" s="8" t="n">
        <f aca="false">IF(D1418&gt;=$B$4,1,0)</f>
        <v>1</v>
      </c>
      <c r="G1418" s="8" t="str">
        <f aca="false">IF(AND(E1418=1,F1418=1),"Both pay",IF(F1418=1,"Missed",IF(E1418=1,"False trigger","Neither")))</f>
        <v>Both pay</v>
      </c>
    </row>
    <row r="1419" customFormat="false" ht="15" hidden="false" customHeight="false" outlineLevel="0" collapsed="false">
      <c r="A1419" s="8" t="n">
        <v>2060</v>
      </c>
      <c r="B1419" s="8" t="s">
        <v>338</v>
      </c>
      <c r="C1419" s="13" t="n">
        <v>16.7873954415392</v>
      </c>
      <c r="D1419" s="13" t="n">
        <v>12.7675</v>
      </c>
      <c r="E1419" s="8" t="n">
        <f aca="false">IF(C1419&gt;=$B$4,1,0)</f>
        <v>1</v>
      </c>
      <c r="F1419" s="8" t="n">
        <f aca="false">IF(D1419&gt;=$B$4,1,0)</f>
        <v>1</v>
      </c>
      <c r="G1419" s="8" t="str">
        <f aca="false">IF(AND(E1419=1,F1419=1),"Both pay",IF(F1419=1,"Missed",IF(E1419=1,"False trigger","Neither")))</f>
        <v>Both pay</v>
      </c>
    </row>
    <row r="1420" customFormat="false" ht="15" hidden="false" customHeight="false" outlineLevel="0" collapsed="false">
      <c r="A1420" s="8" t="n">
        <v>2061</v>
      </c>
      <c r="B1420" s="8" t="s">
        <v>338</v>
      </c>
      <c r="C1420" s="13" t="n">
        <v>17.5668454791289</v>
      </c>
      <c r="D1420" s="13" t="n">
        <v>13.196875</v>
      </c>
      <c r="E1420" s="8" t="n">
        <f aca="false">IF(C1420&gt;=$B$4,1,0)</f>
        <v>1</v>
      </c>
      <c r="F1420" s="8" t="n">
        <f aca="false">IF(D1420&gt;=$B$4,1,0)</f>
        <v>1</v>
      </c>
      <c r="G1420" s="8" t="str">
        <f aca="false">IF(AND(E1420=1,F1420=1),"Both pay",IF(F1420=1,"Missed",IF(E1420=1,"False trigger","Neither")))</f>
        <v>Both pay</v>
      </c>
    </row>
    <row r="1421" customFormat="false" ht="15" hidden="false" customHeight="false" outlineLevel="0" collapsed="false">
      <c r="A1421" s="8" t="n">
        <v>2067</v>
      </c>
      <c r="B1421" s="8" t="s">
        <v>338</v>
      </c>
      <c r="C1421" s="13" t="n">
        <v>14.6963037715194</v>
      </c>
      <c r="D1421" s="13" t="n">
        <v>18.52625</v>
      </c>
      <c r="E1421" s="8" t="n">
        <f aca="false">IF(C1421&gt;=$B$4,1,0)</f>
        <v>1</v>
      </c>
      <c r="F1421" s="8" t="n">
        <f aca="false">IF(D1421&gt;=$B$4,1,0)</f>
        <v>1</v>
      </c>
      <c r="G1421" s="8" t="str">
        <f aca="false">IF(AND(E1421=1,F1421=1),"Both pay",IF(F1421=1,"Missed",IF(E1421=1,"False trigger","Neither")))</f>
        <v>Both pay</v>
      </c>
    </row>
    <row r="1422" customFormat="false" ht="15" hidden="false" customHeight="false" outlineLevel="0" collapsed="false">
      <c r="A1422" s="8" t="n">
        <v>2068</v>
      </c>
      <c r="B1422" s="8" t="s">
        <v>338</v>
      </c>
      <c r="C1422" s="13" t="n">
        <v>16.0254448866763</v>
      </c>
      <c r="D1422" s="13" t="n">
        <v>17.37375</v>
      </c>
      <c r="E1422" s="8" t="n">
        <f aca="false">IF(C1422&gt;=$B$4,1,0)</f>
        <v>1</v>
      </c>
      <c r="F1422" s="8" t="n">
        <f aca="false">IF(D1422&gt;=$B$4,1,0)</f>
        <v>1</v>
      </c>
      <c r="G1422" s="8" t="str">
        <f aca="false">IF(AND(E1422=1,F1422=1),"Both pay",IF(F1422=1,"Missed",IF(E1422=1,"False trigger","Neither")))</f>
        <v>Both pay</v>
      </c>
    </row>
    <row r="1423" customFormat="false" ht="15" hidden="false" customHeight="false" outlineLevel="0" collapsed="false">
      <c r="A1423" s="8" t="n">
        <v>2069</v>
      </c>
      <c r="B1423" s="8" t="s">
        <v>338</v>
      </c>
      <c r="C1423" s="13" t="n">
        <v>15.3186512897901</v>
      </c>
      <c r="D1423" s="13" t="n">
        <v>13.381875</v>
      </c>
      <c r="E1423" s="8" t="n">
        <f aca="false">IF(C1423&gt;=$B$4,1,0)</f>
        <v>1</v>
      </c>
      <c r="F1423" s="8" t="n">
        <f aca="false">IF(D1423&gt;=$B$4,1,0)</f>
        <v>1</v>
      </c>
      <c r="G1423" s="8" t="str">
        <f aca="false">IF(AND(E1423=1,F1423=1),"Both pay",IF(F1423=1,"Missed",IF(E1423=1,"False trigger","Neither")))</f>
        <v>Both pay</v>
      </c>
    </row>
    <row r="1424" customFormat="false" ht="15" hidden="false" customHeight="false" outlineLevel="0" collapsed="false">
      <c r="A1424" s="8" t="n">
        <v>2070</v>
      </c>
      <c r="B1424" s="8" t="s">
        <v>338</v>
      </c>
      <c r="C1424" s="13" t="n">
        <v>12.9743303272036</v>
      </c>
      <c r="D1424" s="13" t="n">
        <v>10.600625</v>
      </c>
      <c r="E1424" s="8" t="n">
        <f aca="false">IF(C1424&gt;=$B$4,1,0)</f>
        <v>1</v>
      </c>
      <c r="F1424" s="8" t="n">
        <f aca="false">IF(D1424&gt;=$B$4,1,0)</f>
        <v>1</v>
      </c>
      <c r="G1424" s="8" t="str">
        <f aca="false">IF(AND(E1424=1,F1424=1),"Both pay",IF(F1424=1,"Missed",IF(E1424=1,"False trigger","Neither")))</f>
        <v>Both pay</v>
      </c>
    </row>
    <row r="1425" customFormat="false" ht="15" hidden="false" customHeight="false" outlineLevel="0" collapsed="false">
      <c r="A1425" s="8" t="n">
        <v>2071</v>
      </c>
      <c r="B1425" s="8" t="s">
        <v>338</v>
      </c>
      <c r="C1425" s="13" t="n">
        <v>12.237074378605</v>
      </c>
      <c r="D1425" s="13" t="n">
        <v>8.0675</v>
      </c>
      <c r="E1425" s="8" t="n">
        <f aca="false">IF(C1425&gt;=$B$4,1,0)</f>
        <v>1</v>
      </c>
      <c r="F1425" s="8" t="n">
        <f aca="false">IF(D1425&gt;=$B$4,1,0)</f>
        <v>0</v>
      </c>
      <c r="G1425" s="8" t="str">
        <f aca="false">IF(AND(E1425=1,F1425=1),"Both pay",IF(F1425=1,"Missed",IF(E1425=1,"False trigger","Neither")))</f>
        <v>False trigger</v>
      </c>
    </row>
    <row r="1426" customFormat="false" ht="15" hidden="false" customHeight="false" outlineLevel="0" collapsed="false">
      <c r="A1426" s="8" t="n">
        <v>2072</v>
      </c>
      <c r="B1426" s="8" t="s">
        <v>338</v>
      </c>
      <c r="C1426" s="13" t="n">
        <v>10.2677647182288</v>
      </c>
      <c r="D1426" s="13" t="n">
        <v>6.92625</v>
      </c>
      <c r="E1426" s="8" t="n">
        <f aca="false">IF(C1426&gt;=$B$4,1,0)</f>
        <v>1</v>
      </c>
      <c r="F1426" s="8" t="n">
        <f aca="false">IF(D1426&gt;=$B$4,1,0)</f>
        <v>0</v>
      </c>
      <c r="G1426" s="8" t="str">
        <f aca="false">IF(AND(E1426=1,F1426=1),"Both pay",IF(F1426=1,"Missed",IF(E1426=1,"False trigger","Neither")))</f>
        <v>False trigger</v>
      </c>
    </row>
    <row r="1427" customFormat="false" ht="15" hidden="false" customHeight="false" outlineLevel="0" collapsed="false">
      <c r="A1427" s="8" t="n">
        <v>2073</v>
      </c>
      <c r="B1427" s="8" t="s">
        <v>338</v>
      </c>
      <c r="C1427" s="13" t="n">
        <v>10.9093118212256</v>
      </c>
      <c r="D1427" s="13" t="n">
        <v>8.94</v>
      </c>
      <c r="E1427" s="8" t="n">
        <f aca="false">IF(C1427&gt;=$B$4,1,0)</f>
        <v>1</v>
      </c>
      <c r="F1427" s="8" t="n">
        <f aca="false">IF(D1427&gt;=$B$4,1,0)</f>
        <v>0</v>
      </c>
      <c r="G1427" s="8" t="str">
        <f aca="false">IF(AND(E1427=1,F1427=1),"Both pay",IF(F1427=1,"Missed",IF(E1427=1,"False trigger","Neither")))</f>
        <v>False trigger</v>
      </c>
    </row>
    <row r="1428" customFormat="false" ht="15" hidden="false" customHeight="false" outlineLevel="0" collapsed="false">
      <c r="A1428" s="8" t="n">
        <v>2074</v>
      </c>
      <c r="B1428" s="8" t="s">
        <v>338</v>
      </c>
      <c r="C1428" s="13" t="n">
        <v>10.8027218234668</v>
      </c>
      <c r="D1428" s="13" t="n">
        <v>10.354375</v>
      </c>
      <c r="E1428" s="8" t="n">
        <f aca="false">IF(C1428&gt;=$B$4,1,0)</f>
        <v>1</v>
      </c>
      <c r="F1428" s="8" t="n">
        <f aca="false">IF(D1428&gt;=$B$4,1,0)</f>
        <v>1</v>
      </c>
      <c r="G1428" s="8" t="str">
        <f aca="false">IF(AND(E1428=1,F1428=1),"Both pay",IF(F1428=1,"Missed",IF(E1428=1,"False trigger","Neither")))</f>
        <v>Both pay</v>
      </c>
    </row>
    <row r="1429" customFormat="false" ht="15" hidden="false" customHeight="false" outlineLevel="0" collapsed="false">
      <c r="A1429" s="8" t="n">
        <v>2077</v>
      </c>
      <c r="B1429" s="8" t="s">
        <v>338</v>
      </c>
      <c r="C1429" s="13" t="n">
        <v>11.3603968353548</v>
      </c>
      <c r="D1429" s="13" t="n">
        <v>18.5775</v>
      </c>
      <c r="E1429" s="8" t="n">
        <f aca="false">IF(C1429&gt;=$B$4,1,0)</f>
        <v>1</v>
      </c>
      <c r="F1429" s="8" t="n">
        <f aca="false">IF(D1429&gt;=$B$4,1,0)</f>
        <v>1</v>
      </c>
      <c r="G1429" s="8" t="str">
        <f aca="false">IF(AND(E1429=1,F1429=1),"Both pay",IF(F1429=1,"Missed",IF(E1429=1,"False trigger","Neither")))</f>
        <v>Both pay</v>
      </c>
    </row>
    <row r="1430" customFormat="false" ht="15" hidden="false" customHeight="false" outlineLevel="0" collapsed="false">
      <c r="A1430" s="8" t="n">
        <v>2078</v>
      </c>
      <c r="B1430" s="8" t="s">
        <v>338</v>
      </c>
      <c r="C1430" s="13" t="n">
        <v>10.9473979432402</v>
      </c>
      <c r="D1430" s="13" t="n">
        <v>17.795625</v>
      </c>
      <c r="E1430" s="8" t="n">
        <f aca="false">IF(C1430&gt;=$B$4,1,0)</f>
        <v>1</v>
      </c>
      <c r="F1430" s="8" t="n">
        <f aca="false">IF(D1430&gt;=$B$4,1,0)</f>
        <v>1</v>
      </c>
      <c r="G1430" s="8" t="str">
        <f aca="false">IF(AND(E1430=1,F1430=1),"Both pay",IF(F1430=1,"Missed",IF(E1430=1,"False trigger","Neither")))</f>
        <v>Both pay</v>
      </c>
    </row>
    <row r="1431" customFormat="false" ht="15" hidden="false" customHeight="false" outlineLevel="0" collapsed="false">
      <c r="A1431" s="8" t="n">
        <v>2079</v>
      </c>
      <c r="B1431" s="8" t="s">
        <v>338</v>
      </c>
      <c r="C1431" s="13" t="n">
        <v>12.398096053071</v>
      </c>
      <c r="D1431" s="13" t="n">
        <v>15.594375</v>
      </c>
      <c r="E1431" s="8" t="n">
        <f aca="false">IF(C1431&gt;=$B$4,1,0)</f>
        <v>1</v>
      </c>
      <c r="F1431" s="8" t="n">
        <f aca="false">IF(D1431&gt;=$B$4,1,0)</f>
        <v>1</v>
      </c>
      <c r="G1431" s="8" t="str">
        <f aca="false">IF(AND(E1431=1,F1431=1),"Both pay",IF(F1431=1,"Missed",IF(E1431=1,"False trigger","Neither")))</f>
        <v>Both pay</v>
      </c>
    </row>
    <row r="1432" customFormat="false" ht="15" hidden="false" customHeight="false" outlineLevel="0" collapsed="false">
      <c r="A1432" s="8" t="n">
        <v>2080</v>
      </c>
      <c r="B1432" s="8" t="s">
        <v>338</v>
      </c>
      <c r="C1432" s="13" t="n">
        <v>11.4717240146038</v>
      </c>
      <c r="D1432" s="13" t="n">
        <v>15.504375</v>
      </c>
      <c r="E1432" s="8" t="n">
        <f aca="false">IF(C1432&gt;=$B$4,1,0)</f>
        <v>1</v>
      </c>
      <c r="F1432" s="8" t="n">
        <f aca="false">IF(D1432&gt;=$B$4,1,0)</f>
        <v>1</v>
      </c>
      <c r="G1432" s="8" t="str">
        <f aca="false">IF(AND(E1432=1,F1432=1),"Both pay",IF(F1432=1,"Missed",IF(E1432=1,"False trigger","Neither")))</f>
        <v>Both pay</v>
      </c>
    </row>
    <row r="1433" customFormat="false" ht="15" hidden="false" customHeight="false" outlineLevel="0" collapsed="false">
      <c r="A1433" s="8" t="n">
        <v>2081</v>
      </c>
      <c r="B1433" s="8" t="s">
        <v>338</v>
      </c>
      <c r="C1433" s="13" t="n">
        <v>12.3262680290816</v>
      </c>
      <c r="D1433" s="13" t="n">
        <v>15.34125</v>
      </c>
      <c r="E1433" s="8" t="n">
        <f aca="false">IF(C1433&gt;=$B$4,1,0)</f>
        <v>1</v>
      </c>
      <c r="F1433" s="8" t="n">
        <f aca="false">IF(D1433&gt;=$B$4,1,0)</f>
        <v>1</v>
      </c>
      <c r="G1433" s="8" t="str">
        <f aca="false">IF(AND(E1433=1,F1433=1),"Both pay",IF(F1433=1,"Missed",IF(E1433=1,"False trigger","Neither")))</f>
        <v>Both pay</v>
      </c>
    </row>
    <row r="1434" customFormat="false" ht="15" hidden="false" customHeight="false" outlineLevel="0" collapsed="false">
      <c r="A1434" s="8" t="n">
        <v>2082</v>
      </c>
      <c r="B1434" s="8" t="s">
        <v>338</v>
      </c>
      <c r="C1434" s="13" t="n">
        <v>13.9174978803258</v>
      </c>
      <c r="D1434" s="13" t="n">
        <v>13.731875</v>
      </c>
      <c r="E1434" s="8" t="n">
        <f aca="false">IF(C1434&gt;=$B$4,1,0)</f>
        <v>1</v>
      </c>
      <c r="F1434" s="8" t="n">
        <f aca="false">IF(D1434&gt;=$B$4,1,0)</f>
        <v>1</v>
      </c>
      <c r="G1434" s="8" t="str">
        <f aca="false">IF(AND(E1434=1,F1434=1),"Both pay",IF(F1434=1,"Missed",IF(E1434=1,"False trigger","Neither")))</f>
        <v>Both pay</v>
      </c>
    </row>
    <row r="1435" customFormat="false" ht="15" hidden="false" customHeight="false" outlineLevel="0" collapsed="false">
      <c r="A1435" s="8" t="n">
        <v>2083</v>
      </c>
      <c r="B1435" s="8" t="s">
        <v>338</v>
      </c>
      <c r="C1435" s="13" t="n">
        <v>15.2382994015123</v>
      </c>
      <c r="D1435" s="13" t="n">
        <v>12.784375</v>
      </c>
      <c r="E1435" s="8" t="n">
        <f aca="false">IF(C1435&gt;=$B$4,1,0)</f>
        <v>1</v>
      </c>
      <c r="F1435" s="8" t="n">
        <f aca="false">IF(D1435&gt;=$B$4,1,0)</f>
        <v>1</v>
      </c>
      <c r="G1435" s="8" t="str">
        <f aca="false">IF(AND(E1435=1,F1435=1),"Both pay",IF(F1435=1,"Missed",IF(E1435=1,"False trigger","Neither")))</f>
        <v>Both pay</v>
      </c>
    </row>
    <row r="1436" customFormat="false" ht="15" hidden="false" customHeight="false" outlineLevel="0" collapsed="false">
      <c r="A1436" s="8" t="n">
        <v>2085</v>
      </c>
      <c r="B1436" s="8" t="s">
        <v>338</v>
      </c>
      <c r="C1436" s="13" t="n">
        <v>18.1224332090599</v>
      </c>
      <c r="D1436" s="13" t="n">
        <v>18.543125</v>
      </c>
      <c r="E1436" s="8" t="n">
        <f aca="false">IF(C1436&gt;=$B$4,1,0)</f>
        <v>1</v>
      </c>
      <c r="F1436" s="8" t="n">
        <f aca="false">IF(D1436&gt;=$B$4,1,0)</f>
        <v>1</v>
      </c>
      <c r="G1436" s="8" t="str">
        <f aca="false">IF(AND(E1436=1,F1436=1),"Both pay",IF(F1436=1,"Missed",IF(E1436=1,"False trigger","Neither")))</f>
        <v>Both pay</v>
      </c>
    </row>
    <row r="1437" customFormat="false" ht="15" hidden="false" customHeight="false" outlineLevel="0" collapsed="false">
      <c r="A1437" s="8" t="n">
        <v>2086</v>
      </c>
      <c r="B1437" s="8" t="s">
        <v>338</v>
      </c>
      <c r="C1437" s="13" t="n">
        <v>19.0529842948707</v>
      </c>
      <c r="D1437" s="13" t="n">
        <v>20.77625</v>
      </c>
      <c r="E1437" s="8" t="n">
        <f aca="false">IF(C1437&gt;=$B$4,1,0)</f>
        <v>1</v>
      </c>
      <c r="F1437" s="8" t="n">
        <f aca="false">IF(D1437&gt;=$B$4,1,0)</f>
        <v>1</v>
      </c>
      <c r="G1437" s="8" t="str">
        <f aca="false">IF(AND(E1437=1,F1437=1),"Both pay",IF(F1437=1,"Missed",IF(E1437=1,"False trigger","Neither")))</f>
        <v>Both pay</v>
      </c>
    </row>
    <row r="1438" customFormat="false" ht="15" hidden="false" customHeight="false" outlineLevel="0" collapsed="false">
      <c r="A1438" s="8" t="n">
        <v>2087</v>
      </c>
      <c r="B1438" s="8" t="s">
        <v>338</v>
      </c>
      <c r="C1438" s="13" t="n">
        <v>14.5241140945707</v>
      </c>
      <c r="D1438" s="13" t="n">
        <v>24.986875</v>
      </c>
      <c r="E1438" s="8" t="n">
        <f aca="false">IF(C1438&gt;=$B$4,1,0)</f>
        <v>1</v>
      </c>
      <c r="F1438" s="8" t="n">
        <f aca="false">IF(D1438&gt;=$B$4,1,0)</f>
        <v>1</v>
      </c>
      <c r="G1438" s="8" t="str">
        <f aca="false">IF(AND(E1438=1,F1438=1),"Both pay",IF(F1438=1,"Missed",IF(E1438=1,"False trigger","Neither")))</f>
        <v>Both pay</v>
      </c>
    </row>
    <row r="1439" customFormat="false" ht="15" hidden="false" customHeight="false" outlineLevel="0" collapsed="false">
      <c r="A1439" s="8" t="n">
        <v>2088</v>
      </c>
      <c r="B1439" s="8" t="s">
        <v>338</v>
      </c>
      <c r="C1439" s="13" t="n">
        <v>9.88329624207619</v>
      </c>
      <c r="D1439" s="13" t="n">
        <v>31.33</v>
      </c>
      <c r="E1439" s="8" t="n">
        <f aca="false">IF(C1439&gt;=$B$4,1,0)</f>
        <v>0</v>
      </c>
      <c r="F1439" s="8" t="n">
        <f aca="false">IF(D1439&gt;=$B$4,1,0)</f>
        <v>1</v>
      </c>
      <c r="G1439" s="8" t="str">
        <f aca="false">IF(AND(E1439=1,F1439=1),"Both pay",IF(F1439=1,"Missed",IF(E1439=1,"False trigger","Neither")))</f>
        <v>Missed</v>
      </c>
    </row>
    <row r="1440" customFormat="false" ht="15" hidden="false" customHeight="false" outlineLevel="0" collapsed="false">
      <c r="A1440" s="8" t="n">
        <v>2089</v>
      </c>
      <c r="B1440" s="8" t="s">
        <v>338</v>
      </c>
      <c r="C1440" s="13" t="n">
        <v>7.68310475440588</v>
      </c>
      <c r="D1440" s="13" t="n">
        <v>30.146875</v>
      </c>
      <c r="E1440" s="8" t="n">
        <f aca="false">IF(C1440&gt;=$B$4,1,0)</f>
        <v>0</v>
      </c>
      <c r="F1440" s="8" t="n">
        <f aca="false">IF(D1440&gt;=$B$4,1,0)</f>
        <v>1</v>
      </c>
      <c r="G1440" s="8" t="str">
        <f aca="false">IF(AND(E1440=1,F1440=1),"Both pay",IF(F1440=1,"Missed",IF(E1440=1,"False trigger","Neither")))</f>
        <v>Missed</v>
      </c>
    </row>
    <row r="1441" customFormat="false" ht="15" hidden="false" customHeight="false" outlineLevel="0" collapsed="false">
      <c r="A1441" s="8" t="n">
        <v>2090</v>
      </c>
      <c r="B1441" s="8" t="s">
        <v>338</v>
      </c>
      <c r="C1441" s="13" t="n">
        <v>7.14377595167779</v>
      </c>
      <c r="D1441" s="13" t="n">
        <v>23.035</v>
      </c>
      <c r="E1441" s="8" t="n">
        <f aca="false">IF(C1441&gt;=$B$4,1,0)</f>
        <v>0</v>
      </c>
      <c r="F1441" s="8" t="n">
        <f aca="false">IF(D1441&gt;=$B$4,1,0)</f>
        <v>1</v>
      </c>
      <c r="G1441" s="8" t="str">
        <f aca="false">IF(AND(E1441=1,F1441=1),"Both pay",IF(F1441=1,"Missed",IF(E1441=1,"False trigger","Neither")))</f>
        <v>Missed</v>
      </c>
    </row>
    <row r="1442" customFormat="false" ht="15" hidden="false" customHeight="false" outlineLevel="0" collapsed="false">
      <c r="A1442" s="8" t="n">
        <v>2091</v>
      </c>
      <c r="B1442" s="8" t="s">
        <v>338</v>
      </c>
      <c r="C1442" s="13" t="n">
        <v>6.068513323766</v>
      </c>
      <c r="D1442" s="13" t="n">
        <v>19.7125</v>
      </c>
      <c r="E1442" s="8" t="n">
        <f aca="false">IF(C1442&gt;=$B$4,1,0)</f>
        <v>0</v>
      </c>
      <c r="F1442" s="8" t="n">
        <f aca="false">IF(D1442&gt;=$B$4,1,0)</f>
        <v>1</v>
      </c>
      <c r="G1442" s="8" t="str">
        <f aca="false">IF(AND(E1442=1,F1442=1),"Both pay",IF(F1442=1,"Missed",IF(E1442=1,"False trigger","Neither")))</f>
        <v>Missed</v>
      </c>
    </row>
    <row r="1443" customFormat="false" ht="15" hidden="false" customHeight="false" outlineLevel="0" collapsed="false">
      <c r="A1443" s="8" t="n">
        <v>2092</v>
      </c>
      <c r="B1443" s="8" t="s">
        <v>338</v>
      </c>
      <c r="C1443" s="13" t="n">
        <v>5.26150455711816</v>
      </c>
      <c r="D1443" s="13" t="n">
        <v>15.9575</v>
      </c>
      <c r="E1443" s="8" t="n">
        <f aca="false">IF(C1443&gt;=$B$4,1,0)</f>
        <v>0</v>
      </c>
      <c r="F1443" s="8" t="n">
        <f aca="false">IF(D1443&gt;=$B$4,1,0)</f>
        <v>1</v>
      </c>
      <c r="G1443" s="8" t="str">
        <f aca="false">IF(AND(E1443=1,F1443=1),"Both pay",IF(F1443=1,"Missed",IF(E1443=1,"False trigger","Neither")))</f>
        <v>Missed</v>
      </c>
    </row>
    <row r="1444" customFormat="false" ht="15" hidden="false" customHeight="false" outlineLevel="0" collapsed="false">
      <c r="A1444" s="8" t="n">
        <v>2093</v>
      </c>
      <c r="B1444" s="8" t="s">
        <v>338</v>
      </c>
      <c r="C1444" s="13" t="n">
        <v>3.44952426428499</v>
      </c>
      <c r="D1444" s="13" t="n">
        <v>13.205</v>
      </c>
      <c r="E1444" s="8" t="n">
        <f aca="false">IF(C1444&gt;=$B$4,1,0)</f>
        <v>0</v>
      </c>
      <c r="F1444" s="8" t="n">
        <f aca="false">IF(D1444&gt;=$B$4,1,0)</f>
        <v>1</v>
      </c>
      <c r="G1444" s="8" t="str">
        <f aca="false">IF(AND(E1444=1,F1444=1),"Both pay",IF(F1444=1,"Missed",IF(E1444=1,"False trigger","Neither")))</f>
        <v>Missed</v>
      </c>
    </row>
    <row r="1445" customFormat="false" ht="15" hidden="false" customHeight="false" outlineLevel="0" collapsed="false">
      <c r="A1445" s="8" t="n">
        <v>2094</v>
      </c>
      <c r="B1445" s="8" t="s">
        <v>338</v>
      </c>
      <c r="C1445" s="13" t="n">
        <v>1.73804849127666</v>
      </c>
      <c r="D1445" s="13" t="n">
        <v>8.69375</v>
      </c>
      <c r="E1445" s="8" t="n">
        <f aca="false">IF(C1445&gt;=$B$4,1,0)</f>
        <v>0</v>
      </c>
      <c r="F1445" s="8" t="n">
        <f aca="false">IF(D1445&gt;=$B$4,1,0)</f>
        <v>0</v>
      </c>
      <c r="G1445" s="8" t="str">
        <f aca="false">IF(AND(E1445=1,F1445=1),"Both pay",IF(F1445=1,"Missed",IF(E1445=1,"False trigger","Neither")))</f>
        <v>Neither</v>
      </c>
    </row>
    <row r="1446" customFormat="false" ht="15" hidden="false" customHeight="false" outlineLevel="0" collapsed="false">
      <c r="A1446" s="8" t="n">
        <v>2095</v>
      </c>
      <c r="B1446" s="8" t="s">
        <v>338</v>
      </c>
      <c r="C1446" s="13" t="n">
        <v>1.82326392164985</v>
      </c>
      <c r="D1446" s="13" t="n">
        <v>3.14625</v>
      </c>
      <c r="E1446" s="8" t="n">
        <f aca="false">IF(C1446&gt;=$B$4,1,0)</f>
        <v>0</v>
      </c>
      <c r="F1446" s="8" t="n">
        <f aca="false">IF(D1446&gt;=$B$4,1,0)</f>
        <v>0</v>
      </c>
      <c r="G1446" s="8" t="str">
        <f aca="false">IF(AND(E1446=1,F1446=1),"Both pay",IF(F1446=1,"Missed",IF(E1446=1,"False trigger","Neither")))</f>
        <v>Neither</v>
      </c>
    </row>
    <row r="1447" customFormat="false" ht="15" hidden="false" customHeight="false" outlineLevel="0" collapsed="false">
      <c r="A1447" s="8" t="n">
        <v>2096</v>
      </c>
      <c r="B1447" s="8" t="s">
        <v>338</v>
      </c>
      <c r="C1447" s="13" t="n">
        <v>1.66227154338228</v>
      </c>
      <c r="D1447" s="13" t="n">
        <v>1.51125</v>
      </c>
      <c r="E1447" s="8" t="n">
        <f aca="false">IF(C1447&gt;=$B$4,1,0)</f>
        <v>0</v>
      </c>
      <c r="F1447" s="8" t="n">
        <f aca="false">IF(D1447&gt;=$B$4,1,0)</f>
        <v>0</v>
      </c>
      <c r="G1447" s="8" t="str">
        <f aca="false">IF(AND(E1447=1,F1447=1),"Both pay",IF(F1447=1,"Missed",IF(E1447=1,"False trigger","Neither")))</f>
        <v>Neither</v>
      </c>
    </row>
    <row r="1448" customFormat="false" ht="15" hidden="false" customHeight="false" outlineLevel="0" collapsed="false">
      <c r="A1448" s="8" t="n">
        <v>2097</v>
      </c>
      <c r="B1448" s="8" t="s">
        <v>338</v>
      </c>
      <c r="C1448" s="13" t="n">
        <v>1.24676615235732</v>
      </c>
      <c r="D1448" s="13" t="n">
        <v>2.01375</v>
      </c>
      <c r="E1448" s="8" t="n">
        <f aca="false">IF(C1448&gt;=$B$4,1,0)</f>
        <v>0</v>
      </c>
      <c r="F1448" s="8" t="n">
        <f aca="false">IF(D1448&gt;=$B$4,1,0)</f>
        <v>0</v>
      </c>
      <c r="G1448" s="8" t="str">
        <f aca="false">IF(AND(E1448=1,F1448=1),"Both pay",IF(F1448=1,"Missed",IF(E1448=1,"False trigger","Neither")))</f>
        <v>Neither</v>
      </c>
    </row>
    <row r="1449" customFormat="false" ht="15" hidden="false" customHeight="false" outlineLevel="0" collapsed="false">
      <c r="A1449" s="8" t="n">
        <v>2098</v>
      </c>
      <c r="B1449" s="8" t="s">
        <v>338</v>
      </c>
      <c r="C1449" s="13" t="n">
        <v>1.02015670096181</v>
      </c>
      <c r="D1449" s="13" t="n">
        <v>2.421875</v>
      </c>
      <c r="E1449" s="8" t="n">
        <f aca="false">IF(C1449&gt;=$B$4,1,0)</f>
        <v>0</v>
      </c>
      <c r="F1449" s="8" t="n">
        <f aca="false">IF(D1449&gt;=$B$4,1,0)</f>
        <v>0</v>
      </c>
      <c r="G1449" s="8" t="str">
        <f aca="false">IF(AND(E1449=1,F1449=1),"Both pay",IF(F1449=1,"Missed",IF(E1449=1,"False trigger","Neither")))</f>
        <v>Neither</v>
      </c>
    </row>
    <row r="1450" customFormat="false" ht="15" hidden="false" customHeight="false" outlineLevel="0" collapsed="false">
      <c r="A1450" s="8" t="n">
        <v>2099</v>
      </c>
      <c r="B1450" s="8" t="s">
        <v>338</v>
      </c>
      <c r="C1450" s="13" t="n">
        <v>0.467287045192976</v>
      </c>
      <c r="D1450" s="13" t="n">
        <v>2.30375</v>
      </c>
      <c r="E1450" s="8" t="n">
        <f aca="false">IF(C1450&gt;=$B$4,1,0)</f>
        <v>0</v>
      </c>
      <c r="F1450" s="8" t="n">
        <f aca="false">IF(D1450&gt;=$B$4,1,0)</f>
        <v>0</v>
      </c>
      <c r="G1450" s="8" t="str">
        <f aca="false">IF(AND(E1450=1,F1450=1),"Both pay",IF(F1450=1,"Missed",IF(E1450=1,"False trigger","Neither")))</f>
        <v>Neither</v>
      </c>
    </row>
    <row r="1451" customFormat="false" ht="15" hidden="false" customHeight="false" outlineLevel="0" collapsed="false">
      <c r="A1451" s="8" t="n">
        <v>2100</v>
      </c>
      <c r="B1451" s="8" t="s">
        <v>338</v>
      </c>
      <c r="C1451" s="13" t="n">
        <v>0.445456015350587</v>
      </c>
      <c r="D1451" s="13" t="n">
        <v>2.195625</v>
      </c>
      <c r="E1451" s="8" t="n">
        <f aca="false">IF(C1451&gt;=$B$4,1,0)</f>
        <v>0</v>
      </c>
      <c r="F1451" s="8" t="n">
        <f aca="false">IF(D1451&gt;=$B$4,1,0)</f>
        <v>0</v>
      </c>
      <c r="G1451" s="8" t="str">
        <f aca="false">IF(AND(E1451=1,F1451=1),"Both pay",IF(F1451=1,"Missed",IF(E1451=1,"False trigger","Neither")))</f>
        <v>Neither</v>
      </c>
    </row>
    <row r="1452" customFormat="false" ht="15" hidden="false" customHeight="false" outlineLevel="0" collapsed="false">
      <c r="A1452" s="8" t="n">
        <v>2101</v>
      </c>
      <c r="B1452" s="8" t="s">
        <v>338</v>
      </c>
      <c r="C1452" s="13" t="n">
        <v>0.539756724041005</v>
      </c>
      <c r="D1452" s="13" t="n">
        <v>0.909374999999999</v>
      </c>
      <c r="E1452" s="8" t="n">
        <f aca="false">IF(C1452&gt;=$B$4,1,0)</f>
        <v>0</v>
      </c>
      <c r="F1452" s="8" t="n">
        <f aca="false">IF(D1452&gt;=$B$4,1,0)</f>
        <v>0</v>
      </c>
      <c r="G1452" s="8" t="str">
        <f aca="false">IF(AND(E1452=1,F1452=1),"Both pay",IF(F1452=1,"Missed",IF(E1452=1,"False trigger","Neither")))</f>
        <v>Neither</v>
      </c>
    </row>
    <row r="1453" customFormat="false" ht="15" hidden="false" customHeight="false" outlineLevel="0" collapsed="false">
      <c r="A1453" s="8" t="n">
        <v>2102</v>
      </c>
      <c r="B1453" s="8" t="s">
        <v>338</v>
      </c>
      <c r="C1453" s="13" t="n">
        <v>0.875466460522666</v>
      </c>
      <c r="D1453" s="13" t="n">
        <v>1.0225</v>
      </c>
      <c r="E1453" s="8" t="n">
        <f aca="false">IF(C1453&gt;=$B$4,1,0)</f>
        <v>0</v>
      </c>
      <c r="F1453" s="8" t="n">
        <f aca="false">IF(D1453&gt;=$B$4,1,0)</f>
        <v>0</v>
      </c>
      <c r="G1453" s="8" t="str">
        <f aca="false">IF(AND(E1453=1,F1453=1),"Both pay",IF(F1453=1,"Missed",IF(E1453=1,"False trigger","Neither")))</f>
        <v>Neither</v>
      </c>
    </row>
    <row r="1454" customFormat="false" ht="15" hidden="false" customHeight="false" outlineLevel="0" collapsed="false">
      <c r="A1454" s="8" t="n">
        <v>2103</v>
      </c>
      <c r="B1454" s="8" t="s">
        <v>338</v>
      </c>
      <c r="C1454" s="13" t="n">
        <v>1.08349869088067</v>
      </c>
      <c r="D1454" s="13" t="n">
        <v>1.168125</v>
      </c>
      <c r="E1454" s="8" t="n">
        <f aca="false">IF(C1454&gt;=$B$4,1,0)</f>
        <v>0</v>
      </c>
      <c r="F1454" s="8" t="n">
        <f aca="false">IF(D1454&gt;=$B$4,1,0)</f>
        <v>0</v>
      </c>
      <c r="G1454" s="8" t="str">
        <f aca="false">IF(AND(E1454=1,F1454=1),"Both pay",IF(F1454=1,"Missed",IF(E1454=1,"False trigger","Neither")))</f>
        <v>Neither</v>
      </c>
    </row>
    <row r="1455" customFormat="false" ht="15" hidden="false" customHeight="false" outlineLevel="0" collapsed="false">
      <c r="A1455" s="8" t="n">
        <v>2104</v>
      </c>
      <c r="B1455" s="8" t="s">
        <v>338</v>
      </c>
      <c r="C1455" s="13" t="n">
        <v>1.20201605166449</v>
      </c>
      <c r="D1455" s="13" t="n">
        <v>1.666875</v>
      </c>
      <c r="E1455" s="8" t="n">
        <f aca="false">IF(C1455&gt;=$B$4,1,0)</f>
        <v>0</v>
      </c>
      <c r="F1455" s="8" t="n">
        <f aca="false">IF(D1455&gt;=$B$4,1,0)</f>
        <v>0</v>
      </c>
      <c r="G1455" s="8" t="str">
        <f aca="false">IF(AND(E1455=1,F1455=1),"Both pay",IF(F1455=1,"Missed",IF(E1455=1,"False trigger","Neither")))</f>
        <v>Neither</v>
      </c>
    </row>
    <row r="1456" customFormat="false" ht="15" hidden="false" customHeight="false" outlineLevel="0" collapsed="false">
      <c r="A1456" s="8" t="n">
        <v>2105</v>
      </c>
      <c r="B1456" s="8" t="s">
        <v>338</v>
      </c>
      <c r="C1456" s="13" t="n">
        <v>0.885237555820643</v>
      </c>
      <c r="D1456" s="13" t="n">
        <v>2.256875</v>
      </c>
      <c r="E1456" s="8" t="n">
        <f aca="false">IF(C1456&gt;=$B$4,1,0)</f>
        <v>0</v>
      </c>
      <c r="F1456" s="8" t="n">
        <f aca="false">IF(D1456&gt;=$B$4,1,0)</f>
        <v>0</v>
      </c>
      <c r="G1456" s="8" t="str">
        <f aca="false">IF(AND(E1456=1,F1456=1),"Both pay",IF(F1456=1,"Missed",IF(E1456=1,"False trigger","Neither")))</f>
        <v>Neither</v>
      </c>
    </row>
    <row r="1457" customFormat="false" ht="15" hidden="false" customHeight="false" outlineLevel="0" collapsed="false">
      <c r="A1457" s="8" t="n">
        <v>2106</v>
      </c>
      <c r="B1457" s="8" t="s">
        <v>338</v>
      </c>
      <c r="C1457" s="13" t="n">
        <v>0.793671573775257</v>
      </c>
      <c r="D1457" s="13" t="n">
        <v>1.95875</v>
      </c>
      <c r="E1457" s="8" t="n">
        <f aca="false">IF(C1457&gt;=$B$4,1,0)</f>
        <v>0</v>
      </c>
      <c r="F1457" s="8" t="n">
        <f aca="false">IF(D1457&gt;=$B$4,1,0)</f>
        <v>0</v>
      </c>
      <c r="G1457" s="8" t="str">
        <f aca="false">IF(AND(E1457=1,F1457=1),"Both pay",IF(F1457=1,"Missed",IF(E1457=1,"False trigger","Neither")))</f>
        <v>Neither</v>
      </c>
    </row>
    <row r="1458" customFormat="false" ht="15" hidden="false" customHeight="false" outlineLevel="0" collapsed="false">
      <c r="A1458" s="8" t="n">
        <v>2111</v>
      </c>
      <c r="B1458" s="8" t="s">
        <v>338</v>
      </c>
      <c r="C1458" s="13" t="n">
        <v>17.8508869109263</v>
      </c>
      <c r="D1458" s="13" t="n">
        <v>13.385</v>
      </c>
      <c r="E1458" s="8" t="n">
        <f aca="false">IF(C1458&gt;=$B$4,1,0)</f>
        <v>1</v>
      </c>
      <c r="F1458" s="8" t="n">
        <f aca="false">IF(D1458&gt;=$B$4,1,0)</f>
        <v>1</v>
      </c>
      <c r="G1458" s="8" t="str">
        <f aca="false">IF(AND(E1458=1,F1458=1),"Both pay",IF(F1458=1,"Missed",IF(E1458=1,"False trigger","Neither")))</f>
        <v>Both pay</v>
      </c>
    </row>
    <row r="1459" customFormat="false" ht="15" hidden="false" customHeight="false" outlineLevel="0" collapsed="false">
      <c r="A1459" s="8" t="n">
        <v>2112</v>
      </c>
      <c r="B1459" s="8" t="s">
        <v>338</v>
      </c>
      <c r="C1459" s="13" t="n">
        <v>17.333689992491</v>
      </c>
      <c r="D1459" s="13" t="n">
        <v>14.59</v>
      </c>
      <c r="E1459" s="8" t="n">
        <f aca="false">IF(C1459&gt;=$B$4,1,0)</f>
        <v>1</v>
      </c>
      <c r="F1459" s="8" t="n">
        <f aca="false">IF(D1459&gt;=$B$4,1,0)</f>
        <v>1</v>
      </c>
      <c r="G1459" s="8" t="str">
        <f aca="false">IF(AND(E1459=1,F1459=1),"Both pay",IF(F1459=1,"Missed",IF(E1459=1,"False trigger","Neither")))</f>
        <v>Both pay</v>
      </c>
    </row>
    <row r="1460" customFormat="false" ht="15" hidden="false" customHeight="false" outlineLevel="0" collapsed="false">
      <c r="A1460" s="8" t="n">
        <v>2113</v>
      </c>
      <c r="B1460" s="8" t="s">
        <v>338</v>
      </c>
      <c r="C1460" s="13" t="n">
        <v>16.6905449727696</v>
      </c>
      <c r="D1460" s="13" t="n">
        <v>15.53375</v>
      </c>
      <c r="E1460" s="8" t="n">
        <f aca="false">IF(C1460&gt;=$B$4,1,0)</f>
        <v>1</v>
      </c>
      <c r="F1460" s="8" t="n">
        <f aca="false">IF(D1460&gt;=$B$4,1,0)</f>
        <v>1</v>
      </c>
      <c r="G1460" s="8" t="str">
        <f aca="false">IF(AND(E1460=1,F1460=1),"Both pay",IF(F1460=1,"Missed",IF(E1460=1,"False trigger","Neither")))</f>
        <v>Both pay</v>
      </c>
    </row>
    <row r="1461" customFormat="false" ht="15" hidden="false" customHeight="false" outlineLevel="0" collapsed="false">
      <c r="A1461" s="8" t="n">
        <v>2114</v>
      </c>
      <c r="B1461" s="8" t="s">
        <v>338</v>
      </c>
      <c r="C1461" s="13" t="n">
        <v>16.4786170153027</v>
      </c>
      <c r="D1461" s="13" t="n">
        <v>15.831875</v>
      </c>
      <c r="E1461" s="8" t="n">
        <f aca="false">IF(C1461&gt;=$B$4,1,0)</f>
        <v>1</v>
      </c>
      <c r="F1461" s="8" t="n">
        <f aca="false">IF(D1461&gt;=$B$4,1,0)</f>
        <v>1</v>
      </c>
      <c r="G1461" s="8" t="str">
        <f aca="false">IF(AND(E1461=1,F1461=1),"Both pay",IF(F1461=1,"Missed",IF(E1461=1,"False trigger","Neither")))</f>
        <v>Both pay</v>
      </c>
    </row>
    <row r="1462" customFormat="false" ht="15" hidden="false" customHeight="false" outlineLevel="0" collapsed="false">
      <c r="A1462" s="8" t="n">
        <v>2115</v>
      </c>
      <c r="B1462" s="8" t="s">
        <v>338</v>
      </c>
      <c r="C1462" s="13" t="n">
        <v>16.608135519362</v>
      </c>
      <c r="D1462" s="13" t="n">
        <v>14.015625</v>
      </c>
      <c r="E1462" s="8" t="n">
        <f aca="false">IF(C1462&gt;=$B$4,1,0)</f>
        <v>1</v>
      </c>
      <c r="F1462" s="8" t="n">
        <f aca="false">IF(D1462&gt;=$B$4,1,0)</f>
        <v>1</v>
      </c>
      <c r="G1462" s="8" t="str">
        <f aca="false">IF(AND(E1462=1,F1462=1),"Both pay",IF(F1462=1,"Missed",IF(E1462=1,"False trigger","Neither")))</f>
        <v>Both pay</v>
      </c>
    </row>
    <row r="1463" customFormat="false" ht="15" hidden="false" customHeight="false" outlineLevel="0" collapsed="false">
      <c r="A1463" s="8" t="n">
        <v>2116</v>
      </c>
      <c r="B1463" s="8" t="s">
        <v>338</v>
      </c>
      <c r="C1463" s="13" t="n">
        <v>17.1963769939746</v>
      </c>
      <c r="D1463" s="13" t="n">
        <v>12.483125</v>
      </c>
      <c r="E1463" s="8" t="n">
        <f aca="false">IF(C1463&gt;=$B$4,1,0)</f>
        <v>1</v>
      </c>
      <c r="F1463" s="8" t="n">
        <f aca="false">IF(D1463&gt;=$B$4,1,0)</f>
        <v>1</v>
      </c>
      <c r="G1463" s="8" t="str">
        <f aca="false">IF(AND(E1463=1,F1463=1),"Both pay",IF(F1463=1,"Missed",IF(E1463=1,"False trigger","Neither")))</f>
        <v>Both pay</v>
      </c>
    </row>
    <row r="1464" customFormat="false" ht="15" hidden="false" customHeight="false" outlineLevel="0" collapsed="false">
      <c r="A1464" s="8" t="n">
        <v>2117</v>
      </c>
      <c r="B1464" s="8" t="s">
        <v>338</v>
      </c>
      <c r="C1464" s="13" t="n">
        <v>17.9266563494846</v>
      </c>
      <c r="D1464" s="13" t="n">
        <v>13.02625</v>
      </c>
      <c r="E1464" s="8" t="n">
        <f aca="false">IF(C1464&gt;=$B$4,1,0)</f>
        <v>1</v>
      </c>
      <c r="F1464" s="8" t="n">
        <f aca="false">IF(D1464&gt;=$B$4,1,0)</f>
        <v>1</v>
      </c>
      <c r="G1464" s="8" t="str">
        <f aca="false">IF(AND(E1464=1,F1464=1),"Both pay",IF(F1464=1,"Missed",IF(E1464=1,"False trigger","Neither")))</f>
        <v>Both pay</v>
      </c>
    </row>
    <row r="1465" customFormat="false" ht="15" hidden="false" customHeight="false" outlineLevel="0" collapsed="false">
      <c r="A1465" s="8" t="n">
        <v>2118</v>
      </c>
      <c r="B1465" s="8" t="s">
        <v>338</v>
      </c>
      <c r="C1465" s="13" t="n">
        <v>19.0618000210588</v>
      </c>
      <c r="D1465" s="13" t="n">
        <v>13.80625</v>
      </c>
      <c r="E1465" s="8" t="n">
        <f aca="false">IF(C1465&gt;=$B$4,1,0)</f>
        <v>1</v>
      </c>
      <c r="F1465" s="8" t="n">
        <f aca="false">IF(D1465&gt;=$B$4,1,0)</f>
        <v>1</v>
      </c>
      <c r="G1465" s="8" t="str">
        <f aca="false">IF(AND(E1465=1,F1465=1),"Both pay",IF(F1465=1,"Missed",IF(E1465=1,"False trigger","Neither")))</f>
        <v>Both pay</v>
      </c>
    </row>
    <row r="1466" customFormat="false" ht="15" hidden="false" customHeight="false" outlineLevel="0" collapsed="false">
      <c r="A1466" s="8" t="n">
        <v>2121</v>
      </c>
      <c r="B1466" s="8" t="s">
        <v>338</v>
      </c>
      <c r="C1466" s="13" t="n">
        <v>15.2586981891346</v>
      </c>
      <c r="D1466" s="13" t="n">
        <v>20.709375</v>
      </c>
      <c r="E1466" s="8" t="n">
        <f aca="false">IF(C1466&gt;=$B$4,1,0)</f>
        <v>1</v>
      </c>
      <c r="F1466" s="8" t="n">
        <f aca="false">IF(D1466&gt;=$B$4,1,0)</f>
        <v>1</v>
      </c>
      <c r="G1466" s="8" t="str">
        <f aca="false">IF(AND(E1466=1,F1466=1),"Both pay",IF(F1466=1,"Missed",IF(E1466=1,"False trigger","Neither")))</f>
        <v>Both pay</v>
      </c>
    </row>
    <row r="1467" customFormat="false" ht="15" hidden="false" customHeight="false" outlineLevel="0" collapsed="false">
      <c r="A1467" s="8" t="n">
        <v>2122</v>
      </c>
      <c r="B1467" s="8" t="s">
        <v>338</v>
      </c>
      <c r="C1467" s="13" t="n">
        <v>13.2145328020101</v>
      </c>
      <c r="D1467" s="13" t="n">
        <v>19.24375</v>
      </c>
      <c r="E1467" s="8" t="n">
        <f aca="false">IF(C1467&gt;=$B$4,1,0)</f>
        <v>1</v>
      </c>
      <c r="F1467" s="8" t="n">
        <f aca="false">IF(D1467&gt;=$B$4,1,0)</f>
        <v>1</v>
      </c>
      <c r="G1467" s="8" t="str">
        <f aca="false">IF(AND(E1467=1,F1467=1),"Both pay",IF(F1467=1,"Missed",IF(E1467=1,"False trigger","Neither")))</f>
        <v>Both pay</v>
      </c>
    </row>
    <row r="1468" customFormat="false" ht="15" hidden="false" customHeight="false" outlineLevel="0" collapsed="false">
      <c r="A1468" s="8" t="n">
        <v>2123</v>
      </c>
      <c r="B1468" s="8" t="s">
        <v>338</v>
      </c>
      <c r="C1468" s="13" t="n">
        <v>12.1818241358591</v>
      </c>
      <c r="D1468" s="13" t="n">
        <v>16.633125</v>
      </c>
      <c r="E1468" s="8" t="n">
        <f aca="false">IF(C1468&gt;=$B$4,1,0)</f>
        <v>1</v>
      </c>
      <c r="F1468" s="8" t="n">
        <f aca="false">IF(D1468&gt;=$B$4,1,0)</f>
        <v>1</v>
      </c>
      <c r="G1468" s="8" t="str">
        <f aca="false">IF(AND(E1468=1,F1468=1),"Both pay",IF(F1468=1,"Missed",IF(E1468=1,"False trigger","Neither")))</f>
        <v>Both pay</v>
      </c>
    </row>
    <row r="1469" customFormat="false" ht="15" hidden="false" customHeight="false" outlineLevel="0" collapsed="false">
      <c r="A1469" s="8" t="n">
        <v>2124</v>
      </c>
      <c r="B1469" s="8" t="s">
        <v>338</v>
      </c>
      <c r="C1469" s="13" t="n">
        <v>11.831906175186</v>
      </c>
      <c r="D1469" s="13" t="n">
        <v>12.679375</v>
      </c>
      <c r="E1469" s="8" t="n">
        <f aca="false">IF(C1469&gt;=$B$4,1,0)</f>
        <v>1</v>
      </c>
      <c r="F1469" s="8" t="n">
        <f aca="false">IF(D1469&gt;=$B$4,1,0)</f>
        <v>1</v>
      </c>
      <c r="G1469" s="8" t="str">
        <f aca="false">IF(AND(E1469=1,F1469=1),"Both pay",IF(F1469=1,"Missed",IF(E1469=1,"False trigger","Neither")))</f>
        <v>Both pay</v>
      </c>
    </row>
    <row r="1470" customFormat="false" ht="15" hidden="false" customHeight="false" outlineLevel="0" collapsed="false">
      <c r="A1470" s="8" t="n">
        <v>2125</v>
      </c>
      <c r="B1470" s="8" t="s">
        <v>338</v>
      </c>
      <c r="C1470" s="13" t="n">
        <v>12.0899051036233</v>
      </c>
      <c r="D1470" s="13" t="n">
        <v>11.621875</v>
      </c>
      <c r="E1470" s="8" t="n">
        <f aca="false">IF(C1470&gt;=$B$4,1,0)</f>
        <v>1</v>
      </c>
      <c r="F1470" s="8" t="n">
        <f aca="false">IF(D1470&gt;=$B$4,1,0)</f>
        <v>1</v>
      </c>
      <c r="G1470" s="8" t="str">
        <f aca="false">IF(AND(E1470=1,F1470=1),"Both pay",IF(F1470=1,"Missed",IF(E1470=1,"False trigger","Neither")))</f>
        <v>Both pay</v>
      </c>
    </row>
    <row r="1471" customFormat="false" ht="15" hidden="false" customHeight="false" outlineLevel="0" collapsed="false">
      <c r="A1471" s="8" t="n">
        <v>2126</v>
      </c>
      <c r="B1471" s="8" t="s">
        <v>338</v>
      </c>
      <c r="C1471" s="13" t="n">
        <v>11.1192049247894</v>
      </c>
      <c r="D1471" s="13" t="n">
        <v>9.4575</v>
      </c>
      <c r="E1471" s="8" t="n">
        <f aca="false">IF(C1471&gt;=$B$4,1,0)</f>
        <v>1</v>
      </c>
      <c r="F1471" s="8" t="n">
        <f aca="false">IF(D1471&gt;=$B$4,1,0)</f>
        <v>0</v>
      </c>
      <c r="G1471" s="8" t="str">
        <f aca="false">IF(AND(E1471=1,F1471=1),"Both pay",IF(F1471=1,"Missed",IF(E1471=1,"False trigger","Neither")))</f>
        <v>False trigger</v>
      </c>
    </row>
    <row r="1472" customFormat="false" ht="15" hidden="false" customHeight="false" outlineLevel="0" collapsed="false">
      <c r="A1472" s="8" t="n">
        <v>2127</v>
      </c>
      <c r="B1472" s="8" t="s">
        <v>338</v>
      </c>
      <c r="C1472" s="13" t="n">
        <v>9.7423528273316</v>
      </c>
      <c r="D1472" s="13" t="n">
        <v>8.120625</v>
      </c>
      <c r="E1472" s="8" t="n">
        <f aca="false">IF(C1472&gt;=$B$4,1,0)</f>
        <v>0</v>
      </c>
      <c r="F1472" s="8" t="n">
        <f aca="false">IF(D1472&gt;=$B$4,1,0)</f>
        <v>0</v>
      </c>
      <c r="G1472" s="8" t="str">
        <f aca="false">IF(AND(E1472=1,F1472=1),"Both pay",IF(F1472=1,"Missed",IF(E1472=1,"False trigger","Neither")))</f>
        <v>Neither</v>
      </c>
    </row>
    <row r="1473" customFormat="false" ht="15" hidden="false" customHeight="false" outlineLevel="0" collapsed="false">
      <c r="A1473" s="8" t="n">
        <v>2128</v>
      </c>
      <c r="B1473" s="8" t="s">
        <v>338</v>
      </c>
      <c r="C1473" s="13" t="n">
        <v>7.89453826300024</v>
      </c>
      <c r="D1473" s="13" t="n">
        <v>7.640625</v>
      </c>
      <c r="E1473" s="8" t="n">
        <f aca="false">IF(C1473&gt;=$B$4,1,0)</f>
        <v>0</v>
      </c>
      <c r="F1473" s="8" t="n">
        <f aca="false">IF(D1473&gt;=$B$4,1,0)</f>
        <v>0</v>
      </c>
      <c r="G1473" s="8" t="str">
        <f aca="false">IF(AND(E1473=1,F1473=1),"Both pay",IF(F1473=1,"Missed",IF(E1473=1,"False trigger","Neither")))</f>
        <v>Neither</v>
      </c>
    </row>
    <row r="1474" customFormat="false" ht="15" hidden="false" customHeight="false" outlineLevel="0" collapsed="false">
      <c r="A1474" s="8" t="n">
        <v>2129</v>
      </c>
      <c r="B1474" s="8" t="s">
        <v>338</v>
      </c>
      <c r="C1474" s="13" t="n">
        <v>6.77946012843338</v>
      </c>
      <c r="D1474" s="13" t="n">
        <v>6.91375</v>
      </c>
      <c r="E1474" s="8" t="n">
        <f aca="false">IF(C1474&gt;=$B$4,1,0)</f>
        <v>0</v>
      </c>
      <c r="F1474" s="8" t="n">
        <f aca="false">IF(D1474&gt;=$B$4,1,0)</f>
        <v>0</v>
      </c>
      <c r="G1474" s="8" t="str">
        <f aca="false">IF(AND(E1474=1,F1474=1),"Both pay",IF(F1474=1,"Missed",IF(E1474=1,"False trigger","Neither")))</f>
        <v>Neither</v>
      </c>
    </row>
    <row r="1475" customFormat="false" ht="15" hidden="false" customHeight="false" outlineLevel="0" collapsed="false">
      <c r="A1475" s="8" t="n">
        <v>2130</v>
      </c>
      <c r="B1475" s="8" t="s">
        <v>338</v>
      </c>
      <c r="C1475" s="13" t="n">
        <v>6.88945998707824</v>
      </c>
      <c r="D1475" s="13" t="n">
        <v>7.07125</v>
      </c>
      <c r="E1475" s="8" t="n">
        <f aca="false">IF(C1475&gt;=$B$4,1,0)</f>
        <v>0</v>
      </c>
      <c r="F1475" s="8" t="n">
        <f aca="false">IF(D1475&gt;=$B$4,1,0)</f>
        <v>0</v>
      </c>
      <c r="G1475" s="8" t="str">
        <f aca="false">IF(AND(E1475=1,F1475=1),"Both pay",IF(F1475=1,"Missed",IF(E1475=1,"False trigger","Neither")))</f>
        <v>Neither</v>
      </c>
    </row>
    <row r="1476" customFormat="false" ht="15" hidden="false" customHeight="false" outlineLevel="0" collapsed="false">
      <c r="A1476" s="8" t="n">
        <v>2132</v>
      </c>
      <c r="B1476" s="8" t="s">
        <v>338</v>
      </c>
      <c r="C1476" s="13" t="n">
        <v>10.2977185187583</v>
      </c>
      <c r="D1476" s="13" t="n">
        <v>12.926875</v>
      </c>
      <c r="E1476" s="8" t="n">
        <f aca="false">IF(C1476&gt;=$B$4,1,0)</f>
        <v>1</v>
      </c>
      <c r="F1476" s="8" t="n">
        <f aca="false">IF(D1476&gt;=$B$4,1,0)</f>
        <v>1</v>
      </c>
      <c r="G1476" s="8" t="str">
        <f aca="false">IF(AND(E1476=1,F1476=1),"Both pay",IF(F1476=1,"Missed",IF(E1476=1,"False trigger","Neither")))</f>
        <v>Both pay</v>
      </c>
    </row>
    <row r="1477" customFormat="false" ht="15" hidden="false" customHeight="false" outlineLevel="0" collapsed="false">
      <c r="A1477" s="8" t="n">
        <v>2133</v>
      </c>
      <c r="B1477" s="8" t="s">
        <v>338</v>
      </c>
      <c r="C1477" s="13" t="n">
        <v>11.3860910483889</v>
      </c>
      <c r="D1477" s="13" t="n">
        <v>15.588125</v>
      </c>
      <c r="E1477" s="8" t="n">
        <f aca="false">IF(C1477&gt;=$B$4,1,0)</f>
        <v>1</v>
      </c>
      <c r="F1477" s="8" t="n">
        <f aca="false">IF(D1477&gt;=$B$4,1,0)</f>
        <v>1</v>
      </c>
      <c r="G1477" s="8" t="str">
        <f aca="false">IF(AND(E1477=1,F1477=1),"Both pay",IF(F1477=1,"Missed",IF(E1477=1,"False trigger","Neither")))</f>
        <v>Both pay</v>
      </c>
    </row>
    <row r="1478" customFormat="false" ht="15" hidden="false" customHeight="false" outlineLevel="0" collapsed="false">
      <c r="A1478" s="8" t="n">
        <v>2134</v>
      </c>
      <c r="B1478" s="8" t="s">
        <v>338</v>
      </c>
      <c r="C1478" s="13" t="n">
        <v>12.3342803729829</v>
      </c>
      <c r="D1478" s="13" t="n">
        <v>17.205625</v>
      </c>
      <c r="E1478" s="8" t="n">
        <f aca="false">IF(C1478&gt;=$B$4,1,0)</f>
        <v>1</v>
      </c>
      <c r="F1478" s="8" t="n">
        <f aca="false">IF(D1478&gt;=$B$4,1,0)</f>
        <v>1</v>
      </c>
      <c r="G1478" s="8" t="str">
        <f aca="false">IF(AND(E1478=1,F1478=1),"Both pay",IF(F1478=1,"Missed",IF(E1478=1,"False trigger","Neither")))</f>
        <v>Both pay</v>
      </c>
    </row>
    <row r="1479" customFormat="false" ht="15" hidden="false" customHeight="false" outlineLevel="0" collapsed="false">
      <c r="A1479" s="8" t="n">
        <v>2135</v>
      </c>
      <c r="B1479" s="8" t="s">
        <v>338</v>
      </c>
      <c r="C1479" s="13" t="n">
        <v>11.3483891887852</v>
      </c>
      <c r="D1479" s="13" t="n">
        <v>15.759375</v>
      </c>
      <c r="E1479" s="8" t="n">
        <f aca="false">IF(C1479&gt;=$B$4,1,0)</f>
        <v>1</v>
      </c>
      <c r="F1479" s="8" t="n">
        <f aca="false">IF(D1479&gt;=$B$4,1,0)</f>
        <v>1</v>
      </c>
      <c r="G1479" s="8" t="str">
        <f aca="false">IF(AND(E1479=1,F1479=1),"Both pay",IF(F1479=1,"Missed",IF(E1479=1,"False trigger","Neither")))</f>
        <v>Both pay</v>
      </c>
    </row>
    <row r="1480" customFormat="false" ht="15" hidden="false" customHeight="false" outlineLevel="0" collapsed="false">
      <c r="A1480" s="8" t="n">
        <v>2136</v>
      </c>
      <c r="B1480" s="8" t="s">
        <v>338</v>
      </c>
      <c r="C1480" s="13" t="n">
        <v>11.1905284415239</v>
      </c>
      <c r="D1480" s="13" t="n">
        <v>14.398125</v>
      </c>
      <c r="E1480" s="8" t="n">
        <f aca="false">IF(C1480&gt;=$B$4,1,0)</f>
        <v>1</v>
      </c>
      <c r="F1480" s="8" t="n">
        <f aca="false">IF(D1480&gt;=$B$4,1,0)</f>
        <v>1</v>
      </c>
      <c r="G1480" s="8" t="str">
        <f aca="false">IF(AND(E1480=1,F1480=1),"Both pay",IF(F1480=1,"Missed",IF(E1480=1,"False trigger","Neither")))</f>
        <v>Both pay</v>
      </c>
    </row>
    <row r="1481" customFormat="false" ht="15" hidden="false" customHeight="false" outlineLevel="0" collapsed="false">
      <c r="A1481" s="8" t="n">
        <v>2137</v>
      </c>
      <c r="B1481" s="8" t="s">
        <v>338</v>
      </c>
      <c r="C1481" s="13" t="n">
        <v>11.1060226922445</v>
      </c>
      <c r="D1481" s="13" t="n">
        <v>13.276875</v>
      </c>
      <c r="E1481" s="8" t="n">
        <f aca="false">IF(C1481&gt;=$B$4,1,0)</f>
        <v>1</v>
      </c>
      <c r="F1481" s="8" t="n">
        <f aca="false">IF(D1481&gt;=$B$4,1,0)</f>
        <v>1</v>
      </c>
      <c r="G1481" s="8" t="str">
        <f aca="false">IF(AND(E1481=1,F1481=1),"Both pay",IF(F1481=1,"Missed",IF(E1481=1,"False trigger","Neither")))</f>
        <v>Both pay</v>
      </c>
    </row>
    <row r="1482" customFormat="false" ht="15" hidden="false" customHeight="false" outlineLevel="0" collapsed="false">
      <c r="A1482" s="8" t="n">
        <v>2138</v>
      </c>
      <c r="B1482" s="8" t="s">
        <v>338</v>
      </c>
      <c r="C1482" s="13" t="n">
        <v>11.3932163982333</v>
      </c>
      <c r="D1482" s="13" t="n">
        <v>10.9325</v>
      </c>
      <c r="E1482" s="8" t="n">
        <f aca="false">IF(C1482&gt;=$B$4,1,0)</f>
        <v>1</v>
      </c>
      <c r="F1482" s="8" t="n">
        <f aca="false">IF(D1482&gt;=$B$4,1,0)</f>
        <v>1</v>
      </c>
      <c r="G1482" s="8" t="str">
        <f aca="false">IF(AND(E1482=1,F1482=1),"Both pay",IF(F1482=1,"Missed",IF(E1482=1,"False trigger","Neither")))</f>
        <v>Both pay</v>
      </c>
    </row>
    <row r="1483" customFormat="false" ht="15" hidden="false" customHeight="false" outlineLevel="0" collapsed="false">
      <c r="A1483" s="8" t="n">
        <v>2139</v>
      </c>
      <c r="B1483" s="8" t="s">
        <v>338</v>
      </c>
      <c r="C1483" s="13" t="n">
        <v>15.6817988501685</v>
      </c>
      <c r="D1483" s="13" t="n">
        <v>10.661875</v>
      </c>
      <c r="E1483" s="8" t="n">
        <f aca="false">IF(C1483&gt;=$B$4,1,0)</f>
        <v>1</v>
      </c>
      <c r="F1483" s="8" t="n">
        <f aca="false">IF(D1483&gt;=$B$4,1,0)</f>
        <v>1</v>
      </c>
      <c r="G1483" s="8" t="str">
        <f aca="false">IF(AND(E1483=1,F1483=1),"Both pay",IF(F1483=1,"Missed",IF(E1483=1,"False trigger","Neither")))</f>
        <v>Both pay</v>
      </c>
    </row>
    <row r="1484" customFormat="false" ht="15" hidden="false" customHeight="false" outlineLevel="0" collapsed="false">
      <c r="A1484" s="8" t="n">
        <v>2140</v>
      </c>
      <c r="B1484" s="8" t="s">
        <v>338</v>
      </c>
      <c r="C1484" s="13" t="n">
        <v>15.3131013955865</v>
      </c>
      <c r="D1484" s="13" t="n">
        <v>13.819375</v>
      </c>
      <c r="E1484" s="8" t="n">
        <f aca="false">IF(C1484&gt;=$B$4,1,0)</f>
        <v>1</v>
      </c>
      <c r="F1484" s="8" t="n">
        <f aca="false">IF(D1484&gt;=$B$4,1,0)</f>
        <v>1</v>
      </c>
      <c r="G1484" s="8" t="str">
        <f aca="false">IF(AND(E1484=1,F1484=1),"Both pay",IF(F1484=1,"Missed",IF(E1484=1,"False trigger","Neither")))</f>
        <v>Both pay</v>
      </c>
    </row>
    <row r="1485" customFormat="false" ht="15" hidden="false" customHeight="false" outlineLevel="0" collapsed="false">
      <c r="A1485" s="8" t="n">
        <v>2141</v>
      </c>
      <c r="B1485" s="8" t="s">
        <v>338</v>
      </c>
      <c r="C1485" s="13" t="n">
        <v>15.8483458330737</v>
      </c>
      <c r="D1485" s="13" t="n">
        <v>16.290625</v>
      </c>
      <c r="E1485" s="8" t="n">
        <f aca="false">IF(C1485&gt;=$B$4,1,0)</f>
        <v>1</v>
      </c>
      <c r="F1485" s="8" t="n">
        <f aca="false">IF(D1485&gt;=$B$4,1,0)</f>
        <v>1</v>
      </c>
      <c r="G1485" s="8" t="str">
        <f aca="false">IF(AND(E1485=1,F1485=1),"Both pay",IF(F1485=1,"Missed",IF(E1485=1,"False trigger","Neither")))</f>
        <v>Both pay</v>
      </c>
    </row>
    <row r="1486" customFormat="false" ht="15" hidden="false" customHeight="false" outlineLevel="0" collapsed="false">
      <c r="A1486" s="8" t="n">
        <v>2142</v>
      </c>
      <c r="B1486" s="8" t="s">
        <v>338</v>
      </c>
      <c r="C1486" s="13" t="n">
        <v>18.1781092439112</v>
      </c>
      <c r="D1486" s="13" t="n">
        <v>18.243125</v>
      </c>
      <c r="E1486" s="8" t="n">
        <f aca="false">IF(C1486&gt;=$B$4,1,0)</f>
        <v>1</v>
      </c>
      <c r="F1486" s="8" t="n">
        <f aca="false">IF(D1486&gt;=$B$4,1,0)</f>
        <v>1</v>
      </c>
      <c r="G1486" s="8" t="str">
        <f aca="false">IF(AND(E1486=1,F1486=1),"Both pay",IF(F1486=1,"Missed",IF(E1486=1,"False trigger","Neither")))</f>
        <v>Both pay</v>
      </c>
    </row>
    <row r="1487" customFormat="false" ht="15" hidden="false" customHeight="false" outlineLevel="0" collapsed="false">
      <c r="A1487" s="8" t="n">
        <v>2143</v>
      </c>
      <c r="B1487" s="8" t="s">
        <v>338</v>
      </c>
      <c r="C1487" s="13" t="n">
        <v>21.4916180443678</v>
      </c>
      <c r="D1487" s="13" t="n">
        <v>19.671875</v>
      </c>
      <c r="E1487" s="8" t="n">
        <f aca="false">IF(C1487&gt;=$B$4,1,0)</f>
        <v>1</v>
      </c>
      <c r="F1487" s="8" t="n">
        <f aca="false">IF(D1487&gt;=$B$4,1,0)</f>
        <v>1</v>
      </c>
      <c r="G1487" s="8" t="str">
        <f aca="false">IF(AND(E1487=1,F1487=1),"Both pay",IF(F1487=1,"Missed",IF(E1487=1,"False trigger","Neither")))</f>
        <v>Both pay</v>
      </c>
    </row>
    <row r="1488" customFormat="false" ht="15" hidden="false" customHeight="false" outlineLevel="0" collapsed="false">
      <c r="A1488" s="8" t="n">
        <v>2144</v>
      </c>
      <c r="B1488" s="8" t="s">
        <v>338</v>
      </c>
      <c r="C1488" s="13" t="n">
        <v>15.8500535371846</v>
      </c>
      <c r="D1488" s="13" t="n">
        <v>15.135</v>
      </c>
      <c r="E1488" s="8" t="n">
        <f aca="false">IF(C1488&gt;=$B$4,1,0)</f>
        <v>1</v>
      </c>
      <c r="F1488" s="8" t="n">
        <f aca="false">IF(D1488&gt;=$B$4,1,0)</f>
        <v>1</v>
      </c>
      <c r="G1488" s="8" t="str">
        <f aca="false">IF(AND(E1488=1,F1488=1),"Both pay",IF(F1488=1,"Missed",IF(E1488=1,"False trigger","Neither")))</f>
        <v>Both pay</v>
      </c>
    </row>
    <row r="1489" customFormat="false" ht="15" hidden="false" customHeight="false" outlineLevel="0" collapsed="false">
      <c r="A1489" s="8" t="n">
        <v>2145</v>
      </c>
      <c r="B1489" s="8" t="s">
        <v>338</v>
      </c>
      <c r="C1489" s="13" t="n">
        <v>8.68293556346178</v>
      </c>
      <c r="D1489" s="13" t="n">
        <v>11.47375</v>
      </c>
      <c r="E1489" s="8" t="n">
        <f aca="false">IF(C1489&gt;=$B$4,1,0)</f>
        <v>0</v>
      </c>
      <c r="F1489" s="8" t="n">
        <f aca="false">IF(D1489&gt;=$B$4,1,0)</f>
        <v>1</v>
      </c>
      <c r="G1489" s="8" t="str">
        <f aca="false">IF(AND(E1489=1,F1489=1),"Both pay",IF(F1489=1,"Missed",IF(E1489=1,"False trigger","Neither")))</f>
        <v>Missed</v>
      </c>
    </row>
    <row r="1490" customFormat="false" ht="15" hidden="false" customHeight="false" outlineLevel="0" collapsed="false">
      <c r="A1490" s="8" t="n">
        <v>2146</v>
      </c>
      <c r="B1490" s="8" t="s">
        <v>338</v>
      </c>
      <c r="C1490" s="13" t="n">
        <v>8.45013943621973</v>
      </c>
      <c r="D1490" s="13" t="n">
        <v>10.834375</v>
      </c>
      <c r="E1490" s="8" t="n">
        <f aca="false">IF(C1490&gt;=$B$4,1,0)</f>
        <v>0</v>
      </c>
      <c r="F1490" s="8" t="n">
        <f aca="false">IF(D1490&gt;=$B$4,1,0)</f>
        <v>1</v>
      </c>
      <c r="G1490" s="8" t="str">
        <f aca="false">IF(AND(E1490=1,F1490=1),"Both pay",IF(F1490=1,"Missed",IF(E1490=1,"False trigger","Neither")))</f>
        <v>Missed</v>
      </c>
    </row>
    <row r="1491" customFormat="false" ht="15" hidden="false" customHeight="false" outlineLevel="0" collapsed="false">
      <c r="A1491" s="8" t="n">
        <v>2147</v>
      </c>
      <c r="B1491" s="8" t="s">
        <v>338</v>
      </c>
      <c r="C1491" s="13" t="n">
        <v>7.21353601612806</v>
      </c>
      <c r="D1491" s="13" t="n">
        <v>11.266875</v>
      </c>
      <c r="E1491" s="8" t="n">
        <f aca="false">IF(C1491&gt;=$B$4,1,0)</f>
        <v>0</v>
      </c>
      <c r="F1491" s="8" t="n">
        <f aca="false">IF(D1491&gt;=$B$4,1,0)</f>
        <v>1</v>
      </c>
      <c r="G1491" s="8" t="str">
        <f aca="false">IF(AND(E1491=1,F1491=1),"Both pay",IF(F1491=1,"Missed",IF(E1491=1,"False trigger","Neither")))</f>
        <v>Missed</v>
      </c>
    </row>
    <row r="1492" customFormat="false" ht="15" hidden="false" customHeight="false" outlineLevel="0" collapsed="false">
      <c r="A1492" s="8" t="n">
        <v>2148</v>
      </c>
      <c r="B1492" s="8" t="s">
        <v>338</v>
      </c>
      <c r="C1492" s="13" t="n">
        <v>5.25854479401063</v>
      </c>
      <c r="D1492" s="13" t="n">
        <v>9.729375</v>
      </c>
      <c r="E1492" s="8" t="n">
        <f aca="false">IF(C1492&gt;=$B$4,1,0)</f>
        <v>0</v>
      </c>
      <c r="F1492" s="8" t="n">
        <f aca="false">IF(D1492&gt;=$B$4,1,0)</f>
        <v>0</v>
      </c>
      <c r="G1492" s="8" t="str">
        <f aca="false">IF(AND(E1492=1,F1492=1),"Both pay",IF(F1492=1,"Missed",IF(E1492=1,"False trigger","Neither")))</f>
        <v>Neither</v>
      </c>
    </row>
    <row r="1493" customFormat="false" ht="15" hidden="false" customHeight="false" outlineLevel="0" collapsed="false">
      <c r="A1493" s="8" t="n">
        <v>2149</v>
      </c>
      <c r="B1493" s="8" t="s">
        <v>338</v>
      </c>
      <c r="C1493" s="13" t="n">
        <v>2.70082844317529</v>
      </c>
      <c r="D1493" s="13" t="n">
        <v>6.149375</v>
      </c>
      <c r="E1493" s="8" t="n">
        <f aca="false">IF(C1493&gt;=$B$4,1,0)</f>
        <v>0</v>
      </c>
      <c r="F1493" s="8" t="n">
        <f aca="false">IF(D1493&gt;=$B$4,1,0)</f>
        <v>0</v>
      </c>
      <c r="G1493" s="8" t="str">
        <f aca="false">IF(AND(E1493=1,F1493=1),"Both pay",IF(F1493=1,"Missed",IF(E1493=1,"False trigger","Neither")))</f>
        <v>Neither</v>
      </c>
    </row>
    <row r="1494" customFormat="false" ht="15" hidden="false" customHeight="false" outlineLevel="0" collapsed="false">
      <c r="A1494" s="8" t="n">
        <v>2150</v>
      </c>
      <c r="B1494" s="8" t="s">
        <v>338</v>
      </c>
      <c r="C1494" s="13" t="n">
        <v>2.43886218673897</v>
      </c>
      <c r="D1494" s="13" t="n">
        <v>2.76875</v>
      </c>
      <c r="E1494" s="8" t="n">
        <f aca="false">IF(C1494&gt;=$B$4,1,0)</f>
        <v>0</v>
      </c>
      <c r="F1494" s="8" t="n">
        <f aca="false">IF(D1494&gt;=$B$4,1,0)</f>
        <v>0</v>
      </c>
      <c r="G1494" s="8" t="str">
        <f aca="false">IF(AND(E1494=1,F1494=1),"Both pay",IF(F1494=1,"Missed",IF(E1494=1,"False trigger","Neither")))</f>
        <v>Neither</v>
      </c>
    </row>
    <row r="1495" customFormat="false" ht="15" hidden="false" customHeight="false" outlineLevel="0" collapsed="false">
      <c r="A1495" s="8" t="n">
        <v>2151</v>
      </c>
      <c r="B1495" s="8" t="s">
        <v>338</v>
      </c>
      <c r="C1495" s="13" t="n">
        <v>2.14039164702073</v>
      </c>
      <c r="D1495" s="13" t="n">
        <v>1.148125</v>
      </c>
      <c r="E1495" s="8" t="n">
        <f aca="false">IF(C1495&gt;=$B$4,1,0)</f>
        <v>0</v>
      </c>
      <c r="F1495" s="8" t="n">
        <f aca="false">IF(D1495&gt;=$B$4,1,0)</f>
        <v>0</v>
      </c>
      <c r="G1495" s="8" t="str">
        <f aca="false">IF(AND(E1495=1,F1495=1),"Both pay",IF(F1495=1,"Missed",IF(E1495=1,"False trigger","Neither")))</f>
        <v>Neither</v>
      </c>
    </row>
    <row r="1496" customFormat="false" ht="15" hidden="false" customHeight="false" outlineLevel="0" collapsed="false">
      <c r="A1496" s="8" t="n">
        <v>2152</v>
      </c>
      <c r="B1496" s="8" t="s">
        <v>338</v>
      </c>
      <c r="C1496" s="13" t="n">
        <v>1.48618644659508</v>
      </c>
      <c r="D1496" s="13" t="n">
        <v>0.815624999999997</v>
      </c>
      <c r="E1496" s="8" t="n">
        <f aca="false">IF(C1496&gt;=$B$4,1,0)</f>
        <v>0</v>
      </c>
      <c r="F1496" s="8" t="n">
        <f aca="false">IF(D1496&gt;=$B$4,1,0)</f>
        <v>0</v>
      </c>
      <c r="G1496" s="8" t="str">
        <f aca="false">IF(AND(E1496=1,F1496=1),"Both pay",IF(F1496=1,"Missed",IF(E1496=1,"False trigger","Neither")))</f>
        <v>Neither</v>
      </c>
    </row>
    <row r="1497" customFormat="false" ht="15" hidden="false" customHeight="false" outlineLevel="0" collapsed="false">
      <c r="A1497" s="8" t="n">
        <v>2153</v>
      </c>
      <c r="B1497" s="8" t="s">
        <v>338</v>
      </c>
      <c r="C1497" s="13" t="n">
        <v>1.49126938549623</v>
      </c>
      <c r="D1497" s="13" t="n">
        <v>0.978124999999998</v>
      </c>
      <c r="E1497" s="8" t="n">
        <f aca="false">IF(C1497&gt;=$B$4,1,0)</f>
        <v>0</v>
      </c>
      <c r="F1497" s="8" t="n">
        <f aca="false">IF(D1497&gt;=$B$4,1,0)</f>
        <v>0</v>
      </c>
      <c r="G1497" s="8" t="str">
        <f aca="false">IF(AND(E1497=1,F1497=1),"Both pay",IF(F1497=1,"Missed",IF(E1497=1,"False trigger","Neither")))</f>
        <v>Neither</v>
      </c>
    </row>
    <row r="1498" customFormat="false" ht="15" hidden="false" customHeight="false" outlineLevel="0" collapsed="false">
      <c r="A1498" s="8" t="n">
        <v>2154</v>
      </c>
      <c r="B1498" s="8" t="s">
        <v>338</v>
      </c>
      <c r="C1498" s="13" t="n">
        <v>1.02974377969191</v>
      </c>
      <c r="D1498" s="13" t="n">
        <v>1.04</v>
      </c>
      <c r="E1498" s="8" t="n">
        <f aca="false">IF(C1498&gt;=$B$4,1,0)</f>
        <v>0</v>
      </c>
      <c r="F1498" s="8" t="n">
        <f aca="false">IF(D1498&gt;=$B$4,1,0)</f>
        <v>0</v>
      </c>
      <c r="G1498" s="8" t="str">
        <f aca="false">IF(AND(E1498=1,F1498=1),"Both pay",IF(F1498=1,"Missed",IF(E1498=1,"False trigger","Neither")))</f>
        <v>Neither</v>
      </c>
    </row>
    <row r="1499" customFormat="false" ht="15" hidden="false" customHeight="false" outlineLevel="0" collapsed="false">
      <c r="A1499" s="8" t="n">
        <v>2155</v>
      </c>
      <c r="B1499" s="8" t="s">
        <v>338</v>
      </c>
      <c r="C1499" s="13" t="n">
        <v>0.742911134514801</v>
      </c>
      <c r="D1499" s="13" t="n">
        <v>1.08875</v>
      </c>
      <c r="E1499" s="8" t="n">
        <f aca="false">IF(C1499&gt;=$B$4,1,0)</f>
        <v>0</v>
      </c>
      <c r="F1499" s="8" t="n">
        <f aca="false">IF(D1499&gt;=$B$4,1,0)</f>
        <v>0</v>
      </c>
      <c r="G1499" s="8" t="str">
        <f aca="false">IF(AND(E1499=1,F1499=1),"Both pay",IF(F1499=1,"Missed",IF(E1499=1,"False trigger","Neither")))</f>
        <v>Neither</v>
      </c>
    </row>
    <row r="1500" customFormat="false" ht="15" hidden="false" customHeight="false" outlineLevel="0" collapsed="false">
      <c r="A1500" s="8" t="n">
        <v>2156</v>
      </c>
      <c r="B1500" s="8" t="s">
        <v>338</v>
      </c>
      <c r="C1500" s="13" t="n">
        <v>0.237083577069206</v>
      </c>
      <c r="D1500" s="13" t="n">
        <v>0.884374999999999</v>
      </c>
      <c r="E1500" s="8" t="n">
        <f aca="false">IF(C1500&gt;=$B$4,1,0)</f>
        <v>0</v>
      </c>
      <c r="F1500" s="8" t="n">
        <f aca="false">IF(D1500&gt;=$B$4,1,0)</f>
        <v>0</v>
      </c>
      <c r="G1500" s="8" t="str">
        <f aca="false">IF(AND(E1500=1,F1500=1),"Both pay",IF(F1500=1,"Missed",IF(E1500=1,"False trigger","Neither")))</f>
        <v>Neither</v>
      </c>
    </row>
    <row r="1501" customFormat="false" ht="15" hidden="false" customHeight="false" outlineLevel="0" collapsed="false">
      <c r="A1501" s="8" t="n">
        <v>2157</v>
      </c>
      <c r="B1501" s="8" t="s">
        <v>338</v>
      </c>
      <c r="C1501" s="13" t="n">
        <v>0.243336429717777</v>
      </c>
      <c r="D1501" s="13" t="n">
        <v>1.114375</v>
      </c>
      <c r="E1501" s="8" t="n">
        <f aca="false">IF(C1501&gt;=$B$4,1,0)</f>
        <v>0</v>
      </c>
      <c r="F1501" s="8" t="n">
        <f aca="false">IF(D1501&gt;=$B$4,1,0)</f>
        <v>0</v>
      </c>
      <c r="G1501" s="8" t="str">
        <f aca="false">IF(AND(E1501=1,F1501=1),"Both pay",IF(F1501=1,"Missed",IF(E1501=1,"False trigger","Neither")))</f>
        <v>Neither</v>
      </c>
    </row>
    <row r="1502" customFormat="false" ht="15" hidden="false" customHeight="false" outlineLevel="0" collapsed="false">
      <c r="A1502" s="8" t="n">
        <v>2158</v>
      </c>
      <c r="B1502" s="8" t="s">
        <v>338</v>
      </c>
      <c r="C1502" s="13" t="n">
        <v>0.532605633827298</v>
      </c>
      <c r="D1502" s="13" t="n">
        <v>1.031875</v>
      </c>
      <c r="E1502" s="8" t="n">
        <f aca="false">IF(C1502&gt;=$B$4,1,0)</f>
        <v>0</v>
      </c>
      <c r="F1502" s="8" t="n">
        <f aca="false">IF(D1502&gt;=$B$4,1,0)</f>
        <v>0</v>
      </c>
      <c r="G1502" s="8" t="str">
        <f aca="false">IF(AND(E1502=1,F1502=1),"Both pay",IF(F1502=1,"Missed",IF(E1502=1,"False trigger","Neither")))</f>
        <v>Neither</v>
      </c>
    </row>
    <row r="1503" customFormat="false" ht="15" hidden="false" customHeight="false" outlineLevel="0" collapsed="false">
      <c r="A1503" s="8" t="n">
        <v>2159</v>
      </c>
      <c r="B1503" s="8" t="s">
        <v>338</v>
      </c>
      <c r="C1503" s="13" t="n">
        <v>1.01026875083422</v>
      </c>
      <c r="D1503" s="13" t="n">
        <v>0.9375</v>
      </c>
      <c r="E1503" s="8" t="n">
        <f aca="false">IF(C1503&gt;=$B$4,1,0)</f>
        <v>0</v>
      </c>
      <c r="F1503" s="8" t="n">
        <f aca="false">IF(D1503&gt;=$B$4,1,0)</f>
        <v>0</v>
      </c>
      <c r="G1503" s="8" t="str">
        <f aca="false">IF(AND(E1503=1,F1503=1),"Both pay",IF(F1503=1,"Missed",IF(E1503=1,"False trigger","Neither")))</f>
        <v>Neither</v>
      </c>
    </row>
    <row r="1504" customFormat="false" ht="15" hidden="false" customHeight="false" outlineLevel="0" collapsed="false">
      <c r="A1504" s="8" t="n">
        <v>2160</v>
      </c>
      <c r="B1504" s="8" t="s">
        <v>338</v>
      </c>
      <c r="C1504" s="13" t="n">
        <v>0.939629325703403</v>
      </c>
      <c r="D1504" s="13" t="n">
        <v>0.847500000000001</v>
      </c>
      <c r="E1504" s="8" t="n">
        <f aca="false">IF(C1504&gt;=$B$4,1,0)</f>
        <v>0</v>
      </c>
      <c r="F1504" s="8" t="n">
        <f aca="false">IF(D1504&gt;=$B$4,1,0)</f>
        <v>0</v>
      </c>
      <c r="G1504" s="8" t="str">
        <f aca="false">IF(AND(E1504=1,F1504=1),"Both pay",IF(F1504=1,"Missed",IF(E1504=1,"False trigger","Neither")))</f>
        <v>Neither</v>
      </c>
    </row>
    <row r="1505" customFormat="false" ht="15" hidden="false" customHeight="false" outlineLevel="0" collapsed="false">
      <c r="A1505" s="8" t="n">
        <v>2161</v>
      </c>
      <c r="B1505" s="8" t="s">
        <v>338</v>
      </c>
      <c r="C1505" s="13" t="n">
        <v>0.956086180659225</v>
      </c>
      <c r="D1505" s="13" t="n">
        <v>1.065625</v>
      </c>
      <c r="E1505" s="8" t="n">
        <f aca="false">IF(C1505&gt;=$B$4,1,0)</f>
        <v>0</v>
      </c>
      <c r="F1505" s="8" t="n">
        <f aca="false">IF(D1505&gt;=$B$4,1,0)</f>
        <v>0</v>
      </c>
      <c r="G1505" s="8" t="str">
        <f aca="false">IF(AND(E1505=1,F1505=1),"Both pay",IF(F1505=1,"Missed",IF(E1505=1,"False trigger","Neither")))</f>
        <v>Neither</v>
      </c>
    </row>
    <row r="1506" customFormat="false" ht="15" hidden="false" customHeight="false" outlineLevel="0" collapsed="false">
      <c r="A1506" s="8" t="n">
        <v>2162</v>
      </c>
      <c r="B1506" s="8" t="s">
        <v>338</v>
      </c>
      <c r="C1506" s="13" t="n">
        <v>0.88674800557052</v>
      </c>
      <c r="D1506" s="13" t="n">
        <v>1.075625</v>
      </c>
      <c r="E1506" s="8" t="n">
        <f aca="false">IF(C1506&gt;=$B$4,1,0)</f>
        <v>0</v>
      </c>
      <c r="F1506" s="8" t="n">
        <f aca="false">IF(D1506&gt;=$B$4,1,0)</f>
        <v>0</v>
      </c>
      <c r="G1506" s="8" t="str">
        <f aca="false">IF(AND(E1506=1,F1506=1),"Both pay",IF(F1506=1,"Missed",IF(E1506=1,"False trigger","Neither")))</f>
        <v>Neither</v>
      </c>
    </row>
    <row r="1507" customFormat="false" ht="15" hidden="false" customHeight="false" outlineLevel="0" collapsed="false">
      <c r="A1507" s="8" t="n">
        <v>2163</v>
      </c>
      <c r="B1507" s="8" t="s">
        <v>338</v>
      </c>
      <c r="C1507" s="13" t="n">
        <v>0.835392481741961</v>
      </c>
      <c r="D1507" s="13" t="n">
        <v>1.344375</v>
      </c>
      <c r="E1507" s="8" t="n">
        <f aca="false">IF(C1507&gt;=$B$4,1,0)</f>
        <v>0</v>
      </c>
      <c r="F1507" s="8" t="n">
        <f aca="false">IF(D1507&gt;=$B$4,1,0)</f>
        <v>0</v>
      </c>
      <c r="G1507" s="8" t="str">
        <f aca="false">IF(AND(E1507=1,F1507=1),"Both pay",IF(F1507=1,"Missed",IF(E1507=1,"False trigger","Neither")))</f>
        <v>Neither</v>
      </c>
    </row>
    <row r="1508" customFormat="false" ht="15" hidden="false" customHeight="false" outlineLevel="0" collapsed="false">
      <c r="A1508" s="8" t="n">
        <v>2167</v>
      </c>
      <c r="B1508" s="8" t="s">
        <v>338</v>
      </c>
      <c r="C1508" s="13" t="n">
        <v>18.0157047825253</v>
      </c>
      <c r="D1508" s="13" t="n">
        <v>14.796875</v>
      </c>
      <c r="E1508" s="8" t="n">
        <f aca="false">IF(C1508&gt;=$B$4,1,0)</f>
        <v>1</v>
      </c>
      <c r="F1508" s="8" t="n">
        <f aca="false">IF(D1508&gt;=$B$4,1,0)</f>
        <v>1</v>
      </c>
      <c r="G1508" s="8" t="str">
        <f aca="false">IF(AND(E1508=1,F1508=1),"Both pay",IF(F1508=1,"Missed",IF(E1508=1,"False trigger","Neither")))</f>
        <v>Both pay</v>
      </c>
    </row>
    <row r="1509" customFormat="false" ht="15" hidden="false" customHeight="false" outlineLevel="0" collapsed="false">
      <c r="A1509" s="8" t="n">
        <v>2168</v>
      </c>
      <c r="B1509" s="8" t="s">
        <v>338</v>
      </c>
      <c r="C1509" s="13" t="n">
        <v>19.2659862795463</v>
      </c>
      <c r="D1509" s="13" t="n">
        <v>14.995625</v>
      </c>
      <c r="E1509" s="8" t="n">
        <f aca="false">IF(C1509&gt;=$B$4,1,0)</f>
        <v>1</v>
      </c>
      <c r="F1509" s="8" t="n">
        <f aca="false">IF(D1509&gt;=$B$4,1,0)</f>
        <v>1</v>
      </c>
      <c r="G1509" s="8" t="str">
        <f aca="false">IF(AND(E1509=1,F1509=1),"Both pay",IF(F1509=1,"Missed",IF(E1509=1,"False trigger","Neither")))</f>
        <v>Both pay</v>
      </c>
    </row>
    <row r="1510" customFormat="false" ht="15" hidden="false" customHeight="false" outlineLevel="0" collapsed="false">
      <c r="A1510" s="8" t="n">
        <v>2169</v>
      </c>
      <c r="B1510" s="8" t="s">
        <v>338</v>
      </c>
      <c r="C1510" s="13" t="n">
        <v>18.7841565364947</v>
      </c>
      <c r="D1510" s="13" t="n">
        <v>15.078125</v>
      </c>
      <c r="E1510" s="8" t="n">
        <f aca="false">IF(C1510&gt;=$B$4,1,0)</f>
        <v>1</v>
      </c>
      <c r="F1510" s="8" t="n">
        <f aca="false">IF(D1510&gt;=$B$4,1,0)</f>
        <v>1</v>
      </c>
      <c r="G1510" s="8" t="str">
        <f aca="false">IF(AND(E1510=1,F1510=1),"Both pay",IF(F1510=1,"Missed",IF(E1510=1,"False trigger","Neither")))</f>
        <v>Both pay</v>
      </c>
    </row>
    <row r="1511" customFormat="false" ht="15" hidden="false" customHeight="false" outlineLevel="0" collapsed="false">
      <c r="A1511" s="8" t="n">
        <v>2170</v>
      </c>
      <c r="B1511" s="8" t="s">
        <v>338</v>
      </c>
      <c r="C1511" s="13" t="n">
        <v>16.8901966847875</v>
      </c>
      <c r="D1511" s="13" t="n">
        <v>14.8575</v>
      </c>
      <c r="E1511" s="8" t="n">
        <f aca="false">IF(C1511&gt;=$B$4,1,0)</f>
        <v>1</v>
      </c>
      <c r="F1511" s="8" t="n">
        <f aca="false">IF(D1511&gt;=$B$4,1,0)</f>
        <v>1</v>
      </c>
      <c r="G1511" s="8" t="str">
        <f aca="false">IF(AND(E1511=1,F1511=1),"Both pay",IF(F1511=1,"Missed",IF(E1511=1,"False trigger","Neither")))</f>
        <v>Both pay</v>
      </c>
    </row>
    <row r="1512" customFormat="false" ht="15" hidden="false" customHeight="false" outlineLevel="0" collapsed="false">
      <c r="A1512" s="8" t="n">
        <v>2171</v>
      </c>
      <c r="B1512" s="8" t="s">
        <v>338</v>
      </c>
      <c r="C1512" s="13" t="n">
        <v>18.5425342233924</v>
      </c>
      <c r="D1512" s="13" t="n">
        <v>14.478125</v>
      </c>
      <c r="E1512" s="8" t="n">
        <f aca="false">IF(C1512&gt;=$B$4,1,0)</f>
        <v>1</v>
      </c>
      <c r="F1512" s="8" t="n">
        <f aca="false">IF(D1512&gt;=$B$4,1,0)</f>
        <v>1</v>
      </c>
      <c r="G1512" s="8" t="str">
        <f aca="false">IF(AND(E1512=1,F1512=1),"Both pay",IF(F1512=1,"Missed",IF(E1512=1,"False trigger","Neither")))</f>
        <v>Both pay</v>
      </c>
    </row>
    <row r="1513" customFormat="false" ht="15" hidden="false" customHeight="false" outlineLevel="0" collapsed="false">
      <c r="A1513" s="8" t="n">
        <v>2172</v>
      </c>
      <c r="B1513" s="8" t="s">
        <v>338</v>
      </c>
      <c r="C1513" s="13" t="n">
        <v>17.4224913214881</v>
      </c>
      <c r="D1513" s="13" t="n">
        <v>13.62125</v>
      </c>
      <c r="E1513" s="8" t="n">
        <f aca="false">IF(C1513&gt;=$B$4,1,0)</f>
        <v>1</v>
      </c>
      <c r="F1513" s="8" t="n">
        <f aca="false">IF(D1513&gt;=$B$4,1,0)</f>
        <v>1</v>
      </c>
      <c r="G1513" s="8" t="str">
        <f aca="false">IF(AND(E1513=1,F1513=1),"Both pay",IF(F1513=1,"Missed",IF(E1513=1,"False trigger","Neither")))</f>
        <v>Both pay</v>
      </c>
    </row>
    <row r="1514" customFormat="false" ht="15" hidden="false" customHeight="false" outlineLevel="0" collapsed="false">
      <c r="A1514" s="8" t="n">
        <v>2173</v>
      </c>
      <c r="B1514" s="8" t="s">
        <v>338</v>
      </c>
      <c r="C1514" s="13" t="n">
        <v>18.5369273774011</v>
      </c>
      <c r="D1514" s="13" t="n">
        <v>14.418125</v>
      </c>
      <c r="E1514" s="8" t="n">
        <f aca="false">IF(C1514&gt;=$B$4,1,0)</f>
        <v>1</v>
      </c>
      <c r="F1514" s="8" t="n">
        <f aca="false">IF(D1514&gt;=$B$4,1,0)</f>
        <v>1</v>
      </c>
      <c r="G1514" s="8" t="str">
        <f aca="false">IF(AND(E1514=1,F1514=1),"Both pay",IF(F1514=1,"Missed",IF(E1514=1,"False trigger","Neither")))</f>
        <v>Both pay</v>
      </c>
    </row>
    <row r="1515" customFormat="false" ht="15" hidden="false" customHeight="false" outlineLevel="0" collapsed="false">
      <c r="A1515" s="8" t="n">
        <v>2174</v>
      </c>
      <c r="B1515" s="8" t="s">
        <v>338</v>
      </c>
      <c r="C1515" s="13" t="n">
        <v>22.6875046978005</v>
      </c>
      <c r="D1515" s="13" t="n">
        <v>16.2375</v>
      </c>
      <c r="E1515" s="8" t="n">
        <f aca="false">IF(C1515&gt;=$B$4,1,0)</f>
        <v>1</v>
      </c>
      <c r="F1515" s="8" t="n">
        <f aca="false">IF(D1515&gt;=$B$4,1,0)</f>
        <v>1</v>
      </c>
      <c r="G1515" s="8" t="str">
        <f aca="false">IF(AND(E1515=1,F1515=1),"Both pay",IF(F1515=1,"Missed",IF(E1515=1,"False trigger","Neither")))</f>
        <v>Both pay</v>
      </c>
    </row>
    <row r="1516" customFormat="false" ht="15" hidden="false" customHeight="false" outlineLevel="0" collapsed="false">
      <c r="A1516" s="8" t="n">
        <v>2175</v>
      </c>
      <c r="B1516" s="8" t="s">
        <v>338</v>
      </c>
      <c r="C1516" s="13" t="n">
        <v>22.5715703377971</v>
      </c>
      <c r="D1516" s="13" t="n">
        <v>17.5225</v>
      </c>
      <c r="E1516" s="8" t="n">
        <f aca="false">IF(C1516&gt;=$B$4,1,0)</f>
        <v>1</v>
      </c>
      <c r="F1516" s="8" t="n">
        <f aca="false">IF(D1516&gt;=$B$4,1,0)</f>
        <v>1</v>
      </c>
      <c r="G1516" s="8" t="str">
        <f aca="false">IF(AND(E1516=1,F1516=1),"Both pay",IF(F1516=1,"Missed",IF(E1516=1,"False trigger","Neither")))</f>
        <v>Both pay</v>
      </c>
    </row>
    <row r="1517" customFormat="false" ht="15" hidden="false" customHeight="false" outlineLevel="0" collapsed="false">
      <c r="A1517" s="8" t="n">
        <v>2176</v>
      </c>
      <c r="B1517" s="8" t="s">
        <v>338</v>
      </c>
      <c r="C1517" s="13" t="n">
        <v>19.8382495615673</v>
      </c>
      <c r="D1517" s="13" t="n">
        <v>20.8425</v>
      </c>
      <c r="E1517" s="8" t="n">
        <f aca="false">IF(C1517&gt;=$B$4,1,0)</f>
        <v>1</v>
      </c>
      <c r="F1517" s="8" t="n">
        <f aca="false">IF(D1517&gt;=$B$4,1,0)</f>
        <v>1</v>
      </c>
      <c r="G1517" s="8" t="str">
        <f aca="false">IF(AND(E1517=1,F1517=1),"Both pay",IF(F1517=1,"Missed",IF(E1517=1,"False trigger","Neither")))</f>
        <v>Both pay</v>
      </c>
    </row>
    <row r="1518" customFormat="false" ht="15" hidden="false" customHeight="false" outlineLevel="0" collapsed="false">
      <c r="A1518" s="8" t="n">
        <v>2178</v>
      </c>
      <c r="B1518" s="8" t="s">
        <v>338</v>
      </c>
      <c r="C1518" s="13" t="n">
        <v>14.4205309539653</v>
      </c>
      <c r="D1518" s="13" t="n">
        <v>18.464375</v>
      </c>
      <c r="E1518" s="8" t="n">
        <f aca="false">IF(C1518&gt;=$B$4,1,0)</f>
        <v>1</v>
      </c>
      <c r="F1518" s="8" t="n">
        <f aca="false">IF(D1518&gt;=$B$4,1,0)</f>
        <v>1</v>
      </c>
      <c r="G1518" s="8" t="str">
        <f aca="false">IF(AND(E1518=1,F1518=1),"Both pay",IF(F1518=1,"Missed",IF(E1518=1,"False trigger","Neither")))</f>
        <v>Both pay</v>
      </c>
    </row>
    <row r="1519" customFormat="false" ht="15" hidden="false" customHeight="false" outlineLevel="0" collapsed="false">
      <c r="A1519" s="8" t="n">
        <v>2179</v>
      </c>
      <c r="B1519" s="8" t="s">
        <v>338</v>
      </c>
      <c r="C1519" s="13" t="n">
        <v>15.0357319535181</v>
      </c>
      <c r="D1519" s="13" t="n">
        <v>13.580625</v>
      </c>
      <c r="E1519" s="8" t="n">
        <f aca="false">IF(C1519&gt;=$B$4,1,0)</f>
        <v>1</v>
      </c>
      <c r="F1519" s="8" t="n">
        <f aca="false">IF(D1519&gt;=$B$4,1,0)</f>
        <v>1</v>
      </c>
      <c r="G1519" s="8" t="str">
        <f aca="false">IF(AND(E1519=1,F1519=1),"Both pay",IF(F1519=1,"Missed",IF(E1519=1,"False trigger","Neither")))</f>
        <v>Both pay</v>
      </c>
    </row>
    <row r="1520" customFormat="false" ht="15" hidden="false" customHeight="false" outlineLevel="0" collapsed="false">
      <c r="A1520" s="8" t="n">
        <v>2180</v>
      </c>
      <c r="B1520" s="8" t="s">
        <v>338</v>
      </c>
      <c r="C1520" s="13" t="n">
        <v>11.9675958275456</v>
      </c>
      <c r="D1520" s="13" t="n">
        <v>9.531875</v>
      </c>
      <c r="E1520" s="8" t="n">
        <f aca="false">IF(C1520&gt;=$B$4,1,0)</f>
        <v>1</v>
      </c>
      <c r="F1520" s="8" t="n">
        <f aca="false">IF(D1520&gt;=$B$4,1,0)</f>
        <v>0</v>
      </c>
      <c r="G1520" s="8" t="str">
        <f aca="false">IF(AND(E1520=1,F1520=1),"Both pay",IF(F1520=1,"Missed",IF(E1520=1,"False trigger","Neither")))</f>
        <v>False trigger</v>
      </c>
    </row>
    <row r="1521" customFormat="false" ht="15" hidden="false" customHeight="false" outlineLevel="0" collapsed="false">
      <c r="A1521" s="8" t="n">
        <v>2181</v>
      </c>
      <c r="B1521" s="8" t="s">
        <v>338</v>
      </c>
      <c r="C1521" s="13" t="n">
        <v>10.0462837854184</v>
      </c>
      <c r="D1521" s="13" t="n">
        <v>6.8975</v>
      </c>
      <c r="E1521" s="8" t="n">
        <f aca="false">IF(C1521&gt;=$B$4,1,0)</f>
        <v>1</v>
      </c>
      <c r="F1521" s="8" t="n">
        <f aca="false">IF(D1521&gt;=$B$4,1,0)</f>
        <v>0</v>
      </c>
      <c r="G1521" s="8" t="str">
        <f aca="false">IF(AND(E1521=1,F1521=1),"Both pay",IF(F1521=1,"Missed",IF(E1521=1,"False trigger","Neither")))</f>
        <v>False trigger</v>
      </c>
    </row>
    <row r="1522" customFormat="false" ht="15" hidden="false" customHeight="false" outlineLevel="0" collapsed="false">
      <c r="A1522" s="8" t="n">
        <v>2182</v>
      </c>
      <c r="B1522" s="8" t="s">
        <v>338</v>
      </c>
      <c r="C1522" s="13" t="n">
        <v>10.1010454471609</v>
      </c>
      <c r="D1522" s="13" t="n">
        <v>5.985625</v>
      </c>
      <c r="E1522" s="8" t="n">
        <f aca="false">IF(C1522&gt;=$B$4,1,0)</f>
        <v>1</v>
      </c>
      <c r="F1522" s="8" t="n">
        <f aca="false">IF(D1522&gt;=$B$4,1,0)</f>
        <v>0</v>
      </c>
      <c r="G1522" s="8" t="str">
        <f aca="false">IF(AND(E1522=1,F1522=1),"Both pay",IF(F1522=1,"Missed",IF(E1522=1,"False trigger","Neither")))</f>
        <v>False trigger</v>
      </c>
    </row>
    <row r="1523" customFormat="false" ht="15" hidden="false" customHeight="false" outlineLevel="0" collapsed="false">
      <c r="A1523" s="8" t="n">
        <v>2183</v>
      </c>
      <c r="B1523" s="8" t="s">
        <v>338</v>
      </c>
      <c r="C1523" s="13" t="n">
        <v>7.7127305570187</v>
      </c>
      <c r="D1523" s="13" t="n">
        <v>5.955</v>
      </c>
      <c r="E1523" s="8" t="n">
        <f aca="false">IF(C1523&gt;=$B$4,1,0)</f>
        <v>0</v>
      </c>
      <c r="F1523" s="8" t="n">
        <f aca="false">IF(D1523&gt;=$B$4,1,0)</f>
        <v>0</v>
      </c>
      <c r="G1523" s="8" t="str">
        <f aca="false">IF(AND(E1523=1,F1523=1),"Both pay",IF(F1523=1,"Missed",IF(E1523=1,"False trigger","Neither")))</f>
        <v>Neither</v>
      </c>
    </row>
    <row r="1524" customFormat="false" ht="15" hidden="false" customHeight="false" outlineLevel="0" collapsed="false">
      <c r="A1524" s="8" t="n">
        <v>2184</v>
      </c>
      <c r="B1524" s="8" t="s">
        <v>338</v>
      </c>
      <c r="C1524" s="13" t="n">
        <v>7.68311431692445</v>
      </c>
      <c r="D1524" s="13" t="n">
        <v>7.38</v>
      </c>
      <c r="E1524" s="8" t="n">
        <f aca="false">IF(C1524&gt;=$B$4,1,0)</f>
        <v>0</v>
      </c>
      <c r="F1524" s="8" t="n">
        <f aca="false">IF(D1524&gt;=$B$4,1,0)</f>
        <v>0</v>
      </c>
      <c r="G1524" s="8" t="str">
        <f aca="false">IF(AND(E1524=1,F1524=1),"Both pay",IF(F1524=1,"Missed",IF(E1524=1,"False trigger","Neither")))</f>
        <v>Neither</v>
      </c>
    </row>
    <row r="1525" customFormat="false" ht="15" hidden="false" customHeight="false" outlineLevel="0" collapsed="false">
      <c r="A1525" s="8" t="n">
        <v>2185</v>
      </c>
      <c r="B1525" s="8" t="s">
        <v>338</v>
      </c>
      <c r="C1525" s="13" t="n">
        <v>5.17572170667769</v>
      </c>
      <c r="D1525" s="13" t="n">
        <v>7.1375</v>
      </c>
      <c r="E1525" s="8" t="n">
        <f aca="false">IF(C1525&gt;=$B$4,1,0)</f>
        <v>0</v>
      </c>
      <c r="F1525" s="8" t="n">
        <f aca="false">IF(D1525&gt;=$B$4,1,0)</f>
        <v>0</v>
      </c>
      <c r="G1525" s="8" t="str">
        <f aca="false">IF(AND(E1525=1,F1525=1),"Both pay",IF(F1525=1,"Missed",IF(E1525=1,"False trigger","Neither")))</f>
        <v>Neither</v>
      </c>
    </row>
    <row r="1526" customFormat="false" ht="15" hidden="false" customHeight="false" outlineLevel="0" collapsed="false">
      <c r="A1526" s="8" t="n">
        <v>2186</v>
      </c>
      <c r="B1526" s="8" t="s">
        <v>338</v>
      </c>
      <c r="C1526" s="13" t="n">
        <v>4.69211075339852</v>
      </c>
      <c r="D1526" s="13" t="n">
        <v>6.569375</v>
      </c>
      <c r="E1526" s="8" t="n">
        <f aca="false">IF(C1526&gt;=$B$4,1,0)</f>
        <v>0</v>
      </c>
      <c r="F1526" s="8" t="n">
        <f aca="false">IF(D1526&gt;=$B$4,1,0)</f>
        <v>0</v>
      </c>
      <c r="G1526" s="8" t="str">
        <f aca="false">IF(AND(E1526=1,F1526=1),"Both pay",IF(F1526=1,"Missed",IF(E1526=1,"False trigger","Neither")))</f>
        <v>Neither</v>
      </c>
    </row>
    <row r="1527" customFormat="false" ht="15" hidden="false" customHeight="false" outlineLevel="0" collapsed="false">
      <c r="A1527" s="8" t="n">
        <v>2187</v>
      </c>
      <c r="B1527" s="8" t="s">
        <v>338</v>
      </c>
      <c r="C1527" s="13" t="n">
        <v>5.97364053979967</v>
      </c>
      <c r="D1527" s="13" t="n">
        <v>6.644375</v>
      </c>
      <c r="E1527" s="8" t="n">
        <f aca="false">IF(C1527&gt;=$B$4,1,0)</f>
        <v>0</v>
      </c>
      <c r="F1527" s="8" t="n">
        <f aca="false">IF(D1527&gt;=$B$4,1,0)</f>
        <v>0</v>
      </c>
      <c r="G1527" s="8" t="str">
        <f aca="false">IF(AND(E1527=1,F1527=1),"Both pay",IF(F1527=1,"Missed",IF(E1527=1,"False trigger","Neither")))</f>
        <v>Neither</v>
      </c>
    </row>
    <row r="1528" customFormat="false" ht="15" hidden="false" customHeight="false" outlineLevel="0" collapsed="false">
      <c r="A1528" s="8" t="n">
        <v>2188</v>
      </c>
      <c r="B1528" s="8" t="s">
        <v>338</v>
      </c>
      <c r="C1528" s="13" t="n">
        <v>8.74727060716951</v>
      </c>
      <c r="D1528" s="13" t="n">
        <v>10.130625</v>
      </c>
      <c r="E1528" s="8" t="n">
        <f aca="false">IF(C1528&gt;=$B$4,1,0)</f>
        <v>0</v>
      </c>
      <c r="F1528" s="8" t="n">
        <f aca="false">IF(D1528&gt;=$B$4,1,0)</f>
        <v>1</v>
      </c>
      <c r="G1528" s="8" t="str">
        <f aca="false">IF(AND(E1528=1,F1528=1),"Both pay",IF(F1528=1,"Missed",IF(E1528=1,"False trigger","Neither")))</f>
        <v>Missed</v>
      </c>
    </row>
    <row r="1529" customFormat="false" ht="15" hidden="false" customHeight="false" outlineLevel="0" collapsed="false">
      <c r="A1529" s="8" t="n">
        <v>2189</v>
      </c>
      <c r="B1529" s="8" t="s">
        <v>338</v>
      </c>
      <c r="C1529" s="13" t="n">
        <v>10.178514320731</v>
      </c>
      <c r="D1529" s="13" t="n">
        <v>15.265625</v>
      </c>
      <c r="E1529" s="8" t="n">
        <f aca="false">IF(C1529&gt;=$B$4,1,0)</f>
        <v>1</v>
      </c>
      <c r="F1529" s="8" t="n">
        <f aca="false">IF(D1529&gt;=$B$4,1,0)</f>
        <v>1</v>
      </c>
      <c r="G1529" s="8" t="str">
        <f aca="false">IF(AND(E1529=1,F1529=1),"Both pay",IF(F1529=1,"Missed",IF(E1529=1,"False trigger","Neither")))</f>
        <v>Both pay</v>
      </c>
    </row>
    <row r="1530" customFormat="false" ht="15" hidden="false" customHeight="false" outlineLevel="0" collapsed="false">
      <c r="A1530" s="8" t="n">
        <v>2190</v>
      </c>
      <c r="B1530" s="8" t="s">
        <v>338</v>
      </c>
      <c r="C1530" s="13" t="n">
        <v>11.5668383238784</v>
      </c>
      <c r="D1530" s="13" t="n">
        <v>17.755625</v>
      </c>
      <c r="E1530" s="8" t="n">
        <f aca="false">IF(C1530&gt;=$B$4,1,0)</f>
        <v>1</v>
      </c>
      <c r="F1530" s="8" t="n">
        <f aca="false">IF(D1530&gt;=$B$4,1,0)</f>
        <v>1</v>
      </c>
      <c r="G1530" s="8" t="str">
        <f aca="false">IF(AND(E1530=1,F1530=1),"Both pay",IF(F1530=1,"Missed",IF(E1530=1,"False trigger","Neither")))</f>
        <v>Both pay</v>
      </c>
    </row>
    <row r="1531" customFormat="false" ht="15" hidden="false" customHeight="false" outlineLevel="0" collapsed="false">
      <c r="A1531" s="8" t="n">
        <v>2191</v>
      </c>
      <c r="B1531" s="8" t="s">
        <v>338</v>
      </c>
      <c r="C1531" s="13" t="n">
        <v>12.9331878175114</v>
      </c>
      <c r="D1531" s="13" t="n">
        <v>17.111875</v>
      </c>
      <c r="E1531" s="8" t="n">
        <f aca="false">IF(C1531&gt;=$B$4,1,0)</f>
        <v>1</v>
      </c>
      <c r="F1531" s="8" t="n">
        <f aca="false">IF(D1531&gt;=$B$4,1,0)</f>
        <v>1</v>
      </c>
      <c r="G1531" s="8" t="str">
        <f aca="false">IF(AND(E1531=1,F1531=1),"Both pay",IF(F1531=1,"Missed",IF(E1531=1,"False trigger","Neither")))</f>
        <v>Both pay</v>
      </c>
    </row>
    <row r="1532" customFormat="false" ht="15" hidden="false" customHeight="false" outlineLevel="0" collapsed="false">
      <c r="A1532" s="8" t="n">
        <v>2192</v>
      </c>
      <c r="B1532" s="8" t="s">
        <v>338</v>
      </c>
      <c r="C1532" s="13" t="n">
        <v>11.6683198219825</v>
      </c>
      <c r="D1532" s="13" t="n">
        <v>14.91375</v>
      </c>
      <c r="E1532" s="8" t="n">
        <f aca="false">IF(C1532&gt;=$B$4,1,0)</f>
        <v>1</v>
      </c>
      <c r="F1532" s="8" t="n">
        <f aca="false">IF(D1532&gt;=$B$4,1,0)</f>
        <v>1</v>
      </c>
      <c r="G1532" s="8" t="str">
        <f aca="false">IF(AND(E1532=1,F1532=1),"Both pay",IF(F1532=1,"Missed",IF(E1532=1,"False trigger","Neither")))</f>
        <v>Both pay</v>
      </c>
    </row>
    <row r="1533" customFormat="false" ht="15" hidden="false" customHeight="false" outlineLevel="0" collapsed="false">
      <c r="A1533" s="8" t="n">
        <v>2193</v>
      </c>
      <c r="B1533" s="8" t="s">
        <v>338</v>
      </c>
      <c r="C1533" s="13" t="n">
        <v>9.41896112393381</v>
      </c>
      <c r="D1533" s="13" t="n">
        <v>13.32625</v>
      </c>
      <c r="E1533" s="8" t="n">
        <f aca="false">IF(C1533&gt;=$B$4,1,0)</f>
        <v>0</v>
      </c>
      <c r="F1533" s="8" t="n">
        <f aca="false">IF(D1533&gt;=$B$4,1,0)</f>
        <v>1</v>
      </c>
      <c r="G1533" s="8" t="str">
        <f aca="false">IF(AND(E1533=1,F1533=1),"Both pay",IF(F1533=1,"Missed",IF(E1533=1,"False trigger","Neither")))</f>
        <v>Missed</v>
      </c>
    </row>
    <row r="1534" customFormat="false" ht="15" hidden="false" customHeight="false" outlineLevel="0" collapsed="false">
      <c r="A1534" s="8" t="n">
        <v>2194</v>
      </c>
      <c r="B1534" s="8" t="s">
        <v>338</v>
      </c>
      <c r="C1534" s="13" t="n">
        <v>11.200881222991</v>
      </c>
      <c r="D1534" s="13" t="n">
        <v>12.608125</v>
      </c>
      <c r="E1534" s="8" t="n">
        <f aca="false">IF(C1534&gt;=$B$4,1,0)</f>
        <v>1</v>
      </c>
      <c r="F1534" s="8" t="n">
        <f aca="false">IF(D1534&gt;=$B$4,1,0)</f>
        <v>1</v>
      </c>
      <c r="G1534" s="8" t="str">
        <f aca="false">IF(AND(E1534=1,F1534=1),"Both pay",IF(F1534=1,"Missed",IF(E1534=1,"False trigger","Neither")))</f>
        <v>Both pay</v>
      </c>
    </row>
    <row r="1535" customFormat="false" ht="15" hidden="false" customHeight="false" outlineLevel="0" collapsed="false">
      <c r="A1535" s="8" t="n">
        <v>2195</v>
      </c>
      <c r="B1535" s="8" t="s">
        <v>338</v>
      </c>
      <c r="C1535" s="13" t="n">
        <v>10.9334932687721</v>
      </c>
      <c r="D1535" s="13" t="n">
        <v>10.94875</v>
      </c>
      <c r="E1535" s="8" t="n">
        <f aca="false">IF(C1535&gt;=$B$4,1,0)</f>
        <v>1</v>
      </c>
      <c r="F1535" s="8" t="n">
        <f aca="false">IF(D1535&gt;=$B$4,1,0)</f>
        <v>1</v>
      </c>
      <c r="G1535" s="8" t="str">
        <f aca="false">IF(AND(E1535=1,F1535=1),"Both pay",IF(F1535=1,"Missed",IF(E1535=1,"False trigger","Neither")))</f>
        <v>Both pay</v>
      </c>
    </row>
    <row r="1536" customFormat="false" ht="15" hidden="false" customHeight="false" outlineLevel="0" collapsed="false">
      <c r="A1536" s="8" t="n">
        <v>2196</v>
      </c>
      <c r="B1536" s="8" t="s">
        <v>338</v>
      </c>
      <c r="C1536" s="13" t="n">
        <v>13.7118073548661</v>
      </c>
      <c r="D1536" s="13" t="n">
        <v>10.6375</v>
      </c>
      <c r="E1536" s="8" t="n">
        <f aca="false">IF(C1536&gt;=$B$4,1,0)</f>
        <v>1</v>
      </c>
      <c r="F1536" s="8" t="n">
        <f aca="false">IF(D1536&gt;=$B$4,1,0)</f>
        <v>1</v>
      </c>
      <c r="G1536" s="8" t="str">
        <f aca="false">IF(AND(E1536=1,F1536=1),"Both pay",IF(F1536=1,"Missed",IF(E1536=1,"False trigger","Neither")))</f>
        <v>Both pay</v>
      </c>
    </row>
    <row r="1537" customFormat="false" ht="15" hidden="false" customHeight="false" outlineLevel="0" collapsed="false">
      <c r="A1537" s="8" t="n">
        <v>2197</v>
      </c>
      <c r="B1537" s="8" t="s">
        <v>338</v>
      </c>
      <c r="C1537" s="13" t="n">
        <v>14.5068249972619</v>
      </c>
      <c r="D1537" s="13" t="n">
        <v>10.109375</v>
      </c>
      <c r="E1537" s="8" t="n">
        <f aca="false">IF(C1537&gt;=$B$4,1,0)</f>
        <v>1</v>
      </c>
      <c r="F1537" s="8" t="n">
        <f aca="false">IF(D1537&gt;=$B$4,1,0)</f>
        <v>1</v>
      </c>
      <c r="G1537" s="8" t="str">
        <f aca="false">IF(AND(E1537=1,F1537=1),"Both pay",IF(F1537=1,"Missed",IF(E1537=1,"False trigger","Neither")))</f>
        <v>Both pay</v>
      </c>
    </row>
    <row r="1538" customFormat="false" ht="15" hidden="false" customHeight="false" outlineLevel="0" collapsed="false">
      <c r="A1538" s="8" t="n">
        <v>2198</v>
      </c>
      <c r="B1538" s="8" t="s">
        <v>338</v>
      </c>
      <c r="C1538" s="13" t="n">
        <v>14.0322869436362</v>
      </c>
      <c r="D1538" s="13" t="n">
        <v>12.195625</v>
      </c>
      <c r="E1538" s="8" t="n">
        <f aca="false">IF(C1538&gt;=$B$4,1,0)</f>
        <v>1</v>
      </c>
      <c r="F1538" s="8" t="n">
        <f aca="false">IF(D1538&gt;=$B$4,1,0)</f>
        <v>1</v>
      </c>
      <c r="G1538" s="8" t="str">
        <f aca="false">IF(AND(E1538=1,F1538=1),"Both pay",IF(F1538=1,"Missed",IF(E1538=1,"False trigger","Neither")))</f>
        <v>Both pay</v>
      </c>
    </row>
    <row r="1539" customFormat="false" ht="15" hidden="false" customHeight="false" outlineLevel="0" collapsed="false">
      <c r="A1539" s="8" t="n">
        <v>2199</v>
      </c>
      <c r="B1539" s="8" t="s">
        <v>338</v>
      </c>
      <c r="C1539" s="13" t="n">
        <v>15.6608432458579</v>
      </c>
      <c r="D1539" s="13" t="n">
        <v>15.14875</v>
      </c>
      <c r="E1539" s="8" t="n">
        <f aca="false">IF(C1539&gt;=$B$4,1,0)</f>
        <v>1</v>
      </c>
      <c r="F1539" s="8" t="n">
        <f aca="false">IF(D1539&gt;=$B$4,1,0)</f>
        <v>1</v>
      </c>
      <c r="G1539" s="8" t="str">
        <f aca="false">IF(AND(E1539=1,F1539=1),"Both pay",IF(F1539=1,"Missed",IF(E1539=1,"False trigger","Neither")))</f>
        <v>Both pay</v>
      </c>
    </row>
    <row r="1540" customFormat="false" ht="15" hidden="false" customHeight="false" outlineLevel="0" collapsed="false">
      <c r="A1540" s="8" t="n">
        <v>2200</v>
      </c>
      <c r="B1540" s="8" t="s">
        <v>338</v>
      </c>
      <c r="C1540" s="13" t="n">
        <v>15.8285436375737</v>
      </c>
      <c r="D1540" s="13" t="n">
        <v>16.783125</v>
      </c>
      <c r="E1540" s="8" t="n">
        <f aca="false">IF(C1540&gt;=$B$4,1,0)</f>
        <v>1</v>
      </c>
      <c r="F1540" s="8" t="n">
        <f aca="false">IF(D1540&gt;=$B$4,1,0)</f>
        <v>1</v>
      </c>
      <c r="G1540" s="8" t="str">
        <f aca="false">IF(AND(E1540=1,F1540=1),"Both pay",IF(F1540=1,"Missed",IF(E1540=1,"False trigger","Neither")))</f>
        <v>Both pay</v>
      </c>
    </row>
    <row r="1541" customFormat="false" ht="15" hidden="false" customHeight="false" outlineLevel="0" collapsed="false">
      <c r="A1541" s="8" t="n">
        <v>2201</v>
      </c>
      <c r="B1541" s="8" t="s">
        <v>338</v>
      </c>
      <c r="C1541" s="13" t="n">
        <v>12.6181908889154</v>
      </c>
      <c r="D1541" s="13" t="n">
        <v>14.208125</v>
      </c>
      <c r="E1541" s="8" t="n">
        <f aca="false">IF(C1541&gt;=$B$4,1,0)</f>
        <v>1</v>
      </c>
      <c r="F1541" s="8" t="n">
        <f aca="false">IF(D1541&gt;=$B$4,1,0)</f>
        <v>1</v>
      </c>
      <c r="G1541" s="8" t="str">
        <f aca="false">IF(AND(E1541=1,F1541=1),"Both pay",IF(F1541=1,"Missed",IF(E1541=1,"False trigger","Neither")))</f>
        <v>Both pay</v>
      </c>
    </row>
    <row r="1542" customFormat="false" ht="15" hidden="false" customHeight="false" outlineLevel="0" collapsed="false">
      <c r="A1542" s="8" t="n">
        <v>2202</v>
      </c>
      <c r="B1542" s="8" t="s">
        <v>338</v>
      </c>
      <c r="C1542" s="13" t="n">
        <v>6.47078016628073</v>
      </c>
      <c r="D1542" s="13" t="n">
        <v>11.275625</v>
      </c>
      <c r="E1542" s="8" t="n">
        <f aca="false">IF(C1542&gt;=$B$4,1,0)</f>
        <v>0</v>
      </c>
      <c r="F1542" s="8" t="n">
        <f aca="false">IF(D1542&gt;=$B$4,1,0)</f>
        <v>1</v>
      </c>
      <c r="G1542" s="8" t="str">
        <f aca="false">IF(AND(E1542=1,F1542=1),"Both pay",IF(F1542=1,"Missed",IF(E1542=1,"False trigger","Neither")))</f>
        <v>Missed</v>
      </c>
    </row>
    <row r="1543" customFormat="false" ht="15" hidden="false" customHeight="false" outlineLevel="0" collapsed="false">
      <c r="A1543" s="8" t="n">
        <v>2203</v>
      </c>
      <c r="B1543" s="8" t="s">
        <v>338</v>
      </c>
      <c r="C1543" s="13" t="n">
        <v>5.47862079175812</v>
      </c>
      <c r="D1543" s="13" t="n">
        <v>6.33625</v>
      </c>
      <c r="E1543" s="8" t="n">
        <f aca="false">IF(C1543&gt;=$B$4,1,0)</f>
        <v>0</v>
      </c>
      <c r="F1543" s="8" t="n">
        <f aca="false">IF(D1543&gt;=$B$4,1,0)</f>
        <v>0</v>
      </c>
      <c r="G1543" s="8" t="str">
        <f aca="false">IF(AND(E1543=1,F1543=1),"Both pay",IF(F1543=1,"Missed",IF(E1543=1,"False trigger","Neither")))</f>
        <v>Neither</v>
      </c>
    </row>
    <row r="1544" customFormat="false" ht="15" hidden="false" customHeight="false" outlineLevel="0" collapsed="false">
      <c r="A1544" s="8" t="n">
        <v>2204</v>
      </c>
      <c r="B1544" s="8" t="s">
        <v>338</v>
      </c>
      <c r="C1544" s="13" t="n">
        <v>3.03014574081588</v>
      </c>
      <c r="D1544" s="13" t="n">
        <v>2.503125</v>
      </c>
      <c r="E1544" s="8" t="n">
        <f aca="false">IF(C1544&gt;=$B$4,1,0)</f>
        <v>0</v>
      </c>
      <c r="F1544" s="8" t="n">
        <f aca="false">IF(D1544&gt;=$B$4,1,0)</f>
        <v>0</v>
      </c>
      <c r="G1544" s="8" t="str">
        <f aca="false">IF(AND(E1544=1,F1544=1),"Both pay",IF(F1544=1,"Missed",IF(E1544=1,"False trigger","Neither")))</f>
        <v>Neither</v>
      </c>
    </row>
    <row r="1545" customFormat="false" ht="15" hidden="false" customHeight="false" outlineLevel="0" collapsed="false">
      <c r="A1545" s="8" t="n">
        <v>2205</v>
      </c>
      <c r="B1545" s="8" t="s">
        <v>338</v>
      </c>
      <c r="C1545" s="13" t="n">
        <v>3.00891917171975</v>
      </c>
      <c r="D1545" s="13" t="n">
        <v>0.688749999999999</v>
      </c>
      <c r="E1545" s="8" t="n">
        <f aca="false">IF(C1545&gt;=$B$4,1,0)</f>
        <v>0</v>
      </c>
      <c r="F1545" s="8" t="n">
        <f aca="false">IF(D1545&gt;=$B$4,1,0)</f>
        <v>0</v>
      </c>
      <c r="G1545" s="8" t="str">
        <f aca="false">IF(AND(E1545=1,F1545=1),"Both pay",IF(F1545=1,"Missed",IF(E1545=1,"False trigger","Neither")))</f>
        <v>Neither</v>
      </c>
    </row>
    <row r="1546" customFormat="false" ht="15" hidden="false" customHeight="false" outlineLevel="0" collapsed="false">
      <c r="A1546" s="8" t="n">
        <v>2206</v>
      </c>
      <c r="B1546" s="8" t="s">
        <v>338</v>
      </c>
      <c r="C1546" s="13" t="n">
        <v>2.20650239184419</v>
      </c>
      <c r="D1546" s="13" t="n">
        <v>0.58375</v>
      </c>
      <c r="E1546" s="8" t="n">
        <f aca="false">IF(C1546&gt;=$B$4,1,0)</f>
        <v>0</v>
      </c>
      <c r="F1546" s="8" t="n">
        <f aca="false">IF(D1546&gt;=$B$4,1,0)</f>
        <v>0</v>
      </c>
      <c r="G1546" s="8" t="str">
        <f aca="false">IF(AND(E1546=1,F1546=1),"Both pay",IF(F1546=1,"Missed",IF(E1546=1,"False trigger","Neither")))</f>
        <v>Neither</v>
      </c>
    </row>
    <row r="1547" customFormat="false" ht="15" hidden="false" customHeight="false" outlineLevel="0" collapsed="false">
      <c r="A1547" s="8" t="n">
        <v>2207</v>
      </c>
      <c r="B1547" s="8" t="s">
        <v>338</v>
      </c>
      <c r="C1547" s="13" t="n">
        <v>2.53147632735676</v>
      </c>
      <c r="D1547" s="13" t="n">
        <v>0.691875000000003</v>
      </c>
      <c r="E1547" s="8" t="n">
        <f aca="false">IF(C1547&gt;=$B$4,1,0)</f>
        <v>0</v>
      </c>
      <c r="F1547" s="8" t="n">
        <f aca="false">IF(D1547&gt;=$B$4,1,0)</f>
        <v>0</v>
      </c>
      <c r="G1547" s="8" t="str">
        <f aca="false">IF(AND(E1547=1,F1547=1),"Both pay",IF(F1547=1,"Missed",IF(E1547=1,"False trigger","Neither")))</f>
        <v>Neither</v>
      </c>
    </row>
    <row r="1548" customFormat="false" ht="15" hidden="false" customHeight="false" outlineLevel="0" collapsed="false">
      <c r="A1548" s="8" t="n">
        <v>2208</v>
      </c>
      <c r="B1548" s="8" t="s">
        <v>338</v>
      </c>
      <c r="C1548" s="13" t="n">
        <v>2.25340196906344</v>
      </c>
      <c r="D1548" s="13" t="n">
        <v>0.888124999999999</v>
      </c>
      <c r="E1548" s="8" t="n">
        <f aca="false">IF(C1548&gt;=$B$4,1,0)</f>
        <v>0</v>
      </c>
      <c r="F1548" s="8" t="n">
        <f aca="false">IF(D1548&gt;=$B$4,1,0)</f>
        <v>0</v>
      </c>
      <c r="G1548" s="8" t="str">
        <f aca="false">IF(AND(E1548=1,F1548=1),"Both pay",IF(F1548=1,"Missed",IF(E1548=1,"False trigger","Neither")))</f>
        <v>Neither</v>
      </c>
    </row>
    <row r="1549" customFormat="false" ht="15" hidden="false" customHeight="false" outlineLevel="0" collapsed="false">
      <c r="A1549" s="8" t="n">
        <v>2212</v>
      </c>
      <c r="B1549" s="8" t="s">
        <v>338</v>
      </c>
      <c r="C1549" s="13" t="n">
        <v>0.553733069198871</v>
      </c>
      <c r="D1549" s="13" t="n">
        <v>0.77875</v>
      </c>
      <c r="E1549" s="8" t="n">
        <f aca="false">IF(C1549&gt;=$B$4,1,0)</f>
        <v>0</v>
      </c>
      <c r="F1549" s="8" t="n">
        <f aca="false">IF(D1549&gt;=$B$4,1,0)</f>
        <v>0</v>
      </c>
      <c r="G1549" s="8" t="str">
        <f aca="false">IF(AND(E1549=1,F1549=1),"Both pay",IF(F1549=1,"Missed",IF(E1549=1,"False trigger","Neither")))</f>
        <v>Neither</v>
      </c>
    </row>
    <row r="1550" customFormat="false" ht="15" hidden="false" customHeight="false" outlineLevel="0" collapsed="false">
      <c r="A1550" s="8" t="n">
        <v>2213</v>
      </c>
      <c r="B1550" s="8" t="s">
        <v>338</v>
      </c>
      <c r="C1550" s="13" t="n">
        <v>0.33256087851969</v>
      </c>
      <c r="D1550" s="13" t="n">
        <v>0.8375</v>
      </c>
      <c r="E1550" s="8" t="n">
        <f aca="false">IF(C1550&gt;=$B$4,1,0)</f>
        <v>0</v>
      </c>
      <c r="F1550" s="8" t="n">
        <f aca="false">IF(D1550&gt;=$B$4,1,0)</f>
        <v>0</v>
      </c>
      <c r="G1550" s="8" t="str">
        <f aca="false">IF(AND(E1550=1,F1550=1),"Both pay",IF(F1550=1,"Missed",IF(E1550=1,"False trigger","Neither")))</f>
        <v>Neither</v>
      </c>
    </row>
    <row r="1551" customFormat="false" ht="15" hidden="false" customHeight="false" outlineLevel="0" collapsed="false">
      <c r="A1551" s="8" t="n">
        <v>2214</v>
      </c>
      <c r="B1551" s="8" t="s">
        <v>338</v>
      </c>
      <c r="C1551" s="13" t="n">
        <v>0.229337067113931</v>
      </c>
      <c r="D1551" s="13" t="n">
        <v>0.611875</v>
      </c>
      <c r="E1551" s="8" t="n">
        <f aca="false">IF(C1551&gt;=$B$4,1,0)</f>
        <v>0</v>
      </c>
      <c r="F1551" s="8" t="n">
        <f aca="false">IF(D1551&gt;=$B$4,1,0)</f>
        <v>0</v>
      </c>
      <c r="G1551" s="8" t="str">
        <f aca="false">IF(AND(E1551=1,F1551=1),"Both pay",IF(F1551=1,"Missed",IF(E1551=1,"False trigger","Neither")))</f>
        <v>Neither</v>
      </c>
    </row>
    <row r="1552" customFormat="false" ht="15" hidden="false" customHeight="false" outlineLevel="0" collapsed="false">
      <c r="A1552" s="8" t="n">
        <v>2215</v>
      </c>
      <c r="B1552" s="8" t="s">
        <v>338</v>
      </c>
      <c r="C1552" s="13" t="n">
        <v>0.467990075557995</v>
      </c>
      <c r="D1552" s="13" t="n">
        <v>0.6525</v>
      </c>
      <c r="E1552" s="8" t="n">
        <f aca="false">IF(C1552&gt;=$B$4,1,0)</f>
        <v>0</v>
      </c>
      <c r="F1552" s="8" t="n">
        <f aca="false">IF(D1552&gt;=$B$4,1,0)</f>
        <v>0</v>
      </c>
      <c r="G1552" s="8" t="str">
        <f aca="false">IF(AND(E1552=1,F1552=1),"Both pay",IF(F1552=1,"Missed",IF(E1552=1,"False trigger","Neither")))</f>
        <v>Neither</v>
      </c>
    </row>
    <row r="1553" customFormat="false" ht="15" hidden="false" customHeight="false" outlineLevel="0" collapsed="false">
      <c r="A1553" s="8" t="n">
        <v>2216</v>
      </c>
      <c r="B1553" s="8" t="s">
        <v>338</v>
      </c>
      <c r="C1553" s="13" t="n">
        <v>0.54703960004032</v>
      </c>
      <c r="D1553" s="13" t="n">
        <v>0.77875</v>
      </c>
      <c r="E1553" s="8" t="n">
        <f aca="false">IF(C1553&gt;=$B$4,1,0)</f>
        <v>0</v>
      </c>
      <c r="F1553" s="8" t="n">
        <f aca="false">IF(D1553&gt;=$B$4,1,0)</f>
        <v>0</v>
      </c>
      <c r="G1553" s="8" t="str">
        <f aca="false">IF(AND(E1553=1,F1553=1),"Both pay",IF(F1553=1,"Missed",IF(E1553=1,"False trigger","Neither")))</f>
        <v>Neither</v>
      </c>
    </row>
    <row r="1554" customFormat="false" ht="15" hidden="false" customHeight="false" outlineLevel="0" collapsed="false">
      <c r="A1554" s="8" t="n">
        <v>2217</v>
      </c>
      <c r="B1554" s="8" t="s">
        <v>338</v>
      </c>
      <c r="C1554" s="13" t="n">
        <v>0.733299442300639</v>
      </c>
      <c r="D1554" s="13" t="n">
        <v>0.800625</v>
      </c>
      <c r="E1554" s="8" t="n">
        <f aca="false">IF(C1554&gt;=$B$4,1,0)</f>
        <v>0</v>
      </c>
      <c r="F1554" s="8" t="n">
        <f aca="false">IF(D1554&gt;=$B$4,1,0)</f>
        <v>0</v>
      </c>
      <c r="G1554" s="8" t="str">
        <f aca="false">IF(AND(E1554=1,F1554=1),"Both pay",IF(F1554=1,"Missed",IF(E1554=1,"False trigger","Neither")))</f>
        <v>Neither</v>
      </c>
    </row>
    <row r="1555" customFormat="false" ht="15" hidden="false" customHeight="false" outlineLevel="0" collapsed="false">
      <c r="A1555" s="8" t="n">
        <v>2219</v>
      </c>
      <c r="B1555" s="8" t="s">
        <v>338</v>
      </c>
      <c r="C1555" s="13" t="n">
        <v>0.826353602292606</v>
      </c>
      <c r="D1555" s="13" t="n">
        <v>0.123125</v>
      </c>
      <c r="E1555" s="8" t="n">
        <f aca="false">IF(C1555&gt;=$B$4,1,0)</f>
        <v>0</v>
      </c>
      <c r="F1555" s="8" t="n">
        <f aca="false">IF(D1555&gt;=$B$4,1,0)</f>
        <v>0</v>
      </c>
      <c r="G1555" s="8" t="str">
        <f aca="false">IF(AND(E1555=1,F1555=1),"Both pay",IF(F1555=1,"Missed",IF(E1555=1,"False trigger","Neither")))</f>
        <v>Neither</v>
      </c>
    </row>
    <row r="1556" customFormat="false" ht="15" hidden="false" customHeight="false" outlineLevel="0" collapsed="false">
      <c r="A1556" s="8" t="n">
        <v>2224</v>
      </c>
      <c r="B1556" s="8" t="s">
        <v>338</v>
      </c>
      <c r="C1556" s="13" t="n">
        <v>17.8060577677638</v>
      </c>
      <c r="D1556" s="13" t="n">
        <v>13.451875</v>
      </c>
      <c r="E1556" s="8" t="n">
        <f aca="false">IF(C1556&gt;=$B$4,1,0)</f>
        <v>1</v>
      </c>
      <c r="F1556" s="8" t="n">
        <f aca="false">IF(D1556&gt;=$B$4,1,0)</f>
        <v>1</v>
      </c>
      <c r="G1556" s="8" t="str">
        <f aca="false">IF(AND(E1556=1,F1556=1),"Both pay",IF(F1556=1,"Missed",IF(E1556=1,"False trigger","Neither")))</f>
        <v>Both pay</v>
      </c>
    </row>
    <row r="1557" customFormat="false" ht="15" hidden="false" customHeight="false" outlineLevel="0" collapsed="false">
      <c r="A1557" s="8" t="n">
        <v>2225</v>
      </c>
      <c r="B1557" s="8" t="s">
        <v>338</v>
      </c>
      <c r="C1557" s="13" t="n">
        <v>17.8820125066165</v>
      </c>
      <c r="D1557" s="13" t="n">
        <v>14.26</v>
      </c>
      <c r="E1557" s="8" t="n">
        <f aca="false">IF(C1557&gt;=$B$4,1,0)</f>
        <v>1</v>
      </c>
      <c r="F1557" s="8" t="n">
        <f aca="false">IF(D1557&gt;=$B$4,1,0)</f>
        <v>1</v>
      </c>
      <c r="G1557" s="8" t="str">
        <f aca="false">IF(AND(E1557=1,F1557=1),"Both pay",IF(F1557=1,"Missed",IF(E1557=1,"False trigger","Neither")))</f>
        <v>Both pay</v>
      </c>
    </row>
    <row r="1558" customFormat="false" ht="15" hidden="false" customHeight="false" outlineLevel="0" collapsed="false">
      <c r="A1558" s="8" t="n">
        <v>2226</v>
      </c>
      <c r="B1558" s="8" t="s">
        <v>338</v>
      </c>
      <c r="C1558" s="13" t="n">
        <v>17.9310002021731</v>
      </c>
      <c r="D1558" s="13" t="n">
        <v>15.475</v>
      </c>
      <c r="E1558" s="8" t="n">
        <f aca="false">IF(C1558&gt;=$B$4,1,0)</f>
        <v>1</v>
      </c>
      <c r="F1558" s="8" t="n">
        <f aca="false">IF(D1558&gt;=$B$4,1,0)</f>
        <v>1</v>
      </c>
      <c r="G1558" s="8" t="str">
        <f aca="false">IF(AND(E1558=1,F1558=1),"Both pay",IF(F1558=1,"Missed",IF(E1558=1,"False trigger","Neither")))</f>
        <v>Both pay</v>
      </c>
    </row>
    <row r="1559" customFormat="false" ht="15" hidden="false" customHeight="false" outlineLevel="0" collapsed="false">
      <c r="A1559" s="8" t="n">
        <v>2227</v>
      </c>
      <c r="B1559" s="8" t="s">
        <v>338</v>
      </c>
      <c r="C1559" s="13" t="n">
        <v>18.5018084857507</v>
      </c>
      <c r="D1559" s="13" t="n">
        <v>16.40125</v>
      </c>
      <c r="E1559" s="8" t="n">
        <f aca="false">IF(C1559&gt;=$B$4,1,0)</f>
        <v>1</v>
      </c>
      <c r="F1559" s="8" t="n">
        <f aca="false">IF(D1559&gt;=$B$4,1,0)</f>
        <v>1</v>
      </c>
      <c r="G1559" s="8" t="str">
        <f aca="false">IF(AND(E1559=1,F1559=1),"Both pay",IF(F1559=1,"Missed",IF(E1559=1,"False trigger","Neither")))</f>
        <v>Both pay</v>
      </c>
    </row>
    <row r="1560" customFormat="false" ht="15" hidden="false" customHeight="false" outlineLevel="0" collapsed="false">
      <c r="A1560" s="8" t="n">
        <v>2228</v>
      </c>
      <c r="B1560" s="8" t="s">
        <v>338</v>
      </c>
      <c r="C1560" s="13" t="n">
        <v>19.0096841041368</v>
      </c>
      <c r="D1560" s="13" t="n">
        <v>16.444375</v>
      </c>
      <c r="E1560" s="8" t="n">
        <f aca="false">IF(C1560&gt;=$B$4,1,0)</f>
        <v>1</v>
      </c>
      <c r="F1560" s="8" t="n">
        <f aca="false">IF(D1560&gt;=$B$4,1,0)</f>
        <v>1</v>
      </c>
      <c r="G1560" s="8" t="str">
        <f aca="false">IF(AND(E1560=1,F1560=1),"Both pay",IF(F1560=1,"Missed",IF(E1560=1,"False trigger","Neither")))</f>
        <v>Both pay</v>
      </c>
    </row>
    <row r="1561" customFormat="false" ht="15" hidden="false" customHeight="false" outlineLevel="0" collapsed="false">
      <c r="A1561" s="8" t="n">
        <v>2229</v>
      </c>
      <c r="B1561" s="8" t="s">
        <v>338</v>
      </c>
      <c r="C1561" s="13" t="n">
        <v>19.2586101613634</v>
      </c>
      <c r="D1561" s="13" t="n">
        <v>17.271875</v>
      </c>
      <c r="E1561" s="8" t="n">
        <f aca="false">IF(C1561&gt;=$B$4,1,0)</f>
        <v>1</v>
      </c>
      <c r="F1561" s="8" t="n">
        <f aca="false">IF(D1561&gt;=$B$4,1,0)</f>
        <v>1</v>
      </c>
      <c r="G1561" s="8" t="str">
        <f aca="false">IF(AND(E1561=1,F1561=1),"Both pay",IF(F1561=1,"Missed",IF(E1561=1,"False trigger","Neither")))</f>
        <v>Both pay</v>
      </c>
    </row>
    <row r="1562" customFormat="false" ht="15" hidden="false" customHeight="false" outlineLevel="0" collapsed="false">
      <c r="A1562" s="8" t="n">
        <v>2230</v>
      </c>
      <c r="B1562" s="8" t="s">
        <v>338</v>
      </c>
      <c r="C1562" s="13" t="n">
        <v>20.5008591140195</v>
      </c>
      <c r="D1562" s="13" t="n">
        <v>16.898125</v>
      </c>
      <c r="E1562" s="8" t="n">
        <f aca="false">IF(C1562&gt;=$B$4,1,0)</f>
        <v>1</v>
      </c>
      <c r="F1562" s="8" t="n">
        <f aca="false">IF(D1562&gt;=$B$4,1,0)</f>
        <v>1</v>
      </c>
      <c r="G1562" s="8" t="str">
        <f aca="false">IF(AND(E1562=1,F1562=1),"Both pay",IF(F1562=1,"Missed",IF(E1562=1,"False trigger","Neither")))</f>
        <v>Both pay</v>
      </c>
    </row>
    <row r="1563" customFormat="false" ht="15" hidden="false" customHeight="false" outlineLevel="0" collapsed="false">
      <c r="A1563" s="8" t="n">
        <v>2231</v>
      </c>
      <c r="B1563" s="8" t="s">
        <v>338</v>
      </c>
      <c r="C1563" s="13" t="n">
        <v>23.8878198298665</v>
      </c>
      <c r="D1563" s="13" t="n">
        <v>17.3475</v>
      </c>
      <c r="E1563" s="8" t="n">
        <f aca="false">IF(C1563&gt;=$B$4,1,0)</f>
        <v>1</v>
      </c>
      <c r="F1563" s="8" t="n">
        <f aca="false">IF(D1563&gt;=$B$4,1,0)</f>
        <v>1</v>
      </c>
      <c r="G1563" s="8" t="str">
        <f aca="false">IF(AND(E1563=1,F1563=1),"Both pay",IF(F1563=1,"Missed",IF(E1563=1,"False trigger","Neither")))</f>
        <v>Both pay</v>
      </c>
    </row>
    <row r="1564" customFormat="false" ht="15" hidden="false" customHeight="false" outlineLevel="0" collapsed="false">
      <c r="A1564" s="8" t="n">
        <v>2232</v>
      </c>
      <c r="B1564" s="8" t="s">
        <v>338</v>
      </c>
      <c r="C1564" s="13" t="n">
        <v>22.3856845107466</v>
      </c>
      <c r="D1564" s="13" t="n">
        <v>16.0425</v>
      </c>
      <c r="E1564" s="8" t="n">
        <f aca="false">IF(C1564&gt;=$B$4,1,0)</f>
        <v>1</v>
      </c>
      <c r="F1564" s="8" t="n">
        <f aca="false">IF(D1564&gt;=$B$4,1,0)</f>
        <v>1</v>
      </c>
      <c r="G1564" s="8" t="str">
        <f aca="false">IF(AND(E1564=1,F1564=1),"Both pay",IF(F1564=1,"Missed",IF(E1564=1,"False trigger","Neither")))</f>
        <v>Both pay</v>
      </c>
    </row>
    <row r="1565" customFormat="false" ht="15" hidden="false" customHeight="false" outlineLevel="0" collapsed="false">
      <c r="A1565" s="8" t="n">
        <v>2233</v>
      </c>
      <c r="B1565" s="8" t="s">
        <v>338</v>
      </c>
      <c r="C1565" s="13" t="n">
        <v>18.3546862719996</v>
      </c>
      <c r="D1565" s="13" t="n">
        <v>14.26625</v>
      </c>
      <c r="E1565" s="8" t="n">
        <f aca="false">IF(C1565&gt;=$B$4,1,0)</f>
        <v>1</v>
      </c>
      <c r="F1565" s="8" t="n">
        <f aca="false">IF(D1565&gt;=$B$4,1,0)</f>
        <v>1</v>
      </c>
      <c r="G1565" s="8" t="str">
        <f aca="false">IF(AND(E1565=1,F1565=1),"Both pay",IF(F1565=1,"Missed",IF(E1565=1,"False trigger","Neither")))</f>
        <v>Both pay</v>
      </c>
    </row>
    <row r="1566" customFormat="false" ht="15" hidden="false" customHeight="false" outlineLevel="0" collapsed="false">
      <c r="A1566" s="8" t="n">
        <v>2234</v>
      </c>
      <c r="B1566" s="8" t="s">
        <v>338</v>
      </c>
      <c r="C1566" s="13" t="n">
        <v>13.7499203319673</v>
      </c>
      <c r="D1566" s="13" t="n">
        <v>13.19375</v>
      </c>
      <c r="E1566" s="8" t="n">
        <f aca="false">IF(C1566&gt;=$B$4,1,0)</f>
        <v>1</v>
      </c>
      <c r="F1566" s="8" t="n">
        <f aca="false">IF(D1566&gt;=$B$4,1,0)</f>
        <v>1</v>
      </c>
      <c r="G1566" s="8" t="str">
        <f aca="false">IF(AND(E1566=1,F1566=1),"Both pay",IF(F1566=1,"Missed",IF(E1566=1,"False trigger","Neither")))</f>
        <v>Both pay</v>
      </c>
    </row>
    <row r="1567" customFormat="false" ht="15" hidden="false" customHeight="false" outlineLevel="0" collapsed="false">
      <c r="A1567" s="8" t="n">
        <v>2235</v>
      </c>
      <c r="B1567" s="8" t="s">
        <v>338</v>
      </c>
      <c r="C1567" s="13" t="n">
        <v>13.0721331605264</v>
      </c>
      <c r="D1567" s="13" t="n">
        <v>12.919375</v>
      </c>
      <c r="E1567" s="8" t="n">
        <f aca="false">IF(C1567&gt;=$B$4,1,0)</f>
        <v>1</v>
      </c>
      <c r="F1567" s="8" t="n">
        <f aca="false">IF(D1567&gt;=$B$4,1,0)</f>
        <v>1</v>
      </c>
      <c r="G1567" s="8" t="str">
        <f aca="false">IF(AND(E1567=1,F1567=1),"Both pay",IF(F1567=1,"Missed",IF(E1567=1,"False trigger","Neither")))</f>
        <v>Both pay</v>
      </c>
    </row>
    <row r="1568" customFormat="false" ht="15" hidden="false" customHeight="false" outlineLevel="0" collapsed="false">
      <c r="A1568" s="8" t="n">
        <v>2236</v>
      </c>
      <c r="B1568" s="8" t="s">
        <v>338</v>
      </c>
      <c r="C1568" s="13" t="n">
        <v>12.9520366910552</v>
      </c>
      <c r="D1568" s="13" t="n">
        <v>8.8375</v>
      </c>
      <c r="E1568" s="8" t="n">
        <f aca="false">IF(C1568&gt;=$B$4,1,0)</f>
        <v>1</v>
      </c>
      <c r="F1568" s="8" t="n">
        <f aca="false">IF(D1568&gt;=$B$4,1,0)</f>
        <v>0</v>
      </c>
      <c r="G1568" s="8" t="str">
        <f aca="false">IF(AND(E1568=1,F1568=1),"Both pay",IF(F1568=1,"Missed",IF(E1568=1,"False trigger","Neither")))</f>
        <v>False trigger</v>
      </c>
    </row>
    <row r="1569" customFormat="false" ht="15" hidden="false" customHeight="false" outlineLevel="0" collapsed="false">
      <c r="A1569" s="8" t="n">
        <v>2237</v>
      </c>
      <c r="B1569" s="8" t="s">
        <v>338</v>
      </c>
      <c r="C1569" s="13" t="n">
        <v>10.8024755242282</v>
      </c>
      <c r="D1569" s="13" t="n">
        <v>6.97875</v>
      </c>
      <c r="E1569" s="8" t="n">
        <f aca="false">IF(C1569&gt;=$B$4,1,0)</f>
        <v>1</v>
      </c>
      <c r="F1569" s="8" t="n">
        <f aca="false">IF(D1569&gt;=$B$4,1,0)</f>
        <v>0</v>
      </c>
      <c r="G1569" s="8" t="str">
        <f aca="false">IF(AND(E1569=1,F1569=1),"Both pay",IF(F1569=1,"Missed",IF(E1569=1,"False trigger","Neither")))</f>
        <v>False trigger</v>
      </c>
    </row>
    <row r="1570" customFormat="false" ht="15" hidden="false" customHeight="false" outlineLevel="0" collapsed="false">
      <c r="A1570" s="8" t="n">
        <v>2238</v>
      </c>
      <c r="B1570" s="8" t="s">
        <v>338</v>
      </c>
      <c r="C1570" s="13" t="n">
        <v>8.8884916405821</v>
      </c>
      <c r="D1570" s="13" t="n">
        <v>5.0525</v>
      </c>
      <c r="E1570" s="8" t="n">
        <f aca="false">IF(C1570&gt;=$B$4,1,0)</f>
        <v>0</v>
      </c>
      <c r="F1570" s="8" t="n">
        <f aca="false">IF(D1570&gt;=$B$4,1,0)</f>
        <v>0</v>
      </c>
      <c r="G1570" s="8" t="str">
        <f aca="false">IF(AND(E1570=1,F1570=1),"Both pay",IF(F1570=1,"Missed",IF(E1570=1,"False trigger","Neither")))</f>
        <v>Neither</v>
      </c>
    </row>
    <row r="1571" customFormat="false" ht="15" hidden="false" customHeight="false" outlineLevel="0" collapsed="false">
      <c r="A1571" s="8" t="n">
        <v>2239</v>
      </c>
      <c r="B1571" s="8" t="s">
        <v>338</v>
      </c>
      <c r="C1571" s="13" t="n">
        <v>6.04316780662027</v>
      </c>
      <c r="D1571" s="13" t="n">
        <v>13.681875</v>
      </c>
      <c r="E1571" s="8" t="n">
        <f aca="false">IF(C1571&gt;=$B$4,1,0)</f>
        <v>0</v>
      </c>
      <c r="F1571" s="8" t="n">
        <f aca="false">IF(D1571&gt;=$B$4,1,0)</f>
        <v>1</v>
      </c>
      <c r="G1571" s="8" t="str">
        <f aca="false">IF(AND(E1571=1,F1571=1),"Both pay",IF(F1571=1,"Missed",IF(E1571=1,"False trigger","Neither")))</f>
        <v>Missed</v>
      </c>
    </row>
    <row r="1572" customFormat="false" ht="15" hidden="false" customHeight="false" outlineLevel="0" collapsed="false">
      <c r="A1572" s="8" t="n">
        <v>2240</v>
      </c>
      <c r="B1572" s="8" t="s">
        <v>338</v>
      </c>
      <c r="C1572" s="13" t="n">
        <v>4.87266792327549</v>
      </c>
      <c r="D1572" s="13" t="n">
        <v>19.325</v>
      </c>
      <c r="E1572" s="8" t="n">
        <f aca="false">IF(C1572&gt;=$B$4,1,0)</f>
        <v>0</v>
      </c>
      <c r="F1572" s="8" t="n">
        <f aca="false">IF(D1572&gt;=$B$4,1,0)</f>
        <v>1</v>
      </c>
      <c r="G1572" s="8" t="str">
        <f aca="false">IF(AND(E1572=1,F1572=1),"Both pay",IF(F1572=1,"Missed",IF(E1572=1,"False trigger","Neither")))</f>
        <v>Missed</v>
      </c>
    </row>
    <row r="1573" customFormat="false" ht="15" hidden="false" customHeight="false" outlineLevel="0" collapsed="false">
      <c r="A1573" s="8" t="n">
        <v>2241</v>
      </c>
      <c r="B1573" s="8" t="s">
        <v>338</v>
      </c>
      <c r="C1573" s="13" t="n">
        <v>5.70933976259828</v>
      </c>
      <c r="D1573" s="13" t="n">
        <v>7.83375</v>
      </c>
      <c r="E1573" s="8" t="n">
        <f aca="false">IF(C1573&gt;=$B$4,1,0)</f>
        <v>0</v>
      </c>
      <c r="F1573" s="8" t="n">
        <f aca="false">IF(D1573&gt;=$B$4,1,0)</f>
        <v>0</v>
      </c>
      <c r="G1573" s="8" t="str">
        <f aca="false">IF(AND(E1573=1,F1573=1),"Both pay",IF(F1573=1,"Missed",IF(E1573=1,"False trigger","Neither")))</f>
        <v>Neither</v>
      </c>
    </row>
    <row r="1574" customFormat="false" ht="15" hidden="false" customHeight="false" outlineLevel="0" collapsed="false">
      <c r="A1574" s="8" t="n">
        <v>2242</v>
      </c>
      <c r="B1574" s="8" t="s">
        <v>338</v>
      </c>
      <c r="C1574" s="13" t="n">
        <v>5.21597225533777</v>
      </c>
      <c r="D1574" s="13" t="n">
        <v>9.25625</v>
      </c>
      <c r="E1574" s="8" t="n">
        <f aca="false">IF(C1574&gt;=$B$4,1,0)</f>
        <v>0</v>
      </c>
      <c r="F1574" s="8" t="n">
        <f aca="false">IF(D1574&gt;=$B$4,1,0)</f>
        <v>0</v>
      </c>
      <c r="G1574" s="8" t="str">
        <f aca="false">IF(AND(E1574=1,F1574=1),"Both pay",IF(F1574=1,"Missed",IF(E1574=1,"False trigger","Neither")))</f>
        <v>Neither</v>
      </c>
    </row>
    <row r="1575" customFormat="false" ht="15" hidden="false" customHeight="false" outlineLevel="0" collapsed="false">
      <c r="A1575" s="8" t="n">
        <v>2243</v>
      </c>
      <c r="B1575" s="8" t="s">
        <v>338</v>
      </c>
      <c r="C1575" s="13" t="n">
        <v>5.08779784500589</v>
      </c>
      <c r="D1575" s="13" t="n">
        <v>9.089375</v>
      </c>
      <c r="E1575" s="8" t="n">
        <f aca="false">IF(C1575&gt;=$B$4,1,0)</f>
        <v>0</v>
      </c>
      <c r="F1575" s="8" t="n">
        <f aca="false">IF(D1575&gt;=$B$4,1,0)</f>
        <v>0</v>
      </c>
      <c r="G1575" s="8" t="str">
        <f aca="false">IF(AND(E1575=1,F1575=1),"Both pay",IF(F1575=1,"Missed",IF(E1575=1,"False trigger","Neither")))</f>
        <v>Neither</v>
      </c>
    </row>
    <row r="1576" customFormat="false" ht="15" hidden="false" customHeight="false" outlineLevel="0" collapsed="false">
      <c r="A1576" s="8" t="n">
        <v>2244</v>
      </c>
      <c r="B1576" s="8" t="s">
        <v>338</v>
      </c>
      <c r="C1576" s="13" t="n">
        <v>7.06543477077013</v>
      </c>
      <c r="D1576" s="13" t="n">
        <v>13.778125</v>
      </c>
      <c r="E1576" s="8" t="n">
        <f aca="false">IF(C1576&gt;=$B$4,1,0)</f>
        <v>0</v>
      </c>
      <c r="F1576" s="8" t="n">
        <f aca="false">IF(D1576&gt;=$B$4,1,0)</f>
        <v>1</v>
      </c>
      <c r="G1576" s="8" t="str">
        <f aca="false">IF(AND(E1576=1,F1576=1),"Both pay",IF(F1576=1,"Missed",IF(E1576=1,"False trigger","Neither")))</f>
        <v>Missed</v>
      </c>
    </row>
    <row r="1577" customFormat="false" ht="15" hidden="false" customHeight="false" outlineLevel="0" collapsed="false">
      <c r="A1577" s="8" t="n">
        <v>2246</v>
      </c>
      <c r="B1577" s="8" t="s">
        <v>338</v>
      </c>
      <c r="C1577" s="13" t="n">
        <v>11.3097777032743</v>
      </c>
      <c r="D1577" s="13" t="n">
        <v>18.175</v>
      </c>
      <c r="E1577" s="8" t="n">
        <f aca="false">IF(C1577&gt;=$B$4,1,0)</f>
        <v>1</v>
      </c>
      <c r="F1577" s="8" t="n">
        <f aca="false">IF(D1577&gt;=$B$4,1,0)</f>
        <v>1</v>
      </c>
      <c r="G1577" s="8" t="str">
        <f aca="false">IF(AND(E1577=1,F1577=1),"Both pay",IF(F1577=1,"Missed",IF(E1577=1,"False trigger","Neither")))</f>
        <v>Both pay</v>
      </c>
    </row>
    <row r="1578" customFormat="false" ht="15" hidden="false" customHeight="false" outlineLevel="0" collapsed="false">
      <c r="A1578" s="8" t="n">
        <v>2247</v>
      </c>
      <c r="B1578" s="8" t="s">
        <v>338</v>
      </c>
      <c r="C1578" s="13" t="n">
        <v>11.798208345848</v>
      </c>
      <c r="D1578" s="13" t="n">
        <v>23.915</v>
      </c>
      <c r="E1578" s="8" t="n">
        <f aca="false">IF(C1578&gt;=$B$4,1,0)</f>
        <v>1</v>
      </c>
      <c r="F1578" s="8" t="n">
        <f aca="false">IF(D1578&gt;=$B$4,1,0)</f>
        <v>1</v>
      </c>
      <c r="G1578" s="8" t="str">
        <f aca="false">IF(AND(E1578=1,F1578=1),"Both pay",IF(F1578=1,"Missed",IF(E1578=1,"False trigger","Neither")))</f>
        <v>Both pay</v>
      </c>
    </row>
    <row r="1579" customFormat="false" ht="15" hidden="false" customHeight="false" outlineLevel="0" collapsed="false">
      <c r="A1579" s="8" t="n">
        <v>2248</v>
      </c>
      <c r="B1579" s="8" t="s">
        <v>338</v>
      </c>
      <c r="C1579" s="13" t="n">
        <v>11.7427230692715</v>
      </c>
      <c r="D1579" s="13" t="n">
        <v>17.11875</v>
      </c>
      <c r="E1579" s="8" t="n">
        <f aca="false">IF(C1579&gt;=$B$4,1,0)</f>
        <v>1</v>
      </c>
      <c r="F1579" s="8" t="n">
        <f aca="false">IF(D1579&gt;=$B$4,1,0)</f>
        <v>1</v>
      </c>
      <c r="G1579" s="8" t="str">
        <f aca="false">IF(AND(E1579=1,F1579=1),"Both pay",IF(F1579=1,"Missed",IF(E1579=1,"False trigger","Neither")))</f>
        <v>Both pay</v>
      </c>
    </row>
    <row r="1580" customFormat="false" ht="15" hidden="false" customHeight="false" outlineLevel="0" collapsed="false">
      <c r="A1580" s="8" t="n">
        <v>2249</v>
      </c>
      <c r="B1580" s="8" t="s">
        <v>338</v>
      </c>
      <c r="C1580" s="13" t="n">
        <v>11.0778675209208</v>
      </c>
      <c r="D1580" s="13" t="n">
        <v>20.6775</v>
      </c>
      <c r="E1580" s="8" t="n">
        <f aca="false">IF(C1580&gt;=$B$4,1,0)</f>
        <v>1</v>
      </c>
      <c r="F1580" s="8" t="n">
        <f aca="false">IF(D1580&gt;=$B$4,1,0)</f>
        <v>1</v>
      </c>
      <c r="G1580" s="8" t="str">
        <f aca="false">IF(AND(E1580=1,F1580=1),"Both pay",IF(F1580=1,"Missed",IF(E1580=1,"False trigger","Neither")))</f>
        <v>Both pay</v>
      </c>
    </row>
    <row r="1581" customFormat="false" ht="15" hidden="false" customHeight="false" outlineLevel="0" collapsed="false">
      <c r="A1581" s="8" t="n">
        <v>2250</v>
      </c>
      <c r="B1581" s="8" t="s">
        <v>338</v>
      </c>
      <c r="C1581" s="13" t="n">
        <v>14.2029450526037</v>
      </c>
      <c r="D1581" s="13" t="n">
        <v>25.826875</v>
      </c>
      <c r="E1581" s="8" t="n">
        <f aca="false">IF(C1581&gt;=$B$4,1,0)</f>
        <v>1</v>
      </c>
      <c r="F1581" s="8" t="n">
        <f aca="false">IF(D1581&gt;=$B$4,1,0)</f>
        <v>1</v>
      </c>
      <c r="G1581" s="8" t="str">
        <f aca="false">IF(AND(E1581=1,F1581=1),"Both pay",IF(F1581=1,"Missed",IF(E1581=1,"False trigger","Neither")))</f>
        <v>Both pay</v>
      </c>
    </row>
    <row r="1582" customFormat="false" ht="15" hidden="false" customHeight="false" outlineLevel="0" collapsed="false">
      <c r="A1582" s="8" t="n">
        <v>2251</v>
      </c>
      <c r="B1582" s="8" t="s">
        <v>338</v>
      </c>
      <c r="C1582" s="13" t="n">
        <v>14.1334025762359</v>
      </c>
      <c r="D1582" s="13" t="n">
        <v>21.113125</v>
      </c>
      <c r="E1582" s="8" t="n">
        <f aca="false">IF(C1582&gt;=$B$4,1,0)</f>
        <v>1</v>
      </c>
      <c r="F1582" s="8" t="n">
        <f aca="false">IF(D1582&gt;=$B$4,1,0)</f>
        <v>1</v>
      </c>
      <c r="G1582" s="8" t="str">
        <f aca="false">IF(AND(E1582=1,F1582=1),"Both pay",IF(F1582=1,"Missed",IF(E1582=1,"False trigger","Neither")))</f>
        <v>Both pay</v>
      </c>
    </row>
    <row r="1583" customFormat="false" ht="15" hidden="false" customHeight="false" outlineLevel="0" collapsed="false">
      <c r="A1583" s="8" t="n">
        <v>2252</v>
      </c>
      <c r="B1583" s="8" t="s">
        <v>338</v>
      </c>
      <c r="C1583" s="13" t="n">
        <v>12.2276182404368</v>
      </c>
      <c r="D1583" s="13" t="n">
        <v>13.1025</v>
      </c>
      <c r="E1583" s="8" t="n">
        <f aca="false">IF(C1583&gt;=$B$4,1,0)</f>
        <v>1</v>
      </c>
      <c r="F1583" s="8" t="n">
        <f aca="false">IF(D1583&gt;=$B$4,1,0)</f>
        <v>1</v>
      </c>
      <c r="G1583" s="8" t="str">
        <f aca="false">IF(AND(E1583=1,F1583=1),"Both pay",IF(F1583=1,"Missed",IF(E1583=1,"False trigger","Neither")))</f>
        <v>Both pay</v>
      </c>
    </row>
    <row r="1584" customFormat="false" ht="15" hidden="false" customHeight="false" outlineLevel="0" collapsed="false">
      <c r="A1584" s="8" t="n">
        <v>2253</v>
      </c>
      <c r="B1584" s="8" t="s">
        <v>338</v>
      </c>
      <c r="C1584" s="13" t="n">
        <v>11.5783833322517</v>
      </c>
      <c r="D1584" s="13" t="n">
        <v>10.624375</v>
      </c>
      <c r="E1584" s="8" t="n">
        <f aca="false">IF(C1584&gt;=$B$4,1,0)</f>
        <v>1</v>
      </c>
      <c r="F1584" s="8" t="n">
        <f aca="false">IF(D1584&gt;=$B$4,1,0)</f>
        <v>1</v>
      </c>
      <c r="G1584" s="8" t="str">
        <f aca="false">IF(AND(E1584=1,F1584=1),"Both pay",IF(F1584=1,"Missed",IF(E1584=1,"False trigger","Neither")))</f>
        <v>Both pay</v>
      </c>
    </row>
    <row r="1585" customFormat="false" ht="15" hidden="false" customHeight="false" outlineLevel="0" collapsed="false">
      <c r="A1585" s="8" t="n">
        <v>2254</v>
      </c>
      <c r="B1585" s="8" t="s">
        <v>338</v>
      </c>
      <c r="C1585" s="13" t="n">
        <v>12.5769735732898</v>
      </c>
      <c r="D1585" s="13" t="n">
        <v>10.2575</v>
      </c>
      <c r="E1585" s="8" t="n">
        <f aca="false">IF(C1585&gt;=$B$4,1,0)</f>
        <v>1</v>
      </c>
      <c r="F1585" s="8" t="n">
        <f aca="false">IF(D1585&gt;=$B$4,1,0)</f>
        <v>1</v>
      </c>
      <c r="G1585" s="8" t="str">
        <f aca="false">IF(AND(E1585=1,F1585=1),"Both pay",IF(F1585=1,"Missed",IF(E1585=1,"False trigger","Neither")))</f>
        <v>Both pay</v>
      </c>
    </row>
    <row r="1586" customFormat="false" ht="15" hidden="false" customHeight="false" outlineLevel="0" collapsed="false">
      <c r="A1586" s="8" t="n">
        <v>2255</v>
      </c>
      <c r="B1586" s="8" t="s">
        <v>338</v>
      </c>
      <c r="C1586" s="13" t="n">
        <v>13.2423359515358</v>
      </c>
      <c r="D1586" s="13" t="n">
        <v>11.689375</v>
      </c>
      <c r="E1586" s="8" t="n">
        <f aca="false">IF(C1586&gt;=$B$4,1,0)</f>
        <v>1</v>
      </c>
      <c r="F1586" s="8" t="n">
        <f aca="false">IF(D1586&gt;=$B$4,1,0)</f>
        <v>1</v>
      </c>
      <c r="G1586" s="8" t="str">
        <f aca="false">IF(AND(E1586=1,F1586=1),"Both pay",IF(F1586=1,"Missed",IF(E1586=1,"False trigger","Neither")))</f>
        <v>Both pay</v>
      </c>
    </row>
    <row r="1587" customFormat="false" ht="15" hidden="false" customHeight="false" outlineLevel="0" collapsed="false">
      <c r="A1587" s="8" t="n">
        <v>2256</v>
      </c>
      <c r="B1587" s="8" t="s">
        <v>338</v>
      </c>
      <c r="C1587" s="13" t="n">
        <v>14.8219655644086</v>
      </c>
      <c r="D1587" s="13" t="n">
        <v>14.67375</v>
      </c>
      <c r="E1587" s="8" t="n">
        <f aca="false">IF(C1587&gt;=$B$4,1,0)</f>
        <v>1</v>
      </c>
      <c r="F1587" s="8" t="n">
        <f aca="false">IF(D1587&gt;=$B$4,1,0)</f>
        <v>1</v>
      </c>
      <c r="G1587" s="8" t="str">
        <f aca="false">IF(AND(E1587=1,F1587=1),"Both pay",IF(F1587=1,"Missed",IF(E1587=1,"False trigger","Neither")))</f>
        <v>Both pay</v>
      </c>
    </row>
    <row r="1588" customFormat="false" ht="15" hidden="false" customHeight="false" outlineLevel="0" collapsed="false">
      <c r="A1588" s="8" t="n">
        <v>2257</v>
      </c>
      <c r="B1588" s="8" t="s">
        <v>338</v>
      </c>
      <c r="C1588" s="13" t="n">
        <v>15.4505846864298</v>
      </c>
      <c r="D1588" s="13" t="n">
        <v>16.351875</v>
      </c>
      <c r="E1588" s="8" t="n">
        <f aca="false">IF(C1588&gt;=$B$4,1,0)</f>
        <v>1</v>
      </c>
      <c r="F1588" s="8" t="n">
        <f aca="false">IF(D1588&gt;=$B$4,1,0)</f>
        <v>1</v>
      </c>
      <c r="G1588" s="8" t="str">
        <f aca="false">IF(AND(E1588=1,F1588=1),"Both pay",IF(F1588=1,"Missed",IF(E1588=1,"False trigger","Neither")))</f>
        <v>Both pay</v>
      </c>
    </row>
    <row r="1589" customFormat="false" ht="15" hidden="false" customHeight="false" outlineLevel="0" collapsed="false">
      <c r="A1589" s="8" t="n">
        <v>2258</v>
      </c>
      <c r="B1589" s="8" t="s">
        <v>338</v>
      </c>
      <c r="C1589" s="13" t="n">
        <v>10.89802288418</v>
      </c>
      <c r="D1589" s="13" t="n">
        <v>13.816875</v>
      </c>
      <c r="E1589" s="8" t="n">
        <f aca="false">IF(C1589&gt;=$B$4,1,0)</f>
        <v>1</v>
      </c>
      <c r="F1589" s="8" t="n">
        <f aca="false">IF(D1589&gt;=$B$4,1,0)</f>
        <v>1</v>
      </c>
      <c r="G1589" s="8" t="str">
        <f aca="false">IF(AND(E1589=1,F1589=1),"Both pay",IF(F1589=1,"Missed",IF(E1589=1,"False trigger","Neither")))</f>
        <v>Both pay</v>
      </c>
    </row>
    <row r="1590" customFormat="false" ht="15" hidden="false" customHeight="false" outlineLevel="0" collapsed="false">
      <c r="A1590" s="8" t="n">
        <v>2259</v>
      </c>
      <c r="B1590" s="8" t="s">
        <v>338</v>
      </c>
      <c r="C1590" s="13" t="n">
        <v>5.99479315453664</v>
      </c>
      <c r="D1590" s="13" t="n">
        <v>14.16375</v>
      </c>
      <c r="E1590" s="8" t="n">
        <f aca="false">IF(C1590&gt;=$B$4,1,0)</f>
        <v>0</v>
      </c>
      <c r="F1590" s="8" t="n">
        <f aca="false">IF(D1590&gt;=$B$4,1,0)</f>
        <v>1</v>
      </c>
      <c r="G1590" s="8" t="str">
        <f aca="false">IF(AND(E1590=1,F1590=1),"Both pay",IF(F1590=1,"Missed",IF(E1590=1,"False trigger","Neither")))</f>
        <v>Missed</v>
      </c>
    </row>
    <row r="1591" customFormat="false" ht="15" hidden="false" customHeight="false" outlineLevel="0" collapsed="false">
      <c r="A1591" s="8" t="n">
        <v>2260</v>
      </c>
      <c r="B1591" s="8" t="s">
        <v>338</v>
      </c>
      <c r="C1591" s="13" t="n">
        <v>3.30314940610658</v>
      </c>
      <c r="D1591" s="13" t="n">
        <v>8.61375</v>
      </c>
      <c r="E1591" s="8" t="n">
        <f aca="false">IF(C1591&gt;=$B$4,1,0)</f>
        <v>0</v>
      </c>
      <c r="F1591" s="8" t="n">
        <f aca="false">IF(D1591&gt;=$B$4,1,0)</f>
        <v>0</v>
      </c>
      <c r="G1591" s="8" t="str">
        <f aca="false">IF(AND(E1591=1,F1591=1),"Both pay",IF(F1591=1,"Missed",IF(E1591=1,"False trigger","Neither")))</f>
        <v>Neither</v>
      </c>
    </row>
    <row r="1592" customFormat="false" ht="15" hidden="false" customHeight="false" outlineLevel="0" collapsed="false">
      <c r="A1592" s="8" t="n">
        <v>2261</v>
      </c>
      <c r="B1592" s="8" t="s">
        <v>338</v>
      </c>
      <c r="C1592" s="13" t="n">
        <v>1.22893511546694</v>
      </c>
      <c r="D1592" s="13" t="n">
        <v>2.200625</v>
      </c>
      <c r="E1592" s="8" t="n">
        <f aca="false">IF(C1592&gt;=$B$4,1,0)</f>
        <v>0</v>
      </c>
      <c r="F1592" s="8" t="n">
        <f aca="false">IF(D1592&gt;=$B$4,1,0)</f>
        <v>0</v>
      </c>
      <c r="G1592" s="8" t="str">
        <f aca="false">IF(AND(E1592=1,F1592=1),"Both pay",IF(F1592=1,"Missed",IF(E1592=1,"False trigger","Neither")))</f>
        <v>Neither</v>
      </c>
    </row>
    <row r="1593" customFormat="false" ht="15" hidden="false" customHeight="false" outlineLevel="0" collapsed="false">
      <c r="A1593" s="8" t="n">
        <v>2262</v>
      </c>
      <c r="B1593" s="8" t="s">
        <v>338</v>
      </c>
      <c r="C1593" s="13" t="n">
        <v>1.43460693730233</v>
      </c>
      <c r="D1593" s="13" t="n">
        <v>1.615</v>
      </c>
      <c r="E1593" s="8" t="n">
        <f aca="false">IF(C1593&gt;=$B$4,1,0)</f>
        <v>0</v>
      </c>
      <c r="F1593" s="8" t="n">
        <f aca="false">IF(D1593&gt;=$B$4,1,0)</f>
        <v>0</v>
      </c>
      <c r="G1593" s="8" t="str">
        <f aca="false">IF(AND(E1593=1,F1593=1),"Both pay",IF(F1593=1,"Missed",IF(E1593=1,"False trigger","Neither")))</f>
        <v>Neither</v>
      </c>
    </row>
    <row r="1594" customFormat="false" ht="15" hidden="false" customHeight="false" outlineLevel="0" collapsed="false">
      <c r="A1594" s="8" t="n">
        <v>2263</v>
      </c>
      <c r="B1594" s="8" t="s">
        <v>338</v>
      </c>
      <c r="C1594" s="13" t="n">
        <v>2.66272921747216</v>
      </c>
      <c r="D1594" s="13" t="n">
        <v>2.343125</v>
      </c>
      <c r="E1594" s="8" t="n">
        <f aca="false">IF(C1594&gt;=$B$4,1,0)</f>
        <v>0</v>
      </c>
      <c r="F1594" s="8" t="n">
        <f aca="false">IF(D1594&gt;=$B$4,1,0)</f>
        <v>0</v>
      </c>
      <c r="G1594" s="8" t="str">
        <f aca="false">IF(AND(E1594=1,F1594=1),"Both pay",IF(F1594=1,"Missed",IF(E1594=1,"False trigger","Neither")))</f>
        <v>Neither</v>
      </c>
    </row>
    <row r="1595" customFormat="false" ht="15" hidden="false" customHeight="false" outlineLevel="0" collapsed="false">
      <c r="A1595" s="8" t="n">
        <v>2266</v>
      </c>
      <c r="B1595" s="8" t="s">
        <v>338</v>
      </c>
      <c r="C1595" s="13" t="n">
        <v>1.29336013360458</v>
      </c>
      <c r="D1595" s="13" t="n">
        <v>1.694375</v>
      </c>
      <c r="E1595" s="8" t="n">
        <f aca="false">IF(C1595&gt;=$B$4,1,0)</f>
        <v>0</v>
      </c>
      <c r="F1595" s="8" t="n">
        <f aca="false">IF(D1595&gt;=$B$4,1,0)</f>
        <v>0</v>
      </c>
      <c r="G1595" s="8" t="str">
        <f aca="false">IF(AND(E1595=1,F1595=1),"Both pay",IF(F1595=1,"Missed",IF(E1595=1,"False trigger","Neither")))</f>
        <v>Neither</v>
      </c>
    </row>
    <row r="1596" customFormat="false" ht="15" hidden="false" customHeight="false" outlineLevel="0" collapsed="false">
      <c r="A1596" s="8" t="n">
        <v>2267</v>
      </c>
      <c r="B1596" s="8" t="s">
        <v>338</v>
      </c>
      <c r="C1596" s="13" t="n">
        <v>0.918513643719919</v>
      </c>
      <c r="D1596" s="13" t="n">
        <v>0.796249999999999</v>
      </c>
      <c r="E1596" s="8" t="n">
        <f aca="false">IF(C1596&gt;=$B$4,1,0)</f>
        <v>0</v>
      </c>
      <c r="F1596" s="8" t="n">
        <f aca="false">IF(D1596&gt;=$B$4,1,0)</f>
        <v>0</v>
      </c>
      <c r="G1596" s="8" t="str">
        <f aca="false">IF(AND(E1596=1,F1596=1),"Both pay",IF(F1596=1,"Missed",IF(E1596=1,"False trigger","Neither")))</f>
        <v>Neither</v>
      </c>
    </row>
    <row r="1597" customFormat="false" ht="15" hidden="false" customHeight="false" outlineLevel="0" collapsed="false">
      <c r="A1597" s="8" t="n">
        <v>2268</v>
      </c>
      <c r="B1597" s="8" t="s">
        <v>338</v>
      </c>
      <c r="C1597" s="13" t="n">
        <v>0.867916797657582</v>
      </c>
      <c r="D1597" s="13" t="n">
        <v>0.529375</v>
      </c>
      <c r="E1597" s="8" t="n">
        <f aca="false">IF(C1597&gt;=$B$4,1,0)</f>
        <v>0</v>
      </c>
      <c r="F1597" s="8" t="n">
        <f aca="false">IF(D1597&gt;=$B$4,1,0)</f>
        <v>0</v>
      </c>
      <c r="G1597" s="8" t="str">
        <f aca="false">IF(AND(E1597=1,F1597=1),"Both pay",IF(F1597=1,"Missed",IF(E1597=1,"False trigger","Neither")))</f>
        <v>Neither</v>
      </c>
    </row>
    <row r="1598" customFormat="false" ht="15" hidden="false" customHeight="false" outlineLevel="0" collapsed="false">
      <c r="A1598" s="8" t="n">
        <v>2269</v>
      </c>
      <c r="B1598" s="8" t="s">
        <v>338</v>
      </c>
      <c r="C1598" s="13" t="n">
        <v>0.737292344913989</v>
      </c>
      <c r="D1598" s="13" t="n">
        <v>0.380000000000001</v>
      </c>
      <c r="E1598" s="8" t="n">
        <f aca="false">IF(C1598&gt;=$B$4,1,0)</f>
        <v>0</v>
      </c>
      <c r="F1598" s="8" t="n">
        <f aca="false">IF(D1598&gt;=$B$4,1,0)</f>
        <v>0</v>
      </c>
      <c r="G1598" s="8" t="str">
        <f aca="false">IF(AND(E1598=1,F1598=1),"Both pay",IF(F1598=1,"Missed",IF(E1598=1,"False trigger","Neither")))</f>
        <v>Neither</v>
      </c>
    </row>
    <row r="1599" customFormat="false" ht="15" hidden="false" customHeight="false" outlineLevel="0" collapsed="false">
      <c r="A1599" s="8" t="n">
        <v>2270</v>
      </c>
      <c r="B1599" s="8" t="s">
        <v>338</v>
      </c>
      <c r="C1599" s="13" t="n">
        <v>0.568384321075126</v>
      </c>
      <c r="D1599" s="13" t="n">
        <v>0.76125</v>
      </c>
      <c r="E1599" s="8" t="n">
        <f aca="false">IF(C1599&gt;=$B$4,1,0)</f>
        <v>0</v>
      </c>
      <c r="F1599" s="8" t="n">
        <f aca="false">IF(D1599&gt;=$B$4,1,0)</f>
        <v>0</v>
      </c>
      <c r="G1599" s="8" t="str">
        <f aca="false">IF(AND(E1599=1,F1599=1),"Both pay",IF(F1599=1,"Missed",IF(E1599=1,"False trigger","Neither")))</f>
        <v>Neither</v>
      </c>
    </row>
    <row r="1600" customFormat="false" ht="15" hidden="false" customHeight="false" outlineLevel="0" collapsed="false">
      <c r="A1600" s="8" t="n">
        <v>2271</v>
      </c>
      <c r="B1600" s="8" t="s">
        <v>338</v>
      </c>
      <c r="C1600" s="13" t="n">
        <v>1.71152995082441</v>
      </c>
      <c r="D1600" s="13" t="n">
        <v>0.705625</v>
      </c>
      <c r="E1600" s="8" t="n">
        <f aca="false">IF(C1600&gt;=$B$4,1,0)</f>
        <v>0</v>
      </c>
      <c r="F1600" s="8" t="n">
        <f aca="false">IF(D1600&gt;=$B$4,1,0)</f>
        <v>0</v>
      </c>
      <c r="G1600" s="8" t="str">
        <f aca="false">IF(AND(E1600=1,F1600=1),"Both pay",IF(F1600=1,"Missed",IF(E1600=1,"False trigger","Neither")))</f>
        <v>Neither</v>
      </c>
    </row>
    <row r="1601" customFormat="false" ht="15" hidden="false" customHeight="false" outlineLevel="0" collapsed="false">
      <c r="A1601" s="8" t="n">
        <v>2272</v>
      </c>
      <c r="B1601" s="8" t="s">
        <v>338</v>
      </c>
      <c r="C1601" s="13" t="n">
        <v>0.635002570109449</v>
      </c>
      <c r="D1601" s="13" t="n">
        <v>0.535</v>
      </c>
      <c r="E1601" s="8" t="n">
        <f aca="false">IF(C1601&gt;=$B$4,1,0)</f>
        <v>0</v>
      </c>
      <c r="F1601" s="8" t="n">
        <f aca="false">IF(D1601&gt;=$B$4,1,0)</f>
        <v>0</v>
      </c>
      <c r="G1601" s="8" t="str">
        <f aca="false">IF(AND(E1601=1,F1601=1),"Both pay",IF(F1601=1,"Missed",IF(E1601=1,"False trigger","Neither")))</f>
        <v>Neither</v>
      </c>
    </row>
    <row r="1602" customFormat="false" ht="15" hidden="false" customHeight="false" outlineLevel="0" collapsed="false">
      <c r="A1602" s="8" t="n">
        <v>2273</v>
      </c>
      <c r="B1602" s="8" t="s">
        <v>338</v>
      </c>
      <c r="C1602" s="13" t="n">
        <v>0.504564038785003</v>
      </c>
      <c r="D1602" s="13" t="n">
        <v>0.365</v>
      </c>
      <c r="E1602" s="8" t="n">
        <f aca="false">IF(C1602&gt;=$B$4,1,0)</f>
        <v>0</v>
      </c>
      <c r="F1602" s="8" t="n">
        <f aca="false">IF(D1602&gt;=$B$4,1,0)</f>
        <v>0</v>
      </c>
      <c r="G1602" s="8" t="str">
        <f aca="false">IF(AND(E1602=1,F1602=1),"Both pay",IF(F1602=1,"Missed",IF(E1602=1,"False trigger","Neither")))</f>
        <v>Neither</v>
      </c>
    </row>
    <row r="1603" customFormat="false" ht="15" hidden="false" customHeight="false" outlineLevel="0" collapsed="false">
      <c r="A1603" s="8" t="n">
        <v>2281</v>
      </c>
      <c r="B1603" s="8" t="s">
        <v>338</v>
      </c>
      <c r="C1603" s="13" t="n">
        <v>17.0799203230731</v>
      </c>
      <c r="D1603" s="13" t="n">
        <v>12.2175</v>
      </c>
      <c r="E1603" s="8" t="n">
        <f aca="false">IF(C1603&gt;=$B$4,1,0)</f>
        <v>1</v>
      </c>
      <c r="F1603" s="8" t="n">
        <f aca="false">IF(D1603&gt;=$B$4,1,0)</f>
        <v>1</v>
      </c>
      <c r="G1603" s="8" t="str">
        <f aca="false">IF(AND(E1603=1,F1603=1),"Both pay",IF(F1603=1,"Missed",IF(E1603=1,"False trigger","Neither")))</f>
        <v>Both pay</v>
      </c>
    </row>
    <row r="1604" customFormat="false" ht="15" hidden="false" customHeight="false" outlineLevel="0" collapsed="false">
      <c r="A1604" s="8" t="n">
        <v>2282</v>
      </c>
      <c r="B1604" s="8" t="s">
        <v>338</v>
      </c>
      <c r="C1604" s="13" t="n">
        <v>16.4765143912846</v>
      </c>
      <c r="D1604" s="13" t="n">
        <v>13.07</v>
      </c>
      <c r="E1604" s="8" t="n">
        <f aca="false">IF(C1604&gt;=$B$4,1,0)</f>
        <v>1</v>
      </c>
      <c r="F1604" s="8" t="n">
        <f aca="false">IF(D1604&gt;=$B$4,1,0)</f>
        <v>1</v>
      </c>
      <c r="G1604" s="8" t="str">
        <f aca="false">IF(AND(E1604=1,F1604=1),"Both pay",IF(F1604=1,"Missed",IF(E1604=1,"False trigger","Neither")))</f>
        <v>Both pay</v>
      </c>
    </row>
    <row r="1605" customFormat="false" ht="15" hidden="false" customHeight="false" outlineLevel="0" collapsed="false">
      <c r="A1605" s="8" t="n">
        <v>2283</v>
      </c>
      <c r="B1605" s="8" t="s">
        <v>338</v>
      </c>
      <c r="C1605" s="13" t="n">
        <v>15.8666902743117</v>
      </c>
      <c r="D1605" s="13" t="n">
        <v>13.69625</v>
      </c>
      <c r="E1605" s="8" t="n">
        <f aca="false">IF(C1605&gt;=$B$4,1,0)</f>
        <v>1</v>
      </c>
      <c r="F1605" s="8" t="n">
        <f aca="false">IF(D1605&gt;=$B$4,1,0)</f>
        <v>1</v>
      </c>
      <c r="G1605" s="8" t="str">
        <f aca="false">IF(AND(E1605=1,F1605=1),"Both pay",IF(F1605=1,"Missed",IF(E1605=1,"False trigger","Neither")))</f>
        <v>Both pay</v>
      </c>
    </row>
    <row r="1606" customFormat="false" ht="15" hidden="false" customHeight="false" outlineLevel="0" collapsed="false">
      <c r="A1606" s="8" t="n">
        <v>2284</v>
      </c>
      <c r="B1606" s="8" t="s">
        <v>338</v>
      </c>
      <c r="C1606" s="13" t="n">
        <v>17.2875042469266</v>
      </c>
      <c r="D1606" s="13" t="n">
        <v>13.04125</v>
      </c>
      <c r="E1606" s="8" t="n">
        <f aca="false">IF(C1606&gt;=$B$4,1,0)</f>
        <v>1</v>
      </c>
      <c r="F1606" s="8" t="n">
        <f aca="false">IF(D1606&gt;=$B$4,1,0)</f>
        <v>1</v>
      </c>
      <c r="G1606" s="8" t="str">
        <f aca="false">IF(AND(E1606=1,F1606=1),"Both pay",IF(F1606=1,"Missed",IF(E1606=1,"False trigger","Neither")))</f>
        <v>Both pay</v>
      </c>
    </row>
    <row r="1607" customFormat="false" ht="15" hidden="false" customHeight="false" outlineLevel="0" collapsed="false">
      <c r="A1607" s="8" t="n">
        <v>2285</v>
      </c>
      <c r="B1607" s="8" t="s">
        <v>338</v>
      </c>
      <c r="C1607" s="13" t="n">
        <v>17.953330623138</v>
      </c>
      <c r="D1607" s="13" t="n">
        <v>11.749375</v>
      </c>
      <c r="E1607" s="8" t="n">
        <f aca="false">IF(C1607&gt;=$B$4,1,0)</f>
        <v>1</v>
      </c>
      <c r="F1607" s="8" t="n">
        <f aca="false">IF(D1607&gt;=$B$4,1,0)</f>
        <v>1</v>
      </c>
      <c r="G1607" s="8" t="str">
        <f aca="false">IF(AND(E1607=1,F1607=1),"Both pay",IF(F1607=1,"Missed",IF(E1607=1,"False trigger","Neither")))</f>
        <v>Both pay</v>
      </c>
    </row>
    <row r="1608" customFormat="false" ht="15" hidden="false" customHeight="false" outlineLevel="0" collapsed="false">
      <c r="A1608" s="8" t="n">
        <v>2286</v>
      </c>
      <c r="B1608" s="8" t="s">
        <v>338</v>
      </c>
      <c r="C1608" s="13" t="n">
        <v>19.8045203695335</v>
      </c>
      <c r="D1608" s="13" t="n">
        <v>12.108125</v>
      </c>
      <c r="E1608" s="8" t="n">
        <f aca="false">IF(C1608&gt;=$B$4,1,0)</f>
        <v>1</v>
      </c>
      <c r="F1608" s="8" t="n">
        <f aca="false">IF(D1608&gt;=$B$4,1,0)</f>
        <v>1</v>
      </c>
      <c r="G1608" s="8" t="str">
        <f aca="false">IF(AND(E1608=1,F1608=1),"Both pay",IF(F1608=1,"Missed",IF(E1608=1,"False trigger","Neither")))</f>
        <v>Both pay</v>
      </c>
    </row>
    <row r="1609" customFormat="false" ht="15" hidden="false" customHeight="false" outlineLevel="0" collapsed="false">
      <c r="A1609" s="8" t="n">
        <v>2287</v>
      </c>
      <c r="B1609" s="8" t="s">
        <v>338</v>
      </c>
      <c r="C1609" s="13" t="n">
        <v>20.0773051983598</v>
      </c>
      <c r="D1609" s="13" t="n">
        <v>11.631875</v>
      </c>
      <c r="E1609" s="8" t="n">
        <f aca="false">IF(C1609&gt;=$B$4,1,0)</f>
        <v>1</v>
      </c>
      <c r="F1609" s="8" t="n">
        <f aca="false">IF(D1609&gt;=$B$4,1,0)</f>
        <v>1</v>
      </c>
      <c r="G1609" s="8" t="str">
        <f aca="false">IF(AND(E1609=1,F1609=1),"Both pay",IF(F1609=1,"Missed",IF(E1609=1,"False trigger","Neither")))</f>
        <v>Both pay</v>
      </c>
    </row>
    <row r="1610" customFormat="false" ht="15" hidden="false" customHeight="false" outlineLevel="0" collapsed="false">
      <c r="A1610" s="8" t="n">
        <v>2288</v>
      </c>
      <c r="B1610" s="8" t="s">
        <v>338</v>
      </c>
      <c r="C1610" s="13" t="n">
        <v>19.5336930514885</v>
      </c>
      <c r="D1610" s="13" t="n">
        <v>9.693125</v>
      </c>
      <c r="E1610" s="8" t="n">
        <f aca="false">IF(C1610&gt;=$B$4,1,0)</f>
        <v>1</v>
      </c>
      <c r="F1610" s="8" t="n">
        <f aca="false">IF(D1610&gt;=$B$4,1,0)</f>
        <v>0</v>
      </c>
      <c r="G1610" s="8" t="str">
        <f aca="false">IF(AND(E1610=1,F1610=1),"Both pay",IF(F1610=1,"Missed",IF(E1610=1,"False trigger","Neither")))</f>
        <v>False trigger</v>
      </c>
    </row>
    <row r="1611" customFormat="false" ht="15" hidden="false" customHeight="false" outlineLevel="0" collapsed="false">
      <c r="A1611" s="8" t="n">
        <v>2289</v>
      </c>
      <c r="B1611" s="8" t="s">
        <v>338</v>
      </c>
      <c r="C1611" s="13" t="n">
        <v>15.2802280702132</v>
      </c>
      <c r="D1611" s="13" t="n">
        <v>9.083125</v>
      </c>
      <c r="E1611" s="8" t="n">
        <f aca="false">IF(C1611&gt;=$B$4,1,0)</f>
        <v>1</v>
      </c>
      <c r="F1611" s="8" t="n">
        <f aca="false">IF(D1611&gt;=$B$4,1,0)</f>
        <v>0</v>
      </c>
      <c r="G1611" s="8" t="str">
        <f aca="false">IF(AND(E1611=1,F1611=1),"Both pay",IF(F1611=1,"Missed",IF(E1611=1,"False trigger","Neither")))</f>
        <v>False trigger</v>
      </c>
    </row>
    <row r="1612" customFormat="false" ht="15" hidden="false" customHeight="false" outlineLevel="0" collapsed="false">
      <c r="A1612" s="8" t="n">
        <v>2290</v>
      </c>
      <c r="B1612" s="8" t="s">
        <v>338</v>
      </c>
      <c r="C1612" s="13" t="n">
        <v>10.6613309525924</v>
      </c>
      <c r="D1612" s="13" t="n">
        <v>8.201875</v>
      </c>
      <c r="E1612" s="8" t="n">
        <f aca="false">IF(C1612&gt;=$B$4,1,0)</f>
        <v>1</v>
      </c>
      <c r="F1612" s="8" t="n">
        <f aca="false">IF(D1612&gt;=$B$4,1,0)</f>
        <v>0</v>
      </c>
      <c r="G1612" s="8" t="str">
        <f aca="false">IF(AND(E1612=1,F1612=1),"Both pay",IF(F1612=1,"Missed",IF(E1612=1,"False trigger","Neither")))</f>
        <v>False trigger</v>
      </c>
    </row>
    <row r="1613" customFormat="false" ht="15" hidden="false" customHeight="false" outlineLevel="0" collapsed="false">
      <c r="A1613" s="8" t="n">
        <v>2291</v>
      </c>
      <c r="B1613" s="8" t="s">
        <v>338</v>
      </c>
      <c r="C1613" s="13" t="n">
        <v>10.3536491468825</v>
      </c>
      <c r="D1613" s="13" t="n">
        <v>8.781875</v>
      </c>
      <c r="E1613" s="8" t="n">
        <f aca="false">IF(C1613&gt;=$B$4,1,0)</f>
        <v>1</v>
      </c>
      <c r="F1613" s="8" t="n">
        <f aca="false">IF(D1613&gt;=$B$4,1,0)</f>
        <v>0</v>
      </c>
      <c r="G1613" s="8" t="str">
        <f aca="false">IF(AND(E1613=1,F1613=1),"Both pay",IF(F1613=1,"Missed",IF(E1613=1,"False trigger","Neither")))</f>
        <v>False trigger</v>
      </c>
    </row>
    <row r="1614" customFormat="false" ht="15" hidden="false" customHeight="false" outlineLevel="0" collapsed="false">
      <c r="A1614" s="8" t="n">
        <v>2292</v>
      </c>
      <c r="B1614" s="8" t="s">
        <v>338</v>
      </c>
      <c r="C1614" s="13" t="n">
        <v>11.6282595448417</v>
      </c>
      <c r="D1614" s="13" t="n">
        <v>8.693125</v>
      </c>
      <c r="E1614" s="8" t="n">
        <f aca="false">IF(C1614&gt;=$B$4,1,0)</f>
        <v>1</v>
      </c>
      <c r="F1614" s="8" t="n">
        <f aca="false">IF(D1614&gt;=$B$4,1,0)</f>
        <v>0</v>
      </c>
      <c r="G1614" s="8" t="str">
        <f aca="false">IF(AND(E1614=1,F1614=1),"Both pay",IF(F1614=1,"Missed",IF(E1614=1,"False trigger","Neither")))</f>
        <v>False trigger</v>
      </c>
    </row>
    <row r="1615" customFormat="false" ht="15" hidden="false" customHeight="false" outlineLevel="0" collapsed="false">
      <c r="A1615" s="8" t="n">
        <v>2293</v>
      </c>
      <c r="B1615" s="8" t="s">
        <v>338</v>
      </c>
      <c r="C1615" s="13" t="n">
        <v>10.5117722579085</v>
      </c>
      <c r="D1615" s="13" t="n">
        <v>5.769375</v>
      </c>
      <c r="E1615" s="8" t="n">
        <f aca="false">IF(C1615&gt;=$B$4,1,0)</f>
        <v>1</v>
      </c>
      <c r="F1615" s="8" t="n">
        <f aca="false">IF(D1615&gt;=$B$4,1,0)</f>
        <v>0</v>
      </c>
      <c r="G1615" s="8" t="str">
        <f aca="false">IF(AND(E1615=1,F1615=1),"Both pay",IF(F1615=1,"Missed",IF(E1615=1,"False trigger","Neither")))</f>
        <v>False trigger</v>
      </c>
    </row>
    <row r="1616" customFormat="false" ht="15" hidden="false" customHeight="false" outlineLevel="0" collapsed="false">
      <c r="A1616" s="8" t="n">
        <v>2294</v>
      </c>
      <c r="B1616" s="8" t="s">
        <v>338</v>
      </c>
      <c r="C1616" s="13" t="n">
        <v>9.32139007559242</v>
      </c>
      <c r="D1616" s="13" t="n">
        <v>5.9825</v>
      </c>
      <c r="E1616" s="8" t="n">
        <f aca="false">IF(C1616&gt;=$B$4,1,0)</f>
        <v>0</v>
      </c>
      <c r="F1616" s="8" t="n">
        <f aca="false">IF(D1616&gt;=$B$4,1,0)</f>
        <v>0</v>
      </c>
      <c r="G1616" s="8" t="str">
        <f aca="false">IF(AND(E1616=1,F1616=1),"Both pay",IF(F1616=1,"Missed",IF(E1616=1,"False trigger","Neither")))</f>
        <v>Neither</v>
      </c>
    </row>
    <row r="1617" customFormat="false" ht="15" hidden="false" customHeight="false" outlineLevel="0" collapsed="false">
      <c r="A1617" s="8" t="n">
        <v>2295</v>
      </c>
      <c r="B1617" s="8" t="s">
        <v>338</v>
      </c>
      <c r="C1617" s="13" t="n">
        <v>5.73453922696589</v>
      </c>
      <c r="D1617" s="13" t="n">
        <v>6.540625</v>
      </c>
      <c r="E1617" s="8" t="n">
        <f aca="false">IF(C1617&gt;=$B$4,1,0)</f>
        <v>0</v>
      </c>
      <c r="F1617" s="8" t="n">
        <f aca="false">IF(D1617&gt;=$B$4,1,0)</f>
        <v>0</v>
      </c>
      <c r="G1617" s="8" t="str">
        <f aca="false">IF(AND(E1617=1,F1617=1),"Both pay",IF(F1617=1,"Missed",IF(E1617=1,"False trigger","Neither")))</f>
        <v>Neither</v>
      </c>
    </row>
    <row r="1618" customFormat="false" ht="15" hidden="false" customHeight="false" outlineLevel="0" collapsed="false">
      <c r="A1618" s="8" t="n">
        <v>2296</v>
      </c>
      <c r="B1618" s="8" t="s">
        <v>338</v>
      </c>
      <c r="C1618" s="13" t="n">
        <v>5.25807099654387</v>
      </c>
      <c r="D1618" s="13" t="n">
        <v>10.913125</v>
      </c>
      <c r="E1618" s="8" t="n">
        <f aca="false">IF(C1618&gt;=$B$4,1,0)</f>
        <v>0</v>
      </c>
      <c r="F1618" s="8" t="n">
        <f aca="false">IF(D1618&gt;=$B$4,1,0)</f>
        <v>1</v>
      </c>
      <c r="G1618" s="8" t="str">
        <f aca="false">IF(AND(E1618=1,F1618=1),"Both pay",IF(F1618=1,"Missed",IF(E1618=1,"False trigger","Neither")))</f>
        <v>Missed</v>
      </c>
    </row>
    <row r="1619" customFormat="false" ht="15" hidden="false" customHeight="false" outlineLevel="0" collapsed="false">
      <c r="A1619" s="8" t="n">
        <v>2297</v>
      </c>
      <c r="B1619" s="8" t="s">
        <v>338</v>
      </c>
      <c r="C1619" s="13" t="n">
        <v>4.64233622446434</v>
      </c>
      <c r="D1619" s="13" t="n">
        <v>7.805625</v>
      </c>
      <c r="E1619" s="8" t="n">
        <f aca="false">IF(C1619&gt;=$B$4,1,0)</f>
        <v>0</v>
      </c>
      <c r="F1619" s="8" t="n">
        <f aca="false">IF(D1619&gt;=$B$4,1,0)</f>
        <v>0</v>
      </c>
      <c r="G1619" s="8" t="str">
        <f aca="false">IF(AND(E1619=1,F1619=1),"Both pay",IF(F1619=1,"Missed",IF(E1619=1,"False trigger","Neither")))</f>
        <v>Neither</v>
      </c>
    </row>
    <row r="1620" customFormat="false" ht="15" hidden="false" customHeight="false" outlineLevel="0" collapsed="false">
      <c r="A1620" s="8" t="n">
        <v>2298</v>
      </c>
      <c r="B1620" s="8" t="s">
        <v>338</v>
      </c>
      <c r="C1620" s="13" t="n">
        <v>5.24213873368862</v>
      </c>
      <c r="D1620" s="13" t="n">
        <v>10.035</v>
      </c>
      <c r="E1620" s="8" t="n">
        <f aca="false">IF(C1620&gt;=$B$4,1,0)</f>
        <v>0</v>
      </c>
      <c r="F1620" s="8" t="n">
        <f aca="false">IF(D1620&gt;=$B$4,1,0)</f>
        <v>1</v>
      </c>
      <c r="G1620" s="8" t="str">
        <f aca="false">IF(AND(E1620=1,F1620=1),"Both pay",IF(F1620=1,"Missed",IF(E1620=1,"False trigger","Neither")))</f>
        <v>Missed</v>
      </c>
    </row>
    <row r="1621" customFormat="false" ht="15" hidden="false" customHeight="false" outlineLevel="0" collapsed="false">
      <c r="A1621" s="8" t="n">
        <v>2299</v>
      </c>
      <c r="B1621" s="8" t="s">
        <v>338</v>
      </c>
      <c r="C1621" s="13" t="n">
        <v>6.0730286544601</v>
      </c>
      <c r="D1621" s="13" t="n">
        <v>11.834375</v>
      </c>
      <c r="E1621" s="8" t="n">
        <f aca="false">IF(C1621&gt;=$B$4,1,0)</f>
        <v>0</v>
      </c>
      <c r="F1621" s="8" t="n">
        <f aca="false">IF(D1621&gt;=$B$4,1,0)</f>
        <v>1</v>
      </c>
      <c r="G1621" s="8" t="str">
        <f aca="false">IF(AND(E1621=1,F1621=1),"Both pay",IF(F1621=1,"Missed",IF(E1621=1,"False trigger","Neither")))</f>
        <v>Missed</v>
      </c>
    </row>
    <row r="1622" customFormat="false" ht="15" hidden="false" customHeight="false" outlineLevel="0" collapsed="false">
      <c r="A1622" s="8" t="n">
        <v>2305</v>
      </c>
      <c r="B1622" s="8" t="s">
        <v>338</v>
      </c>
      <c r="C1622" s="13" t="n">
        <v>10.8233014555093</v>
      </c>
      <c r="D1622" s="13" t="n">
        <v>31.0525</v>
      </c>
      <c r="E1622" s="8" t="n">
        <f aca="false">IF(C1622&gt;=$B$4,1,0)</f>
        <v>1</v>
      </c>
      <c r="F1622" s="8" t="n">
        <f aca="false">IF(D1622&gt;=$B$4,1,0)</f>
        <v>1</v>
      </c>
      <c r="G1622" s="8" t="str">
        <f aca="false">IF(AND(E1622=1,F1622=1),"Both pay",IF(F1622=1,"Missed",IF(E1622=1,"False trigger","Neither")))</f>
        <v>Both pay</v>
      </c>
    </row>
    <row r="1623" customFormat="false" ht="15" hidden="false" customHeight="false" outlineLevel="0" collapsed="false">
      <c r="A1623" s="8" t="n">
        <v>2306</v>
      </c>
      <c r="B1623" s="8" t="s">
        <v>338</v>
      </c>
      <c r="C1623" s="13" t="n">
        <v>7.45059940680488</v>
      </c>
      <c r="D1623" s="13" t="n">
        <v>37.5325</v>
      </c>
      <c r="E1623" s="8" t="n">
        <f aca="false">IF(C1623&gt;=$B$4,1,0)</f>
        <v>0</v>
      </c>
      <c r="F1623" s="8" t="n">
        <f aca="false">IF(D1623&gt;=$B$4,1,0)</f>
        <v>1</v>
      </c>
      <c r="G1623" s="8" t="str">
        <f aca="false">IF(AND(E1623=1,F1623=1),"Both pay",IF(F1623=1,"Missed",IF(E1623=1,"False trigger","Neither")))</f>
        <v>Missed</v>
      </c>
    </row>
    <row r="1624" customFormat="false" ht="15" hidden="false" customHeight="false" outlineLevel="0" collapsed="false">
      <c r="A1624" s="8" t="n">
        <v>2307</v>
      </c>
      <c r="B1624" s="8" t="s">
        <v>338</v>
      </c>
      <c r="C1624" s="13" t="n">
        <v>4.796088475925</v>
      </c>
      <c r="D1624" s="13" t="n">
        <v>23.61</v>
      </c>
      <c r="E1624" s="8" t="n">
        <f aca="false">IF(C1624&gt;=$B$4,1,0)</f>
        <v>0</v>
      </c>
      <c r="F1624" s="8" t="n">
        <f aca="false">IF(D1624&gt;=$B$4,1,0)</f>
        <v>1</v>
      </c>
      <c r="G1624" s="8" t="str">
        <f aca="false">IF(AND(E1624=1,F1624=1),"Both pay",IF(F1624=1,"Missed",IF(E1624=1,"False trigger","Neither")))</f>
        <v>Missed</v>
      </c>
    </row>
    <row r="1625" customFormat="false" ht="15" hidden="false" customHeight="false" outlineLevel="0" collapsed="false">
      <c r="A1625" s="8" t="n">
        <v>2308</v>
      </c>
      <c r="B1625" s="8" t="s">
        <v>338</v>
      </c>
      <c r="C1625" s="13" t="n">
        <v>10.4536509944823</v>
      </c>
      <c r="D1625" s="13" t="n">
        <v>18.4675</v>
      </c>
      <c r="E1625" s="8" t="n">
        <f aca="false">IF(C1625&gt;=$B$4,1,0)</f>
        <v>1</v>
      </c>
      <c r="F1625" s="8" t="n">
        <f aca="false">IF(D1625&gt;=$B$4,1,0)</f>
        <v>1</v>
      </c>
      <c r="G1625" s="8" t="str">
        <f aca="false">IF(AND(E1625=1,F1625=1),"Both pay",IF(F1625=1,"Missed",IF(E1625=1,"False trigger","Neither")))</f>
        <v>Both pay</v>
      </c>
    </row>
    <row r="1626" customFormat="false" ht="15" hidden="false" customHeight="false" outlineLevel="0" collapsed="false">
      <c r="A1626" s="8" t="n">
        <v>2309</v>
      </c>
      <c r="B1626" s="8" t="s">
        <v>338</v>
      </c>
      <c r="C1626" s="13" t="n">
        <v>11.7454287158417</v>
      </c>
      <c r="D1626" s="13" t="n">
        <v>13.121875</v>
      </c>
      <c r="E1626" s="8" t="n">
        <f aca="false">IF(C1626&gt;=$B$4,1,0)</f>
        <v>1</v>
      </c>
      <c r="F1626" s="8" t="n">
        <f aca="false">IF(D1626&gt;=$B$4,1,0)</f>
        <v>1</v>
      </c>
      <c r="G1626" s="8" t="str">
        <f aca="false">IF(AND(E1626=1,F1626=1),"Both pay",IF(F1626=1,"Missed",IF(E1626=1,"False trigger","Neither")))</f>
        <v>Both pay</v>
      </c>
    </row>
    <row r="1627" customFormat="false" ht="15" hidden="false" customHeight="false" outlineLevel="0" collapsed="false">
      <c r="A1627" s="8" t="n">
        <v>2310</v>
      </c>
      <c r="B1627" s="8" t="s">
        <v>338</v>
      </c>
      <c r="C1627" s="13" t="n">
        <v>12.4637547088994</v>
      </c>
      <c r="D1627" s="13" t="n">
        <v>10.791875</v>
      </c>
      <c r="E1627" s="8" t="n">
        <f aca="false">IF(C1627&gt;=$B$4,1,0)</f>
        <v>1</v>
      </c>
      <c r="F1627" s="8" t="n">
        <f aca="false">IF(D1627&gt;=$B$4,1,0)</f>
        <v>1</v>
      </c>
      <c r="G1627" s="8" t="str">
        <f aca="false">IF(AND(E1627=1,F1627=1),"Both pay",IF(F1627=1,"Missed",IF(E1627=1,"False trigger","Neither")))</f>
        <v>Both pay</v>
      </c>
    </row>
    <row r="1628" customFormat="false" ht="15" hidden="false" customHeight="false" outlineLevel="0" collapsed="false">
      <c r="A1628" s="8" t="n">
        <v>2311</v>
      </c>
      <c r="B1628" s="8" t="s">
        <v>338</v>
      </c>
      <c r="C1628" s="13" t="n">
        <v>12.5437480618136</v>
      </c>
      <c r="D1628" s="13" t="n">
        <v>11.16</v>
      </c>
      <c r="E1628" s="8" t="n">
        <f aca="false">IF(C1628&gt;=$B$4,1,0)</f>
        <v>1</v>
      </c>
      <c r="F1628" s="8" t="n">
        <f aca="false">IF(D1628&gt;=$B$4,1,0)</f>
        <v>1</v>
      </c>
      <c r="G1628" s="8" t="str">
        <f aca="false">IF(AND(E1628=1,F1628=1),"Both pay",IF(F1628=1,"Missed",IF(E1628=1,"False trigger","Neither")))</f>
        <v>Both pay</v>
      </c>
    </row>
    <row r="1629" customFormat="false" ht="15" hidden="false" customHeight="false" outlineLevel="0" collapsed="false">
      <c r="A1629" s="8" t="n">
        <v>2312</v>
      </c>
      <c r="B1629" s="8" t="s">
        <v>338</v>
      </c>
      <c r="C1629" s="13" t="n">
        <v>13.1073646683828</v>
      </c>
      <c r="D1629" s="13" t="n">
        <v>12.169375</v>
      </c>
      <c r="E1629" s="8" t="n">
        <f aca="false">IF(C1629&gt;=$B$4,1,0)</f>
        <v>1</v>
      </c>
      <c r="F1629" s="8" t="n">
        <f aca="false">IF(D1629&gt;=$B$4,1,0)</f>
        <v>1</v>
      </c>
      <c r="G1629" s="8" t="str">
        <f aca="false">IF(AND(E1629=1,F1629=1),"Both pay",IF(F1629=1,"Missed",IF(E1629=1,"False trigger","Neither")))</f>
        <v>Both pay</v>
      </c>
    </row>
    <row r="1630" customFormat="false" ht="15" hidden="false" customHeight="false" outlineLevel="0" collapsed="false">
      <c r="A1630" s="8" t="n">
        <v>2313</v>
      </c>
      <c r="B1630" s="8" t="s">
        <v>338</v>
      </c>
      <c r="C1630" s="13" t="n">
        <v>13.4732802156721</v>
      </c>
      <c r="D1630" s="13" t="n">
        <v>16.25625</v>
      </c>
      <c r="E1630" s="8" t="n">
        <f aca="false">IF(C1630&gt;=$B$4,1,0)</f>
        <v>1</v>
      </c>
      <c r="F1630" s="8" t="n">
        <f aca="false">IF(D1630&gt;=$B$4,1,0)</f>
        <v>1</v>
      </c>
      <c r="G1630" s="8" t="str">
        <f aca="false">IF(AND(E1630=1,F1630=1),"Both pay",IF(F1630=1,"Missed",IF(E1630=1,"False trigger","Neither")))</f>
        <v>Both pay</v>
      </c>
    </row>
    <row r="1631" customFormat="false" ht="15" hidden="false" customHeight="false" outlineLevel="0" collapsed="false">
      <c r="A1631" s="8" t="n">
        <v>2314</v>
      </c>
      <c r="B1631" s="8" t="s">
        <v>338</v>
      </c>
      <c r="C1631" s="13" t="n">
        <v>11.691704416016</v>
      </c>
      <c r="D1631" s="13" t="n">
        <v>16.080625</v>
      </c>
      <c r="E1631" s="8" t="n">
        <f aca="false">IF(C1631&gt;=$B$4,1,0)</f>
        <v>1</v>
      </c>
      <c r="F1631" s="8" t="n">
        <f aca="false">IF(D1631&gt;=$B$4,1,0)</f>
        <v>1</v>
      </c>
      <c r="G1631" s="8" t="str">
        <f aca="false">IF(AND(E1631=1,F1631=1),"Both pay",IF(F1631=1,"Missed",IF(E1631=1,"False trigger","Neither")))</f>
        <v>Both pay</v>
      </c>
    </row>
    <row r="1632" customFormat="false" ht="15" hidden="false" customHeight="false" outlineLevel="0" collapsed="false">
      <c r="A1632" s="8" t="n">
        <v>2315</v>
      </c>
      <c r="B1632" s="8" t="s">
        <v>338</v>
      </c>
      <c r="C1632" s="13" t="n">
        <v>7.89079661732099</v>
      </c>
      <c r="D1632" s="13" t="n">
        <v>14.59375</v>
      </c>
      <c r="E1632" s="8" t="n">
        <f aca="false">IF(C1632&gt;=$B$4,1,0)</f>
        <v>0</v>
      </c>
      <c r="F1632" s="8" t="n">
        <f aca="false">IF(D1632&gt;=$B$4,1,0)</f>
        <v>1</v>
      </c>
      <c r="G1632" s="8" t="str">
        <f aca="false">IF(AND(E1632=1,F1632=1),"Both pay",IF(F1632=1,"Missed",IF(E1632=1,"False trigger","Neither")))</f>
        <v>Missed</v>
      </c>
    </row>
    <row r="1633" customFormat="false" ht="15" hidden="false" customHeight="false" outlineLevel="0" collapsed="false">
      <c r="A1633" s="8" t="n">
        <v>2316</v>
      </c>
      <c r="B1633" s="8" t="s">
        <v>338</v>
      </c>
      <c r="C1633" s="13" t="n">
        <v>6.60071723469234</v>
      </c>
      <c r="D1633" s="13" t="n">
        <v>13.795625</v>
      </c>
      <c r="E1633" s="8" t="n">
        <f aca="false">IF(C1633&gt;=$B$4,1,0)</f>
        <v>0</v>
      </c>
      <c r="F1633" s="8" t="n">
        <f aca="false">IF(D1633&gt;=$B$4,1,0)</f>
        <v>1</v>
      </c>
      <c r="G1633" s="8" t="str">
        <f aca="false">IF(AND(E1633=1,F1633=1),"Both pay",IF(F1633=1,"Missed",IF(E1633=1,"False trigger","Neither")))</f>
        <v>Missed</v>
      </c>
    </row>
    <row r="1634" customFormat="false" ht="15" hidden="false" customHeight="false" outlineLevel="0" collapsed="false">
      <c r="A1634" s="8" t="n">
        <v>2317</v>
      </c>
      <c r="B1634" s="8" t="s">
        <v>338</v>
      </c>
      <c r="C1634" s="13" t="n">
        <v>5.77535528424249</v>
      </c>
      <c r="D1634" s="13" t="n">
        <v>8.06125</v>
      </c>
      <c r="E1634" s="8" t="n">
        <f aca="false">IF(C1634&gt;=$B$4,1,0)</f>
        <v>0</v>
      </c>
      <c r="F1634" s="8" t="n">
        <f aca="false">IF(D1634&gt;=$B$4,1,0)</f>
        <v>0</v>
      </c>
      <c r="G1634" s="8" t="str">
        <f aca="false">IF(AND(E1634=1,F1634=1),"Both pay",IF(F1634=1,"Missed",IF(E1634=1,"False trigger","Neither")))</f>
        <v>Neither</v>
      </c>
    </row>
    <row r="1635" customFormat="false" ht="15" hidden="false" customHeight="false" outlineLevel="0" collapsed="false">
      <c r="A1635" s="8" t="n">
        <v>2318</v>
      </c>
      <c r="B1635" s="8" t="s">
        <v>338</v>
      </c>
      <c r="C1635" s="13" t="n">
        <v>5.98115746178164</v>
      </c>
      <c r="D1635" s="13" t="n">
        <v>5.070625</v>
      </c>
      <c r="E1635" s="8" t="n">
        <f aca="false">IF(C1635&gt;=$B$4,1,0)</f>
        <v>0</v>
      </c>
      <c r="F1635" s="8" t="n">
        <f aca="false">IF(D1635&gt;=$B$4,1,0)</f>
        <v>0</v>
      </c>
      <c r="G1635" s="8" t="str">
        <f aca="false">IF(AND(E1635=1,F1635=1),"Both pay",IF(F1635=1,"Missed",IF(E1635=1,"False trigger","Neither")))</f>
        <v>Neither</v>
      </c>
    </row>
    <row r="1636" customFormat="false" ht="15" hidden="false" customHeight="false" outlineLevel="0" collapsed="false">
      <c r="A1636" s="8" t="n">
        <v>2319</v>
      </c>
      <c r="B1636" s="8" t="s">
        <v>338</v>
      </c>
      <c r="C1636" s="13" t="n">
        <v>5.16637033089128</v>
      </c>
      <c r="D1636" s="13" t="n">
        <v>5.655</v>
      </c>
      <c r="E1636" s="8" t="n">
        <f aca="false">IF(C1636&gt;=$B$4,1,0)</f>
        <v>0</v>
      </c>
      <c r="F1636" s="8" t="n">
        <f aca="false">IF(D1636&gt;=$B$4,1,0)</f>
        <v>0</v>
      </c>
      <c r="G1636" s="8" t="str">
        <f aca="false">IF(AND(E1636=1,F1636=1),"Both pay",IF(F1636=1,"Missed",IF(E1636=1,"False trigger","Neither")))</f>
        <v>Neither</v>
      </c>
    </row>
    <row r="1637" customFormat="false" ht="15" hidden="false" customHeight="false" outlineLevel="0" collapsed="false">
      <c r="A1637" s="8" t="n">
        <v>2320</v>
      </c>
      <c r="B1637" s="8" t="s">
        <v>338</v>
      </c>
      <c r="C1637" s="13" t="n">
        <v>4.37804948216026</v>
      </c>
      <c r="D1637" s="13" t="n">
        <v>4.118125</v>
      </c>
      <c r="E1637" s="8" t="n">
        <f aca="false">IF(C1637&gt;=$B$4,1,0)</f>
        <v>0</v>
      </c>
      <c r="F1637" s="8" t="n">
        <f aca="false">IF(D1637&gt;=$B$4,1,0)</f>
        <v>0</v>
      </c>
      <c r="G1637" s="8" t="str">
        <f aca="false">IF(AND(E1637=1,F1637=1),"Both pay",IF(F1637=1,"Missed",IF(E1637=1,"False trigger","Neither")))</f>
        <v>Neither</v>
      </c>
    </row>
    <row r="1638" customFormat="false" ht="15" hidden="false" customHeight="false" outlineLevel="0" collapsed="false">
      <c r="A1638" s="8" t="n">
        <v>2321</v>
      </c>
      <c r="B1638" s="8" t="s">
        <v>338</v>
      </c>
      <c r="C1638" s="13" t="n">
        <v>3.2618074823816</v>
      </c>
      <c r="D1638" s="13" t="n">
        <v>1.83625</v>
      </c>
      <c r="E1638" s="8" t="n">
        <f aca="false">IF(C1638&gt;=$B$4,1,0)</f>
        <v>0</v>
      </c>
      <c r="F1638" s="8" t="n">
        <f aca="false">IF(D1638&gt;=$B$4,1,0)</f>
        <v>0</v>
      </c>
      <c r="G1638" s="8" t="str">
        <f aca="false">IF(AND(E1638=1,F1638=1),"Both pay",IF(F1638=1,"Missed",IF(E1638=1,"False trigger","Neither")))</f>
        <v>Neither</v>
      </c>
    </row>
    <row r="1639" customFormat="false" ht="15" hidden="false" customHeight="false" outlineLevel="0" collapsed="false">
      <c r="A1639" s="8" t="n">
        <v>2323</v>
      </c>
      <c r="B1639" s="8" t="s">
        <v>338</v>
      </c>
      <c r="C1639" s="13" t="n">
        <v>1.16210280484548</v>
      </c>
      <c r="D1639" s="13" t="n">
        <v>0.926874999999999</v>
      </c>
      <c r="E1639" s="8" t="n">
        <f aca="false">IF(C1639&gt;=$B$4,1,0)</f>
        <v>0</v>
      </c>
      <c r="F1639" s="8" t="n">
        <f aca="false">IF(D1639&gt;=$B$4,1,0)</f>
        <v>0</v>
      </c>
      <c r="G1639" s="8" t="str">
        <f aca="false">IF(AND(E1639=1,F1639=1),"Both pay",IF(F1639=1,"Missed",IF(E1639=1,"False trigger","Neither")))</f>
        <v>Neither</v>
      </c>
    </row>
    <row r="1640" customFormat="false" ht="15" hidden="false" customHeight="false" outlineLevel="0" collapsed="false">
      <c r="A1640" s="8" t="n">
        <v>2324</v>
      </c>
      <c r="B1640" s="8" t="s">
        <v>338</v>
      </c>
      <c r="C1640" s="13" t="n">
        <v>0.98338437793844</v>
      </c>
      <c r="D1640" s="13" t="n">
        <v>0.321249999999999</v>
      </c>
      <c r="E1640" s="8" t="n">
        <f aca="false">IF(C1640&gt;=$B$4,1,0)</f>
        <v>0</v>
      </c>
      <c r="F1640" s="8" t="n">
        <f aca="false">IF(D1640&gt;=$B$4,1,0)</f>
        <v>0</v>
      </c>
      <c r="G1640" s="8" t="str">
        <f aca="false">IF(AND(E1640=1,F1640=1),"Both pay",IF(F1640=1,"Missed",IF(E1640=1,"False trigger","Neither")))</f>
        <v>Neither</v>
      </c>
    </row>
    <row r="1641" customFormat="false" ht="15" hidden="false" customHeight="false" outlineLevel="0" collapsed="false">
      <c r="A1641" s="8" t="n">
        <v>2325</v>
      </c>
      <c r="B1641" s="8" t="s">
        <v>338</v>
      </c>
      <c r="C1641" s="13" t="n">
        <v>0.993075606384593</v>
      </c>
      <c r="D1641" s="13" t="n">
        <v>0.31875</v>
      </c>
      <c r="E1641" s="8" t="n">
        <f aca="false">IF(C1641&gt;=$B$4,1,0)</f>
        <v>0</v>
      </c>
      <c r="F1641" s="8" t="n">
        <f aca="false">IF(D1641&gt;=$B$4,1,0)</f>
        <v>0</v>
      </c>
      <c r="G1641" s="8" t="str">
        <f aca="false">IF(AND(E1641=1,F1641=1),"Both pay",IF(F1641=1,"Missed",IF(E1641=1,"False trigger","Neither")))</f>
        <v>Neither</v>
      </c>
    </row>
    <row r="1642" customFormat="false" ht="15" hidden="false" customHeight="false" outlineLevel="0" collapsed="false">
      <c r="A1642" s="8" t="n">
        <v>2326</v>
      </c>
      <c r="B1642" s="8" t="s">
        <v>338</v>
      </c>
      <c r="C1642" s="13" t="n">
        <v>1.19481358627446</v>
      </c>
      <c r="D1642" s="13" t="n">
        <v>0.390625</v>
      </c>
      <c r="E1642" s="8" t="n">
        <f aca="false">IF(C1642&gt;=$B$4,1,0)</f>
        <v>0</v>
      </c>
      <c r="F1642" s="8" t="n">
        <f aca="false">IF(D1642&gt;=$B$4,1,0)</f>
        <v>0</v>
      </c>
      <c r="G1642" s="8" t="str">
        <f aca="false">IF(AND(E1642=1,F1642=1),"Both pay",IF(F1642=1,"Missed",IF(E1642=1,"False trigger","Neither")))</f>
        <v>Neither</v>
      </c>
    </row>
    <row r="1643" customFormat="false" ht="15" hidden="false" customHeight="false" outlineLevel="0" collapsed="false">
      <c r="A1643" s="8" t="n">
        <v>2327</v>
      </c>
      <c r="B1643" s="8" t="s">
        <v>338</v>
      </c>
      <c r="C1643" s="13" t="n">
        <v>1.0420114696633</v>
      </c>
      <c r="D1643" s="13" t="n">
        <v>0.585625000000001</v>
      </c>
      <c r="E1643" s="8" t="n">
        <f aca="false">IF(C1643&gt;=$B$4,1,0)</f>
        <v>0</v>
      </c>
      <c r="F1643" s="8" t="n">
        <f aca="false">IF(D1643&gt;=$B$4,1,0)</f>
        <v>0</v>
      </c>
      <c r="G1643" s="8" t="str">
        <f aca="false">IF(AND(E1643=1,F1643=1),"Both pay",IF(F1643=1,"Missed",IF(E1643=1,"False trigger","Neither")))</f>
        <v>Neither</v>
      </c>
    </row>
    <row r="1644" customFormat="false" ht="15" hidden="false" customHeight="false" outlineLevel="0" collapsed="false">
      <c r="A1644" s="8" t="n">
        <v>2328</v>
      </c>
      <c r="B1644" s="8" t="s">
        <v>338</v>
      </c>
      <c r="C1644" s="13" t="n">
        <v>0.509525517924312</v>
      </c>
      <c r="D1644" s="13" t="n">
        <v>0.85875</v>
      </c>
      <c r="E1644" s="8" t="n">
        <f aca="false">IF(C1644&gt;=$B$4,1,0)</f>
        <v>0</v>
      </c>
      <c r="F1644" s="8" t="n">
        <f aca="false">IF(D1644&gt;=$B$4,1,0)</f>
        <v>0</v>
      </c>
      <c r="G1644" s="8" t="str">
        <f aca="false">IF(AND(E1644=1,F1644=1),"Both pay",IF(F1644=1,"Missed",IF(E1644=1,"False trigger","Neither")))</f>
        <v>Neither</v>
      </c>
    </row>
    <row r="1645" customFormat="false" ht="15" hidden="false" customHeight="false" outlineLevel="0" collapsed="false">
      <c r="A1645" s="8" t="n">
        <v>2329</v>
      </c>
      <c r="B1645" s="8" t="s">
        <v>338</v>
      </c>
      <c r="C1645" s="13" t="n">
        <v>0.286377016266176</v>
      </c>
      <c r="D1645" s="13" t="n">
        <v>1.099375</v>
      </c>
      <c r="E1645" s="8" t="n">
        <f aca="false">IF(C1645&gt;=$B$4,1,0)</f>
        <v>0</v>
      </c>
      <c r="F1645" s="8" t="n">
        <f aca="false">IF(D1645&gt;=$B$4,1,0)</f>
        <v>0</v>
      </c>
      <c r="G1645" s="8" t="str">
        <f aca="false">IF(AND(E1645=1,F1645=1),"Both pay",IF(F1645=1,"Missed",IF(E1645=1,"False trigger","Neither")))</f>
        <v>Neither</v>
      </c>
    </row>
    <row r="1646" customFormat="false" ht="15" hidden="false" customHeight="false" outlineLevel="0" collapsed="false">
      <c r="A1646" s="8" t="n">
        <v>2330</v>
      </c>
      <c r="B1646" s="8" t="s">
        <v>338</v>
      </c>
      <c r="C1646" s="13" t="n">
        <v>0.454861264601351</v>
      </c>
      <c r="D1646" s="13" t="n">
        <v>1.045625</v>
      </c>
      <c r="E1646" s="8" t="n">
        <f aca="false">IF(C1646&gt;=$B$4,1,0)</f>
        <v>0</v>
      </c>
      <c r="F1646" s="8" t="n">
        <f aca="false">IF(D1646&gt;=$B$4,1,0)</f>
        <v>0</v>
      </c>
      <c r="G1646" s="8" t="str">
        <f aca="false">IF(AND(E1646=1,F1646=1),"Both pay",IF(F1646=1,"Missed",IF(E1646=1,"False trigger","Neither")))</f>
        <v>Neither</v>
      </c>
    </row>
    <row r="1647" customFormat="false" ht="15" hidden="false" customHeight="false" outlineLevel="0" collapsed="false">
      <c r="A1647" s="8" t="n">
        <v>2338</v>
      </c>
      <c r="B1647" s="8" t="s">
        <v>338</v>
      </c>
      <c r="C1647" s="13" t="n">
        <v>16.7456728812854</v>
      </c>
      <c r="D1647" s="13" t="n">
        <v>8.704375</v>
      </c>
      <c r="E1647" s="8" t="n">
        <f aca="false">IF(C1647&gt;=$B$4,1,0)</f>
        <v>1</v>
      </c>
      <c r="F1647" s="8" t="n">
        <f aca="false">IF(D1647&gt;=$B$4,1,0)</f>
        <v>0</v>
      </c>
      <c r="G1647" s="8" t="str">
        <f aca="false">IF(AND(E1647=1,F1647=1),"Both pay",IF(F1647=1,"Missed",IF(E1647=1,"False trigger","Neither")))</f>
        <v>False trigger</v>
      </c>
    </row>
    <row r="1648" customFormat="false" ht="15" hidden="false" customHeight="false" outlineLevel="0" collapsed="false">
      <c r="A1648" s="8" t="n">
        <v>2339</v>
      </c>
      <c r="B1648" s="8" t="s">
        <v>338</v>
      </c>
      <c r="C1648" s="13" t="n">
        <v>16.2921030764037</v>
      </c>
      <c r="D1648" s="13" t="n">
        <v>8.72</v>
      </c>
      <c r="E1648" s="8" t="n">
        <f aca="false">IF(C1648&gt;=$B$4,1,0)</f>
        <v>1</v>
      </c>
      <c r="F1648" s="8" t="n">
        <f aca="false">IF(D1648&gt;=$B$4,1,0)</f>
        <v>0</v>
      </c>
      <c r="G1648" s="8" t="str">
        <f aca="false">IF(AND(E1648=1,F1648=1),"Both pay",IF(F1648=1,"Missed",IF(E1648=1,"False trigger","Neither")))</f>
        <v>False trigger</v>
      </c>
    </row>
    <row r="1649" customFormat="false" ht="15" hidden="false" customHeight="false" outlineLevel="0" collapsed="false">
      <c r="A1649" s="8" t="n">
        <v>2340</v>
      </c>
      <c r="B1649" s="8" t="s">
        <v>338</v>
      </c>
      <c r="C1649" s="13" t="n">
        <v>16.2111453690639</v>
      </c>
      <c r="D1649" s="13" t="n">
        <v>8.893125</v>
      </c>
      <c r="E1649" s="8" t="n">
        <f aca="false">IF(C1649&gt;=$B$4,1,0)</f>
        <v>1</v>
      </c>
      <c r="F1649" s="8" t="n">
        <f aca="false">IF(D1649&gt;=$B$4,1,0)</f>
        <v>0</v>
      </c>
      <c r="G1649" s="8" t="str">
        <f aca="false">IF(AND(E1649=1,F1649=1),"Both pay",IF(F1649=1,"Missed",IF(E1649=1,"False trigger","Neither")))</f>
        <v>False trigger</v>
      </c>
    </row>
    <row r="1650" customFormat="false" ht="15" hidden="false" customHeight="false" outlineLevel="0" collapsed="false">
      <c r="A1650" s="8" t="n">
        <v>2341</v>
      </c>
      <c r="B1650" s="8" t="s">
        <v>338</v>
      </c>
      <c r="C1650" s="13" t="n">
        <v>16.8730340256691</v>
      </c>
      <c r="D1650" s="13" t="n">
        <v>7.521875</v>
      </c>
      <c r="E1650" s="8" t="n">
        <f aca="false">IF(C1650&gt;=$B$4,1,0)</f>
        <v>1</v>
      </c>
      <c r="F1650" s="8" t="n">
        <f aca="false">IF(D1650&gt;=$B$4,1,0)</f>
        <v>0</v>
      </c>
      <c r="G1650" s="8" t="str">
        <f aca="false">IF(AND(E1650=1,F1650=1),"Both pay",IF(F1650=1,"Missed",IF(E1650=1,"False trigger","Neither")))</f>
        <v>False trigger</v>
      </c>
    </row>
    <row r="1651" customFormat="false" ht="15" hidden="false" customHeight="false" outlineLevel="0" collapsed="false">
      <c r="A1651" s="8" t="n">
        <v>2344</v>
      </c>
      <c r="B1651" s="8" t="s">
        <v>338</v>
      </c>
      <c r="C1651" s="13" t="n">
        <v>15.8894176486109</v>
      </c>
      <c r="D1651" s="13" t="n">
        <v>6.23875</v>
      </c>
      <c r="E1651" s="8" t="n">
        <f aca="false">IF(C1651&gt;=$B$4,1,0)</f>
        <v>1</v>
      </c>
      <c r="F1651" s="8" t="n">
        <f aca="false">IF(D1651&gt;=$B$4,1,0)</f>
        <v>0</v>
      </c>
      <c r="G1651" s="8" t="str">
        <f aca="false">IF(AND(E1651=1,F1651=1),"Both pay",IF(F1651=1,"Missed",IF(E1651=1,"False trigger","Neither")))</f>
        <v>False trigger</v>
      </c>
    </row>
    <row r="1652" customFormat="false" ht="15" hidden="false" customHeight="false" outlineLevel="0" collapsed="false">
      <c r="A1652" s="8" t="n">
        <v>2346</v>
      </c>
      <c r="B1652" s="8" t="s">
        <v>338</v>
      </c>
      <c r="C1652" s="13" t="n">
        <v>10.2036764809602</v>
      </c>
      <c r="D1652" s="13" t="n">
        <v>5.335</v>
      </c>
      <c r="E1652" s="8" t="n">
        <f aca="false">IF(C1652&gt;=$B$4,1,0)</f>
        <v>1</v>
      </c>
      <c r="F1652" s="8" t="n">
        <f aca="false">IF(D1652&gt;=$B$4,1,0)</f>
        <v>0</v>
      </c>
      <c r="G1652" s="8" t="str">
        <f aca="false">IF(AND(E1652=1,F1652=1),"Both pay",IF(F1652=1,"Missed",IF(E1652=1,"False trigger","Neither")))</f>
        <v>False trigger</v>
      </c>
    </row>
    <row r="1653" customFormat="false" ht="15" hidden="false" customHeight="false" outlineLevel="0" collapsed="false">
      <c r="A1653" s="8" t="n">
        <v>2347</v>
      </c>
      <c r="B1653" s="8" t="s">
        <v>338</v>
      </c>
      <c r="C1653" s="13" t="n">
        <v>6.26883098441876</v>
      </c>
      <c r="D1653" s="13" t="n">
        <v>6.28</v>
      </c>
      <c r="E1653" s="8" t="n">
        <f aca="false">IF(C1653&gt;=$B$4,1,0)</f>
        <v>0</v>
      </c>
      <c r="F1653" s="8" t="n">
        <f aca="false">IF(D1653&gt;=$B$4,1,0)</f>
        <v>0</v>
      </c>
      <c r="G1653" s="8" t="str">
        <f aca="false">IF(AND(E1653=1,F1653=1),"Both pay",IF(F1653=1,"Missed",IF(E1653=1,"False trigger","Neither")))</f>
        <v>Neither</v>
      </c>
    </row>
    <row r="1654" customFormat="false" ht="15" hidden="false" customHeight="false" outlineLevel="0" collapsed="false">
      <c r="A1654" s="8" t="n">
        <v>2348</v>
      </c>
      <c r="B1654" s="8" t="s">
        <v>338</v>
      </c>
      <c r="C1654" s="13" t="n">
        <v>6.70878278754966</v>
      </c>
      <c r="D1654" s="13" t="n">
        <v>5.2725</v>
      </c>
      <c r="E1654" s="8" t="n">
        <f aca="false">IF(C1654&gt;=$B$4,1,0)</f>
        <v>0</v>
      </c>
      <c r="F1654" s="8" t="n">
        <f aca="false">IF(D1654&gt;=$B$4,1,0)</f>
        <v>0</v>
      </c>
      <c r="G1654" s="8" t="str">
        <f aca="false">IF(AND(E1654=1,F1654=1),"Both pay",IF(F1654=1,"Missed",IF(E1654=1,"False trigger","Neither")))</f>
        <v>Neither</v>
      </c>
    </row>
    <row r="1655" customFormat="false" ht="15" hidden="false" customHeight="false" outlineLevel="0" collapsed="false">
      <c r="A1655" s="8" t="n">
        <v>2349</v>
      </c>
      <c r="B1655" s="8" t="s">
        <v>338</v>
      </c>
      <c r="C1655" s="13" t="n">
        <v>7.84934392845883</v>
      </c>
      <c r="D1655" s="13" t="n">
        <v>5.880625</v>
      </c>
      <c r="E1655" s="8" t="n">
        <f aca="false">IF(C1655&gt;=$B$4,1,0)</f>
        <v>0</v>
      </c>
      <c r="F1655" s="8" t="n">
        <f aca="false">IF(D1655&gt;=$B$4,1,0)</f>
        <v>0</v>
      </c>
      <c r="G1655" s="8" t="str">
        <f aca="false">IF(AND(E1655=1,F1655=1),"Both pay",IF(F1655=1,"Missed",IF(E1655=1,"False trigger","Neither")))</f>
        <v>Neither</v>
      </c>
    </row>
    <row r="1656" customFormat="false" ht="15" hidden="false" customHeight="false" outlineLevel="0" collapsed="false">
      <c r="A1656" s="8" t="n">
        <v>2350</v>
      </c>
      <c r="B1656" s="8" t="s">
        <v>338</v>
      </c>
      <c r="C1656" s="13" t="n">
        <v>8.75122693337448</v>
      </c>
      <c r="D1656" s="13" t="n">
        <v>5.2425</v>
      </c>
      <c r="E1656" s="8" t="n">
        <f aca="false">IF(C1656&gt;=$B$4,1,0)</f>
        <v>0</v>
      </c>
      <c r="F1656" s="8" t="n">
        <f aca="false">IF(D1656&gt;=$B$4,1,0)</f>
        <v>0</v>
      </c>
      <c r="G1656" s="8" t="str">
        <f aca="false">IF(AND(E1656=1,F1656=1),"Both pay",IF(F1656=1,"Missed",IF(E1656=1,"False trigger","Neither")))</f>
        <v>Neither</v>
      </c>
    </row>
    <row r="1657" customFormat="false" ht="15" hidden="false" customHeight="false" outlineLevel="0" collapsed="false">
      <c r="A1657" s="8" t="n">
        <v>2352</v>
      </c>
      <c r="B1657" s="8" t="s">
        <v>338</v>
      </c>
      <c r="C1657" s="13" t="n">
        <v>5.49688385589022</v>
      </c>
      <c r="D1657" s="13" t="n">
        <v>8.53</v>
      </c>
      <c r="E1657" s="8" t="n">
        <f aca="false">IF(C1657&gt;=$B$4,1,0)</f>
        <v>0</v>
      </c>
      <c r="F1657" s="8" t="n">
        <f aca="false">IF(D1657&gt;=$B$4,1,0)</f>
        <v>0</v>
      </c>
      <c r="G1657" s="8" t="str">
        <f aca="false">IF(AND(E1657=1,F1657=1),"Both pay",IF(F1657=1,"Missed",IF(E1657=1,"False trigger","Neither")))</f>
        <v>Neither</v>
      </c>
    </row>
    <row r="1658" customFormat="false" ht="15" hidden="false" customHeight="false" outlineLevel="0" collapsed="false">
      <c r="A1658" s="8" t="n">
        <v>2353</v>
      </c>
      <c r="B1658" s="8" t="s">
        <v>338</v>
      </c>
      <c r="C1658" s="13" t="n">
        <v>5.46375070688806</v>
      </c>
      <c r="D1658" s="13" t="n">
        <v>11.144375</v>
      </c>
      <c r="E1658" s="8" t="n">
        <f aca="false">IF(C1658&gt;=$B$4,1,0)</f>
        <v>0</v>
      </c>
      <c r="F1658" s="8" t="n">
        <f aca="false">IF(D1658&gt;=$B$4,1,0)</f>
        <v>1</v>
      </c>
      <c r="G1658" s="8" t="str">
        <f aca="false">IF(AND(E1658=1,F1658=1),"Both pay",IF(F1658=1,"Missed",IF(E1658=1,"False trigger","Neither")))</f>
        <v>Missed</v>
      </c>
    </row>
    <row r="1659" customFormat="false" ht="15" hidden="false" customHeight="false" outlineLevel="0" collapsed="false">
      <c r="A1659" s="8" t="n">
        <v>2354</v>
      </c>
      <c r="B1659" s="8" t="s">
        <v>338</v>
      </c>
      <c r="C1659" s="13" t="n">
        <v>5.40166162828891</v>
      </c>
      <c r="D1659" s="13" t="n">
        <v>14.44625</v>
      </c>
      <c r="E1659" s="8" t="n">
        <f aca="false">IF(C1659&gt;=$B$4,1,0)</f>
        <v>0</v>
      </c>
      <c r="F1659" s="8" t="n">
        <f aca="false">IF(D1659&gt;=$B$4,1,0)</f>
        <v>1</v>
      </c>
      <c r="G1659" s="8" t="str">
        <f aca="false">IF(AND(E1659=1,F1659=1),"Both pay",IF(F1659=1,"Missed",IF(E1659=1,"False trigger","Neither")))</f>
        <v>Missed</v>
      </c>
    </row>
    <row r="1660" customFormat="false" ht="15" hidden="false" customHeight="false" outlineLevel="0" collapsed="false">
      <c r="A1660" s="8" t="n">
        <v>2358</v>
      </c>
      <c r="B1660" s="8" t="s">
        <v>338</v>
      </c>
      <c r="C1660" s="13" t="n">
        <v>13.3710235877154</v>
      </c>
      <c r="D1660" s="13" t="n">
        <v>22.885</v>
      </c>
      <c r="E1660" s="8" t="n">
        <f aca="false">IF(C1660&gt;=$B$4,1,0)</f>
        <v>1</v>
      </c>
      <c r="F1660" s="8" t="n">
        <f aca="false">IF(D1660&gt;=$B$4,1,0)</f>
        <v>1</v>
      </c>
      <c r="G1660" s="8" t="str">
        <f aca="false">IF(AND(E1660=1,F1660=1),"Both pay",IF(F1660=1,"Missed",IF(E1660=1,"False trigger","Neither")))</f>
        <v>Both pay</v>
      </c>
    </row>
    <row r="1661" customFormat="false" ht="15" hidden="false" customHeight="false" outlineLevel="0" collapsed="false">
      <c r="A1661" s="8" t="n">
        <v>2359</v>
      </c>
      <c r="B1661" s="8" t="s">
        <v>338</v>
      </c>
      <c r="C1661" s="13" t="n">
        <v>14.4690934871107</v>
      </c>
      <c r="D1661" s="13" t="n">
        <v>18.87375</v>
      </c>
      <c r="E1661" s="8" t="n">
        <f aca="false">IF(C1661&gt;=$B$4,1,0)</f>
        <v>1</v>
      </c>
      <c r="F1661" s="8" t="n">
        <f aca="false">IF(D1661&gt;=$B$4,1,0)</f>
        <v>1</v>
      </c>
      <c r="G1661" s="8" t="str">
        <f aca="false">IF(AND(E1661=1,F1661=1),"Both pay",IF(F1661=1,"Missed",IF(E1661=1,"False trigger","Neither")))</f>
        <v>Both pay</v>
      </c>
    </row>
    <row r="1662" customFormat="false" ht="15" hidden="false" customHeight="false" outlineLevel="0" collapsed="false">
      <c r="A1662" s="8" t="n">
        <v>2360</v>
      </c>
      <c r="B1662" s="8" t="s">
        <v>338</v>
      </c>
      <c r="C1662" s="13" t="n">
        <v>15.5003138052748</v>
      </c>
      <c r="D1662" s="13" t="n">
        <v>18.83875</v>
      </c>
      <c r="E1662" s="8" t="n">
        <f aca="false">IF(C1662&gt;=$B$4,1,0)</f>
        <v>1</v>
      </c>
      <c r="F1662" s="8" t="n">
        <f aca="false">IF(D1662&gt;=$B$4,1,0)</f>
        <v>1</v>
      </c>
      <c r="G1662" s="8" t="str">
        <f aca="false">IF(AND(E1662=1,F1662=1),"Both pay",IF(F1662=1,"Missed",IF(E1662=1,"False trigger","Neither")))</f>
        <v>Both pay</v>
      </c>
    </row>
    <row r="1663" customFormat="false" ht="15" hidden="false" customHeight="false" outlineLevel="0" collapsed="false">
      <c r="A1663" s="8" t="n">
        <v>2361</v>
      </c>
      <c r="B1663" s="8" t="s">
        <v>338</v>
      </c>
      <c r="C1663" s="13" t="n">
        <v>16.9742836511355</v>
      </c>
      <c r="D1663" s="13" t="n">
        <v>22.0675</v>
      </c>
      <c r="E1663" s="8" t="n">
        <f aca="false">IF(C1663&gt;=$B$4,1,0)</f>
        <v>1</v>
      </c>
      <c r="F1663" s="8" t="n">
        <f aca="false">IF(D1663&gt;=$B$4,1,0)</f>
        <v>1</v>
      </c>
      <c r="G1663" s="8" t="str">
        <f aca="false">IF(AND(E1663=1,F1663=1),"Both pay",IF(F1663=1,"Missed",IF(E1663=1,"False trigger","Neither")))</f>
        <v>Both pay</v>
      </c>
    </row>
    <row r="1664" customFormat="false" ht="15" hidden="false" customHeight="false" outlineLevel="0" collapsed="false">
      <c r="A1664" s="8" t="n">
        <v>2362</v>
      </c>
      <c r="B1664" s="8" t="s">
        <v>338</v>
      </c>
      <c r="C1664" s="13" t="n">
        <v>17.1960546638472</v>
      </c>
      <c r="D1664" s="13" t="n">
        <v>27.4625</v>
      </c>
      <c r="E1664" s="8" t="n">
        <f aca="false">IF(C1664&gt;=$B$4,1,0)</f>
        <v>1</v>
      </c>
      <c r="F1664" s="8" t="n">
        <f aca="false">IF(D1664&gt;=$B$4,1,0)</f>
        <v>1</v>
      </c>
      <c r="G1664" s="8" t="str">
        <f aca="false">IF(AND(E1664=1,F1664=1),"Both pay",IF(F1664=1,"Missed",IF(E1664=1,"False trigger","Neither")))</f>
        <v>Both pay</v>
      </c>
    </row>
    <row r="1665" customFormat="false" ht="15" hidden="false" customHeight="false" outlineLevel="0" collapsed="false">
      <c r="A1665" s="8" t="n">
        <v>2363</v>
      </c>
      <c r="B1665" s="8" t="s">
        <v>338</v>
      </c>
      <c r="C1665" s="13" t="n">
        <v>12.76272416791</v>
      </c>
      <c r="D1665" s="13" t="n">
        <v>29.275</v>
      </c>
      <c r="E1665" s="8" t="n">
        <f aca="false">IF(C1665&gt;=$B$4,1,0)</f>
        <v>1</v>
      </c>
      <c r="F1665" s="8" t="n">
        <f aca="false">IF(D1665&gt;=$B$4,1,0)</f>
        <v>1</v>
      </c>
      <c r="G1665" s="8" t="str">
        <f aca="false">IF(AND(E1665=1,F1665=1),"Both pay",IF(F1665=1,"Missed",IF(E1665=1,"False trigger","Neither")))</f>
        <v>Both pay</v>
      </c>
    </row>
    <row r="1666" customFormat="false" ht="15" hidden="false" customHeight="false" outlineLevel="0" collapsed="false">
      <c r="A1666" s="8" t="n">
        <v>2364</v>
      </c>
      <c r="B1666" s="8" t="s">
        <v>338</v>
      </c>
      <c r="C1666" s="13" t="n">
        <v>9.22590597545423</v>
      </c>
      <c r="D1666" s="13" t="n">
        <v>27.52375</v>
      </c>
      <c r="E1666" s="8" t="n">
        <f aca="false">IF(C1666&gt;=$B$4,1,0)</f>
        <v>0</v>
      </c>
      <c r="F1666" s="8" t="n">
        <f aca="false">IF(D1666&gt;=$B$4,1,0)</f>
        <v>1</v>
      </c>
      <c r="G1666" s="8" t="str">
        <f aca="false">IF(AND(E1666=1,F1666=1),"Both pay",IF(F1666=1,"Missed",IF(E1666=1,"False trigger","Neither")))</f>
        <v>Missed</v>
      </c>
    </row>
    <row r="1667" customFormat="false" ht="15" hidden="false" customHeight="false" outlineLevel="0" collapsed="false">
      <c r="A1667" s="8" t="n">
        <v>2365</v>
      </c>
      <c r="B1667" s="8" t="s">
        <v>338</v>
      </c>
      <c r="C1667" s="13" t="n">
        <v>11.5688865018054</v>
      </c>
      <c r="D1667" s="13" t="n">
        <v>17.565625</v>
      </c>
      <c r="E1667" s="8" t="n">
        <f aca="false">IF(C1667&gt;=$B$4,1,0)</f>
        <v>1</v>
      </c>
      <c r="F1667" s="8" t="n">
        <f aca="false">IF(D1667&gt;=$B$4,1,0)</f>
        <v>1</v>
      </c>
      <c r="G1667" s="8" t="str">
        <f aca="false">IF(AND(E1667=1,F1667=1),"Both pay",IF(F1667=1,"Missed",IF(E1667=1,"False trigger","Neither")))</f>
        <v>Both pay</v>
      </c>
    </row>
    <row r="1668" customFormat="false" ht="15" hidden="false" customHeight="false" outlineLevel="0" collapsed="false">
      <c r="A1668" s="8" t="n">
        <v>2372</v>
      </c>
      <c r="B1668" s="8" t="s">
        <v>338</v>
      </c>
      <c r="C1668" s="13" t="n">
        <v>8.74072398366503</v>
      </c>
      <c r="D1668" s="13" t="n">
        <v>21.395625</v>
      </c>
      <c r="E1668" s="8" t="n">
        <f aca="false">IF(C1668&gt;=$B$4,1,0)</f>
        <v>0</v>
      </c>
      <c r="F1668" s="8" t="n">
        <f aca="false">IF(D1668&gt;=$B$4,1,0)</f>
        <v>1</v>
      </c>
      <c r="G1668" s="8" t="str">
        <f aca="false">IF(AND(E1668=1,F1668=1),"Both pay",IF(F1668=1,"Missed",IF(E1668=1,"False trigger","Neither")))</f>
        <v>Missed</v>
      </c>
    </row>
    <row r="1669" customFormat="false" ht="15" hidden="false" customHeight="false" outlineLevel="0" collapsed="false">
      <c r="A1669" s="8" t="n">
        <v>2373</v>
      </c>
      <c r="B1669" s="8" t="s">
        <v>338</v>
      </c>
      <c r="C1669" s="13" t="n">
        <v>5.58237555264434</v>
      </c>
      <c r="D1669" s="13" t="n">
        <v>20.276875</v>
      </c>
      <c r="E1669" s="8" t="n">
        <f aca="false">IF(C1669&gt;=$B$4,1,0)</f>
        <v>0</v>
      </c>
      <c r="F1669" s="8" t="n">
        <f aca="false">IF(D1669&gt;=$B$4,1,0)</f>
        <v>1</v>
      </c>
      <c r="G1669" s="8" t="str">
        <f aca="false">IF(AND(E1669=1,F1669=1),"Both pay",IF(F1669=1,"Missed",IF(E1669=1,"False trigger","Neither")))</f>
        <v>Missed</v>
      </c>
    </row>
    <row r="1670" customFormat="false" ht="15" hidden="false" customHeight="false" outlineLevel="0" collapsed="false">
      <c r="A1670" s="8" t="n">
        <v>2374</v>
      </c>
      <c r="B1670" s="8" t="s">
        <v>338</v>
      </c>
      <c r="C1670" s="13" t="n">
        <v>5.87682548308715</v>
      </c>
      <c r="D1670" s="13" t="n">
        <v>15.69125</v>
      </c>
      <c r="E1670" s="8" t="n">
        <f aca="false">IF(C1670&gt;=$B$4,1,0)</f>
        <v>0</v>
      </c>
      <c r="F1670" s="8" t="n">
        <f aca="false">IF(D1670&gt;=$B$4,1,0)</f>
        <v>1</v>
      </c>
      <c r="G1670" s="8" t="str">
        <f aca="false">IF(AND(E1670=1,F1670=1),"Both pay",IF(F1670=1,"Missed",IF(E1670=1,"False trigger","Neither")))</f>
        <v>Missed</v>
      </c>
    </row>
    <row r="1671" customFormat="false" ht="15" hidden="false" customHeight="false" outlineLevel="0" collapsed="false">
      <c r="A1671" s="8" t="n">
        <v>2375</v>
      </c>
      <c r="B1671" s="8" t="s">
        <v>338</v>
      </c>
      <c r="C1671" s="13" t="n">
        <v>6.38027004642459</v>
      </c>
      <c r="D1671" s="13" t="n">
        <v>15.368125</v>
      </c>
      <c r="E1671" s="8" t="n">
        <f aca="false">IF(C1671&gt;=$B$4,1,0)</f>
        <v>0</v>
      </c>
      <c r="F1671" s="8" t="n">
        <f aca="false">IF(D1671&gt;=$B$4,1,0)</f>
        <v>1</v>
      </c>
      <c r="G1671" s="8" t="str">
        <f aca="false">IF(AND(E1671=1,F1671=1),"Both pay",IF(F1671=1,"Missed",IF(E1671=1,"False trigger","Neither")))</f>
        <v>Missed</v>
      </c>
    </row>
    <row r="1672" customFormat="false" ht="15" hidden="false" customHeight="false" outlineLevel="0" collapsed="false">
      <c r="A1672" s="8" t="n">
        <v>2376</v>
      </c>
      <c r="B1672" s="8" t="s">
        <v>338</v>
      </c>
      <c r="C1672" s="13" t="n">
        <v>5.28234516144718</v>
      </c>
      <c r="D1672" s="13" t="n">
        <v>13.288125</v>
      </c>
      <c r="E1672" s="8" t="n">
        <f aca="false">IF(C1672&gt;=$B$4,1,0)</f>
        <v>0</v>
      </c>
      <c r="F1672" s="8" t="n">
        <f aca="false">IF(D1672&gt;=$B$4,1,0)</f>
        <v>1</v>
      </c>
      <c r="G1672" s="8" t="str">
        <f aca="false">IF(AND(E1672=1,F1672=1),"Both pay",IF(F1672=1,"Missed",IF(E1672=1,"False trigger","Neither")))</f>
        <v>Missed</v>
      </c>
    </row>
    <row r="1673" customFormat="false" ht="15" hidden="false" customHeight="false" outlineLevel="0" collapsed="false">
      <c r="A1673" s="8" t="n">
        <v>2377</v>
      </c>
      <c r="B1673" s="8" t="s">
        <v>338</v>
      </c>
      <c r="C1673" s="13" t="n">
        <v>4.19388728901147</v>
      </c>
      <c r="D1673" s="13" t="n">
        <v>10.603125</v>
      </c>
      <c r="E1673" s="8" t="n">
        <f aca="false">IF(C1673&gt;=$B$4,1,0)</f>
        <v>0</v>
      </c>
      <c r="F1673" s="8" t="n">
        <f aca="false">IF(D1673&gt;=$B$4,1,0)</f>
        <v>1</v>
      </c>
      <c r="G1673" s="8" t="str">
        <f aca="false">IF(AND(E1673=1,F1673=1),"Both pay",IF(F1673=1,"Missed",IF(E1673=1,"False trigger","Neither")))</f>
        <v>Missed</v>
      </c>
    </row>
    <row r="1674" customFormat="false" ht="15" hidden="false" customHeight="false" outlineLevel="0" collapsed="false">
      <c r="A1674" s="8" t="n">
        <v>2379</v>
      </c>
      <c r="B1674" s="8" t="s">
        <v>338</v>
      </c>
      <c r="C1674" s="13" t="n">
        <v>1.80986027278011</v>
      </c>
      <c r="D1674" s="13" t="n">
        <v>2.2325</v>
      </c>
      <c r="E1674" s="8" t="n">
        <f aca="false">IF(C1674&gt;=$B$4,1,0)</f>
        <v>0</v>
      </c>
      <c r="F1674" s="8" t="n">
        <f aca="false">IF(D1674&gt;=$B$4,1,0)</f>
        <v>0</v>
      </c>
      <c r="G1674" s="8" t="str">
        <f aca="false">IF(AND(E1674=1,F1674=1),"Both pay",IF(F1674=1,"Missed",IF(E1674=1,"False trigger","Neither")))</f>
        <v>Neither</v>
      </c>
    </row>
    <row r="1675" customFormat="false" ht="15" hidden="false" customHeight="false" outlineLevel="0" collapsed="false">
      <c r="A1675" s="8" t="n">
        <v>2380</v>
      </c>
      <c r="B1675" s="8" t="s">
        <v>338</v>
      </c>
      <c r="C1675" s="13" t="n">
        <v>1.43901747666321</v>
      </c>
      <c r="D1675" s="13" t="n">
        <v>2.08375</v>
      </c>
      <c r="E1675" s="8" t="n">
        <f aca="false">IF(C1675&gt;=$B$4,1,0)</f>
        <v>0</v>
      </c>
      <c r="F1675" s="8" t="n">
        <f aca="false">IF(D1675&gt;=$B$4,1,0)</f>
        <v>0</v>
      </c>
      <c r="G1675" s="8" t="str">
        <f aca="false">IF(AND(E1675=1,F1675=1),"Both pay",IF(F1675=1,"Missed",IF(E1675=1,"False trigger","Neither")))</f>
        <v>Neither</v>
      </c>
    </row>
    <row r="1676" customFormat="false" ht="15" hidden="false" customHeight="false" outlineLevel="0" collapsed="false">
      <c r="A1676" s="8" t="n">
        <v>2381</v>
      </c>
      <c r="B1676" s="8" t="s">
        <v>338</v>
      </c>
      <c r="C1676" s="13" t="n">
        <v>1.58138036110923</v>
      </c>
      <c r="D1676" s="13" t="n">
        <v>1.766875</v>
      </c>
      <c r="E1676" s="8" t="n">
        <f aca="false">IF(C1676&gt;=$B$4,1,0)</f>
        <v>0</v>
      </c>
      <c r="F1676" s="8" t="n">
        <f aca="false">IF(D1676&gt;=$B$4,1,0)</f>
        <v>0</v>
      </c>
      <c r="G1676" s="8" t="str">
        <f aca="false">IF(AND(E1676=1,F1676=1),"Both pay",IF(F1676=1,"Missed",IF(E1676=1,"False trigger","Neither")))</f>
        <v>Neither</v>
      </c>
    </row>
    <row r="1677" customFormat="false" ht="15" hidden="false" customHeight="false" outlineLevel="0" collapsed="false">
      <c r="A1677" s="8" t="n">
        <v>2382</v>
      </c>
      <c r="B1677" s="8" t="s">
        <v>338</v>
      </c>
      <c r="C1677" s="13" t="n">
        <v>1.71882360703407</v>
      </c>
      <c r="D1677" s="13" t="n">
        <v>1.351875</v>
      </c>
      <c r="E1677" s="8" t="n">
        <f aca="false">IF(C1677&gt;=$B$4,1,0)</f>
        <v>0</v>
      </c>
      <c r="F1677" s="8" t="n">
        <f aca="false">IF(D1677&gt;=$B$4,1,0)</f>
        <v>0</v>
      </c>
      <c r="G1677" s="8" t="str">
        <f aca="false">IF(AND(E1677=1,F1677=1),"Both pay",IF(F1677=1,"Missed",IF(E1677=1,"False trigger","Neither")))</f>
        <v>Neither</v>
      </c>
    </row>
    <row r="1678" customFormat="false" ht="15" hidden="false" customHeight="false" outlineLevel="0" collapsed="false">
      <c r="A1678" s="8" t="n">
        <v>2383</v>
      </c>
      <c r="B1678" s="8" t="s">
        <v>338</v>
      </c>
      <c r="C1678" s="13" t="n">
        <v>1.2762270776686</v>
      </c>
      <c r="D1678" s="13" t="n">
        <v>1.845625</v>
      </c>
      <c r="E1678" s="8" t="n">
        <f aca="false">IF(C1678&gt;=$B$4,1,0)</f>
        <v>0</v>
      </c>
      <c r="F1678" s="8" t="n">
        <f aca="false">IF(D1678&gt;=$B$4,1,0)</f>
        <v>0</v>
      </c>
      <c r="G1678" s="8" t="str">
        <f aca="false">IF(AND(E1678=1,F1678=1),"Both pay",IF(F1678=1,"Missed",IF(E1678=1,"False trigger","Neither")))</f>
        <v>Neither</v>
      </c>
    </row>
    <row r="1679" customFormat="false" ht="15" hidden="false" customHeight="false" outlineLevel="0" collapsed="false">
      <c r="A1679" s="8" t="n">
        <v>2384</v>
      </c>
      <c r="B1679" s="8" t="s">
        <v>338</v>
      </c>
      <c r="C1679" s="13" t="n">
        <v>0.981375349938526</v>
      </c>
      <c r="D1679" s="13" t="n">
        <v>2.2525</v>
      </c>
      <c r="E1679" s="8" t="n">
        <f aca="false">IF(C1679&gt;=$B$4,1,0)</f>
        <v>0</v>
      </c>
      <c r="F1679" s="8" t="n">
        <f aca="false">IF(D1679&gt;=$B$4,1,0)</f>
        <v>0</v>
      </c>
      <c r="G1679" s="8" t="str">
        <f aca="false">IF(AND(E1679=1,F1679=1),"Both pay",IF(F1679=1,"Missed",IF(E1679=1,"False trigger","Neither")))</f>
        <v>Neither</v>
      </c>
    </row>
    <row r="1680" customFormat="false" ht="15" hidden="false" customHeight="false" outlineLevel="0" collapsed="false">
      <c r="A1680" s="8" t="n">
        <v>2385</v>
      </c>
      <c r="B1680" s="8" t="s">
        <v>338</v>
      </c>
      <c r="C1680" s="13" t="n">
        <v>0.736818885821036</v>
      </c>
      <c r="D1680" s="13" t="n">
        <v>1.68</v>
      </c>
      <c r="E1680" s="8" t="n">
        <f aca="false">IF(C1680&gt;=$B$4,1,0)</f>
        <v>0</v>
      </c>
      <c r="F1680" s="8" t="n">
        <f aca="false">IF(D1680&gt;=$B$4,1,0)</f>
        <v>0</v>
      </c>
      <c r="G1680" s="8" t="str">
        <f aca="false">IF(AND(E1680=1,F1680=1),"Both pay",IF(F1680=1,"Missed",IF(E1680=1,"False trigger","Neither")))</f>
        <v>Neither</v>
      </c>
    </row>
    <row r="1681" customFormat="false" ht="15" hidden="false" customHeight="false" outlineLevel="0" collapsed="false">
      <c r="A1681" s="8" t="n">
        <v>2386</v>
      </c>
      <c r="B1681" s="8" t="s">
        <v>338</v>
      </c>
      <c r="C1681" s="13" t="n">
        <v>0.563432586985988</v>
      </c>
      <c r="D1681" s="13" t="n">
        <v>0.753124999999999</v>
      </c>
      <c r="E1681" s="8" t="n">
        <f aca="false">IF(C1681&gt;=$B$4,1,0)</f>
        <v>0</v>
      </c>
      <c r="F1681" s="8" t="n">
        <f aca="false">IF(D1681&gt;=$B$4,1,0)</f>
        <v>0</v>
      </c>
      <c r="G1681" s="8" t="str">
        <f aca="false">IF(AND(E1681=1,F1681=1),"Both pay",IF(F1681=1,"Missed",IF(E1681=1,"False trigger","Neither")))</f>
        <v>Neither</v>
      </c>
    </row>
    <row r="1682" customFormat="false" ht="15" hidden="false" customHeight="false" outlineLevel="0" collapsed="false">
      <c r="A1682" s="8" t="n">
        <v>2403</v>
      </c>
      <c r="B1682" s="8" t="s">
        <v>338</v>
      </c>
      <c r="C1682" s="13" t="n">
        <v>6.57304222905414</v>
      </c>
      <c r="D1682" s="13" t="n">
        <v>4.559375</v>
      </c>
      <c r="E1682" s="8" t="n">
        <f aca="false">IF(C1682&gt;=$B$4,1,0)</f>
        <v>0</v>
      </c>
      <c r="F1682" s="8" t="n">
        <f aca="false">IF(D1682&gt;=$B$4,1,0)</f>
        <v>0</v>
      </c>
      <c r="G1682" s="8" t="str">
        <f aca="false">IF(AND(E1682=1,F1682=1),"Both pay",IF(F1682=1,"Missed",IF(E1682=1,"False trigger","Neither")))</f>
        <v>Neither</v>
      </c>
    </row>
    <row r="1683" customFormat="false" ht="15" hidden="false" customHeight="false" outlineLevel="0" collapsed="false">
      <c r="A1683" s="8" t="n">
        <v>2404</v>
      </c>
      <c r="B1683" s="8" t="s">
        <v>338</v>
      </c>
      <c r="C1683" s="13" t="n">
        <v>6.74437828620393</v>
      </c>
      <c r="D1683" s="13" t="n">
        <v>6.329375</v>
      </c>
      <c r="E1683" s="8" t="n">
        <f aca="false">IF(C1683&gt;=$B$4,1,0)</f>
        <v>0</v>
      </c>
      <c r="F1683" s="8" t="n">
        <f aca="false">IF(D1683&gt;=$B$4,1,0)</f>
        <v>0</v>
      </c>
      <c r="G1683" s="8" t="str">
        <f aca="false">IF(AND(E1683=1,F1683=1),"Both pay",IF(F1683=1,"Missed",IF(E1683=1,"False trigger","Neither")))</f>
        <v>Neither</v>
      </c>
    </row>
    <row r="1684" customFormat="false" ht="15" hidden="false" customHeight="false" outlineLevel="0" collapsed="false">
      <c r="A1684" s="8" t="n">
        <v>2405</v>
      </c>
      <c r="B1684" s="8" t="s">
        <v>338</v>
      </c>
      <c r="C1684" s="13" t="n">
        <v>11.6680743360099</v>
      </c>
      <c r="D1684" s="13" t="n">
        <v>11.771875</v>
      </c>
      <c r="E1684" s="8" t="n">
        <f aca="false">IF(C1684&gt;=$B$4,1,0)</f>
        <v>1</v>
      </c>
      <c r="F1684" s="8" t="n">
        <f aca="false">IF(D1684&gt;=$B$4,1,0)</f>
        <v>1</v>
      </c>
      <c r="G1684" s="8" t="str">
        <f aca="false">IF(AND(E1684=1,F1684=1),"Both pay",IF(F1684=1,"Missed",IF(E1684=1,"False trigger","Neither")))</f>
        <v>Both pay</v>
      </c>
    </row>
    <row r="1685" customFormat="false" ht="15" hidden="false" customHeight="false" outlineLevel="0" collapsed="false">
      <c r="A1685" s="8" t="n">
        <v>2406</v>
      </c>
      <c r="B1685" s="8" t="s">
        <v>338</v>
      </c>
      <c r="C1685" s="13" t="n">
        <v>10.8107390645494</v>
      </c>
      <c r="D1685" s="13" t="n">
        <v>14.978125</v>
      </c>
      <c r="E1685" s="8" t="n">
        <f aca="false">IF(C1685&gt;=$B$4,1,0)</f>
        <v>1</v>
      </c>
      <c r="F1685" s="8" t="n">
        <f aca="false">IF(D1685&gt;=$B$4,1,0)</f>
        <v>1</v>
      </c>
      <c r="G1685" s="8" t="str">
        <f aca="false">IF(AND(E1685=1,F1685=1),"Both pay",IF(F1685=1,"Missed",IF(E1685=1,"False trigger","Neither")))</f>
        <v>Both pay</v>
      </c>
    </row>
    <row r="1686" customFormat="false" ht="15" hidden="false" customHeight="false" outlineLevel="0" collapsed="false">
      <c r="A1686" s="8" t="n">
        <v>2407</v>
      </c>
      <c r="B1686" s="8" t="s">
        <v>338</v>
      </c>
      <c r="C1686" s="13" t="n">
        <v>9.54925712138174</v>
      </c>
      <c r="D1686" s="13" t="n">
        <v>7.895</v>
      </c>
      <c r="E1686" s="8" t="n">
        <f aca="false">IF(C1686&gt;=$B$4,1,0)</f>
        <v>0</v>
      </c>
      <c r="F1686" s="8" t="n">
        <f aca="false">IF(D1686&gt;=$B$4,1,0)</f>
        <v>0</v>
      </c>
      <c r="G1686" s="8" t="str">
        <f aca="false">IF(AND(E1686=1,F1686=1),"Both pay",IF(F1686=1,"Missed",IF(E1686=1,"False trigger","Neither")))</f>
        <v>Neither</v>
      </c>
    </row>
    <row r="1687" customFormat="false" ht="15" hidden="false" customHeight="false" outlineLevel="0" collapsed="false">
      <c r="A1687" s="8" t="n">
        <v>2408</v>
      </c>
      <c r="B1687" s="8" t="s">
        <v>338</v>
      </c>
      <c r="C1687" s="13" t="n">
        <v>10.5743974052092</v>
      </c>
      <c r="D1687" s="13" t="n">
        <v>10.641875</v>
      </c>
      <c r="E1687" s="8" t="n">
        <f aca="false">IF(C1687&gt;=$B$4,1,0)</f>
        <v>1</v>
      </c>
      <c r="F1687" s="8" t="n">
        <f aca="false">IF(D1687&gt;=$B$4,1,0)</f>
        <v>1</v>
      </c>
      <c r="G1687" s="8" t="str">
        <f aca="false">IF(AND(E1687=1,F1687=1),"Both pay",IF(F1687=1,"Missed",IF(E1687=1,"False trigger","Neither")))</f>
        <v>Both pay</v>
      </c>
    </row>
    <row r="1688" customFormat="false" ht="15" hidden="false" customHeight="false" outlineLevel="0" collapsed="false">
      <c r="A1688" s="8" t="n">
        <v>2409</v>
      </c>
      <c r="B1688" s="8" t="s">
        <v>338</v>
      </c>
      <c r="C1688" s="13" t="n">
        <v>10.3851284854207</v>
      </c>
      <c r="D1688" s="13" t="n">
        <v>14.525625</v>
      </c>
      <c r="E1688" s="8" t="n">
        <f aca="false">IF(C1688&gt;=$B$4,1,0)</f>
        <v>1</v>
      </c>
      <c r="F1688" s="8" t="n">
        <f aca="false">IF(D1688&gt;=$B$4,1,0)</f>
        <v>1</v>
      </c>
      <c r="G1688" s="8" t="str">
        <f aca="false">IF(AND(E1688=1,F1688=1),"Both pay",IF(F1688=1,"Missed",IF(E1688=1,"False trigger","Neither")))</f>
        <v>Both pay</v>
      </c>
    </row>
    <row r="1689" customFormat="false" ht="15" hidden="false" customHeight="false" outlineLevel="0" collapsed="false">
      <c r="A1689" s="8" t="n">
        <v>2415</v>
      </c>
      <c r="B1689" s="8" t="s">
        <v>338</v>
      </c>
      <c r="C1689" s="13" t="n">
        <v>14.683994707336</v>
      </c>
      <c r="D1689" s="13" t="n">
        <v>17.38375</v>
      </c>
      <c r="E1689" s="8" t="n">
        <f aca="false">IF(C1689&gt;=$B$4,1,0)</f>
        <v>1</v>
      </c>
      <c r="F1689" s="8" t="n">
        <f aca="false">IF(D1689&gt;=$B$4,1,0)</f>
        <v>1</v>
      </c>
      <c r="G1689" s="8" t="str">
        <f aca="false">IF(AND(E1689=1,F1689=1),"Both pay",IF(F1689=1,"Missed",IF(E1689=1,"False trigger","Neither")))</f>
        <v>Both pay</v>
      </c>
    </row>
    <row r="1690" customFormat="false" ht="15" hidden="false" customHeight="false" outlineLevel="0" collapsed="false">
      <c r="A1690" s="8" t="n">
        <v>2416</v>
      </c>
      <c r="B1690" s="8" t="s">
        <v>338</v>
      </c>
      <c r="C1690" s="13" t="n">
        <v>13.5907107350748</v>
      </c>
      <c r="D1690" s="13" t="n">
        <v>13.7625</v>
      </c>
      <c r="E1690" s="8" t="n">
        <f aca="false">IF(C1690&gt;=$B$4,1,0)</f>
        <v>1</v>
      </c>
      <c r="F1690" s="8" t="n">
        <f aca="false">IF(D1690&gt;=$B$4,1,0)</f>
        <v>1</v>
      </c>
      <c r="G1690" s="8" t="str">
        <f aca="false">IF(AND(E1690=1,F1690=1),"Both pay",IF(F1690=1,"Missed",IF(E1690=1,"False trigger","Neither")))</f>
        <v>Both pay</v>
      </c>
    </row>
    <row r="1691" customFormat="false" ht="15" hidden="false" customHeight="false" outlineLevel="0" collapsed="false">
      <c r="A1691" s="8" t="n">
        <v>2417</v>
      </c>
      <c r="B1691" s="8" t="s">
        <v>338</v>
      </c>
      <c r="C1691" s="13" t="n">
        <v>17.501103508927</v>
      </c>
      <c r="D1691" s="13" t="n">
        <v>16.14625</v>
      </c>
      <c r="E1691" s="8" t="n">
        <f aca="false">IF(C1691&gt;=$B$4,1,0)</f>
        <v>1</v>
      </c>
      <c r="F1691" s="8" t="n">
        <f aca="false">IF(D1691&gt;=$B$4,1,0)</f>
        <v>1</v>
      </c>
      <c r="G1691" s="8" t="str">
        <f aca="false">IF(AND(E1691=1,F1691=1),"Both pay",IF(F1691=1,"Missed",IF(E1691=1,"False trigger","Neither")))</f>
        <v>Both pay</v>
      </c>
    </row>
    <row r="1692" customFormat="false" ht="15" hidden="false" customHeight="false" outlineLevel="0" collapsed="false">
      <c r="A1692" s="8" t="n">
        <v>2418</v>
      </c>
      <c r="B1692" s="8" t="s">
        <v>338</v>
      </c>
      <c r="C1692" s="13" t="n">
        <v>19.6789337135373</v>
      </c>
      <c r="D1692" s="13" t="n">
        <v>20.134375</v>
      </c>
      <c r="E1692" s="8" t="n">
        <f aca="false">IF(C1692&gt;=$B$4,1,0)</f>
        <v>1</v>
      </c>
      <c r="F1692" s="8" t="n">
        <f aca="false">IF(D1692&gt;=$B$4,1,0)</f>
        <v>1</v>
      </c>
      <c r="G1692" s="8" t="str">
        <f aca="false">IF(AND(E1692=1,F1692=1),"Both pay",IF(F1692=1,"Missed",IF(E1692=1,"False trigger","Neither")))</f>
        <v>Both pay</v>
      </c>
    </row>
    <row r="1693" customFormat="false" ht="15" hidden="false" customHeight="false" outlineLevel="0" collapsed="false">
      <c r="A1693" s="8" t="n">
        <v>2419</v>
      </c>
      <c r="B1693" s="8" t="s">
        <v>338</v>
      </c>
      <c r="C1693" s="13" t="n">
        <v>21.5024296460455</v>
      </c>
      <c r="D1693" s="13" t="n">
        <v>26.764375</v>
      </c>
      <c r="E1693" s="8" t="n">
        <f aca="false">IF(C1693&gt;=$B$4,1,0)</f>
        <v>1</v>
      </c>
      <c r="F1693" s="8" t="n">
        <f aca="false">IF(D1693&gt;=$B$4,1,0)</f>
        <v>1</v>
      </c>
      <c r="G1693" s="8" t="str">
        <f aca="false">IF(AND(E1693=1,F1693=1),"Both pay",IF(F1693=1,"Missed",IF(E1693=1,"False trigger","Neither")))</f>
        <v>Both pay</v>
      </c>
    </row>
    <row r="1694" customFormat="false" ht="15" hidden="false" customHeight="false" outlineLevel="0" collapsed="false">
      <c r="A1694" s="8" t="n">
        <v>2420</v>
      </c>
      <c r="B1694" s="8" t="s">
        <v>338</v>
      </c>
      <c r="C1694" s="13" t="n">
        <v>20.8149866267812</v>
      </c>
      <c r="D1694" s="13" t="n">
        <v>34.163125</v>
      </c>
      <c r="E1694" s="8" t="n">
        <f aca="false">IF(C1694&gt;=$B$4,1,0)</f>
        <v>1</v>
      </c>
      <c r="F1694" s="8" t="n">
        <f aca="false">IF(D1694&gt;=$B$4,1,0)</f>
        <v>1</v>
      </c>
      <c r="G1694" s="8" t="str">
        <f aca="false">IF(AND(E1694=1,F1694=1),"Both pay",IF(F1694=1,"Missed",IF(E1694=1,"False trigger","Neither")))</f>
        <v>Both pay</v>
      </c>
    </row>
    <row r="1695" customFormat="false" ht="15" hidden="false" customHeight="false" outlineLevel="0" collapsed="false">
      <c r="A1695" s="8" t="n">
        <v>2421</v>
      </c>
      <c r="B1695" s="8" t="s">
        <v>338</v>
      </c>
      <c r="C1695" s="13" t="n">
        <v>19.9436265597964</v>
      </c>
      <c r="D1695" s="13" t="n">
        <v>28.360625</v>
      </c>
      <c r="E1695" s="8" t="n">
        <f aca="false">IF(C1695&gt;=$B$4,1,0)</f>
        <v>1</v>
      </c>
      <c r="F1695" s="8" t="n">
        <f aca="false">IF(D1695&gt;=$B$4,1,0)</f>
        <v>1</v>
      </c>
      <c r="G1695" s="8" t="str">
        <f aca="false">IF(AND(E1695=1,F1695=1),"Both pay",IF(F1695=1,"Missed",IF(E1695=1,"False trigger","Neither")))</f>
        <v>Both pay</v>
      </c>
    </row>
    <row r="1696" customFormat="false" ht="15" hidden="false" customHeight="false" outlineLevel="0" collapsed="false">
      <c r="A1696" s="8" t="n">
        <v>2422</v>
      </c>
      <c r="B1696" s="8" t="s">
        <v>338</v>
      </c>
      <c r="C1696" s="13" t="n">
        <v>19.2140206981781</v>
      </c>
      <c r="D1696" s="13" t="n">
        <v>18.330625</v>
      </c>
      <c r="E1696" s="8" t="n">
        <f aca="false">IF(C1696&gt;=$B$4,1,0)</f>
        <v>1</v>
      </c>
      <c r="F1696" s="8" t="n">
        <f aca="false">IF(D1696&gt;=$B$4,1,0)</f>
        <v>1</v>
      </c>
      <c r="G1696" s="8" t="str">
        <f aca="false">IF(AND(E1696=1,F1696=1),"Both pay",IF(F1696=1,"Missed",IF(E1696=1,"False trigger","Neither")))</f>
        <v>Both pay</v>
      </c>
    </row>
    <row r="1697" customFormat="false" ht="15" hidden="false" customHeight="false" outlineLevel="0" collapsed="false">
      <c r="A1697" s="8" t="n">
        <v>2425</v>
      </c>
      <c r="B1697" s="8" t="s">
        <v>338</v>
      </c>
      <c r="C1697" s="13" t="n">
        <v>17.3419774411106</v>
      </c>
      <c r="D1697" s="13" t="n">
        <v>19.565625</v>
      </c>
      <c r="E1697" s="8" t="n">
        <f aca="false">IF(C1697&gt;=$B$4,1,0)</f>
        <v>1</v>
      </c>
      <c r="F1697" s="8" t="n">
        <f aca="false">IF(D1697&gt;=$B$4,1,0)</f>
        <v>1</v>
      </c>
      <c r="G1697" s="8" t="str">
        <f aca="false">IF(AND(E1697=1,F1697=1),"Both pay",IF(F1697=1,"Missed",IF(E1697=1,"False trigger","Neither")))</f>
        <v>Both pay</v>
      </c>
    </row>
    <row r="1698" customFormat="false" ht="15" hidden="false" customHeight="false" outlineLevel="0" collapsed="false">
      <c r="A1698" s="8" t="n">
        <v>2426</v>
      </c>
      <c r="B1698" s="8" t="s">
        <v>338</v>
      </c>
      <c r="C1698" s="13" t="n">
        <v>18.6659019382802</v>
      </c>
      <c r="D1698" s="13" t="n">
        <v>19.435</v>
      </c>
      <c r="E1698" s="8" t="n">
        <f aca="false">IF(C1698&gt;=$B$4,1,0)</f>
        <v>1</v>
      </c>
      <c r="F1698" s="8" t="n">
        <f aca="false">IF(D1698&gt;=$B$4,1,0)</f>
        <v>1</v>
      </c>
      <c r="G1698" s="8" t="str">
        <f aca="false">IF(AND(E1698=1,F1698=1),"Both pay",IF(F1698=1,"Missed",IF(E1698=1,"False trigger","Neither")))</f>
        <v>Both pay</v>
      </c>
    </row>
    <row r="1699" customFormat="false" ht="15" hidden="false" customHeight="false" outlineLevel="0" collapsed="false">
      <c r="A1699" s="8" t="n">
        <v>2427</v>
      </c>
      <c r="B1699" s="8" t="s">
        <v>338</v>
      </c>
      <c r="C1699" s="13" t="n">
        <v>18.1028460021336</v>
      </c>
      <c r="D1699" s="13" t="n">
        <v>23.053125</v>
      </c>
      <c r="E1699" s="8" t="n">
        <f aca="false">IF(C1699&gt;=$B$4,1,0)</f>
        <v>1</v>
      </c>
      <c r="F1699" s="8" t="n">
        <f aca="false">IF(D1699&gt;=$B$4,1,0)</f>
        <v>1</v>
      </c>
      <c r="G1699" s="8" t="str">
        <f aca="false">IF(AND(E1699=1,F1699=1),"Both pay",IF(F1699=1,"Missed",IF(E1699=1,"False trigger","Neither")))</f>
        <v>Both pay</v>
      </c>
    </row>
    <row r="1700" customFormat="false" ht="15" hidden="false" customHeight="false" outlineLevel="0" collapsed="false">
      <c r="A1700" s="8" t="n">
        <v>2435</v>
      </c>
      <c r="B1700" s="8" t="s">
        <v>338</v>
      </c>
      <c r="C1700" s="13" t="n">
        <v>2.47201730965515</v>
      </c>
      <c r="D1700" s="13" t="n">
        <v>4.94</v>
      </c>
      <c r="E1700" s="8" t="n">
        <f aca="false">IF(C1700&gt;=$B$4,1,0)</f>
        <v>0</v>
      </c>
      <c r="F1700" s="8" t="n">
        <f aca="false">IF(D1700&gt;=$B$4,1,0)</f>
        <v>0</v>
      </c>
      <c r="G1700" s="8" t="str">
        <f aca="false">IF(AND(E1700=1,F1700=1),"Both pay",IF(F1700=1,"Missed",IF(E1700=1,"False trigger","Neither")))</f>
        <v>Neither</v>
      </c>
    </row>
    <row r="1701" customFormat="false" ht="15" hidden="false" customHeight="false" outlineLevel="0" collapsed="false">
      <c r="A1701" s="8" t="n">
        <v>2436</v>
      </c>
      <c r="B1701" s="8" t="s">
        <v>338</v>
      </c>
      <c r="C1701" s="13" t="n">
        <v>1.59773228585838</v>
      </c>
      <c r="D1701" s="13" t="n">
        <v>5.620625</v>
      </c>
      <c r="E1701" s="8" t="n">
        <f aca="false">IF(C1701&gt;=$B$4,1,0)</f>
        <v>0</v>
      </c>
      <c r="F1701" s="8" t="n">
        <f aca="false">IF(D1701&gt;=$B$4,1,0)</f>
        <v>0</v>
      </c>
      <c r="G1701" s="8" t="str">
        <f aca="false">IF(AND(E1701=1,F1701=1),"Both pay",IF(F1701=1,"Missed",IF(E1701=1,"False trigger","Neither")))</f>
        <v>Neither</v>
      </c>
    </row>
    <row r="1702" customFormat="false" ht="15" hidden="false" customHeight="false" outlineLevel="0" collapsed="false">
      <c r="A1702" s="8" t="n">
        <v>2437</v>
      </c>
      <c r="B1702" s="8" t="s">
        <v>338</v>
      </c>
      <c r="C1702" s="13" t="n">
        <v>1.60362433409243</v>
      </c>
      <c r="D1702" s="13" t="n">
        <v>3.3475</v>
      </c>
      <c r="E1702" s="8" t="n">
        <f aca="false">IF(C1702&gt;=$B$4,1,0)</f>
        <v>0</v>
      </c>
      <c r="F1702" s="8" t="n">
        <f aca="false">IF(D1702&gt;=$B$4,1,0)</f>
        <v>0</v>
      </c>
      <c r="G1702" s="8" t="str">
        <f aca="false">IF(AND(E1702=1,F1702=1),"Both pay",IF(F1702=1,"Missed",IF(E1702=1,"False trigger","Neither")))</f>
        <v>Neither</v>
      </c>
    </row>
    <row r="1703" customFormat="false" ht="15" hidden="false" customHeight="false" outlineLevel="0" collapsed="false">
      <c r="A1703" s="8" t="n">
        <v>2438</v>
      </c>
      <c r="B1703" s="8" t="s">
        <v>338</v>
      </c>
      <c r="C1703" s="13" t="n">
        <v>1.38644730163726</v>
      </c>
      <c r="D1703" s="13" t="n">
        <v>1.02125</v>
      </c>
      <c r="E1703" s="8" t="n">
        <f aca="false">IF(C1703&gt;=$B$4,1,0)</f>
        <v>0</v>
      </c>
      <c r="F1703" s="8" t="n">
        <f aca="false">IF(D1703&gt;=$B$4,1,0)</f>
        <v>0</v>
      </c>
      <c r="G1703" s="8" t="str">
        <f aca="false">IF(AND(E1703=1,F1703=1),"Both pay",IF(F1703=1,"Missed",IF(E1703=1,"False trigger","Neither")))</f>
        <v>Neither</v>
      </c>
    </row>
    <row r="1704" customFormat="false" ht="15" hidden="false" customHeight="false" outlineLevel="0" collapsed="false">
      <c r="A1704" s="8" t="n">
        <v>2439</v>
      </c>
      <c r="B1704" s="8" t="s">
        <v>338</v>
      </c>
      <c r="C1704" s="13" t="n">
        <v>0.933498227372707</v>
      </c>
      <c r="D1704" s="13" t="n">
        <v>0.56625</v>
      </c>
      <c r="E1704" s="8" t="n">
        <f aca="false">IF(C1704&gt;=$B$4,1,0)</f>
        <v>0</v>
      </c>
      <c r="F1704" s="8" t="n">
        <f aca="false">IF(D1704&gt;=$B$4,1,0)</f>
        <v>0</v>
      </c>
      <c r="G1704" s="8" t="str">
        <f aca="false">IF(AND(E1704=1,F1704=1),"Both pay",IF(F1704=1,"Missed",IF(E1704=1,"False trigger","Neither")))</f>
        <v>Neither</v>
      </c>
    </row>
    <row r="1705" customFormat="false" ht="15" hidden="false" customHeight="false" outlineLevel="0" collapsed="false">
      <c r="A1705" s="8" t="n">
        <v>2440</v>
      </c>
      <c r="B1705" s="8" t="s">
        <v>338</v>
      </c>
      <c r="C1705" s="13" t="n">
        <v>0.658162998280899</v>
      </c>
      <c r="D1705" s="13" t="n">
        <v>0.515000000000001</v>
      </c>
      <c r="E1705" s="8" t="n">
        <f aca="false">IF(C1705&gt;=$B$4,1,0)</f>
        <v>0</v>
      </c>
      <c r="F1705" s="8" t="n">
        <f aca="false">IF(D1705&gt;=$B$4,1,0)</f>
        <v>0</v>
      </c>
      <c r="G1705" s="8" t="str">
        <f aca="false">IF(AND(E1705=1,F1705=1),"Both pay",IF(F1705=1,"Missed",IF(E1705=1,"False trigger","Neither")))</f>
        <v>Neither</v>
      </c>
    </row>
    <row r="1706" customFormat="false" ht="15" hidden="false" customHeight="false" outlineLevel="0" collapsed="false">
      <c r="A1706" s="8" t="n">
        <v>2441</v>
      </c>
      <c r="B1706" s="8" t="s">
        <v>338</v>
      </c>
      <c r="C1706" s="13" t="n">
        <v>0.704765331734363</v>
      </c>
      <c r="D1706" s="13" t="n">
        <v>0.833125000000002</v>
      </c>
      <c r="E1706" s="8" t="n">
        <f aca="false">IF(C1706&gt;=$B$4,1,0)</f>
        <v>0</v>
      </c>
      <c r="F1706" s="8" t="n">
        <f aca="false">IF(D1706&gt;=$B$4,1,0)</f>
        <v>0</v>
      </c>
      <c r="G1706" s="8" t="str">
        <f aca="false">IF(AND(E1706=1,F1706=1),"Both pay",IF(F1706=1,"Missed",IF(E1706=1,"False trigger","Neither")))</f>
        <v>Neither</v>
      </c>
    </row>
    <row r="1707" customFormat="false" ht="15" hidden="false" customHeight="false" outlineLevel="0" collapsed="false">
      <c r="A1707" s="8" t="n">
        <v>2442</v>
      </c>
      <c r="B1707" s="8" t="s">
        <v>338</v>
      </c>
      <c r="C1707" s="13" t="n">
        <v>0.735497991923689</v>
      </c>
      <c r="D1707" s="13" t="n">
        <v>1.07</v>
      </c>
      <c r="E1707" s="8" t="n">
        <f aca="false">IF(C1707&gt;=$B$4,1,0)</f>
        <v>0</v>
      </c>
      <c r="F1707" s="8" t="n">
        <f aca="false">IF(D1707&gt;=$B$4,1,0)</f>
        <v>0</v>
      </c>
      <c r="G1707" s="8" t="str">
        <f aca="false">IF(AND(E1707=1,F1707=1),"Both pay",IF(F1707=1,"Missed",IF(E1707=1,"False trigger","Neither")))</f>
        <v>Neither</v>
      </c>
    </row>
    <row r="1708" customFormat="false" ht="15" hidden="false" customHeight="false" outlineLevel="0" collapsed="false">
      <c r="A1708" s="8" t="n">
        <v>2459</v>
      </c>
      <c r="B1708" s="8" t="s">
        <v>338</v>
      </c>
      <c r="C1708" s="13" t="n">
        <v>10.4587565931137</v>
      </c>
      <c r="D1708" s="13" t="n">
        <v>6.113125</v>
      </c>
      <c r="E1708" s="8" t="n">
        <f aca="false">IF(C1708&gt;=$B$4,1,0)</f>
        <v>1</v>
      </c>
      <c r="F1708" s="8" t="n">
        <f aca="false">IF(D1708&gt;=$B$4,1,0)</f>
        <v>0</v>
      </c>
      <c r="G1708" s="8" t="str">
        <f aca="false">IF(AND(E1708=1,F1708=1),"Both pay",IF(F1708=1,"Missed",IF(E1708=1,"False trigger","Neither")))</f>
        <v>False trigger</v>
      </c>
    </row>
    <row r="1709" customFormat="false" ht="15" hidden="false" customHeight="false" outlineLevel="0" collapsed="false">
      <c r="A1709" s="8" t="n">
        <v>2460</v>
      </c>
      <c r="B1709" s="8" t="s">
        <v>338</v>
      </c>
      <c r="C1709" s="13" t="n">
        <v>9.47767779610325</v>
      </c>
      <c r="D1709" s="13" t="n">
        <v>8.715625</v>
      </c>
      <c r="E1709" s="8" t="n">
        <f aca="false">IF(C1709&gt;=$B$4,1,0)</f>
        <v>0</v>
      </c>
      <c r="F1709" s="8" t="n">
        <f aca="false">IF(D1709&gt;=$B$4,1,0)</f>
        <v>0</v>
      </c>
      <c r="G1709" s="8" t="str">
        <f aca="false">IF(AND(E1709=1,F1709=1),"Both pay",IF(F1709=1,"Missed",IF(E1709=1,"False trigger","Neither")))</f>
        <v>Neither</v>
      </c>
    </row>
    <row r="1710" customFormat="false" ht="15" hidden="false" customHeight="false" outlineLevel="0" collapsed="false">
      <c r="A1710" s="8" t="n">
        <v>2461</v>
      </c>
      <c r="B1710" s="8" t="s">
        <v>338</v>
      </c>
      <c r="C1710" s="13" t="n">
        <v>6.1710586047759</v>
      </c>
      <c r="D1710" s="13" t="n">
        <v>7.085</v>
      </c>
      <c r="E1710" s="8" t="n">
        <f aca="false">IF(C1710&gt;=$B$4,1,0)</f>
        <v>0</v>
      </c>
      <c r="F1710" s="8" t="n">
        <f aca="false">IF(D1710&gt;=$B$4,1,0)</f>
        <v>0</v>
      </c>
      <c r="G1710" s="8" t="str">
        <f aca="false">IF(AND(E1710=1,F1710=1),"Both pay",IF(F1710=1,"Missed",IF(E1710=1,"False trigger","Neither")))</f>
        <v>Neither</v>
      </c>
    </row>
    <row r="1711" customFormat="false" ht="15" hidden="false" customHeight="false" outlineLevel="0" collapsed="false">
      <c r="A1711" s="8" t="n">
        <v>2462</v>
      </c>
      <c r="B1711" s="8" t="s">
        <v>338</v>
      </c>
      <c r="C1711" s="13" t="n">
        <v>8.99520033034598</v>
      </c>
      <c r="D1711" s="13" t="n">
        <v>9.374375</v>
      </c>
      <c r="E1711" s="8" t="n">
        <f aca="false">IF(C1711&gt;=$B$4,1,0)</f>
        <v>0</v>
      </c>
      <c r="F1711" s="8" t="n">
        <f aca="false">IF(D1711&gt;=$B$4,1,0)</f>
        <v>0</v>
      </c>
      <c r="G1711" s="8" t="str">
        <f aca="false">IF(AND(E1711=1,F1711=1),"Both pay",IF(F1711=1,"Missed",IF(E1711=1,"False trigger","Neither")))</f>
        <v>Neither</v>
      </c>
    </row>
    <row r="1712" customFormat="false" ht="15" hidden="false" customHeight="false" outlineLevel="0" collapsed="false">
      <c r="A1712" s="8" t="n">
        <v>2463</v>
      </c>
      <c r="B1712" s="8" t="s">
        <v>338</v>
      </c>
      <c r="C1712" s="13" t="n">
        <v>10.2833603381754</v>
      </c>
      <c r="D1712" s="13" t="n">
        <v>13.6725</v>
      </c>
      <c r="E1712" s="8" t="n">
        <f aca="false">IF(C1712&gt;=$B$4,1,0)</f>
        <v>1</v>
      </c>
      <c r="F1712" s="8" t="n">
        <f aca="false">IF(D1712&gt;=$B$4,1,0)</f>
        <v>1</v>
      </c>
      <c r="G1712" s="8" t="str">
        <f aca="false">IF(AND(E1712=1,F1712=1),"Both pay",IF(F1712=1,"Missed",IF(E1712=1,"False trigger","Neither")))</f>
        <v>Both pay</v>
      </c>
    </row>
    <row r="1713" customFormat="false" ht="15" hidden="false" customHeight="false" outlineLevel="0" collapsed="false">
      <c r="A1713" s="8" t="n">
        <v>2464</v>
      </c>
      <c r="B1713" s="8" t="s">
        <v>338</v>
      </c>
      <c r="C1713" s="13" t="n">
        <v>13.1459863818028</v>
      </c>
      <c r="D1713" s="13" t="n">
        <v>14.701875</v>
      </c>
      <c r="E1713" s="8" t="n">
        <f aca="false">IF(C1713&gt;=$B$4,1,0)</f>
        <v>1</v>
      </c>
      <c r="F1713" s="8" t="n">
        <f aca="false">IF(D1713&gt;=$B$4,1,0)</f>
        <v>1</v>
      </c>
      <c r="G1713" s="8" t="str">
        <f aca="false">IF(AND(E1713=1,F1713=1),"Both pay",IF(F1713=1,"Missed",IF(E1713=1,"False trigger","Neither")))</f>
        <v>Both pay</v>
      </c>
    </row>
    <row r="1714" customFormat="false" ht="15" hidden="false" customHeight="false" outlineLevel="0" collapsed="false">
      <c r="A1714" s="8" t="n">
        <v>2465</v>
      </c>
      <c r="B1714" s="8" t="s">
        <v>338</v>
      </c>
      <c r="C1714" s="13" t="n">
        <v>16.6314915736537</v>
      </c>
      <c r="D1714" s="13" t="n">
        <v>16.2375</v>
      </c>
      <c r="E1714" s="8" t="n">
        <f aca="false">IF(C1714&gt;=$B$4,1,0)</f>
        <v>1</v>
      </c>
      <c r="F1714" s="8" t="n">
        <f aca="false">IF(D1714&gt;=$B$4,1,0)</f>
        <v>1</v>
      </c>
      <c r="G1714" s="8" t="str">
        <f aca="false">IF(AND(E1714=1,F1714=1),"Both pay",IF(F1714=1,"Missed",IF(E1714=1,"False trigger","Neither")))</f>
        <v>Both pay</v>
      </c>
    </row>
    <row r="1715" customFormat="false" ht="15" hidden="false" customHeight="false" outlineLevel="0" collapsed="false">
      <c r="A1715" s="8" t="n">
        <v>2466</v>
      </c>
      <c r="B1715" s="8" t="s">
        <v>338</v>
      </c>
      <c r="C1715" s="13" t="n">
        <v>15.8414037203495</v>
      </c>
      <c r="D1715" s="13" t="n">
        <v>15.808125</v>
      </c>
      <c r="E1715" s="8" t="n">
        <f aca="false">IF(C1715&gt;=$B$4,1,0)</f>
        <v>1</v>
      </c>
      <c r="F1715" s="8" t="n">
        <f aca="false">IF(D1715&gt;=$B$4,1,0)</f>
        <v>1</v>
      </c>
      <c r="G1715" s="8" t="str">
        <f aca="false">IF(AND(E1715=1,F1715=1),"Both pay",IF(F1715=1,"Missed",IF(E1715=1,"False trigger","Neither")))</f>
        <v>Both pay</v>
      </c>
    </row>
    <row r="1716" customFormat="false" ht="15" hidden="false" customHeight="false" outlineLevel="0" collapsed="false">
      <c r="A1716" s="8" t="n">
        <v>2467</v>
      </c>
      <c r="B1716" s="8" t="s">
        <v>338</v>
      </c>
      <c r="C1716" s="13" t="n">
        <v>12.4803650332089</v>
      </c>
      <c r="D1716" s="13" t="n">
        <v>15.76</v>
      </c>
      <c r="E1716" s="8" t="n">
        <f aca="false">IF(C1716&gt;=$B$4,1,0)</f>
        <v>1</v>
      </c>
      <c r="F1716" s="8" t="n">
        <f aca="false">IF(D1716&gt;=$B$4,1,0)</f>
        <v>1</v>
      </c>
      <c r="G1716" s="8" t="str">
        <f aca="false">IF(AND(E1716=1,F1716=1),"Both pay",IF(F1716=1,"Missed",IF(E1716=1,"False trigger","Neither")))</f>
        <v>Both pay</v>
      </c>
    </row>
    <row r="1717" customFormat="false" ht="15" hidden="false" customHeight="false" outlineLevel="0" collapsed="false">
      <c r="A1717" s="8" t="n">
        <v>2472</v>
      </c>
      <c r="B1717" s="8" t="s">
        <v>338</v>
      </c>
      <c r="C1717" s="13" t="n">
        <v>16.3310448906619</v>
      </c>
      <c r="D1717" s="13" t="n">
        <v>14.750625</v>
      </c>
      <c r="E1717" s="8" t="n">
        <f aca="false">IF(C1717&gt;=$B$4,1,0)</f>
        <v>1</v>
      </c>
      <c r="F1717" s="8" t="n">
        <f aca="false">IF(D1717&gt;=$B$4,1,0)</f>
        <v>1</v>
      </c>
      <c r="G1717" s="8" t="str">
        <f aca="false">IF(AND(E1717=1,F1717=1),"Both pay",IF(F1717=1,"Missed",IF(E1717=1,"False trigger","Neither")))</f>
        <v>Both pay</v>
      </c>
    </row>
    <row r="1718" customFormat="false" ht="15" hidden="false" customHeight="false" outlineLevel="0" collapsed="false">
      <c r="A1718" s="8" t="n">
        <v>2473</v>
      </c>
      <c r="B1718" s="8" t="s">
        <v>338</v>
      </c>
      <c r="C1718" s="13" t="n">
        <v>17.5819956551125</v>
      </c>
      <c r="D1718" s="13" t="n">
        <v>17.225</v>
      </c>
      <c r="E1718" s="8" t="n">
        <f aca="false">IF(C1718&gt;=$B$4,1,0)</f>
        <v>1</v>
      </c>
      <c r="F1718" s="8" t="n">
        <f aca="false">IF(D1718&gt;=$B$4,1,0)</f>
        <v>1</v>
      </c>
      <c r="G1718" s="8" t="str">
        <f aca="false">IF(AND(E1718=1,F1718=1),"Both pay",IF(F1718=1,"Missed",IF(E1718=1,"False trigger","Neither")))</f>
        <v>Both pay</v>
      </c>
    </row>
    <row r="1719" customFormat="false" ht="15" hidden="false" customHeight="false" outlineLevel="0" collapsed="false">
      <c r="A1719" s="8" t="n">
        <v>2474</v>
      </c>
      <c r="B1719" s="8" t="s">
        <v>338</v>
      </c>
      <c r="C1719" s="13" t="n">
        <v>19.7314926341833</v>
      </c>
      <c r="D1719" s="13" t="n">
        <v>23.47125</v>
      </c>
      <c r="E1719" s="8" t="n">
        <f aca="false">IF(C1719&gt;=$B$4,1,0)</f>
        <v>1</v>
      </c>
      <c r="F1719" s="8" t="n">
        <f aca="false">IF(D1719&gt;=$B$4,1,0)</f>
        <v>1</v>
      </c>
      <c r="G1719" s="8" t="str">
        <f aca="false">IF(AND(E1719=1,F1719=1),"Both pay",IF(F1719=1,"Missed",IF(E1719=1,"False trigger","Neither")))</f>
        <v>Both pay</v>
      </c>
    </row>
    <row r="1720" customFormat="false" ht="15" hidden="false" customHeight="false" outlineLevel="0" collapsed="false">
      <c r="A1720" s="8" t="n">
        <v>2475</v>
      </c>
      <c r="B1720" s="8" t="s">
        <v>338</v>
      </c>
      <c r="C1720" s="13" t="n">
        <v>20.512752321637</v>
      </c>
      <c r="D1720" s="13" t="n">
        <v>21.949375</v>
      </c>
      <c r="E1720" s="8" t="n">
        <f aca="false">IF(C1720&gt;=$B$4,1,0)</f>
        <v>1</v>
      </c>
      <c r="F1720" s="8" t="n">
        <f aca="false">IF(D1720&gt;=$B$4,1,0)</f>
        <v>1</v>
      </c>
      <c r="G1720" s="8" t="str">
        <f aca="false">IF(AND(E1720=1,F1720=1),"Both pay",IF(F1720=1,"Missed",IF(E1720=1,"False trigger","Neither")))</f>
        <v>Both pay</v>
      </c>
    </row>
    <row r="1721" customFormat="false" ht="15" hidden="false" customHeight="false" outlineLevel="0" collapsed="false">
      <c r="A1721" s="8" t="n">
        <v>2476</v>
      </c>
      <c r="B1721" s="8" t="s">
        <v>338</v>
      </c>
      <c r="C1721" s="13" t="n">
        <v>22.6492466592629</v>
      </c>
      <c r="D1721" s="13" t="n">
        <v>21.765</v>
      </c>
      <c r="E1721" s="8" t="n">
        <f aca="false">IF(C1721&gt;=$B$4,1,0)</f>
        <v>1</v>
      </c>
      <c r="F1721" s="8" t="n">
        <f aca="false">IF(D1721&gt;=$B$4,1,0)</f>
        <v>1</v>
      </c>
      <c r="G1721" s="8" t="str">
        <f aca="false">IF(AND(E1721=1,F1721=1),"Both pay",IF(F1721=1,"Missed",IF(E1721=1,"False trigger","Neither")))</f>
        <v>Both pay</v>
      </c>
    </row>
    <row r="1722" customFormat="false" ht="15" hidden="false" customHeight="false" outlineLevel="0" collapsed="false">
      <c r="A1722" s="8" t="n">
        <v>2477</v>
      </c>
      <c r="B1722" s="8" t="s">
        <v>338</v>
      </c>
      <c r="C1722" s="13" t="n">
        <v>24.6257366289534</v>
      </c>
      <c r="D1722" s="13" t="n">
        <v>26.206875</v>
      </c>
      <c r="E1722" s="8" t="n">
        <f aca="false">IF(C1722&gt;=$B$4,1,0)</f>
        <v>1</v>
      </c>
      <c r="F1722" s="8" t="n">
        <f aca="false">IF(D1722&gt;=$B$4,1,0)</f>
        <v>1</v>
      </c>
      <c r="G1722" s="8" t="str">
        <f aca="false">IF(AND(E1722=1,F1722=1),"Both pay",IF(F1722=1,"Missed",IF(E1722=1,"False trigger","Neither")))</f>
        <v>Both pay</v>
      </c>
    </row>
    <row r="1723" customFormat="false" ht="15" hidden="false" customHeight="false" outlineLevel="0" collapsed="false">
      <c r="A1723" s="8" t="n">
        <v>2478</v>
      </c>
      <c r="B1723" s="8" t="s">
        <v>338</v>
      </c>
      <c r="C1723" s="13" t="n">
        <v>20.9032741525325</v>
      </c>
      <c r="D1723" s="13" t="n">
        <v>22.271875</v>
      </c>
      <c r="E1723" s="8" t="n">
        <f aca="false">IF(C1723&gt;=$B$4,1,0)</f>
        <v>1</v>
      </c>
      <c r="F1723" s="8" t="n">
        <f aca="false">IF(D1723&gt;=$B$4,1,0)</f>
        <v>1</v>
      </c>
      <c r="G1723" s="8" t="str">
        <f aca="false">IF(AND(E1723=1,F1723=1),"Both pay",IF(F1723=1,"Missed",IF(E1723=1,"False trigger","Neither")))</f>
        <v>Both pay</v>
      </c>
    </row>
    <row r="1724" customFormat="false" ht="15" hidden="false" customHeight="false" outlineLevel="0" collapsed="false">
      <c r="A1724" s="8" t="n">
        <v>2479</v>
      </c>
      <c r="B1724" s="8" t="s">
        <v>338</v>
      </c>
      <c r="C1724" s="13" t="n">
        <v>21.2102990306316</v>
      </c>
      <c r="D1724" s="13" t="n">
        <v>19.81375</v>
      </c>
      <c r="E1724" s="8" t="n">
        <f aca="false">IF(C1724&gt;=$B$4,1,0)</f>
        <v>1</v>
      </c>
      <c r="F1724" s="8" t="n">
        <f aca="false">IF(D1724&gt;=$B$4,1,0)</f>
        <v>1</v>
      </c>
      <c r="G1724" s="8" t="str">
        <f aca="false">IF(AND(E1724=1,F1724=1),"Both pay",IF(F1724=1,"Missed",IF(E1724=1,"False trigger","Neither")))</f>
        <v>Both pay</v>
      </c>
    </row>
    <row r="1725" customFormat="false" ht="15" hidden="false" customHeight="false" outlineLevel="0" collapsed="false">
      <c r="A1725" s="8" t="n">
        <v>2482</v>
      </c>
      <c r="B1725" s="8" t="s">
        <v>338</v>
      </c>
      <c r="C1725" s="13" t="n">
        <v>20.4859877707028</v>
      </c>
      <c r="D1725" s="13" t="n">
        <v>29.85375</v>
      </c>
      <c r="E1725" s="8" t="n">
        <f aca="false">IF(C1725&gt;=$B$4,1,0)</f>
        <v>1</v>
      </c>
      <c r="F1725" s="8" t="n">
        <f aca="false">IF(D1725&gt;=$B$4,1,0)</f>
        <v>1</v>
      </c>
      <c r="G1725" s="8" t="str">
        <f aca="false">IF(AND(E1725=1,F1725=1),"Both pay",IF(F1725=1,"Missed",IF(E1725=1,"False trigger","Neither")))</f>
        <v>Both pay</v>
      </c>
    </row>
    <row r="1726" customFormat="false" ht="15" hidden="false" customHeight="false" outlineLevel="0" collapsed="false">
      <c r="A1726" s="8" t="n">
        <v>2483</v>
      </c>
      <c r="B1726" s="8" t="s">
        <v>338</v>
      </c>
      <c r="C1726" s="13" t="n">
        <v>20.6949386253413</v>
      </c>
      <c r="D1726" s="13" t="n">
        <v>30.570625</v>
      </c>
      <c r="E1726" s="8" t="n">
        <f aca="false">IF(C1726&gt;=$B$4,1,0)</f>
        <v>1</v>
      </c>
      <c r="F1726" s="8" t="n">
        <f aca="false">IF(D1726&gt;=$B$4,1,0)</f>
        <v>1</v>
      </c>
      <c r="G1726" s="8" t="str">
        <f aca="false">IF(AND(E1726=1,F1726=1),"Both pay",IF(F1726=1,"Missed",IF(E1726=1,"False trigger","Neither")))</f>
        <v>Both pay</v>
      </c>
    </row>
    <row r="1727" customFormat="false" ht="15" hidden="false" customHeight="false" outlineLevel="0" collapsed="false">
      <c r="A1727" s="8" t="n">
        <v>2484</v>
      </c>
      <c r="B1727" s="8" t="s">
        <v>338</v>
      </c>
      <c r="C1727" s="13" t="n">
        <v>20.0393172429535</v>
      </c>
      <c r="D1727" s="13" t="n">
        <v>24.729375</v>
      </c>
      <c r="E1727" s="8" t="n">
        <f aca="false">IF(C1727&gt;=$B$4,1,0)</f>
        <v>1</v>
      </c>
      <c r="F1727" s="8" t="n">
        <f aca="false">IF(D1727&gt;=$B$4,1,0)</f>
        <v>1</v>
      </c>
      <c r="G1727" s="8" t="str">
        <f aca="false">IF(AND(E1727=1,F1727=1),"Both pay",IF(F1727=1,"Missed",IF(E1727=1,"False trigger","Neither")))</f>
        <v>Both pay</v>
      </c>
    </row>
    <row r="1728" customFormat="false" ht="15" hidden="false" customHeight="false" outlineLevel="0" collapsed="false">
      <c r="A1728" s="8" t="n">
        <v>2485</v>
      </c>
      <c r="B1728" s="8" t="s">
        <v>338</v>
      </c>
      <c r="C1728" s="13" t="n">
        <v>16.7116950190804</v>
      </c>
      <c r="D1728" s="13" t="n">
        <v>24.42125</v>
      </c>
      <c r="E1728" s="8" t="n">
        <f aca="false">IF(C1728&gt;=$B$4,1,0)</f>
        <v>1</v>
      </c>
      <c r="F1728" s="8" t="n">
        <f aca="false">IF(D1728&gt;=$B$4,1,0)</f>
        <v>1</v>
      </c>
      <c r="G1728" s="8" t="str">
        <f aca="false">IF(AND(E1728=1,F1728=1),"Both pay",IF(F1728=1,"Missed",IF(E1728=1,"False trigger","Neither")))</f>
        <v>Both pay</v>
      </c>
    </row>
    <row r="1729" customFormat="false" ht="15" hidden="false" customHeight="false" outlineLevel="0" collapsed="false">
      <c r="A1729" s="8" t="n">
        <v>2488</v>
      </c>
      <c r="B1729" s="8" t="s">
        <v>338</v>
      </c>
      <c r="C1729" s="13" t="n">
        <v>5.66375646974332</v>
      </c>
      <c r="D1729" s="13" t="n">
        <v>6.973125</v>
      </c>
      <c r="E1729" s="8" t="n">
        <f aca="false">IF(C1729&gt;=$B$4,1,0)</f>
        <v>0</v>
      </c>
      <c r="F1729" s="8" t="n">
        <f aca="false">IF(D1729&gt;=$B$4,1,0)</f>
        <v>0</v>
      </c>
      <c r="G1729" s="8" t="str">
        <f aca="false">IF(AND(E1729=1,F1729=1),"Both pay",IF(F1729=1,"Missed",IF(E1729=1,"False trigger","Neither")))</f>
        <v>Neither</v>
      </c>
    </row>
    <row r="1730" customFormat="false" ht="15" hidden="false" customHeight="false" outlineLevel="0" collapsed="false">
      <c r="A1730" s="8" t="n">
        <v>2489</v>
      </c>
      <c r="B1730" s="8" t="s">
        <v>338</v>
      </c>
      <c r="C1730" s="13" t="n">
        <v>4.28306007967233</v>
      </c>
      <c r="D1730" s="13" t="n">
        <v>6.684375</v>
      </c>
      <c r="E1730" s="8" t="n">
        <f aca="false">IF(C1730&gt;=$B$4,1,0)</f>
        <v>0</v>
      </c>
      <c r="F1730" s="8" t="n">
        <f aca="false">IF(D1730&gt;=$B$4,1,0)</f>
        <v>0</v>
      </c>
      <c r="G1730" s="8" t="str">
        <f aca="false">IF(AND(E1730=1,F1730=1),"Both pay",IF(F1730=1,"Missed",IF(E1730=1,"False trigger","Neither")))</f>
        <v>Neither</v>
      </c>
    </row>
    <row r="1731" customFormat="false" ht="15" hidden="false" customHeight="false" outlineLevel="0" collapsed="false">
      <c r="A1731" s="8" t="n">
        <v>2491</v>
      </c>
      <c r="B1731" s="8" t="s">
        <v>338</v>
      </c>
      <c r="C1731" s="13" t="n">
        <v>2.85324231239569</v>
      </c>
      <c r="D1731" s="13" t="n">
        <v>5.109375</v>
      </c>
      <c r="E1731" s="8" t="n">
        <f aca="false">IF(C1731&gt;=$B$4,1,0)</f>
        <v>0</v>
      </c>
      <c r="F1731" s="8" t="n">
        <f aca="false">IF(D1731&gt;=$B$4,1,0)</f>
        <v>0</v>
      </c>
      <c r="G1731" s="8" t="str">
        <f aca="false">IF(AND(E1731=1,F1731=1),"Both pay",IF(F1731=1,"Missed",IF(E1731=1,"False trigger","Neither")))</f>
        <v>Neither</v>
      </c>
    </row>
    <row r="1732" customFormat="false" ht="15" hidden="false" customHeight="false" outlineLevel="0" collapsed="false">
      <c r="A1732" s="8" t="n">
        <v>2492</v>
      </c>
      <c r="B1732" s="8" t="s">
        <v>338</v>
      </c>
      <c r="C1732" s="13" t="n">
        <v>2.70040882384163</v>
      </c>
      <c r="D1732" s="13" t="n">
        <v>4.4375</v>
      </c>
      <c r="E1732" s="8" t="n">
        <f aca="false">IF(C1732&gt;=$B$4,1,0)</f>
        <v>0</v>
      </c>
      <c r="F1732" s="8" t="n">
        <f aca="false">IF(D1732&gt;=$B$4,1,0)</f>
        <v>0</v>
      </c>
      <c r="G1732" s="8" t="str">
        <f aca="false">IF(AND(E1732=1,F1732=1),"Both pay",IF(F1732=1,"Missed",IF(E1732=1,"False trigger","Neither")))</f>
        <v>Neither</v>
      </c>
    </row>
    <row r="1733" customFormat="false" ht="15" hidden="false" customHeight="false" outlineLevel="0" collapsed="false">
      <c r="A1733" s="8" t="n">
        <v>2493</v>
      </c>
      <c r="B1733" s="8" t="s">
        <v>338</v>
      </c>
      <c r="C1733" s="13" t="n">
        <v>2.87203198040626</v>
      </c>
      <c r="D1733" s="13" t="n">
        <v>2.65375</v>
      </c>
      <c r="E1733" s="8" t="n">
        <f aca="false">IF(C1733&gt;=$B$4,1,0)</f>
        <v>0</v>
      </c>
      <c r="F1733" s="8" t="n">
        <f aca="false">IF(D1733&gt;=$B$4,1,0)</f>
        <v>0</v>
      </c>
      <c r="G1733" s="8" t="str">
        <f aca="false">IF(AND(E1733=1,F1733=1),"Both pay",IF(F1733=1,"Missed",IF(E1733=1,"False trigger","Neither")))</f>
        <v>Neither</v>
      </c>
    </row>
    <row r="1734" customFormat="false" ht="15" hidden="false" customHeight="false" outlineLevel="0" collapsed="false">
      <c r="A1734" s="8" t="n">
        <v>2494</v>
      </c>
      <c r="B1734" s="8" t="s">
        <v>338</v>
      </c>
      <c r="C1734" s="13" t="n">
        <v>1.27642113392218</v>
      </c>
      <c r="D1734" s="13" t="n">
        <v>1.92187500000001</v>
      </c>
      <c r="E1734" s="8" t="n">
        <f aca="false">IF(C1734&gt;=$B$4,1,0)</f>
        <v>0</v>
      </c>
      <c r="F1734" s="8" t="n">
        <f aca="false">IF(D1734&gt;=$B$4,1,0)</f>
        <v>0</v>
      </c>
      <c r="G1734" s="8" t="str">
        <f aca="false">IF(AND(E1734=1,F1734=1),"Both pay",IF(F1734=1,"Missed",IF(E1734=1,"False trigger","Neither")))</f>
        <v>Neither</v>
      </c>
    </row>
    <row r="1735" customFormat="false" ht="15" hidden="false" customHeight="false" outlineLevel="0" collapsed="false">
      <c r="A1735" s="8" t="n">
        <v>2495</v>
      </c>
      <c r="B1735" s="8" t="s">
        <v>338</v>
      </c>
      <c r="C1735" s="13" t="n">
        <v>1.54664949355481</v>
      </c>
      <c r="D1735" s="13" t="n">
        <v>1.969375</v>
      </c>
      <c r="E1735" s="8" t="n">
        <f aca="false">IF(C1735&gt;=$B$4,1,0)</f>
        <v>0</v>
      </c>
      <c r="F1735" s="8" t="n">
        <f aca="false">IF(D1735&gt;=$B$4,1,0)</f>
        <v>0</v>
      </c>
      <c r="G1735" s="8" t="str">
        <f aca="false">IF(AND(E1735=1,F1735=1),"Both pay",IF(F1735=1,"Missed",IF(E1735=1,"False trigger","Neither")))</f>
        <v>Neither</v>
      </c>
    </row>
    <row r="1736" customFormat="false" ht="15" hidden="false" customHeight="false" outlineLevel="0" collapsed="false">
      <c r="A1736" s="8" t="n">
        <v>2496</v>
      </c>
      <c r="B1736" s="8" t="s">
        <v>338</v>
      </c>
      <c r="C1736" s="13" t="n">
        <v>0.825263989942119</v>
      </c>
      <c r="D1736" s="13" t="n">
        <v>1.041875</v>
      </c>
      <c r="E1736" s="8" t="n">
        <f aca="false">IF(C1736&gt;=$B$4,1,0)</f>
        <v>0</v>
      </c>
      <c r="F1736" s="8" t="n">
        <f aca="false">IF(D1736&gt;=$B$4,1,0)</f>
        <v>0</v>
      </c>
      <c r="G1736" s="8" t="str">
        <f aca="false">IF(AND(E1736=1,F1736=1),"Both pay",IF(F1736=1,"Missed",IF(E1736=1,"False trigger","Neither")))</f>
        <v>Neither</v>
      </c>
    </row>
    <row r="1737" customFormat="false" ht="15" hidden="false" customHeight="false" outlineLevel="0" collapsed="false">
      <c r="A1737" s="8" t="n">
        <v>2497</v>
      </c>
      <c r="B1737" s="8" t="s">
        <v>338</v>
      </c>
      <c r="C1737" s="13" t="n">
        <v>0.658558674261887</v>
      </c>
      <c r="D1737" s="13" t="n">
        <v>0.68125</v>
      </c>
      <c r="E1737" s="8" t="n">
        <f aca="false">IF(C1737&gt;=$B$4,1,0)</f>
        <v>0</v>
      </c>
      <c r="F1737" s="8" t="n">
        <f aca="false">IF(D1737&gt;=$B$4,1,0)</f>
        <v>0</v>
      </c>
      <c r="G1737" s="8" t="str">
        <f aca="false">IF(AND(E1737=1,F1737=1),"Both pay",IF(F1737=1,"Missed",IF(E1737=1,"False trigger","Neither")))</f>
        <v>Neither</v>
      </c>
    </row>
    <row r="1738" customFormat="false" ht="15" hidden="false" customHeight="false" outlineLevel="0" collapsed="false">
      <c r="A1738" s="8" t="n">
        <v>2498</v>
      </c>
      <c r="B1738" s="8" t="s">
        <v>338</v>
      </c>
      <c r="C1738" s="13" t="n">
        <v>0.619062264516812</v>
      </c>
      <c r="D1738" s="13" t="n">
        <v>0.840625000000001</v>
      </c>
      <c r="E1738" s="8" t="n">
        <f aca="false">IF(C1738&gt;=$B$4,1,0)</f>
        <v>0</v>
      </c>
      <c r="F1738" s="8" t="n">
        <f aca="false">IF(D1738&gt;=$B$4,1,0)</f>
        <v>0</v>
      </c>
      <c r="G1738" s="8" t="str">
        <f aca="false">IF(AND(E1738=1,F1738=1),"Both pay",IF(F1738=1,"Missed",IF(E1738=1,"False trigger","Neither")))</f>
        <v>Neither</v>
      </c>
    </row>
    <row r="1739" customFormat="false" ht="15" hidden="false" customHeight="false" outlineLevel="0" collapsed="false">
      <c r="A1739" s="8" t="n">
        <v>2515</v>
      </c>
      <c r="B1739" s="8" t="s">
        <v>338</v>
      </c>
      <c r="C1739" s="13" t="n">
        <v>10.342325164539</v>
      </c>
      <c r="D1739" s="13" t="n">
        <v>8.308125</v>
      </c>
      <c r="E1739" s="8" t="n">
        <f aca="false">IF(C1739&gt;=$B$4,1,0)</f>
        <v>1</v>
      </c>
      <c r="F1739" s="8" t="n">
        <f aca="false">IF(D1739&gt;=$B$4,1,0)</f>
        <v>0</v>
      </c>
      <c r="G1739" s="8" t="str">
        <f aca="false">IF(AND(E1739=1,F1739=1),"Both pay",IF(F1739=1,"Missed",IF(E1739=1,"False trigger","Neither")))</f>
        <v>False trigger</v>
      </c>
    </row>
    <row r="1740" customFormat="false" ht="15" hidden="false" customHeight="false" outlineLevel="0" collapsed="false">
      <c r="A1740" s="8" t="n">
        <v>2516</v>
      </c>
      <c r="B1740" s="8" t="s">
        <v>338</v>
      </c>
      <c r="C1740" s="13" t="n">
        <v>13.3346987697041</v>
      </c>
      <c r="D1740" s="13" t="n">
        <v>12.551875</v>
      </c>
      <c r="E1740" s="8" t="n">
        <f aca="false">IF(C1740&gt;=$B$4,1,0)</f>
        <v>1</v>
      </c>
      <c r="F1740" s="8" t="n">
        <f aca="false">IF(D1740&gt;=$B$4,1,0)</f>
        <v>1</v>
      </c>
      <c r="G1740" s="8" t="str">
        <f aca="false">IF(AND(E1740=1,F1740=1),"Both pay",IF(F1740=1,"Missed",IF(E1740=1,"False trigger","Neither")))</f>
        <v>Both pay</v>
      </c>
    </row>
    <row r="1741" customFormat="false" ht="15" hidden="false" customHeight="false" outlineLevel="0" collapsed="false">
      <c r="A1741" s="8" t="n">
        <v>2517</v>
      </c>
      <c r="B1741" s="8" t="s">
        <v>338</v>
      </c>
      <c r="C1741" s="13" t="n">
        <v>13.7619236165115</v>
      </c>
      <c r="D1741" s="13" t="n">
        <v>19.270625</v>
      </c>
      <c r="E1741" s="8" t="n">
        <f aca="false">IF(C1741&gt;=$B$4,1,0)</f>
        <v>1</v>
      </c>
      <c r="F1741" s="8" t="n">
        <f aca="false">IF(D1741&gt;=$B$4,1,0)</f>
        <v>1</v>
      </c>
      <c r="G1741" s="8" t="str">
        <f aca="false">IF(AND(E1741=1,F1741=1),"Both pay",IF(F1741=1,"Missed",IF(E1741=1,"False trigger","Neither")))</f>
        <v>Both pay</v>
      </c>
    </row>
    <row r="1742" customFormat="false" ht="15" hidden="false" customHeight="false" outlineLevel="0" collapsed="false">
      <c r="A1742" s="8" t="n">
        <v>2518</v>
      </c>
      <c r="B1742" s="8" t="s">
        <v>338</v>
      </c>
      <c r="C1742" s="13" t="n">
        <v>12.6647828399909</v>
      </c>
      <c r="D1742" s="13" t="n">
        <v>20.583125</v>
      </c>
      <c r="E1742" s="8" t="n">
        <f aca="false">IF(C1742&gt;=$B$4,1,0)</f>
        <v>1</v>
      </c>
      <c r="F1742" s="8" t="n">
        <f aca="false">IF(D1742&gt;=$B$4,1,0)</f>
        <v>1</v>
      </c>
      <c r="G1742" s="8" t="str">
        <f aca="false">IF(AND(E1742=1,F1742=1),"Both pay",IF(F1742=1,"Missed",IF(E1742=1,"False trigger","Neither")))</f>
        <v>Both pay</v>
      </c>
    </row>
    <row r="1743" customFormat="false" ht="15" hidden="false" customHeight="false" outlineLevel="0" collapsed="false">
      <c r="A1743" s="8" t="n">
        <v>2519</v>
      </c>
      <c r="B1743" s="8" t="s">
        <v>338</v>
      </c>
      <c r="C1743" s="13" t="n">
        <v>12.9156279663532</v>
      </c>
      <c r="D1743" s="13" t="n">
        <v>14.2675</v>
      </c>
      <c r="E1743" s="8" t="n">
        <f aca="false">IF(C1743&gt;=$B$4,1,0)</f>
        <v>1</v>
      </c>
      <c r="F1743" s="8" t="n">
        <f aca="false">IF(D1743&gt;=$B$4,1,0)</f>
        <v>1</v>
      </c>
      <c r="G1743" s="8" t="str">
        <f aca="false">IF(AND(E1743=1,F1743=1),"Both pay",IF(F1743=1,"Missed",IF(E1743=1,"False trigger","Neither")))</f>
        <v>Both pay</v>
      </c>
    </row>
    <row r="1744" customFormat="false" ht="15" hidden="false" customHeight="false" outlineLevel="0" collapsed="false">
      <c r="A1744" s="8" t="n">
        <v>2520</v>
      </c>
      <c r="B1744" s="8" t="s">
        <v>338</v>
      </c>
      <c r="C1744" s="13" t="n">
        <v>14.0733680768955</v>
      </c>
      <c r="D1744" s="13" t="n">
        <v>13.94125</v>
      </c>
      <c r="E1744" s="8" t="n">
        <f aca="false">IF(C1744&gt;=$B$4,1,0)</f>
        <v>1</v>
      </c>
      <c r="F1744" s="8" t="n">
        <f aca="false">IF(D1744&gt;=$B$4,1,0)</f>
        <v>1</v>
      </c>
      <c r="G1744" s="8" t="str">
        <f aca="false">IF(AND(E1744=1,F1744=1),"Both pay",IF(F1744=1,"Missed",IF(E1744=1,"False trigger","Neither")))</f>
        <v>Both pay</v>
      </c>
    </row>
    <row r="1745" customFormat="false" ht="15" hidden="false" customHeight="false" outlineLevel="0" collapsed="false">
      <c r="A1745" s="8" t="n">
        <v>2521</v>
      </c>
      <c r="B1745" s="8" t="s">
        <v>338</v>
      </c>
      <c r="C1745" s="13" t="n">
        <v>17.7341034400444</v>
      </c>
      <c r="D1745" s="13" t="n">
        <v>12.339375</v>
      </c>
      <c r="E1745" s="8" t="n">
        <f aca="false">IF(C1745&gt;=$B$4,1,0)</f>
        <v>1</v>
      </c>
      <c r="F1745" s="8" t="n">
        <f aca="false">IF(D1745&gt;=$B$4,1,0)</f>
        <v>1</v>
      </c>
      <c r="G1745" s="8" t="str">
        <f aca="false">IF(AND(E1745=1,F1745=1),"Both pay",IF(F1745=1,"Missed",IF(E1745=1,"False trigger","Neither")))</f>
        <v>Both pay</v>
      </c>
    </row>
    <row r="1746" customFormat="false" ht="15" hidden="false" customHeight="false" outlineLevel="0" collapsed="false">
      <c r="A1746" s="8" t="n">
        <v>2522</v>
      </c>
      <c r="B1746" s="8" t="s">
        <v>338</v>
      </c>
      <c r="C1746" s="13" t="n">
        <v>16.9510276734385</v>
      </c>
      <c r="D1746" s="13" t="n">
        <v>12.061875</v>
      </c>
      <c r="E1746" s="8" t="n">
        <f aca="false">IF(C1746&gt;=$B$4,1,0)</f>
        <v>1</v>
      </c>
      <c r="F1746" s="8" t="n">
        <f aca="false">IF(D1746&gt;=$B$4,1,0)</f>
        <v>1</v>
      </c>
      <c r="G1746" s="8" t="str">
        <f aca="false">IF(AND(E1746=1,F1746=1),"Both pay",IF(F1746=1,"Missed",IF(E1746=1,"False trigger","Neither")))</f>
        <v>Both pay</v>
      </c>
    </row>
    <row r="1747" customFormat="false" ht="15" hidden="false" customHeight="false" outlineLevel="0" collapsed="false">
      <c r="A1747" s="8" t="n">
        <v>2523</v>
      </c>
      <c r="B1747" s="8" t="s">
        <v>338</v>
      </c>
      <c r="C1747" s="13" t="n">
        <v>16.3086416505084</v>
      </c>
      <c r="D1747" s="13" t="n">
        <v>12.5275</v>
      </c>
      <c r="E1747" s="8" t="n">
        <f aca="false">IF(C1747&gt;=$B$4,1,0)</f>
        <v>1</v>
      </c>
      <c r="F1747" s="8" t="n">
        <f aca="false">IF(D1747&gt;=$B$4,1,0)</f>
        <v>1</v>
      </c>
      <c r="G1747" s="8" t="str">
        <f aca="false">IF(AND(E1747=1,F1747=1),"Both pay",IF(F1747=1,"Missed",IF(E1747=1,"False trigger","Neither")))</f>
        <v>Both pay</v>
      </c>
    </row>
    <row r="1748" customFormat="false" ht="15" hidden="false" customHeight="false" outlineLevel="0" collapsed="false">
      <c r="A1748" s="8" t="n">
        <v>2524</v>
      </c>
      <c r="B1748" s="8" t="s">
        <v>338</v>
      </c>
      <c r="C1748" s="13" t="n">
        <v>14.2278774542275</v>
      </c>
      <c r="D1748" s="13" t="n">
        <v>12.4125</v>
      </c>
      <c r="E1748" s="8" t="n">
        <f aca="false">IF(C1748&gt;=$B$4,1,0)</f>
        <v>1</v>
      </c>
      <c r="F1748" s="8" t="n">
        <f aca="false">IF(D1748&gt;=$B$4,1,0)</f>
        <v>1</v>
      </c>
      <c r="G1748" s="8" t="str">
        <f aca="false">IF(AND(E1748=1,F1748=1),"Both pay",IF(F1748=1,"Missed",IF(E1748=1,"False trigger","Neither")))</f>
        <v>Both pay</v>
      </c>
    </row>
    <row r="1749" customFormat="false" ht="15" hidden="false" customHeight="false" outlineLevel="0" collapsed="false">
      <c r="A1749" s="8" t="n">
        <v>2532</v>
      </c>
      <c r="B1749" s="8" t="s">
        <v>338</v>
      </c>
      <c r="C1749" s="13" t="n">
        <v>21.5380156439879</v>
      </c>
      <c r="D1749" s="13" t="n">
        <v>21.4125</v>
      </c>
      <c r="E1749" s="8" t="n">
        <f aca="false">IF(C1749&gt;=$B$4,1,0)</f>
        <v>1</v>
      </c>
      <c r="F1749" s="8" t="n">
        <f aca="false">IF(D1749&gt;=$B$4,1,0)</f>
        <v>1</v>
      </c>
      <c r="G1749" s="8" t="str">
        <f aca="false">IF(AND(E1749=1,F1749=1),"Both pay",IF(F1749=1,"Missed",IF(E1749=1,"False trigger","Neither")))</f>
        <v>Both pay</v>
      </c>
    </row>
    <row r="1750" customFormat="false" ht="15" hidden="false" customHeight="false" outlineLevel="0" collapsed="false">
      <c r="A1750" s="8" t="n">
        <v>2533</v>
      </c>
      <c r="B1750" s="8" t="s">
        <v>338</v>
      </c>
      <c r="C1750" s="13" t="n">
        <v>22.6354055099133</v>
      </c>
      <c r="D1750" s="13" t="n">
        <v>20.155</v>
      </c>
      <c r="E1750" s="8" t="n">
        <f aca="false">IF(C1750&gt;=$B$4,1,0)</f>
        <v>1</v>
      </c>
      <c r="F1750" s="8" t="n">
        <f aca="false">IF(D1750&gt;=$B$4,1,0)</f>
        <v>1</v>
      </c>
      <c r="G1750" s="8" t="str">
        <f aca="false">IF(AND(E1750=1,F1750=1),"Both pay",IF(F1750=1,"Missed",IF(E1750=1,"False trigger","Neither")))</f>
        <v>Both pay</v>
      </c>
    </row>
    <row r="1751" customFormat="false" ht="15" hidden="false" customHeight="false" outlineLevel="0" collapsed="false">
      <c r="A1751" s="8" t="n">
        <v>2534</v>
      </c>
      <c r="B1751" s="8" t="s">
        <v>338</v>
      </c>
      <c r="C1751" s="13" t="n">
        <v>22.4324155336614</v>
      </c>
      <c r="D1751" s="13" t="n">
        <v>24.219375</v>
      </c>
      <c r="E1751" s="8" t="n">
        <f aca="false">IF(C1751&gt;=$B$4,1,0)</f>
        <v>1</v>
      </c>
      <c r="F1751" s="8" t="n">
        <f aca="false">IF(D1751&gt;=$B$4,1,0)</f>
        <v>1</v>
      </c>
      <c r="G1751" s="8" t="str">
        <f aca="false">IF(AND(E1751=1,F1751=1),"Both pay",IF(F1751=1,"Missed",IF(E1751=1,"False trigger","Neither")))</f>
        <v>Both pay</v>
      </c>
    </row>
    <row r="1752" customFormat="false" ht="15" hidden="false" customHeight="false" outlineLevel="0" collapsed="false">
      <c r="A1752" s="8" t="n">
        <v>2535</v>
      </c>
      <c r="B1752" s="8" t="s">
        <v>338</v>
      </c>
      <c r="C1752" s="13" t="n">
        <v>22.0081589134611</v>
      </c>
      <c r="D1752" s="13" t="n">
        <v>24.278125</v>
      </c>
      <c r="E1752" s="8" t="n">
        <f aca="false">IF(C1752&gt;=$B$4,1,0)</f>
        <v>1</v>
      </c>
      <c r="F1752" s="8" t="n">
        <f aca="false">IF(D1752&gt;=$B$4,1,0)</f>
        <v>1</v>
      </c>
      <c r="G1752" s="8" t="str">
        <f aca="false">IF(AND(E1752=1,F1752=1),"Both pay",IF(F1752=1,"Missed",IF(E1752=1,"False trigger","Neither")))</f>
        <v>Both pay</v>
      </c>
    </row>
    <row r="1753" customFormat="false" ht="15" hidden="false" customHeight="false" outlineLevel="0" collapsed="false">
      <c r="A1753" s="8" t="n">
        <v>2536</v>
      </c>
      <c r="B1753" s="8" t="s">
        <v>338</v>
      </c>
      <c r="C1753" s="13" t="n">
        <v>21.6904258698643</v>
      </c>
      <c r="D1753" s="13" t="n">
        <v>23.269375</v>
      </c>
      <c r="E1753" s="8" t="n">
        <f aca="false">IF(C1753&gt;=$B$4,1,0)</f>
        <v>1</v>
      </c>
      <c r="F1753" s="8" t="n">
        <f aca="false">IF(D1753&gt;=$B$4,1,0)</f>
        <v>1</v>
      </c>
      <c r="G1753" s="8" t="str">
        <f aca="false">IF(AND(E1753=1,F1753=1),"Both pay",IF(F1753=1,"Missed",IF(E1753=1,"False trigger","Neither")))</f>
        <v>Both pay</v>
      </c>
    </row>
    <row r="1754" customFormat="false" ht="15" hidden="false" customHeight="false" outlineLevel="0" collapsed="false">
      <c r="A1754" s="8" t="n">
        <v>2538</v>
      </c>
      <c r="B1754" s="8" t="s">
        <v>338</v>
      </c>
      <c r="C1754" s="13" t="n">
        <v>22.1732837665447</v>
      </c>
      <c r="D1754" s="13" t="n">
        <v>25.0375</v>
      </c>
      <c r="E1754" s="8" t="n">
        <f aca="false">IF(C1754&gt;=$B$4,1,0)</f>
        <v>1</v>
      </c>
      <c r="F1754" s="8" t="n">
        <f aca="false">IF(D1754&gt;=$B$4,1,0)</f>
        <v>1</v>
      </c>
      <c r="G1754" s="8" t="str">
        <f aca="false">IF(AND(E1754=1,F1754=1),"Both pay",IF(F1754=1,"Missed",IF(E1754=1,"False trigger","Neither")))</f>
        <v>Both pay</v>
      </c>
    </row>
    <row r="1755" customFormat="false" ht="15" hidden="false" customHeight="false" outlineLevel="0" collapsed="false">
      <c r="A1755" s="8" t="n">
        <v>2539</v>
      </c>
      <c r="B1755" s="8" t="s">
        <v>338</v>
      </c>
      <c r="C1755" s="13" t="n">
        <v>23.6353146839009</v>
      </c>
      <c r="D1755" s="13" t="n">
        <v>25.02125</v>
      </c>
      <c r="E1755" s="8" t="n">
        <f aca="false">IF(C1755&gt;=$B$4,1,0)</f>
        <v>1</v>
      </c>
      <c r="F1755" s="8" t="n">
        <f aca="false">IF(D1755&gt;=$B$4,1,0)</f>
        <v>1</v>
      </c>
      <c r="G1755" s="8" t="str">
        <f aca="false">IF(AND(E1755=1,F1755=1),"Both pay",IF(F1755=1,"Missed",IF(E1755=1,"False trigger","Neither")))</f>
        <v>Both pay</v>
      </c>
    </row>
    <row r="1756" customFormat="false" ht="15" hidden="false" customHeight="false" outlineLevel="0" collapsed="false">
      <c r="A1756" s="8" t="n">
        <v>2540</v>
      </c>
      <c r="B1756" s="8" t="s">
        <v>338</v>
      </c>
      <c r="C1756" s="13" t="n">
        <v>23.1079250078234</v>
      </c>
      <c r="D1756" s="13" t="n">
        <v>28.650625</v>
      </c>
      <c r="E1756" s="8" t="n">
        <f aca="false">IF(C1756&gt;=$B$4,1,0)</f>
        <v>1</v>
      </c>
      <c r="F1756" s="8" t="n">
        <f aca="false">IF(D1756&gt;=$B$4,1,0)</f>
        <v>1</v>
      </c>
      <c r="G1756" s="8" t="str">
        <f aca="false">IF(AND(E1756=1,F1756=1),"Both pay",IF(F1756=1,"Missed",IF(E1756=1,"False trigger","Neither")))</f>
        <v>Both pay</v>
      </c>
    </row>
    <row r="1757" customFormat="false" ht="15" hidden="false" customHeight="false" outlineLevel="0" collapsed="false">
      <c r="A1757" s="8" t="n">
        <v>2541</v>
      </c>
      <c r="B1757" s="8" t="s">
        <v>338</v>
      </c>
      <c r="C1757" s="13" t="n">
        <v>20.3087899921505</v>
      </c>
      <c r="D1757" s="13" t="n">
        <v>25.69125</v>
      </c>
      <c r="E1757" s="8" t="n">
        <f aca="false">IF(C1757&gt;=$B$4,1,0)</f>
        <v>1</v>
      </c>
      <c r="F1757" s="8" t="n">
        <f aca="false">IF(D1757&gt;=$B$4,1,0)</f>
        <v>1</v>
      </c>
      <c r="G1757" s="8" t="str">
        <f aca="false">IF(AND(E1757=1,F1757=1),"Both pay",IF(F1757=1,"Missed",IF(E1757=1,"False trigger","Neither")))</f>
        <v>Both pay</v>
      </c>
    </row>
    <row r="1758" customFormat="false" ht="15" hidden="false" customHeight="false" outlineLevel="0" collapsed="false">
      <c r="A1758" s="8" t="n">
        <v>2544</v>
      </c>
      <c r="B1758" s="8" t="s">
        <v>338</v>
      </c>
      <c r="C1758" s="13" t="n">
        <v>6.99168308436148</v>
      </c>
      <c r="D1758" s="13" t="n">
        <v>10.20375</v>
      </c>
      <c r="E1758" s="8" t="n">
        <f aca="false">IF(C1758&gt;=$B$4,1,0)</f>
        <v>0</v>
      </c>
      <c r="F1758" s="8" t="n">
        <f aca="false">IF(D1758&gt;=$B$4,1,0)</f>
        <v>1</v>
      </c>
      <c r="G1758" s="8" t="str">
        <f aca="false">IF(AND(E1758=1,F1758=1),"Both pay",IF(F1758=1,"Missed",IF(E1758=1,"False trigger","Neither")))</f>
        <v>Missed</v>
      </c>
    </row>
    <row r="1759" customFormat="false" ht="15" hidden="false" customHeight="false" outlineLevel="0" collapsed="false">
      <c r="A1759" s="8" t="n">
        <v>2545</v>
      </c>
      <c r="B1759" s="8" t="s">
        <v>338</v>
      </c>
      <c r="C1759" s="13" t="n">
        <v>6.24016057057519</v>
      </c>
      <c r="D1759" s="13" t="n">
        <v>6.72</v>
      </c>
      <c r="E1759" s="8" t="n">
        <f aca="false">IF(C1759&gt;=$B$4,1,0)</f>
        <v>0</v>
      </c>
      <c r="F1759" s="8" t="n">
        <f aca="false">IF(D1759&gt;=$B$4,1,0)</f>
        <v>0</v>
      </c>
      <c r="G1759" s="8" t="str">
        <f aca="false">IF(AND(E1759=1,F1759=1),"Both pay",IF(F1759=1,"Missed",IF(E1759=1,"False trigger","Neither")))</f>
        <v>Neither</v>
      </c>
    </row>
    <row r="1760" customFormat="false" ht="15" hidden="false" customHeight="false" outlineLevel="0" collapsed="false">
      <c r="A1760" s="8" t="n">
        <v>2546</v>
      </c>
      <c r="B1760" s="8" t="s">
        <v>338</v>
      </c>
      <c r="C1760" s="13" t="n">
        <v>5.81839757630635</v>
      </c>
      <c r="D1760" s="13" t="n">
        <v>6.2075</v>
      </c>
      <c r="E1760" s="8" t="n">
        <f aca="false">IF(C1760&gt;=$B$4,1,0)</f>
        <v>0</v>
      </c>
      <c r="F1760" s="8" t="n">
        <f aca="false">IF(D1760&gt;=$B$4,1,0)</f>
        <v>0</v>
      </c>
      <c r="G1760" s="8" t="str">
        <f aca="false">IF(AND(E1760=1,F1760=1),"Both pay",IF(F1760=1,"Missed",IF(E1760=1,"False trigger","Neither")))</f>
        <v>Neither</v>
      </c>
    </row>
    <row r="1761" customFormat="false" ht="15" hidden="false" customHeight="false" outlineLevel="0" collapsed="false">
      <c r="A1761" s="8" t="n">
        <v>2547</v>
      </c>
      <c r="B1761" s="8" t="s">
        <v>338</v>
      </c>
      <c r="C1761" s="13" t="n">
        <v>4.17528437991348</v>
      </c>
      <c r="D1761" s="13" t="n">
        <v>5.04</v>
      </c>
      <c r="E1761" s="8" t="n">
        <f aca="false">IF(C1761&gt;=$B$4,1,0)</f>
        <v>0</v>
      </c>
      <c r="F1761" s="8" t="n">
        <f aca="false">IF(D1761&gt;=$B$4,1,0)</f>
        <v>0</v>
      </c>
      <c r="G1761" s="8" t="str">
        <f aca="false">IF(AND(E1761=1,F1761=1),"Both pay",IF(F1761=1,"Missed",IF(E1761=1,"False trigger","Neither")))</f>
        <v>Neither</v>
      </c>
    </row>
    <row r="1762" customFormat="false" ht="15" hidden="false" customHeight="false" outlineLevel="0" collapsed="false">
      <c r="A1762" s="8" t="n">
        <v>2549</v>
      </c>
      <c r="B1762" s="8" t="s">
        <v>338</v>
      </c>
      <c r="C1762" s="13" t="n">
        <v>2.39121165363726</v>
      </c>
      <c r="D1762" s="13" t="n">
        <v>5.17625</v>
      </c>
      <c r="E1762" s="8" t="n">
        <f aca="false">IF(C1762&gt;=$B$4,1,0)</f>
        <v>0</v>
      </c>
      <c r="F1762" s="8" t="n">
        <f aca="false">IF(D1762&gt;=$B$4,1,0)</f>
        <v>0</v>
      </c>
      <c r="G1762" s="8" t="str">
        <f aca="false">IF(AND(E1762=1,F1762=1),"Both pay",IF(F1762=1,"Missed",IF(E1762=1,"False trigger","Neither")))</f>
        <v>Neither</v>
      </c>
    </row>
    <row r="1763" customFormat="false" ht="15" hidden="false" customHeight="false" outlineLevel="0" collapsed="false">
      <c r="A1763" s="8" t="n">
        <v>2550</v>
      </c>
      <c r="B1763" s="8" t="s">
        <v>338</v>
      </c>
      <c r="C1763" s="13" t="n">
        <v>2.03710073314416</v>
      </c>
      <c r="D1763" s="13" t="n">
        <v>3.471875</v>
      </c>
      <c r="E1763" s="8" t="n">
        <f aca="false">IF(C1763&gt;=$B$4,1,0)</f>
        <v>0</v>
      </c>
      <c r="F1763" s="8" t="n">
        <f aca="false">IF(D1763&gt;=$B$4,1,0)</f>
        <v>0</v>
      </c>
      <c r="G1763" s="8" t="str">
        <f aca="false">IF(AND(E1763=1,F1763=1),"Both pay",IF(F1763=1,"Missed",IF(E1763=1,"False trigger","Neither")))</f>
        <v>Neither</v>
      </c>
    </row>
    <row r="1764" customFormat="false" ht="15" hidden="false" customHeight="false" outlineLevel="0" collapsed="false">
      <c r="A1764" s="8" t="n">
        <v>2551</v>
      </c>
      <c r="B1764" s="8" t="s">
        <v>338</v>
      </c>
      <c r="C1764" s="13" t="n">
        <v>1.80393974696752</v>
      </c>
      <c r="D1764" s="13" t="n">
        <v>2.89</v>
      </c>
      <c r="E1764" s="8" t="n">
        <f aca="false">IF(C1764&gt;=$B$4,1,0)</f>
        <v>0</v>
      </c>
      <c r="F1764" s="8" t="n">
        <f aca="false">IF(D1764&gt;=$B$4,1,0)</f>
        <v>0</v>
      </c>
      <c r="G1764" s="8" t="str">
        <f aca="false">IF(AND(E1764=1,F1764=1),"Both pay",IF(F1764=1,"Missed",IF(E1764=1,"False trigger","Neither")))</f>
        <v>Neither</v>
      </c>
    </row>
    <row r="1765" customFormat="false" ht="15" hidden="false" customHeight="false" outlineLevel="0" collapsed="false">
      <c r="A1765" s="8" t="n">
        <v>2552</v>
      </c>
      <c r="B1765" s="8" t="s">
        <v>338</v>
      </c>
      <c r="C1765" s="13" t="n">
        <v>1.72890378892195</v>
      </c>
      <c r="D1765" s="13" t="n">
        <v>1.443125</v>
      </c>
      <c r="E1765" s="8" t="n">
        <f aca="false">IF(C1765&gt;=$B$4,1,0)</f>
        <v>0</v>
      </c>
      <c r="F1765" s="8" t="n">
        <f aca="false">IF(D1765&gt;=$B$4,1,0)</f>
        <v>0</v>
      </c>
      <c r="G1765" s="8" t="str">
        <f aca="false">IF(AND(E1765=1,F1765=1),"Both pay",IF(F1765=1,"Missed",IF(E1765=1,"False trigger","Neither")))</f>
        <v>Neither</v>
      </c>
    </row>
    <row r="1766" customFormat="false" ht="15" hidden="false" customHeight="false" outlineLevel="0" collapsed="false">
      <c r="A1766" s="8" t="n">
        <v>2553</v>
      </c>
      <c r="B1766" s="8" t="s">
        <v>338</v>
      </c>
      <c r="C1766" s="13" t="n">
        <v>0.991605141684893</v>
      </c>
      <c r="D1766" s="13" t="n">
        <v>0.906874999999999</v>
      </c>
      <c r="E1766" s="8" t="n">
        <f aca="false">IF(C1766&gt;=$B$4,1,0)</f>
        <v>0</v>
      </c>
      <c r="F1766" s="8" t="n">
        <f aca="false">IF(D1766&gt;=$B$4,1,0)</f>
        <v>0</v>
      </c>
      <c r="G1766" s="8" t="str">
        <f aca="false">IF(AND(E1766=1,F1766=1),"Both pay",IF(F1766=1,"Missed",IF(E1766=1,"False trigger","Neither")))</f>
        <v>Neither</v>
      </c>
    </row>
    <row r="1767" customFormat="false" ht="15" hidden="false" customHeight="false" outlineLevel="0" collapsed="false">
      <c r="A1767" s="8" t="n">
        <v>2554</v>
      </c>
      <c r="B1767" s="8" t="s">
        <v>338</v>
      </c>
      <c r="C1767" s="13" t="n">
        <v>0.679764293303023</v>
      </c>
      <c r="D1767" s="13" t="n">
        <v>0.846250000000001</v>
      </c>
      <c r="E1767" s="8" t="n">
        <f aca="false">IF(C1767&gt;=$B$4,1,0)</f>
        <v>0</v>
      </c>
      <c r="F1767" s="8" t="n">
        <f aca="false">IF(D1767&gt;=$B$4,1,0)</f>
        <v>0</v>
      </c>
      <c r="G1767" s="8" t="str">
        <f aca="false">IF(AND(E1767=1,F1767=1),"Both pay",IF(F1767=1,"Missed",IF(E1767=1,"False trigger","Neither")))</f>
        <v>Neither</v>
      </c>
    </row>
    <row r="1768" customFormat="false" ht="15" hidden="false" customHeight="false" outlineLevel="0" collapsed="false">
      <c r="A1768" s="8" t="n">
        <v>2555</v>
      </c>
      <c r="B1768" s="8" t="s">
        <v>338</v>
      </c>
      <c r="C1768" s="13" t="n">
        <v>0.525922282415287</v>
      </c>
      <c r="D1768" s="13" t="n">
        <v>0.745000000000001</v>
      </c>
      <c r="E1768" s="8" t="n">
        <f aca="false">IF(C1768&gt;=$B$4,1,0)</f>
        <v>0</v>
      </c>
      <c r="F1768" s="8" t="n">
        <f aca="false">IF(D1768&gt;=$B$4,1,0)</f>
        <v>0</v>
      </c>
      <c r="G1768" s="8" t="str">
        <f aca="false">IF(AND(E1768=1,F1768=1),"Both pay",IF(F1768=1,"Missed",IF(E1768=1,"False trigger","Neither")))</f>
        <v>Neither</v>
      </c>
    </row>
    <row r="1769" customFormat="false" ht="15" hidden="false" customHeight="false" outlineLevel="0" collapsed="false">
      <c r="A1769" s="8" t="n">
        <v>2556</v>
      </c>
      <c r="B1769" s="8" t="s">
        <v>338</v>
      </c>
      <c r="C1769" s="13" t="n">
        <v>0.541125814244133</v>
      </c>
      <c r="D1769" s="13" t="n">
        <v>0.881875000000001</v>
      </c>
      <c r="E1769" s="8" t="n">
        <f aca="false">IF(C1769&gt;=$B$4,1,0)</f>
        <v>0</v>
      </c>
      <c r="F1769" s="8" t="n">
        <f aca="false">IF(D1769&gt;=$B$4,1,0)</f>
        <v>0</v>
      </c>
      <c r="G1769" s="8" t="str">
        <f aca="false">IF(AND(E1769=1,F1769=1),"Both pay",IF(F1769=1,"Missed",IF(E1769=1,"False trigger","Neither")))</f>
        <v>Neither</v>
      </c>
    </row>
    <row r="1770" customFormat="false" ht="15" hidden="false" customHeight="false" outlineLevel="0" collapsed="false">
      <c r="A1770" s="8" t="n">
        <v>2573</v>
      </c>
      <c r="B1770" s="8" t="s">
        <v>338</v>
      </c>
      <c r="C1770" s="13" t="n">
        <v>10.6523069228712</v>
      </c>
      <c r="D1770" s="13" t="n">
        <v>11.755</v>
      </c>
      <c r="E1770" s="8" t="n">
        <f aca="false">IF(C1770&gt;=$B$4,1,0)</f>
        <v>1</v>
      </c>
      <c r="F1770" s="8" t="n">
        <f aca="false">IF(D1770&gt;=$B$4,1,0)</f>
        <v>1</v>
      </c>
      <c r="G1770" s="8" t="str">
        <f aca="false">IF(AND(E1770=1,F1770=1),"Both pay",IF(F1770=1,"Missed",IF(E1770=1,"False trigger","Neither")))</f>
        <v>Both pay</v>
      </c>
    </row>
    <row r="1771" customFormat="false" ht="15" hidden="false" customHeight="false" outlineLevel="0" collapsed="false">
      <c r="A1771" s="8" t="n">
        <v>2574</v>
      </c>
      <c r="B1771" s="8" t="s">
        <v>338</v>
      </c>
      <c r="C1771" s="13" t="n">
        <v>9.97069870469199</v>
      </c>
      <c r="D1771" s="13" t="n">
        <v>19.32875</v>
      </c>
      <c r="E1771" s="8" t="n">
        <f aca="false">IF(C1771&gt;=$B$4,1,0)</f>
        <v>0</v>
      </c>
      <c r="F1771" s="8" t="n">
        <f aca="false">IF(D1771&gt;=$B$4,1,0)</f>
        <v>1</v>
      </c>
      <c r="G1771" s="8" t="str">
        <f aca="false">IF(AND(E1771=1,F1771=1),"Both pay",IF(F1771=1,"Missed",IF(E1771=1,"False trigger","Neither")))</f>
        <v>Missed</v>
      </c>
    </row>
    <row r="1772" customFormat="false" ht="15" hidden="false" customHeight="false" outlineLevel="0" collapsed="false">
      <c r="A1772" s="8" t="n">
        <v>2575</v>
      </c>
      <c r="B1772" s="8" t="s">
        <v>338</v>
      </c>
      <c r="C1772" s="13" t="n">
        <v>11.7582185515267</v>
      </c>
      <c r="D1772" s="13" t="n">
        <v>26.17</v>
      </c>
      <c r="E1772" s="8" t="n">
        <f aca="false">IF(C1772&gt;=$B$4,1,0)</f>
        <v>1</v>
      </c>
      <c r="F1772" s="8" t="n">
        <f aca="false">IF(D1772&gt;=$B$4,1,0)</f>
        <v>1</v>
      </c>
      <c r="G1772" s="8" t="str">
        <f aca="false">IF(AND(E1772=1,F1772=1),"Both pay",IF(F1772=1,"Missed",IF(E1772=1,"False trigger","Neither")))</f>
        <v>Both pay</v>
      </c>
    </row>
    <row r="1773" customFormat="false" ht="15" hidden="false" customHeight="false" outlineLevel="0" collapsed="false">
      <c r="A1773" s="8" t="n">
        <v>2576</v>
      </c>
      <c r="B1773" s="8" t="s">
        <v>338</v>
      </c>
      <c r="C1773" s="13" t="n">
        <v>12.5326163706624</v>
      </c>
      <c r="D1773" s="13" t="n">
        <v>14.075625</v>
      </c>
      <c r="E1773" s="8" t="n">
        <f aca="false">IF(C1773&gt;=$B$4,1,0)</f>
        <v>1</v>
      </c>
      <c r="F1773" s="8" t="n">
        <f aca="false">IF(D1773&gt;=$B$4,1,0)</f>
        <v>1</v>
      </c>
      <c r="G1773" s="8" t="str">
        <f aca="false">IF(AND(E1773=1,F1773=1),"Both pay",IF(F1773=1,"Missed",IF(E1773=1,"False trigger","Neither")))</f>
        <v>Both pay</v>
      </c>
    </row>
    <row r="1774" customFormat="false" ht="15" hidden="false" customHeight="false" outlineLevel="0" collapsed="false">
      <c r="A1774" s="8" t="n">
        <v>2577</v>
      </c>
      <c r="B1774" s="8" t="s">
        <v>338</v>
      </c>
      <c r="C1774" s="13" t="n">
        <v>13.8200159945521</v>
      </c>
      <c r="D1774" s="13" t="n">
        <v>12.414375</v>
      </c>
      <c r="E1774" s="8" t="n">
        <f aca="false">IF(C1774&gt;=$B$4,1,0)</f>
        <v>1</v>
      </c>
      <c r="F1774" s="8" t="n">
        <f aca="false">IF(D1774&gt;=$B$4,1,0)</f>
        <v>1</v>
      </c>
      <c r="G1774" s="8" t="str">
        <f aca="false">IF(AND(E1774=1,F1774=1),"Both pay",IF(F1774=1,"Missed",IF(E1774=1,"False trigger","Neither")))</f>
        <v>Both pay</v>
      </c>
    </row>
    <row r="1775" customFormat="false" ht="15" hidden="false" customHeight="false" outlineLevel="0" collapsed="false">
      <c r="A1775" s="8" t="n">
        <v>2578</v>
      </c>
      <c r="B1775" s="8" t="s">
        <v>338</v>
      </c>
      <c r="C1775" s="13" t="n">
        <v>15.3809681640609</v>
      </c>
      <c r="D1775" s="13" t="n">
        <v>10.52375</v>
      </c>
      <c r="E1775" s="8" t="n">
        <f aca="false">IF(C1775&gt;=$B$4,1,0)</f>
        <v>1</v>
      </c>
      <c r="F1775" s="8" t="n">
        <f aca="false">IF(D1775&gt;=$B$4,1,0)</f>
        <v>1</v>
      </c>
      <c r="G1775" s="8" t="str">
        <f aca="false">IF(AND(E1775=1,F1775=1),"Both pay",IF(F1775=1,"Missed",IF(E1775=1,"False trigger","Neither")))</f>
        <v>Both pay</v>
      </c>
    </row>
    <row r="1776" customFormat="false" ht="15" hidden="false" customHeight="false" outlineLevel="0" collapsed="false">
      <c r="A1776" s="8" t="n">
        <v>2579</v>
      </c>
      <c r="B1776" s="8" t="s">
        <v>338</v>
      </c>
      <c r="C1776" s="13" t="n">
        <v>15.0723367647415</v>
      </c>
      <c r="D1776" s="13" t="n">
        <v>10.008125</v>
      </c>
      <c r="E1776" s="8" t="n">
        <f aca="false">IF(C1776&gt;=$B$4,1,0)</f>
        <v>1</v>
      </c>
      <c r="F1776" s="8" t="n">
        <f aca="false">IF(D1776&gt;=$B$4,1,0)</f>
        <v>1</v>
      </c>
      <c r="G1776" s="8" t="str">
        <f aca="false">IF(AND(E1776=1,F1776=1),"Both pay",IF(F1776=1,"Missed",IF(E1776=1,"False trigger","Neither")))</f>
        <v>Both pay</v>
      </c>
    </row>
    <row r="1777" customFormat="false" ht="15" hidden="false" customHeight="false" outlineLevel="0" collapsed="false">
      <c r="A1777" s="8" t="n">
        <v>2590</v>
      </c>
      <c r="B1777" s="8" t="s">
        <v>338</v>
      </c>
      <c r="C1777" s="13" t="n">
        <v>22.4359542579341</v>
      </c>
      <c r="D1777" s="13" t="n">
        <v>18.57625</v>
      </c>
      <c r="E1777" s="8" t="n">
        <f aca="false">IF(C1777&gt;=$B$4,1,0)</f>
        <v>1</v>
      </c>
      <c r="F1777" s="8" t="n">
        <f aca="false">IF(D1777&gt;=$B$4,1,0)</f>
        <v>1</v>
      </c>
      <c r="G1777" s="8" t="str">
        <f aca="false">IF(AND(E1777=1,F1777=1),"Both pay",IF(F1777=1,"Missed",IF(E1777=1,"False trigger","Neither")))</f>
        <v>Both pay</v>
      </c>
    </row>
    <row r="1778" customFormat="false" ht="15" hidden="false" customHeight="false" outlineLevel="0" collapsed="false">
      <c r="A1778" s="8" t="n">
        <v>2591</v>
      </c>
      <c r="B1778" s="8" t="s">
        <v>338</v>
      </c>
      <c r="C1778" s="13" t="n">
        <v>22.3043876128433</v>
      </c>
      <c r="D1778" s="13" t="n">
        <v>19.59375</v>
      </c>
      <c r="E1778" s="8" t="n">
        <f aca="false">IF(C1778&gt;=$B$4,1,0)</f>
        <v>1</v>
      </c>
      <c r="F1778" s="8" t="n">
        <f aca="false">IF(D1778&gt;=$B$4,1,0)</f>
        <v>1</v>
      </c>
      <c r="G1778" s="8" t="str">
        <f aca="false">IF(AND(E1778=1,F1778=1),"Both pay",IF(F1778=1,"Missed",IF(E1778=1,"False trigger","Neither")))</f>
        <v>Both pay</v>
      </c>
    </row>
    <row r="1779" customFormat="false" ht="15" hidden="false" customHeight="false" outlineLevel="0" collapsed="false">
      <c r="A1779" s="8" t="n">
        <v>2592</v>
      </c>
      <c r="B1779" s="8" t="s">
        <v>338</v>
      </c>
      <c r="C1779" s="13" t="n">
        <v>22.5102975235467</v>
      </c>
      <c r="D1779" s="13" t="n">
        <v>20.04</v>
      </c>
      <c r="E1779" s="8" t="n">
        <f aca="false">IF(C1779&gt;=$B$4,1,0)</f>
        <v>1</v>
      </c>
      <c r="F1779" s="8" t="n">
        <f aca="false">IF(D1779&gt;=$B$4,1,0)</f>
        <v>1</v>
      </c>
      <c r="G1779" s="8" t="str">
        <f aca="false">IF(AND(E1779=1,F1779=1),"Both pay",IF(F1779=1,"Missed",IF(E1779=1,"False trigger","Neither")))</f>
        <v>Both pay</v>
      </c>
    </row>
    <row r="1780" customFormat="false" ht="15" hidden="false" customHeight="false" outlineLevel="0" collapsed="false">
      <c r="A1780" s="8" t="n">
        <v>2595</v>
      </c>
      <c r="B1780" s="8" t="s">
        <v>338</v>
      </c>
      <c r="C1780" s="13" t="n">
        <v>22.9124270598724</v>
      </c>
      <c r="D1780" s="13" t="n">
        <v>20.29625</v>
      </c>
      <c r="E1780" s="8" t="n">
        <f aca="false">IF(C1780&gt;=$B$4,1,0)</f>
        <v>1</v>
      </c>
      <c r="F1780" s="8" t="n">
        <f aca="false">IF(D1780&gt;=$B$4,1,0)</f>
        <v>1</v>
      </c>
      <c r="G1780" s="8" t="str">
        <f aca="false">IF(AND(E1780=1,F1780=1),"Both pay",IF(F1780=1,"Missed",IF(E1780=1,"False trigger","Neither")))</f>
        <v>Both pay</v>
      </c>
    </row>
    <row r="1781" customFormat="false" ht="15" hidden="false" customHeight="false" outlineLevel="0" collapsed="false">
      <c r="A1781" s="8" t="n">
        <v>2596</v>
      </c>
      <c r="B1781" s="8" t="s">
        <v>338</v>
      </c>
      <c r="C1781" s="13" t="n">
        <v>23.4855840025461</v>
      </c>
      <c r="D1781" s="13" t="n">
        <v>21.704375</v>
      </c>
      <c r="E1781" s="8" t="n">
        <f aca="false">IF(C1781&gt;=$B$4,1,0)</f>
        <v>1</v>
      </c>
      <c r="F1781" s="8" t="n">
        <f aca="false">IF(D1781&gt;=$B$4,1,0)</f>
        <v>1</v>
      </c>
      <c r="G1781" s="8" t="str">
        <f aca="false">IF(AND(E1781=1,F1781=1),"Both pay",IF(F1781=1,"Missed",IF(E1781=1,"False trigger","Neither")))</f>
        <v>Both pay</v>
      </c>
    </row>
    <row r="1782" customFormat="false" ht="15" hidden="false" customHeight="false" outlineLevel="0" collapsed="false">
      <c r="A1782" s="8" t="n">
        <v>2597</v>
      </c>
      <c r="B1782" s="8" t="s">
        <v>338</v>
      </c>
      <c r="C1782" s="13" t="n">
        <v>22.8278855289416</v>
      </c>
      <c r="D1782" s="13" t="n">
        <v>25.083125</v>
      </c>
      <c r="E1782" s="8" t="n">
        <f aca="false">IF(C1782&gt;=$B$4,1,0)</f>
        <v>1</v>
      </c>
      <c r="F1782" s="8" t="n">
        <f aca="false">IF(D1782&gt;=$B$4,1,0)</f>
        <v>1</v>
      </c>
      <c r="G1782" s="8" t="str">
        <f aca="false">IF(AND(E1782=1,F1782=1),"Both pay",IF(F1782=1,"Missed",IF(E1782=1,"False trigger","Neither")))</f>
        <v>Both pay</v>
      </c>
    </row>
    <row r="1783" customFormat="false" ht="15" hidden="false" customHeight="false" outlineLevel="0" collapsed="false">
      <c r="A1783" s="8" t="n">
        <v>2598</v>
      </c>
      <c r="B1783" s="8" t="s">
        <v>338</v>
      </c>
      <c r="C1783" s="13" t="n">
        <v>21.0460872305693</v>
      </c>
      <c r="D1783" s="13" t="n">
        <v>21.376875</v>
      </c>
      <c r="E1783" s="8" t="n">
        <f aca="false">IF(C1783&gt;=$B$4,1,0)</f>
        <v>1</v>
      </c>
      <c r="F1783" s="8" t="n">
        <f aca="false">IF(D1783&gt;=$B$4,1,0)</f>
        <v>1</v>
      </c>
      <c r="G1783" s="8" t="str">
        <f aca="false">IF(AND(E1783=1,F1783=1),"Both pay",IF(F1783=1,"Missed",IF(E1783=1,"False trigger","Neither")))</f>
        <v>Both pay</v>
      </c>
    </row>
    <row r="1784" customFormat="false" ht="15" hidden="false" customHeight="false" outlineLevel="0" collapsed="false">
      <c r="A1784" s="8" t="n">
        <v>2601</v>
      </c>
      <c r="B1784" s="8" t="s">
        <v>338</v>
      </c>
      <c r="C1784" s="13" t="n">
        <v>7.01610098759215</v>
      </c>
      <c r="D1784" s="13" t="n">
        <v>13.289375</v>
      </c>
      <c r="E1784" s="8" t="n">
        <f aca="false">IF(C1784&gt;=$B$4,1,0)</f>
        <v>0</v>
      </c>
      <c r="F1784" s="8" t="n">
        <f aca="false">IF(D1784&gt;=$B$4,1,0)</f>
        <v>1</v>
      </c>
      <c r="G1784" s="8" t="str">
        <f aca="false">IF(AND(E1784=1,F1784=1),"Both pay",IF(F1784=1,"Missed",IF(E1784=1,"False trigger","Neither")))</f>
        <v>Missed</v>
      </c>
    </row>
    <row r="1785" customFormat="false" ht="15" hidden="false" customHeight="false" outlineLevel="0" collapsed="false">
      <c r="A1785" s="8" t="n">
        <v>2602</v>
      </c>
      <c r="B1785" s="8" t="s">
        <v>338</v>
      </c>
      <c r="C1785" s="13" t="n">
        <v>6.23807507883695</v>
      </c>
      <c r="D1785" s="13" t="n">
        <v>10.888125</v>
      </c>
      <c r="E1785" s="8" t="n">
        <f aca="false">IF(C1785&gt;=$B$4,1,0)</f>
        <v>0</v>
      </c>
      <c r="F1785" s="8" t="n">
        <f aca="false">IF(D1785&gt;=$B$4,1,0)</f>
        <v>1</v>
      </c>
      <c r="G1785" s="8" t="str">
        <f aca="false">IF(AND(E1785=1,F1785=1),"Both pay",IF(F1785=1,"Missed",IF(E1785=1,"False trigger","Neither")))</f>
        <v>Missed</v>
      </c>
    </row>
    <row r="1786" customFormat="false" ht="15" hidden="false" customHeight="false" outlineLevel="0" collapsed="false">
      <c r="A1786" s="8" t="n">
        <v>2603</v>
      </c>
      <c r="B1786" s="8" t="s">
        <v>338</v>
      </c>
      <c r="C1786" s="13" t="n">
        <v>5.90069377377657</v>
      </c>
      <c r="D1786" s="13" t="n">
        <v>7.216875</v>
      </c>
      <c r="E1786" s="8" t="n">
        <f aca="false">IF(C1786&gt;=$B$4,1,0)</f>
        <v>0</v>
      </c>
      <c r="F1786" s="8" t="n">
        <f aca="false">IF(D1786&gt;=$B$4,1,0)</f>
        <v>0</v>
      </c>
      <c r="G1786" s="8" t="str">
        <f aca="false">IF(AND(E1786=1,F1786=1),"Both pay",IF(F1786=1,"Missed",IF(E1786=1,"False trigger","Neither")))</f>
        <v>Neither</v>
      </c>
    </row>
    <row r="1787" customFormat="false" ht="15" hidden="false" customHeight="false" outlineLevel="0" collapsed="false">
      <c r="A1787" s="8" t="n">
        <v>2604</v>
      </c>
      <c r="B1787" s="8" t="s">
        <v>338</v>
      </c>
      <c r="C1787" s="13" t="n">
        <v>4.36248238617772</v>
      </c>
      <c r="D1787" s="13" t="n">
        <v>3.548125</v>
      </c>
      <c r="E1787" s="8" t="n">
        <f aca="false">IF(C1787&gt;=$B$4,1,0)</f>
        <v>0</v>
      </c>
      <c r="F1787" s="8" t="n">
        <f aca="false">IF(D1787&gt;=$B$4,1,0)</f>
        <v>0</v>
      </c>
      <c r="G1787" s="8" t="str">
        <f aca="false">IF(AND(E1787=1,F1787=1),"Both pay",IF(F1787=1,"Missed",IF(E1787=1,"False trigger","Neither")))</f>
        <v>Neither</v>
      </c>
    </row>
    <row r="1788" customFormat="false" ht="15" hidden="false" customHeight="false" outlineLevel="0" collapsed="false">
      <c r="A1788" s="8" t="n">
        <v>2609</v>
      </c>
      <c r="B1788" s="8" t="s">
        <v>338</v>
      </c>
      <c r="C1788" s="13" t="n">
        <v>1.31587501534149</v>
      </c>
      <c r="D1788" s="13" t="n">
        <v>0.822500000000005</v>
      </c>
      <c r="E1788" s="8" t="n">
        <f aca="false">IF(C1788&gt;=$B$4,1,0)</f>
        <v>0</v>
      </c>
      <c r="F1788" s="8" t="n">
        <f aca="false">IF(D1788&gt;=$B$4,1,0)</f>
        <v>0</v>
      </c>
      <c r="G1788" s="8" t="str">
        <f aca="false">IF(AND(E1788=1,F1788=1),"Both pay",IF(F1788=1,"Missed",IF(E1788=1,"False trigger","Neither")))</f>
        <v>Neither</v>
      </c>
    </row>
    <row r="1789" customFormat="false" ht="15" hidden="false" customHeight="false" outlineLevel="0" collapsed="false">
      <c r="A1789" s="8" t="n">
        <v>2610</v>
      </c>
      <c r="B1789" s="8" t="s">
        <v>338</v>
      </c>
      <c r="C1789" s="13" t="n">
        <v>0.865712146159339</v>
      </c>
      <c r="D1789" s="13" t="n">
        <v>0.612500000000001</v>
      </c>
      <c r="E1789" s="8" t="n">
        <f aca="false">IF(C1789&gt;=$B$4,1,0)</f>
        <v>0</v>
      </c>
      <c r="F1789" s="8" t="n">
        <f aca="false">IF(D1789&gt;=$B$4,1,0)</f>
        <v>0</v>
      </c>
      <c r="G1789" s="8" t="str">
        <f aca="false">IF(AND(E1789=1,F1789=1),"Both pay",IF(F1789=1,"Missed",IF(E1789=1,"False trigger","Neither")))</f>
        <v>Neither</v>
      </c>
    </row>
    <row r="1790" customFormat="false" ht="15" hidden="false" customHeight="false" outlineLevel="0" collapsed="false">
      <c r="A1790" s="8" t="n">
        <v>2611</v>
      </c>
      <c r="B1790" s="8" t="s">
        <v>338</v>
      </c>
      <c r="C1790" s="13" t="n">
        <v>0.30579612032151</v>
      </c>
      <c r="D1790" s="13" t="n">
        <v>0.689375</v>
      </c>
      <c r="E1790" s="8" t="n">
        <f aca="false">IF(C1790&gt;=$B$4,1,0)</f>
        <v>0</v>
      </c>
      <c r="F1790" s="8" t="n">
        <f aca="false">IF(D1790&gt;=$B$4,1,0)</f>
        <v>0</v>
      </c>
      <c r="G1790" s="8" t="str">
        <f aca="false">IF(AND(E1790=1,F1790=1),"Both pay",IF(F1790=1,"Missed",IF(E1790=1,"False trigger","Neither")))</f>
        <v>Neither</v>
      </c>
    </row>
    <row r="1791" customFormat="false" ht="15" hidden="false" customHeight="false" outlineLevel="0" collapsed="false">
      <c r="A1791" s="8" t="n">
        <v>2612</v>
      </c>
      <c r="B1791" s="8" t="s">
        <v>338</v>
      </c>
      <c r="C1791" s="13" t="n">
        <v>0.256542638774608</v>
      </c>
      <c r="D1791" s="13" t="n">
        <v>0.69875</v>
      </c>
      <c r="E1791" s="8" t="n">
        <f aca="false">IF(C1791&gt;=$B$4,1,0)</f>
        <v>0</v>
      </c>
      <c r="F1791" s="8" t="n">
        <f aca="false">IF(D1791&gt;=$B$4,1,0)</f>
        <v>0</v>
      </c>
      <c r="G1791" s="8" t="str">
        <f aca="false">IF(AND(E1791=1,F1791=1),"Both pay",IF(F1791=1,"Missed",IF(E1791=1,"False trigger","Neither")))</f>
        <v>Neither</v>
      </c>
    </row>
    <row r="1792" customFormat="false" ht="15" hidden="false" customHeight="false" outlineLevel="0" collapsed="false">
      <c r="A1792" s="8" t="n">
        <v>2613</v>
      </c>
      <c r="B1792" s="8" t="s">
        <v>338</v>
      </c>
      <c r="C1792" s="13" t="n">
        <v>0.453540623433046</v>
      </c>
      <c r="D1792" s="13" t="n">
        <v>0.64625</v>
      </c>
      <c r="E1792" s="8" t="n">
        <f aca="false">IF(C1792&gt;=$B$4,1,0)</f>
        <v>0</v>
      </c>
      <c r="F1792" s="8" t="n">
        <f aca="false">IF(D1792&gt;=$B$4,1,0)</f>
        <v>0</v>
      </c>
      <c r="G1792" s="8" t="str">
        <f aca="false">IF(AND(E1792=1,F1792=1),"Both pay",IF(F1792=1,"Missed",IF(E1792=1,"False trigger","Neither")))</f>
        <v>Neither</v>
      </c>
    </row>
    <row r="1793" customFormat="false" ht="15" hidden="false" customHeight="false" outlineLevel="0" collapsed="false">
      <c r="A1793" s="8" t="n">
        <v>2648</v>
      </c>
      <c r="B1793" s="8" t="s">
        <v>338</v>
      </c>
      <c r="C1793" s="13" t="n">
        <v>22.7675977944118</v>
      </c>
      <c r="D1793" s="13" t="n">
        <v>22.356875</v>
      </c>
      <c r="E1793" s="8" t="n">
        <f aca="false">IF(C1793&gt;=$B$4,1,0)</f>
        <v>1</v>
      </c>
      <c r="F1793" s="8" t="n">
        <f aca="false">IF(D1793&gt;=$B$4,1,0)</f>
        <v>1</v>
      </c>
      <c r="G1793" s="8" t="str">
        <f aca="false">IF(AND(E1793=1,F1793=1),"Both pay",IF(F1793=1,"Missed",IF(E1793=1,"False trigger","Neither")))</f>
        <v>Both pay</v>
      </c>
    </row>
    <row r="1794" customFormat="false" ht="15" hidden="false" customHeight="false" outlineLevel="0" collapsed="false">
      <c r="A1794" s="8" t="n">
        <v>2659</v>
      </c>
      <c r="B1794" s="8" t="s">
        <v>338</v>
      </c>
      <c r="C1794" s="13" t="n">
        <v>6.66627211543904</v>
      </c>
      <c r="D1794" s="13" t="n">
        <v>6.288125</v>
      </c>
      <c r="E1794" s="8" t="n">
        <f aca="false">IF(C1794&gt;=$B$4,1,0)</f>
        <v>0</v>
      </c>
      <c r="F1794" s="8" t="n">
        <f aca="false">IF(D1794&gt;=$B$4,1,0)</f>
        <v>0</v>
      </c>
      <c r="G1794" s="8" t="str">
        <f aca="false">IF(AND(E1794=1,F1794=1),"Both pay",IF(F1794=1,"Missed",IF(E1794=1,"False trigger","Neither")))</f>
        <v>Neither</v>
      </c>
    </row>
    <row r="1795" customFormat="false" ht="15" hidden="false" customHeight="false" outlineLevel="0" collapsed="false">
      <c r="A1795" s="8" t="n">
        <v>2660</v>
      </c>
      <c r="B1795" s="8" t="s">
        <v>338</v>
      </c>
      <c r="C1795" s="13" t="n">
        <v>5.99112023806061</v>
      </c>
      <c r="D1795" s="13" t="n">
        <v>1.3225</v>
      </c>
      <c r="E1795" s="8" t="n">
        <f aca="false">IF(C1795&gt;=$B$4,1,0)</f>
        <v>0</v>
      </c>
      <c r="F1795" s="8" t="n">
        <f aca="false">IF(D1795&gt;=$B$4,1,0)</f>
        <v>0</v>
      </c>
      <c r="G1795" s="8" t="str">
        <f aca="false">IF(AND(E1795=1,F1795=1),"Both pay",IF(F1795=1,"Missed",IF(E1795=1,"False trigger","Neither")))</f>
        <v>Neither</v>
      </c>
    </row>
    <row r="1796" customFormat="false" ht="15" hidden="false" customHeight="false" outlineLevel="0" collapsed="false">
      <c r="A1796" s="8" t="n">
        <v>2668</v>
      </c>
      <c r="B1796" s="8" t="s">
        <v>338</v>
      </c>
      <c r="C1796" s="13" t="n">
        <v>0.498233137083901</v>
      </c>
      <c r="D1796" s="13" t="n">
        <v>0.189375</v>
      </c>
      <c r="E1796" s="8" t="n">
        <f aca="false">IF(C1796&gt;=$B$4,1,0)</f>
        <v>0</v>
      </c>
      <c r="F1796" s="8" t="n">
        <f aca="false">IF(D1796&gt;=$B$4,1,0)</f>
        <v>0</v>
      </c>
      <c r="G1796" s="8" t="str">
        <f aca="false">IF(AND(E1796=1,F1796=1),"Both pay",IF(F1796=1,"Missed",IF(E1796=1,"False trigger","Neither")))</f>
        <v>Neither</v>
      </c>
    </row>
    <row r="1797" customFormat="false" ht="15" hidden="false" customHeight="false" outlineLevel="0" collapsed="false">
      <c r="A1797" s="8" t="n">
        <v>2669</v>
      </c>
      <c r="B1797" s="8" t="s">
        <v>338</v>
      </c>
      <c r="C1797" s="13" t="n">
        <v>0.444739106556757</v>
      </c>
      <c r="D1797" s="13" t="n">
        <v>0.19875</v>
      </c>
      <c r="E1797" s="8" t="n">
        <f aca="false">IF(C1797&gt;=$B$4,1,0)</f>
        <v>0</v>
      </c>
      <c r="F1797" s="8" t="n">
        <f aca="false">IF(D1797&gt;=$B$4,1,0)</f>
        <v>0</v>
      </c>
      <c r="G1797" s="8" t="str">
        <f aca="false">IF(AND(E1797=1,F1797=1),"Both pay",IF(F1797=1,"Missed",IF(E1797=1,"False trigger","Neither")))</f>
        <v>Neither</v>
      </c>
    </row>
    <row r="1798" customFormat="false" ht="15" hidden="false" customHeight="false" outlineLevel="0" collapsed="false">
      <c r="A1798" s="8" t="n">
        <v>66</v>
      </c>
      <c r="B1798" s="8" t="s">
        <v>339</v>
      </c>
      <c r="C1798" s="13" t="n">
        <v>4.32212397746752</v>
      </c>
      <c r="D1798" s="13" t="n">
        <v>4.6125</v>
      </c>
      <c r="E1798" s="8" t="n">
        <f aca="false">IF(C1798&gt;=$B$4,1,0)</f>
        <v>0</v>
      </c>
      <c r="F1798" s="8" t="n">
        <f aca="false">IF(D1798&gt;=$B$4,1,0)</f>
        <v>0</v>
      </c>
      <c r="G1798" s="8" t="str">
        <f aca="false">IF(AND(E1798=1,F1798=1),"Both pay",IF(F1798=1,"Missed",IF(E1798=1,"False trigger","Neither")))</f>
        <v>Neither</v>
      </c>
    </row>
    <row r="1799" customFormat="false" ht="15" hidden="false" customHeight="false" outlineLevel="0" collapsed="false">
      <c r="A1799" s="8" t="n">
        <v>67</v>
      </c>
      <c r="B1799" s="8" t="s">
        <v>339</v>
      </c>
      <c r="C1799" s="13" t="n">
        <v>4.30985160532157</v>
      </c>
      <c r="D1799" s="13" t="n">
        <v>5.26124999999999</v>
      </c>
      <c r="E1799" s="8" t="n">
        <f aca="false">IF(C1799&gt;=$B$4,1,0)</f>
        <v>0</v>
      </c>
      <c r="F1799" s="8" t="n">
        <f aca="false">IF(D1799&gt;=$B$4,1,0)</f>
        <v>0</v>
      </c>
      <c r="G1799" s="8" t="str">
        <f aca="false">IF(AND(E1799=1,F1799=1),"Both pay",IF(F1799=1,"Missed",IF(E1799=1,"False trigger","Neither")))</f>
        <v>Neither</v>
      </c>
    </row>
    <row r="1800" customFormat="false" ht="15" hidden="false" customHeight="false" outlineLevel="0" collapsed="false">
      <c r="A1800" s="8" t="n">
        <v>68</v>
      </c>
      <c r="B1800" s="8" t="s">
        <v>339</v>
      </c>
      <c r="C1800" s="13" t="n">
        <v>4.66078253259138</v>
      </c>
      <c r="D1800" s="13" t="n">
        <v>4.115</v>
      </c>
      <c r="E1800" s="8" t="n">
        <f aca="false">IF(C1800&gt;=$B$4,1,0)</f>
        <v>0</v>
      </c>
      <c r="F1800" s="8" t="n">
        <f aca="false">IF(D1800&gt;=$B$4,1,0)</f>
        <v>0</v>
      </c>
      <c r="G1800" s="8" t="str">
        <f aca="false">IF(AND(E1800=1,F1800=1),"Both pay",IF(F1800=1,"Missed",IF(E1800=1,"False trigger","Neither")))</f>
        <v>Neither</v>
      </c>
    </row>
    <row r="1801" customFormat="false" ht="15" hidden="false" customHeight="false" outlineLevel="0" collapsed="false">
      <c r="A1801" s="8" t="n">
        <v>75</v>
      </c>
      <c r="B1801" s="8" t="s">
        <v>339</v>
      </c>
      <c r="C1801" s="13" t="n">
        <v>1.14571059330182</v>
      </c>
      <c r="D1801" s="13" t="n">
        <v>0.53125</v>
      </c>
      <c r="E1801" s="8" t="n">
        <f aca="false">IF(C1801&gt;=$B$4,1,0)</f>
        <v>0</v>
      </c>
      <c r="F1801" s="8" t="n">
        <f aca="false">IF(D1801&gt;=$B$4,1,0)</f>
        <v>0</v>
      </c>
      <c r="G1801" s="8" t="str">
        <f aca="false">IF(AND(E1801=1,F1801=1),"Both pay",IF(F1801=1,"Missed",IF(E1801=1,"False trigger","Neither")))</f>
        <v>Neither</v>
      </c>
    </row>
    <row r="1802" customFormat="false" ht="15" hidden="false" customHeight="false" outlineLevel="0" collapsed="false">
      <c r="A1802" s="8" t="n">
        <v>76</v>
      </c>
      <c r="B1802" s="8" t="s">
        <v>339</v>
      </c>
      <c r="C1802" s="13" t="n">
        <v>0.633522795682212</v>
      </c>
      <c r="D1802" s="13" t="n">
        <v>0.313125000000001</v>
      </c>
      <c r="E1802" s="8" t="n">
        <f aca="false">IF(C1802&gt;=$B$4,1,0)</f>
        <v>0</v>
      </c>
      <c r="F1802" s="8" t="n">
        <f aca="false">IF(D1802&gt;=$B$4,1,0)</f>
        <v>0</v>
      </c>
      <c r="G1802" s="8" t="str">
        <f aca="false">IF(AND(E1802=1,F1802=1),"Both pay",IF(F1802=1,"Missed",IF(E1802=1,"False trigger","Neither")))</f>
        <v>Neither</v>
      </c>
    </row>
    <row r="1803" customFormat="false" ht="15" hidden="false" customHeight="false" outlineLevel="0" collapsed="false">
      <c r="A1803" s="8" t="n">
        <v>77</v>
      </c>
      <c r="B1803" s="8" t="s">
        <v>339</v>
      </c>
      <c r="C1803" s="13" t="n">
        <v>0.573848305993018</v>
      </c>
      <c r="D1803" s="13" t="n">
        <v>0.158125</v>
      </c>
      <c r="E1803" s="8" t="n">
        <f aca="false">IF(C1803&gt;=$B$4,1,0)</f>
        <v>0</v>
      </c>
      <c r="F1803" s="8" t="n">
        <f aca="false">IF(D1803&gt;=$B$4,1,0)</f>
        <v>0</v>
      </c>
      <c r="G1803" s="8" t="str">
        <f aca="false">IF(AND(E1803=1,F1803=1),"Both pay",IF(F1803=1,"Missed",IF(E1803=1,"False trigger","Neither")))</f>
        <v>Neither</v>
      </c>
    </row>
    <row r="1804" customFormat="false" ht="15" hidden="false" customHeight="false" outlineLevel="0" collapsed="false">
      <c r="A1804" s="8" t="n">
        <v>81</v>
      </c>
      <c r="B1804" s="8" t="s">
        <v>339</v>
      </c>
      <c r="C1804" s="13" t="n">
        <v>0.360963636779649</v>
      </c>
      <c r="D1804" s="13" t="n">
        <v>0.3925</v>
      </c>
      <c r="E1804" s="8" t="n">
        <f aca="false">IF(C1804&gt;=$B$4,1,0)</f>
        <v>0</v>
      </c>
      <c r="F1804" s="8" t="n">
        <f aca="false">IF(D1804&gt;=$B$4,1,0)</f>
        <v>0</v>
      </c>
      <c r="G1804" s="8" t="str">
        <f aca="false">IF(AND(E1804=1,F1804=1),"Both pay",IF(F1804=1,"Missed",IF(E1804=1,"False trigger","Neither")))</f>
        <v>Neither</v>
      </c>
    </row>
    <row r="1805" customFormat="false" ht="15" hidden="false" customHeight="false" outlineLevel="0" collapsed="false">
      <c r="A1805" s="8" t="n">
        <v>82</v>
      </c>
      <c r="B1805" s="8" t="s">
        <v>339</v>
      </c>
      <c r="C1805" s="13" t="n">
        <v>0.453653087369975</v>
      </c>
      <c r="D1805" s="13" t="n">
        <v>0.486875</v>
      </c>
      <c r="E1805" s="8" t="n">
        <f aca="false">IF(C1805&gt;=$B$4,1,0)</f>
        <v>0</v>
      </c>
      <c r="F1805" s="8" t="n">
        <f aca="false">IF(D1805&gt;=$B$4,1,0)</f>
        <v>0</v>
      </c>
      <c r="G1805" s="8" t="str">
        <f aca="false">IF(AND(E1805=1,F1805=1),"Both pay",IF(F1805=1,"Missed",IF(E1805=1,"False trigger","Neither")))</f>
        <v>Neither</v>
      </c>
    </row>
    <row r="1806" customFormat="false" ht="15" hidden="false" customHeight="false" outlineLevel="0" collapsed="false">
      <c r="A1806" s="8" t="n">
        <v>89</v>
      </c>
      <c r="B1806" s="8" t="s">
        <v>339</v>
      </c>
      <c r="C1806" s="13" t="n">
        <v>0.125031857751196</v>
      </c>
      <c r="D1806" s="13" t="n">
        <v>0.355625000000003</v>
      </c>
      <c r="E1806" s="8" t="n">
        <f aca="false">IF(C1806&gt;=$B$4,1,0)</f>
        <v>0</v>
      </c>
      <c r="F1806" s="8" t="n">
        <f aca="false">IF(D1806&gt;=$B$4,1,0)</f>
        <v>0</v>
      </c>
      <c r="G1806" s="8" t="str">
        <f aca="false">IF(AND(E1806=1,F1806=1),"Both pay",IF(F1806=1,"Missed",IF(E1806=1,"False trigger","Neither")))</f>
        <v>Neither</v>
      </c>
    </row>
    <row r="1807" customFormat="false" ht="15" hidden="false" customHeight="false" outlineLevel="0" collapsed="false">
      <c r="A1807" s="8" t="n">
        <v>90</v>
      </c>
      <c r="B1807" s="8" t="s">
        <v>339</v>
      </c>
      <c r="C1807" s="13" t="n">
        <v>0.0715163891483072</v>
      </c>
      <c r="D1807" s="13" t="n">
        <v>0.119374999999998</v>
      </c>
      <c r="E1807" s="8" t="n">
        <f aca="false">IF(C1807&gt;=$B$4,1,0)</f>
        <v>0</v>
      </c>
      <c r="F1807" s="8" t="n">
        <f aca="false">IF(D1807&gt;=$B$4,1,0)</f>
        <v>0</v>
      </c>
      <c r="G1807" s="8" t="str">
        <f aca="false">IF(AND(E1807=1,F1807=1),"Both pay",IF(F1807=1,"Missed",IF(E1807=1,"False trigger","Neither")))</f>
        <v>Neither</v>
      </c>
    </row>
    <row r="1808" customFormat="false" ht="15" hidden="false" customHeight="false" outlineLevel="0" collapsed="false">
      <c r="A1808" s="8" t="n">
        <v>91</v>
      </c>
      <c r="B1808" s="8" t="s">
        <v>339</v>
      </c>
      <c r="C1808" s="13" t="n">
        <v>0.0315546008836076</v>
      </c>
      <c r="D1808" s="13" t="n">
        <v>0.0243749999999991</v>
      </c>
      <c r="E1808" s="8" t="n">
        <f aca="false">IF(C1808&gt;=$B$4,1,0)</f>
        <v>0</v>
      </c>
      <c r="F1808" s="8" t="n">
        <f aca="false">IF(D1808&gt;=$B$4,1,0)</f>
        <v>0</v>
      </c>
      <c r="G1808" s="8" t="str">
        <f aca="false">IF(AND(E1808=1,F1808=1),"Both pay",IF(F1808=1,"Missed",IF(E1808=1,"False trigger","Neither")))</f>
        <v>Neither</v>
      </c>
    </row>
    <row r="1809" customFormat="false" ht="15" hidden="false" customHeight="false" outlineLevel="0" collapsed="false">
      <c r="A1809" s="8" t="n">
        <v>92</v>
      </c>
      <c r="B1809" s="8" t="s">
        <v>339</v>
      </c>
      <c r="C1809" s="13" t="n">
        <v>0.0266107153371244</v>
      </c>
      <c r="D1809" s="13" t="n">
        <v>0.0306250000000005</v>
      </c>
      <c r="E1809" s="8" t="n">
        <f aca="false">IF(C1809&gt;=$B$4,1,0)</f>
        <v>0</v>
      </c>
      <c r="F1809" s="8" t="n">
        <f aca="false">IF(D1809&gt;=$B$4,1,0)</f>
        <v>0</v>
      </c>
      <c r="G1809" s="8" t="str">
        <f aca="false">IF(AND(E1809=1,F1809=1),"Both pay",IF(F1809=1,"Missed",IF(E1809=1,"False trigger","Neither")))</f>
        <v>Neither</v>
      </c>
    </row>
    <row r="1810" customFormat="false" ht="15" hidden="false" customHeight="false" outlineLevel="0" collapsed="false">
      <c r="A1810" s="8" t="n">
        <v>93</v>
      </c>
      <c r="B1810" s="8" t="s">
        <v>339</v>
      </c>
      <c r="C1810" s="13" t="n">
        <v>0.237497305788722</v>
      </c>
      <c r="D1810" s="13" t="n">
        <v>0.0756250000000022</v>
      </c>
      <c r="E1810" s="8" t="n">
        <f aca="false">IF(C1810&gt;=$B$4,1,0)</f>
        <v>0</v>
      </c>
      <c r="F1810" s="8" t="n">
        <f aca="false">IF(D1810&gt;=$B$4,1,0)</f>
        <v>0</v>
      </c>
      <c r="G1810" s="8" t="str">
        <f aca="false">IF(AND(E1810=1,F1810=1),"Both pay",IF(F1810=1,"Missed",IF(E1810=1,"False trigger","Neither")))</f>
        <v>Neither</v>
      </c>
    </row>
    <row r="1811" customFormat="false" ht="15" hidden="false" customHeight="false" outlineLevel="0" collapsed="false">
      <c r="A1811" s="8" t="n">
        <v>94</v>
      </c>
      <c r="B1811" s="8" t="s">
        <v>339</v>
      </c>
      <c r="C1811" s="13" t="n">
        <v>0.490549297500667</v>
      </c>
      <c r="D1811" s="13" t="n">
        <v>0.158749999999998</v>
      </c>
      <c r="E1811" s="8" t="n">
        <f aca="false">IF(C1811&gt;=$B$4,1,0)</f>
        <v>0</v>
      </c>
      <c r="F1811" s="8" t="n">
        <f aca="false">IF(D1811&gt;=$B$4,1,0)</f>
        <v>0</v>
      </c>
      <c r="G1811" s="8" t="str">
        <f aca="false">IF(AND(E1811=1,F1811=1),"Both pay",IF(F1811=1,"Missed",IF(E1811=1,"False trigger","Neither")))</f>
        <v>Neither</v>
      </c>
    </row>
    <row r="1812" customFormat="false" ht="15" hidden="false" customHeight="false" outlineLevel="0" collapsed="false">
      <c r="A1812" s="8" t="n">
        <v>98</v>
      </c>
      <c r="B1812" s="8" t="s">
        <v>339</v>
      </c>
      <c r="C1812" s="13" t="n">
        <v>0.159083836320281</v>
      </c>
      <c r="D1812" s="13" t="n">
        <v>0.0712499999999991</v>
      </c>
      <c r="E1812" s="8" t="n">
        <f aca="false">IF(C1812&gt;=$B$4,1,0)</f>
        <v>0</v>
      </c>
      <c r="F1812" s="8" t="n">
        <f aca="false">IF(D1812&gt;=$B$4,1,0)</f>
        <v>0</v>
      </c>
      <c r="G1812" s="8" t="str">
        <f aca="false">IF(AND(E1812=1,F1812=1),"Both pay",IF(F1812=1,"Missed",IF(E1812=1,"False trigger","Neither")))</f>
        <v>Neither</v>
      </c>
    </row>
    <row r="1813" customFormat="false" ht="15" hidden="false" customHeight="false" outlineLevel="0" collapsed="false">
      <c r="A1813" s="8" t="n">
        <v>99</v>
      </c>
      <c r="B1813" s="8" t="s">
        <v>339</v>
      </c>
      <c r="C1813" s="13" t="n">
        <v>0.218123536238718</v>
      </c>
      <c r="D1813" s="13" t="n">
        <v>0.0362500000000025</v>
      </c>
      <c r="E1813" s="8" t="n">
        <f aca="false">IF(C1813&gt;=$B$4,1,0)</f>
        <v>0</v>
      </c>
      <c r="F1813" s="8" t="n">
        <f aca="false">IF(D1813&gt;=$B$4,1,0)</f>
        <v>0</v>
      </c>
      <c r="G1813" s="8" t="str">
        <f aca="false">IF(AND(E1813=1,F1813=1),"Both pay",IF(F1813=1,"Missed",IF(E1813=1,"False trigger","Neither")))</f>
        <v>Neither</v>
      </c>
    </row>
    <row r="1814" customFormat="false" ht="15" hidden="false" customHeight="false" outlineLevel="0" collapsed="false">
      <c r="A1814" s="8" t="n">
        <v>100</v>
      </c>
      <c r="B1814" s="8" t="s">
        <v>339</v>
      </c>
      <c r="C1814" s="13" t="n">
        <v>0.268167379356921</v>
      </c>
      <c r="D1814" s="13" t="n">
        <v>0.0924999999999975</v>
      </c>
      <c r="E1814" s="8" t="n">
        <f aca="false">IF(C1814&gt;=$B$4,1,0)</f>
        <v>0</v>
      </c>
      <c r="F1814" s="8" t="n">
        <f aca="false">IF(D1814&gt;=$B$4,1,0)</f>
        <v>0</v>
      </c>
      <c r="G1814" s="8" t="str">
        <f aca="false">IF(AND(E1814=1,F1814=1),"Both pay",IF(F1814=1,"Missed",IF(E1814=1,"False trigger","Neither")))</f>
        <v>Neither</v>
      </c>
    </row>
    <row r="1815" customFormat="false" ht="15" hidden="false" customHeight="false" outlineLevel="0" collapsed="false">
      <c r="A1815" s="8" t="n">
        <v>101</v>
      </c>
      <c r="B1815" s="8" t="s">
        <v>339</v>
      </c>
      <c r="C1815" s="13" t="n">
        <v>0.199793843727679</v>
      </c>
      <c r="D1815" s="13" t="n">
        <v>0.113124999999997</v>
      </c>
      <c r="E1815" s="8" t="n">
        <f aca="false">IF(C1815&gt;=$B$4,1,0)</f>
        <v>0</v>
      </c>
      <c r="F1815" s="8" t="n">
        <f aca="false">IF(D1815&gt;=$B$4,1,0)</f>
        <v>0</v>
      </c>
      <c r="G1815" s="8" t="str">
        <f aca="false">IF(AND(E1815=1,F1815=1),"Both pay",IF(F1815=1,"Missed",IF(E1815=1,"False trigger","Neither")))</f>
        <v>Neither</v>
      </c>
    </row>
    <row r="1816" customFormat="false" ht="15" hidden="false" customHeight="false" outlineLevel="0" collapsed="false">
      <c r="A1816" s="8" t="n">
        <v>108</v>
      </c>
      <c r="B1816" s="8" t="s">
        <v>339</v>
      </c>
      <c r="C1816" s="13" t="n">
        <v>5.31577998105367</v>
      </c>
      <c r="D1816" s="13" t="n">
        <v>1.07625</v>
      </c>
      <c r="E1816" s="8" t="n">
        <f aca="false">IF(C1816&gt;=$B$4,1,0)</f>
        <v>0</v>
      </c>
      <c r="F1816" s="8" t="n">
        <f aca="false">IF(D1816&gt;=$B$4,1,0)</f>
        <v>0</v>
      </c>
      <c r="G1816" s="8" t="str">
        <f aca="false">IF(AND(E1816=1,F1816=1),"Both pay",IF(F1816=1,"Missed",IF(E1816=1,"False trigger","Neither")))</f>
        <v>Neither</v>
      </c>
    </row>
    <row r="1817" customFormat="false" ht="15" hidden="false" customHeight="false" outlineLevel="0" collapsed="false">
      <c r="A1817" s="8" t="n">
        <v>109</v>
      </c>
      <c r="B1817" s="8" t="s">
        <v>339</v>
      </c>
      <c r="C1817" s="13" t="n">
        <v>5.7396225423914</v>
      </c>
      <c r="D1817" s="13" t="n">
        <v>2.508125</v>
      </c>
      <c r="E1817" s="8" t="n">
        <f aca="false">IF(C1817&gt;=$B$4,1,0)</f>
        <v>0</v>
      </c>
      <c r="F1817" s="8" t="n">
        <f aca="false">IF(D1817&gt;=$B$4,1,0)</f>
        <v>0</v>
      </c>
      <c r="G1817" s="8" t="str">
        <f aca="false">IF(AND(E1817=1,F1817=1),"Both pay",IF(F1817=1,"Missed",IF(E1817=1,"False trigger","Neither")))</f>
        <v>Neither</v>
      </c>
    </row>
    <row r="1818" customFormat="false" ht="15" hidden="false" customHeight="false" outlineLevel="0" collapsed="false">
      <c r="A1818" s="8" t="n">
        <v>110</v>
      </c>
      <c r="B1818" s="8" t="s">
        <v>339</v>
      </c>
      <c r="C1818" s="13" t="n">
        <v>6.20043364156847</v>
      </c>
      <c r="D1818" s="13" t="n">
        <v>3.45625</v>
      </c>
      <c r="E1818" s="8" t="n">
        <f aca="false">IF(C1818&gt;=$B$4,1,0)</f>
        <v>0</v>
      </c>
      <c r="F1818" s="8" t="n">
        <f aca="false">IF(D1818&gt;=$B$4,1,0)</f>
        <v>0</v>
      </c>
      <c r="G1818" s="8" t="str">
        <f aca="false">IF(AND(E1818=1,F1818=1),"Both pay",IF(F1818=1,"Missed",IF(E1818=1,"False trigger","Neither")))</f>
        <v>Neither</v>
      </c>
    </row>
    <row r="1819" customFormat="false" ht="15" hidden="false" customHeight="false" outlineLevel="0" collapsed="false">
      <c r="A1819" s="8" t="n">
        <v>123</v>
      </c>
      <c r="B1819" s="8" t="s">
        <v>339</v>
      </c>
      <c r="C1819" s="13" t="n">
        <v>4.14378806037114</v>
      </c>
      <c r="D1819" s="13" t="n">
        <v>5.088125</v>
      </c>
      <c r="E1819" s="8" t="n">
        <f aca="false">IF(C1819&gt;=$B$4,1,0)</f>
        <v>0</v>
      </c>
      <c r="F1819" s="8" t="n">
        <f aca="false">IF(D1819&gt;=$B$4,1,0)</f>
        <v>0</v>
      </c>
      <c r="G1819" s="8" t="str">
        <f aca="false">IF(AND(E1819=1,F1819=1),"Both pay",IF(F1819=1,"Missed",IF(E1819=1,"False trigger","Neither")))</f>
        <v>Neither</v>
      </c>
    </row>
    <row r="1820" customFormat="false" ht="15" hidden="false" customHeight="false" outlineLevel="0" collapsed="false">
      <c r="A1820" s="8" t="n">
        <v>124</v>
      </c>
      <c r="B1820" s="8" t="s">
        <v>339</v>
      </c>
      <c r="C1820" s="13" t="n">
        <v>3.84502885386535</v>
      </c>
      <c r="D1820" s="13" t="n">
        <v>5.055</v>
      </c>
      <c r="E1820" s="8" t="n">
        <f aca="false">IF(C1820&gt;=$B$4,1,0)</f>
        <v>0</v>
      </c>
      <c r="F1820" s="8" t="n">
        <f aca="false">IF(D1820&gt;=$B$4,1,0)</f>
        <v>0</v>
      </c>
      <c r="G1820" s="8" t="str">
        <f aca="false">IF(AND(E1820=1,F1820=1),"Both pay",IF(F1820=1,"Missed",IF(E1820=1,"False trigger","Neither")))</f>
        <v>Neither</v>
      </c>
    </row>
    <row r="1821" customFormat="false" ht="15" hidden="false" customHeight="false" outlineLevel="0" collapsed="false">
      <c r="A1821" s="8" t="n">
        <v>125</v>
      </c>
      <c r="B1821" s="8" t="s">
        <v>339</v>
      </c>
      <c r="C1821" s="13" t="n">
        <v>4.0453689543787</v>
      </c>
      <c r="D1821" s="13" t="n">
        <v>4.395</v>
      </c>
      <c r="E1821" s="8" t="n">
        <f aca="false">IF(C1821&gt;=$B$4,1,0)</f>
        <v>0</v>
      </c>
      <c r="F1821" s="8" t="n">
        <f aca="false">IF(D1821&gt;=$B$4,1,0)</f>
        <v>0</v>
      </c>
      <c r="G1821" s="8" t="str">
        <f aca="false">IF(AND(E1821=1,F1821=1),"Both pay",IF(F1821=1,"Missed",IF(E1821=1,"False trigger","Neither")))</f>
        <v>Neither</v>
      </c>
    </row>
    <row r="1822" customFormat="false" ht="15" hidden="false" customHeight="false" outlineLevel="0" collapsed="false">
      <c r="A1822" s="8" t="n">
        <v>126</v>
      </c>
      <c r="B1822" s="8" t="s">
        <v>339</v>
      </c>
      <c r="C1822" s="13" t="n">
        <v>5.17688962567466</v>
      </c>
      <c r="D1822" s="13" t="n">
        <v>3.293125</v>
      </c>
      <c r="E1822" s="8" t="n">
        <f aca="false">IF(C1822&gt;=$B$4,1,0)</f>
        <v>0</v>
      </c>
      <c r="F1822" s="8" t="n">
        <f aca="false">IF(D1822&gt;=$B$4,1,0)</f>
        <v>0</v>
      </c>
      <c r="G1822" s="8" t="str">
        <f aca="false">IF(AND(E1822=1,F1822=1),"Both pay",IF(F1822=1,"Missed",IF(E1822=1,"False trigger","Neither")))</f>
        <v>Neither</v>
      </c>
    </row>
    <row r="1823" customFormat="false" ht="15" hidden="false" customHeight="false" outlineLevel="0" collapsed="false">
      <c r="A1823" s="8" t="n">
        <v>132</v>
      </c>
      <c r="B1823" s="8" t="s">
        <v>339</v>
      </c>
      <c r="C1823" s="13" t="n">
        <v>1.08989451553497</v>
      </c>
      <c r="D1823" s="13" t="n">
        <v>1.5575</v>
      </c>
      <c r="E1823" s="8" t="n">
        <f aca="false">IF(C1823&gt;=$B$4,1,0)</f>
        <v>0</v>
      </c>
      <c r="F1823" s="8" t="n">
        <f aca="false">IF(D1823&gt;=$B$4,1,0)</f>
        <v>0</v>
      </c>
      <c r="G1823" s="8" t="str">
        <f aca="false">IF(AND(E1823=1,F1823=1),"Both pay",IF(F1823=1,"Missed",IF(E1823=1,"False trigger","Neither")))</f>
        <v>Neither</v>
      </c>
    </row>
    <row r="1824" customFormat="false" ht="15" hidden="false" customHeight="false" outlineLevel="0" collapsed="false">
      <c r="A1824" s="8" t="n">
        <v>133</v>
      </c>
      <c r="B1824" s="8" t="s">
        <v>339</v>
      </c>
      <c r="C1824" s="13" t="n">
        <v>0.128555477878179</v>
      </c>
      <c r="D1824" s="13" t="n">
        <v>0.873750000000001</v>
      </c>
      <c r="E1824" s="8" t="n">
        <f aca="false">IF(C1824&gt;=$B$4,1,0)</f>
        <v>0</v>
      </c>
      <c r="F1824" s="8" t="n">
        <f aca="false">IF(D1824&gt;=$B$4,1,0)</f>
        <v>0</v>
      </c>
      <c r="G1824" s="8" t="str">
        <f aca="false">IF(AND(E1824=1,F1824=1),"Both pay",IF(F1824=1,"Missed",IF(E1824=1,"False trigger","Neither")))</f>
        <v>Neither</v>
      </c>
    </row>
    <row r="1825" customFormat="false" ht="15" hidden="false" customHeight="false" outlineLevel="0" collapsed="false">
      <c r="A1825" s="8" t="n">
        <v>134</v>
      </c>
      <c r="B1825" s="8" t="s">
        <v>339</v>
      </c>
      <c r="C1825" s="13" t="n">
        <v>0.606976811561102</v>
      </c>
      <c r="D1825" s="13" t="n">
        <v>0.744999999999999</v>
      </c>
      <c r="E1825" s="8" t="n">
        <f aca="false">IF(C1825&gt;=$B$4,1,0)</f>
        <v>0</v>
      </c>
      <c r="F1825" s="8" t="n">
        <f aca="false">IF(D1825&gt;=$B$4,1,0)</f>
        <v>0</v>
      </c>
      <c r="G1825" s="8" t="str">
        <f aca="false">IF(AND(E1825=1,F1825=1),"Both pay",IF(F1825=1,"Missed",IF(E1825=1,"False trigger","Neither")))</f>
        <v>Neither</v>
      </c>
    </row>
    <row r="1826" customFormat="false" ht="15" hidden="false" customHeight="false" outlineLevel="0" collapsed="false">
      <c r="A1826" s="8" t="n">
        <v>135</v>
      </c>
      <c r="B1826" s="8" t="s">
        <v>339</v>
      </c>
      <c r="C1826" s="13" t="n">
        <v>0.781209252275014</v>
      </c>
      <c r="D1826" s="13" t="n">
        <v>0.538125000000001</v>
      </c>
      <c r="E1826" s="8" t="n">
        <f aca="false">IF(C1826&gt;=$B$4,1,0)</f>
        <v>0</v>
      </c>
      <c r="F1826" s="8" t="n">
        <f aca="false">IF(D1826&gt;=$B$4,1,0)</f>
        <v>0</v>
      </c>
      <c r="G1826" s="8" t="str">
        <f aca="false">IF(AND(E1826=1,F1826=1),"Both pay",IF(F1826=1,"Missed",IF(E1826=1,"False trigger","Neither")))</f>
        <v>Neither</v>
      </c>
    </row>
    <row r="1827" customFormat="false" ht="15" hidden="false" customHeight="false" outlineLevel="0" collapsed="false">
      <c r="A1827" s="8" t="n">
        <v>137</v>
      </c>
      <c r="B1827" s="8" t="s">
        <v>339</v>
      </c>
      <c r="C1827" s="13" t="n">
        <v>0.32328401559454</v>
      </c>
      <c r="D1827" s="13" t="n">
        <v>0.56625</v>
      </c>
      <c r="E1827" s="8" t="n">
        <f aca="false">IF(C1827&gt;=$B$4,1,0)</f>
        <v>0</v>
      </c>
      <c r="F1827" s="8" t="n">
        <f aca="false">IF(D1827&gt;=$B$4,1,0)</f>
        <v>0</v>
      </c>
      <c r="G1827" s="8" t="str">
        <f aca="false">IF(AND(E1827=1,F1827=1),"Both pay",IF(F1827=1,"Missed",IF(E1827=1,"False trigger","Neither")))</f>
        <v>Neither</v>
      </c>
    </row>
    <row r="1828" customFormat="false" ht="15" hidden="false" customHeight="false" outlineLevel="0" collapsed="false">
      <c r="A1828" s="8" t="n">
        <v>138</v>
      </c>
      <c r="B1828" s="8" t="s">
        <v>339</v>
      </c>
      <c r="C1828" s="13" t="n">
        <v>0.316177047844242</v>
      </c>
      <c r="D1828" s="13" t="n">
        <v>0.5725</v>
      </c>
      <c r="E1828" s="8" t="n">
        <f aca="false">IF(C1828&gt;=$B$4,1,0)</f>
        <v>0</v>
      </c>
      <c r="F1828" s="8" t="n">
        <f aca="false">IF(D1828&gt;=$B$4,1,0)</f>
        <v>0</v>
      </c>
      <c r="G1828" s="8" t="str">
        <f aca="false">IF(AND(E1828=1,F1828=1),"Both pay",IF(F1828=1,"Missed",IF(E1828=1,"False trigger","Neither")))</f>
        <v>Neither</v>
      </c>
    </row>
    <row r="1829" customFormat="false" ht="15" hidden="false" customHeight="false" outlineLevel="0" collapsed="false">
      <c r="A1829" s="8" t="n">
        <v>139</v>
      </c>
      <c r="B1829" s="8" t="s">
        <v>339</v>
      </c>
      <c r="C1829" s="13" t="n">
        <v>0.455072176664437</v>
      </c>
      <c r="D1829" s="13" t="n">
        <v>0.6975</v>
      </c>
      <c r="E1829" s="8" t="n">
        <f aca="false">IF(C1829&gt;=$B$4,1,0)</f>
        <v>0</v>
      </c>
      <c r="F1829" s="8" t="n">
        <f aca="false">IF(D1829&gt;=$B$4,1,0)</f>
        <v>0</v>
      </c>
      <c r="G1829" s="8" t="str">
        <f aca="false">IF(AND(E1829=1,F1829=1),"Both pay",IF(F1829=1,"Missed",IF(E1829=1,"False trigger","Neither")))</f>
        <v>Neither</v>
      </c>
    </row>
    <row r="1830" customFormat="false" ht="15" hidden="false" customHeight="false" outlineLevel="0" collapsed="false">
      <c r="A1830" s="8" t="n">
        <v>140</v>
      </c>
      <c r="B1830" s="8" t="s">
        <v>339</v>
      </c>
      <c r="C1830" s="13" t="n">
        <v>0.740844002610494</v>
      </c>
      <c r="D1830" s="13" t="n">
        <v>0.843125000000001</v>
      </c>
      <c r="E1830" s="8" t="n">
        <f aca="false">IF(C1830&gt;=$B$4,1,0)</f>
        <v>0</v>
      </c>
      <c r="F1830" s="8" t="n">
        <f aca="false">IF(D1830&gt;=$B$4,1,0)</f>
        <v>0</v>
      </c>
      <c r="G1830" s="8" t="str">
        <f aca="false">IF(AND(E1830=1,F1830=1),"Both pay",IF(F1830=1,"Missed",IF(E1830=1,"False trigger","Neither")))</f>
        <v>Neither</v>
      </c>
    </row>
    <row r="1831" customFormat="false" ht="15" hidden="false" customHeight="false" outlineLevel="0" collapsed="false">
      <c r="A1831" s="8" t="n">
        <v>141</v>
      </c>
      <c r="B1831" s="8" t="s">
        <v>339</v>
      </c>
      <c r="C1831" s="13" t="n">
        <v>0.863546769239544</v>
      </c>
      <c r="D1831" s="13" t="n">
        <v>0.544374999999999</v>
      </c>
      <c r="E1831" s="8" t="n">
        <f aca="false">IF(C1831&gt;=$B$4,1,0)</f>
        <v>0</v>
      </c>
      <c r="F1831" s="8" t="n">
        <f aca="false">IF(D1831&gt;=$B$4,1,0)</f>
        <v>0</v>
      </c>
      <c r="G1831" s="8" t="str">
        <f aca="false">IF(AND(E1831=1,F1831=1),"Both pay",IF(F1831=1,"Missed",IF(E1831=1,"False trigger","Neither")))</f>
        <v>Neither</v>
      </c>
    </row>
    <row r="1832" customFormat="false" ht="15" hidden="false" customHeight="false" outlineLevel="0" collapsed="false">
      <c r="A1832" s="8" t="n">
        <v>145</v>
      </c>
      <c r="B1832" s="8" t="s">
        <v>339</v>
      </c>
      <c r="C1832" s="13" t="n">
        <v>0.487096768249284</v>
      </c>
      <c r="D1832" s="13" t="n">
        <v>0.526875</v>
      </c>
      <c r="E1832" s="8" t="n">
        <f aca="false">IF(C1832&gt;=$B$4,1,0)</f>
        <v>0</v>
      </c>
      <c r="F1832" s="8" t="n">
        <f aca="false">IF(D1832&gt;=$B$4,1,0)</f>
        <v>0</v>
      </c>
      <c r="G1832" s="8" t="str">
        <f aca="false">IF(AND(E1832=1,F1832=1),"Both pay",IF(F1832=1,"Missed",IF(E1832=1,"False trigger","Neither")))</f>
        <v>Neither</v>
      </c>
    </row>
    <row r="1833" customFormat="false" ht="15" hidden="false" customHeight="false" outlineLevel="0" collapsed="false">
      <c r="A1833" s="8" t="n">
        <v>146</v>
      </c>
      <c r="B1833" s="8" t="s">
        <v>339</v>
      </c>
      <c r="C1833" s="13" t="n">
        <v>0.0865267964071989</v>
      </c>
      <c r="D1833" s="13" t="n">
        <v>0.508125</v>
      </c>
      <c r="E1833" s="8" t="n">
        <f aca="false">IF(C1833&gt;=$B$4,1,0)</f>
        <v>0</v>
      </c>
      <c r="F1833" s="8" t="n">
        <f aca="false">IF(D1833&gt;=$B$4,1,0)</f>
        <v>0</v>
      </c>
      <c r="G1833" s="8" t="str">
        <f aca="false">IF(AND(E1833=1,F1833=1),"Both pay",IF(F1833=1,"Missed",IF(E1833=1,"False trigger","Neither")))</f>
        <v>Neither</v>
      </c>
    </row>
    <row r="1834" customFormat="false" ht="15" hidden="false" customHeight="false" outlineLevel="0" collapsed="false">
      <c r="A1834" s="8" t="n">
        <v>147</v>
      </c>
      <c r="B1834" s="8" t="s">
        <v>339</v>
      </c>
      <c r="C1834" s="13" t="n">
        <v>0.0556527884445632</v>
      </c>
      <c r="D1834" s="13" t="n">
        <v>0.125</v>
      </c>
      <c r="E1834" s="8" t="n">
        <f aca="false">IF(C1834&gt;=$B$4,1,0)</f>
        <v>0</v>
      </c>
      <c r="F1834" s="8" t="n">
        <f aca="false">IF(D1834&gt;=$B$4,1,0)</f>
        <v>0</v>
      </c>
      <c r="G1834" s="8" t="str">
        <f aca="false">IF(AND(E1834=1,F1834=1),"Both pay",IF(F1834=1,"Missed",IF(E1834=1,"False trigger","Neither")))</f>
        <v>Neither</v>
      </c>
    </row>
    <row r="1835" customFormat="false" ht="15" hidden="false" customHeight="false" outlineLevel="0" collapsed="false">
      <c r="A1835" s="8" t="n">
        <v>148</v>
      </c>
      <c r="B1835" s="8" t="s">
        <v>339</v>
      </c>
      <c r="C1835" s="13" t="n">
        <v>0.0260915012941556</v>
      </c>
      <c r="D1835" s="13" t="n">
        <v>0.0356250000000031</v>
      </c>
      <c r="E1835" s="8" t="n">
        <f aca="false">IF(C1835&gt;=$B$4,1,0)</f>
        <v>0</v>
      </c>
      <c r="F1835" s="8" t="n">
        <f aca="false">IF(D1835&gt;=$B$4,1,0)</f>
        <v>0</v>
      </c>
      <c r="G1835" s="8" t="str">
        <f aca="false">IF(AND(E1835=1,F1835=1),"Both pay",IF(F1835=1,"Missed",IF(E1835=1,"False trigger","Neither")))</f>
        <v>Neither</v>
      </c>
    </row>
    <row r="1836" customFormat="false" ht="15" hidden="false" customHeight="false" outlineLevel="0" collapsed="false">
      <c r="A1836" s="8" t="n">
        <v>149</v>
      </c>
      <c r="B1836" s="8" t="s">
        <v>339</v>
      </c>
      <c r="C1836" s="13" t="n">
        <v>0.138873808041758</v>
      </c>
      <c r="D1836" s="13" t="n">
        <v>0.0287500000000022</v>
      </c>
      <c r="E1836" s="8" t="n">
        <f aca="false">IF(C1836&gt;=$B$4,1,0)</f>
        <v>0</v>
      </c>
      <c r="F1836" s="8" t="n">
        <f aca="false">IF(D1836&gt;=$B$4,1,0)</f>
        <v>0</v>
      </c>
      <c r="G1836" s="8" t="str">
        <f aca="false">IF(AND(E1836=1,F1836=1),"Both pay",IF(F1836=1,"Missed",IF(E1836=1,"False trigger","Neither")))</f>
        <v>Neither</v>
      </c>
    </row>
    <row r="1837" customFormat="false" ht="15" hidden="false" customHeight="false" outlineLevel="0" collapsed="false">
      <c r="A1837" s="8" t="n">
        <v>150</v>
      </c>
      <c r="B1837" s="8" t="s">
        <v>339</v>
      </c>
      <c r="C1837" s="13" t="n">
        <v>0.0135020298874781</v>
      </c>
      <c r="D1837" s="13" t="n">
        <v>0.0306250000000005</v>
      </c>
      <c r="E1837" s="8" t="n">
        <f aca="false">IF(C1837&gt;=$B$4,1,0)</f>
        <v>0</v>
      </c>
      <c r="F1837" s="8" t="n">
        <f aca="false">IF(D1837&gt;=$B$4,1,0)</f>
        <v>0</v>
      </c>
      <c r="G1837" s="8" t="str">
        <f aca="false">IF(AND(E1837=1,F1837=1),"Both pay",IF(F1837=1,"Missed",IF(E1837=1,"False trigger","Neither")))</f>
        <v>Neither</v>
      </c>
    </row>
    <row r="1838" customFormat="false" ht="15" hidden="false" customHeight="false" outlineLevel="0" collapsed="false">
      <c r="A1838" s="8" t="n">
        <v>151</v>
      </c>
      <c r="B1838" s="8" t="s">
        <v>339</v>
      </c>
      <c r="C1838" s="13" t="n">
        <v>0.470017460469826</v>
      </c>
      <c r="D1838" s="13" t="n">
        <v>0.0481249999999988</v>
      </c>
      <c r="E1838" s="8" t="n">
        <f aca="false">IF(C1838&gt;=$B$4,1,0)</f>
        <v>0</v>
      </c>
      <c r="F1838" s="8" t="n">
        <f aca="false">IF(D1838&gt;=$B$4,1,0)</f>
        <v>0</v>
      </c>
      <c r="G1838" s="8" t="str">
        <f aca="false">IF(AND(E1838=1,F1838=1),"Both pay",IF(F1838=1,"Missed",IF(E1838=1,"False trigger","Neither")))</f>
        <v>Neither</v>
      </c>
    </row>
    <row r="1839" customFormat="false" ht="15" hidden="false" customHeight="false" outlineLevel="0" collapsed="false">
      <c r="A1839" s="8" t="n">
        <v>155</v>
      </c>
      <c r="B1839" s="8" t="s">
        <v>339</v>
      </c>
      <c r="C1839" s="13" t="n">
        <v>0.126653320709792</v>
      </c>
      <c r="D1839" s="13" t="n">
        <v>0.224999999999998</v>
      </c>
      <c r="E1839" s="8" t="n">
        <f aca="false">IF(C1839&gt;=$B$4,1,0)</f>
        <v>0</v>
      </c>
      <c r="F1839" s="8" t="n">
        <f aca="false">IF(D1839&gt;=$B$4,1,0)</f>
        <v>0</v>
      </c>
      <c r="G1839" s="8" t="str">
        <f aca="false">IF(AND(E1839=1,F1839=1),"Both pay",IF(F1839=1,"Missed",IF(E1839=1,"False trigger","Neither")))</f>
        <v>Neither</v>
      </c>
    </row>
    <row r="1840" customFormat="false" ht="15" hidden="false" customHeight="false" outlineLevel="0" collapsed="false">
      <c r="A1840" s="8" t="n">
        <v>156</v>
      </c>
      <c r="B1840" s="8" t="s">
        <v>339</v>
      </c>
      <c r="C1840" s="13" t="n">
        <v>0.127068591169444</v>
      </c>
      <c r="D1840" s="13" t="n">
        <v>0.138749999999998</v>
      </c>
      <c r="E1840" s="8" t="n">
        <f aca="false">IF(C1840&gt;=$B$4,1,0)</f>
        <v>0</v>
      </c>
      <c r="F1840" s="8" t="n">
        <f aca="false">IF(D1840&gt;=$B$4,1,0)</f>
        <v>0</v>
      </c>
      <c r="G1840" s="8" t="str">
        <f aca="false">IF(AND(E1840=1,F1840=1),"Both pay",IF(F1840=1,"Missed",IF(E1840=1,"False trigger","Neither")))</f>
        <v>Neither</v>
      </c>
    </row>
    <row r="1841" customFormat="false" ht="15" hidden="false" customHeight="false" outlineLevel="0" collapsed="false">
      <c r="A1841" s="8" t="n">
        <v>157</v>
      </c>
      <c r="B1841" s="8" t="s">
        <v>339</v>
      </c>
      <c r="C1841" s="13" t="n">
        <v>0.108514028256664</v>
      </c>
      <c r="D1841" s="13" t="n">
        <v>0.0474999999999994</v>
      </c>
      <c r="E1841" s="8" t="n">
        <f aca="false">IF(C1841&gt;=$B$4,1,0)</f>
        <v>0</v>
      </c>
      <c r="F1841" s="8" t="n">
        <f aca="false">IF(D1841&gt;=$B$4,1,0)</f>
        <v>0</v>
      </c>
      <c r="G1841" s="8" t="str">
        <f aca="false">IF(AND(E1841=1,F1841=1),"Both pay",IF(F1841=1,"Missed",IF(E1841=1,"False trigger","Neither")))</f>
        <v>Neither</v>
      </c>
    </row>
    <row r="1842" customFormat="false" ht="15" hidden="false" customHeight="false" outlineLevel="0" collapsed="false">
      <c r="A1842" s="8" t="n">
        <v>158</v>
      </c>
      <c r="B1842" s="8" t="s">
        <v>339</v>
      </c>
      <c r="C1842" s="13" t="n">
        <v>0.153950431085988</v>
      </c>
      <c r="D1842" s="13" t="n">
        <v>0.0450000000000017</v>
      </c>
      <c r="E1842" s="8" t="n">
        <f aca="false">IF(C1842&gt;=$B$4,1,0)</f>
        <v>0</v>
      </c>
      <c r="F1842" s="8" t="n">
        <f aca="false">IF(D1842&gt;=$B$4,1,0)</f>
        <v>0</v>
      </c>
      <c r="G1842" s="8" t="str">
        <f aca="false">IF(AND(E1842=1,F1842=1),"Both pay",IF(F1842=1,"Missed",IF(E1842=1,"False trigger","Neither")))</f>
        <v>Neither</v>
      </c>
    </row>
    <row r="1843" customFormat="false" ht="15" hidden="false" customHeight="false" outlineLevel="0" collapsed="false">
      <c r="A1843" s="8" t="n">
        <v>165</v>
      </c>
      <c r="B1843" s="8" t="s">
        <v>339</v>
      </c>
      <c r="C1843" s="13" t="n">
        <v>5.71259863588679</v>
      </c>
      <c r="D1843" s="13" t="n">
        <v>3.55375</v>
      </c>
      <c r="E1843" s="8" t="n">
        <f aca="false">IF(C1843&gt;=$B$4,1,0)</f>
        <v>0</v>
      </c>
      <c r="F1843" s="8" t="n">
        <f aca="false">IF(D1843&gt;=$B$4,1,0)</f>
        <v>0</v>
      </c>
      <c r="G1843" s="8" t="str">
        <f aca="false">IF(AND(E1843=1,F1843=1),"Both pay",IF(F1843=1,"Missed",IF(E1843=1,"False trigger","Neither")))</f>
        <v>Neither</v>
      </c>
    </row>
    <row r="1844" customFormat="false" ht="15" hidden="false" customHeight="false" outlineLevel="0" collapsed="false">
      <c r="A1844" s="8" t="n">
        <v>166</v>
      </c>
      <c r="B1844" s="8" t="s">
        <v>339</v>
      </c>
      <c r="C1844" s="13" t="n">
        <v>6.15533057477999</v>
      </c>
      <c r="D1844" s="13" t="n">
        <v>5.42375</v>
      </c>
      <c r="E1844" s="8" t="n">
        <f aca="false">IF(C1844&gt;=$B$4,1,0)</f>
        <v>0</v>
      </c>
      <c r="F1844" s="8" t="n">
        <f aca="false">IF(D1844&gt;=$B$4,1,0)</f>
        <v>0</v>
      </c>
      <c r="G1844" s="8" t="str">
        <f aca="false">IF(AND(E1844=1,F1844=1),"Both pay",IF(F1844=1,"Missed",IF(E1844=1,"False trigger","Neither")))</f>
        <v>Neither</v>
      </c>
    </row>
    <row r="1845" customFormat="false" ht="15" hidden="false" customHeight="false" outlineLevel="0" collapsed="false">
      <c r="A1845" s="8" t="n">
        <v>167</v>
      </c>
      <c r="B1845" s="8" t="s">
        <v>339</v>
      </c>
      <c r="C1845" s="13" t="n">
        <v>6.06720534306337</v>
      </c>
      <c r="D1845" s="13" t="n">
        <v>7.255625</v>
      </c>
      <c r="E1845" s="8" t="n">
        <f aca="false">IF(C1845&gt;=$B$4,1,0)</f>
        <v>0</v>
      </c>
      <c r="F1845" s="8" t="n">
        <f aca="false">IF(D1845&gt;=$B$4,1,0)</f>
        <v>0</v>
      </c>
      <c r="G1845" s="8" t="str">
        <f aca="false">IF(AND(E1845=1,F1845=1),"Both pay",IF(F1845=1,"Missed",IF(E1845=1,"False trigger","Neither")))</f>
        <v>Neither</v>
      </c>
    </row>
    <row r="1846" customFormat="false" ht="15" hidden="false" customHeight="false" outlineLevel="0" collapsed="false">
      <c r="A1846" s="8" t="n">
        <v>180</v>
      </c>
      <c r="B1846" s="8" t="s">
        <v>339</v>
      </c>
      <c r="C1846" s="13" t="n">
        <v>4.31367212221123</v>
      </c>
      <c r="D1846" s="13" t="n">
        <v>5.09125</v>
      </c>
      <c r="E1846" s="8" t="n">
        <f aca="false">IF(C1846&gt;=$B$4,1,0)</f>
        <v>0</v>
      </c>
      <c r="F1846" s="8" t="n">
        <f aca="false">IF(D1846&gt;=$B$4,1,0)</f>
        <v>0</v>
      </c>
      <c r="G1846" s="8" t="str">
        <f aca="false">IF(AND(E1846=1,F1846=1),"Both pay",IF(F1846=1,"Missed",IF(E1846=1,"False trigger","Neither")))</f>
        <v>Neither</v>
      </c>
    </row>
    <row r="1847" customFormat="false" ht="15" hidden="false" customHeight="false" outlineLevel="0" collapsed="false">
      <c r="A1847" s="8" t="n">
        <v>181</v>
      </c>
      <c r="B1847" s="8" t="s">
        <v>339</v>
      </c>
      <c r="C1847" s="13" t="n">
        <v>4.89739551779642</v>
      </c>
      <c r="D1847" s="13" t="n">
        <v>5.380625</v>
      </c>
      <c r="E1847" s="8" t="n">
        <f aca="false">IF(C1847&gt;=$B$4,1,0)</f>
        <v>0</v>
      </c>
      <c r="F1847" s="8" t="n">
        <f aca="false">IF(D1847&gt;=$B$4,1,0)</f>
        <v>0</v>
      </c>
      <c r="G1847" s="8" t="str">
        <f aca="false">IF(AND(E1847=1,F1847=1),"Both pay",IF(F1847=1,"Missed",IF(E1847=1,"False trigger","Neither")))</f>
        <v>Neither</v>
      </c>
    </row>
    <row r="1848" customFormat="false" ht="15" hidden="false" customHeight="false" outlineLevel="0" collapsed="false">
      <c r="A1848" s="8" t="n">
        <v>182</v>
      </c>
      <c r="B1848" s="8" t="s">
        <v>339</v>
      </c>
      <c r="C1848" s="13" t="n">
        <v>5.60316287841634</v>
      </c>
      <c r="D1848" s="13" t="n">
        <v>5.001875</v>
      </c>
      <c r="E1848" s="8" t="n">
        <f aca="false">IF(C1848&gt;=$B$4,1,0)</f>
        <v>0</v>
      </c>
      <c r="F1848" s="8" t="n">
        <f aca="false">IF(D1848&gt;=$B$4,1,0)</f>
        <v>0</v>
      </c>
      <c r="G1848" s="8" t="str">
        <f aca="false">IF(AND(E1848=1,F1848=1),"Both pay",IF(F1848=1,"Missed",IF(E1848=1,"False trigger","Neither")))</f>
        <v>Neither</v>
      </c>
    </row>
    <row r="1849" customFormat="false" ht="15" hidden="false" customHeight="false" outlineLevel="0" collapsed="false">
      <c r="A1849" s="8" t="n">
        <v>183</v>
      </c>
      <c r="B1849" s="8" t="s">
        <v>339</v>
      </c>
      <c r="C1849" s="13" t="n">
        <v>5.68597565297215</v>
      </c>
      <c r="D1849" s="13" t="n">
        <v>4.519375</v>
      </c>
      <c r="E1849" s="8" t="n">
        <f aca="false">IF(C1849&gt;=$B$4,1,0)</f>
        <v>0</v>
      </c>
      <c r="F1849" s="8" t="n">
        <f aca="false">IF(D1849&gt;=$B$4,1,0)</f>
        <v>0</v>
      </c>
      <c r="G1849" s="8" t="str">
        <f aca="false">IF(AND(E1849=1,F1849=1),"Both pay",IF(F1849=1,"Missed",IF(E1849=1,"False trigger","Neither")))</f>
        <v>Neither</v>
      </c>
    </row>
    <row r="1850" customFormat="false" ht="15" hidden="false" customHeight="false" outlineLevel="0" collapsed="false">
      <c r="A1850" s="8" t="n">
        <v>184</v>
      </c>
      <c r="B1850" s="8" t="s">
        <v>339</v>
      </c>
      <c r="C1850" s="13" t="n">
        <v>5.07959861609483</v>
      </c>
      <c r="D1850" s="13" t="n">
        <v>3.7475</v>
      </c>
      <c r="E1850" s="8" t="n">
        <f aca="false">IF(C1850&gt;=$B$4,1,0)</f>
        <v>0</v>
      </c>
      <c r="F1850" s="8" t="n">
        <f aca="false">IF(D1850&gt;=$B$4,1,0)</f>
        <v>0</v>
      </c>
      <c r="G1850" s="8" t="str">
        <f aca="false">IF(AND(E1850=1,F1850=1),"Both pay",IF(F1850=1,"Missed",IF(E1850=1,"False trigger","Neither")))</f>
        <v>Neither</v>
      </c>
    </row>
    <row r="1851" customFormat="false" ht="15" hidden="false" customHeight="false" outlineLevel="0" collapsed="false">
      <c r="A1851" s="8" t="n">
        <v>185</v>
      </c>
      <c r="B1851" s="8" t="s">
        <v>339</v>
      </c>
      <c r="C1851" s="13" t="n">
        <v>4.49795293959342</v>
      </c>
      <c r="D1851" s="13" t="n">
        <v>3.63125</v>
      </c>
      <c r="E1851" s="8" t="n">
        <f aca="false">IF(C1851&gt;=$B$4,1,0)</f>
        <v>0</v>
      </c>
      <c r="F1851" s="8" t="n">
        <f aca="false">IF(D1851&gt;=$B$4,1,0)</f>
        <v>0</v>
      </c>
      <c r="G1851" s="8" t="str">
        <f aca="false">IF(AND(E1851=1,F1851=1),"Both pay",IF(F1851=1,"Missed",IF(E1851=1,"False trigger","Neither")))</f>
        <v>Neither</v>
      </c>
    </row>
    <row r="1852" customFormat="false" ht="15" hidden="false" customHeight="false" outlineLevel="0" collapsed="false">
      <c r="A1852" s="8" t="n">
        <v>186</v>
      </c>
      <c r="B1852" s="8" t="s">
        <v>339</v>
      </c>
      <c r="C1852" s="13" t="n">
        <v>3.61701253349177</v>
      </c>
      <c r="D1852" s="13" t="n">
        <v>4.21375</v>
      </c>
      <c r="E1852" s="8" t="n">
        <f aca="false">IF(C1852&gt;=$B$4,1,0)</f>
        <v>0</v>
      </c>
      <c r="F1852" s="8" t="n">
        <f aca="false">IF(D1852&gt;=$B$4,1,0)</f>
        <v>0</v>
      </c>
      <c r="G1852" s="8" t="str">
        <f aca="false">IF(AND(E1852=1,F1852=1),"Both pay",IF(F1852=1,"Missed",IF(E1852=1,"False trigger","Neither")))</f>
        <v>Neither</v>
      </c>
    </row>
    <row r="1853" customFormat="false" ht="15" hidden="false" customHeight="false" outlineLevel="0" collapsed="false">
      <c r="A1853" s="8" t="n">
        <v>187</v>
      </c>
      <c r="B1853" s="8" t="s">
        <v>339</v>
      </c>
      <c r="C1853" s="13" t="n">
        <v>3.35172655601664</v>
      </c>
      <c r="D1853" s="13" t="n">
        <v>5.0975</v>
      </c>
      <c r="E1853" s="8" t="n">
        <f aca="false">IF(C1853&gt;=$B$4,1,0)</f>
        <v>0</v>
      </c>
      <c r="F1853" s="8" t="n">
        <f aca="false">IF(D1853&gt;=$B$4,1,0)</f>
        <v>0</v>
      </c>
      <c r="G1853" s="8" t="str">
        <f aca="false">IF(AND(E1853=1,F1853=1),"Both pay",IF(F1853=1,"Missed",IF(E1853=1,"False trigger","Neither")))</f>
        <v>Neither</v>
      </c>
    </row>
    <row r="1854" customFormat="false" ht="15" hidden="false" customHeight="false" outlineLevel="0" collapsed="false">
      <c r="A1854" s="8" t="n">
        <v>188</v>
      </c>
      <c r="B1854" s="8" t="s">
        <v>339</v>
      </c>
      <c r="C1854" s="13" t="n">
        <v>2.87677438611266</v>
      </c>
      <c r="D1854" s="13" t="n">
        <v>4.479375</v>
      </c>
      <c r="E1854" s="8" t="n">
        <f aca="false">IF(C1854&gt;=$B$4,1,0)</f>
        <v>0</v>
      </c>
      <c r="F1854" s="8" t="n">
        <f aca="false">IF(D1854&gt;=$B$4,1,0)</f>
        <v>0</v>
      </c>
      <c r="G1854" s="8" t="str">
        <f aca="false">IF(AND(E1854=1,F1854=1),"Both pay",IF(F1854=1,"Missed",IF(E1854=1,"False trigger","Neither")))</f>
        <v>Neither</v>
      </c>
    </row>
    <row r="1855" customFormat="false" ht="15" hidden="false" customHeight="false" outlineLevel="0" collapsed="false">
      <c r="A1855" s="8" t="n">
        <v>189</v>
      </c>
      <c r="B1855" s="8" t="s">
        <v>339</v>
      </c>
      <c r="C1855" s="13" t="n">
        <v>1.79184962287857</v>
      </c>
      <c r="D1855" s="13" t="n">
        <v>2.646875</v>
      </c>
      <c r="E1855" s="8" t="n">
        <f aca="false">IF(C1855&gt;=$B$4,1,0)</f>
        <v>0</v>
      </c>
      <c r="F1855" s="8" t="n">
        <f aca="false">IF(D1855&gt;=$B$4,1,0)</f>
        <v>0</v>
      </c>
      <c r="G1855" s="8" t="str">
        <f aca="false">IF(AND(E1855=1,F1855=1),"Both pay",IF(F1855=1,"Missed",IF(E1855=1,"False trigger","Neither")))</f>
        <v>Neither</v>
      </c>
    </row>
    <row r="1856" customFormat="false" ht="15" hidden="false" customHeight="false" outlineLevel="0" collapsed="false">
      <c r="A1856" s="8" t="n">
        <v>190</v>
      </c>
      <c r="B1856" s="8" t="s">
        <v>339</v>
      </c>
      <c r="C1856" s="13" t="n">
        <v>1.26744857545801</v>
      </c>
      <c r="D1856" s="13" t="n">
        <v>1.696875</v>
      </c>
      <c r="E1856" s="8" t="n">
        <f aca="false">IF(C1856&gt;=$B$4,1,0)</f>
        <v>0</v>
      </c>
      <c r="F1856" s="8" t="n">
        <f aca="false">IF(D1856&gt;=$B$4,1,0)</f>
        <v>0</v>
      </c>
      <c r="G1856" s="8" t="str">
        <f aca="false">IF(AND(E1856=1,F1856=1),"Both pay",IF(F1856=1,"Missed",IF(E1856=1,"False trigger","Neither")))</f>
        <v>Neither</v>
      </c>
    </row>
    <row r="1857" customFormat="false" ht="15" hidden="false" customHeight="false" outlineLevel="0" collapsed="false">
      <c r="A1857" s="8" t="n">
        <v>191</v>
      </c>
      <c r="B1857" s="8" t="s">
        <v>339</v>
      </c>
      <c r="C1857" s="13" t="n">
        <v>1.31457420305193</v>
      </c>
      <c r="D1857" s="13" t="n">
        <v>1.51875</v>
      </c>
      <c r="E1857" s="8" t="n">
        <f aca="false">IF(C1857&gt;=$B$4,1,0)</f>
        <v>0</v>
      </c>
      <c r="F1857" s="8" t="n">
        <f aca="false">IF(D1857&gt;=$B$4,1,0)</f>
        <v>0</v>
      </c>
      <c r="G1857" s="8" t="str">
        <f aca="false">IF(AND(E1857=1,F1857=1),"Both pay",IF(F1857=1,"Missed",IF(E1857=1,"False trigger","Neither")))</f>
        <v>Neither</v>
      </c>
    </row>
    <row r="1858" customFormat="false" ht="15" hidden="false" customHeight="false" outlineLevel="0" collapsed="false">
      <c r="A1858" s="8" t="n">
        <v>192</v>
      </c>
      <c r="B1858" s="8" t="s">
        <v>339</v>
      </c>
      <c r="C1858" s="13" t="n">
        <v>0.898735867105081</v>
      </c>
      <c r="D1858" s="13" t="n">
        <v>1.475</v>
      </c>
      <c r="E1858" s="8" t="n">
        <f aca="false">IF(C1858&gt;=$B$4,1,0)</f>
        <v>0</v>
      </c>
      <c r="F1858" s="8" t="n">
        <f aca="false">IF(D1858&gt;=$B$4,1,0)</f>
        <v>0</v>
      </c>
      <c r="G1858" s="8" t="str">
        <f aca="false">IF(AND(E1858=1,F1858=1),"Both pay",IF(F1858=1,"Missed",IF(E1858=1,"False trigger","Neither")))</f>
        <v>Neither</v>
      </c>
    </row>
    <row r="1859" customFormat="false" ht="15" hidden="false" customHeight="false" outlineLevel="0" collapsed="false">
      <c r="A1859" s="8" t="n">
        <v>193</v>
      </c>
      <c r="B1859" s="8" t="s">
        <v>339</v>
      </c>
      <c r="C1859" s="13" t="n">
        <v>0.408553783748374</v>
      </c>
      <c r="D1859" s="13" t="n">
        <v>1.169375</v>
      </c>
      <c r="E1859" s="8" t="n">
        <f aca="false">IF(C1859&gt;=$B$4,1,0)</f>
        <v>0</v>
      </c>
      <c r="F1859" s="8" t="n">
        <f aca="false">IF(D1859&gt;=$B$4,1,0)</f>
        <v>0</v>
      </c>
      <c r="G1859" s="8" t="str">
        <f aca="false">IF(AND(E1859=1,F1859=1),"Both pay",IF(F1859=1,"Missed",IF(E1859=1,"False trigger","Neither")))</f>
        <v>Neither</v>
      </c>
    </row>
    <row r="1860" customFormat="false" ht="15" hidden="false" customHeight="false" outlineLevel="0" collapsed="false">
      <c r="A1860" s="8" t="n">
        <v>194</v>
      </c>
      <c r="B1860" s="8" t="s">
        <v>339</v>
      </c>
      <c r="C1860" s="13" t="n">
        <v>0.319271980855776</v>
      </c>
      <c r="D1860" s="13" t="n">
        <v>0.966875000000001</v>
      </c>
      <c r="E1860" s="8" t="n">
        <f aca="false">IF(C1860&gt;=$B$4,1,0)</f>
        <v>0</v>
      </c>
      <c r="F1860" s="8" t="n">
        <f aca="false">IF(D1860&gt;=$B$4,1,0)</f>
        <v>0</v>
      </c>
      <c r="G1860" s="8" t="str">
        <f aca="false">IF(AND(E1860=1,F1860=1),"Both pay",IF(F1860=1,"Missed",IF(E1860=1,"False trigger","Neither")))</f>
        <v>Neither</v>
      </c>
    </row>
    <row r="1861" customFormat="false" ht="15" hidden="false" customHeight="false" outlineLevel="0" collapsed="false">
      <c r="A1861" s="8" t="n">
        <v>195</v>
      </c>
      <c r="B1861" s="8" t="s">
        <v>339</v>
      </c>
      <c r="C1861" s="13" t="n">
        <v>0.299229275151598</v>
      </c>
      <c r="D1861" s="13" t="n">
        <v>1.10375</v>
      </c>
      <c r="E1861" s="8" t="n">
        <f aca="false">IF(C1861&gt;=$B$4,1,0)</f>
        <v>0</v>
      </c>
      <c r="F1861" s="8" t="n">
        <f aca="false">IF(D1861&gt;=$B$4,1,0)</f>
        <v>0</v>
      </c>
      <c r="G1861" s="8" t="str">
        <f aca="false">IF(AND(E1861=1,F1861=1),"Both pay",IF(F1861=1,"Missed",IF(E1861=1,"False trigger","Neither")))</f>
        <v>Neither</v>
      </c>
    </row>
    <row r="1862" customFormat="false" ht="15" hidden="false" customHeight="false" outlineLevel="0" collapsed="false">
      <c r="A1862" s="8" t="n">
        <v>196</v>
      </c>
      <c r="B1862" s="8" t="s">
        <v>339</v>
      </c>
      <c r="C1862" s="13" t="n">
        <v>0.569303545423473</v>
      </c>
      <c r="D1862" s="13" t="n">
        <v>0.928750000000001</v>
      </c>
      <c r="E1862" s="8" t="n">
        <f aca="false">IF(C1862&gt;=$B$4,1,0)</f>
        <v>0</v>
      </c>
      <c r="F1862" s="8" t="n">
        <f aca="false">IF(D1862&gt;=$B$4,1,0)</f>
        <v>0</v>
      </c>
      <c r="G1862" s="8" t="str">
        <f aca="false">IF(AND(E1862=1,F1862=1),"Both pay",IF(F1862=1,"Missed",IF(E1862=1,"False trigger","Neither")))</f>
        <v>Neither</v>
      </c>
    </row>
    <row r="1863" customFormat="false" ht="15" hidden="false" customHeight="false" outlineLevel="0" collapsed="false">
      <c r="A1863" s="8" t="n">
        <v>197</v>
      </c>
      <c r="B1863" s="8" t="s">
        <v>339</v>
      </c>
      <c r="C1863" s="13" t="n">
        <v>0.669968081244811</v>
      </c>
      <c r="D1863" s="13" t="n">
        <v>0.946249999999999</v>
      </c>
      <c r="E1863" s="8" t="n">
        <f aca="false">IF(C1863&gt;=$B$4,1,0)</f>
        <v>0</v>
      </c>
      <c r="F1863" s="8" t="n">
        <f aca="false">IF(D1863&gt;=$B$4,1,0)</f>
        <v>0</v>
      </c>
      <c r="G1863" s="8" t="str">
        <f aca="false">IF(AND(E1863=1,F1863=1),"Both pay",IF(F1863=1,"Missed",IF(E1863=1,"False trigger","Neither")))</f>
        <v>Neither</v>
      </c>
    </row>
    <row r="1864" customFormat="false" ht="15" hidden="false" customHeight="false" outlineLevel="0" collapsed="false">
      <c r="A1864" s="8" t="n">
        <v>198</v>
      </c>
      <c r="B1864" s="8" t="s">
        <v>339</v>
      </c>
      <c r="C1864" s="13" t="n">
        <v>0.889489549947339</v>
      </c>
      <c r="D1864" s="13" t="n">
        <v>0.753125000000001</v>
      </c>
      <c r="E1864" s="8" t="n">
        <f aca="false">IF(C1864&gt;=$B$4,1,0)</f>
        <v>0</v>
      </c>
      <c r="F1864" s="8" t="n">
        <f aca="false">IF(D1864&gt;=$B$4,1,0)</f>
        <v>0</v>
      </c>
      <c r="G1864" s="8" t="str">
        <f aca="false">IF(AND(E1864=1,F1864=1),"Both pay",IF(F1864=1,"Missed",IF(E1864=1,"False trigger","Neither")))</f>
        <v>Neither</v>
      </c>
    </row>
    <row r="1865" customFormat="false" ht="15" hidden="false" customHeight="false" outlineLevel="0" collapsed="false">
      <c r="A1865" s="8" t="n">
        <v>199</v>
      </c>
      <c r="B1865" s="8" t="s">
        <v>339</v>
      </c>
      <c r="C1865" s="13" t="n">
        <v>1.22630123257089</v>
      </c>
      <c r="D1865" s="13" t="n">
        <v>0.7775</v>
      </c>
      <c r="E1865" s="8" t="n">
        <f aca="false">IF(C1865&gt;=$B$4,1,0)</f>
        <v>0</v>
      </c>
      <c r="F1865" s="8" t="n">
        <f aca="false">IF(D1865&gt;=$B$4,1,0)</f>
        <v>0</v>
      </c>
      <c r="G1865" s="8" t="str">
        <f aca="false">IF(AND(E1865=1,F1865=1),"Both pay",IF(F1865=1,"Missed",IF(E1865=1,"False trigger","Neither")))</f>
        <v>Neither</v>
      </c>
    </row>
    <row r="1866" customFormat="false" ht="15" hidden="false" customHeight="false" outlineLevel="0" collapsed="false">
      <c r="A1866" s="8" t="n">
        <v>202</v>
      </c>
      <c r="B1866" s="8" t="s">
        <v>339</v>
      </c>
      <c r="C1866" s="13" t="n">
        <v>0.808792239035064</v>
      </c>
      <c r="D1866" s="13" t="n">
        <v>0.6675</v>
      </c>
      <c r="E1866" s="8" t="n">
        <f aca="false">IF(C1866&gt;=$B$4,1,0)</f>
        <v>0</v>
      </c>
      <c r="F1866" s="8" t="n">
        <f aca="false">IF(D1866&gt;=$B$4,1,0)</f>
        <v>0</v>
      </c>
      <c r="G1866" s="8" t="str">
        <f aca="false">IF(AND(E1866=1,F1866=1),"Both pay",IF(F1866=1,"Missed",IF(E1866=1,"False trigger","Neither")))</f>
        <v>Neither</v>
      </c>
    </row>
    <row r="1867" customFormat="false" ht="15" hidden="false" customHeight="false" outlineLevel="0" collapsed="false">
      <c r="A1867" s="8" t="n">
        <v>203</v>
      </c>
      <c r="B1867" s="8" t="s">
        <v>339</v>
      </c>
      <c r="C1867" s="13" t="n">
        <v>0.18973383403258</v>
      </c>
      <c r="D1867" s="13" t="n">
        <v>0.600000000000001</v>
      </c>
      <c r="E1867" s="8" t="n">
        <f aca="false">IF(C1867&gt;=$B$4,1,0)</f>
        <v>0</v>
      </c>
      <c r="F1867" s="8" t="n">
        <f aca="false">IF(D1867&gt;=$B$4,1,0)</f>
        <v>0</v>
      </c>
      <c r="G1867" s="8" t="str">
        <f aca="false">IF(AND(E1867=1,F1867=1),"Both pay",IF(F1867=1,"Missed",IF(E1867=1,"False trigger","Neither")))</f>
        <v>Neither</v>
      </c>
    </row>
    <row r="1868" customFormat="false" ht="15" hidden="false" customHeight="false" outlineLevel="0" collapsed="false">
      <c r="A1868" s="8" t="n">
        <v>204</v>
      </c>
      <c r="B1868" s="8" t="s">
        <v>339</v>
      </c>
      <c r="C1868" s="13" t="n">
        <v>0.13276089392587</v>
      </c>
      <c r="D1868" s="13" t="n">
        <v>0.189999999999998</v>
      </c>
      <c r="E1868" s="8" t="n">
        <f aca="false">IF(C1868&gt;=$B$4,1,0)</f>
        <v>0</v>
      </c>
      <c r="F1868" s="8" t="n">
        <f aca="false">IF(D1868&gt;=$B$4,1,0)</f>
        <v>0</v>
      </c>
      <c r="G1868" s="8" t="str">
        <f aca="false">IF(AND(E1868=1,F1868=1),"Both pay",IF(F1868=1,"Missed",IF(E1868=1,"False trigger","Neither")))</f>
        <v>Neither</v>
      </c>
    </row>
    <row r="1869" customFormat="false" ht="15" hidden="false" customHeight="false" outlineLevel="0" collapsed="false">
      <c r="A1869" s="8" t="n">
        <v>205</v>
      </c>
      <c r="B1869" s="8" t="s">
        <v>339</v>
      </c>
      <c r="C1869" s="13" t="n">
        <v>0.0971836843122204</v>
      </c>
      <c r="D1869" s="13" t="n">
        <v>0.0549999999999997</v>
      </c>
      <c r="E1869" s="8" t="n">
        <f aca="false">IF(C1869&gt;=$B$4,1,0)</f>
        <v>0</v>
      </c>
      <c r="F1869" s="8" t="n">
        <f aca="false">IF(D1869&gt;=$B$4,1,0)</f>
        <v>0</v>
      </c>
      <c r="G1869" s="8" t="str">
        <f aca="false">IF(AND(E1869=1,F1869=1),"Both pay",IF(F1869=1,"Missed",IF(E1869=1,"False trigger","Neither")))</f>
        <v>Neither</v>
      </c>
    </row>
    <row r="1870" customFormat="false" ht="15" hidden="false" customHeight="false" outlineLevel="0" collapsed="false">
      <c r="A1870" s="8" t="n">
        <v>206</v>
      </c>
      <c r="B1870" s="8" t="s">
        <v>339</v>
      </c>
      <c r="C1870" s="13" t="n">
        <v>0.526718886000882</v>
      </c>
      <c r="D1870" s="13" t="n">
        <v>0.0593750000000028</v>
      </c>
      <c r="E1870" s="8" t="n">
        <f aca="false">IF(C1870&gt;=$B$4,1,0)</f>
        <v>0</v>
      </c>
      <c r="F1870" s="8" t="n">
        <f aca="false">IF(D1870&gt;=$B$4,1,0)</f>
        <v>0</v>
      </c>
      <c r="G1870" s="8" t="str">
        <f aca="false">IF(AND(E1870=1,F1870=1),"Both pay",IF(F1870=1,"Missed",IF(E1870=1,"False trigger","Neither")))</f>
        <v>Neither</v>
      </c>
    </row>
    <row r="1871" customFormat="false" ht="15" hidden="false" customHeight="false" outlineLevel="0" collapsed="false">
      <c r="A1871" s="8" t="n">
        <v>207</v>
      </c>
      <c r="B1871" s="8" t="s">
        <v>339</v>
      </c>
      <c r="C1871" s="13" t="n">
        <v>0.718301115273675</v>
      </c>
      <c r="D1871" s="13" t="n">
        <v>0.0456250000000011</v>
      </c>
      <c r="E1871" s="8" t="n">
        <f aca="false">IF(C1871&gt;=$B$4,1,0)</f>
        <v>0</v>
      </c>
      <c r="F1871" s="8" t="n">
        <f aca="false">IF(D1871&gt;=$B$4,1,0)</f>
        <v>0</v>
      </c>
      <c r="G1871" s="8" t="str">
        <f aca="false">IF(AND(E1871=1,F1871=1),"Both pay",IF(F1871=1,"Missed",IF(E1871=1,"False trigger","Neither")))</f>
        <v>Neither</v>
      </c>
    </row>
    <row r="1872" customFormat="false" ht="15" hidden="false" customHeight="false" outlineLevel="0" collapsed="false">
      <c r="A1872" s="8" t="n">
        <v>208</v>
      </c>
      <c r="B1872" s="8" t="s">
        <v>339</v>
      </c>
      <c r="C1872" s="13" t="n">
        <v>1.2667471258</v>
      </c>
      <c r="D1872" s="13" t="n">
        <v>0.0293750000000017</v>
      </c>
      <c r="E1872" s="8" t="n">
        <f aca="false">IF(C1872&gt;=$B$4,1,0)</f>
        <v>0</v>
      </c>
      <c r="F1872" s="8" t="n">
        <f aca="false">IF(D1872&gt;=$B$4,1,0)</f>
        <v>0</v>
      </c>
      <c r="G1872" s="8" t="str">
        <f aca="false">IF(AND(E1872=1,F1872=1),"Both pay",IF(F1872=1,"Missed",IF(E1872=1,"False trigger","Neither")))</f>
        <v>Neither</v>
      </c>
    </row>
    <row r="1873" customFormat="false" ht="15" hidden="false" customHeight="false" outlineLevel="0" collapsed="false">
      <c r="A1873" s="8" t="n">
        <v>212</v>
      </c>
      <c r="B1873" s="8" t="s">
        <v>339</v>
      </c>
      <c r="C1873" s="13" t="n">
        <v>0.638895414015135</v>
      </c>
      <c r="D1873" s="13" t="n">
        <v>0.4725</v>
      </c>
      <c r="E1873" s="8" t="n">
        <f aca="false">IF(C1873&gt;=$B$4,1,0)</f>
        <v>0</v>
      </c>
      <c r="F1873" s="8" t="n">
        <f aca="false">IF(D1873&gt;=$B$4,1,0)</f>
        <v>0</v>
      </c>
      <c r="G1873" s="8" t="str">
        <f aca="false">IF(AND(E1873=1,F1873=1),"Both pay",IF(F1873=1,"Missed",IF(E1873=1,"False trigger","Neither")))</f>
        <v>Neither</v>
      </c>
    </row>
    <row r="1874" customFormat="false" ht="15" hidden="false" customHeight="false" outlineLevel="0" collapsed="false">
      <c r="A1874" s="8" t="n">
        <v>213</v>
      </c>
      <c r="B1874" s="8" t="s">
        <v>339</v>
      </c>
      <c r="C1874" s="13" t="n">
        <v>0.0463523564233803</v>
      </c>
      <c r="D1874" s="13" t="n">
        <v>0.359999999999999</v>
      </c>
      <c r="E1874" s="8" t="n">
        <f aca="false">IF(C1874&gt;=$B$4,1,0)</f>
        <v>0</v>
      </c>
      <c r="F1874" s="8" t="n">
        <f aca="false">IF(D1874&gt;=$B$4,1,0)</f>
        <v>0</v>
      </c>
      <c r="G1874" s="8" t="str">
        <f aca="false">IF(AND(E1874=1,F1874=1),"Both pay",IF(F1874=1,"Missed",IF(E1874=1,"False trigger","Neither")))</f>
        <v>Neither</v>
      </c>
    </row>
    <row r="1875" customFormat="false" ht="15" hidden="false" customHeight="false" outlineLevel="0" collapsed="false">
      <c r="A1875" s="8" t="n">
        <v>214</v>
      </c>
      <c r="B1875" s="8" t="s">
        <v>339</v>
      </c>
      <c r="C1875" s="13" t="n">
        <v>0.0292421895265349</v>
      </c>
      <c r="D1875" s="13" t="n">
        <v>0.176250000000003</v>
      </c>
      <c r="E1875" s="8" t="n">
        <f aca="false">IF(C1875&gt;=$B$4,1,0)</f>
        <v>0</v>
      </c>
      <c r="F1875" s="8" t="n">
        <f aca="false">IF(D1875&gt;=$B$4,1,0)</f>
        <v>0</v>
      </c>
      <c r="G1875" s="8" t="str">
        <f aca="false">IF(AND(E1875=1,F1875=1),"Both pay",IF(F1875=1,"Missed",IF(E1875=1,"False trigger","Neither")))</f>
        <v>Neither</v>
      </c>
    </row>
    <row r="1876" customFormat="false" ht="15" hidden="false" customHeight="false" outlineLevel="0" collapsed="false">
      <c r="A1876" s="8" t="n">
        <v>215</v>
      </c>
      <c r="B1876" s="8" t="s">
        <v>339</v>
      </c>
      <c r="C1876" s="13" t="n">
        <v>0.0806201129773143</v>
      </c>
      <c r="D1876" s="13" t="n">
        <v>0.078125</v>
      </c>
      <c r="E1876" s="8" t="n">
        <f aca="false">IF(C1876&gt;=$B$4,1,0)</f>
        <v>0</v>
      </c>
      <c r="F1876" s="8" t="n">
        <f aca="false">IF(D1876&gt;=$B$4,1,0)</f>
        <v>0</v>
      </c>
      <c r="G1876" s="8" t="str">
        <f aca="false">IF(AND(E1876=1,F1876=1),"Both pay",IF(F1876=1,"Missed",IF(E1876=1,"False trigger","Neither")))</f>
        <v>Neither</v>
      </c>
    </row>
    <row r="1877" customFormat="false" ht="15" hidden="false" customHeight="false" outlineLevel="0" collapsed="false">
      <c r="A1877" s="8" t="n">
        <v>218</v>
      </c>
      <c r="B1877" s="8" t="s">
        <v>339</v>
      </c>
      <c r="C1877" s="13" t="n">
        <v>0.907139235337866</v>
      </c>
      <c r="D1877" s="13" t="n">
        <v>0.706250000000001</v>
      </c>
      <c r="E1877" s="8" t="n">
        <f aca="false">IF(C1877&gt;=$B$4,1,0)</f>
        <v>0</v>
      </c>
      <c r="F1877" s="8" t="n">
        <f aca="false">IF(D1877&gt;=$B$4,1,0)</f>
        <v>0</v>
      </c>
      <c r="G1877" s="8" t="str">
        <f aca="false">IF(AND(E1877=1,F1877=1),"Both pay",IF(F1877=1,"Missed",IF(E1877=1,"False trigger","Neither")))</f>
        <v>Neither</v>
      </c>
    </row>
    <row r="1878" customFormat="false" ht="15" hidden="false" customHeight="false" outlineLevel="0" collapsed="false">
      <c r="A1878" s="8" t="n">
        <v>219</v>
      </c>
      <c r="B1878" s="8" t="s">
        <v>339</v>
      </c>
      <c r="C1878" s="13" t="n">
        <v>1.32527066055629</v>
      </c>
      <c r="D1878" s="13" t="n">
        <v>1.201875</v>
      </c>
      <c r="E1878" s="8" t="n">
        <f aca="false">IF(C1878&gt;=$B$4,1,0)</f>
        <v>0</v>
      </c>
      <c r="F1878" s="8" t="n">
        <f aca="false">IF(D1878&gt;=$B$4,1,0)</f>
        <v>0</v>
      </c>
      <c r="G1878" s="8" t="str">
        <f aca="false">IF(AND(E1878=1,F1878=1),"Both pay",IF(F1878=1,"Missed",IF(E1878=1,"False trigger","Neither")))</f>
        <v>Neither</v>
      </c>
    </row>
    <row r="1879" customFormat="false" ht="15" hidden="false" customHeight="false" outlineLevel="0" collapsed="false">
      <c r="A1879" s="8" t="n">
        <v>220</v>
      </c>
      <c r="B1879" s="8" t="s">
        <v>339</v>
      </c>
      <c r="C1879" s="13" t="n">
        <v>1.9506403403227</v>
      </c>
      <c r="D1879" s="13" t="n">
        <v>2.084375</v>
      </c>
      <c r="E1879" s="8" t="n">
        <f aca="false">IF(C1879&gt;=$B$4,1,0)</f>
        <v>0</v>
      </c>
      <c r="F1879" s="8" t="n">
        <f aca="false">IF(D1879&gt;=$B$4,1,0)</f>
        <v>0</v>
      </c>
      <c r="G1879" s="8" t="str">
        <f aca="false">IF(AND(E1879=1,F1879=1),"Both pay",IF(F1879=1,"Missed",IF(E1879=1,"False trigger","Neither")))</f>
        <v>Neither</v>
      </c>
    </row>
    <row r="1880" customFormat="false" ht="15" hidden="false" customHeight="false" outlineLevel="0" collapsed="false">
      <c r="A1880" s="8" t="n">
        <v>221</v>
      </c>
      <c r="B1880" s="8" t="s">
        <v>339</v>
      </c>
      <c r="C1880" s="13" t="n">
        <v>3.47954502948536</v>
      </c>
      <c r="D1880" s="13" t="n">
        <v>4.000625</v>
      </c>
      <c r="E1880" s="8" t="n">
        <f aca="false">IF(C1880&gt;=$B$4,1,0)</f>
        <v>0</v>
      </c>
      <c r="F1880" s="8" t="n">
        <f aca="false">IF(D1880&gt;=$B$4,1,0)</f>
        <v>0</v>
      </c>
      <c r="G1880" s="8" t="str">
        <f aca="false">IF(AND(E1880=1,F1880=1),"Both pay",IF(F1880=1,"Missed",IF(E1880=1,"False trigger","Neither")))</f>
        <v>Neither</v>
      </c>
    </row>
    <row r="1881" customFormat="false" ht="15" hidden="false" customHeight="false" outlineLevel="0" collapsed="false">
      <c r="A1881" s="8" t="n">
        <v>222</v>
      </c>
      <c r="B1881" s="8" t="s">
        <v>339</v>
      </c>
      <c r="C1881" s="13" t="n">
        <v>5.06969057509366</v>
      </c>
      <c r="D1881" s="13" t="n">
        <v>6.194375</v>
      </c>
      <c r="E1881" s="8" t="n">
        <f aca="false">IF(C1881&gt;=$B$4,1,0)</f>
        <v>0</v>
      </c>
      <c r="F1881" s="8" t="n">
        <f aca="false">IF(D1881&gt;=$B$4,1,0)</f>
        <v>0</v>
      </c>
      <c r="G1881" s="8" t="str">
        <f aca="false">IF(AND(E1881=1,F1881=1),"Both pay",IF(F1881=1,"Missed",IF(E1881=1,"False trigger","Neither")))</f>
        <v>Neither</v>
      </c>
    </row>
    <row r="1882" customFormat="false" ht="15" hidden="false" customHeight="false" outlineLevel="0" collapsed="false">
      <c r="A1882" s="8" t="n">
        <v>223</v>
      </c>
      <c r="B1882" s="8" t="s">
        <v>339</v>
      </c>
      <c r="C1882" s="13" t="n">
        <v>5.91535288516417</v>
      </c>
      <c r="D1882" s="13" t="n">
        <v>7.545</v>
      </c>
      <c r="E1882" s="8" t="n">
        <f aca="false">IF(C1882&gt;=$B$4,1,0)</f>
        <v>0</v>
      </c>
      <c r="F1882" s="8" t="n">
        <f aca="false">IF(D1882&gt;=$B$4,1,0)</f>
        <v>0</v>
      </c>
      <c r="G1882" s="8" t="str">
        <f aca="false">IF(AND(E1882=1,F1882=1),"Both pay",IF(F1882=1,"Missed",IF(E1882=1,"False trigger","Neither")))</f>
        <v>Neither</v>
      </c>
    </row>
    <row r="1883" customFormat="false" ht="15" hidden="false" customHeight="false" outlineLevel="0" collapsed="false">
      <c r="A1883" s="8" t="n">
        <v>224</v>
      </c>
      <c r="B1883" s="8" t="s">
        <v>339</v>
      </c>
      <c r="C1883" s="13" t="n">
        <v>5.99647355566435</v>
      </c>
      <c r="D1883" s="13" t="n">
        <v>9.92875</v>
      </c>
      <c r="E1883" s="8" t="n">
        <f aca="false">IF(C1883&gt;=$B$4,1,0)</f>
        <v>0</v>
      </c>
      <c r="F1883" s="8" t="n">
        <f aca="false">IF(D1883&gt;=$B$4,1,0)</f>
        <v>0</v>
      </c>
      <c r="G1883" s="8" t="str">
        <f aca="false">IF(AND(E1883=1,F1883=1),"Both pay",IF(F1883=1,"Missed",IF(E1883=1,"False trigger","Neither")))</f>
        <v>Neither</v>
      </c>
    </row>
    <row r="1884" customFormat="false" ht="15" hidden="false" customHeight="false" outlineLevel="0" collapsed="false">
      <c r="A1884" s="8" t="n">
        <v>232</v>
      </c>
      <c r="B1884" s="8" t="s">
        <v>339</v>
      </c>
      <c r="C1884" s="13" t="n">
        <v>1.45251322292299</v>
      </c>
      <c r="D1884" s="13" t="n">
        <v>2.19625</v>
      </c>
      <c r="E1884" s="8" t="n">
        <f aca="false">IF(C1884&gt;=$B$4,1,0)</f>
        <v>0</v>
      </c>
      <c r="F1884" s="8" t="n">
        <f aca="false">IF(D1884&gt;=$B$4,1,0)</f>
        <v>0</v>
      </c>
      <c r="G1884" s="8" t="str">
        <f aca="false">IF(AND(E1884=1,F1884=1),"Both pay",IF(F1884=1,"Missed",IF(E1884=1,"False trigger","Neither")))</f>
        <v>Neither</v>
      </c>
    </row>
    <row r="1885" customFormat="false" ht="15" hidden="false" customHeight="false" outlineLevel="0" collapsed="false">
      <c r="A1885" s="8" t="n">
        <v>233</v>
      </c>
      <c r="B1885" s="8" t="s">
        <v>339</v>
      </c>
      <c r="C1885" s="13" t="n">
        <v>1.57221852584385</v>
      </c>
      <c r="D1885" s="13" t="n">
        <v>0.984999999999999</v>
      </c>
      <c r="E1885" s="8" t="n">
        <f aca="false">IF(C1885&gt;=$B$4,1,0)</f>
        <v>0</v>
      </c>
      <c r="F1885" s="8" t="n">
        <f aca="false">IF(D1885&gt;=$B$4,1,0)</f>
        <v>0</v>
      </c>
      <c r="G1885" s="8" t="str">
        <f aca="false">IF(AND(E1885=1,F1885=1),"Both pay",IF(F1885=1,"Missed",IF(E1885=1,"False trigger","Neither")))</f>
        <v>Neither</v>
      </c>
    </row>
    <row r="1886" customFormat="false" ht="15" hidden="false" customHeight="false" outlineLevel="0" collapsed="false">
      <c r="A1886" s="8" t="n">
        <v>234</v>
      </c>
      <c r="B1886" s="8" t="s">
        <v>339</v>
      </c>
      <c r="C1886" s="13" t="n">
        <v>1.50077117801267</v>
      </c>
      <c r="D1886" s="13" t="n">
        <v>1.085625</v>
      </c>
      <c r="E1886" s="8" t="n">
        <f aca="false">IF(C1886&gt;=$B$4,1,0)</f>
        <v>0</v>
      </c>
      <c r="F1886" s="8" t="n">
        <f aca="false">IF(D1886&gt;=$B$4,1,0)</f>
        <v>0</v>
      </c>
      <c r="G1886" s="8" t="str">
        <f aca="false">IF(AND(E1886=1,F1886=1),"Both pay",IF(F1886=1,"Missed",IF(E1886=1,"False trigger","Neither")))</f>
        <v>Neither</v>
      </c>
    </row>
    <row r="1887" customFormat="false" ht="15" hidden="false" customHeight="false" outlineLevel="0" collapsed="false">
      <c r="A1887" s="8" t="n">
        <v>235</v>
      </c>
      <c r="B1887" s="8" t="s">
        <v>339</v>
      </c>
      <c r="C1887" s="13" t="n">
        <v>1.77026317785022</v>
      </c>
      <c r="D1887" s="13" t="n">
        <v>2.37875</v>
      </c>
      <c r="E1887" s="8" t="n">
        <f aca="false">IF(C1887&gt;=$B$4,1,0)</f>
        <v>0</v>
      </c>
      <c r="F1887" s="8" t="n">
        <f aca="false">IF(D1887&gt;=$B$4,1,0)</f>
        <v>0</v>
      </c>
      <c r="G1887" s="8" t="str">
        <f aca="false">IF(AND(E1887=1,F1887=1),"Both pay",IF(F1887=1,"Missed",IF(E1887=1,"False trigger","Neither")))</f>
        <v>Neither</v>
      </c>
    </row>
    <row r="1888" customFormat="false" ht="15" hidden="false" customHeight="false" outlineLevel="0" collapsed="false">
      <c r="A1888" s="8" t="n">
        <v>236</v>
      </c>
      <c r="B1888" s="8" t="s">
        <v>339</v>
      </c>
      <c r="C1888" s="13" t="n">
        <v>2.98482482862719</v>
      </c>
      <c r="D1888" s="13" t="n">
        <v>3.34</v>
      </c>
      <c r="E1888" s="8" t="n">
        <f aca="false">IF(C1888&gt;=$B$4,1,0)</f>
        <v>0</v>
      </c>
      <c r="F1888" s="8" t="n">
        <f aca="false">IF(D1888&gt;=$B$4,1,0)</f>
        <v>0</v>
      </c>
      <c r="G1888" s="8" t="str">
        <f aca="false">IF(AND(E1888=1,F1888=1),"Both pay",IF(F1888=1,"Missed",IF(E1888=1,"False trigger","Neither")))</f>
        <v>Neither</v>
      </c>
    </row>
    <row r="1889" customFormat="false" ht="15" hidden="false" customHeight="false" outlineLevel="0" collapsed="false">
      <c r="A1889" s="8" t="n">
        <v>237</v>
      </c>
      <c r="B1889" s="8" t="s">
        <v>339</v>
      </c>
      <c r="C1889" s="13" t="n">
        <v>4.15083534245708</v>
      </c>
      <c r="D1889" s="13" t="n">
        <v>4.411875</v>
      </c>
      <c r="E1889" s="8" t="n">
        <f aca="false">IF(C1889&gt;=$B$4,1,0)</f>
        <v>0</v>
      </c>
      <c r="F1889" s="8" t="n">
        <f aca="false">IF(D1889&gt;=$B$4,1,0)</f>
        <v>0</v>
      </c>
      <c r="G1889" s="8" t="str">
        <f aca="false">IF(AND(E1889=1,F1889=1),"Both pay",IF(F1889=1,"Missed",IF(E1889=1,"False trigger","Neither")))</f>
        <v>Neither</v>
      </c>
    </row>
    <row r="1890" customFormat="false" ht="15" hidden="false" customHeight="false" outlineLevel="0" collapsed="false">
      <c r="A1890" s="8" t="n">
        <v>238</v>
      </c>
      <c r="B1890" s="8" t="s">
        <v>339</v>
      </c>
      <c r="C1890" s="13" t="n">
        <v>6.13104136326236</v>
      </c>
      <c r="D1890" s="13" t="n">
        <v>5.69875</v>
      </c>
      <c r="E1890" s="8" t="n">
        <f aca="false">IF(C1890&gt;=$B$4,1,0)</f>
        <v>0</v>
      </c>
      <c r="F1890" s="8" t="n">
        <f aca="false">IF(D1890&gt;=$B$4,1,0)</f>
        <v>0</v>
      </c>
      <c r="G1890" s="8" t="str">
        <f aca="false">IF(AND(E1890=1,F1890=1),"Both pay",IF(F1890=1,"Missed",IF(E1890=1,"False trigger","Neither")))</f>
        <v>Neither</v>
      </c>
    </row>
    <row r="1891" customFormat="false" ht="15" hidden="false" customHeight="false" outlineLevel="0" collapsed="false">
      <c r="A1891" s="8" t="n">
        <v>239</v>
      </c>
      <c r="B1891" s="8" t="s">
        <v>339</v>
      </c>
      <c r="C1891" s="13" t="n">
        <v>6.94179906818222</v>
      </c>
      <c r="D1891" s="13" t="n">
        <v>5.646875</v>
      </c>
      <c r="E1891" s="8" t="n">
        <f aca="false">IF(C1891&gt;=$B$4,1,0)</f>
        <v>0</v>
      </c>
      <c r="F1891" s="8" t="n">
        <f aca="false">IF(D1891&gt;=$B$4,1,0)</f>
        <v>0</v>
      </c>
      <c r="G1891" s="8" t="str">
        <f aca="false">IF(AND(E1891=1,F1891=1),"Both pay",IF(F1891=1,"Missed",IF(E1891=1,"False trigger","Neither")))</f>
        <v>Neither</v>
      </c>
    </row>
    <row r="1892" customFormat="false" ht="15" hidden="false" customHeight="false" outlineLevel="0" collapsed="false">
      <c r="A1892" s="8" t="n">
        <v>240</v>
      </c>
      <c r="B1892" s="8" t="s">
        <v>339</v>
      </c>
      <c r="C1892" s="13" t="n">
        <v>6.20431884634042</v>
      </c>
      <c r="D1892" s="13" t="n">
        <v>5.60625</v>
      </c>
      <c r="E1892" s="8" t="n">
        <f aca="false">IF(C1892&gt;=$B$4,1,0)</f>
        <v>0</v>
      </c>
      <c r="F1892" s="8" t="n">
        <f aca="false">IF(D1892&gt;=$B$4,1,0)</f>
        <v>0</v>
      </c>
      <c r="G1892" s="8" t="str">
        <f aca="false">IF(AND(E1892=1,F1892=1),"Both pay",IF(F1892=1,"Missed",IF(E1892=1,"False trigger","Neither")))</f>
        <v>Neither</v>
      </c>
    </row>
    <row r="1893" customFormat="false" ht="15" hidden="false" customHeight="false" outlineLevel="0" collapsed="false">
      <c r="A1893" s="8" t="n">
        <v>241</v>
      </c>
      <c r="B1893" s="8" t="s">
        <v>339</v>
      </c>
      <c r="C1893" s="13" t="n">
        <v>5.06683415249688</v>
      </c>
      <c r="D1893" s="13" t="n">
        <v>5.5075</v>
      </c>
      <c r="E1893" s="8" t="n">
        <f aca="false">IF(C1893&gt;=$B$4,1,0)</f>
        <v>0</v>
      </c>
      <c r="F1893" s="8" t="n">
        <f aca="false">IF(D1893&gt;=$B$4,1,0)</f>
        <v>0</v>
      </c>
      <c r="G1893" s="8" t="str">
        <f aca="false">IF(AND(E1893=1,F1893=1),"Both pay",IF(F1893=1,"Missed",IF(E1893=1,"False trigger","Neither")))</f>
        <v>Neither</v>
      </c>
    </row>
    <row r="1894" customFormat="false" ht="15" hidden="false" customHeight="false" outlineLevel="0" collapsed="false">
      <c r="A1894" s="8" t="n">
        <v>242</v>
      </c>
      <c r="B1894" s="8" t="s">
        <v>339</v>
      </c>
      <c r="C1894" s="13" t="n">
        <v>4.8716228616582</v>
      </c>
      <c r="D1894" s="13" t="n">
        <v>5.12625</v>
      </c>
      <c r="E1894" s="8" t="n">
        <f aca="false">IF(C1894&gt;=$B$4,1,0)</f>
        <v>0</v>
      </c>
      <c r="F1894" s="8" t="n">
        <f aca="false">IF(D1894&gt;=$B$4,1,0)</f>
        <v>0</v>
      </c>
      <c r="G1894" s="8" t="str">
        <f aca="false">IF(AND(E1894=1,F1894=1),"Both pay",IF(F1894=1,"Missed",IF(E1894=1,"False trigger","Neither")))</f>
        <v>Neither</v>
      </c>
    </row>
    <row r="1895" customFormat="false" ht="15" hidden="false" customHeight="false" outlineLevel="0" collapsed="false">
      <c r="A1895" s="8" t="n">
        <v>243</v>
      </c>
      <c r="B1895" s="8" t="s">
        <v>339</v>
      </c>
      <c r="C1895" s="13" t="n">
        <v>2.72864663279858</v>
      </c>
      <c r="D1895" s="13" t="n">
        <v>4.46375</v>
      </c>
      <c r="E1895" s="8" t="n">
        <f aca="false">IF(C1895&gt;=$B$4,1,0)</f>
        <v>0</v>
      </c>
      <c r="F1895" s="8" t="n">
        <f aca="false">IF(D1895&gt;=$B$4,1,0)</f>
        <v>0</v>
      </c>
      <c r="G1895" s="8" t="str">
        <f aca="false">IF(AND(E1895=1,F1895=1),"Both pay",IF(F1895=1,"Missed",IF(E1895=1,"False trigger","Neither")))</f>
        <v>Neither</v>
      </c>
    </row>
    <row r="1896" customFormat="false" ht="15" hidden="false" customHeight="false" outlineLevel="0" collapsed="false">
      <c r="A1896" s="8" t="n">
        <v>244</v>
      </c>
      <c r="B1896" s="8" t="s">
        <v>339</v>
      </c>
      <c r="C1896" s="13" t="n">
        <v>3.32371470614909</v>
      </c>
      <c r="D1896" s="13" t="n">
        <v>4.675</v>
      </c>
      <c r="E1896" s="8" t="n">
        <f aca="false">IF(C1896&gt;=$B$4,1,0)</f>
        <v>0</v>
      </c>
      <c r="F1896" s="8" t="n">
        <f aca="false">IF(D1896&gt;=$B$4,1,0)</f>
        <v>0</v>
      </c>
      <c r="G1896" s="8" t="str">
        <f aca="false">IF(AND(E1896=1,F1896=1),"Both pay",IF(F1896=1,"Missed",IF(E1896=1,"False trigger","Neither")))</f>
        <v>Neither</v>
      </c>
    </row>
    <row r="1897" customFormat="false" ht="15" hidden="false" customHeight="false" outlineLevel="0" collapsed="false">
      <c r="A1897" s="8" t="n">
        <v>245</v>
      </c>
      <c r="B1897" s="8" t="s">
        <v>339</v>
      </c>
      <c r="C1897" s="13" t="n">
        <v>3.41225632854117</v>
      </c>
      <c r="D1897" s="13" t="n">
        <v>4.820625</v>
      </c>
      <c r="E1897" s="8" t="n">
        <f aca="false">IF(C1897&gt;=$B$4,1,0)</f>
        <v>0</v>
      </c>
      <c r="F1897" s="8" t="n">
        <f aca="false">IF(D1897&gt;=$B$4,1,0)</f>
        <v>0</v>
      </c>
      <c r="G1897" s="8" t="str">
        <f aca="false">IF(AND(E1897=1,F1897=1),"Both pay",IF(F1897=1,"Missed",IF(E1897=1,"False trigger","Neither")))</f>
        <v>Neither</v>
      </c>
    </row>
    <row r="1898" customFormat="false" ht="15" hidden="false" customHeight="false" outlineLevel="0" collapsed="false">
      <c r="A1898" s="8" t="n">
        <v>246</v>
      </c>
      <c r="B1898" s="8" t="s">
        <v>339</v>
      </c>
      <c r="C1898" s="13" t="n">
        <v>2.5891851851999</v>
      </c>
      <c r="D1898" s="13" t="n">
        <v>5.360625</v>
      </c>
      <c r="E1898" s="8" t="n">
        <f aca="false">IF(C1898&gt;=$B$4,1,0)</f>
        <v>0</v>
      </c>
      <c r="F1898" s="8" t="n">
        <f aca="false">IF(D1898&gt;=$B$4,1,0)</f>
        <v>0</v>
      </c>
      <c r="G1898" s="8" t="str">
        <f aca="false">IF(AND(E1898=1,F1898=1),"Both pay",IF(F1898=1,"Missed",IF(E1898=1,"False trigger","Neither")))</f>
        <v>Neither</v>
      </c>
    </row>
    <row r="1899" customFormat="false" ht="15" hidden="false" customHeight="false" outlineLevel="0" collapsed="false">
      <c r="A1899" s="8" t="n">
        <v>247</v>
      </c>
      <c r="B1899" s="8" t="s">
        <v>339</v>
      </c>
      <c r="C1899" s="13" t="n">
        <v>1.15383192419673</v>
      </c>
      <c r="D1899" s="13" t="n">
        <v>4.17</v>
      </c>
      <c r="E1899" s="8" t="n">
        <f aca="false">IF(C1899&gt;=$B$4,1,0)</f>
        <v>0</v>
      </c>
      <c r="F1899" s="8" t="n">
        <f aca="false">IF(D1899&gt;=$B$4,1,0)</f>
        <v>0</v>
      </c>
      <c r="G1899" s="8" t="str">
        <f aca="false">IF(AND(E1899=1,F1899=1),"Both pay",IF(F1899=1,"Missed",IF(E1899=1,"False trigger","Neither")))</f>
        <v>Neither</v>
      </c>
    </row>
    <row r="1900" customFormat="false" ht="15" hidden="false" customHeight="false" outlineLevel="0" collapsed="false">
      <c r="A1900" s="8" t="n">
        <v>248</v>
      </c>
      <c r="B1900" s="8" t="s">
        <v>339</v>
      </c>
      <c r="C1900" s="13" t="n">
        <v>1.28655190309086</v>
      </c>
      <c r="D1900" s="13" t="n">
        <v>2.186875</v>
      </c>
      <c r="E1900" s="8" t="n">
        <f aca="false">IF(C1900&gt;=$B$4,1,0)</f>
        <v>0</v>
      </c>
      <c r="F1900" s="8" t="n">
        <f aca="false">IF(D1900&gt;=$B$4,1,0)</f>
        <v>0</v>
      </c>
      <c r="G1900" s="8" t="str">
        <f aca="false">IF(AND(E1900=1,F1900=1),"Both pay",IF(F1900=1,"Missed",IF(E1900=1,"False trigger","Neither")))</f>
        <v>Neither</v>
      </c>
    </row>
    <row r="1901" customFormat="false" ht="15" hidden="false" customHeight="false" outlineLevel="0" collapsed="false">
      <c r="A1901" s="8" t="n">
        <v>249</v>
      </c>
      <c r="B1901" s="8" t="s">
        <v>339</v>
      </c>
      <c r="C1901" s="13" t="n">
        <v>1.22132823573495</v>
      </c>
      <c r="D1901" s="13" t="n">
        <v>1.735</v>
      </c>
      <c r="E1901" s="8" t="n">
        <f aca="false">IF(C1901&gt;=$B$4,1,0)</f>
        <v>0</v>
      </c>
      <c r="F1901" s="8" t="n">
        <f aca="false">IF(D1901&gt;=$B$4,1,0)</f>
        <v>0</v>
      </c>
      <c r="G1901" s="8" t="str">
        <f aca="false">IF(AND(E1901=1,F1901=1),"Both pay",IF(F1901=1,"Missed",IF(E1901=1,"False trigger","Neither")))</f>
        <v>Neither</v>
      </c>
    </row>
    <row r="1902" customFormat="false" ht="15" hidden="false" customHeight="false" outlineLevel="0" collapsed="false">
      <c r="A1902" s="8" t="n">
        <v>251</v>
      </c>
      <c r="B1902" s="8" t="s">
        <v>339</v>
      </c>
      <c r="C1902" s="13" t="n">
        <v>0.603035397341724</v>
      </c>
      <c r="D1902" s="13" t="n">
        <v>1.681875</v>
      </c>
      <c r="E1902" s="8" t="n">
        <f aca="false">IF(C1902&gt;=$B$4,1,0)</f>
        <v>0</v>
      </c>
      <c r="F1902" s="8" t="n">
        <f aca="false">IF(D1902&gt;=$B$4,1,0)</f>
        <v>0</v>
      </c>
      <c r="G1902" s="8" t="str">
        <f aca="false">IF(AND(E1902=1,F1902=1),"Both pay",IF(F1902=1,"Missed",IF(E1902=1,"False trigger","Neither")))</f>
        <v>Neither</v>
      </c>
    </row>
    <row r="1903" customFormat="false" ht="15" hidden="false" customHeight="false" outlineLevel="0" collapsed="false">
      <c r="A1903" s="8" t="n">
        <v>252</v>
      </c>
      <c r="B1903" s="8" t="s">
        <v>339</v>
      </c>
      <c r="C1903" s="13" t="n">
        <v>0.609612432247763</v>
      </c>
      <c r="D1903" s="13" t="n">
        <v>2.094375</v>
      </c>
      <c r="E1903" s="8" t="n">
        <f aca="false">IF(C1903&gt;=$B$4,1,0)</f>
        <v>0</v>
      </c>
      <c r="F1903" s="8" t="n">
        <f aca="false">IF(D1903&gt;=$B$4,1,0)</f>
        <v>0</v>
      </c>
      <c r="G1903" s="8" t="str">
        <f aca="false">IF(AND(E1903=1,F1903=1),"Both pay",IF(F1903=1,"Missed",IF(E1903=1,"False trigger","Neither")))</f>
        <v>Neither</v>
      </c>
    </row>
    <row r="1904" customFormat="false" ht="15" hidden="false" customHeight="false" outlineLevel="0" collapsed="false">
      <c r="A1904" s="8" t="n">
        <v>253</v>
      </c>
      <c r="B1904" s="8" t="s">
        <v>339</v>
      </c>
      <c r="C1904" s="13" t="n">
        <v>0.977901867958732</v>
      </c>
      <c r="D1904" s="13" t="n">
        <v>1.5925</v>
      </c>
      <c r="E1904" s="8" t="n">
        <f aca="false">IF(C1904&gt;=$B$4,1,0)</f>
        <v>0</v>
      </c>
      <c r="F1904" s="8" t="n">
        <f aca="false">IF(D1904&gt;=$B$4,1,0)</f>
        <v>0</v>
      </c>
      <c r="G1904" s="8" t="str">
        <f aca="false">IF(AND(E1904=1,F1904=1),"Both pay",IF(F1904=1,"Missed",IF(E1904=1,"False trigger","Neither")))</f>
        <v>Neither</v>
      </c>
    </row>
    <row r="1905" customFormat="false" ht="15" hidden="false" customHeight="false" outlineLevel="0" collapsed="false">
      <c r="A1905" s="8" t="n">
        <v>254</v>
      </c>
      <c r="B1905" s="8" t="s">
        <v>339</v>
      </c>
      <c r="C1905" s="13" t="n">
        <v>1.12894559176506</v>
      </c>
      <c r="D1905" s="13" t="n">
        <v>1.539375</v>
      </c>
      <c r="E1905" s="8" t="n">
        <f aca="false">IF(C1905&gt;=$B$4,1,0)</f>
        <v>0</v>
      </c>
      <c r="F1905" s="8" t="n">
        <f aca="false">IF(D1905&gt;=$B$4,1,0)</f>
        <v>0</v>
      </c>
      <c r="G1905" s="8" t="str">
        <f aca="false">IF(AND(E1905=1,F1905=1),"Both pay",IF(F1905=1,"Missed",IF(E1905=1,"False trigger","Neither")))</f>
        <v>Neither</v>
      </c>
    </row>
    <row r="1906" customFormat="false" ht="15" hidden="false" customHeight="false" outlineLevel="0" collapsed="false">
      <c r="A1906" s="8" t="n">
        <v>255</v>
      </c>
      <c r="B1906" s="8" t="s">
        <v>339</v>
      </c>
      <c r="C1906" s="13" t="n">
        <v>1.28108644453231</v>
      </c>
      <c r="D1906" s="13" t="n">
        <v>1.4325</v>
      </c>
      <c r="E1906" s="8" t="n">
        <f aca="false">IF(C1906&gt;=$B$4,1,0)</f>
        <v>0</v>
      </c>
      <c r="F1906" s="8" t="n">
        <f aca="false">IF(D1906&gt;=$B$4,1,0)</f>
        <v>0</v>
      </c>
      <c r="G1906" s="8" t="str">
        <f aca="false">IF(AND(E1906=1,F1906=1),"Both pay",IF(F1906=1,"Missed",IF(E1906=1,"False trigger","Neither")))</f>
        <v>Neither</v>
      </c>
    </row>
    <row r="1907" customFormat="false" ht="15" hidden="false" customHeight="false" outlineLevel="0" collapsed="false">
      <c r="A1907" s="8" t="n">
        <v>256</v>
      </c>
      <c r="B1907" s="8" t="s">
        <v>339</v>
      </c>
      <c r="C1907" s="13" t="n">
        <v>1.53866094324943</v>
      </c>
      <c r="D1907" s="13" t="n">
        <v>1.323125</v>
      </c>
      <c r="E1907" s="8" t="n">
        <f aca="false">IF(C1907&gt;=$B$4,1,0)</f>
        <v>0</v>
      </c>
      <c r="F1907" s="8" t="n">
        <f aca="false">IF(D1907&gt;=$B$4,1,0)</f>
        <v>0</v>
      </c>
      <c r="G1907" s="8" t="str">
        <f aca="false">IF(AND(E1907=1,F1907=1),"Both pay",IF(F1907=1,"Missed",IF(E1907=1,"False trigger","Neither")))</f>
        <v>Neither</v>
      </c>
    </row>
    <row r="1908" customFormat="false" ht="15" hidden="false" customHeight="false" outlineLevel="0" collapsed="false">
      <c r="A1908" s="8" t="n">
        <v>257</v>
      </c>
      <c r="B1908" s="8" t="s">
        <v>339</v>
      </c>
      <c r="C1908" s="13" t="n">
        <v>1.59836264427094</v>
      </c>
      <c r="D1908" s="13" t="n">
        <v>1.10125</v>
      </c>
      <c r="E1908" s="8" t="n">
        <f aca="false">IF(C1908&gt;=$B$4,1,0)</f>
        <v>0</v>
      </c>
      <c r="F1908" s="8" t="n">
        <f aca="false">IF(D1908&gt;=$B$4,1,0)</f>
        <v>0</v>
      </c>
      <c r="G1908" s="8" t="str">
        <f aca="false">IF(AND(E1908=1,F1908=1),"Both pay",IF(F1908=1,"Missed",IF(E1908=1,"False trigger","Neither")))</f>
        <v>Neither</v>
      </c>
    </row>
    <row r="1909" customFormat="false" ht="15" hidden="false" customHeight="false" outlineLevel="0" collapsed="false">
      <c r="A1909" s="8" t="n">
        <v>258</v>
      </c>
      <c r="B1909" s="8" t="s">
        <v>339</v>
      </c>
      <c r="C1909" s="13" t="n">
        <v>1.51236971485682</v>
      </c>
      <c r="D1909" s="13" t="n">
        <v>0.84375</v>
      </c>
      <c r="E1909" s="8" t="n">
        <f aca="false">IF(C1909&gt;=$B$4,1,0)</f>
        <v>0</v>
      </c>
      <c r="F1909" s="8" t="n">
        <f aca="false">IF(D1909&gt;=$B$4,1,0)</f>
        <v>0</v>
      </c>
      <c r="G1909" s="8" t="str">
        <f aca="false">IF(AND(E1909=1,F1909=1),"Both pay",IF(F1909=1,"Missed",IF(E1909=1,"False trigger","Neither")))</f>
        <v>Neither</v>
      </c>
    </row>
    <row r="1910" customFormat="false" ht="15" hidden="false" customHeight="false" outlineLevel="0" collapsed="false">
      <c r="A1910" s="8" t="n">
        <v>259</v>
      </c>
      <c r="B1910" s="8" t="s">
        <v>339</v>
      </c>
      <c r="C1910" s="13" t="n">
        <v>1.17125649087797</v>
      </c>
      <c r="D1910" s="13" t="n">
        <v>0.879375</v>
      </c>
      <c r="E1910" s="8" t="n">
        <f aca="false">IF(C1910&gt;=$B$4,1,0)</f>
        <v>0</v>
      </c>
      <c r="F1910" s="8" t="n">
        <f aca="false">IF(D1910&gt;=$B$4,1,0)</f>
        <v>0</v>
      </c>
      <c r="G1910" s="8" t="str">
        <f aca="false">IF(AND(E1910=1,F1910=1),"Both pay",IF(F1910=1,"Missed",IF(E1910=1,"False trigger","Neither")))</f>
        <v>Neither</v>
      </c>
    </row>
    <row r="1911" customFormat="false" ht="15" hidden="false" customHeight="false" outlineLevel="0" collapsed="false">
      <c r="A1911" s="8" t="n">
        <v>260</v>
      </c>
      <c r="B1911" s="8" t="s">
        <v>339</v>
      </c>
      <c r="C1911" s="13" t="n">
        <v>0.592158957326347</v>
      </c>
      <c r="D1911" s="13" t="n">
        <v>0.775624999999998</v>
      </c>
      <c r="E1911" s="8" t="n">
        <f aca="false">IF(C1911&gt;=$B$4,1,0)</f>
        <v>0</v>
      </c>
      <c r="F1911" s="8" t="n">
        <f aca="false">IF(D1911&gt;=$B$4,1,0)</f>
        <v>0</v>
      </c>
      <c r="G1911" s="8" t="str">
        <f aca="false">IF(AND(E1911=1,F1911=1),"Both pay",IF(F1911=1,"Missed",IF(E1911=1,"False trigger","Neither")))</f>
        <v>Neither</v>
      </c>
    </row>
    <row r="1912" customFormat="false" ht="15" hidden="false" customHeight="false" outlineLevel="0" collapsed="false">
      <c r="A1912" s="8" t="n">
        <v>261</v>
      </c>
      <c r="B1912" s="8" t="s">
        <v>339</v>
      </c>
      <c r="C1912" s="13" t="n">
        <v>0.21797403639507</v>
      </c>
      <c r="D1912" s="13" t="n">
        <v>0.288125000000001</v>
      </c>
      <c r="E1912" s="8" t="n">
        <f aca="false">IF(C1912&gt;=$B$4,1,0)</f>
        <v>0</v>
      </c>
      <c r="F1912" s="8" t="n">
        <f aca="false">IF(D1912&gt;=$B$4,1,0)</f>
        <v>0</v>
      </c>
      <c r="G1912" s="8" t="str">
        <f aca="false">IF(AND(E1912=1,F1912=1),"Both pay",IF(F1912=1,"Missed",IF(E1912=1,"False trigger","Neither")))</f>
        <v>Neither</v>
      </c>
    </row>
    <row r="1913" customFormat="false" ht="15" hidden="false" customHeight="false" outlineLevel="0" collapsed="false">
      <c r="A1913" s="8" t="n">
        <v>262</v>
      </c>
      <c r="B1913" s="8" t="s">
        <v>339</v>
      </c>
      <c r="C1913" s="13" t="n">
        <v>0.132470128333928</v>
      </c>
      <c r="D1913" s="13" t="n">
        <v>0.0956249999999982</v>
      </c>
      <c r="E1913" s="8" t="n">
        <f aca="false">IF(C1913&gt;=$B$4,1,0)</f>
        <v>0</v>
      </c>
      <c r="F1913" s="8" t="n">
        <f aca="false">IF(D1913&gt;=$B$4,1,0)</f>
        <v>0</v>
      </c>
      <c r="G1913" s="8" t="str">
        <f aca="false">IF(AND(E1913=1,F1913=1),"Both pay",IF(F1913=1,"Missed",IF(E1913=1,"False trigger","Neither")))</f>
        <v>Neither</v>
      </c>
    </row>
    <row r="1914" customFormat="false" ht="15" hidden="false" customHeight="false" outlineLevel="0" collapsed="false">
      <c r="A1914" s="8" t="n">
        <v>263</v>
      </c>
      <c r="B1914" s="8" t="s">
        <v>339</v>
      </c>
      <c r="C1914" s="13" t="n">
        <v>0.596849935723775</v>
      </c>
      <c r="D1914" s="13" t="n">
        <v>0.0237499999999997</v>
      </c>
      <c r="E1914" s="8" t="n">
        <f aca="false">IF(C1914&gt;=$B$4,1,0)</f>
        <v>0</v>
      </c>
      <c r="F1914" s="8" t="n">
        <f aca="false">IF(D1914&gt;=$B$4,1,0)</f>
        <v>0</v>
      </c>
      <c r="G1914" s="8" t="str">
        <f aca="false">IF(AND(E1914=1,F1914=1),"Both pay",IF(F1914=1,"Missed",IF(E1914=1,"False trigger","Neither")))</f>
        <v>Neither</v>
      </c>
    </row>
    <row r="1915" customFormat="false" ht="15" hidden="false" customHeight="false" outlineLevel="0" collapsed="false">
      <c r="A1915" s="8" t="n">
        <v>264</v>
      </c>
      <c r="B1915" s="8" t="s">
        <v>339</v>
      </c>
      <c r="C1915" s="13" t="n">
        <v>1.48749516311071</v>
      </c>
      <c r="D1915" s="13" t="n">
        <v>0.0118750000000034</v>
      </c>
      <c r="E1915" s="8" t="n">
        <f aca="false">IF(C1915&gt;=$B$4,1,0)</f>
        <v>0</v>
      </c>
      <c r="F1915" s="8" t="n">
        <f aca="false">IF(D1915&gt;=$B$4,1,0)</f>
        <v>0</v>
      </c>
      <c r="G1915" s="8" t="str">
        <f aca="false">IF(AND(E1915=1,F1915=1),"Both pay",IF(F1915=1,"Missed",IF(E1915=1,"False trigger","Neither")))</f>
        <v>Neither</v>
      </c>
    </row>
    <row r="1916" customFormat="false" ht="15" hidden="false" customHeight="false" outlineLevel="0" collapsed="false">
      <c r="A1916" s="8" t="n">
        <v>266</v>
      </c>
      <c r="B1916" s="8" t="s">
        <v>339</v>
      </c>
      <c r="C1916" s="13" t="n">
        <v>2.97496014069046</v>
      </c>
      <c r="D1916" s="13" t="n">
        <v>0.0112500000000004</v>
      </c>
      <c r="E1916" s="8" t="n">
        <f aca="false">IF(C1916&gt;=$B$4,1,0)</f>
        <v>0</v>
      </c>
      <c r="F1916" s="8" t="n">
        <f aca="false">IF(D1916&gt;=$B$4,1,0)</f>
        <v>0</v>
      </c>
      <c r="G1916" s="8" t="str">
        <f aca="false">IF(AND(E1916=1,F1916=1),"Both pay",IF(F1916=1,"Missed",IF(E1916=1,"False trigger","Neither")))</f>
        <v>Neither</v>
      </c>
    </row>
    <row r="1917" customFormat="false" ht="15" hidden="false" customHeight="false" outlineLevel="0" collapsed="false">
      <c r="A1917" s="8" t="n">
        <v>267</v>
      </c>
      <c r="B1917" s="8" t="s">
        <v>339</v>
      </c>
      <c r="C1917" s="13" t="n">
        <v>1.64998362419568</v>
      </c>
      <c r="D1917" s="13" t="n">
        <v>0.03125</v>
      </c>
      <c r="E1917" s="8" t="n">
        <f aca="false">IF(C1917&gt;=$B$4,1,0)</f>
        <v>0</v>
      </c>
      <c r="F1917" s="8" t="n">
        <f aca="false">IF(D1917&gt;=$B$4,1,0)</f>
        <v>0</v>
      </c>
      <c r="G1917" s="8" t="str">
        <f aca="false">IF(AND(E1917=1,F1917=1),"Both pay",IF(F1917=1,"Missed",IF(E1917=1,"False trigger","Neither")))</f>
        <v>Neither</v>
      </c>
    </row>
    <row r="1918" customFormat="false" ht="15" hidden="false" customHeight="false" outlineLevel="0" collapsed="false">
      <c r="A1918" s="8" t="n">
        <v>268</v>
      </c>
      <c r="B1918" s="8" t="s">
        <v>339</v>
      </c>
      <c r="C1918" s="13" t="n">
        <v>1.26134160219398</v>
      </c>
      <c r="D1918" s="13" t="n">
        <v>0.108124999999998</v>
      </c>
      <c r="E1918" s="8" t="n">
        <f aca="false">IF(C1918&gt;=$B$4,1,0)</f>
        <v>0</v>
      </c>
      <c r="F1918" s="8" t="n">
        <f aca="false">IF(D1918&gt;=$B$4,1,0)</f>
        <v>0</v>
      </c>
      <c r="G1918" s="8" t="str">
        <f aca="false">IF(AND(E1918=1,F1918=1),"Both pay",IF(F1918=1,"Missed",IF(E1918=1,"False trigger","Neither")))</f>
        <v>Neither</v>
      </c>
    </row>
    <row r="1919" customFormat="false" ht="15" hidden="false" customHeight="false" outlineLevel="0" collapsed="false">
      <c r="A1919" s="8" t="n">
        <v>269</v>
      </c>
      <c r="B1919" s="8" t="s">
        <v>339</v>
      </c>
      <c r="C1919" s="13" t="n">
        <v>1.05852997420672</v>
      </c>
      <c r="D1919" s="13" t="n">
        <v>0.231874999999995</v>
      </c>
      <c r="E1919" s="8" t="n">
        <f aca="false">IF(C1919&gt;=$B$4,1,0)</f>
        <v>0</v>
      </c>
      <c r="F1919" s="8" t="n">
        <f aca="false">IF(D1919&gt;=$B$4,1,0)</f>
        <v>0</v>
      </c>
      <c r="G1919" s="8" t="str">
        <f aca="false">IF(AND(E1919=1,F1919=1),"Both pay",IF(F1919=1,"Missed",IF(E1919=1,"False trigger","Neither")))</f>
        <v>Neither</v>
      </c>
    </row>
    <row r="1920" customFormat="false" ht="15" hidden="false" customHeight="false" outlineLevel="0" collapsed="false">
      <c r="A1920" s="8" t="n">
        <v>270</v>
      </c>
      <c r="B1920" s="8" t="s">
        <v>339</v>
      </c>
      <c r="C1920" s="13" t="n">
        <v>0.077288527909527</v>
      </c>
      <c r="D1920" s="13" t="n">
        <v>0.364999999999995</v>
      </c>
      <c r="E1920" s="8" t="n">
        <f aca="false">IF(C1920&gt;=$B$4,1,0)</f>
        <v>0</v>
      </c>
      <c r="F1920" s="8" t="n">
        <f aca="false">IF(D1920&gt;=$B$4,1,0)</f>
        <v>0</v>
      </c>
      <c r="G1920" s="8" t="str">
        <f aca="false">IF(AND(E1920=1,F1920=1),"Both pay",IF(F1920=1,"Missed",IF(E1920=1,"False trigger","Neither")))</f>
        <v>Neither</v>
      </c>
    </row>
    <row r="1921" customFormat="false" ht="15" hidden="false" customHeight="false" outlineLevel="0" collapsed="false">
      <c r="A1921" s="8" t="n">
        <v>271</v>
      </c>
      <c r="B1921" s="8" t="s">
        <v>339</v>
      </c>
      <c r="C1921" s="13" t="n">
        <v>0.0611811631584942</v>
      </c>
      <c r="D1921" s="13" t="n">
        <v>0.265625</v>
      </c>
      <c r="E1921" s="8" t="n">
        <f aca="false">IF(C1921&gt;=$B$4,1,0)</f>
        <v>0</v>
      </c>
      <c r="F1921" s="8" t="n">
        <f aca="false">IF(D1921&gt;=$B$4,1,0)</f>
        <v>0</v>
      </c>
      <c r="G1921" s="8" t="str">
        <f aca="false">IF(AND(E1921=1,F1921=1),"Both pay",IF(F1921=1,"Missed",IF(E1921=1,"False trigger","Neither")))</f>
        <v>Neither</v>
      </c>
    </row>
    <row r="1922" customFormat="false" ht="15" hidden="false" customHeight="false" outlineLevel="0" collapsed="false">
      <c r="A1922" s="8" t="n">
        <v>272</v>
      </c>
      <c r="B1922" s="8" t="s">
        <v>339</v>
      </c>
      <c r="C1922" s="13" t="n">
        <v>0.0701498774704383</v>
      </c>
      <c r="D1922" s="13" t="n">
        <v>0.470624999999998</v>
      </c>
      <c r="E1922" s="8" t="n">
        <f aca="false">IF(C1922&gt;=$B$4,1,0)</f>
        <v>0</v>
      </c>
      <c r="F1922" s="8" t="n">
        <f aca="false">IF(D1922&gt;=$B$4,1,0)</f>
        <v>0</v>
      </c>
      <c r="G1922" s="8" t="str">
        <f aca="false">IF(AND(E1922=1,F1922=1),"Both pay",IF(F1922=1,"Missed",IF(E1922=1,"False trigger","Neither")))</f>
        <v>Neither</v>
      </c>
    </row>
    <row r="1923" customFormat="false" ht="15" hidden="false" customHeight="false" outlineLevel="0" collapsed="false">
      <c r="A1923" s="8" t="n">
        <v>273</v>
      </c>
      <c r="B1923" s="8" t="s">
        <v>339</v>
      </c>
      <c r="C1923" s="13" t="n">
        <v>0.175244879783754</v>
      </c>
      <c r="D1923" s="13" t="n">
        <v>0.962500000000006</v>
      </c>
      <c r="E1923" s="8" t="n">
        <f aca="false">IF(C1923&gt;=$B$4,1,0)</f>
        <v>0</v>
      </c>
      <c r="F1923" s="8" t="n">
        <f aca="false">IF(D1923&gt;=$B$4,1,0)</f>
        <v>0</v>
      </c>
      <c r="G1923" s="8" t="str">
        <f aca="false">IF(AND(E1923=1,F1923=1),"Both pay",IF(F1923=1,"Missed",IF(E1923=1,"False trigger","Neither")))</f>
        <v>Neither</v>
      </c>
    </row>
    <row r="1924" customFormat="false" ht="15" hidden="false" customHeight="false" outlineLevel="0" collapsed="false">
      <c r="A1924" s="8" t="n">
        <v>274</v>
      </c>
      <c r="B1924" s="8" t="s">
        <v>339</v>
      </c>
      <c r="C1924" s="13" t="n">
        <v>0.333479487582233</v>
      </c>
      <c r="D1924" s="13" t="n">
        <v>1.37375</v>
      </c>
      <c r="E1924" s="8" t="n">
        <f aca="false">IF(C1924&gt;=$B$4,1,0)</f>
        <v>0</v>
      </c>
      <c r="F1924" s="8" t="n">
        <f aca="false">IF(D1924&gt;=$B$4,1,0)</f>
        <v>0</v>
      </c>
      <c r="G1924" s="8" t="str">
        <f aca="false">IF(AND(E1924=1,F1924=1),"Both pay",IF(F1924=1,"Missed",IF(E1924=1,"False trigger","Neither")))</f>
        <v>Neither</v>
      </c>
    </row>
    <row r="1925" customFormat="false" ht="15" hidden="false" customHeight="false" outlineLevel="0" collapsed="false">
      <c r="A1925" s="8" t="n">
        <v>275</v>
      </c>
      <c r="B1925" s="8" t="s">
        <v>339</v>
      </c>
      <c r="C1925" s="13" t="n">
        <v>0.519933870251203</v>
      </c>
      <c r="D1925" s="13" t="n">
        <v>2.456875</v>
      </c>
      <c r="E1925" s="8" t="n">
        <f aca="false">IF(C1925&gt;=$B$4,1,0)</f>
        <v>0</v>
      </c>
      <c r="F1925" s="8" t="n">
        <f aca="false">IF(D1925&gt;=$B$4,1,0)</f>
        <v>0</v>
      </c>
      <c r="G1925" s="8" t="str">
        <f aca="false">IF(AND(E1925=1,F1925=1),"Both pay",IF(F1925=1,"Missed",IF(E1925=1,"False trigger","Neither")))</f>
        <v>Neither</v>
      </c>
    </row>
    <row r="1926" customFormat="false" ht="15" hidden="false" customHeight="false" outlineLevel="0" collapsed="false">
      <c r="A1926" s="8" t="n">
        <v>276</v>
      </c>
      <c r="B1926" s="8" t="s">
        <v>339</v>
      </c>
      <c r="C1926" s="13" t="n">
        <v>1.17196160968741</v>
      </c>
      <c r="D1926" s="13" t="n">
        <v>4.01875</v>
      </c>
      <c r="E1926" s="8" t="n">
        <f aca="false">IF(C1926&gt;=$B$4,1,0)</f>
        <v>0</v>
      </c>
      <c r="F1926" s="8" t="n">
        <f aca="false">IF(D1926&gt;=$B$4,1,0)</f>
        <v>0</v>
      </c>
      <c r="G1926" s="8" t="str">
        <f aca="false">IF(AND(E1926=1,F1926=1),"Both pay",IF(F1926=1,"Missed",IF(E1926=1,"False trigger","Neither")))</f>
        <v>Neither</v>
      </c>
    </row>
    <row r="1927" customFormat="false" ht="15" hidden="false" customHeight="false" outlineLevel="0" collapsed="false">
      <c r="A1927" s="8" t="n">
        <v>277</v>
      </c>
      <c r="B1927" s="8" t="s">
        <v>339</v>
      </c>
      <c r="C1927" s="13" t="n">
        <v>1.7901216171066</v>
      </c>
      <c r="D1927" s="13" t="n">
        <v>7.7825</v>
      </c>
      <c r="E1927" s="8" t="n">
        <f aca="false">IF(C1927&gt;=$B$4,1,0)</f>
        <v>0</v>
      </c>
      <c r="F1927" s="8" t="n">
        <f aca="false">IF(D1927&gt;=$B$4,1,0)</f>
        <v>0</v>
      </c>
      <c r="G1927" s="8" t="str">
        <f aca="false">IF(AND(E1927=1,F1927=1),"Both pay",IF(F1927=1,"Missed",IF(E1927=1,"False trigger","Neither")))</f>
        <v>Neither</v>
      </c>
    </row>
    <row r="1928" customFormat="false" ht="15" hidden="false" customHeight="false" outlineLevel="0" collapsed="false">
      <c r="A1928" s="8" t="n">
        <v>278</v>
      </c>
      <c r="B1928" s="8" t="s">
        <v>339</v>
      </c>
      <c r="C1928" s="13" t="n">
        <v>2.82878017189521</v>
      </c>
      <c r="D1928" s="13" t="n">
        <v>7.230625</v>
      </c>
      <c r="E1928" s="8" t="n">
        <f aca="false">IF(C1928&gt;=$B$4,1,0)</f>
        <v>0</v>
      </c>
      <c r="F1928" s="8" t="n">
        <f aca="false">IF(D1928&gt;=$B$4,1,0)</f>
        <v>0</v>
      </c>
      <c r="G1928" s="8" t="str">
        <f aca="false">IF(AND(E1928=1,F1928=1),"Both pay",IF(F1928=1,"Missed",IF(E1928=1,"False trigger","Neither")))</f>
        <v>Neither</v>
      </c>
    </row>
    <row r="1929" customFormat="false" ht="15" hidden="false" customHeight="false" outlineLevel="0" collapsed="false">
      <c r="A1929" s="8" t="n">
        <v>281</v>
      </c>
      <c r="B1929" s="8" t="s">
        <v>339</v>
      </c>
      <c r="C1929" s="13" t="n">
        <v>6.93772181691998</v>
      </c>
      <c r="D1929" s="13" t="n">
        <v>8.9975</v>
      </c>
      <c r="E1929" s="8" t="n">
        <f aca="false">IF(C1929&gt;=$B$4,1,0)</f>
        <v>0</v>
      </c>
      <c r="F1929" s="8" t="n">
        <f aca="false">IF(D1929&gt;=$B$4,1,0)</f>
        <v>0</v>
      </c>
      <c r="G1929" s="8" t="str">
        <f aca="false">IF(AND(E1929=1,F1929=1),"Both pay",IF(F1929=1,"Missed",IF(E1929=1,"False trigger","Neither")))</f>
        <v>Neither</v>
      </c>
    </row>
    <row r="1930" customFormat="false" ht="15" hidden="false" customHeight="false" outlineLevel="0" collapsed="false">
      <c r="A1930" s="8" t="n">
        <v>282</v>
      </c>
      <c r="B1930" s="8" t="s">
        <v>339</v>
      </c>
      <c r="C1930" s="13" t="n">
        <v>7.42666958263109</v>
      </c>
      <c r="D1930" s="13" t="n">
        <v>7.28375</v>
      </c>
      <c r="E1930" s="8" t="n">
        <f aca="false">IF(C1930&gt;=$B$4,1,0)</f>
        <v>0</v>
      </c>
      <c r="F1930" s="8" t="n">
        <f aca="false">IF(D1930&gt;=$B$4,1,0)</f>
        <v>0</v>
      </c>
      <c r="G1930" s="8" t="str">
        <f aca="false">IF(AND(E1930=1,F1930=1),"Both pay",IF(F1930=1,"Missed",IF(E1930=1,"False trigger","Neither")))</f>
        <v>Neither</v>
      </c>
    </row>
    <row r="1931" customFormat="false" ht="15" hidden="false" customHeight="false" outlineLevel="0" collapsed="false">
      <c r="A1931" s="8" t="n">
        <v>283</v>
      </c>
      <c r="B1931" s="8" t="s">
        <v>339</v>
      </c>
      <c r="C1931" s="13" t="n">
        <v>6.71707496193406</v>
      </c>
      <c r="D1931" s="13" t="n">
        <v>6.79875</v>
      </c>
      <c r="E1931" s="8" t="n">
        <f aca="false">IF(C1931&gt;=$B$4,1,0)</f>
        <v>0</v>
      </c>
      <c r="F1931" s="8" t="n">
        <f aca="false">IF(D1931&gt;=$B$4,1,0)</f>
        <v>0</v>
      </c>
      <c r="G1931" s="8" t="str">
        <f aca="false">IF(AND(E1931=1,F1931=1),"Both pay",IF(F1931=1,"Missed",IF(E1931=1,"False trigger","Neither")))</f>
        <v>Neither</v>
      </c>
    </row>
    <row r="1932" customFormat="false" ht="15" hidden="false" customHeight="false" outlineLevel="0" collapsed="false">
      <c r="A1932" s="8" t="n">
        <v>288</v>
      </c>
      <c r="B1932" s="8" t="s">
        <v>339</v>
      </c>
      <c r="C1932" s="13" t="n">
        <v>2.09662821093875</v>
      </c>
      <c r="D1932" s="13" t="n">
        <v>2.496875</v>
      </c>
      <c r="E1932" s="8" t="n">
        <f aca="false">IF(C1932&gt;=$B$4,1,0)</f>
        <v>0</v>
      </c>
      <c r="F1932" s="8" t="n">
        <f aca="false">IF(D1932&gt;=$B$4,1,0)</f>
        <v>0</v>
      </c>
      <c r="G1932" s="8" t="str">
        <f aca="false">IF(AND(E1932=1,F1932=1),"Both pay",IF(F1932=1,"Missed",IF(E1932=1,"False trigger","Neither")))</f>
        <v>Neither</v>
      </c>
    </row>
    <row r="1933" customFormat="false" ht="15" hidden="false" customHeight="false" outlineLevel="0" collapsed="false">
      <c r="A1933" s="8" t="n">
        <v>289</v>
      </c>
      <c r="B1933" s="8" t="s">
        <v>339</v>
      </c>
      <c r="C1933" s="13" t="n">
        <v>1.70081305278453</v>
      </c>
      <c r="D1933" s="13" t="n">
        <v>2.2975</v>
      </c>
      <c r="E1933" s="8" t="n">
        <f aca="false">IF(C1933&gt;=$B$4,1,0)</f>
        <v>0</v>
      </c>
      <c r="F1933" s="8" t="n">
        <f aca="false">IF(D1933&gt;=$B$4,1,0)</f>
        <v>0</v>
      </c>
      <c r="G1933" s="8" t="str">
        <f aca="false">IF(AND(E1933=1,F1933=1),"Both pay",IF(F1933=1,"Missed",IF(E1933=1,"False trigger","Neither")))</f>
        <v>Neither</v>
      </c>
    </row>
    <row r="1934" customFormat="false" ht="15" hidden="false" customHeight="false" outlineLevel="0" collapsed="false">
      <c r="A1934" s="8" t="n">
        <v>290</v>
      </c>
      <c r="B1934" s="8" t="s">
        <v>339</v>
      </c>
      <c r="C1934" s="13" t="n">
        <v>1.85149772234232</v>
      </c>
      <c r="D1934" s="13" t="n">
        <v>1.95375</v>
      </c>
      <c r="E1934" s="8" t="n">
        <f aca="false">IF(C1934&gt;=$B$4,1,0)</f>
        <v>0</v>
      </c>
      <c r="F1934" s="8" t="n">
        <f aca="false">IF(D1934&gt;=$B$4,1,0)</f>
        <v>0</v>
      </c>
      <c r="G1934" s="8" t="str">
        <f aca="false">IF(AND(E1934=1,F1934=1),"Both pay",IF(F1934=1,"Missed",IF(E1934=1,"False trigger","Neither")))</f>
        <v>Neither</v>
      </c>
    </row>
    <row r="1935" customFormat="false" ht="15" hidden="false" customHeight="false" outlineLevel="0" collapsed="false">
      <c r="A1935" s="8" t="n">
        <v>291</v>
      </c>
      <c r="B1935" s="8" t="s">
        <v>339</v>
      </c>
      <c r="C1935" s="13" t="n">
        <v>2.20101433460816</v>
      </c>
      <c r="D1935" s="13" t="n">
        <v>1.48625</v>
      </c>
      <c r="E1935" s="8" t="n">
        <f aca="false">IF(C1935&gt;=$B$4,1,0)</f>
        <v>0</v>
      </c>
      <c r="F1935" s="8" t="n">
        <f aca="false">IF(D1935&gt;=$B$4,1,0)</f>
        <v>0</v>
      </c>
      <c r="G1935" s="8" t="str">
        <f aca="false">IF(AND(E1935=1,F1935=1),"Both pay",IF(F1935=1,"Missed",IF(E1935=1,"False trigger","Neither")))</f>
        <v>Neither</v>
      </c>
    </row>
    <row r="1936" customFormat="false" ht="15" hidden="false" customHeight="false" outlineLevel="0" collapsed="false">
      <c r="A1936" s="8" t="n">
        <v>292</v>
      </c>
      <c r="B1936" s="8" t="s">
        <v>339</v>
      </c>
      <c r="C1936" s="13" t="n">
        <v>1.30033765596725</v>
      </c>
      <c r="D1936" s="13" t="n">
        <v>0.95875</v>
      </c>
      <c r="E1936" s="8" t="n">
        <f aca="false">IF(C1936&gt;=$B$4,1,0)</f>
        <v>0</v>
      </c>
      <c r="F1936" s="8" t="n">
        <f aca="false">IF(D1936&gt;=$B$4,1,0)</f>
        <v>0</v>
      </c>
      <c r="G1936" s="8" t="str">
        <f aca="false">IF(AND(E1936=1,F1936=1),"Both pay",IF(F1936=1,"Missed",IF(E1936=1,"False trigger","Neither")))</f>
        <v>Neither</v>
      </c>
    </row>
    <row r="1937" customFormat="false" ht="15" hidden="false" customHeight="false" outlineLevel="0" collapsed="false">
      <c r="A1937" s="8" t="n">
        <v>293</v>
      </c>
      <c r="B1937" s="8" t="s">
        <v>339</v>
      </c>
      <c r="C1937" s="13" t="n">
        <v>1.80761273007789</v>
      </c>
      <c r="D1937" s="13" t="n">
        <v>1.2625</v>
      </c>
      <c r="E1937" s="8" t="n">
        <f aca="false">IF(C1937&gt;=$B$4,1,0)</f>
        <v>0</v>
      </c>
      <c r="F1937" s="8" t="n">
        <f aca="false">IF(D1937&gt;=$B$4,1,0)</f>
        <v>0</v>
      </c>
      <c r="G1937" s="8" t="str">
        <f aca="false">IF(AND(E1937=1,F1937=1),"Both pay",IF(F1937=1,"Missed",IF(E1937=1,"False trigger","Neither")))</f>
        <v>Neither</v>
      </c>
    </row>
    <row r="1938" customFormat="false" ht="15" hidden="false" customHeight="false" outlineLevel="0" collapsed="false">
      <c r="A1938" s="8" t="n">
        <v>294</v>
      </c>
      <c r="B1938" s="8" t="s">
        <v>339</v>
      </c>
      <c r="C1938" s="13" t="n">
        <v>2.85252931295195</v>
      </c>
      <c r="D1938" s="13" t="n">
        <v>2.298125</v>
      </c>
      <c r="E1938" s="8" t="n">
        <f aca="false">IF(C1938&gt;=$B$4,1,0)</f>
        <v>0</v>
      </c>
      <c r="F1938" s="8" t="n">
        <f aca="false">IF(D1938&gt;=$B$4,1,0)</f>
        <v>0</v>
      </c>
      <c r="G1938" s="8" t="str">
        <f aca="false">IF(AND(E1938=1,F1938=1),"Both pay",IF(F1938=1,"Missed",IF(E1938=1,"False trigger","Neither")))</f>
        <v>Neither</v>
      </c>
    </row>
    <row r="1939" customFormat="false" ht="15" hidden="false" customHeight="false" outlineLevel="0" collapsed="false">
      <c r="A1939" s="8" t="n">
        <v>295</v>
      </c>
      <c r="B1939" s="8" t="s">
        <v>339</v>
      </c>
      <c r="C1939" s="13" t="n">
        <v>6.04674020900824</v>
      </c>
      <c r="D1939" s="13" t="n">
        <v>3.8975</v>
      </c>
      <c r="E1939" s="8" t="n">
        <f aca="false">IF(C1939&gt;=$B$4,1,0)</f>
        <v>0</v>
      </c>
      <c r="F1939" s="8" t="n">
        <f aca="false">IF(D1939&gt;=$B$4,1,0)</f>
        <v>0</v>
      </c>
      <c r="G1939" s="8" t="str">
        <f aca="false">IF(AND(E1939=1,F1939=1),"Both pay",IF(F1939=1,"Missed",IF(E1939=1,"False trigger","Neither")))</f>
        <v>Neither</v>
      </c>
    </row>
    <row r="1940" customFormat="false" ht="15" hidden="false" customHeight="false" outlineLevel="0" collapsed="false">
      <c r="A1940" s="8" t="n">
        <v>296</v>
      </c>
      <c r="B1940" s="8" t="s">
        <v>339</v>
      </c>
      <c r="C1940" s="13" t="n">
        <v>7.13300627397709</v>
      </c>
      <c r="D1940" s="13" t="n">
        <v>6.30625</v>
      </c>
      <c r="E1940" s="8" t="n">
        <f aca="false">IF(C1940&gt;=$B$4,1,0)</f>
        <v>0</v>
      </c>
      <c r="F1940" s="8" t="n">
        <f aca="false">IF(D1940&gt;=$B$4,1,0)</f>
        <v>0</v>
      </c>
      <c r="G1940" s="8" t="str">
        <f aca="false">IF(AND(E1940=1,F1940=1),"Both pay",IF(F1940=1,"Missed",IF(E1940=1,"False trigger","Neither")))</f>
        <v>Neither</v>
      </c>
    </row>
    <row r="1941" customFormat="false" ht="15" hidden="false" customHeight="false" outlineLevel="0" collapsed="false">
      <c r="A1941" s="8" t="n">
        <v>297</v>
      </c>
      <c r="B1941" s="8" t="s">
        <v>339</v>
      </c>
      <c r="C1941" s="13" t="n">
        <v>7.78493966796707</v>
      </c>
      <c r="D1941" s="13" t="n">
        <v>8.250625</v>
      </c>
      <c r="E1941" s="8" t="n">
        <f aca="false">IF(C1941&gt;=$B$4,1,0)</f>
        <v>0</v>
      </c>
      <c r="F1941" s="8" t="n">
        <f aca="false">IF(D1941&gt;=$B$4,1,0)</f>
        <v>0</v>
      </c>
      <c r="G1941" s="8" t="str">
        <f aca="false">IF(AND(E1941=1,F1941=1),"Both pay",IF(F1941=1,"Missed",IF(E1941=1,"False trigger","Neither")))</f>
        <v>Neither</v>
      </c>
    </row>
    <row r="1942" customFormat="false" ht="15" hidden="false" customHeight="false" outlineLevel="0" collapsed="false">
      <c r="A1942" s="8" t="n">
        <v>298</v>
      </c>
      <c r="B1942" s="8" t="s">
        <v>339</v>
      </c>
      <c r="C1942" s="13" t="n">
        <v>5.17858491183772</v>
      </c>
      <c r="D1942" s="13" t="n">
        <v>7.7</v>
      </c>
      <c r="E1942" s="8" t="n">
        <f aca="false">IF(C1942&gt;=$B$4,1,0)</f>
        <v>0</v>
      </c>
      <c r="F1942" s="8" t="n">
        <f aca="false">IF(D1942&gt;=$B$4,1,0)</f>
        <v>0</v>
      </c>
      <c r="G1942" s="8" t="str">
        <f aca="false">IF(AND(E1942=1,F1942=1),"Both pay",IF(F1942=1,"Missed",IF(E1942=1,"False trigger","Neither")))</f>
        <v>Neither</v>
      </c>
    </row>
    <row r="1943" customFormat="false" ht="15" hidden="false" customHeight="false" outlineLevel="0" collapsed="false">
      <c r="A1943" s="8" t="n">
        <v>299</v>
      </c>
      <c r="B1943" s="8" t="s">
        <v>339</v>
      </c>
      <c r="C1943" s="13" t="n">
        <v>5.55782749043844</v>
      </c>
      <c r="D1943" s="13" t="n">
        <v>7.2975</v>
      </c>
      <c r="E1943" s="8" t="n">
        <f aca="false">IF(C1943&gt;=$B$4,1,0)</f>
        <v>0</v>
      </c>
      <c r="F1943" s="8" t="n">
        <f aca="false">IF(D1943&gt;=$B$4,1,0)</f>
        <v>0</v>
      </c>
      <c r="G1943" s="8" t="str">
        <f aca="false">IF(AND(E1943=1,F1943=1),"Both pay",IF(F1943=1,"Missed",IF(E1943=1,"False trigger","Neither")))</f>
        <v>Neither</v>
      </c>
    </row>
    <row r="1944" customFormat="false" ht="15" hidden="false" customHeight="false" outlineLevel="0" collapsed="false">
      <c r="A1944" s="8" t="n">
        <v>300</v>
      </c>
      <c r="B1944" s="8" t="s">
        <v>339</v>
      </c>
      <c r="C1944" s="13" t="n">
        <v>5.24221199768315</v>
      </c>
      <c r="D1944" s="13" t="n">
        <v>5.9525</v>
      </c>
      <c r="E1944" s="8" t="n">
        <f aca="false">IF(C1944&gt;=$B$4,1,0)</f>
        <v>0</v>
      </c>
      <c r="F1944" s="8" t="n">
        <f aca="false">IF(D1944&gt;=$B$4,1,0)</f>
        <v>0</v>
      </c>
      <c r="G1944" s="8" t="str">
        <f aca="false">IF(AND(E1944=1,F1944=1),"Both pay",IF(F1944=1,"Missed",IF(E1944=1,"False trigger","Neither")))</f>
        <v>Neither</v>
      </c>
    </row>
    <row r="1945" customFormat="false" ht="15" hidden="false" customHeight="false" outlineLevel="0" collapsed="false">
      <c r="A1945" s="8" t="n">
        <v>301</v>
      </c>
      <c r="B1945" s="8" t="s">
        <v>339</v>
      </c>
      <c r="C1945" s="13" t="n">
        <v>3.01836509750016</v>
      </c>
      <c r="D1945" s="13" t="n">
        <v>5.706875</v>
      </c>
      <c r="E1945" s="8" t="n">
        <f aca="false">IF(C1945&gt;=$B$4,1,0)</f>
        <v>0</v>
      </c>
      <c r="F1945" s="8" t="n">
        <f aca="false">IF(D1945&gt;=$B$4,1,0)</f>
        <v>0</v>
      </c>
      <c r="G1945" s="8" t="str">
        <f aca="false">IF(AND(E1945=1,F1945=1),"Both pay",IF(F1945=1,"Missed",IF(E1945=1,"False trigger","Neither")))</f>
        <v>Neither</v>
      </c>
    </row>
    <row r="1946" customFormat="false" ht="15" hidden="false" customHeight="false" outlineLevel="0" collapsed="false">
      <c r="A1946" s="8" t="n">
        <v>302</v>
      </c>
      <c r="B1946" s="8" t="s">
        <v>339</v>
      </c>
      <c r="C1946" s="13" t="n">
        <v>3.57757368845929</v>
      </c>
      <c r="D1946" s="13" t="n">
        <v>5.316875</v>
      </c>
      <c r="E1946" s="8" t="n">
        <f aca="false">IF(C1946&gt;=$B$4,1,0)</f>
        <v>0</v>
      </c>
      <c r="F1946" s="8" t="n">
        <f aca="false">IF(D1946&gt;=$B$4,1,0)</f>
        <v>0</v>
      </c>
      <c r="G1946" s="8" t="str">
        <f aca="false">IF(AND(E1946=1,F1946=1),"Both pay",IF(F1946=1,"Missed",IF(E1946=1,"False trigger","Neither")))</f>
        <v>Neither</v>
      </c>
    </row>
    <row r="1947" customFormat="false" ht="15" hidden="false" customHeight="false" outlineLevel="0" collapsed="false">
      <c r="A1947" s="8" t="n">
        <v>303</v>
      </c>
      <c r="B1947" s="8" t="s">
        <v>339</v>
      </c>
      <c r="C1947" s="13" t="n">
        <v>2.31925759630593</v>
      </c>
      <c r="D1947" s="13" t="n">
        <v>4.530625</v>
      </c>
      <c r="E1947" s="8" t="n">
        <f aca="false">IF(C1947&gt;=$B$4,1,0)</f>
        <v>0</v>
      </c>
      <c r="F1947" s="8" t="n">
        <f aca="false">IF(D1947&gt;=$B$4,1,0)</f>
        <v>0</v>
      </c>
      <c r="G1947" s="8" t="str">
        <f aca="false">IF(AND(E1947=1,F1947=1),"Both pay",IF(F1947=1,"Missed",IF(E1947=1,"False trigger","Neither")))</f>
        <v>Neither</v>
      </c>
    </row>
    <row r="1948" customFormat="false" ht="15" hidden="false" customHeight="false" outlineLevel="0" collapsed="false">
      <c r="A1948" s="8" t="n">
        <v>304</v>
      </c>
      <c r="B1948" s="8" t="s">
        <v>339</v>
      </c>
      <c r="C1948" s="13" t="n">
        <v>2.33665139723676</v>
      </c>
      <c r="D1948" s="13" t="n">
        <v>3.40625</v>
      </c>
      <c r="E1948" s="8" t="n">
        <f aca="false">IF(C1948&gt;=$B$4,1,0)</f>
        <v>0</v>
      </c>
      <c r="F1948" s="8" t="n">
        <f aca="false">IF(D1948&gt;=$B$4,1,0)</f>
        <v>0</v>
      </c>
      <c r="G1948" s="8" t="str">
        <f aca="false">IF(AND(E1948=1,F1948=1),"Both pay",IF(F1948=1,"Missed",IF(E1948=1,"False trigger","Neither")))</f>
        <v>Neither</v>
      </c>
    </row>
    <row r="1949" customFormat="false" ht="15" hidden="false" customHeight="false" outlineLevel="0" collapsed="false">
      <c r="A1949" s="8" t="n">
        <v>305</v>
      </c>
      <c r="B1949" s="8" t="s">
        <v>339</v>
      </c>
      <c r="C1949" s="13" t="n">
        <v>1.92302657459649</v>
      </c>
      <c r="D1949" s="13" t="n">
        <v>3.979375</v>
      </c>
      <c r="E1949" s="8" t="n">
        <f aca="false">IF(C1949&gt;=$B$4,1,0)</f>
        <v>0</v>
      </c>
      <c r="F1949" s="8" t="n">
        <f aca="false">IF(D1949&gt;=$B$4,1,0)</f>
        <v>0</v>
      </c>
      <c r="G1949" s="8" t="str">
        <f aca="false">IF(AND(E1949=1,F1949=1),"Both pay",IF(F1949=1,"Missed",IF(E1949=1,"False trigger","Neither")))</f>
        <v>Neither</v>
      </c>
    </row>
    <row r="1950" customFormat="false" ht="15" hidden="false" customHeight="false" outlineLevel="0" collapsed="false">
      <c r="A1950" s="8" t="n">
        <v>306</v>
      </c>
      <c r="B1950" s="8" t="s">
        <v>339</v>
      </c>
      <c r="C1950" s="13" t="n">
        <v>2.14847495736481</v>
      </c>
      <c r="D1950" s="13" t="n">
        <v>3.275</v>
      </c>
      <c r="E1950" s="8" t="n">
        <f aca="false">IF(C1950&gt;=$B$4,1,0)</f>
        <v>0</v>
      </c>
      <c r="F1950" s="8" t="n">
        <f aca="false">IF(D1950&gt;=$B$4,1,0)</f>
        <v>0</v>
      </c>
      <c r="G1950" s="8" t="str">
        <f aca="false">IF(AND(E1950=1,F1950=1),"Both pay",IF(F1950=1,"Missed",IF(E1950=1,"False trigger","Neither")))</f>
        <v>Neither</v>
      </c>
    </row>
    <row r="1951" customFormat="false" ht="15" hidden="false" customHeight="false" outlineLevel="0" collapsed="false">
      <c r="A1951" s="8" t="n">
        <v>310</v>
      </c>
      <c r="B1951" s="8" t="s">
        <v>339</v>
      </c>
      <c r="C1951" s="13" t="n">
        <v>1.27368402432766</v>
      </c>
      <c r="D1951" s="13" t="n">
        <v>2.32375</v>
      </c>
      <c r="E1951" s="8" t="n">
        <f aca="false">IF(C1951&gt;=$B$4,1,0)</f>
        <v>0</v>
      </c>
      <c r="F1951" s="8" t="n">
        <f aca="false">IF(D1951&gt;=$B$4,1,0)</f>
        <v>0</v>
      </c>
      <c r="G1951" s="8" t="str">
        <f aca="false">IF(AND(E1951=1,F1951=1),"Both pay",IF(F1951=1,"Missed",IF(E1951=1,"False trigger","Neither")))</f>
        <v>Neither</v>
      </c>
    </row>
    <row r="1952" customFormat="false" ht="15" hidden="false" customHeight="false" outlineLevel="0" collapsed="false">
      <c r="A1952" s="8" t="n">
        <v>311</v>
      </c>
      <c r="B1952" s="8" t="s">
        <v>339</v>
      </c>
      <c r="C1952" s="13" t="n">
        <v>1.37167976921774</v>
      </c>
      <c r="D1952" s="13" t="n">
        <v>2.65625</v>
      </c>
      <c r="E1952" s="8" t="n">
        <f aca="false">IF(C1952&gt;=$B$4,1,0)</f>
        <v>0</v>
      </c>
      <c r="F1952" s="8" t="n">
        <f aca="false">IF(D1952&gt;=$B$4,1,0)</f>
        <v>0</v>
      </c>
      <c r="G1952" s="8" t="str">
        <f aca="false">IF(AND(E1952=1,F1952=1),"Both pay",IF(F1952=1,"Missed",IF(E1952=1,"False trigger","Neither")))</f>
        <v>Neither</v>
      </c>
    </row>
    <row r="1953" customFormat="false" ht="15" hidden="false" customHeight="false" outlineLevel="0" collapsed="false">
      <c r="A1953" s="8" t="n">
        <v>312</v>
      </c>
      <c r="B1953" s="8" t="s">
        <v>339</v>
      </c>
      <c r="C1953" s="13" t="n">
        <v>1.50777744929322</v>
      </c>
      <c r="D1953" s="13" t="n">
        <v>2.615</v>
      </c>
      <c r="E1953" s="8" t="n">
        <f aca="false">IF(C1953&gt;=$B$4,1,0)</f>
        <v>0</v>
      </c>
      <c r="F1953" s="8" t="n">
        <f aca="false">IF(D1953&gt;=$B$4,1,0)</f>
        <v>0</v>
      </c>
      <c r="G1953" s="8" t="str">
        <f aca="false">IF(AND(E1953=1,F1953=1),"Both pay",IF(F1953=1,"Missed",IF(E1953=1,"False trigger","Neither")))</f>
        <v>Neither</v>
      </c>
    </row>
    <row r="1954" customFormat="false" ht="15" hidden="false" customHeight="false" outlineLevel="0" collapsed="false">
      <c r="A1954" s="8" t="n">
        <v>313</v>
      </c>
      <c r="B1954" s="8" t="s">
        <v>339</v>
      </c>
      <c r="C1954" s="13" t="n">
        <v>1.84269992602911</v>
      </c>
      <c r="D1954" s="13" t="n">
        <v>2.381875</v>
      </c>
      <c r="E1954" s="8" t="n">
        <f aca="false">IF(C1954&gt;=$B$4,1,0)</f>
        <v>0</v>
      </c>
      <c r="F1954" s="8" t="n">
        <f aca="false">IF(D1954&gt;=$B$4,1,0)</f>
        <v>0</v>
      </c>
      <c r="G1954" s="8" t="str">
        <f aca="false">IF(AND(E1954=1,F1954=1),"Both pay",IF(F1954=1,"Missed",IF(E1954=1,"False trigger","Neither")))</f>
        <v>Neither</v>
      </c>
    </row>
    <row r="1955" customFormat="false" ht="15" hidden="false" customHeight="false" outlineLevel="0" collapsed="false">
      <c r="A1955" s="8" t="n">
        <v>314</v>
      </c>
      <c r="B1955" s="8" t="s">
        <v>339</v>
      </c>
      <c r="C1955" s="13" t="n">
        <v>1.26252199931735</v>
      </c>
      <c r="D1955" s="13" t="n">
        <v>1.89875</v>
      </c>
      <c r="E1955" s="8" t="n">
        <f aca="false">IF(C1955&gt;=$B$4,1,0)</f>
        <v>0</v>
      </c>
      <c r="F1955" s="8" t="n">
        <f aca="false">IF(D1955&gt;=$B$4,1,0)</f>
        <v>0</v>
      </c>
      <c r="G1955" s="8" t="str">
        <f aca="false">IF(AND(E1955=1,F1955=1),"Both pay",IF(F1955=1,"Missed",IF(E1955=1,"False trigger","Neither")))</f>
        <v>Neither</v>
      </c>
    </row>
    <row r="1956" customFormat="false" ht="15" hidden="false" customHeight="false" outlineLevel="0" collapsed="false">
      <c r="A1956" s="8" t="n">
        <v>315</v>
      </c>
      <c r="B1956" s="8" t="s">
        <v>339</v>
      </c>
      <c r="C1956" s="13" t="n">
        <v>1.6861181337753</v>
      </c>
      <c r="D1956" s="13" t="n">
        <v>1.214375</v>
      </c>
      <c r="E1956" s="8" t="n">
        <f aca="false">IF(C1956&gt;=$B$4,1,0)</f>
        <v>0</v>
      </c>
      <c r="F1956" s="8" t="n">
        <f aca="false">IF(D1956&gt;=$B$4,1,0)</f>
        <v>0</v>
      </c>
      <c r="G1956" s="8" t="str">
        <f aca="false">IF(AND(E1956=1,F1956=1),"Both pay",IF(F1956=1,"Missed",IF(E1956=1,"False trigger","Neither")))</f>
        <v>Neither</v>
      </c>
    </row>
    <row r="1957" customFormat="false" ht="15" hidden="false" customHeight="false" outlineLevel="0" collapsed="false">
      <c r="A1957" s="8" t="n">
        <v>316</v>
      </c>
      <c r="B1957" s="8" t="s">
        <v>339</v>
      </c>
      <c r="C1957" s="13" t="n">
        <v>1.19448108150066</v>
      </c>
      <c r="D1957" s="13" t="n">
        <v>1.115625</v>
      </c>
      <c r="E1957" s="8" t="n">
        <f aca="false">IF(C1957&gt;=$B$4,1,0)</f>
        <v>0</v>
      </c>
      <c r="F1957" s="8" t="n">
        <f aca="false">IF(D1957&gt;=$B$4,1,0)</f>
        <v>0</v>
      </c>
      <c r="G1957" s="8" t="str">
        <f aca="false">IF(AND(E1957=1,F1957=1),"Both pay",IF(F1957=1,"Missed",IF(E1957=1,"False trigger","Neither")))</f>
        <v>Neither</v>
      </c>
    </row>
    <row r="1958" customFormat="false" ht="15" hidden="false" customHeight="false" outlineLevel="0" collapsed="false">
      <c r="A1958" s="8" t="n">
        <v>317</v>
      </c>
      <c r="B1958" s="8" t="s">
        <v>339</v>
      </c>
      <c r="C1958" s="13" t="n">
        <v>0.637852433383138</v>
      </c>
      <c r="D1958" s="13" t="n">
        <v>0.926875000000002</v>
      </c>
      <c r="E1958" s="8" t="n">
        <f aca="false">IF(C1958&gt;=$B$4,1,0)</f>
        <v>0</v>
      </c>
      <c r="F1958" s="8" t="n">
        <f aca="false">IF(D1958&gt;=$B$4,1,0)</f>
        <v>0</v>
      </c>
      <c r="G1958" s="8" t="str">
        <f aca="false">IF(AND(E1958=1,F1958=1),"Both pay",IF(F1958=1,"Missed",IF(E1958=1,"False trigger","Neither")))</f>
        <v>Neither</v>
      </c>
    </row>
    <row r="1959" customFormat="false" ht="15" hidden="false" customHeight="false" outlineLevel="0" collapsed="false">
      <c r="A1959" s="8" t="n">
        <v>318</v>
      </c>
      <c r="B1959" s="8" t="s">
        <v>339</v>
      </c>
      <c r="C1959" s="13" t="n">
        <v>0.330552594703775</v>
      </c>
      <c r="D1959" s="13" t="n">
        <v>0.455624999999998</v>
      </c>
      <c r="E1959" s="8" t="n">
        <f aca="false">IF(C1959&gt;=$B$4,1,0)</f>
        <v>0</v>
      </c>
      <c r="F1959" s="8" t="n">
        <f aca="false">IF(D1959&gt;=$B$4,1,0)</f>
        <v>0</v>
      </c>
      <c r="G1959" s="8" t="str">
        <f aca="false">IF(AND(E1959=1,F1959=1),"Both pay",IF(F1959=1,"Missed",IF(E1959=1,"False trigger","Neither")))</f>
        <v>Neither</v>
      </c>
    </row>
    <row r="1960" customFormat="false" ht="15" hidden="false" customHeight="false" outlineLevel="0" collapsed="false">
      <c r="A1960" s="8" t="n">
        <v>319</v>
      </c>
      <c r="B1960" s="8" t="s">
        <v>339</v>
      </c>
      <c r="C1960" s="13" t="n">
        <v>0.103469538386612</v>
      </c>
      <c r="D1960" s="13" t="n">
        <v>0.175624999999997</v>
      </c>
      <c r="E1960" s="8" t="n">
        <f aca="false">IF(C1960&gt;=$B$4,1,0)</f>
        <v>0</v>
      </c>
      <c r="F1960" s="8" t="n">
        <f aca="false">IF(D1960&gt;=$B$4,1,0)</f>
        <v>0</v>
      </c>
      <c r="G1960" s="8" t="str">
        <f aca="false">IF(AND(E1960=1,F1960=1),"Both pay",IF(F1960=1,"Missed",IF(E1960=1,"False trigger","Neither")))</f>
        <v>Neither</v>
      </c>
    </row>
    <row r="1961" customFormat="false" ht="15" hidden="false" customHeight="false" outlineLevel="0" collapsed="false">
      <c r="A1961" s="8" t="n">
        <v>320</v>
      </c>
      <c r="B1961" s="8" t="s">
        <v>339</v>
      </c>
      <c r="C1961" s="13" t="n">
        <v>0.296161526482273</v>
      </c>
      <c r="D1961" s="13" t="n">
        <v>0.0424999999999968</v>
      </c>
      <c r="E1961" s="8" t="n">
        <f aca="false">IF(C1961&gt;=$B$4,1,0)</f>
        <v>0</v>
      </c>
      <c r="F1961" s="8" t="n">
        <f aca="false">IF(D1961&gt;=$B$4,1,0)</f>
        <v>0</v>
      </c>
      <c r="G1961" s="8" t="str">
        <f aca="false">IF(AND(E1961=1,F1961=1),"Both pay",IF(F1961=1,"Missed",IF(E1961=1,"False trigger","Neither")))</f>
        <v>Neither</v>
      </c>
    </row>
    <row r="1962" customFormat="false" ht="15" hidden="false" customHeight="false" outlineLevel="0" collapsed="false">
      <c r="A1962" s="8" t="n">
        <v>321</v>
      </c>
      <c r="B1962" s="8" t="s">
        <v>339</v>
      </c>
      <c r="C1962" s="13" t="n">
        <v>2.04176607528602</v>
      </c>
      <c r="D1962" s="13" t="n">
        <v>0</v>
      </c>
      <c r="E1962" s="8" t="n">
        <f aca="false">IF(C1962&gt;=$B$4,1,0)</f>
        <v>0</v>
      </c>
      <c r="F1962" s="8" t="n">
        <f aca="false">IF(D1962&gt;=$B$4,1,0)</f>
        <v>0</v>
      </c>
      <c r="G1962" s="8" t="str">
        <f aca="false">IF(AND(E1962=1,F1962=1),"Both pay",IF(F1962=1,"Missed",IF(E1962=1,"False trigger","Neither")))</f>
        <v>Neither</v>
      </c>
    </row>
    <row r="1963" customFormat="false" ht="15" hidden="false" customHeight="false" outlineLevel="0" collapsed="false">
      <c r="A1963" s="8" t="n">
        <v>322</v>
      </c>
      <c r="B1963" s="8" t="s">
        <v>339</v>
      </c>
      <c r="C1963" s="13" t="n">
        <v>4.97407324500107</v>
      </c>
      <c r="D1963" s="13" t="n">
        <v>0</v>
      </c>
      <c r="E1963" s="8" t="n">
        <f aca="false">IF(C1963&gt;=$B$4,1,0)</f>
        <v>0</v>
      </c>
      <c r="F1963" s="8" t="n">
        <f aca="false">IF(D1963&gt;=$B$4,1,0)</f>
        <v>0</v>
      </c>
      <c r="G1963" s="8" t="str">
        <f aca="false">IF(AND(E1963=1,F1963=1),"Both pay",IF(F1963=1,"Missed",IF(E1963=1,"False trigger","Neither")))</f>
        <v>Neither</v>
      </c>
    </row>
    <row r="1964" customFormat="false" ht="15" hidden="false" customHeight="false" outlineLevel="0" collapsed="false">
      <c r="A1964" s="8" t="n">
        <v>323</v>
      </c>
      <c r="B1964" s="8" t="s">
        <v>339</v>
      </c>
      <c r="C1964" s="13" t="n">
        <v>6.13780134070581</v>
      </c>
      <c r="D1964" s="13" t="n">
        <v>0</v>
      </c>
      <c r="E1964" s="8" t="n">
        <f aca="false">IF(C1964&gt;=$B$4,1,0)</f>
        <v>0</v>
      </c>
      <c r="F1964" s="8" t="n">
        <f aca="false">IF(D1964&gt;=$B$4,1,0)</f>
        <v>0</v>
      </c>
      <c r="G1964" s="8" t="str">
        <f aca="false">IF(AND(E1964=1,F1964=1),"Both pay",IF(F1964=1,"Missed",IF(E1964=1,"False trigger","Neither")))</f>
        <v>Neither</v>
      </c>
    </row>
    <row r="1965" customFormat="false" ht="15" hidden="false" customHeight="false" outlineLevel="0" collapsed="false">
      <c r="A1965" s="8" t="n">
        <v>324</v>
      </c>
      <c r="B1965" s="8" t="s">
        <v>339</v>
      </c>
      <c r="C1965" s="13" t="n">
        <v>0.751755596467579</v>
      </c>
      <c r="D1965" s="13" t="n">
        <v>0.0006249999999994</v>
      </c>
      <c r="E1965" s="8" t="n">
        <f aca="false">IF(C1965&gt;=$B$4,1,0)</f>
        <v>0</v>
      </c>
      <c r="F1965" s="8" t="n">
        <f aca="false">IF(D1965&gt;=$B$4,1,0)</f>
        <v>0</v>
      </c>
      <c r="G1965" s="8" t="str">
        <f aca="false">IF(AND(E1965=1,F1965=1),"Both pay",IF(F1965=1,"Missed",IF(E1965=1,"False trigger","Neither")))</f>
        <v>Neither</v>
      </c>
    </row>
    <row r="1966" customFormat="false" ht="15" hidden="false" customHeight="false" outlineLevel="0" collapsed="false">
      <c r="A1966" s="8" t="n">
        <v>325</v>
      </c>
      <c r="B1966" s="8" t="s">
        <v>339</v>
      </c>
      <c r="C1966" s="13" t="n">
        <v>0.903474690569897</v>
      </c>
      <c r="D1966" s="13" t="n">
        <v>0.0100000000000015</v>
      </c>
      <c r="E1966" s="8" t="n">
        <f aca="false">IF(C1966&gt;=$B$4,1,0)</f>
        <v>0</v>
      </c>
      <c r="F1966" s="8" t="n">
        <f aca="false">IF(D1966&gt;=$B$4,1,0)</f>
        <v>0</v>
      </c>
      <c r="G1966" s="8" t="str">
        <f aca="false">IF(AND(E1966=1,F1966=1),"Both pay",IF(F1966=1,"Missed",IF(E1966=1,"False trigger","Neither")))</f>
        <v>Neither</v>
      </c>
    </row>
    <row r="1967" customFormat="false" ht="15" hidden="false" customHeight="false" outlineLevel="0" collapsed="false">
      <c r="A1967" s="8" t="n">
        <v>326</v>
      </c>
      <c r="B1967" s="8" t="s">
        <v>339</v>
      </c>
      <c r="C1967" s="13" t="n">
        <v>1.00268284488708</v>
      </c>
      <c r="D1967" s="13" t="n">
        <v>0.0631249999999994</v>
      </c>
      <c r="E1967" s="8" t="n">
        <f aca="false">IF(C1967&gt;=$B$4,1,0)</f>
        <v>0</v>
      </c>
      <c r="F1967" s="8" t="n">
        <f aca="false">IF(D1967&gt;=$B$4,1,0)</f>
        <v>0</v>
      </c>
      <c r="G1967" s="8" t="str">
        <f aca="false">IF(AND(E1967=1,F1967=1),"Both pay",IF(F1967=1,"Missed",IF(E1967=1,"False trigger","Neither")))</f>
        <v>Neither</v>
      </c>
    </row>
    <row r="1968" customFormat="false" ht="15" hidden="false" customHeight="false" outlineLevel="0" collapsed="false">
      <c r="A1968" s="8" t="n">
        <v>328</v>
      </c>
      <c r="B1968" s="8" t="s">
        <v>339</v>
      </c>
      <c r="C1968" s="13" t="n">
        <v>0.0802638594483067</v>
      </c>
      <c r="D1968" s="13" t="n">
        <v>0.685625000000002</v>
      </c>
      <c r="E1968" s="8" t="n">
        <f aca="false">IF(C1968&gt;=$B$4,1,0)</f>
        <v>0</v>
      </c>
      <c r="F1968" s="8" t="n">
        <f aca="false">IF(D1968&gt;=$B$4,1,0)</f>
        <v>0</v>
      </c>
      <c r="G1968" s="8" t="str">
        <f aca="false">IF(AND(E1968=1,F1968=1),"Both pay",IF(F1968=1,"Missed",IF(E1968=1,"False trigger","Neither")))</f>
        <v>Neither</v>
      </c>
    </row>
    <row r="1969" customFormat="false" ht="15" hidden="false" customHeight="false" outlineLevel="0" collapsed="false">
      <c r="A1969" s="8" t="n">
        <v>329</v>
      </c>
      <c r="B1969" s="8" t="s">
        <v>339</v>
      </c>
      <c r="C1969" s="13" t="n">
        <v>0.111504577984258</v>
      </c>
      <c r="D1969" s="13" t="n">
        <v>1.64625</v>
      </c>
      <c r="E1969" s="8" t="n">
        <f aca="false">IF(C1969&gt;=$B$4,1,0)</f>
        <v>0</v>
      </c>
      <c r="F1969" s="8" t="n">
        <f aca="false">IF(D1969&gt;=$B$4,1,0)</f>
        <v>0</v>
      </c>
      <c r="G1969" s="8" t="str">
        <f aca="false">IF(AND(E1969=1,F1969=1),"Both pay",IF(F1969=1,"Missed",IF(E1969=1,"False trigger","Neither")))</f>
        <v>Neither</v>
      </c>
    </row>
    <row r="1970" customFormat="false" ht="15" hidden="false" customHeight="false" outlineLevel="0" collapsed="false">
      <c r="A1970" s="8" t="n">
        <v>330</v>
      </c>
      <c r="B1970" s="8" t="s">
        <v>339</v>
      </c>
      <c r="C1970" s="13" t="n">
        <v>0.104183158730466</v>
      </c>
      <c r="D1970" s="13" t="n">
        <v>2.643125</v>
      </c>
      <c r="E1970" s="8" t="n">
        <f aca="false">IF(C1970&gt;=$B$4,1,0)</f>
        <v>0</v>
      </c>
      <c r="F1970" s="8" t="n">
        <f aca="false">IF(D1970&gt;=$B$4,1,0)</f>
        <v>0</v>
      </c>
      <c r="G1970" s="8" t="str">
        <f aca="false">IF(AND(E1970=1,F1970=1),"Both pay",IF(F1970=1,"Missed",IF(E1970=1,"False trigger","Neither")))</f>
        <v>Neither</v>
      </c>
    </row>
    <row r="1971" customFormat="false" ht="15" hidden="false" customHeight="false" outlineLevel="0" collapsed="false">
      <c r="A1971" s="8" t="n">
        <v>331</v>
      </c>
      <c r="B1971" s="8" t="s">
        <v>339</v>
      </c>
      <c r="C1971" s="13" t="n">
        <v>0.25437917929804</v>
      </c>
      <c r="D1971" s="13" t="n">
        <v>4.12750000000001</v>
      </c>
      <c r="E1971" s="8" t="n">
        <f aca="false">IF(C1971&gt;=$B$4,1,0)</f>
        <v>0</v>
      </c>
      <c r="F1971" s="8" t="n">
        <f aca="false">IF(D1971&gt;=$B$4,1,0)</f>
        <v>0</v>
      </c>
      <c r="G1971" s="8" t="str">
        <f aca="false">IF(AND(E1971=1,F1971=1),"Both pay",IF(F1971=1,"Missed",IF(E1971=1,"False trigger","Neither")))</f>
        <v>Neither</v>
      </c>
    </row>
    <row r="1972" customFormat="false" ht="15" hidden="false" customHeight="false" outlineLevel="0" collapsed="false">
      <c r="A1972" s="8" t="n">
        <v>332</v>
      </c>
      <c r="B1972" s="8" t="s">
        <v>339</v>
      </c>
      <c r="C1972" s="13" t="n">
        <v>0.33423205072654</v>
      </c>
      <c r="D1972" s="13" t="n">
        <v>6.165</v>
      </c>
      <c r="E1972" s="8" t="n">
        <f aca="false">IF(C1972&gt;=$B$4,1,0)</f>
        <v>0</v>
      </c>
      <c r="F1972" s="8" t="n">
        <f aca="false">IF(D1972&gt;=$B$4,1,0)</f>
        <v>0</v>
      </c>
      <c r="G1972" s="8" t="str">
        <f aca="false">IF(AND(E1972=1,F1972=1),"Both pay",IF(F1972=1,"Missed",IF(E1972=1,"False trigger","Neither")))</f>
        <v>Neither</v>
      </c>
    </row>
    <row r="1973" customFormat="false" ht="15" hidden="false" customHeight="false" outlineLevel="0" collapsed="false">
      <c r="A1973" s="8" t="n">
        <v>333</v>
      </c>
      <c r="B1973" s="8" t="s">
        <v>339</v>
      </c>
      <c r="C1973" s="13" t="n">
        <v>0.790483789339289</v>
      </c>
      <c r="D1973" s="13" t="n">
        <v>9.325</v>
      </c>
      <c r="E1973" s="8" t="n">
        <f aca="false">IF(C1973&gt;=$B$4,1,0)</f>
        <v>0</v>
      </c>
      <c r="F1973" s="8" t="n">
        <f aca="false">IF(D1973&gt;=$B$4,1,0)</f>
        <v>0</v>
      </c>
      <c r="G1973" s="8" t="str">
        <f aca="false">IF(AND(E1973=1,F1973=1),"Both pay",IF(F1973=1,"Missed",IF(E1973=1,"False trigger","Neither")))</f>
        <v>Neither</v>
      </c>
    </row>
    <row r="1974" customFormat="false" ht="15" hidden="false" customHeight="false" outlineLevel="0" collapsed="false">
      <c r="A1974" s="8" t="n">
        <v>334</v>
      </c>
      <c r="B1974" s="8" t="s">
        <v>339</v>
      </c>
      <c r="C1974" s="13" t="n">
        <v>1.7266221109646</v>
      </c>
      <c r="D1974" s="13" t="n">
        <v>10.4825</v>
      </c>
      <c r="E1974" s="8" t="n">
        <f aca="false">IF(C1974&gt;=$B$4,1,0)</f>
        <v>0</v>
      </c>
      <c r="F1974" s="8" t="n">
        <f aca="false">IF(D1974&gt;=$B$4,1,0)</f>
        <v>1</v>
      </c>
      <c r="G1974" s="8" t="str">
        <f aca="false">IF(AND(E1974=1,F1974=1),"Both pay",IF(F1974=1,"Missed",IF(E1974=1,"False trigger","Neither")))</f>
        <v>Missed</v>
      </c>
    </row>
    <row r="1975" customFormat="false" ht="15" hidden="false" customHeight="false" outlineLevel="0" collapsed="false">
      <c r="A1975" s="8" t="n">
        <v>337</v>
      </c>
      <c r="B1975" s="8" t="s">
        <v>339</v>
      </c>
      <c r="C1975" s="13" t="n">
        <v>5.99866254894998</v>
      </c>
      <c r="D1975" s="13" t="n">
        <v>8.485625</v>
      </c>
      <c r="E1975" s="8" t="n">
        <f aca="false">IF(C1975&gt;=$B$4,1,0)</f>
        <v>0</v>
      </c>
      <c r="F1975" s="8" t="n">
        <f aca="false">IF(D1975&gt;=$B$4,1,0)</f>
        <v>0</v>
      </c>
      <c r="G1975" s="8" t="str">
        <f aca="false">IF(AND(E1975=1,F1975=1),"Both pay",IF(F1975=1,"Missed",IF(E1975=1,"False trigger","Neither")))</f>
        <v>Neither</v>
      </c>
    </row>
    <row r="1976" customFormat="false" ht="15" hidden="false" customHeight="false" outlineLevel="0" collapsed="false">
      <c r="A1976" s="8" t="n">
        <v>338</v>
      </c>
      <c r="B1976" s="8" t="s">
        <v>339</v>
      </c>
      <c r="C1976" s="13" t="n">
        <v>8.0125832952986</v>
      </c>
      <c r="D1976" s="13" t="n">
        <v>8.16625</v>
      </c>
      <c r="E1976" s="8" t="n">
        <f aca="false">IF(C1976&gt;=$B$4,1,0)</f>
        <v>0</v>
      </c>
      <c r="F1976" s="8" t="n">
        <f aca="false">IF(D1976&gt;=$B$4,1,0)</f>
        <v>0</v>
      </c>
      <c r="G1976" s="8" t="str">
        <f aca="false">IF(AND(E1976=1,F1976=1),"Both pay",IF(F1976=1,"Missed",IF(E1976=1,"False trigger","Neither")))</f>
        <v>Neither</v>
      </c>
    </row>
    <row r="1977" customFormat="false" ht="15" hidden="false" customHeight="false" outlineLevel="0" collapsed="false">
      <c r="A1977" s="8" t="n">
        <v>339</v>
      </c>
      <c r="B1977" s="8" t="s">
        <v>339</v>
      </c>
      <c r="C1977" s="13" t="n">
        <v>9.19771244457734</v>
      </c>
      <c r="D1977" s="13" t="n">
        <v>9.143125</v>
      </c>
      <c r="E1977" s="8" t="n">
        <f aca="false">IF(C1977&gt;=$B$4,1,0)</f>
        <v>0</v>
      </c>
      <c r="F1977" s="8" t="n">
        <f aca="false">IF(D1977&gt;=$B$4,1,0)</f>
        <v>0</v>
      </c>
      <c r="G1977" s="8" t="str">
        <f aca="false">IF(AND(E1977=1,F1977=1),"Both pay",IF(F1977=1,"Missed",IF(E1977=1,"False trigger","Neither")))</f>
        <v>Neither</v>
      </c>
    </row>
    <row r="1978" customFormat="false" ht="15" hidden="false" customHeight="false" outlineLevel="0" collapsed="false">
      <c r="A1978" s="8" t="n">
        <v>340</v>
      </c>
      <c r="B1978" s="8" t="s">
        <v>339</v>
      </c>
      <c r="C1978" s="13" t="n">
        <v>6.87000887685132</v>
      </c>
      <c r="D1978" s="13" t="n">
        <v>7.53375</v>
      </c>
      <c r="E1978" s="8" t="n">
        <f aca="false">IF(C1978&gt;=$B$4,1,0)</f>
        <v>0</v>
      </c>
      <c r="F1978" s="8" t="n">
        <f aca="false">IF(D1978&gt;=$B$4,1,0)</f>
        <v>0</v>
      </c>
      <c r="G1978" s="8" t="str">
        <f aca="false">IF(AND(E1978=1,F1978=1),"Both pay",IF(F1978=1,"Missed",IF(E1978=1,"False trigger","Neither")))</f>
        <v>Neither</v>
      </c>
    </row>
    <row r="1979" customFormat="false" ht="15" hidden="false" customHeight="false" outlineLevel="0" collapsed="false">
      <c r="A1979" s="8" t="n">
        <v>344</v>
      </c>
      <c r="B1979" s="8" t="s">
        <v>339</v>
      </c>
      <c r="C1979" s="13" t="n">
        <v>3.10693692337345</v>
      </c>
      <c r="D1979" s="13" t="n">
        <v>2.61</v>
      </c>
      <c r="E1979" s="8" t="n">
        <f aca="false">IF(C1979&gt;=$B$4,1,0)</f>
        <v>0</v>
      </c>
      <c r="F1979" s="8" t="n">
        <f aca="false">IF(D1979&gt;=$B$4,1,0)</f>
        <v>0</v>
      </c>
      <c r="G1979" s="8" t="str">
        <f aca="false">IF(AND(E1979=1,F1979=1),"Both pay",IF(F1979=1,"Missed",IF(E1979=1,"False trigger","Neither")))</f>
        <v>Neither</v>
      </c>
    </row>
    <row r="1980" customFormat="false" ht="15" hidden="false" customHeight="false" outlineLevel="0" collapsed="false">
      <c r="A1980" s="8" t="n">
        <v>345</v>
      </c>
      <c r="B1980" s="8" t="s">
        <v>339</v>
      </c>
      <c r="C1980" s="13" t="n">
        <v>2.96294811364412</v>
      </c>
      <c r="D1980" s="13" t="n">
        <v>1.519375</v>
      </c>
      <c r="E1980" s="8" t="n">
        <f aca="false">IF(C1980&gt;=$B$4,1,0)</f>
        <v>0</v>
      </c>
      <c r="F1980" s="8" t="n">
        <f aca="false">IF(D1980&gt;=$B$4,1,0)</f>
        <v>0</v>
      </c>
      <c r="G1980" s="8" t="str">
        <f aca="false">IF(AND(E1980=1,F1980=1),"Both pay",IF(F1980=1,"Missed",IF(E1980=1,"False trigger","Neither")))</f>
        <v>Neither</v>
      </c>
    </row>
    <row r="1981" customFormat="false" ht="15" hidden="false" customHeight="false" outlineLevel="0" collapsed="false">
      <c r="A1981" s="8" t="n">
        <v>346</v>
      </c>
      <c r="B1981" s="8" t="s">
        <v>339</v>
      </c>
      <c r="C1981" s="13" t="n">
        <v>2.08371678809281</v>
      </c>
      <c r="D1981" s="13" t="n">
        <v>1.91625</v>
      </c>
      <c r="E1981" s="8" t="n">
        <f aca="false">IF(C1981&gt;=$B$4,1,0)</f>
        <v>0</v>
      </c>
      <c r="F1981" s="8" t="n">
        <f aca="false">IF(D1981&gt;=$B$4,1,0)</f>
        <v>0</v>
      </c>
      <c r="G1981" s="8" t="str">
        <f aca="false">IF(AND(E1981=1,F1981=1),"Both pay",IF(F1981=1,"Missed",IF(E1981=1,"False trigger","Neither")))</f>
        <v>Neither</v>
      </c>
    </row>
    <row r="1982" customFormat="false" ht="15" hidden="false" customHeight="false" outlineLevel="0" collapsed="false">
      <c r="A1982" s="8" t="n">
        <v>347</v>
      </c>
      <c r="B1982" s="8" t="s">
        <v>339</v>
      </c>
      <c r="C1982" s="13" t="n">
        <v>1.48676649300638</v>
      </c>
      <c r="D1982" s="13" t="n">
        <v>1.55875</v>
      </c>
      <c r="E1982" s="8" t="n">
        <f aca="false">IF(C1982&gt;=$B$4,1,0)</f>
        <v>0</v>
      </c>
      <c r="F1982" s="8" t="n">
        <f aca="false">IF(D1982&gt;=$B$4,1,0)</f>
        <v>0</v>
      </c>
      <c r="G1982" s="8" t="str">
        <f aca="false">IF(AND(E1982=1,F1982=1),"Both pay",IF(F1982=1,"Missed",IF(E1982=1,"False trigger","Neither")))</f>
        <v>Neither</v>
      </c>
    </row>
    <row r="1983" customFormat="false" ht="15" hidden="false" customHeight="false" outlineLevel="0" collapsed="false">
      <c r="A1983" s="8" t="n">
        <v>348</v>
      </c>
      <c r="B1983" s="8" t="s">
        <v>339</v>
      </c>
      <c r="C1983" s="13" t="n">
        <v>1.53509968555926</v>
      </c>
      <c r="D1983" s="13" t="n">
        <v>1.6325</v>
      </c>
      <c r="E1983" s="8" t="n">
        <f aca="false">IF(C1983&gt;=$B$4,1,0)</f>
        <v>0</v>
      </c>
      <c r="F1983" s="8" t="n">
        <f aca="false">IF(D1983&gt;=$B$4,1,0)</f>
        <v>0</v>
      </c>
      <c r="G1983" s="8" t="str">
        <f aca="false">IF(AND(E1983=1,F1983=1),"Both pay",IF(F1983=1,"Missed",IF(E1983=1,"False trigger","Neither")))</f>
        <v>Neither</v>
      </c>
    </row>
    <row r="1984" customFormat="false" ht="15" hidden="false" customHeight="false" outlineLevel="0" collapsed="false">
      <c r="A1984" s="8" t="n">
        <v>349</v>
      </c>
      <c r="B1984" s="8" t="s">
        <v>339</v>
      </c>
      <c r="C1984" s="13" t="n">
        <v>1.15291005256104</v>
      </c>
      <c r="D1984" s="13" t="n">
        <v>1.329375</v>
      </c>
      <c r="E1984" s="8" t="n">
        <f aca="false">IF(C1984&gt;=$B$4,1,0)</f>
        <v>0</v>
      </c>
      <c r="F1984" s="8" t="n">
        <f aca="false">IF(D1984&gt;=$B$4,1,0)</f>
        <v>0</v>
      </c>
      <c r="G1984" s="8" t="str">
        <f aca="false">IF(AND(E1984=1,F1984=1),"Both pay",IF(F1984=1,"Missed",IF(E1984=1,"False trigger","Neither")))</f>
        <v>Neither</v>
      </c>
    </row>
    <row r="1985" customFormat="false" ht="15" hidden="false" customHeight="false" outlineLevel="0" collapsed="false">
      <c r="A1985" s="8" t="n">
        <v>350</v>
      </c>
      <c r="B1985" s="8" t="s">
        <v>339</v>
      </c>
      <c r="C1985" s="13" t="n">
        <v>1.40692799772553</v>
      </c>
      <c r="D1985" s="13" t="n">
        <v>0.8975</v>
      </c>
      <c r="E1985" s="8" t="n">
        <f aca="false">IF(C1985&gt;=$B$4,1,0)</f>
        <v>0</v>
      </c>
      <c r="F1985" s="8" t="n">
        <f aca="false">IF(D1985&gt;=$B$4,1,0)</f>
        <v>0</v>
      </c>
      <c r="G1985" s="8" t="str">
        <f aca="false">IF(AND(E1985=1,F1985=1),"Both pay",IF(F1985=1,"Missed",IF(E1985=1,"False trigger","Neither")))</f>
        <v>Neither</v>
      </c>
    </row>
    <row r="1986" customFormat="false" ht="15" hidden="false" customHeight="false" outlineLevel="0" collapsed="false">
      <c r="A1986" s="8" t="n">
        <v>351</v>
      </c>
      <c r="B1986" s="8" t="s">
        <v>339</v>
      </c>
      <c r="C1986" s="13" t="n">
        <v>2.09717549010586</v>
      </c>
      <c r="D1986" s="13" t="n">
        <v>1.1425</v>
      </c>
      <c r="E1986" s="8" t="n">
        <f aca="false">IF(C1986&gt;=$B$4,1,0)</f>
        <v>0</v>
      </c>
      <c r="F1986" s="8" t="n">
        <f aca="false">IF(D1986&gt;=$B$4,1,0)</f>
        <v>0</v>
      </c>
      <c r="G1986" s="8" t="str">
        <f aca="false">IF(AND(E1986=1,F1986=1),"Both pay",IF(F1986=1,"Missed",IF(E1986=1,"False trigger","Neither")))</f>
        <v>Neither</v>
      </c>
    </row>
    <row r="1987" customFormat="false" ht="15" hidden="false" customHeight="false" outlineLevel="0" collapsed="false">
      <c r="A1987" s="8" t="n">
        <v>352</v>
      </c>
      <c r="B1987" s="8" t="s">
        <v>339</v>
      </c>
      <c r="C1987" s="13" t="n">
        <v>4.01937901802304</v>
      </c>
      <c r="D1987" s="13" t="n">
        <v>1.97125</v>
      </c>
      <c r="E1987" s="8" t="n">
        <f aca="false">IF(C1987&gt;=$B$4,1,0)</f>
        <v>0</v>
      </c>
      <c r="F1987" s="8" t="n">
        <f aca="false">IF(D1987&gt;=$B$4,1,0)</f>
        <v>0</v>
      </c>
      <c r="G1987" s="8" t="str">
        <f aca="false">IF(AND(E1987=1,F1987=1),"Both pay",IF(F1987=1,"Missed",IF(E1987=1,"False trigger","Neither")))</f>
        <v>Neither</v>
      </c>
    </row>
    <row r="1988" customFormat="false" ht="15" hidden="false" customHeight="false" outlineLevel="0" collapsed="false">
      <c r="A1988" s="8" t="n">
        <v>353</v>
      </c>
      <c r="B1988" s="8" t="s">
        <v>339</v>
      </c>
      <c r="C1988" s="13" t="n">
        <v>5.34341701998512</v>
      </c>
      <c r="D1988" s="13" t="n">
        <v>3.215</v>
      </c>
      <c r="E1988" s="8" t="n">
        <f aca="false">IF(C1988&gt;=$B$4,1,0)</f>
        <v>0</v>
      </c>
      <c r="F1988" s="8" t="n">
        <f aca="false">IF(D1988&gt;=$B$4,1,0)</f>
        <v>0</v>
      </c>
      <c r="G1988" s="8" t="str">
        <f aca="false">IF(AND(E1988=1,F1988=1),"Both pay",IF(F1988=1,"Missed",IF(E1988=1,"False trigger","Neither")))</f>
        <v>Neither</v>
      </c>
    </row>
    <row r="1989" customFormat="false" ht="15" hidden="false" customHeight="false" outlineLevel="0" collapsed="false">
      <c r="A1989" s="8" t="n">
        <v>354</v>
      </c>
      <c r="B1989" s="8" t="s">
        <v>339</v>
      </c>
      <c r="C1989" s="13" t="n">
        <v>5.8820323108103</v>
      </c>
      <c r="D1989" s="13" t="n">
        <v>6.42375</v>
      </c>
      <c r="E1989" s="8" t="n">
        <f aca="false">IF(C1989&gt;=$B$4,1,0)</f>
        <v>0</v>
      </c>
      <c r="F1989" s="8" t="n">
        <f aca="false">IF(D1989&gt;=$B$4,1,0)</f>
        <v>0</v>
      </c>
      <c r="G1989" s="8" t="str">
        <f aca="false">IF(AND(E1989=1,F1989=1),"Both pay",IF(F1989=1,"Missed",IF(E1989=1,"False trigger","Neither")))</f>
        <v>Neither</v>
      </c>
    </row>
    <row r="1990" customFormat="false" ht="15" hidden="false" customHeight="false" outlineLevel="0" collapsed="false">
      <c r="A1990" s="8" t="n">
        <v>355</v>
      </c>
      <c r="B1990" s="8" t="s">
        <v>339</v>
      </c>
      <c r="C1990" s="13" t="n">
        <v>5.62422999685936</v>
      </c>
      <c r="D1990" s="13" t="n">
        <v>8.61125</v>
      </c>
      <c r="E1990" s="8" t="n">
        <f aca="false">IF(C1990&gt;=$B$4,1,0)</f>
        <v>0</v>
      </c>
      <c r="F1990" s="8" t="n">
        <f aca="false">IF(D1990&gt;=$B$4,1,0)</f>
        <v>0</v>
      </c>
      <c r="G1990" s="8" t="str">
        <f aca="false">IF(AND(E1990=1,F1990=1),"Both pay",IF(F1990=1,"Missed",IF(E1990=1,"False trigger","Neither")))</f>
        <v>Neither</v>
      </c>
    </row>
    <row r="1991" customFormat="false" ht="15" hidden="false" customHeight="false" outlineLevel="0" collapsed="false">
      <c r="A1991" s="8" t="n">
        <v>356</v>
      </c>
      <c r="B1991" s="8" t="s">
        <v>339</v>
      </c>
      <c r="C1991" s="13" t="n">
        <v>5.29895729445194</v>
      </c>
      <c r="D1991" s="13" t="n">
        <v>9.1475</v>
      </c>
      <c r="E1991" s="8" t="n">
        <f aca="false">IF(C1991&gt;=$B$4,1,0)</f>
        <v>0</v>
      </c>
      <c r="F1991" s="8" t="n">
        <f aca="false">IF(D1991&gt;=$B$4,1,0)</f>
        <v>0</v>
      </c>
      <c r="G1991" s="8" t="str">
        <f aca="false">IF(AND(E1991=1,F1991=1),"Both pay",IF(F1991=1,"Missed",IF(E1991=1,"False trigger","Neither")))</f>
        <v>Neither</v>
      </c>
    </row>
    <row r="1992" customFormat="false" ht="15" hidden="false" customHeight="false" outlineLevel="0" collapsed="false">
      <c r="A1992" s="8" t="n">
        <v>357</v>
      </c>
      <c r="B1992" s="8" t="s">
        <v>339</v>
      </c>
      <c r="C1992" s="13" t="n">
        <v>4.10938667077048</v>
      </c>
      <c r="D1992" s="13" t="n">
        <v>7.701875</v>
      </c>
      <c r="E1992" s="8" t="n">
        <f aca="false">IF(C1992&gt;=$B$4,1,0)</f>
        <v>0</v>
      </c>
      <c r="F1992" s="8" t="n">
        <f aca="false">IF(D1992&gt;=$B$4,1,0)</f>
        <v>0</v>
      </c>
      <c r="G1992" s="8" t="str">
        <f aca="false">IF(AND(E1992=1,F1992=1),"Both pay",IF(F1992=1,"Missed",IF(E1992=1,"False trigger","Neither")))</f>
        <v>Neither</v>
      </c>
    </row>
    <row r="1993" customFormat="false" ht="15" hidden="false" customHeight="false" outlineLevel="0" collapsed="false">
      <c r="A1993" s="8" t="n">
        <v>358</v>
      </c>
      <c r="B1993" s="8" t="s">
        <v>339</v>
      </c>
      <c r="C1993" s="13" t="n">
        <v>3.60023985020417</v>
      </c>
      <c r="D1993" s="13" t="n">
        <v>7.0775</v>
      </c>
      <c r="E1993" s="8" t="n">
        <f aca="false">IF(C1993&gt;=$B$4,1,0)</f>
        <v>0</v>
      </c>
      <c r="F1993" s="8" t="n">
        <f aca="false">IF(D1993&gt;=$B$4,1,0)</f>
        <v>0</v>
      </c>
      <c r="G1993" s="8" t="str">
        <f aca="false">IF(AND(E1993=1,F1993=1),"Both pay",IF(F1993=1,"Missed",IF(E1993=1,"False trigger","Neither")))</f>
        <v>Neither</v>
      </c>
    </row>
    <row r="1994" customFormat="false" ht="15" hidden="false" customHeight="false" outlineLevel="0" collapsed="false">
      <c r="A1994" s="8" t="n">
        <v>359</v>
      </c>
      <c r="B1994" s="8" t="s">
        <v>339</v>
      </c>
      <c r="C1994" s="13" t="n">
        <v>3.08503551875572</v>
      </c>
      <c r="D1994" s="13" t="n">
        <v>6.076875</v>
      </c>
      <c r="E1994" s="8" t="n">
        <f aca="false">IF(C1994&gt;=$B$4,1,0)</f>
        <v>0</v>
      </c>
      <c r="F1994" s="8" t="n">
        <f aca="false">IF(D1994&gt;=$B$4,1,0)</f>
        <v>0</v>
      </c>
      <c r="G1994" s="8" t="str">
        <f aca="false">IF(AND(E1994=1,F1994=1),"Both pay",IF(F1994=1,"Missed",IF(E1994=1,"False trigger","Neither")))</f>
        <v>Neither</v>
      </c>
    </row>
    <row r="1995" customFormat="false" ht="15" hidden="false" customHeight="false" outlineLevel="0" collapsed="false">
      <c r="A1995" s="8" t="n">
        <v>360</v>
      </c>
      <c r="B1995" s="8" t="s">
        <v>339</v>
      </c>
      <c r="C1995" s="13" t="n">
        <v>3.51428810438167</v>
      </c>
      <c r="D1995" s="13" t="n">
        <v>4.50375</v>
      </c>
      <c r="E1995" s="8" t="n">
        <f aca="false">IF(C1995&gt;=$B$4,1,0)</f>
        <v>0</v>
      </c>
      <c r="F1995" s="8" t="n">
        <f aca="false">IF(D1995&gt;=$B$4,1,0)</f>
        <v>0</v>
      </c>
      <c r="G1995" s="8" t="str">
        <f aca="false">IF(AND(E1995=1,F1995=1),"Both pay",IF(F1995=1,"Missed",IF(E1995=1,"False trigger","Neither")))</f>
        <v>Neither</v>
      </c>
    </row>
    <row r="1996" customFormat="false" ht="15" hidden="false" customHeight="false" outlineLevel="0" collapsed="false">
      <c r="A1996" s="8" t="n">
        <v>361</v>
      </c>
      <c r="B1996" s="8" t="s">
        <v>339</v>
      </c>
      <c r="C1996" s="13" t="n">
        <v>3.23460047139208</v>
      </c>
      <c r="D1996" s="13" t="n">
        <v>3.34875</v>
      </c>
      <c r="E1996" s="8" t="n">
        <f aca="false">IF(C1996&gt;=$B$4,1,0)</f>
        <v>0</v>
      </c>
      <c r="F1996" s="8" t="n">
        <f aca="false">IF(D1996&gt;=$B$4,1,0)</f>
        <v>0</v>
      </c>
      <c r="G1996" s="8" t="str">
        <f aca="false">IF(AND(E1996=1,F1996=1),"Both pay",IF(F1996=1,"Missed",IF(E1996=1,"False trigger","Neither")))</f>
        <v>Neither</v>
      </c>
    </row>
    <row r="1997" customFormat="false" ht="15" hidden="false" customHeight="false" outlineLevel="0" collapsed="false">
      <c r="A1997" s="8" t="n">
        <v>362</v>
      </c>
      <c r="B1997" s="8" t="s">
        <v>339</v>
      </c>
      <c r="C1997" s="13" t="n">
        <v>1.18180680816122</v>
      </c>
      <c r="D1997" s="13" t="n">
        <v>3.1</v>
      </c>
      <c r="E1997" s="8" t="n">
        <f aca="false">IF(C1997&gt;=$B$4,1,0)</f>
        <v>0</v>
      </c>
      <c r="F1997" s="8" t="n">
        <f aca="false">IF(D1997&gt;=$B$4,1,0)</f>
        <v>0</v>
      </c>
      <c r="G1997" s="8" t="str">
        <f aca="false">IF(AND(E1997=1,F1997=1),"Both pay",IF(F1997=1,"Missed",IF(E1997=1,"False trigger","Neither")))</f>
        <v>Neither</v>
      </c>
    </row>
    <row r="1998" customFormat="false" ht="15" hidden="false" customHeight="false" outlineLevel="0" collapsed="false">
      <c r="A1998" s="8" t="n">
        <v>363</v>
      </c>
      <c r="B1998" s="8" t="s">
        <v>339</v>
      </c>
      <c r="C1998" s="13" t="n">
        <v>2.06908384167083</v>
      </c>
      <c r="D1998" s="13" t="n">
        <v>2.74875</v>
      </c>
      <c r="E1998" s="8" t="n">
        <f aca="false">IF(C1998&gt;=$B$4,1,0)</f>
        <v>0</v>
      </c>
      <c r="F1998" s="8" t="n">
        <f aca="false">IF(D1998&gt;=$B$4,1,0)</f>
        <v>0</v>
      </c>
      <c r="G1998" s="8" t="str">
        <f aca="false">IF(AND(E1998=1,F1998=1),"Both pay",IF(F1998=1,"Missed",IF(E1998=1,"False trigger","Neither")))</f>
        <v>Neither</v>
      </c>
    </row>
    <row r="1999" customFormat="false" ht="15" hidden="false" customHeight="false" outlineLevel="0" collapsed="false">
      <c r="A1999" s="8" t="n">
        <v>364</v>
      </c>
      <c r="B1999" s="8" t="s">
        <v>339</v>
      </c>
      <c r="C1999" s="13" t="n">
        <v>2.26232873774537</v>
      </c>
      <c r="D1999" s="13" t="n">
        <v>2.874375</v>
      </c>
      <c r="E1999" s="8" t="n">
        <f aca="false">IF(C1999&gt;=$B$4,1,0)</f>
        <v>0</v>
      </c>
      <c r="F1999" s="8" t="n">
        <f aca="false">IF(D1999&gt;=$B$4,1,0)</f>
        <v>0</v>
      </c>
      <c r="G1999" s="8" t="str">
        <f aca="false">IF(AND(E1999=1,F1999=1),"Both pay",IF(F1999=1,"Missed",IF(E1999=1,"False trigger","Neither")))</f>
        <v>Neither</v>
      </c>
    </row>
    <row r="2000" customFormat="false" ht="15" hidden="false" customHeight="false" outlineLevel="0" collapsed="false">
      <c r="A2000" s="8" t="n">
        <v>368</v>
      </c>
      <c r="B2000" s="8" t="s">
        <v>339</v>
      </c>
      <c r="C2000" s="13" t="n">
        <v>1.79878614330082</v>
      </c>
      <c r="D2000" s="13" t="n">
        <v>4.204375</v>
      </c>
      <c r="E2000" s="8" t="n">
        <f aca="false">IF(C2000&gt;=$B$4,1,0)</f>
        <v>0</v>
      </c>
      <c r="F2000" s="8" t="n">
        <f aca="false">IF(D2000&gt;=$B$4,1,0)</f>
        <v>0</v>
      </c>
      <c r="G2000" s="8" t="str">
        <f aca="false">IF(AND(E2000=1,F2000=1),"Both pay",IF(F2000=1,"Missed",IF(E2000=1,"False trigger","Neither")))</f>
        <v>Neither</v>
      </c>
    </row>
    <row r="2001" customFormat="false" ht="15" hidden="false" customHeight="false" outlineLevel="0" collapsed="false">
      <c r="A2001" s="8" t="n">
        <v>369</v>
      </c>
      <c r="B2001" s="8" t="s">
        <v>339</v>
      </c>
      <c r="C2001" s="13" t="n">
        <v>1.77167601273672</v>
      </c>
      <c r="D2001" s="13" t="n">
        <v>3.64125</v>
      </c>
      <c r="E2001" s="8" t="n">
        <f aca="false">IF(C2001&gt;=$B$4,1,0)</f>
        <v>0</v>
      </c>
      <c r="F2001" s="8" t="n">
        <f aca="false">IF(D2001&gt;=$B$4,1,0)</f>
        <v>0</v>
      </c>
      <c r="G2001" s="8" t="str">
        <f aca="false">IF(AND(E2001=1,F2001=1),"Both pay",IF(F2001=1,"Missed",IF(E2001=1,"False trigger","Neither")))</f>
        <v>Neither</v>
      </c>
    </row>
    <row r="2002" customFormat="false" ht="15" hidden="false" customHeight="false" outlineLevel="0" collapsed="false">
      <c r="A2002" s="8" t="n">
        <v>370</v>
      </c>
      <c r="B2002" s="8" t="s">
        <v>339</v>
      </c>
      <c r="C2002" s="13" t="n">
        <v>2.03652484593533</v>
      </c>
      <c r="D2002" s="13" t="n">
        <v>3.101875</v>
      </c>
      <c r="E2002" s="8" t="n">
        <f aca="false">IF(C2002&gt;=$B$4,1,0)</f>
        <v>0</v>
      </c>
      <c r="F2002" s="8" t="n">
        <f aca="false">IF(D2002&gt;=$B$4,1,0)</f>
        <v>0</v>
      </c>
      <c r="G2002" s="8" t="str">
        <f aca="false">IF(AND(E2002=1,F2002=1),"Both pay",IF(F2002=1,"Missed",IF(E2002=1,"False trigger","Neither")))</f>
        <v>Neither</v>
      </c>
    </row>
    <row r="2003" customFormat="false" ht="15" hidden="false" customHeight="false" outlineLevel="0" collapsed="false">
      <c r="A2003" s="8" t="n">
        <v>371</v>
      </c>
      <c r="B2003" s="8" t="s">
        <v>339</v>
      </c>
      <c r="C2003" s="13" t="n">
        <v>2.41879631405183</v>
      </c>
      <c r="D2003" s="13" t="n">
        <v>2.480625</v>
      </c>
      <c r="E2003" s="8" t="n">
        <f aca="false">IF(C2003&gt;=$B$4,1,0)</f>
        <v>0</v>
      </c>
      <c r="F2003" s="8" t="n">
        <f aca="false">IF(D2003&gt;=$B$4,1,0)</f>
        <v>0</v>
      </c>
      <c r="G2003" s="8" t="str">
        <f aca="false">IF(AND(E2003=1,F2003=1),"Both pay",IF(F2003=1,"Missed",IF(E2003=1,"False trigger","Neither")))</f>
        <v>Neither</v>
      </c>
    </row>
    <row r="2004" customFormat="false" ht="15" hidden="false" customHeight="false" outlineLevel="0" collapsed="false">
      <c r="A2004" s="8" t="n">
        <v>372</v>
      </c>
      <c r="B2004" s="8" t="s">
        <v>339</v>
      </c>
      <c r="C2004" s="13" t="n">
        <v>1.28232134940241</v>
      </c>
      <c r="D2004" s="13" t="n">
        <v>1.6625</v>
      </c>
      <c r="E2004" s="8" t="n">
        <f aca="false">IF(C2004&gt;=$B$4,1,0)</f>
        <v>0</v>
      </c>
      <c r="F2004" s="8" t="n">
        <f aca="false">IF(D2004&gt;=$B$4,1,0)</f>
        <v>0</v>
      </c>
      <c r="G2004" s="8" t="str">
        <f aca="false">IF(AND(E2004=1,F2004=1),"Both pay",IF(F2004=1,"Missed",IF(E2004=1,"False trigger","Neither")))</f>
        <v>Neither</v>
      </c>
    </row>
    <row r="2005" customFormat="false" ht="15" hidden="false" customHeight="false" outlineLevel="0" collapsed="false">
      <c r="A2005" s="8" t="n">
        <v>373</v>
      </c>
      <c r="B2005" s="8" t="s">
        <v>339</v>
      </c>
      <c r="C2005" s="13" t="n">
        <v>1.29782507129101</v>
      </c>
      <c r="D2005" s="13" t="n">
        <v>1.435</v>
      </c>
      <c r="E2005" s="8" t="n">
        <f aca="false">IF(C2005&gt;=$B$4,1,0)</f>
        <v>0</v>
      </c>
      <c r="F2005" s="8" t="n">
        <f aca="false">IF(D2005&gt;=$B$4,1,0)</f>
        <v>0</v>
      </c>
      <c r="G2005" s="8" t="str">
        <f aca="false">IF(AND(E2005=1,F2005=1),"Both pay",IF(F2005=1,"Missed",IF(E2005=1,"False trigger","Neither")))</f>
        <v>Neither</v>
      </c>
    </row>
    <row r="2006" customFormat="false" ht="15" hidden="false" customHeight="false" outlineLevel="0" collapsed="false">
      <c r="A2006" s="8" t="n">
        <v>374</v>
      </c>
      <c r="B2006" s="8" t="s">
        <v>339</v>
      </c>
      <c r="C2006" s="13" t="n">
        <v>0.770628990563054</v>
      </c>
      <c r="D2006" s="13" t="n">
        <v>1.10625</v>
      </c>
      <c r="E2006" s="8" t="n">
        <f aca="false">IF(C2006&gt;=$B$4,1,0)</f>
        <v>0</v>
      </c>
      <c r="F2006" s="8" t="n">
        <f aca="false">IF(D2006&gt;=$B$4,1,0)</f>
        <v>0</v>
      </c>
      <c r="G2006" s="8" t="str">
        <f aca="false">IF(AND(E2006=1,F2006=1),"Both pay",IF(F2006=1,"Missed",IF(E2006=1,"False trigger","Neither")))</f>
        <v>Neither</v>
      </c>
    </row>
    <row r="2007" customFormat="false" ht="15" hidden="false" customHeight="false" outlineLevel="0" collapsed="false">
      <c r="A2007" s="8" t="n">
        <v>375</v>
      </c>
      <c r="B2007" s="8" t="s">
        <v>339</v>
      </c>
      <c r="C2007" s="13" t="n">
        <v>0.391458100467773</v>
      </c>
      <c r="D2007" s="13" t="n">
        <v>0.564999999999998</v>
      </c>
      <c r="E2007" s="8" t="n">
        <f aca="false">IF(C2007&gt;=$B$4,1,0)</f>
        <v>0</v>
      </c>
      <c r="F2007" s="8" t="n">
        <f aca="false">IF(D2007&gt;=$B$4,1,0)</f>
        <v>0</v>
      </c>
      <c r="G2007" s="8" t="str">
        <f aca="false">IF(AND(E2007=1,F2007=1),"Both pay",IF(F2007=1,"Missed",IF(E2007=1,"False trigger","Neither")))</f>
        <v>Neither</v>
      </c>
    </row>
    <row r="2008" customFormat="false" ht="15" hidden="false" customHeight="false" outlineLevel="0" collapsed="false">
      <c r="A2008" s="8" t="n">
        <v>376</v>
      </c>
      <c r="B2008" s="8" t="s">
        <v>339</v>
      </c>
      <c r="C2008" s="13" t="n">
        <v>0.345555654961487</v>
      </c>
      <c r="D2008" s="13" t="n">
        <v>0.326250000000002</v>
      </c>
      <c r="E2008" s="8" t="n">
        <f aca="false">IF(C2008&gt;=$B$4,1,0)</f>
        <v>0</v>
      </c>
      <c r="F2008" s="8" t="n">
        <f aca="false">IF(D2008&gt;=$B$4,1,0)</f>
        <v>0</v>
      </c>
      <c r="G2008" s="8" t="str">
        <f aca="false">IF(AND(E2008=1,F2008=1),"Both pay",IF(F2008=1,"Missed",IF(E2008=1,"False trigger","Neither")))</f>
        <v>Neither</v>
      </c>
    </row>
    <row r="2009" customFormat="false" ht="15" hidden="false" customHeight="false" outlineLevel="0" collapsed="false">
      <c r="A2009" s="8" t="n">
        <v>377</v>
      </c>
      <c r="B2009" s="8" t="s">
        <v>339</v>
      </c>
      <c r="C2009" s="13" t="n">
        <v>0.682666491307145</v>
      </c>
      <c r="D2009" s="13" t="n">
        <v>0.111874999999998</v>
      </c>
      <c r="E2009" s="8" t="n">
        <f aca="false">IF(C2009&gt;=$B$4,1,0)</f>
        <v>0</v>
      </c>
      <c r="F2009" s="8" t="n">
        <f aca="false">IF(D2009&gt;=$B$4,1,0)</f>
        <v>0</v>
      </c>
      <c r="G2009" s="8" t="str">
        <f aca="false">IF(AND(E2009=1,F2009=1),"Both pay",IF(F2009=1,"Missed",IF(E2009=1,"False trigger","Neither")))</f>
        <v>Neither</v>
      </c>
    </row>
    <row r="2010" customFormat="false" ht="15" hidden="false" customHeight="false" outlineLevel="0" collapsed="false">
      <c r="A2010" s="8" t="n">
        <v>378</v>
      </c>
      <c r="B2010" s="8" t="s">
        <v>339</v>
      </c>
      <c r="C2010" s="13" t="n">
        <v>2.2258944491095</v>
      </c>
      <c r="D2010" s="13" t="n">
        <v>0.0112499999999968</v>
      </c>
      <c r="E2010" s="8" t="n">
        <f aca="false">IF(C2010&gt;=$B$4,1,0)</f>
        <v>0</v>
      </c>
      <c r="F2010" s="8" t="n">
        <f aca="false">IF(D2010&gt;=$B$4,1,0)</f>
        <v>0</v>
      </c>
      <c r="G2010" s="8" t="str">
        <f aca="false">IF(AND(E2010=1,F2010=1),"Both pay",IF(F2010=1,"Missed",IF(E2010=1,"False trigger","Neither")))</f>
        <v>Neither</v>
      </c>
    </row>
    <row r="2011" customFormat="false" ht="15" hidden="false" customHeight="false" outlineLevel="0" collapsed="false">
      <c r="A2011" s="8" t="n">
        <v>379</v>
      </c>
      <c r="B2011" s="8" t="s">
        <v>339</v>
      </c>
      <c r="C2011" s="13" t="n">
        <v>6.65894143827038</v>
      </c>
      <c r="D2011" s="13" t="n">
        <v>0.0274999999999998</v>
      </c>
      <c r="E2011" s="8" t="n">
        <f aca="false">IF(C2011&gt;=$B$4,1,0)</f>
        <v>0</v>
      </c>
      <c r="F2011" s="8" t="n">
        <f aca="false">IF(D2011&gt;=$B$4,1,0)</f>
        <v>0</v>
      </c>
      <c r="G2011" s="8" t="str">
        <f aca="false">IF(AND(E2011=1,F2011=1),"Both pay",IF(F2011=1,"Missed",IF(E2011=1,"False trigger","Neither")))</f>
        <v>Neither</v>
      </c>
    </row>
    <row r="2012" customFormat="false" ht="15" hidden="false" customHeight="false" outlineLevel="0" collapsed="false">
      <c r="A2012" s="8" t="n">
        <v>380</v>
      </c>
      <c r="B2012" s="8" t="s">
        <v>339</v>
      </c>
      <c r="C2012" s="13" t="n">
        <v>12.7873249462889</v>
      </c>
      <c r="D2012" s="13" t="n">
        <v>0.0387500000000002</v>
      </c>
      <c r="E2012" s="8" t="n">
        <f aca="false">IF(C2012&gt;=$B$4,1,0)</f>
        <v>1</v>
      </c>
      <c r="F2012" s="8" t="n">
        <f aca="false">IF(D2012&gt;=$B$4,1,0)</f>
        <v>0</v>
      </c>
      <c r="G2012" s="8" t="str">
        <f aca="false">IF(AND(E2012=1,F2012=1),"Both pay",IF(F2012=1,"Missed",IF(E2012=1,"False trigger","Neither")))</f>
        <v>False trigger</v>
      </c>
    </row>
    <row r="2013" customFormat="false" ht="15" hidden="false" customHeight="false" outlineLevel="0" collapsed="false">
      <c r="A2013" s="8" t="n">
        <v>381</v>
      </c>
      <c r="B2013" s="8" t="s">
        <v>339</v>
      </c>
      <c r="C2013" s="13" t="n">
        <v>7.09557274034284</v>
      </c>
      <c r="D2013" s="13" t="n">
        <v>0.0581250000000004</v>
      </c>
      <c r="E2013" s="8" t="n">
        <f aca="false">IF(C2013&gt;=$B$4,1,0)</f>
        <v>0</v>
      </c>
      <c r="F2013" s="8" t="n">
        <f aca="false">IF(D2013&gt;=$B$4,1,0)</f>
        <v>0</v>
      </c>
      <c r="G2013" s="8" t="str">
        <f aca="false">IF(AND(E2013=1,F2013=1),"Both pay",IF(F2013=1,"Missed",IF(E2013=1,"False trigger","Neither")))</f>
        <v>Neither</v>
      </c>
    </row>
    <row r="2014" customFormat="false" ht="15" hidden="false" customHeight="false" outlineLevel="0" collapsed="false">
      <c r="A2014" s="8" t="n">
        <v>382</v>
      </c>
      <c r="B2014" s="8" t="s">
        <v>339</v>
      </c>
      <c r="C2014" s="13" t="n">
        <v>0.473632751117275</v>
      </c>
      <c r="D2014" s="13" t="n">
        <v>0.100000000000001</v>
      </c>
      <c r="E2014" s="8" t="n">
        <f aca="false">IF(C2014&gt;=$B$4,1,0)</f>
        <v>0</v>
      </c>
      <c r="F2014" s="8" t="n">
        <f aca="false">IF(D2014&gt;=$B$4,1,0)</f>
        <v>0</v>
      </c>
      <c r="G2014" s="8" t="str">
        <f aca="false">IF(AND(E2014=1,F2014=1),"Both pay",IF(F2014=1,"Missed",IF(E2014=1,"False trigger","Neither")))</f>
        <v>Neither</v>
      </c>
    </row>
    <row r="2015" customFormat="false" ht="15" hidden="false" customHeight="false" outlineLevel="0" collapsed="false">
      <c r="A2015" s="8" t="n">
        <v>383</v>
      </c>
      <c r="B2015" s="8" t="s">
        <v>339</v>
      </c>
      <c r="C2015" s="13" t="n">
        <v>0.656763702170256</v>
      </c>
      <c r="D2015" s="13" t="n">
        <v>0.252499999999998</v>
      </c>
      <c r="E2015" s="8" t="n">
        <f aca="false">IF(C2015&gt;=$B$4,1,0)</f>
        <v>0</v>
      </c>
      <c r="F2015" s="8" t="n">
        <f aca="false">IF(D2015&gt;=$B$4,1,0)</f>
        <v>0</v>
      </c>
      <c r="G2015" s="8" t="str">
        <f aca="false">IF(AND(E2015=1,F2015=1),"Both pay",IF(F2015=1,"Missed",IF(E2015=1,"False trigger","Neither")))</f>
        <v>Neither</v>
      </c>
    </row>
    <row r="2016" customFormat="false" ht="15" hidden="false" customHeight="false" outlineLevel="0" collapsed="false">
      <c r="A2016" s="8" t="n">
        <v>384</v>
      </c>
      <c r="B2016" s="8" t="s">
        <v>339</v>
      </c>
      <c r="C2016" s="13" t="n">
        <v>0.566491313195501</v>
      </c>
      <c r="D2016" s="13" t="n">
        <v>0.943125000000002</v>
      </c>
      <c r="E2016" s="8" t="n">
        <f aca="false">IF(C2016&gt;=$B$4,1,0)</f>
        <v>0</v>
      </c>
      <c r="F2016" s="8" t="n">
        <f aca="false">IF(D2016&gt;=$B$4,1,0)</f>
        <v>0</v>
      </c>
      <c r="G2016" s="8" t="str">
        <f aca="false">IF(AND(E2016=1,F2016=1),"Both pay",IF(F2016=1,"Missed",IF(E2016=1,"False trigger","Neither")))</f>
        <v>Neither</v>
      </c>
    </row>
    <row r="2017" customFormat="false" ht="15" hidden="false" customHeight="false" outlineLevel="0" collapsed="false">
      <c r="A2017" s="8" t="n">
        <v>385</v>
      </c>
      <c r="B2017" s="8" t="s">
        <v>339</v>
      </c>
      <c r="C2017" s="13" t="n">
        <v>0.0891477747144353</v>
      </c>
      <c r="D2017" s="13" t="n">
        <v>2.385625</v>
      </c>
      <c r="E2017" s="8" t="n">
        <f aca="false">IF(C2017&gt;=$B$4,1,0)</f>
        <v>0</v>
      </c>
      <c r="F2017" s="8" t="n">
        <f aca="false">IF(D2017&gt;=$B$4,1,0)</f>
        <v>0</v>
      </c>
      <c r="G2017" s="8" t="str">
        <f aca="false">IF(AND(E2017=1,F2017=1),"Both pay",IF(F2017=1,"Missed",IF(E2017=1,"False trigger","Neither")))</f>
        <v>Neither</v>
      </c>
    </row>
    <row r="2018" customFormat="false" ht="15" hidden="false" customHeight="false" outlineLevel="0" collapsed="false">
      <c r="A2018" s="8" t="n">
        <v>386</v>
      </c>
      <c r="B2018" s="8" t="s">
        <v>339</v>
      </c>
      <c r="C2018" s="13" t="n">
        <v>0.0764181952201479</v>
      </c>
      <c r="D2018" s="13" t="n">
        <v>3.333125</v>
      </c>
      <c r="E2018" s="8" t="n">
        <f aca="false">IF(C2018&gt;=$B$4,1,0)</f>
        <v>0</v>
      </c>
      <c r="F2018" s="8" t="n">
        <f aca="false">IF(D2018&gt;=$B$4,1,0)</f>
        <v>0</v>
      </c>
      <c r="G2018" s="8" t="str">
        <f aca="false">IF(AND(E2018=1,F2018=1),"Both pay",IF(F2018=1,"Missed",IF(E2018=1,"False trigger","Neither")))</f>
        <v>Neither</v>
      </c>
    </row>
    <row r="2019" customFormat="false" ht="15" hidden="false" customHeight="false" outlineLevel="0" collapsed="false">
      <c r="A2019" s="8" t="n">
        <v>387</v>
      </c>
      <c r="B2019" s="8" t="s">
        <v>339</v>
      </c>
      <c r="C2019" s="13" t="n">
        <v>0.109640163969143</v>
      </c>
      <c r="D2019" s="13" t="n">
        <v>4.614375</v>
      </c>
      <c r="E2019" s="8" t="n">
        <f aca="false">IF(C2019&gt;=$B$4,1,0)</f>
        <v>0</v>
      </c>
      <c r="F2019" s="8" t="n">
        <f aca="false">IF(D2019&gt;=$B$4,1,0)</f>
        <v>0</v>
      </c>
      <c r="G2019" s="8" t="str">
        <f aca="false">IF(AND(E2019=1,F2019=1),"Both pay",IF(F2019=1,"Missed",IF(E2019=1,"False trigger","Neither")))</f>
        <v>Neither</v>
      </c>
    </row>
    <row r="2020" customFormat="false" ht="15" hidden="false" customHeight="false" outlineLevel="0" collapsed="false">
      <c r="A2020" s="8" t="n">
        <v>389</v>
      </c>
      <c r="B2020" s="8" t="s">
        <v>339</v>
      </c>
      <c r="C2020" s="13" t="n">
        <v>0.357272765548787</v>
      </c>
      <c r="D2020" s="13" t="n">
        <v>10.3325</v>
      </c>
      <c r="E2020" s="8" t="n">
        <f aca="false">IF(C2020&gt;=$B$4,1,0)</f>
        <v>0</v>
      </c>
      <c r="F2020" s="8" t="n">
        <f aca="false">IF(D2020&gt;=$B$4,1,0)</f>
        <v>1</v>
      </c>
      <c r="G2020" s="8" t="str">
        <f aca="false">IF(AND(E2020=1,F2020=1),"Both pay",IF(F2020=1,"Missed",IF(E2020=1,"False trigger","Neither")))</f>
        <v>Missed</v>
      </c>
    </row>
    <row r="2021" customFormat="false" ht="15" hidden="false" customHeight="false" outlineLevel="0" collapsed="false">
      <c r="A2021" s="8" t="n">
        <v>390</v>
      </c>
      <c r="B2021" s="8" t="s">
        <v>339</v>
      </c>
      <c r="C2021" s="13" t="n">
        <v>1.35912120553423</v>
      </c>
      <c r="D2021" s="13" t="n">
        <v>11.78875</v>
      </c>
      <c r="E2021" s="8" t="n">
        <f aca="false">IF(C2021&gt;=$B$4,1,0)</f>
        <v>0</v>
      </c>
      <c r="F2021" s="8" t="n">
        <f aca="false">IF(D2021&gt;=$B$4,1,0)</f>
        <v>1</v>
      </c>
      <c r="G2021" s="8" t="str">
        <f aca="false">IF(AND(E2021=1,F2021=1),"Both pay",IF(F2021=1,"Missed",IF(E2021=1,"False trigger","Neither")))</f>
        <v>Missed</v>
      </c>
    </row>
    <row r="2022" customFormat="false" ht="15" hidden="false" customHeight="false" outlineLevel="0" collapsed="false">
      <c r="A2022" s="8" t="n">
        <v>395</v>
      </c>
      <c r="B2022" s="8" t="s">
        <v>339</v>
      </c>
      <c r="C2022" s="13" t="n">
        <v>5.32916380699763</v>
      </c>
      <c r="D2022" s="13" t="n">
        <v>10.493125</v>
      </c>
      <c r="E2022" s="8" t="n">
        <f aca="false">IF(C2022&gt;=$B$4,1,0)</f>
        <v>0</v>
      </c>
      <c r="F2022" s="8" t="n">
        <f aca="false">IF(D2022&gt;=$B$4,1,0)</f>
        <v>1</v>
      </c>
      <c r="G2022" s="8" t="str">
        <f aca="false">IF(AND(E2022=1,F2022=1),"Both pay",IF(F2022=1,"Missed",IF(E2022=1,"False trigger","Neither")))</f>
        <v>Missed</v>
      </c>
    </row>
    <row r="2023" customFormat="false" ht="15" hidden="false" customHeight="false" outlineLevel="0" collapsed="false">
      <c r="A2023" s="8" t="n">
        <v>396</v>
      </c>
      <c r="B2023" s="8" t="s">
        <v>339</v>
      </c>
      <c r="C2023" s="13" t="n">
        <v>5.86605915674905</v>
      </c>
      <c r="D2023" s="13" t="n">
        <v>11.4675</v>
      </c>
      <c r="E2023" s="8" t="n">
        <f aca="false">IF(C2023&gt;=$B$4,1,0)</f>
        <v>0</v>
      </c>
      <c r="F2023" s="8" t="n">
        <f aca="false">IF(D2023&gt;=$B$4,1,0)</f>
        <v>1</v>
      </c>
      <c r="G2023" s="8" t="str">
        <f aca="false">IF(AND(E2023=1,F2023=1),"Both pay",IF(F2023=1,"Missed",IF(E2023=1,"False trigger","Neither")))</f>
        <v>Missed</v>
      </c>
    </row>
    <row r="2024" customFormat="false" ht="15" hidden="false" customHeight="false" outlineLevel="0" collapsed="false">
      <c r="A2024" s="8" t="n">
        <v>397</v>
      </c>
      <c r="B2024" s="8" t="s">
        <v>339</v>
      </c>
      <c r="C2024" s="13" t="n">
        <v>5.22917851424908</v>
      </c>
      <c r="D2024" s="13" t="n">
        <v>6.39125</v>
      </c>
      <c r="E2024" s="8" t="n">
        <f aca="false">IF(C2024&gt;=$B$4,1,0)</f>
        <v>0</v>
      </c>
      <c r="F2024" s="8" t="n">
        <f aca="false">IF(D2024&gt;=$B$4,1,0)</f>
        <v>0</v>
      </c>
      <c r="G2024" s="8" t="str">
        <f aca="false">IF(AND(E2024=1,F2024=1),"Both pay",IF(F2024=1,"Missed",IF(E2024=1,"False trigger","Neither")))</f>
        <v>Neither</v>
      </c>
    </row>
    <row r="2025" customFormat="false" ht="15" hidden="false" customHeight="false" outlineLevel="0" collapsed="false">
      <c r="A2025" s="8" t="n">
        <v>399</v>
      </c>
      <c r="B2025" s="8" t="s">
        <v>339</v>
      </c>
      <c r="C2025" s="13" t="n">
        <v>3.37953561802807</v>
      </c>
      <c r="D2025" s="13" t="n">
        <v>7.14875</v>
      </c>
      <c r="E2025" s="8" t="n">
        <f aca="false">IF(C2025&gt;=$B$4,1,0)</f>
        <v>0</v>
      </c>
      <c r="F2025" s="8" t="n">
        <f aca="false">IF(D2025&gt;=$B$4,1,0)</f>
        <v>0</v>
      </c>
      <c r="G2025" s="8" t="str">
        <f aca="false">IF(AND(E2025=1,F2025=1),"Both pay",IF(F2025=1,"Missed",IF(E2025=1,"False trigger","Neither")))</f>
        <v>Neither</v>
      </c>
    </row>
    <row r="2026" customFormat="false" ht="15" hidden="false" customHeight="false" outlineLevel="0" collapsed="false">
      <c r="A2026" s="8" t="n">
        <v>400</v>
      </c>
      <c r="B2026" s="8" t="s">
        <v>339</v>
      </c>
      <c r="C2026" s="13" t="n">
        <v>3.53276861023202</v>
      </c>
      <c r="D2026" s="13" t="n">
        <v>7.235625</v>
      </c>
      <c r="E2026" s="8" t="n">
        <f aca="false">IF(C2026&gt;=$B$4,1,0)</f>
        <v>0</v>
      </c>
      <c r="F2026" s="8" t="n">
        <f aca="false">IF(D2026&gt;=$B$4,1,0)</f>
        <v>0</v>
      </c>
      <c r="G2026" s="8" t="str">
        <f aca="false">IF(AND(E2026=1,F2026=1),"Both pay",IF(F2026=1,"Missed",IF(E2026=1,"False trigger","Neither")))</f>
        <v>Neither</v>
      </c>
    </row>
    <row r="2027" customFormat="false" ht="15" hidden="false" customHeight="false" outlineLevel="0" collapsed="false">
      <c r="A2027" s="8" t="n">
        <v>401</v>
      </c>
      <c r="B2027" s="8" t="s">
        <v>339</v>
      </c>
      <c r="C2027" s="13" t="n">
        <v>3.45957245060564</v>
      </c>
      <c r="D2027" s="13" t="n">
        <v>6.9025</v>
      </c>
      <c r="E2027" s="8" t="n">
        <f aca="false">IF(C2027&gt;=$B$4,1,0)</f>
        <v>0</v>
      </c>
      <c r="F2027" s="8" t="n">
        <f aca="false">IF(D2027&gt;=$B$4,1,0)</f>
        <v>0</v>
      </c>
      <c r="G2027" s="8" t="str">
        <f aca="false">IF(AND(E2027=1,F2027=1),"Both pay",IF(F2027=1,"Missed",IF(E2027=1,"False trigger","Neither")))</f>
        <v>Neither</v>
      </c>
    </row>
    <row r="2028" customFormat="false" ht="15" hidden="false" customHeight="false" outlineLevel="0" collapsed="false">
      <c r="A2028" s="8" t="n">
        <v>402</v>
      </c>
      <c r="B2028" s="8" t="s">
        <v>339</v>
      </c>
      <c r="C2028" s="13" t="n">
        <v>3.54167731101461</v>
      </c>
      <c r="D2028" s="13" t="n">
        <v>4.550625</v>
      </c>
      <c r="E2028" s="8" t="n">
        <f aca="false">IF(C2028&gt;=$B$4,1,0)</f>
        <v>0</v>
      </c>
      <c r="F2028" s="8" t="n">
        <f aca="false">IF(D2028&gt;=$B$4,1,0)</f>
        <v>0</v>
      </c>
      <c r="G2028" s="8" t="str">
        <f aca="false">IF(AND(E2028=1,F2028=1),"Both pay",IF(F2028=1,"Missed",IF(E2028=1,"False trigger","Neither")))</f>
        <v>Neither</v>
      </c>
    </row>
    <row r="2029" customFormat="false" ht="15" hidden="false" customHeight="false" outlineLevel="0" collapsed="false">
      <c r="A2029" s="8" t="n">
        <v>403</v>
      </c>
      <c r="B2029" s="8" t="s">
        <v>339</v>
      </c>
      <c r="C2029" s="13" t="n">
        <v>3.14757969899368</v>
      </c>
      <c r="D2029" s="13" t="n">
        <v>2.28625</v>
      </c>
      <c r="E2029" s="8" t="n">
        <f aca="false">IF(C2029&gt;=$B$4,1,0)</f>
        <v>0</v>
      </c>
      <c r="F2029" s="8" t="n">
        <f aca="false">IF(D2029&gt;=$B$4,1,0)</f>
        <v>0</v>
      </c>
      <c r="G2029" s="8" t="str">
        <f aca="false">IF(AND(E2029=1,F2029=1),"Both pay",IF(F2029=1,"Missed",IF(E2029=1,"False trigger","Neither")))</f>
        <v>Neither</v>
      </c>
    </row>
    <row r="2030" customFormat="false" ht="15" hidden="false" customHeight="false" outlineLevel="0" collapsed="false">
      <c r="A2030" s="8" t="n">
        <v>404</v>
      </c>
      <c r="B2030" s="8" t="s">
        <v>339</v>
      </c>
      <c r="C2030" s="13" t="n">
        <v>1.99002517992163</v>
      </c>
      <c r="D2030" s="13" t="n">
        <v>1.556875</v>
      </c>
      <c r="E2030" s="8" t="n">
        <f aca="false">IF(C2030&gt;=$B$4,1,0)</f>
        <v>0</v>
      </c>
      <c r="F2030" s="8" t="n">
        <f aca="false">IF(D2030&gt;=$B$4,1,0)</f>
        <v>0</v>
      </c>
      <c r="G2030" s="8" t="str">
        <f aca="false">IF(AND(E2030=1,F2030=1),"Both pay",IF(F2030=1,"Missed",IF(E2030=1,"False trigger","Neither")))</f>
        <v>Neither</v>
      </c>
    </row>
    <row r="2031" customFormat="false" ht="15" hidden="false" customHeight="false" outlineLevel="0" collapsed="false">
      <c r="A2031" s="8" t="n">
        <v>405</v>
      </c>
      <c r="B2031" s="8" t="s">
        <v>339</v>
      </c>
      <c r="C2031" s="13" t="n">
        <v>1.60789436316291</v>
      </c>
      <c r="D2031" s="13" t="n">
        <v>1.529375</v>
      </c>
      <c r="E2031" s="8" t="n">
        <f aca="false">IF(C2031&gt;=$B$4,1,0)</f>
        <v>0</v>
      </c>
      <c r="F2031" s="8" t="n">
        <f aca="false">IF(D2031&gt;=$B$4,1,0)</f>
        <v>0</v>
      </c>
      <c r="G2031" s="8" t="str">
        <f aca="false">IF(AND(E2031=1,F2031=1),"Both pay",IF(F2031=1,"Missed",IF(E2031=1,"False trigger","Neither")))</f>
        <v>Neither</v>
      </c>
    </row>
    <row r="2032" customFormat="false" ht="15" hidden="false" customHeight="false" outlineLevel="0" collapsed="false">
      <c r="A2032" s="8" t="n">
        <v>406</v>
      </c>
      <c r="B2032" s="8" t="s">
        <v>339</v>
      </c>
      <c r="C2032" s="13" t="n">
        <v>1.2426823572833</v>
      </c>
      <c r="D2032" s="13" t="n">
        <v>2.238125</v>
      </c>
      <c r="E2032" s="8" t="n">
        <f aca="false">IF(C2032&gt;=$B$4,1,0)</f>
        <v>0</v>
      </c>
      <c r="F2032" s="8" t="n">
        <f aca="false">IF(D2032&gt;=$B$4,1,0)</f>
        <v>0</v>
      </c>
      <c r="G2032" s="8" t="str">
        <f aca="false">IF(AND(E2032=1,F2032=1),"Both pay",IF(F2032=1,"Missed",IF(E2032=1,"False trigger","Neither")))</f>
        <v>Neither</v>
      </c>
    </row>
    <row r="2033" customFormat="false" ht="15" hidden="false" customHeight="false" outlineLevel="0" collapsed="false">
      <c r="A2033" s="8" t="n">
        <v>407</v>
      </c>
      <c r="B2033" s="8" t="s">
        <v>339</v>
      </c>
      <c r="C2033" s="13" t="n">
        <v>1.32032937920864</v>
      </c>
      <c r="D2033" s="13" t="n">
        <v>1.764375</v>
      </c>
      <c r="E2033" s="8" t="n">
        <f aca="false">IF(C2033&gt;=$B$4,1,0)</f>
        <v>0</v>
      </c>
      <c r="F2033" s="8" t="n">
        <f aca="false">IF(D2033&gt;=$B$4,1,0)</f>
        <v>0</v>
      </c>
      <c r="G2033" s="8" t="str">
        <f aca="false">IF(AND(E2033=1,F2033=1),"Both pay",IF(F2033=1,"Missed",IF(E2033=1,"False trigger","Neither")))</f>
        <v>Neither</v>
      </c>
    </row>
    <row r="2034" customFormat="false" ht="15" hidden="false" customHeight="false" outlineLevel="0" collapsed="false">
      <c r="A2034" s="8" t="n">
        <v>408</v>
      </c>
      <c r="B2034" s="8" t="s">
        <v>339</v>
      </c>
      <c r="C2034" s="13" t="n">
        <v>2.45869839957078</v>
      </c>
      <c r="D2034" s="13" t="n">
        <v>0.848750000000001</v>
      </c>
      <c r="E2034" s="8" t="n">
        <f aca="false">IF(C2034&gt;=$B$4,1,0)</f>
        <v>0</v>
      </c>
      <c r="F2034" s="8" t="n">
        <f aca="false">IF(D2034&gt;=$B$4,1,0)</f>
        <v>0</v>
      </c>
      <c r="G2034" s="8" t="str">
        <f aca="false">IF(AND(E2034=1,F2034=1),"Both pay",IF(F2034=1,"Missed",IF(E2034=1,"False trigger","Neither")))</f>
        <v>Neither</v>
      </c>
    </row>
    <row r="2035" customFormat="false" ht="15" hidden="false" customHeight="false" outlineLevel="0" collapsed="false">
      <c r="A2035" s="8" t="n">
        <v>409</v>
      </c>
      <c r="B2035" s="8" t="s">
        <v>339</v>
      </c>
      <c r="C2035" s="13" t="n">
        <v>3.55395426286885</v>
      </c>
      <c r="D2035" s="13" t="n">
        <v>0.87</v>
      </c>
      <c r="E2035" s="8" t="n">
        <f aca="false">IF(C2035&gt;=$B$4,1,0)</f>
        <v>0</v>
      </c>
      <c r="F2035" s="8" t="n">
        <f aca="false">IF(D2035&gt;=$B$4,1,0)</f>
        <v>0</v>
      </c>
      <c r="G2035" s="8" t="str">
        <f aca="false">IF(AND(E2035=1,F2035=1),"Both pay",IF(F2035=1,"Missed",IF(E2035=1,"False trigger","Neither")))</f>
        <v>Neither</v>
      </c>
    </row>
    <row r="2036" customFormat="false" ht="15" hidden="false" customHeight="false" outlineLevel="0" collapsed="false">
      <c r="A2036" s="8" t="n">
        <v>410</v>
      </c>
      <c r="B2036" s="8" t="s">
        <v>339</v>
      </c>
      <c r="C2036" s="13" t="n">
        <v>3.43085705577609</v>
      </c>
      <c r="D2036" s="13" t="n">
        <v>1.978125</v>
      </c>
      <c r="E2036" s="8" t="n">
        <f aca="false">IF(C2036&gt;=$B$4,1,0)</f>
        <v>0</v>
      </c>
      <c r="F2036" s="8" t="n">
        <f aca="false">IF(D2036&gt;=$B$4,1,0)</f>
        <v>0</v>
      </c>
      <c r="G2036" s="8" t="str">
        <f aca="false">IF(AND(E2036=1,F2036=1),"Both pay",IF(F2036=1,"Missed",IF(E2036=1,"False trigger","Neither")))</f>
        <v>Neither</v>
      </c>
    </row>
    <row r="2037" customFormat="false" ht="15" hidden="false" customHeight="false" outlineLevel="0" collapsed="false">
      <c r="A2037" s="8" t="n">
        <v>411</v>
      </c>
      <c r="B2037" s="8" t="s">
        <v>339</v>
      </c>
      <c r="C2037" s="13" t="n">
        <v>3.50163795451655</v>
      </c>
      <c r="D2037" s="13" t="n">
        <v>2.864375</v>
      </c>
      <c r="E2037" s="8" t="n">
        <f aca="false">IF(C2037&gt;=$B$4,1,0)</f>
        <v>0</v>
      </c>
      <c r="F2037" s="8" t="n">
        <f aca="false">IF(D2037&gt;=$B$4,1,0)</f>
        <v>0</v>
      </c>
      <c r="G2037" s="8" t="str">
        <f aca="false">IF(AND(E2037=1,F2037=1),"Both pay",IF(F2037=1,"Missed",IF(E2037=1,"False trigger","Neither")))</f>
        <v>Neither</v>
      </c>
    </row>
    <row r="2038" customFormat="false" ht="15" hidden="false" customHeight="false" outlineLevel="0" collapsed="false">
      <c r="A2038" s="8" t="n">
        <v>412</v>
      </c>
      <c r="B2038" s="8" t="s">
        <v>339</v>
      </c>
      <c r="C2038" s="13" t="n">
        <v>4.75629678514302</v>
      </c>
      <c r="D2038" s="13" t="n">
        <v>4.6025</v>
      </c>
      <c r="E2038" s="8" t="n">
        <f aca="false">IF(C2038&gt;=$B$4,1,0)</f>
        <v>0</v>
      </c>
      <c r="F2038" s="8" t="n">
        <f aca="false">IF(D2038&gt;=$B$4,1,0)</f>
        <v>0</v>
      </c>
      <c r="G2038" s="8" t="str">
        <f aca="false">IF(AND(E2038=1,F2038=1),"Both pay",IF(F2038=1,"Missed",IF(E2038=1,"False trigger","Neither")))</f>
        <v>Neither</v>
      </c>
    </row>
    <row r="2039" customFormat="false" ht="15" hidden="false" customHeight="false" outlineLevel="0" collapsed="false">
      <c r="A2039" s="8" t="n">
        <v>413</v>
      </c>
      <c r="B2039" s="8" t="s">
        <v>339</v>
      </c>
      <c r="C2039" s="13" t="n">
        <v>5.72967864399149</v>
      </c>
      <c r="D2039" s="13" t="n">
        <v>7.000625</v>
      </c>
      <c r="E2039" s="8" t="n">
        <f aca="false">IF(C2039&gt;=$B$4,1,0)</f>
        <v>0</v>
      </c>
      <c r="F2039" s="8" t="n">
        <f aca="false">IF(D2039&gt;=$B$4,1,0)</f>
        <v>0</v>
      </c>
      <c r="G2039" s="8" t="str">
        <f aca="false">IF(AND(E2039=1,F2039=1),"Both pay",IF(F2039=1,"Missed",IF(E2039=1,"False trigger","Neither")))</f>
        <v>Neither</v>
      </c>
    </row>
    <row r="2040" customFormat="false" ht="15" hidden="false" customHeight="false" outlineLevel="0" collapsed="false">
      <c r="A2040" s="8" t="n">
        <v>414</v>
      </c>
      <c r="B2040" s="8" t="s">
        <v>339</v>
      </c>
      <c r="C2040" s="13" t="n">
        <v>6.0779263054938</v>
      </c>
      <c r="D2040" s="13" t="n">
        <v>8.586875</v>
      </c>
      <c r="E2040" s="8" t="n">
        <f aca="false">IF(C2040&gt;=$B$4,1,0)</f>
        <v>0</v>
      </c>
      <c r="F2040" s="8" t="n">
        <f aca="false">IF(D2040&gt;=$B$4,1,0)</f>
        <v>0</v>
      </c>
      <c r="G2040" s="8" t="str">
        <f aca="false">IF(AND(E2040=1,F2040=1),"Both pay",IF(F2040=1,"Missed",IF(E2040=1,"False trigger","Neither")))</f>
        <v>Neither</v>
      </c>
    </row>
    <row r="2041" customFormat="false" ht="15" hidden="false" customHeight="false" outlineLevel="0" collapsed="false">
      <c r="A2041" s="8" t="n">
        <v>415</v>
      </c>
      <c r="B2041" s="8" t="s">
        <v>339</v>
      </c>
      <c r="C2041" s="13" t="n">
        <v>7.26260434930493</v>
      </c>
      <c r="D2041" s="13" t="n">
        <v>9.294375</v>
      </c>
      <c r="E2041" s="8" t="n">
        <f aca="false">IF(C2041&gt;=$B$4,1,0)</f>
        <v>0</v>
      </c>
      <c r="F2041" s="8" t="n">
        <f aca="false">IF(D2041&gt;=$B$4,1,0)</f>
        <v>0</v>
      </c>
      <c r="G2041" s="8" t="str">
        <f aca="false">IF(AND(E2041=1,F2041=1),"Both pay",IF(F2041=1,"Missed",IF(E2041=1,"False trigger","Neither")))</f>
        <v>Neither</v>
      </c>
    </row>
    <row r="2042" customFormat="false" ht="15" hidden="false" customHeight="false" outlineLevel="0" collapsed="false">
      <c r="A2042" s="8" t="n">
        <v>416</v>
      </c>
      <c r="B2042" s="8" t="s">
        <v>339</v>
      </c>
      <c r="C2042" s="13" t="n">
        <v>7.81130134684682</v>
      </c>
      <c r="D2042" s="13" t="n">
        <v>7.835</v>
      </c>
      <c r="E2042" s="8" t="n">
        <f aca="false">IF(C2042&gt;=$B$4,1,0)</f>
        <v>0</v>
      </c>
      <c r="F2042" s="8" t="n">
        <f aca="false">IF(D2042&gt;=$B$4,1,0)</f>
        <v>0</v>
      </c>
      <c r="G2042" s="8" t="str">
        <f aca="false">IF(AND(E2042=1,F2042=1),"Both pay",IF(F2042=1,"Missed",IF(E2042=1,"False trigger","Neither")))</f>
        <v>Neither</v>
      </c>
    </row>
    <row r="2043" customFormat="false" ht="15" hidden="false" customHeight="false" outlineLevel="0" collapsed="false">
      <c r="A2043" s="8" t="n">
        <v>417</v>
      </c>
      <c r="B2043" s="8" t="s">
        <v>339</v>
      </c>
      <c r="C2043" s="13" t="n">
        <v>4.99929633700169</v>
      </c>
      <c r="D2043" s="13" t="n">
        <v>7.13375</v>
      </c>
      <c r="E2043" s="8" t="n">
        <f aca="false">IF(C2043&gt;=$B$4,1,0)</f>
        <v>0</v>
      </c>
      <c r="F2043" s="8" t="n">
        <f aca="false">IF(D2043&gt;=$B$4,1,0)</f>
        <v>0</v>
      </c>
      <c r="G2043" s="8" t="str">
        <f aca="false">IF(AND(E2043=1,F2043=1),"Both pay",IF(F2043=1,"Missed",IF(E2043=1,"False trigger","Neither")))</f>
        <v>Neither</v>
      </c>
    </row>
    <row r="2044" customFormat="false" ht="15" hidden="false" customHeight="false" outlineLevel="0" collapsed="false">
      <c r="A2044" s="8" t="n">
        <v>418</v>
      </c>
      <c r="B2044" s="8" t="s">
        <v>339</v>
      </c>
      <c r="C2044" s="13" t="n">
        <v>6.28007368517572</v>
      </c>
      <c r="D2044" s="13" t="n">
        <v>6.069375</v>
      </c>
      <c r="E2044" s="8" t="n">
        <f aca="false">IF(C2044&gt;=$B$4,1,0)</f>
        <v>0</v>
      </c>
      <c r="F2044" s="8" t="n">
        <f aca="false">IF(D2044&gt;=$B$4,1,0)</f>
        <v>0</v>
      </c>
      <c r="G2044" s="8" t="str">
        <f aca="false">IF(AND(E2044=1,F2044=1),"Both pay",IF(F2044=1,"Missed",IF(E2044=1,"False trigger","Neither")))</f>
        <v>Neither</v>
      </c>
    </row>
    <row r="2045" customFormat="false" ht="15" hidden="false" customHeight="false" outlineLevel="0" collapsed="false">
      <c r="A2045" s="8" t="n">
        <v>419</v>
      </c>
      <c r="B2045" s="8" t="s">
        <v>339</v>
      </c>
      <c r="C2045" s="13" t="n">
        <v>4.29024680981638</v>
      </c>
      <c r="D2045" s="13" t="n">
        <v>4.64</v>
      </c>
      <c r="E2045" s="8" t="n">
        <f aca="false">IF(C2045&gt;=$B$4,1,0)</f>
        <v>0</v>
      </c>
      <c r="F2045" s="8" t="n">
        <f aca="false">IF(D2045&gt;=$B$4,1,0)</f>
        <v>0</v>
      </c>
      <c r="G2045" s="8" t="str">
        <f aca="false">IF(AND(E2045=1,F2045=1),"Both pay",IF(F2045=1,"Missed",IF(E2045=1,"False trigger","Neither")))</f>
        <v>Neither</v>
      </c>
    </row>
    <row r="2046" customFormat="false" ht="15" hidden="false" customHeight="false" outlineLevel="0" collapsed="false">
      <c r="A2046" s="8" t="n">
        <v>420</v>
      </c>
      <c r="B2046" s="8" t="s">
        <v>339</v>
      </c>
      <c r="C2046" s="13" t="n">
        <v>3.17150161854851</v>
      </c>
      <c r="D2046" s="13" t="n">
        <v>3.728125</v>
      </c>
      <c r="E2046" s="8" t="n">
        <f aca="false">IF(C2046&gt;=$B$4,1,0)</f>
        <v>0</v>
      </c>
      <c r="F2046" s="8" t="n">
        <f aca="false">IF(D2046&gt;=$B$4,1,0)</f>
        <v>0</v>
      </c>
      <c r="G2046" s="8" t="str">
        <f aca="false">IF(AND(E2046=1,F2046=1),"Both pay",IF(F2046=1,"Missed",IF(E2046=1,"False trigger","Neither")))</f>
        <v>Neither</v>
      </c>
    </row>
    <row r="2047" customFormat="false" ht="15" hidden="false" customHeight="false" outlineLevel="0" collapsed="false">
      <c r="A2047" s="8" t="n">
        <v>421</v>
      </c>
      <c r="B2047" s="8" t="s">
        <v>339</v>
      </c>
      <c r="C2047" s="13" t="n">
        <v>3.36256096601729</v>
      </c>
      <c r="D2047" s="13" t="n">
        <v>4.52875</v>
      </c>
      <c r="E2047" s="8" t="n">
        <f aca="false">IF(C2047&gt;=$B$4,1,0)</f>
        <v>0</v>
      </c>
      <c r="F2047" s="8" t="n">
        <f aca="false">IF(D2047&gt;=$B$4,1,0)</f>
        <v>0</v>
      </c>
      <c r="G2047" s="8" t="str">
        <f aca="false">IF(AND(E2047=1,F2047=1),"Both pay",IF(F2047=1,"Missed",IF(E2047=1,"False trigger","Neither")))</f>
        <v>Neither</v>
      </c>
    </row>
    <row r="2048" customFormat="false" ht="15" hidden="false" customHeight="false" outlineLevel="0" collapsed="false">
      <c r="A2048" s="8" t="n">
        <v>422</v>
      </c>
      <c r="B2048" s="8" t="s">
        <v>339</v>
      </c>
      <c r="C2048" s="13" t="n">
        <v>3.75858568209715</v>
      </c>
      <c r="D2048" s="13" t="n">
        <v>5.56625</v>
      </c>
      <c r="E2048" s="8" t="n">
        <f aca="false">IF(C2048&gt;=$B$4,1,0)</f>
        <v>0</v>
      </c>
      <c r="F2048" s="8" t="n">
        <f aca="false">IF(D2048&gt;=$B$4,1,0)</f>
        <v>0</v>
      </c>
      <c r="G2048" s="8" t="str">
        <f aca="false">IF(AND(E2048=1,F2048=1),"Both pay",IF(F2048=1,"Missed",IF(E2048=1,"False trigger","Neither")))</f>
        <v>Neither</v>
      </c>
    </row>
    <row r="2049" customFormat="false" ht="15" hidden="false" customHeight="false" outlineLevel="0" collapsed="false">
      <c r="A2049" s="8" t="n">
        <v>423</v>
      </c>
      <c r="B2049" s="8" t="s">
        <v>339</v>
      </c>
      <c r="C2049" s="13" t="n">
        <v>2.61378670194634</v>
      </c>
      <c r="D2049" s="13" t="n">
        <v>5.16375</v>
      </c>
      <c r="E2049" s="8" t="n">
        <f aca="false">IF(C2049&gt;=$B$4,1,0)</f>
        <v>0</v>
      </c>
      <c r="F2049" s="8" t="n">
        <f aca="false">IF(D2049&gt;=$B$4,1,0)</f>
        <v>0</v>
      </c>
      <c r="G2049" s="8" t="str">
        <f aca="false">IF(AND(E2049=1,F2049=1),"Both pay",IF(F2049=1,"Missed",IF(E2049=1,"False trigger","Neither")))</f>
        <v>Neither</v>
      </c>
    </row>
    <row r="2050" customFormat="false" ht="15" hidden="false" customHeight="false" outlineLevel="0" collapsed="false">
      <c r="A2050" s="8" t="n">
        <v>424</v>
      </c>
      <c r="B2050" s="8" t="s">
        <v>339</v>
      </c>
      <c r="C2050" s="13" t="n">
        <v>2.05070405915216</v>
      </c>
      <c r="D2050" s="13" t="n">
        <v>4.590625</v>
      </c>
      <c r="E2050" s="8" t="n">
        <f aca="false">IF(C2050&gt;=$B$4,1,0)</f>
        <v>0</v>
      </c>
      <c r="F2050" s="8" t="n">
        <f aca="false">IF(D2050&gt;=$B$4,1,0)</f>
        <v>0</v>
      </c>
      <c r="G2050" s="8" t="str">
        <f aca="false">IF(AND(E2050=1,F2050=1),"Both pay",IF(F2050=1,"Missed",IF(E2050=1,"False trigger","Neither")))</f>
        <v>Neither</v>
      </c>
    </row>
    <row r="2051" customFormat="false" ht="15" hidden="false" customHeight="false" outlineLevel="0" collapsed="false">
      <c r="A2051" s="8" t="n">
        <v>427</v>
      </c>
      <c r="B2051" s="8" t="s">
        <v>339</v>
      </c>
      <c r="C2051" s="13" t="n">
        <v>1.67040505596913</v>
      </c>
      <c r="D2051" s="13" t="n">
        <v>3.221875</v>
      </c>
      <c r="E2051" s="8" t="n">
        <f aca="false">IF(C2051&gt;=$B$4,1,0)</f>
        <v>0</v>
      </c>
      <c r="F2051" s="8" t="n">
        <f aca="false">IF(D2051&gt;=$B$4,1,0)</f>
        <v>0</v>
      </c>
      <c r="G2051" s="8" t="str">
        <f aca="false">IF(AND(E2051=1,F2051=1),"Both pay",IF(F2051=1,"Missed",IF(E2051=1,"False trigger","Neither")))</f>
        <v>Neither</v>
      </c>
    </row>
    <row r="2052" customFormat="false" ht="15" hidden="false" customHeight="false" outlineLevel="0" collapsed="false">
      <c r="A2052" s="8" t="n">
        <v>428</v>
      </c>
      <c r="B2052" s="8" t="s">
        <v>339</v>
      </c>
      <c r="C2052" s="13" t="n">
        <v>1.57784377385093</v>
      </c>
      <c r="D2052" s="13" t="n">
        <v>2.714375</v>
      </c>
      <c r="E2052" s="8" t="n">
        <f aca="false">IF(C2052&gt;=$B$4,1,0)</f>
        <v>0</v>
      </c>
      <c r="F2052" s="8" t="n">
        <f aca="false">IF(D2052&gt;=$B$4,1,0)</f>
        <v>0</v>
      </c>
      <c r="G2052" s="8" t="str">
        <f aca="false">IF(AND(E2052=1,F2052=1),"Both pay",IF(F2052=1,"Missed",IF(E2052=1,"False trigger","Neither")))</f>
        <v>Neither</v>
      </c>
    </row>
    <row r="2053" customFormat="false" ht="15" hidden="false" customHeight="false" outlineLevel="0" collapsed="false">
      <c r="A2053" s="8" t="n">
        <v>429</v>
      </c>
      <c r="B2053" s="8" t="s">
        <v>339</v>
      </c>
      <c r="C2053" s="13" t="n">
        <v>1.40118896899791</v>
      </c>
      <c r="D2053" s="13" t="n">
        <v>2.09375</v>
      </c>
      <c r="E2053" s="8" t="n">
        <f aca="false">IF(C2053&gt;=$B$4,1,0)</f>
        <v>0</v>
      </c>
      <c r="F2053" s="8" t="n">
        <f aca="false">IF(D2053&gt;=$B$4,1,0)</f>
        <v>0</v>
      </c>
      <c r="G2053" s="8" t="str">
        <f aca="false">IF(AND(E2053=1,F2053=1),"Both pay",IF(F2053=1,"Missed",IF(E2053=1,"False trigger","Neither")))</f>
        <v>Neither</v>
      </c>
    </row>
    <row r="2054" customFormat="false" ht="15" hidden="false" customHeight="false" outlineLevel="0" collapsed="false">
      <c r="A2054" s="8" t="n">
        <v>430</v>
      </c>
      <c r="B2054" s="8" t="s">
        <v>339</v>
      </c>
      <c r="C2054" s="13" t="n">
        <v>1.29233891398416</v>
      </c>
      <c r="D2054" s="13" t="n">
        <v>1.45</v>
      </c>
      <c r="E2054" s="8" t="n">
        <f aca="false">IF(C2054&gt;=$B$4,1,0)</f>
        <v>0</v>
      </c>
      <c r="F2054" s="8" t="n">
        <f aca="false">IF(D2054&gt;=$B$4,1,0)</f>
        <v>0</v>
      </c>
      <c r="G2054" s="8" t="str">
        <f aca="false">IF(AND(E2054=1,F2054=1),"Both pay",IF(F2054=1,"Missed",IF(E2054=1,"False trigger","Neither")))</f>
        <v>Neither</v>
      </c>
    </row>
    <row r="2055" customFormat="false" ht="15" hidden="false" customHeight="false" outlineLevel="0" collapsed="false">
      <c r="A2055" s="8" t="n">
        <v>432</v>
      </c>
      <c r="B2055" s="8" t="s">
        <v>339</v>
      </c>
      <c r="C2055" s="13" t="n">
        <v>0.477711772804547</v>
      </c>
      <c r="D2055" s="13" t="n">
        <v>0.780000000000001</v>
      </c>
      <c r="E2055" s="8" t="n">
        <f aca="false">IF(C2055&gt;=$B$4,1,0)</f>
        <v>0</v>
      </c>
      <c r="F2055" s="8" t="n">
        <f aca="false">IF(D2055&gt;=$B$4,1,0)</f>
        <v>0</v>
      </c>
      <c r="G2055" s="8" t="str">
        <f aca="false">IF(AND(E2055=1,F2055=1),"Both pay",IF(F2055=1,"Missed",IF(E2055=1,"False trigger","Neither")))</f>
        <v>Neither</v>
      </c>
    </row>
    <row r="2056" customFormat="false" ht="15" hidden="false" customHeight="false" outlineLevel="0" collapsed="false">
      <c r="A2056" s="8" t="n">
        <v>433</v>
      </c>
      <c r="B2056" s="8" t="s">
        <v>339</v>
      </c>
      <c r="C2056" s="13" t="n">
        <v>0.598801990800666</v>
      </c>
      <c r="D2056" s="13" t="n">
        <v>0.622500000000002</v>
      </c>
      <c r="E2056" s="8" t="n">
        <f aca="false">IF(C2056&gt;=$B$4,1,0)</f>
        <v>0</v>
      </c>
      <c r="F2056" s="8" t="n">
        <f aca="false">IF(D2056&gt;=$B$4,1,0)</f>
        <v>0</v>
      </c>
      <c r="G2056" s="8" t="str">
        <f aca="false">IF(AND(E2056=1,F2056=1),"Both pay",IF(F2056=1,"Missed",IF(E2056=1,"False trigger","Neither")))</f>
        <v>Neither</v>
      </c>
    </row>
    <row r="2057" customFormat="false" ht="15" hidden="false" customHeight="false" outlineLevel="0" collapsed="false">
      <c r="A2057" s="8" t="n">
        <v>434</v>
      </c>
      <c r="B2057" s="8" t="s">
        <v>339</v>
      </c>
      <c r="C2057" s="13" t="n">
        <v>0.464347648183097</v>
      </c>
      <c r="D2057" s="13" t="n">
        <v>0.255625000000002</v>
      </c>
      <c r="E2057" s="8" t="n">
        <f aca="false">IF(C2057&gt;=$B$4,1,0)</f>
        <v>0</v>
      </c>
      <c r="F2057" s="8" t="n">
        <f aca="false">IF(D2057&gt;=$B$4,1,0)</f>
        <v>0</v>
      </c>
      <c r="G2057" s="8" t="str">
        <f aca="false">IF(AND(E2057=1,F2057=1),"Both pay",IF(F2057=1,"Missed",IF(E2057=1,"False trigger","Neither")))</f>
        <v>Neither</v>
      </c>
    </row>
    <row r="2058" customFormat="false" ht="15" hidden="false" customHeight="false" outlineLevel="0" collapsed="false">
      <c r="A2058" s="8" t="n">
        <v>435</v>
      </c>
      <c r="B2058" s="8" t="s">
        <v>339</v>
      </c>
      <c r="C2058" s="13" t="n">
        <v>1.74293489011598</v>
      </c>
      <c r="D2058" s="13" t="n">
        <v>0.293750000000003</v>
      </c>
      <c r="E2058" s="8" t="n">
        <f aca="false">IF(C2058&gt;=$B$4,1,0)</f>
        <v>0</v>
      </c>
      <c r="F2058" s="8" t="n">
        <f aca="false">IF(D2058&gt;=$B$4,1,0)</f>
        <v>0</v>
      </c>
      <c r="G2058" s="8" t="str">
        <f aca="false">IF(AND(E2058=1,F2058=1),"Both pay",IF(F2058=1,"Missed",IF(E2058=1,"False trigger","Neither")))</f>
        <v>Neither</v>
      </c>
    </row>
    <row r="2059" customFormat="false" ht="15" hidden="false" customHeight="false" outlineLevel="0" collapsed="false">
      <c r="A2059" s="8" t="n">
        <v>436</v>
      </c>
      <c r="B2059" s="8" t="s">
        <v>339</v>
      </c>
      <c r="C2059" s="13" t="n">
        <v>4.41695340470822</v>
      </c>
      <c r="D2059" s="13" t="n">
        <v>0.305624999999999</v>
      </c>
      <c r="E2059" s="8" t="n">
        <f aca="false">IF(C2059&gt;=$B$4,1,0)</f>
        <v>0</v>
      </c>
      <c r="F2059" s="8" t="n">
        <f aca="false">IF(D2059&gt;=$B$4,1,0)</f>
        <v>0</v>
      </c>
      <c r="G2059" s="8" t="str">
        <f aca="false">IF(AND(E2059=1,F2059=1),"Both pay",IF(F2059=1,"Missed",IF(E2059=1,"False trigger","Neither")))</f>
        <v>Neither</v>
      </c>
    </row>
    <row r="2060" customFormat="false" ht="15" hidden="false" customHeight="false" outlineLevel="0" collapsed="false">
      <c r="A2060" s="8" t="n">
        <v>437</v>
      </c>
      <c r="B2060" s="8" t="s">
        <v>339</v>
      </c>
      <c r="C2060" s="13" t="n">
        <v>6.11655791506951</v>
      </c>
      <c r="D2060" s="13" t="n">
        <v>0.296250000000001</v>
      </c>
      <c r="E2060" s="8" t="n">
        <f aca="false">IF(C2060&gt;=$B$4,1,0)</f>
        <v>0</v>
      </c>
      <c r="F2060" s="8" t="n">
        <f aca="false">IF(D2060&gt;=$B$4,1,0)</f>
        <v>0</v>
      </c>
      <c r="G2060" s="8" t="str">
        <f aca="false">IF(AND(E2060=1,F2060=1),"Both pay",IF(F2060=1,"Missed",IF(E2060=1,"False trigger","Neither")))</f>
        <v>Neither</v>
      </c>
    </row>
    <row r="2061" customFormat="false" ht="15" hidden="false" customHeight="false" outlineLevel="0" collapsed="false">
      <c r="A2061" s="8" t="n">
        <v>438</v>
      </c>
      <c r="B2061" s="8" t="s">
        <v>339</v>
      </c>
      <c r="C2061" s="13" t="n">
        <v>4.36565385741231</v>
      </c>
      <c r="D2061" s="13" t="n">
        <v>0.35125</v>
      </c>
      <c r="E2061" s="8" t="n">
        <f aca="false">IF(C2061&gt;=$B$4,1,0)</f>
        <v>0</v>
      </c>
      <c r="F2061" s="8" t="n">
        <f aca="false">IF(D2061&gt;=$B$4,1,0)</f>
        <v>0</v>
      </c>
      <c r="G2061" s="8" t="str">
        <f aca="false">IF(AND(E2061=1,F2061=1),"Both pay",IF(F2061=1,"Missed",IF(E2061=1,"False trigger","Neither")))</f>
        <v>Neither</v>
      </c>
    </row>
    <row r="2062" customFormat="false" ht="15" hidden="false" customHeight="false" outlineLevel="0" collapsed="false">
      <c r="A2062" s="8" t="n">
        <v>439</v>
      </c>
      <c r="B2062" s="8" t="s">
        <v>339</v>
      </c>
      <c r="C2062" s="13" t="n">
        <v>1.73737860168074</v>
      </c>
      <c r="D2062" s="13" t="n">
        <v>0.474375000000002</v>
      </c>
      <c r="E2062" s="8" t="n">
        <f aca="false">IF(C2062&gt;=$B$4,1,0)</f>
        <v>0</v>
      </c>
      <c r="F2062" s="8" t="n">
        <f aca="false">IF(D2062&gt;=$B$4,1,0)</f>
        <v>0</v>
      </c>
      <c r="G2062" s="8" t="str">
        <f aca="false">IF(AND(E2062=1,F2062=1),"Both pay",IF(F2062=1,"Missed",IF(E2062=1,"False trigger","Neither")))</f>
        <v>Neither</v>
      </c>
    </row>
    <row r="2063" customFormat="false" ht="15" hidden="false" customHeight="false" outlineLevel="0" collapsed="false">
      <c r="A2063" s="8" t="n">
        <v>440</v>
      </c>
      <c r="B2063" s="8" t="s">
        <v>339</v>
      </c>
      <c r="C2063" s="13" t="n">
        <v>0.654174055791142</v>
      </c>
      <c r="D2063" s="13" t="n">
        <v>0.874375000000001</v>
      </c>
      <c r="E2063" s="8" t="n">
        <f aca="false">IF(C2063&gt;=$B$4,1,0)</f>
        <v>0</v>
      </c>
      <c r="F2063" s="8" t="n">
        <f aca="false">IF(D2063&gt;=$B$4,1,0)</f>
        <v>0</v>
      </c>
      <c r="G2063" s="8" t="str">
        <f aca="false">IF(AND(E2063=1,F2063=1),"Both pay",IF(F2063=1,"Missed",IF(E2063=1,"False trigger","Neither")))</f>
        <v>Neither</v>
      </c>
    </row>
    <row r="2064" customFormat="false" ht="15" hidden="false" customHeight="false" outlineLevel="0" collapsed="false">
      <c r="A2064" s="8" t="n">
        <v>441</v>
      </c>
      <c r="B2064" s="8" t="s">
        <v>339</v>
      </c>
      <c r="C2064" s="13" t="n">
        <v>0.271125558610244</v>
      </c>
      <c r="D2064" s="13" t="n">
        <v>2.27125</v>
      </c>
      <c r="E2064" s="8" t="n">
        <f aca="false">IF(C2064&gt;=$B$4,1,0)</f>
        <v>0</v>
      </c>
      <c r="F2064" s="8" t="n">
        <f aca="false">IF(D2064&gt;=$B$4,1,0)</f>
        <v>0</v>
      </c>
      <c r="G2064" s="8" t="str">
        <f aca="false">IF(AND(E2064=1,F2064=1),"Both pay",IF(F2064=1,"Missed",IF(E2064=1,"False trigger","Neither")))</f>
        <v>Neither</v>
      </c>
    </row>
    <row r="2065" customFormat="false" ht="15" hidden="false" customHeight="false" outlineLevel="0" collapsed="false">
      <c r="A2065" s="8" t="n">
        <v>442</v>
      </c>
      <c r="B2065" s="8" t="s">
        <v>339</v>
      </c>
      <c r="C2065" s="13" t="n">
        <v>0.468567488958525</v>
      </c>
      <c r="D2065" s="13" t="n">
        <v>4.013125</v>
      </c>
      <c r="E2065" s="8" t="n">
        <f aca="false">IF(C2065&gt;=$B$4,1,0)</f>
        <v>0</v>
      </c>
      <c r="F2065" s="8" t="n">
        <f aca="false">IF(D2065&gt;=$B$4,1,0)</f>
        <v>0</v>
      </c>
      <c r="G2065" s="8" t="str">
        <f aca="false">IF(AND(E2065=1,F2065=1),"Both pay",IF(F2065=1,"Missed",IF(E2065=1,"False trigger","Neither")))</f>
        <v>Neither</v>
      </c>
    </row>
    <row r="2066" customFormat="false" ht="15" hidden="false" customHeight="false" outlineLevel="0" collapsed="false">
      <c r="A2066" s="8" t="n">
        <v>443</v>
      </c>
      <c r="B2066" s="8" t="s">
        <v>339</v>
      </c>
      <c r="C2066" s="13" t="n">
        <v>0.112119784763054</v>
      </c>
      <c r="D2066" s="13" t="n">
        <v>4.868125</v>
      </c>
      <c r="E2066" s="8" t="n">
        <f aca="false">IF(C2066&gt;=$B$4,1,0)</f>
        <v>0</v>
      </c>
      <c r="F2066" s="8" t="n">
        <f aca="false">IF(D2066&gt;=$B$4,1,0)</f>
        <v>0</v>
      </c>
      <c r="G2066" s="8" t="str">
        <f aca="false">IF(AND(E2066=1,F2066=1),"Both pay",IF(F2066=1,"Missed",IF(E2066=1,"False trigger","Neither")))</f>
        <v>Neither</v>
      </c>
    </row>
    <row r="2067" customFormat="false" ht="15" hidden="false" customHeight="false" outlineLevel="0" collapsed="false">
      <c r="A2067" s="8" t="n">
        <v>444</v>
      </c>
      <c r="B2067" s="8" t="s">
        <v>339</v>
      </c>
      <c r="C2067" s="13" t="n">
        <v>0.134027659515354</v>
      </c>
      <c r="D2067" s="13" t="n">
        <v>7.97</v>
      </c>
      <c r="E2067" s="8" t="n">
        <f aca="false">IF(C2067&gt;=$B$4,1,0)</f>
        <v>0</v>
      </c>
      <c r="F2067" s="8" t="n">
        <f aca="false">IF(D2067&gt;=$B$4,1,0)</f>
        <v>0</v>
      </c>
      <c r="G2067" s="8" t="str">
        <f aca="false">IF(AND(E2067=1,F2067=1),"Both pay",IF(F2067=1,"Missed",IF(E2067=1,"False trigger","Neither")))</f>
        <v>Neither</v>
      </c>
    </row>
    <row r="2068" customFormat="false" ht="15" hidden="false" customHeight="false" outlineLevel="0" collapsed="false">
      <c r="A2068" s="8" t="n">
        <v>451</v>
      </c>
      <c r="B2068" s="8" t="s">
        <v>339</v>
      </c>
      <c r="C2068" s="13" t="n">
        <v>3.6866212894646</v>
      </c>
      <c r="D2068" s="13" t="n">
        <v>10.016875</v>
      </c>
      <c r="E2068" s="8" t="n">
        <f aca="false">IF(C2068&gt;=$B$4,1,0)</f>
        <v>0</v>
      </c>
      <c r="F2068" s="8" t="n">
        <f aca="false">IF(D2068&gt;=$B$4,1,0)</f>
        <v>1</v>
      </c>
      <c r="G2068" s="8" t="str">
        <f aca="false">IF(AND(E2068=1,F2068=1),"Both pay",IF(F2068=1,"Missed",IF(E2068=1,"False trigger","Neither")))</f>
        <v>Missed</v>
      </c>
    </row>
    <row r="2069" customFormat="false" ht="15" hidden="false" customHeight="false" outlineLevel="0" collapsed="false">
      <c r="A2069" s="8" t="n">
        <v>452</v>
      </c>
      <c r="B2069" s="8" t="s">
        <v>339</v>
      </c>
      <c r="C2069" s="13" t="n">
        <v>3.74670883669558</v>
      </c>
      <c r="D2069" s="13" t="n">
        <v>10.805625</v>
      </c>
      <c r="E2069" s="8" t="n">
        <f aca="false">IF(C2069&gt;=$B$4,1,0)</f>
        <v>0</v>
      </c>
      <c r="F2069" s="8" t="n">
        <f aca="false">IF(D2069&gt;=$B$4,1,0)</f>
        <v>1</v>
      </c>
      <c r="G2069" s="8" t="str">
        <f aca="false">IF(AND(E2069=1,F2069=1),"Both pay",IF(F2069=1,"Missed",IF(E2069=1,"False trigger","Neither")))</f>
        <v>Missed</v>
      </c>
    </row>
    <row r="2070" customFormat="false" ht="15" hidden="false" customHeight="false" outlineLevel="0" collapsed="false">
      <c r="A2070" s="8" t="n">
        <v>453</v>
      </c>
      <c r="B2070" s="8" t="s">
        <v>339</v>
      </c>
      <c r="C2070" s="13" t="n">
        <v>4.48633594638023</v>
      </c>
      <c r="D2070" s="13" t="n">
        <v>5.85625</v>
      </c>
      <c r="E2070" s="8" t="n">
        <f aca="false">IF(C2070&gt;=$B$4,1,0)</f>
        <v>0</v>
      </c>
      <c r="F2070" s="8" t="n">
        <f aca="false">IF(D2070&gt;=$B$4,1,0)</f>
        <v>0</v>
      </c>
      <c r="G2070" s="8" t="str">
        <f aca="false">IF(AND(E2070=1,F2070=1),"Both pay",IF(F2070=1,"Missed",IF(E2070=1,"False trigger","Neither")))</f>
        <v>Neither</v>
      </c>
    </row>
    <row r="2071" customFormat="false" ht="15" hidden="false" customHeight="false" outlineLevel="0" collapsed="false">
      <c r="A2071" s="8" t="n">
        <v>454</v>
      </c>
      <c r="B2071" s="8" t="s">
        <v>339</v>
      </c>
      <c r="C2071" s="13" t="n">
        <v>3.90636373213251</v>
      </c>
      <c r="D2071" s="13" t="n">
        <v>1.376875</v>
      </c>
      <c r="E2071" s="8" t="n">
        <f aca="false">IF(C2071&gt;=$B$4,1,0)</f>
        <v>0</v>
      </c>
      <c r="F2071" s="8" t="n">
        <f aca="false">IF(D2071&gt;=$B$4,1,0)</f>
        <v>0</v>
      </c>
      <c r="G2071" s="8" t="str">
        <f aca="false">IF(AND(E2071=1,F2071=1),"Both pay",IF(F2071=1,"Missed",IF(E2071=1,"False trigger","Neither")))</f>
        <v>Neither</v>
      </c>
    </row>
    <row r="2072" customFormat="false" ht="15" hidden="false" customHeight="false" outlineLevel="0" collapsed="false">
      <c r="A2072" s="8" t="n">
        <v>455</v>
      </c>
      <c r="B2072" s="8" t="s">
        <v>339</v>
      </c>
      <c r="C2072" s="13" t="n">
        <v>3.71831708342443</v>
      </c>
      <c r="D2072" s="13" t="n">
        <v>0.205625</v>
      </c>
      <c r="E2072" s="8" t="n">
        <f aca="false">IF(C2072&gt;=$B$4,1,0)</f>
        <v>0</v>
      </c>
      <c r="F2072" s="8" t="n">
        <f aca="false">IF(D2072&gt;=$B$4,1,0)</f>
        <v>0</v>
      </c>
      <c r="G2072" s="8" t="str">
        <f aca="false">IF(AND(E2072=1,F2072=1),"Both pay",IF(F2072=1,"Missed",IF(E2072=1,"False trigger","Neither")))</f>
        <v>Neither</v>
      </c>
    </row>
    <row r="2073" customFormat="false" ht="15" hidden="false" customHeight="false" outlineLevel="0" collapsed="false">
      <c r="A2073" s="8" t="n">
        <v>456</v>
      </c>
      <c r="B2073" s="8" t="s">
        <v>339</v>
      </c>
      <c r="C2073" s="13" t="n">
        <v>3.46450668973777</v>
      </c>
      <c r="D2073" s="13" t="n">
        <v>4.843125</v>
      </c>
      <c r="E2073" s="8" t="n">
        <f aca="false">IF(C2073&gt;=$B$4,1,0)</f>
        <v>0</v>
      </c>
      <c r="F2073" s="8" t="n">
        <f aca="false">IF(D2073&gt;=$B$4,1,0)</f>
        <v>0</v>
      </c>
      <c r="G2073" s="8" t="str">
        <f aca="false">IF(AND(E2073=1,F2073=1),"Both pay",IF(F2073=1,"Missed",IF(E2073=1,"False trigger","Neither")))</f>
        <v>Neither</v>
      </c>
    </row>
    <row r="2074" customFormat="false" ht="15" hidden="false" customHeight="false" outlineLevel="0" collapsed="false">
      <c r="A2074" s="8" t="n">
        <v>457</v>
      </c>
      <c r="B2074" s="8" t="s">
        <v>339</v>
      </c>
      <c r="C2074" s="13" t="n">
        <v>3.88942856572581</v>
      </c>
      <c r="D2074" s="13" t="n">
        <v>7.1525</v>
      </c>
      <c r="E2074" s="8" t="n">
        <f aca="false">IF(C2074&gt;=$B$4,1,0)</f>
        <v>0</v>
      </c>
      <c r="F2074" s="8" t="n">
        <f aca="false">IF(D2074&gt;=$B$4,1,0)</f>
        <v>0</v>
      </c>
      <c r="G2074" s="8" t="str">
        <f aca="false">IF(AND(E2074=1,F2074=1),"Both pay",IF(F2074=1,"Missed",IF(E2074=1,"False trigger","Neither")))</f>
        <v>Neither</v>
      </c>
    </row>
    <row r="2075" customFormat="false" ht="15" hidden="false" customHeight="false" outlineLevel="0" collapsed="false">
      <c r="A2075" s="8" t="n">
        <v>458</v>
      </c>
      <c r="B2075" s="8" t="s">
        <v>339</v>
      </c>
      <c r="C2075" s="13" t="n">
        <v>3.62287208806342</v>
      </c>
      <c r="D2075" s="13" t="n">
        <v>6.47</v>
      </c>
      <c r="E2075" s="8" t="n">
        <f aca="false">IF(C2075&gt;=$B$4,1,0)</f>
        <v>0</v>
      </c>
      <c r="F2075" s="8" t="n">
        <f aca="false">IF(D2075&gt;=$B$4,1,0)</f>
        <v>0</v>
      </c>
      <c r="G2075" s="8" t="str">
        <f aca="false">IF(AND(E2075=1,F2075=1),"Both pay",IF(F2075=1,"Missed",IF(E2075=1,"False trigger","Neither")))</f>
        <v>Neither</v>
      </c>
    </row>
    <row r="2076" customFormat="false" ht="15" hidden="false" customHeight="false" outlineLevel="0" collapsed="false">
      <c r="A2076" s="8" t="n">
        <v>459</v>
      </c>
      <c r="B2076" s="8" t="s">
        <v>339</v>
      </c>
      <c r="C2076" s="13" t="n">
        <v>3.1487383937612</v>
      </c>
      <c r="D2076" s="13" t="n">
        <v>6.55</v>
      </c>
      <c r="E2076" s="8" t="n">
        <f aca="false">IF(C2076&gt;=$B$4,1,0)</f>
        <v>0</v>
      </c>
      <c r="F2076" s="8" t="n">
        <f aca="false">IF(D2076&gt;=$B$4,1,0)</f>
        <v>0</v>
      </c>
      <c r="G2076" s="8" t="str">
        <f aca="false">IF(AND(E2076=1,F2076=1),"Both pay",IF(F2076=1,"Missed",IF(E2076=1,"False trigger","Neither")))</f>
        <v>Neither</v>
      </c>
    </row>
    <row r="2077" customFormat="false" ht="15" hidden="false" customHeight="false" outlineLevel="0" collapsed="false">
      <c r="A2077" s="8" t="n">
        <v>460</v>
      </c>
      <c r="B2077" s="8" t="s">
        <v>339</v>
      </c>
      <c r="C2077" s="13" t="n">
        <v>2.37071216218761</v>
      </c>
      <c r="D2077" s="13" t="n">
        <v>6.3175</v>
      </c>
      <c r="E2077" s="8" t="n">
        <f aca="false">IF(C2077&gt;=$B$4,1,0)</f>
        <v>0</v>
      </c>
      <c r="F2077" s="8" t="n">
        <f aca="false">IF(D2077&gt;=$B$4,1,0)</f>
        <v>0</v>
      </c>
      <c r="G2077" s="8" t="str">
        <f aca="false">IF(AND(E2077=1,F2077=1),"Both pay",IF(F2077=1,"Missed",IF(E2077=1,"False trigger","Neither")))</f>
        <v>Neither</v>
      </c>
    </row>
    <row r="2078" customFormat="false" ht="15" hidden="false" customHeight="false" outlineLevel="0" collapsed="false">
      <c r="A2078" s="8" t="n">
        <v>461</v>
      </c>
      <c r="B2078" s="8" t="s">
        <v>339</v>
      </c>
      <c r="C2078" s="13" t="n">
        <v>1.53976338705931</v>
      </c>
      <c r="D2078" s="13" t="n">
        <v>2.000625</v>
      </c>
      <c r="E2078" s="8" t="n">
        <f aca="false">IF(C2078&gt;=$B$4,1,0)</f>
        <v>0</v>
      </c>
      <c r="F2078" s="8" t="n">
        <f aca="false">IF(D2078&gt;=$B$4,1,0)</f>
        <v>0</v>
      </c>
      <c r="G2078" s="8" t="str">
        <f aca="false">IF(AND(E2078=1,F2078=1),"Both pay",IF(F2078=1,"Missed",IF(E2078=1,"False trigger","Neither")))</f>
        <v>Neither</v>
      </c>
    </row>
    <row r="2079" customFormat="false" ht="15" hidden="false" customHeight="false" outlineLevel="0" collapsed="false">
      <c r="A2079" s="8" t="n">
        <v>462</v>
      </c>
      <c r="B2079" s="8" t="s">
        <v>339</v>
      </c>
      <c r="C2079" s="13" t="n">
        <v>1.02105561642168</v>
      </c>
      <c r="D2079" s="13" t="n">
        <v>1.413125</v>
      </c>
      <c r="E2079" s="8" t="n">
        <f aca="false">IF(C2079&gt;=$B$4,1,0)</f>
        <v>0</v>
      </c>
      <c r="F2079" s="8" t="n">
        <f aca="false">IF(D2079&gt;=$B$4,1,0)</f>
        <v>0</v>
      </c>
      <c r="G2079" s="8" t="str">
        <f aca="false">IF(AND(E2079=1,F2079=1),"Both pay",IF(F2079=1,"Missed",IF(E2079=1,"False trigger","Neither")))</f>
        <v>Neither</v>
      </c>
    </row>
    <row r="2080" customFormat="false" ht="15" hidden="false" customHeight="false" outlineLevel="0" collapsed="false">
      <c r="A2080" s="8" t="n">
        <v>463</v>
      </c>
      <c r="B2080" s="8" t="s">
        <v>339</v>
      </c>
      <c r="C2080" s="13" t="n">
        <v>1.15900171925164</v>
      </c>
      <c r="D2080" s="13" t="n">
        <v>1.5625</v>
      </c>
      <c r="E2080" s="8" t="n">
        <f aca="false">IF(C2080&gt;=$B$4,1,0)</f>
        <v>0</v>
      </c>
      <c r="F2080" s="8" t="n">
        <f aca="false">IF(D2080&gt;=$B$4,1,0)</f>
        <v>0</v>
      </c>
      <c r="G2080" s="8" t="str">
        <f aca="false">IF(AND(E2080=1,F2080=1),"Both pay",IF(F2080=1,"Missed",IF(E2080=1,"False trigger","Neither")))</f>
        <v>Neither</v>
      </c>
    </row>
    <row r="2081" customFormat="false" ht="15" hidden="false" customHeight="false" outlineLevel="0" collapsed="false">
      <c r="A2081" s="8" t="n">
        <v>466</v>
      </c>
      <c r="B2081" s="8" t="s">
        <v>339</v>
      </c>
      <c r="C2081" s="13" t="n">
        <v>2.28150224785959</v>
      </c>
      <c r="D2081" s="13" t="n">
        <v>0.910625</v>
      </c>
      <c r="E2081" s="8" t="n">
        <f aca="false">IF(C2081&gt;=$B$4,1,0)</f>
        <v>0</v>
      </c>
      <c r="F2081" s="8" t="n">
        <f aca="false">IF(D2081&gt;=$B$4,1,0)</f>
        <v>0</v>
      </c>
      <c r="G2081" s="8" t="str">
        <f aca="false">IF(AND(E2081=1,F2081=1),"Both pay",IF(F2081=1,"Missed",IF(E2081=1,"False trigger","Neither")))</f>
        <v>Neither</v>
      </c>
    </row>
    <row r="2082" customFormat="false" ht="15" hidden="false" customHeight="false" outlineLevel="0" collapsed="false">
      <c r="A2082" s="8" t="n">
        <v>467</v>
      </c>
      <c r="B2082" s="8" t="s">
        <v>339</v>
      </c>
      <c r="C2082" s="13" t="n">
        <v>2.71172213375993</v>
      </c>
      <c r="D2082" s="13" t="n">
        <v>0.836250000000001</v>
      </c>
      <c r="E2082" s="8" t="n">
        <f aca="false">IF(C2082&gt;=$B$4,1,0)</f>
        <v>0</v>
      </c>
      <c r="F2082" s="8" t="n">
        <f aca="false">IF(D2082&gt;=$B$4,1,0)</f>
        <v>0</v>
      </c>
      <c r="G2082" s="8" t="str">
        <f aca="false">IF(AND(E2082=1,F2082=1),"Both pay",IF(F2082=1,"Missed",IF(E2082=1,"False trigger","Neither")))</f>
        <v>Neither</v>
      </c>
    </row>
    <row r="2083" customFormat="false" ht="15" hidden="false" customHeight="false" outlineLevel="0" collapsed="false">
      <c r="A2083" s="8" t="n">
        <v>468</v>
      </c>
      <c r="B2083" s="8" t="s">
        <v>339</v>
      </c>
      <c r="C2083" s="13" t="n">
        <v>3.27278961671753</v>
      </c>
      <c r="D2083" s="13" t="n">
        <v>2.07375</v>
      </c>
      <c r="E2083" s="8" t="n">
        <f aca="false">IF(C2083&gt;=$B$4,1,0)</f>
        <v>0</v>
      </c>
      <c r="F2083" s="8" t="n">
        <f aca="false">IF(D2083&gt;=$B$4,1,0)</f>
        <v>0</v>
      </c>
      <c r="G2083" s="8" t="str">
        <f aca="false">IF(AND(E2083=1,F2083=1),"Both pay",IF(F2083=1,"Missed",IF(E2083=1,"False trigger","Neither")))</f>
        <v>Neither</v>
      </c>
    </row>
    <row r="2084" customFormat="false" ht="15" hidden="false" customHeight="false" outlineLevel="0" collapsed="false">
      <c r="A2084" s="8" t="n">
        <v>469</v>
      </c>
      <c r="B2084" s="8" t="s">
        <v>339</v>
      </c>
      <c r="C2084" s="13" t="n">
        <v>4.22236288824296</v>
      </c>
      <c r="D2084" s="13" t="n">
        <v>2.654375</v>
      </c>
      <c r="E2084" s="8" t="n">
        <f aca="false">IF(C2084&gt;=$B$4,1,0)</f>
        <v>0</v>
      </c>
      <c r="F2084" s="8" t="n">
        <f aca="false">IF(D2084&gt;=$B$4,1,0)</f>
        <v>0</v>
      </c>
      <c r="G2084" s="8" t="str">
        <f aca="false">IF(AND(E2084=1,F2084=1),"Both pay",IF(F2084=1,"Missed",IF(E2084=1,"False trigger","Neither")))</f>
        <v>Neither</v>
      </c>
    </row>
    <row r="2085" customFormat="false" ht="15" hidden="false" customHeight="false" outlineLevel="0" collapsed="false">
      <c r="A2085" s="8" t="n">
        <v>470</v>
      </c>
      <c r="B2085" s="8" t="s">
        <v>339</v>
      </c>
      <c r="C2085" s="13" t="n">
        <v>5.67333643607239</v>
      </c>
      <c r="D2085" s="13" t="n">
        <v>3.31</v>
      </c>
      <c r="E2085" s="8" t="n">
        <f aca="false">IF(C2085&gt;=$B$4,1,0)</f>
        <v>0</v>
      </c>
      <c r="F2085" s="8" t="n">
        <f aca="false">IF(D2085&gt;=$B$4,1,0)</f>
        <v>0</v>
      </c>
      <c r="G2085" s="8" t="str">
        <f aca="false">IF(AND(E2085=1,F2085=1),"Both pay",IF(F2085=1,"Missed",IF(E2085=1,"False trigger","Neither")))</f>
        <v>Neither</v>
      </c>
    </row>
    <row r="2086" customFormat="false" ht="15" hidden="false" customHeight="false" outlineLevel="0" collapsed="false">
      <c r="A2086" s="8" t="n">
        <v>471</v>
      </c>
      <c r="B2086" s="8" t="s">
        <v>339</v>
      </c>
      <c r="C2086" s="13" t="n">
        <v>6.93412679819703</v>
      </c>
      <c r="D2086" s="13" t="n">
        <v>5.335</v>
      </c>
      <c r="E2086" s="8" t="n">
        <f aca="false">IF(C2086&gt;=$B$4,1,0)</f>
        <v>0</v>
      </c>
      <c r="F2086" s="8" t="n">
        <f aca="false">IF(D2086&gt;=$B$4,1,0)</f>
        <v>0</v>
      </c>
      <c r="G2086" s="8" t="str">
        <f aca="false">IF(AND(E2086=1,F2086=1),"Both pay",IF(F2086=1,"Missed",IF(E2086=1,"False trigger","Neither")))</f>
        <v>Neither</v>
      </c>
    </row>
    <row r="2087" customFormat="false" ht="15" hidden="false" customHeight="false" outlineLevel="0" collapsed="false">
      <c r="A2087" s="8" t="n">
        <v>472</v>
      </c>
      <c r="B2087" s="8" t="s">
        <v>339</v>
      </c>
      <c r="C2087" s="13" t="n">
        <v>7.42261971574945</v>
      </c>
      <c r="D2087" s="13" t="n">
        <v>8.98875</v>
      </c>
      <c r="E2087" s="8" t="n">
        <f aca="false">IF(C2087&gt;=$B$4,1,0)</f>
        <v>0</v>
      </c>
      <c r="F2087" s="8" t="n">
        <f aca="false">IF(D2087&gt;=$B$4,1,0)</f>
        <v>0</v>
      </c>
      <c r="G2087" s="8" t="str">
        <f aca="false">IF(AND(E2087=1,F2087=1),"Both pay",IF(F2087=1,"Missed",IF(E2087=1,"False trigger","Neither")))</f>
        <v>Neither</v>
      </c>
    </row>
    <row r="2088" customFormat="false" ht="15" hidden="false" customHeight="false" outlineLevel="0" collapsed="false">
      <c r="A2088" s="8" t="n">
        <v>473</v>
      </c>
      <c r="B2088" s="8" t="s">
        <v>339</v>
      </c>
      <c r="C2088" s="13" t="n">
        <v>8.91049668083727</v>
      </c>
      <c r="D2088" s="13" t="n">
        <v>9.966875</v>
      </c>
      <c r="E2088" s="8" t="n">
        <f aca="false">IF(C2088&gt;=$B$4,1,0)</f>
        <v>0</v>
      </c>
      <c r="F2088" s="8" t="n">
        <f aca="false">IF(D2088&gt;=$B$4,1,0)</f>
        <v>0</v>
      </c>
      <c r="G2088" s="8" t="str">
        <f aca="false">IF(AND(E2088=1,F2088=1),"Both pay",IF(F2088=1,"Missed",IF(E2088=1,"False trigger","Neither")))</f>
        <v>Neither</v>
      </c>
    </row>
    <row r="2089" customFormat="false" ht="15" hidden="false" customHeight="false" outlineLevel="0" collapsed="false">
      <c r="A2089" s="8" t="n">
        <v>474</v>
      </c>
      <c r="B2089" s="8" t="s">
        <v>339</v>
      </c>
      <c r="C2089" s="13" t="n">
        <v>7.2196744686425</v>
      </c>
      <c r="D2089" s="13" t="n">
        <v>10.555</v>
      </c>
      <c r="E2089" s="8" t="n">
        <f aca="false">IF(C2089&gt;=$B$4,1,0)</f>
        <v>0</v>
      </c>
      <c r="F2089" s="8" t="n">
        <f aca="false">IF(D2089&gt;=$B$4,1,0)</f>
        <v>1</v>
      </c>
      <c r="G2089" s="8" t="str">
        <f aca="false">IF(AND(E2089=1,F2089=1),"Both pay",IF(F2089=1,"Missed",IF(E2089=1,"False trigger","Neither")))</f>
        <v>Missed</v>
      </c>
    </row>
    <row r="2090" customFormat="false" ht="15" hidden="false" customHeight="false" outlineLevel="0" collapsed="false">
      <c r="A2090" s="8" t="n">
        <v>475</v>
      </c>
      <c r="B2090" s="8" t="s">
        <v>339</v>
      </c>
      <c r="C2090" s="13" t="n">
        <v>6.7061371951897</v>
      </c>
      <c r="D2090" s="13" t="n">
        <v>10.0775</v>
      </c>
      <c r="E2090" s="8" t="n">
        <f aca="false">IF(C2090&gt;=$B$4,1,0)</f>
        <v>0</v>
      </c>
      <c r="F2090" s="8" t="n">
        <f aca="false">IF(D2090&gt;=$B$4,1,0)</f>
        <v>1</v>
      </c>
      <c r="G2090" s="8" t="str">
        <f aca="false">IF(AND(E2090=1,F2090=1),"Both pay",IF(F2090=1,"Missed",IF(E2090=1,"False trigger","Neither")))</f>
        <v>Missed</v>
      </c>
    </row>
    <row r="2091" customFormat="false" ht="15" hidden="false" customHeight="false" outlineLevel="0" collapsed="false">
      <c r="A2091" s="8" t="n">
        <v>476</v>
      </c>
      <c r="B2091" s="8" t="s">
        <v>339</v>
      </c>
      <c r="C2091" s="13" t="n">
        <v>5.38249157949692</v>
      </c>
      <c r="D2091" s="13" t="n">
        <v>8.173125</v>
      </c>
      <c r="E2091" s="8" t="n">
        <f aca="false">IF(C2091&gt;=$B$4,1,0)</f>
        <v>0</v>
      </c>
      <c r="F2091" s="8" t="n">
        <f aca="false">IF(D2091&gt;=$B$4,1,0)</f>
        <v>0</v>
      </c>
      <c r="G2091" s="8" t="str">
        <f aca="false">IF(AND(E2091=1,F2091=1),"Both pay",IF(F2091=1,"Missed",IF(E2091=1,"False trigger","Neither")))</f>
        <v>Neither</v>
      </c>
    </row>
    <row r="2092" customFormat="false" ht="15" hidden="false" customHeight="false" outlineLevel="0" collapsed="false">
      <c r="A2092" s="8" t="n">
        <v>477</v>
      </c>
      <c r="B2092" s="8" t="s">
        <v>339</v>
      </c>
      <c r="C2092" s="13" t="n">
        <v>3.67096748017956</v>
      </c>
      <c r="D2092" s="13" t="n">
        <v>5.573125</v>
      </c>
      <c r="E2092" s="8" t="n">
        <f aca="false">IF(C2092&gt;=$B$4,1,0)</f>
        <v>0</v>
      </c>
      <c r="F2092" s="8" t="n">
        <f aca="false">IF(D2092&gt;=$B$4,1,0)</f>
        <v>0</v>
      </c>
      <c r="G2092" s="8" t="str">
        <f aca="false">IF(AND(E2092=1,F2092=1),"Both pay",IF(F2092=1,"Missed",IF(E2092=1,"False trigger","Neither")))</f>
        <v>Neither</v>
      </c>
    </row>
    <row r="2093" customFormat="false" ht="15" hidden="false" customHeight="false" outlineLevel="0" collapsed="false">
      <c r="A2093" s="8" t="n">
        <v>478</v>
      </c>
      <c r="B2093" s="8" t="s">
        <v>339</v>
      </c>
      <c r="C2093" s="13" t="n">
        <v>3.93629288197833</v>
      </c>
      <c r="D2093" s="13" t="n">
        <v>5.1225</v>
      </c>
      <c r="E2093" s="8" t="n">
        <f aca="false">IF(C2093&gt;=$B$4,1,0)</f>
        <v>0</v>
      </c>
      <c r="F2093" s="8" t="n">
        <f aca="false">IF(D2093&gt;=$B$4,1,0)</f>
        <v>0</v>
      </c>
      <c r="G2093" s="8" t="str">
        <f aca="false">IF(AND(E2093=1,F2093=1),"Both pay",IF(F2093=1,"Missed",IF(E2093=1,"False trigger","Neither")))</f>
        <v>Neither</v>
      </c>
    </row>
    <row r="2094" customFormat="false" ht="15" hidden="false" customHeight="false" outlineLevel="0" collapsed="false">
      <c r="A2094" s="8" t="n">
        <v>479</v>
      </c>
      <c r="B2094" s="8" t="s">
        <v>339</v>
      </c>
      <c r="C2094" s="13" t="n">
        <v>4.0986155855469</v>
      </c>
      <c r="D2094" s="13" t="n">
        <v>5.398125</v>
      </c>
      <c r="E2094" s="8" t="n">
        <f aca="false">IF(C2094&gt;=$B$4,1,0)</f>
        <v>0</v>
      </c>
      <c r="F2094" s="8" t="n">
        <f aca="false">IF(D2094&gt;=$B$4,1,0)</f>
        <v>0</v>
      </c>
      <c r="G2094" s="8" t="str">
        <f aca="false">IF(AND(E2094=1,F2094=1),"Both pay",IF(F2094=1,"Missed",IF(E2094=1,"False trigger","Neither")))</f>
        <v>Neither</v>
      </c>
    </row>
    <row r="2095" customFormat="false" ht="15" hidden="false" customHeight="false" outlineLevel="0" collapsed="false">
      <c r="A2095" s="8" t="n">
        <v>480</v>
      </c>
      <c r="B2095" s="8" t="s">
        <v>339</v>
      </c>
      <c r="C2095" s="13" t="n">
        <v>2.07044740709069</v>
      </c>
      <c r="D2095" s="13" t="n">
        <v>3.60625</v>
      </c>
      <c r="E2095" s="8" t="n">
        <f aca="false">IF(C2095&gt;=$B$4,1,0)</f>
        <v>0</v>
      </c>
      <c r="F2095" s="8" t="n">
        <f aca="false">IF(D2095&gt;=$B$4,1,0)</f>
        <v>0</v>
      </c>
      <c r="G2095" s="8" t="str">
        <f aca="false">IF(AND(E2095=1,F2095=1),"Both pay",IF(F2095=1,"Missed",IF(E2095=1,"False trigger","Neither")))</f>
        <v>Neither</v>
      </c>
    </row>
    <row r="2096" customFormat="false" ht="15" hidden="false" customHeight="false" outlineLevel="0" collapsed="false">
      <c r="A2096" s="8" t="n">
        <v>481</v>
      </c>
      <c r="B2096" s="8" t="s">
        <v>339</v>
      </c>
      <c r="C2096" s="13" t="n">
        <v>2.17770367897997</v>
      </c>
      <c r="D2096" s="13" t="n">
        <v>2.585</v>
      </c>
      <c r="E2096" s="8" t="n">
        <f aca="false">IF(C2096&gt;=$B$4,1,0)</f>
        <v>0</v>
      </c>
      <c r="F2096" s="8" t="n">
        <f aca="false">IF(D2096&gt;=$B$4,1,0)</f>
        <v>0</v>
      </c>
      <c r="G2096" s="8" t="str">
        <f aca="false">IF(AND(E2096=1,F2096=1),"Both pay",IF(F2096=1,"Missed",IF(E2096=1,"False trigger","Neither")))</f>
        <v>Neither</v>
      </c>
    </row>
    <row r="2097" customFormat="false" ht="15" hidden="false" customHeight="false" outlineLevel="0" collapsed="false">
      <c r="A2097" s="8" t="n">
        <v>482</v>
      </c>
      <c r="B2097" s="8" t="s">
        <v>339</v>
      </c>
      <c r="C2097" s="13" t="n">
        <v>2.6658507939831</v>
      </c>
      <c r="D2097" s="13" t="n">
        <v>2.0275</v>
      </c>
      <c r="E2097" s="8" t="n">
        <f aca="false">IF(C2097&gt;=$B$4,1,0)</f>
        <v>0</v>
      </c>
      <c r="F2097" s="8" t="n">
        <f aca="false">IF(D2097&gt;=$B$4,1,0)</f>
        <v>0</v>
      </c>
      <c r="G2097" s="8" t="str">
        <f aca="false">IF(AND(E2097=1,F2097=1),"Both pay",IF(F2097=1,"Missed",IF(E2097=1,"False trigger","Neither")))</f>
        <v>Neither</v>
      </c>
    </row>
    <row r="2098" customFormat="false" ht="15" hidden="false" customHeight="false" outlineLevel="0" collapsed="false">
      <c r="A2098" s="8" t="n">
        <v>484</v>
      </c>
      <c r="B2098" s="8" t="s">
        <v>339</v>
      </c>
      <c r="C2098" s="13" t="n">
        <v>1.20545295095424</v>
      </c>
      <c r="D2098" s="13" t="n">
        <v>2.269375</v>
      </c>
      <c r="E2098" s="8" t="n">
        <f aca="false">IF(C2098&gt;=$B$4,1,0)</f>
        <v>0</v>
      </c>
      <c r="F2098" s="8" t="n">
        <f aca="false">IF(D2098&gt;=$B$4,1,0)</f>
        <v>0</v>
      </c>
      <c r="G2098" s="8" t="str">
        <f aca="false">IF(AND(E2098=1,F2098=1),"Both pay",IF(F2098=1,"Missed",IF(E2098=1,"False trigger","Neither")))</f>
        <v>Neither</v>
      </c>
    </row>
    <row r="2099" customFormat="false" ht="15" hidden="false" customHeight="false" outlineLevel="0" collapsed="false">
      <c r="A2099" s="8" t="n">
        <v>485</v>
      </c>
      <c r="B2099" s="8" t="s">
        <v>339</v>
      </c>
      <c r="C2099" s="13" t="n">
        <v>0.844192182709733</v>
      </c>
      <c r="D2099" s="13" t="n">
        <v>2.04625</v>
      </c>
      <c r="E2099" s="8" t="n">
        <f aca="false">IF(C2099&gt;=$B$4,1,0)</f>
        <v>0</v>
      </c>
      <c r="F2099" s="8" t="n">
        <f aca="false">IF(D2099&gt;=$B$4,1,0)</f>
        <v>0</v>
      </c>
      <c r="G2099" s="8" t="str">
        <f aca="false">IF(AND(E2099=1,F2099=1),"Both pay",IF(F2099=1,"Missed",IF(E2099=1,"False trigger","Neither")))</f>
        <v>Neither</v>
      </c>
    </row>
    <row r="2100" customFormat="false" ht="15" hidden="false" customHeight="false" outlineLevel="0" collapsed="false">
      <c r="A2100" s="8" t="n">
        <v>486</v>
      </c>
      <c r="B2100" s="8" t="s">
        <v>339</v>
      </c>
      <c r="C2100" s="13" t="n">
        <v>0.89488611478879</v>
      </c>
      <c r="D2100" s="13" t="n">
        <v>2.475625</v>
      </c>
      <c r="E2100" s="8" t="n">
        <f aca="false">IF(C2100&gt;=$B$4,1,0)</f>
        <v>0</v>
      </c>
      <c r="F2100" s="8" t="n">
        <f aca="false">IF(D2100&gt;=$B$4,1,0)</f>
        <v>0</v>
      </c>
      <c r="G2100" s="8" t="str">
        <f aca="false">IF(AND(E2100=1,F2100=1),"Both pay",IF(F2100=1,"Missed",IF(E2100=1,"False trigger","Neither")))</f>
        <v>Neither</v>
      </c>
    </row>
    <row r="2101" customFormat="false" ht="15" hidden="false" customHeight="false" outlineLevel="0" collapsed="false">
      <c r="A2101" s="8" t="n">
        <v>487</v>
      </c>
      <c r="B2101" s="8" t="s">
        <v>339</v>
      </c>
      <c r="C2101" s="13" t="n">
        <v>1.04123181472166</v>
      </c>
      <c r="D2101" s="13" t="n">
        <v>2.130625</v>
      </c>
      <c r="E2101" s="8" t="n">
        <f aca="false">IF(C2101&gt;=$B$4,1,0)</f>
        <v>0</v>
      </c>
      <c r="F2101" s="8" t="n">
        <f aca="false">IF(D2101&gt;=$B$4,1,0)</f>
        <v>0</v>
      </c>
      <c r="G2101" s="8" t="str">
        <f aca="false">IF(AND(E2101=1,F2101=1),"Both pay",IF(F2101=1,"Missed",IF(E2101=1,"False trigger","Neither")))</f>
        <v>Neither</v>
      </c>
    </row>
    <row r="2102" customFormat="false" ht="15" hidden="false" customHeight="false" outlineLevel="0" collapsed="false">
      <c r="A2102" s="8" t="n">
        <v>490</v>
      </c>
      <c r="B2102" s="8" t="s">
        <v>339</v>
      </c>
      <c r="C2102" s="13" t="n">
        <v>0.35102302604534</v>
      </c>
      <c r="D2102" s="13" t="n">
        <v>1.09</v>
      </c>
      <c r="E2102" s="8" t="n">
        <f aca="false">IF(C2102&gt;=$B$4,1,0)</f>
        <v>0</v>
      </c>
      <c r="F2102" s="8" t="n">
        <f aca="false">IF(D2102&gt;=$B$4,1,0)</f>
        <v>0</v>
      </c>
      <c r="G2102" s="8" t="str">
        <f aca="false">IF(AND(E2102=1,F2102=1),"Both pay",IF(F2102=1,"Missed",IF(E2102=1,"False trigger","Neither")))</f>
        <v>Neither</v>
      </c>
    </row>
    <row r="2103" customFormat="false" ht="15" hidden="false" customHeight="false" outlineLevel="0" collapsed="false">
      <c r="A2103" s="8" t="n">
        <v>491</v>
      </c>
      <c r="B2103" s="8" t="s">
        <v>339</v>
      </c>
      <c r="C2103" s="13" t="n">
        <v>1.29617127598109</v>
      </c>
      <c r="D2103" s="13" t="n">
        <v>0.935000000000002</v>
      </c>
      <c r="E2103" s="8" t="n">
        <f aca="false">IF(C2103&gt;=$B$4,1,0)</f>
        <v>0</v>
      </c>
      <c r="F2103" s="8" t="n">
        <f aca="false">IF(D2103&gt;=$B$4,1,0)</f>
        <v>0</v>
      </c>
      <c r="G2103" s="8" t="str">
        <f aca="false">IF(AND(E2103=1,F2103=1),"Both pay",IF(F2103=1,"Missed",IF(E2103=1,"False trigger","Neither")))</f>
        <v>Neither</v>
      </c>
    </row>
    <row r="2104" customFormat="false" ht="15" hidden="false" customHeight="false" outlineLevel="0" collapsed="false">
      <c r="A2104" s="8" t="n">
        <v>496</v>
      </c>
      <c r="B2104" s="8" t="s">
        <v>339</v>
      </c>
      <c r="C2104" s="13" t="n">
        <v>1.40688174547838</v>
      </c>
      <c r="D2104" s="13" t="n">
        <v>1.14187500000001</v>
      </c>
      <c r="E2104" s="8" t="n">
        <f aca="false">IF(C2104&gt;=$B$4,1,0)</f>
        <v>0</v>
      </c>
      <c r="F2104" s="8" t="n">
        <f aca="false">IF(D2104&gt;=$B$4,1,0)</f>
        <v>0</v>
      </c>
      <c r="G2104" s="8" t="str">
        <f aca="false">IF(AND(E2104=1,F2104=1),"Both pay",IF(F2104=1,"Missed",IF(E2104=1,"False trigger","Neither")))</f>
        <v>Neither</v>
      </c>
    </row>
    <row r="2105" customFormat="false" ht="15" hidden="false" customHeight="false" outlineLevel="0" collapsed="false">
      <c r="A2105" s="8" t="n">
        <v>497</v>
      </c>
      <c r="B2105" s="8" t="s">
        <v>339</v>
      </c>
      <c r="C2105" s="13" t="n">
        <v>0.494117371453033</v>
      </c>
      <c r="D2105" s="13" t="n">
        <v>2.066875</v>
      </c>
      <c r="E2105" s="8" t="n">
        <f aca="false">IF(C2105&gt;=$B$4,1,0)</f>
        <v>0</v>
      </c>
      <c r="F2105" s="8" t="n">
        <f aca="false">IF(D2105&gt;=$B$4,1,0)</f>
        <v>0</v>
      </c>
      <c r="G2105" s="8" t="str">
        <f aca="false">IF(AND(E2105=1,F2105=1),"Both pay",IF(F2105=1,"Missed",IF(E2105=1,"False trigger","Neither")))</f>
        <v>Neither</v>
      </c>
    </row>
    <row r="2106" customFormat="false" ht="15" hidden="false" customHeight="false" outlineLevel="0" collapsed="false">
      <c r="A2106" s="8" t="n">
        <v>498</v>
      </c>
      <c r="B2106" s="8" t="s">
        <v>339</v>
      </c>
      <c r="C2106" s="13" t="n">
        <v>0.544096328026354</v>
      </c>
      <c r="D2106" s="13" t="n">
        <v>2.70875</v>
      </c>
      <c r="E2106" s="8" t="n">
        <f aca="false">IF(C2106&gt;=$B$4,1,0)</f>
        <v>0</v>
      </c>
      <c r="F2106" s="8" t="n">
        <f aca="false">IF(D2106&gt;=$B$4,1,0)</f>
        <v>0</v>
      </c>
      <c r="G2106" s="8" t="str">
        <f aca="false">IF(AND(E2106=1,F2106=1),"Both pay",IF(F2106=1,"Missed",IF(E2106=1,"False trigger","Neither")))</f>
        <v>Neither</v>
      </c>
    </row>
    <row r="2107" customFormat="false" ht="15" hidden="false" customHeight="false" outlineLevel="0" collapsed="false">
      <c r="A2107" s="8" t="n">
        <v>499</v>
      </c>
      <c r="B2107" s="8" t="s">
        <v>339</v>
      </c>
      <c r="C2107" s="13" t="n">
        <v>0.658740703152825</v>
      </c>
      <c r="D2107" s="13" t="n">
        <v>4.48125</v>
      </c>
      <c r="E2107" s="8" t="n">
        <f aca="false">IF(C2107&gt;=$B$4,1,0)</f>
        <v>0</v>
      </c>
      <c r="F2107" s="8" t="n">
        <f aca="false">IF(D2107&gt;=$B$4,1,0)</f>
        <v>0</v>
      </c>
      <c r="G2107" s="8" t="str">
        <f aca="false">IF(AND(E2107=1,F2107=1),"Both pay",IF(F2107=1,"Missed",IF(E2107=1,"False trigger","Neither")))</f>
        <v>Neither</v>
      </c>
    </row>
    <row r="2108" customFormat="false" ht="15" hidden="false" customHeight="false" outlineLevel="0" collapsed="false">
      <c r="A2108" s="8" t="n">
        <v>508</v>
      </c>
      <c r="B2108" s="8" t="s">
        <v>339</v>
      </c>
      <c r="C2108" s="13" t="n">
        <v>2.59480778558332</v>
      </c>
      <c r="D2108" s="13" t="n">
        <v>8.3825</v>
      </c>
      <c r="E2108" s="8" t="n">
        <f aca="false">IF(C2108&gt;=$B$4,1,0)</f>
        <v>0</v>
      </c>
      <c r="F2108" s="8" t="n">
        <f aca="false">IF(D2108&gt;=$B$4,1,0)</f>
        <v>0</v>
      </c>
      <c r="G2108" s="8" t="str">
        <f aca="false">IF(AND(E2108=1,F2108=1),"Both pay",IF(F2108=1,"Missed",IF(E2108=1,"False trigger","Neither")))</f>
        <v>Neither</v>
      </c>
    </row>
    <row r="2109" customFormat="false" ht="15" hidden="false" customHeight="false" outlineLevel="0" collapsed="false">
      <c r="A2109" s="8" t="n">
        <v>509</v>
      </c>
      <c r="B2109" s="8" t="s">
        <v>339</v>
      </c>
      <c r="C2109" s="13" t="n">
        <v>2.73649671104603</v>
      </c>
      <c r="D2109" s="13" t="n">
        <v>5.1625</v>
      </c>
      <c r="E2109" s="8" t="n">
        <f aca="false">IF(C2109&gt;=$B$4,1,0)</f>
        <v>0</v>
      </c>
      <c r="F2109" s="8" t="n">
        <f aca="false">IF(D2109&gt;=$B$4,1,0)</f>
        <v>0</v>
      </c>
      <c r="G2109" s="8" t="str">
        <f aca="false">IF(AND(E2109=1,F2109=1),"Both pay",IF(F2109=1,"Missed",IF(E2109=1,"False trigger","Neither")))</f>
        <v>Neither</v>
      </c>
    </row>
    <row r="2110" customFormat="false" ht="15" hidden="false" customHeight="false" outlineLevel="0" collapsed="false">
      <c r="A2110" s="8" t="n">
        <v>510</v>
      </c>
      <c r="B2110" s="8" t="s">
        <v>339</v>
      </c>
      <c r="C2110" s="13" t="n">
        <v>1.94555969979614</v>
      </c>
      <c r="D2110" s="13" t="n">
        <v>1.298125</v>
      </c>
      <c r="E2110" s="8" t="n">
        <f aca="false">IF(C2110&gt;=$B$4,1,0)</f>
        <v>0</v>
      </c>
      <c r="F2110" s="8" t="n">
        <f aca="false">IF(D2110&gt;=$B$4,1,0)</f>
        <v>0</v>
      </c>
      <c r="G2110" s="8" t="str">
        <f aca="false">IF(AND(E2110=1,F2110=1),"Both pay",IF(F2110=1,"Missed",IF(E2110=1,"False trigger","Neither")))</f>
        <v>Neither</v>
      </c>
    </row>
    <row r="2111" customFormat="false" ht="15" hidden="false" customHeight="false" outlineLevel="0" collapsed="false">
      <c r="A2111" s="8" t="n">
        <v>511</v>
      </c>
      <c r="B2111" s="8" t="s">
        <v>339</v>
      </c>
      <c r="C2111" s="13" t="n">
        <v>2.39440236600201</v>
      </c>
      <c r="D2111" s="13" t="n">
        <v>0.278124999999999</v>
      </c>
      <c r="E2111" s="8" t="n">
        <f aca="false">IF(C2111&gt;=$B$4,1,0)</f>
        <v>0</v>
      </c>
      <c r="F2111" s="8" t="n">
        <f aca="false">IF(D2111&gt;=$B$4,1,0)</f>
        <v>0</v>
      </c>
      <c r="G2111" s="8" t="str">
        <f aca="false">IF(AND(E2111=1,F2111=1),"Both pay",IF(F2111=1,"Missed",IF(E2111=1,"False trigger","Neither")))</f>
        <v>Neither</v>
      </c>
    </row>
    <row r="2112" customFormat="false" ht="15" hidden="false" customHeight="false" outlineLevel="0" collapsed="false">
      <c r="A2112" s="8" t="n">
        <v>512</v>
      </c>
      <c r="B2112" s="8" t="s">
        <v>339</v>
      </c>
      <c r="C2112" s="13" t="n">
        <v>2.5757514202174</v>
      </c>
      <c r="D2112" s="13" t="n">
        <v>0.197499999999998</v>
      </c>
      <c r="E2112" s="8" t="n">
        <f aca="false">IF(C2112&gt;=$B$4,1,0)</f>
        <v>0</v>
      </c>
      <c r="F2112" s="8" t="n">
        <f aca="false">IF(D2112&gt;=$B$4,1,0)</f>
        <v>0</v>
      </c>
      <c r="G2112" s="8" t="str">
        <f aca="false">IF(AND(E2112=1,F2112=1),"Both pay",IF(F2112=1,"Missed",IF(E2112=1,"False trigger","Neither")))</f>
        <v>Neither</v>
      </c>
    </row>
    <row r="2113" customFormat="false" ht="15" hidden="false" customHeight="false" outlineLevel="0" collapsed="false">
      <c r="A2113" s="8" t="n">
        <v>514</v>
      </c>
      <c r="B2113" s="8" t="s">
        <v>339</v>
      </c>
      <c r="C2113" s="13" t="n">
        <v>3.19127092510188</v>
      </c>
      <c r="D2113" s="13" t="n">
        <v>5.7325</v>
      </c>
      <c r="E2113" s="8" t="n">
        <f aca="false">IF(C2113&gt;=$B$4,1,0)</f>
        <v>0</v>
      </c>
      <c r="F2113" s="8" t="n">
        <f aca="false">IF(D2113&gt;=$B$4,1,0)</f>
        <v>0</v>
      </c>
      <c r="G2113" s="8" t="str">
        <f aca="false">IF(AND(E2113=1,F2113=1),"Both pay",IF(F2113=1,"Missed",IF(E2113=1,"False trigger","Neither")))</f>
        <v>Neither</v>
      </c>
    </row>
    <row r="2114" customFormat="false" ht="15" hidden="false" customHeight="false" outlineLevel="0" collapsed="false">
      <c r="A2114" s="8" t="n">
        <v>515</v>
      </c>
      <c r="B2114" s="8" t="s">
        <v>339</v>
      </c>
      <c r="C2114" s="13" t="n">
        <v>2.92097919995623</v>
      </c>
      <c r="D2114" s="13" t="n">
        <v>6.726875</v>
      </c>
      <c r="E2114" s="8" t="n">
        <f aca="false">IF(C2114&gt;=$B$4,1,0)</f>
        <v>0</v>
      </c>
      <c r="F2114" s="8" t="n">
        <f aca="false">IF(D2114&gt;=$B$4,1,0)</f>
        <v>0</v>
      </c>
      <c r="G2114" s="8" t="str">
        <f aca="false">IF(AND(E2114=1,F2114=1),"Both pay",IF(F2114=1,"Missed",IF(E2114=1,"False trigger","Neither")))</f>
        <v>Neither</v>
      </c>
    </row>
    <row r="2115" customFormat="false" ht="15" hidden="false" customHeight="false" outlineLevel="0" collapsed="false">
      <c r="A2115" s="8" t="n">
        <v>516</v>
      </c>
      <c r="B2115" s="8" t="s">
        <v>339</v>
      </c>
      <c r="C2115" s="13" t="n">
        <v>2.30032761933746</v>
      </c>
      <c r="D2115" s="13" t="n">
        <v>6.55875</v>
      </c>
      <c r="E2115" s="8" t="n">
        <f aca="false">IF(C2115&gt;=$B$4,1,0)</f>
        <v>0</v>
      </c>
      <c r="F2115" s="8" t="n">
        <f aca="false">IF(D2115&gt;=$B$4,1,0)</f>
        <v>0</v>
      </c>
      <c r="G2115" s="8" t="str">
        <f aca="false">IF(AND(E2115=1,F2115=1),"Both pay",IF(F2115=1,"Missed",IF(E2115=1,"False trigger","Neither")))</f>
        <v>Neither</v>
      </c>
    </row>
    <row r="2116" customFormat="false" ht="15" hidden="false" customHeight="false" outlineLevel="0" collapsed="false">
      <c r="A2116" s="8" t="n">
        <v>517</v>
      </c>
      <c r="B2116" s="8" t="s">
        <v>339</v>
      </c>
      <c r="C2116" s="13" t="n">
        <v>1.73915328416798</v>
      </c>
      <c r="D2116" s="13" t="n">
        <v>6.33125</v>
      </c>
      <c r="E2116" s="8" t="n">
        <f aca="false">IF(C2116&gt;=$B$4,1,0)</f>
        <v>0</v>
      </c>
      <c r="F2116" s="8" t="n">
        <f aca="false">IF(D2116&gt;=$B$4,1,0)</f>
        <v>0</v>
      </c>
      <c r="G2116" s="8" t="str">
        <f aca="false">IF(AND(E2116=1,F2116=1),"Both pay",IF(F2116=1,"Missed",IF(E2116=1,"False trigger","Neither")))</f>
        <v>Neither</v>
      </c>
    </row>
    <row r="2117" customFormat="false" ht="15" hidden="false" customHeight="false" outlineLevel="0" collapsed="false">
      <c r="A2117" s="8" t="n">
        <v>518</v>
      </c>
      <c r="B2117" s="8" t="s">
        <v>339</v>
      </c>
      <c r="C2117" s="13" t="n">
        <v>1.6983432699421</v>
      </c>
      <c r="D2117" s="13" t="n">
        <v>4.359375</v>
      </c>
      <c r="E2117" s="8" t="n">
        <f aca="false">IF(C2117&gt;=$B$4,1,0)</f>
        <v>0</v>
      </c>
      <c r="F2117" s="8" t="n">
        <f aca="false">IF(D2117&gt;=$B$4,1,0)</f>
        <v>0</v>
      </c>
      <c r="G2117" s="8" t="str">
        <f aca="false">IF(AND(E2117=1,F2117=1),"Both pay",IF(F2117=1,"Missed",IF(E2117=1,"False trigger","Neither")))</f>
        <v>Neither</v>
      </c>
    </row>
    <row r="2118" customFormat="false" ht="15" hidden="false" customHeight="false" outlineLevel="0" collapsed="false">
      <c r="A2118" s="8" t="n">
        <v>519</v>
      </c>
      <c r="B2118" s="8" t="s">
        <v>339</v>
      </c>
      <c r="C2118" s="13" t="n">
        <v>1.20567367432574</v>
      </c>
      <c r="D2118" s="13" t="n">
        <v>1.7575</v>
      </c>
      <c r="E2118" s="8" t="n">
        <f aca="false">IF(C2118&gt;=$B$4,1,0)</f>
        <v>0</v>
      </c>
      <c r="F2118" s="8" t="n">
        <f aca="false">IF(D2118&gt;=$B$4,1,0)</f>
        <v>0</v>
      </c>
      <c r="G2118" s="8" t="str">
        <f aca="false">IF(AND(E2118=1,F2118=1),"Both pay",IF(F2118=1,"Missed",IF(E2118=1,"False trigger","Neither")))</f>
        <v>Neither</v>
      </c>
    </row>
    <row r="2119" customFormat="false" ht="15" hidden="false" customHeight="false" outlineLevel="0" collapsed="false">
      <c r="A2119" s="8" t="n">
        <v>520</v>
      </c>
      <c r="B2119" s="8" t="s">
        <v>339</v>
      </c>
      <c r="C2119" s="13" t="n">
        <v>1.33312988862224</v>
      </c>
      <c r="D2119" s="13" t="n">
        <v>1.688125</v>
      </c>
      <c r="E2119" s="8" t="n">
        <f aca="false">IF(C2119&gt;=$B$4,1,0)</f>
        <v>0</v>
      </c>
      <c r="F2119" s="8" t="n">
        <f aca="false">IF(D2119&gt;=$B$4,1,0)</f>
        <v>0</v>
      </c>
      <c r="G2119" s="8" t="str">
        <f aca="false">IF(AND(E2119=1,F2119=1),"Both pay",IF(F2119=1,"Missed",IF(E2119=1,"False trigger","Neither")))</f>
        <v>Neither</v>
      </c>
    </row>
    <row r="2120" customFormat="false" ht="15" hidden="false" customHeight="false" outlineLevel="0" collapsed="false">
      <c r="A2120" s="8" t="n">
        <v>521</v>
      </c>
      <c r="B2120" s="8" t="s">
        <v>339</v>
      </c>
      <c r="C2120" s="13" t="n">
        <v>2.12132030791232</v>
      </c>
      <c r="D2120" s="13" t="n">
        <v>1.810625</v>
      </c>
      <c r="E2120" s="8" t="n">
        <f aca="false">IF(C2120&gt;=$B$4,1,0)</f>
        <v>0</v>
      </c>
      <c r="F2120" s="8" t="n">
        <f aca="false">IF(D2120&gt;=$B$4,1,0)</f>
        <v>0</v>
      </c>
      <c r="G2120" s="8" t="str">
        <f aca="false">IF(AND(E2120=1,F2120=1),"Both pay",IF(F2120=1,"Missed",IF(E2120=1,"False trigger","Neither")))</f>
        <v>Neither</v>
      </c>
    </row>
    <row r="2121" customFormat="false" ht="15" hidden="false" customHeight="false" outlineLevel="0" collapsed="false">
      <c r="A2121" s="8" t="n">
        <v>522</v>
      </c>
      <c r="B2121" s="8" t="s">
        <v>339</v>
      </c>
      <c r="C2121" s="13" t="n">
        <v>2.56457209733537</v>
      </c>
      <c r="D2121" s="13" t="n">
        <v>1.731875</v>
      </c>
      <c r="E2121" s="8" t="n">
        <f aca="false">IF(C2121&gt;=$B$4,1,0)</f>
        <v>0</v>
      </c>
      <c r="F2121" s="8" t="n">
        <f aca="false">IF(D2121&gt;=$B$4,1,0)</f>
        <v>0</v>
      </c>
      <c r="G2121" s="8" t="str">
        <f aca="false">IF(AND(E2121=1,F2121=1),"Both pay",IF(F2121=1,"Missed",IF(E2121=1,"False trigger","Neither")))</f>
        <v>Neither</v>
      </c>
    </row>
    <row r="2122" customFormat="false" ht="15" hidden="false" customHeight="false" outlineLevel="0" collapsed="false">
      <c r="A2122" s="8" t="n">
        <v>523</v>
      </c>
      <c r="B2122" s="8" t="s">
        <v>339</v>
      </c>
      <c r="C2122" s="13" t="n">
        <v>2.5312652420886</v>
      </c>
      <c r="D2122" s="13" t="n">
        <v>1.81875</v>
      </c>
      <c r="E2122" s="8" t="n">
        <f aca="false">IF(C2122&gt;=$B$4,1,0)</f>
        <v>0</v>
      </c>
      <c r="F2122" s="8" t="n">
        <f aca="false">IF(D2122&gt;=$B$4,1,0)</f>
        <v>0</v>
      </c>
      <c r="G2122" s="8" t="str">
        <f aca="false">IF(AND(E2122=1,F2122=1),"Both pay",IF(F2122=1,"Missed",IF(E2122=1,"False trigger","Neither")))</f>
        <v>Neither</v>
      </c>
    </row>
    <row r="2123" customFormat="false" ht="15" hidden="false" customHeight="false" outlineLevel="0" collapsed="false">
      <c r="A2123" s="8" t="n">
        <v>524</v>
      </c>
      <c r="B2123" s="8" t="s">
        <v>339</v>
      </c>
      <c r="C2123" s="13" t="n">
        <v>2.28491501346566</v>
      </c>
      <c r="D2123" s="13" t="n">
        <v>1.09125</v>
      </c>
      <c r="E2123" s="8" t="n">
        <f aca="false">IF(C2123&gt;=$B$4,1,0)</f>
        <v>0</v>
      </c>
      <c r="F2123" s="8" t="n">
        <f aca="false">IF(D2123&gt;=$B$4,1,0)</f>
        <v>0</v>
      </c>
      <c r="G2123" s="8" t="str">
        <f aca="false">IF(AND(E2123=1,F2123=1),"Both pay",IF(F2123=1,"Missed",IF(E2123=1,"False trigger","Neither")))</f>
        <v>Neither</v>
      </c>
    </row>
    <row r="2124" customFormat="false" ht="15" hidden="false" customHeight="false" outlineLevel="0" collapsed="false">
      <c r="A2124" s="8" t="n">
        <v>525</v>
      </c>
      <c r="B2124" s="8" t="s">
        <v>339</v>
      </c>
      <c r="C2124" s="13" t="n">
        <v>2.21180941248542</v>
      </c>
      <c r="D2124" s="13" t="n">
        <v>0.89875</v>
      </c>
      <c r="E2124" s="8" t="n">
        <f aca="false">IF(C2124&gt;=$B$4,1,0)</f>
        <v>0</v>
      </c>
      <c r="F2124" s="8" t="n">
        <f aca="false">IF(D2124&gt;=$B$4,1,0)</f>
        <v>0</v>
      </c>
      <c r="G2124" s="8" t="str">
        <f aca="false">IF(AND(E2124=1,F2124=1),"Both pay",IF(F2124=1,"Missed",IF(E2124=1,"False trigger","Neither")))</f>
        <v>Neither</v>
      </c>
    </row>
    <row r="2125" customFormat="false" ht="15" hidden="false" customHeight="false" outlineLevel="0" collapsed="false">
      <c r="A2125" s="8" t="n">
        <v>527</v>
      </c>
      <c r="B2125" s="8" t="s">
        <v>339</v>
      </c>
      <c r="C2125" s="13" t="n">
        <v>5.01944730022473</v>
      </c>
      <c r="D2125" s="13" t="n">
        <v>3.088125</v>
      </c>
      <c r="E2125" s="8" t="n">
        <f aca="false">IF(C2125&gt;=$B$4,1,0)</f>
        <v>0</v>
      </c>
      <c r="F2125" s="8" t="n">
        <f aca="false">IF(D2125&gt;=$B$4,1,0)</f>
        <v>0</v>
      </c>
      <c r="G2125" s="8" t="str">
        <f aca="false">IF(AND(E2125=1,F2125=1),"Both pay",IF(F2125=1,"Missed",IF(E2125=1,"False trigger","Neither")))</f>
        <v>Neither</v>
      </c>
    </row>
    <row r="2126" customFormat="false" ht="15" hidden="false" customHeight="false" outlineLevel="0" collapsed="false">
      <c r="A2126" s="8" t="n">
        <v>528</v>
      </c>
      <c r="B2126" s="8" t="s">
        <v>339</v>
      </c>
      <c r="C2126" s="13" t="n">
        <v>4.80155619333007</v>
      </c>
      <c r="D2126" s="13" t="n">
        <v>4.00625</v>
      </c>
      <c r="E2126" s="8" t="n">
        <f aca="false">IF(C2126&gt;=$B$4,1,0)</f>
        <v>0</v>
      </c>
      <c r="F2126" s="8" t="n">
        <f aca="false">IF(D2126&gt;=$B$4,1,0)</f>
        <v>0</v>
      </c>
      <c r="G2126" s="8" t="str">
        <f aca="false">IF(AND(E2126=1,F2126=1),"Both pay",IF(F2126=1,"Missed",IF(E2126=1,"False trigger","Neither")))</f>
        <v>Neither</v>
      </c>
    </row>
    <row r="2127" customFormat="false" ht="15" hidden="false" customHeight="false" outlineLevel="0" collapsed="false">
      <c r="A2127" s="8" t="n">
        <v>529</v>
      </c>
      <c r="B2127" s="8" t="s">
        <v>339</v>
      </c>
      <c r="C2127" s="13" t="n">
        <v>5.44987656669448</v>
      </c>
      <c r="D2127" s="13" t="n">
        <v>5.755625</v>
      </c>
      <c r="E2127" s="8" t="n">
        <f aca="false">IF(C2127&gt;=$B$4,1,0)</f>
        <v>0</v>
      </c>
      <c r="F2127" s="8" t="n">
        <f aca="false">IF(D2127&gt;=$B$4,1,0)</f>
        <v>0</v>
      </c>
      <c r="G2127" s="8" t="str">
        <f aca="false">IF(AND(E2127=1,F2127=1),"Both pay",IF(F2127=1,"Missed",IF(E2127=1,"False trigger","Neither")))</f>
        <v>Neither</v>
      </c>
    </row>
    <row r="2128" customFormat="false" ht="15" hidden="false" customHeight="false" outlineLevel="0" collapsed="false">
      <c r="A2128" s="8" t="n">
        <v>530</v>
      </c>
      <c r="B2128" s="8" t="s">
        <v>339</v>
      </c>
      <c r="C2128" s="13" t="n">
        <v>6.63274997930762</v>
      </c>
      <c r="D2128" s="13" t="n">
        <v>9.2625</v>
      </c>
      <c r="E2128" s="8" t="n">
        <f aca="false">IF(C2128&gt;=$B$4,1,0)</f>
        <v>0</v>
      </c>
      <c r="F2128" s="8" t="n">
        <f aca="false">IF(D2128&gt;=$B$4,1,0)</f>
        <v>0</v>
      </c>
      <c r="G2128" s="8" t="str">
        <f aca="false">IF(AND(E2128=1,F2128=1),"Both pay",IF(F2128=1,"Missed",IF(E2128=1,"False trigger","Neither")))</f>
        <v>Neither</v>
      </c>
    </row>
    <row r="2129" customFormat="false" ht="15" hidden="false" customHeight="false" outlineLevel="0" collapsed="false">
      <c r="A2129" s="8" t="n">
        <v>531</v>
      </c>
      <c r="B2129" s="8" t="s">
        <v>339</v>
      </c>
      <c r="C2129" s="13" t="n">
        <v>6.62854717049828</v>
      </c>
      <c r="D2129" s="13" t="n">
        <v>12.353125</v>
      </c>
      <c r="E2129" s="8" t="n">
        <f aca="false">IF(C2129&gt;=$B$4,1,0)</f>
        <v>0</v>
      </c>
      <c r="F2129" s="8" t="n">
        <f aca="false">IF(D2129&gt;=$B$4,1,0)</f>
        <v>1</v>
      </c>
      <c r="G2129" s="8" t="str">
        <f aca="false">IF(AND(E2129=1,F2129=1),"Both pay",IF(F2129=1,"Missed",IF(E2129=1,"False trigger","Neither")))</f>
        <v>Missed</v>
      </c>
    </row>
    <row r="2130" customFormat="false" ht="15" hidden="false" customHeight="false" outlineLevel="0" collapsed="false">
      <c r="A2130" s="8" t="n">
        <v>534</v>
      </c>
      <c r="B2130" s="8" t="s">
        <v>339</v>
      </c>
      <c r="C2130" s="13" t="n">
        <v>4.46178735112342</v>
      </c>
      <c r="D2130" s="13" t="n">
        <v>7.99625</v>
      </c>
      <c r="E2130" s="8" t="n">
        <f aca="false">IF(C2130&gt;=$B$4,1,0)</f>
        <v>0</v>
      </c>
      <c r="F2130" s="8" t="n">
        <f aca="false">IF(D2130&gt;=$B$4,1,0)</f>
        <v>0</v>
      </c>
      <c r="G2130" s="8" t="str">
        <f aca="false">IF(AND(E2130=1,F2130=1),"Both pay",IF(F2130=1,"Missed",IF(E2130=1,"False trigger","Neither")))</f>
        <v>Neither</v>
      </c>
    </row>
    <row r="2131" customFormat="false" ht="15" hidden="false" customHeight="false" outlineLevel="0" collapsed="false">
      <c r="A2131" s="8" t="n">
        <v>535</v>
      </c>
      <c r="B2131" s="8" t="s">
        <v>339</v>
      </c>
      <c r="C2131" s="13" t="n">
        <v>4.46356459506312</v>
      </c>
      <c r="D2131" s="13" t="n">
        <v>6.023125</v>
      </c>
      <c r="E2131" s="8" t="n">
        <f aca="false">IF(C2131&gt;=$B$4,1,0)</f>
        <v>0</v>
      </c>
      <c r="F2131" s="8" t="n">
        <f aca="false">IF(D2131&gt;=$B$4,1,0)</f>
        <v>0</v>
      </c>
      <c r="G2131" s="8" t="str">
        <f aca="false">IF(AND(E2131=1,F2131=1),"Both pay",IF(F2131=1,"Missed",IF(E2131=1,"False trigger","Neither")))</f>
        <v>Neither</v>
      </c>
    </row>
    <row r="2132" customFormat="false" ht="15" hidden="false" customHeight="false" outlineLevel="0" collapsed="false">
      <c r="A2132" s="8" t="n">
        <v>536</v>
      </c>
      <c r="B2132" s="8" t="s">
        <v>339</v>
      </c>
      <c r="C2132" s="13" t="n">
        <v>3.78705069354138</v>
      </c>
      <c r="D2132" s="13" t="n">
        <v>4.716875</v>
      </c>
      <c r="E2132" s="8" t="n">
        <f aca="false">IF(C2132&gt;=$B$4,1,0)</f>
        <v>0</v>
      </c>
      <c r="F2132" s="8" t="n">
        <f aca="false">IF(D2132&gt;=$B$4,1,0)</f>
        <v>0</v>
      </c>
      <c r="G2132" s="8" t="str">
        <f aca="false">IF(AND(E2132=1,F2132=1),"Both pay",IF(F2132=1,"Missed",IF(E2132=1,"False trigger","Neither")))</f>
        <v>Neither</v>
      </c>
    </row>
    <row r="2133" customFormat="false" ht="15" hidden="false" customHeight="false" outlineLevel="0" collapsed="false">
      <c r="A2133" s="8" t="n">
        <v>537</v>
      </c>
      <c r="B2133" s="8" t="s">
        <v>339</v>
      </c>
      <c r="C2133" s="13" t="n">
        <v>3.26549035222664</v>
      </c>
      <c r="D2133" s="13" t="n">
        <v>4.31375</v>
      </c>
      <c r="E2133" s="8" t="n">
        <f aca="false">IF(C2133&gt;=$B$4,1,0)</f>
        <v>0</v>
      </c>
      <c r="F2133" s="8" t="n">
        <f aca="false">IF(D2133&gt;=$B$4,1,0)</f>
        <v>0</v>
      </c>
      <c r="G2133" s="8" t="str">
        <f aca="false">IF(AND(E2133=1,F2133=1),"Both pay",IF(F2133=1,"Missed",IF(E2133=1,"False trigger","Neither")))</f>
        <v>Neither</v>
      </c>
    </row>
    <row r="2134" customFormat="false" ht="15" hidden="false" customHeight="false" outlineLevel="0" collapsed="false">
      <c r="A2134" s="8" t="n">
        <v>538</v>
      </c>
      <c r="B2134" s="8" t="s">
        <v>339</v>
      </c>
      <c r="C2134" s="13" t="n">
        <v>3.45370465828341</v>
      </c>
      <c r="D2134" s="13" t="n">
        <v>3.11187500000001</v>
      </c>
      <c r="E2134" s="8" t="n">
        <f aca="false">IF(C2134&gt;=$B$4,1,0)</f>
        <v>0</v>
      </c>
      <c r="F2134" s="8" t="n">
        <f aca="false">IF(D2134&gt;=$B$4,1,0)</f>
        <v>0</v>
      </c>
      <c r="G2134" s="8" t="str">
        <f aca="false">IF(AND(E2134=1,F2134=1),"Both pay",IF(F2134=1,"Missed",IF(E2134=1,"False trigger","Neither")))</f>
        <v>Neither</v>
      </c>
    </row>
    <row r="2135" customFormat="false" ht="15" hidden="false" customHeight="false" outlineLevel="0" collapsed="false">
      <c r="A2135" s="8" t="n">
        <v>539</v>
      </c>
      <c r="B2135" s="8" t="s">
        <v>339</v>
      </c>
      <c r="C2135" s="13" t="n">
        <v>3.13881771560564</v>
      </c>
      <c r="D2135" s="13" t="n">
        <v>2.07375</v>
      </c>
      <c r="E2135" s="8" t="n">
        <f aca="false">IF(C2135&gt;=$B$4,1,0)</f>
        <v>0</v>
      </c>
      <c r="F2135" s="8" t="n">
        <f aca="false">IF(D2135&gt;=$B$4,1,0)</f>
        <v>0</v>
      </c>
      <c r="G2135" s="8" t="str">
        <f aca="false">IF(AND(E2135=1,F2135=1),"Both pay",IF(F2135=1,"Missed",IF(E2135=1,"False trigger","Neither")))</f>
        <v>Neither</v>
      </c>
    </row>
    <row r="2136" customFormat="false" ht="15" hidden="false" customHeight="false" outlineLevel="0" collapsed="false">
      <c r="A2136" s="8" t="n">
        <v>540</v>
      </c>
      <c r="B2136" s="8" t="s">
        <v>339</v>
      </c>
      <c r="C2136" s="13" t="n">
        <v>2.10519440208328</v>
      </c>
      <c r="D2136" s="13" t="n">
        <v>2.06875</v>
      </c>
      <c r="E2136" s="8" t="n">
        <f aca="false">IF(C2136&gt;=$B$4,1,0)</f>
        <v>0</v>
      </c>
      <c r="F2136" s="8" t="n">
        <f aca="false">IF(D2136&gt;=$B$4,1,0)</f>
        <v>0</v>
      </c>
      <c r="G2136" s="8" t="str">
        <f aca="false">IF(AND(E2136=1,F2136=1),"Both pay",IF(F2136=1,"Missed",IF(E2136=1,"False trigger","Neither")))</f>
        <v>Neither</v>
      </c>
    </row>
    <row r="2137" customFormat="false" ht="15" hidden="false" customHeight="false" outlineLevel="0" collapsed="false">
      <c r="A2137" s="8" t="n">
        <v>541</v>
      </c>
      <c r="B2137" s="8" t="s">
        <v>339</v>
      </c>
      <c r="C2137" s="13" t="n">
        <v>1.48087044543841</v>
      </c>
      <c r="D2137" s="13" t="n">
        <v>2.175</v>
      </c>
      <c r="E2137" s="8" t="n">
        <f aca="false">IF(C2137&gt;=$B$4,1,0)</f>
        <v>0</v>
      </c>
      <c r="F2137" s="8" t="n">
        <f aca="false">IF(D2137&gt;=$B$4,1,0)</f>
        <v>0</v>
      </c>
      <c r="G2137" s="8" t="str">
        <f aca="false">IF(AND(E2137=1,F2137=1),"Both pay",IF(F2137=1,"Missed",IF(E2137=1,"False trigger","Neither")))</f>
        <v>Neither</v>
      </c>
    </row>
    <row r="2138" customFormat="false" ht="15" hidden="false" customHeight="false" outlineLevel="0" collapsed="false">
      <c r="A2138" s="8" t="n">
        <v>542</v>
      </c>
      <c r="B2138" s="8" t="s">
        <v>339</v>
      </c>
      <c r="C2138" s="13" t="n">
        <v>0.897700030263938</v>
      </c>
      <c r="D2138" s="13" t="n">
        <v>1.5625</v>
      </c>
      <c r="E2138" s="8" t="n">
        <f aca="false">IF(C2138&gt;=$B$4,1,0)</f>
        <v>0</v>
      </c>
      <c r="F2138" s="8" t="n">
        <f aca="false">IF(D2138&gt;=$B$4,1,0)</f>
        <v>0</v>
      </c>
      <c r="G2138" s="8" t="str">
        <f aca="false">IF(AND(E2138=1,F2138=1),"Both pay",IF(F2138=1,"Missed",IF(E2138=1,"False trigger","Neither")))</f>
        <v>Neither</v>
      </c>
    </row>
    <row r="2139" customFormat="false" ht="15" hidden="false" customHeight="false" outlineLevel="0" collapsed="false">
      <c r="A2139" s="8" t="n">
        <v>543</v>
      </c>
      <c r="B2139" s="8" t="s">
        <v>339</v>
      </c>
      <c r="C2139" s="13" t="n">
        <v>1.00937909029781</v>
      </c>
      <c r="D2139" s="13" t="n">
        <v>2.00125</v>
      </c>
      <c r="E2139" s="8" t="n">
        <f aca="false">IF(C2139&gt;=$B$4,1,0)</f>
        <v>0</v>
      </c>
      <c r="F2139" s="8" t="n">
        <f aca="false">IF(D2139&gt;=$B$4,1,0)</f>
        <v>0</v>
      </c>
      <c r="G2139" s="8" t="str">
        <f aca="false">IF(AND(E2139=1,F2139=1),"Both pay",IF(F2139=1,"Missed",IF(E2139=1,"False trigger","Neither")))</f>
        <v>Neither</v>
      </c>
    </row>
    <row r="2140" customFormat="false" ht="15" hidden="false" customHeight="false" outlineLevel="0" collapsed="false">
      <c r="A2140" s="8" t="n">
        <v>544</v>
      </c>
      <c r="B2140" s="8" t="s">
        <v>339</v>
      </c>
      <c r="C2140" s="13" t="n">
        <v>0.906320047167021</v>
      </c>
      <c r="D2140" s="13" t="n">
        <v>1.819375</v>
      </c>
      <c r="E2140" s="8" t="n">
        <f aca="false">IF(C2140&gt;=$B$4,1,0)</f>
        <v>0</v>
      </c>
      <c r="F2140" s="8" t="n">
        <f aca="false">IF(D2140&gt;=$B$4,1,0)</f>
        <v>0</v>
      </c>
      <c r="G2140" s="8" t="str">
        <f aca="false">IF(AND(E2140=1,F2140=1),"Both pay",IF(F2140=1,"Missed",IF(E2140=1,"False trigger","Neither")))</f>
        <v>Neither</v>
      </c>
    </row>
    <row r="2141" customFormat="false" ht="15" hidden="false" customHeight="false" outlineLevel="0" collapsed="false">
      <c r="A2141" s="8" t="n">
        <v>554</v>
      </c>
      <c r="B2141" s="8" t="s">
        <v>339</v>
      </c>
      <c r="C2141" s="13" t="n">
        <v>1.31026958881429</v>
      </c>
      <c r="D2141" s="13" t="n">
        <v>2.12000000000001</v>
      </c>
      <c r="E2141" s="8" t="n">
        <f aca="false">IF(C2141&gt;=$B$4,1,0)</f>
        <v>0</v>
      </c>
      <c r="F2141" s="8" t="n">
        <f aca="false">IF(D2141&gt;=$B$4,1,0)</f>
        <v>0</v>
      </c>
      <c r="G2141" s="8" t="str">
        <f aca="false">IF(AND(E2141=1,F2141=1),"Both pay",IF(F2141=1,"Missed",IF(E2141=1,"False trigger","Neither")))</f>
        <v>Neither</v>
      </c>
    </row>
    <row r="2142" customFormat="false" ht="15" hidden="false" customHeight="false" outlineLevel="0" collapsed="false">
      <c r="A2142" s="8" t="n">
        <v>555</v>
      </c>
      <c r="B2142" s="8" t="s">
        <v>339</v>
      </c>
      <c r="C2142" s="13" t="n">
        <v>1.14699706223073</v>
      </c>
      <c r="D2142" s="13" t="n">
        <v>2.91375</v>
      </c>
      <c r="E2142" s="8" t="n">
        <f aca="false">IF(C2142&gt;=$B$4,1,0)</f>
        <v>0</v>
      </c>
      <c r="F2142" s="8" t="n">
        <f aca="false">IF(D2142&gt;=$B$4,1,0)</f>
        <v>0</v>
      </c>
      <c r="G2142" s="8" t="str">
        <f aca="false">IF(AND(E2142=1,F2142=1),"Both pay",IF(F2142=1,"Missed",IF(E2142=1,"False trigger","Neither")))</f>
        <v>Neither</v>
      </c>
    </row>
    <row r="2143" customFormat="false" ht="15" hidden="false" customHeight="false" outlineLevel="0" collapsed="false">
      <c r="A2143" s="8" t="n">
        <v>565</v>
      </c>
      <c r="B2143" s="8" t="s">
        <v>339</v>
      </c>
      <c r="C2143" s="13" t="n">
        <v>2.05279052859128</v>
      </c>
      <c r="D2143" s="13" t="n">
        <v>4.241875</v>
      </c>
      <c r="E2143" s="8" t="n">
        <f aca="false">IF(C2143&gt;=$B$4,1,0)</f>
        <v>0</v>
      </c>
      <c r="F2143" s="8" t="n">
        <f aca="false">IF(D2143&gt;=$B$4,1,0)</f>
        <v>0</v>
      </c>
      <c r="G2143" s="8" t="str">
        <f aca="false">IF(AND(E2143=1,F2143=1),"Both pay",IF(F2143=1,"Missed",IF(E2143=1,"False trigger","Neither")))</f>
        <v>Neither</v>
      </c>
    </row>
    <row r="2144" customFormat="false" ht="15" hidden="false" customHeight="false" outlineLevel="0" collapsed="false">
      <c r="A2144" s="8" t="n">
        <v>566</v>
      </c>
      <c r="B2144" s="8" t="s">
        <v>339</v>
      </c>
      <c r="C2144" s="13" t="n">
        <v>1.78039894722225</v>
      </c>
      <c r="D2144" s="13" t="n">
        <v>0.726875</v>
      </c>
      <c r="E2144" s="8" t="n">
        <f aca="false">IF(C2144&gt;=$B$4,1,0)</f>
        <v>0</v>
      </c>
      <c r="F2144" s="8" t="n">
        <f aca="false">IF(D2144&gt;=$B$4,1,0)</f>
        <v>0</v>
      </c>
      <c r="G2144" s="8" t="str">
        <f aca="false">IF(AND(E2144=1,F2144=1),"Both pay",IF(F2144=1,"Missed",IF(E2144=1,"False trigger","Neither")))</f>
        <v>Neither</v>
      </c>
    </row>
    <row r="2145" customFormat="false" ht="15" hidden="false" customHeight="false" outlineLevel="0" collapsed="false">
      <c r="A2145" s="8" t="n">
        <v>567</v>
      </c>
      <c r="B2145" s="8" t="s">
        <v>339</v>
      </c>
      <c r="C2145" s="13" t="n">
        <v>1.5084541441954</v>
      </c>
      <c r="D2145" s="13" t="n">
        <v>0.212499999999999</v>
      </c>
      <c r="E2145" s="8" t="n">
        <f aca="false">IF(C2145&gt;=$B$4,1,0)</f>
        <v>0</v>
      </c>
      <c r="F2145" s="8" t="n">
        <f aca="false">IF(D2145&gt;=$B$4,1,0)</f>
        <v>0</v>
      </c>
      <c r="G2145" s="8" t="str">
        <f aca="false">IF(AND(E2145=1,F2145=1),"Both pay",IF(F2145=1,"Missed",IF(E2145=1,"False trigger","Neither")))</f>
        <v>Neither</v>
      </c>
    </row>
    <row r="2146" customFormat="false" ht="15" hidden="false" customHeight="false" outlineLevel="0" collapsed="false">
      <c r="A2146" s="8" t="n">
        <v>568</v>
      </c>
      <c r="B2146" s="8" t="s">
        <v>339</v>
      </c>
      <c r="C2146" s="13" t="n">
        <v>1.28752523696343</v>
      </c>
      <c r="D2146" s="13" t="n">
        <v>0.140625</v>
      </c>
      <c r="E2146" s="8" t="n">
        <f aca="false">IF(C2146&gt;=$B$4,1,0)</f>
        <v>0</v>
      </c>
      <c r="F2146" s="8" t="n">
        <f aca="false">IF(D2146&gt;=$B$4,1,0)</f>
        <v>0</v>
      </c>
      <c r="G2146" s="8" t="str">
        <f aca="false">IF(AND(E2146=1,F2146=1),"Both pay",IF(F2146=1,"Missed",IF(E2146=1,"False trigger","Neither")))</f>
        <v>Neither</v>
      </c>
    </row>
    <row r="2147" customFormat="false" ht="15" hidden="false" customHeight="false" outlineLevel="0" collapsed="false">
      <c r="A2147" s="8" t="n">
        <v>572</v>
      </c>
      <c r="B2147" s="8" t="s">
        <v>339</v>
      </c>
      <c r="C2147" s="13" t="n">
        <v>2.39032503031591</v>
      </c>
      <c r="D2147" s="13" t="n">
        <v>8.500625</v>
      </c>
      <c r="E2147" s="8" t="n">
        <f aca="false">IF(C2147&gt;=$B$4,1,0)</f>
        <v>0</v>
      </c>
      <c r="F2147" s="8" t="n">
        <f aca="false">IF(D2147&gt;=$B$4,1,0)</f>
        <v>0</v>
      </c>
      <c r="G2147" s="8" t="str">
        <f aca="false">IF(AND(E2147=1,F2147=1),"Both pay",IF(F2147=1,"Missed",IF(E2147=1,"False trigger","Neither")))</f>
        <v>Neither</v>
      </c>
    </row>
    <row r="2148" customFormat="false" ht="15" hidden="false" customHeight="false" outlineLevel="0" collapsed="false">
      <c r="A2148" s="8" t="n">
        <v>573</v>
      </c>
      <c r="B2148" s="8" t="s">
        <v>339</v>
      </c>
      <c r="C2148" s="13" t="n">
        <v>2.40980617325888</v>
      </c>
      <c r="D2148" s="13" t="n">
        <v>8.635625</v>
      </c>
      <c r="E2148" s="8" t="n">
        <f aca="false">IF(C2148&gt;=$B$4,1,0)</f>
        <v>0</v>
      </c>
      <c r="F2148" s="8" t="n">
        <f aca="false">IF(D2148&gt;=$B$4,1,0)</f>
        <v>0</v>
      </c>
      <c r="G2148" s="8" t="str">
        <f aca="false">IF(AND(E2148=1,F2148=1),"Both pay",IF(F2148=1,"Missed",IF(E2148=1,"False trigger","Neither")))</f>
        <v>Neither</v>
      </c>
    </row>
    <row r="2149" customFormat="false" ht="15" hidden="false" customHeight="false" outlineLevel="0" collapsed="false">
      <c r="A2149" s="8" t="n">
        <v>574</v>
      </c>
      <c r="B2149" s="8" t="s">
        <v>339</v>
      </c>
      <c r="C2149" s="13" t="n">
        <v>1.99761817255532</v>
      </c>
      <c r="D2149" s="13" t="n">
        <v>7.100625</v>
      </c>
      <c r="E2149" s="8" t="n">
        <f aca="false">IF(C2149&gt;=$B$4,1,0)</f>
        <v>0</v>
      </c>
      <c r="F2149" s="8" t="n">
        <f aca="false">IF(D2149&gt;=$B$4,1,0)</f>
        <v>0</v>
      </c>
      <c r="G2149" s="8" t="str">
        <f aca="false">IF(AND(E2149=1,F2149=1),"Both pay",IF(F2149=1,"Missed",IF(E2149=1,"False trigger","Neither")))</f>
        <v>Neither</v>
      </c>
    </row>
    <row r="2150" customFormat="false" ht="15" hidden="false" customHeight="false" outlineLevel="0" collapsed="false">
      <c r="A2150" s="8" t="n">
        <v>575</v>
      </c>
      <c r="B2150" s="8" t="s">
        <v>339</v>
      </c>
      <c r="C2150" s="13" t="n">
        <v>1.76020195747551</v>
      </c>
      <c r="D2150" s="13" t="n">
        <v>5.613125</v>
      </c>
      <c r="E2150" s="8" t="n">
        <f aca="false">IF(C2150&gt;=$B$4,1,0)</f>
        <v>0</v>
      </c>
      <c r="F2150" s="8" t="n">
        <f aca="false">IF(D2150&gt;=$B$4,1,0)</f>
        <v>0</v>
      </c>
      <c r="G2150" s="8" t="str">
        <f aca="false">IF(AND(E2150=1,F2150=1),"Both pay",IF(F2150=1,"Missed",IF(E2150=1,"False trigger","Neither")))</f>
        <v>Neither</v>
      </c>
    </row>
    <row r="2151" customFormat="false" ht="15" hidden="false" customHeight="false" outlineLevel="0" collapsed="false">
      <c r="A2151" s="8" t="n">
        <v>576</v>
      </c>
      <c r="B2151" s="8" t="s">
        <v>339</v>
      </c>
      <c r="C2151" s="13" t="n">
        <v>1.38861521897502</v>
      </c>
      <c r="D2151" s="13" t="n">
        <v>3.320625</v>
      </c>
      <c r="E2151" s="8" t="n">
        <f aca="false">IF(C2151&gt;=$B$4,1,0)</f>
        <v>0</v>
      </c>
      <c r="F2151" s="8" t="n">
        <f aca="false">IF(D2151&gt;=$B$4,1,0)</f>
        <v>0</v>
      </c>
      <c r="G2151" s="8" t="str">
        <f aca="false">IF(AND(E2151=1,F2151=1),"Both pay",IF(F2151=1,"Missed",IF(E2151=1,"False trigger","Neither")))</f>
        <v>Neither</v>
      </c>
    </row>
    <row r="2152" customFormat="false" ht="15" hidden="false" customHeight="false" outlineLevel="0" collapsed="false">
      <c r="A2152" s="8" t="n">
        <v>577</v>
      </c>
      <c r="B2152" s="8" t="s">
        <v>339</v>
      </c>
      <c r="C2152" s="13" t="n">
        <v>1.57237398476624</v>
      </c>
      <c r="D2152" s="13" t="n">
        <v>2.158125</v>
      </c>
      <c r="E2152" s="8" t="n">
        <f aca="false">IF(C2152&gt;=$B$4,1,0)</f>
        <v>0</v>
      </c>
      <c r="F2152" s="8" t="n">
        <f aca="false">IF(D2152&gt;=$B$4,1,0)</f>
        <v>0</v>
      </c>
      <c r="G2152" s="8" t="str">
        <f aca="false">IF(AND(E2152=1,F2152=1),"Both pay",IF(F2152=1,"Missed",IF(E2152=1,"False trigger","Neither")))</f>
        <v>Neither</v>
      </c>
    </row>
    <row r="2153" customFormat="false" ht="15" hidden="false" customHeight="false" outlineLevel="0" collapsed="false">
      <c r="A2153" s="8" t="n">
        <v>578</v>
      </c>
      <c r="B2153" s="8" t="s">
        <v>339</v>
      </c>
      <c r="C2153" s="13" t="n">
        <v>2.58629519528083</v>
      </c>
      <c r="D2153" s="13" t="n">
        <v>2.06875</v>
      </c>
      <c r="E2153" s="8" t="n">
        <f aca="false">IF(C2153&gt;=$B$4,1,0)</f>
        <v>0</v>
      </c>
      <c r="F2153" s="8" t="n">
        <f aca="false">IF(D2153&gt;=$B$4,1,0)</f>
        <v>0</v>
      </c>
      <c r="G2153" s="8" t="str">
        <f aca="false">IF(AND(E2153=1,F2153=1),"Both pay",IF(F2153=1,"Missed",IF(E2153=1,"False trigger","Neither")))</f>
        <v>Neither</v>
      </c>
    </row>
    <row r="2154" customFormat="false" ht="15" hidden="false" customHeight="false" outlineLevel="0" collapsed="false">
      <c r="A2154" s="8" t="n">
        <v>579</v>
      </c>
      <c r="B2154" s="8" t="s">
        <v>339</v>
      </c>
      <c r="C2154" s="13" t="n">
        <v>3.21449342995036</v>
      </c>
      <c r="D2154" s="13" t="n">
        <v>2.34625</v>
      </c>
      <c r="E2154" s="8" t="n">
        <f aca="false">IF(C2154&gt;=$B$4,1,0)</f>
        <v>0</v>
      </c>
      <c r="F2154" s="8" t="n">
        <f aca="false">IF(D2154&gt;=$B$4,1,0)</f>
        <v>0</v>
      </c>
      <c r="G2154" s="8" t="str">
        <f aca="false">IF(AND(E2154=1,F2154=1),"Both pay",IF(F2154=1,"Missed",IF(E2154=1,"False trigger","Neither")))</f>
        <v>Neither</v>
      </c>
    </row>
    <row r="2155" customFormat="false" ht="15" hidden="false" customHeight="false" outlineLevel="0" collapsed="false">
      <c r="A2155" s="8" t="n">
        <v>580</v>
      </c>
      <c r="B2155" s="8" t="s">
        <v>339</v>
      </c>
      <c r="C2155" s="13" t="n">
        <v>3.44675728201564</v>
      </c>
      <c r="D2155" s="13" t="n">
        <v>1.82875</v>
      </c>
      <c r="E2155" s="8" t="n">
        <f aca="false">IF(C2155&gt;=$B$4,1,0)</f>
        <v>0</v>
      </c>
      <c r="F2155" s="8" t="n">
        <f aca="false">IF(D2155&gt;=$B$4,1,0)</f>
        <v>0</v>
      </c>
      <c r="G2155" s="8" t="str">
        <f aca="false">IF(AND(E2155=1,F2155=1),"Both pay",IF(F2155=1,"Missed",IF(E2155=1,"False trigger","Neither")))</f>
        <v>Neither</v>
      </c>
    </row>
    <row r="2156" customFormat="false" ht="15" hidden="false" customHeight="false" outlineLevel="0" collapsed="false">
      <c r="A2156" s="8" t="n">
        <v>581</v>
      </c>
      <c r="B2156" s="8" t="s">
        <v>339</v>
      </c>
      <c r="C2156" s="13" t="n">
        <v>2.49936743472706</v>
      </c>
      <c r="D2156" s="13" t="n">
        <v>1.8175</v>
      </c>
      <c r="E2156" s="8" t="n">
        <f aca="false">IF(C2156&gt;=$B$4,1,0)</f>
        <v>0</v>
      </c>
      <c r="F2156" s="8" t="n">
        <f aca="false">IF(D2156&gt;=$B$4,1,0)</f>
        <v>0</v>
      </c>
      <c r="G2156" s="8" t="str">
        <f aca="false">IF(AND(E2156=1,F2156=1),"Both pay",IF(F2156=1,"Missed",IF(E2156=1,"False trigger","Neither")))</f>
        <v>Neither</v>
      </c>
    </row>
    <row r="2157" customFormat="false" ht="15" hidden="false" customHeight="false" outlineLevel="0" collapsed="false">
      <c r="A2157" s="8" t="n">
        <v>582</v>
      </c>
      <c r="B2157" s="8" t="s">
        <v>339</v>
      </c>
      <c r="C2157" s="13" t="n">
        <v>2.19016206818705</v>
      </c>
      <c r="D2157" s="13" t="n">
        <v>2.5325</v>
      </c>
      <c r="E2157" s="8" t="n">
        <f aca="false">IF(C2157&gt;=$B$4,1,0)</f>
        <v>0</v>
      </c>
      <c r="F2157" s="8" t="n">
        <f aca="false">IF(D2157&gt;=$B$4,1,0)</f>
        <v>0</v>
      </c>
      <c r="G2157" s="8" t="str">
        <f aca="false">IF(AND(E2157=1,F2157=1),"Both pay",IF(F2157=1,"Missed",IF(E2157=1,"False trigger","Neither")))</f>
        <v>Neither</v>
      </c>
    </row>
    <row r="2158" customFormat="false" ht="15" hidden="false" customHeight="false" outlineLevel="0" collapsed="false">
      <c r="A2158" s="8" t="n">
        <v>584</v>
      </c>
      <c r="B2158" s="8" t="s">
        <v>339</v>
      </c>
      <c r="C2158" s="13" t="n">
        <v>3.54933560446649</v>
      </c>
      <c r="D2158" s="13" t="n">
        <v>1.895625</v>
      </c>
      <c r="E2158" s="8" t="n">
        <f aca="false">IF(C2158&gt;=$B$4,1,0)</f>
        <v>0</v>
      </c>
      <c r="F2158" s="8" t="n">
        <f aca="false">IF(D2158&gt;=$B$4,1,0)</f>
        <v>0</v>
      </c>
      <c r="G2158" s="8" t="str">
        <f aca="false">IF(AND(E2158=1,F2158=1),"Both pay",IF(F2158=1,"Missed",IF(E2158=1,"False trigger","Neither")))</f>
        <v>Neither</v>
      </c>
    </row>
    <row r="2159" customFormat="false" ht="15" hidden="false" customHeight="false" outlineLevel="0" collapsed="false">
      <c r="A2159" s="8" t="n">
        <v>585</v>
      </c>
      <c r="B2159" s="8" t="s">
        <v>339</v>
      </c>
      <c r="C2159" s="13" t="n">
        <v>3.58806975369401</v>
      </c>
      <c r="D2159" s="13" t="n">
        <v>3.0375</v>
      </c>
      <c r="E2159" s="8" t="n">
        <f aca="false">IF(C2159&gt;=$B$4,1,0)</f>
        <v>0</v>
      </c>
      <c r="F2159" s="8" t="n">
        <f aca="false">IF(D2159&gt;=$B$4,1,0)</f>
        <v>0</v>
      </c>
      <c r="G2159" s="8" t="str">
        <f aca="false">IF(AND(E2159=1,F2159=1),"Both pay",IF(F2159=1,"Missed",IF(E2159=1,"False trigger","Neither")))</f>
        <v>Neither</v>
      </c>
    </row>
    <row r="2160" customFormat="false" ht="15" hidden="false" customHeight="false" outlineLevel="0" collapsed="false">
      <c r="A2160" s="8" t="n">
        <v>586</v>
      </c>
      <c r="B2160" s="8" t="s">
        <v>339</v>
      </c>
      <c r="C2160" s="13" t="n">
        <v>3.70458104776508</v>
      </c>
      <c r="D2160" s="13" t="n">
        <v>4.401875</v>
      </c>
      <c r="E2160" s="8" t="n">
        <f aca="false">IF(C2160&gt;=$B$4,1,0)</f>
        <v>0</v>
      </c>
      <c r="F2160" s="8" t="n">
        <f aca="false">IF(D2160&gt;=$B$4,1,0)</f>
        <v>0</v>
      </c>
      <c r="G2160" s="8" t="str">
        <f aca="false">IF(AND(E2160=1,F2160=1),"Both pay",IF(F2160=1,"Missed",IF(E2160=1,"False trigger","Neither")))</f>
        <v>Neither</v>
      </c>
    </row>
    <row r="2161" customFormat="false" ht="15" hidden="false" customHeight="false" outlineLevel="0" collapsed="false">
      <c r="A2161" s="8" t="n">
        <v>587</v>
      </c>
      <c r="B2161" s="8" t="s">
        <v>339</v>
      </c>
      <c r="C2161" s="13" t="n">
        <v>6.90223627011493</v>
      </c>
      <c r="D2161" s="13" t="n">
        <v>6.016875</v>
      </c>
      <c r="E2161" s="8" t="n">
        <f aca="false">IF(C2161&gt;=$B$4,1,0)</f>
        <v>0</v>
      </c>
      <c r="F2161" s="8" t="n">
        <f aca="false">IF(D2161&gt;=$B$4,1,0)</f>
        <v>0</v>
      </c>
      <c r="G2161" s="8" t="str">
        <f aca="false">IF(AND(E2161=1,F2161=1),"Both pay",IF(F2161=1,"Missed",IF(E2161=1,"False trigger","Neither")))</f>
        <v>Neither</v>
      </c>
    </row>
    <row r="2162" customFormat="false" ht="15" hidden="false" customHeight="false" outlineLevel="0" collapsed="false">
      <c r="A2162" s="8" t="n">
        <v>588</v>
      </c>
      <c r="B2162" s="8" t="s">
        <v>339</v>
      </c>
      <c r="C2162" s="13" t="n">
        <v>5.90915571050929</v>
      </c>
      <c r="D2162" s="13" t="n">
        <v>9.44125</v>
      </c>
      <c r="E2162" s="8" t="n">
        <f aca="false">IF(C2162&gt;=$B$4,1,0)</f>
        <v>0</v>
      </c>
      <c r="F2162" s="8" t="n">
        <f aca="false">IF(D2162&gt;=$B$4,1,0)</f>
        <v>0</v>
      </c>
      <c r="G2162" s="8" t="str">
        <f aca="false">IF(AND(E2162=1,F2162=1),"Both pay",IF(F2162=1,"Missed",IF(E2162=1,"False trigger","Neither")))</f>
        <v>Neither</v>
      </c>
    </row>
    <row r="2163" customFormat="false" ht="15" hidden="false" customHeight="false" outlineLevel="0" collapsed="false">
      <c r="A2163" s="8" t="n">
        <v>591</v>
      </c>
      <c r="B2163" s="8" t="s">
        <v>339</v>
      </c>
      <c r="C2163" s="13" t="n">
        <v>5.00323987057242</v>
      </c>
      <c r="D2163" s="13" t="n">
        <v>9.953125</v>
      </c>
      <c r="E2163" s="8" t="n">
        <f aca="false">IF(C2163&gt;=$B$4,1,0)</f>
        <v>0</v>
      </c>
      <c r="F2163" s="8" t="n">
        <f aca="false">IF(D2163&gt;=$B$4,1,0)</f>
        <v>0</v>
      </c>
      <c r="G2163" s="8" t="str">
        <f aca="false">IF(AND(E2163=1,F2163=1),"Both pay",IF(F2163=1,"Missed",IF(E2163=1,"False trigger","Neither")))</f>
        <v>Neither</v>
      </c>
    </row>
    <row r="2164" customFormat="false" ht="15" hidden="false" customHeight="false" outlineLevel="0" collapsed="false">
      <c r="A2164" s="8" t="n">
        <v>592</v>
      </c>
      <c r="B2164" s="8" t="s">
        <v>339</v>
      </c>
      <c r="C2164" s="13" t="n">
        <v>5.28493533649443</v>
      </c>
      <c r="D2164" s="13" t="n">
        <v>7.57875</v>
      </c>
      <c r="E2164" s="8" t="n">
        <f aca="false">IF(C2164&gt;=$B$4,1,0)</f>
        <v>0</v>
      </c>
      <c r="F2164" s="8" t="n">
        <f aca="false">IF(D2164&gt;=$B$4,1,0)</f>
        <v>0</v>
      </c>
      <c r="G2164" s="8" t="str">
        <f aca="false">IF(AND(E2164=1,F2164=1),"Both pay",IF(F2164=1,"Missed",IF(E2164=1,"False trigger","Neither")))</f>
        <v>Neither</v>
      </c>
    </row>
    <row r="2165" customFormat="false" ht="15" hidden="false" customHeight="false" outlineLevel="0" collapsed="false">
      <c r="A2165" s="8" t="n">
        <v>593</v>
      </c>
      <c r="B2165" s="8" t="s">
        <v>339</v>
      </c>
      <c r="C2165" s="13" t="n">
        <v>4.99088506517842</v>
      </c>
      <c r="D2165" s="13" t="n">
        <v>5.719375</v>
      </c>
      <c r="E2165" s="8" t="n">
        <f aca="false">IF(C2165&gt;=$B$4,1,0)</f>
        <v>0</v>
      </c>
      <c r="F2165" s="8" t="n">
        <f aca="false">IF(D2165&gt;=$B$4,1,0)</f>
        <v>0</v>
      </c>
      <c r="G2165" s="8" t="str">
        <f aca="false">IF(AND(E2165=1,F2165=1),"Both pay",IF(F2165=1,"Missed",IF(E2165=1,"False trigger","Neither")))</f>
        <v>Neither</v>
      </c>
    </row>
    <row r="2166" customFormat="false" ht="15" hidden="false" customHeight="false" outlineLevel="0" collapsed="false">
      <c r="A2166" s="8" t="n">
        <v>594</v>
      </c>
      <c r="B2166" s="8" t="s">
        <v>339</v>
      </c>
      <c r="C2166" s="13" t="n">
        <v>3.47656584826074</v>
      </c>
      <c r="D2166" s="13" t="n">
        <v>5.109375</v>
      </c>
      <c r="E2166" s="8" t="n">
        <f aca="false">IF(C2166&gt;=$B$4,1,0)</f>
        <v>0</v>
      </c>
      <c r="F2166" s="8" t="n">
        <f aca="false">IF(D2166&gt;=$B$4,1,0)</f>
        <v>0</v>
      </c>
      <c r="G2166" s="8" t="str">
        <f aca="false">IF(AND(E2166=1,F2166=1),"Both pay",IF(F2166=1,"Missed",IF(E2166=1,"False trigger","Neither")))</f>
        <v>Neither</v>
      </c>
    </row>
    <row r="2167" customFormat="false" ht="15" hidden="false" customHeight="false" outlineLevel="0" collapsed="false">
      <c r="A2167" s="8" t="n">
        <v>595</v>
      </c>
      <c r="B2167" s="8" t="s">
        <v>339</v>
      </c>
      <c r="C2167" s="13" t="n">
        <v>4.90323106018808</v>
      </c>
      <c r="D2167" s="13" t="n">
        <v>4.39375</v>
      </c>
      <c r="E2167" s="8" t="n">
        <f aca="false">IF(C2167&gt;=$B$4,1,0)</f>
        <v>0</v>
      </c>
      <c r="F2167" s="8" t="n">
        <f aca="false">IF(D2167&gt;=$B$4,1,0)</f>
        <v>0</v>
      </c>
      <c r="G2167" s="8" t="str">
        <f aca="false">IF(AND(E2167=1,F2167=1),"Both pay",IF(F2167=1,"Missed",IF(E2167=1,"False trigger","Neither")))</f>
        <v>Neither</v>
      </c>
    </row>
    <row r="2168" customFormat="false" ht="15" hidden="false" customHeight="false" outlineLevel="0" collapsed="false">
      <c r="A2168" s="8" t="n">
        <v>596</v>
      </c>
      <c r="B2168" s="8" t="s">
        <v>339</v>
      </c>
      <c r="C2168" s="13" t="n">
        <v>3.41981330757171</v>
      </c>
      <c r="D2168" s="13" t="n">
        <v>3.39125</v>
      </c>
      <c r="E2168" s="8" t="n">
        <f aca="false">IF(C2168&gt;=$B$4,1,0)</f>
        <v>0</v>
      </c>
      <c r="F2168" s="8" t="n">
        <f aca="false">IF(D2168&gt;=$B$4,1,0)</f>
        <v>0</v>
      </c>
      <c r="G2168" s="8" t="str">
        <f aca="false">IF(AND(E2168=1,F2168=1),"Both pay",IF(F2168=1,"Missed",IF(E2168=1,"False trigger","Neither")))</f>
        <v>Neither</v>
      </c>
    </row>
    <row r="2169" customFormat="false" ht="15" hidden="false" customHeight="false" outlineLevel="0" collapsed="false">
      <c r="A2169" s="8" t="n">
        <v>597</v>
      </c>
      <c r="B2169" s="8" t="s">
        <v>339</v>
      </c>
      <c r="C2169" s="13" t="n">
        <v>2.32034633621957</v>
      </c>
      <c r="D2169" s="13" t="n">
        <v>2.86625</v>
      </c>
      <c r="E2169" s="8" t="n">
        <f aca="false">IF(C2169&gt;=$B$4,1,0)</f>
        <v>0</v>
      </c>
      <c r="F2169" s="8" t="n">
        <f aca="false">IF(D2169&gt;=$B$4,1,0)</f>
        <v>0</v>
      </c>
      <c r="G2169" s="8" t="str">
        <f aca="false">IF(AND(E2169=1,F2169=1),"Both pay",IF(F2169=1,"Missed",IF(E2169=1,"False trigger","Neither")))</f>
        <v>Neither</v>
      </c>
    </row>
    <row r="2170" customFormat="false" ht="15" hidden="false" customHeight="false" outlineLevel="0" collapsed="false">
      <c r="A2170" s="8" t="n">
        <v>598</v>
      </c>
      <c r="B2170" s="8" t="s">
        <v>339</v>
      </c>
      <c r="C2170" s="13" t="n">
        <v>2.24032528307372</v>
      </c>
      <c r="D2170" s="13" t="n">
        <v>2.53125</v>
      </c>
      <c r="E2170" s="8" t="n">
        <f aca="false">IF(C2170&gt;=$B$4,1,0)</f>
        <v>0</v>
      </c>
      <c r="F2170" s="8" t="n">
        <f aca="false">IF(D2170&gt;=$B$4,1,0)</f>
        <v>0</v>
      </c>
      <c r="G2170" s="8" t="str">
        <f aca="false">IF(AND(E2170=1,F2170=1),"Both pay",IF(F2170=1,"Missed",IF(E2170=1,"False trigger","Neither")))</f>
        <v>Neither</v>
      </c>
    </row>
    <row r="2171" customFormat="false" ht="15" hidden="false" customHeight="false" outlineLevel="0" collapsed="false">
      <c r="A2171" s="8" t="n">
        <v>599</v>
      </c>
      <c r="B2171" s="8" t="s">
        <v>339</v>
      </c>
      <c r="C2171" s="13" t="n">
        <v>1.85980315012753</v>
      </c>
      <c r="D2171" s="13" t="n">
        <v>2.6725</v>
      </c>
      <c r="E2171" s="8" t="n">
        <f aca="false">IF(C2171&gt;=$B$4,1,0)</f>
        <v>0</v>
      </c>
      <c r="F2171" s="8" t="n">
        <f aca="false">IF(D2171&gt;=$B$4,1,0)</f>
        <v>0</v>
      </c>
      <c r="G2171" s="8" t="str">
        <f aca="false">IF(AND(E2171=1,F2171=1),"Both pay",IF(F2171=1,"Missed",IF(E2171=1,"False trigger","Neither")))</f>
        <v>Neither</v>
      </c>
    </row>
    <row r="2172" customFormat="false" ht="15" hidden="false" customHeight="false" outlineLevel="0" collapsed="false">
      <c r="A2172" s="8" t="n">
        <v>600</v>
      </c>
      <c r="B2172" s="8" t="s">
        <v>339</v>
      </c>
      <c r="C2172" s="13" t="n">
        <v>1.29088348184812</v>
      </c>
      <c r="D2172" s="13" t="n">
        <v>1.8025</v>
      </c>
      <c r="E2172" s="8" t="n">
        <f aca="false">IF(C2172&gt;=$B$4,1,0)</f>
        <v>0</v>
      </c>
      <c r="F2172" s="8" t="n">
        <f aca="false">IF(D2172&gt;=$B$4,1,0)</f>
        <v>0</v>
      </c>
      <c r="G2172" s="8" t="str">
        <f aca="false">IF(AND(E2172=1,F2172=1),"Both pay",IF(F2172=1,"Missed",IF(E2172=1,"False trigger","Neither")))</f>
        <v>Neither</v>
      </c>
    </row>
    <row r="2173" customFormat="false" ht="15" hidden="false" customHeight="false" outlineLevel="0" collapsed="false">
      <c r="A2173" s="8" t="n">
        <v>601</v>
      </c>
      <c r="B2173" s="8" t="s">
        <v>339</v>
      </c>
      <c r="C2173" s="13" t="n">
        <v>1.16555162458862</v>
      </c>
      <c r="D2173" s="13" t="n">
        <v>1.55625</v>
      </c>
      <c r="E2173" s="8" t="n">
        <f aca="false">IF(C2173&gt;=$B$4,1,0)</f>
        <v>0</v>
      </c>
      <c r="F2173" s="8" t="n">
        <f aca="false">IF(D2173&gt;=$B$4,1,0)</f>
        <v>0</v>
      </c>
      <c r="G2173" s="8" t="str">
        <f aca="false">IF(AND(E2173=1,F2173=1),"Both pay",IF(F2173=1,"Missed",IF(E2173=1,"False trigger","Neither")))</f>
        <v>Neither</v>
      </c>
    </row>
    <row r="2174" customFormat="false" ht="15" hidden="false" customHeight="false" outlineLevel="0" collapsed="false">
      <c r="A2174" s="8" t="n">
        <v>621</v>
      </c>
      <c r="B2174" s="8" t="s">
        <v>339</v>
      </c>
      <c r="C2174" s="13" t="n">
        <v>2.32769735920617</v>
      </c>
      <c r="D2174" s="13" t="n">
        <v>3.8</v>
      </c>
      <c r="E2174" s="8" t="n">
        <f aca="false">IF(C2174&gt;=$B$4,1,0)</f>
        <v>0</v>
      </c>
      <c r="F2174" s="8" t="n">
        <f aca="false">IF(D2174&gt;=$B$4,1,0)</f>
        <v>0</v>
      </c>
      <c r="G2174" s="8" t="str">
        <f aca="false">IF(AND(E2174=1,F2174=1),"Both pay",IF(F2174=1,"Missed",IF(E2174=1,"False trigger","Neither")))</f>
        <v>Neither</v>
      </c>
    </row>
    <row r="2175" customFormat="false" ht="15" hidden="false" customHeight="false" outlineLevel="0" collapsed="false">
      <c r="A2175" s="8" t="n">
        <v>622</v>
      </c>
      <c r="B2175" s="8" t="s">
        <v>339</v>
      </c>
      <c r="C2175" s="13" t="n">
        <v>2.79161865454697</v>
      </c>
      <c r="D2175" s="13" t="n">
        <v>0.909374999999997</v>
      </c>
      <c r="E2175" s="8" t="n">
        <f aca="false">IF(C2175&gt;=$B$4,1,0)</f>
        <v>0</v>
      </c>
      <c r="F2175" s="8" t="n">
        <f aca="false">IF(D2175&gt;=$B$4,1,0)</f>
        <v>0</v>
      </c>
      <c r="G2175" s="8" t="str">
        <f aca="false">IF(AND(E2175=1,F2175=1),"Both pay",IF(F2175=1,"Missed",IF(E2175=1,"False trigger","Neither")))</f>
        <v>Neither</v>
      </c>
    </row>
    <row r="2176" customFormat="false" ht="15" hidden="false" customHeight="false" outlineLevel="0" collapsed="false">
      <c r="A2176" s="8" t="n">
        <v>623</v>
      </c>
      <c r="B2176" s="8" t="s">
        <v>339</v>
      </c>
      <c r="C2176" s="13" t="n">
        <v>1.64027363293649</v>
      </c>
      <c r="D2176" s="13" t="n">
        <v>0.87125</v>
      </c>
      <c r="E2176" s="8" t="n">
        <f aca="false">IF(C2176&gt;=$B$4,1,0)</f>
        <v>0</v>
      </c>
      <c r="F2176" s="8" t="n">
        <f aca="false">IF(D2176&gt;=$B$4,1,0)</f>
        <v>0</v>
      </c>
      <c r="G2176" s="8" t="str">
        <f aca="false">IF(AND(E2176=1,F2176=1),"Both pay",IF(F2176=1,"Missed",IF(E2176=1,"False trigger","Neither")))</f>
        <v>Neither</v>
      </c>
    </row>
    <row r="2177" customFormat="false" ht="15" hidden="false" customHeight="false" outlineLevel="0" collapsed="false">
      <c r="A2177" s="8" t="n">
        <v>624</v>
      </c>
      <c r="B2177" s="8" t="s">
        <v>339</v>
      </c>
      <c r="C2177" s="13" t="n">
        <v>0.219033760127196</v>
      </c>
      <c r="D2177" s="13" t="n">
        <v>0.611875000000001</v>
      </c>
      <c r="E2177" s="8" t="n">
        <f aca="false">IF(C2177&gt;=$B$4,1,0)</f>
        <v>0</v>
      </c>
      <c r="F2177" s="8" t="n">
        <f aca="false">IF(D2177&gt;=$B$4,1,0)</f>
        <v>0</v>
      </c>
      <c r="G2177" s="8" t="str">
        <f aca="false">IF(AND(E2177=1,F2177=1),"Both pay",IF(F2177=1,"Missed",IF(E2177=1,"False trigger","Neither")))</f>
        <v>Neither</v>
      </c>
    </row>
    <row r="2178" customFormat="false" ht="15" hidden="false" customHeight="false" outlineLevel="0" collapsed="false">
      <c r="A2178" s="8" t="n">
        <v>625</v>
      </c>
      <c r="B2178" s="8" t="s">
        <v>339</v>
      </c>
      <c r="C2178" s="13" t="n">
        <v>0.759218117197506</v>
      </c>
      <c r="D2178" s="13" t="n">
        <v>0.476875</v>
      </c>
      <c r="E2178" s="8" t="n">
        <f aca="false">IF(C2178&gt;=$B$4,1,0)</f>
        <v>0</v>
      </c>
      <c r="F2178" s="8" t="n">
        <f aca="false">IF(D2178&gt;=$B$4,1,0)</f>
        <v>0</v>
      </c>
      <c r="G2178" s="8" t="str">
        <f aca="false">IF(AND(E2178=1,F2178=1),"Both pay",IF(F2178=1,"Missed",IF(E2178=1,"False trigger","Neither")))</f>
        <v>Neither</v>
      </c>
    </row>
    <row r="2179" customFormat="false" ht="15" hidden="false" customHeight="false" outlineLevel="0" collapsed="false">
      <c r="A2179" s="8" t="n">
        <v>629</v>
      </c>
      <c r="B2179" s="8" t="s">
        <v>339</v>
      </c>
      <c r="C2179" s="13" t="n">
        <v>2.25396675706779</v>
      </c>
      <c r="D2179" s="13" t="n">
        <v>6.984375</v>
      </c>
      <c r="E2179" s="8" t="n">
        <f aca="false">IF(C2179&gt;=$B$4,1,0)</f>
        <v>0</v>
      </c>
      <c r="F2179" s="8" t="n">
        <f aca="false">IF(D2179&gt;=$B$4,1,0)</f>
        <v>0</v>
      </c>
      <c r="G2179" s="8" t="str">
        <f aca="false">IF(AND(E2179=1,F2179=1),"Both pay",IF(F2179=1,"Missed",IF(E2179=1,"False trigger","Neither")))</f>
        <v>Neither</v>
      </c>
    </row>
    <row r="2180" customFormat="false" ht="15" hidden="false" customHeight="false" outlineLevel="0" collapsed="false">
      <c r="A2180" s="8" t="n">
        <v>630</v>
      </c>
      <c r="B2180" s="8" t="s">
        <v>339</v>
      </c>
      <c r="C2180" s="13" t="n">
        <v>2.11534766053392</v>
      </c>
      <c r="D2180" s="13" t="n">
        <v>8.01</v>
      </c>
      <c r="E2180" s="8" t="n">
        <f aca="false">IF(C2180&gt;=$B$4,1,0)</f>
        <v>0</v>
      </c>
      <c r="F2180" s="8" t="n">
        <f aca="false">IF(D2180&gt;=$B$4,1,0)</f>
        <v>0</v>
      </c>
      <c r="G2180" s="8" t="str">
        <f aca="false">IF(AND(E2180=1,F2180=1),"Both pay",IF(F2180=1,"Missed",IF(E2180=1,"False trigger","Neither")))</f>
        <v>Neither</v>
      </c>
    </row>
    <row r="2181" customFormat="false" ht="15" hidden="false" customHeight="false" outlineLevel="0" collapsed="false">
      <c r="A2181" s="8" t="n">
        <v>631</v>
      </c>
      <c r="B2181" s="8" t="s">
        <v>339</v>
      </c>
      <c r="C2181" s="13" t="n">
        <v>2.28844382511195</v>
      </c>
      <c r="D2181" s="13" t="n">
        <v>8.225</v>
      </c>
      <c r="E2181" s="8" t="n">
        <f aca="false">IF(C2181&gt;=$B$4,1,0)</f>
        <v>0</v>
      </c>
      <c r="F2181" s="8" t="n">
        <f aca="false">IF(D2181&gt;=$B$4,1,0)</f>
        <v>0</v>
      </c>
      <c r="G2181" s="8" t="str">
        <f aca="false">IF(AND(E2181=1,F2181=1),"Both pay",IF(F2181=1,"Missed",IF(E2181=1,"False trigger","Neither")))</f>
        <v>Neither</v>
      </c>
    </row>
    <row r="2182" customFormat="false" ht="15" hidden="false" customHeight="false" outlineLevel="0" collapsed="false">
      <c r="A2182" s="8" t="n">
        <v>632</v>
      </c>
      <c r="B2182" s="8" t="s">
        <v>339</v>
      </c>
      <c r="C2182" s="13" t="n">
        <v>2.42072688514653</v>
      </c>
      <c r="D2182" s="13" t="n">
        <v>6.58375</v>
      </c>
      <c r="E2182" s="8" t="n">
        <f aca="false">IF(C2182&gt;=$B$4,1,0)</f>
        <v>0</v>
      </c>
      <c r="F2182" s="8" t="n">
        <f aca="false">IF(D2182&gt;=$B$4,1,0)</f>
        <v>0</v>
      </c>
      <c r="G2182" s="8" t="str">
        <f aca="false">IF(AND(E2182=1,F2182=1),"Both pay",IF(F2182=1,"Missed",IF(E2182=1,"False trigger","Neither")))</f>
        <v>Neither</v>
      </c>
    </row>
    <row r="2183" customFormat="false" ht="15" hidden="false" customHeight="false" outlineLevel="0" collapsed="false">
      <c r="A2183" s="8" t="n">
        <v>633</v>
      </c>
      <c r="B2183" s="8" t="s">
        <v>339</v>
      </c>
      <c r="C2183" s="13" t="n">
        <v>2.19725664162225</v>
      </c>
      <c r="D2183" s="13" t="n">
        <v>5.8125</v>
      </c>
      <c r="E2183" s="8" t="n">
        <f aca="false">IF(C2183&gt;=$B$4,1,0)</f>
        <v>0</v>
      </c>
      <c r="F2183" s="8" t="n">
        <f aca="false">IF(D2183&gt;=$B$4,1,0)</f>
        <v>0</v>
      </c>
      <c r="G2183" s="8" t="str">
        <f aca="false">IF(AND(E2183=1,F2183=1),"Both pay",IF(F2183=1,"Missed",IF(E2183=1,"False trigger","Neither")))</f>
        <v>Neither</v>
      </c>
    </row>
    <row r="2184" customFormat="false" ht="15" hidden="false" customHeight="false" outlineLevel="0" collapsed="false">
      <c r="A2184" s="8" t="n">
        <v>634</v>
      </c>
      <c r="B2184" s="8" t="s">
        <v>339</v>
      </c>
      <c r="C2184" s="13" t="n">
        <v>2.47932847125122</v>
      </c>
      <c r="D2184" s="13" t="n">
        <v>5.24</v>
      </c>
      <c r="E2184" s="8" t="n">
        <f aca="false">IF(C2184&gt;=$B$4,1,0)</f>
        <v>0</v>
      </c>
      <c r="F2184" s="8" t="n">
        <f aca="false">IF(D2184&gt;=$B$4,1,0)</f>
        <v>0</v>
      </c>
      <c r="G2184" s="8" t="str">
        <f aca="false">IF(AND(E2184=1,F2184=1),"Both pay",IF(F2184=1,"Missed",IF(E2184=1,"False trigger","Neither")))</f>
        <v>Neither</v>
      </c>
    </row>
    <row r="2185" customFormat="false" ht="15" hidden="false" customHeight="false" outlineLevel="0" collapsed="false">
      <c r="A2185" s="8" t="n">
        <v>635</v>
      </c>
      <c r="B2185" s="8" t="s">
        <v>339</v>
      </c>
      <c r="C2185" s="13" t="n">
        <v>2.73194996347355</v>
      </c>
      <c r="D2185" s="13" t="n">
        <v>4.2225</v>
      </c>
      <c r="E2185" s="8" t="n">
        <f aca="false">IF(C2185&gt;=$B$4,1,0)</f>
        <v>0</v>
      </c>
      <c r="F2185" s="8" t="n">
        <f aca="false">IF(D2185&gt;=$B$4,1,0)</f>
        <v>0</v>
      </c>
      <c r="G2185" s="8" t="str">
        <f aca="false">IF(AND(E2185=1,F2185=1),"Both pay",IF(F2185=1,"Missed",IF(E2185=1,"False trigger","Neither")))</f>
        <v>Neither</v>
      </c>
    </row>
    <row r="2186" customFormat="false" ht="15" hidden="false" customHeight="false" outlineLevel="0" collapsed="false">
      <c r="A2186" s="8" t="n">
        <v>636</v>
      </c>
      <c r="B2186" s="8" t="s">
        <v>339</v>
      </c>
      <c r="C2186" s="13" t="n">
        <v>2.75332635366929</v>
      </c>
      <c r="D2186" s="13" t="n">
        <v>3.536875</v>
      </c>
      <c r="E2186" s="8" t="n">
        <f aca="false">IF(C2186&gt;=$B$4,1,0)</f>
        <v>0</v>
      </c>
      <c r="F2186" s="8" t="n">
        <f aca="false">IF(D2186&gt;=$B$4,1,0)</f>
        <v>0</v>
      </c>
      <c r="G2186" s="8" t="str">
        <f aca="false">IF(AND(E2186=1,F2186=1),"Both pay",IF(F2186=1,"Missed",IF(E2186=1,"False trigger","Neither")))</f>
        <v>Neither</v>
      </c>
    </row>
    <row r="2187" customFormat="false" ht="15" hidden="false" customHeight="false" outlineLevel="0" collapsed="false">
      <c r="A2187" s="8" t="n">
        <v>637</v>
      </c>
      <c r="B2187" s="8" t="s">
        <v>339</v>
      </c>
      <c r="C2187" s="13" t="n">
        <v>3.60242980188056</v>
      </c>
      <c r="D2187" s="13" t="n">
        <v>2.755625</v>
      </c>
      <c r="E2187" s="8" t="n">
        <f aca="false">IF(C2187&gt;=$B$4,1,0)</f>
        <v>0</v>
      </c>
      <c r="F2187" s="8" t="n">
        <f aca="false">IF(D2187&gt;=$B$4,1,0)</f>
        <v>0</v>
      </c>
      <c r="G2187" s="8" t="str">
        <f aca="false">IF(AND(E2187=1,F2187=1),"Both pay",IF(F2187=1,"Missed",IF(E2187=1,"False trigger","Neither")))</f>
        <v>Neither</v>
      </c>
    </row>
    <row r="2188" customFormat="false" ht="15" hidden="false" customHeight="false" outlineLevel="0" collapsed="false">
      <c r="A2188" s="8" t="n">
        <v>638</v>
      </c>
      <c r="B2188" s="8" t="s">
        <v>339</v>
      </c>
      <c r="C2188" s="13" t="n">
        <v>2.39595615203983</v>
      </c>
      <c r="D2188" s="13" t="n">
        <v>2.089375</v>
      </c>
      <c r="E2188" s="8" t="n">
        <f aca="false">IF(C2188&gt;=$B$4,1,0)</f>
        <v>0</v>
      </c>
      <c r="F2188" s="8" t="n">
        <f aca="false">IF(D2188&gt;=$B$4,1,0)</f>
        <v>0</v>
      </c>
      <c r="G2188" s="8" t="str">
        <f aca="false">IF(AND(E2188=1,F2188=1),"Both pay",IF(F2188=1,"Missed",IF(E2188=1,"False trigger","Neither")))</f>
        <v>Neither</v>
      </c>
    </row>
    <row r="2189" customFormat="false" ht="15" hidden="false" customHeight="false" outlineLevel="0" collapsed="false">
      <c r="A2189" s="8" t="n">
        <v>639</v>
      </c>
      <c r="B2189" s="8" t="s">
        <v>339</v>
      </c>
      <c r="C2189" s="13" t="n">
        <v>2.61073375822175</v>
      </c>
      <c r="D2189" s="13" t="n">
        <v>2.2825</v>
      </c>
      <c r="E2189" s="8" t="n">
        <f aca="false">IF(C2189&gt;=$B$4,1,0)</f>
        <v>0</v>
      </c>
      <c r="F2189" s="8" t="n">
        <f aca="false">IF(D2189&gt;=$B$4,1,0)</f>
        <v>0</v>
      </c>
      <c r="G2189" s="8" t="str">
        <f aca="false">IF(AND(E2189=1,F2189=1),"Both pay",IF(F2189=1,"Missed",IF(E2189=1,"False trigger","Neither")))</f>
        <v>Neither</v>
      </c>
    </row>
    <row r="2190" customFormat="false" ht="15" hidden="false" customHeight="false" outlineLevel="0" collapsed="false">
      <c r="A2190" s="8" t="n">
        <v>640</v>
      </c>
      <c r="B2190" s="8" t="s">
        <v>339</v>
      </c>
      <c r="C2190" s="13" t="n">
        <v>1.83351444120796</v>
      </c>
      <c r="D2190" s="13" t="n">
        <v>3.015625</v>
      </c>
      <c r="E2190" s="8" t="n">
        <f aca="false">IF(C2190&gt;=$B$4,1,0)</f>
        <v>0</v>
      </c>
      <c r="F2190" s="8" t="n">
        <f aca="false">IF(D2190&gt;=$B$4,1,0)</f>
        <v>0</v>
      </c>
      <c r="G2190" s="8" t="str">
        <f aca="false">IF(AND(E2190=1,F2190=1),"Both pay",IF(F2190=1,"Missed",IF(E2190=1,"False trigger","Neither")))</f>
        <v>Neither</v>
      </c>
    </row>
    <row r="2191" customFormat="false" ht="15" hidden="false" customHeight="false" outlineLevel="0" collapsed="false">
      <c r="A2191" s="8" t="n">
        <v>641</v>
      </c>
      <c r="B2191" s="8" t="s">
        <v>339</v>
      </c>
      <c r="C2191" s="13" t="n">
        <v>1.46703038754991</v>
      </c>
      <c r="D2191" s="13" t="n">
        <v>2.439375</v>
      </c>
      <c r="E2191" s="8" t="n">
        <f aca="false">IF(C2191&gt;=$B$4,1,0)</f>
        <v>0</v>
      </c>
      <c r="F2191" s="8" t="n">
        <f aca="false">IF(D2191&gt;=$B$4,1,0)</f>
        <v>0</v>
      </c>
      <c r="G2191" s="8" t="str">
        <f aca="false">IF(AND(E2191=1,F2191=1),"Both pay",IF(F2191=1,"Missed",IF(E2191=1,"False trigger","Neither")))</f>
        <v>Neither</v>
      </c>
    </row>
    <row r="2192" customFormat="false" ht="15" hidden="false" customHeight="false" outlineLevel="0" collapsed="false">
      <c r="A2192" s="8" t="n">
        <v>642</v>
      </c>
      <c r="B2192" s="8" t="s">
        <v>339</v>
      </c>
      <c r="C2192" s="13" t="n">
        <v>2.25654520973187</v>
      </c>
      <c r="D2192" s="13" t="n">
        <v>1.984375</v>
      </c>
      <c r="E2192" s="8" t="n">
        <f aca="false">IF(C2192&gt;=$B$4,1,0)</f>
        <v>0</v>
      </c>
      <c r="F2192" s="8" t="n">
        <f aca="false">IF(D2192&gt;=$B$4,1,0)</f>
        <v>0</v>
      </c>
      <c r="G2192" s="8" t="str">
        <f aca="false">IF(AND(E2192=1,F2192=1),"Both pay",IF(F2192=1,"Missed",IF(E2192=1,"False trigger","Neither")))</f>
        <v>Neither</v>
      </c>
    </row>
    <row r="2193" customFormat="false" ht="15" hidden="false" customHeight="false" outlineLevel="0" collapsed="false">
      <c r="A2193" s="8" t="n">
        <v>643</v>
      </c>
      <c r="B2193" s="8" t="s">
        <v>339</v>
      </c>
      <c r="C2193" s="13" t="n">
        <v>2.78654381770933</v>
      </c>
      <c r="D2193" s="13" t="n">
        <v>2.825</v>
      </c>
      <c r="E2193" s="8" t="n">
        <f aca="false">IF(C2193&gt;=$B$4,1,0)</f>
        <v>0</v>
      </c>
      <c r="F2193" s="8" t="n">
        <f aca="false">IF(D2193&gt;=$B$4,1,0)</f>
        <v>0</v>
      </c>
      <c r="G2193" s="8" t="str">
        <f aca="false">IF(AND(E2193=1,F2193=1),"Both pay",IF(F2193=1,"Missed",IF(E2193=1,"False trigger","Neither")))</f>
        <v>Neither</v>
      </c>
    </row>
    <row r="2194" customFormat="false" ht="15" hidden="false" customHeight="false" outlineLevel="0" collapsed="false">
      <c r="A2194" s="8" t="n">
        <v>644</v>
      </c>
      <c r="B2194" s="8" t="s">
        <v>339</v>
      </c>
      <c r="C2194" s="13" t="n">
        <v>2.8744090283029</v>
      </c>
      <c r="D2194" s="13" t="n">
        <v>3.3325</v>
      </c>
      <c r="E2194" s="8" t="n">
        <f aca="false">IF(C2194&gt;=$B$4,1,0)</f>
        <v>0</v>
      </c>
      <c r="F2194" s="8" t="n">
        <f aca="false">IF(D2194&gt;=$B$4,1,0)</f>
        <v>0</v>
      </c>
      <c r="G2194" s="8" t="str">
        <f aca="false">IF(AND(E2194=1,F2194=1),"Both pay",IF(F2194=1,"Missed",IF(E2194=1,"False trigger","Neither")))</f>
        <v>Neither</v>
      </c>
    </row>
    <row r="2195" customFormat="false" ht="15" hidden="false" customHeight="false" outlineLevel="0" collapsed="false">
      <c r="A2195" s="8" t="n">
        <v>645</v>
      </c>
      <c r="B2195" s="8" t="s">
        <v>339</v>
      </c>
      <c r="C2195" s="13" t="n">
        <v>3.0931317092341</v>
      </c>
      <c r="D2195" s="13" t="n">
        <v>5.561875</v>
      </c>
      <c r="E2195" s="8" t="n">
        <f aca="false">IF(C2195&gt;=$B$4,1,0)</f>
        <v>0</v>
      </c>
      <c r="F2195" s="8" t="n">
        <f aca="false">IF(D2195&gt;=$B$4,1,0)</f>
        <v>0</v>
      </c>
      <c r="G2195" s="8" t="str">
        <f aca="false">IF(AND(E2195=1,F2195=1),"Both pay",IF(F2195=1,"Missed",IF(E2195=1,"False trigger","Neither")))</f>
        <v>Neither</v>
      </c>
    </row>
    <row r="2196" customFormat="false" ht="15" hidden="false" customHeight="false" outlineLevel="0" collapsed="false">
      <c r="A2196" s="8" t="n">
        <v>646</v>
      </c>
      <c r="B2196" s="8" t="s">
        <v>339</v>
      </c>
      <c r="C2196" s="13" t="n">
        <v>3.921415528783</v>
      </c>
      <c r="D2196" s="13" t="n">
        <v>9.04</v>
      </c>
      <c r="E2196" s="8" t="n">
        <f aca="false">IF(C2196&gt;=$B$4,1,0)</f>
        <v>0</v>
      </c>
      <c r="F2196" s="8" t="n">
        <f aca="false">IF(D2196&gt;=$B$4,1,0)</f>
        <v>0</v>
      </c>
      <c r="G2196" s="8" t="str">
        <f aca="false">IF(AND(E2196=1,F2196=1),"Both pay",IF(F2196=1,"Missed",IF(E2196=1,"False trigger","Neither")))</f>
        <v>Neither</v>
      </c>
    </row>
    <row r="2197" customFormat="false" ht="15" hidden="false" customHeight="false" outlineLevel="0" collapsed="false">
      <c r="A2197" s="8" t="n">
        <v>648</v>
      </c>
      <c r="B2197" s="8" t="s">
        <v>339</v>
      </c>
      <c r="C2197" s="13" t="n">
        <v>6.5797812538025</v>
      </c>
      <c r="D2197" s="13" t="n">
        <v>12.573125</v>
      </c>
      <c r="E2197" s="8" t="n">
        <f aca="false">IF(C2197&gt;=$B$4,1,0)</f>
        <v>0</v>
      </c>
      <c r="F2197" s="8" t="n">
        <f aca="false">IF(D2197&gt;=$B$4,1,0)</f>
        <v>1</v>
      </c>
      <c r="G2197" s="8" t="str">
        <f aca="false">IF(AND(E2197=1,F2197=1),"Both pay",IF(F2197=1,"Missed",IF(E2197=1,"False trigger","Neither")))</f>
        <v>Missed</v>
      </c>
    </row>
    <row r="2198" customFormat="false" ht="15" hidden="false" customHeight="false" outlineLevel="0" collapsed="false">
      <c r="A2198" s="8" t="n">
        <v>649</v>
      </c>
      <c r="B2198" s="8" t="s">
        <v>339</v>
      </c>
      <c r="C2198" s="13" t="n">
        <v>6.40298016833999</v>
      </c>
      <c r="D2198" s="13" t="n">
        <v>11.474375</v>
      </c>
      <c r="E2198" s="8" t="n">
        <f aca="false">IF(C2198&gt;=$B$4,1,0)</f>
        <v>0</v>
      </c>
      <c r="F2198" s="8" t="n">
        <f aca="false">IF(D2198&gt;=$B$4,1,0)</f>
        <v>1</v>
      </c>
      <c r="G2198" s="8" t="str">
        <f aca="false">IF(AND(E2198=1,F2198=1),"Both pay",IF(F2198=1,"Missed",IF(E2198=1,"False trigger","Neither")))</f>
        <v>Missed</v>
      </c>
    </row>
    <row r="2199" customFormat="false" ht="15" hidden="false" customHeight="false" outlineLevel="0" collapsed="false">
      <c r="A2199" s="8" t="n">
        <v>650</v>
      </c>
      <c r="B2199" s="8" t="s">
        <v>339</v>
      </c>
      <c r="C2199" s="13" t="n">
        <v>5.9818896712846</v>
      </c>
      <c r="D2199" s="13" t="n">
        <v>9.21125</v>
      </c>
      <c r="E2199" s="8" t="n">
        <f aca="false">IF(C2199&gt;=$B$4,1,0)</f>
        <v>0</v>
      </c>
      <c r="F2199" s="8" t="n">
        <f aca="false">IF(D2199&gt;=$B$4,1,0)</f>
        <v>0</v>
      </c>
      <c r="G2199" s="8" t="str">
        <f aca="false">IF(AND(E2199=1,F2199=1),"Both pay",IF(F2199=1,"Missed",IF(E2199=1,"False trigger","Neither")))</f>
        <v>Neither</v>
      </c>
    </row>
    <row r="2200" customFormat="false" ht="15" hidden="false" customHeight="false" outlineLevel="0" collapsed="false">
      <c r="A2200" s="8" t="n">
        <v>651</v>
      </c>
      <c r="B2200" s="8" t="s">
        <v>339</v>
      </c>
      <c r="C2200" s="13" t="n">
        <v>5.29902720532286</v>
      </c>
      <c r="D2200" s="13" t="n">
        <v>6.57125</v>
      </c>
      <c r="E2200" s="8" t="n">
        <f aca="false">IF(C2200&gt;=$B$4,1,0)</f>
        <v>0</v>
      </c>
      <c r="F2200" s="8" t="n">
        <f aca="false">IF(D2200&gt;=$B$4,1,0)</f>
        <v>0</v>
      </c>
      <c r="G2200" s="8" t="str">
        <f aca="false">IF(AND(E2200=1,F2200=1),"Both pay",IF(F2200=1,"Missed",IF(E2200=1,"False trigger","Neither")))</f>
        <v>Neither</v>
      </c>
    </row>
    <row r="2201" customFormat="false" ht="15" hidden="false" customHeight="false" outlineLevel="0" collapsed="false">
      <c r="A2201" s="8" t="n">
        <v>652</v>
      </c>
      <c r="B2201" s="8" t="s">
        <v>339</v>
      </c>
      <c r="C2201" s="13" t="n">
        <v>4.47033756378744</v>
      </c>
      <c r="D2201" s="13" t="n">
        <v>4.815</v>
      </c>
      <c r="E2201" s="8" t="n">
        <f aca="false">IF(C2201&gt;=$B$4,1,0)</f>
        <v>0</v>
      </c>
      <c r="F2201" s="8" t="n">
        <f aca="false">IF(D2201&gt;=$B$4,1,0)</f>
        <v>0</v>
      </c>
      <c r="G2201" s="8" t="str">
        <f aca="false">IF(AND(E2201=1,F2201=1),"Both pay",IF(F2201=1,"Missed",IF(E2201=1,"False trigger","Neither")))</f>
        <v>Neither</v>
      </c>
    </row>
    <row r="2202" customFormat="false" ht="15" hidden="false" customHeight="false" outlineLevel="0" collapsed="false">
      <c r="A2202" s="8" t="n">
        <v>653</v>
      </c>
      <c r="B2202" s="8" t="s">
        <v>339</v>
      </c>
      <c r="C2202" s="13" t="n">
        <v>3.36744319120002</v>
      </c>
      <c r="D2202" s="13" t="n">
        <v>4.565625</v>
      </c>
      <c r="E2202" s="8" t="n">
        <f aca="false">IF(C2202&gt;=$B$4,1,0)</f>
        <v>0</v>
      </c>
      <c r="F2202" s="8" t="n">
        <f aca="false">IF(D2202&gt;=$B$4,1,0)</f>
        <v>0</v>
      </c>
      <c r="G2202" s="8" t="str">
        <f aca="false">IF(AND(E2202=1,F2202=1),"Both pay",IF(F2202=1,"Missed",IF(E2202=1,"False trigger","Neither")))</f>
        <v>Neither</v>
      </c>
    </row>
    <row r="2203" customFormat="false" ht="15" hidden="false" customHeight="false" outlineLevel="0" collapsed="false">
      <c r="A2203" s="8" t="n">
        <v>654</v>
      </c>
      <c r="B2203" s="8" t="s">
        <v>339</v>
      </c>
      <c r="C2203" s="13" t="n">
        <v>1.87384095741319</v>
      </c>
      <c r="D2203" s="13" t="n">
        <v>3.63</v>
      </c>
      <c r="E2203" s="8" t="n">
        <f aca="false">IF(C2203&gt;=$B$4,1,0)</f>
        <v>0</v>
      </c>
      <c r="F2203" s="8" t="n">
        <f aca="false">IF(D2203&gt;=$B$4,1,0)</f>
        <v>0</v>
      </c>
      <c r="G2203" s="8" t="str">
        <f aca="false">IF(AND(E2203=1,F2203=1),"Both pay",IF(F2203=1,"Missed",IF(E2203=1,"False trigger","Neither")))</f>
        <v>Neither</v>
      </c>
    </row>
    <row r="2204" customFormat="false" ht="15" hidden="false" customHeight="false" outlineLevel="0" collapsed="false">
      <c r="A2204" s="8" t="n">
        <v>655</v>
      </c>
      <c r="B2204" s="8" t="s">
        <v>339</v>
      </c>
      <c r="C2204" s="13" t="n">
        <v>1.72326417871982</v>
      </c>
      <c r="D2204" s="13" t="n">
        <v>2.488125</v>
      </c>
      <c r="E2204" s="8" t="n">
        <f aca="false">IF(C2204&gt;=$B$4,1,0)</f>
        <v>0</v>
      </c>
      <c r="F2204" s="8" t="n">
        <f aca="false">IF(D2204&gt;=$B$4,1,0)</f>
        <v>0</v>
      </c>
      <c r="G2204" s="8" t="str">
        <f aca="false">IF(AND(E2204=1,F2204=1),"Both pay",IF(F2204=1,"Missed",IF(E2204=1,"False trigger","Neither")))</f>
        <v>Neither</v>
      </c>
    </row>
    <row r="2205" customFormat="false" ht="15" hidden="false" customHeight="false" outlineLevel="0" collapsed="false">
      <c r="A2205" s="8" t="n">
        <v>656</v>
      </c>
      <c r="B2205" s="8" t="s">
        <v>339</v>
      </c>
      <c r="C2205" s="13" t="n">
        <v>1.8460431181514</v>
      </c>
      <c r="D2205" s="13" t="n">
        <v>1.9625</v>
      </c>
      <c r="E2205" s="8" t="n">
        <f aca="false">IF(C2205&gt;=$B$4,1,0)</f>
        <v>0</v>
      </c>
      <c r="F2205" s="8" t="n">
        <f aca="false">IF(D2205&gt;=$B$4,1,0)</f>
        <v>0</v>
      </c>
      <c r="G2205" s="8" t="str">
        <f aca="false">IF(AND(E2205=1,F2205=1),"Both pay",IF(F2205=1,"Missed",IF(E2205=1,"False trigger","Neither")))</f>
        <v>Neither</v>
      </c>
    </row>
    <row r="2206" customFormat="false" ht="15" hidden="false" customHeight="false" outlineLevel="0" collapsed="false">
      <c r="A2206" s="8" t="n">
        <v>657</v>
      </c>
      <c r="B2206" s="8" t="s">
        <v>339</v>
      </c>
      <c r="C2206" s="13" t="n">
        <v>1.71487157792184</v>
      </c>
      <c r="D2206" s="13" t="n">
        <v>1.605625</v>
      </c>
      <c r="E2206" s="8" t="n">
        <f aca="false">IF(C2206&gt;=$B$4,1,0)</f>
        <v>0</v>
      </c>
      <c r="F2206" s="8" t="n">
        <f aca="false">IF(D2206&gt;=$B$4,1,0)</f>
        <v>0</v>
      </c>
      <c r="G2206" s="8" t="str">
        <f aca="false">IF(AND(E2206=1,F2206=1),"Both pay",IF(F2206=1,"Missed",IF(E2206=1,"False trigger","Neither")))</f>
        <v>Neither</v>
      </c>
    </row>
    <row r="2207" customFormat="false" ht="15" hidden="false" customHeight="false" outlineLevel="0" collapsed="false">
      <c r="A2207" s="8" t="n">
        <v>665</v>
      </c>
      <c r="B2207" s="8" t="s">
        <v>339</v>
      </c>
      <c r="C2207" s="13" t="n">
        <v>2.49091873568773</v>
      </c>
      <c r="D2207" s="13" t="n">
        <v>2.54875</v>
      </c>
      <c r="E2207" s="8" t="n">
        <f aca="false">IF(C2207&gt;=$B$4,1,0)</f>
        <v>0</v>
      </c>
      <c r="F2207" s="8" t="n">
        <f aca="false">IF(D2207&gt;=$B$4,1,0)</f>
        <v>0</v>
      </c>
      <c r="G2207" s="8" t="str">
        <f aca="false">IF(AND(E2207=1,F2207=1),"Both pay",IF(F2207=1,"Missed",IF(E2207=1,"False trigger","Neither")))</f>
        <v>Neither</v>
      </c>
    </row>
    <row r="2208" customFormat="false" ht="15" hidden="false" customHeight="false" outlineLevel="0" collapsed="false">
      <c r="A2208" s="8" t="n">
        <v>666</v>
      </c>
      <c r="B2208" s="8" t="s">
        <v>339</v>
      </c>
      <c r="C2208" s="13" t="n">
        <v>2.85887921624743</v>
      </c>
      <c r="D2208" s="13" t="n">
        <v>4.255625</v>
      </c>
      <c r="E2208" s="8" t="n">
        <f aca="false">IF(C2208&gt;=$B$4,1,0)</f>
        <v>0</v>
      </c>
      <c r="F2208" s="8" t="n">
        <f aca="false">IF(D2208&gt;=$B$4,1,0)</f>
        <v>0</v>
      </c>
      <c r="G2208" s="8" t="str">
        <f aca="false">IF(AND(E2208=1,F2208=1),"Both pay",IF(F2208=1,"Missed",IF(E2208=1,"False trigger","Neither")))</f>
        <v>Neither</v>
      </c>
    </row>
    <row r="2209" customFormat="false" ht="15" hidden="false" customHeight="false" outlineLevel="0" collapsed="false">
      <c r="A2209" s="8" t="n">
        <v>672</v>
      </c>
      <c r="B2209" s="8" t="s">
        <v>339</v>
      </c>
      <c r="C2209" s="13" t="n">
        <v>4.72781408828013</v>
      </c>
      <c r="D2209" s="13" t="n">
        <v>9.530625</v>
      </c>
      <c r="E2209" s="8" t="n">
        <f aca="false">IF(C2209&gt;=$B$4,1,0)</f>
        <v>0</v>
      </c>
      <c r="F2209" s="8" t="n">
        <f aca="false">IF(D2209&gt;=$B$4,1,0)</f>
        <v>0</v>
      </c>
      <c r="G2209" s="8" t="str">
        <f aca="false">IF(AND(E2209=1,F2209=1),"Both pay",IF(F2209=1,"Missed",IF(E2209=1,"False trigger","Neither")))</f>
        <v>Neither</v>
      </c>
    </row>
    <row r="2210" customFormat="false" ht="15" hidden="false" customHeight="false" outlineLevel="0" collapsed="false">
      <c r="A2210" s="8" t="n">
        <v>673</v>
      </c>
      <c r="B2210" s="8" t="s">
        <v>339</v>
      </c>
      <c r="C2210" s="13" t="n">
        <v>4.05296497038194</v>
      </c>
      <c r="D2210" s="13" t="n">
        <v>9.359375</v>
      </c>
      <c r="E2210" s="8" t="n">
        <f aca="false">IF(C2210&gt;=$B$4,1,0)</f>
        <v>0</v>
      </c>
      <c r="F2210" s="8" t="n">
        <f aca="false">IF(D2210&gt;=$B$4,1,0)</f>
        <v>0</v>
      </c>
      <c r="G2210" s="8" t="str">
        <f aca="false">IF(AND(E2210=1,F2210=1),"Both pay",IF(F2210=1,"Missed",IF(E2210=1,"False trigger","Neither")))</f>
        <v>Neither</v>
      </c>
    </row>
    <row r="2211" customFormat="false" ht="15" hidden="false" customHeight="false" outlineLevel="0" collapsed="false">
      <c r="A2211" s="8" t="n">
        <v>674</v>
      </c>
      <c r="B2211" s="8" t="s">
        <v>339</v>
      </c>
      <c r="C2211" s="13" t="n">
        <v>3.70159760864699</v>
      </c>
      <c r="D2211" s="13" t="n">
        <v>10.414375</v>
      </c>
      <c r="E2211" s="8" t="n">
        <f aca="false">IF(C2211&gt;=$B$4,1,0)</f>
        <v>0</v>
      </c>
      <c r="F2211" s="8" t="n">
        <f aca="false">IF(D2211&gt;=$B$4,1,0)</f>
        <v>1</v>
      </c>
      <c r="G2211" s="8" t="str">
        <f aca="false">IF(AND(E2211=1,F2211=1),"Both pay",IF(F2211=1,"Missed",IF(E2211=1,"False trigger","Neither")))</f>
        <v>Missed</v>
      </c>
    </row>
    <row r="2212" customFormat="false" ht="15" hidden="false" customHeight="false" outlineLevel="0" collapsed="false">
      <c r="A2212" s="8" t="n">
        <v>675</v>
      </c>
      <c r="B2212" s="8" t="s">
        <v>339</v>
      </c>
      <c r="C2212" s="13" t="n">
        <v>3.57371444893809</v>
      </c>
      <c r="D2212" s="13" t="n">
        <v>10.436875</v>
      </c>
      <c r="E2212" s="8" t="n">
        <f aca="false">IF(C2212&gt;=$B$4,1,0)</f>
        <v>0</v>
      </c>
      <c r="F2212" s="8" t="n">
        <f aca="false">IF(D2212&gt;=$B$4,1,0)</f>
        <v>1</v>
      </c>
      <c r="G2212" s="8" t="str">
        <f aca="false">IF(AND(E2212=1,F2212=1),"Both pay",IF(F2212=1,"Missed",IF(E2212=1,"False trigger","Neither")))</f>
        <v>Missed</v>
      </c>
    </row>
    <row r="2213" customFormat="false" ht="15" hidden="false" customHeight="false" outlineLevel="0" collapsed="false">
      <c r="A2213" s="8" t="n">
        <v>676</v>
      </c>
      <c r="B2213" s="8" t="s">
        <v>339</v>
      </c>
      <c r="C2213" s="13" t="n">
        <v>4.72756483558264</v>
      </c>
      <c r="D2213" s="13" t="n">
        <v>8.391875</v>
      </c>
      <c r="E2213" s="8" t="n">
        <f aca="false">IF(C2213&gt;=$B$4,1,0)</f>
        <v>0</v>
      </c>
      <c r="F2213" s="8" t="n">
        <f aca="false">IF(D2213&gt;=$B$4,1,0)</f>
        <v>0</v>
      </c>
      <c r="G2213" s="8" t="str">
        <f aca="false">IF(AND(E2213=1,F2213=1),"Both pay",IF(F2213=1,"Missed",IF(E2213=1,"False trigger","Neither")))</f>
        <v>Neither</v>
      </c>
    </row>
    <row r="2214" customFormat="false" ht="15" hidden="false" customHeight="false" outlineLevel="0" collapsed="false">
      <c r="A2214" s="8" t="n">
        <v>677</v>
      </c>
      <c r="B2214" s="8" t="s">
        <v>339</v>
      </c>
      <c r="C2214" s="13" t="n">
        <v>4.82201725228126</v>
      </c>
      <c r="D2214" s="13" t="n">
        <v>8.625625</v>
      </c>
      <c r="E2214" s="8" t="n">
        <f aca="false">IF(C2214&gt;=$B$4,1,0)</f>
        <v>0</v>
      </c>
      <c r="F2214" s="8" t="n">
        <f aca="false">IF(D2214&gt;=$B$4,1,0)</f>
        <v>0</v>
      </c>
      <c r="G2214" s="8" t="str">
        <f aca="false">IF(AND(E2214=1,F2214=1),"Both pay",IF(F2214=1,"Missed",IF(E2214=1,"False trigger","Neither")))</f>
        <v>Neither</v>
      </c>
    </row>
    <row r="2215" customFormat="false" ht="15" hidden="false" customHeight="false" outlineLevel="0" collapsed="false">
      <c r="A2215" s="8" t="n">
        <v>678</v>
      </c>
      <c r="B2215" s="8" t="s">
        <v>339</v>
      </c>
      <c r="C2215" s="13" t="n">
        <v>3.29127829659997</v>
      </c>
      <c r="D2215" s="13" t="n">
        <v>8.78625</v>
      </c>
      <c r="E2215" s="8" t="n">
        <f aca="false">IF(C2215&gt;=$B$4,1,0)</f>
        <v>0</v>
      </c>
      <c r="F2215" s="8" t="n">
        <f aca="false">IF(D2215&gt;=$B$4,1,0)</f>
        <v>0</v>
      </c>
      <c r="G2215" s="8" t="str">
        <f aca="false">IF(AND(E2215=1,F2215=1),"Both pay",IF(F2215=1,"Missed",IF(E2215=1,"False trigger","Neither")))</f>
        <v>Neither</v>
      </c>
    </row>
    <row r="2216" customFormat="false" ht="15" hidden="false" customHeight="false" outlineLevel="0" collapsed="false">
      <c r="A2216" s="8" t="n">
        <v>679</v>
      </c>
      <c r="B2216" s="8" t="s">
        <v>339</v>
      </c>
      <c r="C2216" s="13" t="n">
        <v>3.19005065092176</v>
      </c>
      <c r="D2216" s="13" t="n">
        <v>4.384375</v>
      </c>
      <c r="E2216" s="8" t="n">
        <f aca="false">IF(C2216&gt;=$B$4,1,0)</f>
        <v>0</v>
      </c>
      <c r="F2216" s="8" t="n">
        <f aca="false">IF(D2216&gt;=$B$4,1,0)</f>
        <v>0</v>
      </c>
      <c r="G2216" s="8" t="str">
        <f aca="false">IF(AND(E2216=1,F2216=1),"Both pay",IF(F2216=1,"Missed",IF(E2216=1,"False trigger","Neither")))</f>
        <v>Neither</v>
      </c>
    </row>
    <row r="2217" customFormat="false" ht="15" hidden="false" customHeight="false" outlineLevel="0" collapsed="false">
      <c r="A2217" s="8" t="n">
        <v>680</v>
      </c>
      <c r="B2217" s="8" t="s">
        <v>339</v>
      </c>
      <c r="C2217" s="13" t="n">
        <v>2.36917289475242</v>
      </c>
      <c r="D2217" s="13" t="n">
        <v>1.14375</v>
      </c>
      <c r="E2217" s="8" t="n">
        <f aca="false">IF(C2217&gt;=$B$4,1,0)</f>
        <v>0</v>
      </c>
      <c r="F2217" s="8" t="n">
        <f aca="false">IF(D2217&gt;=$B$4,1,0)</f>
        <v>0</v>
      </c>
      <c r="G2217" s="8" t="str">
        <f aca="false">IF(AND(E2217=1,F2217=1),"Both pay",IF(F2217=1,"Missed",IF(E2217=1,"False trigger","Neither")))</f>
        <v>Neither</v>
      </c>
    </row>
    <row r="2218" customFormat="false" ht="15" hidden="false" customHeight="false" outlineLevel="0" collapsed="false">
      <c r="A2218" s="8" t="n">
        <v>681</v>
      </c>
      <c r="B2218" s="8" t="s">
        <v>339</v>
      </c>
      <c r="C2218" s="13" t="n">
        <v>0.500754828220231</v>
      </c>
      <c r="D2218" s="13" t="n">
        <v>1.0875</v>
      </c>
      <c r="E2218" s="8" t="n">
        <f aca="false">IF(C2218&gt;=$B$4,1,0)</f>
        <v>0</v>
      </c>
      <c r="F2218" s="8" t="n">
        <f aca="false">IF(D2218&gt;=$B$4,1,0)</f>
        <v>0</v>
      </c>
      <c r="G2218" s="8" t="str">
        <f aca="false">IF(AND(E2218=1,F2218=1),"Both pay",IF(F2218=1,"Missed",IF(E2218=1,"False trigger","Neither")))</f>
        <v>Neither</v>
      </c>
    </row>
    <row r="2219" customFormat="false" ht="15" hidden="false" customHeight="false" outlineLevel="0" collapsed="false">
      <c r="A2219" s="8" t="n">
        <v>682</v>
      </c>
      <c r="B2219" s="8" t="s">
        <v>339</v>
      </c>
      <c r="C2219" s="13" t="n">
        <v>0.59693781186385</v>
      </c>
      <c r="D2219" s="13" t="n">
        <v>0.770000000000001</v>
      </c>
      <c r="E2219" s="8" t="n">
        <f aca="false">IF(C2219&gt;=$B$4,1,0)</f>
        <v>0</v>
      </c>
      <c r="F2219" s="8" t="n">
        <f aca="false">IF(D2219&gt;=$B$4,1,0)</f>
        <v>0</v>
      </c>
      <c r="G2219" s="8" t="str">
        <f aca="false">IF(AND(E2219=1,F2219=1),"Both pay",IF(F2219=1,"Missed",IF(E2219=1,"False trigger","Neither")))</f>
        <v>Neither</v>
      </c>
    </row>
    <row r="2220" customFormat="false" ht="15" hidden="false" customHeight="false" outlineLevel="0" collapsed="false">
      <c r="A2220" s="8" t="n">
        <v>683</v>
      </c>
      <c r="B2220" s="8" t="s">
        <v>339</v>
      </c>
      <c r="C2220" s="13" t="n">
        <v>0.803584908363551</v>
      </c>
      <c r="D2220" s="13" t="n">
        <v>0.259375</v>
      </c>
      <c r="E2220" s="8" t="n">
        <f aca="false">IF(C2220&gt;=$B$4,1,0)</f>
        <v>0</v>
      </c>
      <c r="F2220" s="8" t="n">
        <f aca="false">IF(D2220&gt;=$B$4,1,0)</f>
        <v>0</v>
      </c>
      <c r="G2220" s="8" t="str">
        <f aca="false">IF(AND(E2220=1,F2220=1),"Both pay",IF(F2220=1,"Missed",IF(E2220=1,"False trigger","Neither")))</f>
        <v>Neither</v>
      </c>
    </row>
    <row r="2221" customFormat="false" ht="15" hidden="false" customHeight="false" outlineLevel="0" collapsed="false">
      <c r="A2221" s="8" t="n">
        <v>688</v>
      </c>
      <c r="B2221" s="8" t="s">
        <v>339</v>
      </c>
      <c r="C2221" s="13" t="n">
        <v>2.20352274745957</v>
      </c>
      <c r="D2221" s="13" t="n">
        <v>7.196875</v>
      </c>
      <c r="E2221" s="8" t="n">
        <f aca="false">IF(C2221&gt;=$B$4,1,0)</f>
        <v>0</v>
      </c>
      <c r="F2221" s="8" t="n">
        <f aca="false">IF(D2221&gt;=$B$4,1,0)</f>
        <v>0</v>
      </c>
      <c r="G2221" s="8" t="str">
        <f aca="false">IF(AND(E2221=1,F2221=1),"Both pay",IF(F2221=1,"Missed",IF(E2221=1,"False trigger","Neither")))</f>
        <v>Neither</v>
      </c>
    </row>
    <row r="2222" customFormat="false" ht="15" hidden="false" customHeight="false" outlineLevel="0" collapsed="false">
      <c r="A2222" s="8" t="n">
        <v>689</v>
      </c>
      <c r="B2222" s="8" t="s">
        <v>339</v>
      </c>
      <c r="C2222" s="13" t="n">
        <v>2.33405541463137</v>
      </c>
      <c r="D2222" s="13" t="n">
        <v>6.441875</v>
      </c>
      <c r="E2222" s="8" t="n">
        <f aca="false">IF(C2222&gt;=$B$4,1,0)</f>
        <v>0</v>
      </c>
      <c r="F2222" s="8" t="n">
        <f aca="false">IF(D2222&gt;=$B$4,1,0)</f>
        <v>0</v>
      </c>
      <c r="G2222" s="8" t="str">
        <f aca="false">IF(AND(E2222=1,F2222=1),"Both pay",IF(F2222=1,"Missed",IF(E2222=1,"False trigger","Neither")))</f>
        <v>Neither</v>
      </c>
    </row>
    <row r="2223" customFormat="false" ht="15" hidden="false" customHeight="false" outlineLevel="0" collapsed="false">
      <c r="A2223" s="8" t="n">
        <v>690</v>
      </c>
      <c r="B2223" s="8" t="s">
        <v>339</v>
      </c>
      <c r="C2223" s="13" t="n">
        <v>2.58043952468949</v>
      </c>
      <c r="D2223" s="13" t="n">
        <v>5.97625</v>
      </c>
      <c r="E2223" s="8" t="n">
        <f aca="false">IF(C2223&gt;=$B$4,1,0)</f>
        <v>0</v>
      </c>
      <c r="F2223" s="8" t="n">
        <f aca="false">IF(D2223&gt;=$B$4,1,0)</f>
        <v>0</v>
      </c>
      <c r="G2223" s="8" t="str">
        <f aca="false">IF(AND(E2223=1,F2223=1),"Both pay",IF(F2223=1,"Missed",IF(E2223=1,"False trigger","Neither")))</f>
        <v>Neither</v>
      </c>
    </row>
    <row r="2224" customFormat="false" ht="15" hidden="false" customHeight="false" outlineLevel="0" collapsed="false">
      <c r="A2224" s="8" t="n">
        <v>691</v>
      </c>
      <c r="B2224" s="8" t="s">
        <v>339</v>
      </c>
      <c r="C2224" s="13" t="n">
        <v>2.71781415696976</v>
      </c>
      <c r="D2224" s="13" t="n">
        <v>6.174375</v>
      </c>
      <c r="E2224" s="8" t="n">
        <f aca="false">IF(C2224&gt;=$B$4,1,0)</f>
        <v>0</v>
      </c>
      <c r="F2224" s="8" t="n">
        <f aca="false">IF(D2224&gt;=$B$4,1,0)</f>
        <v>0</v>
      </c>
      <c r="G2224" s="8" t="str">
        <f aca="false">IF(AND(E2224=1,F2224=1),"Both pay",IF(F2224=1,"Missed",IF(E2224=1,"False trigger","Neither")))</f>
        <v>Neither</v>
      </c>
    </row>
    <row r="2225" customFormat="false" ht="15" hidden="false" customHeight="false" outlineLevel="0" collapsed="false">
      <c r="A2225" s="8" t="n">
        <v>692</v>
      </c>
      <c r="B2225" s="8" t="s">
        <v>339</v>
      </c>
      <c r="C2225" s="13" t="n">
        <v>2.92933570281153</v>
      </c>
      <c r="D2225" s="13" t="n">
        <v>6.33625</v>
      </c>
      <c r="E2225" s="8" t="n">
        <f aca="false">IF(C2225&gt;=$B$4,1,0)</f>
        <v>0</v>
      </c>
      <c r="F2225" s="8" t="n">
        <f aca="false">IF(D2225&gt;=$B$4,1,0)</f>
        <v>0</v>
      </c>
      <c r="G2225" s="8" t="str">
        <f aca="false">IF(AND(E2225=1,F2225=1),"Both pay",IF(F2225=1,"Missed",IF(E2225=1,"False trigger","Neither")))</f>
        <v>Neither</v>
      </c>
    </row>
    <row r="2226" customFormat="false" ht="15" hidden="false" customHeight="false" outlineLevel="0" collapsed="false">
      <c r="A2226" s="8" t="n">
        <v>693</v>
      </c>
      <c r="B2226" s="8" t="s">
        <v>339</v>
      </c>
      <c r="C2226" s="13" t="n">
        <v>3.16299312005684</v>
      </c>
      <c r="D2226" s="13" t="n">
        <v>5.465</v>
      </c>
      <c r="E2226" s="8" t="n">
        <f aca="false">IF(C2226&gt;=$B$4,1,0)</f>
        <v>0</v>
      </c>
      <c r="F2226" s="8" t="n">
        <f aca="false">IF(D2226&gt;=$B$4,1,0)</f>
        <v>0</v>
      </c>
      <c r="G2226" s="8" t="str">
        <f aca="false">IF(AND(E2226=1,F2226=1),"Both pay",IF(F2226=1,"Missed",IF(E2226=1,"False trigger","Neither")))</f>
        <v>Neither</v>
      </c>
    </row>
    <row r="2227" customFormat="false" ht="15" hidden="false" customHeight="false" outlineLevel="0" collapsed="false">
      <c r="A2227" s="8" t="n">
        <v>694</v>
      </c>
      <c r="B2227" s="8" t="s">
        <v>339</v>
      </c>
      <c r="C2227" s="13" t="n">
        <v>3.53440866773033</v>
      </c>
      <c r="D2227" s="13" t="n">
        <v>4.215625</v>
      </c>
      <c r="E2227" s="8" t="n">
        <f aca="false">IF(C2227&gt;=$B$4,1,0)</f>
        <v>0</v>
      </c>
      <c r="F2227" s="8" t="n">
        <f aca="false">IF(D2227&gt;=$B$4,1,0)</f>
        <v>0</v>
      </c>
      <c r="G2227" s="8" t="str">
        <f aca="false">IF(AND(E2227=1,F2227=1),"Both pay",IF(F2227=1,"Missed",IF(E2227=1,"False trigger","Neither")))</f>
        <v>Neither</v>
      </c>
    </row>
    <row r="2228" customFormat="false" ht="15" hidden="false" customHeight="false" outlineLevel="0" collapsed="false">
      <c r="A2228" s="8" t="n">
        <v>695</v>
      </c>
      <c r="B2228" s="8" t="s">
        <v>339</v>
      </c>
      <c r="C2228" s="13" t="n">
        <v>4.14870820825024</v>
      </c>
      <c r="D2228" s="13" t="n">
        <v>3.40625</v>
      </c>
      <c r="E2228" s="8" t="n">
        <f aca="false">IF(C2228&gt;=$B$4,1,0)</f>
        <v>0</v>
      </c>
      <c r="F2228" s="8" t="n">
        <f aca="false">IF(D2228&gt;=$B$4,1,0)</f>
        <v>0</v>
      </c>
      <c r="G2228" s="8" t="str">
        <f aca="false">IF(AND(E2228=1,F2228=1),"Both pay",IF(F2228=1,"Missed",IF(E2228=1,"False trigger","Neither")))</f>
        <v>Neither</v>
      </c>
    </row>
    <row r="2229" customFormat="false" ht="15" hidden="false" customHeight="false" outlineLevel="0" collapsed="false">
      <c r="A2229" s="8" t="n">
        <v>696</v>
      </c>
      <c r="B2229" s="8" t="s">
        <v>339</v>
      </c>
      <c r="C2229" s="13" t="n">
        <v>3.58068472305278</v>
      </c>
      <c r="D2229" s="13" t="n">
        <v>2.7125</v>
      </c>
      <c r="E2229" s="8" t="n">
        <f aca="false">IF(C2229&gt;=$B$4,1,0)</f>
        <v>0</v>
      </c>
      <c r="F2229" s="8" t="n">
        <f aca="false">IF(D2229&gt;=$B$4,1,0)</f>
        <v>0</v>
      </c>
      <c r="G2229" s="8" t="str">
        <f aca="false">IF(AND(E2229=1,F2229=1),"Both pay",IF(F2229=1,"Missed",IF(E2229=1,"False trigger","Neither")))</f>
        <v>Neither</v>
      </c>
    </row>
    <row r="2230" customFormat="false" ht="15" hidden="false" customHeight="false" outlineLevel="0" collapsed="false">
      <c r="A2230" s="8" t="n">
        <v>697</v>
      </c>
      <c r="B2230" s="8" t="s">
        <v>339</v>
      </c>
      <c r="C2230" s="13" t="n">
        <v>2.69986102775423</v>
      </c>
      <c r="D2230" s="13" t="n">
        <v>2.85</v>
      </c>
      <c r="E2230" s="8" t="n">
        <f aca="false">IF(C2230&gt;=$B$4,1,0)</f>
        <v>0</v>
      </c>
      <c r="F2230" s="8" t="n">
        <f aca="false">IF(D2230&gt;=$B$4,1,0)</f>
        <v>0</v>
      </c>
      <c r="G2230" s="8" t="str">
        <f aca="false">IF(AND(E2230=1,F2230=1),"Both pay",IF(F2230=1,"Missed",IF(E2230=1,"False trigger","Neither")))</f>
        <v>Neither</v>
      </c>
    </row>
    <row r="2231" customFormat="false" ht="15" hidden="false" customHeight="false" outlineLevel="0" collapsed="false">
      <c r="A2231" s="8" t="n">
        <v>698</v>
      </c>
      <c r="B2231" s="8" t="s">
        <v>339</v>
      </c>
      <c r="C2231" s="13" t="n">
        <v>1.3848706156918</v>
      </c>
      <c r="D2231" s="13" t="n">
        <v>2.59625</v>
      </c>
      <c r="E2231" s="8" t="n">
        <f aca="false">IF(C2231&gt;=$B$4,1,0)</f>
        <v>0</v>
      </c>
      <c r="F2231" s="8" t="n">
        <f aca="false">IF(D2231&gt;=$B$4,1,0)</f>
        <v>0</v>
      </c>
      <c r="G2231" s="8" t="str">
        <f aca="false">IF(AND(E2231=1,F2231=1),"Both pay",IF(F2231=1,"Missed",IF(E2231=1,"False trigger","Neither")))</f>
        <v>Neither</v>
      </c>
    </row>
    <row r="2232" customFormat="false" ht="15" hidden="false" customHeight="false" outlineLevel="0" collapsed="false">
      <c r="A2232" s="8" t="n">
        <v>699</v>
      </c>
      <c r="B2232" s="8" t="s">
        <v>339</v>
      </c>
      <c r="C2232" s="13" t="n">
        <v>1.41805594718003</v>
      </c>
      <c r="D2232" s="13" t="n">
        <v>2.846875</v>
      </c>
      <c r="E2232" s="8" t="n">
        <f aca="false">IF(C2232&gt;=$B$4,1,0)</f>
        <v>0</v>
      </c>
      <c r="F2232" s="8" t="n">
        <f aca="false">IF(D2232&gt;=$B$4,1,0)</f>
        <v>0</v>
      </c>
      <c r="G2232" s="8" t="str">
        <f aca="false">IF(AND(E2232=1,F2232=1),"Both pay",IF(F2232=1,"Missed",IF(E2232=1,"False trigger","Neither")))</f>
        <v>Neither</v>
      </c>
    </row>
    <row r="2233" customFormat="false" ht="15" hidden="false" customHeight="false" outlineLevel="0" collapsed="false">
      <c r="A2233" s="8" t="n">
        <v>700</v>
      </c>
      <c r="B2233" s="8" t="s">
        <v>339</v>
      </c>
      <c r="C2233" s="13" t="n">
        <v>1.32406866825905</v>
      </c>
      <c r="D2233" s="13" t="n">
        <v>2.575</v>
      </c>
      <c r="E2233" s="8" t="n">
        <f aca="false">IF(C2233&gt;=$B$4,1,0)</f>
        <v>0</v>
      </c>
      <c r="F2233" s="8" t="n">
        <f aca="false">IF(D2233&gt;=$B$4,1,0)</f>
        <v>0</v>
      </c>
      <c r="G2233" s="8" t="str">
        <f aca="false">IF(AND(E2233=1,F2233=1),"Both pay",IF(F2233=1,"Missed",IF(E2233=1,"False trigger","Neither")))</f>
        <v>Neither</v>
      </c>
    </row>
    <row r="2234" customFormat="false" ht="15" hidden="false" customHeight="false" outlineLevel="0" collapsed="false">
      <c r="A2234" s="8" t="n">
        <v>701</v>
      </c>
      <c r="B2234" s="8" t="s">
        <v>339</v>
      </c>
      <c r="C2234" s="13" t="n">
        <v>1.57508504935614</v>
      </c>
      <c r="D2234" s="13" t="n">
        <v>2.574375</v>
      </c>
      <c r="E2234" s="8" t="n">
        <f aca="false">IF(C2234&gt;=$B$4,1,0)</f>
        <v>0</v>
      </c>
      <c r="F2234" s="8" t="n">
        <f aca="false">IF(D2234&gt;=$B$4,1,0)</f>
        <v>0</v>
      </c>
      <c r="G2234" s="8" t="str">
        <f aca="false">IF(AND(E2234=1,F2234=1),"Both pay",IF(F2234=1,"Missed",IF(E2234=1,"False trigger","Neither")))</f>
        <v>Neither</v>
      </c>
    </row>
    <row r="2235" customFormat="false" ht="15" hidden="false" customHeight="false" outlineLevel="0" collapsed="false">
      <c r="A2235" s="8" t="n">
        <v>702</v>
      </c>
      <c r="B2235" s="8" t="s">
        <v>339</v>
      </c>
      <c r="C2235" s="13" t="n">
        <v>2.02350754298237</v>
      </c>
      <c r="D2235" s="13" t="n">
        <v>3.2875</v>
      </c>
      <c r="E2235" s="8" t="n">
        <f aca="false">IF(C2235&gt;=$B$4,1,0)</f>
        <v>0</v>
      </c>
      <c r="F2235" s="8" t="n">
        <f aca="false">IF(D2235&gt;=$B$4,1,0)</f>
        <v>0</v>
      </c>
      <c r="G2235" s="8" t="str">
        <f aca="false">IF(AND(E2235=1,F2235=1),"Both pay",IF(F2235=1,"Missed",IF(E2235=1,"False trigger","Neither")))</f>
        <v>Neither</v>
      </c>
    </row>
    <row r="2236" customFormat="false" ht="15" hidden="false" customHeight="false" outlineLevel="0" collapsed="false">
      <c r="A2236" s="8" t="n">
        <v>705</v>
      </c>
      <c r="B2236" s="8" t="s">
        <v>339</v>
      </c>
      <c r="C2236" s="13" t="n">
        <v>8.91337280692995</v>
      </c>
      <c r="D2236" s="13" t="n">
        <v>12.15375</v>
      </c>
      <c r="E2236" s="8" t="n">
        <f aca="false">IF(C2236&gt;=$B$4,1,0)</f>
        <v>0</v>
      </c>
      <c r="F2236" s="8" t="n">
        <f aca="false">IF(D2236&gt;=$B$4,1,0)</f>
        <v>1</v>
      </c>
      <c r="G2236" s="8" t="str">
        <f aca="false">IF(AND(E2236=1,F2236=1),"Both pay",IF(F2236=1,"Missed",IF(E2236=1,"False trigger","Neither")))</f>
        <v>Missed</v>
      </c>
    </row>
    <row r="2237" customFormat="false" ht="15" hidden="false" customHeight="false" outlineLevel="0" collapsed="false">
      <c r="A2237" s="8" t="n">
        <v>706</v>
      </c>
      <c r="B2237" s="8" t="s">
        <v>339</v>
      </c>
      <c r="C2237" s="13" t="n">
        <v>9.82067181378417</v>
      </c>
      <c r="D2237" s="13" t="n">
        <v>11.816875</v>
      </c>
      <c r="E2237" s="8" t="n">
        <f aca="false">IF(C2237&gt;=$B$4,1,0)</f>
        <v>0</v>
      </c>
      <c r="F2237" s="8" t="n">
        <f aca="false">IF(D2237&gt;=$B$4,1,0)</f>
        <v>1</v>
      </c>
      <c r="G2237" s="8" t="str">
        <f aca="false">IF(AND(E2237=1,F2237=1),"Both pay",IF(F2237=1,"Missed",IF(E2237=1,"False trigger","Neither")))</f>
        <v>Missed</v>
      </c>
    </row>
    <row r="2238" customFormat="false" ht="15" hidden="false" customHeight="false" outlineLevel="0" collapsed="false">
      <c r="A2238" s="8" t="n">
        <v>707</v>
      </c>
      <c r="B2238" s="8" t="s">
        <v>339</v>
      </c>
      <c r="C2238" s="13" t="n">
        <v>10.1482040875439</v>
      </c>
      <c r="D2238" s="13" t="n">
        <v>11.761875</v>
      </c>
      <c r="E2238" s="8" t="n">
        <f aca="false">IF(C2238&gt;=$B$4,1,0)</f>
        <v>1</v>
      </c>
      <c r="F2238" s="8" t="n">
        <f aca="false">IF(D2238&gt;=$B$4,1,0)</f>
        <v>1</v>
      </c>
      <c r="G2238" s="8" t="str">
        <f aca="false">IF(AND(E2238=1,F2238=1),"Both pay",IF(F2238=1,"Missed",IF(E2238=1,"False trigger","Neither")))</f>
        <v>Both pay</v>
      </c>
    </row>
    <row r="2239" customFormat="false" ht="15" hidden="false" customHeight="false" outlineLevel="0" collapsed="false">
      <c r="A2239" s="8" t="n">
        <v>708</v>
      </c>
      <c r="B2239" s="8" t="s">
        <v>339</v>
      </c>
      <c r="C2239" s="13" t="n">
        <v>9.30697573918542</v>
      </c>
      <c r="D2239" s="13" t="n">
        <v>8.74062500000001</v>
      </c>
      <c r="E2239" s="8" t="n">
        <f aca="false">IF(C2239&gt;=$B$4,1,0)</f>
        <v>0</v>
      </c>
      <c r="F2239" s="8" t="n">
        <f aca="false">IF(D2239&gt;=$B$4,1,0)</f>
        <v>0</v>
      </c>
      <c r="G2239" s="8" t="str">
        <f aca="false">IF(AND(E2239=1,F2239=1),"Both pay",IF(F2239=1,"Missed",IF(E2239=1,"False trigger","Neither")))</f>
        <v>Neither</v>
      </c>
    </row>
    <row r="2240" customFormat="false" ht="15" hidden="false" customHeight="false" outlineLevel="0" collapsed="false">
      <c r="A2240" s="8" t="n">
        <v>709</v>
      </c>
      <c r="B2240" s="8" t="s">
        <v>339</v>
      </c>
      <c r="C2240" s="13" t="n">
        <v>6.05892232434011</v>
      </c>
      <c r="D2240" s="13" t="n">
        <v>6.6175</v>
      </c>
      <c r="E2240" s="8" t="n">
        <f aca="false">IF(C2240&gt;=$B$4,1,0)</f>
        <v>0</v>
      </c>
      <c r="F2240" s="8" t="n">
        <f aca="false">IF(D2240&gt;=$B$4,1,0)</f>
        <v>0</v>
      </c>
      <c r="G2240" s="8" t="str">
        <f aca="false">IF(AND(E2240=1,F2240=1),"Both pay",IF(F2240=1,"Missed",IF(E2240=1,"False trigger","Neither")))</f>
        <v>Neither</v>
      </c>
    </row>
    <row r="2241" customFormat="false" ht="15" hidden="false" customHeight="false" outlineLevel="0" collapsed="false">
      <c r="A2241" s="8" t="n">
        <v>710</v>
      </c>
      <c r="B2241" s="8" t="s">
        <v>339</v>
      </c>
      <c r="C2241" s="13" t="n">
        <v>3.43402972236999</v>
      </c>
      <c r="D2241" s="13" t="n">
        <v>4.95375</v>
      </c>
      <c r="E2241" s="8" t="n">
        <f aca="false">IF(C2241&gt;=$B$4,1,0)</f>
        <v>0</v>
      </c>
      <c r="F2241" s="8" t="n">
        <f aca="false">IF(D2241&gt;=$B$4,1,0)</f>
        <v>0</v>
      </c>
      <c r="G2241" s="8" t="str">
        <f aca="false">IF(AND(E2241=1,F2241=1),"Both pay",IF(F2241=1,"Missed",IF(E2241=1,"False trigger","Neither")))</f>
        <v>Neither</v>
      </c>
    </row>
    <row r="2242" customFormat="false" ht="15" hidden="false" customHeight="false" outlineLevel="0" collapsed="false">
      <c r="A2242" s="8" t="n">
        <v>711</v>
      </c>
      <c r="B2242" s="8" t="s">
        <v>339</v>
      </c>
      <c r="C2242" s="13" t="n">
        <v>1.9707044642191</v>
      </c>
      <c r="D2242" s="13" t="n">
        <v>4.09875</v>
      </c>
      <c r="E2242" s="8" t="n">
        <f aca="false">IF(C2242&gt;=$B$4,1,0)</f>
        <v>0</v>
      </c>
      <c r="F2242" s="8" t="n">
        <f aca="false">IF(D2242&gt;=$B$4,1,0)</f>
        <v>0</v>
      </c>
      <c r="G2242" s="8" t="str">
        <f aca="false">IF(AND(E2242=1,F2242=1),"Both pay",IF(F2242=1,"Missed",IF(E2242=1,"False trigger","Neither")))</f>
        <v>Neither</v>
      </c>
    </row>
    <row r="2243" customFormat="false" ht="15" hidden="false" customHeight="false" outlineLevel="0" collapsed="false">
      <c r="A2243" s="8" t="n">
        <v>712</v>
      </c>
      <c r="B2243" s="8" t="s">
        <v>339</v>
      </c>
      <c r="C2243" s="13" t="n">
        <v>1.65442113083771</v>
      </c>
      <c r="D2243" s="13" t="n">
        <v>3.360625</v>
      </c>
      <c r="E2243" s="8" t="n">
        <f aca="false">IF(C2243&gt;=$B$4,1,0)</f>
        <v>0</v>
      </c>
      <c r="F2243" s="8" t="n">
        <f aca="false">IF(D2243&gt;=$B$4,1,0)</f>
        <v>0</v>
      </c>
      <c r="G2243" s="8" t="str">
        <f aca="false">IF(AND(E2243=1,F2243=1),"Both pay",IF(F2243=1,"Missed",IF(E2243=1,"False trigger","Neither")))</f>
        <v>Neither</v>
      </c>
    </row>
    <row r="2244" customFormat="false" ht="15" hidden="false" customHeight="false" outlineLevel="0" collapsed="false">
      <c r="A2244" s="8" t="n">
        <v>713</v>
      </c>
      <c r="B2244" s="8" t="s">
        <v>339</v>
      </c>
      <c r="C2244" s="13" t="n">
        <v>2.01758209294569</v>
      </c>
      <c r="D2244" s="13" t="n">
        <v>2.531875</v>
      </c>
      <c r="E2244" s="8" t="n">
        <f aca="false">IF(C2244&gt;=$B$4,1,0)</f>
        <v>0</v>
      </c>
      <c r="F2244" s="8" t="n">
        <f aca="false">IF(D2244&gt;=$B$4,1,0)</f>
        <v>0</v>
      </c>
      <c r="G2244" s="8" t="str">
        <f aca="false">IF(AND(E2244=1,F2244=1),"Both pay",IF(F2244=1,"Missed",IF(E2244=1,"False trigger","Neither")))</f>
        <v>Neither</v>
      </c>
    </row>
    <row r="2245" customFormat="false" ht="15" hidden="false" customHeight="false" outlineLevel="0" collapsed="false">
      <c r="A2245" s="8" t="n">
        <v>714</v>
      </c>
      <c r="B2245" s="8" t="s">
        <v>339</v>
      </c>
      <c r="C2245" s="13" t="n">
        <v>2.17173205800778</v>
      </c>
      <c r="D2245" s="13" t="n">
        <v>2.01000000000001</v>
      </c>
      <c r="E2245" s="8" t="n">
        <f aca="false">IF(C2245&gt;=$B$4,1,0)</f>
        <v>0</v>
      </c>
      <c r="F2245" s="8" t="n">
        <f aca="false">IF(D2245&gt;=$B$4,1,0)</f>
        <v>0</v>
      </c>
      <c r="G2245" s="8" t="str">
        <f aca="false">IF(AND(E2245=1,F2245=1),"Both pay",IF(F2245=1,"Missed",IF(E2245=1,"False trigger","Neither")))</f>
        <v>Neither</v>
      </c>
    </row>
    <row r="2246" customFormat="false" ht="15" hidden="false" customHeight="false" outlineLevel="0" collapsed="false">
      <c r="A2246" s="8" t="n">
        <v>715</v>
      </c>
      <c r="B2246" s="8" t="s">
        <v>339</v>
      </c>
      <c r="C2246" s="13" t="n">
        <v>2.1766301471846</v>
      </c>
      <c r="D2246" s="13" t="n">
        <v>1.33</v>
      </c>
      <c r="E2246" s="8" t="n">
        <f aca="false">IF(C2246&gt;=$B$4,1,0)</f>
        <v>0</v>
      </c>
      <c r="F2246" s="8" t="n">
        <f aca="false">IF(D2246&gt;=$B$4,1,0)</f>
        <v>0</v>
      </c>
      <c r="G2246" s="8" t="str">
        <f aca="false">IF(AND(E2246=1,F2246=1),"Both pay",IF(F2246=1,"Missed",IF(E2246=1,"False trigger","Neither")))</f>
        <v>Neither</v>
      </c>
    </row>
    <row r="2247" customFormat="false" ht="15" hidden="false" customHeight="false" outlineLevel="0" collapsed="false">
      <c r="A2247" s="8" t="n">
        <v>720</v>
      </c>
      <c r="B2247" s="8" t="s">
        <v>339</v>
      </c>
      <c r="C2247" s="13" t="n">
        <v>2.26394613637608</v>
      </c>
      <c r="D2247" s="13" t="n">
        <v>2.6125</v>
      </c>
      <c r="E2247" s="8" t="n">
        <f aca="false">IF(C2247&gt;=$B$4,1,0)</f>
        <v>0</v>
      </c>
      <c r="F2247" s="8" t="n">
        <f aca="false">IF(D2247&gt;=$B$4,1,0)</f>
        <v>0</v>
      </c>
      <c r="G2247" s="8" t="str">
        <f aca="false">IF(AND(E2247=1,F2247=1),"Both pay",IF(F2247=1,"Missed",IF(E2247=1,"False trigger","Neither")))</f>
        <v>Neither</v>
      </c>
    </row>
    <row r="2248" customFormat="false" ht="15" hidden="false" customHeight="false" outlineLevel="0" collapsed="false">
      <c r="A2248" s="8" t="n">
        <v>721</v>
      </c>
      <c r="B2248" s="8" t="s">
        <v>339</v>
      </c>
      <c r="C2248" s="13" t="n">
        <v>2.560050921181</v>
      </c>
      <c r="D2248" s="13" t="n">
        <v>3.831875</v>
      </c>
      <c r="E2248" s="8" t="n">
        <f aca="false">IF(C2248&gt;=$B$4,1,0)</f>
        <v>0</v>
      </c>
      <c r="F2248" s="8" t="n">
        <f aca="false">IF(D2248&gt;=$B$4,1,0)</f>
        <v>0</v>
      </c>
      <c r="G2248" s="8" t="str">
        <f aca="false">IF(AND(E2248=1,F2248=1),"Both pay",IF(F2248=1,"Missed",IF(E2248=1,"False trigger","Neither")))</f>
        <v>Neither</v>
      </c>
    </row>
    <row r="2249" customFormat="false" ht="15" hidden="false" customHeight="false" outlineLevel="0" collapsed="false">
      <c r="A2249" s="8" t="n">
        <v>722</v>
      </c>
      <c r="B2249" s="8" t="s">
        <v>339</v>
      </c>
      <c r="C2249" s="13" t="n">
        <v>2.61225540122958</v>
      </c>
      <c r="D2249" s="13" t="n">
        <v>4.44000000000001</v>
      </c>
      <c r="E2249" s="8" t="n">
        <f aca="false">IF(C2249&gt;=$B$4,1,0)</f>
        <v>0</v>
      </c>
      <c r="F2249" s="8" t="n">
        <f aca="false">IF(D2249&gt;=$B$4,1,0)</f>
        <v>0</v>
      </c>
      <c r="G2249" s="8" t="str">
        <f aca="false">IF(AND(E2249=1,F2249=1),"Both pay",IF(F2249=1,"Missed",IF(E2249=1,"False trigger","Neither")))</f>
        <v>Neither</v>
      </c>
    </row>
    <row r="2250" customFormat="false" ht="15" hidden="false" customHeight="false" outlineLevel="0" collapsed="false">
      <c r="A2250" s="8" t="n">
        <v>723</v>
      </c>
      <c r="B2250" s="8" t="s">
        <v>339</v>
      </c>
      <c r="C2250" s="13" t="n">
        <v>2.7006339416572</v>
      </c>
      <c r="D2250" s="13" t="n">
        <v>5.13375000000001</v>
      </c>
      <c r="E2250" s="8" t="n">
        <f aca="false">IF(C2250&gt;=$B$4,1,0)</f>
        <v>0</v>
      </c>
      <c r="F2250" s="8" t="n">
        <f aca="false">IF(D2250&gt;=$B$4,1,0)</f>
        <v>0</v>
      </c>
      <c r="G2250" s="8" t="str">
        <f aca="false">IF(AND(E2250=1,F2250=1),"Both pay",IF(F2250=1,"Missed",IF(E2250=1,"False trigger","Neither")))</f>
        <v>Neither</v>
      </c>
    </row>
    <row r="2251" customFormat="false" ht="15" hidden="false" customHeight="false" outlineLevel="0" collapsed="false">
      <c r="A2251" s="8" t="n">
        <v>724</v>
      </c>
      <c r="B2251" s="8" t="s">
        <v>339</v>
      </c>
      <c r="C2251" s="13" t="n">
        <v>3.92774051591671</v>
      </c>
      <c r="D2251" s="13" t="n">
        <v>6.299375</v>
      </c>
      <c r="E2251" s="8" t="n">
        <f aca="false">IF(C2251&gt;=$B$4,1,0)</f>
        <v>0</v>
      </c>
      <c r="F2251" s="8" t="n">
        <f aca="false">IF(D2251&gt;=$B$4,1,0)</f>
        <v>0</v>
      </c>
      <c r="G2251" s="8" t="str">
        <f aca="false">IF(AND(E2251=1,F2251=1),"Both pay",IF(F2251=1,"Missed",IF(E2251=1,"False trigger","Neither")))</f>
        <v>Neither</v>
      </c>
    </row>
    <row r="2252" customFormat="false" ht="15" hidden="false" customHeight="false" outlineLevel="0" collapsed="false">
      <c r="A2252" s="8" t="n">
        <v>726</v>
      </c>
      <c r="B2252" s="8" t="s">
        <v>339</v>
      </c>
      <c r="C2252" s="13" t="n">
        <v>6.27189381773429</v>
      </c>
      <c r="D2252" s="13" t="n">
        <v>6.00125</v>
      </c>
      <c r="E2252" s="8" t="n">
        <f aca="false">IF(C2252&gt;=$B$4,1,0)</f>
        <v>0</v>
      </c>
      <c r="F2252" s="8" t="n">
        <f aca="false">IF(D2252&gt;=$B$4,1,0)</f>
        <v>0</v>
      </c>
      <c r="G2252" s="8" t="str">
        <f aca="false">IF(AND(E2252=1,F2252=1),"Both pay",IF(F2252=1,"Missed",IF(E2252=1,"False trigger","Neither")))</f>
        <v>Neither</v>
      </c>
    </row>
    <row r="2253" customFormat="false" ht="15" hidden="false" customHeight="false" outlineLevel="0" collapsed="false">
      <c r="A2253" s="8" t="n">
        <v>727</v>
      </c>
      <c r="B2253" s="8" t="s">
        <v>339</v>
      </c>
      <c r="C2253" s="13" t="n">
        <v>6.53244940938297</v>
      </c>
      <c r="D2253" s="13" t="n">
        <v>8.181875</v>
      </c>
      <c r="E2253" s="8" t="n">
        <f aca="false">IF(C2253&gt;=$B$4,1,0)</f>
        <v>0</v>
      </c>
      <c r="F2253" s="8" t="n">
        <f aca="false">IF(D2253&gt;=$B$4,1,0)</f>
        <v>0</v>
      </c>
      <c r="G2253" s="8" t="str">
        <f aca="false">IF(AND(E2253=1,F2253=1),"Both pay",IF(F2253=1,"Missed",IF(E2253=1,"False trigger","Neither")))</f>
        <v>Neither</v>
      </c>
    </row>
    <row r="2254" customFormat="false" ht="15" hidden="false" customHeight="false" outlineLevel="0" collapsed="false">
      <c r="A2254" s="8" t="n">
        <v>728</v>
      </c>
      <c r="B2254" s="8" t="s">
        <v>339</v>
      </c>
      <c r="C2254" s="13" t="n">
        <v>6.37023576678186</v>
      </c>
      <c r="D2254" s="13" t="n">
        <v>10.528125</v>
      </c>
      <c r="E2254" s="8" t="n">
        <f aca="false">IF(C2254&gt;=$B$4,1,0)</f>
        <v>0</v>
      </c>
      <c r="F2254" s="8" t="n">
        <f aca="false">IF(D2254&gt;=$B$4,1,0)</f>
        <v>1</v>
      </c>
      <c r="G2254" s="8" t="str">
        <f aca="false">IF(AND(E2254=1,F2254=1),"Both pay",IF(F2254=1,"Missed",IF(E2254=1,"False trigger","Neither")))</f>
        <v>Missed</v>
      </c>
    </row>
    <row r="2255" customFormat="false" ht="15" hidden="false" customHeight="false" outlineLevel="0" collapsed="false">
      <c r="A2255" s="8" t="n">
        <v>729</v>
      </c>
      <c r="B2255" s="8" t="s">
        <v>339</v>
      </c>
      <c r="C2255" s="13" t="n">
        <v>5.49785047875318</v>
      </c>
      <c r="D2255" s="13" t="n">
        <v>11.445</v>
      </c>
      <c r="E2255" s="8" t="n">
        <f aca="false">IF(C2255&gt;=$B$4,1,0)</f>
        <v>0</v>
      </c>
      <c r="F2255" s="8" t="n">
        <f aca="false">IF(D2255&gt;=$B$4,1,0)</f>
        <v>1</v>
      </c>
      <c r="G2255" s="8" t="str">
        <f aca="false">IF(AND(E2255=1,F2255=1),"Both pay",IF(F2255=1,"Missed",IF(E2255=1,"False trigger","Neither")))</f>
        <v>Missed</v>
      </c>
    </row>
    <row r="2256" customFormat="false" ht="15" hidden="false" customHeight="false" outlineLevel="0" collapsed="false">
      <c r="A2256" s="8" t="n">
        <v>730</v>
      </c>
      <c r="B2256" s="8" t="s">
        <v>339</v>
      </c>
      <c r="C2256" s="13" t="n">
        <v>5.14795629254945</v>
      </c>
      <c r="D2256" s="13" t="n">
        <v>11.43125</v>
      </c>
      <c r="E2256" s="8" t="n">
        <f aca="false">IF(C2256&gt;=$B$4,1,0)</f>
        <v>0</v>
      </c>
      <c r="F2256" s="8" t="n">
        <f aca="false">IF(D2256&gt;=$B$4,1,0)</f>
        <v>1</v>
      </c>
      <c r="G2256" s="8" t="str">
        <f aca="false">IF(AND(E2256=1,F2256=1),"Both pay",IF(F2256=1,"Missed",IF(E2256=1,"False trigger","Neither")))</f>
        <v>Missed</v>
      </c>
    </row>
    <row r="2257" customFormat="false" ht="15" hidden="false" customHeight="false" outlineLevel="0" collapsed="false">
      <c r="A2257" s="8" t="n">
        <v>731</v>
      </c>
      <c r="B2257" s="8" t="s">
        <v>339</v>
      </c>
      <c r="C2257" s="13" t="n">
        <v>4.2657188169853</v>
      </c>
      <c r="D2257" s="13" t="n">
        <v>11.603125</v>
      </c>
      <c r="E2257" s="8" t="n">
        <f aca="false">IF(C2257&gt;=$B$4,1,0)</f>
        <v>0</v>
      </c>
      <c r="F2257" s="8" t="n">
        <f aca="false">IF(D2257&gt;=$B$4,1,0)</f>
        <v>1</v>
      </c>
      <c r="G2257" s="8" t="str">
        <f aca="false">IF(AND(E2257=1,F2257=1),"Both pay",IF(F2257=1,"Missed",IF(E2257=1,"False trigger","Neither")))</f>
        <v>Missed</v>
      </c>
    </row>
    <row r="2258" customFormat="false" ht="15" hidden="false" customHeight="false" outlineLevel="0" collapsed="false">
      <c r="A2258" s="8" t="n">
        <v>732</v>
      </c>
      <c r="B2258" s="8" t="s">
        <v>339</v>
      </c>
      <c r="C2258" s="13" t="n">
        <v>4.03979790056283</v>
      </c>
      <c r="D2258" s="13" t="n">
        <v>9.783125</v>
      </c>
      <c r="E2258" s="8" t="n">
        <f aca="false">IF(C2258&gt;=$B$4,1,0)</f>
        <v>0</v>
      </c>
      <c r="F2258" s="8" t="n">
        <f aca="false">IF(D2258&gt;=$B$4,1,0)</f>
        <v>0</v>
      </c>
      <c r="G2258" s="8" t="str">
        <f aca="false">IF(AND(E2258=1,F2258=1),"Both pay",IF(F2258=1,"Missed",IF(E2258=1,"False trigger","Neither")))</f>
        <v>Neither</v>
      </c>
    </row>
    <row r="2259" customFormat="false" ht="15" hidden="false" customHeight="false" outlineLevel="0" collapsed="false">
      <c r="A2259" s="8" t="n">
        <v>733</v>
      </c>
      <c r="B2259" s="8" t="s">
        <v>339</v>
      </c>
      <c r="C2259" s="13" t="n">
        <v>5.87540512503077</v>
      </c>
      <c r="D2259" s="13" t="n">
        <v>6.7725</v>
      </c>
      <c r="E2259" s="8" t="n">
        <f aca="false">IF(C2259&gt;=$B$4,1,0)</f>
        <v>0</v>
      </c>
      <c r="F2259" s="8" t="n">
        <f aca="false">IF(D2259&gt;=$B$4,1,0)</f>
        <v>0</v>
      </c>
      <c r="G2259" s="8" t="str">
        <f aca="false">IF(AND(E2259=1,F2259=1),"Both pay",IF(F2259=1,"Missed",IF(E2259=1,"False trigger","Neither")))</f>
        <v>Neither</v>
      </c>
    </row>
    <row r="2260" customFormat="false" ht="15" hidden="false" customHeight="false" outlineLevel="0" collapsed="false">
      <c r="A2260" s="8" t="n">
        <v>734</v>
      </c>
      <c r="B2260" s="8" t="s">
        <v>339</v>
      </c>
      <c r="C2260" s="13" t="n">
        <v>6.51437546813035</v>
      </c>
      <c r="D2260" s="13" t="n">
        <v>9.551875</v>
      </c>
      <c r="E2260" s="8" t="n">
        <f aca="false">IF(C2260&gt;=$B$4,1,0)</f>
        <v>0</v>
      </c>
      <c r="F2260" s="8" t="n">
        <f aca="false">IF(D2260&gt;=$B$4,1,0)</f>
        <v>0</v>
      </c>
      <c r="G2260" s="8" t="str">
        <f aca="false">IF(AND(E2260=1,F2260=1),"Both pay",IF(F2260=1,"Missed",IF(E2260=1,"False trigger","Neither")))</f>
        <v>Neither</v>
      </c>
    </row>
    <row r="2261" customFormat="false" ht="15" hidden="false" customHeight="false" outlineLevel="0" collapsed="false">
      <c r="A2261" s="8" t="n">
        <v>735</v>
      </c>
      <c r="B2261" s="8" t="s">
        <v>339</v>
      </c>
      <c r="C2261" s="13" t="n">
        <v>5.68239250865894</v>
      </c>
      <c r="D2261" s="13" t="n">
        <v>13.71375</v>
      </c>
      <c r="E2261" s="8" t="n">
        <f aca="false">IF(C2261&gt;=$B$4,1,0)</f>
        <v>0</v>
      </c>
      <c r="F2261" s="8" t="n">
        <f aca="false">IF(D2261&gt;=$B$4,1,0)</f>
        <v>1</v>
      </c>
      <c r="G2261" s="8" t="str">
        <f aca="false">IF(AND(E2261=1,F2261=1),"Both pay",IF(F2261=1,"Missed",IF(E2261=1,"False trigger","Neither")))</f>
        <v>Missed</v>
      </c>
    </row>
    <row r="2262" customFormat="false" ht="15" hidden="false" customHeight="false" outlineLevel="0" collapsed="false">
      <c r="A2262" s="8" t="n">
        <v>736</v>
      </c>
      <c r="B2262" s="8" t="s">
        <v>339</v>
      </c>
      <c r="C2262" s="13" t="n">
        <v>2.8965217841888</v>
      </c>
      <c r="D2262" s="13" t="n">
        <v>10.4125</v>
      </c>
      <c r="E2262" s="8" t="n">
        <f aca="false">IF(C2262&gt;=$B$4,1,0)</f>
        <v>0</v>
      </c>
      <c r="F2262" s="8" t="n">
        <f aca="false">IF(D2262&gt;=$B$4,1,0)</f>
        <v>1</v>
      </c>
      <c r="G2262" s="8" t="str">
        <f aca="false">IF(AND(E2262=1,F2262=1),"Both pay",IF(F2262=1,"Missed",IF(E2262=1,"False trigger","Neither")))</f>
        <v>Missed</v>
      </c>
    </row>
    <row r="2263" customFormat="false" ht="15" hidden="false" customHeight="false" outlineLevel="0" collapsed="false">
      <c r="A2263" s="8" t="n">
        <v>737</v>
      </c>
      <c r="B2263" s="8" t="s">
        <v>339</v>
      </c>
      <c r="C2263" s="13" t="n">
        <v>1.16881461856135</v>
      </c>
      <c r="D2263" s="13" t="n">
        <v>3.00625</v>
      </c>
      <c r="E2263" s="8" t="n">
        <f aca="false">IF(C2263&gt;=$B$4,1,0)</f>
        <v>0</v>
      </c>
      <c r="F2263" s="8" t="n">
        <f aca="false">IF(D2263&gt;=$B$4,1,0)</f>
        <v>0</v>
      </c>
      <c r="G2263" s="8" t="str">
        <f aca="false">IF(AND(E2263=1,F2263=1),"Both pay",IF(F2263=1,"Missed",IF(E2263=1,"False trigger","Neither")))</f>
        <v>Neither</v>
      </c>
    </row>
    <row r="2264" customFormat="false" ht="15" hidden="false" customHeight="false" outlineLevel="0" collapsed="false">
      <c r="A2264" s="8" t="n">
        <v>738</v>
      </c>
      <c r="B2264" s="8" t="s">
        <v>339</v>
      </c>
      <c r="C2264" s="13" t="n">
        <v>1.33485300052851</v>
      </c>
      <c r="D2264" s="13" t="n">
        <v>1.388125</v>
      </c>
      <c r="E2264" s="8" t="n">
        <f aca="false">IF(C2264&gt;=$B$4,1,0)</f>
        <v>0</v>
      </c>
      <c r="F2264" s="8" t="n">
        <f aca="false">IF(D2264&gt;=$B$4,1,0)</f>
        <v>0</v>
      </c>
      <c r="G2264" s="8" t="str">
        <f aca="false">IF(AND(E2264=1,F2264=1),"Both pay",IF(F2264=1,"Missed",IF(E2264=1,"False trigger","Neither")))</f>
        <v>Neither</v>
      </c>
    </row>
    <row r="2265" customFormat="false" ht="15" hidden="false" customHeight="false" outlineLevel="0" collapsed="false">
      <c r="A2265" s="8" t="n">
        <v>739</v>
      </c>
      <c r="B2265" s="8" t="s">
        <v>339</v>
      </c>
      <c r="C2265" s="13" t="n">
        <v>1.1331627610874</v>
      </c>
      <c r="D2265" s="13" t="n">
        <v>0.605</v>
      </c>
      <c r="E2265" s="8" t="n">
        <f aca="false">IF(C2265&gt;=$B$4,1,0)</f>
        <v>0</v>
      </c>
      <c r="F2265" s="8" t="n">
        <f aca="false">IF(D2265&gt;=$B$4,1,0)</f>
        <v>0</v>
      </c>
      <c r="G2265" s="8" t="str">
        <f aca="false">IF(AND(E2265=1,F2265=1),"Both pay",IF(F2265=1,"Missed",IF(E2265=1,"False trigger","Neither")))</f>
        <v>Neither</v>
      </c>
    </row>
    <row r="2266" customFormat="false" ht="15" hidden="false" customHeight="false" outlineLevel="0" collapsed="false">
      <c r="A2266" s="8" t="n">
        <v>740</v>
      </c>
      <c r="B2266" s="8" t="s">
        <v>339</v>
      </c>
      <c r="C2266" s="13" t="n">
        <v>0.693510393798103</v>
      </c>
      <c r="D2266" s="13" t="n">
        <v>0.324375000000001</v>
      </c>
      <c r="E2266" s="8" t="n">
        <f aca="false">IF(C2266&gt;=$B$4,1,0)</f>
        <v>0</v>
      </c>
      <c r="F2266" s="8" t="n">
        <f aca="false">IF(D2266&gt;=$B$4,1,0)</f>
        <v>0</v>
      </c>
      <c r="G2266" s="8" t="str">
        <f aca="false">IF(AND(E2266=1,F2266=1),"Both pay",IF(F2266=1,"Missed",IF(E2266=1,"False trigger","Neither")))</f>
        <v>Neither</v>
      </c>
    </row>
    <row r="2267" customFormat="false" ht="15" hidden="false" customHeight="false" outlineLevel="0" collapsed="false">
      <c r="A2267" s="8" t="n">
        <v>748</v>
      </c>
      <c r="B2267" s="8" t="s">
        <v>339</v>
      </c>
      <c r="C2267" s="13" t="n">
        <v>2.96717024263483</v>
      </c>
      <c r="D2267" s="13" t="n">
        <v>6.7025</v>
      </c>
      <c r="E2267" s="8" t="n">
        <f aca="false">IF(C2267&gt;=$B$4,1,0)</f>
        <v>0</v>
      </c>
      <c r="F2267" s="8" t="n">
        <f aca="false">IF(D2267&gt;=$B$4,1,0)</f>
        <v>0</v>
      </c>
      <c r="G2267" s="8" t="str">
        <f aca="false">IF(AND(E2267=1,F2267=1),"Both pay",IF(F2267=1,"Missed",IF(E2267=1,"False trigger","Neither")))</f>
        <v>Neither</v>
      </c>
    </row>
    <row r="2268" customFormat="false" ht="15" hidden="false" customHeight="false" outlineLevel="0" collapsed="false">
      <c r="A2268" s="8" t="n">
        <v>749</v>
      </c>
      <c r="B2268" s="8" t="s">
        <v>339</v>
      </c>
      <c r="C2268" s="13" t="n">
        <v>3.06972484618053</v>
      </c>
      <c r="D2268" s="13" t="n">
        <v>7.18875</v>
      </c>
      <c r="E2268" s="8" t="n">
        <f aca="false">IF(C2268&gt;=$B$4,1,0)</f>
        <v>0</v>
      </c>
      <c r="F2268" s="8" t="n">
        <f aca="false">IF(D2268&gt;=$B$4,1,0)</f>
        <v>0</v>
      </c>
      <c r="G2268" s="8" t="str">
        <f aca="false">IF(AND(E2268=1,F2268=1),"Both pay",IF(F2268=1,"Missed",IF(E2268=1,"False trigger","Neither")))</f>
        <v>Neither</v>
      </c>
    </row>
    <row r="2269" customFormat="false" ht="15" hidden="false" customHeight="false" outlineLevel="0" collapsed="false">
      <c r="A2269" s="8" t="n">
        <v>750</v>
      </c>
      <c r="B2269" s="8" t="s">
        <v>339</v>
      </c>
      <c r="C2269" s="13" t="n">
        <v>3.85246152283082</v>
      </c>
      <c r="D2269" s="13" t="n">
        <v>7.25625</v>
      </c>
      <c r="E2269" s="8" t="n">
        <f aca="false">IF(C2269&gt;=$B$4,1,0)</f>
        <v>0</v>
      </c>
      <c r="F2269" s="8" t="n">
        <f aca="false">IF(D2269&gt;=$B$4,1,0)</f>
        <v>0</v>
      </c>
      <c r="G2269" s="8" t="str">
        <f aca="false">IF(AND(E2269=1,F2269=1),"Both pay",IF(F2269=1,"Missed",IF(E2269=1,"False trigger","Neither")))</f>
        <v>Neither</v>
      </c>
    </row>
    <row r="2270" customFormat="false" ht="15" hidden="false" customHeight="false" outlineLevel="0" collapsed="false">
      <c r="A2270" s="8" t="n">
        <v>751</v>
      </c>
      <c r="B2270" s="8" t="s">
        <v>339</v>
      </c>
      <c r="C2270" s="13" t="n">
        <v>4.73646742127105</v>
      </c>
      <c r="D2270" s="13" t="n">
        <v>6.398125</v>
      </c>
      <c r="E2270" s="8" t="n">
        <f aca="false">IF(C2270&gt;=$B$4,1,0)</f>
        <v>0</v>
      </c>
      <c r="F2270" s="8" t="n">
        <f aca="false">IF(D2270&gt;=$B$4,1,0)</f>
        <v>0</v>
      </c>
      <c r="G2270" s="8" t="str">
        <f aca="false">IF(AND(E2270=1,F2270=1),"Both pay",IF(F2270=1,"Missed",IF(E2270=1,"False trigger","Neither")))</f>
        <v>Neither</v>
      </c>
    </row>
    <row r="2271" customFormat="false" ht="15" hidden="false" customHeight="false" outlineLevel="0" collapsed="false">
      <c r="A2271" s="8" t="n">
        <v>752</v>
      </c>
      <c r="B2271" s="8" t="s">
        <v>339</v>
      </c>
      <c r="C2271" s="13" t="n">
        <v>5.22576306649595</v>
      </c>
      <c r="D2271" s="13" t="n">
        <v>5.47375</v>
      </c>
      <c r="E2271" s="8" t="n">
        <f aca="false">IF(C2271&gt;=$B$4,1,0)</f>
        <v>0</v>
      </c>
      <c r="F2271" s="8" t="n">
        <f aca="false">IF(D2271&gt;=$B$4,1,0)</f>
        <v>0</v>
      </c>
      <c r="G2271" s="8" t="str">
        <f aca="false">IF(AND(E2271=1,F2271=1),"Both pay",IF(F2271=1,"Missed",IF(E2271=1,"False trigger","Neither")))</f>
        <v>Neither</v>
      </c>
    </row>
    <row r="2272" customFormat="false" ht="15" hidden="false" customHeight="false" outlineLevel="0" collapsed="false">
      <c r="A2272" s="8" t="n">
        <v>753</v>
      </c>
      <c r="B2272" s="8" t="s">
        <v>339</v>
      </c>
      <c r="C2272" s="13" t="n">
        <v>4.70745610246491</v>
      </c>
      <c r="D2272" s="13" t="n">
        <v>4.49875</v>
      </c>
      <c r="E2272" s="8" t="n">
        <f aca="false">IF(C2272&gt;=$B$4,1,0)</f>
        <v>0</v>
      </c>
      <c r="F2272" s="8" t="n">
        <f aca="false">IF(D2272&gt;=$B$4,1,0)</f>
        <v>0</v>
      </c>
      <c r="G2272" s="8" t="str">
        <f aca="false">IF(AND(E2272=1,F2272=1),"Both pay",IF(F2272=1,"Missed",IF(E2272=1,"False trigger","Neither")))</f>
        <v>Neither</v>
      </c>
    </row>
    <row r="2273" customFormat="false" ht="15" hidden="false" customHeight="false" outlineLevel="0" collapsed="false">
      <c r="A2273" s="8" t="n">
        <v>754</v>
      </c>
      <c r="B2273" s="8" t="s">
        <v>339</v>
      </c>
      <c r="C2273" s="13" t="n">
        <v>3.06591582372328</v>
      </c>
      <c r="D2273" s="13" t="n">
        <v>3.378125</v>
      </c>
      <c r="E2273" s="8" t="n">
        <f aca="false">IF(C2273&gt;=$B$4,1,0)</f>
        <v>0</v>
      </c>
      <c r="F2273" s="8" t="n">
        <f aca="false">IF(D2273&gt;=$B$4,1,0)</f>
        <v>0</v>
      </c>
      <c r="G2273" s="8" t="str">
        <f aca="false">IF(AND(E2273=1,F2273=1),"Both pay",IF(F2273=1,"Missed",IF(E2273=1,"False trigger","Neither")))</f>
        <v>Neither</v>
      </c>
    </row>
    <row r="2274" customFormat="false" ht="15" hidden="false" customHeight="false" outlineLevel="0" collapsed="false">
      <c r="A2274" s="8" t="n">
        <v>755</v>
      </c>
      <c r="B2274" s="8" t="s">
        <v>339</v>
      </c>
      <c r="C2274" s="13" t="n">
        <v>2.46219477444489</v>
      </c>
      <c r="D2274" s="13" t="n">
        <v>3.083125</v>
      </c>
      <c r="E2274" s="8" t="n">
        <f aca="false">IF(C2274&gt;=$B$4,1,0)</f>
        <v>0</v>
      </c>
      <c r="F2274" s="8" t="n">
        <f aca="false">IF(D2274&gt;=$B$4,1,0)</f>
        <v>0</v>
      </c>
      <c r="G2274" s="8" t="str">
        <f aca="false">IF(AND(E2274=1,F2274=1),"Both pay",IF(F2274=1,"Missed",IF(E2274=1,"False trigger","Neither")))</f>
        <v>Neither</v>
      </c>
    </row>
    <row r="2275" customFormat="false" ht="15" hidden="false" customHeight="false" outlineLevel="0" collapsed="false">
      <c r="A2275" s="8" t="n">
        <v>756</v>
      </c>
      <c r="B2275" s="8" t="s">
        <v>339</v>
      </c>
      <c r="C2275" s="13" t="n">
        <v>2.33195501680863</v>
      </c>
      <c r="D2275" s="13" t="n">
        <v>2.369375</v>
      </c>
      <c r="E2275" s="8" t="n">
        <f aca="false">IF(C2275&gt;=$B$4,1,0)</f>
        <v>0</v>
      </c>
      <c r="F2275" s="8" t="n">
        <f aca="false">IF(D2275&gt;=$B$4,1,0)</f>
        <v>0</v>
      </c>
      <c r="G2275" s="8" t="str">
        <f aca="false">IF(AND(E2275=1,F2275=1),"Both pay",IF(F2275=1,"Missed",IF(E2275=1,"False trigger","Neither")))</f>
        <v>Neither</v>
      </c>
    </row>
    <row r="2276" customFormat="false" ht="15" hidden="false" customHeight="false" outlineLevel="0" collapsed="false">
      <c r="A2276" s="8" t="n">
        <v>757</v>
      </c>
      <c r="B2276" s="8" t="s">
        <v>339</v>
      </c>
      <c r="C2276" s="13" t="n">
        <v>2.34614929828674</v>
      </c>
      <c r="D2276" s="13" t="n">
        <v>3.408125</v>
      </c>
      <c r="E2276" s="8" t="n">
        <f aca="false">IF(C2276&gt;=$B$4,1,0)</f>
        <v>0</v>
      </c>
      <c r="F2276" s="8" t="n">
        <f aca="false">IF(D2276&gt;=$B$4,1,0)</f>
        <v>0</v>
      </c>
      <c r="G2276" s="8" t="str">
        <f aca="false">IF(AND(E2276=1,F2276=1),"Both pay",IF(F2276=1,"Missed",IF(E2276=1,"False trigger","Neither")))</f>
        <v>Neither</v>
      </c>
    </row>
    <row r="2277" customFormat="false" ht="15" hidden="false" customHeight="false" outlineLevel="0" collapsed="false">
      <c r="A2277" s="8" t="n">
        <v>758</v>
      </c>
      <c r="B2277" s="8" t="s">
        <v>339</v>
      </c>
      <c r="C2277" s="13" t="n">
        <v>1.42395942334166</v>
      </c>
      <c r="D2277" s="13" t="n">
        <v>4.20875</v>
      </c>
      <c r="E2277" s="8" t="n">
        <f aca="false">IF(C2277&gt;=$B$4,1,0)</f>
        <v>0</v>
      </c>
      <c r="F2277" s="8" t="n">
        <f aca="false">IF(D2277&gt;=$B$4,1,0)</f>
        <v>0</v>
      </c>
      <c r="G2277" s="8" t="str">
        <f aca="false">IF(AND(E2277=1,F2277=1),"Both pay",IF(F2277=1,"Missed",IF(E2277=1,"False trigger","Neither")))</f>
        <v>Neither</v>
      </c>
    </row>
    <row r="2278" customFormat="false" ht="15" hidden="false" customHeight="false" outlineLevel="0" collapsed="false">
      <c r="A2278" s="8" t="n">
        <v>759</v>
      </c>
      <c r="B2278" s="8" t="s">
        <v>339</v>
      </c>
      <c r="C2278" s="13" t="n">
        <v>1.40225708971301</v>
      </c>
      <c r="D2278" s="13" t="n">
        <v>3.8875</v>
      </c>
      <c r="E2278" s="8" t="n">
        <f aca="false">IF(C2278&gt;=$B$4,1,0)</f>
        <v>0</v>
      </c>
      <c r="F2278" s="8" t="n">
        <f aca="false">IF(D2278&gt;=$B$4,1,0)</f>
        <v>0</v>
      </c>
      <c r="G2278" s="8" t="str">
        <f aca="false">IF(AND(E2278=1,F2278=1),"Both pay",IF(F2278=1,"Missed",IF(E2278=1,"False trigger","Neither")))</f>
        <v>Neither</v>
      </c>
    </row>
    <row r="2279" customFormat="false" ht="15" hidden="false" customHeight="false" outlineLevel="0" collapsed="false">
      <c r="A2279" s="8" t="n">
        <v>762</v>
      </c>
      <c r="B2279" s="8" t="s">
        <v>339</v>
      </c>
      <c r="C2279" s="13" t="n">
        <v>9.94057778158595</v>
      </c>
      <c r="D2279" s="13" t="n">
        <v>8.69625</v>
      </c>
      <c r="E2279" s="8" t="n">
        <f aca="false">IF(C2279&gt;=$B$4,1,0)</f>
        <v>0</v>
      </c>
      <c r="F2279" s="8" t="n">
        <f aca="false">IF(D2279&gt;=$B$4,1,0)</f>
        <v>0</v>
      </c>
      <c r="G2279" s="8" t="str">
        <f aca="false">IF(AND(E2279=1,F2279=1),"Both pay",IF(F2279=1,"Missed",IF(E2279=1,"False trigger","Neither")))</f>
        <v>Neither</v>
      </c>
    </row>
    <row r="2280" customFormat="false" ht="15" hidden="false" customHeight="false" outlineLevel="0" collapsed="false">
      <c r="A2280" s="8" t="n">
        <v>763</v>
      </c>
      <c r="B2280" s="8" t="s">
        <v>339</v>
      </c>
      <c r="C2280" s="13" t="n">
        <v>10.8697132652704</v>
      </c>
      <c r="D2280" s="13" t="n">
        <v>11.915625</v>
      </c>
      <c r="E2280" s="8" t="n">
        <f aca="false">IF(C2280&gt;=$B$4,1,0)</f>
        <v>1</v>
      </c>
      <c r="F2280" s="8" t="n">
        <f aca="false">IF(D2280&gt;=$B$4,1,0)</f>
        <v>1</v>
      </c>
      <c r="G2280" s="8" t="str">
        <f aca="false">IF(AND(E2280=1,F2280=1),"Both pay",IF(F2280=1,"Missed",IF(E2280=1,"False trigger","Neither")))</f>
        <v>Both pay</v>
      </c>
    </row>
    <row r="2281" customFormat="false" ht="15" hidden="false" customHeight="false" outlineLevel="0" collapsed="false">
      <c r="A2281" s="8" t="n">
        <v>764</v>
      </c>
      <c r="B2281" s="8" t="s">
        <v>339</v>
      </c>
      <c r="C2281" s="13" t="n">
        <v>11.1880941309263</v>
      </c>
      <c r="D2281" s="13" t="n">
        <v>11.245625</v>
      </c>
      <c r="E2281" s="8" t="n">
        <f aca="false">IF(C2281&gt;=$B$4,1,0)</f>
        <v>1</v>
      </c>
      <c r="F2281" s="8" t="n">
        <f aca="false">IF(D2281&gt;=$B$4,1,0)</f>
        <v>1</v>
      </c>
      <c r="G2281" s="8" t="str">
        <f aca="false">IF(AND(E2281=1,F2281=1),"Both pay",IF(F2281=1,"Missed",IF(E2281=1,"False trigger","Neither")))</f>
        <v>Both pay</v>
      </c>
    </row>
    <row r="2282" customFormat="false" ht="15" hidden="false" customHeight="false" outlineLevel="0" collapsed="false">
      <c r="A2282" s="8" t="n">
        <v>765</v>
      </c>
      <c r="B2282" s="8" t="s">
        <v>339</v>
      </c>
      <c r="C2282" s="13" t="n">
        <v>10.3258683128772</v>
      </c>
      <c r="D2282" s="13" t="n">
        <v>10.415</v>
      </c>
      <c r="E2282" s="8" t="n">
        <f aca="false">IF(C2282&gt;=$B$4,1,0)</f>
        <v>1</v>
      </c>
      <c r="F2282" s="8" t="n">
        <f aca="false">IF(D2282&gt;=$B$4,1,0)</f>
        <v>1</v>
      </c>
      <c r="G2282" s="8" t="str">
        <f aca="false">IF(AND(E2282=1,F2282=1),"Both pay",IF(F2282=1,"Missed",IF(E2282=1,"False trigger","Neither")))</f>
        <v>Both pay</v>
      </c>
    </row>
    <row r="2283" customFormat="false" ht="15" hidden="false" customHeight="false" outlineLevel="0" collapsed="false">
      <c r="A2283" s="8" t="n">
        <v>766</v>
      </c>
      <c r="B2283" s="8" t="s">
        <v>339</v>
      </c>
      <c r="C2283" s="13" t="n">
        <v>8.6744361104713</v>
      </c>
      <c r="D2283" s="13" t="n">
        <v>8.838125</v>
      </c>
      <c r="E2283" s="8" t="n">
        <f aca="false">IF(C2283&gt;=$B$4,1,0)</f>
        <v>0</v>
      </c>
      <c r="F2283" s="8" t="n">
        <f aca="false">IF(D2283&gt;=$B$4,1,0)</f>
        <v>0</v>
      </c>
      <c r="G2283" s="8" t="str">
        <f aca="false">IF(AND(E2283=1,F2283=1),"Both pay",IF(F2283=1,"Missed",IF(E2283=1,"False trigger","Neither")))</f>
        <v>Neither</v>
      </c>
    </row>
    <row r="2284" customFormat="false" ht="15" hidden="false" customHeight="false" outlineLevel="0" collapsed="false">
      <c r="A2284" s="8" t="n">
        <v>768</v>
      </c>
      <c r="B2284" s="8" t="s">
        <v>339</v>
      </c>
      <c r="C2284" s="13" t="n">
        <v>2.04755396607204</v>
      </c>
      <c r="D2284" s="13" t="n">
        <v>5.171875</v>
      </c>
      <c r="E2284" s="8" t="n">
        <f aca="false">IF(C2284&gt;=$B$4,1,0)</f>
        <v>0</v>
      </c>
      <c r="F2284" s="8" t="n">
        <f aca="false">IF(D2284&gt;=$B$4,1,0)</f>
        <v>0</v>
      </c>
      <c r="G2284" s="8" t="str">
        <f aca="false">IF(AND(E2284=1,F2284=1),"Both pay",IF(F2284=1,"Missed",IF(E2284=1,"False trigger","Neither")))</f>
        <v>Neither</v>
      </c>
    </row>
    <row r="2285" customFormat="false" ht="15" hidden="false" customHeight="false" outlineLevel="0" collapsed="false">
      <c r="A2285" s="8" t="n">
        <v>769</v>
      </c>
      <c r="B2285" s="8" t="s">
        <v>339</v>
      </c>
      <c r="C2285" s="13" t="n">
        <v>2.35562233269889</v>
      </c>
      <c r="D2285" s="13" t="n">
        <v>5.110625</v>
      </c>
      <c r="E2285" s="8" t="n">
        <f aca="false">IF(C2285&gt;=$B$4,1,0)</f>
        <v>0</v>
      </c>
      <c r="F2285" s="8" t="n">
        <f aca="false">IF(D2285&gt;=$B$4,1,0)</f>
        <v>0</v>
      </c>
      <c r="G2285" s="8" t="str">
        <f aca="false">IF(AND(E2285=1,F2285=1),"Both pay",IF(F2285=1,"Missed",IF(E2285=1,"False trigger","Neither")))</f>
        <v>Neither</v>
      </c>
    </row>
    <row r="2286" customFormat="false" ht="15" hidden="false" customHeight="false" outlineLevel="0" collapsed="false">
      <c r="A2286" s="8" t="n">
        <v>770</v>
      </c>
      <c r="B2286" s="8" t="s">
        <v>339</v>
      </c>
      <c r="C2286" s="13" t="n">
        <v>2.53942681287344</v>
      </c>
      <c r="D2286" s="13" t="n">
        <v>4.554375</v>
      </c>
      <c r="E2286" s="8" t="n">
        <f aca="false">IF(C2286&gt;=$B$4,1,0)</f>
        <v>0</v>
      </c>
      <c r="F2286" s="8" t="n">
        <f aca="false">IF(D2286&gt;=$B$4,1,0)</f>
        <v>0</v>
      </c>
      <c r="G2286" s="8" t="str">
        <f aca="false">IF(AND(E2286=1,F2286=1),"Both pay",IF(F2286=1,"Missed",IF(E2286=1,"False trigger","Neither")))</f>
        <v>Neither</v>
      </c>
    </row>
    <row r="2287" customFormat="false" ht="15" hidden="false" customHeight="false" outlineLevel="0" collapsed="false">
      <c r="A2287" s="8" t="n">
        <v>771</v>
      </c>
      <c r="B2287" s="8" t="s">
        <v>339</v>
      </c>
      <c r="C2287" s="13" t="n">
        <v>2.62067190070972</v>
      </c>
      <c r="D2287" s="13" t="n">
        <v>3.87</v>
      </c>
      <c r="E2287" s="8" t="n">
        <f aca="false">IF(C2287&gt;=$B$4,1,0)</f>
        <v>0</v>
      </c>
      <c r="F2287" s="8" t="n">
        <f aca="false">IF(D2287&gt;=$B$4,1,0)</f>
        <v>0</v>
      </c>
      <c r="G2287" s="8" t="str">
        <f aca="false">IF(AND(E2287=1,F2287=1),"Both pay",IF(F2287=1,"Missed",IF(E2287=1,"False trigger","Neither")))</f>
        <v>Neither</v>
      </c>
    </row>
    <row r="2288" customFormat="false" ht="15" hidden="false" customHeight="false" outlineLevel="0" collapsed="false">
      <c r="A2288" s="8" t="n">
        <v>772</v>
      </c>
      <c r="B2288" s="8" t="s">
        <v>339</v>
      </c>
      <c r="C2288" s="13" t="n">
        <v>2.67095538070181</v>
      </c>
      <c r="D2288" s="13" t="n">
        <v>3.44875</v>
      </c>
      <c r="E2288" s="8" t="n">
        <f aca="false">IF(C2288&gt;=$B$4,1,0)</f>
        <v>0</v>
      </c>
      <c r="F2288" s="8" t="n">
        <f aca="false">IF(D2288&gt;=$B$4,1,0)</f>
        <v>0</v>
      </c>
      <c r="G2288" s="8" t="str">
        <f aca="false">IF(AND(E2288=1,F2288=1),"Both pay",IF(F2288=1,"Missed",IF(E2288=1,"False trigger","Neither")))</f>
        <v>Neither</v>
      </c>
    </row>
    <row r="2289" customFormat="false" ht="15" hidden="false" customHeight="false" outlineLevel="0" collapsed="false">
      <c r="A2289" s="8" t="n">
        <v>775</v>
      </c>
      <c r="B2289" s="8" t="s">
        <v>339</v>
      </c>
      <c r="C2289" s="13" t="n">
        <v>2.03023544255066</v>
      </c>
      <c r="D2289" s="13" t="n">
        <v>1.800625</v>
      </c>
      <c r="E2289" s="8" t="n">
        <f aca="false">IF(C2289&gt;=$B$4,1,0)</f>
        <v>0</v>
      </c>
      <c r="F2289" s="8" t="n">
        <f aca="false">IF(D2289&gt;=$B$4,1,0)</f>
        <v>0</v>
      </c>
      <c r="G2289" s="8" t="str">
        <f aca="false">IF(AND(E2289=1,F2289=1),"Both pay",IF(F2289=1,"Missed",IF(E2289=1,"False trigger","Neither")))</f>
        <v>Neither</v>
      </c>
    </row>
    <row r="2290" customFormat="false" ht="15" hidden="false" customHeight="false" outlineLevel="0" collapsed="false">
      <c r="A2290" s="8" t="n">
        <v>776</v>
      </c>
      <c r="B2290" s="8" t="s">
        <v>339</v>
      </c>
      <c r="C2290" s="13" t="n">
        <v>1.5777110344234</v>
      </c>
      <c r="D2290" s="13" t="n">
        <v>2.41937499999999</v>
      </c>
      <c r="E2290" s="8" t="n">
        <f aca="false">IF(C2290&gt;=$B$4,1,0)</f>
        <v>0</v>
      </c>
      <c r="F2290" s="8" t="n">
        <f aca="false">IF(D2290&gt;=$B$4,1,0)</f>
        <v>0</v>
      </c>
      <c r="G2290" s="8" t="str">
        <f aca="false">IF(AND(E2290=1,F2290=1),"Both pay",IF(F2290=1,"Missed",IF(E2290=1,"False trigger","Neither")))</f>
        <v>Neither</v>
      </c>
    </row>
    <row r="2291" customFormat="false" ht="15" hidden="false" customHeight="false" outlineLevel="0" collapsed="false">
      <c r="A2291" s="8" t="n">
        <v>777</v>
      </c>
      <c r="B2291" s="8" t="s">
        <v>339</v>
      </c>
      <c r="C2291" s="13" t="n">
        <v>1.75229232584334</v>
      </c>
      <c r="D2291" s="13" t="n">
        <v>3.58062500000001</v>
      </c>
      <c r="E2291" s="8" t="n">
        <f aca="false">IF(C2291&gt;=$B$4,1,0)</f>
        <v>0</v>
      </c>
      <c r="F2291" s="8" t="n">
        <f aca="false">IF(D2291&gt;=$B$4,1,0)</f>
        <v>0</v>
      </c>
      <c r="G2291" s="8" t="str">
        <f aca="false">IF(AND(E2291=1,F2291=1),"Both pay",IF(F2291=1,"Missed",IF(E2291=1,"False trigger","Neither")))</f>
        <v>Neither</v>
      </c>
    </row>
    <row r="2292" customFormat="false" ht="15" hidden="false" customHeight="false" outlineLevel="0" collapsed="false">
      <c r="A2292" s="8" t="n">
        <v>778</v>
      </c>
      <c r="B2292" s="8" t="s">
        <v>339</v>
      </c>
      <c r="C2292" s="13" t="n">
        <v>2.79620673817354</v>
      </c>
      <c r="D2292" s="13" t="n">
        <v>6.23</v>
      </c>
      <c r="E2292" s="8" t="n">
        <f aca="false">IF(C2292&gt;=$B$4,1,0)</f>
        <v>0</v>
      </c>
      <c r="F2292" s="8" t="n">
        <f aca="false">IF(D2292&gt;=$B$4,1,0)</f>
        <v>0</v>
      </c>
      <c r="G2292" s="8" t="str">
        <f aca="false">IF(AND(E2292=1,F2292=1),"Both pay",IF(F2292=1,"Missed",IF(E2292=1,"False trigger","Neither")))</f>
        <v>Neither</v>
      </c>
    </row>
    <row r="2293" customFormat="false" ht="15" hidden="false" customHeight="false" outlineLevel="0" collapsed="false">
      <c r="A2293" s="8" t="n">
        <v>779</v>
      </c>
      <c r="B2293" s="8" t="s">
        <v>339</v>
      </c>
      <c r="C2293" s="13" t="n">
        <v>2.80109082962368</v>
      </c>
      <c r="D2293" s="13" t="n">
        <v>7.74875</v>
      </c>
      <c r="E2293" s="8" t="n">
        <f aca="false">IF(C2293&gt;=$B$4,1,0)</f>
        <v>0</v>
      </c>
      <c r="F2293" s="8" t="n">
        <f aca="false">IF(D2293&gt;=$B$4,1,0)</f>
        <v>0</v>
      </c>
      <c r="G2293" s="8" t="str">
        <f aca="false">IF(AND(E2293=1,F2293=1),"Both pay",IF(F2293=1,"Missed",IF(E2293=1,"False trigger","Neither")))</f>
        <v>Neither</v>
      </c>
    </row>
    <row r="2294" customFormat="false" ht="15" hidden="false" customHeight="false" outlineLevel="0" collapsed="false">
      <c r="A2294" s="8" t="n">
        <v>780</v>
      </c>
      <c r="B2294" s="8" t="s">
        <v>339</v>
      </c>
      <c r="C2294" s="13" t="n">
        <v>2.75964928298463</v>
      </c>
      <c r="D2294" s="13" t="n">
        <v>6.923125</v>
      </c>
      <c r="E2294" s="8" t="n">
        <f aca="false">IF(C2294&gt;=$B$4,1,0)</f>
        <v>0</v>
      </c>
      <c r="F2294" s="8" t="n">
        <f aca="false">IF(D2294&gt;=$B$4,1,0)</f>
        <v>0</v>
      </c>
      <c r="G2294" s="8" t="str">
        <f aca="false">IF(AND(E2294=1,F2294=1),"Both pay",IF(F2294=1,"Missed",IF(E2294=1,"False trigger","Neither")))</f>
        <v>Neither</v>
      </c>
    </row>
    <row r="2295" customFormat="false" ht="15" hidden="false" customHeight="false" outlineLevel="0" collapsed="false">
      <c r="A2295" s="8" t="n">
        <v>781</v>
      </c>
      <c r="B2295" s="8" t="s">
        <v>339</v>
      </c>
      <c r="C2295" s="13" t="n">
        <v>4.84816209513147</v>
      </c>
      <c r="D2295" s="13" t="n">
        <v>7.820625</v>
      </c>
      <c r="E2295" s="8" t="n">
        <f aca="false">IF(C2295&gt;=$B$4,1,0)</f>
        <v>0</v>
      </c>
      <c r="F2295" s="8" t="n">
        <f aca="false">IF(D2295&gt;=$B$4,1,0)</f>
        <v>0</v>
      </c>
      <c r="G2295" s="8" t="str">
        <f aca="false">IF(AND(E2295=1,F2295=1),"Both pay",IF(F2295=1,"Missed",IF(E2295=1,"False trigger","Neither")))</f>
        <v>Neither</v>
      </c>
    </row>
    <row r="2296" customFormat="false" ht="15" hidden="false" customHeight="false" outlineLevel="0" collapsed="false">
      <c r="A2296" s="8" t="n">
        <v>783</v>
      </c>
      <c r="B2296" s="8" t="s">
        <v>339</v>
      </c>
      <c r="C2296" s="13" t="n">
        <v>6.99587846896151</v>
      </c>
      <c r="D2296" s="13" t="n">
        <v>8.045625</v>
      </c>
      <c r="E2296" s="8" t="n">
        <f aca="false">IF(C2296&gt;=$B$4,1,0)</f>
        <v>0</v>
      </c>
      <c r="F2296" s="8" t="n">
        <f aca="false">IF(D2296&gt;=$B$4,1,0)</f>
        <v>0</v>
      </c>
      <c r="G2296" s="8" t="str">
        <f aca="false">IF(AND(E2296=1,F2296=1),"Both pay",IF(F2296=1,"Missed",IF(E2296=1,"False trigger","Neither")))</f>
        <v>Neither</v>
      </c>
    </row>
    <row r="2297" customFormat="false" ht="15" hidden="false" customHeight="false" outlineLevel="0" collapsed="false">
      <c r="A2297" s="8" t="n">
        <v>784</v>
      </c>
      <c r="B2297" s="8" t="s">
        <v>339</v>
      </c>
      <c r="C2297" s="13" t="n">
        <v>6.66757038241231</v>
      </c>
      <c r="D2297" s="13" t="n">
        <v>10.7325</v>
      </c>
      <c r="E2297" s="8" t="n">
        <f aca="false">IF(C2297&gt;=$B$4,1,0)</f>
        <v>0</v>
      </c>
      <c r="F2297" s="8" t="n">
        <f aca="false">IF(D2297&gt;=$B$4,1,0)</f>
        <v>1</v>
      </c>
      <c r="G2297" s="8" t="str">
        <f aca="false">IF(AND(E2297=1,F2297=1),"Both pay",IF(F2297=1,"Missed",IF(E2297=1,"False trigger","Neither")))</f>
        <v>Missed</v>
      </c>
    </row>
    <row r="2298" customFormat="false" ht="15" hidden="false" customHeight="false" outlineLevel="0" collapsed="false">
      <c r="A2298" s="8" t="n">
        <v>785</v>
      </c>
      <c r="B2298" s="8" t="s">
        <v>339</v>
      </c>
      <c r="C2298" s="13" t="n">
        <v>6.90482196930232</v>
      </c>
      <c r="D2298" s="13" t="n">
        <v>13.345</v>
      </c>
      <c r="E2298" s="8" t="n">
        <f aca="false">IF(C2298&gt;=$B$4,1,0)</f>
        <v>0</v>
      </c>
      <c r="F2298" s="8" t="n">
        <f aca="false">IF(D2298&gt;=$B$4,1,0)</f>
        <v>1</v>
      </c>
      <c r="G2298" s="8" t="str">
        <f aca="false">IF(AND(E2298=1,F2298=1),"Both pay",IF(F2298=1,"Missed",IF(E2298=1,"False trigger","Neither")))</f>
        <v>Missed</v>
      </c>
    </row>
    <row r="2299" customFormat="false" ht="15" hidden="false" customHeight="false" outlineLevel="0" collapsed="false">
      <c r="A2299" s="8" t="n">
        <v>786</v>
      </c>
      <c r="B2299" s="8" t="s">
        <v>339</v>
      </c>
      <c r="C2299" s="13" t="n">
        <v>6.35473686846108</v>
      </c>
      <c r="D2299" s="13" t="n">
        <v>12.739375</v>
      </c>
      <c r="E2299" s="8" t="n">
        <f aca="false">IF(C2299&gt;=$B$4,1,0)</f>
        <v>0</v>
      </c>
      <c r="F2299" s="8" t="n">
        <f aca="false">IF(D2299&gt;=$B$4,1,0)</f>
        <v>1</v>
      </c>
      <c r="G2299" s="8" t="str">
        <f aca="false">IF(AND(E2299=1,F2299=1),"Both pay",IF(F2299=1,"Missed",IF(E2299=1,"False trigger","Neither")))</f>
        <v>Missed</v>
      </c>
    </row>
    <row r="2300" customFormat="false" ht="15" hidden="false" customHeight="false" outlineLevel="0" collapsed="false">
      <c r="A2300" s="8" t="n">
        <v>787</v>
      </c>
      <c r="B2300" s="8" t="s">
        <v>339</v>
      </c>
      <c r="C2300" s="13" t="n">
        <v>5.49343268771225</v>
      </c>
      <c r="D2300" s="13" t="n">
        <v>12.25</v>
      </c>
      <c r="E2300" s="8" t="n">
        <f aca="false">IF(C2300&gt;=$B$4,1,0)</f>
        <v>0</v>
      </c>
      <c r="F2300" s="8" t="n">
        <f aca="false">IF(D2300&gt;=$B$4,1,0)</f>
        <v>1</v>
      </c>
      <c r="G2300" s="8" t="str">
        <f aca="false">IF(AND(E2300=1,F2300=1),"Both pay",IF(F2300=1,"Missed",IF(E2300=1,"False trigger","Neither")))</f>
        <v>Missed</v>
      </c>
    </row>
    <row r="2301" customFormat="false" ht="15" hidden="false" customHeight="false" outlineLevel="0" collapsed="false">
      <c r="A2301" s="8" t="n">
        <v>788</v>
      </c>
      <c r="B2301" s="8" t="s">
        <v>339</v>
      </c>
      <c r="C2301" s="13" t="n">
        <v>4.19391718293962</v>
      </c>
      <c r="D2301" s="13" t="n">
        <v>13.368125</v>
      </c>
      <c r="E2301" s="8" t="n">
        <f aca="false">IF(C2301&gt;=$B$4,1,0)</f>
        <v>0</v>
      </c>
      <c r="F2301" s="8" t="n">
        <f aca="false">IF(D2301&gt;=$B$4,1,0)</f>
        <v>1</v>
      </c>
      <c r="G2301" s="8" t="str">
        <f aca="false">IF(AND(E2301=1,F2301=1),"Both pay",IF(F2301=1,"Missed",IF(E2301=1,"False trigger","Neither")))</f>
        <v>Missed</v>
      </c>
    </row>
    <row r="2302" customFormat="false" ht="15" hidden="false" customHeight="false" outlineLevel="0" collapsed="false">
      <c r="A2302" s="8" t="n">
        <v>789</v>
      </c>
      <c r="B2302" s="8" t="s">
        <v>339</v>
      </c>
      <c r="C2302" s="13" t="n">
        <v>4.82311957951058</v>
      </c>
      <c r="D2302" s="13" t="n">
        <v>9.928125</v>
      </c>
      <c r="E2302" s="8" t="n">
        <f aca="false">IF(C2302&gt;=$B$4,1,0)</f>
        <v>0</v>
      </c>
      <c r="F2302" s="8" t="n">
        <f aca="false">IF(D2302&gt;=$B$4,1,0)</f>
        <v>0</v>
      </c>
      <c r="G2302" s="8" t="str">
        <f aca="false">IF(AND(E2302=1,F2302=1),"Both pay",IF(F2302=1,"Missed",IF(E2302=1,"False trigger","Neither")))</f>
        <v>Neither</v>
      </c>
    </row>
    <row r="2303" customFormat="false" ht="15" hidden="false" customHeight="false" outlineLevel="0" collapsed="false">
      <c r="A2303" s="8" t="n">
        <v>790</v>
      </c>
      <c r="B2303" s="8" t="s">
        <v>339</v>
      </c>
      <c r="C2303" s="13" t="n">
        <v>5.84475665503047</v>
      </c>
      <c r="D2303" s="13" t="n">
        <v>5.574375</v>
      </c>
      <c r="E2303" s="8" t="n">
        <f aca="false">IF(C2303&gt;=$B$4,1,0)</f>
        <v>0</v>
      </c>
      <c r="F2303" s="8" t="n">
        <f aca="false">IF(D2303&gt;=$B$4,1,0)</f>
        <v>0</v>
      </c>
      <c r="G2303" s="8" t="str">
        <f aca="false">IF(AND(E2303=1,F2303=1),"Both pay",IF(F2303=1,"Missed",IF(E2303=1,"False trigger","Neither")))</f>
        <v>Neither</v>
      </c>
    </row>
    <row r="2304" customFormat="false" ht="15" hidden="false" customHeight="false" outlineLevel="0" collapsed="false">
      <c r="A2304" s="8" t="n">
        <v>791</v>
      </c>
      <c r="B2304" s="8" t="s">
        <v>339</v>
      </c>
      <c r="C2304" s="13" t="n">
        <v>6.39777417850439</v>
      </c>
      <c r="D2304" s="13" t="n">
        <v>3.74875</v>
      </c>
      <c r="E2304" s="8" t="n">
        <f aca="false">IF(C2304&gt;=$B$4,1,0)</f>
        <v>0</v>
      </c>
      <c r="F2304" s="8" t="n">
        <f aca="false">IF(D2304&gt;=$B$4,1,0)</f>
        <v>0</v>
      </c>
      <c r="G2304" s="8" t="str">
        <f aca="false">IF(AND(E2304=1,F2304=1),"Both pay",IF(F2304=1,"Missed",IF(E2304=1,"False trigger","Neither")))</f>
        <v>Neither</v>
      </c>
    </row>
    <row r="2305" customFormat="false" ht="15" hidden="false" customHeight="false" outlineLevel="0" collapsed="false">
      <c r="A2305" s="8" t="n">
        <v>792</v>
      </c>
      <c r="B2305" s="8" t="s">
        <v>339</v>
      </c>
      <c r="C2305" s="13" t="n">
        <v>6.07581015164499</v>
      </c>
      <c r="D2305" s="13" t="n">
        <v>2.785</v>
      </c>
      <c r="E2305" s="8" t="n">
        <f aca="false">IF(C2305&gt;=$B$4,1,0)</f>
        <v>0</v>
      </c>
      <c r="F2305" s="8" t="n">
        <f aca="false">IF(D2305&gt;=$B$4,1,0)</f>
        <v>0</v>
      </c>
      <c r="G2305" s="8" t="str">
        <f aca="false">IF(AND(E2305=1,F2305=1),"Both pay",IF(F2305=1,"Missed",IF(E2305=1,"False trigger","Neither")))</f>
        <v>Neither</v>
      </c>
    </row>
    <row r="2306" customFormat="false" ht="15" hidden="false" customHeight="false" outlineLevel="0" collapsed="false">
      <c r="A2306" s="8" t="n">
        <v>793</v>
      </c>
      <c r="B2306" s="8" t="s">
        <v>339</v>
      </c>
      <c r="C2306" s="13" t="n">
        <v>3.85055604991942</v>
      </c>
      <c r="D2306" s="13" t="n">
        <v>6.058125</v>
      </c>
      <c r="E2306" s="8" t="n">
        <f aca="false">IF(C2306&gt;=$B$4,1,0)</f>
        <v>0</v>
      </c>
      <c r="F2306" s="8" t="n">
        <f aca="false">IF(D2306&gt;=$B$4,1,0)</f>
        <v>0</v>
      </c>
      <c r="G2306" s="8" t="str">
        <f aca="false">IF(AND(E2306=1,F2306=1),"Both pay",IF(F2306=1,"Missed",IF(E2306=1,"False trigger","Neither")))</f>
        <v>Neither</v>
      </c>
    </row>
    <row r="2307" customFormat="false" ht="15" hidden="false" customHeight="false" outlineLevel="0" collapsed="false">
      <c r="A2307" s="8" t="n">
        <v>794</v>
      </c>
      <c r="B2307" s="8" t="s">
        <v>339</v>
      </c>
      <c r="C2307" s="13" t="n">
        <v>1.94157541224004</v>
      </c>
      <c r="D2307" s="13" t="n">
        <v>4.711875</v>
      </c>
      <c r="E2307" s="8" t="n">
        <f aca="false">IF(C2307&gt;=$B$4,1,0)</f>
        <v>0</v>
      </c>
      <c r="F2307" s="8" t="n">
        <f aca="false">IF(D2307&gt;=$B$4,1,0)</f>
        <v>0</v>
      </c>
      <c r="G2307" s="8" t="str">
        <f aca="false">IF(AND(E2307=1,F2307=1),"Both pay",IF(F2307=1,"Missed",IF(E2307=1,"False trigger","Neither")))</f>
        <v>Neither</v>
      </c>
    </row>
    <row r="2308" customFormat="false" ht="15" hidden="false" customHeight="false" outlineLevel="0" collapsed="false">
      <c r="A2308" s="8" t="n">
        <v>795</v>
      </c>
      <c r="B2308" s="8" t="s">
        <v>339</v>
      </c>
      <c r="C2308" s="13" t="n">
        <v>0.93089088799589</v>
      </c>
      <c r="D2308" s="13" t="n">
        <v>3.389375</v>
      </c>
      <c r="E2308" s="8" t="n">
        <f aca="false">IF(C2308&gt;=$B$4,1,0)</f>
        <v>0</v>
      </c>
      <c r="F2308" s="8" t="n">
        <f aca="false">IF(D2308&gt;=$B$4,1,0)</f>
        <v>0</v>
      </c>
      <c r="G2308" s="8" t="str">
        <f aca="false">IF(AND(E2308=1,F2308=1),"Both pay",IF(F2308=1,"Missed",IF(E2308=1,"False trigger","Neither")))</f>
        <v>Neither</v>
      </c>
    </row>
    <row r="2309" customFormat="false" ht="15" hidden="false" customHeight="false" outlineLevel="0" collapsed="false">
      <c r="A2309" s="8" t="n">
        <v>796</v>
      </c>
      <c r="B2309" s="8" t="s">
        <v>339</v>
      </c>
      <c r="C2309" s="13" t="n">
        <v>0.941359098807741</v>
      </c>
      <c r="D2309" s="13" t="n">
        <v>3.19625</v>
      </c>
      <c r="E2309" s="8" t="n">
        <f aca="false">IF(C2309&gt;=$B$4,1,0)</f>
        <v>0</v>
      </c>
      <c r="F2309" s="8" t="n">
        <f aca="false">IF(D2309&gt;=$B$4,1,0)</f>
        <v>0</v>
      </c>
      <c r="G2309" s="8" t="str">
        <f aca="false">IF(AND(E2309=1,F2309=1),"Both pay",IF(F2309=1,"Missed",IF(E2309=1,"False trigger","Neither")))</f>
        <v>Neither</v>
      </c>
    </row>
    <row r="2310" customFormat="false" ht="15" hidden="false" customHeight="false" outlineLevel="0" collapsed="false">
      <c r="A2310" s="8" t="n">
        <v>803</v>
      </c>
      <c r="B2310" s="8" t="s">
        <v>339</v>
      </c>
      <c r="C2310" s="13" t="n">
        <v>2.15962511405977</v>
      </c>
      <c r="D2310" s="13" t="n">
        <v>5.233125</v>
      </c>
      <c r="E2310" s="8" t="n">
        <f aca="false">IF(C2310&gt;=$B$4,1,0)</f>
        <v>0</v>
      </c>
      <c r="F2310" s="8" t="n">
        <f aca="false">IF(D2310&gt;=$B$4,1,0)</f>
        <v>0</v>
      </c>
      <c r="G2310" s="8" t="str">
        <f aca="false">IF(AND(E2310=1,F2310=1),"Both pay",IF(F2310=1,"Missed",IF(E2310=1,"False trigger","Neither")))</f>
        <v>Neither</v>
      </c>
    </row>
    <row r="2311" customFormat="false" ht="15" hidden="false" customHeight="false" outlineLevel="0" collapsed="false">
      <c r="A2311" s="8" t="n">
        <v>804</v>
      </c>
      <c r="B2311" s="8" t="s">
        <v>339</v>
      </c>
      <c r="C2311" s="13" t="n">
        <v>2.87639996876063</v>
      </c>
      <c r="D2311" s="13" t="n">
        <v>6.3425</v>
      </c>
      <c r="E2311" s="8" t="n">
        <f aca="false">IF(C2311&gt;=$B$4,1,0)</f>
        <v>0</v>
      </c>
      <c r="F2311" s="8" t="n">
        <f aca="false">IF(D2311&gt;=$B$4,1,0)</f>
        <v>0</v>
      </c>
      <c r="G2311" s="8" t="str">
        <f aca="false">IF(AND(E2311=1,F2311=1),"Both pay",IF(F2311=1,"Missed",IF(E2311=1,"False trigger","Neither")))</f>
        <v>Neither</v>
      </c>
    </row>
    <row r="2312" customFormat="false" ht="15" hidden="false" customHeight="false" outlineLevel="0" collapsed="false">
      <c r="A2312" s="8" t="n">
        <v>805</v>
      </c>
      <c r="B2312" s="8" t="s">
        <v>339</v>
      </c>
      <c r="C2312" s="13" t="n">
        <v>2.9145248230917</v>
      </c>
      <c r="D2312" s="13" t="n">
        <v>5.446875</v>
      </c>
      <c r="E2312" s="8" t="n">
        <f aca="false">IF(C2312&gt;=$B$4,1,0)</f>
        <v>0</v>
      </c>
      <c r="F2312" s="8" t="n">
        <f aca="false">IF(D2312&gt;=$B$4,1,0)</f>
        <v>0</v>
      </c>
      <c r="G2312" s="8" t="str">
        <f aca="false">IF(AND(E2312=1,F2312=1),"Both pay",IF(F2312=1,"Missed",IF(E2312=1,"False trigger","Neither")))</f>
        <v>Neither</v>
      </c>
    </row>
    <row r="2313" customFormat="false" ht="15" hidden="false" customHeight="false" outlineLevel="0" collapsed="false">
      <c r="A2313" s="8" t="n">
        <v>808</v>
      </c>
      <c r="B2313" s="8" t="s">
        <v>339</v>
      </c>
      <c r="C2313" s="13" t="n">
        <v>4.74982191813643</v>
      </c>
      <c r="D2313" s="13" t="n">
        <v>5.37625</v>
      </c>
      <c r="E2313" s="8" t="n">
        <f aca="false">IF(C2313&gt;=$B$4,1,0)</f>
        <v>0</v>
      </c>
      <c r="F2313" s="8" t="n">
        <f aca="false">IF(D2313&gt;=$B$4,1,0)</f>
        <v>0</v>
      </c>
      <c r="G2313" s="8" t="str">
        <f aca="false">IF(AND(E2313=1,F2313=1),"Both pay",IF(F2313=1,"Missed",IF(E2313=1,"False trigger","Neither")))</f>
        <v>Neither</v>
      </c>
    </row>
    <row r="2314" customFormat="false" ht="15" hidden="false" customHeight="false" outlineLevel="0" collapsed="false">
      <c r="A2314" s="8" t="n">
        <v>809</v>
      </c>
      <c r="B2314" s="8" t="s">
        <v>339</v>
      </c>
      <c r="C2314" s="13" t="n">
        <v>5.82850114960204</v>
      </c>
      <c r="D2314" s="13" t="n">
        <v>5.8475</v>
      </c>
      <c r="E2314" s="8" t="n">
        <f aca="false">IF(C2314&gt;=$B$4,1,0)</f>
        <v>0</v>
      </c>
      <c r="F2314" s="8" t="n">
        <f aca="false">IF(D2314&gt;=$B$4,1,0)</f>
        <v>0</v>
      </c>
      <c r="G2314" s="8" t="str">
        <f aca="false">IF(AND(E2314=1,F2314=1),"Both pay",IF(F2314=1,"Missed",IF(E2314=1,"False trigger","Neither")))</f>
        <v>Neither</v>
      </c>
    </row>
    <row r="2315" customFormat="false" ht="15" hidden="false" customHeight="false" outlineLevel="0" collapsed="false">
      <c r="A2315" s="8" t="n">
        <v>810</v>
      </c>
      <c r="B2315" s="8" t="s">
        <v>339</v>
      </c>
      <c r="C2315" s="13" t="n">
        <v>5.54499095754551</v>
      </c>
      <c r="D2315" s="13" t="n">
        <v>6.4825</v>
      </c>
      <c r="E2315" s="8" t="n">
        <f aca="false">IF(C2315&gt;=$B$4,1,0)</f>
        <v>0</v>
      </c>
      <c r="F2315" s="8" t="n">
        <f aca="false">IF(D2315&gt;=$B$4,1,0)</f>
        <v>0</v>
      </c>
      <c r="G2315" s="8" t="str">
        <f aca="false">IF(AND(E2315=1,F2315=1),"Both pay",IF(F2315=1,"Missed",IF(E2315=1,"False trigger","Neither")))</f>
        <v>Neither</v>
      </c>
    </row>
    <row r="2316" customFormat="false" ht="15" hidden="false" customHeight="false" outlineLevel="0" collapsed="false">
      <c r="A2316" s="8" t="n">
        <v>811</v>
      </c>
      <c r="B2316" s="8" t="s">
        <v>339</v>
      </c>
      <c r="C2316" s="13" t="n">
        <v>5.02688215240565</v>
      </c>
      <c r="D2316" s="13" t="n">
        <v>6.90625</v>
      </c>
      <c r="E2316" s="8" t="n">
        <f aca="false">IF(C2316&gt;=$B$4,1,0)</f>
        <v>0</v>
      </c>
      <c r="F2316" s="8" t="n">
        <f aca="false">IF(D2316&gt;=$B$4,1,0)</f>
        <v>0</v>
      </c>
      <c r="G2316" s="8" t="str">
        <f aca="false">IF(AND(E2316=1,F2316=1),"Both pay",IF(F2316=1,"Missed",IF(E2316=1,"False trigger","Neither")))</f>
        <v>Neither</v>
      </c>
    </row>
    <row r="2317" customFormat="false" ht="15" hidden="false" customHeight="false" outlineLevel="0" collapsed="false">
      <c r="A2317" s="8" t="n">
        <v>812</v>
      </c>
      <c r="B2317" s="8" t="s">
        <v>339</v>
      </c>
      <c r="C2317" s="13" t="n">
        <v>3.67685980457664</v>
      </c>
      <c r="D2317" s="13" t="n">
        <v>5.774375</v>
      </c>
      <c r="E2317" s="8" t="n">
        <f aca="false">IF(C2317&gt;=$B$4,1,0)</f>
        <v>0</v>
      </c>
      <c r="F2317" s="8" t="n">
        <f aca="false">IF(D2317&gt;=$B$4,1,0)</f>
        <v>0</v>
      </c>
      <c r="G2317" s="8" t="str">
        <f aca="false">IF(AND(E2317=1,F2317=1),"Both pay",IF(F2317=1,"Missed",IF(E2317=1,"False trigger","Neither")))</f>
        <v>Neither</v>
      </c>
    </row>
    <row r="2318" customFormat="false" ht="15" hidden="false" customHeight="false" outlineLevel="0" collapsed="false">
      <c r="A2318" s="8" t="n">
        <v>813</v>
      </c>
      <c r="B2318" s="8" t="s">
        <v>339</v>
      </c>
      <c r="C2318" s="13" t="n">
        <v>2.89174429728377</v>
      </c>
      <c r="D2318" s="13" t="n">
        <v>5.121875</v>
      </c>
      <c r="E2318" s="8" t="n">
        <f aca="false">IF(C2318&gt;=$B$4,1,0)</f>
        <v>0</v>
      </c>
      <c r="F2318" s="8" t="n">
        <f aca="false">IF(D2318&gt;=$B$4,1,0)</f>
        <v>0</v>
      </c>
      <c r="G2318" s="8" t="str">
        <f aca="false">IF(AND(E2318=1,F2318=1),"Both pay",IF(F2318=1,"Missed",IF(E2318=1,"False trigger","Neither")))</f>
        <v>Neither</v>
      </c>
    </row>
    <row r="2319" customFormat="false" ht="15" hidden="false" customHeight="false" outlineLevel="0" collapsed="false">
      <c r="A2319" s="8" t="n">
        <v>814</v>
      </c>
      <c r="B2319" s="8" t="s">
        <v>339</v>
      </c>
      <c r="C2319" s="13" t="n">
        <v>2.79615459122602</v>
      </c>
      <c r="D2319" s="13" t="n">
        <v>4.766875</v>
      </c>
      <c r="E2319" s="8" t="n">
        <f aca="false">IF(C2319&gt;=$B$4,1,0)</f>
        <v>0</v>
      </c>
      <c r="F2319" s="8" t="n">
        <f aca="false">IF(D2319&gt;=$B$4,1,0)</f>
        <v>0</v>
      </c>
      <c r="G2319" s="8" t="str">
        <f aca="false">IF(AND(E2319=1,F2319=1),"Both pay",IF(F2319=1,"Missed",IF(E2319=1,"False trigger","Neither")))</f>
        <v>Neither</v>
      </c>
    </row>
    <row r="2320" customFormat="false" ht="15" hidden="false" customHeight="false" outlineLevel="0" collapsed="false">
      <c r="A2320" s="8" t="n">
        <v>815</v>
      </c>
      <c r="B2320" s="8" t="s">
        <v>339</v>
      </c>
      <c r="C2320" s="13" t="n">
        <v>2.52121653459305</v>
      </c>
      <c r="D2320" s="13" t="n">
        <v>4.89625</v>
      </c>
      <c r="E2320" s="8" t="n">
        <f aca="false">IF(C2320&gt;=$B$4,1,0)</f>
        <v>0</v>
      </c>
      <c r="F2320" s="8" t="n">
        <f aca="false">IF(D2320&gt;=$B$4,1,0)</f>
        <v>0</v>
      </c>
      <c r="G2320" s="8" t="str">
        <f aca="false">IF(AND(E2320=1,F2320=1),"Both pay",IF(F2320=1,"Missed",IF(E2320=1,"False trigger","Neither")))</f>
        <v>Neither</v>
      </c>
    </row>
    <row r="2321" customFormat="false" ht="15" hidden="false" customHeight="false" outlineLevel="0" collapsed="false">
      <c r="A2321" s="8" t="n">
        <v>820</v>
      </c>
      <c r="B2321" s="8" t="s">
        <v>339</v>
      </c>
      <c r="C2321" s="13" t="n">
        <v>10.7942873582481</v>
      </c>
      <c r="D2321" s="13" t="n">
        <v>7.848125</v>
      </c>
      <c r="E2321" s="8" t="n">
        <f aca="false">IF(C2321&gt;=$B$4,1,0)</f>
        <v>1</v>
      </c>
      <c r="F2321" s="8" t="n">
        <f aca="false">IF(D2321&gt;=$B$4,1,0)</f>
        <v>0</v>
      </c>
      <c r="G2321" s="8" t="str">
        <f aca="false">IF(AND(E2321=1,F2321=1),"Both pay",IF(F2321=1,"Missed",IF(E2321=1,"False trigger","Neither")))</f>
        <v>False trigger</v>
      </c>
    </row>
    <row r="2322" customFormat="false" ht="15" hidden="false" customHeight="false" outlineLevel="0" collapsed="false">
      <c r="A2322" s="8" t="n">
        <v>821</v>
      </c>
      <c r="B2322" s="8" t="s">
        <v>339</v>
      </c>
      <c r="C2322" s="13" t="n">
        <v>11.6698061367528</v>
      </c>
      <c r="D2322" s="13" t="n">
        <v>9.40125</v>
      </c>
      <c r="E2322" s="8" t="n">
        <f aca="false">IF(C2322&gt;=$B$4,1,0)</f>
        <v>1</v>
      </c>
      <c r="F2322" s="8" t="n">
        <f aca="false">IF(D2322&gt;=$B$4,1,0)</f>
        <v>0</v>
      </c>
      <c r="G2322" s="8" t="str">
        <f aca="false">IF(AND(E2322=1,F2322=1),"Both pay",IF(F2322=1,"Missed",IF(E2322=1,"False trigger","Neither")))</f>
        <v>False trigger</v>
      </c>
    </row>
    <row r="2323" customFormat="false" ht="15" hidden="false" customHeight="false" outlineLevel="0" collapsed="false">
      <c r="A2323" s="8" t="n">
        <v>822</v>
      </c>
      <c r="B2323" s="8" t="s">
        <v>339</v>
      </c>
      <c r="C2323" s="13" t="n">
        <v>11.5498776708374</v>
      </c>
      <c r="D2323" s="13" t="n">
        <v>9.975625</v>
      </c>
      <c r="E2323" s="8" t="n">
        <f aca="false">IF(C2323&gt;=$B$4,1,0)</f>
        <v>1</v>
      </c>
      <c r="F2323" s="8" t="n">
        <f aca="false">IF(D2323&gt;=$B$4,1,0)</f>
        <v>0</v>
      </c>
      <c r="G2323" s="8" t="str">
        <f aca="false">IF(AND(E2323=1,F2323=1),"Both pay",IF(F2323=1,"Missed",IF(E2323=1,"False trigger","Neither")))</f>
        <v>False trigger</v>
      </c>
    </row>
    <row r="2324" customFormat="false" ht="15" hidden="false" customHeight="false" outlineLevel="0" collapsed="false">
      <c r="A2324" s="8" t="n">
        <v>823</v>
      </c>
      <c r="B2324" s="8" t="s">
        <v>339</v>
      </c>
      <c r="C2324" s="13" t="n">
        <v>9.47396259739052</v>
      </c>
      <c r="D2324" s="13" t="n">
        <v>11.215</v>
      </c>
      <c r="E2324" s="8" t="n">
        <f aca="false">IF(C2324&gt;=$B$4,1,0)</f>
        <v>0</v>
      </c>
      <c r="F2324" s="8" t="n">
        <f aca="false">IF(D2324&gt;=$B$4,1,0)</f>
        <v>1</v>
      </c>
      <c r="G2324" s="8" t="str">
        <f aca="false">IF(AND(E2324=1,F2324=1),"Both pay",IF(F2324=1,"Missed",IF(E2324=1,"False trigger","Neither")))</f>
        <v>Missed</v>
      </c>
    </row>
    <row r="2325" customFormat="false" ht="15" hidden="false" customHeight="false" outlineLevel="0" collapsed="false">
      <c r="A2325" s="8" t="n">
        <v>825</v>
      </c>
      <c r="B2325" s="8" t="s">
        <v>339</v>
      </c>
      <c r="C2325" s="13" t="n">
        <v>3.05934604842371</v>
      </c>
      <c r="D2325" s="13" t="n">
        <v>6.27999999999999</v>
      </c>
      <c r="E2325" s="8" t="n">
        <f aca="false">IF(C2325&gt;=$B$4,1,0)</f>
        <v>0</v>
      </c>
      <c r="F2325" s="8" t="n">
        <f aca="false">IF(D2325&gt;=$B$4,1,0)</f>
        <v>0</v>
      </c>
      <c r="G2325" s="8" t="str">
        <f aca="false">IF(AND(E2325=1,F2325=1),"Both pay",IF(F2325=1,"Missed",IF(E2325=1,"False trigger","Neither")))</f>
        <v>Neither</v>
      </c>
    </row>
    <row r="2326" customFormat="false" ht="15" hidden="false" customHeight="false" outlineLevel="0" collapsed="false">
      <c r="A2326" s="8" t="n">
        <v>826</v>
      </c>
      <c r="B2326" s="8" t="s">
        <v>339</v>
      </c>
      <c r="C2326" s="13" t="n">
        <v>1.98699029834174</v>
      </c>
      <c r="D2326" s="13" t="n">
        <v>4.24250000000001</v>
      </c>
      <c r="E2326" s="8" t="n">
        <f aca="false">IF(C2326&gt;=$B$4,1,0)</f>
        <v>0</v>
      </c>
      <c r="F2326" s="8" t="n">
        <f aca="false">IF(D2326&gt;=$B$4,1,0)</f>
        <v>0</v>
      </c>
      <c r="G2326" s="8" t="str">
        <f aca="false">IF(AND(E2326=1,F2326=1),"Both pay",IF(F2326=1,"Missed",IF(E2326=1,"False trigger","Neither")))</f>
        <v>Neither</v>
      </c>
    </row>
    <row r="2327" customFormat="false" ht="15" hidden="false" customHeight="false" outlineLevel="0" collapsed="false">
      <c r="A2327" s="8" t="n">
        <v>827</v>
      </c>
      <c r="B2327" s="8" t="s">
        <v>339</v>
      </c>
      <c r="C2327" s="13" t="n">
        <v>3.33538198404263</v>
      </c>
      <c r="D2327" s="13" t="n">
        <v>3.91875</v>
      </c>
      <c r="E2327" s="8" t="n">
        <f aca="false">IF(C2327&gt;=$B$4,1,0)</f>
        <v>0</v>
      </c>
      <c r="F2327" s="8" t="n">
        <f aca="false">IF(D2327&gt;=$B$4,1,0)</f>
        <v>0</v>
      </c>
      <c r="G2327" s="8" t="str">
        <f aca="false">IF(AND(E2327=1,F2327=1),"Both pay",IF(F2327=1,"Missed",IF(E2327=1,"False trigger","Neither")))</f>
        <v>Neither</v>
      </c>
    </row>
    <row r="2328" customFormat="false" ht="15" hidden="false" customHeight="false" outlineLevel="0" collapsed="false">
      <c r="A2328" s="8" t="n">
        <v>828</v>
      </c>
      <c r="B2328" s="8" t="s">
        <v>339</v>
      </c>
      <c r="C2328" s="13" t="n">
        <v>3.65599470016972</v>
      </c>
      <c r="D2328" s="13" t="n">
        <v>3.831875</v>
      </c>
      <c r="E2328" s="8" t="n">
        <f aca="false">IF(C2328&gt;=$B$4,1,0)</f>
        <v>0</v>
      </c>
      <c r="F2328" s="8" t="n">
        <f aca="false">IF(D2328&gt;=$B$4,1,0)</f>
        <v>0</v>
      </c>
      <c r="G2328" s="8" t="str">
        <f aca="false">IF(AND(E2328=1,F2328=1),"Both pay",IF(F2328=1,"Missed",IF(E2328=1,"False trigger","Neither")))</f>
        <v>Neither</v>
      </c>
    </row>
    <row r="2329" customFormat="false" ht="15" hidden="false" customHeight="false" outlineLevel="0" collapsed="false">
      <c r="A2329" s="8" t="n">
        <v>829</v>
      </c>
      <c r="B2329" s="8" t="s">
        <v>339</v>
      </c>
      <c r="C2329" s="13" t="n">
        <v>4.1774089728722</v>
      </c>
      <c r="D2329" s="13" t="n">
        <v>2.97812499999999</v>
      </c>
      <c r="E2329" s="8" t="n">
        <f aca="false">IF(C2329&gt;=$B$4,1,0)</f>
        <v>0</v>
      </c>
      <c r="F2329" s="8" t="n">
        <f aca="false">IF(D2329&gt;=$B$4,1,0)</f>
        <v>0</v>
      </c>
      <c r="G2329" s="8" t="str">
        <f aca="false">IF(AND(E2329=1,F2329=1),"Both pay",IF(F2329=1,"Missed",IF(E2329=1,"False trigger","Neither")))</f>
        <v>Neither</v>
      </c>
    </row>
    <row r="2330" customFormat="false" ht="15" hidden="false" customHeight="false" outlineLevel="0" collapsed="false">
      <c r="A2330" s="8" t="n">
        <v>832</v>
      </c>
      <c r="B2330" s="8" t="s">
        <v>339</v>
      </c>
      <c r="C2330" s="13" t="n">
        <v>3.12317006930692</v>
      </c>
      <c r="D2330" s="13" t="n">
        <v>3.86375</v>
      </c>
      <c r="E2330" s="8" t="n">
        <f aca="false">IF(C2330&gt;=$B$4,1,0)</f>
        <v>0</v>
      </c>
      <c r="F2330" s="8" t="n">
        <f aca="false">IF(D2330&gt;=$B$4,1,0)</f>
        <v>0</v>
      </c>
      <c r="G2330" s="8" t="str">
        <f aca="false">IF(AND(E2330=1,F2330=1),"Both pay",IF(F2330=1,"Missed",IF(E2330=1,"False trigger","Neither")))</f>
        <v>Neither</v>
      </c>
    </row>
    <row r="2331" customFormat="false" ht="15" hidden="false" customHeight="false" outlineLevel="0" collapsed="false">
      <c r="A2331" s="8" t="n">
        <v>833</v>
      </c>
      <c r="B2331" s="8" t="s">
        <v>339</v>
      </c>
      <c r="C2331" s="13" t="n">
        <v>1.91661993558519</v>
      </c>
      <c r="D2331" s="13" t="n">
        <v>4.72375</v>
      </c>
      <c r="E2331" s="8" t="n">
        <f aca="false">IF(C2331&gt;=$B$4,1,0)</f>
        <v>0</v>
      </c>
      <c r="F2331" s="8" t="n">
        <f aca="false">IF(D2331&gt;=$B$4,1,0)</f>
        <v>0</v>
      </c>
      <c r="G2331" s="8" t="str">
        <f aca="false">IF(AND(E2331=1,F2331=1),"Both pay",IF(F2331=1,"Missed",IF(E2331=1,"False trigger","Neither")))</f>
        <v>Neither</v>
      </c>
    </row>
    <row r="2332" customFormat="false" ht="15" hidden="false" customHeight="false" outlineLevel="0" collapsed="false">
      <c r="A2332" s="8" t="n">
        <v>834</v>
      </c>
      <c r="B2332" s="8" t="s">
        <v>339</v>
      </c>
      <c r="C2332" s="13" t="n">
        <v>1.80674602767651</v>
      </c>
      <c r="D2332" s="13" t="n">
        <v>6.68375</v>
      </c>
      <c r="E2332" s="8" t="n">
        <f aca="false">IF(C2332&gt;=$B$4,1,0)</f>
        <v>0</v>
      </c>
      <c r="F2332" s="8" t="n">
        <f aca="false">IF(D2332&gt;=$B$4,1,0)</f>
        <v>0</v>
      </c>
      <c r="G2332" s="8" t="str">
        <f aca="false">IF(AND(E2332=1,F2332=1),"Both pay",IF(F2332=1,"Missed",IF(E2332=1,"False trigger","Neither")))</f>
        <v>Neither</v>
      </c>
    </row>
    <row r="2333" customFormat="false" ht="15" hidden="false" customHeight="false" outlineLevel="0" collapsed="false">
      <c r="A2333" s="8" t="n">
        <v>835</v>
      </c>
      <c r="B2333" s="8" t="s">
        <v>339</v>
      </c>
      <c r="C2333" s="13" t="n">
        <v>4.4842897181077</v>
      </c>
      <c r="D2333" s="13" t="n">
        <v>9.68375</v>
      </c>
      <c r="E2333" s="8" t="n">
        <f aca="false">IF(C2333&gt;=$B$4,1,0)</f>
        <v>0</v>
      </c>
      <c r="F2333" s="8" t="n">
        <f aca="false">IF(D2333&gt;=$B$4,1,0)</f>
        <v>0</v>
      </c>
      <c r="G2333" s="8" t="str">
        <f aca="false">IF(AND(E2333=1,F2333=1),"Both pay",IF(F2333=1,"Missed",IF(E2333=1,"False trigger","Neither")))</f>
        <v>Neither</v>
      </c>
    </row>
    <row r="2334" customFormat="false" ht="15" hidden="false" customHeight="false" outlineLevel="0" collapsed="false">
      <c r="A2334" s="8" t="n">
        <v>836</v>
      </c>
      <c r="B2334" s="8" t="s">
        <v>339</v>
      </c>
      <c r="C2334" s="13" t="n">
        <v>6.66379266397363</v>
      </c>
      <c r="D2334" s="13" t="n">
        <v>12.30625</v>
      </c>
      <c r="E2334" s="8" t="n">
        <f aca="false">IF(C2334&gt;=$B$4,1,0)</f>
        <v>0</v>
      </c>
      <c r="F2334" s="8" t="n">
        <f aca="false">IF(D2334&gt;=$B$4,1,0)</f>
        <v>1</v>
      </c>
      <c r="G2334" s="8" t="str">
        <f aca="false">IF(AND(E2334=1,F2334=1),"Both pay",IF(F2334=1,"Missed",IF(E2334=1,"False trigger","Neither")))</f>
        <v>Missed</v>
      </c>
    </row>
    <row r="2335" customFormat="false" ht="15" hidden="false" customHeight="false" outlineLevel="0" collapsed="false">
      <c r="A2335" s="8" t="n">
        <v>837</v>
      </c>
      <c r="B2335" s="8" t="s">
        <v>339</v>
      </c>
      <c r="C2335" s="13" t="n">
        <v>6.50444497659168</v>
      </c>
      <c r="D2335" s="13" t="n">
        <v>10.263125</v>
      </c>
      <c r="E2335" s="8" t="n">
        <f aca="false">IF(C2335&gt;=$B$4,1,0)</f>
        <v>0</v>
      </c>
      <c r="F2335" s="8" t="n">
        <f aca="false">IF(D2335&gt;=$B$4,1,0)</f>
        <v>1</v>
      </c>
      <c r="G2335" s="8" t="str">
        <f aca="false">IF(AND(E2335=1,F2335=1),"Both pay",IF(F2335=1,"Missed",IF(E2335=1,"False trigger","Neither")))</f>
        <v>Missed</v>
      </c>
    </row>
    <row r="2336" customFormat="false" ht="15" hidden="false" customHeight="false" outlineLevel="0" collapsed="false">
      <c r="A2336" s="8" t="n">
        <v>840</v>
      </c>
      <c r="B2336" s="8" t="s">
        <v>339</v>
      </c>
      <c r="C2336" s="13" t="n">
        <v>7.69868582044512</v>
      </c>
      <c r="D2336" s="13" t="n">
        <v>11.993125</v>
      </c>
      <c r="E2336" s="8" t="n">
        <f aca="false">IF(C2336&gt;=$B$4,1,0)</f>
        <v>0</v>
      </c>
      <c r="F2336" s="8" t="n">
        <f aca="false">IF(D2336&gt;=$B$4,1,0)</f>
        <v>1</v>
      </c>
      <c r="G2336" s="8" t="str">
        <f aca="false">IF(AND(E2336=1,F2336=1),"Both pay",IF(F2336=1,"Missed",IF(E2336=1,"False trigger","Neither")))</f>
        <v>Missed</v>
      </c>
    </row>
    <row r="2337" customFormat="false" ht="15" hidden="false" customHeight="false" outlineLevel="0" collapsed="false">
      <c r="A2337" s="8" t="n">
        <v>841</v>
      </c>
      <c r="B2337" s="8" t="s">
        <v>339</v>
      </c>
      <c r="C2337" s="13" t="n">
        <v>7.43579132622882</v>
      </c>
      <c r="D2337" s="13" t="n">
        <v>12.46125</v>
      </c>
      <c r="E2337" s="8" t="n">
        <f aca="false">IF(C2337&gt;=$B$4,1,0)</f>
        <v>0</v>
      </c>
      <c r="F2337" s="8" t="n">
        <f aca="false">IF(D2337&gt;=$B$4,1,0)</f>
        <v>1</v>
      </c>
      <c r="G2337" s="8" t="str">
        <f aca="false">IF(AND(E2337=1,F2337=1),"Both pay",IF(F2337=1,"Missed",IF(E2337=1,"False trigger","Neither")))</f>
        <v>Missed</v>
      </c>
    </row>
    <row r="2338" customFormat="false" ht="15" hidden="false" customHeight="false" outlineLevel="0" collapsed="false">
      <c r="A2338" s="8" t="n">
        <v>842</v>
      </c>
      <c r="B2338" s="8" t="s">
        <v>339</v>
      </c>
      <c r="C2338" s="13" t="n">
        <v>7.56455805865786</v>
      </c>
      <c r="D2338" s="13" t="n">
        <v>12.01875</v>
      </c>
      <c r="E2338" s="8" t="n">
        <f aca="false">IF(C2338&gt;=$B$4,1,0)</f>
        <v>0</v>
      </c>
      <c r="F2338" s="8" t="n">
        <f aca="false">IF(D2338&gt;=$B$4,1,0)</f>
        <v>1</v>
      </c>
      <c r="G2338" s="8" t="str">
        <f aca="false">IF(AND(E2338=1,F2338=1),"Both pay",IF(F2338=1,"Missed",IF(E2338=1,"False trigger","Neither")))</f>
        <v>Missed</v>
      </c>
    </row>
    <row r="2339" customFormat="false" ht="15" hidden="false" customHeight="false" outlineLevel="0" collapsed="false">
      <c r="A2339" s="8" t="n">
        <v>843</v>
      </c>
      <c r="B2339" s="8" t="s">
        <v>339</v>
      </c>
      <c r="C2339" s="13" t="n">
        <v>7.1470729543024</v>
      </c>
      <c r="D2339" s="13" t="n">
        <v>12.6975</v>
      </c>
      <c r="E2339" s="8" t="n">
        <f aca="false">IF(C2339&gt;=$B$4,1,0)</f>
        <v>0</v>
      </c>
      <c r="F2339" s="8" t="n">
        <f aca="false">IF(D2339&gt;=$B$4,1,0)</f>
        <v>1</v>
      </c>
      <c r="G2339" s="8" t="str">
        <f aca="false">IF(AND(E2339=1,F2339=1),"Both pay",IF(F2339=1,"Missed",IF(E2339=1,"False trigger","Neither")))</f>
        <v>Missed</v>
      </c>
    </row>
    <row r="2340" customFormat="false" ht="15" hidden="false" customHeight="false" outlineLevel="0" collapsed="false">
      <c r="A2340" s="8" t="n">
        <v>844</v>
      </c>
      <c r="B2340" s="8" t="s">
        <v>339</v>
      </c>
      <c r="C2340" s="13" t="n">
        <v>5.40939937560188</v>
      </c>
      <c r="D2340" s="13" t="n">
        <v>14.87375</v>
      </c>
      <c r="E2340" s="8" t="n">
        <f aca="false">IF(C2340&gt;=$B$4,1,0)</f>
        <v>0</v>
      </c>
      <c r="F2340" s="8" t="n">
        <f aca="false">IF(D2340&gt;=$B$4,1,0)</f>
        <v>1</v>
      </c>
      <c r="G2340" s="8" t="str">
        <f aca="false">IF(AND(E2340=1,F2340=1),"Both pay",IF(F2340=1,"Missed",IF(E2340=1,"False trigger","Neither")))</f>
        <v>Missed</v>
      </c>
    </row>
    <row r="2341" customFormat="false" ht="15" hidden="false" customHeight="false" outlineLevel="0" collapsed="false">
      <c r="A2341" s="8" t="n">
        <v>845</v>
      </c>
      <c r="B2341" s="8" t="s">
        <v>339</v>
      </c>
      <c r="C2341" s="13" t="n">
        <v>4.41433107460697</v>
      </c>
      <c r="D2341" s="13" t="n">
        <v>12.818125</v>
      </c>
      <c r="E2341" s="8" t="n">
        <f aca="false">IF(C2341&gt;=$B$4,1,0)</f>
        <v>0</v>
      </c>
      <c r="F2341" s="8" t="n">
        <f aca="false">IF(D2341&gt;=$B$4,1,0)</f>
        <v>1</v>
      </c>
      <c r="G2341" s="8" t="str">
        <f aca="false">IF(AND(E2341=1,F2341=1),"Both pay",IF(F2341=1,"Missed",IF(E2341=1,"False trigger","Neither")))</f>
        <v>Missed</v>
      </c>
    </row>
    <row r="2342" customFormat="false" ht="15" hidden="false" customHeight="false" outlineLevel="0" collapsed="false">
      <c r="A2342" s="8" t="n">
        <v>846</v>
      </c>
      <c r="B2342" s="8" t="s">
        <v>339</v>
      </c>
      <c r="C2342" s="13" t="n">
        <v>4.94123826524175</v>
      </c>
      <c r="D2342" s="13" t="n">
        <v>9.029375</v>
      </c>
      <c r="E2342" s="8" t="n">
        <f aca="false">IF(C2342&gt;=$B$4,1,0)</f>
        <v>0</v>
      </c>
      <c r="F2342" s="8" t="n">
        <f aca="false">IF(D2342&gt;=$B$4,1,0)</f>
        <v>0</v>
      </c>
      <c r="G2342" s="8" t="str">
        <f aca="false">IF(AND(E2342=1,F2342=1),"Both pay",IF(F2342=1,"Missed",IF(E2342=1,"False trigger","Neither")))</f>
        <v>Neither</v>
      </c>
    </row>
    <row r="2343" customFormat="false" ht="15" hidden="false" customHeight="false" outlineLevel="0" collapsed="false">
      <c r="A2343" s="8" t="n">
        <v>847</v>
      </c>
      <c r="B2343" s="8" t="s">
        <v>339</v>
      </c>
      <c r="C2343" s="13" t="n">
        <v>5.31174029791151</v>
      </c>
      <c r="D2343" s="13" t="n">
        <v>5.963125</v>
      </c>
      <c r="E2343" s="8" t="n">
        <f aca="false">IF(C2343&gt;=$B$4,1,0)</f>
        <v>0</v>
      </c>
      <c r="F2343" s="8" t="n">
        <f aca="false">IF(D2343&gt;=$B$4,1,0)</f>
        <v>0</v>
      </c>
      <c r="G2343" s="8" t="str">
        <f aca="false">IF(AND(E2343=1,F2343=1),"Both pay",IF(F2343=1,"Missed",IF(E2343=1,"False trigger","Neither")))</f>
        <v>Neither</v>
      </c>
    </row>
    <row r="2344" customFormat="false" ht="15" hidden="false" customHeight="false" outlineLevel="0" collapsed="false">
      <c r="A2344" s="8" t="n">
        <v>848</v>
      </c>
      <c r="B2344" s="8" t="s">
        <v>339</v>
      </c>
      <c r="C2344" s="13" t="n">
        <v>5.63687522000568</v>
      </c>
      <c r="D2344" s="13" t="n">
        <v>3.829375</v>
      </c>
      <c r="E2344" s="8" t="n">
        <f aca="false">IF(C2344&gt;=$B$4,1,0)</f>
        <v>0</v>
      </c>
      <c r="F2344" s="8" t="n">
        <f aca="false">IF(D2344&gt;=$B$4,1,0)</f>
        <v>0</v>
      </c>
      <c r="G2344" s="8" t="str">
        <f aca="false">IF(AND(E2344=1,F2344=1),"Both pay",IF(F2344=1,"Missed",IF(E2344=1,"False trigger","Neither")))</f>
        <v>Neither</v>
      </c>
    </row>
    <row r="2345" customFormat="false" ht="15" hidden="false" customHeight="false" outlineLevel="0" collapsed="false">
      <c r="A2345" s="8" t="n">
        <v>859</v>
      </c>
      <c r="B2345" s="8" t="s">
        <v>339</v>
      </c>
      <c r="C2345" s="13" t="n">
        <v>1.45699565394175</v>
      </c>
      <c r="D2345" s="13" t="n">
        <v>4.22875</v>
      </c>
      <c r="E2345" s="8" t="n">
        <f aca="false">IF(C2345&gt;=$B$4,1,0)</f>
        <v>0</v>
      </c>
      <c r="F2345" s="8" t="n">
        <f aca="false">IF(D2345&gt;=$B$4,1,0)</f>
        <v>0</v>
      </c>
      <c r="G2345" s="8" t="str">
        <f aca="false">IF(AND(E2345=1,F2345=1),"Both pay",IF(F2345=1,"Missed",IF(E2345=1,"False trigger","Neither")))</f>
        <v>Neither</v>
      </c>
    </row>
    <row r="2346" customFormat="false" ht="15" hidden="false" customHeight="false" outlineLevel="0" collapsed="false">
      <c r="A2346" s="8" t="n">
        <v>860</v>
      </c>
      <c r="B2346" s="8" t="s">
        <v>339</v>
      </c>
      <c r="C2346" s="13" t="n">
        <v>1.10878108689535</v>
      </c>
      <c r="D2346" s="13" t="n">
        <v>4.48875</v>
      </c>
      <c r="E2346" s="8" t="n">
        <f aca="false">IF(C2346&gt;=$B$4,1,0)</f>
        <v>0</v>
      </c>
      <c r="F2346" s="8" t="n">
        <f aca="false">IF(D2346&gt;=$B$4,1,0)</f>
        <v>0</v>
      </c>
      <c r="G2346" s="8" t="str">
        <f aca="false">IF(AND(E2346=1,F2346=1),"Both pay",IF(F2346=1,"Missed",IF(E2346=1,"False trigger","Neither")))</f>
        <v>Neither</v>
      </c>
    </row>
    <row r="2347" customFormat="false" ht="15" hidden="false" customHeight="false" outlineLevel="0" collapsed="false">
      <c r="A2347" s="8" t="n">
        <v>861</v>
      </c>
      <c r="B2347" s="8" t="s">
        <v>339</v>
      </c>
      <c r="C2347" s="13" t="n">
        <v>2.66419156990227</v>
      </c>
      <c r="D2347" s="13" t="n">
        <v>5.566875</v>
      </c>
      <c r="E2347" s="8" t="n">
        <f aca="false">IF(C2347&gt;=$B$4,1,0)</f>
        <v>0</v>
      </c>
      <c r="F2347" s="8" t="n">
        <f aca="false">IF(D2347&gt;=$B$4,1,0)</f>
        <v>0</v>
      </c>
      <c r="G2347" s="8" t="str">
        <f aca="false">IF(AND(E2347=1,F2347=1),"Both pay",IF(F2347=1,"Missed",IF(E2347=1,"False trigger","Neither")))</f>
        <v>Neither</v>
      </c>
    </row>
    <row r="2348" customFormat="false" ht="15" hidden="false" customHeight="false" outlineLevel="0" collapsed="false">
      <c r="A2348" s="8" t="n">
        <v>862</v>
      </c>
      <c r="B2348" s="8" t="s">
        <v>339</v>
      </c>
      <c r="C2348" s="13" t="n">
        <v>2.78961535056025</v>
      </c>
      <c r="D2348" s="13" t="n">
        <v>4.813125</v>
      </c>
      <c r="E2348" s="8" t="n">
        <f aca="false">IF(C2348&gt;=$B$4,1,0)</f>
        <v>0</v>
      </c>
      <c r="F2348" s="8" t="n">
        <f aca="false">IF(D2348&gt;=$B$4,1,0)</f>
        <v>0</v>
      </c>
      <c r="G2348" s="8" t="str">
        <f aca="false">IF(AND(E2348=1,F2348=1),"Both pay",IF(F2348=1,"Missed",IF(E2348=1,"False trigger","Neither")))</f>
        <v>Neither</v>
      </c>
    </row>
    <row r="2349" customFormat="false" ht="15" hidden="false" customHeight="false" outlineLevel="0" collapsed="false">
      <c r="A2349" s="8" t="n">
        <v>863</v>
      </c>
      <c r="B2349" s="8" t="s">
        <v>339</v>
      </c>
      <c r="C2349" s="13" t="n">
        <v>2.01286998294339</v>
      </c>
      <c r="D2349" s="13" t="n">
        <v>3.86</v>
      </c>
      <c r="E2349" s="8" t="n">
        <f aca="false">IF(C2349&gt;=$B$4,1,0)</f>
        <v>0</v>
      </c>
      <c r="F2349" s="8" t="n">
        <f aca="false">IF(D2349&gt;=$B$4,1,0)</f>
        <v>0</v>
      </c>
      <c r="G2349" s="8" t="str">
        <f aca="false">IF(AND(E2349=1,F2349=1),"Both pay",IF(F2349=1,"Missed",IF(E2349=1,"False trigger","Neither")))</f>
        <v>Neither</v>
      </c>
    </row>
    <row r="2350" customFormat="false" ht="15" hidden="false" customHeight="false" outlineLevel="0" collapsed="false">
      <c r="A2350" s="8" t="n">
        <v>864</v>
      </c>
      <c r="B2350" s="8" t="s">
        <v>339</v>
      </c>
      <c r="C2350" s="13" t="n">
        <v>2.75315250881926</v>
      </c>
      <c r="D2350" s="13" t="n">
        <v>2.800625</v>
      </c>
      <c r="E2350" s="8" t="n">
        <f aca="false">IF(C2350&gt;=$B$4,1,0)</f>
        <v>0</v>
      </c>
      <c r="F2350" s="8" t="n">
        <f aca="false">IF(D2350&gt;=$B$4,1,0)</f>
        <v>0</v>
      </c>
      <c r="G2350" s="8" t="str">
        <f aca="false">IF(AND(E2350=1,F2350=1),"Both pay",IF(F2350=1,"Missed",IF(E2350=1,"False trigger","Neither")))</f>
        <v>Neither</v>
      </c>
    </row>
    <row r="2351" customFormat="false" ht="15" hidden="false" customHeight="false" outlineLevel="0" collapsed="false">
      <c r="A2351" s="8" t="n">
        <v>865</v>
      </c>
      <c r="B2351" s="8" t="s">
        <v>339</v>
      </c>
      <c r="C2351" s="13" t="n">
        <v>3.13814580572198</v>
      </c>
      <c r="D2351" s="13" t="n">
        <v>2.776875</v>
      </c>
      <c r="E2351" s="8" t="n">
        <f aca="false">IF(C2351&gt;=$B$4,1,0)</f>
        <v>0</v>
      </c>
      <c r="F2351" s="8" t="n">
        <f aca="false">IF(D2351&gt;=$B$4,1,0)</f>
        <v>0</v>
      </c>
      <c r="G2351" s="8" t="str">
        <f aca="false">IF(AND(E2351=1,F2351=1),"Both pay",IF(F2351=1,"Missed",IF(E2351=1,"False trigger","Neither")))</f>
        <v>Neither</v>
      </c>
    </row>
    <row r="2352" customFormat="false" ht="15" hidden="false" customHeight="false" outlineLevel="0" collapsed="false">
      <c r="A2352" s="8" t="n">
        <v>866</v>
      </c>
      <c r="B2352" s="8" t="s">
        <v>339</v>
      </c>
      <c r="C2352" s="13" t="n">
        <v>2.20830992639056</v>
      </c>
      <c r="D2352" s="13" t="n">
        <v>2.676875</v>
      </c>
      <c r="E2352" s="8" t="n">
        <f aca="false">IF(C2352&gt;=$B$4,1,0)</f>
        <v>0</v>
      </c>
      <c r="F2352" s="8" t="n">
        <f aca="false">IF(D2352&gt;=$B$4,1,0)</f>
        <v>0</v>
      </c>
      <c r="G2352" s="8" t="str">
        <f aca="false">IF(AND(E2352=1,F2352=1),"Both pay",IF(F2352=1,"Missed",IF(E2352=1,"False trigger","Neither")))</f>
        <v>Neither</v>
      </c>
    </row>
    <row r="2353" customFormat="false" ht="15" hidden="false" customHeight="false" outlineLevel="0" collapsed="false">
      <c r="A2353" s="8" t="n">
        <v>867</v>
      </c>
      <c r="B2353" s="8" t="s">
        <v>339</v>
      </c>
      <c r="C2353" s="13" t="n">
        <v>3.8991392113554</v>
      </c>
      <c r="D2353" s="13" t="n">
        <v>3.47625</v>
      </c>
      <c r="E2353" s="8" t="n">
        <f aca="false">IF(C2353&gt;=$B$4,1,0)</f>
        <v>0</v>
      </c>
      <c r="F2353" s="8" t="n">
        <f aca="false">IF(D2353&gt;=$B$4,1,0)</f>
        <v>0</v>
      </c>
      <c r="G2353" s="8" t="str">
        <f aca="false">IF(AND(E2353=1,F2353=1),"Both pay",IF(F2353=1,"Missed",IF(E2353=1,"False trigger","Neither")))</f>
        <v>Neither</v>
      </c>
    </row>
    <row r="2354" customFormat="false" ht="15" hidden="false" customHeight="false" outlineLevel="0" collapsed="false">
      <c r="A2354" s="8" t="n">
        <v>868</v>
      </c>
      <c r="B2354" s="8" t="s">
        <v>339</v>
      </c>
      <c r="C2354" s="13" t="n">
        <v>4.60688607870753</v>
      </c>
      <c r="D2354" s="13" t="n">
        <v>4.31875</v>
      </c>
      <c r="E2354" s="8" t="n">
        <f aca="false">IF(C2354&gt;=$B$4,1,0)</f>
        <v>0</v>
      </c>
      <c r="F2354" s="8" t="n">
        <f aca="false">IF(D2354&gt;=$B$4,1,0)</f>
        <v>0</v>
      </c>
      <c r="G2354" s="8" t="str">
        <f aca="false">IF(AND(E2354=1,F2354=1),"Both pay",IF(F2354=1,"Missed",IF(E2354=1,"False trigger","Neither")))</f>
        <v>Neither</v>
      </c>
    </row>
    <row r="2355" customFormat="false" ht="15" hidden="false" customHeight="false" outlineLevel="0" collapsed="false">
      <c r="A2355" s="8" t="n">
        <v>869</v>
      </c>
      <c r="B2355" s="8" t="s">
        <v>339</v>
      </c>
      <c r="C2355" s="13" t="n">
        <v>3.89402360743704</v>
      </c>
      <c r="D2355" s="13" t="n">
        <v>4.865625</v>
      </c>
      <c r="E2355" s="8" t="n">
        <f aca="false">IF(C2355&gt;=$B$4,1,0)</f>
        <v>0</v>
      </c>
      <c r="F2355" s="8" t="n">
        <f aca="false">IF(D2355&gt;=$B$4,1,0)</f>
        <v>0</v>
      </c>
      <c r="G2355" s="8" t="str">
        <f aca="false">IF(AND(E2355=1,F2355=1),"Both pay",IF(F2355=1,"Missed",IF(E2355=1,"False trigger","Neither")))</f>
        <v>Neither</v>
      </c>
    </row>
    <row r="2356" customFormat="false" ht="15" hidden="false" customHeight="false" outlineLevel="0" collapsed="false">
      <c r="A2356" s="8" t="n">
        <v>870</v>
      </c>
      <c r="B2356" s="8" t="s">
        <v>339</v>
      </c>
      <c r="C2356" s="13" t="n">
        <v>3.52016330614104</v>
      </c>
      <c r="D2356" s="13" t="n">
        <v>6.80125</v>
      </c>
      <c r="E2356" s="8" t="n">
        <f aca="false">IF(C2356&gt;=$B$4,1,0)</f>
        <v>0</v>
      </c>
      <c r="F2356" s="8" t="n">
        <f aca="false">IF(D2356&gt;=$B$4,1,0)</f>
        <v>0</v>
      </c>
      <c r="G2356" s="8" t="str">
        <f aca="false">IF(AND(E2356=1,F2356=1),"Both pay",IF(F2356=1,"Missed",IF(E2356=1,"False trigger","Neither")))</f>
        <v>Neither</v>
      </c>
    </row>
    <row r="2357" customFormat="false" ht="15" hidden="false" customHeight="false" outlineLevel="0" collapsed="false">
      <c r="A2357" s="8" t="n">
        <v>871</v>
      </c>
      <c r="B2357" s="8" t="s">
        <v>339</v>
      </c>
      <c r="C2357" s="13" t="n">
        <v>3.5299971022886</v>
      </c>
      <c r="D2357" s="13" t="n">
        <v>8.056875</v>
      </c>
      <c r="E2357" s="8" t="n">
        <f aca="false">IF(C2357&gt;=$B$4,1,0)</f>
        <v>0</v>
      </c>
      <c r="F2357" s="8" t="n">
        <f aca="false">IF(D2357&gt;=$B$4,1,0)</f>
        <v>0</v>
      </c>
      <c r="G2357" s="8" t="str">
        <f aca="false">IF(AND(E2357=1,F2357=1),"Both pay",IF(F2357=1,"Missed",IF(E2357=1,"False trigger","Neither")))</f>
        <v>Neither</v>
      </c>
    </row>
    <row r="2358" customFormat="false" ht="15" hidden="false" customHeight="false" outlineLevel="0" collapsed="false">
      <c r="A2358" s="8" t="n">
        <v>872</v>
      </c>
      <c r="B2358" s="8" t="s">
        <v>339</v>
      </c>
      <c r="C2358" s="13" t="n">
        <v>3.91788185323834</v>
      </c>
      <c r="D2358" s="13" t="n">
        <v>6.72875</v>
      </c>
      <c r="E2358" s="8" t="n">
        <f aca="false">IF(C2358&gt;=$B$4,1,0)</f>
        <v>0</v>
      </c>
      <c r="F2358" s="8" t="n">
        <f aca="false">IF(D2358&gt;=$B$4,1,0)</f>
        <v>0</v>
      </c>
      <c r="G2358" s="8" t="str">
        <f aca="false">IF(AND(E2358=1,F2358=1),"Both pay",IF(F2358=1,"Missed",IF(E2358=1,"False trigger","Neither")))</f>
        <v>Neither</v>
      </c>
    </row>
    <row r="2359" customFormat="false" ht="15" hidden="false" customHeight="false" outlineLevel="0" collapsed="false">
      <c r="A2359" s="8" t="n">
        <v>878</v>
      </c>
      <c r="B2359" s="8" t="s">
        <v>339</v>
      </c>
      <c r="C2359" s="13" t="n">
        <v>10.2593451086155</v>
      </c>
      <c r="D2359" s="13" t="n">
        <v>6.67</v>
      </c>
      <c r="E2359" s="8" t="n">
        <f aca="false">IF(C2359&gt;=$B$4,1,0)</f>
        <v>1</v>
      </c>
      <c r="F2359" s="8" t="n">
        <f aca="false">IF(D2359&gt;=$B$4,1,0)</f>
        <v>0</v>
      </c>
      <c r="G2359" s="8" t="str">
        <f aca="false">IF(AND(E2359=1,F2359=1),"Both pay",IF(F2359=1,"Missed",IF(E2359=1,"False trigger","Neither")))</f>
        <v>False trigger</v>
      </c>
    </row>
    <row r="2360" customFormat="false" ht="15" hidden="false" customHeight="false" outlineLevel="0" collapsed="false">
      <c r="A2360" s="8" t="n">
        <v>879</v>
      </c>
      <c r="B2360" s="8" t="s">
        <v>339</v>
      </c>
      <c r="C2360" s="13" t="n">
        <v>9.91749334424384</v>
      </c>
      <c r="D2360" s="13" t="n">
        <v>8.64875</v>
      </c>
      <c r="E2360" s="8" t="n">
        <f aca="false">IF(C2360&gt;=$B$4,1,0)</f>
        <v>0</v>
      </c>
      <c r="F2360" s="8" t="n">
        <f aca="false">IF(D2360&gt;=$B$4,1,0)</f>
        <v>0</v>
      </c>
      <c r="G2360" s="8" t="str">
        <f aca="false">IF(AND(E2360=1,F2360=1),"Both pay",IF(F2360=1,"Missed",IF(E2360=1,"False trigger","Neither")))</f>
        <v>Neither</v>
      </c>
    </row>
    <row r="2361" customFormat="false" ht="15" hidden="false" customHeight="false" outlineLevel="0" collapsed="false">
      <c r="A2361" s="8" t="n">
        <v>880</v>
      </c>
      <c r="B2361" s="8" t="s">
        <v>339</v>
      </c>
      <c r="C2361" s="13" t="n">
        <v>9.33037521221091</v>
      </c>
      <c r="D2361" s="13" t="n">
        <v>10.978125</v>
      </c>
      <c r="E2361" s="8" t="n">
        <f aca="false">IF(C2361&gt;=$B$4,1,0)</f>
        <v>0</v>
      </c>
      <c r="F2361" s="8" t="n">
        <f aca="false">IF(D2361&gt;=$B$4,1,0)</f>
        <v>1</v>
      </c>
      <c r="G2361" s="8" t="str">
        <f aca="false">IF(AND(E2361=1,F2361=1),"Both pay",IF(F2361=1,"Missed",IF(E2361=1,"False trigger","Neither")))</f>
        <v>Missed</v>
      </c>
    </row>
    <row r="2362" customFormat="false" ht="15" hidden="false" customHeight="false" outlineLevel="0" collapsed="false">
      <c r="A2362" s="8" t="n">
        <v>882</v>
      </c>
      <c r="B2362" s="8" t="s">
        <v>339</v>
      </c>
      <c r="C2362" s="13" t="n">
        <v>5.57551984273849</v>
      </c>
      <c r="D2362" s="13" t="n">
        <v>12.75</v>
      </c>
      <c r="E2362" s="8" t="n">
        <f aca="false">IF(C2362&gt;=$B$4,1,0)</f>
        <v>0</v>
      </c>
      <c r="F2362" s="8" t="n">
        <f aca="false">IF(D2362&gt;=$B$4,1,0)</f>
        <v>1</v>
      </c>
      <c r="G2362" s="8" t="str">
        <f aca="false">IF(AND(E2362=1,F2362=1),"Both pay",IF(F2362=1,"Missed",IF(E2362=1,"False trigger","Neither")))</f>
        <v>Missed</v>
      </c>
    </row>
    <row r="2363" customFormat="false" ht="15" hidden="false" customHeight="false" outlineLevel="0" collapsed="false">
      <c r="A2363" s="8" t="n">
        <v>883</v>
      </c>
      <c r="B2363" s="8" t="s">
        <v>339</v>
      </c>
      <c r="C2363" s="13" t="n">
        <v>4.51489119290068</v>
      </c>
      <c r="D2363" s="13" t="n">
        <v>8.24625</v>
      </c>
      <c r="E2363" s="8" t="n">
        <f aca="false">IF(C2363&gt;=$B$4,1,0)</f>
        <v>0</v>
      </c>
      <c r="F2363" s="8" t="n">
        <f aca="false">IF(D2363&gt;=$B$4,1,0)</f>
        <v>0</v>
      </c>
      <c r="G2363" s="8" t="str">
        <f aca="false">IF(AND(E2363=1,F2363=1),"Both pay",IF(F2363=1,"Missed",IF(E2363=1,"False trigger","Neither")))</f>
        <v>Neither</v>
      </c>
    </row>
    <row r="2364" customFormat="false" ht="15" hidden="false" customHeight="false" outlineLevel="0" collapsed="false">
      <c r="A2364" s="8" t="n">
        <v>884</v>
      </c>
      <c r="B2364" s="8" t="s">
        <v>339</v>
      </c>
      <c r="C2364" s="13" t="n">
        <v>4.80052481062224</v>
      </c>
      <c r="D2364" s="13" t="n">
        <v>5.0125</v>
      </c>
      <c r="E2364" s="8" t="n">
        <f aca="false">IF(C2364&gt;=$B$4,1,0)</f>
        <v>0</v>
      </c>
      <c r="F2364" s="8" t="n">
        <f aca="false">IF(D2364&gt;=$B$4,1,0)</f>
        <v>0</v>
      </c>
      <c r="G2364" s="8" t="str">
        <f aca="false">IF(AND(E2364=1,F2364=1),"Both pay",IF(F2364=1,"Missed",IF(E2364=1,"False trigger","Neither")))</f>
        <v>Neither</v>
      </c>
    </row>
    <row r="2365" customFormat="false" ht="15" hidden="false" customHeight="false" outlineLevel="0" collapsed="false">
      <c r="A2365" s="8" t="n">
        <v>885</v>
      </c>
      <c r="B2365" s="8" t="s">
        <v>339</v>
      </c>
      <c r="C2365" s="13" t="n">
        <v>4.888815140899</v>
      </c>
      <c r="D2365" s="13" t="n">
        <v>4.97687499999999</v>
      </c>
      <c r="E2365" s="8" t="n">
        <f aca="false">IF(C2365&gt;=$B$4,1,0)</f>
        <v>0</v>
      </c>
      <c r="F2365" s="8" t="n">
        <f aca="false">IF(D2365&gt;=$B$4,1,0)</f>
        <v>0</v>
      </c>
      <c r="G2365" s="8" t="str">
        <f aca="false">IF(AND(E2365=1,F2365=1),"Both pay",IF(F2365=1,"Missed",IF(E2365=1,"False trigger","Neither")))</f>
        <v>Neither</v>
      </c>
    </row>
    <row r="2366" customFormat="false" ht="15" hidden="false" customHeight="false" outlineLevel="0" collapsed="false">
      <c r="A2366" s="8" t="n">
        <v>886</v>
      </c>
      <c r="B2366" s="8" t="s">
        <v>339</v>
      </c>
      <c r="C2366" s="13" t="n">
        <v>5.55802393063851</v>
      </c>
      <c r="D2366" s="13" t="n">
        <v>4.869375</v>
      </c>
      <c r="E2366" s="8" t="n">
        <f aca="false">IF(C2366&gt;=$B$4,1,0)</f>
        <v>0</v>
      </c>
      <c r="F2366" s="8" t="n">
        <f aca="false">IF(D2366&gt;=$B$4,1,0)</f>
        <v>0</v>
      </c>
      <c r="G2366" s="8" t="str">
        <f aca="false">IF(AND(E2366=1,F2366=1),"Both pay",IF(F2366=1,"Missed",IF(E2366=1,"False trigger","Neither")))</f>
        <v>Neither</v>
      </c>
    </row>
    <row r="2367" customFormat="false" ht="15" hidden="false" customHeight="false" outlineLevel="0" collapsed="false">
      <c r="A2367" s="8" t="n">
        <v>887</v>
      </c>
      <c r="B2367" s="8" t="s">
        <v>339</v>
      </c>
      <c r="C2367" s="13" t="n">
        <v>6.97668305741344</v>
      </c>
      <c r="D2367" s="13" t="n">
        <v>4.646875</v>
      </c>
      <c r="E2367" s="8" t="n">
        <f aca="false">IF(C2367&gt;=$B$4,1,0)</f>
        <v>0</v>
      </c>
      <c r="F2367" s="8" t="n">
        <f aca="false">IF(D2367&gt;=$B$4,1,0)</f>
        <v>0</v>
      </c>
      <c r="G2367" s="8" t="str">
        <f aca="false">IF(AND(E2367=1,F2367=1),"Both pay",IF(F2367=1,"Missed",IF(E2367=1,"False trigger","Neither")))</f>
        <v>Neither</v>
      </c>
    </row>
    <row r="2368" customFormat="false" ht="15" hidden="false" customHeight="false" outlineLevel="0" collapsed="false">
      <c r="A2368" s="8" t="n">
        <v>890</v>
      </c>
      <c r="B2368" s="8" t="s">
        <v>339</v>
      </c>
      <c r="C2368" s="13" t="n">
        <v>4.1980759983735</v>
      </c>
      <c r="D2368" s="13" t="n">
        <v>6.43875000000001</v>
      </c>
      <c r="E2368" s="8" t="n">
        <f aca="false">IF(C2368&gt;=$B$4,1,0)</f>
        <v>0</v>
      </c>
      <c r="F2368" s="8" t="n">
        <f aca="false">IF(D2368&gt;=$B$4,1,0)</f>
        <v>0</v>
      </c>
      <c r="G2368" s="8" t="str">
        <f aca="false">IF(AND(E2368=1,F2368=1),"Both pay",IF(F2368=1,"Missed",IF(E2368=1,"False trigger","Neither")))</f>
        <v>Neither</v>
      </c>
    </row>
    <row r="2369" customFormat="false" ht="15" hidden="false" customHeight="false" outlineLevel="0" collapsed="false">
      <c r="A2369" s="8" t="n">
        <v>891</v>
      </c>
      <c r="B2369" s="8" t="s">
        <v>339</v>
      </c>
      <c r="C2369" s="13" t="n">
        <v>4.09220802561346</v>
      </c>
      <c r="D2369" s="13" t="n">
        <v>8.58000000000001</v>
      </c>
      <c r="E2369" s="8" t="n">
        <f aca="false">IF(C2369&gt;=$B$4,1,0)</f>
        <v>0</v>
      </c>
      <c r="F2369" s="8" t="n">
        <f aca="false">IF(D2369&gt;=$B$4,1,0)</f>
        <v>0</v>
      </c>
      <c r="G2369" s="8" t="str">
        <f aca="false">IF(AND(E2369=1,F2369=1),"Both pay",IF(F2369=1,"Missed",IF(E2369=1,"False trigger","Neither")))</f>
        <v>Neither</v>
      </c>
    </row>
    <row r="2370" customFormat="false" ht="15" hidden="false" customHeight="false" outlineLevel="0" collapsed="false">
      <c r="A2370" s="8" t="n">
        <v>892</v>
      </c>
      <c r="B2370" s="8" t="s">
        <v>339</v>
      </c>
      <c r="C2370" s="13" t="n">
        <v>7.40016754758314</v>
      </c>
      <c r="D2370" s="13" t="n">
        <v>14.03</v>
      </c>
      <c r="E2370" s="8" t="n">
        <f aca="false">IF(C2370&gt;=$B$4,1,0)</f>
        <v>0</v>
      </c>
      <c r="F2370" s="8" t="n">
        <f aca="false">IF(D2370&gt;=$B$4,1,0)</f>
        <v>1</v>
      </c>
      <c r="G2370" s="8" t="str">
        <f aca="false">IF(AND(E2370=1,F2370=1),"Both pay",IF(F2370=1,"Missed",IF(E2370=1,"False trigger","Neither")))</f>
        <v>Missed</v>
      </c>
    </row>
    <row r="2371" customFormat="false" ht="15" hidden="false" customHeight="false" outlineLevel="0" collapsed="false">
      <c r="A2371" s="8" t="n">
        <v>893</v>
      </c>
      <c r="B2371" s="8" t="s">
        <v>339</v>
      </c>
      <c r="C2371" s="13" t="n">
        <v>10.0338241572728</v>
      </c>
      <c r="D2371" s="13" t="n">
        <v>15.839375</v>
      </c>
      <c r="E2371" s="8" t="n">
        <f aca="false">IF(C2371&gt;=$B$4,1,0)</f>
        <v>1</v>
      </c>
      <c r="F2371" s="8" t="n">
        <f aca="false">IF(D2371&gt;=$B$4,1,0)</f>
        <v>1</v>
      </c>
      <c r="G2371" s="8" t="str">
        <f aca="false">IF(AND(E2371=1,F2371=1),"Both pay",IF(F2371=1,"Missed",IF(E2371=1,"False trigger","Neither")))</f>
        <v>Both pay</v>
      </c>
    </row>
    <row r="2372" customFormat="false" ht="15" hidden="false" customHeight="false" outlineLevel="0" collapsed="false">
      <c r="A2372" s="8" t="n">
        <v>894</v>
      </c>
      <c r="B2372" s="8" t="s">
        <v>339</v>
      </c>
      <c r="C2372" s="13" t="n">
        <v>8.39465049082944</v>
      </c>
      <c r="D2372" s="13" t="n">
        <v>13.0825</v>
      </c>
      <c r="E2372" s="8" t="n">
        <f aca="false">IF(C2372&gt;=$B$4,1,0)</f>
        <v>0</v>
      </c>
      <c r="F2372" s="8" t="n">
        <f aca="false">IF(D2372&gt;=$B$4,1,0)</f>
        <v>1</v>
      </c>
      <c r="G2372" s="8" t="str">
        <f aca="false">IF(AND(E2372=1,F2372=1),"Both pay",IF(F2372=1,"Missed",IF(E2372=1,"False trigger","Neither")))</f>
        <v>Missed</v>
      </c>
    </row>
    <row r="2373" customFormat="false" ht="15" hidden="false" customHeight="false" outlineLevel="0" collapsed="false">
      <c r="A2373" s="8" t="n">
        <v>897</v>
      </c>
      <c r="B2373" s="8" t="s">
        <v>339</v>
      </c>
      <c r="C2373" s="13" t="n">
        <v>10.4857855033217</v>
      </c>
      <c r="D2373" s="13" t="n">
        <v>10.92375</v>
      </c>
      <c r="E2373" s="8" t="n">
        <f aca="false">IF(C2373&gt;=$B$4,1,0)</f>
        <v>1</v>
      </c>
      <c r="F2373" s="8" t="n">
        <f aca="false">IF(D2373&gt;=$B$4,1,0)</f>
        <v>1</v>
      </c>
      <c r="G2373" s="8" t="str">
        <f aca="false">IF(AND(E2373=1,F2373=1),"Both pay",IF(F2373=1,"Missed",IF(E2373=1,"False trigger","Neither")))</f>
        <v>Both pay</v>
      </c>
    </row>
    <row r="2374" customFormat="false" ht="15" hidden="false" customHeight="false" outlineLevel="0" collapsed="false">
      <c r="A2374" s="8" t="n">
        <v>898</v>
      </c>
      <c r="B2374" s="8" t="s">
        <v>339</v>
      </c>
      <c r="C2374" s="13" t="n">
        <v>12.4006643225769</v>
      </c>
      <c r="D2374" s="13" t="n">
        <v>12.036875</v>
      </c>
      <c r="E2374" s="8" t="n">
        <f aca="false">IF(C2374&gt;=$B$4,1,0)</f>
        <v>1</v>
      </c>
      <c r="F2374" s="8" t="n">
        <f aca="false">IF(D2374&gt;=$B$4,1,0)</f>
        <v>1</v>
      </c>
      <c r="G2374" s="8" t="str">
        <f aca="false">IF(AND(E2374=1,F2374=1),"Both pay",IF(F2374=1,"Missed",IF(E2374=1,"False trigger","Neither")))</f>
        <v>Both pay</v>
      </c>
    </row>
    <row r="2375" customFormat="false" ht="15" hidden="false" customHeight="false" outlineLevel="0" collapsed="false">
      <c r="A2375" s="8" t="n">
        <v>899</v>
      </c>
      <c r="B2375" s="8" t="s">
        <v>339</v>
      </c>
      <c r="C2375" s="13" t="n">
        <v>12.2407821684343</v>
      </c>
      <c r="D2375" s="13" t="n">
        <v>12.49125</v>
      </c>
      <c r="E2375" s="8" t="n">
        <f aca="false">IF(C2375&gt;=$B$4,1,0)</f>
        <v>1</v>
      </c>
      <c r="F2375" s="8" t="n">
        <f aca="false">IF(D2375&gt;=$B$4,1,0)</f>
        <v>1</v>
      </c>
      <c r="G2375" s="8" t="str">
        <f aca="false">IF(AND(E2375=1,F2375=1),"Both pay",IF(F2375=1,"Missed",IF(E2375=1,"False trigger","Neither")))</f>
        <v>Both pay</v>
      </c>
    </row>
    <row r="2376" customFormat="false" ht="15" hidden="false" customHeight="false" outlineLevel="0" collapsed="false">
      <c r="A2376" s="8" t="n">
        <v>900</v>
      </c>
      <c r="B2376" s="8" t="s">
        <v>339</v>
      </c>
      <c r="C2376" s="13" t="n">
        <v>8.72808001323377</v>
      </c>
      <c r="D2376" s="13" t="n">
        <v>14.4725</v>
      </c>
      <c r="E2376" s="8" t="n">
        <f aca="false">IF(C2376&gt;=$B$4,1,0)</f>
        <v>0</v>
      </c>
      <c r="F2376" s="8" t="n">
        <f aca="false">IF(D2376&gt;=$B$4,1,0)</f>
        <v>1</v>
      </c>
      <c r="G2376" s="8" t="str">
        <f aca="false">IF(AND(E2376=1,F2376=1),"Both pay",IF(F2376=1,"Missed",IF(E2376=1,"False trigger","Neither")))</f>
        <v>Missed</v>
      </c>
    </row>
    <row r="2377" customFormat="false" ht="15" hidden="false" customHeight="false" outlineLevel="0" collapsed="false">
      <c r="A2377" s="8" t="n">
        <v>901</v>
      </c>
      <c r="B2377" s="8" t="s">
        <v>339</v>
      </c>
      <c r="C2377" s="13" t="n">
        <v>5.0869934208014</v>
      </c>
      <c r="D2377" s="13" t="n">
        <v>13.840625</v>
      </c>
      <c r="E2377" s="8" t="n">
        <f aca="false">IF(C2377&gt;=$B$4,1,0)</f>
        <v>0</v>
      </c>
      <c r="F2377" s="8" t="n">
        <f aca="false">IF(D2377&gt;=$B$4,1,0)</f>
        <v>1</v>
      </c>
      <c r="G2377" s="8" t="str">
        <f aca="false">IF(AND(E2377=1,F2377=1),"Both pay",IF(F2377=1,"Missed",IF(E2377=1,"False trigger","Neither")))</f>
        <v>Missed</v>
      </c>
    </row>
    <row r="2378" customFormat="false" ht="15" hidden="false" customHeight="false" outlineLevel="0" collapsed="false">
      <c r="A2378" s="8" t="n">
        <v>902</v>
      </c>
      <c r="B2378" s="8" t="s">
        <v>339</v>
      </c>
      <c r="C2378" s="13" t="n">
        <v>5.31421338205231</v>
      </c>
      <c r="D2378" s="13" t="n">
        <v>11.78375</v>
      </c>
      <c r="E2378" s="8" t="n">
        <f aca="false">IF(C2378&gt;=$B$4,1,0)</f>
        <v>0</v>
      </c>
      <c r="F2378" s="8" t="n">
        <f aca="false">IF(D2378&gt;=$B$4,1,0)</f>
        <v>1</v>
      </c>
      <c r="G2378" s="8" t="str">
        <f aca="false">IF(AND(E2378=1,F2378=1),"Both pay",IF(F2378=1,"Missed",IF(E2378=1,"False trigger","Neither")))</f>
        <v>Missed</v>
      </c>
    </row>
    <row r="2379" customFormat="false" ht="15" hidden="false" customHeight="false" outlineLevel="0" collapsed="false">
      <c r="A2379" s="8" t="n">
        <v>903</v>
      </c>
      <c r="B2379" s="8" t="s">
        <v>339</v>
      </c>
      <c r="C2379" s="13" t="n">
        <v>4.72619011439773</v>
      </c>
      <c r="D2379" s="13" t="n">
        <v>8.720625</v>
      </c>
      <c r="E2379" s="8" t="n">
        <f aca="false">IF(C2379&gt;=$B$4,1,0)</f>
        <v>0</v>
      </c>
      <c r="F2379" s="8" t="n">
        <f aca="false">IF(D2379&gt;=$B$4,1,0)</f>
        <v>0</v>
      </c>
      <c r="G2379" s="8" t="str">
        <f aca="false">IF(AND(E2379=1,F2379=1),"Both pay",IF(F2379=1,"Missed",IF(E2379=1,"False trigger","Neither")))</f>
        <v>Neither</v>
      </c>
    </row>
    <row r="2380" customFormat="false" ht="15" hidden="false" customHeight="false" outlineLevel="0" collapsed="false">
      <c r="A2380" s="8" t="n">
        <v>904</v>
      </c>
      <c r="B2380" s="8" t="s">
        <v>339</v>
      </c>
      <c r="C2380" s="13" t="n">
        <v>4.79262809774422</v>
      </c>
      <c r="D2380" s="13" t="n">
        <v>4.8325</v>
      </c>
      <c r="E2380" s="8" t="n">
        <f aca="false">IF(C2380&gt;=$B$4,1,0)</f>
        <v>0</v>
      </c>
      <c r="F2380" s="8" t="n">
        <f aca="false">IF(D2380&gt;=$B$4,1,0)</f>
        <v>0</v>
      </c>
      <c r="G2380" s="8" t="str">
        <f aca="false">IF(AND(E2380=1,F2380=1),"Both pay",IF(F2380=1,"Missed",IF(E2380=1,"False trigger","Neither")))</f>
        <v>Neither</v>
      </c>
    </row>
    <row r="2381" customFormat="false" ht="15" hidden="false" customHeight="false" outlineLevel="0" collapsed="false">
      <c r="A2381" s="8" t="n">
        <v>916</v>
      </c>
      <c r="B2381" s="8" t="s">
        <v>339</v>
      </c>
      <c r="C2381" s="13" t="n">
        <v>1.30062835171292</v>
      </c>
      <c r="D2381" s="13" t="n">
        <v>5.038125</v>
      </c>
      <c r="E2381" s="8" t="n">
        <f aca="false">IF(C2381&gt;=$B$4,1,0)</f>
        <v>0</v>
      </c>
      <c r="F2381" s="8" t="n">
        <f aca="false">IF(D2381&gt;=$B$4,1,0)</f>
        <v>0</v>
      </c>
      <c r="G2381" s="8" t="str">
        <f aca="false">IF(AND(E2381=1,F2381=1),"Both pay",IF(F2381=1,"Missed",IF(E2381=1,"False trigger","Neither")))</f>
        <v>Neither</v>
      </c>
    </row>
    <row r="2382" customFormat="false" ht="15" hidden="false" customHeight="false" outlineLevel="0" collapsed="false">
      <c r="A2382" s="8" t="n">
        <v>917</v>
      </c>
      <c r="B2382" s="8" t="s">
        <v>339</v>
      </c>
      <c r="C2382" s="13" t="n">
        <v>1.08638461585107</v>
      </c>
      <c r="D2382" s="13" t="n">
        <v>4.434375</v>
      </c>
      <c r="E2382" s="8" t="n">
        <f aca="false">IF(C2382&gt;=$B$4,1,0)</f>
        <v>0</v>
      </c>
      <c r="F2382" s="8" t="n">
        <f aca="false">IF(D2382&gt;=$B$4,1,0)</f>
        <v>0</v>
      </c>
      <c r="G2382" s="8" t="str">
        <f aca="false">IF(AND(E2382=1,F2382=1),"Both pay",IF(F2382=1,"Missed",IF(E2382=1,"False trigger","Neither")))</f>
        <v>Neither</v>
      </c>
    </row>
    <row r="2383" customFormat="false" ht="15" hidden="false" customHeight="false" outlineLevel="0" collapsed="false">
      <c r="A2383" s="8" t="n">
        <v>918</v>
      </c>
      <c r="B2383" s="8" t="s">
        <v>339</v>
      </c>
      <c r="C2383" s="13" t="n">
        <v>1.26183300506566</v>
      </c>
      <c r="D2383" s="13" t="n">
        <v>4.7575</v>
      </c>
      <c r="E2383" s="8" t="n">
        <f aca="false">IF(C2383&gt;=$B$4,1,0)</f>
        <v>0</v>
      </c>
      <c r="F2383" s="8" t="n">
        <f aca="false">IF(D2383&gt;=$B$4,1,0)</f>
        <v>0</v>
      </c>
      <c r="G2383" s="8" t="str">
        <f aca="false">IF(AND(E2383=1,F2383=1),"Both pay",IF(F2383=1,"Missed",IF(E2383=1,"False trigger","Neither")))</f>
        <v>Neither</v>
      </c>
    </row>
    <row r="2384" customFormat="false" ht="15" hidden="false" customHeight="false" outlineLevel="0" collapsed="false">
      <c r="A2384" s="8" t="n">
        <v>919</v>
      </c>
      <c r="B2384" s="8" t="s">
        <v>339</v>
      </c>
      <c r="C2384" s="13" t="n">
        <v>1.77538123162015</v>
      </c>
      <c r="D2384" s="13" t="n">
        <v>5.955</v>
      </c>
      <c r="E2384" s="8" t="n">
        <f aca="false">IF(C2384&gt;=$B$4,1,0)</f>
        <v>0</v>
      </c>
      <c r="F2384" s="8" t="n">
        <f aca="false">IF(D2384&gt;=$B$4,1,0)</f>
        <v>0</v>
      </c>
      <c r="G2384" s="8" t="str">
        <f aca="false">IF(AND(E2384=1,F2384=1),"Both pay",IF(F2384=1,"Missed",IF(E2384=1,"False trigger","Neither")))</f>
        <v>Neither</v>
      </c>
    </row>
    <row r="2385" customFormat="false" ht="15" hidden="false" customHeight="false" outlineLevel="0" collapsed="false">
      <c r="A2385" s="8" t="n">
        <v>920</v>
      </c>
      <c r="B2385" s="8" t="s">
        <v>339</v>
      </c>
      <c r="C2385" s="13" t="n">
        <v>1.56915485750189</v>
      </c>
      <c r="D2385" s="13" t="n">
        <v>5.250625</v>
      </c>
      <c r="E2385" s="8" t="n">
        <f aca="false">IF(C2385&gt;=$B$4,1,0)</f>
        <v>0</v>
      </c>
      <c r="F2385" s="8" t="n">
        <f aca="false">IF(D2385&gt;=$B$4,1,0)</f>
        <v>0</v>
      </c>
      <c r="G2385" s="8" t="str">
        <f aca="false">IF(AND(E2385=1,F2385=1),"Both pay",IF(F2385=1,"Missed",IF(E2385=1,"False trigger","Neither")))</f>
        <v>Neither</v>
      </c>
    </row>
    <row r="2386" customFormat="false" ht="15" hidden="false" customHeight="false" outlineLevel="0" collapsed="false">
      <c r="A2386" s="8" t="n">
        <v>921</v>
      </c>
      <c r="B2386" s="8" t="s">
        <v>339</v>
      </c>
      <c r="C2386" s="13" t="n">
        <v>1.68438262946134</v>
      </c>
      <c r="D2386" s="13" t="n">
        <v>3.443125</v>
      </c>
      <c r="E2386" s="8" t="n">
        <f aca="false">IF(C2386&gt;=$B$4,1,0)</f>
        <v>0</v>
      </c>
      <c r="F2386" s="8" t="n">
        <f aca="false">IF(D2386&gt;=$B$4,1,0)</f>
        <v>0</v>
      </c>
      <c r="G2386" s="8" t="str">
        <f aca="false">IF(AND(E2386=1,F2386=1),"Both pay",IF(F2386=1,"Missed",IF(E2386=1,"False trigger","Neither")))</f>
        <v>Neither</v>
      </c>
    </row>
    <row r="2387" customFormat="false" ht="15" hidden="false" customHeight="false" outlineLevel="0" collapsed="false">
      <c r="A2387" s="8" t="n">
        <v>922</v>
      </c>
      <c r="B2387" s="8" t="s">
        <v>339</v>
      </c>
      <c r="C2387" s="13" t="n">
        <v>2.15061487120672</v>
      </c>
      <c r="D2387" s="13" t="n">
        <v>3.92375</v>
      </c>
      <c r="E2387" s="8" t="n">
        <f aca="false">IF(C2387&gt;=$B$4,1,0)</f>
        <v>0</v>
      </c>
      <c r="F2387" s="8" t="n">
        <f aca="false">IF(D2387&gt;=$B$4,1,0)</f>
        <v>0</v>
      </c>
      <c r="G2387" s="8" t="str">
        <f aca="false">IF(AND(E2387=1,F2387=1),"Both pay",IF(F2387=1,"Missed",IF(E2387=1,"False trigger","Neither")))</f>
        <v>Neither</v>
      </c>
    </row>
    <row r="2388" customFormat="false" ht="15" hidden="false" customHeight="false" outlineLevel="0" collapsed="false">
      <c r="A2388" s="8" t="n">
        <v>923</v>
      </c>
      <c r="B2388" s="8" t="s">
        <v>339</v>
      </c>
      <c r="C2388" s="13" t="n">
        <v>2.72428199672924</v>
      </c>
      <c r="D2388" s="13" t="n">
        <v>4.44875</v>
      </c>
      <c r="E2388" s="8" t="n">
        <f aca="false">IF(C2388&gt;=$B$4,1,0)</f>
        <v>0</v>
      </c>
      <c r="F2388" s="8" t="n">
        <f aca="false">IF(D2388&gt;=$B$4,1,0)</f>
        <v>0</v>
      </c>
      <c r="G2388" s="8" t="str">
        <f aca="false">IF(AND(E2388=1,F2388=1),"Both pay",IF(F2388=1,"Missed",IF(E2388=1,"False trigger","Neither")))</f>
        <v>Neither</v>
      </c>
    </row>
    <row r="2389" customFormat="false" ht="15" hidden="false" customHeight="false" outlineLevel="0" collapsed="false">
      <c r="A2389" s="8" t="n">
        <v>924</v>
      </c>
      <c r="B2389" s="8" t="s">
        <v>339</v>
      </c>
      <c r="C2389" s="13" t="n">
        <v>2.24878390889765</v>
      </c>
      <c r="D2389" s="13" t="n">
        <v>5.265625</v>
      </c>
      <c r="E2389" s="8" t="n">
        <f aca="false">IF(C2389&gt;=$B$4,1,0)</f>
        <v>0</v>
      </c>
      <c r="F2389" s="8" t="n">
        <f aca="false">IF(D2389&gt;=$B$4,1,0)</f>
        <v>0</v>
      </c>
      <c r="G2389" s="8" t="str">
        <f aca="false">IF(AND(E2389=1,F2389=1),"Both pay",IF(F2389=1,"Missed",IF(E2389=1,"False trigger","Neither")))</f>
        <v>Neither</v>
      </c>
    </row>
    <row r="2390" customFormat="false" ht="15" hidden="false" customHeight="false" outlineLevel="0" collapsed="false">
      <c r="A2390" s="8" t="n">
        <v>925</v>
      </c>
      <c r="B2390" s="8" t="s">
        <v>339</v>
      </c>
      <c r="C2390" s="13" t="n">
        <v>2.9761107178338</v>
      </c>
      <c r="D2390" s="13" t="n">
        <v>5.880625</v>
      </c>
      <c r="E2390" s="8" t="n">
        <f aca="false">IF(C2390&gt;=$B$4,1,0)</f>
        <v>0</v>
      </c>
      <c r="F2390" s="8" t="n">
        <f aca="false">IF(D2390&gt;=$B$4,1,0)</f>
        <v>0</v>
      </c>
      <c r="G2390" s="8" t="str">
        <f aca="false">IF(AND(E2390=1,F2390=1),"Both pay",IF(F2390=1,"Missed",IF(E2390=1,"False trigger","Neither")))</f>
        <v>Neither</v>
      </c>
    </row>
    <row r="2391" customFormat="false" ht="15" hidden="false" customHeight="false" outlineLevel="0" collapsed="false">
      <c r="A2391" s="8" t="n">
        <v>926</v>
      </c>
      <c r="B2391" s="8" t="s">
        <v>339</v>
      </c>
      <c r="C2391" s="13" t="n">
        <v>3.7788981047495</v>
      </c>
      <c r="D2391" s="13" t="n">
        <v>5.701875</v>
      </c>
      <c r="E2391" s="8" t="n">
        <f aca="false">IF(C2391&gt;=$B$4,1,0)</f>
        <v>0</v>
      </c>
      <c r="F2391" s="8" t="n">
        <f aca="false">IF(D2391&gt;=$B$4,1,0)</f>
        <v>0</v>
      </c>
      <c r="G2391" s="8" t="str">
        <f aca="false">IF(AND(E2391=1,F2391=1),"Both pay",IF(F2391=1,"Missed",IF(E2391=1,"False trigger","Neither")))</f>
        <v>Neither</v>
      </c>
    </row>
    <row r="2392" customFormat="false" ht="15" hidden="false" customHeight="false" outlineLevel="0" collapsed="false">
      <c r="A2392" s="8" t="n">
        <v>927</v>
      </c>
      <c r="B2392" s="8" t="s">
        <v>339</v>
      </c>
      <c r="C2392" s="13" t="n">
        <v>5.19391487522193</v>
      </c>
      <c r="D2392" s="13" t="n">
        <v>6.146875</v>
      </c>
      <c r="E2392" s="8" t="n">
        <f aca="false">IF(C2392&gt;=$B$4,1,0)</f>
        <v>0</v>
      </c>
      <c r="F2392" s="8" t="n">
        <f aca="false">IF(D2392&gt;=$B$4,1,0)</f>
        <v>0</v>
      </c>
      <c r="G2392" s="8" t="str">
        <f aca="false">IF(AND(E2392=1,F2392=1),"Both pay",IF(F2392=1,"Missed",IF(E2392=1,"False trigger","Neither")))</f>
        <v>Neither</v>
      </c>
    </row>
    <row r="2393" customFormat="false" ht="15" hidden="false" customHeight="false" outlineLevel="0" collapsed="false">
      <c r="A2393" s="8" t="n">
        <v>928</v>
      </c>
      <c r="B2393" s="8" t="s">
        <v>339</v>
      </c>
      <c r="C2393" s="13" t="n">
        <v>5.35711660713016</v>
      </c>
      <c r="D2393" s="13" t="n">
        <v>5.810625</v>
      </c>
      <c r="E2393" s="8" t="n">
        <f aca="false">IF(C2393&gt;=$B$4,1,0)</f>
        <v>0</v>
      </c>
      <c r="F2393" s="8" t="n">
        <f aca="false">IF(D2393&gt;=$B$4,1,0)</f>
        <v>0</v>
      </c>
      <c r="G2393" s="8" t="str">
        <f aca="false">IF(AND(E2393=1,F2393=1),"Both pay",IF(F2393=1,"Missed",IF(E2393=1,"False trigger","Neither")))</f>
        <v>Neither</v>
      </c>
    </row>
    <row r="2394" customFormat="false" ht="15" hidden="false" customHeight="false" outlineLevel="0" collapsed="false">
      <c r="A2394" s="8" t="n">
        <v>929</v>
      </c>
      <c r="B2394" s="8" t="s">
        <v>339</v>
      </c>
      <c r="C2394" s="13" t="n">
        <v>5.64610079857321</v>
      </c>
      <c r="D2394" s="13" t="n">
        <v>4.595625</v>
      </c>
      <c r="E2394" s="8" t="n">
        <f aca="false">IF(C2394&gt;=$B$4,1,0)</f>
        <v>0</v>
      </c>
      <c r="F2394" s="8" t="n">
        <f aca="false">IF(D2394&gt;=$B$4,1,0)</f>
        <v>0</v>
      </c>
      <c r="G2394" s="8" t="str">
        <f aca="false">IF(AND(E2394=1,F2394=1),"Both pay",IF(F2394=1,"Missed",IF(E2394=1,"False trigger","Neither")))</f>
        <v>Neither</v>
      </c>
    </row>
    <row r="2395" customFormat="false" ht="15" hidden="false" customHeight="false" outlineLevel="0" collapsed="false">
      <c r="A2395" s="8" t="n">
        <v>935</v>
      </c>
      <c r="B2395" s="8" t="s">
        <v>339</v>
      </c>
      <c r="C2395" s="13" t="n">
        <v>8.91849192798133</v>
      </c>
      <c r="D2395" s="13" t="n">
        <v>5.43375</v>
      </c>
      <c r="E2395" s="8" t="n">
        <f aca="false">IF(C2395&gt;=$B$4,1,0)</f>
        <v>0</v>
      </c>
      <c r="F2395" s="8" t="n">
        <f aca="false">IF(D2395&gt;=$B$4,1,0)</f>
        <v>0</v>
      </c>
      <c r="G2395" s="8" t="str">
        <f aca="false">IF(AND(E2395=1,F2395=1),"Both pay",IF(F2395=1,"Missed",IF(E2395=1,"False trigger","Neither")))</f>
        <v>Neither</v>
      </c>
    </row>
    <row r="2396" customFormat="false" ht="15" hidden="false" customHeight="false" outlineLevel="0" collapsed="false">
      <c r="A2396" s="8" t="n">
        <v>936</v>
      </c>
      <c r="B2396" s="8" t="s">
        <v>339</v>
      </c>
      <c r="C2396" s="13" t="n">
        <v>9.22608119713284</v>
      </c>
      <c r="D2396" s="13" t="n">
        <v>6.413125</v>
      </c>
      <c r="E2396" s="8" t="n">
        <f aca="false">IF(C2396&gt;=$B$4,1,0)</f>
        <v>0</v>
      </c>
      <c r="F2396" s="8" t="n">
        <f aca="false">IF(D2396&gt;=$B$4,1,0)</f>
        <v>0</v>
      </c>
      <c r="G2396" s="8" t="str">
        <f aca="false">IF(AND(E2396=1,F2396=1),"Both pay",IF(F2396=1,"Missed",IF(E2396=1,"False trigger","Neither")))</f>
        <v>Neither</v>
      </c>
    </row>
    <row r="2397" customFormat="false" ht="15" hidden="false" customHeight="false" outlineLevel="0" collapsed="false">
      <c r="A2397" s="8" t="n">
        <v>937</v>
      </c>
      <c r="B2397" s="8" t="s">
        <v>339</v>
      </c>
      <c r="C2397" s="13" t="n">
        <v>9.37598588485538</v>
      </c>
      <c r="D2397" s="13" t="n">
        <v>8.63875</v>
      </c>
      <c r="E2397" s="8" t="n">
        <f aca="false">IF(C2397&gt;=$B$4,1,0)</f>
        <v>0</v>
      </c>
      <c r="F2397" s="8" t="n">
        <f aca="false">IF(D2397&gt;=$B$4,1,0)</f>
        <v>0</v>
      </c>
      <c r="G2397" s="8" t="str">
        <f aca="false">IF(AND(E2397=1,F2397=1),"Both pay",IF(F2397=1,"Missed",IF(E2397=1,"False trigger","Neither")))</f>
        <v>Neither</v>
      </c>
    </row>
    <row r="2398" customFormat="false" ht="15" hidden="false" customHeight="false" outlineLevel="0" collapsed="false">
      <c r="A2398" s="8" t="n">
        <v>938</v>
      </c>
      <c r="B2398" s="8" t="s">
        <v>339</v>
      </c>
      <c r="C2398" s="13" t="n">
        <v>9.29626378576134</v>
      </c>
      <c r="D2398" s="13" t="n">
        <v>9.42125</v>
      </c>
      <c r="E2398" s="8" t="n">
        <f aca="false">IF(C2398&gt;=$B$4,1,0)</f>
        <v>0</v>
      </c>
      <c r="F2398" s="8" t="n">
        <f aca="false">IF(D2398&gt;=$B$4,1,0)</f>
        <v>0</v>
      </c>
      <c r="G2398" s="8" t="str">
        <f aca="false">IF(AND(E2398=1,F2398=1),"Both pay",IF(F2398=1,"Missed",IF(E2398=1,"False trigger","Neither")))</f>
        <v>Neither</v>
      </c>
    </row>
    <row r="2399" customFormat="false" ht="15" hidden="false" customHeight="false" outlineLevel="0" collapsed="false">
      <c r="A2399" s="8" t="n">
        <v>939</v>
      </c>
      <c r="B2399" s="8" t="s">
        <v>339</v>
      </c>
      <c r="C2399" s="13" t="n">
        <v>9.02961090448636</v>
      </c>
      <c r="D2399" s="13" t="n">
        <v>10.414375</v>
      </c>
      <c r="E2399" s="8" t="n">
        <f aca="false">IF(C2399&gt;=$B$4,1,0)</f>
        <v>0</v>
      </c>
      <c r="F2399" s="8" t="n">
        <f aca="false">IF(D2399&gt;=$B$4,1,0)</f>
        <v>1</v>
      </c>
      <c r="G2399" s="8" t="str">
        <f aca="false">IF(AND(E2399=1,F2399=1),"Both pay",IF(F2399=1,"Missed",IF(E2399=1,"False trigger","Neither")))</f>
        <v>Missed</v>
      </c>
    </row>
    <row r="2400" customFormat="false" ht="15" hidden="false" customHeight="false" outlineLevel="0" collapsed="false">
      <c r="A2400" s="8" t="n">
        <v>940</v>
      </c>
      <c r="B2400" s="8" t="s">
        <v>339</v>
      </c>
      <c r="C2400" s="13" t="n">
        <v>10.4528190291434</v>
      </c>
      <c r="D2400" s="13" t="n">
        <v>12.45</v>
      </c>
      <c r="E2400" s="8" t="n">
        <f aca="false">IF(C2400&gt;=$B$4,1,0)</f>
        <v>1</v>
      </c>
      <c r="F2400" s="8" t="n">
        <f aca="false">IF(D2400&gt;=$B$4,1,0)</f>
        <v>1</v>
      </c>
      <c r="G2400" s="8" t="str">
        <f aca="false">IF(AND(E2400=1,F2400=1),"Both pay",IF(F2400=1,"Missed",IF(E2400=1,"False trigger","Neither")))</f>
        <v>Both pay</v>
      </c>
    </row>
    <row r="2401" customFormat="false" ht="15" hidden="false" customHeight="false" outlineLevel="0" collapsed="false">
      <c r="A2401" s="8" t="n">
        <v>941</v>
      </c>
      <c r="B2401" s="8" t="s">
        <v>339</v>
      </c>
      <c r="C2401" s="13" t="n">
        <v>12.3490414962899</v>
      </c>
      <c r="D2401" s="13" t="n">
        <v>9.455625</v>
      </c>
      <c r="E2401" s="8" t="n">
        <f aca="false">IF(C2401&gt;=$B$4,1,0)</f>
        <v>1</v>
      </c>
      <c r="F2401" s="8" t="n">
        <f aca="false">IF(D2401&gt;=$B$4,1,0)</f>
        <v>0</v>
      </c>
      <c r="G2401" s="8" t="str">
        <f aca="false">IF(AND(E2401=1,F2401=1),"Both pay",IF(F2401=1,"Missed",IF(E2401=1,"False trigger","Neither")))</f>
        <v>False trigger</v>
      </c>
    </row>
    <row r="2402" customFormat="false" ht="15" hidden="false" customHeight="false" outlineLevel="0" collapsed="false">
      <c r="A2402" s="8" t="n">
        <v>942</v>
      </c>
      <c r="B2402" s="8" t="s">
        <v>339</v>
      </c>
      <c r="C2402" s="13" t="n">
        <v>8.64849615109328</v>
      </c>
      <c r="D2402" s="13" t="n">
        <v>6.83625000000001</v>
      </c>
      <c r="E2402" s="8" t="n">
        <f aca="false">IF(C2402&gt;=$B$4,1,0)</f>
        <v>0</v>
      </c>
      <c r="F2402" s="8" t="n">
        <f aca="false">IF(D2402&gt;=$B$4,1,0)</f>
        <v>0</v>
      </c>
      <c r="G2402" s="8" t="str">
        <f aca="false">IF(AND(E2402=1,F2402=1),"Both pay",IF(F2402=1,"Missed",IF(E2402=1,"False trigger","Neither")))</f>
        <v>Neither</v>
      </c>
    </row>
    <row r="2403" customFormat="false" ht="15" hidden="false" customHeight="false" outlineLevel="0" collapsed="false">
      <c r="A2403" s="8" t="n">
        <v>943</v>
      </c>
      <c r="B2403" s="8" t="s">
        <v>339</v>
      </c>
      <c r="C2403" s="13" t="n">
        <v>7.6685965114393</v>
      </c>
      <c r="D2403" s="13" t="n">
        <v>5.699375</v>
      </c>
      <c r="E2403" s="8" t="n">
        <f aca="false">IF(C2403&gt;=$B$4,1,0)</f>
        <v>0</v>
      </c>
      <c r="F2403" s="8" t="n">
        <f aca="false">IF(D2403&gt;=$B$4,1,0)</f>
        <v>0</v>
      </c>
      <c r="G2403" s="8" t="str">
        <f aca="false">IF(AND(E2403=1,F2403=1),"Both pay",IF(F2403=1,"Missed",IF(E2403=1,"False trigger","Neither")))</f>
        <v>Neither</v>
      </c>
    </row>
    <row r="2404" customFormat="false" ht="15" hidden="false" customHeight="false" outlineLevel="0" collapsed="false">
      <c r="A2404" s="8" t="n">
        <v>944</v>
      </c>
      <c r="B2404" s="8" t="s">
        <v>339</v>
      </c>
      <c r="C2404" s="13" t="n">
        <v>7.77338167001516</v>
      </c>
      <c r="D2404" s="13" t="n">
        <v>6.158125</v>
      </c>
      <c r="E2404" s="8" t="n">
        <f aca="false">IF(C2404&gt;=$B$4,1,0)</f>
        <v>0</v>
      </c>
      <c r="F2404" s="8" t="n">
        <f aca="false">IF(D2404&gt;=$B$4,1,0)</f>
        <v>0</v>
      </c>
      <c r="G2404" s="8" t="str">
        <f aca="false">IF(AND(E2404=1,F2404=1),"Both pay",IF(F2404=1,"Missed",IF(E2404=1,"False trigger","Neither")))</f>
        <v>Neither</v>
      </c>
    </row>
    <row r="2405" customFormat="false" ht="15" hidden="false" customHeight="false" outlineLevel="0" collapsed="false">
      <c r="A2405" s="8" t="n">
        <v>945</v>
      </c>
      <c r="B2405" s="8" t="s">
        <v>339</v>
      </c>
      <c r="C2405" s="13" t="n">
        <v>8.17417671190236</v>
      </c>
      <c r="D2405" s="13" t="n">
        <v>6.15625</v>
      </c>
      <c r="E2405" s="8" t="n">
        <f aca="false">IF(C2405&gt;=$B$4,1,0)</f>
        <v>0</v>
      </c>
      <c r="F2405" s="8" t="n">
        <f aca="false">IF(D2405&gt;=$B$4,1,0)</f>
        <v>0</v>
      </c>
      <c r="G2405" s="8" t="str">
        <f aca="false">IF(AND(E2405=1,F2405=1),"Both pay",IF(F2405=1,"Missed",IF(E2405=1,"False trigger","Neither")))</f>
        <v>Neither</v>
      </c>
    </row>
    <row r="2406" customFormat="false" ht="15" hidden="false" customHeight="false" outlineLevel="0" collapsed="false">
      <c r="A2406" s="8" t="n">
        <v>946</v>
      </c>
      <c r="B2406" s="8" t="s">
        <v>339</v>
      </c>
      <c r="C2406" s="13" t="n">
        <v>7.31346851143327</v>
      </c>
      <c r="D2406" s="13" t="n">
        <v>6.63625</v>
      </c>
      <c r="E2406" s="8" t="n">
        <f aca="false">IF(C2406&gt;=$B$4,1,0)</f>
        <v>0</v>
      </c>
      <c r="F2406" s="8" t="n">
        <f aca="false">IF(D2406&gt;=$B$4,1,0)</f>
        <v>0</v>
      </c>
      <c r="G2406" s="8" t="str">
        <f aca="false">IF(AND(E2406=1,F2406=1),"Both pay",IF(F2406=1,"Missed",IF(E2406=1,"False trigger","Neither")))</f>
        <v>Neither</v>
      </c>
    </row>
    <row r="2407" customFormat="false" ht="15" hidden="false" customHeight="false" outlineLevel="0" collapsed="false">
      <c r="A2407" s="8" t="n">
        <v>947</v>
      </c>
      <c r="B2407" s="8" t="s">
        <v>339</v>
      </c>
      <c r="C2407" s="13" t="n">
        <v>6.42687658467339</v>
      </c>
      <c r="D2407" s="13" t="n">
        <v>6.70375</v>
      </c>
      <c r="E2407" s="8" t="n">
        <f aca="false">IF(C2407&gt;=$B$4,1,0)</f>
        <v>0</v>
      </c>
      <c r="F2407" s="8" t="n">
        <f aca="false">IF(D2407&gt;=$B$4,1,0)</f>
        <v>0</v>
      </c>
      <c r="G2407" s="8" t="str">
        <f aca="false">IF(AND(E2407=1,F2407=1),"Both pay",IF(F2407=1,"Missed",IF(E2407=1,"False trigger","Neither")))</f>
        <v>Neither</v>
      </c>
    </row>
    <row r="2408" customFormat="false" ht="15" hidden="false" customHeight="false" outlineLevel="0" collapsed="false">
      <c r="A2408" s="8" t="n">
        <v>948</v>
      </c>
      <c r="B2408" s="8" t="s">
        <v>339</v>
      </c>
      <c r="C2408" s="13" t="n">
        <v>5.47299405569615</v>
      </c>
      <c r="D2408" s="13" t="n">
        <v>9.20625</v>
      </c>
      <c r="E2408" s="8" t="n">
        <f aca="false">IF(C2408&gt;=$B$4,1,0)</f>
        <v>0</v>
      </c>
      <c r="F2408" s="8" t="n">
        <f aca="false">IF(D2408&gt;=$B$4,1,0)</f>
        <v>0</v>
      </c>
      <c r="G2408" s="8" t="str">
        <f aca="false">IF(AND(E2408=1,F2408=1),"Both pay",IF(F2408=1,"Missed",IF(E2408=1,"False trigger","Neither")))</f>
        <v>Neither</v>
      </c>
    </row>
    <row r="2409" customFormat="false" ht="15" hidden="false" customHeight="false" outlineLevel="0" collapsed="false">
      <c r="A2409" s="8" t="n">
        <v>949</v>
      </c>
      <c r="B2409" s="8" t="s">
        <v>339</v>
      </c>
      <c r="C2409" s="13" t="n">
        <v>6.15085958938754</v>
      </c>
      <c r="D2409" s="13" t="n">
        <v>13.4225</v>
      </c>
      <c r="E2409" s="8" t="n">
        <f aca="false">IF(C2409&gt;=$B$4,1,0)</f>
        <v>0</v>
      </c>
      <c r="F2409" s="8" t="n">
        <f aca="false">IF(D2409&gt;=$B$4,1,0)</f>
        <v>1</v>
      </c>
      <c r="G2409" s="8" t="str">
        <f aca="false">IF(AND(E2409=1,F2409=1),"Both pay",IF(F2409=1,"Missed",IF(E2409=1,"False trigger","Neither")))</f>
        <v>Missed</v>
      </c>
    </row>
    <row r="2410" customFormat="false" ht="15" hidden="false" customHeight="false" outlineLevel="0" collapsed="false">
      <c r="A2410" s="8" t="n">
        <v>950</v>
      </c>
      <c r="B2410" s="8" t="s">
        <v>339</v>
      </c>
      <c r="C2410" s="13" t="n">
        <v>7.86356062379551</v>
      </c>
      <c r="D2410" s="13" t="n">
        <v>15.920625</v>
      </c>
      <c r="E2410" s="8" t="n">
        <f aca="false">IF(C2410&gt;=$B$4,1,0)</f>
        <v>0</v>
      </c>
      <c r="F2410" s="8" t="n">
        <f aca="false">IF(D2410&gt;=$B$4,1,0)</f>
        <v>1</v>
      </c>
      <c r="G2410" s="8" t="str">
        <f aca="false">IF(AND(E2410=1,F2410=1),"Both pay",IF(F2410=1,"Missed",IF(E2410=1,"False trigger","Neither")))</f>
        <v>Missed</v>
      </c>
    </row>
    <row r="2411" customFormat="false" ht="15" hidden="false" customHeight="false" outlineLevel="0" collapsed="false">
      <c r="A2411" s="8" t="n">
        <v>951</v>
      </c>
      <c r="B2411" s="8" t="s">
        <v>339</v>
      </c>
      <c r="C2411" s="13" t="n">
        <v>7.70992047794694</v>
      </c>
      <c r="D2411" s="13" t="n">
        <v>15.85125</v>
      </c>
      <c r="E2411" s="8" t="n">
        <f aca="false">IF(C2411&gt;=$B$4,1,0)</f>
        <v>0</v>
      </c>
      <c r="F2411" s="8" t="n">
        <f aca="false">IF(D2411&gt;=$B$4,1,0)</f>
        <v>1</v>
      </c>
      <c r="G2411" s="8" t="str">
        <f aca="false">IF(AND(E2411=1,F2411=1),"Both pay",IF(F2411=1,"Missed",IF(E2411=1,"False trigger","Neither")))</f>
        <v>Missed</v>
      </c>
    </row>
    <row r="2412" customFormat="false" ht="15" hidden="false" customHeight="false" outlineLevel="0" collapsed="false">
      <c r="A2412" s="8" t="n">
        <v>954</v>
      </c>
      <c r="B2412" s="8" t="s">
        <v>339</v>
      </c>
      <c r="C2412" s="13" t="n">
        <v>12.0153351472978</v>
      </c>
      <c r="D2412" s="13" t="n">
        <v>10.323125</v>
      </c>
      <c r="E2412" s="8" t="n">
        <f aca="false">IF(C2412&gt;=$B$4,1,0)</f>
        <v>1</v>
      </c>
      <c r="F2412" s="8" t="n">
        <f aca="false">IF(D2412&gt;=$B$4,1,0)</f>
        <v>1</v>
      </c>
      <c r="G2412" s="8" t="str">
        <f aca="false">IF(AND(E2412=1,F2412=1),"Both pay",IF(F2412=1,"Missed",IF(E2412=1,"False trigger","Neither")))</f>
        <v>Both pay</v>
      </c>
    </row>
    <row r="2413" customFormat="false" ht="15" hidden="false" customHeight="false" outlineLevel="0" collapsed="false">
      <c r="A2413" s="8" t="n">
        <v>955</v>
      </c>
      <c r="B2413" s="8" t="s">
        <v>339</v>
      </c>
      <c r="C2413" s="13" t="n">
        <v>12.4731049472377</v>
      </c>
      <c r="D2413" s="13" t="n">
        <v>12.605</v>
      </c>
      <c r="E2413" s="8" t="n">
        <f aca="false">IF(C2413&gt;=$B$4,1,0)</f>
        <v>1</v>
      </c>
      <c r="F2413" s="8" t="n">
        <f aca="false">IF(D2413&gt;=$B$4,1,0)</f>
        <v>1</v>
      </c>
      <c r="G2413" s="8" t="str">
        <f aca="false">IF(AND(E2413=1,F2413=1),"Both pay",IF(F2413=1,"Missed",IF(E2413=1,"False trigger","Neither")))</f>
        <v>Both pay</v>
      </c>
    </row>
    <row r="2414" customFormat="false" ht="15" hidden="false" customHeight="false" outlineLevel="0" collapsed="false">
      <c r="A2414" s="8" t="n">
        <v>956</v>
      </c>
      <c r="B2414" s="8" t="s">
        <v>339</v>
      </c>
      <c r="C2414" s="13" t="n">
        <v>12.3266909003995</v>
      </c>
      <c r="D2414" s="13" t="n">
        <v>13.25375</v>
      </c>
      <c r="E2414" s="8" t="n">
        <f aca="false">IF(C2414&gt;=$B$4,1,0)</f>
        <v>1</v>
      </c>
      <c r="F2414" s="8" t="n">
        <f aca="false">IF(D2414&gt;=$B$4,1,0)</f>
        <v>1</v>
      </c>
      <c r="G2414" s="8" t="str">
        <f aca="false">IF(AND(E2414=1,F2414=1),"Both pay",IF(F2414=1,"Missed",IF(E2414=1,"False trigger","Neither")))</f>
        <v>Both pay</v>
      </c>
    </row>
    <row r="2415" customFormat="false" ht="15" hidden="false" customHeight="false" outlineLevel="0" collapsed="false">
      <c r="A2415" s="8" t="n">
        <v>957</v>
      </c>
      <c r="B2415" s="8" t="s">
        <v>339</v>
      </c>
      <c r="C2415" s="13" t="n">
        <v>10.8711250576112</v>
      </c>
      <c r="D2415" s="13" t="n">
        <v>14.034375</v>
      </c>
      <c r="E2415" s="8" t="n">
        <f aca="false">IF(C2415&gt;=$B$4,1,0)</f>
        <v>1</v>
      </c>
      <c r="F2415" s="8" t="n">
        <f aca="false">IF(D2415&gt;=$B$4,1,0)</f>
        <v>1</v>
      </c>
      <c r="G2415" s="8" t="str">
        <f aca="false">IF(AND(E2415=1,F2415=1),"Both pay",IF(F2415=1,"Missed",IF(E2415=1,"False trigger","Neither")))</f>
        <v>Both pay</v>
      </c>
    </row>
    <row r="2416" customFormat="false" ht="15" hidden="false" customHeight="false" outlineLevel="0" collapsed="false">
      <c r="A2416" s="8" t="n">
        <v>958</v>
      </c>
      <c r="B2416" s="8" t="s">
        <v>339</v>
      </c>
      <c r="C2416" s="13" t="n">
        <v>6.69607634150272</v>
      </c>
      <c r="D2416" s="13" t="n">
        <v>15.95125</v>
      </c>
      <c r="E2416" s="8" t="n">
        <f aca="false">IF(C2416&gt;=$B$4,1,0)</f>
        <v>0</v>
      </c>
      <c r="F2416" s="8" t="n">
        <f aca="false">IF(D2416&gt;=$B$4,1,0)</f>
        <v>1</v>
      </c>
      <c r="G2416" s="8" t="str">
        <f aca="false">IF(AND(E2416=1,F2416=1),"Both pay",IF(F2416=1,"Missed",IF(E2416=1,"False trigger","Neither")))</f>
        <v>Missed</v>
      </c>
    </row>
    <row r="2417" customFormat="false" ht="15" hidden="false" customHeight="false" outlineLevel="0" collapsed="false">
      <c r="A2417" s="8" t="n">
        <v>959</v>
      </c>
      <c r="B2417" s="8" t="s">
        <v>339</v>
      </c>
      <c r="C2417" s="13" t="n">
        <v>4.79611996837114</v>
      </c>
      <c r="D2417" s="13" t="n">
        <v>12.051875</v>
      </c>
      <c r="E2417" s="8" t="n">
        <f aca="false">IF(C2417&gt;=$B$4,1,0)</f>
        <v>0</v>
      </c>
      <c r="F2417" s="8" t="n">
        <f aca="false">IF(D2417&gt;=$B$4,1,0)</f>
        <v>1</v>
      </c>
      <c r="G2417" s="8" t="str">
        <f aca="false">IF(AND(E2417=1,F2417=1),"Both pay",IF(F2417=1,"Missed",IF(E2417=1,"False trigger","Neither")))</f>
        <v>Missed</v>
      </c>
    </row>
    <row r="2418" customFormat="false" ht="15" hidden="false" customHeight="false" outlineLevel="0" collapsed="false">
      <c r="A2418" s="8" t="n">
        <v>960</v>
      </c>
      <c r="B2418" s="8" t="s">
        <v>339</v>
      </c>
      <c r="C2418" s="13" t="n">
        <v>5.57574037757904</v>
      </c>
      <c r="D2418" s="13" t="n">
        <v>6.864375</v>
      </c>
      <c r="E2418" s="8" t="n">
        <f aca="false">IF(C2418&gt;=$B$4,1,0)</f>
        <v>0</v>
      </c>
      <c r="F2418" s="8" t="n">
        <f aca="false">IF(D2418&gt;=$B$4,1,0)</f>
        <v>0</v>
      </c>
      <c r="G2418" s="8" t="str">
        <f aca="false">IF(AND(E2418=1,F2418=1),"Both pay",IF(F2418=1,"Missed",IF(E2418=1,"False trigger","Neither")))</f>
        <v>Neither</v>
      </c>
    </row>
    <row r="2419" customFormat="false" ht="15" hidden="false" customHeight="false" outlineLevel="0" collapsed="false">
      <c r="A2419" s="8" t="n">
        <v>961</v>
      </c>
      <c r="B2419" s="8" t="s">
        <v>339</v>
      </c>
      <c r="C2419" s="13" t="n">
        <v>4.95602445566874</v>
      </c>
      <c r="D2419" s="13" t="n">
        <v>3.933125</v>
      </c>
      <c r="E2419" s="8" t="n">
        <f aca="false">IF(C2419&gt;=$B$4,1,0)</f>
        <v>0</v>
      </c>
      <c r="F2419" s="8" t="n">
        <f aca="false">IF(D2419&gt;=$B$4,1,0)</f>
        <v>0</v>
      </c>
      <c r="G2419" s="8" t="str">
        <f aca="false">IF(AND(E2419=1,F2419=1),"Both pay",IF(F2419=1,"Missed",IF(E2419=1,"False trigger","Neither")))</f>
        <v>Neither</v>
      </c>
    </row>
    <row r="2420" customFormat="false" ht="15" hidden="false" customHeight="false" outlineLevel="0" collapsed="false">
      <c r="A2420" s="8" t="n">
        <v>962</v>
      </c>
      <c r="B2420" s="8" t="s">
        <v>339</v>
      </c>
      <c r="C2420" s="13" t="n">
        <v>5.4851015263052</v>
      </c>
      <c r="D2420" s="13" t="n">
        <v>4.064375</v>
      </c>
      <c r="E2420" s="8" t="n">
        <f aca="false">IF(C2420&gt;=$B$4,1,0)</f>
        <v>0</v>
      </c>
      <c r="F2420" s="8" t="n">
        <f aca="false">IF(D2420&gt;=$B$4,1,0)</f>
        <v>0</v>
      </c>
      <c r="G2420" s="8" t="str">
        <f aca="false">IF(AND(E2420=1,F2420=1),"Both pay",IF(F2420=1,"Missed",IF(E2420=1,"False trigger","Neither")))</f>
        <v>Neither</v>
      </c>
    </row>
    <row r="2421" customFormat="false" ht="15" hidden="false" customHeight="false" outlineLevel="0" collapsed="false">
      <c r="A2421" s="8" t="n">
        <v>971</v>
      </c>
      <c r="B2421" s="8" t="s">
        <v>339</v>
      </c>
      <c r="C2421" s="13" t="n">
        <v>2.0757773910525</v>
      </c>
      <c r="D2421" s="13" t="n">
        <v>8.06</v>
      </c>
      <c r="E2421" s="8" t="n">
        <f aca="false">IF(C2421&gt;=$B$4,1,0)</f>
        <v>0</v>
      </c>
      <c r="F2421" s="8" t="n">
        <f aca="false">IF(D2421&gt;=$B$4,1,0)</f>
        <v>0</v>
      </c>
      <c r="G2421" s="8" t="str">
        <f aca="false">IF(AND(E2421=1,F2421=1),"Both pay",IF(F2421=1,"Missed",IF(E2421=1,"False trigger","Neither")))</f>
        <v>Neither</v>
      </c>
    </row>
    <row r="2422" customFormat="false" ht="15" hidden="false" customHeight="false" outlineLevel="0" collapsed="false">
      <c r="A2422" s="8" t="n">
        <v>973</v>
      </c>
      <c r="B2422" s="8" t="s">
        <v>339</v>
      </c>
      <c r="C2422" s="13" t="n">
        <v>1.14265608792629</v>
      </c>
      <c r="D2422" s="13" t="n">
        <v>8.24625</v>
      </c>
      <c r="E2422" s="8" t="n">
        <f aca="false">IF(C2422&gt;=$B$4,1,0)</f>
        <v>0</v>
      </c>
      <c r="F2422" s="8" t="n">
        <f aca="false">IF(D2422&gt;=$B$4,1,0)</f>
        <v>0</v>
      </c>
      <c r="G2422" s="8" t="str">
        <f aca="false">IF(AND(E2422=1,F2422=1),"Both pay",IF(F2422=1,"Missed",IF(E2422=1,"False trigger","Neither")))</f>
        <v>Neither</v>
      </c>
    </row>
    <row r="2423" customFormat="false" ht="15" hidden="false" customHeight="false" outlineLevel="0" collapsed="false">
      <c r="A2423" s="8" t="n">
        <v>974</v>
      </c>
      <c r="B2423" s="8" t="s">
        <v>339</v>
      </c>
      <c r="C2423" s="13" t="n">
        <v>0.90461201102226</v>
      </c>
      <c r="D2423" s="13" t="n">
        <v>6.969375</v>
      </c>
      <c r="E2423" s="8" t="n">
        <f aca="false">IF(C2423&gt;=$B$4,1,0)</f>
        <v>0</v>
      </c>
      <c r="F2423" s="8" t="n">
        <f aca="false">IF(D2423&gt;=$B$4,1,0)</f>
        <v>0</v>
      </c>
      <c r="G2423" s="8" t="str">
        <f aca="false">IF(AND(E2423=1,F2423=1),"Both pay",IF(F2423=1,"Missed",IF(E2423=1,"False trigger","Neither")))</f>
        <v>Neither</v>
      </c>
    </row>
    <row r="2424" customFormat="false" ht="15" hidden="false" customHeight="false" outlineLevel="0" collapsed="false">
      <c r="A2424" s="8" t="n">
        <v>975</v>
      </c>
      <c r="B2424" s="8" t="s">
        <v>339</v>
      </c>
      <c r="C2424" s="13" t="n">
        <v>1.07444039258786</v>
      </c>
      <c r="D2424" s="13" t="n">
        <v>5.801875</v>
      </c>
      <c r="E2424" s="8" t="n">
        <f aca="false">IF(C2424&gt;=$B$4,1,0)</f>
        <v>0</v>
      </c>
      <c r="F2424" s="8" t="n">
        <f aca="false">IF(D2424&gt;=$B$4,1,0)</f>
        <v>0</v>
      </c>
      <c r="G2424" s="8" t="str">
        <f aca="false">IF(AND(E2424=1,F2424=1),"Both pay",IF(F2424=1,"Missed",IF(E2424=1,"False trigger","Neither")))</f>
        <v>Neither</v>
      </c>
    </row>
    <row r="2425" customFormat="false" ht="15" hidden="false" customHeight="false" outlineLevel="0" collapsed="false">
      <c r="A2425" s="8" t="n">
        <v>976</v>
      </c>
      <c r="B2425" s="8" t="s">
        <v>339</v>
      </c>
      <c r="C2425" s="13" t="n">
        <v>1.85763468815777</v>
      </c>
      <c r="D2425" s="13" t="n">
        <v>4.005</v>
      </c>
      <c r="E2425" s="8" t="n">
        <f aca="false">IF(C2425&gt;=$B$4,1,0)</f>
        <v>0</v>
      </c>
      <c r="F2425" s="8" t="n">
        <f aca="false">IF(D2425&gt;=$B$4,1,0)</f>
        <v>0</v>
      </c>
      <c r="G2425" s="8" t="str">
        <f aca="false">IF(AND(E2425=1,F2425=1),"Both pay",IF(F2425=1,"Missed",IF(E2425=1,"False trigger","Neither")))</f>
        <v>Neither</v>
      </c>
    </row>
    <row r="2426" customFormat="false" ht="15" hidden="false" customHeight="false" outlineLevel="0" collapsed="false">
      <c r="A2426" s="8" t="n">
        <v>977</v>
      </c>
      <c r="B2426" s="8" t="s">
        <v>339</v>
      </c>
      <c r="C2426" s="13" t="n">
        <v>1.49061553526408</v>
      </c>
      <c r="D2426" s="13" t="n">
        <v>4.3025</v>
      </c>
      <c r="E2426" s="8" t="n">
        <f aca="false">IF(C2426&gt;=$B$4,1,0)</f>
        <v>0</v>
      </c>
      <c r="F2426" s="8" t="n">
        <f aca="false">IF(D2426&gt;=$B$4,1,0)</f>
        <v>0</v>
      </c>
      <c r="G2426" s="8" t="str">
        <f aca="false">IF(AND(E2426=1,F2426=1),"Both pay",IF(F2426=1,"Missed",IF(E2426=1,"False trigger","Neither")))</f>
        <v>Neither</v>
      </c>
    </row>
    <row r="2427" customFormat="false" ht="15" hidden="false" customHeight="false" outlineLevel="0" collapsed="false">
      <c r="A2427" s="8" t="n">
        <v>978</v>
      </c>
      <c r="B2427" s="8" t="s">
        <v>339</v>
      </c>
      <c r="C2427" s="13" t="n">
        <v>1.74558870434293</v>
      </c>
      <c r="D2427" s="13" t="n">
        <v>4.781875</v>
      </c>
      <c r="E2427" s="8" t="n">
        <f aca="false">IF(C2427&gt;=$B$4,1,0)</f>
        <v>0</v>
      </c>
      <c r="F2427" s="8" t="n">
        <f aca="false">IF(D2427&gt;=$B$4,1,0)</f>
        <v>0</v>
      </c>
      <c r="G2427" s="8" t="str">
        <f aca="false">IF(AND(E2427=1,F2427=1),"Both pay",IF(F2427=1,"Missed",IF(E2427=1,"False trigger","Neither")))</f>
        <v>Neither</v>
      </c>
    </row>
    <row r="2428" customFormat="false" ht="15" hidden="false" customHeight="false" outlineLevel="0" collapsed="false">
      <c r="A2428" s="8" t="n">
        <v>979</v>
      </c>
      <c r="B2428" s="8" t="s">
        <v>339</v>
      </c>
      <c r="C2428" s="13" t="n">
        <v>2.84785599735148</v>
      </c>
      <c r="D2428" s="13" t="n">
        <v>5.03375</v>
      </c>
      <c r="E2428" s="8" t="n">
        <f aca="false">IF(C2428&gt;=$B$4,1,0)</f>
        <v>0</v>
      </c>
      <c r="F2428" s="8" t="n">
        <f aca="false">IF(D2428&gt;=$B$4,1,0)</f>
        <v>0</v>
      </c>
      <c r="G2428" s="8" t="str">
        <f aca="false">IF(AND(E2428=1,F2428=1),"Both pay",IF(F2428=1,"Missed",IF(E2428=1,"False trigger","Neither")))</f>
        <v>Neither</v>
      </c>
    </row>
    <row r="2429" customFormat="false" ht="15" hidden="false" customHeight="false" outlineLevel="0" collapsed="false">
      <c r="A2429" s="8" t="n">
        <v>980</v>
      </c>
      <c r="B2429" s="8" t="s">
        <v>339</v>
      </c>
      <c r="C2429" s="13" t="n">
        <v>3.38526482177814</v>
      </c>
      <c r="D2429" s="13" t="n">
        <v>5.010625</v>
      </c>
      <c r="E2429" s="8" t="n">
        <f aca="false">IF(C2429&gt;=$B$4,1,0)</f>
        <v>0</v>
      </c>
      <c r="F2429" s="8" t="n">
        <f aca="false">IF(D2429&gt;=$B$4,1,0)</f>
        <v>0</v>
      </c>
      <c r="G2429" s="8" t="str">
        <f aca="false">IF(AND(E2429=1,F2429=1),"Both pay",IF(F2429=1,"Missed",IF(E2429=1,"False trigger","Neither")))</f>
        <v>Neither</v>
      </c>
    </row>
    <row r="2430" customFormat="false" ht="15" hidden="false" customHeight="false" outlineLevel="0" collapsed="false">
      <c r="A2430" s="8" t="n">
        <v>981</v>
      </c>
      <c r="B2430" s="8" t="s">
        <v>339</v>
      </c>
      <c r="C2430" s="13" t="n">
        <v>4.28383024954934</v>
      </c>
      <c r="D2430" s="13" t="n">
        <v>5.595625</v>
      </c>
      <c r="E2430" s="8" t="n">
        <f aca="false">IF(C2430&gt;=$B$4,1,0)</f>
        <v>0</v>
      </c>
      <c r="F2430" s="8" t="n">
        <f aca="false">IF(D2430&gt;=$B$4,1,0)</f>
        <v>0</v>
      </c>
      <c r="G2430" s="8" t="str">
        <f aca="false">IF(AND(E2430=1,F2430=1),"Both pay",IF(F2430=1,"Missed",IF(E2430=1,"False trigger","Neither")))</f>
        <v>Neither</v>
      </c>
    </row>
    <row r="2431" customFormat="false" ht="15" hidden="false" customHeight="false" outlineLevel="0" collapsed="false">
      <c r="A2431" s="8" t="n">
        <v>982</v>
      </c>
      <c r="B2431" s="8" t="s">
        <v>339</v>
      </c>
      <c r="C2431" s="13" t="n">
        <v>3.4901691954114</v>
      </c>
      <c r="D2431" s="13" t="n">
        <v>6.829375</v>
      </c>
      <c r="E2431" s="8" t="n">
        <f aca="false">IF(C2431&gt;=$B$4,1,0)</f>
        <v>0</v>
      </c>
      <c r="F2431" s="8" t="n">
        <f aca="false">IF(D2431&gt;=$B$4,1,0)</f>
        <v>0</v>
      </c>
      <c r="G2431" s="8" t="str">
        <f aca="false">IF(AND(E2431=1,F2431=1),"Both pay",IF(F2431=1,"Missed",IF(E2431=1,"False trigger","Neither")))</f>
        <v>Neither</v>
      </c>
    </row>
    <row r="2432" customFormat="false" ht="15" hidden="false" customHeight="false" outlineLevel="0" collapsed="false">
      <c r="A2432" s="8" t="n">
        <v>984</v>
      </c>
      <c r="B2432" s="8" t="s">
        <v>339</v>
      </c>
      <c r="C2432" s="13" t="n">
        <v>6.57561947079955</v>
      </c>
      <c r="D2432" s="13" t="n">
        <v>5.701875</v>
      </c>
      <c r="E2432" s="8" t="n">
        <f aca="false">IF(C2432&gt;=$B$4,1,0)</f>
        <v>0</v>
      </c>
      <c r="F2432" s="8" t="n">
        <f aca="false">IF(D2432&gt;=$B$4,1,0)</f>
        <v>0</v>
      </c>
      <c r="G2432" s="8" t="str">
        <f aca="false">IF(AND(E2432=1,F2432=1),"Both pay",IF(F2432=1,"Missed",IF(E2432=1,"False trigger","Neither")))</f>
        <v>Neither</v>
      </c>
    </row>
    <row r="2433" customFormat="false" ht="15" hidden="false" customHeight="false" outlineLevel="0" collapsed="false">
      <c r="A2433" s="8" t="n">
        <v>985</v>
      </c>
      <c r="B2433" s="8" t="s">
        <v>339</v>
      </c>
      <c r="C2433" s="13" t="n">
        <v>6.55453337885182</v>
      </c>
      <c r="D2433" s="13" t="n">
        <v>5.081875</v>
      </c>
      <c r="E2433" s="8" t="n">
        <f aca="false">IF(C2433&gt;=$B$4,1,0)</f>
        <v>0</v>
      </c>
      <c r="F2433" s="8" t="n">
        <f aca="false">IF(D2433&gt;=$B$4,1,0)</f>
        <v>0</v>
      </c>
      <c r="G2433" s="8" t="str">
        <f aca="false">IF(AND(E2433=1,F2433=1),"Both pay",IF(F2433=1,"Missed",IF(E2433=1,"False trigger","Neither")))</f>
        <v>Neither</v>
      </c>
    </row>
    <row r="2434" customFormat="false" ht="15" hidden="false" customHeight="false" outlineLevel="0" collapsed="false">
      <c r="A2434" s="8" t="n">
        <v>986</v>
      </c>
      <c r="B2434" s="8" t="s">
        <v>339</v>
      </c>
      <c r="C2434" s="13" t="n">
        <v>7.22311686808256</v>
      </c>
      <c r="D2434" s="13" t="n">
        <v>4.405</v>
      </c>
      <c r="E2434" s="8" t="n">
        <f aca="false">IF(C2434&gt;=$B$4,1,0)</f>
        <v>0</v>
      </c>
      <c r="F2434" s="8" t="n">
        <f aca="false">IF(D2434&gt;=$B$4,1,0)</f>
        <v>0</v>
      </c>
      <c r="G2434" s="8" t="str">
        <f aca="false">IF(AND(E2434=1,F2434=1),"Both pay",IF(F2434=1,"Missed",IF(E2434=1,"False trigger","Neither")))</f>
        <v>Neither</v>
      </c>
    </row>
    <row r="2435" customFormat="false" ht="15" hidden="false" customHeight="false" outlineLevel="0" collapsed="false">
      <c r="A2435" s="8" t="n">
        <v>987</v>
      </c>
      <c r="B2435" s="8" t="s">
        <v>339</v>
      </c>
      <c r="C2435" s="13" t="n">
        <v>7.8396132393795</v>
      </c>
      <c r="D2435" s="13" t="n">
        <v>4.410625</v>
      </c>
      <c r="E2435" s="8" t="n">
        <f aca="false">IF(C2435&gt;=$B$4,1,0)</f>
        <v>0</v>
      </c>
      <c r="F2435" s="8" t="n">
        <f aca="false">IF(D2435&gt;=$B$4,1,0)</f>
        <v>0</v>
      </c>
      <c r="G2435" s="8" t="str">
        <f aca="false">IF(AND(E2435=1,F2435=1),"Both pay",IF(F2435=1,"Missed",IF(E2435=1,"False trigger","Neither")))</f>
        <v>Neither</v>
      </c>
    </row>
    <row r="2436" customFormat="false" ht="15" hidden="false" customHeight="false" outlineLevel="0" collapsed="false">
      <c r="A2436" s="8" t="n">
        <v>988</v>
      </c>
      <c r="B2436" s="8" t="s">
        <v>339</v>
      </c>
      <c r="C2436" s="13" t="n">
        <v>7.17490834756102</v>
      </c>
      <c r="D2436" s="13" t="n">
        <v>5.913125</v>
      </c>
      <c r="E2436" s="8" t="n">
        <f aca="false">IF(C2436&gt;=$B$4,1,0)</f>
        <v>0</v>
      </c>
      <c r="F2436" s="8" t="n">
        <f aca="false">IF(D2436&gt;=$B$4,1,0)</f>
        <v>0</v>
      </c>
      <c r="G2436" s="8" t="str">
        <f aca="false">IF(AND(E2436=1,F2436=1),"Both pay",IF(F2436=1,"Missed",IF(E2436=1,"False trigger","Neither")))</f>
        <v>Neither</v>
      </c>
    </row>
    <row r="2437" customFormat="false" ht="15" hidden="false" customHeight="false" outlineLevel="0" collapsed="false">
      <c r="A2437" s="8" t="n">
        <v>989</v>
      </c>
      <c r="B2437" s="8" t="s">
        <v>339</v>
      </c>
      <c r="C2437" s="13" t="n">
        <v>6.55019979601247</v>
      </c>
      <c r="D2437" s="13" t="n">
        <v>6.51875</v>
      </c>
      <c r="E2437" s="8" t="n">
        <f aca="false">IF(C2437&gt;=$B$4,1,0)</f>
        <v>0</v>
      </c>
      <c r="F2437" s="8" t="n">
        <f aca="false">IF(D2437&gt;=$B$4,1,0)</f>
        <v>0</v>
      </c>
      <c r="G2437" s="8" t="str">
        <f aca="false">IF(AND(E2437=1,F2437=1),"Both pay",IF(F2437=1,"Missed",IF(E2437=1,"False trigger","Neither")))</f>
        <v>Neither</v>
      </c>
    </row>
    <row r="2438" customFormat="false" ht="15" hidden="false" customHeight="false" outlineLevel="0" collapsed="false">
      <c r="A2438" s="8" t="n">
        <v>990</v>
      </c>
      <c r="B2438" s="8" t="s">
        <v>339</v>
      </c>
      <c r="C2438" s="13" t="n">
        <v>5.93494762198991</v>
      </c>
      <c r="D2438" s="13" t="n">
        <v>7.814375</v>
      </c>
      <c r="E2438" s="8" t="n">
        <f aca="false">IF(C2438&gt;=$B$4,1,0)</f>
        <v>0</v>
      </c>
      <c r="F2438" s="8" t="n">
        <f aca="false">IF(D2438&gt;=$B$4,1,0)</f>
        <v>0</v>
      </c>
      <c r="G2438" s="8" t="str">
        <f aca="false">IF(AND(E2438=1,F2438=1),"Both pay",IF(F2438=1,"Missed",IF(E2438=1,"False trigger","Neither")))</f>
        <v>Neither</v>
      </c>
    </row>
    <row r="2439" customFormat="false" ht="15" hidden="false" customHeight="false" outlineLevel="0" collapsed="false">
      <c r="A2439" s="8" t="n">
        <v>991</v>
      </c>
      <c r="B2439" s="8" t="s">
        <v>339</v>
      </c>
      <c r="C2439" s="13" t="n">
        <v>5.10521202730722</v>
      </c>
      <c r="D2439" s="13" t="n">
        <v>8.59625</v>
      </c>
      <c r="E2439" s="8" t="n">
        <f aca="false">IF(C2439&gt;=$B$4,1,0)</f>
        <v>0</v>
      </c>
      <c r="F2439" s="8" t="n">
        <f aca="false">IF(D2439&gt;=$B$4,1,0)</f>
        <v>0</v>
      </c>
      <c r="G2439" s="8" t="str">
        <f aca="false">IF(AND(E2439=1,F2439=1),"Both pay",IF(F2439=1,"Missed",IF(E2439=1,"False trigger","Neither")))</f>
        <v>Neither</v>
      </c>
    </row>
    <row r="2440" customFormat="false" ht="15" hidden="false" customHeight="false" outlineLevel="0" collapsed="false">
      <c r="A2440" s="8" t="n">
        <v>992</v>
      </c>
      <c r="B2440" s="8" t="s">
        <v>339</v>
      </c>
      <c r="C2440" s="13" t="n">
        <v>6.5718625139233</v>
      </c>
      <c r="D2440" s="13" t="n">
        <v>5.605625</v>
      </c>
      <c r="E2440" s="8" t="n">
        <f aca="false">IF(C2440&gt;=$B$4,1,0)</f>
        <v>0</v>
      </c>
      <c r="F2440" s="8" t="n">
        <f aca="false">IF(D2440&gt;=$B$4,1,0)</f>
        <v>0</v>
      </c>
      <c r="G2440" s="8" t="str">
        <f aca="false">IF(AND(E2440=1,F2440=1),"Both pay",IF(F2440=1,"Missed",IF(E2440=1,"False trigger","Neither")))</f>
        <v>Neither</v>
      </c>
    </row>
    <row r="2441" customFormat="false" ht="15" hidden="false" customHeight="false" outlineLevel="0" collapsed="false">
      <c r="A2441" s="8" t="n">
        <v>993</v>
      </c>
      <c r="B2441" s="8" t="s">
        <v>339</v>
      </c>
      <c r="C2441" s="13" t="n">
        <v>8.39171141271826</v>
      </c>
      <c r="D2441" s="13" t="n">
        <v>4.689375</v>
      </c>
      <c r="E2441" s="8" t="n">
        <f aca="false">IF(C2441&gt;=$B$4,1,0)</f>
        <v>0</v>
      </c>
      <c r="F2441" s="8" t="n">
        <f aca="false">IF(D2441&gt;=$B$4,1,0)</f>
        <v>0</v>
      </c>
      <c r="G2441" s="8" t="str">
        <f aca="false">IF(AND(E2441=1,F2441=1),"Both pay",IF(F2441=1,"Missed",IF(E2441=1,"False trigger","Neither")))</f>
        <v>Neither</v>
      </c>
    </row>
    <row r="2442" customFormat="false" ht="15" hidden="false" customHeight="false" outlineLevel="0" collapsed="false">
      <c r="A2442" s="8" t="n">
        <v>994</v>
      </c>
      <c r="B2442" s="8" t="s">
        <v>339</v>
      </c>
      <c r="C2442" s="13" t="n">
        <v>9.6546471171647</v>
      </c>
      <c r="D2442" s="13" t="n">
        <v>7.174375</v>
      </c>
      <c r="E2442" s="8" t="n">
        <f aca="false">IF(C2442&gt;=$B$4,1,0)</f>
        <v>0</v>
      </c>
      <c r="F2442" s="8" t="n">
        <f aca="false">IF(D2442&gt;=$B$4,1,0)</f>
        <v>0</v>
      </c>
      <c r="G2442" s="8" t="str">
        <f aca="false">IF(AND(E2442=1,F2442=1),"Both pay",IF(F2442=1,"Missed",IF(E2442=1,"False trigger","Neither")))</f>
        <v>Neither</v>
      </c>
    </row>
    <row r="2443" customFormat="false" ht="15" hidden="false" customHeight="false" outlineLevel="0" collapsed="false">
      <c r="A2443" s="8" t="n">
        <v>995</v>
      </c>
      <c r="B2443" s="8" t="s">
        <v>339</v>
      </c>
      <c r="C2443" s="13" t="n">
        <v>10.2419722473378</v>
      </c>
      <c r="D2443" s="13" t="n">
        <v>8.05874999999999</v>
      </c>
      <c r="E2443" s="8" t="n">
        <f aca="false">IF(C2443&gt;=$B$4,1,0)</f>
        <v>1</v>
      </c>
      <c r="F2443" s="8" t="n">
        <f aca="false">IF(D2443&gt;=$B$4,1,0)</f>
        <v>0</v>
      </c>
      <c r="G2443" s="8" t="str">
        <f aca="false">IF(AND(E2443=1,F2443=1),"Both pay",IF(F2443=1,"Missed",IF(E2443=1,"False trigger","Neither")))</f>
        <v>False trigger</v>
      </c>
    </row>
    <row r="2444" customFormat="false" ht="15" hidden="false" customHeight="false" outlineLevel="0" collapsed="false">
      <c r="A2444" s="8" t="n">
        <v>996</v>
      </c>
      <c r="B2444" s="8" t="s">
        <v>339</v>
      </c>
      <c r="C2444" s="13" t="n">
        <v>11.8150734064798</v>
      </c>
      <c r="D2444" s="13" t="n">
        <v>8.193125</v>
      </c>
      <c r="E2444" s="8" t="n">
        <f aca="false">IF(C2444&gt;=$B$4,1,0)</f>
        <v>1</v>
      </c>
      <c r="F2444" s="8" t="n">
        <f aca="false">IF(D2444&gt;=$B$4,1,0)</f>
        <v>0</v>
      </c>
      <c r="G2444" s="8" t="str">
        <f aca="false">IF(AND(E2444=1,F2444=1),"Both pay",IF(F2444=1,"Missed",IF(E2444=1,"False trigger","Neither")))</f>
        <v>False trigger</v>
      </c>
    </row>
    <row r="2445" customFormat="false" ht="15" hidden="false" customHeight="false" outlineLevel="0" collapsed="false">
      <c r="A2445" s="8" t="n">
        <v>997</v>
      </c>
      <c r="B2445" s="8" t="s">
        <v>339</v>
      </c>
      <c r="C2445" s="13" t="n">
        <v>12.1253302268904</v>
      </c>
      <c r="D2445" s="13" t="n">
        <v>9.65875</v>
      </c>
      <c r="E2445" s="8" t="n">
        <f aca="false">IF(C2445&gt;=$B$4,1,0)</f>
        <v>1</v>
      </c>
      <c r="F2445" s="8" t="n">
        <f aca="false">IF(D2445&gt;=$B$4,1,0)</f>
        <v>0</v>
      </c>
      <c r="G2445" s="8" t="str">
        <f aca="false">IF(AND(E2445=1,F2445=1),"Both pay",IF(F2445=1,"Missed",IF(E2445=1,"False trigger","Neither")))</f>
        <v>False trigger</v>
      </c>
    </row>
    <row r="2446" customFormat="false" ht="15" hidden="false" customHeight="false" outlineLevel="0" collapsed="false">
      <c r="A2446" s="8" t="n">
        <v>998</v>
      </c>
      <c r="B2446" s="8" t="s">
        <v>339</v>
      </c>
      <c r="C2446" s="13" t="n">
        <v>11.9318271160894</v>
      </c>
      <c r="D2446" s="13" t="n">
        <v>12.555625</v>
      </c>
      <c r="E2446" s="8" t="n">
        <f aca="false">IF(C2446&gt;=$B$4,1,0)</f>
        <v>1</v>
      </c>
      <c r="F2446" s="8" t="n">
        <f aca="false">IF(D2446&gt;=$B$4,1,0)</f>
        <v>1</v>
      </c>
      <c r="G2446" s="8" t="str">
        <f aca="false">IF(AND(E2446=1,F2446=1),"Both pay",IF(F2446=1,"Missed",IF(E2446=1,"False trigger","Neither")))</f>
        <v>Both pay</v>
      </c>
    </row>
    <row r="2447" customFormat="false" ht="15" hidden="false" customHeight="false" outlineLevel="0" collapsed="false">
      <c r="A2447" s="8" t="n">
        <v>999</v>
      </c>
      <c r="B2447" s="8" t="s">
        <v>339</v>
      </c>
      <c r="C2447" s="13" t="n">
        <v>10.646606913267</v>
      </c>
      <c r="D2447" s="13" t="n">
        <v>12.40375</v>
      </c>
      <c r="E2447" s="8" t="n">
        <f aca="false">IF(C2447&gt;=$B$4,1,0)</f>
        <v>1</v>
      </c>
      <c r="F2447" s="8" t="n">
        <f aca="false">IF(D2447&gt;=$B$4,1,0)</f>
        <v>1</v>
      </c>
      <c r="G2447" s="8" t="str">
        <f aca="false">IF(AND(E2447=1,F2447=1),"Both pay",IF(F2447=1,"Missed",IF(E2447=1,"False trigger","Neither")))</f>
        <v>Both pay</v>
      </c>
    </row>
    <row r="2448" customFormat="false" ht="15" hidden="false" customHeight="false" outlineLevel="0" collapsed="false">
      <c r="A2448" s="8" t="n">
        <v>1000</v>
      </c>
      <c r="B2448" s="8" t="s">
        <v>339</v>
      </c>
      <c r="C2448" s="13" t="n">
        <v>8.81871439658196</v>
      </c>
      <c r="D2448" s="13" t="n">
        <v>8.363125</v>
      </c>
      <c r="E2448" s="8" t="n">
        <f aca="false">IF(C2448&gt;=$B$4,1,0)</f>
        <v>0</v>
      </c>
      <c r="F2448" s="8" t="n">
        <f aca="false">IF(D2448&gt;=$B$4,1,0)</f>
        <v>0</v>
      </c>
      <c r="G2448" s="8" t="str">
        <f aca="false">IF(AND(E2448=1,F2448=1),"Both pay",IF(F2448=1,"Missed",IF(E2448=1,"False trigger","Neither")))</f>
        <v>Neither</v>
      </c>
    </row>
    <row r="2449" customFormat="false" ht="15" hidden="false" customHeight="false" outlineLevel="0" collapsed="false">
      <c r="A2449" s="8" t="n">
        <v>1001</v>
      </c>
      <c r="B2449" s="8" t="s">
        <v>339</v>
      </c>
      <c r="C2449" s="13" t="n">
        <v>9.45803952397274</v>
      </c>
      <c r="D2449" s="13" t="n">
        <v>6.15124999999999</v>
      </c>
      <c r="E2449" s="8" t="n">
        <f aca="false">IF(C2449&gt;=$B$4,1,0)</f>
        <v>0</v>
      </c>
      <c r="F2449" s="8" t="n">
        <f aca="false">IF(D2449&gt;=$B$4,1,0)</f>
        <v>0</v>
      </c>
      <c r="G2449" s="8" t="str">
        <f aca="false">IF(AND(E2449=1,F2449=1),"Both pay",IF(F2449=1,"Missed",IF(E2449=1,"False trigger","Neither")))</f>
        <v>Neither</v>
      </c>
    </row>
    <row r="2450" customFormat="false" ht="15" hidden="false" customHeight="false" outlineLevel="0" collapsed="false">
      <c r="A2450" s="8" t="n">
        <v>1002</v>
      </c>
      <c r="B2450" s="8" t="s">
        <v>339</v>
      </c>
      <c r="C2450" s="13" t="n">
        <v>11.063978470745</v>
      </c>
      <c r="D2450" s="13" t="n">
        <v>5.871875</v>
      </c>
      <c r="E2450" s="8" t="n">
        <f aca="false">IF(C2450&gt;=$B$4,1,0)</f>
        <v>1</v>
      </c>
      <c r="F2450" s="8" t="n">
        <f aca="false">IF(D2450&gt;=$B$4,1,0)</f>
        <v>0</v>
      </c>
      <c r="G2450" s="8" t="str">
        <f aca="false">IF(AND(E2450=1,F2450=1),"Both pay",IF(F2450=1,"Missed",IF(E2450=1,"False trigger","Neither")))</f>
        <v>False trigger</v>
      </c>
    </row>
    <row r="2451" customFormat="false" ht="15" hidden="false" customHeight="false" outlineLevel="0" collapsed="false">
      <c r="A2451" s="8" t="n">
        <v>1003</v>
      </c>
      <c r="B2451" s="8" t="s">
        <v>339</v>
      </c>
      <c r="C2451" s="13" t="n">
        <v>7.18637025439415</v>
      </c>
      <c r="D2451" s="13" t="n">
        <v>6.715625</v>
      </c>
      <c r="E2451" s="8" t="n">
        <f aca="false">IF(C2451&gt;=$B$4,1,0)</f>
        <v>0</v>
      </c>
      <c r="F2451" s="8" t="n">
        <f aca="false">IF(D2451&gt;=$B$4,1,0)</f>
        <v>0</v>
      </c>
      <c r="G2451" s="8" t="str">
        <f aca="false">IF(AND(E2451=1,F2451=1),"Both pay",IF(F2451=1,"Missed",IF(E2451=1,"False trigger","Neither")))</f>
        <v>Neither</v>
      </c>
    </row>
    <row r="2452" customFormat="false" ht="15" hidden="false" customHeight="false" outlineLevel="0" collapsed="false">
      <c r="A2452" s="8" t="n">
        <v>1004</v>
      </c>
      <c r="B2452" s="8" t="s">
        <v>339</v>
      </c>
      <c r="C2452" s="13" t="n">
        <v>5.34913348033205</v>
      </c>
      <c r="D2452" s="13" t="n">
        <v>6.31625</v>
      </c>
      <c r="E2452" s="8" t="n">
        <f aca="false">IF(C2452&gt;=$B$4,1,0)</f>
        <v>0</v>
      </c>
      <c r="F2452" s="8" t="n">
        <f aca="false">IF(D2452&gt;=$B$4,1,0)</f>
        <v>0</v>
      </c>
      <c r="G2452" s="8" t="str">
        <f aca="false">IF(AND(E2452=1,F2452=1),"Both pay",IF(F2452=1,"Missed",IF(E2452=1,"False trigger","Neither")))</f>
        <v>Neither</v>
      </c>
    </row>
    <row r="2453" customFormat="false" ht="15" hidden="false" customHeight="false" outlineLevel="0" collapsed="false">
      <c r="A2453" s="8" t="n">
        <v>1005</v>
      </c>
      <c r="B2453" s="8" t="s">
        <v>339</v>
      </c>
      <c r="C2453" s="13" t="n">
        <v>7.25342510815653</v>
      </c>
      <c r="D2453" s="13" t="n">
        <v>11.24375</v>
      </c>
      <c r="E2453" s="8" t="n">
        <f aca="false">IF(C2453&gt;=$B$4,1,0)</f>
        <v>0</v>
      </c>
      <c r="F2453" s="8" t="n">
        <f aca="false">IF(D2453&gt;=$B$4,1,0)</f>
        <v>1</v>
      </c>
      <c r="G2453" s="8" t="str">
        <f aca="false">IF(AND(E2453=1,F2453=1),"Both pay",IF(F2453=1,"Missed",IF(E2453=1,"False trigger","Neither")))</f>
        <v>Missed</v>
      </c>
    </row>
    <row r="2454" customFormat="false" ht="15" hidden="false" customHeight="false" outlineLevel="0" collapsed="false">
      <c r="A2454" s="8" t="n">
        <v>1012</v>
      </c>
      <c r="B2454" s="8" t="s">
        <v>339</v>
      </c>
      <c r="C2454" s="13" t="n">
        <v>16.0452628741329</v>
      </c>
      <c r="D2454" s="13" t="n">
        <v>12.284375</v>
      </c>
      <c r="E2454" s="8" t="n">
        <f aca="false">IF(C2454&gt;=$B$4,1,0)</f>
        <v>1</v>
      </c>
      <c r="F2454" s="8" t="n">
        <f aca="false">IF(D2454&gt;=$B$4,1,0)</f>
        <v>1</v>
      </c>
      <c r="G2454" s="8" t="str">
        <f aca="false">IF(AND(E2454=1,F2454=1),"Both pay",IF(F2454=1,"Missed",IF(E2454=1,"False trigger","Neither")))</f>
        <v>Both pay</v>
      </c>
    </row>
    <row r="2455" customFormat="false" ht="15" hidden="false" customHeight="false" outlineLevel="0" collapsed="false">
      <c r="A2455" s="8" t="n">
        <v>1013</v>
      </c>
      <c r="B2455" s="8" t="s">
        <v>339</v>
      </c>
      <c r="C2455" s="13" t="n">
        <v>14.0579527950759</v>
      </c>
      <c r="D2455" s="13" t="n">
        <v>16</v>
      </c>
      <c r="E2455" s="8" t="n">
        <f aca="false">IF(C2455&gt;=$B$4,1,0)</f>
        <v>1</v>
      </c>
      <c r="F2455" s="8" t="n">
        <f aca="false">IF(D2455&gt;=$B$4,1,0)</f>
        <v>1</v>
      </c>
      <c r="G2455" s="8" t="str">
        <f aca="false">IF(AND(E2455=1,F2455=1),"Both pay",IF(F2455=1,"Missed",IF(E2455=1,"False trigger","Neither")))</f>
        <v>Both pay</v>
      </c>
    </row>
    <row r="2456" customFormat="false" ht="15" hidden="false" customHeight="false" outlineLevel="0" collapsed="false">
      <c r="A2456" s="8" t="n">
        <v>1014</v>
      </c>
      <c r="B2456" s="8" t="s">
        <v>339</v>
      </c>
      <c r="C2456" s="13" t="n">
        <v>12.2973558905364</v>
      </c>
      <c r="D2456" s="13" t="n">
        <v>15.62625</v>
      </c>
      <c r="E2456" s="8" t="n">
        <f aca="false">IF(C2456&gt;=$B$4,1,0)</f>
        <v>1</v>
      </c>
      <c r="F2456" s="8" t="n">
        <f aca="false">IF(D2456&gt;=$B$4,1,0)</f>
        <v>1</v>
      </c>
      <c r="G2456" s="8" t="str">
        <f aca="false">IF(AND(E2456=1,F2456=1),"Both pay",IF(F2456=1,"Missed",IF(E2456=1,"False trigger","Neither")))</f>
        <v>Both pay</v>
      </c>
    </row>
    <row r="2457" customFormat="false" ht="15" hidden="false" customHeight="false" outlineLevel="0" collapsed="false">
      <c r="A2457" s="8" t="n">
        <v>1015</v>
      </c>
      <c r="B2457" s="8" t="s">
        <v>339</v>
      </c>
      <c r="C2457" s="13" t="n">
        <v>8.84500014473981</v>
      </c>
      <c r="D2457" s="13" t="n">
        <v>12.191875</v>
      </c>
      <c r="E2457" s="8" t="n">
        <f aca="false">IF(C2457&gt;=$B$4,1,0)</f>
        <v>0</v>
      </c>
      <c r="F2457" s="8" t="n">
        <f aca="false">IF(D2457&gt;=$B$4,1,0)</f>
        <v>1</v>
      </c>
      <c r="G2457" s="8" t="str">
        <f aca="false">IF(AND(E2457=1,F2457=1),"Both pay",IF(F2457=1,"Missed",IF(E2457=1,"False trigger","Neither")))</f>
        <v>Missed</v>
      </c>
    </row>
    <row r="2458" customFormat="false" ht="15" hidden="false" customHeight="false" outlineLevel="0" collapsed="false">
      <c r="A2458" s="8" t="n">
        <v>1016</v>
      </c>
      <c r="B2458" s="8" t="s">
        <v>339</v>
      </c>
      <c r="C2458" s="13" t="n">
        <v>5.42379243130526</v>
      </c>
      <c r="D2458" s="13" t="n">
        <v>7.849375</v>
      </c>
      <c r="E2458" s="8" t="n">
        <f aca="false">IF(C2458&gt;=$B$4,1,0)</f>
        <v>0</v>
      </c>
      <c r="F2458" s="8" t="n">
        <f aca="false">IF(D2458&gt;=$B$4,1,0)</f>
        <v>0</v>
      </c>
      <c r="G2458" s="8" t="str">
        <f aca="false">IF(AND(E2458=1,F2458=1),"Both pay",IF(F2458=1,"Missed",IF(E2458=1,"False trigger","Neither")))</f>
        <v>Neither</v>
      </c>
    </row>
    <row r="2459" customFormat="false" ht="15" hidden="false" customHeight="false" outlineLevel="0" collapsed="false">
      <c r="A2459" s="8" t="n">
        <v>1017</v>
      </c>
      <c r="B2459" s="8" t="s">
        <v>339</v>
      </c>
      <c r="C2459" s="13" t="n">
        <v>5.54503485673565</v>
      </c>
      <c r="D2459" s="13" t="n">
        <v>4.255</v>
      </c>
      <c r="E2459" s="8" t="n">
        <f aca="false">IF(C2459&gt;=$B$4,1,0)</f>
        <v>0</v>
      </c>
      <c r="F2459" s="8" t="n">
        <f aca="false">IF(D2459&gt;=$B$4,1,0)</f>
        <v>0</v>
      </c>
      <c r="G2459" s="8" t="str">
        <f aca="false">IF(AND(E2459=1,F2459=1),"Both pay",IF(F2459=1,"Missed",IF(E2459=1,"False trigger","Neither")))</f>
        <v>Neither</v>
      </c>
    </row>
    <row r="2460" customFormat="false" ht="15" hidden="false" customHeight="false" outlineLevel="0" collapsed="false">
      <c r="A2460" s="8" t="n">
        <v>1018</v>
      </c>
      <c r="B2460" s="8" t="s">
        <v>339</v>
      </c>
      <c r="C2460" s="13" t="n">
        <v>6.87511013527626</v>
      </c>
      <c r="D2460" s="13" t="n">
        <v>8.4725</v>
      </c>
      <c r="E2460" s="8" t="n">
        <f aca="false">IF(C2460&gt;=$B$4,1,0)</f>
        <v>0</v>
      </c>
      <c r="F2460" s="8" t="n">
        <f aca="false">IF(D2460&gt;=$B$4,1,0)</f>
        <v>0</v>
      </c>
      <c r="G2460" s="8" t="str">
        <f aca="false">IF(AND(E2460=1,F2460=1),"Both pay",IF(F2460=1,"Missed",IF(E2460=1,"False trigger","Neither")))</f>
        <v>Neither</v>
      </c>
    </row>
    <row r="2461" customFormat="false" ht="15" hidden="false" customHeight="false" outlineLevel="0" collapsed="false">
      <c r="A2461" s="8" t="n">
        <v>1019</v>
      </c>
      <c r="B2461" s="8" t="s">
        <v>339</v>
      </c>
      <c r="C2461" s="13" t="n">
        <v>5.28679472779313</v>
      </c>
      <c r="D2461" s="13" t="n">
        <v>10.419375</v>
      </c>
      <c r="E2461" s="8" t="n">
        <f aca="false">IF(C2461&gt;=$B$4,1,0)</f>
        <v>0</v>
      </c>
      <c r="F2461" s="8" t="n">
        <f aca="false">IF(D2461&gt;=$B$4,1,0)</f>
        <v>1</v>
      </c>
      <c r="G2461" s="8" t="str">
        <f aca="false">IF(AND(E2461=1,F2461=1),"Both pay",IF(F2461=1,"Missed",IF(E2461=1,"False trigger","Neither")))</f>
        <v>Missed</v>
      </c>
    </row>
    <row r="2462" customFormat="false" ht="15" hidden="false" customHeight="false" outlineLevel="0" collapsed="false">
      <c r="A2462" s="8" t="n">
        <v>1027</v>
      </c>
      <c r="B2462" s="8" t="s">
        <v>339</v>
      </c>
      <c r="C2462" s="13" t="n">
        <v>2.55729806201692</v>
      </c>
      <c r="D2462" s="13" t="n">
        <v>5.35125</v>
      </c>
      <c r="E2462" s="8" t="n">
        <f aca="false">IF(C2462&gt;=$B$4,1,0)</f>
        <v>0</v>
      </c>
      <c r="F2462" s="8" t="n">
        <f aca="false">IF(D2462&gt;=$B$4,1,0)</f>
        <v>0</v>
      </c>
      <c r="G2462" s="8" t="str">
        <f aca="false">IF(AND(E2462=1,F2462=1),"Both pay",IF(F2462=1,"Missed",IF(E2462=1,"False trigger","Neither")))</f>
        <v>Neither</v>
      </c>
    </row>
    <row r="2463" customFormat="false" ht="15" hidden="false" customHeight="false" outlineLevel="0" collapsed="false">
      <c r="A2463" s="8" t="n">
        <v>1028</v>
      </c>
      <c r="B2463" s="8" t="s">
        <v>339</v>
      </c>
      <c r="C2463" s="13" t="n">
        <v>2.66973769729025</v>
      </c>
      <c r="D2463" s="13" t="n">
        <v>8.07125</v>
      </c>
      <c r="E2463" s="8" t="n">
        <f aca="false">IF(C2463&gt;=$B$4,1,0)</f>
        <v>0</v>
      </c>
      <c r="F2463" s="8" t="n">
        <f aca="false">IF(D2463&gt;=$B$4,1,0)</f>
        <v>0</v>
      </c>
      <c r="G2463" s="8" t="str">
        <f aca="false">IF(AND(E2463=1,F2463=1),"Both pay",IF(F2463=1,"Missed",IF(E2463=1,"False trigger","Neither")))</f>
        <v>Neither</v>
      </c>
    </row>
    <row r="2464" customFormat="false" ht="15" hidden="false" customHeight="false" outlineLevel="0" collapsed="false">
      <c r="A2464" s="8" t="n">
        <v>1029</v>
      </c>
      <c r="B2464" s="8" t="s">
        <v>339</v>
      </c>
      <c r="C2464" s="13" t="n">
        <v>2.03532747431046</v>
      </c>
      <c r="D2464" s="13" t="n">
        <v>9.98625</v>
      </c>
      <c r="E2464" s="8" t="n">
        <f aca="false">IF(C2464&gt;=$B$4,1,0)</f>
        <v>0</v>
      </c>
      <c r="F2464" s="8" t="n">
        <f aca="false">IF(D2464&gt;=$B$4,1,0)</f>
        <v>0</v>
      </c>
      <c r="G2464" s="8" t="str">
        <f aca="false">IF(AND(E2464=1,F2464=1),"Both pay",IF(F2464=1,"Missed",IF(E2464=1,"False trigger","Neither")))</f>
        <v>Neither</v>
      </c>
    </row>
    <row r="2465" customFormat="false" ht="15" hidden="false" customHeight="false" outlineLevel="0" collapsed="false">
      <c r="A2465" s="8" t="n">
        <v>1030</v>
      </c>
      <c r="B2465" s="8" t="s">
        <v>339</v>
      </c>
      <c r="C2465" s="13" t="n">
        <v>1.63486921996268</v>
      </c>
      <c r="D2465" s="13" t="n">
        <v>10.050625</v>
      </c>
      <c r="E2465" s="8" t="n">
        <f aca="false">IF(C2465&gt;=$B$4,1,0)</f>
        <v>0</v>
      </c>
      <c r="F2465" s="8" t="n">
        <f aca="false">IF(D2465&gt;=$B$4,1,0)</f>
        <v>1</v>
      </c>
      <c r="G2465" s="8" t="str">
        <f aca="false">IF(AND(E2465=1,F2465=1),"Both pay",IF(F2465=1,"Missed",IF(E2465=1,"False trigger","Neither")))</f>
        <v>Missed</v>
      </c>
    </row>
    <row r="2466" customFormat="false" ht="15" hidden="false" customHeight="false" outlineLevel="0" collapsed="false">
      <c r="A2466" s="8" t="n">
        <v>1031</v>
      </c>
      <c r="B2466" s="8" t="s">
        <v>339</v>
      </c>
      <c r="C2466" s="13" t="n">
        <v>1.35966121487246</v>
      </c>
      <c r="D2466" s="13" t="n">
        <v>8.586875</v>
      </c>
      <c r="E2466" s="8" t="n">
        <f aca="false">IF(C2466&gt;=$B$4,1,0)</f>
        <v>0</v>
      </c>
      <c r="F2466" s="8" t="n">
        <f aca="false">IF(D2466&gt;=$B$4,1,0)</f>
        <v>0</v>
      </c>
      <c r="G2466" s="8" t="str">
        <f aca="false">IF(AND(E2466=1,F2466=1),"Both pay",IF(F2466=1,"Missed",IF(E2466=1,"False trigger","Neither")))</f>
        <v>Neither</v>
      </c>
    </row>
    <row r="2467" customFormat="false" ht="15" hidden="false" customHeight="false" outlineLevel="0" collapsed="false">
      <c r="A2467" s="8" t="n">
        <v>1032</v>
      </c>
      <c r="B2467" s="8" t="s">
        <v>339</v>
      </c>
      <c r="C2467" s="13" t="n">
        <v>1.50220747286872</v>
      </c>
      <c r="D2467" s="13" t="n">
        <v>7.263125</v>
      </c>
      <c r="E2467" s="8" t="n">
        <f aca="false">IF(C2467&gt;=$B$4,1,0)</f>
        <v>0</v>
      </c>
      <c r="F2467" s="8" t="n">
        <f aca="false">IF(D2467&gt;=$B$4,1,0)</f>
        <v>0</v>
      </c>
      <c r="G2467" s="8" t="str">
        <f aca="false">IF(AND(E2467=1,F2467=1),"Both pay",IF(F2467=1,"Missed",IF(E2467=1,"False trigger","Neither")))</f>
        <v>Neither</v>
      </c>
    </row>
    <row r="2468" customFormat="false" ht="15" hidden="false" customHeight="false" outlineLevel="0" collapsed="false">
      <c r="A2468" s="8" t="n">
        <v>1033</v>
      </c>
      <c r="B2468" s="8" t="s">
        <v>339</v>
      </c>
      <c r="C2468" s="13" t="n">
        <v>1.80706740185915</v>
      </c>
      <c r="D2468" s="13" t="n">
        <v>5.075625</v>
      </c>
      <c r="E2468" s="8" t="n">
        <f aca="false">IF(C2468&gt;=$B$4,1,0)</f>
        <v>0</v>
      </c>
      <c r="F2468" s="8" t="n">
        <f aca="false">IF(D2468&gt;=$B$4,1,0)</f>
        <v>0</v>
      </c>
      <c r="G2468" s="8" t="str">
        <f aca="false">IF(AND(E2468=1,F2468=1),"Both pay",IF(F2468=1,"Missed",IF(E2468=1,"False trigger","Neither")))</f>
        <v>Neither</v>
      </c>
    </row>
    <row r="2469" customFormat="false" ht="15" hidden="false" customHeight="false" outlineLevel="0" collapsed="false">
      <c r="A2469" s="8" t="n">
        <v>1034</v>
      </c>
      <c r="B2469" s="8" t="s">
        <v>339</v>
      </c>
      <c r="C2469" s="13" t="n">
        <v>1.90196768505656</v>
      </c>
      <c r="D2469" s="13" t="n">
        <v>4.925625</v>
      </c>
      <c r="E2469" s="8" t="n">
        <f aca="false">IF(C2469&gt;=$B$4,1,0)</f>
        <v>0</v>
      </c>
      <c r="F2469" s="8" t="n">
        <f aca="false">IF(D2469&gt;=$B$4,1,0)</f>
        <v>0</v>
      </c>
      <c r="G2469" s="8" t="str">
        <f aca="false">IF(AND(E2469=1,F2469=1),"Both pay",IF(F2469=1,"Missed",IF(E2469=1,"False trigger","Neither")))</f>
        <v>Neither</v>
      </c>
    </row>
    <row r="2470" customFormat="false" ht="15" hidden="false" customHeight="false" outlineLevel="0" collapsed="false">
      <c r="A2470" s="8" t="n">
        <v>1035</v>
      </c>
      <c r="B2470" s="8" t="s">
        <v>339</v>
      </c>
      <c r="C2470" s="13" t="n">
        <v>2.57332592413322</v>
      </c>
      <c r="D2470" s="13" t="n">
        <v>4.8</v>
      </c>
      <c r="E2470" s="8" t="n">
        <f aca="false">IF(C2470&gt;=$B$4,1,0)</f>
        <v>0</v>
      </c>
      <c r="F2470" s="8" t="n">
        <f aca="false">IF(D2470&gt;=$B$4,1,0)</f>
        <v>0</v>
      </c>
      <c r="G2470" s="8" t="str">
        <f aca="false">IF(AND(E2470=1,F2470=1),"Both pay",IF(F2470=1,"Missed",IF(E2470=1,"False trigger","Neither")))</f>
        <v>Neither</v>
      </c>
    </row>
    <row r="2471" customFormat="false" ht="15" hidden="false" customHeight="false" outlineLevel="0" collapsed="false">
      <c r="A2471" s="8" t="n">
        <v>1036</v>
      </c>
      <c r="B2471" s="8" t="s">
        <v>339</v>
      </c>
      <c r="C2471" s="13" t="n">
        <v>2.7429956011417</v>
      </c>
      <c r="D2471" s="13" t="n">
        <v>5.160625</v>
      </c>
      <c r="E2471" s="8" t="n">
        <f aca="false">IF(C2471&gt;=$B$4,1,0)</f>
        <v>0</v>
      </c>
      <c r="F2471" s="8" t="n">
        <f aca="false">IF(D2471&gt;=$B$4,1,0)</f>
        <v>0</v>
      </c>
      <c r="G2471" s="8" t="str">
        <f aca="false">IF(AND(E2471=1,F2471=1),"Both pay",IF(F2471=1,"Missed",IF(E2471=1,"False trigger","Neither")))</f>
        <v>Neither</v>
      </c>
    </row>
    <row r="2472" customFormat="false" ht="15" hidden="false" customHeight="false" outlineLevel="0" collapsed="false">
      <c r="A2472" s="8" t="n">
        <v>1037</v>
      </c>
      <c r="B2472" s="8" t="s">
        <v>339</v>
      </c>
      <c r="C2472" s="13" t="n">
        <v>2.92008235261609</v>
      </c>
      <c r="D2472" s="13" t="n">
        <v>5.28625</v>
      </c>
      <c r="E2472" s="8" t="n">
        <f aca="false">IF(C2472&gt;=$B$4,1,0)</f>
        <v>0</v>
      </c>
      <c r="F2472" s="8" t="n">
        <f aca="false">IF(D2472&gt;=$B$4,1,0)</f>
        <v>0</v>
      </c>
      <c r="G2472" s="8" t="str">
        <f aca="false">IF(AND(E2472=1,F2472=1),"Both pay",IF(F2472=1,"Missed",IF(E2472=1,"False trigger","Neither")))</f>
        <v>Neither</v>
      </c>
    </row>
    <row r="2473" customFormat="false" ht="15" hidden="false" customHeight="false" outlineLevel="0" collapsed="false">
      <c r="A2473" s="8" t="n">
        <v>1038</v>
      </c>
      <c r="B2473" s="8" t="s">
        <v>339</v>
      </c>
      <c r="C2473" s="13" t="n">
        <v>3.67012647561428</v>
      </c>
      <c r="D2473" s="13" t="n">
        <v>5.374375</v>
      </c>
      <c r="E2473" s="8" t="n">
        <f aca="false">IF(C2473&gt;=$B$4,1,0)</f>
        <v>0</v>
      </c>
      <c r="F2473" s="8" t="n">
        <f aca="false">IF(D2473&gt;=$B$4,1,0)</f>
        <v>0</v>
      </c>
      <c r="G2473" s="8" t="str">
        <f aca="false">IF(AND(E2473=1,F2473=1),"Both pay",IF(F2473=1,"Missed",IF(E2473=1,"False trigger","Neither")))</f>
        <v>Neither</v>
      </c>
    </row>
    <row r="2474" customFormat="false" ht="15" hidden="false" customHeight="false" outlineLevel="0" collapsed="false">
      <c r="A2474" s="8" t="n">
        <v>1039</v>
      </c>
      <c r="B2474" s="8" t="s">
        <v>339</v>
      </c>
      <c r="C2474" s="13" t="n">
        <v>3.13092477303193</v>
      </c>
      <c r="D2474" s="13" t="n">
        <v>4.780625</v>
      </c>
      <c r="E2474" s="8" t="n">
        <f aca="false">IF(C2474&gt;=$B$4,1,0)</f>
        <v>0</v>
      </c>
      <c r="F2474" s="8" t="n">
        <f aca="false">IF(D2474&gt;=$B$4,1,0)</f>
        <v>0</v>
      </c>
      <c r="G2474" s="8" t="str">
        <f aca="false">IF(AND(E2474=1,F2474=1),"Both pay",IF(F2474=1,"Missed",IF(E2474=1,"False trigger","Neither")))</f>
        <v>Neither</v>
      </c>
    </row>
    <row r="2475" customFormat="false" ht="15" hidden="false" customHeight="false" outlineLevel="0" collapsed="false">
      <c r="A2475" s="8" t="n">
        <v>1040</v>
      </c>
      <c r="B2475" s="8" t="s">
        <v>339</v>
      </c>
      <c r="C2475" s="13" t="n">
        <v>4.78865672643871</v>
      </c>
      <c r="D2475" s="13" t="n">
        <v>6.67</v>
      </c>
      <c r="E2475" s="8" t="n">
        <f aca="false">IF(C2475&gt;=$B$4,1,0)</f>
        <v>0</v>
      </c>
      <c r="F2475" s="8" t="n">
        <f aca="false">IF(D2475&gt;=$B$4,1,0)</f>
        <v>0</v>
      </c>
      <c r="G2475" s="8" t="str">
        <f aca="false">IF(AND(E2475=1,F2475=1),"Both pay",IF(F2475=1,"Missed",IF(E2475=1,"False trigger","Neither")))</f>
        <v>Neither</v>
      </c>
    </row>
    <row r="2476" customFormat="false" ht="15" hidden="false" customHeight="false" outlineLevel="0" collapsed="false">
      <c r="A2476" s="8" t="n">
        <v>1041</v>
      </c>
      <c r="B2476" s="8" t="s">
        <v>339</v>
      </c>
      <c r="C2476" s="13" t="n">
        <v>8.70143571631106</v>
      </c>
      <c r="D2476" s="13" t="n">
        <v>9.134375</v>
      </c>
      <c r="E2476" s="8" t="n">
        <f aca="false">IF(C2476&gt;=$B$4,1,0)</f>
        <v>0</v>
      </c>
      <c r="F2476" s="8" t="n">
        <f aca="false">IF(D2476&gt;=$B$4,1,0)</f>
        <v>0</v>
      </c>
      <c r="G2476" s="8" t="str">
        <f aca="false">IF(AND(E2476=1,F2476=1),"Both pay",IF(F2476=1,"Missed",IF(E2476=1,"False trigger","Neither")))</f>
        <v>Neither</v>
      </c>
    </row>
    <row r="2477" customFormat="false" ht="15" hidden="false" customHeight="false" outlineLevel="0" collapsed="false">
      <c r="A2477" s="8" t="n">
        <v>1042</v>
      </c>
      <c r="B2477" s="8" t="s">
        <v>339</v>
      </c>
      <c r="C2477" s="13" t="n">
        <v>7.88535145975505</v>
      </c>
      <c r="D2477" s="13" t="n">
        <v>11.070625</v>
      </c>
      <c r="E2477" s="8" t="n">
        <f aca="false">IF(C2477&gt;=$B$4,1,0)</f>
        <v>0</v>
      </c>
      <c r="F2477" s="8" t="n">
        <f aca="false">IF(D2477&gt;=$B$4,1,0)</f>
        <v>1</v>
      </c>
      <c r="G2477" s="8" t="str">
        <f aca="false">IF(AND(E2477=1,F2477=1),"Both pay",IF(F2477=1,"Missed",IF(E2477=1,"False trigger","Neither")))</f>
        <v>Missed</v>
      </c>
    </row>
    <row r="2478" customFormat="false" ht="15" hidden="false" customHeight="false" outlineLevel="0" collapsed="false">
      <c r="A2478" s="8" t="n">
        <v>1043</v>
      </c>
      <c r="B2478" s="8" t="s">
        <v>339</v>
      </c>
      <c r="C2478" s="13" t="n">
        <v>7.80588847761794</v>
      </c>
      <c r="D2478" s="13" t="n">
        <v>14.79375</v>
      </c>
      <c r="E2478" s="8" t="n">
        <f aca="false">IF(C2478&gt;=$B$4,1,0)</f>
        <v>0</v>
      </c>
      <c r="F2478" s="8" t="n">
        <f aca="false">IF(D2478&gt;=$B$4,1,0)</f>
        <v>1</v>
      </c>
      <c r="G2478" s="8" t="str">
        <f aca="false">IF(AND(E2478=1,F2478=1),"Both pay",IF(F2478=1,"Missed",IF(E2478=1,"False trigger","Neither")))</f>
        <v>Missed</v>
      </c>
    </row>
    <row r="2479" customFormat="false" ht="15" hidden="false" customHeight="false" outlineLevel="0" collapsed="false">
      <c r="A2479" s="8" t="n">
        <v>1044</v>
      </c>
      <c r="B2479" s="8" t="s">
        <v>339</v>
      </c>
      <c r="C2479" s="13" t="n">
        <v>8.16931205029923</v>
      </c>
      <c r="D2479" s="13" t="n">
        <v>15.13625</v>
      </c>
      <c r="E2479" s="8" t="n">
        <f aca="false">IF(C2479&gt;=$B$4,1,0)</f>
        <v>0</v>
      </c>
      <c r="F2479" s="8" t="n">
        <f aca="false">IF(D2479&gt;=$B$4,1,0)</f>
        <v>1</v>
      </c>
      <c r="G2479" s="8" t="str">
        <f aca="false">IF(AND(E2479=1,F2479=1),"Both pay",IF(F2479=1,"Missed",IF(E2479=1,"False trigger","Neither")))</f>
        <v>Missed</v>
      </c>
    </row>
    <row r="2480" customFormat="false" ht="15" hidden="false" customHeight="false" outlineLevel="0" collapsed="false">
      <c r="A2480" s="8" t="n">
        <v>1045</v>
      </c>
      <c r="B2480" s="8" t="s">
        <v>339</v>
      </c>
      <c r="C2480" s="13" t="n">
        <v>7.34957022232773</v>
      </c>
      <c r="D2480" s="13" t="n">
        <v>10.02</v>
      </c>
      <c r="E2480" s="8" t="n">
        <f aca="false">IF(C2480&gt;=$B$4,1,0)</f>
        <v>0</v>
      </c>
      <c r="F2480" s="8" t="n">
        <f aca="false">IF(D2480&gt;=$B$4,1,0)</f>
        <v>1</v>
      </c>
      <c r="G2480" s="8" t="str">
        <f aca="false">IF(AND(E2480=1,F2480=1),"Both pay",IF(F2480=1,"Missed",IF(E2480=1,"False trigger","Neither")))</f>
        <v>Missed</v>
      </c>
    </row>
    <row r="2481" customFormat="false" ht="15" hidden="false" customHeight="false" outlineLevel="0" collapsed="false">
      <c r="A2481" s="8" t="n">
        <v>1046</v>
      </c>
      <c r="B2481" s="8" t="s">
        <v>339</v>
      </c>
      <c r="C2481" s="13" t="n">
        <v>6.58756011320284</v>
      </c>
      <c r="D2481" s="13" t="n">
        <v>5.95375</v>
      </c>
      <c r="E2481" s="8" t="n">
        <f aca="false">IF(C2481&gt;=$B$4,1,0)</f>
        <v>0</v>
      </c>
      <c r="F2481" s="8" t="n">
        <f aca="false">IF(D2481&gt;=$B$4,1,0)</f>
        <v>0</v>
      </c>
      <c r="G2481" s="8" t="str">
        <f aca="false">IF(AND(E2481=1,F2481=1),"Both pay",IF(F2481=1,"Missed",IF(E2481=1,"False trigger","Neither")))</f>
        <v>Neither</v>
      </c>
    </row>
    <row r="2482" customFormat="false" ht="15" hidden="false" customHeight="false" outlineLevel="0" collapsed="false">
      <c r="A2482" s="8" t="n">
        <v>1047</v>
      </c>
      <c r="B2482" s="8" t="s">
        <v>339</v>
      </c>
      <c r="C2482" s="13" t="n">
        <v>6.203995967012</v>
      </c>
      <c r="D2482" s="13" t="n">
        <v>5.574375</v>
      </c>
      <c r="E2482" s="8" t="n">
        <f aca="false">IF(C2482&gt;=$B$4,1,0)</f>
        <v>0</v>
      </c>
      <c r="F2482" s="8" t="n">
        <f aca="false">IF(D2482&gt;=$B$4,1,0)</f>
        <v>0</v>
      </c>
      <c r="G2482" s="8" t="str">
        <f aca="false">IF(AND(E2482=1,F2482=1),"Both pay",IF(F2482=1,"Missed",IF(E2482=1,"False trigger","Neither")))</f>
        <v>Neither</v>
      </c>
    </row>
    <row r="2483" customFormat="false" ht="15" hidden="false" customHeight="false" outlineLevel="0" collapsed="false">
      <c r="A2483" s="8" t="n">
        <v>1048</v>
      </c>
      <c r="B2483" s="8" t="s">
        <v>339</v>
      </c>
      <c r="C2483" s="13" t="n">
        <v>6.03415947376925</v>
      </c>
      <c r="D2483" s="13" t="n">
        <v>5.8725</v>
      </c>
      <c r="E2483" s="8" t="n">
        <f aca="false">IF(C2483&gt;=$B$4,1,0)</f>
        <v>0</v>
      </c>
      <c r="F2483" s="8" t="n">
        <f aca="false">IF(D2483&gt;=$B$4,1,0)</f>
        <v>0</v>
      </c>
      <c r="G2483" s="8" t="str">
        <f aca="false">IF(AND(E2483=1,F2483=1),"Both pay",IF(F2483=1,"Missed",IF(E2483=1,"False trigger","Neither")))</f>
        <v>Neither</v>
      </c>
    </row>
    <row r="2484" customFormat="false" ht="15" hidden="false" customHeight="false" outlineLevel="0" collapsed="false">
      <c r="A2484" s="8" t="n">
        <v>1049</v>
      </c>
      <c r="B2484" s="8" t="s">
        <v>339</v>
      </c>
      <c r="C2484" s="13" t="n">
        <v>4.9742960759456</v>
      </c>
      <c r="D2484" s="13" t="n">
        <v>9.9375</v>
      </c>
      <c r="E2484" s="8" t="n">
        <f aca="false">IF(C2484&gt;=$B$4,1,0)</f>
        <v>0</v>
      </c>
      <c r="F2484" s="8" t="n">
        <f aca="false">IF(D2484&gt;=$B$4,1,0)</f>
        <v>0</v>
      </c>
      <c r="G2484" s="8" t="str">
        <f aca="false">IF(AND(E2484=1,F2484=1),"Both pay",IF(F2484=1,"Missed",IF(E2484=1,"False trigger","Neither")))</f>
        <v>Neither</v>
      </c>
    </row>
    <row r="2485" customFormat="false" ht="15" hidden="false" customHeight="false" outlineLevel="0" collapsed="false">
      <c r="A2485" s="8" t="n">
        <v>1052</v>
      </c>
      <c r="B2485" s="8" t="s">
        <v>339</v>
      </c>
      <c r="C2485" s="13" t="n">
        <v>10.290064289131</v>
      </c>
      <c r="D2485" s="13" t="n">
        <v>6.509375</v>
      </c>
      <c r="E2485" s="8" t="n">
        <f aca="false">IF(C2485&gt;=$B$4,1,0)</f>
        <v>1</v>
      </c>
      <c r="F2485" s="8" t="n">
        <f aca="false">IF(D2485&gt;=$B$4,1,0)</f>
        <v>0</v>
      </c>
      <c r="G2485" s="8" t="str">
        <f aca="false">IF(AND(E2485=1,F2485=1),"Both pay",IF(F2485=1,"Missed",IF(E2485=1,"False trigger","Neither")))</f>
        <v>False trigger</v>
      </c>
    </row>
    <row r="2486" customFormat="false" ht="15" hidden="false" customHeight="false" outlineLevel="0" collapsed="false">
      <c r="A2486" s="8" t="n">
        <v>1053</v>
      </c>
      <c r="B2486" s="8" t="s">
        <v>339</v>
      </c>
      <c r="C2486" s="13" t="n">
        <v>12.7990099410514</v>
      </c>
      <c r="D2486" s="13" t="n">
        <v>7.395</v>
      </c>
      <c r="E2486" s="8" t="n">
        <f aca="false">IF(C2486&gt;=$B$4,1,0)</f>
        <v>1</v>
      </c>
      <c r="F2486" s="8" t="n">
        <f aca="false">IF(D2486&gt;=$B$4,1,0)</f>
        <v>0</v>
      </c>
      <c r="G2486" s="8" t="str">
        <f aca="false">IF(AND(E2486=1,F2486=1),"Both pay",IF(F2486=1,"Missed",IF(E2486=1,"False trigger","Neither")))</f>
        <v>False trigger</v>
      </c>
    </row>
    <row r="2487" customFormat="false" ht="15" hidden="false" customHeight="false" outlineLevel="0" collapsed="false">
      <c r="A2487" s="8" t="n">
        <v>1054</v>
      </c>
      <c r="B2487" s="8" t="s">
        <v>339</v>
      </c>
      <c r="C2487" s="13" t="n">
        <v>12.6940096435543</v>
      </c>
      <c r="D2487" s="13" t="n">
        <v>8.594375</v>
      </c>
      <c r="E2487" s="8" t="n">
        <f aca="false">IF(C2487&gt;=$B$4,1,0)</f>
        <v>1</v>
      </c>
      <c r="F2487" s="8" t="n">
        <f aca="false">IF(D2487&gt;=$B$4,1,0)</f>
        <v>0</v>
      </c>
      <c r="G2487" s="8" t="str">
        <f aca="false">IF(AND(E2487=1,F2487=1),"Both pay",IF(F2487=1,"Missed",IF(E2487=1,"False trigger","Neither")))</f>
        <v>False trigger</v>
      </c>
    </row>
    <row r="2488" customFormat="false" ht="15" hidden="false" customHeight="false" outlineLevel="0" collapsed="false">
      <c r="A2488" s="8" t="n">
        <v>1055</v>
      </c>
      <c r="B2488" s="8" t="s">
        <v>339</v>
      </c>
      <c r="C2488" s="13" t="n">
        <v>10.9362553168347</v>
      </c>
      <c r="D2488" s="13" t="n">
        <v>9.095</v>
      </c>
      <c r="E2488" s="8" t="n">
        <f aca="false">IF(C2488&gt;=$B$4,1,0)</f>
        <v>1</v>
      </c>
      <c r="F2488" s="8" t="n">
        <f aca="false">IF(D2488&gt;=$B$4,1,0)</f>
        <v>0</v>
      </c>
      <c r="G2488" s="8" t="str">
        <f aca="false">IF(AND(E2488=1,F2488=1),"Both pay",IF(F2488=1,"Missed",IF(E2488=1,"False trigger","Neither")))</f>
        <v>False trigger</v>
      </c>
    </row>
    <row r="2489" customFormat="false" ht="15" hidden="false" customHeight="false" outlineLevel="0" collapsed="false">
      <c r="A2489" s="8" t="n">
        <v>1056</v>
      </c>
      <c r="B2489" s="8" t="s">
        <v>339</v>
      </c>
      <c r="C2489" s="13" t="n">
        <v>10.7889836253966</v>
      </c>
      <c r="D2489" s="13" t="n">
        <v>13.310625</v>
      </c>
      <c r="E2489" s="8" t="n">
        <f aca="false">IF(C2489&gt;=$B$4,1,0)</f>
        <v>1</v>
      </c>
      <c r="F2489" s="8" t="n">
        <f aca="false">IF(D2489&gt;=$B$4,1,0)</f>
        <v>1</v>
      </c>
      <c r="G2489" s="8" t="str">
        <f aca="false">IF(AND(E2489=1,F2489=1),"Both pay",IF(F2489=1,"Missed",IF(E2489=1,"False trigger","Neither")))</f>
        <v>Both pay</v>
      </c>
    </row>
    <row r="2490" customFormat="false" ht="15" hidden="false" customHeight="false" outlineLevel="0" collapsed="false">
      <c r="A2490" s="8" t="n">
        <v>1057</v>
      </c>
      <c r="B2490" s="8" t="s">
        <v>339</v>
      </c>
      <c r="C2490" s="13" t="n">
        <v>10.3837445054167</v>
      </c>
      <c r="D2490" s="13" t="n">
        <v>12.861875</v>
      </c>
      <c r="E2490" s="8" t="n">
        <f aca="false">IF(C2490&gt;=$B$4,1,0)</f>
        <v>1</v>
      </c>
      <c r="F2490" s="8" t="n">
        <f aca="false">IF(D2490&gt;=$B$4,1,0)</f>
        <v>1</v>
      </c>
      <c r="G2490" s="8" t="str">
        <f aca="false">IF(AND(E2490=1,F2490=1),"Both pay",IF(F2490=1,"Missed",IF(E2490=1,"False trigger","Neither")))</f>
        <v>Both pay</v>
      </c>
    </row>
    <row r="2491" customFormat="false" ht="15" hidden="false" customHeight="false" outlineLevel="0" collapsed="false">
      <c r="A2491" s="8" t="n">
        <v>1058</v>
      </c>
      <c r="B2491" s="8" t="s">
        <v>339</v>
      </c>
      <c r="C2491" s="13" t="n">
        <v>10.0479615070095</v>
      </c>
      <c r="D2491" s="13" t="n">
        <v>8.403125</v>
      </c>
      <c r="E2491" s="8" t="n">
        <f aca="false">IF(C2491&gt;=$B$4,1,0)</f>
        <v>1</v>
      </c>
      <c r="F2491" s="8" t="n">
        <f aca="false">IF(D2491&gt;=$B$4,1,0)</f>
        <v>0</v>
      </c>
      <c r="G2491" s="8" t="str">
        <f aca="false">IF(AND(E2491=1,F2491=1),"Both pay",IF(F2491=1,"Missed",IF(E2491=1,"False trigger","Neither")))</f>
        <v>False trigger</v>
      </c>
    </row>
    <row r="2492" customFormat="false" ht="15" hidden="false" customHeight="false" outlineLevel="0" collapsed="false">
      <c r="A2492" s="8" t="n">
        <v>1059</v>
      </c>
      <c r="B2492" s="8" t="s">
        <v>339</v>
      </c>
      <c r="C2492" s="13" t="n">
        <v>13.2442723245881</v>
      </c>
      <c r="D2492" s="13" t="n">
        <v>8.090625</v>
      </c>
      <c r="E2492" s="8" t="n">
        <f aca="false">IF(C2492&gt;=$B$4,1,0)</f>
        <v>1</v>
      </c>
      <c r="F2492" s="8" t="n">
        <f aca="false">IF(D2492&gt;=$B$4,1,0)</f>
        <v>0</v>
      </c>
      <c r="G2492" s="8" t="str">
        <f aca="false">IF(AND(E2492=1,F2492=1),"Both pay",IF(F2492=1,"Missed",IF(E2492=1,"False trigger","Neither")))</f>
        <v>False trigger</v>
      </c>
    </row>
    <row r="2493" customFormat="false" ht="15" hidden="false" customHeight="false" outlineLevel="0" collapsed="false">
      <c r="A2493" s="8" t="n">
        <v>1060</v>
      </c>
      <c r="B2493" s="8" t="s">
        <v>339</v>
      </c>
      <c r="C2493" s="13" t="n">
        <v>10.0143505662171</v>
      </c>
      <c r="D2493" s="13" t="n">
        <v>10.110625</v>
      </c>
      <c r="E2493" s="8" t="n">
        <f aca="false">IF(C2493&gt;=$B$4,1,0)</f>
        <v>1</v>
      </c>
      <c r="F2493" s="8" t="n">
        <f aca="false">IF(D2493&gt;=$B$4,1,0)</f>
        <v>1</v>
      </c>
      <c r="G2493" s="8" t="str">
        <f aca="false">IF(AND(E2493=1,F2493=1),"Both pay",IF(F2493=1,"Missed",IF(E2493=1,"False trigger","Neither")))</f>
        <v>Both pay</v>
      </c>
    </row>
    <row r="2494" customFormat="false" ht="15" hidden="false" customHeight="false" outlineLevel="0" collapsed="false">
      <c r="A2494" s="8" t="n">
        <v>1061</v>
      </c>
      <c r="B2494" s="8" t="s">
        <v>339</v>
      </c>
      <c r="C2494" s="13" t="n">
        <v>9.55795143809709</v>
      </c>
      <c r="D2494" s="13" t="n">
        <v>11.29125</v>
      </c>
      <c r="E2494" s="8" t="n">
        <f aca="false">IF(C2494&gt;=$B$4,1,0)</f>
        <v>0</v>
      </c>
      <c r="F2494" s="8" t="n">
        <f aca="false">IF(D2494&gt;=$B$4,1,0)</f>
        <v>1</v>
      </c>
      <c r="G2494" s="8" t="str">
        <f aca="false">IF(AND(E2494=1,F2494=1),"Both pay",IF(F2494=1,"Missed",IF(E2494=1,"False trigger","Neither")))</f>
        <v>Missed</v>
      </c>
    </row>
    <row r="2495" customFormat="false" ht="15" hidden="false" customHeight="false" outlineLevel="0" collapsed="false">
      <c r="A2495" s="8" t="n">
        <v>1062</v>
      </c>
      <c r="B2495" s="8" t="s">
        <v>339</v>
      </c>
      <c r="C2495" s="13" t="n">
        <v>9.7929973432538</v>
      </c>
      <c r="D2495" s="13" t="n">
        <v>18.035</v>
      </c>
      <c r="E2495" s="8" t="n">
        <f aca="false">IF(C2495&gt;=$B$4,1,0)</f>
        <v>0</v>
      </c>
      <c r="F2495" s="8" t="n">
        <f aca="false">IF(D2495&gt;=$B$4,1,0)</f>
        <v>1</v>
      </c>
      <c r="G2495" s="8" t="str">
        <f aca="false">IF(AND(E2495=1,F2495=1),"Both pay",IF(F2495=1,"Missed",IF(E2495=1,"False trigger","Neither")))</f>
        <v>Missed</v>
      </c>
    </row>
    <row r="2496" customFormat="false" ht="15" hidden="false" customHeight="false" outlineLevel="0" collapsed="false">
      <c r="A2496" s="8" t="n">
        <v>1063</v>
      </c>
      <c r="B2496" s="8" t="s">
        <v>339</v>
      </c>
      <c r="C2496" s="13" t="n">
        <v>7.43025865977881</v>
      </c>
      <c r="D2496" s="13" t="n">
        <v>21.785</v>
      </c>
      <c r="E2496" s="8" t="n">
        <f aca="false">IF(C2496&gt;=$B$4,1,0)</f>
        <v>0</v>
      </c>
      <c r="F2496" s="8" t="n">
        <f aca="false">IF(D2496&gt;=$B$4,1,0)</f>
        <v>1</v>
      </c>
      <c r="G2496" s="8" t="str">
        <f aca="false">IF(AND(E2496=1,F2496=1),"Both pay",IF(F2496=1,"Missed",IF(E2496=1,"False trigger","Neither")))</f>
        <v>Missed</v>
      </c>
    </row>
    <row r="2497" customFormat="false" ht="15" hidden="false" customHeight="false" outlineLevel="0" collapsed="false">
      <c r="A2497" s="8" t="n">
        <v>1064</v>
      </c>
      <c r="B2497" s="8" t="s">
        <v>339</v>
      </c>
      <c r="C2497" s="13" t="n">
        <v>5.76159516600386</v>
      </c>
      <c r="D2497" s="13" t="n">
        <v>21.995</v>
      </c>
      <c r="E2497" s="8" t="n">
        <f aca="false">IF(C2497&gt;=$B$4,1,0)</f>
        <v>0</v>
      </c>
      <c r="F2497" s="8" t="n">
        <f aca="false">IF(D2497&gt;=$B$4,1,0)</f>
        <v>1</v>
      </c>
      <c r="G2497" s="8" t="str">
        <f aca="false">IF(AND(E2497=1,F2497=1),"Both pay",IF(F2497=1,"Missed",IF(E2497=1,"False trigger","Neither")))</f>
        <v>Missed</v>
      </c>
    </row>
    <row r="2498" customFormat="false" ht="15" hidden="false" customHeight="false" outlineLevel="0" collapsed="false">
      <c r="A2498" s="8" t="n">
        <v>1065</v>
      </c>
      <c r="B2498" s="8" t="s">
        <v>339</v>
      </c>
      <c r="C2498" s="13" t="n">
        <v>6.23173549808699</v>
      </c>
      <c r="D2498" s="13" t="n">
        <v>17.54375</v>
      </c>
      <c r="E2498" s="8" t="n">
        <f aca="false">IF(C2498&gt;=$B$4,1,0)</f>
        <v>0</v>
      </c>
      <c r="F2498" s="8" t="n">
        <f aca="false">IF(D2498&gt;=$B$4,1,0)</f>
        <v>1</v>
      </c>
      <c r="G2498" s="8" t="str">
        <f aca="false">IF(AND(E2498=1,F2498=1),"Both pay",IF(F2498=1,"Missed",IF(E2498=1,"False trigger","Neither")))</f>
        <v>Missed</v>
      </c>
    </row>
    <row r="2499" customFormat="false" ht="15" hidden="false" customHeight="false" outlineLevel="0" collapsed="false">
      <c r="A2499" s="8" t="n">
        <v>1066</v>
      </c>
      <c r="B2499" s="8" t="s">
        <v>339</v>
      </c>
      <c r="C2499" s="13" t="n">
        <v>10.2553685747449</v>
      </c>
      <c r="D2499" s="13" t="n">
        <v>14.259375</v>
      </c>
      <c r="E2499" s="8" t="n">
        <f aca="false">IF(C2499&gt;=$B$4,1,0)</f>
        <v>1</v>
      </c>
      <c r="F2499" s="8" t="n">
        <f aca="false">IF(D2499&gt;=$B$4,1,0)</f>
        <v>1</v>
      </c>
      <c r="G2499" s="8" t="str">
        <f aca="false">IF(AND(E2499=1,F2499=1),"Both pay",IF(F2499=1,"Missed",IF(E2499=1,"False trigger","Neither")))</f>
        <v>Both pay</v>
      </c>
    </row>
    <row r="2500" customFormat="false" ht="15" hidden="false" customHeight="false" outlineLevel="0" collapsed="false">
      <c r="A2500" s="8" t="n">
        <v>1068</v>
      </c>
      <c r="B2500" s="8" t="s">
        <v>339</v>
      </c>
      <c r="C2500" s="13" t="n">
        <v>16.883878188334</v>
      </c>
      <c r="D2500" s="13" t="n">
        <v>14.256875</v>
      </c>
      <c r="E2500" s="8" t="n">
        <f aca="false">IF(C2500&gt;=$B$4,1,0)</f>
        <v>1</v>
      </c>
      <c r="F2500" s="8" t="n">
        <f aca="false">IF(D2500&gt;=$B$4,1,0)</f>
        <v>1</v>
      </c>
      <c r="G2500" s="8" t="str">
        <f aca="false">IF(AND(E2500=1,F2500=1),"Both pay",IF(F2500=1,"Missed",IF(E2500=1,"False trigger","Neither")))</f>
        <v>Both pay</v>
      </c>
    </row>
    <row r="2501" customFormat="false" ht="15" hidden="false" customHeight="false" outlineLevel="0" collapsed="false">
      <c r="A2501" s="8" t="n">
        <v>1069</v>
      </c>
      <c r="B2501" s="8" t="s">
        <v>339</v>
      </c>
      <c r="C2501" s="13" t="n">
        <v>17.9098904354022</v>
      </c>
      <c r="D2501" s="13" t="n">
        <v>19.118125</v>
      </c>
      <c r="E2501" s="8" t="n">
        <f aca="false">IF(C2501&gt;=$B$4,1,0)</f>
        <v>1</v>
      </c>
      <c r="F2501" s="8" t="n">
        <f aca="false">IF(D2501&gt;=$B$4,1,0)</f>
        <v>1</v>
      </c>
      <c r="G2501" s="8" t="str">
        <f aca="false">IF(AND(E2501=1,F2501=1),"Both pay",IF(F2501=1,"Missed",IF(E2501=1,"False trigger","Neither")))</f>
        <v>Both pay</v>
      </c>
    </row>
    <row r="2502" customFormat="false" ht="15" hidden="false" customHeight="false" outlineLevel="0" collapsed="false">
      <c r="A2502" s="8" t="n">
        <v>1070</v>
      </c>
      <c r="B2502" s="8" t="s">
        <v>339</v>
      </c>
      <c r="C2502" s="13" t="n">
        <v>20.2374423234158</v>
      </c>
      <c r="D2502" s="13" t="n">
        <v>19.7625</v>
      </c>
      <c r="E2502" s="8" t="n">
        <f aca="false">IF(C2502&gt;=$B$4,1,0)</f>
        <v>1</v>
      </c>
      <c r="F2502" s="8" t="n">
        <f aca="false">IF(D2502&gt;=$B$4,1,0)</f>
        <v>1</v>
      </c>
      <c r="G2502" s="8" t="str">
        <f aca="false">IF(AND(E2502=1,F2502=1),"Both pay",IF(F2502=1,"Missed",IF(E2502=1,"False trigger","Neither")))</f>
        <v>Both pay</v>
      </c>
    </row>
    <row r="2503" customFormat="false" ht="15" hidden="false" customHeight="false" outlineLevel="0" collapsed="false">
      <c r="A2503" s="8" t="n">
        <v>1071</v>
      </c>
      <c r="B2503" s="8" t="s">
        <v>339</v>
      </c>
      <c r="C2503" s="13" t="n">
        <v>16.4485773872568</v>
      </c>
      <c r="D2503" s="13" t="n">
        <v>15.974375</v>
      </c>
      <c r="E2503" s="8" t="n">
        <f aca="false">IF(C2503&gt;=$B$4,1,0)</f>
        <v>1</v>
      </c>
      <c r="F2503" s="8" t="n">
        <f aca="false">IF(D2503&gt;=$B$4,1,0)</f>
        <v>1</v>
      </c>
      <c r="G2503" s="8" t="str">
        <f aca="false">IF(AND(E2503=1,F2503=1),"Both pay",IF(F2503=1,"Missed",IF(E2503=1,"False trigger","Neither")))</f>
        <v>Both pay</v>
      </c>
    </row>
    <row r="2504" customFormat="false" ht="15" hidden="false" customHeight="false" outlineLevel="0" collapsed="false">
      <c r="A2504" s="8" t="n">
        <v>1072</v>
      </c>
      <c r="B2504" s="8" t="s">
        <v>339</v>
      </c>
      <c r="C2504" s="13" t="n">
        <v>8.81881835522243</v>
      </c>
      <c r="D2504" s="13" t="n">
        <v>8.440625</v>
      </c>
      <c r="E2504" s="8" t="n">
        <f aca="false">IF(C2504&gt;=$B$4,1,0)</f>
        <v>0</v>
      </c>
      <c r="F2504" s="8" t="n">
        <f aca="false">IF(D2504&gt;=$B$4,1,0)</f>
        <v>0</v>
      </c>
      <c r="G2504" s="8" t="str">
        <f aca="false">IF(AND(E2504=1,F2504=1),"Both pay",IF(F2504=1,"Missed",IF(E2504=1,"False trigger","Neither")))</f>
        <v>Neither</v>
      </c>
    </row>
    <row r="2505" customFormat="false" ht="15" hidden="false" customHeight="false" outlineLevel="0" collapsed="false">
      <c r="A2505" s="8" t="n">
        <v>1073</v>
      </c>
      <c r="B2505" s="8" t="s">
        <v>339</v>
      </c>
      <c r="C2505" s="13" t="n">
        <v>8.47838489480399</v>
      </c>
      <c r="D2505" s="13" t="n">
        <v>6.504375</v>
      </c>
      <c r="E2505" s="8" t="n">
        <f aca="false">IF(C2505&gt;=$B$4,1,0)</f>
        <v>0</v>
      </c>
      <c r="F2505" s="8" t="n">
        <f aca="false">IF(D2505&gt;=$B$4,1,0)</f>
        <v>0</v>
      </c>
      <c r="G2505" s="8" t="str">
        <f aca="false">IF(AND(E2505=1,F2505=1),"Both pay",IF(F2505=1,"Missed",IF(E2505=1,"False trigger","Neither")))</f>
        <v>Neither</v>
      </c>
    </row>
    <row r="2506" customFormat="false" ht="15" hidden="false" customHeight="false" outlineLevel="0" collapsed="false">
      <c r="A2506" s="8" t="n">
        <v>1074</v>
      </c>
      <c r="B2506" s="8" t="s">
        <v>339</v>
      </c>
      <c r="C2506" s="13" t="n">
        <v>6.43559560645725</v>
      </c>
      <c r="D2506" s="13" t="n">
        <v>7.7875</v>
      </c>
      <c r="E2506" s="8" t="n">
        <f aca="false">IF(C2506&gt;=$B$4,1,0)</f>
        <v>0</v>
      </c>
      <c r="F2506" s="8" t="n">
        <f aca="false">IF(D2506&gt;=$B$4,1,0)</f>
        <v>0</v>
      </c>
      <c r="G2506" s="8" t="str">
        <f aca="false">IF(AND(E2506=1,F2506=1),"Both pay",IF(F2506=1,"Missed",IF(E2506=1,"False trigger","Neither")))</f>
        <v>Neither</v>
      </c>
    </row>
    <row r="2507" customFormat="false" ht="15" hidden="false" customHeight="false" outlineLevel="0" collapsed="false">
      <c r="A2507" s="8" t="n">
        <v>1075</v>
      </c>
      <c r="B2507" s="8" t="s">
        <v>339</v>
      </c>
      <c r="C2507" s="13" t="n">
        <v>4.39312940618713</v>
      </c>
      <c r="D2507" s="13" t="n">
        <v>10.693125</v>
      </c>
      <c r="E2507" s="8" t="n">
        <f aca="false">IF(C2507&gt;=$B$4,1,0)</f>
        <v>0</v>
      </c>
      <c r="F2507" s="8" t="n">
        <f aca="false">IF(D2507&gt;=$B$4,1,0)</f>
        <v>1</v>
      </c>
      <c r="G2507" s="8" t="str">
        <f aca="false">IF(AND(E2507=1,F2507=1),"Both pay",IF(F2507=1,"Missed",IF(E2507=1,"False trigger","Neither")))</f>
        <v>Missed</v>
      </c>
    </row>
    <row r="2508" customFormat="false" ht="15" hidden="false" customHeight="false" outlineLevel="0" collapsed="false">
      <c r="A2508" s="8" t="n">
        <v>1076</v>
      </c>
      <c r="B2508" s="8" t="s">
        <v>339</v>
      </c>
      <c r="C2508" s="13" t="n">
        <v>4.62429234098662</v>
      </c>
      <c r="D2508" s="13" t="n">
        <v>10.046875</v>
      </c>
      <c r="E2508" s="8" t="n">
        <f aca="false">IF(C2508&gt;=$B$4,1,0)</f>
        <v>0</v>
      </c>
      <c r="F2508" s="8" t="n">
        <f aca="false">IF(D2508&gt;=$B$4,1,0)</f>
        <v>1</v>
      </c>
      <c r="G2508" s="8" t="str">
        <f aca="false">IF(AND(E2508=1,F2508=1),"Both pay",IF(F2508=1,"Missed",IF(E2508=1,"False trigger","Neither")))</f>
        <v>Missed</v>
      </c>
    </row>
    <row r="2509" customFormat="false" ht="15" hidden="false" customHeight="false" outlineLevel="0" collapsed="false">
      <c r="A2509" s="8" t="n">
        <v>1083</v>
      </c>
      <c r="B2509" s="8" t="s">
        <v>339</v>
      </c>
      <c r="C2509" s="13" t="n">
        <v>2.50209730377762</v>
      </c>
      <c r="D2509" s="13" t="n">
        <v>1.835</v>
      </c>
      <c r="E2509" s="8" t="n">
        <f aca="false">IF(C2509&gt;=$B$4,1,0)</f>
        <v>0</v>
      </c>
      <c r="F2509" s="8" t="n">
        <f aca="false">IF(D2509&gt;=$B$4,1,0)</f>
        <v>0</v>
      </c>
      <c r="G2509" s="8" t="str">
        <f aca="false">IF(AND(E2509=1,F2509=1),"Both pay",IF(F2509=1,"Missed",IF(E2509=1,"False trigger","Neither")))</f>
        <v>Neither</v>
      </c>
    </row>
    <row r="2510" customFormat="false" ht="15" hidden="false" customHeight="false" outlineLevel="0" collapsed="false">
      <c r="A2510" s="8" t="n">
        <v>1084</v>
      </c>
      <c r="B2510" s="8" t="s">
        <v>339</v>
      </c>
      <c r="C2510" s="13" t="n">
        <v>2.71914297444064</v>
      </c>
      <c r="D2510" s="13" t="n">
        <v>3.800625</v>
      </c>
      <c r="E2510" s="8" t="n">
        <f aca="false">IF(C2510&gt;=$B$4,1,0)</f>
        <v>0</v>
      </c>
      <c r="F2510" s="8" t="n">
        <f aca="false">IF(D2510&gt;=$B$4,1,0)</f>
        <v>0</v>
      </c>
      <c r="G2510" s="8" t="str">
        <f aca="false">IF(AND(E2510=1,F2510=1),"Both pay",IF(F2510=1,"Missed",IF(E2510=1,"False trigger","Neither")))</f>
        <v>Neither</v>
      </c>
    </row>
    <row r="2511" customFormat="false" ht="15" hidden="false" customHeight="false" outlineLevel="0" collapsed="false">
      <c r="A2511" s="8" t="n">
        <v>1085</v>
      </c>
      <c r="B2511" s="8" t="s">
        <v>339</v>
      </c>
      <c r="C2511" s="13" t="n">
        <v>2.72690097010849</v>
      </c>
      <c r="D2511" s="13" t="n">
        <v>5.57</v>
      </c>
      <c r="E2511" s="8" t="n">
        <f aca="false">IF(C2511&gt;=$B$4,1,0)</f>
        <v>0</v>
      </c>
      <c r="F2511" s="8" t="n">
        <f aca="false">IF(D2511&gt;=$B$4,1,0)</f>
        <v>0</v>
      </c>
      <c r="G2511" s="8" t="str">
        <f aca="false">IF(AND(E2511=1,F2511=1),"Both pay",IF(F2511=1,"Missed",IF(E2511=1,"False trigger","Neither")))</f>
        <v>Neither</v>
      </c>
    </row>
    <row r="2512" customFormat="false" ht="15" hidden="false" customHeight="false" outlineLevel="0" collapsed="false">
      <c r="A2512" s="8" t="n">
        <v>1086</v>
      </c>
      <c r="B2512" s="8" t="s">
        <v>339</v>
      </c>
      <c r="C2512" s="13" t="n">
        <v>1.24131083968167</v>
      </c>
      <c r="D2512" s="13" t="n">
        <v>6.09125</v>
      </c>
      <c r="E2512" s="8" t="n">
        <f aca="false">IF(C2512&gt;=$B$4,1,0)</f>
        <v>0</v>
      </c>
      <c r="F2512" s="8" t="n">
        <f aca="false">IF(D2512&gt;=$B$4,1,0)</f>
        <v>0</v>
      </c>
      <c r="G2512" s="8" t="str">
        <f aca="false">IF(AND(E2512=1,F2512=1),"Both pay",IF(F2512=1,"Missed",IF(E2512=1,"False trigger","Neither")))</f>
        <v>Neither</v>
      </c>
    </row>
    <row r="2513" customFormat="false" ht="15" hidden="false" customHeight="false" outlineLevel="0" collapsed="false">
      <c r="A2513" s="8" t="n">
        <v>1087</v>
      </c>
      <c r="B2513" s="8" t="s">
        <v>339</v>
      </c>
      <c r="C2513" s="13" t="n">
        <v>1.25296662241922</v>
      </c>
      <c r="D2513" s="13" t="n">
        <v>6.124375</v>
      </c>
      <c r="E2513" s="8" t="n">
        <f aca="false">IF(C2513&gt;=$B$4,1,0)</f>
        <v>0</v>
      </c>
      <c r="F2513" s="8" t="n">
        <f aca="false">IF(D2513&gt;=$B$4,1,0)</f>
        <v>0</v>
      </c>
      <c r="G2513" s="8" t="str">
        <f aca="false">IF(AND(E2513=1,F2513=1),"Both pay",IF(F2513=1,"Missed",IF(E2513=1,"False trigger","Neither")))</f>
        <v>Neither</v>
      </c>
    </row>
    <row r="2514" customFormat="false" ht="15" hidden="false" customHeight="false" outlineLevel="0" collapsed="false">
      <c r="A2514" s="8" t="n">
        <v>1088</v>
      </c>
      <c r="B2514" s="8" t="s">
        <v>339</v>
      </c>
      <c r="C2514" s="13" t="n">
        <v>1.70793094849645</v>
      </c>
      <c r="D2514" s="13" t="n">
        <v>5.7</v>
      </c>
      <c r="E2514" s="8" t="n">
        <f aca="false">IF(C2514&gt;=$B$4,1,0)</f>
        <v>0</v>
      </c>
      <c r="F2514" s="8" t="n">
        <f aca="false">IF(D2514&gt;=$B$4,1,0)</f>
        <v>0</v>
      </c>
      <c r="G2514" s="8" t="str">
        <f aca="false">IF(AND(E2514=1,F2514=1),"Both pay",IF(F2514=1,"Missed",IF(E2514=1,"False trigger","Neither")))</f>
        <v>Neither</v>
      </c>
    </row>
    <row r="2515" customFormat="false" ht="15" hidden="false" customHeight="false" outlineLevel="0" collapsed="false">
      <c r="A2515" s="8" t="n">
        <v>1089</v>
      </c>
      <c r="B2515" s="8" t="s">
        <v>339</v>
      </c>
      <c r="C2515" s="13" t="n">
        <v>2.00496283771162</v>
      </c>
      <c r="D2515" s="13" t="n">
        <v>5.374375</v>
      </c>
      <c r="E2515" s="8" t="n">
        <f aca="false">IF(C2515&gt;=$B$4,1,0)</f>
        <v>0</v>
      </c>
      <c r="F2515" s="8" t="n">
        <f aca="false">IF(D2515&gt;=$B$4,1,0)</f>
        <v>0</v>
      </c>
      <c r="G2515" s="8" t="str">
        <f aca="false">IF(AND(E2515=1,F2515=1),"Both pay",IF(F2515=1,"Missed",IF(E2515=1,"False trigger","Neither")))</f>
        <v>Neither</v>
      </c>
    </row>
    <row r="2516" customFormat="false" ht="15" hidden="false" customHeight="false" outlineLevel="0" collapsed="false">
      <c r="A2516" s="8" t="n">
        <v>1090</v>
      </c>
      <c r="B2516" s="8" t="s">
        <v>339</v>
      </c>
      <c r="C2516" s="13" t="n">
        <v>1.97628934642151</v>
      </c>
      <c r="D2516" s="13" t="n">
        <v>4.691875</v>
      </c>
      <c r="E2516" s="8" t="n">
        <f aca="false">IF(C2516&gt;=$B$4,1,0)</f>
        <v>0</v>
      </c>
      <c r="F2516" s="8" t="n">
        <f aca="false">IF(D2516&gt;=$B$4,1,0)</f>
        <v>0</v>
      </c>
      <c r="G2516" s="8" t="str">
        <f aca="false">IF(AND(E2516=1,F2516=1),"Both pay",IF(F2516=1,"Missed",IF(E2516=1,"False trigger","Neither")))</f>
        <v>Neither</v>
      </c>
    </row>
    <row r="2517" customFormat="false" ht="15" hidden="false" customHeight="false" outlineLevel="0" collapsed="false">
      <c r="A2517" s="8" t="n">
        <v>1091</v>
      </c>
      <c r="B2517" s="8" t="s">
        <v>339</v>
      </c>
      <c r="C2517" s="13" t="n">
        <v>1.98261643660749</v>
      </c>
      <c r="D2517" s="13" t="n">
        <v>4.90875</v>
      </c>
      <c r="E2517" s="8" t="n">
        <f aca="false">IF(C2517&gt;=$B$4,1,0)</f>
        <v>0</v>
      </c>
      <c r="F2517" s="8" t="n">
        <f aca="false">IF(D2517&gt;=$B$4,1,0)</f>
        <v>0</v>
      </c>
      <c r="G2517" s="8" t="str">
        <f aca="false">IF(AND(E2517=1,F2517=1),"Both pay",IF(F2517=1,"Missed",IF(E2517=1,"False trigger","Neither")))</f>
        <v>Neither</v>
      </c>
    </row>
    <row r="2518" customFormat="false" ht="15" hidden="false" customHeight="false" outlineLevel="0" collapsed="false">
      <c r="A2518" s="8" t="n">
        <v>1092</v>
      </c>
      <c r="B2518" s="8" t="s">
        <v>339</v>
      </c>
      <c r="C2518" s="13" t="n">
        <v>2.12273461713991</v>
      </c>
      <c r="D2518" s="13" t="n">
        <v>4.635</v>
      </c>
      <c r="E2518" s="8" t="n">
        <f aca="false">IF(C2518&gt;=$B$4,1,0)</f>
        <v>0</v>
      </c>
      <c r="F2518" s="8" t="n">
        <f aca="false">IF(D2518&gt;=$B$4,1,0)</f>
        <v>0</v>
      </c>
      <c r="G2518" s="8" t="str">
        <f aca="false">IF(AND(E2518=1,F2518=1),"Both pay",IF(F2518=1,"Missed",IF(E2518=1,"False trigger","Neither")))</f>
        <v>Neither</v>
      </c>
    </row>
    <row r="2519" customFormat="false" ht="15" hidden="false" customHeight="false" outlineLevel="0" collapsed="false">
      <c r="A2519" s="8" t="n">
        <v>1093</v>
      </c>
      <c r="B2519" s="8" t="s">
        <v>339</v>
      </c>
      <c r="C2519" s="13" t="n">
        <v>1.59758955514824</v>
      </c>
      <c r="D2519" s="13" t="n">
        <v>4.574375</v>
      </c>
      <c r="E2519" s="8" t="n">
        <f aca="false">IF(C2519&gt;=$B$4,1,0)</f>
        <v>0</v>
      </c>
      <c r="F2519" s="8" t="n">
        <f aca="false">IF(D2519&gt;=$B$4,1,0)</f>
        <v>0</v>
      </c>
      <c r="G2519" s="8" t="str">
        <f aca="false">IF(AND(E2519=1,F2519=1),"Both pay",IF(F2519=1,"Missed",IF(E2519=1,"False trigger","Neither")))</f>
        <v>Neither</v>
      </c>
    </row>
    <row r="2520" customFormat="false" ht="15" hidden="false" customHeight="false" outlineLevel="0" collapsed="false">
      <c r="A2520" s="8" t="n">
        <v>1094</v>
      </c>
      <c r="B2520" s="8" t="s">
        <v>339</v>
      </c>
      <c r="C2520" s="13" t="n">
        <v>2.49561992839276</v>
      </c>
      <c r="D2520" s="13" t="n">
        <v>4.824375</v>
      </c>
      <c r="E2520" s="8" t="n">
        <f aca="false">IF(C2520&gt;=$B$4,1,0)</f>
        <v>0</v>
      </c>
      <c r="F2520" s="8" t="n">
        <f aca="false">IF(D2520&gt;=$B$4,1,0)</f>
        <v>0</v>
      </c>
      <c r="G2520" s="8" t="str">
        <f aca="false">IF(AND(E2520=1,F2520=1),"Both pay",IF(F2520=1,"Missed",IF(E2520=1,"False trigger","Neither")))</f>
        <v>Neither</v>
      </c>
    </row>
    <row r="2521" customFormat="false" ht="15" hidden="false" customHeight="false" outlineLevel="0" collapsed="false">
      <c r="A2521" s="8" t="n">
        <v>1095</v>
      </c>
      <c r="B2521" s="8" t="s">
        <v>339</v>
      </c>
      <c r="C2521" s="13" t="n">
        <v>2.8807842642845</v>
      </c>
      <c r="D2521" s="13" t="n">
        <v>4.999375</v>
      </c>
      <c r="E2521" s="8" t="n">
        <f aca="false">IF(C2521&gt;=$B$4,1,0)</f>
        <v>0</v>
      </c>
      <c r="F2521" s="8" t="n">
        <f aca="false">IF(D2521&gt;=$B$4,1,0)</f>
        <v>0</v>
      </c>
      <c r="G2521" s="8" t="str">
        <f aca="false">IF(AND(E2521=1,F2521=1),"Both pay",IF(F2521=1,"Missed",IF(E2521=1,"False trigger","Neither")))</f>
        <v>Neither</v>
      </c>
    </row>
    <row r="2522" customFormat="false" ht="15" hidden="false" customHeight="false" outlineLevel="0" collapsed="false">
      <c r="A2522" s="8" t="n">
        <v>1096</v>
      </c>
      <c r="B2522" s="8" t="s">
        <v>339</v>
      </c>
      <c r="C2522" s="13" t="n">
        <v>2.74626647619661</v>
      </c>
      <c r="D2522" s="13" t="n">
        <v>4.331875</v>
      </c>
      <c r="E2522" s="8" t="n">
        <f aca="false">IF(C2522&gt;=$B$4,1,0)</f>
        <v>0</v>
      </c>
      <c r="F2522" s="8" t="n">
        <f aca="false">IF(D2522&gt;=$B$4,1,0)</f>
        <v>0</v>
      </c>
      <c r="G2522" s="8" t="str">
        <f aca="false">IF(AND(E2522=1,F2522=1),"Both pay",IF(F2522=1,"Missed",IF(E2522=1,"False trigger","Neither")))</f>
        <v>Neither</v>
      </c>
    </row>
    <row r="2523" customFormat="false" ht="15" hidden="false" customHeight="false" outlineLevel="0" collapsed="false">
      <c r="A2523" s="8" t="n">
        <v>1097</v>
      </c>
      <c r="B2523" s="8" t="s">
        <v>339</v>
      </c>
      <c r="C2523" s="13" t="n">
        <v>4.01477543492991</v>
      </c>
      <c r="D2523" s="13" t="n">
        <v>4.281875</v>
      </c>
      <c r="E2523" s="8" t="n">
        <f aca="false">IF(C2523&gt;=$B$4,1,0)</f>
        <v>0</v>
      </c>
      <c r="F2523" s="8" t="n">
        <f aca="false">IF(D2523&gt;=$B$4,1,0)</f>
        <v>0</v>
      </c>
      <c r="G2523" s="8" t="str">
        <f aca="false">IF(AND(E2523=1,F2523=1),"Both pay",IF(F2523=1,"Missed",IF(E2523=1,"False trigger","Neither")))</f>
        <v>Neither</v>
      </c>
    </row>
    <row r="2524" customFormat="false" ht="15" hidden="false" customHeight="false" outlineLevel="0" collapsed="false">
      <c r="A2524" s="8" t="n">
        <v>1098</v>
      </c>
      <c r="B2524" s="8" t="s">
        <v>339</v>
      </c>
      <c r="C2524" s="13" t="n">
        <v>6.98895017539114</v>
      </c>
      <c r="D2524" s="13" t="n">
        <v>4.71125</v>
      </c>
      <c r="E2524" s="8" t="n">
        <f aca="false">IF(C2524&gt;=$B$4,1,0)</f>
        <v>0</v>
      </c>
      <c r="F2524" s="8" t="n">
        <f aca="false">IF(D2524&gt;=$B$4,1,0)</f>
        <v>0</v>
      </c>
      <c r="G2524" s="8" t="str">
        <f aca="false">IF(AND(E2524=1,F2524=1),"Both pay",IF(F2524=1,"Missed",IF(E2524=1,"False trigger","Neither")))</f>
        <v>Neither</v>
      </c>
    </row>
    <row r="2525" customFormat="false" ht="15" hidden="false" customHeight="false" outlineLevel="0" collapsed="false">
      <c r="A2525" s="8" t="n">
        <v>1099</v>
      </c>
      <c r="B2525" s="8" t="s">
        <v>339</v>
      </c>
      <c r="C2525" s="13" t="n">
        <v>7.70289936285927</v>
      </c>
      <c r="D2525" s="13" t="n">
        <v>4.956875</v>
      </c>
      <c r="E2525" s="8" t="n">
        <f aca="false">IF(C2525&gt;=$B$4,1,0)</f>
        <v>0</v>
      </c>
      <c r="F2525" s="8" t="n">
        <f aca="false">IF(D2525&gt;=$B$4,1,0)</f>
        <v>0</v>
      </c>
      <c r="G2525" s="8" t="str">
        <f aca="false">IF(AND(E2525=1,F2525=1),"Both pay",IF(F2525=1,"Missed",IF(E2525=1,"False trigger","Neither")))</f>
        <v>Neither</v>
      </c>
    </row>
    <row r="2526" customFormat="false" ht="15" hidden="false" customHeight="false" outlineLevel="0" collapsed="false">
      <c r="A2526" s="8" t="n">
        <v>1100</v>
      </c>
      <c r="B2526" s="8" t="s">
        <v>339</v>
      </c>
      <c r="C2526" s="13" t="n">
        <v>7.60846030361075</v>
      </c>
      <c r="D2526" s="13" t="n">
        <v>7.719375</v>
      </c>
      <c r="E2526" s="8" t="n">
        <f aca="false">IF(C2526&gt;=$B$4,1,0)</f>
        <v>0</v>
      </c>
      <c r="F2526" s="8" t="n">
        <f aca="false">IF(D2526&gt;=$B$4,1,0)</f>
        <v>0</v>
      </c>
      <c r="G2526" s="8" t="str">
        <f aca="false">IF(AND(E2526=1,F2526=1),"Both pay",IF(F2526=1,"Missed",IF(E2526=1,"False trigger","Neither")))</f>
        <v>Neither</v>
      </c>
    </row>
    <row r="2527" customFormat="false" ht="15" hidden="false" customHeight="false" outlineLevel="0" collapsed="false">
      <c r="A2527" s="8" t="n">
        <v>1101</v>
      </c>
      <c r="B2527" s="8" t="s">
        <v>339</v>
      </c>
      <c r="C2527" s="13" t="n">
        <v>7.3990350373429</v>
      </c>
      <c r="D2527" s="13" t="n">
        <v>10.765625</v>
      </c>
      <c r="E2527" s="8" t="n">
        <f aca="false">IF(C2527&gt;=$B$4,1,0)</f>
        <v>0</v>
      </c>
      <c r="F2527" s="8" t="n">
        <f aca="false">IF(D2527&gt;=$B$4,1,0)</f>
        <v>1</v>
      </c>
      <c r="G2527" s="8" t="str">
        <f aca="false">IF(AND(E2527=1,F2527=1),"Both pay",IF(F2527=1,"Missed",IF(E2527=1,"False trigger","Neither")))</f>
        <v>Missed</v>
      </c>
    </row>
    <row r="2528" customFormat="false" ht="15" hidden="false" customHeight="false" outlineLevel="0" collapsed="false">
      <c r="A2528" s="8" t="n">
        <v>1103</v>
      </c>
      <c r="B2528" s="8" t="s">
        <v>339</v>
      </c>
      <c r="C2528" s="13" t="n">
        <v>6.710926160364</v>
      </c>
      <c r="D2528" s="13" t="n">
        <v>12.853125</v>
      </c>
      <c r="E2528" s="8" t="n">
        <f aca="false">IF(C2528&gt;=$B$4,1,0)</f>
        <v>0</v>
      </c>
      <c r="F2528" s="8" t="n">
        <f aca="false">IF(D2528&gt;=$B$4,1,0)</f>
        <v>1</v>
      </c>
      <c r="G2528" s="8" t="str">
        <f aca="false">IF(AND(E2528=1,F2528=1),"Both pay",IF(F2528=1,"Missed",IF(E2528=1,"False trigger","Neither")))</f>
        <v>Missed</v>
      </c>
    </row>
    <row r="2529" customFormat="false" ht="15" hidden="false" customHeight="false" outlineLevel="0" collapsed="false">
      <c r="A2529" s="8" t="n">
        <v>1104</v>
      </c>
      <c r="B2529" s="8" t="s">
        <v>339</v>
      </c>
      <c r="C2529" s="13" t="n">
        <v>6.90376071901907</v>
      </c>
      <c r="D2529" s="13" t="n">
        <v>10.71125</v>
      </c>
      <c r="E2529" s="8" t="n">
        <f aca="false">IF(C2529&gt;=$B$4,1,0)</f>
        <v>0</v>
      </c>
      <c r="F2529" s="8" t="n">
        <f aca="false">IF(D2529&gt;=$B$4,1,0)</f>
        <v>1</v>
      </c>
      <c r="G2529" s="8" t="str">
        <f aca="false">IF(AND(E2529=1,F2529=1),"Both pay",IF(F2529=1,"Missed",IF(E2529=1,"False trigger","Neither")))</f>
        <v>Missed</v>
      </c>
    </row>
    <row r="2530" customFormat="false" ht="15" hidden="false" customHeight="false" outlineLevel="0" collapsed="false">
      <c r="A2530" s="8" t="n">
        <v>1105</v>
      </c>
      <c r="B2530" s="8" t="s">
        <v>339</v>
      </c>
      <c r="C2530" s="13" t="n">
        <v>7.30244206454886</v>
      </c>
      <c r="D2530" s="13" t="n">
        <v>7.849375</v>
      </c>
      <c r="E2530" s="8" t="n">
        <f aca="false">IF(C2530&gt;=$B$4,1,0)</f>
        <v>0</v>
      </c>
      <c r="F2530" s="8" t="n">
        <f aca="false">IF(D2530&gt;=$B$4,1,0)</f>
        <v>0</v>
      </c>
      <c r="G2530" s="8" t="str">
        <f aca="false">IF(AND(E2530=1,F2530=1),"Both pay",IF(F2530=1,"Missed",IF(E2530=1,"False trigger","Neither")))</f>
        <v>Neither</v>
      </c>
    </row>
    <row r="2531" customFormat="false" ht="15" hidden="false" customHeight="false" outlineLevel="0" collapsed="false">
      <c r="A2531" s="8" t="n">
        <v>1106</v>
      </c>
      <c r="B2531" s="8" t="s">
        <v>339</v>
      </c>
      <c r="C2531" s="13" t="n">
        <v>6.45795723118176</v>
      </c>
      <c r="D2531" s="13" t="n">
        <v>7.895</v>
      </c>
      <c r="E2531" s="8" t="n">
        <f aca="false">IF(C2531&gt;=$B$4,1,0)</f>
        <v>0</v>
      </c>
      <c r="F2531" s="8" t="n">
        <f aca="false">IF(D2531&gt;=$B$4,1,0)</f>
        <v>0</v>
      </c>
      <c r="G2531" s="8" t="str">
        <f aca="false">IF(AND(E2531=1,F2531=1),"Both pay",IF(F2531=1,"Missed",IF(E2531=1,"False trigger","Neither")))</f>
        <v>Neither</v>
      </c>
    </row>
    <row r="2532" customFormat="false" ht="15" hidden="false" customHeight="false" outlineLevel="0" collapsed="false">
      <c r="A2532" s="8" t="n">
        <v>1110</v>
      </c>
      <c r="B2532" s="8" t="s">
        <v>339</v>
      </c>
      <c r="C2532" s="13" t="n">
        <v>8.11444774951869</v>
      </c>
      <c r="D2532" s="13" t="n">
        <v>5.18375</v>
      </c>
      <c r="E2532" s="8" t="n">
        <f aca="false">IF(C2532&gt;=$B$4,1,0)</f>
        <v>0</v>
      </c>
      <c r="F2532" s="8" t="n">
        <f aca="false">IF(D2532&gt;=$B$4,1,0)</f>
        <v>0</v>
      </c>
      <c r="G2532" s="8" t="str">
        <f aca="false">IF(AND(E2532=1,F2532=1),"Both pay",IF(F2532=1,"Missed",IF(E2532=1,"False trigger","Neither")))</f>
        <v>Neither</v>
      </c>
    </row>
    <row r="2533" customFormat="false" ht="15" hidden="false" customHeight="false" outlineLevel="0" collapsed="false">
      <c r="A2533" s="8" t="n">
        <v>1111</v>
      </c>
      <c r="B2533" s="8" t="s">
        <v>339</v>
      </c>
      <c r="C2533" s="13" t="n">
        <v>7.3378659926824</v>
      </c>
      <c r="D2533" s="13" t="n">
        <v>6.830625</v>
      </c>
      <c r="E2533" s="8" t="n">
        <f aca="false">IF(C2533&gt;=$B$4,1,0)</f>
        <v>0</v>
      </c>
      <c r="F2533" s="8" t="n">
        <f aca="false">IF(D2533&gt;=$B$4,1,0)</f>
        <v>0</v>
      </c>
      <c r="G2533" s="8" t="str">
        <f aca="false">IF(AND(E2533=1,F2533=1),"Both pay",IF(F2533=1,"Missed",IF(E2533=1,"False trigger","Neither")))</f>
        <v>Neither</v>
      </c>
    </row>
    <row r="2534" customFormat="false" ht="15" hidden="false" customHeight="false" outlineLevel="0" collapsed="false">
      <c r="A2534" s="8" t="n">
        <v>1112</v>
      </c>
      <c r="B2534" s="8" t="s">
        <v>339</v>
      </c>
      <c r="C2534" s="13" t="n">
        <v>7.94884388313421</v>
      </c>
      <c r="D2534" s="13" t="n">
        <v>8.54375</v>
      </c>
      <c r="E2534" s="8" t="n">
        <f aca="false">IF(C2534&gt;=$B$4,1,0)</f>
        <v>0</v>
      </c>
      <c r="F2534" s="8" t="n">
        <f aca="false">IF(D2534&gt;=$B$4,1,0)</f>
        <v>0</v>
      </c>
      <c r="G2534" s="8" t="str">
        <f aca="false">IF(AND(E2534=1,F2534=1),"Both pay",IF(F2534=1,"Missed",IF(E2534=1,"False trigger","Neither")))</f>
        <v>Neither</v>
      </c>
    </row>
    <row r="2535" customFormat="false" ht="15" hidden="false" customHeight="false" outlineLevel="0" collapsed="false">
      <c r="A2535" s="8" t="n">
        <v>1113</v>
      </c>
      <c r="B2535" s="8" t="s">
        <v>339</v>
      </c>
      <c r="C2535" s="13" t="n">
        <v>9.32942559636319</v>
      </c>
      <c r="D2535" s="13" t="n">
        <v>9.66312499999999</v>
      </c>
      <c r="E2535" s="8" t="n">
        <f aca="false">IF(C2535&gt;=$B$4,1,0)</f>
        <v>0</v>
      </c>
      <c r="F2535" s="8" t="n">
        <f aca="false">IF(D2535&gt;=$B$4,1,0)</f>
        <v>0</v>
      </c>
      <c r="G2535" s="8" t="str">
        <f aca="false">IF(AND(E2535=1,F2535=1),"Both pay",IF(F2535=1,"Missed",IF(E2535=1,"False trigger","Neither")))</f>
        <v>Neither</v>
      </c>
    </row>
    <row r="2536" customFormat="false" ht="15" hidden="false" customHeight="false" outlineLevel="0" collapsed="false">
      <c r="A2536" s="8" t="n">
        <v>1114</v>
      </c>
      <c r="B2536" s="8" t="s">
        <v>339</v>
      </c>
      <c r="C2536" s="13" t="n">
        <v>9.84781932058588</v>
      </c>
      <c r="D2536" s="13" t="n">
        <v>12.154375</v>
      </c>
      <c r="E2536" s="8" t="n">
        <f aca="false">IF(C2536&gt;=$B$4,1,0)</f>
        <v>0</v>
      </c>
      <c r="F2536" s="8" t="n">
        <f aca="false">IF(D2536&gt;=$B$4,1,0)</f>
        <v>1</v>
      </c>
      <c r="G2536" s="8" t="str">
        <f aca="false">IF(AND(E2536=1,F2536=1),"Both pay",IF(F2536=1,"Missed",IF(E2536=1,"False trigger","Neither")))</f>
        <v>Missed</v>
      </c>
    </row>
    <row r="2537" customFormat="false" ht="15" hidden="false" customHeight="false" outlineLevel="0" collapsed="false">
      <c r="A2537" s="8" t="n">
        <v>1115</v>
      </c>
      <c r="B2537" s="8" t="s">
        <v>339</v>
      </c>
      <c r="C2537" s="13" t="n">
        <v>10.4167289928611</v>
      </c>
      <c r="D2537" s="13" t="n">
        <v>12.23</v>
      </c>
      <c r="E2537" s="8" t="n">
        <f aca="false">IF(C2537&gt;=$B$4,1,0)</f>
        <v>1</v>
      </c>
      <c r="F2537" s="8" t="n">
        <f aca="false">IF(D2537&gt;=$B$4,1,0)</f>
        <v>1</v>
      </c>
      <c r="G2537" s="8" t="str">
        <f aca="false">IF(AND(E2537=1,F2537=1),"Both pay",IF(F2537=1,"Missed",IF(E2537=1,"False trigger","Neither")))</f>
        <v>Both pay</v>
      </c>
    </row>
    <row r="2538" customFormat="false" ht="15" hidden="false" customHeight="false" outlineLevel="0" collapsed="false">
      <c r="A2538" s="8" t="n">
        <v>1116</v>
      </c>
      <c r="B2538" s="8" t="s">
        <v>339</v>
      </c>
      <c r="C2538" s="13" t="n">
        <v>11.0149760728975</v>
      </c>
      <c r="D2538" s="13" t="n">
        <v>9.483125</v>
      </c>
      <c r="E2538" s="8" t="n">
        <f aca="false">IF(C2538&gt;=$B$4,1,0)</f>
        <v>1</v>
      </c>
      <c r="F2538" s="8" t="n">
        <f aca="false">IF(D2538&gt;=$B$4,1,0)</f>
        <v>0</v>
      </c>
      <c r="G2538" s="8" t="str">
        <f aca="false">IF(AND(E2538=1,F2538=1),"Both pay",IF(F2538=1,"Missed",IF(E2538=1,"False trigger","Neither")))</f>
        <v>False trigger</v>
      </c>
    </row>
    <row r="2539" customFormat="false" ht="15" hidden="false" customHeight="false" outlineLevel="0" collapsed="false">
      <c r="A2539" s="8" t="n">
        <v>1117</v>
      </c>
      <c r="B2539" s="8" t="s">
        <v>339</v>
      </c>
      <c r="C2539" s="13" t="n">
        <v>11.4641375079674</v>
      </c>
      <c r="D2539" s="13" t="n">
        <v>11.844375</v>
      </c>
      <c r="E2539" s="8" t="n">
        <f aca="false">IF(C2539&gt;=$B$4,1,0)</f>
        <v>1</v>
      </c>
      <c r="F2539" s="8" t="n">
        <f aca="false">IF(D2539&gt;=$B$4,1,0)</f>
        <v>1</v>
      </c>
      <c r="G2539" s="8" t="str">
        <f aca="false">IF(AND(E2539=1,F2539=1),"Both pay",IF(F2539=1,"Missed",IF(E2539=1,"False trigger","Neither")))</f>
        <v>Both pay</v>
      </c>
    </row>
    <row r="2540" customFormat="false" ht="15" hidden="false" customHeight="false" outlineLevel="0" collapsed="false">
      <c r="A2540" s="8" t="n">
        <v>1118</v>
      </c>
      <c r="B2540" s="8" t="s">
        <v>339</v>
      </c>
      <c r="C2540" s="13" t="n">
        <v>11.1141662011351</v>
      </c>
      <c r="D2540" s="13" t="n">
        <v>18.31125</v>
      </c>
      <c r="E2540" s="8" t="n">
        <f aca="false">IF(C2540&gt;=$B$4,1,0)</f>
        <v>1</v>
      </c>
      <c r="F2540" s="8" t="n">
        <f aca="false">IF(D2540&gt;=$B$4,1,0)</f>
        <v>1</v>
      </c>
      <c r="G2540" s="8" t="str">
        <f aca="false">IF(AND(E2540=1,F2540=1),"Both pay",IF(F2540=1,"Missed",IF(E2540=1,"False trigger","Neither")))</f>
        <v>Both pay</v>
      </c>
    </row>
    <row r="2541" customFormat="false" ht="15" hidden="false" customHeight="false" outlineLevel="0" collapsed="false">
      <c r="A2541" s="8" t="n">
        <v>1119</v>
      </c>
      <c r="B2541" s="8" t="s">
        <v>339</v>
      </c>
      <c r="C2541" s="13" t="n">
        <v>9.86320405893263</v>
      </c>
      <c r="D2541" s="13" t="n">
        <v>20.585625</v>
      </c>
      <c r="E2541" s="8" t="n">
        <f aca="false">IF(C2541&gt;=$B$4,1,0)</f>
        <v>0</v>
      </c>
      <c r="F2541" s="8" t="n">
        <f aca="false">IF(D2541&gt;=$B$4,1,0)</f>
        <v>1</v>
      </c>
      <c r="G2541" s="8" t="str">
        <f aca="false">IF(AND(E2541=1,F2541=1),"Both pay",IF(F2541=1,"Missed",IF(E2541=1,"False trigger","Neither")))</f>
        <v>Missed</v>
      </c>
    </row>
    <row r="2542" customFormat="false" ht="15" hidden="false" customHeight="false" outlineLevel="0" collapsed="false">
      <c r="A2542" s="8" t="n">
        <v>1120</v>
      </c>
      <c r="B2542" s="8" t="s">
        <v>339</v>
      </c>
      <c r="C2542" s="13" t="n">
        <v>7.44586855492274</v>
      </c>
      <c r="D2542" s="13" t="n">
        <v>21.026875</v>
      </c>
      <c r="E2542" s="8" t="n">
        <f aca="false">IF(C2542&gt;=$B$4,1,0)</f>
        <v>0</v>
      </c>
      <c r="F2542" s="8" t="n">
        <f aca="false">IF(D2542&gt;=$B$4,1,0)</f>
        <v>1</v>
      </c>
      <c r="G2542" s="8" t="str">
        <f aca="false">IF(AND(E2542=1,F2542=1),"Both pay",IF(F2542=1,"Missed",IF(E2542=1,"False trigger","Neither")))</f>
        <v>Missed</v>
      </c>
    </row>
    <row r="2543" customFormat="false" ht="15" hidden="false" customHeight="false" outlineLevel="0" collapsed="false">
      <c r="A2543" s="8" t="n">
        <v>1121</v>
      </c>
      <c r="B2543" s="8" t="s">
        <v>339</v>
      </c>
      <c r="C2543" s="13" t="n">
        <v>5.74337586445886</v>
      </c>
      <c r="D2543" s="13" t="n">
        <v>19.794375</v>
      </c>
      <c r="E2543" s="8" t="n">
        <f aca="false">IF(C2543&gt;=$B$4,1,0)</f>
        <v>0</v>
      </c>
      <c r="F2543" s="8" t="n">
        <f aca="false">IF(D2543&gt;=$B$4,1,0)</f>
        <v>1</v>
      </c>
      <c r="G2543" s="8" t="str">
        <f aca="false">IF(AND(E2543=1,F2543=1),"Both pay",IF(F2543=1,"Missed",IF(E2543=1,"False trigger","Neither")))</f>
        <v>Missed</v>
      </c>
    </row>
    <row r="2544" customFormat="false" ht="15" hidden="false" customHeight="false" outlineLevel="0" collapsed="false">
      <c r="A2544" s="8" t="n">
        <v>1122</v>
      </c>
      <c r="B2544" s="8" t="s">
        <v>339</v>
      </c>
      <c r="C2544" s="13" t="n">
        <v>4.3968227846501</v>
      </c>
      <c r="D2544" s="13" t="n">
        <v>16.6275</v>
      </c>
      <c r="E2544" s="8" t="n">
        <f aca="false">IF(C2544&gt;=$B$4,1,0)</f>
        <v>0</v>
      </c>
      <c r="F2544" s="8" t="n">
        <f aca="false">IF(D2544&gt;=$B$4,1,0)</f>
        <v>1</v>
      </c>
      <c r="G2544" s="8" t="str">
        <f aca="false">IF(AND(E2544=1,F2544=1),"Both pay",IF(F2544=1,"Missed",IF(E2544=1,"False trigger","Neither")))</f>
        <v>Missed</v>
      </c>
    </row>
    <row r="2545" customFormat="false" ht="15" hidden="false" customHeight="false" outlineLevel="0" collapsed="false">
      <c r="A2545" s="8" t="n">
        <v>1123</v>
      </c>
      <c r="B2545" s="8" t="s">
        <v>339</v>
      </c>
      <c r="C2545" s="13" t="n">
        <v>10.3678166549342</v>
      </c>
      <c r="D2545" s="13" t="n">
        <v>14.36625</v>
      </c>
      <c r="E2545" s="8" t="n">
        <f aca="false">IF(C2545&gt;=$B$4,1,0)</f>
        <v>1</v>
      </c>
      <c r="F2545" s="8" t="n">
        <f aca="false">IF(D2545&gt;=$B$4,1,0)</f>
        <v>1</v>
      </c>
      <c r="G2545" s="8" t="str">
        <f aca="false">IF(AND(E2545=1,F2545=1),"Both pay",IF(F2545=1,"Missed",IF(E2545=1,"False trigger","Neither")))</f>
        <v>Both pay</v>
      </c>
    </row>
    <row r="2546" customFormat="false" ht="15" hidden="false" customHeight="false" outlineLevel="0" collapsed="false">
      <c r="A2546" s="8" t="n">
        <v>1124</v>
      </c>
      <c r="B2546" s="8" t="s">
        <v>339</v>
      </c>
      <c r="C2546" s="13" t="n">
        <v>16.6814307131714</v>
      </c>
      <c r="D2546" s="13" t="n">
        <v>15.838125</v>
      </c>
      <c r="E2546" s="8" t="n">
        <f aca="false">IF(C2546&gt;=$B$4,1,0)</f>
        <v>1</v>
      </c>
      <c r="F2546" s="8" t="n">
        <f aca="false">IF(D2546&gt;=$B$4,1,0)</f>
        <v>1</v>
      </c>
      <c r="G2546" s="8" t="str">
        <f aca="false">IF(AND(E2546=1,F2546=1),"Both pay",IF(F2546=1,"Missed",IF(E2546=1,"False trigger","Neither")))</f>
        <v>Both pay</v>
      </c>
    </row>
    <row r="2547" customFormat="false" ht="15" hidden="false" customHeight="false" outlineLevel="0" collapsed="false">
      <c r="A2547" s="8" t="n">
        <v>1125</v>
      </c>
      <c r="B2547" s="8" t="s">
        <v>339</v>
      </c>
      <c r="C2547" s="13" t="n">
        <v>17.9811925606109</v>
      </c>
      <c r="D2547" s="13" t="n">
        <v>19.813125</v>
      </c>
      <c r="E2547" s="8" t="n">
        <f aca="false">IF(C2547&gt;=$B$4,1,0)</f>
        <v>1</v>
      </c>
      <c r="F2547" s="8" t="n">
        <f aca="false">IF(D2547&gt;=$B$4,1,0)</f>
        <v>1</v>
      </c>
      <c r="G2547" s="8" t="str">
        <f aca="false">IF(AND(E2547=1,F2547=1),"Both pay",IF(F2547=1,"Missed",IF(E2547=1,"False trigger","Neither")))</f>
        <v>Both pay</v>
      </c>
    </row>
    <row r="2548" customFormat="false" ht="15" hidden="false" customHeight="false" outlineLevel="0" collapsed="false">
      <c r="A2548" s="8" t="n">
        <v>1126</v>
      </c>
      <c r="B2548" s="8" t="s">
        <v>339</v>
      </c>
      <c r="C2548" s="13" t="n">
        <v>16.0372040939669</v>
      </c>
      <c r="D2548" s="13" t="n">
        <v>20.91</v>
      </c>
      <c r="E2548" s="8" t="n">
        <f aca="false">IF(C2548&gt;=$B$4,1,0)</f>
        <v>1</v>
      </c>
      <c r="F2548" s="8" t="n">
        <f aca="false">IF(D2548&gt;=$B$4,1,0)</f>
        <v>1</v>
      </c>
      <c r="G2548" s="8" t="str">
        <f aca="false">IF(AND(E2548=1,F2548=1),"Both pay",IF(F2548=1,"Missed",IF(E2548=1,"False trigger","Neither")))</f>
        <v>Both pay</v>
      </c>
    </row>
    <row r="2549" customFormat="false" ht="15" hidden="false" customHeight="false" outlineLevel="0" collapsed="false">
      <c r="A2549" s="8" t="n">
        <v>1127</v>
      </c>
      <c r="B2549" s="8" t="s">
        <v>339</v>
      </c>
      <c r="C2549" s="13" t="n">
        <v>14.2578116803211</v>
      </c>
      <c r="D2549" s="13" t="n">
        <v>19.229375</v>
      </c>
      <c r="E2549" s="8" t="n">
        <f aca="false">IF(C2549&gt;=$B$4,1,0)</f>
        <v>1</v>
      </c>
      <c r="F2549" s="8" t="n">
        <f aca="false">IF(D2549&gt;=$B$4,1,0)</f>
        <v>1</v>
      </c>
      <c r="G2549" s="8" t="str">
        <f aca="false">IF(AND(E2549=1,F2549=1),"Both pay",IF(F2549=1,"Missed",IF(E2549=1,"False trigger","Neither")))</f>
        <v>Both pay</v>
      </c>
    </row>
    <row r="2550" customFormat="false" ht="15" hidden="false" customHeight="false" outlineLevel="0" collapsed="false">
      <c r="A2550" s="8" t="n">
        <v>1128</v>
      </c>
      <c r="B2550" s="8" t="s">
        <v>339</v>
      </c>
      <c r="C2550" s="13" t="n">
        <v>9.77455936117283</v>
      </c>
      <c r="D2550" s="13" t="n">
        <v>11.069375</v>
      </c>
      <c r="E2550" s="8" t="n">
        <f aca="false">IF(C2550&gt;=$B$4,1,0)</f>
        <v>0</v>
      </c>
      <c r="F2550" s="8" t="n">
        <f aca="false">IF(D2550&gt;=$B$4,1,0)</f>
        <v>1</v>
      </c>
      <c r="G2550" s="8" t="str">
        <f aca="false">IF(AND(E2550=1,F2550=1),"Both pay",IF(F2550=1,"Missed",IF(E2550=1,"False trigger","Neither")))</f>
        <v>Missed</v>
      </c>
    </row>
    <row r="2551" customFormat="false" ht="15" hidden="false" customHeight="false" outlineLevel="0" collapsed="false">
      <c r="A2551" s="8" t="n">
        <v>1129</v>
      </c>
      <c r="B2551" s="8" t="s">
        <v>339</v>
      </c>
      <c r="C2551" s="13" t="n">
        <v>7.06730136120578</v>
      </c>
      <c r="D2551" s="13" t="n">
        <v>4.784375</v>
      </c>
      <c r="E2551" s="8" t="n">
        <f aca="false">IF(C2551&gt;=$B$4,1,0)</f>
        <v>0</v>
      </c>
      <c r="F2551" s="8" t="n">
        <f aca="false">IF(D2551&gt;=$B$4,1,0)</f>
        <v>0</v>
      </c>
      <c r="G2551" s="8" t="str">
        <f aca="false">IF(AND(E2551=1,F2551=1),"Both pay",IF(F2551=1,"Missed",IF(E2551=1,"False trigger","Neither")))</f>
        <v>Neither</v>
      </c>
    </row>
    <row r="2552" customFormat="false" ht="15" hidden="false" customHeight="false" outlineLevel="0" collapsed="false">
      <c r="A2552" s="8" t="n">
        <v>1130</v>
      </c>
      <c r="B2552" s="8" t="s">
        <v>339</v>
      </c>
      <c r="C2552" s="13" t="n">
        <v>6.41753282909733</v>
      </c>
      <c r="D2552" s="13" t="n">
        <v>7.85875</v>
      </c>
      <c r="E2552" s="8" t="n">
        <f aca="false">IF(C2552&gt;=$B$4,1,0)</f>
        <v>0</v>
      </c>
      <c r="F2552" s="8" t="n">
        <f aca="false">IF(D2552&gt;=$B$4,1,0)</f>
        <v>0</v>
      </c>
      <c r="G2552" s="8" t="str">
        <f aca="false">IF(AND(E2552=1,F2552=1),"Both pay",IF(F2552=1,"Missed",IF(E2552=1,"False trigger","Neither")))</f>
        <v>Neither</v>
      </c>
    </row>
    <row r="2553" customFormat="false" ht="15" hidden="false" customHeight="false" outlineLevel="0" collapsed="false">
      <c r="A2553" s="8" t="n">
        <v>1131</v>
      </c>
      <c r="B2553" s="8" t="s">
        <v>339</v>
      </c>
      <c r="C2553" s="13" t="n">
        <v>6.09468461616851</v>
      </c>
      <c r="D2553" s="13" t="n">
        <v>12.986875</v>
      </c>
      <c r="E2553" s="8" t="n">
        <f aca="false">IF(C2553&gt;=$B$4,1,0)</f>
        <v>0</v>
      </c>
      <c r="F2553" s="8" t="n">
        <f aca="false">IF(D2553&gt;=$B$4,1,0)</f>
        <v>1</v>
      </c>
      <c r="G2553" s="8" t="str">
        <f aca="false">IF(AND(E2553=1,F2553=1),"Both pay",IF(F2553=1,"Missed",IF(E2553=1,"False trigger","Neither")))</f>
        <v>Missed</v>
      </c>
    </row>
    <row r="2554" customFormat="false" ht="15" hidden="false" customHeight="false" outlineLevel="0" collapsed="false">
      <c r="A2554" s="8" t="n">
        <v>1132</v>
      </c>
      <c r="B2554" s="8" t="s">
        <v>339</v>
      </c>
      <c r="C2554" s="13" t="n">
        <v>4.91065007585622</v>
      </c>
      <c r="D2554" s="13" t="n">
        <v>13.8225</v>
      </c>
      <c r="E2554" s="8" t="n">
        <f aca="false">IF(C2554&gt;=$B$4,1,0)</f>
        <v>0</v>
      </c>
      <c r="F2554" s="8" t="n">
        <f aca="false">IF(D2554&gt;=$B$4,1,0)</f>
        <v>1</v>
      </c>
      <c r="G2554" s="8" t="str">
        <f aca="false">IF(AND(E2554=1,F2554=1),"Both pay",IF(F2554=1,"Missed",IF(E2554=1,"False trigger","Neither")))</f>
        <v>Missed</v>
      </c>
    </row>
    <row r="2555" customFormat="false" ht="15" hidden="false" customHeight="false" outlineLevel="0" collapsed="false">
      <c r="A2555" s="8" t="n">
        <v>1141</v>
      </c>
      <c r="B2555" s="8" t="s">
        <v>339</v>
      </c>
      <c r="C2555" s="13" t="n">
        <v>2.40214182800409</v>
      </c>
      <c r="D2555" s="13" t="n">
        <v>8.170625</v>
      </c>
      <c r="E2555" s="8" t="n">
        <f aca="false">IF(C2555&gt;=$B$4,1,0)</f>
        <v>0</v>
      </c>
      <c r="F2555" s="8" t="n">
        <f aca="false">IF(D2555&gt;=$B$4,1,0)</f>
        <v>0</v>
      </c>
      <c r="G2555" s="8" t="str">
        <f aca="false">IF(AND(E2555=1,F2555=1),"Both pay",IF(F2555=1,"Missed",IF(E2555=1,"False trigger","Neither")))</f>
        <v>Neither</v>
      </c>
    </row>
    <row r="2556" customFormat="false" ht="15" hidden="false" customHeight="false" outlineLevel="0" collapsed="false">
      <c r="A2556" s="8" t="n">
        <v>1142</v>
      </c>
      <c r="B2556" s="8" t="s">
        <v>339</v>
      </c>
      <c r="C2556" s="13" t="n">
        <v>2.22780362660601</v>
      </c>
      <c r="D2556" s="13" t="n">
        <v>4.0175</v>
      </c>
      <c r="E2556" s="8" t="n">
        <f aca="false">IF(C2556&gt;=$B$4,1,0)</f>
        <v>0</v>
      </c>
      <c r="F2556" s="8" t="n">
        <f aca="false">IF(D2556&gt;=$B$4,1,0)</f>
        <v>0</v>
      </c>
      <c r="G2556" s="8" t="str">
        <f aca="false">IF(AND(E2556=1,F2556=1),"Both pay",IF(F2556=1,"Missed",IF(E2556=1,"False trigger","Neither")))</f>
        <v>Neither</v>
      </c>
    </row>
    <row r="2557" customFormat="false" ht="15" hidden="false" customHeight="false" outlineLevel="0" collapsed="false">
      <c r="A2557" s="8" t="n">
        <v>1143</v>
      </c>
      <c r="B2557" s="8" t="s">
        <v>339</v>
      </c>
      <c r="C2557" s="13" t="n">
        <v>1.92750926232277</v>
      </c>
      <c r="D2557" s="13" t="n">
        <v>3.63625</v>
      </c>
      <c r="E2557" s="8" t="n">
        <f aca="false">IF(C2557&gt;=$B$4,1,0)</f>
        <v>0</v>
      </c>
      <c r="F2557" s="8" t="n">
        <f aca="false">IF(D2557&gt;=$B$4,1,0)</f>
        <v>0</v>
      </c>
      <c r="G2557" s="8" t="str">
        <f aca="false">IF(AND(E2557=1,F2557=1),"Both pay",IF(F2557=1,"Missed",IF(E2557=1,"False trigger","Neither")))</f>
        <v>Neither</v>
      </c>
    </row>
    <row r="2558" customFormat="false" ht="15" hidden="false" customHeight="false" outlineLevel="0" collapsed="false">
      <c r="A2558" s="8" t="n">
        <v>1144</v>
      </c>
      <c r="B2558" s="8" t="s">
        <v>339</v>
      </c>
      <c r="C2558" s="13" t="n">
        <v>1.85352746585144</v>
      </c>
      <c r="D2558" s="13" t="n">
        <v>4.389375</v>
      </c>
      <c r="E2558" s="8" t="n">
        <f aca="false">IF(C2558&gt;=$B$4,1,0)</f>
        <v>0</v>
      </c>
      <c r="F2558" s="8" t="n">
        <f aca="false">IF(D2558&gt;=$B$4,1,0)</f>
        <v>0</v>
      </c>
      <c r="G2558" s="8" t="str">
        <f aca="false">IF(AND(E2558=1,F2558=1),"Both pay",IF(F2558=1,"Missed",IF(E2558=1,"False trigger","Neither")))</f>
        <v>Neither</v>
      </c>
    </row>
    <row r="2559" customFormat="false" ht="15" hidden="false" customHeight="false" outlineLevel="0" collapsed="false">
      <c r="A2559" s="8" t="n">
        <v>1145</v>
      </c>
      <c r="B2559" s="8" t="s">
        <v>339</v>
      </c>
      <c r="C2559" s="13" t="n">
        <v>1.84787144619096</v>
      </c>
      <c r="D2559" s="13" t="n">
        <v>4.878125</v>
      </c>
      <c r="E2559" s="8" t="n">
        <f aca="false">IF(C2559&gt;=$B$4,1,0)</f>
        <v>0</v>
      </c>
      <c r="F2559" s="8" t="n">
        <f aca="false">IF(D2559&gt;=$B$4,1,0)</f>
        <v>0</v>
      </c>
      <c r="G2559" s="8" t="str">
        <f aca="false">IF(AND(E2559=1,F2559=1),"Both pay",IF(F2559=1,"Missed",IF(E2559=1,"False trigger","Neither")))</f>
        <v>Neither</v>
      </c>
    </row>
    <row r="2560" customFormat="false" ht="15" hidden="false" customHeight="false" outlineLevel="0" collapsed="false">
      <c r="A2560" s="8" t="n">
        <v>1146</v>
      </c>
      <c r="B2560" s="8" t="s">
        <v>339</v>
      </c>
      <c r="C2560" s="13" t="n">
        <v>1.92699375221423</v>
      </c>
      <c r="D2560" s="13" t="n">
        <v>4.35625</v>
      </c>
      <c r="E2560" s="8" t="n">
        <f aca="false">IF(C2560&gt;=$B$4,1,0)</f>
        <v>0</v>
      </c>
      <c r="F2560" s="8" t="n">
        <f aca="false">IF(D2560&gt;=$B$4,1,0)</f>
        <v>0</v>
      </c>
      <c r="G2560" s="8" t="str">
        <f aca="false">IF(AND(E2560=1,F2560=1),"Both pay",IF(F2560=1,"Missed",IF(E2560=1,"False trigger","Neither")))</f>
        <v>Neither</v>
      </c>
    </row>
    <row r="2561" customFormat="false" ht="15" hidden="false" customHeight="false" outlineLevel="0" collapsed="false">
      <c r="A2561" s="8" t="n">
        <v>1147</v>
      </c>
      <c r="B2561" s="8" t="s">
        <v>339</v>
      </c>
      <c r="C2561" s="13" t="n">
        <v>2.4280789987886</v>
      </c>
      <c r="D2561" s="13" t="n">
        <v>4.30125</v>
      </c>
      <c r="E2561" s="8" t="n">
        <f aca="false">IF(C2561&gt;=$B$4,1,0)</f>
        <v>0</v>
      </c>
      <c r="F2561" s="8" t="n">
        <f aca="false">IF(D2561&gt;=$B$4,1,0)</f>
        <v>0</v>
      </c>
      <c r="G2561" s="8" t="str">
        <f aca="false">IF(AND(E2561=1,F2561=1),"Both pay",IF(F2561=1,"Missed",IF(E2561=1,"False trigger","Neither")))</f>
        <v>Neither</v>
      </c>
    </row>
    <row r="2562" customFormat="false" ht="15" hidden="false" customHeight="false" outlineLevel="0" collapsed="false">
      <c r="A2562" s="8" t="n">
        <v>1148</v>
      </c>
      <c r="B2562" s="8" t="s">
        <v>339</v>
      </c>
      <c r="C2562" s="13" t="n">
        <v>2.3161407163428</v>
      </c>
      <c r="D2562" s="13" t="n">
        <v>4.421875</v>
      </c>
      <c r="E2562" s="8" t="n">
        <f aca="false">IF(C2562&gt;=$B$4,1,0)</f>
        <v>0</v>
      </c>
      <c r="F2562" s="8" t="n">
        <f aca="false">IF(D2562&gt;=$B$4,1,0)</f>
        <v>0</v>
      </c>
      <c r="G2562" s="8" t="str">
        <f aca="false">IF(AND(E2562=1,F2562=1),"Both pay",IF(F2562=1,"Missed",IF(E2562=1,"False trigger","Neither")))</f>
        <v>Neither</v>
      </c>
    </row>
    <row r="2563" customFormat="false" ht="15" hidden="false" customHeight="false" outlineLevel="0" collapsed="false">
      <c r="A2563" s="8" t="n">
        <v>1149</v>
      </c>
      <c r="B2563" s="8" t="s">
        <v>339</v>
      </c>
      <c r="C2563" s="13" t="n">
        <v>2.47151277002167</v>
      </c>
      <c r="D2563" s="13" t="n">
        <v>5.055625</v>
      </c>
      <c r="E2563" s="8" t="n">
        <f aca="false">IF(C2563&gt;=$B$4,1,0)</f>
        <v>0</v>
      </c>
      <c r="F2563" s="8" t="n">
        <f aca="false">IF(D2563&gt;=$B$4,1,0)</f>
        <v>0</v>
      </c>
      <c r="G2563" s="8" t="str">
        <f aca="false">IF(AND(E2563=1,F2563=1),"Both pay",IF(F2563=1,"Missed",IF(E2563=1,"False trigger","Neither")))</f>
        <v>Neither</v>
      </c>
    </row>
    <row r="2564" customFormat="false" ht="15" hidden="false" customHeight="false" outlineLevel="0" collapsed="false">
      <c r="A2564" s="8" t="n">
        <v>1150</v>
      </c>
      <c r="B2564" s="8" t="s">
        <v>339</v>
      </c>
      <c r="C2564" s="13" t="n">
        <v>2.91076816102467</v>
      </c>
      <c r="D2564" s="13" t="n">
        <v>4.59875</v>
      </c>
      <c r="E2564" s="8" t="n">
        <f aca="false">IF(C2564&gt;=$B$4,1,0)</f>
        <v>0</v>
      </c>
      <c r="F2564" s="8" t="n">
        <f aca="false">IF(D2564&gt;=$B$4,1,0)</f>
        <v>0</v>
      </c>
      <c r="G2564" s="8" t="str">
        <f aca="false">IF(AND(E2564=1,F2564=1),"Both pay",IF(F2564=1,"Missed",IF(E2564=1,"False trigger","Neither")))</f>
        <v>Neither</v>
      </c>
    </row>
    <row r="2565" customFormat="false" ht="15" hidden="false" customHeight="false" outlineLevel="0" collapsed="false">
      <c r="A2565" s="8" t="n">
        <v>1151</v>
      </c>
      <c r="B2565" s="8" t="s">
        <v>339</v>
      </c>
      <c r="C2565" s="13" t="n">
        <v>2.83867330449787</v>
      </c>
      <c r="D2565" s="13" t="n">
        <v>4.4725</v>
      </c>
      <c r="E2565" s="8" t="n">
        <f aca="false">IF(C2565&gt;=$B$4,1,0)</f>
        <v>0</v>
      </c>
      <c r="F2565" s="8" t="n">
        <f aca="false">IF(D2565&gt;=$B$4,1,0)</f>
        <v>0</v>
      </c>
      <c r="G2565" s="8" t="str">
        <f aca="false">IF(AND(E2565=1,F2565=1),"Both pay",IF(F2565=1,"Missed",IF(E2565=1,"False trigger","Neither")))</f>
        <v>Neither</v>
      </c>
    </row>
    <row r="2566" customFormat="false" ht="15" hidden="false" customHeight="false" outlineLevel="0" collapsed="false">
      <c r="A2566" s="8" t="n">
        <v>1152</v>
      </c>
      <c r="B2566" s="8" t="s">
        <v>339</v>
      </c>
      <c r="C2566" s="13" t="n">
        <v>2.80197227108477</v>
      </c>
      <c r="D2566" s="13" t="n">
        <v>3.789375</v>
      </c>
      <c r="E2566" s="8" t="n">
        <f aca="false">IF(C2566&gt;=$B$4,1,0)</f>
        <v>0</v>
      </c>
      <c r="F2566" s="8" t="n">
        <f aca="false">IF(D2566&gt;=$B$4,1,0)</f>
        <v>0</v>
      </c>
      <c r="G2566" s="8" t="str">
        <f aca="false">IF(AND(E2566=1,F2566=1),"Both pay",IF(F2566=1,"Missed",IF(E2566=1,"False trigger","Neither")))</f>
        <v>Neither</v>
      </c>
    </row>
    <row r="2567" customFormat="false" ht="15" hidden="false" customHeight="false" outlineLevel="0" collapsed="false">
      <c r="A2567" s="8" t="n">
        <v>1153</v>
      </c>
      <c r="B2567" s="8" t="s">
        <v>339</v>
      </c>
      <c r="C2567" s="13" t="n">
        <v>2.79515275899185</v>
      </c>
      <c r="D2567" s="13" t="n">
        <v>3.7475</v>
      </c>
      <c r="E2567" s="8" t="n">
        <f aca="false">IF(C2567&gt;=$B$4,1,0)</f>
        <v>0</v>
      </c>
      <c r="F2567" s="8" t="n">
        <f aca="false">IF(D2567&gt;=$B$4,1,0)</f>
        <v>0</v>
      </c>
      <c r="G2567" s="8" t="str">
        <f aca="false">IF(AND(E2567=1,F2567=1),"Both pay",IF(F2567=1,"Missed",IF(E2567=1,"False trigger","Neither")))</f>
        <v>Neither</v>
      </c>
    </row>
    <row r="2568" customFormat="false" ht="15" hidden="false" customHeight="false" outlineLevel="0" collapsed="false">
      <c r="A2568" s="8" t="n">
        <v>1160</v>
      </c>
      <c r="B2568" s="8" t="s">
        <v>339</v>
      </c>
      <c r="C2568" s="13" t="n">
        <v>6.58557659003913</v>
      </c>
      <c r="D2568" s="13" t="n">
        <v>5.589375</v>
      </c>
      <c r="E2568" s="8" t="n">
        <f aca="false">IF(C2568&gt;=$B$4,1,0)</f>
        <v>0</v>
      </c>
      <c r="F2568" s="8" t="n">
        <f aca="false">IF(D2568&gt;=$B$4,1,0)</f>
        <v>0</v>
      </c>
      <c r="G2568" s="8" t="str">
        <f aca="false">IF(AND(E2568=1,F2568=1),"Both pay",IF(F2568=1,"Missed",IF(E2568=1,"False trigger","Neither")))</f>
        <v>Neither</v>
      </c>
    </row>
    <row r="2569" customFormat="false" ht="15" hidden="false" customHeight="false" outlineLevel="0" collapsed="false">
      <c r="A2569" s="8" t="n">
        <v>1161</v>
      </c>
      <c r="B2569" s="8" t="s">
        <v>339</v>
      </c>
      <c r="C2569" s="13" t="n">
        <v>7.24027152315906</v>
      </c>
      <c r="D2569" s="13" t="n">
        <v>6.118125</v>
      </c>
      <c r="E2569" s="8" t="n">
        <f aca="false">IF(C2569&gt;=$B$4,1,0)</f>
        <v>0</v>
      </c>
      <c r="F2569" s="8" t="n">
        <f aca="false">IF(D2569&gt;=$B$4,1,0)</f>
        <v>0</v>
      </c>
      <c r="G2569" s="8" t="str">
        <f aca="false">IF(AND(E2569=1,F2569=1),"Both pay",IF(F2569=1,"Missed",IF(E2569=1,"False trigger","Neither")))</f>
        <v>Neither</v>
      </c>
    </row>
    <row r="2570" customFormat="false" ht="15" hidden="false" customHeight="false" outlineLevel="0" collapsed="false">
      <c r="A2570" s="8" t="n">
        <v>1162</v>
      </c>
      <c r="B2570" s="8" t="s">
        <v>339</v>
      </c>
      <c r="C2570" s="13" t="n">
        <v>7.40640480228503</v>
      </c>
      <c r="D2570" s="13" t="n">
        <v>6.22125</v>
      </c>
      <c r="E2570" s="8" t="n">
        <f aca="false">IF(C2570&gt;=$B$4,1,0)</f>
        <v>0</v>
      </c>
      <c r="F2570" s="8" t="n">
        <f aca="false">IF(D2570&gt;=$B$4,1,0)</f>
        <v>0</v>
      </c>
      <c r="G2570" s="8" t="str">
        <f aca="false">IF(AND(E2570=1,F2570=1),"Both pay",IF(F2570=1,"Missed",IF(E2570=1,"False trigger","Neither")))</f>
        <v>Neither</v>
      </c>
    </row>
    <row r="2571" customFormat="false" ht="15" hidden="false" customHeight="false" outlineLevel="0" collapsed="false">
      <c r="A2571" s="8" t="n">
        <v>1163</v>
      </c>
      <c r="B2571" s="8" t="s">
        <v>339</v>
      </c>
      <c r="C2571" s="13" t="n">
        <v>6.68541612974001</v>
      </c>
      <c r="D2571" s="13" t="n">
        <v>6.309375</v>
      </c>
      <c r="E2571" s="8" t="n">
        <f aca="false">IF(C2571&gt;=$B$4,1,0)</f>
        <v>0</v>
      </c>
      <c r="F2571" s="8" t="n">
        <f aca="false">IF(D2571&gt;=$B$4,1,0)</f>
        <v>0</v>
      </c>
      <c r="G2571" s="8" t="str">
        <f aca="false">IF(AND(E2571=1,F2571=1),"Both pay",IF(F2571=1,"Missed",IF(E2571=1,"False trigger","Neither")))</f>
        <v>Neither</v>
      </c>
    </row>
    <row r="2572" customFormat="false" ht="15" hidden="false" customHeight="false" outlineLevel="0" collapsed="false">
      <c r="A2572" s="8" t="n">
        <v>1164</v>
      </c>
      <c r="B2572" s="8" t="s">
        <v>339</v>
      </c>
      <c r="C2572" s="13" t="n">
        <v>5.79722243005183</v>
      </c>
      <c r="D2572" s="13" t="n">
        <v>7.44125</v>
      </c>
      <c r="E2572" s="8" t="n">
        <f aca="false">IF(C2572&gt;=$B$4,1,0)</f>
        <v>0</v>
      </c>
      <c r="F2572" s="8" t="n">
        <f aca="false">IF(D2572&gt;=$B$4,1,0)</f>
        <v>0</v>
      </c>
      <c r="G2572" s="8" t="str">
        <f aca="false">IF(AND(E2572=1,F2572=1),"Both pay",IF(F2572=1,"Missed",IF(E2572=1,"False trigger","Neither")))</f>
        <v>Neither</v>
      </c>
    </row>
    <row r="2573" customFormat="false" ht="15" hidden="false" customHeight="false" outlineLevel="0" collapsed="false">
      <c r="A2573" s="8" t="n">
        <v>1165</v>
      </c>
      <c r="B2573" s="8" t="s">
        <v>339</v>
      </c>
      <c r="C2573" s="13" t="n">
        <v>5.18333492287959</v>
      </c>
      <c r="D2573" s="13" t="n">
        <v>7.60875</v>
      </c>
      <c r="E2573" s="8" t="n">
        <f aca="false">IF(C2573&gt;=$B$4,1,0)</f>
        <v>0</v>
      </c>
      <c r="F2573" s="8" t="n">
        <f aca="false">IF(D2573&gt;=$B$4,1,0)</f>
        <v>0</v>
      </c>
      <c r="G2573" s="8" t="str">
        <f aca="false">IF(AND(E2573=1,F2573=1),"Both pay",IF(F2573=1,"Missed",IF(E2573=1,"False trigger","Neither")))</f>
        <v>Neither</v>
      </c>
    </row>
    <row r="2574" customFormat="false" ht="15" hidden="false" customHeight="false" outlineLevel="0" collapsed="false">
      <c r="A2574" s="8" t="n">
        <v>1167</v>
      </c>
      <c r="B2574" s="8" t="s">
        <v>339</v>
      </c>
      <c r="C2574" s="13" t="n">
        <v>5.21400740345975</v>
      </c>
      <c r="D2574" s="13" t="n">
        <v>9.601875</v>
      </c>
      <c r="E2574" s="8" t="n">
        <f aca="false">IF(C2574&gt;=$B$4,1,0)</f>
        <v>0</v>
      </c>
      <c r="F2574" s="8" t="n">
        <f aca="false">IF(D2574&gt;=$B$4,1,0)</f>
        <v>0</v>
      </c>
      <c r="G2574" s="8" t="str">
        <f aca="false">IF(AND(E2574=1,F2574=1),"Both pay",IF(F2574=1,"Missed",IF(E2574=1,"False trigger","Neither")))</f>
        <v>Neither</v>
      </c>
    </row>
    <row r="2575" customFormat="false" ht="15" hidden="false" customHeight="false" outlineLevel="0" collapsed="false">
      <c r="A2575" s="8" t="n">
        <v>1168</v>
      </c>
      <c r="B2575" s="8" t="s">
        <v>339</v>
      </c>
      <c r="C2575" s="13" t="n">
        <v>6.88729193520783</v>
      </c>
      <c r="D2575" s="13" t="n">
        <v>7.68875</v>
      </c>
      <c r="E2575" s="8" t="n">
        <f aca="false">IF(C2575&gt;=$B$4,1,0)</f>
        <v>0</v>
      </c>
      <c r="F2575" s="8" t="n">
        <f aca="false">IF(D2575&gt;=$B$4,1,0)</f>
        <v>0</v>
      </c>
      <c r="G2575" s="8" t="str">
        <f aca="false">IF(AND(E2575=1,F2575=1),"Both pay",IF(F2575=1,"Missed",IF(E2575=1,"False trigger","Neither")))</f>
        <v>Neither</v>
      </c>
    </row>
    <row r="2576" customFormat="false" ht="15" hidden="false" customHeight="false" outlineLevel="0" collapsed="false">
      <c r="A2576" s="8" t="n">
        <v>1169</v>
      </c>
      <c r="B2576" s="8" t="s">
        <v>339</v>
      </c>
      <c r="C2576" s="13" t="n">
        <v>6.28730411756894</v>
      </c>
      <c r="D2576" s="13" t="n">
        <v>7.825625</v>
      </c>
      <c r="E2576" s="8" t="n">
        <f aca="false">IF(C2576&gt;=$B$4,1,0)</f>
        <v>0</v>
      </c>
      <c r="F2576" s="8" t="n">
        <f aca="false">IF(D2576&gt;=$B$4,1,0)</f>
        <v>0</v>
      </c>
      <c r="G2576" s="8" t="str">
        <f aca="false">IF(AND(E2576=1,F2576=1),"Both pay",IF(F2576=1,"Missed",IF(E2576=1,"False trigger","Neither")))</f>
        <v>Neither</v>
      </c>
    </row>
    <row r="2577" customFormat="false" ht="15" hidden="false" customHeight="false" outlineLevel="0" collapsed="false">
      <c r="A2577" s="8" t="n">
        <v>1170</v>
      </c>
      <c r="B2577" s="8" t="s">
        <v>339</v>
      </c>
      <c r="C2577" s="13" t="n">
        <v>8.16342086553087</v>
      </c>
      <c r="D2577" s="13" t="n">
        <v>9.024375</v>
      </c>
      <c r="E2577" s="8" t="n">
        <f aca="false">IF(C2577&gt;=$B$4,1,0)</f>
        <v>0</v>
      </c>
      <c r="F2577" s="8" t="n">
        <f aca="false">IF(D2577&gt;=$B$4,1,0)</f>
        <v>0</v>
      </c>
      <c r="G2577" s="8" t="str">
        <f aca="false">IF(AND(E2577=1,F2577=1),"Both pay",IF(F2577=1,"Missed",IF(E2577=1,"False trigger","Neither")))</f>
        <v>Neither</v>
      </c>
    </row>
    <row r="2578" customFormat="false" ht="15" hidden="false" customHeight="false" outlineLevel="0" collapsed="false">
      <c r="A2578" s="8" t="n">
        <v>1171</v>
      </c>
      <c r="B2578" s="8" t="s">
        <v>339</v>
      </c>
      <c r="C2578" s="13" t="n">
        <v>8.76317060200974</v>
      </c>
      <c r="D2578" s="13" t="n">
        <v>8.39000000000001</v>
      </c>
      <c r="E2578" s="8" t="n">
        <f aca="false">IF(C2578&gt;=$B$4,1,0)</f>
        <v>0</v>
      </c>
      <c r="F2578" s="8" t="n">
        <f aca="false">IF(D2578&gt;=$B$4,1,0)</f>
        <v>0</v>
      </c>
      <c r="G2578" s="8" t="str">
        <f aca="false">IF(AND(E2578=1,F2578=1),"Both pay",IF(F2578=1,"Missed",IF(E2578=1,"False trigger","Neither")))</f>
        <v>Neither</v>
      </c>
    </row>
    <row r="2579" customFormat="false" ht="15" hidden="false" customHeight="false" outlineLevel="0" collapsed="false">
      <c r="A2579" s="8" t="n">
        <v>1172</v>
      </c>
      <c r="B2579" s="8" t="s">
        <v>339</v>
      </c>
      <c r="C2579" s="13" t="n">
        <v>11.2272814229982</v>
      </c>
      <c r="D2579" s="13" t="n">
        <v>10.84</v>
      </c>
      <c r="E2579" s="8" t="n">
        <f aca="false">IF(C2579&gt;=$B$4,1,0)</f>
        <v>1</v>
      </c>
      <c r="F2579" s="8" t="n">
        <f aca="false">IF(D2579&gt;=$B$4,1,0)</f>
        <v>1</v>
      </c>
      <c r="G2579" s="8" t="str">
        <f aca="false">IF(AND(E2579=1,F2579=1),"Both pay",IF(F2579=1,"Missed",IF(E2579=1,"False trigger","Neither")))</f>
        <v>Both pay</v>
      </c>
    </row>
    <row r="2580" customFormat="false" ht="15" hidden="false" customHeight="false" outlineLevel="0" collapsed="false">
      <c r="A2580" s="8" t="n">
        <v>1173</v>
      </c>
      <c r="B2580" s="8" t="s">
        <v>339</v>
      </c>
      <c r="C2580" s="13" t="n">
        <v>12.2688776869732</v>
      </c>
      <c r="D2580" s="13" t="n">
        <v>13.514375</v>
      </c>
      <c r="E2580" s="8" t="n">
        <f aca="false">IF(C2580&gt;=$B$4,1,0)</f>
        <v>1</v>
      </c>
      <c r="F2580" s="8" t="n">
        <f aca="false">IF(D2580&gt;=$B$4,1,0)</f>
        <v>1</v>
      </c>
      <c r="G2580" s="8" t="str">
        <f aca="false">IF(AND(E2580=1,F2580=1),"Both pay",IF(F2580=1,"Missed",IF(E2580=1,"False trigger","Neither")))</f>
        <v>Both pay</v>
      </c>
    </row>
    <row r="2581" customFormat="false" ht="15" hidden="false" customHeight="false" outlineLevel="0" collapsed="false">
      <c r="A2581" s="8" t="n">
        <v>1174</v>
      </c>
      <c r="B2581" s="8" t="s">
        <v>339</v>
      </c>
      <c r="C2581" s="13" t="n">
        <v>11.8581338753629</v>
      </c>
      <c r="D2581" s="13" t="n">
        <v>14.656875</v>
      </c>
      <c r="E2581" s="8" t="n">
        <f aca="false">IF(C2581&gt;=$B$4,1,0)</f>
        <v>1</v>
      </c>
      <c r="F2581" s="8" t="n">
        <f aca="false">IF(D2581&gt;=$B$4,1,0)</f>
        <v>1</v>
      </c>
      <c r="G2581" s="8" t="str">
        <f aca="false">IF(AND(E2581=1,F2581=1),"Both pay",IF(F2581=1,"Missed",IF(E2581=1,"False trigger","Neither")))</f>
        <v>Both pay</v>
      </c>
    </row>
    <row r="2582" customFormat="false" ht="15" hidden="false" customHeight="false" outlineLevel="0" collapsed="false">
      <c r="A2582" s="8" t="n">
        <v>1175</v>
      </c>
      <c r="B2582" s="8" t="s">
        <v>339</v>
      </c>
      <c r="C2582" s="13" t="n">
        <v>11.7954297122449</v>
      </c>
      <c r="D2582" s="13" t="n">
        <v>19.45875</v>
      </c>
      <c r="E2582" s="8" t="n">
        <f aca="false">IF(C2582&gt;=$B$4,1,0)</f>
        <v>1</v>
      </c>
      <c r="F2582" s="8" t="n">
        <f aca="false">IF(D2582&gt;=$B$4,1,0)</f>
        <v>1</v>
      </c>
      <c r="G2582" s="8" t="str">
        <f aca="false">IF(AND(E2582=1,F2582=1),"Both pay",IF(F2582=1,"Missed",IF(E2582=1,"False trigger","Neither")))</f>
        <v>Both pay</v>
      </c>
    </row>
    <row r="2583" customFormat="false" ht="15" hidden="false" customHeight="false" outlineLevel="0" collapsed="false">
      <c r="A2583" s="8" t="n">
        <v>1176</v>
      </c>
      <c r="B2583" s="8" t="s">
        <v>339</v>
      </c>
      <c r="C2583" s="13" t="n">
        <v>9.8319370519662</v>
      </c>
      <c r="D2583" s="13" t="n">
        <v>21.248125</v>
      </c>
      <c r="E2583" s="8" t="n">
        <f aca="false">IF(C2583&gt;=$B$4,1,0)</f>
        <v>0</v>
      </c>
      <c r="F2583" s="8" t="n">
        <f aca="false">IF(D2583&gt;=$B$4,1,0)</f>
        <v>1</v>
      </c>
      <c r="G2583" s="8" t="str">
        <f aca="false">IF(AND(E2583=1,F2583=1),"Both pay",IF(F2583=1,"Missed",IF(E2583=1,"False trigger","Neither")))</f>
        <v>Missed</v>
      </c>
    </row>
    <row r="2584" customFormat="false" ht="15" hidden="false" customHeight="false" outlineLevel="0" collapsed="false">
      <c r="A2584" s="8" t="n">
        <v>1178</v>
      </c>
      <c r="B2584" s="8" t="s">
        <v>339</v>
      </c>
      <c r="C2584" s="13" t="n">
        <v>10.6220911713843</v>
      </c>
      <c r="D2584" s="13" t="n">
        <v>15.8375</v>
      </c>
      <c r="E2584" s="8" t="n">
        <f aca="false">IF(C2584&gt;=$B$4,1,0)</f>
        <v>1</v>
      </c>
      <c r="F2584" s="8" t="n">
        <f aca="false">IF(D2584&gt;=$B$4,1,0)</f>
        <v>1</v>
      </c>
      <c r="G2584" s="8" t="str">
        <f aca="false">IF(AND(E2584=1,F2584=1),"Both pay",IF(F2584=1,"Missed",IF(E2584=1,"False trigger","Neither")))</f>
        <v>Both pay</v>
      </c>
    </row>
    <row r="2585" customFormat="false" ht="15" hidden="false" customHeight="false" outlineLevel="0" collapsed="false">
      <c r="A2585" s="8" t="n">
        <v>1179</v>
      </c>
      <c r="B2585" s="8" t="s">
        <v>339</v>
      </c>
      <c r="C2585" s="13" t="n">
        <v>8.60592819015886</v>
      </c>
      <c r="D2585" s="13" t="n">
        <v>14.145</v>
      </c>
      <c r="E2585" s="8" t="n">
        <f aca="false">IF(C2585&gt;=$B$4,1,0)</f>
        <v>0</v>
      </c>
      <c r="F2585" s="8" t="n">
        <f aca="false">IF(D2585&gt;=$B$4,1,0)</f>
        <v>1</v>
      </c>
      <c r="G2585" s="8" t="str">
        <f aca="false">IF(AND(E2585=1,F2585=1),"Both pay",IF(F2585=1,"Missed",IF(E2585=1,"False trigger","Neither")))</f>
        <v>Missed</v>
      </c>
    </row>
    <row r="2586" customFormat="false" ht="15" hidden="false" customHeight="false" outlineLevel="0" collapsed="false">
      <c r="A2586" s="8" t="n">
        <v>1180</v>
      </c>
      <c r="B2586" s="8" t="s">
        <v>339</v>
      </c>
      <c r="C2586" s="13" t="n">
        <v>12.5572186571072</v>
      </c>
      <c r="D2586" s="13" t="n">
        <v>15.4175</v>
      </c>
      <c r="E2586" s="8" t="n">
        <f aca="false">IF(C2586&gt;=$B$4,1,0)</f>
        <v>1</v>
      </c>
      <c r="F2586" s="8" t="n">
        <f aca="false">IF(D2586&gt;=$B$4,1,0)</f>
        <v>1</v>
      </c>
      <c r="G2586" s="8" t="str">
        <f aca="false">IF(AND(E2586=1,F2586=1),"Both pay",IF(F2586=1,"Missed",IF(E2586=1,"False trigger","Neither")))</f>
        <v>Both pay</v>
      </c>
    </row>
    <row r="2587" customFormat="false" ht="15" hidden="false" customHeight="false" outlineLevel="0" collapsed="false">
      <c r="A2587" s="8" t="n">
        <v>1181</v>
      </c>
      <c r="B2587" s="8" t="s">
        <v>339</v>
      </c>
      <c r="C2587" s="13" t="n">
        <v>18.9689956030986</v>
      </c>
      <c r="D2587" s="13" t="n">
        <v>20.97375</v>
      </c>
      <c r="E2587" s="8" t="n">
        <f aca="false">IF(C2587&gt;=$B$4,1,0)</f>
        <v>1</v>
      </c>
      <c r="F2587" s="8" t="n">
        <f aca="false">IF(D2587&gt;=$B$4,1,0)</f>
        <v>1</v>
      </c>
      <c r="G2587" s="8" t="str">
        <f aca="false">IF(AND(E2587=1,F2587=1),"Both pay",IF(F2587=1,"Missed",IF(E2587=1,"False trigger","Neither")))</f>
        <v>Both pay</v>
      </c>
    </row>
    <row r="2588" customFormat="false" ht="15" hidden="false" customHeight="false" outlineLevel="0" collapsed="false">
      <c r="A2588" s="8" t="n">
        <v>1182</v>
      </c>
      <c r="B2588" s="8" t="s">
        <v>339</v>
      </c>
      <c r="C2588" s="13" t="n">
        <v>20.5573848237024</v>
      </c>
      <c r="D2588" s="13" t="n">
        <v>22.27125</v>
      </c>
      <c r="E2588" s="8" t="n">
        <f aca="false">IF(C2588&gt;=$B$4,1,0)</f>
        <v>1</v>
      </c>
      <c r="F2588" s="8" t="n">
        <f aca="false">IF(D2588&gt;=$B$4,1,0)</f>
        <v>1</v>
      </c>
      <c r="G2588" s="8" t="str">
        <f aca="false">IF(AND(E2588=1,F2588=1),"Both pay",IF(F2588=1,"Missed",IF(E2588=1,"False trigger","Neither")))</f>
        <v>Both pay</v>
      </c>
    </row>
    <row r="2589" customFormat="false" ht="15" hidden="false" customHeight="false" outlineLevel="0" collapsed="false">
      <c r="A2589" s="8" t="n">
        <v>1183</v>
      </c>
      <c r="B2589" s="8" t="s">
        <v>339</v>
      </c>
      <c r="C2589" s="13" t="n">
        <v>13.3958975595848</v>
      </c>
      <c r="D2589" s="13" t="n">
        <v>18.59875</v>
      </c>
      <c r="E2589" s="8" t="n">
        <f aca="false">IF(C2589&gt;=$B$4,1,0)</f>
        <v>1</v>
      </c>
      <c r="F2589" s="8" t="n">
        <f aca="false">IF(D2589&gt;=$B$4,1,0)</f>
        <v>1</v>
      </c>
      <c r="G2589" s="8" t="str">
        <f aca="false">IF(AND(E2589=1,F2589=1),"Both pay",IF(F2589=1,"Missed",IF(E2589=1,"False trigger","Neither")))</f>
        <v>Both pay</v>
      </c>
    </row>
    <row r="2590" customFormat="false" ht="15" hidden="false" customHeight="false" outlineLevel="0" collapsed="false">
      <c r="A2590" s="8" t="n">
        <v>1184</v>
      </c>
      <c r="B2590" s="8" t="s">
        <v>339</v>
      </c>
      <c r="C2590" s="13" t="n">
        <v>8.74193640234495</v>
      </c>
      <c r="D2590" s="13" t="n">
        <v>9.7525</v>
      </c>
      <c r="E2590" s="8" t="n">
        <f aca="false">IF(C2590&gt;=$B$4,1,0)</f>
        <v>0</v>
      </c>
      <c r="F2590" s="8" t="n">
        <f aca="false">IF(D2590&gt;=$B$4,1,0)</f>
        <v>0</v>
      </c>
      <c r="G2590" s="8" t="str">
        <f aca="false">IF(AND(E2590=1,F2590=1),"Both pay",IF(F2590=1,"Missed",IF(E2590=1,"False trigger","Neither")))</f>
        <v>Neither</v>
      </c>
    </row>
    <row r="2591" customFormat="false" ht="15" hidden="false" customHeight="false" outlineLevel="0" collapsed="false">
      <c r="A2591" s="8" t="n">
        <v>1185</v>
      </c>
      <c r="B2591" s="8" t="s">
        <v>339</v>
      </c>
      <c r="C2591" s="13" t="n">
        <v>5.30844930324003</v>
      </c>
      <c r="D2591" s="13" t="n">
        <v>3.870625</v>
      </c>
      <c r="E2591" s="8" t="n">
        <f aca="false">IF(C2591&gt;=$B$4,1,0)</f>
        <v>0</v>
      </c>
      <c r="F2591" s="8" t="n">
        <f aca="false">IF(D2591&gt;=$B$4,1,0)</f>
        <v>0</v>
      </c>
      <c r="G2591" s="8" t="str">
        <f aca="false">IF(AND(E2591=1,F2591=1),"Both pay",IF(F2591=1,"Missed",IF(E2591=1,"False trigger","Neither")))</f>
        <v>Neither</v>
      </c>
    </row>
    <row r="2592" customFormat="false" ht="15" hidden="false" customHeight="false" outlineLevel="0" collapsed="false">
      <c r="A2592" s="8" t="n">
        <v>1186</v>
      </c>
      <c r="B2592" s="8" t="s">
        <v>339</v>
      </c>
      <c r="C2592" s="13" t="n">
        <v>5.31712662189114</v>
      </c>
      <c r="D2592" s="13" t="n">
        <v>3.055</v>
      </c>
      <c r="E2592" s="8" t="n">
        <f aca="false">IF(C2592&gt;=$B$4,1,0)</f>
        <v>0</v>
      </c>
      <c r="F2592" s="8" t="n">
        <f aca="false">IF(D2592&gt;=$B$4,1,0)</f>
        <v>0</v>
      </c>
      <c r="G2592" s="8" t="str">
        <f aca="false">IF(AND(E2592=1,F2592=1),"Both pay",IF(F2592=1,"Missed",IF(E2592=1,"False trigger","Neither")))</f>
        <v>Neither</v>
      </c>
    </row>
    <row r="2593" customFormat="false" ht="15" hidden="false" customHeight="false" outlineLevel="0" collapsed="false">
      <c r="A2593" s="8" t="n">
        <v>1187</v>
      </c>
      <c r="B2593" s="8" t="s">
        <v>339</v>
      </c>
      <c r="C2593" s="13" t="n">
        <v>3.3573628498264</v>
      </c>
      <c r="D2593" s="13" t="n">
        <v>4.860625</v>
      </c>
      <c r="E2593" s="8" t="n">
        <f aca="false">IF(C2593&gt;=$B$4,1,0)</f>
        <v>0</v>
      </c>
      <c r="F2593" s="8" t="n">
        <f aca="false">IF(D2593&gt;=$B$4,1,0)</f>
        <v>0</v>
      </c>
      <c r="G2593" s="8" t="str">
        <f aca="false">IF(AND(E2593=1,F2593=1),"Both pay",IF(F2593=1,"Missed",IF(E2593=1,"False trigger","Neither")))</f>
        <v>Neither</v>
      </c>
    </row>
    <row r="2594" customFormat="false" ht="15" hidden="false" customHeight="false" outlineLevel="0" collapsed="false">
      <c r="A2594" s="8" t="n">
        <v>1188</v>
      </c>
      <c r="B2594" s="8" t="s">
        <v>339</v>
      </c>
      <c r="C2594" s="13" t="n">
        <v>3.66523273610044</v>
      </c>
      <c r="D2594" s="13" t="n">
        <v>10.549375</v>
      </c>
      <c r="E2594" s="8" t="n">
        <f aca="false">IF(C2594&gt;=$B$4,1,0)</f>
        <v>0</v>
      </c>
      <c r="F2594" s="8" t="n">
        <f aca="false">IF(D2594&gt;=$B$4,1,0)</f>
        <v>1</v>
      </c>
      <c r="G2594" s="8" t="str">
        <f aca="false">IF(AND(E2594=1,F2594=1),"Both pay",IF(F2594=1,"Missed",IF(E2594=1,"False trigger","Neither")))</f>
        <v>Missed</v>
      </c>
    </row>
    <row r="2595" customFormat="false" ht="15" hidden="false" customHeight="false" outlineLevel="0" collapsed="false">
      <c r="A2595" s="8" t="n">
        <v>1189</v>
      </c>
      <c r="B2595" s="8" t="s">
        <v>339</v>
      </c>
      <c r="C2595" s="13" t="n">
        <v>3.57397612813733</v>
      </c>
      <c r="D2595" s="13" t="n">
        <v>14.893125</v>
      </c>
      <c r="E2595" s="8" t="n">
        <f aca="false">IF(C2595&gt;=$B$4,1,0)</f>
        <v>0</v>
      </c>
      <c r="F2595" s="8" t="n">
        <f aca="false">IF(D2595&gt;=$B$4,1,0)</f>
        <v>1</v>
      </c>
      <c r="G2595" s="8" t="str">
        <f aca="false">IF(AND(E2595=1,F2595=1),"Both pay",IF(F2595=1,"Missed",IF(E2595=1,"False trigger","Neither")))</f>
        <v>Missed</v>
      </c>
    </row>
    <row r="2596" customFormat="false" ht="15" hidden="false" customHeight="false" outlineLevel="0" collapsed="false">
      <c r="A2596" s="8" t="n">
        <v>1191</v>
      </c>
      <c r="B2596" s="8" t="s">
        <v>339</v>
      </c>
      <c r="C2596" s="13" t="n">
        <v>2.10055605606382</v>
      </c>
      <c r="D2596" s="13" t="n">
        <v>5.8</v>
      </c>
      <c r="E2596" s="8" t="n">
        <f aca="false">IF(C2596&gt;=$B$4,1,0)</f>
        <v>0</v>
      </c>
      <c r="F2596" s="8" t="n">
        <f aca="false">IF(D2596&gt;=$B$4,1,0)</f>
        <v>0</v>
      </c>
      <c r="G2596" s="8" t="str">
        <f aca="false">IF(AND(E2596=1,F2596=1),"Both pay",IF(F2596=1,"Missed",IF(E2596=1,"False trigger","Neither")))</f>
        <v>Neither</v>
      </c>
    </row>
    <row r="2597" customFormat="false" ht="15" hidden="false" customHeight="false" outlineLevel="0" collapsed="false">
      <c r="A2597" s="8" t="n">
        <v>1192</v>
      </c>
      <c r="B2597" s="8" t="s">
        <v>339</v>
      </c>
      <c r="C2597" s="13" t="n">
        <v>1.03047407366255</v>
      </c>
      <c r="D2597" s="13" t="n">
        <v>4.788125</v>
      </c>
      <c r="E2597" s="8" t="n">
        <f aca="false">IF(C2597&gt;=$B$4,1,0)</f>
        <v>0</v>
      </c>
      <c r="F2597" s="8" t="n">
        <f aca="false">IF(D2597&gt;=$B$4,1,0)</f>
        <v>0</v>
      </c>
      <c r="G2597" s="8" t="str">
        <f aca="false">IF(AND(E2597=1,F2597=1),"Both pay",IF(F2597=1,"Missed",IF(E2597=1,"False trigger","Neither")))</f>
        <v>Neither</v>
      </c>
    </row>
    <row r="2598" customFormat="false" ht="15" hidden="false" customHeight="false" outlineLevel="0" collapsed="false">
      <c r="A2598" s="8" t="n">
        <v>1193</v>
      </c>
      <c r="B2598" s="8" t="s">
        <v>339</v>
      </c>
      <c r="C2598" s="13" t="n">
        <v>0.92211199531096</v>
      </c>
      <c r="D2598" s="13" t="n">
        <v>5.11875</v>
      </c>
      <c r="E2598" s="8" t="n">
        <f aca="false">IF(C2598&gt;=$B$4,1,0)</f>
        <v>0</v>
      </c>
      <c r="F2598" s="8" t="n">
        <f aca="false">IF(D2598&gt;=$B$4,1,0)</f>
        <v>0</v>
      </c>
      <c r="G2598" s="8" t="str">
        <f aca="false">IF(AND(E2598=1,F2598=1),"Both pay",IF(F2598=1,"Missed",IF(E2598=1,"False trigger","Neither")))</f>
        <v>Neither</v>
      </c>
    </row>
    <row r="2599" customFormat="false" ht="15" hidden="false" customHeight="false" outlineLevel="0" collapsed="false">
      <c r="A2599" s="8" t="n">
        <v>1203</v>
      </c>
      <c r="B2599" s="8" t="s">
        <v>339</v>
      </c>
      <c r="C2599" s="13" t="n">
        <v>1.85539594489258</v>
      </c>
      <c r="D2599" s="13" t="n">
        <v>4.705625</v>
      </c>
      <c r="E2599" s="8" t="n">
        <f aca="false">IF(C2599&gt;=$B$4,1,0)</f>
        <v>0</v>
      </c>
      <c r="F2599" s="8" t="n">
        <f aca="false">IF(D2599&gt;=$B$4,1,0)</f>
        <v>0</v>
      </c>
      <c r="G2599" s="8" t="str">
        <f aca="false">IF(AND(E2599=1,F2599=1),"Both pay",IF(F2599=1,"Missed",IF(E2599=1,"False trigger","Neither")))</f>
        <v>Neither</v>
      </c>
    </row>
    <row r="2600" customFormat="false" ht="15" hidden="false" customHeight="false" outlineLevel="0" collapsed="false">
      <c r="A2600" s="8" t="n">
        <v>1204</v>
      </c>
      <c r="B2600" s="8" t="s">
        <v>339</v>
      </c>
      <c r="C2600" s="13" t="n">
        <v>2.17212813067185</v>
      </c>
      <c r="D2600" s="13" t="n">
        <v>4.473125</v>
      </c>
      <c r="E2600" s="8" t="n">
        <f aca="false">IF(C2600&gt;=$B$4,1,0)</f>
        <v>0</v>
      </c>
      <c r="F2600" s="8" t="n">
        <f aca="false">IF(D2600&gt;=$B$4,1,0)</f>
        <v>0</v>
      </c>
      <c r="G2600" s="8" t="str">
        <f aca="false">IF(AND(E2600=1,F2600=1),"Both pay",IF(F2600=1,"Missed",IF(E2600=1,"False trigger","Neither")))</f>
        <v>Neither</v>
      </c>
    </row>
    <row r="2601" customFormat="false" ht="15" hidden="false" customHeight="false" outlineLevel="0" collapsed="false">
      <c r="A2601" s="8" t="n">
        <v>1205</v>
      </c>
      <c r="B2601" s="8" t="s">
        <v>339</v>
      </c>
      <c r="C2601" s="13" t="n">
        <v>1.78886547016896</v>
      </c>
      <c r="D2601" s="13" t="n">
        <v>4.546875</v>
      </c>
      <c r="E2601" s="8" t="n">
        <f aca="false">IF(C2601&gt;=$B$4,1,0)</f>
        <v>0</v>
      </c>
      <c r="F2601" s="8" t="n">
        <f aca="false">IF(D2601&gt;=$B$4,1,0)</f>
        <v>0</v>
      </c>
      <c r="G2601" s="8" t="str">
        <f aca="false">IF(AND(E2601=1,F2601=1),"Both pay",IF(F2601=1,"Missed",IF(E2601=1,"False trigger","Neither")))</f>
        <v>Neither</v>
      </c>
    </row>
    <row r="2602" customFormat="false" ht="15" hidden="false" customHeight="false" outlineLevel="0" collapsed="false">
      <c r="A2602" s="8" t="n">
        <v>1206</v>
      </c>
      <c r="B2602" s="8" t="s">
        <v>339</v>
      </c>
      <c r="C2602" s="13" t="n">
        <v>2.22026741428299</v>
      </c>
      <c r="D2602" s="13" t="n">
        <v>4.8375</v>
      </c>
      <c r="E2602" s="8" t="n">
        <f aca="false">IF(C2602&gt;=$B$4,1,0)</f>
        <v>0</v>
      </c>
      <c r="F2602" s="8" t="n">
        <f aca="false">IF(D2602&gt;=$B$4,1,0)</f>
        <v>0</v>
      </c>
      <c r="G2602" s="8" t="str">
        <f aca="false">IF(AND(E2602=1,F2602=1),"Both pay",IF(F2602=1,"Missed",IF(E2602=1,"False trigger","Neither")))</f>
        <v>Neither</v>
      </c>
    </row>
    <row r="2603" customFormat="false" ht="15" hidden="false" customHeight="false" outlineLevel="0" collapsed="false">
      <c r="A2603" s="8" t="n">
        <v>1207</v>
      </c>
      <c r="B2603" s="8" t="s">
        <v>339</v>
      </c>
      <c r="C2603" s="13" t="n">
        <v>3.33996726504262</v>
      </c>
      <c r="D2603" s="13" t="n">
        <v>4.50875</v>
      </c>
      <c r="E2603" s="8" t="n">
        <f aca="false">IF(C2603&gt;=$B$4,1,0)</f>
        <v>0</v>
      </c>
      <c r="F2603" s="8" t="n">
        <f aca="false">IF(D2603&gt;=$B$4,1,0)</f>
        <v>0</v>
      </c>
      <c r="G2603" s="8" t="str">
        <f aca="false">IF(AND(E2603=1,F2603=1),"Both pay",IF(F2603=1,"Missed",IF(E2603=1,"False trigger","Neither")))</f>
        <v>Neither</v>
      </c>
    </row>
    <row r="2604" customFormat="false" ht="15" hidden="false" customHeight="false" outlineLevel="0" collapsed="false">
      <c r="A2604" s="8" t="n">
        <v>1208</v>
      </c>
      <c r="B2604" s="8" t="s">
        <v>339</v>
      </c>
      <c r="C2604" s="13" t="n">
        <v>2.89320032653705</v>
      </c>
      <c r="D2604" s="13" t="n">
        <v>4.116875</v>
      </c>
      <c r="E2604" s="8" t="n">
        <f aca="false">IF(C2604&gt;=$B$4,1,0)</f>
        <v>0</v>
      </c>
      <c r="F2604" s="8" t="n">
        <f aca="false">IF(D2604&gt;=$B$4,1,0)</f>
        <v>0</v>
      </c>
      <c r="G2604" s="8" t="str">
        <f aca="false">IF(AND(E2604=1,F2604=1),"Both pay",IF(F2604=1,"Missed",IF(E2604=1,"False trigger","Neither")))</f>
        <v>Neither</v>
      </c>
    </row>
    <row r="2605" customFormat="false" ht="15" hidden="false" customHeight="false" outlineLevel="0" collapsed="false">
      <c r="A2605" s="8" t="n">
        <v>1209</v>
      </c>
      <c r="B2605" s="8" t="s">
        <v>339</v>
      </c>
      <c r="C2605" s="13" t="n">
        <v>3.12163204877474</v>
      </c>
      <c r="D2605" s="13" t="n">
        <v>3.855</v>
      </c>
      <c r="E2605" s="8" t="n">
        <f aca="false">IF(C2605&gt;=$B$4,1,0)</f>
        <v>0</v>
      </c>
      <c r="F2605" s="8" t="n">
        <f aca="false">IF(D2605&gt;=$B$4,1,0)</f>
        <v>0</v>
      </c>
      <c r="G2605" s="8" t="str">
        <f aca="false">IF(AND(E2605=1,F2605=1),"Both pay",IF(F2605=1,"Missed",IF(E2605=1,"False trigger","Neither")))</f>
        <v>Neither</v>
      </c>
    </row>
    <row r="2606" customFormat="false" ht="15" hidden="false" customHeight="false" outlineLevel="0" collapsed="false">
      <c r="A2606" s="8" t="n">
        <v>1210</v>
      </c>
      <c r="B2606" s="8" t="s">
        <v>339</v>
      </c>
      <c r="C2606" s="13" t="n">
        <v>3.6292213604679</v>
      </c>
      <c r="D2606" s="13" t="n">
        <v>3.460625</v>
      </c>
      <c r="E2606" s="8" t="n">
        <f aca="false">IF(C2606&gt;=$B$4,1,0)</f>
        <v>0</v>
      </c>
      <c r="F2606" s="8" t="n">
        <f aca="false">IF(D2606&gt;=$B$4,1,0)</f>
        <v>0</v>
      </c>
      <c r="G2606" s="8" t="str">
        <f aca="false">IF(AND(E2606=1,F2606=1),"Both pay",IF(F2606=1,"Missed",IF(E2606=1,"False trigger","Neither")))</f>
        <v>Neither</v>
      </c>
    </row>
    <row r="2607" customFormat="false" ht="15" hidden="false" customHeight="false" outlineLevel="0" collapsed="false">
      <c r="A2607" s="8" t="n">
        <v>1211</v>
      </c>
      <c r="B2607" s="8" t="s">
        <v>339</v>
      </c>
      <c r="C2607" s="13" t="n">
        <v>4.41616518689879</v>
      </c>
      <c r="D2607" s="13" t="n">
        <v>3.385</v>
      </c>
      <c r="E2607" s="8" t="n">
        <f aca="false">IF(C2607&gt;=$B$4,1,0)</f>
        <v>0</v>
      </c>
      <c r="F2607" s="8" t="n">
        <f aca="false">IF(D2607&gt;=$B$4,1,0)</f>
        <v>0</v>
      </c>
      <c r="G2607" s="8" t="str">
        <f aca="false">IF(AND(E2607=1,F2607=1),"Both pay",IF(F2607=1,"Missed",IF(E2607=1,"False trigger","Neither")))</f>
        <v>Neither</v>
      </c>
    </row>
    <row r="2608" customFormat="false" ht="15" hidden="false" customHeight="false" outlineLevel="0" collapsed="false">
      <c r="A2608" s="8" t="n">
        <v>1212</v>
      </c>
      <c r="B2608" s="8" t="s">
        <v>339</v>
      </c>
      <c r="C2608" s="13" t="n">
        <v>5.34453339244166</v>
      </c>
      <c r="D2608" s="13" t="n">
        <v>3.875</v>
      </c>
      <c r="E2608" s="8" t="n">
        <f aca="false">IF(C2608&gt;=$B$4,1,0)</f>
        <v>0</v>
      </c>
      <c r="F2608" s="8" t="n">
        <f aca="false">IF(D2608&gt;=$B$4,1,0)</f>
        <v>0</v>
      </c>
      <c r="G2608" s="8" t="str">
        <f aca="false">IF(AND(E2608=1,F2608=1),"Both pay",IF(F2608=1,"Missed",IF(E2608=1,"False trigger","Neither")))</f>
        <v>Neither</v>
      </c>
    </row>
    <row r="2609" customFormat="false" ht="15" hidden="false" customHeight="false" outlineLevel="0" collapsed="false">
      <c r="A2609" s="8" t="n">
        <v>1214</v>
      </c>
      <c r="B2609" s="8" t="s">
        <v>339</v>
      </c>
      <c r="C2609" s="13" t="n">
        <v>6.15429817207621</v>
      </c>
      <c r="D2609" s="13" t="n">
        <v>4.751875</v>
      </c>
      <c r="E2609" s="8" t="n">
        <f aca="false">IF(C2609&gt;=$B$4,1,0)</f>
        <v>0</v>
      </c>
      <c r="F2609" s="8" t="n">
        <f aca="false">IF(D2609&gt;=$B$4,1,0)</f>
        <v>0</v>
      </c>
      <c r="G2609" s="8" t="str">
        <f aca="false">IF(AND(E2609=1,F2609=1),"Both pay",IF(F2609=1,"Missed",IF(E2609=1,"False trigger","Neither")))</f>
        <v>Neither</v>
      </c>
    </row>
    <row r="2610" customFormat="false" ht="15" hidden="false" customHeight="false" outlineLevel="0" collapsed="false">
      <c r="A2610" s="8" t="n">
        <v>1215</v>
      </c>
      <c r="B2610" s="8" t="s">
        <v>339</v>
      </c>
      <c r="C2610" s="13" t="n">
        <v>6.95977621980951</v>
      </c>
      <c r="D2610" s="13" t="n">
        <v>4.93375</v>
      </c>
      <c r="E2610" s="8" t="n">
        <f aca="false">IF(C2610&gt;=$B$4,1,0)</f>
        <v>0</v>
      </c>
      <c r="F2610" s="8" t="n">
        <f aca="false">IF(D2610&gt;=$B$4,1,0)</f>
        <v>0</v>
      </c>
      <c r="G2610" s="8" t="str">
        <f aca="false">IF(AND(E2610=1,F2610=1),"Both pay",IF(F2610=1,"Missed",IF(E2610=1,"False trigger","Neither")))</f>
        <v>Neither</v>
      </c>
    </row>
    <row r="2611" customFormat="false" ht="15" hidden="false" customHeight="false" outlineLevel="0" collapsed="false">
      <c r="A2611" s="8" t="n">
        <v>1216</v>
      </c>
      <c r="B2611" s="8" t="s">
        <v>339</v>
      </c>
      <c r="C2611" s="13" t="n">
        <v>6.8291844983289</v>
      </c>
      <c r="D2611" s="13" t="n">
        <v>5.67125</v>
      </c>
      <c r="E2611" s="8" t="n">
        <f aca="false">IF(C2611&gt;=$B$4,1,0)</f>
        <v>0</v>
      </c>
      <c r="F2611" s="8" t="n">
        <f aca="false">IF(D2611&gt;=$B$4,1,0)</f>
        <v>0</v>
      </c>
      <c r="G2611" s="8" t="str">
        <f aca="false">IF(AND(E2611=1,F2611=1),"Both pay",IF(F2611=1,"Missed",IF(E2611=1,"False trigger","Neither")))</f>
        <v>Neither</v>
      </c>
    </row>
    <row r="2612" customFormat="false" ht="15" hidden="false" customHeight="false" outlineLevel="0" collapsed="false">
      <c r="A2612" s="8" t="n">
        <v>1217</v>
      </c>
      <c r="B2612" s="8" t="s">
        <v>339</v>
      </c>
      <c r="C2612" s="13" t="n">
        <v>6.32132868203598</v>
      </c>
      <c r="D2612" s="13" t="n">
        <v>5.213125</v>
      </c>
      <c r="E2612" s="8" t="n">
        <f aca="false">IF(C2612&gt;=$B$4,1,0)</f>
        <v>0</v>
      </c>
      <c r="F2612" s="8" t="n">
        <f aca="false">IF(D2612&gt;=$B$4,1,0)</f>
        <v>0</v>
      </c>
      <c r="G2612" s="8" t="str">
        <f aca="false">IF(AND(E2612=1,F2612=1),"Both pay",IF(F2612=1,"Missed",IF(E2612=1,"False trigger","Neither")))</f>
        <v>Neither</v>
      </c>
    </row>
    <row r="2613" customFormat="false" ht="15" hidden="false" customHeight="false" outlineLevel="0" collapsed="false">
      <c r="A2613" s="8" t="n">
        <v>1218</v>
      </c>
      <c r="B2613" s="8" t="s">
        <v>339</v>
      </c>
      <c r="C2613" s="13" t="n">
        <v>6.5141117638669</v>
      </c>
      <c r="D2613" s="13" t="n">
        <v>5.639375</v>
      </c>
      <c r="E2613" s="8" t="n">
        <f aca="false">IF(C2613&gt;=$B$4,1,0)</f>
        <v>0</v>
      </c>
      <c r="F2613" s="8" t="n">
        <f aca="false">IF(D2613&gt;=$B$4,1,0)</f>
        <v>0</v>
      </c>
      <c r="G2613" s="8" t="str">
        <f aca="false">IF(AND(E2613=1,F2613=1),"Both pay",IF(F2613=1,"Missed",IF(E2613=1,"False trigger","Neither")))</f>
        <v>Neither</v>
      </c>
    </row>
    <row r="2614" customFormat="false" ht="15" hidden="false" customHeight="false" outlineLevel="0" collapsed="false">
      <c r="A2614" s="8" t="n">
        <v>1219</v>
      </c>
      <c r="B2614" s="8" t="s">
        <v>339</v>
      </c>
      <c r="C2614" s="13" t="n">
        <v>6.66324958368938</v>
      </c>
      <c r="D2614" s="13" t="n">
        <v>5.865</v>
      </c>
      <c r="E2614" s="8" t="n">
        <f aca="false">IF(C2614&gt;=$B$4,1,0)</f>
        <v>0</v>
      </c>
      <c r="F2614" s="8" t="n">
        <f aca="false">IF(D2614&gt;=$B$4,1,0)</f>
        <v>0</v>
      </c>
      <c r="G2614" s="8" t="str">
        <f aca="false">IF(AND(E2614=1,F2614=1),"Both pay",IF(F2614=1,"Missed",IF(E2614=1,"False trigger","Neither")))</f>
        <v>Neither</v>
      </c>
    </row>
    <row r="2615" customFormat="false" ht="15" hidden="false" customHeight="false" outlineLevel="0" collapsed="false">
      <c r="A2615" s="8" t="n">
        <v>1220</v>
      </c>
      <c r="B2615" s="8" t="s">
        <v>339</v>
      </c>
      <c r="C2615" s="13" t="n">
        <v>6.06867493336628</v>
      </c>
      <c r="D2615" s="13" t="n">
        <v>6.800625</v>
      </c>
      <c r="E2615" s="8" t="n">
        <f aca="false">IF(C2615&gt;=$B$4,1,0)</f>
        <v>0</v>
      </c>
      <c r="F2615" s="8" t="n">
        <f aca="false">IF(D2615&gt;=$B$4,1,0)</f>
        <v>0</v>
      </c>
      <c r="G2615" s="8" t="str">
        <f aca="false">IF(AND(E2615=1,F2615=1),"Both pay",IF(F2615=1,"Missed",IF(E2615=1,"False trigger","Neither")))</f>
        <v>Neither</v>
      </c>
    </row>
    <row r="2616" customFormat="false" ht="15" hidden="false" customHeight="false" outlineLevel="0" collapsed="false">
      <c r="A2616" s="8" t="n">
        <v>1221</v>
      </c>
      <c r="B2616" s="8" t="s">
        <v>339</v>
      </c>
      <c r="C2616" s="13" t="n">
        <v>5.79882631441215</v>
      </c>
      <c r="D2616" s="13" t="n">
        <v>6.9125</v>
      </c>
      <c r="E2616" s="8" t="n">
        <f aca="false">IF(C2616&gt;=$B$4,1,0)</f>
        <v>0</v>
      </c>
      <c r="F2616" s="8" t="n">
        <f aca="false">IF(D2616&gt;=$B$4,1,0)</f>
        <v>0</v>
      </c>
      <c r="G2616" s="8" t="str">
        <f aca="false">IF(AND(E2616=1,F2616=1),"Both pay",IF(F2616=1,"Missed",IF(E2616=1,"False trigger","Neither")))</f>
        <v>Neither</v>
      </c>
    </row>
    <row r="2617" customFormat="false" ht="15" hidden="false" customHeight="false" outlineLevel="0" collapsed="false">
      <c r="A2617" s="8" t="n">
        <v>1222</v>
      </c>
      <c r="B2617" s="8" t="s">
        <v>339</v>
      </c>
      <c r="C2617" s="13" t="n">
        <v>5.6606473865323</v>
      </c>
      <c r="D2617" s="13" t="n">
        <v>8.72937500000001</v>
      </c>
      <c r="E2617" s="8" t="n">
        <f aca="false">IF(C2617&gt;=$B$4,1,0)</f>
        <v>0</v>
      </c>
      <c r="F2617" s="8" t="n">
        <f aca="false">IF(D2617&gt;=$B$4,1,0)</f>
        <v>0</v>
      </c>
      <c r="G2617" s="8" t="str">
        <f aca="false">IF(AND(E2617=1,F2617=1),"Both pay",IF(F2617=1,"Missed",IF(E2617=1,"False trigger","Neither")))</f>
        <v>Neither</v>
      </c>
    </row>
    <row r="2618" customFormat="false" ht="15" hidden="false" customHeight="false" outlineLevel="0" collapsed="false">
      <c r="A2618" s="8" t="n">
        <v>1224</v>
      </c>
      <c r="B2618" s="8" t="s">
        <v>339</v>
      </c>
      <c r="C2618" s="13" t="n">
        <v>5.39619720470801</v>
      </c>
      <c r="D2618" s="13" t="n">
        <v>9.630625</v>
      </c>
      <c r="E2618" s="8" t="n">
        <f aca="false">IF(C2618&gt;=$B$4,1,0)</f>
        <v>0</v>
      </c>
      <c r="F2618" s="8" t="n">
        <f aca="false">IF(D2618&gt;=$B$4,1,0)</f>
        <v>0</v>
      </c>
      <c r="G2618" s="8" t="str">
        <f aca="false">IF(AND(E2618=1,F2618=1),"Both pay",IF(F2618=1,"Missed",IF(E2618=1,"False trigger","Neither")))</f>
        <v>Neither</v>
      </c>
    </row>
    <row r="2619" customFormat="false" ht="15" hidden="false" customHeight="false" outlineLevel="0" collapsed="false">
      <c r="A2619" s="8" t="n">
        <v>1225</v>
      </c>
      <c r="B2619" s="8" t="s">
        <v>339</v>
      </c>
      <c r="C2619" s="13" t="n">
        <v>5.513168134937</v>
      </c>
      <c r="D2619" s="13" t="n">
        <v>10.6825</v>
      </c>
      <c r="E2619" s="8" t="n">
        <f aca="false">IF(C2619&gt;=$B$4,1,0)</f>
        <v>0</v>
      </c>
      <c r="F2619" s="8" t="n">
        <f aca="false">IF(D2619&gt;=$B$4,1,0)</f>
        <v>1</v>
      </c>
      <c r="G2619" s="8" t="str">
        <f aca="false">IF(AND(E2619=1,F2619=1),"Both pay",IF(F2619=1,"Missed",IF(E2619=1,"False trigger","Neither")))</f>
        <v>Missed</v>
      </c>
    </row>
    <row r="2620" customFormat="false" ht="15" hidden="false" customHeight="false" outlineLevel="0" collapsed="false">
      <c r="A2620" s="8" t="n">
        <v>1226</v>
      </c>
      <c r="B2620" s="8" t="s">
        <v>339</v>
      </c>
      <c r="C2620" s="13" t="n">
        <v>6.36726507696868</v>
      </c>
      <c r="D2620" s="13" t="n">
        <v>11.31125</v>
      </c>
      <c r="E2620" s="8" t="n">
        <f aca="false">IF(C2620&gt;=$B$4,1,0)</f>
        <v>0</v>
      </c>
      <c r="F2620" s="8" t="n">
        <f aca="false">IF(D2620&gt;=$B$4,1,0)</f>
        <v>1</v>
      </c>
      <c r="G2620" s="8" t="str">
        <f aca="false">IF(AND(E2620=1,F2620=1),"Both pay",IF(F2620=1,"Missed",IF(E2620=1,"False trigger","Neither")))</f>
        <v>Missed</v>
      </c>
    </row>
    <row r="2621" customFormat="false" ht="15" hidden="false" customHeight="false" outlineLevel="0" collapsed="false">
      <c r="A2621" s="8" t="n">
        <v>1227</v>
      </c>
      <c r="B2621" s="8" t="s">
        <v>339</v>
      </c>
      <c r="C2621" s="13" t="n">
        <v>7.57334814577276</v>
      </c>
      <c r="D2621" s="13" t="n">
        <v>15.22</v>
      </c>
      <c r="E2621" s="8" t="n">
        <f aca="false">IF(C2621&gt;=$B$4,1,0)</f>
        <v>0</v>
      </c>
      <c r="F2621" s="8" t="n">
        <f aca="false">IF(D2621&gt;=$B$4,1,0)</f>
        <v>1</v>
      </c>
      <c r="G2621" s="8" t="str">
        <f aca="false">IF(AND(E2621=1,F2621=1),"Both pay",IF(F2621=1,"Missed",IF(E2621=1,"False trigger","Neither")))</f>
        <v>Missed</v>
      </c>
    </row>
    <row r="2622" customFormat="false" ht="15" hidden="false" customHeight="false" outlineLevel="0" collapsed="false">
      <c r="A2622" s="8" t="n">
        <v>1228</v>
      </c>
      <c r="B2622" s="8" t="s">
        <v>339</v>
      </c>
      <c r="C2622" s="13" t="n">
        <v>8.01188591390262</v>
      </c>
      <c r="D2622" s="13" t="n">
        <v>14.103125</v>
      </c>
      <c r="E2622" s="8" t="n">
        <f aca="false">IF(C2622&gt;=$B$4,1,0)</f>
        <v>0</v>
      </c>
      <c r="F2622" s="8" t="n">
        <f aca="false">IF(D2622&gt;=$B$4,1,0)</f>
        <v>1</v>
      </c>
      <c r="G2622" s="8" t="str">
        <f aca="false">IF(AND(E2622=1,F2622=1),"Both pay",IF(F2622=1,"Missed",IF(E2622=1,"False trigger","Neither")))</f>
        <v>Missed</v>
      </c>
    </row>
    <row r="2623" customFormat="false" ht="15" hidden="false" customHeight="false" outlineLevel="0" collapsed="false">
      <c r="A2623" s="8" t="n">
        <v>1229</v>
      </c>
      <c r="B2623" s="8" t="s">
        <v>339</v>
      </c>
      <c r="C2623" s="13" t="n">
        <v>9.86491052668499</v>
      </c>
      <c r="D2623" s="13" t="n">
        <v>13.0925</v>
      </c>
      <c r="E2623" s="8" t="n">
        <f aca="false">IF(C2623&gt;=$B$4,1,0)</f>
        <v>0</v>
      </c>
      <c r="F2623" s="8" t="n">
        <f aca="false">IF(D2623&gt;=$B$4,1,0)</f>
        <v>1</v>
      </c>
      <c r="G2623" s="8" t="str">
        <f aca="false">IF(AND(E2623=1,F2623=1),"Both pay",IF(F2623=1,"Missed",IF(E2623=1,"False trigger","Neither")))</f>
        <v>Missed</v>
      </c>
    </row>
    <row r="2624" customFormat="false" ht="15" hidden="false" customHeight="false" outlineLevel="0" collapsed="false">
      <c r="A2624" s="8" t="n">
        <v>1230</v>
      </c>
      <c r="B2624" s="8" t="s">
        <v>339</v>
      </c>
      <c r="C2624" s="13" t="n">
        <v>11.4767168949879</v>
      </c>
      <c r="D2624" s="13" t="n">
        <v>14.931875</v>
      </c>
      <c r="E2624" s="8" t="n">
        <f aca="false">IF(C2624&gt;=$B$4,1,0)</f>
        <v>1</v>
      </c>
      <c r="F2624" s="8" t="n">
        <f aca="false">IF(D2624&gt;=$B$4,1,0)</f>
        <v>1</v>
      </c>
      <c r="G2624" s="8" t="str">
        <f aca="false">IF(AND(E2624=1,F2624=1),"Both pay",IF(F2624=1,"Missed",IF(E2624=1,"False trigger","Neither")))</f>
        <v>Both pay</v>
      </c>
    </row>
    <row r="2625" customFormat="false" ht="15" hidden="false" customHeight="false" outlineLevel="0" collapsed="false">
      <c r="A2625" s="8" t="n">
        <v>1231</v>
      </c>
      <c r="B2625" s="8" t="s">
        <v>339</v>
      </c>
      <c r="C2625" s="13" t="n">
        <v>12.2501571933268</v>
      </c>
      <c r="D2625" s="13" t="n">
        <v>15.955625</v>
      </c>
      <c r="E2625" s="8" t="n">
        <f aca="false">IF(C2625&gt;=$B$4,1,0)</f>
        <v>1</v>
      </c>
      <c r="F2625" s="8" t="n">
        <f aca="false">IF(D2625&gt;=$B$4,1,0)</f>
        <v>1</v>
      </c>
      <c r="G2625" s="8" t="str">
        <f aca="false">IF(AND(E2625=1,F2625=1),"Both pay",IF(F2625=1,"Missed",IF(E2625=1,"False trigger","Neither")))</f>
        <v>Both pay</v>
      </c>
    </row>
    <row r="2626" customFormat="false" ht="15" hidden="false" customHeight="false" outlineLevel="0" collapsed="false">
      <c r="A2626" s="8" t="n">
        <v>1232</v>
      </c>
      <c r="B2626" s="8" t="s">
        <v>339</v>
      </c>
      <c r="C2626" s="13" t="n">
        <v>13.9567201688005</v>
      </c>
      <c r="D2626" s="13" t="n">
        <v>18.643125</v>
      </c>
      <c r="E2626" s="8" t="n">
        <f aca="false">IF(C2626&gt;=$B$4,1,0)</f>
        <v>1</v>
      </c>
      <c r="F2626" s="8" t="n">
        <f aca="false">IF(D2626&gt;=$B$4,1,0)</f>
        <v>1</v>
      </c>
      <c r="G2626" s="8" t="str">
        <f aca="false">IF(AND(E2626=1,F2626=1),"Both pay",IF(F2626=1,"Missed",IF(E2626=1,"False trigger","Neither")))</f>
        <v>Both pay</v>
      </c>
    </row>
    <row r="2627" customFormat="false" ht="15" hidden="false" customHeight="false" outlineLevel="0" collapsed="false">
      <c r="A2627" s="8" t="n">
        <v>1233</v>
      </c>
      <c r="B2627" s="8" t="s">
        <v>339</v>
      </c>
      <c r="C2627" s="13" t="n">
        <v>11.8137869494411</v>
      </c>
      <c r="D2627" s="13" t="n">
        <v>20.649375</v>
      </c>
      <c r="E2627" s="8" t="n">
        <f aca="false">IF(C2627&gt;=$B$4,1,0)</f>
        <v>1</v>
      </c>
      <c r="F2627" s="8" t="n">
        <f aca="false">IF(D2627&gt;=$B$4,1,0)</f>
        <v>1</v>
      </c>
      <c r="G2627" s="8" t="str">
        <f aca="false">IF(AND(E2627=1,F2627=1),"Both pay",IF(F2627=1,"Missed",IF(E2627=1,"False trigger","Neither")))</f>
        <v>Both pay</v>
      </c>
    </row>
    <row r="2628" customFormat="false" ht="15" hidden="false" customHeight="false" outlineLevel="0" collapsed="false">
      <c r="A2628" s="8" t="n">
        <v>1234</v>
      </c>
      <c r="B2628" s="8" t="s">
        <v>339</v>
      </c>
      <c r="C2628" s="13" t="n">
        <v>13.5625098765332</v>
      </c>
      <c r="D2628" s="13" t="n">
        <v>17.19625</v>
      </c>
      <c r="E2628" s="8" t="n">
        <f aca="false">IF(C2628&gt;=$B$4,1,0)</f>
        <v>1</v>
      </c>
      <c r="F2628" s="8" t="n">
        <f aca="false">IF(D2628&gt;=$B$4,1,0)</f>
        <v>1</v>
      </c>
      <c r="G2628" s="8" t="str">
        <f aca="false">IF(AND(E2628=1,F2628=1),"Both pay",IF(F2628=1,"Missed",IF(E2628=1,"False trigger","Neither")))</f>
        <v>Both pay</v>
      </c>
    </row>
    <row r="2629" customFormat="false" ht="15" hidden="false" customHeight="false" outlineLevel="0" collapsed="false">
      <c r="A2629" s="8" t="n">
        <v>1235</v>
      </c>
      <c r="B2629" s="8" t="s">
        <v>339</v>
      </c>
      <c r="C2629" s="13" t="n">
        <v>16.2402321015297</v>
      </c>
      <c r="D2629" s="13" t="n">
        <v>13.05375</v>
      </c>
      <c r="E2629" s="8" t="n">
        <f aca="false">IF(C2629&gt;=$B$4,1,0)</f>
        <v>1</v>
      </c>
      <c r="F2629" s="8" t="n">
        <f aca="false">IF(D2629&gt;=$B$4,1,0)</f>
        <v>1</v>
      </c>
      <c r="G2629" s="8" t="str">
        <f aca="false">IF(AND(E2629=1,F2629=1),"Both pay",IF(F2629=1,"Missed",IF(E2629=1,"False trigger","Neither")))</f>
        <v>Both pay</v>
      </c>
    </row>
    <row r="2630" customFormat="false" ht="15" hidden="false" customHeight="false" outlineLevel="0" collapsed="false">
      <c r="A2630" s="8" t="n">
        <v>1236</v>
      </c>
      <c r="B2630" s="8" t="s">
        <v>339</v>
      </c>
      <c r="C2630" s="13" t="n">
        <v>16.5012865500852</v>
      </c>
      <c r="D2630" s="13" t="n">
        <v>13.209375</v>
      </c>
      <c r="E2630" s="8" t="n">
        <f aca="false">IF(C2630&gt;=$B$4,1,0)</f>
        <v>1</v>
      </c>
      <c r="F2630" s="8" t="n">
        <f aca="false">IF(D2630&gt;=$B$4,1,0)</f>
        <v>1</v>
      </c>
      <c r="G2630" s="8" t="str">
        <f aca="false">IF(AND(E2630=1,F2630=1),"Both pay",IF(F2630=1,"Missed",IF(E2630=1,"False trigger","Neither")))</f>
        <v>Both pay</v>
      </c>
    </row>
    <row r="2631" customFormat="false" ht="15" hidden="false" customHeight="false" outlineLevel="0" collapsed="false">
      <c r="A2631" s="8" t="n">
        <v>1237</v>
      </c>
      <c r="B2631" s="8" t="s">
        <v>339</v>
      </c>
      <c r="C2631" s="13" t="n">
        <v>15.2086233085672</v>
      </c>
      <c r="D2631" s="13" t="n">
        <v>16.904375</v>
      </c>
      <c r="E2631" s="8" t="n">
        <f aca="false">IF(C2631&gt;=$B$4,1,0)</f>
        <v>1</v>
      </c>
      <c r="F2631" s="8" t="n">
        <f aca="false">IF(D2631&gt;=$B$4,1,0)</f>
        <v>1</v>
      </c>
      <c r="G2631" s="8" t="str">
        <f aca="false">IF(AND(E2631=1,F2631=1),"Both pay",IF(F2631=1,"Missed",IF(E2631=1,"False trigger","Neither")))</f>
        <v>Both pay</v>
      </c>
    </row>
    <row r="2632" customFormat="false" ht="15" hidden="false" customHeight="false" outlineLevel="0" collapsed="false">
      <c r="A2632" s="8" t="n">
        <v>1238</v>
      </c>
      <c r="B2632" s="8" t="s">
        <v>339</v>
      </c>
      <c r="C2632" s="13" t="n">
        <v>16.6183442578732</v>
      </c>
      <c r="D2632" s="13" t="n">
        <v>21.186875</v>
      </c>
      <c r="E2632" s="8" t="n">
        <f aca="false">IF(C2632&gt;=$B$4,1,0)</f>
        <v>1</v>
      </c>
      <c r="F2632" s="8" t="n">
        <f aca="false">IF(D2632&gt;=$B$4,1,0)</f>
        <v>1</v>
      </c>
      <c r="G2632" s="8" t="str">
        <f aca="false">IF(AND(E2632=1,F2632=1),"Both pay",IF(F2632=1,"Missed",IF(E2632=1,"False trigger","Neither")))</f>
        <v>Both pay</v>
      </c>
    </row>
    <row r="2633" customFormat="false" ht="15" hidden="false" customHeight="false" outlineLevel="0" collapsed="false">
      <c r="A2633" s="8" t="n">
        <v>1239</v>
      </c>
      <c r="B2633" s="8" t="s">
        <v>339</v>
      </c>
      <c r="C2633" s="13" t="n">
        <v>14.2035524093599</v>
      </c>
      <c r="D2633" s="13" t="n">
        <v>17.235</v>
      </c>
      <c r="E2633" s="8" t="n">
        <f aca="false">IF(C2633&gt;=$B$4,1,0)</f>
        <v>1</v>
      </c>
      <c r="F2633" s="8" t="n">
        <f aca="false">IF(D2633&gt;=$B$4,1,0)</f>
        <v>1</v>
      </c>
      <c r="G2633" s="8" t="str">
        <f aca="false">IF(AND(E2633=1,F2633=1),"Both pay",IF(F2633=1,"Missed",IF(E2633=1,"False trigger","Neither")))</f>
        <v>Both pay</v>
      </c>
    </row>
    <row r="2634" customFormat="false" ht="15" hidden="false" customHeight="false" outlineLevel="0" collapsed="false">
      <c r="A2634" s="8" t="n">
        <v>1240</v>
      </c>
      <c r="B2634" s="8" t="s">
        <v>339</v>
      </c>
      <c r="C2634" s="13" t="n">
        <v>11.4950068078723</v>
      </c>
      <c r="D2634" s="13" t="n">
        <v>8.935625</v>
      </c>
      <c r="E2634" s="8" t="n">
        <f aca="false">IF(C2634&gt;=$B$4,1,0)</f>
        <v>1</v>
      </c>
      <c r="F2634" s="8" t="n">
        <f aca="false">IF(D2634&gt;=$B$4,1,0)</f>
        <v>0</v>
      </c>
      <c r="G2634" s="8" t="str">
        <f aca="false">IF(AND(E2634=1,F2634=1),"Both pay",IF(F2634=1,"Missed",IF(E2634=1,"False trigger","Neither")))</f>
        <v>False trigger</v>
      </c>
    </row>
    <row r="2635" customFormat="false" ht="15" hidden="false" customHeight="false" outlineLevel="0" collapsed="false">
      <c r="A2635" s="8" t="n">
        <v>1241</v>
      </c>
      <c r="B2635" s="8" t="s">
        <v>339</v>
      </c>
      <c r="C2635" s="13" t="n">
        <v>8.09816699014322</v>
      </c>
      <c r="D2635" s="13" t="n">
        <v>6.086875</v>
      </c>
      <c r="E2635" s="8" t="n">
        <f aca="false">IF(C2635&gt;=$B$4,1,0)</f>
        <v>0</v>
      </c>
      <c r="F2635" s="8" t="n">
        <f aca="false">IF(D2635&gt;=$B$4,1,0)</f>
        <v>0</v>
      </c>
      <c r="G2635" s="8" t="str">
        <f aca="false">IF(AND(E2635=1,F2635=1),"Both pay",IF(F2635=1,"Missed",IF(E2635=1,"False trigger","Neither")))</f>
        <v>Neither</v>
      </c>
    </row>
    <row r="2636" customFormat="false" ht="15" hidden="false" customHeight="false" outlineLevel="0" collapsed="false">
      <c r="A2636" s="8" t="n">
        <v>1242</v>
      </c>
      <c r="B2636" s="8" t="s">
        <v>339</v>
      </c>
      <c r="C2636" s="13" t="n">
        <v>4.21160572791381</v>
      </c>
      <c r="D2636" s="13" t="n">
        <v>4.305625</v>
      </c>
      <c r="E2636" s="8" t="n">
        <f aca="false">IF(C2636&gt;=$B$4,1,0)</f>
        <v>0</v>
      </c>
      <c r="F2636" s="8" t="n">
        <f aca="false">IF(D2636&gt;=$B$4,1,0)</f>
        <v>0</v>
      </c>
      <c r="G2636" s="8" t="str">
        <f aca="false">IF(AND(E2636=1,F2636=1),"Both pay",IF(F2636=1,"Missed",IF(E2636=1,"False trigger","Neither")))</f>
        <v>Neither</v>
      </c>
    </row>
    <row r="2637" customFormat="false" ht="15" hidden="false" customHeight="false" outlineLevel="0" collapsed="false">
      <c r="A2637" s="8" t="n">
        <v>1243</v>
      </c>
      <c r="B2637" s="8" t="s">
        <v>339</v>
      </c>
      <c r="C2637" s="13" t="n">
        <v>3.56471395855312</v>
      </c>
      <c r="D2637" s="13" t="n">
        <v>3.690625</v>
      </c>
      <c r="E2637" s="8" t="n">
        <f aca="false">IF(C2637&gt;=$B$4,1,0)</f>
        <v>0</v>
      </c>
      <c r="F2637" s="8" t="n">
        <f aca="false">IF(D2637&gt;=$B$4,1,0)</f>
        <v>0</v>
      </c>
      <c r="G2637" s="8" t="str">
        <f aca="false">IF(AND(E2637=1,F2637=1),"Both pay",IF(F2637=1,"Missed",IF(E2637=1,"False trigger","Neither")))</f>
        <v>Neither</v>
      </c>
    </row>
    <row r="2638" customFormat="false" ht="15" hidden="false" customHeight="false" outlineLevel="0" collapsed="false">
      <c r="A2638" s="8" t="n">
        <v>1244</v>
      </c>
      <c r="B2638" s="8" t="s">
        <v>339</v>
      </c>
      <c r="C2638" s="13" t="n">
        <v>2.18984412012632</v>
      </c>
      <c r="D2638" s="13" t="n">
        <v>2.946875</v>
      </c>
      <c r="E2638" s="8" t="n">
        <f aca="false">IF(C2638&gt;=$B$4,1,0)</f>
        <v>0</v>
      </c>
      <c r="F2638" s="8" t="n">
        <f aca="false">IF(D2638&gt;=$B$4,1,0)</f>
        <v>0</v>
      </c>
      <c r="G2638" s="8" t="str">
        <f aca="false">IF(AND(E2638=1,F2638=1),"Both pay",IF(F2638=1,"Missed",IF(E2638=1,"False trigger","Neither")))</f>
        <v>Neither</v>
      </c>
    </row>
    <row r="2639" customFormat="false" ht="15" hidden="false" customHeight="false" outlineLevel="0" collapsed="false">
      <c r="A2639" s="8" t="n">
        <v>1245</v>
      </c>
      <c r="B2639" s="8" t="s">
        <v>339</v>
      </c>
      <c r="C2639" s="13" t="n">
        <v>2.73899204582235</v>
      </c>
      <c r="D2639" s="13" t="n">
        <v>5.88</v>
      </c>
      <c r="E2639" s="8" t="n">
        <f aca="false">IF(C2639&gt;=$B$4,1,0)</f>
        <v>0</v>
      </c>
      <c r="F2639" s="8" t="n">
        <f aca="false">IF(D2639&gt;=$B$4,1,0)</f>
        <v>0</v>
      </c>
      <c r="G2639" s="8" t="str">
        <f aca="false">IF(AND(E2639=1,F2639=1),"Both pay",IF(F2639=1,"Missed",IF(E2639=1,"False trigger","Neither")))</f>
        <v>Neither</v>
      </c>
    </row>
    <row r="2640" customFormat="false" ht="15" hidden="false" customHeight="false" outlineLevel="0" collapsed="false">
      <c r="A2640" s="8" t="n">
        <v>1246</v>
      </c>
      <c r="B2640" s="8" t="s">
        <v>339</v>
      </c>
      <c r="C2640" s="13" t="n">
        <v>2.65514254736261</v>
      </c>
      <c r="D2640" s="13" t="n">
        <v>9.89875</v>
      </c>
      <c r="E2640" s="8" t="n">
        <f aca="false">IF(C2640&gt;=$B$4,1,0)</f>
        <v>0</v>
      </c>
      <c r="F2640" s="8" t="n">
        <f aca="false">IF(D2640&gt;=$B$4,1,0)</f>
        <v>0</v>
      </c>
      <c r="G2640" s="8" t="str">
        <f aca="false">IF(AND(E2640=1,F2640=1),"Both pay",IF(F2640=1,"Missed",IF(E2640=1,"False trigger","Neither")))</f>
        <v>Neither</v>
      </c>
    </row>
    <row r="2641" customFormat="false" ht="15" hidden="false" customHeight="false" outlineLevel="0" collapsed="false">
      <c r="A2641" s="8" t="n">
        <v>1247</v>
      </c>
      <c r="B2641" s="8" t="s">
        <v>339</v>
      </c>
      <c r="C2641" s="13" t="n">
        <v>1.98652013968786</v>
      </c>
      <c r="D2641" s="13" t="n">
        <v>6.643125</v>
      </c>
      <c r="E2641" s="8" t="n">
        <f aca="false">IF(C2641&gt;=$B$4,1,0)</f>
        <v>0</v>
      </c>
      <c r="F2641" s="8" t="n">
        <f aca="false">IF(D2641&gt;=$B$4,1,0)</f>
        <v>0</v>
      </c>
      <c r="G2641" s="8" t="str">
        <f aca="false">IF(AND(E2641=1,F2641=1),"Both pay",IF(F2641=1,"Missed",IF(E2641=1,"False trigger","Neither")))</f>
        <v>Neither</v>
      </c>
    </row>
    <row r="2642" customFormat="false" ht="15" hidden="false" customHeight="false" outlineLevel="0" collapsed="false">
      <c r="A2642" s="8" t="n">
        <v>1248</v>
      </c>
      <c r="B2642" s="8" t="s">
        <v>339</v>
      </c>
      <c r="C2642" s="13" t="n">
        <v>1.00153275552053</v>
      </c>
      <c r="D2642" s="13" t="n">
        <v>1.910625</v>
      </c>
      <c r="E2642" s="8" t="n">
        <f aca="false">IF(C2642&gt;=$B$4,1,0)</f>
        <v>0</v>
      </c>
      <c r="F2642" s="8" t="n">
        <f aca="false">IF(D2642&gt;=$B$4,1,0)</f>
        <v>0</v>
      </c>
      <c r="G2642" s="8" t="str">
        <f aca="false">IF(AND(E2642=1,F2642=1),"Both pay",IF(F2642=1,"Missed",IF(E2642=1,"False trigger","Neither")))</f>
        <v>Neither</v>
      </c>
    </row>
    <row r="2643" customFormat="false" ht="15" hidden="false" customHeight="false" outlineLevel="0" collapsed="false">
      <c r="A2643" s="8" t="n">
        <v>1249</v>
      </c>
      <c r="B2643" s="8" t="s">
        <v>339</v>
      </c>
      <c r="C2643" s="13" t="n">
        <v>1.12516212228087</v>
      </c>
      <c r="D2643" s="13" t="n">
        <v>0.32</v>
      </c>
      <c r="E2643" s="8" t="n">
        <f aca="false">IF(C2643&gt;=$B$4,1,0)</f>
        <v>0</v>
      </c>
      <c r="F2643" s="8" t="n">
        <f aca="false">IF(D2643&gt;=$B$4,1,0)</f>
        <v>0</v>
      </c>
      <c r="G2643" s="8" t="str">
        <f aca="false">IF(AND(E2643=1,F2643=1),"Both pay",IF(F2643=1,"Missed",IF(E2643=1,"False trigger","Neither")))</f>
        <v>Neither</v>
      </c>
    </row>
    <row r="2644" customFormat="false" ht="15" hidden="false" customHeight="false" outlineLevel="0" collapsed="false">
      <c r="A2644" s="8" t="n">
        <v>1250</v>
      </c>
      <c r="B2644" s="8" t="s">
        <v>339</v>
      </c>
      <c r="C2644" s="13" t="n">
        <v>0.840457302260177</v>
      </c>
      <c r="D2644" s="13" t="n">
        <v>0.32875</v>
      </c>
      <c r="E2644" s="8" t="n">
        <f aca="false">IF(C2644&gt;=$B$4,1,0)</f>
        <v>0</v>
      </c>
      <c r="F2644" s="8" t="n">
        <f aca="false">IF(D2644&gt;=$B$4,1,0)</f>
        <v>0</v>
      </c>
      <c r="G2644" s="8" t="str">
        <f aca="false">IF(AND(E2644=1,F2644=1),"Both pay",IF(F2644=1,"Missed",IF(E2644=1,"False trigger","Neither")))</f>
        <v>Neither</v>
      </c>
    </row>
    <row r="2645" customFormat="false" ht="15" hidden="false" customHeight="false" outlineLevel="0" collapsed="false">
      <c r="A2645" s="8" t="n">
        <v>1261</v>
      </c>
      <c r="B2645" s="8" t="s">
        <v>339</v>
      </c>
      <c r="C2645" s="13" t="n">
        <v>1.83654631995447</v>
      </c>
      <c r="D2645" s="13" t="n">
        <v>3.8925</v>
      </c>
      <c r="E2645" s="8" t="n">
        <f aca="false">IF(C2645&gt;=$B$4,1,0)</f>
        <v>0</v>
      </c>
      <c r="F2645" s="8" t="n">
        <f aca="false">IF(D2645&gt;=$B$4,1,0)</f>
        <v>0</v>
      </c>
      <c r="G2645" s="8" t="str">
        <f aca="false">IF(AND(E2645=1,F2645=1),"Both pay",IF(F2645=1,"Missed",IF(E2645=1,"False trigger","Neither")))</f>
        <v>Neither</v>
      </c>
    </row>
    <row r="2646" customFormat="false" ht="15" hidden="false" customHeight="false" outlineLevel="0" collapsed="false">
      <c r="A2646" s="8" t="n">
        <v>1262</v>
      </c>
      <c r="B2646" s="8" t="s">
        <v>339</v>
      </c>
      <c r="C2646" s="13" t="n">
        <v>1.85494186247622</v>
      </c>
      <c r="D2646" s="13" t="n">
        <v>4.226875</v>
      </c>
      <c r="E2646" s="8" t="n">
        <f aca="false">IF(C2646&gt;=$B$4,1,0)</f>
        <v>0</v>
      </c>
      <c r="F2646" s="8" t="n">
        <f aca="false">IF(D2646&gt;=$B$4,1,0)</f>
        <v>0</v>
      </c>
      <c r="G2646" s="8" t="str">
        <f aca="false">IF(AND(E2646=1,F2646=1),"Both pay",IF(F2646=1,"Missed",IF(E2646=1,"False trigger","Neither")))</f>
        <v>Neither</v>
      </c>
    </row>
    <row r="2647" customFormat="false" ht="15" hidden="false" customHeight="false" outlineLevel="0" collapsed="false">
      <c r="A2647" s="8" t="n">
        <v>1263</v>
      </c>
      <c r="B2647" s="8" t="s">
        <v>339</v>
      </c>
      <c r="C2647" s="13" t="n">
        <v>2.16808842577075</v>
      </c>
      <c r="D2647" s="13" t="n">
        <v>5.08</v>
      </c>
      <c r="E2647" s="8" t="n">
        <f aca="false">IF(C2647&gt;=$B$4,1,0)</f>
        <v>0</v>
      </c>
      <c r="F2647" s="8" t="n">
        <f aca="false">IF(D2647&gt;=$B$4,1,0)</f>
        <v>0</v>
      </c>
      <c r="G2647" s="8" t="str">
        <f aca="false">IF(AND(E2647=1,F2647=1),"Both pay",IF(F2647=1,"Missed",IF(E2647=1,"False trigger","Neither")))</f>
        <v>Neither</v>
      </c>
    </row>
    <row r="2648" customFormat="false" ht="15" hidden="false" customHeight="false" outlineLevel="0" collapsed="false">
      <c r="A2648" s="8" t="n">
        <v>1264</v>
      </c>
      <c r="B2648" s="8" t="s">
        <v>339</v>
      </c>
      <c r="C2648" s="13" t="n">
        <v>2.89389562048571</v>
      </c>
      <c r="D2648" s="13" t="n">
        <v>6.031875</v>
      </c>
      <c r="E2648" s="8" t="n">
        <f aca="false">IF(C2648&gt;=$B$4,1,0)</f>
        <v>0</v>
      </c>
      <c r="F2648" s="8" t="n">
        <f aca="false">IF(D2648&gt;=$B$4,1,0)</f>
        <v>0</v>
      </c>
      <c r="G2648" s="8" t="str">
        <f aca="false">IF(AND(E2648=1,F2648=1),"Both pay",IF(F2648=1,"Missed",IF(E2648=1,"False trigger","Neither")))</f>
        <v>Neither</v>
      </c>
    </row>
    <row r="2649" customFormat="false" ht="15" hidden="false" customHeight="false" outlineLevel="0" collapsed="false">
      <c r="A2649" s="8" t="n">
        <v>1265</v>
      </c>
      <c r="B2649" s="8" t="s">
        <v>339</v>
      </c>
      <c r="C2649" s="13" t="n">
        <v>2.8910818252296</v>
      </c>
      <c r="D2649" s="13" t="n">
        <v>6.79625</v>
      </c>
      <c r="E2649" s="8" t="n">
        <f aca="false">IF(C2649&gt;=$B$4,1,0)</f>
        <v>0</v>
      </c>
      <c r="F2649" s="8" t="n">
        <f aca="false">IF(D2649&gt;=$B$4,1,0)</f>
        <v>0</v>
      </c>
      <c r="G2649" s="8" t="str">
        <f aca="false">IF(AND(E2649=1,F2649=1),"Both pay",IF(F2649=1,"Missed",IF(E2649=1,"False trigger","Neither")))</f>
        <v>Neither</v>
      </c>
    </row>
    <row r="2650" customFormat="false" ht="15" hidden="false" customHeight="false" outlineLevel="0" collapsed="false">
      <c r="A2650" s="8" t="n">
        <v>1266</v>
      </c>
      <c r="B2650" s="8" t="s">
        <v>339</v>
      </c>
      <c r="C2650" s="13" t="n">
        <v>3.7410990244943</v>
      </c>
      <c r="D2650" s="13" t="n">
        <v>6.15375</v>
      </c>
      <c r="E2650" s="8" t="n">
        <f aca="false">IF(C2650&gt;=$B$4,1,0)</f>
        <v>0</v>
      </c>
      <c r="F2650" s="8" t="n">
        <f aca="false">IF(D2650&gt;=$B$4,1,0)</f>
        <v>0</v>
      </c>
      <c r="G2650" s="8" t="str">
        <f aca="false">IF(AND(E2650=1,F2650=1),"Both pay",IF(F2650=1,"Missed",IF(E2650=1,"False trigger","Neither")))</f>
        <v>Neither</v>
      </c>
    </row>
    <row r="2651" customFormat="false" ht="15" hidden="false" customHeight="false" outlineLevel="0" collapsed="false">
      <c r="A2651" s="8" t="n">
        <v>1267</v>
      </c>
      <c r="B2651" s="8" t="s">
        <v>339</v>
      </c>
      <c r="C2651" s="13" t="n">
        <v>5.05753639127721</v>
      </c>
      <c r="D2651" s="13" t="n">
        <v>5.376875</v>
      </c>
      <c r="E2651" s="8" t="n">
        <f aca="false">IF(C2651&gt;=$B$4,1,0)</f>
        <v>0</v>
      </c>
      <c r="F2651" s="8" t="n">
        <f aca="false">IF(D2651&gt;=$B$4,1,0)</f>
        <v>0</v>
      </c>
      <c r="G2651" s="8" t="str">
        <f aca="false">IF(AND(E2651=1,F2651=1),"Both pay",IF(F2651=1,"Missed",IF(E2651=1,"False trigger","Neither")))</f>
        <v>Neither</v>
      </c>
    </row>
    <row r="2652" customFormat="false" ht="15" hidden="false" customHeight="false" outlineLevel="0" collapsed="false">
      <c r="A2652" s="8" t="n">
        <v>1268</v>
      </c>
      <c r="B2652" s="8" t="s">
        <v>339</v>
      </c>
      <c r="C2652" s="13" t="n">
        <v>5.81933996932802</v>
      </c>
      <c r="D2652" s="13" t="n">
        <v>5.79625</v>
      </c>
      <c r="E2652" s="8" t="n">
        <f aca="false">IF(C2652&gt;=$B$4,1,0)</f>
        <v>0</v>
      </c>
      <c r="F2652" s="8" t="n">
        <f aca="false">IF(D2652&gt;=$B$4,1,0)</f>
        <v>0</v>
      </c>
      <c r="G2652" s="8" t="str">
        <f aca="false">IF(AND(E2652=1,F2652=1),"Both pay",IF(F2652=1,"Missed",IF(E2652=1,"False trigger","Neither")))</f>
        <v>Neither</v>
      </c>
    </row>
    <row r="2653" customFormat="false" ht="15" hidden="false" customHeight="false" outlineLevel="0" collapsed="false">
      <c r="A2653" s="8" t="n">
        <v>1269</v>
      </c>
      <c r="B2653" s="8" t="s">
        <v>339</v>
      </c>
      <c r="C2653" s="13" t="n">
        <v>5.79801752477218</v>
      </c>
      <c r="D2653" s="13" t="n">
        <v>6.14375</v>
      </c>
      <c r="E2653" s="8" t="n">
        <f aca="false">IF(C2653&gt;=$B$4,1,0)</f>
        <v>0</v>
      </c>
      <c r="F2653" s="8" t="n">
        <f aca="false">IF(D2653&gt;=$B$4,1,0)</f>
        <v>0</v>
      </c>
      <c r="G2653" s="8" t="str">
        <f aca="false">IF(AND(E2653=1,F2653=1),"Both pay",IF(F2653=1,"Missed",IF(E2653=1,"False trigger","Neither")))</f>
        <v>Neither</v>
      </c>
    </row>
    <row r="2654" customFormat="false" ht="15" hidden="false" customHeight="false" outlineLevel="0" collapsed="false">
      <c r="A2654" s="8" t="n">
        <v>1270</v>
      </c>
      <c r="B2654" s="8" t="s">
        <v>339</v>
      </c>
      <c r="C2654" s="13" t="n">
        <v>5.43969647373346</v>
      </c>
      <c r="D2654" s="13" t="n">
        <v>5.3725</v>
      </c>
      <c r="E2654" s="8" t="n">
        <f aca="false">IF(C2654&gt;=$B$4,1,0)</f>
        <v>0</v>
      </c>
      <c r="F2654" s="8" t="n">
        <f aca="false">IF(D2654&gt;=$B$4,1,0)</f>
        <v>0</v>
      </c>
      <c r="G2654" s="8" t="str">
        <f aca="false">IF(AND(E2654=1,F2654=1),"Both pay",IF(F2654=1,"Missed",IF(E2654=1,"False trigger","Neither")))</f>
        <v>Neither</v>
      </c>
    </row>
    <row r="2655" customFormat="false" ht="15" hidden="false" customHeight="false" outlineLevel="0" collapsed="false">
      <c r="A2655" s="8" t="n">
        <v>1271</v>
      </c>
      <c r="B2655" s="8" t="s">
        <v>339</v>
      </c>
      <c r="C2655" s="13" t="n">
        <v>5.49416721987461</v>
      </c>
      <c r="D2655" s="13" t="n">
        <v>5.42125</v>
      </c>
      <c r="E2655" s="8" t="n">
        <f aca="false">IF(C2655&gt;=$B$4,1,0)</f>
        <v>0</v>
      </c>
      <c r="F2655" s="8" t="n">
        <f aca="false">IF(D2655&gt;=$B$4,1,0)</f>
        <v>0</v>
      </c>
      <c r="G2655" s="8" t="str">
        <f aca="false">IF(AND(E2655=1,F2655=1),"Both pay",IF(F2655=1,"Missed",IF(E2655=1,"False trigger","Neither")))</f>
        <v>Neither</v>
      </c>
    </row>
    <row r="2656" customFormat="false" ht="15" hidden="false" customHeight="false" outlineLevel="0" collapsed="false">
      <c r="A2656" s="8" t="n">
        <v>1272</v>
      </c>
      <c r="B2656" s="8" t="s">
        <v>339</v>
      </c>
      <c r="C2656" s="13" t="n">
        <v>6.62039282616351</v>
      </c>
      <c r="D2656" s="13" t="n">
        <v>5.43125</v>
      </c>
      <c r="E2656" s="8" t="n">
        <f aca="false">IF(C2656&gt;=$B$4,1,0)</f>
        <v>0</v>
      </c>
      <c r="F2656" s="8" t="n">
        <f aca="false">IF(D2656&gt;=$B$4,1,0)</f>
        <v>0</v>
      </c>
      <c r="G2656" s="8" t="str">
        <f aca="false">IF(AND(E2656=1,F2656=1),"Both pay",IF(F2656=1,"Missed",IF(E2656=1,"False trigger","Neither")))</f>
        <v>Neither</v>
      </c>
    </row>
    <row r="2657" customFormat="false" ht="15" hidden="false" customHeight="false" outlineLevel="0" collapsed="false">
      <c r="A2657" s="8" t="n">
        <v>1273</v>
      </c>
      <c r="B2657" s="8" t="s">
        <v>339</v>
      </c>
      <c r="C2657" s="13" t="n">
        <v>6.92979075109002</v>
      </c>
      <c r="D2657" s="13" t="n">
        <v>8.0975</v>
      </c>
      <c r="E2657" s="8" t="n">
        <f aca="false">IF(C2657&gt;=$B$4,1,0)</f>
        <v>0</v>
      </c>
      <c r="F2657" s="8" t="n">
        <f aca="false">IF(D2657&gt;=$B$4,1,0)</f>
        <v>0</v>
      </c>
      <c r="G2657" s="8" t="str">
        <f aca="false">IF(AND(E2657=1,F2657=1),"Both pay",IF(F2657=1,"Missed",IF(E2657=1,"False trigger","Neither")))</f>
        <v>Neither</v>
      </c>
    </row>
    <row r="2658" customFormat="false" ht="15" hidden="false" customHeight="false" outlineLevel="0" collapsed="false">
      <c r="A2658" s="8" t="n">
        <v>1274</v>
      </c>
      <c r="B2658" s="8" t="s">
        <v>339</v>
      </c>
      <c r="C2658" s="13" t="n">
        <v>6.94908068840377</v>
      </c>
      <c r="D2658" s="13" t="n">
        <v>6.06625</v>
      </c>
      <c r="E2658" s="8" t="n">
        <f aca="false">IF(C2658&gt;=$B$4,1,0)</f>
        <v>0</v>
      </c>
      <c r="F2658" s="8" t="n">
        <f aca="false">IF(D2658&gt;=$B$4,1,0)</f>
        <v>0</v>
      </c>
      <c r="G2658" s="8" t="str">
        <f aca="false">IF(AND(E2658=1,F2658=1),"Both pay",IF(F2658=1,"Missed",IF(E2658=1,"False trigger","Neither")))</f>
        <v>Neither</v>
      </c>
    </row>
    <row r="2659" customFormat="false" ht="15" hidden="false" customHeight="false" outlineLevel="0" collapsed="false">
      <c r="A2659" s="8" t="n">
        <v>1275</v>
      </c>
      <c r="B2659" s="8" t="s">
        <v>339</v>
      </c>
      <c r="C2659" s="13" t="n">
        <v>6.30161019300423</v>
      </c>
      <c r="D2659" s="13" t="n">
        <v>5.780625</v>
      </c>
      <c r="E2659" s="8" t="n">
        <f aca="false">IF(C2659&gt;=$B$4,1,0)</f>
        <v>0</v>
      </c>
      <c r="F2659" s="8" t="n">
        <f aca="false">IF(D2659&gt;=$B$4,1,0)</f>
        <v>0</v>
      </c>
      <c r="G2659" s="8" t="str">
        <f aca="false">IF(AND(E2659=1,F2659=1),"Both pay",IF(F2659=1,"Missed",IF(E2659=1,"False trigger","Neither")))</f>
        <v>Neither</v>
      </c>
    </row>
    <row r="2660" customFormat="false" ht="15" hidden="false" customHeight="false" outlineLevel="0" collapsed="false">
      <c r="A2660" s="8" t="n">
        <v>1277</v>
      </c>
      <c r="B2660" s="8" t="s">
        <v>339</v>
      </c>
      <c r="C2660" s="13" t="n">
        <v>5.79212304366071</v>
      </c>
      <c r="D2660" s="13" t="n">
        <v>7.81625</v>
      </c>
      <c r="E2660" s="8" t="n">
        <f aca="false">IF(C2660&gt;=$B$4,1,0)</f>
        <v>0</v>
      </c>
      <c r="F2660" s="8" t="n">
        <f aca="false">IF(D2660&gt;=$B$4,1,0)</f>
        <v>0</v>
      </c>
      <c r="G2660" s="8" t="str">
        <f aca="false">IF(AND(E2660=1,F2660=1),"Both pay",IF(F2660=1,"Missed",IF(E2660=1,"False trigger","Neither")))</f>
        <v>Neither</v>
      </c>
    </row>
    <row r="2661" customFormat="false" ht="15" hidden="false" customHeight="false" outlineLevel="0" collapsed="false">
      <c r="A2661" s="8" t="n">
        <v>1278</v>
      </c>
      <c r="B2661" s="8" t="s">
        <v>339</v>
      </c>
      <c r="C2661" s="13" t="n">
        <v>5.7560811368149</v>
      </c>
      <c r="D2661" s="13" t="n">
        <v>9.33375</v>
      </c>
      <c r="E2661" s="8" t="n">
        <f aca="false">IF(C2661&gt;=$B$4,1,0)</f>
        <v>0</v>
      </c>
      <c r="F2661" s="8" t="n">
        <f aca="false">IF(D2661&gt;=$B$4,1,0)</f>
        <v>0</v>
      </c>
      <c r="G2661" s="8" t="str">
        <f aca="false">IF(AND(E2661=1,F2661=1),"Both pay",IF(F2661=1,"Missed",IF(E2661=1,"False trigger","Neither")))</f>
        <v>Neither</v>
      </c>
    </row>
    <row r="2662" customFormat="false" ht="15" hidden="false" customHeight="false" outlineLevel="0" collapsed="false">
      <c r="A2662" s="8" t="n">
        <v>1279</v>
      </c>
      <c r="B2662" s="8" t="s">
        <v>339</v>
      </c>
      <c r="C2662" s="13" t="n">
        <v>5.4859795721029</v>
      </c>
      <c r="D2662" s="13" t="n">
        <v>9.894375</v>
      </c>
      <c r="E2662" s="8" t="n">
        <f aca="false">IF(C2662&gt;=$B$4,1,0)</f>
        <v>0</v>
      </c>
      <c r="F2662" s="8" t="n">
        <f aca="false">IF(D2662&gt;=$B$4,1,0)</f>
        <v>0</v>
      </c>
      <c r="G2662" s="8" t="str">
        <f aca="false">IF(AND(E2662=1,F2662=1),"Both pay",IF(F2662=1,"Missed",IF(E2662=1,"False trigger","Neither")))</f>
        <v>Neither</v>
      </c>
    </row>
    <row r="2663" customFormat="false" ht="15" hidden="false" customHeight="false" outlineLevel="0" collapsed="false">
      <c r="A2663" s="8" t="n">
        <v>1284</v>
      </c>
      <c r="B2663" s="8" t="s">
        <v>339</v>
      </c>
      <c r="C2663" s="13" t="n">
        <v>7.6641332508337</v>
      </c>
      <c r="D2663" s="13" t="n">
        <v>20.150625</v>
      </c>
      <c r="E2663" s="8" t="n">
        <f aca="false">IF(C2663&gt;=$B$4,1,0)</f>
        <v>0</v>
      </c>
      <c r="F2663" s="8" t="n">
        <f aca="false">IF(D2663&gt;=$B$4,1,0)</f>
        <v>1</v>
      </c>
      <c r="G2663" s="8" t="str">
        <f aca="false">IF(AND(E2663=1,F2663=1),"Both pay",IF(F2663=1,"Missed",IF(E2663=1,"False trigger","Neither")))</f>
        <v>Missed</v>
      </c>
    </row>
    <row r="2664" customFormat="false" ht="15" hidden="false" customHeight="false" outlineLevel="0" collapsed="false">
      <c r="A2664" s="8" t="n">
        <v>1285</v>
      </c>
      <c r="B2664" s="8" t="s">
        <v>339</v>
      </c>
      <c r="C2664" s="13" t="n">
        <v>6.92981781985398</v>
      </c>
      <c r="D2664" s="13" t="n">
        <v>18.263125</v>
      </c>
      <c r="E2664" s="8" t="n">
        <f aca="false">IF(C2664&gt;=$B$4,1,0)</f>
        <v>0</v>
      </c>
      <c r="F2664" s="8" t="n">
        <f aca="false">IF(D2664&gt;=$B$4,1,0)</f>
        <v>1</v>
      </c>
      <c r="G2664" s="8" t="str">
        <f aca="false">IF(AND(E2664=1,F2664=1),"Both pay",IF(F2664=1,"Missed",IF(E2664=1,"False trigger","Neither")))</f>
        <v>Missed</v>
      </c>
    </row>
    <row r="2665" customFormat="false" ht="15" hidden="false" customHeight="false" outlineLevel="0" collapsed="false">
      <c r="A2665" s="8" t="n">
        <v>1286</v>
      </c>
      <c r="B2665" s="8" t="s">
        <v>339</v>
      </c>
      <c r="C2665" s="13" t="n">
        <v>6.79033422672898</v>
      </c>
      <c r="D2665" s="13" t="n">
        <v>14.500625</v>
      </c>
      <c r="E2665" s="8" t="n">
        <f aca="false">IF(C2665&gt;=$B$4,1,0)</f>
        <v>0</v>
      </c>
      <c r="F2665" s="8" t="n">
        <f aca="false">IF(D2665&gt;=$B$4,1,0)</f>
        <v>1</v>
      </c>
      <c r="G2665" s="8" t="str">
        <f aca="false">IF(AND(E2665=1,F2665=1),"Both pay",IF(F2665=1,"Missed",IF(E2665=1,"False trigger","Neither")))</f>
        <v>Missed</v>
      </c>
    </row>
    <row r="2666" customFormat="false" ht="15" hidden="false" customHeight="false" outlineLevel="0" collapsed="false">
      <c r="A2666" s="8" t="n">
        <v>1287</v>
      </c>
      <c r="B2666" s="8" t="s">
        <v>339</v>
      </c>
      <c r="C2666" s="13" t="n">
        <v>8.38696722757222</v>
      </c>
      <c r="D2666" s="13" t="n">
        <v>14.05375</v>
      </c>
      <c r="E2666" s="8" t="n">
        <f aca="false">IF(C2666&gt;=$B$4,1,0)</f>
        <v>0</v>
      </c>
      <c r="F2666" s="8" t="n">
        <f aca="false">IF(D2666&gt;=$B$4,1,0)</f>
        <v>1</v>
      </c>
      <c r="G2666" s="8" t="str">
        <f aca="false">IF(AND(E2666=1,F2666=1),"Both pay",IF(F2666=1,"Missed",IF(E2666=1,"False trigger","Neither")))</f>
        <v>Missed</v>
      </c>
    </row>
    <row r="2667" customFormat="false" ht="15" hidden="false" customHeight="false" outlineLevel="0" collapsed="false">
      <c r="A2667" s="8" t="n">
        <v>1288</v>
      </c>
      <c r="B2667" s="8" t="s">
        <v>339</v>
      </c>
      <c r="C2667" s="13" t="n">
        <v>10.9067465953943</v>
      </c>
      <c r="D2667" s="13" t="n">
        <v>17.91875</v>
      </c>
      <c r="E2667" s="8" t="n">
        <f aca="false">IF(C2667&gt;=$B$4,1,0)</f>
        <v>1</v>
      </c>
      <c r="F2667" s="8" t="n">
        <f aca="false">IF(D2667&gt;=$B$4,1,0)</f>
        <v>1</v>
      </c>
      <c r="G2667" s="8" t="str">
        <f aca="false">IF(AND(E2667=1,F2667=1),"Both pay",IF(F2667=1,"Missed",IF(E2667=1,"False trigger","Neither")))</f>
        <v>Both pay</v>
      </c>
    </row>
    <row r="2668" customFormat="false" ht="15" hidden="false" customHeight="false" outlineLevel="0" collapsed="false">
      <c r="A2668" s="8" t="n">
        <v>1289</v>
      </c>
      <c r="B2668" s="8" t="s">
        <v>339</v>
      </c>
      <c r="C2668" s="13" t="n">
        <v>13.1763472237258</v>
      </c>
      <c r="D2668" s="13" t="n">
        <v>18.028125</v>
      </c>
      <c r="E2668" s="8" t="n">
        <f aca="false">IF(C2668&gt;=$B$4,1,0)</f>
        <v>1</v>
      </c>
      <c r="F2668" s="8" t="n">
        <f aca="false">IF(D2668&gt;=$B$4,1,0)</f>
        <v>1</v>
      </c>
      <c r="G2668" s="8" t="str">
        <f aca="false">IF(AND(E2668=1,F2668=1),"Both pay",IF(F2668=1,"Missed",IF(E2668=1,"False trigger","Neither")))</f>
        <v>Both pay</v>
      </c>
    </row>
    <row r="2669" customFormat="false" ht="15" hidden="false" customHeight="false" outlineLevel="0" collapsed="false">
      <c r="A2669" s="8" t="n">
        <v>1290</v>
      </c>
      <c r="B2669" s="8" t="s">
        <v>339</v>
      </c>
      <c r="C2669" s="13" t="n">
        <v>15.265706862625</v>
      </c>
      <c r="D2669" s="13" t="n">
        <v>16.59625</v>
      </c>
      <c r="E2669" s="8" t="n">
        <f aca="false">IF(C2669&gt;=$B$4,1,0)</f>
        <v>1</v>
      </c>
      <c r="F2669" s="8" t="n">
        <f aca="false">IF(D2669&gt;=$B$4,1,0)</f>
        <v>1</v>
      </c>
      <c r="G2669" s="8" t="str">
        <f aca="false">IF(AND(E2669=1,F2669=1),"Both pay",IF(F2669=1,"Missed",IF(E2669=1,"False trigger","Neither")))</f>
        <v>Both pay</v>
      </c>
    </row>
    <row r="2670" customFormat="false" ht="15" hidden="false" customHeight="false" outlineLevel="0" collapsed="false">
      <c r="A2670" s="8" t="n">
        <v>1291</v>
      </c>
      <c r="B2670" s="8" t="s">
        <v>339</v>
      </c>
      <c r="C2670" s="13" t="n">
        <v>17.3073043410376</v>
      </c>
      <c r="D2670" s="13" t="n">
        <v>12.81</v>
      </c>
      <c r="E2670" s="8" t="n">
        <f aca="false">IF(C2670&gt;=$B$4,1,0)</f>
        <v>1</v>
      </c>
      <c r="F2670" s="8" t="n">
        <f aca="false">IF(D2670&gt;=$B$4,1,0)</f>
        <v>1</v>
      </c>
      <c r="G2670" s="8" t="str">
        <f aca="false">IF(AND(E2670=1,F2670=1),"Both pay",IF(F2670=1,"Missed",IF(E2670=1,"False trigger","Neither")))</f>
        <v>Both pay</v>
      </c>
    </row>
    <row r="2671" customFormat="false" ht="15" hidden="false" customHeight="false" outlineLevel="0" collapsed="false">
      <c r="A2671" s="8" t="n">
        <v>1292</v>
      </c>
      <c r="B2671" s="8" t="s">
        <v>339</v>
      </c>
      <c r="C2671" s="13" t="n">
        <v>18.687284773731</v>
      </c>
      <c r="D2671" s="13" t="n">
        <v>15.255</v>
      </c>
      <c r="E2671" s="8" t="n">
        <f aca="false">IF(C2671&gt;=$B$4,1,0)</f>
        <v>1</v>
      </c>
      <c r="F2671" s="8" t="n">
        <f aca="false">IF(D2671&gt;=$B$4,1,0)</f>
        <v>1</v>
      </c>
      <c r="G2671" s="8" t="str">
        <f aca="false">IF(AND(E2671=1,F2671=1),"Both pay",IF(F2671=1,"Missed",IF(E2671=1,"False trigger","Neither")))</f>
        <v>Both pay</v>
      </c>
    </row>
    <row r="2672" customFormat="false" ht="15" hidden="false" customHeight="false" outlineLevel="0" collapsed="false">
      <c r="A2672" s="8" t="n">
        <v>1293</v>
      </c>
      <c r="B2672" s="8" t="s">
        <v>339</v>
      </c>
      <c r="C2672" s="13" t="n">
        <v>18.0085249968612</v>
      </c>
      <c r="D2672" s="13" t="n">
        <v>17.45</v>
      </c>
      <c r="E2672" s="8" t="n">
        <f aca="false">IF(C2672&gt;=$B$4,1,0)</f>
        <v>1</v>
      </c>
      <c r="F2672" s="8" t="n">
        <f aca="false">IF(D2672&gt;=$B$4,1,0)</f>
        <v>1</v>
      </c>
      <c r="G2672" s="8" t="str">
        <f aca="false">IF(AND(E2672=1,F2672=1),"Both pay",IF(F2672=1,"Missed",IF(E2672=1,"False trigger","Neither")))</f>
        <v>Both pay</v>
      </c>
    </row>
    <row r="2673" customFormat="false" ht="15" hidden="false" customHeight="false" outlineLevel="0" collapsed="false">
      <c r="A2673" s="8" t="n">
        <v>1294</v>
      </c>
      <c r="B2673" s="8" t="s">
        <v>339</v>
      </c>
      <c r="C2673" s="13" t="n">
        <v>16.2477989087074</v>
      </c>
      <c r="D2673" s="13" t="n">
        <v>18.518125</v>
      </c>
      <c r="E2673" s="8" t="n">
        <f aca="false">IF(C2673&gt;=$B$4,1,0)</f>
        <v>1</v>
      </c>
      <c r="F2673" s="8" t="n">
        <f aca="false">IF(D2673&gt;=$B$4,1,0)</f>
        <v>1</v>
      </c>
      <c r="G2673" s="8" t="str">
        <f aca="false">IF(AND(E2673=1,F2673=1),"Both pay",IF(F2673=1,"Missed",IF(E2673=1,"False trigger","Neither")))</f>
        <v>Both pay</v>
      </c>
    </row>
    <row r="2674" customFormat="false" ht="15" hidden="false" customHeight="false" outlineLevel="0" collapsed="false">
      <c r="A2674" s="8" t="n">
        <v>1295</v>
      </c>
      <c r="B2674" s="8" t="s">
        <v>339</v>
      </c>
      <c r="C2674" s="13" t="n">
        <v>12.54606976402</v>
      </c>
      <c r="D2674" s="13" t="n">
        <v>16.04875</v>
      </c>
      <c r="E2674" s="8" t="n">
        <f aca="false">IF(C2674&gt;=$B$4,1,0)</f>
        <v>1</v>
      </c>
      <c r="F2674" s="8" t="n">
        <f aca="false">IF(D2674&gt;=$B$4,1,0)</f>
        <v>1</v>
      </c>
      <c r="G2674" s="8" t="str">
        <f aca="false">IF(AND(E2674=1,F2674=1),"Both pay",IF(F2674=1,"Missed",IF(E2674=1,"False trigger","Neither")))</f>
        <v>Both pay</v>
      </c>
    </row>
    <row r="2675" customFormat="false" ht="15" hidden="false" customHeight="false" outlineLevel="0" collapsed="false">
      <c r="A2675" s="8" t="n">
        <v>1296</v>
      </c>
      <c r="B2675" s="8" t="s">
        <v>339</v>
      </c>
      <c r="C2675" s="13" t="n">
        <v>10.4185024798919</v>
      </c>
      <c r="D2675" s="13" t="n">
        <v>11.0775</v>
      </c>
      <c r="E2675" s="8" t="n">
        <f aca="false">IF(C2675&gt;=$B$4,1,0)</f>
        <v>1</v>
      </c>
      <c r="F2675" s="8" t="n">
        <f aca="false">IF(D2675&gt;=$B$4,1,0)</f>
        <v>1</v>
      </c>
      <c r="G2675" s="8" t="str">
        <f aca="false">IF(AND(E2675=1,F2675=1),"Both pay",IF(F2675=1,"Missed",IF(E2675=1,"False trigger","Neither")))</f>
        <v>Both pay</v>
      </c>
    </row>
    <row r="2676" customFormat="false" ht="15" hidden="false" customHeight="false" outlineLevel="0" collapsed="false">
      <c r="A2676" s="8" t="n">
        <v>1297</v>
      </c>
      <c r="B2676" s="8" t="s">
        <v>339</v>
      </c>
      <c r="C2676" s="13" t="n">
        <v>7.97819056814068</v>
      </c>
      <c r="D2676" s="13" t="n">
        <v>8.3175</v>
      </c>
      <c r="E2676" s="8" t="n">
        <f aca="false">IF(C2676&gt;=$B$4,1,0)</f>
        <v>0</v>
      </c>
      <c r="F2676" s="8" t="n">
        <f aca="false">IF(D2676&gt;=$B$4,1,0)</f>
        <v>0</v>
      </c>
      <c r="G2676" s="8" t="str">
        <f aca="false">IF(AND(E2676=1,F2676=1),"Both pay",IF(F2676=1,"Missed",IF(E2676=1,"False trigger","Neither")))</f>
        <v>Neither</v>
      </c>
    </row>
    <row r="2677" customFormat="false" ht="15" hidden="false" customHeight="false" outlineLevel="0" collapsed="false">
      <c r="A2677" s="8" t="n">
        <v>1298</v>
      </c>
      <c r="B2677" s="8" t="s">
        <v>339</v>
      </c>
      <c r="C2677" s="13" t="n">
        <v>6.19750072588219</v>
      </c>
      <c r="D2677" s="13" t="n">
        <v>4.240625</v>
      </c>
      <c r="E2677" s="8" t="n">
        <f aca="false">IF(C2677&gt;=$B$4,1,0)</f>
        <v>0</v>
      </c>
      <c r="F2677" s="8" t="n">
        <f aca="false">IF(D2677&gt;=$B$4,1,0)</f>
        <v>0</v>
      </c>
      <c r="G2677" s="8" t="str">
        <f aca="false">IF(AND(E2677=1,F2677=1),"Both pay",IF(F2677=1,"Missed",IF(E2677=1,"False trigger","Neither")))</f>
        <v>Neither</v>
      </c>
    </row>
    <row r="2678" customFormat="false" ht="15" hidden="false" customHeight="false" outlineLevel="0" collapsed="false">
      <c r="A2678" s="8" t="n">
        <v>1299</v>
      </c>
      <c r="B2678" s="8" t="s">
        <v>339</v>
      </c>
      <c r="C2678" s="13" t="n">
        <v>4.5409605546828</v>
      </c>
      <c r="D2678" s="13" t="n">
        <v>2.3375</v>
      </c>
      <c r="E2678" s="8" t="n">
        <f aca="false">IF(C2678&gt;=$B$4,1,0)</f>
        <v>0</v>
      </c>
      <c r="F2678" s="8" t="n">
        <f aca="false">IF(D2678&gt;=$B$4,1,0)</f>
        <v>0</v>
      </c>
      <c r="G2678" s="8" t="str">
        <f aca="false">IF(AND(E2678=1,F2678=1),"Both pay",IF(F2678=1,"Missed",IF(E2678=1,"False trigger","Neither")))</f>
        <v>Neither</v>
      </c>
    </row>
    <row r="2679" customFormat="false" ht="15" hidden="false" customHeight="false" outlineLevel="0" collapsed="false">
      <c r="A2679" s="8" t="n">
        <v>1300</v>
      </c>
      <c r="B2679" s="8" t="s">
        <v>339</v>
      </c>
      <c r="C2679" s="13" t="n">
        <v>1.92127633946169</v>
      </c>
      <c r="D2679" s="13" t="n">
        <v>1.43375</v>
      </c>
      <c r="E2679" s="8" t="n">
        <f aca="false">IF(C2679&gt;=$B$4,1,0)</f>
        <v>0</v>
      </c>
      <c r="F2679" s="8" t="n">
        <f aca="false">IF(D2679&gt;=$B$4,1,0)</f>
        <v>0</v>
      </c>
      <c r="G2679" s="8" t="str">
        <f aca="false">IF(AND(E2679=1,F2679=1),"Both pay",IF(F2679=1,"Missed",IF(E2679=1,"False trigger","Neither")))</f>
        <v>Neither</v>
      </c>
    </row>
    <row r="2680" customFormat="false" ht="15" hidden="false" customHeight="false" outlineLevel="0" collapsed="false">
      <c r="A2680" s="8" t="n">
        <v>1301</v>
      </c>
      <c r="B2680" s="8" t="s">
        <v>339</v>
      </c>
      <c r="C2680" s="13" t="n">
        <v>1.60295090681511</v>
      </c>
      <c r="D2680" s="13" t="n">
        <v>1.58625</v>
      </c>
      <c r="E2680" s="8" t="n">
        <f aca="false">IF(C2680&gt;=$B$4,1,0)</f>
        <v>0</v>
      </c>
      <c r="F2680" s="8" t="n">
        <f aca="false">IF(D2680&gt;=$B$4,1,0)</f>
        <v>0</v>
      </c>
      <c r="G2680" s="8" t="str">
        <f aca="false">IF(AND(E2680=1,F2680=1),"Both pay",IF(F2680=1,"Missed",IF(E2680=1,"False trigger","Neither")))</f>
        <v>Neither</v>
      </c>
    </row>
    <row r="2681" customFormat="false" ht="15" hidden="false" customHeight="false" outlineLevel="0" collapsed="false">
      <c r="A2681" s="8" t="n">
        <v>1302</v>
      </c>
      <c r="B2681" s="8" t="s">
        <v>339</v>
      </c>
      <c r="C2681" s="13" t="n">
        <v>2.17616806843004</v>
      </c>
      <c r="D2681" s="13" t="n">
        <v>2.389375</v>
      </c>
      <c r="E2681" s="8" t="n">
        <f aca="false">IF(C2681&gt;=$B$4,1,0)</f>
        <v>0</v>
      </c>
      <c r="F2681" s="8" t="n">
        <f aca="false">IF(D2681&gt;=$B$4,1,0)</f>
        <v>0</v>
      </c>
      <c r="G2681" s="8" t="str">
        <f aca="false">IF(AND(E2681=1,F2681=1),"Both pay",IF(F2681=1,"Missed",IF(E2681=1,"False trigger","Neither")))</f>
        <v>Neither</v>
      </c>
    </row>
    <row r="2682" customFormat="false" ht="15" hidden="false" customHeight="false" outlineLevel="0" collapsed="false">
      <c r="A2682" s="8" t="n">
        <v>1303</v>
      </c>
      <c r="B2682" s="8" t="s">
        <v>339</v>
      </c>
      <c r="C2682" s="13" t="n">
        <v>2.7352790157585</v>
      </c>
      <c r="D2682" s="13" t="n">
        <v>1.99125</v>
      </c>
      <c r="E2682" s="8" t="n">
        <f aca="false">IF(C2682&gt;=$B$4,1,0)</f>
        <v>0</v>
      </c>
      <c r="F2682" s="8" t="n">
        <f aca="false">IF(D2682&gt;=$B$4,1,0)</f>
        <v>0</v>
      </c>
      <c r="G2682" s="8" t="str">
        <f aca="false">IF(AND(E2682=1,F2682=1),"Both pay",IF(F2682=1,"Missed",IF(E2682=1,"False trigger","Neither")))</f>
        <v>Neither</v>
      </c>
    </row>
    <row r="2683" customFormat="false" ht="15" hidden="false" customHeight="false" outlineLevel="0" collapsed="false">
      <c r="A2683" s="8" t="n">
        <v>1304</v>
      </c>
      <c r="B2683" s="8" t="s">
        <v>339</v>
      </c>
      <c r="C2683" s="13" t="n">
        <v>1.84599288582756</v>
      </c>
      <c r="D2683" s="13" t="n">
        <v>0.800625</v>
      </c>
      <c r="E2683" s="8" t="n">
        <f aca="false">IF(C2683&gt;=$B$4,1,0)</f>
        <v>0</v>
      </c>
      <c r="F2683" s="8" t="n">
        <f aca="false">IF(D2683&gt;=$B$4,1,0)</f>
        <v>0</v>
      </c>
      <c r="G2683" s="8" t="str">
        <f aca="false">IF(AND(E2683=1,F2683=1),"Both pay",IF(F2683=1,"Missed",IF(E2683=1,"False trigger","Neither")))</f>
        <v>Neither</v>
      </c>
    </row>
    <row r="2684" customFormat="false" ht="15" hidden="false" customHeight="false" outlineLevel="0" collapsed="false">
      <c r="A2684" s="8" t="n">
        <v>1305</v>
      </c>
      <c r="B2684" s="8" t="s">
        <v>339</v>
      </c>
      <c r="C2684" s="13" t="n">
        <v>0.86925214261058</v>
      </c>
      <c r="D2684" s="13" t="n">
        <v>0.165</v>
      </c>
      <c r="E2684" s="8" t="n">
        <f aca="false">IF(C2684&gt;=$B$4,1,0)</f>
        <v>0</v>
      </c>
      <c r="F2684" s="8" t="n">
        <f aca="false">IF(D2684&gt;=$B$4,1,0)</f>
        <v>0</v>
      </c>
      <c r="G2684" s="8" t="str">
        <f aca="false">IF(AND(E2684=1,F2684=1),"Both pay",IF(F2684=1,"Missed",IF(E2684=1,"False trigger","Neither")))</f>
        <v>Neither</v>
      </c>
    </row>
    <row r="2685" customFormat="false" ht="15" hidden="false" customHeight="false" outlineLevel="0" collapsed="false">
      <c r="A2685" s="8" t="n">
        <v>1306</v>
      </c>
      <c r="B2685" s="8" t="s">
        <v>339</v>
      </c>
      <c r="C2685" s="13" t="n">
        <v>0.483073344799076</v>
      </c>
      <c r="D2685" s="13" t="n">
        <v>0.03125</v>
      </c>
      <c r="E2685" s="8" t="n">
        <f aca="false">IF(C2685&gt;=$B$4,1,0)</f>
        <v>0</v>
      </c>
      <c r="F2685" s="8" t="n">
        <f aca="false">IF(D2685&gt;=$B$4,1,0)</f>
        <v>0</v>
      </c>
      <c r="G2685" s="8" t="str">
        <f aca="false">IF(AND(E2685=1,F2685=1),"Both pay",IF(F2685=1,"Missed",IF(E2685=1,"False trigger","Neither")))</f>
        <v>Neither</v>
      </c>
    </row>
    <row r="2686" customFormat="false" ht="15" hidden="false" customHeight="false" outlineLevel="0" collapsed="false">
      <c r="A2686" s="8" t="n">
        <v>1307</v>
      </c>
      <c r="B2686" s="8" t="s">
        <v>339</v>
      </c>
      <c r="C2686" s="13" t="n">
        <v>0.296140274033915</v>
      </c>
      <c r="D2686" s="13" t="n">
        <v>0.0125000000000001</v>
      </c>
      <c r="E2686" s="8" t="n">
        <f aca="false">IF(C2686&gt;=$B$4,1,0)</f>
        <v>0</v>
      </c>
      <c r="F2686" s="8" t="n">
        <f aca="false">IF(D2686&gt;=$B$4,1,0)</f>
        <v>0</v>
      </c>
      <c r="G2686" s="8" t="str">
        <f aca="false">IF(AND(E2686=1,F2686=1),"Both pay",IF(F2686=1,"Missed",IF(E2686=1,"False trigger","Neither")))</f>
        <v>Neither</v>
      </c>
    </row>
    <row r="2687" customFormat="false" ht="15" hidden="false" customHeight="false" outlineLevel="0" collapsed="false">
      <c r="A2687" s="8" t="n">
        <v>1308</v>
      </c>
      <c r="B2687" s="8" t="s">
        <v>339</v>
      </c>
      <c r="C2687" s="13" t="n">
        <v>0.202150819150876</v>
      </c>
      <c r="D2687" s="13" t="n">
        <v>0.0350000000000001</v>
      </c>
      <c r="E2687" s="8" t="n">
        <f aca="false">IF(C2687&gt;=$B$4,1,0)</f>
        <v>0</v>
      </c>
      <c r="F2687" s="8" t="n">
        <f aca="false">IF(D2687&gt;=$B$4,1,0)</f>
        <v>0</v>
      </c>
      <c r="G2687" s="8" t="str">
        <f aca="false">IF(AND(E2687=1,F2687=1),"Both pay",IF(F2687=1,"Missed",IF(E2687=1,"False trigger","Neither")))</f>
        <v>Neither</v>
      </c>
    </row>
    <row r="2688" customFormat="false" ht="15" hidden="false" customHeight="false" outlineLevel="0" collapsed="false">
      <c r="A2688" s="8" t="n">
        <v>1317</v>
      </c>
      <c r="B2688" s="8" t="s">
        <v>339</v>
      </c>
      <c r="C2688" s="13" t="n">
        <v>3.18190616979665</v>
      </c>
      <c r="D2688" s="13" t="n">
        <v>6.981875</v>
      </c>
      <c r="E2688" s="8" t="n">
        <f aca="false">IF(C2688&gt;=$B$4,1,0)</f>
        <v>0</v>
      </c>
      <c r="F2688" s="8" t="n">
        <f aca="false">IF(D2688&gt;=$B$4,1,0)</f>
        <v>0</v>
      </c>
      <c r="G2688" s="8" t="str">
        <f aca="false">IF(AND(E2688=1,F2688=1),"Both pay",IF(F2688=1,"Missed",IF(E2688=1,"False trigger","Neither")))</f>
        <v>Neither</v>
      </c>
    </row>
    <row r="2689" customFormat="false" ht="15" hidden="false" customHeight="false" outlineLevel="0" collapsed="false">
      <c r="A2689" s="8" t="n">
        <v>1318</v>
      </c>
      <c r="B2689" s="8" t="s">
        <v>339</v>
      </c>
      <c r="C2689" s="13" t="n">
        <v>1.99175370425568</v>
      </c>
      <c r="D2689" s="13" t="n">
        <v>6.97</v>
      </c>
      <c r="E2689" s="8" t="n">
        <f aca="false">IF(C2689&gt;=$B$4,1,0)</f>
        <v>0</v>
      </c>
      <c r="F2689" s="8" t="n">
        <f aca="false">IF(D2689&gt;=$B$4,1,0)</f>
        <v>0</v>
      </c>
      <c r="G2689" s="8" t="str">
        <f aca="false">IF(AND(E2689=1,F2689=1),"Both pay",IF(F2689=1,"Missed",IF(E2689=1,"False trigger","Neither")))</f>
        <v>Neither</v>
      </c>
    </row>
    <row r="2690" customFormat="false" ht="15" hidden="false" customHeight="false" outlineLevel="0" collapsed="false">
      <c r="A2690" s="8" t="n">
        <v>1319</v>
      </c>
      <c r="B2690" s="8" t="s">
        <v>339</v>
      </c>
      <c r="C2690" s="13" t="n">
        <v>2.57335820054733</v>
      </c>
      <c r="D2690" s="13" t="n">
        <v>5.8775</v>
      </c>
      <c r="E2690" s="8" t="n">
        <f aca="false">IF(C2690&gt;=$B$4,1,0)</f>
        <v>0</v>
      </c>
      <c r="F2690" s="8" t="n">
        <f aca="false">IF(D2690&gt;=$B$4,1,0)</f>
        <v>0</v>
      </c>
      <c r="G2690" s="8" t="str">
        <f aca="false">IF(AND(E2690=1,F2690=1),"Both pay",IF(F2690=1,"Missed",IF(E2690=1,"False trigger","Neither")))</f>
        <v>Neither</v>
      </c>
    </row>
    <row r="2691" customFormat="false" ht="15" hidden="false" customHeight="false" outlineLevel="0" collapsed="false">
      <c r="A2691" s="8" t="n">
        <v>1320</v>
      </c>
      <c r="B2691" s="8" t="s">
        <v>339</v>
      </c>
      <c r="C2691" s="13" t="n">
        <v>2.44298880194986</v>
      </c>
      <c r="D2691" s="13" t="n">
        <v>4.783125</v>
      </c>
      <c r="E2691" s="8" t="n">
        <f aca="false">IF(C2691&gt;=$B$4,1,0)</f>
        <v>0</v>
      </c>
      <c r="F2691" s="8" t="n">
        <f aca="false">IF(D2691&gt;=$B$4,1,0)</f>
        <v>0</v>
      </c>
      <c r="G2691" s="8" t="str">
        <f aca="false">IF(AND(E2691=1,F2691=1),"Both pay",IF(F2691=1,"Missed",IF(E2691=1,"False trigger","Neither")))</f>
        <v>Neither</v>
      </c>
    </row>
    <row r="2692" customFormat="false" ht="15" hidden="false" customHeight="false" outlineLevel="0" collapsed="false">
      <c r="A2692" s="8" t="n">
        <v>1321</v>
      </c>
      <c r="B2692" s="8" t="s">
        <v>339</v>
      </c>
      <c r="C2692" s="13" t="n">
        <v>3.4194316473414</v>
      </c>
      <c r="D2692" s="13" t="n">
        <v>5.981875</v>
      </c>
      <c r="E2692" s="8" t="n">
        <f aca="false">IF(C2692&gt;=$B$4,1,0)</f>
        <v>0</v>
      </c>
      <c r="F2692" s="8" t="n">
        <f aca="false">IF(D2692&gt;=$B$4,1,0)</f>
        <v>0</v>
      </c>
      <c r="G2692" s="8" t="str">
        <f aca="false">IF(AND(E2692=1,F2692=1),"Both pay",IF(F2692=1,"Missed",IF(E2692=1,"False trigger","Neither")))</f>
        <v>Neither</v>
      </c>
    </row>
    <row r="2693" customFormat="false" ht="15" hidden="false" customHeight="false" outlineLevel="0" collapsed="false">
      <c r="A2693" s="8" t="n">
        <v>1322</v>
      </c>
      <c r="B2693" s="8" t="s">
        <v>339</v>
      </c>
      <c r="C2693" s="13" t="n">
        <v>3.25425046050666</v>
      </c>
      <c r="D2693" s="13" t="n">
        <v>6.625625</v>
      </c>
      <c r="E2693" s="8" t="n">
        <f aca="false">IF(C2693&gt;=$B$4,1,0)</f>
        <v>0</v>
      </c>
      <c r="F2693" s="8" t="n">
        <f aca="false">IF(D2693&gt;=$B$4,1,0)</f>
        <v>0</v>
      </c>
      <c r="G2693" s="8" t="str">
        <f aca="false">IF(AND(E2693=1,F2693=1),"Both pay",IF(F2693=1,"Missed",IF(E2693=1,"False trigger","Neither")))</f>
        <v>Neither</v>
      </c>
    </row>
    <row r="2694" customFormat="false" ht="15" hidden="false" customHeight="false" outlineLevel="0" collapsed="false">
      <c r="A2694" s="8" t="n">
        <v>1323</v>
      </c>
      <c r="B2694" s="8" t="s">
        <v>339</v>
      </c>
      <c r="C2694" s="13" t="n">
        <v>4.07668989486144</v>
      </c>
      <c r="D2694" s="13" t="n">
        <v>7.408125</v>
      </c>
      <c r="E2694" s="8" t="n">
        <f aca="false">IF(C2694&gt;=$B$4,1,0)</f>
        <v>0</v>
      </c>
      <c r="F2694" s="8" t="n">
        <f aca="false">IF(D2694&gt;=$B$4,1,0)</f>
        <v>0</v>
      </c>
      <c r="G2694" s="8" t="str">
        <f aca="false">IF(AND(E2694=1,F2694=1),"Both pay",IF(F2694=1,"Missed",IF(E2694=1,"False trigger","Neither")))</f>
        <v>Neither</v>
      </c>
    </row>
    <row r="2695" customFormat="false" ht="15" hidden="false" customHeight="false" outlineLevel="0" collapsed="false">
      <c r="A2695" s="8" t="n">
        <v>1324</v>
      </c>
      <c r="B2695" s="8" t="s">
        <v>339</v>
      </c>
      <c r="C2695" s="13" t="n">
        <v>4.66652564559816</v>
      </c>
      <c r="D2695" s="13" t="n">
        <v>8.109375</v>
      </c>
      <c r="E2695" s="8" t="n">
        <f aca="false">IF(C2695&gt;=$B$4,1,0)</f>
        <v>0</v>
      </c>
      <c r="F2695" s="8" t="n">
        <f aca="false">IF(D2695&gt;=$B$4,1,0)</f>
        <v>0</v>
      </c>
      <c r="G2695" s="8" t="str">
        <f aca="false">IF(AND(E2695=1,F2695=1),"Both pay",IF(F2695=1,"Missed",IF(E2695=1,"False trigger","Neither")))</f>
        <v>Neither</v>
      </c>
    </row>
    <row r="2696" customFormat="false" ht="15" hidden="false" customHeight="false" outlineLevel="0" collapsed="false">
      <c r="A2696" s="8" t="n">
        <v>1325</v>
      </c>
      <c r="B2696" s="8" t="s">
        <v>339</v>
      </c>
      <c r="C2696" s="13" t="n">
        <v>5.23338173463735</v>
      </c>
      <c r="D2696" s="13" t="n">
        <v>7.35375</v>
      </c>
      <c r="E2696" s="8" t="n">
        <f aca="false">IF(C2696&gt;=$B$4,1,0)</f>
        <v>0</v>
      </c>
      <c r="F2696" s="8" t="n">
        <f aca="false">IF(D2696&gt;=$B$4,1,0)</f>
        <v>0</v>
      </c>
      <c r="G2696" s="8" t="str">
        <f aca="false">IF(AND(E2696=1,F2696=1),"Both pay",IF(F2696=1,"Missed",IF(E2696=1,"False trigger","Neither")))</f>
        <v>Neither</v>
      </c>
    </row>
    <row r="2697" customFormat="false" ht="15" hidden="false" customHeight="false" outlineLevel="0" collapsed="false">
      <c r="A2697" s="8" t="n">
        <v>1326</v>
      </c>
      <c r="B2697" s="8" t="s">
        <v>339</v>
      </c>
      <c r="C2697" s="13" t="n">
        <v>5.96515717632129</v>
      </c>
      <c r="D2697" s="13" t="n">
        <v>7.29125</v>
      </c>
      <c r="E2697" s="8" t="n">
        <f aca="false">IF(C2697&gt;=$B$4,1,0)</f>
        <v>0</v>
      </c>
      <c r="F2697" s="8" t="n">
        <f aca="false">IF(D2697&gt;=$B$4,1,0)</f>
        <v>0</v>
      </c>
      <c r="G2697" s="8" t="str">
        <f aca="false">IF(AND(E2697=1,F2697=1),"Both pay",IF(F2697=1,"Missed",IF(E2697=1,"False trigger","Neither")))</f>
        <v>Neither</v>
      </c>
    </row>
    <row r="2698" customFormat="false" ht="15" hidden="false" customHeight="false" outlineLevel="0" collapsed="false">
      <c r="A2698" s="8" t="n">
        <v>1327</v>
      </c>
      <c r="B2698" s="8" t="s">
        <v>339</v>
      </c>
      <c r="C2698" s="13" t="n">
        <v>5.40881542656213</v>
      </c>
      <c r="D2698" s="13" t="n">
        <v>7.878125</v>
      </c>
      <c r="E2698" s="8" t="n">
        <f aca="false">IF(C2698&gt;=$B$4,1,0)</f>
        <v>0</v>
      </c>
      <c r="F2698" s="8" t="n">
        <f aca="false">IF(D2698&gt;=$B$4,1,0)</f>
        <v>0</v>
      </c>
      <c r="G2698" s="8" t="str">
        <f aca="false">IF(AND(E2698=1,F2698=1),"Both pay",IF(F2698=1,"Missed",IF(E2698=1,"False trigger","Neither")))</f>
        <v>Neither</v>
      </c>
    </row>
    <row r="2699" customFormat="false" ht="15" hidden="false" customHeight="false" outlineLevel="0" collapsed="false">
      <c r="A2699" s="8" t="n">
        <v>1328</v>
      </c>
      <c r="B2699" s="8" t="s">
        <v>339</v>
      </c>
      <c r="C2699" s="13" t="n">
        <v>4.83483813727974</v>
      </c>
      <c r="D2699" s="13" t="n">
        <v>6.055</v>
      </c>
      <c r="E2699" s="8" t="n">
        <f aca="false">IF(C2699&gt;=$B$4,1,0)</f>
        <v>0</v>
      </c>
      <c r="F2699" s="8" t="n">
        <f aca="false">IF(D2699&gt;=$B$4,1,0)</f>
        <v>0</v>
      </c>
      <c r="G2699" s="8" t="str">
        <f aca="false">IF(AND(E2699=1,F2699=1),"Both pay",IF(F2699=1,"Missed",IF(E2699=1,"False trigger","Neither")))</f>
        <v>Neither</v>
      </c>
    </row>
    <row r="2700" customFormat="false" ht="15" hidden="false" customHeight="false" outlineLevel="0" collapsed="false">
      <c r="A2700" s="8" t="n">
        <v>1329</v>
      </c>
      <c r="B2700" s="8" t="s">
        <v>339</v>
      </c>
      <c r="C2700" s="13" t="n">
        <v>5.0638300337617</v>
      </c>
      <c r="D2700" s="13" t="n">
        <v>5.956875</v>
      </c>
      <c r="E2700" s="8" t="n">
        <f aca="false">IF(C2700&gt;=$B$4,1,0)</f>
        <v>0</v>
      </c>
      <c r="F2700" s="8" t="n">
        <f aca="false">IF(D2700&gt;=$B$4,1,0)</f>
        <v>0</v>
      </c>
      <c r="G2700" s="8" t="str">
        <f aca="false">IF(AND(E2700=1,F2700=1),"Both pay",IF(F2700=1,"Missed",IF(E2700=1,"False trigger","Neither")))</f>
        <v>Neither</v>
      </c>
    </row>
    <row r="2701" customFormat="false" ht="15" hidden="false" customHeight="false" outlineLevel="0" collapsed="false">
      <c r="A2701" s="8" t="n">
        <v>1330</v>
      </c>
      <c r="B2701" s="8" t="s">
        <v>339</v>
      </c>
      <c r="C2701" s="13" t="n">
        <v>6.00265728759256</v>
      </c>
      <c r="D2701" s="13" t="n">
        <v>7.961875</v>
      </c>
      <c r="E2701" s="8" t="n">
        <f aca="false">IF(C2701&gt;=$B$4,1,0)</f>
        <v>0</v>
      </c>
      <c r="F2701" s="8" t="n">
        <f aca="false">IF(D2701&gt;=$B$4,1,0)</f>
        <v>0</v>
      </c>
      <c r="G2701" s="8" t="str">
        <f aca="false">IF(AND(E2701=1,F2701=1),"Both pay",IF(F2701=1,"Missed",IF(E2701=1,"False trigger","Neither")))</f>
        <v>Neither</v>
      </c>
    </row>
    <row r="2702" customFormat="false" ht="15" hidden="false" customHeight="false" outlineLevel="0" collapsed="false">
      <c r="A2702" s="8" t="n">
        <v>1331</v>
      </c>
      <c r="B2702" s="8" t="s">
        <v>339</v>
      </c>
      <c r="C2702" s="13" t="n">
        <v>6.99368711288661</v>
      </c>
      <c r="D2702" s="13" t="n">
        <v>10.31625</v>
      </c>
      <c r="E2702" s="8" t="n">
        <f aca="false">IF(C2702&gt;=$B$4,1,0)</f>
        <v>0</v>
      </c>
      <c r="F2702" s="8" t="n">
        <f aca="false">IF(D2702&gt;=$B$4,1,0)</f>
        <v>1</v>
      </c>
      <c r="G2702" s="8" t="str">
        <f aca="false">IF(AND(E2702=1,F2702=1),"Both pay",IF(F2702=1,"Missed",IF(E2702=1,"False trigger","Neither")))</f>
        <v>Missed</v>
      </c>
    </row>
    <row r="2703" customFormat="false" ht="15" hidden="false" customHeight="false" outlineLevel="0" collapsed="false">
      <c r="A2703" s="8" t="n">
        <v>1332</v>
      </c>
      <c r="B2703" s="8" t="s">
        <v>339</v>
      </c>
      <c r="C2703" s="13" t="n">
        <v>6.04635301682509</v>
      </c>
      <c r="D2703" s="13" t="n">
        <v>9.715</v>
      </c>
      <c r="E2703" s="8" t="n">
        <f aca="false">IF(C2703&gt;=$B$4,1,0)</f>
        <v>0</v>
      </c>
      <c r="F2703" s="8" t="n">
        <f aca="false">IF(D2703&gt;=$B$4,1,0)</f>
        <v>0</v>
      </c>
      <c r="G2703" s="8" t="str">
        <f aca="false">IF(AND(E2703=1,F2703=1),"Both pay",IF(F2703=1,"Missed",IF(E2703=1,"False trigger","Neither")))</f>
        <v>Neither</v>
      </c>
    </row>
    <row r="2704" customFormat="false" ht="15" hidden="false" customHeight="false" outlineLevel="0" collapsed="false">
      <c r="A2704" s="8" t="n">
        <v>1342</v>
      </c>
      <c r="B2704" s="8" t="s">
        <v>339</v>
      </c>
      <c r="C2704" s="13" t="n">
        <v>8.93021682275918</v>
      </c>
      <c r="D2704" s="13" t="n">
        <v>17.078125</v>
      </c>
      <c r="E2704" s="8" t="n">
        <f aca="false">IF(C2704&gt;=$B$4,1,0)</f>
        <v>0</v>
      </c>
      <c r="F2704" s="8" t="n">
        <f aca="false">IF(D2704&gt;=$B$4,1,0)</f>
        <v>1</v>
      </c>
      <c r="G2704" s="8" t="str">
        <f aca="false">IF(AND(E2704=1,F2704=1),"Both pay",IF(F2704=1,"Missed",IF(E2704=1,"False trigger","Neither")))</f>
        <v>Missed</v>
      </c>
    </row>
    <row r="2705" customFormat="false" ht="15" hidden="false" customHeight="false" outlineLevel="0" collapsed="false">
      <c r="A2705" s="8" t="n">
        <v>1343</v>
      </c>
      <c r="B2705" s="8" t="s">
        <v>339</v>
      </c>
      <c r="C2705" s="13" t="n">
        <v>8.03144754777358</v>
      </c>
      <c r="D2705" s="13" t="n">
        <v>14.541875</v>
      </c>
      <c r="E2705" s="8" t="n">
        <f aca="false">IF(C2705&gt;=$B$4,1,0)</f>
        <v>0</v>
      </c>
      <c r="F2705" s="8" t="n">
        <f aca="false">IF(D2705&gt;=$B$4,1,0)</f>
        <v>1</v>
      </c>
      <c r="G2705" s="8" t="str">
        <f aca="false">IF(AND(E2705=1,F2705=1),"Both pay",IF(F2705=1,"Missed",IF(E2705=1,"False trigger","Neither")))</f>
        <v>Missed</v>
      </c>
    </row>
    <row r="2706" customFormat="false" ht="15" hidden="false" customHeight="false" outlineLevel="0" collapsed="false">
      <c r="A2706" s="8" t="n">
        <v>1344</v>
      </c>
      <c r="B2706" s="8" t="s">
        <v>339</v>
      </c>
      <c r="C2706" s="13" t="n">
        <v>8.91940483646036</v>
      </c>
      <c r="D2706" s="13" t="n">
        <v>14.68125</v>
      </c>
      <c r="E2706" s="8" t="n">
        <f aca="false">IF(C2706&gt;=$B$4,1,0)</f>
        <v>0</v>
      </c>
      <c r="F2706" s="8" t="n">
        <f aca="false">IF(D2706&gt;=$B$4,1,0)</f>
        <v>1</v>
      </c>
      <c r="G2706" s="8" t="str">
        <f aca="false">IF(AND(E2706=1,F2706=1),"Both pay",IF(F2706=1,"Missed",IF(E2706=1,"False trigger","Neither")))</f>
        <v>Missed</v>
      </c>
    </row>
    <row r="2707" customFormat="false" ht="15" hidden="false" customHeight="false" outlineLevel="0" collapsed="false">
      <c r="A2707" s="8" t="n">
        <v>1345</v>
      </c>
      <c r="B2707" s="8" t="s">
        <v>339</v>
      </c>
      <c r="C2707" s="13" t="n">
        <v>11.9588473005759</v>
      </c>
      <c r="D2707" s="13" t="n">
        <v>16.128125</v>
      </c>
      <c r="E2707" s="8" t="n">
        <f aca="false">IF(C2707&gt;=$B$4,1,0)</f>
        <v>1</v>
      </c>
      <c r="F2707" s="8" t="n">
        <f aca="false">IF(D2707&gt;=$B$4,1,0)</f>
        <v>1</v>
      </c>
      <c r="G2707" s="8" t="str">
        <f aca="false">IF(AND(E2707=1,F2707=1),"Both pay",IF(F2707=1,"Missed",IF(E2707=1,"False trigger","Neither")))</f>
        <v>Both pay</v>
      </c>
    </row>
    <row r="2708" customFormat="false" ht="15" hidden="false" customHeight="false" outlineLevel="0" collapsed="false">
      <c r="A2708" s="8" t="n">
        <v>1346</v>
      </c>
      <c r="B2708" s="8" t="s">
        <v>339</v>
      </c>
      <c r="C2708" s="13" t="n">
        <v>13.8895941739954</v>
      </c>
      <c r="D2708" s="13" t="n">
        <v>13.734375</v>
      </c>
      <c r="E2708" s="8" t="n">
        <f aca="false">IF(C2708&gt;=$B$4,1,0)</f>
        <v>1</v>
      </c>
      <c r="F2708" s="8" t="n">
        <f aca="false">IF(D2708&gt;=$B$4,1,0)</f>
        <v>1</v>
      </c>
      <c r="G2708" s="8" t="str">
        <f aca="false">IF(AND(E2708=1,F2708=1),"Both pay",IF(F2708=1,"Missed",IF(E2708=1,"False trigger","Neither")))</f>
        <v>Both pay</v>
      </c>
    </row>
    <row r="2709" customFormat="false" ht="15" hidden="false" customHeight="false" outlineLevel="0" collapsed="false">
      <c r="A2709" s="8" t="n">
        <v>1347</v>
      </c>
      <c r="B2709" s="8" t="s">
        <v>339</v>
      </c>
      <c r="C2709" s="13" t="n">
        <v>15.8194752231384</v>
      </c>
      <c r="D2709" s="13" t="n">
        <v>12.906875</v>
      </c>
      <c r="E2709" s="8" t="n">
        <f aca="false">IF(C2709&gt;=$B$4,1,0)</f>
        <v>1</v>
      </c>
      <c r="F2709" s="8" t="n">
        <f aca="false">IF(D2709&gt;=$B$4,1,0)</f>
        <v>1</v>
      </c>
      <c r="G2709" s="8" t="str">
        <f aca="false">IF(AND(E2709=1,F2709=1),"Both pay",IF(F2709=1,"Missed",IF(E2709=1,"False trigger","Neither")))</f>
        <v>Both pay</v>
      </c>
    </row>
    <row r="2710" customFormat="false" ht="15" hidden="false" customHeight="false" outlineLevel="0" collapsed="false">
      <c r="A2710" s="8" t="n">
        <v>1348</v>
      </c>
      <c r="B2710" s="8" t="s">
        <v>339</v>
      </c>
      <c r="C2710" s="13" t="n">
        <v>17.3420556902032</v>
      </c>
      <c r="D2710" s="13" t="n">
        <v>15.21875</v>
      </c>
      <c r="E2710" s="8" t="n">
        <f aca="false">IF(C2710&gt;=$B$4,1,0)</f>
        <v>1</v>
      </c>
      <c r="F2710" s="8" t="n">
        <f aca="false">IF(D2710&gt;=$B$4,1,0)</f>
        <v>1</v>
      </c>
      <c r="G2710" s="8" t="str">
        <f aca="false">IF(AND(E2710=1,F2710=1),"Both pay",IF(F2710=1,"Missed",IF(E2710=1,"False trigger","Neither")))</f>
        <v>Both pay</v>
      </c>
    </row>
    <row r="2711" customFormat="false" ht="15" hidden="false" customHeight="false" outlineLevel="0" collapsed="false">
      <c r="A2711" s="8" t="n">
        <v>1349</v>
      </c>
      <c r="B2711" s="8" t="s">
        <v>339</v>
      </c>
      <c r="C2711" s="13" t="n">
        <v>17.9927904274496</v>
      </c>
      <c r="D2711" s="13" t="n">
        <v>16.640625</v>
      </c>
      <c r="E2711" s="8" t="n">
        <f aca="false">IF(C2711&gt;=$B$4,1,0)</f>
        <v>1</v>
      </c>
      <c r="F2711" s="8" t="n">
        <f aca="false">IF(D2711&gt;=$B$4,1,0)</f>
        <v>1</v>
      </c>
      <c r="G2711" s="8" t="str">
        <f aca="false">IF(AND(E2711=1,F2711=1),"Both pay",IF(F2711=1,"Missed",IF(E2711=1,"False trigger","Neither")))</f>
        <v>Both pay</v>
      </c>
    </row>
    <row r="2712" customFormat="false" ht="15" hidden="false" customHeight="false" outlineLevel="0" collapsed="false">
      <c r="A2712" s="8" t="n">
        <v>1350</v>
      </c>
      <c r="B2712" s="8" t="s">
        <v>339</v>
      </c>
      <c r="C2712" s="13" t="n">
        <v>17.560784293299</v>
      </c>
      <c r="D2712" s="13" t="n">
        <v>17.188125</v>
      </c>
      <c r="E2712" s="8" t="n">
        <f aca="false">IF(C2712&gt;=$B$4,1,0)</f>
        <v>1</v>
      </c>
      <c r="F2712" s="8" t="n">
        <f aca="false">IF(D2712&gt;=$B$4,1,0)</f>
        <v>1</v>
      </c>
      <c r="G2712" s="8" t="str">
        <f aca="false">IF(AND(E2712=1,F2712=1),"Both pay",IF(F2712=1,"Missed",IF(E2712=1,"False trigger","Neither")))</f>
        <v>Both pay</v>
      </c>
    </row>
    <row r="2713" customFormat="false" ht="15" hidden="false" customHeight="false" outlineLevel="0" collapsed="false">
      <c r="A2713" s="8" t="n">
        <v>1351</v>
      </c>
      <c r="B2713" s="8" t="s">
        <v>339</v>
      </c>
      <c r="C2713" s="13" t="n">
        <v>14.7459910904574</v>
      </c>
      <c r="D2713" s="13" t="n">
        <v>16.155625</v>
      </c>
      <c r="E2713" s="8" t="n">
        <f aca="false">IF(C2713&gt;=$B$4,1,0)</f>
        <v>1</v>
      </c>
      <c r="F2713" s="8" t="n">
        <f aca="false">IF(D2713&gt;=$B$4,1,0)</f>
        <v>1</v>
      </c>
      <c r="G2713" s="8" t="str">
        <f aca="false">IF(AND(E2713=1,F2713=1),"Both pay",IF(F2713=1,"Missed",IF(E2713=1,"False trigger","Neither")))</f>
        <v>Both pay</v>
      </c>
    </row>
    <row r="2714" customFormat="false" ht="15" hidden="false" customHeight="false" outlineLevel="0" collapsed="false">
      <c r="A2714" s="8" t="n">
        <v>1352</v>
      </c>
      <c r="B2714" s="8" t="s">
        <v>339</v>
      </c>
      <c r="C2714" s="13" t="n">
        <v>9.15991714119866</v>
      </c>
      <c r="D2714" s="13" t="n">
        <v>11.703125</v>
      </c>
      <c r="E2714" s="8" t="n">
        <f aca="false">IF(C2714&gt;=$B$4,1,0)</f>
        <v>0</v>
      </c>
      <c r="F2714" s="8" t="n">
        <f aca="false">IF(D2714&gt;=$B$4,1,0)</f>
        <v>1</v>
      </c>
      <c r="G2714" s="8" t="str">
        <f aca="false">IF(AND(E2714=1,F2714=1),"Both pay",IF(F2714=1,"Missed",IF(E2714=1,"False trigger","Neither")))</f>
        <v>Missed</v>
      </c>
    </row>
    <row r="2715" customFormat="false" ht="15" hidden="false" customHeight="false" outlineLevel="0" collapsed="false">
      <c r="A2715" s="8" t="n">
        <v>1353</v>
      </c>
      <c r="B2715" s="8" t="s">
        <v>339</v>
      </c>
      <c r="C2715" s="13" t="n">
        <v>7.6266377307362</v>
      </c>
      <c r="D2715" s="13" t="n">
        <v>7.24437500000001</v>
      </c>
      <c r="E2715" s="8" t="n">
        <f aca="false">IF(C2715&gt;=$B$4,1,0)</f>
        <v>0</v>
      </c>
      <c r="F2715" s="8" t="n">
        <f aca="false">IF(D2715&gt;=$B$4,1,0)</f>
        <v>0</v>
      </c>
      <c r="G2715" s="8" t="str">
        <f aca="false">IF(AND(E2715=1,F2715=1),"Both pay",IF(F2715=1,"Missed",IF(E2715=1,"False trigger","Neither")))</f>
        <v>Neither</v>
      </c>
    </row>
    <row r="2716" customFormat="false" ht="15" hidden="false" customHeight="false" outlineLevel="0" collapsed="false">
      <c r="A2716" s="8" t="n">
        <v>1354</v>
      </c>
      <c r="B2716" s="8" t="s">
        <v>339</v>
      </c>
      <c r="C2716" s="13" t="n">
        <v>4.07155305785761</v>
      </c>
      <c r="D2716" s="13" t="n">
        <v>4.491875</v>
      </c>
      <c r="E2716" s="8" t="n">
        <f aca="false">IF(C2716&gt;=$B$4,1,0)</f>
        <v>0</v>
      </c>
      <c r="F2716" s="8" t="n">
        <f aca="false">IF(D2716&gt;=$B$4,1,0)</f>
        <v>0</v>
      </c>
      <c r="G2716" s="8" t="str">
        <f aca="false">IF(AND(E2716=1,F2716=1),"Both pay",IF(F2716=1,"Missed",IF(E2716=1,"False trigger","Neither")))</f>
        <v>Neither</v>
      </c>
    </row>
    <row r="2717" customFormat="false" ht="15" hidden="false" customHeight="false" outlineLevel="0" collapsed="false">
      <c r="A2717" s="8" t="n">
        <v>1355</v>
      </c>
      <c r="B2717" s="8" t="s">
        <v>339</v>
      </c>
      <c r="C2717" s="13" t="n">
        <v>5.10752627967793</v>
      </c>
      <c r="D2717" s="13" t="n">
        <v>4.28625</v>
      </c>
      <c r="E2717" s="8" t="n">
        <f aca="false">IF(C2717&gt;=$B$4,1,0)</f>
        <v>0</v>
      </c>
      <c r="F2717" s="8" t="n">
        <f aca="false">IF(D2717&gt;=$B$4,1,0)</f>
        <v>0</v>
      </c>
      <c r="G2717" s="8" t="str">
        <f aca="false">IF(AND(E2717=1,F2717=1),"Both pay",IF(F2717=1,"Missed",IF(E2717=1,"False trigger","Neither")))</f>
        <v>Neither</v>
      </c>
    </row>
    <row r="2718" customFormat="false" ht="15" hidden="false" customHeight="false" outlineLevel="0" collapsed="false">
      <c r="A2718" s="8" t="n">
        <v>1356</v>
      </c>
      <c r="B2718" s="8" t="s">
        <v>339</v>
      </c>
      <c r="C2718" s="13" t="n">
        <v>4.03667624137452</v>
      </c>
      <c r="D2718" s="13" t="n">
        <v>5.46875</v>
      </c>
      <c r="E2718" s="8" t="n">
        <f aca="false">IF(C2718&gt;=$B$4,1,0)</f>
        <v>0</v>
      </c>
      <c r="F2718" s="8" t="n">
        <f aca="false">IF(D2718&gt;=$B$4,1,0)</f>
        <v>0</v>
      </c>
      <c r="G2718" s="8" t="str">
        <f aca="false">IF(AND(E2718=1,F2718=1),"Both pay",IF(F2718=1,"Missed",IF(E2718=1,"False trigger","Neither")))</f>
        <v>Neither</v>
      </c>
    </row>
    <row r="2719" customFormat="false" ht="15" hidden="false" customHeight="false" outlineLevel="0" collapsed="false">
      <c r="A2719" s="8" t="n">
        <v>1357</v>
      </c>
      <c r="B2719" s="8" t="s">
        <v>339</v>
      </c>
      <c r="C2719" s="13" t="n">
        <v>2.91058361531488</v>
      </c>
      <c r="D2719" s="13" t="n">
        <v>1.69</v>
      </c>
      <c r="E2719" s="8" t="n">
        <f aca="false">IF(C2719&gt;=$B$4,1,0)</f>
        <v>0</v>
      </c>
      <c r="F2719" s="8" t="n">
        <f aca="false">IF(D2719&gt;=$B$4,1,0)</f>
        <v>0</v>
      </c>
      <c r="G2719" s="8" t="str">
        <f aca="false">IF(AND(E2719=1,F2719=1),"Both pay",IF(F2719=1,"Missed",IF(E2719=1,"False trigger","Neither")))</f>
        <v>Neither</v>
      </c>
    </row>
    <row r="2720" customFormat="false" ht="15" hidden="false" customHeight="false" outlineLevel="0" collapsed="false">
      <c r="A2720" s="8" t="n">
        <v>1358</v>
      </c>
      <c r="B2720" s="8" t="s">
        <v>339</v>
      </c>
      <c r="C2720" s="13" t="n">
        <v>2.72136962981055</v>
      </c>
      <c r="D2720" s="13" t="n">
        <v>2.785</v>
      </c>
      <c r="E2720" s="8" t="n">
        <f aca="false">IF(C2720&gt;=$B$4,1,0)</f>
        <v>0</v>
      </c>
      <c r="F2720" s="8" t="n">
        <f aca="false">IF(D2720&gt;=$B$4,1,0)</f>
        <v>0</v>
      </c>
      <c r="G2720" s="8" t="str">
        <f aca="false">IF(AND(E2720=1,F2720=1),"Both pay",IF(F2720=1,"Missed",IF(E2720=1,"False trigger","Neither")))</f>
        <v>Neither</v>
      </c>
    </row>
    <row r="2721" customFormat="false" ht="15" hidden="false" customHeight="false" outlineLevel="0" collapsed="false">
      <c r="A2721" s="8" t="n">
        <v>1359</v>
      </c>
      <c r="B2721" s="8" t="s">
        <v>339</v>
      </c>
      <c r="C2721" s="13" t="n">
        <v>2.54574553147171</v>
      </c>
      <c r="D2721" s="13" t="n">
        <v>2.794375</v>
      </c>
      <c r="E2721" s="8" t="n">
        <f aca="false">IF(C2721&gt;=$B$4,1,0)</f>
        <v>0</v>
      </c>
      <c r="F2721" s="8" t="n">
        <f aca="false">IF(D2721&gt;=$B$4,1,0)</f>
        <v>0</v>
      </c>
      <c r="G2721" s="8" t="str">
        <f aca="false">IF(AND(E2721=1,F2721=1),"Both pay",IF(F2721=1,"Missed",IF(E2721=1,"False trigger","Neither")))</f>
        <v>Neither</v>
      </c>
    </row>
    <row r="2722" customFormat="false" ht="15" hidden="false" customHeight="false" outlineLevel="0" collapsed="false">
      <c r="A2722" s="8" t="n">
        <v>1360</v>
      </c>
      <c r="B2722" s="8" t="s">
        <v>339</v>
      </c>
      <c r="C2722" s="13" t="n">
        <v>2.0122360478831</v>
      </c>
      <c r="D2722" s="13" t="n">
        <v>0.858750000000001</v>
      </c>
      <c r="E2722" s="8" t="n">
        <f aca="false">IF(C2722&gt;=$B$4,1,0)</f>
        <v>0</v>
      </c>
      <c r="F2722" s="8" t="n">
        <f aca="false">IF(D2722&gt;=$B$4,1,0)</f>
        <v>0</v>
      </c>
      <c r="G2722" s="8" t="str">
        <f aca="false">IF(AND(E2722=1,F2722=1),"Both pay",IF(F2722=1,"Missed",IF(E2722=1,"False trigger","Neither")))</f>
        <v>Neither</v>
      </c>
    </row>
    <row r="2723" customFormat="false" ht="15" hidden="false" customHeight="false" outlineLevel="0" collapsed="false">
      <c r="A2723" s="8" t="n">
        <v>1361</v>
      </c>
      <c r="B2723" s="8" t="s">
        <v>339</v>
      </c>
      <c r="C2723" s="13" t="n">
        <v>1.08779601973633</v>
      </c>
      <c r="D2723" s="13" t="n">
        <v>0.5425</v>
      </c>
      <c r="E2723" s="8" t="n">
        <f aca="false">IF(C2723&gt;=$B$4,1,0)</f>
        <v>0</v>
      </c>
      <c r="F2723" s="8" t="n">
        <f aca="false">IF(D2723&gt;=$B$4,1,0)</f>
        <v>0</v>
      </c>
      <c r="G2723" s="8" t="str">
        <f aca="false">IF(AND(E2723=1,F2723=1),"Both pay",IF(F2723=1,"Missed",IF(E2723=1,"False trigger","Neither")))</f>
        <v>Neither</v>
      </c>
    </row>
    <row r="2724" customFormat="false" ht="15" hidden="false" customHeight="false" outlineLevel="0" collapsed="false">
      <c r="A2724" s="8" t="n">
        <v>1362</v>
      </c>
      <c r="B2724" s="8" t="s">
        <v>339</v>
      </c>
      <c r="C2724" s="13" t="n">
        <v>0.314680078284316</v>
      </c>
      <c r="D2724" s="13" t="n">
        <v>0.1725</v>
      </c>
      <c r="E2724" s="8" t="n">
        <f aca="false">IF(C2724&gt;=$B$4,1,0)</f>
        <v>0</v>
      </c>
      <c r="F2724" s="8" t="n">
        <f aca="false">IF(D2724&gt;=$B$4,1,0)</f>
        <v>0</v>
      </c>
      <c r="G2724" s="8" t="str">
        <f aca="false">IF(AND(E2724=1,F2724=1),"Both pay",IF(F2724=1,"Missed",IF(E2724=1,"False trigger","Neither")))</f>
        <v>Neither</v>
      </c>
    </row>
    <row r="2725" customFormat="false" ht="15" hidden="false" customHeight="false" outlineLevel="0" collapsed="false">
      <c r="A2725" s="8" t="n">
        <v>1363</v>
      </c>
      <c r="B2725" s="8" t="s">
        <v>339</v>
      </c>
      <c r="C2725" s="13" t="n">
        <v>0.127721183479734</v>
      </c>
      <c r="D2725" s="13" t="n">
        <v>0.0437500000000001</v>
      </c>
      <c r="E2725" s="8" t="n">
        <f aca="false">IF(C2725&gt;=$B$4,1,0)</f>
        <v>0</v>
      </c>
      <c r="F2725" s="8" t="n">
        <f aca="false">IF(D2725&gt;=$B$4,1,0)</f>
        <v>0</v>
      </c>
      <c r="G2725" s="8" t="str">
        <f aca="false">IF(AND(E2725=1,F2725=1),"Both pay",IF(F2725=1,"Missed",IF(E2725=1,"False trigger","Neither")))</f>
        <v>Neither</v>
      </c>
    </row>
    <row r="2726" customFormat="false" ht="15" hidden="false" customHeight="false" outlineLevel="0" collapsed="false">
      <c r="A2726" s="8" t="n">
        <v>1364</v>
      </c>
      <c r="B2726" s="8" t="s">
        <v>339</v>
      </c>
      <c r="C2726" s="13" t="n">
        <v>0.0306390463797585</v>
      </c>
      <c r="D2726" s="13" t="n">
        <v>0.0012500000000001</v>
      </c>
      <c r="E2726" s="8" t="n">
        <f aca="false">IF(C2726&gt;=$B$4,1,0)</f>
        <v>0</v>
      </c>
      <c r="F2726" s="8" t="n">
        <f aca="false">IF(D2726&gt;=$B$4,1,0)</f>
        <v>0</v>
      </c>
      <c r="G2726" s="8" t="str">
        <f aca="false">IF(AND(E2726=1,F2726=1),"Both pay",IF(F2726=1,"Missed",IF(E2726=1,"False trigger","Neither")))</f>
        <v>Neither</v>
      </c>
    </row>
    <row r="2727" customFormat="false" ht="15" hidden="false" customHeight="false" outlineLevel="0" collapsed="false">
      <c r="A2727" s="8" t="n">
        <v>1365</v>
      </c>
      <c r="B2727" s="8" t="s">
        <v>339</v>
      </c>
      <c r="C2727" s="13" t="n">
        <v>0.0438628722522171</v>
      </c>
      <c r="D2727" s="13" t="n">
        <v>0.0299999999999998</v>
      </c>
      <c r="E2727" s="8" t="n">
        <f aca="false">IF(C2727&gt;=$B$4,1,0)</f>
        <v>0</v>
      </c>
      <c r="F2727" s="8" t="n">
        <f aca="false">IF(D2727&gt;=$B$4,1,0)</f>
        <v>0</v>
      </c>
      <c r="G2727" s="8" t="str">
        <f aca="false">IF(AND(E2727=1,F2727=1),"Both pay",IF(F2727=1,"Missed",IF(E2727=1,"False trigger","Neither")))</f>
        <v>Neither</v>
      </c>
    </row>
    <row r="2728" customFormat="false" ht="15" hidden="false" customHeight="false" outlineLevel="0" collapsed="false">
      <c r="A2728" s="8" t="n">
        <v>1366</v>
      </c>
      <c r="B2728" s="8" t="s">
        <v>339</v>
      </c>
      <c r="C2728" s="13" t="n">
        <v>0.081934161871537</v>
      </c>
      <c r="D2728" s="13" t="n">
        <v>0.0931249999999996</v>
      </c>
      <c r="E2728" s="8" t="n">
        <f aca="false">IF(C2728&gt;=$B$4,1,0)</f>
        <v>0</v>
      </c>
      <c r="F2728" s="8" t="n">
        <f aca="false">IF(D2728&gt;=$B$4,1,0)</f>
        <v>0</v>
      </c>
      <c r="G2728" s="8" t="str">
        <f aca="false">IF(AND(E2728=1,F2728=1),"Both pay",IF(F2728=1,"Missed",IF(E2728=1,"False trigger","Neither")))</f>
        <v>Neither</v>
      </c>
    </row>
    <row r="2729" customFormat="false" ht="15" hidden="false" customHeight="false" outlineLevel="0" collapsed="false">
      <c r="A2729" s="8" t="n">
        <v>1372</v>
      </c>
      <c r="B2729" s="8" t="s">
        <v>339</v>
      </c>
      <c r="C2729" s="13" t="n">
        <v>6.28533819159129</v>
      </c>
      <c r="D2729" s="13" t="n">
        <v>4.886875</v>
      </c>
      <c r="E2729" s="8" t="n">
        <f aca="false">IF(C2729&gt;=$B$4,1,0)</f>
        <v>0</v>
      </c>
      <c r="F2729" s="8" t="n">
        <f aca="false">IF(D2729&gt;=$B$4,1,0)</f>
        <v>0</v>
      </c>
      <c r="G2729" s="8" t="str">
        <f aca="false">IF(AND(E2729=1,F2729=1),"Both pay",IF(F2729=1,"Missed",IF(E2729=1,"False trigger","Neither")))</f>
        <v>Neither</v>
      </c>
    </row>
    <row r="2730" customFormat="false" ht="15" hidden="false" customHeight="false" outlineLevel="0" collapsed="false">
      <c r="A2730" s="8" t="n">
        <v>1373</v>
      </c>
      <c r="B2730" s="8" t="s">
        <v>339</v>
      </c>
      <c r="C2730" s="13" t="n">
        <v>4.48739288347813</v>
      </c>
      <c r="D2730" s="13" t="n">
        <v>4.681875</v>
      </c>
      <c r="E2730" s="8" t="n">
        <f aca="false">IF(C2730&gt;=$B$4,1,0)</f>
        <v>0</v>
      </c>
      <c r="F2730" s="8" t="n">
        <f aca="false">IF(D2730&gt;=$B$4,1,0)</f>
        <v>0</v>
      </c>
      <c r="G2730" s="8" t="str">
        <f aca="false">IF(AND(E2730=1,F2730=1),"Both pay",IF(F2730=1,"Missed",IF(E2730=1,"False trigger","Neither")))</f>
        <v>Neither</v>
      </c>
    </row>
    <row r="2731" customFormat="false" ht="15" hidden="false" customHeight="false" outlineLevel="0" collapsed="false">
      <c r="A2731" s="8" t="n">
        <v>1374</v>
      </c>
      <c r="B2731" s="8" t="s">
        <v>339</v>
      </c>
      <c r="C2731" s="13" t="n">
        <v>3.16024228602682</v>
      </c>
      <c r="D2731" s="13" t="n">
        <v>4.448125</v>
      </c>
      <c r="E2731" s="8" t="n">
        <f aca="false">IF(C2731&gt;=$B$4,1,0)</f>
        <v>0</v>
      </c>
      <c r="F2731" s="8" t="n">
        <f aca="false">IF(D2731&gt;=$B$4,1,0)</f>
        <v>0</v>
      </c>
      <c r="G2731" s="8" t="str">
        <f aca="false">IF(AND(E2731=1,F2731=1),"Both pay",IF(F2731=1,"Missed",IF(E2731=1,"False trigger","Neither")))</f>
        <v>Neither</v>
      </c>
    </row>
    <row r="2732" customFormat="false" ht="15" hidden="false" customHeight="false" outlineLevel="0" collapsed="false">
      <c r="A2732" s="8" t="n">
        <v>1375</v>
      </c>
      <c r="B2732" s="8" t="s">
        <v>339</v>
      </c>
      <c r="C2732" s="13" t="n">
        <v>3.46096541817816</v>
      </c>
      <c r="D2732" s="13" t="n">
        <v>4.85125</v>
      </c>
      <c r="E2732" s="8" t="n">
        <f aca="false">IF(C2732&gt;=$B$4,1,0)</f>
        <v>0</v>
      </c>
      <c r="F2732" s="8" t="n">
        <f aca="false">IF(D2732&gt;=$B$4,1,0)</f>
        <v>0</v>
      </c>
      <c r="G2732" s="8" t="str">
        <f aca="false">IF(AND(E2732=1,F2732=1),"Both pay",IF(F2732=1,"Missed",IF(E2732=1,"False trigger","Neither")))</f>
        <v>Neither</v>
      </c>
    </row>
    <row r="2733" customFormat="false" ht="15" hidden="false" customHeight="false" outlineLevel="0" collapsed="false">
      <c r="A2733" s="8" t="n">
        <v>1376</v>
      </c>
      <c r="B2733" s="8" t="s">
        <v>339</v>
      </c>
      <c r="C2733" s="13" t="n">
        <v>3.06921563732242</v>
      </c>
      <c r="D2733" s="13" t="n">
        <v>4.9125</v>
      </c>
      <c r="E2733" s="8" t="n">
        <f aca="false">IF(C2733&gt;=$B$4,1,0)</f>
        <v>0</v>
      </c>
      <c r="F2733" s="8" t="n">
        <f aca="false">IF(D2733&gt;=$B$4,1,0)</f>
        <v>0</v>
      </c>
      <c r="G2733" s="8" t="str">
        <f aca="false">IF(AND(E2733=1,F2733=1),"Both pay",IF(F2733=1,"Missed",IF(E2733=1,"False trigger","Neither")))</f>
        <v>Neither</v>
      </c>
    </row>
    <row r="2734" customFormat="false" ht="15" hidden="false" customHeight="false" outlineLevel="0" collapsed="false">
      <c r="A2734" s="8" t="n">
        <v>1377</v>
      </c>
      <c r="B2734" s="8" t="s">
        <v>339</v>
      </c>
      <c r="C2734" s="13" t="n">
        <v>2.80347132695929</v>
      </c>
      <c r="D2734" s="13" t="n">
        <v>7.79375</v>
      </c>
      <c r="E2734" s="8" t="n">
        <f aca="false">IF(C2734&gt;=$B$4,1,0)</f>
        <v>0</v>
      </c>
      <c r="F2734" s="8" t="n">
        <f aca="false">IF(D2734&gt;=$B$4,1,0)</f>
        <v>0</v>
      </c>
      <c r="G2734" s="8" t="str">
        <f aca="false">IF(AND(E2734=1,F2734=1),"Both pay",IF(F2734=1,"Missed",IF(E2734=1,"False trigger","Neither")))</f>
        <v>Neither</v>
      </c>
    </row>
    <row r="2735" customFormat="false" ht="15" hidden="false" customHeight="false" outlineLevel="0" collapsed="false">
      <c r="A2735" s="8" t="n">
        <v>1378</v>
      </c>
      <c r="B2735" s="8" t="s">
        <v>339</v>
      </c>
      <c r="C2735" s="13" t="n">
        <v>3.19361606739208</v>
      </c>
      <c r="D2735" s="13" t="n">
        <v>8.016875</v>
      </c>
      <c r="E2735" s="8" t="n">
        <f aca="false">IF(C2735&gt;=$B$4,1,0)</f>
        <v>0</v>
      </c>
      <c r="F2735" s="8" t="n">
        <f aca="false">IF(D2735&gt;=$B$4,1,0)</f>
        <v>0</v>
      </c>
      <c r="G2735" s="8" t="str">
        <f aca="false">IF(AND(E2735=1,F2735=1),"Both pay",IF(F2735=1,"Missed",IF(E2735=1,"False trigger","Neither")))</f>
        <v>Neither</v>
      </c>
    </row>
    <row r="2736" customFormat="false" ht="15" hidden="false" customHeight="false" outlineLevel="0" collapsed="false">
      <c r="A2736" s="8" t="n">
        <v>1379</v>
      </c>
      <c r="B2736" s="8" t="s">
        <v>339</v>
      </c>
      <c r="C2736" s="13" t="n">
        <v>3.2587814622726</v>
      </c>
      <c r="D2736" s="13" t="n">
        <v>7.033125</v>
      </c>
      <c r="E2736" s="8" t="n">
        <f aca="false">IF(C2736&gt;=$B$4,1,0)</f>
        <v>0</v>
      </c>
      <c r="F2736" s="8" t="n">
        <f aca="false">IF(D2736&gt;=$B$4,1,0)</f>
        <v>0</v>
      </c>
      <c r="G2736" s="8" t="str">
        <f aca="false">IF(AND(E2736=1,F2736=1),"Both pay",IF(F2736=1,"Missed",IF(E2736=1,"False trigger","Neither")))</f>
        <v>Neither</v>
      </c>
    </row>
    <row r="2737" customFormat="false" ht="15" hidden="false" customHeight="false" outlineLevel="0" collapsed="false">
      <c r="A2737" s="8" t="n">
        <v>1380</v>
      </c>
      <c r="B2737" s="8" t="s">
        <v>339</v>
      </c>
      <c r="C2737" s="13" t="n">
        <v>3.53817314240735</v>
      </c>
      <c r="D2737" s="13" t="n">
        <v>7.113125</v>
      </c>
      <c r="E2737" s="8" t="n">
        <f aca="false">IF(C2737&gt;=$B$4,1,0)</f>
        <v>0</v>
      </c>
      <c r="F2737" s="8" t="n">
        <f aca="false">IF(D2737&gt;=$B$4,1,0)</f>
        <v>0</v>
      </c>
      <c r="G2737" s="8" t="str">
        <f aca="false">IF(AND(E2737=1,F2737=1),"Both pay",IF(F2737=1,"Missed",IF(E2737=1,"False trigger","Neither")))</f>
        <v>Neither</v>
      </c>
    </row>
    <row r="2738" customFormat="false" ht="15" hidden="false" customHeight="false" outlineLevel="0" collapsed="false">
      <c r="A2738" s="8" t="n">
        <v>1381</v>
      </c>
      <c r="B2738" s="8" t="s">
        <v>339</v>
      </c>
      <c r="C2738" s="13" t="n">
        <v>3.45909659616209</v>
      </c>
      <c r="D2738" s="13" t="n">
        <v>7.41125</v>
      </c>
      <c r="E2738" s="8" t="n">
        <f aca="false">IF(C2738&gt;=$B$4,1,0)</f>
        <v>0</v>
      </c>
      <c r="F2738" s="8" t="n">
        <f aca="false">IF(D2738&gt;=$B$4,1,0)</f>
        <v>0</v>
      </c>
      <c r="G2738" s="8" t="str">
        <f aca="false">IF(AND(E2738=1,F2738=1),"Both pay",IF(F2738=1,"Missed",IF(E2738=1,"False trigger","Neither")))</f>
        <v>Neither</v>
      </c>
    </row>
    <row r="2739" customFormat="false" ht="15" hidden="false" customHeight="false" outlineLevel="0" collapsed="false">
      <c r="A2739" s="8" t="n">
        <v>1382</v>
      </c>
      <c r="B2739" s="8" t="s">
        <v>339</v>
      </c>
      <c r="C2739" s="13" t="n">
        <v>4.09722665714536</v>
      </c>
      <c r="D2739" s="13" t="n">
        <v>6.480625</v>
      </c>
      <c r="E2739" s="8" t="n">
        <f aca="false">IF(C2739&gt;=$B$4,1,0)</f>
        <v>0</v>
      </c>
      <c r="F2739" s="8" t="n">
        <f aca="false">IF(D2739&gt;=$B$4,1,0)</f>
        <v>0</v>
      </c>
      <c r="G2739" s="8" t="str">
        <f aca="false">IF(AND(E2739=1,F2739=1),"Both pay",IF(F2739=1,"Missed",IF(E2739=1,"False trigger","Neither")))</f>
        <v>Neither</v>
      </c>
    </row>
    <row r="2740" customFormat="false" ht="15" hidden="false" customHeight="false" outlineLevel="0" collapsed="false">
      <c r="A2740" s="8" t="n">
        <v>1383</v>
      </c>
      <c r="B2740" s="8" t="s">
        <v>339</v>
      </c>
      <c r="C2740" s="13" t="n">
        <v>4.85475521349796</v>
      </c>
      <c r="D2740" s="13" t="n">
        <v>6.048125</v>
      </c>
      <c r="E2740" s="8" t="n">
        <f aca="false">IF(C2740&gt;=$B$4,1,0)</f>
        <v>0</v>
      </c>
      <c r="F2740" s="8" t="n">
        <f aca="false">IF(D2740&gt;=$B$4,1,0)</f>
        <v>0</v>
      </c>
      <c r="G2740" s="8" t="str">
        <f aca="false">IF(AND(E2740=1,F2740=1),"Both pay",IF(F2740=1,"Missed",IF(E2740=1,"False trigger","Neither")))</f>
        <v>Neither</v>
      </c>
    </row>
    <row r="2741" customFormat="false" ht="15" hidden="false" customHeight="false" outlineLevel="0" collapsed="false">
      <c r="A2741" s="8" t="n">
        <v>1384</v>
      </c>
      <c r="B2741" s="8" t="s">
        <v>339</v>
      </c>
      <c r="C2741" s="13" t="n">
        <v>4.74901909679335</v>
      </c>
      <c r="D2741" s="13" t="n">
        <v>5.834375</v>
      </c>
      <c r="E2741" s="8" t="n">
        <f aca="false">IF(C2741&gt;=$B$4,1,0)</f>
        <v>0</v>
      </c>
      <c r="F2741" s="8" t="n">
        <f aca="false">IF(D2741&gt;=$B$4,1,0)</f>
        <v>0</v>
      </c>
      <c r="G2741" s="8" t="str">
        <f aca="false">IF(AND(E2741=1,F2741=1),"Both pay",IF(F2741=1,"Missed",IF(E2741=1,"False trigger","Neither")))</f>
        <v>Neither</v>
      </c>
    </row>
    <row r="2742" customFormat="false" ht="15" hidden="false" customHeight="false" outlineLevel="0" collapsed="false">
      <c r="A2742" s="8" t="n">
        <v>1385</v>
      </c>
      <c r="B2742" s="8" t="s">
        <v>339</v>
      </c>
      <c r="C2742" s="13" t="n">
        <v>4.0965256149608</v>
      </c>
      <c r="D2742" s="13" t="n">
        <v>5.588125</v>
      </c>
      <c r="E2742" s="8" t="n">
        <f aca="false">IF(C2742&gt;=$B$4,1,0)</f>
        <v>0</v>
      </c>
      <c r="F2742" s="8" t="n">
        <f aca="false">IF(D2742&gt;=$B$4,1,0)</f>
        <v>0</v>
      </c>
      <c r="G2742" s="8" t="str">
        <f aca="false">IF(AND(E2742=1,F2742=1),"Both pay",IF(F2742=1,"Missed",IF(E2742=1,"False trigger","Neither")))</f>
        <v>Neither</v>
      </c>
    </row>
    <row r="2743" customFormat="false" ht="15" hidden="false" customHeight="false" outlineLevel="0" collapsed="false">
      <c r="A2743" s="8" t="n">
        <v>1386</v>
      </c>
      <c r="B2743" s="8" t="s">
        <v>339</v>
      </c>
      <c r="C2743" s="13" t="n">
        <v>2.78276892244536</v>
      </c>
      <c r="D2743" s="13" t="n">
        <v>5.044375</v>
      </c>
      <c r="E2743" s="8" t="n">
        <f aca="false">IF(C2743&gt;=$B$4,1,0)</f>
        <v>0</v>
      </c>
      <c r="F2743" s="8" t="n">
        <f aca="false">IF(D2743&gt;=$B$4,1,0)</f>
        <v>0</v>
      </c>
      <c r="G2743" s="8" t="str">
        <f aca="false">IF(AND(E2743=1,F2743=1),"Both pay",IF(F2743=1,"Missed",IF(E2743=1,"False trigger","Neither")))</f>
        <v>Neither</v>
      </c>
    </row>
    <row r="2744" customFormat="false" ht="15" hidden="false" customHeight="false" outlineLevel="0" collapsed="false">
      <c r="A2744" s="8" t="n">
        <v>1387</v>
      </c>
      <c r="B2744" s="8" t="s">
        <v>339</v>
      </c>
      <c r="C2744" s="13" t="n">
        <v>4.20348921788308</v>
      </c>
      <c r="D2744" s="13" t="n">
        <v>5.05125</v>
      </c>
      <c r="E2744" s="8" t="n">
        <f aca="false">IF(C2744&gt;=$B$4,1,0)</f>
        <v>0</v>
      </c>
      <c r="F2744" s="8" t="n">
        <f aca="false">IF(D2744&gt;=$B$4,1,0)</f>
        <v>0</v>
      </c>
      <c r="G2744" s="8" t="str">
        <f aca="false">IF(AND(E2744=1,F2744=1),"Both pay",IF(F2744=1,"Missed",IF(E2744=1,"False trigger","Neither")))</f>
        <v>Neither</v>
      </c>
    </row>
    <row r="2745" customFormat="false" ht="15" hidden="false" customHeight="false" outlineLevel="0" collapsed="false">
      <c r="A2745" s="8" t="n">
        <v>1388</v>
      </c>
      <c r="B2745" s="8" t="s">
        <v>339</v>
      </c>
      <c r="C2745" s="13" t="n">
        <v>4.19966190413599</v>
      </c>
      <c r="D2745" s="13" t="n">
        <v>5.2525</v>
      </c>
      <c r="E2745" s="8" t="n">
        <f aca="false">IF(C2745&gt;=$B$4,1,0)</f>
        <v>0</v>
      </c>
      <c r="F2745" s="8" t="n">
        <f aca="false">IF(D2745&gt;=$B$4,1,0)</f>
        <v>0</v>
      </c>
      <c r="G2745" s="8" t="str">
        <f aca="false">IF(AND(E2745=1,F2745=1),"Both pay",IF(F2745=1,"Missed",IF(E2745=1,"False trigger","Neither")))</f>
        <v>Neither</v>
      </c>
    </row>
    <row r="2746" customFormat="false" ht="15" hidden="false" customHeight="false" outlineLevel="0" collapsed="false">
      <c r="A2746" s="8" t="n">
        <v>1389</v>
      </c>
      <c r="B2746" s="8" t="s">
        <v>339</v>
      </c>
      <c r="C2746" s="13" t="n">
        <v>4.19943658901724</v>
      </c>
      <c r="D2746" s="13" t="n">
        <v>6.525625</v>
      </c>
      <c r="E2746" s="8" t="n">
        <f aca="false">IF(C2746&gt;=$B$4,1,0)</f>
        <v>0</v>
      </c>
      <c r="F2746" s="8" t="n">
        <f aca="false">IF(D2746&gt;=$B$4,1,0)</f>
        <v>0</v>
      </c>
      <c r="G2746" s="8" t="str">
        <f aca="false">IF(AND(E2746=1,F2746=1),"Both pay",IF(F2746=1,"Missed",IF(E2746=1,"False trigger","Neither")))</f>
        <v>Neither</v>
      </c>
    </row>
    <row r="2747" customFormat="false" ht="15" hidden="false" customHeight="false" outlineLevel="0" collapsed="false">
      <c r="A2747" s="8" t="n">
        <v>1399</v>
      </c>
      <c r="B2747" s="8" t="s">
        <v>339</v>
      </c>
      <c r="C2747" s="13" t="n">
        <v>12.1988946644174</v>
      </c>
      <c r="D2747" s="13" t="n">
        <v>20.300625</v>
      </c>
      <c r="E2747" s="8" t="n">
        <f aca="false">IF(C2747&gt;=$B$4,1,0)</f>
        <v>1</v>
      </c>
      <c r="F2747" s="8" t="n">
        <f aca="false">IF(D2747&gt;=$B$4,1,0)</f>
        <v>1</v>
      </c>
      <c r="G2747" s="8" t="str">
        <f aca="false">IF(AND(E2747=1,F2747=1),"Both pay",IF(F2747=1,"Missed",IF(E2747=1,"False trigger","Neither")))</f>
        <v>Both pay</v>
      </c>
    </row>
    <row r="2748" customFormat="false" ht="15" hidden="false" customHeight="false" outlineLevel="0" collapsed="false">
      <c r="A2748" s="8" t="n">
        <v>1400</v>
      </c>
      <c r="B2748" s="8" t="s">
        <v>339</v>
      </c>
      <c r="C2748" s="13" t="n">
        <v>10.6642467202259</v>
      </c>
      <c r="D2748" s="13" t="n">
        <v>19.154375</v>
      </c>
      <c r="E2748" s="8" t="n">
        <f aca="false">IF(C2748&gt;=$B$4,1,0)</f>
        <v>1</v>
      </c>
      <c r="F2748" s="8" t="n">
        <f aca="false">IF(D2748&gt;=$B$4,1,0)</f>
        <v>1</v>
      </c>
      <c r="G2748" s="8" t="str">
        <f aca="false">IF(AND(E2748=1,F2748=1),"Both pay",IF(F2748=1,"Missed",IF(E2748=1,"False trigger","Neither")))</f>
        <v>Both pay</v>
      </c>
    </row>
    <row r="2749" customFormat="false" ht="15" hidden="false" customHeight="false" outlineLevel="0" collapsed="false">
      <c r="A2749" s="8" t="n">
        <v>1401</v>
      </c>
      <c r="B2749" s="8" t="s">
        <v>339</v>
      </c>
      <c r="C2749" s="13" t="n">
        <v>10.3924293458899</v>
      </c>
      <c r="D2749" s="13" t="n">
        <v>16.92625</v>
      </c>
      <c r="E2749" s="8" t="n">
        <f aca="false">IF(C2749&gt;=$B$4,1,0)</f>
        <v>1</v>
      </c>
      <c r="F2749" s="8" t="n">
        <f aca="false">IF(D2749&gt;=$B$4,1,0)</f>
        <v>1</v>
      </c>
      <c r="G2749" s="8" t="str">
        <f aca="false">IF(AND(E2749=1,F2749=1),"Both pay",IF(F2749=1,"Missed",IF(E2749=1,"False trigger","Neither")))</f>
        <v>Both pay</v>
      </c>
    </row>
    <row r="2750" customFormat="false" ht="15" hidden="false" customHeight="false" outlineLevel="0" collapsed="false">
      <c r="A2750" s="8" t="n">
        <v>1402</v>
      </c>
      <c r="B2750" s="8" t="s">
        <v>339</v>
      </c>
      <c r="C2750" s="13" t="n">
        <v>12.9096198604772</v>
      </c>
      <c r="D2750" s="13" t="n">
        <v>15.72125</v>
      </c>
      <c r="E2750" s="8" t="n">
        <f aca="false">IF(C2750&gt;=$B$4,1,0)</f>
        <v>1</v>
      </c>
      <c r="F2750" s="8" t="n">
        <f aca="false">IF(D2750&gt;=$B$4,1,0)</f>
        <v>1</v>
      </c>
      <c r="G2750" s="8" t="str">
        <f aca="false">IF(AND(E2750=1,F2750=1),"Both pay",IF(F2750=1,"Missed",IF(E2750=1,"False trigger","Neither")))</f>
        <v>Both pay</v>
      </c>
    </row>
    <row r="2751" customFormat="false" ht="15" hidden="false" customHeight="false" outlineLevel="0" collapsed="false">
      <c r="A2751" s="8" t="n">
        <v>1403</v>
      </c>
      <c r="B2751" s="8" t="s">
        <v>339</v>
      </c>
      <c r="C2751" s="13" t="n">
        <v>13.7736135604495</v>
      </c>
      <c r="D2751" s="13" t="n">
        <v>14.435</v>
      </c>
      <c r="E2751" s="8" t="n">
        <f aca="false">IF(C2751&gt;=$B$4,1,0)</f>
        <v>1</v>
      </c>
      <c r="F2751" s="8" t="n">
        <f aca="false">IF(D2751&gt;=$B$4,1,0)</f>
        <v>1</v>
      </c>
      <c r="G2751" s="8" t="str">
        <f aca="false">IF(AND(E2751=1,F2751=1),"Both pay",IF(F2751=1,"Missed",IF(E2751=1,"False trigger","Neither")))</f>
        <v>Both pay</v>
      </c>
    </row>
    <row r="2752" customFormat="false" ht="15" hidden="false" customHeight="false" outlineLevel="0" collapsed="false">
      <c r="A2752" s="8" t="n">
        <v>1404</v>
      </c>
      <c r="B2752" s="8" t="s">
        <v>339</v>
      </c>
      <c r="C2752" s="13" t="n">
        <v>16.5733214220777</v>
      </c>
      <c r="D2752" s="13" t="n">
        <v>13.20875</v>
      </c>
      <c r="E2752" s="8" t="n">
        <f aca="false">IF(C2752&gt;=$B$4,1,0)</f>
        <v>1</v>
      </c>
      <c r="F2752" s="8" t="n">
        <f aca="false">IF(D2752&gt;=$B$4,1,0)</f>
        <v>1</v>
      </c>
      <c r="G2752" s="8" t="str">
        <f aca="false">IF(AND(E2752=1,F2752=1),"Both pay",IF(F2752=1,"Missed",IF(E2752=1,"False trigger","Neither")))</f>
        <v>Both pay</v>
      </c>
    </row>
    <row r="2753" customFormat="false" ht="15" hidden="false" customHeight="false" outlineLevel="0" collapsed="false">
      <c r="A2753" s="8" t="n">
        <v>1405</v>
      </c>
      <c r="B2753" s="8" t="s">
        <v>339</v>
      </c>
      <c r="C2753" s="13" t="n">
        <v>16.6949104158205</v>
      </c>
      <c r="D2753" s="13" t="n">
        <v>14.291875</v>
      </c>
      <c r="E2753" s="8" t="n">
        <f aca="false">IF(C2753&gt;=$B$4,1,0)</f>
        <v>1</v>
      </c>
      <c r="F2753" s="8" t="n">
        <f aca="false">IF(D2753&gt;=$B$4,1,0)</f>
        <v>1</v>
      </c>
      <c r="G2753" s="8" t="str">
        <f aca="false">IF(AND(E2753=1,F2753=1),"Both pay",IF(F2753=1,"Missed",IF(E2753=1,"False trigger","Neither")))</f>
        <v>Both pay</v>
      </c>
    </row>
    <row r="2754" customFormat="false" ht="15" hidden="false" customHeight="false" outlineLevel="0" collapsed="false">
      <c r="A2754" s="8" t="n">
        <v>1406</v>
      </c>
      <c r="B2754" s="8" t="s">
        <v>339</v>
      </c>
      <c r="C2754" s="13" t="n">
        <v>16.233395049296</v>
      </c>
      <c r="D2754" s="13" t="n">
        <v>13.88</v>
      </c>
      <c r="E2754" s="8" t="n">
        <f aca="false">IF(C2754&gt;=$B$4,1,0)</f>
        <v>1</v>
      </c>
      <c r="F2754" s="8" t="n">
        <f aca="false">IF(D2754&gt;=$B$4,1,0)</f>
        <v>1</v>
      </c>
      <c r="G2754" s="8" t="str">
        <f aca="false">IF(AND(E2754=1,F2754=1),"Both pay",IF(F2754=1,"Missed",IF(E2754=1,"False trigger","Neither")))</f>
        <v>Both pay</v>
      </c>
    </row>
    <row r="2755" customFormat="false" ht="15" hidden="false" customHeight="false" outlineLevel="0" collapsed="false">
      <c r="A2755" s="8" t="n">
        <v>1407</v>
      </c>
      <c r="B2755" s="8" t="s">
        <v>339</v>
      </c>
      <c r="C2755" s="13" t="n">
        <v>14.8562388660258</v>
      </c>
      <c r="D2755" s="13" t="n">
        <v>13.22</v>
      </c>
      <c r="E2755" s="8" t="n">
        <f aca="false">IF(C2755&gt;=$B$4,1,0)</f>
        <v>1</v>
      </c>
      <c r="F2755" s="8" t="n">
        <f aca="false">IF(D2755&gt;=$B$4,1,0)</f>
        <v>1</v>
      </c>
      <c r="G2755" s="8" t="str">
        <f aca="false">IF(AND(E2755=1,F2755=1),"Both pay",IF(F2755=1,"Missed",IF(E2755=1,"False trigger","Neither")))</f>
        <v>Both pay</v>
      </c>
    </row>
    <row r="2756" customFormat="false" ht="15" hidden="false" customHeight="false" outlineLevel="0" collapsed="false">
      <c r="A2756" s="8" t="n">
        <v>1408</v>
      </c>
      <c r="B2756" s="8" t="s">
        <v>339</v>
      </c>
      <c r="C2756" s="13" t="n">
        <v>12.9435131864606</v>
      </c>
      <c r="D2756" s="13" t="n">
        <v>11.67125</v>
      </c>
      <c r="E2756" s="8" t="n">
        <f aca="false">IF(C2756&gt;=$B$4,1,0)</f>
        <v>1</v>
      </c>
      <c r="F2756" s="8" t="n">
        <f aca="false">IF(D2756&gt;=$B$4,1,0)</f>
        <v>1</v>
      </c>
      <c r="G2756" s="8" t="str">
        <f aca="false">IF(AND(E2756=1,F2756=1),"Both pay",IF(F2756=1,"Missed",IF(E2756=1,"False trigger","Neither")))</f>
        <v>Both pay</v>
      </c>
    </row>
    <row r="2757" customFormat="false" ht="15" hidden="false" customHeight="false" outlineLevel="0" collapsed="false">
      <c r="A2757" s="8" t="n">
        <v>1409</v>
      </c>
      <c r="B2757" s="8" t="s">
        <v>339</v>
      </c>
      <c r="C2757" s="13" t="n">
        <v>8.80942134930501</v>
      </c>
      <c r="D2757" s="13" t="n">
        <v>9.36000000000001</v>
      </c>
      <c r="E2757" s="8" t="n">
        <f aca="false">IF(C2757&gt;=$B$4,1,0)</f>
        <v>0</v>
      </c>
      <c r="F2757" s="8" t="n">
        <f aca="false">IF(D2757&gt;=$B$4,1,0)</f>
        <v>0</v>
      </c>
      <c r="G2757" s="8" t="str">
        <f aca="false">IF(AND(E2757=1,F2757=1),"Both pay",IF(F2757=1,"Missed",IF(E2757=1,"False trigger","Neither")))</f>
        <v>Neither</v>
      </c>
    </row>
    <row r="2758" customFormat="false" ht="15" hidden="false" customHeight="false" outlineLevel="0" collapsed="false">
      <c r="A2758" s="8" t="n">
        <v>1410</v>
      </c>
      <c r="B2758" s="8" t="s">
        <v>339</v>
      </c>
      <c r="C2758" s="13" t="n">
        <v>7.17022520951395</v>
      </c>
      <c r="D2758" s="13" t="n">
        <v>6.125625</v>
      </c>
      <c r="E2758" s="8" t="n">
        <f aca="false">IF(C2758&gt;=$B$4,1,0)</f>
        <v>0</v>
      </c>
      <c r="F2758" s="8" t="n">
        <f aca="false">IF(D2758&gt;=$B$4,1,0)</f>
        <v>0</v>
      </c>
      <c r="G2758" s="8" t="str">
        <f aca="false">IF(AND(E2758=1,F2758=1),"Both pay",IF(F2758=1,"Missed",IF(E2758=1,"False trigger","Neither")))</f>
        <v>Neither</v>
      </c>
    </row>
    <row r="2759" customFormat="false" ht="15" hidden="false" customHeight="false" outlineLevel="0" collapsed="false">
      <c r="A2759" s="8" t="n">
        <v>1411</v>
      </c>
      <c r="B2759" s="8" t="s">
        <v>339</v>
      </c>
      <c r="C2759" s="13" t="n">
        <v>5.42882163792233</v>
      </c>
      <c r="D2759" s="13" t="n">
        <v>4.365625</v>
      </c>
      <c r="E2759" s="8" t="n">
        <f aca="false">IF(C2759&gt;=$B$4,1,0)</f>
        <v>0</v>
      </c>
      <c r="F2759" s="8" t="n">
        <f aca="false">IF(D2759&gt;=$B$4,1,0)</f>
        <v>0</v>
      </c>
      <c r="G2759" s="8" t="str">
        <f aca="false">IF(AND(E2759=1,F2759=1),"Both pay",IF(F2759=1,"Missed",IF(E2759=1,"False trigger","Neither")))</f>
        <v>Neither</v>
      </c>
    </row>
    <row r="2760" customFormat="false" ht="15" hidden="false" customHeight="false" outlineLevel="0" collapsed="false">
      <c r="A2760" s="8" t="n">
        <v>1412</v>
      </c>
      <c r="B2760" s="8" t="s">
        <v>339</v>
      </c>
      <c r="C2760" s="13" t="n">
        <v>5.32378404551408</v>
      </c>
      <c r="D2760" s="13" t="n">
        <v>3.745</v>
      </c>
      <c r="E2760" s="8" t="n">
        <f aca="false">IF(C2760&gt;=$B$4,1,0)</f>
        <v>0</v>
      </c>
      <c r="F2760" s="8" t="n">
        <f aca="false">IF(D2760&gt;=$B$4,1,0)</f>
        <v>0</v>
      </c>
      <c r="G2760" s="8" t="str">
        <f aca="false">IF(AND(E2760=1,F2760=1),"Both pay",IF(F2760=1,"Missed",IF(E2760=1,"False trigger","Neither")))</f>
        <v>Neither</v>
      </c>
    </row>
    <row r="2761" customFormat="false" ht="15" hidden="false" customHeight="false" outlineLevel="0" collapsed="false">
      <c r="A2761" s="8" t="n">
        <v>1413</v>
      </c>
      <c r="B2761" s="8" t="s">
        <v>339</v>
      </c>
      <c r="C2761" s="13" t="n">
        <v>4.14436379512605</v>
      </c>
      <c r="D2761" s="13" t="n">
        <v>3.5075</v>
      </c>
      <c r="E2761" s="8" t="n">
        <f aca="false">IF(C2761&gt;=$B$4,1,0)</f>
        <v>0</v>
      </c>
      <c r="F2761" s="8" t="n">
        <f aca="false">IF(D2761&gt;=$B$4,1,0)</f>
        <v>0</v>
      </c>
      <c r="G2761" s="8" t="str">
        <f aca="false">IF(AND(E2761=1,F2761=1),"Both pay",IF(F2761=1,"Missed",IF(E2761=1,"False trigger","Neither")))</f>
        <v>Neither</v>
      </c>
    </row>
    <row r="2762" customFormat="false" ht="15" hidden="false" customHeight="false" outlineLevel="0" collapsed="false">
      <c r="A2762" s="8" t="n">
        <v>1414</v>
      </c>
      <c r="B2762" s="8" t="s">
        <v>339</v>
      </c>
      <c r="C2762" s="13" t="n">
        <v>4.76550764186065</v>
      </c>
      <c r="D2762" s="13" t="n">
        <v>3.1425</v>
      </c>
      <c r="E2762" s="8" t="n">
        <f aca="false">IF(C2762&gt;=$B$4,1,0)</f>
        <v>0</v>
      </c>
      <c r="F2762" s="8" t="n">
        <f aca="false">IF(D2762&gt;=$B$4,1,0)</f>
        <v>0</v>
      </c>
      <c r="G2762" s="8" t="str">
        <f aca="false">IF(AND(E2762=1,F2762=1),"Both pay",IF(F2762=1,"Missed",IF(E2762=1,"False trigger","Neither")))</f>
        <v>Neither</v>
      </c>
    </row>
    <row r="2763" customFormat="false" ht="15" hidden="false" customHeight="false" outlineLevel="0" collapsed="false">
      <c r="A2763" s="8" t="n">
        <v>1415</v>
      </c>
      <c r="B2763" s="8" t="s">
        <v>339</v>
      </c>
      <c r="C2763" s="13" t="n">
        <v>3.79310519193715</v>
      </c>
      <c r="D2763" s="13" t="n">
        <v>3.62375</v>
      </c>
      <c r="E2763" s="8" t="n">
        <f aca="false">IF(C2763&gt;=$B$4,1,0)</f>
        <v>0</v>
      </c>
      <c r="F2763" s="8" t="n">
        <f aca="false">IF(D2763&gt;=$B$4,1,0)</f>
        <v>0</v>
      </c>
      <c r="G2763" s="8" t="str">
        <f aca="false">IF(AND(E2763=1,F2763=1),"Both pay",IF(F2763=1,"Missed",IF(E2763=1,"False trigger","Neither")))</f>
        <v>Neither</v>
      </c>
    </row>
    <row r="2764" customFormat="false" ht="15" hidden="false" customHeight="false" outlineLevel="0" collapsed="false">
      <c r="A2764" s="8" t="n">
        <v>1416</v>
      </c>
      <c r="B2764" s="8" t="s">
        <v>339</v>
      </c>
      <c r="C2764" s="13" t="n">
        <v>2.9999170287364</v>
      </c>
      <c r="D2764" s="13" t="n">
        <v>1.6825</v>
      </c>
      <c r="E2764" s="8" t="n">
        <f aca="false">IF(C2764&gt;=$B$4,1,0)</f>
        <v>0</v>
      </c>
      <c r="F2764" s="8" t="n">
        <f aca="false">IF(D2764&gt;=$B$4,1,0)</f>
        <v>0</v>
      </c>
      <c r="G2764" s="8" t="str">
        <f aca="false">IF(AND(E2764=1,F2764=1),"Both pay",IF(F2764=1,"Missed",IF(E2764=1,"False trigger","Neither")))</f>
        <v>Neither</v>
      </c>
    </row>
    <row r="2765" customFormat="false" ht="15" hidden="false" customHeight="false" outlineLevel="0" collapsed="false">
      <c r="A2765" s="8" t="n">
        <v>1418</v>
      </c>
      <c r="B2765" s="8" t="s">
        <v>339</v>
      </c>
      <c r="C2765" s="13" t="n">
        <v>0.493177511961648</v>
      </c>
      <c r="D2765" s="13" t="n">
        <v>0.545625</v>
      </c>
      <c r="E2765" s="8" t="n">
        <f aca="false">IF(C2765&gt;=$B$4,1,0)</f>
        <v>0</v>
      </c>
      <c r="F2765" s="8" t="n">
        <f aca="false">IF(D2765&gt;=$B$4,1,0)</f>
        <v>0</v>
      </c>
      <c r="G2765" s="8" t="str">
        <f aca="false">IF(AND(E2765=1,F2765=1),"Both pay",IF(F2765=1,"Missed",IF(E2765=1,"False trigger","Neither")))</f>
        <v>Neither</v>
      </c>
    </row>
    <row r="2766" customFormat="false" ht="15" hidden="false" customHeight="false" outlineLevel="0" collapsed="false">
      <c r="A2766" s="8" t="n">
        <v>1419</v>
      </c>
      <c r="B2766" s="8" t="s">
        <v>339</v>
      </c>
      <c r="C2766" s="13" t="n">
        <v>0.404897815616945</v>
      </c>
      <c r="D2766" s="13" t="n">
        <v>0.576875</v>
      </c>
      <c r="E2766" s="8" t="n">
        <f aca="false">IF(C2766&gt;=$B$4,1,0)</f>
        <v>0</v>
      </c>
      <c r="F2766" s="8" t="n">
        <f aca="false">IF(D2766&gt;=$B$4,1,0)</f>
        <v>0</v>
      </c>
      <c r="G2766" s="8" t="str">
        <f aca="false">IF(AND(E2766=1,F2766=1),"Both pay",IF(F2766=1,"Missed",IF(E2766=1,"False trigger","Neither")))</f>
        <v>Neither</v>
      </c>
    </row>
    <row r="2767" customFormat="false" ht="15" hidden="false" customHeight="false" outlineLevel="0" collapsed="false">
      <c r="A2767" s="8" t="n">
        <v>1420</v>
      </c>
      <c r="B2767" s="8" t="s">
        <v>339</v>
      </c>
      <c r="C2767" s="13" t="n">
        <v>0.136321106495793</v>
      </c>
      <c r="D2767" s="13" t="n">
        <v>0.171875</v>
      </c>
      <c r="E2767" s="8" t="n">
        <f aca="false">IF(C2767&gt;=$B$4,1,0)</f>
        <v>0</v>
      </c>
      <c r="F2767" s="8" t="n">
        <f aca="false">IF(D2767&gt;=$B$4,1,0)</f>
        <v>0</v>
      </c>
      <c r="G2767" s="8" t="str">
        <f aca="false">IF(AND(E2767=1,F2767=1),"Both pay",IF(F2767=1,"Missed",IF(E2767=1,"False trigger","Neither")))</f>
        <v>Neither</v>
      </c>
    </row>
    <row r="2768" customFormat="false" ht="15" hidden="false" customHeight="false" outlineLevel="0" collapsed="false">
      <c r="A2768" s="8" t="n">
        <v>1421</v>
      </c>
      <c r="B2768" s="8" t="s">
        <v>339</v>
      </c>
      <c r="C2768" s="13" t="n">
        <v>0.148558489069167</v>
      </c>
      <c r="D2768" s="13" t="n">
        <v>0.0274999999999998</v>
      </c>
      <c r="E2768" s="8" t="n">
        <f aca="false">IF(C2768&gt;=$B$4,1,0)</f>
        <v>0</v>
      </c>
      <c r="F2768" s="8" t="n">
        <f aca="false">IF(D2768&gt;=$B$4,1,0)</f>
        <v>0</v>
      </c>
      <c r="G2768" s="8" t="str">
        <f aca="false">IF(AND(E2768=1,F2768=1),"Both pay",IF(F2768=1,"Missed",IF(E2768=1,"False trigger","Neither")))</f>
        <v>Neither</v>
      </c>
    </row>
    <row r="2769" customFormat="false" ht="15" hidden="false" customHeight="false" outlineLevel="0" collapsed="false">
      <c r="A2769" s="8" t="n">
        <v>1422</v>
      </c>
      <c r="B2769" s="8" t="s">
        <v>339</v>
      </c>
      <c r="C2769" s="13" t="n">
        <v>0.0610875475925838</v>
      </c>
      <c r="D2769" s="13" t="n">
        <v>0.0268750000000002</v>
      </c>
      <c r="E2769" s="8" t="n">
        <f aca="false">IF(C2769&gt;=$B$4,1,0)</f>
        <v>0</v>
      </c>
      <c r="F2769" s="8" t="n">
        <f aca="false">IF(D2769&gt;=$B$4,1,0)</f>
        <v>0</v>
      </c>
      <c r="G2769" s="8" t="str">
        <f aca="false">IF(AND(E2769=1,F2769=1),"Both pay",IF(F2769=1,"Missed",IF(E2769=1,"False trigger","Neither")))</f>
        <v>Neither</v>
      </c>
    </row>
    <row r="2770" customFormat="false" ht="15" hidden="false" customHeight="false" outlineLevel="0" collapsed="false">
      <c r="A2770" s="8" t="n">
        <v>1423</v>
      </c>
      <c r="B2770" s="8" t="s">
        <v>339</v>
      </c>
      <c r="C2770" s="13" t="n">
        <v>0.0906626303064377</v>
      </c>
      <c r="D2770" s="13" t="n">
        <v>0.08</v>
      </c>
      <c r="E2770" s="8" t="n">
        <f aca="false">IF(C2770&gt;=$B$4,1,0)</f>
        <v>0</v>
      </c>
      <c r="F2770" s="8" t="n">
        <f aca="false">IF(D2770&gt;=$B$4,1,0)</f>
        <v>0</v>
      </c>
      <c r="G2770" s="8" t="str">
        <f aca="false">IF(AND(E2770=1,F2770=1),"Both pay",IF(F2770=1,"Missed",IF(E2770=1,"False trigger","Neither")))</f>
        <v>Neither</v>
      </c>
    </row>
    <row r="2771" customFormat="false" ht="15" hidden="false" customHeight="false" outlineLevel="0" collapsed="false">
      <c r="A2771" s="8" t="n">
        <v>1426</v>
      </c>
      <c r="B2771" s="8" t="s">
        <v>339</v>
      </c>
      <c r="C2771" s="13" t="n">
        <v>5.27743475596067</v>
      </c>
      <c r="D2771" s="13" t="n">
        <v>6.590625</v>
      </c>
      <c r="E2771" s="8" t="n">
        <f aca="false">IF(C2771&gt;=$B$4,1,0)</f>
        <v>0</v>
      </c>
      <c r="F2771" s="8" t="n">
        <f aca="false">IF(D2771&gt;=$B$4,1,0)</f>
        <v>0</v>
      </c>
      <c r="G2771" s="8" t="str">
        <f aca="false">IF(AND(E2771=1,F2771=1),"Both pay",IF(F2771=1,"Missed",IF(E2771=1,"False trigger","Neither")))</f>
        <v>Neither</v>
      </c>
    </row>
    <row r="2772" customFormat="false" ht="15" hidden="false" customHeight="false" outlineLevel="0" collapsed="false">
      <c r="A2772" s="8" t="n">
        <v>1427</v>
      </c>
      <c r="B2772" s="8" t="s">
        <v>339</v>
      </c>
      <c r="C2772" s="13" t="n">
        <v>5.82478667620747</v>
      </c>
      <c r="D2772" s="13" t="n">
        <v>6.239375</v>
      </c>
      <c r="E2772" s="8" t="n">
        <f aca="false">IF(C2772&gt;=$B$4,1,0)</f>
        <v>0</v>
      </c>
      <c r="F2772" s="8" t="n">
        <f aca="false">IF(D2772&gt;=$B$4,1,0)</f>
        <v>0</v>
      </c>
      <c r="G2772" s="8" t="str">
        <f aca="false">IF(AND(E2772=1,F2772=1),"Both pay",IF(F2772=1,"Missed",IF(E2772=1,"False trigger","Neither")))</f>
        <v>Neither</v>
      </c>
    </row>
    <row r="2773" customFormat="false" ht="15" hidden="false" customHeight="false" outlineLevel="0" collapsed="false">
      <c r="A2773" s="8" t="n">
        <v>1428</v>
      </c>
      <c r="B2773" s="8" t="s">
        <v>339</v>
      </c>
      <c r="C2773" s="13" t="n">
        <v>6.53038679076588</v>
      </c>
      <c r="D2773" s="13" t="n">
        <v>6.24</v>
      </c>
      <c r="E2773" s="8" t="n">
        <f aca="false">IF(C2773&gt;=$B$4,1,0)</f>
        <v>0</v>
      </c>
      <c r="F2773" s="8" t="n">
        <f aca="false">IF(D2773&gt;=$B$4,1,0)</f>
        <v>0</v>
      </c>
      <c r="G2773" s="8" t="str">
        <f aca="false">IF(AND(E2773=1,F2773=1),"Both pay",IF(F2773=1,"Missed",IF(E2773=1,"False trigger","Neither")))</f>
        <v>Neither</v>
      </c>
    </row>
    <row r="2774" customFormat="false" ht="15" hidden="false" customHeight="false" outlineLevel="0" collapsed="false">
      <c r="A2774" s="8" t="n">
        <v>1429</v>
      </c>
      <c r="B2774" s="8" t="s">
        <v>339</v>
      </c>
      <c r="C2774" s="13" t="n">
        <v>7.38392410298341</v>
      </c>
      <c r="D2774" s="13" t="n">
        <v>7.51</v>
      </c>
      <c r="E2774" s="8" t="n">
        <f aca="false">IF(C2774&gt;=$B$4,1,0)</f>
        <v>0</v>
      </c>
      <c r="F2774" s="8" t="n">
        <f aca="false">IF(D2774&gt;=$B$4,1,0)</f>
        <v>0</v>
      </c>
      <c r="G2774" s="8" t="str">
        <f aca="false">IF(AND(E2774=1,F2774=1),"Both pay",IF(F2774=1,"Missed",IF(E2774=1,"False trigger","Neither")))</f>
        <v>Neither</v>
      </c>
    </row>
    <row r="2775" customFormat="false" ht="15" hidden="false" customHeight="false" outlineLevel="0" collapsed="false">
      <c r="A2775" s="8" t="n">
        <v>1430</v>
      </c>
      <c r="B2775" s="8" t="s">
        <v>339</v>
      </c>
      <c r="C2775" s="13" t="n">
        <v>6.89181741265784</v>
      </c>
      <c r="D2775" s="13" t="n">
        <v>9.77125</v>
      </c>
      <c r="E2775" s="8" t="n">
        <f aca="false">IF(C2775&gt;=$B$4,1,0)</f>
        <v>0</v>
      </c>
      <c r="F2775" s="8" t="n">
        <f aca="false">IF(D2775&gt;=$B$4,1,0)</f>
        <v>0</v>
      </c>
      <c r="G2775" s="8" t="str">
        <f aca="false">IF(AND(E2775=1,F2775=1),"Both pay",IF(F2775=1,"Missed",IF(E2775=1,"False trigger","Neither")))</f>
        <v>Neither</v>
      </c>
    </row>
    <row r="2776" customFormat="false" ht="15" hidden="false" customHeight="false" outlineLevel="0" collapsed="false">
      <c r="A2776" s="8" t="n">
        <v>1431</v>
      </c>
      <c r="B2776" s="8" t="s">
        <v>339</v>
      </c>
      <c r="C2776" s="13" t="n">
        <v>3.74449390969306</v>
      </c>
      <c r="D2776" s="13" t="n">
        <v>6.6525</v>
      </c>
      <c r="E2776" s="8" t="n">
        <f aca="false">IF(C2776&gt;=$B$4,1,0)</f>
        <v>0</v>
      </c>
      <c r="F2776" s="8" t="n">
        <f aca="false">IF(D2776&gt;=$B$4,1,0)</f>
        <v>0</v>
      </c>
      <c r="G2776" s="8" t="str">
        <f aca="false">IF(AND(E2776=1,F2776=1),"Both pay",IF(F2776=1,"Missed",IF(E2776=1,"False trigger","Neither")))</f>
        <v>Neither</v>
      </c>
    </row>
    <row r="2777" customFormat="false" ht="15" hidden="false" customHeight="false" outlineLevel="0" collapsed="false">
      <c r="A2777" s="8" t="n">
        <v>1432</v>
      </c>
      <c r="B2777" s="8" t="s">
        <v>339</v>
      </c>
      <c r="C2777" s="13" t="n">
        <v>4.84368302928691</v>
      </c>
      <c r="D2777" s="13" t="n">
        <v>6.068125</v>
      </c>
      <c r="E2777" s="8" t="n">
        <f aca="false">IF(C2777&gt;=$B$4,1,0)</f>
        <v>0</v>
      </c>
      <c r="F2777" s="8" t="n">
        <f aca="false">IF(D2777&gt;=$B$4,1,0)</f>
        <v>0</v>
      </c>
      <c r="G2777" s="8" t="str">
        <f aca="false">IF(AND(E2777=1,F2777=1),"Both pay",IF(F2777=1,"Missed",IF(E2777=1,"False trigger","Neither")))</f>
        <v>Neither</v>
      </c>
    </row>
    <row r="2778" customFormat="false" ht="15" hidden="false" customHeight="false" outlineLevel="0" collapsed="false">
      <c r="A2778" s="8" t="n">
        <v>1433</v>
      </c>
      <c r="B2778" s="8" t="s">
        <v>339</v>
      </c>
      <c r="C2778" s="13" t="n">
        <v>4.57443820926297</v>
      </c>
      <c r="D2778" s="13" t="n">
        <v>6.82625</v>
      </c>
      <c r="E2778" s="8" t="n">
        <f aca="false">IF(C2778&gt;=$B$4,1,0)</f>
        <v>0</v>
      </c>
      <c r="F2778" s="8" t="n">
        <f aca="false">IF(D2778&gt;=$B$4,1,0)</f>
        <v>0</v>
      </c>
      <c r="G2778" s="8" t="str">
        <f aca="false">IF(AND(E2778=1,F2778=1),"Both pay",IF(F2778=1,"Missed",IF(E2778=1,"False trigger","Neither")))</f>
        <v>Neither</v>
      </c>
    </row>
    <row r="2779" customFormat="false" ht="15" hidden="false" customHeight="false" outlineLevel="0" collapsed="false">
      <c r="A2779" s="8" t="n">
        <v>1434</v>
      </c>
      <c r="B2779" s="8" t="s">
        <v>339</v>
      </c>
      <c r="C2779" s="13" t="n">
        <v>4.19384178397351</v>
      </c>
      <c r="D2779" s="13" t="n">
        <v>6.3975</v>
      </c>
      <c r="E2779" s="8" t="n">
        <f aca="false">IF(C2779&gt;=$B$4,1,0)</f>
        <v>0</v>
      </c>
      <c r="F2779" s="8" t="n">
        <f aca="false">IF(D2779&gt;=$B$4,1,0)</f>
        <v>0</v>
      </c>
      <c r="G2779" s="8" t="str">
        <f aca="false">IF(AND(E2779=1,F2779=1),"Both pay",IF(F2779=1,"Missed",IF(E2779=1,"False trigger","Neither")))</f>
        <v>Neither</v>
      </c>
    </row>
    <row r="2780" customFormat="false" ht="15" hidden="false" customHeight="false" outlineLevel="0" collapsed="false">
      <c r="A2780" s="8" t="n">
        <v>1435</v>
      </c>
      <c r="B2780" s="8" t="s">
        <v>339</v>
      </c>
      <c r="C2780" s="13" t="n">
        <v>3.63904894780968</v>
      </c>
      <c r="D2780" s="13" t="n">
        <v>7.16375</v>
      </c>
      <c r="E2780" s="8" t="n">
        <f aca="false">IF(C2780&gt;=$B$4,1,0)</f>
        <v>0</v>
      </c>
      <c r="F2780" s="8" t="n">
        <f aca="false">IF(D2780&gt;=$B$4,1,0)</f>
        <v>0</v>
      </c>
      <c r="G2780" s="8" t="str">
        <f aca="false">IF(AND(E2780=1,F2780=1),"Both pay",IF(F2780=1,"Missed",IF(E2780=1,"False trigger","Neither")))</f>
        <v>Neither</v>
      </c>
    </row>
    <row r="2781" customFormat="false" ht="15" hidden="false" customHeight="false" outlineLevel="0" collapsed="false">
      <c r="A2781" s="8" t="n">
        <v>1436</v>
      </c>
      <c r="B2781" s="8" t="s">
        <v>339</v>
      </c>
      <c r="C2781" s="13" t="n">
        <v>3.50015879944792</v>
      </c>
      <c r="D2781" s="13" t="n">
        <v>7.5825</v>
      </c>
      <c r="E2781" s="8" t="n">
        <f aca="false">IF(C2781&gt;=$B$4,1,0)</f>
        <v>0</v>
      </c>
      <c r="F2781" s="8" t="n">
        <f aca="false">IF(D2781&gt;=$B$4,1,0)</f>
        <v>0</v>
      </c>
      <c r="G2781" s="8" t="str">
        <f aca="false">IF(AND(E2781=1,F2781=1),"Both pay",IF(F2781=1,"Missed",IF(E2781=1,"False trigger","Neither")))</f>
        <v>Neither</v>
      </c>
    </row>
    <row r="2782" customFormat="false" ht="15" hidden="false" customHeight="false" outlineLevel="0" collapsed="false">
      <c r="A2782" s="8" t="n">
        <v>1437</v>
      </c>
      <c r="B2782" s="8" t="s">
        <v>339</v>
      </c>
      <c r="C2782" s="13" t="n">
        <v>3.37588717998345</v>
      </c>
      <c r="D2782" s="13" t="n">
        <v>7.81875</v>
      </c>
      <c r="E2782" s="8" t="n">
        <f aca="false">IF(C2782&gt;=$B$4,1,0)</f>
        <v>0</v>
      </c>
      <c r="F2782" s="8" t="n">
        <f aca="false">IF(D2782&gt;=$B$4,1,0)</f>
        <v>0</v>
      </c>
      <c r="G2782" s="8" t="str">
        <f aca="false">IF(AND(E2782=1,F2782=1),"Both pay",IF(F2782=1,"Missed",IF(E2782=1,"False trigger","Neither")))</f>
        <v>Neither</v>
      </c>
    </row>
    <row r="2783" customFormat="false" ht="15" hidden="false" customHeight="false" outlineLevel="0" collapsed="false">
      <c r="A2783" s="8" t="n">
        <v>1438</v>
      </c>
      <c r="B2783" s="8" t="s">
        <v>339</v>
      </c>
      <c r="C2783" s="13" t="n">
        <v>3.32087567445001</v>
      </c>
      <c r="D2783" s="13" t="n">
        <v>7.31375</v>
      </c>
      <c r="E2783" s="8" t="n">
        <f aca="false">IF(C2783&gt;=$B$4,1,0)</f>
        <v>0</v>
      </c>
      <c r="F2783" s="8" t="n">
        <f aca="false">IF(D2783&gt;=$B$4,1,0)</f>
        <v>0</v>
      </c>
      <c r="G2783" s="8" t="str">
        <f aca="false">IF(AND(E2783=1,F2783=1),"Both pay",IF(F2783=1,"Missed",IF(E2783=1,"False trigger","Neither")))</f>
        <v>Neither</v>
      </c>
    </row>
    <row r="2784" customFormat="false" ht="15" hidden="false" customHeight="false" outlineLevel="0" collapsed="false">
      <c r="A2784" s="8" t="n">
        <v>1439</v>
      </c>
      <c r="B2784" s="8" t="s">
        <v>339</v>
      </c>
      <c r="C2784" s="13" t="n">
        <v>4.12544370126051</v>
      </c>
      <c r="D2784" s="13" t="n">
        <v>6.130625</v>
      </c>
      <c r="E2784" s="8" t="n">
        <f aca="false">IF(C2784&gt;=$B$4,1,0)</f>
        <v>0</v>
      </c>
      <c r="F2784" s="8" t="n">
        <f aca="false">IF(D2784&gt;=$B$4,1,0)</f>
        <v>0</v>
      </c>
      <c r="G2784" s="8" t="str">
        <f aca="false">IF(AND(E2784=1,F2784=1),"Both pay",IF(F2784=1,"Missed",IF(E2784=1,"False trigger","Neither")))</f>
        <v>Neither</v>
      </c>
    </row>
    <row r="2785" customFormat="false" ht="15" hidden="false" customHeight="false" outlineLevel="0" collapsed="false">
      <c r="A2785" s="8" t="n">
        <v>1440</v>
      </c>
      <c r="B2785" s="8" t="s">
        <v>339</v>
      </c>
      <c r="C2785" s="13" t="n">
        <v>4.32571307872964</v>
      </c>
      <c r="D2785" s="13" t="n">
        <v>5.38375</v>
      </c>
      <c r="E2785" s="8" t="n">
        <f aca="false">IF(C2785&gt;=$B$4,1,0)</f>
        <v>0</v>
      </c>
      <c r="F2785" s="8" t="n">
        <f aca="false">IF(D2785&gt;=$B$4,1,0)</f>
        <v>0</v>
      </c>
      <c r="G2785" s="8" t="str">
        <f aca="false">IF(AND(E2785=1,F2785=1),"Both pay",IF(F2785=1,"Missed",IF(E2785=1,"False trigger","Neither")))</f>
        <v>Neither</v>
      </c>
    </row>
    <row r="2786" customFormat="false" ht="15" hidden="false" customHeight="false" outlineLevel="0" collapsed="false">
      <c r="A2786" s="8" t="n">
        <v>1441</v>
      </c>
      <c r="B2786" s="8" t="s">
        <v>339</v>
      </c>
      <c r="C2786" s="13" t="n">
        <v>4.39610319279904</v>
      </c>
      <c r="D2786" s="13" t="n">
        <v>5.566875</v>
      </c>
      <c r="E2786" s="8" t="n">
        <f aca="false">IF(C2786&gt;=$B$4,1,0)</f>
        <v>0</v>
      </c>
      <c r="F2786" s="8" t="n">
        <f aca="false">IF(D2786&gt;=$B$4,1,0)</f>
        <v>0</v>
      </c>
      <c r="G2786" s="8" t="str">
        <f aca="false">IF(AND(E2786=1,F2786=1),"Both pay",IF(F2786=1,"Missed",IF(E2786=1,"False trigger","Neither")))</f>
        <v>Neither</v>
      </c>
    </row>
    <row r="2787" customFormat="false" ht="15" hidden="false" customHeight="false" outlineLevel="0" collapsed="false">
      <c r="A2787" s="8" t="n">
        <v>1442</v>
      </c>
      <c r="B2787" s="8" t="s">
        <v>339</v>
      </c>
      <c r="C2787" s="13" t="n">
        <v>4.453052117955</v>
      </c>
      <c r="D2787" s="13" t="n">
        <v>5.93</v>
      </c>
      <c r="E2787" s="8" t="n">
        <f aca="false">IF(C2787&gt;=$B$4,1,0)</f>
        <v>0</v>
      </c>
      <c r="F2787" s="8" t="n">
        <f aca="false">IF(D2787&gt;=$B$4,1,0)</f>
        <v>0</v>
      </c>
      <c r="G2787" s="8" t="str">
        <f aca="false">IF(AND(E2787=1,F2787=1),"Both pay",IF(F2787=1,"Missed",IF(E2787=1,"False trigger","Neither")))</f>
        <v>Neither</v>
      </c>
    </row>
    <row r="2788" customFormat="false" ht="15" hidden="false" customHeight="false" outlineLevel="0" collapsed="false">
      <c r="A2788" s="8" t="n">
        <v>1443</v>
      </c>
      <c r="B2788" s="8" t="s">
        <v>339</v>
      </c>
      <c r="C2788" s="13" t="n">
        <v>3.76787678364961</v>
      </c>
      <c r="D2788" s="13" t="n">
        <v>5.583125</v>
      </c>
      <c r="E2788" s="8" t="n">
        <f aca="false">IF(C2788&gt;=$B$4,1,0)</f>
        <v>0</v>
      </c>
      <c r="F2788" s="8" t="n">
        <f aca="false">IF(D2788&gt;=$B$4,1,0)</f>
        <v>0</v>
      </c>
      <c r="G2788" s="8" t="str">
        <f aca="false">IF(AND(E2788=1,F2788=1),"Both pay",IF(F2788=1,"Missed",IF(E2788=1,"False trigger","Neither")))</f>
        <v>Neither</v>
      </c>
    </row>
    <row r="2789" customFormat="false" ht="15" hidden="false" customHeight="false" outlineLevel="0" collapsed="false">
      <c r="A2789" s="8" t="n">
        <v>1444</v>
      </c>
      <c r="B2789" s="8" t="s">
        <v>339</v>
      </c>
      <c r="C2789" s="13" t="n">
        <v>3.90449298621524</v>
      </c>
      <c r="D2789" s="13" t="n">
        <v>4.915625</v>
      </c>
      <c r="E2789" s="8" t="n">
        <f aca="false">IF(C2789&gt;=$B$4,1,0)</f>
        <v>0</v>
      </c>
      <c r="F2789" s="8" t="n">
        <f aca="false">IF(D2789&gt;=$B$4,1,0)</f>
        <v>0</v>
      </c>
      <c r="G2789" s="8" t="str">
        <f aca="false">IF(AND(E2789=1,F2789=1),"Both pay",IF(F2789=1,"Missed",IF(E2789=1,"False trigger","Neither")))</f>
        <v>Neither</v>
      </c>
    </row>
    <row r="2790" customFormat="false" ht="15" hidden="false" customHeight="false" outlineLevel="0" collapsed="false">
      <c r="A2790" s="8" t="n">
        <v>1445</v>
      </c>
      <c r="B2790" s="8" t="s">
        <v>339</v>
      </c>
      <c r="C2790" s="13" t="n">
        <v>2.50417196189829</v>
      </c>
      <c r="D2790" s="13" t="n">
        <v>5.92875</v>
      </c>
      <c r="E2790" s="8" t="n">
        <f aca="false">IF(C2790&gt;=$B$4,1,0)</f>
        <v>0</v>
      </c>
      <c r="F2790" s="8" t="n">
        <f aca="false">IF(D2790&gt;=$B$4,1,0)</f>
        <v>0</v>
      </c>
      <c r="G2790" s="8" t="str">
        <f aca="false">IF(AND(E2790=1,F2790=1),"Both pay",IF(F2790=1,"Missed",IF(E2790=1,"False trigger","Neither")))</f>
        <v>Neither</v>
      </c>
    </row>
    <row r="2791" customFormat="false" ht="15" hidden="false" customHeight="false" outlineLevel="0" collapsed="false">
      <c r="A2791" s="8" t="n">
        <v>1446</v>
      </c>
      <c r="B2791" s="8" t="s">
        <v>339</v>
      </c>
      <c r="C2791" s="13" t="n">
        <v>5.40300993898606</v>
      </c>
      <c r="D2791" s="13" t="n">
        <v>8.603125</v>
      </c>
      <c r="E2791" s="8" t="n">
        <f aca="false">IF(C2791&gt;=$B$4,1,0)</f>
        <v>0</v>
      </c>
      <c r="F2791" s="8" t="n">
        <f aca="false">IF(D2791&gt;=$B$4,1,0)</f>
        <v>0</v>
      </c>
      <c r="G2791" s="8" t="str">
        <f aca="false">IF(AND(E2791=1,F2791=1),"Both pay",IF(F2791=1,"Missed",IF(E2791=1,"False trigger","Neither")))</f>
        <v>Neither</v>
      </c>
    </row>
    <row r="2792" customFormat="false" ht="15" hidden="false" customHeight="false" outlineLevel="0" collapsed="false">
      <c r="A2792" s="8" t="n">
        <v>1454</v>
      </c>
      <c r="B2792" s="8" t="s">
        <v>339</v>
      </c>
      <c r="C2792" s="13" t="n">
        <v>16.3806069437813</v>
      </c>
      <c r="D2792" s="13" t="n">
        <v>17.580625</v>
      </c>
      <c r="E2792" s="8" t="n">
        <f aca="false">IF(C2792&gt;=$B$4,1,0)</f>
        <v>1</v>
      </c>
      <c r="F2792" s="8" t="n">
        <f aca="false">IF(D2792&gt;=$B$4,1,0)</f>
        <v>1</v>
      </c>
      <c r="G2792" s="8" t="str">
        <f aca="false">IF(AND(E2792=1,F2792=1),"Both pay",IF(F2792=1,"Missed",IF(E2792=1,"False trigger","Neither")))</f>
        <v>Both pay</v>
      </c>
    </row>
    <row r="2793" customFormat="false" ht="15" hidden="false" customHeight="false" outlineLevel="0" collapsed="false">
      <c r="A2793" s="8" t="n">
        <v>1455</v>
      </c>
      <c r="B2793" s="8" t="s">
        <v>339</v>
      </c>
      <c r="C2793" s="13" t="n">
        <v>16.4056097655153</v>
      </c>
      <c r="D2793" s="13" t="n">
        <v>21.204375</v>
      </c>
      <c r="E2793" s="8" t="n">
        <f aca="false">IF(C2793&gt;=$B$4,1,0)</f>
        <v>1</v>
      </c>
      <c r="F2793" s="8" t="n">
        <f aca="false">IF(D2793&gt;=$B$4,1,0)</f>
        <v>1</v>
      </c>
      <c r="G2793" s="8" t="str">
        <f aca="false">IF(AND(E2793=1,F2793=1),"Both pay",IF(F2793=1,"Missed",IF(E2793=1,"False trigger","Neither")))</f>
        <v>Both pay</v>
      </c>
    </row>
    <row r="2794" customFormat="false" ht="15" hidden="false" customHeight="false" outlineLevel="0" collapsed="false">
      <c r="A2794" s="8" t="n">
        <v>1456</v>
      </c>
      <c r="B2794" s="8" t="s">
        <v>339</v>
      </c>
      <c r="C2794" s="13" t="n">
        <v>15.6459900951204</v>
      </c>
      <c r="D2794" s="13" t="n">
        <v>22.59375</v>
      </c>
      <c r="E2794" s="8" t="n">
        <f aca="false">IF(C2794&gt;=$B$4,1,0)</f>
        <v>1</v>
      </c>
      <c r="F2794" s="8" t="n">
        <f aca="false">IF(D2794&gt;=$B$4,1,0)</f>
        <v>1</v>
      </c>
      <c r="G2794" s="8" t="str">
        <f aca="false">IF(AND(E2794=1,F2794=1),"Both pay",IF(F2794=1,"Missed",IF(E2794=1,"False trigger","Neither")))</f>
        <v>Both pay</v>
      </c>
    </row>
    <row r="2795" customFormat="false" ht="15" hidden="false" customHeight="false" outlineLevel="0" collapsed="false">
      <c r="A2795" s="8" t="n">
        <v>1459</v>
      </c>
      <c r="B2795" s="8" t="s">
        <v>339</v>
      </c>
      <c r="C2795" s="13" t="n">
        <v>12.1013452229918</v>
      </c>
      <c r="D2795" s="13" t="n">
        <v>12.3725</v>
      </c>
      <c r="E2795" s="8" t="n">
        <f aca="false">IF(C2795&gt;=$B$4,1,0)</f>
        <v>1</v>
      </c>
      <c r="F2795" s="8" t="n">
        <f aca="false">IF(D2795&gt;=$B$4,1,0)</f>
        <v>1</v>
      </c>
      <c r="G2795" s="8" t="str">
        <f aca="false">IF(AND(E2795=1,F2795=1),"Both pay",IF(F2795=1,"Missed",IF(E2795=1,"False trigger","Neither")))</f>
        <v>Both pay</v>
      </c>
    </row>
    <row r="2796" customFormat="false" ht="15" hidden="false" customHeight="false" outlineLevel="0" collapsed="false">
      <c r="A2796" s="8" t="n">
        <v>1460</v>
      </c>
      <c r="B2796" s="8" t="s">
        <v>339</v>
      </c>
      <c r="C2796" s="13" t="n">
        <v>12.2350010037922</v>
      </c>
      <c r="D2796" s="13" t="n">
        <v>13.095625</v>
      </c>
      <c r="E2796" s="8" t="n">
        <f aca="false">IF(C2796&gt;=$B$4,1,0)</f>
        <v>1</v>
      </c>
      <c r="F2796" s="8" t="n">
        <f aca="false">IF(D2796&gt;=$B$4,1,0)</f>
        <v>1</v>
      </c>
      <c r="G2796" s="8" t="str">
        <f aca="false">IF(AND(E2796=1,F2796=1),"Both pay",IF(F2796=1,"Missed",IF(E2796=1,"False trigger","Neither")))</f>
        <v>Both pay</v>
      </c>
    </row>
    <row r="2797" customFormat="false" ht="15" hidden="false" customHeight="false" outlineLevel="0" collapsed="false">
      <c r="A2797" s="8" t="n">
        <v>1461</v>
      </c>
      <c r="B2797" s="8" t="s">
        <v>339</v>
      </c>
      <c r="C2797" s="13" t="n">
        <v>11.6395379366943</v>
      </c>
      <c r="D2797" s="13" t="n">
        <v>14.040625</v>
      </c>
      <c r="E2797" s="8" t="n">
        <f aca="false">IF(C2797&gt;=$B$4,1,0)</f>
        <v>1</v>
      </c>
      <c r="F2797" s="8" t="n">
        <f aca="false">IF(D2797&gt;=$B$4,1,0)</f>
        <v>1</v>
      </c>
      <c r="G2797" s="8" t="str">
        <f aca="false">IF(AND(E2797=1,F2797=1),"Both pay",IF(F2797=1,"Missed",IF(E2797=1,"False trigger","Neither")))</f>
        <v>Both pay</v>
      </c>
    </row>
    <row r="2798" customFormat="false" ht="15" hidden="false" customHeight="false" outlineLevel="0" collapsed="false">
      <c r="A2798" s="8" t="n">
        <v>1462</v>
      </c>
      <c r="B2798" s="8" t="s">
        <v>339</v>
      </c>
      <c r="C2798" s="13" t="n">
        <v>13.4612377149532</v>
      </c>
      <c r="D2798" s="13" t="n">
        <v>14.406875</v>
      </c>
      <c r="E2798" s="8" t="n">
        <f aca="false">IF(C2798&gt;=$B$4,1,0)</f>
        <v>1</v>
      </c>
      <c r="F2798" s="8" t="n">
        <f aca="false">IF(D2798&gt;=$B$4,1,0)</f>
        <v>1</v>
      </c>
      <c r="G2798" s="8" t="str">
        <f aca="false">IF(AND(E2798=1,F2798=1),"Both pay",IF(F2798=1,"Missed",IF(E2798=1,"False trigger","Neither")))</f>
        <v>Both pay</v>
      </c>
    </row>
    <row r="2799" customFormat="false" ht="15" hidden="false" customHeight="false" outlineLevel="0" collapsed="false">
      <c r="A2799" s="8" t="n">
        <v>1463</v>
      </c>
      <c r="B2799" s="8" t="s">
        <v>339</v>
      </c>
      <c r="C2799" s="13" t="n">
        <v>14.1523077224011</v>
      </c>
      <c r="D2799" s="13" t="n">
        <v>14.585</v>
      </c>
      <c r="E2799" s="8" t="n">
        <f aca="false">IF(C2799&gt;=$B$4,1,0)</f>
        <v>1</v>
      </c>
      <c r="F2799" s="8" t="n">
        <f aca="false">IF(D2799&gt;=$B$4,1,0)</f>
        <v>1</v>
      </c>
      <c r="G2799" s="8" t="str">
        <f aca="false">IF(AND(E2799=1,F2799=1),"Both pay",IF(F2799=1,"Missed",IF(E2799=1,"False trigger","Neither")))</f>
        <v>Both pay</v>
      </c>
    </row>
    <row r="2800" customFormat="false" ht="15" hidden="false" customHeight="false" outlineLevel="0" collapsed="false">
      <c r="A2800" s="8" t="n">
        <v>1464</v>
      </c>
      <c r="B2800" s="8" t="s">
        <v>339</v>
      </c>
      <c r="C2800" s="13" t="n">
        <v>13.7176076465562</v>
      </c>
      <c r="D2800" s="13" t="n">
        <v>11.474375</v>
      </c>
      <c r="E2800" s="8" t="n">
        <f aca="false">IF(C2800&gt;=$B$4,1,0)</f>
        <v>1</v>
      </c>
      <c r="F2800" s="8" t="n">
        <f aca="false">IF(D2800&gt;=$B$4,1,0)</f>
        <v>1</v>
      </c>
      <c r="G2800" s="8" t="str">
        <f aca="false">IF(AND(E2800=1,F2800=1),"Both pay",IF(F2800=1,"Missed",IF(E2800=1,"False trigger","Neither")))</f>
        <v>Both pay</v>
      </c>
    </row>
    <row r="2801" customFormat="false" ht="15" hidden="false" customHeight="false" outlineLevel="0" collapsed="false">
      <c r="A2801" s="8" t="n">
        <v>1465</v>
      </c>
      <c r="B2801" s="8" t="s">
        <v>339</v>
      </c>
      <c r="C2801" s="13" t="n">
        <v>11.7869370155649</v>
      </c>
      <c r="D2801" s="13" t="n">
        <v>10.115625</v>
      </c>
      <c r="E2801" s="8" t="n">
        <f aca="false">IF(C2801&gt;=$B$4,1,0)</f>
        <v>1</v>
      </c>
      <c r="F2801" s="8" t="n">
        <f aca="false">IF(D2801&gt;=$B$4,1,0)</f>
        <v>1</v>
      </c>
      <c r="G2801" s="8" t="str">
        <f aca="false">IF(AND(E2801=1,F2801=1),"Both pay",IF(F2801=1,"Missed",IF(E2801=1,"False trigger","Neither")))</f>
        <v>Both pay</v>
      </c>
    </row>
    <row r="2802" customFormat="false" ht="15" hidden="false" customHeight="false" outlineLevel="0" collapsed="false">
      <c r="A2802" s="8" t="n">
        <v>1466</v>
      </c>
      <c r="B2802" s="8" t="s">
        <v>339</v>
      </c>
      <c r="C2802" s="13" t="n">
        <v>7.34435930697989</v>
      </c>
      <c r="D2802" s="13" t="n">
        <v>7.984375</v>
      </c>
      <c r="E2802" s="8" t="n">
        <f aca="false">IF(C2802&gt;=$B$4,1,0)</f>
        <v>0</v>
      </c>
      <c r="F2802" s="8" t="n">
        <f aca="false">IF(D2802&gt;=$B$4,1,0)</f>
        <v>0</v>
      </c>
      <c r="G2802" s="8" t="str">
        <f aca="false">IF(AND(E2802=1,F2802=1),"Both pay",IF(F2802=1,"Missed",IF(E2802=1,"False trigger","Neither")))</f>
        <v>Neither</v>
      </c>
    </row>
    <row r="2803" customFormat="false" ht="15" hidden="false" customHeight="false" outlineLevel="0" collapsed="false">
      <c r="A2803" s="8" t="n">
        <v>1467</v>
      </c>
      <c r="B2803" s="8" t="s">
        <v>339</v>
      </c>
      <c r="C2803" s="13" t="n">
        <v>6.5625753383253</v>
      </c>
      <c r="D2803" s="13" t="n">
        <v>6.0675</v>
      </c>
      <c r="E2803" s="8" t="n">
        <f aca="false">IF(C2803&gt;=$B$4,1,0)</f>
        <v>0</v>
      </c>
      <c r="F2803" s="8" t="n">
        <f aca="false">IF(D2803&gt;=$B$4,1,0)</f>
        <v>0</v>
      </c>
      <c r="G2803" s="8" t="str">
        <f aca="false">IF(AND(E2803=1,F2803=1),"Both pay",IF(F2803=1,"Missed",IF(E2803=1,"False trigger","Neither")))</f>
        <v>Neither</v>
      </c>
    </row>
    <row r="2804" customFormat="false" ht="15" hidden="false" customHeight="false" outlineLevel="0" collapsed="false">
      <c r="A2804" s="8" t="n">
        <v>1468</v>
      </c>
      <c r="B2804" s="8" t="s">
        <v>339</v>
      </c>
      <c r="C2804" s="13" t="n">
        <v>5.43791528089101</v>
      </c>
      <c r="D2804" s="13" t="n">
        <v>5.86562499999999</v>
      </c>
      <c r="E2804" s="8" t="n">
        <f aca="false">IF(C2804&gt;=$B$4,1,0)</f>
        <v>0</v>
      </c>
      <c r="F2804" s="8" t="n">
        <f aca="false">IF(D2804&gt;=$B$4,1,0)</f>
        <v>0</v>
      </c>
      <c r="G2804" s="8" t="str">
        <f aca="false">IF(AND(E2804=1,F2804=1),"Both pay",IF(F2804=1,"Missed",IF(E2804=1,"False trigger","Neither")))</f>
        <v>Neither</v>
      </c>
    </row>
    <row r="2805" customFormat="false" ht="15" hidden="false" customHeight="false" outlineLevel="0" collapsed="false">
      <c r="A2805" s="8" t="n">
        <v>1469</v>
      </c>
      <c r="B2805" s="8" t="s">
        <v>339</v>
      </c>
      <c r="C2805" s="13" t="n">
        <v>4.8285487383213</v>
      </c>
      <c r="D2805" s="13" t="n">
        <v>4.480625</v>
      </c>
      <c r="E2805" s="8" t="n">
        <f aca="false">IF(C2805&gt;=$B$4,1,0)</f>
        <v>0</v>
      </c>
      <c r="F2805" s="8" t="n">
        <f aca="false">IF(D2805&gt;=$B$4,1,0)</f>
        <v>0</v>
      </c>
      <c r="G2805" s="8" t="str">
        <f aca="false">IF(AND(E2805=1,F2805=1),"Both pay",IF(F2805=1,"Missed",IF(E2805=1,"False trigger","Neither")))</f>
        <v>Neither</v>
      </c>
    </row>
    <row r="2806" customFormat="false" ht="15" hidden="false" customHeight="false" outlineLevel="0" collapsed="false">
      <c r="A2806" s="8" t="n">
        <v>1470</v>
      </c>
      <c r="B2806" s="8" t="s">
        <v>339</v>
      </c>
      <c r="C2806" s="13" t="n">
        <v>3.60309713779135</v>
      </c>
      <c r="D2806" s="13" t="n">
        <v>3.43625</v>
      </c>
      <c r="E2806" s="8" t="n">
        <f aca="false">IF(C2806&gt;=$B$4,1,0)</f>
        <v>0</v>
      </c>
      <c r="F2806" s="8" t="n">
        <f aca="false">IF(D2806&gt;=$B$4,1,0)</f>
        <v>0</v>
      </c>
      <c r="G2806" s="8" t="str">
        <f aca="false">IF(AND(E2806=1,F2806=1),"Both pay",IF(F2806=1,"Missed",IF(E2806=1,"False trigger","Neither")))</f>
        <v>Neither</v>
      </c>
    </row>
    <row r="2807" customFormat="false" ht="15" hidden="false" customHeight="false" outlineLevel="0" collapsed="false">
      <c r="A2807" s="8" t="n">
        <v>1471</v>
      </c>
      <c r="B2807" s="8" t="s">
        <v>339</v>
      </c>
      <c r="C2807" s="13" t="n">
        <v>2.90579313544462</v>
      </c>
      <c r="D2807" s="13" t="n">
        <v>4.193125</v>
      </c>
      <c r="E2807" s="8" t="n">
        <f aca="false">IF(C2807&gt;=$B$4,1,0)</f>
        <v>0</v>
      </c>
      <c r="F2807" s="8" t="n">
        <f aca="false">IF(D2807&gt;=$B$4,1,0)</f>
        <v>0</v>
      </c>
      <c r="G2807" s="8" t="str">
        <f aca="false">IF(AND(E2807=1,F2807=1),"Both pay",IF(F2807=1,"Missed",IF(E2807=1,"False trigger","Neither")))</f>
        <v>Neither</v>
      </c>
    </row>
    <row r="2808" customFormat="false" ht="15" hidden="false" customHeight="false" outlineLevel="0" collapsed="false">
      <c r="A2808" s="8" t="n">
        <v>1472</v>
      </c>
      <c r="B2808" s="8" t="s">
        <v>339</v>
      </c>
      <c r="C2808" s="13" t="n">
        <v>2.20227256537655</v>
      </c>
      <c r="D2808" s="13" t="n">
        <v>1.848125</v>
      </c>
      <c r="E2808" s="8" t="n">
        <f aca="false">IF(C2808&gt;=$B$4,1,0)</f>
        <v>0</v>
      </c>
      <c r="F2808" s="8" t="n">
        <f aca="false">IF(D2808&gt;=$B$4,1,0)</f>
        <v>0</v>
      </c>
      <c r="G2808" s="8" t="str">
        <f aca="false">IF(AND(E2808=1,F2808=1),"Both pay",IF(F2808=1,"Missed",IF(E2808=1,"False trigger","Neither")))</f>
        <v>Neither</v>
      </c>
    </row>
    <row r="2809" customFormat="false" ht="15" hidden="false" customHeight="false" outlineLevel="0" collapsed="false">
      <c r="A2809" s="8" t="n">
        <v>1473</v>
      </c>
      <c r="B2809" s="8" t="s">
        <v>339</v>
      </c>
      <c r="C2809" s="13" t="n">
        <v>1.81056816098531</v>
      </c>
      <c r="D2809" s="13" t="n">
        <v>0.196249999999999</v>
      </c>
      <c r="E2809" s="8" t="n">
        <f aca="false">IF(C2809&gt;=$B$4,1,0)</f>
        <v>0</v>
      </c>
      <c r="F2809" s="8" t="n">
        <f aca="false">IF(D2809&gt;=$B$4,1,0)</f>
        <v>0</v>
      </c>
      <c r="G2809" s="8" t="str">
        <f aca="false">IF(AND(E2809=1,F2809=1),"Both pay",IF(F2809=1,"Missed",IF(E2809=1,"False trigger","Neither")))</f>
        <v>Neither</v>
      </c>
    </row>
    <row r="2810" customFormat="false" ht="15" hidden="false" customHeight="false" outlineLevel="0" collapsed="false">
      <c r="A2810" s="8" t="n">
        <v>1475</v>
      </c>
      <c r="B2810" s="8" t="s">
        <v>339</v>
      </c>
      <c r="C2810" s="13" t="n">
        <v>0.327068197259431</v>
      </c>
      <c r="D2810" s="13" t="n">
        <v>0.0793749999999997</v>
      </c>
      <c r="E2810" s="8" t="n">
        <f aca="false">IF(C2810&gt;=$B$4,1,0)</f>
        <v>0</v>
      </c>
      <c r="F2810" s="8" t="n">
        <f aca="false">IF(D2810&gt;=$B$4,1,0)</f>
        <v>0</v>
      </c>
      <c r="G2810" s="8" t="str">
        <f aca="false">IF(AND(E2810=1,F2810=1),"Both pay",IF(F2810=1,"Missed",IF(E2810=1,"False trigger","Neither")))</f>
        <v>Neither</v>
      </c>
    </row>
    <row r="2811" customFormat="false" ht="15" hidden="false" customHeight="false" outlineLevel="0" collapsed="false">
      <c r="A2811" s="8" t="n">
        <v>1476</v>
      </c>
      <c r="B2811" s="8" t="s">
        <v>339</v>
      </c>
      <c r="C2811" s="13" t="n">
        <v>0.483119496083413</v>
      </c>
      <c r="D2811" s="13" t="n">
        <v>0.889375</v>
      </c>
      <c r="E2811" s="8" t="n">
        <f aca="false">IF(C2811&gt;=$B$4,1,0)</f>
        <v>0</v>
      </c>
      <c r="F2811" s="8" t="n">
        <f aca="false">IF(D2811&gt;=$B$4,1,0)</f>
        <v>0</v>
      </c>
      <c r="G2811" s="8" t="str">
        <f aca="false">IF(AND(E2811=1,F2811=1),"Both pay",IF(F2811=1,"Missed",IF(E2811=1,"False trigger","Neither")))</f>
        <v>Neither</v>
      </c>
    </row>
    <row r="2812" customFormat="false" ht="15" hidden="false" customHeight="false" outlineLevel="0" collapsed="false">
      <c r="A2812" s="8" t="n">
        <v>1477</v>
      </c>
      <c r="B2812" s="8" t="s">
        <v>339</v>
      </c>
      <c r="C2812" s="13" t="n">
        <v>0.545218897705572</v>
      </c>
      <c r="D2812" s="13" t="n">
        <v>1.299375</v>
      </c>
      <c r="E2812" s="8" t="n">
        <f aca="false">IF(C2812&gt;=$B$4,1,0)</f>
        <v>0</v>
      </c>
      <c r="F2812" s="8" t="n">
        <f aca="false">IF(D2812&gt;=$B$4,1,0)</f>
        <v>0</v>
      </c>
      <c r="G2812" s="8" t="str">
        <f aca="false">IF(AND(E2812=1,F2812=1),"Both pay",IF(F2812=1,"Missed",IF(E2812=1,"False trigger","Neither")))</f>
        <v>Neither</v>
      </c>
    </row>
    <row r="2813" customFormat="false" ht="15" hidden="false" customHeight="false" outlineLevel="0" collapsed="false">
      <c r="A2813" s="8" t="n">
        <v>1478</v>
      </c>
      <c r="B2813" s="8" t="s">
        <v>339</v>
      </c>
      <c r="C2813" s="13" t="n">
        <v>0.31992504556446</v>
      </c>
      <c r="D2813" s="13" t="n">
        <v>0.333125</v>
      </c>
      <c r="E2813" s="8" t="n">
        <f aca="false">IF(C2813&gt;=$B$4,1,0)</f>
        <v>0</v>
      </c>
      <c r="F2813" s="8" t="n">
        <f aca="false">IF(D2813&gt;=$B$4,1,0)</f>
        <v>0</v>
      </c>
      <c r="G2813" s="8" t="str">
        <f aca="false">IF(AND(E2813=1,F2813=1),"Both pay",IF(F2813=1,"Missed",IF(E2813=1,"False trigger","Neither")))</f>
        <v>Neither</v>
      </c>
    </row>
    <row r="2814" customFormat="false" ht="15" hidden="false" customHeight="false" outlineLevel="0" collapsed="false">
      <c r="A2814" s="8" t="n">
        <v>1479</v>
      </c>
      <c r="B2814" s="8" t="s">
        <v>339</v>
      </c>
      <c r="C2814" s="13" t="n">
        <v>0.213631985727551</v>
      </c>
      <c r="D2814" s="13" t="n">
        <v>0.166875</v>
      </c>
      <c r="E2814" s="8" t="n">
        <f aca="false">IF(C2814&gt;=$B$4,1,0)</f>
        <v>0</v>
      </c>
      <c r="F2814" s="8" t="n">
        <f aca="false">IF(D2814&gt;=$B$4,1,0)</f>
        <v>0</v>
      </c>
      <c r="G2814" s="8" t="str">
        <f aca="false">IF(AND(E2814=1,F2814=1),"Both pay",IF(F2814=1,"Missed",IF(E2814=1,"False trigger","Neither")))</f>
        <v>Neither</v>
      </c>
    </row>
    <row r="2815" customFormat="false" ht="15" hidden="false" customHeight="false" outlineLevel="0" collapsed="false">
      <c r="A2815" s="8" t="n">
        <v>1482</v>
      </c>
      <c r="B2815" s="8" t="s">
        <v>339</v>
      </c>
      <c r="C2815" s="13" t="n">
        <v>6.76308607673882</v>
      </c>
      <c r="D2815" s="13" t="n">
        <v>3.4875</v>
      </c>
      <c r="E2815" s="8" t="n">
        <f aca="false">IF(C2815&gt;=$B$4,1,0)</f>
        <v>0</v>
      </c>
      <c r="F2815" s="8" t="n">
        <f aca="false">IF(D2815&gt;=$B$4,1,0)</f>
        <v>0</v>
      </c>
      <c r="G2815" s="8" t="str">
        <f aca="false">IF(AND(E2815=1,F2815=1),"Both pay",IF(F2815=1,"Missed",IF(E2815=1,"False trigger","Neither")))</f>
        <v>Neither</v>
      </c>
    </row>
    <row r="2816" customFormat="false" ht="15" hidden="false" customHeight="false" outlineLevel="0" collapsed="false">
      <c r="A2816" s="8" t="n">
        <v>1483</v>
      </c>
      <c r="B2816" s="8" t="s">
        <v>339</v>
      </c>
      <c r="C2816" s="13" t="n">
        <v>5.10306002982275</v>
      </c>
      <c r="D2816" s="13" t="n">
        <v>6.595</v>
      </c>
      <c r="E2816" s="8" t="n">
        <f aca="false">IF(C2816&gt;=$B$4,1,0)</f>
        <v>0</v>
      </c>
      <c r="F2816" s="8" t="n">
        <f aca="false">IF(D2816&gt;=$B$4,1,0)</f>
        <v>0</v>
      </c>
      <c r="G2816" s="8" t="str">
        <f aca="false">IF(AND(E2816=1,F2816=1),"Both pay",IF(F2816=1,"Missed",IF(E2816=1,"False trigger","Neither")))</f>
        <v>Neither</v>
      </c>
    </row>
    <row r="2817" customFormat="false" ht="15" hidden="false" customHeight="false" outlineLevel="0" collapsed="false">
      <c r="A2817" s="8" t="n">
        <v>1484</v>
      </c>
      <c r="B2817" s="8" t="s">
        <v>339</v>
      </c>
      <c r="C2817" s="13" t="n">
        <v>3.81899893687357</v>
      </c>
      <c r="D2817" s="13" t="n">
        <v>6.088125</v>
      </c>
      <c r="E2817" s="8" t="n">
        <f aca="false">IF(C2817&gt;=$B$4,1,0)</f>
        <v>0</v>
      </c>
      <c r="F2817" s="8" t="n">
        <f aca="false">IF(D2817&gt;=$B$4,1,0)</f>
        <v>0</v>
      </c>
      <c r="G2817" s="8" t="str">
        <f aca="false">IF(AND(E2817=1,F2817=1),"Both pay",IF(F2817=1,"Missed",IF(E2817=1,"False trigger","Neither")))</f>
        <v>Neither</v>
      </c>
    </row>
    <row r="2818" customFormat="false" ht="15" hidden="false" customHeight="false" outlineLevel="0" collapsed="false">
      <c r="A2818" s="8" t="n">
        <v>1485</v>
      </c>
      <c r="B2818" s="8" t="s">
        <v>339</v>
      </c>
      <c r="C2818" s="13" t="n">
        <v>6.55698078798436</v>
      </c>
      <c r="D2818" s="13" t="n">
        <v>5.93</v>
      </c>
      <c r="E2818" s="8" t="n">
        <f aca="false">IF(C2818&gt;=$B$4,1,0)</f>
        <v>0</v>
      </c>
      <c r="F2818" s="8" t="n">
        <f aca="false">IF(D2818&gt;=$B$4,1,0)</f>
        <v>0</v>
      </c>
      <c r="G2818" s="8" t="str">
        <f aca="false">IF(AND(E2818=1,F2818=1),"Both pay",IF(F2818=1,"Missed",IF(E2818=1,"False trigger","Neither")))</f>
        <v>Neither</v>
      </c>
    </row>
    <row r="2819" customFormat="false" ht="15" hidden="false" customHeight="false" outlineLevel="0" collapsed="false">
      <c r="A2819" s="8" t="n">
        <v>1486</v>
      </c>
      <c r="B2819" s="8" t="s">
        <v>339</v>
      </c>
      <c r="C2819" s="13" t="n">
        <v>6.7476498473204</v>
      </c>
      <c r="D2819" s="13" t="n">
        <v>6.498125</v>
      </c>
      <c r="E2819" s="8" t="n">
        <f aca="false">IF(C2819&gt;=$B$4,1,0)</f>
        <v>0</v>
      </c>
      <c r="F2819" s="8" t="n">
        <f aca="false">IF(D2819&gt;=$B$4,1,0)</f>
        <v>0</v>
      </c>
      <c r="G2819" s="8" t="str">
        <f aca="false">IF(AND(E2819=1,F2819=1),"Both pay",IF(F2819=1,"Missed",IF(E2819=1,"False trigger","Neither")))</f>
        <v>Neither</v>
      </c>
    </row>
    <row r="2820" customFormat="false" ht="15" hidden="false" customHeight="false" outlineLevel="0" collapsed="false">
      <c r="A2820" s="8" t="n">
        <v>1487</v>
      </c>
      <c r="B2820" s="8" t="s">
        <v>339</v>
      </c>
      <c r="C2820" s="13" t="n">
        <v>12.9012784691689</v>
      </c>
      <c r="D2820" s="13" t="n">
        <v>8.42375</v>
      </c>
      <c r="E2820" s="8" t="n">
        <f aca="false">IF(C2820&gt;=$B$4,1,0)</f>
        <v>1</v>
      </c>
      <c r="F2820" s="8" t="n">
        <f aca="false">IF(D2820&gt;=$B$4,1,0)</f>
        <v>0</v>
      </c>
      <c r="G2820" s="8" t="str">
        <f aca="false">IF(AND(E2820=1,F2820=1),"Both pay",IF(F2820=1,"Missed",IF(E2820=1,"False trigger","Neither")))</f>
        <v>False trigger</v>
      </c>
    </row>
    <row r="2821" customFormat="false" ht="15" hidden="false" customHeight="false" outlineLevel="0" collapsed="false">
      <c r="A2821" s="8" t="n">
        <v>1488</v>
      </c>
      <c r="B2821" s="8" t="s">
        <v>339</v>
      </c>
      <c r="C2821" s="13" t="n">
        <v>9.18260860469935</v>
      </c>
      <c r="D2821" s="13" t="n">
        <v>15.2825</v>
      </c>
      <c r="E2821" s="8" t="n">
        <f aca="false">IF(C2821&gt;=$B$4,1,0)</f>
        <v>0</v>
      </c>
      <c r="F2821" s="8" t="n">
        <f aca="false">IF(D2821&gt;=$B$4,1,0)</f>
        <v>1</v>
      </c>
      <c r="G2821" s="8" t="str">
        <f aca="false">IF(AND(E2821=1,F2821=1),"Both pay",IF(F2821=1,"Missed",IF(E2821=1,"False trigger","Neither")))</f>
        <v>Missed</v>
      </c>
    </row>
    <row r="2822" customFormat="false" ht="15" hidden="false" customHeight="false" outlineLevel="0" collapsed="false">
      <c r="A2822" s="8" t="n">
        <v>1490</v>
      </c>
      <c r="B2822" s="8" t="s">
        <v>339</v>
      </c>
      <c r="C2822" s="13" t="n">
        <v>5.4611863120619</v>
      </c>
      <c r="D2822" s="13" t="n">
        <v>19.8975</v>
      </c>
      <c r="E2822" s="8" t="n">
        <f aca="false">IF(C2822&gt;=$B$4,1,0)</f>
        <v>0</v>
      </c>
      <c r="F2822" s="8" t="n">
        <f aca="false">IF(D2822&gt;=$B$4,1,0)</f>
        <v>1</v>
      </c>
      <c r="G2822" s="8" t="str">
        <f aca="false">IF(AND(E2822=1,F2822=1),"Both pay",IF(F2822=1,"Missed",IF(E2822=1,"False trigger","Neither")))</f>
        <v>Missed</v>
      </c>
    </row>
    <row r="2823" customFormat="false" ht="15" hidden="false" customHeight="false" outlineLevel="0" collapsed="false">
      <c r="A2823" s="8" t="n">
        <v>1491</v>
      </c>
      <c r="B2823" s="8" t="s">
        <v>339</v>
      </c>
      <c r="C2823" s="13" t="n">
        <v>5.34871211798651</v>
      </c>
      <c r="D2823" s="13" t="n">
        <v>12.400625</v>
      </c>
      <c r="E2823" s="8" t="n">
        <f aca="false">IF(C2823&gt;=$B$4,1,0)</f>
        <v>0</v>
      </c>
      <c r="F2823" s="8" t="n">
        <f aca="false">IF(D2823&gt;=$B$4,1,0)</f>
        <v>1</v>
      </c>
      <c r="G2823" s="8" t="str">
        <f aca="false">IF(AND(E2823=1,F2823=1),"Both pay",IF(F2823=1,"Missed",IF(E2823=1,"False trigger","Neither")))</f>
        <v>Missed</v>
      </c>
    </row>
    <row r="2824" customFormat="false" ht="15" hidden="false" customHeight="false" outlineLevel="0" collapsed="false">
      <c r="A2824" s="8" t="n">
        <v>1492</v>
      </c>
      <c r="B2824" s="8" t="s">
        <v>339</v>
      </c>
      <c r="C2824" s="13" t="n">
        <v>4.30930035516891</v>
      </c>
      <c r="D2824" s="13" t="n">
        <v>6.145625</v>
      </c>
      <c r="E2824" s="8" t="n">
        <f aca="false">IF(C2824&gt;=$B$4,1,0)</f>
        <v>0</v>
      </c>
      <c r="F2824" s="8" t="n">
        <f aca="false">IF(D2824&gt;=$B$4,1,0)</f>
        <v>0</v>
      </c>
      <c r="G2824" s="8" t="str">
        <f aca="false">IF(AND(E2824=1,F2824=1),"Both pay",IF(F2824=1,"Missed",IF(E2824=1,"False trigger","Neither")))</f>
        <v>Neither</v>
      </c>
    </row>
    <row r="2825" customFormat="false" ht="15" hidden="false" customHeight="false" outlineLevel="0" collapsed="false">
      <c r="A2825" s="8" t="n">
        <v>1493</v>
      </c>
      <c r="B2825" s="8" t="s">
        <v>339</v>
      </c>
      <c r="C2825" s="13" t="n">
        <v>3.66016815807835</v>
      </c>
      <c r="D2825" s="13" t="n">
        <v>6.74125</v>
      </c>
      <c r="E2825" s="8" t="n">
        <f aca="false">IF(C2825&gt;=$B$4,1,0)</f>
        <v>0</v>
      </c>
      <c r="F2825" s="8" t="n">
        <f aca="false">IF(D2825&gt;=$B$4,1,0)</f>
        <v>0</v>
      </c>
      <c r="G2825" s="8" t="str">
        <f aca="false">IF(AND(E2825=1,F2825=1),"Both pay",IF(F2825=1,"Missed",IF(E2825=1,"False trigger","Neither")))</f>
        <v>Neither</v>
      </c>
    </row>
    <row r="2826" customFormat="false" ht="15" hidden="false" customHeight="false" outlineLevel="0" collapsed="false">
      <c r="A2826" s="8" t="n">
        <v>1494</v>
      </c>
      <c r="B2826" s="8" t="s">
        <v>339</v>
      </c>
      <c r="C2826" s="13" t="n">
        <v>3.5676019821802</v>
      </c>
      <c r="D2826" s="13" t="n">
        <v>7.293125</v>
      </c>
      <c r="E2826" s="8" t="n">
        <f aca="false">IF(C2826&gt;=$B$4,1,0)</f>
        <v>0</v>
      </c>
      <c r="F2826" s="8" t="n">
        <f aca="false">IF(D2826&gt;=$B$4,1,0)</f>
        <v>0</v>
      </c>
      <c r="G2826" s="8" t="str">
        <f aca="false">IF(AND(E2826=1,F2826=1),"Both pay",IF(F2826=1,"Missed",IF(E2826=1,"False trigger","Neither")))</f>
        <v>Neither</v>
      </c>
    </row>
    <row r="2827" customFormat="false" ht="15" hidden="false" customHeight="false" outlineLevel="0" collapsed="false">
      <c r="A2827" s="8" t="n">
        <v>1495</v>
      </c>
      <c r="B2827" s="8" t="s">
        <v>339</v>
      </c>
      <c r="C2827" s="13" t="n">
        <v>3.39988286592222</v>
      </c>
      <c r="D2827" s="13" t="n">
        <v>7.641875</v>
      </c>
      <c r="E2827" s="8" t="n">
        <f aca="false">IF(C2827&gt;=$B$4,1,0)</f>
        <v>0</v>
      </c>
      <c r="F2827" s="8" t="n">
        <f aca="false">IF(D2827&gt;=$B$4,1,0)</f>
        <v>0</v>
      </c>
      <c r="G2827" s="8" t="str">
        <f aca="false">IF(AND(E2827=1,F2827=1),"Both pay",IF(F2827=1,"Missed",IF(E2827=1,"False trigger","Neither")))</f>
        <v>Neither</v>
      </c>
    </row>
    <row r="2828" customFormat="false" ht="15" hidden="false" customHeight="false" outlineLevel="0" collapsed="false">
      <c r="A2828" s="8" t="n">
        <v>1496</v>
      </c>
      <c r="B2828" s="8" t="s">
        <v>339</v>
      </c>
      <c r="C2828" s="13" t="n">
        <v>3.31593581973657</v>
      </c>
      <c r="D2828" s="13" t="n">
        <v>6.985625</v>
      </c>
      <c r="E2828" s="8" t="n">
        <f aca="false">IF(C2828&gt;=$B$4,1,0)</f>
        <v>0</v>
      </c>
      <c r="F2828" s="8" t="n">
        <f aca="false">IF(D2828&gt;=$B$4,1,0)</f>
        <v>0</v>
      </c>
      <c r="G2828" s="8" t="str">
        <f aca="false">IF(AND(E2828=1,F2828=1),"Both pay",IF(F2828=1,"Missed",IF(E2828=1,"False trigger","Neither")))</f>
        <v>Neither</v>
      </c>
    </row>
    <row r="2829" customFormat="false" ht="15" hidden="false" customHeight="false" outlineLevel="0" collapsed="false">
      <c r="A2829" s="8" t="n">
        <v>1497</v>
      </c>
      <c r="B2829" s="8" t="s">
        <v>339</v>
      </c>
      <c r="C2829" s="13" t="n">
        <v>3.91949331080585</v>
      </c>
      <c r="D2829" s="13" t="n">
        <v>6.43125</v>
      </c>
      <c r="E2829" s="8" t="n">
        <f aca="false">IF(C2829&gt;=$B$4,1,0)</f>
        <v>0</v>
      </c>
      <c r="F2829" s="8" t="n">
        <f aca="false">IF(D2829&gt;=$B$4,1,0)</f>
        <v>0</v>
      </c>
      <c r="G2829" s="8" t="str">
        <f aca="false">IF(AND(E2829=1,F2829=1),"Both pay",IF(F2829=1,"Missed",IF(E2829=1,"False trigger","Neither")))</f>
        <v>Neither</v>
      </c>
    </row>
    <row r="2830" customFormat="false" ht="15" hidden="false" customHeight="false" outlineLevel="0" collapsed="false">
      <c r="A2830" s="8" t="n">
        <v>1498</v>
      </c>
      <c r="B2830" s="8" t="s">
        <v>339</v>
      </c>
      <c r="C2830" s="13" t="n">
        <v>4.46477460542193</v>
      </c>
      <c r="D2830" s="13" t="n">
        <v>6.290625</v>
      </c>
      <c r="E2830" s="8" t="n">
        <f aca="false">IF(C2830&gt;=$B$4,1,0)</f>
        <v>0</v>
      </c>
      <c r="F2830" s="8" t="n">
        <f aca="false">IF(D2830&gt;=$B$4,1,0)</f>
        <v>0</v>
      </c>
      <c r="G2830" s="8" t="str">
        <f aca="false">IF(AND(E2830=1,F2830=1),"Both pay",IF(F2830=1,"Missed",IF(E2830=1,"False trigger","Neither")))</f>
        <v>Neither</v>
      </c>
    </row>
    <row r="2831" customFormat="false" ht="15" hidden="false" customHeight="false" outlineLevel="0" collapsed="false">
      <c r="A2831" s="8" t="n">
        <v>1499</v>
      </c>
      <c r="B2831" s="8" t="s">
        <v>339</v>
      </c>
      <c r="C2831" s="13" t="n">
        <v>4.89853475741724</v>
      </c>
      <c r="D2831" s="13" t="n">
        <v>6.07375</v>
      </c>
      <c r="E2831" s="8" t="n">
        <f aca="false">IF(C2831&gt;=$B$4,1,0)</f>
        <v>0</v>
      </c>
      <c r="F2831" s="8" t="n">
        <f aca="false">IF(D2831&gt;=$B$4,1,0)</f>
        <v>0</v>
      </c>
      <c r="G2831" s="8" t="str">
        <f aca="false">IF(AND(E2831=1,F2831=1),"Both pay",IF(F2831=1,"Missed",IF(E2831=1,"False trigger","Neither")))</f>
        <v>Neither</v>
      </c>
    </row>
    <row r="2832" customFormat="false" ht="15" hidden="false" customHeight="false" outlineLevel="0" collapsed="false">
      <c r="A2832" s="8" t="n">
        <v>1500</v>
      </c>
      <c r="B2832" s="8" t="s">
        <v>339</v>
      </c>
      <c r="C2832" s="13" t="n">
        <v>4.41491818592047</v>
      </c>
      <c r="D2832" s="13" t="n">
        <v>6.199375</v>
      </c>
      <c r="E2832" s="8" t="n">
        <f aca="false">IF(C2832&gt;=$B$4,1,0)</f>
        <v>0</v>
      </c>
      <c r="F2832" s="8" t="n">
        <f aca="false">IF(D2832&gt;=$B$4,1,0)</f>
        <v>0</v>
      </c>
      <c r="G2832" s="8" t="str">
        <f aca="false">IF(AND(E2832=1,F2832=1),"Both pay",IF(F2832=1,"Missed",IF(E2832=1,"False trigger","Neither")))</f>
        <v>Neither</v>
      </c>
    </row>
    <row r="2833" customFormat="false" ht="15" hidden="false" customHeight="false" outlineLevel="0" collapsed="false">
      <c r="A2833" s="8" t="n">
        <v>1501</v>
      </c>
      <c r="B2833" s="8" t="s">
        <v>339</v>
      </c>
      <c r="C2833" s="13" t="n">
        <v>5.60415652337271</v>
      </c>
      <c r="D2833" s="13" t="n">
        <v>6.6725</v>
      </c>
      <c r="E2833" s="8" t="n">
        <f aca="false">IF(C2833&gt;=$B$4,1,0)</f>
        <v>0</v>
      </c>
      <c r="F2833" s="8" t="n">
        <f aca="false">IF(D2833&gt;=$B$4,1,0)</f>
        <v>0</v>
      </c>
      <c r="G2833" s="8" t="str">
        <f aca="false">IF(AND(E2833=1,F2833=1),"Both pay",IF(F2833=1,"Missed",IF(E2833=1,"False trigger","Neither")))</f>
        <v>Neither</v>
      </c>
    </row>
    <row r="2834" customFormat="false" ht="15" hidden="false" customHeight="false" outlineLevel="0" collapsed="false">
      <c r="A2834" s="8" t="n">
        <v>1502</v>
      </c>
      <c r="B2834" s="8" t="s">
        <v>339</v>
      </c>
      <c r="C2834" s="13" t="n">
        <v>8.13655849260755</v>
      </c>
      <c r="D2834" s="13" t="n">
        <v>8.13625</v>
      </c>
      <c r="E2834" s="8" t="n">
        <f aca="false">IF(C2834&gt;=$B$4,1,0)</f>
        <v>0</v>
      </c>
      <c r="F2834" s="8" t="n">
        <f aca="false">IF(D2834&gt;=$B$4,1,0)</f>
        <v>0</v>
      </c>
      <c r="G2834" s="8" t="str">
        <f aca="false">IF(AND(E2834=1,F2834=1),"Both pay",IF(F2834=1,"Missed",IF(E2834=1,"False trigger","Neither")))</f>
        <v>Neither</v>
      </c>
    </row>
    <row r="2835" customFormat="false" ht="15" hidden="false" customHeight="false" outlineLevel="0" collapsed="false">
      <c r="A2835" s="8" t="n">
        <v>1503</v>
      </c>
      <c r="B2835" s="8" t="s">
        <v>339</v>
      </c>
      <c r="C2835" s="13" t="n">
        <v>11.274369223996</v>
      </c>
      <c r="D2835" s="13" t="n">
        <v>12.998125</v>
      </c>
      <c r="E2835" s="8" t="n">
        <f aca="false">IF(C2835&gt;=$B$4,1,0)</f>
        <v>1</v>
      </c>
      <c r="F2835" s="8" t="n">
        <f aca="false">IF(D2835&gt;=$B$4,1,0)</f>
        <v>1</v>
      </c>
      <c r="G2835" s="8" t="str">
        <f aca="false">IF(AND(E2835=1,F2835=1),"Both pay",IF(F2835=1,"Missed",IF(E2835=1,"False trigger","Neither")))</f>
        <v>Both pay</v>
      </c>
    </row>
    <row r="2836" customFormat="false" ht="15" hidden="false" customHeight="false" outlineLevel="0" collapsed="false">
      <c r="A2836" s="8" t="n">
        <v>1510</v>
      </c>
      <c r="B2836" s="8" t="s">
        <v>339</v>
      </c>
      <c r="C2836" s="13" t="n">
        <v>19.0896665135877</v>
      </c>
      <c r="D2836" s="13" t="n">
        <v>16.911875</v>
      </c>
      <c r="E2836" s="8" t="n">
        <f aca="false">IF(C2836&gt;=$B$4,1,0)</f>
        <v>1</v>
      </c>
      <c r="F2836" s="8" t="n">
        <f aca="false">IF(D2836&gt;=$B$4,1,0)</f>
        <v>1</v>
      </c>
      <c r="G2836" s="8" t="str">
        <f aca="false">IF(AND(E2836=1,F2836=1),"Both pay",IF(F2836=1,"Missed",IF(E2836=1,"False trigger","Neither")))</f>
        <v>Both pay</v>
      </c>
    </row>
    <row r="2837" customFormat="false" ht="15" hidden="false" customHeight="false" outlineLevel="0" collapsed="false">
      <c r="A2837" s="8" t="n">
        <v>1511</v>
      </c>
      <c r="B2837" s="8" t="s">
        <v>339</v>
      </c>
      <c r="C2837" s="13" t="n">
        <v>18.0147601710315</v>
      </c>
      <c r="D2837" s="13" t="n">
        <v>16.70875</v>
      </c>
      <c r="E2837" s="8" t="n">
        <f aca="false">IF(C2837&gt;=$B$4,1,0)</f>
        <v>1</v>
      </c>
      <c r="F2837" s="8" t="n">
        <f aca="false">IF(D2837&gt;=$B$4,1,0)</f>
        <v>1</v>
      </c>
      <c r="G2837" s="8" t="str">
        <f aca="false">IF(AND(E2837=1,F2837=1),"Both pay",IF(F2837=1,"Missed",IF(E2837=1,"False trigger","Neither")))</f>
        <v>Both pay</v>
      </c>
    </row>
    <row r="2838" customFormat="false" ht="15" hidden="false" customHeight="false" outlineLevel="0" collapsed="false">
      <c r="A2838" s="8" t="n">
        <v>1512</v>
      </c>
      <c r="B2838" s="8" t="s">
        <v>339</v>
      </c>
      <c r="C2838" s="13" t="n">
        <v>17.1045656546228</v>
      </c>
      <c r="D2838" s="13" t="n">
        <v>18.825625</v>
      </c>
      <c r="E2838" s="8" t="n">
        <f aca="false">IF(C2838&gt;=$B$4,1,0)</f>
        <v>1</v>
      </c>
      <c r="F2838" s="8" t="n">
        <f aca="false">IF(D2838&gt;=$B$4,1,0)</f>
        <v>1</v>
      </c>
      <c r="G2838" s="8" t="str">
        <f aca="false">IF(AND(E2838=1,F2838=1),"Both pay",IF(F2838=1,"Missed",IF(E2838=1,"False trigger","Neither")))</f>
        <v>Both pay</v>
      </c>
    </row>
    <row r="2839" customFormat="false" ht="15" hidden="false" customHeight="false" outlineLevel="0" collapsed="false">
      <c r="A2839" s="8" t="n">
        <v>1513</v>
      </c>
      <c r="B2839" s="8" t="s">
        <v>339</v>
      </c>
      <c r="C2839" s="13" t="n">
        <v>16.7896271163066</v>
      </c>
      <c r="D2839" s="13" t="n">
        <v>19.31125</v>
      </c>
      <c r="E2839" s="8" t="n">
        <f aca="false">IF(C2839&gt;=$B$4,1,0)</f>
        <v>1</v>
      </c>
      <c r="F2839" s="8" t="n">
        <f aca="false">IF(D2839&gt;=$B$4,1,0)</f>
        <v>1</v>
      </c>
      <c r="G2839" s="8" t="str">
        <f aca="false">IF(AND(E2839=1,F2839=1),"Both pay",IF(F2839=1,"Missed",IF(E2839=1,"False trigger","Neither")))</f>
        <v>Both pay</v>
      </c>
    </row>
    <row r="2840" customFormat="false" ht="15" hidden="false" customHeight="false" outlineLevel="0" collapsed="false">
      <c r="A2840" s="8" t="n">
        <v>1514</v>
      </c>
      <c r="B2840" s="8" t="s">
        <v>339</v>
      </c>
      <c r="C2840" s="13" t="n">
        <v>15.8576603216636</v>
      </c>
      <c r="D2840" s="13" t="n">
        <v>16.87875</v>
      </c>
      <c r="E2840" s="8" t="n">
        <f aca="false">IF(C2840&gt;=$B$4,1,0)</f>
        <v>1</v>
      </c>
      <c r="F2840" s="8" t="n">
        <f aca="false">IF(D2840&gt;=$B$4,1,0)</f>
        <v>1</v>
      </c>
      <c r="G2840" s="8" t="str">
        <f aca="false">IF(AND(E2840=1,F2840=1),"Both pay",IF(F2840=1,"Missed",IF(E2840=1,"False trigger","Neither")))</f>
        <v>Both pay</v>
      </c>
    </row>
    <row r="2841" customFormat="false" ht="15" hidden="false" customHeight="false" outlineLevel="0" collapsed="false">
      <c r="A2841" s="8" t="n">
        <v>1517</v>
      </c>
      <c r="B2841" s="8" t="s">
        <v>339</v>
      </c>
      <c r="C2841" s="13" t="n">
        <v>10.9974155079117</v>
      </c>
      <c r="D2841" s="13" t="n">
        <v>10.371875</v>
      </c>
      <c r="E2841" s="8" t="n">
        <f aca="false">IF(C2841&gt;=$B$4,1,0)</f>
        <v>1</v>
      </c>
      <c r="F2841" s="8" t="n">
        <f aca="false">IF(D2841&gt;=$B$4,1,0)</f>
        <v>1</v>
      </c>
      <c r="G2841" s="8" t="str">
        <f aca="false">IF(AND(E2841=1,F2841=1),"Both pay",IF(F2841=1,"Missed",IF(E2841=1,"False trigger","Neither")))</f>
        <v>Both pay</v>
      </c>
    </row>
    <row r="2842" customFormat="false" ht="15" hidden="false" customHeight="false" outlineLevel="0" collapsed="false">
      <c r="A2842" s="8" t="n">
        <v>1518</v>
      </c>
      <c r="B2842" s="8" t="s">
        <v>339</v>
      </c>
      <c r="C2842" s="13" t="n">
        <v>9.03695752458598</v>
      </c>
      <c r="D2842" s="13" t="n">
        <v>12.373125</v>
      </c>
      <c r="E2842" s="8" t="n">
        <f aca="false">IF(C2842&gt;=$B$4,1,0)</f>
        <v>0</v>
      </c>
      <c r="F2842" s="8" t="n">
        <f aca="false">IF(D2842&gt;=$B$4,1,0)</f>
        <v>1</v>
      </c>
      <c r="G2842" s="8" t="str">
        <f aca="false">IF(AND(E2842=1,F2842=1),"Both pay",IF(F2842=1,"Missed",IF(E2842=1,"False trigger","Neither")))</f>
        <v>Missed</v>
      </c>
    </row>
    <row r="2843" customFormat="false" ht="15" hidden="false" customHeight="false" outlineLevel="0" collapsed="false">
      <c r="A2843" s="8" t="n">
        <v>1519</v>
      </c>
      <c r="B2843" s="8" t="s">
        <v>339</v>
      </c>
      <c r="C2843" s="13" t="n">
        <v>11.4636565061531</v>
      </c>
      <c r="D2843" s="13" t="n">
        <v>12.419375</v>
      </c>
      <c r="E2843" s="8" t="n">
        <f aca="false">IF(C2843&gt;=$B$4,1,0)</f>
        <v>1</v>
      </c>
      <c r="F2843" s="8" t="n">
        <f aca="false">IF(D2843&gt;=$B$4,1,0)</f>
        <v>1</v>
      </c>
      <c r="G2843" s="8" t="str">
        <f aca="false">IF(AND(E2843=1,F2843=1),"Both pay",IF(F2843=1,"Missed",IF(E2843=1,"False trigger","Neither")))</f>
        <v>Both pay</v>
      </c>
    </row>
    <row r="2844" customFormat="false" ht="15" hidden="false" customHeight="false" outlineLevel="0" collapsed="false">
      <c r="A2844" s="8" t="n">
        <v>1520</v>
      </c>
      <c r="B2844" s="8" t="s">
        <v>339</v>
      </c>
      <c r="C2844" s="13" t="n">
        <v>12.2940195321572</v>
      </c>
      <c r="D2844" s="13" t="n">
        <v>11.458125</v>
      </c>
      <c r="E2844" s="8" t="n">
        <f aca="false">IF(C2844&gt;=$B$4,1,0)</f>
        <v>1</v>
      </c>
      <c r="F2844" s="8" t="n">
        <f aca="false">IF(D2844&gt;=$B$4,1,0)</f>
        <v>1</v>
      </c>
      <c r="G2844" s="8" t="str">
        <f aca="false">IF(AND(E2844=1,F2844=1),"Both pay",IF(F2844=1,"Missed",IF(E2844=1,"False trigger","Neither")))</f>
        <v>Both pay</v>
      </c>
    </row>
    <row r="2845" customFormat="false" ht="15" hidden="false" customHeight="false" outlineLevel="0" collapsed="false">
      <c r="A2845" s="8" t="n">
        <v>1521</v>
      </c>
      <c r="B2845" s="8" t="s">
        <v>339</v>
      </c>
      <c r="C2845" s="13" t="n">
        <v>12.4697530690645</v>
      </c>
      <c r="D2845" s="13" t="n">
        <v>10.016875</v>
      </c>
      <c r="E2845" s="8" t="n">
        <f aca="false">IF(C2845&gt;=$B$4,1,0)</f>
        <v>1</v>
      </c>
      <c r="F2845" s="8" t="n">
        <f aca="false">IF(D2845&gt;=$B$4,1,0)</f>
        <v>1</v>
      </c>
      <c r="G2845" s="8" t="str">
        <f aca="false">IF(AND(E2845=1,F2845=1),"Both pay",IF(F2845=1,"Missed",IF(E2845=1,"False trigger","Neither")))</f>
        <v>Both pay</v>
      </c>
    </row>
    <row r="2846" customFormat="false" ht="15" hidden="false" customHeight="false" outlineLevel="0" collapsed="false">
      <c r="A2846" s="8" t="n">
        <v>1522</v>
      </c>
      <c r="B2846" s="8" t="s">
        <v>339</v>
      </c>
      <c r="C2846" s="13" t="n">
        <v>10.9331698844888</v>
      </c>
      <c r="D2846" s="13" t="n">
        <v>10.134375</v>
      </c>
      <c r="E2846" s="8" t="n">
        <f aca="false">IF(C2846&gt;=$B$4,1,0)</f>
        <v>1</v>
      </c>
      <c r="F2846" s="8" t="n">
        <f aca="false">IF(D2846&gt;=$B$4,1,0)</f>
        <v>1</v>
      </c>
      <c r="G2846" s="8" t="str">
        <f aca="false">IF(AND(E2846=1,F2846=1),"Both pay",IF(F2846=1,"Missed",IF(E2846=1,"False trigger","Neither")))</f>
        <v>Both pay</v>
      </c>
    </row>
    <row r="2847" customFormat="false" ht="15" hidden="false" customHeight="false" outlineLevel="0" collapsed="false">
      <c r="A2847" s="8" t="n">
        <v>1523</v>
      </c>
      <c r="B2847" s="8" t="s">
        <v>339</v>
      </c>
      <c r="C2847" s="13" t="n">
        <v>7.58395147142819</v>
      </c>
      <c r="D2847" s="13" t="n">
        <v>7.051875</v>
      </c>
      <c r="E2847" s="8" t="n">
        <f aca="false">IF(C2847&gt;=$B$4,1,0)</f>
        <v>0</v>
      </c>
      <c r="F2847" s="8" t="n">
        <f aca="false">IF(D2847&gt;=$B$4,1,0)</f>
        <v>0</v>
      </c>
      <c r="G2847" s="8" t="str">
        <f aca="false">IF(AND(E2847=1,F2847=1),"Both pay",IF(F2847=1,"Missed",IF(E2847=1,"False trigger","Neither")))</f>
        <v>Neither</v>
      </c>
    </row>
    <row r="2848" customFormat="false" ht="15" hidden="false" customHeight="false" outlineLevel="0" collapsed="false">
      <c r="A2848" s="8" t="n">
        <v>1524</v>
      </c>
      <c r="B2848" s="8" t="s">
        <v>339</v>
      </c>
      <c r="C2848" s="13" t="n">
        <v>6.03035787154205</v>
      </c>
      <c r="D2848" s="13" t="n">
        <v>5.861875</v>
      </c>
      <c r="E2848" s="8" t="n">
        <f aca="false">IF(C2848&gt;=$B$4,1,0)</f>
        <v>0</v>
      </c>
      <c r="F2848" s="8" t="n">
        <f aca="false">IF(D2848&gt;=$B$4,1,0)</f>
        <v>0</v>
      </c>
      <c r="G2848" s="8" t="str">
        <f aca="false">IF(AND(E2848=1,F2848=1),"Both pay",IF(F2848=1,"Missed",IF(E2848=1,"False trigger","Neither")))</f>
        <v>Neither</v>
      </c>
    </row>
    <row r="2849" customFormat="false" ht="15" hidden="false" customHeight="false" outlineLevel="0" collapsed="false">
      <c r="A2849" s="8" t="n">
        <v>1525</v>
      </c>
      <c r="B2849" s="8" t="s">
        <v>339</v>
      </c>
      <c r="C2849" s="13" t="n">
        <v>4.05775995878416</v>
      </c>
      <c r="D2849" s="13" t="n">
        <v>4.793125</v>
      </c>
      <c r="E2849" s="8" t="n">
        <f aca="false">IF(C2849&gt;=$B$4,1,0)</f>
        <v>0</v>
      </c>
      <c r="F2849" s="8" t="n">
        <f aca="false">IF(D2849&gt;=$B$4,1,0)</f>
        <v>0</v>
      </c>
      <c r="G2849" s="8" t="str">
        <f aca="false">IF(AND(E2849=1,F2849=1),"Both pay",IF(F2849=1,"Missed",IF(E2849=1,"False trigger","Neither")))</f>
        <v>Neither</v>
      </c>
    </row>
    <row r="2850" customFormat="false" ht="15" hidden="false" customHeight="false" outlineLevel="0" collapsed="false">
      <c r="A2850" s="8" t="n">
        <v>1526</v>
      </c>
      <c r="B2850" s="8" t="s">
        <v>339</v>
      </c>
      <c r="C2850" s="13" t="n">
        <v>3.93957936013302</v>
      </c>
      <c r="D2850" s="13" t="n">
        <v>4.175625</v>
      </c>
      <c r="E2850" s="8" t="n">
        <f aca="false">IF(C2850&gt;=$B$4,1,0)</f>
        <v>0</v>
      </c>
      <c r="F2850" s="8" t="n">
        <f aca="false">IF(D2850&gt;=$B$4,1,0)</f>
        <v>0</v>
      </c>
      <c r="G2850" s="8" t="str">
        <f aca="false">IF(AND(E2850=1,F2850=1),"Both pay",IF(F2850=1,"Missed",IF(E2850=1,"False trigger","Neither")))</f>
        <v>Neither</v>
      </c>
    </row>
    <row r="2851" customFormat="false" ht="15" hidden="false" customHeight="false" outlineLevel="0" collapsed="false">
      <c r="A2851" s="8" t="n">
        <v>1527</v>
      </c>
      <c r="B2851" s="8" t="s">
        <v>339</v>
      </c>
      <c r="C2851" s="13" t="n">
        <v>2.40731842121236</v>
      </c>
      <c r="D2851" s="13" t="n">
        <v>3.15375</v>
      </c>
      <c r="E2851" s="8" t="n">
        <f aca="false">IF(C2851&gt;=$B$4,1,0)</f>
        <v>0</v>
      </c>
      <c r="F2851" s="8" t="n">
        <f aca="false">IF(D2851&gt;=$B$4,1,0)</f>
        <v>0</v>
      </c>
      <c r="G2851" s="8" t="str">
        <f aca="false">IF(AND(E2851=1,F2851=1),"Both pay",IF(F2851=1,"Missed",IF(E2851=1,"False trigger","Neither")))</f>
        <v>Neither</v>
      </c>
    </row>
    <row r="2852" customFormat="false" ht="15" hidden="false" customHeight="false" outlineLevel="0" collapsed="false">
      <c r="A2852" s="8" t="n">
        <v>1528</v>
      </c>
      <c r="B2852" s="8" t="s">
        <v>339</v>
      </c>
      <c r="C2852" s="13" t="n">
        <v>0.993895046267298</v>
      </c>
      <c r="D2852" s="13" t="n">
        <v>0.798750000000001</v>
      </c>
      <c r="E2852" s="8" t="n">
        <f aca="false">IF(C2852&gt;=$B$4,1,0)</f>
        <v>0</v>
      </c>
      <c r="F2852" s="8" t="n">
        <f aca="false">IF(D2852&gt;=$B$4,1,0)</f>
        <v>0</v>
      </c>
      <c r="G2852" s="8" t="str">
        <f aca="false">IF(AND(E2852=1,F2852=1),"Both pay",IF(F2852=1,"Missed",IF(E2852=1,"False trigger","Neither")))</f>
        <v>Neither</v>
      </c>
    </row>
    <row r="2853" customFormat="false" ht="15" hidden="false" customHeight="false" outlineLevel="0" collapsed="false">
      <c r="A2853" s="8" t="n">
        <v>1529</v>
      </c>
      <c r="B2853" s="8" t="s">
        <v>339</v>
      </c>
      <c r="C2853" s="13" t="n">
        <v>0.7651442386923</v>
      </c>
      <c r="D2853" s="13" t="n">
        <v>0.166874999999999</v>
      </c>
      <c r="E2853" s="8" t="n">
        <f aca="false">IF(C2853&gt;=$B$4,1,0)</f>
        <v>0</v>
      </c>
      <c r="F2853" s="8" t="n">
        <f aca="false">IF(D2853&gt;=$B$4,1,0)</f>
        <v>0</v>
      </c>
      <c r="G2853" s="8" t="str">
        <f aca="false">IF(AND(E2853=1,F2853=1),"Both pay",IF(F2853=1,"Missed",IF(E2853=1,"False trigger","Neither")))</f>
        <v>Neither</v>
      </c>
    </row>
    <row r="2854" customFormat="false" ht="15" hidden="false" customHeight="false" outlineLevel="0" collapsed="false">
      <c r="A2854" s="8" t="n">
        <v>1530</v>
      </c>
      <c r="B2854" s="8" t="s">
        <v>339</v>
      </c>
      <c r="C2854" s="13" t="n">
        <v>0.505650024955824</v>
      </c>
      <c r="D2854" s="13" t="n">
        <v>0.078125</v>
      </c>
      <c r="E2854" s="8" t="n">
        <f aca="false">IF(C2854&gt;=$B$4,1,0)</f>
        <v>0</v>
      </c>
      <c r="F2854" s="8" t="n">
        <f aca="false">IF(D2854&gt;=$B$4,1,0)</f>
        <v>0</v>
      </c>
      <c r="G2854" s="8" t="str">
        <f aca="false">IF(AND(E2854=1,F2854=1),"Both pay",IF(F2854=1,"Missed",IF(E2854=1,"False trigger","Neither")))</f>
        <v>Neither</v>
      </c>
    </row>
    <row r="2855" customFormat="false" ht="15" hidden="false" customHeight="false" outlineLevel="0" collapsed="false">
      <c r="A2855" s="8" t="n">
        <v>1531</v>
      </c>
      <c r="B2855" s="8" t="s">
        <v>339</v>
      </c>
      <c r="C2855" s="13" t="n">
        <v>0.278798098113202</v>
      </c>
      <c r="D2855" s="13" t="n">
        <v>0.0843750000000005</v>
      </c>
      <c r="E2855" s="8" t="n">
        <f aca="false">IF(C2855&gt;=$B$4,1,0)</f>
        <v>0</v>
      </c>
      <c r="F2855" s="8" t="n">
        <f aca="false">IF(D2855&gt;=$B$4,1,0)</f>
        <v>0</v>
      </c>
      <c r="G2855" s="8" t="str">
        <f aca="false">IF(AND(E2855=1,F2855=1),"Both pay",IF(F2855=1,"Missed",IF(E2855=1,"False trigger","Neither")))</f>
        <v>Neither</v>
      </c>
    </row>
    <row r="2856" customFormat="false" ht="15" hidden="false" customHeight="false" outlineLevel="0" collapsed="false">
      <c r="A2856" s="8" t="n">
        <v>1532</v>
      </c>
      <c r="B2856" s="8" t="s">
        <v>339</v>
      </c>
      <c r="C2856" s="13" t="n">
        <v>0.196754270803789</v>
      </c>
      <c r="D2856" s="13" t="n">
        <v>0.0481249999999997</v>
      </c>
      <c r="E2856" s="8" t="n">
        <f aca="false">IF(C2856&gt;=$B$4,1,0)</f>
        <v>0</v>
      </c>
      <c r="F2856" s="8" t="n">
        <f aca="false">IF(D2856&gt;=$B$4,1,0)</f>
        <v>0</v>
      </c>
      <c r="G2856" s="8" t="str">
        <f aca="false">IF(AND(E2856=1,F2856=1),"Both pay",IF(F2856=1,"Missed",IF(E2856=1,"False trigger","Neither")))</f>
        <v>Neither</v>
      </c>
    </row>
    <row r="2857" customFormat="false" ht="15" hidden="false" customHeight="false" outlineLevel="0" collapsed="false">
      <c r="A2857" s="8" t="n">
        <v>1533</v>
      </c>
      <c r="B2857" s="8" t="s">
        <v>339</v>
      </c>
      <c r="C2857" s="13" t="n">
        <v>0.315017557803547</v>
      </c>
      <c r="D2857" s="13" t="n">
        <v>0.10625</v>
      </c>
      <c r="E2857" s="8" t="n">
        <f aca="false">IF(C2857&gt;=$B$4,1,0)</f>
        <v>0</v>
      </c>
      <c r="F2857" s="8" t="n">
        <f aca="false">IF(D2857&gt;=$B$4,1,0)</f>
        <v>0</v>
      </c>
      <c r="G2857" s="8" t="str">
        <f aca="false">IF(AND(E2857=1,F2857=1),"Both pay",IF(F2857=1,"Missed",IF(E2857=1,"False trigger","Neither")))</f>
        <v>Neither</v>
      </c>
    </row>
    <row r="2858" customFormat="false" ht="15" hidden="false" customHeight="false" outlineLevel="0" collapsed="false">
      <c r="A2858" s="8" t="n">
        <v>1534</v>
      </c>
      <c r="B2858" s="8" t="s">
        <v>339</v>
      </c>
      <c r="C2858" s="13" t="n">
        <v>0.430797230642041</v>
      </c>
      <c r="D2858" s="13" t="n">
        <v>1.4775</v>
      </c>
      <c r="E2858" s="8" t="n">
        <f aca="false">IF(C2858&gt;=$B$4,1,0)</f>
        <v>0</v>
      </c>
      <c r="F2858" s="8" t="n">
        <f aca="false">IF(D2858&gt;=$B$4,1,0)</f>
        <v>0</v>
      </c>
      <c r="G2858" s="8" t="str">
        <f aca="false">IF(AND(E2858=1,F2858=1),"Both pay",IF(F2858=1,"Missed",IF(E2858=1,"False trigger","Neither")))</f>
        <v>Neither</v>
      </c>
    </row>
    <row r="2859" customFormat="false" ht="15" hidden="false" customHeight="false" outlineLevel="0" collapsed="false">
      <c r="A2859" s="8" t="n">
        <v>1535</v>
      </c>
      <c r="B2859" s="8" t="s">
        <v>339</v>
      </c>
      <c r="C2859" s="13" t="n">
        <v>0.364288806162035</v>
      </c>
      <c r="D2859" s="13" t="n">
        <v>2.776875</v>
      </c>
      <c r="E2859" s="8" t="n">
        <f aca="false">IF(C2859&gt;=$B$4,1,0)</f>
        <v>0</v>
      </c>
      <c r="F2859" s="8" t="n">
        <f aca="false">IF(D2859&gt;=$B$4,1,0)</f>
        <v>0</v>
      </c>
      <c r="G2859" s="8" t="str">
        <f aca="false">IF(AND(E2859=1,F2859=1),"Both pay",IF(F2859=1,"Missed",IF(E2859=1,"False trigger","Neither")))</f>
        <v>Neither</v>
      </c>
    </row>
    <row r="2860" customFormat="false" ht="15" hidden="false" customHeight="false" outlineLevel="0" collapsed="false">
      <c r="A2860" s="8" t="n">
        <v>1540</v>
      </c>
      <c r="B2860" s="8" t="s">
        <v>339</v>
      </c>
      <c r="C2860" s="13" t="n">
        <v>7.91125802099384</v>
      </c>
      <c r="D2860" s="13" t="n">
        <v>6.720625</v>
      </c>
      <c r="E2860" s="8" t="n">
        <f aca="false">IF(C2860&gt;=$B$4,1,0)</f>
        <v>0</v>
      </c>
      <c r="F2860" s="8" t="n">
        <f aca="false">IF(D2860&gt;=$B$4,1,0)</f>
        <v>0</v>
      </c>
      <c r="G2860" s="8" t="str">
        <f aca="false">IF(AND(E2860=1,F2860=1),"Both pay",IF(F2860=1,"Missed",IF(E2860=1,"False trigger","Neither")))</f>
        <v>Neither</v>
      </c>
    </row>
    <row r="2861" customFormat="false" ht="15" hidden="false" customHeight="false" outlineLevel="0" collapsed="false">
      <c r="A2861" s="8" t="n">
        <v>1541</v>
      </c>
      <c r="B2861" s="8" t="s">
        <v>339</v>
      </c>
      <c r="C2861" s="13" t="n">
        <v>6.6768446185189</v>
      </c>
      <c r="D2861" s="13" t="n">
        <v>7.893125</v>
      </c>
      <c r="E2861" s="8" t="n">
        <f aca="false">IF(C2861&gt;=$B$4,1,0)</f>
        <v>0</v>
      </c>
      <c r="F2861" s="8" t="n">
        <f aca="false">IF(D2861&gt;=$B$4,1,0)</f>
        <v>0</v>
      </c>
      <c r="G2861" s="8" t="str">
        <f aca="false">IF(AND(E2861=1,F2861=1),"Both pay",IF(F2861=1,"Missed",IF(E2861=1,"False trigger","Neither")))</f>
        <v>Neither</v>
      </c>
    </row>
    <row r="2862" customFormat="false" ht="15" hidden="false" customHeight="false" outlineLevel="0" collapsed="false">
      <c r="A2862" s="8" t="n">
        <v>1542</v>
      </c>
      <c r="B2862" s="8" t="s">
        <v>339</v>
      </c>
      <c r="C2862" s="13" t="n">
        <v>6.62275628952113</v>
      </c>
      <c r="D2862" s="13" t="n">
        <v>8.028125</v>
      </c>
      <c r="E2862" s="8" t="n">
        <f aca="false">IF(C2862&gt;=$B$4,1,0)</f>
        <v>0</v>
      </c>
      <c r="F2862" s="8" t="n">
        <f aca="false">IF(D2862&gt;=$B$4,1,0)</f>
        <v>0</v>
      </c>
      <c r="G2862" s="8" t="str">
        <f aca="false">IF(AND(E2862=1,F2862=1),"Both pay",IF(F2862=1,"Missed",IF(E2862=1,"False trigger","Neither")))</f>
        <v>Neither</v>
      </c>
    </row>
    <row r="2863" customFormat="false" ht="15" hidden="false" customHeight="false" outlineLevel="0" collapsed="false">
      <c r="A2863" s="8" t="n">
        <v>1543</v>
      </c>
      <c r="B2863" s="8" t="s">
        <v>339</v>
      </c>
      <c r="C2863" s="13" t="n">
        <v>7.5682614879573</v>
      </c>
      <c r="D2863" s="13" t="n">
        <v>9.905625</v>
      </c>
      <c r="E2863" s="8" t="n">
        <f aca="false">IF(C2863&gt;=$B$4,1,0)</f>
        <v>0</v>
      </c>
      <c r="F2863" s="8" t="n">
        <f aca="false">IF(D2863&gt;=$B$4,1,0)</f>
        <v>0</v>
      </c>
      <c r="G2863" s="8" t="str">
        <f aca="false">IF(AND(E2863=1,F2863=1),"Both pay",IF(F2863=1,"Missed",IF(E2863=1,"False trigger","Neither")))</f>
        <v>Neither</v>
      </c>
    </row>
    <row r="2864" customFormat="false" ht="15" hidden="false" customHeight="false" outlineLevel="0" collapsed="false">
      <c r="A2864" s="8" t="n">
        <v>1544</v>
      </c>
      <c r="B2864" s="8" t="s">
        <v>339</v>
      </c>
      <c r="C2864" s="13" t="n">
        <v>8.35543115915115</v>
      </c>
      <c r="D2864" s="13" t="n">
        <v>12.535</v>
      </c>
      <c r="E2864" s="8" t="n">
        <f aca="false">IF(C2864&gt;=$B$4,1,0)</f>
        <v>0</v>
      </c>
      <c r="F2864" s="8" t="n">
        <f aca="false">IF(D2864&gt;=$B$4,1,0)</f>
        <v>1</v>
      </c>
      <c r="G2864" s="8" t="str">
        <f aca="false">IF(AND(E2864=1,F2864=1),"Both pay",IF(F2864=1,"Missed",IF(E2864=1,"False trigger","Neither")))</f>
        <v>Missed</v>
      </c>
    </row>
    <row r="2865" customFormat="false" ht="15" hidden="false" customHeight="false" outlineLevel="0" collapsed="false">
      <c r="A2865" s="8" t="n">
        <v>1545</v>
      </c>
      <c r="B2865" s="8" t="s">
        <v>339</v>
      </c>
      <c r="C2865" s="13" t="n">
        <v>8.2651406648156</v>
      </c>
      <c r="D2865" s="13" t="n">
        <v>12.959375</v>
      </c>
      <c r="E2865" s="8" t="n">
        <f aca="false">IF(C2865&gt;=$B$4,1,0)</f>
        <v>0</v>
      </c>
      <c r="F2865" s="8" t="n">
        <f aca="false">IF(D2865&gt;=$B$4,1,0)</f>
        <v>1</v>
      </c>
      <c r="G2865" s="8" t="str">
        <f aca="false">IF(AND(E2865=1,F2865=1),"Both pay",IF(F2865=1,"Missed",IF(E2865=1,"False trigger","Neither")))</f>
        <v>Missed</v>
      </c>
    </row>
    <row r="2866" customFormat="false" ht="15" hidden="false" customHeight="false" outlineLevel="0" collapsed="false">
      <c r="A2866" s="8" t="n">
        <v>1547</v>
      </c>
      <c r="B2866" s="8" t="s">
        <v>339</v>
      </c>
      <c r="C2866" s="13" t="n">
        <v>5.54786210683862</v>
      </c>
      <c r="D2866" s="13" t="n">
        <v>24.489375</v>
      </c>
      <c r="E2866" s="8" t="n">
        <f aca="false">IF(C2866&gt;=$B$4,1,0)</f>
        <v>0</v>
      </c>
      <c r="F2866" s="8" t="n">
        <f aca="false">IF(D2866&gt;=$B$4,1,0)</f>
        <v>1</v>
      </c>
      <c r="G2866" s="8" t="str">
        <f aca="false">IF(AND(E2866=1,F2866=1),"Both pay",IF(F2866=1,"Missed",IF(E2866=1,"False trigger","Neither")))</f>
        <v>Missed</v>
      </c>
    </row>
    <row r="2867" customFormat="false" ht="15" hidden="false" customHeight="false" outlineLevel="0" collapsed="false">
      <c r="A2867" s="8" t="n">
        <v>1548</v>
      </c>
      <c r="B2867" s="8" t="s">
        <v>339</v>
      </c>
      <c r="C2867" s="13" t="n">
        <v>4.84154634690736</v>
      </c>
      <c r="D2867" s="13" t="n">
        <v>32.560625</v>
      </c>
      <c r="E2867" s="8" t="n">
        <f aca="false">IF(C2867&gt;=$B$4,1,0)</f>
        <v>0</v>
      </c>
      <c r="F2867" s="8" t="n">
        <f aca="false">IF(D2867&gt;=$B$4,1,0)</f>
        <v>1</v>
      </c>
      <c r="G2867" s="8" t="str">
        <f aca="false">IF(AND(E2867=1,F2867=1),"Both pay",IF(F2867=1,"Missed",IF(E2867=1,"False trigger","Neither")))</f>
        <v>Missed</v>
      </c>
    </row>
    <row r="2868" customFormat="false" ht="15" hidden="false" customHeight="false" outlineLevel="0" collapsed="false">
      <c r="A2868" s="8" t="n">
        <v>1549</v>
      </c>
      <c r="B2868" s="8" t="s">
        <v>339</v>
      </c>
      <c r="C2868" s="13" t="n">
        <v>4.48049863244195</v>
      </c>
      <c r="D2868" s="13" t="n">
        <v>21.285625</v>
      </c>
      <c r="E2868" s="8" t="n">
        <f aca="false">IF(C2868&gt;=$B$4,1,0)</f>
        <v>0</v>
      </c>
      <c r="F2868" s="8" t="n">
        <f aca="false">IF(D2868&gt;=$B$4,1,0)</f>
        <v>1</v>
      </c>
      <c r="G2868" s="8" t="str">
        <f aca="false">IF(AND(E2868=1,F2868=1),"Both pay",IF(F2868=1,"Missed",IF(E2868=1,"False trigger","Neither")))</f>
        <v>Missed</v>
      </c>
    </row>
    <row r="2869" customFormat="false" ht="15" hidden="false" customHeight="false" outlineLevel="0" collapsed="false">
      <c r="A2869" s="8" t="n">
        <v>1550</v>
      </c>
      <c r="B2869" s="8" t="s">
        <v>339</v>
      </c>
      <c r="C2869" s="13" t="n">
        <v>4.14800469375259</v>
      </c>
      <c r="D2869" s="13" t="n">
        <v>6.045</v>
      </c>
      <c r="E2869" s="8" t="n">
        <f aca="false">IF(C2869&gt;=$B$4,1,0)</f>
        <v>0</v>
      </c>
      <c r="F2869" s="8" t="n">
        <f aca="false">IF(D2869&gt;=$B$4,1,0)</f>
        <v>0</v>
      </c>
      <c r="G2869" s="8" t="str">
        <f aca="false">IF(AND(E2869=1,F2869=1),"Both pay",IF(F2869=1,"Missed",IF(E2869=1,"False trigger","Neither")))</f>
        <v>Neither</v>
      </c>
    </row>
    <row r="2870" customFormat="false" ht="15" hidden="false" customHeight="false" outlineLevel="0" collapsed="false">
      <c r="A2870" s="8" t="n">
        <v>1551</v>
      </c>
      <c r="B2870" s="8" t="s">
        <v>339</v>
      </c>
      <c r="C2870" s="13" t="n">
        <v>3.70184302751416</v>
      </c>
      <c r="D2870" s="13" t="n">
        <v>6.39125</v>
      </c>
      <c r="E2870" s="8" t="n">
        <f aca="false">IF(C2870&gt;=$B$4,1,0)</f>
        <v>0</v>
      </c>
      <c r="F2870" s="8" t="n">
        <f aca="false">IF(D2870&gt;=$B$4,1,0)</f>
        <v>0</v>
      </c>
      <c r="G2870" s="8" t="str">
        <f aca="false">IF(AND(E2870=1,F2870=1),"Both pay",IF(F2870=1,"Missed",IF(E2870=1,"False trigger","Neither")))</f>
        <v>Neither</v>
      </c>
    </row>
    <row r="2871" customFormat="false" ht="15" hidden="false" customHeight="false" outlineLevel="0" collapsed="false">
      <c r="A2871" s="8" t="n">
        <v>1552</v>
      </c>
      <c r="B2871" s="8" t="s">
        <v>339</v>
      </c>
      <c r="C2871" s="13" t="n">
        <v>3.54950421542656</v>
      </c>
      <c r="D2871" s="13" t="n">
        <v>7.349375</v>
      </c>
      <c r="E2871" s="8" t="n">
        <f aca="false">IF(C2871&gt;=$B$4,1,0)</f>
        <v>0</v>
      </c>
      <c r="F2871" s="8" t="n">
        <f aca="false">IF(D2871&gt;=$B$4,1,0)</f>
        <v>0</v>
      </c>
      <c r="G2871" s="8" t="str">
        <f aca="false">IF(AND(E2871=1,F2871=1),"Both pay",IF(F2871=1,"Missed",IF(E2871=1,"False trigger","Neither")))</f>
        <v>Neither</v>
      </c>
    </row>
    <row r="2872" customFormat="false" ht="15" hidden="false" customHeight="false" outlineLevel="0" collapsed="false">
      <c r="A2872" s="8" t="n">
        <v>1553</v>
      </c>
      <c r="B2872" s="8" t="s">
        <v>339</v>
      </c>
      <c r="C2872" s="13" t="n">
        <v>4.56426769376469</v>
      </c>
      <c r="D2872" s="13" t="n">
        <v>9.89125</v>
      </c>
      <c r="E2872" s="8" t="n">
        <f aca="false">IF(C2872&gt;=$B$4,1,0)</f>
        <v>0</v>
      </c>
      <c r="F2872" s="8" t="n">
        <f aca="false">IF(D2872&gt;=$B$4,1,0)</f>
        <v>0</v>
      </c>
      <c r="G2872" s="8" t="str">
        <f aca="false">IF(AND(E2872=1,F2872=1),"Both pay",IF(F2872=1,"Missed",IF(E2872=1,"False trigger","Neither")))</f>
        <v>Neither</v>
      </c>
    </row>
    <row r="2873" customFormat="false" ht="15" hidden="false" customHeight="false" outlineLevel="0" collapsed="false">
      <c r="A2873" s="8" t="n">
        <v>1554</v>
      </c>
      <c r="B2873" s="8" t="s">
        <v>339</v>
      </c>
      <c r="C2873" s="13" t="n">
        <v>4.65699516859435</v>
      </c>
      <c r="D2873" s="13" t="n">
        <v>10.685625</v>
      </c>
      <c r="E2873" s="8" t="n">
        <f aca="false">IF(C2873&gt;=$B$4,1,0)</f>
        <v>0</v>
      </c>
      <c r="F2873" s="8" t="n">
        <f aca="false">IF(D2873&gt;=$B$4,1,0)</f>
        <v>1</v>
      </c>
      <c r="G2873" s="8" t="str">
        <f aca="false">IF(AND(E2873=1,F2873=1),"Both pay",IF(F2873=1,"Missed",IF(E2873=1,"False trigger","Neither")))</f>
        <v>Missed</v>
      </c>
    </row>
    <row r="2874" customFormat="false" ht="15" hidden="false" customHeight="false" outlineLevel="0" collapsed="false">
      <c r="A2874" s="8" t="n">
        <v>1555</v>
      </c>
      <c r="B2874" s="8" t="s">
        <v>339</v>
      </c>
      <c r="C2874" s="13" t="n">
        <v>5.05748420976817</v>
      </c>
      <c r="D2874" s="13" t="n">
        <v>7.16125</v>
      </c>
      <c r="E2874" s="8" t="n">
        <f aca="false">IF(C2874&gt;=$B$4,1,0)</f>
        <v>0</v>
      </c>
      <c r="F2874" s="8" t="n">
        <f aca="false">IF(D2874&gt;=$B$4,1,0)</f>
        <v>0</v>
      </c>
      <c r="G2874" s="8" t="str">
        <f aca="false">IF(AND(E2874=1,F2874=1),"Both pay",IF(F2874=1,"Missed",IF(E2874=1,"False trigger","Neither")))</f>
        <v>Neither</v>
      </c>
    </row>
    <row r="2875" customFormat="false" ht="15" hidden="false" customHeight="false" outlineLevel="0" collapsed="false">
      <c r="A2875" s="8" t="n">
        <v>1556</v>
      </c>
      <c r="B2875" s="8" t="s">
        <v>339</v>
      </c>
      <c r="C2875" s="13" t="n">
        <v>4.94951723021478</v>
      </c>
      <c r="D2875" s="13" t="n">
        <v>7.060625</v>
      </c>
      <c r="E2875" s="8" t="n">
        <f aca="false">IF(C2875&gt;=$B$4,1,0)</f>
        <v>0</v>
      </c>
      <c r="F2875" s="8" t="n">
        <f aca="false">IF(D2875&gt;=$B$4,1,0)</f>
        <v>0</v>
      </c>
      <c r="G2875" s="8" t="str">
        <f aca="false">IF(AND(E2875=1,F2875=1),"Both pay",IF(F2875=1,"Missed",IF(E2875=1,"False trigger","Neither")))</f>
        <v>Neither</v>
      </c>
    </row>
    <row r="2876" customFormat="false" ht="15" hidden="false" customHeight="false" outlineLevel="0" collapsed="false">
      <c r="A2876" s="8" t="n">
        <v>1557</v>
      </c>
      <c r="B2876" s="8" t="s">
        <v>339</v>
      </c>
      <c r="C2876" s="13" t="n">
        <v>5.9604711086809</v>
      </c>
      <c r="D2876" s="13" t="n">
        <v>8.379375</v>
      </c>
      <c r="E2876" s="8" t="n">
        <f aca="false">IF(C2876&gt;=$B$4,1,0)</f>
        <v>0</v>
      </c>
      <c r="F2876" s="8" t="n">
        <f aca="false">IF(D2876&gt;=$B$4,1,0)</f>
        <v>0</v>
      </c>
      <c r="G2876" s="8" t="str">
        <f aca="false">IF(AND(E2876=1,F2876=1),"Both pay",IF(F2876=1,"Missed",IF(E2876=1,"False trigger","Neither")))</f>
        <v>Neither</v>
      </c>
    </row>
    <row r="2877" customFormat="false" ht="15" hidden="false" customHeight="false" outlineLevel="0" collapsed="false">
      <c r="A2877" s="8" t="n">
        <v>1558</v>
      </c>
      <c r="B2877" s="8" t="s">
        <v>339</v>
      </c>
      <c r="C2877" s="13" t="n">
        <v>7.89236381886389</v>
      </c>
      <c r="D2877" s="13" t="n">
        <v>10.741875</v>
      </c>
      <c r="E2877" s="8" t="n">
        <f aca="false">IF(C2877&gt;=$B$4,1,0)</f>
        <v>0</v>
      </c>
      <c r="F2877" s="8" t="n">
        <f aca="false">IF(D2877&gt;=$B$4,1,0)</f>
        <v>1</v>
      </c>
      <c r="G2877" s="8" t="str">
        <f aca="false">IF(AND(E2877=1,F2877=1),"Both pay",IF(F2877=1,"Missed",IF(E2877=1,"False trigger","Neither")))</f>
        <v>Missed</v>
      </c>
    </row>
    <row r="2878" customFormat="false" ht="15" hidden="false" customHeight="false" outlineLevel="0" collapsed="false">
      <c r="A2878" s="8" t="n">
        <v>1559</v>
      </c>
      <c r="B2878" s="8" t="s">
        <v>339</v>
      </c>
      <c r="C2878" s="13" t="n">
        <v>11.0631256449644</v>
      </c>
      <c r="D2878" s="13" t="n">
        <v>14.839375</v>
      </c>
      <c r="E2878" s="8" t="n">
        <f aca="false">IF(C2878&gt;=$B$4,1,0)</f>
        <v>1</v>
      </c>
      <c r="F2878" s="8" t="n">
        <f aca="false">IF(D2878&gt;=$B$4,1,0)</f>
        <v>1</v>
      </c>
      <c r="G2878" s="8" t="str">
        <f aca="false">IF(AND(E2878=1,F2878=1),"Both pay",IF(F2878=1,"Missed",IF(E2878=1,"False trigger","Neither")))</f>
        <v>Both pay</v>
      </c>
    </row>
    <row r="2879" customFormat="false" ht="15" hidden="false" customHeight="false" outlineLevel="0" collapsed="false">
      <c r="A2879" s="8" t="n">
        <v>1560</v>
      </c>
      <c r="B2879" s="8" t="s">
        <v>339</v>
      </c>
      <c r="C2879" s="13" t="n">
        <v>21.8992240372372</v>
      </c>
      <c r="D2879" s="13" t="n">
        <v>20.201875</v>
      </c>
      <c r="E2879" s="8" t="n">
        <f aca="false">IF(C2879&gt;=$B$4,1,0)</f>
        <v>1</v>
      </c>
      <c r="F2879" s="8" t="n">
        <f aca="false">IF(D2879&gt;=$B$4,1,0)</f>
        <v>1</v>
      </c>
      <c r="G2879" s="8" t="str">
        <f aca="false">IF(AND(E2879=1,F2879=1),"Both pay",IF(F2879=1,"Missed",IF(E2879=1,"False trigger","Neither")))</f>
        <v>Both pay</v>
      </c>
    </row>
    <row r="2880" customFormat="false" ht="15" hidden="false" customHeight="false" outlineLevel="0" collapsed="false">
      <c r="A2880" s="8" t="n">
        <v>1561</v>
      </c>
      <c r="B2880" s="8" t="s">
        <v>339</v>
      </c>
      <c r="C2880" s="13" t="n">
        <v>25.052762467062</v>
      </c>
      <c r="D2880" s="13" t="n">
        <v>24.649375</v>
      </c>
      <c r="E2880" s="8" t="n">
        <f aca="false">IF(C2880&gt;=$B$4,1,0)</f>
        <v>1</v>
      </c>
      <c r="F2880" s="8" t="n">
        <f aca="false">IF(D2880&gt;=$B$4,1,0)</f>
        <v>1</v>
      </c>
      <c r="G2880" s="8" t="str">
        <f aca="false">IF(AND(E2880=1,F2880=1),"Both pay",IF(F2880=1,"Missed",IF(E2880=1,"False trigger","Neither")))</f>
        <v>Both pay</v>
      </c>
    </row>
    <row r="2881" customFormat="false" ht="15" hidden="false" customHeight="false" outlineLevel="0" collapsed="false">
      <c r="A2881" s="8" t="n">
        <v>1562</v>
      </c>
      <c r="B2881" s="8" t="s">
        <v>339</v>
      </c>
      <c r="C2881" s="13" t="n">
        <v>25.2140921999926</v>
      </c>
      <c r="D2881" s="13" t="n">
        <v>29.89375</v>
      </c>
      <c r="E2881" s="8" t="n">
        <f aca="false">IF(C2881&gt;=$B$4,1,0)</f>
        <v>1</v>
      </c>
      <c r="F2881" s="8" t="n">
        <f aca="false">IF(D2881&gt;=$B$4,1,0)</f>
        <v>1</v>
      </c>
      <c r="G2881" s="8" t="str">
        <f aca="false">IF(AND(E2881=1,F2881=1),"Both pay",IF(F2881=1,"Missed",IF(E2881=1,"False trigger","Neither")))</f>
        <v>Both pay</v>
      </c>
    </row>
    <row r="2882" customFormat="false" ht="15" hidden="false" customHeight="false" outlineLevel="0" collapsed="false">
      <c r="A2882" s="8" t="n">
        <v>1567</v>
      </c>
      <c r="B2882" s="8" t="s">
        <v>339</v>
      </c>
      <c r="C2882" s="13" t="n">
        <v>20.259875374556</v>
      </c>
      <c r="D2882" s="13" t="n">
        <v>14.12375</v>
      </c>
      <c r="E2882" s="8" t="n">
        <f aca="false">IF(C2882&gt;=$B$4,1,0)</f>
        <v>1</v>
      </c>
      <c r="F2882" s="8" t="n">
        <f aca="false">IF(D2882&gt;=$B$4,1,0)</f>
        <v>1</v>
      </c>
      <c r="G2882" s="8" t="str">
        <f aca="false">IF(AND(E2882=1,F2882=1),"Both pay",IF(F2882=1,"Missed",IF(E2882=1,"False trigger","Neither")))</f>
        <v>Both pay</v>
      </c>
    </row>
    <row r="2883" customFormat="false" ht="15" hidden="false" customHeight="false" outlineLevel="0" collapsed="false">
      <c r="A2883" s="8" t="n">
        <v>1568</v>
      </c>
      <c r="B2883" s="8" t="s">
        <v>339</v>
      </c>
      <c r="C2883" s="13" t="n">
        <v>19.3413990984284</v>
      </c>
      <c r="D2883" s="13" t="n">
        <v>12.645</v>
      </c>
      <c r="E2883" s="8" t="n">
        <f aca="false">IF(C2883&gt;=$B$4,1,0)</f>
        <v>1</v>
      </c>
      <c r="F2883" s="8" t="n">
        <f aca="false">IF(D2883&gt;=$B$4,1,0)</f>
        <v>1</v>
      </c>
      <c r="G2883" s="8" t="str">
        <f aca="false">IF(AND(E2883=1,F2883=1),"Both pay",IF(F2883=1,"Missed",IF(E2883=1,"False trigger","Neither")))</f>
        <v>Both pay</v>
      </c>
    </row>
    <row r="2884" customFormat="false" ht="15" hidden="false" customHeight="false" outlineLevel="0" collapsed="false">
      <c r="A2884" s="8" t="n">
        <v>1569</v>
      </c>
      <c r="B2884" s="8" t="s">
        <v>339</v>
      </c>
      <c r="C2884" s="13" t="n">
        <v>17.4337211436868</v>
      </c>
      <c r="D2884" s="13" t="n">
        <v>12.5875</v>
      </c>
      <c r="E2884" s="8" t="n">
        <f aca="false">IF(C2884&gt;=$B$4,1,0)</f>
        <v>1</v>
      </c>
      <c r="F2884" s="8" t="n">
        <f aca="false">IF(D2884&gt;=$B$4,1,0)</f>
        <v>1</v>
      </c>
      <c r="G2884" s="8" t="str">
        <f aca="false">IF(AND(E2884=1,F2884=1),"Both pay",IF(F2884=1,"Missed",IF(E2884=1,"False trigger","Neither")))</f>
        <v>Both pay</v>
      </c>
    </row>
    <row r="2885" customFormat="false" ht="15" hidden="false" customHeight="false" outlineLevel="0" collapsed="false">
      <c r="A2885" s="8" t="n">
        <v>1570</v>
      </c>
      <c r="B2885" s="8" t="s">
        <v>339</v>
      </c>
      <c r="C2885" s="13" t="n">
        <v>17.003018457413</v>
      </c>
      <c r="D2885" s="13" t="n">
        <v>15.47875</v>
      </c>
      <c r="E2885" s="8" t="n">
        <f aca="false">IF(C2885&gt;=$B$4,1,0)</f>
        <v>1</v>
      </c>
      <c r="F2885" s="8" t="n">
        <f aca="false">IF(D2885&gt;=$B$4,1,0)</f>
        <v>1</v>
      </c>
      <c r="G2885" s="8" t="str">
        <f aca="false">IF(AND(E2885=1,F2885=1),"Both pay",IF(F2885=1,"Missed",IF(E2885=1,"False trigger","Neither")))</f>
        <v>Both pay</v>
      </c>
    </row>
    <row r="2886" customFormat="false" ht="15" hidden="false" customHeight="false" outlineLevel="0" collapsed="false">
      <c r="A2886" s="8" t="n">
        <v>1571</v>
      </c>
      <c r="B2886" s="8" t="s">
        <v>339</v>
      </c>
      <c r="C2886" s="13" t="n">
        <v>16.1806864447839</v>
      </c>
      <c r="D2886" s="13" t="n">
        <v>13.299375</v>
      </c>
      <c r="E2886" s="8" t="n">
        <f aca="false">IF(C2886&gt;=$B$4,1,0)</f>
        <v>1</v>
      </c>
      <c r="F2886" s="8" t="n">
        <f aca="false">IF(D2886&gt;=$B$4,1,0)</f>
        <v>1</v>
      </c>
      <c r="G2886" s="8" t="str">
        <f aca="false">IF(AND(E2886=1,F2886=1),"Both pay",IF(F2886=1,"Missed",IF(E2886=1,"False trigger","Neither")))</f>
        <v>Both pay</v>
      </c>
    </row>
    <row r="2887" customFormat="false" ht="15" hidden="false" customHeight="false" outlineLevel="0" collapsed="false">
      <c r="A2887" s="8" t="n">
        <v>1574</v>
      </c>
      <c r="B2887" s="8" t="s">
        <v>339</v>
      </c>
      <c r="C2887" s="13" t="n">
        <v>11.3716896299434</v>
      </c>
      <c r="D2887" s="13" t="n">
        <v>7.828125</v>
      </c>
      <c r="E2887" s="8" t="n">
        <f aca="false">IF(C2887&gt;=$B$4,1,0)</f>
        <v>1</v>
      </c>
      <c r="F2887" s="8" t="n">
        <f aca="false">IF(D2887&gt;=$B$4,1,0)</f>
        <v>0</v>
      </c>
      <c r="G2887" s="8" t="str">
        <f aca="false">IF(AND(E2887=1,F2887=1),"Both pay",IF(F2887=1,"Missed",IF(E2887=1,"False trigger","Neither")))</f>
        <v>False trigger</v>
      </c>
    </row>
    <row r="2888" customFormat="false" ht="15" hidden="false" customHeight="false" outlineLevel="0" collapsed="false">
      <c r="A2888" s="8" t="n">
        <v>1575</v>
      </c>
      <c r="B2888" s="8" t="s">
        <v>339</v>
      </c>
      <c r="C2888" s="13" t="n">
        <v>10.7671596621221</v>
      </c>
      <c r="D2888" s="13" t="n">
        <v>10.31</v>
      </c>
      <c r="E2888" s="8" t="n">
        <f aca="false">IF(C2888&gt;=$B$4,1,0)</f>
        <v>1</v>
      </c>
      <c r="F2888" s="8" t="n">
        <f aca="false">IF(D2888&gt;=$B$4,1,0)</f>
        <v>1</v>
      </c>
      <c r="G2888" s="8" t="str">
        <f aca="false">IF(AND(E2888=1,F2888=1),"Both pay",IF(F2888=1,"Missed",IF(E2888=1,"False trigger","Neither")))</f>
        <v>Both pay</v>
      </c>
    </row>
    <row r="2889" customFormat="false" ht="15" hidden="false" customHeight="false" outlineLevel="0" collapsed="false">
      <c r="A2889" s="8" t="n">
        <v>1576</v>
      </c>
      <c r="B2889" s="8" t="s">
        <v>339</v>
      </c>
      <c r="C2889" s="13" t="n">
        <v>10.9083665545542</v>
      </c>
      <c r="D2889" s="13" t="n">
        <v>10.92625</v>
      </c>
      <c r="E2889" s="8" t="n">
        <f aca="false">IF(C2889&gt;=$B$4,1,0)</f>
        <v>1</v>
      </c>
      <c r="F2889" s="8" t="n">
        <f aca="false">IF(D2889&gt;=$B$4,1,0)</f>
        <v>1</v>
      </c>
      <c r="G2889" s="8" t="str">
        <f aca="false">IF(AND(E2889=1,F2889=1),"Both pay",IF(F2889=1,"Missed",IF(E2889=1,"False trigger","Neither")))</f>
        <v>Both pay</v>
      </c>
    </row>
    <row r="2890" customFormat="false" ht="15" hidden="false" customHeight="false" outlineLevel="0" collapsed="false">
      <c r="A2890" s="8" t="n">
        <v>1577</v>
      </c>
      <c r="B2890" s="8" t="s">
        <v>339</v>
      </c>
      <c r="C2890" s="13" t="n">
        <v>10.753852561465</v>
      </c>
      <c r="D2890" s="13" t="n">
        <v>11.580625</v>
      </c>
      <c r="E2890" s="8" t="n">
        <f aca="false">IF(C2890&gt;=$B$4,1,0)</f>
        <v>1</v>
      </c>
      <c r="F2890" s="8" t="n">
        <f aca="false">IF(D2890&gt;=$B$4,1,0)</f>
        <v>1</v>
      </c>
      <c r="G2890" s="8" t="str">
        <f aca="false">IF(AND(E2890=1,F2890=1),"Both pay",IF(F2890=1,"Missed",IF(E2890=1,"False trigger","Neither")))</f>
        <v>Both pay</v>
      </c>
    </row>
    <row r="2891" customFormat="false" ht="15" hidden="false" customHeight="false" outlineLevel="0" collapsed="false">
      <c r="A2891" s="8" t="n">
        <v>1578</v>
      </c>
      <c r="B2891" s="8" t="s">
        <v>339</v>
      </c>
      <c r="C2891" s="13" t="n">
        <v>8.95606668075759</v>
      </c>
      <c r="D2891" s="13" t="n">
        <v>11.251875</v>
      </c>
      <c r="E2891" s="8" t="n">
        <f aca="false">IF(C2891&gt;=$B$4,1,0)</f>
        <v>0</v>
      </c>
      <c r="F2891" s="8" t="n">
        <f aca="false">IF(D2891&gt;=$B$4,1,0)</f>
        <v>1</v>
      </c>
      <c r="G2891" s="8" t="str">
        <f aca="false">IF(AND(E2891=1,F2891=1),"Both pay",IF(F2891=1,"Missed",IF(E2891=1,"False trigger","Neither")))</f>
        <v>Missed</v>
      </c>
    </row>
    <row r="2892" customFormat="false" ht="15" hidden="false" customHeight="false" outlineLevel="0" collapsed="false">
      <c r="A2892" s="8" t="n">
        <v>1579</v>
      </c>
      <c r="B2892" s="8" t="s">
        <v>339</v>
      </c>
      <c r="C2892" s="13" t="n">
        <v>8.96957451711614</v>
      </c>
      <c r="D2892" s="13" t="n">
        <v>8.85125000000001</v>
      </c>
      <c r="E2892" s="8" t="n">
        <f aca="false">IF(C2892&gt;=$B$4,1,0)</f>
        <v>0</v>
      </c>
      <c r="F2892" s="8" t="n">
        <f aca="false">IF(D2892&gt;=$B$4,1,0)</f>
        <v>0</v>
      </c>
      <c r="G2892" s="8" t="str">
        <f aca="false">IF(AND(E2892=1,F2892=1),"Both pay",IF(F2892=1,"Missed",IF(E2892=1,"False trigger","Neither")))</f>
        <v>Neither</v>
      </c>
    </row>
    <row r="2893" customFormat="false" ht="15" hidden="false" customHeight="false" outlineLevel="0" collapsed="false">
      <c r="A2893" s="8" t="n">
        <v>1580</v>
      </c>
      <c r="B2893" s="8" t="s">
        <v>339</v>
      </c>
      <c r="C2893" s="13" t="n">
        <v>8.34763576128009</v>
      </c>
      <c r="D2893" s="13" t="n">
        <v>7.495625</v>
      </c>
      <c r="E2893" s="8" t="n">
        <f aca="false">IF(C2893&gt;=$B$4,1,0)</f>
        <v>0</v>
      </c>
      <c r="F2893" s="8" t="n">
        <f aca="false">IF(D2893&gt;=$B$4,1,0)</f>
        <v>0</v>
      </c>
      <c r="G2893" s="8" t="str">
        <f aca="false">IF(AND(E2893=1,F2893=1),"Both pay",IF(F2893=1,"Missed",IF(E2893=1,"False trigger","Neither")))</f>
        <v>Neither</v>
      </c>
    </row>
    <row r="2894" customFormat="false" ht="15" hidden="false" customHeight="false" outlineLevel="0" collapsed="false">
      <c r="A2894" s="8" t="n">
        <v>1581</v>
      </c>
      <c r="B2894" s="8" t="s">
        <v>339</v>
      </c>
      <c r="C2894" s="13" t="n">
        <v>5.2993768069351</v>
      </c>
      <c r="D2894" s="13" t="n">
        <v>8.2</v>
      </c>
      <c r="E2894" s="8" t="n">
        <f aca="false">IF(C2894&gt;=$B$4,1,0)</f>
        <v>0</v>
      </c>
      <c r="F2894" s="8" t="n">
        <f aca="false">IF(D2894&gt;=$B$4,1,0)</f>
        <v>0</v>
      </c>
      <c r="G2894" s="8" t="str">
        <f aca="false">IF(AND(E2894=1,F2894=1),"Both pay",IF(F2894=1,"Missed",IF(E2894=1,"False trigger","Neither")))</f>
        <v>Neither</v>
      </c>
    </row>
    <row r="2895" customFormat="false" ht="15" hidden="false" customHeight="false" outlineLevel="0" collapsed="false">
      <c r="A2895" s="8" t="n">
        <v>1582</v>
      </c>
      <c r="B2895" s="8" t="s">
        <v>339</v>
      </c>
      <c r="C2895" s="13" t="n">
        <v>4.41090102366197</v>
      </c>
      <c r="D2895" s="13" t="n">
        <v>6.158125</v>
      </c>
      <c r="E2895" s="8" t="n">
        <f aca="false">IF(C2895&gt;=$B$4,1,0)</f>
        <v>0</v>
      </c>
      <c r="F2895" s="8" t="n">
        <f aca="false">IF(D2895&gt;=$B$4,1,0)</f>
        <v>0</v>
      </c>
      <c r="G2895" s="8" t="str">
        <f aca="false">IF(AND(E2895=1,F2895=1),"Both pay",IF(F2895=1,"Missed",IF(E2895=1,"False trigger","Neither")))</f>
        <v>Neither</v>
      </c>
    </row>
    <row r="2896" customFormat="false" ht="15" hidden="false" customHeight="false" outlineLevel="0" collapsed="false">
      <c r="A2896" s="8" t="n">
        <v>1583</v>
      </c>
      <c r="B2896" s="8" t="s">
        <v>339</v>
      </c>
      <c r="C2896" s="13" t="n">
        <v>3.12112974458964</v>
      </c>
      <c r="D2896" s="13" t="n">
        <v>2.9775</v>
      </c>
      <c r="E2896" s="8" t="n">
        <f aca="false">IF(C2896&gt;=$B$4,1,0)</f>
        <v>0</v>
      </c>
      <c r="F2896" s="8" t="n">
        <f aca="false">IF(D2896&gt;=$B$4,1,0)</f>
        <v>0</v>
      </c>
      <c r="G2896" s="8" t="str">
        <f aca="false">IF(AND(E2896=1,F2896=1),"Both pay",IF(F2896=1,"Missed",IF(E2896=1,"False trigger","Neither")))</f>
        <v>Neither</v>
      </c>
    </row>
    <row r="2897" customFormat="false" ht="15" hidden="false" customHeight="false" outlineLevel="0" collapsed="false">
      <c r="A2897" s="8" t="n">
        <v>1584</v>
      </c>
      <c r="B2897" s="8" t="s">
        <v>339</v>
      </c>
      <c r="C2897" s="13" t="n">
        <v>1.05239559789258</v>
      </c>
      <c r="D2897" s="13" t="n">
        <v>1.449375</v>
      </c>
      <c r="E2897" s="8" t="n">
        <f aca="false">IF(C2897&gt;=$B$4,1,0)</f>
        <v>0</v>
      </c>
      <c r="F2897" s="8" t="n">
        <f aca="false">IF(D2897&gt;=$B$4,1,0)</f>
        <v>0</v>
      </c>
      <c r="G2897" s="8" t="str">
        <f aca="false">IF(AND(E2897=1,F2897=1),"Both pay",IF(F2897=1,"Missed",IF(E2897=1,"False trigger","Neither")))</f>
        <v>Neither</v>
      </c>
    </row>
    <row r="2898" customFormat="false" ht="15" hidden="false" customHeight="false" outlineLevel="0" collapsed="false">
      <c r="A2898" s="8" t="n">
        <v>1585</v>
      </c>
      <c r="B2898" s="8" t="s">
        <v>339</v>
      </c>
      <c r="C2898" s="13" t="n">
        <v>0.38963084790053</v>
      </c>
      <c r="D2898" s="13" t="n">
        <v>0.866250000000001</v>
      </c>
      <c r="E2898" s="8" t="n">
        <f aca="false">IF(C2898&gt;=$B$4,1,0)</f>
        <v>0</v>
      </c>
      <c r="F2898" s="8" t="n">
        <f aca="false">IF(D2898&gt;=$B$4,1,0)</f>
        <v>0</v>
      </c>
      <c r="G2898" s="8" t="str">
        <f aca="false">IF(AND(E2898=1,F2898=1),"Both pay",IF(F2898=1,"Missed",IF(E2898=1,"False trigger","Neither")))</f>
        <v>Neither</v>
      </c>
    </row>
    <row r="2899" customFormat="false" ht="15" hidden="false" customHeight="false" outlineLevel="0" collapsed="false">
      <c r="A2899" s="8" t="n">
        <v>1586</v>
      </c>
      <c r="B2899" s="8" t="s">
        <v>339</v>
      </c>
      <c r="C2899" s="13" t="n">
        <v>0.468713507595071</v>
      </c>
      <c r="D2899" s="13" t="n">
        <v>1.1625</v>
      </c>
      <c r="E2899" s="8" t="n">
        <f aca="false">IF(C2899&gt;=$B$4,1,0)</f>
        <v>0</v>
      </c>
      <c r="F2899" s="8" t="n">
        <f aca="false">IF(D2899&gt;=$B$4,1,0)</f>
        <v>0</v>
      </c>
      <c r="G2899" s="8" t="str">
        <f aca="false">IF(AND(E2899=1,F2899=1),"Both pay",IF(F2899=1,"Missed",IF(E2899=1,"False trigger","Neither")))</f>
        <v>Neither</v>
      </c>
    </row>
    <row r="2900" customFormat="false" ht="15" hidden="false" customHeight="false" outlineLevel="0" collapsed="false">
      <c r="A2900" s="8" t="n">
        <v>1587</v>
      </c>
      <c r="B2900" s="8" t="s">
        <v>339</v>
      </c>
      <c r="C2900" s="13" t="n">
        <v>0.424149552204506</v>
      </c>
      <c r="D2900" s="13" t="n">
        <v>0.294375000000001</v>
      </c>
      <c r="E2900" s="8" t="n">
        <f aca="false">IF(C2900&gt;=$B$4,1,0)</f>
        <v>0</v>
      </c>
      <c r="F2900" s="8" t="n">
        <f aca="false">IF(D2900&gt;=$B$4,1,0)</f>
        <v>0</v>
      </c>
      <c r="G2900" s="8" t="str">
        <f aca="false">IF(AND(E2900=1,F2900=1),"Both pay",IF(F2900=1,"Missed",IF(E2900=1,"False trigger","Neither")))</f>
        <v>Neither</v>
      </c>
    </row>
    <row r="2901" customFormat="false" ht="15" hidden="false" customHeight="false" outlineLevel="0" collapsed="false">
      <c r="A2901" s="8" t="n">
        <v>1588</v>
      </c>
      <c r="B2901" s="8" t="s">
        <v>339</v>
      </c>
      <c r="C2901" s="13" t="n">
        <v>0.315912385311559</v>
      </c>
      <c r="D2901" s="13" t="n">
        <v>0.355625</v>
      </c>
      <c r="E2901" s="8" t="n">
        <f aca="false">IF(C2901&gt;=$B$4,1,0)</f>
        <v>0</v>
      </c>
      <c r="F2901" s="8" t="n">
        <f aca="false">IF(D2901&gt;=$B$4,1,0)</f>
        <v>0</v>
      </c>
      <c r="G2901" s="8" t="str">
        <f aca="false">IF(AND(E2901=1,F2901=1),"Both pay",IF(F2901=1,"Missed",IF(E2901=1,"False trigger","Neither")))</f>
        <v>Neither</v>
      </c>
    </row>
    <row r="2902" customFormat="false" ht="15" hidden="false" customHeight="false" outlineLevel="0" collapsed="false">
      <c r="A2902" s="8" t="n">
        <v>1589</v>
      </c>
      <c r="B2902" s="8" t="s">
        <v>339</v>
      </c>
      <c r="C2902" s="13" t="n">
        <v>0.270367805458616</v>
      </c>
      <c r="D2902" s="13" t="n">
        <v>0.514375</v>
      </c>
      <c r="E2902" s="8" t="n">
        <f aca="false">IF(C2902&gt;=$B$4,1,0)</f>
        <v>0</v>
      </c>
      <c r="F2902" s="8" t="n">
        <f aca="false">IF(D2902&gt;=$B$4,1,0)</f>
        <v>0</v>
      </c>
      <c r="G2902" s="8" t="str">
        <f aca="false">IF(AND(E2902=1,F2902=1),"Both pay",IF(F2902=1,"Missed",IF(E2902=1,"False trigger","Neither")))</f>
        <v>Neither</v>
      </c>
    </row>
    <row r="2903" customFormat="false" ht="15" hidden="false" customHeight="false" outlineLevel="0" collapsed="false">
      <c r="A2903" s="8" t="n">
        <v>1590</v>
      </c>
      <c r="B2903" s="8" t="s">
        <v>339</v>
      </c>
      <c r="C2903" s="13" t="n">
        <v>0.225228898603066</v>
      </c>
      <c r="D2903" s="13" t="n">
        <v>0.35625</v>
      </c>
      <c r="E2903" s="8" t="n">
        <f aca="false">IF(C2903&gt;=$B$4,1,0)</f>
        <v>0</v>
      </c>
      <c r="F2903" s="8" t="n">
        <f aca="false">IF(D2903&gt;=$B$4,1,0)</f>
        <v>0</v>
      </c>
      <c r="G2903" s="8" t="str">
        <f aca="false">IF(AND(E2903=1,F2903=1),"Both pay",IF(F2903=1,"Missed",IF(E2903=1,"False trigger","Neither")))</f>
        <v>Neither</v>
      </c>
    </row>
    <row r="2904" customFormat="false" ht="15" hidden="false" customHeight="false" outlineLevel="0" collapsed="false">
      <c r="A2904" s="8" t="n">
        <v>1591</v>
      </c>
      <c r="B2904" s="8" t="s">
        <v>339</v>
      </c>
      <c r="C2904" s="13" t="n">
        <v>0.23248347556133</v>
      </c>
      <c r="D2904" s="13" t="n">
        <v>0.100625</v>
      </c>
      <c r="E2904" s="8" t="n">
        <f aca="false">IF(C2904&gt;=$B$4,1,0)</f>
        <v>0</v>
      </c>
      <c r="F2904" s="8" t="n">
        <f aca="false">IF(D2904&gt;=$B$4,1,0)</f>
        <v>0</v>
      </c>
      <c r="G2904" s="8" t="str">
        <f aca="false">IF(AND(E2904=1,F2904=1),"Both pay",IF(F2904=1,"Missed",IF(E2904=1,"False trigger","Neither")))</f>
        <v>Neither</v>
      </c>
    </row>
    <row r="2905" customFormat="false" ht="15" hidden="false" customHeight="false" outlineLevel="0" collapsed="false">
      <c r="A2905" s="8" t="n">
        <v>1596</v>
      </c>
      <c r="B2905" s="8" t="s">
        <v>339</v>
      </c>
      <c r="C2905" s="13" t="n">
        <v>8.30240410256686</v>
      </c>
      <c r="D2905" s="13" t="n">
        <v>8.965625</v>
      </c>
      <c r="E2905" s="8" t="n">
        <f aca="false">IF(C2905&gt;=$B$4,1,0)</f>
        <v>0</v>
      </c>
      <c r="F2905" s="8" t="n">
        <f aca="false">IF(D2905&gt;=$B$4,1,0)</f>
        <v>0</v>
      </c>
      <c r="G2905" s="8" t="str">
        <f aca="false">IF(AND(E2905=1,F2905=1),"Both pay",IF(F2905=1,"Missed",IF(E2905=1,"False trigger","Neither")))</f>
        <v>Neither</v>
      </c>
    </row>
    <row r="2906" customFormat="false" ht="15" hidden="false" customHeight="false" outlineLevel="0" collapsed="false">
      <c r="A2906" s="8" t="n">
        <v>1597</v>
      </c>
      <c r="B2906" s="8" t="s">
        <v>339</v>
      </c>
      <c r="C2906" s="13" t="n">
        <v>10.7989105875085</v>
      </c>
      <c r="D2906" s="13" t="n">
        <v>16.71875</v>
      </c>
      <c r="E2906" s="8" t="n">
        <f aca="false">IF(C2906&gt;=$B$4,1,0)</f>
        <v>1</v>
      </c>
      <c r="F2906" s="8" t="n">
        <f aca="false">IF(D2906&gt;=$B$4,1,0)</f>
        <v>1</v>
      </c>
      <c r="G2906" s="8" t="str">
        <f aca="false">IF(AND(E2906=1,F2906=1),"Both pay",IF(F2906=1,"Missed",IF(E2906=1,"False trigger","Neither")))</f>
        <v>Both pay</v>
      </c>
    </row>
    <row r="2907" customFormat="false" ht="15" hidden="false" customHeight="false" outlineLevel="0" collapsed="false">
      <c r="A2907" s="8" t="n">
        <v>1598</v>
      </c>
      <c r="B2907" s="8" t="s">
        <v>339</v>
      </c>
      <c r="C2907" s="13" t="n">
        <v>10.0153299584488</v>
      </c>
      <c r="D2907" s="13" t="n">
        <v>13.846875</v>
      </c>
      <c r="E2907" s="8" t="n">
        <f aca="false">IF(C2907&gt;=$B$4,1,0)</f>
        <v>1</v>
      </c>
      <c r="F2907" s="8" t="n">
        <f aca="false">IF(D2907&gt;=$B$4,1,0)</f>
        <v>1</v>
      </c>
      <c r="G2907" s="8" t="str">
        <f aca="false">IF(AND(E2907=1,F2907=1),"Both pay",IF(F2907=1,"Missed",IF(E2907=1,"False trigger","Neither")))</f>
        <v>Both pay</v>
      </c>
    </row>
    <row r="2908" customFormat="false" ht="15" hidden="false" customHeight="false" outlineLevel="0" collapsed="false">
      <c r="A2908" s="8" t="n">
        <v>1599</v>
      </c>
      <c r="B2908" s="8" t="s">
        <v>339</v>
      </c>
      <c r="C2908" s="13" t="n">
        <v>7.30479885539048</v>
      </c>
      <c r="D2908" s="13" t="n">
        <v>16.20875</v>
      </c>
      <c r="E2908" s="8" t="n">
        <f aca="false">IF(C2908&gt;=$B$4,1,0)</f>
        <v>0</v>
      </c>
      <c r="F2908" s="8" t="n">
        <f aca="false">IF(D2908&gt;=$B$4,1,0)</f>
        <v>1</v>
      </c>
      <c r="G2908" s="8" t="str">
        <f aca="false">IF(AND(E2908=1,F2908=1),"Both pay",IF(F2908=1,"Missed",IF(E2908=1,"False trigger","Neither")))</f>
        <v>Missed</v>
      </c>
    </row>
    <row r="2909" customFormat="false" ht="15" hidden="false" customHeight="false" outlineLevel="0" collapsed="false">
      <c r="A2909" s="8" t="n">
        <v>1600</v>
      </c>
      <c r="B2909" s="8" t="s">
        <v>339</v>
      </c>
      <c r="C2909" s="13" t="n">
        <v>7.12390101399651</v>
      </c>
      <c r="D2909" s="13" t="n">
        <v>13.760625</v>
      </c>
      <c r="E2909" s="8" t="n">
        <f aca="false">IF(C2909&gt;=$B$4,1,0)</f>
        <v>0</v>
      </c>
      <c r="F2909" s="8" t="n">
        <f aca="false">IF(D2909&gt;=$B$4,1,0)</f>
        <v>1</v>
      </c>
      <c r="G2909" s="8" t="str">
        <f aca="false">IF(AND(E2909=1,F2909=1),"Both pay",IF(F2909=1,"Missed",IF(E2909=1,"False trigger","Neither")))</f>
        <v>Missed</v>
      </c>
    </row>
    <row r="2910" customFormat="false" ht="15" hidden="false" customHeight="false" outlineLevel="0" collapsed="false">
      <c r="A2910" s="8" t="n">
        <v>1601</v>
      </c>
      <c r="B2910" s="8" t="s">
        <v>339</v>
      </c>
      <c r="C2910" s="13" t="n">
        <v>7.93919186611827</v>
      </c>
      <c r="D2910" s="13" t="n">
        <v>10.701875</v>
      </c>
      <c r="E2910" s="8" t="n">
        <f aca="false">IF(C2910&gt;=$B$4,1,0)</f>
        <v>0</v>
      </c>
      <c r="F2910" s="8" t="n">
        <f aca="false">IF(D2910&gt;=$B$4,1,0)</f>
        <v>1</v>
      </c>
      <c r="G2910" s="8" t="str">
        <f aca="false">IF(AND(E2910=1,F2910=1),"Both pay",IF(F2910=1,"Missed",IF(E2910=1,"False trigger","Neither")))</f>
        <v>Missed</v>
      </c>
    </row>
    <row r="2911" customFormat="false" ht="15" hidden="false" customHeight="false" outlineLevel="0" collapsed="false">
      <c r="A2911" s="8" t="n">
        <v>1605</v>
      </c>
      <c r="B2911" s="8" t="s">
        <v>339</v>
      </c>
      <c r="C2911" s="13" t="n">
        <v>4.02594615927006</v>
      </c>
      <c r="D2911" s="13" t="n">
        <v>7.576875</v>
      </c>
      <c r="E2911" s="8" t="n">
        <f aca="false">IF(C2911&gt;=$B$4,1,0)</f>
        <v>0</v>
      </c>
      <c r="F2911" s="8" t="n">
        <f aca="false">IF(D2911&gt;=$B$4,1,0)</f>
        <v>0</v>
      </c>
      <c r="G2911" s="8" t="str">
        <f aca="false">IF(AND(E2911=1,F2911=1),"Both pay",IF(F2911=1,"Missed",IF(E2911=1,"False trigger","Neither")))</f>
        <v>Neither</v>
      </c>
    </row>
    <row r="2912" customFormat="false" ht="15" hidden="false" customHeight="false" outlineLevel="0" collapsed="false">
      <c r="A2912" s="8" t="n">
        <v>1606</v>
      </c>
      <c r="B2912" s="8" t="s">
        <v>339</v>
      </c>
      <c r="C2912" s="13" t="n">
        <v>3.97859964420566</v>
      </c>
      <c r="D2912" s="13" t="n">
        <v>6.176875</v>
      </c>
      <c r="E2912" s="8" t="n">
        <f aca="false">IF(C2912&gt;=$B$4,1,0)</f>
        <v>0</v>
      </c>
      <c r="F2912" s="8" t="n">
        <f aca="false">IF(D2912&gt;=$B$4,1,0)</f>
        <v>0</v>
      </c>
      <c r="G2912" s="8" t="str">
        <f aca="false">IF(AND(E2912=1,F2912=1),"Both pay",IF(F2912=1,"Missed",IF(E2912=1,"False trigger","Neither")))</f>
        <v>Neither</v>
      </c>
    </row>
    <row r="2913" customFormat="false" ht="15" hidden="false" customHeight="false" outlineLevel="0" collapsed="false">
      <c r="A2913" s="8" t="n">
        <v>1607</v>
      </c>
      <c r="B2913" s="8" t="s">
        <v>339</v>
      </c>
      <c r="C2913" s="13" t="n">
        <v>4.1813048183845</v>
      </c>
      <c r="D2913" s="13" t="n">
        <v>4.920625</v>
      </c>
      <c r="E2913" s="8" t="n">
        <f aca="false">IF(C2913&gt;=$B$4,1,0)</f>
        <v>0</v>
      </c>
      <c r="F2913" s="8" t="n">
        <f aca="false">IF(D2913&gt;=$B$4,1,0)</f>
        <v>0</v>
      </c>
      <c r="G2913" s="8" t="str">
        <f aca="false">IF(AND(E2913=1,F2913=1),"Both pay",IF(F2913=1,"Missed",IF(E2913=1,"False trigger","Neither")))</f>
        <v>Neither</v>
      </c>
    </row>
    <row r="2914" customFormat="false" ht="15" hidden="false" customHeight="false" outlineLevel="0" collapsed="false">
      <c r="A2914" s="8" t="n">
        <v>1608</v>
      </c>
      <c r="B2914" s="8" t="s">
        <v>339</v>
      </c>
      <c r="C2914" s="13" t="n">
        <v>4.42690773278187</v>
      </c>
      <c r="D2914" s="13" t="n">
        <v>4.738125</v>
      </c>
      <c r="E2914" s="8" t="n">
        <f aca="false">IF(C2914&gt;=$B$4,1,0)</f>
        <v>0</v>
      </c>
      <c r="F2914" s="8" t="n">
        <f aca="false">IF(D2914&gt;=$B$4,1,0)</f>
        <v>0</v>
      </c>
      <c r="G2914" s="8" t="str">
        <f aca="false">IF(AND(E2914=1,F2914=1),"Both pay",IF(F2914=1,"Missed",IF(E2914=1,"False trigger","Neither")))</f>
        <v>Neither</v>
      </c>
    </row>
    <row r="2915" customFormat="false" ht="15" hidden="false" customHeight="false" outlineLevel="0" collapsed="false">
      <c r="A2915" s="8" t="n">
        <v>1609</v>
      </c>
      <c r="B2915" s="8" t="s">
        <v>339</v>
      </c>
      <c r="C2915" s="13" t="n">
        <v>4.60054638842827</v>
      </c>
      <c r="D2915" s="13" t="n">
        <v>6.105</v>
      </c>
      <c r="E2915" s="8" t="n">
        <f aca="false">IF(C2915&gt;=$B$4,1,0)</f>
        <v>0</v>
      </c>
      <c r="F2915" s="8" t="n">
        <f aca="false">IF(D2915&gt;=$B$4,1,0)</f>
        <v>0</v>
      </c>
      <c r="G2915" s="8" t="str">
        <f aca="false">IF(AND(E2915=1,F2915=1),"Both pay",IF(F2915=1,"Missed",IF(E2915=1,"False trigger","Neither")))</f>
        <v>Neither</v>
      </c>
    </row>
    <row r="2916" customFormat="false" ht="15" hidden="false" customHeight="false" outlineLevel="0" collapsed="false">
      <c r="A2916" s="8" t="n">
        <v>1610</v>
      </c>
      <c r="B2916" s="8" t="s">
        <v>339</v>
      </c>
      <c r="C2916" s="13" t="n">
        <v>4.59522902919457</v>
      </c>
      <c r="D2916" s="13" t="n">
        <v>6.925</v>
      </c>
      <c r="E2916" s="8" t="n">
        <f aca="false">IF(C2916&gt;=$B$4,1,0)</f>
        <v>0</v>
      </c>
      <c r="F2916" s="8" t="n">
        <f aca="false">IF(D2916&gt;=$B$4,1,0)</f>
        <v>0</v>
      </c>
      <c r="G2916" s="8" t="str">
        <f aca="false">IF(AND(E2916=1,F2916=1),"Both pay",IF(F2916=1,"Missed",IF(E2916=1,"False trigger","Neither")))</f>
        <v>Neither</v>
      </c>
    </row>
    <row r="2917" customFormat="false" ht="15" hidden="false" customHeight="false" outlineLevel="0" collapsed="false">
      <c r="A2917" s="8" t="n">
        <v>1611</v>
      </c>
      <c r="B2917" s="8" t="s">
        <v>339</v>
      </c>
      <c r="C2917" s="13" t="n">
        <v>4.93452990645825</v>
      </c>
      <c r="D2917" s="13" t="n">
        <v>7.226875</v>
      </c>
      <c r="E2917" s="8" t="n">
        <f aca="false">IF(C2917&gt;=$B$4,1,0)</f>
        <v>0</v>
      </c>
      <c r="F2917" s="8" t="n">
        <f aca="false">IF(D2917&gt;=$B$4,1,0)</f>
        <v>0</v>
      </c>
      <c r="G2917" s="8" t="str">
        <f aca="false">IF(AND(E2917=1,F2917=1),"Both pay",IF(F2917=1,"Missed",IF(E2917=1,"False trigger","Neither")))</f>
        <v>Neither</v>
      </c>
    </row>
    <row r="2918" customFormat="false" ht="15" hidden="false" customHeight="false" outlineLevel="0" collapsed="false">
      <c r="A2918" s="8" t="n">
        <v>1612</v>
      </c>
      <c r="B2918" s="8" t="s">
        <v>339</v>
      </c>
      <c r="C2918" s="13" t="n">
        <v>5.19307948871512</v>
      </c>
      <c r="D2918" s="13" t="n">
        <v>8.74625</v>
      </c>
      <c r="E2918" s="8" t="n">
        <f aca="false">IF(C2918&gt;=$B$4,1,0)</f>
        <v>0</v>
      </c>
      <c r="F2918" s="8" t="n">
        <f aca="false">IF(D2918&gt;=$B$4,1,0)</f>
        <v>0</v>
      </c>
      <c r="G2918" s="8" t="str">
        <f aca="false">IF(AND(E2918=1,F2918=1),"Both pay",IF(F2918=1,"Missed",IF(E2918=1,"False trigger","Neither")))</f>
        <v>Neither</v>
      </c>
    </row>
    <row r="2919" customFormat="false" ht="15" hidden="false" customHeight="false" outlineLevel="0" collapsed="false">
      <c r="A2919" s="8" t="n">
        <v>1613</v>
      </c>
      <c r="B2919" s="8" t="s">
        <v>339</v>
      </c>
      <c r="C2919" s="13" t="n">
        <v>5.9642596712859</v>
      </c>
      <c r="D2919" s="13" t="n">
        <v>10.446875</v>
      </c>
      <c r="E2919" s="8" t="n">
        <f aca="false">IF(C2919&gt;=$B$4,1,0)</f>
        <v>0</v>
      </c>
      <c r="F2919" s="8" t="n">
        <f aca="false">IF(D2919&gt;=$B$4,1,0)</f>
        <v>1</v>
      </c>
      <c r="G2919" s="8" t="str">
        <f aca="false">IF(AND(E2919=1,F2919=1),"Both pay",IF(F2919=1,"Missed",IF(E2919=1,"False trigger","Neither")))</f>
        <v>Missed</v>
      </c>
    </row>
    <row r="2920" customFormat="false" ht="15" hidden="false" customHeight="false" outlineLevel="0" collapsed="false">
      <c r="A2920" s="8" t="n">
        <v>1614</v>
      </c>
      <c r="B2920" s="8" t="s">
        <v>339</v>
      </c>
      <c r="C2920" s="13" t="n">
        <v>6.40570071170494</v>
      </c>
      <c r="D2920" s="13" t="n">
        <v>12.53125</v>
      </c>
      <c r="E2920" s="8" t="n">
        <f aca="false">IF(C2920&gt;=$B$4,1,0)</f>
        <v>0</v>
      </c>
      <c r="F2920" s="8" t="n">
        <f aca="false">IF(D2920&gt;=$B$4,1,0)</f>
        <v>1</v>
      </c>
      <c r="G2920" s="8" t="str">
        <f aca="false">IF(AND(E2920=1,F2920=1),"Both pay",IF(F2920=1,"Missed",IF(E2920=1,"False trigger","Neither")))</f>
        <v>Missed</v>
      </c>
    </row>
    <row r="2921" customFormat="false" ht="15" hidden="false" customHeight="false" outlineLevel="0" collapsed="false">
      <c r="A2921" s="8" t="n">
        <v>1615</v>
      </c>
      <c r="B2921" s="8" t="s">
        <v>339</v>
      </c>
      <c r="C2921" s="13" t="n">
        <v>12.0444673802226</v>
      </c>
      <c r="D2921" s="13" t="n">
        <v>17.276875</v>
      </c>
      <c r="E2921" s="8" t="n">
        <f aca="false">IF(C2921&gt;=$B$4,1,0)</f>
        <v>1</v>
      </c>
      <c r="F2921" s="8" t="n">
        <f aca="false">IF(D2921&gt;=$B$4,1,0)</f>
        <v>1</v>
      </c>
      <c r="G2921" s="8" t="str">
        <f aca="false">IF(AND(E2921=1,F2921=1),"Both pay",IF(F2921=1,"Missed",IF(E2921=1,"False trigger","Neither")))</f>
        <v>Both pay</v>
      </c>
    </row>
    <row r="2922" customFormat="false" ht="15" hidden="false" customHeight="false" outlineLevel="0" collapsed="false">
      <c r="A2922" s="8" t="n">
        <v>1616</v>
      </c>
      <c r="B2922" s="8" t="s">
        <v>339</v>
      </c>
      <c r="C2922" s="13" t="n">
        <v>20.3705922316922</v>
      </c>
      <c r="D2922" s="13" t="n">
        <v>21.92375</v>
      </c>
      <c r="E2922" s="8" t="n">
        <f aca="false">IF(C2922&gt;=$B$4,1,0)</f>
        <v>1</v>
      </c>
      <c r="F2922" s="8" t="n">
        <f aca="false">IF(D2922&gt;=$B$4,1,0)</f>
        <v>1</v>
      </c>
      <c r="G2922" s="8" t="str">
        <f aca="false">IF(AND(E2922=1,F2922=1),"Both pay",IF(F2922=1,"Missed",IF(E2922=1,"False trigger","Neither")))</f>
        <v>Both pay</v>
      </c>
    </row>
    <row r="2923" customFormat="false" ht="15" hidden="false" customHeight="false" outlineLevel="0" collapsed="false">
      <c r="A2923" s="8" t="n">
        <v>1617</v>
      </c>
      <c r="B2923" s="8" t="s">
        <v>339</v>
      </c>
      <c r="C2923" s="13" t="n">
        <v>25.3502435947296</v>
      </c>
      <c r="D2923" s="13" t="n">
        <v>26.63625</v>
      </c>
      <c r="E2923" s="8" t="n">
        <f aca="false">IF(C2923&gt;=$B$4,1,0)</f>
        <v>1</v>
      </c>
      <c r="F2923" s="8" t="n">
        <f aca="false">IF(D2923&gt;=$B$4,1,0)</f>
        <v>1</v>
      </c>
      <c r="G2923" s="8" t="str">
        <f aca="false">IF(AND(E2923=1,F2923=1),"Both pay",IF(F2923=1,"Missed",IF(E2923=1,"False trigger","Neither")))</f>
        <v>Both pay</v>
      </c>
    </row>
    <row r="2924" customFormat="false" ht="15" hidden="false" customHeight="false" outlineLevel="0" collapsed="false">
      <c r="A2924" s="8" t="n">
        <v>1618</v>
      </c>
      <c r="B2924" s="8" t="s">
        <v>339</v>
      </c>
      <c r="C2924" s="13" t="n">
        <v>31.3300432451637</v>
      </c>
      <c r="D2924" s="13" t="n">
        <v>29.058125</v>
      </c>
      <c r="E2924" s="8" t="n">
        <f aca="false">IF(C2924&gt;=$B$4,1,0)</f>
        <v>1</v>
      </c>
      <c r="F2924" s="8" t="n">
        <f aca="false">IF(D2924&gt;=$B$4,1,0)</f>
        <v>1</v>
      </c>
      <c r="G2924" s="8" t="str">
        <f aca="false">IF(AND(E2924=1,F2924=1),"Both pay",IF(F2924=1,"Missed",IF(E2924=1,"False trigger","Neither")))</f>
        <v>Both pay</v>
      </c>
    </row>
    <row r="2925" customFormat="false" ht="15" hidden="false" customHeight="false" outlineLevel="0" collapsed="false">
      <c r="A2925" s="8" t="n">
        <v>1619</v>
      </c>
      <c r="B2925" s="8" t="s">
        <v>339</v>
      </c>
      <c r="C2925" s="13" t="n">
        <v>27.9547940039024</v>
      </c>
      <c r="D2925" s="13" t="n">
        <v>28.8125</v>
      </c>
      <c r="E2925" s="8" t="n">
        <f aca="false">IF(C2925&gt;=$B$4,1,0)</f>
        <v>1</v>
      </c>
      <c r="F2925" s="8" t="n">
        <f aca="false">IF(D2925&gt;=$B$4,1,0)</f>
        <v>1</v>
      </c>
      <c r="G2925" s="8" t="str">
        <f aca="false">IF(AND(E2925=1,F2925=1),"Both pay",IF(F2925=1,"Missed",IF(E2925=1,"False trigger","Neither")))</f>
        <v>Both pay</v>
      </c>
    </row>
    <row r="2926" customFormat="false" ht="15" hidden="false" customHeight="false" outlineLevel="0" collapsed="false">
      <c r="A2926" s="8" t="n">
        <v>1625</v>
      </c>
      <c r="B2926" s="8" t="s">
        <v>339</v>
      </c>
      <c r="C2926" s="13" t="n">
        <v>19.3595610657313</v>
      </c>
      <c r="D2926" s="13" t="n">
        <v>10.308125</v>
      </c>
      <c r="E2926" s="8" t="n">
        <f aca="false">IF(C2926&gt;=$B$4,1,0)</f>
        <v>1</v>
      </c>
      <c r="F2926" s="8" t="n">
        <f aca="false">IF(D2926&gt;=$B$4,1,0)</f>
        <v>1</v>
      </c>
      <c r="G2926" s="8" t="str">
        <f aca="false">IF(AND(E2926=1,F2926=1),"Both pay",IF(F2926=1,"Missed",IF(E2926=1,"False trigger","Neither")))</f>
        <v>Both pay</v>
      </c>
    </row>
    <row r="2927" customFormat="false" ht="15" hidden="false" customHeight="false" outlineLevel="0" collapsed="false">
      <c r="A2927" s="8" t="n">
        <v>1626</v>
      </c>
      <c r="B2927" s="8" t="s">
        <v>339</v>
      </c>
      <c r="C2927" s="13" t="n">
        <v>16.8205402625227</v>
      </c>
      <c r="D2927" s="13" t="n">
        <v>9.061875</v>
      </c>
      <c r="E2927" s="8" t="n">
        <f aca="false">IF(C2927&gt;=$B$4,1,0)</f>
        <v>1</v>
      </c>
      <c r="F2927" s="8" t="n">
        <f aca="false">IF(D2927&gt;=$B$4,1,0)</f>
        <v>0</v>
      </c>
      <c r="G2927" s="8" t="str">
        <f aca="false">IF(AND(E2927=1,F2927=1),"Both pay",IF(F2927=1,"Missed",IF(E2927=1,"False trigger","Neither")))</f>
        <v>False trigger</v>
      </c>
    </row>
    <row r="2928" customFormat="false" ht="15" hidden="false" customHeight="false" outlineLevel="0" collapsed="false">
      <c r="A2928" s="8" t="n">
        <v>1627</v>
      </c>
      <c r="B2928" s="8" t="s">
        <v>339</v>
      </c>
      <c r="C2928" s="13" t="n">
        <v>15.9710216588146</v>
      </c>
      <c r="D2928" s="13" t="n">
        <v>9.7525</v>
      </c>
      <c r="E2928" s="8" t="n">
        <f aca="false">IF(C2928&gt;=$B$4,1,0)</f>
        <v>1</v>
      </c>
      <c r="F2928" s="8" t="n">
        <f aca="false">IF(D2928&gt;=$B$4,1,0)</f>
        <v>0</v>
      </c>
      <c r="G2928" s="8" t="str">
        <f aca="false">IF(AND(E2928=1,F2928=1),"Both pay",IF(F2928=1,"Missed",IF(E2928=1,"False trigger","Neither")))</f>
        <v>False trigger</v>
      </c>
    </row>
    <row r="2929" customFormat="false" ht="15" hidden="false" customHeight="false" outlineLevel="0" collapsed="false">
      <c r="A2929" s="8" t="n">
        <v>1628</v>
      </c>
      <c r="B2929" s="8" t="s">
        <v>339</v>
      </c>
      <c r="C2929" s="13" t="n">
        <v>15.9509266093214</v>
      </c>
      <c r="D2929" s="13" t="n">
        <v>9.001875</v>
      </c>
      <c r="E2929" s="8" t="n">
        <f aca="false">IF(C2929&gt;=$B$4,1,0)</f>
        <v>1</v>
      </c>
      <c r="F2929" s="8" t="n">
        <f aca="false">IF(D2929&gt;=$B$4,1,0)</f>
        <v>0</v>
      </c>
      <c r="G2929" s="8" t="str">
        <f aca="false">IF(AND(E2929=1,F2929=1),"Both pay",IF(F2929=1,"Missed",IF(E2929=1,"False trigger","Neither")))</f>
        <v>False trigger</v>
      </c>
    </row>
    <row r="2930" customFormat="false" ht="15" hidden="false" customHeight="false" outlineLevel="0" collapsed="false">
      <c r="A2930" s="8" t="n">
        <v>1634</v>
      </c>
      <c r="B2930" s="8" t="s">
        <v>339</v>
      </c>
      <c r="C2930" s="13" t="n">
        <v>10.1522910214595</v>
      </c>
      <c r="D2930" s="13" t="n">
        <v>12.0675</v>
      </c>
      <c r="E2930" s="8" t="n">
        <f aca="false">IF(C2930&gt;=$B$4,1,0)</f>
        <v>1</v>
      </c>
      <c r="F2930" s="8" t="n">
        <f aca="false">IF(D2930&gt;=$B$4,1,0)</f>
        <v>1</v>
      </c>
      <c r="G2930" s="8" t="str">
        <f aca="false">IF(AND(E2930=1,F2930=1),"Both pay",IF(F2930=1,"Missed",IF(E2930=1,"False trigger","Neither")))</f>
        <v>Both pay</v>
      </c>
    </row>
    <row r="2931" customFormat="false" ht="15" hidden="false" customHeight="false" outlineLevel="0" collapsed="false">
      <c r="A2931" s="8" t="n">
        <v>1635</v>
      </c>
      <c r="B2931" s="8" t="s">
        <v>339</v>
      </c>
      <c r="C2931" s="13" t="n">
        <v>9.59390850865148</v>
      </c>
      <c r="D2931" s="13" t="n">
        <v>10.42875</v>
      </c>
      <c r="E2931" s="8" t="n">
        <f aca="false">IF(C2931&gt;=$B$4,1,0)</f>
        <v>0</v>
      </c>
      <c r="F2931" s="8" t="n">
        <f aca="false">IF(D2931&gt;=$B$4,1,0)</f>
        <v>1</v>
      </c>
      <c r="G2931" s="8" t="str">
        <f aca="false">IF(AND(E2931=1,F2931=1),"Both pay",IF(F2931=1,"Missed",IF(E2931=1,"False trigger","Neither")))</f>
        <v>Missed</v>
      </c>
    </row>
    <row r="2932" customFormat="false" ht="15" hidden="false" customHeight="false" outlineLevel="0" collapsed="false">
      <c r="A2932" s="8" t="n">
        <v>1636</v>
      </c>
      <c r="B2932" s="8" t="s">
        <v>339</v>
      </c>
      <c r="C2932" s="13" t="n">
        <v>8.20126871955281</v>
      </c>
      <c r="D2932" s="13" t="n">
        <v>11.046875</v>
      </c>
      <c r="E2932" s="8" t="n">
        <f aca="false">IF(C2932&gt;=$B$4,1,0)</f>
        <v>0</v>
      </c>
      <c r="F2932" s="8" t="n">
        <f aca="false">IF(D2932&gt;=$B$4,1,0)</f>
        <v>1</v>
      </c>
      <c r="G2932" s="8" t="str">
        <f aca="false">IF(AND(E2932=1,F2932=1),"Both pay",IF(F2932=1,"Missed",IF(E2932=1,"False trigger","Neither")))</f>
        <v>Missed</v>
      </c>
    </row>
    <row r="2933" customFormat="false" ht="15" hidden="false" customHeight="false" outlineLevel="0" collapsed="false">
      <c r="A2933" s="8" t="n">
        <v>1641</v>
      </c>
      <c r="B2933" s="8" t="s">
        <v>339</v>
      </c>
      <c r="C2933" s="13" t="n">
        <v>1.10823654224705</v>
      </c>
      <c r="D2933" s="13" t="n">
        <v>1.1225</v>
      </c>
      <c r="E2933" s="8" t="n">
        <f aca="false">IF(C2933&gt;=$B$4,1,0)</f>
        <v>0</v>
      </c>
      <c r="F2933" s="8" t="n">
        <f aca="false">IF(D2933&gt;=$B$4,1,0)</f>
        <v>0</v>
      </c>
      <c r="G2933" s="8" t="str">
        <f aca="false">IF(AND(E2933=1,F2933=1),"Both pay",IF(F2933=1,"Missed",IF(E2933=1,"False trigger","Neither")))</f>
        <v>Neither</v>
      </c>
    </row>
    <row r="2934" customFormat="false" ht="15" hidden="false" customHeight="false" outlineLevel="0" collapsed="false">
      <c r="A2934" s="8" t="n">
        <v>1642</v>
      </c>
      <c r="B2934" s="8" t="s">
        <v>339</v>
      </c>
      <c r="C2934" s="13" t="n">
        <v>0.641046215603371</v>
      </c>
      <c r="D2934" s="13" t="n">
        <v>1.209375</v>
      </c>
      <c r="E2934" s="8" t="n">
        <f aca="false">IF(C2934&gt;=$B$4,1,0)</f>
        <v>0</v>
      </c>
      <c r="F2934" s="8" t="n">
        <f aca="false">IF(D2934&gt;=$B$4,1,0)</f>
        <v>0</v>
      </c>
      <c r="G2934" s="8" t="str">
        <f aca="false">IF(AND(E2934=1,F2934=1),"Both pay",IF(F2934=1,"Missed",IF(E2934=1,"False trigger","Neither")))</f>
        <v>Neither</v>
      </c>
    </row>
    <row r="2935" customFormat="false" ht="15" hidden="false" customHeight="false" outlineLevel="0" collapsed="false">
      <c r="A2935" s="8" t="n">
        <v>1643</v>
      </c>
      <c r="B2935" s="8" t="s">
        <v>339</v>
      </c>
      <c r="C2935" s="13" t="n">
        <v>0.528878068405634</v>
      </c>
      <c r="D2935" s="13" t="n">
        <v>1.116875</v>
      </c>
      <c r="E2935" s="8" t="n">
        <f aca="false">IF(C2935&gt;=$B$4,1,0)</f>
        <v>0</v>
      </c>
      <c r="F2935" s="8" t="n">
        <f aca="false">IF(D2935&gt;=$B$4,1,0)</f>
        <v>0</v>
      </c>
      <c r="G2935" s="8" t="str">
        <f aca="false">IF(AND(E2935=1,F2935=1),"Both pay",IF(F2935=1,"Missed",IF(E2935=1,"False trigger","Neither")))</f>
        <v>Neither</v>
      </c>
    </row>
    <row r="2936" customFormat="false" ht="15" hidden="false" customHeight="false" outlineLevel="0" collapsed="false">
      <c r="A2936" s="8" t="n">
        <v>1644</v>
      </c>
      <c r="B2936" s="8" t="s">
        <v>339</v>
      </c>
      <c r="C2936" s="13" t="n">
        <v>0.545257692418175</v>
      </c>
      <c r="D2936" s="13" t="n">
        <v>1.1575</v>
      </c>
      <c r="E2936" s="8" t="n">
        <f aca="false">IF(C2936&gt;=$B$4,1,0)</f>
        <v>0</v>
      </c>
      <c r="F2936" s="8" t="n">
        <f aca="false">IF(D2936&gt;=$B$4,1,0)</f>
        <v>0</v>
      </c>
      <c r="G2936" s="8" t="str">
        <f aca="false">IF(AND(E2936=1,F2936=1),"Both pay",IF(F2936=1,"Missed",IF(E2936=1,"False trigger","Neither")))</f>
        <v>Neither</v>
      </c>
    </row>
    <row r="2937" customFormat="false" ht="15" hidden="false" customHeight="false" outlineLevel="0" collapsed="false">
      <c r="A2937" s="8" t="n">
        <v>1645</v>
      </c>
      <c r="B2937" s="8" t="s">
        <v>339</v>
      </c>
      <c r="C2937" s="13" t="n">
        <v>0.646516680527081</v>
      </c>
      <c r="D2937" s="13" t="n">
        <v>1.02875</v>
      </c>
      <c r="E2937" s="8" t="n">
        <f aca="false">IF(C2937&gt;=$B$4,1,0)</f>
        <v>0</v>
      </c>
      <c r="F2937" s="8" t="n">
        <f aca="false">IF(D2937&gt;=$B$4,1,0)</f>
        <v>0</v>
      </c>
      <c r="G2937" s="8" t="str">
        <f aca="false">IF(AND(E2937=1,F2937=1),"Both pay",IF(F2937=1,"Missed",IF(E2937=1,"False trigger","Neither")))</f>
        <v>Neither</v>
      </c>
    </row>
    <row r="2938" customFormat="false" ht="15" hidden="false" customHeight="false" outlineLevel="0" collapsed="false">
      <c r="A2938" s="8" t="n">
        <v>1646</v>
      </c>
      <c r="B2938" s="8" t="s">
        <v>339</v>
      </c>
      <c r="C2938" s="13" t="n">
        <v>0.534218734064803</v>
      </c>
      <c r="D2938" s="13" t="n">
        <v>0.3525</v>
      </c>
      <c r="E2938" s="8" t="n">
        <f aca="false">IF(C2938&gt;=$B$4,1,0)</f>
        <v>0</v>
      </c>
      <c r="F2938" s="8" t="n">
        <f aca="false">IF(D2938&gt;=$B$4,1,0)</f>
        <v>0</v>
      </c>
      <c r="G2938" s="8" t="str">
        <f aca="false">IF(AND(E2938=1,F2938=1),"Both pay",IF(F2938=1,"Missed",IF(E2938=1,"False trigger","Neither")))</f>
        <v>Neither</v>
      </c>
    </row>
    <row r="2939" customFormat="false" ht="15" hidden="false" customHeight="false" outlineLevel="0" collapsed="false">
      <c r="A2939" s="8" t="n">
        <v>1647</v>
      </c>
      <c r="B2939" s="8" t="s">
        <v>339</v>
      </c>
      <c r="C2939" s="13" t="n">
        <v>0.316872515202509</v>
      </c>
      <c r="D2939" s="13" t="n">
        <v>0.12875</v>
      </c>
      <c r="E2939" s="8" t="n">
        <f aca="false">IF(C2939&gt;=$B$4,1,0)</f>
        <v>0</v>
      </c>
      <c r="F2939" s="8" t="n">
        <f aca="false">IF(D2939&gt;=$B$4,1,0)</f>
        <v>0</v>
      </c>
      <c r="G2939" s="8" t="str">
        <f aca="false">IF(AND(E2939=1,F2939=1),"Both pay",IF(F2939=1,"Missed",IF(E2939=1,"False trigger","Neither")))</f>
        <v>Neither</v>
      </c>
    </row>
    <row r="2940" customFormat="false" ht="15" hidden="false" customHeight="false" outlineLevel="0" collapsed="false">
      <c r="A2940" s="8" t="n">
        <v>1648</v>
      </c>
      <c r="B2940" s="8" t="s">
        <v>339</v>
      </c>
      <c r="C2940" s="13" t="n">
        <v>0.389948253609795</v>
      </c>
      <c r="D2940" s="13" t="n">
        <v>0.044375</v>
      </c>
      <c r="E2940" s="8" t="n">
        <f aca="false">IF(C2940&gt;=$B$4,1,0)</f>
        <v>0</v>
      </c>
      <c r="F2940" s="8" t="n">
        <f aca="false">IF(D2940&gt;=$B$4,1,0)</f>
        <v>0</v>
      </c>
      <c r="G2940" s="8" t="str">
        <f aca="false">IF(AND(E2940=1,F2940=1),"Both pay",IF(F2940=1,"Missed",IF(E2940=1,"False trigger","Neither")))</f>
        <v>Neither</v>
      </c>
    </row>
    <row r="2941" customFormat="false" ht="15" hidden="false" customHeight="false" outlineLevel="0" collapsed="false">
      <c r="A2941" s="8" t="n">
        <v>1653</v>
      </c>
      <c r="B2941" s="8" t="s">
        <v>339</v>
      </c>
      <c r="C2941" s="13" t="n">
        <v>6.19182882236369</v>
      </c>
      <c r="D2941" s="13" t="n">
        <v>3.038125</v>
      </c>
      <c r="E2941" s="8" t="n">
        <f aca="false">IF(C2941&gt;=$B$4,1,0)</f>
        <v>0</v>
      </c>
      <c r="F2941" s="8" t="n">
        <f aca="false">IF(D2941&gt;=$B$4,1,0)</f>
        <v>0</v>
      </c>
      <c r="G2941" s="8" t="str">
        <f aca="false">IF(AND(E2941=1,F2941=1),"Both pay",IF(F2941=1,"Missed",IF(E2941=1,"False trigger","Neither")))</f>
        <v>Neither</v>
      </c>
    </row>
    <row r="2942" customFormat="false" ht="15" hidden="false" customHeight="false" outlineLevel="0" collapsed="false">
      <c r="A2942" s="8" t="n">
        <v>1654</v>
      </c>
      <c r="B2942" s="8" t="s">
        <v>339</v>
      </c>
      <c r="C2942" s="13" t="n">
        <v>6.35752723117843</v>
      </c>
      <c r="D2942" s="13" t="n">
        <v>6.676875</v>
      </c>
      <c r="E2942" s="8" t="n">
        <f aca="false">IF(C2942&gt;=$B$4,1,0)</f>
        <v>0</v>
      </c>
      <c r="F2942" s="8" t="n">
        <f aca="false">IF(D2942&gt;=$B$4,1,0)</f>
        <v>0</v>
      </c>
      <c r="G2942" s="8" t="str">
        <f aca="false">IF(AND(E2942=1,F2942=1),"Both pay",IF(F2942=1,"Missed",IF(E2942=1,"False trigger","Neither")))</f>
        <v>Neither</v>
      </c>
    </row>
    <row r="2943" customFormat="false" ht="15" hidden="false" customHeight="false" outlineLevel="0" collapsed="false">
      <c r="A2943" s="8" t="n">
        <v>1655</v>
      </c>
      <c r="B2943" s="8" t="s">
        <v>339</v>
      </c>
      <c r="C2943" s="13" t="n">
        <v>4.6087662232742</v>
      </c>
      <c r="D2943" s="13" t="n">
        <v>11.446875</v>
      </c>
      <c r="E2943" s="8" t="n">
        <f aca="false">IF(C2943&gt;=$B$4,1,0)</f>
        <v>0</v>
      </c>
      <c r="F2943" s="8" t="n">
        <f aca="false">IF(D2943&gt;=$B$4,1,0)</f>
        <v>1</v>
      </c>
      <c r="G2943" s="8" t="str">
        <f aca="false">IF(AND(E2943=1,F2943=1),"Both pay",IF(F2943=1,"Missed",IF(E2943=1,"False trigger","Neither")))</f>
        <v>Missed</v>
      </c>
    </row>
    <row r="2944" customFormat="false" ht="15" hidden="false" customHeight="false" outlineLevel="0" collapsed="false">
      <c r="A2944" s="8" t="n">
        <v>1656</v>
      </c>
      <c r="B2944" s="8" t="s">
        <v>339</v>
      </c>
      <c r="C2944" s="13" t="n">
        <v>7.46165955269587</v>
      </c>
      <c r="D2944" s="13" t="n">
        <v>16.49375</v>
      </c>
      <c r="E2944" s="8" t="n">
        <f aca="false">IF(C2944&gt;=$B$4,1,0)</f>
        <v>0</v>
      </c>
      <c r="F2944" s="8" t="n">
        <f aca="false">IF(D2944&gt;=$B$4,1,0)</f>
        <v>1</v>
      </c>
      <c r="G2944" s="8" t="str">
        <f aca="false">IF(AND(E2944=1,F2944=1),"Both pay",IF(F2944=1,"Missed",IF(E2944=1,"False trigger","Neither")))</f>
        <v>Missed</v>
      </c>
    </row>
    <row r="2945" customFormat="false" ht="15" hidden="false" customHeight="false" outlineLevel="0" collapsed="false">
      <c r="A2945" s="8" t="n">
        <v>1657</v>
      </c>
      <c r="B2945" s="8" t="s">
        <v>339</v>
      </c>
      <c r="C2945" s="13" t="n">
        <v>6.12030672344968</v>
      </c>
      <c r="D2945" s="13" t="n">
        <v>19.246875</v>
      </c>
      <c r="E2945" s="8" t="n">
        <f aca="false">IF(C2945&gt;=$B$4,1,0)</f>
        <v>0</v>
      </c>
      <c r="F2945" s="8" t="n">
        <f aca="false">IF(D2945&gt;=$B$4,1,0)</f>
        <v>1</v>
      </c>
      <c r="G2945" s="8" t="str">
        <f aca="false">IF(AND(E2945=1,F2945=1),"Both pay",IF(F2945=1,"Missed",IF(E2945=1,"False trigger","Neither")))</f>
        <v>Missed</v>
      </c>
    </row>
    <row r="2946" customFormat="false" ht="15" hidden="false" customHeight="false" outlineLevel="0" collapsed="false">
      <c r="A2946" s="8" t="n">
        <v>1658</v>
      </c>
      <c r="B2946" s="8" t="s">
        <v>339</v>
      </c>
      <c r="C2946" s="13" t="n">
        <v>5.67685121215837</v>
      </c>
      <c r="D2946" s="13" t="n">
        <v>17.803125</v>
      </c>
      <c r="E2946" s="8" t="n">
        <f aca="false">IF(C2946&gt;=$B$4,1,0)</f>
        <v>0</v>
      </c>
      <c r="F2946" s="8" t="n">
        <f aca="false">IF(D2946&gt;=$B$4,1,0)</f>
        <v>1</v>
      </c>
      <c r="G2946" s="8" t="str">
        <f aca="false">IF(AND(E2946=1,F2946=1),"Both pay",IF(F2946=1,"Missed",IF(E2946=1,"False trigger","Neither")))</f>
        <v>Missed</v>
      </c>
    </row>
    <row r="2947" customFormat="false" ht="15" hidden="false" customHeight="false" outlineLevel="0" collapsed="false">
      <c r="A2947" s="8" t="n">
        <v>1662</v>
      </c>
      <c r="B2947" s="8" t="s">
        <v>339</v>
      </c>
      <c r="C2947" s="13" t="n">
        <v>3.79303749735229</v>
      </c>
      <c r="D2947" s="13" t="n">
        <v>4.334375</v>
      </c>
      <c r="E2947" s="8" t="n">
        <f aca="false">IF(C2947&gt;=$B$4,1,0)</f>
        <v>0</v>
      </c>
      <c r="F2947" s="8" t="n">
        <f aca="false">IF(D2947&gt;=$B$4,1,0)</f>
        <v>0</v>
      </c>
      <c r="G2947" s="8" t="str">
        <f aca="false">IF(AND(E2947=1,F2947=1),"Both pay",IF(F2947=1,"Missed",IF(E2947=1,"False trigger","Neither")))</f>
        <v>Neither</v>
      </c>
    </row>
    <row r="2948" customFormat="false" ht="15" hidden="false" customHeight="false" outlineLevel="0" collapsed="false">
      <c r="A2948" s="8" t="n">
        <v>1663</v>
      </c>
      <c r="B2948" s="8" t="s">
        <v>339</v>
      </c>
      <c r="C2948" s="13" t="n">
        <v>3.83432621253904</v>
      </c>
      <c r="D2948" s="13" t="n">
        <v>5.2825</v>
      </c>
      <c r="E2948" s="8" t="n">
        <f aca="false">IF(C2948&gt;=$B$4,1,0)</f>
        <v>0</v>
      </c>
      <c r="F2948" s="8" t="n">
        <f aca="false">IF(D2948&gt;=$B$4,1,0)</f>
        <v>0</v>
      </c>
      <c r="G2948" s="8" t="str">
        <f aca="false">IF(AND(E2948=1,F2948=1),"Both pay",IF(F2948=1,"Missed",IF(E2948=1,"False trigger","Neither")))</f>
        <v>Neither</v>
      </c>
    </row>
    <row r="2949" customFormat="false" ht="15" hidden="false" customHeight="false" outlineLevel="0" collapsed="false">
      <c r="A2949" s="8" t="n">
        <v>1664</v>
      </c>
      <c r="B2949" s="8" t="s">
        <v>339</v>
      </c>
      <c r="C2949" s="13" t="n">
        <v>3.90300270074251</v>
      </c>
      <c r="D2949" s="13" t="n">
        <v>5.35875</v>
      </c>
      <c r="E2949" s="8" t="n">
        <f aca="false">IF(C2949&gt;=$B$4,1,0)</f>
        <v>0</v>
      </c>
      <c r="F2949" s="8" t="n">
        <f aca="false">IF(D2949&gt;=$B$4,1,0)</f>
        <v>0</v>
      </c>
      <c r="G2949" s="8" t="str">
        <f aca="false">IF(AND(E2949=1,F2949=1),"Both pay",IF(F2949=1,"Missed",IF(E2949=1,"False trigger","Neither")))</f>
        <v>Neither</v>
      </c>
    </row>
    <row r="2950" customFormat="false" ht="15" hidden="false" customHeight="false" outlineLevel="0" collapsed="false">
      <c r="A2950" s="8" t="n">
        <v>1665</v>
      </c>
      <c r="B2950" s="8" t="s">
        <v>339</v>
      </c>
      <c r="C2950" s="13" t="n">
        <v>4.64007746399344</v>
      </c>
      <c r="D2950" s="13" t="n">
        <v>6.055</v>
      </c>
      <c r="E2950" s="8" t="n">
        <f aca="false">IF(C2950&gt;=$B$4,1,0)</f>
        <v>0</v>
      </c>
      <c r="F2950" s="8" t="n">
        <f aca="false">IF(D2950&gt;=$B$4,1,0)</f>
        <v>0</v>
      </c>
      <c r="G2950" s="8" t="str">
        <f aca="false">IF(AND(E2950=1,F2950=1),"Both pay",IF(F2950=1,"Missed",IF(E2950=1,"False trigger","Neither")))</f>
        <v>Neither</v>
      </c>
    </row>
    <row r="2951" customFormat="false" ht="15" hidden="false" customHeight="false" outlineLevel="0" collapsed="false">
      <c r="A2951" s="8" t="n">
        <v>1666</v>
      </c>
      <c r="B2951" s="8" t="s">
        <v>339</v>
      </c>
      <c r="C2951" s="13" t="n">
        <v>6.96298974274687</v>
      </c>
      <c r="D2951" s="13" t="n">
        <v>7.46125</v>
      </c>
      <c r="E2951" s="8" t="n">
        <f aca="false">IF(C2951&gt;=$B$4,1,0)</f>
        <v>0</v>
      </c>
      <c r="F2951" s="8" t="n">
        <f aca="false">IF(D2951&gt;=$B$4,1,0)</f>
        <v>0</v>
      </c>
      <c r="G2951" s="8" t="str">
        <f aca="false">IF(AND(E2951=1,F2951=1),"Both pay",IF(F2951=1,"Missed",IF(E2951=1,"False trigger","Neither")))</f>
        <v>Neither</v>
      </c>
    </row>
    <row r="2952" customFormat="false" ht="15" hidden="false" customHeight="false" outlineLevel="0" collapsed="false">
      <c r="A2952" s="8" t="n">
        <v>1667</v>
      </c>
      <c r="B2952" s="8" t="s">
        <v>339</v>
      </c>
      <c r="C2952" s="13" t="n">
        <v>5.74813576628421</v>
      </c>
      <c r="D2952" s="13" t="n">
        <v>8.456875</v>
      </c>
      <c r="E2952" s="8" t="n">
        <f aca="false">IF(C2952&gt;=$B$4,1,0)</f>
        <v>0</v>
      </c>
      <c r="F2952" s="8" t="n">
        <f aca="false">IF(D2952&gt;=$B$4,1,0)</f>
        <v>0</v>
      </c>
      <c r="G2952" s="8" t="str">
        <f aca="false">IF(AND(E2952=1,F2952=1),"Both pay",IF(F2952=1,"Missed",IF(E2952=1,"False trigger","Neither")))</f>
        <v>Neither</v>
      </c>
    </row>
    <row r="2953" customFormat="false" ht="15" hidden="false" customHeight="false" outlineLevel="0" collapsed="false">
      <c r="A2953" s="8" t="n">
        <v>1668</v>
      </c>
      <c r="B2953" s="8" t="s">
        <v>339</v>
      </c>
      <c r="C2953" s="13" t="n">
        <v>5.89832177168684</v>
      </c>
      <c r="D2953" s="13" t="n">
        <v>9.07875</v>
      </c>
      <c r="E2953" s="8" t="n">
        <f aca="false">IF(C2953&gt;=$B$4,1,0)</f>
        <v>0</v>
      </c>
      <c r="F2953" s="8" t="n">
        <f aca="false">IF(D2953&gt;=$B$4,1,0)</f>
        <v>0</v>
      </c>
      <c r="G2953" s="8" t="str">
        <f aca="false">IF(AND(E2953=1,F2953=1),"Both pay",IF(F2953=1,"Missed",IF(E2953=1,"False trigger","Neither")))</f>
        <v>Neither</v>
      </c>
    </row>
    <row r="2954" customFormat="false" ht="15" hidden="false" customHeight="false" outlineLevel="0" collapsed="false">
      <c r="A2954" s="8" t="n">
        <v>1669</v>
      </c>
      <c r="B2954" s="8" t="s">
        <v>339</v>
      </c>
      <c r="C2954" s="13" t="n">
        <v>5.79262872376639</v>
      </c>
      <c r="D2954" s="13" t="n">
        <v>10.33</v>
      </c>
      <c r="E2954" s="8" t="n">
        <f aca="false">IF(C2954&gt;=$B$4,1,0)</f>
        <v>0</v>
      </c>
      <c r="F2954" s="8" t="n">
        <f aca="false">IF(D2954&gt;=$B$4,1,0)</f>
        <v>1</v>
      </c>
      <c r="G2954" s="8" t="str">
        <f aca="false">IF(AND(E2954=1,F2954=1),"Both pay",IF(F2954=1,"Missed",IF(E2954=1,"False trigger","Neither")))</f>
        <v>Missed</v>
      </c>
    </row>
    <row r="2955" customFormat="false" ht="15" hidden="false" customHeight="false" outlineLevel="0" collapsed="false">
      <c r="A2955" s="8" t="n">
        <v>1670</v>
      </c>
      <c r="B2955" s="8" t="s">
        <v>339</v>
      </c>
      <c r="C2955" s="13" t="n">
        <v>6.71268183407355</v>
      </c>
      <c r="D2955" s="13" t="n">
        <v>11.9425</v>
      </c>
      <c r="E2955" s="8" t="n">
        <f aca="false">IF(C2955&gt;=$B$4,1,0)</f>
        <v>0</v>
      </c>
      <c r="F2955" s="8" t="n">
        <f aca="false">IF(D2955&gt;=$B$4,1,0)</f>
        <v>1</v>
      </c>
      <c r="G2955" s="8" t="str">
        <f aca="false">IF(AND(E2955=1,F2955=1),"Both pay",IF(F2955=1,"Missed",IF(E2955=1,"False trigger","Neither")))</f>
        <v>Missed</v>
      </c>
    </row>
    <row r="2956" customFormat="false" ht="15" hidden="false" customHeight="false" outlineLevel="0" collapsed="false">
      <c r="A2956" s="8" t="n">
        <v>1671</v>
      </c>
      <c r="B2956" s="8" t="s">
        <v>339</v>
      </c>
      <c r="C2956" s="13" t="n">
        <v>9.80481470520048</v>
      </c>
      <c r="D2956" s="13" t="n">
        <v>14.23625</v>
      </c>
      <c r="E2956" s="8" t="n">
        <f aca="false">IF(C2956&gt;=$B$4,1,0)</f>
        <v>0</v>
      </c>
      <c r="F2956" s="8" t="n">
        <f aca="false">IF(D2956&gt;=$B$4,1,0)</f>
        <v>1</v>
      </c>
      <c r="G2956" s="8" t="str">
        <f aca="false">IF(AND(E2956=1,F2956=1),"Both pay",IF(F2956=1,"Missed",IF(E2956=1,"False trigger","Neither")))</f>
        <v>Missed</v>
      </c>
    </row>
    <row r="2957" customFormat="false" ht="15" hidden="false" customHeight="false" outlineLevel="0" collapsed="false">
      <c r="A2957" s="8" t="n">
        <v>1672</v>
      </c>
      <c r="B2957" s="8" t="s">
        <v>339</v>
      </c>
      <c r="C2957" s="13" t="n">
        <v>14.1962162918196</v>
      </c>
      <c r="D2957" s="13" t="n">
        <v>17.883125</v>
      </c>
      <c r="E2957" s="8" t="n">
        <f aca="false">IF(C2957&gt;=$B$4,1,0)</f>
        <v>1</v>
      </c>
      <c r="F2957" s="8" t="n">
        <f aca="false">IF(D2957&gt;=$B$4,1,0)</f>
        <v>1</v>
      </c>
      <c r="G2957" s="8" t="str">
        <f aca="false">IF(AND(E2957=1,F2957=1),"Both pay",IF(F2957=1,"Missed",IF(E2957=1,"False trigger","Neither")))</f>
        <v>Both pay</v>
      </c>
    </row>
    <row r="2958" customFormat="false" ht="15" hidden="false" customHeight="false" outlineLevel="0" collapsed="false">
      <c r="A2958" s="8" t="n">
        <v>1673</v>
      </c>
      <c r="B2958" s="8" t="s">
        <v>339</v>
      </c>
      <c r="C2958" s="13" t="n">
        <v>18.7943985847107</v>
      </c>
      <c r="D2958" s="13" t="n">
        <v>22.8175</v>
      </c>
      <c r="E2958" s="8" t="n">
        <f aca="false">IF(C2958&gt;=$B$4,1,0)</f>
        <v>1</v>
      </c>
      <c r="F2958" s="8" t="n">
        <f aca="false">IF(D2958&gt;=$B$4,1,0)</f>
        <v>1</v>
      </c>
      <c r="G2958" s="8" t="str">
        <f aca="false">IF(AND(E2958=1,F2958=1),"Both pay",IF(F2958=1,"Missed",IF(E2958=1,"False trigger","Neither")))</f>
        <v>Both pay</v>
      </c>
    </row>
    <row r="2959" customFormat="false" ht="15" hidden="false" customHeight="false" outlineLevel="0" collapsed="false">
      <c r="A2959" s="8" t="n">
        <v>1674</v>
      </c>
      <c r="B2959" s="8" t="s">
        <v>339</v>
      </c>
      <c r="C2959" s="13" t="n">
        <v>21.2466804626177</v>
      </c>
      <c r="D2959" s="13" t="n">
        <v>25.5225</v>
      </c>
      <c r="E2959" s="8" t="n">
        <f aca="false">IF(C2959&gt;=$B$4,1,0)</f>
        <v>1</v>
      </c>
      <c r="F2959" s="8" t="n">
        <f aca="false">IF(D2959&gt;=$B$4,1,0)</f>
        <v>1</v>
      </c>
      <c r="G2959" s="8" t="str">
        <f aca="false">IF(AND(E2959=1,F2959=1),"Both pay",IF(F2959=1,"Missed",IF(E2959=1,"False trigger","Neither")))</f>
        <v>Both pay</v>
      </c>
    </row>
    <row r="2960" customFormat="false" ht="15" hidden="false" customHeight="false" outlineLevel="0" collapsed="false">
      <c r="A2960" s="8" t="n">
        <v>1675</v>
      </c>
      <c r="B2960" s="8" t="s">
        <v>339</v>
      </c>
      <c r="C2960" s="13" t="n">
        <v>23.427575737586</v>
      </c>
      <c r="D2960" s="13" t="n">
        <v>25.93875</v>
      </c>
      <c r="E2960" s="8" t="n">
        <f aca="false">IF(C2960&gt;=$B$4,1,0)</f>
        <v>1</v>
      </c>
      <c r="F2960" s="8" t="n">
        <f aca="false">IF(D2960&gt;=$B$4,1,0)</f>
        <v>1</v>
      </c>
      <c r="G2960" s="8" t="str">
        <f aca="false">IF(AND(E2960=1,F2960=1),"Both pay",IF(F2960=1,"Missed",IF(E2960=1,"False trigger","Neither")))</f>
        <v>Both pay</v>
      </c>
    </row>
    <row r="2961" customFormat="false" ht="15" hidden="false" customHeight="false" outlineLevel="0" collapsed="false">
      <c r="A2961" s="8" t="n">
        <v>1676</v>
      </c>
      <c r="B2961" s="8" t="s">
        <v>339</v>
      </c>
      <c r="C2961" s="13" t="n">
        <v>26.2293555681736</v>
      </c>
      <c r="D2961" s="13" t="n">
        <v>22.00375</v>
      </c>
      <c r="E2961" s="8" t="n">
        <f aca="false">IF(C2961&gt;=$B$4,1,0)</f>
        <v>1</v>
      </c>
      <c r="F2961" s="8" t="n">
        <f aca="false">IF(D2961&gt;=$B$4,1,0)</f>
        <v>1</v>
      </c>
      <c r="G2961" s="8" t="str">
        <f aca="false">IF(AND(E2961=1,F2961=1),"Both pay",IF(F2961=1,"Missed",IF(E2961=1,"False trigger","Neither")))</f>
        <v>Both pay</v>
      </c>
    </row>
    <row r="2962" customFormat="false" ht="15" hidden="false" customHeight="false" outlineLevel="0" collapsed="false">
      <c r="A2962" s="8" t="n">
        <v>1678</v>
      </c>
      <c r="B2962" s="8" t="s">
        <v>339</v>
      </c>
      <c r="C2962" s="13" t="n">
        <v>35.5448597700305</v>
      </c>
      <c r="D2962" s="13" t="n">
        <v>14.75</v>
      </c>
      <c r="E2962" s="8" t="n">
        <f aca="false">IF(C2962&gt;=$B$4,1,0)</f>
        <v>1</v>
      </c>
      <c r="F2962" s="8" t="n">
        <f aca="false">IF(D2962&gt;=$B$4,1,0)</f>
        <v>1</v>
      </c>
      <c r="G2962" s="8" t="str">
        <f aca="false">IF(AND(E2962=1,F2962=1),"Both pay",IF(F2962=1,"Missed",IF(E2962=1,"False trigger","Neither")))</f>
        <v>Both pay</v>
      </c>
    </row>
    <row r="2963" customFormat="false" ht="15" hidden="false" customHeight="false" outlineLevel="0" collapsed="false">
      <c r="A2963" s="8" t="n">
        <v>1679</v>
      </c>
      <c r="B2963" s="8" t="s">
        <v>339</v>
      </c>
      <c r="C2963" s="13" t="n">
        <v>41.1966732852236</v>
      </c>
      <c r="D2963" s="13" t="n">
        <v>14.066875</v>
      </c>
      <c r="E2963" s="8" t="n">
        <f aca="false">IF(C2963&gt;=$B$4,1,0)</f>
        <v>1</v>
      </c>
      <c r="F2963" s="8" t="n">
        <f aca="false">IF(D2963&gt;=$B$4,1,0)</f>
        <v>1</v>
      </c>
      <c r="G2963" s="8" t="str">
        <f aca="false">IF(AND(E2963=1,F2963=1),"Both pay",IF(F2963=1,"Missed",IF(E2963=1,"False trigger","Neither")))</f>
        <v>Both pay</v>
      </c>
    </row>
    <row r="2964" customFormat="false" ht="15" hidden="false" customHeight="false" outlineLevel="0" collapsed="false">
      <c r="A2964" s="8" t="n">
        <v>1680</v>
      </c>
      <c r="B2964" s="8" t="s">
        <v>339</v>
      </c>
      <c r="C2964" s="13" t="n">
        <v>41.538977068099</v>
      </c>
      <c r="D2964" s="13" t="n">
        <v>13.7425</v>
      </c>
      <c r="E2964" s="8" t="n">
        <f aca="false">IF(C2964&gt;=$B$4,1,0)</f>
        <v>1</v>
      </c>
      <c r="F2964" s="8" t="n">
        <f aca="false">IF(D2964&gt;=$B$4,1,0)</f>
        <v>1</v>
      </c>
      <c r="G2964" s="8" t="str">
        <f aca="false">IF(AND(E2964=1,F2964=1),"Both pay",IF(F2964=1,"Missed",IF(E2964=1,"False trigger","Neither")))</f>
        <v>Both pay</v>
      </c>
    </row>
    <row r="2965" customFormat="false" ht="15" hidden="false" customHeight="false" outlineLevel="0" collapsed="false">
      <c r="A2965" s="8" t="n">
        <v>1681</v>
      </c>
      <c r="B2965" s="8" t="s">
        <v>339</v>
      </c>
      <c r="C2965" s="13" t="n">
        <v>30.673324601108</v>
      </c>
      <c r="D2965" s="13" t="n">
        <v>11.786875</v>
      </c>
      <c r="E2965" s="8" t="n">
        <f aca="false">IF(C2965&gt;=$B$4,1,0)</f>
        <v>1</v>
      </c>
      <c r="F2965" s="8" t="n">
        <f aca="false">IF(D2965&gt;=$B$4,1,0)</f>
        <v>1</v>
      </c>
      <c r="G2965" s="8" t="str">
        <f aca="false">IF(AND(E2965=1,F2965=1),"Both pay",IF(F2965=1,"Missed",IF(E2965=1,"False trigger","Neither")))</f>
        <v>Both pay</v>
      </c>
    </row>
    <row r="2966" customFormat="false" ht="15" hidden="false" customHeight="false" outlineLevel="0" collapsed="false">
      <c r="A2966" s="8" t="n">
        <v>1683</v>
      </c>
      <c r="B2966" s="8" t="s">
        <v>339</v>
      </c>
      <c r="C2966" s="13" t="n">
        <v>18.7610905455774</v>
      </c>
      <c r="D2966" s="13" t="n">
        <v>8.601875</v>
      </c>
      <c r="E2966" s="8" t="n">
        <f aca="false">IF(C2966&gt;=$B$4,1,0)</f>
        <v>1</v>
      </c>
      <c r="F2966" s="8" t="n">
        <f aca="false">IF(D2966&gt;=$B$4,1,0)</f>
        <v>0</v>
      </c>
      <c r="G2966" s="8" t="str">
        <f aca="false">IF(AND(E2966=1,F2966=1),"Both pay",IF(F2966=1,"Missed",IF(E2966=1,"False trigger","Neither")))</f>
        <v>False trigger</v>
      </c>
    </row>
    <row r="2967" customFormat="false" ht="15" hidden="false" customHeight="false" outlineLevel="0" collapsed="false">
      <c r="A2967" s="8" t="n">
        <v>1684</v>
      </c>
      <c r="B2967" s="8" t="s">
        <v>339</v>
      </c>
      <c r="C2967" s="13" t="n">
        <v>17.5661155014819</v>
      </c>
      <c r="D2967" s="13" t="n">
        <v>7.6575</v>
      </c>
      <c r="E2967" s="8" t="n">
        <f aca="false">IF(C2967&gt;=$B$4,1,0)</f>
        <v>1</v>
      </c>
      <c r="F2967" s="8" t="n">
        <f aca="false">IF(D2967&gt;=$B$4,1,0)</f>
        <v>0</v>
      </c>
      <c r="G2967" s="8" t="str">
        <f aca="false">IF(AND(E2967=1,F2967=1),"Both pay",IF(F2967=1,"Missed",IF(E2967=1,"False trigger","Neither")))</f>
        <v>False trigger</v>
      </c>
    </row>
    <row r="2968" customFormat="false" ht="15" hidden="false" customHeight="false" outlineLevel="0" collapsed="false">
      <c r="A2968" s="8" t="n">
        <v>1692</v>
      </c>
      <c r="B2968" s="8" t="s">
        <v>339</v>
      </c>
      <c r="C2968" s="13" t="n">
        <v>6.22921603111968</v>
      </c>
      <c r="D2968" s="13" t="n">
        <v>8.586875</v>
      </c>
      <c r="E2968" s="8" t="n">
        <f aca="false">IF(C2968&gt;=$B$4,1,0)</f>
        <v>0</v>
      </c>
      <c r="F2968" s="8" t="n">
        <f aca="false">IF(D2968&gt;=$B$4,1,0)</f>
        <v>0</v>
      </c>
      <c r="G2968" s="8" t="str">
        <f aca="false">IF(AND(E2968=1,F2968=1),"Both pay",IF(F2968=1,"Missed",IF(E2968=1,"False trigger","Neither")))</f>
        <v>Neither</v>
      </c>
    </row>
    <row r="2969" customFormat="false" ht="15" hidden="false" customHeight="false" outlineLevel="0" collapsed="false">
      <c r="A2969" s="8" t="n">
        <v>1693</v>
      </c>
      <c r="B2969" s="8" t="s">
        <v>339</v>
      </c>
      <c r="C2969" s="13" t="n">
        <v>5.72047705410512</v>
      </c>
      <c r="D2969" s="13" t="n">
        <v>9.17875</v>
      </c>
      <c r="E2969" s="8" t="n">
        <f aca="false">IF(C2969&gt;=$B$4,1,0)</f>
        <v>0</v>
      </c>
      <c r="F2969" s="8" t="n">
        <f aca="false">IF(D2969&gt;=$B$4,1,0)</f>
        <v>0</v>
      </c>
      <c r="G2969" s="8" t="str">
        <f aca="false">IF(AND(E2969=1,F2969=1),"Both pay",IF(F2969=1,"Missed",IF(E2969=1,"False trigger","Neither")))</f>
        <v>Neither</v>
      </c>
    </row>
    <row r="2970" customFormat="false" ht="15" hidden="false" customHeight="false" outlineLevel="0" collapsed="false">
      <c r="A2970" s="8" t="n">
        <v>1694</v>
      </c>
      <c r="B2970" s="8" t="s">
        <v>339</v>
      </c>
      <c r="C2970" s="13" t="n">
        <v>5.22476032531771</v>
      </c>
      <c r="D2970" s="13" t="n">
        <v>6.985625</v>
      </c>
      <c r="E2970" s="8" t="n">
        <f aca="false">IF(C2970&gt;=$B$4,1,0)</f>
        <v>0</v>
      </c>
      <c r="F2970" s="8" t="n">
        <f aca="false">IF(D2970&gt;=$B$4,1,0)</f>
        <v>0</v>
      </c>
      <c r="G2970" s="8" t="str">
        <f aca="false">IF(AND(E2970=1,F2970=1),"Both pay",IF(F2970=1,"Missed",IF(E2970=1,"False trigger","Neither")))</f>
        <v>Neither</v>
      </c>
    </row>
    <row r="2971" customFormat="false" ht="15" hidden="false" customHeight="false" outlineLevel="0" collapsed="false">
      <c r="A2971" s="8" t="n">
        <v>1701</v>
      </c>
      <c r="B2971" s="8" t="s">
        <v>339</v>
      </c>
      <c r="C2971" s="13" t="n">
        <v>0.462859065806776</v>
      </c>
      <c r="D2971" s="13" t="n">
        <v>0.397499999999999</v>
      </c>
      <c r="E2971" s="8" t="n">
        <f aca="false">IF(C2971&gt;=$B$4,1,0)</f>
        <v>0</v>
      </c>
      <c r="F2971" s="8" t="n">
        <f aca="false">IF(D2971&gt;=$B$4,1,0)</f>
        <v>0</v>
      </c>
      <c r="G2971" s="8" t="str">
        <f aca="false">IF(AND(E2971=1,F2971=1),"Both pay",IF(F2971=1,"Missed",IF(E2971=1,"False trigger","Neither")))</f>
        <v>Neither</v>
      </c>
    </row>
    <row r="2972" customFormat="false" ht="15" hidden="false" customHeight="false" outlineLevel="0" collapsed="false">
      <c r="A2972" s="8" t="n">
        <v>1702</v>
      </c>
      <c r="B2972" s="8" t="s">
        <v>339</v>
      </c>
      <c r="C2972" s="13" t="n">
        <v>0.486780753752712</v>
      </c>
      <c r="D2972" s="13" t="n">
        <v>0.14</v>
      </c>
      <c r="E2972" s="8" t="n">
        <f aca="false">IF(C2972&gt;=$B$4,1,0)</f>
        <v>0</v>
      </c>
      <c r="F2972" s="8" t="n">
        <f aca="false">IF(D2972&gt;=$B$4,1,0)</f>
        <v>0</v>
      </c>
      <c r="G2972" s="8" t="str">
        <f aca="false">IF(AND(E2972=1,F2972=1),"Both pay",IF(F2972=1,"Missed",IF(E2972=1,"False trigger","Neither")))</f>
        <v>Neither</v>
      </c>
    </row>
    <row r="2973" customFormat="false" ht="15" hidden="false" customHeight="false" outlineLevel="0" collapsed="false">
      <c r="A2973" s="8" t="n">
        <v>1703</v>
      </c>
      <c r="B2973" s="8" t="s">
        <v>339</v>
      </c>
      <c r="C2973" s="13" t="n">
        <v>0.41291007018312</v>
      </c>
      <c r="D2973" s="13" t="n">
        <v>0.12875</v>
      </c>
      <c r="E2973" s="8" t="n">
        <f aca="false">IF(C2973&gt;=$B$4,1,0)</f>
        <v>0</v>
      </c>
      <c r="F2973" s="8" t="n">
        <f aca="false">IF(D2973&gt;=$B$4,1,0)</f>
        <v>0</v>
      </c>
      <c r="G2973" s="8" t="str">
        <f aca="false">IF(AND(E2973=1,F2973=1),"Both pay",IF(F2973=1,"Missed",IF(E2973=1,"False trigger","Neither")))</f>
        <v>Neither</v>
      </c>
    </row>
    <row r="2974" customFormat="false" ht="15" hidden="false" customHeight="false" outlineLevel="0" collapsed="false">
      <c r="A2974" s="8" t="n">
        <v>1710</v>
      </c>
      <c r="B2974" s="8" t="s">
        <v>339</v>
      </c>
      <c r="C2974" s="13" t="n">
        <v>4.63945459721677</v>
      </c>
      <c r="D2974" s="13" t="n">
        <v>1.750625</v>
      </c>
      <c r="E2974" s="8" t="n">
        <f aca="false">IF(C2974&gt;=$B$4,1,0)</f>
        <v>0</v>
      </c>
      <c r="F2974" s="8" t="n">
        <f aca="false">IF(D2974&gt;=$B$4,1,0)</f>
        <v>0</v>
      </c>
      <c r="G2974" s="8" t="str">
        <f aca="false">IF(AND(E2974=1,F2974=1),"Both pay",IF(F2974=1,"Missed",IF(E2974=1,"False trigger","Neither")))</f>
        <v>Neither</v>
      </c>
    </row>
    <row r="2975" customFormat="false" ht="15" hidden="false" customHeight="false" outlineLevel="0" collapsed="false">
      <c r="A2975" s="8" t="n">
        <v>1711</v>
      </c>
      <c r="B2975" s="8" t="s">
        <v>339</v>
      </c>
      <c r="C2975" s="13" t="n">
        <v>4.60777859960218</v>
      </c>
      <c r="D2975" s="13" t="n">
        <v>6.4275</v>
      </c>
      <c r="E2975" s="8" t="n">
        <f aca="false">IF(C2975&gt;=$B$4,1,0)</f>
        <v>0</v>
      </c>
      <c r="F2975" s="8" t="n">
        <f aca="false">IF(D2975&gt;=$B$4,1,0)</f>
        <v>0</v>
      </c>
      <c r="G2975" s="8" t="str">
        <f aca="false">IF(AND(E2975=1,F2975=1),"Both pay",IF(F2975=1,"Missed",IF(E2975=1,"False trigger","Neither")))</f>
        <v>Neither</v>
      </c>
    </row>
    <row r="2976" customFormat="false" ht="15" hidden="false" customHeight="false" outlineLevel="0" collapsed="false">
      <c r="A2976" s="8" t="n">
        <v>1712</v>
      </c>
      <c r="B2976" s="8" t="s">
        <v>339</v>
      </c>
      <c r="C2976" s="13" t="n">
        <v>4.7294389553041</v>
      </c>
      <c r="D2976" s="13" t="n">
        <v>6.121875</v>
      </c>
      <c r="E2976" s="8" t="n">
        <f aca="false">IF(C2976&gt;=$B$4,1,0)</f>
        <v>0</v>
      </c>
      <c r="F2976" s="8" t="n">
        <f aca="false">IF(D2976&gt;=$B$4,1,0)</f>
        <v>0</v>
      </c>
      <c r="G2976" s="8" t="str">
        <f aca="false">IF(AND(E2976=1,F2976=1),"Both pay",IF(F2976=1,"Missed",IF(E2976=1,"False trigger","Neither")))</f>
        <v>Neither</v>
      </c>
    </row>
    <row r="2977" customFormat="false" ht="15" hidden="false" customHeight="false" outlineLevel="0" collapsed="false">
      <c r="A2977" s="8" t="n">
        <v>1713</v>
      </c>
      <c r="B2977" s="8" t="s">
        <v>339</v>
      </c>
      <c r="C2977" s="13" t="n">
        <v>5.0200328341002</v>
      </c>
      <c r="D2977" s="13" t="n">
        <v>7.6</v>
      </c>
      <c r="E2977" s="8" t="n">
        <f aca="false">IF(C2977&gt;=$B$4,1,0)</f>
        <v>0</v>
      </c>
      <c r="F2977" s="8" t="n">
        <f aca="false">IF(D2977&gt;=$B$4,1,0)</f>
        <v>0</v>
      </c>
      <c r="G2977" s="8" t="str">
        <f aca="false">IF(AND(E2977=1,F2977=1),"Both pay",IF(F2977=1,"Missed",IF(E2977=1,"False trigger","Neither")))</f>
        <v>Neither</v>
      </c>
    </row>
    <row r="2978" customFormat="false" ht="15" hidden="false" customHeight="false" outlineLevel="0" collapsed="false">
      <c r="A2978" s="8" t="n">
        <v>1714</v>
      </c>
      <c r="B2978" s="8" t="s">
        <v>339</v>
      </c>
      <c r="C2978" s="13" t="n">
        <v>4.69225781606892</v>
      </c>
      <c r="D2978" s="13" t="n">
        <v>9.4225</v>
      </c>
      <c r="E2978" s="8" t="n">
        <f aca="false">IF(C2978&gt;=$B$4,1,0)</f>
        <v>0</v>
      </c>
      <c r="F2978" s="8" t="n">
        <f aca="false">IF(D2978&gt;=$B$4,1,0)</f>
        <v>0</v>
      </c>
      <c r="G2978" s="8" t="str">
        <f aca="false">IF(AND(E2978=1,F2978=1),"Both pay",IF(F2978=1,"Missed",IF(E2978=1,"False trigger","Neither")))</f>
        <v>Neither</v>
      </c>
    </row>
    <row r="2979" customFormat="false" ht="15" hidden="false" customHeight="false" outlineLevel="0" collapsed="false">
      <c r="A2979" s="8" t="n">
        <v>1715</v>
      </c>
      <c r="B2979" s="8" t="s">
        <v>339</v>
      </c>
      <c r="C2979" s="13" t="n">
        <v>4.72458256212739</v>
      </c>
      <c r="D2979" s="13" t="n">
        <v>13.835625</v>
      </c>
      <c r="E2979" s="8" t="n">
        <f aca="false">IF(C2979&gt;=$B$4,1,0)</f>
        <v>0</v>
      </c>
      <c r="F2979" s="8" t="n">
        <f aca="false">IF(D2979&gt;=$B$4,1,0)</f>
        <v>1</v>
      </c>
      <c r="G2979" s="8" t="str">
        <f aca="false">IF(AND(E2979=1,F2979=1),"Both pay",IF(F2979=1,"Missed",IF(E2979=1,"False trigger","Neither")))</f>
        <v>Missed</v>
      </c>
    </row>
    <row r="2980" customFormat="false" ht="15" hidden="false" customHeight="false" outlineLevel="0" collapsed="false">
      <c r="A2980" s="8" t="n">
        <v>1719</v>
      </c>
      <c r="B2980" s="8" t="s">
        <v>339</v>
      </c>
      <c r="C2980" s="13" t="n">
        <v>3.71693364644292</v>
      </c>
      <c r="D2980" s="13" t="n">
        <v>9.729375</v>
      </c>
      <c r="E2980" s="8" t="n">
        <f aca="false">IF(C2980&gt;=$B$4,1,0)</f>
        <v>0</v>
      </c>
      <c r="F2980" s="8" t="n">
        <f aca="false">IF(D2980&gt;=$B$4,1,0)</f>
        <v>0</v>
      </c>
      <c r="G2980" s="8" t="str">
        <f aca="false">IF(AND(E2980=1,F2980=1),"Both pay",IF(F2980=1,"Missed",IF(E2980=1,"False trigger","Neither")))</f>
        <v>Neither</v>
      </c>
    </row>
    <row r="2981" customFormat="false" ht="15" hidden="false" customHeight="false" outlineLevel="0" collapsed="false">
      <c r="A2981" s="8" t="n">
        <v>1720</v>
      </c>
      <c r="B2981" s="8" t="s">
        <v>339</v>
      </c>
      <c r="C2981" s="13" t="n">
        <v>3.70281531911651</v>
      </c>
      <c r="D2981" s="13" t="n">
        <v>6.02375</v>
      </c>
      <c r="E2981" s="8" t="n">
        <f aca="false">IF(C2981&gt;=$B$4,1,0)</f>
        <v>0</v>
      </c>
      <c r="F2981" s="8" t="n">
        <f aca="false">IF(D2981&gt;=$B$4,1,0)</f>
        <v>0</v>
      </c>
      <c r="G2981" s="8" t="str">
        <f aca="false">IF(AND(E2981=1,F2981=1),"Both pay",IF(F2981=1,"Missed",IF(E2981=1,"False trigger","Neither")))</f>
        <v>Neither</v>
      </c>
    </row>
    <row r="2982" customFormat="false" ht="15" hidden="false" customHeight="false" outlineLevel="0" collapsed="false">
      <c r="A2982" s="8" t="n">
        <v>1721</v>
      </c>
      <c r="B2982" s="8" t="s">
        <v>339</v>
      </c>
      <c r="C2982" s="13" t="n">
        <v>3.60270181604772</v>
      </c>
      <c r="D2982" s="13" t="n">
        <v>5.5375</v>
      </c>
      <c r="E2982" s="8" t="n">
        <f aca="false">IF(C2982&gt;=$B$4,1,0)</f>
        <v>0</v>
      </c>
      <c r="F2982" s="8" t="n">
        <f aca="false">IF(D2982&gt;=$B$4,1,0)</f>
        <v>0</v>
      </c>
      <c r="G2982" s="8" t="str">
        <f aca="false">IF(AND(E2982=1,F2982=1),"Both pay",IF(F2982=1,"Missed",IF(E2982=1,"False trigger","Neither")))</f>
        <v>Neither</v>
      </c>
    </row>
    <row r="2983" customFormat="false" ht="15" hidden="false" customHeight="false" outlineLevel="0" collapsed="false">
      <c r="A2983" s="8" t="n">
        <v>1722</v>
      </c>
      <c r="B2983" s="8" t="s">
        <v>339</v>
      </c>
      <c r="C2983" s="13" t="n">
        <v>4.3140407383501</v>
      </c>
      <c r="D2983" s="13" t="n">
        <v>6.379375</v>
      </c>
      <c r="E2983" s="8" t="n">
        <f aca="false">IF(C2983&gt;=$B$4,1,0)</f>
        <v>0</v>
      </c>
      <c r="F2983" s="8" t="n">
        <f aca="false">IF(D2983&gt;=$B$4,1,0)</f>
        <v>0</v>
      </c>
      <c r="G2983" s="8" t="str">
        <f aca="false">IF(AND(E2983=1,F2983=1),"Both pay",IF(F2983=1,"Missed",IF(E2983=1,"False trigger","Neither")))</f>
        <v>Neither</v>
      </c>
    </row>
    <row r="2984" customFormat="false" ht="15" hidden="false" customHeight="false" outlineLevel="0" collapsed="false">
      <c r="A2984" s="8" t="n">
        <v>1723</v>
      </c>
      <c r="B2984" s="8" t="s">
        <v>339</v>
      </c>
      <c r="C2984" s="13" t="n">
        <v>5.65390561886714</v>
      </c>
      <c r="D2984" s="13" t="n">
        <v>7.71875</v>
      </c>
      <c r="E2984" s="8" t="n">
        <f aca="false">IF(C2984&gt;=$B$4,1,0)</f>
        <v>0</v>
      </c>
      <c r="F2984" s="8" t="n">
        <f aca="false">IF(D2984&gt;=$B$4,1,0)</f>
        <v>0</v>
      </c>
      <c r="G2984" s="8" t="str">
        <f aca="false">IF(AND(E2984=1,F2984=1),"Both pay",IF(F2984=1,"Missed",IF(E2984=1,"False trigger","Neither")))</f>
        <v>Neither</v>
      </c>
    </row>
    <row r="2985" customFormat="false" ht="15" hidden="false" customHeight="false" outlineLevel="0" collapsed="false">
      <c r="A2985" s="8" t="n">
        <v>1724</v>
      </c>
      <c r="B2985" s="8" t="s">
        <v>339</v>
      </c>
      <c r="C2985" s="13" t="n">
        <v>6.49457519752324</v>
      </c>
      <c r="D2985" s="13" t="n">
        <v>8.676875</v>
      </c>
      <c r="E2985" s="8" t="n">
        <f aca="false">IF(C2985&gt;=$B$4,1,0)</f>
        <v>0</v>
      </c>
      <c r="F2985" s="8" t="n">
        <f aca="false">IF(D2985&gt;=$B$4,1,0)</f>
        <v>0</v>
      </c>
      <c r="G2985" s="8" t="str">
        <f aca="false">IF(AND(E2985=1,F2985=1),"Both pay",IF(F2985=1,"Missed",IF(E2985=1,"False trigger","Neither")))</f>
        <v>Neither</v>
      </c>
    </row>
    <row r="2986" customFormat="false" ht="15" hidden="false" customHeight="false" outlineLevel="0" collapsed="false">
      <c r="A2986" s="8" t="n">
        <v>1725</v>
      </c>
      <c r="B2986" s="8" t="s">
        <v>339</v>
      </c>
      <c r="C2986" s="13" t="n">
        <v>6.59124881055002</v>
      </c>
      <c r="D2986" s="13" t="n">
        <v>9.590625</v>
      </c>
      <c r="E2986" s="8" t="n">
        <f aca="false">IF(C2986&gt;=$B$4,1,0)</f>
        <v>0</v>
      </c>
      <c r="F2986" s="8" t="n">
        <f aca="false">IF(D2986&gt;=$B$4,1,0)</f>
        <v>0</v>
      </c>
      <c r="G2986" s="8" t="str">
        <f aca="false">IF(AND(E2986=1,F2986=1),"Both pay",IF(F2986=1,"Missed",IF(E2986=1,"False trigger","Neither")))</f>
        <v>Neither</v>
      </c>
    </row>
    <row r="2987" customFormat="false" ht="15" hidden="false" customHeight="false" outlineLevel="0" collapsed="false">
      <c r="A2987" s="8" t="n">
        <v>1726</v>
      </c>
      <c r="B2987" s="8" t="s">
        <v>339</v>
      </c>
      <c r="C2987" s="13" t="n">
        <v>7.35925145236368</v>
      </c>
      <c r="D2987" s="13" t="n">
        <v>11.468125</v>
      </c>
      <c r="E2987" s="8" t="n">
        <f aca="false">IF(C2987&gt;=$B$4,1,0)</f>
        <v>0</v>
      </c>
      <c r="F2987" s="8" t="n">
        <f aca="false">IF(D2987&gt;=$B$4,1,0)</f>
        <v>1</v>
      </c>
      <c r="G2987" s="8" t="str">
        <f aca="false">IF(AND(E2987=1,F2987=1),"Both pay",IF(F2987=1,"Missed",IF(E2987=1,"False trigger","Neither")))</f>
        <v>Missed</v>
      </c>
    </row>
    <row r="2988" customFormat="false" ht="15" hidden="false" customHeight="false" outlineLevel="0" collapsed="false">
      <c r="A2988" s="8" t="n">
        <v>1727</v>
      </c>
      <c r="B2988" s="8" t="s">
        <v>339</v>
      </c>
      <c r="C2988" s="13" t="n">
        <v>10.2936569672153</v>
      </c>
      <c r="D2988" s="13" t="n">
        <v>13.140625</v>
      </c>
      <c r="E2988" s="8" t="n">
        <f aca="false">IF(C2988&gt;=$B$4,1,0)</f>
        <v>1</v>
      </c>
      <c r="F2988" s="8" t="n">
        <f aca="false">IF(D2988&gt;=$B$4,1,0)</f>
        <v>1</v>
      </c>
      <c r="G2988" s="8" t="str">
        <f aca="false">IF(AND(E2988=1,F2988=1),"Both pay",IF(F2988=1,"Missed",IF(E2988=1,"False trigger","Neither")))</f>
        <v>Both pay</v>
      </c>
    </row>
    <row r="2989" customFormat="false" ht="15" hidden="false" customHeight="false" outlineLevel="0" collapsed="false">
      <c r="A2989" s="8" t="n">
        <v>1728</v>
      </c>
      <c r="B2989" s="8" t="s">
        <v>339</v>
      </c>
      <c r="C2989" s="13" t="n">
        <v>9.49407484081969</v>
      </c>
      <c r="D2989" s="13" t="n">
        <v>15.47125</v>
      </c>
      <c r="E2989" s="8" t="n">
        <f aca="false">IF(C2989&gt;=$B$4,1,0)</f>
        <v>0</v>
      </c>
      <c r="F2989" s="8" t="n">
        <f aca="false">IF(D2989&gt;=$B$4,1,0)</f>
        <v>1</v>
      </c>
      <c r="G2989" s="8" t="str">
        <f aca="false">IF(AND(E2989=1,F2989=1),"Both pay",IF(F2989=1,"Missed",IF(E2989=1,"False trigger","Neither")))</f>
        <v>Missed</v>
      </c>
    </row>
    <row r="2990" customFormat="false" ht="15" hidden="false" customHeight="false" outlineLevel="0" collapsed="false">
      <c r="A2990" s="8" t="n">
        <v>1729</v>
      </c>
      <c r="B2990" s="8" t="s">
        <v>339</v>
      </c>
      <c r="C2990" s="13" t="n">
        <v>15.2996678033022</v>
      </c>
      <c r="D2990" s="13" t="n">
        <v>18.94375</v>
      </c>
      <c r="E2990" s="8" t="n">
        <f aca="false">IF(C2990&gt;=$B$4,1,0)</f>
        <v>1</v>
      </c>
      <c r="F2990" s="8" t="n">
        <f aca="false">IF(D2990&gt;=$B$4,1,0)</f>
        <v>1</v>
      </c>
      <c r="G2990" s="8" t="str">
        <f aca="false">IF(AND(E2990=1,F2990=1),"Both pay",IF(F2990=1,"Missed",IF(E2990=1,"False trigger","Neither")))</f>
        <v>Both pay</v>
      </c>
    </row>
    <row r="2991" customFormat="false" ht="15" hidden="false" customHeight="false" outlineLevel="0" collapsed="false">
      <c r="A2991" s="8" t="n">
        <v>1730</v>
      </c>
      <c r="B2991" s="8" t="s">
        <v>339</v>
      </c>
      <c r="C2991" s="13" t="n">
        <v>19.6708444055162</v>
      </c>
      <c r="D2991" s="13" t="n">
        <v>21.943125</v>
      </c>
      <c r="E2991" s="8" t="n">
        <f aca="false">IF(C2991&gt;=$B$4,1,0)</f>
        <v>1</v>
      </c>
      <c r="F2991" s="8" t="n">
        <f aca="false">IF(D2991&gt;=$B$4,1,0)</f>
        <v>1</v>
      </c>
      <c r="G2991" s="8" t="str">
        <f aca="false">IF(AND(E2991=1,F2991=1),"Both pay",IF(F2991=1,"Missed",IF(E2991=1,"False trigger","Neither")))</f>
        <v>Both pay</v>
      </c>
    </row>
    <row r="2992" customFormat="false" ht="15" hidden="false" customHeight="false" outlineLevel="0" collapsed="false">
      <c r="A2992" s="8" t="n">
        <v>1731</v>
      </c>
      <c r="B2992" s="8" t="s">
        <v>339</v>
      </c>
      <c r="C2992" s="13" t="n">
        <v>19.5196770306091</v>
      </c>
      <c r="D2992" s="13" t="n">
        <v>22.701875</v>
      </c>
      <c r="E2992" s="8" t="n">
        <f aca="false">IF(C2992&gt;=$B$4,1,0)</f>
        <v>1</v>
      </c>
      <c r="F2992" s="8" t="n">
        <f aca="false">IF(D2992&gt;=$B$4,1,0)</f>
        <v>1</v>
      </c>
      <c r="G2992" s="8" t="str">
        <f aca="false">IF(AND(E2992=1,F2992=1),"Both pay",IF(F2992=1,"Missed",IF(E2992=1,"False trigger","Neither")))</f>
        <v>Both pay</v>
      </c>
    </row>
    <row r="2993" customFormat="false" ht="15" hidden="false" customHeight="false" outlineLevel="0" collapsed="false">
      <c r="A2993" s="8" t="n">
        <v>1732</v>
      </c>
      <c r="B2993" s="8" t="s">
        <v>339</v>
      </c>
      <c r="C2993" s="13" t="n">
        <v>20.0391976773541</v>
      </c>
      <c r="D2993" s="13" t="n">
        <v>23.086875</v>
      </c>
      <c r="E2993" s="8" t="n">
        <f aca="false">IF(C2993&gt;=$B$4,1,0)</f>
        <v>1</v>
      </c>
      <c r="F2993" s="8" t="n">
        <f aca="false">IF(D2993&gt;=$B$4,1,0)</f>
        <v>1</v>
      </c>
      <c r="G2993" s="8" t="str">
        <f aca="false">IF(AND(E2993=1,F2993=1),"Both pay",IF(F2993=1,"Missed",IF(E2993=1,"False trigger","Neither")))</f>
        <v>Both pay</v>
      </c>
    </row>
    <row r="2994" customFormat="false" ht="15" hidden="false" customHeight="false" outlineLevel="0" collapsed="false">
      <c r="A2994" s="8" t="n">
        <v>1735</v>
      </c>
      <c r="B2994" s="8" t="s">
        <v>339</v>
      </c>
      <c r="C2994" s="13" t="n">
        <v>36.2976313155158</v>
      </c>
      <c r="D2994" s="13" t="n">
        <v>12.51375</v>
      </c>
      <c r="E2994" s="8" t="n">
        <f aca="false">IF(C2994&gt;=$B$4,1,0)</f>
        <v>1</v>
      </c>
      <c r="F2994" s="8" t="n">
        <f aca="false">IF(D2994&gt;=$B$4,1,0)</f>
        <v>1</v>
      </c>
      <c r="G2994" s="8" t="str">
        <f aca="false">IF(AND(E2994=1,F2994=1),"Both pay",IF(F2994=1,"Missed",IF(E2994=1,"False trigger","Neither")))</f>
        <v>Both pay</v>
      </c>
    </row>
    <row r="2995" customFormat="false" ht="15" hidden="false" customHeight="false" outlineLevel="0" collapsed="false">
      <c r="A2995" s="8" t="n">
        <v>1736</v>
      </c>
      <c r="B2995" s="8" t="s">
        <v>339</v>
      </c>
      <c r="C2995" s="13" t="n">
        <v>43.2025106910051</v>
      </c>
      <c r="D2995" s="13" t="n">
        <v>11.56375</v>
      </c>
      <c r="E2995" s="8" t="n">
        <f aca="false">IF(C2995&gt;=$B$4,1,0)</f>
        <v>1</v>
      </c>
      <c r="F2995" s="8" t="n">
        <f aca="false">IF(D2995&gt;=$B$4,1,0)</f>
        <v>1</v>
      </c>
      <c r="G2995" s="8" t="str">
        <f aca="false">IF(AND(E2995=1,F2995=1),"Both pay",IF(F2995=1,"Missed",IF(E2995=1,"False trigger","Neither")))</f>
        <v>Both pay</v>
      </c>
    </row>
    <row r="2996" customFormat="false" ht="15" hidden="false" customHeight="false" outlineLevel="0" collapsed="false">
      <c r="A2996" s="8" t="n">
        <v>1737</v>
      </c>
      <c r="B2996" s="8" t="s">
        <v>339</v>
      </c>
      <c r="C2996" s="13" t="n">
        <v>44.7666868321003</v>
      </c>
      <c r="D2996" s="13" t="n">
        <v>11.00625</v>
      </c>
      <c r="E2996" s="8" t="n">
        <f aca="false">IF(C2996&gt;=$B$4,1,0)</f>
        <v>1</v>
      </c>
      <c r="F2996" s="8" t="n">
        <f aca="false">IF(D2996&gt;=$B$4,1,0)</f>
        <v>1</v>
      </c>
      <c r="G2996" s="8" t="str">
        <f aca="false">IF(AND(E2996=1,F2996=1),"Both pay",IF(F2996=1,"Missed",IF(E2996=1,"False trigger","Neither")))</f>
        <v>Both pay</v>
      </c>
    </row>
    <row r="2997" customFormat="false" ht="15" hidden="false" customHeight="false" outlineLevel="0" collapsed="false">
      <c r="A2997" s="8" t="n">
        <v>1738</v>
      </c>
      <c r="B2997" s="8" t="s">
        <v>339</v>
      </c>
      <c r="C2997" s="13" t="n">
        <v>33.0829855355958</v>
      </c>
      <c r="D2997" s="13" t="n">
        <v>9.86125</v>
      </c>
      <c r="E2997" s="8" t="n">
        <f aca="false">IF(C2997&gt;=$B$4,1,0)</f>
        <v>1</v>
      </c>
      <c r="F2997" s="8" t="n">
        <f aca="false">IF(D2997&gt;=$B$4,1,0)</f>
        <v>0</v>
      </c>
      <c r="G2997" s="8" t="str">
        <f aca="false">IF(AND(E2997=1,F2997=1),"Both pay",IF(F2997=1,"Missed",IF(E2997=1,"False trigger","Neither")))</f>
        <v>False trigger</v>
      </c>
    </row>
    <row r="2998" customFormat="false" ht="15" hidden="false" customHeight="false" outlineLevel="0" collapsed="false">
      <c r="A2998" s="8" t="n">
        <v>1749</v>
      </c>
      <c r="B2998" s="8" t="s">
        <v>339</v>
      </c>
      <c r="C2998" s="13" t="n">
        <v>5.06404658859232</v>
      </c>
      <c r="D2998" s="13" t="n">
        <v>8.95312500000001</v>
      </c>
      <c r="E2998" s="8" t="n">
        <f aca="false">IF(C2998&gt;=$B$4,1,0)</f>
        <v>0</v>
      </c>
      <c r="F2998" s="8" t="n">
        <f aca="false">IF(D2998&gt;=$B$4,1,0)</f>
        <v>0</v>
      </c>
      <c r="G2998" s="8" t="str">
        <f aca="false">IF(AND(E2998=1,F2998=1),"Both pay",IF(F2998=1,"Missed",IF(E2998=1,"False trigger","Neither")))</f>
        <v>Neither</v>
      </c>
    </row>
    <row r="2999" customFormat="false" ht="15" hidden="false" customHeight="false" outlineLevel="0" collapsed="false">
      <c r="A2999" s="8" t="n">
        <v>1750</v>
      </c>
      <c r="B2999" s="8" t="s">
        <v>339</v>
      </c>
      <c r="C2999" s="13" t="n">
        <v>7.52285930470397</v>
      </c>
      <c r="D2999" s="13" t="n">
        <v>7.850625</v>
      </c>
      <c r="E2999" s="8" t="n">
        <f aca="false">IF(C2999&gt;=$B$4,1,0)</f>
        <v>0</v>
      </c>
      <c r="F2999" s="8" t="n">
        <f aca="false">IF(D2999&gt;=$B$4,1,0)</f>
        <v>0</v>
      </c>
      <c r="G2999" s="8" t="str">
        <f aca="false">IF(AND(E2999=1,F2999=1),"Both pay",IF(F2999=1,"Missed",IF(E2999=1,"False trigger","Neither")))</f>
        <v>Neither</v>
      </c>
    </row>
    <row r="3000" customFormat="false" ht="15" hidden="false" customHeight="false" outlineLevel="0" collapsed="false">
      <c r="A3000" s="8" t="n">
        <v>1751</v>
      </c>
      <c r="B3000" s="8" t="s">
        <v>339</v>
      </c>
      <c r="C3000" s="13" t="n">
        <v>4.5498623707638</v>
      </c>
      <c r="D3000" s="13" t="n">
        <v>4.03875</v>
      </c>
      <c r="E3000" s="8" t="n">
        <f aca="false">IF(C3000&gt;=$B$4,1,0)</f>
        <v>0</v>
      </c>
      <c r="F3000" s="8" t="n">
        <f aca="false">IF(D3000&gt;=$B$4,1,0)</f>
        <v>0</v>
      </c>
      <c r="G3000" s="8" t="str">
        <f aca="false">IF(AND(E3000=1,F3000=1),"Both pay",IF(F3000=1,"Missed",IF(E3000=1,"False trigger","Neither")))</f>
        <v>Neither</v>
      </c>
    </row>
    <row r="3001" customFormat="false" ht="15" hidden="false" customHeight="false" outlineLevel="0" collapsed="false">
      <c r="A3001" s="8" t="n">
        <v>1760</v>
      </c>
      <c r="B3001" s="8" t="s">
        <v>339</v>
      </c>
      <c r="C3001" s="13" t="n">
        <v>0.44076521948276</v>
      </c>
      <c r="D3001" s="13" t="n">
        <v>0.1925</v>
      </c>
      <c r="E3001" s="8" t="n">
        <f aca="false">IF(C3001&gt;=$B$4,1,0)</f>
        <v>0</v>
      </c>
      <c r="F3001" s="8" t="n">
        <f aca="false">IF(D3001&gt;=$B$4,1,0)</f>
        <v>0</v>
      </c>
      <c r="G3001" s="8" t="str">
        <f aca="false">IF(AND(E3001=1,F3001=1),"Both pay",IF(F3001=1,"Missed",IF(E3001=1,"False trigger","Neither")))</f>
        <v>Neither</v>
      </c>
    </row>
    <row r="3002" customFormat="false" ht="15" hidden="false" customHeight="false" outlineLevel="0" collapsed="false">
      <c r="A3002" s="8" t="n">
        <v>1761</v>
      </c>
      <c r="B3002" s="8" t="s">
        <v>339</v>
      </c>
      <c r="C3002" s="13" t="n">
        <v>0.882185586733913</v>
      </c>
      <c r="D3002" s="13" t="n">
        <v>0.595</v>
      </c>
      <c r="E3002" s="8" t="n">
        <f aca="false">IF(C3002&gt;=$B$4,1,0)</f>
        <v>0</v>
      </c>
      <c r="F3002" s="8" t="n">
        <f aca="false">IF(D3002&gt;=$B$4,1,0)</f>
        <v>0</v>
      </c>
      <c r="G3002" s="8" t="str">
        <f aca="false">IF(AND(E3002=1,F3002=1),"Both pay",IF(F3002=1,"Missed",IF(E3002=1,"False trigger","Neither")))</f>
        <v>Neither</v>
      </c>
    </row>
    <row r="3003" customFormat="false" ht="15" hidden="false" customHeight="false" outlineLevel="0" collapsed="false">
      <c r="A3003" s="8" t="n">
        <v>1762</v>
      </c>
      <c r="B3003" s="8" t="s">
        <v>339</v>
      </c>
      <c r="C3003" s="13" t="n">
        <v>1.67030060748991</v>
      </c>
      <c r="D3003" s="13" t="n">
        <v>0.614375000000001</v>
      </c>
      <c r="E3003" s="8" t="n">
        <f aca="false">IF(C3003&gt;=$B$4,1,0)</f>
        <v>0</v>
      </c>
      <c r="F3003" s="8" t="n">
        <f aca="false">IF(D3003&gt;=$B$4,1,0)</f>
        <v>0</v>
      </c>
      <c r="G3003" s="8" t="str">
        <f aca="false">IF(AND(E3003=1,F3003=1),"Both pay",IF(F3003=1,"Missed",IF(E3003=1,"False trigger","Neither")))</f>
        <v>Neither</v>
      </c>
    </row>
    <row r="3004" customFormat="false" ht="15" hidden="false" customHeight="false" outlineLevel="0" collapsed="false">
      <c r="A3004" s="8" t="n">
        <v>1763</v>
      </c>
      <c r="B3004" s="8" t="s">
        <v>339</v>
      </c>
      <c r="C3004" s="13" t="n">
        <v>2.19044103154413</v>
      </c>
      <c r="D3004" s="13" t="n">
        <v>0.813124999999999</v>
      </c>
      <c r="E3004" s="8" t="n">
        <f aca="false">IF(C3004&gt;=$B$4,1,0)</f>
        <v>0</v>
      </c>
      <c r="F3004" s="8" t="n">
        <f aca="false">IF(D3004&gt;=$B$4,1,0)</f>
        <v>0</v>
      </c>
      <c r="G3004" s="8" t="str">
        <f aca="false">IF(AND(E3004=1,F3004=1),"Both pay",IF(F3004=1,"Missed",IF(E3004=1,"False trigger","Neither")))</f>
        <v>Neither</v>
      </c>
    </row>
    <row r="3005" customFormat="false" ht="15" hidden="false" customHeight="false" outlineLevel="0" collapsed="false">
      <c r="A3005" s="8" t="n">
        <v>1764</v>
      </c>
      <c r="B3005" s="8" t="s">
        <v>339</v>
      </c>
      <c r="C3005" s="13" t="n">
        <v>2.25844617433833</v>
      </c>
      <c r="D3005" s="13" t="n">
        <v>2.24</v>
      </c>
      <c r="E3005" s="8" t="n">
        <f aca="false">IF(C3005&gt;=$B$4,1,0)</f>
        <v>0</v>
      </c>
      <c r="F3005" s="8" t="n">
        <f aca="false">IF(D3005&gt;=$B$4,1,0)</f>
        <v>0</v>
      </c>
      <c r="G3005" s="8" t="str">
        <f aca="false">IF(AND(E3005=1,F3005=1),"Both pay",IF(F3005=1,"Missed",IF(E3005=1,"False trigger","Neither")))</f>
        <v>Neither</v>
      </c>
    </row>
    <row r="3006" customFormat="false" ht="15" hidden="false" customHeight="false" outlineLevel="0" collapsed="false">
      <c r="A3006" s="8" t="n">
        <v>1765</v>
      </c>
      <c r="B3006" s="8" t="s">
        <v>339</v>
      </c>
      <c r="C3006" s="13" t="n">
        <v>2.17579822580061</v>
      </c>
      <c r="D3006" s="13" t="n">
        <v>3.024375</v>
      </c>
      <c r="E3006" s="8" t="n">
        <f aca="false">IF(C3006&gt;=$B$4,1,0)</f>
        <v>0</v>
      </c>
      <c r="F3006" s="8" t="n">
        <f aca="false">IF(D3006&gt;=$B$4,1,0)</f>
        <v>0</v>
      </c>
      <c r="G3006" s="8" t="str">
        <f aca="false">IF(AND(E3006=1,F3006=1),"Both pay",IF(F3006=1,"Missed",IF(E3006=1,"False trigger","Neither")))</f>
        <v>Neither</v>
      </c>
    </row>
    <row r="3007" customFormat="false" ht="15" hidden="false" customHeight="false" outlineLevel="0" collapsed="false">
      <c r="A3007" s="8" t="n">
        <v>1768</v>
      </c>
      <c r="B3007" s="8" t="s">
        <v>339</v>
      </c>
      <c r="C3007" s="13" t="n">
        <v>4.66771823216705</v>
      </c>
      <c r="D3007" s="13" t="n">
        <v>8.48875</v>
      </c>
      <c r="E3007" s="8" t="n">
        <f aca="false">IF(C3007&gt;=$B$4,1,0)</f>
        <v>0</v>
      </c>
      <c r="F3007" s="8" t="n">
        <f aca="false">IF(D3007&gt;=$B$4,1,0)</f>
        <v>0</v>
      </c>
      <c r="G3007" s="8" t="str">
        <f aca="false">IF(AND(E3007=1,F3007=1),"Both pay",IF(F3007=1,"Missed",IF(E3007=1,"False trigger","Neither")))</f>
        <v>Neither</v>
      </c>
    </row>
    <row r="3008" customFormat="false" ht="15" hidden="false" customHeight="false" outlineLevel="0" collapsed="false">
      <c r="A3008" s="8" t="n">
        <v>1769</v>
      </c>
      <c r="B3008" s="8" t="s">
        <v>339</v>
      </c>
      <c r="C3008" s="13" t="n">
        <v>4.71463821548233</v>
      </c>
      <c r="D3008" s="13" t="n">
        <v>9.53375</v>
      </c>
      <c r="E3008" s="8" t="n">
        <f aca="false">IF(C3008&gt;=$B$4,1,0)</f>
        <v>0</v>
      </c>
      <c r="F3008" s="8" t="n">
        <f aca="false">IF(D3008&gt;=$B$4,1,0)</f>
        <v>0</v>
      </c>
      <c r="G3008" s="8" t="str">
        <f aca="false">IF(AND(E3008=1,F3008=1),"Both pay",IF(F3008=1,"Missed",IF(E3008=1,"False trigger","Neither")))</f>
        <v>Neither</v>
      </c>
    </row>
    <row r="3009" customFormat="false" ht="15" hidden="false" customHeight="false" outlineLevel="0" collapsed="false">
      <c r="A3009" s="8" t="n">
        <v>1770</v>
      </c>
      <c r="B3009" s="8" t="s">
        <v>339</v>
      </c>
      <c r="C3009" s="13" t="n">
        <v>4.80727655770077</v>
      </c>
      <c r="D3009" s="13" t="n">
        <v>8.178125</v>
      </c>
      <c r="E3009" s="8" t="n">
        <f aca="false">IF(C3009&gt;=$B$4,1,0)</f>
        <v>0</v>
      </c>
      <c r="F3009" s="8" t="n">
        <f aca="false">IF(D3009&gt;=$B$4,1,0)</f>
        <v>0</v>
      </c>
      <c r="G3009" s="8" t="str">
        <f aca="false">IF(AND(E3009=1,F3009=1),"Both pay",IF(F3009=1,"Missed",IF(E3009=1,"False trigger","Neither")))</f>
        <v>Neither</v>
      </c>
    </row>
    <row r="3010" customFormat="false" ht="15" hidden="false" customHeight="false" outlineLevel="0" collapsed="false">
      <c r="A3010" s="8" t="n">
        <v>1771</v>
      </c>
      <c r="B3010" s="8" t="s">
        <v>339</v>
      </c>
      <c r="C3010" s="13" t="n">
        <v>4.90552295061928</v>
      </c>
      <c r="D3010" s="13" t="n">
        <v>7.115625</v>
      </c>
      <c r="E3010" s="8" t="n">
        <f aca="false">IF(C3010&gt;=$B$4,1,0)</f>
        <v>0</v>
      </c>
      <c r="F3010" s="8" t="n">
        <f aca="false">IF(D3010&gt;=$B$4,1,0)</f>
        <v>0</v>
      </c>
      <c r="G3010" s="8" t="str">
        <f aca="false">IF(AND(E3010=1,F3010=1),"Both pay",IF(F3010=1,"Missed",IF(E3010=1,"False trigger","Neither")))</f>
        <v>Neither</v>
      </c>
    </row>
    <row r="3011" customFormat="false" ht="15" hidden="false" customHeight="false" outlineLevel="0" collapsed="false">
      <c r="A3011" s="8" t="n">
        <v>1772</v>
      </c>
      <c r="B3011" s="8" t="s">
        <v>339</v>
      </c>
      <c r="C3011" s="13" t="n">
        <v>5.05516230657458</v>
      </c>
      <c r="D3011" s="13" t="n">
        <v>8.654375</v>
      </c>
      <c r="E3011" s="8" t="n">
        <f aca="false">IF(C3011&gt;=$B$4,1,0)</f>
        <v>0</v>
      </c>
      <c r="F3011" s="8" t="n">
        <f aca="false">IF(D3011&gt;=$B$4,1,0)</f>
        <v>0</v>
      </c>
      <c r="G3011" s="8" t="str">
        <f aca="false">IF(AND(E3011=1,F3011=1),"Both pay",IF(F3011=1,"Missed",IF(E3011=1,"False trigger","Neither")))</f>
        <v>Neither</v>
      </c>
    </row>
    <row r="3012" customFormat="false" ht="15" hidden="false" customHeight="false" outlineLevel="0" collapsed="false">
      <c r="A3012" s="8" t="n">
        <v>1773</v>
      </c>
      <c r="B3012" s="8" t="s">
        <v>339</v>
      </c>
      <c r="C3012" s="13" t="n">
        <v>5.88880120560218</v>
      </c>
      <c r="D3012" s="13" t="n">
        <v>8.7875</v>
      </c>
      <c r="E3012" s="8" t="n">
        <f aca="false">IF(C3012&gt;=$B$4,1,0)</f>
        <v>0</v>
      </c>
      <c r="F3012" s="8" t="n">
        <f aca="false">IF(D3012&gt;=$B$4,1,0)</f>
        <v>0</v>
      </c>
      <c r="G3012" s="8" t="str">
        <f aca="false">IF(AND(E3012=1,F3012=1),"Both pay",IF(F3012=1,"Missed",IF(E3012=1,"False trigger","Neither")))</f>
        <v>Neither</v>
      </c>
    </row>
    <row r="3013" customFormat="false" ht="15" hidden="false" customHeight="false" outlineLevel="0" collapsed="false">
      <c r="A3013" s="8" t="n">
        <v>1774</v>
      </c>
      <c r="B3013" s="8" t="s">
        <v>339</v>
      </c>
      <c r="C3013" s="13" t="n">
        <v>5.79925886604357</v>
      </c>
      <c r="D3013" s="13" t="n">
        <v>7.57375</v>
      </c>
      <c r="E3013" s="8" t="n">
        <f aca="false">IF(C3013&gt;=$B$4,1,0)</f>
        <v>0</v>
      </c>
      <c r="F3013" s="8" t="n">
        <f aca="false">IF(D3013&gt;=$B$4,1,0)</f>
        <v>0</v>
      </c>
      <c r="G3013" s="8" t="str">
        <f aca="false">IF(AND(E3013=1,F3013=1),"Both pay",IF(F3013=1,"Missed",IF(E3013=1,"False trigger","Neither")))</f>
        <v>Neither</v>
      </c>
    </row>
    <row r="3014" customFormat="false" ht="15" hidden="false" customHeight="false" outlineLevel="0" collapsed="false">
      <c r="A3014" s="8" t="n">
        <v>1776</v>
      </c>
      <c r="B3014" s="8" t="s">
        <v>339</v>
      </c>
      <c r="C3014" s="13" t="n">
        <v>4.09674320037076</v>
      </c>
      <c r="D3014" s="13" t="n">
        <v>6.95</v>
      </c>
      <c r="E3014" s="8" t="n">
        <f aca="false">IF(C3014&gt;=$B$4,1,0)</f>
        <v>0</v>
      </c>
      <c r="F3014" s="8" t="n">
        <f aca="false">IF(D3014&gt;=$B$4,1,0)</f>
        <v>0</v>
      </c>
      <c r="G3014" s="8" t="str">
        <f aca="false">IF(AND(E3014=1,F3014=1),"Both pay",IF(F3014=1,"Missed",IF(E3014=1,"False trigger","Neither")))</f>
        <v>Neither</v>
      </c>
    </row>
    <row r="3015" customFormat="false" ht="15" hidden="false" customHeight="false" outlineLevel="0" collapsed="false">
      <c r="A3015" s="8" t="n">
        <v>1777</v>
      </c>
      <c r="B3015" s="8" t="s">
        <v>339</v>
      </c>
      <c r="C3015" s="13" t="n">
        <v>4.54154330955821</v>
      </c>
      <c r="D3015" s="13" t="n">
        <v>6.870625</v>
      </c>
      <c r="E3015" s="8" t="n">
        <f aca="false">IF(C3015&gt;=$B$4,1,0)</f>
        <v>0</v>
      </c>
      <c r="F3015" s="8" t="n">
        <f aca="false">IF(D3015&gt;=$B$4,1,0)</f>
        <v>0</v>
      </c>
      <c r="G3015" s="8" t="str">
        <f aca="false">IF(AND(E3015=1,F3015=1),"Both pay",IF(F3015=1,"Missed",IF(E3015=1,"False trigger","Neither")))</f>
        <v>Neither</v>
      </c>
    </row>
    <row r="3016" customFormat="false" ht="15" hidden="false" customHeight="false" outlineLevel="0" collapsed="false">
      <c r="A3016" s="8" t="n">
        <v>1778</v>
      </c>
      <c r="B3016" s="8" t="s">
        <v>339</v>
      </c>
      <c r="C3016" s="13" t="n">
        <v>4.08111933682373</v>
      </c>
      <c r="D3016" s="13" t="n">
        <v>7.67875</v>
      </c>
      <c r="E3016" s="8" t="n">
        <f aca="false">IF(C3016&gt;=$B$4,1,0)</f>
        <v>0</v>
      </c>
      <c r="F3016" s="8" t="n">
        <f aca="false">IF(D3016&gt;=$B$4,1,0)</f>
        <v>0</v>
      </c>
      <c r="G3016" s="8" t="str">
        <f aca="false">IF(AND(E3016=1,F3016=1),"Both pay",IF(F3016=1,"Missed",IF(E3016=1,"False trigger","Neither")))</f>
        <v>Neither</v>
      </c>
    </row>
    <row r="3017" customFormat="false" ht="15" hidden="false" customHeight="false" outlineLevel="0" collapsed="false">
      <c r="A3017" s="8" t="n">
        <v>1779</v>
      </c>
      <c r="B3017" s="8" t="s">
        <v>339</v>
      </c>
      <c r="C3017" s="13" t="n">
        <v>4.68251749918887</v>
      </c>
      <c r="D3017" s="13" t="n">
        <v>7.855625</v>
      </c>
      <c r="E3017" s="8" t="n">
        <f aca="false">IF(C3017&gt;=$B$4,1,0)</f>
        <v>0</v>
      </c>
      <c r="F3017" s="8" t="n">
        <f aca="false">IF(D3017&gt;=$B$4,1,0)</f>
        <v>0</v>
      </c>
      <c r="G3017" s="8" t="str">
        <f aca="false">IF(AND(E3017=1,F3017=1),"Both pay",IF(F3017=1,"Missed",IF(E3017=1,"False trigger","Neither")))</f>
        <v>Neither</v>
      </c>
    </row>
    <row r="3018" customFormat="false" ht="15" hidden="false" customHeight="false" outlineLevel="0" collapsed="false">
      <c r="A3018" s="8" t="n">
        <v>1781</v>
      </c>
      <c r="B3018" s="8" t="s">
        <v>339</v>
      </c>
      <c r="C3018" s="13" t="n">
        <v>6.63291540643029</v>
      </c>
      <c r="D3018" s="13" t="n">
        <v>10.5775</v>
      </c>
      <c r="E3018" s="8" t="n">
        <f aca="false">IF(C3018&gt;=$B$4,1,0)</f>
        <v>0</v>
      </c>
      <c r="F3018" s="8" t="n">
        <f aca="false">IF(D3018&gt;=$B$4,1,0)</f>
        <v>1</v>
      </c>
      <c r="G3018" s="8" t="str">
        <f aca="false">IF(AND(E3018=1,F3018=1),"Both pay",IF(F3018=1,"Missed",IF(E3018=1,"False trigger","Neither")))</f>
        <v>Missed</v>
      </c>
    </row>
    <row r="3019" customFormat="false" ht="15" hidden="false" customHeight="false" outlineLevel="0" collapsed="false">
      <c r="A3019" s="8" t="n">
        <v>1782</v>
      </c>
      <c r="B3019" s="8" t="s">
        <v>339</v>
      </c>
      <c r="C3019" s="13" t="n">
        <v>7.70219672446785</v>
      </c>
      <c r="D3019" s="13" t="n">
        <v>12.0875</v>
      </c>
      <c r="E3019" s="8" t="n">
        <f aca="false">IF(C3019&gt;=$B$4,1,0)</f>
        <v>0</v>
      </c>
      <c r="F3019" s="8" t="n">
        <f aca="false">IF(D3019&gt;=$B$4,1,0)</f>
        <v>1</v>
      </c>
      <c r="G3019" s="8" t="str">
        <f aca="false">IF(AND(E3019=1,F3019=1),"Both pay",IF(F3019=1,"Missed",IF(E3019=1,"False trigger","Neither")))</f>
        <v>Missed</v>
      </c>
    </row>
    <row r="3020" customFormat="false" ht="15" hidden="false" customHeight="false" outlineLevel="0" collapsed="false">
      <c r="A3020" s="8" t="n">
        <v>1784</v>
      </c>
      <c r="B3020" s="8" t="s">
        <v>339</v>
      </c>
      <c r="C3020" s="13" t="n">
        <v>12.6498003689222</v>
      </c>
      <c r="D3020" s="13" t="n">
        <v>14.87375</v>
      </c>
      <c r="E3020" s="8" t="n">
        <f aca="false">IF(C3020&gt;=$B$4,1,0)</f>
        <v>1</v>
      </c>
      <c r="F3020" s="8" t="n">
        <f aca="false">IF(D3020&gt;=$B$4,1,0)</f>
        <v>1</v>
      </c>
      <c r="G3020" s="8" t="str">
        <f aca="false">IF(AND(E3020=1,F3020=1),"Both pay",IF(F3020=1,"Missed",IF(E3020=1,"False trigger","Neither")))</f>
        <v>Both pay</v>
      </c>
    </row>
    <row r="3021" customFormat="false" ht="15" hidden="false" customHeight="false" outlineLevel="0" collapsed="false">
      <c r="A3021" s="8" t="n">
        <v>1785</v>
      </c>
      <c r="B3021" s="8" t="s">
        <v>339</v>
      </c>
      <c r="C3021" s="13" t="n">
        <v>13.4943443378933</v>
      </c>
      <c r="D3021" s="13" t="n">
        <v>18.218125</v>
      </c>
      <c r="E3021" s="8" t="n">
        <f aca="false">IF(C3021&gt;=$B$4,1,0)</f>
        <v>1</v>
      </c>
      <c r="F3021" s="8" t="n">
        <f aca="false">IF(D3021&gt;=$B$4,1,0)</f>
        <v>1</v>
      </c>
      <c r="G3021" s="8" t="str">
        <f aca="false">IF(AND(E3021=1,F3021=1),"Both pay",IF(F3021=1,"Missed",IF(E3021=1,"False trigger","Neither")))</f>
        <v>Both pay</v>
      </c>
    </row>
    <row r="3022" customFormat="false" ht="15" hidden="false" customHeight="false" outlineLevel="0" collapsed="false">
      <c r="A3022" s="8" t="n">
        <v>1786</v>
      </c>
      <c r="B3022" s="8" t="s">
        <v>339</v>
      </c>
      <c r="C3022" s="13" t="n">
        <v>15.7390606067732</v>
      </c>
      <c r="D3022" s="13" t="n">
        <v>20.10125</v>
      </c>
      <c r="E3022" s="8" t="n">
        <f aca="false">IF(C3022&gt;=$B$4,1,0)</f>
        <v>1</v>
      </c>
      <c r="F3022" s="8" t="n">
        <f aca="false">IF(D3022&gt;=$B$4,1,0)</f>
        <v>1</v>
      </c>
      <c r="G3022" s="8" t="str">
        <f aca="false">IF(AND(E3022=1,F3022=1),"Both pay",IF(F3022=1,"Missed",IF(E3022=1,"False trigger","Neither")))</f>
        <v>Both pay</v>
      </c>
    </row>
    <row r="3023" customFormat="false" ht="15" hidden="false" customHeight="false" outlineLevel="0" collapsed="false">
      <c r="A3023" s="8" t="n">
        <v>1787</v>
      </c>
      <c r="B3023" s="8" t="s">
        <v>339</v>
      </c>
      <c r="C3023" s="13" t="n">
        <v>17.7675119602809</v>
      </c>
      <c r="D3023" s="13" t="n">
        <v>19.6725</v>
      </c>
      <c r="E3023" s="8" t="n">
        <f aca="false">IF(C3023&gt;=$B$4,1,0)</f>
        <v>1</v>
      </c>
      <c r="F3023" s="8" t="n">
        <f aca="false">IF(D3023&gt;=$B$4,1,0)</f>
        <v>1</v>
      </c>
      <c r="G3023" s="8" t="str">
        <f aca="false">IF(AND(E3023=1,F3023=1),"Both pay",IF(F3023=1,"Missed",IF(E3023=1,"False trigger","Neither")))</f>
        <v>Both pay</v>
      </c>
    </row>
    <row r="3024" customFormat="false" ht="15" hidden="false" customHeight="false" outlineLevel="0" collapsed="false">
      <c r="A3024" s="8" t="n">
        <v>1788</v>
      </c>
      <c r="B3024" s="8" t="s">
        <v>339</v>
      </c>
      <c r="C3024" s="13" t="n">
        <v>17.582059470586</v>
      </c>
      <c r="D3024" s="13" t="n">
        <v>19.88375</v>
      </c>
      <c r="E3024" s="8" t="n">
        <f aca="false">IF(C3024&gt;=$B$4,1,0)</f>
        <v>1</v>
      </c>
      <c r="F3024" s="8" t="n">
        <f aca="false">IF(D3024&gt;=$B$4,1,0)</f>
        <v>1</v>
      </c>
      <c r="G3024" s="8" t="str">
        <f aca="false">IF(AND(E3024=1,F3024=1),"Both pay",IF(F3024=1,"Missed",IF(E3024=1,"False trigger","Neither")))</f>
        <v>Both pay</v>
      </c>
    </row>
    <row r="3025" customFormat="false" ht="15" hidden="false" customHeight="false" outlineLevel="0" collapsed="false">
      <c r="A3025" s="8" t="n">
        <v>1793</v>
      </c>
      <c r="B3025" s="8" t="s">
        <v>339</v>
      </c>
      <c r="C3025" s="13" t="n">
        <v>33.34121109085</v>
      </c>
      <c r="D3025" s="13" t="n">
        <v>11.833125</v>
      </c>
      <c r="E3025" s="8" t="n">
        <f aca="false">IF(C3025&gt;=$B$4,1,0)</f>
        <v>1</v>
      </c>
      <c r="F3025" s="8" t="n">
        <f aca="false">IF(D3025&gt;=$B$4,1,0)</f>
        <v>1</v>
      </c>
      <c r="G3025" s="8" t="str">
        <f aca="false">IF(AND(E3025=1,F3025=1),"Both pay",IF(F3025=1,"Missed",IF(E3025=1,"False trigger","Neither")))</f>
        <v>Both pay</v>
      </c>
    </row>
    <row r="3026" customFormat="false" ht="15" hidden="false" customHeight="false" outlineLevel="0" collapsed="false">
      <c r="A3026" s="8" t="n">
        <v>1794</v>
      </c>
      <c r="B3026" s="8" t="s">
        <v>339</v>
      </c>
      <c r="C3026" s="13" t="n">
        <v>31.2323736715709</v>
      </c>
      <c r="D3026" s="13" t="n">
        <v>9.573125</v>
      </c>
      <c r="E3026" s="8" t="n">
        <f aca="false">IF(C3026&gt;=$B$4,1,0)</f>
        <v>1</v>
      </c>
      <c r="F3026" s="8" t="n">
        <f aca="false">IF(D3026&gt;=$B$4,1,0)</f>
        <v>0</v>
      </c>
      <c r="G3026" s="8" t="str">
        <f aca="false">IF(AND(E3026=1,F3026=1),"Both pay",IF(F3026=1,"Missed",IF(E3026=1,"False trigger","Neither")))</f>
        <v>False trigger</v>
      </c>
    </row>
    <row r="3027" customFormat="false" ht="15" hidden="false" customHeight="false" outlineLevel="0" collapsed="false">
      <c r="A3027" s="8" t="n">
        <v>1797</v>
      </c>
      <c r="B3027" s="8" t="s">
        <v>339</v>
      </c>
      <c r="C3027" s="13" t="n">
        <v>15.1208426250556</v>
      </c>
      <c r="D3027" s="13" t="n">
        <v>6.076875</v>
      </c>
      <c r="E3027" s="8" t="n">
        <f aca="false">IF(C3027&gt;=$B$4,1,0)</f>
        <v>1</v>
      </c>
      <c r="F3027" s="8" t="n">
        <f aca="false">IF(D3027&gt;=$B$4,1,0)</f>
        <v>0</v>
      </c>
      <c r="G3027" s="8" t="str">
        <f aca="false">IF(AND(E3027=1,F3027=1),"Both pay",IF(F3027=1,"Missed",IF(E3027=1,"False trigger","Neither")))</f>
        <v>False trigger</v>
      </c>
    </row>
    <row r="3028" customFormat="false" ht="15" hidden="false" customHeight="false" outlineLevel="0" collapsed="false">
      <c r="A3028" s="8" t="n">
        <v>1799</v>
      </c>
      <c r="B3028" s="8" t="s">
        <v>339</v>
      </c>
      <c r="C3028" s="13" t="n">
        <v>13.1997405197547</v>
      </c>
      <c r="D3028" s="13" t="n">
        <v>10.33875</v>
      </c>
      <c r="E3028" s="8" t="n">
        <f aca="false">IF(C3028&gt;=$B$4,1,0)</f>
        <v>1</v>
      </c>
      <c r="F3028" s="8" t="n">
        <f aca="false">IF(D3028&gt;=$B$4,1,0)</f>
        <v>1</v>
      </c>
      <c r="G3028" s="8" t="str">
        <f aca="false">IF(AND(E3028=1,F3028=1),"Both pay",IF(F3028=1,"Missed",IF(E3028=1,"False trigger","Neither")))</f>
        <v>Both pay</v>
      </c>
    </row>
    <row r="3029" customFormat="false" ht="15" hidden="false" customHeight="false" outlineLevel="0" collapsed="false">
      <c r="A3029" s="8" t="n">
        <v>1806</v>
      </c>
      <c r="B3029" s="8" t="s">
        <v>339</v>
      </c>
      <c r="C3029" s="13" t="n">
        <v>3.20139879898401</v>
      </c>
      <c r="D3029" s="13" t="n">
        <v>9.48375</v>
      </c>
      <c r="E3029" s="8" t="n">
        <f aca="false">IF(C3029&gt;=$B$4,1,0)</f>
        <v>0</v>
      </c>
      <c r="F3029" s="8" t="n">
        <f aca="false">IF(D3029&gt;=$B$4,1,0)</f>
        <v>0</v>
      </c>
      <c r="G3029" s="8" t="str">
        <f aca="false">IF(AND(E3029=1,F3029=1),"Both pay",IF(F3029=1,"Missed",IF(E3029=1,"False trigger","Neither")))</f>
        <v>Neither</v>
      </c>
    </row>
    <row r="3030" customFormat="false" ht="15" hidden="false" customHeight="false" outlineLevel="0" collapsed="false">
      <c r="A3030" s="8" t="n">
        <v>1807</v>
      </c>
      <c r="B3030" s="8" t="s">
        <v>339</v>
      </c>
      <c r="C3030" s="13" t="n">
        <v>3.3448870110079</v>
      </c>
      <c r="D3030" s="13" t="n">
        <v>3.224375</v>
      </c>
      <c r="E3030" s="8" t="n">
        <f aca="false">IF(C3030&gt;=$B$4,1,0)</f>
        <v>0</v>
      </c>
      <c r="F3030" s="8" t="n">
        <f aca="false">IF(D3030&gt;=$B$4,1,0)</f>
        <v>0</v>
      </c>
      <c r="G3030" s="8" t="str">
        <f aca="false">IF(AND(E3030=1,F3030=1),"Both pay",IF(F3030=1,"Missed",IF(E3030=1,"False trigger","Neither")))</f>
        <v>Neither</v>
      </c>
    </row>
    <row r="3031" customFormat="false" ht="15" hidden="false" customHeight="false" outlineLevel="0" collapsed="false">
      <c r="A3031" s="8" t="n">
        <v>1808</v>
      </c>
      <c r="B3031" s="8" t="s">
        <v>339</v>
      </c>
      <c r="C3031" s="13" t="n">
        <v>3.77333475073724</v>
      </c>
      <c r="D3031" s="13" t="n">
        <v>3.499375</v>
      </c>
      <c r="E3031" s="8" t="n">
        <f aca="false">IF(C3031&gt;=$B$4,1,0)</f>
        <v>0</v>
      </c>
      <c r="F3031" s="8" t="n">
        <f aca="false">IF(D3031&gt;=$B$4,1,0)</f>
        <v>0</v>
      </c>
      <c r="G3031" s="8" t="str">
        <f aca="false">IF(AND(E3031=1,F3031=1),"Both pay",IF(F3031=1,"Missed",IF(E3031=1,"False trigger","Neither")))</f>
        <v>Neither</v>
      </c>
    </row>
    <row r="3032" customFormat="false" ht="15" hidden="false" customHeight="false" outlineLevel="0" collapsed="false">
      <c r="A3032" s="8" t="n">
        <v>1809</v>
      </c>
      <c r="B3032" s="8" t="s">
        <v>339</v>
      </c>
      <c r="C3032" s="13" t="n">
        <v>3.39355529980242</v>
      </c>
      <c r="D3032" s="13" t="n">
        <v>3.98125</v>
      </c>
      <c r="E3032" s="8" t="n">
        <f aca="false">IF(C3032&gt;=$B$4,1,0)</f>
        <v>0</v>
      </c>
      <c r="F3032" s="8" t="n">
        <f aca="false">IF(D3032&gt;=$B$4,1,0)</f>
        <v>0</v>
      </c>
      <c r="G3032" s="8" t="str">
        <f aca="false">IF(AND(E3032=1,F3032=1),"Both pay",IF(F3032=1,"Missed",IF(E3032=1,"False trigger","Neither")))</f>
        <v>Neither</v>
      </c>
    </row>
    <row r="3033" customFormat="false" ht="15" hidden="false" customHeight="false" outlineLevel="0" collapsed="false">
      <c r="A3033" s="8" t="n">
        <v>1812</v>
      </c>
      <c r="B3033" s="8" t="s">
        <v>339</v>
      </c>
      <c r="C3033" s="13" t="n">
        <v>3.26228738074224</v>
      </c>
      <c r="D3033" s="13" t="n">
        <v>6.21875</v>
      </c>
      <c r="E3033" s="8" t="n">
        <f aca="false">IF(C3033&gt;=$B$4,1,0)</f>
        <v>0</v>
      </c>
      <c r="F3033" s="8" t="n">
        <f aca="false">IF(D3033&gt;=$B$4,1,0)</f>
        <v>0</v>
      </c>
      <c r="G3033" s="8" t="str">
        <f aca="false">IF(AND(E3033=1,F3033=1),"Both pay",IF(F3033=1,"Missed",IF(E3033=1,"False trigger","Neither")))</f>
        <v>Neither</v>
      </c>
    </row>
    <row r="3034" customFormat="false" ht="15" hidden="false" customHeight="false" outlineLevel="0" collapsed="false">
      <c r="A3034" s="8" t="n">
        <v>1813</v>
      </c>
      <c r="B3034" s="8" t="s">
        <v>339</v>
      </c>
      <c r="C3034" s="13" t="n">
        <v>2.77014906675506</v>
      </c>
      <c r="D3034" s="13" t="n">
        <v>4.123125</v>
      </c>
      <c r="E3034" s="8" t="n">
        <f aca="false">IF(C3034&gt;=$B$4,1,0)</f>
        <v>0</v>
      </c>
      <c r="F3034" s="8" t="n">
        <f aca="false">IF(D3034&gt;=$B$4,1,0)</f>
        <v>0</v>
      </c>
      <c r="G3034" s="8" t="str">
        <f aca="false">IF(AND(E3034=1,F3034=1),"Both pay",IF(F3034=1,"Missed",IF(E3034=1,"False trigger","Neither")))</f>
        <v>Neither</v>
      </c>
    </row>
    <row r="3035" customFormat="false" ht="15" hidden="false" customHeight="false" outlineLevel="0" collapsed="false">
      <c r="A3035" s="8" t="n">
        <v>1816</v>
      </c>
      <c r="B3035" s="8" t="s">
        <v>339</v>
      </c>
      <c r="C3035" s="13" t="n">
        <v>0.284120899395389</v>
      </c>
      <c r="D3035" s="13" t="n">
        <v>1.41125</v>
      </c>
      <c r="E3035" s="8" t="n">
        <f aca="false">IF(C3035&gt;=$B$4,1,0)</f>
        <v>0</v>
      </c>
      <c r="F3035" s="8" t="n">
        <f aca="false">IF(D3035&gt;=$B$4,1,0)</f>
        <v>0</v>
      </c>
      <c r="G3035" s="8" t="str">
        <f aca="false">IF(AND(E3035=1,F3035=1),"Both pay",IF(F3035=1,"Missed",IF(E3035=1,"False trigger","Neither")))</f>
        <v>Neither</v>
      </c>
    </row>
    <row r="3036" customFormat="false" ht="15" hidden="false" customHeight="false" outlineLevel="0" collapsed="false">
      <c r="A3036" s="8" t="n">
        <v>1817</v>
      </c>
      <c r="B3036" s="8" t="s">
        <v>339</v>
      </c>
      <c r="C3036" s="13" t="n">
        <v>0.369822585965983</v>
      </c>
      <c r="D3036" s="13" t="n">
        <v>1.406875</v>
      </c>
      <c r="E3036" s="8" t="n">
        <f aca="false">IF(C3036&gt;=$B$4,1,0)</f>
        <v>0</v>
      </c>
      <c r="F3036" s="8" t="n">
        <f aca="false">IF(D3036&gt;=$B$4,1,0)</f>
        <v>0</v>
      </c>
      <c r="G3036" s="8" t="str">
        <f aca="false">IF(AND(E3036=1,F3036=1),"Both pay",IF(F3036=1,"Missed",IF(E3036=1,"False trigger","Neither")))</f>
        <v>Neither</v>
      </c>
    </row>
    <row r="3037" customFormat="false" ht="15" hidden="false" customHeight="false" outlineLevel="0" collapsed="false">
      <c r="A3037" s="8" t="n">
        <v>1818</v>
      </c>
      <c r="B3037" s="8" t="s">
        <v>339</v>
      </c>
      <c r="C3037" s="13" t="n">
        <v>0.30609047900117</v>
      </c>
      <c r="D3037" s="13" t="n">
        <v>1.055</v>
      </c>
      <c r="E3037" s="8" t="n">
        <f aca="false">IF(C3037&gt;=$B$4,1,0)</f>
        <v>0</v>
      </c>
      <c r="F3037" s="8" t="n">
        <f aca="false">IF(D3037&gt;=$B$4,1,0)</f>
        <v>0</v>
      </c>
      <c r="G3037" s="8" t="str">
        <f aca="false">IF(AND(E3037=1,F3037=1),"Both pay",IF(F3037=1,"Missed",IF(E3037=1,"False trigger","Neither")))</f>
        <v>Neither</v>
      </c>
    </row>
    <row r="3038" customFormat="false" ht="15" hidden="false" customHeight="false" outlineLevel="0" collapsed="false">
      <c r="A3038" s="8" t="n">
        <v>1819</v>
      </c>
      <c r="B3038" s="8" t="s">
        <v>339</v>
      </c>
      <c r="C3038" s="13" t="n">
        <v>1.47890461528221</v>
      </c>
      <c r="D3038" s="13" t="n">
        <v>2.04875</v>
      </c>
      <c r="E3038" s="8" t="n">
        <f aca="false">IF(C3038&gt;=$B$4,1,0)</f>
        <v>0</v>
      </c>
      <c r="F3038" s="8" t="n">
        <f aca="false">IF(D3038&gt;=$B$4,1,0)</f>
        <v>0</v>
      </c>
      <c r="G3038" s="8" t="str">
        <f aca="false">IF(AND(E3038=1,F3038=1),"Both pay",IF(F3038=1,"Missed",IF(E3038=1,"False trigger","Neither")))</f>
        <v>Neither</v>
      </c>
    </row>
    <row r="3039" customFormat="false" ht="15" hidden="false" customHeight="false" outlineLevel="0" collapsed="false">
      <c r="A3039" s="8" t="n">
        <v>1820</v>
      </c>
      <c r="B3039" s="8" t="s">
        <v>339</v>
      </c>
      <c r="C3039" s="13" t="n">
        <v>3.08059174127311</v>
      </c>
      <c r="D3039" s="13" t="n">
        <v>4.74375</v>
      </c>
      <c r="E3039" s="8" t="n">
        <f aca="false">IF(C3039&gt;=$B$4,1,0)</f>
        <v>0</v>
      </c>
      <c r="F3039" s="8" t="n">
        <f aca="false">IF(D3039&gt;=$B$4,1,0)</f>
        <v>0</v>
      </c>
      <c r="G3039" s="8" t="str">
        <f aca="false">IF(AND(E3039=1,F3039=1),"Both pay",IF(F3039=1,"Missed",IF(E3039=1,"False trigger","Neither")))</f>
        <v>Neither</v>
      </c>
    </row>
    <row r="3040" customFormat="false" ht="15" hidden="false" customHeight="false" outlineLevel="0" collapsed="false">
      <c r="A3040" s="8" t="n">
        <v>1821</v>
      </c>
      <c r="B3040" s="8" t="s">
        <v>339</v>
      </c>
      <c r="C3040" s="13" t="n">
        <v>2.40893431908036</v>
      </c>
      <c r="D3040" s="13" t="n">
        <v>4.174375</v>
      </c>
      <c r="E3040" s="8" t="n">
        <f aca="false">IF(C3040&gt;=$B$4,1,0)</f>
        <v>0</v>
      </c>
      <c r="F3040" s="8" t="n">
        <f aca="false">IF(D3040&gt;=$B$4,1,0)</f>
        <v>0</v>
      </c>
      <c r="G3040" s="8" t="str">
        <f aca="false">IF(AND(E3040=1,F3040=1),"Both pay",IF(F3040=1,"Missed",IF(E3040=1,"False trigger","Neither")))</f>
        <v>Neither</v>
      </c>
    </row>
    <row r="3041" customFormat="false" ht="15" hidden="false" customHeight="false" outlineLevel="0" collapsed="false">
      <c r="A3041" s="8" t="n">
        <v>1822</v>
      </c>
      <c r="B3041" s="8" t="s">
        <v>339</v>
      </c>
      <c r="C3041" s="13" t="n">
        <v>2.19694087953589</v>
      </c>
      <c r="D3041" s="13" t="n">
        <v>4.56375</v>
      </c>
      <c r="E3041" s="8" t="n">
        <f aca="false">IF(C3041&gt;=$B$4,1,0)</f>
        <v>0</v>
      </c>
      <c r="F3041" s="8" t="n">
        <f aca="false">IF(D3041&gt;=$B$4,1,0)</f>
        <v>0</v>
      </c>
      <c r="G3041" s="8" t="str">
        <f aca="false">IF(AND(E3041=1,F3041=1),"Both pay",IF(F3041=1,"Missed",IF(E3041=1,"False trigger","Neither")))</f>
        <v>Neither</v>
      </c>
    </row>
    <row r="3042" customFormat="false" ht="15" hidden="false" customHeight="false" outlineLevel="0" collapsed="false">
      <c r="A3042" s="8" t="n">
        <v>1827</v>
      </c>
      <c r="B3042" s="8" t="s">
        <v>339</v>
      </c>
      <c r="C3042" s="13" t="n">
        <v>4.20651125942076</v>
      </c>
      <c r="D3042" s="13" t="n">
        <v>7.456875</v>
      </c>
      <c r="E3042" s="8" t="n">
        <f aca="false">IF(C3042&gt;=$B$4,1,0)</f>
        <v>0</v>
      </c>
      <c r="F3042" s="8" t="n">
        <f aca="false">IF(D3042&gt;=$B$4,1,0)</f>
        <v>0</v>
      </c>
      <c r="G3042" s="8" t="str">
        <f aca="false">IF(AND(E3042=1,F3042=1),"Both pay",IF(F3042=1,"Missed",IF(E3042=1,"False trigger","Neither")))</f>
        <v>Neither</v>
      </c>
    </row>
    <row r="3043" customFormat="false" ht="15" hidden="false" customHeight="false" outlineLevel="0" collapsed="false">
      <c r="A3043" s="8" t="n">
        <v>1828</v>
      </c>
      <c r="B3043" s="8" t="s">
        <v>339</v>
      </c>
      <c r="C3043" s="13" t="n">
        <v>4.50873193669954</v>
      </c>
      <c r="D3043" s="13" t="n">
        <v>8.049375</v>
      </c>
      <c r="E3043" s="8" t="n">
        <f aca="false">IF(C3043&gt;=$B$4,1,0)</f>
        <v>0</v>
      </c>
      <c r="F3043" s="8" t="n">
        <f aca="false">IF(D3043&gt;=$B$4,1,0)</f>
        <v>0</v>
      </c>
      <c r="G3043" s="8" t="str">
        <f aca="false">IF(AND(E3043=1,F3043=1),"Both pay",IF(F3043=1,"Missed",IF(E3043=1,"False trigger","Neither")))</f>
        <v>Neither</v>
      </c>
    </row>
    <row r="3044" customFormat="false" ht="15" hidden="false" customHeight="false" outlineLevel="0" collapsed="false">
      <c r="A3044" s="8" t="n">
        <v>1829</v>
      </c>
      <c r="B3044" s="8" t="s">
        <v>339</v>
      </c>
      <c r="C3044" s="13" t="n">
        <v>5.91130475498532</v>
      </c>
      <c r="D3044" s="13" t="n">
        <v>7.583125</v>
      </c>
      <c r="E3044" s="8" t="n">
        <f aca="false">IF(C3044&gt;=$B$4,1,0)</f>
        <v>0</v>
      </c>
      <c r="F3044" s="8" t="n">
        <f aca="false">IF(D3044&gt;=$B$4,1,0)</f>
        <v>0</v>
      </c>
      <c r="G3044" s="8" t="str">
        <f aca="false">IF(AND(E3044=1,F3044=1),"Both pay",IF(F3044=1,"Missed",IF(E3044=1,"False trigger","Neither")))</f>
        <v>Neither</v>
      </c>
    </row>
    <row r="3045" customFormat="false" ht="15" hidden="false" customHeight="false" outlineLevel="0" collapsed="false">
      <c r="A3045" s="8" t="n">
        <v>1830</v>
      </c>
      <c r="B3045" s="8" t="s">
        <v>339</v>
      </c>
      <c r="C3045" s="13" t="n">
        <v>7.70313202600924</v>
      </c>
      <c r="D3045" s="13" t="n">
        <v>8.35375</v>
      </c>
      <c r="E3045" s="8" t="n">
        <f aca="false">IF(C3045&gt;=$B$4,1,0)</f>
        <v>0</v>
      </c>
      <c r="F3045" s="8" t="n">
        <f aca="false">IF(D3045&gt;=$B$4,1,0)</f>
        <v>0</v>
      </c>
      <c r="G3045" s="8" t="str">
        <f aca="false">IF(AND(E3045=1,F3045=1),"Both pay",IF(F3045=1,"Missed",IF(E3045=1,"False trigger","Neither")))</f>
        <v>Neither</v>
      </c>
    </row>
    <row r="3046" customFormat="false" ht="15" hidden="false" customHeight="false" outlineLevel="0" collapsed="false">
      <c r="A3046" s="8" t="n">
        <v>1831</v>
      </c>
      <c r="B3046" s="8" t="s">
        <v>339</v>
      </c>
      <c r="C3046" s="13" t="n">
        <v>6.83675322365029</v>
      </c>
      <c r="D3046" s="13" t="n">
        <v>7.41125</v>
      </c>
      <c r="E3046" s="8" t="n">
        <f aca="false">IF(C3046&gt;=$B$4,1,0)</f>
        <v>0</v>
      </c>
      <c r="F3046" s="8" t="n">
        <f aca="false">IF(D3046&gt;=$B$4,1,0)</f>
        <v>0</v>
      </c>
      <c r="G3046" s="8" t="str">
        <f aca="false">IF(AND(E3046=1,F3046=1),"Both pay",IF(F3046=1,"Missed",IF(E3046=1,"False trigger","Neither")))</f>
        <v>Neither</v>
      </c>
    </row>
    <row r="3047" customFormat="false" ht="15" hidden="false" customHeight="false" outlineLevel="0" collapsed="false">
      <c r="A3047" s="8" t="n">
        <v>1834</v>
      </c>
      <c r="B3047" s="8" t="s">
        <v>339</v>
      </c>
      <c r="C3047" s="13" t="n">
        <v>4.51774402535618</v>
      </c>
      <c r="D3047" s="13" t="n">
        <v>10.385625</v>
      </c>
      <c r="E3047" s="8" t="n">
        <f aca="false">IF(C3047&gt;=$B$4,1,0)</f>
        <v>0</v>
      </c>
      <c r="F3047" s="8" t="n">
        <f aca="false">IF(D3047&gt;=$B$4,1,0)</f>
        <v>1</v>
      </c>
      <c r="G3047" s="8" t="str">
        <f aca="false">IF(AND(E3047=1,F3047=1),"Both pay",IF(F3047=1,"Missed",IF(E3047=1,"False trigger","Neither")))</f>
        <v>Missed</v>
      </c>
    </row>
    <row r="3048" customFormat="false" ht="15" hidden="false" customHeight="false" outlineLevel="0" collapsed="false">
      <c r="A3048" s="8" t="n">
        <v>1835</v>
      </c>
      <c r="B3048" s="8" t="s">
        <v>339</v>
      </c>
      <c r="C3048" s="13" t="n">
        <v>4.85940753754263</v>
      </c>
      <c r="D3048" s="13" t="n">
        <v>10.6575</v>
      </c>
      <c r="E3048" s="8" t="n">
        <f aca="false">IF(C3048&gt;=$B$4,1,0)</f>
        <v>0</v>
      </c>
      <c r="F3048" s="8" t="n">
        <f aca="false">IF(D3048&gt;=$B$4,1,0)</f>
        <v>1</v>
      </c>
      <c r="G3048" s="8" t="str">
        <f aca="false">IF(AND(E3048=1,F3048=1),"Both pay",IF(F3048=1,"Missed",IF(E3048=1,"False trigger","Neither")))</f>
        <v>Missed</v>
      </c>
    </row>
    <row r="3049" customFormat="false" ht="15" hidden="false" customHeight="false" outlineLevel="0" collapsed="false">
      <c r="A3049" s="8" t="n">
        <v>1837</v>
      </c>
      <c r="B3049" s="8" t="s">
        <v>339</v>
      </c>
      <c r="C3049" s="13" t="n">
        <v>7.68104593825066</v>
      </c>
      <c r="D3049" s="13" t="n">
        <v>11.2875</v>
      </c>
      <c r="E3049" s="8" t="n">
        <f aca="false">IF(C3049&gt;=$B$4,1,0)</f>
        <v>0</v>
      </c>
      <c r="F3049" s="8" t="n">
        <f aca="false">IF(D3049&gt;=$B$4,1,0)</f>
        <v>1</v>
      </c>
      <c r="G3049" s="8" t="str">
        <f aca="false">IF(AND(E3049=1,F3049=1),"Both pay",IF(F3049=1,"Missed",IF(E3049=1,"False trigger","Neither")))</f>
        <v>Missed</v>
      </c>
    </row>
    <row r="3050" customFormat="false" ht="15" hidden="false" customHeight="false" outlineLevel="0" collapsed="false">
      <c r="A3050" s="8" t="n">
        <v>1838</v>
      </c>
      <c r="B3050" s="8" t="s">
        <v>339</v>
      </c>
      <c r="C3050" s="13" t="n">
        <v>8.62632672999223</v>
      </c>
      <c r="D3050" s="13" t="n">
        <v>11.591875</v>
      </c>
      <c r="E3050" s="8" t="n">
        <f aca="false">IF(C3050&gt;=$B$4,1,0)</f>
        <v>0</v>
      </c>
      <c r="F3050" s="8" t="n">
        <f aca="false">IF(D3050&gt;=$B$4,1,0)</f>
        <v>1</v>
      </c>
      <c r="G3050" s="8" t="str">
        <f aca="false">IF(AND(E3050=1,F3050=1),"Both pay",IF(F3050=1,"Missed",IF(E3050=1,"False trigger","Neither")))</f>
        <v>Missed</v>
      </c>
    </row>
    <row r="3051" customFormat="false" ht="15" hidden="false" customHeight="false" outlineLevel="0" collapsed="false">
      <c r="A3051" s="8" t="n">
        <v>1839</v>
      </c>
      <c r="B3051" s="8" t="s">
        <v>339</v>
      </c>
      <c r="C3051" s="13" t="n">
        <v>9.28680487716088</v>
      </c>
      <c r="D3051" s="13" t="n">
        <v>12.475625</v>
      </c>
      <c r="E3051" s="8" t="n">
        <f aca="false">IF(C3051&gt;=$B$4,1,0)</f>
        <v>0</v>
      </c>
      <c r="F3051" s="8" t="n">
        <f aca="false">IF(D3051&gt;=$B$4,1,0)</f>
        <v>1</v>
      </c>
      <c r="G3051" s="8" t="str">
        <f aca="false">IF(AND(E3051=1,F3051=1),"Both pay",IF(F3051=1,"Missed",IF(E3051=1,"False trigger","Neither")))</f>
        <v>Missed</v>
      </c>
    </row>
    <row r="3052" customFormat="false" ht="15" hidden="false" customHeight="false" outlineLevel="0" collapsed="false">
      <c r="A3052" s="8" t="n">
        <v>1842</v>
      </c>
      <c r="B3052" s="8" t="s">
        <v>339</v>
      </c>
      <c r="C3052" s="13" t="n">
        <v>15.0832116220271</v>
      </c>
      <c r="D3052" s="13" t="n">
        <v>18.67875</v>
      </c>
      <c r="E3052" s="8" t="n">
        <f aca="false">IF(C3052&gt;=$B$4,1,0)</f>
        <v>1</v>
      </c>
      <c r="F3052" s="8" t="n">
        <f aca="false">IF(D3052&gt;=$B$4,1,0)</f>
        <v>1</v>
      </c>
      <c r="G3052" s="8" t="str">
        <f aca="false">IF(AND(E3052=1,F3052=1),"Both pay",IF(F3052=1,"Missed",IF(E3052=1,"False trigger","Neither")))</f>
        <v>Both pay</v>
      </c>
    </row>
    <row r="3053" customFormat="false" ht="15" hidden="false" customHeight="false" outlineLevel="0" collapsed="false">
      <c r="A3053" s="8" t="n">
        <v>1843</v>
      </c>
      <c r="B3053" s="8" t="s">
        <v>339</v>
      </c>
      <c r="C3053" s="13" t="n">
        <v>15.691136309591</v>
      </c>
      <c r="D3053" s="13" t="n">
        <v>19.135</v>
      </c>
      <c r="E3053" s="8" t="n">
        <f aca="false">IF(C3053&gt;=$B$4,1,0)</f>
        <v>1</v>
      </c>
      <c r="F3053" s="8" t="n">
        <f aca="false">IF(D3053&gt;=$B$4,1,0)</f>
        <v>1</v>
      </c>
      <c r="G3053" s="8" t="str">
        <f aca="false">IF(AND(E3053=1,F3053=1),"Both pay",IF(F3053=1,"Missed",IF(E3053=1,"False trigger","Neither")))</f>
        <v>Both pay</v>
      </c>
    </row>
    <row r="3054" customFormat="false" ht="15" hidden="false" customHeight="false" outlineLevel="0" collapsed="false">
      <c r="A3054" s="8" t="n">
        <v>1844</v>
      </c>
      <c r="B3054" s="8" t="s">
        <v>339</v>
      </c>
      <c r="C3054" s="13" t="n">
        <v>16.2832620676388</v>
      </c>
      <c r="D3054" s="13" t="n">
        <v>17.9975</v>
      </c>
      <c r="E3054" s="8" t="n">
        <f aca="false">IF(C3054&gt;=$B$4,1,0)</f>
        <v>1</v>
      </c>
      <c r="F3054" s="8" t="n">
        <f aca="false">IF(D3054&gt;=$B$4,1,0)</f>
        <v>1</v>
      </c>
      <c r="G3054" s="8" t="str">
        <f aca="false">IF(AND(E3054=1,F3054=1),"Both pay",IF(F3054=1,"Missed",IF(E3054=1,"False trigger","Neither")))</f>
        <v>Both pay</v>
      </c>
    </row>
    <row r="3055" customFormat="false" ht="15" hidden="false" customHeight="false" outlineLevel="0" collapsed="false">
      <c r="A3055" s="8" t="n">
        <v>1845</v>
      </c>
      <c r="B3055" s="8" t="s">
        <v>339</v>
      </c>
      <c r="C3055" s="13" t="n">
        <v>15.9502466198435</v>
      </c>
      <c r="D3055" s="13" t="n">
        <v>15.79875</v>
      </c>
      <c r="E3055" s="8" t="n">
        <f aca="false">IF(C3055&gt;=$B$4,1,0)</f>
        <v>1</v>
      </c>
      <c r="F3055" s="8" t="n">
        <f aca="false">IF(D3055&gt;=$B$4,1,0)</f>
        <v>1</v>
      </c>
      <c r="G3055" s="8" t="str">
        <f aca="false">IF(AND(E3055=1,F3055=1),"Both pay",IF(F3055=1,"Missed",IF(E3055=1,"False trigger","Neither")))</f>
        <v>Both pay</v>
      </c>
    </row>
    <row r="3056" customFormat="false" ht="15" hidden="false" customHeight="false" outlineLevel="0" collapsed="false">
      <c r="A3056" s="8" t="n">
        <v>1846</v>
      </c>
      <c r="B3056" s="8" t="s">
        <v>339</v>
      </c>
      <c r="C3056" s="13" t="n">
        <v>15.4830027254374</v>
      </c>
      <c r="D3056" s="13" t="n">
        <v>14.1775</v>
      </c>
      <c r="E3056" s="8" t="n">
        <f aca="false">IF(C3056&gt;=$B$4,1,0)</f>
        <v>1</v>
      </c>
      <c r="F3056" s="8" t="n">
        <f aca="false">IF(D3056&gt;=$B$4,1,0)</f>
        <v>1</v>
      </c>
      <c r="G3056" s="8" t="str">
        <f aca="false">IF(AND(E3056=1,F3056=1),"Both pay",IF(F3056=1,"Missed",IF(E3056=1,"False trigger","Neither")))</f>
        <v>Both pay</v>
      </c>
    </row>
    <row r="3057" customFormat="false" ht="15" hidden="false" customHeight="false" outlineLevel="0" collapsed="false">
      <c r="A3057" s="8" t="n">
        <v>1853</v>
      </c>
      <c r="B3057" s="8" t="s">
        <v>339</v>
      </c>
      <c r="C3057" s="13" t="n">
        <v>12.7784629744755</v>
      </c>
      <c r="D3057" s="13" t="n">
        <v>6.93875000000001</v>
      </c>
      <c r="E3057" s="8" t="n">
        <f aca="false">IF(C3057&gt;=$B$4,1,0)</f>
        <v>1</v>
      </c>
      <c r="F3057" s="8" t="n">
        <f aca="false">IF(D3057&gt;=$B$4,1,0)</f>
        <v>0</v>
      </c>
      <c r="G3057" s="8" t="str">
        <f aca="false">IF(AND(E3057=1,F3057=1),"Both pay",IF(F3057=1,"Missed",IF(E3057=1,"False trigger","Neither")))</f>
        <v>False trigger</v>
      </c>
    </row>
    <row r="3058" customFormat="false" ht="15" hidden="false" customHeight="false" outlineLevel="0" collapsed="false">
      <c r="A3058" s="8" t="n">
        <v>1854</v>
      </c>
      <c r="B3058" s="8" t="s">
        <v>339</v>
      </c>
      <c r="C3058" s="13" t="n">
        <v>11.6196871226299</v>
      </c>
      <c r="D3058" s="13" t="n">
        <v>8.64375</v>
      </c>
      <c r="E3058" s="8" t="n">
        <f aca="false">IF(C3058&gt;=$B$4,1,0)</f>
        <v>1</v>
      </c>
      <c r="F3058" s="8" t="n">
        <f aca="false">IF(D3058&gt;=$B$4,1,0)</f>
        <v>0</v>
      </c>
      <c r="G3058" s="8" t="str">
        <f aca="false">IF(AND(E3058=1,F3058=1),"Both pay",IF(F3058=1,"Missed",IF(E3058=1,"False trigger","Neither")))</f>
        <v>False trigger</v>
      </c>
    </row>
    <row r="3059" customFormat="false" ht="15" hidden="false" customHeight="false" outlineLevel="0" collapsed="false">
      <c r="A3059" s="8" t="n">
        <v>1855</v>
      </c>
      <c r="B3059" s="8" t="s">
        <v>339</v>
      </c>
      <c r="C3059" s="13" t="n">
        <v>11.0858753498392</v>
      </c>
      <c r="D3059" s="13" t="n">
        <v>9.286875</v>
      </c>
      <c r="E3059" s="8" t="n">
        <f aca="false">IF(C3059&gt;=$B$4,1,0)</f>
        <v>1</v>
      </c>
      <c r="F3059" s="8" t="n">
        <f aca="false">IF(D3059&gt;=$B$4,1,0)</f>
        <v>0</v>
      </c>
      <c r="G3059" s="8" t="str">
        <f aca="false">IF(AND(E3059=1,F3059=1),"Both pay",IF(F3059=1,"Missed",IF(E3059=1,"False trigger","Neither")))</f>
        <v>False trigger</v>
      </c>
    </row>
    <row r="3060" customFormat="false" ht="15" hidden="false" customHeight="false" outlineLevel="0" collapsed="false">
      <c r="A3060" s="8" t="n">
        <v>1856</v>
      </c>
      <c r="B3060" s="8" t="s">
        <v>339</v>
      </c>
      <c r="C3060" s="13" t="n">
        <v>9.43457261106979</v>
      </c>
      <c r="D3060" s="13" t="n">
        <v>8.993125</v>
      </c>
      <c r="E3060" s="8" t="n">
        <f aca="false">IF(C3060&gt;=$B$4,1,0)</f>
        <v>0</v>
      </c>
      <c r="F3060" s="8" t="n">
        <f aca="false">IF(D3060&gt;=$B$4,1,0)</f>
        <v>0</v>
      </c>
      <c r="G3060" s="8" t="str">
        <f aca="false">IF(AND(E3060=1,F3060=1),"Both pay",IF(F3060=1,"Missed",IF(E3060=1,"False trigger","Neither")))</f>
        <v>Neither</v>
      </c>
    </row>
    <row r="3061" customFormat="false" ht="15" hidden="false" customHeight="false" outlineLevel="0" collapsed="false">
      <c r="A3061" s="8" t="n">
        <v>1857</v>
      </c>
      <c r="B3061" s="8" t="s">
        <v>339</v>
      </c>
      <c r="C3061" s="13" t="n">
        <v>8.85971533441115</v>
      </c>
      <c r="D3061" s="13" t="n">
        <v>7.109375</v>
      </c>
      <c r="E3061" s="8" t="n">
        <f aca="false">IF(C3061&gt;=$B$4,1,0)</f>
        <v>0</v>
      </c>
      <c r="F3061" s="8" t="n">
        <f aca="false">IF(D3061&gt;=$B$4,1,0)</f>
        <v>0</v>
      </c>
      <c r="G3061" s="8" t="str">
        <f aca="false">IF(AND(E3061=1,F3061=1),"Both pay",IF(F3061=1,"Missed",IF(E3061=1,"False trigger","Neither")))</f>
        <v>Neither</v>
      </c>
    </row>
    <row r="3062" customFormat="false" ht="15" hidden="false" customHeight="false" outlineLevel="0" collapsed="false">
      <c r="A3062" s="8" t="n">
        <v>1862</v>
      </c>
      <c r="B3062" s="8" t="s">
        <v>339</v>
      </c>
      <c r="C3062" s="13" t="n">
        <v>3.63298369282706</v>
      </c>
      <c r="D3062" s="13" t="n">
        <v>6.304375</v>
      </c>
      <c r="E3062" s="8" t="n">
        <f aca="false">IF(C3062&gt;=$B$4,1,0)</f>
        <v>0</v>
      </c>
      <c r="F3062" s="8" t="n">
        <f aca="false">IF(D3062&gt;=$B$4,1,0)</f>
        <v>0</v>
      </c>
      <c r="G3062" s="8" t="str">
        <f aca="false">IF(AND(E3062=1,F3062=1),"Both pay",IF(F3062=1,"Missed",IF(E3062=1,"False trigger","Neither")))</f>
        <v>Neither</v>
      </c>
    </row>
    <row r="3063" customFormat="false" ht="15" hidden="false" customHeight="false" outlineLevel="0" collapsed="false">
      <c r="A3063" s="8" t="n">
        <v>1863</v>
      </c>
      <c r="B3063" s="8" t="s">
        <v>339</v>
      </c>
      <c r="C3063" s="13" t="n">
        <v>3.9211768758221</v>
      </c>
      <c r="D3063" s="13" t="n">
        <v>3.2275</v>
      </c>
      <c r="E3063" s="8" t="n">
        <f aca="false">IF(C3063&gt;=$B$4,1,0)</f>
        <v>0</v>
      </c>
      <c r="F3063" s="8" t="n">
        <f aca="false">IF(D3063&gt;=$B$4,1,0)</f>
        <v>0</v>
      </c>
      <c r="G3063" s="8" t="str">
        <f aca="false">IF(AND(E3063=1,F3063=1),"Both pay",IF(F3063=1,"Missed",IF(E3063=1,"False trigger","Neither")))</f>
        <v>Neither</v>
      </c>
    </row>
    <row r="3064" customFormat="false" ht="15" hidden="false" customHeight="false" outlineLevel="0" collapsed="false">
      <c r="A3064" s="8" t="n">
        <v>1864</v>
      </c>
      <c r="B3064" s="8" t="s">
        <v>339</v>
      </c>
      <c r="C3064" s="13" t="n">
        <v>4.0452772578328</v>
      </c>
      <c r="D3064" s="13" t="n">
        <v>3.78875</v>
      </c>
      <c r="E3064" s="8" t="n">
        <f aca="false">IF(C3064&gt;=$B$4,1,0)</f>
        <v>0</v>
      </c>
      <c r="F3064" s="8" t="n">
        <f aca="false">IF(D3064&gt;=$B$4,1,0)</f>
        <v>0</v>
      </c>
      <c r="G3064" s="8" t="str">
        <f aca="false">IF(AND(E3064=1,F3064=1),"Both pay",IF(F3064=1,"Missed",IF(E3064=1,"False trigger","Neither")))</f>
        <v>Neither</v>
      </c>
    </row>
    <row r="3065" customFormat="false" ht="15" hidden="false" customHeight="false" outlineLevel="0" collapsed="false">
      <c r="A3065" s="8" t="n">
        <v>1865</v>
      </c>
      <c r="B3065" s="8" t="s">
        <v>339</v>
      </c>
      <c r="C3065" s="13" t="n">
        <v>3.74685711950368</v>
      </c>
      <c r="D3065" s="13" t="n">
        <v>4.423125</v>
      </c>
      <c r="E3065" s="8" t="n">
        <f aca="false">IF(C3065&gt;=$B$4,1,0)</f>
        <v>0</v>
      </c>
      <c r="F3065" s="8" t="n">
        <f aca="false">IF(D3065&gt;=$B$4,1,0)</f>
        <v>0</v>
      </c>
      <c r="G3065" s="8" t="str">
        <f aca="false">IF(AND(E3065=1,F3065=1),"Both pay",IF(F3065=1,"Missed",IF(E3065=1,"False trigger","Neither")))</f>
        <v>Neither</v>
      </c>
    </row>
    <row r="3066" customFormat="false" ht="15" hidden="false" customHeight="false" outlineLevel="0" collapsed="false">
      <c r="A3066" s="8" t="n">
        <v>1866</v>
      </c>
      <c r="B3066" s="8" t="s">
        <v>339</v>
      </c>
      <c r="C3066" s="13" t="n">
        <v>3.38113146591236</v>
      </c>
      <c r="D3066" s="13" t="n">
        <v>5.221875</v>
      </c>
      <c r="E3066" s="8" t="n">
        <f aca="false">IF(C3066&gt;=$B$4,1,0)</f>
        <v>0</v>
      </c>
      <c r="F3066" s="8" t="n">
        <f aca="false">IF(D3066&gt;=$B$4,1,0)</f>
        <v>0</v>
      </c>
      <c r="G3066" s="8" t="str">
        <f aca="false">IF(AND(E3066=1,F3066=1),"Both pay",IF(F3066=1,"Missed",IF(E3066=1,"False trigger","Neither")))</f>
        <v>Neither</v>
      </c>
    </row>
    <row r="3067" customFormat="false" ht="15" hidden="false" customHeight="false" outlineLevel="0" collapsed="false">
      <c r="A3067" s="8" t="n">
        <v>1868</v>
      </c>
      <c r="B3067" s="8" t="s">
        <v>339</v>
      </c>
      <c r="C3067" s="13" t="n">
        <v>3.5531850675484</v>
      </c>
      <c r="D3067" s="13" t="n">
        <v>4.549375</v>
      </c>
      <c r="E3067" s="8" t="n">
        <f aca="false">IF(C3067&gt;=$B$4,1,0)</f>
        <v>0</v>
      </c>
      <c r="F3067" s="8" t="n">
        <f aca="false">IF(D3067&gt;=$B$4,1,0)</f>
        <v>0</v>
      </c>
      <c r="G3067" s="8" t="str">
        <f aca="false">IF(AND(E3067=1,F3067=1),"Both pay",IF(F3067=1,"Missed",IF(E3067=1,"False trigger","Neither")))</f>
        <v>Neither</v>
      </c>
    </row>
    <row r="3068" customFormat="false" ht="15" hidden="false" customHeight="false" outlineLevel="0" collapsed="false">
      <c r="A3068" s="8" t="n">
        <v>1869</v>
      </c>
      <c r="B3068" s="8" t="s">
        <v>339</v>
      </c>
      <c r="C3068" s="13" t="n">
        <v>2.91753899650042</v>
      </c>
      <c r="D3068" s="13" t="n">
        <v>5.496875</v>
      </c>
      <c r="E3068" s="8" t="n">
        <f aca="false">IF(C3068&gt;=$B$4,1,0)</f>
        <v>0</v>
      </c>
      <c r="F3068" s="8" t="n">
        <f aca="false">IF(D3068&gt;=$B$4,1,0)</f>
        <v>0</v>
      </c>
      <c r="G3068" s="8" t="str">
        <f aca="false">IF(AND(E3068=1,F3068=1),"Both pay",IF(F3068=1,"Missed",IF(E3068=1,"False trigger","Neither")))</f>
        <v>Neither</v>
      </c>
    </row>
    <row r="3069" customFormat="false" ht="15" hidden="false" customHeight="false" outlineLevel="0" collapsed="false">
      <c r="A3069" s="8" t="n">
        <v>1870</v>
      </c>
      <c r="B3069" s="8" t="s">
        <v>339</v>
      </c>
      <c r="C3069" s="13" t="n">
        <v>3.04875767366855</v>
      </c>
      <c r="D3069" s="13" t="n">
        <v>4.73875</v>
      </c>
      <c r="E3069" s="8" t="n">
        <f aca="false">IF(C3069&gt;=$B$4,1,0)</f>
        <v>0</v>
      </c>
      <c r="F3069" s="8" t="n">
        <f aca="false">IF(D3069&gt;=$B$4,1,0)</f>
        <v>0</v>
      </c>
      <c r="G3069" s="8" t="str">
        <f aca="false">IF(AND(E3069=1,F3069=1),"Both pay",IF(F3069=1,"Missed",IF(E3069=1,"False trigger","Neither")))</f>
        <v>Neither</v>
      </c>
    </row>
    <row r="3070" customFormat="false" ht="15" hidden="false" customHeight="false" outlineLevel="0" collapsed="false">
      <c r="A3070" s="8" t="n">
        <v>1871</v>
      </c>
      <c r="B3070" s="8" t="s">
        <v>339</v>
      </c>
      <c r="C3070" s="13" t="n">
        <v>2.45783846897953</v>
      </c>
      <c r="D3070" s="13" t="n">
        <v>2.810625</v>
      </c>
      <c r="E3070" s="8" t="n">
        <f aca="false">IF(C3070&gt;=$B$4,1,0)</f>
        <v>0</v>
      </c>
      <c r="F3070" s="8" t="n">
        <f aca="false">IF(D3070&gt;=$B$4,1,0)</f>
        <v>0</v>
      </c>
      <c r="G3070" s="8" t="str">
        <f aca="false">IF(AND(E3070=1,F3070=1),"Both pay",IF(F3070=1,"Missed",IF(E3070=1,"False trigger","Neither")))</f>
        <v>Neither</v>
      </c>
    </row>
    <row r="3071" customFormat="false" ht="15" hidden="false" customHeight="false" outlineLevel="0" collapsed="false">
      <c r="A3071" s="8" t="n">
        <v>1872</v>
      </c>
      <c r="B3071" s="8" t="s">
        <v>339</v>
      </c>
      <c r="C3071" s="13" t="n">
        <v>1.09822207163545</v>
      </c>
      <c r="D3071" s="13" t="n">
        <v>1.788125</v>
      </c>
      <c r="E3071" s="8" t="n">
        <f aca="false">IF(C3071&gt;=$B$4,1,0)</f>
        <v>0</v>
      </c>
      <c r="F3071" s="8" t="n">
        <f aca="false">IF(D3071&gt;=$B$4,1,0)</f>
        <v>0</v>
      </c>
      <c r="G3071" s="8" t="str">
        <f aca="false">IF(AND(E3071=1,F3071=1),"Both pay",IF(F3071=1,"Missed",IF(E3071=1,"False trigger","Neither")))</f>
        <v>Neither</v>
      </c>
    </row>
    <row r="3072" customFormat="false" ht="15" hidden="false" customHeight="false" outlineLevel="0" collapsed="false">
      <c r="A3072" s="8" t="n">
        <v>1873</v>
      </c>
      <c r="B3072" s="8" t="s">
        <v>339</v>
      </c>
      <c r="C3072" s="13" t="n">
        <v>0.30846560648442</v>
      </c>
      <c r="D3072" s="13" t="n">
        <v>1.849375</v>
      </c>
      <c r="E3072" s="8" t="n">
        <f aca="false">IF(C3072&gt;=$B$4,1,0)</f>
        <v>0</v>
      </c>
      <c r="F3072" s="8" t="n">
        <f aca="false">IF(D3072&gt;=$B$4,1,0)</f>
        <v>0</v>
      </c>
      <c r="G3072" s="8" t="str">
        <f aca="false">IF(AND(E3072=1,F3072=1),"Both pay",IF(F3072=1,"Missed",IF(E3072=1,"False trigger","Neither")))</f>
        <v>Neither</v>
      </c>
    </row>
    <row r="3073" customFormat="false" ht="15" hidden="false" customHeight="false" outlineLevel="0" collapsed="false">
      <c r="A3073" s="8" t="n">
        <v>1874</v>
      </c>
      <c r="B3073" s="8" t="s">
        <v>339</v>
      </c>
      <c r="C3073" s="13" t="n">
        <v>0.396555054051298</v>
      </c>
      <c r="D3073" s="13" t="n">
        <v>1.55125</v>
      </c>
      <c r="E3073" s="8" t="n">
        <f aca="false">IF(C3073&gt;=$B$4,1,0)</f>
        <v>0</v>
      </c>
      <c r="F3073" s="8" t="n">
        <f aca="false">IF(D3073&gt;=$B$4,1,0)</f>
        <v>0</v>
      </c>
      <c r="G3073" s="8" t="str">
        <f aca="false">IF(AND(E3073=1,F3073=1),"Both pay",IF(F3073=1,"Missed",IF(E3073=1,"False trigger","Neither")))</f>
        <v>Neither</v>
      </c>
    </row>
    <row r="3074" customFormat="false" ht="15" hidden="false" customHeight="false" outlineLevel="0" collapsed="false">
      <c r="A3074" s="8" t="n">
        <v>1875</v>
      </c>
      <c r="B3074" s="8" t="s">
        <v>339</v>
      </c>
      <c r="C3074" s="13" t="n">
        <v>0.760834619579007</v>
      </c>
      <c r="D3074" s="13" t="n">
        <v>2.765</v>
      </c>
      <c r="E3074" s="8" t="n">
        <f aca="false">IF(C3074&gt;=$B$4,1,0)</f>
        <v>0</v>
      </c>
      <c r="F3074" s="8" t="n">
        <f aca="false">IF(D3074&gt;=$B$4,1,0)</f>
        <v>0</v>
      </c>
      <c r="G3074" s="8" t="str">
        <f aca="false">IF(AND(E3074=1,F3074=1),"Both pay",IF(F3074=1,"Missed",IF(E3074=1,"False trigger","Neither")))</f>
        <v>Neither</v>
      </c>
    </row>
    <row r="3075" customFormat="false" ht="15" hidden="false" customHeight="false" outlineLevel="0" collapsed="false">
      <c r="A3075" s="8" t="n">
        <v>1876</v>
      </c>
      <c r="B3075" s="8" t="s">
        <v>339</v>
      </c>
      <c r="C3075" s="13" t="n">
        <v>1.21072708800608</v>
      </c>
      <c r="D3075" s="13" t="n">
        <v>3.73</v>
      </c>
      <c r="E3075" s="8" t="n">
        <f aca="false">IF(C3075&gt;=$B$4,1,0)</f>
        <v>0</v>
      </c>
      <c r="F3075" s="8" t="n">
        <f aca="false">IF(D3075&gt;=$B$4,1,0)</f>
        <v>0</v>
      </c>
      <c r="G3075" s="8" t="str">
        <f aca="false">IF(AND(E3075=1,F3075=1),"Both pay",IF(F3075=1,"Missed",IF(E3075=1,"False trigger","Neither")))</f>
        <v>Neither</v>
      </c>
    </row>
    <row r="3076" customFormat="false" ht="15" hidden="false" customHeight="false" outlineLevel="0" collapsed="false">
      <c r="A3076" s="8" t="n">
        <v>1877</v>
      </c>
      <c r="B3076" s="8" t="s">
        <v>339</v>
      </c>
      <c r="C3076" s="13" t="n">
        <v>2.01185855154554</v>
      </c>
      <c r="D3076" s="13" t="n">
        <v>4.05375</v>
      </c>
      <c r="E3076" s="8" t="n">
        <f aca="false">IF(C3076&gt;=$B$4,1,0)</f>
        <v>0</v>
      </c>
      <c r="F3076" s="8" t="n">
        <f aca="false">IF(D3076&gt;=$B$4,1,0)</f>
        <v>0</v>
      </c>
      <c r="G3076" s="8" t="str">
        <f aca="false">IF(AND(E3076=1,F3076=1),"Both pay",IF(F3076=1,"Missed",IF(E3076=1,"False trigger","Neither")))</f>
        <v>Neither</v>
      </c>
    </row>
    <row r="3077" customFormat="false" ht="15" hidden="false" customHeight="false" outlineLevel="0" collapsed="false">
      <c r="A3077" s="8" t="n">
        <v>1878</v>
      </c>
      <c r="B3077" s="8" t="s">
        <v>339</v>
      </c>
      <c r="C3077" s="13" t="n">
        <v>1.83731327790101</v>
      </c>
      <c r="D3077" s="13" t="n">
        <v>4.485</v>
      </c>
      <c r="E3077" s="8" t="n">
        <f aca="false">IF(C3077&gt;=$B$4,1,0)</f>
        <v>0</v>
      </c>
      <c r="F3077" s="8" t="n">
        <f aca="false">IF(D3077&gt;=$B$4,1,0)</f>
        <v>0</v>
      </c>
      <c r="G3077" s="8" t="str">
        <f aca="false">IF(AND(E3077=1,F3077=1),"Both pay",IF(F3077=1,"Missed",IF(E3077=1,"False trigger","Neither")))</f>
        <v>Neither</v>
      </c>
    </row>
    <row r="3078" customFormat="false" ht="15" hidden="false" customHeight="false" outlineLevel="0" collapsed="false">
      <c r="A3078" s="8" t="n">
        <v>1879</v>
      </c>
      <c r="B3078" s="8" t="s">
        <v>339</v>
      </c>
      <c r="C3078" s="13" t="n">
        <v>1.86901313034955</v>
      </c>
      <c r="D3078" s="13" t="n">
        <v>5.31875</v>
      </c>
      <c r="E3078" s="8" t="n">
        <f aca="false">IF(C3078&gt;=$B$4,1,0)</f>
        <v>0</v>
      </c>
      <c r="F3078" s="8" t="n">
        <f aca="false">IF(D3078&gt;=$B$4,1,0)</f>
        <v>0</v>
      </c>
      <c r="G3078" s="8" t="str">
        <f aca="false">IF(AND(E3078=1,F3078=1),"Both pay",IF(F3078=1,"Missed",IF(E3078=1,"False trigger","Neither")))</f>
        <v>Neither</v>
      </c>
    </row>
    <row r="3079" customFormat="false" ht="15" hidden="false" customHeight="false" outlineLevel="0" collapsed="false">
      <c r="A3079" s="8" t="n">
        <v>1880</v>
      </c>
      <c r="B3079" s="8" t="s">
        <v>339</v>
      </c>
      <c r="C3079" s="13" t="n">
        <v>1.92970986832267</v>
      </c>
      <c r="D3079" s="13" t="n">
        <v>0</v>
      </c>
      <c r="E3079" s="8" t="n">
        <f aca="false">IF(C3079&gt;=$B$4,1,0)</f>
        <v>0</v>
      </c>
      <c r="F3079" s="8" t="n">
        <f aca="false">IF(D3079&gt;=$B$4,1,0)</f>
        <v>0</v>
      </c>
      <c r="G3079" s="8" t="str">
        <f aca="false">IF(AND(E3079=1,F3079=1),"Both pay",IF(F3079=1,"Missed",IF(E3079=1,"False trigger","Neither")))</f>
        <v>Neither</v>
      </c>
    </row>
    <row r="3080" customFormat="false" ht="15" hidden="false" customHeight="false" outlineLevel="0" collapsed="false">
      <c r="A3080" s="8" t="n">
        <v>1883</v>
      </c>
      <c r="B3080" s="8" t="s">
        <v>339</v>
      </c>
      <c r="C3080" s="13" t="n">
        <v>6.2760697396452</v>
      </c>
      <c r="D3080" s="13" t="n">
        <v>9.21625</v>
      </c>
      <c r="E3080" s="8" t="n">
        <f aca="false">IF(C3080&gt;=$B$4,1,0)</f>
        <v>0</v>
      </c>
      <c r="F3080" s="8" t="n">
        <f aca="false">IF(D3080&gt;=$B$4,1,0)</f>
        <v>0</v>
      </c>
      <c r="G3080" s="8" t="str">
        <f aca="false">IF(AND(E3080=1,F3080=1),"Both pay",IF(F3080=1,"Missed",IF(E3080=1,"False trigger","Neither")))</f>
        <v>Neither</v>
      </c>
    </row>
    <row r="3081" customFormat="false" ht="15" hidden="false" customHeight="false" outlineLevel="0" collapsed="false">
      <c r="A3081" s="8" t="n">
        <v>1884</v>
      </c>
      <c r="B3081" s="8" t="s">
        <v>339</v>
      </c>
      <c r="C3081" s="13" t="n">
        <v>7.18675846831718</v>
      </c>
      <c r="D3081" s="13" t="n">
        <v>10.20375</v>
      </c>
      <c r="E3081" s="8" t="n">
        <f aca="false">IF(C3081&gt;=$B$4,1,0)</f>
        <v>0</v>
      </c>
      <c r="F3081" s="8" t="n">
        <f aca="false">IF(D3081&gt;=$B$4,1,0)</f>
        <v>1</v>
      </c>
      <c r="G3081" s="8" t="str">
        <f aca="false">IF(AND(E3081=1,F3081=1),"Both pay",IF(F3081=1,"Missed",IF(E3081=1,"False trigger","Neither")))</f>
        <v>Missed</v>
      </c>
    </row>
    <row r="3082" customFormat="false" ht="15" hidden="false" customHeight="false" outlineLevel="0" collapsed="false">
      <c r="A3082" s="8" t="n">
        <v>1885</v>
      </c>
      <c r="B3082" s="8" t="s">
        <v>339</v>
      </c>
      <c r="C3082" s="13" t="n">
        <v>6.97658695380403</v>
      </c>
      <c r="D3082" s="13" t="n">
        <v>9.976875</v>
      </c>
      <c r="E3082" s="8" t="n">
        <f aca="false">IF(C3082&gt;=$B$4,1,0)</f>
        <v>0</v>
      </c>
      <c r="F3082" s="8" t="n">
        <f aca="false">IF(D3082&gt;=$B$4,1,0)</f>
        <v>0</v>
      </c>
      <c r="G3082" s="8" t="str">
        <f aca="false">IF(AND(E3082=1,F3082=1),"Both pay",IF(F3082=1,"Missed",IF(E3082=1,"False trigger","Neither")))</f>
        <v>Neither</v>
      </c>
    </row>
    <row r="3083" customFormat="false" ht="15" hidden="false" customHeight="false" outlineLevel="0" collapsed="false">
      <c r="A3083" s="8" t="n">
        <v>1886</v>
      </c>
      <c r="B3083" s="8" t="s">
        <v>339</v>
      </c>
      <c r="C3083" s="13" t="n">
        <v>7.28831962868813</v>
      </c>
      <c r="D3083" s="13" t="n">
        <v>9.94</v>
      </c>
      <c r="E3083" s="8" t="n">
        <f aca="false">IF(C3083&gt;=$B$4,1,0)</f>
        <v>0</v>
      </c>
      <c r="F3083" s="8" t="n">
        <f aca="false">IF(D3083&gt;=$B$4,1,0)</f>
        <v>0</v>
      </c>
      <c r="G3083" s="8" t="str">
        <f aca="false">IF(AND(E3083=1,F3083=1),"Both pay",IF(F3083=1,"Missed",IF(E3083=1,"False trigger","Neither")))</f>
        <v>Neither</v>
      </c>
    </row>
    <row r="3084" customFormat="false" ht="15" hidden="false" customHeight="false" outlineLevel="0" collapsed="false">
      <c r="A3084" s="8" t="n">
        <v>1887</v>
      </c>
      <c r="B3084" s="8" t="s">
        <v>339</v>
      </c>
      <c r="C3084" s="13" t="n">
        <v>7.56203617969117</v>
      </c>
      <c r="D3084" s="13" t="n">
        <v>9.58875</v>
      </c>
      <c r="E3084" s="8" t="n">
        <f aca="false">IF(C3084&gt;=$B$4,1,0)</f>
        <v>0</v>
      </c>
      <c r="F3084" s="8" t="n">
        <f aca="false">IF(D3084&gt;=$B$4,1,0)</f>
        <v>0</v>
      </c>
      <c r="G3084" s="8" t="str">
        <f aca="false">IF(AND(E3084=1,F3084=1),"Both pay",IF(F3084=1,"Missed",IF(E3084=1,"False trigger","Neither")))</f>
        <v>Neither</v>
      </c>
    </row>
    <row r="3085" customFormat="false" ht="15" hidden="false" customHeight="false" outlineLevel="0" collapsed="false">
      <c r="A3085" s="8" t="n">
        <v>1888</v>
      </c>
      <c r="B3085" s="8" t="s">
        <v>339</v>
      </c>
      <c r="C3085" s="13" t="n">
        <v>7.67909994319353</v>
      </c>
      <c r="D3085" s="13" t="n">
        <v>9.999375</v>
      </c>
      <c r="E3085" s="8" t="n">
        <f aca="false">IF(C3085&gt;=$B$4,1,0)</f>
        <v>0</v>
      </c>
      <c r="F3085" s="8" t="n">
        <f aca="false">IF(D3085&gt;=$B$4,1,0)</f>
        <v>0</v>
      </c>
      <c r="G3085" s="8" t="str">
        <f aca="false">IF(AND(E3085=1,F3085=1),"Both pay",IF(F3085=1,"Missed",IF(E3085=1,"False trigger","Neither")))</f>
        <v>Neither</v>
      </c>
    </row>
    <row r="3086" customFormat="false" ht="15" hidden="false" customHeight="false" outlineLevel="0" collapsed="false">
      <c r="A3086" s="8" t="n">
        <v>1893</v>
      </c>
      <c r="B3086" s="8" t="s">
        <v>339</v>
      </c>
      <c r="C3086" s="13" t="n">
        <v>7.53321322815063</v>
      </c>
      <c r="D3086" s="13" t="n">
        <v>11.32375</v>
      </c>
      <c r="E3086" s="8" t="n">
        <f aca="false">IF(C3086&gt;=$B$4,1,0)</f>
        <v>0</v>
      </c>
      <c r="F3086" s="8" t="n">
        <f aca="false">IF(D3086&gt;=$B$4,1,0)</f>
        <v>1</v>
      </c>
      <c r="G3086" s="8" t="str">
        <f aca="false">IF(AND(E3086=1,F3086=1),"Both pay",IF(F3086=1,"Missed",IF(E3086=1,"False trigger","Neither")))</f>
        <v>Missed</v>
      </c>
    </row>
    <row r="3087" customFormat="false" ht="15" hidden="false" customHeight="false" outlineLevel="0" collapsed="false">
      <c r="A3087" s="8" t="n">
        <v>1894</v>
      </c>
      <c r="B3087" s="8" t="s">
        <v>339</v>
      </c>
      <c r="C3087" s="13" t="n">
        <v>9.38069573096955</v>
      </c>
      <c r="D3087" s="13" t="n">
        <v>11.18625</v>
      </c>
      <c r="E3087" s="8" t="n">
        <f aca="false">IF(C3087&gt;=$B$4,1,0)</f>
        <v>0</v>
      </c>
      <c r="F3087" s="8" t="n">
        <f aca="false">IF(D3087&gt;=$B$4,1,0)</f>
        <v>1</v>
      </c>
      <c r="G3087" s="8" t="str">
        <f aca="false">IF(AND(E3087=1,F3087=1),"Both pay",IF(F3087=1,"Missed",IF(E3087=1,"False trigger","Neither")))</f>
        <v>Missed</v>
      </c>
    </row>
    <row r="3088" customFormat="false" ht="15" hidden="false" customHeight="false" outlineLevel="0" collapsed="false">
      <c r="A3088" s="8" t="n">
        <v>1895</v>
      </c>
      <c r="B3088" s="8" t="s">
        <v>339</v>
      </c>
      <c r="C3088" s="13" t="n">
        <v>9.66961276601533</v>
      </c>
      <c r="D3088" s="13" t="n">
        <v>10.89125</v>
      </c>
      <c r="E3088" s="8" t="n">
        <f aca="false">IF(C3088&gt;=$B$4,1,0)</f>
        <v>0</v>
      </c>
      <c r="F3088" s="8" t="n">
        <f aca="false">IF(D3088&gt;=$B$4,1,0)</f>
        <v>1</v>
      </c>
      <c r="G3088" s="8" t="str">
        <f aca="false">IF(AND(E3088=1,F3088=1),"Both pay",IF(F3088=1,"Missed",IF(E3088=1,"False trigger","Neither")))</f>
        <v>Missed</v>
      </c>
    </row>
    <row r="3089" customFormat="false" ht="15" hidden="false" customHeight="false" outlineLevel="0" collapsed="false">
      <c r="A3089" s="8" t="n">
        <v>1896</v>
      </c>
      <c r="B3089" s="8" t="s">
        <v>339</v>
      </c>
      <c r="C3089" s="13" t="n">
        <v>9.04060956209369</v>
      </c>
      <c r="D3089" s="13" t="n">
        <v>11.984375</v>
      </c>
      <c r="E3089" s="8" t="n">
        <f aca="false">IF(C3089&gt;=$B$4,1,0)</f>
        <v>0</v>
      </c>
      <c r="F3089" s="8" t="n">
        <f aca="false">IF(D3089&gt;=$B$4,1,0)</f>
        <v>1</v>
      </c>
      <c r="G3089" s="8" t="str">
        <f aca="false">IF(AND(E3089=1,F3089=1),"Both pay",IF(F3089=1,"Missed",IF(E3089=1,"False trigger","Neither")))</f>
        <v>Missed</v>
      </c>
    </row>
    <row r="3090" customFormat="false" ht="15" hidden="false" customHeight="false" outlineLevel="0" collapsed="false">
      <c r="A3090" s="8" t="n">
        <v>1897</v>
      </c>
      <c r="B3090" s="8" t="s">
        <v>339</v>
      </c>
      <c r="C3090" s="13" t="n">
        <v>10.7651864051046</v>
      </c>
      <c r="D3090" s="13" t="n">
        <v>15.165625</v>
      </c>
      <c r="E3090" s="8" t="n">
        <f aca="false">IF(C3090&gt;=$B$4,1,0)</f>
        <v>1</v>
      </c>
      <c r="F3090" s="8" t="n">
        <f aca="false">IF(D3090&gt;=$B$4,1,0)</f>
        <v>1</v>
      </c>
      <c r="G3090" s="8" t="str">
        <f aca="false">IF(AND(E3090=1,F3090=1),"Both pay",IF(F3090=1,"Missed",IF(E3090=1,"False trigger","Neither")))</f>
        <v>Both pay</v>
      </c>
    </row>
    <row r="3091" customFormat="false" ht="15" hidden="false" customHeight="false" outlineLevel="0" collapsed="false">
      <c r="A3091" s="8" t="n">
        <v>1898</v>
      </c>
      <c r="B3091" s="8" t="s">
        <v>339</v>
      </c>
      <c r="C3091" s="13" t="n">
        <v>12.776247478616</v>
      </c>
      <c r="D3091" s="13" t="n">
        <v>17.98625</v>
      </c>
      <c r="E3091" s="8" t="n">
        <f aca="false">IF(C3091&gt;=$B$4,1,0)</f>
        <v>1</v>
      </c>
      <c r="F3091" s="8" t="n">
        <f aca="false">IF(D3091&gt;=$B$4,1,0)</f>
        <v>1</v>
      </c>
      <c r="G3091" s="8" t="str">
        <f aca="false">IF(AND(E3091=1,F3091=1),"Both pay",IF(F3091=1,"Missed",IF(E3091=1,"False trigger","Neither")))</f>
        <v>Both pay</v>
      </c>
    </row>
    <row r="3092" customFormat="false" ht="15" hidden="false" customHeight="false" outlineLevel="0" collapsed="false">
      <c r="A3092" s="8" t="n">
        <v>1899</v>
      </c>
      <c r="B3092" s="8" t="s">
        <v>339</v>
      </c>
      <c r="C3092" s="13" t="n">
        <v>14.2968535747821</v>
      </c>
      <c r="D3092" s="13" t="n">
        <v>16.515625</v>
      </c>
      <c r="E3092" s="8" t="n">
        <f aca="false">IF(C3092&gt;=$B$4,1,0)</f>
        <v>1</v>
      </c>
      <c r="F3092" s="8" t="n">
        <f aca="false">IF(D3092&gt;=$B$4,1,0)</f>
        <v>1</v>
      </c>
      <c r="G3092" s="8" t="str">
        <f aca="false">IF(AND(E3092=1,F3092=1),"Both pay",IF(F3092=1,"Missed",IF(E3092=1,"False trigger","Neither")))</f>
        <v>Both pay</v>
      </c>
    </row>
    <row r="3093" customFormat="false" ht="15" hidden="false" customHeight="false" outlineLevel="0" collapsed="false">
      <c r="A3093" s="8" t="n">
        <v>1900</v>
      </c>
      <c r="B3093" s="8" t="s">
        <v>339</v>
      </c>
      <c r="C3093" s="13" t="n">
        <v>14.2046102882336</v>
      </c>
      <c r="D3093" s="13" t="n">
        <v>14.05625</v>
      </c>
      <c r="E3093" s="8" t="n">
        <f aca="false">IF(C3093&gt;=$B$4,1,0)</f>
        <v>1</v>
      </c>
      <c r="F3093" s="8" t="n">
        <f aca="false">IF(D3093&gt;=$B$4,1,0)</f>
        <v>1</v>
      </c>
      <c r="G3093" s="8" t="str">
        <f aca="false">IF(AND(E3093=1,F3093=1),"Both pay",IF(F3093=1,"Missed",IF(E3093=1,"False trigger","Neither")))</f>
        <v>Both pay</v>
      </c>
    </row>
    <row r="3094" customFormat="false" ht="15" hidden="false" customHeight="false" outlineLevel="0" collapsed="false">
      <c r="A3094" s="8" t="n">
        <v>1901</v>
      </c>
      <c r="B3094" s="8" t="s">
        <v>339</v>
      </c>
      <c r="C3094" s="13" t="n">
        <v>13.9792523542995</v>
      </c>
      <c r="D3094" s="13" t="n">
        <v>12.139375</v>
      </c>
      <c r="E3094" s="8" t="n">
        <f aca="false">IF(C3094&gt;=$B$4,1,0)</f>
        <v>1</v>
      </c>
      <c r="F3094" s="8" t="n">
        <f aca="false">IF(D3094&gt;=$B$4,1,0)</f>
        <v>1</v>
      </c>
      <c r="G3094" s="8" t="str">
        <f aca="false">IF(AND(E3094=1,F3094=1),"Both pay",IF(F3094=1,"Missed",IF(E3094=1,"False trigger","Neither")))</f>
        <v>Both pay</v>
      </c>
    </row>
    <row r="3095" customFormat="false" ht="15" hidden="false" customHeight="false" outlineLevel="0" collapsed="false">
      <c r="A3095" s="8" t="n">
        <v>1902</v>
      </c>
      <c r="B3095" s="8" t="s">
        <v>339</v>
      </c>
      <c r="C3095" s="13" t="n">
        <v>13.8621103839227</v>
      </c>
      <c r="D3095" s="13" t="n">
        <v>11.47875</v>
      </c>
      <c r="E3095" s="8" t="n">
        <f aca="false">IF(C3095&gt;=$B$4,1,0)</f>
        <v>1</v>
      </c>
      <c r="F3095" s="8" t="n">
        <f aca="false">IF(D3095&gt;=$B$4,1,0)</f>
        <v>1</v>
      </c>
      <c r="G3095" s="8" t="str">
        <f aca="false">IF(AND(E3095=1,F3095=1),"Both pay",IF(F3095=1,"Missed",IF(E3095=1,"False trigger","Neither")))</f>
        <v>Both pay</v>
      </c>
    </row>
    <row r="3096" customFormat="false" ht="15" hidden="false" customHeight="false" outlineLevel="0" collapsed="false">
      <c r="A3096" s="8" t="n">
        <v>1903</v>
      </c>
      <c r="B3096" s="8" t="s">
        <v>339</v>
      </c>
      <c r="C3096" s="13" t="n">
        <v>14.3749321786812</v>
      </c>
      <c r="D3096" s="13" t="n">
        <v>9.76499999999999</v>
      </c>
      <c r="E3096" s="8" t="n">
        <f aca="false">IF(C3096&gt;=$B$4,1,0)</f>
        <v>1</v>
      </c>
      <c r="F3096" s="8" t="n">
        <f aca="false">IF(D3096&gt;=$B$4,1,0)</f>
        <v>0</v>
      </c>
      <c r="G3096" s="8" t="str">
        <f aca="false">IF(AND(E3096=1,F3096=1),"Both pay",IF(F3096=1,"Missed",IF(E3096=1,"False trigger","Neither")))</f>
        <v>False trigger</v>
      </c>
    </row>
    <row r="3097" customFormat="false" ht="15" hidden="false" customHeight="false" outlineLevel="0" collapsed="false">
      <c r="A3097" s="8" t="n">
        <v>1910</v>
      </c>
      <c r="B3097" s="8" t="s">
        <v>339</v>
      </c>
      <c r="C3097" s="13" t="n">
        <v>11.0571344876181</v>
      </c>
      <c r="D3097" s="13" t="n">
        <v>7.97625</v>
      </c>
      <c r="E3097" s="8" t="n">
        <f aca="false">IF(C3097&gt;=$B$4,1,0)</f>
        <v>1</v>
      </c>
      <c r="F3097" s="8" t="n">
        <f aca="false">IF(D3097&gt;=$B$4,1,0)</f>
        <v>0</v>
      </c>
      <c r="G3097" s="8" t="str">
        <f aca="false">IF(AND(E3097=1,F3097=1),"Both pay",IF(F3097=1,"Missed",IF(E3097=1,"False trigger","Neither")))</f>
        <v>False trigger</v>
      </c>
    </row>
    <row r="3098" customFormat="false" ht="15" hidden="false" customHeight="false" outlineLevel="0" collapsed="false">
      <c r="A3098" s="8" t="n">
        <v>1911</v>
      </c>
      <c r="B3098" s="8" t="s">
        <v>339</v>
      </c>
      <c r="C3098" s="13" t="n">
        <v>10.3225785296883</v>
      </c>
      <c r="D3098" s="13" t="n">
        <v>7.529375</v>
      </c>
      <c r="E3098" s="8" t="n">
        <f aca="false">IF(C3098&gt;=$B$4,1,0)</f>
        <v>1</v>
      </c>
      <c r="F3098" s="8" t="n">
        <f aca="false">IF(D3098&gt;=$B$4,1,0)</f>
        <v>0</v>
      </c>
      <c r="G3098" s="8" t="str">
        <f aca="false">IF(AND(E3098=1,F3098=1),"Both pay",IF(F3098=1,"Missed",IF(E3098=1,"False trigger","Neither")))</f>
        <v>False trigger</v>
      </c>
    </row>
    <row r="3099" customFormat="false" ht="15" hidden="false" customHeight="false" outlineLevel="0" collapsed="false">
      <c r="A3099" s="8" t="n">
        <v>1912</v>
      </c>
      <c r="B3099" s="8" t="s">
        <v>339</v>
      </c>
      <c r="C3099" s="13" t="n">
        <v>10.3389271864553</v>
      </c>
      <c r="D3099" s="13" t="n">
        <v>6.61875</v>
      </c>
      <c r="E3099" s="8" t="n">
        <f aca="false">IF(C3099&gt;=$B$4,1,0)</f>
        <v>1</v>
      </c>
      <c r="F3099" s="8" t="n">
        <f aca="false">IF(D3099&gt;=$B$4,1,0)</f>
        <v>0</v>
      </c>
      <c r="G3099" s="8" t="str">
        <f aca="false">IF(AND(E3099=1,F3099=1),"Both pay",IF(F3099=1,"Missed",IF(E3099=1,"False trigger","Neither")))</f>
        <v>False trigger</v>
      </c>
    </row>
    <row r="3100" customFormat="false" ht="15" hidden="false" customHeight="false" outlineLevel="0" collapsed="false">
      <c r="A3100" s="8" t="n">
        <v>1913</v>
      </c>
      <c r="B3100" s="8" t="s">
        <v>339</v>
      </c>
      <c r="C3100" s="13" t="n">
        <v>8.96255851119184</v>
      </c>
      <c r="D3100" s="13" t="n">
        <v>6.0625</v>
      </c>
      <c r="E3100" s="8" t="n">
        <f aca="false">IF(C3100&gt;=$B$4,1,0)</f>
        <v>0</v>
      </c>
      <c r="F3100" s="8" t="n">
        <f aca="false">IF(D3100&gt;=$B$4,1,0)</f>
        <v>0</v>
      </c>
      <c r="G3100" s="8" t="str">
        <f aca="false">IF(AND(E3100=1,F3100=1),"Both pay",IF(F3100=1,"Missed",IF(E3100=1,"False trigger","Neither")))</f>
        <v>Neither</v>
      </c>
    </row>
    <row r="3101" customFormat="false" ht="15" hidden="false" customHeight="false" outlineLevel="0" collapsed="false">
      <c r="A3101" s="8" t="n">
        <v>1914</v>
      </c>
      <c r="B3101" s="8" t="s">
        <v>339</v>
      </c>
      <c r="C3101" s="13" t="n">
        <v>8.19226543550787</v>
      </c>
      <c r="D3101" s="13" t="n">
        <v>5.231875</v>
      </c>
      <c r="E3101" s="8" t="n">
        <f aca="false">IF(C3101&gt;=$B$4,1,0)</f>
        <v>0</v>
      </c>
      <c r="F3101" s="8" t="n">
        <f aca="false">IF(D3101&gt;=$B$4,1,0)</f>
        <v>0</v>
      </c>
      <c r="G3101" s="8" t="str">
        <f aca="false">IF(AND(E3101=1,F3101=1),"Both pay",IF(F3101=1,"Missed",IF(E3101=1,"False trigger","Neither")))</f>
        <v>Neither</v>
      </c>
    </row>
    <row r="3102" customFormat="false" ht="15" hidden="false" customHeight="false" outlineLevel="0" collapsed="false">
      <c r="A3102" s="8" t="n">
        <v>1918</v>
      </c>
      <c r="B3102" s="8" t="s">
        <v>339</v>
      </c>
      <c r="C3102" s="13" t="n">
        <v>4.0332170360396</v>
      </c>
      <c r="D3102" s="13" t="n">
        <v>4.561875</v>
      </c>
      <c r="E3102" s="8" t="n">
        <f aca="false">IF(C3102&gt;=$B$4,1,0)</f>
        <v>0</v>
      </c>
      <c r="F3102" s="8" t="n">
        <f aca="false">IF(D3102&gt;=$B$4,1,0)</f>
        <v>0</v>
      </c>
      <c r="G3102" s="8" t="str">
        <f aca="false">IF(AND(E3102=1,F3102=1),"Both pay",IF(F3102=1,"Missed",IF(E3102=1,"False trigger","Neither")))</f>
        <v>Neither</v>
      </c>
    </row>
    <row r="3103" customFormat="false" ht="15" hidden="false" customHeight="false" outlineLevel="0" collapsed="false">
      <c r="A3103" s="8" t="n">
        <v>1919</v>
      </c>
      <c r="B3103" s="8" t="s">
        <v>339</v>
      </c>
      <c r="C3103" s="13" t="n">
        <v>4.0282941714967</v>
      </c>
      <c r="D3103" s="13" t="n">
        <v>3.851875</v>
      </c>
      <c r="E3103" s="8" t="n">
        <f aca="false">IF(C3103&gt;=$B$4,1,0)</f>
        <v>0</v>
      </c>
      <c r="F3103" s="8" t="n">
        <f aca="false">IF(D3103&gt;=$B$4,1,0)</f>
        <v>0</v>
      </c>
      <c r="G3103" s="8" t="str">
        <f aca="false">IF(AND(E3103=1,F3103=1),"Both pay",IF(F3103=1,"Missed",IF(E3103=1,"False trigger","Neither")))</f>
        <v>Neither</v>
      </c>
    </row>
    <row r="3104" customFormat="false" ht="15" hidden="false" customHeight="false" outlineLevel="0" collapsed="false">
      <c r="A3104" s="8" t="n">
        <v>1920</v>
      </c>
      <c r="B3104" s="8" t="s">
        <v>339</v>
      </c>
      <c r="C3104" s="13" t="n">
        <v>3.728843711385</v>
      </c>
      <c r="D3104" s="13" t="n">
        <v>4.07125</v>
      </c>
      <c r="E3104" s="8" t="n">
        <f aca="false">IF(C3104&gt;=$B$4,1,0)</f>
        <v>0</v>
      </c>
      <c r="F3104" s="8" t="n">
        <f aca="false">IF(D3104&gt;=$B$4,1,0)</f>
        <v>0</v>
      </c>
      <c r="G3104" s="8" t="str">
        <f aca="false">IF(AND(E3104=1,F3104=1),"Both pay",IF(F3104=1,"Missed",IF(E3104=1,"False trigger","Neither")))</f>
        <v>Neither</v>
      </c>
    </row>
    <row r="3105" customFormat="false" ht="15" hidden="false" customHeight="false" outlineLevel="0" collapsed="false">
      <c r="A3105" s="8" t="n">
        <v>1921</v>
      </c>
      <c r="B3105" s="8" t="s">
        <v>339</v>
      </c>
      <c r="C3105" s="13" t="n">
        <v>3.51500945892563</v>
      </c>
      <c r="D3105" s="13" t="n">
        <v>2.79125</v>
      </c>
      <c r="E3105" s="8" t="n">
        <f aca="false">IF(C3105&gt;=$B$4,1,0)</f>
        <v>0</v>
      </c>
      <c r="F3105" s="8" t="n">
        <f aca="false">IF(D3105&gt;=$B$4,1,0)</f>
        <v>0</v>
      </c>
      <c r="G3105" s="8" t="str">
        <f aca="false">IF(AND(E3105=1,F3105=1),"Both pay",IF(F3105=1,"Missed",IF(E3105=1,"False trigger","Neither")))</f>
        <v>Neither</v>
      </c>
    </row>
    <row r="3106" customFormat="false" ht="15" hidden="false" customHeight="false" outlineLevel="0" collapsed="false">
      <c r="A3106" s="8" t="n">
        <v>1922</v>
      </c>
      <c r="B3106" s="8" t="s">
        <v>339</v>
      </c>
      <c r="C3106" s="13" t="n">
        <v>2.7613298668224</v>
      </c>
      <c r="D3106" s="13" t="n">
        <v>1.921875</v>
      </c>
      <c r="E3106" s="8" t="n">
        <f aca="false">IF(C3106&gt;=$B$4,1,0)</f>
        <v>0</v>
      </c>
      <c r="F3106" s="8" t="n">
        <f aca="false">IF(D3106&gt;=$B$4,1,0)</f>
        <v>0</v>
      </c>
      <c r="G3106" s="8" t="str">
        <f aca="false">IF(AND(E3106=1,F3106=1),"Both pay",IF(F3106=1,"Missed",IF(E3106=1,"False trigger","Neither")))</f>
        <v>Neither</v>
      </c>
    </row>
    <row r="3107" customFormat="false" ht="15" hidden="false" customHeight="false" outlineLevel="0" collapsed="false">
      <c r="A3107" s="8" t="n">
        <v>1924</v>
      </c>
      <c r="B3107" s="8" t="s">
        <v>339</v>
      </c>
      <c r="C3107" s="13" t="n">
        <v>2.72882626245488</v>
      </c>
      <c r="D3107" s="13" t="n">
        <v>4.9075</v>
      </c>
      <c r="E3107" s="8" t="n">
        <f aca="false">IF(C3107&gt;=$B$4,1,0)</f>
        <v>0</v>
      </c>
      <c r="F3107" s="8" t="n">
        <f aca="false">IF(D3107&gt;=$B$4,1,0)</f>
        <v>0</v>
      </c>
      <c r="G3107" s="8" t="str">
        <f aca="false">IF(AND(E3107=1,F3107=1),"Both pay",IF(F3107=1,"Missed",IF(E3107=1,"False trigger","Neither")))</f>
        <v>Neither</v>
      </c>
    </row>
    <row r="3108" customFormat="false" ht="15" hidden="false" customHeight="false" outlineLevel="0" collapsed="false">
      <c r="A3108" s="8" t="n">
        <v>1925</v>
      </c>
      <c r="B3108" s="8" t="s">
        <v>339</v>
      </c>
      <c r="C3108" s="13" t="n">
        <v>4.10277347284687</v>
      </c>
      <c r="D3108" s="13" t="n">
        <v>7.73125</v>
      </c>
      <c r="E3108" s="8" t="n">
        <f aca="false">IF(C3108&gt;=$B$4,1,0)</f>
        <v>0</v>
      </c>
      <c r="F3108" s="8" t="n">
        <f aca="false">IF(D3108&gt;=$B$4,1,0)</f>
        <v>0</v>
      </c>
      <c r="G3108" s="8" t="str">
        <f aca="false">IF(AND(E3108=1,F3108=1),"Both pay",IF(F3108=1,"Missed",IF(E3108=1,"False trigger","Neither")))</f>
        <v>Neither</v>
      </c>
    </row>
    <row r="3109" customFormat="false" ht="15" hidden="false" customHeight="false" outlineLevel="0" collapsed="false">
      <c r="A3109" s="8" t="n">
        <v>1926</v>
      </c>
      <c r="B3109" s="8" t="s">
        <v>339</v>
      </c>
      <c r="C3109" s="13" t="n">
        <v>5.08106863751454</v>
      </c>
      <c r="D3109" s="13" t="n">
        <v>6.805</v>
      </c>
      <c r="E3109" s="8" t="n">
        <f aca="false">IF(C3109&gt;=$B$4,1,0)</f>
        <v>0</v>
      </c>
      <c r="F3109" s="8" t="n">
        <f aca="false">IF(D3109&gt;=$B$4,1,0)</f>
        <v>0</v>
      </c>
      <c r="G3109" s="8" t="str">
        <f aca="false">IF(AND(E3109=1,F3109=1),"Both pay",IF(F3109=1,"Missed",IF(E3109=1,"False trigger","Neither")))</f>
        <v>Neither</v>
      </c>
    </row>
    <row r="3110" customFormat="false" ht="15" hidden="false" customHeight="false" outlineLevel="0" collapsed="false">
      <c r="A3110" s="8" t="n">
        <v>1927</v>
      </c>
      <c r="B3110" s="8" t="s">
        <v>339</v>
      </c>
      <c r="C3110" s="13" t="n">
        <v>4.77606917771876</v>
      </c>
      <c r="D3110" s="13" t="n">
        <v>5.665625</v>
      </c>
      <c r="E3110" s="8" t="n">
        <f aca="false">IF(C3110&gt;=$B$4,1,0)</f>
        <v>0</v>
      </c>
      <c r="F3110" s="8" t="n">
        <f aca="false">IF(D3110&gt;=$B$4,1,0)</f>
        <v>0</v>
      </c>
      <c r="G3110" s="8" t="str">
        <f aca="false">IF(AND(E3110=1,F3110=1),"Both pay",IF(F3110=1,"Missed",IF(E3110=1,"False trigger","Neither")))</f>
        <v>Neither</v>
      </c>
    </row>
    <row r="3111" customFormat="false" ht="15" hidden="false" customHeight="false" outlineLevel="0" collapsed="false">
      <c r="A3111" s="8" t="n">
        <v>1928</v>
      </c>
      <c r="B3111" s="8" t="s">
        <v>339</v>
      </c>
      <c r="C3111" s="13" t="n">
        <v>3.53525453780996</v>
      </c>
      <c r="D3111" s="13" t="n">
        <v>4.8975</v>
      </c>
      <c r="E3111" s="8" t="n">
        <f aca="false">IF(C3111&gt;=$B$4,1,0)</f>
        <v>0</v>
      </c>
      <c r="F3111" s="8" t="n">
        <f aca="false">IF(D3111&gt;=$B$4,1,0)</f>
        <v>0</v>
      </c>
      <c r="G3111" s="8" t="str">
        <f aca="false">IF(AND(E3111=1,F3111=1),"Both pay",IF(F3111=1,"Missed",IF(E3111=1,"False trigger","Neither")))</f>
        <v>Neither</v>
      </c>
    </row>
    <row r="3112" customFormat="false" ht="15" hidden="false" customHeight="false" outlineLevel="0" collapsed="false">
      <c r="A3112" s="8" t="n">
        <v>1929</v>
      </c>
      <c r="B3112" s="8" t="s">
        <v>339</v>
      </c>
      <c r="C3112" s="13" t="n">
        <v>0.997284886712123</v>
      </c>
      <c r="D3112" s="13" t="n">
        <v>2.55375</v>
      </c>
      <c r="E3112" s="8" t="n">
        <f aca="false">IF(C3112&gt;=$B$4,1,0)</f>
        <v>0</v>
      </c>
      <c r="F3112" s="8" t="n">
        <f aca="false">IF(D3112&gt;=$B$4,1,0)</f>
        <v>0</v>
      </c>
      <c r="G3112" s="8" t="str">
        <f aca="false">IF(AND(E3112=1,F3112=1),"Both pay",IF(F3112=1,"Missed",IF(E3112=1,"False trigger","Neither")))</f>
        <v>Neither</v>
      </c>
    </row>
    <row r="3113" customFormat="false" ht="15" hidden="false" customHeight="false" outlineLevel="0" collapsed="false">
      <c r="A3113" s="8" t="n">
        <v>1930</v>
      </c>
      <c r="B3113" s="8" t="s">
        <v>339</v>
      </c>
      <c r="C3113" s="13" t="n">
        <v>0.300828062464101</v>
      </c>
      <c r="D3113" s="13" t="n">
        <v>2.040625</v>
      </c>
      <c r="E3113" s="8" t="n">
        <f aca="false">IF(C3113&gt;=$B$4,1,0)</f>
        <v>0</v>
      </c>
      <c r="F3113" s="8" t="n">
        <f aca="false">IF(D3113&gt;=$B$4,1,0)</f>
        <v>0</v>
      </c>
      <c r="G3113" s="8" t="str">
        <f aca="false">IF(AND(E3113=1,F3113=1),"Both pay",IF(F3113=1,"Missed",IF(E3113=1,"False trigger","Neither")))</f>
        <v>Neither</v>
      </c>
    </row>
    <row r="3114" customFormat="false" ht="15" hidden="false" customHeight="false" outlineLevel="0" collapsed="false">
      <c r="A3114" s="8" t="n">
        <v>1931</v>
      </c>
      <c r="B3114" s="8" t="s">
        <v>339</v>
      </c>
      <c r="C3114" s="13" t="n">
        <v>0.352905442274835</v>
      </c>
      <c r="D3114" s="13" t="n">
        <v>2.413125</v>
      </c>
      <c r="E3114" s="8" t="n">
        <f aca="false">IF(C3114&gt;=$B$4,1,0)</f>
        <v>0</v>
      </c>
      <c r="F3114" s="8" t="n">
        <f aca="false">IF(D3114&gt;=$B$4,1,0)</f>
        <v>0</v>
      </c>
      <c r="G3114" s="8" t="str">
        <f aca="false">IF(AND(E3114=1,F3114=1),"Both pay",IF(F3114=1,"Missed",IF(E3114=1,"False trigger","Neither")))</f>
        <v>Neither</v>
      </c>
    </row>
    <row r="3115" customFormat="false" ht="15" hidden="false" customHeight="false" outlineLevel="0" collapsed="false">
      <c r="A3115" s="8" t="n">
        <v>1932</v>
      </c>
      <c r="B3115" s="8" t="s">
        <v>339</v>
      </c>
      <c r="C3115" s="13" t="n">
        <v>0.888313807931381</v>
      </c>
      <c r="D3115" s="13" t="n">
        <v>2.986875</v>
      </c>
      <c r="E3115" s="8" t="n">
        <f aca="false">IF(C3115&gt;=$B$4,1,0)</f>
        <v>0</v>
      </c>
      <c r="F3115" s="8" t="n">
        <f aca="false">IF(D3115&gt;=$B$4,1,0)</f>
        <v>0</v>
      </c>
      <c r="G3115" s="8" t="str">
        <f aca="false">IF(AND(E3115=1,F3115=1),"Both pay",IF(F3115=1,"Missed",IF(E3115=1,"False trigger","Neither")))</f>
        <v>Neither</v>
      </c>
    </row>
    <row r="3116" customFormat="false" ht="15" hidden="false" customHeight="false" outlineLevel="0" collapsed="false">
      <c r="A3116" s="8" t="n">
        <v>1933</v>
      </c>
      <c r="B3116" s="8" t="s">
        <v>339</v>
      </c>
      <c r="C3116" s="13" t="n">
        <v>1.04904467549576</v>
      </c>
      <c r="D3116" s="13" t="n">
        <v>2.7225</v>
      </c>
      <c r="E3116" s="8" t="n">
        <f aca="false">IF(C3116&gt;=$B$4,1,0)</f>
        <v>0</v>
      </c>
      <c r="F3116" s="8" t="n">
        <f aca="false">IF(D3116&gt;=$B$4,1,0)</f>
        <v>0</v>
      </c>
      <c r="G3116" s="8" t="str">
        <f aca="false">IF(AND(E3116=1,F3116=1),"Both pay",IF(F3116=1,"Missed",IF(E3116=1,"False trigger","Neither")))</f>
        <v>Neither</v>
      </c>
    </row>
    <row r="3117" customFormat="false" ht="15" hidden="false" customHeight="false" outlineLevel="0" collapsed="false">
      <c r="A3117" s="8" t="n">
        <v>1934</v>
      </c>
      <c r="B3117" s="8" t="s">
        <v>339</v>
      </c>
      <c r="C3117" s="13" t="n">
        <v>1.44799075853037</v>
      </c>
      <c r="D3117" s="13" t="n">
        <v>2.10875</v>
      </c>
      <c r="E3117" s="8" t="n">
        <f aca="false">IF(C3117&gt;=$B$4,1,0)</f>
        <v>0</v>
      </c>
      <c r="F3117" s="8" t="n">
        <f aca="false">IF(D3117&gt;=$B$4,1,0)</f>
        <v>0</v>
      </c>
      <c r="G3117" s="8" t="str">
        <f aca="false">IF(AND(E3117=1,F3117=1),"Both pay",IF(F3117=1,"Missed",IF(E3117=1,"False trigger","Neither")))</f>
        <v>Neither</v>
      </c>
    </row>
    <row r="3118" customFormat="false" ht="15" hidden="false" customHeight="false" outlineLevel="0" collapsed="false">
      <c r="A3118" s="8" t="n">
        <v>1935</v>
      </c>
      <c r="B3118" s="8" t="s">
        <v>339</v>
      </c>
      <c r="C3118" s="13" t="n">
        <v>1.61107155977747</v>
      </c>
      <c r="D3118" s="13" t="n">
        <v>1.66875</v>
      </c>
      <c r="E3118" s="8" t="n">
        <f aca="false">IF(C3118&gt;=$B$4,1,0)</f>
        <v>0</v>
      </c>
      <c r="F3118" s="8" t="n">
        <f aca="false">IF(D3118&gt;=$B$4,1,0)</f>
        <v>0</v>
      </c>
      <c r="G3118" s="8" t="str">
        <f aca="false">IF(AND(E3118=1,F3118=1),"Both pay",IF(F3118=1,"Missed",IF(E3118=1,"False trigger","Neither")))</f>
        <v>Neither</v>
      </c>
    </row>
    <row r="3119" customFormat="false" ht="15" hidden="false" customHeight="false" outlineLevel="0" collapsed="false">
      <c r="A3119" s="8" t="n">
        <v>1936</v>
      </c>
      <c r="B3119" s="8" t="s">
        <v>339</v>
      </c>
      <c r="C3119" s="13" t="n">
        <v>1.70248566485018</v>
      </c>
      <c r="D3119" s="13" t="n">
        <v>1.369375</v>
      </c>
      <c r="E3119" s="8" t="n">
        <f aca="false">IF(C3119&gt;=$B$4,1,0)</f>
        <v>0</v>
      </c>
      <c r="F3119" s="8" t="n">
        <f aca="false">IF(D3119&gt;=$B$4,1,0)</f>
        <v>0</v>
      </c>
      <c r="G3119" s="8" t="str">
        <f aca="false">IF(AND(E3119=1,F3119=1),"Both pay",IF(F3119=1,"Missed",IF(E3119=1,"False trigger","Neither")))</f>
        <v>Neither</v>
      </c>
    </row>
    <row r="3120" customFormat="false" ht="15" hidden="false" customHeight="false" outlineLevel="0" collapsed="false">
      <c r="A3120" s="8" t="n">
        <v>1937</v>
      </c>
      <c r="B3120" s="8" t="s">
        <v>339</v>
      </c>
      <c r="C3120" s="13" t="n">
        <v>1.83761674238643</v>
      </c>
      <c r="D3120" s="13" t="n">
        <v>0</v>
      </c>
      <c r="E3120" s="8" t="n">
        <f aca="false">IF(C3120&gt;=$B$4,1,0)</f>
        <v>0</v>
      </c>
      <c r="F3120" s="8" t="n">
        <f aca="false">IF(D3120&gt;=$B$4,1,0)</f>
        <v>0</v>
      </c>
      <c r="G3120" s="8" t="str">
        <f aca="false">IF(AND(E3120=1,F3120=1),"Both pay",IF(F3120=1,"Missed",IF(E3120=1,"False trigger","Neither")))</f>
        <v>Neither</v>
      </c>
    </row>
    <row r="3121" customFormat="false" ht="15" hidden="false" customHeight="false" outlineLevel="0" collapsed="false">
      <c r="A3121" s="8" t="n">
        <v>1940</v>
      </c>
      <c r="B3121" s="8" t="s">
        <v>339</v>
      </c>
      <c r="C3121" s="13" t="n">
        <v>9.2439356060757</v>
      </c>
      <c r="D3121" s="13" t="n">
        <v>11.711875</v>
      </c>
      <c r="E3121" s="8" t="n">
        <f aca="false">IF(C3121&gt;=$B$4,1,0)</f>
        <v>0</v>
      </c>
      <c r="F3121" s="8" t="n">
        <f aca="false">IF(D3121&gt;=$B$4,1,0)</f>
        <v>1</v>
      </c>
      <c r="G3121" s="8" t="str">
        <f aca="false">IF(AND(E3121=1,F3121=1),"Both pay",IF(F3121=1,"Missed",IF(E3121=1,"False trigger","Neither")))</f>
        <v>Missed</v>
      </c>
    </row>
    <row r="3122" customFormat="false" ht="15" hidden="false" customHeight="false" outlineLevel="0" collapsed="false">
      <c r="A3122" s="8" t="n">
        <v>1941</v>
      </c>
      <c r="B3122" s="8" t="s">
        <v>339</v>
      </c>
      <c r="C3122" s="13" t="n">
        <v>9.07885169414503</v>
      </c>
      <c r="D3122" s="13" t="n">
        <v>11.565</v>
      </c>
      <c r="E3122" s="8" t="n">
        <f aca="false">IF(C3122&gt;=$B$4,1,0)</f>
        <v>0</v>
      </c>
      <c r="F3122" s="8" t="n">
        <f aca="false">IF(D3122&gt;=$B$4,1,0)</f>
        <v>1</v>
      </c>
      <c r="G3122" s="8" t="str">
        <f aca="false">IF(AND(E3122=1,F3122=1),"Both pay",IF(F3122=1,"Missed",IF(E3122=1,"False trigger","Neither")))</f>
        <v>Missed</v>
      </c>
    </row>
    <row r="3123" customFormat="false" ht="15" hidden="false" customHeight="false" outlineLevel="0" collapsed="false">
      <c r="A3123" s="8" t="n">
        <v>1942</v>
      </c>
      <c r="B3123" s="8" t="s">
        <v>339</v>
      </c>
      <c r="C3123" s="13" t="n">
        <v>9.24672901376404</v>
      </c>
      <c r="D3123" s="13" t="n">
        <v>12.083125</v>
      </c>
      <c r="E3123" s="8" t="n">
        <f aca="false">IF(C3123&gt;=$B$4,1,0)</f>
        <v>0</v>
      </c>
      <c r="F3123" s="8" t="n">
        <f aca="false">IF(D3123&gt;=$B$4,1,0)</f>
        <v>1</v>
      </c>
      <c r="G3123" s="8" t="str">
        <f aca="false">IF(AND(E3123=1,F3123=1),"Both pay",IF(F3123=1,"Missed",IF(E3123=1,"False trigger","Neither")))</f>
        <v>Missed</v>
      </c>
    </row>
    <row r="3124" customFormat="false" ht="15" hidden="false" customHeight="false" outlineLevel="0" collapsed="false">
      <c r="A3124" s="8" t="n">
        <v>1943</v>
      </c>
      <c r="B3124" s="8" t="s">
        <v>339</v>
      </c>
      <c r="C3124" s="13" t="n">
        <v>9.44908048875638</v>
      </c>
      <c r="D3124" s="13" t="n">
        <v>11.72125</v>
      </c>
      <c r="E3124" s="8" t="n">
        <f aca="false">IF(C3124&gt;=$B$4,1,0)</f>
        <v>0</v>
      </c>
      <c r="F3124" s="8" t="n">
        <f aca="false">IF(D3124&gt;=$B$4,1,0)</f>
        <v>1</v>
      </c>
      <c r="G3124" s="8" t="str">
        <f aca="false">IF(AND(E3124=1,F3124=1),"Both pay",IF(F3124=1,"Missed",IF(E3124=1,"False trigger","Neither")))</f>
        <v>Missed</v>
      </c>
    </row>
    <row r="3125" customFormat="false" ht="15" hidden="false" customHeight="false" outlineLevel="0" collapsed="false">
      <c r="A3125" s="8" t="n">
        <v>1944</v>
      </c>
      <c r="B3125" s="8" t="s">
        <v>339</v>
      </c>
      <c r="C3125" s="13" t="n">
        <v>8.80228353438629</v>
      </c>
      <c r="D3125" s="13" t="n">
        <v>10.780625</v>
      </c>
      <c r="E3125" s="8" t="n">
        <f aca="false">IF(C3125&gt;=$B$4,1,0)</f>
        <v>0</v>
      </c>
      <c r="F3125" s="8" t="n">
        <f aca="false">IF(D3125&gt;=$B$4,1,0)</f>
        <v>1</v>
      </c>
      <c r="G3125" s="8" t="str">
        <f aca="false">IF(AND(E3125=1,F3125=1),"Both pay",IF(F3125=1,"Missed",IF(E3125=1,"False trigger","Neither")))</f>
        <v>Missed</v>
      </c>
    </row>
    <row r="3126" customFormat="false" ht="15" hidden="false" customHeight="false" outlineLevel="0" collapsed="false">
      <c r="A3126" s="8" t="n">
        <v>1945</v>
      </c>
      <c r="B3126" s="8" t="s">
        <v>339</v>
      </c>
      <c r="C3126" s="13" t="n">
        <v>8.60753046734838</v>
      </c>
      <c r="D3126" s="13" t="n">
        <v>10.20375</v>
      </c>
      <c r="E3126" s="8" t="n">
        <f aca="false">IF(C3126&gt;=$B$4,1,0)</f>
        <v>0</v>
      </c>
      <c r="F3126" s="8" t="n">
        <f aca="false">IF(D3126&gt;=$B$4,1,0)</f>
        <v>1</v>
      </c>
      <c r="G3126" s="8" t="str">
        <f aca="false">IF(AND(E3126=1,F3126=1),"Both pay",IF(F3126=1,"Missed",IF(E3126=1,"False trigger","Neither")))</f>
        <v>Missed</v>
      </c>
    </row>
    <row r="3127" customFormat="false" ht="15" hidden="false" customHeight="false" outlineLevel="0" collapsed="false">
      <c r="A3127" s="8" t="n">
        <v>1946</v>
      </c>
      <c r="B3127" s="8" t="s">
        <v>339</v>
      </c>
      <c r="C3127" s="13" t="n">
        <v>8.72206382062488</v>
      </c>
      <c r="D3127" s="13" t="n">
        <v>9.7625</v>
      </c>
      <c r="E3127" s="8" t="n">
        <f aca="false">IF(C3127&gt;=$B$4,1,0)</f>
        <v>0</v>
      </c>
      <c r="F3127" s="8" t="n">
        <f aca="false">IF(D3127&gt;=$B$4,1,0)</f>
        <v>0</v>
      </c>
      <c r="G3127" s="8" t="str">
        <f aca="false">IF(AND(E3127=1,F3127=1),"Both pay",IF(F3127=1,"Missed",IF(E3127=1,"False trigger","Neither")))</f>
        <v>Neither</v>
      </c>
    </row>
    <row r="3128" customFormat="false" ht="15" hidden="false" customHeight="false" outlineLevel="0" collapsed="false">
      <c r="A3128" s="8" t="n">
        <v>1951</v>
      </c>
      <c r="B3128" s="8" t="s">
        <v>339</v>
      </c>
      <c r="C3128" s="13" t="n">
        <v>9.79458573890157</v>
      </c>
      <c r="D3128" s="13" t="n">
        <v>10.76125</v>
      </c>
      <c r="E3128" s="8" t="n">
        <f aca="false">IF(C3128&gt;=$B$4,1,0)</f>
        <v>0</v>
      </c>
      <c r="F3128" s="8" t="n">
        <f aca="false">IF(D3128&gt;=$B$4,1,0)</f>
        <v>1</v>
      </c>
      <c r="G3128" s="8" t="str">
        <f aca="false">IF(AND(E3128=1,F3128=1),"Both pay",IF(F3128=1,"Missed",IF(E3128=1,"False trigger","Neither")))</f>
        <v>Missed</v>
      </c>
    </row>
    <row r="3129" customFormat="false" ht="15" hidden="false" customHeight="false" outlineLevel="0" collapsed="false">
      <c r="A3129" s="8" t="n">
        <v>1952</v>
      </c>
      <c r="B3129" s="8" t="s">
        <v>339</v>
      </c>
      <c r="C3129" s="13" t="n">
        <v>9.57155770951401</v>
      </c>
      <c r="D3129" s="13" t="n">
        <v>12.311875</v>
      </c>
      <c r="E3129" s="8" t="n">
        <f aca="false">IF(C3129&gt;=$B$4,1,0)</f>
        <v>0</v>
      </c>
      <c r="F3129" s="8" t="n">
        <f aca="false">IF(D3129&gt;=$B$4,1,0)</f>
        <v>1</v>
      </c>
      <c r="G3129" s="8" t="str">
        <f aca="false">IF(AND(E3129=1,F3129=1),"Both pay",IF(F3129=1,"Missed",IF(E3129=1,"False trigger","Neither")))</f>
        <v>Missed</v>
      </c>
    </row>
    <row r="3130" customFormat="false" ht="15" hidden="false" customHeight="false" outlineLevel="0" collapsed="false">
      <c r="A3130" s="8" t="n">
        <v>1953</v>
      </c>
      <c r="B3130" s="8" t="s">
        <v>339</v>
      </c>
      <c r="C3130" s="13" t="n">
        <v>9.96874530592043</v>
      </c>
      <c r="D3130" s="13" t="n">
        <v>15.761875</v>
      </c>
      <c r="E3130" s="8" t="n">
        <f aca="false">IF(C3130&gt;=$B$4,1,0)</f>
        <v>0</v>
      </c>
      <c r="F3130" s="8" t="n">
        <f aca="false">IF(D3130&gt;=$B$4,1,0)</f>
        <v>1</v>
      </c>
      <c r="G3130" s="8" t="str">
        <f aca="false">IF(AND(E3130=1,F3130=1),"Both pay",IF(F3130=1,"Missed",IF(E3130=1,"False trigger","Neither")))</f>
        <v>Missed</v>
      </c>
    </row>
    <row r="3131" customFormat="false" ht="15" hidden="false" customHeight="false" outlineLevel="0" collapsed="false">
      <c r="A3131" s="8" t="n">
        <v>1954</v>
      </c>
      <c r="B3131" s="8" t="s">
        <v>339</v>
      </c>
      <c r="C3131" s="13" t="n">
        <v>11.9812864725198</v>
      </c>
      <c r="D3131" s="13" t="n">
        <v>17.58625</v>
      </c>
      <c r="E3131" s="8" t="n">
        <f aca="false">IF(C3131&gt;=$B$4,1,0)</f>
        <v>1</v>
      </c>
      <c r="F3131" s="8" t="n">
        <f aca="false">IF(D3131&gt;=$B$4,1,0)</f>
        <v>1</v>
      </c>
      <c r="G3131" s="8" t="str">
        <f aca="false">IF(AND(E3131=1,F3131=1),"Both pay",IF(F3131=1,"Missed",IF(E3131=1,"False trigger","Neither")))</f>
        <v>Both pay</v>
      </c>
    </row>
    <row r="3132" customFormat="false" ht="15" hidden="false" customHeight="false" outlineLevel="0" collapsed="false">
      <c r="A3132" s="8" t="n">
        <v>1955</v>
      </c>
      <c r="B3132" s="8" t="s">
        <v>339</v>
      </c>
      <c r="C3132" s="13" t="n">
        <v>15.1188796711435</v>
      </c>
      <c r="D3132" s="13" t="n">
        <v>16.47625</v>
      </c>
      <c r="E3132" s="8" t="n">
        <f aca="false">IF(C3132&gt;=$B$4,1,0)</f>
        <v>1</v>
      </c>
      <c r="F3132" s="8" t="n">
        <f aca="false">IF(D3132&gt;=$B$4,1,0)</f>
        <v>1</v>
      </c>
      <c r="G3132" s="8" t="str">
        <f aca="false">IF(AND(E3132=1,F3132=1),"Both pay",IF(F3132=1,"Missed",IF(E3132=1,"False trigger","Neither")))</f>
        <v>Both pay</v>
      </c>
    </row>
    <row r="3133" customFormat="false" ht="15" hidden="false" customHeight="false" outlineLevel="0" collapsed="false">
      <c r="A3133" s="8" t="n">
        <v>1956</v>
      </c>
      <c r="B3133" s="8" t="s">
        <v>339</v>
      </c>
      <c r="C3133" s="13" t="n">
        <v>13.3660139983847</v>
      </c>
      <c r="D3133" s="13" t="n">
        <v>13.356875</v>
      </c>
      <c r="E3133" s="8" t="n">
        <f aca="false">IF(C3133&gt;=$B$4,1,0)</f>
        <v>1</v>
      </c>
      <c r="F3133" s="8" t="n">
        <f aca="false">IF(D3133&gt;=$B$4,1,0)</f>
        <v>1</v>
      </c>
      <c r="G3133" s="8" t="str">
        <f aca="false">IF(AND(E3133=1,F3133=1),"Both pay",IF(F3133=1,"Missed",IF(E3133=1,"False trigger","Neither")))</f>
        <v>Both pay</v>
      </c>
    </row>
    <row r="3134" customFormat="false" ht="15" hidden="false" customHeight="false" outlineLevel="0" collapsed="false">
      <c r="A3134" s="8" t="n">
        <v>1957</v>
      </c>
      <c r="B3134" s="8" t="s">
        <v>339</v>
      </c>
      <c r="C3134" s="13" t="n">
        <v>12.454853294926</v>
      </c>
      <c r="D3134" s="13" t="n">
        <v>11.26125</v>
      </c>
      <c r="E3134" s="8" t="n">
        <f aca="false">IF(C3134&gt;=$B$4,1,0)</f>
        <v>1</v>
      </c>
      <c r="F3134" s="8" t="n">
        <f aca="false">IF(D3134&gt;=$B$4,1,0)</f>
        <v>1</v>
      </c>
      <c r="G3134" s="8" t="str">
        <f aca="false">IF(AND(E3134=1,F3134=1),"Both pay",IF(F3134=1,"Missed",IF(E3134=1,"False trigger","Neither")))</f>
        <v>Both pay</v>
      </c>
    </row>
    <row r="3135" customFormat="false" ht="15" hidden="false" customHeight="false" outlineLevel="0" collapsed="false">
      <c r="A3135" s="8" t="n">
        <v>1958</v>
      </c>
      <c r="B3135" s="8" t="s">
        <v>339</v>
      </c>
      <c r="C3135" s="13" t="n">
        <v>12.930369386324</v>
      </c>
      <c r="D3135" s="13" t="n">
        <v>9.30375</v>
      </c>
      <c r="E3135" s="8" t="n">
        <f aca="false">IF(C3135&gt;=$B$4,1,0)</f>
        <v>1</v>
      </c>
      <c r="F3135" s="8" t="n">
        <f aca="false">IF(D3135&gt;=$B$4,1,0)</f>
        <v>0</v>
      </c>
      <c r="G3135" s="8" t="str">
        <f aca="false">IF(AND(E3135=1,F3135=1),"Both pay",IF(F3135=1,"Missed",IF(E3135=1,"False trigger","Neither")))</f>
        <v>False trigger</v>
      </c>
    </row>
    <row r="3136" customFormat="false" ht="15" hidden="false" customHeight="false" outlineLevel="0" collapsed="false">
      <c r="A3136" s="8" t="n">
        <v>1959</v>
      </c>
      <c r="B3136" s="8" t="s">
        <v>339</v>
      </c>
      <c r="C3136" s="13" t="n">
        <v>14.2865856919345</v>
      </c>
      <c r="D3136" s="13" t="n">
        <v>8.535</v>
      </c>
      <c r="E3136" s="8" t="n">
        <f aca="false">IF(C3136&gt;=$B$4,1,0)</f>
        <v>1</v>
      </c>
      <c r="F3136" s="8" t="n">
        <f aca="false">IF(D3136&gt;=$B$4,1,0)</f>
        <v>0</v>
      </c>
      <c r="G3136" s="8" t="str">
        <f aca="false">IF(AND(E3136=1,F3136=1),"Both pay",IF(F3136=1,"Missed",IF(E3136=1,"False trigger","Neither")))</f>
        <v>False trigger</v>
      </c>
    </row>
    <row r="3137" customFormat="false" ht="15" hidden="false" customHeight="false" outlineLevel="0" collapsed="false">
      <c r="A3137" s="8" t="n">
        <v>1960</v>
      </c>
      <c r="B3137" s="8" t="s">
        <v>339</v>
      </c>
      <c r="C3137" s="13" t="n">
        <v>13.5163418756805</v>
      </c>
      <c r="D3137" s="13" t="n">
        <v>7.879375</v>
      </c>
      <c r="E3137" s="8" t="n">
        <f aca="false">IF(C3137&gt;=$B$4,1,0)</f>
        <v>1</v>
      </c>
      <c r="F3137" s="8" t="n">
        <f aca="false">IF(D3137&gt;=$B$4,1,0)</f>
        <v>0</v>
      </c>
      <c r="G3137" s="8" t="str">
        <f aca="false">IF(AND(E3137=1,F3137=1),"Both pay",IF(F3137=1,"Missed",IF(E3137=1,"False trigger","Neither")))</f>
        <v>False trigger</v>
      </c>
    </row>
    <row r="3138" customFormat="false" ht="15" hidden="false" customHeight="false" outlineLevel="0" collapsed="false">
      <c r="A3138" s="8" t="n">
        <v>1965</v>
      </c>
      <c r="B3138" s="8" t="s">
        <v>339</v>
      </c>
      <c r="C3138" s="13" t="n">
        <v>7.79454569983402</v>
      </c>
      <c r="D3138" s="13" t="n">
        <v>8.6475</v>
      </c>
      <c r="E3138" s="8" t="n">
        <f aca="false">IF(C3138&gt;=$B$4,1,0)</f>
        <v>0</v>
      </c>
      <c r="F3138" s="8" t="n">
        <f aca="false">IF(D3138&gt;=$B$4,1,0)</f>
        <v>0</v>
      </c>
      <c r="G3138" s="8" t="str">
        <f aca="false">IF(AND(E3138=1,F3138=1),"Both pay",IF(F3138=1,"Missed",IF(E3138=1,"False trigger","Neither")))</f>
        <v>Neither</v>
      </c>
    </row>
    <row r="3139" customFormat="false" ht="15" hidden="false" customHeight="false" outlineLevel="0" collapsed="false">
      <c r="A3139" s="8" t="n">
        <v>1967</v>
      </c>
      <c r="B3139" s="8" t="s">
        <v>339</v>
      </c>
      <c r="C3139" s="13" t="n">
        <v>8.58202155720978</v>
      </c>
      <c r="D3139" s="13" t="n">
        <v>7.670625</v>
      </c>
      <c r="E3139" s="8" t="n">
        <f aca="false">IF(C3139&gt;=$B$4,1,0)</f>
        <v>0</v>
      </c>
      <c r="F3139" s="8" t="n">
        <f aca="false">IF(D3139&gt;=$B$4,1,0)</f>
        <v>0</v>
      </c>
      <c r="G3139" s="8" t="str">
        <f aca="false">IF(AND(E3139=1,F3139=1),"Both pay",IF(F3139=1,"Missed",IF(E3139=1,"False trigger","Neither")))</f>
        <v>Neither</v>
      </c>
    </row>
    <row r="3140" customFormat="false" ht="15" hidden="false" customHeight="false" outlineLevel="0" collapsed="false">
      <c r="A3140" s="8" t="n">
        <v>1968</v>
      </c>
      <c r="B3140" s="8" t="s">
        <v>339</v>
      </c>
      <c r="C3140" s="13" t="n">
        <v>9.0391209910615</v>
      </c>
      <c r="D3140" s="13" t="n">
        <v>7.240625</v>
      </c>
      <c r="E3140" s="8" t="n">
        <f aca="false">IF(C3140&gt;=$B$4,1,0)</f>
        <v>0</v>
      </c>
      <c r="F3140" s="8" t="n">
        <f aca="false">IF(D3140&gt;=$B$4,1,0)</f>
        <v>0</v>
      </c>
      <c r="G3140" s="8" t="str">
        <f aca="false">IF(AND(E3140=1,F3140=1),"Both pay",IF(F3140=1,"Missed",IF(E3140=1,"False trigger","Neither")))</f>
        <v>Neither</v>
      </c>
    </row>
    <row r="3141" customFormat="false" ht="15" hidden="false" customHeight="false" outlineLevel="0" collapsed="false">
      <c r="A3141" s="8" t="n">
        <v>1969</v>
      </c>
      <c r="B3141" s="8" t="s">
        <v>339</v>
      </c>
      <c r="C3141" s="13" t="n">
        <v>8.55448860623346</v>
      </c>
      <c r="D3141" s="13" t="n">
        <v>6.534375</v>
      </c>
      <c r="E3141" s="8" t="n">
        <f aca="false">IF(C3141&gt;=$B$4,1,0)</f>
        <v>0</v>
      </c>
      <c r="F3141" s="8" t="n">
        <f aca="false">IF(D3141&gt;=$B$4,1,0)</f>
        <v>0</v>
      </c>
      <c r="G3141" s="8" t="str">
        <f aca="false">IF(AND(E3141=1,F3141=1),"Both pay",IF(F3141=1,"Missed",IF(E3141=1,"False trigger","Neither")))</f>
        <v>Neither</v>
      </c>
    </row>
    <row r="3142" customFormat="false" ht="15" hidden="false" customHeight="false" outlineLevel="0" collapsed="false">
      <c r="A3142" s="8" t="n">
        <v>1970</v>
      </c>
      <c r="B3142" s="8" t="s">
        <v>339</v>
      </c>
      <c r="C3142" s="13" t="n">
        <v>7.38103800122083</v>
      </c>
      <c r="D3142" s="13" t="n">
        <v>5.11625</v>
      </c>
      <c r="E3142" s="8" t="n">
        <f aca="false">IF(C3142&gt;=$B$4,1,0)</f>
        <v>0</v>
      </c>
      <c r="F3142" s="8" t="n">
        <f aca="false">IF(D3142&gt;=$B$4,1,0)</f>
        <v>0</v>
      </c>
      <c r="G3142" s="8" t="str">
        <f aca="false">IF(AND(E3142=1,F3142=1),"Both pay",IF(F3142=1,"Missed",IF(E3142=1,"False trigger","Neither")))</f>
        <v>Neither</v>
      </c>
    </row>
    <row r="3143" customFormat="false" ht="15" hidden="false" customHeight="false" outlineLevel="0" collapsed="false">
      <c r="A3143" s="8" t="n">
        <v>1974</v>
      </c>
      <c r="B3143" s="8" t="s">
        <v>339</v>
      </c>
      <c r="C3143" s="13" t="n">
        <v>3.15612762428929</v>
      </c>
      <c r="D3143" s="13" t="n">
        <v>7.375625</v>
      </c>
      <c r="E3143" s="8" t="n">
        <f aca="false">IF(C3143&gt;=$B$4,1,0)</f>
        <v>0</v>
      </c>
      <c r="F3143" s="8" t="n">
        <f aca="false">IF(D3143&gt;=$B$4,1,0)</f>
        <v>0</v>
      </c>
      <c r="G3143" s="8" t="str">
        <f aca="false">IF(AND(E3143=1,F3143=1),"Both pay",IF(F3143=1,"Missed",IF(E3143=1,"False trigger","Neither")))</f>
        <v>Neither</v>
      </c>
    </row>
    <row r="3144" customFormat="false" ht="15" hidden="false" customHeight="false" outlineLevel="0" collapsed="false">
      <c r="A3144" s="8" t="n">
        <v>1975</v>
      </c>
      <c r="B3144" s="8" t="s">
        <v>339</v>
      </c>
      <c r="C3144" s="13" t="n">
        <v>4.40976863721642</v>
      </c>
      <c r="D3144" s="13" t="n">
        <v>7.531875</v>
      </c>
      <c r="E3144" s="8" t="n">
        <f aca="false">IF(C3144&gt;=$B$4,1,0)</f>
        <v>0</v>
      </c>
      <c r="F3144" s="8" t="n">
        <f aca="false">IF(D3144&gt;=$B$4,1,0)</f>
        <v>0</v>
      </c>
      <c r="G3144" s="8" t="str">
        <f aca="false">IF(AND(E3144=1,F3144=1),"Both pay",IF(F3144=1,"Missed",IF(E3144=1,"False trigger","Neither")))</f>
        <v>Neither</v>
      </c>
    </row>
    <row r="3145" customFormat="false" ht="15" hidden="false" customHeight="false" outlineLevel="0" collapsed="false">
      <c r="A3145" s="8" t="n">
        <v>1976</v>
      </c>
      <c r="B3145" s="8" t="s">
        <v>339</v>
      </c>
      <c r="C3145" s="13" t="n">
        <v>5.06049930129202</v>
      </c>
      <c r="D3145" s="13" t="n">
        <v>6.7675</v>
      </c>
      <c r="E3145" s="8" t="n">
        <f aca="false">IF(C3145&gt;=$B$4,1,0)</f>
        <v>0</v>
      </c>
      <c r="F3145" s="8" t="n">
        <f aca="false">IF(D3145&gt;=$B$4,1,0)</f>
        <v>0</v>
      </c>
      <c r="G3145" s="8" t="str">
        <f aca="false">IF(AND(E3145=1,F3145=1),"Both pay",IF(F3145=1,"Missed",IF(E3145=1,"False trigger","Neither")))</f>
        <v>Neither</v>
      </c>
    </row>
    <row r="3146" customFormat="false" ht="15" hidden="false" customHeight="false" outlineLevel="0" collapsed="false">
      <c r="A3146" s="8" t="n">
        <v>1977</v>
      </c>
      <c r="B3146" s="8" t="s">
        <v>339</v>
      </c>
      <c r="C3146" s="13" t="n">
        <v>3.39458988772212</v>
      </c>
      <c r="D3146" s="13" t="n">
        <v>4.62875</v>
      </c>
      <c r="E3146" s="8" t="n">
        <f aca="false">IF(C3146&gt;=$B$4,1,0)</f>
        <v>0</v>
      </c>
      <c r="F3146" s="8" t="n">
        <f aca="false">IF(D3146&gt;=$B$4,1,0)</f>
        <v>0</v>
      </c>
      <c r="G3146" s="8" t="str">
        <f aca="false">IF(AND(E3146=1,F3146=1),"Both pay",IF(F3146=1,"Missed",IF(E3146=1,"False trigger","Neither")))</f>
        <v>Neither</v>
      </c>
    </row>
    <row r="3147" customFormat="false" ht="15" hidden="false" customHeight="false" outlineLevel="0" collapsed="false">
      <c r="A3147" s="8" t="n">
        <v>1978</v>
      </c>
      <c r="B3147" s="8" t="s">
        <v>339</v>
      </c>
      <c r="C3147" s="13" t="n">
        <v>2.53815121456155</v>
      </c>
      <c r="D3147" s="13" t="n">
        <v>2.5175</v>
      </c>
      <c r="E3147" s="8" t="n">
        <f aca="false">IF(C3147&gt;=$B$4,1,0)</f>
        <v>0</v>
      </c>
      <c r="F3147" s="8" t="n">
        <f aca="false">IF(D3147&gt;=$B$4,1,0)</f>
        <v>0</v>
      </c>
      <c r="G3147" s="8" t="str">
        <f aca="false">IF(AND(E3147=1,F3147=1),"Both pay",IF(F3147=1,"Missed",IF(E3147=1,"False trigger","Neither")))</f>
        <v>Neither</v>
      </c>
    </row>
    <row r="3148" customFormat="false" ht="15" hidden="false" customHeight="false" outlineLevel="0" collapsed="false">
      <c r="A3148" s="8" t="n">
        <v>1980</v>
      </c>
      <c r="B3148" s="8" t="s">
        <v>339</v>
      </c>
      <c r="C3148" s="13" t="n">
        <v>1.89116765634147</v>
      </c>
      <c r="D3148" s="13" t="n">
        <v>1.5825</v>
      </c>
      <c r="E3148" s="8" t="n">
        <f aca="false">IF(C3148&gt;=$B$4,1,0)</f>
        <v>0</v>
      </c>
      <c r="F3148" s="8" t="n">
        <f aca="false">IF(D3148&gt;=$B$4,1,0)</f>
        <v>0</v>
      </c>
      <c r="G3148" s="8" t="str">
        <f aca="false">IF(AND(E3148=1,F3148=1),"Both pay",IF(F3148=1,"Missed",IF(E3148=1,"False trigger","Neither")))</f>
        <v>Neither</v>
      </c>
    </row>
    <row r="3149" customFormat="false" ht="15" hidden="false" customHeight="false" outlineLevel="0" collapsed="false">
      <c r="A3149" s="8" t="n">
        <v>1981</v>
      </c>
      <c r="B3149" s="8" t="s">
        <v>339</v>
      </c>
      <c r="C3149" s="13" t="n">
        <v>1.63986476955805</v>
      </c>
      <c r="D3149" s="13" t="n">
        <v>2.18125</v>
      </c>
      <c r="E3149" s="8" t="n">
        <f aca="false">IF(C3149&gt;=$B$4,1,0)</f>
        <v>0</v>
      </c>
      <c r="F3149" s="8" t="n">
        <f aca="false">IF(D3149&gt;=$B$4,1,0)</f>
        <v>0</v>
      </c>
      <c r="G3149" s="8" t="str">
        <f aca="false">IF(AND(E3149=1,F3149=1),"Both pay",IF(F3149=1,"Missed",IF(E3149=1,"False trigger","Neither")))</f>
        <v>Neither</v>
      </c>
    </row>
    <row r="3150" customFormat="false" ht="15" hidden="false" customHeight="false" outlineLevel="0" collapsed="false">
      <c r="A3150" s="8" t="n">
        <v>1982</v>
      </c>
      <c r="B3150" s="8" t="s">
        <v>339</v>
      </c>
      <c r="C3150" s="13" t="n">
        <v>2.44980038437481</v>
      </c>
      <c r="D3150" s="13" t="n">
        <v>3.430625</v>
      </c>
      <c r="E3150" s="8" t="n">
        <f aca="false">IF(C3150&gt;=$B$4,1,0)</f>
        <v>0</v>
      </c>
      <c r="F3150" s="8" t="n">
        <f aca="false">IF(D3150&gt;=$B$4,1,0)</f>
        <v>0</v>
      </c>
      <c r="G3150" s="8" t="str">
        <f aca="false">IF(AND(E3150=1,F3150=1),"Both pay",IF(F3150=1,"Missed",IF(E3150=1,"False trigger","Neither")))</f>
        <v>Neither</v>
      </c>
    </row>
    <row r="3151" customFormat="false" ht="15" hidden="false" customHeight="false" outlineLevel="0" collapsed="false">
      <c r="A3151" s="8" t="n">
        <v>1983</v>
      </c>
      <c r="B3151" s="8" t="s">
        <v>339</v>
      </c>
      <c r="C3151" s="13" t="n">
        <v>4.89025669170681</v>
      </c>
      <c r="D3151" s="13" t="n">
        <v>4.734375</v>
      </c>
      <c r="E3151" s="8" t="n">
        <f aca="false">IF(C3151&gt;=$B$4,1,0)</f>
        <v>0</v>
      </c>
      <c r="F3151" s="8" t="n">
        <f aca="false">IF(D3151&gt;=$B$4,1,0)</f>
        <v>0</v>
      </c>
      <c r="G3151" s="8" t="str">
        <f aca="false">IF(AND(E3151=1,F3151=1),"Both pay",IF(F3151=1,"Missed",IF(E3151=1,"False trigger","Neither")))</f>
        <v>Neither</v>
      </c>
    </row>
    <row r="3152" customFormat="false" ht="15" hidden="false" customHeight="false" outlineLevel="0" collapsed="false">
      <c r="A3152" s="8" t="n">
        <v>1984</v>
      </c>
      <c r="B3152" s="8" t="s">
        <v>339</v>
      </c>
      <c r="C3152" s="13" t="n">
        <v>4.07652285280433</v>
      </c>
      <c r="D3152" s="13" t="n">
        <v>5.28</v>
      </c>
      <c r="E3152" s="8" t="n">
        <f aca="false">IF(C3152&gt;=$B$4,1,0)</f>
        <v>0</v>
      </c>
      <c r="F3152" s="8" t="n">
        <f aca="false">IF(D3152&gt;=$B$4,1,0)</f>
        <v>0</v>
      </c>
      <c r="G3152" s="8" t="str">
        <f aca="false">IF(AND(E3152=1,F3152=1),"Both pay",IF(F3152=1,"Missed",IF(E3152=1,"False trigger","Neither")))</f>
        <v>Neither</v>
      </c>
    </row>
    <row r="3153" customFormat="false" ht="15" hidden="false" customHeight="false" outlineLevel="0" collapsed="false">
      <c r="A3153" s="8" t="n">
        <v>1985</v>
      </c>
      <c r="B3153" s="8" t="s">
        <v>339</v>
      </c>
      <c r="C3153" s="13" t="n">
        <v>2.63153304165924</v>
      </c>
      <c r="D3153" s="13" t="n">
        <v>4.27125</v>
      </c>
      <c r="E3153" s="8" t="n">
        <f aca="false">IF(C3153&gt;=$B$4,1,0)</f>
        <v>0</v>
      </c>
      <c r="F3153" s="8" t="n">
        <f aca="false">IF(D3153&gt;=$B$4,1,0)</f>
        <v>0</v>
      </c>
      <c r="G3153" s="8" t="str">
        <f aca="false">IF(AND(E3153=1,F3153=1),"Both pay",IF(F3153=1,"Missed",IF(E3153=1,"False trigger","Neither")))</f>
        <v>Neither</v>
      </c>
    </row>
    <row r="3154" customFormat="false" ht="15" hidden="false" customHeight="false" outlineLevel="0" collapsed="false">
      <c r="A3154" s="8" t="n">
        <v>1986</v>
      </c>
      <c r="B3154" s="8" t="s">
        <v>339</v>
      </c>
      <c r="C3154" s="13" t="n">
        <v>1.44742004137838</v>
      </c>
      <c r="D3154" s="13" t="n">
        <v>3.630625</v>
      </c>
      <c r="E3154" s="8" t="n">
        <f aca="false">IF(C3154&gt;=$B$4,1,0)</f>
        <v>0</v>
      </c>
      <c r="F3154" s="8" t="n">
        <f aca="false">IF(D3154&gt;=$B$4,1,0)</f>
        <v>0</v>
      </c>
      <c r="G3154" s="8" t="str">
        <f aca="false">IF(AND(E3154=1,F3154=1),"Both pay",IF(F3154=1,"Missed",IF(E3154=1,"False trigger","Neither")))</f>
        <v>Neither</v>
      </c>
    </row>
    <row r="3155" customFormat="false" ht="15" hidden="false" customHeight="false" outlineLevel="0" collapsed="false">
      <c r="A3155" s="8" t="n">
        <v>1987</v>
      </c>
      <c r="B3155" s="8" t="s">
        <v>339</v>
      </c>
      <c r="C3155" s="13" t="n">
        <v>0.791770198241339</v>
      </c>
      <c r="D3155" s="13" t="n">
        <v>3.92625</v>
      </c>
      <c r="E3155" s="8" t="n">
        <f aca="false">IF(C3155&gt;=$B$4,1,0)</f>
        <v>0</v>
      </c>
      <c r="F3155" s="8" t="n">
        <f aca="false">IF(D3155&gt;=$B$4,1,0)</f>
        <v>0</v>
      </c>
      <c r="G3155" s="8" t="str">
        <f aca="false">IF(AND(E3155=1,F3155=1),"Both pay",IF(F3155=1,"Missed",IF(E3155=1,"False trigger","Neither")))</f>
        <v>Neither</v>
      </c>
    </row>
    <row r="3156" customFormat="false" ht="15" hidden="false" customHeight="false" outlineLevel="0" collapsed="false">
      <c r="A3156" s="8" t="n">
        <v>1988</v>
      </c>
      <c r="B3156" s="8" t="s">
        <v>339</v>
      </c>
      <c r="C3156" s="13" t="n">
        <v>0.415083931769368</v>
      </c>
      <c r="D3156" s="13" t="n">
        <v>3.391875</v>
      </c>
      <c r="E3156" s="8" t="n">
        <f aca="false">IF(C3156&gt;=$B$4,1,0)</f>
        <v>0</v>
      </c>
      <c r="F3156" s="8" t="n">
        <f aca="false">IF(D3156&gt;=$B$4,1,0)</f>
        <v>0</v>
      </c>
      <c r="G3156" s="8" t="str">
        <f aca="false">IF(AND(E3156=1,F3156=1),"Both pay",IF(F3156=1,"Missed",IF(E3156=1,"False trigger","Neither")))</f>
        <v>Neither</v>
      </c>
    </row>
    <row r="3157" customFormat="false" ht="15" hidden="false" customHeight="false" outlineLevel="0" collapsed="false">
      <c r="A3157" s="8" t="n">
        <v>1989</v>
      </c>
      <c r="B3157" s="8" t="s">
        <v>339</v>
      </c>
      <c r="C3157" s="13" t="n">
        <v>0.806175832461651</v>
      </c>
      <c r="D3157" s="13" t="n">
        <v>2.590625</v>
      </c>
      <c r="E3157" s="8" t="n">
        <f aca="false">IF(C3157&gt;=$B$4,1,0)</f>
        <v>0</v>
      </c>
      <c r="F3157" s="8" t="n">
        <f aca="false">IF(D3157&gt;=$B$4,1,0)</f>
        <v>0</v>
      </c>
      <c r="G3157" s="8" t="str">
        <f aca="false">IF(AND(E3157=1,F3157=1),"Both pay",IF(F3157=1,"Missed",IF(E3157=1,"False trigger","Neither")))</f>
        <v>Neither</v>
      </c>
    </row>
    <row r="3158" customFormat="false" ht="15" hidden="false" customHeight="false" outlineLevel="0" collapsed="false">
      <c r="A3158" s="8" t="n">
        <v>1990</v>
      </c>
      <c r="B3158" s="8" t="s">
        <v>339</v>
      </c>
      <c r="C3158" s="13" t="n">
        <v>0.944870948122261</v>
      </c>
      <c r="D3158" s="13" t="n">
        <v>1.349375</v>
      </c>
      <c r="E3158" s="8" t="n">
        <f aca="false">IF(C3158&gt;=$B$4,1,0)</f>
        <v>0</v>
      </c>
      <c r="F3158" s="8" t="n">
        <f aca="false">IF(D3158&gt;=$B$4,1,0)</f>
        <v>0</v>
      </c>
      <c r="G3158" s="8" t="str">
        <f aca="false">IF(AND(E3158=1,F3158=1),"Both pay",IF(F3158=1,"Missed",IF(E3158=1,"False trigger","Neither")))</f>
        <v>Neither</v>
      </c>
    </row>
    <row r="3159" customFormat="false" ht="15" hidden="false" customHeight="false" outlineLevel="0" collapsed="false">
      <c r="A3159" s="8" t="n">
        <v>1991</v>
      </c>
      <c r="B3159" s="8" t="s">
        <v>339</v>
      </c>
      <c r="C3159" s="13" t="n">
        <v>1.16342013816332</v>
      </c>
      <c r="D3159" s="13" t="n">
        <v>0.824999999999999</v>
      </c>
      <c r="E3159" s="8" t="n">
        <f aca="false">IF(C3159&gt;=$B$4,1,0)</f>
        <v>0</v>
      </c>
      <c r="F3159" s="8" t="n">
        <f aca="false">IF(D3159&gt;=$B$4,1,0)</f>
        <v>0</v>
      </c>
      <c r="G3159" s="8" t="str">
        <f aca="false">IF(AND(E3159=1,F3159=1),"Both pay",IF(F3159=1,"Missed",IF(E3159=1,"False trigger","Neither")))</f>
        <v>Neither</v>
      </c>
    </row>
    <row r="3160" customFormat="false" ht="15" hidden="false" customHeight="false" outlineLevel="0" collapsed="false">
      <c r="A3160" s="8" t="n">
        <v>1992</v>
      </c>
      <c r="B3160" s="8" t="s">
        <v>339</v>
      </c>
      <c r="C3160" s="13" t="n">
        <v>1.27217741189106</v>
      </c>
      <c r="D3160" s="13" t="n">
        <v>0.304375</v>
      </c>
      <c r="E3160" s="8" t="n">
        <f aca="false">IF(C3160&gt;=$B$4,1,0)</f>
        <v>0</v>
      </c>
      <c r="F3160" s="8" t="n">
        <f aca="false">IF(D3160&gt;=$B$4,1,0)</f>
        <v>0</v>
      </c>
      <c r="G3160" s="8" t="str">
        <f aca="false">IF(AND(E3160=1,F3160=1),"Both pay",IF(F3160=1,"Missed",IF(E3160=1,"False trigger","Neither")))</f>
        <v>Neither</v>
      </c>
    </row>
    <row r="3161" customFormat="false" ht="15" hidden="false" customHeight="false" outlineLevel="0" collapsed="false">
      <c r="A3161" s="8" t="n">
        <v>1997</v>
      </c>
      <c r="B3161" s="8" t="s">
        <v>339</v>
      </c>
      <c r="C3161" s="13" t="n">
        <v>11.5304784786182</v>
      </c>
      <c r="D3161" s="13" t="n">
        <v>13.406875</v>
      </c>
      <c r="E3161" s="8" t="n">
        <f aca="false">IF(C3161&gt;=$B$4,1,0)</f>
        <v>1</v>
      </c>
      <c r="F3161" s="8" t="n">
        <f aca="false">IF(D3161&gt;=$B$4,1,0)</f>
        <v>1</v>
      </c>
      <c r="G3161" s="8" t="str">
        <f aca="false">IF(AND(E3161=1,F3161=1),"Both pay",IF(F3161=1,"Missed",IF(E3161=1,"False trigger","Neither")))</f>
        <v>Both pay</v>
      </c>
    </row>
    <row r="3162" customFormat="false" ht="15" hidden="false" customHeight="false" outlineLevel="0" collapsed="false">
      <c r="A3162" s="8" t="n">
        <v>1998</v>
      </c>
      <c r="B3162" s="8" t="s">
        <v>339</v>
      </c>
      <c r="C3162" s="13" t="n">
        <v>10.7800264433727</v>
      </c>
      <c r="D3162" s="13" t="n">
        <v>13.91375</v>
      </c>
      <c r="E3162" s="8" t="n">
        <f aca="false">IF(C3162&gt;=$B$4,1,0)</f>
        <v>1</v>
      </c>
      <c r="F3162" s="8" t="n">
        <f aca="false">IF(D3162&gt;=$B$4,1,0)</f>
        <v>1</v>
      </c>
      <c r="G3162" s="8" t="str">
        <f aca="false">IF(AND(E3162=1,F3162=1),"Both pay",IF(F3162=1,"Missed",IF(E3162=1,"False trigger","Neither")))</f>
        <v>Both pay</v>
      </c>
    </row>
    <row r="3163" customFormat="false" ht="15" hidden="false" customHeight="false" outlineLevel="0" collapsed="false">
      <c r="A3163" s="8" t="n">
        <v>1999</v>
      </c>
      <c r="B3163" s="8" t="s">
        <v>339</v>
      </c>
      <c r="C3163" s="13" t="n">
        <v>11.0362659084807</v>
      </c>
      <c r="D3163" s="13" t="n">
        <v>14.766875</v>
      </c>
      <c r="E3163" s="8" t="n">
        <f aca="false">IF(C3163&gt;=$B$4,1,0)</f>
        <v>1</v>
      </c>
      <c r="F3163" s="8" t="n">
        <f aca="false">IF(D3163&gt;=$B$4,1,0)</f>
        <v>1</v>
      </c>
      <c r="G3163" s="8" t="str">
        <f aca="false">IF(AND(E3163=1,F3163=1),"Both pay",IF(F3163=1,"Missed",IF(E3163=1,"False trigger","Neither")))</f>
        <v>Both pay</v>
      </c>
    </row>
    <row r="3164" customFormat="false" ht="15" hidden="false" customHeight="false" outlineLevel="0" collapsed="false">
      <c r="A3164" s="8" t="n">
        <v>2000</v>
      </c>
      <c r="B3164" s="8" t="s">
        <v>339</v>
      </c>
      <c r="C3164" s="13" t="n">
        <v>10.4272806836129</v>
      </c>
      <c r="D3164" s="13" t="n">
        <v>13.806875</v>
      </c>
      <c r="E3164" s="8" t="n">
        <f aca="false">IF(C3164&gt;=$B$4,1,0)</f>
        <v>1</v>
      </c>
      <c r="F3164" s="8" t="n">
        <f aca="false">IF(D3164&gt;=$B$4,1,0)</f>
        <v>1</v>
      </c>
      <c r="G3164" s="8" t="str">
        <f aca="false">IF(AND(E3164=1,F3164=1),"Both pay",IF(F3164=1,"Missed",IF(E3164=1,"False trigger","Neither")))</f>
        <v>Both pay</v>
      </c>
    </row>
    <row r="3165" customFormat="false" ht="15" hidden="false" customHeight="false" outlineLevel="0" collapsed="false">
      <c r="A3165" s="8" t="n">
        <v>2001</v>
      </c>
      <c r="B3165" s="8" t="s">
        <v>339</v>
      </c>
      <c r="C3165" s="13" t="n">
        <v>9.07023636740718</v>
      </c>
      <c r="D3165" s="13" t="n">
        <v>11.30125</v>
      </c>
      <c r="E3165" s="8" t="n">
        <f aca="false">IF(C3165&gt;=$B$4,1,0)</f>
        <v>0</v>
      </c>
      <c r="F3165" s="8" t="n">
        <f aca="false">IF(D3165&gt;=$B$4,1,0)</f>
        <v>1</v>
      </c>
      <c r="G3165" s="8" t="str">
        <f aca="false">IF(AND(E3165=1,F3165=1),"Both pay",IF(F3165=1,"Missed",IF(E3165=1,"False trigger","Neither")))</f>
        <v>Missed</v>
      </c>
    </row>
    <row r="3166" customFormat="false" ht="15" hidden="false" customHeight="false" outlineLevel="0" collapsed="false">
      <c r="A3166" s="8" t="n">
        <v>2002</v>
      </c>
      <c r="B3166" s="8" t="s">
        <v>339</v>
      </c>
      <c r="C3166" s="13" t="n">
        <v>8.4022255245583</v>
      </c>
      <c r="D3166" s="13" t="n">
        <v>9.466875</v>
      </c>
      <c r="E3166" s="8" t="n">
        <f aca="false">IF(C3166&gt;=$B$4,1,0)</f>
        <v>0</v>
      </c>
      <c r="F3166" s="8" t="n">
        <f aca="false">IF(D3166&gt;=$B$4,1,0)</f>
        <v>0</v>
      </c>
      <c r="G3166" s="8" t="str">
        <f aca="false">IF(AND(E3166=1,F3166=1),"Both pay",IF(F3166=1,"Missed",IF(E3166=1,"False trigger","Neither")))</f>
        <v>Neither</v>
      </c>
    </row>
    <row r="3167" customFormat="false" ht="15" hidden="false" customHeight="false" outlineLevel="0" collapsed="false">
      <c r="A3167" s="8" t="n">
        <v>2003</v>
      </c>
      <c r="B3167" s="8" t="s">
        <v>339</v>
      </c>
      <c r="C3167" s="13" t="n">
        <v>9.30385683056713</v>
      </c>
      <c r="D3167" s="13" t="n">
        <v>8.760625</v>
      </c>
      <c r="E3167" s="8" t="n">
        <f aca="false">IF(C3167&gt;=$B$4,1,0)</f>
        <v>0</v>
      </c>
      <c r="F3167" s="8" t="n">
        <f aca="false">IF(D3167&gt;=$B$4,1,0)</f>
        <v>0</v>
      </c>
      <c r="G3167" s="8" t="str">
        <f aca="false">IF(AND(E3167=1,F3167=1),"Both pay",IF(F3167=1,"Missed",IF(E3167=1,"False trigger","Neither")))</f>
        <v>Neither</v>
      </c>
    </row>
    <row r="3168" customFormat="false" ht="15" hidden="false" customHeight="false" outlineLevel="0" collapsed="false">
      <c r="A3168" s="8" t="n">
        <v>2004</v>
      </c>
      <c r="B3168" s="8" t="s">
        <v>339</v>
      </c>
      <c r="C3168" s="13" t="n">
        <v>10.3527318261471</v>
      </c>
      <c r="D3168" s="13" t="n">
        <v>9.374375</v>
      </c>
      <c r="E3168" s="8" t="n">
        <f aca="false">IF(C3168&gt;=$B$4,1,0)</f>
        <v>1</v>
      </c>
      <c r="F3168" s="8" t="n">
        <f aca="false">IF(D3168&gt;=$B$4,1,0)</f>
        <v>0</v>
      </c>
      <c r="G3168" s="8" t="str">
        <f aca="false">IF(AND(E3168=1,F3168=1),"Both pay",IF(F3168=1,"Missed",IF(E3168=1,"False trigger","Neither")))</f>
        <v>False trigger</v>
      </c>
    </row>
    <row r="3169" customFormat="false" ht="15" hidden="false" customHeight="false" outlineLevel="0" collapsed="false">
      <c r="A3169" s="8" t="n">
        <v>2010</v>
      </c>
      <c r="B3169" s="8" t="s">
        <v>339</v>
      </c>
      <c r="C3169" s="13" t="n">
        <v>10.2515023700183</v>
      </c>
      <c r="D3169" s="13" t="n">
        <v>17.020625</v>
      </c>
      <c r="E3169" s="8" t="n">
        <f aca="false">IF(C3169&gt;=$B$4,1,0)</f>
        <v>1</v>
      </c>
      <c r="F3169" s="8" t="n">
        <f aca="false">IF(D3169&gt;=$B$4,1,0)</f>
        <v>1</v>
      </c>
      <c r="G3169" s="8" t="str">
        <f aca="false">IF(AND(E3169=1,F3169=1),"Both pay",IF(F3169=1,"Missed",IF(E3169=1,"False trigger","Neither")))</f>
        <v>Both pay</v>
      </c>
    </row>
    <row r="3170" customFormat="false" ht="15" hidden="false" customHeight="false" outlineLevel="0" collapsed="false">
      <c r="A3170" s="8" t="n">
        <v>2011</v>
      </c>
      <c r="B3170" s="8" t="s">
        <v>339</v>
      </c>
      <c r="C3170" s="13" t="n">
        <v>9.51473027027639</v>
      </c>
      <c r="D3170" s="13" t="n">
        <v>17.469375</v>
      </c>
      <c r="E3170" s="8" t="n">
        <f aca="false">IF(C3170&gt;=$B$4,1,0)</f>
        <v>0</v>
      </c>
      <c r="F3170" s="8" t="n">
        <f aca="false">IF(D3170&gt;=$B$4,1,0)</f>
        <v>1</v>
      </c>
      <c r="G3170" s="8" t="str">
        <f aca="false">IF(AND(E3170=1,F3170=1),"Both pay",IF(F3170=1,"Missed",IF(E3170=1,"False trigger","Neither")))</f>
        <v>Missed</v>
      </c>
    </row>
    <row r="3171" customFormat="false" ht="15" hidden="false" customHeight="false" outlineLevel="0" collapsed="false">
      <c r="A3171" s="8" t="n">
        <v>2012</v>
      </c>
      <c r="B3171" s="8" t="s">
        <v>339</v>
      </c>
      <c r="C3171" s="13" t="n">
        <v>10.5051114763132</v>
      </c>
      <c r="D3171" s="13" t="n">
        <v>15.29</v>
      </c>
      <c r="E3171" s="8" t="n">
        <f aca="false">IF(C3171&gt;=$B$4,1,0)</f>
        <v>1</v>
      </c>
      <c r="F3171" s="8" t="n">
        <f aca="false">IF(D3171&gt;=$B$4,1,0)</f>
        <v>1</v>
      </c>
      <c r="G3171" s="8" t="str">
        <f aca="false">IF(AND(E3171=1,F3171=1),"Both pay",IF(F3171=1,"Missed",IF(E3171=1,"False trigger","Neither")))</f>
        <v>Both pay</v>
      </c>
    </row>
    <row r="3172" customFormat="false" ht="15" hidden="false" customHeight="false" outlineLevel="0" collapsed="false">
      <c r="A3172" s="8" t="n">
        <v>2013</v>
      </c>
      <c r="B3172" s="8" t="s">
        <v>339</v>
      </c>
      <c r="C3172" s="13" t="n">
        <v>10.8083967721786</v>
      </c>
      <c r="D3172" s="13" t="n">
        <v>11.751875</v>
      </c>
      <c r="E3172" s="8" t="n">
        <f aca="false">IF(C3172&gt;=$B$4,1,0)</f>
        <v>1</v>
      </c>
      <c r="F3172" s="8" t="n">
        <f aca="false">IF(D3172&gt;=$B$4,1,0)</f>
        <v>1</v>
      </c>
      <c r="G3172" s="8" t="str">
        <f aca="false">IF(AND(E3172=1,F3172=1),"Both pay",IF(F3172=1,"Missed",IF(E3172=1,"False trigger","Neither")))</f>
        <v>Both pay</v>
      </c>
    </row>
    <row r="3173" customFormat="false" ht="15" hidden="false" customHeight="false" outlineLevel="0" collapsed="false">
      <c r="A3173" s="8" t="n">
        <v>2014</v>
      </c>
      <c r="B3173" s="8" t="s">
        <v>339</v>
      </c>
      <c r="C3173" s="13" t="n">
        <v>9.44526614259716</v>
      </c>
      <c r="D3173" s="13" t="n">
        <v>9.17250000000001</v>
      </c>
      <c r="E3173" s="8" t="n">
        <f aca="false">IF(C3173&gt;=$B$4,1,0)</f>
        <v>0</v>
      </c>
      <c r="F3173" s="8" t="n">
        <f aca="false">IF(D3173&gt;=$B$4,1,0)</f>
        <v>0</v>
      </c>
      <c r="G3173" s="8" t="str">
        <f aca="false">IF(AND(E3173=1,F3173=1),"Both pay",IF(F3173=1,"Missed",IF(E3173=1,"False trigger","Neither")))</f>
        <v>Neither</v>
      </c>
    </row>
    <row r="3174" customFormat="false" ht="15" hidden="false" customHeight="false" outlineLevel="0" collapsed="false">
      <c r="A3174" s="8" t="n">
        <v>2015</v>
      </c>
      <c r="B3174" s="8" t="s">
        <v>339</v>
      </c>
      <c r="C3174" s="13" t="n">
        <v>11.2056651696963</v>
      </c>
      <c r="D3174" s="13" t="n">
        <v>8.60875</v>
      </c>
      <c r="E3174" s="8" t="n">
        <f aca="false">IF(C3174&gt;=$B$4,1,0)</f>
        <v>1</v>
      </c>
      <c r="F3174" s="8" t="n">
        <f aca="false">IF(D3174&gt;=$B$4,1,0)</f>
        <v>0</v>
      </c>
      <c r="G3174" s="8" t="str">
        <f aca="false">IF(AND(E3174=1,F3174=1),"Both pay",IF(F3174=1,"Missed",IF(E3174=1,"False trigger","Neither")))</f>
        <v>False trigger</v>
      </c>
    </row>
    <row r="3175" customFormat="false" ht="15" hidden="false" customHeight="false" outlineLevel="0" collapsed="false">
      <c r="A3175" s="8" t="n">
        <v>2016</v>
      </c>
      <c r="B3175" s="8" t="s">
        <v>339</v>
      </c>
      <c r="C3175" s="13" t="n">
        <v>11.9759224811328</v>
      </c>
      <c r="D3175" s="13" t="n">
        <v>8.221875</v>
      </c>
      <c r="E3175" s="8" t="n">
        <f aca="false">IF(C3175&gt;=$B$4,1,0)</f>
        <v>1</v>
      </c>
      <c r="F3175" s="8" t="n">
        <f aca="false">IF(D3175&gt;=$B$4,1,0)</f>
        <v>0</v>
      </c>
      <c r="G3175" s="8" t="str">
        <f aca="false">IF(AND(E3175=1,F3175=1),"Both pay",IF(F3175=1,"Missed",IF(E3175=1,"False trigger","Neither")))</f>
        <v>False trigger</v>
      </c>
    </row>
    <row r="3176" customFormat="false" ht="15" hidden="false" customHeight="false" outlineLevel="0" collapsed="false">
      <c r="A3176" s="8" t="n">
        <v>2017</v>
      </c>
      <c r="B3176" s="8" t="s">
        <v>339</v>
      </c>
      <c r="C3176" s="13" t="n">
        <v>11.3084285950527</v>
      </c>
      <c r="D3176" s="13" t="n">
        <v>8.931875</v>
      </c>
      <c r="E3176" s="8" t="n">
        <f aca="false">IF(C3176&gt;=$B$4,1,0)</f>
        <v>1</v>
      </c>
      <c r="F3176" s="8" t="n">
        <f aca="false">IF(D3176&gt;=$B$4,1,0)</f>
        <v>0</v>
      </c>
      <c r="G3176" s="8" t="str">
        <f aca="false">IF(AND(E3176=1,F3176=1),"Both pay",IF(F3176=1,"Missed",IF(E3176=1,"False trigger","Neither")))</f>
        <v>False trigger</v>
      </c>
    </row>
    <row r="3177" customFormat="false" ht="15" hidden="false" customHeight="false" outlineLevel="0" collapsed="false">
      <c r="A3177" s="8" t="n">
        <v>2021</v>
      </c>
      <c r="B3177" s="8" t="s">
        <v>339</v>
      </c>
      <c r="C3177" s="13" t="n">
        <v>7.92669342162971</v>
      </c>
      <c r="D3177" s="13" t="n">
        <v>8.22375</v>
      </c>
      <c r="E3177" s="8" t="n">
        <f aca="false">IF(C3177&gt;=$B$4,1,0)</f>
        <v>0</v>
      </c>
      <c r="F3177" s="8" t="n">
        <f aca="false">IF(D3177&gt;=$B$4,1,0)</f>
        <v>0</v>
      </c>
      <c r="G3177" s="8" t="str">
        <f aca="false">IF(AND(E3177=1,F3177=1),"Both pay",IF(F3177=1,"Missed",IF(E3177=1,"False trigger","Neither")))</f>
        <v>Neither</v>
      </c>
    </row>
    <row r="3178" customFormat="false" ht="15" hidden="false" customHeight="false" outlineLevel="0" collapsed="false">
      <c r="A3178" s="8" t="n">
        <v>2022</v>
      </c>
      <c r="B3178" s="8" t="s">
        <v>339</v>
      </c>
      <c r="C3178" s="13" t="n">
        <v>9.16870679463043</v>
      </c>
      <c r="D3178" s="13" t="n">
        <v>7.848125</v>
      </c>
      <c r="E3178" s="8" t="n">
        <f aca="false">IF(C3178&gt;=$B$4,1,0)</f>
        <v>0</v>
      </c>
      <c r="F3178" s="8" t="n">
        <f aca="false">IF(D3178&gt;=$B$4,1,0)</f>
        <v>0</v>
      </c>
      <c r="G3178" s="8" t="str">
        <f aca="false">IF(AND(E3178=1,F3178=1),"Both pay",IF(F3178=1,"Missed",IF(E3178=1,"False trigger","Neither")))</f>
        <v>Neither</v>
      </c>
    </row>
    <row r="3179" customFormat="false" ht="15" hidden="false" customHeight="false" outlineLevel="0" collapsed="false">
      <c r="A3179" s="8" t="n">
        <v>2023</v>
      </c>
      <c r="B3179" s="8" t="s">
        <v>339</v>
      </c>
      <c r="C3179" s="13" t="n">
        <v>7.36658844796898</v>
      </c>
      <c r="D3179" s="13" t="n">
        <v>7.856875</v>
      </c>
      <c r="E3179" s="8" t="n">
        <f aca="false">IF(C3179&gt;=$B$4,1,0)</f>
        <v>0</v>
      </c>
      <c r="F3179" s="8" t="n">
        <f aca="false">IF(D3179&gt;=$B$4,1,0)</f>
        <v>0</v>
      </c>
      <c r="G3179" s="8" t="str">
        <f aca="false">IF(AND(E3179=1,F3179=1),"Both pay",IF(F3179=1,"Missed",IF(E3179=1,"False trigger","Neither")))</f>
        <v>Neither</v>
      </c>
    </row>
    <row r="3180" customFormat="false" ht="15" hidden="false" customHeight="false" outlineLevel="0" collapsed="false">
      <c r="A3180" s="8" t="n">
        <v>2031</v>
      </c>
      <c r="B3180" s="8" t="s">
        <v>339</v>
      </c>
      <c r="C3180" s="13" t="n">
        <v>2.29688143809131</v>
      </c>
      <c r="D3180" s="13" t="n">
        <v>7.29625</v>
      </c>
      <c r="E3180" s="8" t="n">
        <f aca="false">IF(C3180&gt;=$B$4,1,0)</f>
        <v>0</v>
      </c>
      <c r="F3180" s="8" t="n">
        <f aca="false">IF(D3180&gt;=$B$4,1,0)</f>
        <v>0</v>
      </c>
      <c r="G3180" s="8" t="str">
        <f aca="false">IF(AND(E3180=1,F3180=1),"Both pay",IF(F3180=1,"Missed",IF(E3180=1,"False trigger","Neither")))</f>
        <v>Neither</v>
      </c>
    </row>
    <row r="3181" customFormat="false" ht="15" hidden="false" customHeight="false" outlineLevel="0" collapsed="false">
      <c r="A3181" s="8" t="n">
        <v>2032</v>
      </c>
      <c r="B3181" s="8" t="s">
        <v>339</v>
      </c>
      <c r="C3181" s="13" t="n">
        <v>2.09259541538624</v>
      </c>
      <c r="D3181" s="13" t="n">
        <v>7.146875</v>
      </c>
      <c r="E3181" s="8" t="n">
        <f aca="false">IF(C3181&gt;=$B$4,1,0)</f>
        <v>0</v>
      </c>
      <c r="F3181" s="8" t="n">
        <f aca="false">IF(D3181&gt;=$B$4,1,0)</f>
        <v>0</v>
      </c>
      <c r="G3181" s="8" t="str">
        <f aca="false">IF(AND(E3181=1,F3181=1),"Both pay",IF(F3181=1,"Missed",IF(E3181=1,"False trigger","Neither")))</f>
        <v>Neither</v>
      </c>
    </row>
    <row r="3182" customFormat="false" ht="15" hidden="false" customHeight="false" outlineLevel="0" collapsed="false">
      <c r="A3182" s="8" t="n">
        <v>2033</v>
      </c>
      <c r="B3182" s="8" t="s">
        <v>339</v>
      </c>
      <c r="C3182" s="13" t="n">
        <v>2.37668210365776</v>
      </c>
      <c r="D3182" s="13" t="n">
        <v>5.235625</v>
      </c>
      <c r="E3182" s="8" t="n">
        <f aca="false">IF(C3182&gt;=$B$4,1,0)</f>
        <v>0</v>
      </c>
      <c r="F3182" s="8" t="n">
        <f aca="false">IF(D3182&gt;=$B$4,1,0)</f>
        <v>0</v>
      </c>
      <c r="G3182" s="8" t="str">
        <f aca="false">IF(AND(E3182=1,F3182=1),"Both pay",IF(F3182=1,"Missed",IF(E3182=1,"False trigger","Neither")))</f>
        <v>Neither</v>
      </c>
    </row>
    <row r="3183" customFormat="false" ht="15" hidden="false" customHeight="false" outlineLevel="0" collapsed="false">
      <c r="A3183" s="8" t="n">
        <v>2034</v>
      </c>
      <c r="B3183" s="8" t="s">
        <v>339</v>
      </c>
      <c r="C3183" s="13" t="n">
        <v>1.46365236230504</v>
      </c>
      <c r="D3183" s="13" t="n">
        <v>3.118125</v>
      </c>
      <c r="E3183" s="8" t="n">
        <f aca="false">IF(C3183&gt;=$B$4,1,0)</f>
        <v>0</v>
      </c>
      <c r="F3183" s="8" t="n">
        <f aca="false">IF(D3183&gt;=$B$4,1,0)</f>
        <v>0</v>
      </c>
      <c r="G3183" s="8" t="str">
        <f aca="false">IF(AND(E3183=1,F3183=1),"Both pay",IF(F3183=1,"Missed",IF(E3183=1,"False trigger","Neither")))</f>
        <v>Neither</v>
      </c>
    </row>
    <row r="3184" customFormat="false" ht="15" hidden="false" customHeight="false" outlineLevel="0" collapsed="false">
      <c r="A3184" s="8" t="n">
        <v>2035</v>
      </c>
      <c r="B3184" s="8" t="s">
        <v>339</v>
      </c>
      <c r="C3184" s="13" t="n">
        <v>1.28752798716087</v>
      </c>
      <c r="D3184" s="13" t="n">
        <v>1.445625</v>
      </c>
      <c r="E3184" s="8" t="n">
        <f aca="false">IF(C3184&gt;=$B$4,1,0)</f>
        <v>0</v>
      </c>
      <c r="F3184" s="8" t="n">
        <f aca="false">IF(D3184&gt;=$B$4,1,0)</f>
        <v>0</v>
      </c>
      <c r="G3184" s="8" t="str">
        <f aca="false">IF(AND(E3184=1,F3184=1),"Both pay",IF(F3184=1,"Missed",IF(E3184=1,"False trigger","Neither")))</f>
        <v>Neither</v>
      </c>
    </row>
    <row r="3185" customFormat="false" ht="15" hidden="false" customHeight="false" outlineLevel="0" collapsed="false">
      <c r="A3185" s="8" t="n">
        <v>2036</v>
      </c>
      <c r="B3185" s="8" t="s">
        <v>339</v>
      </c>
      <c r="C3185" s="13" t="n">
        <v>1.05774128748554</v>
      </c>
      <c r="D3185" s="13" t="n">
        <v>1.420625</v>
      </c>
      <c r="E3185" s="8" t="n">
        <f aca="false">IF(C3185&gt;=$B$4,1,0)</f>
        <v>0</v>
      </c>
      <c r="F3185" s="8" t="n">
        <f aca="false">IF(D3185&gt;=$B$4,1,0)</f>
        <v>0</v>
      </c>
      <c r="G3185" s="8" t="str">
        <f aca="false">IF(AND(E3185=1,F3185=1),"Both pay",IF(F3185=1,"Missed",IF(E3185=1,"False trigger","Neither")))</f>
        <v>Neither</v>
      </c>
    </row>
    <row r="3186" customFormat="false" ht="15" hidden="false" customHeight="false" outlineLevel="0" collapsed="false">
      <c r="A3186" s="8" t="n">
        <v>2037</v>
      </c>
      <c r="B3186" s="8" t="s">
        <v>339</v>
      </c>
      <c r="C3186" s="13" t="n">
        <v>1.1262263657418</v>
      </c>
      <c r="D3186" s="13" t="n">
        <v>0.896249999999998</v>
      </c>
      <c r="E3186" s="8" t="n">
        <f aca="false">IF(C3186&gt;=$B$4,1,0)</f>
        <v>0</v>
      </c>
      <c r="F3186" s="8" t="n">
        <f aca="false">IF(D3186&gt;=$B$4,1,0)</f>
        <v>0</v>
      </c>
      <c r="G3186" s="8" t="str">
        <f aca="false">IF(AND(E3186=1,F3186=1),"Both pay",IF(F3186=1,"Missed",IF(E3186=1,"False trigger","Neither")))</f>
        <v>Neither</v>
      </c>
    </row>
    <row r="3187" customFormat="false" ht="15" hidden="false" customHeight="false" outlineLevel="0" collapsed="false">
      <c r="A3187" s="8" t="n">
        <v>2038</v>
      </c>
      <c r="B3187" s="8" t="s">
        <v>339</v>
      </c>
      <c r="C3187" s="13" t="n">
        <v>0.855504575126542</v>
      </c>
      <c r="D3187" s="13" t="n">
        <v>1.378125</v>
      </c>
      <c r="E3187" s="8" t="n">
        <f aca="false">IF(C3187&gt;=$B$4,1,0)</f>
        <v>0</v>
      </c>
      <c r="F3187" s="8" t="n">
        <f aca="false">IF(D3187&gt;=$B$4,1,0)</f>
        <v>0</v>
      </c>
      <c r="G3187" s="8" t="str">
        <f aca="false">IF(AND(E3187=1,F3187=1),"Both pay",IF(F3187=1,"Missed",IF(E3187=1,"False trigger","Neither")))</f>
        <v>Neither</v>
      </c>
    </row>
    <row r="3188" customFormat="false" ht="15" hidden="false" customHeight="false" outlineLevel="0" collapsed="false">
      <c r="A3188" s="8" t="n">
        <v>2039</v>
      </c>
      <c r="B3188" s="8" t="s">
        <v>339</v>
      </c>
      <c r="C3188" s="13" t="n">
        <v>1.48060943567973</v>
      </c>
      <c r="D3188" s="13" t="n">
        <v>1.52125</v>
      </c>
      <c r="E3188" s="8" t="n">
        <f aca="false">IF(C3188&gt;=$B$4,1,0)</f>
        <v>0</v>
      </c>
      <c r="F3188" s="8" t="n">
        <f aca="false">IF(D3188&gt;=$B$4,1,0)</f>
        <v>0</v>
      </c>
      <c r="G3188" s="8" t="str">
        <f aca="false">IF(AND(E3188=1,F3188=1),"Both pay",IF(F3188=1,"Missed",IF(E3188=1,"False trigger","Neither")))</f>
        <v>Neither</v>
      </c>
    </row>
    <row r="3189" customFormat="false" ht="15" hidden="false" customHeight="false" outlineLevel="0" collapsed="false">
      <c r="A3189" s="8" t="n">
        <v>2040</v>
      </c>
      <c r="B3189" s="8" t="s">
        <v>339</v>
      </c>
      <c r="C3189" s="13" t="n">
        <v>2.27799327820678</v>
      </c>
      <c r="D3189" s="13" t="n">
        <v>1.675</v>
      </c>
      <c r="E3189" s="8" t="n">
        <f aca="false">IF(C3189&gt;=$B$4,1,0)</f>
        <v>0</v>
      </c>
      <c r="F3189" s="8" t="n">
        <f aca="false">IF(D3189&gt;=$B$4,1,0)</f>
        <v>0</v>
      </c>
      <c r="G3189" s="8" t="str">
        <f aca="false">IF(AND(E3189=1,F3189=1),"Both pay",IF(F3189=1,"Missed",IF(E3189=1,"False trigger","Neither")))</f>
        <v>Neither</v>
      </c>
    </row>
    <row r="3190" customFormat="false" ht="15" hidden="false" customHeight="false" outlineLevel="0" collapsed="false">
      <c r="A3190" s="8" t="n">
        <v>2041</v>
      </c>
      <c r="B3190" s="8" t="s">
        <v>339</v>
      </c>
      <c r="C3190" s="13" t="n">
        <v>2.77830622866026</v>
      </c>
      <c r="D3190" s="13" t="n">
        <v>2.131875</v>
      </c>
      <c r="E3190" s="8" t="n">
        <f aca="false">IF(C3190&gt;=$B$4,1,0)</f>
        <v>0</v>
      </c>
      <c r="F3190" s="8" t="n">
        <f aca="false">IF(D3190&gt;=$B$4,1,0)</f>
        <v>0</v>
      </c>
      <c r="G3190" s="8" t="str">
        <f aca="false">IF(AND(E3190=1,F3190=1),"Both pay",IF(F3190=1,"Missed",IF(E3190=1,"False trigger","Neither")))</f>
        <v>Neither</v>
      </c>
    </row>
    <row r="3191" customFormat="false" ht="15" hidden="false" customHeight="false" outlineLevel="0" collapsed="false">
      <c r="A3191" s="8" t="n">
        <v>2043</v>
      </c>
      <c r="B3191" s="8" t="s">
        <v>339</v>
      </c>
      <c r="C3191" s="13" t="n">
        <v>2.40082176144488</v>
      </c>
      <c r="D3191" s="13" t="n">
        <v>4.459375</v>
      </c>
      <c r="E3191" s="8" t="n">
        <f aca="false">IF(C3191&gt;=$B$4,1,0)</f>
        <v>0</v>
      </c>
      <c r="F3191" s="8" t="n">
        <f aca="false">IF(D3191&gt;=$B$4,1,0)</f>
        <v>0</v>
      </c>
      <c r="G3191" s="8" t="str">
        <f aca="false">IF(AND(E3191=1,F3191=1),"Both pay",IF(F3191=1,"Missed",IF(E3191=1,"False trigger","Neither")))</f>
        <v>Neither</v>
      </c>
    </row>
    <row r="3192" customFormat="false" ht="15" hidden="false" customHeight="false" outlineLevel="0" collapsed="false">
      <c r="A3192" s="8" t="n">
        <v>2044</v>
      </c>
      <c r="B3192" s="8" t="s">
        <v>339</v>
      </c>
      <c r="C3192" s="13" t="n">
        <v>2.3997717181011</v>
      </c>
      <c r="D3192" s="13" t="n">
        <v>3.61375</v>
      </c>
      <c r="E3192" s="8" t="n">
        <f aca="false">IF(C3192&gt;=$B$4,1,0)</f>
        <v>0</v>
      </c>
      <c r="F3192" s="8" t="n">
        <f aca="false">IF(D3192&gt;=$B$4,1,0)</f>
        <v>0</v>
      </c>
      <c r="G3192" s="8" t="str">
        <f aca="false">IF(AND(E3192=1,F3192=1),"Both pay",IF(F3192=1,"Missed",IF(E3192=1,"False trigger","Neither")))</f>
        <v>Neither</v>
      </c>
    </row>
    <row r="3193" customFormat="false" ht="15" hidden="false" customHeight="false" outlineLevel="0" collapsed="false">
      <c r="A3193" s="8" t="n">
        <v>2046</v>
      </c>
      <c r="B3193" s="8" t="s">
        <v>339</v>
      </c>
      <c r="C3193" s="13" t="n">
        <v>2.36541767504791</v>
      </c>
      <c r="D3193" s="13" t="n">
        <v>1.383125</v>
      </c>
      <c r="E3193" s="8" t="n">
        <f aca="false">IF(C3193&gt;=$B$4,1,0)</f>
        <v>0</v>
      </c>
      <c r="F3193" s="8" t="n">
        <f aca="false">IF(D3193&gt;=$B$4,1,0)</f>
        <v>0</v>
      </c>
      <c r="G3193" s="8" t="str">
        <f aca="false">IF(AND(E3193=1,F3193=1),"Both pay",IF(F3193=1,"Missed",IF(E3193=1,"False trigger","Neither")))</f>
        <v>Neither</v>
      </c>
    </row>
    <row r="3194" customFormat="false" ht="15" hidden="false" customHeight="false" outlineLevel="0" collapsed="false">
      <c r="A3194" s="8" t="n">
        <v>2047</v>
      </c>
      <c r="B3194" s="8" t="s">
        <v>339</v>
      </c>
      <c r="C3194" s="13" t="n">
        <v>1.98125680096715</v>
      </c>
      <c r="D3194" s="13" t="n">
        <v>0.74</v>
      </c>
      <c r="E3194" s="8" t="n">
        <f aca="false">IF(C3194&gt;=$B$4,1,0)</f>
        <v>0</v>
      </c>
      <c r="F3194" s="8" t="n">
        <f aca="false">IF(D3194&gt;=$B$4,1,0)</f>
        <v>0</v>
      </c>
      <c r="G3194" s="8" t="str">
        <f aca="false">IF(AND(E3194=1,F3194=1),"Both pay",IF(F3194=1,"Missed",IF(E3194=1,"False trigger","Neither")))</f>
        <v>Neither</v>
      </c>
    </row>
    <row r="3195" customFormat="false" ht="15" hidden="false" customHeight="false" outlineLevel="0" collapsed="false">
      <c r="A3195" s="8" t="n">
        <v>2048</v>
      </c>
      <c r="B3195" s="8" t="s">
        <v>339</v>
      </c>
      <c r="C3195" s="13" t="n">
        <v>1.6263943607691</v>
      </c>
      <c r="D3195" s="13" t="n">
        <v>0.296875</v>
      </c>
      <c r="E3195" s="8" t="n">
        <f aca="false">IF(C3195&gt;=$B$4,1,0)</f>
        <v>0</v>
      </c>
      <c r="F3195" s="8" t="n">
        <f aca="false">IF(D3195&gt;=$B$4,1,0)</f>
        <v>0</v>
      </c>
      <c r="G3195" s="8" t="str">
        <f aca="false">IF(AND(E3195=1,F3195=1),"Both pay",IF(F3195=1,"Missed",IF(E3195=1,"False trigger","Neither")))</f>
        <v>Neither</v>
      </c>
    </row>
    <row r="3196" customFormat="false" ht="15" hidden="false" customHeight="false" outlineLevel="0" collapsed="false">
      <c r="A3196" s="8" t="n">
        <v>2055</v>
      </c>
      <c r="B3196" s="8" t="s">
        <v>339</v>
      </c>
      <c r="C3196" s="13" t="n">
        <v>14.3895755968341</v>
      </c>
      <c r="D3196" s="13" t="n">
        <v>14.4675</v>
      </c>
      <c r="E3196" s="8" t="n">
        <f aca="false">IF(C3196&gt;=$B$4,1,0)</f>
        <v>1</v>
      </c>
      <c r="F3196" s="8" t="n">
        <f aca="false">IF(D3196&gt;=$B$4,1,0)</f>
        <v>1</v>
      </c>
      <c r="G3196" s="8" t="str">
        <f aca="false">IF(AND(E3196=1,F3196=1),"Both pay",IF(F3196=1,"Missed",IF(E3196=1,"False trigger","Neither")))</f>
        <v>Both pay</v>
      </c>
    </row>
    <row r="3197" customFormat="false" ht="15" hidden="false" customHeight="false" outlineLevel="0" collapsed="false">
      <c r="A3197" s="8" t="n">
        <v>2056</v>
      </c>
      <c r="B3197" s="8" t="s">
        <v>339</v>
      </c>
      <c r="C3197" s="13" t="n">
        <v>14.2372913799615</v>
      </c>
      <c r="D3197" s="13" t="n">
        <v>13.04</v>
      </c>
      <c r="E3197" s="8" t="n">
        <f aca="false">IF(C3197&gt;=$B$4,1,0)</f>
        <v>1</v>
      </c>
      <c r="F3197" s="8" t="n">
        <f aca="false">IF(D3197&gt;=$B$4,1,0)</f>
        <v>1</v>
      </c>
      <c r="G3197" s="8" t="str">
        <f aca="false">IF(AND(E3197=1,F3197=1),"Both pay",IF(F3197=1,"Missed",IF(E3197=1,"False trigger","Neither")))</f>
        <v>Both pay</v>
      </c>
    </row>
    <row r="3198" customFormat="false" ht="15" hidden="false" customHeight="false" outlineLevel="0" collapsed="false">
      <c r="A3198" s="8" t="n">
        <v>2057</v>
      </c>
      <c r="B3198" s="8" t="s">
        <v>339</v>
      </c>
      <c r="C3198" s="13" t="n">
        <v>13.2830158397574</v>
      </c>
      <c r="D3198" s="13" t="n">
        <v>11.789375</v>
      </c>
      <c r="E3198" s="8" t="n">
        <f aca="false">IF(C3198&gt;=$B$4,1,0)</f>
        <v>1</v>
      </c>
      <c r="F3198" s="8" t="n">
        <f aca="false">IF(D3198&gt;=$B$4,1,0)</f>
        <v>1</v>
      </c>
      <c r="G3198" s="8" t="str">
        <f aca="false">IF(AND(E3198=1,F3198=1),"Both pay",IF(F3198=1,"Missed",IF(E3198=1,"False trigger","Neither")))</f>
        <v>Both pay</v>
      </c>
    </row>
    <row r="3199" customFormat="false" ht="15" hidden="false" customHeight="false" outlineLevel="0" collapsed="false">
      <c r="A3199" s="8" t="n">
        <v>2058</v>
      </c>
      <c r="B3199" s="8" t="s">
        <v>339</v>
      </c>
      <c r="C3199" s="13" t="n">
        <v>11.3522339152526</v>
      </c>
      <c r="D3199" s="13" t="n">
        <v>10.21875</v>
      </c>
      <c r="E3199" s="8" t="n">
        <f aca="false">IF(C3199&gt;=$B$4,1,0)</f>
        <v>1</v>
      </c>
      <c r="F3199" s="8" t="n">
        <f aca="false">IF(D3199&gt;=$B$4,1,0)</f>
        <v>1</v>
      </c>
      <c r="G3199" s="8" t="str">
        <f aca="false">IF(AND(E3199=1,F3199=1),"Both pay",IF(F3199=1,"Missed",IF(E3199=1,"False trigger","Neither")))</f>
        <v>Both pay</v>
      </c>
    </row>
    <row r="3200" customFormat="false" ht="15" hidden="false" customHeight="false" outlineLevel="0" collapsed="false">
      <c r="A3200" s="8" t="n">
        <v>2059</v>
      </c>
      <c r="B3200" s="8" t="s">
        <v>339</v>
      </c>
      <c r="C3200" s="13" t="n">
        <v>10.2894975761745</v>
      </c>
      <c r="D3200" s="13" t="n">
        <v>9.373125</v>
      </c>
      <c r="E3200" s="8" t="n">
        <f aca="false">IF(C3200&gt;=$B$4,1,0)</f>
        <v>1</v>
      </c>
      <c r="F3200" s="8" t="n">
        <f aca="false">IF(D3200&gt;=$B$4,1,0)</f>
        <v>0</v>
      </c>
      <c r="G3200" s="8" t="str">
        <f aca="false">IF(AND(E3200=1,F3200=1),"Both pay",IF(F3200=1,"Missed",IF(E3200=1,"False trigger","Neither")))</f>
        <v>False trigger</v>
      </c>
    </row>
    <row r="3201" customFormat="false" ht="15" hidden="false" customHeight="false" outlineLevel="0" collapsed="false">
      <c r="A3201" s="8" t="n">
        <v>2060</v>
      </c>
      <c r="B3201" s="8" t="s">
        <v>339</v>
      </c>
      <c r="C3201" s="13" t="n">
        <v>8.37673730574982</v>
      </c>
      <c r="D3201" s="13" t="n">
        <v>10.23125</v>
      </c>
      <c r="E3201" s="8" t="n">
        <f aca="false">IF(C3201&gt;=$B$4,1,0)</f>
        <v>0</v>
      </c>
      <c r="F3201" s="8" t="n">
        <f aca="false">IF(D3201&gt;=$B$4,1,0)</f>
        <v>1</v>
      </c>
      <c r="G3201" s="8" t="str">
        <f aca="false">IF(AND(E3201=1,F3201=1),"Both pay",IF(F3201=1,"Missed",IF(E3201=1,"False trigger","Neither")))</f>
        <v>Missed</v>
      </c>
    </row>
    <row r="3202" customFormat="false" ht="15" hidden="false" customHeight="false" outlineLevel="0" collapsed="false">
      <c r="A3202" s="8" t="n">
        <v>2061</v>
      </c>
      <c r="B3202" s="8" t="s">
        <v>339</v>
      </c>
      <c r="C3202" s="13" t="n">
        <v>11.0007526137532</v>
      </c>
      <c r="D3202" s="13" t="n">
        <v>11.14875</v>
      </c>
      <c r="E3202" s="8" t="n">
        <f aca="false">IF(C3202&gt;=$B$4,1,0)</f>
        <v>1</v>
      </c>
      <c r="F3202" s="8" t="n">
        <f aca="false">IF(D3202&gt;=$B$4,1,0)</f>
        <v>1</v>
      </c>
      <c r="G3202" s="8" t="str">
        <f aca="false">IF(AND(E3202=1,F3202=1),"Both pay",IF(F3202=1,"Missed",IF(E3202=1,"False trigger","Neither")))</f>
        <v>Both pay</v>
      </c>
    </row>
    <row r="3203" customFormat="false" ht="15" hidden="false" customHeight="false" outlineLevel="0" collapsed="false">
      <c r="A3203" s="8" t="n">
        <v>2067</v>
      </c>
      <c r="B3203" s="8" t="s">
        <v>339</v>
      </c>
      <c r="C3203" s="13" t="n">
        <v>11.9185449944234</v>
      </c>
      <c r="D3203" s="13" t="n">
        <v>13.875</v>
      </c>
      <c r="E3203" s="8" t="n">
        <f aca="false">IF(C3203&gt;=$B$4,1,0)</f>
        <v>1</v>
      </c>
      <c r="F3203" s="8" t="n">
        <f aca="false">IF(D3203&gt;=$B$4,1,0)</f>
        <v>1</v>
      </c>
      <c r="G3203" s="8" t="str">
        <f aca="false">IF(AND(E3203=1,F3203=1),"Both pay",IF(F3203=1,"Missed",IF(E3203=1,"False trigger","Neither")))</f>
        <v>Both pay</v>
      </c>
    </row>
    <row r="3204" customFormat="false" ht="15" hidden="false" customHeight="false" outlineLevel="0" collapsed="false">
      <c r="A3204" s="8" t="n">
        <v>2068</v>
      </c>
      <c r="B3204" s="8" t="s">
        <v>339</v>
      </c>
      <c r="C3204" s="13" t="n">
        <v>8.94759485310696</v>
      </c>
      <c r="D3204" s="13" t="n">
        <v>13.56125</v>
      </c>
      <c r="E3204" s="8" t="n">
        <f aca="false">IF(C3204&gt;=$B$4,1,0)</f>
        <v>0</v>
      </c>
      <c r="F3204" s="8" t="n">
        <f aca="false">IF(D3204&gt;=$B$4,1,0)</f>
        <v>1</v>
      </c>
      <c r="G3204" s="8" t="str">
        <f aca="false">IF(AND(E3204=1,F3204=1),"Both pay",IF(F3204=1,"Missed",IF(E3204=1,"False trigger","Neither")))</f>
        <v>Missed</v>
      </c>
    </row>
    <row r="3205" customFormat="false" ht="15" hidden="false" customHeight="false" outlineLevel="0" collapsed="false">
      <c r="A3205" s="8" t="n">
        <v>2069</v>
      </c>
      <c r="B3205" s="8" t="s">
        <v>339</v>
      </c>
      <c r="C3205" s="13" t="n">
        <v>9.39940786050891</v>
      </c>
      <c r="D3205" s="13" t="n">
        <v>11.85875</v>
      </c>
      <c r="E3205" s="8" t="n">
        <f aca="false">IF(C3205&gt;=$B$4,1,0)</f>
        <v>0</v>
      </c>
      <c r="F3205" s="8" t="n">
        <f aca="false">IF(D3205&gt;=$B$4,1,0)</f>
        <v>1</v>
      </c>
      <c r="G3205" s="8" t="str">
        <f aca="false">IF(AND(E3205=1,F3205=1),"Both pay",IF(F3205=1,"Missed",IF(E3205=1,"False trigger","Neither")))</f>
        <v>Missed</v>
      </c>
    </row>
    <row r="3206" customFormat="false" ht="15" hidden="false" customHeight="false" outlineLevel="0" collapsed="false">
      <c r="A3206" s="8" t="n">
        <v>2070</v>
      </c>
      <c r="B3206" s="8" t="s">
        <v>339</v>
      </c>
      <c r="C3206" s="13" t="n">
        <v>9.90717860936084</v>
      </c>
      <c r="D3206" s="13" t="n">
        <v>10.093125</v>
      </c>
      <c r="E3206" s="8" t="n">
        <f aca="false">IF(C3206&gt;=$B$4,1,0)</f>
        <v>0</v>
      </c>
      <c r="F3206" s="8" t="n">
        <f aca="false">IF(D3206&gt;=$B$4,1,0)</f>
        <v>1</v>
      </c>
      <c r="G3206" s="8" t="str">
        <f aca="false">IF(AND(E3206=1,F3206=1),"Both pay",IF(F3206=1,"Missed",IF(E3206=1,"False trigger","Neither")))</f>
        <v>Missed</v>
      </c>
    </row>
    <row r="3207" customFormat="false" ht="15" hidden="false" customHeight="false" outlineLevel="0" collapsed="false">
      <c r="A3207" s="8" t="n">
        <v>2071</v>
      </c>
      <c r="B3207" s="8" t="s">
        <v>339</v>
      </c>
      <c r="C3207" s="13" t="n">
        <v>9.08060088257119</v>
      </c>
      <c r="D3207" s="13" t="n">
        <v>9.17125</v>
      </c>
      <c r="E3207" s="8" t="n">
        <f aca="false">IF(C3207&gt;=$B$4,1,0)</f>
        <v>0</v>
      </c>
      <c r="F3207" s="8" t="n">
        <f aca="false">IF(D3207&gt;=$B$4,1,0)</f>
        <v>0</v>
      </c>
      <c r="G3207" s="8" t="str">
        <f aca="false">IF(AND(E3207=1,F3207=1),"Both pay",IF(F3207=1,"Missed",IF(E3207=1,"False trigger","Neither")))</f>
        <v>Neither</v>
      </c>
    </row>
    <row r="3208" customFormat="false" ht="15" hidden="false" customHeight="false" outlineLevel="0" collapsed="false">
      <c r="A3208" s="8" t="n">
        <v>2072</v>
      </c>
      <c r="B3208" s="8" t="s">
        <v>339</v>
      </c>
      <c r="C3208" s="13" t="n">
        <v>12.5577704199843</v>
      </c>
      <c r="D3208" s="13" t="n">
        <v>9.223125</v>
      </c>
      <c r="E3208" s="8" t="n">
        <f aca="false">IF(C3208&gt;=$B$4,1,0)</f>
        <v>1</v>
      </c>
      <c r="F3208" s="8" t="n">
        <f aca="false">IF(D3208&gt;=$B$4,1,0)</f>
        <v>0</v>
      </c>
      <c r="G3208" s="8" t="str">
        <f aca="false">IF(AND(E3208=1,F3208=1),"Both pay",IF(F3208=1,"Missed",IF(E3208=1,"False trigger","Neither")))</f>
        <v>False trigger</v>
      </c>
    </row>
    <row r="3209" customFormat="false" ht="15" hidden="false" customHeight="false" outlineLevel="0" collapsed="false">
      <c r="A3209" s="8" t="n">
        <v>2073</v>
      </c>
      <c r="B3209" s="8" t="s">
        <v>339</v>
      </c>
      <c r="C3209" s="13" t="n">
        <v>11.7325055818739</v>
      </c>
      <c r="D3209" s="13" t="n">
        <v>9.77312499999999</v>
      </c>
      <c r="E3209" s="8" t="n">
        <f aca="false">IF(C3209&gt;=$B$4,1,0)</f>
        <v>1</v>
      </c>
      <c r="F3209" s="8" t="n">
        <f aca="false">IF(D3209&gt;=$B$4,1,0)</f>
        <v>0</v>
      </c>
      <c r="G3209" s="8" t="str">
        <f aca="false">IF(AND(E3209=1,F3209=1),"Both pay",IF(F3209=1,"Missed",IF(E3209=1,"False trigger","Neither")))</f>
        <v>False trigger</v>
      </c>
    </row>
    <row r="3210" customFormat="false" ht="15" hidden="false" customHeight="false" outlineLevel="0" collapsed="false">
      <c r="A3210" s="8" t="n">
        <v>2074</v>
      </c>
      <c r="B3210" s="8" t="s">
        <v>339</v>
      </c>
      <c r="C3210" s="13" t="n">
        <v>9.22817080905565</v>
      </c>
      <c r="D3210" s="13" t="n">
        <v>9.29625</v>
      </c>
      <c r="E3210" s="8" t="n">
        <f aca="false">IF(C3210&gt;=$B$4,1,0)</f>
        <v>0</v>
      </c>
      <c r="F3210" s="8" t="n">
        <f aca="false">IF(D3210&gt;=$B$4,1,0)</f>
        <v>0</v>
      </c>
      <c r="G3210" s="8" t="str">
        <f aca="false">IF(AND(E3210=1,F3210=1),"Both pay",IF(F3210=1,"Missed",IF(E3210=1,"False trigger","Neither")))</f>
        <v>Neither</v>
      </c>
    </row>
    <row r="3211" customFormat="false" ht="15" hidden="false" customHeight="false" outlineLevel="0" collapsed="false">
      <c r="A3211" s="8" t="n">
        <v>2077</v>
      </c>
      <c r="B3211" s="8" t="s">
        <v>339</v>
      </c>
      <c r="C3211" s="13" t="n">
        <v>5.90672217014261</v>
      </c>
      <c r="D3211" s="13" t="n">
        <v>8.6275</v>
      </c>
      <c r="E3211" s="8" t="n">
        <f aca="false">IF(C3211&gt;=$B$4,1,0)</f>
        <v>0</v>
      </c>
      <c r="F3211" s="8" t="n">
        <f aca="false">IF(D3211&gt;=$B$4,1,0)</f>
        <v>0</v>
      </c>
      <c r="G3211" s="8" t="str">
        <f aca="false">IF(AND(E3211=1,F3211=1),"Both pay",IF(F3211=1,"Missed",IF(E3211=1,"False trigger","Neither")))</f>
        <v>Neither</v>
      </c>
    </row>
    <row r="3212" customFormat="false" ht="15" hidden="false" customHeight="false" outlineLevel="0" collapsed="false">
      <c r="A3212" s="8" t="n">
        <v>2078</v>
      </c>
      <c r="B3212" s="8" t="s">
        <v>339</v>
      </c>
      <c r="C3212" s="13" t="n">
        <v>7.0951987985705</v>
      </c>
      <c r="D3212" s="13" t="n">
        <v>8.33125</v>
      </c>
      <c r="E3212" s="8" t="n">
        <f aca="false">IF(C3212&gt;=$B$4,1,0)</f>
        <v>0</v>
      </c>
      <c r="F3212" s="8" t="n">
        <f aca="false">IF(D3212&gt;=$B$4,1,0)</f>
        <v>0</v>
      </c>
      <c r="G3212" s="8" t="str">
        <f aca="false">IF(AND(E3212=1,F3212=1),"Both pay",IF(F3212=1,"Missed",IF(E3212=1,"False trigger","Neither")))</f>
        <v>Neither</v>
      </c>
    </row>
    <row r="3213" customFormat="false" ht="15" hidden="false" customHeight="false" outlineLevel="0" collapsed="false">
      <c r="A3213" s="8" t="n">
        <v>2079</v>
      </c>
      <c r="B3213" s="8" t="s">
        <v>339</v>
      </c>
      <c r="C3213" s="13" t="n">
        <v>8.75175524989919</v>
      </c>
      <c r="D3213" s="13" t="n">
        <v>6.354375</v>
      </c>
      <c r="E3213" s="8" t="n">
        <f aca="false">IF(C3213&gt;=$B$4,1,0)</f>
        <v>0</v>
      </c>
      <c r="F3213" s="8" t="n">
        <f aca="false">IF(D3213&gt;=$B$4,1,0)</f>
        <v>0</v>
      </c>
      <c r="G3213" s="8" t="str">
        <f aca="false">IF(AND(E3213=1,F3213=1),"Both pay",IF(F3213=1,"Missed",IF(E3213=1,"False trigger","Neither")))</f>
        <v>Neither</v>
      </c>
    </row>
    <row r="3214" customFormat="false" ht="15" hidden="false" customHeight="false" outlineLevel="0" collapsed="false">
      <c r="A3214" s="8" t="n">
        <v>2080</v>
      </c>
      <c r="B3214" s="8" t="s">
        <v>339</v>
      </c>
      <c r="C3214" s="13" t="n">
        <v>5.31748096503781</v>
      </c>
      <c r="D3214" s="13" t="n">
        <v>6.486875</v>
      </c>
      <c r="E3214" s="8" t="n">
        <f aca="false">IF(C3214&gt;=$B$4,1,0)</f>
        <v>0</v>
      </c>
      <c r="F3214" s="8" t="n">
        <f aca="false">IF(D3214&gt;=$B$4,1,0)</f>
        <v>0</v>
      </c>
      <c r="G3214" s="8" t="str">
        <f aca="false">IF(AND(E3214=1,F3214=1),"Both pay",IF(F3214=1,"Missed",IF(E3214=1,"False trigger","Neither")))</f>
        <v>Neither</v>
      </c>
    </row>
    <row r="3215" customFormat="false" ht="15" hidden="false" customHeight="false" outlineLevel="0" collapsed="false">
      <c r="A3215" s="8" t="n">
        <v>2081</v>
      </c>
      <c r="B3215" s="8" t="s">
        <v>339</v>
      </c>
      <c r="C3215" s="13" t="n">
        <v>3.33986691883313</v>
      </c>
      <c r="D3215" s="13" t="n">
        <v>6.748125</v>
      </c>
      <c r="E3215" s="8" t="n">
        <f aca="false">IF(C3215&gt;=$B$4,1,0)</f>
        <v>0</v>
      </c>
      <c r="F3215" s="8" t="n">
        <f aca="false">IF(D3215&gt;=$B$4,1,0)</f>
        <v>0</v>
      </c>
      <c r="G3215" s="8" t="str">
        <f aca="false">IF(AND(E3215=1,F3215=1),"Both pay",IF(F3215=1,"Missed",IF(E3215=1,"False trigger","Neither")))</f>
        <v>Neither</v>
      </c>
    </row>
    <row r="3216" customFormat="false" ht="15" hidden="false" customHeight="false" outlineLevel="0" collapsed="false">
      <c r="A3216" s="8" t="n">
        <v>2082</v>
      </c>
      <c r="B3216" s="8" t="s">
        <v>339</v>
      </c>
      <c r="C3216" s="13" t="n">
        <v>3.0756345495255</v>
      </c>
      <c r="D3216" s="13" t="n">
        <v>7.4875</v>
      </c>
      <c r="E3216" s="8" t="n">
        <f aca="false">IF(C3216&gt;=$B$4,1,0)</f>
        <v>0</v>
      </c>
      <c r="F3216" s="8" t="n">
        <f aca="false">IF(D3216&gt;=$B$4,1,0)</f>
        <v>0</v>
      </c>
      <c r="G3216" s="8" t="str">
        <f aca="false">IF(AND(E3216=1,F3216=1),"Both pay",IF(F3216=1,"Missed",IF(E3216=1,"False trigger","Neither")))</f>
        <v>Neither</v>
      </c>
    </row>
    <row r="3217" customFormat="false" ht="15" hidden="false" customHeight="false" outlineLevel="0" collapsed="false">
      <c r="A3217" s="8" t="n">
        <v>2083</v>
      </c>
      <c r="B3217" s="8" t="s">
        <v>339</v>
      </c>
      <c r="C3217" s="13" t="n">
        <v>3.1598204587157</v>
      </c>
      <c r="D3217" s="13" t="n">
        <v>8.3625</v>
      </c>
      <c r="E3217" s="8" t="n">
        <f aca="false">IF(C3217&gt;=$B$4,1,0)</f>
        <v>0</v>
      </c>
      <c r="F3217" s="8" t="n">
        <f aca="false">IF(D3217&gt;=$B$4,1,0)</f>
        <v>0</v>
      </c>
      <c r="G3217" s="8" t="str">
        <f aca="false">IF(AND(E3217=1,F3217=1),"Both pay",IF(F3217=1,"Missed",IF(E3217=1,"False trigger","Neither")))</f>
        <v>Neither</v>
      </c>
    </row>
    <row r="3218" customFormat="false" ht="15" hidden="false" customHeight="false" outlineLevel="0" collapsed="false">
      <c r="A3218" s="8" t="n">
        <v>2085</v>
      </c>
      <c r="B3218" s="8" t="s">
        <v>339</v>
      </c>
      <c r="C3218" s="13" t="n">
        <v>3.000020848823</v>
      </c>
      <c r="D3218" s="13" t="n">
        <v>5.518125</v>
      </c>
      <c r="E3218" s="8" t="n">
        <f aca="false">IF(C3218&gt;=$B$4,1,0)</f>
        <v>0</v>
      </c>
      <c r="F3218" s="8" t="n">
        <f aca="false">IF(D3218&gt;=$B$4,1,0)</f>
        <v>0</v>
      </c>
      <c r="G3218" s="8" t="str">
        <f aca="false">IF(AND(E3218=1,F3218=1),"Both pay",IF(F3218=1,"Missed",IF(E3218=1,"False trigger","Neither")))</f>
        <v>Neither</v>
      </c>
    </row>
    <row r="3219" customFormat="false" ht="15" hidden="false" customHeight="false" outlineLevel="0" collapsed="false">
      <c r="A3219" s="8" t="n">
        <v>2086</v>
      </c>
      <c r="B3219" s="8" t="s">
        <v>339</v>
      </c>
      <c r="C3219" s="13" t="n">
        <v>2.98931541121643</v>
      </c>
      <c r="D3219" s="13" t="n">
        <v>4.359375</v>
      </c>
      <c r="E3219" s="8" t="n">
        <f aca="false">IF(C3219&gt;=$B$4,1,0)</f>
        <v>0</v>
      </c>
      <c r="F3219" s="8" t="n">
        <f aca="false">IF(D3219&gt;=$B$4,1,0)</f>
        <v>0</v>
      </c>
      <c r="G3219" s="8" t="str">
        <f aca="false">IF(AND(E3219=1,F3219=1),"Both pay",IF(F3219=1,"Missed",IF(E3219=1,"False trigger","Neither")))</f>
        <v>Neither</v>
      </c>
    </row>
    <row r="3220" customFormat="false" ht="15" hidden="false" customHeight="false" outlineLevel="0" collapsed="false">
      <c r="A3220" s="8" t="n">
        <v>2087</v>
      </c>
      <c r="B3220" s="8" t="s">
        <v>339</v>
      </c>
      <c r="C3220" s="13" t="n">
        <v>2.45779105301469</v>
      </c>
      <c r="D3220" s="13" t="n">
        <v>5.82375</v>
      </c>
      <c r="E3220" s="8" t="n">
        <f aca="false">IF(C3220&gt;=$B$4,1,0)</f>
        <v>0</v>
      </c>
      <c r="F3220" s="8" t="n">
        <f aca="false">IF(D3220&gt;=$B$4,1,0)</f>
        <v>0</v>
      </c>
      <c r="G3220" s="8" t="str">
        <f aca="false">IF(AND(E3220=1,F3220=1),"Both pay",IF(F3220=1,"Missed",IF(E3220=1,"False trigger","Neither")))</f>
        <v>Neither</v>
      </c>
    </row>
    <row r="3221" customFormat="false" ht="15" hidden="false" customHeight="false" outlineLevel="0" collapsed="false">
      <c r="A3221" s="8" t="n">
        <v>2088</v>
      </c>
      <c r="B3221" s="8" t="s">
        <v>339</v>
      </c>
      <c r="C3221" s="13" t="n">
        <v>1.81598950812298</v>
      </c>
      <c r="D3221" s="13" t="n">
        <v>7.28937500000001</v>
      </c>
      <c r="E3221" s="8" t="n">
        <f aca="false">IF(C3221&gt;=$B$4,1,0)</f>
        <v>0</v>
      </c>
      <c r="F3221" s="8" t="n">
        <f aca="false">IF(D3221&gt;=$B$4,1,0)</f>
        <v>0</v>
      </c>
      <c r="G3221" s="8" t="str">
        <f aca="false">IF(AND(E3221=1,F3221=1),"Both pay",IF(F3221=1,"Missed",IF(E3221=1,"False trigger","Neither")))</f>
        <v>Neither</v>
      </c>
    </row>
    <row r="3222" customFormat="false" ht="15" hidden="false" customHeight="false" outlineLevel="0" collapsed="false">
      <c r="A3222" s="8" t="n">
        <v>2089</v>
      </c>
      <c r="B3222" s="8" t="s">
        <v>339</v>
      </c>
      <c r="C3222" s="13" t="n">
        <v>1.4700161876808</v>
      </c>
      <c r="D3222" s="13" t="n">
        <v>5.665</v>
      </c>
      <c r="E3222" s="8" t="n">
        <f aca="false">IF(C3222&gt;=$B$4,1,0)</f>
        <v>0</v>
      </c>
      <c r="F3222" s="8" t="n">
        <f aca="false">IF(D3222&gt;=$B$4,1,0)</f>
        <v>0</v>
      </c>
      <c r="G3222" s="8" t="str">
        <f aca="false">IF(AND(E3222=1,F3222=1),"Both pay",IF(F3222=1,"Missed",IF(E3222=1,"False trigger","Neither")))</f>
        <v>Neither</v>
      </c>
    </row>
    <row r="3223" customFormat="false" ht="15" hidden="false" customHeight="false" outlineLevel="0" collapsed="false">
      <c r="A3223" s="8" t="n">
        <v>2090</v>
      </c>
      <c r="B3223" s="8" t="s">
        <v>339</v>
      </c>
      <c r="C3223" s="13" t="n">
        <v>1.24554444779186</v>
      </c>
      <c r="D3223" s="13" t="n">
        <v>1.861875</v>
      </c>
      <c r="E3223" s="8" t="n">
        <f aca="false">IF(C3223&gt;=$B$4,1,0)</f>
        <v>0</v>
      </c>
      <c r="F3223" s="8" t="n">
        <f aca="false">IF(D3223&gt;=$B$4,1,0)</f>
        <v>0</v>
      </c>
      <c r="G3223" s="8" t="str">
        <f aca="false">IF(AND(E3223=1,F3223=1),"Both pay",IF(F3223=1,"Missed",IF(E3223=1,"False trigger","Neither")))</f>
        <v>Neither</v>
      </c>
    </row>
    <row r="3224" customFormat="false" ht="15" hidden="false" customHeight="false" outlineLevel="0" collapsed="false">
      <c r="A3224" s="8" t="n">
        <v>2091</v>
      </c>
      <c r="B3224" s="8" t="s">
        <v>339</v>
      </c>
      <c r="C3224" s="13" t="n">
        <v>0.863359734085481</v>
      </c>
      <c r="D3224" s="13" t="n">
        <v>0.619999999999997</v>
      </c>
      <c r="E3224" s="8" t="n">
        <f aca="false">IF(C3224&gt;=$B$4,1,0)</f>
        <v>0</v>
      </c>
      <c r="F3224" s="8" t="n">
        <f aca="false">IF(D3224&gt;=$B$4,1,0)</f>
        <v>0</v>
      </c>
      <c r="G3224" s="8" t="str">
        <f aca="false">IF(AND(E3224=1,F3224=1),"Both pay",IF(F3224=1,"Missed",IF(E3224=1,"False trigger","Neither")))</f>
        <v>Neither</v>
      </c>
    </row>
    <row r="3225" customFormat="false" ht="15" hidden="false" customHeight="false" outlineLevel="0" collapsed="false">
      <c r="A3225" s="8" t="n">
        <v>2092</v>
      </c>
      <c r="B3225" s="8" t="s">
        <v>339</v>
      </c>
      <c r="C3225" s="13" t="n">
        <v>1.07056397946828</v>
      </c>
      <c r="D3225" s="13" t="n">
        <v>0.384999999999998</v>
      </c>
      <c r="E3225" s="8" t="n">
        <f aca="false">IF(C3225&gt;=$B$4,1,0)</f>
        <v>0</v>
      </c>
      <c r="F3225" s="8" t="n">
        <f aca="false">IF(D3225&gt;=$B$4,1,0)</f>
        <v>0</v>
      </c>
      <c r="G3225" s="8" t="str">
        <f aca="false">IF(AND(E3225=1,F3225=1),"Both pay",IF(F3225=1,"Missed",IF(E3225=1,"False trigger","Neither")))</f>
        <v>Neither</v>
      </c>
    </row>
    <row r="3226" customFormat="false" ht="15" hidden="false" customHeight="false" outlineLevel="0" collapsed="false">
      <c r="A3226" s="8" t="n">
        <v>2093</v>
      </c>
      <c r="B3226" s="8" t="s">
        <v>339</v>
      </c>
      <c r="C3226" s="13" t="n">
        <v>0.790248220258032</v>
      </c>
      <c r="D3226" s="13" t="n">
        <v>0.58625</v>
      </c>
      <c r="E3226" s="8" t="n">
        <f aca="false">IF(C3226&gt;=$B$4,1,0)</f>
        <v>0</v>
      </c>
      <c r="F3226" s="8" t="n">
        <f aca="false">IF(D3226&gt;=$B$4,1,0)</f>
        <v>0</v>
      </c>
      <c r="G3226" s="8" t="str">
        <f aca="false">IF(AND(E3226=1,F3226=1),"Both pay",IF(F3226=1,"Missed",IF(E3226=1,"False trigger","Neither")))</f>
        <v>Neither</v>
      </c>
    </row>
    <row r="3227" customFormat="false" ht="15" hidden="false" customHeight="false" outlineLevel="0" collapsed="false">
      <c r="A3227" s="8" t="n">
        <v>2094</v>
      </c>
      <c r="B3227" s="8" t="s">
        <v>339</v>
      </c>
      <c r="C3227" s="13" t="n">
        <v>0.837905460154083</v>
      </c>
      <c r="D3227" s="13" t="n">
        <v>1.22375</v>
      </c>
      <c r="E3227" s="8" t="n">
        <f aca="false">IF(C3227&gt;=$B$4,1,0)</f>
        <v>0</v>
      </c>
      <c r="F3227" s="8" t="n">
        <f aca="false">IF(D3227&gt;=$B$4,1,0)</f>
        <v>0</v>
      </c>
      <c r="G3227" s="8" t="str">
        <f aca="false">IF(AND(E3227=1,F3227=1),"Both pay",IF(F3227=1,"Missed",IF(E3227=1,"False trigger","Neither")))</f>
        <v>Neither</v>
      </c>
    </row>
    <row r="3228" customFormat="false" ht="15" hidden="false" customHeight="false" outlineLevel="0" collapsed="false">
      <c r="A3228" s="8" t="n">
        <v>2095</v>
      </c>
      <c r="B3228" s="8" t="s">
        <v>339</v>
      </c>
      <c r="C3228" s="13" t="n">
        <v>1.05388646155337</v>
      </c>
      <c r="D3228" s="13" t="n">
        <v>1.815</v>
      </c>
      <c r="E3228" s="8" t="n">
        <f aca="false">IF(C3228&gt;=$B$4,1,0)</f>
        <v>0</v>
      </c>
      <c r="F3228" s="8" t="n">
        <f aca="false">IF(D3228&gt;=$B$4,1,0)</f>
        <v>0</v>
      </c>
      <c r="G3228" s="8" t="str">
        <f aca="false">IF(AND(E3228=1,F3228=1),"Both pay",IF(F3228=1,"Missed",IF(E3228=1,"False trigger","Neither")))</f>
        <v>Neither</v>
      </c>
    </row>
    <row r="3229" customFormat="false" ht="15" hidden="false" customHeight="false" outlineLevel="0" collapsed="false">
      <c r="A3229" s="8" t="n">
        <v>2096</v>
      </c>
      <c r="B3229" s="8" t="s">
        <v>339</v>
      </c>
      <c r="C3229" s="13" t="n">
        <v>1.40226897145055</v>
      </c>
      <c r="D3229" s="13" t="n">
        <v>1.7125</v>
      </c>
      <c r="E3229" s="8" t="n">
        <f aca="false">IF(C3229&gt;=$B$4,1,0)</f>
        <v>0</v>
      </c>
      <c r="F3229" s="8" t="n">
        <f aca="false">IF(D3229&gt;=$B$4,1,0)</f>
        <v>0</v>
      </c>
      <c r="G3229" s="8" t="str">
        <f aca="false">IF(AND(E3229=1,F3229=1),"Both pay",IF(F3229=1,"Missed",IF(E3229=1,"False trigger","Neither")))</f>
        <v>Neither</v>
      </c>
    </row>
    <row r="3230" customFormat="false" ht="15" hidden="false" customHeight="false" outlineLevel="0" collapsed="false">
      <c r="A3230" s="8" t="n">
        <v>2097</v>
      </c>
      <c r="B3230" s="8" t="s">
        <v>339</v>
      </c>
      <c r="C3230" s="13" t="n">
        <v>1.30349815443041</v>
      </c>
      <c r="D3230" s="13" t="n">
        <v>1.513125</v>
      </c>
      <c r="E3230" s="8" t="n">
        <f aca="false">IF(C3230&gt;=$B$4,1,0)</f>
        <v>0</v>
      </c>
      <c r="F3230" s="8" t="n">
        <f aca="false">IF(D3230&gt;=$B$4,1,0)</f>
        <v>0</v>
      </c>
      <c r="G3230" s="8" t="str">
        <f aca="false">IF(AND(E3230=1,F3230=1),"Both pay",IF(F3230=1,"Missed",IF(E3230=1,"False trigger","Neither")))</f>
        <v>Neither</v>
      </c>
    </row>
    <row r="3231" customFormat="false" ht="15" hidden="false" customHeight="false" outlineLevel="0" collapsed="false">
      <c r="A3231" s="8" t="n">
        <v>2098</v>
      </c>
      <c r="B3231" s="8" t="s">
        <v>339</v>
      </c>
      <c r="C3231" s="13" t="n">
        <v>1.4629394782524</v>
      </c>
      <c r="D3231" s="13" t="n">
        <v>1.691875</v>
      </c>
      <c r="E3231" s="8" t="n">
        <f aca="false">IF(C3231&gt;=$B$4,1,0)</f>
        <v>0</v>
      </c>
      <c r="F3231" s="8" t="n">
        <f aca="false">IF(D3231&gt;=$B$4,1,0)</f>
        <v>0</v>
      </c>
      <c r="G3231" s="8" t="str">
        <f aca="false">IF(AND(E3231=1,F3231=1),"Both pay",IF(F3231=1,"Missed",IF(E3231=1,"False trigger","Neither")))</f>
        <v>Neither</v>
      </c>
    </row>
    <row r="3232" customFormat="false" ht="15" hidden="false" customHeight="false" outlineLevel="0" collapsed="false">
      <c r="A3232" s="8" t="n">
        <v>2099</v>
      </c>
      <c r="B3232" s="8" t="s">
        <v>339</v>
      </c>
      <c r="C3232" s="13" t="n">
        <v>2.33216104640957</v>
      </c>
      <c r="D3232" s="13" t="n">
        <v>2.868125</v>
      </c>
      <c r="E3232" s="8" t="n">
        <f aca="false">IF(C3232&gt;=$B$4,1,0)</f>
        <v>0</v>
      </c>
      <c r="F3232" s="8" t="n">
        <f aca="false">IF(D3232&gt;=$B$4,1,0)</f>
        <v>0</v>
      </c>
      <c r="G3232" s="8" t="str">
        <f aca="false">IF(AND(E3232=1,F3232=1),"Both pay",IF(F3232=1,"Missed",IF(E3232=1,"False trigger","Neither")))</f>
        <v>Neither</v>
      </c>
    </row>
    <row r="3233" customFormat="false" ht="15" hidden="false" customHeight="false" outlineLevel="0" collapsed="false">
      <c r="A3233" s="8" t="n">
        <v>2100</v>
      </c>
      <c r="B3233" s="8" t="s">
        <v>339</v>
      </c>
      <c r="C3233" s="13" t="n">
        <v>3.06101685711026</v>
      </c>
      <c r="D3233" s="13" t="n">
        <v>4.005</v>
      </c>
      <c r="E3233" s="8" t="n">
        <f aca="false">IF(C3233&gt;=$B$4,1,0)</f>
        <v>0</v>
      </c>
      <c r="F3233" s="8" t="n">
        <f aca="false">IF(D3233&gt;=$B$4,1,0)</f>
        <v>0</v>
      </c>
      <c r="G3233" s="8" t="str">
        <f aca="false">IF(AND(E3233=1,F3233=1),"Both pay",IF(F3233=1,"Missed",IF(E3233=1,"False trigger","Neither")))</f>
        <v>Neither</v>
      </c>
    </row>
    <row r="3234" customFormat="false" ht="15" hidden="false" customHeight="false" outlineLevel="0" collapsed="false">
      <c r="A3234" s="8" t="n">
        <v>2101</v>
      </c>
      <c r="B3234" s="8" t="s">
        <v>339</v>
      </c>
      <c r="C3234" s="13" t="n">
        <v>5.8083684901593</v>
      </c>
      <c r="D3234" s="13" t="n">
        <v>4.665</v>
      </c>
      <c r="E3234" s="8" t="n">
        <f aca="false">IF(C3234&gt;=$B$4,1,0)</f>
        <v>0</v>
      </c>
      <c r="F3234" s="8" t="n">
        <f aca="false">IF(D3234&gt;=$B$4,1,0)</f>
        <v>0</v>
      </c>
      <c r="G3234" s="8" t="str">
        <f aca="false">IF(AND(E3234=1,F3234=1),"Both pay",IF(F3234=1,"Missed",IF(E3234=1,"False trigger","Neither")))</f>
        <v>Neither</v>
      </c>
    </row>
    <row r="3235" customFormat="false" ht="15" hidden="false" customHeight="false" outlineLevel="0" collapsed="false">
      <c r="A3235" s="8" t="n">
        <v>2102</v>
      </c>
      <c r="B3235" s="8" t="s">
        <v>339</v>
      </c>
      <c r="C3235" s="13" t="n">
        <v>7.9044525129306</v>
      </c>
      <c r="D3235" s="13" t="n">
        <v>4.73</v>
      </c>
      <c r="E3235" s="8" t="n">
        <f aca="false">IF(C3235&gt;=$B$4,1,0)</f>
        <v>0</v>
      </c>
      <c r="F3235" s="8" t="n">
        <f aca="false">IF(D3235&gt;=$B$4,1,0)</f>
        <v>0</v>
      </c>
      <c r="G3235" s="8" t="str">
        <f aca="false">IF(AND(E3235=1,F3235=1),"Both pay",IF(F3235=1,"Missed",IF(E3235=1,"False trigger","Neither")))</f>
        <v>Neither</v>
      </c>
    </row>
    <row r="3236" customFormat="false" ht="15" hidden="false" customHeight="false" outlineLevel="0" collapsed="false">
      <c r="A3236" s="8" t="n">
        <v>2103</v>
      </c>
      <c r="B3236" s="8" t="s">
        <v>339</v>
      </c>
      <c r="C3236" s="13" t="n">
        <v>3.94009288700453</v>
      </c>
      <c r="D3236" s="13" t="n">
        <v>3.090625</v>
      </c>
      <c r="E3236" s="8" t="n">
        <f aca="false">IF(C3236&gt;=$B$4,1,0)</f>
        <v>0</v>
      </c>
      <c r="F3236" s="8" t="n">
        <f aca="false">IF(D3236&gt;=$B$4,1,0)</f>
        <v>0</v>
      </c>
      <c r="G3236" s="8" t="str">
        <f aca="false">IF(AND(E3236=1,F3236=1),"Both pay",IF(F3236=1,"Missed",IF(E3236=1,"False trigger","Neither")))</f>
        <v>Neither</v>
      </c>
    </row>
    <row r="3237" customFormat="false" ht="15" hidden="false" customHeight="false" outlineLevel="0" collapsed="false">
      <c r="A3237" s="8" t="n">
        <v>2104</v>
      </c>
      <c r="B3237" s="8" t="s">
        <v>339</v>
      </c>
      <c r="C3237" s="13" t="n">
        <v>2.58074402028852</v>
      </c>
      <c r="D3237" s="13" t="n">
        <v>1.739375</v>
      </c>
      <c r="E3237" s="8" t="n">
        <f aca="false">IF(C3237&gt;=$B$4,1,0)</f>
        <v>0</v>
      </c>
      <c r="F3237" s="8" t="n">
        <f aca="false">IF(D3237&gt;=$B$4,1,0)</f>
        <v>0</v>
      </c>
      <c r="G3237" s="8" t="str">
        <f aca="false">IF(AND(E3237=1,F3237=1),"Both pay",IF(F3237=1,"Missed",IF(E3237=1,"False trigger","Neither")))</f>
        <v>Neither</v>
      </c>
    </row>
    <row r="3238" customFormat="false" ht="15" hidden="false" customHeight="false" outlineLevel="0" collapsed="false">
      <c r="A3238" s="8" t="n">
        <v>2105</v>
      </c>
      <c r="B3238" s="8" t="s">
        <v>339</v>
      </c>
      <c r="C3238" s="13" t="n">
        <v>1.201952386079</v>
      </c>
      <c r="D3238" s="13" t="n">
        <v>1.270625</v>
      </c>
      <c r="E3238" s="8" t="n">
        <f aca="false">IF(C3238&gt;=$B$4,1,0)</f>
        <v>0</v>
      </c>
      <c r="F3238" s="8" t="n">
        <f aca="false">IF(D3238&gt;=$B$4,1,0)</f>
        <v>0</v>
      </c>
      <c r="G3238" s="8" t="str">
        <f aca="false">IF(AND(E3238=1,F3238=1),"Both pay",IF(F3238=1,"Missed",IF(E3238=1,"False trigger","Neither")))</f>
        <v>Neither</v>
      </c>
    </row>
    <row r="3239" customFormat="false" ht="15" hidden="false" customHeight="false" outlineLevel="0" collapsed="false">
      <c r="A3239" s="8" t="n">
        <v>2106</v>
      </c>
      <c r="B3239" s="8" t="s">
        <v>339</v>
      </c>
      <c r="C3239" s="13" t="n">
        <v>1.43834761613257</v>
      </c>
      <c r="D3239" s="13" t="n">
        <v>0.673125000000001</v>
      </c>
      <c r="E3239" s="8" t="n">
        <f aca="false">IF(C3239&gt;=$B$4,1,0)</f>
        <v>0</v>
      </c>
      <c r="F3239" s="8" t="n">
        <f aca="false">IF(D3239&gt;=$B$4,1,0)</f>
        <v>0</v>
      </c>
      <c r="G3239" s="8" t="str">
        <f aca="false">IF(AND(E3239=1,F3239=1),"Both pay",IF(F3239=1,"Missed",IF(E3239=1,"False trigger","Neither")))</f>
        <v>Neither</v>
      </c>
    </row>
    <row r="3240" customFormat="false" ht="15" hidden="false" customHeight="false" outlineLevel="0" collapsed="false">
      <c r="A3240" s="8" t="n">
        <v>2111</v>
      </c>
      <c r="B3240" s="8" t="s">
        <v>339</v>
      </c>
      <c r="C3240" s="13" t="n">
        <v>15.9656494840117</v>
      </c>
      <c r="D3240" s="13" t="n">
        <v>13.294375</v>
      </c>
      <c r="E3240" s="8" t="n">
        <f aca="false">IF(C3240&gt;=$B$4,1,0)</f>
        <v>1</v>
      </c>
      <c r="F3240" s="8" t="n">
        <f aca="false">IF(D3240&gt;=$B$4,1,0)</f>
        <v>1</v>
      </c>
      <c r="G3240" s="8" t="str">
        <f aca="false">IF(AND(E3240=1,F3240=1),"Both pay",IF(F3240=1,"Missed",IF(E3240=1,"False trigger","Neither")))</f>
        <v>Both pay</v>
      </c>
    </row>
    <row r="3241" customFormat="false" ht="15" hidden="false" customHeight="false" outlineLevel="0" collapsed="false">
      <c r="A3241" s="8" t="n">
        <v>2112</v>
      </c>
      <c r="B3241" s="8" t="s">
        <v>339</v>
      </c>
      <c r="C3241" s="13" t="n">
        <v>15.1391531709443</v>
      </c>
      <c r="D3241" s="13" t="n">
        <v>13.66625</v>
      </c>
      <c r="E3241" s="8" t="n">
        <f aca="false">IF(C3241&gt;=$B$4,1,0)</f>
        <v>1</v>
      </c>
      <c r="F3241" s="8" t="n">
        <f aca="false">IF(D3241&gt;=$B$4,1,0)</f>
        <v>1</v>
      </c>
      <c r="G3241" s="8" t="str">
        <f aca="false">IF(AND(E3241=1,F3241=1),"Both pay",IF(F3241=1,"Missed",IF(E3241=1,"False trigger","Neither")))</f>
        <v>Both pay</v>
      </c>
    </row>
    <row r="3242" customFormat="false" ht="15" hidden="false" customHeight="false" outlineLevel="0" collapsed="false">
      <c r="A3242" s="8" t="n">
        <v>2113</v>
      </c>
      <c r="B3242" s="8" t="s">
        <v>339</v>
      </c>
      <c r="C3242" s="13" t="n">
        <v>14.0949143275678</v>
      </c>
      <c r="D3242" s="13" t="n">
        <v>14.16625</v>
      </c>
      <c r="E3242" s="8" t="n">
        <f aca="false">IF(C3242&gt;=$B$4,1,0)</f>
        <v>1</v>
      </c>
      <c r="F3242" s="8" t="n">
        <f aca="false">IF(D3242&gt;=$B$4,1,0)</f>
        <v>1</v>
      </c>
      <c r="G3242" s="8" t="str">
        <f aca="false">IF(AND(E3242=1,F3242=1),"Both pay",IF(F3242=1,"Missed",IF(E3242=1,"False trigger","Neither")))</f>
        <v>Both pay</v>
      </c>
    </row>
    <row r="3243" customFormat="false" ht="15" hidden="false" customHeight="false" outlineLevel="0" collapsed="false">
      <c r="A3243" s="8" t="n">
        <v>2114</v>
      </c>
      <c r="B3243" s="8" t="s">
        <v>339</v>
      </c>
      <c r="C3243" s="13" t="n">
        <v>13.3385145066747</v>
      </c>
      <c r="D3243" s="13" t="n">
        <v>14.341875</v>
      </c>
      <c r="E3243" s="8" t="n">
        <f aca="false">IF(C3243&gt;=$B$4,1,0)</f>
        <v>1</v>
      </c>
      <c r="F3243" s="8" t="n">
        <f aca="false">IF(D3243&gt;=$B$4,1,0)</f>
        <v>1</v>
      </c>
      <c r="G3243" s="8" t="str">
        <f aca="false">IF(AND(E3243=1,F3243=1),"Both pay",IF(F3243=1,"Missed",IF(E3243=1,"False trigger","Neither")))</f>
        <v>Both pay</v>
      </c>
    </row>
    <row r="3244" customFormat="false" ht="15" hidden="false" customHeight="false" outlineLevel="0" collapsed="false">
      <c r="A3244" s="8" t="n">
        <v>2115</v>
      </c>
      <c r="B3244" s="8" t="s">
        <v>339</v>
      </c>
      <c r="C3244" s="13" t="n">
        <v>12.3805673856128</v>
      </c>
      <c r="D3244" s="13" t="n">
        <v>12.789375</v>
      </c>
      <c r="E3244" s="8" t="n">
        <f aca="false">IF(C3244&gt;=$B$4,1,0)</f>
        <v>1</v>
      </c>
      <c r="F3244" s="8" t="n">
        <f aca="false">IF(D3244&gt;=$B$4,1,0)</f>
        <v>1</v>
      </c>
      <c r="G3244" s="8" t="str">
        <f aca="false">IF(AND(E3244=1,F3244=1),"Both pay",IF(F3244=1,"Missed",IF(E3244=1,"False trigger","Neither")))</f>
        <v>Both pay</v>
      </c>
    </row>
    <row r="3245" customFormat="false" ht="15" hidden="false" customHeight="false" outlineLevel="0" collapsed="false">
      <c r="A3245" s="8" t="n">
        <v>2116</v>
      </c>
      <c r="B3245" s="8" t="s">
        <v>339</v>
      </c>
      <c r="C3245" s="13" t="n">
        <v>12.2619668461289</v>
      </c>
      <c r="D3245" s="13" t="n">
        <v>11.52625</v>
      </c>
      <c r="E3245" s="8" t="n">
        <f aca="false">IF(C3245&gt;=$B$4,1,0)</f>
        <v>1</v>
      </c>
      <c r="F3245" s="8" t="n">
        <f aca="false">IF(D3245&gt;=$B$4,1,0)</f>
        <v>1</v>
      </c>
      <c r="G3245" s="8" t="str">
        <f aca="false">IF(AND(E3245=1,F3245=1),"Both pay",IF(F3245=1,"Missed",IF(E3245=1,"False trigger","Neither")))</f>
        <v>Both pay</v>
      </c>
    </row>
    <row r="3246" customFormat="false" ht="15" hidden="false" customHeight="false" outlineLevel="0" collapsed="false">
      <c r="A3246" s="8" t="n">
        <v>2117</v>
      </c>
      <c r="B3246" s="8" t="s">
        <v>339</v>
      </c>
      <c r="C3246" s="13" t="n">
        <v>12.6943324742339</v>
      </c>
      <c r="D3246" s="13" t="n">
        <v>12.119375</v>
      </c>
      <c r="E3246" s="8" t="n">
        <f aca="false">IF(C3246&gt;=$B$4,1,0)</f>
        <v>1</v>
      </c>
      <c r="F3246" s="8" t="n">
        <f aca="false">IF(D3246&gt;=$B$4,1,0)</f>
        <v>1</v>
      </c>
      <c r="G3246" s="8" t="str">
        <f aca="false">IF(AND(E3246=1,F3246=1),"Both pay",IF(F3246=1,"Missed",IF(E3246=1,"False trigger","Neither")))</f>
        <v>Both pay</v>
      </c>
    </row>
    <row r="3247" customFormat="false" ht="15" hidden="false" customHeight="false" outlineLevel="0" collapsed="false">
      <c r="A3247" s="8" t="n">
        <v>2118</v>
      </c>
      <c r="B3247" s="8" t="s">
        <v>339</v>
      </c>
      <c r="C3247" s="13" t="n">
        <v>13.7389591455673</v>
      </c>
      <c r="D3247" s="13" t="n">
        <v>13.08</v>
      </c>
      <c r="E3247" s="8" t="n">
        <f aca="false">IF(C3247&gt;=$B$4,1,0)</f>
        <v>1</v>
      </c>
      <c r="F3247" s="8" t="n">
        <f aca="false">IF(D3247&gt;=$B$4,1,0)</f>
        <v>1</v>
      </c>
      <c r="G3247" s="8" t="str">
        <f aca="false">IF(AND(E3247=1,F3247=1),"Both pay",IF(F3247=1,"Missed",IF(E3247=1,"False trigger","Neither")))</f>
        <v>Both pay</v>
      </c>
    </row>
    <row r="3248" customFormat="false" ht="15" hidden="false" customHeight="false" outlineLevel="0" collapsed="false">
      <c r="A3248" s="8" t="n">
        <v>2121</v>
      </c>
      <c r="B3248" s="8" t="s">
        <v>339</v>
      </c>
      <c r="C3248" s="13" t="n">
        <v>16.8825238478065</v>
      </c>
      <c r="D3248" s="13" t="n">
        <v>18.134375</v>
      </c>
      <c r="E3248" s="8" t="n">
        <f aca="false">IF(C3248&gt;=$B$4,1,0)</f>
        <v>1</v>
      </c>
      <c r="F3248" s="8" t="n">
        <f aca="false">IF(D3248&gt;=$B$4,1,0)</f>
        <v>1</v>
      </c>
      <c r="G3248" s="8" t="str">
        <f aca="false">IF(AND(E3248=1,F3248=1),"Both pay",IF(F3248=1,"Missed",IF(E3248=1,"False trigger","Neither")))</f>
        <v>Both pay</v>
      </c>
    </row>
    <row r="3249" customFormat="false" ht="15" hidden="false" customHeight="false" outlineLevel="0" collapsed="false">
      <c r="A3249" s="8" t="n">
        <v>2122</v>
      </c>
      <c r="B3249" s="8" t="s">
        <v>339</v>
      </c>
      <c r="C3249" s="13" t="n">
        <v>15.6709577984211</v>
      </c>
      <c r="D3249" s="13" t="n">
        <v>16.43875</v>
      </c>
      <c r="E3249" s="8" t="n">
        <f aca="false">IF(C3249&gt;=$B$4,1,0)</f>
        <v>1</v>
      </c>
      <c r="F3249" s="8" t="n">
        <f aca="false">IF(D3249&gt;=$B$4,1,0)</f>
        <v>1</v>
      </c>
      <c r="G3249" s="8" t="str">
        <f aca="false">IF(AND(E3249=1,F3249=1),"Both pay",IF(F3249=1,"Missed",IF(E3249=1,"False trigger","Neither")))</f>
        <v>Both pay</v>
      </c>
    </row>
    <row r="3250" customFormat="false" ht="15" hidden="false" customHeight="false" outlineLevel="0" collapsed="false">
      <c r="A3250" s="8" t="n">
        <v>2123</v>
      </c>
      <c r="B3250" s="8" t="s">
        <v>339</v>
      </c>
      <c r="C3250" s="13" t="n">
        <v>14.0440031575459</v>
      </c>
      <c r="D3250" s="13" t="n">
        <v>13.69125</v>
      </c>
      <c r="E3250" s="8" t="n">
        <f aca="false">IF(C3250&gt;=$B$4,1,0)</f>
        <v>1</v>
      </c>
      <c r="F3250" s="8" t="n">
        <f aca="false">IF(D3250&gt;=$B$4,1,0)</f>
        <v>1</v>
      </c>
      <c r="G3250" s="8" t="str">
        <f aca="false">IF(AND(E3250=1,F3250=1),"Both pay",IF(F3250=1,"Missed",IF(E3250=1,"False trigger","Neither")))</f>
        <v>Both pay</v>
      </c>
    </row>
    <row r="3251" customFormat="false" ht="15" hidden="false" customHeight="false" outlineLevel="0" collapsed="false">
      <c r="A3251" s="8" t="n">
        <v>2124</v>
      </c>
      <c r="B3251" s="8" t="s">
        <v>339</v>
      </c>
      <c r="C3251" s="13" t="n">
        <v>13.2398091010494</v>
      </c>
      <c r="D3251" s="13" t="n">
        <v>12.1125</v>
      </c>
      <c r="E3251" s="8" t="n">
        <f aca="false">IF(C3251&gt;=$B$4,1,0)</f>
        <v>1</v>
      </c>
      <c r="F3251" s="8" t="n">
        <f aca="false">IF(D3251&gt;=$B$4,1,0)</f>
        <v>1</v>
      </c>
      <c r="G3251" s="8" t="str">
        <f aca="false">IF(AND(E3251=1,F3251=1),"Both pay",IF(F3251=1,"Missed",IF(E3251=1,"False trigger","Neither")))</f>
        <v>Both pay</v>
      </c>
    </row>
    <row r="3252" customFormat="false" ht="15" hidden="false" customHeight="false" outlineLevel="0" collapsed="false">
      <c r="A3252" s="8" t="n">
        <v>2125</v>
      </c>
      <c r="B3252" s="8" t="s">
        <v>339</v>
      </c>
      <c r="C3252" s="13" t="n">
        <v>13.799062724554</v>
      </c>
      <c r="D3252" s="13" t="n">
        <v>12.124375</v>
      </c>
      <c r="E3252" s="8" t="n">
        <f aca="false">IF(C3252&gt;=$B$4,1,0)</f>
        <v>1</v>
      </c>
      <c r="F3252" s="8" t="n">
        <f aca="false">IF(D3252&gt;=$B$4,1,0)</f>
        <v>1</v>
      </c>
      <c r="G3252" s="8" t="str">
        <f aca="false">IF(AND(E3252=1,F3252=1),"Both pay",IF(F3252=1,"Missed",IF(E3252=1,"False trigger","Neither")))</f>
        <v>Both pay</v>
      </c>
    </row>
    <row r="3253" customFormat="false" ht="15" hidden="false" customHeight="false" outlineLevel="0" collapsed="false">
      <c r="A3253" s="8" t="n">
        <v>2126</v>
      </c>
      <c r="B3253" s="8" t="s">
        <v>339</v>
      </c>
      <c r="C3253" s="13" t="n">
        <v>12.462499234575</v>
      </c>
      <c r="D3253" s="13" t="n">
        <v>11.01875</v>
      </c>
      <c r="E3253" s="8" t="n">
        <f aca="false">IF(C3253&gt;=$B$4,1,0)</f>
        <v>1</v>
      </c>
      <c r="F3253" s="8" t="n">
        <f aca="false">IF(D3253&gt;=$B$4,1,0)</f>
        <v>1</v>
      </c>
      <c r="G3253" s="8" t="str">
        <f aca="false">IF(AND(E3253=1,F3253=1),"Both pay",IF(F3253=1,"Missed",IF(E3253=1,"False trigger","Neither")))</f>
        <v>Both pay</v>
      </c>
    </row>
    <row r="3254" customFormat="false" ht="15" hidden="false" customHeight="false" outlineLevel="0" collapsed="false">
      <c r="A3254" s="8" t="n">
        <v>2127</v>
      </c>
      <c r="B3254" s="8" t="s">
        <v>339</v>
      </c>
      <c r="C3254" s="13" t="n">
        <v>10.187624109795</v>
      </c>
      <c r="D3254" s="13" t="n">
        <v>9.511875</v>
      </c>
      <c r="E3254" s="8" t="n">
        <f aca="false">IF(C3254&gt;=$B$4,1,0)</f>
        <v>1</v>
      </c>
      <c r="F3254" s="8" t="n">
        <f aca="false">IF(D3254&gt;=$B$4,1,0)</f>
        <v>0</v>
      </c>
      <c r="G3254" s="8" t="str">
        <f aca="false">IF(AND(E3254=1,F3254=1),"Both pay",IF(F3254=1,"Missed",IF(E3254=1,"False trigger","Neither")))</f>
        <v>False trigger</v>
      </c>
    </row>
    <row r="3255" customFormat="false" ht="15" hidden="false" customHeight="false" outlineLevel="0" collapsed="false">
      <c r="A3255" s="8" t="n">
        <v>2128</v>
      </c>
      <c r="B3255" s="8" t="s">
        <v>339</v>
      </c>
      <c r="C3255" s="13" t="n">
        <v>8.90202552803263</v>
      </c>
      <c r="D3255" s="13" t="n">
        <v>8.10062499999999</v>
      </c>
      <c r="E3255" s="8" t="n">
        <f aca="false">IF(C3255&gt;=$B$4,1,0)</f>
        <v>0</v>
      </c>
      <c r="F3255" s="8" t="n">
        <f aca="false">IF(D3255&gt;=$B$4,1,0)</f>
        <v>0</v>
      </c>
      <c r="G3255" s="8" t="str">
        <f aca="false">IF(AND(E3255=1,F3255=1),"Both pay",IF(F3255=1,"Missed",IF(E3255=1,"False trigger","Neither")))</f>
        <v>Neither</v>
      </c>
    </row>
    <row r="3256" customFormat="false" ht="15" hidden="false" customHeight="false" outlineLevel="0" collapsed="false">
      <c r="A3256" s="8" t="n">
        <v>2129</v>
      </c>
      <c r="B3256" s="8" t="s">
        <v>339</v>
      </c>
      <c r="C3256" s="13" t="n">
        <v>8.00240744096038</v>
      </c>
      <c r="D3256" s="13" t="n">
        <v>7.656875</v>
      </c>
      <c r="E3256" s="8" t="n">
        <f aca="false">IF(C3256&gt;=$B$4,1,0)</f>
        <v>0</v>
      </c>
      <c r="F3256" s="8" t="n">
        <f aca="false">IF(D3256&gt;=$B$4,1,0)</f>
        <v>0</v>
      </c>
      <c r="G3256" s="8" t="str">
        <f aca="false">IF(AND(E3256=1,F3256=1),"Both pay",IF(F3256=1,"Missed",IF(E3256=1,"False trigger","Neither")))</f>
        <v>Neither</v>
      </c>
    </row>
    <row r="3257" customFormat="false" ht="15" hidden="false" customHeight="false" outlineLevel="0" collapsed="false">
      <c r="A3257" s="8" t="n">
        <v>2130</v>
      </c>
      <c r="B3257" s="8" t="s">
        <v>339</v>
      </c>
      <c r="C3257" s="13" t="n">
        <v>8.04871866183507</v>
      </c>
      <c r="D3257" s="13" t="n">
        <v>9.179375</v>
      </c>
      <c r="E3257" s="8" t="n">
        <f aca="false">IF(C3257&gt;=$B$4,1,0)</f>
        <v>0</v>
      </c>
      <c r="F3257" s="8" t="n">
        <f aca="false">IF(D3257&gt;=$B$4,1,0)</f>
        <v>0</v>
      </c>
      <c r="G3257" s="8" t="str">
        <f aca="false">IF(AND(E3257=1,F3257=1),"Both pay",IF(F3257=1,"Missed",IF(E3257=1,"False trigger","Neither")))</f>
        <v>Neither</v>
      </c>
    </row>
    <row r="3258" customFormat="false" ht="15" hidden="false" customHeight="false" outlineLevel="0" collapsed="false">
      <c r="A3258" s="8" t="n">
        <v>2132</v>
      </c>
      <c r="B3258" s="8" t="s">
        <v>339</v>
      </c>
      <c r="C3258" s="13" t="n">
        <v>8.21260891874774</v>
      </c>
      <c r="D3258" s="13" t="n">
        <v>7.02125</v>
      </c>
      <c r="E3258" s="8" t="n">
        <f aca="false">IF(C3258&gt;=$B$4,1,0)</f>
        <v>0</v>
      </c>
      <c r="F3258" s="8" t="n">
        <f aca="false">IF(D3258&gt;=$B$4,1,0)</f>
        <v>0</v>
      </c>
      <c r="G3258" s="8" t="str">
        <f aca="false">IF(AND(E3258=1,F3258=1),"Both pay",IF(F3258=1,"Missed",IF(E3258=1,"False trigger","Neither")))</f>
        <v>Neither</v>
      </c>
    </row>
    <row r="3259" customFormat="false" ht="15" hidden="false" customHeight="false" outlineLevel="0" collapsed="false">
      <c r="A3259" s="8" t="n">
        <v>2133</v>
      </c>
      <c r="B3259" s="8" t="s">
        <v>339</v>
      </c>
      <c r="C3259" s="13" t="n">
        <v>8.86483785525808</v>
      </c>
      <c r="D3259" s="13" t="n">
        <v>6.578125</v>
      </c>
      <c r="E3259" s="8" t="n">
        <f aca="false">IF(C3259&gt;=$B$4,1,0)</f>
        <v>0</v>
      </c>
      <c r="F3259" s="8" t="n">
        <f aca="false">IF(D3259&gt;=$B$4,1,0)</f>
        <v>0</v>
      </c>
      <c r="G3259" s="8" t="str">
        <f aca="false">IF(AND(E3259=1,F3259=1),"Both pay",IF(F3259=1,"Missed",IF(E3259=1,"False trigger","Neither")))</f>
        <v>Neither</v>
      </c>
    </row>
    <row r="3260" customFormat="false" ht="15" hidden="false" customHeight="false" outlineLevel="0" collapsed="false">
      <c r="A3260" s="8" t="n">
        <v>2134</v>
      </c>
      <c r="B3260" s="8" t="s">
        <v>339</v>
      </c>
      <c r="C3260" s="13" t="n">
        <v>7.68787004869111</v>
      </c>
      <c r="D3260" s="13" t="n">
        <v>7.254375</v>
      </c>
      <c r="E3260" s="8" t="n">
        <f aca="false">IF(C3260&gt;=$B$4,1,0)</f>
        <v>0</v>
      </c>
      <c r="F3260" s="8" t="n">
        <f aca="false">IF(D3260&gt;=$B$4,1,0)</f>
        <v>0</v>
      </c>
      <c r="G3260" s="8" t="str">
        <f aca="false">IF(AND(E3260=1,F3260=1),"Both pay",IF(F3260=1,"Missed",IF(E3260=1,"False trigger","Neither")))</f>
        <v>Neither</v>
      </c>
    </row>
    <row r="3261" customFormat="false" ht="15" hidden="false" customHeight="false" outlineLevel="0" collapsed="false">
      <c r="A3261" s="8" t="n">
        <v>2135</v>
      </c>
      <c r="B3261" s="8" t="s">
        <v>339</v>
      </c>
      <c r="C3261" s="13" t="n">
        <v>6.17622891864694</v>
      </c>
      <c r="D3261" s="13" t="n">
        <v>6.64125</v>
      </c>
      <c r="E3261" s="8" t="n">
        <f aca="false">IF(C3261&gt;=$B$4,1,0)</f>
        <v>0</v>
      </c>
      <c r="F3261" s="8" t="n">
        <f aca="false">IF(D3261&gt;=$B$4,1,0)</f>
        <v>0</v>
      </c>
      <c r="G3261" s="8" t="str">
        <f aca="false">IF(AND(E3261=1,F3261=1),"Both pay",IF(F3261=1,"Missed",IF(E3261=1,"False trigger","Neither")))</f>
        <v>Neither</v>
      </c>
    </row>
    <row r="3262" customFormat="false" ht="15" hidden="false" customHeight="false" outlineLevel="0" collapsed="false">
      <c r="A3262" s="8" t="n">
        <v>2136</v>
      </c>
      <c r="B3262" s="8" t="s">
        <v>339</v>
      </c>
      <c r="C3262" s="13" t="n">
        <v>3.84925671926776</v>
      </c>
      <c r="D3262" s="13" t="n">
        <v>6.4025</v>
      </c>
      <c r="E3262" s="8" t="n">
        <f aca="false">IF(C3262&gt;=$B$4,1,0)</f>
        <v>0</v>
      </c>
      <c r="F3262" s="8" t="n">
        <f aca="false">IF(D3262&gt;=$B$4,1,0)</f>
        <v>0</v>
      </c>
      <c r="G3262" s="8" t="str">
        <f aca="false">IF(AND(E3262=1,F3262=1),"Both pay",IF(F3262=1,"Missed",IF(E3262=1,"False trigger","Neither")))</f>
        <v>Neither</v>
      </c>
    </row>
    <row r="3263" customFormat="false" ht="15" hidden="false" customHeight="false" outlineLevel="0" collapsed="false">
      <c r="A3263" s="8" t="n">
        <v>2137</v>
      </c>
      <c r="B3263" s="8" t="s">
        <v>339</v>
      </c>
      <c r="C3263" s="13" t="n">
        <v>3.00653689399586</v>
      </c>
      <c r="D3263" s="13" t="n">
        <v>8.616875</v>
      </c>
      <c r="E3263" s="8" t="n">
        <f aca="false">IF(C3263&gt;=$B$4,1,0)</f>
        <v>0</v>
      </c>
      <c r="F3263" s="8" t="n">
        <f aca="false">IF(D3263&gt;=$B$4,1,0)</f>
        <v>0</v>
      </c>
      <c r="G3263" s="8" t="str">
        <f aca="false">IF(AND(E3263=1,F3263=1),"Both pay",IF(F3263=1,"Missed",IF(E3263=1,"False trigger","Neither")))</f>
        <v>Neither</v>
      </c>
    </row>
    <row r="3264" customFormat="false" ht="15" hidden="false" customHeight="false" outlineLevel="0" collapsed="false">
      <c r="A3264" s="8" t="n">
        <v>2138</v>
      </c>
      <c r="B3264" s="8" t="s">
        <v>339</v>
      </c>
      <c r="C3264" s="13" t="n">
        <v>3.22782847093835</v>
      </c>
      <c r="D3264" s="13" t="n">
        <v>9.960625</v>
      </c>
      <c r="E3264" s="8" t="n">
        <f aca="false">IF(C3264&gt;=$B$4,1,0)</f>
        <v>0</v>
      </c>
      <c r="F3264" s="8" t="n">
        <f aca="false">IF(D3264&gt;=$B$4,1,0)</f>
        <v>0</v>
      </c>
      <c r="G3264" s="8" t="str">
        <f aca="false">IF(AND(E3264=1,F3264=1),"Both pay",IF(F3264=1,"Missed",IF(E3264=1,"False trigger","Neither")))</f>
        <v>Neither</v>
      </c>
    </row>
    <row r="3265" customFormat="false" ht="15" hidden="false" customHeight="false" outlineLevel="0" collapsed="false">
      <c r="A3265" s="8" t="n">
        <v>2139</v>
      </c>
      <c r="B3265" s="8" t="s">
        <v>339</v>
      </c>
      <c r="C3265" s="13" t="n">
        <v>3.37451300520783</v>
      </c>
      <c r="D3265" s="13" t="n">
        <v>8.3625</v>
      </c>
      <c r="E3265" s="8" t="n">
        <f aca="false">IF(C3265&gt;=$B$4,1,0)</f>
        <v>0</v>
      </c>
      <c r="F3265" s="8" t="n">
        <f aca="false">IF(D3265&gt;=$B$4,1,0)</f>
        <v>0</v>
      </c>
      <c r="G3265" s="8" t="str">
        <f aca="false">IF(AND(E3265=1,F3265=1),"Both pay",IF(F3265=1,"Missed",IF(E3265=1,"False trigger","Neither")))</f>
        <v>Neither</v>
      </c>
    </row>
    <row r="3266" customFormat="false" ht="15" hidden="false" customHeight="false" outlineLevel="0" collapsed="false">
      <c r="A3266" s="8" t="n">
        <v>2140</v>
      </c>
      <c r="B3266" s="8" t="s">
        <v>339</v>
      </c>
      <c r="C3266" s="13" t="n">
        <v>3.26154588949709</v>
      </c>
      <c r="D3266" s="13" t="n">
        <v>7.058125</v>
      </c>
      <c r="E3266" s="8" t="n">
        <f aca="false">IF(C3266&gt;=$B$4,1,0)</f>
        <v>0</v>
      </c>
      <c r="F3266" s="8" t="n">
        <f aca="false">IF(D3266&gt;=$B$4,1,0)</f>
        <v>0</v>
      </c>
      <c r="G3266" s="8" t="str">
        <f aca="false">IF(AND(E3266=1,F3266=1),"Both pay",IF(F3266=1,"Missed",IF(E3266=1,"False trigger","Neither")))</f>
        <v>Neither</v>
      </c>
    </row>
    <row r="3267" customFormat="false" ht="15" hidden="false" customHeight="false" outlineLevel="0" collapsed="false">
      <c r="A3267" s="8" t="n">
        <v>2141</v>
      </c>
      <c r="B3267" s="8" t="s">
        <v>339</v>
      </c>
      <c r="C3267" s="13" t="n">
        <v>2.87142178129336</v>
      </c>
      <c r="D3267" s="13" t="n">
        <v>6.16625</v>
      </c>
      <c r="E3267" s="8" t="n">
        <f aca="false">IF(C3267&gt;=$B$4,1,0)</f>
        <v>0</v>
      </c>
      <c r="F3267" s="8" t="n">
        <f aca="false">IF(D3267&gt;=$B$4,1,0)</f>
        <v>0</v>
      </c>
      <c r="G3267" s="8" t="str">
        <f aca="false">IF(AND(E3267=1,F3267=1),"Both pay",IF(F3267=1,"Missed",IF(E3267=1,"False trigger","Neither")))</f>
        <v>Neither</v>
      </c>
    </row>
    <row r="3268" customFormat="false" ht="15" hidden="false" customHeight="false" outlineLevel="0" collapsed="false">
      <c r="A3268" s="8" t="n">
        <v>2142</v>
      </c>
      <c r="B3268" s="8" t="s">
        <v>339</v>
      </c>
      <c r="C3268" s="13" t="n">
        <v>2.87663065207527</v>
      </c>
      <c r="D3268" s="13" t="n">
        <v>5.684375</v>
      </c>
      <c r="E3268" s="8" t="n">
        <f aca="false">IF(C3268&gt;=$B$4,1,0)</f>
        <v>0</v>
      </c>
      <c r="F3268" s="8" t="n">
        <f aca="false">IF(D3268&gt;=$B$4,1,0)</f>
        <v>0</v>
      </c>
      <c r="G3268" s="8" t="str">
        <f aca="false">IF(AND(E3268=1,F3268=1),"Both pay",IF(F3268=1,"Missed",IF(E3268=1,"False trigger","Neither")))</f>
        <v>Neither</v>
      </c>
    </row>
    <row r="3269" customFormat="false" ht="15" hidden="false" customHeight="false" outlineLevel="0" collapsed="false">
      <c r="A3269" s="8" t="n">
        <v>2143</v>
      </c>
      <c r="B3269" s="8" t="s">
        <v>339</v>
      </c>
      <c r="C3269" s="13" t="n">
        <v>3.53453419441892</v>
      </c>
      <c r="D3269" s="13" t="n">
        <v>5.05</v>
      </c>
      <c r="E3269" s="8" t="n">
        <f aca="false">IF(C3269&gt;=$B$4,1,0)</f>
        <v>0</v>
      </c>
      <c r="F3269" s="8" t="n">
        <f aca="false">IF(D3269&gt;=$B$4,1,0)</f>
        <v>0</v>
      </c>
      <c r="G3269" s="8" t="str">
        <f aca="false">IF(AND(E3269=1,F3269=1),"Both pay",IF(F3269=1,"Missed",IF(E3269=1,"False trigger","Neither")))</f>
        <v>Neither</v>
      </c>
    </row>
    <row r="3270" customFormat="false" ht="15" hidden="false" customHeight="false" outlineLevel="0" collapsed="false">
      <c r="A3270" s="8" t="n">
        <v>2144</v>
      </c>
      <c r="B3270" s="8" t="s">
        <v>339</v>
      </c>
      <c r="C3270" s="13" t="n">
        <v>2.19559395236423</v>
      </c>
      <c r="D3270" s="13" t="n">
        <v>4.06</v>
      </c>
      <c r="E3270" s="8" t="n">
        <f aca="false">IF(C3270&gt;=$B$4,1,0)</f>
        <v>0</v>
      </c>
      <c r="F3270" s="8" t="n">
        <f aca="false">IF(D3270&gt;=$B$4,1,0)</f>
        <v>0</v>
      </c>
      <c r="G3270" s="8" t="str">
        <f aca="false">IF(AND(E3270=1,F3270=1),"Both pay",IF(F3270=1,"Missed",IF(E3270=1,"False trigger","Neither")))</f>
        <v>Neither</v>
      </c>
    </row>
    <row r="3271" customFormat="false" ht="15" hidden="false" customHeight="false" outlineLevel="0" collapsed="false">
      <c r="A3271" s="8" t="n">
        <v>2145</v>
      </c>
      <c r="B3271" s="8" t="s">
        <v>339</v>
      </c>
      <c r="C3271" s="13" t="n">
        <v>1.30561985243719</v>
      </c>
      <c r="D3271" s="13" t="n">
        <v>2.156875</v>
      </c>
      <c r="E3271" s="8" t="n">
        <f aca="false">IF(C3271&gt;=$B$4,1,0)</f>
        <v>0</v>
      </c>
      <c r="F3271" s="8" t="n">
        <f aca="false">IF(D3271&gt;=$B$4,1,0)</f>
        <v>0</v>
      </c>
      <c r="G3271" s="8" t="str">
        <f aca="false">IF(AND(E3271=1,F3271=1),"Both pay",IF(F3271=1,"Missed",IF(E3271=1,"False trigger","Neither")))</f>
        <v>Neither</v>
      </c>
    </row>
    <row r="3272" customFormat="false" ht="15" hidden="false" customHeight="false" outlineLevel="0" collapsed="false">
      <c r="A3272" s="8" t="n">
        <v>2146</v>
      </c>
      <c r="B3272" s="8" t="s">
        <v>339</v>
      </c>
      <c r="C3272" s="13" t="n">
        <v>1.44443470147733</v>
      </c>
      <c r="D3272" s="13" t="n">
        <v>1.65875</v>
      </c>
      <c r="E3272" s="8" t="n">
        <f aca="false">IF(C3272&gt;=$B$4,1,0)</f>
        <v>0</v>
      </c>
      <c r="F3272" s="8" t="n">
        <f aca="false">IF(D3272&gt;=$B$4,1,0)</f>
        <v>0</v>
      </c>
      <c r="G3272" s="8" t="str">
        <f aca="false">IF(AND(E3272=1,F3272=1),"Both pay",IF(F3272=1,"Missed",IF(E3272=1,"False trigger","Neither")))</f>
        <v>Neither</v>
      </c>
    </row>
    <row r="3273" customFormat="false" ht="15" hidden="false" customHeight="false" outlineLevel="0" collapsed="false">
      <c r="A3273" s="8" t="n">
        <v>2147</v>
      </c>
      <c r="B3273" s="8" t="s">
        <v>339</v>
      </c>
      <c r="C3273" s="13" t="n">
        <v>1.07115892274106</v>
      </c>
      <c r="D3273" s="13" t="n">
        <v>1.25624999999999</v>
      </c>
      <c r="E3273" s="8" t="n">
        <f aca="false">IF(C3273&gt;=$B$4,1,0)</f>
        <v>0</v>
      </c>
      <c r="F3273" s="8" t="n">
        <f aca="false">IF(D3273&gt;=$B$4,1,0)</f>
        <v>0</v>
      </c>
      <c r="G3273" s="8" t="str">
        <f aca="false">IF(AND(E3273=1,F3273=1),"Both pay",IF(F3273=1,"Missed",IF(E3273=1,"False trigger","Neither")))</f>
        <v>Neither</v>
      </c>
    </row>
    <row r="3274" customFormat="false" ht="15" hidden="false" customHeight="false" outlineLevel="0" collapsed="false">
      <c r="A3274" s="8" t="n">
        <v>2148</v>
      </c>
      <c r="B3274" s="8" t="s">
        <v>339</v>
      </c>
      <c r="C3274" s="13" t="n">
        <v>0.522307317290895</v>
      </c>
      <c r="D3274" s="13" t="n">
        <v>0.515625</v>
      </c>
      <c r="E3274" s="8" t="n">
        <f aca="false">IF(C3274&gt;=$B$4,1,0)</f>
        <v>0</v>
      </c>
      <c r="F3274" s="8" t="n">
        <f aca="false">IF(D3274&gt;=$B$4,1,0)</f>
        <v>0</v>
      </c>
      <c r="G3274" s="8" t="str">
        <f aca="false">IF(AND(E3274=1,F3274=1),"Both pay",IF(F3274=1,"Missed",IF(E3274=1,"False trigger","Neither")))</f>
        <v>Neither</v>
      </c>
    </row>
    <row r="3275" customFormat="false" ht="15" hidden="false" customHeight="false" outlineLevel="0" collapsed="false">
      <c r="A3275" s="8" t="n">
        <v>2149</v>
      </c>
      <c r="B3275" s="8" t="s">
        <v>339</v>
      </c>
      <c r="C3275" s="13" t="n">
        <v>0.34233467711638</v>
      </c>
      <c r="D3275" s="13" t="n">
        <v>0.364999999999998</v>
      </c>
      <c r="E3275" s="8" t="n">
        <f aca="false">IF(C3275&gt;=$B$4,1,0)</f>
        <v>0</v>
      </c>
      <c r="F3275" s="8" t="n">
        <f aca="false">IF(D3275&gt;=$B$4,1,0)</f>
        <v>0</v>
      </c>
      <c r="G3275" s="8" t="str">
        <f aca="false">IF(AND(E3275=1,F3275=1),"Both pay",IF(F3275=1,"Missed",IF(E3275=1,"False trigger","Neither")))</f>
        <v>Neither</v>
      </c>
    </row>
    <row r="3276" customFormat="false" ht="15" hidden="false" customHeight="false" outlineLevel="0" collapsed="false">
      <c r="A3276" s="8" t="n">
        <v>2150</v>
      </c>
      <c r="B3276" s="8" t="s">
        <v>339</v>
      </c>
      <c r="C3276" s="13" t="n">
        <v>0.385067974028129</v>
      </c>
      <c r="D3276" s="13" t="n">
        <v>0.42625</v>
      </c>
      <c r="E3276" s="8" t="n">
        <f aca="false">IF(C3276&gt;=$B$4,1,0)</f>
        <v>0</v>
      </c>
      <c r="F3276" s="8" t="n">
        <f aca="false">IF(D3276&gt;=$B$4,1,0)</f>
        <v>0</v>
      </c>
      <c r="G3276" s="8" t="str">
        <f aca="false">IF(AND(E3276=1,F3276=1),"Both pay",IF(F3276=1,"Missed",IF(E3276=1,"False trigger","Neither")))</f>
        <v>Neither</v>
      </c>
    </row>
    <row r="3277" customFormat="false" ht="15" hidden="false" customHeight="false" outlineLevel="0" collapsed="false">
      <c r="A3277" s="8" t="n">
        <v>2151</v>
      </c>
      <c r="B3277" s="8" t="s">
        <v>339</v>
      </c>
      <c r="C3277" s="13" t="n">
        <v>0.416573004108681</v>
      </c>
      <c r="D3277" s="13" t="n">
        <v>0.783124999999998</v>
      </c>
      <c r="E3277" s="8" t="n">
        <f aca="false">IF(C3277&gt;=$B$4,1,0)</f>
        <v>0</v>
      </c>
      <c r="F3277" s="8" t="n">
        <f aca="false">IF(D3277&gt;=$B$4,1,0)</f>
        <v>0</v>
      </c>
      <c r="G3277" s="8" t="str">
        <f aca="false">IF(AND(E3277=1,F3277=1),"Both pay",IF(F3277=1,"Missed",IF(E3277=1,"False trigger","Neither")))</f>
        <v>Neither</v>
      </c>
    </row>
    <row r="3278" customFormat="false" ht="15" hidden="false" customHeight="false" outlineLevel="0" collapsed="false">
      <c r="A3278" s="8" t="n">
        <v>2152</v>
      </c>
      <c r="B3278" s="8" t="s">
        <v>339</v>
      </c>
      <c r="C3278" s="13" t="n">
        <v>0.846715520711363</v>
      </c>
      <c r="D3278" s="13" t="n">
        <v>0.848749999999999</v>
      </c>
      <c r="E3278" s="8" t="n">
        <f aca="false">IF(C3278&gt;=$B$4,1,0)</f>
        <v>0</v>
      </c>
      <c r="F3278" s="8" t="n">
        <f aca="false">IF(D3278&gt;=$B$4,1,0)</f>
        <v>0</v>
      </c>
      <c r="G3278" s="8" t="str">
        <f aca="false">IF(AND(E3278=1,F3278=1),"Both pay",IF(F3278=1,"Missed",IF(E3278=1,"False trigger","Neither")))</f>
        <v>Neither</v>
      </c>
    </row>
    <row r="3279" customFormat="false" ht="15" hidden="false" customHeight="false" outlineLevel="0" collapsed="false">
      <c r="A3279" s="8" t="n">
        <v>2153</v>
      </c>
      <c r="B3279" s="8" t="s">
        <v>339</v>
      </c>
      <c r="C3279" s="13" t="n">
        <v>1.08216778949754</v>
      </c>
      <c r="D3279" s="13" t="n">
        <v>0.899999999999999</v>
      </c>
      <c r="E3279" s="8" t="n">
        <f aca="false">IF(C3279&gt;=$B$4,1,0)</f>
        <v>0</v>
      </c>
      <c r="F3279" s="8" t="n">
        <f aca="false">IF(D3279&gt;=$B$4,1,0)</f>
        <v>0</v>
      </c>
      <c r="G3279" s="8" t="str">
        <f aca="false">IF(AND(E3279=1,F3279=1),"Both pay",IF(F3279=1,"Missed",IF(E3279=1,"False trigger","Neither")))</f>
        <v>Neither</v>
      </c>
    </row>
    <row r="3280" customFormat="false" ht="15" hidden="false" customHeight="false" outlineLevel="0" collapsed="false">
      <c r="A3280" s="8" t="n">
        <v>2154</v>
      </c>
      <c r="B3280" s="8" t="s">
        <v>339</v>
      </c>
      <c r="C3280" s="13" t="n">
        <v>1.28127970501098</v>
      </c>
      <c r="D3280" s="13" t="n">
        <v>0.805625000000003</v>
      </c>
      <c r="E3280" s="8" t="n">
        <f aca="false">IF(C3280&gt;=$B$4,1,0)</f>
        <v>0</v>
      </c>
      <c r="F3280" s="8" t="n">
        <f aca="false">IF(D3280&gt;=$B$4,1,0)</f>
        <v>0</v>
      </c>
      <c r="G3280" s="8" t="str">
        <f aca="false">IF(AND(E3280=1,F3280=1),"Both pay",IF(F3280=1,"Missed",IF(E3280=1,"False trigger","Neither")))</f>
        <v>Neither</v>
      </c>
    </row>
    <row r="3281" customFormat="false" ht="15" hidden="false" customHeight="false" outlineLevel="0" collapsed="false">
      <c r="A3281" s="8" t="n">
        <v>2155</v>
      </c>
      <c r="B3281" s="8" t="s">
        <v>339</v>
      </c>
      <c r="C3281" s="13" t="n">
        <v>1.50148217023367</v>
      </c>
      <c r="D3281" s="13" t="n">
        <v>1.565</v>
      </c>
      <c r="E3281" s="8" t="n">
        <f aca="false">IF(C3281&gt;=$B$4,1,0)</f>
        <v>0</v>
      </c>
      <c r="F3281" s="8" t="n">
        <f aca="false">IF(D3281&gt;=$B$4,1,0)</f>
        <v>0</v>
      </c>
      <c r="G3281" s="8" t="str">
        <f aca="false">IF(AND(E3281=1,F3281=1),"Both pay",IF(F3281=1,"Missed",IF(E3281=1,"False trigger","Neither")))</f>
        <v>Neither</v>
      </c>
    </row>
    <row r="3282" customFormat="false" ht="15" hidden="false" customHeight="false" outlineLevel="0" collapsed="false">
      <c r="A3282" s="8" t="n">
        <v>2156</v>
      </c>
      <c r="B3282" s="8" t="s">
        <v>339</v>
      </c>
      <c r="C3282" s="13" t="n">
        <v>2.38009765489332</v>
      </c>
      <c r="D3282" s="13" t="n">
        <v>2.9925</v>
      </c>
      <c r="E3282" s="8" t="n">
        <f aca="false">IF(C3282&gt;=$B$4,1,0)</f>
        <v>0</v>
      </c>
      <c r="F3282" s="8" t="n">
        <f aca="false">IF(D3282&gt;=$B$4,1,0)</f>
        <v>0</v>
      </c>
      <c r="G3282" s="8" t="str">
        <f aca="false">IF(AND(E3282=1,F3282=1),"Both pay",IF(F3282=1,"Missed",IF(E3282=1,"False trigger","Neither")))</f>
        <v>Neither</v>
      </c>
    </row>
    <row r="3283" customFormat="false" ht="15" hidden="false" customHeight="false" outlineLevel="0" collapsed="false">
      <c r="A3283" s="8" t="n">
        <v>2157</v>
      </c>
      <c r="B3283" s="8" t="s">
        <v>339</v>
      </c>
      <c r="C3283" s="13" t="n">
        <v>2.40727546051868</v>
      </c>
      <c r="D3283" s="13" t="n">
        <v>4.056875</v>
      </c>
      <c r="E3283" s="8" t="n">
        <f aca="false">IF(C3283&gt;=$B$4,1,0)</f>
        <v>0</v>
      </c>
      <c r="F3283" s="8" t="n">
        <f aca="false">IF(D3283&gt;=$B$4,1,0)</f>
        <v>0</v>
      </c>
      <c r="G3283" s="8" t="str">
        <f aca="false">IF(AND(E3283=1,F3283=1),"Both pay",IF(F3283=1,"Missed",IF(E3283=1,"False trigger","Neither")))</f>
        <v>Neither</v>
      </c>
    </row>
    <row r="3284" customFormat="false" ht="15" hidden="false" customHeight="false" outlineLevel="0" collapsed="false">
      <c r="A3284" s="8" t="n">
        <v>2158</v>
      </c>
      <c r="B3284" s="8" t="s">
        <v>339</v>
      </c>
      <c r="C3284" s="13" t="n">
        <v>5.67120097147451</v>
      </c>
      <c r="D3284" s="13" t="n">
        <v>4.018125</v>
      </c>
      <c r="E3284" s="8" t="n">
        <f aca="false">IF(C3284&gt;=$B$4,1,0)</f>
        <v>0</v>
      </c>
      <c r="F3284" s="8" t="n">
        <f aca="false">IF(D3284&gt;=$B$4,1,0)</f>
        <v>0</v>
      </c>
      <c r="G3284" s="8" t="str">
        <f aca="false">IF(AND(E3284=1,F3284=1),"Both pay",IF(F3284=1,"Missed",IF(E3284=1,"False trigger","Neither")))</f>
        <v>Neither</v>
      </c>
    </row>
    <row r="3285" customFormat="false" ht="15" hidden="false" customHeight="false" outlineLevel="0" collapsed="false">
      <c r="A3285" s="8" t="n">
        <v>2159</v>
      </c>
      <c r="B3285" s="8" t="s">
        <v>339</v>
      </c>
      <c r="C3285" s="13" t="n">
        <v>11.1705651665338</v>
      </c>
      <c r="D3285" s="13" t="n">
        <v>5.57</v>
      </c>
      <c r="E3285" s="8" t="n">
        <f aca="false">IF(C3285&gt;=$B$4,1,0)</f>
        <v>1</v>
      </c>
      <c r="F3285" s="8" t="n">
        <f aca="false">IF(D3285&gt;=$B$4,1,0)</f>
        <v>0</v>
      </c>
      <c r="G3285" s="8" t="str">
        <f aca="false">IF(AND(E3285=1,F3285=1),"Both pay",IF(F3285=1,"Missed",IF(E3285=1,"False trigger","Neither")))</f>
        <v>False trigger</v>
      </c>
    </row>
    <row r="3286" customFormat="false" ht="15" hidden="false" customHeight="false" outlineLevel="0" collapsed="false">
      <c r="A3286" s="8" t="n">
        <v>2160</v>
      </c>
      <c r="B3286" s="8" t="s">
        <v>339</v>
      </c>
      <c r="C3286" s="13" t="n">
        <v>6.44514138018113</v>
      </c>
      <c r="D3286" s="13" t="n">
        <v>5.09875</v>
      </c>
      <c r="E3286" s="8" t="n">
        <f aca="false">IF(C3286&gt;=$B$4,1,0)</f>
        <v>0</v>
      </c>
      <c r="F3286" s="8" t="n">
        <f aca="false">IF(D3286&gt;=$B$4,1,0)</f>
        <v>0</v>
      </c>
      <c r="G3286" s="8" t="str">
        <f aca="false">IF(AND(E3286=1,F3286=1),"Both pay",IF(F3286=1,"Missed",IF(E3286=1,"False trigger","Neither")))</f>
        <v>Neither</v>
      </c>
    </row>
    <row r="3287" customFormat="false" ht="15" hidden="false" customHeight="false" outlineLevel="0" collapsed="false">
      <c r="A3287" s="8" t="n">
        <v>2161</v>
      </c>
      <c r="B3287" s="8" t="s">
        <v>339</v>
      </c>
      <c r="C3287" s="13" t="n">
        <v>3.10750267126118</v>
      </c>
      <c r="D3287" s="13" t="n">
        <v>4.219375</v>
      </c>
      <c r="E3287" s="8" t="n">
        <f aca="false">IF(C3287&gt;=$B$4,1,0)</f>
        <v>0</v>
      </c>
      <c r="F3287" s="8" t="n">
        <f aca="false">IF(D3287&gt;=$B$4,1,0)</f>
        <v>0</v>
      </c>
      <c r="G3287" s="8" t="str">
        <f aca="false">IF(AND(E3287=1,F3287=1),"Both pay",IF(F3287=1,"Missed",IF(E3287=1,"False trigger","Neither")))</f>
        <v>Neither</v>
      </c>
    </row>
    <row r="3288" customFormat="false" ht="15" hidden="false" customHeight="false" outlineLevel="0" collapsed="false">
      <c r="A3288" s="8" t="n">
        <v>2162</v>
      </c>
      <c r="B3288" s="8" t="s">
        <v>339</v>
      </c>
      <c r="C3288" s="13" t="n">
        <v>1.50169487498317</v>
      </c>
      <c r="D3288" s="13" t="n">
        <v>2.631875</v>
      </c>
      <c r="E3288" s="8" t="n">
        <f aca="false">IF(C3288&gt;=$B$4,1,0)</f>
        <v>0</v>
      </c>
      <c r="F3288" s="8" t="n">
        <f aca="false">IF(D3288&gt;=$B$4,1,0)</f>
        <v>0</v>
      </c>
      <c r="G3288" s="8" t="str">
        <f aca="false">IF(AND(E3288=1,F3288=1),"Both pay",IF(F3288=1,"Missed",IF(E3288=1,"False trigger","Neither")))</f>
        <v>Neither</v>
      </c>
    </row>
    <row r="3289" customFormat="false" ht="15" hidden="false" customHeight="false" outlineLevel="0" collapsed="false">
      <c r="A3289" s="8" t="n">
        <v>2163</v>
      </c>
      <c r="B3289" s="8" t="s">
        <v>339</v>
      </c>
      <c r="C3289" s="13" t="n">
        <v>1.58816091498033</v>
      </c>
      <c r="D3289" s="13" t="n">
        <v>2.14125</v>
      </c>
      <c r="E3289" s="8" t="n">
        <f aca="false">IF(C3289&gt;=$B$4,1,0)</f>
        <v>0</v>
      </c>
      <c r="F3289" s="8" t="n">
        <f aca="false">IF(D3289&gt;=$B$4,1,0)</f>
        <v>0</v>
      </c>
      <c r="G3289" s="8" t="str">
        <f aca="false">IF(AND(E3289=1,F3289=1),"Both pay",IF(F3289=1,"Missed",IF(E3289=1,"False trigger","Neither")))</f>
        <v>Neither</v>
      </c>
    </row>
    <row r="3290" customFormat="false" ht="15" hidden="false" customHeight="false" outlineLevel="0" collapsed="false">
      <c r="A3290" s="8" t="n">
        <v>2167</v>
      </c>
      <c r="B3290" s="8" t="s">
        <v>339</v>
      </c>
      <c r="C3290" s="13" t="n">
        <v>17.0188389452414</v>
      </c>
      <c r="D3290" s="13" t="n">
        <v>15.864375</v>
      </c>
      <c r="E3290" s="8" t="n">
        <f aca="false">IF(C3290&gt;=$B$4,1,0)</f>
        <v>1</v>
      </c>
      <c r="F3290" s="8" t="n">
        <f aca="false">IF(D3290&gt;=$B$4,1,0)</f>
        <v>1</v>
      </c>
      <c r="G3290" s="8" t="str">
        <f aca="false">IF(AND(E3290=1,F3290=1),"Both pay",IF(F3290=1,"Missed",IF(E3290=1,"False trigger","Neither")))</f>
        <v>Both pay</v>
      </c>
    </row>
    <row r="3291" customFormat="false" ht="15" hidden="false" customHeight="false" outlineLevel="0" collapsed="false">
      <c r="A3291" s="8" t="n">
        <v>2168</v>
      </c>
      <c r="B3291" s="8" t="s">
        <v>339</v>
      </c>
      <c r="C3291" s="13" t="n">
        <v>17.8550573549269</v>
      </c>
      <c r="D3291" s="13" t="n">
        <v>15.73375</v>
      </c>
      <c r="E3291" s="8" t="n">
        <f aca="false">IF(C3291&gt;=$B$4,1,0)</f>
        <v>1</v>
      </c>
      <c r="F3291" s="8" t="n">
        <f aca="false">IF(D3291&gt;=$B$4,1,0)</f>
        <v>1</v>
      </c>
      <c r="G3291" s="8" t="str">
        <f aca="false">IF(AND(E3291=1,F3291=1),"Both pay",IF(F3291=1,"Missed",IF(E3291=1,"False trigger","Neither")))</f>
        <v>Both pay</v>
      </c>
    </row>
    <row r="3292" customFormat="false" ht="15" hidden="false" customHeight="false" outlineLevel="0" collapsed="false">
      <c r="A3292" s="8" t="n">
        <v>2169</v>
      </c>
      <c r="B3292" s="8" t="s">
        <v>339</v>
      </c>
      <c r="C3292" s="13" t="n">
        <v>17.1180915799464</v>
      </c>
      <c r="D3292" s="13" t="n">
        <v>15.02</v>
      </c>
      <c r="E3292" s="8" t="n">
        <f aca="false">IF(C3292&gt;=$B$4,1,0)</f>
        <v>1</v>
      </c>
      <c r="F3292" s="8" t="n">
        <f aca="false">IF(D3292&gt;=$B$4,1,0)</f>
        <v>1</v>
      </c>
      <c r="G3292" s="8" t="str">
        <f aca="false">IF(AND(E3292=1,F3292=1),"Both pay",IF(F3292=1,"Missed",IF(E3292=1,"False trigger","Neither")))</f>
        <v>Both pay</v>
      </c>
    </row>
    <row r="3293" customFormat="false" ht="15" hidden="false" customHeight="false" outlineLevel="0" collapsed="false">
      <c r="A3293" s="8" t="n">
        <v>2170</v>
      </c>
      <c r="B3293" s="8" t="s">
        <v>339</v>
      </c>
      <c r="C3293" s="13" t="n">
        <v>14.2226898118624</v>
      </c>
      <c r="D3293" s="13" t="n">
        <v>14.546875</v>
      </c>
      <c r="E3293" s="8" t="n">
        <f aca="false">IF(C3293&gt;=$B$4,1,0)</f>
        <v>1</v>
      </c>
      <c r="F3293" s="8" t="n">
        <f aca="false">IF(D3293&gt;=$B$4,1,0)</f>
        <v>1</v>
      </c>
      <c r="G3293" s="8" t="str">
        <f aca="false">IF(AND(E3293=1,F3293=1),"Both pay",IF(F3293=1,"Missed",IF(E3293=1,"False trigger","Neither")))</f>
        <v>Both pay</v>
      </c>
    </row>
    <row r="3294" customFormat="false" ht="15" hidden="false" customHeight="false" outlineLevel="0" collapsed="false">
      <c r="A3294" s="8" t="n">
        <v>2171</v>
      </c>
      <c r="B3294" s="8" t="s">
        <v>339</v>
      </c>
      <c r="C3294" s="13" t="n">
        <v>15.8995508567571</v>
      </c>
      <c r="D3294" s="13" t="n">
        <v>14.3925</v>
      </c>
      <c r="E3294" s="8" t="n">
        <f aca="false">IF(C3294&gt;=$B$4,1,0)</f>
        <v>1</v>
      </c>
      <c r="F3294" s="8" t="n">
        <f aca="false">IF(D3294&gt;=$B$4,1,0)</f>
        <v>1</v>
      </c>
      <c r="G3294" s="8" t="str">
        <f aca="false">IF(AND(E3294=1,F3294=1),"Both pay",IF(F3294=1,"Missed",IF(E3294=1,"False trigger","Neither")))</f>
        <v>Both pay</v>
      </c>
    </row>
    <row r="3295" customFormat="false" ht="15" hidden="false" customHeight="false" outlineLevel="0" collapsed="false">
      <c r="A3295" s="8" t="n">
        <v>2172</v>
      </c>
      <c r="B3295" s="8" t="s">
        <v>339</v>
      </c>
      <c r="C3295" s="13" t="n">
        <v>14.0376942229334</v>
      </c>
      <c r="D3295" s="13" t="n">
        <v>13.5225</v>
      </c>
      <c r="E3295" s="8" t="n">
        <f aca="false">IF(C3295&gt;=$B$4,1,0)</f>
        <v>1</v>
      </c>
      <c r="F3295" s="8" t="n">
        <f aca="false">IF(D3295&gt;=$B$4,1,0)</f>
        <v>1</v>
      </c>
      <c r="G3295" s="8" t="str">
        <f aca="false">IF(AND(E3295=1,F3295=1),"Both pay",IF(F3295=1,"Missed",IF(E3295=1,"False trigger","Neither")))</f>
        <v>Both pay</v>
      </c>
    </row>
    <row r="3296" customFormat="false" ht="15" hidden="false" customHeight="false" outlineLevel="0" collapsed="false">
      <c r="A3296" s="8" t="n">
        <v>2173</v>
      </c>
      <c r="B3296" s="8" t="s">
        <v>339</v>
      </c>
      <c r="C3296" s="13" t="n">
        <v>14.4167891246262</v>
      </c>
      <c r="D3296" s="13" t="n">
        <v>14.16</v>
      </c>
      <c r="E3296" s="8" t="n">
        <f aca="false">IF(C3296&gt;=$B$4,1,0)</f>
        <v>1</v>
      </c>
      <c r="F3296" s="8" t="n">
        <f aca="false">IF(D3296&gt;=$B$4,1,0)</f>
        <v>1</v>
      </c>
      <c r="G3296" s="8" t="str">
        <f aca="false">IF(AND(E3296=1,F3296=1),"Both pay",IF(F3296=1,"Missed",IF(E3296=1,"False trigger","Neither")))</f>
        <v>Both pay</v>
      </c>
    </row>
    <row r="3297" customFormat="false" ht="15" hidden="false" customHeight="false" outlineLevel="0" collapsed="false">
      <c r="A3297" s="8" t="n">
        <v>2174</v>
      </c>
      <c r="B3297" s="8" t="s">
        <v>339</v>
      </c>
      <c r="C3297" s="13" t="n">
        <v>17.7232510822891</v>
      </c>
      <c r="D3297" s="13" t="n">
        <v>15.57625</v>
      </c>
      <c r="E3297" s="8" t="n">
        <f aca="false">IF(C3297&gt;=$B$4,1,0)</f>
        <v>1</v>
      </c>
      <c r="F3297" s="8" t="n">
        <f aca="false">IF(D3297&gt;=$B$4,1,0)</f>
        <v>1</v>
      </c>
      <c r="G3297" s="8" t="str">
        <f aca="false">IF(AND(E3297=1,F3297=1),"Both pay",IF(F3297=1,"Missed",IF(E3297=1,"False trigger","Neither")))</f>
        <v>Both pay</v>
      </c>
    </row>
    <row r="3298" customFormat="false" ht="15" hidden="false" customHeight="false" outlineLevel="0" collapsed="false">
      <c r="A3298" s="8" t="n">
        <v>2175</v>
      </c>
      <c r="B3298" s="8" t="s">
        <v>339</v>
      </c>
      <c r="C3298" s="13" t="n">
        <v>18.3477463045071</v>
      </c>
      <c r="D3298" s="13" t="n">
        <v>16.675</v>
      </c>
      <c r="E3298" s="8" t="n">
        <f aca="false">IF(C3298&gt;=$B$4,1,0)</f>
        <v>1</v>
      </c>
      <c r="F3298" s="8" t="n">
        <f aca="false">IF(D3298&gt;=$B$4,1,0)</f>
        <v>1</v>
      </c>
      <c r="G3298" s="8" t="str">
        <f aca="false">IF(AND(E3298=1,F3298=1),"Both pay",IF(F3298=1,"Missed",IF(E3298=1,"False trigger","Neither")))</f>
        <v>Both pay</v>
      </c>
    </row>
    <row r="3299" customFormat="false" ht="15" hidden="false" customHeight="false" outlineLevel="0" collapsed="false">
      <c r="A3299" s="8" t="n">
        <v>2176</v>
      </c>
      <c r="B3299" s="8" t="s">
        <v>339</v>
      </c>
      <c r="C3299" s="13" t="n">
        <v>17.5903669519991</v>
      </c>
      <c r="D3299" s="13" t="n">
        <v>19.376875</v>
      </c>
      <c r="E3299" s="8" t="n">
        <f aca="false">IF(C3299&gt;=$B$4,1,0)</f>
        <v>1</v>
      </c>
      <c r="F3299" s="8" t="n">
        <f aca="false">IF(D3299&gt;=$B$4,1,0)</f>
        <v>1</v>
      </c>
      <c r="G3299" s="8" t="str">
        <f aca="false">IF(AND(E3299=1,F3299=1),"Both pay",IF(F3299=1,"Missed",IF(E3299=1,"False trigger","Neither")))</f>
        <v>Both pay</v>
      </c>
    </row>
    <row r="3300" customFormat="false" ht="15" hidden="false" customHeight="false" outlineLevel="0" collapsed="false">
      <c r="A3300" s="8" t="n">
        <v>2178</v>
      </c>
      <c r="B3300" s="8" t="s">
        <v>339</v>
      </c>
      <c r="C3300" s="13" t="n">
        <v>17.2075363771706</v>
      </c>
      <c r="D3300" s="13" t="n">
        <v>18.84375</v>
      </c>
      <c r="E3300" s="8" t="n">
        <f aca="false">IF(C3300&gt;=$B$4,1,0)</f>
        <v>1</v>
      </c>
      <c r="F3300" s="8" t="n">
        <f aca="false">IF(D3300&gt;=$B$4,1,0)</f>
        <v>1</v>
      </c>
      <c r="G3300" s="8" t="str">
        <f aca="false">IF(AND(E3300=1,F3300=1),"Both pay",IF(F3300=1,"Missed",IF(E3300=1,"False trigger","Neither")))</f>
        <v>Both pay</v>
      </c>
    </row>
    <row r="3301" customFormat="false" ht="15" hidden="false" customHeight="false" outlineLevel="0" collapsed="false">
      <c r="A3301" s="8" t="n">
        <v>2179</v>
      </c>
      <c r="B3301" s="8" t="s">
        <v>339</v>
      </c>
      <c r="C3301" s="13" t="n">
        <v>18.0788236156884</v>
      </c>
      <c r="D3301" s="13" t="n">
        <v>15.396875</v>
      </c>
      <c r="E3301" s="8" t="n">
        <f aca="false">IF(C3301&gt;=$B$4,1,0)</f>
        <v>1</v>
      </c>
      <c r="F3301" s="8" t="n">
        <f aca="false">IF(D3301&gt;=$B$4,1,0)</f>
        <v>1</v>
      </c>
      <c r="G3301" s="8" t="str">
        <f aca="false">IF(AND(E3301=1,F3301=1),"Both pay",IF(F3301=1,"Missed",IF(E3301=1,"False trigger","Neither")))</f>
        <v>Both pay</v>
      </c>
    </row>
    <row r="3302" customFormat="false" ht="15" hidden="false" customHeight="false" outlineLevel="0" collapsed="false">
      <c r="A3302" s="8" t="n">
        <v>2180</v>
      </c>
      <c r="B3302" s="8" t="s">
        <v>339</v>
      </c>
      <c r="C3302" s="13" t="n">
        <v>15.2056287199019</v>
      </c>
      <c r="D3302" s="13" t="n">
        <v>12.4075</v>
      </c>
      <c r="E3302" s="8" t="n">
        <f aca="false">IF(C3302&gt;=$B$4,1,0)</f>
        <v>1</v>
      </c>
      <c r="F3302" s="8" t="n">
        <f aca="false">IF(D3302&gt;=$B$4,1,0)</f>
        <v>1</v>
      </c>
      <c r="G3302" s="8" t="str">
        <f aca="false">IF(AND(E3302=1,F3302=1),"Both pay",IF(F3302=1,"Missed",IF(E3302=1,"False trigger","Neither")))</f>
        <v>Both pay</v>
      </c>
    </row>
    <row r="3303" customFormat="false" ht="15" hidden="false" customHeight="false" outlineLevel="0" collapsed="false">
      <c r="A3303" s="8" t="n">
        <v>2181</v>
      </c>
      <c r="B3303" s="8" t="s">
        <v>339</v>
      </c>
      <c r="C3303" s="13" t="n">
        <v>12.8519934144351</v>
      </c>
      <c r="D3303" s="13" t="n">
        <v>10.679375</v>
      </c>
      <c r="E3303" s="8" t="n">
        <f aca="false">IF(C3303&gt;=$B$4,1,0)</f>
        <v>1</v>
      </c>
      <c r="F3303" s="8" t="n">
        <f aca="false">IF(D3303&gt;=$B$4,1,0)</f>
        <v>1</v>
      </c>
      <c r="G3303" s="8" t="str">
        <f aca="false">IF(AND(E3303=1,F3303=1),"Both pay",IF(F3303=1,"Missed",IF(E3303=1,"False trigger","Neither")))</f>
        <v>Both pay</v>
      </c>
    </row>
    <row r="3304" customFormat="false" ht="15" hidden="false" customHeight="false" outlineLevel="0" collapsed="false">
      <c r="A3304" s="8" t="n">
        <v>2182</v>
      </c>
      <c r="B3304" s="8" t="s">
        <v>339</v>
      </c>
      <c r="C3304" s="13" t="n">
        <v>12.5264085468579</v>
      </c>
      <c r="D3304" s="13" t="n">
        <v>9.29</v>
      </c>
      <c r="E3304" s="8" t="n">
        <f aca="false">IF(C3304&gt;=$B$4,1,0)</f>
        <v>1</v>
      </c>
      <c r="F3304" s="8" t="n">
        <f aca="false">IF(D3304&gt;=$B$4,1,0)</f>
        <v>0</v>
      </c>
      <c r="G3304" s="8" t="str">
        <f aca="false">IF(AND(E3304=1,F3304=1),"Both pay",IF(F3304=1,"Missed",IF(E3304=1,"False trigger","Neither")))</f>
        <v>False trigger</v>
      </c>
    </row>
    <row r="3305" customFormat="false" ht="15" hidden="false" customHeight="false" outlineLevel="0" collapsed="false">
      <c r="A3305" s="8" t="n">
        <v>2183</v>
      </c>
      <c r="B3305" s="8" t="s">
        <v>339</v>
      </c>
      <c r="C3305" s="13" t="n">
        <v>9.48990743553562</v>
      </c>
      <c r="D3305" s="13" t="n">
        <v>7.856875</v>
      </c>
      <c r="E3305" s="8" t="n">
        <f aca="false">IF(C3305&gt;=$B$4,1,0)</f>
        <v>0</v>
      </c>
      <c r="F3305" s="8" t="n">
        <f aca="false">IF(D3305&gt;=$B$4,1,0)</f>
        <v>0</v>
      </c>
      <c r="G3305" s="8" t="str">
        <f aca="false">IF(AND(E3305=1,F3305=1),"Both pay",IF(F3305=1,"Missed",IF(E3305=1,"False trigger","Neither")))</f>
        <v>Neither</v>
      </c>
    </row>
    <row r="3306" customFormat="false" ht="15" hidden="false" customHeight="false" outlineLevel="0" collapsed="false">
      <c r="A3306" s="8" t="n">
        <v>2184</v>
      </c>
      <c r="B3306" s="8" t="s">
        <v>339</v>
      </c>
      <c r="C3306" s="13" t="n">
        <v>8.905736573361</v>
      </c>
      <c r="D3306" s="13" t="n">
        <v>6.40875</v>
      </c>
      <c r="E3306" s="8" t="n">
        <f aca="false">IF(C3306&gt;=$B$4,1,0)</f>
        <v>0</v>
      </c>
      <c r="F3306" s="8" t="n">
        <f aca="false">IF(D3306&gt;=$B$4,1,0)</f>
        <v>0</v>
      </c>
      <c r="G3306" s="8" t="str">
        <f aca="false">IF(AND(E3306=1,F3306=1),"Both pay",IF(F3306=1,"Missed",IF(E3306=1,"False trigger","Neither")))</f>
        <v>Neither</v>
      </c>
    </row>
    <row r="3307" customFormat="false" ht="15" hidden="false" customHeight="false" outlineLevel="0" collapsed="false">
      <c r="A3307" s="8" t="n">
        <v>2185</v>
      </c>
      <c r="B3307" s="8" t="s">
        <v>339</v>
      </c>
      <c r="C3307" s="13" t="n">
        <v>6.9994282622172</v>
      </c>
      <c r="D3307" s="13" t="n">
        <v>6.260625</v>
      </c>
      <c r="E3307" s="8" t="n">
        <f aca="false">IF(C3307&gt;=$B$4,1,0)</f>
        <v>0</v>
      </c>
      <c r="F3307" s="8" t="n">
        <f aca="false">IF(D3307&gt;=$B$4,1,0)</f>
        <v>0</v>
      </c>
      <c r="G3307" s="8" t="str">
        <f aca="false">IF(AND(E3307=1,F3307=1),"Both pay",IF(F3307=1,"Missed",IF(E3307=1,"False trigger","Neither")))</f>
        <v>Neither</v>
      </c>
    </row>
    <row r="3308" customFormat="false" ht="15" hidden="false" customHeight="false" outlineLevel="0" collapsed="false">
      <c r="A3308" s="8" t="n">
        <v>2186</v>
      </c>
      <c r="B3308" s="8" t="s">
        <v>339</v>
      </c>
      <c r="C3308" s="13" t="n">
        <v>5.72572169081248</v>
      </c>
      <c r="D3308" s="13" t="n">
        <v>5.23875</v>
      </c>
      <c r="E3308" s="8" t="n">
        <f aca="false">IF(C3308&gt;=$B$4,1,0)</f>
        <v>0</v>
      </c>
      <c r="F3308" s="8" t="n">
        <f aca="false">IF(D3308&gt;=$B$4,1,0)</f>
        <v>0</v>
      </c>
      <c r="G3308" s="8" t="str">
        <f aca="false">IF(AND(E3308=1,F3308=1),"Both pay",IF(F3308=1,"Missed",IF(E3308=1,"False trigger","Neither")))</f>
        <v>Neither</v>
      </c>
    </row>
    <row r="3309" customFormat="false" ht="15" hidden="false" customHeight="false" outlineLevel="0" collapsed="false">
      <c r="A3309" s="8" t="n">
        <v>2187</v>
      </c>
      <c r="B3309" s="8" t="s">
        <v>339</v>
      </c>
      <c r="C3309" s="13" t="n">
        <v>5.91953582318393</v>
      </c>
      <c r="D3309" s="13" t="n">
        <v>4.4225</v>
      </c>
      <c r="E3309" s="8" t="n">
        <f aca="false">IF(C3309&gt;=$B$4,1,0)</f>
        <v>0</v>
      </c>
      <c r="F3309" s="8" t="n">
        <f aca="false">IF(D3309&gt;=$B$4,1,0)</f>
        <v>0</v>
      </c>
      <c r="G3309" s="8" t="str">
        <f aca="false">IF(AND(E3309=1,F3309=1),"Both pay",IF(F3309=1,"Missed",IF(E3309=1,"False trigger","Neither")))</f>
        <v>Neither</v>
      </c>
    </row>
    <row r="3310" customFormat="false" ht="15" hidden="false" customHeight="false" outlineLevel="0" collapsed="false">
      <c r="A3310" s="8" t="n">
        <v>2188</v>
      </c>
      <c r="B3310" s="8" t="s">
        <v>339</v>
      </c>
      <c r="C3310" s="13" t="n">
        <v>6.00411169088156</v>
      </c>
      <c r="D3310" s="13" t="n">
        <v>4.35</v>
      </c>
      <c r="E3310" s="8" t="n">
        <f aca="false">IF(C3310&gt;=$B$4,1,0)</f>
        <v>0</v>
      </c>
      <c r="F3310" s="8" t="n">
        <f aca="false">IF(D3310&gt;=$B$4,1,0)</f>
        <v>0</v>
      </c>
      <c r="G3310" s="8" t="str">
        <f aca="false">IF(AND(E3310=1,F3310=1),"Both pay",IF(F3310=1,"Missed",IF(E3310=1,"False trigger","Neither")))</f>
        <v>Neither</v>
      </c>
    </row>
    <row r="3311" customFormat="false" ht="15" hidden="false" customHeight="false" outlineLevel="0" collapsed="false">
      <c r="A3311" s="8" t="n">
        <v>2189</v>
      </c>
      <c r="B3311" s="8" t="s">
        <v>339</v>
      </c>
      <c r="C3311" s="13" t="n">
        <v>9.01568654891587</v>
      </c>
      <c r="D3311" s="13" t="n">
        <v>5.138125</v>
      </c>
      <c r="E3311" s="8" t="n">
        <f aca="false">IF(C3311&gt;=$B$4,1,0)</f>
        <v>0</v>
      </c>
      <c r="F3311" s="8" t="n">
        <f aca="false">IF(D3311&gt;=$B$4,1,0)</f>
        <v>0</v>
      </c>
      <c r="G3311" s="8" t="str">
        <f aca="false">IF(AND(E3311=1,F3311=1),"Both pay",IF(F3311=1,"Missed",IF(E3311=1,"False trigger","Neither")))</f>
        <v>Neither</v>
      </c>
    </row>
    <row r="3312" customFormat="false" ht="15" hidden="false" customHeight="false" outlineLevel="0" collapsed="false">
      <c r="A3312" s="8" t="n">
        <v>2190</v>
      </c>
      <c r="B3312" s="8" t="s">
        <v>339</v>
      </c>
      <c r="C3312" s="13" t="n">
        <v>10.018401992409</v>
      </c>
      <c r="D3312" s="13" t="n">
        <v>9.788125</v>
      </c>
      <c r="E3312" s="8" t="n">
        <f aca="false">IF(C3312&gt;=$B$4,1,0)</f>
        <v>1</v>
      </c>
      <c r="F3312" s="8" t="n">
        <f aca="false">IF(D3312&gt;=$B$4,1,0)</f>
        <v>0</v>
      </c>
      <c r="G3312" s="8" t="str">
        <f aca="false">IF(AND(E3312=1,F3312=1),"Both pay",IF(F3312=1,"Missed",IF(E3312=1,"False trigger","Neither")))</f>
        <v>False trigger</v>
      </c>
    </row>
    <row r="3313" customFormat="false" ht="15" hidden="false" customHeight="false" outlineLevel="0" collapsed="false">
      <c r="A3313" s="8" t="n">
        <v>2191</v>
      </c>
      <c r="B3313" s="8" t="s">
        <v>339</v>
      </c>
      <c r="C3313" s="13" t="n">
        <v>8.44967098248689</v>
      </c>
      <c r="D3313" s="13" t="n">
        <v>10.810625</v>
      </c>
      <c r="E3313" s="8" t="n">
        <f aca="false">IF(C3313&gt;=$B$4,1,0)</f>
        <v>0</v>
      </c>
      <c r="F3313" s="8" t="n">
        <f aca="false">IF(D3313&gt;=$B$4,1,0)</f>
        <v>1</v>
      </c>
      <c r="G3313" s="8" t="str">
        <f aca="false">IF(AND(E3313=1,F3313=1),"Both pay",IF(F3313=1,"Missed",IF(E3313=1,"False trigger","Neither")))</f>
        <v>Missed</v>
      </c>
    </row>
    <row r="3314" customFormat="false" ht="15" hidden="false" customHeight="false" outlineLevel="0" collapsed="false">
      <c r="A3314" s="8" t="n">
        <v>2192</v>
      </c>
      <c r="B3314" s="8" t="s">
        <v>339</v>
      </c>
      <c r="C3314" s="13" t="n">
        <v>6.50641916281305</v>
      </c>
      <c r="D3314" s="13" t="n">
        <v>7.46125</v>
      </c>
      <c r="E3314" s="8" t="n">
        <f aca="false">IF(C3314&gt;=$B$4,1,0)</f>
        <v>0</v>
      </c>
      <c r="F3314" s="8" t="n">
        <f aca="false">IF(D3314&gt;=$B$4,1,0)</f>
        <v>0</v>
      </c>
      <c r="G3314" s="8" t="str">
        <f aca="false">IF(AND(E3314=1,F3314=1),"Both pay",IF(F3314=1,"Missed",IF(E3314=1,"False trigger","Neither")))</f>
        <v>Neither</v>
      </c>
    </row>
    <row r="3315" customFormat="false" ht="15" hidden="false" customHeight="false" outlineLevel="0" collapsed="false">
      <c r="A3315" s="8" t="n">
        <v>2193</v>
      </c>
      <c r="B3315" s="8" t="s">
        <v>339</v>
      </c>
      <c r="C3315" s="13" t="n">
        <v>6.1319412586153</v>
      </c>
      <c r="D3315" s="13" t="n">
        <v>7.095</v>
      </c>
      <c r="E3315" s="8" t="n">
        <f aca="false">IF(C3315&gt;=$B$4,1,0)</f>
        <v>0</v>
      </c>
      <c r="F3315" s="8" t="n">
        <f aca="false">IF(D3315&gt;=$B$4,1,0)</f>
        <v>0</v>
      </c>
      <c r="G3315" s="8" t="str">
        <f aca="false">IF(AND(E3315=1,F3315=1),"Both pay",IF(F3315=1,"Missed",IF(E3315=1,"False trigger","Neither")))</f>
        <v>Neither</v>
      </c>
    </row>
    <row r="3316" customFormat="false" ht="15" hidden="false" customHeight="false" outlineLevel="0" collapsed="false">
      <c r="A3316" s="8" t="n">
        <v>2194</v>
      </c>
      <c r="B3316" s="8" t="s">
        <v>339</v>
      </c>
      <c r="C3316" s="13" t="n">
        <v>2.70084420662971</v>
      </c>
      <c r="D3316" s="13" t="n">
        <v>6.090625</v>
      </c>
      <c r="E3316" s="8" t="n">
        <f aca="false">IF(C3316&gt;=$B$4,1,0)</f>
        <v>0</v>
      </c>
      <c r="F3316" s="8" t="n">
        <f aca="false">IF(D3316&gt;=$B$4,1,0)</f>
        <v>0</v>
      </c>
      <c r="G3316" s="8" t="str">
        <f aca="false">IF(AND(E3316=1,F3316=1),"Both pay",IF(F3316=1,"Missed",IF(E3316=1,"False trigger","Neither")))</f>
        <v>Neither</v>
      </c>
    </row>
    <row r="3317" customFormat="false" ht="15" hidden="false" customHeight="false" outlineLevel="0" collapsed="false">
      <c r="A3317" s="8" t="n">
        <v>2195</v>
      </c>
      <c r="B3317" s="8" t="s">
        <v>339</v>
      </c>
      <c r="C3317" s="13" t="n">
        <v>3.1216905649151</v>
      </c>
      <c r="D3317" s="13" t="n">
        <v>4.868125</v>
      </c>
      <c r="E3317" s="8" t="n">
        <f aca="false">IF(C3317&gt;=$B$4,1,0)</f>
        <v>0</v>
      </c>
      <c r="F3317" s="8" t="n">
        <f aca="false">IF(D3317&gt;=$B$4,1,0)</f>
        <v>0</v>
      </c>
      <c r="G3317" s="8" t="str">
        <f aca="false">IF(AND(E3317=1,F3317=1),"Both pay",IF(F3317=1,"Missed",IF(E3317=1,"False trigger","Neither")))</f>
        <v>Neither</v>
      </c>
    </row>
    <row r="3318" customFormat="false" ht="15" hidden="false" customHeight="false" outlineLevel="0" collapsed="false">
      <c r="A3318" s="8" t="n">
        <v>2196</v>
      </c>
      <c r="B3318" s="8" t="s">
        <v>339</v>
      </c>
      <c r="C3318" s="13" t="n">
        <v>3.83096823841464</v>
      </c>
      <c r="D3318" s="13" t="n">
        <v>5.9725</v>
      </c>
      <c r="E3318" s="8" t="n">
        <f aca="false">IF(C3318&gt;=$B$4,1,0)</f>
        <v>0</v>
      </c>
      <c r="F3318" s="8" t="n">
        <f aca="false">IF(D3318&gt;=$B$4,1,0)</f>
        <v>0</v>
      </c>
      <c r="G3318" s="8" t="str">
        <f aca="false">IF(AND(E3318=1,F3318=1),"Both pay",IF(F3318=1,"Missed",IF(E3318=1,"False trigger","Neither")))</f>
        <v>Neither</v>
      </c>
    </row>
    <row r="3319" customFormat="false" ht="15" hidden="false" customHeight="false" outlineLevel="0" collapsed="false">
      <c r="A3319" s="8" t="n">
        <v>2197</v>
      </c>
      <c r="B3319" s="8" t="s">
        <v>339</v>
      </c>
      <c r="C3319" s="13" t="n">
        <v>3.53518374658564</v>
      </c>
      <c r="D3319" s="13" t="n">
        <v>6.88062500000001</v>
      </c>
      <c r="E3319" s="8" t="n">
        <f aca="false">IF(C3319&gt;=$B$4,1,0)</f>
        <v>0</v>
      </c>
      <c r="F3319" s="8" t="n">
        <f aca="false">IF(D3319&gt;=$B$4,1,0)</f>
        <v>0</v>
      </c>
      <c r="G3319" s="8" t="str">
        <f aca="false">IF(AND(E3319=1,F3319=1),"Both pay",IF(F3319=1,"Missed",IF(E3319=1,"False trigger","Neither")))</f>
        <v>Neither</v>
      </c>
    </row>
    <row r="3320" customFormat="false" ht="15" hidden="false" customHeight="false" outlineLevel="0" collapsed="false">
      <c r="A3320" s="8" t="n">
        <v>2198</v>
      </c>
      <c r="B3320" s="8" t="s">
        <v>339</v>
      </c>
      <c r="C3320" s="13" t="n">
        <v>2.76638846648491</v>
      </c>
      <c r="D3320" s="13" t="n">
        <v>5.82</v>
      </c>
      <c r="E3320" s="8" t="n">
        <f aca="false">IF(C3320&gt;=$B$4,1,0)</f>
        <v>0</v>
      </c>
      <c r="F3320" s="8" t="n">
        <f aca="false">IF(D3320&gt;=$B$4,1,0)</f>
        <v>0</v>
      </c>
      <c r="G3320" s="8" t="str">
        <f aca="false">IF(AND(E3320=1,F3320=1),"Both pay",IF(F3320=1,"Missed",IF(E3320=1,"False trigger","Neither")))</f>
        <v>Neither</v>
      </c>
    </row>
    <row r="3321" customFormat="false" ht="15" hidden="false" customHeight="false" outlineLevel="0" collapsed="false">
      <c r="A3321" s="8" t="n">
        <v>2199</v>
      </c>
      <c r="B3321" s="8" t="s">
        <v>339</v>
      </c>
      <c r="C3321" s="13" t="n">
        <v>1.70501494409437</v>
      </c>
      <c r="D3321" s="13" t="n">
        <v>3.21</v>
      </c>
      <c r="E3321" s="8" t="n">
        <f aca="false">IF(C3321&gt;=$B$4,1,0)</f>
        <v>0</v>
      </c>
      <c r="F3321" s="8" t="n">
        <f aca="false">IF(D3321&gt;=$B$4,1,0)</f>
        <v>0</v>
      </c>
      <c r="G3321" s="8" t="str">
        <f aca="false">IF(AND(E3321=1,F3321=1),"Both pay",IF(F3321=1,"Missed",IF(E3321=1,"False trigger","Neither")))</f>
        <v>Neither</v>
      </c>
    </row>
    <row r="3322" customFormat="false" ht="15" hidden="false" customHeight="false" outlineLevel="0" collapsed="false">
      <c r="A3322" s="8" t="n">
        <v>2200</v>
      </c>
      <c r="B3322" s="8" t="s">
        <v>339</v>
      </c>
      <c r="C3322" s="13" t="n">
        <v>1.25215906876426</v>
      </c>
      <c r="D3322" s="13" t="n">
        <v>1.605</v>
      </c>
      <c r="E3322" s="8" t="n">
        <f aca="false">IF(C3322&gt;=$B$4,1,0)</f>
        <v>0</v>
      </c>
      <c r="F3322" s="8" t="n">
        <f aca="false">IF(D3322&gt;=$B$4,1,0)</f>
        <v>0</v>
      </c>
      <c r="G3322" s="8" t="str">
        <f aca="false">IF(AND(E3322=1,F3322=1),"Both pay",IF(F3322=1,"Missed",IF(E3322=1,"False trigger","Neither")))</f>
        <v>Neither</v>
      </c>
    </row>
    <row r="3323" customFormat="false" ht="15" hidden="false" customHeight="false" outlineLevel="0" collapsed="false">
      <c r="A3323" s="8" t="n">
        <v>2201</v>
      </c>
      <c r="B3323" s="8" t="s">
        <v>339</v>
      </c>
      <c r="C3323" s="13" t="n">
        <v>1.14475093376888</v>
      </c>
      <c r="D3323" s="13" t="n">
        <v>0.614999999999998</v>
      </c>
      <c r="E3323" s="8" t="n">
        <f aca="false">IF(C3323&gt;=$B$4,1,0)</f>
        <v>0</v>
      </c>
      <c r="F3323" s="8" t="n">
        <f aca="false">IF(D3323&gt;=$B$4,1,0)</f>
        <v>0</v>
      </c>
      <c r="G3323" s="8" t="str">
        <f aca="false">IF(AND(E3323=1,F3323=1),"Both pay",IF(F3323=1,"Missed",IF(E3323=1,"False trigger","Neither")))</f>
        <v>Neither</v>
      </c>
    </row>
    <row r="3324" customFormat="false" ht="15" hidden="false" customHeight="false" outlineLevel="0" collapsed="false">
      <c r="A3324" s="8" t="n">
        <v>2202</v>
      </c>
      <c r="B3324" s="8" t="s">
        <v>339</v>
      </c>
      <c r="C3324" s="13" t="n">
        <v>1.13740545210671</v>
      </c>
      <c r="D3324" s="13" t="n">
        <v>0.758749999999999</v>
      </c>
      <c r="E3324" s="8" t="n">
        <f aca="false">IF(C3324&gt;=$B$4,1,0)</f>
        <v>0</v>
      </c>
      <c r="F3324" s="8" t="n">
        <f aca="false">IF(D3324&gt;=$B$4,1,0)</f>
        <v>0</v>
      </c>
      <c r="G3324" s="8" t="str">
        <f aca="false">IF(AND(E3324=1,F3324=1),"Both pay",IF(F3324=1,"Missed",IF(E3324=1,"False trigger","Neither")))</f>
        <v>Neither</v>
      </c>
    </row>
    <row r="3325" customFormat="false" ht="15" hidden="false" customHeight="false" outlineLevel="0" collapsed="false">
      <c r="A3325" s="8" t="n">
        <v>2203</v>
      </c>
      <c r="B3325" s="8" t="s">
        <v>339</v>
      </c>
      <c r="C3325" s="13" t="n">
        <v>1.25476397519428</v>
      </c>
      <c r="D3325" s="13" t="n">
        <v>1.09625</v>
      </c>
      <c r="E3325" s="8" t="n">
        <f aca="false">IF(C3325&gt;=$B$4,1,0)</f>
        <v>0</v>
      </c>
      <c r="F3325" s="8" t="n">
        <f aca="false">IF(D3325&gt;=$B$4,1,0)</f>
        <v>0</v>
      </c>
      <c r="G3325" s="8" t="str">
        <f aca="false">IF(AND(E3325=1,F3325=1),"Both pay",IF(F3325=1,"Missed",IF(E3325=1,"False trigger","Neither")))</f>
        <v>Neither</v>
      </c>
    </row>
    <row r="3326" customFormat="false" ht="15" hidden="false" customHeight="false" outlineLevel="0" collapsed="false">
      <c r="A3326" s="8" t="n">
        <v>2204</v>
      </c>
      <c r="B3326" s="8" t="s">
        <v>339</v>
      </c>
      <c r="C3326" s="13" t="n">
        <v>0.833944950119566</v>
      </c>
      <c r="D3326" s="13" t="n">
        <v>1.935625</v>
      </c>
      <c r="E3326" s="8" t="n">
        <f aca="false">IF(C3326&gt;=$B$4,1,0)</f>
        <v>0</v>
      </c>
      <c r="F3326" s="8" t="n">
        <f aca="false">IF(D3326&gt;=$B$4,1,0)</f>
        <v>0</v>
      </c>
      <c r="G3326" s="8" t="str">
        <f aca="false">IF(AND(E3326=1,F3326=1),"Both pay",IF(F3326=1,"Missed",IF(E3326=1,"False trigger","Neither")))</f>
        <v>Neither</v>
      </c>
    </row>
    <row r="3327" customFormat="false" ht="15" hidden="false" customHeight="false" outlineLevel="0" collapsed="false">
      <c r="A3327" s="8" t="n">
        <v>2205</v>
      </c>
      <c r="B3327" s="8" t="s">
        <v>339</v>
      </c>
      <c r="C3327" s="13" t="n">
        <v>0.465059994756377</v>
      </c>
      <c r="D3327" s="13" t="n">
        <v>1.4375</v>
      </c>
      <c r="E3327" s="8" t="n">
        <f aca="false">IF(C3327&gt;=$B$4,1,0)</f>
        <v>0</v>
      </c>
      <c r="F3327" s="8" t="n">
        <f aca="false">IF(D3327&gt;=$B$4,1,0)</f>
        <v>0</v>
      </c>
      <c r="G3327" s="8" t="str">
        <f aca="false">IF(AND(E3327=1,F3327=1),"Both pay",IF(F3327=1,"Missed",IF(E3327=1,"False trigger","Neither")))</f>
        <v>Neither</v>
      </c>
    </row>
    <row r="3328" customFormat="false" ht="15" hidden="false" customHeight="false" outlineLevel="0" collapsed="false">
      <c r="A3328" s="8" t="n">
        <v>2206</v>
      </c>
      <c r="B3328" s="8" t="s">
        <v>339</v>
      </c>
      <c r="C3328" s="13" t="n">
        <v>0.287283036916685</v>
      </c>
      <c r="D3328" s="13" t="n">
        <v>0.45875</v>
      </c>
      <c r="E3328" s="8" t="n">
        <f aca="false">IF(C3328&gt;=$B$4,1,0)</f>
        <v>0</v>
      </c>
      <c r="F3328" s="8" t="n">
        <f aca="false">IF(D3328&gt;=$B$4,1,0)</f>
        <v>0</v>
      </c>
      <c r="G3328" s="8" t="str">
        <f aca="false">IF(AND(E3328=1,F3328=1),"Both pay",IF(F3328=1,"Missed",IF(E3328=1,"False trigger","Neither")))</f>
        <v>Neither</v>
      </c>
    </row>
    <row r="3329" customFormat="false" ht="15" hidden="false" customHeight="false" outlineLevel="0" collapsed="false">
      <c r="A3329" s="8" t="n">
        <v>2207</v>
      </c>
      <c r="B3329" s="8" t="s">
        <v>339</v>
      </c>
      <c r="C3329" s="13" t="n">
        <v>0.335424307352678</v>
      </c>
      <c r="D3329" s="13" t="n">
        <v>0.104999999999997</v>
      </c>
      <c r="E3329" s="8" t="n">
        <f aca="false">IF(C3329&gt;=$B$4,1,0)</f>
        <v>0</v>
      </c>
      <c r="F3329" s="8" t="n">
        <f aca="false">IF(D3329&gt;=$B$4,1,0)</f>
        <v>0</v>
      </c>
      <c r="G3329" s="8" t="str">
        <f aca="false">IF(AND(E3329=1,F3329=1),"Both pay",IF(F3329=1,"Missed",IF(E3329=1,"False trigger","Neither")))</f>
        <v>Neither</v>
      </c>
    </row>
    <row r="3330" customFormat="false" ht="15" hidden="false" customHeight="false" outlineLevel="0" collapsed="false">
      <c r="A3330" s="8" t="n">
        <v>2208</v>
      </c>
      <c r="B3330" s="8" t="s">
        <v>339</v>
      </c>
      <c r="C3330" s="13" t="n">
        <v>0.43774057364644</v>
      </c>
      <c r="D3330" s="13" t="n">
        <v>0.190000000000001</v>
      </c>
      <c r="E3330" s="8" t="n">
        <f aca="false">IF(C3330&gt;=$B$4,1,0)</f>
        <v>0</v>
      </c>
      <c r="F3330" s="8" t="n">
        <f aca="false">IF(D3330&gt;=$B$4,1,0)</f>
        <v>0</v>
      </c>
      <c r="G3330" s="8" t="str">
        <f aca="false">IF(AND(E3330=1,F3330=1),"Both pay",IF(F3330=1,"Missed",IF(E3330=1,"False trigger","Neither")))</f>
        <v>Neither</v>
      </c>
    </row>
    <row r="3331" customFormat="false" ht="15" hidden="false" customHeight="false" outlineLevel="0" collapsed="false">
      <c r="A3331" s="8" t="n">
        <v>2212</v>
      </c>
      <c r="B3331" s="8" t="s">
        <v>339</v>
      </c>
      <c r="C3331" s="13" t="n">
        <v>1.39192725095451</v>
      </c>
      <c r="D3331" s="13" t="n">
        <v>2.003125</v>
      </c>
      <c r="E3331" s="8" t="n">
        <f aca="false">IF(C3331&gt;=$B$4,1,0)</f>
        <v>0</v>
      </c>
      <c r="F3331" s="8" t="n">
        <f aca="false">IF(D3331&gt;=$B$4,1,0)</f>
        <v>0</v>
      </c>
      <c r="G3331" s="8" t="str">
        <f aca="false">IF(AND(E3331=1,F3331=1),"Both pay",IF(F3331=1,"Missed",IF(E3331=1,"False trigger","Neither")))</f>
        <v>Neither</v>
      </c>
    </row>
    <row r="3332" customFormat="false" ht="15" hidden="false" customHeight="false" outlineLevel="0" collapsed="false">
      <c r="A3332" s="8" t="n">
        <v>2213</v>
      </c>
      <c r="B3332" s="8" t="s">
        <v>339</v>
      </c>
      <c r="C3332" s="13" t="n">
        <v>1.52434338765058</v>
      </c>
      <c r="D3332" s="13" t="n">
        <v>2.246875</v>
      </c>
      <c r="E3332" s="8" t="n">
        <f aca="false">IF(C3332&gt;=$B$4,1,0)</f>
        <v>0</v>
      </c>
      <c r="F3332" s="8" t="n">
        <f aca="false">IF(D3332&gt;=$B$4,1,0)</f>
        <v>0</v>
      </c>
      <c r="G3332" s="8" t="str">
        <f aca="false">IF(AND(E3332=1,F3332=1),"Both pay",IF(F3332=1,"Missed",IF(E3332=1,"False trigger","Neither")))</f>
        <v>Neither</v>
      </c>
    </row>
    <row r="3333" customFormat="false" ht="15" hidden="false" customHeight="false" outlineLevel="0" collapsed="false">
      <c r="A3333" s="8" t="n">
        <v>2214</v>
      </c>
      <c r="B3333" s="8" t="s">
        <v>339</v>
      </c>
      <c r="C3333" s="13" t="n">
        <v>3.4151408854409</v>
      </c>
      <c r="D3333" s="13" t="n">
        <v>3.378125</v>
      </c>
      <c r="E3333" s="8" t="n">
        <f aca="false">IF(C3333&gt;=$B$4,1,0)</f>
        <v>0</v>
      </c>
      <c r="F3333" s="8" t="n">
        <f aca="false">IF(D3333&gt;=$B$4,1,0)</f>
        <v>0</v>
      </c>
      <c r="G3333" s="8" t="str">
        <f aca="false">IF(AND(E3333=1,F3333=1),"Both pay",IF(F3333=1,"Missed",IF(E3333=1,"False trigger","Neither")))</f>
        <v>Neither</v>
      </c>
    </row>
    <row r="3334" customFormat="false" ht="15" hidden="false" customHeight="false" outlineLevel="0" collapsed="false">
      <c r="A3334" s="8" t="n">
        <v>2215</v>
      </c>
      <c r="B3334" s="8" t="s">
        <v>339</v>
      </c>
      <c r="C3334" s="13" t="n">
        <v>3.130229314422</v>
      </c>
      <c r="D3334" s="13" t="n">
        <v>4.50125</v>
      </c>
      <c r="E3334" s="8" t="n">
        <f aca="false">IF(C3334&gt;=$B$4,1,0)</f>
        <v>0</v>
      </c>
      <c r="F3334" s="8" t="n">
        <f aca="false">IF(D3334&gt;=$B$4,1,0)</f>
        <v>0</v>
      </c>
      <c r="G3334" s="8" t="str">
        <f aca="false">IF(AND(E3334=1,F3334=1),"Both pay",IF(F3334=1,"Missed",IF(E3334=1,"False trigger","Neither")))</f>
        <v>Neither</v>
      </c>
    </row>
    <row r="3335" customFormat="false" ht="15" hidden="false" customHeight="false" outlineLevel="0" collapsed="false">
      <c r="A3335" s="8" t="n">
        <v>2216</v>
      </c>
      <c r="B3335" s="8" t="s">
        <v>339</v>
      </c>
      <c r="C3335" s="13" t="n">
        <v>4.85731172769919</v>
      </c>
      <c r="D3335" s="13" t="n">
        <v>4.38125</v>
      </c>
      <c r="E3335" s="8" t="n">
        <f aca="false">IF(C3335&gt;=$B$4,1,0)</f>
        <v>0</v>
      </c>
      <c r="F3335" s="8" t="n">
        <f aca="false">IF(D3335&gt;=$B$4,1,0)</f>
        <v>0</v>
      </c>
      <c r="G3335" s="8" t="str">
        <f aca="false">IF(AND(E3335=1,F3335=1),"Both pay",IF(F3335=1,"Missed",IF(E3335=1,"False trigger","Neither")))</f>
        <v>Neither</v>
      </c>
    </row>
    <row r="3336" customFormat="false" ht="15" hidden="false" customHeight="false" outlineLevel="0" collapsed="false">
      <c r="A3336" s="8" t="n">
        <v>2217</v>
      </c>
      <c r="B3336" s="8" t="s">
        <v>339</v>
      </c>
      <c r="C3336" s="13" t="n">
        <v>4.77145055710313</v>
      </c>
      <c r="D3336" s="13" t="n">
        <v>4.116875</v>
      </c>
      <c r="E3336" s="8" t="n">
        <f aca="false">IF(C3336&gt;=$B$4,1,0)</f>
        <v>0</v>
      </c>
      <c r="F3336" s="8" t="n">
        <f aca="false">IF(D3336&gt;=$B$4,1,0)</f>
        <v>0</v>
      </c>
      <c r="G3336" s="8" t="str">
        <f aca="false">IF(AND(E3336=1,F3336=1),"Both pay",IF(F3336=1,"Missed",IF(E3336=1,"False trigger","Neither")))</f>
        <v>Neither</v>
      </c>
    </row>
    <row r="3337" customFormat="false" ht="15" hidden="false" customHeight="false" outlineLevel="0" collapsed="false">
      <c r="A3337" s="8" t="n">
        <v>2219</v>
      </c>
      <c r="B3337" s="8" t="s">
        <v>339</v>
      </c>
      <c r="C3337" s="13" t="n">
        <v>2.74416926290722</v>
      </c>
      <c r="D3337" s="13" t="n">
        <v>3.7225</v>
      </c>
      <c r="E3337" s="8" t="n">
        <f aca="false">IF(C3337&gt;=$B$4,1,0)</f>
        <v>0</v>
      </c>
      <c r="F3337" s="8" t="n">
        <f aca="false">IF(D3337&gt;=$B$4,1,0)</f>
        <v>0</v>
      </c>
      <c r="G3337" s="8" t="str">
        <f aca="false">IF(AND(E3337=1,F3337=1),"Both pay",IF(F3337=1,"Missed",IF(E3337=1,"False trigger","Neither")))</f>
        <v>Neither</v>
      </c>
    </row>
    <row r="3338" customFormat="false" ht="15" hidden="false" customHeight="false" outlineLevel="0" collapsed="false">
      <c r="A3338" s="8" t="n">
        <v>2224</v>
      </c>
      <c r="B3338" s="8" t="s">
        <v>339</v>
      </c>
      <c r="C3338" s="13" t="n">
        <v>17.3397594030132</v>
      </c>
      <c r="D3338" s="13" t="n">
        <v>15.191875</v>
      </c>
      <c r="E3338" s="8" t="n">
        <f aca="false">IF(C3338&gt;=$B$4,1,0)</f>
        <v>1</v>
      </c>
      <c r="F3338" s="8" t="n">
        <f aca="false">IF(D3338&gt;=$B$4,1,0)</f>
        <v>1</v>
      </c>
      <c r="G3338" s="8" t="str">
        <f aca="false">IF(AND(E3338=1,F3338=1),"Both pay",IF(F3338=1,"Missed",IF(E3338=1,"False trigger","Neither")))</f>
        <v>Both pay</v>
      </c>
    </row>
    <row r="3339" customFormat="false" ht="15" hidden="false" customHeight="false" outlineLevel="0" collapsed="false">
      <c r="A3339" s="8" t="n">
        <v>2225</v>
      </c>
      <c r="B3339" s="8" t="s">
        <v>339</v>
      </c>
      <c r="C3339" s="13" t="n">
        <v>17.5077068635736</v>
      </c>
      <c r="D3339" s="13" t="n">
        <v>15.891875</v>
      </c>
      <c r="E3339" s="8" t="n">
        <f aca="false">IF(C3339&gt;=$B$4,1,0)</f>
        <v>1</v>
      </c>
      <c r="F3339" s="8" t="n">
        <f aca="false">IF(D3339&gt;=$B$4,1,0)</f>
        <v>1</v>
      </c>
      <c r="G3339" s="8" t="str">
        <f aca="false">IF(AND(E3339=1,F3339=1),"Both pay",IF(F3339=1,"Missed",IF(E3339=1,"False trigger","Neither")))</f>
        <v>Both pay</v>
      </c>
    </row>
    <row r="3340" customFormat="false" ht="15" hidden="false" customHeight="false" outlineLevel="0" collapsed="false">
      <c r="A3340" s="8" t="n">
        <v>2226</v>
      </c>
      <c r="B3340" s="8" t="s">
        <v>339</v>
      </c>
      <c r="C3340" s="13" t="n">
        <v>17.1964922628478</v>
      </c>
      <c r="D3340" s="13" t="n">
        <v>16.63375</v>
      </c>
      <c r="E3340" s="8" t="n">
        <f aca="false">IF(C3340&gt;=$B$4,1,0)</f>
        <v>1</v>
      </c>
      <c r="F3340" s="8" t="n">
        <f aca="false">IF(D3340&gt;=$B$4,1,0)</f>
        <v>1</v>
      </c>
      <c r="G3340" s="8" t="str">
        <f aca="false">IF(AND(E3340=1,F3340=1),"Both pay",IF(F3340=1,"Missed",IF(E3340=1,"False trigger","Neither")))</f>
        <v>Both pay</v>
      </c>
    </row>
    <row r="3341" customFormat="false" ht="15" hidden="false" customHeight="false" outlineLevel="0" collapsed="false">
      <c r="A3341" s="8" t="n">
        <v>2227</v>
      </c>
      <c r="B3341" s="8" t="s">
        <v>339</v>
      </c>
      <c r="C3341" s="13" t="n">
        <v>16.7960265292518</v>
      </c>
      <c r="D3341" s="13" t="n">
        <v>17.448125</v>
      </c>
      <c r="E3341" s="8" t="n">
        <f aca="false">IF(C3341&gt;=$B$4,1,0)</f>
        <v>1</v>
      </c>
      <c r="F3341" s="8" t="n">
        <f aca="false">IF(D3341&gt;=$B$4,1,0)</f>
        <v>1</v>
      </c>
      <c r="G3341" s="8" t="str">
        <f aca="false">IF(AND(E3341=1,F3341=1),"Both pay",IF(F3341=1,"Missed",IF(E3341=1,"False trigger","Neither")))</f>
        <v>Both pay</v>
      </c>
    </row>
    <row r="3342" customFormat="false" ht="15" hidden="false" customHeight="false" outlineLevel="0" collapsed="false">
      <c r="A3342" s="8" t="n">
        <v>2228</v>
      </c>
      <c r="B3342" s="8" t="s">
        <v>339</v>
      </c>
      <c r="C3342" s="13" t="n">
        <v>16.9665417345503</v>
      </c>
      <c r="D3342" s="13" t="n">
        <v>17.335</v>
      </c>
      <c r="E3342" s="8" t="n">
        <f aca="false">IF(C3342&gt;=$B$4,1,0)</f>
        <v>1</v>
      </c>
      <c r="F3342" s="8" t="n">
        <f aca="false">IF(D3342&gt;=$B$4,1,0)</f>
        <v>1</v>
      </c>
      <c r="G3342" s="8" t="str">
        <f aca="false">IF(AND(E3342=1,F3342=1),"Both pay",IF(F3342=1,"Missed",IF(E3342=1,"False trigger","Neither")))</f>
        <v>Both pay</v>
      </c>
    </row>
    <row r="3343" customFormat="false" ht="15" hidden="false" customHeight="false" outlineLevel="0" collapsed="false">
      <c r="A3343" s="8" t="n">
        <v>2229</v>
      </c>
      <c r="B3343" s="8" t="s">
        <v>339</v>
      </c>
      <c r="C3343" s="13" t="n">
        <v>16.8003899775324</v>
      </c>
      <c r="D3343" s="13" t="n">
        <v>18.179375</v>
      </c>
      <c r="E3343" s="8" t="n">
        <f aca="false">IF(C3343&gt;=$B$4,1,0)</f>
        <v>1</v>
      </c>
      <c r="F3343" s="8" t="n">
        <f aca="false">IF(D3343&gt;=$B$4,1,0)</f>
        <v>1</v>
      </c>
      <c r="G3343" s="8" t="str">
        <f aca="false">IF(AND(E3343=1,F3343=1),"Both pay",IF(F3343=1,"Missed",IF(E3343=1,"False trigger","Neither")))</f>
        <v>Both pay</v>
      </c>
    </row>
    <row r="3344" customFormat="false" ht="15" hidden="false" customHeight="false" outlineLevel="0" collapsed="false">
      <c r="A3344" s="8" t="n">
        <v>2230</v>
      </c>
      <c r="B3344" s="8" t="s">
        <v>339</v>
      </c>
      <c r="C3344" s="13" t="n">
        <v>18.2490791584234</v>
      </c>
      <c r="D3344" s="13" t="n">
        <v>17.3925</v>
      </c>
      <c r="E3344" s="8" t="n">
        <f aca="false">IF(C3344&gt;=$B$4,1,0)</f>
        <v>1</v>
      </c>
      <c r="F3344" s="8" t="n">
        <f aca="false">IF(D3344&gt;=$B$4,1,0)</f>
        <v>1</v>
      </c>
      <c r="G3344" s="8" t="str">
        <f aca="false">IF(AND(E3344=1,F3344=1),"Both pay",IF(F3344=1,"Missed",IF(E3344=1,"False trigger","Neither")))</f>
        <v>Both pay</v>
      </c>
    </row>
    <row r="3345" customFormat="false" ht="15" hidden="false" customHeight="false" outlineLevel="0" collapsed="false">
      <c r="A3345" s="8" t="n">
        <v>2231</v>
      </c>
      <c r="B3345" s="8" t="s">
        <v>339</v>
      </c>
      <c r="C3345" s="13" t="n">
        <v>19.5885039305871</v>
      </c>
      <c r="D3345" s="13" t="n">
        <v>18.20875</v>
      </c>
      <c r="E3345" s="8" t="n">
        <f aca="false">IF(C3345&gt;=$B$4,1,0)</f>
        <v>1</v>
      </c>
      <c r="F3345" s="8" t="n">
        <f aca="false">IF(D3345&gt;=$B$4,1,0)</f>
        <v>1</v>
      </c>
      <c r="G3345" s="8" t="str">
        <f aca="false">IF(AND(E3345=1,F3345=1),"Both pay",IF(F3345=1,"Missed",IF(E3345=1,"False trigger","Neither")))</f>
        <v>Both pay</v>
      </c>
    </row>
    <row r="3346" customFormat="false" ht="15" hidden="false" customHeight="false" outlineLevel="0" collapsed="false">
      <c r="A3346" s="8" t="n">
        <v>2232</v>
      </c>
      <c r="B3346" s="8" t="s">
        <v>339</v>
      </c>
      <c r="C3346" s="13" t="n">
        <v>20.0208060906071</v>
      </c>
      <c r="D3346" s="13" t="n">
        <v>18.0475</v>
      </c>
      <c r="E3346" s="8" t="n">
        <f aca="false">IF(C3346&gt;=$B$4,1,0)</f>
        <v>1</v>
      </c>
      <c r="F3346" s="8" t="n">
        <f aca="false">IF(D3346&gt;=$B$4,1,0)</f>
        <v>1</v>
      </c>
      <c r="G3346" s="8" t="str">
        <f aca="false">IF(AND(E3346=1,F3346=1),"Both pay",IF(F3346=1,"Missed",IF(E3346=1,"False trigger","Neither")))</f>
        <v>Both pay</v>
      </c>
    </row>
    <row r="3347" customFormat="false" ht="15" hidden="false" customHeight="false" outlineLevel="0" collapsed="false">
      <c r="A3347" s="8" t="n">
        <v>2233</v>
      </c>
      <c r="B3347" s="8" t="s">
        <v>339</v>
      </c>
      <c r="C3347" s="13" t="n">
        <v>17.7046373375738</v>
      </c>
      <c r="D3347" s="13" t="n">
        <v>18.280625</v>
      </c>
      <c r="E3347" s="8" t="n">
        <f aca="false">IF(C3347&gt;=$B$4,1,0)</f>
        <v>1</v>
      </c>
      <c r="F3347" s="8" t="n">
        <f aca="false">IF(D3347&gt;=$B$4,1,0)</f>
        <v>1</v>
      </c>
      <c r="G3347" s="8" t="str">
        <f aca="false">IF(AND(E3347=1,F3347=1),"Both pay",IF(F3347=1,"Missed",IF(E3347=1,"False trigger","Neither")))</f>
        <v>Both pay</v>
      </c>
    </row>
    <row r="3348" customFormat="false" ht="15" hidden="false" customHeight="false" outlineLevel="0" collapsed="false">
      <c r="A3348" s="8" t="n">
        <v>2234</v>
      </c>
      <c r="B3348" s="8" t="s">
        <v>339</v>
      </c>
      <c r="C3348" s="13" t="n">
        <v>16.2693240171688</v>
      </c>
      <c r="D3348" s="13" t="n">
        <v>17.54375</v>
      </c>
      <c r="E3348" s="8" t="n">
        <f aca="false">IF(C3348&gt;=$B$4,1,0)</f>
        <v>1</v>
      </c>
      <c r="F3348" s="8" t="n">
        <f aca="false">IF(D3348&gt;=$B$4,1,0)</f>
        <v>1</v>
      </c>
      <c r="G3348" s="8" t="str">
        <f aca="false">IF(AND(E3348=1,F3348=1),"Both pay",IF(F3348=1,"Missed",IF(E3348=1,"False trigger","Neither")))</f>
        <v>Both pay</v>
      </c>
    </row>
    <row r="3349" customFormat="false" ht="15" hidden="false" customHeight="false" outlineLevel="0" collapsed="false">
      <c r="A3349" s="8" t="n">
        <v>2235</v>
      </c>
      <c r="B3349" s="8" t="s">
        <v>339</v>
      </c>
      <c r="C3349" s="13" t="n">
        <v>16.8078249314059</v>
      </c>
      <c r="D3349" s="13" t="n">
        <v>15.70125</v>
      </c>
      <c r="E3349" s="8" t="n">
        <f aca="false">IF(C3349&gt;=$B$4,1,0)</f>
        <v>1</v>
      </c>
      <c r="F3349" s="8" t="n">
        <f aca="false">IF(D3349&gt;=$B$4,1,0)</f>
        <v>1</v>
      </c>
      <c r="G3349" s="8" t="str">
        <f aca="false">IF(AND(E3349=1,F3349=1),"Both pay",IF(F3349=1,"Missed",IF(E3349=1,"False trigger","Neither")))</f>
        <v>Both pay</v>
      </c>
    </row>
    <row r="3350" customFormat="false" ht="15" hidden="false" customHeight="false" outlineLevel="0" collapsed="false">
      <c r="A3350" s="8" t="n">
        <v>2236</v>
      </c>
      <c r="B3350" s="8" t="s">
        <v>339</v>
      </c>
      <c r="C3350" s="13" t="n">
        <v>16.3929975988838</v>
      </c>
      <c r="D3350" s="13" t="n">
        <v>13.436875</v>
      </c>
      <c r="E3350" s="8" t="n">
        <f aca="false">IF(C3350&gt;=$B$4,1,0)</f>
        <v>1</v>
      </c>
      <c r="F3350" s="8" t="n">
        <f aca="false">IF(D3350&gt;=$B$4,1,0)</f>
        <v>1</v>
      </c>
      <c r="G3350" s="8" t="str">
        <f aca="false">IF(AND(E3350=1,F3350=1),"Both pay",IF(F3350=1,"Missed",IF(E3350=1,"False trigger","Neither")))</f>
        <v>Both pay</v>
      </c>
    </row>
    <row r="3351" customFormat="false" ht="15" hidden="false" customHeight="false" outlineLevel="0" collapsed="false">
      <c r="A3351" s="8" t="n">
        <v>2237</v>
      </c>
      <c r="B3351" s="8" t="s">
        <v>339</v>
      </c>
      <c r="C3351" s="13" t="n">
        <v>14.049604789619</v>
      </c>
      <c r="D3351" s="13" t="n">
        <v>11.80625</v>
      </c>
      <c r="E3351" s="8" t="n">
        <f aca="false">IF(C3351&gt;=$B$4,1,0)</f>
        <v>1</v>
      </c>
      <c r="F3351" s="8" t="n">
        <f aca="false">IF(D3351&gt;=$B$4,1,0)</f>
        <v>1</v>
      </c>
      <c r="G3351" s="8" t="str">
        <f aca="false">IF(AND(E3351=1,F3351=1),"Both pay",IF(F3351=1,"Missed",IF(E3351=1,"False trigger","Neither")))</f>
        <v>Both pay</v>
      </c>
    </row>
    <row r="3352" customFormat="false" ht="15" hidden="false" customHeight="false" outlineLevel="0" collapsed="false">
      <c r="A3352" s="8" t="n">
        <v>2238</v>
      </c>
      <c r="B3352" s="8" t="s">
        <v>339</v>
      </c>
      <c r="C3352" s="13" t="n">
        <v>12.13823010931</v>
      </c>
      <c r="D3352" s="13" t="n">
        <v>8.128125</v>
      </c>
      <c r="E3352" s="8" t="n">
        <f aca="false">IF(C3352&gt;=$B$4,1,0)</f>
        <v>1</v>
      </c>
      <c r="F3352" s="8" t="n">
        <f aca="false">IF(D3352&gt;=$B$4,1,0)</f>
        <v>0</v>
      </c>
      <c r="G3352" s="8" t="str">
        <f aca="false">IF(AND(E3352=1,F3352=1),"Both pay",IF(F3352=1,"Missed",IF(E3352=1,"False trigger","Neither")))</f>
        <v>False trigger</v>
      </c>
    </row>
    <row r="3353" customFormat="false" ht="15" hidden="false" customHeight="false" outlineLevel="0" collapsed="false">
      <c r="A3353" s="8" t="n">
        <v>2239</v>
      </c>
      <c r="B3353" s="8" t="s">
        <v>339</v>
      </c>
      <c r="C3353" s="13" t="n">
        <v>8.03297143824655</v>
      </c>
      <c r="D3353" s="13" t="n">
        <v>5.899375</v>
      </c>
      <c r="E3353" s="8" t="n">
        <f aca="false">IF(C3353&gt;=$B$4,1,0)</f>
        <v>0</v>
      </c>
      <c r="F3353" s="8" t="n">
        <f aca="false">IF(D3353&gt;=$B$4,1,0)</f>
        <v>0</v>
      </c>
      <c r="G3353" s="8" t="str">
        <f aca="false">IF(AND(E3353=1,F3353=1),"Both pay",IF(F3353=1,"Missed",IF(E3353=1,"False trigger","Neither")))</f>
        <v>Neither</v>
      </c>
    </row>
    <row r="3354" customFormat="false" ht="15" hidden="false" customHeight="false" outlineLevel="0" collapsed="false">
      <c r="A3354" s="8" t="n">
        <v>2240</v>
      </c>
      <c r="B3354" s="8" t="s">
        <v>339</v>
      </c>
      <c r="C3354" s="13" t="n">
        <v>6.67510232122256</v>
      </c>
      <c r="D3354" s="13" t="n">
        <v>4.59375</v>
      </c>
      <c r="E3354" s="8" t="n">
        <f aca="false">IF(C3354&gt;=$B$4,1,0)</f>
        <v>0</v>
      </c>
      <c r="F3354" s="8" t="n">
        <f aca="false">IF(D3354&gt;=$B$4,1,0)</f>
        <v>0</v>
      </c>
      <c r="G3354" s="8" t="str">
        <f aca="false">IF(AND(E3354=1,F3354=1),"Both pay",IF(F3354=1,"Missed",IF(E3354=1,"False trigger","Neither")))</f>
        <v>Neither</v>
      </c>
    </row>
    <row r="3355" customFormat="false" ht="15" hidden="false" customHeight="false" outlineLevel="0" collapsed="false">
      <c r="A3355" s="8" t="n">
        <v>2241</v>
      </c>
      <c r="B3355" s="8" t="s">
        <v>339</v>
      </c>
      <c r="C3355" s="13" t="n">
        <v>3.03931468657116</v>
      </c>
      <c r="D3355" s="13" t="n">
        <v>4.93</v>
      </c>
      <c r="E3355" s="8" t="n">
        <f aca="false">IF(C3355&gt;=$B$4,1,0)</f>
        <v>0</v>
      </c>
      <c r="F3355" s="8" t="n">
        <f aca="false">IF(D3355&gt;=$B$4,1,0)</f>
        <v>0</v>
      </c>
      <c r="G3355" s="8" t="str">
        <f aca="false">IF(AND(E3355=1,F3355=1),"Both pay",IF(F3355=1,"Missed",IF(E3355=1,"False trigger","Neither")))</f>
        <v>Neither</v>
      </c>
    </row>
    <row r="3356" customFormat="false" ht="15" hidden="false" customHeight="false" outlineLevel="0" collapsed="false">
      <c r="A3356" s="8" t="n">
        <v>2242</v>
      </c>
      <c r="B3356" s="8" t="s">
        <v>339</v>
      </c>
      <c r="C3356" s="13" t="n">
        <v>4.43854792216994</v>
      </c>
      <c r="D3356" s="13" t="n">
        <v>4.504375</v>
      </c>
      <c r="E3356" s="8" t="n">
        <f aca="false">IF(C3356&gt;=$B$4,1,0)</f>
        <v>0</v>
      </c>
      <c r="F3356" s="8" t="n">
        <f aca="false">IF(D3356&gt;=$B$4,1,0)</f>
        <v>0</v>
      </c>
      <c r="G3356" s="8" t="str">
        <f aca="false">IF(AND(E3356=1,F3356=1),"Both pay",IF(F3356=1,"Missed",IF(E3356=1,"False trigger","Neither")))</f>
        <v>Neither</v>
      </c>
    </row>
    <row r="3357" customFormat="false" ht="15" hidden="false" customHeight="false" outlineLevel="0" collapsed="false">
      <c r="A3357" s="8" t="n">
        <v>2243</v>
      </c>
      <c r="B3357" s="8" t="s">
        <v>339</v>
      </c>
      <c r="C3357" s="13" t="n">
        <v>5.05714264746632</v>
      </c>
      <c r="D3357" s="13" t="n">
        <v>3.41</v>
      </c>
      <c r="E3357" s="8" t="n">
        <f aca="false">IF(C3357&gt;=$B$4,1,0)</f>
        <v>0</v>
      </c>
      <c r="F3357" s="8" t="n">
        <f aca="false">IF(D3357&gt;=$B$4,1,0)</f>
        <v>0</v>
      </c>
      <c r="G3357" s="8" t="str">
        <f aca="false">IF(AND(E3357=1,F3357=1),"Both pay",IF(F3357=1,"Missed",IF(E3357=1,"False trigger","Neither")))</f>
        <v>Neither</v>
      </c>
    </row>
    <row r="3358" customFormat="false" ht="15" hidden="false" customHeight="false" outlineLevel="0" collapsed="false">
      <c r="A3358" s="8" t="n">
        <v>2244</v>
      </c>
      <c r="B3358" s="8" t="s">
        <v>339</v>
      </c>
      <c r="C3358" s="13" t="n">
        <v>4.13933440738328</v>
      </c>
      <c r="D3358" s="13" t="n">
        <v>2.955625</v>
      </c>
      <c r="E3358" s="8" t="n">
        <f aca="false">IF(C3358&gt;=$B$4,1,0)</f>
        <v>0</v>
      </c>
      <c r="F3358" s="8" t="n">
        <f aca="false">IF(D3358&gt;=$B$4,1,0)</f>
        <v>0</v>
      </c>
      <c r="G3358" s="8" t="str">
        <f aca="false">IF(AND(E3358=1,F3358=1),"Both pay",IF(F3358=1,"Missed",IF(E3358=1,"False trigger","Neither")))</f>
        <v>Neither</v>
      </c>
    </row>
    <row r="3359" customFormat="false" ht="15" hidden="false" customHeight="false" outlineLevel="0" collapsed="false">
      <c r="A3359" s="8" t="n">
        <v>2246</v>
      </c>
      <c r="B3359" s="8" t="s">
        <v>339</v>
      </c>
      <c r="C3359" s="13" t="n">
        <v>6.92392203874285</v>
      </c>
      <c r="D3359" s="13" t="n">
        <v>2.581875</v>
      </c>
      <c r="E3359" s="8" t="n">
        <f aca="false">IF(C3359&gt;=$B$4,1,0)</f>
        <v>0</v>
      </c>
      <c r="F3359" s="8" t="n">
        <f aca="false">IF(D3359&gt;=$B$4,1,0)</f>
        <v>0</v>
      </c>
      <c r="G3359" s="8" t="str">
        <f aca="false">IF(AND(E3359=1,F3359=1),"Both pay",IF(F3359=1,"Missed",IF(E3359=1,"False trigger","Neither")))</f>
        <v>Neither</v>
      </c>
    </row>
    <row r="3360" customFormat="false" ht="15" hidden="false" customHeight="false" outlineLevel="0" collapsed="false">
      <c r="A3360" s="8" t="n">
        <v>2247</v>
      </c>
      <c r="B3360" s="8" t="s">
        <v>339</v>
      </c>
      <c r="C3360" s="13" t="n">
        <v>7.90479139074831</v>
      </c>
      <c r="D3360" s="13" t="n">
        <v>2.9</v>
      </c>
      <c r="E3360" s="8" t="n">
        <f aca="false">IF(C3360&gt;=$B$4,1,0)</f>
        <v>0</v>
      </c>
      <c r="F3360" s="8" t="n">
        <f aca="false">IF(D3360&gt;=$B$4,1,0)</f>
        <v>0</v>
      </c>
      <c r="G3360" s="8" t="str">
        <f aca="false">IF(AND(E3360=1,F3360=1),"Both pay",IF(F3360=1,"Missed",IF(E3360=1,"False trigger","Neither")))</f>
        <v>Neither</v>
      </c>
    </row>
    <row r="3361" customFormat="false" ht="15" hidden="false" customHeight="false" outlineLevel="0" collapsed="false">
      <c r="A3361" s="8" t="n">
        <v>2248</v>
      </c>
      <c r="B3361" s="8" t="s">
        <v>339</v>
      </c>
      <c r="C3361" s="13" t="n">
        <v>6.88649266215849</v>
      </c>
      <c r="D3361" s="13" t="n">
        <v>4.735</v>
      </c>
      <c r="E3361" s="8" t="n">
        <f aca="false">IF(C3361&gt;=$B$4,1,0)</f>
        <v>0</v>
      </c>
      <c r="F3361" s="8" t="n">
        <f aca="false">IF(D3361&gt;=$B$4,1,0)</f>
        <v>0</v>
      </c>
      <c r="G3361" s="8" t="str">
        <f aca="false">IF(AND(E3361=1,F3361=1),"Both pay",IF(F3361=1,"Missed",IF(E3361=1,"False trigger","Neither")))</f>
        <v>Neither</v>
      </c>
    </row>
    <row r="3362" customFormat="false" ht="15" hidden="false" customHeight="false" outlineLevel="0" collapsed="false">
      <c r="A3362" s="8" t="n">
        <v>2249</v>
      </c>
      <c r="B3362" s="8" t="s">
        <v>339</v>
      </c>
      <c r="C3362" s="13" t="n">
        <v>5.31105713544684</v>
      </c>
      <c r="D3362" s="13" t="n">
        <v>6.444375</v>
      </c>
      <c r="E3362" s="8" t="n">
        <f aca="false">IF(C3362&gt;=$B$4,1,0)</f>
        <v>0</v>
      </c>
      <c r="F3362" s="8" t="n">
        <f aca="false">IF(D3362&gt;=$B$4,1,0)</f>
        <v>0</v>
      </c>
      <c r="G3362" s="8" t="str">
        <f aca="false">IF(AND(E3362=1,F3362=1),"Both pay",IF(F3362=1,"Missed",IF(E3362=1,"False trigger","Neither")))</f>
        <v>Neither</v>
      </c>
    </row>
    <row r="3363" customFormat="false" ht="15" hidden="false" customHeight="false" outlineLevel="0" collapsed="false">
      <c r="A3363" s="8" t="n">
        <v>2250</v>
      </c>
      <c r="B3363" s="8" t="s">
        <v>339</v>
      </c>
      <c r="C3363" s="13" t="n">
        <v>1.84735994580539</v>
      </c>
      <c r="D3363" s="13" t="n">
        <v>5.543125</v>
      </c>
      <c r="E3363" s="8" t="n">
        <f aca="false">IF(C3363&gt;=$B$4,1,0)</f>
        <v>0</v>
      </c>
      <c r="F3363" s="8" t="n">
        <f aca="false">IF(D3363&gt;=$B$4,1,0)</f>
        <v>0</v>
      </c>
      <c r="G3363" s="8" t="str">
        <f aca="false">IF(AND(E3363=1,F3363=1),"Both pay",IF(F3363=1,"Missed",IF(E3363=1,"False trigger","Neither")))</f>
        <v>Neither</v>
      </c>
    </row>
    <row r="3364" customFormat="false" ht="15" hidden="false" customHeight="false" outlineLevel="0" collapsed="false">
      <c r="A3364" s="8" t="n">
        <v>2251</v>
      </c>
      <c r="B3364" s="8" t="s">
        <v>339</v>
      </c>
      <c r="C3364" s="13" t="n">
        <v>1.87352592666318</v>
      </c>
      <c r="D3364" s="13" t="n">
        <v>5.3775</v>
      </c>
      <c r="E3364" s="8" t="n">
        <f aca="false">IF(C3364&gt;=$B$4,1,0)</f>
        <v>0</v>
      </c>
      <c r="F3364" s="8" t="n">
        <f aca="false">IF(D3364&gt;=$B$4,1,0)</f>
        <v>0</v>
      </c>
      <c r="G3364" s="8" t="str">
        <f aca="false">IF(AND(E3364=1,F3364=1),"Both pay",IF(F3364=1,"Missed",IF(E3364=1,"False trigger","Neither")))</f>
        <v>Neither</v>
      </c>
    </row>
    <row r="3365" customFormat="false" ht="15" hidden="false" customHeight="false" outlineLevel="0" collapsed="false">
      <c r="A3365" s="8" t="n">
        <v>2252</v>
      </c>
      <c r="B3365" s="8" t="s">
        <v>339</v>
      </c>
      <c r="C3365" s="13" t="n">
        <v>5.55660615356257</v>
      </c>
      <c r="D3365" s="13" t="n">
        <v>6.71</v>
      </c>
      <c r="E3365" s="8" t="n">
        <f aca="false">IF(C3365&gt;=$B$4,1,0)</f>
        <v>0</v>
      </c>
      <c r="F3365" s="8" t="n">
        <f aca="false">IF(D3365&gt;=$B$4,1,0)</f>
        <v>0</v>
      </c>
      <c r="G3365" s="8" t="str">
        <f aca="false">IF(AND(E3365=1,F3365=1),"Both pay",IF(F3365=1,"Missed",IF(E3365=1,"False trigger","Neither")))</f>
        <v>Neither</v>
      </c>
    </row>
    <row r="3366" customFormat="false" ht="15" hidden="false" customHeight="false" outlineLevel="0" collapsed="false">
      <c r="A3366" s="8" t="n">
        <v>2253</v>
      </c>
      <c r="B3366" s="8" t="s">
        <v>339</v>
      </c>
      <c r="C3366" s="13" t="n">
        <v>5.62800484666816</v>
      </c>
      <c r="D3366" s="13" t="n">
        <v>6.8425</v>
      </c>
      <c r="E3366" s="8" t="n">
        <f aca="false">IF(C3366&gt;=$B$4,1,0)</f>
        <v>0</v>
      </c>
      <c r="F3366" s="8" t="n">
        <f aca="false">IF(D3366&gt;=$B$4,1,0)</f>
        <v>0</v>
      </c>
      <c r="G3366" s="8" t="str">
        <f aca="false">IF(AND(E3366=1,F3366=1),"Both pay",IF(F3366=1,"Missed",IF(E3366=1,"False trigger","Neither")))</f>
        <v>Neither</v>
      </c>
    </row>
    <row r="3367" customFormat="false" ht="15" hidden="false" customHeight="false" outlineLevel="0" collapsed="false">
      <c r="A3367" s="8" t="n">
        <v>2254</v>
      </c>
      <c r="B3367" s="8" t="s">
        <v>339</v>
      </c>
      <c r="C3367" s="13" t="n">
        <v>4.03988251500612</v>
      </c>
      <c r="D3367" s="13" t="n">
        <v>4.855625</v>
      </c>
      <c r="E3367" s="8" t="n">
        <f aca="false">IF(C3367&gt;=$B$4,1,0)</f>
        <v>0</v>
      </c>
      <c r="F3367" s="8" t="n">
        <f aca="false">IF(D3367&gt;=$B$4,1,0)</f>
        <v>0</v>
      </c>
      <c r="G3367" s="8" t="str">
        <f aca="false">IF(AND(E3367=1,F3367=1),"Both pay",IF(F3367=1,"Missed",IF(E3367=1,"False trigger","Neither")))</f>
        <v>Neither</v>
      </c>
    </row>
    <row r="3368" customFormat="false" ht="15" hidden="false" customHeight="false" outlineLevel="0" collapsed="false">
      <c r="A3368" s="8" t="n">
        <v>2255</v>
      </c>
      <c r="B3368" s="8" t="s">
        <v>339</v>
      </c>
      <c r="C3368" s="13" t="n">
        <v>2.80737329448121</v>
      </c>
      <c r="D3368" s="13" t="n">
        <v>2.055</v>
      </c>
      <c r="E3368" s="8" t="n">
        <f aca="false">IF(C3368&gt;=$B$4,1,0)</f>
        <v>0</v>
      </c>
      <c r="F3368" s="8" t="n">
        <f aca="false">IF(D3368&gt;=$B$4,1,0)</f>
        <v>0</v>
      </c>
      <c r="G3368" s="8" t="str">
        <f aca="false">IF(AND(E3368=1,F3368=1),"Both pay",IF(F3368=1,"Missed",IF(E3368=1,"False trigger","Neither")))</f>
        <v>Neither</v>
      </c>
    </row>
    <row r="3369" customFormat="false" ht="15" hidden="false" customHeight="false" outlineLevel="0" collapsed="false">
      <c r="A3369" s="8" t="n">
        <v>2256</v>
      </c>
      <c r="B3369" s="8" t="s">
        <v>339</v>
      </c>
      <c r="C3369" s="13" t="n">
        <v>1.72723407011677</v>
      </c>
      <c r="D3369" s="13" t="n">
        <v>1.549375</v>
      </c>
      <c r="E3369" s="8" t="n">
        <f aca="false">IF(C3369&gt;=$B$4,1,0)</f>
        <v>0</v>
      </c>
      <c r="F3369" s="8" t="n">
        <f aca="false">IF(D3369&gt;=$B$4,1,0)</f>
        <v>0</v>
      </c>
      <c r="G3369" s="8" t="str">
        <f aca="false">IF(AND(E3369=1,F3369=1),"Both pay",IF(F3369=1,"Missed",IF(E3369=1,"False trigger","Neither")))</f>
        <v>Neither</v>
      </c>
    </row>
    <row r="3370" customFormat="false" ht="15" hidden="false" customHeight="false" outlineLevel="0" collapsed="false">
      <c r="A3370" s="8" t="n">
        <v>2257</v>
      </c>
      <c r="B3370" s="8" t="s">
        <v>339</v>
      </c>
      <c r="C3370" s="13" t="n">
        <v>0.857266840856653</v>
      </c>
      <c r="D3370" s="13" t="n">
        <v>1.279375</v>
      </c>
      <c r="E3370" s="8" t="n">
        <f aca="false">IF(C3370&gt;=$B$4,1,0)</f>
        <v>0</v>
      </c>
      <c r="F3370" s="8" t="n">
        <f aca="false">IF(D3370&gt;=$B$4,1,0)</f>
        <v>0</v>
      </c>
      <c r="G3370" s="8" t="str">
        <f aca="false">IF(AND(E3370=1,F3370=1),"Both pay",IF(F3370=1,"Missed",IF(E3370=1,"False trigger","Neither")))</f>
        <v>Neither</v>
      </c>
    </row>
    <row r="3371" customFormat="false" ht="15" hidden="false" customHeight="false" outlineLevel="0" collapsed="false">
      <c r="A3371" s="8" t="n">
        <v>2258</v>
      </c>
      <c r="B3371" s="8" t="s">
        <v>339</v>
      </c>
      <c r="C3371" s="13" t="n">
        <v>0.786290602634313</v>
      </c>
      <c r="D3371" s="13" t="n">
        <v>1.50625</v>
      </c>
      <c r="E3371" s="8" t="n">
        <f aca="false">IF(C3371&gt;=$B$4,1,0)</f>
        <v>0</v>
      </c>
      <c r="F3371" s="8" t="n">
        <f aca="false">IF(D3371&gt;=$B$4,1,0)</f>
        <v>0</v>
      </c>
      <c r="G3371" s="8" t="str">
        <f aca="false">IF(AND(E3371=1,F3371=1),"Both pay",IF(F3371=1,"Missed",IF(E3371=1,"False trigger","Neither")))</f>
        <v>Neither</v>
      </c>
    </row>
    <row r="3372" customFormat="false" ht="15" hidden="false" customHeight="false" outlineLevel="0" collapsed="false">
      <c r="A3372" s="8" t="n">
        <v>2259</v>
      </c>
      <c r="B3372" s="8" t="s">
        <v>339</v>
      </c>
      <c r="C3372" s="13" t="n">
        <v>0.579200680277491</v>
      </c>
      <c r="D3372" s="13" t="n">
        <v>0.7575</v>
      </c>
      <c r="E3372" s="8" t="n">
        <f aca="false">IF(C3372&gt;=$B$4,1,0)</f>
        <v>0</v>
      </c>
      <c r="F3372" s="8" t="n">
        <f aca="false">IF(D3372&gt;=$B$4,1,0)</f>
        <v>0</v>
      </c>
      <c r="G3372" s="8" t="str">
        <f aca="false">IF(AND(E3372=1,F3372=1),"Both pay",IF(F3372=1,"Missed",IF(E3372=1,"False trigger","Neither")))</f>
        <v>Neither</v>
      </c>
    </row>
    <row r="3373" customFormat="false" ht="15" hidden="false" customHeight="false" outlineLevel="0" collapsed="false">
      <c r="A3373" s="8" t="n">
        <v>2260</v>
      </c>
      <c r="B3373" s="8" t="s">
        <v>339</v>
      </c>
      <c r="C3373" s="13" t="n">
        <v>0.724141831996441</v>
      </c>
      <c r="D3373" s="13" t="n">
        <v>0.393125000000001</v>
      </c>
      <c r="E3373" s="8" t="n">
        <f aca="false">IF(C3373&gt;=$B$4,1,0)</f>
        <v>0</v>
      </c>
      <c r="F3373" s="8" t="n">
        <f aca="false">IF(D3373&gt;=$B$4,1,0)</f>
        <v>0</v>
      </c>
      <c r="G3373" s="8" t="str">
        <f aca="false">IF(AND(E3373=1,F3373=1),"Both pay",IF(F3373=1,"Missed",IF(E3373=1,"False trigger","Neither")))</f>
        <v>Neither</v>
      </c>
    </row>
    <row r="3374" customFormat="false" ht="15" hidden="false" customHeight="false" outlineLevel="0" collapsed="false">
      <c r="A3374" s="8" t="n">
        <v>2261</v>
      </c>
      <c r="B3374" s="8" t="s">
        <v>339</v>
      </c>
      <c r="C3374" s="13" t="n">
        <v>0.571074594265417</v>
      </c>
      <c r="D3374" s="13" t="n">
        <v>0.97875</v>
      </c>
      <c r="E3374" s="8" t="n">
        <f aca="false">IF(C3374&gt;=$B$4,1,0)</f>
        <v>0</v>
      </c>
      <c r="F3374" s="8" t="n">
        <f aca="false">IF(D3374&gt;=$B$4,1,0)</f>
        <v>0</v>
      </c>
      <c r="G3374" s="8" t="str">
        <f aca="false">IF(AND(E3374=1,F3374=1),"Both pay",IF(F3374=1,"Missed",IF(E3374=1,"False trigger","Neither")))</f>
        <v>Neither</v>
      </c>
    </row>
    <row r="3375" customFormat="false" ht="15" hidden="false" customHeight="false" outlineLevel="0" collapsed="false">
      <c r="A3375" s="8" t="n">
        <v>2262</v>
      </c>
      <c r="B3375" s="8" t="s">
        <v>339</v>
      </c>
      <c r="C3375" s="13" t="n">
        <v>0.304227912383325</v>
      </c>
      <c r="D3375" s="13" t="n">
        <v>0.889375000000001</v>
      </c>
      <c r="E3375" s="8" t="n">
        <f aca="false">IF(C3375&gt;=$B$4,1,0)</f>
        <v>0</v>
      </c>
      <c r="F3375" s="8" t="n">
        <f aca="false">IF(D3375&gt;=$B$4,1,0)</f>
        <v>0</v>
      </c>
      <c r="G3375" s="8" t="str">
        <f aca="false">IF(AND(E3375=1,F3375=1),"Both pay",IF(F3375=1,"Missed",IF(E3375=1,"False trigger","Neither")))</f>
        <v>Neither</v>
      </c>
    </row>
    <row r="3376" customFormat="false" ht="15" hidden="false" customHeight="false" outlineLevel="0" collapsed="false">
      <c r="A3376" s="8" t="n">
        <v>2263</v>
      </c>
      <c r="B3376" s="8" t="s">
        <v>339</v>
      </c>
      <c r="C3376" s="13" t="n">
        <v>0.314945227669405</v>
      </c>
      <c r="D3376" s="13" t="n">
        <v>0.524999999999999</v>
      </c>
      <c r="E3376" s="8" t="n">
        <f aca="false">IF(C3376&gt;=$B$4,1,0)</f>
        <v>0</v>
      </c>
      <c r="F3376" s="8" t="n">
        <f aca="false">IF(D3376&gt;=$B$4,1,0)</f>
        <v>0</v>
      </c>
      <c r="G3376" s="8" t="str">
        <f aca="false">IF(AND(E3376=1,F3376=1),"Both pay",IF(F3376=1,"Missed",IF(E3376=1,"False trigger","Neither")))</f>
        <v>Neither</v>
      </c>
    </row>
    <row r="3377" customFormat="false" ht="15" hidden="false" customHeight="false" outlineLevel="0" collapsed="false">
      <c r="A3377" s="8" t="n">
        <v>2266</v>
      </c>
      <c r="B3377" s="8" t="s">
        <v>339</v>
      </c>
      <c r="C3377" s="13" t="n">
        <v>0.347105044860156</v>
      </c>
      <c r="D3377" s="13" t="n">
        <v>0.0487500000000018</v>
      </c>
      <c r="E3377" s="8" t="n">
        <f aca="false">IF(C3377&gt;=$B$4,1,0)</f>
        <v>0</v>
      </c>
      <c r="F3377" s="8" t="n">
        <f aca="false">IF(D3377&gt;=$B$4,1,0)</f>
        <v>0</v>
      </c>
      <c r="G3377" s="8" t="str">
        <f aca="false">IF(AND(E3377=1,F3377=1),"Both pay",IF(F3377=1,"Missed",IF(E3377=1,"False trigger","Neither")))</f>
        <v>Neither</v>
      </c>
    </row>
    <row r="3378" customFormat="false" ht="15" hidden="false" customHeight="false" outlineLevel="0" collapsed="false">
      <c r="A3378" s="8" t="n">
        <v>2267</v>
      </c>
      <c r="B3378" s="8" t="s">
        <v>339</v>
      </c>
      <c r="C3378" s="13" t="n">
        <v>0.419087509882264</v>
      </c>
      <c r="D3378" s="13" t="n">
        <v>0.147499999999999</v>
      </c>
      <c r="E3378" s="8" t="n">
        <f aca="false">IF(C3378&gt;=$B$4,1,0)</f>
        <v>0</v>
      </c>
      <c r="F3378" s="8" t="n">
        <f aca="false">IF(D3378&gt;=$B$4,1,0)</f>
        <v>0</v>
      </c>
      <c r="G3378" s="8" t="str">
        <f aca="false">IF(AND(E3378=1,F3378=1),"Both pay",IF(F3378=1,"Missed",IF(E3378=1,"False trigger","Neither")))</f>
        <v>Neither</v>
      </c>
    </row>
    <row r="3379" customFormat="false" ht="15" hidden="false" customHeight="false" outlineLevel="0" collapsed="false">
      <c r="A3379" s="8" t="n">
        <v>2268</v>
      </c>
      <c r="B3379" s="8" t="s">
        <v>339</v>
      </c>
      <c r="C3379" s="13" t="n">
        <v>0.526059486469025</v>
      </c>
      <c r="D3379" s="13" t="n">
        <v>1.349375</v>
      </c>
      <c r="E3379" s="8" t="n">
        <f aca="false">IF(C3379&gt;=$B$4,1,0)</f>
        <v>0</v>
      </c>
      <c r="F3379" s="8" t="n">
        <f aca="false">IF(D3379&gt;=$B$4,1,0)</f>
        <v>0</v>
      </c>
      <c r="G3379" s="8" t="str">
        <f aca="false">IF(AND(E3379=1,F3379=1),"Both pay",IF(F3379=1,"Missed",IF(E3379=1,"False trigger","Neither")))</f>
        <v>Neither</v>
      </c>
    </row>
    <row r="3380" customFormat="false" ht="15" hidden="false" customHeight="false" outlineLevel="0" collapsed="false">
      <c r="A3380" s="8" t="n">
        <v>2269</v>
      </c>
      <c r="B3380" s="8" t="s">
        <v>339</v>
      </c>
      <c r="C3380" s="13" t="n">
        <v>0.821991514021398</v>
      </c>
      <c r="D3380" s="13" t="n">
        <v>3.865625</v>
      </c>
      <c r="E3380" s="8" t="n">
        <f aca="false">IF(C3380&gt;=$B$4,1,0)</f>
        <v>0</v>
      </c>
      <c r="F3380" s="8" t="n">
        <f aca="false">IF(D3380&gt;=$B$4,1,0)</f>
        <v>0</v>
      </c>
      <c r="G3380" s="8" t="str">
        <f aca="false">IF(AND(E3380=1,F3380=1),"Both pay",IF(F3380=1,"Missed",IF(E3380=1,"False trigger","Neither")))</f>
        <v>Neither</v>
      </c>
    </row>
    <row r="3381" customFormat="false" ht="15" hidden="false" customHeight="false" outlineLevel="0" collapsed="false">
      <c r="A3381" s="8" t="n">
        <v>2270</v>
      </c>
      <c r="B3381" s="8" t="s">
        <v>339</v>
      </c>
      <c r="C3381" s="13" t="n">
        <v>1.15595350400348</v>
      </c>
      <c r="D3381" s="13" t="n">
        <v>2.29</v>
      </c>
      <c r="E3381" s="8" t="n">
        <f aca="false">IF(C3381&gt;=$B$4,1,0)</f>
        <v>0</v>
      </c>
      <c r="F3381" s="8" t="n">
        <f aca="false">IF(D3381&gt;=$B$4,1,0)</f>
        <v>0</v>
      </c>
      <c r="G3381" s="8" t="str">
        <f aca="false">IF(AND(E3381=1,F3381=1),"Both pay",IF(F3381=1,"Missed",IF(E3381=1,"False trigger","Neither")))</f>
        <v>Neither</v>
      </c>
    </row>
    <row r="3382" customFormat="false" ht="15" hidden="false" customHeight="false" outlineLevel="0" collapsed="false">
      <c r="A3382" s="8" t="n">
        <v>2271</v>
      </c>
      <c r="B3382" s="8" t="s">
        <v>339</v>
      </c>
      <c r="C3382" s="13" t="n">
        <v>2.21539981627101</v>
      </c>
      <c r="D3382" s="13" t="n">
        <v>1.786875</v>
      </c>
      <c r="E3382" s="8" t="n">
        <f aca="false">IF(C3382&gt;=$B$4,1,0)</f>
        <v>0</v>
      </c>
      <c r="F3382" s="8" t="n">
        <f aca="false">IF(D3382&gt;=$B$4,1,0)</f>
        <v>0</v>
      </c>
      <c r="G3382" s="8" t="str">
        <f aca="false">IF(AND(E3382=1,F3382=1),"Both pay",IF(F3382=1,"Missed",IF(E3382=1,"False trigger","Neither")))</f>
        <v>Neither</v>
      </c>
    </row>
    <row r="3383" customFormat="false" ht="15" hidden="false" customHeight="false" outlineLevel="0" collapsed="false">
      <c r="A3383" s="8" t="n">
        <v>2272</v>
      </c>
      <c r="B3383" s="8" t="s">
        <v>339</v>
      </c>
      <c r="C3383" s="13" t="n">
        <v>1.56894421813679</v>
      </c>
      <c r="D3383" s="13" t="n">
        <v>2.234375</v>
      </c>
      <c r="E3383" s="8" t="n">
        <f aca="false">IF(C3383&gt;=$B$4,1,0)</f>
        <v>0</v>
      </c>
      <c r="F3383" s="8" t="n">
        <f aca="false">IF(D3383&gt;=$B$4,1,0)</f>
        <v>0</v>
      </c>
      <c r="G3383" s="8" t="str">
        <f aca="false">IF(AND(E3383=1,F3383=1),"Both pay",IF(F3383=1,"Missed",IF(E3383=1,"False trigger","Neither")))</f>
        <v>Neither</v>
      </c>
    </row>
    <row r="3384" customFormat="false" ht="15" hidden="false" customHeight="false" outlineLevel="0" collapsed="false">
      <c r="A3384" s="8" t="n">
        <v>2273</v>
      </c>
      <c r="B3384" s="8" t="s">
        <v>339</v>
      </c>
      <c r="C3384" s="13" t="n">
        <v>2.37764645301653</v>
      </c>
      <c r="D3384" s="13" t="n">
        <v>2.803125</v>
      </c>
      <c r="E3384" s="8" t="n">
        <f aca="false">IF(C3384&gt;=$B$4,1,0)</f>
        <v>0</v>
      </c>
      <c r="F3384" s="8" t="n">
        <f aca="false">IF(D3384&gt;=$B$4,1,0)</f>
        <v>0</v>
      </c>
      <c r="G3384" s="8" t="str">
        <f aca="false">IF(AND(E3384=1,F3384=1),"Both pay",IF(F3384=1,"Missed",IF(E3384=1,"False trigger","Neither")))</f>
        <v>Neither</v>
      </c>
    </row>
    <row r="3385" customFormat="false" ht="15" hidden="false" customHeight="false" outlineLevel="0" collapsed="false">
      <c r="A3385" s="8" t="n">
        <v>2281</v>
      </c>
      <c r="B3385" s="8" t="s">
        <v>339</v>
      </c>
      <c r="C3385" s="13" t="n">
        <v>17.3236243608965</v>
      </c>
      <c r="D3385" s="13" t="n">
        <v>13.829375</v>
      </c>
      <c r="E3385" s="8" t="n">
        <f aca="false">IF(C3385&gt;=$B$4,1,0)</f>
        <v>1</v>
      </c>
      <c r="F3385" s="8" t="n">
        <f aca="false">IF(D3385&gt;=$B$4,1,0)</f>
        <v>1</v>
      </c>
      <c r="G3385" s="8" t="str">
        <f aca="false">IF(AND(E3385=1,F3385=1),"Both pay",IF(F3385=1,"Missed",IF(E3385=1,"False trigger","Neither")))</f>
        <v>Both pay</v>
      </c>
    </row>
    <row r="3386" customFormat="false" ht="15" hidden="false" customHeight="false" outlineLevel="0" collapsed="false">
      <c r="A3386" s="8" t="n">
        <v>2282</v>
      </c>
      <c r="B3386" s="8" t="s">
        <v>339</v>
      </c>
      <c r="C3386" s="13" t="n">
        <v>17.4872822350895</v>
      </c>
      <c r="D3386" s="13" t="n">
        <v>15.379375</v>
      </c>
      <c r="E3386" s="8" t="n">
        <f aca="false">IF(C3386&gt;=$B$4,1,0)</f>
        <v>1</v>
      </c>
      <c r="F3386" s="8" t="n">
        <f aca="false">IF(D3386&gt;=$B$4,1,0)</f>
        <v>1</v>
      </c>
      <c r="G3386" s="8" t="str">
        <f aca="false">IF(AND(E3386=1,F3386=1),"Both pay",IF(F3386=1,"Missed",IF(E3386=1,"False trigger","Neither")))</f>
        <v>Both pay</v>
      </c>
    </row>
    <row r="3387" customFormat="false" ht="15" hidden="false" customHeight="false" outlineLevel="0" collapsed="false">
      <c r="A3387" s="8" t="n">
        <v>2283</v>
      </c>
      <c r="B3387" s="8" t="s">
        <v>339</v>
      </c>
      <c r="C3387" s="13" t="n">
        <v>17.2874767381442</v>
      </c>
      <c r="D3387" s="13" t="n">
        <v>15.783125</v>
      </c>
      <c r="E3387" s="8" t="n">
        <f aca="false">IF(C3387&gt;=$B$4,1,0)</f>
        <v>1</v>
      </c>
      <c r="F3387" s="8" t="n">
        <f aca="false">IF(D3387&gt;=$B$4,1,0)</f>
        <v>1</v>
      </c>
      <c r="G3387" s="8" t="str">
        <f aca="false">IF(AND(E3387=1,F3387=1),"Both pay",IF(F3387=1,"Missed",IF(E3387=1,"False trigger","Neither")))</f>
        <v>Both pay</v>
      </c>
    </row>
    <row r="3388" customFormat="false" ht="15" hidden="false" customHeight="false" outlineLevel="0" collapsed="false">
      <c r="A3388" s="8" t="n">
        <v>2284</v>
      </c>
      <c r="B3388" s="8" t="s">
        <v>339</v>
      </c>
      <c r="C3388" s="13" t="n">
        <v>17.3793443904111</v>
      </c>
      <c r="D3388" s="13" t="n">
        <v>14.943125</v>
      </c>
      <c r="E3388" s="8" t="n">
        <f aca="false">IF(C3388&gt;=$B$4,1,0)</f>
        <v>1</v>
      </c>
      <c r="F3388" s="8" t="n">
        <f aca="false">IF(D3388&gt;=$B$4,1,0)</f>
        <v>1</v>
      </c>
      <c r="G3388" s="8" t="str">
        <f aca="false">IF(AND(E3388=1,F3388=1),"Both pay",IF(F3388=1,"Missed",IF(E3388=1,"False trigger","Neither")))</f>
        <v>Both pay</v>
      </c>
    </row>
    <row r="3389" customFormat="false" ht="15" hidden="false" customHeight="false" outlineLevel="0" collapsed="false">
      <c r="A3389" s="8" t="n">
        <v>2285</v>
      </c>
      <c r="B3389" s="8" t="s">
        <v>339</v>
      </c>
      <c r="C3389" s="13" t="n">
        <v>17.1764089899928</v>
      </c>
      <c r="D3389" s="13" t="n">
        <v>13.7375</v>
      </c>
      <c r="E3389" s="8" t="n">
        <f aca="false">IF(C3389&gt;=$B$4,1,0)</f>
        <v>1</v>
      </c>
      <c r="F3389" s="8" t="n">
        <f aca="false">IF(D3389&gt;=$B$4,1,0)</f>
        <v>1</v>
      </c>
      <c r="G3389" s="8" t="str">
        <f aca="false">IF(AND(E3389=1,F3389=1),"Both pay",IF(F3389=1,"Missed",IF(E3389=1,"False trigger","Neither")))</f>
        <v>Both pay</v>
      </c>
    </row>
    <row r="3390" customFormat="false" ht="15" hidden="false" customHeight="false" outlineLevel="0" collapsed="false">
      <c r="A3390" s="8" t="n">
        <v>2286</v>
      </c>
      <c r="B3390" s="8" t="s">
        <v>339</v>
      </c>
      <c r="C3390" s="13" t="n">
        <v>18.4208402631917</v>
      </c>
      <c r="D3390" s="13" t="n">
        <v>14.053125</v>
      </c>
      <c r="E3390" s="8" t="n">
        <f aca="false">IF(C3390&gt;=$B$4,1,0)</f>
        <v>1</v>
      </c>
      <c r="F3390" s="8" t="n">
        <f aca="false">IF(D3390&gt;=$B$4,1,0)</f>
        <v>1</v>
      </c>
      <c r="G3390" s="8" t="str">
        <f aca="false">IF(AND(E3390=1,F3390=1),"Both pay",IF(F3390=1,"Missed",IF(E3390=1,"False trigger","Neither")))</f>
        <v>Both pay</v>
      </c>
    </row>
    <row r="3391" customFormat="false" ht="15" hidden="false" customHeight="false" outlineLevel="0" collapsed="false">
      <c r="A3391" s="8" t="n">
        <v>2287</v>
      </c>
      <c r="B3391" s="8" t="s">
        <v>339</v>
      </c>
      <c r="C3391" s="13" t="n">
        <v>19.5840250360608</v>
      </c>
      <c r="D3391" s="13" t="n">
        <v>14.323125</v>
      </c>
      <c r="E3391" s="8" t="n">
        <f aca="false">IF(C3391&gt;=$B$4,1,0)</f>
        <v>1</v>
      </c>
      <c r="F3391" s="8" t="n">
        <f aca="false">IF(D3391&gt;=$B$4,1,0)</f>
        <v>1</v>
      </c>
      <c r="G3391" s="8" t="str">
        <f aca="false">IF(AND(E3391=1,F3391=1),"Both pay",IF(F3391=1,"Missed",IF(E3391=1,"False trigger","Neither")))</f>
        <v>Both pay</v>
      </c>
    </row>
    <row r="3392" customFormat="false" ht="15" hidden="false" customHeight="false" outlineLevel="0" collapsed="false">
      <c r="A3392" s="8" t="n">
        <v>2288</v>
      </c>
      <c r="B3392" s="8" t="s">
        <v>339</v>
      </c>
      <c r="C3392" s="13" t="n">
        <v>18.1155859296691</v>
      </c>
      <c r="D3392" s="13" t="n">
        <v>13.670625</v>
      </c>
      <c r="E3392" s="8" t="n">
        <f aca="false">IF(C3392&gt;=$B$4,1,0)</f>
        <v>1</v>
      </c>
      <c r="F3392" s="8" t="n">
        <f aca="false">IF(D3392&gt;=$B$4,1,0)</f>
        <v>1</v>
      </c>
      <c r="G3392" s="8" t="str">
        <f aca="false">IF(AND(E3392=1,F3392=1),"Both pay",IF(F3392=1,"Missed",IF(E3392=1,"False trigger","Neither")))</f>
        <v>Both pay</v>
      </c>
    </row>
    <row r="3393" customFormat="false" ht="15" hidden="false" customHeight="false" outlineLevel="0" collapsed="false">
      <c r="A3393" s="8" t="n">
        <v>2289</v>
      </c>
      <c r="B3393" s="8" t="s">
        <v>339</v>
      </c>
      <c r="C3393" s="13" t="n">
        <v>15.05618262919</v>
      </c>
      <c r="D3393" s="13" t="n">
        <v>14.75375</v>
      </c>
      <c r="E3393" s="8" t="n">
        <f aca="false">IF(C3393&gt;=$B$4,1,0)</f>
        <v>1</v>
      </c>
      <c r="F3393" s="8" t="n">
        <f aca="false">IF(D3393&gt;=$B$4,1,0)</f>
        <v>1</v>
      </c>
      <c r="G3393" s="8" t="str">
        <f aca="false">IF(AND(E3393=1,F3393=1),"Both pay",IF(F3393=1,"Missed",IF(E3393=1,"False trigger","Neither")))</f>
        <v>Both pay</v>
      </c>
    </row>
    <row r="3394" customFormat="false" ht="15" hidden="false" customHeight="false" outlineLevel="0" collapsed="false">
      <c r="A3394" s="8" t="n">
        <v>2290</v>
      </c>
      <c r="B3394" s="8" t="s">
        <v>339</v>
      </c>
      <c r="C3394" s="13" t="n">
        <v>12.9843220999593</v>
      </c>
      <c r="D3394" s="13" t="n">
        <v>13.808125</v>
      </c>
      <c r="E3394" s="8" t="n">
        <f aca="false">IF(C3394&gt;=$B$4,1,0)</f>
        <v>1</v>
      </c>
      <c r="F3394" s="8" t="n">
        <f aca="false">IF(D3394&gt;=$B$4,1,0)</f>
        <v>1</v>
      </c>
      <c r="G3394" s="8" t="str">
        <f aca="false">IF(AND(E3394=1,F3394=1),"Both pay",IF(F3394=1,"Missed",IF(E3394=1,"False trigger","Neither")))</f>
        <v>Both pay</v>
      </c>
    </row>
    <row r="3395" customFormat="false" ht="15" hidden="false" customHeight="false" outlineLevel="0" collapsed="false">
      <c r="A3395" s="8" t="n">
        <v>2291</v>
      </c>
      <c r="B3395" s="8" t="s">
        <v>339</v>
      </c>
      <c r="C3395" s="13" t="n">
        <v>13.7129350845196</v>
      </c>
      <c r="D3395" s="13" t="n">
        <v>14.1375</v>
      </c>
      <c r="E3395" s="8" t="n">
        <f aca="false">IF(C3395&gt;=$B$4,1,0)</f>
        <v>1</v>
      </c>
      <c r="F3395" s="8" t="n">
        <f aca="false">IF(D3395&gt;=$B$4,1,0)</f>
        <v>1</v>
      </c>
      <c r="G3395" s="8" t="str">
        <f aca="false">IF(AND(E3395=1,F3395=1),"Both pay",IF(F3395=1,"Missed",IF(E3395=1,"False trigger","Neither")))</f>
        <v>Both pay</v>
      </c>
    </row>
    <row r="3396" customFormat="false" ht="15" hidden="false" customHeight="false" outlineLevel="0" collapsed="false">
      <c r="A3396" s="8" t="n">
        <v>2292</v>
      </c>
      <c r="B3396" s="8" t="s">
        <v>339</v>
      </c>
      <c r="C3396" s="13" t="n">
        <v>16.9754988965795</v>
      </c>
      <c r="D3396" s="13" t="n">
        <v>13.76625</v>
      </c>
      <c r="E3396" s="8" t="n">
        <f aca="false">IF(C3396&gt;=$B$4,1,0)</f>
        <v>1</v>
      </c>
      <c r="F3396" s="8" t="n">
        <f aca="false">IF(D3396&gt;=$B$4,1,0)</f>
        <v>1</v>
      </c>
      <c r="G3396" s="8" t="str">
        <f aca="false">IF(AND(E3396=1,F3396=1),"Both pay",IF(F3396=1,"Missed",IF(E3396=1,"False trigger","Neither")))</f>
        <v>Both pay</v>
      </c>
    </row>
    <row r="3397" customFormat="false" ht="15" hidden="false" customHeight="false" outlineLevel="0" collapsed="false">
      <c r="A3397" s="8" t="n">
        <v>2293</v>
      </c>
      <c r="B3397" s="8" t="s">
        <v>339</v>
      </c>
      <c r="C3397" s="13" t="n">
        <v>14.4540090119957</v>
      </c>
      <c r="D3397" s="13" t="n">
        <v>9.9575</v>
      </c>
      <c r="E3397" s="8" t="n">
        <f aca="false">IF(C3397&gt;=$B$4,1,0)</f>
        <v>1</v>
      </c>
      <c r="F3397" s="8" t="n">
        <f aca="false">IF(D3397&gt;=$B$4,1,0)</f>
        <v>0</v>
      </c>
      <c r="G3397" s="8" t="str">
        <f aca="false">IF(AND(E3397=1,F3397=1),"Both pay",IF(F3397=1,"Missed",IF(E3397=1,"False trigger","Neither")))</f>
        <v>False trigger</v>
      </c>
    </row>
    <row r="3398" customFormat="false" ht="15" hidden="false" customHeight="false" outlineLevel="0" collapsed="false">
      <c r="A3398" s="8" t="n">
        <v>2294</v>
      </c>
      <c r="B3398" s="8" t="s">
        <v>339</v>
      </c>
      <c r="C3398" s="13" t="n">
        <v>12.4454773378476</v>
      </c>
      <c r="D3398" s="13" t="n">
        <v>6.38875</v>
      </c>
      <c r="E3398" s="8" t="n">
        <f aca="false">IF(C3398&gt;=$B$4,1,0)</f>
        <v>1</v>
      </c>
      <c r="F3398" s="8" t="n">
        <f aca="false">IF(D3398&gt;=$B$4,1,0)</f>
        <v>0</v>
      </c>
      <c r="G3398" s="8" t="str">
        <f aca="false">IF(AND(E3398=1,F3398=1),"Both pay",IF(F3398=1,"Missed",IF(E3398=1,"False trigger","Neither")))</f>
        <v>False trigger</v>
      </c>
    </row>
    <row r="3399" customFormat="false" ht="15" hidden="false" customHeight="false" outlineLevel="0" collapsed="false">
      <c r="A3399" s="8" t="n">
        <v>2295</v>
      </c>
      <c r="B3399" s="8" t="s">
        <v>339</v>
      </c>
      <c r="C3399" s="13" t="n">
        <v>7.56482515645515</v>
      </c>
      <c r="D3399" s="13" t="n">
        <v>3.65</v>
      </c>
      <c r="E3399" s="8" t="n">
        <f aca="false">IF(C3399&gt;=$B$4,1,0)</f>
        <v>0</v>
      </c>
      <c r="F3399" s="8" t="n">
        <f aca="false">IF(D3399&gt;=$B$4,1,0)</f>
        <v>0</v>
      </c>
      <c r="G3399" s="8" t="str">
        <f aca="false">IF(AND(E3399=1,F3399=1),"Both pay",IF(F3399=1,"Missed",IF(E3399=1,"False trigger","Neither")))</f>
        <v>Neither</v>
      </c>
    </row>
    <row r="3400" customFormat="false" ht="15" hidden="false" customHeight="false" outlineLevel="0" collapsed="false">
      <c r="A3400" s="8" t="n">
        <v>2296</v>
      </c>
      <c r="B3400" s="8" t="s">
        <v>339</v>
      </c>
      <c r="C3400" s="13" t="n">
        <v>2.23796641588757</v>
      </c>
      <c r="D3400" s="13" t="n">
        <v>2.251875</v>
      </c>
      <c r="E3400" s="8" t="n">
        <f aca="false">IF(C3400&gt;=$B$4,1,0)</f>
        <v>0</v>
      </c>
      <c r="F3400" s="8" t="n">
        <f aca="false">IF(D3400&gt;=$B$4,1,0)</f>
        <v>0</v>
      </c>
      <c r="G3400" s="8" t="str">
        <f aca="false">IF(AND(E3400=1,F3400=1),"Both pay",IF(F3400=1,"Missed",IF(E3400=1,"False trigger","Neither")))</f>
        <v>Neither</v>
      </c>
    </row>
    <row r="3401" customFormat="false" ht="15" hidden="false" customHeight="false" outlineLevel="0" collapsed="false">
      <c r="A3401" s="8" t="n">
        <v>2297</v>
      </c>
      <c r="B3401" s="8" t="s">
        <v>339</v>
      </c>
      <c r="C3401" s="13" t="n">
        <v>5.0273216294162</v>
      </c>
      <c r="D3401" s="13" t="n">
        <v>2.46375</v>
      </c>
      <c r="E3401" s="8" t="n">
        <f aca="false">IF(C3401&gt;=$B$4,1,0)</f>
        <v>0</v>
      </c>
      <c r="F3401" s="8" t="n">
        <f aca="false">IF(D3401&gt;=$B$4,1,0)</f>
        <v>0</v>
      </c>
      <c r="G3401" s="8" t="str">
        <f aca="false">IF(AND(E3401=1,F3401=1),"Both pay",IF(F3401=1,"Missed",IF(E3401=1,"False trigger","Neither")))</f>
        <v>Neither</v>
      </c>
    </row>
    <row r="3402" customFormat="false" ht="15" hidden="false" customHeight="false" outlineLevel="0" collapsed="false">
      <c r="A3402" s="8" t="n">
        <v>2298</v>
      </c>
      <c r="B3402" s="8" t="s">
        <v>339</v>
      </c>
      <c r="C3402" s="13" t="n">
        <v>4.10221082483646</v>
      </c>
      <c r="D3402" s="13" t="n">
        <v>2.0275</v>
      </c>
      <c r="E3402" s="8" t="n">
        <f aca="false">IF(C3402&gt;=$B$4,1,0)</f>
        <v>0</v>
      </c>
      <c r="F3402" s="8" t="n">
        <f aca="false">IF(D3402&gt;=$B$4,1,0)</f>
        <v>0</v>
      </c>
      <c r="G3402" s="8" t="str">
        <f aca="false">IF(AND(E3402=1,F3402=1),"Both pay",IF(F3402=1,"Missed",IF(E3402=1,"False trigger","Neither")))</f>
        <v>Neither</v>
      </c>
    </row>
    <row r="3403" customFormat="false" ht="15" hidden="false" customHeight="false" outlineLevel="0" collapsed="false">
      <c r="A3403" s="8" t="n">
        <v>2299</v>
      </c>
      <c r="B3403" s="8" t="s">
        <v>339</v>
      </c>
      <c r="C3403" s="13" t="n">
        <v>3.44447154775528</v>
      </c>
      <c r="D3403" s="13" t="n">
        <v>1.675</v>
      </c>
      <c r="E3403" s="8" t="n">
        <f aca="false">IF(C3403&gt;=$B$4,1,0)</f>
        <v>0</v>
      </c>
      <c r="F3403" s="8" t="n">
        <f aca="false">IF(D3403&gt;=$B$4,1,0)</f>
        <v>0</v>
      </c>
      <c r="G3403" s="8" t="str">
        <f aca="false">IF(AND(E3403=1,F3403=1),"Both pay",IF(F3403=1,"Missed",IF(E3403=1,"False trigger","Neither")))</f>
        <v>Neither</v>
      </c>
    </row>
    <row r="3404" customFormat="false" ht="15" hidden="false" customHeight="false" outlineLevel="0" collapsed="false">
      <c r="A3404" s="8" t="n">
        <v>2305</v>
      </c>
      <c r="B3404" s="8" t="s">
        <v>339</v>
      </c>
      <c r="C3404" s="13" t="n">
        <v>4.95790763704497</v>
      </c>
      <c r="D3404" s="13" t="n">
        <v>7.36125</v>
      </c>
      <c r="E3404" s="8" t="n">
        <f aca="false">IF(C3404&gt;=$B$4,1,0)</f>
        <v>0</v>
      </c>
      <c r="F3404" s="8" t="n">
        <f aca="false">IF(D3404&gt;=$B$4,1,0)</f>
        <v>0</v>
      </c>
      <c r="G3404" s="8" t="str">
        <f aca="false">IF(AND(E3404=1,F3404=1),"Both pay",IF(F3404=1,"Missed",IF(E3404=1,"False trigger","Neither")))</f>
        <v>Neither</v>
      </c>
    </row>
    <row r="3405" customFormat="false" ht="15" hidden="false" customHeight="false" outlineLevel="0" collapsed="false">
      <c r="A3405" s="8" t="n">
        <v>2306</v>
      </c>
      <c r="B3405" s="8" t="s">
        <v>339</v>
      </c>
      <c r="C3405" s="13" t="n">
        <v>2.56311605927655</v>
      </c>
      <c r="D3405" s="13" t="n">
        <v>6.005</v>
      </c>
      <c r="E3405" s="8" t="n">
        <f aca="false">IF(C3405&gt;=$B$4,1,0)</f>
        <v>0</v>
      </c>
      <c r="F3405" s="8" t="n">
        <f aca="false">IF(D3405&gt;=$B$4,1,0)</f>
        <v>0</v>
      </c>
      <c r="G3405" s="8" t="str">
        <f aca="false">IF(AND(E3405=1,F3405=1),"Both pay",IF(F3405=1,"Missed",IF(E3405=1,"False trigger","Neither")))</f>
        <v>Neither</v>
      </c>
    </row>
    <row r="3406" customFormat="false" ht="15" hidden="false" customHeight="false" outlineLevel="0" collapsed="false">
      <c r="A3406" s="8" t="n">
        <v>2307</v>
      </c>
      <c r="B3406" s="8" t="s">
        <v>339</v>
      </c>
      <c r="C3406" s="13" t="n">
        <v>2.23706079451254</v>
      </c>
      <c r="D3406" s="13" t="n">
        <v>5.390625</v>
      </c>
      <c r="E3406" s="8" t="n">
        <f aca="false">IF(C3406&gt;=$B$4,1,0)</f>
        <v>0</v>
      </c>
      <c r="F3406" s="8" t="n">
        <f aca="false">IF(D3406&gt;=$B$4,1,0)</f>
        <v>0</v>
      </c>
      <c r="G3406" s="8" t="str">
        <f aca="false">IF(AND(E3406=1,F3406=1),"Both pay",IF(F3406=1,"Missed",IF(E3406=1,"False trigger","Neither")))</f>
        <v>Neither</v>
      </c>
    </row>
    <row r="3407" customFormat="false" ht="15" hidden="false" customHeight="false" outlineLevel="0" collapsed="false">
      <c r="A3407" s="8" t="n">
        <v>2308</v>
      </c>
      <c r="B3407" s="8" t="s">
        <v>339</v>
      </c>
      <c r="C3407" s="13" t="n">
        <v>2.9039662506727</v>
      </c>
      <c r="D3407" s="13" t="n">
        <v>6.49124999999999</v>
      </c>
      <c r="E3407" s="8" t="n">
        <f aca="false">IF(C3407&gt;=$B$4,1,0)</f>
        <v>0</v>
      </c>
      <c r="F3407" s="8" t="n">
        <f aca="false">IF(D3407&gt;=$B$4,1,0)</f>
        <v>0</v>
      </c>
      <c r="G3407" s="8" t="str">
        <f aca="false">IF(AND(E3407=1,F3407=1),"Both pay",IF(F3407=1,"Missed",IF(E3407=1,"False trigger","Neither")))</f>
        <v>Neither</v>
      </c>
    </row>
    <row r="3408" customFormat="false" ht="15" hidden="false" customHeight="false" outlineLevel="0" collapsed="false">
      <c r="A3408" s="8" t="n">
        <v>2309</v>
      </c>
      <c r="B3408" s="8" t="s">
        <v>339</v>
      </c>
      <c r="C3408" s="13" t="n">
        <v>4.85531840330633</v>
      </c>
      <c r="D3408" s="13" t="n">
        <v>7.7975</v>
      </c>
      <c r="E3408" s="8" t="n">
        <f aca="false">IF(C3408&gt;=$B$4,1,0)</f>
        <v>0</v>
      </c>
      <c r="F3408" s="8" t="n">
        <f aca="false">IF(D3408&gt;=$B$4,1,0)</f>
        <v>0</v>
      </c>
      <c r="G3408" s="8" t="str">
        <f aca="false">IF(AND(E3408=1,F3408=1),"Both pay",IF(F3408=1,"Missed",IF(E3408=1,"False trigger","Neither")))</f>
        <v>Neither</v>
      </c>
    </row>
    <row r="3409" customFormat="false" ht="15" hidden="false" customHeight="false" outlineLevel="0" collapsed="false">
      <c r="A3409" s="8" t="n">
        <v>2310</v>
      </c>
      <c r="B3409" s="8" t="s">
        <v>339</v>
      </c>
      <c r="C3409" s="13" t="n">
        <v>5.06253413710429</v>
      </c>
      <c r="D3409" s="13" t="n">
        <v>3.86625</v>
      </c>
      <c r="E3409" s="8" t="n">
        <f aca="false">IF(C3409&gt;=$B$4,1,0)</f>
        <v>0</v>
      </c>
      <c r="F3409" s="8" t="n">
        <f aca="false">IF(D3409&gt;=$B$4,1,0)</f>
        <v>0</v>
      </c>
      <c r="G3409" s="8" t="str">
        <f aca="false">IF(AND(E3409=1,F3409=1),"Both pay",IF(F3409=1,"Missed",IF(E3409=1,"False trigger","Neither")))</f>
        <v>Neither</v>
      </c>
    </row>
    <row r="3410" customFormat="false" ht="15" hidden="false" customHeight="false" outlineLevel="0" collapsed="false">
      <c r="A3410" s="8" t="n">
        <v>2311</v>
      </c>
      <c r="B3410" s="8" t="s">
        <v>339</v>
      </c>
      <c r="C3410" s="13" t="n">
        <v>4.2788252451615</v>
      </c>
      <c r="D3410" s="13" t="n">
        <v>1.5825</v>
      </c>
      <c r="E3410" s="8" t="n">
        <f aca="false">IF(C3410&gt;=$B$4,1,0)</f>
        <v>0</v>
      </c>
      <c r="F3410" s="8" t="n">
        <f aca="false">IF(D3410&gt;=$B$4,1,0)</f>
        <v>0</v>
      </c>
      <c r="G3410" s="8" t="str">
        <f aca="false">IF(AND(E3410=1,F3410=1),"Both pay",IF(F3410=1,"Missed",IF(E3410=1,"False trigger","Neither")))</f>
        <v>Neither</v>
      </c>
    </row>
    <row r="3411" customFormat="false" ht="15" hidden="false" customHeight="false" outlineLevel="0" collapsed="false">
      <c r="A3411" s="8" t="n">
        <v>2312</v>
      </c>
      <c r="B3411" s="8" t="s">
        <v>339</v>
      </c>
      <c r="C3411" s="13" t="n">
        <v>3.38826279360432</v>
      </c>
      <c r="D3411" s="13" t="n">
        <v>0.333125000000001</v>
      </c>
      <c r="E3411" s="8" t="n">
        <f aca="false">IF(C3411&gt;=$B$4,1,0)</f>
        <v>0</v>
      </c>
      <c r="F3411" s="8" t="n">
        <f aca="false">IF(D3411&gt;=$B$4,1,0)</f>
        <v>0</v>
      </c>
      <c r="G3411" s="8" t="str">
        <f aca="false">IF(AND(E3411=1,F3411=1),"Both pay",IF(F3411=1,"Missed",IF(E3411=1,"False trigger","Neither")))</f>
        <v>Neither</v>
      </c>
    </row>
    <row r="3412" customFormat="false" ht="15" hidden="false" customHeight="false" outlineLevel="0" collapsed="false">
      <c r="A3412" s="8" t="n">
        <v>2313</v>
      </c>
      <c r="B3412" s="8" t="s">
        <v>339</v>
      </c>
      <c r="C3412" s="13" t="n">
        <v>2.08816230394262</v>
      </c>
      <c r="D3412" s="13" t="n">
        <v>1.0175</v>
      </c>
      <c r="E3412" s="8" t="n">
        <f aca="false">IF(C3412&gt;=$B$4,1,0)</f>
        <v>0</v>
      </c>
      <c r="F3412" s="8" t="n">
        <f aca="false">IF(D3412&gt;=$B$4,1,0)</f>
        <v>0</v>
      </c>
      <c r="G3412" s="8" t="str">
        <f aca="false">IF(AND(E3412=1,F3412=1),"Both pay",IF(F3412=1,"Missed",IF(E3412=1,"False trigger","Neither")))</f>
        <v>Neither</v>
      </c>
    </row>
    <row r="3413" customFormat="false" ht="15" hidden="false" customHeight="false" outlineLevel="0" collapsed="false">
      <c r="A3413" s="8" t="n">
        <v>2314</v>
      </c>
      <c r="B3413" s="8" t="s">
        <v>339</v>
      </c>
      <c r="C3413" s="13" t="n">
        <v>1.14905075651074</v>
      </c>
      <c r="D3413" s="13" t="n">
        <v>0.993124999999999</v>
      </c>
      <c r="E3413" s="8" t="n">
        <f aca="false">IF(C3413&gt;=$B$4,1,0)</f>
        <v>0</v>
      </c>
      <c r="F3413" s="8" t="n">
        <f aca="false">IF(D3413&gt;=$B$4,1,0)</f>
        <v>0</v>
      </c>
      <c r="G3413" s="8" t="str">
        <f aca="false">IF(AND(E3413=1,F3413=1),"Both pay",IF(F3413=1,"Missed",IF(E3413=1,"False trigger","Neither")))</f>
        <v>Neither</v>
      </c>
    </row>
    <row r="3414" customFormat="false" ht="15" hidden="false" customHeight="false" outlineLevel="0" collapsed="false">
      <c r="A3414" s="8" t="n">
        <v>2315</v>
      </c>
      <c r="B3414" s="8" t="s">
        <v>339</v>
      </c>
      <c r="C3414" s="13" t="n">
        <v>0.58795820464011</v>
      </c>
      <c r="D3414" s="13" t="n">
        <v>0.428125000000001</v>
      </c>
      <c r="E3414" s="8" t="n">
        <f aca="false">IF(C3414&gt;=$B$4,1,0)</f>
        <v>0</v>
      </c>
      <c r="F3414" s="8" t="n">
        <f aca="false">IF(D3414&gt;=$B$4,1,0)</f>
        <v>0</v>
      </c>
      <c r="G3414" s="8" t="str">
        <f aca="false">IF(AND(E3414=1,F3414=1),"Both pay",IF(F3414=1,"Missed",IF(E3414=1,"False trigger","Neither")))</f>
        <v>Neither</v>
      </c>
    </row>
    <row r="3415" customFormat="false" ht="15" hidden="false" customHeight="false" outlineLevel="0" collapsed="false">
      <c r="A3415" s="8" t="n">
        <v>2316</v>
      </c>
      <c r="B3415" s="8" t="s">
        <v>339</v>
      </c>
      <c r="C3415" s="13" t="n">
        <v>0.690297270272779</v>
      </c>
      <c r="D3415" s="13" t="n">
        <v>0.105</v>
      </c>
      <c r="E3415" s="8" t="n">
        <f aca="false">IF(C3415&gt;=$B$4,1,0)</f>
        <v>0</v>
      </c>
      <c r="F3415" s="8" t="n">
        <f aca="false">IF(D3415&gt;=$B$4,1,0)</f>
        <v>0</v>
      </c>
      <c r="G3415" s="8" t="str">
        <f aca="false">IF(AND(E3415=1,F3415=1),"Both pay",IF(F3415=1,"Missed",IF(E3415=1,"False trigger","Neither")))</f>
        <v>Neither</v>
      </c>
    </row>
    <row r="3416" customFormat="false" ht="15" hidden="false" customHeight="false" outlineLevel="0" collapsed="false">
      <c r="A3416" s="8" t="n">
        <v>2317</v>
      </c>
      <c r="B3416" s="8" t="s">
        <v>339</v>
      </c>
      <c r="C3416" s="13" t="n">
        <v>0.384162840833103</v>
      </c>
      <c r="D3416" s="13" t="n">
        <v>0.0512499999999995</v>
      </c>
      <c r="E3416" s="8" t="n">
        <f aca="false">IF(C3416&gt;=$B$4,1,0)</f>
        <v>0</v>
      </c>
      <c r="F3416" s="8" t="n">
        <f aca="false">IF(D3416&gt;=$B$4,1,0)</f>
        <v>0</v>
      </c>
      <c r="G3416" s="8" t="str">
        <f aca="false">IF(AND(E3416=1,F3416=1),"Both pay",IF(F3416=1,"Missed",IF(E3416=1,"False trigger","Neither")))</f>
        <v>Neither</v>
      </c>
    </row>
    <row r="3417" customFormat="false" ht="15" hidden="false" customHeight="false" outlineLevel="0" collapsed="false">
      <c r="A3417" s="8" t="n">
        <v>2318</v>
      </c>
      <c r="B3417" s="8" t="s">
        <v>339</v>
      </c>
      <c r="C3417" s="13" t="n">
        <v>0.289279964626983</v>
      </c>
      <c r="D3417" s="13" t="n">
        <v>0.107500000000002</v>
      </c>
      <c r="E3417" s="8" t="n">
        <f aca="false">IF(C3417&gt;=$B$4,1,0)</f>
        <v>0</v>
      </c>
      <c r="F3417" s="8" t="n">
        <f aca="false">IF(D3417&gt;=$B$4,1,0)</f>
        <v>0</v>
      </c>
      <c r="G3417" s="8" t="str">
        <f aca="false">IF(AND(E3417=1,F3417=1),"Both pay",IF(F3417=1,"Missed",IF(E3417=1,"False trigger","Neither")))</f>
        <v>Neither</v>
      </c>
    </row>
    <row r="3418" customFormat="false" ht="15" hidden="false" customHeight="false" outlineLevel="0" collapsed="false">
      <c r="A3418" s="8" t="n">
        <v>2319</v>
      </c>
      <c r="B3418" s="8" t="s">
        <v>339</v>
      </c>
      <c r="C3418" s="13" t="n">
        <v>1.07431736887153</v>
      </c>
      <c r="D3418" s="13" t="n">
        <v>0.237500000000001</v>
      </c>
      <c r="E3418" s="8" t="n">
        <f aca="false">IF(C3418&gt;=$B$4,1,0)</f>
        <v>0</v>
      </c>
      <c r="F3418" s="8" t="n">
        <f aca="false">IF(D3418&gt;=$B$4,1,0)</f>
        <v>0</v>
      </c>
      <c r="G3418" s="8" t="str">
        <f aca="false">IF(AND(E3418=1,F3418=1),"Both pay",IF(F3418=1,"Missed",IF(E3418=1,"False trigger","Neither")))</f>
        <v>Neither</v>
      </c>
    </row>
    <row r="3419" customFormat="false" ht="15" hidden="false" customHeight="false" outlineLevel="0" collapsed="false">
      <c r="A3419" s="8" t="n">
        <v>2320</v>
      </c>
      <c r="B3419" s="8" t="s">
        <v>339</v>
      </c>
      <c r="C3419" s="13" t="n">
        <v>0.789581458273952</v>
      </c>
      <c r="D3419" s="13" t="n">
        <v>0.0549999999999997</v>
      </c>
      <c r="E3419" s="8" t="n">
        <f aca="false">IF(C3419&gt;=$B$4,1,0)</f>
        <v>0</v>
      </c>
      <c r="F3419" s="8" t="n">
        <f aca="false">IF(D3419&gt;=$B$4,1,0)</f>
        <v>0</v>
      </c>
      <c r="G3419" s="8" t="str">
        <f aca="false">IF(AND(E3419=1,F3419=1),"Both pay",IF(F3419=1,"Missed",IF(E3419=1,"False trigger","Neither")))</f>
        <v>Neither</v>
      </c>
    </row>
    <row r="3420" customFormat="false" ht="15" hidden="false" customHeight="false" outlineLevel="0" collapsed="false">
      <c r="A3420" s="8" t="n">
        <v>2321</v>
      </c>
      <c r="B3420" s="8" t="s">
        <v>339</v>
      </c>
      <c r="C3420" s="13" t="n">
        <v>0.523956213864007</v>
      </c>
      <c r="D3420" s="13" t="n">
        <v>0.0131249999999987</v>
      </c>
      <c r="E3420" s="8" t="n">
        <f aca="false">IF(C3420&gt;=$B$4,1,0)</f>
        <v>0</v>
      </c>
      <c r="F3420" s="8" t="n">
        <f aca="false">IF(D3420&gt;=$B$4,1,0)</f>
        <v>0</v>
      </c>
      <c r="G3420" s="8" t="str">
        <f aca="false">IF(AND(E3420=1,F3420=1),"Both pay",IF(F3420=1,"Missed",IF(E3420=1,"False trigger","Neither")))</f>
        <v>Neither</v>
      </c>
    </row>
    <row r="3421" customFormat="false" ht="15" hidden="false" customHeight="false" outlineLevel="0" collapsed="false">
      <c r="A3421" s="8" t="n">
        <v>2323</v>
      </c>
      <c r="B3421" s="8" t="s">
        <v>339</v>
      </c>
      <c r="C3421" s="13" t="n">
        <v>0.289942761411343</v>
      </c>
      <c r="D3421" s="13" t="n">
        <v>0.105</v>
      </c>
      <c r="E3421" s="8" t="n">
        <f aca="false">IF(C3421&gt;=$B$4,1,0)</f>
        <v>0</v>
      </c>
      <c r="F3421" s="8" t="n">
        <f aca="false">IF(D3421&gt;=$B$4,1,0)</f>
        <v>0</v>
      </c>
      <c r="G3421" s="8" t="str">
        <f aca="false">IF(AND(E3421=1,F3421=1),"Both pay",IF(F3421=1,"Missed",IF(E3421=1,"False trigger","Neither")))</f>
        <v>Neither</v>
      </c>
    </row>
    <row r="3422" customFormat="false" ht="15" hidden="false" customHeight="false" outlineLevel="0" collapsed="false">
      <c r="A3422" s="8" t="n">
        <v>2324</v>
      </c>
      <c r="B3422" s="8" t="s">
        <v>339</v>
      </c>
      <c r="C3422" s="13" t="n">
        <v>0.444213692667196</v>
      </c>
      <c r="D3422" s="13" t="n">
        <v>0.236249999999998</v>
      </c>
      <c r="E3422" s="8" t="n">
        <f aca="false">IF(C3422&gt;=$B$4,1,0)</f>
        <v>0</v>
      </c>
      <c r="F3422" s="8" t="n">
        <f aca="false">IF(D3422&gt;=$B$4,1,0)</f>
        <v>0</v>
      </c>
      <c r="G3422" s="8" t="str">
        <f aca="false">IF(AND(E3422=1,F3422=1),"Both pay",IF(F3422=1,"Missed",IF(E3422=1,"False trigger","Neither")))</f>
        <v>Neither</v>
      </c>
    </row>
    <row r="3423" customFormat="false" ht="15" hidden="false" customHeight="false" outlineLevel="0" collapsed="false">
      <c r="A3423" s="8" t="n">
        <v>2325</v>
      </c>
      <c r="B3423" s="8" t="s">
        <v>339</v>
      </c>
      <c r="C3423" s="13" t="n">
        <v>0.372051764028763</v>
      </c>
      <c r="D3423" s="13" t="n">
        <v>0.579375000000001</v>
      </c>
      <c r="E3423" s="8" t="n">
        <f aca="false">IF(C3423&gt;=$B$4,1,0)</f>
        <v>0</v>
      </c>
      <c r="F3423" s="8" t="n">
        <f aca="false">IF(D3423&gt;=$B$4,1,0)</f>
        <v>0</v>
      </c>
      <c r="G3423" s="8" t="str">
        <f aca="false">IF(AND(E3423=1,F3423=1),"Both pay",IF(F3423=1,"Missed",IF(E3423=1,"False trigger","Neither")))</f>
        <v>Neither</v>
      </c>
    </row>
    <row r="3424" customFormat="false" ht="15" hidden="false" customHeight="false" outlineLevel="0" collapsed="false">
      <c r="A3424" s="8" t="n">
        <v>2326</v>
      </c>
      <c r="B3424" s="8" t="s">
        <v>339</v>
      </c>
      <c r="C3424" s="13" t="n">
        <v>0.553848854847572</v>
      </c>
      <c r="D3424" s="13" t="n">
        <v>1.194375</v>
      </c>
      <c r="E3424" s="8" t="n">
        <f aca="false">IF(C3424&gt;=$B$4,1,0)</f>
        <v>0</v>
      </c>
      <c r="F3424" s="8" t="n">
        <f aca="false">IF(D3424&gt;=$B$4,1,0)</f>
        <v>0</v>
      </c>
      <c r="G3424" s="8" t="str">
        <f aca="false">IF(AND(E3424=1,F3424=1),"Both pay",IF(F3424=1,"Missed",IF(E3424=1,"False trigger","Neither")))</f>
        <v>Neither</v>
      </c>
    </row>
    <row r="3425" customFormat="false" ht="15" hidden="false" customHeight="false" outlineLevel="0" collapsed="false">
      <c r="A3425" s="8" t="n">
        <v>2327</v>
      </c>
      <c r="B3425" s="8" t="s">
        <v>339</v>
      </c>
      <c r="C3425" s="13" t="n">
        <v>0.723296238180801</v>
      </c>
      <c r="D3425" s="13" t="n">
        <v>2.369375</v>
      </c>
      <c r="E3425" s="8" t="n">
        <f aca="false">IF(C3425&gt;=$B$4,1,0)</f>
        <v>0</v>
      </c>
      <c r="F3425" s="8" t="n">
        <f aca="false">IF(D3425&gt;=$B$4,1,0)</f>
        <v>0</v>
      </c>
      <c r="G3425" s="8" t="str">
        <f aca="false">IF(AND(E3425=1,F3425=1),"Both pay",IF(F3425=1,"Missed",IF(E3425=1,"False trigger","Neither")))</f>
        <v>Neither</v>
      </c>
    </row>
    <row r="3426" customFormat="false" ht="15" hidden="false" customHeight="false" outlineLevel="0" collapsed="false">
      <c r="A3426" s="8" t="n">
        <v>2328</v>
      </c>
      <c r="B3426" s="8" t="s">
        <v>339</v>
      </c>
      <c r="C3426" s="13" t="n">
        <v>1.20890720539137</v>
      </c>
      <c r="D3426" s="13" t="n">
        <v>2.5375</v>
      </c>
      <c r="E3426" s="8" t="n">
        <f aca="false">IF(C3426&gt;=$B$4,1,0)</f>
        <v>0</v>
      </c>
      <c r="F3426" s="8" t="n">
        <f aca="false">IF(D3426&gt;=$B$4,1,0)</f>
        <v>0</v>
      </c>
      <c r="G3426" s="8" t="str">
        <f aca="false">IF(AND(E3426=1,F3426=1),"Both pay",IF(F3426=1,"Missed",IF(E3426=1,"False trigger","Neither")))</f>
        <v>Neither</v>
      </c>
    </row>
    <row r="3427" customFormat="false" ht="15" hidden="false" customHeight="false" outlineLevel="0" collapsed="false">
      <c r="A3427" s="8" t="n">
        <v>2329</v>
      </c>
      <c r="B3427" s="8" t="s">
        <v>339</v>
      </c>
      <c r="C3427" s="13" t="n">
        <v>1.50166050538583</v>
      </c>
      <c r="D3427" s="13" t="n">
        <v>1.903125</v>
      </c>
      <c r="E3427" s="8" t="n">
        <f aca="false">IF(C3427&gt;=$B$4,1,0)</f>
        <v>0</v>
      </c>
      <c r="F3427" s="8" t="n">
        <f aca="false">IF(D3427&gt;=$B$4,1,0)</f>
        <v>0</v>
      </c>
      <c r="G3427" s="8" t="str">
        <f aca="false">IF(AND(E3427=1,F3427=1),"Both pay",IF(F3427=1,"Missed",IF(E3427=1,"False trigger","Neither")))</f>
        <v>Neither</v>
      </c>
    </row>
    <row r="3428" customFormat="false" ht="15" hidden="false" customHeight="false" outlineLevel="0" collapsed="false">
      <c r="A3428" s="8" t="n">
        <v>2330</v>
      </c>
      <c r="B3428" s="8" t="s">
        <v>339</v>
      </c>
      <c r="C3428" s="13" t="n">
        <v>1.76426659797622</v>
      </c>
      <c r="D3428" s="13" t="n">
        <v>1.939375</v>
      </c>
      <c r="E3428" s="8" t="n">
        <f aca="false">IF(C3428&gt;=$B$4,1,0)</f>
        <v>0</v>
      </c>
      <c r="F3428" s="8" t="n">
        <f aca="false">IF(D3428&gt;=$B$4,1,0)</f>
        <v>0</v>
      </c>
      <c r="G3428" s="8" t="str">
        <f aca="false">IF(AND(E3428=1,F3428=1),"Both pay",IF(F3428=1,"Missed",IF(E3428=1,"False trigger","Neither")))</f>
        <v>Neither</v>
      </c>
    </row>
    <row r="3429" customFormat="false" ht="15" hidden="false" customHeight="false" outlineLevel="0" collapsed="false">
      <c r="A3429" s="8" t="n">
        <v>2338</v>
      </c>
      <c r="B3429" s="8" t="s">
        <v>339</v>
      </c>
      <c r="C3429" s="13" t="n">
        <v>17.3293465877224</v>
      </c>
      <c r="D3429" s="13" t="n">
        <v>10.15625</v>
      </c>
      <c r="E3429" s="8" t="n">
        <f aca="false">IF(C3429&gt;=$B$4,1,0)</f>
        <v>1</v>
      </c>
      <c r="F3429" s="8" t="n">
        <f aca="false">IF(D3429&gt;=$B$4,1,0)</f>
        <v>1</v>
      </c>
      <c r="G3429" s="8" t="str">
        <f aca="false">IF(AND(E3429=1,F3429=1),"Both pay",IF(F3429=1,"Missed",IF(E3429=1,"False trigger","Neither")))</f>
        <v>Both pay</v>
      </c>
    </row>
    <row r="3430" customFormat="false" ht="15" hidden="false" customHeight="false" outlineLevel="0" collapsed="false">
      <c r="A3430" s="8" t="n">
        <v>2339</v>
      </c>
      <c r="B3430" s="8" t="s">
        <v>339</v>
      </c>
      <c r="C3430" s="13" t="n">
        <v>17.5489047583177</v>
      </c>
      <c r="D3430" s="13" t="n">
        <v>10.386875</v>
      </c>
      <c r="E3430" s="8" t="n">
        <f aca="false">IF(C3430&gt;=$B$4,1,0)</f>
        <v>1</v>
      </c>
      <c r="F3430" s="8" t="n">
        <f aca="false">IF(D3430&gt;=$B$4,1,0)</f>
        <v>1</v>
      </c>
      <c r="G3430" s="8" t="str">
        <f aca="false">IF(AND(E3430=1,F3430=1),"Both pay",IF(F3430=1,"Missed",IF(E3430=1,"False trigger","Neither")))</f>
        <v>Both pay</v>
      </c>
    </row>
    <row r="3431" customFormat="false" ht="15" hidden="false" customHeight="false" outlineLevel="0" collapsed="false">
      <c r="A3431" s="8" t="n">
        <v>2340</v>
      </c>
      <c r="B3431" s="8" t="s">
        <v>339</v>
      </c>
      <c r="C3431" s="13" t="n">
        <v>17.6333856779011</v>
      </c>
      <c r="D3431" s="13" t="n">
        <v>10.44375</v>
      </c>
      <c r="E3431" s="8" t="n">
        <f aca="false">IF(C3431&gt;=$B$4,1,0)</f>
        <v>1</v>
      </c>
      <c r="F3431" s="8" t="n">
        <f aca="false">IF(D3431&gt;=$B$4,1,0)</f>
        <v>1</v>
      </c>
      <c r="G3431" s="8" t="str">
        <f aca="false">IF(AND(E3431=1,F3431=1),"Both pay",IF(F3431=1,"Missed",IF(E3431=1,"False trigger","Neither")))</f>
        <v>Both pay</v>
      </c>
    </row>
    <row r="3432" customFormat="false" ht="15" hidden="false" customHeight="false" outlineLevel="0" collapsed="false">
      <c r="A3432" s="8" t="n">
        <v>2341</v>
      </c>
      <c r="B3432" s="8" t="s">
        <v>339</v>
      </c>
      <c r="C3432" s="13" t="n">
        <v>17.5352653601152</v>
      </c>
      <c r="D3432" s="13" t="n">
        <v>9.765</v>
      </c>
      <c r="E3432" s="8" t="n">
        <f aca="false">IF(C3432&gt;=$B$4,1,0)</f>
        <v>1</v>
      </c>
      <c r="F3432" s="8" t="n">
        <f aca="false">IF(D3432&gt;=$B$4,1,0)</f>
        <v>0</v>
      </c>
      <c r="G3432" s="8" t="str">
        <f aca="false">IF(AND(E3432=1,F3432=1),"Both pay",IF(F3432=1,"Missed",IF(E3432=1,"False trigger","Neither")))</f>
        <v>False trigger</v>
      </c>
    </row>
    <row r="3433" customFormat="false" ht="15" hidden="false" customHeight="false" outlineLevel="0" collapsed="false">
      <c r="A3433" s="8" t="n">
        <v>2344</v>
      </c>
      <c r="B3433" s="8" t="s">
        <v>339</v>
      </c>
      <c r="C3433" s="13" t="n">
        <v>15.1051795981096</v>
      </c>
      <c r="D3433" s="13" t="n">
        <v>10.578125</v>
      </c>
      <c r="E3433" s="8" t="n">
        <f aca="false">IF(C3433&gt;=$B$4,1,0)</f>
        <v>1</v>
      </c>
      <c r="F3433" s="8" t="n">
        <f aca="false">IF(D3433&gt;=$B$4,1,0)</f>
        <v>1</v>
      </c>
      <c r="G3433" s="8" t="str">
        <f aca="false">IF(AND(E3433=1,F3433=1),"Both pay",IF(F3433=1,"Missed",IF(E3433=1,"False trigger","Neither")))</f>
        <v>Both pay</v>
      </c>
    </row>
    <row r="3434" customFormat="false" ht="15" hidden="false" customHeight="false" outlineLevel="0" collapsed="false">
      <c r="A3434" s="8" t="n">
        <v>2346</v>
      </c>
      <c r="B3434" s="8" t="s">
        <v>339</v>
      </c>
      <c r="C3434" s="13" t="n">
        <v>10.8479588852542</v>
      </c>
      <c r="D3434" s="13" t="n">
        <v>9.323125</v>
      </c>
      <c r="E3434" s="8" t="n">
        <f aca="false">IF(C3434&gt;=$B$4,1,0)</f>
        <v>1</v>
      </c>
      <c r="F3434" s="8" t="n">
        <f aca="false">IF(D3434&gt;=$B$4,1,0)</f>
        <v>0</v>
      </c>
      <c r="G3434" s="8" t="str">
        <f aca="false">IF(AND(E3434=1,F3434=1),"Both pay",IF(F3434=1,"Missed",IF(E3434=1,"False trigger","Neither")))</f>
        <v>False trigger</v>
      </c>
    </row>
    <row r="3435" customFormat="false" ht="15" hidden="false" customHeight="false" outlineLevel="0" collapsed="false">
      <c r="A3435" s="8" t="n">
        <v>2347</v>
      </c>
      <c r="B3435" s="8" t="s">
        <v>339</v>
      </c>
      <c r="C3435" s="13" t="n">
        <v>7.92694127128462</v>
      </c>
      <c r="D3435" s="13" t="n">
        <v>7.796875</v>
      </c>
      <c r="E3435" s="8" t="n">
        <f aca="false">IF(C3435&gt;=$B$4,1,0)</f>
        <v>0</v>
      </c>
      <c r="F3435" s="8" t="n">
        <f aca="false">IF(D3435&gt;=$B$4,1,0)</f>
        <v>0</v>
      </c>
      <c r="G3435" s="8" t="str">
        <f aca="false">IF(AND(E3435=1,F3435=1),"Both pay",IF(F3435=1,"Missed",IF(E3435=1,"False trigger","Neither")))</f>
        <v>Neither</v>
      </c>
    </row>
    <row r="3436" customFormat="false" ht="15" hidden="false" customHeight="false" outlineLevel="0" collapsed="false">
      <c r="A3436" s="8" t="n">
        <v>2348</v>
      </c>
      <c r="B3436" s="8" t="s">
        <v>339</v>
      </c>
      <c r="C3436" s="13" t="n">
        <v>8.67424428371471</v>
      </c>
      <c r="D3436" s="13" t="n">
        <v>5.6025</v>
      </c>
      <c r="E3436" s="8" t="n">
        <f aca="false">IF(C3436&gt;=$B$4,1,0)</f>
        <v>0</v>
      </c>
      <c r="F3436" s="8" t="n">
        <f aca="false">IF(D3436&gt;=$B$4,1,0)</f>
        <v>0</v>
      </c>
      <c r="G3436" s="8" t="str">
        <f aca="false">IF(AND(E3436=1,F3436=1),"Both pay",IF(F3436=1,"Missed",IF(E3436=1,"False trigger","Neither")))</f>
        <v>Neither</v>
      </c>
    </row>
    <row r="3437" customFormat="false" ht="15" hidden="false" customHeight="false" outlineLevel="0" collapsed="false">
      <c r="A3437" s="8" t="n">
        <v>2349</v>
      </c>
      <c r="B3437" s="8" t="s">
        <v>339</v>
      </c>
      <c r="C3437" s="13" t="n">
        <v>10.093602200691</v>
      </c>
      <c r="D3437" s="13" t="n">
        <v>6.32125</v>
      </c>
      <c r="E3437" s="8" t="n">
        <f aca="false">IF(C3437&gt;=$B$4,1,0)</f>
        <v>1</v>
      </c>
      <c r="F3437" s="8" t="n">
        <f aca="false">IF(D3437&gt;=$B$4,1,0)</f>
        <v>0</v>
      </c>
      <c r="G3437" s="8" t="str">
        <f aca="false">IF(AND(E3437=1,F3437=1),"Both pay",IF(F3437=1,"Missed",IF(E3437=1,"False trigger","Neither")))</f>
        <v>False trigger</v>
      </c>
    </row>
    <row r="3438" customFormat="false" ht="15" hidden="false" customHeight="false" outlineLevel="0" collapsed="false">
      <c r="A3438" s="8" t="n">
        <v>2350</v>
      </c>
      <c r="B3438" s="8" t="s">
        <v>339</v>
      </c>
      <c r="C3438" s="13" t="n">
        <v>11.4799611388476</v>
      </c>
      <c r="D3438" s="13" t="n">
        <v>6.06</v>
      </c>
      <c r="E3438" s="8" t="n">
        <f aca="false">IF(C3438&gt;=$B$4,1,0)</f>
        <v>1</v>
      </c>
      <c r="F3438" s="8" t="n">
        <f aca="false">IF(D3438&gt;=$B$4,1,0)</f>
        <v>0</v>
      </c>
      <c r="G3438" s="8" t="str">
        <f aca="false">IF(AND(E3438=1,F3438=1),"Both pay",IF(F3438=1,"Missed",IF(E3438=1,"False trigger","Neither")))</f>
        <v>False trigger</v>
      </c>
    </row>
    <row r="3439" customFormat="false" ht="15" hidden="false" customHeight="false" outlineLevel="0" collapsed="false">
      <c r="A3439" s="8" t="n">
        <v>2352</v>
      </c>
      <c r="B3439" s="8" t="s">
        <v>339</v>
      </c>
      <c r="C3439" s="13" t="n">
        <v>6.8787007210388</v>
      </c>
      <c r="D3439" s="13" t="n">
        <v>5.31125</v>
      </c>
      <c r="E3439" s="8" t="n">
        <f aca="false">IF(C3439&gt;=$B$4,1,0)</f>
        <v>0</v>
      </c>
      <c r="F3439" s="8" t="n">
        <f aca="false">IF(D3439&gt;=$B$4,1,0)</f>
        <v>0</v>
      </c>
      <c r="G3439" s="8" t="str">
        <f aca="false">IF(AND(E3439=1,F3439=1),"Both pay",IF(F3439=1,"Missed",IF(E3439=1,"False trigger","Neither")))</f>
        <v>Neither</v>
      </c>
    </row>
    <row r="3440" customFormat="false" ht="15" hidden="false" customHeight="false" outlineLevel="0" collapsed="false">
      <c r="A3440" s="8" t="n">
        <v>2353</v>
      </c>
      <c r="B3440" s="8" t="s">
        <v>339</v>
      </c>
      <c r="C3440" s="13" t="n">
        <v>4.75671561703637</v>
      </c>
      <c r="D3440" s="13" t="n">
        <v>2.635</v>
      </c>
      <c r="E3440" s="8" t="n">
        <f aca="false">IF(C3440&gt;=$B$4,1,0)</f>
        <v>0</v>
      </c>
      <c r="F3440" s="8" t="n">
        <f aca="false">IF(D3440&gt;=$B$4,1,0)</f>
        <v>0</v>
      </c>
      <c r="G3440" s="8" t="str">
        <f aca="false">IF(AND(E3440=1,F3440=1),"Both pay",IF(F3440=1,"Missed",IF(E3440=1,"False trigger","Neither")))</f>
        <v>Neither</v>
      </c>
    </row>
    <row r="3441" customFormat="false" ht="15" hidden="false" customHeight="false" outlineLevel="0" collapsed="false">
      <c r="A3441" s="8" t="n">
        <v>2354</v>
      </c>
      <c r="B3441" s="8" t="s">
        <v>339</v>
      </c>
      <c r="C3441" s="13" t="n">
        <v>5.06497828222009</v>
      </c>
      <c r="D3441" s="13" t="n">
        <v>1.23125</v>
      </c>
      <c r="E3441" s="8" t="n">
        <f aca="false">IF(C3441&gt;=$B$4,1,0)</f>
        <v>0</v>
      </c>
      <c r="F3441" s="8" t="n">
        <f aca="false">IF(D3441&gt;=$B$4,1,0)</f>
        <v>0</v>
      </c>
      <c r="G3441" s="8" t="str">
        <f aca="false">IF(AND(E3441=1,F3441=1),"Both pay",IF(F3441=1,"Missed",IF(E3441=1,"False trigger","Neither")))</f>
        <v>Neither</v>
      </c>
    </row>
    <row r="3442" customFormat="false" ht="15" hidden="false" customHeight="false" outlineLevel="0" collapsed="false">
      <c r="A3442" s="8" t="n">
        <v>2358</v>
      </c>
      <c r="B3442" s="8" t="s">
        <v>339</v>
      </c>
      <c r="C3442" s="13" t="n">
        <v>3.02779009410923</v>
      </c>
      <c r="D3442" s="13" t="n">
        <v>3.6925</v>
      </c>
      <c r="E3442" s="8" t="n">
        <f aca="false">IF(C3442&gt;=$B$4,1,0)</f>
        <v>0</v>
      </c>
      <c r="F3442" s="8" t="n">
        <f aca="false">IF(D3442&gt;=$B$4,1,0)</f>
        <v>0</v>
      </c>
      <c r="G3442" s="8" t="str">
        <f aca="false">IF(AND(E3442=1,F3442=1),"Both pay",IF(F3442=1,"Missed",IF(E3442=1,"False trigger","Neither")))</f>
        <v>Neither</v>
      </c>
    </row>
    <row r="3443" customFormat="false" ht="15" hidden="false" customHeight="false" outlineLevel="0" collapsed="false">
      <c r="A3443" s="8" t="n">
        <v>2359</v>
      </c>
      <c r="B3443" s="8" t="s">
        <v>339</v>
      </c>
      <c r="C3443" s="13" t="n">
        <v>3.24055032471389</v>
      </c>
      <c r="D3443" s="13" t="n">
        <v>6.78687500000001</v>
      </c>
      <c r="E3443" s="8" t="n">
        <f aca="false">IF(C3443&gt;=$B$4,1,0)</f>
        <v>0</v>
      </c>
      <c r="F3443" s="8" t="n">
        <f aca="false">IF(D3443&gt;=$B$4,1,0)</f>
        <v>0</v>
      </c>
      <c r="G3443" s="8" t="str">
        <f aca="false">IF(AND(E3443=1,F3443=1),"Both pay",IF(F3443=1,"Missed",IF(E3443=1,"False trigger","Neither")))</f>
        <v>Neither</v>
      </c>
    </row>
    <row r="3444" customFormat="false" ht="15" hidden="false" customHeight="false" outlineLevel="0" collapsed="false">
      <c r="A3444" s="8" t="n">
        <v>2360</v>
      </c>
      <c r="B3444" s="8" t="s">
        <v>339</v>
      </c>
      <c r="C3444" s="13" t="n">
        <v>3.49528747245713</v>
      </c>
      <c r="D3444" s="13" t="n">
        <v>8.355</v>
      </c>
      <c r="E3444" s="8" t="n">
        <f aca="false">IF(C3444&gt;=$B$4,1,0)</f>
        <v>0</v>
      </c>
      <c r="F3444" s="8" t="n">
        <f aca="false">IF(D3444&gt;=$B$4,1,0)</f>
        <v>0</v>
      </c>
      <c r="G3444" s="8" t="str">
        <f aca="false">IF(AND(E3444=1,F3444=1),"Both pay",IF(F3444=1,"Missed",IF(E3444=1,"False trigger","Neither")))</f>
        <v>Neither</v>
      </c>
    </row>
    <row r="3445" customFormat="false" ht="15" hidden="false" customHeight="false" outlineLevel="0" collapsed="false">
      <c r="A3445" s="8" t="n">
        <v>2361</v>
      </c>
      <c r="B3445" s="8" t="s">
        <v>339</v>
      </c>
      <c r="C3445" s="13" t="n">
        <v>3.47464582780029</v>
      </c>
      <c r="D3445" s="13" t="n">
        <v>7.136875</v>
      </c>
      <c r="E3445" s="8" t="n">
        <f aca="false">IF(C3445&gt;=$B$4,1,0)</f>
        <v>0</v>
      </c>
      <c r="F3445" s="8" t="n">
        <f aca="false">IF(D3445&gt;=$B$4,1,0)</f>
        <v>0</v>
      </c>
      <c r="G3445" s="8" t="str">
        <f aca="false">IF(AND(E3445=1,F3445=1),"Both pay",IF(F3445=1,"Missed",IF(E3445=1,"False trigger","Neither")))</f>
        <v>Neither</v>
      </c>
    </row>
    <row r="3446" customFormat="false" ht="15" hidden="false" customHeight="false" outlineLevel="0" collapsed="false">
      <c r="A3446" s="8" t="n">
        <v>2362</v>
      </c>
      <c r="B3446" s="8" t="s">
        <v>339</v>
      </c>
      <c r="C3446" s="13" t="n">
        <v>3.27854938286253</v>
      </c>
      <c r="D3446" s="13" t="n">
        <v>6.093125</v>
      </c>
      <c r="E3446" s="8" t="n">
        <f aca="false">IF(C3446&gt;=$B$4,1,0)</f>
        <v>0</v>
      </c>
      <c r="F3446" s="8" t="n">
        <f aca="false">IF(D3446&gt;=$B$4,1,0)</f>
        <v>0</v>
      </c>
      <c r="G3446" s="8" t="str">
        <f aca="false">IF(AND(E3446=1,F3446=1),"Both pay",IF(F3446=1,"Missed",IF(E3446=1,"False trigger","Neither")))</f>
        <v>Neither</v>
      </c>
    </row>
    <row r="3447" customFormat="false" ht="15" hidden="false" customHeight="false" outlineLevel="0" collapsed="false">
      <c r="A3447" s="8" t="n">
        <v>2363</v>
      </c>
      <c r="B3447" s="8" t="s">
        <v>339</v>
      </c>
      <c r="C3447" s="13" t="n">
        <v>2.54784271076802</v>
      </c>
      <c r="D3447" s="13" t="n">
        <v>6.043125</v>
      </c>
      <c r="E3447" s="8" t="n">
        <f aca="false">IF(C3447&gt;=$B$4,1,0)</f>
        <v>0</v>
      </c>
      <c r="F3447" s="8" t="n">
        <f aca="false">IF(D3447&gt;=$B$4,1,0)</f>
        <v>0</v>
      </c>
      <c r="G3447" s="8" t="str">
        <f aca="false">IF(AND(E3447=1,F3447=1),"Both pay",IF(F3447=1,"Missed",IF(E3447=1,"False trigger","Neither")))</f>
        <v>Neither</v>
      </c>
    </row>
    <row r="3448" customFormat="false" ht="15" hidden="false" customHeight="false" outlineLevel="0" collapsed="false">
      <c r="A3448" s="8" t="n">
        <v>2364</v>
      </c>
      <c r="B3448" s="8" t="s">
        <v>339</v>
      </c>
      <c r="C3448" s="13" t="n">
        <v>2.38516880448838</v>
      </c>
      <c r="D3448" s="13" t="n">
        <v>6.614375</v>
      </c>
      <c r="E3448" s="8" t="n">
        <f aca="false">IF(C3448&gt;=$B$4,1,0)</f>
        <v>0</v>
      </c>
      <c r="F3448" s="8" t="n">
        <f aca="false">IF(D3448&gt;=$B$4,1,0)</f>
        <v>0</v>
      </c>
      <c r="G3448" s="8" t="str">
        <f aca="false">IF(AND(E3448=1,F3448=1),"Both pay",IF(F3448=1,"Missed",IF(E3448=1,"False trigger","Neither")))</f>
        <v>Neither</v>
      </c>
    </row>
    <row r="3449" customFormat="false" ht="15" hidden="false" customHeight="false" outlineLevel="0" collapsed="false">
      <c r="A3449" s="8" t="n">
        <v>2365</v>
      </c>
      <c r="B3449" s="8" t="s">
        <v>339</v>
      </c>
      <c r="C3449" s="13" t="n">
        <v>3.05220390543689</v>
      </c>
      <c r="D3449" s="13" t="n">
        <v>6.305</v>
      </c>
      <c r="E3449" s="8" t="n">
        <f aca="false">IF(C3449&gt;=$B$4,1,0)</f>
        <v>0</v>
      </c>
      <c r="F3449" s="8" t="n">
        <f aca="false">IF(D3449&gt;=$B$4,1,0)</f>
        <v>0</v>
      </c>
      <c r="G3449" s="8" t="str">
        <f aca="false">IF(AND(E3449=1,F3449=1),"Both pay",IF(F3449=1,"Missed",IF(E3449=1,"False trigger","Neither")))</f>
        <v>Neither</v>
      </c>
    </row>
    <row r="3450" customFormat="false" ht="15" hidden="false" customHeight="false" outlineLevel="0" collapsed="false">
      <c r="A3450" s="8" t="n">
        <v>2372</v>
      </c>
      <c r="B3450" s="8" t="s">
        <v>339</v>
      </c>
      <c r="C3450" s="13" t="n">
        <v>0.539249928168633</v>
      </c>
      <c r="D3450" s="13" t="n">
        <v>0.116875</v>
      </c>
      <c r="E3450" s="8" t="n">
        <f aca="false">IF(C3450&gt;=$B$4,1,0)</f>
        <v>0</v>
      </c>
      <c r="F3450" s="8" t="n">
        <f aca="false">IF(D3450&gt;=$B$4,1,0)</f>
        <v>0</v>
      </c>
      <c r="G3450" s="8" t="str">
        <f aca="false">IF(AND(E3450=1,F3450=1),"Both pay",IF(F3450=1,"Missed",IF(E3450=1,"False trigger","Neither")))</f>
        <v>Neither</v>
      </c>
    </row>
    <row r="3451" customFormat="false" ht="15" hidden="false" customHeight="false" outlineLevel="0" collapsed="false">
      <c r="A3451" s="8" t="n">
        <v>2373</v>
      </c>
      <c r="B3451" s="8" t="s">
        <v>339</v>
      </c>
      <c r="C3451" s="13" t="n">
        <v>0.450377829785356</v>
      </c>
      <c r="D3451" s="13" t="n">
        <v>0.0837500000000019</v>
      </c>
      <c r="E3451" s="8" t="n">
        <f aca="false">IF(C3451&gt;=$B$4,1,0)</f>
        <v>0</v>
      </c>
      <c r="F3451" s="8" t="n">
        <f aca="false">IF(D3451&gt;=$B$4,1,0)</f>
        <v>0</v>
      </c>
      <c r="G3451" s="8" t="str">
        <f aca="false">IF(AND(E3451=1,F3451=1),"Both pay",IF(F3451=1,"Missed",IF(E3451=1,"False trigger","Neither")))</f>
        <v>Neither</v>
      </c>
    </row>
    <row r="3452" customFormat="false" ht="15" hidden="false" customHeight="false" outlineLevel="0" collapsed="false">
      <c r="A3452" s="8" t="n">
        <v>2374</v>
      </c>
      <c r="B3452" s="8" t="s">
        <v>339</v>
      </c>
      <c r="C3452" s="13" t="n">
        <v>0.356455950741871</v>
      </c>
      <c r="D3452" s="13" t="n">
        <v>0.0506250000000001</v>
      </c>
      <c r="E3452" s="8" t="n">
        <f aca="false">IF(C3452&gt;=$B$4,1,0)</f>
        <v>0</v>
      </c>
      <c r="F3452" s="8" t="n">
        <f aca="false">IF(D3452&gt;=$B$4,1,0)</f>
        <v>0</v>
      </c>
      <c r="G3452" s="8" t="str">
        <f aca="false">IF(AND(E3452=1,F3452=1),"Both pay",IF(F3452=1,"Missed",IF(E3452=1,"False trigger","Neither")))</f>
        <v>Neither</v>
      </c>
    </row>
    <row r="3453" customFormat="false" ht="15" hidden="false" customHeight="false" outlineLevel="0" collapsed="false">
      <c r="A3453" s="8" t="n">
        <v>2375</v>
      </c>
      <c r="B3453" s="8" t="s">
        <v>339</v>
      </c>
      <c r="C3453" s="13" t="n">
        <v>0.318252448185781</v>
      </c>
      <c r="D3453" s="13" t="n">
        <v>0.0243749999999991</v>
      </c>
      <c r="E3453" s="8" t="n">
        <f aca="false">IF(C3453&gt;=$B$4,1,0)</f>
        <v>0</v>
      </c>
      <c r="F3453" s="8" t="n">
        <f aca="false">IF(D3453&gt;=$B$4,1,0)</f>
        <v>0</v>
      </c>
      <c r="G3453" s="8" t="str">
        <f aca="false">IF(AND(E3453=1,F3453=1),"Both pay",IF(F3453=1,"Missed",IF(E3453=1,"False trigger","Neither")))</f>
        <v>Neither</v>
      </c>
    </row>
    <row r="3454" customFormat="false" ht="15" hidden="false" customHeight="false" outlineLevel="0" collapsed="false">
      <c r="A3454" s="8" t="n">
        <v>2376</v>
      </c>
      <c r="B3454" s="8" t="s">
        <v>339</v>
      </c>
      <c r="C3454" s="13" t="n">
        <v>0.767330730343254</v>
      </c>
      <c r="D3454" s="13" t="n">
        <v>0.0231250000000002</v>
      </c>
      <c r="E3454" s="8" t="n">
        <f aca="false">IF(C3454&gt;=$B$4,1,0)</f>
        <v>0</v>
      </c>
      <c r="F3454" s="8" t="n">
        <f aca="false">IF(D3454&gt;=$B$4,1,0)</f>
        <v>0</v>
      </c>
      <c r="G3454" s="8" t="str">
        <f aca="false">IF(AND(E3454=1,F3454=1),"Both pay",IF(F3454=1,"Missed",IF(E3454=1,"False trigger","Neither")))</f>
        <v>Neither</v>
      </c>
    </row>
    <row r="3455" customFormat="false" ht="15" hidden="false" customHeight="false" outlineLevel="0" collapsed="false">
      <c r="A3455" s="8" t="n">
        <v>2377</v>
      </c>
      <c r="B3455" s="8" t="s">
        <v>339</v>
      </c>
      <c r="C3455" s="13" t="n">
        <v>0.734628030084739</v>
      </c>
      <c r="D3455" s="13" t="n">
        <v>0.0843750000000014</v>
      </c>
      <c r="E3455" s="8" t="n">
        <f aca="false">IF(C3455&gt;=$B$4,1,0)</f>
        <v>0</v>
      </c>
      <c r="F3455" s="8" t="n">
        <f aca="false">IF(D3455&gt;=$B$4,1,0)</f>
        <v>0</v>
      </c>
      <c r="G3455" s="8" t="str">
        <f aca="false">IF(AND(E3455=1,F3455=1),"Both pay",IF(F3455=1,"Missed",IF(E3455=1,"False trigger","Neither")))</f>
        <v>Neither</v>
      </c>
    </row>
    <row r="3456" customFormat="false" ht="15" hidden="false" customHeight="false" outlineLevel="0" collapsed="false">
      <c r="A3456" s="8" t="n">
        <v>2379</v>
      </c>
      <c r="B3456" s="8" t="s">
        <v>339</v>
      </c>
      <c r="C3456" s="13" t="n">
        <v>0.325896591738093</v>
      </c>
      <c r="D3456" s="13" t="n">
        <v>0.291874999999997</v>
      </c>
      <c r="E3456" s="8" t="n">
        <f aca="false">IF(C3456&gt;=$B$4,1,0)</f>
        <v>0</v>
      </c>
      <c r="F3456" s="8" t="n">
        <f aca="false">IF(D3456&gt;=$B$4,1,0)</f>
        <v>0</v>
      </c>
      <c r="G3456" s="8" t="str">
        <f aca="false">IF(AND(E3456=1,F3456=1),"Both pay",IF(F3456=1,"Missed",IF(E3456=1,"False trigger","Neither")))</f>
        <v>Neither</v>
      </c>
    </row>
    <row r="3457" customFormat="false" ht="15" hidden="false" customHeight="false" outlineLevel="0" collapsed="false">
      <c r="A3457" s="8" t="n">
        <v>2380</v>
      </c>
      <c r="B3457" s="8" t="s">
        <v>339</v>
      </c>
      <c r="C3457" s="13" t="n">
        <v>0.217925186970028</v>
      </c>
      <c r="D3457" s="13" t="n">
        <v>0.372499999999995</v>
      </c>
      <c r="E3457" s="8" t="n">
        <f aca="false">IF(C3457&gt;=$B$4,1,0)</f>
        <v>0</v>
      </c>
      <c r="F3457" s="8" t="n">
        <f aca="false">IF(D3457&gt;=$B$4,1,0)</f>
        <v>0</v>
      </c>
      <c r="G3457" s="8" t="str">
        <f aca="false">IF(AND(E3457=1,F3457=1),"Both pay",IF(F3457=1,"Missed",IF(E3457=1,"False trigger","Neither")))</f>
        <v>Neither</v>
      </c>
    </row>
    <row r="3458" customFormat="false" ht="15" hidden="false" customHeight="false" outlineLevel="0" collapsed="false">
      <c r="A3458" s="8" t="n">
        <v>2381</v>
      </c>
      <c r="B3458" s="8" t="s">
        <v>339</v>
      </c>
      <c r="C3458" s="13" t="n">
        <v>0.250485063456157</v>
      </c>
      <c r="D3458" s="13" t="n">
        <v>0.798124999999999</v>
      </c>
      <c r="E3458" s="8" t="n">
        <f aca="false">IF(C3458&gt;=$B$4,1,0)</f>
        <v>0</v>
      </c>
      <c r="F3458" s="8" t="n">
        <f aca="false">IF(D3458&gt;=$B$4,1,0)</f>
        <v>0</v>
      </c>
      <c r="G3458" s="8" t="str">
        <f aca="false">IF(AND(E3458=1,F3458=1),"Both pay",IF(F3458=1,"Missed",IF(E3458=1,"False trigger","Neither")))</f>
        <v>Neither</v>
      </c>
    </row>
    <row r="3459" customFormat="false" ht="15" hidden="false" customHeight="false" outlineLevel="0" collapsed="false">
      <c r="A3459" s="8" t="n">
        <v>2382</v>
      </c>
      <c r="B3459" s="8" t="s">
        <v>339</v>
      </c>
      <c r="C3459" s="13" t="n">
        <v>0.168441058065147</v>
      </c>
      <c r="D3459" s="13" t="n">
        <v>1.615</v>
      </c>
      <c r="E3459" s="8" t="n">
        <f aca="false">IF(C3459&gt;=$B$4,1,0)</f>
        <v>0</v>
      </c>
      <c r="F3459" s="8" t="n">
        <f aca="false">IF(D3459&gt;=$B$4,1,0)</f>
        <v>0</v>
      </c>
      <c r="G3459" s="8" t="str">
        <f aca="false">IF(AND(E3459=1,F3459=1),"Both pay",IF(F3459=1,"Missed",IF(E3459=1,"False trigger","Neither")))</f>
        <v>Neither</v>
      </c>
    </row>
    <row r="3460" customFormat="false" ht="15" hidden="false" customHeight="false" outlineLevel="0" collapsed="false">
      <c r="A3460" s="8" t="n">
        <v>2383</v>
      </c>
      <c r="B3460" s="8" t="s">
        <v>339</v>
      </c>
      <c r="C3460" s="13" t="n">
        <v>0.178804437595382</v>
      </c>
      <c r="D3460" s="13" t="n">
        <v>1.5175</v>
      </c>
      <c r="E3460" s="8" t="n">
        <f aca="false">IF(C3460&gt;=$B$4,1,0)</f>
        <v>0</v>
      </c>
      <c r="F3460" s="8" t="n">
        <f aca="false">IF(D3460&gt;=$B$4,1,0)</f>
        <v>0</v>
      </c>
      <c r="G3460" s="8" t="str">
        <f aca="false">IF(AND(E3460=1,F3460=1),"Both pay",IF(F3460=1,"Missed",IF(E3460=1,"False trigger","Neither")))</f>
        <v>Neither</v>
      </c>
    </row>
    <row r="3461" customFormat="false" ht="15" hidden="false" customHeight="false" outlineLevel="0" collapsed="false">
      <c r="A3461" s="8" t="n">
        <v>2384</v>
      </c>
      <c r="B3461" s="8" t="s">
        <v>339</v>
      </c>
      <c r="C3461" s="13" t="n">
        <v>0.414988869478695</v>
      </c>
      <c r="D3461" s="13" t="n">
        <v>1.096875</v>
      </c>
      <c r="E3461" s="8" t="n">
        <f aca="false">IF(C3461&gt;=$B$4,1,0)</f>
        <v>0</v>
      </c>
      <c r="F3461" s="8" t="n">
        <f aca="false">IF(D3461&gt;=$B$4,1,0)</f>
        <v>0</v>
      </c>
      <c r="G3461" s="8" t="str">
        <f aca="false">IF(AND(E3461=1,F3461=1),"Both pay",IF(F3461=1,"Missed",IF(E3461=1,"False trigger","Neither")))</f>
        <v>Neither</v>
      </c>
    </row>
    <row r="3462" customFormat="false" ht="15" hidden="false" customHeight="false" outlineLevel="0" collapsed="false">
      <c r="A3462" s="8" t="n">
        <v>2385</v>
      </c>
      <c r="B3462" s="8" t="s">
        <v>339</v>
      </c>
      <c r="C3462" s="13" t="n">
        <v>0.698720923295619</v>
      </c>
      <c r="D3462" s="13" t="n">
        <v>1.673125</v>
      </c>
      <c r="E3462" s="8" t="n">
        <f aca="false">IF(C3462&gt;=$B$4,1,0)</f>
        <v>0</v>
      </c>
      <c r="F3462" s="8" t="n">
        <f aca="false">IF(D3462&gt;=$B$4,1,0)</f>
        <v>0</v>
      </c>
      <c r="G3462" s="8" t="str">
        <f aca="false">IF(AND(E3462=1,F3462=1),"Both pay",IF(F3462=1,"Missed",IF(E3462=1,"False trigger","Neither")))</f>
        <v>Neither</v>
      </c>
    </row>
    <row r="3463" customFormat="false" ht="15" hidden="false" customHeight="false" outlineLevel="0" collapsed="false">
      <c r="A3463" s="8" t="n">
        <v>2386</v>
      </c>
      <c r="B3463" s="8" t="s">
        <v>339</v>
      </c>
      <c r="C3463" s="13" t="n">
        <v>0.885063887744407</v>
      </c>
      <c r="D3463" s="13" t="n">
        <v>1.013125</v>
      </c>
      <c r="E3463" s="8" t="n">
        <f aca="false">IF(C3463&gt;=$B$4,1,0)</f>
        <v>0</v>
      </c>
      <c r="F3463" s="8" t="n">
        <f aca="false">IF(D3463&gt;=$B$4,1,0)</f>
        <v>0</v>
      </c>
      <c r="G3463" s="8" t="str">
        <f aca="false">IF(AND(E3463=1,F3463=1),"Both pay",IF(F3463=1,"Missed",IF(E3463=1,"False trigger","Neither")))</f>
        <v>Neither</v>
      </c>
    </row>
    <row r="3464" customFormat="false" ht="15" hidden="false" customHeight="false" outlineLevel="0" collapsed="false">
      <c r="A3464" s="8" t="n">
        <v>2403</v>
      </c>
      <c r="B3464" s="8" t="s">
        <v>339</v>
      </c>
      <c r="C3464" s="13" t="n">
        <v>5.13757027790517</v>
      </c>
      <c r="D3464" s="13" t="n">
        <v>4.16375</v>
      </c>
      <c r="E3464" s="8" t="n">
        <f aca="false">IF(C3464&gt;=$B$4,1,0)</f>
        <v>0</v>
      </c>
      <c r="F3464" s="8" t="n">
        <f aca="false">IF(D3464&gt;=$B$4,1,0)</f>
        <v>0</v>
      </c>
      <c r="G3464" s="8" t="str">
        <f aca="false">IF(AND(E3464=1,F3464=1),"Both pay",IF(F3464=1,"Missed",IF(E3464=1,"False trigger","Neither")))</f>
        <v>Neither</v>
      </c>
    </row>
    <row r="3465" customFormat="false" ht="15" hidden="false" customHeight="false" outlineLevel="0" collapsed="false">
      <c r="A3465" s="8" t="n">
        <v>2404</v>
      </c>
      <c r="B3465" s="8" t="s">
        <v>339</v>
      </c>
      <c r="C3465" s="13" t="n">
        <v>3.66280365453173</v>
      </c>
      <c r="D3465" s="13" t="n">
        <v>3.26</v>
      </c>
      <c r="E3465" s="8" t="n">
        <f aca="false">IF(C3465&gt;=$B$4,1,0)</f>
        <v>0</v>
      </c>
      <c r="F3465" s="8" t="n">
        <f aca="false">IF(D3465&gt;=$B$4,1,0)</f>
        <v>0</v>
      </c>
      <c r="G3465" s="8" t="str">
        <f aca="false">IF(AND(E3465=1,F3465=1),"Both pay",IF(F3465=1,"Missed",IF(E3465=1,"False trigger","Neither")))</f>
        <v>Neither</v>
      </c>
    </row>
    <row r="3466" customFormat="false" ht="15" hidden="false" customHeight="false" outlineLevel="0" collapsed="false">
      <c r="A3466" s="8" t="n">
        <v>2405</v>
      </c>
      <c r="B3466" s="8" t="s">
        <v>339</v>
      </c>
      <c r="C3466" s="13" t="n">
        <v>2.31124241875372</v>
      </c>
      <c r="D3466" s="13" t="n">
        <v>2.485</v>
      </c>
      <c r="E3466" s="8" t="n">
        <f aca="false">IF(C3466&gt;=$B$4,1,0)</f>
        <v>0</v>
      </c>
      <c r="F3466" s="8" t="n">
        <f aca="false">IF(D3466&gt;=$B$4,1,0)</f>
        <v>0</v>
      </c>
      <c r="G3466" s="8" t="str">
        <f aca="false">IF(AND(E3466=1,F3466=1),"Both pay",IF(F3466=1,"Missed",IF(E3466=1,"False trigger","Neither")))</f>
        <v>Neither</v>
      </c>
    </row>
    <row r="3467" customFormat="false" ht="15" hidden="false" customHeight="false" outlineLevel="0" collapsed="false">
      <c r="A3467" s="8" t="n">
        <v>2406</v>
      </c>
      <c r="B3467" s="8" t="s">
        <v>339</v>
      </c>
      <c r="C3467" s="13" t="n">
        <v>2.99066963000999</v>
      </c>
      <c r="D3467" s="13" t="n">
        <v>2.76625</v>
      </c>
      <c r="E3467" s="8" t="n">
        <f aca="false">IF(C3467&gt;=$B$4,1,0)</f>
        <v>0</v>
      </c>
      <c r="F3467" s="8" t="n">
        <f aca="false">IF(D3467&gt;=$B$4,1,0)</f>
        <v>0</v>
      </c>
      <c r="G3467" s="8" t="str">
        <f aca="false">IF(AND(E3467=1,F3467=1),"Both pay",IF(F3467=1,"Missed",IF(E3467=1,"False trigger","Neither")))</f>
        <v>Neither</v>
      </c>
    </row>
    <row r="3468" customFormat="false" ht="15" hidden="false" customHeight="false" outlineLevel="0" collapsed="false">
      <c r="A3468" s="8" t="n">
        <v>2407</v>
      </c>
      <c r="B3468" s="8" t="s">
        <v>339</v>
      </c>
      <c r="C3468" s="13" t="n">
        <v>3.82782699737929</v>
      </c>
      <c r="D3468" s="13" t="n">
        <v>2.040625</v>
      </c>
      <c r="E3468" s="8" t="n">
        <f aca="false">IF(C3468&gt;=$B$4,1,0)</f>
        <v>0</v>
      </c>
      <c r="F3468" s="8" t="n">
        <f aca="false">IF(D3468&gt;=$B$4,1,0)</f>
        <v>0</v>
      </c>
      <c r="G3468" s="8" t="str">
        <f aca="false">IF(AND(E3468=1,F3468=1),"Both pay",IF(F3468=1,"Missed",IF(E3468=1,"False trigger","Neither")))</f>
        <v>Neither</v>
      </c>
    </row>
    <row r="3469" customFormat="false" ht="15" hidden="false" customHeight="false" outlineLevel="0" collapsed="false">
      <c r="A3469" s="8" t="n">
        <v>2408</v>
      </c>
      <c r="B3469" s="8" t="s">
        <v>339</v>
      </c>
      <c r="C3469" s="13" t="n">
        <v>3.35425926903746</v>
      </c>
      <c r="D3469" s="13" t="n">
        <v>3.523125</v>
      </c>
      <c r="E3469" s="8" t="n">
        <f aca="false">IF(C3469&gt;=$B$4,1,0)</f>
        <v>0</v>
      </c>
      <c r="F3469" s="8" t="n">
        <f aca="false">IF(D3469&gt;=$B$4,1,0)</f>
        <v>0</v>
      </c>
      <c r="G3469" s="8" t="str">
        <f aca="false">IF(AND(E3469=1,F3469=1),"Both pay",IF(F3469=1,"Missed",IF(E3469=1,"False trigger","Neither")))</f>
        <v>Neither</v>
      </c>
    </row>
    <row r="3470" customFormat="false" ht="15" hidden="false" customHeight="false" outlineLevel="0" collapsed="false">
      <c r="A3470" s="8" t="n">
        <v>2409</v>
      </c>
      <c r="B3470" s="8" t="s">
        <v>339</v>
      </c>
      <c r="C3470" s="13" t="n">
        <v>4.10960717112148</v>
      </c>
      <c r="D3470" s="13" t="n">
        <v>6.835</v>
      </c>
      <c r="E3470" s="8" t="n">
        <f aca="false">IF(C3470&gt;=$B$4,1,0)</f>
        <v>0</v>
      </c>
      <c r="F3470" s="8" t="n">
        <f aca="false">IF(D3470&gt;=$B$4,1,0)</f>
        <v>0</v>
      </c>
      <c r="G3470" s="8" t="str">
        <f aca="false">IF(AND(E3470=1,F3470=1),"Both pay",IF(F3470=1,"Missed",IF(E3470=1,"False trigger","Neither")))</f>
        <v>Neither</v>
      </c>
    </row>
    <row r="3471" customFormat="false" ht="15" hidden="false" customHeight="false" outlineLevel="0" collapsed="false">
      <c r="A3471" s="8" t="n">
        <v>2415</v>
      </c>
      <c r="B3471" s="8" t="s">
        <v>339</v>
      </c>
      <c r="C3471" s="13" t="n">
        <v>3.42498690519126</v>
      </c>
      <c r="D3471" s="13" t="n">
        <v>5.20437500000001</v>
      </c>
      <c r="E3471" s="8" t="n">
        <f aca="false">IF(C3471&gt;=$B$4,1,0)</f>
        <v>0</v>
      </c>
      <c r="F3471" s="8" t="n">
        <f aca="false">IF(D3471&gt;=$B$4,1,0)</f>
        <v>0</v>
      </c>
      <c r="G3471" s="8" t="str">
        <f aca="false">IF(AND(E3471=1,F3471=1),"Both pay",IF(F3471=1,"Missed",IF(E3471=1,"False trigger","Neither")))</f>
        <v>Neither</v>
      </c>
    </row>
    <row r="3472" customFormat="false" ht="15" hidden="false" customHeight="false" outlineLevel="0" collapsed="false">
      <c r="A3472" s="8" t="n">
        <v>2416</v>
      </c>
      <c r="B3472" s="8" t="s">
        <v>339</v>
      </c>
      <c r="C3472" s="13" t="n">
        <v>2.7754881803922</v>
      </c>
      <c r="D3472" s="13" t="n">
        <v>5.29375</v>
      </c>
      <c r="E3472" s="8" t="n">
        <f aca="false">IF(C3472&gt;=$B$4,1,0)</f>
        <v>0</v>
      </c>
      <c r="F3472" s="8" t="n">
        <f aca="false">IF(D3472&gt;=$B$4,1,0)</f>
        <v>0</v>
      </c>
      <c r="G3472" s="8" t="str">
        <f aca="false">IF(AND(E3472=1,F3472=1),"Both pay",IF(F3472=1,"Missed",IF(E3472=1,"False trigger","Neither")))</f>
        <v>Neither</v>
      </c>
    </row>
    <row r="3473" customFormat="false" ht="15" hidden="false" customHeight="false" outlineLevel="0" collapsed="false">
      <c r="A3473" s="8" t="n">
        <v>2417</v>
      </c>
      <c r="B3473" s="8" t="s">
        <v>339</v>
      </c>
      <c r="C3473" s="13" t="n">
        <v>3.88031941763012</v>
      </c>
      <c r="D3473" s="13" t="n">
        <v>3.976875</v>
      </c>
      <c r="E3473" s="8" t="n">
        <f aca="false">IF(C3473&gt;=$B$4,1,0)</f>
        <v>0</v>
      </c>
      <c r="F3473" s="8" t="n">
        <f aca="false">IF(D3473&gt;=$B$4,1,0)</f>
        <v>0</v>
      </c>
      <c r="G3473" s="8" t="str">
        <f aca="false">IF(AND(E3473=1,F3473=1),"Both pay",IF(F3473=1,"Missed",IF(E3473=1,"False trigger","Neither")))</f>
        <v>Neither</v>
      </c>
    </row>
    <row r="3474" customFormat="false" ht="15" hidden="false" customHeight="false" outlineLevel="0" collapsed="false">
      <c r="A3474" s="8" t="n">
        <v>2418</v>
      </c>
      <c r="B3474" s="8" t="s">
        <v>339</v>
      </c>
      <c r="C3474" s="13" t="n">
        <v>3.49327794567928</v>
      </c>
      <c r="D3474" s="13" t="n">
        <v>3.21625</v>
      </c>
      <c r="E3474" s="8" t="n">
        <f aca="false">IF(C3474&gt;=$B$4,1,0)</f>
        <v>0</v>
      </c>
      <c r="F3474" s="8" t="n">
        <f aca="false">IF(D3474&gt;=$B$4,1,0)</f>
        <v>0</v>
      </c>
      <c r="G3474" s="8" t="str">
        <f aca="false">IF(AND(E3474=1,F3474=1),"Both pay",IF(F3474=1,"Missed",IF(E3474=1,"False trigger","Neither")))</f>
        <v>Neither</v>
      </c>
    </row>
    <row r="3475" customFormat="false" ht="15" hidden="false" customHeight="false" outlineLevel="0" collapsed="false">
      <c r="A3475" s="8" t="n">
        <v>2419</v>
      </c>
      <c r="B3475" s="8" t="s">
        <v>339</v>
      </c>
      <c r="C3475" s="13" t="n">
        <v>2.97896915975348</v>
      </c>
      <c r="D3475" s="13" t="n">
        <v>3.4675</v>
      </c>
      <c r="E3475" s="8" t="n">
        <f aca="false">IF(C3475&gt;=$B$4,1,0)</f>
        <v>0</v>
      </c>
      <c r="F3475" s="8" t="n">
        <f aca="false">IF(D3475&gt;=$B$4,1,0)</f>
        <v>0</v>
      </c>
      <c r="G3475" s="8" t="str">
        <f aca="false">IF(AND(E3475=1,F3475=1),"Both pay",IF(F3475=1,"Missed",IF(E3475=1,"False trigger","Neither")))</f>
        <v>Neither</v>
      </c>
    </row>
    <row r="3476" customFormat="false" ht="15" hidden="false" customHeight="false" outlineLevel="0" collapsed="false">
      <c r="A3476" s="8" t="n">
        <v>2420</v>
      </c>
      <c r="B3476" s="8" t="s">
        <v>339</v>
      </c>
      <c r="C3476" s="13" t="n">
        <v>2.97242222869814</v>
      </c>
      <c r="D3476" s="13" t="n">
        <v>5.075625</v>
      </c>
      <c r="E3476" s="8" t="n">
        <f aca="false">IF(C3476&gt;=$B$4,1,0)</f>
        <v>0</v>
      </c>
      <c r="F3476" s="8" t="n">
        <f aca="false">IF(D3476&gt;=$B$4,1,0)</f>
        <v>0</v>
      </c>
      <c r="G3476" s="8" t="str">
        <f aca="false">IF(AND(E3476=1,F3476=1),"Both pay",IF(F3476=1,"Missed",IF(E3476=1,"False trigger","Neither")))</f>
        <v>Neither</v>
      </c>
    </row>
    <row r="3477" customFormat="false" ht="15" hidden="false" customHeight="false" outlineLevel="0" collapsed="false">
      <c r="A3477" s="8" t="n">
        <v>2421</v>
      </c>
      <c r="B3477" s="8" t="s">
        <v>339</v>
      </c>
      <c r="C3477" s="13" t="n">
        <v>2.94737166143284</v>
      </c>
      <c r="D3477" s="13" t="n">
        <v>4.76875</v>
      </c>
      <c r="E3477" s="8" t="n">
        <f aca="false">IF(C3477&gt;=$B$4,1,0)</f>
        <v>0</v>
      </c>
      <c r="F3477" s="8" t="n">
        <f aca="false">IF(D3477&gt;=$B$4,1,0)</f>
        <v>0</v>
      </c>
      <c r="G3477" s="8" t="str">
        <f aca="false">IF(AND(E3477=1,F3477=1),"Both pay",IF(F3477=1,"Missed",IF(E3477=1,"False trigger","Neither")))</f>
        <v>Neither</v>
      </c>
    </row>
    <row r="3478" customFormat="false" ht="15" hidden="false" customHeight="false" outlineLevel="0" collapsed="false">
      <c r="A3478" s="8" t="n">
        <v>2422</v>
      </c>
      <c r="B3478" s="8" t="s">
        <v>339</v>
      </c>
      <c r="C3478" s="13" t="n">
        <v>2.86483215188405</v>
      </c>
      <c r="D3478" s="13" t="n">
        <v>3.395625</v>
      </c>
      <c r="E3478" s="8" t="n">
        <f aca="false">IF(C3478&gt;=$B$4,1,0)</f>
        <v>0</v>
      </c>
      <c r="F3478" s="8" t="n">
        <f aca="false">IF(D3478&gt;=$B$4,1,0)</f>
        <v>0</v>
      </c>
      <c r="G3478" s="8" t="str">
        <f aca="false">IF(AND(E3478=1,F3478=1),"Both pay",IF(F3478=1,"Missed",IF(E3478=1,"False trigger","Neither")))</f>
        <v>Neither</v>
      </c>
    </row>
    <row r="3479" customFormat="false" ht="15" hidden="false" customHeight="false" outlineLevel="0" collapsed="false">
      <c r="A3479" s="8" t="n">
        <v>2425</v>
      </c>
      <c r="B3479" s="8" t="s">
        <v>339</v>
      </c>
      <c r="C3479" s="13" t="n">
        <v>2.98420407024018</v>
      </c>
      <c r="D3479" s="13" t="n">
        <v>0.383749999999999</v>
      </c>
      <c r="E3479" s="8" t="n">
        <f aca="false">IF(C3479&gt;=$B$4,1,0)</f>
        <v>0</v>
      </c>
      <c r="F3479" s="8" t="n">
        <f aca="false">IF(D3479&gt;=$B$4,1,0)</f>
        <v>0</v>
      </c>
      <c r="G3479" s="8" t="str">
        <f aca="false">IF(AND(E3479=1,F3479=1),"Both pay",IF(F3479=1,"Missed",IF(E3479=1,"False trigger","Neither")))</f>
        <v>Neither</v>
      </c>
    </row>
    <row r="3480" customFormat="false" ht="15" hidden="false" customHeight="false" outlineLevel="0" collapsed="false">
      <c r="A3480" s="8" t="n">
        <v>2426</v>
      </c>
      <c r="B3480" s="8" t="s">
        <v>339</v>
      </c>
      <c r="C3480" s="13" t="n">
        <v>2.14595049679656</v>
      </c>
      <c r="D3480" s="13" t="n">
        <v>0.123124999999998</v>
      </c>
      <c r="E3480" s="8" t="n">
        <f aca="false">IF(C3480&gt;=$B$4,1,0)</f>
        <v>0</v>
      </c>
      <c r="F3480" s="8" t="n">
        <f aca="false">IF(D3480&gt;=$B$4,1,0)</f>
        <v>0</v>
      </c>
      <c r="G3480" s="8" t="str">
        <f aca="false">IF(AND(E3480=1,F3480=1),"Both pay",IF(F3480=1,"Missed",IF(E3480=1,"False trigger","Neither")))</f>
        <v>Neither</v>
      </c>
    </row>
    <row r="3481" customFormat="false" ht="15" hidden="false" customHeight="false" outlineLevel="0" collapsed="false">
      <c r="A3481" s="8" t="n">
        <v>2427</v>
      </c>
      <c r="B3481" s="8" t="s">
        <v>339</v>
      </c>
      <c r="C3481" s="13" t="n">
        <v>1.39295777582503</v>
      </c>
      <c r="D3481" s="13" t="n">
        <v>0.177500000000002</v>
      </c>
      <c r="E3481" s="8" t="n">
        <f aca="false">IF(C3481&gt;=$B$4,1,0)</f>
        <v>0</v>
      </c>
      <c r="F3481" s="8" t="n">
        <f aca="false">IF(D3481&gt;=$B$4,1,0)</f>
        <v>0</v>
      </c>
      <c r="G3481" s="8" t="str">
        <f aca="false">IF(AND(E3481=1,F3481=1),"Both pay",IF(F3481=1,"Missed",IF(E3481=1,"False trigger","Neither")))</f>
        <v>Neither</v>
      </c>
    </row>
    <row r="3482" customFormat="false" ht="15" hidden="false" customHeight="false" outlineLevel="0" collapsed="false">
      <c r="A3482" s="8" t="n">
        <v>2435</v>
      </c>
      <c r="B3482" s="8" t="s">
        <v>339</v>
      </c>
      <c r="C3482" s="13" t="n">
        <v>0.375503895516498</v>
      </c>
      <c r="D3482" s="13" t="n">
        <v>0.324999999999999</v>
      </c>
      <c r="E3482" s="8" t="n">
        <f aca="false">IF(C3482&gt;=$B$4,1,0)</f>
        <v>0</v>
      </c>
      <c r="F3482" s="8" t="n">
        <f aca="false">IF(D3482&gt;=$B$4,1,0)</f>
        <v>0</v>
      </c>
      <c r="G3482" s="8" t="str">
        <f aca="false">IF(AND(E3482=1,F3482=1),"Both pay",IF(F3482=1,"Missed",IF(E3482=1,"False trigger","Neither")))</f>
        <v>Neither</v>
      </c>
    </row>
    <row r="3483" customFormat="false" ht="15" hidden="false" customHeight="false" outlineLevel="0" collapsed="false">
      <c r="A3483" s="8" t="n">
        <v>2436</v>
      </c>
      <c r="B3483" s="8" t="s">
        <v>339</v>
      </c>
      <c r="C3483" s="13" t="n">
        <v>0.263924212593874</v>
      </c>
      <c r="D3483" s="13" t="n">
        <v>0.633125</v>
      </c>
      <c r="E3483" s="8" t="n">
        <f aca="false">IF(C3483&gt;=$B$4,1,0)</f>
        <v>0</v>
      </c>
      <c r="F3483" s="8" t="n">
        <f aca="false">IF(D3483&gt;=$B$4,1,0)</f>
        <v>0</v>
      </c>
      <c r="G3483" s="8" t="str">
        <f aca="false">IF(AND(E3483=1,F3483=1),"Both pay",IF(F3483=1,"Missed",IF(E3483=1,"False trigger","Neither")))</f>
        <v>Neither</v>
      </c>
    </row>
    <row r="3484" customFormat="false" ht="15" hidden="false" customHeight="false" outlineLevel="0" collapsed="false">
      <c r="A3484" s="8" t="n">
        <v>2437</v>
      </c>
      <c r="B3484" s="8" t="s">
        <v>339</v>
      </c>
      <c r="C3484" s="13" t="n">
        <v>0.175249016890369</v>
      </c>
      <c r="D3484" s="13" t="n">
        <v>0.895625000000002</v>
      </c>
      <c r="E3484" s="8" t="n">
        <f aca="false">IF(C3484&gt;=$B$4,1,0)</f>
        <v>0</v>
      </c>
      <c r="F3484" s="8" t="n">
        <f aca="false">IF(D3484&gt;=$B$4,1,0)</f>
        <v>0</v>
      </c>
      <c r="G3484" s="8" t="str">
        <f aca="false">IF(AND(E3484=1,F3484=1),"Both pay",IF(F3484=1,"Missed",IF(E3484=1,"False trigger","Neither")))</f>
        <v>Neither</v>
      </c>
    </row>
    <row r="3485" customFormat="false" ht="15" hidden="false" customHeight="false" outlineLevel="0" collapsed="false">
      <c r="A3485" s="8" t="n">
        <v>2438</v>
      </c>
      <c r="B3485" s="8" t="s">
        <v>339</v>
      </c>
      <c r="C3485" s="13" t="n">
        <v>0.169228482620852</v>
      </c>
      <c r="D3485" s="13" t="n">
        <v>1.343125</v>
      </c>
      <c r="E3485" s="8" t="n">
        <f aca="false">IF(C3485&gt;=$B$4,1,0)</f>
        <v>0</v>
      </c>
      <c r="F3485" s="8" t="n">
        <f aca="false">IF(D3485&gt;=$B$4,1,0)</f>
        <v>0</v>
      </c>
      <c r="G3485" s="8" t="str">
        <f aca="false">IF(AND(E3485=1,F3485=1),"Both pay",IF(F3485=1,"Missed",IF(E3485=1,"False trigger","Neither")))</f>
        <v>Neither</v>
      </c>
    </row>
    <row r="3486" customFormat="false" ht="15" hidden="false" customHeight="false" outlineLevel="0" collapsed="false">
      <c r="A3486" s="8" t="n">
        <v>2439</v>
      </c>
      <c r="B3486" s="8" t="s">
        <v>339</v>
      </c>
      <c r="C3486" s="13" t="n">
        <v>0.211070871182793</v>
      </c>
      <c r="D3486" s="13" t="n">
        <v>1.259375</v>
      </c>
      <c r="E3486" s="8" t="n">
        <f aca="false">IF(C3486&gt;=$B$4,1,0)</f>
        <v>0</v>
      </c>
      <c r="F3486" s="8" t="n">
        <f aca="false">IF(D3486&gt;=$B$4,1,0)</f>
        <v>0</v>
      </c>
      <c r="G3486" s="8" t="str">
        <f aca="false">IF(AND(E3486=1,F3486=1),"Both pay",IF(F3486=1,"Missed",IF(E3486=1,"False trigger","Neither")))</f>
        <v>Neither</v>
      </c>
    </row>
    <row r="3487" customFormat="false" ht="15" hidden="false" customHeight="false" outlineLevel="0" collapsed="false">
      <c r="A3487" s="8" t="n">
        <v>2440</v>
      </c>
      <c r="B3487" s="8" t="s">
        <v>339</v>
      </c>
      <c r="C3487" s="13" t="n">
        <v>0.237968020229882</v>
      </c>
      <c r="D3487" s="13" t="n">
        <v>0.516249999999999</v>
      </c>
      <c r="E3487" s="8" t="n">
        <f aca="false">IF(C3487&gt;=$B$4,1,0)</f>
        <v>0</v>
      </c>
      <c r="F3487" s="8" t="n">
        <f aca="false">IF(D3487&gt;=$B$4,1,0)</f>
        <v>0</v>
      </c>
      <c r="G3487" s="8" t="str">
        <f aca="false">IF(AND(E3487=1,F3487=1),"Both pay",IF(F3487=1,"Missed",IF(E3487=1,"False trigger","Neither")))</f>
        <v>Neither</v>
      </c>
    </row>
    <row r="3488" customFormat="false" ht="15" hidden="false" customHeight="false" outlineLevel="0" collapsed="false">
      <c r="A3488" s="8" t="n">
        <v>2441</v>
      </c>
      <c r="B3488" s="8" t="s">
        <v>339</v>
      </c>
      <c r="C3488" s="13" t="n">
        <v>0.239109679669182</v>
      </c>
      <c r="D3488" s="13" t="n">
        <v>0.203125</v>
      </c>
      <c r="E3488" s="8" t="n">
        <f aca="false">IF(C3488&gt;=$B$4,1,0)</f>
        <v>0</v>
      </c>
      <c r="F3488" s="8" t="n">
        <f aca="false">IF(D3488&gt;=$B$4,1,0)</f>
        <v>0</v>
      </c>
      <c r="G3488" s="8" t="str">
        <f aca="false">IF(AND(E3488=1,F3488=1),"Both pay",IF(F3488=1,"Missed",IF(E3488=1,"False trigger","Neither")))</f>
        <v>Neither</v>
      </c>
    </row>
    <row r="3489" customFormat="false" ht="15" hidden="false" customHeight="false" outlineLevel="0" collapsed="false">
      <c r="A3489" s="8" t="n">
        <v>2442</v>
      </c>
      <c r="B3489" s="8" t="s">
        <v>339</v>
      </c>
      <c r="C3489" s="13" t="n">
        <v>0.453154235403295</v>
      </c>
      <c r="D3489" s="13" t="n">
        <v>0.203749999999999</v>
      </c>
      <c r="E3489" s="8" t="n">
        <f aca="false">IF(C3489&gt;=$B$4,1,0)</f>
        <v>0</v>
      </c>
      <c r="F3489" s="8" t="n">
        <f aca="false">IF(D3489&gt;=$B$4,1,0)</f>
        <v>0</v>
      </c>
      <c r="G3489" s="8" t="str">
        <f aca="false">IF(AND(E3489=1,F3489=1),"Both pay",IF(F3489=1,"Missed",IF(E3489=1,"False trigger","Neither")))</f>
        <v>Neither</v>
      </c>
    </row>
    <row r="3490" customFormat="false" ht="15" hidden="false" customHeight="false" outlineLevel="0" collapsed="false">
      <c r="A3490" s="8" t="n">
        <v>2459</v>
      </c>
      <c r="B3490" s="8" t="s">
        <v>339</v>
      </c>
      <c r="C3490" s="13" t="n">
        <v>5.70711118554105</v>
      </c>
      <c r="D3490" s="13" t="n">
        <v>3.32125</v>
      </c>
      <c r="E3490" s="8" t="n">
        <f aca="false">IF(C3490&gt;=$B$4,1,0)</f>
        <v>0</v>
      </c>
      <c r="F3490" s="8" t="n">
        <f aca="false">IF(D3490&gt;=$B$4,1,0)</f>
        <v>0</v>
      </c>
      <c r="G3490" s="8" t="str">
        <f aca="false">IF(AND(E3490=1,F3490=1),"Both pay",IF(F3490=1,"Missed",IF(E3490=1,"False trigger","Neither")))</f>
        <v>Neither</v>
      </c>
    </row>
    <row r="3491" customFormat="false" ht="15" hidden="false" customHeight="false" outlineLevel="0" collapsed="false">
      <c r="A3491" s="8" t="n">
        <v>2460</v>
      </c>
      <c r="B3491" s="8" t="s">
        <v>339</v>
      </c>
      <c r="C3491" s="13" t="n">
        <v>5.08420721956623</v>
      </c>
      <c r="D3491" s="13" t="n">
        <v>3.5675</v>
      </c>
      <c r="E3491" s="8" t="n">
        <f aca="false">IF(C3491&gt;=$B$4,1,0)</f>
        <v>0</v>
      </c>
      <c r="F3491" s="8" t="n">
        <f aca="false">IF(D3491&gt;=$B$4,1,0)</f>
        <v>0</v>
      </c>
      <c r="G3491" s="8" t="str">
        <f aca="false">IF(AND(E3491=1,F3491=1),"Both pay",IF(F3491=1,"Missed",IF(E3491=1,"False trigger","Neither")))</f>
        <v>Neither</v>
      </c>
    </row>
    <row r="3492" customFormat="false" ht="15" hidden="false" customHeight="false" outlineLevel="0" collapsed="false">
      <c r="A3492" s="8" t="n">
        <v>2461</v>
      </c>
      <c r="B3492" s="8" t="s">
        <v>339</v>
      </c>
      <c r="C3492" s="13" t="n">
        <v>3.59907343959679</v>
      </c>
      <c r="D3492" s="13" t="n">
        <v>4.986875</v>
      </c>
      <c r="E3492" s="8" t="n">
        <f aca="false">IF(C3492&gt;=$B$4,1,0)</f>
        <v>0</v>
      </c>
      <c r="F3492" s="8" t="n">
        <f aca="false">IF(D3492&gt;=$B$4,1,0)</f>
        <v>0</v>
      </c>
      <c r="G3492" s="8" t="str">
        <f aca="false">IF(AND(E3492=1,F3492=1),"Both pay",IF(F3492=1,"Missed",IF(E3492=1,"False trigger","Neither")))</f>
        <v>Neither</v>
      </c>
    </row>
    <row r="3493" customFormat="false" ht="15" hidden="false" customHeight="false" outlineLevel="0" collapsed="false">
      <c r="A3493" s="8" t="n">
        <v>2462</v>
      </c>
      <c r="B3493" s="8" t="s">
        <v>339</v>
      </c>
      <c r="C3493" s="13" t="n">
        <v>2.77470414265916</v>
      </c>
      <c r="D3493" s="13" t="n">
        <v>2.450625</v>
      </c>
      <c r="E3493" s="8" t="n">
        <f aca="false">IF(C3493&gt;=$B$4,1,0)</f>
        <v>0</v>
      </c>
      <c r="F3493" s="8" t="n">
        <f aca="false">IF(D3493&gt;=$B$4,1,0)</f>
        <v>0</v>
      </c>
      <c r="G3493" s="8" t="str">
        <f aca="false">IF(AND(E3493=1,F3493=1),"Both pay",IF(F3493=1,"Missed",IF(E3493=1,"False trigger","Neither")))</f>
        <v>Neither</v>
      </c>
    </row>
    <row r="3494" customFormat="false" ht="15" hidden="false" customHeight="false" outlineLevel="0" collapsed="false">
      <c r="A3494" s="8" t="n">
        <v>2463</v>
      </c>
      <c r="B3494" s="8" t="s">
        <v>339</v>
      </c>
      <c r="C3494" s="13" t="n">
        <v>2.16133134799295</v>
      </c>
      <c r="D3494" s="13" t="n">
        <v>2.311875</v>
      </c>
      <c r="E3494" s="8" t="n">
        <f aca="false">IF(C3494&gt;=$B$4,1,0)</f>
        <v>0</v>
      </c>
      <c r="F3494" s="8" t="n">
        <f aca="false">IF(D3494&gt;=$B$4,1,0)</f>
        <v>0</v>
      </c>
      <c r="G3494" s="8" t="str">
        <f aca="false">IF(AND(E3494=1,F3494=1),"Both pay",IF(F3494=1,"Missed",IF(E3494=1,"False trigger","Neither")))</f>
        <v>Neither</v>
      </c>
    </row>
    <row r="3495" customFormat="false" ht="15" hidden="false" customHeight="false" outlineLevel="0" collapsed="false">
      <c r="A3495" s="8" t="n">
        <v>2464</v>
      </c>
      <c r="B3495" s="8" t="s">
        <v>339</v>
      </c>
      <c r="C3495" s="13" t="n">
        <v>1.83056300756178</v>
      </c>
      <c r="D3495" s="13" t="n">
        <v>2.55625</v>
      </c>
      <c r="E3495" s="8" t="n">
        <f aca="false">IF(C3495&gt;=$B$4,1,0)</f>
        <v>0</v>
      </c>
      <c r="F3495" s="8" t="n">
        <f aca="false">IF(D3495&gt;=$B$4,1,0)</f>
        <v>0</v>
      </c>
      <c r="G3495" s="8" t="str">
        <f aca="false">IF(AND(E3495=1,F3495=1),"Both pay",IF(F3495=1,"Missed",IF(E3495=1,"False trigger","Neither")))</f>
        <v>Neither</v>
      </c>
    </row>
    <row r="3496" customFormat="false" ht="15" hidden="false" customHeight="false" outlineLevel="0" collapsed="false">
      <c r="A3496" s="8" t="n">
        <v>2465</v>
      </c>
      <c r="B3496" s="8" t="s">
        <v>339</v>
      </c>
      <c r="C3496" s="13" t="n">
        <v>2.21906984470594</v>
      </c>
      <c r="D3496" s="13" t="n">
        <v>2.40125</v>
      </c>
      <c r="E3496" s="8" t="n">
        <f aca="false">IF(C3496&gt;=$B$4,1,0)</f>
        <v>0</v>
      </c>
      <c r="F3496" s="8" t="n">
        <f aca="false">IF(D3496&gt;=$B$4,1,0)</f>
        <v>0</v>
      </c>
      <c r="G3496" s="8" t="str">
        <f aca="false">IF(AND(E3496=1,F3496=1),"Both pay",IF(F3496=1,"Missed",IF(E3496=1,"False trigger","Neither")))</f>
        <v>Neither</v>
      </c>
    </row>
    <row r="3497" customFormat="false" ht="15" hidden="false" customHeight="false" outlineLevel="0" collapsed="false">
      <c r="A3497" s="8" t="n">
        <v>2466</v>
      </c>
      <c r="B3497" s="8" t="s">
        <v>339</v>
      </c>
      <c r="C3497" s="13" t="n">
        <v>2.14390011641823</v>
      </c>
      <c r="D3497" s="13" t="n">
        <v>2.26625</v>
      </c>
      <c r="E3497" s="8" t="n">
        <f aca="false">IF(C3497&gt;=$B$4,1,0)</f>
        <v>0</v>
      </c>
      <c r="F3497" s="8" t="n">
        <f aca="false">IF(D3497&gt;=$B$4,1,0)</f>
        <v>0</v>
      </c>
      <c r="G3497" s="8" t="str">
        <f aca="false">IF(AND(E3497=1,F3497=1),"Both pay",IF(F3497=1,"Missed",IF(E3497=1,"False trigger","Neither")))</f>
        <v>Neither</v>
      </c>
    </row>
    <row r="3498" customFormat="false" ht="15" hidden="false" customHeight="false" outlineLevel="0" collapsed="false">
      <c r="A3498" s="8" t="n">
        <v>2467</v>
      </c>
      <c r="B3498" s="8" t="s">
        <v>339</v>
      </c>
      <c r="C3498" s="13" t="n">
        <v>2.42865843126898</v>
      </c>
      <c r="D3498" s="13" t="n">
        <v>1.853125</v>
      </c>
      <c r="E3498" s="8" t="n">
        <f aca="false">IF(C3498&gt;=$B$4,1,0)</f>
        <v>0</v>
      </c>
      <c r="F3498" s="8" t="n">
        <f aca="false">IF(D3498&gt;=$B$4,1,0)</f>
        <v>0</v>
      </c>
      <c r="G3498" s="8" t="str">
        <f aca="false">IF(AND(E3498=1,F3498=1),"Both pay",IF(F3498=1,"Missed",IF(E3498=1,"False trigger","Neither")))</f>
        <v>Neither</v>
      </c>
    </row>
    <row r="3499" customFormat="false" ht="15" hidden="false" customHeight="false" outlineLevel="0" collapsed="false">
      <c r="A3499" s="8" t="n">
        <v>2472</v>
      </c>
      <c r="B3499" s="8" t="s">
        <v>339</v>
      </c>
      <c r="C3499" s="13" t="n">
        <v>3.69812192233831</v>
      </c>
      <c r="D3499" s="13" t="n">
        <v>2.681875</v>
      </c>
      <c r="E3499" s="8" t="n">
        <f aca="false">IF(C3499&gt;=$B$4,1,0)</f>
        <v>0</v>
      </c>
      <c r="F3499" s="8" t="n">
        <f aca="false">IF(D3499&gt;=$B$4,1,0)</f>
        <v>0</v>
      </c>
      <c r="G3499" s="8" t="str">
        <f aca="false">IF(AND(E3499=1,F3499=1),"Both pay",IF(F3499=1,"Missed",IF(E3499=1,"False trigger","Neither")))</f>
        <v>Neither</v>
      </c>
    </row>
    <row r="3500" customFormat="false" ht="15" hidden="false" customHeight="false" outlineLevel="0" collapsed="false">
      <c r="A3500" s="8" t="n">
        <v>2473</v>
      </c>
      <c r="B3500" s="8" t="s">
        <v>339</v>
      </c>
      <c r="C3500" s="13" t="n">
        <v>4.12407305098746</v>
      </c>
      <c r="D3500" s="13" t="n">
        <v>3.210625</v>
      </c>
      <c r="E3500" s="8" t="n">
        <f aca="false">IF(C3500&gt;=$B$4,1,0)</f>
        <v>0</v>
      </c>
      <c r="F3500" s="8" t="n">
        <f aca="false">IF(D3500&gt;=$B$4,1,0)</f>
        <v>0</v>
      </c>
      <c r="G3500" s="8" t="str">
        <f aca="false">IF(AND(E3500=1,F3500=1),"Both pay",IF(F3500=1,"Missed",IF(E3500=1,"False trigger","Neither")))</f>
        <v>Neither</v>
      </c>
    </row>
    <row r="3501" customFormat="false" ht="15" hidden="false" customHeight="false" outlineLevel="0" collapsed="false">
      <c r="A3501" s="8" t="n">
        <v>2474</v>
      </c>
      <c r="B3501" s="8" t="s">
        <v>339</v>
      </c>
      <c r="C3501" s="13" t="n">
        <v>4.69716486378369</v>
      </c>
      <c r="D3501" s="13" t="n">
        <v>3.705</v>
      </c>
      <c r="E3501" s="8" t="n">
        <f aca="false">IF(C3501&gt;=$B$4,1,0)</f>
        <v>0</v>
      </c>
      <c r="F3501" s="8" t="n">
        <f aca="false">IF(D3501&gt;=$B$4,1,0)</f>
        <v>0</v>
      </c>
      <c r="G3501" s="8" t="str">
        <f aca="false">IF(AND(E3501=1,F3501=1),"Both pay",IF(F3501=1,"Missed",IF(E3501=1,"False trigger","Neither")))</f>
        <v>Neither</v>
      </c>
    </row>
    <row r="3502" customFormat="false" ht="15" hidden="false" customHeight="false" outlineLevel="0" collapsed="false">
      <c r="A3502" s="8" t="n">
        <v>2475</v>
      </c>
      <c r="B3502" s="8" t="s">
        <v>339</v>
      </c>
      <c r="C3502" s="13" t="n">
        <v>3.52336466519719</v>
      </c>
      <c r="D3502" s="13" t="n">
        <v>3.650625</v>
      </c>
      <c r="E3502" s="8" t="n">
        <f aca="false">IF(C3502&gt;=$B$4,1,0)</f>
        <v>0</v>
      </c>
      <c r="F3502" s="8" t="n">
        <f aca="false">IF(D3502&gt;=$B$4,1,0)</f>
        <v>0</v>
      </c>
      <c r="G3502" s="8" t="str">
        <f aca="false">IF(AND(E3502=1,F3502=1),"Both pay",IF(F3502=1,"Missed",IF(E3502=1,"False trigger","Neither")))</f>
        <v>Neither</v>
      </c>
    </row>
    <row r="3503" customFormat="false" ht="15" hidden="false" customHeight="false" outlineLevel="0" collapsed="false">
      <c r="A3503" s="8" t="n">
        <v>2476</v>
      </c>
      <c r="B3503" s="8" t="s">
        <v>339</v>
      </c>
      <c r="C3503" s="13" t="n">
        <v>3.24324341773705</v>
      </c>
      <c r="D3503" s="13" t="n">
        <v>3.82</v>
      </c>
      <c r="E3503" s="8" t="n">
        <f aca="false">IF(C3503&gt;=$B$4,1,0)</f>
        <v>0</v>
      </c>
      <c r="F3503" s="8" t="n">
        <f aca="false">IF(D3503&gt;=$B$4,1,0)</f>
        <v>0</v>
      </c>
      <c r="G3503" s="8" t="str">
        <f aca="false">IF(AND(E3503=1,F3503=1),"Both pay",IF(F3503=1,"Missed",IF(E3503=1,"False trigger","Neither")))</f>
        <v>Neither</v>
      </c>
    </row>
    <row r="3504" customFormat="false" ht="15" hidden="false" customHeight="false" outlineLevel="0" collapsed="false">
      <c r="A3504" s="8" t="n">
        <v>2477</v>
      </c>
      <c r="B3504" s="8" t="s">
        <v>339</v>
      </c>
      <c r="C3504" s="13" t="n">
        <v>2.91146824643429</v>
      </c>
      <c r="D3504" s="13" t="n">
        <v>3.439375</v>
      </c>
      <c r="E3504" s="8" t="n">
        <f aca="false">IF(C3504&gt;=$B$4,1,0)</f>
        <v>0</v>
      </c>
      <c r="F3504" s="8" t="n">
        <f aca="false">IF(D3504&gt;=$B$4,1,0)</f>
        <v>0</v>
      </c>
      <c r="G3504" s="8" t="str">
        <f aca="false">IF(AND(E3504=1,F3504=1),"Both pay",IF(F3504=1,"Missed",IF(E3504=1,"False trigger","Neither")))</f>
        <v>Neither</v>
      </c>
    </row>
    <row r="3505" customFormat="false" ht="15" hidden="false" customHeight="false" outlineLevel="0" collapsed="false">
      <c r="A3505" s="8" t="n">
        <v>2478</v>
      </c>
      <c r="B3505" s="8" t="s">
        <v>339</v>
      </c>
      <c r="C3505" s="13" t="n">
        <v>3.15109220891264</v>
      </c>
      <c r="D3505" s="13" t="n">
        <v>2.165625</v>
      </c>
      <c r="E3505" s="8" t="n">
        <f aca="false">IF(C3505&gt;=$B$4,1,0)</f>
        <v>0</v>
      </c>
      <c r="F3505" s="8" t="n">
        <f aca="false">IF(D3505&gt;=$B$4,1,0)</f>
        <v>0</v>
      </c>
      <c r="G3505" s="8" t="str">
        <f aca="false">IF(AND(E3505=1,F3505=1),"Both pay",IF(F3505=1,"Missed",IF(E3505=1,"False trigger","Neither")))</f>
        <v>Neither</v>
      </c>
    </row>
    <row r="3506" customFormat="false" ht="15" hidden="false" customHeight="false" outlineLevel="0" collapsed="false">
      <c r="A3506" s="8" t="n">
        <v>2479</v>
      </c>
      <c r="B3506" s="8" t="s">
        <v>339</v>
      </c>
      <c r="C3506" s="13" t="n">
        <v>3.03715592409516</v>
      </c>
      <c r="D3506" s="13" t="n">
        <v>1.005625</v>
      </c>
      <c r="E3506" s="8" t="n">
        <f aca="false">IF(C3506&gt;=$B$4,1,0)</f>
        <v>0</v>
      </c>
      <c r="F3506" s="8" t="n">
        <f aca="false">IF(D3506&gt;=$B$4,1,0)</f>
        <v>0</v>
      </c>
      <c r="G3506" s="8" t="str">
        <f aca="false">IF(AND(E3506=1,F3506=1),"Both pay",IF(F3506=1,"Missed",IF(E3506=1,"False trigger","Neither")))</f>
        <v>Neither</v>
      </c>
    </row>
    <row r="3507" customFormat="false" ht="15" hidden="false" customHeight="false" outlineLevel="0" collapsed="false">
      <c r="A3507" s="8" t="n">
        <v>2482</v>
      </c>
      <c r="B3507" s="8" t="s">
        <v>339</v>
      </c>
      <c r="C3507" s="13" t="n">
        <v>2.11180071093435</v>
      </c>
      <c r="D3507" s="13" t="n">
        <v>2.23125</v>
      </c>
      <c r="E3507" s="8" t="n">
        <f aca="false">IF(C3507&gt;=$B$4,1,0)</f>
        <v>0</v>
      </c>
      <c r="F3507" s="8" t="n">
        <f aca="false">IF(D3507&gt;=$B$4,1,0)</f>
        <v>0</v>
      </c>
      <c r="G3507" s="8" t="str">
        <f aca="false">IF(AND(E3507=1,F3507=1),"Both pay",IF(F3507=1,"Missed",IF(E3507=1,"False trigger","Neither")))</f>
        <v>Neither</v>
      </c>
    </row>
    <row r="3508" customFormat="false" ht="15" hidden="false" customHeight="false" outlineLevel="0" collapsed="false">
      <c r="A3508" s="8" t="n">
        <v>2483</v>
      </c>
      <c r="B3508" s="8" t="s">
        <v>339</v>
      </c>
      <c r="C3508" s="13" t="n">
        <v>1.41172483832526</v>
      </c>
      <c r="D3508" s="13" t="n">
        <v>2.1525</v>
      </c>
      <c r="E3508" s="8" t="n">
        <f aca="false">IF(C3508&gt;=$B$4,1,0)</f>
        <v>0</v>
      </c>
      <c r="F3508" s="8" t="n">
        <f aca="false">IF(D3508&gt;=$B$4,1,0)</f>
        <v>0</v>
      </c>
      <c r="G3508" s="8" t="str">
        <f aca="false">IF(AND(E3508=1,F3508=1),"Both pay",IF(F3508=1,"Missed",IF(E3508=1,"False trigger","Neither")))</f>
        <v>Neither</v>
      </c>
    </row>
    <row r="3509" customFormat="false" ht="15" hidden="false" customHeight="false" outlineLevel="0" collapsed="false">
      <c r="A3509" s="8" t="n">
        <v>2484</v>
      </c>
      <c r="B3509" s="8" t="s">
        <v>339</v>
      </c>
      <c r="C3509" s="13" t="n">
        <v>1.31828159018314</v>
      </c>
      <c r="D3509" s="13" t="n">
        <v>0.606249999999996</v>
      </c>
      <c r="E3509" s="8" t="n">
        <f aca="false">IF(C3509&gt;=$B$4,1,0)</f>
        <v>0</v>
      </c>
      <c r="F3509" s="8" t="n">
        <f aca="false">IF(D3509&gt;=$B$4,1,0)</f>
        <v>0</v>
      </c>
      <c r="G3509" s="8" t="str">
        <f aca="false">IF(AND(E3509=1,F3509=1),"Both pay",IF(F3509=1,"Missed",IF(E3509=1,"False trigger","Neither")))</f>
        <v>Neither</v>
      </c>
    </row>
    <row r="3510" customFormat="false" ht="15" hidden="false" customHeight="false" outlineLevel="0" collapsed="false">
      <c r="A3510" s="8" t="n">
        <v>2485</v>
      </c>
      <c r="B3510" s="8" t="s">
        <v>339</v>
      </c>
      <c r="C3510" s="13" t="n">
        <v>0.993781750452836</v>
      </c>
      <c r="D3510" s="13" t="n">
        <v>0.204374999999999</v>
      </c>
      <c r="E3510" s="8" t="n">
        <f aca="false">IF(C3510&gt;=$B$4,1,0)</f>
        <v>0</v>
      </c>
      <c r="F3510" s="8" t="n">
        <f aca="false">IF(D3510&gt;=$B$4,1,0)</f>
        <v>0</v>
      </c>
      <c r="G3510" s="8" t="str">
        <f aca="false">IF(AND(E3510=1,F3510=1),"Both pay",IF(F3510=1,"Missed",IF(E3510=1,"False trigger","Neither")))</f>
        <v>Neither</v>
      </c>
    </row>
    <row r="3511" customFormat="false" ht="15" hidden="false" customHeight="false" outlineLevel="0" collapsed="false">
      <c r="A3511" s="8" t="n">
        <v>2488</v>
      </c>
      <c r="B3511" s="8" t="s">
        <v>339</v>
      </c>
      <c r="C3511" s="13" t="n">
        <v>0.358788685182535</v>
      </c>
      <c r="D3511" s="13" t="n">
        <v>0.151874999999997</v>
      </c>
      <c r="E3511" s="8" t="n">
        <f aca="false">IF(C3511&gt;=$B$4,1,0)</f>
        <v>0</v>
      </c>
      <c r="F3511" s="8" t="n">
        <f aca="false">IF(D3511&gt;=$B$4,1,0)</f>
        <v>0</v>
      </c>
      <c r="G3511" s="8" t="str">
        <f aca="false">IF(AND(E3511=1,F3511=1),"Both pay",IF(F3511=1,"Missed",IF(E3511=1,"False trigger","Neither")))</f>
        <v>Neither</v>
      </c>
    </row>
    <row r="3512" customFormat="false" ht="15" hidden="false" customHeight="false" outlineLevel="0" collapsed="false">
      <c r="A3512" s="8" t="n">
        <v>2489</v>
      </c>
      <c r="B3512" s="8" t="s">
        <v>339</v>
      </c>
      <c r="C3512" s="13" t="n">
        <v>0.313689104942764</v>
      </c>
      <c r="D3512" s="13" t="n">
        <v>0.2075</v>
      </c>
      <c r="E3512" s="8" t="n">
        <f aca="false">IF(C3512&gt;=$B$4,1,0)</f>
        <v>0</v>
      </c>
      <c r="F3512" s="8" t="n">
        <f aca="false">IF(D3512&gt;=$B$4,1,0)</f>
        <v>0</v>
      </c>
      <c r="G3512" s="8" t="str">
        <f aca="false">IF(AND(E3512=1,F3512=1),"Both pay",IF(F3512=1,"Missed",IF(E3512=1,"False trigger","Neither")))</f>
        <v>Neither</v>
      </c>
    </row>
    <row r="3513" customFormat="false" ht="15" hidden="false" customHeight="false" outlineLevel="0" collapsed="false">
      <c r="A3513" s="8" t="n">
        <v>2491</v>
      </c>
      <c r="B3513" s="8" t="s">
        <v>339</v>
      </c>
      <c r="C3513" s="13" t="n">
        <v>0.372022547192259</v>
      </c>
      <c r="D3513" s="13" t="n">
        <v>0.824375</v>
      </c>
      <c r="E3513" s="8" t="n">
        <f aca="false">IF(C3513&gt;=$B$4,1,0)</f>
        <v>0</v>
      </c>
      <c r="F3513" s="8" t="n">
        <f aca="false">IF(D3513&gt;=$B$4,1,0)</f>
        <v>0</v>
      </c>
      <c r="G3513" s="8" t="str">
        <f aca="false">IF(AND(E3513=1,F3513=1),"Both pay",IF(F3513=1,"Missed",IF(E3513=1,"False trigger","Neither")))</f>
        <v>Neither</v>
      </c>
    </row>
    <row r="3514" customFormat="false" ht="15" hidden="false" customHeight="false" outlineLevel="0" collapsed="false">
      <c r="A3514" s="8" t="n">
        <v>2492</v>
      </c>
      <c r="B3514" s="8" t="s">
        <v>339</v>
      </c>
      <c r="C3514" s="13" t="n">
        <v>0.446367174292206</v>
      </c>
      <c r="D3514" s="13" t="n">
        <v>1.375</v>
      </c>
      <c r="E3514" s="8" t="n">
        <f aca="false">IF(C3514&gt;=$B$4,1,0)</f>
        <v>0</v>
      </c>
      <c r="F3514" s="8" t="n">
        <f aca="false">IF(D3514&gt;=$B$4,1,0)</f>
        <v>0</v>
      </c>
      <c r="G3514" s="8" t="str">
        <f aca="false">IF(AND(E3514=1,F3514=1),"Both pay",IF(F3514=1,"Missed",IF(E3514=1,"False trigger","Neither")))</f>
        <v>Neither</v>
      </c>
    </row>
    <row r="3515" customFormat="false" ht="15" hidden="false" customHeight="false" outlineLevel="0" collapsed="false">
      <c r="A3515" s="8" t="n">
        <v>2493</v>
      </c>
      <c r="B3515" s="8" t="s">
        <v>339</v>
      </c>
      <c r="C3515" s="13" t="n">
        <v>0.473160807318337</v>
      </c>
      <c r="D3515" s="13" t="n">
        <v>1.56375</v>
      </c>
      <c r="E3515" s="8" t="n">
        <f aca="false">IF(C3515&gt;=$B$4,1,0)</f>
        <v>0</v>
      </c>
      <c r="F3515" s="8" t="n">
        <f aca="false">IF(D3515&gt;=$B$4,1,0)</f>
        <v>0</v>
      </c>
      <c r="G3515" s="8" t="str">
        <f aca="false">IF(AND(E3515=1,F3515=1),"Both pay",IF(F3515=1,"Missed",IF(E3515=1,"False trigger","Neither")))</f>
        <v>Neither</v>
      </c>
    </row>
    <row r="3516" customFormat="false" ht="15" hidden="false" customHeight="false" outlineLevel="0" collapsed="false">
      <c r="A3516" s="8" t="n">
        <v>2494</v>
      </c>
      <c r="B3516" s="8" t="s">
        <v>339</v>
      </c>
      <c r="C3516" s="13" t="n">
        <v>0.426219519763929</v>
      </c>
      <c r="D3516" s="13" t="n">
        <v>1.054375</v>
      </c>
      <c r="E3516" s="8" t="n">
        <f aca="false">IF(C3516&gt;=$B$4,1,0)</f>
        <v>0</v>
      </c>
      <c r="F3516" s="8" t="n">
        <f aca="false">IF(D3516&gt;=$B$4,1,0)</f>
        <v>0</v>
      </c>
      <c r="G3516" s="8" t="str">
        <f aca="false">IF(AND(E3516=1,F3516=1),"Both pay",IF(F3516=1,"Missed",IF(E3516=1,"False trigger","Neither")))</f>
        <v>Neither</v>
      </c>
    </row>
    <row r="3517" customFormat="false" ht="15" hidden="false" customHeight="false" outlineLevel="0" collapsed="false">
      <c r="A3517" s="8" t="n">
        <v>2495</v>
      </c>
      <c r="B3517" s="8" t="s">
        <v>339</v>
      </c>
      <c r="C3517" s="13" t="n">
        <v>0.786112178467722</v>
      </c>
      <c r="D3517" s="13" t="n">
        <v>0.511875</v>
      </c>
      <c r="E3517" s="8" t="n">
        <f aca="false">IF(C3517&gt;=$B$4,1,0)</f>
        <v>0</v>
      </c>
      <c r="F3517" s="8" t="n">
        <f aca="false">IF(D3517&gt;=$B$4,1,0)</f>
        <v>0</v>
      </c>
      <c r="G3517" s="8" t="str">
        <f aca="false">IF(AND(E3517=1,F3517=1),"Both pay",IF(F3517=1,"Missed",IF(E3517=1,"False trigger","Neither")))</f>
        <v>Neither</v>
      </c>
    </row>
    <row r="3518" customFormat="false" ht="15" hidden="false" customHeight="false" outlineLevel="0" collapsed="false">
      <c r="A3518" s="8" t="n">
        <v>2496</v>
      </c>
      <c r="B3518" s="8" t="s">
        <v>339</v>
      </c>
      <c r="C3518" s="13" t="n">
        <v>0.607630879367377</v>
      </c>
      <c r="D3518" s="13" t="n">
        <v>0.21125</v>
      </c>
      <c r="E3518" s="8" t="n">
        <f aca="false">IF(C3518&gt;=$B$4,1,0)</f>
        <v>0</v>
      </c>
      <c r="F3518" s="8" t="n">
        <f aca="false">IF(D3518&gt;=$B$4,1,0)</f>
        <v>0</v>
      </c>
      <c r="G3518" s="8" t="str">
        <f aca="false">IF(AND(E3518=1,F3518=1),"Both pay",IF(F3518=1,"Missed",IF(E3518=1,"False trigger","Neither")))</f>
        <v>Neither</v>
      </c>
    </row>
    <row r="3519" customFormat="false" ht="15" hidden="false" customHeight="false" outlineLevel="0" collapsed="false">
      <c r="A3519" s="8" t="n">
        <v>2497</v>
      </c>
      <c r="B3519" s="8" t="s">
        <v>339</v>
      </c>
      <c r="C3519" s="13" t="n">
        <v>0.245643314161608</v>
      </c>
      <c r="D3519" s="13" t="n">
        <v>0.0681250000000002</v>
      </c>
      <c r="E3519" s="8" t="n">
        <f aca="false">IF(C3519&gt;=$B$4,1,0)</f>
        <v>0</v>
      </c>
      <c r="F3519" s="8" t="n">
        <f aca="false">IF(D3519&gt;=$B$4,1,0)</f>
        <v>0</v>
      </c>
      <c r="G3519" s="8" t="str">
        <f aca="false">IF(AND(E3519=1,F3519=1),"Both pay",IF(F3519=1,"Missed",IF(E3519=1,"False trigger","Neither")))</f>
        <v>Neither</v>
      </c>
    </row>
    <row r="3520" customFormat="false" ht="15" hidden="false" customHeight="false" outlineLevel="0" collapsed="false">
      <c r="A3520" s="8" t="n">
        <v>2498</v>
      </c>
      <c r="B3520" s="8" t="s">
        <v>339</v>
      </c>
      <c r="C3520" s="13" t="n">
        <v>0.250492851250183</v>
      </c>
      <c r="D3520" s="13" t="n">
        <v>0.03125</v>
      </c>
      <c r="E3520" s="8" t="n">
        <f aca="false">IF(C3520&gt;=$B$4,1,0)</f>
        <v>0</v>
      </c>
      <c r="F3520" s="8" t="n">
        <f aca="false">IF(D3520&gt;=$B$4,1,0)</f>
        <v>0</v>
      </c>
      <c r="G3520" s="8" t="str">
        <f aca="false">IF(AND(E3520=1,F3520=1),"Both pay",IF(F3520=1,"Missed",IF(E3520=1,"False trigger","Neither")))</f>
        <v>Neither</v>
      </c>
    </row>
    <row r="3521" customFormat="false" ht="15" hidden="false" customHeight="false" outlineLevel="0" collapsed="false">
      <c r="A3521" s="8" t="n">
        <v>2515</v>
      </c>
      <c r="B3521" s="8" t="s">
        <v>339</v>
      </c>
      <c r="C3521" s="13" t="n">
        <v>5.38326571227771</v>
      </c>
      <c r="D3521" s="13" t="n">
        <v>5.25375</v>
      </c>
      <c r="E3521" s="8" t="n">
        <f aca="false">IF(C3521&gt;=$B$4,1,0)</f>
        <v>0</v>
      </c>
      <c r="F3521" s="8" t="n">
        <f aca="false">IF(D3521&gt;=$B$4,1,0)</f>
        <v>0</v>
      </c>
      <c r="G3521" s="8" t="str">
        <f aca="false">IF(AND(E3521=1,F3521=1),"Both pay",IF(F3521=1,"Missed",IF(E3521=1,"False trigger","Neither")))</f>
        <v>Neither</v>
      </c>
    </row>
    <row r="3522" customFormat="false" ht="15" hidden="false" customHeight="false" outlineLevel="0" collapsed="false">
      <c r="A3522" s="8" t="n">
        <v>2516</v>
      </c>
      <c r="B3522" s="8" t="s">
        <v>339</v>
      </c>
      <c r="C3522" s="13" t="n">
        <v>7.01128849253499</v>
      </c>
      <c r="D3522" s="13" t="n">
        <v>7.83625</v>
      </c>
      <c r="E3522" s="8" t="n">
        <f aca="false">IF(C3522&gt;=$B$4,1,0)</f>
        <v>0</v>
      </c>
      <c r="F3522" s="8" t="n">
        <f aca="false">IF(D3522&gt;=$B$4,1,0)</f>
        <v>0</v>
      </c>
      <c r="G3522" s="8" t="str">
        <f aca="false">IF(AND(E3522=1,F3522=1),"Both pay",IF(F3522=1,"Missed",IF(E3522=1,"False trigger","Neither")))</f>
        <v>Neither</v>
      </c>
    </row>
    <row r="3523" customFormat="false" ht="15" hidden="false" customHeight="false" outlineLevel="0" collapsed="false">
      <c r="A3523" s="8" t="n">
        <v>2517</v>
      </c>
      <c r="B3523" s="8" t="s">
        <v>339</v>
      </c>
      <c r="C3523" s="13" t="n">
        <v>7.28882925495194</v>
      </c>
      <c r="D3523" s="13" t="n">
        <v>8.23562500000001</v>
      </c>
      <c r="E3523" s="8" t="n">
        <f aca="false">IF(C3523&gt;=$B$4,1,0)</f>
        <v>0</v>
      </c>
      <c r="F3523" s="8" t="n">
        <f aca="false">IF(D3523&gt;=$B$4,1,0)</f>
        <v>0</v>
      </c>
      <c r="G3523" s="8" t="str">
        <f aca="false">IF(AND(E3523=1,F3523=1),"Both pay",IF(F3523=1,"Missed",IF(E3523=1,"False trigger","Neither")))</f>
        <v>Neither</v>
      </c>
    </row>
    <row r="3524" customFormat="false" ht="15" hidden="false" customHeight="false" outlineLevel="0" collapsed="false">
      <c r="A3524" s="8" t="n">
        <v>2518</v>
      </c>
      <c r="B3524" s="8" t="s">
        <v>339</v>
      </c>
      <c r="C3524" s="13" t="n">
        <v>3.58833552459908</v>
      </c>
      <c r="D3524" s="13" t="n">
        <v>5.18062499999999</v>
      </c>
      <c r="E3524" s="8" t="n">
        <f aca="false">IF(C3524&gt;=$B$4,1,0)</f>
        <v>0</v>
      </c>
      <c r="F3524" s="8" t="n">
        <f aca="false">IF(D3524&gt;=$B$4,1,0)</f>
        <v>0</v>
      </c>
      <c r="G3524" s="8" t="str">
        <f aca="false">IF(AND(E3524=1,F3524=1),"Both pay",IF(F3524=1,"Missed",IF(E3524=1,"False trigger","Neither")))</f>
        <v>Neither</v>
      </c>
    </row>
    <row r="3525" customFormat="false" ht="15" hidden="false" customHeight="false" outlineLevel="0" collapsed="false">
      <c r="A3525" s="8" t="n">
        <v>2519</v>
      </c>
      <c r="B3525" s="8" t="s">
        <v>339</v>
      </c>
      <c r="C3525" s="13" t="n">
        <v>3.14993812710372</v>
      </c>
      <c r="D3525" s="13" t="n">
        <v>2.215625</v>
      </c>
      <c r="E3525" s="8" t="n">
        <f aca="false">IF(C3525&gt;=$B$4,1,0)</f>
        <v>0</v>
      </c>
      <c r="F3525" s="8" t="n">
        <f aca="false">IF(D3525&gt;=$B$4,1,0)</f>
        <v>0</v>
      </c>
      <c r="G3525" s="8" t="str">
        <f aca="false">IF(AND(E3525=1,F3525=1),"Both pay",IF(F3525=1,"Missed",IF(E3525=1,"False trigger","Neither")))</f>
        <v>Neither</v>
      </c>
    </row>
    <row r="3526" customFormat="false" ht="15" hidden="false" customHeight="false" outlineLevel="0" collapsed="false">
      <c r="A3526" s="8" t="n">
        <v>2520</v>
      </c>
      <c r="B3526" s="8" t="s">
        <v>339</v>
      </c>
      <c r="C3526" s="13" t="n">
        <v>1.61910773841013</v>
      </c>
      <c r="D3526" s="13" t="n">
        <v>2.5325</v>
      </c>
      <c r="E3526" s="8" t="n">
        <f aca="false">IF(C3526&gt;=$B$4,1,0)</f>
        <v>0</v>
      </c>
      <c r="F3526" s="8" t="n">
        <f aca="false">IF(D3526&gt;=$B$4,1,0)</f>
        <v>0</v>
      </c>
      <c r="G3526" s="8" t="str">
        <f aca="false">IF(AND(E3526=1,F3526=1),"Both pay",IF(F3526=1,"Missed",IF(E3526=1,"False trigger","Neither")))</f>
        <v>Neither</v>
      </c>
    </row>
    <row r="3527" customFormat="false" ht="15" hidden="false" customHeight="false" outlineLevel="0" collapsed="false">
      <c r="A3527" s="8" t="n">
        <v>2521</v>
      </c>
      <c r="B3527" s="8" t="s">
        <v>339</v>
      </c>
      <c r="C3527" s="13" t="n">
        <v>1.35112710601268</v>
      </c>
      <c r="D3527" s="13" t="n">
        <v>2.41875</v>
      </c>
      <c r="E3527" s="8" t="n">
        <f aca="false">IF(C3527&gt;=$B$4,1,0)</f>
        <v>0</v>
      </c>
      <c r="F3527" s="8" t="n">
        <f aca="false">IF(D3527&gt;=$B$4,1,0)</f>
        <v>0</v>
      </c>
      <c r="G3527" s="8" t="str">
        <f aca="false">IF(AND(E3527=1,F3527=1),"Both pay",IF(F3527=1,"Missed",IF(E3527=1,"False trigger","Neither")))</f>
        <v>Neither</v>
      </c>
    </row>
    <row r="3528" customFormat="false" ht="15" hidden="false" customHeight="false" outlineLevel="0" collapsed="false">
      <c r="A3528" s="8" t="n">
        <v>2522</v>
      </c>
      <c r="B3528" s="8" t="s">
        <v>339</v>
      </c>
      <c r="C3528" s="13" t="n">
        <v>2.08526565373277</v>
      </c>
      <c r="D3528" s="13" t="n">
        <v>2.61</v>
      </c>
      <c r="E3528" s="8" t="n">
        <f aca="false">IF(C3528&gt;=$B$4,1,0)</f>
        <v>0</v>
      </c>
      <c r="F3528" s="8" t="n">
        <f aca="false">IF(D3528&gt;=$B$4,1,0)</f>
        <v>0</v>
      </c>
      <c r="G3528" s="8" t="str">
        <f aca="false">IF(AND(E3528=1,F3528=1),"Both pay",IF(F3528=1,"Missed",IF(E3528=1,"False trigger","Neither")))</f>
        <v>Neither</v>
      </c>
    </row>
    <row r="3529" customFormat="false" ht="15" hidden="false" customHeight="false" outlineLevel="0" collapsed="false">
      <c r="A3529" s="8" t="n">
        <v>2523</v>
      </c>
      <c r="B3529" s="8" t="s">
        <v>339</v>
      </c>
      <c r="C3529" s="13" t="n">
        <v>2.14929799379171</v>
      </c>
      <c r="D3529" s="13" t="n">
        <v>2.73125</v>
      </c>
      <c r="E3529" s="8" t="n">
        <f aca="false">IF(C3529&gt;=$B$4,1,0)</f>
        <v>0</v>
      </c>
      <c r="F3529" s="8" t="n">
        <f aca="false">IF(D3529&gt;=$B$4,1,0)</f>
        <v>0</v>
      </c>
      <c r="G3529" s="8" t="str">
        <f aca="false">IF(AND(E3529=1,F3529=1),"Both pay",IF(F3529=1,"Missed",IF(E3529=1,"False trigger","Neither")))</f>
        <v>Neither</v>
      </c>
    </row>
    <row r="3530" customFormat="false" ht="15" hidden="false" customHeight="false" outlineLevel="0" collapsed="false">
      <c r="A3530" s="8" t="n">
        <v>2524</v>
      </c>
      <c r="B3530" s="8" t="s">
        <v>339</v>
      </c>
      <c r="C3530" s="13" t="n">
        <v>1.84167324295132</v>
      </c>
      <c r="D3530" s="13" t="n">
        <v>2.566875</v>
      </c>
      <c r="E3530" s="8" t="n">
        <f aca="false">IF(C3530&gt;=$B$4,1,0)</f>
        <v>0</v>
      </c>
      <c r="F3530" s="8" t="n">
        <f aca="false">IF(D3530&gt;=$B$4,1,0)</f>
        <v>0</v>
      </c>
      <c r="G3530" s="8" t="str">
        <f aca="false">IF(AND(E3530=1,F3530=1),"Both pay",IF(F3530=1,"Missed",IF(E3530=1,"False trigger","Neither")))</f>
        <v>Neither</v>
      </c>
    </row>
    <row r="3531" customFormat="false" ht="15" hidden="false" customHeight="false" outlineLevel="0" collapsed="false">
      <c r="A3531" s="8" t="n">
        <v>2532</v>
      </c>
      <c r="B3531" s="8" t="s">
        <v>339</v>
      </c>
      <c r="C3531" s="13" t="n">
        <v>3.49758733905073</v>
      </c>
      <c r="D3531" s="13" t="n">
        <v>2.87125</v>
      </c>
      <c r="E3531" s="8" t="n">
        <f aca="false">IF(C3531&gt;=$B$4,1,0)</f>
        <v>0</v>
      </c>
      <c r="F3531" s="8" t="n">
        <f aca="false">IF(D3531&gt;=$B$4,1,0)</f>
        <v>0</v>
      </c>
      <c r="G3531" s="8" t="str">
        <f aca="false">IF(AND(E3531=1,F3531=1),"Both pay",IF(F3531=1,"Missed",IF(E3531=1,"False trigger","Neither")))</f>
        <v>Neither</v>
      </c>
    </row>
    <row r="3532" customFormat="false" ht="15" hidden="false" customHeight="false" outlineLevel="0" collapsed="false">
      <c r="A3532" s="8" t="n">
        <v>2533</v>
      </c>
      <c r="B3532" s="8" t="s">
        <v>339</v>
      </c>
      <c r="C3532" s="13" t="n">
        <v>3.25947410498874</v>
      </c>
      <c r="D3532" s="13" t="n">
        <v>2.800625</v>
      </c>
      <c r="E3532" s="8" t="n">
        <f aca="false">IF(C3532&gt;=$B$4,1,0)</f>
        <v>0</v>
      </c>
      <c r="F3532" s="8" t="n">
        <f aca="false">IF(D3532&gt;=$B$4,1,0)</f>
        <v>0</v>
      </c>
      <c r="G3532" s="8" t="str">
        <f aca="false">IF(AND(E3532=1,F3532=1),"Both pay",IF(F3532=1,"Missed",IF(E3532=1,"False trigger","Neither")))</f>
        <v>Neither</v>
      </c>
    </row>
    <row r="3533" customFormat="false" ht="15" hidden="false" customHeight="false" outlineLevel="0" collapsed="false">
      <c r="A3533" s="8" t="n">
        <v>2534</v>
      </c>
      <c r="B3533" s="8" t="s">
        <v>339</v>
      </c>
      <c r="C3533" s="13" t="n">
        <v>2.93037764584772</v>
      </c>
      <c r="D3533" s="13" t="n">
        <v>2.904375</v>
      </c>
      <c r="E3533" s="8" t="n">
        <f aca="false">IF(C3533&gt;=$B$4,1,0)</f>
        <v>0</v>
      </c>
      <c r="F3533" s="8" t="n">
        <f aca="false">IF(D3533&gt;=$B$4,1,0)</f>
        <v>0</v>
      </c>
      <c r="G3533" s="8" t="str">
        <f aca="false">IF(AND(E3533=1,F3533=1),"Both pay",IF(F3533=1,"Missed",IF(E3533=1,"False trigger","Neither")))</f>
        <v>Neither</v>
      </c>
    </row>
    <row r="3534" customFormat="false" ht="15" hidden="false" customHeight="false" outlineLevel="0" collapsed="false">
      <c r="A3534" s="8" t="n">
        <v>2535</v>
      </c>
      <c r="B3534" s="8" t="s">
        <v>339</v>
      </c>
      <c r="C3534" s="13" t="n">
        <v>3.0052068351502</v>
      </c>
      <c r="D3534" s="13" t="n">
        <v>2.438125</v>
      </c>
      <c r="E3534" s="8" t="n">
        <f aca="false">IF(C3534&gt;=$B$4,1,0)</f>
        <v>0</v>
      </c>
      <c r="F3534" s="8" t="n">
        <f aca="false">IF(D3534&gt;=$B$4,1,0)</f>
        <v>0</v>
      </c>
      <c r="G3534" s="8" t="str">
        <f aca="false">IF(AND(E3534=1,F3534=1),"Both pay",IF(F3534=1,"Missed",IF(E3534=1,"False trigger","Neither")))</f>
        <v>Neither</v>
      </c>
    </row>
    <row r="3535" customFormat="false" ht="15" hidden="false" customHeight="false" outlineLevel="0" collapsed="false">
      <c r="A3535" s="8" t="n">
        <v>2536</v>
      </c>
      <c r="B3535" s="8" t="s">
        <v>339</v>
      </c>
      <c r="C3535" s="13" t="n">
        <v>2.96850533740166</v>
      </c>
      <c r="D3535" s="13" t="n">
        <v>1.74</v>
      </c>
      <c r="E3535" s="8" t="n">
        <f aca="false">IF(C3535&gt;=$B$4,1,0)</f>
        <v>0</v>
      </c>
      <c r="F3535" s="8" t="n">
        <f aca="false">IF(D3535&gt;=$B$4,1,0)</f>
        <v>0</v>
      </c>
      <c r="G3535" s="8" t="str">
        <f aca="false">IF(AND(E3535=1,F3535=1),"Both pay",IF(F3535=1,"Missed",IF(E3535=1,"False trigger","Neither")))</f>
        <v>Neither</v>
      </c>
    </row>
    <row r="3536" customFormat="false" ht="15" hidden="false" customHeight="false" outlineLevel="0" collapsed="false">
      <c r="A3536" s="8" t="n">
        <v>2538</v>
      </c>
      <c r="B3536" s="8" t="s">
        <v>339</v>
      </c>
      <c r="C3536" s="13" t="n">
        <v>2.00311438955443</v>
      </c>
      <c r="D3536" s="13" t="n">
        <v>3.4125</v>
      </c>
      <c r="E3536" s="8" t="n">
        <f aca="false">IF(C3536&gt;=$B$4,1,0)</f>
        <v>0</v>
      </c>
      <c r="F3536" s="8" t="n">
        <f aca="false">IF(D3536&gt;=$B$4,1,0)</f>
        <v>0</v>
      </c>
      <c r="G3536" s="8" t="str">
        <f aca="false">IF(AND(E3536=1,F3536=1),"Both pay",IF(F3536=1,"Missed",IF(E3536=1,"False trigger","Neither")))</f>
        <v>Neither</v>
      </c>
    </row>
    <row r="3537" customFormat="false" ht="15" hidden="false" customHeight="false" outlineLevel="0" collapsed="false">
      <c r="A3537" s="8" t="n">
        <v>2539</v>
      </c>
      <c r="B3537" s="8" t="s">
        <v>339</v>
      </c>
      <c r="C3537" s="13" t="n">
        <v>1.48050259340137</v>
      </c>
      <c r="D3537" s="13" t="n">
        <v>2.491875</v>
      </c>
      <c r="E3537" s="8" t="n">
        <f aca="false">IF(C3537&gt;=$B$4,1,0)</f>
        <v>0</v>
      </c>
      <c r="F3537" s="8" t="n">
        <f aca="false">IF(D3537&gt;=$B$4,1,0)</f>
        <v>0</v>
      </c>
      <c r="G3537" s="8" t="str">
        <f aca="false">IF(AND(E3537=1,F3537=1),"Both pay",IF(F3537=1,"Missed",IF(E3537=1,"False trigger","Neither")))</f>
        <v>Neither</v>
      </c>
    </row>
    <row r="3538" customFormat="false" ht="15" hidden="false" customHeight="false" outlineLevel="0" collapsed="false">
      <c r="A3538" s="8" t="n">
        <v>2540</v>
      </c>
      <c r="B3538" s="8" t="s">
        <v>339</v>
      </c>
      <c r="C3538" s="13" t="n">
        <v>1.40801800194736</v>
      </c>
      <c r="D3538" s="13" t="n">
        <v>1.188125</v>
      </c>
      <c r="E3538" s="8" t="n">
        <f aca="false">IF(C3538&gt;=$B$4,1,0)</f>
        <v>0</v>
      </c>
      <c r="F3538" s="8" t="n">
        <f aca="false">IF(D3538&gt;=$B$4,1,0)</f>
        <v>0</v>
      </c>
      <c r="G3538" s="8" t="str">
        <f aca="false">IF(AND(E3538=1,F3538=1),"Both pay",IF(F3538=1,"Missed",IF(E3538=1,"False trigger","Neither")))</f>
        <v>Neither</v>
      </c>
    </row>
    <row r="3539" customFormat="false" ht="15" hidden="false" customHeight="false" outlineLevel="0" collapsed="false">
      <c r="A3539" s="8" t="n">
        <v>2541</v>
      </c>
      <c r="B3539" s="8" t="s">
        <v>339</v>
      </c>
      <c r="C3539" s="13" t="n">
        <v>1.26163105411581</v>
      </c>
      <c r="D3539" s="13" t="n">
        <v>0.288125000000001</v>
      </c>
      <c r="E3539" s="8" t="n">
        <f aca="false">IF(C3539&gt;=$B$4,1,0)</f>
        <v>0</v>
      </c>
      <c r="F3539" s="8" t="n">
        <f aca="false">IF(D3539&gt;=$B$4,1,0)</f>
        <v>0</v>
      </c>
      <c r="G3539" s="8" t="str">
        <f aca="false">IF(AND(E3539=1,F3539=1),"Both pay",IF(F3539=1,"Missed",IF(E3539=1,"False trigger","Neither")))</f>
        <v>Neither</v>
      </c>
    </row>
    <row r="3540" customFormat="false" ht="15" hidden="false" customHeight="false" outlineLevel="0" collapsed="false">
      <c r="A3540" s="8" t="n">
        <v>2544</v>
      </c>
      <c r="B3540" s="8" t="s">
        <v>339</v>
      </c>
      <c r="C3540" s="13" t="n">
        <v>0.342653366171984</v>
      </c>
      <c r="D3540" s="13" t="n">
        <v>0.0787499999999994</v>
      </c>
      <c r="E3540" s="8" t="n">
        <f aca="false">IF(C3540&gt;=$B$4,1,0)</f>
        <v>0</v>
      </c>
      <c r="F3540" s="8" t="n">
        <f aca="false">IF(D3540&gt;=$B$4,1,0)</f>
        <v>0</v>
      </c>
      <c r="G3540" s="8" t="str">
        <f aca="false">IF(AND(E3540=1,F3540=1),"Both pay",IF(F3540=1,"Missed",IF(E3540=1,"False trigger","Neither")))</f>
        <v>Neither</v>
      </c>
    </row>
    <row r="3541" customFormat="false" ht="15" hidden="false" customHeight="false" outlineLevel="0" collapsed="false">
      <c r="A3541" s="8" t="n">
        <v>2545</v>
      </c>
      <c r="B3541" s="8" t="s">
        <v>339</v>
      </c>
      <c r="C3541" s="13" t="n">
        <v>0.102767153695428</v>
      </c>
      <c r="D3541" s="13" t="n">
        <v>0.162500000000001</v>
      </c>
      <c r="E3541" s="8" t="n">
        <f aca="false">IF(C3541&gt;=$B$4,1,0)</f>
        <v>0</v>
      </c>
      <c r="F3541" s="8" t="n">
        <f aca="false">IF(D3541&gt;=$B$4,1,0)</f>
        <v>0</v>
      </c>
      <c r="G3541" s="8" t="str">
        <f aca="false">IF(AND(E3541=1,F3541=1),"Both pay",IF(F3541=1,"Missed",IF(E3541=1,"False trigger","Neither")))</f>
        <v>Neither</v>
      </c>
    </row>
    <row r="3542" customFormat="false" ht="15" hidden="false" customHeight="false" outlineLevel="0" collapsed="false">
      <c r="A3542" s="8" t="n">
        <v>2546</v>
      </c>
      <c r="B3542" s="8" t="s">
        <v>339</v>
      </c>
      <c r="C3542" s="13" t="n">
        <v>0.129192031310957</v>
      </c>
      <c r="D3542" s="13" t="n">
        <v>0.349374999999998</v>
      </c>
      <c r="E3542" s="8" t="n">
        <f aca="false">IF(C3542&gt;=$B$4,1,0)</f>
        <v>0</v>
      </c>
      <c r="F3542" s="8" t="n">
        <f aca="false">IF(D3542&gt;=$B$4,1,0)</f>
        <v>0</v>
      </c>
      <c r="G3542" s="8" t="str">
        <f aca="false">IF(AND(E3542=1,F3542=1),"Both pay",IF(F3542=1,"Missed",IF(E3542=1,"False trigger","Neither")))</f>
        <v>Neither</v>
      </c>
    </row>
    <row r="3543" customFormat="false" ht="15" hidden="false" customHeight="false" outlineLevel="0" collapsed="false">
      <c r="A3543" s="8" t="n">
        <v>2547</v>
      </c>
      <c r="B3543" s="8" t="s">
        <v>339</v>
      </c>
      <c r="C3543" s="13" t="n">
        <v>0.231244423680856</v>
      </c>
      <c r="D3543" s="13" t="n">
        <v>0.583750000000002</v>
      </c>
      <c r="E3543" s="8" t="n">
        <f aca="false">IF(C3543&gt;=$B$4,1,0)</f>
        <v>0</v>
      </c>
      <c r="F3543" s="8" t="n">
        <f aca="false">IF(D3543&gt;=$B$4,1,0)</f>
        <v>0</v>
      </c>
      <c r="G3543" s="8" t="str">
        <f aca="false">IF(AND(E3543=1,F3543=1),"Both pay",IF(F3543=1,"Missed",IF(E3543=1,"False trigger","Neither")))</f>
        <v>Neither</v>
      </c>
    </row>
    <row r="3544" customFormat="false" ht="15" hidden="false" customHeight="false" outlineLevel="0" collapsed="false">
      <c r="A3544" s="8" t="n">
        <v>2549</v>
      </c>
      <c r="B3544" s="8" t="s">
        <v>339</v>
      </c>
      <c r="C3544" s="13" t="n">
        <v>0.370820415273776</v>
      </c>
      <c r="D3544" s="13" t="n">
        <v>0.597500000000004</v>
      </c>
      <c r="E3544" s="8" t="n">
        <f aca="false">IF(C3544&gt;=$B$4,1,0)</f>
        <v>0</v>
      </c>
      <c r="F3544" s="8" t="n">
        <f aca="false">IF(D3544&gt;=$B$4,1,0)</f>
        <v>0</v>
      </c>
      <c r="G3544" s="8" t="str">
        <f aca="false">IF(AND(E3544=1,F3544=1),"Both pay",IF(F3544=1,"Missed",IF(E3544=1,"False trigger","Neither")))</f>
        <v>Neither</v>
      </c>
    </row>
    <row r="3545" customFormat="false" ht="15" hidden="false" customHeight="false" outlineLevel="0" collapsed="false">
      <c r="A3545" s="8" t="n">
        <v>2550</v>
      </c>
      <c r="B3545" s="8" t="s">
        <v>339</v>
      </c>
      <c r="C3545" s="13" t="n">
        <v>0.325751461758287</v>
      </c>
      <c r="D3545" s="13" t="n">
        <v>0.167500000000004</v>
      </c>
      <c r="E3545" s="8" t="n">
        <f aca="false">IF(C3545&gt;=$B$4,1,0)</f>
        <v>0</v>
      </c>
      <c r="F3545" s="8" t="n">
        <f aca="false">IF(D3545&gt;=$B$4,1,0)</f>
        <v>0</v>
      </c>
      <c r="G3545" s="8" t="str">
        <f aca="false">IF(AND(E3545=1,F3545=1),"Both pay",IF(F3545=1,"Missed",IF(E3545=1,"False trigger","Neither")))</f>
        <v>Neither</v>
      </c>
    </row>
    <row r="3546" customFormat="false" ht="15" hidden="false" customHeight="false" outlineLevel="0" collapsed="false">
      <c r="A3546" s="8" t="n">
        <v>2551</v>
      </c>
      <c r="B3546" s="8" t="s">
        <v>339</v>
      </c>
      <c r="C3546" s="13" t="n">
        <v>0.80865204065881</v>
      </c>
      <c r="D3546" s="13" t="n">
        <v>0.0150000000000005</v>
      </c>
      <c r="E3546" s="8" t="n">
        <f aca="false">IF(C3546&gt;=$B$4,1,0)</f>
        <v>0</v>
      </c>
      <c r="F3546" s="8" t="n">
        <f aca="false">IF(D3546&gt;=$B$4,1,0)</f>
        <v>0</v>
      </c>
      <c r="G3546" s="8" t="str">
        <f aca="false">IF(AND(E3546=1,F3546=1),"Both pay",IF(F3546=1,"Missed",IF(E3546=1,"False trigger","Neither")))</f>
        <v>Neither</v>
      </c>
    </row>
    <row r="3547" customFormat="false" ht="15" hidden="false" customHeight="false" outlineLevel="0" collapsed="false">
      <c r="A3547" s="8" t="n">
        <v>2552</v>
      </c>
      <c r="B3547" s="8" t="s">
        <v>339</v>
      </c>
      <c r="C3547" s="13" t="n">
        <v>0.926852997827396</v>
      </c>
      <c r="D3547" s="13" t="n">
        <v>0.0037500000000001</v>
      </c>
      <c r="E3547" s="8" t="n">
        <f aca="false">IF(C3547&gt;=$B$4,1,0)</f>
        <v>0</v>
      </c>
      <c r="F3547" s="8" t="n">
        <f aca="false">IF(D3547&gt;=$B$4,1,0)</f>
        <v>0</v>
      </c>
      <c r="G3547" s="8" t="str">
        <f aca="false">IF(AND(E3547=1,F3547=1),"Both pay",IF(F3547=1,"Missed",IF(E3547=1,"False trigger","Neither")))</f>
        <v>Neither</v>
      </c>
    </row>
    <row r="3548" customFormat="false" ht="15" hidden="false" customHeight="false" outlineLevel="0" collapsed="false">
      <c r="A3548" s="8" t="n">
        <v>2553</v>
      </c>
      <c r="B3548" s="8" t="s">
        <v>339</v>
      </c>
      <c r="C3548" s="13" t="n">
        <v>0.457450584529695</v>
      </c>
      <c r="D3548" s="13" t="n">
        <v>0.0006249999999994</v>
      </c>
      <c r="E3548" s="8" t="n">
        <f aca="false">IF(C3548&gt;=$B$4,1,0)</f>
        <v>0</v>
      </c>
      <c r="F3548" s="8" t="n">
        <f aca="false">IF(D3548&gt;=$B$4,1,0)</f>
        <v>0</v>
      </c>
      <c r="G3548" s="8" t="str">
        <f aca="false">IF(AND(E3548=1,F3548=1),"Both pay",IF(F3548=1,"Missed",IF(E3548=1,"False trigger","Neither")))</f>
        <v>Neither</v>
      </c>
    </row>
    <row r="3549" customFormat="false" ht="15" hidden="false" customHeight="false" outlineLevel="0" collapsed="false">
      <c r="A3549" s="8" t="n">
        <v>2554</v>
      </c>
      <c r="B3549" s="8" t="s">
        <v>339</v>
      </c>
      <c r="C3549" s="13" t="n">
        <v>0.258563825973727</v>
      </c>
      <c r="D3549" s="13" t="n">
        <v>0.0056250000000002</v>
      </c>
      <c r="E3549" s="8" t="n">
        <f aca="false">IF(C3549&gt;=$B$4,1,0)</f>
        <v>0</v>
      </c>
      <c r="F3549" s="8" t="n">
        <f aca="false">IF(D3549&gt;=$B$4,1,0)</f>
        <v>0</v>
      </c>
      <c r="G3549" s="8" t="str">
        <f aca="false">IF(AND(E3549=1,F3549=1),"Both pay",IF(F3549=1,"Missed",IF(E3549=1,"False trigger","Neither")))</f>
        <v>Neither</v>
      </c>
    </row>
    <row r="3550" customFormat="false" ht="15" hidden="false" customHeight="false" outlineLevel="0" collapsed="false">
      <c r="A3550" s="8" t="n">
        <v>2555</v>
      </c>
      <c r="B3550" s="8" t="s">
        <v>339</v>
      </c>
      <c r="C3550" s="13" t="n">
        <v>0.302194066287125</v>
      </c>
      <c r="D3550" s="13" t="n">
        <v>0.0081249999999997</v>
      </c>
      <c r="E3550" s="8" t="n">
        <f aca="false">IF(C3550&gt;=$B$4,1,0)</f>
        <v>0</v>
      </c>
      <c r="F3550" s="8" t="n">
        <f aca="false">IF(D3550&gt;=$B$4,1,0)</f>
        <v>0</v>
      </c>
      <c r="G3550" s="8" t="str">
        <f aca="false">IF(AND(E3550=1,F3550=1),"Both pay",IF(F3550=1,"Missed",IF(E3550=1,"False trigger","Neither")))</f>
        <v>Neither</v>
      </c>
    </row>
    <row r="3551" customFormat="false" ht="15" hidden="false" customHeight="false" outlineLevel="0" collapsed="false">
      <c r="A3551" s="8" t="n">
        <v>2556</v>
      </c>
      <c r="B3551" s="8" t="s">
        <v>339</v>
      </c>
      <c r="C3551" s="13" t="n">
        <v>0.291161914630994</v>
      </c>
      <c r="D3551" s="13" t="n">
        <v>0.0099999999999997</v>
      </c>
      <c r="E3551" s="8" t="n">
        <f aca="false">IF(C3551&gt;=$B$4,1,0)</f>
        <v>0</v>
      </c>
      <c r="F3551" s="8" t="n">
        <f aca="false">IF(D3551&gt;=$B$4,1,0)</f>
        <v>0</v>
      </c>
      <c r="G3551" s="8" t="str">
        <f aca="false">IF(AND(E3551=1,F3551=1),"Both pay",IF(F3551=1,"Missed",IF(E3551=1,"False trigger","Neither")))</f>
        <v>Neither</v>
      </c>
    </row>
    <row r="3552" customFormat="false" ht="15" hidden="false" customHeight="false" outlineLevel="0" collapsed="false">
      <c r="A3552" s="8" t="n">
        <v>2573</v>
      </c>
      <c r="B3552" s="8" t="s">
        <v>339</v>
      </c>
      <c r="C3552" s="13" t="n">
        <v>5.56039766774254</v>
      </c>
      <c r="D3552" s="13" t="n">
        <v>2.86125</v>
      </c>
      <c r="E3552" s="8" t="n">
        <f aca="false">IF(C3552&gt;=$B$4,1,0)</f>
        <v>0</v>
      </c>
      <c r="F3552" s="8" t="n">
        <f aca="false">IF(D3552&gt;=$B$4,1,0)</f>
        <v>0</v>
      </c>
      <c r="G3552" s="8" t="str">
        <f aca="false">IF(AND(E3552=1,F3552=1),"Both pay",IF(F3552=1,"Missed",IF(E3552=1,"False trigger","Neither")))</f>
        <v>Neither</v>
      </c>
    </row>
    <row r="3553" customFormat="false" ht="15" hidden="false" customHeight="false" outlineLevel="0" collapsed="false">
      <c r="A3553" s="8" t="n">
        <v>2574</v>
      </c>
      <c r="B3553" s="8" t="s">
        <v>339</v>
      </c>
      <c r="C3553" s="13" t="n">
        <v>4.91207999809776</v>
      </c>
      <c r="D3553" s="13" t="n">
        <v>2.799375</v>
      </c>
      <c r="E3553" s="8" t="n">
        <f aca="false">IF(C3553&gt;=$B$4,1,0)</f>
        <v>0</v>
      </c>
      <c r="F3553" s="8" t="n">
        <f aca="false">IF(D3553&gt;=$B$4,1,0)</f>
        <v>0</v>
      </c>
      <c r="G3553" s="8" t="str">
        <f aca="false">IF(AND(E3553=1,F3553=1),"Both pay",IF(F3553=1,"Missed",IF(E3553=1,"False trigger","Neither")))</f>
        <v>Neither</v>
      </c>
    </row>
    <row r="3554" customFormat="false" ht="15" hidden="false" customHeight="false" outlineLevel="0" collapsed="false">
      <c r="A3554" s="8" t="n">
        <v>2575</v>
      </c>
      <c r="B3554" s="8" t="s">
        <v>339</v>
      </c>
      <c r="C3554" s="13" t="n">
        <v>3.75732046271733</v>
      </c>
      <c r="D3554" s="13" t="n">
        <v>1.575625</v>
      </c>
      <c r="E3554" s="8" t="n">
        <f aca="false">IF(C3554&gt;=$B$4,1,0)</f>
        <v>0</v>
      </c>
      <c r="F3554" s="8" t="n">
        <f aca="false">IF(D3554&gt;=$B$4,1,0)</f>
        <v>0</v>
      </c>
      <c r="G3554" s="8" t="str">
        <f aca="false">IF(AND(E3554=1,F3554=1),"Both pay",IF(F3554=1,"Missed",IF(E3554=1,"False trigger","Neither")))</f>
        <v>Neither</v>
      </c>
    </row>
    <row r="3555" customFormat="false" ht="15" hidden="false" customHeight="false" outlineLevel="0" collapsed="false">
      <c r="A3555" s="8" t="n">
        <v>2576</v>
      </c>
      <c r="B3555" s="8" t="s">
        <v>339</v>
      </c>
      <c r="C3555" s="13" t="n">
        <v>3.06019144326299</v>
      </c>
      <c r="D3555" s="13" t="n">
        <v>1.44375</v>
      </c>
      <c r="E3555" s="8" t="n">
        <f aca="false">IF(C3555&gt;=$B$4,1,0)</f>
        <v>0</v>
      </c>
      <c r="F3555" s="8" t="n">
        <f aca="false">IF(D3555&gt;=$B$4,1,0)</f>
        <v>0</v>
      </c>
      <c r="G3555" s="8" t="str">
        <f aca="false">IF(AND(E3555=1,F3555=1),"Both pay",IF(F3555=1,"Missed",IF(E3555=1,"False trigger","Neither")))</f>
        <v>Neither</v>
      </c>
    </row>
    <row r="3556" customFormat="false" ht="15" hidden="false" customHeight="false" outlineLevel="0" collapsed="false">
      <c r="A3556" s="8" t="n">
        <v>2577</v>
      </c>
      <c r="B3556" s="8" t="s">
        <v>339</v>
      </c>
      <c r="C3556" s="13" t="n">
        <v>1.94199086180645</v>
      </c>
      <c r="D3556" s="13" t="n">
        <v>1.708125</v>
      </c>
      <c r="E3556" s="8" t="n">
        <f aca="false">IF(C3556&gt;=$B$4,1,0)</f>
        <v>0</v>
      </c>
      <c r="F3556" s="8" t="n">
        <f aca="false">IF(D3556&gt;=$B$4,1,0)</f>
        <v>0</v>
      </c>
      <c r="G3556" s="8" t="str">
        <f aca="false">IF(AND(E3556=1,F3556=1),"Both pay",IF(F3556=1,"Missed",IF(E3556=1,"False trigger","Neither")))</f>
        <v>Neither</v>
      </c>
    </row>
    <row r="3557" customFormat="false" ht="15" hidden="false" customHeight="false" outlineLevel="0" collapsed="false">
      <c r="A3557" s="8" t="n">
        <v>2578</v>
      </c>
      <c r="B3557" s="8" t="s">
        <v>339</v>
      </c>
      <c r="C3557" s="13" t="n">
        <v>1.63497563926865</v>
      </c>
      <c r="D3557" s="13" t="n">
        <v>1.69</v>
      </c>
      <c r="E3557" s="8" t="n">
        <f aca="false">IF(C3557&gt;=$B$4,1,0)</f>
        <v>0</v>
      </c>
      <c r="F3557" s="8" t="n">
        <f aca="false">IF(D3557&gt;=$B$4,1,0)</f>
        <v>0</v>
      </c>
      <c r="G3557" s="8" t="str">
        <f aca="false">IF(AND(E3557=1,F3557=1),"Both pay",IF(F3557=1,"Missed",IF(E3557=1,"False trigger","Neither")))</f>
        <v>Neither</v>
      </c>
    </row>
    <row r="3558" customFormat="false" ht="15" hidden="false" customHeight="false" outlineLevel="0" collapsed="false">
      <c r="A3558" s="8" t="n">
        <v>2579</v>
      </c>
      <c r="B3558" s="8" t="s">
        <v>339</v>
      </c>
      <c r="C3558" s="13" t="n">
        <v>1.78467590452767</v>
      </c>
      <c r="D3558" s="13" t="n">
        <v>2.24125</v>
      </c>
      <c r="E3558" s="8" t="n">
        <f aca="false">IF(C3558&gt;=$B$4,1,0)</f>
        <v>0</v>
      </c>
      <c r="F3558" s="8" t="n">
        <f aca="false">IF(D3558&gt;=$B$4,1,0)</f>
        <v>0</v>
      </c>
      <c r="G3558" s="8" t="str">
        <f aca="false">IF(AND(E3558=1,F3558=1),"Both pay",IF(F3558=1,"Missed",IF(E3558=1,"False trigger","Neither")))</f>
        <v>Neither</v>
      </c>
    </row>
    <row r="3559" customFormat="false" ht="15" hidden="false" customHeight="false" outlineLevel="0" collapsed="false">
      <c r="A3559" s="8" t="n">
        <v>2590</v>
      </c>
      <c r="B3559" s="8" t="s">
        <v>339</v>
      </c>
      <c r="C3559" s="13" t="n">
        <v>3.11896960286333</v>
      </c>
      <c r="D3559" s="13" t="n">
        <v>2.395625</v>
      </c>
      <c r="E3559" s="8" t="n">
        <f aca="false">IF(C3559&gt;=$B$4,1,0)</f>
        <v>0</v>
      </c>
      <c r="F3559" s="8" t="n">
        <f aca="false">IF(D3559&gt;=$B$4,1,0)</f>
        <v>0</v>
      </c>
      <c r="G3559" s="8" t="str">
        <f aca="false">IF(AND(E3559=1,F3559=1),"Both pay",IF(F3559=1,"Missed",IF(E3559=1,"False trigger","Neither")))</f>
        <v>Neither</v>
      </c>
    </row>
    <row r="3560" customFormat="false" ht="15" hidden="false" customHeight="false" outlineLevel="0" collapsed="false">
      <c r="A3560" s="8" t="n">
        <v>2591</v>
      </c>
      <c r="B3560" s="8" t="s">
        <v>339</v>
      </c>
      <c r="C3560" s="13" t="n">
        <v>2.81958709446088</v>
      </c>
      <c r="D3560" s="13" t="n">
        <v>3.100625</v>
      </c>
      <c r="E3560" s="8" t="n">
        <f aca="false">IF(C3560&gt;=$B$4,1,0)</f>
        <v>0</v>
      </c>
      <c r="F3560" s="8" t="n">
        <f aca="false">IF(D3560&gt;=$B$4,1,0)</f>
        <v>0</v>
      </c>
      <c r="G3560" s="8" t="str">
        <f aca="false">IF(AND(E3560=1,F3560=1),"Both pay",IF(F3560=1,"Missed",IF(E3560=1,"False trigger","Neither")))</f>
        <v>Neither</v>
      </c>
    </row>
    <row r="3561" customFormat="false" ht="15" hidden="false" customHeight="false" outlineLevel="0" collapsed="false">
      <c r="A3561" s="8" t="n">
        <v>2592</v>
      </c>
      <c r="B3561" s="8" t="s">
        <v>339</v>
      </c>
      <c r="C3561" s="13" t="n">
        <v>2.94669110611961</v>
      </c>
      <c r="D3561" s="13" t="n">
        <v>3.12875</v>
      </c>
      <c r="E3561" s="8" t="n">
        <f aca="false">IF(C3561&gt;=$B$4,1,0)</f>
        <v>0</v>
      </c>
      <c r="F3561" s="8" t="n">
        <f aca="false">IF(D3561&gt;=$B$4,1,0)</f>
        <v>0</v>
      </c>
      <c r="G3561" s="8" t="str">
        <f aca="false">IF(AND(E3561=1,F3561=1),"Both pay",IF(F3561=1,"Missed",IF(E3561=1,"False trigger","Neither")))</f>
        <v>Neither</v>
      </c>
    </row>
    <row r="3562" customFormat="false" ht="15" hidden="false" customHeight="false" outlineLevel="0" collapsed="false">
      <c r="A3562" s="8" t="n">
        <v>2595</v>
      </c>
      <c r="B3562" s="8" t="s">
        <v>339</v>
      </c>
      <c r="C3562" s="13" t="n">
        <v>2.0587374845858</v>
      </c>
      <c r="D3562" s="13" t="n">
        <v>1.101875</v>
      </c>
      <c r="E3562" s="8" t="n">
        <f aca="false">IF(C3562&gt;=$B$4,1,0)</f>
        <v>0</v>
      </c>
      <c r="F3562" s="8" t="n">
        <f aca="false">IF(D3562&gt;=$B$4,1,0)</f>
        <v>0</v>
      </c>
      <c r="G3562" s="8" t="str">
        <f aca="false">IF(AND(E3562=1,F3562=1),"Both pay",IF(F3562=1,"Missed",IF(E3562=1,"False trigger","Neither")))</f>
        <v>Neither</v>
      </c>
    </row>
    <row r="3563" customFormat="false" ht="15" hidden="false" customHeight="false" outlineLevel="0" collapsed="false">
      <c r="A3563" s="8" t="n">
        <v>2596</v>
      </c>
      <c r="B3563" s="8" t="s">
        <v>339</v>
      </c>
      <c r="C3563" s="13" t="n">
        <v>1.59355147518193</v>
      </c>
      <c r="D3563" s="13" t="n">
        <v>0.4375</v>
      </c>
      <c r="E3563" s="8" t="n">
        <f aca="false">IF(C3563&gt;=$B$4,1,0)</f>
        <v>0</v>
      </c>
      <c r="F3563" s="8" t="n">
        <f aca="false">IF(D3563&gt;=$B$4,1,0)</f>
        <v>0</v>
      </c>
      <c r="G3563" s="8" t="str">
        <f aca="false">IF(AND(E3563=1,F3563=1),"Both pay",IF(F3563=1,"Missed",IF(E3563=1,"False trigger","Neither")))</f>
        <v>Neither</v>
      </c>
    </row>
    <row r="3564" customFormat="false" ht="15" hidden="false" customHeight="false" outlineLevel="0" collapsed="false">
      <c r="A3564" s="8" t="n">
        <v>2597</v>
      </c>
      <c r="B3564" s="8" t="s">
        <v>339</v>
      </c>
      <c r="C3564" s="13" t="n">
        <v>1.42542170530747</v>
      </c>
      <c r="D3564" s="13" t="n">
        <v>0.240625000000001</v>
      </c>
      <c r="E3564" s="8" t="n">
        <f aca="false">IF(C3564&gt;=$B$4,1,0)</f>
        <v>0</v>
      </c>
      <c r="F3564" s="8" t="n">
        <f aca="false">IF(D3564&gt;=$B$4,1,0)</f>
        <v>0</v>
      </c>
      <c r="G3564" s="8" t="str">
        <f aca="false">IF(AND(E3564=1,F3564=1),"Both pay",IF(F3564=1,"Missed",IF(E3564=1,"False trigger","Neither")))</f>
        <v>Neither</v>
      </c>
    </row>
    <row r="3565" customFormat="false" ht="15" hidden="false" customHeight="false" outlineLevel="0" collapsed="false">
      <c r="A3565" s="8" t="n">
        <v>2598</v>
      </c>
      <c r="B3565" s="8" t="s">
        <v>339</v>
      </c>
      <c r="C3565" s="13" t="n">
        <v>1.2146705200181</v>
      </c>
      <c r="D3565" s="13" t="n">
        <v>0.126875000000005</v>
      </c>
      <c r="E3565" s="8" t="n">
        <f aca="false">IF(C3565&gt;=$B$4,1,0)</f>
        <v>0</v>
      </c>
      <c r="F3565" s="8" t="n">
        <f aca="false">IF(D3565&gt;=$B$4,1,0)</f>
        <v>0</v>
      </c>
      <c r="G3565" s="8" t="str">
        <f aca="false">IF(AND(E3565=1,F3565=1),"Both pay",IF(F3565=1,"Missed",IF(E3565=1,"False trigger","Neither")))</f>
        <v>Neither</v>
      </c>
    </row>
    <row r="3566" customFormat="false" ht="15" hidden="false" customHeight="false" outlineLevel="0" collapsed="false">
      <c r="A3566" s="8" t="n">
        <v>2601</v>
      </c>
      <c r="B3566" s="8" t="s">
        <v>339</v>
      </c>
      <c r="C3566" s="13" t="n">
        <v>0.30043828029812</v>
      </c>
      <c r="D3566" s="13" t="n">
        <v>0.133750000000003</v>
      </c>
      <c r="E3566" s="8" t="n">
        <f aca="false">IF(C3566&gt;=$B$4,1,0)</f>
        <v>0</v>
      </c>
      <c r="F3566" s="8" t="n">
        <f aca="false">IF(D3566&gt;=$B$4,1,0)</f>
        <v>0</v>
      </c>
      <c r="G3566" s="8" t="str">
        <f aca="false">IF(AND(E3566=1,F3566=1),"Both pay",IF(F3566=1,"Missed",IF(E3566=1,"False trigger","Neither")))</f>
        <v>Neither</v>
      </c>
    </row>
    <row r="3567" customFormat="false" ht="15" hidden="false" customHeight="false" outlineLevel="0" collapsed="false">
      <c r="A3567" s="8" t="n">
        <v>2602</v>
      </c>
      <c r="B3567" s="8" t="s">
        <v>339</v>
      </c>
      <c r="C3567" s="13" t="n">
        <v>0.125432081713662</v>
      </c>
      <c r="D3567" s="13" t="n">
        <v>0.161249999999999</v>
      </c>
      <c r="E3567" s="8" t="n">
        <f aca="false">IF(C3567&gt;=$B$4,1,0)</f>
        <v>0</v>
      </c>
      <c r="F3567" s="8" t="n">
        <f aca="false">IF(D3567&gt;=$B$4,1,0)</f>
        <v>0</v>
      </c>
      <c r="G3567" s="8" t="str">
        <f aca="false">IF(AND(E3567=1,F3567=1),"Both pay",IF(F3567=1,"Missed",IF(E3567=1,"False trigger","Neither")))</f>
        <v>Neither</v>
      </c>
    </row>
    <row r="3568" customFormat="false" ht="15" hidden="false" customHeight="false" outlineLevel="0" collapsed="false">
      <c r="A3568" s="8" t="n">
        <v>2603</v>
      </c>
      <c r="B3568" s="8" t="s">
        <v>339</v>
      </c>
      <c r="C3568" s="13" t="n">
        <v>0.113303727325476</v>
      </c>
      <c r="D3568" s="13" t="n">
        <v>0.136249999999997</v>
      </c>
      <c r="E3568" s="8" t="n">
        <f aca="false">IF(C3568&gt;=$B$4,1,0)</f>
        <v>0</v>
      </c>
      <c r="F3568" s="8" t="n">
        <f aca="false">IF(D3568&gt;=$B$4,1,0)</f>
        <v>0</v>
      </c>
      <c r="G3568" s="8" t="str">
        <f aca="false">IF(AND(E3568=1,F3568=1),"Both pay",IF(F3568=1,"Missed",IF(E3568=1,"False trigger","Neither")))</f>
        <v>Neither</v>
      </c>
    </row>
    <row r="3569" customFormat="false" ht="15" hidden="false" customHeight="false" outlineLevel="0" collapsed="false">
      <c r="A3569" s="8" t="n">
        <v>2604</v>
      </c>
      <c r="B3569" s="8" t="s">
        <v>339</v>
      </c>
      <c r="C3569" s="13" t="n">
        <v>0.190920740880138</v>
      </c>
      <c r="D3569" s="13" t="n">
        <v>0.0799999999999982</v>
      </c>
      <c r="E3569" s="8" t="n">
        <f aca="false">IF(C3569&gt;=$B$4,1,0)</f>
        <v>0</v>
      </c>
      <c r="F3569" s="8" t="n">
        <f aca="false">IF(D3569&gt;=$B$4,1,0)</f>
        <v>0</v>
      </c>
      <c r="G3569" s="8" t="str">
        <f aca="false">IF(AND(E3569=1,F3569=1),"Both pay",IF(F3569=1,"Missed",IF(E3569=1,"False trigger","Neither")))</f>
        <v>Neither</v>
      </c>
    </row>
    <row r="3570" customFormat="false" ht="15" hidden="false" customHeight="false" outlineLevel="0" collapsed="false">
      <c r="A3570" s="8" t="n">
        <v>2609</v>
      </c>
      <c r="B3570" s="8" t="s">
        <v>339</v>
      </c>
      <c r="C3570" s="13" t="n">
        <v>0.469874846425437</v>
      </c>
      <c r="D3570" s="13" t="n">
        <v>0</v>
      </c>
      <c r="E3570" s="8" t="n">
        <f aca="false">IF(C3570&gt;=$B$4,1,0)</f>
        <v>0</v>
      </c>
      <c r="F3570" s="8" t="n">
        <f aca="false">IF(D3570&gt;=$B$4,1,0)</f>
        <v>0</v>
      </c>
      <c r="G3570" s="8" t="str">
        <f aca="false">IF(AND(E3570=1,F3570=1),"Both pay",IF(F3570=1,"Missed",IF(E3570=1,"False trigger","Neither")))</f>
        <v>Neither</v>
      </c>
    </row>
    <row r="3571" customFormat="false" ht="15" hidden="false" customHeight="false" outlineLevel="0" collapsed="false">
      <c r="A3571" s="8" t="n">
        <v>2610</v>
      </c>
      <c r="B3571" s="8" t="s">
        <v>339</v>
      </c>
      <c r="C3571" s="13" t="n">
        <v>0.330930496301139</v>
      </c>
      <c r="D3571" s="13" t="n">
        <v>0</v>
      </c>
      <c r="E3571" s="8" t="n">
        <f aca="false">IF(C3571&gt;=$B$4,1,0)</f>
        <v>0</v>
      </c>
      <c r="F3571" s="8" t="n">
        <f aca="false">IF(D3571&gt;=$B$4,1,0)</f>
        <v>0</v>
      </c>
      <c r="G3571" s="8" t="str">
        <f aca="false">IF(AND(E3571=1,F3571=1),"Both pay",IF(F3571=1,"Missed",IF(E3571=1,"False trigger","Neither")))</f>
        <v>Neither</v>
      </c>
    </row>
    <row r="3572" customFormat="false" ht="15" hidden="false" customHeight="false" outlineLevel="0" collapsed="false">
      <c r="A3572" s="8" t="n">
        <v>2611</v>
      </c>
      <c r="B3572" s="8" t="s">
        <v>339</v>
      </c>
      <c r="C3572" s="13" t="n">
        <v>0.397987562689476</v>
      </c>
      <c r="D3572" s="13" t="n">
        <v>0.0068750000000008</v>
      </c>
      <c r="E3572" s="8" t="n">
        <f aca="false">IF(C3572&gt;=$B$4,1,0)</f>
        <v>0</v>
      </c>
      <c r="F3572" s="8" t="n">
        <f aca="false">IF(D3572&gt;=$B$4,1,0)</f>
        <v>0</v>
      </c>
      <c r="G3572" s="8" t="str">
        <f aca="false">IF(AND(E3572=1,F3572=1),"Both pay",IF(F3572=1,"Missed",IF(E3572=1,"False trigger","Neither")))</f>
        <v>Neither</v>
      </c>
    </row>
    <row r="3573" customFormat="false" ht="15" hidden="false" customHeight="false" outlineLevel="0" collapsed="false">
      <c r="A3573" s="8" t="n">
        <v>2612</v>
      </c>
      <c r="B3573" s="8" t="s">
        <v>339</v>
      </c>
      <c r="C3573" s="13" t="n">
        <v>0.406500865482943</v>
      </c>
      <c r="D3573" s="13" t="n">
        <v>0.0093750000000003</v>
      </c>
      <c r="E3573" s="8" t="n">
        <f aca="false">IF(C3573&gt;=$B$4,1,0)</f>
        <v>0</v>
      </c>
      <c r="F3573" s="8" t="n">
        <f aca="false">IF(D3573&gt;=$B$4,1,0)</f>
        <v>0</v>
      </c>
      <c r="G3573" s="8" t="str">
        <f aca="false">IF(AND(E3573=1,F3573=1),"Both pay",IF(F3573=1,"Missed",IF(E3573=1,"False trigger","Neither")))</f>
        <v>Neither</v>
      </c>
    </row>
    <row r="3574" customFormat="false" ht="15" hidden="false" customHeight="false" outlineLevel="0" collapsed="false">
      <c r="A3574" s="8" t="n">
        <v>2613</v>
      </c>
      <c r="B3574" s="8" t="s">
        <v>339</v>
      </c>
      <c r="C3574" s="13" t="n">
        <v>0.33919033682886</v>
      </c>
      <c r="D3574" s="13" t="n">
        <v>0.046875</v>
      </c>
      <c r="E3574" s="8" t="n">
        <f aca="false">IF(C3574&gt;=$B$4,1,0)</f>
        <v>0</v>
      </c>
      <c r="F3574" s="8" t="n">
        <f aca="false">IF(D3574&gt;=$B$4,1,0)</f>
        <v>0</v>
      </c>
      <c r="G3574" s="8" t="str">
        <f aca="false">IF(AND(E3574=1,F3574=1),"Both pay",IF(F3574=1,"Missed",IF(E3574=1,"False trigger","Neither")))</f>
        <v>Neither</v>
      </c>
    </row>
    <row r="3575" customFormat="false" ht="15" hidden="false" customHeight="false" outlineLevel="0" collapsed="false">
      <c r="A3575" s="8" t="n">
        <v>2648</v>
      </c>
      <c r="B3575" s="8" t="s">
        <v>339</v>
      </c>
      <c r="C3575" s="13" t="n">
        <v>3.10314338644861</v>
      </c>
      <c r="D3575" s="13" t="n">
        <v>1.55375</v>
      </c>
      <c r="E3575" s="8" t="n">
        <f aca="false">IF(C3575&gt;=$B$4,1,0)</f>
        <v>0</v>
      </c>
      <c r="F3575" s="8" t="n">
        <f aca="false">IF(D3575&gt;=$B$4,1,0)</f>
        <v>0</v>
      </c>
      <c r="G3575" s="8" t="str">
        <f aca="false">IF(AND(E3575=1,F3575=1),"Both pay",IF(F3575=1,"Missed",IF(E3575=1,"False trigger","Neither")))</f>
        <v>Neither</v>
      </c>
    </row>
    <row r="3576" customFormat="false" ht="15" hidden="false" customHeight="false" outlineLevel="0" collapsed="false">
      <c r="A3576" s="8" t="n">
        <v>2659</v>
      </c>
      <c r="B3576" s="8" t="s">
        <v>339</v>
      </c>
      <c r="C3576" s="13" t="n">
        <v>0.2798914074097</v>
      </c>
      <c r="D3576" s="13" t="n">
        <v>0.0087499999999991</v>
      </c>
      <c r="E3576" s="8" t="n">
        <f aca="false">IF(C3576&gt;=$B$4,1,0)</f>
        <v>0</v>
      </c>
      <c r="F3576" s="8" t="n">
        <f aca="false">IF(D3576&gt;=$B$4,1,0)</f>
        <v>0</v>
      </c>
      <c r="G3576" s="8" t="str">
        <f aca="false">IF(AND(E3576=1,F3576=1),"Both pay",IF(F3576=1,"Missed",IF(E3576=1,"False trigger","Neither")))</f>
        <v>Neither</v>
      </c>
    </row>
    <row r="3577" customFormat="false" ht="15" hidden="false" customHeight="false" outlineLevel="0" collapsed="false">
      <c r="A3577" s="8" t="n">
        <v>2660</v>
      </c>
      <c r="B3577" s="8" t="s">
        <v>339</v>
      </c>
      <c r="C3577" s="13" t="n">
        <v>0.0994886060514872</v>
      </c>
      <c r="D3577" s="13" t="n">
        <v>0.0012499999999988</v>
      </c>
      <c r="E3577" s="8" t="n">
        <f aca="false">IF(C3577&gt;=$B$4,1,0)</f>
        <v>0</v>
      </c>
      <c r="F3577" s="8" t="n">
        <f aca="false">IF(D3577&gt;=$B$4,1,0)</f>
        <v>0</v>
      </c>
      <c r="G3577" s="8" t="str">
        <f aca="false">IF(AND(E3577=1,F3577=1),"Both pay",IF(F3577=1,"Missed",IF(E3577=1,"False trigger","Neither")))</f>
        <v>Neither</v>
      </c>
    </row>
    <row r="3578" customFormat="false" ht="15" hidden="false" customHeight="false" outlineLevel="0" collapsed="false">
      <c r="A3578" s="8" t="n">
        <v>2668</v>
      </c>
      <c r="B3578" s="8" t="s">
        <v>339</v>
      </c>
      <c r="C3578" s="13" t="n">
        <v>0.361799977523692</v>
      </c>
      <c r="D3578" s="13" t="n">
        <v>0</v>
      </c>
      <c r="E3578" s="8" t="n">
        <f aca="false">IF(C3578&gt;=$B$4,1,0)</f>
        <v>0</v>
      </c>
      <c r="F3578" s="8" t="n">
        <f aca="false">IF(D3578&gt;=$B$4,1,0)</f>
        <v>0</v>
      </c>
      <c r="G3578" s="8" t="str">
        <f aca="false">IF(AND(E3578=1,F3578=1),"Both pay",IF(F3578=1,"Missed",IF(E3578=1,"False trigger","Neither")))</f>
        <v>Neither</v>
      </c>
    </row>
    <row r="3579" customFormat="false" ht="15" hidden="false" customHeight="false" outlineLevel="0" collapsed="false">
      <c r="A3579" s="8" t="n">
        <v>2669</v>
      </c>
      <c r="B3579" s="8" t="s">
        <v>339</v>
      </c>
      <c r="C3579" s="13" t="n">
        <v>0.363413842113459</v>
      </c>
      <c r="D3579" s="13" t="n">
        <v>0.0306249999999996</v>
      </c>
      <c r="E3579" s="8" t="n">
        <f aca="false">IF(C3579&gt;=$B$4,1,0)</f>
        <v>0</v>
      </c>
      <c r="F3579" s="8" t="n">
        <f aca="false">IF(D3579&gt;=$B$4,1,0)</f>
        <v>0</v>
      </c>
      <c r="G3579" s="8" t="str">
        <f aca="false">IF(AND(E3579=1,F3579=1),"Both pay",IF(F3579=1,"Missed",IF(E3579=1,"False trigger","Neither")))</f>
        <v>Neither</v>
      </c>
    </row>
    <row r="3580" customFormat="false" ht="15" hidden="false" customHeight="false" outlineLevel="0" collapsed="false">
      <c r="A3580" s="8" t="n">
        <v>66</v>
      </c>
      <c r="B3580" s="8" t="s">
        <v>340</v>
      </c>
      <c r="C3580" s="13" t="n">
        <v>1.49590163086238</v>
      </c>
      <c r="D3580" s="13" t="n">
        <v>3.909375</v>
      </c>
      <c r="E3580" s="8" t="n">
        <f aca="false">IF(C3580&gt;=$B$4,1,0)</f>
        <v>0</v>
      </c>
      <c r="F3580" s="8" t="n">
        <f aca="false">IF(D3580&gt;=$B$4,1,0)</f>
        <v>0</v>
      </c>
      <c r="G3580" s="8" t="str">
        <f aca="false">IF(AND(E3580=1,F3580=1),"Both pay",IF(F3580=1,"Missed",IF(E3580=1,"False trigger","Neither")))</f>
        <v>Neither</v>
      </c>
    </row>
    <row r="3581" customFormat="false" ht="15" hidden="false" customHeight="false" outlineLevel="0" collapsed="false">
      <c r="A3581" s="8" t="n">
        <v>67</v>
      </c>
      <c r="B3581" s="8" t="s">
        <v>340</v>
      </c>
      <c r="C3581" s="13" t="n">
        <v>1.88895890762507</v>
      </c>
      <c r="D3581" s="13" t="n">
        <v>4.35187499999999</v>
      </c>
      <c r="E3581" s="8" t="n">
        <f aca="false">IF(C3581&gt;=$B$4,1,0)</f>
        <v>0</v>
      </c>
      <c r="F3581" s="8" t="n">
        <f aca="false">IF(D3581&gt;=$B$4,1,0)</f>
        <v>0</v>
      </c>
      <c r="G3581" s="8" t="str">
        <f aca="false">IF(AND(E3581=1,F3581=1),"Both pay",IF(F3581=1,"Missed",IF(E3581=1,"False trigger","Neither")))</f>
        <v>Neither</v>
      </c>
    </row>
    <row r="3582" customFormat="false" ht="15" hidden="false" customHeight="false" outlineLevel="0" collapsed="false">
      <c r="A3582" s="8" t="n">
        <v>68</v>
      </c>
      <c r="B3582" s="8" t="s">
        <v>340</v>
      </c>
      <c r="C3582" s="13" t="n">
        <v>1.95554037184029</v>
      </c>
      <c r="D3582" s="13" t="n">
        <v>4.57500000000001</v>
      </c>
      <c r="E3582" s="8" t="n">
        <f aca="false">IF(C3582&gt;=$B$4,1,0)</f>
        <v>0</v>
      </c>
      <c r="F3582" s="8" t="n">
        <f aca="false">IF(D3582&gt;=$B$4,1,0)</f>
        <v>0</v>
      </c>
      <c r="G3582" s="8" t="str">
        <f aca="false">IF(AND(E3582=1,F3582=1),"Both pay",IF(F3582=1,"Missed",IF(E3582=1,"False trigger","Neither")))</f>
        <v>Neither</v>
      </c>
    </row>
    <row r="3583" customFormat="false" ht="15" hidden="false" customHeight="false" outlineLevel="0" collapsed="false">
      <c r="A3583" s="8" t="n">
        <v>75</v>
      </c>
      <c r="B3583" s="8" t="s">
        <v>340</v>
      </c>
      <c r="C3583" s="13" t="n">
        <v>0.376547472244363</v>
      </c>
      <c r="D3583" s="13" t="n">
        <v>2.586875</v>
      </c>
      <c r="E3583" s="8" t="n">
        <f aca="false">IF(C3583&gt;=$B$4,1,0)</f>
        <v>0</v>
      </c>
      <c r="F3583" s="8" t="n">
        <f aca="false">IF(D3583&gt;=$B$4,1,0)</f>
        <v>0</v>
      </c>
      <c r="G3583" s="8" t="str">
        <f aca="false">IF(AND(E3583=1,F3583=1),"Both pay",IF(F3583=1,"Missed",IF(E3583=1,"False trigger","Neither")))</f>
        <v>Neither</v>
      </c>
    </row>
    <row r="3584" customFormat="false" ht="15" hidden="false" customHeight="false" outlineLevel="0" collapsed="false">
      <c r="A3584" s="8" t="n">
        <v>76</v>
      </c>
      <c r="B3584" s="8" t="s">
        <v>340</v>
      </c>
      <c r="C3584" s="13" t="n">
        <v>0.497226263757543</v>
      </c>
      <c r="D3584" s="13" t="n">
        <v>1.03875</v>
      </c>
      <c r="E3584" s="8" t="n">
        <f aca="false">IF(C3584&gt;=$B$4,1,0)</f>
        <v>0</v>
      </c>
      <c r="F3584" s="8" t="n">
        <f aca="false">IF(D3584&gt;=$B$4,1,0)</f>
        <v>0</v>
      </c>
      <c r="G3584" s="8" t="str">
        <f aca="false">IF(AND(E3584=1,F3584=1),"Both pay",IF(F3584=1,"Missed",IF(E3584=1,"False trigger","Neither")))</f>
        <v>Neither</v>
      </c>
    </row>
    <row r="3585" customFormat="false" ht="15" hidden="false" customHeight="false" outlineLevel="0" collapsed="false">
      <c r="A3585" s="8" t="n">
        <v>77</v>
      </c>
      <c r="B3585" s="8" t="s">
        <v>340</v>
      </c>
      <c r="C3585" s="13" t="n">
        <v>0.38822931416766</v>
      </c>
      <c r="D3585" s="13" t="n">
        <v>0.430625000000001</v>
      </c>
      <c r="E3585" s="8" t="n">
        <f aca="false">IF(C3585&gt;=$B$4,1,0)</f>
        <v>0</v>
      </c>
      <c r="F3585" s="8" t="n">
        <f aca="false">IF(D3585&gt;=$B$4,1,0)</f>
        <v>0</v>
      </c>
      <c r="G3585" s="8" t="str">
        <f aca="false">IF(AND(E3585=1,F3585=1),"Both pay",IF(F3585=1,"Missed",IF(E3585=1,"False trigger","Neither")))</f>
        <v>Neither</v>
      </c>
    </row>
    <row r="3586" customFormat="false" ht="15" hidden="false" customHeight="false" outlineLevel="0" collapsed="false">
      <c r="A3586" s="8" t="n">
        <v>81</v>
      </c>
      <c r="B3586" s="8" t="s">
        <v>340</v>
      </c>
      <c r="C3586" s="13" t="n">
        <v>0.0706935949998079</v>
      </c>
      <c r="D3586" s="13" t="n">
        <v>0.0893750000000004</v>
      </c>
      <c r="E3586" s="8" t="n">
        <f aca="false">IF(C3586&gt;=$B$4,1,0)</f>
        <v>0</v>
      </c>
      <c r="F3586" s="8" t="n">
        <f aca="false">IF(D3586&gt;=$B$4,1,0)</f>
        <v>0</v>
      </c>
      <c r="G3586" s="8" t="str">
        <f aca="false">IF(AND(E3586=1,F3586=1),"Both pay",IF(F3586=1,"Missed",IF(E3586=1,"False trigger","Neither")))</f>
        <v>Neither</v>
      </c>
    </row>
    <row r="3587" customFormat="false" ht="15" hidden="false" customHeight="false" outlineLevel="0" collapsed="false">
      <c r="A3587" s="8" t="n">
        <v>82</v>
      </c>
      <c r="B3587" s="8" t="s">
        <v>340</v>
      </c>
      <c r="C3587" s="13" t="n">
        <v>0.0636920955488449</v>
      </c>
      <c r="D3587" s="13" t="n">
        <v>0.0274999999999998</v>
      </c>
      <c r="E3587" s="8" t="n">
        <f aca="false">IF(C3587&gt;=$B$4,1,0)</f>
        <v>0</v>
      </c>
      <c r="F3587" s="8" t="n">
        <f aca="false">IF(D3587&gt;=$B$4,1,0)</f>
        <v>0</v>
      </c>
      <c r="G3587" s="8" t="str">
        <f aca="false">IF(AND(E3587=1,F3587=1),"Both pay",IF(F3587=1,"Missed",IF(E3587=1,"False trigger","Neither")))</f>
        <v>Neither</v>
      </c>
    </row>
    <row r="3588" customFormat="false" ht="15" hidden="false" customHeight="false" outlineLevel="0" collapsed="false">
      <c r="A3588" s="8" t="n">
        <v>89</v>
      </c>
      <c r="B3588" s="8" t="s">
        <v>340</v>
      </c>
      <c r="C3588" s="13" t="n">
        <v>1.48597071840784</v>
      </c>
      <c r="D3588" s="13" t="n">
        <v>0.520000000000003</v>
      </c>
      <c r="E3588" s="8" t="n">
        <f aca="false">IF(C3588&gt;=$B$4,1,0)</f>
        <v>0</v>
      </c>
      <c r="F3588" s="8" t="n">
        <f aca="false">IF(D3588&gt;=$B$4,1,0)</f>
        <v>0</v>
      </c>
      <c r="G3588" s="8" t="str">
        <f aca="false">IF(AND(E3588=1,F3588=1),"Both pay",IF(F3588=1,"Missed",IF(E3588=1,"False trigger","Neither")))</f>
        <v>Neither</v>
      </c>
    </row>
    <row r="3589" customFormat="false" ht="15" hidden="false" customHeight="false" outlineLevel="0" collapsed="false">
      <c r="A3589" s="8" t="n">
        <v>90</v>
      </c>
      <c r="B3589" s="8" t="s">
        <v>340</v>
      </c>
      <c r="C3589" s="13" t="n">
        <v>2.34794804498818</v>
      </c>
      <c r="D3589" s="13" t="n">
        <v>2.7475</v>
      </c>
      <c r="E3589" s="8" t="n">
        <f aca="false">IF(C3589&gt;=$B$4,1,0)</f>
        <v>0</v>
      </c>
      <c r="F3589" s="8" t="n">
        <f aca="false">IF(D3589&gt;=$B$4,1,0)</f>
        <v>0</v>
      </c>
      <c r="G3589" s="8" t="str">
        <f aca="false">IF(AND(E3589=1,F3589=1),"Both pay",IF(F3589=1,"Missed",IF(E3589=1,"False trigger","Neither")))</f>
        <v>Neither</v>
      </c>
    </row>
    <row r="3590" customFormat="false" ht="15" hidden="false" customHeight="false" outlineLevel="0" collapsed="false">
      <c r="A3590" s="8" t="n">
        <v>91</v>
      </c>
      <c r="B3590" s="8" t="s">
        <v>340</v>
      </c>
      <c r="C3590" s="13" t="n">
        <v>3.67479696532057</v>
      </c>
      <c r="D3590" s="13" t="n">
        <v>4.161875</v>
      </c>
      <c r="E3590" s="8" t="n">
        <f aca="false">IF(C3590&gt;=$B$4,1,0)</f>
        <v>0</v>
      </c>
      <c r="F3590" s="8" t="n">
        <f aca="false">IF(D3590&gt;=$B$4,1,0)</f>
        <v>0</v>
      </c>
      <c r="G3590" s="8" t="str">
        <f aca="false">IF(AND(E3590=1,F3590=1),"Both pay",IF(F3590=1,"Missed",IF(E3590=1,"False trigger","Neither")))</f>
        <v>Neither</v>
      </c>
    </row>
    <row r="3591" customFormat="false" ht="15" hidden="false" customHeight="false" outlineLevel="0" collapsed="false">
      <c r="A3591" s="8" t="n">
        <v>92</v>
      </c>
      <c r="B3591" s="8" t="s">
        <v>340</v>
      </c>
      <c r="C3591" s="13" t="n">
        <v>3.971472195893</v>
      </c>
      <c r="D3591" s="13" t="n">
        <v>4.26875</v>
      </c>
      <c r="E3591" s="8" t="n">
        <f aca="false">IF(C3591&gt;=$B$4,1,0)</f>
        <v>0</v>
      </c>
      <c r="F3591" s="8" t="n">
        <f aca="false">IF(D3591&gt;=$B$4,1,0)</f>
        <v>0</v>
      </c>
      <c r="G3591" s="8" t="str">
        <f aca="false">IF(AND(E3591=1,F3591=1),"Both pay",IF(F3591=1,"Missed",IF(E3591=1,"False trigger","Neither")))</f>
        <v>Neither</v>
      </c>
    </row>
    <row r="3592" customFormat="false" ht="15" hidden="false" customHeight="false" outlineLevel="0" collapsed="false">
      <c r="A3592" s="8" t="n">
        <v>93</v>
      </c>
      <c r="B3592" s="8" t="s">
        <v>340</v>
      </c>
      <c r="C3592" s="13" t="n">
        <v>4.29294784198639</v>
      </c>
      <c r="D3592" s="13" t="n">
        <v>5.036875</v>
      </c>
      <c r="E3592" s="8" t="n">
        <f aca="false">IF(C3592&gt;=$B$4,1,0)</f>
        <v>0</v>
      </c>
      <c r="F3592" s="8" t="n">
        <f aca="false">IF(D3592&gt;=$B$4,1,0)</f>
        <v>0</v>
      </c>
      <c r="G3592" s="8" t="str">
        <f aca="false">IF(AND(E3592=1,F3592=1),"Both pay",IF(F3592=1,"Missed",IF(E3592=1,"False trigger","Neither")))</f>
        <v>Neither</v>
      </c>
    </row>
    <row r="3593" customFormat="false" ht="15" hidden="false" customHeight="false" outlineLevel="0" collapsed="false">
      <c r="A3593" s="8" t="n">
        <v>94</v>
      </c>
      <c r="B3593" s="8" t="s">
        <v>340</v>
      </c>
      <c r="C3593" s="13" t="n">
        <v>4.02674162247754</v>
      </c>
      <c r="D3593" s="13" t="n">
        <v>1.604375</v>
      </c>
      <c r="E3593" s="8" t="n">
        <f aca="false">IF(C3593&gt;=$B$4,1,0)</f>
        <v>0</v>
      </c>
      <c r="F3593" s="8" t="n">
        <f aca="false">IF(D3593&gt;=$B$4,1,0)</f>
        <v>0</v>
      </c>
      <c r="G3593" s="8" t="str">
        <f aca="false">IF(AND(E3593=1,F3593=1),"Both pay",IF(F3593=1,"Missed",IF(E3593=1,"False trigger","Neither")))</f>
        <v>Neither</v>
      </c>
    </row>
    <row r="3594" customFormat="false" ht="15" hidden="false" customHeight="false" outlineLevel="0" collapsed="false">
      <c r="A3594" s="8" t="n">
        <v>98</v>
      </c>
      <c r="B3594" s="8" t="s">
        <v>340</v>
      </c>
      <c r="C3594" s="13" t="n">
        <v>1.96934255041879</v>
      </c>
      <c r="D3594" s="13" t="n">
        <v>2.276875</v>
      </c>
      <c r="E3594" s="8" t="n">
        <f aca="false">IF(C3594&gt;=$B$4,1,0)</f>
        <v>0</v>
      </c>
      <c r="F3594" s="8" t="n">
        <f aca="false">IF(D3594&gt;=$B$4,1,0)</f>
        <v>0</v>
      </c>
      <c r="G3594" s="8" t="str">
        <f aca="false">IF(AND(E3594=1,F3594=1),"Both pay",IF(F3594=1,"Missed",IF(E3594=1,"False trigger","Neither")))</f>
        <v>Neither</v>
      </c>
    </row>
    <row r="3595" customFormat="false" ht="15" hidden="false" customHeight="false" outlineLevel="0" collapsed="false">
      <c r="A3595" s="8" t="n">
        <v>99</v>
      </c>
      <c r="B3595" s="8" t="s">
        <v>340</v>
      </c>
      <c r="C3595" s="13" t="n">
        <v>2.36910810318726</v>
      </c>
      <c r="D3595" s="13" t="n">
        <v>4.296875</v>
      </c>
      <c r="E3595" s="8" t="n">
        <f aca="false">IF(C3595&gt;=$B$4,1,0)</f>
        <v>0</v>
      </c>
      <c r="F3595" s="8" t="n">
        <f aca="false">IF(D3595&gt;=$B$4,1,0)</f>
        <v>0</v>
      </c>
      <c r="G3595" s="8" t="str">
        <f aca="false">IF(AND(E3595=1,F3595=1),"Both pay",IF(F3595=1,"Missed",IF(E3595=1,"False trigger","Neither")))</f>
        <v>Neither</v>
      </c>
    </row>
    <row r="3596" customFormat="false" ht="15" hidden="false" customHeight="false" outlineLevel="0" collapsed="false">
      <c r="A3596" s="8" t="n">
        <v>100</v>
      </c>
      <c r="B3596" s="8" t="s">
        <v>340</v>
      </c>
      <c r="C3596" s="13" t="n">
        <v>2.61464183521562</v>
      </c>
      <c r="D3596" s="13" t="n">
        <v>5.680625</v>
      </c>
      <c r="E3596" s="8" t="n">
        <f aca="false">IF(C3596&gt;=$B$4,1,0)</f>
        <v>0</v>
      </c>
      <c r="F3596" s="8" t="n">
        <f aca="false">IF(D3596&gt;=$B$4,1,0)</f>
        <v>0</v>
      </c>
      <c r="G3596" s="8" t="str">
        <f aca="false">IF(AND(E3596=1,F3596=1),"Both pay",IF(F3596=1,"Missed",IF(E3596=1,"False trigger","Neither")))</f>
        <v>Neither</v>
      </c>
    </row>
    <row r="3597" customFormat="false" ht="15" hidden="false" customHeight="false" outlineLevel="0" collapsed="false">
      <c r="A3597" s="8" t="n">
        <v>101</v>
      </c>
      <c r="B3597" s="8" t="s">
        <v>340</v>
      </c>
      <c r="C3597" s="13" t="n">
        <v>2.29164188583878</v>
      </c>
      <c r="D3597" s="13" t="n">
        <v>5.434375</v>
      </c>
      <c r="E3597" s="8" t="n">
        <f aca="false">IF(C3597&gt;=$B$4,1,0)</f>
        <v>0</v>
      </c>
      <c r="F3597" s="8" t="n">
        <f aca="false">IF(D3597&gt;=$B$4,1,0)</f>
        <v>0</v>
      </c>
      <c r="G3597" s="8" t="str">
        <f aca="false">IF(AND(E3597=1,F3597=1),"Both pay",IF(F3597=1,"Missed",IF(E3597=1,"False trigger","Neither")))</f>
        <v>Neither</v>
      </c>
    </row>
    <row r="3598" customFormat="false" ht="15" hidden="false" customHeight="false" outlineLevel="0" collapsed="false">
      <c r="A3598" s="8" t="n">
        <v>108</v>
      </c>
      <c r="B3598" s="8" t="s">
        <v>340</v>
      </c>
      <c r="C3598" s="13" t="n">
        <v>0.701895327446596</v>
      </c>
      <c r="D3598" s="13" t="n">
        <v>0.409374999999997</v>
      </c>
      <c r="E3598" s="8" t="n">
        <f aca="false">IF(C3598&gt;=$B$4,1,0)</f>
        <v>0</v>
      </c>
      <c r="F3598" s="8" t="n">
        <f aca="false">IF(D3598&gt;=$B$4,1,0)</f>
        <v>0</v>
      </c>
      <c r="G3598" s="8" t="str">
        <f aca="false">IF(AND(E3598=1,F3598=1),"Both pay",IF(F3598=1,"Missed",IF(E3598=1,"False trigger","Neither")))</f>
        <v>Neither</v>
      </c>
    </row>
    <row r="3599" customFormat="false" ht="15" hidden="false" customHeight="false" outlineLevel="0" collapsed="false">
      <c r="A3599" s="8" t="n">
        <v>109</v>
      </c>
      <c r="B3599" s="8" t="s">
        <v>340</v>
      </c>
      <c r="C3599" s="13" t="n">
        <v>0.740121109285504</v>
      </c>
      <c r="D3599" s="13" t="n">
        <v>1.824375</v>
      </c>
      <c r="E3599" s="8" t="n">
        <f aca="false">IF(C3599&gt;=$B$4,1,0)</f>
        <v>0</v>
      </c>
      <c r="F3599" s="8" t="n">
        <f aca="false">IF(D3599&gt;=$B$4,1,0)</f>
        <v>0</v>
      </c>
      <c r="G3599" s="8" t="str">
        <f aca="false">IF(AND(E3599=1,F3599=1),"Both pay",IF(F3599=1,"Missed",IF(E3599=1,"False trigger","Neither")))</f>
        <v>Neither</v>
      </c>
    </row>
    <row r="3600" customFormat="false" ht="15" hidden="false" customHeight="false" outlineLevel="0" collapsed="false">
      <c r="A3600" s="8" t="n">
        <v>110</v>
      </c>
      <c r="B3600" s="8" t="s">
        <v>340</v>
      </c>
      <c r="C3600" s="13" t="n">
        <v>0.840389772447015</v>
      </c>
      <c r="D3600" s="13" t="n">
        <v>2.04375</v>
      </c>
      <c r="E3600" s="8" t="n">
        <f aca="false">IF(C3600&gt;=$B$4,1,0)</f>
        <v>0</v>
      </c>
      <c r="F3600" s="8" t="n">
        <f aca="false">IF(D3600&gt;=$B$4,1,0)</f>
        <v>0</v>
      </c>
      <c r="G3600" s="8" t="str">
        <f aca="false">IF(AND(E3600=1,F3600=1),"Both pay",IF(F3600=1,"Missed",IF(E3600=1,"False trigger","Neither")))</f>
        <v>Neither</v>
      </c>
    </row>
    <row r="3601" customFormat="false" ht="15" hidden="false" customHeight="false" outlineLevel="0" collapsed="false">
      <c r="A3601" s="8" t="n">
        <v>123</v>
      </c>
      <c r="B3601" s="8" t="s">
        <v>340</v>
      </c>
      <c r="C3601" s="13" t="n">
        <v>1.4294676862132</v>
      </c>
      <c r="D3601" s="13" t="n">
        <v>3.279375</v>
      </c>
      <c r="E3601" s="8" t="n">
        <f aca="false">IF(C3601&gt;=$B$4,1,0)</f>
        <v>0</v>
      </c>
      <c r="F3601" s="8" t="n">
        <f aca="false">IF(D3601&gt;=$B$4,1,0)</f>
        <v>0</v>
      </c>
      <c r="G3601" s="8" t="str">
        <f aca="false">IF(AND(E3601=1,F3601=1),"Both pay",IF(F3601=1,"Missed",IF(E3601=1,"False trigger","Neither")))</f>
        <v>Neither</v>
      </c>
    </row>
    <row r="3602" customFormat="false" ht="15" hidden="false" customHeight="false" outlineLevel="0" collapsed="false">
      <c r="A3602" s="8" t="n">
        <v>124</v>
      </c>
      <c r="B3602" s="8" t="s">
        <v>340</v>
      </c>
      <c r="C3602" s="13" t="n">
        <v>2.3645222713123</v>
      </c>
      <c r="D3602" s="13" t="n">
        <v>3.495625</v>
      </c>
      <c r="E3602" s="8" t="n">
        <f aca="false">IF(C3602&gt;=$B$4,1,0)</f>
        <v>0</v>
      </c>
      <c r="F3602" s="8" t="n">
        <f aca="false">IF(D3602&gt;=$B$4,1,0)</f>
        <v>0</v>
      </c>
      <c r="G3602" s="8" t="str">
        <f aca="false">IF(AND(E3602=1,F3602=1),"Both pay",IF(F3602=1,"Missed",IF(E3602=1,"False trigger","Neither")))</f>
        <v>Neither</v>
      </c>
    </row>
    <row r="3603" customFormat="false" ht="15" hidden="false" customHeight="false" outlineLevel="0" collapsed="false">
      <c r="A3603" s="8" t="n">
        <v>125</v>
      </c>
      <c r="B3603" s="8" t="s">
        <v>340</v>
      </c>
      <c r="C3603" s="13" t="n">
        <v>2.33057742189921</v>
      </c>
      <c r="D3603" s="13" t="n">
        <v>3.22875000000001</v>
      </c>
      <c r="E3603" s="8" t="n">
        <f aca="false">IF(C3603&gt;=$B$4,1,0)</f>
        <v>0</v>
      </c>
      <c r="F3603" s="8" t="n">
        <f aca="false">IF(D3603&gt;=$B$4,1,0)</f>
        <v>0</v>
      </c>
      <c r="G3603" s="8" t="str">
        <f aca="false">IF(AND(E3603=1,F3603=1),"Both pay",IF(F3603=1,"Missed",IF(E3603=1,"False trigger","Neither")))</f>
        <v>Neither</v>
      </c>
    </row>
    <row r="3604" customFormat="false" ht="15" hidden="false" customHeight="false" outlineLevel="0" collapsed="false">
      <c r="A3604" s="8" t="n">
        <v>126</v>
      </c>
      <c r="B3604" s="8" t="s">
        <v>340</v>
      </c>
      <c r="C3604" s="13" t="n">
        <v>1.68875772733125</v>
      </c>
      <c r="D3604" s="13" t="n">
        <v>5.059375</v>
      </c>
      <c r="E3604" s="8" t="n">
        <f aca="false">IF(C3604&gt;=$B$4,1,0)</f>
        <v>0</v>
      </c>
      <c r="F3604" s="8" t="n">
        <f aca="false">IF(D3604&gt;=$B$4,1,0)</f>
        <v>0</v>
      </c>
      <c r="G3604" s="8" t="str">
        <f aca="false">IF(AND(E3604=1,F3604=1),"Both pay",IF(F3604=1,"Missed",IF(E3604=1,"False trigger","Neither")))</f>
        <v>Neither</v>
      </c>
    </row>
    <row r="3605" customFormat="false" ht="15" hidden="false" customHeight="false" outlineLevel="0" collapsed="false">
      <c r="A3605" s="8" t="n">
        <v>132</v>
      </c>
      <c r="B3605" s="8" t="s">
        <v>340</v>
      </c>
      <c r="C3605" s="13" t="n">
        <v>0.377225381162024</v>
      </c>
      <c r="D3605" s="13" t="n">
        <v>2.536875</v>
      </c>
      <c r="E3605" s="8" t="n">
        <f aca="false">IF(C3605&gt;=$B$4,1,0)</f>
        <v>0</v>
      </c>
      <c r="F3605" s="8" t="n">
        <f aca="false">IF(D3605&gt;=$B$4,1,0)</f>
        <v>0</v>
      </c>
      <c r="G3605" s="8" t="str">
        <f aca="false">IF(AND(E3605=1,F3605=1),"Both pay",IF(F3605=1,"Missed",IF(E3605=1,"False trigger","Neither")))</f>
        <v>Neither</v>
      </c>
    </row>
    <row r="3606" customFormat="false" ht="15" hidden="false" customHeight="false" outlineLevel="0" collapsed="false">
      <c r="A3606" s="8" t="n">
        <v>133</v>
      </c>
      <c r="B3606" s="8" t="s">
        <v>340</v>
      </c>
      <c r="C3606" s="13" t="n">
        <v>0.661580543839401</v>
      </c>
      <c r="D3606" s="13" t="n">
        <v>1.00375</v>
      </c>
      <c r="E3606" s="8" t="n">
        <f aca="false">IF(C3606&gt;=$B$4,1,0)</f>
        <v>0</v>
      </c>
      <c r="F3606" s="8" t="n">
        <f aca="false">IF(D3606&gt;=$B$4,1,0)</f>
        <v>0</v>
      </c>
      <c r="G3606" s="8" t="str">
        <f aca="false">IF(AND(E3606=1,F3606=1),"Both pay",IF(F3606=1,"Missed",IF(E3606=1,"False trigger","Neither")))</f>
        <v>Neither</v>
      </c>
    </row>
    <row r="3607" customFormat="false" ht="15" hidden="false" customHeight="false" outlineLevel="0" collapsed="false">
      <c r="A3607" s="8" t="n">
        <v>134</v>
      </c>
      <c r="B3607" s="8" t="s">
        <v>340</v>
      </c>
      <c r="C3607" s="13" t="n">
        <v>0.378212107930715</v>
      </c>
      <c r="D3607" s="13" t="n">
        <v>1.813125</v>
      </c>
      <c r="E3607" s="8" t="n">
        <f aca="false">IF(C3607&gt;=$B$4,1,0)</f>
        <v>0</v>
      </c>
      <c r="F3607" s="8" t="n">
        <f aca="false">IF(D3607&gt;=$B$4,1,0)</f>
        <v>0</v>
      </c>
      <c r="G3607" s="8" t="str">
        <f aca="false">IF(AND(E3607=1,F3607=1),"Both pay",IF(F3607=1,"Missed",IF(E3607=1,"False trigger","Neither")))</f>
        <v>Neither</v>
      </c>
    </row>
    <row r="3608" customFormat="false" ht="15" hidden="false" customHeight="false" outlineLevel="0" collapsed="false">
      <c r="A3608" s="8" t="n">
        <v>135</v>
      </c>
      <c r="B3608" s="8" t="s">
        <v>340</v>
      </c>
      <c r="C3608" s="13" t="n">
        <v>0.194038784130798</v>
      </c>
      <c r="D3608" s="13" t="n">
        <v>0.456249999999999</v>
      </c>
      <c r="E3608" s="8" t="n">
        <f aca="false">IF(C3608&gt;=$B$4,1,0)</f>
        <v>0</v>
      </c>
      <c r="F3608" s="8" t="n">
        <f aca="false">IF(D3608&gt;=$B$4,1,0)</f>
        <v>0</v>
      </c>
      <c r="G3608" s="8" t="str">
        <f aca="false">IF(AND(E3608=1,F3608=1),"Both pay",IF(F3608=1,"Missed",IF(E3608=1,"False trigger","Neither")))</f>
        <v>Neither</v>
      </c>
    </row>
    <row r="3609" customFormat="false" ht="15" hidden="false" customHeight="false" outlineLevel="0" collapsed="false">
      <c r="A3609" s="8" t="n">
        <v>137</v>
      </c>
      <c r="B3609" s="8" t="s">
        <v>340</v>
      </c>
      <c r="C3609" s="13" t="n">
        <v>0.0972138572219574</v>
      </c>
      <c r="D3609" s="13" t="n">
        <v>0.34375</v>
      </c>
      <c r="E3609" s="8" t="n">
        <f aca="false">IF(C3609&gt;=$B$4,1,0)</f>
        <v>0</v>
      </c>
      <c r="F3609" s="8" t="n">
        <f aca="false">IF(D3609&gt;=$B$4,1,0)</f>
        <v>0</v>
      </c>
      <c r="G3609" s="8" t="str">
        <f aca="false">IF(AND(E3609=1,F3609=1),"Both pay",IF(F3609=1,"Missed",IF(E3609=1,"False trigger","Neither")))</f>
        <v>Neither</v>
      </c>
    </row>
    <row r="3610" customFormat="false" ht="15" hidden="false" customHeight="false" outlineLevel="0" collapsed="false">
      <c r="A3610" s="8" t="n">
        <v>138</v>
      </c>
      <c r="B3610" s="8" t="s">
        <v>340</v>
      </c>
      <c r="C3610" s="13" t="n">
        <v>0.0442515450357756</v>
      </c>
      <c r="D3610" s="13" t="n">
        <v>0.0806249999999995</v>
      </c>
      <c r="E3610" s="8" t="n">
        <f aca="false">IF(C3610&gt;=$B$4,1,0)</f>
        <v>0</v>
      </c>
      <c r="F3610" s="8" t="n">
        <f aca="false">IF(D3610&gt;=$B$4,1,0)</f>
        <v>0</v>
      </c>
      <c r="G3610" s="8" t="str">
        <f aca="false">IF(AND(E3610=1,F3610=1),"Both pay",IF(F3610=1,"Missed",IF(E3610=1,"False trigger","Neither")))</f>
        <v>Neither</v>
      </c>
    </row>
    <row r="3611" customFormat="false" ht="15" hidden="false" customHeight="false" outlineLevel="0" collapsed="false">
      <c r="A3611" s="8" t="n">
        <v>139</v>
      </c>
      <c r="B3611" s="8" t="s">
        <v>340</v>
      </c>
      <c r="C3611" s="13" t="n">
        <v>0.0567509307636822</v>
      </c>
      <c r="D3611" s="13" t="n">
        <v>0.0187500000000007</v>
      </c>
      <c r="E3611" s="8" t="n">
        <f aca="false">IF(C3611&gt;=$B$4,1,0)</f>
        <v>0</v>
      </c>
      <c r="F3611" s="8" t="n">
        <f aca="false">IF(D3611&gt;=$B$4,1,0)</f>
        <v>0</v>
      </c>
      <c r="G3611" s="8" t="str">
        <f aca="false">IF(AND(E3611=1,F3611=1),"Both pay",IF(F3611=1,"Missed",IF(E3611=1,"False trigger","Neither")))</f>
        <v>Neither</v>
      </c>
    </row>
    <row r="3612" customFormat="false" ht="15" hidden="false" customHeight="false" outlineLevel="0" collapsed="false">
      <c r="A3612" s="8" t="n">
        <v>140</v>
      </c>
      <c r="B3612" s="8" t="s">
        <v>340</v>
      </c>
      <c r="C3612" s="13" t="n">
        <v>0.0386549022473978</v>
      </c>
      <c r="D3612" s="13" t="n">
        <v>0.0131250000000004</v>
      </c>
      <c r="E3612" s="8" t="n">
        <f aca="false">IF(C3612&gt;=$B$4,1,0)</f>
        <v>0</v>
      </c>
      <c r="F3612" s="8" t="n">
        <f aca="false">IF(D3612&gt;=$B$4,1,0)</f>
        <v>0</v>
      </c>
      <c r="G3612" s="8" t="str">
        <f aca="false">IF(AND(E3612=1,F3612=1),"Both pay",IF(F3612=1,"Missed",IF(E3612=1,"False trigger","Neither")))</f>
        <v>Neither</v>
      </c>
    </row>
    <row r="3613" customFormat="false" ht="15" hidden="false" customHeight="false" outlineLevel="0" collapsed="false">
      <c r="A3613" s="8" t="n">
        <v>141</v>
      </c>
      <c r="B3613" s="8" t="s">
        <v>340</v>
      </c>
      <c r="C3613" s="13" t="n">
        <v>0.0301933409931187</v>
      </c>
      <c r="D3613" s="13" t="n">
        <v>0.0081249999999997</v>
      </c>
      <c r="E3613" s="8" t="n">
        <f aca="false">IF(C3613&gt;=$B$4,1,0)</f>
        <v>0</v>
      </c>
      <c r="F3613" s="8" t="n">
        <f aca="false">IF(D3613&gt;=$B$4,1,0)</f>
        <v>0</v>
      </c>
      <c r="G3613" s="8" t="str">
        <f aca="false">IF(AND(E3613=1,F3613=1),"Both pay",IF(F3613=1,"Missed",IF(E3613=1,"False trigger","Neither")))</f>
        <v>Neither</v>
      </c>
    </row>
    <row r="3614" customFormat="false" ht="15" hidden="false" customHeight="false" outlineLevel="0" collapsed="false">
      <c r="A3614" s="8" t="n">
        <v>145</v>
      </c>
      <c r="B3614" s="8" t="s">
        <v>340</v>
      </c>
      <c r="C3614" s="13" t="n">
        <v>0.93892999207829</v>
      </c>
      <c r="D3614" s="13" t="n">
        <v>0.115625000000001</v>
      </c>
      <c r="E3614" s="8" t="n">
        <f aca="false">IF(C3614&gt;=$B$4,1,0)</f>
        <v>0</v>
      </c>
      <c r="F3614" s="8" t="n">
        <f aca="false">IF(D3614&gt;=$B$4,1,0)</f>
        <v>0</v>
      </c>
      <c r="G3614" s="8" t="str">
        <f aca="false">IF(AND(E3614=1,F3614=1),"Both pay",IF(F3614=1,"Missed",IF(E3614=1,"False trigger","Neither")))</f>
        <v>Neither</v>
      </c>
    </row>
    <row r="3615" customFormat="false" ht="15" hidden="false" customHeight="false" outlineLevel="0" collapsed="false">
      <c r="A3615" s="8" t="n">
        <v>146</v>
      </c>
      <c r="B3615" s="8" t="s">
        <v>340</v>
      </c>
      <c r="C3615" s="13" t="n">
        <v>0.619936152440475</v>
      </c>
      <c r="D3615" s="13" t="n">
        <v>0.129375000000003</v>
      </c>
      <c r="E3615" s="8" t="n">
        <f aca="false">IF(C3615&gt;=$B$4,1,0)</f>
        <v>0</v>
      </c>
      <c r="F3615" s="8" t="n">
        <f aca="false">IF(D3615&gt;=$B$4,1,0)</f>
        <v>0</v>
      </c>
      <c r="G3615" s="8" t="str">
        <f aca="false">IF(AND(E3615=1,F3615=1),"Both pay",IF(F3615=1,"Missed",IF(E3615=1,"False trigger","Neither")))</f>
        <v>Neither</v>
      </c>
    </row>
    <row r="3616" customFormat="false" ht="15" hidden="false" customHeight="false" outlineLevel="0" collapsed="false">
      <c r="A3616" s="8" t="n">
        <v>147</v>
      </c>
      <c r="B3616" s="8" t="s">
        <v>340</v>
      </c>
      <c r="C3616" s="13" t="n">
        <v>0.834533790621984</v>
      </c>
      <c r="D3616" s="13" t="n">
        <v>0.58625</v>
      </c>
      <c r="E3616" s="8" t="n">
        <f aca="false">IF(C3616&gt;=$B$4,1,0)</f>
        <v>0</v>
      </c>
      <c r="F3616" s="8" t="n">
        <f aca="false">IF(D3616&gt;=$B$4,1,0)</f>
        <v>0</v>
      </c>
      <c r="G3616" s="8" t="str">
        <f aca="false">IF(AND(E3616=1,F3616=1),"Both pay",IF(F3616=1,"Missed",IF(E3616=1,"False trigger","Neither")))</f>
        <v>Neither</v>
      </c>
    </row>
    <row r="3617" customFormat="false" ht="15" hidden="false" customHeight="false" outlineLevel="0" collapsed="false">
      <c r="A3617" s="8" t="n">
        <v>148</v>
      </c>
      <c r="B3617" s="8" t="s">
        <v>340</v>
      </c>
      <c r="C3617" s="13" t="n">
        <v>4.10044482285347</v>
      </c>
      <c r="D3617" s="13" t="n">
        <v>3.214375</v>
      </c>
      <c r="E3617" s="8" t="n">
        <f aca="false">IF(C3617&gt;=$B$4,1,0)</f>
        <v>0</v>
      </c>
      <c r="F3617" s="8" t="n">
        <f aca="false">IF(D3617&gt;=$B$4,1,0)</f>
        <v>0</v>
      </c>
      <c r="G3617" s="8" t="str">
        <f aca="false">IF(AND(E3617=1,F3617=1),"Both pay",IF(F3617=1,"Missed",IF(E3617=1,"False trigger","Neither")))</f>
        <v>Neither</v>
      </c>
    </row>
    <row r="3618" customFormat="false" ht="15" hidden="false" customHeight="false" outlineLevel="0" collapsed="false">
      <c r="A3618" s="8" t="n">
        <v>149</v>
      </c>
      <c r="B3618" s="8" t="s">
        <v>340</v>
      </c>
      <c r="C3618" s="13" t="n">
        <v>4.15089006350507</v>
      </c>
      <c r="D3618" s="13" t="n">
        <v>3.87750000000001</v>
      </c>
      <c r="E3618" s="8" t="n">
        <f aca="false">IF(C3618&gt;=$B$4,1,0)</f>
        <v>0</v>
      </c>
      <c r="F3618" s="8" t="n">
        <f aca="false">IF(D3618&gt;=$B$4,1,0)</f>
        <v>0</v>
      </c>
      <c r="G3618" s="8" t="str">
        <f aca="false">IF(AND(E3618=1,F3618=1),"Both pay",IF(F3618=1,"Missed",IF(E3618=1,"False trigger","Neither")))</f>
        <v>Neither</v>
      </c>
    </row>
    <row r="3619" customFormat="false" ht="15" hidden="false" customHeight="false" outlineLevel="0" collapsed="false">
      <c r="A3619" s="8" t="n">
        <v>150</v>
      </c>
      <c r="B3619" s="8" t="s">
        <v>340</v>
      </c>
      <c r="C3619" s="13" t="n">
        <v>5.13342472535001</v>
      </c>
      <c r="D3619" s="13" t="n">
        <v>8.0825</v>
      </c>
      <c r="E3619" s="8" t="n">
        <f aca="false">IF(C3619&gt;=$B$4,1,0)</f>
        <v>0</v>
      </c>
      <c r="F3619" s="8" t="n">
        <f aca="false">IF(D3619&gt;=$B$4,1,0)</f>
        <v>0</v>
      </c>
      <c r="G3619" s="8" t="str">
        <f aca="false">IF(AND(E3619=1,F3619=1),"Both pay",IF(F3619=1,"Missed",IF(E3619=1,"False trigger","Neither")))</f>
        <v>Neither</v>
      </c>
    </row>
    <row r="3620" customFormat="false" ht="15" hidden="false" customHeight="false" outlineLevel="0" collapsed="false">
      <c r="A3620" s="8" t="n">
        <v>151</v>
      </c>
      <c r="B3620" s="8" t="s">
        <v>340</v>
      </c>
      <c r="C3620" s="13" t="n">
        <v>4.14401824333037</v>
      </c>
      <c r="D3620" s="13" t="n">
        <v>2.281875</v>
      </c>
      <c r="E3620" s="8" t="n">
        <f aca="false">IF(C3620&gt;=$B$4,1,0)</f>
        <v>0</v>
      </c>
      <c r="F3620" s="8" t="n">
        <f aca="false">IF(D3620&gt;=$B$4,1,0)</f>
        <v>0</v>
      </c>
      <c r="G3620" s="8" t="str">
        <f aca="false">IF(AND(E3620=1,F3620=1),"Both pay",IF(F3620=1,"Missed",IF(E3620=1,"False trigger","Neither")))</f>
        <v>Neither</v>
      </c>
    </row>
    <row r="3621" customFormat="false" ht="15" hidden="false" customHeight="false" outlineLevel="0" collapsed="false">
      <c r="A3621" s="8" t="n">
        <v>155</v>
      </c>
      <c r="B3621" s="8" t="s">
        <v>340</v>
      </c>
      <c r="C3621" s="13" t="n">
        <v>1.84168934185216</v>
      </c>
      <c r="D3621" s="13" t="n">
        <v>4.04625</v>
      </c>
      <c r="E3621" s="8" t="n">
        <f aca="false">IF(C3621&gt;=$B$4,1,0)</f>
        <v>0</v>
      </c>
      <c r="F3621" s="8" t="n">
        <f aca="false">IF(D3621&gt;=$B$4,1,0)</f>
        <v>0</v>
      </c>
      <c r="G3621" s="8" t="str">
        <f aca="false">IF(AND(E3621=1,F3621=1),"Both pay",IF(F3621=1,"Missed",IF(E3621=1,"False trigger","Neither")))</f>
        <v>Neither</v>
      </c>
    </row>
    <row r="3622" customFormat="false" ht="15" hidden="false" customHeight="false" outlineLevel="0" collapsed="false">
      <c r="A3622" s="8" t="n">
        <v>156</v>
      </c>
      <c r="B3622" s="8" t="s">
        <v>340</v>
      </c>
      <c r="C3622" s="13" t="n">
        <v>2.07211292741362</v>
      </c>
      <c r="D3622" s="13" t="n">
        <v>5.501875</v>
      </c>
      <c r="E3622" s="8" t="n">
        <f aca="false">IF(C3622&gt;=$B$4,1,0)</f>
        <v>0</v>
      </c>
      <c r="F3622" s="8" t="n">
        <f aca="false">IF(D3622&gt;=$B$4,1,0)</f>
        <v>0</v>
      </c>
      <c r="G3622" s="8" t="str">
        <f aca="false">IF(AND(E3622=1,F3622=1),"Both pay",IF(F3622=1,"Missed",IF(E3622=1,"False trigger","Neither")))</f>
        <v>Neither</v>
      </c>
    </row>
    <row r="3623" customFormat="false" ht="15" hidden="false" customHeight="false" outlineLevel="0" collapsed="false">
      <c r="A3623" s="8" t="n">
        <v>157</v>
      </c>
      <c r="B3623" s="8" t="s">
        <v>340</v>
      </c>
      <c r="C3623" s="13" t="n">
        <v>2.02592544734818</v>
      </c>
      <c r="D3623" s="13" t="n">
        <v>3.575</v>
      </c>
      <c r="E3623" s="8" t="n">
        <f aca="false">IF(C3623&gt;=$B$4,1,0)</f>
        <v>0</v>
      </c>
      <c r="F3623" s="8" t="n">
        <f aca="false">IF(D3623&gt;=$B$4,1,0)</f>
        <v>0</v>
      </c>
      <c r="G3623" s="8" t="str">
        <f aca="false">IF(AND(E3623=1,F3623=1),"Both pay",IF(F3623=1,"Missed",IF(E3623=1,"False trigger","Neither")))</f>
        <v>Neither</v>
      </c>
    </row>
    <row r="3624" customFormat="false" ht="15" hidden="false" customHeight="false" outlineLevel="0" collapsed="false">
      <c r="A3624" s="8" t="n">
        <v>158</v>
      </c>
      <c r="B3624" s="8" t="s">
        <v>340</v>
      </c>
      <c r="C3624" s="13" t="n">
        <v>2.0942658891251</v>
      </c>
      <c r="D3624" s="13" t="n">
        <v>8.246875</v>
      </c>
      <c r="E3624" s="8" t="n">
        <f aca="false">IF(C3624&gt;=$B$4,1,0)</f>
        <v>0</v>
      </c>
      <c r="F3624" s="8" t="n">
        <f aca="false">IF(D3624&gt;=$B$4,1,0)</f>
        <v>0</v>
      </c>
      <c r="G3624" s="8" t="str">
        <f aca="false">IF(AND(E3624=1,F3624=1),"Both pay",IF(F3624=1,"Missed",IF(E3624=1,"False trigger","Neither")))</f>
        <v>Neither</v>
      </c>
    </row>
    <row r="3625" customFormat="false" ht="15" hidden="false" customHeight="false" outlineLevel="0" collapsed="false">
      <c r="A3625" s="8" t="n">
        <v>165</v>
      </c>
      <c r="B3625" s="8" t="s">
        <v>340</v>
      </c>
      <c r="C3625" s="13" t="n">
        <v>0.779002769109322</v>
      </c>
      <c r="D3625" s="13" t="n">
        <v>0.534374999999997</v>
      </c>
      <c r="E3625" s="8" t="n">
        <f aca="false">IF(C3625&gt;=$B$4,1,0)</f>
        <v>0</v>
      </c>
      <c r="F3625" s="8" t="n">
        <f aca="false">IF(D3625&gt;=$B$4,1,0)</f>
        <v>0</v>
      </c>
      <c r="G3625" s="8" t="str">
        <f aca="false">IF(AND(E3625=1,F3625=1),"Both pay",IF(F3625=1,"Missed",IF(E3625=1,"False trigger","Neither")))</f>
        <v>Neither</v>
      </c>
    </row>
    <row r="3626" customFormat="false" ht="15" hidden="false" customHeight="false" outlineLevel="0" collapsed="false">
      <c r="A3626" s="8" t="n">
        <v>166</v>
      </c>
      <c r="B3626" s="8" t="s">
        <v>340</v>
      </c>
      <c r="C3626" s="13" t="n">
        <v>0.716341498791653</v>
      </c>
      <c r="D3626" s="13" t="n">
        <v>2.2225</v>
      </c>
      <c r="E3626" s="8" t="n">
        <f aca="false">IF(C3626&gt;=$B$4,1,0)</f>
        <v>0</v>
      </c>
      <c r="F3626" s="8" t="n">
        <f aca="false">IF(D3626&gt;=$B$4,1,0)</f>
        <v>0</v>
      </c>
      <c r="G3626" s="8" t="str">
        <f aca="false">IF(AND(E3626=1,F3626=1),"Both pay",IF(F3626=1,"Missed",IF(E3626=1,"False trigger","Neither")))</f>
        <v>Neither</v>
      </c>
    </row>
    <row r="3627" customFormat="false" ht="15" hidden="false" customHeight="false" outlineLevel="0" collapsed="false">
      <c r="A3627" s="8" t="n">
        <v>167</v>
      </c>
      <c r="B3627" s="8" t="s">
        <v>340</v>
      </c>
      <c r="C3627" s="13" t="n">
        <v>0.93433973503226</v>
      </c>
      <c r="D3627" s="13" t="n">
        <v>3.094375</v>
      </c>
      <c r="E3627" s="8" t="n">
        <f aca="false">IF(C3627&gt;=$B$4,1,0)</f>
        <v>0</v>
      </c>
      <c r="F3627" s="8" t="n">
        <f aca="false">IF(D3627&gt;=$B$4,1,0)</f>
        <v>0</v>
      </c>
      <c r="G3627" s="8" t="str">
        <f aca="false">IF(AND(E3627=1,F3627=1),"Both pay",IF(F3627=1,"Missed",IF(E3627=1,"False trigger","Neither")))</f>
        <v>Neither</v>
      </c>
    </row>
    <row r="3628" customFormat="false" ht="15" hidden="false" customHeight="false" outlineLevel="0" collapsed="false">
      <c r="A3628" s="8" t="n">
        <v>180</v>
      </c>
      <c r="B3628" s="8" t="s">
        <v>340</v>
      </c>
      <c r="C3628" s="13" t="n">
        <v>0.974463378195217</v>
      </c>
      <c r="D3628" s="13" t="n">
        <v>2.239375</v>
      </c>
      <c r="E3628" s="8" t="n">
        <f aca="false">IF(C3628&gt;=$B$4,1,0)</f>
        <v>0</v>
      </c>
      <c r="F3628" s="8" t="n">
        <f aca="false">IF(D3628&gt;=$B$4,1,0)</f>
        <v>0</v>
      </c>
      <c r="G3628" s="8" t="str">
        <f aca="false">IF(AND(E3628=1,F3628=1),"Both pay",IF(F3628=1,"Missed",IF(E3628=1,"False trigger","Neither")))</f>
        <v>Neither</v>
      </c>
    </row>
    <row r="3629" customFormat="false" ht="15" hidden="false" customHeight="false" outlineLevel="0" collapsed="false">
      <c r="A3629" s="8" t="n">
        <v>181</v>
      </c>
      <c r="B3629" s="8" t="s">
        <v>340</v>
      </c>
      <c r="C3629" s="13" t="n">
        <v>1.27218525178506</v>
      </c>
      <c r="D3629" s="13" t="n">
        <v>2.880625</v>
      </c>
      <c r="E3629" s="8" t="n">
        <f aca="false">IF(C3629&gt;=$B$4,1,0)</f>
        <v>0</v>
      </c>
      <c r="F3629" s="8" t="n">
        <f aca="false">IF(D3629&gt;=$B$4,1,0)</f>
        <v>0</v>
      </c>
      <c r="G3629" s="8" t="str">
        <f aca="false">IF(AND(E3629=1,F3629=1),"Both pay",IF(F3629=1,"Missed",IF(E3629=1,"False trigger","Neither")))</f>
        <v>Neither</v>
      </c>
    </row>
    <row r="3630" customFormat="false" ht="15" hidden="false" customHeight="false" outlineLevel="0" collapsed="false">
      <c r="A3630" s="8" t="n">
        <v>182</v>
      </c>
      <c r="B3630" s="8" t="s">
        <v>340</v>
      </c>
      <c r="C3630" s="13" t="n">
        <v>1.37191412498572</v>
      </c>
      <c r="D3630" s="13" t="n">
        <v>3.055</v>
      </c>
      <c r="E3630" s="8" t="n">
        <f aca="false">IF(C3630&gt;=$B$4,1,0)</f>
        <v>0</v>
      </c>
      <c r="F3630" s="8" t="n">
        <f aca="false">IF(D3630&gt;=$B$4,1,0)</f>
        <v>0</v>
      </c>
      <c r="G3630" s="8" t="str">
        <f aca="false">IF(AND(E3630=1,F3630=1),"Both pay",IF(F3630=1,"Missed",IF(E3630=1,"False trigger","Neither")))</f>
        <v>Neither</v>
      </c>
    </row>
    <row r="3631" customFormat="false" ht="15" hidden="false" customHeight="false" outlineLevel="0" collapsed="false">
      <c r="A3631" s="8" t="n">
        <v>183</v>
      </c>
      <c r="B3631" s="8" t="s">
        <v>340</v>
      </c>
      <c r="C3631" s="13" t="n">
        <v>1.35353909866373</v>
      </c>
      <c r="D3631" s="13" t="n">
        <v>2.9575</v>
      </c>
      <c r="E3631" s="8" t="n">
        <f aca="false">IF(C3631&gt;=$B$4,1,0)</f>
        <v>0</v>
      </c>
      <c r="F3631" s="8" t="n">
        <f aca="false">IF(D3631&gt;=$B$4,1,0)</f>
        <v>0</v>
      </c>
      <c r="G3631" s="8" t="str">
        <f aca="false">IF(AND(E3631=1,F3631=1),"Both pay",IF(F3631=1,"Missed",IF(E3631=1,"False trigger","Neither")))</f>
        <v>Neither</v>
      </c>
    </row>
    <row r="3632" customFormat="false" ht="15" hidden="false" customHeight="false" outlineLevel="0" collapsed="false">
      <c r="A3632" s="8" t="n">
        <v>184</v>
      </c>
      <c r="B3632" s="8" t="s">
        <v>340</v>
      </c>
      <c r="C3632" s="13" t="n">
        <v>1.30909842856035</v>
      </c>
      <c r="D3632" s="13" t="n">
        <v>4.154375</v>
      </c>
      <c r="E3632" s="8" t="n">
        <f aca="false">IF(C3632&gt;=$B$4,1,0)</f>
        <v>0</v>
      </c>
      <c r="F3632" s="8" t="n">
        <f aca="false">IF(D3632&gt;=$B$4,1,0)</f>
        <v>0</v>
      </c>
      <c r="G3632" s="8" t="str">
        <f aca="false">IF(AND(E3632=1,F3632=1),"Both pay",IF(F3632=1,"Missed",IF(E3632=1,"False trigger","Neither")))</f>
        <v>Neither</v>
      </c>
    </row>
    <row r="3633" customFormat="false" ht="15" hidden="false" customHeight="false" outlineLevel="0" collapsed="false">
      <c r="A3633" s="8" t="n">
        <v>185</v>
      </c>
      <c r="B3633" s="8" t="s">
        <v>340</v>
      </c>
      <c r="C3633" s="13" t="n">
        <v>1.19880233460258</v>
      </c>
      <c r="D3633" s="13" t="n">
        <v>3.62</v>
      </c>
      <c r="E3633" s="8" t="n">
        <f aca="false">IF(C3633&gt;=$B$4,1,0)</f>
        <v>0</v>
      </c>
      <c r="F3633" s="8" t="n">
        <f aca="false">IF(D3633&gt;=$B$4,1,0)</f>
        <v>0</v>
      </c>
      <c r="G3633" s="8" t="str">
        <f aca="false">IF(AND(E3633=1,F3633=1),"Both pay",IF(F3633=1,"Missed",IF(E3633=1,"False trigger","Neither")))</f>
        <v>Neither</v>
      </c>
    </row>
    <row r="3634" customFormat="false" ht="15" hidden="false" customHeight="false" outlineLevel="0" collapsed="false">
      <c r="A3634" s="8" t="n">
        <v>186</v>
      </c>
      <c r="B3634" s="8" t="s">
        <v>340</v>
      </c>
      <c r="C3634" s="13" t="n">
        <v>0.909322486597103</v>
      </c>
      <c r="D3634" s="13" t="n">
        <v>1.04875</v>
      </c>
      <c r="E3634" s="8" t="n">
        <f aca="false">IF(C3634&gt;=$B$4,1,0)</f>
        <v>0</v>
      </c>
      <c r="F3634" s="8" t="n">
        <f aca="false">IF(D3634&gt;=$B$4,1,0)</f>
        <v>0</v>
      </c>
      <c r="G3634" s="8" t="str">
        <f aca="false">IF(AND(E3634=1,F3634=1),"Both pay",IF(F3634=1,"Missed",IF(E3634=1,"False trigger","Neither")))</f>
        <v>Neither</v>
      </c>
    </row>
    <row r="3635" customFormat="false" ht="15" hidden="false" customHeight="false" outlineLevel="0" collapsed="false">
      <c r="A3635" s="8" t="n">
        <v>187</v>
      </c>
      <c r="B3635" s="8" t="s">
        <v>340</v>
      </c>
      <c r="C3635" s="13" t="n">
        <v>0.764179904604774</v>
      </c>
      <c r="D3635" s="13" t="n">
        <v>1.028125</v>
      </c>
      <c r="E3635" s="8" t="n">
        <f aca="false">IF(C3635&gt;=$B$4,1,0)</f>
        <v>0</v>
      </c>
      <c r="F3635" s="8" t="n">
        <f aca="false">IF(D3635&gt;=$B$4,1,0)</f>
        <v>0</v>
      </c>
      <c r="G3635" s="8" t="str">
        <f aca="false">IF(AND(E3635=1,F3635=1),"Both pay",IF(F3635=1,"Missed",IF(E3635=1,"False trigger","Neither")))</f>
        <v>Neither</v>
      </c>
    </row>
    <row r="3636" customFormat="false" ht="15" hidden="false" customHeight="false" outlineLevel="0" collapsed="false">
      <c r="A3636" s="8" t="n">
        <v>188</v>
      </c>
      <c r="B3636" s="8" t="s">
        <v>340</v>
      </c>
      <c r="C3636" s="13" t="n">
        <v>0.54677502655689</v>
      </c>
      <c r="D3636" s="13" t="n">
        <v>0.647500000000001</v>
      </c>
      <c r="E3636" s="8" t="n">
        <f aca="false">IF(C3636&gt;=$B$4,1,0)</f>
        <v>0</v>
      </c>
      <c r="F3636" s="8" t="n">
        <f aca="false">IF(D3636&gt;=$B$4,1,0)</f>
        <v>0</v>
      </c>
      <c r="G3636" s="8" t="str">
        <f aca="false">IF(AND(E3636=1,F3636=1),"Both pay",IF(F3636=1,"Missed",IF(E3636=1,"False trigger","Neither")))</f>
        <v>Neither</v>
      </c>
    </row>
    <row r="3637" customFormat="false" ht="15" hidden="false" customHeight="false" outlineLevel="0" collapsed="false">
      <c r="A3637" s="8" t="n">
        <v>189</v>
      </c>
      <c r="B3637" s="8" t="s">
        <v>340</v>
      </c>
      <c r="C3637" s="13" t="n">
        <v>0.212073515990898</v>
      </c>
      <c r="D3637" s="13" t="n">
        <v>1.160625</v>
      </c>
      <c r="E3637" s="8" t="n">
        <f aca="false">IF(C3637&gt;=$B$4,1,0)</f>
        <v>0</v>
      </c>
      <c r="F3637" s="8" t="n">
        <f aca="false">IF(D3637&gt;=$B$4,1,0)</f>
        <v>0</v>
      </c>
      <c r="G3637" s="8" t="str">
        <f aca="false">IF(AND(E3637=1,F3637=1),"Both pay",IF(F3637=1,"Missed",IF(E3637=1,"False trigger","Neither")))</f>
        <v>Neither</v>
      </c>
    </row>
    <row r="3638" customFormat="false" ht="15" hidden="false" customHeight="false" outlineLevel="0" collapsed="false">
      <c r="A3638" s="8" t="n">
        <v>190</v>
      </c>
      <c r="B3638" s="8" t="s">
        <v>340</v>
      </c>
      <c r="C3638" s="13" t="n">
        <v>0.0571730200114473</v>
      </c>
      <c r="D3638" s="13" t="n">
        <v>0.346875000000001</v>
      </c>
      <c r="E3638" s="8" t="n">
        <f aca="false">IF(C3638&gt;=$B$4,1,0)</f>
        <v>0</v>
      </c>
      <c r="F3638" s="8" t="n">
        <f aca="false">IF(D3638&gt;=$B$4,1,0)</f>
        <v>0</v>
      </c>
      <c r="G3638" s="8" t="str">
        <f aca="false">IF(AND(E3638=1,F3638=1),"Both pay",IF(F3638=1,"Missed",IF(E3638=1,"False trigger","Neither")))</f>
        <v>Neither</v>
      </c>
    </row>
    <row r="3639" customFormat="false" ht="15" hidden="false" customHeight="false" outlineLevel="0" collapsed="false">
      <c r="A3639" s="8" t="n">
        <v>191</v>
      </c>
      <c r="B3639" s="8" t="s">
        <v>340</v>
      </c>
      <c r="C3639" s="13" t="n">
        <v>0.0533410228937292</v>
      </c>
      <c r="D3639" s="13" t="n">
        <v>0.560625</v>
      </c>
      <c r="E3639" s="8" t="n">
        <f aca="false">IF(C3639&gt;=$B$4,1,0)</f>
        <v>0</v>
      </c>
      <c r="F3639" s="8" t="n">
        <f aca="false">IF(D3639&gt;=$B$4,1,0)</f>
        <v>0</v>
      </c>
      <c r="G3639" s="8" t="str">
        <f aca="false">IF(AND(E3639=1,F3639=1),"Both pay",IF(F3639=1,"Missed",IF(E3639=1,"False trigger","Neither")))</f>
        <v>Neither</v>
      </c>
    </row>
    <row r="3640" customFormat="false" ht="15" hidden="false" customHeight="false" outlineLevel="0" collapsed="false">
      <c r="A3640" s="8" t="n">
        <v>192</v>
      </c>
      <c r="B3640" s="8" t="s">
        <v>340</v>
      </c>
      <c r="C3640" s="13" t="n">
        <v>0.0980265819846319</v>
      </c>
      <c r="D3640" s="13" t="n">
        <v>0.421250000000001</v>
      </c>
      <c r="E3640" s="8" t="n">
        <f aca="false">IF(C3640&gt;=$B$4,1,0)</f>
        <v>0</v>
      </c>
      <c r="F3640" s="8" t="n">
        <f aca="false">IF(D3640&gt;=$B$4,1,0)</f>
        <v>0</v>
      </c>
      <c r="G3640" s="8" t="str">
        <f aca="false">IF(AND(E3640=1,F3640=1),"Both pay",IF(F3640=1,"Missed",IF(E3640=1,"False trigger","Neither")))</f>
        <v>Neither</v>
      </c>
    </row>
    <row r="3641" customFormat="false" ht="15" hidden="false" customHeight="false" outlineLevel="0" collapsed="false">
      <c r="A3641" s="8" t="n">
        <v>193</v>
      </c>
      <c r="B3641" s="8" t="s">
        <v>340</v>
      </c>
      <c r="C3641" s="13" t="n">
        <v>0.0992134529314636</v>
      </c>
      <c r="D3641" s="13" t="n">
        <v>1.315625</v>
      </c>
      <c r="E3641" s="8" t="n">
        <f aca="false">IF(C3641&gt;=$B$4,1,0)</f>
        <v>0</v>
      </c>
      <c r="F3641" s="8" t="n">
        <f aca="false">IF(D3641&gt;=$B$4,1,0)</f>
        <v>0</v>
      </c>
      <c r="G3641" s="8" t="str">
        <f aca="false">IF(AND(E3641=1,F3641=1),"Both pay",IF(F3641=1,"Missed",IF(E3641=1,"False trigger","Neither")))</f>
        <v>Neither</v>
      </c>
    </row>
    <row r="3642" customFormat="false" ht="15" hidden="false" customHeight="false" outlineLevel="0" collapsed="false">
      <c r="A3642" s="8" t="n">
        <v>194</v>
      </c>
      <c r="B3642" s="8" t="s">
        <v>340</v>
      </c>
      <c r="C3642" s="13" t="n">
        <v>0.181429510920021</v>
      </c>
      <c r="D3642" s="13" t="n">
        <v>1.055</v>
      </c>
      <c r="E3642" s="8" t="n">
        <f aca="false">IF(C3642&gt;=$B$4,1,0)</f>
        <v>0</v>
      </c>
      <c r="F3642" s="8" t="n">
        <f aca="false">IF(D3642&gt;=$B$4,1,0)</f>
        <v>0</v>
      </c>
      <c r="G3642" s="8" t="str">
        <f aca="false">IF(AND(E3642=1,F3642=1),"Both pay",IF(F3642=1,"Missed",IF(E3642=1,"False trigger","Neither")))</f>
        <v>Neither</v>
      </c>
    </row>
    <row r="3643" customFormat="false" ht="15" hidden="false" customHeight="false" outlineLevel="0" collapsed="false">
      <c r="A3643" s="8" t="n">
        <v>195</v>
      </c>
      <c r="B3643" s="8" t="s">
        <v>340</v>
      </c>
      <c r="C3643" s="13" t="n">
        <v>0.249639094983319</v>
      </c>
      <c r="D3643" s="13" t="n">
        <v>0.225624999999999</v>
      </c>
      <c r="E3643" s="8" t="n">
        <f aca="false">IF(C3643&gt;=$B$4,1,0)</f>
        <v>0</v>
      </c>
      <c r="F3643" s="8" t="n">
        <f aca="false">IF(D3643&gt;=$B$4,1,0)</f>
        <v>0</v>
      </c>
      <c r="G3643" s="8" t="str">
        <f aca="false">IF(AND(E3643=1,F3643=1),"Both pay",IF(F3643=1,"Missed",IF(E3643=1,"False trigger","Neither")))</f>
        <v>Neither</v>
      </c>
    </row>
    <row r="3644" customFormat="false" ht="15" hidden="false" customHeight="false" outlineLevel="0" collapsed="false">
      <c r="A3644" s="8" t="n">
        <v>196</v>
      </c>
      <c r="B3644" s="8" t="s">
        <v>340</v>
      </c>
      <c r="C3644" s="13" t="n">
        <v>0.0778672341120909</v>
      </c>
      <c r="D3644" s="13" t="n">
        <v>0.0693750000000008</v>
      </c>
      <c r="E3644" s="8" t="n">
        <f aca="false">IF(C3644&gt;=$B$4,1,0)</f>
        <v>0</v>
      </c>
      <c r="F3644" s="8" t="n">
        <f aca="false">IF(D3644&gt;=$B$4,1,0)</f>
        <v>0</v>
      </c>
      <c r="G3644" s="8" t="str">
        <f aca="false">IF(AND(E3644=1,F3644=1),"Both pay",IF(F3644=1,"Missed",IF(E3644=1,"False trigger","Neither")))</f>
        <v>Neither</v>
      </c>
    </row>
    <row r="3645" customFormat="false" ht="15" hidden="false" customHeight="false" outlineLevel="0" collapsed="false">
      <c r="A3645" s="8" t="n">
        <v>197</v>
      </c>
      <c r="B3645" s="8" t="s">
        <v>340</v>
      </c>
      <c r="C3645" s="13" t="n">
        <v>0.0046524522438247</v>
      </c>
      <c r="D3645" s="13" t="n">
        <v>0.0324999999999988</v>
      </c>
      <c r="E3645" s="8" t="n">
        <f aca="false">IF(C3645&gt;=$B$4,1,0)</f>
        <v>0</v>
      </c>
      <c r="F3645" s="8" t="n">
        <f aca="false">IF(D3645&gt;=$B$4,1,0)</f>
        <v>0</v>
      </c>
      <c r="G3645" s="8" t="str">
        <f aca="false">IF(AND(E3645=1,F3645=1),"Both pay",IF(F3645=1,"Missed",IF(E3645=1,"False trigger","Neither")))</f>
        <v>Neither</v>
      </c>
    </row>
    <row r="3646" customFormat="false" ht="15" hidden="false" customHeight="false" outlineLevel="0" collapsed="false">
      <c r="A3646" s="8" t="n">
        <v>198</v>
      </c>
      <c r="B3646" s="8" t="s">
        <v>340</v>
      </c>
      <c r="C3646" s="13" t="n">
        <v>0.0151120391688657</v>
      </c>
      <c r="D3646" s="13" t="n">
        <v>0.0018749999999982</v>
      </c>
      <c r="E3646" s="8" t="n">
        <f aca="false">IF(C3646&gt;=$B$4,1,0)</f>
        <v>0</v>
      </c>
      <c r="F3646" s="8" t="n">
        <f aca="false">IF(D3646&gt;=$B$4,1,0)</f>
        <v>0</v>
      </c>
      <c r="G3646" s="8" t="str">
        <f aca="false">IF(AND(E3646=1,F3646=1),"Both pay",IF(F3646=1,"Missed",IF(E3646=1,"False trigger","Neither")))</f>
        <v>Neither</v>
      </c>
    </row>
    <row r="3647" customFormat="false" ht="15" hidden="false" customHeight="false" outlineLevel="0" collapsed="false">
      <c r="A3647" s="8" t="n">
        <v>199</v>
      </c>
      <c r="B3647" s="8" t="s">
        <v>340</v>
      </c>
      <c r="C3647" s="13" t="n">
        <v>0.0246810271586426</v>
      </c>
      <c r="D3647" s="13" t="n">
        <v>0.0181249999999977</v>
      </c>
      <c r="E3647" s="8" t="n">
        <f aca="false">IF(C3647&gt;=$B$4,1,0)</f>
        <v>0</v>
      </c>
      <c r="F3647" s="8" t="n">
        <f aca="false">IF(D3647&gt;=$B$4,1,0)</f>
        <v>0</v>
      </c>
      <c r="G3647" s="8" t="str">
        <f aca="false">IF(AND(E3647=1,F3647=1),"Both pay",IF(F3647=1,"Missed",IF(E3647=1,"False trigger","Neither")))</f>
        <v>Neither</v>
      </c>
    </row>
    <row r="3648" customFormat="false" ht="15" hidden="false" customHeight="false" outlineLevel="0" collapsed="false">
      <c r="A3648" s="8" t="n">
        <v>202</v>
      </c>
      <c r="B3648" s="8" t="s">
        <v>340</v>
      </c>
      <c r="C3648" s="13" t="n">
        <v>0.452035258963377</v>
      </c>
      <c r="D3648" s="13" t="n">
        <v>0.0918750000000017</v>
      </c>
      <c r="E3648" s="8" t="n">
        <f aca="false">IF(C3648&gt;=$B$4,1,0)</f>
        <v>0</v>
      </c>
      <c r="F3648" s="8" t="n">
        <f aca="false">IF(D3648&gt;=$B$4,1,0)</f>
        <v>0</v>
      </c>
      <c r="G3648" s="8" t="str">
        <f aca="false">IF(AND(E3648=1,F3648=1),"Both pay",IF(F3648=1,"Missed",IF(E3648=1,"False trigger","Neither")))</f>
        <v>Neither</v>
      </c>
    </row>
    <row r="3649" customFormat="false" ht="15" hidden="false" customHeight="false" outlineLevel="0" collapsed="false">
      <c r="A3649" s="8" t="n">
        <v>203</v>
      </c>
      <c r="B3649" s="8" t="s">
        <v>340</v>
      </c>
      <c r="C3649" s="13" t="n">
        <v>0.72317457814723</v>
      </c>
      <c r="D3649" s="13" t="n">
        <v>0.0718749999999985</v>
      </c>
      <c r="E3649" s="8" t="n">
        <f aca="false">IF(C3649&gt;=$B$4,1,0)</f>
        <v>0</v>
      </c>
      <c r="F3649" s="8" t="n">
        <f aca="false">IF(D3649&gt;=$B$4,1,0)</f>
        <v>0</v>
      </c>
      <c r="G3649" s="8" t="str">
        <f aca="false">IF(AND(E3649=1,F3649=1),"Both pay",IF(F3649=1,"Missed",IF(E3649=1,"False trigger","Neither")))</f>
        <v>Neither</v>
      </c>
    </row>
    <row r="3650" customFormat="false" ht="15" hidden="false" customHeight="false" outlineLevel="0" collapsed="false">
      <c r="A3650" s="8" t="n">
        <v>204</v>
      </c>
      <c r="B3650" s="8" t="s">
        <v>340</v>
      </c>
      <c r="C3650" s="13" t="n">
        <v>0.977912795559646</v>
      </c>
      <c r="D3650" s="13" t="n">
        <v>0.142499999999998</v>
      </c>
      <c r="E3650" s="8" t="n">
        <f aca="false">IF(C3650&gt;=$B$4,1,0)</f>
        <v>0</v>
      </c>
      <c r="F3650" s="8" t="n">
        <f aca="false">IF(D3650&gt;=$B$4,1,0)</f>
        <v>0</v>
      </c>
      <c r="G3650" s="8" t="str">
        <f aca="false">IF(AND(E3650=1,F3650=1),"Both pay",IF(F3650=1,"Missed",IF(E3650=1,"False trigger","Neither")))</f>
        <v>Neither</v>
      </c>
    </row>
    <row r="3651" customFormat="false" ht="15" hidden="false" customHeight="false" outlineLevel="0" collapsed="false">
      <c r="A3651" s="8" t="n">
        <v>205</v>
      </c>
      <c r="B3651" s="8" t="s">
        <v>340</v>
      </c>
      <c r="C3651" s="13" t="n">
        <v>1.90502569513577</v>
      </c>
      <c r="D3651" s="13" t="n">
        <v>1.571875</v>
      </c>
      <c r="E3651" s="8" t="n">
        <f aca="false">IF(C3651&gt;=$B$4,1,0)</f>
        <v>0</v>
      </c>
      <c r="F3651" s="8" t="n">
        <f aca="false">IF(D3651&gt;=$B$4,1,0)</f>
        <v>0</v>
      </c>
      <c r="G3651" s="8" t="str">
        <f aca="false">IF(AND(E3651=1,F3651=1),"Both pay",IF(F3651=1,"Missed",IF(E3651=1,"False trigger","Neither")))</f>
        <v>Neither</v>
      </c>
    </row>
    <row r="3652" customFormat="false" ht="15" hidden="false" customHeight="false" outlineLevel="0" collapsed="false">
      <c r="A3652" s="8" t="n">
        <v>206</v>
      </c>
      <c r="B3652" s="8" t="s">
        <v>340</v>
      </c>
      <c r="C3652" s="13" t="n">
        <v>2.68234240152759</v>
      </c>
      <c r="D3652" s="13" t="n">
        <v>3.99625</v>
      </c>
      <c r="E3652" s="8" t="n">
        <f aca="false">IF(C3652&gt;=$B$4,1,0)</f>
        <v>0</v>
      </c>
      <c r="F3652" s="8" t="n">
        <f aca="false">IF(D3652&gt;=$B$4,1,0)</f>
        <v>0</v>
      </c>
      <c r="G3652" s="8" t="str">
        <f aca="false">IF(AND(E3652=1,F3652=1),"Both pay",IF(F3652=1,"Missed",IF(E3652=1,"False trigger","Neither")))</f>
        <v>Neither</v>
      </c>
    </row>
    <row r="3653" customFormat="false" ht="15" hidden="false" customHeight="false" outlineLevel="0" collapsed="false">
      <c r="A3653" s="8" t="n">
        <v>207</v>
      </c>
      <c r="B3653" s="8" t="s">
        <v>340</v>
      </c>
      <c r="C3653" s="13" t="n">
        <v>3.30407677230543</v>
      </c>
      <c r="D3653" s="13" t="n">
        <v>8.74125</v>
      </c>
      <c r="E3653" s="8" t="n">
        <f aca="false">IF(C3653&gt;=$B$4,1,0)</f>
        <v>0</v>
      </c>
      <c r="F3653" s="8" t="n">
        <f aca="false">IF(D3653&gt;=$B$4,1,0)</f>
        <v>0</v>
      </c>
      <c r="G3653" s="8" t="str">
        <f aca="false">IF(AND(E3653=1,F3653=1),"Both pay",IF(F3653=1,"Missed",IF(E3653=1,"False trigger","Neither")))</f>
        <v>Neither</v>
      </c>
    </row>
    <row r="3654" customFormat="false" ht="15" hidden="false" customHeight="false" outlineLevel="0" collapsed="false">
      <c r="A3654" s="8" t="n">
        <v>208</v>
      </c>
      <c r="B3654" s="8" t="s">
        <v>340</v>
      </c>
      <c r="C3654" s="13" t="n">
        <v>3.08391233903156</v>
      </c>
      <c r="D3654" s="13" t="n">
        <v>5.928125</v>
      </c>
      <c r="E3654" s="8" t="n">
        <f aca="false">IF(C3654&gt;=$B$4,1,0)</f>
        <v>0</v>
      </c>
      <c r="F3654" s="8" t="n">
        <f aca="false">IF(D3654&gt;=$B$4,1,0)</f>
        <v>0</v>
      </c>
      <c r="G3654" s="8" t="str">
        <f aca="false">IF(AND(E3654=1,F3654=1),"Both pay",IF(F3654=1,"Missed",IF(E3654=1,"False trigger","Neither")))</f>
        <v>Neither</v>
      </c>
    </row>
    <row r="3655" customFormat="false" ht="15" hidden="false" customHeight="false" outlineLevel="0" collapsed="false">
      <c r="A3655" s="8" t="n">
        <v>212</v>
      </c>
      <c r="B3655" s="8" t="s">
        <v>340</v>
      </c>
      <c r="C3655" s="13" t="n">
        <v>1.78138811562478</v>
      </c>
      <c r="D3655" s="13" t="n">
        <v>5.53125</v>
      </c>
      <c r="E3655" s="8" t="n">
        <f aca="false">IF(C3655&gt;=$B$4,1,0)</f>
        <v>0</v>
      </c>
      <c r="F3655" s="8" t="n">
        <f aca="false">IF(D3655&gt;=$B$4,1,0)</f>
        <v>0</v>
      </c>
      <c r="G3655" s="8" t="str">
        <f aca="false">IF(AND(E3655=1,F3655=1),"Both pay",IF(F3655=1,"Missed",IF(E3655=1,"False trigger","Neither")))</f>
        <v>Neither</v>
      </c>
    </row>
    <row r="3656" customFormat="false" ht="15" hidden="false" customHeight="false" outlineLevel="0" collapsed="false">
      <c r="A3656" s="8" t="n">
        <v>213</v>
      </c>
      <c r="B3656" s="8" t="s">
        <v>340</v>
      </c>
      <c r="C3656" s="13" t="n">
        <v>1.73328278075277</v>
      </c>
      <c r="D3656" s="13" t="n">
        <v>5.88</v>
      </c>
      <c r="E3656" s="8" t="n">
        <f aca="false">IF(C3656&gt;=$B$4,1,0)</f>
        <v>0</v>
      </c>
      <c r="F3656" s="8" t="n">
        <f aca="false">IF(D3656&gt;=$B$4,1,0)</f>
        <v>0</v>
      </c>
      <c r="G3656" s="8" t="str">
        <f aca="false">IF(AND(E3656=1,F3656=1),"Both pay",IF(F3656=1,"Missed",IF(E3656=1,"False trigger","Neither")))</f>
        <v>Neither</v>
      </c>
    </row>
    <row r="3657" customFormat="false" ht="15" hidden="false" customHeight="false" outlineLevel="0" collapsed="false">
      <c r="A3657" s="8" t="n">
        <v>214</v>
      </c>
      <c r="B3657" s="8" t="s">
        <v>340</v>
      </c>
      <c r="C3657" s="13" t="n">
        <v>1.72998715103817</v>
      </c>
      <c r="D3657" s="13" t="n">
        <v>2.415625</v>
      </c>
      <c r="E3657" s="8" t="n">
        <f aca="false">IF(C3657&gt;=$B$4,1,0)</f>
        <v>0</v>
      </c>
      <c r="F3657" s="8" t="n">
        <f aca="false">IF(D3657&gt;=$B$4,1,0)</f>
        <v>0</v>
      </c>
      <c r="G3657" s="8" t="str">
        <f aca="false">IF(AND(E3657=1,F3657=1),"Both pay",IF(F3657=1,"Missed",IF(E3657=1,"False trigger","Neither")))</f>
        <v>Neither</v>
      </c>
    </row>
    <row r="3658" customFormat="false" ht="15" hidden="false" customHeight="false" outlineLevel="0" collapsed="false">
      <c r="A3658" s="8" t="n">
        <v>215</v>
      </c>
      <c r="B3658" s="8" t="s">
        <v>340</v>
      </c>
      <c r="C3658" s="13" t="n">
        <v>1.74289470985075</v>
      </c>
      <c r="D3658" s="13" t="n">
        <v>6.09625</v>
      </c>
      <c r="E3658" s="8" t="n">
        <f aca="false">IF(C3658&gt;=$B$4,1,0)</f>
        <v>0</v>
      </c>
      <c r="F3658" s="8" t="n">
        <f aca="false">IF(D3658&gt;=$B$4,1,0)</f>
        <v>0</v>
      </c>
      <c r="G3658" s="8" t="str">
        <f aca="false">IF(AND(E3658=1,F3658=1),"Both pay",IF(F3658=1,"Missed",IF(E3658=1,"False trigger","Neither")))</f>
        <v>Neither</v>
      </c>
    </row>
    <row r="3659" customFormat="false" ht="15" hidden="false" customHeight="false" outlineLevel="0" collapsed="false">
      <c r="A3659" s="8" t="n">
        <v>218</v>
      </c>
      <c r="B3659" s="8" t="s">
        <v>340</v>
      </c>
      <c r="C3659" s="13" t="n">
        <v>1.11016170163881</v>
      </c>
      <c r="D3659" s="13" t="n">
        <v>0.876249999999999</v>
      </c>
      <c r="E3659" s="8" t="n">
        <f aca="false">IF(C3659&gt;=$B$4,1,0)</f>
        <v>0</v>
      </c>
      <c r="F3659" s="8" t="n">
        <f aca="false">IF(D3659&gt;=$B$4,1,0)</f>
        <v>0</v>
      </c>
      <c r="G3659" s="8" t="str">
        <f aca="false">IF(AND(E3659=1,F3659=1),"Both pay",IF(F3659=1,"Missed",IF(E3659=1,"False trigger","Neither")))</f>
        <v>Neither</v>
      </c>
    </row>
    <row r="3660" customFormat="false" ht="15" hidden="false" customHeight="false" outlineLevel="0" collapsed="false">
      <c r="A3660" s="8" t="n">
        <v>219</v>
      </c>
      <c r="B3660" s="8" t="s">
        <v>340</v>
      </c>
      <c r="C3660" s="13" t="n">
        <v>1.01158871219324</v>
      </c>
      <c r="D3660" s="13" t="n">
        <v>0.543750000000003</v>
      </c>
      <c r="E3660" s="8" t="n">
        <f aca="false">IF(C3660&gt;=$B$4,1,0)</f>
        <v>0</v>
      </c>
      <c r="F3660" s="8" t="n">
        <f aca="false">IF(D3660&gt;=$B$4,1,0)</f>
        <v>0</v>
      </c>
      <c r="G3660" s="8" t="str">
        <f aca="false">IF(AND(E3660=1,F3660=1),"Both pay",IF(F3660=1,"Missed",IF(E3660=1,"False trigger","Neither")))</f>
        <v>Neither</v>
      </c>
    </row>
    <row r="3661" customFormat="false" ht="15" hidden="false" customHeight="false" outlineLevel="0" collapsed="false">
      <c r="A3661" s="8" t="n">
        <v>220</v>
      </c>
      <c r="B3661" s="8" t="s">
        <v>340</v>
      </c>
      <c r="C3661" s="13" t="n">
        <v>0.973337124513492</v>
      </c>
      <c r="D3661" s="13" t="n">
        <v>0.92125</v>
      </c>
      <c r="E3661" s="8" t="n">
        <f aca="false">IF(C3661&gt;=$B$4,1,0)</f>
        <v>0</v>
      </c>
      <c r="F3661" s="8" t="n">
        <f aca="false">IF(D3661&gt;=$B$4,1,0)</f>
        <v>0</v>
      </c>
      <c r="G3661" s="8" t="str">
        <f aca="false">IF(AND(E3661=1,F3661=1),"Both pay",IF(F3661=1,"Missed",IF(E3661=1,"False trigger","Neither")))</f>
        <v>Neither</v>
      </c>
    </row>
    <row r="3662" customFormat="false" ht="15" hidden="false" customHeight="false" outlineLevel="0" collapsed="false">
      <c r="A3662" s="8" t="n">
        <v>221</v>
      </c>
      <c r="B3662" s="8" t="s">
        <v>340</v>
      </c>
      <c r="C3662" s="13" t="n">
        <v>0.763635741635742</v>
      </c>
      <c r="D3662" s="13" t="n">
        <v>0.411875000000002</v>
      </c>
      <c r="E3662" s="8" t="n">
        <f aca="false">IF(C3662&gt;=$B$4,1,0)</f>
        <v>0</v>
      </c>
      <c r="F3662" s="8" t="n">
        <f aca="false">IF(D3662&gt;=$B$4,1,0)</f>
        <v>0</v>
      </c>
      <c r="G3662" s="8" t="str">
        <f aca="false">IF(AND(E3662=1,F3662=1),"Both pay",IF(F3662=1,"Missed",IF(E3662=1,"False trigger","Neither")))</f>
        <v>Neither</v>
      </c>
    </row>
    <row r="3663" customFormat="false" ht="15" hidden="false" customHeight="false" outlineLevel="0" collapsed="false">
      <c r="A3663" s="8" t="n">
        <v>222</v>
      </c>
      <c r="B3663" s="8" t="s">
        <v>340</v>
      </c>
      <c r="C3663" s="13" t="n">
        <v>1.21126843988987</v>
      </c>
      <c r="D3663" s="13" t="n">
        <v>0.690624999999997</v>
      </c>
      <c r="E3663" s="8" t="n">
        <f aca="false">IF(C3663&gt;=$B$4,1,0)</f>
        <v>0</v>
      </c>
      <c r="F3663" s="8" t="n">
        <f aca="false">IF(D3663&gt;=$B$4,1,0)</f>
        <v>0</v>
      </c>
      <c r="G3663" s="8" t="str">
        <f aca="false">IF(AND(E3663=1,F3663=1),"Both pay",IF(F3663=1,"Missed",IF(E3663=1,"False trigger","Neither")))</f>
        <v>Neither</v>
      </c>
    </row>
    <row r="3664" customFormat="false" ht="15" hidden="false" customHeight="false" outlineLevel="0" collapsed="false">
      <c r="A3664" s="8" t="n">
        <v>223</v>
      </c>
      <c r="B3664" s="8" t="s">
        <v>340</v>
      </c>
      <c r="C3664" s="13" t="n">
        <v>1.0434302202863</v>
      </c>
      <c r="D3664" s="13" t="n">
        <v>2.064375</v>
      </c>
      <c r="E3664" s="8" t="n">
        <f aca="false">IF(C3664&gt;=$B$4,1,0)</f>
        <v>0</v>
      </c>
      <c r="F3664" s="8" t="n">
        <f aca="false">IF(D3664&gt;=$B$4,1,0)</f>
        <v>0</v>
      </c>
      <c r="G3664" s="8" t="str">
        <f aca="false">IF(AND(E3664=1,F3664=1),"Both pay",IF(F3664=1,"Missed",IF(E3664=1,"False trigger","Neither")))</f>
        <v>Neither</v>
      </c>
    </row>
    <row r="3665" customFormat="false" ht="15" hidden="false" customHeight="false" outlineLevel="0" collapsed="false">
      <c r="A3665" s="8" t="n">
        <v>224</v>
      </c>
      <c r="B3665" s="8" t="s">
        <v>340</v>
      </c>
      <c r="C3665" s="13" t="n">
        <v>1.53042978202783</v>
      </c>
      <c r="D3665" s="13" t="n">
        <v>2.4975</v>
      </c>
      <c r="E3665" s="8" t="n">
        <f aca="false">IF(C3665&gt;=$B$4,1,0)</f>
        <v>0</v>
      </c>
      <c r="F3665" s="8" t="n">
        <f aca="false">IF(D3665&gt;=$B$4,1,0)</f>
        <v>0</v>
      </c>
      <c r="G3665" s="8" t="str">
        <f aca="false">IF(AND(E3665=1,F3665=1),"Both pay",IF(F3665=1,"Missed",IF(E3665=1,"False trigger","Neither")))</f>
        <v>Neither</v>
      </c>
    </row>
    <row r="3666" customFormat="false" ht="15" hidden="false" customHeight="false" outlineLevel="0" collapsed="false">
      <c r="A3666" s="8" t="n">
        <v>232</v>
      </c>
      <c r="B3666" s="8" t="s">
        <v>340</v>
      </c>
      <c r="C3666" s="13" t="n">
        <v>0.872065457712633</v>
      </c>
      <c r="D3666" s="13" t="n">
        <v>0.633749999999999</v>
      </c>
      <c r="E3666" s="8" t="n">
        <f aca="false">IF(C3666&gt;=$B$4,1,0)</f>
        <v>0</v>
      </c>
      <c r="F3666" s="8" t="n">
        <f aca="false">IF(D3666&gt;=$B$4,1,0)</f>
        <v>0</v>
      </c>
      <c r="G3666" s="8" t="str">
        <f aca="false">IF(AND(E3666=1,F3666=1),"Both pay",IF(F3666=1,"Missed",IF(E3666=1,"False trigger","Neither")))</f>
        <v>Neither</v>
      </c>
    </row>
    <row r="3667" customFormat="false" ht="15" hidden="false" customHeight="false" outlineLevel="0" collapsed="false">
      <c r="A3667" s="8" t="n">
        <v>233</v>
      </c>
      <c r="B3667" s="8" t="s">
        <v>340</v>
      </c>
      <c r="C3667" s="13" t="n">
        <v>1.00790506125996</v>
      </c>
      <c r="D3667" s="13" t="n">
        <v>0.294374999999999</v>
      </c>
      <c r="E3667" s="8" t="n">
        <f aca="false">IF(C3667&gt;=$B$4,1,0)</f>
        <v>0</v>
      </c>
      <c r="F3667" s="8" t="n">
        <f aca="false">IF(D3667&gt;=$B$4,1,0)</f>
        <v>0</v>
      </c>
      <c r="G3667" s="8" t="str">
        <f aca="false">IF(AND(E3667=1,F3667=1),"Both pay",IF(F3667=1,"Missed",IF(E3667=1,"False trigger","Neither")))</f>
        <v>Neither</v>
      </c>
    </row>
    <row r="3668" customFormat="false" ht="15" hidden="false" customHeight="false" outlineLevel="0" collapsed="false">
      <c r="A3668" s="8" t="n">
        <v>234</v>
      </c>
      <c r="B3668" s="8" t="s">
        <v>340</v>
      </c>
      <c r="C3668" s="13" t="n">
        <v>1.42968085827359</v>
      </c>
      <c r="D3668" s="13" t="n">
        <v>0.459375000000001</v>
      </c>
      <c r="E3668" s="8" t="n">
        <f aca="false">IF(C3668&gt;=$B$4,1,0)</f>
        <v>0</v>
      </c>
      <c r="F3668" s="8" t="n">
        <f aca="false">IF(D3668&gt;=$B$4,1,0)</f>
        <v>0</v>
      </c>
      <c r="G3668" s="8" t="str">
        <f aca="false">IF(AND(E3668=1,F3668=1),"Both pay",IF(F3668=1,"Missed",IF(E3668=1,"False trigger","Neither")))</f>
        <v>Neither</v>
      </c>
    </row>
    <row r="3669" customFormat="false" ht="15" hidden="false" customHeight="false" outlineLevel="0" collapsed="false">
      <c r="A3669" s="8" t="n">
        <v>235</v>
      </c>
      <c r="B3669" s="8" t="s">
        <v>340</v>
      </c>
      <c r="C3669" s="13" t="n">
        <v>1.01194741146581</v>
      </c>
      <c r="D3669" s="13" t="n">
        <v>1.944375</v>
      </c>
      <c r="E3669" s="8" t="n">
        <f aca="false">IF(C3669&gt;=$B$4,1,0)</f>
        <v>0</v>
      </c>
      <c r="F3669" s="8" t="n">
        <f aca="false">IF(D3669&gt;=$B$4,1,0)</f>
        <v>0</v>
      </c>
      <c r="G3669" s="8" t="str">
        <f aca="false">IF(AND(E3669=1,F3669=1),"Both pay",IF(F3669=1,"Missed",IF(E3669=1,"False trigger","Neither")))</f>
        <v>Neither</v>
      </c>
    </row>
    <row r="3670" customFormat="false" ht="15" hidden="false" customHeight="false" outlineLevel="0" collapsed="false">
      <c r="A3670" s="8" t="n">
        <v>236</v>
      </c>
      <c r="B3670" s="8" t="s">
        <v>340</v>
      </c>
      <c r="C3670" s="13" t="n">
        <v>0.543571840111163</v>
      </c>
      <c r="D3670" s="13" t="n">
        <v>1.28625</v>
      </c>
      <c r="E3670" s="8" t="n">
        <f aca="false">IF(C3670&gt;=$B$4,1,0)</f>
        <v>0</v>
      </c>
      <c r="F3670" s="8" t="n">
        <f aca="false">IF(D3670&gt;=$B$4,1,0)</f>
        <v>0</v>
      </c>
      <c r="G3670" s="8" t="str">
        <f aca="false">IF(AND(E3670=1,F3670=1),"Both pay",IF(F3670=1,"Missed",IF(E3670=1,"False trigger","Neither")))</f>
        <v>Neither</v>
      </c>
    </row>
    <row r="3671" customFormat="false" ht="15" hidden="false" customHeight="false" outlineLevel="0" collapsed="false">
      <c r="A3671" s="8" t="n">
        <v>237</v>
      </c>
      <c r="B3671" s="8" t="s">
        <v>340</v>
      </c>
      <c r="C3671" s="13" t="n">
        <v>0.770029575671368</v>
      </c>
      <c r="D3671" s="13" t="n">
        <v>1.67125</v>
      </c>
      <c r="E3671" s="8" t="n">
        <f aca="false">IF(C3671&gt;=$B$4,1,0)</f>
        <v>0</v>
      </c>
      <c r="F3671" s="8" t="n">
        <f aca="false">IF(D3671&gt;=$B$4,1,0)</f>
        <v>0</v>
      </c>
      <c r="G3671" s="8" t="str">
        <f aca="false">IF(AND(E3671=1,F3671=1),"Both pay",IF(F3671=1,"Missed",IF(E3671=1,"False trigger","Neither")))</f>
        <v>Neither</v>
      </c>
    </row>
    <row r="3672" customFormat="false" ht="15" hidden="false" customHeight="false" outlineLevel="0" collapsed="false">
      <c r="A3672" s="8" t="n">
        <v>238</v>
      </c>
      <c r="B3672" s="8" t="s">
        <v>340</v>
      </c>
      <c r="C3672" s="13" t="n">
        <v>0.967354730836451</v>
      </c>
      <c r="D3672" s="13" t="n">
        <v>2.05125</v>
      </c>
      <c r="E3672" s="8" t="n">
        <f aca="false">IF(C3672&gt;=$B$4,1,0)</f>
        <v>0</v>
      </c>
      <c r="F3672" s="8" t="n">
        <f aca="false">IF(D3672&gt;=$B$4,1,0)</f>
        <v>0</v>
      </c>
      <c r="G3672" s="8" t="str">
        <f aca="false">IF(AND(E3672=1,F3672=1),"Both pay",IF(F3672=1,"Missed",IF(E3672=1,"False trigger","Neither")))</f>
        <v>Neither</v>
      </c>
    </row>
    <row r="3673" customFormat="false" ht="15" hidden="false" customHeight="false" outlineLevel="0" collapsed="false">
      <c r="A3673" s="8" t="n">
        <v>239</v>
      </c>
      <c r="B3673" s="8" t="s">
        <v>340</v>
      </c>
      <c r="C3673" s="13" t="n">
        <v>1.15091396543974</v>
      </c>
      <c r="D3673" s="13" t="n">
        <v>2.45625</v>
      </c>
      <c r="E3673" s="8" t="n">
        <f aca="false">IF(C3673&gt;=$B$4,1,0)</f>
        <v>0</v>
      </c>
      <c r="F3673" s="8" t="n">
        <f aca="false">IF(D3673&gt;=$B$4,1,0)</f>
        <v>0</v>
      </c>
      <c r="G3673" s="8" t="str">
        <f aca="false">IF(AND(E3673=1,F3673=1),"Both pay",IF(F3673=1,"Missed",IF(E3673=1,"False trigger","Neither")))</f>
        <v>Neither</v>
      </c>
    </row>
    <row r="3674" customFormat="false" ht="15" hidden="false" customHeight="false" outlineLevel="0" collapsed="false">
      <c r="A3674" s="8" t="n">
        <v>240</v>
      </c>
      <c r="B3674" s="8" t="s">
        <v>340</v>
      </c>
      <c r="C3674" s="13" t="n">
        <v>1.23197086345893</v>
      </c>
      <c r="D3674" s="13" t="n">
        <v>2.9375</v>
      </c>
      <c r="E3674" s="8" t="n">
        <f aca="false">IF(C3674&gt;=$B$4,1,0)</f>
        <v>0</v>
      </c>
      <c r="F3674" s="8" t="n">
        <f aca="false">IF(D3674&gt;=$B$4,1,0)</f>
        <v>0</v>
      </c>
      <c r="G3674" s="8" t="str">
        <f aca="false">IF(AND(E3674=1,F3674=1),"Both pay",IF(F3674=1,"Missed",IF(E3674=1,"False trigger","Neither")))</f>
        <v>Neither</v>
      </c>
    </row>
    <row r="3675" customFormat="false" ht="15" hidden="false" customHeight="false" outlineLevel="0" collapsed="false">
      <c r="A3675" s="8" t="n">
        <v>241</v>
      </c>
      <c r="B3675" s="8" t="s">
        <v>340</v>
      </c>
      <c r="C3675" s="13" t="n">
        <v>1.2966408646135</v>
      </c>
      <c r="D3675" s="13" t="n">
        <v>2.355625</v>
      </c>
      <c r="E3675" s="8" t="n">
        <f aca="false">IF(C3675&gt;=$B$4,1,0)</f>
        <v>0</v>
      </c>
      <c r="F3675" s="8" t="n">
        <f aca="false">IF(D3675&gt;=$B$4,1,0)</f>
        <v>0</v>
      </c>
      <c r="G3675" s="8" t="str">
        <f aca="false">IF(AND(E3675=1,F3675=1),"Both pay",IF(F3675=1,"Missed",IF(E3675=1,"False trigger","Neither")))</f>
        <v>Neither</v>
      </c>
    </row>
    <row r="3676" customFormat="false" ht="15" hidden="false" customHeight="false" outlineLevel="0" collapsed="false">
      <c r="A3676" s="8" t="n">
        <v>242</v>
      </c>
      <c r="B3676" s="8" t="s">
        <v>340</v>
      </c>
      <c r="C3676" s="13" t="n">
        <v>1.27101462402754</v>
      </c>
      <c r="D3676" s="13" t="n">
        <v>4.3775</v>
      </c>
      <c r="E3676" s="8" t="n">
        <f aca="false">IF(C3676&gt;=$B$4,1,0)</f>
        <v>0</v>
      </c>
      <c r="F3676" s="8" t="n">
        <f aca="false">IF(D3676&gt;=$B$4,1,0)</f>
        <v>0</v>
      </c>
      <c r="G3676" s="8" t="str">
        <f aca="false">IF(AND(E3676=1,F3676=1),"Both pay",IF(F3676=1,"Missed",IF(E3676=1,"False trigger","Neither")))</f>
        <v>Neither</v>
      </c>
    </row>
    <row r="3677" customFormat="false" ht="15" hidden="false" customHeight="false" outlineLevel="0" collapsed="false">
      <c r="A3677" s="8" t="n">
        <v>243</v>
      </c>
      <c r="B3677" s="8" t="s">
        <v>340</v>
      </c>
      <c r="C3677" s="13" t="n">
        <v>0.733693927322292</v>
      </c>
      <c r="D3677" s="13" t="n">
        <v>1.280625</v>
      </c>
      <c r="E3677" s="8" t="n">
        <f aca="false">IF(C3677&gt;=$B$4,1,0)</f>
        <v>0</v>
      </c>
      <c r="F3677" s="8" t="n">
        <f aca="false">IF(D3677&gt;=$B$4,1,0)</f>
        <v>0</v>
      </c>
      <c r="G3677" s="8" t="str">
        <f aca="false">IF(AND(E3677=1,F3677=1),"Both pay",IF(F3677=1,"Missed",IF(E3677=1,"False trigger","Neither")))</f>
        <v>Neither</v>
      </c>
    </row>
    <row r="3678" customFormat="false" ht="15" hidden="false" customHeight="false" outlineLevel="0" collapsed="false">
      <c r="A3678" s="8" t="n">
        <v>244</v>
      </c>
      <c r="B3678" s="8" t="s">
        <v>340</v>
      </c>
      <c r="C3678" s="13" t="n">
        <v>0.731006285059911</v>
      </c>
      <c r="D3678" s="13" t="n">
        <v>1.28875</v>
      </c>
      <c r="E3678" s="8" t="n">
        <f aca="false">IF(C3678&gt;=$B$4,1,0)</f>
        <v>0</v>
      </c>
      <c r="F3678" s="8" t="n">
        <f aca="false">IF(D3678&gt;=$B$4,1,0)</f>
        <v>0</v>
      </c>
      <c r="G3678" s="8" t="str">
        <f aca="false">IF(AND(E3678=1,F3678=1),"Both pay",IF(F3678=1,"Missed",IF(E3678=1,"False trigger","Neither")))</f>
        <v>Neither</v>
      </c>
    </row>
    <row r="3679" customFormat="false" ht="15" hidden="false" customHeight="false" outlineLevel="0" collapsed="false">
      <c r="A3679" s="8" t="n">
        <v>245</v>
      </c>
      <c r="B3679" s="8" t="s">
        <v>340</v>
      </c>
      <c r="C3679" s="13" t="n">
        <v>0.534376911095563</v>
      </c>
      <c r="D3679" s="13" t="n">
        <v>0.798749999999998</v>
      </c>
      <c r="E3679" s="8" t="n">
        <f aca="false">IF(C3679&gt;=$B$4,1,0)</f>
        <v>0</v>
      </c>
      <c r="F3679" s="8" t="n">
        <f aca="false">IF(D3679&gt;=$B$4,1,0)</f>
        <v>0</v>
      </c>
      <c r="G3679" s="8" t="str">
        <f aca="false">IF(AND(E3679=1,F3679=1),"Both pay",IF(F3679=1,"Missed",IF(E3679=1,"False trigger","Neither")))</f>
        <v>Neither</v>
      </c>
    </row>
    <row r="3680" customFormat="false" ht="15" hidden="false" customHeight="false" outlineLevel="0" collapsed="false">
      <c r="A3680" s="8" t="n">
        <v>246</v>
      </c>
      <c r="B3680" s="8" t="s">
        <v>340</v>
      </c>
      <c r="C3680" s="13" t="n">
        <v>0.379314524609537</v>
      </c>
      <c r="D3680" s="13" t="n">
        <v>0.392499999999998</v>
      </c>
      <c r="E3680" s="8" t="n">
        <f aca="false">IF(C3680&gt;=$B$4,1,0)</f>
        <v>0</v>
      </c>
      <c r="F3680" s="8" t="n">
        <f aca="false">IF(D3680&gt;=$B$4,1,0)</f>
        <v>0</v>
      </c>
      <c r="G3680" s="8" t="str">
        <f aca="false">IF(AND(E3680=1,F3680=1),"Both pay",IF(F3680=1,"Missed",IF(E3680=1,"False trigger","Neither")))</f>
        <v>Neither</v>
      </c>
    </row>
    <row r="3681" customFormat="false" ht="15" hidden="false" customHeight="false" outlineLevel="0" collapsed="false">
      <c r="A3681" s="8" t="n">
        <v>247</v>
      </c>
      <c r="B3681" s="8" t="s">
        <v>340</v>
      </c>
      <c r="C3681" s="13" t="n">
        <v>0.0876631267096747</v>
      </c>
      <c r="D3681" s="13" t="n">
        <v>0.0824999999999995</v>
      </c>
      <c r="E3681" s="8" t="n">
        <f aca="false">IF(C3681&gt;=$B$4,1,0)</f>
        <v>0</v>
      </c>
      <c r="F3681" s="8" t="n">
        <f aca="false">IF(D3681&gt;=$B$4,1,0)</f>
        <v>0</v>
      </c>
      <c r="G3681" s="8" t="str">
        <f aca="false">IF(AND(E3681=1,F3681=1),"Both pay",IF(F3681=1,"Missed",IF(E3681=1,"False trigger","Neither")))</f>
        <v>Neither</v>
      </c>
    </row>
    <row r="3682" customFormat="false" ht="15" hidden="false" customHeight="false" outlineLevel="0" collapsed="false">
      <c r="A3682" s="8" t="n">
        <v>248</v>
      </c>
      <c r="B3682" s="8" t="s">
        <v>340</v>
      </c>
      <c r="C3682" s="13" t="n">
        <v>0.0679994053452546</v>
      </c>
      <c r="D3682" s="13" t="n">
        <v>0.0287500000000004</v>
      </c>
      <c r="E3682" s="8" t="n">
        <f aca="false">IF(C3682&gt;=$B$4,1,0)</f>
        <v>0</v>
      </c>
      <c r="F3682" s="8" t="n">
        <f aca="false">IF(D3682&gt;=$B$4,1,0)</f>
        <v>0</v>
      </c>
      <c r="G3682" s="8" t="str">
        <f aca="false">IF(AND(E3682=1,F3682=1),"Both pay",IF(F3682=1,"Missed",IF(E3682=1,"False trigger","Neither")))</f>
        <v>Neither</v>
      </c>
    </row>
    <row r="3683" customFormat="false" ht="15" hidden="false" customHeight="false" outlineLevel="0" collapsed="false">
      <c r="A3683" s="8" t="n">
        <v>249</v>
      </c>
      <c r="B3683" s="8" t="s">
        <v>340</v>
      </c>
      <c r="C3683" s="13" t="n">
        <v>0.081567819017664</v>
      </c>
      <c r="D3683" s="13" t="n">
        <v>0.116875</v>
      </c>
      <c r="E3683" s="8" t="n">
        <f aca="false">IF(C3683&gt;=$B$4,1,0)</f>
        <v>0</v>
      </c>
      <c r="F3683" s="8" t="n">
        <f aca="false">IF(D3683&gt;=$B$4,1,0)</f>
        <v>0</v>
      </c>
      <c r="G3683" s="8" t="str">
        <f aca="false">IF(AND(E3683=1,F3683=1),"Both pay",IF(F3683=1,"Missed",IF(E3683=1,"False trigger","Neither")))</f>
        <v>Neither</v>
      </c>
    </row>
    <row r="3684" customFormat="false" ht="15" hidden="false" customHeight="false" outlineLevel="0" collapsed="false">
      <c r="A3684" s="8" t="n">
        <v>251</v>
      </c>
      <c r="B3684" s="8" t="s">
        <v>340</v>
      </c>
      <c r="C3684" s="13" t="n">
        <v>0.125147654345707</v>
      </c>
      <c r="D3684" s="13" t="n">
        <v>2.79625</v>
      </c>
      <c r="E3684" s="8" t="n">
        <f aca="false">IF(C3684&gt;=$B$4,1,0)</f>
        <v>0</v>
      </c>
      <c r="F3684" s="8" t="n">
        <f aca="false">IF(D3684&gt;=$B$4,1,0)</f>
        <v>0</v>
      </c>
      <c r="G3684" s="8" t="str">
        <f aca="false">IF(AND(E3684=1,F3684=1),"Both pay",IF(F3684=1,"Missed",IF(E3684=1,"False trigger","Neither")))</f>
        <v>Neither</v>
      </c>
    </row>
    <row r="3685" customFormat="false" ht="15" hidden="false" customHeight="false" outlineLevel="0" collapsed="false">
      <c r="A3685" s="8" t="n">
        <v>252</v>
      </c>
      <c r="B3685" s="8" t="s">
        <v>340</v>
      </c>
      <c r="C3685" s="13" t="n">
        <v>0.127731692889039</v>
      </c>
      <c r="D3685" s="13" t="n">
        <v>0.53125</v>
      </c>
      <c r="E3685" s="8" t="n">
        <f aca="false">IF(C3685&gt;=$B$4,1,0)</f>
        <v>0</v>
      </c>
      <c r="F3685" s="8" t="n">
        <f aca="false">IF(D3685&gt;=$B$4,1,0)</f>
        <v>0</v>
      </c>
      <c r="G3685" s="8" t="str">
        <f aca="false">IF(AND(E3685=1,F3685=1),"Both pay",IF(F3685=1,"Missed",IF(E3685=1,"False trigger","Neither")))</f>
        <v>Neither</v>
      </c>
    </row>
    <row r="3686" customFormat="false" ht="15" hidden="false" customHeight="false" outlineLevel="0" collapsed="false">
      <c r="A3686" s="8" t="n">
        <v>253</v>
      </c>
      <c r="B3686" s="8" t="s">
        <v>340</v>
      </c>
      <c r="C3686" s="13" t="n">
        <v>0.0645814229170689</v>
      </c>
      <c r="D3686" s="13" t="n">
        <v>0.158749999999998</v>
      </c>
      <c r="E3686" s="8" t="n">
        <f aca="false">IF(C3686&gt;=$B$4,1,0)</f>
        <v>0</v>
      </c>
      <c r="F3686" s="8" t="n">
        <f aca="false">IF(D3686&gt;=$B$4,1,0)</f>
        <v>0</v>
      </c>
      <c r="G3686" s="8" t="str">
        <f aca="false">IF(AND(E3686=1,F3686=1),"Both pay",IF(F3686=1,"Missed",IF(E3686=1,"False trigger","Neither")))</f>
        <v>Neither</v>
      </c>
    </row>
    <row r="3687" customFormat="false" ht="15" hidden="false" customHeight="false" outlineLevel="0" collapsed="false">
      <c r="A3687" s="8" t="n">
        <v>254</v>
      </c>
      <c r="B3687" s="8" t="s">
        <v>340</v>
      </c>
      <c r="C3687" s="13" t="n">
        <v>0.0206359682919838</v>
      </c>
      <c r="D3687" s="13" t="n">
        <v>0.0456250000000011</v>
      </c>
      <c r="E3687" s="8" t="n">
        <f aca="false">IF(C3687&gt;=$B$4,1,0)</f>
        <v>0</v>
      </c>
      <c r="F3687" s="8" t="n">
        <f aca="false">IF(D3687&gt;=$B$4,1,0)</f>
        <v>0</v>
      </c>
      <c r="G3687" s="8" t="str">
        <f aca="false">IF(AND(E3687=1,F3687=1),"Both pay",IF(F3687=1,"Missed",IF(E3687=1,"False trigger","Neither")))</f>
        <v>Neither</v>
      </c>
    </row>
    <row r="3688" customFormat="false" ht="15" hidden="false" customHeight="false" outlineLevel="0" collapsed="false">
      <c r="A3688" s="8" t="n">
        <v>255</v>
      </c>
      <c r="B3688" s="8" t="s">
        <v>340</v>
      </c>
      <c r="C3688" s="13" t="n">
        <v>0.0149405406882294</v>
      </c>
      <c r="D3688" s="13" t="n">
        <v>0.0131250000000022</v>
      </c>
      <c r="E3688" s="8" t="n">
        <f aca="false">IF(C3688&gt;=$B$4,1,0)</f>
        <v>0</v>
      </c>
      <c r="F3688" s="8" t="n">
        <f aca="false">IF(D3688&gt;=$B$4,1,0)</f>
        <v>0</v>
      </c>
      <c r="G3688" s="8" t="str">
        <f aca="false">IF(AND(E3688=1,F3688=1),"Both pay",IF(F3688=1,"Missed",IF(E3688=1,"False trigger","Neither")))</f>
        <v>Neither</v>
      </c>
    </row>
    <row r="3689" customFormat="false" ht="15" hidden="false" customHeight="false" outlineLevel="0" collapsed="false">
      <c r="A3689" s="8" t="n">
        <v>256</v>
      </c>
      <c r="B3689" s="8" t="s">
        <v>340</v>
      </c>
      <c r="C3689" s="13" t="n">
        <v>0.01755766049952</v>
      </c>
      <c r="D3689" s="13" t="n">
        <v>0.0118749999999998</v>
      </c>
      <c r="E3689" s="8" t="n">
        <f aca="false">IF(C3689&gt;=$B$4,1,0)</f>
        <v>0</v>
      </c>
      <c r="F3689" s="8" t="n">
        <f aca="false">IF(D3689&gt;=$B$4,1,0)</f>
        <v>0</v>
      </c>
      <c r="G3689" s="8" t="str">
        <f aca="false">IF(AND(E3689=1,F3689=1),"Both pay",IF(F3689=1,"Missed",IF(E3689=1,"False trigger","Neither")))</f>
        <v>Neither</v>
      </c>
    </row>
    <row r="3690" customFormat="false" ht="15" hidden="false" customHeight="false" outlineLevel="0" collapsed="false">
      <c r="A3690" s="8" t="n">
        <v>257</v>
      </c>
      <c r="B3690" s="8" t="s">
        <v>340</v>
      </c>
      <c r="C3690" s="13" t="n">
        <v>0.0219076879233099</v>
      </c>
      <c r="D3690" s="13" t="n">
        <v>0.0181250000000012</v>
      </c>
      <c r="E3690" s="8" t="n">
        <f aca="false">IF(C3690&gt;=$B$4,1,0)</f>
        <v>0</v>
      </c>
      <c r="F3690" s="8" t="n">
        <f aca="false">IF(D3690&gt;=$B$4,1,0)</f>
        <v>0</v>
      </c>
      <c r="G3690" s="8" t="str">
        <f aca="false">IF(AND(E3690=1,F3690=1),"Both pay",IF(F3690=1,"Missed",IF(E3690=1,"False trigger","Neither")))</f>
        <v>Neither</v>
      </c>
    </row>
    <row r="3691" customFormat="false" ht="15" hidden="false" customHeight="false" outlineLevel="0" collapsed="false">
      <c r="A3691" s="8" t="n">
        <v>258</v>
      </c>
      <c r="B3691" s="8" t="s">
        <v>340</v>
      </c>
      <c r="C3691" s="13" t="n">
        <v>0.0357284644489439</v>
      </c>
      <c r="D3691" s="13" t="n">
        <v>0.0500000000000007</v>
      </c>
      <c r="E3691" s="8" t="n">
        <f aca="false">IF(C3691&gt;=$B$4,1,0)</f>
        <v>0</v>
      </c>
      <c r="F3691" s="8" t="n">
        <f aca="false">IF(D3691&gt;=$B$4,1,0)</f>
        <v>0</v>
      </c>
      <c r="G3691" s="8" t="str">
        <f aca="false">IF(AND(E3691=1,F3691=1),"Both pay",IF(F3691=1,"Missed",IF(E3691=1,"False trigger","Neither")))</f>
        <v>Neither</v>
      </c>
    </row>
    <row r="3692" customFormat="false" ht="15" hidden="false" customHeight="false" outlineLevel="0" collapsed="false">
      <c r="A3692" s="8" t="n">
        <v>259</v>
      </c>
      <c r="B3692" s="8" t="s">
        <v>340</v>
      </c>
      <c r="C3692" s="13" t="n">
        <v>0.0423393380583618</v>
      </c>
      <c r="D3692" s="13" t="n">
        <v>0.0575000000000009</v>
      </c>
      <c r="E3692" s="8" t="n">
        <f aca="false">IF(C3692&gt;=$B$4,1,0)</f>
        <v>0</v>
      </c>
      <c r="F3692" s="8" t="n">
        <f aca="false">IF(D3692&gt;=$B$4,1,0)</f>
        <v>0</v>
      </c>
      <c r="G3692" s="8" t="str">
        <f aca="false">IF(AND(E3692=1,F3692=1),"Both pay",IF(F3692=1,"Missed",IF(E3692=1,"False trigger","Neither")))</f>
        <v>Neither</v>
      </c>
    </row>
    <row r="3693" customFormat="false" ht="15" hidden="false" customHeight="false" outlineLevel="0" collapsed="false">
      <c r="A3693" s="8" t="n">
        <v>260</v>
      </c>
      <c r="B3693" s="8" t="s">
        <v>340</v>
      </c>
      <c r="C3693" s="13" t="n">
        <v>0.30700925034882</v>
      </c>
      <c r="D3693" s="13" t="n">
        <v>0.0987499999999954</v>
      </c>
      <c r="E3693" s="8" t="n">
        <f aca="false">IF(C3693&gt;=$B$4,1,0)</f>
        <v>0</v>
      </c>
      <c r="F3693" s="8" t="n">
        <f aca="false">IF(D3693&gt;=$B$4,1,0)</f>
        <v>0</v>
      </c>
      <c r="G3693" s="8" t="str">
        <f aca="false">IF(AND(E3693=1,F3693=1),"Both pay",IF(F3693=1,"Missed",IF(E3693=1,"False trigger","Neither")))</f>
        <v>Neither</v>
      </c>
    </row>
    <row r="3694" customFormat="false" ht="15" hidden="false" customHeight="false" outlineLevel="0" collapsed="false">
      <c r="A3694" s="8" t="n">
        <v>261</v>
      </c>
      <c r="B3694" s="8" t="s">
        <v>340</v>
      </c>
      <c r="C3694" s="13" t="n">
        <v>0.627321979651505</v>
      </c>
      <c r="D3694" s="13" t="n">
        <v>0.0681249999999948</v>
      </c>
      <c r="E3694" s="8" t="n">
        <f aca="false">IF(C3694&gt;=$B$4,1,0)</f>
        <v>0</v>
      </c>
      <c r="F3694" s="8" t="n">
        <f aca="false">IF(D3694&gt;=$B$4,1,0)</f>
        <v>0</v>
      </c>
      <c r="G3694" s="8" t="str">
        <f aca="false">IF(AND(E3694=1,F3694=1),"Both pay",IF(F3694=1,"Missed",IF(E3694=1,"False trigger","Neither")))</f>
        <v>Neither</v>
      </c>
    </row>
    <row r="3695" customFormat="false" ht="15" hidden="false" customHeight="false" outlineLevel="0" collapsed="false">
      <c r="A3695" s="8" t="n">
        <v>262</v>
      </c>
      <c r="B3695" s="8" t="s">
        <v>340</v>
      </c>
      <c r="C3695" s="13" t="n">
        <v>0.651091769166918</v>
      </c>
      <c r="D3695" s="13" t="n">
        <v>0.169374999999995</v>
      </c>
      <c r="E3695" s="8" t="n">
        <f aca="false">IF(C3695&gt;=$B$4,1,0)</f>
        <v>0</v>
      </c>
      <c r="F3695" s="8" t="n">
        <f aca="false">IF(D3695&gt;=$B$4,1,0)</f>
        <v>0</v>
      </c>
      <c r="G3695" s="8" t="str">
        <f aca="false">IF(AND(E3695=1,F3695=1),"Both pay",IF(F3695=1,"Missed",IF(E3695=1,"False trigger","Neither")))</f>
        <v>Neither</v>
      </c>
    </row>
    <row r="3696" customFormat="false" ht="15" hidden="false" customHeight="false" outlineLevel="0" collapsed="false">
      <c r="A3696" s="8" t="n">
        <v>263</v>
      </c>
      <c r="B3696" s="8" t="s">
        <v>340</v>
      </c>
      <c r="C3696" s="13" t="n">
        <v>1.05189865764242</v>
      </c>
      <c r="D3696" s="13" t="n">
        <v>2.11625</v>
      </c>
      <c r="E3696" s="8" t="n">
        <f aca="false">IF(C3696&gt;=$B$4,1,0)</f>
        <v>0</v>
      </c>
      <c r="F3696" s="8" t="n">
        <f aca="false">IF(D3696&gt;=$B$4,1,0)</f>
        <v>0</v>
      </c>
      <c r="G3696" s="8" t="str">
        <f aca="false">IF(AND(E3696=1,F3696=1),"Both pay",IF(F3696=1,"Missed",IF(E3696=1,"False trigger","Neither")))</f>
        <v>Neither</v>
      </c>
    </row>
    <row r="3697" customFormat="false" ht="15" hidden="false" customHeight="false" outlineLevel="0" collapsed="false">
      <c r="A3697" s="8" t="n">
        <v>264</v>
      </c>
      <c r="B3697" s="8" t="s">
        <v>340</v>
      </c>
      <c r="C3697" s="13" t="n">
        <v>1.81344613036891</v>
      </c>
      <c r="D3697" s="13" t="n">
        <v>6.45375000000001</v>
      </c>
      <c r="E3697" s="8" t="n">
        <f aca="false">IF(C3697&gt;=$B$4,1,0)</f>
        <v>0</v>
      </c>
      <c r="F3697" s="8" t="n">
        <f aca="false">IF(D3697&gt;=$B$4,1,0)</f>
        <v>0</v>
      </c>
      <c r="G3697" s="8" t="str">
        <f aca="false">IF(AND(E3697=1,F3697=1),"Both pay",IF(F3697=1,"Missed",IF(E3697=1,"False trigger","Neither")))</f>
        <v>Neither</v>
      </c>
    </row>
    <row r="3698" customFormat="false" ht="15" hidden="false" customHeight="false" outlineLevel="0" collapsed="false">
      <c r="A3698" s="8" t="n">
        <v>266</v>
      </c>
      <c r="B3698" s="8" t="s">
        <v>340</v>
      </c>
      <c r="C3698" s="13" t="n">
        <v>2.03703611233964</v>
      </c>
      <c r="D3698" s="13" t="n">
        <v>1.82875</v>
      </c>
      <c r="E3698" s="8" t="n">
        <f aca="false">IF(C3698&gt;=$B$4,1,0)</f>
        <v>0</v>
      </c>
      <c r="F3698" s="8" t="n">
        <f aca="false">IF(D3698&gt;=$B$4,1,0)</f>
        <v>0</v>
      </c>
      <c r="G3698" s="8" t="str">
        <f aca="false">IF(AND(E3698=1,F3698=1),"Both pay",IF(F3698=1,"Missed",IF(E3698=1,"False trigger","Neither")))</f>
        <v>Neither</v>
      </c>
    </row>
    <row r="3699" customFormat="false" ht="15" hidden="false" customHeight="false" outlineLevel="0" collapsed="false">
      <c r="A3699" s="8" t="n">
        <v>267</v>
      </c>
      <c r="B3699" s="8" t="s">
        <v>340</v>
      </c>
      <c r="C3699" s="13" t="n">
        <v>1.18672840019447</v>
      </c>
      <c r="D3699" s="13" t="n">
        <v>2.215</v>
      </c>
      <c r="E3699" s="8" t="n">
        <f aca="false">IF(C3699&gt;=$B$4,1,0)</f>
        <v>0</v>
      </c>
      <c r="F3699" s="8" t="n">
        <f aca="false">IF(D3699&gt;=$B$4,1,0)</f>
        <v>0</v>
      </c>
      <c r="G3699" s="8" t="str">
        <f aca="false">IF(AND(E3699=1,F3699=1),"Both pay",IF(F3699=1,"Missed",IF(E3699=1,"False trigger","Neither")))</f>
        <v>Neither</v>
      </c>
    </row>
    <row r="3700" customFormat="false" ht="15" hidden="false" customHeight="false" outlineLevel="0" collapsed="false">
      <c r="A3700" s="8" t="n">
        <v>268</v>
      </c>
      <c r="B3700" s="8" t="s">
        <v>340</v>
      </c>
      <c r="C3700" s="13" t="n">
        <v>1.12622086052177</v>
      </c>
      <c r="D3700" s="13" t="n">
        <v>5.9725</v>
      </c>
      <c r="E3700" s="8" t="n">
        <f aca="false">IF(C3700&gt;=$B$4,1,0)</f>
        <v>0</v>
      </c>
      <c r="F3700" s="8" t="n">
        <f aca="false">IF(D3700&gt;=$B$4,1,0)</f>
        <v>0</v>
      </c>
      <c r="G3700" s="8" t="str">
        <f aca="false">IF(AND(E3700=1,F3700=1),"Both pay",IF(F3700=1,"Missed",IF(E3700=1,"False trigger","Neither")))</f>
        <v>Neither</v>
      </c>
    </row>
    <row r="3701" customFormat="false" ht="15" hidden="false" customHeight="false" outlineLevel="0" collapsed="false">
      <c r="A3701" s="8" t="n">
        <v>269</v>
      </c>
      <c r="B3701" s="8" t="s">
        <v>340</v>
      </c>
      <c r="C3701" s="13" t="n">
        <v>1.53210698984769</v>
      </c>
      <c r="D3701" s="13" t="n">
        <v>5.1575</v>
      </c>
      <c r="E3701" s="8" t="n">
        <f aca="false">IF(C3701&gt;=$B$4,1,0)</f>
        <v>0</v>
      </c>
      <c r="F3701" s="8" t="n">
        <f aca="false">IF(D3701&gt;=$B$4,1,0)</f>
        <v>0</v>
      </c>
      <c r="G3701" s="8" t="str">
        <f aca="false">IF(AND(E3701=1,F3701=1),"Both pay",IF(F3701=1,"Missed",IF(E3701=1,"False trigger","Neither")))</f>
        <v>Neither</v>
      </c>
    </row>
    <row r="3702" customFormat="false" ht="15" hidden="false" customHeight="false" outlineLevel="0" collapsed="false">
      <c r="A3702" s="8" t="n">
        <v>270</v>
      </c>
      <c r="B3702" s="8" t="s">
        <v>340</v>
      </c>
      <c r="C3702" s="13" t="n">
        <v>1.47189066504326</v>
      </c>
      <c r="D3702" s="13" t="n">
        <v>4.835</v>
      </c>
      <c r="E3702" s="8" t="n">
        <f aca="false">IF(C3702&gt;=$B$4,1,0)</f>
        <v>0</v>
      </c>
      <c r="F3702" s="8" t="n">
        <f aca="false">IF(D3702&gt;=$B$4,1,0)</f>
        <v>0</v>
      </c>
      <c r="G3702" s="8" t="str">
        <f aca="false">IF(AND(E3702=1,F3702=1),"Both pay",IF(F3702=1,"Missed",IF(E3702=1,"False trigger","Neither")))</f>
        <v>Neither</v>
      </c>
    </row>
    <row r="3703" customFormat="false" ht="15" hidden="false" customHeight="false" outlineLevel="0" collapsed="false">
      <c r="A3703" s="8" t="n">
        <v>271</v>
      </c>
      <c r="B3703" s="8" t="s">
        <v>340</v>
      </c>
      <c r="C3703" s="13" t="n">
        <v>1.71788192648641</v>
      </c>
      <c r="D3703" s="13" t="n">
        <v>2.75062499999999</v>
      </c>
      <c r="E3703" s="8" t="n">
        <f aca="false">IF(C3703&gt;=$B$4,1,0)</f>
        <v>0</v>
      </c>
      <c r="F3703" s="8" t="n">
        <f aca="false">IF(D3703&gt;=$B$4,1,0)</f>
        <v>0</v>
      </c>
      <c r="G3703" s="8" t="str">
        <f aca="false">IF(AND(E3703=1,F3703=1),"Both pay",IF(F3703=1,"Missed",IF(E3703=1,"False trigger","Neither")))</f>
        <v>Neither</v>
      </c>
    </row>
    <row r="3704" customFormat="false" ht="15" hidden="false" customHeight="false" outlineLevel="0" collapsed="false">
      <c r="A3704" s="8" t="n">
        <v>272</v>
      </c>
      <c r="B3704" s="8" t="s">
        <v>340</v>
      </c>
      <c r="C3704" s="13" t="n">
        <v>1.97010028623313</v>
      </c>
      <c r="D3704" s="13" t="n">
        <v>2.425</v>
      </c>
      <c r="E3704" s="8" t="n">
        <f aca="false">IF(C3704&gt;=$B$4,1,0)</f>
        <v>0</v>
      </c>
      <c r="F3704" s="8" t="n">
        <f aca="false">IF(D3704&gt;=$B$4,1,0)</f>
        <v>0</v>
      </c>
      <c r="G3704" s="8" t="str">
        <f aca="false">IF(AND(E3704=1,F3704=1),"Both pay",IF(F3704=1,"Missed",IF(E3704=1,"False trigger","Neither")))</f>
        <v>Neither</v>
      </c>
    </row>
    <row r="3705" customFormat="false" ht="15" hidden="false" customHeight="false" outlineLevel="0" collapsed="false">
      <c r="A3705" s="8" t="n">
        <v>273</v>
      </c>
      <c r="B3705" s="8" t="s">
        <v>340</v>
      </c>
      <c r="C3705" s="13" t="n">
        <v>1.87543460193317</v>
      </c>
      <c r="D3705" s="13" t="n">
        <v>2.97499999999999</v>
      </c>
      <c r="E3705" s="8" t="n">
        <f aca="false">IF(C3705&gt;=$B$4,1,0)</f>
        <v>0</v>
      </c>
      <c r="F3705" s="8" t="n">
        <f aca="false">IF(D3705&gt;=$B$4,1,0)</f>
        <v>0</v>
      </c>
      <c r="G3705" s="8" t="str">
        <f aca="false">IF(AND(E3705=1,F3705=1),"Both pay",IF(F3705=1,"Missed",IF(E3705=1,"False trigger","Neither")))</f>
        <v>Neither</v>
      </c>
    </row>
    <row r="3706" customFormat="false" ht="15" hidden="false" customHeight="false" outlineLevel="0" collapsed="false">
      <c r="A3706" s="8" t="n">
        <v>274</v>
      </c>
      <c r="B3706" s="8" t="s">
        <v>340</v>
      </c>
      <c r="C3706" s="13" t="n">
        <v>1.37907581132477</v>
      </c>
      <c r="D3706" s="13" t="n">
        <v>4.784375</v>
      </c>
      <c r="E3706" s="8" t="n">
        <f aca="false">IF(C3706&gt;=$B$4,1,0)</f>
        <v>0</v>
      </c>
      <c r="F3706" s="8" t="n">
        <f aca="false">IF(D3706&gt;=$B$4,1,0)</f>
        <v>0</v>
      </c>
      <c r="G3706" s="8" t="str">
        <f aca="false">IF(AND(E3706=1,F3706=1),"Both pay",IF(F3706=1,"Missed",IF(E3706=1,"False trigger","Neither")))</f>
        <v>Neither</v>
      </c>
    </row>
    <row r="3707" customFormat="false" ht="15" hidden="false" customHeight="false" outlineLevel="0" collapsed="false">
      <c r="A3707" s="8" t="n">
        <v>275</v>
      </c>
      <c r="B3707" s="8" t="s">
        <v>340</v>
      </c>
      <c r="C3707" s="13" t="n">
        <v>0.712196752510328</v>
      </c>
      <c r="D3707" s="13" t="n">
        <v>2.185625</v>
      </c>
      <c r="E3707" s="8" t="n">
        <f aca="false">IF(C3707&gt;=$B$4,1,0)</f>
        <v>0</v>
      </c>
      <c r="F3707" s="8" t="n">
        <f aca="false">IF(D3707&gt;=$B$4,1,0)</f>
        <v>0</v>
      </c>
      <c r="G3707" s="8" t="str">
        <f aca="false">IF(AND(E3707=1,F3707=1),"Both pay",IF(F3707=1,"Missed",IF(E3707=1,"False trigger","Neither")))</f>
        <v>Neither</v>
      </c>
    </row>
    <row r="3708" customFormat="false" ht="15" hidden="false" customHeight="false" outlineLevel="0" collapsed="false">
      <c r="A3708" s="8" t="n">
        <v>276</v>
      </c>
      <c r="B3708" s="8" t="s">
        <v>340</v>
      </c>
      <c r="C3708" s="13" t="n">
        <v>0.847943328702929</v>
      </c>
      <c r="D3708" s="13" t="n">
        <v>0.771874999999994</v>
      </c>
      <c r="E3708" s="8" t="n">
        <f aca="false">IF(C3708&gt;=$B$4,1,0)</f>
        <v>0</v>
      </c>
      <c r="F3708" s="8" t="n">
        <f aca="false">IF(D3708&gt;=$B$4,1,0)</f>
        <v>0</v>
      </c>
      <c r="G3708" s="8" t="str">
        <f aca="false">IF(AND(E3708=1,F3708=1),"Both pay",IF(F3708=1,"Missed",IF(E3708=1,"False trigger","Neither")))</f>
        <v>Neither</v>
      </c>
    </row>
    <row r="3709" customFormat="false" ht="15" hidden="false" customHeight="false" outlineLevel="0" collapsed="false">
      <c r="A3709" s="8" t="n">
        <v>277</v>
      </c>
      <c r="B3709" s="8" t="s">
        <v>340</v>
      </c>
      <c r="C3709" s="13" t="n">
        <v>1.02029369605637</v>
      </c>
      <c r="D3709" s="13" t="n">
        <v>1.316875</v>
      </c>
      <c r="E3709" s="8" t="n">
        <f aca="false">IF(C3709&gt;=$B$4,1,0)</f>
        <v>0</v>
      </c>
      <c r="F3709" s="8" t="n">
        <f aca="false">IF(D3709&gt;=$B$4,1,0)</f>
        <v>0</v>
      </c>
      <c r="G3709" s="8" t="str">
        <f aca="false">IF(AND(E3709=1,F3709=1),"Both pay",IF(F3709=1,"Missed",IF(E3709=1,"False trigger","Neither")))</f>
        <v>Neither</v>
      </c>
    </row>
    <row r="3710" customFormat="false" ht="15" hidden="false" customHeight="false" outlineLevel="0" collapsed="false">
      <c r="A3710" s="8" t="n">
        <v>278</v>
      </c>
      <c r="B3710" s="8" t="s">
        <v>340</v>
      </c>
      <c r="C3710" s="13" t="n">
        <v>0.949269466776382</v>
      </c>
      <c r="D3710" s="13" t="n">
        <v>1.570625</v>
      </c>
      <c r="E3710" s="8" t="n">
        <f aca="false">IF(C3710&gt;=$B$4,1,0)</f>
        <v>0</v>
      </c>
      <c r="F3710" s="8" t="n">
        <f aca="false">IF(D3710&gt;=$B$4,1,0)</f>
        <v>0</v>
      </c>
      <c r="G3710" s="8" t="str">
        <f aca="false">IF(AND(E3710=1,F3710=1),"Both pay",IF(F3710=1,"Missed",IF(E3710=1,"False trigger","Neither")))</f>
        <v>Neither</v>
      </c>
    </row>
    <row r="3711" customFormat="false" ht="15" hidden="false" customHeight="false" outlineLevel="0" collapsed="false">
      <c r="A3711" s="8" t="n">
        <v>281</v>
      </c>
      <c r="B3711" s="8" t="s">
        <v>340</v>
      </c>
      <c r="C3711" s="13" t="n">
        <v>2.59152594931502</v>
      </c>
      <c r="D3711" s="13" t="n">
        <v>2.26</v>
      </c>
      <c r="E3711" s="8" t="n">
        <f aca="false">IF(C3711&gt;=$B$4,1,0)</f>
        <v>0</v>
      </c>
      <c r="F3711" s="8" t="n">
        <f aca="false">IF(D3711&gt;=$B$4,1,0)</f>
        <v>0</v>
      </c>
      <c r="G3711" s="8" t="str">
        <f aca="false">IF(AND(E3711=1,F3711=1),"Both pay",IF(F3711=1,"Missed",IF(E3711=1,"False trigger","Neither")))</f>
        <v>Neither</v>
      </c>
    </row>
    <row r="3712" customFormat="false" ht="15" hidden="false" customHeight="false" outlineLevel="0" collapsed="false">
      <c r="A3712" s="8" t="n">
        <v>282</v>
      </c>
      <c r="B3712" s="8" t="s">
        <v>340</v>
      </c>
      <c r="C3712" s="13" t="n">
        <v>2.77400076330209</v>
      </c>
      <c r="D3712" s="13" t="n">
        <v>2.14</v>
      </c>
      <c r="E3712" s="8" t="n">
        <f aca="false">IF(C3712&gt;=$B$4,1,0)</f>
        <v>0</v>
      </c>
      <c r="F3712" s="8" t="n">
        <f aca="false">IF(D3712&gt;=$B$4,1,0)</f>
        <v>0</v>
      </c>
      <c r="G3712" s="8" t="str">
        <f aca="false">IF(AND(E3712=1,F3712=1),"Both pay",IF(F3712=1,"Missed",IF(E3712=1,"False trigger","Neither")))</f>
        <v>Neither</v>
      </c>
    </row>
    <row r="3713" customFormat="false" ht="15" hidden="false" customHeight="false" outlineLevel="0" collapsed="false">
      <c r="A3713" s="8" t="n">
        <v>283</v>
      </c>
      <c r="B3713" s="8" t="s">
        <v>340</v>
      </c>
      <c r="C3713" s="13" t="n">
        <v>3.14401324727992</v>
      </c>
      <c r="D3713" s="13" t="n">
        <v>2.74125</v>
      </c>
      <c r="E3713" s="8" t="n">
        <f aca="false">IF(C3713&gt;=$B$4,1,0)</f>
        <v>0</v>
      </c>
      <c r="F3713" s="8" t="n">
        <f aca="false">IF(D3713&gt;=$B$4,1,0)</f>
        <v>0</v>
      </c>
      <c r="G3713" s="8" t="str">
        <f aca="false">IF(AND(E3713=1,F3713=1),"Both pay",IF(F3713=1,"Missed",IF(E3713=1,"False trigger","Neither")))</f>
        <v>Neither</v>
      </c>
    </row>
    <row r="3714" customFormat="false" ht="15" hidden="false" customHeight="false" outlineLevel="0" collapsed="false">
      <c r="A3714" s="8" t="n">
        <v>288</v>
      </c>
      <c r="B3714" s="8" t="s">
        <v>340</v>
      </c>
      <c r="C3714" s="13" t="n">
        <v>1.01381345446264</v>
      </c>
      <c r="D3714" s="13" t="n">
        <v>0.603124999999999</v>
      </c>
      <c r="E3714" s="8" t="n">
        <f aca="false">IF(C3714&gt;=$B$4,1,0)</f>
        <v>0</v>
      </c>
      <c r="F3714" s="8" t="n">
        <f aca="false">IF(D3714&gt;=$B$4,1,0)</f>
        <v>0</v>
      </c>
      <c r="G3714" s="8" t="str">
        <f aca="false">IF(AND(E3714=1,F3714=1),"Both pay",IF(F3714=1,"Missed",IF(E3714=1,"False trigger","Neither")))</f>
        <v>Neither</v>
      </c>
    </row>
    <row r="3715" customFormat="false" ht="15" hidden="false" customHeight="false" outlineLevel="0" collapsed="false">
      <c r="A3715" s="8" t="n">
        <v>289</v>
      </c>
      <c r="B3715" s="8" t="s">
        <v>340</v>
      </c>
      <c r="C3715" s="13" t="n">
        <v>0.515188706042348</v>
      </c>
      <c r="D3715" s="13" t="n">
        <v>0.329375000000002</v>
      </c>
      <c r="E3715" s="8" t="n">
        <f aca="false">IF(C3715&gt;=$B$4,1,0)</f>
        <v>0</v>
      </c>
      <c r="F3715" s="8" t="n">
        <f aca="false">IF(D3715&gt;=$B$4,1,0)</f>
        <v>0</v>
      </c>
      <c r="G3715" s="8" t="str">
        <f aca="false">IF(AND(E3715=1,F3715=1),"Both pay",IF(F3715=1,"Missed",IF(E3715=1,"False trigger","Neither")))</f>
        <v>Neither</v>
      </c>
    </row>
    <row r="3716" customFormat="false" ht="15" hidden="false" customHeight="false" outlineLevel="0" collapsed="false">
      <c r="A3716" s="8" t="n">
        <v>290</v>
      </c>
      <c r="B3716" s="8" t="s">
        <v>340</v>
      </c>
      <c r="C3716" s="13" t="n">
        <v>0.408765223123527</v>
      </c>
      <c r="D3716" s="13" t="n">
        <v>0.256250000000001</v>
      </c>
      <c r="E3716" s="8" t="n">
        <f aca="false">IF(C3716&gt;=$B$4,1,0)</f>
        <v>0</v>
      </c>
      <c r="F3716" s="8" t="n">
        <f aca="false">IF(D3716&gt;=$B$4,1,0)</f>
        <v>0</v>
      </c>
      <c r="G3716" s="8" t="str">
        <f aca="false">IF(AND(E3716=1,F3716=1),"Both pay",IF(F3716=1,"Missed",IF(E3716=1,"False trigger","Neither")))</f>
        <v>Neither</v>
      </c>
    </row>
    <row r="3717" customFormat="false" ht="15" hidden="false" customHeight="false" outlineLevel="0" collapsed="false">
      <c r="A3717" s="8" t="n">
        <v>291</v>
      </c>
      <c r="B3717" s="8" t="s">
        <v>340</v>
      </c>
      <c r="C3717" s="13" t="n">
        <v>3.67256503429999</v>
      </c>
      <c r="D3717" s="13" t="n">
        <v>0.21875</v>
      </c>
      <c r="E3717" s="8" t="n">
        <f aca="false">IF(C3717&gt;=$B$4,1,0)</f>
        <v>0</v>
      </c>
      <c r="F3717" s="8" t="n">
        <f aca="false">IF(D3717&gt;=$B$4,1,0)</f>
        <v>0</v>
      </c>
      <c r="G3717" s="8" t="str">
        <f aca="false">IF(AND(E3717=1,F3717=1),"Both pay",IF(F3717=1,"Missed",IF(E3717=1,"False trigger","Neither")))</f>
        <v>Neither</v>
      </c>
    </row>
    <row r="3718" customFormat="false" ht="15" hidden="false" customHeight="false" outlineLevel="0" collapsed="false">
      <c r="A3718" s="8" t="n">
        <v>292</v>
      </c>
      <c r="B3718" s="8" t="s">
        <v>340</v>
      </c>
      <c r="C3718" s="13" t="n">
        <v>1.6777309348946</v>
      </c>
      <c r="D3718" s="13" t="n">
        <v>0.795</v>
      </c>
      <c r="E3718" s="8" t="n">
        <f aca="false">IF(C3718&gt;=$B$4,1,0)</f>
        <v>0</v>
      </c>
      <c r="F3718" s="8" t="n">
        <f aca="false">IF(D3718&gt;=$B$4,1,0)</f>
        <v>0</v>
      </c>
      <c r="G3718" s="8" t="str">
        <f aca="false">IF(AND(E3718=1,F3718=1),"Both pay",IF(F3718=1,"Missed",IF(E3718=1,"False trigger","Neither")))</f>
        <v>Neither</v>
      </c>
    </row>
    <row r="3719" customFormat="false" ht="15" hidden="false" customHeight="false" outlineLevel="0" collapsed="false">
      <c r="A3719" s="8" t="n">
        <v>293</v>
      </c>
      <c r="B3719" s="8" t="s">
        <v>340</v>
      </c>
      <c r="C3719" s="13" t="n">
        <v>0.355887879519733</v>
      </c>
      <c r="D3719" s="13" t="n">
        <v>0.453125</v>
      </c>
      <c r="E3719" s="8" t="n">
        <f aca="false">IF(C3719&gt;=$B$4,1,0)</f>
        <v>0</v>
      </c>
      <c r="F3719" s="8" t="n">
        <f aca="false">IF(D3719&gt;=$B$4,1,0)</f>
        <v>0</v>
      </c>
      <c r="G3719" s="8" t="str">
        <f aca="false">IF(AND(E3719=1,F3719=1),"Both pay",IF(F3719=1,"Missed",IF(E3719=1,"False trigger","Neither")))</f>
        <v>Neither</v>
      </c>
    </row>
    <row r="3720" customFormat="false" ht="15" hidden="false" customHeight="false" outlineLevel="0" collapsed="false">
      <c r="A3720" s="8" t="n">
        <v>294</v>
      </c>
      <c r="B3720" s="8" t="s">
        <v>340</v>
      </c>
      <c r="C3720" s="13" t="n">
        <v>0.505654483559601</v>
      </c>
      <c r="D3720" s="13" t="n">
        <v>0.73875</v>
      </c>
      <c r="E3720" s="8" t="n">
        <f aca="false">IF(C3720&gt;=$B$4,1,0)</f>
        <v>0</v>
      </c>
      <c r="F3720" s="8" t="n">
        <f aca="false">IF(D3720&gt;=$B$4,1,0)</f>
        <v>0</v>
      </c>
      <c r="G3720" s="8" t="str">
        <f aca="false">IF(AND(E3720=1,F3720=1),"Both pay",IF(F3720=1,"Missed",IF(E3720=1,"False trigger","Neither")))</f>
        <v>Neither</v>
      </c>
    </row>
    <row r="3721" customFormat="false" ht="15" hidden="false" customHeight="false" outlineLevel="0" collapsed="false">
      <c r="A3721" s="8" t="n">
        <v>295</v>
      </c>
      <c r="B3721" s="8" t="s">
        <v>340</v>
      </c>
      <c r="C3721" s="13" t="n">
        <v>0.907491426810296</v>
      </c>
      <c r="D3721" s="13" t="n">
        <v>1.729375</v>
      </c>
      <c r="E3721" s="8" t="n">
        <f aca="false">IF(C3721&gt;=$B$4,1,0)</f>
        <v>0</v>
      </c>
      <c r="F3721" s="8" t="n">
        <f aca="false">IF(D3721&gt;=$B$4,1,0)</f>
        <v>0</v>
      </c>
      <c r="G3721" s="8" t="str">
        <f aca="false">IF(AND(E3721=1,F3721=1),"Both pay",IF(F3721=1,"Missed",IF(E3721=1,"False trigger","Neither")))</f>
        <v>Neither</v>
      </c>
    </row>
    <row r="3722" customFormat="false" ht="15" hidden="false" customHeight="false" outlineLevel="0" collapsed="false">
      <c r="A3722" s="8" t="n">
        <v>296</v>
      </c>
      <c r="B3722" s="8" t="s">
        <v>340</v>
      </c>
      <c r="C3722" s="13" t="n">
        <v>1.11996512260315</v>
      </c>
      <c r="D3722" s="13" t="n">
        <v>1.7125</v>
      </c>
      <c r="E3722" s="8" t="n">
        <f aca="false">IF(C3722&gt;=$B$4,1,0)</f>
        <v>0</v>
      </c>
      <c r="F3722" s="8" t="n">
        <f aca="false">IF(D3722&gt;=$B$4,1,0)</f>
        <v>0</v>
      </c>
      <c r="G3722" s="8" t="str">
        <f aca="false">IF(AND(E3722=1,F3722=1),"Both pay",IF(F3722=1,"Missed",IF(E3722=1,"False trigger","Neither")))</f>
        <v>Neither</v>
      </c>
    </row>
    <row r="3723" customFormat="false" ht="15" hidden="false" customHeight="false" outlineLevel="0" collapsed="false">
      <c r="A3723" s="8" t="n">
        <v>297</v>
      </c>
      <c r="B3723" s="8" t="s">
        <v>340</v>
      </c>
      <c r="C3723" s="13" t="n">
        <v>1.19171126796034</v>
      </c>
      <c r="D3723" s="13" t="n">
        <v>2.605</v>
      </c>
      <c r="E3723" s="8" t="n">
        <f aca="false">IF(C3723&gt;=$B$4,1,0)</f>
        <v>0</v>
      </c>
      <c r="F3723" s="8" t="n">
        <f aca="false">IF(D3723&gt;=$B$4,1,0)</f>
        <v>0</v>
      </c>
      <c r="G3723" s="8" t="str">
        <f aca="false">IF(AND(E3723=1,F3723=1),"Both pay",IF(F3723=1,"Missed",IF(E3723=1,"False trigger","Neither")))</f>
        <v>Neither</v>
      </c>
    </row>
    <row r="3724" customFormat="false" ht="15" hidden="false" customHeight="false" outlineLevel="0" collapsed="false">
      <c r="A3724" s="8" t="n">
        <v>298</v>
      </c>
      <c r="B3724" s="8" t="s">
        <v>340</v>
      </c>
      <c r="C3724" s="13" t="n">
        <v>1.53923600670447</v>
      </c>
      <c r="D3724" s="13" t="n">
        <v>3.066875</v>
      </c>
      <c r="E3724" s="8" t="n">
        <f aca="false">IF(C3724&gt;=$B$4,1,0)</f>
        <v>0</v>
      </c>
      <c r="F3724" s="8" t="n">
        <f aca="false">IF(D3724&gt;=$B$4,1,0)</f>
        <v>0</v>
      </c>
      <c r="G3724" s="8" t="str">
        <f aca="false">IF(AND(E3724=1,F3724=1),"Both pay",IF(F3724=1,"Missed",IF(E3724=1,"False trigger","Neither")))</f>
        <v>Neither</v>
      </c>
    </row>
    <row r="3725" customFormat="false" ht="15" hidden="false" customHeight="false" outlineLevel="0" collapsed="false">
      <c r="A3725" s="8" t="n">
        <v>299</v>
      </c>
      <c r="B3725" s="8" t="s">
        <v>340</v>
      </c>
      <c r="C3725" s="13" t="n">
        <v>1.36931515638842</v>
      </c>
      <c r="D3725" s="13" t="n">
        <v>2.123125</v>
      </c>
      <c r="E3725" s="8" t="n">
        <f aca="false">IF(C3725&gt;=$B$4,1,0)</f>
        <v>0</v>
      </c>
      <c r="F3725" s="8" t="n">
        <f aca="false">IF(D3725&gt;=$B$4,1,0)</f>
        <v>0</v>
      </c>
      <c r="G3725" s="8" t="str">
        <f aca="false">IF(AND(E3725=1,F3725=1),"Both pay",IF(F3725=1,"Missed",IF(E3725=1,"False trigger","Neither")))</f>
        <v>Neither</v>
      </c>
    </row>
    <row r="3726" customFormat="false" ht="15" hidden="false" customHeight="false" outlineLevel="0" collapsed="false">
      <c r="A3726" s="8" t="n">
        <v>300</v>
      </c>
      <c r="B3726" s="8" t="s">
        <v>340</v>
      </c>
      <c r="C3726" s="13" t="n">
        <v>0.929294850007881</v>
      </c>
      <c r="D3726" s="13" t="n">
        <v>1.349375</v>
      </c>
      <c r="E3726" s="8" t="n">
        <f aca="false">IF(C3726&gt;=$B$4,1,0)</f>
        <v>0</v>
      </c>
      <c r="F3726" s="8" t="n">
        <f aca="false">IF(D3726&gt;=$B$4,1,0)</f>
        <v>0</v>
      </c>
      <c r="G3726" s="8" t="str">
        <f aca="false">IF(AND(E3726=1,F3726=1),"Both pay",IF(F3726=1,"Missed",IF(E3726=1,"False trigger","Neither")))</f>
        <v>Neither</v>
      </c>
    </row>
    <row r="3727" customFormat="false" ht="15" hidden="false" customHeight="false" outlineLevel="0" collapsed="false">
      <c r="A3727" s="8" t="n">
        <v>301</v>
      </c>
      <c r="B3727" s="8" t="s">
        <v>340</v>
      </c>
      <c r="C3727" s="13" t="n">
        <v>0.481998893492989</v>
      </c>
      <c r="D3727" s="13" t="n">
        <v>1.194375</v>
      </c>
      <c r="E3727" s="8" t="n">
        <f aca="false">IF(C3727&gt;=$B$4,1,0)</f>
        <v>0</v>
      </c>
      <c r="F3727" s="8" t="n">
        <f aca="false">IF(D3727&gt;=$B$4,1,0)</f>
        <v>0</v>
      </c>
      <c r="G3727" s="8" t="str">
        <f aca="false">IF(AND(E3727=1,F3727=1),"Both pay",IF(F3727=1,"Missed",IF(E3727=1,"False trigger","Neither")))</f>
        <v>Neither</v>
      </c>
    </row>
    <row r="3728" customFormat="false" ht="15" hidden="false" customHeight="false" outlineLevel="0" collapsed="false">
      <c r="A3728" s="8" t="n">
        <v>302</v>
      </c>
      <c r="B3728" s="8" t="s">
        <v>340</v>
      </c>
      <c r="C3728" s="13" t="n">
        <v>0.610983225829848</v>
      </c>
      <c r="D3728" s="13" t="n">
        <v>1.043125</v>
      </c>
      <c r="E3728" s="8" t="n">
        <f aca="false">IF(C3728&gt;=$B$4,1,0)</f>
        <v>0</v>
      </c>
      <c r="F3728" s="8" t="n">
        <f aca="false">IF(D3728&gt;=$B$4,1,0)</f>
        <v>0</v>
      </c>
      <c r="G3728" s="8" t="str">
        <f aca="false">IF(AND(E3728=1,F3728=1),"Both pay",IF(F3728=1,"Missed",IF(E3728=1,"False trigger","Neither")))</f>
        <v>Neither</v>
      </c>
    </row>
    <row r="3729" customFormat="false" ht="15" hidden="false" customHeight="false" outlineLevel="0" collapsed="false">
      <c r="A3729" s="8" t="n">
        <v>303</v>
      </c>
      <c r="B3729" s="8" t="s">
        <v>340</v>
      </c>
      <c r="C3729" s="13" t="n">
        <v>0.344382381146003</v>
      </c>
      <c r="D3729" s="13" t="n">
        <v>0.558125</v>
      </c>
      <c r="E3729" s="8" t="n">
        <f aca="false">IF(C3729&gt;=$B$4,1,0)</f>
        <v>0</v>
      </c>
      <c r="F3729" s="8" t="n">
        <f aca="false">IF(D3729&gt;=$B$4,1,0)</f>
        <v>0</v>
      </c>
      <c r="G3729" s="8" t="str">
        <f aca="false">IF(AND(E3729=1,F3729=1),"Both pay",IF(F3729=1,"Missed",IF(E3729=1,"False trigger","Neither")))</f>
        <v>Neither</v>
      </c>
    </row>
    <row r="3730" customFormat="false" ht="15" hidden="false" customHeight="false" outlineLevel="0" collapsed="false">
      <c r="A3730" s="8" t="n">
        <v>304</v>
      </c>
      <c r="B3730" s="8" t="s">
        <v>340</v>
      </c>
      <c r="C3730" s="13" t="n">
        <v>0.256299698641909</v>
      </c>
      <c r="D3730" s="13" t="n">
        <v>0.228750000000002</v>
      </c>
      <c r="E3730" s="8" t="n">
        <f aca="false">IF(C3730&gt;=$B$4,1,0)</f>
        <v>0</v>
      </c>
      <c r="F3730" s="8" t="n">
        <f aca="false">IF(D3730&gt;=$B$4,1,0)</f>
        <v>0</v>
      </c>
      <c r="G3730" s="8" t="str">
        <f aca="false">IF(AND(E3730=1,F3730=1),"Both pay",IF(F3730=1,"Missed",IF(E3730=1,"False trigger","Neither")))</f>
        <v>Neither</v>
      </c>
    </row>
    <row r="3731" customFormat="false" ht="15" hidden="false" customHeight="false" outlineLevel="0" collapsed="false">
      <c r="A3731" s="8" t="n">
        <v>305</v>
      </c>
      <c r="B3731" s="8" t="s">
        <v>340</v>
      </c>
      <c r="C3731" s="13" t="n">
        <v>0.140468343028505</v>
      </c>
      <c r="D3731" s="13" t="n">
        <v>0.0456250000000011</v>
      </c>
      <c r="E3731" s="8" t="n">
        <f aca="false">IF(C3731&gt;=$B$4,1,0)</f>
        <v>0</v>
      </c>
      <c r="F3731" s="8" t="n">
        <f aca="false">IF(D3731&gt;=$B$4,1,0)</f>
        <v>0</v>
      </c>
      <c r="G3731" s="8" t="str">
        <f aca="false">IF(AND(E3731=1,F3731=1),"Both pay",IF(F3731=1,"Missed",IF(E3731=1,"False trigger","Neither")))</f>
        <v>Neither</v>
      </c>
    </row>
    <row r="3732" customFormat="false" ht="15" hidden="false" customHeight="false" outlineLevel="0" collapsed="false">
      <c r="A3732" s="8" t="n">
        <v>306</v>
      </c>
      <c r="B3732" s="8" t="s">
        <v>340</v>
      </c>
      <c r="C3732" s="13" t="n">
        <v>0.252474491867412</v>
      </c>
      <c r="D3732" s="13" t="n">
        <v>0.0631249999999994</v>
      </c>
      <c r="E3732" s="8" t="n">
        <f aca="false">IF(C3732&gt;=$B$4,1,0)</f>
        <v>0</v>
      </c>
      <c r="F3732" s="8" t="n">
        <f aca="false">IF(D3732&gt;=$B$4,1,0)</f>
        <v>0</v>
      </c>
      <c r="G3732" s="8" t="str">
        <f aca="false">IF(AND(E3732=1,F3732=1),"Both pay",IF(F3732=1,"Missed",IF(E3732=1,"False trigger","Neither")))</f>
        <v>Neither</v>
      </c>
    </row>
    <row r="3733" customFormat="false" ht="15" hidden="false" customHeight="false" outlineLevel="0" collapsed="false">
      <c r="A3733" s="8" t="n">
        <v>310</v>
      </c>
      <c r="B3733" s="8" t="s">
        <v>340</v>
      </c>
      <c r="C3733" s="13" t="n">
        <v>0.0712955184248471</v>
      </c>
      <c r="D3733" s="13" t="n">
        <v>0.231249999999996</v>
      </c>
      <c r="E3733" s="8" t="n">
        <f aca="false">IF(C3733&gt;=$B$4,1,0)</f>
        <v>0</v>
      </c>
      <c r="F3733" s="8" t="n">
        <f aca="false">IF(D3733&gt;=$B$4,1,0)</f>
        <v>0</v>
      </c>
      <c r="G3733" s="8" t="str">
        <f aca="false">IF(AND(E3733=1,F3733=1),"Both pay",IF(F3733=1,"Missed",IF(E3733=1,"False trigger","Neither")))</f>
        <v>Neither</v>
      </c>
    </row>
    <row r="3734" customFormat="false" ht="15" hidden="false" customHeight="false" outlineLevel="0" collapsed="false">
      <c r="A3734" s="8" t="n">
        <v>311</v>
      </c>
      <c r="B3734" s="8" t="s">
        <v>340</v>
      </c>
      <c r="C3734" s="13" t="n">
        <v>0.0131089587628281</v>
      </c>
      <c r="D3734" s="13" t="n">
        <v>0.113124999999997</v>
      </c>
      <c r="E3734" s="8" t="n">
        <f aca="false">IF(C3734&gt;=$B$4,1,0)</f>
        <v>0</v>
      </c>
      <c r="F3734" s="8" t="n">
        <f aca="false">IF(D3734&gt;=$B$4,1,0)</f>
        <v>0</v>
      </c>
      <c r="G3734" s="8" t="str">
        <f aca="false">IF(AND(E3734=1,F3734=1),"Both pay",IF(F3734=1,"Missed",IF(E3734=1,"False trigger","Neither")))</f>
        <v>Neither</v>
      </c>
    </row>
    <row r="3735" customFormat="false" ht="15" hidden="false" customHeight="false" outlineLevel="0" collapsed="false">
      <c r="A3735" s="8" t="n">
        <v>312</v>
      </c>
      <c r="B3735" s="8" t="s">
        <v>340</v>
      </c>
      <c r="C3735" s="13" t="n">
        <v>0.0122665412844824</v>
      </c>
      <c r="D3735" s="13" t="n">
        <v>0.0587499999999998</v>
      </c>
      <c r="E3735" s="8" t="n">
        <f aca="false">IF(C3735&gt;=$B$4,1,0)</f>
        <v>0</v>
      </c>
      <c r="F3735" s="8" t="n">
        <f aca="false">IF(D3735&gt;=$B$4,1,0)</f>
        <v>0</v>
      </c>
      <c r="G3735" s="8" t="str">
        <f aca="false">IF(AND(E3735=1,F3735=1),"Both pay",IF(F3735=1,"Missed",IF(E3735=1,"False trigger","Neither")))</f>
        <v>Neither</v>
      </c>
    </row>
    <row r="3736" customFormat="false" ht="15" hidden="false" customHeight="false" outlineLevel="0" collapsed="false">
      <c r="A3736" s="8" t="n">
        <v>313</v>
      </c>
      <c r="B3736" s="8" t="s">
        <v>340</v>
      </c>
      <c r="C3736" s="13" t="n">
        <v>0.0193327586685434</v>
      </c>
      <c r="D3736" s="13" t="n">
        <v>0.0306250000000005</v>
      </c>
      <c r="E3736" s="8" t="n">
        <f aca="false">IF(C3736&gt;=$B$4,1,0)</f>
        <v>0</v>
      </c>
      <c r="F3736" s="8" t="n">
        <f aca="false">IF(D3736&gt;=$B$4,1,0)</f>
        <v>0</v>
      </c>
      <c r="G3736" s="8" t="str">
        <f aca="false">IF(AND(E3736=1,F3736=1),"Both pay",IF(F3736=1,"Missed",IF(E3736=1,"False trigger","Neither")))</f>
        <v>Neither</v>
      </c>
    </row>
    <row r="3737" customFormat="false" ht="15" hidden="false" customHeight="false" outlineLevel="0" collapsed="false">
      <c r="A3737" s="8" t="n">
        <v>314</v>
      </c>
      <c r="B3737" s="8" t="s">
        <v>340</v>
      </c>
      <c r="C3737" s="13" t="n">
        <v>0.0035770298825035</v>
      </c>
      <c r="D3737" s="13" t="n">
        <v>0.0293750000000017</v>
      </c>
      <c r="E3737" s="8" t="n">
        <f aca="false">IF(C3737&gt;=$B$4,1,0)</f>
        <v>0</v>
      </c>
      <c r="F3737" s="8" t="n">
        <f aca="false">IF(D3737&gt;=$B$4,1,0)</f>
        <v>0</v>
      </c>
      <c r="G3737" s="8" t="str">
        <f aca="false">IF(AND(E3737=1,F3737=1),"Both pay",IF(F3737=1,"Missed",IF(E3737=1,"False trigger","Neither")))</f>
        <v>Neither</v>
      </c>
    </row>
    <row r="3738" customFormat="false" ht="15" hidden="false" customHeight="false" outlineLevel="0" collapsed="false">
      <c r="A3738" s="8" t="n">
        <v>315</v>
      </c>
      <c r="B3738" s="8" t="s">
        <v>340</v>
      </c>
      <c r="C3738" s="13" t="n">
        <v>0.0356972593514193</v>
      </c>
      <c r="D3738" s="13" t="n">
        <v>0.0162499999999994</v>
      </c>
      <c r="E3738" s="8" t="n">
        <f aca="false">IF(C3738&gt;=$B$4,1,0)</f>
        <v>0</v>
      </c>
      <c r="F3738" s="8" t="n">
        <f aca="false">IF(D3738&gt;=$B$4,1,0)</f>
        <v>0</v>
      </c>
      <c r="G3738" s="8" t="str">
        <f aca="false">IF(AND(E3738=1,F3738=1),"Both pay",IF(F3738=1,"Missed",IF(E3738=1,"False trigger","Neither")))</f>
        <v>Neither</v>
      </c>
    </row>
    <row r="3739" customFormat="false" ht="15" hidden="false" customHeight="false" outlineLevel="0" collapsed="false">
      <c r="A3739" s="8" t="n">
        <v>316</v>
      </c>
      <c r="B3739" s="8" t="s">
        <v>340</v>
      </c>
      <c r="C3739" s="13" t="n">
        <v>0.0365460272555893</v>
      </c>
      <c r="D3739" s="13" t="n">
        <v>0.0706250000000032</v>
      </c>
      <c r="E3739" s="8" t="n">
        <f aca="false">IF(C3739&gt;=$B$4,1,0)</f>
        <v>0</v>
      </c>
      <c r="F3739" s="8" t="n">
        <f aca="false">IF(D3739&gt;=$B$4,1,0)</f>
        <v>0</v>
      </c>
      <c r="G3739" s="8" t="str">
        <f aca="false">IF(AND(E3739=1,F3739=1),"Both pay",IF(F3739=1,"Missed",IF(E3739=1,"False trigger","Neither")))</f>
        <v>Neither</v>
      </c>
    </row>
    <row r="3740" customFormat="false" ht="15" hidden="false" customHeight="false" outlineLevel="0" collapsed="false">
      <c r="A3740" s="8" t="n">
        <v>317</v>
      </c>
      <c r="B3740" s="8" t="s">
        <v>340</v>
      </c>
      <c r="C3740" s="13" t="n">
        <v>0.0067103970283071</v>
      </c>
      <c r="D3740" s="13" t="n">
        <v>0.0487499999999982</v>
      </c>
      <c r="E3740" s="8" t="n">
        <f aca="false">IF(C3740&gt;=$B$4,1,0)</f>
        <v>0</v>
      </c>
      <c r="F3740" s="8" t="n">
        <f aca="false">IF(D3740&gt;=$B$4,1,0)</f>
        <v>0</v>
      </c>
      <c r="G3740" s="8" t="str">
        <f aca="false">IF(AND(E3740=1,F3740=1),"Both pay",IF(F3740=1,"Missed",IF(E3740=1,"False trigger","Neither")))</f>
        <v>Neither</v>
      </c>
    </row>
    <row r="3741" customFormat="false" ht="15" hidden="false" customHeight="false" outlineLevel="0" collapsed="false">
      <c r="A3741" s="8" t="n">
        <v>318</v>
      </c>
      <c r="B3741" s="8" t="s">
        <v>340</v>
      </c>
      <c r="C3741" s="13" t="n">
        <v>0.0364756607521457</v>
      </c>
      <c r="D3741" s="13" t="n">
        <v>0.0856250000000002</v>
      </c>
      <c r="E3741" s="8" t="n">
        <f aca="false">IF(C3741&gt;=$B$4,1,0)</f>
        <v>0</v>
      </c>
      <c r="F3741" s="8" t="n">
        <f aca="false">IF(D3741&gt;=$B$4,1,0)</f>
        <v>0</v>
      </c>
      <c r="G3741" s="8" t="str">
        <f aca="false">IF(AND(E3741=1,F3741=1),"Both pay",IF(F3741=1,"Missed",IF(E3741=1,"False trigger","Neither")))</f>
        <v>Neither</v>
      </c>
    </row>
    <row r="3742" customFormat="false" ht="15" hidden="false" customHeight="false" outlineLevel="0" collapsed="false">
      <c r="A3742" s="8" t="n">
        <v>319</v>
      </c>
      <c r="B3742" s="8" t="s">
        <v>340</v>
      </c>
      <c r="C3742" s="13" t="n">
        <v>0.173932209904216</v>
      </c>
      <c r="D3742" s="13" t="n">
        <v>0.0674999999999954</v>
      </c>
      <c r="E3742" s="8" t="n">
        <f aca="false">IF(C3742&gt;=$B$4,1,0)</f>
        <v>0</v>
      </c>
      <c r="F3742" s="8" t="n">
        <f aca="false">IF(D3742&gt;=$B$4,1,0)</f>
        <v>0</v>
      </c>
      <c r="G3742" s="8" t="str">
        <f aca="false">IF(AND(E3742=1,F3742=1),"Both pay",IF(F3742=1,"Missed",IF(E3742=1,"False trigger","Neither")))</f>
        <v>Neither</v>
      </c>
    </row>
    <row r="3743" customFormat="false" ht="15" hidden="false" customHeight="false" outlineLevel="0" collapsed="false">
      <c r="A3743" s="8" t="n">
        <v>320</v>
      </c>
      <c r="B3743" s="8" t="s">
        <v>340</v>
      </c>
      <c r="C3743" s="13" t="n">
        <v>0.358082252818441</v>
      </c>
      <c r="D3743" s="13" t="n">
        <v>0.263750000000002</v>
      </c>
      <c r="E3743" s="8" t="n">
        <f aca="false">IF(C3743&gt;=$B$4,1,0)</f>
        <v>0</v>
      </c>
      <c r="F3743" s="8" t="n">
        <f aca="false">IF(D3743&gt;=$B$4,1,0)</f>
        <v>0</v>
      </c>
      <c r="G3743" s="8" t="str">
        <f aca="false">IF(AND(E3743=1,F3743=1),"Both pay",IF(F3743=1,"Missed",IF(E3743=1,"False trigger","Neither")))</f>
        <v>Neither</v>
      </c>
    </row>
    <row r="3744" customFormat="false" ht="15" hidden="false" customHeight="false" outlineLevel="0" collapsed="false">
      <c r="A3744" s="8" t="n">
        <v>321</v>
      </c>
      <c r="B3744" s="8" t="s">
        <v>340</v>
      </c>
      <c r="C3744" s="13" t="n">
        <v>1.34445940615498</v>
      </c>
      <c r="D3744" s="13" t="n">
        <v>1.17375</v>
      </c>
      <c r="E3744" s="8" t="n">
        <f aca="false">IF(C3744&gt;=$B$4,1,0)</f>
        <v>0</v>
      </c>
      <c r="F3744" s="8" t="n">
        <f aca="false">IF(D3744&gt;=$B$4,1,0)</f>
        <v>0</v>
      </c>
      <c r="G3744" s="8" t="str">
        <f aca="false">IF(AND(E3744=1,F3744=1),"Both pay",IF(F3744=1,"Missed",IF(E3744=1,"False trigger","Neither")))</f>
        <v>Neither</v>
      </c>
    </row>
    <row r="3745" customFormat="false" ht="15" hidden="false" customHeight="false" outlineLevel="0" collapsed="false">
      <c r="A3745" s="8" t="n">
        <v>322</v>
      </c>
      <c r="B3745" s="8" t="s">
        <v>340</v>
      </c>
      <c r="C3745" s="13" t="n">
        <v>3.20146191537627</v>
      </c>
      <c r="D3745" s="13" t="n">
        <v>3.7075</v>
      </c>
      <c r="E3745" s="8" t="n">
        <f aca="false">IF(C3745&gt;=$B$4,1,0)</f>
        <v>0</v>
      </c>
      <c r="F3745" s="8" t="n">
        <f aca="false">IF(D3745&gt;=$B$4,1,0)</f>
        <v>0</v>
      </c>
      <c r="G3745" s="8" t="str">
        <f aca="false">IF(AND(E3745=1,F3745=1),"Both pay",IF(F3745=1,"Missed",IF(E3745=1,"False trigger","Neither")))</f>
        <v>Neither</v>
      </c>
    </row>
    <row r="3746" customFormat="false" ht="15" hidden="false" customHeight="false" outlineLevel="0" collapsed="false">
      <c r="A3746" s="8" t="n">
        <v>323</v>
      </c>
      <c r="B3746" s="8" t="s">
        <v>340</v>
      </c>
      <c r="C3746" s="13" t="n">
        <v>3.87651319673492</v>
      </c>
      <c r="D3746" s="13" t="n">
        <v>1.755625</v>
      </c>
      <c r="E3746" s="8" t="n">
        <f aca="false">IF(C3746&gt;=$B$4,1,0)</f>
        <v>0</v>
      </c>
      <c r="F3746" s="8" t="n">
        <f aca="false">IF(D3746&gt;=$B$4,1,0)</f>
        <v>0</v>
      </c>
      <c r="G3746" s="8" t="str">
        <f aca="false">IF(AND(E3746=1,F3746=1),"Both pay",IF(F3746=1,"Missed",IF(E3746=1,"False trigger","Neither")))</f>
        <v>Neither</v>
      </c>
    </row>
    <row r="3747" customFormat="false" ht="15" hidden="false" customHeight="false" outlineLevel="0" collapsed="false">
      <c r="A3747" s="8" t="n">
        <v>324</v>
      </c>
      <c r="B3747" s="8" t="s">
        <v>340</v>
      </c>
      <c r="C3747" s="13" t="n">
        <v>1.14345080156963</v>
      </c>
      <c r="D3747" s="13" t="n">
        <v>1.581875</v>
      </c>
      <c r="E3747" s="8" t="n">
        <f aca="false">IF(C3747&gt;=$B$4,1,0)</f>
        <v>0</v>
      </c>
      <c r="F3747" s="8" t="n">
        <f aca="false">IF(D3747&gt;=$B$4,1,0)</f>
        <v>0</v>
      </c>
      <c r="G3747" s="8" t="str">
        <f aca="false">IF(AND(E3747=1,F3747=1),"Both pay",IF(F3747=1,"Missed",IF(E3747=1,"False trigger","Neither")))</f>
        <v>Neither</v>
      </c>
    </row>
    <row r="3748" customFormat="false" ht="15" hidden="false" customHeight="false" outlineLevel="0" collapsed="false">
      <c r="A3748" s="8" t="n">
        <v>325</v>
      </c>
      <c r="B3748" s="8" t="s">
        <v>340</v>
      </c>
      <c r="C3748" s="13" t="n">
        <v>1.08112338406423</v>
      </c>
      <c r="D3748" s="13" t="n">
        <v>2.4075</v>
      </c>
      <c r="E3748" s="8" t="n">
        <f aca="false">IF(C3748&gt;=$B$4,1,0)</f>
        <v>0</v>
      </c>
      <c r="F3748" s="8" t="n">
        <f aca="false">IF(D3748&gt;=$B$4,1,0)</f>
        <v>0</v>
      </c>
      <c r="G3748" s="8" t="str">
        <f aca="false">IF(AND(E3748=1,F3748=1),"Both pay",IF(F3748=1,"Missed",IF(E3748=1,"False trigger","Neither")))</f>
        <v>Neither</v>
      </c>
    </row>
    <row r="3749" customFormat="false" ht="15" hidden="false" customHeight="false" outlineLevel="0" collapsed="false">
      <c r="A3749" s="8" t="n">
        <v>326</v>
      </c>
      <c r="B3749" s="8" t="s">
        <v>340</v>
      </c>
      <c r="C3749" s="13" t="n">
        <v>1.06866079047076</v>
      </c>
      <c r="D3749" s="13" t="n">
        <v>3.349375</v>
      </c>
      <c r="E3749" s="8" t="n">
        <f aca="false">IF(C3749&gt;=$B$4,1,0)</f>
        <v>0</v>
      </c>
      <c r="F3749" s="8" t="n">
        <f aca="false">IF(D3749&gt;=$B$4,1,0)</f>
        <v>0</v>
      </c>
      <c r="G3749" s="8" t="str">
        <f aca="false">IF(AND(E3749=1,F3749=1),"Both pay",IF(F3749=1,"Missed",IF(E3749=1,"False trigger","Neither")))</f>
        <v>Neither</v>
      </c>
    </row>
    <row r="3750" customFormat="false" ht="15" hidden="false" customHeight="false" outlineLevel="0" collapsed="false">
      <c r="A3750" s="8" t="n">
        <v>328</v>
      </c>
      <c r="B3750" s="8" t="s">
        <v>340</v>
      </c>
      <c r="C3750" s="13" t="n">
        <v>2.08727669755172</v>
      </c>
      <c r="D3750" s="13" t="n">
        <v>3.47375</v>
      </c>
      <c r="E3750" s="8" t="n">
        <f aca="false">IF(C3750&gt;=$B$4,1,0)</f>
        <v>0</v>
      </c>
      <c r="F3750" s="8" t="n">
        <f aca="false">IF(D3750&gt;=$B$4,1,0)</f>
        <v>0</v>
      </c>
      <c r="G3750" s="8" t="str">
        <f aca="false">IF(AND(E3750=1,F3750=1),"Both pay",IF(F3750=1,"Missed",IF(E3750=1,"False trigger","Neither")))</f>
        <v>Neither</v>
      </c>
    </row>
    <row r="3751" customFormat="false" ht="15" hidden="false" customHeight="false" outlineLevel="0" collapsed="false">
      <c r="A3751" s="8" t="n">
        <v>329</v>
      </c>
      <c r="B3751" s="8" t="s">
        <v>340</v>
      </c>
      <c r="C3751" s="13" t="n">
        <v>2.48473236796649</v>
      </c>
      <c r="D3751" s="13" t="n">
        <v>2.393125</v>
      </c>
      <c r="E3751" s="8" t="n">
        <f aca="false">IF(C3751&gt;=$B$4,1,0)</f>
        <v>0</v>
      </c>
      <c r="F3751" s="8" t="n">
        <f aca="false">IF(D3751&gt;=$B$4,1,0)</f>
        <v>0</v>
      </c>
      <c r="G3751" s="8" t="str">
        <f aca="false">IF(AND(E3751=1,F3751=1),"Both pay",IF(F3751=1,"Missed",IF(E3751=1,"False trigger","Neither")))</f>
        <v>Neither</v>
      </c>
    </row>
    <row r="3752" customFormat="false" ht="15" hidden="false" customHeight="false" outlineLevel="0" collapsed="false">
      <c r="A3752" s="8" t="n">
        <v>330</v>
      </c>
      <c r="B3752" s="8" t="s">
        <v>340</v>
      </c>
      <c r="C3752" s="13" t="n">
        <v>2.29728341100296</v>
      </c>
      <c r="D3752" s="13" t="n">
        <v>2.91562500000001</v>
      </c>
      <c r="E3752" s="8" t="n">
        <f aca="false">IF(C3752&gt;=$B$4,1,0)</f>
        <v>0</v>
      </c>
      <c r="F3752" s="8" t="n">
        <f aca="false">IF(D3752&gt;=$B$4,1,0)</f>
        <v>0</v>
      </c>
      <c r="G3752" s="8" t="str">
        <f aca="false">IF(AND(E3752=1,F3752=1),"Both pay",IF(F3752=1,"Missed",IF(E3752=1,"False trigger","Neither")))</f>
        <v>Neither</v>
      </c>
    </row>
    <row r="3753" customFormat="false" ht="15" hidden="false" customHeight="false" outlineLevel="0" collapsed="false">
      <c r="A3753" s="8" t="n">
        <v>331</v>
      </c>
      <c r="B3753" s="8" t="s">
        <v>340</v>
      </c>
      <c r="C3753" s="13" t="n">
        <v>1.63076317116712</v>
      </c>
      <c r="D3753" s="13" t="n">
        <v>3.500625</v>
      </c>
      <c r="E3753" s="8" t="n">
        <f aca="false">IF(C3753&gt;=$B$4,1,0)</f>
        <v>0</v>
      </c>
      <c r="F3753" s="8" t="n">
        <f aca="false">IF(D3753&gt;=$B$4,1,0)</f>
        <v>0</v>
      </c>
      <c r="G3753" s="8" t="str">
        <f aca="false">IF(AND(E3753=1,F3753=1),"Both pay",IF(F3753=1,"Missed",IF(E3753=1,"False trigger","Neither")))</f>
        <v>Neither</v>
      </c>
    </row>
    <row r="3754" customFormat="false" ht="15" hidden="false" customHeight="false" outlineLevel="0" collapsed="false">
      <c r="A3754" s="8" t="n">
        <v>332</v>
      </c>
      <c r="B3754" s="8" t="s">
        <v>340</v>
      </c>
      <c r="C3754" s="13" t="n">
        <v>0.852563950589078</v>
      </c>
      <c r="D3754" s="13" t="n">
        <v>3.37875</v>
      </c>
      <c r="E3754" s="8" t="n">
        <f aca="false">IF(C3754&gt;=$B$4,1,0)</f>
        <v>0</v>
      </c>
      <c r="F3754" s="8" t="n">
        <f aca="false">IF(D3754&gt;=$B$4,1,0)</f>
        <v>0</v>
      </c>
      <c r="G3754" s="8" t="str">
        <f aca="false">IF(AND(E3754=1,F3754=1),"Both pay",IF(F3754=1,"Missed",IF(E3754=1,"False trigger","Neither")))</f>
        <v>Neither</v>
      </c>
    </row>
    <row r="3755" customFormat="false" ht="15" hidden="false" customHeight="false" outlineLevel="0" collapsed="false">
      <c r="A3755" s="8" t="n">
        <v>333</v>
      </c>
      <c r="B3755" s="8" t="s">
        <v>340</v>
      </c>
      <c r="C3755" s="13" t="n">
        <v>0.618582831101431</v>
      </c>
      <c r="D3755" s="13" t="n">
        <v>1.615</v>
      </c>
      <c r="E3755" s="8" t="n">
        <f aca="false">IF(C3755&gt;=$B$4,1,0)</f>
        <v>0</v>
      </c>
      <c r="F3755" s="8" t="n">
        <f aca="false">IF(D3755&gt;=$B$4,1,0)</f>
        <v>0</v>
      </c>
      <c r="G3755" s="8" t="str">
        <f aca="false">IF(AND(E3755=1,F3755=1),"Both pay",IF(F3755=1,"Missed",IF(E3755=1,"False trigger","Neither")))</f>
        <v>Neither</v>
      </c>
    </row>
    <row r="3756" customFormat="false" ht="15" hidden="false" customHeight="false" outlineLevel="0" collapsed="false">
      <c r="A3756" s="8" t="n">
        <v>334</v>
      </c>
      <c r="B3756" s="8" t="s">
        <v>340</v>
      </c>
      <c r="C3756" s="13" t="n">
        <v>0.85392640305356</v>
      </c>
      <c r="D3756" s="13" t="n">
        <v>1.50375</v>
      </c>
      <c r="E3756" s="8" t="n">
        <f aca="false">IF(C3756&gt;=$B$4,1,0)</f>
        <v>0</v>
      </c>
      <c r="F3756" s="8" t="n">
        <f aca="false">IF(D3756&gt;=$B$4,1,0)</f>
        <v>0</v>
      </c>
      <c r="G3756" s="8" t="str">
        <f aca="false">IF(AND(E3756=1,F3756=1),"Both pay",IF(F3756=1,"Missed",IF(E3756=1,"False trigger","Neither")))</f>
        <v>Neither</v>
      </c>
    </row>
    <row r="3757" customFormat="false" ht="15" hidden="false" customHeight="false" outlineLevel="0" collapsed="false">
      <c r="A3757" s="8" t="n">
        <v>337</v>
      </c>
      <c r="B3757" s="8" t="s">
        <v>340</v>
      </c>
      <c r="C3757" s="13" t="n">
        <v>3.06098663502399</v>
      </c>
      <c r="D3757" s="13" t="n">
        <v>1.72</v>
      </c>
      <c r="E3757" s="8" t="n">
        <f aca="false">IF(C3757&gt;=$B$4,1,0)</f>
        <v>0</v>
      </c>
      <c r="F3757" s="8" t="n">
        <f aca="false">IF(D3757&gt;=$B$4,1,0)</f>
        <v>0</v>
      </c>
      <c r="G3757" s="8" t="str">
        <f aca="false">IF(AND(E3757=1,F3757=1),"Both pay",IF(F3757=1,"Missed",IF(E3757=1,"False trigger","Neither")))</f>
        <v>Neither</v>
      </c>
    </row>
    <row r="3758" customFormat="false" ht="15" hidden="false" customHeight="false" outlineLevel="0" collapsed="false">
      <c r="A3758" s="8" t="n">
        <v>338</v>
      </c>
      <c r="B3758" s="8" t="s">
        <v>340</v>
      </c>
      <c r="C3758" s="13" t="n">
        <v>2.84142229202914</v>
      </c>
      <c r="D3758" s="13" t="n">
        <v>2.930625</v>
      </c>
      <c r="E3758" s="8" t="n">
        <f aca="false">IF(C3758&gt;=$B$4,1,0)</f>
        <v>0</v>
      </c>
      <c r="F3758" s="8" t="n">
        <f aca="false">IF(D3758&gt;=$B$4,1,0)</f>
        <v>0</v>
      </c>
      <c r="G3758" s="8" t="str">
        <f aca="false">IF(AND(E3758=1,F3758=1),"Both pay",IF(F3758=1,"Missed",IF(E3758=1,"False trigger","Neither")))</f>
        <v>Neither</v>
      </c>
    </row>
    <row r="3759" customFormat="false" ht="15" hidden="false" customHeight="false" outlineLevel="0" collapsed="false">
      <c r="A3759" s="8" t="n">
        <v>339</v>
      </c>
      <c r="B3759" s="8" t="s">
        <v>340</v>
      </c>
      <c r="C3759" s="13" t="n">
        <v>2.57080853387448</v>
      </c>
      <c r="D3759" s="13" t="n">
        <v>2.786875</v>
      </c>
      <c r="E3759" s="8" t="n">
        <f aca="false">IF(C3759&gt;=$B$4,1,0)</f>
        <v>0</v>
      </c>
      <c r="F3759" s="8" t="n">
        <f aca="false">IF(D3759&gt;=$B$4,1,0)</f>
        <v>0</v>
      </c>
      <c r="G3759" s="8" t="str">
        <f aca="false">IF(AND(E3759=1,F3759=1),"Both pay",IF(F3759=1,"Missed",IF(E3759=1,"False trigger","Neither")))</f>
        <v>Neither</v>
      </c>
    </row>
    <row r="3760" customFormat="false" ht="15" hidden="false" customHeight="false" outlineLevel="0" collapsed="false">
      <c r="A3760" s="8" t="n">
        <v>340</v>
      </c>
      <c r="B3760" s="8" t="s">
        <v>340</v>
      </c>
      <c r="C3760" s="13" t="n">
        <v>3.3118107039945</v>
      </c>
      <c r="D3760" s="13" t="n">
        <v>3.34625</v>
      </c>
      <c r="E3760" s="8" t="n">
        <f aca="false">IF(C3760&gt;=$B$4,1,0)</f>
        <v>0</v>
      </c>
      <c r="F3760" s="8" t="n">
        <f aca="false">IF(D3760&gt;=$B$4,1,0)</f>
        <v>0</v>
      </c>
      <c r="G3760" s="8" t="str">
        <f aca="false">IF(AND(E3760=1,F3760=1),"Both pay",IF(F3760=1,"Missed",IF(E3760=1,"False trigger","Neither")))</f>
        <v>Neither</v>
      </c>
    </row>
    <row r="3761" customFormat="false" ht="15" hidden="false" customHeight="false" outlineLevel="0" collapsed="false">
      <c r="A3761" s="8" t="n">
        <v>344</v>
      </c>
      <c r="B3761" s="8" t="s">
        <v>340</v>
      </c>
      <c r="C3761" s="13" t="n">
        <v>1.40144333425978</v>
      </c>
      <c r="D3761" s="13" t="n">
        <v>1.315625</v>
      </c>
      <c r="E3761" s="8" t="n">
        <f aca="false">IF(C3761&gt;=$B$4,1,0)</f>
        <v>0</v>
      </c>
      <c r="F3761" s="8" t="n">
        <f aca="false">IF(D3761&gt;=$B$4,1,0)</f>
        <v>0</v>
      </c>
      <c r="G3761" s="8" t="str">
        <f aca="false">IF(AND(E3761=1,F3761=1),"Both pay",IF(F3761=1,"Missed",IF(E3761=1,"False trigger","Neither")))</f>
        <v>Neither</v>
      </c>
    </row>
    <row r="3762" customFormat="false" ht="15" hidden="false" customHeight="false" outlineLevel="0" collapsed="false">
      <c r="A3762" s="8" t="n">
        <v>345</v>
      </c>
      <c r="B3762" s="8" t="s">
        <v>340</v>
      </c>
      <c r="C3762" s="13" t="n">
        <v>1.44011787437426</v>
      </c>
      <c r="D3762" s="13" t="n">
        <v>0.695625</v>
      </c>
      <c r="E3762" s="8" t="n">
        <f aca="false">IF(C3762&gt;=$B$4,1,0)</f>
        <v>0</v>
      </c>
      <c r="F3762" s="8" t="n">
        <f aca="false">IF(D3762&gt;=$B$4,1,0)</f>
        <v>0</v>
      </c>
      <c r="G3762" s="8" t="str">
        <f aca="false">IF(AND(E3762=1,F3762=1),"Both pay",IF(F3762=1,"Missed",IF(E3762=1,"False trigger","Neither")))</f>
        <v>Neither</v>
      </c>
    </row>
    <row r="3763" customFormat="false" ht="15" hidden="false" customHeight="false" outlineLevel="0" collapsed="false">
      <c r="A3763" s="8" t="n">
        <v>346</v>
      </c>
      <c r="B3763" s="8" t="s">
        <v>340</v>
      </c>
      <c r="C3763" s="13" t="n">
        <v>1.1251173355709</v>
      </c>
      <c r="D3763" s="13" t="n">
        <v>0.871874999999999</v>
      </c>
      <c r="E3763" s="8" t="n">
        <f aca="false">IF(C3763&gt;=$B$4,1,0)</f>
        <v>0</v>
      </c>
      <c r="F3763" s="8" t="n">
        <f aca="false">IF(D3763&gt;=$B$4,1,0)</f>
        <v>0</v>
      </c>
      <c r="G3763" s="8" t="str">
        <f aca="false">IF(AND(E3763=1,F3763=1),"Both pay",IF(F3763=1,"Missed",IF(E3763=1,"False trigger","Neither")))</f>
        <v>Neither</v>
      </c>
    </row>
    <row r="3764" customFormat="false" ht="15" hidden="false" customHeight="false" outlineLevel="0" collapsed="false">
      <c r="A3764" s="8" t="n">
        <v>347</v>
      </c>
      <c r="B3764" s="8" t="s">
        <v>340</v>
      </c>
      <c r="C3764" s="13" t="n">
        <v>0.930411588865248</v>
      </c>
      <c r="D3764" s="13" t="n">
        <v>0.272499999999997</v>
      </c>
      <c r="E3764" s="8" t="n">
        <f aca="false">IF(C3764&gt;=$B$4,1,0)</f>
        <v>0</v>
      </c>
      <c r="F3764" s="8" t="n">
        <f aca="false">IF(D3764&gt;=$B$4,1,0)</f>
        <v>0</v>
      </c>
      <c r="G3764" s="8" t="str">
        <f aca="false">IF(AND(E3764=1,F3764=1),"Both pay",IF(F3764=1,"Missed",IF(E3764=1,"False trigger","Neither")))</f>
        <v>Neither</v>
      </c>
    </row>
    <row r="3765" customFormat="false" ht="15" hidden="false" customHeight="false" outlineLevel="0" collapsed="false">
      <c r="A3765" s="8" t="n">
        <v>348</v>
      </c>
      <c r="B3765" s="8" t="s">
        <v>340</v>
      </c>
      <c r="C3765" s="13" t="n">
        <v>1.2592407769814</v>
      </c>
      <c r="D3765" s="13" t="n">
        <v>0.286249999999999</v>
      </c>
      <c r="E3765" s="8" t="n">
        <f aca="false">IF(C3765&gt;=$B$4,1,0)</f>
        <v>0</v>
      </c>
      <c r="F3765" s="8" t="n">
        <f aca="false">IF(D3765&gt;=$B$4,1,0)</f>
        <v>0</v>
      </c>
      <c r="G3765" s="8" t="str">
        <f aca="false">IF(AND(E3765=1,F3765=1),"Both pay",IF(F3765=1,"Missed",IF(E3765=1,"False trigger","Neither")))</f>
        <v>Neither</v>
      </c>
    </row>
    <row r="3766" customFormat="false" ht="15" hidden="false" customHeight="false" outlineLevel="0" collapsed="false">
      <c r="A3766" s="8" t="n">
        <v>349</v>
      </c>
      <c r="B3766" s="8" t="s">
        <v>340</v>
      </c>
      <c r="C3766" s="13" t="n">
        <v>0.864691004940175</v>
      </c>
      <c r="D3766" s="13" t="n">
        <v>0.370625</v>
      </c>
      <c r="E3766" s="8" t="n">
        <f aca="false">IF(C3766&gt;=$B$4,1,0)</f>
        <v>0</v>
      </c>
      <c r="F3766" s="8" t="n">
        <f aca="false">IF(D3766&gt;=$B$4,1,0)</f>
        <v>0</v>
      </c>
      <c r="G3766" s="8" t="str">
        <f aca="false">IF(AND(E3766=1,F3766=1),"Both pay",IF(F3766=1,"Missed",IF(E3766=1,"False trigger","Neither")))</f>
        <v>Neither</v>
      </c>
    </row>
    <row r="3767" customFormat="false" ht="15" hidden="false" customHeight="false" outlineLevel="0" collapsed="false">
      <c r="A3767" s="8" t="n">
        <v>350</v>
      </c>
      <c r="B3767" s="8" t="s">
        <v>340</v>
      </c>
      <c r="C3767" s="13" t="n">
        <v>0.38232800562858</v>
      </c>
      <c r="D3767" s="13" t="n">
        <v>0.63875</v>
      </c>
      <c r="E3767" s="8" t="n">
        <f aca="false">IF(C3767&gt;=$B$4,1,0)</f>
        <v>0</v>
      </c>
      <c r="F3767" s="8" t="n">
        <f aca="false">IF(D3767&gt;=$B$4,1,0)</f>
        <v>0</v>
      </c>
      <c r="G3767" s="8" t="str">
        <f aca="false">IF(AND(E3767=1,F3767=1),"Both pay",IF(F3767=1,"Missed",IF(E3767=1,"False trigger","Neither")))</f>
        <v>Neither</v>
      </c>
    </row>
    <row r="3768" customFormat="false" ht="15" hidden="false" customHeight="false" outlineLevel="0" collapsed="false">
      <c r="A3768" s="8" t="n">
        <v>351</v>
      </c>
      <c r="B3768" s="8" t="s">
        <v>340</v>
      </c>
      <c r="C3768" s="13" t="n">
        <v>0.478001382753597</v>
      </c>
      <c r="D3768" s="13" t="n">
        <v>0.38125</v>
      </c>
      <c r="E3768" s="8" t="n">
        <f aca="false">IF(C3768&gt;=$B$4,1,0)</f>
        <v>0</v>
      </c>
      <c r="F3768" s="8" t="n">
        <f aca="false">IF(D3768&gt;=$B$4,1,0)</f>
        <v>0</v>
      </c>
      <c r="G3768" s="8" t="str">
        <f aca="false">IF(AND(E3768=1,F3768=1),"Both pay",IF(F3768=1,"Missed",IF(E3768=1,"False trigger","Neither")))</f>
        <v>Neither</v>
      </c>
    </row>
    <row r="3769" customFormat="false" ht="15" hidden="false" customHeight="false" outlineLevel="0" collapsed="false">
      <c r="A3769" s="8" t="n">
        <v>352</v>
      </c>
      <c r="B3769" s="8" t="s">
        <v>340</v>
      </c>
      <c r="C3769" s="13" t="n">
        <v>0.726728775386468</v>
      </c>
      <c r="D3769" s="13" t="n">
        <v>0.985624999999999</v>
      </c>
      <c r="E3769" s="8" t="n">
        <f aca="false">IF(C3769&gt;=$B$4,1,0)</f>
        <v>0</v>
      </c>
      <c r="F3769" s="8" t="n">
        <f aca="false">IF(D3769&gt;=$B$4,1,0)</f>
        <v>0</v>
      </c>
      <c r="G3769" s="8" t="str">
        <f aca="false">IF(AND(E3769=1,F3769=1),"Both pay",IF(F3769=1,"Missed",IF(E3769=1,"False trigger","Neither")))</f>
        <v>Neither</v>
      </c>
    </row>
    <row r="3770" customFormat="false" ht="15" hidden="false" customHeight="false" outlineLevel="0" collapsed="false">
      <c r="A3770" s="8" t="n">
        <v>353</v>
      </c>
      <c r="B3770" s="8" t="s">
        <v>340</v>
      </c>
      <c r="C3770" s="13" t="n">
        <v>1.0926450497026</v>
      </c>
      <c r="D3770" s="13" t="n">
        <v>1.8375</v>
      </c>
      <c r="E3770" s="8" t="n">
        <f aca="false">IF(C3770&gt;=$B$4,1,0)</f>
        <v>0</v>
      </c>
      <c r="F3770" s="8" t="n">
        <f aca="false">IF(D3770&gt;=$B$4,1,0)</f>
        <v>0</v>
      </c>
      <c r="G3770" s="8" t="str">
        <f aca="false">IF(AND(E3770=1,F3770=1),"Both pay",IF(F3770=1,"Missed",IF(E3770=1,"False trigger","Neither")))</f>
        <v>Neither</v>
      </c>
    </row>
    <row r="3771" customFormat="false" ht="15" hidden="false" customHeight="false" outlineLevel="0" collapsed="false">
      <c r="A3771" s="8" t="n">
        <v>354</v>
      </c>
      <c r="B3771" s="8" t="s">
        <v>340</v>
      </c>
      <c r="C3771" s="13" t="n">
        <v>1.03306899251476</v>
      </c>
      <c r="D3771" s="13" t="n">
        <v>1.9675</v>
      </c>
      <c r="E3771" s="8" t="n">
        <f aca="false">IF(C3771&gt;=$B$4,1,0)</f>
        <v>0</v>
      </c>
      <c r="F3771" s="8" t="n">
        <f aca="false">IF(D3771&gt;=$B$4,1,0)</f>
        <v>0</v>
      </c>
      <c r="G3771" s="8" t="str">
        <f aca="false">IF(AND(E3771=1,F3771=1),"Both pay",IF(F3771=1,"Missed",IF(E3771=1,"False trigger","Neither")))</f>
        <v>Neither</v>
      </c>
    </row>
    <row r="3772" customFormat="false" ht="15" hidden="false" customHeight="false" outlineLevel="0" collapsed="false">
      <c r="A3772" s="8" t="n">
        <v>355</v>
      </c>
      <c r="B3772" s="8" t="s">
        <v>340</v>
      </c>
      <c r="C3772" s="13" t="n">
        <v>1.0684290722262</v>
      </c>
      <c r="D3772" s="13" t="n">
        <v>2.141875</v>
      </c>
      <c r="E3772" s="8" t="n">
        <f aca="false">IF(C3772&gt;=$B$4,1,0)</f>
        <v>0</v>
      </c>
      <c r="F3772" s="8" t="n">
        <f aca="false">IF(D3772&gt;=$B$4,1,0)</f>
        <v>0</v>
      </c>
      <c r="G3772" s="8" t="str">
        <f aca="false">IF(AND(E3772=1,F3772=1),"Both pay",IF(F3772=1,"Missed",IF(E3772=1,"False trigger","Neither")))</f>
        <v>Neither</v>
      </c>
    </row>
    <row r="3773" customFormat="false" ht="15" hidden="false" customHeight="false" outlineLevel="0" collapsed="false">
      <c r="A3773" s="8" t="n">
        <v>356</v>
      </c>
      <c r="B3773" s="8" t="s">
        <v>340</v>
      </c>
      <c r="C3773" s="13" t="n">
        <v>1.22080091328483</v>
      </c>
      <c r="D3773" s="13" t="n">
        <v>2.293125</v>
      </c>
      <c r="E3773" s="8" t="n">
        <f aca="false">IF(C3773&gt;=$B$4,1,0)</f>
        <v>0</v>
      </c>
      <c r="F3773" s="8" t="n">
        <f aca="false">IF(D3773&gt;=$B$4,1,0)</f>
        <v>0</v>
      </c>
      <c r="G3773" s="8" t="str">
        <f aca="false">IF(AND(E3773=1,F3773=1),"Both pay",IF(F3773=1,"Missed",IF(E3773=1,"False trigger","Neither")))</f>
        <v>Neither</v>
      </c>
    </row>
    <row r="3774" customFormat="false" ht="15" hidden="false" customHeight="false" outlineLevel="0" collapsed="false">
      <c r="A3774" s="8" t="n">
        <v>357</v>
      </c>
      <c r="B3774" s="8" t="s">
        <v>340</v>
      </c>
      <c r="C3774" s="13" t="n">
        <v>0.723916626161401</v>
      </c>
      <c r="D3774" s="13" t="n">
        <v>1.691875</v>
      </c>
      <c r="E3774" s="8" t="n">
        <f aca="false">IF(C3774&gt;=$B$4,1,0)</f>
        <v>0</v>
      </c>
      <c r="F3774" s="8" t="n">
        <f aca="false">IF(D3774&gt;=$B$4,1,0)</f>
        <v>0</v>
      </c>
      <c r="G3774" s="8" t="str">
        <f aca="false">IF(AND(E3774=1,F3774=1),"Both pay",IF(F3774=1,"Missed",IF(E3774=1,"False trigger","Neither")))</f>
        <v>Neither</v>
      </c>
    </row>
    <row r="3775" customFormat="false" ht="15" hidden="false" customHeight="false" outlineLevel="0" collapsed="false">
      <c r="A3775" s="8" t="n">
        <v>358</v>
      </c>
      <c r="B3775" s="8" t="s">
        <v>340</v>
      </c>
      <c r="C3775" s="13" t="n">
        <v>0.614886203591553</v>
      </c>
      <c r="D3775" s="13" t="n">
        <v>1.10125</v>
      </c>
      <c r="E3775" s="8" t="n">
        <f aca="false">IF(C3775&gt;=$B$4,1,0)</f>
        <v>0</v>
      </c>
      <c r="F3775" s="8" t="n">
        <f aca="false">IF(D3775&gt;=$B$4,1,0)</f>
        <v>0</v>
      </c>
      <c r="G3775" s="8" t="str">
        <f aca="false">IF(AND(E3775=1,F3775=1),"Both pay",IF(F3775=1,"Missed",IF(E3775=1,"False trigger","Neither")))</f>
        <v>Neither</v>
      </c>
    </row>
    <row r="3776" customFormat="false" ht="15" hidden="false" customHeight="false" outlineLevel="0" collapsed="false">
      <c r="A3776" s="8" t="n">
        <v>359</v>
      </c>
      <c r="B3776" s="8" t="s">
        <v>340</v>
      </c>
      <c r="C3776" s="13" t="n">
        <v>0.377207258565688</v>
      </c>
      <c r="D3776" s="13" t="n">
        <v>0.784375000000001</v>
      </c>
      <c r="E3776" s="8" t="n">
        <f aca="false">IF(C3776&gt;=$B$4,1,0)</f>
        <v>0</v>
      </c>
      <c r="F3776" s="8" t="n">
        <f aca="false">IF(D3776&gt;=$B$4,1,0)</f>
        <v>0</v>
      </c>
      <c r="G3776" s="8" t="str">
        <f aca="false">IF(AND(E3776=1,F3776=1),"Both pay",IF(F3776=1,"Missed",IF(E3776=1,"False trigger","Neither")))</f>
        <v>Neither</v>
      </c>
    </row>
    <row r="3777" customFormat="false" ht="15" hidden="false" customHeight="false" outlineLevel="0" collapsed="false">
      <c r="A3777" s="8" t="n">
        <v>360</v>
      </c>
      <c r="B3777" s="8" t="s">
        <v>340</v>
      </c>
      <c r="C3777" s="13" t="n">
        <v>0.338045170289819</v>
      </c>
      <c r="D3777" s="13" t="n">
        <v>0.46875</v>
      </c>
      <c r="E3777" s="8" t="n">
        <f aca="false">IF(C3777&gt;=$B$4,1,0)</f>
        <v>0</v>
      </c>
      <c r="F3777" s="8" t="n">
        <f aca="false">IF(D3777&gt;=$B$4,1,0)</f>
        <v>0</v>
      </c>
      <c r="G3777" s="8" t="str">
        <f aca="false">IF(AND(E3777=1,F3777=1),"Both pay",IF(F3777=1,"Missed",IF(E3777=1,"False trigger","Neither")))</f>
        <v>Neither</v>
      </c>
    </row>
    <row r="3778" customFormat="false" ht="15" hidden="false" customHeight="false" outlineLevel="0" collapsed="false">
      <c r="A3778" s="8" t="n">
        <v>361</v>
      </c>
      <c r="B3778" s="8" t="s">
        <v>340</v>
      </c>
      <c r="C3778" s="13" t="n">
        <v>0.315062379510914</v>
      </c>
      <c r="D3778" s="13" t="n">
        <v>0.220000000000001</v>
      </c>
      <c r="E3778" s="8" t="n">
        <f aca="false">IF(C3778&gt;=$B$4,1,0)</f>
        <v>0</v>
      </c>
      <c r="F3778" s="8" t="n">
        <f aca="false">IF(D3778&gt;=$B$4,1,0)</f>
        <v>0</v>
      </c>
      <c r="G3778" s="8" t="str">
        <f aca="false">IF(AND(E3778=1,F3778=1),"Both pay",IF(F3778=1,"Missed",IF(E3778=1,"False trigger","Neither")))</f>
        <v>Neither</v>
      </c>
    </row>
    <row r="3779" customFormat="false" ht="15" hidden="false" customHeight="false" outlineLevel="0" collapsed="false">
      <c r="A3779" s="8" t="n">
        <v>362</v>
      </c>
      <c r="B3779" s="8" t="s">
        <v>340</v>
      </c>
      <c r="C3779" s="13" t="n">
        <v>0.165379726523238</v>
      </c>
      <c r="D3779" s="13" t="n">
        <v>0.0662500000000001</v>
      </c>
      <c r="E3779" s="8" t="n">
        <f aca="false">IF(C3779&gt;=$B$4,1,0)</f>
        <v>0</v>
      </c>
      <c r="F3779" s="8" t="n">
        <f aca="false">IF(D3779&gt;=$B$4,1,0)</f>
        <v>0</v>
      </c>
      <c r="G3779" s="8" t="str">
        <f aca="false">IF(AND(E3779=1,F3779=1),"Both pay",IF(F3779=1,"Missed",IF(E3779=1,"False trigger","Neither")))</f>
        <v>Neither</v>
      </c>
    </row>
    <row r="3780" customFormat="false" ht="15" hidden="false" customHeight="false" outlineLevel="0" collapsed="false">
      <c r="A3780" s="8" t="n">
        <v>363</v>
      </c>
      <c r="B3780" s="8" t="s">
        <v>340</v>
      </c>
      <c r="C3780" s="13" t="n">
        <v>0.314507119094527</v>
      </c>
      <c r="D3780" s="13" t="n">
        <v>0.036249999999999</v>
      </c>
      <c r="E3780" s="8" t="n">
        <f aca="false">IF(C3780&gt;=$B$4,1,0)</f>
        <v>0</v>
      </c>
      <c r="F3780" s="8" t="n">
        <f aca="false">IF(D3780&gt;=$B$4,1,0)</f>
        <v>0</v>
      </c>
      <c r="G3780" s="8" t="str">
        <f aca="false">IF(AND(E3780=1,F3780=1),"Both pay",IF(F3780=1,"Missed",IF(E3780=1,"False trigger","Neither")))</f>
        <v>Neither</v>
      </c>
    </row>
    <row r="3781" customFormat="false" ht="15" hidden="false" customHeight="false" outlineLevel="0" collapsed="false">
      <c r="A3781" s="8" t="n">
        <v>364</v>
      </c>
      <c r="B3781" s="8" t="s">
        <v>340</v>
      </c>
      <c r="C3781" s="13" t="n">
        <v>0.305381761954386</v>
      </c>
      <c r="D3781" s="13" t="n">
        <v>0.289375</v>
      </c>
      <c r="E3781" s="8" t="n">
        <f aca="false">IF(C3781&gt;=$B$4,1,0)</f>
        <v>0</v>
      </c>
      <c r="F3781" s="8" t="n">
        <f aca="false">IF(D3781&gt;=$B$4,1,0)</f>
        <v>0</v>
      </c>
      <c r="G3781" s="8" t="str">
        <f aca="false">IF(AND(E3781=1,F3781=1),"Both pay",IF(F3781=1,"Missed",IF(E3781=1,"False trigger","Neither")))</f>
        <v>Neither</v>
      </c>
    </row>
    <row r="3782" customFormat="false" ht="15" hidden="false" customHeight="false" outlineLevel="0" collapsed="false">
      <c r="A3782" s="8" t="n">
        <v>368</v>
      </c>
      <c r="B3782" s="8" t="s">
        <v>340</v>
      </c>
      <c r="C3782" s="13" t="n">
        <v>0.0985287646002817</v>
      </c>
      <c r="D3782" s="13" t="n">
        <v>0.196874999999999</v>
      </c>
      <c r="E3782" s="8" t="n">
        <f aca="false">IF(C3782&gt;=$B$4,1,0)</f>
        <v>0</v>
      </c>
      <c r="F3782" s="8" t="n">
        <f aca="false">IF(D3782&gt;=$B$4,1,0)</f>
        <v>0</v>
      </c>
      <c r="G3782" s="8" t="str">
        <f aca="false">IF(AND(E3782=1,F3782=1),"Both pay",IF(F3782=1,"Missed",IF(E3782=1,"False trigger","Neither")))</f>
        <v>Neither</v>
      </c>
    </row>
    <row r="3783" customFormat="false" ht="15" hidden="false" customHeight="false" outlineLevel="0" collapsed="false">
      <c r="A3783" s="8" t="n">
        <v>369</v>
      </c>
      <c r="B3783" s="8" t="s">
        <v>340</v>
      </c>
      <c r="C3783" s="13" t="n">
        <v>0.0590039145659773</v>
      </c>
      <c r="D3783" s="13" t="n">
        <v>0.0981249999999995</v>
      </c>
      <c r="E3783" s="8" t="n">
        <f aca="false">IF(C3783&gt;=$B$4,1,0)</f>
        <v>0</v>
      </c>
      <c r="F3783" s="8" t="n">
        <f aca="false">IF(D3783&gt;=$B$4,1,0)</f>
        <v>0</v>
      </c>
      <c r="G3783" s="8" t="str">
        <f aca="false">IF(AND(E3783=1,F3783=1),"Both pay",IF(F3783=1,"Missed",IF(E3783=1,"False trigger","Neither")))</f>
        <v>Neither</v>
      </c>
    </row>
    <row r="3784" customFormat="false" ht="15" hidden="false" customHeight="false" outlineLevel="0" collapsed="false">
      <c r="A3784" s="8" t="n">
        <v>370</v>
      </c>
      <c r="B3784" s="8" t="s">
        <v>340</v>
      </c>
      <c r="C3784" s="13" t="n">
        <v>0.0246128419983868</v>
      </c>
      <c r="D3784" s="13" t="n">
        <v>0.0731250000000009</v>
      </c>
      <c r="E3784" s="8" t="n">
        <f aca="false">IF(C3784&gt;=$B$4,1,0)</f>
        <v>0</v>
      </c>
      <c r="F3784" s="8" t="n">
        <f aca="false">IF(D3784&gt;=$B$4,1,0)</f>
        <v>0</v>
      </c>
      <c r="G3784" s="8" t="str">
        <f aca="false">IF(AND(E3784=1,F3784=1),"Both pay",IF(F3784=1,"Missed",IF(E3784=1,"False trigger","Neither")))</f>
        <v>Neither</v>
      </c>
    </row>
    <row r="3785" customFormat="false" ht="15" hidden="false" customHeight="false" outlineLevel="0" collapsed="false">
      <c r="A3785" s="8" t="n">
        <v>371</v>
      </c>
      <c r="B3785" s="8" t="s">
        <v>340</v>
      </c>
      <c r="C3785" s="13" t="n">
        <v>0.0274019523778221</v>
      </c>
      <c r="D3785" s="13" t="n">
        <v>0.0749999999999992</v>
      </c>
      <c r="E3785" s="8" t="n">
        <f aca="false">IF(C3785&gt;=$B$4,1,0)</f>
        <v>0</v>
      </c>
      <c r="F3785" s="8" t="n">
        <f aca="false">IF(D3785&gt;=$B$4,1,0)</f>
        <v>0</v>
      </c>
      <c r="G3785" s="8" t="str">
        <f aca="false">IF(AND(E3785=1,F3785=1),"Both pay",IF(F3785=1,"Missed",IF(E3785=1,"False trigger","Neither")))</f>
        <v>Neither</v>
      </c>
    </row>
    <row r="3786" customFormat="false" ht="15" hidden="false" customHeight="false" outlineLevel="0" collapsed="false">
      <c r="A3786" s="8" t="n">
        <v>372</v>
      </c>
      <c r="B3786" s="8" t="s">
        <v>340</v>
      </c>
      <c r="C3786" s="13" t="n">
        <v>0.14298142236122</v>
      </c>
      <c r="D3786" s="13" t="n">
        <v>0.0587499999999998</v>
      </c>
      <c r="E3786" s="8" t="n">
        <f aca="false">IF(C3786&gt;=$B$4,1,0)</f>
        <v>0</v>
      </c>
      <c r="F3786" s="8" t="n">
        <f aca="false">IF(D3786&gt;=$B$4,1,0)</f>
        <v>0</v>
      </c>
      <c r="G3786" s="8" t="str">
        <f aca="false">IF(AND(E3786=1,F3786=1),"Both pay",IF(F3786=1,"Missed",IF(E3786=1,"False trigger","Neither")))</f>
        <v>Neither</v>
      </c>
    </row>
    <row r="3787" customFormat="false" ht="15" hidden="false" customHeight="false" outlineLevel="0" collapsed="false">
      <c r="A3787" s="8" t="n">
        <v>373</v>
      </c>
      <c r="B3787" s="8" t="s">
        <v>340</v>
      </c>
      <c r="C3787" s="13" t="n">
        <v>0.0891590263143626</v>
      </c>
      <c r="D3787" s="13" t="n">
        <v>0.0531250000000014</v>
      </c>
      <c r="E3787" s="8" t="n">
        <f aca="false">IF(C3787&gt;=$B$4,1,0)</f>
        <v>0</v>
      </c>
      <c r="F3787" s="8" t="n">
        <f aca="false">IF(D3787&gt;=$B$4,1,0)</f>
        <v>0</v>
      </c>
      <c r="G3787" s="8" t="str">
        <f aca="false">IF(AND(E3787=1,F3787=1),"Both pay",IF(F3787=1,"Missed",IF(E3787=1,"False trigger","Neither")))</f>
        <v>Neither</v>
      </c>
    </row>
    <row r="3788" customFormat="false" ht="15" hidden="false" customHeight="false" outlineLevel="0" collapsed="false">
      <c r="A3788" s="8" t="n">
        <v>374</v>
      </c>
      <c r="B3788" s="8" t="s">
        <v>340</v>
      </c>
      <c r="C3788" s="13" t="n">
        <v>0.0360917101325171</v>
      </c>
      <c r="D3788" s="13" t="n">
        <v>0.0337500000000012</v>
      </c>
      <c r="E3788" s="8" t="n">
        <f aca="false">IF(C3788&gt;=$B$4,1,0)</f>
        <v>0</v>
      </c>
      <c r="F3788" s="8" t="n">
        <f aca="false">IF(D3788&gt;=$B$4,1,0)</f>
        <v>0</v>
      </c>
      <c r="G3788" s="8" t="str">
        <f aca="false">IF(AND(E3788=1,F3788=1),"Both pay",IF(F3788=1,"Missed",IF(E3788=1,"False trigger","Neither")))</f>
        <v>Neither</v>
      </c>
    </row>
    <row r="3789" customFormat="false" ht="15" hidden="false" customHeight="false" outlineLevel="0" collapsed="false">
      <c r="A3789" s="8" t="n">
        <v>375</v>
      </c>
      <c r="B3789" s="8" t="s">
        <v>340</v>
      </c>
      <c r="C3789" s="13" t="n">
        <v>0.0478085781744397</v>
      </c>
      <c r="D3789" s="13" t="n">
        <v>0.0424999999999968</v>
      </c>
      <c r="E3789" s="8" t="n">
        <f aca="false">IF(C3789&gt;=$B$4,1,0)</f>
        <v>0</v>
      </c>
      <c r="F3789" s="8" t="n">
        <f aca="false">IF(D3789&gt;=$B$4,1,0)</f>
        <v>0</v>
      </c>
      <c r="G3789" s="8" t="str">
        <f aca="false">IF(AND(E3789=1,F3789=1),"Both pay",IF(F3789=1,"Missed",IF(E3789=1,"False trigger","Neither")))</f>
        <v>Neither</v>
      </c>
    </row>
    <row r="3790" customFormat="false" ht="15" hidden="false" customHeight="false" outlineLevel="0" collapsed="false">
      <c r="A3790" s="8" t="n">
        <v>376</v>
      </c>
      <c r="B3790" s="8" t="s">
        <v>340</v>
      </c>
      <c r="C3790" s="13" t="n">
        <v>0.187762466065749</v>
      </c>
      <c r="D3790" s="13" t="n">
        <v>0.116875</v>
      </c>
      <c r="E3790" s="8" t="n">
        <f aca="false">IF(C3790&gt;=$B$4,1,0)</f>
        <v>0</v>
      </c>
      <c r="F3790" s="8" t="n">
        <f aca="false">IF(D3790&gt;=$B$4,1,0)</f>
        <v>0</v>
      </c>
      <c r="G3790" s="8" t="str">
        <f aca="false">IF(AND(E3790=1,F3790=1),"Both pay",IF(F3790=1,"Missed",IF(E3790=1,"False trigger","Neither")))</f>
        <v>Neither</v>
      </c>
    </row>
    <row r="3791" customFormat="false" ht="15" hidden="false" customHeight="false" outlineLevel="0" collapsed="false">
      <c r="A3791" s="8" t="n">
        <v>377</v>
      </c>
      <c r="B3791" s="8" t="s">
        <v>340</v>
      </c>
      <c r="C3791" s="13" t="n">
        <v>0.332976356215376</v>
      </c>
      <c r="D3791" s="13" t="n">
        <v>0.0862499999999997</v>
      </c>
      <c r="E3791" s="8" t="n">
        <f aca="false">IF(C3791&gt;=$B$4,1,0)</f>
        <v>0</v>
      </c>
      <c r="F3791" s="8" t="n">
        <f aca="false">IF(D3791&gt;=$B$4,1,0)</f>
        <v>0</v>
      </c>
      <c r="G3791" s="8" t="str">
        <f aca="false">IF(AND(E3791=1,F3791=1),"Both pay",IF(F3791=1,"Missed",IF(E3791=1,"False trigger","Neither")))</f>
        <v>Neither</v>
      </c>
    </row>
    <row r="3792" customFormat="false" ht="15" hidden="false" customHeight="false" outlineLevel="0" collapsed="false">
      <c r="A3792" s="8" t="n">
        <v>378</v>
      </c>
      <c r="B3792" s="8" t="s">
        <v>340</v>
      </c>
      <c r="C3792" s="13" t="n">
        <v>1.35636881804959</v>
      </c>
      <c r="D3792" s="13" t="n">
        <v>0.344374999999999</v>
      </c>
      <c r="E3792" s="8" t="n">
        <f aca="false">IF(C3792&gt;=$B$4,1,0)</f>
        <v>0</v>
      </c>
      <c r="F3792" s="8" t="n">
        <f aca="false">IF(D3792&gt;=$B$4,1,0)</f>
        <v>0</v>
      </c>
      <c r="G3792" s="8" t="str">
        <f aca="false">IF(AND(E3792=1,F3792=1),"Both pay",IF(F3792=1,"Missed",IF(E3792=1,"False trigger","Neither")))</f>
        <v>Neither</v>
      </c>
    </row>
    <row r="3793" customFormat="false" ht="15" hidden="false" customHeight="false" outlineLevel="0" collapsed="false">
      <c r="A3793" s="8" t="n">
        <v>379</v>
      </c>
      <c r="B3793" s="8" t="s">
        <v>340</v>
      </c>
      <c r="C3793" s="13" t="n">
        <v>4.14277435470017</v>
      </c>
      <c r="D3793" s="13" t="n">
        <v>0.512499999999999</v>
      </c>
      <c r="E3793" s="8" t="n">
        <f aca="false">IF(C3793&gt;=$B$4,1,0)</f>
        <v>0</v>
      </c>
      <c r="F3793" s="8" t="n">
        <f aca="false">IF(D3793&gt;=$B$4,1,0)</f>
        <v>0</v>
      </c>
      <c r="G3793" s="8" t="str">
        <f aca="false">IF(AND(E3793=1,F3793=1),"Both pay",IF(F3793=1,"Missed",IF(E3793=1,"False trigger","Neither")))</f>
        <v>Neither</v>
      </c>
    </row>
    <row r="3794" customFormat="false" ht="15" hidden="false" customHeight="false" outlineLevel="0" collapsed="false">
      <c r="A3794" s="8" t="n">
        <v>380</v>
      </c>
      <c r="B3794" s="8" t="s">
        <v>340</v>
      </c>
      <c r="C3794" s="13" t="n">
        <v>7.89827229822854</v>
      </c>
      <c r="D3794" s="13" t="n">
        <v>1.2225</v>
      </c>
      <c r="E3794" s="8" t="n">
        <f aca="false">IF(C3794&gt;=$B$4,1,0)</f>
        <v>0</v>
      </c>
      <c r="F3794" s="8" t="n">
        <f aca="false">IF(D3794&gt;=$B$4,1,0)</f>
        <v>0</v>
      </c>
      <c r="G3794" s="8" t="str">
        <f aca="false">IF(AND(E3794=1,F3794=1),"Both pay",IF(F3794=1,"Missed",IF(E3794=1,"False trigger","Neither")))</f>
        <v>Neither</v>
      </c>
    </row>
    <row r="3795" customFormat="false" ht="15" hidden="false" customHeight="false" outlineLevel="0" collapsed="false">
      <c r="A3795" s="8" t="n">
        <v>381</v>
      </c>
      <c r="B3795" s="8" t="s">
        <v>340</v>
      </c>
      <c r="C3795" s="13" t="n">
        <v>4.49787535274363</v>
      </c>
      <c r="D3795" s="13" t="n">
        <v>1.819375</v>
      </c>
      <c r="E3795" s="8" t="n">
        <f aca="false">IF(C3795&gt;=$B$4,1,0)</f>
        <v>0</v>
      </c>
      <c r="F3795" s="8" t="n">
        <f aca="false">IF(D3795&gt;=$B$4,1,0)</f>
        <v>0</v>
      </c>
      <c r="G3795" s="8" t="str">
        <f aca="false">IF(AND(E3795=1,F3795=1),"Both pay",IF(F3795=1,"Missed",IF(E3795=1,"False trigger","Neither")))</f>
        <v>Neither</v>
      </c>
    </row>
    <row r="3796" customFormat="false" ht="15" hidden="false" customHeight="false" outlineLevel="0" collapsed="false">
      <c r="A3796" s="8" t="n">
        <v>382</v>
      </c>
      <c r="B3796" s="8" t="s">
        <v>340</v>
      </c>
      <c r="C3796" s="13" t="n">
        <v>0.936267343474963</v>
      </c>
      <c r="D3796" s="13" t="n">
        <v>1.32875</v>
      </c>
      <c r="E3796" s="8" t="n">
        <f aca="false">IF(C3796&gt;=$B$4,1,0)</f>
        <v>0</v>
      </c>
      <c r="F3796" s="8" t="n">
        <f aca="false">IF(D3796&gt;=$B$4,1,0)</f>
        <v>0</v>
      </c>
      <c r="G3796" s="8" t="str">
        <f aca="false">IF(AND(E3796=1,F3796=1),"Both pay",IF(F3796=1,"Missed",IF(E3796=1,"False trigger","Neither")))</f>
        <v>Neither</v>
      </c>
    </row>
    <row r="3797" customFormat="false" ht="15" hidden="false" customHeight="false" outlineLevel="0" collapsed="false">
      <c r="A3797" s="8" t="n">
        <v>383</v>
      </c>
      <c r="B3797" s="8" t="s">
        <v>340</v>
      </c>
      <c r="C3797" s="13" t="n">
        <v>0.991422966421805</v>
      </c>
      <c r="D3797" s="13" t="n">
        <v>3.15625</v>
      </c>
      <c r="E3797" s="8" t="n">
        <f aca="false">IF(C3797&gt;=$B$4,1,0)</f>
        <v>0</v>
      </c>
      <c r="F3797" s="8" t="n">
        <f aca="false">IF(D3797&gt;=$B$4,1,0)</f>
        <v>0</v>
      </c>
      <c r="G3797" s="8" t="str">
        <f aca="false">IF(AND(E3797=1,F3797=1),"Both pay",IF(F3797=1,"Missed",IF(E3797=1,"False trigger","Neither")))</f>
        <v>Neither</v>
      </c>
    </row>
    <row r="3798" customFormat="false" ht="15" hidden="false" customHeight="false" outlineLevel="0" collapsed="false">
      <c r="A3798" s="8" t="n">
        <v>384</v>
      </c>
      <c r="B3798" s="8" t="s">
        <v>340</v>
      </c>
      <c r="C3798" s="13" t="n">
        <v>1.62593661887303</v>
      </c>
      <c r="D3798" s="13" t="n">
        <v>6.188125</v>
      </c>
      <c r="E3798" s="8" t="n">
        <f aca="false">IF(C3798&gt;=$B$4,1,0)</f>
        <v>0</v>
      </c>
      <c r="F3798" s="8" t="n">
        <f aca="false">IF(D3798&gt;=$B$4,1,0)</f>
        <v>0</v>
      </c>
      <c r="G3798" s="8" t="str">
        <f aca="false">IF(AND(E3798=1,F3798=1),"Both pay",IF(F3798=1,"Missed",IF(E3798=1,"False trigger","Neither")))</f>
        <v>Neither</v>
      </c>
    </row>
    <row r="3799" customFormat="false" ht="15" hidden="false" customHeight="false" outlineLevel="0" collapsed="false">
      <c r="A3799" s="8" t="n">
        <v>385</v>
      </c>
      <c r="B3799" s="8" t="s">
        <v>340</v>
      </c>
      <c r="C3799" s="13" t="n">
        <v>2.1491883856314</v>
      </c>
      <c r="D3799" s="13" t="n">
        <v>4.39124999999999</v>
      </c>
      <c r="E3799" s="8" t="n">
        <f aca="false">IF(C3799&gt;=$B$4,1,0)</f>
        <v>0</v>
      </c>
      <c r="F3799" s="8" t="n">
        <f aca="false">IF(D3799&gt;=$B$4,1,0)</f>
        <v>0</v>
      </c>
      <c r="G3799" s="8" t="str">
        <f aca="false">IF(AND(E3799=1,F3799=1),"Both pay",IF(F3799=1,"Missed",IF(E3799=1,"False trigger","Neither")))</f>
        <v>Neither</v>
      </c>
    </row>
    <row r="3800" customFormat="false" ht="15" hidden="false" customHeight="false" outlineLevel="0" collapsed="false">
      <c r="A3800" s="8" t="n">
        <v>386</v>
      </c>
      <c r="B3800" s="8" t="s">
        <v>340</v>
      </c>
      <c r="C3800" s="13" t="n">
        <v>2.8411858777429</v>
      </c>
      <c r="D3800" s="13" t="n">
        <v>3.52374999999999</v>
      </c>
      <c r="E3800" s="8" t="n">
        <f aca="false">IF(C3800&gt;=$B$4,1,0)</f>
        <v>0</v>
      </c>
      <c r="F3800" s="8" t="n">
        <f aca="false">IF(D3800&gt;=$B$4,1,0)</f>
        <v>0</v>
      </c>
      <c r="G3800" s="8" t="str">
        <f aca="false">IF(AND(E3800=1,F3800=1),"Both pay",IF(F3800=1,"Missed",IF(E3800=1,"False trigger","Neither")))</f>
        <v>Neither</v>
      </c>
    </row>
    <row r="3801" customFormat="false" ht="15" hidden="false" customHeight="false" outlineLevel="0" collapsed="false">
      <c r="A3801" s="8" t="n">
        <v>387</v>
      </c>
      <c r="B3801" s="8" t="s">
        <v>340</v>
      </c>
      <c r="C3801" s="13" t="n">
        <v>2.26991325833216</v>
      </c>
      <c r="D3801" s="13" t="n">
        <v>3.98999999999999</v>
      </c>
      <c r="E3801" s="8" t="n">
        <f aca="false">IF(C3801&gt;=$B$4,1,0)</f>
        <v>0</v>
      </c>
      <c r="F3801" s="8" t="n">
        <f aca="false">IF(D3801&gt;=$B$4,1,0)</f>
        <v>0</v>
      </c>
      <c r="G3801" s="8" t="str">
        <f aca="false">IF(AND(E3801=1,F3801=1),"Both pay",IF(F3801=1,"Missed",IF(E3801=1,"False trigger","Neither")))</f>
        <v>Neither</v>
      </c>
    </row>
    <row r="3802" customFormat="false" ht="15" hidden="false" customHeight="false" outlineLevel="0" collapsed="false">
      <c r="A3802" s="8" t="n">
        <v>389</v>
      </c>
      <c r="B3802" s="8" t="s">
        <v>340</v>
      </c>
      <c r="C3802" s="13" t="n">
        <v>1.27017831048816</v>
      </c>
      <c r="D3802" s="13" t="n">
        <v>4.62375</v>
      </c>
      <c r="E3802" s="8" t="n">
        <f aca="false">IF(C3802&gt;=$B$4,1,0)</f>
        <v>0</v>
      </c>
      <c r="F3802" s="8" t="n">
        <f aca="false">IF(D3802&gt;=$B$4,1,0)</f>
        <v>0</v>
      </c>
      <c r="G3802" s="8" t="str">
        <f aca="false">IF(AND(E3802=1,F3802=1),"Both pay",IF(F3802=1,"Missed",IF(E3802=1,"False trigger","Neither")))</f>
        <v>Neither</v>
      </c>
    </row>
    <row r="3803" customFormat="false" ht="15" hidden="false" customHeight="false" outlineLevel="0" collapsed="false">
      <c r="A3803" s="8" t="n">
        <v>390</v>
      </c>
      <c r="B3803" s="8" t="s">
        <v>340</v>
      </c>
      <c r="C3803" s="13" t="n">
        <v>1.12417194254486</v>
      </c>
      <c r="D3803" s="13" t="n">
        <v>1.7825</v>
      </c>
      <c r="E3803" s="8" t="n">
        <f aca="false">IF(C3803&gt;=$B$4,1,0)</f>
        <v>0</v>
      </c>
      <c r="F3803" s="8" t="n">
        <f aca="false">IF(D3803&gt;=$B$4,1,0)</f>
        <v>0</v>
      </c>
      <c r="G3803" s="8" t="str">
        <f aca="false">IF(AND(E3803=1,F3803=1),"Both pay",IF(F3803=1,"Missed",IF(E3803=1,"False trigger","Neither")))</f>
        <v>Neither</v>
      </c>
    </row>
    <row r="3804" customFormat="false" ht="15" hidden="false" customHeight="false" outlineLevel="0" collapsed="false">
      <c r="A3804" s="8" t="n">
        <v>395</v>
      </c>
      <c r="B3804" s="8" t="s">
        <v>340</v>
      </c>
      <c r="C3804" s="13" t="n">
        <v>4.10428034975546</v>
      </c>
      <c r="D3804" s="13" t="n">
        <v>3.14875</v>
      </c>
      <c r="E3804" s="8" t="n">
        <f aca="false">IF(C3804&gt;=$B$4,1,0)</f>
        <v>0</v>
      </c>
      <c r="F3804" s="8" t="n">
        <f aca="false">IF(D3804&gt;=$B$4,1,0)</f>
        <v>0</v>
      </c>
      <c r="G3804" s="8" t="str">
        <f aca="false">IF(AND(E3804=1,F3804=1),"Both pay",IF(F3804=1,"Missed",IF(E3804=1,"False trigger","Neither")))</f>
        <v>Neither</v>
      </c>
    </row>
    <row r="3805" customFormat="false" ht="15" hidden="false" customHeight="false" outlineLevel="0" collapsed="false">
      <c r="A3805" s="8" t="n">
        <v>396</v>
      </c>
      <c r="B3805" s="8" t="s">
        <v>340</v>
      </c>
      <c r="C3805" s="13" t="n">
        <v>4.11749770542222</v>
      </c>
      <c r="D3805" s="13" t="n">
        <v>2.878125</v>
      </c>
      <c r="E3805" s="8" t="n">
        <f aca="false">IF(C3805&gt;=$B$4,1,0)</f>
        <v>0</v>
      </c>
      <c r="F3805" s="8" t="n">
        <f aca="false">IF(D3805&gt;=$B$4,1,0)</f>
        <v>0</v>
      </c>
      <c r="G3805" s="8" t="str">
        <f aca="false">IF(AND(E3805=1,F3805=1),"Both pay",IF(F3805=1,"Missed",IF(E3805=1,"False trigger","Neither")))</f>
        <v>Neither</v>
      </c>
    </row>
    <row r="3806" customFormat="false" ht="15" hidden="false" customHeight="false" outlineLevel="0" collapsed="false">
      <c r="A3806" s="8" t="n">
        <v>397</v>
      </c>
      <c r="B3806" s="8" t="s">
        <v>340</v>
      </c>
      <c r="C3806" s="13" t="n">
        <v>4.12976230908054</v>
      </c>
      <c r="D3806" s="13" t="n">
        <v>4.114375</v>
      </c>
      <c r="E3806" s="8" t="n">
        <f aca="false">IF(C3806&gt;=$B$4,1,0)</f>
        <v>0</v>
      </c>
      <c r="F3806" s="8" t="n">
        <f aca="false">IF(D3806&gt;=$B$4,1,0)</f>
        <v>0</v>
      </c>
      <c r="G3806" s="8" t="str">
        <f aca="false">IF(AND(E3806=1,F3806=1),"Both pay",IF(F3806=1,"Missed",IF(E3806=1,"False trigger","Neither")))</f>
        <v>Neither</v>
      </c>
    </row>
    <row r="3807" customFormat="false" ht="15" hidden="false" customHeight="false" outlineLevel="0" collapsed="false">
      <c r="A3807" s="8" t="n">
        <v>399</v>
      </c>
      <c r="B3807" s="8" t="s">
        <v>340</v>
      </c>
      <c r="C3807" s="13" t="n">
        <v>1.12341375750982</v>
      </c>
      <c r="D3807" s="13" t="n">
        <v>0.396250000000002</v>
      </c>
      <c r="E3807" s="8" t="n">
        <f aca="false">IF(C3807&gt;=$B$4,1,0)</f>
        <v>0</v>
      </c>
      <c r="F3807" s="8" t="n">
        <f aca="false">IF(D3807&gt;=$B$4,1,0)</f>
        <v>0</v>
      </c>
      <c r="G3807" s="8" t="str">
        <f aca="false">IF(AND(E3807=1,F3807=1),"Both pay",IF(F3807=1,"Missed",IF(E3807=1,"False trigger","Neither")))</f>
        <v>Neither</v>
      </c>
    </row>
    <row r="3808" customFormat="false" ht="15" hidden="false" customHeight="false" outlineLevel="0" collapsed="false">
      <c r="A3808" s="8" t="n">
        <v>400</v>
      </c>
      <c r="B3808" s="8" t="s">
        <v>340</v>
      </c>
      <c r="C3808" s="13" t="n">
        <v>1.14433691629679</v>
      </c>
      <c r="D3808" s="13" t="n">
        <v>0.586875000000006</v>
      </c>
      <c r="E3808" s="8" t="n">
        <f aca="false">IF(C3808&gt;=$B$4,1,0)</f>
        <v>0</v>
      </c>
      <c r="F3808" s="8" t="n">
        <f aca="false">IF(D3808&gt;=$B$4,1,0)</f>
        <v>0</v>
      </c>
      <c r="G3808" s="8" t="str">
        <f aca="false">IF(AND(E3808=1,F3808=1),"Both pay",IF(F3808=1,"Missed",IF(E3808=1,"False trigger","Neither")))</f>
        <v>Neither</v>
      </c>
    </row>
    <row r="3809" customFormat="false" ht="15" hidden="false" customHeight="false" outlineLevel="0" collapsed="false">
      <c r="A3809" s="8" t="n">
        <v>401</v>
      </c>
      <c r="B3809" s="8" t="s">
        <v>340</v>
      </c>
      <c r="C3809" s="13" t="n">
        <v>1.28058690624999</v>
      </c>
      <c r="D3809" s="13" t="n">
        <v>0.971250000000005</v>
      </c>
      <c r="E3809" s="8" t="n">
        <f aca="false">IF(C3809&gt;=$B$4,1,0)</f>
        <v>0</v>
      </c>
      <c r="F3809" s="8" t="n">
        <f aca="false">IF(D3809&gt;=$B$4,1,0)</f>
        <v>0</v>
      </c>
      <c r="G3809" s="8" t="str">
        <f aca="false">IF(AND(E3809=1,F3809=1),"Both pay",IF(F3809=1,"Missed",IF(E3809=1,"False trigger","Neither")))</f>
        <v>Neither</v>
      </c>
    </row>
    <row r="3810" customFormat="false" ht="15" hidden="false" customHeight="false" outlineLevel="0" collapsed="false">
      <c r="A3810" s="8" t="n">
        <v>402</v>
      </c>
      <c r="B3810" s="8" t="s">
        <v>340</v>
      </c>
      <c r="C3810" s="13" t="n">
        <v>1.80054024422941</v>
      </c>
      <c r="D3810" s="13" t="n">
        <v>1.59375</v>
      </c>
      <c r="E3810" s="8" t="n">
        <f aca="false">IF(C3810&gt;=$B$4,1,0)</f>
        <v>0</v>
      </c>
      <c r="F3810" s="8" t="n">
        <f aca="false">IF(D3810&gt;=$B$4,1,0)</f>
        <v>0</v>
      </c>
      <c r="G3810" s="8" t="str">
        <f aca="false">IF(AND(E3810=1,F3810=1),"Both pay",IF(F3810=1,"Missed",IF(E3810=1,"False trigger","Neither")))</f>
        <v>Neither</v>
      </c>
    </row>
    <row r="3811" customFormat="false" ht="15" hidden="false" customHeight="false" outlineLevel="0" collapsed="false">
      <c r="A3811" s="8" t="n">
        <v>403</v>
      </c>
      <c r="B3811" s="8" t="s">
        <v>340</v>
      </c>
      <c r="C3811" s="13" t="n">
        <v>1.68846605413169</v>
      </c>
      <c r="D3811" s="13" t="n">
        <v>1.035625</v>
      </c>
      <c r="E3811" s="8" t="n">
        <f aca="false">IF(C3811&gt;=$B$4,1,0)</f>
        <v>0</v>
      </c>
      <c r="F3811" s="8" t="n">
        <f aca="false">IF(D3811&gt;=$B$4,1,0)</f>
        <v>0</v>
      </c>
      <c r="G3811" s="8" t="str">
        <f aca="false">IF(AND(E3811=1,F3811=1),"Both pay",IF(F3811=1,"Missed",IF(E3811=1,"False trigger","Neither")))</f>
        <v>Neither</v>
      </c>
    </row>
    <row r="3812" customFormat="false" ht="15" hidden="false" customHeight="false" outlineLevel="0" collapsed="false">
      <c r="A3812" s="8" t="n">
        <v>404</v>
      </c>
      <c r="B3812" s="8" t="s">
        <v>340</v>
      </c>
      <c r="C3812" s="13" t="n">
        <v>1.43263470269126</v>
      </c>
      <c r="D3812" s="13" t="n">
        <v>1.095625</v>
      </c>
      <c r="E3812" s="8" t="n">
        <f aca="false">IF(C3812&gt;=$B$4,1,0)</f>
        <v>0</v>
      </c>
      <c r="F3812" s="8" t="n">
        <f aca="false">IF(D3812&gt;=$B$4,1,0)</f>
        <v>0</v>
      </c>
      <c r="G3812" s="8" t="str">
        <f aca="false">IF(AND(E3812=1,F3812=1),"Both pay",IF(F3812=1,"Missed",IF(E3812=1,"False trigger","Neither")))</f>
        <v>Neither</v>
      </c>
    </row>
    <row r="3813" customFormat="false" ht="15" hidden="false" customHeight="false" outlineLevel="0" collapsed="false">
      <c r="A3813" s="8" t="n">
        <v>405</v>
      </c>
      <c r="B3813" s="8" t="s">
        <v>340</v>
      </c>
      <c r="C3813" s="13" t="n">
        <v>0.836700530818971</v>
      </c>
      <c r="D3813" s="13" t="n">
        <v>0.436250000000001</v>
      </c>
      <c r="E3813" s="8" t="n">
        <f aca="false">IF(C3813&gt;=$B$4,1,0)</f>
        <v>0</v>
      </c>
      <c r="F3813" s="8" t="n">
        <f aca="false">IF(D3813&gt;=$B$4,1,0)</f>
        <v>0</v>
      </c>
      <c r="G3813" s="8" t="str">
        <f aca="false">IF(AND(E3813=1,F3813=1),"Both pay",IF(F3813=1,"Missed",IF(E3813=1,"False trigger","Neither")))</f>
        <v>Neither</v>
      </c>
    </row>
    <row r="3814" customFormat="false" ht="15" hidden="false" customHeight="false" outlineLevel="0" collapsed="false">
      <c r="A3814" s="8" t="n">
        <v>406</v>
      </c>
      <c r="B3814" s="8" t="s">
        <v>340</v>
      </c>
      <c r="C3814" s="13" t="n">
        <v>0.877842760150905</v>
      </c>
      <c r="D3814" s="13" t="n">
        <v>0.566250000000001</v>
      </c>
      <c r="E3814" s="8" t="n">
        <f aca="false">IF(C3814&gt;=$B$4,1,0)</f>
        <v>0</v>
      </c>
      <c r="F3814" s="8" t="n">
        <f aca="false">IF(D3814&gt;=$B$4,1,0)</f>
        <v>0</v>
      </c>
      <c r="G3814" s="8" t="str">
        <f aca="false">IF(AND(E3814=1,F3814=1),"Both pay",IF(F3814=1,"Missed",IF(E3814=1,"False trigger","Neither")))</f>
        <v>Neither</v>
      </c>
    </row>
    <row r="3815" customFormat="false" ht="15" hidden="false" customHeight="false" outlineLevel="0" collapsed="false">
      <c r="A3815" s="8" t="n">
        <v>407</v>
      </c>
      <c r="B3815" s="8" t="s">
        <v>340</v>
      </c>
      <c r="C3815" s="13" t="n">
        <v>0.779287265524101</v>
      </c>
      <c r="D3815" s="13" t="n">
        <v>0.337499999999999</v>
      </c>
      <c r="E3815" s="8" t="n">
        <f aca="false">IF(C3815&gt;=$B$4,1,0)</f>
        <v>0</v>
      </c>
      <c r="F3815" s="8" t="n">
        <f aca="false">IF(D3815&gt;=$B$4,1,0)</f>
        <v>0</v>
      </c>
      <c r="G3815" s="8" t="str">
        <f aca="false">IF(AND(E3815=1,F3815=1),"Both pay",IF(F3815=1,"Missed",IF(E3815=1,"False trigger","Neither")))</f>
        <v>Neither</v>
      </c>
    </row>
    <row r="3816" customFormat="false" ht="15" hidden="false" customHeight="false" outlineLevel="0" collapsed="false">
      <c r="A3816" s="8" t="n">
        <v>408</v>
      </c>
      <c r="B3816" s="8" t="s">
        <v>340</v>
      </c>
      <c r="C3816" s="13" t="n">
        <v>0.590871106606773</v>
      </c>
      <c r="D3816" s="13" t="n">
        <v>0.3475</v>
      </c>
      <c r="E3816" s="8" t="n">
        <f aca="false">IF(C3816&gt;=$B$4,1,0)</f>
        <v>0</v>
      </c>
      <c r="F3816" s="8" t="n">
        <f aca="false">IF(D3816&gt;=$B$4,1,0)</f>
        <v>0</v>
      </c>
      <c r="G3816" s="8" t="str">
        <f aca="false">IF(AND(E3816=1,F3816=1),"Both pay",IF(F3816=1,"Missed",IF(E3816=1,"False trigger","Neither")))</f>
        <v>Neither</v>
      </c>
    </row>
    <row r="3817" customFormat="false" ht="15" hidden="false" customHeight="false" outlineLevel="0" collapsed="false">
      <c r="A3817" s="8" t="n">
        <v>409</v>
      </c>
      <c r="B3817" s="8" t="s">
        <v>340</v>
      </c>
      <c r="C3817" s="13" t="n">
        <v>1.02968669936338</v>
      </c>
      <c r="D3817" s="13" t="n">
        <v>0.35</v>
      </c>
      <c r="E3817" s="8" t="n">
        <f aca="false">IF(C3817&gt;=$B$4,1,0)</f>
        <v>0</v>
      </c>
      <c r="F3817" s="8" t="n">
        <f aca="false">IF(D3817&gt;=$B$4,1,0)</f>
        <v>0</v>
      </c>
      <c r="G3817" s="8" t="str">
        <f aca="false">IF(AND(E3817=1,F3817=1),"Both pay",IF(F3817=1,"Missed",IF(E3817=1,"False trigger","Neither")))</f>
        <v>Neither</v>
      </c>
    </row>
    <row r="3818" customFormat="false" ht="15" hidden="false" customHeight="false" outlineLevel="0" collapsed="false">
      <c r="A3818" s="8" t="n">
        <v>410</v>
      </c>
      <c r="B3818" s="8" t="s">
        <v>340</v>
      </c>
      <c r="C3818" s="13" t="n">
        <v>1.56149313390335</v>
      </c>
      <c r="D3818" s="13" t="n">
        <v>0.796875000000002</v>
      </c>
      <c r="E3818" s="8" t="n">
        <f aca="false">IF(C3818&gt;=$B$4,1,0)</f>
        <v>0</v>
      </c>
      <c r="F3818" s="8" t="n">
        <f aca="false">IF(D3818&gt;=$B$4,1,0)</f>
        <v>0</v>
      </c>
      <c r="G3818" s="8" t="str">
        <f aca="false">IF(AND(E3818=1,F3818=1),"Both pay",IF(F3818=1,"Missed",IF(E3818=1,"False trigger","Neither")))</f>
        <v>Neither</v>
      </c>
    </row>
    <row r="3819" customFormat="false" ht="15" hidden="false" customHeight="false" outlineLevel="0" collapsed="false">
      <c r="A3819" s="8" t="n">
        <v>411</v>
      </c>
      <c r="B3819" s="8" t="s">
        <v>340</v>
      </c>
      <c r="C3819" s="13" t="n">
        <v>1.13512693652493</v>
      </c>
      <c r="D3819" s="13" t="n">
        <v>1.594375</v>
      </c>
      <c r="E3819" s="8" t="n">
        <f aca="false">IF(C3819&gt;=$B$4,1,0)</f>
        <v>0</v>
      </c>
      <c r="F3819" s="8" t="n">
        <f aca="false">IF(D3819&gt;=$B$4,1,0)</f>
        <v>0</v>
      </c>
      <c r="G3819" s="8" t="str">
        <f aca="false">IF(AND(E3819=1,F3819=1),"Both pay",IF(F3819=1,"Missed",IF(E3819=1,"False trigger","Neither")))</f>
        <v>Neither</v>
      </c>
    </row>
    <row r="3820" customFormat="false" ht="15" hidden="false" customHeight="false" outlineLevel="0" collapsed="false">
      <c r="A3820" s="8" t="n">
        <v>412</v>
      </c>
      <c r="B3820" s="8" t="s">
        <v>340</v>
      </c>
      <c r="C3820" s="13" t="n">
        <v>1.1751666487494</v>
      </c>
      <c r="D3820" s="13" t="n">
        <v>2.13</v>
      </c>
      <c r="E3820" s="8" t="n">
        <f aca="false">IF(C3820&gt;=$B$4,1,0)</f>
        <v>0</v>
      </c>
      <c r="F3820" s="8" t="n">
        <f aca="false">IF(D3820&gt;=$B$4,1,0)</f>
        <v>0</v>
      </c>
      <c r="G3820" s="8" t="str">
        <f aca="false">IF(AND(E3820=1,F3820=1),"Both pay",IF(F3820=1,"Missed",IF(E3820=1,"False trigger","Neither")))</f>
        <v>Neither</v>
      </c>
    </row>
    <row r="3821" customFormat="false" ht="15" hidden="false" customHeight="false" outlineLevel="0" collapsed="false">
      <c r="A3821" s="8" t="n">
        <v>413</v>
      </c>
      <c r="B3821" s="8" t="s">
        <v>340</v>
      </c>
      <c r="C3821" s="13" t="n">
        <v>1.0656552988809</v>
      </c>
      <c r="D3821" s="13" t="n">
        <v>1.8125</v>
      </c>
      <c r="E3821" s="8" t="n">
        <f aca="false">IF(C3821&gt;=$B$4,1,0)</f>
        <v>0</v>
      </c>
      <c r="F3821" s="8" t="n">
        <f aca="false">IF(D3821&gt;=$B$4,1,0)</f>
        <v>0</v>
      </c>
      <c r="G3821" s="8" t="str">
        <f aca="false">IF(AND(E3821=1,F3821=1),"Both pay",IF(F3821=1,"Missed",IF(E3821=1,"False trigger","Neither")))</f>
        <v>Neither</v>
      </c>
    </row>
    <row r="3822" customFormat="false" ht="15" hidden="false" customHeight="false" outlineLevel="0" collapsed="false">
      <c r="A3822" s="8" t="n">
        <v>414</v>
      </c>
      <c r="B3822" s="8" t="s">
        <v>340</v>
      </c>
      <c r="C3822" s="13" t="n">
        <v>1.17993841153665</v>
      </c>
      <c r="D3822" s="13" t="n">
        <v>1.69875</v>
      </c>
      <c r="E3822" s="8" t="n">
        <f aca="false">IF(C3822&gt;=$B$4,1,0)</f>
        <v>0</v>
      </c>
      <c r="F3822" s="8" t="n">
        <f aca="false">IF(D3822&gt;=$B$4,1,0)</f>
        <v>0</v>
      </c>
      <c r="G3822" s="8" t="str">
        <f aca="false">IF(AND(E3822=1,F3822=1),"Both pay",IF(F3822=1,"Missed",IF(E3822=1,"False trigger","Neither")))</f>
        <v>Neither</v>
      </c>
    </row>
    <row r="3823" customFormat="false" ht="15" hidden="false" customHeight="false" outlineLevel="0" collapsed="false">
      <c r="A3823" s="8" t="n">
        <v>415</v>
      </c>
      <c r="B3823" s="8" t="s">
        <v>340</v>
      </c>
      <c r="C3823" s="13" t="n">
        <v>1.04868206146715</v>
      </c>
      <c r="D3823" s="13" t="n">
        <v>1.3725</v>
      </c>
      <c r="E3823" s="8" t="n">
        <f aca="false">IF(C3823&gt;=$B$4,1,0)</f>
        <v>0</v>
      </c>
      <c r="F3823" s="8" t="n">
        <f aca="false">IF(D3823&gt;=$B$4,1,0)</f>
        <v>0</v>
      </c>
      <c r="G3823" s="8" t="str">
        <f aca="false">IF(AND(E3823=1,F3823=1),"Both pay",IF(F3823=1,"Missed",IF(E3823=1,"False trigger","Neither")))</f>
        <v>Neither</v>
      </c>
    </row>
    <row r="3824" customFormat="false" ht="15" hidden="false" customHeight="false" outlineLevel="0" collapsed="false">
      <c r="A3824" s="8" t="n">
        <v>416</v>
      </c>
      <c r="B3824" s="8" t="s">
        <v>340</v>
      </c>
      <c r="C3824" s="13" t="n">
        <v>0.813163108580865</v>
      </c>
      <c r="D3824" s="13" t="n">
        <v>0.719374999999999</v>
      </c>
      <c r="E3824" s="8" t="n">
        <f aca="false">IF(C3824&gt;=$B$4,1,0)</f>
        <v>0</v>
      </c>
      <c r="F3824" s="8" t="n">
        <f aca="false">IF(D3824&gt;=$B$4,1,0)</f>
        <v>0</v>
      </c>
      <c r="G3824" s="8" t="str">
        <f aca="false">IF(AND(E3824=1,F3824=1),"Both pay",IF(F3824=1,"Missed",IF(E3824=1,"False trigger","Neither")))</f>
        <v>Neither</v>
      </c>
    </row>
    <row r="3825" customFormat="false" ht="15" hidden="false" customHeight="false" outlineLevel="0" collapsed="false">
      <c r="A3825" s="8" t="n">
        <v>417</v>
      </c>
      <c r="B3825" s="8" t="s">
        <v>340</v>
      </c>
      <c r="C3825" s="13" t="n">
        <v>0.643078921598269</v>
      </c>
      <c r="D3825" s="13" t="n">
        <v>0.451875000000001</v>
      </c>
      <c r="E3825" s="8" t="n">
        <f aca="false">IF(C3825&gt;=$B$4,1,0)</f>
        <v>0</v>
      </c>
      <c r="F3825" s="8" t="n">
        <f aca="false">IF(D3825&gt;=$B$4,1,0)</f>
        <v>0</v>
      </c>
      <c r="G3825" s="8" t="str">
        <f aca="false">IF(AND(E3825=1,F3825=1),"Both pay",IF(F3825=1,"Missed",IF(E3825=1,"False trigger","Neither")))</f>
        <v>Neither</v>
      </c>
    </row>
    <row r="3826" customFormat="false" ht="15" hidden="false" customHeight="false" outlineLevel="0" collapsed="false">
      <c r="A3826" s="8" t="n">
        <v>418</v>
      </c>
      <c r="B3826" s="8" t="s">
        <v>340</v>
      </c>
      <c r="C3826" s="13" t="n">
        <v>1.53734433737894</v>
      </c>
      <c r="D3826" s="13" t="n">
        <v>0.671250000000001</v>
      </c>
      <c r="E3826" s="8" t="n">
        <f aca="false">IF(C3826&gt;=$B$4,1,0)</f>
        <v>0</v>
      </c>
      <c r="F3826" s="8" t="n">
        <f aca="false">IF(D3826&gt;=$B$4,1,0)</f>
        <v>0</v>
      </c>
      <c r="G3826" s="8" t="str">
        <f aca="false">IF(AND(E3826=1,F3826=1),"Both pay",IF(F3826=1,"Missed",IF(E3826=1,"False trigger","Neither")))</f>
        <v>Neither</v>
      </c>
    </row>
    <row r="3827" customFormat="false" ht="15" hidden="false" customHeight="false" outlineLevel="0" collapsed="false">
      <c r="A3827" s="8" t="n">
        <v>419</v>
      </c>
      <c r="B3827" s="8" t="s">
        <v>340</v>
      </c>
      <c r="C3827" s="13" t="n">
        <v>0.885088480451824</v>
      </c>
      <c r="D3827" s="13" t="n">
        <v>0.304375</v>
      </c>
      <c r="E3827" s="8" t="n">
        <f aca="false">IF(C3827&gt;=$B$4,1,0)</f>
        <v>0</v>
      </c>
      <c r="F3827" s="8" t="n">
        <f aca="false">IF(D3827&gt;=$B$4,1,0)</f>
        <v>0</v>
      </c>
      <c r="G3827" s="8" t="str">
        <f aca="false">IF(AND(E3827=1,F3827=1),"Both pay",IF(F3827=1,"Missed",IF(E3827=1,"False trigger","Neither")))</f>
        <v>Neither</v>
      </c>
    </row>
    <row r="3828" customFormat="false" ht="15" hidden="false" customHeight="false" outlineLevel="0" collapsed="false">
      <c r="A3828" s="8" t="n">
        <v>420</v>
      </c>
      <c r="B3828" s="8" t="s">
        <v>340</v>
      </c>
      <c r="C3828" s="13" t="n">
        <v>0.476994948941424</v>
      </c>
      <c r="D3828" s="13" t="n">
        <v>0.0775000000000005</v>
      </c>
      <c r="E3828" s="8" t="n">
        <f aca="false">IF(C3828&gt;=$B$4,1,0)</f>
        <v>0</v>
      </c>
      <c r="F3828" s="8" t="n">
        <f aca="false">IF(D3828&gt;=$B$4,1,0)</f>
        <v>0</v>
      </c>
      <c r="G3828" s="8" t="str">
        <f aca="false">IF(AND(E3828=1,F3828=1),"Both pay",IF(F3828=1,"Missed",IF(E3828=1,"False trigger","Neither")))</f>
        <v>Neither</v>
      </c>
    </row>
    <row r="3829" customFormat="false" ht="15" hidden="false" customHeight="false" outlineLevel="0" collapsed="false">
      <c r="A3829" s="8" t="n">
        <v>421</v>
      </c>
      <c r="B3829" s="8" t="s">
        <v>340</v>
      </c>
      <c r="C3829" s="13" t="n">
        <v>0.211663098880276</v>
      </c>
      <c r="D3829" s="13" t="n">
        <v>0.161875000000002</v>
      </c>
      <c r="E3829" s="8" t="n">
        <f aca="false">IF(C3829&gt;=$B$4,1,0)</f>
        <v>0</v>
      </c>
      <c r="F3829" s="8" t="n">
        <f aca="false">IF(D3829&gt;=$B$4,1,0)</f>
        <v>0</v>
      </c>
      <c r="G3829" s="8" t="str">
        <f aca="false">IF(AND(E3829=1,F3829=1),"Both pay",IF(F3829=1,"Missed",IF(E3829=1,"False trigger","Neither")))</f>
        <v>Neither</v>
      </c>
    </row>
    <row r="3830" customFormat="false" ht="15" hidden="false" customHeight="false" outlineLevel="0" collapsed="false">
      <c r="A3830" s="8" t="n">
        <v>422</v>
      </c>
      <c r="B3830" s="8" t="s">
        <v>340</v>
      </c>
      <c r="C3830" s="13" t="n">
        <v>0.235749020262595</v>
      </c>
      <c r="D3830" s="13" t="n">
        <v>0.560624999999998</v>
      </c>
      <c r="E3830" s="8" t="n">
        <f aca="false">IF(C3830&gt;=$B$4,1,0)</f>
        <v>0</v>
      </c>
      <c r="F3830" s="8" t="n">
        <f aca="false">IF(D3830&gt;=$B$4,1,0)</f>
        <v>0</v>
      </c>
      <c r="G3830" s="8" t="str">
        <f aca="false">IF(AND(E3830=1,F3830=1),"Both pay",IF(F3830=1,"Missed",IF(E3830=1,"False trigger","Neither")))</f>
        <v>Neither</v>
      </c>
    </row>
    <row r="3831" customFormat="false" ht="15" hidden="false" customHeight="false" outlineLevel="0" collapsed="false">
      <c r="A3831" s="8" t="n">
        <v>423</v>
      </c>
      <c r="B3831" s="8" t="s">
        <v>340</v>
      </c>
      <c r="C3831" s="13" t="n">
        <v>0.319902205178025</v>
      </c>
      <c r="D3831" s="13" t="n">
        <v>1.06375</v>
      </c>
      <c r="E3831" s="8" t="n">
        <f aca="false">IF(C3831&gt;=$B$4,1,0)</f>
        <v>0</v>
      </c>
      <c r="F3831" s="8" t="n">
        <f aca="false">IF(D3831&gt;=$B$4,1,0)</f>
        <v>0</v>
      </c>
      <c r="G3831" s="8" t="str">
        <f aca="false">IF(AND(E3831=1,F3831=1),"Both pay",IF(F3831=1,"Missed",IF(E3831=1,"False trigger","Neither")))</f>
        <v>Neither</v>
      </c>
    </row>
    <row r="3832" customFormat="false" ht="15" hidden="false" customHeight="false" outlineLevel="0" collapsed="false">
      <c r="A3832" s="8" t="n">
        <v>424</v>
      </c>
      <c r="B3832" s="8" t="s">
        <v>340</v>
      </c>
      <c r="C3832" s="13" t="n">
        <v>0.338888345793027</v>
      </c>
      <c r="D3832" s="13" t="n">
        <v>3.26375</v>
      </c>
      <c r="E3832" s="8" t="n">
        <f aca="false">IF(C3832&gt;=$B$4,1,0)</f>
        <v>0</v>
      </c>
      <c r="F3832" s="8" t="n">
        <f aca="false">IF(D3832&gt;=$B$4,1,0)</f>
        <v>0</v>
      </c>
      <c r="G3832" s="8" t="str">
        <f aca="false">IF(AND(E3832=1,F3832=1),"Both pay",IF(F3832=1,"Missed",IF(E3832=1,"False trigger","Neither")))</f>
        <v>Neither</v>
      </c>
    </row>
    <row r="3833" customFormat="false" ht="15" hidden="false" customHeight="false" outlineLevel="0" collapsed="false">
      <c r="A3833" s="8" t="n">
        <v>427</v>
      </c>
      <c r="B3833" s="8" t="s">
        <v>340</v>
      </c>
      <c r="C3833" s="13" t="n">
        <v>0.0772421292105534</v>
      </c>
      <c r="D3833" s="13" t="n">
        <v>0.118124999999999</v>
      </c>
      <c r="E3833" s="8" t="n">
        <f aca="false">IF(C3833&gt;=$B$4,1,0)</f>
        <v>0</v>
      </c>
      <c r="F3833" s="8" t="n">
        <f aca="false">IF(D3833&gt;=$B$4,1,0)</f>
        <v>0</v>
      </c>
      <c r="G3833" s="8" t="str">
        <f aca="false">IF(AND(E3833=1,F3833=1),"Both pay",IF(F3833=1,"Missed",IF(E3833=1,"False trigger","Neither")))</f>
        <v>Neither</v>
      </c>
    </row>
    <row r="3834" customFormat="false" ht="15" hidden="false" customHeight="false" outlineLevel="0" collapsed="false">
      <c r="A3834" s="8" t="n">
        <v>428</v>
      </c>
      <c r="B3834" s="8" t="s">
        <v>340</v>
      </c>
      <c r="C3834" s="13" t="n">
        <v>0.0716922738999876</v>
      </c>
      <c r="D3834" s="13" t="n">
        <v>0.108750000000001</v>
      </c>
      <c r="E3834" s="8" t="n">
        <f aca="false">IF(C3834&gt;=$B$4,1,0)</f>
        <v>0</v>
      </c>
      <c r="F3834" s="8" t="n">
        <f aca="false">IF(D3834&gt;=$B$4,1,0)</f>
        <v>0</v>
      </c>
      <c r="G3834" s="8" t="str">
        <f aca="false">IF(AND(E3834=1,F3834=1),"Both pay",IF(F3834=1,"Missed",IF(E3834=1,"False trigger","Neither")))</f>
        <v>Neither</v>
      </c>
    </row>
    <row r="3835" customFormat="false" ht="15" hidden="false" customHeight="false" outlineLevel="0" collapsed="false">
      <c r="A3835" s="8" t="n">
        <v>429</v>
      </c>
      <c r="B3835" s="8" t="s">
        <v>340</v>
      </c>
      <c r="C3835" s="13" t="n">
        <v>0.0863645309290532</v>
      </c>
      <c r="D3835" s="13" t="n">
        <v>0.126874999999998</v>
      </c>
      <c r="E3835" s="8" t="n">
        <f aca="false">IF(C3835&gt;=$B$4,1,0)</f>
        <v>0</v>
      </c>
      <c r="F3835" s="8" t="n">
        <f aca="false">IF(D3835&gt;=$B$4,1,0)</f>
        <v>0</v>
      </c>
      <c r="G3835" s="8" t="str">
        <f aca="false">IF(AND(E3835=1,F3835=1),"Both pay",IF(F3835=1,"Missed",IF(E3835=1,"False trigger","Neither")))</f>
        <v>Neither</v>
      </c>
    </row>
    <row r="3836" customFormat="false" ht="15" hidden="false" customHeight="false" outlineLevel="0" collapsed="false">
      <c r="A3836" s="8" t="n">
        <v>430</v>
      </c>
      <c r="B3836" s="8" t="s">
        <v>340</v>
      </c>
      <c r="C3836" s="13" t="n">
        <v>0.0969631096763272</v>
      </c>
      <c r="D3836" s="13" t="n">
        <v>0.098749999999999</v>
      </c>
      <c r="E3836" s="8" t="n">
        <f aca="false">IF(C3836&gt;=$B$4,1,0)</f>
        <v>0</v>
      </c>
      <c r="F3836" s="8" t="n">
        <f aca="false">IF(D3836&gt;=$B$4,1,0)</f>
        <v>0</v>
      </c>
      <c r="G3836" s="8" t="str">
        <f aca="false">IF(AND(E3836=1,F3836=1),"Both pay",IF(F3836=1,"Missed",IF(E3836=1,"False trigger","Neither")))</f>
        <v>Neither</v>
      </c>
    </row>
    <row r="3837" customFormat="false" ht="15" hidden="false" customHeight="false" outlineLevel="0" collapsed="false">
      <c r="A3837" s="8" t="n">
        <v>432</v>
      </c>
      <c r="B3837" s="8" t="s">
        <v>340</v>
      </c>
      <c r="C3837" s="13" t="n">
        <v>0.10655175690497</v>
      </c>
      <c r="D3837" s="13" t="n">
        <v>0.0112499999999968</v>
      </c>
      <c r="E3837" s="8" t="n">
        <f aca="false">IF(C3837&gt;=$B$4,1,0)</f>
        <v>0</v>
      </c>
      <c r="F3837" s="8" t="n">
        <f aca="false">IF(D3837&gt;=$B$4,1,0)</f>
        <v>0</v>
      </c>
      <c r="G3837" s="8" t="str">
        <f aca="false">IF(AND(E3837=1,F3837=1),"Both pay",IF(F3837=1,"Missed",IF(E3837=1,"False trigger","Neither")))</f>
        <v>Neither</v>
      </c>
    </row>
    <row r="3838" customFormat="false" ht="15" hidden="false" customHeight="false" outlineLevel="0" collapsed="false">
      <c r="A3838" s="8" t="n">
        <v>433</v>
      </c>
      <c r="B3838" s="8" t="s">
        <v>340</v>
      </c>
      <c r="C3838" s="13" t="n">
        <v>0.267155743896168</v>
      </c>
      <c r="D3838" s="13" t="n">
        <v>0.0443750000000022</v>
      </c>
      <c r="E3838" s="8" t="n">
        <f aca="false">IF(C3838&gt;=$B$4,1,0)</f>
        <v>0</v>
      </c>
      <c r="F3838" s="8" t="n">
        <f aca="false">IF(D3838&gt;=$B$4,1,0)</f>
        <v>0</v>
      </c>
      <c r="G3838" s="8" t="str">
        <f aca="false">IF(AND(E3838=1,F3838=1),"Both pay",IF(F3838=1,"Missed",IF(E3838=1,"False trigger","Neither")))</f>
        <v>Neither</v>
      </c>
    </row>
    <row r="3839" customFormat="false" ht="15" hidden="false" customHeight="false" outlineLevel="0" collapsed="false">
      <c r="A3839" s="8" t="n">
        <v>434</v>
      </c>
      <c r="B3839" s="8" t="s">
        <v>340</v>
      </c>
      <c r="C3839" s="13" t="n">
        <v>0.244410743907448</v>
      </c>
      <c r="D3839" s="13" t="n">
        <v>0.0974999999999965</v>
      </c>
      <c r="E3839" s="8" t="n">
        <f aca="false">IF(C3839&gt;=$B$4,1,0)</f>
        <v>0</v>
      </c>
      <c r="F3839" s="8" t="n">
        <f aca="false">IF(D3839&gt;=$B$4,1,0)</f>
        <v>0</v>
      </c>
      <c r="G3839" s="8" t="str">
        <f aca="false">IF(AND(E3839=1,F3839=1),"Both pay",IF(F3839=1,"Missed",IF(E3839=1,"False trigger","Neither")))</f>
        <v>Neither</v>
      </c>
    </row>
    <row r="3840" customFormat="false" ht="15" hidden="false" customHeight="false" outlineLevel="0" collapsed="false">
      <c r="A3840" s="8" t="n">
        <v>435</v>
      </c>
      <c r="B3840" s="8" t="s">
        <v>340</v>
      </c>
      <c r="C3840" s="13" t="n">
        <v>0.98132782714503</v>
      </c>
      <c r="D3840" s="13" t="n">
        <v>0.175624999999997</v>
      </c>
      <c r="E3840" s="8" t="n">
        <f aca="false">IF(C3840&gt;=$B$4,1,0)</f>
        <v>0</v>
      </c>
      <c r="F3840" s="8" t="n">
        <f aca="false">IF(D3840&gt;=$B$4,1,0)</f>
        <v>0</v>
      </c>
      <c r="G3840" s="8" t="str">
        <f aca="false">IF(AND(E3840=1,F3840=1),"Both pay",IF(F3840=1,"Missed",IF(E3840=1,"False trigger","Neither")))</f>
        <v>Neither</v>
      </c>
    </row>
    <row r="3841" customFormat="false" ht="15" hidden="false" customHeight="false" outlineLevel="0" collapsed="false">
      <c r="A3841" s="8" t="n">
        <v>436</v>
      </c>
      <c r="B3841" s="8" t="s">
        <v>340</v>
      </c>
      <c r="C3841" s="13" t="n">
        <v>2.76772143140435</v>
      </c>
      <c r="D3841" s="13" t="n">
        <v>0.448124999999997</v>
      </c>
      <c r="E3841" s="8" t="n">
        <f aca="false">IF(C3841&gt;=$B$4,1,0)</f>
        <v>0</v>
      </c>
      <c r="F3841" s="8" t="n">
        <f aca="false">IF(D3841&gt;=$B$4,1,0)</f>
        <v>0</v>
      </c>
      <c r="G3841" s="8" t="str">
        <f aca="false">IF(AND(E3841=1,F3841=1),"Both pay",IF(F3841=1,"Missed",IF(E3841=1,"False trigger","Neither")))</f>
        <v>Neither</v>
      </c>
    </row>
    <row r="3842" customFormat="false" ht="15" hidden="false" customHeight="false" outlineLevel="0" collapsed="false">
      <c r="A3842" s="8" t="n">
        <v>437</v>
      </c>
      <c r="B3842" s="8" t="s">
        <v>340</v>
      </c>
      <c r="C3842" s="13" t="n">
        <v>3.87116363913027</v>
      </c>
      <c r="D3842" s="13" t="n">
        <v>0.865000000000002</v>
      </c>
      <c r="E3842" s="8" t="n">
        <f aca="false">IF(C3842&gt;=$B$4,1,0)</f>
        <v>0</v>
      </c>
      <c r="F3842" s="8" t="n">
        <f aca="false">IF(D3842&gt;=$B$4,1,0)</f>
        <v>0</v>
      </c>
      <c r="G3842" s="8" t="str">
        <f aca="false">IF(AND(E3842=1,F3842=1),"Both pay",IF(F3842=1,"Missed",IF(E3842=1,"False trigger","Neither")))</f>
        <v>Neither</v>
      </c>
    </row>
    <row r="3843" customFormat="false" ht="15" hidden="false" customHeight="false" outlineLevel="0" collapsed="false">
      <c r="A3843" s="8" t="n">
        <v>438</v>
      </c>
      <c r="B3843" s="8" t="s">
        <v>340</v>
      </c>
      <c r="C3843" s="13" t="n">
        <v>2.92712557951876</v>
      </c>
      <c r="D3843" s="13" t="n">
        <v>1.44125</v>
      </c>
      <c r="E3843" s="8" t="n">
        <f aca="false">IF(C3843&gt;=$B$4,1,0)</f>
        <v>0</v>
      </c>
      <c r="F3843" s="8" t="n">
        <f aca="false">IF(D3843&gt;=$B$4,1,0)</f>
        <v>0</v>
      </c>
      <c r="G3843" s="8" t="str">
        <f aca="false">IF(AND(E3843=1,F3843=1),"Both pay",IF(F3843=1,"Missed",IF(E3843=1,"False trigger","Neither")))</f>
        <v>Neither</v>
      </c>
    </row>
    <row r="3844" customFormat="false" ht="15" hidden="false" customHeight="false" outlineLevel="0" collapsed="false">
      <c r="A3844" s="8" t="n">
        <v>439</v>
      </c>
      <c r="B3844" s="8" t="s">
        <v>340</v>
      </c>
      <c r="C3844" s="13" t="n">
        <v>1.41924501057115</v>
      </c>
      <c r="D3844" s="13" t="n">
        <v>1.936875</v>
      </c>
      <c r="E3844" s="8" t="n">
        <f aca="false">IF(C3844&gt;=$B$4,1,0)</f>
        <v>0</v>
      </c>
      <c r="F3844" s="8" t="n">
        <f aca="false">IF(D3844&gt;=$B$4,1,0)</f>
        <v>0</v>
      </c>
      <c r="G3844" s="8" t="str">
        <f aca="false">IF(AND(E3844=1,F3844=1),"Both pay",IF(F3844=1,"Missed",IF(E3844=1,"False trigger","Neither")))</f>
        <v>Neither</v>
      </c>
    </row>
    <row r="3845" customFormat="false" ht="15" hidden="false" customHeight="false" outlineLevel="0" collapsed="false">
      <c r="A3845" s="8" t="n">
        <v>440</v>
      </c>
      <c r="B3845" s="8" t="s">
        <v>340</v>
      </c>
      <c r="C3845" s="13" t="n">
        <v>1.12198325859418</v>
      </c>
      <c r="D3845" s="13" t="n">
        <v>1.590625</v>
      </c>
      <c r="E3845" s="8" t="n">
        <f aca="false">IF(C3845&gt;=$B$4,1,0)</f>
        <v>0</v>
      </c>
      <c r="F3845" s="8" t="n">
        <f aca="false">IF(D3845&gt;=$B$4,1,0)</f>
        <v>0</v>
      </c>
      <c r="G3845" s="8" t="str">
        <f aca="false">IF(AND(E3845=1,F3845=1),"Both pay",IF(F3845=1,"Missed",IF(E3845=1,"False trigger","Neither")))</f>
        <v>Neither</v>
      </c>
    </row>
    <row r="3846" customFormat="false" ht="15" hidden="false" customHeight="false" outlineLevel="0" collapsed="false">
      <c r="A3846" s="8" t="n">
        <v>441</v>
      </c>
      <c r="B3846" s="8" t="s">
        <v>340</v>
      </c>
      <c r="C3846" s="13" t="n">
        <v>2.26405846894357</v>
      </c>
      <c r="D3846" s="13" t="n">
        <v>6.68187500000001</v>
      </c>
      <c r="E3846" s="8" t="n">
        <f aca="false">IF(C3846&gt;=$B$4,1,0)</f>
        <v>0</v>
      </c>
      <c r="F3846" s="8" t="n">
        <f aca="false">IF(D3846&gt;=$B$4,1,0)</f>
        <v>0</v>
      </c>
      <c r="G3846" s="8" t="str">
        <f aca="false">IF(AND(E3846=1,F3846=1),"Both pay",IF(F3846=1,"Missed",IF(E3846=1,"False trigger","Neither")))</f>
        <v>Neither</v>
      </c>
    </row>
    <row r="3847" customFormat="false" ht="15" hidden="false" customHeight="false" outlineLevel="0" collapsed="false">
      <c r="A3847" s="8" t="n">
        <v>442</v>
      </c>
      <c r="B3847" s="8" t="s">
        <v>340</v>
      </c>
      <c r="C3847" s="13" t="n">
        <v>1.65782548148236</v>
      </c>
      <c r="D3847" s="13" t="n">
        <v>3.25375000000001</v>
      </c>
      <c r="E3847" s="8" t="n">
        <f aca="false">IF(C3847&gt;=$B$4,1,0)</f>
        <v>0</v>
      </c>
      <c r="F3847" s="8" t="n">
        <f aca="false">IF(D3847&gt;=$B$4,1,0)</f>
        <v>0</v>
      </c>
      <c r="G3847" s="8" t="str">
        <f aca="false">IF(AND(E3847=1,F3847=1),"Both pay",IF(F3847=1,"Missed",IF(E3847=1,"False trigger","Neither")))</f>
        <v>Neither</v>
      </c>
    </row>
    <row r="3848" customFormat="false" ht="15" hidden="false" customHeight="false" outlineLevel="0" collapsed="false">
      <c r="A3848" s="8" t="n">
        <v>443</v>
      </c>
      <c r="B3848" s="8" t="s">
        <v>340</v>
      </c>
      <c r="C3848" s="13" t="n">
        <v>1.85180487835874</v>
      </c>
      <c r="D3848" s="13" t="n">
        <v>4.59</v>
      </c>
      <c r="E3848" s="8" t="n">
        <f aca="false">IF(C3848&gt;=$B$4,1,0)</f>
        <v>0</v>
      </c>
      <c r="F3848" s="8" t="n">
        <f aca="false">IF(D3848&gt;=$B$4,1,0)</f>
        <v>0</v>
      </c>
      <c r="G3848" s="8" t="str">
        <f aca="false">IF(AND(E3848=1,F3848=1),"Both pay",IF(F3848=1,"Missed",IF(E3848=1,"False trigger","Neither")))</f>
        <v>Neither</v>
      </c>
    </row>
    <row r="3849" customFormat="false" ht="15" hidden="false" customHeight="false" outlineLevel="0" collapsed="false">
      <c r="A3849" s="8" t="n">
        <v>444</v>
      </c>
      <c r="B3849" s="8" t="s">
        <v>340</v>
      </c>
      <c r="C3849" s="13" t="n">
        <v>1.88906570785362</v>
      </c>
      <c r="D3849" s="13" t="n">
        <v>5.791875</v>
      </c>
      <c r="E3849" s="8" t="n">
        <f aca="false">IF(C3849&gt;=$B$4,1,0)</f>
        <v>0</v>
      </c>
      <c r="F3849" s="8" t="n">
        <f aca="false">IF(D3849&gt;=$B$4,1,0)</f>
        <v>0</v>
      </c>
      <c r="G3849" s="8" t="str">
        <f aca="false">IF(AND(E3849=1,F3849=1),"Both pay",IF(F3849=1,"Missed",IF(E3849=1,"False trigger","Neither")))</f>
        <v>Neither</v>
      </c>
    </row>
    <row r="3850" customFormat="false" ht="15" hidden="false" customHeight="false" outlineLevel="0" collapsed="false">
      <c r="A3850" s="8" t="n">
        <v>451</v>
      </c>
      <c r="B3850" s="8" t="s">
        <v>340</v>
      </c>
      <c r="C3850" s="13" t="n">
        <v>4.43366881904919</v>
      </c>
      <c r="D3850" s="13" t="n">
        <v>1.664375</v>
      </c>
      <c r="E3850" s="8" t="n">
        <f aca="false">IF(C3850&gt;=$B$4,1,0)</f>
        <v>0</v>
      </c>
      <c r="F3850" s="8" t="n">
        <f aca="false">IF(D3850&gt;=$B$4,1,0)</f>
        <v>0</v>
      </c>
      <c r="G3850" s="8" t="str">
        <f aca="false">IF(AND(E3850=1,F3850=1),"Both pay",IF(F3850=1,"Missed",IF(E3850=1,"False trigger","Neither")))</f>
        <v>Neither</v>
      </c>
    </row>
    <row r="3851" customFormat="false" ht="15" hidden="false" customHeight="false" outlineLevel="0" collapsed="false">
      <c r="A3851" s="8" t="n">
        <v>452</v>
      </c>
      <c r="B3851" s="8" t="s">
        <v>340</v>
      </c>
      <c r="C3851" s="13" t="n">
        <v>4.73881317877833</v>
      </c>
      <c r="D3851" s="13" t="n">
        <v>2.62</v>
      </c>
      <c r="E3851" s="8" t="n">
        <f aca="false">IF(C3851&gt;=$B$4,1,0)</f>
        <v>0</v>
      </c>
      <c r="F3851" s="8" t="n">
        <f aca="false">IF(D3851&gt;=$B$4,1,0)</f>
        <v>0</v>
      </c>
      <c r="G3851" s="8" t="str">
        <f aca="false">IF(AND(E3851=1,F3851=1),"Both pay",IF(F3851=1,"Missed",IF(E3851=1,"False trigger","Neither")))</f>
        <v>Neither</v>
      </c>
    </row>
    <row r="3852" customFormat="false" ht="15" hidden="false" customHeight="false" outlineLevel="0" collapsed="false">
      <c r="A3852" s="8" t="n">
        <v>453</v>
      </c>
      <c r="B3852" s="8" t="s">
        <v>340</v>
      </c>
      <c r="C3852" s="13" t="n">
        <v>4.30132375223029</v>
      </c>
      <c r="D3852" s="13" t="n">
        <v>2.889375</v>
      </c>
      <c r="E3852" s="8" t="n">
        <f aca="false">IF(C3852&gt;=$B$4,1,0)</f>
        <v>0</v>
      </c>
      <c r="F3852" s="8" t="n">
        <f aca="false">IF(D3852&gt;=$B$4,1,0)</f>
        <v>0</v>
      </c>
      <c r="G3852" s="8" t="str">
        <f aca="false">IF(AND(E3852=1,F3852=1),"Both pay",IF(F3852=1,"Missed",IF(E3852=1,"False trigger","Neither")))</f>
        <v>Neither</v>
      </c>
    </row>
    <row r="3853" customFormat="false" ht="15" hidden="false" customHeight="false" outlineLevel="0" collapsed="false">
      <c r="A3853" s="8" t="n">
        <v>454</v>
      </c>
      <c r="B3853" s="8" t="s">
        <v>340</v>
      </c>
      <c r="C3853" s="13" t="n">
        <v>4.37468548910666</v>
      </c>
      <c r="D3853" s="13" t="n">
        <v>3.426875</v>
      </c>
      <c r="E3853" s="8" t="n">
        <f aca="false">IF(C3853&gt;=$B$4,1,0)</f>
        <v>0</v>
      </c>
      <c r="F3853" s="8" t="n">
        <f aca="false">IF(D3853&gt;=$B$4,1,0)</f>
        <v>0</v>
      </c>
      <c r="G3853" s="8" t="str">
        <f aca="false">IF(AND(E3853=1,F3853=1),"Both pay",IF(F3853=1,"Missed",IF(E3853=1,"False trigger","Neither")))</f>
        <v>Neither</v>
      </c>
    </row>
    <row r="3854" customFormat="false" ht="15" hidden="false" customHeight="false" outlineLevel="0" collapsed="false">
      <c r="A3854" s="8" t="n">
        <v>455</v>
      </c>
      <c r="B3854" s="8" t="s">
        <v>340</v>
      </c>
      <c r="C3854" s="13" t="n">
        <v>4.31906037417669</v>
      </c>
      <c r="D3854" s="13" t="n">
        <v>1.200625</v>
      </c>
      <c r="E3854" s="8" t="n">
        <f aca="false">IF(C3854&gt;=$B$4,1,0)</f>
        <v>0</v>
      </c>
      <c r="F3854" s="8" t="n">
        <f aca="false">IF(D3854&gt;=$B$4,1,0)</f>
        <v>0</v>
      </c>
      <c r="G3854" s="8" t="str">
        <f aca="false">IF(AND(E3854=1,F3854=1),"Both pay",IF(F3854=1,"Missed",IF(E3854=1,"False trigger","Neither")))</f>
        <v>Neither</v>
      </c>
    </row>
    <row r="3855" customFormat="false" ht="15" hidden="false" customHeight="false" outlineLevel="0" collapsed="false">
      <c r="A3855" s="8" t="n">
        <v>456</v>
      </c>
      <c r="B3855" s="8" t="s">
        <v>340</v>
      </c>
      <c r="C3855" s="13" t="n">
        <v>1.06949263444519</v>
      </c>
      <c r="D3855" s="13" t="n">
        <v>0.385624999999997</v>
      </c>
      <c r="E3855" s="8" t="n">
        <f aca="false">IF(C3855&gt;=$B$4,1,0)</f>
        <v>0</v>
      </c>
      <c r="F3855" s="8" t="n">
        <f aca="false">IF(D3855&gt;=$B$4,1,0)</f>
        <v>0</v>
      </c>
      <c r="G3855" s="8" t="str">
        <f aca="false">IF(AND(E3855=1,F3855=1),"Both pay",IF(F3855=1,"Missed",IF(E3855=1,"False trigger","Neither")))</f>
        <v>Neither</v>
      </c>
    </row>
    <row r="3856" customFormat="false" ht="15" hidden="false" customHeight="false" outlineLevel="0" collapsed="false">
      <c r="A3856" s="8" t="n">
        <v>457</v>
      </c>
      <c r="B3856" s="8" t="s">
        <v>340</v>
      </c>
      <c r="C3856" s="13" t="n">
        <v>0.966802649954038</v>
      </c>
      <c r="D3856" s="13" t="n">
        <v>0.363125000000004</v>
      </c>
      <c r="E3856" s="8" t="n">
        <f aca="false">IF(C3856&gt;=$B$4,1,0)</f>
        <v>0</v>
      </c>
      <c r="F3856" s="8" t="n">
        <f aca="false">IF(D3856&gt;=$B$4,1,0)</f>
        <v>0</v>
      </c>
      <c r="G3856" s="8" t="str">
        <f aca="false">IF(AND(E3856=1,F3856=1),"Both pay",IF(F3856=1,"Missed",IF(E3856=1,"False trigger","Neither")))</f>
        <v>Neither</v>
      </c>
    </row>
    <row r="3857" customFormat="false" ht="15" hidden="false" customHeight="false" outlineLevel="0" collapsed="false">
      <c r="A3857" s="8" t="n">
        <v>458</v>
      </c>
      <c r="B3857" s="8" t="s">
        <v>340</v>
      </c>
      <c r="C3857" s="13" t="n">
        <v>1.08136512315293</v>
      </c>
      <c r="D3857" s="13" t="n">
        <v>0.274374999999999</v>
      </c>
      <c r="E3857" s="8" t="n">
        <f aca="false">IF(C3857&gt;=$B$4,1,0)</f>
        <v>0</v>
      </c>
      <c r="F3857" s="8" t="n">
        <f aca="false">IF(D3857&gt;=$B$4,1,0)</f>
        <v>0</v>
      </c>
      <c r="G3857" s="8" t="str">
        <f aca="false">IF(AND(E3857=1,F3857=1),"Both pay",IF(F3857=1,"Missed",IF(E3857=1,"False trigger","Neither")))</f>
        <v>Neither</v>
      </c>
    </row>
    <row r="3858" customFormat="false" ht="15" hidden="false" customHeight="false" outlineLevel="0" collapsed="false">
      <c r="A3858" s="8" t="n">
        <v>459</v>
      </c>
      <c r="B3858" s="8" t="s">
        <v>340</v>
      </c>
      <c r="C3858" s="13" t="n">
        <v>1.32101034393189</v>
      </c>
      <c r="D3858" s="13" t="n">
        <v>1.4975</v>
      </c>
      <c r="E3858" s="8" t="n">
        <f aca="false">IF(C3858&gt;=$B$4,1,0)</f>
        <v>0</v>
      </c>
      <c r="F3858" s="8" t="n">
        <f aca="false">IF(D3858&gt;=$B$4,1,0)</f>
        <v>0</v>
      </c>
      <c r="G3858" s="8" t="str">
        <f aca="false">IF(AND(E3858=1,F3858=1),"Both pay",IF(F3858=1,"Missed",IF(E3858=1,"False trigger","Neither")))</f>
        <v>Neither</v>
      </c>
    </row>
    <row r="3859" customFormat="false" ht="15" hidden="false" customHeight="false" outlineLevel="0" collapsed="false">
      <c r="A3859" s="8" t="n">
        <v>460</v>
      </c>
      <c r="B3859" s="8" t="s">
        <v>340</v>
      </c>
      <c r="C3859" s="13" t="n">
        <v>1.37656140769068</v>
      </c>
      <c r="D3859" s="13" t="n">
        <v>2.150625</v>
      </c>
      <c r="E3859" s="8" t="n">
        <f aca="false">IF(C3859&gt;=$B$4,1,0)</f>
        <v>0</v>
      </c>
      <c r="F3859" s="8" t="n">
        <f aca="false">IF(D3859&gt;=$B$4,1,0)</f>
        <v>0</v>
      </c>
      <c r="G3859" s="8" t="str">
        <f aca="false">IF(AND(E3859=1,F3859=1),"Both pay",IF(F3859=1,"Missed",IF(E3859=1,"False trigger","Neither")))</f>
        <v>Neither</v>
      </c>
    </row>
    <row r="3860" customFormat="false" ht="15" hidden="false" customHeight="false" outlineLevel="0" collapsed="false">
      <c r="A3860" s="8" t="n">
        <v>461</v>
      </c>
      <c r="B3860" s="8" t="s">
        <v>340</v>
      </c>
      <c r="C3860" s="13" t="n">
        <v>1.83366064599707</v>
      </c>
      <c r="D3860" s="13" t="n">
        <v>1.035625</v>
      </c>
      <c r="E3860" s="8" t="n">
        <f aca="false">IF(C3860&gt;=$B$4,1,0)</f>
        <v>0</v>
      </c>
      <c r="F3860" s="8" t="n">
        <f aca="false">IF(D3860&gt;=$B$4,1,0)</f>
        <v>0</v>
      </c>
      <c r="G3860" s="8" t="str">
        <f aca="false">IF(AND(E3860=1,F3860=1),"Both pay",IF(F3860=1,"Missed",IF(E3860=1,"False trigger","Neither")))</f>
        <v>Neither</v>
      </c>
    </row>
    <row r="3861" customFormat="false" ht="15" hidden="false" customHeight="false" outlineLevel="0" collapsed="false">
      <c r="A3861" s="8" t="n">
        <v>462</v>
      </c>
      <c r="B3861" s="8" t="s">
        <v>340</v>
      </c>
      <c r="C3861" s="13" t="n">
        <v>2.36715244921499</v>
      </c>
      <c r="D3861" s="13" t="n">
        <v>1.363125</v>
      </c>
      <c r="E3861" s="8" t="n">
        <f aca="false">IF(C3861&gt;=$B$4,1,0)</f>
        <v>0</v>
      </c>
      <c r="F3861" s="8" t="n">
        <f aca="false">IF(D3861&gt;=$B$4,1,0)</f>
        <v>0</v>
      </c>
      <c r="G3861" s="8" t="str">
        <f aca="false">IF(AND(E3861=1,F3861=1),"Both pay",IF(F3861=1,"Missed",IF(E3861=1,"False trigger","Neither")))</f>
        <v>Neither</v>
      </c>
    </row>
    <row r="3862" customFormat="false" ht="15" hidden="false" customHeight="false" outlineLevel="0" collapsed="false">
      <c r="A3862" s="8" t="n">
        <v>463</v>
      </c>
      <c r="B3862" s="8" t="s">
        <v>340</v>
      </c>
      <c r="C3862" s="13" t="n">
        <v>1.49818475870712</v>
      </c>
      <c r="D3862" s="13" t="n">
        <v>0.966875000000002</v>
      </c>
      <c r="E3862" s="8" t="n">
        <f aca="false">IF(C3862&gt;=$B$4,1,0)</f>
        <v>0</v>
      </c>
      <c r="F3862" s="8" t="n">
        <f aca="false">IF(D3862&gt;=$B$4,1,0)</f>
        <v>0</v>
      </c>
      <c r="G3862" s="8" t="str">
        <f aca="false">IF(AND(E3862=1,F3862=1),"Both pay",IF(F3862=1,"Missed",IF(E3862=1,"False trigger","Neither")))</f>
        <v>Neither</v>
      </c>
    </row>
    <row r="3863" customFormat="false" ht="15" hidden="false" customHeight="false" outlineLevel="0" collapsed="false">
      <c r="A3863" s="8" t="n">
        <v>466</v>
      </c>
      <c r="B3863" s="8" t="s">
        <v>340</v>
      </c>
      <c r="C3863" s="13" t="n">
        <v>0.81676628816008</v>
      </c>
      <c r="D3863" s="13" t="n">
        <v>0.244375000000001</v>
      </c>
      <c r="E3863" s="8" t="n">
        <f aca="false">IF(C3863&gt;=$B$4,1,0)</f>
        <v>0</v>
      </c>
      <c r="F3863" s="8" t="n">
        <f aca="false">IF(D3863&gt;=$B$4,1,0)</f>
        <v>0</v>
      </c>
      <c r="G3863" s="8" t="str">
        <f aca="false">IF(AND(E3863=1,F3863=1),"Both pay",IF(F3863=1,"Missed",IF(E3863=1,"False trigger","Neither")))</f>
        <v>Neither</v>
      </c>
    </row>
    <row r="3864" customFormat="false" ht="15" hidden="false" customHeight="false" outlineLevel="0" collapsed="false">
      <c r="A3864" s="8" t="n">
        <v>467</v>
      </c>
      <c r="B3864" s="8" t="s">
        <v>340</v>
      </c>
      <c r="C3864" s="13" t="n">
        <v>1.15157480856012</v>
      </c>
      <c r="D3864" s="13" t="n">
        <v>0.648125</v>
      </c>
      <c r="E3864" s="8" t="n">
        <f aca="false">IF(C3864&gt;=$B$4,1,0)</f>
        <v>0</v>
      </c>
      <c r="F3864" s="8" t="n">
        <f aca="false">IF(D3864&gt;=$B$4,1,0)</f>
        <v>0</v>
      </c>
      <c r="G3864" s="8" t="str">
        <f aca="false">IF(AND(E3864=1,F3864=1),"Both pay",IF(F3864=1,"Missed",IF(E3864=1,"False trigger","Neither")))</f>
        <v>Neither</v>
      </c>
    </row>
    <row r="3865" customFormat="false" ht="15" hidden="false" customHeight="false" outlineLevel="0" collapsed="false">
      <c r="A3865" s="8" t="n">
        <v>468</v>
      </c>
      <c r="B3865" s="8" t="s">
        <v>340</v>
      </c>
      <c r="C3865" s="13" t="n">
        <v>1.2517432525692</v>
      </c>
      <c r="D3865" s="13" t="n">
        <v>0.710000000000001</v>
      </c>
      <c r="E3865" s="8" t="n">
        <f aca="false">IF(C3865&gt;=$B$4,1,0)</f>
        <v>0</v>
      </c>
      <c r="F3865" s="8" t="n">
        <f aca="false">IF(D3865&gt;=$B$4,1,0)</f>
        <v>0</v>
      </c>
      <c r="G3865" s="8" t="str">
        <f aca="false">IF(AND(E3865=1,F3865=1),"Both pay",IF(F3865=1,"Missed",IF(E3865=1,"False trigger","Neither")))</f>
        <v>Neither</v>
      </c>
    </row>
    <row r="3866" customFormat="false" ht="15" hidden="false" customHeight="false" outlineLevel="0" collapsed="false">
      <c r="A3866" s="8" t="n">
        <v>469</v>
      </c>
      <c r="B3866" s="8" t="s">
        <v>340</v>
      </c>
      <c r="C3866" s="13" t="n">
        <v>1.367967289081</v>
      </c>
      <c r="D3866" s="13" t="n">
        <v>1.53375</v>
      </c>
      <c r="E3866" s="8" t="n">
        <f aca="false">IF(C3866&gt;=$B$4,1,0)</f>
        <v>0</v>
      </c>
      <c r="F3866" s="8" t="n">
        <f aca="false">IF(D3866&gt;=$B$4,1,0)</f>
        <v>0</v>
      </c>
      <c r="G3866" s="8" t="str">
        <f aca="false">IF(AND(E3866=1,F3866=1),"Both pay",IF(F3866=1,"Missed",IF(E3866=1,"False trigger","Neither")))</f>
        <v>Neither</v>
      </c>
    </row>
    <row r="3867" customFormat="false" ht="15" hidden="false" customHeight="false" outlineLevel="0" collapsed="false">
      <c r="A3867" s="8" t="n">
        <v>470</v>
      </c>
      <c r="B3867" s="8" t="s">
        <v>340</v>
      </c>
      <c r="C3867" s="13" t="n">
        <v>1.78421008830223</v>
      </c>
      <c r="D3867" s="13" t="n">
        <v>1.869375</v>
      </c>
      <c r="E3867" s="8" t="n">
        <f aca="false">IF(C3867&gt;=$B$4,1,0)</f>
        <v>0</v>
      </c>
      <c r="F3867" s="8" t="n">
        <f aca="false">IF(D3867&gt;=$B$4,1,0)</f>
        <v>0</v>
      </c>
      <c r="G3867" s="8" t="str">
        <f aca="false">IF(AND(E3867=1,F3867=1),"Both pay",IF(F3867=1,"Missed",IF(E3867=1,"False trigger","Neither")))</f>
        <v>Neither</v>
      </c>
    </row>
    <row r="3868" customFormat="false" ht="15" hidden="false" customHeight="false" outlineLevel="0" collapsed="false">
      <c r="A3868" s="8" t="n">
        <v>471</v>
      </c>
      <c r="B3868" s="8" t="s">
        <v>340</v>
      </c>
      <c r="C3868" s="13" t="n">
        <v>2.11268941333602</v>
      </c>
      <c r="D3868" s="13" t="n">
        <v>1.764375</v>
      </c>
      <c r="E3868" s="8" t="n">
        <f aca="false">IF(C3868&gt;=$B$4,1,0)</f>
        <v>0</v>
      </c>
      <c r="F3868" s="8" t="n">
        <f aca="false">IF(D3868&gt;=$B$4,1,0)</f>
        <v>0</v>
      </c>
      <c r="G3868" s="8" t="str">
        <f aca="false">IF(AND(E3868=1,F3868=1),"Both pay",IF(F3868=1,"Missed",IF(E3868=1,"False trigger","Neither")))</f>
        <v>Neither</v>
      </c>
    </row>
    <row r="3869" customFormat="false" ht="15" hidden="false" customHeight="false" outlineLevel="0" collapsed="false">
      <c r="A3869" s="8" t="n">
        <v>472</v>
      </c>
      <c r="B3869" s="8" t="s">
        <v>340</v>
      </c>
      <c r="C3869" s="13" t="n">
        <v>1.76082601246743</v>
      </c>
      <c r="D3869" s="13" t="n">
        <v>1.700625</v>
      </c>
      <c r="E3869" s="8" t="n">
        <f aca="false">IF(C3869&gt;=$B$4,1,0)</f>
        <v>0</v>
      </c>
      <c r="F3869" s="8" t="n">
        <f aca="false">IF(D3869&gt;=$B$4,1,0)</f>
        <v>0</v>
      </c>
      <c r="G3869" s="8" t="str">
        <f aca="false">IF(AND(E3869=1,F3869=1),"Both pay",IF(F3869=1,"Missed",IF(E3869=1,"False trigger","Neither")))</f>
        <v>Neither</v>
      </c>
    </row>
    <row r="3870" customFormat="false" ht="15" hidden="false" customHeight="false" outlineLevel="0" collapsed="false">
      <c r="A3870" s="8" t="n">
        <v>473</v>
      </c>
      <c r="B3870" s="8" t="s">
        <v>340</v>
      </c>
      <c r="C3870" s="13" t="n">
        <v>1.23799124204422</v>
      </c>
      <c r="D3870" s="13" t="n">
        <v>1.070625</v>
      </c>
      <c r="E3870" s="8" t="n">
        <f aca="false">IF(C3870&gt;=$B$4,1,0)</f>
        <v>0</v>
      </c>
      <c r="F3870" s="8" t="n">
        <f aca="false">IF(D3870&gt;=$B$4,1,0)</f>
        <v>0</v>
      </c>
      <c r="G3870" s="8" t="str">
        <f aca="false">IF(AND(E3870=1,F3870=1),"Both pay",IF(F3870=1,"Missed",IF(E3870=1,"False trigger","Neither")))</f>
        <v>Neither</v>
      </c>
    </row>
    <row r="3871" customFormat="false" ht="15" hidden="false" customHeight="false" outlineLevel="0" collapsed="false">
      <c r="A3871" s="8" t="n">
        <v>474</v>
      </c>
      <c r="B3871" s="8" t="s">
        <v>340</v>
      </c>
      <c r="C3871" s="13" t="n">
        <v>1.19661068104033</v>
      </c>
      <c r="D3871" s="13" t="n">
        <v>0.877500000000001</v>
      </c>
      <c r="E3871" s="8" t="n">
        <f aca="false">IF(C3871&gt;=$B$4,1,0)</f>
        <v>0</v>
      </c>
      <c r="F3871" s="8" t="n">
        <f aca="false">IF(D3871&gt;=$B$4,1,0)</f>
        <v>0</v>
      </c>
      <c r="G3871" s="8" t="str">
        <f aca="false">IF(AND(E3871=1,F3871=1),"Both pay",IF(F3871=1,"Missed",IF(E3871=1,"False trigger","Neither")))</f>
        <v>Neither</v>
      </c>
    </row>
    <row r="3872" customFormat="false" ht="15" hidden="false" customHeight="false" outlineLevel="0" collapsed="false">
      <c r="A3872" s="8" t="n">
        <v>475</v>
      </c>
      <c r="B3872" s="8" t="s">
        <v>340</v>
      </c>
      <c r="C3872" s="13" t="n">
        <v>1.46682533344853</v>
      </c>
      <c r="D3872" s="13" t="n">
        <v>1.60625</v>
      </c>
      <c r="E3872" s="8" t="n">
        <f aca="false">IF(C3872&gt;=$B$4,1,0)</f>
        <v>0</v>
      </c>
      <c r="F3872" s="8" t="n">
        <f aca="false">IF(D3872&gt;=$B$4,1,0)</f>
        <v>0</v>
      </c>
      <c r="G3872" s="8" t="str">
        <f aca="false">IF(AND(E3872=1,F3872=1),"Both pay",IF(F3872=1,"Missed",IF(E3872=1,"False trigger","Neither")))</f>
        <v>Neither</v>
      </c>
    </row>
    <row r="3873" customFormat="false" ht="15" hidden="false" customHeight="false" outlineLevel="0" collapsed="false">
      <c r="A3873" s="8" t="n">
        <v>476</v>
      </c>
      <c r="B3873" s="8" t="s">
        <v>340</v>
      </c>
      <c r="C3873" s="13" t="n">
        <v>1.01844854079965</v>
      </c>
      <c r="D3873" s="13" t="n">
        <v>0.428750000000001</v>
      </c>
      <c r="E3873" s="8" t="n">
        <f aca="false">IF(C3873&gt;=$B$4,1,0)</f>
        <v>0</v>
      </c>
      <c r="F3873" s="8" t="n">
        <f aca="false">IF(D3873&gt;=$B$4,1,0)</f>
        <v>0</v>
      </c>
      <c r="G3873" s="8" t="str">
        <f aca="false">IF(AND(E3873=1,F3873=1),"Both pay",IF(F3873=1,"Missed",IF(E3873=1,"False trigger","Neither")))</f>
        <v>Neither</v>
      </c>
    </row>
    <row r="3874" customFormat="false" ht="15" hidden="false" customHeight="false" outlineLevel="0" collapsed="false">
      <c r="A3874" s="8" t="n">
        <v>477</v>
      </c>
      <c r="B3874" s="8" t="s">
        <v>340</v>
      </c>
      <c r="C3874" s="13" t="n">
        <v>0.372588780124079</v>
      </c>
      <c r="D3874" s="13" t="n">
        <v>0.144375</v>
      </c>
      <c r="E3874" s="8" t="n">
        <f aca="false">IF(C3874&gt;=$B$4,1,0)</f>
        <v>0</v>
      </c>
      <c r="F3874" s="8" t="n">
        <f aca="false">IF(D3874&gt;=$B$4,1,0)</f>
        <v>0</v>
      </c>
      <c r="G3874" s="8" t="str">
        <f aca="false">IF(AND(E3874=1,F3874=1),"Both pay",IF(F3874=1,"Missed",IF(E3874=1,"False trigger","Neither")))</f>
        <v>Neither</v>
      </c>
    </row>
    <row r="3875" customFormat="false" ht="15" hidden="false" customHeight="false" outlineLevel="0" collapsed="false">
      <c r="A3875" s="8" t="n">
        <v>478</v>
      </c>
      <c r="B3875" s="8" t="s">
        <v>340</v>
      </c>
      <c r="C3875" s="13" t="n">
        <v>0.173581894939204</v>
      </c>
      <c r="D3875" s="13" t="n">
        <v>0.131250000000001</v>
      </c>
      <c r="E3875" s="8" t="n">
        <f aca="false">IF(C3875&gt;=$B$4,1,0)</f>
        <v>0</v>
      </c>
      <c r="F3875" s="8" t="n">
        <f aca="false">IF(D3875&gt;=$B$4,1,0)</f>
        <v>0</v>
      </c>
      <c r="G3875" s="8" t="str">
        <f aca="false">IF(AND(E3875=1,F3875=1),"Both pay",IF(F3875=1,"Missed",IF(E3875=1,"False trigger","Neither")))</f>
        <v>Neither</v>
      </c>
    </row>
    <row r="3876" customFormat="false" ht="15" hidden="false" customHeight="false" outlineLevel="0" collapsed="false">
      <c r="A3876" s="8" t="n">
        <v>479</v>
      </c>
      <c r="B3876" s="8" t="s">
        <v>340</v>
      </c>
      <c r="C3876" s="13" t="n">
        <v>0.240709698077382</v>
      </c>
      <c r="D3876" s="13" t="n">
        <v>0.326250000000002</v>
      </c>
      <c r="E3876" s="8" t="n">
        <f aca="false">IF(C3876&gt;=$B$4,1,0)</f>
        <v>0</v>
      </c>
      <c r="F3876" s="8" t="n">
        <f aca="false">IF(D3876&gt;=$B$4,1,0)</f>
        <v>0</v>
      </c>
      <c r="G3876" s="8" t="str">
        <f aca="false">IF(AND(E3876=1,F3876=1),"Both pay",IF(F3876=1,"Missed",IF(E3876=1,"False trigger","Neither")))</f>
        <v>Neither</v>
      </c>
    </row>
    <row r="3877" customFormat="false" ht="15" hidden="false" customHeight="false" outlineLevel="0" collapsed="false">
      <c r="A3877" s="8" t="n">
        <v>480</v>
      </c>
      <c r="B3877" s="8" t="s">
        <v>340</v>
      </c>
      <c r="C3877" s="13" t="n">
        <v>0.52337517492991</v>
      </c>
      <c r="D3877" s="13" t="n">
        <v>0.710000000000001</v>
      </c>
      <c r="E3877" s="8" t="n">
        <f aca="false">IF(C3877&gt;=$B$4,1,0)</f>
        <v>0</v>
      </c>
      <c r="F3877" s="8" t="n">
        <f aca="false">IF(D3877&gt;=$B$4,1,0)</f>
        <v>0</v>
      </c>
      <c r="G3877" s="8" t="str">
        <f aca="false">IF(AND(E3877=1,F3877=1),"Both pay",IF(F3877=1,"Missed",IF(E3877=1,"False trigger","Neither")))</f>
        <v>Neither</v>
      </c>
    </row>
    <row r="3878" customFormat="false" ht="15" hidden="false" customHeight="false" outlineLevel="0" collapsed="false">
      <c r="A3878" s="8" t="n">
        <v>481</v>
      </c>
      <c r="B3878" s="8" t="s">
        <v>340</v>
      </c>
      <c r="C3878" s="13" t="n">
        <v>0.544474422482054</v>
      </c>
      <c r="D3878" s="13" t="n">
        <v>1.10125</v>
      </c>
      <c r="E3878" s="8" t="n">
        <f aca="false">IF(C3878&gt;=$B$4,1,0)</f>
        <v>0</v>
      </c>
      <c r="F3878" s="8" t="n">
        <f aca="false">IF(D3878&gt;=$B$4,1,0)</f>
        <v>0</v>
      </c>
      <c r="G3878" s="8" t="str">
        <f aca="false">IF(AND(E3878=1,F3878=1),"Both pay",IF(F3878=1,"Missed",IF(E3878=1,"False trigger","Neither")))</f>
        <v>Neither</v>
      </c>
    </row>
    <row r="3879" customFormat="false" ht="15" hidden="false" customHeight="false" outlineLevel="0" collapsed="false">
      <c r="A3879" s="8" t="n">
        <v>482</v>
      </c>
      <c r="B3879" s="8" t="s">
        <v>340</v>
      </c>
      <c r="C3879" s="13" t="n">
        <v>0.376462481407192</v>
      </c>
      <c r="D3879" s="13" t="n">
        <v>0.703749999999999</v>
      </c>
      <c r="E3879" s="8" t="n">
        <f aca="false">IF(C3879&gt;=$B$4,1,0)</f>
        <v>0</v>
      </c>
      <c r="F3879" s="8" t="n">
        <f aca="false">IF(D3879&gt;=$B$4,1,0)</f>
        <v>0</v>
      </c>
      <c r="G3879" s="8" t="str">
        <f aca="false">IF(AND(E3879=1,F3879=1),"Both pay",IF(F3879=1,"Missed",IF(E3879=1,"False trigger","Neither")))</f>
        <v>Neither</v>
      </c>
    </row>
    <row r="3880" customFormat="false" ht="15" hidden="false" customHeight="false" outlineLevel="0" collapsed="false">
      <c r="A3880" s="8" t="n">
        <v>484</v>
      </c>
      <c r="B3880" s="8" t="s">
        <v>340</v>
      </c>
      <c r="C3880" s="13" t="n">
        <v>0.149489387847737</v>
      </c>
      <c r="D3880" s="13" t="n">
        <v>0.235625000000002</v>
      </c>
      <c r="E3880" s="8" t="n">
        <f aca="false">IF(C3880&gt;=$B$4,1,0)</f>
        <v>0</v>
      </c>
      <c r="F3880" s="8" t="n">
        <f aca="false">IF(D3880&gt;=$B$4,1,0)</f>
        <v>0</v>
      </c>
      <c r="G3880" s="8" t="str">
        <f aca="false">IF(AND(E3880=1,F3880=1),"Both pay",IF(F3880=1,"Missed",IF(E3880=1,"False trigger","Neither")))</f>
        <v>Neither</v>
      </c>
    </row>
    <row r="3881" customFormat="false" ht="15" hidden="false" customHeight="false" outlineLevel="0" collapsed="false">
      <c r="A3881" s="8" t="n">
        <v>485</v>
      </c>
      <c r="B3881" s="8" t="s">
        <v>340</v>
      </c>
      <c r="C3881" s="13" t="n">
        <v>0.179049712911702</v>
      </c>
      <c r="D3881" s="13" t="n">
        <v>0.122499999999999</v>
      </c>
      <c r="E3881" s="8" t="n">
        <f aca="false">IF(C3881&gt;=$B$4,1,0)</f>
        <v>0</v>
      </c>
      <c r="F3881" s="8" t="n">
        <f aca="false">IF(D3881&gt;=$B$4,1,0)</f>
        <v>0</v>
      </c>
      <c r="G3881" s="8" t="str">
        <f aca="false">IF(AND(E3881=1,F3881=1),"Both pay",IF(F3881=1,"Missed",IF(E3881=1,"False trigger","Neither")))</f>
        <v>Neither</v>
      </c>
    </row>
    <row r="3882" customFormat="false" ht="15" hidden="false" customHeight="false" outlineLevel="0" collapsed="false">
      <c r="A3882" s="8" t="n">
        <v>486</v>
      </c>
      <c r="B3882" s="8" t="s">
        <v>340</v>
      </c>
      <c r="C3882" s="13" t="n">
        <v>0.193529144841339</v>
      </c>
      <c r="D3882" s="13" t="n">
        <v>0.161249999999999</v>
      </c>
      <c r="E3882" s="8" t="n">
        <f aca="false">IF(C3882&gt;=$B$4,1,0)</f>
        <v>0</v>
      </c>
      <c r="F3882" s="8" t="n">
        <f aca="false">IF(D3882&gt;=$B$4,1,0)</f>
        <v>0</v>
      </c>
      <c r="G3882" s="8" t="str">
        <f aca="false">IF(AND(E3882=1,F3882=1),"Both pay",IF(F3882=1,"Missed",IF(E3882=1,"False trigger","Neither")))</f>
        <v>Neither</v>
      </c>
    </row>
    <row r="3883" customFormat="false" ht="15" hidden="false" customHeight="false" outlineLevel="0" collapsed="false">
      <c r="A3883" s="8" t="n">
        <v>487</v>
      </c>
      <c r="B3883" s="8" t="s">
        <v>340</v>
      </c>
      <c r="C3883" s="13" t="n">
        <v>0.203762196089293</v>
      </c>
      <c r="D3883" s="13" t="n">
        <v>0.213125000000002</v>
      </c>
      <c r="E3883" s="8" t="n">
        <f aca="false">IF(C3883&gt;=$B$4,1,0)</f>
        <v>0</v>
      </c>
      <c r="F3883" s="8" t="n">
        <f aca="false">IF(D3883&gt;=$B$4,1,0)</f>
        <v>0</v>
      </c>
      <c r="G3883" s="8" t="str">
        <f aca="false">IF(AND(E3883=1,F3883=1),"Both pay",IF(F3883=1,"Missed",IF(E3883=1,"False trigger","Neither")))</f>
        <v>Neither</v>
      </c>
    </row>
    <row r="3884" customFormat="false" ht="15" hidden="false" customHeight="false" outlineLevel="0" collapsed="false">
      <c r="A3884" s="8" t="n">
        <v>490</v>
      </c>
      <c r="B3884" s="8" t="s">
        <v>340</v>
      </c>
      <c r="C3884" s="13" t="n">
        <v>0.153655364783027</v>
      </c>
      <c r="D3884" s="13" t="n">
        <v>0.0087499999999991</v>
      </c>
      <c r="E3884" s="8" t="n">
        <f aca="false">IF(C3884&gt;=$B$4,1,0)</f>
        <v>0</v>
      </c>
      <c r="F3884" s="8" t="n">
        <f aca="false">IF(D3884&gt;=$B$4,1,0)</f>
        <v>0</v>
      </c>
      <c r="G3884" s="8" t="str">
        <f aca="false">IF(AND(E3884=1,F3884=1),"Both pay",IF(F3884=1,"Missed",IF(E3884=1,"False trigger","Neither")))</f>
        <v>Neither</v>
      </c>
    </row>
    <row r="3885" customFormat="false" ht="15" hidden="false" customHeight="false" outlineLevel="0" collapsed="false">
      <c r="A3885" s="8" t="n">
        <v>491</v>
      </c>
      <c r="B3885" s="8" t="s">
        <v>340</v>
      </c>
      <c r="C3885" s="13" t="n">
        <v>0.687497545272201</v>
      </c>
      <c r="D3885" s="13" t="n">
        <v>0.0581249999999968</v>
      </c>
      <c r="E3885" s="8" t="n">
        <f aca="false">IF(C3885&gt;=$B$4,1,0)</f>
        <v>0</v>
      </c>
      <c r="F3885" s="8" t="n">
        <f aca="false">IF(D3885&gt;=$B$4,1,0)</f>
        <v>0</v>
      </c>
      <c r="G3885" s="8" t="str">
        <f aca="false">IF(AND(E3885=1,F3885=1),"Both pay",IF(F3885=1,"Missed",IF(E3885=1,"False trigger","Neither")))</f>
        <v>Neither</v>
      </c>
    </row>
    <row r="3886" customFormat="false" ht="15" hidden="false" customHeight="false" outlineLevel="0" collapsed="false">
      <c r="A3886" s="8" t="n">
        <v>496</v>
      </c>
      <c r="B3886" s="8" t="s">
        <v>340</v>
      </c>
      <c r="C3886" s="13" t="n">
        <v>1.15786836448499</v>
      </c>
      <c r="D3886" s="13" t="n">
        <v>1.500625</v>
      </c>
      <c r="E3886" s="8" t="n">
        <f aca="false">IF(C3886&gt;=$B$4,1,0)</f>
        <v>0</v>
      </c>
      <c r="F3886" s="8" t="n">
        <f aca="false">IF(D3886&gt;=$B$4,1,0)</f>
        <v>0</v>
      </c>
      <c r="G3886" s="8" t="str">
        <f aca="false">IF(AND(E3886=1,F3886=1),"Both pay",IF(F3886=1,"Missed",IF(E3886=1,"False trigger","Neither")))</f>
        <v>Neither</v>
      </c>
    </row>
    <row r="3887" customFormat="false" ht="15" hidden="false" customHeight="false" outlineLevel="0" collapsed="false">
      <c r="A3887" s="8" t="n">
        <v>497</v>
      </c>
      <c r="B3887" s="8" t="s">
        <v>340</v>
      </c>
      <c r="C3887" s="13" t="n">
        <v>0.409829631482225</v>
      </c>
      <c r="D3887" s="13" t="n">
        <v>2.026875</v>
      </c>
      <c r="E3887" s="8" t="n">
        <f aca="false">IF(C3887&gt;=$B$4,1,0)</f>
        <v>0</v>
      </c>
      <c r="F3887" s="8" t="n">
        <f aca="false">IF(D3887&gt;=$B$4,1,0)</f>
        <v>0</v>
      </c>
      <c r="G3887" s="8" t="str">
        <f aca="false">IF(AND(E3887=1,F3887=1),"Both pay",IF(F3887=1,"Missed",IF(E3887=1,"False trigger","Neither")))</f>
        <v>Neither</v>
      </c>
    </row>
    <row r="3888" customFormat="false" ht="15" hidden="false" customHeight="false" outlineLevel="0" collapsed="false">
      <c r="A3888" s="8" t="n">
        <v>498</v>
      </c>
      <c r="B3888" s="8" t="s">
        <v>340</v>
      </c>
      <c r="C3888" s="13" t="n">
        <v>0.87729258872664</v>
      </c>
      <c r="D3888" s="13" t="n">
        <v>4.454375</v>
      </c>
      <c r="E3888" s="8" t="n">
        <f aca="false">IF(C3888&gt;=$B$4,1,0)</f>
        <v>0</v>
      </c>
      <c r="F3888" s="8" t="n">
        <f aca="false">IF(D3888&gt;=$B$4,1,0)</f>
        <v>0</v>
      </c>
      <c r="G3888" s="8" t="str">
        <f aca="false">IF(AND(E3888=1,F3888=1),"Both pay",IF(F3888=1,"Missed",IF(E3888=1,"False trigger","Neither")))</f>
        <v>Neither</v>
      </c>
    </row>
    <row r="3889" customFormat="false" ht="15" hidden="false" customHeight="false" outlineLevel="0" collapsed="false">
      <c r="A3889" s="8" t="n">
        <v>499</v>
      </c>
      <c r="B3889" s="8" t="s">
        <v>340</v>
      </c>
      <c r="C3889" s="13" t="n">
        <v>1.31862008763312</v>
      </c>
      <c r="D3889" s="13" t="n">
        <v>4.055</v>
      </c>
      <c r="E3889" s="8" t="n">
        <f aca="false">IF(C3889&gt;=$B$4,1,0)</f>
        <v>0</v>
      </c>
      <c r="F3889" s="8" t="n">
        <f aca="false">IF(D3889&gt;=$B$4,1,0)</f>
        <v>0</v>
      </c>
      <c r="G3889" s="8" t="str">
        <f aca="false">IF(AND(E3889=1,F3889=1),"Both pay",IF(F3889=1,"Missed",IF(E3889=1,"False trigger","Neither")))</f>
        <v>Neither</v>
      </c>
    </row>
    <row r="3890" customFormat="false" ht="15" hidden="false" customHeight="false" outlineLevel="0" collapsed="false">
      <c r="A3890" s="8" t="n">
        <v>508</v>
      </c>
      <c r="B3890" s="8" t="s">
        <v>340</v>
      </c>
      <c r="C3890" s="13" t="n">
        <v>4.20045721794856</v>
      </c>
      <c r="D3890" s="13" t="n">
        <v>1.020625</v>
      </c>
      <c r="E3890" s="8" t="n">
        <f aca="false">IF(C3890&gt;=$B$4,1,0)</f>
        <v>0</v>
      </c>
      <c r="F3890" s="8" t="n">
        <f aca="false">IF(D3890&gt;=$B$4,1,0)</f>
        <v>0</v>
      </c>
      <c r="G3890" s="8" t="str">
        <f aca="false">IF(AND(E3890=1,F3890=1),"Both pay",IF(F3890=1,"Missed",IF(E3890=1,"False trigger","Neither")))</f>
        <v>Neither</v>
      </c>
    </row>
    <row r="3891" customFormat="false" ht="15" hidden="false" customHeight="false" outlineLevel="0" collapsed="false">
      <c r="A3891" s="8" t="n">
        <v>509</v>
      </c>
      <c r="B3891" s="8" t="s">
        <v>340</v>
      </c>
      <c r="C3891" s="13" t="n">
        <v>3.98454964373534</v>
      </c>
      <c r="D3891" s="13" t="n">
        <v>2.79875</v>
      </c>
      <c r="E3891" s="8" t="n">
        <f aca="false">IF(C3891&gt;=$B$4,1,0)</f>
        <v>0</v>
      </c>
      <c r="F3891" s="8" t="n">
        <f aca="false">IF(D3891&gt;=$B$4,1,0)</f>
        <v>0</v>
      </c>
      <c r="G3891" s="8" t="str">
        <f aca="false">IF(AND(E3891=1,F3891=1),"Both pay",IF(F3891=1,"Missed",IF(E3891=1,"False trigger","Neither")))</f>
        <v>Neither</v>
      </c>
    </row>
    <row r="3892" customFormat="false" ht="15" hidden="false" customHeight="false" outlineLevel="0" collapsed="false">
      <c r="A3892" s="8" t="n">
        <v>510</v>
      </c>
      <c r="B3892" s="8" t="s">
        <v>340</v>
      </c>
      <c r="C3892" s="13" t="n">
        <v>4.66321025311781</v>
      </c>
      <c r="D3892" s="13" t="n">
        <v>3.034375</v>
      </c>
      <c r="E3892" s="8" t="n">
        <f aca="false">IF(C3892&gt;=$B$4,1,0)</f>
        <v>0</v>
      </c>
      <c r="F3892" s="8" t="n">
        <f aca="false">IF(D3892&gt;=$B$4,1,0)</f>
        <v>0</v>
      </c>
      <c r="G3892" s="8" t="str">
        <f aca="false">IF(AND(E3892=1,F3892=1),"Both pay",IF(F3892=1,"Missed",IF(E3892=1,"False trigger","Neither")))</f>
        <v>Neither</v>
      </c>
    </row>
    <row r="3893" customFormat="false" ht="15" hidden="false" customHeight="false" outlineLevel="0" collapsed="false">
      <c r="A3893" s="8" t="n">
        <v>511</v>
      </c>
      <c r="B3893" s="8" t="s">
        <v>340</v>
      </c>
      <c r="C3893" s="13" t="n">
        <v>4.37370667720181</v>
      </c>
      <c r="D3893" s="13" t="n">
        <v>2.7075</v>
      </c>
      <c r="E3893" s="8" t="n">
        <f aca="false">IF(C3893&gt;=$B$4,1,0)</f>
        <v>0</v>
      </c>
      <c r="F3893" s="8" t="n">
        <f aca="false">IF(D3893&gt;=$B$4,1,0)</f>
        <v>0</v>
      </c>
      <c r="G3893" s="8" t="str">
        <f aca="false">IF(AND(E3893=1,F3893=1),"Both pay",IF(F3893=1,"Missed",IF(E3893=1,"False trigger","Neither")))</f>
        <v>Neither</v>
      </c>
    </row>
    <row r="3894" customFormat="false" ht="15" hidden="false" customHeight="false" outlineLevel="0" collapsed="false">
      <c r="A3894" s="8" t="n">
        <v>512</v>
      </c>
      <c r="B3894" s="8" t="s">
        <v>340</v>
      </c>
      <c r="C3894" s="13" t="n">
        <v>4.24113965550026</v>
      </c>
      <c r="D3894" s="13" t="n">
        <v>1.33875</v>
      </c>
      <c r="E3894" s="8" t="n">
        <f aca="false">IF(C3894&gt;=$B$4,1,0)</f>
        <v>0</v>
      </c>
      <c r="F3894" s="8" t="n">
        <f aca="false">IF(D3894&gt;=$B$4,1,0)</f>
        <v>0</v>
      </c>
      <c r="G3894" s="8" t="str">
        <f aca="false">IF(AND(E3894=1,F3894=1),"Both pay",IF(F3894=1,"Missed",IF(E3894=1,"False trigger","Neither")))</f>
        <v>Neither</v>
      </c>
    </row>
    <row r="3895" customFormat="false" ht="15" hidden="false" customHeight="false" outlineLevel="0" collapsed="false">
      <c r="A3895" s="8" t="n">
        <v>514</v>
      </c>
      <c r="B3895" s="8" t="s">
        <v>340</v>
      </c>
      <c r="C3895" s="13" t="n">
        <v>1.02593315798285</v>
      </c>
      <c r="D3895" s="13" t="n">
        <v>0.730000000000004</v>
      </c>
      <c r="E3895" s="8" t="n">
        <f aca="false">IF(C3895&gt;=$B$4,1,0)</f>
        <v>0</v>
      </c>
      <c r="F3895" s="8" t="n">
        <f aca="false">IF(D3895&gt;=$B$4,1,0)</f>
        <v>0</v>
      </c>
      <c r="G3895" s="8" t="str">
        <f aca="false">IF(AND(E3895=1,F3895=1),"Both pay",IF(F3895=1,"Missed",IF(E3895=1,"False trigger","Neither")))</f>
        <v>Neither</v>
      </c>
    </row>
    <row r="3896" customFormat="false" ht="15" hidden="false" customHeight="false" outlineLevel="0" collapsed="false">
      <c r="A3896" s="8" t="n">
        <v>515</v>
      </c>
      <c r="B3896" s="8" t="s">
        <v>340</v>
      </c>
      <c r="C3896" s="13" t="n">
        <v>1.0232619572073</v>
      </c>
      <c r="D3896" s="13" t="n">
        <v>0.762500000000003</v>
      </c>
      <c r="E3896" s="8" t="n">
        <f aca="false">IF(C3896&gt;=$B$4,1,0)</f>
        <v>0</v>
      </c>
      <c r="F3896" s="8" t="n">
        <f aca="false">IF(D3896&gt;=$B$4,1,0)</f>
        <v>0</v>
      </c>
      <c r="G3896" s="8" t="str">
        <f aca="false">IF(AND(E3896=1,F3896=1),"Both pay",IF(F3896=1,"Missed",IF(E3896=1,"False trigger","Neither")))</f>
        <v>Neither</v>
      </c>
    </row>
    <row r="3897" customFormat="false" ht="15" hidden="false" customHeight="false" outlineLevel="0" collapsed="false">
      <c r="A3897" s="8" t="n">
        <v>516</v>
      </c>
      <c r="B3897" s="8" t="s">
        <v>340</v>
      </c>
      <c r="C3897" s="13" t="n">
        <v>0.935192669155757</v>
      </c>
      <c r="D3897" s="13" t="n">
        <v>0.389999999999997</v>
      </c>
      <c r="E3897" s="8" t="n">
        <f aca="false">IF(C3897&gt;=$B$4,1,0)</f>
        <v>0</v>
      </c>
      <c r="F3897" s="8" t="n">
        <f aca="false">IF(D3897&gt;=$B$4,1,0)</f>
        <v>0</v>
      </c>
      <c r="G3897" s="8" t="str">
        <f aca="false">IF(AND(E3897=1,F3897=1),"Both pay",IF(F3897=1,"Missed",IF(E3897=1,"False trigger","Neither")))</f>
        <v>Neither</v>
      </c>
    </row>
    <row r="3898" customFormat="false" ht="15" hidden="false" customHeight="false" outlineLevel="0" collapsed="false">
      <c r="A3898" s="8" t="n">
        <v>517</v>
      </c>
      <c r="B3898" s="8" t="s">
        <v>340</v>
      </c>
      <c r="C3898" s="13" t="n">
        <v>0.999939890804365</v>
      </c>
      <c r="D3898" s="13" t="n">
        <v>1.22375</v>
      </c>
      <c r="E3898" s="8" t="n">
        <f aca="false">IF(C3898&gt;=$B$4,1,0)</f>
        <v>0</v>
      </c>
      <c r="F3898" s="8" t="n">
        <f aca="false">IF(D3898&gt;=$B$4,1,0)</f>
        <v>0</v>
      </c>
      <c r="G3898" s="8" t="str">
        <f aca="false">IF(AND(E3898=1,F3898=1),"Both pay",IF(F3898=1,"Missed",IF(E3898=1,"False trigger","Neither")))</f>
        <v>Neither</v>
      </c>
    </row>
    <row r="3899" customFormat="false" ht="15" hidden="false" customHeight="false" outlineLevel="0" collapsed="false">
      <c r="A3899" s="8" t="n">
        <v>518</v>
      </c>
      <c r="B3899" s="8" t="s">
        <v>340</v>
      </c>
      <c r="C3899" s="13" t="n">
        <v>0.980698011925643</v>
      </c>
      <c r="D3899" s="13" t="n">
        <v>0.442500000000001</v>
      </c>
      <c r="E3899" s="8" t="n">
        <f aca="false">IF(C3899&gt;=$B$4,1,0)</f>
        <v>0</v>
      </c>
      <c r="F3899" s="8" t="n">
        <f aca="false">IF(D3899&gt;=$B$4,1,0)</f>
        <v>0</v>
      </c>
      <c r="G3899" s="8" t="str">
        <f aca="false">IF(AND(E3899=1,F3899=1),"Both pay",IF(F3899=1,"Missed",IF(E3899=1,"False trigger","Neither")))</f>
        <v>Neither</v>
      </c>
    </row>
    <row r="3900" customFormat="false" ht="15" hidden="false" customHeight="false" outlineLevel="0" collapsed="false">
      <c r="A3900" s="8" t="n">
        <v>519</v>
      </c>
      <c r="B3900" s="8" t="s">
        <v>340</v>
      </c>
      <c r="C3900" s="13" t="n">
        <v>1.62681050054373</v>
      </c>
      <c r="D3900" s="13" t="n">
        <v>1.845</v>
      </c>
      <c r="E3900" s="8" t="n">
        <f aca="false">IF(C3900&gt;=$B$4,1,0)</f>
        <v>0</v>
      </c>
      <c r="F3900" s="8" t="n">
        <f aca="false">IF(D3900&gt;=$B$4,1,0)</f>
        <v>0</v>
      </c>
      <c r="G3900" s="8" t="str">
        <f aca="false">IF(AND(E3900=1,F3900=1),"Both pay",IF(F3900=1,"Missed",IF(E3900=1,"False trigger","Neither")))</f>
        <v>Neither</v>
      </c>
    </row>
    <row r="3901" customFormat="false" ht="15" hidden="false" customHeight="false" outlineLevel="0" collapsed="false">
      <c r="A3901" s="8" t="n">
        <v>520</v>
      </c>
      <c r="B3901" s="8" t="s">
        <v>340</v>
      </c>
      <c r="C3901" s="13" t="n">
        <v>1.98884186409575</v>
      </c>
      <c r="D3901" s="13" t="n">
        <v>1.700625</v>
      </c>
      <c r="E3901" s="8" t="n">
        <f aca="false">IF(C3901&gt;=$B$4,1,0)</f>
        <v>0</v>
      </c>
      <c r="F3901" s="8" t="n">
        <f aca="false">IF(D3901&gt;=$B$4,1,0)</f>
        <v>0</v>
      </c>
      <c r="G3901" s="8" t="str">
        <f aca="false">IF(AND(E3901=1,F3901=1),"Both pay",IF(F3901=1,"Missed",IF(E3901=1,"False trigger","Neither")))</f>
        <v>Neither</v>
      </c>
    </row>
    <row r="3902" customFormat="false" ht="15" hidden="false" customHeight="false" outlineLevel="0" collapsed="false">
      <c r="A3902" s="8" t="n">
        <v>521</v>
      </c>
      <c r="B3902" s="8" t="s">
        <v>340</v>
      </c>
      <c r="C3902" s="13" t="n">
        <v>1.93250658438868</v>
      </c>
      <c r="D3902" s="13" t="n">
        <v>1.261875</v>
      </c>
      <c r="E3902" s="8" t="n">
        <f aca="false">IF(C3902&gt;=$B$4,1,0)</f>
        <v>0</v>
      </c>
      <c r="F3902" s="8" t="n">
        <f aca="false">IF(D3902&gt;=$B$4,1,0)</f>
        <v>0</v>
      </c>
      <c r="G3902" s="8" t="str">
        <f aca="false">IF(AND(E3902=1,F3902=1),"Both pay",IF(F3902=1,"Missed",IF(E3902=1,"False trigger","Neither")))</f>
        <v>Neither</v>
      </c>
    </row>
    <row r="3903" customFormat="false" ht="15" hidden="false" customHeight="false" outlineLevel="0" collapsed="false">
      <c r="A3903" s="8" t="n">
        <v>522</v>
      </c>
      <c r="B3903" s="8" t="s">
        <v>340</v>
      </c>
      <c r="C3903" s="13" t="n">
        <v>1.49205148062061</v>
      </c>
      <c r="D3903" s="13" t="n">
        <v>0.1425</v>
      </c>
      <c r="E3903" s="8" t="n">
        <f aca="false">IF(C3903&gt;=$B$4,1,0)</f>
        <v>0</v>
      </c>
      <c r="F3903" s="8" t="n">
        <f aca="false">IF(D3903&gt;=$B$4,1,0)</f>
        <v>0</v>
      </c>
      <c r="G3903" s="8" t="str">
        <f aca="false">IF(AND(E3903=1,F3903=1),"Both pay",IF(F3903=1,"Missed",IF(E3903=1,"False trigger","Neither")))</f>
        <v>Neither</v>
      </c>
    </row>
    <row r="3904" customFormat="false" ht="15" hidden="false" customHeight="false" outlineLevel="0" collapsed="false">
      <c r="A3904" s="8" t="n">
        <v>523</v>
      </c>
      <c r="B3904" s="8" t="s">
        <v>340</v>
      </c>
      <c r="C3904" s="13" t="n">
        <v>0.7896177014728</v>
      </c>
      <c r="D3904" s="13" t="n">
        <v>0.154375</v>
      </c>
      <c r="E3904" s="8" t="n">
        <f aca="false">IF(C3904&gt;=$B$4,1,0)</f>
        <v>0</v>
      </c>
      <c r="F3904" s="8" t="n">
        <f aca="false">IF(D3904&gt;=$B$4,1,0)</f>
        <v>0</v>
      </c>
      <c r="G3904" s="8" t="str">
        <f aca="false">IF(AND(E3904=1,F3904=1),"Both pay",IF(F3904=1,"Missed",IF(E3904=1,"False trigger","Neither")))</f>
        <v>Neither</v>
      </c>
    </row>
    <row r="3905" customFormat="false" ht="15" hidden="false" customHeight="false" outlineLevel="0" collapsed="false">
      <c r="A3905" s="8" t="n">
        <v>524</v>
      </c>
      <c r="B3905" s="8" t="s">
        <v>340</v>
      </c>
      <c r="C3905" s="13" t="n">
        <v>0.581345023748403</v>
      </c>
      <c r="D3905" s="13" t="n">
        <v>0.313749999999999</v>
      </c>
      <c r="E3905" s="8" t="n">
        <f aca="false">IF(C3905&gt;=$B$4,1,0)</f>
        <v>0</v>
      </c>
      <c r="F3905" s="8" t="n">
        <f aca="false">IF(D3905&gt;=$B$4,1,0)</f>
        <v>0</v>
      </c>
      <c r="G3905" s="8" t="str">
        <f aca="false">IF(AND(E3905=1,F3905=1),"Both pay",IF(F3905=1,"Missed",IF(E3905=1,"False trigger","Neither")))</f>
        <v>Neither</v>
      </c>
    </row>
    <row r="3906" customFormat="false" ht="15" hidden="false" customHeight="false" outlineLevel="0" collapsed="false">
      <c r="A3906" s="8" t="n">
        <v>525</v>
      </c>
      <c r="B3906" s="8" t="s">
        <v>340</v>
      </c>
      <c r="C3906" s="13" t="n">
        <v>0.796262705547946</v>
      </c>
      <c r="D3906" s="13" t="n">
        <v>0.784374999999999</v>
      </c>
      <c r="E3906" s="8" t="n">
        <f aca="false">IF(C3906&gt;=$B$4,1,0)</f>
        <v>0</v>
      </c>
      <c r="F3906" s="8" t="n">
        <f aca="false">IF(D3906&gt;=$B$4,1,0)</f>
        <v>0</v>
      </c>
      <c r="G3906" s="8" t="str">
        <f aca="false">IF(AND(E3906=1,F3906=1),"Both pay",IF(F3906=1,"Missed",IF(E3906=1,"False trigger","Neither")))</f>
        <v>Neither</v>
      </c>
    </row>
    <row r="3907" customFormat="false" ht="15" hidden="false" customHeight="false" outlineLevel="0" collapsed="false">
      <c r="A3907" s="8" t="n">
        <v>527</v>
      </c>
      <c r="B3907" s="8" t="s">
        <v>340</v>
      </c>
      <c r="C3907" s="13" t="n">
        <v>1.92449905424368</v>
      </c>
      <c r="D3907" s="13" t="n">
        <v>1.206875</v>
      </c>
      <c r="E3907" s="8" t="n">
        <f aca="false">IF(C3907&gt;=$B$4,1,0)</f>
        <v>0</v>
      </c>
      <c r="F3907" s="8" t="n">
        <f aca="false">IF(D3907&gt;=$B$4,1,0)</f>
        <v>0</v>
      </c>
      <c r="G3907" s="8" t="str">
        <f aca="false">IF(AND(E3907=1,F3907=1),"Both pay",IF(F3907=1,"Missed",IF(E3907=1,"False trigger","Neither")))</f>
        <v>Neither</v>
      </c>
    </row>
    <row r="3908" customFormat="false" ht="15" hidden="false" customHeight="false" outlineLevel="0" collapsed="false">
      <c r="A3908" s="8" t="n">
        <v>528</v>
      </c>
      <c r="B3908" s="8" t="s">
        <v>340</v>
      </c>
      <c r="C3908" s="13" t="n">
        <v>2.169076215082</v>
      </c>
      <c r="D3908" s="13" t="n">
        <v>1.80375</v>
      </c>
      <c r="E3908" s="8" t="n">
        <f aca="false">IF(C3908&gt;=$B$4,1,0)</f>
        <v>0</v>
      </c>
      <c r="F3908" s="8" t="n">
        <f aca="false">IF(D3908&gt;=$B$4,1,0)</f>
        <v>0</v>
      </c>
      <c r="G3908" s="8" t="str">
        <f aca="false">IF(AND(E3908=1,F3908=1),"Both pay",IF(F3908=1,"Missed",IF(E3908=1,"False trigger","Neither")))</f>
        <v>Neither</v>
      </c>
    </row>
    <row r="3909" customFormat="false" ht="15" hidden="false" customHeight="false" outlineLevel="0" collapsed="false">
      <c r="A3909" s="8" t="n">
        <v>529</v>
      </c>
      <c r="B3909" s="8" t="s">
        <v>340</v>
      </c>
      <c r="C3909" s="13" t="n">
        <v>1.82028252631601</v>
      </c>
      <c r="D3909" s="13" t="n">
        <v>1.935625</v>
      </c>
      <c r="E3909" s="8" t="n">
        <f aca="false">IF(C3909&gt;=$B$4,1,0)</f>
        <v>0</v>
      </c>
      <c r="F3909" s="8" t="n">
        <f aca="false">IF(D3909&gt;=$B$4,1,0)</f>
        <v>0</v>
      </c>
      <c r="G3909" s="8" t="str">
        <f aca="false">IF(AND(E3909=1,F3909=1),"Both pay",IF(F3909=1,"Missed",IF(E3909=1,"False trigger","Neither")))</f>
        <v>Neither</v>
      </c>
    </row>
    <row r="3910" customFormat="false" ht="15" hidden="false" customHeight="false" outlineLevel="0" collapsed="false">
      <c r="A3910" s="8" t="n">
        <v>530</v>
      </c>
      <c r="B3910" s="8" t="s">
        <v>340</v>
      </c>
      <c r="C3910" s="13" t="n">
        <v>1.39115308769885</v>
      </c>
      <c r="D3910" s="13" t="n">
        <v>1.361875</v>
      </c>
      <c r="E3910" s="8" t="n">
        <f aca="false">IF(C3910&gt;=$B$4,1,0)</f>
        <v>0</v>
      </c>
      <c r="F3910" s="8" t="n">
        <f aca="false">IF(D3910&gt;=$B$4,1,0)</f>
        <v>0</v>
      </c>
      <c r="G3910" s="8" t="str">
        <f aca="false">IF(AND(E3910=1,F3910=1),"Both pay",IF(F3910=1,"Missed",IF(E3910=1,"False trigger","Neither")))</f>
        <v>Neither</v>
      </c>
    </row>
    <row r="3911" customFormat="false" ht="15" hidden="false" customHeight="false" outlineLevel="0" collapsed="false">
      <c r="A3911" s="8" t="n">
        <v>531</v>
      </c>
      <c r="B3911" s="8" t="s">
        <v>340</v>
      </c>
      <c r="C3911" s="13" t="n">
        <v>1.40567109968195</v>
      </c>
      <c r="D3911" s="13" t="n">
        <v>1.22</v>
      </c>
      <c r="E3911" s="8" t="n">
        <f aca="false">IF(C3911&gt;=$B$4,1,0)</f>
        <v>0</v>
      </c>
      <c r="F3911" s="8" t="n">
        <f aca="false">IF(D3911&gt;=$B$4,1,0)</f>
        <v>0</v>
      </c>
      <c r="G3911" s="8" t="str">
        <f aca="false">IF(AND(E3911=1,F3911=1),"Both pay",IF(F3911=1,"Missed",IF(E3911=1,"False trigger","Neither")))</f>
        <v>Neither</v>
      </c>
    </row>
    <row r="3912" customFormat="false" ht="15" hidden="false" customHeight="false" outlineLevel="0" collapsed="false">
      <c r="A3912" s="8" t="n">
        <v>534</v>
      </c>
      <c r="B3912" s="8" t="s">
        <v>340</v>
      </c>
      <c r="C3912" s="13" t="n">
        <v>0.132296498209378</v>
      </c>
      <c r="D3912" s="13" t="n">
        <v>0.241875</v>
      </c>
      <c r="E3912" s="8" t="n">
        <f aca="false">IF(C3912&gt;=$B$4,1,0)</f>
        <v>0</v>
      </c>
      <c r="F3912" s="8" t="n">
        <f aca="false">IF(D3912&gt;=$B$4,1,0)</f>
        <v>0</v>
      </c>
      <c r="G3912" s="8" t="str">
        <f aca="false">IF(AND(E3912=1,F3912=1),"Both pay",IF(F3912=1,"Missed",IF(E3912=1,"False trigger","Neither")))</f>
        <v>Neither</v>
      </c>
    </row>
    <row r="3913" customFormat="false" ht="15" hidden="false" customHeight="false" outlineLevel="0" collapsed="false">
      <c r="A3913" s="8" t="n">
        <v>535</v>
      </c>
      <c r="B3913" s="8" t="s">
        <v>340</v>
      </c>
      <c r="C3913" s="13" t="n">
        <v>0.0606194552024348</v>
      </c>
      <c r="D3913" s="13" t="n">
        <v>0.201250000000002</v>
      </c>
      <c r="E3913" s="8" t="n">
        <f aca="false">IF(C3913&gt;=$B$4,1,0)</f>
        <v>0</v>
      </c>
      <c r="F3913" s="8" t="n">
        <f aca="false">IF(D3913&gt;=$B$4,1,0)</f>
        <v>0</v>
      </c>
      <c r="G3913" s="8" t="str">
        <f aca="false">IF(AND(E3913=1,F3913=1),"Both pay",IF(F3913=1,"Missed",IF(E3913=1,"False trigger","Neither")))</f>
        <v>Neither</v>
      </c>
    </row>
    <row r="3914" customFormat="false" ht="15" hidden="false" customHeight="false" outlineLevel="0" collapsed="false">
      <c r="A3914" s="8" t="n">
        <v>536</v>
      </c>
      <c r="B3914" s="8" t="s">
        <v>340</v>
      </c>
      <c r="C3914" s="13" t="n">
        <v>0.10750888722842</v>
      </c>
      <c r="D3914" s="13" t="n">
        <v>0.276875</v>
      </c>
      <c r="E3914" s="8" t="n">
        <f aca="false">IF(C3914&gt;=$B$4,1,0)</f>
        <v>0</v>
      </c>
      <c r="F3914" s="8" t="n">
        <f aca="false">IF(D3914&gt;=$B$4,1,0)</f>
        <v>0</v>
      </c>
      <c r="G3914" s="8" t="str">
        <f aca="false">IF(AND(E3914=1,F3914=1),"Both pay",IF(F3914=1,"Missed",IF(E3914=1,"False trigger","Neither")))</f>
        <v>Neither</v>
      </c>
    </row>
    <row r="3915" customFormat="false" ht="15" hidden="false" customHeight="false" outlineLevel="0" collapsed="false">
      <c r="A3915" s="8" t="n">
        <v>537</v>
      </c>
      <c r="B3915" s="8" t="s">
        <v>340</v>
      </c>
      <c r="C3915" s="13" t="n">
        <v>0.314238034481289</v>
      </c>
      <c r="D3915" s="13" t="n">
        <v>0.269375</v>
      </c>
      <c r="E3915" s="8" t="n">
        <f aca="false">IF(C3915&gt;=$B$4,1,0)</f>
        <v>0</v>
      </c>
      <c r="F3915" s="8" t="n">
        <f aca="false">IF(D3915&gt;=$B$4,1,0)</f>
        <v>0</v>
      </c>
      <c r="G3915" s="8" t="str">
        <f aca="false">IF(AND(E3915=1,F3915=1),"Both pay",IF(F3915=1,"Missed",IF(E3915=1,"False trigger","Neither")))</f>
        <v>Neither</v>
      </c>
    </row>
    <row r="3916" customFormat="false" ht="15" hidden="false" customHeight="false" outlineLevel="0" collapsed="false">
      <c r="A3916" s="8" t="n">
        <v>538</v>
      </c>
      <c r="B3916" s="8" t="s">
        <v>340</v>
      </c>
      <c r="C3916" s="13" t="n">
        <v>0.349049907086219</v>
      </c>
      <c r="D3916" s="13" t="n">
        <v>0.155000000000001</v>
      </c>
      <c r="E3916" s="8" t="n">
        <f aca="false">IF(C3916&gt;=$B$4,1,0)</f>
        <v>0</v>
      </c>
      <c r="F3916" s="8" t="n">
        <f aca="false">IF(D3916&gt;=$B$4,1,0)</f>
        <v>0</v>
      </c>
      <c r="G3916" s="8" t="str">
        <f aca="false">IF(AND(E3916=1,F3916=1),"Both pay",IF(F3916=1,"Missed",IF(E3916=1,"False trigger","Neither")))</f>
        <v>Neither</v>
      </c>
    </row>
    <row r="3917" customFormat="false" ht="15" hidden="false" customHeight="false" outlineLevel="0" collapsed="false">
      <c r="A3917" s="8" t="n">
        <v>539</v>
      </c>
      <c r="B3917" s="8" t="s">
        <v>340</v>
      </c>
      <c r="C3917" s="13" t="n">
        <v>0.344538451059329</v>
      </c>
      <c r="D3917" s="13" t="n">
        <v>0.298750000000002</v>
      </c>
      <c r="E3917" s="8" t="n">
        <f aca="false">IF(C3917&gt;=$B$4,1,0)</f>
        <v>0</v>
      </c>
      <c r="F3917" s="8" t="n">
        <f aca="false">IF(D3917&gt;=$B$4,1,0)</f>
        <v>0</v>
      </c>
      <c r="G3917" s="8" t="str">
        <f aca="false">IF(AND(E3917=1,F3917=1),"Both pay",IF(F3917=1,"Missed",IF(E3917=1,"False trigger","Neither")))</f>
        <v>Neither</v>
      </c>
    </row>
    <row r="3918" customFormat="false" ht="15" hidden="false" customHeight="false" outlineLevel="0" collapsed="false">
      <c r="A3918" s="8" t="n">
        <v>540</v>
      </c>
      <c r="B3918" s="8" t="s">
        <v>340</v>
      </c>
      <c r="C3918" s="13" t="n">
        <v>0.685062172617385</v>
      </c>
      <c r="D3918" s="13" t="n">
        <v>0.649999999999999</v>
      </c>
      <c r="E3918" s="8" t="n">
        <f aca="false">IF(C3918&gt;=$B$4,1,0)</f>
        <v>0</v>
      </c>
      <c r="F3918" s="8" t="n">
        <f aca="false">IF(D3918&gt;=$B$4,1,0)</f>
        <v>0</v>
      </c>
      <c r="G3918" s="8" t="str">
        <f aca="false">IF(AND(E3918=1,F3918=1),"Both pay",IF(F3918=1,"Missed",IF(E3918=1,"False trigger","Neither")))</f>
        <v>Neither</v>
      </c>
    </row>
    <row r="3919" customFormat="false" ht="15" hidden="false" customHeight="false" outlineLevel="0" collapsed="false">
      <c r="A3919" s="8" t="n">
        <v>541</v>
      </c>
      <c r="B3919" s="8" t="s">
        <v>340</v>
      </c>
      <c r="C3919" s="13" t="n">
        <v>0.563822719030927</v>
      </c>
      <c r="D3919" s="13" t="n">
        <v>0.364999999999998</v>
      </c>
      <c r="E3919" s="8" t="n">
        <f aca="false">IF(C3919&gt;=$B$4,1,0)</f>
        <v>0</v>
      </c>
      <c r="F3919" s="8" t="n">
        <f aca="false">IF(D3919&gt;=$B$4,1,0)</f>
        <v>0</v>
      </c>
      <c r="G3919" s="8" t="str">
        <f aca="false">IF(AND(E3919=1,F3919=1),"Both pay",IF(F3919=1,"Missed",IF(E3919=1,"False trigger","Neither")))</f>
        <v>Neither</v>
      </c>
    </row>
    <row r="3920" customFormat="false" ht="15" hidden="false" customHeight="false" outlineLevel="0" collapsed="false">
      <c r="A3920" s="8" t="n">
        <v>542</v>
      </c>
      <c r="B3920" s="8" t="s">
        <v>340</v>
      </c>
      <c r="C3920" s="13" t="n">
        <v>0.268013845043956</v>
      </c>
      <c r="D3920" s="13" t="n">
        <v>0.213124999999998</v>
      </c>
      <c r="E3920" s="8" t="n">
        <f aca="false">IF(C3920&gt;=$B$4,1,0)</f>
        <v>0</v>
      </c>
      <c r="F3920" s="8" t="n">
        <f aca="false">IF(D3920&gt;=$B$4,1,0)</f>
        <v>0</v>
      </c>
      <c r="G3920" s="8" t="str">
        <f aca="false">IF(AND(E3920=1,F3920=1),"Both pay",IF(F3920=1,"Missed",IF(E3920=1,"False trigger","Neither")))</f>
        <v>Neither</v>
      </c>
    </row>
    <row r="3921" customFormat="false" ht="15" hidden="false" customHeight="false" outlineLevel="0" collapsed="false">
      <c r="A3921" s="8" t="n">
        <v>543</v>
      </c>
      <c r="B3921" s="8" t="s">
        <v>340</v>
      </c>
      <c r="C3921" s="13" t="n">
        <v>0.393652943118653</v>
      </c>
      <c r="D3921" s="13" t="n">
        <v>0.133749999999999</v>
      </c>
      <c r="E3921" s="8" t="n">
        <f aca="false">IF(C3921&gt;=$B$4,1,0)</f>
        <v>0</v>
      </c>
      <c r="F3921" s="8" t="n">
        <f aca="false">IF(D3921&gt;=$B$4,1,0)</f>
        <v>0</v>
      </c>
      <c r="G3921" s="8" t="str">
        <f aca="false">IF(AND(E3921=1,F3921=1),"Both pay",IF(F3921=1,"Missed",IF(E3921=1,"False trigger","Neither")))</f>
        <v>Neither</v>
      </c>
    </row>
    <row r="3922" customFormat="false" ht="15" hidden="false" customHeight="false" outlineLevel="0" collapsed="false">
      <c r="A3922" s="8" t="n">
        <v>544</v>
      </c>
      <c r="B3922" s="8" t="s">
        <v>340</v>
      </c>
      <c r="C3922" s="13" t="n">
        <v>0.277370569529385</v>
      </c>
      <c r="D3922" s="13" t="n">
        <v>0.153750000000002</v>
      </c>
      <c r="E3922" s="8" t="n">
        <f aca="false">IF(C3922&gt;=$B$4,1,0)</f>
        <v>0</v>
      </c>
      <c r="F3922" s="8" t="n">
        <f aca="false">IF(D3922&gt;=$B$4,1,0)</f>
        <v>0</v>
      </c>
      <c r="G3922" s="8" t="str">
        <f aca="false">IF(AND(E3922=1,F3922=1),"Both pay",IF(F3922=1,"Missed",IF(E3922=1,"False trigger","Neither")))</f>
        <v>Neither</v>
      </c>
    </row>
    <row r="3923" customFormat="false" ht="15" hidden="false" customHeight="false" outlineLevel="0" collapsed="false">
      <c r="A3923" s="8" t="n">
        <v>554</v>
      </c>
      <c r="B3923" s="8" t="s">
        <v>340</v>
      </c>
      <c r="C3923" s="13" t="n">
        <v>0.976742045218952</v>
      </c>
      <c r="D3923" s="13" t="n">
        <v>1.45875</v>
      </c>
      <c r="E3923" s="8" t="n">
        <f aca="false">IF(C3923&gt;=$B$4,1,0)</f>
        <v>0</v>
      </c>
      <c r="F3923" s="8" t="n">
        <f aca="false">IF(D3923&gt;=$B$4,1,0)</f>
        <v>0</v>
      </c>
      <c r="G3923" s="8" t="str">
        <f aca="false">IF(AND(E3923=1,F3923=1),"Both pay",IF(F3923=1,"Missed",IF(E3923=1,"False trigger","Neither")))</f>
        <v>Neither</v>
      </c>
    </row>
    <row r="3924" customFormat="false" ht="15" hidden="false" customHeight="false" outlineLevel="0" collapsed="false">
      <c r="A3924" s="8" t="n">
        <v>555</v>
      </c>
      <c r="B3924" s="8" t="s">
        <v>340</v>
      </c>
      <c r="C3924" s="13" t="n">
        <v>1.03939327471245</v>
      </c>
      <c r="D3924" s="13" t="n">
        <v>1.574375</v>
      </c>
      <c r="E3924" s="8" t="n">
        <f aca="false">IF(C3924&gt;=$B$4,1,0)</f>
        <v>0</v>
      </c>
      <c r="F3924" s="8" t="n">
        <f aca="false">IF(D3924&gt;=$B$4,1,0)</f>
        <v>0</v>
      </c>
      <c r="G3924" s="8" t="str">
        <f aca="false">IF(AND(E3924=1,F3924=1),"Both pay",IF(F3924=1,"Missed",IF(E3924=1,"False trigger","Neither")))</f>
        <v>Neither</v>
      </c>
    </row>
    <row r="3925" customFormat="false" ht="15" hidden="false" customHeight="false" outlineLevel="0" collapsed="false">
      <c r="A3925" s="8" t="n">
        <v>565</v>
      </c>
      <c r="B3925" s="8" t="s">
        <v>340</v>
      </c>
      <c r="C3925" s="13" t="n">
        <v>3.38873204781774</v>
      </c>
      <c r="D3925" s="13" t="n">
        <v>1.47875</v>
      </c>
      <c r="E3925" s="8" t="n">
        <f aca="false">IF(C3925&gt;=$B$4,1,0)</f>
        <v>0</v>
      </c>
      <c r="F3925" s="8" t="n">
        <f aca="false">IF(D3925&gt;=$B$4,1,0)</f>
        <v>0</v>
      </c>
      <c r="G3925" s="8" t="str">
        <f aca="false">IF(AND(E3925=1,F3925=1),"Both pay",IF(F3925=1,"Missed",IF(E3925=1,"False trigger","Neither")))</f>
        <v>Neither</v>
      </c>
    </row>
    <row r="3926" customFormat="false" ht="15" hidden="false" customHeight="false" outlineLevel="0" collapsed="false">
      <c r="A3926" s="8" t="n">
        <v>566</v>
      </c>
      <c r="B3926" s="8" t="s">
        <v>340</v>
      </c>
      <c r="C3926" s="13" t="n">
        <v>3.53575959905313</v>
      </c>
      <c r="D3926" s="13" t="n">
        <v>2.74125</v>
      </c>
      <c r="E3926" s="8" t="n">
        <f aca="false">IF(C3926&gt;=$B$4,1,0)</f>
        <v>0</v>
      </c>
      <c r="F3926" s="8" t="n">
        <f aca="false">IF(D3926&gt;=$B$4,1,0)</f>
        <v>0</v>
      </c>
      <c r="G3926" s="8" t="str">
        <f aca="false">IF(AND(E3926=1,F3926=1),"Both pay",IF(F3926=1,"Missed",IF(E3926=1,"False trigger","Neither")))</f>
        <v>Neither</v>
      </c>
    </row>
    <row r="3927" customFormat="false" ht="15" hidden="false" customHeight="false" outlineLevel="0" collapsed="false">
      <c r="A3927" s="8" t="n">
        <v>567</v>
      </c>
      <c r="B3927" s="8" t="s">
        <v>340</v>
      </c>
      <c r="C3927" s="13" t="n">
        <v>3.77892411801334</v>
      </c>
      <c r="D3927" s="13" t="n">
        <v>3.743125</v>
      </c>
      <c r="E3927" s="8" t="n">
        <f aca="false">IF(C3927&gt;=$B$4,1,0)</f>
        <v>0</v>
      </c>
      <c r="F3927" s="8" t="n">
        <f aca="false">IF(D3927&gt;=$B$4,1,0)</f>
        <v>0</v>
      </c>
      <c r="G3927" s="8" t="str">
        <f aca="false">IF(AND(E3927=1,F3927=1),"Both pay",IF(F3927=1,"Missed",IF(E3927=1,"False trigger","Neither")))</f>
        <v>Neither</v>
      </c>
    </row>
    <row r="3928" customFormat="false" ht="15" hidden="false" customHeight="false" outlineLevel="0" collapsed="false">
      <c r="A3928" s="8" t="n">
        <v>568</v>
      </c>
      <c r="B3928" s="8" t="s">
        <v>340</v>
      </c>
      <c r="C3928" s="13" t="n">
        <v>3.66107099951702</v>
      </c>
      <c r="D3928" s="13" t="n">
        <v>2.014375</v>
      </c>
      <c r="E3928" s="8" t="n">
        <f aca="false">IF(C3928&gt;=$B$4,1,0)</f>
        <v>0</v>
      </c>
      <c r="F3928" s="8" t="n">
        <f aca="false">IF(D3928&gt;=$B$4,1,0)</f>
        <v>0</v>
      </c>
      <c r="G3928" s="8" t="str">
        <f aca="false">IF(AND(E3928=1,F3928=1),"Both pay",IF(F3928=1,"Missed",IF(E3928=1,"False trigger","Neither")))</f>
        <v>Neither</v>
      </c>
    </row>
    <row r="3929" customFormat="false" ht="15" hidden="false" customHeight="false" outlineLevel="0" collapsed="false">
      <c r="A3929" s="8" t="n">
        <v>572</v>
      </c>
      <c r="B3929" s="8" t="s">
        <v>340</v>
      </c>
      <c r="C3929" s="13" t="n">
        <v>0.64083576049919</v>
      </c>
      <c r="D3929" s="13" t="n">
        <v>1.81875</v>
      </c>
      <c r="E3929" s="8" t="n">
        <f aca="false">IF(C3929&gt;=$B$4,1,0)</f>
        <v>0</v>
      </c>
      <c r="F3929" s="8" t="n">
        <f aca="false">IF(D3929&gt;=$B$4,1,0)</f>
        <v>0</v>
      </c>
      <c r="G3929" s="8" t="str">
        <f aca="false">IF(AND(E3929=1,F3929=1),"Both pay",IF(F3929=1,"Missed",IF(E3929=1,"False trigger","Neither")))</f>
        <v>Neither</v>
      </c>
    </row>
    <row r="3930" customFormat="false" ht="15" hidden="false" customHeight="false" outlineLevel="0" collapsed="false">
      <c r="A3930" s="8" t="n">
        <v>573</v>
      </c>
      <c r="B3930" s="8" t="s">
        <v>340</v>
      </c>
      <c r="C3930" s="13" t="n">
        <v>0.750208977134687</v>
      </c>
      <c r="D3930" s="13" t="n">
        <v>1.06375</v>
      </c>
      <c r="E3930" s="8" t="n">
        <f aca="false">IF(C3930&gt;=$B$4,1,0)</f>
        <v>0</v>
      </c>
      <c r="F3930" s="8" t="n">
        <f aca="false">IF(D3930&gt;=$B$4,1,0)</f>
        <v>0</v>
      </c>
      <c r="G3930" s="8" t="str">
        <f aca="false">IF(AND(E3930=1,F3930=1),"Both pay",IF(F3930=1,"Missed",IF(E3930=1,"False trigger","Neither")))</f>
        <v>Neither</v>
      </c>
    </row>
    <row r="3931" customFormat="false" ht="15" hidden="false" customHeight="false" outlineLevel="0" collapsed="false">
      <c r="A3931" s="8" t="n">
        <v>574</v>
      </c>
      <c r="B3931" s="8" t="s">
        <v>340</v>
      </c>
      <c r="C3931" s="13" t="n">
        <v>0.529658906996948</v>
      </c>
      <c r="D3931" s="13" t="n">
        <v>0.550000000000001</v>
      </c>
      <c r="E3931" s="8" t="n">
        <f aca="false">IF(C3931&gt;=$B$4,1,0)</f>
        <v>0</v>
      </c>
      <c r="F3931" s="8" t="n">
        <f aca="false">IF(D3931&gt;=$B$4,1,0)</f>
        <v>0</v>
      </c>
      <c r="G3931" s="8" t="str">
        <f aca="false">IF(AND(E3931=1,F3931=1),"Both pay",IF(F3931=1,"Missed",IF(E3931=1,"False trigger","Neither")))</f>
        <v>Neither</v>
      </c>
    </row>
    <row r="3932" customFormat="false" ht="15" hidden="false" customHeight="false" outlineLevel="0" collapsed="false">
      <c r="A3932" s="8" t="n">
        <v>575</v>
      </c>
      <c r="B3932" s="8" t="s">
        <v>340</v>
      </c>
      <c r="C3932" s="13" t="n">
        <v>0.220198169675776</v>
      </c>
      <c r="D3932" s="13" t="n">
        <v>0.495625</v>
      </c>
      <c r="E3932" s="8" t="n">
        <f aca="false">IF(C3932&gt;=$B$4,1,0)</f>
        <v>0</v>
      </c>
      <c r="F3932" s="8" t="n">
        <f aca="false">IF(D3932&gt;=$B$4,1,0)</f>
        <v>0</v>
      </c>
      <c r="G3932" s="8" t="str">
        <f aca="false">IF(AND(E3932=1,F3932=1),"Both pay",IF(F3932=1,"Missed",IF(E3932=1,"False trigger","Neither")))</f>
        <v>Neither</v>
      </c>
    </row>
    <row r="3933" customFormat="false" ht="15" hidden="false" customHeight="false" outlineLevel="0" collapsed="false">
      <c r="A3933" s="8" t="n">
        <v>576</v>
      </c>
      <c r="B3933" s="8" t="s">
        <v>340</v>
      </c>
      <c r="C3933" s="13" t="n">
        <v>1.24176986648866</v>
      </c>
      <c r="D3933" s="13" t="n">
        <v>0.995625000000004</v>
      </c>
      <c r="E3933" s="8" t="n">
        <f aca="false">IF(C3933&gt;=$B$4,1,0)</f>
        <v>0</v>
      </c>
      <c r="F3933" s="8" t="n">
        <f aca="false">IF(D3933&gt;=$B$4,1,0)</f>
        <v>0</v>
      </c>
      <c r="G3933" s="8" t="str">
        <f aca="false">IF(AND(E3933=1,F3933=1),"Both pay",IF(F3933=1,"Missed",IF(E3933=1,"False trigger","Neither")))</f>
        <v>Neither</v>
      </c>
    </row>
    <row r="3934" customFormat="false" ht="15" hidden="false" customHeight="false" outlineLevel="0" collapsed="false">
      <c r="A3934" s="8" t="n">
        <v>577</v>
      </c>
      <c r="B3934" s="8" t="s">
        <v>340</v>
      </c>
      <c r="C3934" s="13" t="n">
        <v>1.9175909012578</v>
      </c>
      <c r="D3934" s="13" t="n">
        <v>1.649375</v>
      </c>
      <c r="E3934" s="8" t="n">
        <f aca="false">IF(C3934&gt;=$B$4,1,0)</f>
        <v>0</v>
      </c>
      <c r="F3934" s="8" t="n">
        <f aca="false">IF(D3934&gt;=$B$4,1,0)</f>
        <v>0</v>
      </c>
      <c r="G3934" s="8" t="str">
        <f aca="false">IF(AND(E3934=1,F3934=1),"Both pay",IF(F3934=1,"Missed",IF(E3934=1,"False trigger","Neither")))</f>
        <v>Neither</v>
      </c>
    </row>
    <row r="3935" customFormat="false" ht="15" hidden="false" customHeight="false" outlineLevel="0" collapsed="false">
      <c r="A3935" s="8" t="n">
        <v>578</v>
      </c>
      <c r="B3935" s="8" t="s">
        <v>340</v>
      </c>
      <c r="C3935" s="13" t="n">
        <v>2.25984150640135</v>
      </c>
      <c r="D3935" s="13" t="n">
        <v>2.221875</v>
      </c>
      <c r="E3935" s="8" t="n">
        <f aca="false">IF(C3935&gt;=$B$4,1,0)</f>
        <v>0</v>
      </c>
      <c r="F3935" s="8" t="n">
        <f aca="false">IF(D3935&gt;=$B$4,1,0)</f>
        <v>0</v>
      </c>
      <c r="G3935" s="8" t="str">
        <f aca="false">IF(AND(E3935=1,F3935=1),"Both pay",IF(F3935=1,"Missed",IF(E3935=1,"False trigger","Neither")))</f>
        <v>Neither</v>
      </c>
    </row>
    <row r="3936" customFormat="false" ht="15" hidden="false" customHeight="false" outlineLevel="0" collapsed="false">
      <c r="A3936" s="8" t="n">
        <v>579</v>
      </c>
      <c r="B3936" s="8" t="s">
        <v>340</v>
      </c>
      <c r="C3936" s="13" t="n">
        <v>1.87539111947222</v>
      </c>
      <c r="D3936" s="13" t="n">
        <v>1.178125</v>
      </c>
      <c r="E3936" s="8" t="n">
        <f aca="false">IF(C3936&gt;=$B$4,1,0)</f>
        <v>0</v>
      </c>
      <c r="F3936" s="8" t="n">
        <f aca="false">IF(D3936&gt;=$B$4,1,0)</f>
        <v>0</v>
      </c>
      <c r="G3936" s="8" t="str">
        <f aca="false">IF(AND(E3936=1,F3936=1),"Both pay",IF(F3936=1,"Missed",IF(E3936=1,"False trigger","Neither")))</f>
        <v>Neither</v>
      </c>
    </row>
    <row r="3937" customFormat="false" ht="15" hidden="false" customHeight="false" outlineLevel="0" collapsed="false">
      <c r="A3937" s="8" t="n">
        <v>580</v>
      </c>
      <c r="B3937" s="8" t="s">
        <v>340</v>
      </c>
      <c r="C3937" s="13" t="n">
        <v>0.78688815882299</v>
      </c>
      <c r="D3937" s="13" t="n">
        <v>0.100624999999999</v>
      </c>
      <c r="E3937" s="8" t="n">
        <f aca="false">IF(C3937&gt;=$B$4,1,0)</f>
        <v>0</v>
      </c>
      <c r="F3937" s="8" t="n">
        <f aca="false">IF(D3937&gt;=$B$4,1,0)</f>
        <v>0</v>
      </c>
      <c r="G3937" s="8" t="str">
        <f aca="false">IF(AND(E3937=1,F3937=1),"Both pay",IF(F3937=1,"Missed",IF(E3937=1,"False trigger","Neither")))</f>
        <v>Neither</v>
      </c>
    </row>
    <row r="3938" customFormat="false" ht="15" hidden="false" customHeight="false" outlineLevel="0" collapsed="false">
      <c r="A3938" s="8" t="n">
        <v>581</v>
      </c>
      <c r="B3938" s="8" t="s">
        <v>340</v>
      </c>
      <c r="C3938" s="13" t="n">
        <v>0.403123960627104</v>
      </c>
      <c r="D3938" s="13" t="n">
        <v>0.171250000000001</v>
      </c>
      <c r="E3938" s="8" t="n">
        <f aca="false">IF(C3938&gt;=$B$4,1,0)</f>
        <v>0</v>
      </c>
      <c r="F3938" s="8" t="n">
        <f aca="false">IF(D3938&gt;=$B$4,1,0)</f>
        <v>0</v>
      </c>
      <c r="G3938" s="8" t="str">
        <f aca="false">IF(AND(E3938=1,F3938=1),"Both pay",IF(F3938=1,"Missed",IF(E3938=1,"False trigger","Neither")))</f>
        <v>Neither</v>
      </c>
    </row>
    <row r="3939" customFormat="false" ht="15" hidden="false" customHeight="false" outlineLevel="0" collapsed="false">
      <c r="A3939" s="8" t="n">
        <v>582</v>
      </c>
      <c r="B3939" s="8" t="s">
        <v>340</v>
      </c>
      <c r="C3939" s="13" t="n">
        <v>0.503200169357973</v>
      </c>
      <c r="D3939" s="13" t="n">
        <v>0.659375000000001</v>
      </c>
      <c r="E3939" s="8" t="n">
        <f aca="false">IF(C3939&gt;=$B$4,1,0)</f>
        <v>0</v>
      </c>
      <c r="F3939" s="8" t="n">
        <f aca="false">IF(D3939&gt;=$B$4,1,0)</f>
        <v>0</v>
      </c>
      <c r="G3939" s="8" t="str">
        <f aca="false">IF(AND(E3939=1,F3939=1),"Both pay",IF(F3939=1,"Missed",IF(E3939=1,"False trigger","Neither")))</f>
        <v>Neither</v>
      </c>
    </row>
    <row r="3940" customFormat="false" ht="15" hidden="false" customHeight="false" outlineLevel="0" collapsed="false">
      <c r="A3940" s="8" t="n">
        <v>584</v>
      </c>
      <c r="B3940" s="8" t="s">
        <v>340</v>
      </c>
      <c r="C3940" s="13" t="n">
        <v>1.94322383838312</v>
      </c>
      <c r="D3940" s="13" t="n">
        <v>0.796250000000001</v>
      </c>
      <c r="E3940" s="8" t="n">
        <f aca="false">IF(C3940&gt;=$B$4,1,0)</f>
        <v>0</v>
      </c>
      <c r="F3940" s="8" t="n">
        <f aca="false">IF(D3940&gt;=$B$4,1,0)</f>
        <v>0</v>
      </c>
      <c r="G3940" s="8" t="str">
        <f aca="false">IF(AND(E3940=1,F3940=1),"Both pay",IF(F3940=1,"Missed",IF(E3940=1,"False trigger","Neither")))</f>
        <v>Neither</v>
      </c>
    </row>
    <row r="3941" customFormat="false" ht="15" hidden="false" customHeight="false" outlineLevel="0" collapsed="false">
      <c r="A3941" s="8" t="n">
        <v>585</v>
      </c>
      <c r="B3941" s="8" t="s">
        <v>340</v>
      </c>
      <c r="C3941" s="13" t="n">
        <v>2.07178005996261</v>
      </c>
      <c r="D3941" s="13" t="n">
        <v>1.103125</v>
      </c>
      <c r="E3941" s="8" t="n">
        <f aca="false">IF(C3941&gt;=$B$4,1,0)</f>
        <v>0</v>
      </c>
      <c r="F3941" s="8" t="n">
        <f aca="false">IF(D3941&gt;=$B$4,1,0)</f>
        <v>0</v>
      </c>
      <c r="G3941" s="8" t="str">
        <f aca="false">IF(AND(E3941=1,F3941=1),"Both pay",IF(F3941=1,"Missed",IF(E3941=1,"False trigger","Neither")))</f>
        <v>Neither</v>
      </c>
    </row>
    <row r="3942" customFormat="false" ht="15" hidden="false" customHeight="false" outlineLevel="0" collapsed="false">
      <c r="A3942" s="8" t="n">
        <v>586</v>
      </c>
      <c r="B3942" s="8" t="s">
        <v>340</v>
      </c>
      <c r="C3942" s="13" t="n">
        <v>1.95769611575218</v>
      </c>
      <c r="D3942" s="13" t="n">
        <v>1.5525</v>
      </c>
      <c r="E3942" s="8" t="n">
        <f aca="false">IF(C3942&gt;=$B$4,1,0)</f>
        <v>0</v>
      </c>
      <c r="F3942" s="8" t="n">
        <f aca="false">IF(D3942&gt;=$B$4,1,0)</f>
        <v>0</v>
      </c>
      <c r="G3942" s="8" t="str">
        <f aca="false">IF(AND(E3942=1,F3942=1),"Both pay",IF(F3942=1,"Missed",IF(E3942=1,"False trigger","Neither")))</f>
        <v>Neither</v>
      </c>
    </row>
    <row r="3943" customFormat="false" ht="15" hidden="false" customHeight="false" outlineLevel="0" collapsed="false">
      <c r="A3943" s="8" t="n">
        <v>587</v>
      </c>
      <c r="B3943" s="8" t="s">
        <v>340</v>
      </c>
      <c r="C3943" s="13" t="n">
        <v>1.60008270134055</v>
      </c>
      <c r="D3943" s="13" t="n">
        <v>1.77375</v>
      </c>
      <c r="E3943" s="8" t="n">
        <f aca="false">IF(C3943&gt;=$B$4,1,0)</f>
        <v>0</v>
      </c>
      <c r="F3943" s="8" t="n">
        <f aca="false">IF(D3943&gt;=$B$4,1,0)</f>
        <v>0</v>
      </c>
      <c r="G3943" s="8" t="str">
        <f aca="false">IF(AND(E3943=1,F3943=1),"Both pay",IF(F3943=1,"Missed",IF(E3943=1,"False trigger","Neither")))</f>
        <v>Neither</v>
      </c>
    </row>
    <row r="3944" customFormat="false" ht="15" hidden="false" customHeight="false" outlineLevel="0" collapsed="false">
      <c r="A3944" s="8" t="n">
        <v>588</v>
      </c>
      <c r="B3944" s="8" t="s">
        <v>340</v>
      </c>
      <c r="C3944" s="13" t="n">
        <v>1.3529221127489</v>
      </c>
      <c r="D3944" s="13" t="n">
        <v>1.699375</v>
      </c>
      <c r="E3944" s="8" t="n">
        <f aca="false">IF(C3944&gt;=$B$4,1,0)</f>
        <v>0</v>
      </c>
      <c r="F3944" s="8" t="n">
        <f aca="false">IF(D3944&gt;=$B$4,1,0)</f>
        <v>0</v>
      </c>
      <c r="G3944" s="8" t="str">
        <f aca="false">IF(AND(E3944=1,F3944=1),"Both pay",IF(F3944=1,"Missed",IF(E3944=1,"False trigger","Neither")))</f>
        <v>Neither</v>
      </c>
    </row>
    <row r="3945" customFormat="false" ht="15" hidden="false" customHeight="false" outlineLevel="0" collapsed="false">
      <c r="A3945" s="8" t="n">
        <v>591</v>
      </c>
      <c r="B3945" s="8" t="s">
        <v>340</v>
      </c>
      <c r="C3945" s="13" t="n">
        <v>0.0403837256309493</v>
      </c>
      <c r="D3945" s="13" t="n">
        <v>0.30875</v>
      </c>
      <c r="E3945" s="8" t="n">
        <f aca="false">IF(C3945&gt;=$B$4,1,0)</f>
        <v>0</v>
      </c>
      <c r="F3945" s="8" t="n">
        <f aca="false">IF(D3945&gt;=$B$4,1,0)</f>
        <v>0</v>
      </c>
      <c r="G3945" s="8" t="str">
        <f aca="false">IF(AND(E3945=1,F3945=1),"Both pay",IF(F3945=1,"Missed",IF(E3945=1,"False trigger","Neither")))</f>
        <v>Neither</v>
      </c>
    </row>
    <row r="3946" customFormat="false" ht="15" hidden="false" customHeight="false" outlineLevel="0" collapsed="false">
      <c r="A3946" s="8" t="n">
        <v>592</v>
      </c>
      <c r="B3946" s="8" t="s">
        <v>340</v>
      </c>
      <c r="C3946" s="13" t="n">
        <v>0.0630650302047364</v>
      </c>
      <c r="D3946" s="13" t="n">
        <v>0.331875</v>
      </c>
      <c r="E3946" s="8" t="n">
        <f aca="false">IF(C3946&gt;=$B$4,1,0)</f>
        <v>0</v>
      </c>
      <c r="F3946" s="8" t="n">
        <f aca="false">IF(D3946&gt;=$B$4,1,0)</f>
        <v>0</v>
      </c>
      <c r="G3946" s="8" t="str">
        <f aca="false">IF(AND(E3946=1,F3946=1),"Both pay",IF(F3946=1,"Missed",IF(E3946=1,"False trigger","Neither")))</f>
        <v>Neither</v>
      </c>
    </row>
    <row r="3947" customFormat="false" ht="15" hidden="false" customHeight="false" outlineLevel="0" collapsed="false">
      <c r="A3947" s="8" t="n">
        <v>593</v>
      </c>
      <c r="B3947" s="8" t="s">
        <v>340</v>
      </c>
      <c r="C3947" s="13" t="n">
        <v>0.077762914762733</v>
      </c>
      <c r="D3947" s="13" t="n">
        <v>0.177499999999998</v>
      </c>
      <c r="E3947" s="8" t="n">
        <f aca="false">IF(C3947&gt;=$B$4,1,0)</f>
        <v>0</v>
      </c>
      <c r="F3947" s="8" t="n">
        <f aca="false">IF(D3947&gt;=$B$4,1,0)</f>
        <v>0</v>
      </c>
      <c r="G3947" s="8" t="str">
        <f aca="false">IF(AND(E3947=1,F3947=1),"Both pay",IF(F3947=1,"Missed",IF(E3947=1,"False trigger","Neither")))</f>
        <v>Neither</v>
      </c>
    </row>
    <row r="3948" customFormat="false" ht="15" hidden="false" customHeight="false" outlineLevel="0" collapsed="false">
      <c r="A3948" s="8" t="n">
        <v>594</v>
      </c>
      <c r="B3948" s="8" t="s">
        <v>340</v>
      </c>
      <c r="C3948" s="13" t="n">
        <v>0.220762648613093</v>
      </c>
      <c r="D3948" s="13" t="n">
        <v>0.274999999999999</v>
      </c>
      <c r="E3948" s="8" t="n">
        <f aca="false">IF(C3948&gt;=$B$4,1,0)</f>
        <v>0</v>
      </c>
      <c r="F3948" s="8" t="n">
        <f aca="false">IF(D3948&gt;=$B$4,1,0)</f>
        <v>0</v>
      </c>
      <c r="G3948" s="8" t="str">
        <f aca="false">IF(AND(E3948=1,F3948=1),"Both pay",IF(F3948=1,"Missed",IF(E3948=1,"False trigger","Neither")))</f>
        <v>Neither</v>
      </c>
    </row>
    <row r="3949" customFormat="false" ht="15" hidden="false" customHeight="false" outlineLevel="0" collapsed="false">
      <c r="A3949" s="8" t="n">
        <v>595</v>
      </c>
      <c r="B3949" s="8" t="s">
        <v>340</v>
      </c>
      <c r="C3949" s="13" t="n">
        <v>0.348634880862875</v>
      </c>
      <c r="D3949" s="13" t="n">
        <v>0.192499999999999</v>
      </c>
      <c r="E3949" s="8" t="n">
        <f aca="false">IF(C3949&gt;=$B$4,1,0)</f>
        <v>0</v>
      </c>
      <c r="F3949" s="8" t="n">
        <f aca="false">IF(D3949&gt;=$B$4,1,0)</f>
        <v>0</v>
      </c>
      <c r="G3949" s="8" t="str">
        <f aca="false">IF(AND(E3949=1,F3949=1),"Both pay",IF(F3949=1,"Missed",IF(E3949=1,"False trigger","Neither")))</f>
        <v>Neither</v>
      </c>
    </row>
    <row r="3950" customFormat="false" ht="15" hidden="false" customHeight="false" outlineLevel="0" collapsed="false">
      <c r="A3950" s="8" t="n">
        <v>596</v>
      </c>
      <c r="B3950" s="8" t="s">
        <v>340</v>
      </c>
      <c r="C3950" s="13" t="n">
        <v>0.202617932958088</v>
      </c>
      <c r="D3950" s="13" t="n">
        <v>0.051874999999999</v>
      </c>
      <c r="E3950" s="8" t="n">
        <f aca="false">IF(C3950&gt;=$B$4,1,0)</f>
        <v>0</v>
      </c>
      <c r="F3950" s="8" t="n">
        <f aca="false">IF(D3950&gt;=$B$4,1,0)</f>
        <v>0</v>
      </c>
      <c r="G3950" s="8" t="str">
        <f aca="false">IF(AND(E3950=1,F3950=1),"Both pay",IF(F3950=1,"Missed",IF(E3950=1,"False trigger","Neither")))</f>
        <v>Neither</v>
      </c>
    </row>
    <row r="3951" customFormat="false" ht="15" hidden="false" customHeight="false" outlineLevel="0" collapsed="false">
      <c r="A3951" s="8" t="n">
        <v>597</v>
      </c>
      <c r="B3951" s="8" t="s">
        <v>340</v>
      </c>
      <c r="C3951" s="13" t="n">
        <v>0.543155407761144</v>
      </c>
      <c r="D3951" s="13" t="n">
        <v>0.529375000000002</v>
      </c>
      <c r="E3951" s="8" t="n">
        <f aca="false">IF(C3951&gt;=$B$4,1,0)</f>
        <v>0</v>
      </c>
      <c r="F3951" s="8" t="n">
        <f aca="false">IF(D3951&gt;=$B$4,1,0)</f>
        <v>0</v>
      </c>
      <c r="G3951" s="8" t="str">
        <f aca="false">IF(AND(E3951=1,F3951=1),"Both pay",IF(F3951=1,"Missed",IF(E3951=1,"False trigger","Neither")))</f>
        <v>Neither</v>
      </c>
    </row>
    <row r="3952" customFormat="false" ht="15" hidden="false" customHeight="false" outlineLevel="0" collapsed="false">
      <c r="A3952" s="8" t="n">
        <v>598</v>
      </c>
      <c r="B3952" s="8" t="s">
        <v>340</v>
      </c>
      <c r="C3952" s="13" t="n">
        <v>0.935387134876706</v>
      </c>
      <c r="D3952" s="13" t="n">
        <v>1.20125</v>
      </c>
      <c r="E3952" s="8" t="n">
        <f aca="false">IF(C3952&gt;=$B$4,1,0)</f>
        <v>0</v>
      </c>
      <c r="F3952" s="8" t="n">
        <f aca="false">IF(D3952&gt;=$B$4,1,0)</f>
        <v>0</v>
      </c>
      <c r="G3952" s="8" t="str">
        <f aca="false">IF(AND(E3952=1,F3952=1),"Both pay",IF(F3952=1,"Missed",IF(E3952=1,"False trigger","Neither")))</f>
        <v>Neither</v>
      </c>
    </row>
    <row r="3953" customFormat="false" ht="15" hidden="false" customHeight="false" outlineLevel="0" collapsed="false">
      <c r="A3953" s="8" t="n">
        <v>599</v>
      </c>
      <c r="B3953" s="8" t="s">
        <v>340</v>
      </c>
      <c r="C3953" s="13" t="n">
        <v>0.901743078440958</v>
      </c>
      <c r="D3953" s="13" t="n">
        <v>0.471875000000001</v>
      </c>
      <c r="E3953" s="8" t="n">
        <f aca="false">IF(C3953&gt;=$B$4,1,0)</f>
        <v>0</v>
      </c>
      <c r="F3953" s="8" t="n">
        <f aca="false">IF(D3953&gt;=$B$4,1,0)</f>
        <v>0</v>
      </c>
      <c r="G3953" s="8" t="str">
        <f aca="false">IF(AND(E3953=1,F3953=1),"Both pay",IF(F3953=1,"Missed",IF(E3953=1,"False trigger","Neither")))</f>
        <v>Neither</v>
      </c>
    </row>
    <row r="3954" customFormat="false" ht="15" hidden="false" customHeight="false" outlineLevel="0" collapsed="false">
      <c r="A3954" s="8" t="n">
        <v>600</v>
      </c>
      <c r="B3954" s="8" t="s">
        <v>340</v>
      </c>
      <c r="C3954" s="13" t="n">
        <v>0.578285049205711</v>
      </c>
      <c r="D3954" s="13" t="n">
        <v>0.210625</v>
      </c>
      <c r="E3954" s="8" t="n">
        <f aca="false">IF(C3954&gt;=$B$4,1,0)</f>
        <v>0</v>
      </c>
      <c r="F3954" s="8" t="n">
        <f aca="false">IF(D3954&gt;=$B$4,1,0)</f>
        <v>0</v>
      </c>
      <c r="G3954" s="8" t="str">
        <f aca="false">IF(AND(E3954=1,F3954=1),"Both pay",IF(F3954=1,"Missed",IF(E3954=1,"False trigger","Neither")))</f>
        <v>Neither</v>
      </c>
    </row>
    <row r="3955" customFormat="false" ht="15" hidden="false" customHeight="false" outlineLevel="0" collapsed="false">
      <c r="A3955" s="8" t="n">
        <v>601</v>
      </c>
      <c r="B3955" s="8" t="s">
        <v>340</v>
      </c>
      <c r="C3955" s="13" t="n">
        <v>0.447059007341167</v>
      </c>
      <c r="D3955" s="13" t="n">
        <v>0.165624999999999</v>
      </c>
      <c r="E3955" s="8" t="n">
        <f aca="false">IF(C3955&gt;=$B$4,1,0)</f>
        <v>0</v>
      </c>
      <c r="F3955" s="8" t="n">
        <f aca="false">IF(D3955&gt;=$B$4,1,0)</f>
        <v>0</v>
      </c>
      <c r="G3955" s="8" t="str">
        <f aca="false">IF(AND(E3955=1,F3955=1),"Both pay",IF(F3955=1,"Missed",IF(E3955=1,"False trigger","Neither")))</f>
        <v>Neither</v>
      </c>
    </row>
    <row r="3956" customFormat="false" ht="15" hidden="false" customHeight="false" outlineLevel="0" collapsed="false">
      <c r="A3956" s="8" t="n">
        <v>621</v>
      </c>
      <c r="B3956" s="8" t="s">
        <v>340</v>
      </c>
      <c r="C3956" s="13" t="n">
        <v>2.70743881158672</v>
      </c>
      <c r="D3956" s="13" t="n">
        <v>7.46375</v>
      </c>
      <c r="E3956" s="8" t="n">
        <f aca="false">IF(C3956&gt;=$B$4,1,0)</f>
        <v>0</v>
      </c>
      <c r="F3956" s="8" t="n">
        <f aca="false">IF(D3956&gt;=$B$4,1,0)</f>
        <v>0</v>
      </c>
      <c r="G3956" s="8" t="str">
        <f aca="false">IF(AND(E3956=1,F3956=1),"Both pay",IF(F3956=1,"Missed",IF(E3956=1,"False trigger","Neither")))</f>
        <v>Neither</v>
      </c>
    </row>
    <row r="3957" customFormat="false" ht="15" hidden="false" customHeight="false" outlineLevel="0" collapsed="false">
      <c r="A3957" s="8" t="n">
        <v>622</v>
      </c>
      <c r="B3957" s="8" t="s">
        <v>340</v>
      </c>
      <c r="C3957" s="13" t="n">
        <v>3.02623031239513</v>
      </c>
      <c r="D3957" s="13" t="n">
        <v>2.999375</v>
      </c>
      <c r="E3957" s="8" t="n">
        <f aca="false">IF(C3957&gt;=$B$4,1,0)</f>
        <v>0</v>
      </c>
      <c r="F3957" s="8" t="n">
        <f aca="false">IF(D3957&gt;=$B$4,1,0)</f>
        <v>0</v>
      </c>
      <c r="G3957" s="8" t="str">
        <f aca="false">IF(AND(E3957=1,F3957=1),"Both pay",IF(F3957=1,"Missed",IF(E3957=1,"False trigger","Neither")))</f>
        <v>Neither</v>
      </c>
    </row>
    <row r="3958" customFormat="false" ht="15" hidden="false" customHeight="false" outlineLevel="0" collapsed="false">
      <c r="A3958" s="8" t="n">
        <v>623</v>
      </c>
      <c r="B3958" s="8" t="s">
        <v>340</v>
      </c>
      <c r="C3958" s="13" t="n">
        <v>3.27018769759603</v>
      </c>
      <c r="D3958" s="13" t="n">
        <v>1.955625</v>
      </c>
      <c r="E3958" s="8" t="n">
        <f aca="false">IF(C3958&gt;=$B$4,1,0)</f>
        <v>0</v>
      </c>
      <c r="F3958" s="8" t="n">
        <f aca="false">IF(D3958&gt;=$B$4,1,0)</f>
        <v>0</v>
      </c>
      <c r="G3958" s="8" t="str">
        <f aca="false">IF(AND(E3958=1,F3958=1),"Both pay",IF(F3958=1,"Missed",IF(E3958=1,"False trigger","Neither")))</f>
        <v>Neither</v>
      </c>
    </row>
    <row r="3959" customFormat="false" ht="15" hidden="false" customHeight="false" outlineLevel="0" collapsed="false">
      <c r="A3959" s="8" t="n">
        <v>624</v>
      </c>
      <c r="B3959" s="8" t="s">
        <v>340</v>
      </c>
      <c r="C3959" s="13" t="n">
        <v>3.88718794203741</v>
      </c>
      <c r="D3959" s="13" t="n">
        <v>4.341875</v>
      </c>
      <c r="E3959" s="8" t="n">
        <f aca="false">IF(C3959&gt;=$B$4,1,0)</f>
        <v>0</v>
      </c>
      <c r="F3959" s="8" t="n">
        <f aca="false">IF(D3959&gt;=$B$4,1,0)</f>
        <v>0</v>
      </c>
      <c r="G3959" s="8" t="str">
        <f aca="false">IF(AND(E3959=1,F3959=1),"Both pay",IF(F3959=1,"Missed",IF(E3959=1,"False trigger","Neither")))</f>
        <v>Neither</v>
      </c>
    </row>
    <row r="3960" customFormat="false" ht="15" hidden="false" customHeight="false" outlineLevel="0" collapsed="false">
      <c r="A3960" s="8" t="n">
        <v>625</v>
      </c>
      <c r="B3960" s="8" t="s">
        <v>340</v>
      </c>
      <c r="C3960" s="13" t="n">
        <v>3.31719297587701</v>
      </c>
      <c r="D3960" s="13" t="n">
        <v>1.865625</v>
      </c>
      <c r="E3960" s="8" t="n">
        <f aca="false">IF(C3960&gt;=$B$4,1,0)</f>
        <v>0</v>
      </c>
      <c r="F3960" s="8" t="n">
        <f aca="false">IF(D3960&gt;=$B$4,1,0)</f>
        <v>0</v>
      </c>
      <c r="G3960" s="8" t="str">
        <f aca="false">IF(AND(E3960=1,F3960=1),"Both pay",IF(F3960=1,"Missed",IF(E3960=1,"False trigger","Neither")))</f>
        <v>Neither</v>
      </c>
    </row>
    <row r="3961" customFormat="false" ht="15" hidden="false" customHeight="false" outlineLevel="0" collapsed="false">
      <c r="A3961" s="8" t="n">
        <v>629</v>
      </c>
      <c r="B3961" s="8" t="s">
        <v>340</v>
      </c>
      <c r="C3961" s="13" t="n">
        <v>0.487055259510708</v>
      </c>
      <c r="D3961" s="13" t="n">
        <v>2.30875</v>
      </c>
      <c r="E3961" s="8" t="n">
        <f aca="false">IF(C3961&gt;=$B$4,1,0)</f>
        <v>0</v>
      </c>
      <c r="F3961" s="8" t="n">
        <f aca="false">IF(D3961&gt;=$B$4,1,0)</f>
        <v>0</v>
      </c>
      <c r="G3961" s="8" t="str">
        <f aca="false">IF(AND(E3961=1,F3961=1),"Both pay",IF(F3961=1,"Missed",IF(E3961=1,"False trigger","Neither")))</f>
        <v>Neither</v>
      </c>
    </row>
    <row r="3962" customFormat="false" ht="15" hidden="false" customHeight="false" outlineLevel="0" collapsed="false">
      <c r="A3962" s="8" t="n">
        <v>630</v>
      </c>
      <c r="B3962" s="8" t="s">
        <v>340</v>
      </c>
      <c r="C3962" s="13" t="n">
        <v>0.487709513072859</v>
      </c>
      <c r="D3962" s="13" t="n">
        <v>1.74875</v>
      </c>
      <c r="E3962" s="8" t="n">
        <f aca="false">IF(C3962&gt;=$B$4,1,0)</f>
        <v>0</v>
      </c>
      <c r="F3962" s="8" t="n">
        <f aca="false">IF(D3962&gt;=$B$4,1,0)</f>
        <v>0</v>
      </c>
      <c r="G3962" s="8" t="str">
        <f aca="false">IF(AND(E3962=1,F3962=1),"Both pay",IF(F3962=1,"Missed",IF(E3962=1,"False trigger","Neither")))</f>
        <v>Neither</v>
      </c>
    </row>
    <row r="3963" customFormat="false" ht="15" hidden="false" customHeight="false" outlineLevel="0" collapsed="false">
      <c r="A3963" s="8" t="n">
        <v>631</v>
      </c>
      <c r="B3963" s="8" t="s">
        <v>340</v>
      </c>
      <c r="C3963" s="13" t="n">
        <v>0.304697308957339</v>
      </c>
      <c r="D3963" s="13" t="n">
        <v>1.431875</v>
      </c>
      <c r="E3963" s="8" t="n">
        <f aca="false">IF(C3963&gt;=$B$4,1,0)</f>
        <v>0</v>
      </c>
      <c r="F3963" s="8" t="n">
        <f aca="false">IF(D3963&gt;=$B$4,1,0)</f>
        <v>0</v>
      </c>
      <c r="G3963" s="8" t="str">
        <f aca="false">IF(AND(E3963=1,F3963=1),"Both pay",IF(F3963=1,"Missed",IF(E3963=1,"False trigger","Neither")))</f>
        <v>Neither</v>
      </c>
    </row>
    <row r="3964" customFormat="false" ht="15" hidden="false" customHeight="false" outlineLevel="0" collapsed="false">
      <c r="A3964" s="8" t="n">
        <v>632</v>
      </c>
      <c r="B3964" s="8" t="s">
        <v>340</v>
      </c>
      <c r="C3964" s="13" t="n">
        <v>0.106457753522905</v>
      </c>
      <c r="D3964" s="13" t="n">
        <v>0.782499999999999</v>
      </c>
      <c r="E3964" s="8" t="n">
        <f aca="false">IF(C3964&gt;=$B$4,1,0)</f>
        <v>0</v>
      </c>
      <c r="F3964" s="8" t="n">
        <f aca="false">IF(D3964&gt;=$B$4,1,0)</f>
        <v>0</v>
      </c>
      <c r="G3964" s="8" t="str">
        <f aca="false">IF(AND(E3964=1,F3964=1),"Both pay",IF(F3964=1,"Missed",IF(E3964=1,"False trigger","Neither")))</f>
        <v>Neither</v>
      </c>
    </row>
    <row r="3965" customFormat="false" ht="15" hidden="false" customHeight="false" outlineLevel="0" collapsed="false">
      <c r="A3965" s="8" t="n">
        <v>633</v>
      </c>
      <c r="B3965" s="8" t="s">
        <v>340</v>
      </c>
      <c r="C3965" s="13" t="n">
        <v>0.663751241199627</v>
      </c>
      <c r="D3965" s="13" t="n">
        <v>1.078125</v>
      </c>
      <c r="E3965" s="8" t="n">
        <f aca="false">IF(C3965&gt;=$B$4,1,0)</f>
        <v>0</v>
      </c>
      <c r="F3965" s="8" t="n">
        <f aca="false">IF(D3965&gt;=$B$4,1,0)</f>
        <v>0</v>
      </c>
      <c r="G3965" s="8" t="str">
        <f aca="false">IF(AND(E3965=1,F3965=1),"Both pay",IF(F3965=1,"Missed",IF(E3965=1,"False trigger","Neither")))</f>
        <v>Neither</v>
      </c>
    </row>
    <row r="3966" customFormat="false" ht="15" hidden="false" customHeight="false" outlineLevel="0" collapsed="false">
      <c r="A3966" s="8" t="n">
        <v>634</v>
      </c>
      <c r="B3966" s="8" t="s">
        <v>340</v>
      </c>
      <c r="C3966" s="13" t="n">
        <v>1.72039303527122</v>
      </c>
      <c r="D3966" s="13" t="n">
        <v>1.06375</v>
      </c>
      <c r="E3966" s="8" t="n">
        <f aca="false">IF(C3966&gt;=$B$4,1,0)</f>
        <v>0</v>
      </c>
      <c r="F3966" s="8" t="n">
        <f aca="false">IF(D3966&gt;=$B$4,1,0)</f>
        <v>0</v>
      </c>
      <c r="G3966" s="8" t="str">
        <f aca="false">IF(AND(E3966=1,F3966=1),"Both pay",IF(F3966=1,"Missed",IF(E3966=1,"False trigger","Neither")))</f>
        <v>Neither</v>
      </c>
    </row>
    <row r="3967" customFormat="false" ht="15" hidden="false" customHeight="false" outlineLevel="0" collapsed="false">
      <c r="A3967" s="8" t="n">
        <v>635</v>
      </c>
      <c r="B3967" s="8" t="s">
        <v>340</v>
      </c>
      <c r="C3967" s="13" t="n">
        <v>2.44546350502544</v>
      </c>
      <c r="D3967" s="13" t="n">
        <v>0.801874999999999</v>
      </c>
      <c r="E3967" s="8" t="n">
        <f aca="false">IF(C3967&gt;=$B$4,1,0)</f>
        <v>0</v>
      </c>
      <c r="F3967" s="8" t="n">
        <f aca="false">IF(D3967&gt;=$B$4,1,0)</f>
        <v>0</v>
      </c>
      <c r="G3967" s="8" t="str">
        <f aca="false">IF(AND(E3967=1,F3967=1),"Both pay",IF(F3967=1,"Missed",IF(E3967=1,"False trigger","Neither")))</f>
        <v>Neither</v>
      </c>
    </row>
    <row r="3968" customFormat="false" ht="15" hidden="false" customHeight="false" outlineLevel="0" collapsed="false">
      <c r="A3968" s="8" t="n">
        <v>636</v>
      </c>
      <c r="B3968" s="8" t="s">
        <v>340</v>
      </c>
      <c r="C3968" s="13" t="n">
        <v>3.72353498728856</v>
      </c>
      <c r="D3968" s="13" t="n">
        <v>2.68375</v>
      </c>
      <c r="E3968" s="8" t="n">
        <f aca="false">IF(C3968&gt;=$B$4,1,0)</f>
        <v>0</v>
      </c>
      <c r="F3968" s="8" t="n">
        <f aca="false">IF(D3968&gt;=$B$4,1,0)</f>
        <v>0</v>
      </c>
      <c r="G3968" s="8" t="str">
        <f aca="false">IF(AND(E3968=1,F3968=1),"Both pay",IF(F3968=1,"Missed",IF(E3968=1,"False trigger","Neither")))</f>
        <v>Neither</v>
      </c>
    </row>
    <row r="3969" customFormat="false" ht="15" hidden="false" customHeight="false" outlineLevel="0" collapsed="false">
      <c r="A3969" s="8" t="n">
        <v>637</v>
      </c>
      <c r="B3969" s="8" t="s">
        <v>340</v>
      </c>
      <c r="C3969" s="13" t="n">
        <v>1.30825837983589</v>
      </c>
      <c r="D3969" s="13" t="n">
        <v>1.415</v>
      </c>
      <c r="E3969" s="8" t="n">
        <f aca="false">IF(C3969&gt;=$B$4,1,0)</f>
        <v>0</v>
      </c>
      <c r="F3969" s="8" t="n">
        <f aca="false">IF(D3969&gt;=$B$4,1,0)</f>
        <v>0</v>
      </c>
      <c r="G3969" s="8" t="str">
        <f aca="false">IF(AND(E3969=1,F3969=1),"Both pay",IF(F3969=1,"Missed",IF(E3969=1,"False trigger","Neither")))</f>
        <v>Neither</v>
      </c>
    </row>
    <row r="3970" customFormat="false" ht="15" hidden="false" customHeight="false" outlineLevel="0" collapsed="false">
      <c r="A3970" s="8" t="n">
        <v>638</v>
      </c>
      <c r="B3970" s="8" t="s">
        <v>340</v>
      </c>
      <c r="C3970" s="13" t="n">
        <v>0.414216599990267</v>
      </c>
      <c r="D3970" s="13" t="n">
        <v>0.0962499999999995</v>
      </c>
      <c r="E3970" s="8" t="n">
        <f aca="false">IF(C3970&gt;=$B$4,1,0)</f>
        <v>0</v>
      </c>
      <c r="F3970" s="8" t="n">
        <f aca="false">IF(D3970&gt;=$B$4,1,0)</f>
        <v>0</v>
      </c>
      <c r="G3970" s="8" t="str">
        <f aca="false">IF(AND(E3970=1,F3970=1),"Both pay",IF(F3970=1,"Missed",IF(E3970=1,"False trigger","Neither")))</f>
        <v>Neither</v>
      </c>
    </row>
    <row r="3971" customFormat="false" ht="15" hidden="false" customHeight="false" outlineLevel="0" collapsed="false">
      <c r="A3971" s="8" t="n">
        <v>639</v>
      </c>
      <c r="B3971" s="8" t="s">
        <v>340</v>
      </c>
      <c r="C3971" s="13" t="n">
        <v>0.507240708988293</v>
      </c>
      <c r="D3971" s="13" t="n">
        <v>0.31625</v>
      </c>
      <c r="E3971" s="8" t="n">
        <f aca="false">IF(C3971&gt;=$B$4,1,0)</f>
        <v>0</v>
      </c>
      <c r="F3971" s="8" t="n">
        <f aca="false">IF(D3971&gt;=$B$4,1,0)</f>
        <v>0</v>
      </c>
      <c r="G3971" s="8" t="str">
        <f aca="false">IF(AND(E3971=1,F3971=1),"Both pay",IF(F3971=1,"Missed",IF(E3971=1,"False trigger","Neither")))</f>
        <v>Neither</v>
      </c>
    </row>
    <row r="3972" customFormat="false" ht="15" hidden="false" customHeight="false" outlineLevel="0" collapsed="false">
      <c r="A3972" s="8" t="n">
        <v>640</v>
      </c>
      <c r="B3972" s="8" t="s">
        <v>340</v>
      </c>
      <c r="C3972" s="13" t="n">
        <v>1.09565647325523</v>
      </c>
      <c r="D3972" s="13" t="n">
        <v>1.073125</v>
      </c>
      <c r="E3972" s="8" t="n">
        <f aca="false">IF(C3972&gt;=$B$4,1,0)</f>
        <v>0</v>
      </c>
      <c r="F3972" s="8" t="n">
        <f aca="false">IF(D3972&gt;=$B$4,1,0)</f>
        <v>0</v>
      </c>
      <c r="G3972" s="8" t="str">
        <f aca="false">IF(AND(E3972=1,F3972=1),"Both pay",IF(F3972=1,"Missed",IF(E3972=1,"False trigger","Neither")))</f>
        <v>Neither</v>
      </c>
    </row>
    <row r="3973" customFormat="false" ht="15" hidden="false" customHeight="false" outlineLevel="0" collapsed="false">
      <c r="A3973" s="8" t="n">
        <v>641</v>
      </c>
      <c r="B3973" s="8" t="s">
        <v>340</v>
      </c>
      <c r="C3973" s="13" t="n">
        <v>1.71272656275111</v>
      </c>
      <c r="D3973" s="13" t="n">
        <v>1.610625</v>
      </c>
      <c r="E3973" s="8" t="n">
        <f aca="false">IF(C3973&gt;=$B$4,1,0)</f>
        <v>0</v>
      </c>
      <c r="F3973" s="8" t="n">
        <f aca="false">IF(D3973&gt;=$B$4,1,0)</f>
        <v>0</v>
      </c>
      <c r="G3973" s="8" t="str">
        <f aca="false">IF(AND(E3973=1,F3973=1),"Both pay",IF(F3973=1,"Missed",IF(E3973=1,"False trigger","Neither")))</f>
        <v>Neither</v>
      </c>
    </row>
    <row r="3974" customFormat="false" ht="15" hidden="false" customHeight="false" outlineLevel="0" collapsed="false">
      <c r="A3974" s="8" t="n">
        <v>642</v>
      </c>
      <c r="B3974" s="8" t="s">
        <v>340</v>
      </c>
      <c r="C3974" s="13" t="n">
        <v>1.75924385263988</v>
      </c>
      <c r="D3974" s="13" t="n">
        <v>0.841875</v>
      </c>
      <c r="E3974" s="8" t="n">
        <f aca="false">IF(C3974&gt;=$B$4,1,0)</f>
        <v>0</v>
      </c>
      <c r="F3974" s="8" t="n">
        <f aca="false">IF(D3974&gt;=$B$4,1,0)</f>
        <v>0</v>
      </c>
      <c r="G3974" s="8" t="str">
        <f aca="false">IF(AND(E3974=1,F3974=1),"Both pay",IF(F3974=1,"Missed",IF(E3974=1,"False trigger","Neither")))</f>
        <v>Neither</v>
      </c>
    </row>
    <row r="3975" customFormat="false" ht="15" hidden="false" customHeight="false" outlineLevel="0" collapsed="false">
      <c r="A3975" s="8" t="n">
        <v>643</v>
      </c>
      <c r="B3975" s="8" t="s">
        <v>340</v>
      </c>
      <c r="C3975" s="13" t="n">
        <v>1.6351934544081</v>
      </c>
      <c r="D3975" s="13" t="n">
        <v>2.095625</v>
      </c>
      <c r="E3975" s="8" t="n">
        <f aca="false">IF(C3975&gt;=$B$4,1,0)</f>
        <v>0</v>
      </c>
      <c r="F3975" s="8" t="n">
        <f aca="false">IF(D3975&gt;=$B$4,1,0)</f>
        <v>0</v>
      </c>
      <c r="G3975" s="8" t="str">
        <f aca="false">IF(AND(E3975=1,F3975=1),"Both pay",IF(F3975=1,"Missed",IF(E3975=1,"False trigger","Neither")))</f>
        <v>Neither</v>
      </c>
    </row>
    <row r="3976" customFormat="false" ht="15" hidden="false" customHeight="false" outlineLevel="0" collapsed="false">
      <c r="A3976" s="8" t="n">
        <v>644</v>
      </c>
      <c r="B3976" s="8" t="s">
        <v>340</v>
      </c>
      <c r="C3976" s="13" t="n">
        <v>1.32833769261791</v>
      </c>
      <c r="D3976" s="13" t="n">
        <v>1.468125</v>
      </c>
      <c r="E3976" s="8" t="n">
        <f aca="false">IF(C3976&gt;=$B$4,1,0)</f>
        <v>0</v>
      </c>
      <c r="F3976" s="8" t="n">
        <f aca="false">IF(D3976&gt;=$B$4,1,0)</f>
        <v>0</v>
      </c>
      <c r="G3976" s="8" t="str">
        <f aca="false">IF(AND(E3976=1,F3976=1),"Both pay",IF(F3976=1,"Missed",IF(E3976=1,"False trigger","Neither")))</f>
        <v>Neither</v>
      </c>
    </row>
    <row r="3977" customFormat="false" ht="15" hidden="false" customHeight="false" outlineLevel="0" collapsed="false">
      <c r="A3977" s="8" t="n">
        <v>645</v>
      </c>
      <c r="B3977" s="8" t="s">
        <v>340</v>
      </c>
      <c r="C3977" s="13" t="n">
        <v>1.41224778579616</v>
      </c>
      <c r="D3977" s="13" t="n">
        <v>1.349375</v>
      </c>
      <c r="E3977" s="8" t="n">
        <f aca="false">IF(C3977&gt;=$B$4,1,0)</f>
        <v>0</v>
      </c>
      <c r="F3977" s="8" t="n">
        <f aca="false">IF(D3977&gt;=$B$4,1,0)</f>
        <v>0</v>
      </c>
      <c r="G3977" s="8" t="str">
        <f aca="false">IF(AND(E3977=1,F3977=1),"Both pay",IF(F3977=1,"Missed",IF(E3977=1,"False trigger","Neither")))</f>
        <v>Neither</v>
      </c>
    </row>
    <row r="3978" customFormat="false" ht="15" hidden="false" customHeight="false" outlineLevel="0" collapsed="false">
      <c r="A3978" s="8" t="n">
        <v>646</v>
      </c>
      <c r="B3978" s="8" t="s">
        <v>340</v>
      </c>
      <c r="C3978" s="13" t="n">
        <v>0.868336876693672</v>
      </c>
      <c r="D3978" s="13" t="n">
        <v>1.725625</v>
      </c>
      <c r="E3978" s="8" t="n">
        <f aca="false">IF(C3978&gt;=$B$4,1,0)</f>
        <v>0</v>
      </c>
      <c r="F3978" s="8" t="n">
        <f aca="false">IF(D3978&gt;=$B$4,1,0)</f>
        <v>0</v>
      </c>
      <c r="G3978" s="8" t="str">
        <f aca="false">IF(AND(E3978=1,F3978=1),"Both pay",IF(F3978=1,"Missed",IF(E3978=1,"False trigger","Neither")))</f>
        <v>Neither</v>
      </c>
    </row>
    <row r="3979" customFormat="false" ht="15" hidden="false" customHeight="false" outlineLevel="0" collapsed="false">
      <c r="A3979" s="8" t="n">
        <v>648</v>
      </c>
      <c r="B3979" s="8" t="s">
        <v>340</v>
      </c>
      <c r="C3979" s="13" t="n">
        <v>0.066513060646681</v>
      </c>
      <c r="D3979" s="13" t="n">
        <v>0.534999999999997</v>
      </c>
      <c r="E3979" s="8" t="n">
        <f aca="false">IF(C3979&gt;=$B$4,1,0)</f>
        <v>0</v>
      </c>
      <c r="F3979" s="8" t="n">
        <f aca="false">IF(D3979&gt;=$B$4,1,0)</f>
        <v>0</v>
      </c>
      <c r="G3979" s="8" t="str">
        <f aca="false">IF(AND(E3979=1,F3979=1),"Both pay",IF(F3979=1,"Missed",IF(E3979=1,"False trigger","Neither")))</f>
        <v>Neither</v>
      </c>
    </row>
    <row r="3980" customFormat="false" ht="15" hidden="false" customHeight="false" outlineLevel="0" collapsed="false">
      <c r="A3980" s="8" t="n">
        <v>649</v>
      </c>
      <c r="B3980" s="8" t="s">
        <v>340</v>
      </c>
      <c r="C3980" s="13" t="n">
        <v>0.0580912726234821</v>
      </c>
      <c r="D3980" s="13" t="n">
        <v>0.260625000000001</v>
      </c>
      <c r="E3980" s="8" t="n">
        <f aca="false">IF(C3980&gt;=$B$4,1,0)</f>
        <v>0</v>
      </c>
      <c r="F3980" s="8" t="n">
        <f aca="false">IF(D3980&gt;=$B$4,1,0)</f>
        <v>0</v>
      </c>
      <c r="G3980" s="8" t="str">
        <f aca="false">IF(AND(E3980=1,F3980=1),"Both pay",IF(F3980=1,"Missed",IF(E3980=1,"False trigger","Neither")))</f>
        <v>Neither</v>
      </c>
    </row>
    <row r="3981" customFormat="false" ht="15" hidden="false" customHeight="false" outlineLevel="0" collapsed="false">
      <c r="A3981" s="8" t="n">
        <v>650</v>
      </c>
      <c r="B3981" s="8" t="s">
        <v>340</v>
      </c>
      <c r="C3981" s="13" t="n">
        <v>0.06772490120278</v>
      </c>
      <c r="D3981" s="13" t="n">
        <v>0.18</v>
      </c>
      <c r="E3981" s="8" t="n">
        <f aca="false">IF(C3981&gt;=$B$4,1,0)</f>
        <v>0</v>
      </c>
      <c r="F3981" s="8" t="n">
        <f aca="false">IF(D3981&gt;=$B$4,1,0)</f>
        <v>0</v>
      </c>
      <c r="G3981" s="8" t="str">
        <f aca="false">IF(AND(E3981=1,F3981=1),"Both pay",IF(F3981=1,"Missed",IF(E3981=1,"False trigger","Neither")))</f>
        <v>Neither</v>
      </c>
    </row>
    <row r="3982" customFormat="false" ht="15" hidden="false" customHeight="false" outlineLevel="0" collapsed="false">
      <c r="A3982" s="8" t="n">
        <v>651</v>
      </c>
      <c r="B3982" s="8" t="s">
        <v>340</v>
      </c>
      <c r="C3982" s="13" t="n">
        <v>0.108828350295386</v>
      </c>
      <c r="D3982" s="13" t="n">
        <v>0.139375000000001</v>
      </c>
      <c r="E3982" s="8" t="n">
        <f aca="false">IF(C3982&gt;=$B$4,1,0)</f>
        <v>0</v>
      </c>
      <c r="F3982" s="8" t="n">
        <f aca="false">IF(D3982&gt;=$B$4,1,0)</f>
        <v>0</v>
      </c>
      <c r="G3982" s="8" t="str">
        <f aca="false">IF(AND(E3982=1,F3982=1),"Both pay",IF(F3982=1,"Missed",IF(E3982=1,"False trigger","Neither")))</f>
        <v>Neither</v>
      </c>
    </row>
    <row r="3983" customFormat="false" ht="15" hidden="false" customHeight="false" outlineLevel="0" collapsed="false">
      <c r="A3983" s="8" t="n">
        <v>652</v>
      </c>
      <c r="B3983" s="8" t="s">
        <v>340</v>
      </c>
      <c r="C3983" s="13" t="n">
        <v>0.131187450861564</v>
      </c>
      <c r="D3983" s="13" t="n">
        <v>0.780625000000001</v>
      </c>
      <c r="E3983" s="8" t="n">
        <f aca="false">IF(C3983&gt;=$B$4,1,0)</f>
        <v>0</v>
      </c>
      <c r="F3983" s="8" t="n">
        <f aca="false">IF(D3983&gt;=$B$4,1,0)</f>
        <v>0</v>
      </c>
      <c r="G3983" s="8" t="str">
        <f aca="false">IF(AND(E3983=1,F3983=1),"Both pay",IF(F3983=1,"Missed",IF(E3983=1,"False trigger","Neither")))</f>
        <v>Neither</v>
      </c>
    </row>
    <row r="3984" customFormat="false" ht="15" hidden="false" customHeight="false" outlineLevel="0" collapsed="false">
      <c r="A3984" s="8" t="n">
        <v>653</v>
      </c>
      <c r="B3984" s="8" t="s">
        <v>340</v>
      </c>
      <c r="C3984" s="13" t="n">
        <v>0.0745347018523183</v>
      </c>
      <c r="D3984" s="13" t="n">
        <v>0.243125000000003</v>
      </c>
      <c r="E3984" s="8" t="n">
        <f aca="false">IF(C3984&gt;=$B$4,1,0)</f>
        <v>0</v>
      </c>
      <c r="F3984" s="8" t="n">
        <f aca="false">IF(D3984&gt;=$B$4,1,0)</f>
        <v>0</v>
      </c>
      <c r="G3984" s="8" t="str">
        <f aca="false">IF(AND(E3984=1,F3984=1),"Both pay",IF(F3984=1,"Missed",IF(E3984=1,"False trigger","Neither")))</f>
        <v>Neither</v>
      </c>
    </row>
    <row r="3985" customFormat="false" ht="15" hidden="false" customHeight="false" outlineLevel="0" collapsed="false">
      <c r="A3985" s="8" t="n">
        <v>654</v>
      </c>
      <c r="B3985" s="8" t="s">
        <v>340</v>
      </c>
      <c r="C3985" s="13" t="n">
        <v>0.489526915735642</v>
      </c>
      <c r="D3985" s="13" t="n">
        <v>0.181874999999998</v>
      </c>
      <c r="E3985" s="8" t="n">
        <f aca="false">IF(C3985&gt;=$B$4,1,0)</f>
        <v>0</v>
      </c>
      <c r="F3985" s="8" t="n">
        <f aca="false">IF(D3985&gt;=$B$4,1,0)</f>
        <v>0</v>
      </c>
      <c r="G3985" s="8" t="str">
        <f aca="false">IF(AND(E3985=1,F3985=1),"Both pay",IF(F3985=1,"Missed",IF(E3985=1,"False trigger","Neither")))</f>
        <v>Neither</v>
      </c>
    </row>
    <row r="3986" customFormat="false" ht="15" hidden="false" customHeight="false" outlineLevel="0" collapsed="false">
      <c r="A3986" s="8" t="n">
        <v>655</v>
      </c>
      <c r="B3986" s="8" t="s">
        <v>340</v>
      </c>
      <c r="C3986" s="13" t="n">
        <v>1.22310495473439</v>
      </c>
      <c r="D3986" s="13" t="n">
        <v>1.335</v>
      </c>
      <c r="E3986" s="8" t="n">
        <f aca="false">IF(C3986&gt;=$B$4,1,0)</f>
        <v>0</v>
      </c>
      <c r="F3986" s="8" t="n">
        <f aca="false">IF(D3986&gt;=$B$4,1,0)</f>
        <v>0</v>
      </c>
      <c r="G3986" s="8" t="str">
        <f aca="false">IF(AND(E3986=1,F3986=1),"Both pay",IF(F3986=1,"Missed",IF(E3986=1,"False trigger","Neither")))</f>
        <v>Neither</v>
      </c>
    </row>
    <row r="3987" customFormat="false" ht="15" hidden="false" customHeight="false" outlineLevel="0" collapsed="false">
      <c r="A3987" s="8" t="n">
        <v>656</v>
      </c>
      <c r="B3987" s="8" t="s">
        <v>340</v>
      </c>
      <c r="C3987" s="13" t="n">
        <v>1.07546117373035</v>
      </c>
      <c r="D3987" s="13" t="n">
        <v>2.225</v>
      </c>
      <c r="E3987" s="8" t="n">
        <f aca="false">IF(C3987&gt;=$B$4,1,0)</f>
        <v>0</v>
      </c>
      <c r="F3987" s="8" t="n">
        <f aca="false">IF(D3987&gt;=$B$4,1,0)</f>
        <v>0</v>
      </c>
      <c r="G3987" s="8" t="str">
        <f aca="false">IF(AND(E3987=1,F3987=1),"Both pay",IF(F3987=1,"Missed",IF(E3987=1,"False trigger","Neither")))</f>
        <v>Neither</v>
      </c>
    </row>
    <row r="3988" customFormat="false" ht="15" hidden="false" customHeight="false" outlineLevel="0" collapsed="false">
      <c r="A3988" s="8" t="n">
        <v>657</v>
      </c>
      <c r="B3988" s="8" t="s">
        <v>340</v>
      </c>
      <c r="C3988" s="13" t="n">
        <v>0.729885747836477</v>
      </c>
      <c r="D3988" s="13" t="n">
        <v>0.368125000000006</v>
      </c>
      <c r="E3988" s="8" t="n">
        <f aca="false">IF(C3988&gt;=$B$4,1,0)</f>
        <v>0</v>
      </c>
      <c r="F3988" s="8" t="n">
        <f aca="false">IF(D3988&gt;=$B$4,1,0)</f>
        <v>0</v>
      </c>
      <c r="G3988" s="8" t="str">
        <f aca="false">IF(AND(E3988=1,F3988=1),"Both pay",IF(F3988=1,"Missed",IF(E3988=1,"False trigger","Neither")))</f>
        <v>Neither</v>
      </c>
    </row>
    <row r="3989" customFormat="false" ht="15" hidden="false" customHeight="false" outlineLevel="0" collapsed="false">
      <c r="A3989" s="8" t="n">
        <v>665</v>
      </c>
      <c r="B3989" s="8" t="s">
        <v>340</v>
      </c>
      <c r="C3989" s="13" t="n">
        <v>0.537202343106962</v>
      </c>
      <c r="D3989" s="13" t="n">
        <v>0.0112499999999968</v>
      </c>
      <c r="E3989" s="8" t="n">
        <f aca="false">IF(C3989&gt;=$B$4,1,0)</f>
        <v>0</v>
      </c>
      <c r="F3989" s="8" t="n">
        <f aca="false">IF(D3989&gt;=$B$4,1,0)</f>
        <v>0</v>
      </c>
      <c r="G3989" s="8" t="str">
        <f aca="false">IF(AND(E3989=1,F3989=1),"Both pay",IF(F3989=1,"Missed",IF(E3989=1,"False trigger","Neither")))</f>
        <v>Neither</v>
      </c>
    </row>
    <row r="3990" customFormat="false" ht="15" hidden="false" customHeight="false" outlineLevel="0" collapsed="false">
      <c r="A3990" s="8" t="n">
        <v>666</v>
      </c>
      <c r="B3990" s="8" t="s">
        <v>340</v>
      </c>
      <c r="C3990" s="13" t="n">
        <v>0.535751451852789</v>
      </c>
      <c r="D3990" s="13" t="n">
        <v>0.0837500000000019</v>
      </c>
      <c r="E3990" s="8" t="n">
        <f aca="false">IF(C3990&gt;=$B$4,1,0)</f>
        <v>0</v>
      </c>
      <c r="F3990" s="8" t="n">
        <f aca="false">IF(D3990&gt;=$B$4,1,0)</f>
        <v>0</v>
      </c>
      <c r="G3990" s="8" t="str">
        <f aca="false">IF(AND(E3990=1,F3990=1),"Both pay",IF(F3990=1,"Missed",IF(E3990=1,"False trigger","Neither")))</f>
        <v>Neither</v>
      </c>
    </row>
    <row r="3991" customFormat="false" ht="15" hidden="false" customHeight="false" outlineLevel="0" collapsed="false">
      <c r="A3991" s="8" t="n">
        <v>672</v>
      </c>
      <c r="B3991" s="8" t="s">
        <v>340</v>
      </c>
      <c r="C3991" s="13" t="n">
        <v>0.479467894650842</v>
      </c>
      <c r="D3991" s="13" t="n">
        <v>3.41875</v>
      </c>
      <c r="E3991" s="8" t="n">
        <f aca="false">IF(C3991&gt;=$B$4,1,0)</f>
        <v>0</v>
      </c>
      <c r="F3991" s="8" t="n">
        <f aca="false">IF(D3991&gt;=$B$4,1,0)</f>
        <v>0</v>
      </c>
      <c r="G3991" s="8" t="str">
        <f aca="false">IF(AND(E3991=1,F3991=1),"Both pay",IF(F3991=1,"Missed",IF(E3991=1,"False trigger","Neither")))</f>
        <v>Neither</v>
      </c>
    </row>
    <row r="3992" customFormat="false" ht="15" hidden="false" customHeight="false" outlineLevel="0" collapsed="false">
      <c r="A3992" s="8" t="n">
        <v>673</v>
      </c>
      <c r="B3992" s="8" t="s">
        <v>340</v>
      </c>
      <c r="C3992" s="13" t="n">
        <v>0.599113444873087</v>
      </c>
      <c r="D3992" s="13" t="n">
        <v>2.964375</v>
      </c>
      <c r="E3992" s="8" t="n">
        <f aca="false">IF(C3992&gt;=$B$4,1,0)</f>
        <v>0</v>
      </c>
      <c r="F3992" s="8" t="n">
        <f aca="false">IF(D3992&gt;=$B$4,1,0)</f>
        <v>0</v>
      </c>
      <c r="G3992" s="8" t="str">
        <f aca="false">IF(AND(E3992=1,F3992=1),"Both pay",IF(F3992=1,"Missed",IF(E3992=1,"False trigger","Neither")))</f>
        <v>Neither</v>
      </c>
    </row>
    <row r="3993" customFormat="false" ht="15" hidden="false" customHeight="false" outlineLevel="0" collapsed="false">
      <c r="A3993" s="8" t="n">
        <v>674</v>
      </c>
      <c r="B3993" s="8" t="s">
        <v>340</v>
      </c>
      <c r="C3993" s="13" t="n">
        <v>0.576639638959389</v>
      </c>
      <c r="D3993" s="13" t="n">
        <v>3.935</v>
      </c>
      <c r="E3993" s="8" t="n">
        <f aca="false">IF(C3993&gt;=$B$4,1,0)</f>
        <v>0</v>
      </c>
      <c r="F3993" s="8" t="n">
        <f aca="false">IF(D3993&gt;=$B$4,1,0)</f>
        <v>0</v>
      </c>
      <c r="G3993" s="8" t="str">
        <f aca="false">IF(AND(E3993=1,F3993=1),"Both pay",IF(F3993=1,"Missed",IF(E3993=1,"False trigger","Neither")))</f>
        <v>Neither</v>
      </c>
    </row>
    <row r="3994" customFormat="false" ht="15" hidden="false" customHeight="false" outlineLevel="0" collapsed="false">
      <c r="A3994" s="8" t="n">
        <v>675</v>
      </c>
      <c r="B3994" s="8" t="s">
        <v>340</v>
      </c>
      <c r="C3994" s="13" t="n">
        <v>0.643839249905668</v>
      </c>
      <c r="D3994" s="13" t="n">
        <v>2.97875</v>
      </c>
      <c r="E3994" s="8" t="n">
        <f aca="false">IF(C3994&gt;=$B$4,1,0)</f>
        <v>0</v>
      </c>
      <c r="F3994" s="8" t="n">
        <f aca="false">IF(D3994&gt;=$B$4,1,0)</f>
        <v>0</v>
      </c>
      <c r="G3994" s="8" t="str">
        <f aca="false">IF(AND(E3994=1,F3994=1),"Both pay",IF(F3994=1,"Missed",IF(E3994=1,"False trigger","Neither")))</f>
        <v>Neither</v>
      </c>
    </row>
    <row r="3995" customFormat="false" ht="15" hidden="false" customHeight="false" outlineLevel="0" collapsed="false">
      <c r="A3995" s="8" t="n">
        <v>676</v>
      </c>
      <c r="B3995" s="8" t="s">
        <v>340</v>
      </c>
      <c r="C3995" s="13" t="n">
        <v>1.03089173139983</v>
      </c>
      <c r="D3995" s="13" t="n">
        <v>1.194375</v>
      </c>
      <c r="E3995" s="8" t="n">
        <f aca="false">IF(C3995&gt;=$B$4,1,0)</f>
        <v>0</v>
      </c>
      <c r="F3995" s="8" t="n">
        <f aca="false">IF(D3995&gt;=$B$4,1,0)</f>
        <v>0</v>
      </c>
      <c r="G3995" s="8" t="str">
        <f aca="false">IF(AND(E3995=1,F3995=1),"Both pay",IF(F3995=1,"Missed",IF(E3995=1,"False trigger","Neither")))</f>
        <v>Neither</v>
      </c>
    </row>
    <row r="3996" customFormat="false" ht="15" hidden="false" customHeight="false" outlineLevel="0" collapsed="false">
      <c r="A3996" s="8" t="n">
        <v>677</v>
      </c>
      <c r="B3996" s="8" t="s">
        <v>340</v>
      </c>
      <c r="C3996" s="13" t="n">
        <v>1.36452940358568</v>
      </c>
      <c r="D3996" s="13" t="n">
        <v>2.92375000000001</v>
      </c>
      <c r="E3996" s="8" t="n">
        <f aca="false">IF(C3996&gt;=$B$4,1,0)</f>
        <v>0</v>
      </c>
      <c r="F3996" s="8" t="n">
        <f aca="false">IF(D3996&gt;=$B$4,1,0)</f>
        <v>0</v>
      </c>
      <c r="G3996" s="8" t="str">
        <f aca="false">IF(AND(E3996=1,F3996=1),"Both pay",IF(F3996=1,"Missed",IF(E3996=1,"False trigger","Neither")))</f>
        <v>Neither</v>
      </c>
    </row>
    <row r="3997" customFormat="false" ht="15" hidden="false" customHeight="false" outlineLevel="0" collapsed="false">
      <c r="A3997" s="8" t="n">
        <v>678</v>
      </c>
      <c r="B3997" s="8" t="s">
        <v>340</v>
      </c>
      <c r="C3997" s="13" t="n">
        <v>2.15106007644122</v>
      </c>
      <c r="D3997" s="13" t="n">
        <v>8.004375</v>
      </c>
      <c r="E3997" s="8" t="n">
        <f aca="false">IF(C3997&gt;=$B$4,1,0)</f>
        <v>0</v>
      </c>
      <c r="F3997" s="8" t="n">
        <f aca="false">IF(D3997&gt;=$B$4,1,0)</f>
        <v>0</v>
      </c>
      <c r="G3997" s="8" t="str">
        <f aca="false">IF(AND(E3997=1,F3997=1),"Both pay",IF(F3997=1,"Missed",IF(E3997=1,"False trigger","Neither")))</f>
        <v>Neither</v>
      </c>
    </row>
    <row r="3998" customFormat="false" ht="15" hidden="false" customHeight="false" outlineLevel="0" collapsed="false">
      <c r="A3998" s="8" t="n">
        <v>679</v>
      </c>
      <c r="B3998" s="8" t="s">
        <v>340</v>
      </c>
      <c r="C3998" s="13" t="n">
        <v>2.99212369957025</v>
      </c>
      <c r="D3998" s="13" t="n">
        <v>6.356875</v>
      </c>
      <c r="E3998" s="8" t="n">
        <f aca="false">IF(C3998&gt;=$B$4,1,0)</f>
        <v>0</v>
      </c>
      <c r="F3998" s="8" t="n">
        <f aca="false">IF(D3998&gt;=$B$4,1,0)</f>
        <v>0</v>
      </c>
      <c r="G3998" s="8" t="str">
        <f aca="false">IF(AND(E3998=1,F3998=1),"Both pay",IF(F3998=1,"Missed",IF(E3998=1,"False trigger","Neither")))</f>
        <v>Neither</v>
      </c>
    </row>
    <row r="3999" customFormat="false" ht="15" hidden="false" customHeight="false" outlineLevel="0" collapsed="false">
      <c r="A3999" s="8" t="n">
        <v>680</v>
      </c>
      <c r="B3999" s="8" t="s">
        <v>340</v>
      </c>
      <c r="C3999" s="13" t="n">
        <v>3.27873159485104</v>
      </c>
      <c r="D3999" s="13" t="n">
        <v>1.833125</v>
      </c>
      <c r="E3999" s="8" t="n">
        <f aca="false">IF(C3999&gt;=$B$4,1,0)</f>
        <v>0</v>
      </c>
      <c r="F3999" s="8" t="n">
        <f aca="false">IF(D3999&gt;=$B$4,1,0)</f>
        <v>0</v>
      </c>
      <c r="G3999" s="8" t="str">
        <f aca="false">IF(AND(E3999=1,F3999=1),"Both pay",IF(F3999=1,"Missed",IF(E3999=1,"False trigger","Neither")))</f>
        <v>Neither</v>
      </c>
    </row>
    <row r="4000" customFormat="false" ht="15" hidden="false" customHeight="false" outlineLevel="0" collapsed="false">
      <c r="A4000" s="8" t="n">
        <v>681</v>
      </c>
      <c r="B4000" s="8" t="s">
        <v>340</v>
      </c>
      <c r="C4000" s="13" t="n">
        <v>3.60150526788881</v>
      </c>
      <c r="D4000" s="13" t="n">
        <v>3.8025</v>
      </c>
      <c r="E4000" s="8" t="n">
        <f aca="false">IF(C4000&gt;=$B$4,1,0)</f>
        <v>0</v>
      </c>
      <c r="F4000" s="8" t="n">
        <f aca="false">IF(D4000&gt;=$B$4,1,0)</f>
        <v>0</v>
      </c>
      <c r="G4000" s="8" t="str">
        <f aca="false">IF(AND(E4000=1,F4000=1),"Both pay",IF(F4000=1,"Missed",IF(E4000=1,"False trigger","Neither")))</f>
        <v>Neither</v>
      </c>
    </row>
    <row r="4001" customFormat="false" ht="15" hidden="false" customHeight="false" outlineLevel="0" collapsed="false">
      <c r="A4001" s="8" t="n">
        <v>682</v>
      </c>
      <c r="B4001" s="8" t="s">
        <v>340</v>
      </c>
      <c r="C4001" s="13" t="n">
        <v>3.256080048749</v>
      </c>
      <c r="D4001" s="13" t="n">
        <v>3.983125</v>
      </c>
      <c r="E4001" s="8" t="n">
        <f aca="false">IF(C4001&gt;=$B$4,1,0)</f>
        <v>0</v>
      </c>
      <c r="F4001" s="8" t="n">
        <f aca="false">IF(D4001&gt;=$B$4,1,0)</f>
        <v>0</v>
      </c>
      <c r="G4001" s="8" t="str">
        <f aca="false">IF(AND(E4001=1,F4001=1),"Both pay",IF(F4001=1,"Missed",IF(E4001=1,"False trigger","Neither")))</f>
        <v>Neither</v>
      </c>
    </row>
    <row r="4002" customFormat="false" ht="15" hidden="false" customHeight="false" outlineLevel="0" collapsed="false">
      <c r="A4002" s="8" t="n">
        <v>683</v>
      </c>
      <c r="B4002" s="8" t="s">
        <v>340</v>
      </c>
      <c r="C4002" s="13" t="n">
        <v>2.97773915303303</v>
      </c>
      <c r="D4002" s="13" t="n">
        <v>1.25875</v>
      </c>
      <c r="E4002" s="8" t="n">
        <f aca="false">IF(C4002&gt;=$B$4,1,0)</f>
        <v>0</v>
      </c>
      <c r="F4002" s="8" t="n">
        <f aca="false">IF(D4002&gt;=$B$4,1,0)</f>
        <v>0</v>
      </c>
      <c r="G4002" s="8" t="str">
        <f aca="false">IF(AND(E4002=1,F4002=1),"Both pay",IF(F4002=1,"Missed",IF(E4002=1,"False trigger","Neither")))</f>
        <v>Neither</v>
      </c>
    </row>
    <row r="4003" customFormat="false" ht="15" hidden="false" customHeight="false" outlineLevel="0" collapsed="false">
      <c r="A4003" s="8" t="n">
        <v>688</v>
      </c>
      <c r="B4003" s="8" t="s">
        <v>340</v>
      </c>
      <c r="C4003" s="13" t="n">
        <v>0.32222819979223</v>
      </c>
      <c r="D4003" s="13" t="n">
        <v>1.70875</v>
      </c>
      <c r="E4003" s="8" t="n">
        <f aca="false">IF(C4003&gt;=$B$4,1,0)</f>
        <v>0</v>
      </c>
      <c r="F4003" s="8" t="n">
        <f aca="false">IF(D4003&gt;=$B$4,1,0)</f>
        <v>0</v>
      </c>
      <c r="G4003" s="8" t="str">
        <f aca="false">IF(AND(E4003=1,F4003=1),"Both pay",IF(F4003=1,"Missed",IF(E4003=1,"False trigger","Neither")))</f>
        <v>Neither</v>
      </c>
    </row>
    <row r="4004" customFormat="false" ht="15" hidden="false" customHeight="false" outlineLevel="0" collapsed="false">
      <c r="A4004" s="8" t="n">
        <v>689</v>
      </c>
      <c r="B4004" s="8" t="s">
        <v>340</v>
      </c>
      <c r="C4004" s="13" t="n">
        <v>0.229462004816055</v>
      </c>
      <c r="D4004" s="13" t="n">
        <v>0.963750000000001</v>
      </c>
      <c r="E4004" s="8" t="n">
        <f aca="false">IF(C4004&gt;=$B$4,1,0)</f>
        <v>0</v>
      </c>
      <c r="F4004" s="8" t="n">
        <f aca="false">IF(D4004&gt;=$B$4,1,0)</f>
        <v>0</v>
      </c>
      <c r="G4004" s="8" t="str">
        <f aca="false">IF(AND(E4004=1,F4004=1),"Both pay",IF(F4004=1,"Missed",IF(E4004=1,"False trigger","Neither")))</f>
        <v>Neither</v>
      </c>
    </row>
    <row r="4005" customFormat="false" ht="15" hidden="false" customHeight="false" outlineLevel="0" collapsed="false">
      <c r="A4005" s="8" t="n">
        <v>690</v>
      </c>
      <c r="B4005" s="8" t="s">
        <v>340</v>
      </c>
      <c r="C4005" s="13" t="n">
        <v>0.706012373558393</v>
      </c>
      <c r="D4005" s="13" t="n">
        <v>1.17875</v>
      </c>
      <c r="E4005" s="8" t="n">
        <f aca="false">IF(C4005&gt;=$B$4,1,0)</f>
        <v>0</v>
      </c>
      <c r="F4005" s="8" t="n">
        <f aca="false">IF(D4005&gt;=$B$4,1,0)</f>
        <v>0</v>
      </c>
      <c r="G4005" s="8" t="str">
        <f aca="false">IF(AND(E4005=1,F4005=1),"Both pay",IF(F4005=1,"Missed",IF(E4005=1,"False trigger","Neither")))</f>
        <v>Neither</v>
      </c>
    </row>
    <row r="4006" customFormat="false" ht="15" hidden="false" customHeight="false" outlineLevel="0" collapsed="false">
      <c r="A4006" s="8" t="n">
        <v>691</v>
      </c>
      <c r="B4006" s="8" t="s">
        <v>340</v>
      </c>
      <c r="C4006" s="13" t="n">
        <v>1.11229231615106</v>
      </c>
      <c r="D4006" s="13" t="n">
        <v>1.41125</v>
      </c>
      <c r="E4006" s="8" t="n">
        <f aca="false">IF(C4006&gt;=$B$4,1,0)</f>
        <v>0</v>
      </c>
      <c r="F4006" s="8" t="n">
        <f aca="false">IF(D4006&gt;=$B$4,1,0)</f>
        <v>0</v>
      </c>
      <c r="G4006" s="8" t="str">
        <f aca="false">IF(AND(E4006=1,F4006=1),"Both pay",IF(F4006=1,"Missed",IF(E4006=1,"False trigger","Neither")))</f>
        <v>Neither</v>
      </c>
    </row>
    <row r="4007" customFormat="false" ht="15" hidden="false" customHeight="false" outlineLevel="0" collapsed="false">
      <c r="A4007" s="8" t="n">
        <v>692</v>
      </c>
      <c r="B4007" s="8" t="s">
        <v>340</v>
      </c>
      <c r="C4007" s="13" t="n">
        <v>1.24528923402652</v>
      </c>
      <c r="D4007" s="13" t="n">
        <v>1.10125</v>
      </c>
      <c r="E4007" s="8" t="n">
        <f aca="false">IF(C4007&gt;=$B$4,1,0)</f>
        <v>0</v>
      </c>
      <c r="F4007" s="8" t="n">
        <f aca="false">IF(D4007&gt;=$B$4,1,0)</f>
        <v>0</v>
      </c>
      <c r="G4007" s="8" t="str">
        <f aca="false">IF(AND(E4007=1,F4007=1),"Both pay",IF(F4007=1,"Missed",IF(E4007=1,"False trigger","Neither")))</f>
        <v>Neither</v>
      </c>
    </row>
    <row r="4008" customFormat="false" ht="15" hidden="false" customHeight="false" outlineLevel="0" collapsed="false">
      <c r="A4008" s="8" t="n">
        <v>693</v>
      </c>
      <c r="B4008" s="8" t="s">
        <v>340</v>
      </c>
      <c r="C4008" s="13" t="n">
        <v>1.37064984407776</v>
      </c>
      <c r="D4008" s="13" t="n">
        <v>0.910625</v>
      </c>
      <c r="E4008" s="8" t="n">
        <f aca="false">IF(C4008&gt;=$B$4,1,0)</f>
        <v>0</v>
      </c>
      <c r="F4008" s="8" t="n">
        <f aca="false">IF(D4008&gt;=$B$4,1,0)</f>
        <v>0</v>
      </c>
      <c r="G4008" s="8" t="str">
        <f aca="false">IF(AND(E4008=1,F4008=1),"Both pay",IF(F4008=1,"Missed",IF(E4008=1,"False trigger","Neither")))</f>
        <v>Neither</v>
      </c>
    </row>
    <row r="4009" customFormat="false" ht="15" hidden="false" customHeight="false" outlineLevel="0" collapsed="false">
      <c r="A4009" s="8" t="n">
        <v>694</v>
      </c>
      <c r="B4009" s="8" t="s">
        <v>340</v>
      </c>
      <c r="C4009" s="13" t="n">
        <v>1.2360394872507</v>
      </c>
      <c r="D4009" s="13" t="n">
        <v>2.125625</v>
      </c>
      <c r="E4009" s="8" t="n">
        <f aca="false">IF(C4009&gt;=$B$4,1,0)</f>
        <v>0</v>
      </c>
      <c r="F4009" s="8" t="n">
        <f aca="false">IF(D4009&gt;=$B$4,1,0)</f>
        <v>0</v>
      </c>
      <c r="G4009" s="8" t="str">
        <f aca="false">IF(AND(E4009=1,F4009=1),"Both pay",IF(F4009=1,"Missed",IF(E4009=1,"False trigger","Neither")))</f>
        <v>Neither</v>
      </c>
    </row>
    <row r="4010" customFormat="false" ht="15" hidden="false" customHeight="false" outlineLevel="0" collapsed="false">
      <c r="A4010" s="8" t="n">
        <v>695</v>
      </c>
      <c r="B4010" s="8" t="s">
        <v>340</v>
      </c>
      <c r="C4010" s="13" t="n">
        <v>0.651925911338072</v>
      </c>
      <c r="D4010" s="13" t="n">
        <v>0.193125</v>
      </c>
      <c r="E4010" s="8" t="n">
        <f aca="false">IF(C4010&gt;=$B$4,1,0)</f>
        <v>0</v>
      </c>
      <c r="F4010" s="8" t="n">
        <f aca="false">IF(D4010&gt;=$B$4,1,0)</f>
        <v>0</v>
      </c>
      <c r="G4010" s="8" t="str">
        <f aca="false">IF(AND(E4010=1,F4010=1),"Both pay",IF(F4010=1,"Missed",IF(E4010=1,"False trigger","Neither")))</f>
        <v>Neither</v>
      </c>
    </row>
    <row r="4011" customFormat="false" ht="15" hidden="false" customHeight="false" outlineLevel="0" collapsed="false">
      <c r="A4011" s="8" t="n">
        <v>696</v>
      </c>
      <c r="B4011" s="8" t="s">
        <v>340</v>
      </c>
      <c r="C4011" s="13" t="n">
        <v>0.516354968271861</v>
      </c>
      <c r="D4011" s="13" t="n">
        <v>0.0693750000000008</v>
      </c>
      <c r="E4011" s="8" t="n">
        <f aca="false">IF(C4011&gt;=$B$4,1,0)</f>
        <v>0</v>
      </c>
      <c r="F4011" s="8" t="n">
        <f aca="false">IF(D4011&gt;=$B$4,1,0)</f>
        <v>0</v>
      </c>
      <c r="G4011" s="8" t="str">
        <f aca="false">IF(AND(E4011=1,F4011=1),"Both pay",IF(F4011=1,"Missed",IF(E4011=1,"False trigger","Neither")))</f>
        <v>Neither</v>
      </c>
    </row>
    <row r="4012" customFormat="false" ht="15" hidden="false" customHeight="false" outlineLevel="0" collapsed="false">
      <c r="A4012" s="8" t="n">
        <v>697</v>
      </c>
      <c r="B4012" s="8" t="s">
        <v>340</v>
      </c>
      <c r="C4012" s="13" t="n">
        <v>0.754445717063927</v>
      </c>
      <c r="D4012" s="13" t="n">
        <v>0.343125000000001</v>
      </c>
      <c r="E4012" s="8" t="n">
        <f aca="false">IF(C4012&gt;=$B$4,1,0)</f>
        <v>0</v>
      </c>
      <c r="F4012" s="8" t="n">
        <f aca="false">IF(D4012&gt;=$B$4,1,0)</f>
        <v>0</v>
      </c>
      <c r="G4012" s="8" t="str">
        <f aca="false">IF(AND(E4012=1,F4012=1),"Both pay",IF(F4012=1,"Missed",IF(E4012=1,"False trigger","Neither")))</f>
        <v>Neither</v>
      </c>
    </row>
    <row r="4013" customFormat="false" ht="15" hidden="false" customHeight="false" outlineLevel="0" collapsed="false">
      <c r="A4013" s="8" t="n">
        <v>698</v>
      </c>
      <c r="B4013" s="8" t="s">
        <v>340</v>
      </c>
      <c r="C4013" s="13" t="n">
        <v>2.13177212443988</v>
      </c>
      <c r="D4013" s="13" t="n">
        <v>1.325</v>
      </c>
      <c r="E4013" s="8" t="n">
        <f aca="false">IF(C4013&gt;=$B$4,1,0)</f>
        <v>0</v>
      </c>
      <c r="F4013" s="8" t="n">
        <f aca="false">IF(D4013&gt;=$B$4,1,0)</f>
        <v>0</v>
      </c>
      <c r="G4013" s="8" t="str">
        <f aca="false">IF(AND(E4013=1,F4013=1),"Both pay",IF(F4013=1,"Missed",IF(E4013=1,"False trigger","Neither")))</f>
        <v>Neither</v>
      </c>
    </row>
    <row r="4014" customFormat="false" ht="15" hidden="false" customHeight="false" outlineLevel="0" collapsed="false">
      <c r="A4014" s="8" t="n">
        <v>699</v>
      </c>
      <c r="B4014" s="8" t="s">
        <v>340</v>
      </c>
      <c r="C4014" s="13" t="n">
        <v>1.88045483818178</v>
      </c>
      <c r="D4014" s="13" t="n">
        <v>1.66</v>
      </c>
      <c r="E4014" s="8" t="n">
        <f aca="false">IF(C4014&gt;=$B$4,1,0)</f>
        <v>0</v>
      </c>
      <c r="F4014" s="8" t="n">
        <f aca="false">IF(D4014&gt;=$B$4,1,0)</f>
        <v>0</v>
      </c>
      <c r="G4014" s="8" t="str">
        <f aca="false">IF(AND(E4014=1,F4014=1),"Both pay",IF(F4014=1,"Missed",IF(E4014=1,"False trigger","Neither")))</f>
        <v>Neither</v>
      </c>
    </row>
    <row r="4015" customFormat="false" ht="15" hidden="false" customHeight="false" outlineLevel="0" collapsed="false">
      <c r="A4015" s="8" t="n">
        <v>700</v>
      </c>
      <c r="B4015" s="8" t="s">
        <v>340</v>
      </c>
      <c r="C4015" s="13" t="n">
        <v>1.39675769789731</v>
      </c>
      <c r="D4015" s="13" t="n">
        <v>1.635625</v>
      </c>
      <c r="E4015" s="8" t="n">
        <f aca="false">IF(C4015&gt;=$B$4,1,0)</f>
        <v>0</v>
      </c>
      <c r="F4015" s="8" t="n">
        <f aca="false">IF(D4015&gt;=$B$4,1,0)</f>
        <v>0</v>
      </c>
      <c r="G4015" s="8" t="str">
        <f aca="false">IF(AND(E4015=1,F4015=1),"Both pay",IF(F4015=1,"Missed",IF(E4015=1,"False trigger","Neither")))</f>
        <v>Neither</v>
      </c>
    </row>
    <row r="4016" customFormat="false" ht="15" hidden="false" customHeight="false" outlineLevel="0" collapsed="false">
      <c r="A4016" s="8" t="n">
        <v>701</v>
      </c>
      <c r="B4016" s="8" t="s">
        <v>340</v>
      </c>
      <c r="C4016" s="13" t="n">
        <v>1.29436185400192</v>
      </c>
      <c r="D4016" s="13" t="n">
        <v>1.175625</v>
      </c>
      <c r="E4016" s="8" t="n">
        <f aca="false">IF(C4016&gt;=$B$4,1,0)</f>
        <v>0</v>
      </c>
      <c r="F4016" s="8" t="n">
        <f aca="false">IF(D4016&gt;=$B$4,1,0)</f>
        <v>0</v>
      </c>
      <c r="G4016" s="8" t="str">
        <f aca="false">IF(AND(E4016=1,F4016=1),"Both pay",IF(F4016=1,"Missed",IF(E4016=1,"False trigger","Neither")))</f>
        <v>Neither</v>
      </c>
    </row>
    <row r="4017" customFormat="false" ht="15" hidden="false" customHeight="false" outlineLevel="0" collapsed="false">
      <c r="A4017" s="8" t="n">
        <v>702</v>
      </c>
      <c r="B4017" s="8" t="s">
        <v>340</v>
      </c>
      <c r="C4017" s="13" t="n">
        <v>1.3347315454695</v>
      </c>
      <c r="D4017" s="13" t="n">
        <v>1.474375</v>
      </c>
      <c r="E4017" s="8" t="n">
        <f aca="false">IF(C4017&gt;=$B$4,1,0)</f>
        <v>0</v>
      </c>
      <c r="F4017" s="8" t="n">
        <f aca="false">IF(D4017&gt;=$B$4,1,0)</f>
        <v>0</v>
      </c>
      <c r="G4017" s="8" t="str">
        <f aca="false">IF(AND(E4017=1,F4017=1),"Both pay",IF(F4017=1,"Missed",IF(E4017=1,"False trigger","Neither")))</f>
        <v>Neither</v>
      </c>
    </row>
    <row r="4018" customFormat="false" ht="15" hidden="false" customHeight="false" outlineLevel="0" collapsed="false">
      <c r="A4018" s="8" t="n">
        <v>705</v>
      </c>
      <c r="B4018" s="8" t="s">
        <v>340</v>
      </c>
      <c r="C4018" s="13" t="n">
        <v>0.139280795505965</v>
      </c>
      <c r="D4018" s="13" t="n">
        <v>0.660625</v>
      </c>
      <c r="E4018" s="8" t="n">
        <f aca="false">IF(C4018&gt;=$B$4,1,0)</f>
        <v>0</v>
      </c>
      <c r="F4018" s="8" t="n">
        <f aca="false">IF(D4018&gt;=$B$4,1,0)</f>
        <v>0</v>
      </c>
      <c r="G4018" s="8" t="str">
        <f aca="false">IF(AND(E4018=1,F4018=1),"Both pay",IF(F4018=1,"Missed",IF(E4018=1,"False trigger","Neither")))</f>
        <v>Neither</v>
      </c>
    </row>
    <row r="4019" customFormat="false" ht="15" hidden="false" customHeight="false" outlineLevel="0" collapsed="false">
      <c r="A4019" s="8" t="n">
        <v>706</v>
      </c>
      <c r="B4019" s="8" t="s">
        <v>340</v>
      </c>
      <c r="C4019" s="13" t="n">
        <v>0.185413730321073</v>
      </c>
      <c r="D4019" s="13" t="n">
        <v>0.314374999999998</v>
      </c>
      <c r="E4019" s="8" t="n">
        <f aca="false">IF(C4019&gt;=$B$4,1,0)</f>
        <v>0</v>
      </c>
      <c r="F4019" s="8" t="n">
        <f aca="false">IF(D4019&gt;=$B$4,1,0)</f>
        <v>0</v>
      </c>
      <c r="G4019" s="8" t="str">
        <f aca="false">IF(AND(E4019=1,F4019=1),"Both pay",IF(F4019=1,"Missed",IF(E4019=1,"False trigger","Neither")))</f>
        <v>Neither</v>
      </c>
    </row>
    <row r="4020" customFormat="false" ht="15" hidden="false" customHeight="false" outlineLevel="0" collapsed="false">
      <c r="A4020" s="8" t="n">
        <v>707</v>
      </c>
      <c r="B4020" s="8" t="s">
        <v>340</v>
      </c>
      <c r="C4020" s="13" t="n">
        <v>0.17713604637482</v>
      </c>
      <c r="D4020" s="13" t="n">
        <v>0.118124999999999</v>
      </c>
      <c r="E4020" s="8" t="n">
        <f aca="false">IF(C4020&gt;=$B$4,1,0)</f>
        <v>0</v>
      </c>
      <c r="F4020" s="8" t="n">
        <f aca="false">IF(D4020&gt;=$B$4,1,0)</f>
        <v>0</v>
      </c>
      <c r="G4020" s="8" t="str">
        <f aca="false">IF(AND(E4020=1,F4020=1),"Both pay",IF(F4020=1,"Missed",IF(E4020=1,"False trigger","Neither")))</f>
        <v>Neither</v>
      </c>
    </row>
    <row r="4021" customFormat="false" ht="15" hidden="false" customHeight="false" outlineLevel="0" collapsed="false">
      <c r="A4021" s="8" t="n">
        <v>708</v>
      </c>
      <c r="B4021" s="8" t="s">
        <v>340</v>
      </c>
      <c r="C4021" s="13" t="n">
        <v>0.0813284382020853</v>
      </c>
      <c r="D4021" s="13" t="n">
        <v>0.0331249999999982</v>
      </c>
      <c r="E4021" s="8" t="n">
        <f aca="false">IF(C4021&gt;=$B$4,1,0)</f>
        <v>0</v>
      </c>
      <c r="F4021" s="8" t="n">
        <f aca="false">IF(D4021&gt;=$B$4,1,0)</f>
        <v>0</v>
      </c>
      <c r="G4021" s="8" t="str">
        <f aca="false">IF(AND(E4021=1,F4021=1),"Both pay",IF(F4021=1,"Missed",IF(E4021=1,"False trigger","Neither")))</f>
        <v>Neither</v>
      </c>
    </row>
    <row r="4022" customFormat="false" ht="15" hidden="false" customHeight="false" outlineLevel="0" collapsed="false">
      <c r="A4022" s="8" t="n">
        <v>709</v>
      </c>
      <c r="B4022" s="8" t="s">
        <v>340</v>
      </c>
      <c r="C4022" s="13" t="n">
        <v>0.102054655488544</v>
      </c>
      <c r="D4022" s="13" t="n">
        <v>0.446874999999999</v>
      </c>
      <c r="E4022" s="8" t="n">
        <f aca="false">IF(C4022&gt;=$B$4,1,0)</f>
        <v>0</v>
      </c>
      <c r="F4022" s="8" t="n">
        <f aca="false">IF(D4022&gt;=$B$4,1,0)</f>
        <v>0</v>
      </c>
      <c r="G4022" s="8" t="str">
        <f aca="false">IF(AND(E4022=1,F4022=1),"Both pay",IF(F4022=1,"Missed",IF(E4022=1,"False trigger","Neither")))</f>
        <v>Neither</v>
      </c>
    </row>
    <row r="4023" customFormat="false" ht="15" hidden="false" customHeight="false" outlineLevel="0" collapsed="false">
      <c r="A4023" s="8" t="n">
        <v>710</v>
      </c>
      <c r="B4023" s="8" t="s">
        <v>340</v>
      </c>
      <c r="C4023" s="13" t="n">
        <v>0.130747181778553</v>
      </c>
      <c r="D4023" s="13" t="n">
        <v>0.653125000000003</v>
      </c>
      <c r="E4023" s="8" t="n">
        <f aca="false">IF(C4023&gt;=$B$4,1,0)</f>
        <v>0</v>
      </c>
      <c r="F4023" s="8" t="n">
        <f aca="false">IF(D4023&gt;=$B$4,1,0)</f>
        <v>0</v>
      </c>
      <c r="G4023" s="8" t="str">
        <f aca="false">IF(AND(E4023=1,F4023=1),"Both pay",IF(F4023=1,"Missed",IF(E4023=1,"False trigger","Neither")))</f>
        <v>Neither</v>
      </c>
    </row>
    <row r="4024" customFormat="false" ht="15" hidden="false" customHeight="false" outlineLevel="0" collapsed="false">
      <c r="A4024" s="8" t="n">
        <v>711</v>
      </c>
      <c r="B4024" s="8" t="s">
        <v>340</v>
      </c>
      <c r="C4024" s="13" t="n">
        <v>0.367577471671193</v>
      </c>
      <c r="D4024" s="13" t="n">
        <v>0.0862499999999997</v>
      </c>
      <c r="E4024" s="8" t="n">
        <f aca="false">IF(C4024&gt;=$B$4,1,0)</f>
        <v>0</v>
      </c>
      <c r="F4024" s="8" t="n">
        <f aca="false">IF(D4024&gt;=$B$4,1,0)</f>
        <v>0</v>
      </c>
      <c r="G4024" s="8" t="str">
        <f aca="false">IF(AND(E4024=1,F4024=1),"Both pay",IF(F4024=1,"Missed",IF(E4024=1,"False trigger","Neither")))</f>
        <v>Neither</v>
      </c>
    </row>
    <row r="4025" customFormat="false" ht="15" hidden="false" customHeight="false" outlineLevel="0" collapsed="false">
      <c r="A4025" s="8" t="n">
        <v>712</v>
      </c>
      <c r="B4025" s="8" t="s">
        <v>340</v>
      </c>
      <c r="C4025" s="13" t="n">
        <v>0.377143787561479</v>
      </c>
      <c r="D4025" s="13" t="n">
        <v>0.330624999999998</v>
      </c>
      <c r="E4025" s="8" t="n">
        <f aca="false">IF(C4025&gt;=$B$4,1,0)</f>
        <v>0</v>
      </c>
      <c r="F4025" s="8" t="n">
        <f aca="false">IF(D4025&gt;=$B$4,1,0)</f>
        <v>0</v>
      </c>
      <c r="G4025" s="8" t="str">
        <f aca="false">IF(AND(E4025=1,F4025=1),"Both pay",IF(F4025=1,"Missed",IF(E4025=1,"False trigger","Neither")))</f>
        <v>Neither</v>
      </c>
    </row>
    <row r="4026" customFormat="false" ht="15" hidden="false" customHeight="false" outlineLevel="0" collapsed="false">
      <c r="A4026" s="8" t="n">
        <v>713</v>
      </c>
      <c r="B4026" s="8" t="s">
        <v>340</v>
      </c>
      <c r="C4026" s="13" t="n">
        <v>0.327304043936422</v>
      </c>
      <c r="D4026" s="13" t="n">
        <v>0.756874999999994</v>
      </c>
      <c r="E4026" s="8" t="n">
        <f aca="false">IF(C4026&gt;=$B$4,1,0)</f>
        <v>0</v>
      </c>
      <c r="F4026" s="8" t="n">
        <f aca="false">IF(D4026&gt;=$B$4,1,0)</f>
        <v>0</v>
      </c>
      <c r="G4026" s="8" t="str">
        <f aca="false">IF(AND(E4026=1,F4026=1),"Both pay",IF(F4026=1,"Missed",IF(E4026=1,"False trigger","Neither")))</f>
        <v>Neither</v>
      </c>
    </row>
    <row r="4027" customFormat="false" ht="15" hidden="false" customHeight="false" outlineLevel="0" collapsed="false">
      <c r="A4027" s="8" t="n">
        <v>714</v>
      </c>
      <c r="B4027" s="8" t="s">
        <v>340</v>
      </c>
      <c r="C4027" s="13" t="n">
        <v>0.250794753105033</v>
      </c>
      <c r="D4027" s="13" t="n">
        <v>0.573124999999997</v>
      </c>
      <c r="E4027" s="8" t="n">
        <f aca="false">IF(C4027&gt;=$B$4,1,0)</f>
        <v>0</v>
      </c>
      <c r="F4027" s="8" t="n">
        <f aca="false">IF(D4027&gt;=$B$4,1,0)</f>
        <v>0</v>
      </c>
      <c r="G4027" s="8" t="str">
        <f aca="false">IF(AND(E4027=1,F4027=1),"Both pay",IF(F4027=1,"Missed",IF(E4027=1,"False trigger","Neither")))</f>
        <v>Neither</v>
      </c>
    </row>
    <row r="4028" customFormat="false" ht="15" hidden="false" customHeight="false" outlineLevel="0" collapsed="false">
      <c r="A4028" s="8" t="n">
        <v>715</v>
      </c>
      <c r="B4028" s="8" t="s">
        <v>340</v>
      </c>
      <c r="C4028" s="13" t="n">
        <v>0.442014666187461</v>
      </c>
      <c r="D4028" s="13" t="n">
        <v>0.919374999999995</v>
      </c>
      <c r="E4028" s="8" t="n">
        <f aca="false">IF(C4028&gt;=$B$4,1,0)</f>
        <v>0</v>
      </c>
      <c r="F4028" s="8" t="n">
        <f aca="false">IF(D4028&gt;=$B$4,1,0)</f>
        <v>0</v>
      </c>
      <c r="G4028" s="8" t="str">
        <f aca="false">IF(AND(E4028=1,F4028=1),"Both pay",IF(F4028=1,"Missed",IF(E4028=1,"False trigger","Neither")))</f>
        <v>Neither</v>
      </c>
    </row>
    <row r="4029" customFormat="false" ht="15" hidden="false" customHeight="false" outlineLevel="0" collapsed="false">
      <c r="A4029" s="8" t="n">
        <v>720</v>
      </c>
      <c r="B4029" s="8" t="s">
        <v>340</v>
      </c>
      <c r="C4029" s="13" t="n">
        <v>0.540390194104845</v>
      </c>
      <c r="D4029" s="13" t="n">
        <v>0.0868750000000062</v>
      </c>
      <c r="E4029" s="8" t="n">
        <f aca="false">IF(C4029&gt;=$B$4,1,0)</f>
        <v>0</v>
      </c>
      <c r="F4029" s="8" t="n">
        <f aca="false">IF(D4029&gt;=$B$4,1,0)</f>
        <v>0</v>
      </c>
      <c r="G4029" s="8" t="str">
        <f aca="false">IF(AND(E4029=1,F4029=1),"Both pay",IF(F4029=1,"Missed",IF(E4029=1,"False trigger","Neither")))</f>
        <v>Neither</v>
      </c>
    </row>
    <row r="4030" customFormat="false" ht="15" hidden="false" customHeight="false" outlineLevel="0" collapsed="false">
      <c r="A4030" s="8" t="n">
        <v>721</v>
      </c>
      <c r="B4030" s="8" t="s">
        <v>340</v>
      </c>
      <c r="C4030" s="13" t="n">
        <v>0.544792255533437</v>
      </c>
      <c r="D4030" s="13" t="n">
        <v>0.0550000000000068</v>
      </c>
      <c r="E4030" s="8" t="n">
        <f aca="false">IF(C4030&gt;=$B$4,1,0)</f>
        <v>0</v>
      </c>
      <c r="F4030" s="8" t="n">
        <f aca="false">IF(D4030&gt;=$B$4,1,0)</f>
        <v>0</v>
      </c>
      <c r="G4030" s="8" t="str">
        <f aca="false">IF(AND(E4030=1,F4030=1),"Both pay",IF(F4030=1,"Missed",IF(E4030=1,"False trigger","Neither")))</f>
        <v>Neither</v>
      </c>
    </row>
    <row r="4031" customFormat="false" ht="15" hidden="false" customHeight="false" outlineLevel="0" collapsed="false">
      <c r="A4031" s="8" t="n">
        <v>722</v>
      </c>
      <c r="B4031" s="8" t="s">
        <v>340</v>
      </c>
      <c r="C4031" s="13" t="n">
        <v>0.828875500498008</v>
      </c>
      <c r="D4031" s="13" t="n">
        <v>0.0131250000000022</v>
      </c>
      <c r="E4031" s="8" t="n">
        <f aca="false">IF(C4031&gt;=$B$4,1,0)</f>
        <v>0</v>
      </c>
      <c r="F4031" s="8" t="n">
        <f aca="false">IF(D4031&gt;=$B$4,1,0)</f>
        <v>0</v>
      </c>
      <c r="G4031" s="8" t="str">
        <f aca="false">IF(AND(E4031=1,F4031=1),"Both pay",IF(F4031=1,"Missed",IF(E4031=1,"False trigger","Neither")))</f>
        <v>Neither</v>
      </c>
    </row>
    <row r="4032" customFormat="false" ht="15" hidden="false" customHeight="false" outlineLevel="0" collapsed="false">
      <c r="A4032" s="8" t="n">
        <v>723</v>
      </c>
      <c r="B4032" s="8" t="s">
        <v>340</v>
      </c>
      <c r="C4032" s="13" t="n">
        <v>0.854125345729109</v>
      </c>
      <c r="D4032" s="13" t="n">
        <v>0.0600000000000022</v>
      </c>
      <c r="E4032" s="8" t="n">
        <f aca="false">IF(C4032&gt;=$B$4,1,0)</f>
        <v>0</v>
      </c>
      <c r="F4032" s="8" t="n">
        <f aca="false">IF(D4032&gt;=$B$4,1,0)</f>
        <v>0</v>
      </c>
      <c r="G4032" s="8" t="str">
        <f aca="false">IF(AND(E4032=1,F4032=1),"Both pay",IF(F4032=1,"Missed",IF(E4032=1,"False trigger","Neither")))</f>
        <v>Neither</v>
      </c>
    </row>
    <row r="4033" customFormat="false" ht="15" hidden="false" customHeight="false" outlineLevel="0" collapsed="false">
      <c r="A4033" s="8" t="n">
        <v>724</v>
      </c>
      <c r="B4033" s="8" t="s">
        <v>340</v>
      </c>
      <c r="C4033" s="13" t="n">
        <v>0.535495277294729</v>
      </c>
      <c r="D4033" s="13" t="n">
        <v>0.0912500000000022</v>
      </c>
      <c r="E4033" s="8" t="n">
        <f aca="false">IF(C4033&gt;=$B$4,1,0)</f>
        <v>0</v>
      </c>
      <c r="F4033" s="8" t="n">
        <f aca="false">IF(D4033&gt;=$B$4,1,0)</f>
        <v>0</v>
      </c>
      <c r="G4033" s="8" t="str">
        <f aca="false">IF(AND(E4033=1,F4033=1),"Both pay",IF(F4033=1,"Missed",IF(E4033=1,"False trigger","Neither")))</f>
        <v>Neither</v>
      </c>
    </row>
    <row r="4034" customFormat="false" ht="15" hidden="false" customHeight="false" outlineLevel="0" collapsed="false">
      <c r="A4034" s="8" t="n">
        <v>726</v>
      </c>
      <c r="B4034" s="8" t="s">
        <v>340</v>
      </c>
      <c r="C4034" s="13" t="n">
        <v>0.146055719489571</v>
      </c>
      <c r="D4034" s="13" t="n">
        <v>0.315000000000005</v>
      </c>
      <c r="E4034" s="8" t="n">
        <f aca="false">IF(C4034&gt;=$B$4,1,0)</f>
        <v>0</v>
      </c>
      <c r="F4034" s="8" t="n">
        <f aca="false">IF(D4034&gt;=$B$4,1,0)</f>
        <v>0</v>
      </c>
      <c r="G4034" s="8" t="str">
        <f aca="false">IF(AND(E4034=1,F4034=1),"Both pay",IF(F4034=1,"Missed",IF(E4034=1,"False trigger","Neither")))</f>
        <v>Neither</v>
      </c>
    </row>
    <row r="4035" customFormat="false" ht="15" hidden="false" customHeight="false" outlineLevel="0" collapsed="false">
      <c r="A4035" s="8" t="n">
        <v>727</v>
      </c>
      <c r="B4035" s="8" t="s">
        <v>340</v>
      </c>
      <c r="C4035" s="13" t="n">
        <v>0.151607040290273</v>
      </c>
      <c r="D4035" s="13" t="n">
        <v>0.622500000000002</v>
      </c>
      <c r="E4035" s="8" t="n">
        <f aca="false">IF(C4035&gt;=$B$4,1,0)</f>
        <v>0</v>
      </c>
      <c r="F4035" s="8" t="n">
        <f aca="false">IF(D4035&gt;=$B$4,1,0)</f>
        <v>0</v>
      </c>
      <c r="G4035" s="8" t="str">
        <f aca="false">IF(AND(E4035=1,F4035=1),"Both pay",IF(F4035=1,"Missed",IF(E4035=1,"False trigger","Neither")))</f>
        <v>Neither</v>
      </c>
    </row>
    <row r="4036" customFormat="false" ht="15" hidden="false" customHeight="false" outlineLevel="0" collapsed="false">
      <c r="A4036" s="8" t="n">
        <v>728</v>
      </c>
      <c r="B4036" s="8" t="s">
        <v>340</v>
      </c>
      <c r="C4036" s="13" t="n">
        <v>0.234771287135406</v>
      </c>
      <c r="D4036" s="13" t="n">
        <v>1.366875</v>
      </c>
      <c r="E4036" s="8" t="n">
        <f aca="false">IF(C4036&gt;=$B$4,1,0)</f>
        <v>0</v>
      </c>
      <c r="F4036" s="8" t="n">
        <f aca="false">IF(D4036&gt;=$B$4,1,0)</f>
        <v>0</v>
      </c>
      <c r="G4036" s="8" t="str">
        <f aca="false">IF(AND(E4036=1,F4036=1),"Both pay",IF(F4036=1,"Missed",IF(E4036=1,"False trigger","Neither")))</f>
        <v>Neither</v>
      </c>
    </row>
    <row r="4037" customFormat="false" ht="15" hidden="false" customHeight="false" outlineLevel="0" collapsed="false">
      <c r="A4037" s="8" t="n">
        <v>729</v>
      </c>
      <c r="B4037" s="8" t="s">
        <v>340</v>
      </c>
      <c r="C4037" s="13" t="n">
        <v>0.463430298899905</v>
      </c>
      <c r="D4037" s="13" t="n">
        <v>3.06375</v>
      </c>
      <c r="E4037" s="8" t="n">
        <f aca="false">IF(C4037&gt;=$B$4,1,0)</f>
        <v>0</v>
      </c>
      <c r="F4037" s="8" t="n">
        <f aca="false">IF(D4037&gt;=$B$4,1,0)</f>
        <v>0</v>
      </c>
      <c r="G4037" s="8" t="str">
        <f aca="false">IF(AND(E4037=1,F4037=1),"Both pay",IF(F4037=1,"Missed",IF(E4037=1,"False trigger","Neither")))</f>
        <v>Neither</v>
      </c>
    </row>
    <row r="4038" customFormat="false" ht="15" hidden="false" customHeight="false" outlineLevel="0" collapsed="false">
      <c r="A4038" s="8" t="n">
        <v>730</v>
      </c>
      <c r="B4038" s="8" t="s">
        <v>340</v>
      </c>
      <c r="C4038" s="13" t="n">
        <v>0.679944827826489</v>
      </c>
      <c r="D4038" s="13" t="n">
        <v>1.721875</v>
      </c>
      <c r="E4038" s="8" t="n">
        <f aca="false">IF(C4038&gt;=$B$4,1,0)</f>
        <v>0</v>
      </c>
      <c r="F4038" s="8" t="n">
        <f aca="false">IF(D4038&gt;=$B$4,1,0)</f>
        <v>0</v>
      </c>
      <c r="G4038" s="8" t="str">
        <f aca="false">IF(AND(E4038=1,F4038=1),"Both pay",IF(F4038=1,"Missed",IF(E4038=1,"False trigger","Neither")))</f>
        <v>Neither</v>
      </c>
    </row>
    <row r="4039" customFormat="false" ht="15" hidden="false" customHeight="false" outlineLevel="0" collapsed="false">
      <c r="A4039" s="8" t="n">
        <v>731</v>
      </c>
      <c r="B4039" s="8" t="s">
        <v>340</v>
      </c>
      <c r="C4039" s="13" t="n">
        <v>0.656194771245946</v>
      </c>
      <c r="D4039" s="13" t="n">
        <v>0.80125</v>
      </c>
      <c r="E4039" s="8" t="n">
        <f aca="false">IF(C4039&gt;=$B$4,1,0)</f>
        <v>0</v>
      </c>
      <c r="F4039" s="8" t="n">
        <f aca="false">IF(D4039&gt;=$B$4,1,0)</f>
        <v>0</v>
      </c>
      <c r="G4039" s="8" t="str">
        <f aca="false">IF(AND(E4039=1,F4039=1),"Both pay",IF(F4039=1,"Missed",IF(E4039=1,"False trigger","Neither")))</f>
        <v>Neither</v>
      </c>
    </row>
    <row r="4040" customFormat="false" ht="15" hidden="false" customHeight="false" outlineLevel="0" collapsed="false">
      <c r="A4040" s="8" t="n">
        <v>732</v>
      </c>
      <c r="B4040" s="8" t="s">
        <v>340</v>
      </c>
      <c r="C4040" s="13" t="n">
        <v>0.622104853224776</v>
      </c>
      <c r="D4040" s="13" t="n">
        <v>1.22125</v>
      </c>
      <c r="E4040" s="8" t="n">
        <f aca="false">IF(C4040&gt;=$B$4,1,0)</f>
        <v>0</v>
      </c>
      <c r="F4040" s="8" t="n">
        <f aca="false">IF(D4040&gt;=$B$4,1,0)</f>
        <v>0</v>
      </c>
      <c r="G4040" s="8" t="str">
        <f aca="false">IF(AND(E4040=1,F4040=1),"Both pay",IF(F4040=1,"Missed",IF(E4040=1,"False trigger","Neither")))</f>
        <v>Neither</v>
      </c>
    </row>
    <row r="4041" customFormat="false" ht="15" hidden="false" customHeight="false" outlineLevel="0" collapsed="false">
      <c r="A4041" s="8" t="n">
        <v>733</v>
      </c>
      <c r="B4041" s="8" t="s">
        <v>340</v>
      </c>
      <c r="C4041" s="13" t="n">
        <v>0.809477964272652</v>
      </c>
      <c r="D4041" s="13" t="n">
        <v>0.461874999999999</v>
      </c>
      <c r="E4041" s="8" t="n">
        <f aca="false">IF(C4041&gt;=$B$4,1,0)</f>
        <v>0</v>
      </c>
      <c r="F4041" s="8" t="n">
        <f aca="false">IF(D4041&gt;=$B$4,1,0)</f>
        <v>0</v>
      </c>
      <c r="G4041" s="8" t="str">
        <f aca="false">IF(AND(E4041=1,F4041=1),"Both pay",IF(F4041=1,"Missed",IF(E4041=1,"False trigger","Neither")))</f>
        <v>Neither</v>
      </c>
    </row>
    <row r="4042" customFormat="false" ht="15" hidden="false" customHeight="false" outlineLevel="0" collapsed="false">
      <c r="A4042" s="8" t="n">
        <v>734</v>
      </c>
      <c r="B4042" s="8" t="s">
        <v>340</v>
      </c>
      <c r="C4042" s="13" t="n">
        <v>1.08685740515496</v>
      </c>
      <c r="D4042" s="13" t="n">
        <v>1.126875</v>
      </c>
      <c r="E4042" s="8" t="n">
        <f aca="false">IF(C4042&gt;=$B$4,1,0)</f>
        <v>0</v>
      </c>
      <c r="F4042" s="8" t="n">
        <f aca="false">IF(D4042&gt;=$B$4,1,0)</f>
        <v>0</v>
      </c>
      <c r="G4042" s="8" t="str">
        <f aca="false">IF(AND(E4042=1,F4042=1),"Both pay",IF(F4042=1,"Missed",IF(E4042=1,"False trigger","Neither")))</f>
        <v>Neither</v>
      </c>
    </row>
    <row r="4043" customFormat="false" ht="15" hidden="false" customHeight="false" outlineLevel="0" collapsed="false">
      <c r="A4043" s="8" t="n">
        <v>735</v>
      </c>
      <c r="B4043" s="8" t="s">
        <v>340</v>
      </c>
      <c r="C4043" s="13" t="n">
        <v>1.48492668165285</v>
      </c>
      <c r="D4043" s="13" t="n">
        <v>2.123125</v>
      </c>
      <c r="E4043" s="8" t="n">
        <f aca="false">IF(C4043&gt;=$B$4,1,0)</f>
        <v>0</v>
      </c>
      <c r="F4043" s="8" t="n">
        <f aca="false">IF(D4043&gt;=$B$4,1,0)</f>
        <v>0</v>
      </c>
      <c r="G4043" s="8" t="str">
        <f aca="false">IF(AND(E4043=1,F4043=1),"Both pay",IF(F4043=1,"Missed",IF(E4043=1,"False trigger","Neither")))</f>
        <v>Neither</v>
      </c>
    </row>
    <row r="4044" customFormat="false" ht="15" hidden="false" customHeight="false" outlineLevel="0" collapsed="false">
      <c r="A4044" s="8" t="n">
        <v>736</v>
      </c>
      <c r="B4044" s="8" t="s">
        <v>340</v>
      </c>
      <c r="C4044" s="13" t="n">
        <v>2.21441835167012</v>
      </c>
      <c r="D4044" s="13" t="n">
        <v>4.85875</v>
      </c>
      <c r="E4044" s="8" t="n">
        <f aca="false">IF(C4044&gt;=$B$4,1,0)</f>
        <v>0</v>
      </c>
      <c r="F4044" s="8" t="n">
        <f aca="false">IF(D4044&gt;=$B$4,1,0)</f>
        <v>0</v>
      </c>
      <c r="G4044" s="8" t="str">
        <f aca="false">IF(AND(E4044=1,F4044=1),"Both pay",IF(F4044=1,"Missed",IF(E4044=1,"False trigger","Neither")))</f>
        <v>Neither</v>
      </c>
    </row>
    <row r="4045" customFormat="false" ht="15" hidden="false" customHeight="false" outlineLevel="0" collapsed="false">
      <c r="A4045" s="8" t="n">
        <v>737</v>
      </c>
      <c r="B4045" s="8" t="s">
        <v>340</v>
      </c>
      <c r="C4045" s="13" t="n">
        <v>2.48541483357127</v>
      </c>
      <c r="D4045" s="13" t="n">
        <v>2.8025</v>
      </c>
      <c r="E4045" s="8" t="n">
        <f aca="false">IF(C4045&gt;=$B$4,1,0)</f>
        <v>0</v>
      </c>
      <c r="F4045" s="8" t="n">
        <f aca="false">IF(D4045&gt;=$B$4,1,0)</f>
        <v>0</v>
      </c>
      <c r="G4045" s="8" t="str">
        <f aca="false">IF(AND(E4045=1,F4045=1),"Both pay",IF(F4045=1,"Missed",IF(E4045=1,"False trigger","Neither")))</f>
        <v>Neither</v>
      </c>
    </row>
    <row r="4046" customFormat="false" ht="15" hidden="false" customHeight="false" outlineLevel="0" collapsed="false">
      <c r="A4046" s="8" t="n">
        <v>738</v>
      </c>
      <c r="B4046" s="8" t="s">
        <v>340</v>
      </c>
      <c r="C4046" s="13" t="n">
        <v>1.30841708766947</v>
      </c>
      <c r="D4046" s="13" t="n">
        <v>1.685</v>
      </c>
      <c r="E4046" s="8" t="n">
        <f aca="false">IF(C4046&gt;=$B$4,1,0)</f>
        <v>0</v>
      </c>
      <c r="F4046" s="8" t="n">
        <f aca="false">IF(D4046&gt;=$B$4,1,0)</f>
        <v>0</v>
      </c>
      <c r="G4046" s="8" t="str">
        <f aca="false">IF(AND(E4046=1,F4046=1),"Both pay",IF(F4046=1,"Missed",IF(E4046=1,"False trigger","Neither")))</f>
        <v>Neither</v>
      </c>
    </row>
    <row r="4047" customFormat="false" ht="15" hidden="false" customHeight="false" outlineLevel="0" collapsed="false">
      <c r="A4047" s="8" t="n">
        <v>739</v>
      </c>
      <c r="B4047" s="8" t="s">
        <v>340</v>
      </c>
      <c r="C4047" s="13" t="n">
        <v>1.69232054664581</v>
      </c>
      <c r="D4047" s="13" t="n">
        <v>3.76</v>
      </c>
      <c r="E4047" s="8" t="n">
        <f aca="false">IF(C4047&gt;=$B$4,1,0)</f>
        <v>0</v>
      </c>
      <c r="F4047" s="8" t="n">
        <f aca="false">IF(D4047&gt;=$B$4,1,0)</f>
        <v>0</v>
      </c>
      <c r="G4047" s="8" t="str">
        <f aca="false">IF(AND(E4047=1,F4047=1),"Both pay",IF(F4047=1,"Missed",IF(E4047=1,"False trigger","Neither")))</f>
        <v>Neither</v>
      </c>
    </row>
    <row r="4048" customFormat="false" ht="15" hidden="false" customHeight="false" outlineLevel="0" collapsed="false">
      <c r="A4048" s="8" t="n">
        <v>740</v>
      </c>
      <c r="B4048" s="8" t="s">
        <v>340</v>
      </c>
      <c r="C4048" s="13" t="n">
        <v>2.4725752277795</v>
      </c>
      <c r="D4048" s="13" t="n">
        <v>2.64625</v>
      </c>
      <c r="E4048" s="8" t="n">
        <f aca="false">IF(C4048&gt;=$B$4,1,0)</f>
        <v>0</v>
      </c>
      <c r="F4048" s="8" t="n">
        <f aca="false">IF(D4048&gt;=$B$4,1,0)</f>
        <v>0</v>
      </c>
      <c r="G4048" s="8" t="str">
        <f aca="false">IF(AND(E4048=1,F4048=1),"Both pay",IF(F4048=1,"Missed",IF(E4048=1,"False trigger","Neither")))</f>
        <v>Neither</v>
      </c>
    </row>
    <row r="4049" customFormat="false" ht="15" hidden="false" customHeight="false" outlineLevel="0" collapsed="false">
      <c r="A4049" s="8" t="n">
        <v>748</v>
      </c>
      <c r="B4049" s="8" t="s">
        <v>340</v>
      </c>
      <c r="C4049" s="13" t="n">
        <v>0.78481370073388</v>
      </c>
      <c r="D4049" s="13" t="n">
        <v>1.625</v>
      </c>
      <c r="E4049" s="8" t="n">
        <f aca="false">IF(C4049&gt;=$B$4,1,0)</f>
        <v>0</v>
      </c>
      <c r="F4049" s="8" t="n">
        <f aca="false">IF(D4049&gt;=$B$4,1,0)</f>
        <v>0</v>
      </c>
      <c r="G4049" s="8" t="str">
        <f aca="false">IF(AND(E4049=1,F4049=1),"Both pay",IF(F4049=1,"Missed",IF(E4049=1,"False trigger","Neither")))</f>
        <v>Neither</v>
      </c>
    </row>
    <row r="4050" customFormat="false" ht="15" hidden="false" customHeight="false" outlineLevel="0" collapsed="false">
      <c r="A4050" s="8" t="n">
        <v>749</v>
      </c>
      <c r="B4050" s="8" t="s">
        <v>340</v>
      </c>
      <c r="C4050" s="13" t="n">
        <v>1.01018738252034</v>
      </c>
      <c r="D4050" s="13" t="n">
        <v>1.738125</v>
      </c>
      <c r="E4050" s="8" t="n">
        <f aca="false">IF(C4050&gt;=$B$4,1,0)</f>
        <v>0</v>
      </c>
      <c r="F4050" s="8" t="n">
        <f aca="false">IF(D4050&gt;=$B$4,1,0)</f>
        <v>0</v>
      </c>
      <c r="G4050" s="8" t="str">
        <f aca="false">IF(AND(E4050=1,F4050=1),"Both pay",IF(F4050=1,"Missed",IF(E4050=1,"False trigger","Neither")))</f>
        <v>Neither</v>
      </c>
    </row>
    <row r="4051" customFormat="false" ht="15" hidden="false" customHeight="false" outlineLevel="0" collapsed="false">
      <c r="A4051" s="8" t="n">
        <v>750</v>
      </c>
      <c r="B4051" s="8" t="s">
        <v>340</v>
      </c>
      <c r="C4051" s="13" t="n">
        <v>0.747406571178276</v>
      </c>
      <c r="D4051" s="13" t="n">
        <v>0.456250000000001</v>
      </c>
      <c r="E4051" s="8" t="n">
        <f aca="false">IF(C4051&gt;=$B$4,1,0)</f>
        <v>0</v>
      </c>
      <c r="F4051" s="8" t="n">
        <f aca="false">IF(D4051&gt;=$B$4,1,0)</f>
        <v>0</v>
      </c>
      <c r="G4051" s="8" t="str">
        <f aca="false">IF(AND(E4051=1,F4051=1),"Both pay",IF(F4051=1,"Missed",IF(E4051=1,"False trigger","Neither")))</f>
        <v>Neither</v>
      </c>
    </row>
    <row r="4052" customFormat="false" ht="15" hidden="false" customHeight="false" outlineLevel="0" collapsed="false">
      <c r="A4052" s="8" t="n">
        <v>751</v>
      </c>
      <c r="B4052" s="8" t="s">
        <v>340</v>
      </c>
      <c r="C4052" s="13" t="n">
        <v>0.354124918442251</v>
      </c>
      <c r="D4052" s="13" t="n">
        <v>0.608750000000001</v>
      </c>
      <c r="E4052" s="8" t="n">
        <f aca="false">IF(C4052&gt;=$B$4,1,0)</f>
        <v>0</v>
      </c>
      <c r="F4052" s="8" t="n">
        <f aca="false">IF(D4052&gt;=$B$4,1,0)</f>
        <v>0</v>
      </c>
      <c r="G4052" s="8" t="str">
        <f aca="false">IF(AND(E4052=1,F4052=1),"Both pay",IF(F4052=1,"Missed",IF(E4052=1,"False trigger","Neither")))</f>
        <v>Neither</v>
      </c>
    </row>
    <row r="4053" customFormat="false" ht="15" hidden="false" customHeight="false" outlineLevel="0" collapsed="false">
      <c r="A4053" s="8" t="n">
        <v>752</v>
      </c>
      <c r="B4053" s="8" t="s">
        <v>340</v>
      </c>
      <c r="C4053" s="13" t="n">
        <v>0.402931422313692</v>
      </c>
      <c r="D4053" s="13" t="n">
        <v>0.268750000000001</v>
      </c>
      <c r="E4053" s="8" t="n">
        <f aca="false">IF(C4053&gt;=$B$4,1,0)</f>
        <v>0</v>
      </c>
      <c r="F4053" s="8" t="n">
        <f aca="false">IF(D4053&gt;=$B$4,1,0)</f>
        <v>0</v>
      </c>
      <c r="G4053" s="8" t="str">
        <f aca="false">IF(AND(E4053=1,F4053=1),"Both pay",IF(F4053=1,"Missed",IF(E4053=1,"False trigger","Neither")))</f>
        <v>Neither</v>
      </c>
    </row>
    <row r="4054" customFormat="false" ht="15" hidden="false" customHeight="false" outlineLevel="0" collapsed="false">
      <c r="A4054" s="8" t="n">
        <v>753</v>
      </c>
      <c r="B4054" s="8" t="s">
        <v>340</v>
      </c>
      <c r="C4054" s="13" t="n">
        <v>0.500560414044648</v>
      </c>
      <c r="D4054" s="13" t="n">
        <v>0.0587499999999998</v>
      </c>
      <c r="E4054" s="8" t="n">
        <f aca="false">IF(C4054&gt;=$B$4,1,0)</f>
        <v>0</v>
      </c>
      <c r="F4054" s="8" t="n">
        <f aca="false">IF(D4054&gt;=$B$4,1,0)</f>
        <v>0</v>
      </c>
      <c r="G4054" s="8" t="str">
        <f aca="false">IF(AND(E4054=1,F4054=1),"Both pay",IF(F4054=1,"Missed",IF(E4054=1,"False trigger","Neither")))</f>
        <v>Neither</v>
      </c>
    </row>
    <row r="4055" customFormat="false" ht="15" hidden="false" customHeight="false" outlineLevel="0" collapsed="false">
      <c r="A4055" s="8" t="n">
        <v>754</v>
      </c>
      <c r="B4055" s="8" t="s">
        <v>340</v>
      </c>
      <c r="C4055" s="13" t="n">
        <v>0.54750144981143</v>
      </c>
      <c r="D4055" s="13" t="n">
        <v>0.0687500000000014</v>
      </c>
      <c r="E4055" s="8" t="n">
        <f aca="false">IF(C4055&gt;=$B$4,1,0)</f>
        <v>0</v>
      </c>
      <c r="F4055" s="8" t="n">
        <f aca="false">IF(D4055&gt;=$B$4,1,0)</f>
        <v>0</v>
      </c>
      <c r="G4055" s="8" t="str">
        <f aca="false">IF(AND(E4055=1,F4055=1),"Both pay",IF(F4055=1,"Missed",IF(E4055=1,"False trigger","Neither")))</f>
        <v>Neither</v>
      </c>
    </row>
    <row r="4056" customFormat="false" ht="15" hidden="false" customHeight="false" outlineLevel="0" collapsed="false">
      <c r="A4056" s="8" t="n">
        <v>755</v>
      </c>
      <c r="B4056" s="8" t="s">
        <v>340</v>
      </c>
      <c r="C4056" s="13" t="n">
        <v>0.684676364124178</v>
      </c>
      <c r="D4056" s="13" t="n">
        <v>0.298749999999998</v>
      </c>
      <c r="E4056" s="8" t="n">
        <f aca="false">IF(C4056&gt;=$B$4,1,0)</f>
        <v>0</v>
      </c>
      <c r="F4056" s="8" t="n">
        <f aca="false">IF(D4056&gt;=$B$4,1,0)</f>
        <v>0</v>
      </c>
      <c r="G4056" s="8" t="str">
        <f aca="false">IF(AND(E4056=1,F4056=1),"Both pay",IF(F4056=1,"Missed",IF(E4056=1,"False trigger","Neither")))</f>
        <v>Neither</v>
      </c>
    </row>
    <row r="4057" customFormat="false" ht="15" hidden="false" customHeight="false" outlineLevel="0" collapsed="false">
      <c r="A4057" s="8" t="n">
        <v>756</v>
      </c>
      <c r="B4057" s="8" t="s">
        <v>340</v>
      </c>
      <c r="C4057" s="13" t="n">
        <v>1.10105273066685</v>
      </c>
      <c r="D4057" s="13" t="n">
        <v>1.541875</v>
      </c>
      <c r="E4057" s="8" t="n">
        <f aca="false">IF(C4057&gt;=$B$4,1,0)</f>
        <v>0</v>
      </c>
      <c r="F4057" s="8" t="n">
        <f aca="false">IF(D4057&gt;=$B$4,1,0)</f>
        <v>0</v>
      </c>
      <c r="G4057" s="8" t="str">
        <f aca="false">IF(AND(E4057=1,F4057=1),"Both pay",IF(F4057=1,"Missed",IF(E4057=1,"False trigger","Neither")))</f>
        <v>Neither</v>
      </c>
    </row>
    <row r="4058" customFormat="false" ht="15" hidden="false" customHeight="false" outlineLevel="0" collapsed="false">
      <c r="A4058" s="8" t="n">
        <v>757</v>
      </c>
      <c r="B4058" s="8" t="s">
        <v>340</v>
      </c>
      <c r="C4058" s="13" t="n">
        <v>1.17880489564766</v>
      </c>
      <c r="D4058" s="13" t="n">
        <v>1.96125</v>
      </c>
      <c r="E4058" s="8" t="n">
        <f aca="false">IF(C4058&gt;=$B$4,1,0)</f>
        <v>0</v>
      </c>
      <c r="F4058" s="8" t="n">
        <f aca="false">IF(D4058&gt;=$B$4,1,0)</f>
        <v>0</v>
      </c>
      <c r="G4058" s="8" t="str">
        <f aca="false">IF(AND(E4058=1,F4058=1),"Both pay",IF(F4058=1,"Missed",IF(E4058=1,"False trigger","Neither")))</f>
        <v>Neither</v>
      </c>
    </row>
    <row r="4059" customFormat="false" ht="15" hidden="false" customHeight="false" outlineLevel="0" collapsed="false">
      <c r="A4059" s="8" t="n">
        <v>758</v>
      </c>
      <c r="B4059" s="8" t="s">
        <v>340</v>
      </c>
      <c r="C4059" s="13" t="n">
        <v>1.13323646979553</v>
      </c>
      <c r="D4059" s="13" t="n">
        <v>2.09</v>
      </c>
      <c r="E4059" s="8" t="n">
        <f aca="false">IF(C4059&gt;=$B$4,1,0)</f>
        <v>0</v>
      </c>
      <c r="F4059" s="8" t="n">
        <f aca="false">IF(D4059&gt;=$B$4,1,0)</f>
        <v>0</v>
      </c>
      <c r="G4059" s="8" t="str">
        <f aca="false">IF(AND(E4059=1,F4059=1),"Both pay",IF(F4059=1,"Missed",IF(E4059=1,"False trigger","Neither")))</f>
        <v>Neither</v>
      </c>
    </row>
    <row r="4060" customFormat="false" ht="15" hidden="false" customHeight="false" outlineLevel="0" collapsed="false">
      <c r="A4060" s="8" t="n">
        <v>759</v>
      </c>
      <c r="B4060" s="8" t="s">
        <v>340</v>
      </c>
      <c r="C4060" s="13" t="n">
        <v>1.18845041316948</v>
      </c>
      <c r="D4060" s="13" t="n">
        <v>1.325</v>
      </c>
      <c r="E4060" s="8" t="n">
        <f aca="false">IF(C4060&gt;=$B$4,1,0)</f>
        <v>0</v>
      </c>
      <c r="F4060" s="8" t="n">
        <f aca="false">IF(D4060&gt;=$B$4,1,0)</f>
        <v>0</v>
      </c>
      <c r="G4060" s="8" t="str">
        <f aca="false">IF(AND(E4060=1,F4060=1),"Both pay",IF(F4060=1,"Missed",IF(E4060=1,"False trigger","Neither")))</f>
        <v>Neither</v>
      </c>
    </row>
    <row r="4061" customFormat="false" ht="15" hidden="false" customHeight="false" outlineLevel="0" collapsed="false">
      <c r="A4061" s="8" t="n">
        <v>762</v>
      </c>
      <c r="B4061" s="8" t="s">
        <v>340</v>
      </c>
      <c r="C4061" s="13" t="n">
        <v>0.169862519009072</v>
      </c>
      <c r="D4061" s="13" t="n">
        <v>1.445</v>
      </c>
      <c r="E4061" s="8" t="n">
        <f aca="false">IF(C4061&gt;=$B$4,1,0)</f>
        <v>0</v>
      </c>
      <c r="F4061" s="8" t="n">
        <f aca="false">IF(D4061&gt;=$B$4,1,0)</f>
        <v>0</v>
      </c>
      <c r="G4061" s="8" t="str">
        <f aca="false">IF(AND(E4061=1,F4061=1),"Both pay",IF(F4061=1,"Missed",IF(E4061=1,"False trigger","Neither")))</f>
        <v>Neither</v>
      </c>
    </row>
    <row r="4062" customFormat="false" ht="15" hidden="false" customHeight="false" outlineLevel="0" collapsed="false">
      <c r="A4062" s="8" t="n">
        <v>763</v>
      </c>
      <c r="B4062" s="8" t="s">
        <v>340</v>
      </c>
      <c r="C4062" s="13" t="n">
        <v>0.227369925052244</v>
      </c>
      <c r="D4062" s="13" t="n">
        <v>0.684374999999996</v>
      </c>
      <c r="E4062" s="8" t="n">
        <f aca="false">IF(C4062&gt;=$B$4,1,0)</f>
        <v>0</v>
      </c>
      <c r="F4062" s="8" t="n">
        <f aca="false">IF(D4062&gt;=$B$4,1,0)</f>
        <v>0</v>
      </c>
      <c r="G4062" s="8" t="str">
        <f aca="false">IF(AND(E4062=1,F4062=1),"Both pay",IF(F4062=1,"Missed",IF(E4062=1,"False trigger","Neither")))</f>
        <v>Neither</v>
      </c>
    </row>
    <row r="4063" customFormat="false" ht="15" hidden="false" customHeight="false" outlineLevel="0" collapsed="false">
      <c r="A4063" s="8" t="n">
        <v>764</v>
      </c>
      <c r="B4063" s="8" t="s">
        <v>340</v>
      </c>
      <c r="C4063" s="13" t="n">
        <v>0.219976429249833</v>
      </c>
      <c r="D4063" s="13" t="n">
        <v>0.113124999999997</v>
      </c>
      <c r="E4063" s="8" t="n">
        <f aca="false">IF(C4063&gt;=$B$4,1,0)</f>
        <v>0</v>
      </c>
      <c r="F4063" s="8" t="n">
        <f aca="false">IF(D4063&gt;=$B$4,1,0)</f>
        <v>0</v>
      </c>
      <c r="G4063" s="8" t="str">
        <f aca="false">IF(AND(E4063=1,F4063=1),"Both pay",IF(F4063=1,"Missed",IF(E4063=1,"False trigger","Neither")))</f>
        <v>Neither</v>
      </c>
    </row>
    <row r="4064" customFormat="false" ht="15" hidden="false" customHeight="false" outlineLevel="0" collapsed="false">
      <c r="A4064" s="8" t="n">
        <v>765</v>
      </c>
      <c r="B4064" s="8" t="s">
        <v>340</v>
      </c>
      <c r="C4064" s="13" t="n">
        <v>0.138645197555718</v>
      </c>
      <c r="D4064" s="13" t="n">
        <v>0.0262499999999974</v>
      </c>
      <c r="E4064" s="8" t="n">
        <f aca="false">IF(C4064&gt;=$B$4,1,0)</f>
        <v>0</v>
      </c>
      <c r="F4064" s="8" t="n">
        <f aca="false">IF(D4064&gt;=$B$4,1,0)</f>
        <v>0</v>
      </c>
      <c r="G4064" s="8" t="str">
        <f aca="false">IF(AND(E4064=1,F4064=1),"Both pay",IF(F4064=1,"Missed",IF(E4064=1,"False trigger","Neither")))</f>
        <v>Neither</v>
      </c>
    </row>
    <row r="4065" customFormat="false" ht="15" hidden="false" customHeight="false" outlineLevel="0" collapsed="false">
      <c r="A4065" s="8" t="n">
        <v>766</v>
      </c>
      <c r="B4065" s="8" t="s">
        <v>340</v>
      </c>
      <c r="C4065" s="13" t="n">
        <v>0.121619945319907</v>
      </c>
      <c r="D4065" s="13" t="n">
        <v>0.0487499999999982</v>
      </c>
      <c r="E4065" s="8" t="n">
        <f aca="false">IF(C4065&gt;=$B$4,1,0)</f>
        <v>0</v>
      </c>
      <c r="F4065" s="8" t="n">
        <f aca="false">IF(D4065&gt;=$B$4,1,0)</f>
        <v>0</v>
      </c>
      <c r="G4065" s="8" t="str">
        <f aca="false">IF(AND(E4065=1,F4065=1),"Both pay",IF(F4065=1,"Missed",IF(E4065=1,"False trigger","Neither")))</f>
        <v>Neither</v>
      </c>
    </row>
    <row r="4066" customFormat="false" ht="15" hidden="false" customHeight="false" outlineLevel="0" collapsed="false">
      <c r="A4066" s="8" t="n">
        <v>768</v>
      </c>
      <c r="B4066" s="8" t="s">
        <v>340</v>
      </c>
      <c r="C4066" s="13" t="n">
        <v>0.294973874990539</v>
      </c>
      <c r="D4066" s="13" t="n">
        <v>0.0431250000000034</v>
      </c>
      <c r="E4066" s="8" t="n">
        <f aca="false">IF(C4066&gt;=$B$4,1,0)</f>
        <v>0</v>
      </c>
      <c r="F4066" s="8" t="n">
        <f aca="false">IF(D4066&gt;=$B$4,1,0)</f>
        <v>0</v>
      </c>
      <c r="G4066" s="8" t="str">
        <f aca="false">IF(AND(E4066=1,F4066=1),"Both pay",IF(F4066=1,"Missed",IF(E4066=1,"False trigger","Neither")))</f>
        <v>Neither</v>
      </c>
    </row>
    <row r="4067" customFormat="false" ht="15" hidden="false" customHeight="false" outlineLevel="0" collapsed="false">
      <c r="A4067" s="8" t="n">
        <v>769</v>
      </c>
      <c r="B4067" s="8" t="s">
        <v>340</v>
      </c>
      <c r="C4067" s="13" t="n">
        <v>0.219732283111618</v>
      </c>
      <c r="D4067" s="13" t="n">
        <v>0.0812499999999971</v>
      </c>
      <c r="E4067" s="8" t="n">
        <f aca="false">IF(C4067&gt;=$B$4,1,0)</f>
        <v>0</v>
      </c>
      <c r="F4067" s="8" t="n">
        <f aca="false">IF(D4067&gt;=$B$4,1,0)</f>
        <v>0</v>
      </c>
      <c r="G4067" s="8" t="str">
        <f aca="false">IF(AND(E4067=1,F4067=1),"Both pay",IF(F4067=1,"Missed",IF(E4067=1,"False trigger","Neither")))</f>
        <v>Neither</v>
      </c>
    </row>
    <row r="4068" customFormat="false" ht="15" hidden="false" customHeight="false" outlineLevel="0" collapsed="false">
      <c r="A4068" s="8" t="n">
        <v>770</v>
      </c>
      <c r="B4068" s="8" t="s">
        <v>340</v>
      </c>
      <c r="C4068" s="13" t="n">
        <v>0.174336599315808</v>
      </c>
      <c r="D4068" s="13" t="n">
        <v>0.104374999999997</v>
      </c>
      <c r="E4068" s="8" t="n">
        <f aca="false">IF(C4068&gt;=$B$4,1,0)</f>
        <v>0</v>
      </c>
      <c r="F4068" s="8" t="n">
        <f aca="false">IF(D4068&gt;=$B$4,1,0)</f>
        <v>0</v>
      </c>
      <c r="G4068" s="8" t="str">
        <f aca="false">IF(AND(E4068=1,F4068=1),"Both pay",IF(F4068=1,"Missed",IF(E4068=1,"False trigger","Neither")))</f>
        <v>Neither</v>
      </c>
    </row>
    <row r="4069" customFormat="false" ht="15" hidden="false" customHeight="false" outlineLevel="0" collapsed="false">
      <c r="A4069" s="8" t="n">
        <v>771</v>
      </c>
      <c r="B4069" s="8" t="s">
        <v>340</v>
      </c>
      <c r="C4069" s="13" t="n">
        <v>0.205313464959708</v>
      </c>
      <c r="D4069" s="13" t="n">
        <v>0.416249999999998</v>
      </c>
      <c r="E4069" s="8" t="n">
        <f aca="false">IF(C4069&gt;=$B$4,1,0)</f>
        <v>0</v>
      </c>
      <c r="F4069" s="8" t="n">
        <f aca="false">IF(D4069&gt;=$B$4,1,0)</f>
        <v>0</v>
      </c>
      <c r="G4069" s="8" t="str">
        <f aca="false">IF(AND(E4069=1,F4069=1),"Both pay",IF(F4069=1,"Missed",IF(E4069=1,"False trigger","Neither")))</f>
        <v>Neither</v>
      </c>
    </row>
    <row r="4070" customFormat="false" ht="15" hidden="false" customHeight="false" outlineLevel="0" collapsed="false">
      <c r="A4070" s="8" t="n">
        <v>772</v>
      </c>
      <c r="B4070" s="8" t="s">
        <v>340</v>
      </c>
      <c r="C4070" s="13" t="n">
        <v>0.277141594535024</v>
      </c>
      <c r="D4070" s="13" t="n">
        <v>0.688124999999999</v>
      </c>
      <c r="E4070" s="8" t="n">
        <f aca="false">IF(C4070&gt;=$B$4,1,0)</f>
        <v>0</v>
      </c>
      <c r="F4070" s="8" t="n">
        <f aca="false">IF(D4070&gt;=$B$4,1,0)</f>
        <v>0</v>
      </c>
      <c r="G4070" s="8" t="str">
        <f aca="false">IF(AND(E4070=1,F4070=1),"Both pay",IF(F4070=1,"Missed",IF(E4070=1,"False trigger","Neither")))</f>
        <v>Neither</v>
      </c>
    </row>
    <row r="4071" customFormat="false" ht="15" hidden="false" customHeight="false" outlineLevel="0" collapsed="false">
      <c r="A4071" s="8" t="n">
        <v>775</v>
      </c>
      <c r="B4071" s="8" t="s">
        <v>340</v>
      </c>
      <c r="C4071" s="13" t="n">
        <v>0.51131933050592</v>
      </c>
      <c r="D4071" s="13" t="n">
        <v>0.583749999999995</v>
      </c>
      <c r="E4071" s="8" t="n">
        <f aca="false">IF(C4071&gt;=$B$4,1,0)</f>
        <v>0</v>
      </c>
      <c r="F4071" s="8" t="n">
        <f aca="false">IF(D4071&gt;=$B$4,1,0)</f>
        <v>0</v>
      </c>
      <c r="G4071" s="8" t="str">
        <f aca="false">IF(AND(E4071=1,F4071=1),"Both pay",IF(F4071=1,"Missed",IF(E4071=1,"False trigger","Neither")))</f>
        <v>Neither</v>
      </c>
    </row>
    <row r="4072" customFormat="false" ht="15" hidden="false" customHeight="false" outlineLevel="0" collapsed="false">
      <c r="A4072" s="8" t="n">
        <v>776</v>
      </c>
      <c r="B4072" s="8" t="s">
        <v>340</v>
      </c>
      <c r="C4072" s="13" t="n">
        <v>0.773829462655684</v>
      </c>
      <c r="D4072" s="13" t="n">
        <v>0.123125000000002</v>
      </c>
      <c r="E4072" s="8" t="n">
        <f aca="false">IF(C4072&gt;=$B$4,1,0)</f>
        <v>0</v>
      </c>
      <c r="F4072" s="8" t="n">
        <f aca="false">IF(D4072&gt;=$B$4,1,0)</f>
        <v>0</v>
      </c>
      <c r="G4072" s="8" t="str">
        <f aca="false">IF(AND(E4072=1,F4072=1),"Both pay",IF(F4072=1,"Missed",IF(E4072=1,"False trigger","Neither")))</f>
        <v>Neither</v>
      </c>
    </row>
    <row r="4073" customFormat="false" ht="15" hidden="false" customHeight="false" outlineLevel="0" collapsed="false">
      <c r="A4073" s="8" t="n">
        <v>777</v>
      </c>
      <c r="B4073" s="8" t="s">
        <v>340</v>
      </c>
      <c r="C4073" s="13" t="n">
        <v>0.827752285361086</v>
      </c>
      <c r="D4073" s="13" t="n">
        <v>0.0474999999999994</v>
      </c>
      <c r="E4073" s="8" t="n">
        <f aca="false">IF(C4073&gt;=$B$4,1,0)</f>
        <v>0</v>
      </c>
      <c r="F4073" s="8" t="n">
        <f aca="false">IF(D4073&gt;=$B$4,1,0)</f>
        <v>0</v>
      </c>
      <c r="G4073" s="8" t="str">
        <f aca="false">IF(AND(E4073=1,F4073=1),"Both pay",IF(F4073=1,"Missed",IF(E4073=1,"False trigger","Neither")))</f>
        <v>Neither</v>
      </c>
    </row>
    <row r="4074" customFormat="false" ht="15" hidden="false" customHeight="false" outlineLevel="0" collapsed="false">
      <c r="A4074" s="8" t="n">
        <v>778</v>
      </c>
      <c r="B4074" s="8" t="s">
        <v>340</v>
      </c>
      <c r="C4074" s="13" t="n">
        <v>0.444465702824758</v>
      </c>
      <c r="D4074" s="13" t="n">
        <v>0.106250000000003</v>
      </c>
      <c r="E4074" s="8" t="n">
        <f aca="false">IF(C4074&gt;=$B$4,1,0)</f>
        <v>0</v>
      </c>
      <c r="F4074" s="8" t="n">
        <f aca="false">IF(D4074&gt;=$B$4,1,0)</f>
        <v>0</v>
      </c>
      <c r="G4074" s="8" t="str">
        <f aca="false">IF(AND(E4074=1,F4074=1),"Both pay",IF(F4074=1,"Missed",IF(E4074=1,"False trigger","Neither")))</f>
        <v>Neither</v>
      </c>
    </row>
    <row r="4075" customFormat="false" ht="15" hidden="false" customHeight="false" outlineLevel="0" collapsed="false">
      <c r="A4075" s="8" t="n">
        <v>779</v>
      </c>
      <c r="B4075" s="8" t="s">
        <v>340</v>
      </c>
      <c r="C4075" s="13" t="n">
        <v>0.698378532524387</v>
      </c>
      <c r="D4075" s="13" t="n">
        <v>0.0481249999999988</v>
      </c>
      <c r="E4075" s="8" t="n">
        <f aca="false">IF(C4075&gt;=$B$4,1,0)</f>
        <v>0</v>
      </c>
      <c r="F4075" s="8" t="n">
        <f aca="false">IF(D4075&gt;=$B$4,1,0)</f>
        <v>0</v>
      </c>
      <c r="G4075" s="8" t="str">
        <f aca="false">IF(AND(E4075=1,F4075=1),"Both pay",IF(F4075=1,"Missed",IF(E4075=1,"False trigger","Neither")))</f>
        <v>Neither</v>
      </c>
    </row>
    <row r="4076" customFormat="false" ht="15" hidden="false" customHeight="false" outlineLevel="0" collapsed="false">
      <c r="A4076" s="8" t="n">
        <v>780</v>
      </c>
      <c r="B4076" s="8" t="s">
        <v>340</v>
      </c>
      <c r="C4076" s="13" t="n">
        <v>0.769020399013094</v>
      </c>
      <c r="D4076" s="13" t="n">
        <v>0.0481249999999988</v>
      </c>
      <c r="E4076" s="8" t="n">
        <f aca="false">IF(C4076&gt;=$B$4,1,0)</f>
        <v>0</v>
      </c>
      <c r="F4076" s="8" t="n">
        <f aca="false">IF(D4076&gt;=$B$4,1,0)</f>
        <v>0</v>
      </c>
      <c r="G4076" s="8" t="str">
        <f aca="false">IF(AND(E4076=1,F4076=1),"Both pay",IF(F4076=1,"Missed",IF(E4076=1,"False trigger","Neither")))</f>
        <v>Neither</v>
      </c>
    </row>
    <row r="4077" customFormat="false" ht="15" hidden="false" customHeight="false" outlineLevel="0" collapsed="false">
      <c r="A4077" s="8" t="n">
        <v>781</v>
      </c>
      <c r="B4077" s="8" t="s">
        <v>340</v>
      </c>
      <c r="C4077" s="13" t="n">
        <v>0.450220760670319</v>
      </c>
      <c r="D4077" s="13" t="n">
        <v>0.0874999999999985</v>
      </c>
      <c r="E4077" s="8" t="n">
        <f aca="false">IF(C4077&gt;=$B$4,1,0)</f>
        <v>0</v>
      </c>
      <c r="F4077" s="8" t="n">
        <f aca="false">IF(D4077&gt;=$B$4,1,0)</f>
        <v>0</v>
      </c>
      <c r="G4077" s="8" t="str">
        <f aca="false">IF(AND(E4077=1,F4077=1),"Both pay",IF(F4077=1,"Missed",IF(E4077=1,"False trigger","Neither")))</f>
        <v>Neither</v>
      </c>
    </row>
    <row r="4078" customFormat="false" ht="15" hidden="false" customHeight="false" outlineLevel="0" collapsed="false">
      <c r="A4078" s="8" t="n">
        <v>783</v>
      </c>
      <c r="B4078" s="8" t="s">
        <v>340</v>
      </c>
      <c r="C4078" s="13" t="n">
        <v>0.166585582266535</v>
      </c>
      <c r="D4078" s="13" t="n">
        <v>0.489374999999995</v>
      </c>
      <c r="E4078" s="8" t="n">
        <f aca="false">IF(C4078&gt;=$B$4,1,0)</f>
        <v>0</v>
      </c>
      <c r="F4078" s="8" t="n">
        <f aca="false">IF(D4078&gt;=$B$4,1,0)</f>
        <v>0</v>
      </c>
      <c r="G4078" s="8" t="str">
        <f aca="false">IF(AND(E4078=1,F4078=1),"Both pay",IF(F4078=1,"Missed",IF(E4078=1,"False trigger","Neither")))</f>
        <v>Neither</v>
      </c>
    </row>
    <row r="4079" customFormat="false" ht="15" hidden="false" customHeight="false" outlineLevel="0" collapsed="false">
      <c r="A4079" s="8" t="n">
        <v>784</v>
      </c>
      <c r="B4079" s="8" t="s">
        <v>340</v>
      </c>
      <c r="C4079" s="13" t="n">
        <v>0.215834549323233</v>
      </c>
      <c r="D4079" s="13" t="n">
        <v>0.324999999999996</v>
      </c>
      <c r="E4079" s="8" t="n">
        <f aca="false">IF(C4079&gt;=$B$4,1,0)</f>
        <v>0</v>
      </c>
      <c r="F4079" s="8" t="n">
        <f aca="false">IF(D4079&gt;=$B$4,1,0)</f>
        <v>0</v>
      </c>
      <c r="G4079" s="8" t="str">
        <f aca="false">IF(AND(E4079=1,F4079=1),"Both pay",IF(F4079=1,"Missed",IF(E4079=1,"False trigger","Neither")))</f>
        <v>Neither</v>
      </c>
    </row>
    <row r="4080" customFormat="false" ht="15" hidden="false" customHeight="false" outlineLevel="0" collapsed="false">
      <c r="A4080" s="8" t="n">
        <v>785</v>
      </c>
      <c r="B4080" s="8" t="s">
        <v>340</v>
      </c>
      <c r="C4080" s="13" t="n">
        <v>0.160826111220732</v>
      </c>
      <c r="D4080" s="13" t="n">
        <v>1.395</v>
      </c>
      <c r="E4080" s="8" t="n">
        <f aca="false">IF(C4080&gt;=$B$4,1,0)</f>
        <v>0</v>
      </c>
      <c r="F4080" s="8" t="n">
        <f aca="false">IF(D4080&gt;=$B$4,1,0)</f>
        <v>0</v>
      </c>
      <c r="G4080" s="8" t="str">
        <f aca="false">IF(AND(E4080=1,F4080=1),"Both pay",IF(F4080=1,"Missed",IF(E4080=1,"False trigger","Neither")))</f>
        <v>Neither</v>
      </c>
    </row>
    <row r="4081" customFormat="false" ht="15" hidden="false" customHeight="false" outlineLevel="0" collapsed="false">
      <c r="A4081" s="8" t="n">
        <v>786</v>
      </c>
      <c r="B4081" s="8" t="s">
        <v>340</v>
      </c>
      <c r="C4081" s="13" t="n">
        <v>0.274820208226913</v>
      </c>
      <c r="D4081" s="13" t="n">
        <v>5.07125</v>
      </c>
      <c r="E4081" s="8" t="n">
        <f aca="false">IF(C4081&gt;=$B$4,1,0)</f>
        <v>0</v>
      </c>
      <c r="F4081" s="8" t="n">
        <f aca="false">IF(D4081&gt;=$B$4,1,0)</f>
        <v>0</v>
      </c>
      <c r="G4081" s="8" t="str">
        <f aca="false">IF(AND(E4081=1,F4081=1),"Both pay",IF(F4081=1,"Missed",IF(E4081=1,"False trigger","Neither")))</f>
        <v>Neither</v>
      </c>
    </row>
    <row r="4082" customFormat="false" ht="15" hidden="false" customHeight="false" outlineLevel="0" collapsed="false">
      <c r="A4082" s="8" t="n">
        <v>787</v>
      </c>
      <c r="B4082" s="8" t="s">
        <v>340</v>
      </c>
      <c r="C4082" s="13" t="n">
        <v>0.454961452984168</v>
      </c>
      <c r="D4082" s="13" t="n">
        <v>1.220625</v>
      </c>
      <c r="E4082" s="8" t="n">
        <f aca="false">IF(C4082&gt;=$B$4,1,0)</f>
        <v>0</v>
      </c>
      <c r="F4082" s="8" t="n">
        <f aca="false">IF(D4082&gt;=$B$4,1,0)</f>
        <v>0</v>
      </c>
      <c r="G4082" s="8" t="str">
        <f aca="false">IF(AND(E4082=1,F4082=1),"Both pay",IF(F4082=1,"Missed",IF(E4082=1,"False trigger","Neither")))</f>
        <v>Neither</v>
      </c>
    </row>
    <row r="4083" customFormat="false" ht="15" hidden="false" customHeight="false" outlineLevel="0" collapsed="false">
      <c r="A4083" s="8" t="n">
        <v>788</v>
      </c>
      <c r="B4083" s="8" t="s">
        <v>340</v>
      </c>
      <c r="C4083" s="13" t="n">
        <v>0.55565648994785</v>
      </c>
      <c r="D4083" s="13" t="n">
        <v>0.727499999999999</v>
      </c>
      <c r="E4083" s="8" t="n">
        <f aca="false">IF(C4083&gt;=$B$4,1,0)</f>
        <v>0</v>
      </c>
      <c r="F4083" s="8" t="n">
        <f aca="false">IF(D4083&gt;=$B$4,1,0)</f>
        <v>0</v>
      </c>
      <c r="G4083" s="8" t="str">
        <f aca="false">IF(AND(E4083=1,F4083=1),"Both pay",IF(F4083=1,"Missed",IF(E4083=1,"False trigger","Neither")))</f>
        <v>Neither</v>
      </c>
    </row>
    <row r="4084" customFormat="false" ht="15" hidden="false" customHeight="false" outlineLevel="0" collapsed="false">
      <c r="A4084" s="8" t="n">
        <v>789</v>
      </c>
      <c r="B4084" s="8" t="s">
        <v>340</v>
      </c>
      <c r="C4084" s="13" t="n">
        <v>0.567561292924886</v>
      </c>
      <c r="D4084" s="13" t="n">
        <v>0.340000000000003</v>
      </c>
      <c r="E4084" s="8" t="n">
        <f aca="false">IF(C4084&gt;=$B$4,1,0)</f>
        <v>0</v>
      </c>
      <c r="F4084" s="8" t="n">
        <f aca="false">IF(D4084&gt;=$B$4,1,0)</f>
        <v>0</v>
      </c>
      <c r="G4084" s="8" t="str">
        <f aca="false">IF(AND(E4084=1,F4084=1),"Both pay",IF(F4084=1,"Missed",IF(E4084=1,"False trigger","Neither")))</f>
        <v>Neither</v>
      </c>
    </row>
    <row r="4085" customFormat="false" ht="15" hidden="false" customHeight="false" outlineLevel="0" collapsed="false">
      <c r="A4085" s="8" t="n">
        <v>790</v>
      </c>
      <c r="B4085" s="8" t="s">
        <v>340</v>
      </c>
      <c r="C4085" s="13" t="n">
        <v>0.396292484943238</v>
      </c>
      <c r="D4085" s="13" t="n">
        <v>0.0981249999999995</v>
      </c>
      <c r="E4085" s="8" t="n">
        <f aca="false">IF(C4085&gt;=$B$4,1,0)</f>
        <v>0</v>
      </c>
      <c r="F4085" s="8" t="n">
        <f aca="false">IF(D4085&gt;=$B$4,1,0)</f>
        <v>0</v>
      </c>
      <c r="G4085" s="8" t="str">
        <f aca="false">IF(AND(E4085=1,F4085=1),"Both pay",IF(F4085=1,"Missed",IF(E4085=1,"False trigger","Neither")))</f>
        <v>Neither</v>
      </c>
    </row>
    <row r="4086" customFormat="false" ht="15" hidden="false" customHeight="false" outlineLevel="0" collapsed="false">
      <c r="A4086" s="8" t="n">
        <v>791</v>
      </c>
      <c r="B4086" s="8" t="s">
        <v>340</v>
      </c>
      <c r="C4086" s="13" t="n">
        <v>0.938250507550066</v>
      </c>
      <c r="D4086" s="13" t="n">
        <v>0.728750000000002</v>
      </c>
      <c r="E4086" s="8" t="n">
        <f aca="false">IF(C4086&gt;=$B$4,1,0)</f>
        <v>0</v>
      </c>
      <c r="F4086" s="8" t="n">
        <f aca="false">IF(D4086&gt;=$B$4,1,0)</f>
        <v>0</v>
      </c>
      <c r="G4086" s="8" t="str">
        <f aca="false">IF(AND(E4086=1,F4086=1),"Both pay",IF(F4086=1,"Missed",IF(E4086=1,"False trigger","Neither")))</f>
        <v>Neither</v>
      </c>
    </row>
    <row r="4087" customFormat="false" ht="15" hidden="false" customHeight="false" outlineLevel="0" collapsed="false">
      <c r="A4087" s="8" t="n">
        <v>792</v>
      </c>
      <c r="B4087" s="8" t="s">
        <v>340</v>
      </c>
      <c r="C4087" s="13" t="n">
        <v>1.28989877743219</v>
      </c>
      <c r="D4087" s="13" t="n">
        <v>0.690625000000001</v>
      </c>
      <c r="E4087" s="8" t="n">
        <f aca="false">IF(C4087&gt;=$B$4,1,0)</f>
        <v>0</v>
      </c>
      <c r="F4087" s="8" t="n">
        <f aca="false">IF(D4087&gt;=$B$4,1,0)</f>
        <v>0</v>
      </c>
      <c r="G4087" s="8" t="str">
        <f aca="false">IF(AND(E4087=1,F4087=1),"Both pay",IF(F4087=1,"Missed",IF(E4087=1,"False trigger","Neither")))</f>
        <v>Neither</v>
      </c>
    </row>
    <row r="4088" customFormat="false" ht="15" hidden="false" customHeight="false" outlineLevel="0" collapsed="false">
      <c r="A4088" s="8" t="n">
        <v>793</v>
      </c>
      <c r="B4088" s="8" t="s">
        <v>340</v>
      </c>
      <c r="C4088" s="13" t="n">
        <v>1.79099121176312</v>
      </c>
      <c r="D4088" s="13" t="n">
        <v>0.688749999999999</v>
      </c>
      <c r="E4088" s="8" t="n">
        <f aca="false">IF(C4088&gt;=$B$4,1,0)</f>
        <v>0</v>
      </c>
      <c r="F4088" s="8" t="n">
        <f aca="false">IF(D4088&gt;=$B$4,1,0)</f>
        <v>0</v>
      </c>
      <c r="G4088" s="8" t="str">
        <f aca="false">IF(AND(E4088=1,F4088=1),"Both pay",IF(F4088=1,"Missed",IF(E4088=1,"False trigger","Neither")))</f>
        <v>Neither</v>
      </c>
    </row>
    <row r="4089" customFormat="false" ht="15" hidden="false" customHeight="false" outlineLevel="0" collapsed="false">
      <c r="A4089" s="8" t="n">
        <v>794</v>
      </c>
      <c r="B4089" s="8" t="s">
        <v>340</v>
      </c>
      <c r="C4089" s="13" t="n">
        <v>2.04758431708766</v>
      </c>
      <c r="D4089" s="13" t="n">
        <v>1.824375</v>
      </c>
      <c r="E4089" s="8" t="n">
        <f aca="false">IF(C4089&gt;=$B$4,1,0)</f>
        <v>0</v>
      </c>
      <c r="F4089" s="8" t="n">
        <f aca="false">IF(D4089&gt;=$B$4,1,0)</f>
        <v>0</v>
      </c>
      <c r="G4089" s="8" t="str">
        <f aca="false">IF(AND(E4089=1,F4089=1),"Both pay",IF(F4089=1,"Missed",IF(E4089=1,"False trigger","Neither")))</f>
        <v>Neither</v>
      </c>
    </row>
    <row r="4090" customFormat="false" ht="15" hidden="false" customHeight="false" outlineLevel="0" collapsed="false">
      <c r="A4090" s="8" t="n">
        <v>795</v>
      </c>
      <c r="B4090" s="8" t="s">
        <v>340</v>
      </c>
      <c r="C4090" s="13" t="n">
        <v>1.88647389362644</v>
      </c>
      <c r="D4090" s="13" t="n">
        <v>1.116875</v>
      </c>
      <c r="E4090" s="8" t="n">
        <f aca="false">IF(C4090&gt;=$B$4,1,0)</f>
        <v>0</v>
      </c>
      <c r="F4090" s="8" t="n">
        <f aca="false">IF(D4090&gt;=$B$4,1,0)</f>
        <v>0</v>
      </c>
      <c r="G4090" s="8" t="str">
        <f aca="false">IF(AND(E4090=1,F4090=1),"Both pay",IF(F4090=1,"Missed",IF(E4090=1,"False trigger","Neither")))</f>
        <v>Neither</v>
      </c>
    </row>
    <row r="4091" customFormat="false" ht="15" hidden="false" customHeight="false" outlineLevel="0" collapsed="false">
      <c r="A4091" s="8" t="n">
        <v>796</v>
      </c>
      <c r="B4091" s="8" t="s">
        <v>340</v>
      </c>
      <c r="C4091" s="13" t="n">
        <v>1.98217575064173</v>
      </c>
      <c r="D4091" s="13" t="n">
        <v>1.775625</v>
      </c>
      <c r="E4091" s="8" t="n">
        <f aca="false">IF(C4091&gt;=$B$4,1,0)</f>
        <v>0</v>
      </c>
      <c r="F4091" s="8" t="n">
        <f aca="false">IF(D4091&gt;=$B$4,1,0)</f>
        <v>0</v>
      </c>
      <c r="G4091" s="8" t="str">
        <f aca="false">IF(AND(E4091=1,F4091=1),"Both pay",IF(F4091=1,"Missed",IF(E4091=1,"False trigger","Neither")))</f>
        <v>Neither</v>
      </c>
    </row>
    <row r="4092" customFormat="false" ht="15" hidden="false" customHeight="false" outlineLevel="0" collapsed="false">
      <c r="A4092" s="8" t="n">
        <v>803</v>
      </c>
      <c r="B4092" s="8" t="s">
        <v>340</v>
      </c>
      <c r="C4092" s="13" t="n">
        <v>0.581067298296814</v>
      </c>
      <c r="D4092" s="13" t="n">
        <v>0.7325</v>
      </c>
      <c r="E4092" s="8" t="n">
        <f aca="false">IF(C4092&gt;=$B$4,1,0)</f>
        <v>0</v>
      </c>
      <c r="F4092" s="8" t="n">
        <f aca="false">IF(D4092&gt;=$B$4,1,0)</f>
        <v>0</v>
      </c>
      <c r="G4092" s="8" t="str">
        <f aca="false">IF(AND(E4092=1,F4092=1),"Both pay",IF(F4092=1,"Missed",IF(E4092=1,"False trigger","Neither")))</f>
        <v>Neither</v>
      </c>
    </row>
    <row r="4093" customFormat="false" ht="15" hidden="false" customHeight="false" outlineLevel="0" collapsed="false">
      <c r="A4093" s="8" t="n">
        <v>804</v>
      </c>
      <c r="B4093" s="8" t="s">
        <v>340</v>
      </c>
      <c r="C4093" s="13" t="n">
        <v>0.6580903145751</v>
      </c>
      <c r="D4093" s="13" t="n">
        <v>0.915000000000001</v>
      </c>
      <c r="E4093" s="8" t="n">
        <f aca="false">IF(C4093&gt;=$B$4,1,0)</f>
        <v>0</v>
      </c>
      <c r="F4093" s="8" t="n">
        <f aca="false">IF(D4093&gt;=$B$4,1,0)</f>
        <v>0</v>
      </c>
      <c r="G4093" s="8" t="str">
        <f aca="false">IF(AND(E4093=1,F4093=1),"Both pay",IF(F4093=1,"Missed",IF(E4093=1,"False trigger","Neither")))</f>
        <v>Neither</v>
      </c>
    </row>
    <row r="4094" customFormat="false" ht="15" hidden="false" customHeight="false" outlineLevel="0" collapsed="false">
      <c r="A4094" s="8" t="n">
        <v>805</v>
      </c>
      <c r="B4094" s="8" t="s">
        <v>340</v>
      </c>
      <c r="C4094" s="13" t="n">
        <v>0.743731696808224</v>
      </c>
      <c r="D4094" s="13" t="n">
        <v>0.770625000000001</v>
      </c>
      <c r="E4094" s="8" t="n">
        <f aca="false">IF(C4094&gt;=$B$4,1,0)</f>
        <v>0</v>
      </c>
      <c r="F4094" s="8" t="n">
        <f aca="false">IF(D4094&gt;=$B$4,1,0)</f>
        <v>0</v>
      </c>
      <c r="G4094" s="8" t="str">
        <f aca="false">IF(AND(E4094=1,F4094=1),"Both pay",IF(F4094=1,"Missed",IF(E4094=1,"False trigger","Neither")))</f>
        <v>Neither</v>
      </c>
    </row>
    <row r="4095" customFormat="false" ht="15" hidden="false" customHeight="false" outlineLevel="0" collapsed="false">
      <c r="A4095" s="8" t="n">
        <v>808</v>
      </c>
      <c r="B4095" s="8" t="s">
        <v>340</v>
      </c>
      <c r="C4095" s="13" t="n">
        <v>0.354722572804306</v>
      </c>
      <c r="D4095" s="13" t="n">
        <v>0.161250000000001</v>
      </c>
      <c r="E4095" s="8" t="n">
        <f aca="false">IF(C4095&gt;=$B$4,1,0)</f>
        <v>0</v>
      </c>
      <c r="F4095" s="8" t="n">
        <f aca="false">IF(D4095&gt;=$B$4,1,0)</f>
        <v>0</v>
      </c>
      <c r="G4095" s="8" t="str">
        <f aca="false">IF(AND(E4095=1,F4095=1),"Both pay",IF(F4095=1,"Missed",IF(E4095=1,"False trigger","Neither")))</f>
        <v>Neither</v>
      </c>
    </row>
    <row r="4096" customFormat="false" ht="15" hidden="false" customHeight="false" outlineLevel="0" collapsed="false">
      <c r="A4096" s="8" t="n">
        <v>809</v>
      </c>
      <c r="B4096" s="8" t="s">
        <v>340</v>
      </c>
      <c r="C4096" s="13" t="n">
        <v>0.534032855184188</v>
      </c>
      <c r="D4096" s="13" t="n">
        <v>0.360624999999999</v>
      </c>
      <c r="E4096" s="8" t="n">
        <f aca="false">IF(C4096&gt;=$B$4,1,0)</f>
        <v>0</v>
      </c>
      <c r="F4096" s="8" t="n">
        <f aca="false">IF(D4096&gt;=$B$4,1,0)</f>
        <v>0</v>
      </c>
      <c r="G4096" s="8" t="str">
        <f aca="false">IF(AND(E4096=1,F4096=1),"Both pay",IF(F4096=1,"Missed",IF(E4096=1,"False trigger","Neither")))</f>
        <v>Neither</v>
      </c>
    </row>
    <row r="4097" customFormat="false" ht="15" hidden="false" customHeight="false" outlineLevel="0" collapsed="false">
      <c r="A4097" s="8" t="n">
        <v>810</v>
      </c>
      <c r="B4097" s="8" t="s">
        <v>340</v>
      </c>
      <c r="C4097" s="13" t="n">
        <v>0.40574292383339</v>
      </c>
      <c r="D4097" s="13" t="n">
        <v>0.174999999999997</v>
      </c>
      <c r="E4097" s="8" t="n">
        <f aca="false">IF(C4097&gt;=$B$4,1,0)</f>
        <v>0</v>
      </c>
      <c r="F4097" s="8" t="n">
        <f aca="false">IF(D4097&gt;=$B$4,1,0)</f>
        <v>0</v>
      </c>
      <c r="G4097" s="8" t="str">
        <f aca="false">IF(AND(E4097=1,F4097=1),"Both pay",IF(F4097=1,"Missed",IF(E4097=1,"False trigger","Neither")))</f>
        <v>Neither</v>
      </c>
    </row>
    <row r="4098" customFormat="false" ht="15" hidden="false" customHeight="false" outlineLevel="0" collapsed="false">
      <c r="A4098" s="8" t="n">
        <v>811</v>
      </c>
      <c r="B4098" s="8" t="s">
        <v>340</v>
      </c>
      <c r="C4098" s="13" t="n">
        <v>0.465848695414333</v>
      </c>
      <c r="D4098" s="13" t="n">
        <v>0.0962500000000012</v>
      </c>
      <c r="E4098" s="8" t="n">
        <f aca="false">IF(C4098&gt;=$B$4,1,0)</f>
        <v>0</v>
      </c>
      <c r="F4098" s="8" t="n">
        <f aca="false">IF(D4098&gt;=$B$4,1,0)</f>
        <v>0</v>
      </c>
      <c r="G4098" s="8" t="str">
        <f aca="false">IF(AND(E4098=1,F4098=1),"Both pay",IF(F4098=1,"Missed",IF(E4098=1,"False trigger","Neither")))</f>
        <v>Neither</v>
      </c>
    </row>
    <row r="4099" customFormat="false" ht="15" hidden="false" customHeight="false" outlineLevel="0" collapsed="false">
      <c r="A4099" s="8" t="n">
        <v>812</v>
      </c>
      <c r="B4099" s="8" t="s">
        <v>340</v>
      </c>
      <c r="C4099" s="13" t="n">
        <v>0.526590324546454</v>
      </c>
      <c r="D4099" s="13" t="n">
        <v>0.134999999999998</v>
      </c>
      <c r="E4099" s="8" t="n">
        <f aca="false">IF(C4099&gt;=$B$4,1,0)</f>
        <v>0</v>
      </c>
      <c r="F4099" s="8" t="n">
        <f aca="false">IF(D4099&gt;=$B$4,1,0)</f>
        <v>0</v>
      </c>
      <c r="G4099" s="8" t="str">
        <f aca="false">IF(AND(E4099=1,F4099=1),"Both pay",IF(F4099=1,"Missed",IF(E4099=1,"False trigger","Neither")))</f>
        <v>Neither</v>
      </c>
    </row>
    <row r="4100" customFormat="false" ht="15" hidden="false" customHeight="false" outlineLevel="0" collapsed="false">
      <c r="A4100" s="8" t="n">
        <v>813</v>
      </c>
      <c r="B4100" s="8" t="s">
        <v>340</v>
      </c>
      <c r="C4100" s="13" t="n">
        <v>0.809890944178781</v>
      </c>
      <c r="D4100" s="13" t="n">
        <v>0.348750000000003</v>
      </c>
      <c r="E4100" s="8" t="n">
        <f aca="false">IF(C4100&gt;=$B$4,1,0)</f>
        <v>0</v>
      </c>
      <c r="F4100" s="8" t="n">
        <f aca="false">IF(D4100&gt;=$B$4,1,0)</f>
        <v>0</v>
      </c>
      <c r="G4100" s="8" t="str">
        <f aca="false">IF(AND(E4100=1,F4100=1),"Both pay",IF(F4100=1,"Missed",IF(E4100=1,"False trigger","Neither")))</f>
        <v>Neither</v>
      </c>
    </row>
    <row r="4101" customFormat="false" ht="15" hidden="false" customHeight="false" outlineLevel="0" collapsed="false">
      <c r="A4101" s="8" t="n">
        <v>814</v>
      </c>
      <c r="B4101" s="8" t="s">
        <v>340</v>
      </c>
      <c r="C4101" s="13" t="n">
        <v>0.88307292373349</v>
      </c>
      <c r="D4101" s="13" t="n">
        <v>1.42625</v>
      </c>
      <c r="E4101" s="8" t="n">
        <f aca="false">IF(C4101&gt;=$B$4,1,0)</f>
        <v>0</v>
      </c>
      <c r="F4101" s="8" t="n">
        <f aca="false">IF(D4101&gt;=$B$4,1,0)</f>
        <v>0</v>
      </c>
      <c r="G4101" s="8" t="str">
        <f aca="false">IF(AND(E4101=1,F4101=1),"Both pay",IF(F4101=1,"Missed",IF(E4101=1,"False trigger","Neither")))</f>
        <v>Neither</v>
      </c>
    </row>
    <row r="4102" customFormat="false" ht="15" hidden="false" customHeight="false" outlineLevel="0" collapsed="false">
      <c r="A4102" s="8" t="n">
        <v>815</v>
      </c>
      <c r="B4102" s="8" t="s">
        <v>340</v>
      </c>
      <c r="C4102" s="13" t="n">
        <v>0.886234072235821</v>
      </c>
      <c r="D4102" s="13" t="n">
        <v>2.559375</v>
      </c>
      <c r="E4102" s="8" t="n">
        <f aca="false">IF(C4102&gt;=$B$4,1,0)</f>
        <v>0</v>
      </c>
      <c r="F4102" s="8" t="n">
        <f aca="false">IF(D4102&gt;=$B$4,1,0)</f>
        <v>0</v>
      </c>
      <c r="G4102" s="8" t="str">
        <f aca="false">IF(AND(E4102=1,F4102=1),"Both pay",IF(F4102=1,"Missed",IF(E4102=1,"False trigger","Neither")))</f>
        <v>Neither</v>
      </c>
    </row>
    <row r="4103" customFormat="false" ht="15" hidden="false" customHeight="false" outlineLevel="0" collapsed="false">
      <c r="A4103" s="8" t="n">
        <v>820</v>
      </c>
      <c r="B4103" s="8" t="s">
        <v>340</v>
      </c>
      <c r="C4103" s="13" t="n">
        <v>0.153868993546283</v>
      </c>
      <c r="D4103" s="13" t="n">
        <v>2.915</v>
      </c>
      <c r="E4103" s="8" t="n">
        <f aca="false">IF(C4103&gt;=$B$4,1,0)</f>
        <v>0</v>
      </c>
      <c r="F4103" s="8" t="n">
        <f aca="false">IF(D4103&gt;=$B$4,1,0)</f>
        <v>0</v>
      </c>
      <c r="G4103" s="8" t="str">
        <f aca="false">IF(AND(E4103=1,F4103=1),"Both pay",IF(F4103=1,"Missed",IF(E4103=1,"False trigger","Neither")))</f>
        <v>Neither</v>
      </c>
    </row>
    <row r="4104" customFormat="false" ht="15" hidden="false" customHeight="false" outlineLevel="0" collapsed="false">
      <c r="A4104" s="8" t="n">
        <v>821</v>
      </c>
      <c r="B4104" s="8" t="s">
        <v>340</v>
      </c>
      <c r="C4104" s="13" t="n">
        <v>0.113584876905875</v>
      </c>
      <c r="D4104" s="13" t="n">
        <v>0.646874999999994</v>
      </c>
      <c r="E4104" s="8" t="n">
        <f aca="false">IF(C4104&gt;=$B$4,1,0)</f>
        <v>0</v>
      </c>
      <c r="F4104" s="8" t="n">
        <f aca="false">IF(D4104&gt;=$B$4,1,0)</f>
        <v>0</v>
      </c>
      <c r="G4104" s="8" t="str">
        <f aca="false">IF(AND(E4104=1,F4104=1),"Both pay",IF(F4104=1,"Missed",IF(E4104=1,"False trigger","Neither")))</f>
        <v>Neither</v>
      </c>
    </row>
    <row r="4105" customFormat="false" ht="15" hidden="false" customHeight="false" outlineLevel="0" collapsed="false">
      <c r="A4105" s="8" t="n">
        <v>822</v>
      </c>
      <c r="B4105" s="8" t="s">
        <v>340</v>
      </c>
      <c r="C4105" s="13" t="n">
        <v>0.104392874050617</v>
      </c>
      <c r="D4105" s="13" t="n">
        <v>0.0881250000000051</v>
      </c>
      <c r="E4105" s="8" t="n">
        <f aca="false">IF(C4105&gt;=$B$4,1,0)</f>
        <v>0</v>
      </c>
      <c r="F4105" s="8" t="n">
        <f aca="false">IF(D4105&gt;=$B$4,1,0)</f>
        <v>0</v>
      </c>
      <c r="G4105" s="8" t="str">
        <f aca="false">IF(AND(E4105=1,F4105=1),"Both pay",IF(F4105=1,"Missed",IF(E4105=1,"False trigger","Neither")))</f>
        <v>Neither</v>
      </c>
    </row>
    <row r="4106" customFormat="false" ht="15" hidden="false" customHeight="false" outlineLevel="0" collapsed="false">
      <c r="A4106" s="8" t="n">
        <v>823</v>
      </c>
      <c r="B4106" s="8" t="s">
        <v>340</v>
      </c>
      <c r="C4106" s="13" t="n">
        <v>0.163992803715161</v>
      </c>
      <c r="D4106" s="13" t="n">
        <v>0.0418749999999974</v>
      </c>
      <c r="E4106" s="8" t="n">
        <f aca="false">IF(C4106&gt;=$B$4,1,0)</f>
        <v>0</v>
      </c>
      <c r="F4106" s="8" t="n">
        <f aca="false">IF(D4106&gt;=$B$4,1,0)</f>
        <v>0</v>
      </c>
      <c r="G4106" s="8" t="str">
        <f aca="false">IF(AND(E4106=1,F4106=1),"Both pay",IF(F4106=1,"Missed",IF(E4106=1,"False trigger","Neither")))</f>
        <v>Neither</v>
      </c>
    </row>
    <row r="4107" customFormat="false" ht="15" hidden="false" customHeight="false" outlineLevel="0" collapsed="false">
      <c r="A4107" s="8" t="n">
        <v>825</v>
      </c>
      <c r="B4107" s="8" t="s">
        <v>340</v>
      </c>
      <c r="C4107" s="13" t="n">
        <v>0.39140336122972</v>
      </c>
      <c r="D4107" s="13" t="n">
        <v>0.0131250000000022</v>
      </c>
      <c r="E4107" s="8" t="n">
        <f aca="false">IF(C4107&gt;=$B$4,1,0)</f>
        <v>0</v>
      </c>
      <c r="F4107" s="8" t="n">
        <f aca="false">IF(D4107&gt;=$B$4,1,0)</f>
        <v>0</v>
      </c>
      <c r="G4107" s="8" t="str">
        <f aca="false">IF(AND(E4107=1,F4107=1),"Both pay",IF(F4107=1,"Missed",IF(E4107=1,"False trigger","Neither")))</f>
        <v>Neither</v>
      </c>
    </row>
    <row r="4108" customFormat="false" ht="15" hidden="false" customHeight="false" outlineLevel="0" collapsed="false">
      <c r="A4108" s="8" t="n">
        <v>826</v>
      </c>
      <c r="B4108" s="8" t="s">
        <v>340</v>
      </c>
      <c r="C4108" s="13" t="n">
        <v>0.0662119619106107</v>
      </c>
      <c r="D4108" s="13" t="n">
        <v>0.0212500000000019</v>
      </c>
      <c r="E4108" s="8" t="n">
        <f aca="false">IF(C4108&gt;=$B$4,1,0)</f>
        <v>0</v>
      </c>
      <c r="F4108" s="8" t="n">
        <f aca="false">IF(D4108&gt;=$B$4,1,0)</f>
        <v>0</v>
      </c>
      <c r="G4108" s="8" t="str">
        <f aca="false">IF(AND(E4108=1,F4108=1),"Both pay",IF(F4108=1,"Missed",IF(E4108=1,"False trigger","Neither")))</f>
        <v>Neither</v>
      </c>
    </row>
    <row r="4109" customFormat="false" ht="15" hidden="false" customHeight="false" outlineLevel="0" collapsed="false">
      <c r="A4109" s="8" t="n">
        <v>827</v>
      </c>
      <c r="B4109" s="8" t="s">
        <v>340</v>
      </c>
      <c r="C4109" s="13" t="n">
        <v>0.228870412866911</v>
      </c>
      <c r="D4109" s="13" t="n">
        <v>0.09375</v>
      </c>
      <c r="E4109" s="8" t="n">
        <f aca="false">IF(C4109&gt;=$B$4,1,0)</f>
        <v>0</v>
      </c>
      <c r="F4109" s="8" t="n">
        <f aca="false">IF(D4109&gt;=$B$4,1,0)</f>
        <v>0</v>
      </c>
      <c r="G4109" s="8" t="str">
        <f aca="false">IF(AND(E4109=1,F4109=1),"Both pay",IF(F4109=1,"Missed",IF(E4109=1,"False trigger","Neither")))</f>
        <v>Neither</v>
      </c>
    </row>
    <row r="4110" customFormat="false" ht="15" hidden="false" customHeight="false" outlineLevel="0" collapsed="false">
      <c r="A4110" s="8" t="n">
        <v>828</v>
      </c>
      <c r="B4110" s="8" t="s">
        <v>340</v>
      </c>
      <c r="C4110" s="13" t="n">
        <v>0.147201647198195</v>
      </c>
      <c r="D4110" s="13" t="n">
        <v>0.269999999999996</v>
      </c>
      <c r="E4110" s="8" t="n">
        <f aca="false">IF(C4110&gt;=$B$4,1,0)</f>
        <v>0</v>
      </c>
      <c r="F4110" s="8" t="n">
        <f aca="false">IF(D4110&gt;=$B$4,1,0)</f>
        <v>0</v>
      </c>
      <c r="G4110" s="8" t="str">
        <f aca="false">IF(AND(E4110=1,F4110=1),"Both pay",IF(F4110=1,"Missed",IF(E4110=1,"False trigger","Neither")))</f>
        <v>Neither</v>
      </c>
    </row>
    <row r="4111" customFormat="false" ht="15" hidden="false" customHeight="false" outlineLevel="0" collapsed="false">
      <c r="A4111" s="8" t="n">
        <v>829</v>
      </c>
      <c r="B4111" s="8" t="s">
        <v>340</v>
      </c>
      <c r="C4111" s="13" t="n">
        <v>0.243207296557479</v>
      </c>
      <c r="D4111" s="13" t="n">
        <v>0.856250000000003</v>
      </c>
      <c r="E4111" s="8" t="n">
        <f aca="false">IF(C4111&gt;=$B$4,1,0)</f>
        <v>0</v>
      </c>
      <c r="F4111" s="8" t="n">
        <f aca="false">IF(D4111&gt;=$B$4,1,0)</f>
        <v>0</v>
      </c>
      <c r="G4111" s="8" t="str">
        <f aca="false">IF(AND(E4111=1,F4111=1),"Both pay",IF(F4111=1,"Missed",IF(E4111=1,"False trigger","Neither")))</f>
        <v>Neither</v>
      </c>
    </row>
    <row r="4112" customFormat="false" ht="15" hidden="false" customHeight="false" outlineLevel="0" collapsed="false">
      <c r="A4112" s="8" t="n">
        <v>832</v>
      </c>
      <c r="B4112" s="8" t="s">
        <v>340</v>
      </c>
      <c r="C4112" s="13" t="n">
        <v>0.468652165612752</v>
      </c>
      <c r="D4112" s="13" t="n">
        <v>0.951249999999995</v>
      </c>
      <c r="E4112" s="8" t="n">
        <f aca="false">IF(C4112&gt;=$B$4,1,0)</f>
        <v>0</v>
      </c>
      <c r="F4112" s="8" t="n">
        <f aca="false">IF(D4112&gt;=$B$4,1,0)</f>
        <v>0</v>
      </c>
      <c r="G4112" s="8" t="str">
        <f aca="false">IF(AND(E4112=1,F4112=1),"Both pay",IF(F4112=1,"Missed",IF(E4112=1,"False trigger","Neither")))</f>
        <v>Neither</v>
      </c>
    </row>
    <row r="4113" customFormat="false" ht="15" hidden="false" customHeight="false" outlineLevel="0" collapsed="false">
      <c r="A4113" s="8" t="n">
        <v>833</v>
      </c>
      <c r="B4113" s="8" t="s">
        <v>340</v>
      </c>
      <c r="C4113" s="13" t="n">
        <v>0.771073581351388</v>
      </c>
      <c r="D4113" s="13" t="n">
        <v>0.468750000000007</v>
      </c>
      <c r="E4113" s="8" t="n">
        <f aca="false">IF(C4113&gt;=$B$4,1,0)</f>
        <v>0</v>
      </c>
      <c r="F4113" s="8" t="n">
        <f aca="false">IF(D4113&gt;=$B$4,1,0)</f>
        <v>0</v>
      </c>
      <c r="G4113" s="8" t="str">
        <f aca="false">IF(AND(E4113=1,F4113=1),"Both pay",IF(F4113=1,"Missed",IF(E4113=1,"False trigger","Neither")))</f>
        <v>Neither</v>
      </c>
    </row>
    <row r="4114" customFormat="false" ht="15" hidden="false" customHeight="false" outlineLevel="0" collapsed="false">
      <c r="A4114" s="8" t="n">
        <v>834</v>
      </c>
      <c r="B4114" s="8" t="s">
        <v>340</v>
      </c>
      <c r="C4114" s="13" t="n">
        <v>0.848607628186059</v>
      </c>
      <c r="D4114" s="13" t="n">
        <v>0.193125000000002</v>
      </c>
      <c r="E4114" s="8" t="n">
        <f aca="false">IF(C4114&gt;=$B$4,1,0)</f>
        <v>0</v>
      </c>
      <c r="F4114" s="8" t="n">
        <f aca="false">IF(D4114&gt;=$B$4,1,0)</f>
        <v>0</v>
      </c>
      <c r="G4114" s="8" t="str">
        <f aca="false">IF(AND(E4114=1,F4114=1),"Both pay",IF(F4114=1,"Missed",IF(E4114=1,"False trigger","Neither")))</f>
        <v>Neither</v>
      </c>
    </row>
    <row r="4115" customFormat="false" ht="15" hidden="false" customHeight="false" outlineLevel="0" collapsed="false">
      <c r="A4115" s="8" t="n">
        <v>835</v>
      </c>
      <c r="B4115" s="8" t="s">
        <v>340</v>
      </c>
      <c r="C4115" s="13" t="n">
        <v>0.492719249104233</v>
      </c>
      <c r="D4115" s="13" t="n">
        <v>0.112500000000011</v>
      </c>
      <c r="E4115" s="8" t="n">
        <f aca="false">IF(C4115&gt;=$B$4,1,0)</f>
        <v>0</v>
      </c>
      <c r="F4115" s="8" t="n">
        <f aca="false">IF(D4115&gt;=$B$4,1,0)</f>
        <v>0</v>
      </c>
      <c r="G4115" s="8" t="str">
        <f aca="false">IF(AND(E4115=1,F4115=1),"Both pay",IF(F4115=1,"Missed",IF(E4115=1,"False trigger","Neither")))</f>
        <v>Neither</v>
      </c>
    </row>
    <row r="4116" customFormat="false" ht="15" hidden="false" customHeight="false" outlineLevel="0" collapsed="false">
      <c r="A4116" s="8" t="n">
        <v>836</v>
      </c>
      <c r="B4116" s="8" t="s">
        <v>340</v>
      </c>
      <c r="C4116" s="13" t="n">
        <v>0.205677928382592</v>
      </c>
      <c r="D4116" s="13" t="n">
        <v>0.186250000000001</v>
      </c>
      <c r="E4116" s="8" t="n">
        <f aca="false">IF(C4116&gt;=$B$4,1,0)</f>
        <v>0</v>
      </c>
      <c r="F4116" s="8" t="n">
        <f aca="false">IF(D4116&gt;=$B$4,1,0)</f>
        <v>0</v>
      </c>
      <c r="G4116" s="8" t="str">
        <f aca="false">IF(AND(E4116=1,F4116=1),"Both pay",IF(F4116=1,"Missed",IF(E4116=1,"False trigger","Neither")))</f>
        <v>Neither</v>
      </c>
    </row>
    <row r="4117" customFormat="false" ht="15" hidden="false" customHeight="false" outlineLevel="0" collapsed="false">
      <c r="A4117" s="8" t="n">
        <v>837</v>
      </c>
      <c r="B4117" s="8" t="s">
        <v>340</v>
      </c>
      <c r="C4117" s="13" t="n">
        <v>0.259345973730085</v>
      </c>
      <c r="D4117" s="13" t="n">
        <v>0.159374999999997</v>
      </c>
      <c r="E4117" s="8" t="n">
        <f aca="false">IF(C4117&gt;=$B$4,1,0)</f>
        <v>0</v>
      </c>
      <c r="F4117" s="8" t="n">
        <f aca="false">IF(D4117&gt;=$B$4,1,0)</f>
        <v>0</v>
      </c>
      <c r="G4117" s="8" t="str">
        <f aca="false">IF(AND(E4117=1,F4117=1),"Both pay",IF(F4117=1,"Missed",IF(E4117=1,"False trigger","Neither")))</f>
        <v>Neither</v>
      </c>
    </row>
    <row r="4118" customFormat="false" ht="15" hidden="false" customHeight="false" outlineLevel="0" collapsed="false">
      <c r="A4118" s="8" t="n">
        <v>840</v>
      </c>
      <c r="B4118" s="8" t="s">
        <v>340</v>
      </c>
      <c r="C4118" s="13" t="n">
        <v>0.160141916668408</v>
      </c>
      <c r="D4118" s="13" t="n">
        <v>0.391875000000006</v>
      </c>
      <c r="E4118" s="8" t="n">
        <f aca="false">IF(C4118&gt;=$B$4,1,0)</f>
        <v>0</v>
      </c>
      <c r="F4118" s="8" t="n">
        <f aca="false">IF(D4118&gt;=$B$4,1,0)</f>
        <v>0</v>
      </c>
      <c r="G4118" s="8" t="str">
        <f aca="false">IF(AND(E4118=1,F4118=1),"Both pay",IF(F4118=1,"Missed",IF(E4118=1,"False trigger","Neither")))</f>
        <v>Neither</v>
      </c>
    </row>
    <row r="4119" customFormat="false" ht="15" hidden="false" customHeight="false" outlineLevel="0" collapsed="false">
      <c r="A4119" s="8" t="n">
        <v>841</v>
      </c>
      <c r="B4119" s="8" t="s">
        <v>340</v>
      </c>
      <c r="C4119" s="13" t="n">
        <v>0.151788223643077</v>
      </c>
      <c r="D4119" s="13" t="n">
        <v>0.332500000000003</v>
      </c>
      <c r="E4119" s="8" t="n">
        <f aca="false">IF(C4119&gt;=$B$4,1,0)</f>
        <v>0</v>
      </c>
      <c r="F4119" s="8" t="n">
        <f aca="false">IF(D4119&gt;=$B$4,1,0)</f>
        <v>0</v>
      </c>
      <c r="G4119" s="8" t="str">
        <f aca="false">IF(AND(E4119=1,F4119=1),"Both pay",IF(F4119=1,"Missed",IF(E4119=1,"False trigger","Neither")))</f>
        <v>Neither</v>
      </c>
    </row>
    <row r="4120" customFormat="false" ht="15" hidden="false" customHeight="false" outlineLevel="0" collapsed="false">
      <c r="A4120" s="8" t="n">
        <v>842</v>
      </c>
      <c r="B4120" s="8" t="s">
        <v>340</v>
      </c>
      <c r="C4120" s="13" t="n">
        <v>0.132547944714631</v>
      </c>
      <c r="D4120" s="13" t="n">
        <v>0.946249999999999</v>
      </c>
      <c r="E4120" s="8" t="n">
        <f aca="false">IF(C4120&gt;=$B$4,1,0)</f>
        <v>0</v>
      </c>
      <c r="F4120" s="8" t="n">
        <f aca="false">IF(D4120&gt;=$B$4,1,0)</f>
        <v>0</v>
      </c>
      <c r="G4120" s="8" t="str">
        <f aca="false">IF(AND(E4120=1,F4120=1),"Both pay",IF(F4120=1,"Missed",IF(E4120=1,"False trigger","Neither")))</f>
        <v>Neither</v>
      </c>
    </row>
    <row r="4121" customFormat="false" ht="15" hidden="false" customHeight="false" outlineLevel="0" collapsed="false">
      <c r="A4121" s="8" t="n">
        <v>843</v>
      </c>
      <c r="B4121" s="8" t="s">
        <v>340</v>
      </c>
      <c r="C4121" s="13" t="n">
        <v>0.230792027418868</v>
      </c>
      <c r="D4121" s="13" t="n">
        <v>4.43250000000001</v>
      </c>
      <c r="E4121" s="8" t="n">
        <f aca="false">IF(C4121&gt;=$B$4,1,0)</f>
        <v>0</v>
      </c>
      <c r="F4121" s="8" t="n">
        <f aca="false">IF(D4121&gt;=$B$4,1,0)</f>
        <v>0</v>
      </c>
      <c r="G4121" s="8" t="str">
        <f aca="false">IF(AND(E4121=1,F4121=1),"Both pay",IF(F4121=1,"Missed",IF(E4121=1,"False trigger","Neither")))</f>
        <v>Neither</v>
      </c>
    </row>
    <row r="4122" customFormat="false" ht="15" hidden="false" customHeight="false" outlineLevel="0" collapsed="false">
      <c r="A4122" s="8" t="n">
        <v>844</v>
      </c>
      <c r="B4122" s="8" t="s">
        <v>340</v>
      </c>
      <c r="C4122" s="13" t="n">
        <v>0.487631910496066</v>
      </c>
      <c r="D4122" s="13" t="n">
        <v>2.066875</v>
      </c>
      <c r="E4122" s="8" t="n">
        <f aca="false">IF(C4122&gt;=$B$4,1,0)</f>
        <v>0</v>
      </c>
      <c r="F4122" s="8" t="n">
        <f aca="false">IF(D4122&gt;=$B$4,1,0)</f>
        <v>0</v>
      </c>
      <c r="G4122" s="8" t="str">
        <f aca="false">IF(AND(E4122=1,F4122=1),"Both pay",IF(F4122=1,"Missed",IF(E4122=1,"False trigger","Neither")))</f>
        <v>Neither</v>
      </c>
    </row>
    <row r="4123" customFormat="false" ht="15" hidden="false" customHeight="false" outlineLevel="0" collapsed="false">
      <c r="A4123" s="8" t="n">
        <v>845</v>
      </c>
      <c r="B4123" s="8" t="s">
        <v>340</v>
      </c>
      <c r="C4123" s="13" t="n">
        <v>0.74142716097964</v>
      </c>
      <c r="D4123" s="13" t="n">
        <v>0.835625</v>
      </c>
      <c r="E4123" s="8" t="n">
        <f aca="false">IF(C4123&gt;=$B$4,1,0)</f>
        <v>0</v>
      </c>
      <c r="F4123" s="8" t="n">
        <f aca="false">IF(D4123&gt;=$B$4,1,0)</f>
        <v>0</v>
      </c>
      <c r="G4123" s="8" t="str">
        <f aca="false">IF(AND(E4123=1,F4123=1),"Both pay",IF(F4123=1,"Missed",IF(E4123=1,"False trigger","Neither")))</f>
        <v>Neither</v>
      </c>
    </row>
    <row r="4124" customFormat="false" ht="15" hidden="false" customHeight="false" outlineLevel="0" collapsed="false">
      <c r="A4124" s="8" t="n">
        <v>846</v>
      </c>
      <c r="B4124" s="8" t="s">
        <v>340</v>
      </c>
      <c r="C4124" s="13" t="n">
        <v>0.802012487595128</v>
      </c>
      <c r="D4124" s="13" t="n">
        <v>0.912499999999994</v>
      </c>
      <c r="E4124" s="8" t="n">
        <f aca="false">IF(C4124&gt;=$B$4,1,0)</f>
        <v>0</v>
      </c>
      <c r="F4124" s="8" t="n">
        <f aca="false">IF(D4124&gt;=$B$4,1,0)</f>
        <v>0</v>
      </c>
      <c r="G4124" s="8" t="str">
        <f aca="false">IF(AND(E4124=1,F4124=1),"Both pay",IF(F4124=1,"Missed",IF(E4124=1,"False trigger","Neither")))</f>
        <v>Neither</v>
      </c>
    </row>
    <row r="4125" customFormat="false" ht="15" hidden="false" customHeight="false" outlineLevel="0" collapsed="false">
      <c r="A4125" s="8" t="n">
        <v>847</v>
      </c>
      <c r="B4125" s="8" t="s">
        <v>340</v>
      </c>
      <c r="C4125" s="13" t="n">
        <v>0.767683611644781</v>
      </c>
      <c r="D4125" s="13" t="n">
        <v>0.119375000000002</v>
      </c>
      <c r="E4125" s="8" t="n">
        <f aca="false">IF(C4125&gt;=$B$4,1,0)</f>
        <v>0</v>
      </c>
      <c r="F4125" s="8" t="n">
        <f aca="false">IF(D4125&gt;=$B$4,1,0)</f>
        <v>0</v>
      </c>
      <c r="G4125" s="8" t="str">
        <f aca="false">IF(AND(E4125=1,F4125=1),"Both pay",IF(F4125=1,"Missed",IF(E4125=1,"False trigger","Neither")))</f>
        <v>Neither</v>
      </c>
    </row>
    <row r="4126" customFormat="false" ht="15" hidden="false" customHeight="false" outlineLevel="0" collapsed="false">
      <c r="A4126" s="8" t="n">
        <v>848</v>
      </c>
      <c r="B4126" s="8" t="s">
        <v>340</v>
      </c>
      <c r="C4126" s="13" t="n">
        <v>0.838751002735787</v>
      </c>
      <c r="D4126" s="13" t="n">
        <v>0.186250000000001</v>
      </c>
      <c r="E4126" s="8" t="n">
        <f aca="false">IF(C4126&gt;=$B$4,1,0)</f>
        <v>0</v>
      </c>
      <c r="F4126" s="8" t="n">
        <f aca="false">IF(D4126&gt;=$B$4,1,0)</f>
        <v>0</v>
      </c>
      <c r="G4126" s="8" t="str">
        <f aca="false">IF(AND(E4126=1,F4126=1),"Both pay",IF(F4126=1,"Missed",IF(E4126=1,"False trigger","Neither")))</f>
        <v>Neither</v>
      </c>
    </row>
    <row r="4127" customFormat="false" ht="15" hidden="false" customHeight="false" outlineLevel="0" collapsed="false">
      <c r="A4127" s="8" t="n">
        <v>859</v>
      </c>
      <c r="B4127" s="8" t="s">
        <v>340</v>
      </c>
      <c r="C4127" s="13" t="n">
        <v>0.536834860666872</v>
      </c>
      <c r="D4127" s="13" t="n">
        <v>0.869999999999999</v>
      </c>
      <c r="E4127" s="8" t="n">
        <f aca="false">IF(C4127&gt;=$B$4,1,0)</f>
        <v>0</v>
      </c>
      <c r="F4127" s="8" t="n">
        <f aca="false">IF(D4127&gt;=$B$4,1,0)</f>
        <v>0</v>
      </c>
      <c r="G4127" s="8" t="str">
        <f aca="false">IF(AND(E4127=1,F4127=1),"Both pay",IF(F4127=1,"Missed",IF(E4127=1,"False trigger","Neither")))</f>
        <v>Neither</v>
      </c>
    </row>
    <row r="4128" customFormat="false" ht="15" hidden="false" customHeight="false" outlineLevel="0" collapsed="false">
      <c r="A4128" s="8" t="n">
        <v>860</v>
      </c>
      <c r="B4128" s="8" t="s">
        <v>340</v>
      </c>
      <c r="C4128" s="13" t="n">
        <v>0.408217479332051</v>
      </c>
      <c r="D4128" s="13" t="n">
        <v>0.658750000000001</v>
      </c>
      <c r="E4128" s="8" t="n">
        <f aca="false">IF(C4128&gt;=$B$4,1,0)</f>
        <v>0</v>
      </c>
      <c r="F4128" s="8" t="n">
        <f aca="false">IF(D4128&gt;=$B$4,1,0)</f>
        <v>0</v>
      </c>
      <c r="G4128" s="8" t="str">
        <f aca="false">IF(AND(E4128=1,F4128=1),"Both pay",IF(F4128=1,"Missed",IF(E4128=1,"False trigger","Neither")))</f>
        <v>Neither</v>
      </c>
    </row>
    <row r="4129" customFormat="false" ht="15" hidden="false" customHeight="false" outlineLevel="0" collapsed="false">
      <c r="A4129" s="8" t="n">
        <v>861</v>
      </c>
      <c r="B4129" s="8" t="s">
        <v>340</v>
      </c>
      <c r="C4129" s="13" t="n">
        <v>0.672831153345889</v>
      </c>
      <c r="D4129" s="13" t="n">
        <v>0.691875</v>
      </c>
      <c r="E4129" s="8" t="n">
        <f aca="false">IF(C4129&gt;=$B$4,1,0)</f>
        <v>0</v>
      </c>
      <c r="F4129" s="8" t="n">
        <f aca="false">IF(D4129&gt;=$B$4,1,0)</f>
        <v>0</v>
      </c>
      <c r="G4129" s="8" t="str">
        <f aca="false">IF(AND(E4129=1,F4129=1),"Both pay",IF(F4129=1,"Missed",IF(E4129=1,"False trigger","Neither")))</f>
        <v>Neither</v>
      </c>
    </row>
    <row r="4130" customFormat="false" ht="15" hidden="false" customHeight="false" outlineLevel="0" collapsed="false">
      <c r="A4130" s="8" t="n">
        <v>862</v>
      </c>
      <c r="B4130" s="8" t="s">
        <v>340</v>
      </c>
      <c r="C4130" s="13" t="n">
        <v>0.828472733174236</v>
      </c>
      <c r="D4130" s="13" t="n">
        <v>0.826875000000001</v>
      </c>
      <c r="E4130" s="8" t="n">
        <f aca="false">IF(C4130&gt;=$B$4,1,0)</f>
        <v>0</v>
      </c>
      <c r="F4130" s="8" t="n">
        <f aca="false">IF(D4130&gt;=$B$4,1,0)</f>
        <v>0</v>
      </c>
      <c r="G4130" s="8" t="str">
        <f aca="false">IF(AND(E4130=1,F4130=1),"Both pay",IF(F4130=1,"Missed",IF(E4130=1,"False trigger","Neither")))</f>
        <v>Neither</v>
      </c>
    </row>
    <row r="4131" customFormat="false" ht="15" hidden="false" customHeight="false" outlineLevel="0" collapsed="false">
      <c r="A4131" s="8" t="n">
        <v>863</v>
      </c>
      <c r="B4131" s="8" t="s">
        <v>340</v>
      </c>
      <c r="C4131" s="13" t="n">
        <v>0.8598810083174</v>
      </c>
      <c r="D4131" s="13" t="n">
        <v>0.7425</v>
      </c>
      <c r="E4131" s="8" t="n">
        <f aca="false">IF(C4131&gt;=$B$4,1,0)</f>
        <v>0</v>
      </c>
      <c r="F4131" s="8" t="n">
        <f aca="false">IF(D4131&gt;=$B$4,1,0)</f>
        <v>0</v>
      </c>
      <c r="G4131" s="8" t="str">
        <f aca="false">IF(AND(E4131=1,F4131=1),"Both pay",IF(F4131=1,"Missed",IF(E4131=1,"False trigger","Neither")))</f>
        <v>Neither</v>
      </c>
    </row>
    <row r="4132" customFormat="false" ht="15" hidden="false" customHeight="false" outlineLevel="0" collapsed="false">
      <c r="A4132" s="8" t="n">
        <v>864</v>
      </c>
      <c r="B4132" s="8" t="s">
        <v>340</v>
      </c>
      <c r="C4132" s="13" t="n">
        <v>0.561474619259029</v>
      </c>
      <c r="D4132" s="13" t="n">
        <v>0.748749999999999</v>
      </c>
      <c r="E4132" s="8" t="n">
        <f aca="false">IF(C4132&gt;=$B$4,1,0)</f>
        <v>0</v>
      </c>
      <c r="F4132" s="8" t="n">
        <f aca="false">IF(D4132&gt;=$B$4,1,0)</f>
        <v>0</v>
      </c>
      <c r="G4132" s="8" t="str">
        <f aca="false">IF(AND(E4132=1,F4132=1),"Both pay",IF(F4132=1,"Missed",IF(E4132=1,"False trigger","Neither")))</f>
        <v>Neither</v>
      </c>
    </row>
    <row r="4133" customFormat="false" ht="15" hidden="false" customHeight="false" outlineLevel="0" collapsed="false">
      <c r="A4133" s="8" t="n">
        <v>865</v>
      </c>
      <c r="B4133" s="8" t="s">
        <v>340</v>
      </c>
      <c r="C4133" s="13" t="n">
        <v>0.222901556891529</v>
      </c>
      <c r="D4133" s="13" t="n">
        <v>0.20125</v>
      </c>
      <c r="E4133" s="8" t="n">
        <f aca="false">IF(C4133&gt;=$B$4,1,0)</f>
        <v>0</v>
      </c>
      <c r="F4133" s="8" t="n">
        <f aca="false">IF(D4133&gt;=$B$4,1,0)</f>
        <v>0</v>
      </c>
      <c r="G4133" s="8" t="str">
        <f aca="false">IF(AND(E4133=1,F4133=1),"Both pay",IF(F4133=1,"Missed",IF(E4133=1,"False trigger","Neither")))</f>
        <v>Neither</v>
      </c>
    </row>
    <row r="4134" customFormat="false" ht="15" hidden="false" customHeight="false" outlineLevel="0" collapsed="false">
      <c r="A4134" s="8" t="n">
        <v>866</v>
      </c>
      <c r="B4134" s="8" t="s">
        <v>340</v>
      </c>
      <c r="C4134" s="13" t="n">
        <v>0.138559268688907</v>
      </c>
      <c r="D4134" s="13" t="n">
        <v>0.234999999999999</v>
      </c>
      <c r="E4134" s="8" t="n">
        <f aca="false">IF(C4134&gt;=$B$4,1,0)</f>
        <v>0</v>
      </c>
      <c r="F4134" s="8" t="n">
        <f aca="false">IF(D4134&gt;=$B$4,1,0)</f>
        <v>0</v>
      </c>
      <c r="G4134" s="8" t="str">
        <f aca="false">IF(AND(E4134=1,F4134=1),"Both pay",IF(F4134=1,"Missed",IF(E4134=1,"False trigger","Neither")))</f>
        <v>Neither</v>
      </c>
    </row>
    <row r="4135" customFormat="false" ht="15" hidden="false" customHeight="false" outlineLevel="0" collapsed="false">
      <c r="A4135" s="8" t="n">
        <v>867</v>
      </c>
      <c r="B4135" s="8" t="s">
        <v>340</v>
      </c>
      <c r="C4135" s="13" t="n">
        <v>0.34376126008368</v>
      </c>
      <c r="D4135" s="13" t="n">
        <v>0.514374999999998</v>
      </c>
      <c r="E4135" s="8" t="n">
        <f aca="false">IF(C4135&gt;=$B$4,1,0)</f>
        <v>0</v>
      </c>
      <c r="F4135" s="8" t="n">
        <f aca="false">IF(D4135&gt;=$B$4,1,0)</f>
        <v>0</v>
      </c>
      <c r="G4135" s="8" t="str">
        <f aca="false">IF(AND(E4135=1,F4135=1),"Both pay",IF(F4135=1,"Missed",IF(E4135=1,"False trigger","Neither")))</f>
        <v>Neither</v>
      </c>
    </row>
    <row r="4136" customFormat="false" ht="15" hidden="false" customHeight="false" outlineLevel="0" collapsed="false">
      <c r="A4136" s="8" t="n">
        <v>868</v>
      </c>
      <c r="B4136" s="8" t="s">
        <v>340</v>
      </c>
      <c r="C4136" s="13" t="n">
        <v>0.38399848980869</v>
      </c>
      <c r="D4136" s="13" t="n">
        <v>0.216249999999999</v>
      </c>
      <c r="E4136" s="8" t="n">
        <f aca="false">IF(C4136&gt;=$B$4,1,0)</f>
        <v>0</v>
      </c>
      <c r="F4136" s="8" t="n">
        <f aca="false">IF(D4136&gt;=$B$4,1,0)</f>
        <v>0</v>
      </c>
      <c r="G4136" s="8" t="str">
        <f aca="false">IF(AND(E4136=1,F4136=1),"Both pay",IF(F4136=1,"Missed",IF(E4136=1,"False trigger","Neither")))</f>
        <v>Neither</v>
      </c>
    </row>
    <row r="4137" customFormat="false" ht="15" hidden="false" customHeight="false" outlineLevel="0" collapsed="false">
      <c r="A4137" s="8" t="n">
        <v>869</v>
      </c>
      <c r="B4137" s="8" t="s">
        <v>340</v>
      </c>
      <c r="C4137" s="13" t="n">
        <v>0.393619498688881</v>
      </c>
      <c r="D4137" s="13" t="n">
        <v>0.121874999999999</v>
      </c>
      <c r="E4137" s="8" t="n">
        <f aca="false">IF(C4137&gt;=$B$4,1,0)</f>
        <v>0</v>
      </c>
      <c r="F4137" s="8" t="n">
        <f aca="false">IF(D4137&gt;=$B$4,1,0)</f>
        <v>0</v>
      </c>
      <c r="G4137" s="8" t="str">
        <f aca="false">IF(AND(E4137=1,F4137=1),"Both pay",IF(F4137=1,"Missed",IF(E4137=1,"False trigger","Neither")))</f>
        <v>Neither</v>
      </c>
    </row>
    <row r="4138" customFormat="false" ht="15" hidden="false" customHeight="false" outlineLevel="0" collapsed="false">
      <c r="A4138" s="8" t="n">
        <v>870</v>
      </c>
      <c r="B4138" s="8" t="s">
        <v>340</v>
      </c>
      <c r="C4138" s="13" t="n">
        <v>0.398658110269531</v>
      </c>
      <c r="D4138" s="13" t="n">
        <v>0.261249999999997</v>
      </c>
      <c r="E4138" s="8" t="n">
        <f aca="false">IF(C4138&gt;=$B$4,1,0)</f>
        <v>0</v>
      </c>
      <c r="F4138" s="8" t="n">
        <f aca="false">IF(D4138&gt;=$B$4,1,0)</f>
        <v>0</v>
      </c>
      <c r="G4138" s="8" t="str">
        <f aca="false">IF(AND(E4138=1,F4138=1),"Both pay",IF(F4138=1,"Missed",IF(E4138=1,"False trigger","Neither")))</f>
        <v>Neither</v>
      </c>
    </row>
    <row r="4139" customFormat="false" ht="15" hidden="false" customHeight="false" outlineLevel="0" collapsed="false">
      <c r="A4139" s="8" t="n">
        <v>871</v>
      </c>
      <c r="B4139" s="8" t="s">
        <v>340</v>
      </c>
      <c r="C4139" s="13" t="n">
        <v>0.34672922460544</v>
      </c>
      <c r="D4139" s="13" t="n">
        <v>1.045625</v>
      </c>
      <c r="E4139" s="8" t="n">
        <f aca="false">IF(C4139&gt;=$B$4,1,0)</f>
        <v>0</v>
      </c>
      <c r="F4139" s="8" t="n">
        <f aca="false">IF(D4139&gt;=$B$4,1,0)</f>
        <v>0</v>
      </c>
      <c r="G4139" s="8" t="str">
        <f aca="false">IF(AND(E4139=1,F4139=1),"Both pay",IF(F4139=1,"Missed",IF(E4139=1,"False trigger","Neither")))</f>
        <v>Neither</v>
      </c>
    </row>
    <row r="4140" customFormat="false" ht="15" hidden="false" customHeight="false" outlineLevel="0" collapsed="false">
      <c r="A4140" s="8" t="n">
        <v>872</v>
      </c>
      <c r="B4140" s="8" t="s">
        <v>340</v>
      </c>
      <c r="C4140" s="13" t="n">
        <v>0.52891798935303</v>
      </c>
      <c r="D4140" s="13" t="n">
        <v>2.08875</v>
      </c>
      <c r="E4140" s="8" t="n">
        <f aca="false">IF(C4140&gt;=$B$4,1,0)</f>
        <v>0</v>
      </c>
      <c r="F4140" s="8" t="n">
        <f aca="false">IF(D4140&gt;=$B$4,1,0)</f>
        <v>0</v>
      </c>
      <c r="G4140" s="8" t="str">
        <f aca="false">IF(AND(E4140=1,F4140=1),"Both pay",IF(F4140=1,"Missed",IF(E4140=1,"False trigger","Neither")))</f>
        <v>Neither</v>
      </c>
    </row>
    <row r="4141" customFormat="false" ht="15" hidden="false" customHeight="false" outlineLevel="0" collapsed="false">
      <c r="A4141" s="8" t="n">
        <v>878</v>
      </c>
      <c r="B4141" s="8" t="s">
        <v>340</v>
      </c>
      <c r="C4141" s="13" t="n">
        <v>0.197278694518609</v>
      </c>
      <c r="D4141" s="13" t="n">
        <v>2.91687500000001</v>
      </c>
      <c r="E4141" s="8" t="n">
        <f aca="false">IF(C4141&gt;=$B$4,1,0)</f>
        <v>0</v>
      </c>
      <c r="F4141" s="8" t="n">
        <f aca="false">IF(D4141&gt;=$B$4,1,0)</f>
        <v>0</v>
      </c>
      <c r="G4141" s="8" t="str">
        <f aca="false">IF(AND(E4141=1,F4141=1),"Both pay",IF(F4141=1,"Missed",IF(E4141=1,"False trigger","Neither")))</f>
        <v>Neither</v>
      </c>
    </row>
    <row r="4142" customFormat="false" ht="15" hidden="false" customHeight="false" outlineLevel="0" collapsed="false">
      <c r="A4142" s="8" t="n">
        <v>879</v>
      </c>
      <c r="B4142" s="8" t="s">
        <v>340</v>
      </c>
      <c r="C4142" s="13" t="n">
        <v>0.267378589906464</v>
      </c>
      <c r="D4142" s="13" t="n">
        <v>0.798749999999998</v>
      </c>
      <c r="E4142" s="8" t="n">
        <f aca="false">IF(C4142&gt;=$B$4,1,0)</f>
        <v>0</v>
      </c>
      <c r="F4142" s="8" t="n">
        <f aca="false">IF(D4142&gt;=$B$4,1,0)</f>
        <v>0</v>
      </c>
      <c r="G4142" s="8" t="str">
        <f aca="false">IF(AND(E4142=1,F4142=1),"Both pay",IF(F4142=1,"Missed",IF(E4142=1,"False trigger","Neither")))</f>
        <v>Neither</v>
      </c>
    </row>
    <row r="4143" customFormat="false" ht="15" hidden="false" customHeight="false" outlineLevel="0" collapsed="false">
      <c r="A4143" s="8" t="n">
        <v>880</v>
      </c>
      <c r="B4143" s="8" t="s">
        <v>340</v>
      </c>
      <c r="C4143" s="13" t="n">
        <v>0.320615214369887</v>
      </c>
      <c r="D4143" s="13" t="n">
        <v>0.0912500000000022</v>
      </c>
      <c r="E4143" s="8" t="n">
        <f aca="false">IF(C4143&gt;=$B$4,1,0)</f>
        <v>0</v>
      </c>
      <c r="F4143" s="8" t="n">
        <f aca="false">IF(D4143&gt;=$B$4,1,0)</f>
        <v>0</v>
      </c>
      <c r="G4143" s="8" t="str">
        <f aca="false">IF(AND(E4143=1,F4143=1),"Both pay",IF(F4143=1,"Missed",IF(E4143=1,"False trigger","Neither")))</f>
        <v>Neither</v>
      </c>
    </row>
    <row r="4144" customFormat="false" ht="15" hidden="false" customHeight="false" outlineLevel="0" collapsed="false">
      <c r="A4144" s="8" t="n">
        <v>882</v>
      </c>
      <c r="B4144" s="8" t="s">
        <v>340</v>
      </c>
      <c r="C4144" s="13" t="n">
        <v>0.617445666084322</v>
      </c>
      <c r="D4144" s="13" t="n">
        <v>0.0293750000000017</v>
      </c>
      <c r="E4144" s="8" t="n">
        <f aca="false">IF(C4144&gt;=$B$4,1,0)</f>
        <v>0</v>
      </c>
      <c r="F4144" s="8" t="n">
        <f aca="false">IF(D4144&gt;=$B$4,1,0)</f>
        <v>0</v>
      </c>
      <c r="G4144" s="8" t="str">
        <f aca="false">IF(AND(E4144=1,F4144=1),"Both pay",IF(F4144=1,"Missed",IF(E4144=1,"False trigger","Neither")))</f>
        <v>Neither</v>
      </c>
    </row>
    <row r="4145" customFormat="false" ht="15" hidden="false" customHeight="false" outlineLevel="0" collapsed="false">
      <c r="A4145" s="8" t="n">
        <v>883</v>
      </c>
      <c r="B4145" s="8" t="s">
        <v>340</v>
      </c>
      <c r="C4145" s="13" t="n">
        <v>1.47878544233283</v>
      </c>
      <c r="D4145" s="13" t="n">
        <v>0.0368750000000019</v>
      </c>
      <c r="E4145" s="8" t="n">
        <f aca="false">IF(C4145&gt;=$B$4,1,0)</f>
        <v>0</v>
      </c>
      <c r="F4145" s="8" t="n">
        <f aca="false">IF(D4145&gt;=$B$4,1,0)</f>
        <v>0</v>
      </c>
      <c r="G4145" s="8" t="str">
        <f aca="false">IF(AND(E4145=1,F4145=1),"Both pay",IF(F4145=1,"Missed",IF(E4145=1,"False trigger","Neither")))</f>
        <v>Neither</v>
      </c>
    </row>
    <row r="4146" customFormat="false" ht="15" hidden="false" customHeight="false" outlineLevel="0" collapsed="false">
      <c r="A4146" s="8" t="n">
        <v>884</v>
      </c>
      <c r="B4146" s="8" t="s">
        <v>340</v>
      </c>
      <c r="C4146" s="13" t="n">
        <v>0.990814598436877</v>
      </c>
      <c r="D4146" s="13" t="n">
        <v>0.0131250000000022</v>
      </c>
      <c r="E4146" s="8" t="n">
        <f aca="false">IF(C4146&gt;=$B$4,1,0)</f>
        <v>0</v>
      </c>
      <c r="F4146" s="8" t="n">
        <f aca="false">IF(D4146&gt;=$B$4,1,0)</f>
        <v>0</v>
      </c>
      <c r="G4146" s="8" t="str">
        <f aca="false">IF(AND(E4146=1,F4146=1),"Both pay",IF(F4146=1,"Missed",IF(E4146=1,"False trigger","Neither")))</f>
        <v>Neither</v>
      </c>
    </row>
    <row r="4147" customFormat="false" ht="15" hidden="false" customHeight="false" outlineLevel="0" collapsed="false">
      <c r="A4147" s="8" t="n">
        <v>885</v>
      </c>
      <c r="B4147" s="8" t="s">
        <v>340</v>
      </c>
      <c r="C4147" s="13" t="n">
        <v>0.294445836903087</v>
      </c>
      <c r="D4147" s="13" t="n">
        <v>0.0912500000000022</v>
      </c>
      <c r="E4147" s="8" t="n">
        <f aca="false">IF(C4147&gt;=$B$4,1,0)</f>
        <v>0</v>
      </c>
      <c r="F4147" s="8" t="n">
        <f aca="false">IF(D4147&gt;=$B$4,1,0)</f>
        <v>0</v>
      </c>
      <c r="G4147" s="8" t="str">
        <f aca="false">IF(AND(E4147=1,F4147=1),"Both pay",IF(F4147=1,"Missed",IF(E4147=1,"False trigger","Neither")))</f>
        <v>Neither</v>
      </c>
    </row>
    <row r="4148" customFormat="false" ht="15" hidden="false" customHeight="false" outlineLevel="0" collapsed="false">
      <c r="A4148" s="8" t="n">
        <v>886</v>
      </c>
      <c r="B4148" s="8" t="s">
        <v>340</v>
      </c>
      <c r="C4148" s="13" t="n">
        <v>0.253571728018635</v>
      </c>
      <c r="D4148" s="13" t="n">
        <v>0.602500000000006</v>
      </c>
      <c r="E4148" s="8" t="n">
        <f aca="false">IF(C4148&gt;=$B$4,1,0)</f>
        <v>0</v>
      </c>
      <c r="F4148" s="8" t="n">
        <f aca="false">IF(D4148&gt;=$B$4,1,0)</f>
        <v>0</v>
      </c>
      <c r="G4148" s="8" t="str">
        <f aca="false">IF(AND(E4148=1,F4148=1),"Both pay",IF(F4148=1,"Missed",IF(E4148=1,"False trigger","Neither")))</f>
        <v>Neither</v>
      </c>
    </row>
    <row r="4149" customFormat="false" ht="15" hidden="false" customHeight="false" outlineLevel="0" collapsed="false">
      <c r="A4149" s="8" t="n">
        <v>887</v>
      </c>
      <c r="B4149" s="8" t="s">
        <v>340</v>
      </c>
      <c r="C4149" s="13" t="n">
        <v>0.207022177606156</v>
      </c>
      <c r="D4149" s="13" t="n">
        <v>1.57062500000001</v>
      </c>
      <c r="E4149" s="8" t="n">
        <f aca="false">IF(C4149&gt;=$B$4,1,0)</f>
        <v>0</v>
      </c>
      <c r="F4149" s="8" t="n">
        <f aca="false">IF(D4149&gt;=$B$4,1,0)</f>
        <v>0</v>
      </c>
      <c r="G4149" s="8" t="str">
        <f aca="false">IF(AND(E4149=1,F4149=1),"Both pay",IF(F4149=1,"Missed",IF(E4149=1,"False trigger","Neither")))</f>
        <v>Neither</v>
      </c>
    </row>
    <row r="4150" customFormat="false" ht="15" hidden="false" customHeight="false" outlineLevel="0" collapsed="false">
      <c r="A4150" s="8" t="n">
        <v>890</v>
      </c>
      <c r="B4150" s="8" t="s">
        <v>340</v>
      </c>
      <c r="C4150" s="13" t="n">
        <v>0.369287513494371</v>
      </c>
      <c r="D4150" s="13" t="n">
        <v>1.981875</v>
      </c>
      <c r="E4150" s="8" t="n">
        <f aca="false">IF(C4150&gt;=$B$4,1,0)</f>
        <v>0</v>
      </c>
      <c r="F4150" s="8" t="n">
        <f aca="false">IF(D4150&gt;=$B$4,1,0)</f>
        <v>0</v>
      </c>
      <c r="G4150" s="8" t="str">
        <f aca="false">IF(AND(E4150=1,F4150=1),"Both pay",IF(F4150=1,"Missed",IF(E4150=1,"False trigger","Neither")))</f>
        <v>Neither</v>
      </c>
    </row>
    <row r="4151" customFormat="false" ht="15" hidden="false" customHeight="false" outlineLevel="0" collapsed="false">
      <c r="A4151" s="8" t="n">
        <v>891</v>
      </c>
      <c r="B4151" s="8" t="s">
        <v>340</v>
      </c>
      <c r="C4151" s="13" t="n">
        <v>0.492223143774069</v>
      </c>
      <c r="D4151" s="13" t="n">
        <v>0.906874999999999</v>
      </c>
      <c r="E4151" s="8" t="n">
        <f aca="false">IF(C4151&gt;=$B$4,1,0)</f>
        <v>0</v>
      </c>
      <c r="F4151" s="8" t="n">
        <f aca="false">IF(D4151&gt;=$B$4,1,0)</f>
        <v>0</v>
      </c>
      <c r="G4151" s="8" t="str">
        <f aca="false">IF(AND(E4151=1,F4151=1),"Both pay",IF(F4151=1,"Missed",IF(E4151=1,"False trigger","Neither")))</f>
        <v>Neither</v>
      </c>
    </row>
    <row r="4152" customFormat="false" ht="15" hidden="false" customHeight="false" outlineLevel="0" collapsed="false">
      <c r="A4152" s="8" t="n">
        <v>892</v>
      </c>
      <c r="B4152" s="8" t="s">
        <v>340</v>
      </c>
      <c r="C4152" s="13" t="n">
        <v>0.233554200657601</v>
      </c>
      <c r="D4152" s="13" t="n">
        <v>0.390000000000001</v>
      </c>
      <c r="E4152" s="8" t="n">
        <f aca="false">IF(C4152&gt;=$B$4,1,0)</f>
        <v>0</v>
      </c>
      <c r="F4152" s="8" t="n">
        <f aca="false">IF(D4152&gt;=$B$4,1,0)</f>
        <v>0</v>
      </c>
      <c r="G4152" s="8" t="str">
        <f aca="false">IF(AND(E4152=1,F4152=1),"Both pay",IF(F4152=1,"Missed",IF(E4152=1,"False trigger","Neither")))</f>
        <v>Neither</v>
      </c>
    </row>
    <row r="4153" customFormat="false" ht="15" hidden="false" customHeight="false" outlineLevel="0" collapsed="false">
      <c r="A4153" s="8" t="n">
        <v>893</v>
      </c>
      <c r="B4153" s="8" t="s">
        <v>340</v>
      </c>
      <c r="C4153" s="13" t="n">
        <v>0.169105801895405</v>
      </c>
      <c r="D4153" s="13" t="n">
        <v>0.310000000000002</v>
      </c>
      <c r="E4153" s="8" t="n">
        <f aca="false">IF(C4153&gt;=$B$4,1,0)</f>
        <v>0</v>
      </c>
      <c r="F4153" s="8" t="n">
        <f aca="false">IF(D4153&gt;=$B$4,1,0)</f>
        <v>0</v>
      </c>
      <c r="G4153" s="8" t="str">
        <f aca="false">IF(AND(E4153=1,F4153=1),"Both pay",IF(F4153=1,"Missed",IF(E4153=1,"False trigger","Neither")))</f>
        <v>Neither</v>
      </c>
    </row>
    <row r="4154" customFormat="false" ht="15" hidden="false" customHeight="false" outlineLevel="0" collapsed="false">
      <c r="A4154" s="8" t="n">
        <v>894</v>
      </c>
      <c r="B4154" s="8" t="s">
        <v>340</v>
      </c>
      <c r="C4154" s="13" t="n">
        <v>0.188409942752536</v>
      </c>
      <c r="D4154" s="13" t="n">
        <v>0.246875000000003</v>
      </c>
      <c r="E4154" s="8" t="n">
        <f aca="false">IF(C4154&gt;=$B$4,1,0)</f>
        <v>0</v>
      </c>
      <c r="F4154" s="8" t="n">
        <f aca="false">IF(D4154&gt;=$B$4,1,0)</f>
        <v>0</v>
      </c>
      <c r="G4154" s="8" t="str">
        <f aca="false">IF(AND(E4154=1,F4154=1),"Both pay",IF(F4154=1,"Missed",IF(E4154=1,"False trigger","Neither")))</f>
        <v>Neither</v>
      </c>
    </row>
    <row r="4155" customFormat="false" ht="15" hidden="false" customHeight="false" outlineLevel="0" collapsed="false">
      <c r="A4155" s="8" t="n">
        <v>897</v>
      </c>
      <c r="B4155" s="8" t="s">
        <v>340</v>
      </c>
      <c r="C4155" s="13" t="n">
        <v>0.157978365001597</v>
      </c>
      <c r="D4155" s="13" t="n">
        <v>0.155000000000001</v>
      </c>
      <c r="E4155" s="8" t="n">
        <f aca="false">IF(C4155&gt;=$B$4,1,0)</f>
        <v>0</v>
      </c>
      <c r="F4155" s="8" t="n">
        <f aca="false">IF(D4155&gt;=$B$4,1,0)</f>
        <v>0</v>
      </c>
      <c r="G4155" s="8" t="str">
        <f aca="false">IF(AND(E4155=1,F4155=1),"Both pay",IF(F4155=1,"Missed",IF(E4155=1,"False trigger","Neither")))</f>
        <v>Neither</v>
      </c>
    </row>
    <row r="4156" customFormat="false" ht="15" hidden="false" customHeight="false" outlineLevel="0" collapsed="false">
      <c r="A4156" s="8" t="n">
        <v>898</v>
      </c>
      <c r="B4156" s="8" t="s">
        <v>340</v>
      </c>
      <c r="C4156" s="13" t="n">
        <v>0.146400670090081</v>
      </c>
      <c r="D4156" s="13" t="n">
        <v>0.236875000000005</v>
      </c>
      <c r="E4156" s="8" t="n">
        <f aca="false">IF(C4156&gt;=$B$4,1,0)</f>
        <v>0</v>
      </c>
      <c r="F4156" s="8" t="n">
        <f aca="false">IF(D4156&gt;=$B$4,1,0)</f>
        <v>0</v>
      </c>
      <c r="G4156" s="8" t="str">
        <f aca="false">IF(AND(E4156=1,F4156=1),"Both pay",IF(F4156=1,"Missed",IF(E4156=1,"False trigger","Neither")))</f>
        <v>Neither</v>
      </c>
    </row>
    <row r="4157" customFormat="false" ht="15" hidden="false" customHeight="false" outlineLevel="0" collapsed="false">
      <c r="A4157" s="8" t="n">
        <v>899</v>
      </c>
      <c r="B4157" s="8" t="s">
        <v>340</v>
      </c>
      <c r="C4157" s="13" t="n">
        <v>0.142636314359414</v>
      </c>
      <c r="D4157" s="13" t="n">
        <v>0.27375</v>
      </c>
      <c r="E4157" s="8" t="n">
        <f aca="false">IF(C4157&gt;=$B$4,1,0)</f>
        <v>0</v>
      </c>
      <c r="F4157" s="8" t="n">
        <f aca="false">IF(D4157&gt;=$B$4,1,0)</f>
        <v>0</v>
      </c>
      <c r="G4157" s="8" t="str">
        <f aca="false">IF(AND(E4157=1,F4157=1),"Both pay",IF(F4157=1,"Missed",IF(E4157=1,"False trigger","Neither")))</f>
        <v>Neither</v>
      </c>
    </row>
    <row r="4158" customFormat="false" ht="15" hidden="false" customHeight="false" outlineLevel="0" collapsed="false">
      <c r="A4158" s="8" t="n">
        <v>900</v>
      </c>
      <c r="B4158" s="8" t="s">
        <v>340</v>
      </c>
      <c r="C4158" s="13" t="n">
        <v>0.307669478808428</v>
      </c>
      <c r="D4158" s="13" t="n">
        <v>2.28</v>
      </c>
      <c r="E4158" s="8" t="n">
        <f aca="false">IF(C4158&gt;=$B$4,1,0)</f>
        <v>0</v>
      </c>
      <c r="F4158" s="8" t="n">
        <f aca="false">IF(D4158&gt;=$B$4,1,0)</f>
        <v>0</v>
      </c>
      <c r="G4158" s="8" t="str">
        <f aca="false">IF(AND(E4158=1,F4158=1),"Both pay",IF(F4158=1,"Missed",IF(E4158=1,"False trigger","Neither")))</f>
        <v>Neither</v>
      </c>
    </row>
    <row r="4159" customFormat="false" ht="15" hidden="false" customHeight="false" outlineLevel="0" collapsed="false">
      <c r="A4159" s="8" t="n">
        <v>901</v>
      </c>
      <c r="B4159" s="8" t="s">
        <v>340</v>
      </c>
      <c r="C4159" s="13" t="n">
        <v>0.677303799166534</v>
      </c>
      <c r="D4159" s="13" t="n">
        <v>1.224375</v>
      </c>
      <c r="E4159" s="8" t="n">
        <f aca="false">IF(C4159&gt;=$B$4,1,0)</f>
        <v>0</v>
      </c>
      <c r="F4159" s="8" t="n">
        <f aca="false">IF(D4159&gt;=$B$4,1,0)</f>
        <v>0</v>
      </c>
      <c r="G4159" s="8" t="str">
        <f aca="false">IF(AND(E4159=1,F4159=1),"Both pay",IF(F4159=1,"Missed",IF(E4159=1,"False trigger","Neither")))</f>
        <v>Neither</v>
      </c>
    </row>
    <row r="4160" customFormat="false" ht="15" hidden="false" customHeight="false" outlineLevel="0" collapsed="false">
      <c r="A4160" s="8" t="n">
        <v>902</v>
      </c>
      <c r="B4160" s="8" t="s">
        <v>340</v>
      </c>
      <c r="C4160" s="13" t="n">
        <v>0.941873289748298</v>
      </c>
      <c r="D4160" s="13" t="n">
        <v>0.808749999999996</v>
      </c>
      <c r="E4160" s="8" t="n">
        <f aca="false">IF(C4160&gt;=$B$4,1,0)</f>
        <v>0</v>
      </c>
      <c r="F4160" s="8" t="n">
        <f aca="false">IF(D4160&gt;=$B$4,1,0)</f>
        <v>0</v>
      </c>
      <c r="G4160" s="8" t="str">
        <f aca="false">IF(AND(E4160=1,F4160=1),"Both pay",IF(F4160=1,"Missed",IF(E4160=1,"False trigger","Neither")))</f>
        <v>Neither</v>
      </c>
    </row>
    <row r="4161" customFormat="false" ht="15" hidden="false" customHeight="false" outlineLevel="0" collapsed="false">
      <c r="A4161" s="8" t="n">
        <v>903</v>
      </c>
      <c r="B4161" s="8" t="s">
        <v>340</v>
      </c>
      <c r="C4161" s="13" t="n">
        <v>0.99479357361967</v>
      </c>
      <c r="D4161" s="13" t="n">
        <v>1.2375</v>
      </c>
      <c r="E4161" s="8" t="n">
        <f aca="false">IF(C4161&gt;=$B$4,1,0)</f>
        <v>0</v>
      </c>
      <c r="F4161" s="8" t="n">
        <f aca="false">IF(D4161&gt;=$B$4,1,0)</f>
        <v>0</v>
      </c>
      <c r="G4161" s="8" t="str">
        <f aca="false">IF(AND(E4161=1,F4161=1),"Both pay",IF(F4161=1,"Missed",IF(E4161=1,"False trigger","Neither")))</f>
        <v>Neither</v>
      </c>
    </row>
    <row r="4162" customFormat="false" ht="15" hidden="false" customHeight="false" outlineLevel="0" collapsed="false">
      <c r="A4162" s="8" t="n">
        <v>904</v>
      </c>
      <c r="B4162" s="8" t="s">
        <v>340</v>
      </c>
      <c r="C4162" s="13" t="n">
        <v>0.955658779093049</v>
      </c>
      <c r="D4162" s="13" t="n">
        <v>1.449375</v>
      </c>
      <c r="E4162" s="8" t="n">
        <f aca="false">IF(C4162&gt;=$B$4,1,0)</f>
        <v>0</v>
      </c>
      <c r="F4162" s="8" t="n">
        <f aca="false">IF(D4162&gt;=$B$4,1,0)</f>
        <v>0</v>
      </c>
      <c r="G4162" s="8" t="str">
        <f aca="false">IF(AND(E4162=1,F4162=1),"Both pay",IF(F4162=1,"Missed",IF(E4162=1,"False trigger","Neither")))</f>
        <v>Neither</v>
      </c>
    </row>
    <row r="4163" customFormat="false" ht="15" hidden="false" customHeight="false" outlineLevel="0" collapsed="false">
      <c r="A4163" s="8" t="n">
        <v>916</v>
      </c>
      <c r="B4163" s="8" t="s">
        <v>340</v>
      </c>
      <c r="C4163" s="13" t="n">
        <v>0.623348600886319</v>
      </c>
      <c r="D4163" s="13" t="n">
        <v>0.940000000000001</v>
      </c>
      <c r="E4163" s="8" t="n">
        <f aca="false">IF(C4163&gt;=$B$4,1,0)</f>
        <v>0</v>
      </c>
      <c r="F4163" s="8" t="n">
        <f aca="false">IF(D4163&gt;=$B$4,1,0)</f>
        <v>0</v>
      </c>
      <c r="G4163" s="8" t="str">
        <f aca="false">IF(AND(E4163=1,F4163=1),"Both pay",IF(F4163=1,"Missed",IF(E4163=1,"False trigger","Neither")))</f>
        <v>Neither</v>
      </c>
    </row>
    <row r="4164" customFormat="false" ht="15" hidden="false" customHeight="false" outlineLevel="0" collapsed="false">
      <c r="A4164" s="8" t="n">
        <v>917</v>
      </c>
      <c r="B4164" s="8" t="s">
        <v>340</v>
      </c>
      <c r="C4164" s="13" t="n">
        <v>0.655636035777342</v>
      </c>
      <c r="D4164" s="13" t="n">
        <v>0.988750000000001</v>
      </c>
      <c r="E4164" s="8" t="n">
        <f aca="false">IF(C4164&gt;=$B$4,1,0)</f>
        <v>0</v>
      </c>
      <c r="F4164" s="8" t="n">
        <f aca="false">IF(D4164&gt;=$B$4,1,0)</f>
        <v>0</v>
      </c>
      <c r="G4164" s="8" t="str">
        <f aca="false">IF(AND(E4164=1,F4164=1),"Both pay",IF(F4164=1,"Missed",IF(E4164=1,"False trigger","Neither")))</f>
        <v>Neither</v>
      </c>
    </row>
    <row r="4165" customFormat="false" ht="15" hidden="false" customHeight="false" outlineLevel="0" collapsed="false">
      <c r="A4165" s="8" t="n">
        <v>918</v>
      </c>
      <c r="B4165" s="8" t="s">
        <v>340</v>
      </c>
      <c r="C4165" s="13" t="n">
        <v>0.842229642707187</v>
      </c>
      <c r="D4165" s="13" t="n">
        <v>0.907500000000001</v>
      </c>
      <c r="E4165" s="8" t="n">
        <f aca="false">IF(C4165&gt;=$B$4,1,0)</f>
        <v>0</v>
      </c>
      <c r="F4165" s="8" t="n">
        <f aca="false">IF(D4165&gt;=$B$4,1,0)</f>
        <v>0</v>
      </c>
      <c r="G4165" s="8" t="str">
        <f aca="false">IF(AND(E4165=1,F4165=1),"Both pay",IF(F4165=1,"Missed",IF(E4165=1,"False trigger","Neither")))</f>
        <v>Neither</v>
      </c>
    </row>
    <row r="4166" customFormat="false" ht="15" hidden="false" customHeight="false" outlineLevel="0" collapsed="false">
      <c r="A4166" s="8" t="n">
        <v>919</v>
      </c>
      <c r="B4166" s="8" t="s">
        <v>340</v>
      </c>
      <c r="C4166" s="13" t="n">
        <v>1.07199034052653</v>
      </c>
      <c r="D4166" s="13" t="n">
        <v>0.953125</v>
      </c>
      <c r="E4166" s="8" t="n">
        <f aca="false">IF(C4166&gt;=$B$4,1,0)</f>
        <v>0</v>
      </c>
      <c r="F4166" s="8" t="n">
        <f aca="false">IF(D4166&gt;=$B$4,1,0)</f>
        <v>0</v>
      </c>
      <c r="G4166" s="8" t="str">
        <f aca="false">IF(AND(E4166=1,F4166=1),"Both pay",IF(F4166=1,"Missed",IF(E4166=1,"False trigger","Neither")))</f>
        <v>Neither</v>
      </c>
    </row>
    <row r="4167" customFormat="false" ht="15" hidden="false" customHeight="false" outlineLevel="0" collapsed="false">
      <c r="A4167" s="8" t="n">
        <v>920</v>
      </c>
      <c r="B4167" s="8" t="s">
        <v>340</v>
      </c>
      <c r="C4167" s="13" t="n">
        <v>1.01984045326333</v>
      </c>
      <c r="D4167" s="13" t="n">
        <v>0.915625</v>
      </c>
      <c r="E4167" s="8" t="n">
        <f aca="false">IF(C4167&gt;=$B$4,1,0)</f>
        <v>0</v>
      </c>
      <c r="F4167" s="8" t="n">
        <f aca="false">IF(D4167&gt;=$B$4,1,0)</f>
        <v>0</v>
      </c>
      <c r="G4167" s="8" t="str">
        <f aca="false">IF(AND(E4167=1,F4167=1),"Both pay",IF(F4167=1,"Missed",IF(E4167=1,"False trigger","Neither")))</f>
        <v>Neither</v>
      </c>
    </row>
    <row r="4168" customFormat="false" ht="15" hidden="false" customHeight="false" outlineLevel="0" collapsed="false">
      <c r="A4168" s="8" t="n">
        <v>921</v>
      </c>
      <c r="B4168" s="8" t="s">
        <v>340</v>
      </c>
      <c r="C4168" s="13" t="n">
        <v>1.08023476862925</v>
      </c>
      <c r="D4168" s="13" t="n">
        <v>1.235</v>
      </c>
      <c r="E4168" s="8" t="n">
        <f aca="false">IF(C4168&gt;=$B$4,1,0)</f>
        <v>0</v>
      </c>
      <c r="F4168" s="8" t="n">
        <f aca="false">IF(D4168&gt;=$B$4,1,0)</f>
        <v>0</v>
      </c>
      <c r="G4168" s="8" t="str">
        <f aca="false">IF(AND(E4168=1,F4168=1),"Both pay",IF(F4168=1,"Missed",IF(E4168=1,"False trigger","Neither")))</f>
        <v>Neither</v>
      </c>
    </row>
    <row r="4169" customFormat="false" ht="15" hidden="false" customHeight="false" outlineLevel="0" collapsed="false">
      <c r="A4169" s="8" t="n">
        <v>922</v>
      </c>
      <c r="B4169" s="8" t="s">
        <v>340</v>
      </c>
      <c r="C4169" s="13" t="n">
        <v>0.565866783945649</v>
      </c>
      <c r="D4169" s="13" t="n">
        <v>0.648125</v>
      </c>
      <c r="E4169" s="8" t="n">
        <f aca="false">IF(C4169&gt;=$B$4,1,0)</f>
        <v>0</v>
      </c>
      <c r="F4169" s="8" t="n">
        <f aca="false">IF(D4169&gt;=$B$4,1,0)</f>
        <v>0</v>
      </c>
      <c r="G4169" s="8" t="str">
        <f aca="false">IF(AND(E4169=1,F4169=1),"Both pay",IF(F4169=1,"Missed",IF(E4169=1,"False trigger","Neither")))</f>
        <v>Neither</v>
      </c>
    </row>
    <row r="4170" customFormat="false" ht="15" hidden="false" customHeight="false" outlineLevel="0" collapsed="false">
      <c r="A4170" s="8" t="n">
        <v>923</v>
      </c>
      <c r="B4170" s="8" t="s">
        <v>340</v>
      </c>
      <c r="C4170" s="13" t="n">
        <v>0.153848512866492</v>
      </c>
      <c r="D4170" s="13" t="n">
        <v>0.0499999999999971</v>
      </c>
      <c r="E4170" s="8" t="n">
        <f aca="false">IF(C4170&gt;=$B$4,1,0)</f>
        <v>0</v>
      </c>
      <c r="F4170" s="8" t="n">
        <f aca="false">IF(D4170&gt;=$B$4,1,0)</f>
        <v>0</v>
      </c>
      <c r="G4170" s="8" t="str">
        <f aca="false">IF(AND(E4170=1,F4170=1),"Both pay",IF(F4170=1,"Missed",IF(E4170=1,"False trigger","Neither")))</f>
        <v>Neither</v>
      </c>
    </row>
    <row r="4171" customFormat="false" ht="15" hidden="false" customHeight="false" outlineLevel="0" collapsed="false">
      <c r="A4171" s="8" t="n">
        <v>924</v>
      </c>
      <c r="B4171" s="8" t="s">
        <v>340</v>
      </c>
      <c r="C4171" s="13" t="n">
        <v>0.351499109034487</v>
      </c>
      <c r="D4171" s="13" t="n">
        <v>0.204374999999999</v>
      </c>
      <c r="E4171" s="8" t="n">
        <f aca="false">IF(C4171&gt;=$B$4,1,0)</f>
        <v>0</v>
      </c>
      <c r="F4171" s="8" t="n">
        <f aca="false">IF(D4171&gt;=$B$4,1,0)</f>
        <v>0</v>
      </c>
      <c r="G4171" s="8" t="str">
        <f aca="false">IF(AND(E4171=1,F4171=1),"Both pay",IF(F4171=1,"Missed",IF(E4171=1,"False trigger","Neither")))</f>
        <v>Neither</v>
      </c>
    </row>
    <row r="4172" customFormat="false" ht="15" hidden="false" customHeight="false" outlineLevel="0" collapsed="false">
      <c r="A4172" s="8" t="n">
        <v>925</v>
      </c>
      <c r="B4172" s="8" t="s">
        <v>340</v>
      </c>
      <c r="C4172" s="13" t="n">
        <v>0.282587584632536</v>
      </c>
      <c r="D4172" s="13" t="n">
        <v>0.422499999999999</v>
      </c>
      <c r="E4172" s="8" t="n">
        <f aca="false">IF(C4172&gt;=$B$4,1,0)</f>
        <v>0</v>
      </c>
      <c r="F4172" s="8" t="n">
        <f aca="false">IF(D4172&gt;=$B$4,1,0)</f>
        <v>0</v>
      </c>
      <c r="G4172" s="8" t="str">
        <f aca="false">IF(AND(E4172=1,F4172=1),"Both pay",IF(F4172=1,"Missed",IF(E4172=1,"False trigger","Neither")))</f>
        <v>Neither</v>
      </c>
    </row>
    <row r="4173" customFormat="false" ht="15" hidden="false" customHeight="false" outlineLevel="0" collapsed="false">
      <c r="A4173" s="8" t="n">
        <v>926</v>
      </c>
      <c r="B4173" s="8" t="s">
        <v>340</v>
      </c>
      <c r="C4173" s="13" t="n">
        <v>0.224542999834362</v>
      </c>
      <c r="D4173" s="13" t="n">
        <v>0.153124999999999</v>
      </c>
      <c r="E4173" s="8" t="n">
        <f aca="false">IF(C4173&gt;=$B$4,1,0)</f>
        <v>0</v>
      </c>
      <c r="F4173" s="8" t="n">
        <f aca="false">IF(D4173&gt;=$B$4,1,0)</f>
        <v>0</v>
      </c>
      <c r="G4173" s="8" t="str">
        <f aca="false">IF(AND(E4173=1,F4173=1),"Both pay",IF(F4173=1,"Missed",IF(E4173=1,"False trigger","Neither")))</f>
        <v>Neither</v>
      </c>
    </row>
    <row r="4174" customFormat="false" ht="15" hidden="false" customHeight="false" outlineLevel="0" collapsed="false">
      <c r="A4174" s="8" t="n">
        <v>927</v>
      </c>
      <c r="B4174" s="8" t="s">
        <v>340</v>
      </c>
      <c r="C4174" s="13" t="n">
        <v>0.438239634091179</v>
      </c>
      <c r="D4174" s="13" t="n">
        <v>0.229375000000001</v>
      </c>
      <c r="E4174" s="8" t="n">
        <f aca="false">IF(C4174&gt;=$B$4,1,0)</f>
        <v>0</v>
      </c>
      <c r="F4174" s="8" t="n">
        <f aca="false">IF(D4174&gt;=$B$4,1,0)</f>
        <v>0</v>
      </c>
      <c r="G4174" s="8" t="str">
        <f aca="false">IF(AND(E4174=1,F4174=1),"Both pay",IF(F4174=1,"Missed",IF(E4174=1,"False trigger","Neither")))</f>
        <v>Neither</v>
      </c>
    </row>
    <row r="4175" customFormat="false" ht="15" hidden="false" customHeight="false" outlineLevel="0" collapsed="false">
      <c r="A4175" s="8" t="n">
        <v>928</v>
      </c>
      <c r="B4175" s="8" t="s">
        <v>340</v>
      </c>
      <c r="C4175" s="13" t="n">
        <v>0.386858768706393</v>
      </c>
      <c r="D4175" s="13" t="n">
        <v>0.571874999999999</v>
      </c>
      <c r="E4175" s="8" t="n">
        <f aca="false">IF(C4175&gt;=$B$4,1,0)</f>
        <v>0</v>
      </c>
      <c r="F4175" s="8" t="n">
        <f aca="false">IF(D4175&gt;=$B$4,1,0)</f>
        <v>0</v>
      </c>
      <c r="G4175" s="8" t="str">
        <f aca="false">IF(AND(E4175=1,F4175=1),"Both pay",IF(F4175=1,"Missed",IF(E4175=1,"False trigger","Neither")))</f>
        <v>Neither</v>
      </c>
    </row>
    <row r="4176" customFormat="false" ht="15" hidden="false" customHeight="false" outlineLevel="0" collapsed="false">
      <c r="A4176" s="8" t="n">
        <v>929</v>
      </c>
      <c r="B4176" s="8" t="s">
        <v>340</v>
      </c>
      <c r="C4176" s="13" t="n">
        <v>0.489023964653104</v>
      </c>
      <c r="D4176" s="13" t="n">
        <v>1.724375</v>
      </c>
      <c r="E4176" s="8" t="n">
        <f aca="false">IF(C4176&gt;=$B$4,1,0)</f>
        <v>0</v>
      </c>
      <c r="F4176" s="8" t="n">
        <f aca="false">IF(D4176&gt;=$B$4,1,0)</f>
        <v>0</v>
      </c>
      <c r="G4176" s="8" t="str">
        <f aca="false">IF(AND(E4176=1,F4176=1),"Both pay",IF(F4176=1,"Missed",IF(E4176=1,"False trigger","Neither")))</f>
        <v>Neither</v>
      </c>
    </row>
    <row r="4177" customFormat="false" ht="15" hidden="false" customHeight="false" outlineLevel="0" collapsed="false">
      <c r="A4177" s="8" t="n">
        <v>935</v>
      </c>
      <c r="B4177" s="8" t="s">
        <v>340</v>
      </c>
      <c r="C4177" s="13" t="n">
        <v>0.461095776244122</v>
      </c>
      <c r="D4177" s="13" t="n">
        <v>4.74374999999999</v>
      </c>
      <c r="E4177" s="8" t="n">
        <f aca="false">IF(C4177&gt;=$B$4,1,0)</f>
        <v>0</v>
      </c>
      <c r="F4177" s="8" t="n">
        <f aca="false">IF(D4177&gt;=$B$4,1,0)</f>
        <v>0</v>
      </c>
      <c r="G4177" s="8" t="str">
        <f aca="false">IF(AND(E4177=1,F4177=1),"Both pay",IF(F4177=1,"Missed",IF(E4177=1,"False trigger","Neither")))</f>
        <v>Neither</v>
      </c>
    </row>
    <row r="4178" customFormat="false" ht="15" hidden="false" customHeight="false" outlineLevel="0" collapsed="false">
      <c r="A4178" s="8" t="n">
        <v>936</v>
      </c>
      <c r="B4178" s="8" t="s">
        <v>340</v>
      </c>
      <c r="C4178" s="13" t="n">
        <v>0.796953064952071</v>
      </c>
      <c r="D4178" s="13" t="n">
        <v>1.53687499999999</v>
      </c>
      <c r="E4178" s="8" t="n">
        <f aca="false">IF(C4178&gt;=$B$4,1,0)</f>
        <v>0</v>
      </c>
      <c r="F4178" s="8" t="n">
        <f aca="false">IF(D4178&gt;=$B$4,1,0)</f>
        <v>0</v>
      </c>
      <c r="G4178" s="8" t="str">
        <f aca="false">IF(AND(E4178=1,F4178=1),"Both pay",IF(F4178=1,"Missed",IF(E4178=1,"False trigger","Neither")))</f>
        <v>Neither</v>
      </c>
    </row>
    <row r="4179" customFormat="false" ht="15" hidden="false" customHeight="false" outlineLevel="0" collapsed="false">
      <c r="A4179" s="8" t="n">
        <v>937</v>
      </c>
      <c r="B4179" s="8" t="s">
        <v>340</v>
      </c>
      <c r="C4179" s="13" t="n">
        <v>0.755077980498321</v>
      </c>
      <c r="D4179" s="13" t="n">
        <v>0.338125000000002</v>
      </c>
      <c r="E4179" s="8" t="n">
        <f aca="false">IF(C4179&gt;=$B$4,1,0)</f>
        <v>0</v>
      </c>
      <c r="F4179" s="8" t="n">
        <f aca="false">IF(D4179&gt;=$B$4,1,0)</f>
        <v>0</v>
      </c>
      <c r="G4179" s="8" t="str">
        <f aca="false">IF(AND(E4179=1,F4179=1),"Both pay",IF(F4179=1,"Missed",IF(E4179=1,"False trigger","Neither")))</f>
        <v>Neither</v>
      </c>
    </row>
    <row r="4180" customFormat="false" ht="15" hidden="false" customHeight="false" outlineLevel="0" collapsed="false">
      <c r="A4180" s="8" t="n">
        <v>938</v>
      </c>
      <c r="B4180" s="8" t="s">
        <v>340</v>
      </c>
      <c r="C4180" s="13" t="n">
        <v>0.419806457578325</v>
      </c>
      <c r="D4180" s="13" t="n">
        <v>0.14875</v>
      </c>
      <c r="E4180" s="8" t="n">
        <f aca="false">IF(C4180&gt;=$B$4,1,0)</f>
        <v>0</v>
      </c>
      <c r="F4180" s="8" t="n">
        <f aca="false">IF(D4180&gt;=$B$4,1,0)</f>
        <v>0</v>
      </c>
      <c r="G4180" s="8" t="str">
        <f aca="false">IF(AND(E4180=1,F4180=1),"Both pay",IF(F4180=1,"Missed",IF(E4180=1,"False trigger","Neither")))</f>
        <v>Neither</v>
      </c>
    </row>
    <row r="4181" customFormat="false" ht="15" hidden="false" customHeight="false" outlineLevel="0" collapsed="false">
      <c r="A4181" s="8" t="n">
        <v>939</v>
      </c>
      <c r="B4181" s="8" t="s">
        <v>340</v>
      </c>
      <c r="C4181" s="13" t="n">
        <v>0.362232983158663</v>
      </c>
      <c r="D4181" s="13" t="n">
        <v>0.0693750000000008</v>
      </c>
      <c r="E4181" s="8" t="n">
        <f aca="false">IF(C4181&gt;=$B$4,1,0)</f>
        <v>0</v>
      </c>
      <c r="F4181" s="8" t="n">
        <f aca="false">IF(D4181&gt;=$B$4,1,0)</f>
        <v>0</v>
      </c>
      <c r="G4181" s="8" t="str">
        <f aca="false">IF(AND(E4181=1,F4181=1),"Both pay",IF(F4181=1,"Missed",IF(E4181=1,"False trigger","Neither")))</f>
        <v>Neither</v>
      </c>
    </row>
    <row r="4182" customFormat="false" ht="15" hidden="false" customHeight="false" outlineLevel="0" collapsed="false">
      <c r="A4182" s="8" t="n">
        <v>940</v>
      </c>
      <c r="B4182" s="8" t="s">
        <v>340</v>
      </c>
      <c r="C4182" s="13" t="n">
        <v>0.334373389236582</v>
      </c>
      <c r="D4182" s="13" t="n">
        <v>0.154375000000002</v>
      </c>
      <c r="E4182" s="8" t="n">
        <f aca="false">IF(C4182&gt;=$B$4,1,0)</f>
        <v>0</v>
      </c>
      <c r="F4182" s="8" t="n">
        <f aca="false">IF(D4182&gt;=$B$4,1,0)</f>
        <v>0</v>
      </c>
      <c r="G4182" s="8" t="str">
        <f aca="false">IF(AND(E4182=1,F4182=1),"Both pay",IF(F4182=1,"Missed",IF(E4182=1,"False trigger","Neither")))</f>
        <v>Neither</v>
      </c>
    </row>
    <row r="4183" customFormat="false" ht="15" hidden="false" customHeight="false" outlineLevel="0" collapsed="false">
      <c r="A4183" s="8" t="n">
        <v>941</v>
      </c>
      <c r="B4183" s="8" t="s">
        <v>340</v>
      </c>
      <c r="C4183" s="13" t="n">
        <v>0.318955360529976</v>
      </c>
      <c r="D4183" s="13" t="n">
        <v>0.0681250000000019</v>
      </c>
      <c r="E4183" s="8" t="n">
        <f aca="false">IF(C4183&gt;=$B$4,1,0)</f>
        <v>0</v>
      </c>
      <c r="F4183" s="8" t="n">
        <f aca="false">IF(D4183&gt;=$B$4,1,0)</f>
        <v>0</v>
      </c>
      <c r="G4183" s="8" t="str">
        <f aca="false">IF(AND(E4183=1,F4183=1),"Both pay",IF(F4183=1,"Missed",IF(E4183=1,"False trigger","Neither")))</f>
        <v>Neither</v>
      </c>
    </row>
    <row r="4184" customFormat="false" ht="15" hidden="false" customHeight="false" outlineLevel="0" collapsed="false">
      <c r="A4184" s="8" t="n">
        <v>942</v>
      </c>
      <c r="B4184" s="8" t="s">
        <v>340</v>
      </c>
      <c r="C4184" s="13" t="n">
        <v>0.247411636575521</v>
      </c>
      <c r="D4184" s="13" t="n">
        <v>0.0656249999999971</v>
      </c>
      <c r="E4184" s="8" t="n">
        <f aca="false">IF(C4184&gt;=$B$4,1,0)</f>
        <v>0</v>
      </c>
      <c r="F4184" s="8" t="n">
        <f aca="false">IF(D4184&gt;=$B$4,1,0)</f>
        <v>0</v>
      </c>
      <c r="G4184" s="8" t="str">
        <f aca="false">IF(AND(E4184=1,F4184=1),"Both pay",IF(F4184=1,"Missed",IF(E4184=1,"False trigger","Neither")))</f>
        <v>Neither</v>
      </c>
    </row>
    <row r="4185" customFormat="false" ht="15" hidden="false" customHeight="false" outlineLevel="0" collapsed="false">
      <c r="A4185" s="8" t="n">
        <v>943</v>
      </c>
      <c r="B4185" s="8" t="s">
        <v>340</v>
      </c>
      <c r="C4185" s="13" t="n">
        <v>0.0835030684781941</v>
      </c>
      <c r="D4185" s="13" t="n">
        <v>0.199375000000003</v>
      </c>
      <c r="E4185" s="8" t="n">
        <f aca="false">IF(C4185&gt;=$B$4,1,0)</f>
        <v>0</v>
      </c>
      <c r="F4185" s="8" t="n">
        <f aca="false">IF(D4185&gt;=$B$4,1,0)</f>
        <v>0</v>
      </c>
      <c r="G4185" s="8" t="str">
        <f aca="false">IF(AND(E4185=1,F4185=1),"Both pay",IF(F4185=1,"Missed",IF(E4185=1,"False trigger","Neither")))</f>
        <v>Neither</v>
      </c>
    </row>
    <row r="4186" customFormat="false" ht="15" hidden="false" customHeight="false" outlineLevel="0" collapsed="false">
      <c r="A4186" s="8" t="n">
        <v>944</v>
      </c>
      <c r="B4186" s="8" t="s">
        <v>340</v>
      </c>
      <c r="C4186" s="13" t="n">
        <v>0.0363294690478923</v>
      </c>
      <c r="D4186" s="13" t="n">
        <v>0.720624999999998</v>
      </c>
      <c r="E4186" s="8" t="n">
        <f aca="false">IF(C4186&gt;=$B$4,1,0)</f>
        <v>0</v>
      </c>
      <c r="F4186" s="8" t="n">
        <f aca="false">IF(D4186&gt;=$B$4,1,0)</f>
        <v>0</v>
      </c>
      <c r="G4186" s="8" t="str">
        <f aca="false">IF(AND(E4186=1,F4186=1),"Both pay",IF(F4186=1,"Missed",IF(E4186=1,"False trigger","Neither")))</f>
        <v>Neither</v>
      </c>
    </row>
    <row r="4187" customFormat="false" ht="15" hidden="false" customHeight="false" outlineLevel="0" collapsed="false">
      <c r="A4187" s="8" t="n">
        <v>945</v>
      </c>
      <c r="B4187" s="8" t="s">
        <v>340</v>
      </c>
      <c r="C4187" s="13" t="n">
        <v>0.0674972059718967</v>
      </c>
      <c r="D4187" s="13" t="n">
        <v>0.555000000000007</v>
      </c>
      <c r="E4187" s="8" t="n">
        <f aca="false">IF(C4187&gt;=$B$4,1,0)</f>
        <v>0</v>
      </c>
      <c r="F4187" s="8" t="n">
        <f aca="false">IF(D4187&gt;=$B$4,1,0)</f>
        <v>0</v>
      </c>
      <c r="G4187" s="8" t="str">
        <f aca="false">IF(AND(E4187=1,F4187=1),"Both pay",IF(F4187=1,"Missed",IF(E4187=1,"False trigger","Neither")))</f>
        <v>Neither</v>
      </c>
    </row>
    <row r="4188" customFormat="false" ht="15" hidden="false" customHeight="false" outlineLevel="0" collapsed="false">
      <c r="A4188" s="8" t="n">
        <v>946</v>
      </c>
      <c r="B4188" s="8" t="s">
        <v>340</v>
      </c>
      <c r="C4188" s="13" t="n">
        <v>0.092582127368523</v>
      </c>
      <c r="D4188" s="13" t="n">
        <v>0.521874999999994</v>
      </c>
      <c r="E4188" s="8" t="n">
        <f aca="false">IF(C4188&gt;=$B$4,1,0)</f>
        <v>0</v>
      </c>
      <c r="F4188" s="8" t="n">
        <f aca="false">IF(D4188&gt;=$B$4,1,0)</f>
        <v>0</v>
      </c>
      <c r="G4188" s="8" t="str">
        <f aca="false">IF(AND(E4188=1,F4188=1),"Both pay",IF(F4188=1,"Missed",IF(E4188=1,"False trigger","Neither")))</f>
        <v>Neither</v>
      </c>
    </row>
    <row r="4189" customFormat="false" ht="15" hidden="false" customHeight="false" outlineLevel="0" collapsed="false">
      <c r="A4189" s="8" t="n">
        <v>947</v>
      </c>
      <c r="B4189" s="8" t="s">
        <v>340</v>
      </c>
      <c r="C4189" s="13" t="n">
        <v>0.117618994839958</v>
      </c>
      <c r="D4189" s="13" t="n">
        <v>2.44625000000001</v>
      </c>
      <c r="E4189" s="8" t="n">
        <f aca="false">IF(C4189&gt;=$B$4,1,0)</f>
        <v>0</v>
      </c>
      <c r="F4189" s="8" t="n">
        <f aca="false">IF(D4189&gt;=$B$4,1,0)</f>
        <v>0</v>
      </c>
      <c r="G4189" s="8" t="str">
        <f aca="false">IF(AND(E4189=1,F4189=1),"Both pay",IF(F4189=1,"Missed",IF(E4189=1,"False trigger","Neither")))</f>
        <v>Neither</v>
      </c>
    </row>
    <row r="4190" customFormat="false" ht="15" hidden="false" customHeight="false" outlineLevel="0" collapsed="false">
      <c r="A4190" s="8" t="n">
        <v>948</v>
      </c>
      <c r="B4190" s="8" t="s">
        <v>340</v>
      </c>
      <c r="C4190" s="13" t="n">
        <v>0.342638369438205</v>
      </c>
      <c r="D4190" s="13" t="n">
        <v>1.55812499999999</v>
      </c>
      <c r="E4190" s="8" t="n">
        <f aca="false">IF(C4190&gt;=$B$4,1,0)</f>
        <v>0</v>
      </c>
      <c r="F4190" s="8" t="n">
        <f aca="false">IF(D4190&gt;=$B$4,1,0)</f>
        <v>0</v>
      </c>
      <c r="G4190" s="8" t="str">
        <f aca="false">IF(AND(E4190=1,F4190=1),"Both pay",IF(F4190=1,"Missed",IF(E4190=1,"False trigger","Neither")))</f>
        <v>Neither</v>
      </c>
    </row>
    <row r="4191" customFormat="false" ht="15" hidden="false" customHeight="false" outlineLevel="0" collapsed="false">
      <c r="A4191" s="8" t="n">
        <v>949</v>
      </c>
      <c r="B4191" s="8" t="s">
        <v>340</v>
      </c>
      <c r="C4191" s="13" t="n">
        <v>0.3629730053201</v>
      </c>
      <c r="D4191" s="13" t="n">
        <v>1.00125</v>
      </c>
      <c r="E4191" s="8" t="n">
        <f aca="false">IF(C4191&gt;=$B$4,1,0)</f>
        <v>0</v>
      </c>
      <c r="F4191" s="8" t="n">
        <f aca="false">IF(D4191&gt;=$B$4,1,0)</f>
        <v>0</v>
      </c>
      <c r="G4191" s="8" t="str">
        <f aca="false">IF(AND(E4191=1,F4191=1),"Both pay",IF(F4191=1,"Missed",IF(E4191=1,"False trigger","Neither")))</f>
        <v>Neither</v>
      </c>
    </row>
    <row r="4192" customFormat="false" ht="15" hidden="false" customHeight="false" outlineLevel="0" collapsed="false">
      <c r="A4192" s="8" t="n">
        <v>950</v>
      </c>
      <c r="B4192" s="8" t="s">
        <v>340</v>
      </c>
      <c r="C4192" s="13" t="n">
        <v>0.292788182570511</v>
      </c>
      <c r="D4192" s="13" t="n">
        <v>0.529374999999987</v>
      </c>
      <c r="E4192" s="8" t="n">
        <f aca="false">IF(C4192&gt;=$B$4,1,0)</f>
        <v>0</v>
      </c>
      <c r="F4192" s="8" t="n">
        <f aca="false">IF(D4192&gt;=$B$4,1,0)</f>
        <v>0</v>
      </c>
      <c r="G4192" s="8" t="str">
        <f aca="false">IF(AND(E4192=1,F4192=1),"Both pay",IF(F4192=1,"Missed",IF(E4192=1,"False trigger","Neither")))</f>
        <v>Neither</v>
      </c>
    </row>
    <row r="4193" customFormat="false" ht="15" hidden="false" customHeight="false" outlineLevel="0" collapsed="false">
      <c r="A4193" s="8" t="n">
        <v>951</v>
      </c>
      <c r="B4193" s="8" t="s">
        <v>340</v>
      </c>
      <c r="C4193" s="13" t="n">
        <v>0.450778093788834</v>
      </c>
      <c r="D4193" s="13" t="n">
        <v>0.5625</v>
      </c>
      <c r="E4193" s="8" t="n">
        <f aca="false">IF(C4193&gt;=$B$4,1,0)</f>
        <v>0</v>
      </c>
      <c r="F4193" s="8" t="n">
        <f aca="false">IF(D4193&gt;=$B$4,1,0)</f>
        <v>0</v>
      </c>
      <c r="G4193" s="8" t="str">
        <f aca="false">IF(AND(E4193=1,F4193=1),"Both pay",IF(F4193=1,"Missed",IF(E4193=1,"False trigger","Neither")))</f>
        <v>Neither</v>
      </c>
    </row>
    <row r="4194" customFormat="false" ht="15" hidden="false" customHeight="false" outlineLevel="0" collapsed="false">
      <c r="A4194" s="8" t="n">
        <v>954</v>
      </c>
      <c r="B4194" s="8" t="s">
        <v>340</v>
      </c>
      <c r="C4194" s="13" t="n">
        <v>0.354891223340395</v>
      </c>
      <c r="D4194" s="13" t="n">
        <v>0.4375</v>
      </c>
      <c r="E4194" s="8" t="n">
        <f aca="false">IF(C4194&gt;=$B$4,1,0)</f>
        <v>0</v>
      </c>
      <c r="F4194" s="8" t="n">
        <f aca="false">IF(D4194&gt;=$B$4,1,0)</f>
        <v>0</v>
      </c>
      <c r="G4194" s="8" t="str">
        <f aca="false">IF(AND(E4194=1,F4194=1),"Both pay",IF(F4194=1,"Missed",IF(E4194=1,"False trigger","Neither")))</f>
        <v>Neither</v>
      </c>
    </row>
    <row r="4195" customFormat="false" ht="15" hidden="false" customHeight="false" outlineLevel="0" collapsed="false">
      <c r="A4195" s="8" t="n">
        <v>955</v>
      </c>
      <c r="B4195" s="8" t="s">
        <v>340</v>
      </c>
      <c r="C4195" s="13" t="n">
        <v>0.291187328272819</v>
      </c>
      <c r="D4195" s="13" t="n">
        <v>0.190625000000004</v>
      </c>
      <c r="E4195" s="8" t="n">
        <f aca="false">IF(C4195&gt;=$B$4,1,0)</f>
        <v>0</v>
      </c>
      <c r="F4195" s="8" t="n">
        <f aca="false">IF(D4195&gt;=$B$4,1,0)</f>
        <v>0</v>
      </c>
      <c r="G4195" s="8" t="str">
        <f aca="false">IF(AND(E4195=1,F4195=1),"Both pay",IF(F4195=1,"Missed",IF(E4195=1,"False trigger","Neither")))</f>
        <v>Neither</v>
      </c>
    </row>
    <row r="4196" customFormat="false" ht="15" hidden="false" customHeight="false" outlineLevel="0" collapsed="false">
      <c r="A4196" s="8" t="n">
        <v>956</v>
      </c>
      <c r="B4196" s="8" t="s">
        <v>340</v>
      </c>
      <c r="C4196" s="13" t="n">
        <v>0.33825025937503</v>
      </c>
      <c r="D4196" s="13" t="n">
        <v>0.113124999999997</v>
      </c>
      <c r="E4196" s="8" t="n">
        <f aca="false">IF(C4196&gt;=$B$4,1,0)</f>
        <v>0</v>
      </c>
      <c r="F4196" s="8" t="n">
        <f aca="false">IF(D4196&gt;=$B$4,1,0)</f>
        <v>0</v>
      </c>
      <c r="G4196" s="8" t="str">
        <f aca="false">IF(AND(E4196=1,F4196=1),"Both pay",IF(F4196=1,"Missed",IF(E4196=1,"False trigger","Neither")))</f>
        <v>Neither</v>
      </c>
    </row>
    <row r="4197" customFormat="false" ht="15" hidden="false" customHeight="false" outlineLevel="0" collapsed="false">
      <c r="A4197" s="8" t="n">
        <v>957</v>
      </c>
      <c r="B4197" s="8" t="s">
        <v>340</v>
      </c>
      <c r="C4197" s="13" t="n">
        <v>0.625140272832311</v>
      </c>
      <c r="D4197" s="13" t="n">
        <v>1.21812500000001</v>
      </c>
      <c r="E4197" s="8" t="n">
        <f aca="false">IF(C4197&gt;=$B$4,1,0)</f>
        <v>0</v>
      </c>
      <c r="F4197" s="8" t="n">
        <f aca="false">IF(D4197&gt;=$B$4,1,0)</f>
        <v>0</v>
      </c>
      <c r="G4197" s="8" t="str">
        <f aca="false">IF(AND(E4197=1,F4197=1),"Both pay",IF(F4197=1,"Missed",IF(E4197=1,"False trigger","Neither")))</f>
        <v>Neither</v>
      </c>
    </row>
    <row r="4198" customFormat="false" ht="15" hidden="false" customHeight="false" outlineLevel="0" collapsed="false">
      <c r="A4198" s="8" t="n">
        <v>958</v>
      </c>
      <c r="B4198" s="8" t="s">
        <v>340</v>
      </c>
      <c r="C4198" s="13" t="n">
        <v>0.724055315541705</v>
      </c>
      <c r="D4198" s="13" t="n">
        <v>0.703750000000007</v>
      </c>
      <c r="E4198" s="8" t="n">
        <f aca="false">IF(C4198&gt;=$B$4,1,0)</f>
        <v>0</v>
      </c>
      <c r="F4198" s="8" t="n">
        <f aca="false">IF(D4198&gt;=$B$4,1,0)</f>
        <v>0</v>
      </c>
      <c r="G4198" s="8" t="str">
        <f aca="false">IF(AND(E4198=1,F4198=1),"Both pay",IF(F4198=1,"Missed",IF(E4198=1,"False trigger","Neither")))</f>
        <v>Neither</v>
      </c>
    </row>
    <row r="4199" customFormat="false" ht="15" hidden="false" customHeight="false" outlineLevel="0" collapsed="false">
      <c r="A4199" s="8" t="n">
        <v>959</v>
      </c>
      <c r="B4199" s="8" t="s">
        <v>340</v>
      </c>
      <c r="C4199" s="13" t="n">
        <v>0.920479472017188</v>
      </c>
      <c r="D4199" s="13" t="n">
        <v>1.185625</v>
      </c>
      <c r="E4199" s="8" t="n">
        <f aca="false">IF(C4199&gt;=$B$4,1,0)</f>
        <v>0</v>
      </c>
      <c r="F4199" s="8" t="n">
        <f aca="false">IF(D4199&gt;=$B$4,1,0)</f>
        <v>0</v>
      </c>
      <c r="G4199" s="8" t="str">
        <f aca="false">IF(AND(E4199=1,F4199=1),"Both pay",IF(F4199=1,"Missed",IF(E4199=1,"False trigger","Neither")))</f>
        <v>Neither</v>
      </c>
    </row>
    <row r="4200" customFormat="false" ht="15" hidden="false" customHeight="false" outlineLevel="0" collapsed="false">
      <c r="A4200" s="8" t="n">
        <v>960</v>
      </c>
      <c r="B4200" s="8" t="s">
        <v>340</v>
      </c>
      <c r="C4200" s="13" t="n">
        <v>1.21803827251032</v>
      </c>
      <c r="D4200" s="13" t="n">
        <v>1.19625</v>
      </c>
      <c r="E4200" s="8" t="n">
        <f aca="false">IF(C4200&gt;=$B$4,1,0)</f>
        <v>0</v>
      </c>
      <c r="F4200" s="8" t="n">
        <f aca="false">IF(D4200&gt;=$B$4,1,0)</f>
        <v>0</v>
      </c>
      <c r="G4200" s="8" t="str">
        <f aca="false">IF(AND(E4200=1,F4200=1),"Both pay",IF(F4200=1,"Missed",IF(E4200=1,"False trigger","Neither")))</f>
        <v>Neither</v>
      </c>
    </row>
    <row r="4201" customFormat="false" ht="15" hidden="false" customHeight="false" outlineLevel="0" collapsed="false">
      <c r="A4201" s="8" t="n">
        <v>961</v>
      </c>
      <c r="B4201" s="8" t="s">
        <v>340</v>
      </c>
      <c r="C4201" s="13" t="n">
        <v>0.987833723497602</v>
      </c>
      <c r="D4201" s="13" t="n">
        <v>1.990625</v>
      </c>
      <c r="E4201" s="8" t="n">
        <f aca="false">IF(C4201&gt;=$B$4,1,0)</f>
        <v>0</v>
      </c>
      <c r="F4201" s="8" t="n">
        <f aca="false">IF(D4201&gt;=$B$4,1,0)</f>
        <v>0</v>
      </c>
      <c r="G4201" s="8" t="str">
        <f aca="false">IF(AND(E4201=1,F4201=1),"Both pay",IF(F4201=1,"Missed",IF(E4201=1,"False trigger","Neither")))</f>
        <v>Neither</v>
      </c>
    </row>
    <row r="4202" customFormat="false" ht="15" hidden="false" customHeight="false" outlineLevel="0" collapsed="false">
      <c r="A4202" s="8" t="n">
        <v>962</v>
      </c>
      <c r="B4202" s="8" t="s">
        <v>340</v>
      </c>
      <c r="C4202" s="13" t="n">
        <v>0.849120205854248</v>
      </c>
      <c r="D4202" s="13" t="n">
        <v>2.063125</v>
      </c>
      <c r="E4202" s="8" t="n">
        <f aca="false">IF(C4202&gt;=$B$4,1,0)</f>
        <v>0</v>
      </c>
      <c r="F4202" s="8" t="n">
        <f aca="false">IF(D4202&gt;=$B$4,1,0)</f>
        <v>0</v>
      </c>
      <c r="G4202" s="8" t="str">
        <f aca="false">IF(AND(E4202=1,F4202=1),"Both pay",IF(F4202=1,"Missed",IF(E4202=1,"False trigger","Neither")))</f>
        <v>Neither</v>
      </c>
    </row>
    <row r="4203" customFormat="false" ht="15" hidden="false" customHeight="false" outlineLevel="0" collapsed="false">
      <c r="A4203" s="8" t="n">
        <v>971</v>
      </c>
      <c r="B4203" s="8" t="s">
        <v>340</v>
      </c>
      <c r="C4203" s="13" t="n">
        <v>1.01695338057358</v>
      </c>
      <c r="D4203" s="13" t="n">
        <v>1.0175</v>
      </c>
      <c r="E4203" s="8" t="n">
        <f aca="false">IF(C4203&gt;=$B$4,1,0)</f>
        <v>0</v>
      </c>
      <c r="F4203" s="8" t="n">
        <f aca="false">IF(D4203&gt;=$B$4,1,0)</f>
        <v>0</v>
      </c>
      <c r="G4203" s="8" t="str">
        <f aca="false">IF(AND(E4203=1,F4203=1),"Both pay",IF(F4203=1,"Missed",IF(E4203=1,"False trigger","Neither")))</f>
        <v>Neither</v>
      </c>
    </row>
    <row r="4204" customFormat="false" ht="15" hidden="false" customHeight="false" outlineLevel="0" collapsed="false">
      <c r="A4204" s="8" t="n">
        <v>973</v>
      </c>
      <c r="B4204" s="8" t="s">
        <v>340</v>
      </c>
      <c r="C4204" s="13" t="n">
        <v>0.64015506051048</v>
      </c>
      <c r="D4204" s="13" t="n">
        <v>0.953125000000004</v>
      </c>
      <c r="E4204" s="8" t="n">
        <f aca="false">IF(C4204&gt;=$B$4,1,0)</f>
        <v>0</v>
      </c>
      <c r="F4204" s="8" t="n">
        <f aca="false">IF(D4204&gt;=$B$4,1,0)</f>
        <v>0</v>
      </c>
      <c r="G4204" s="8" t="str">
        <f aca="false">IF(AND(E4204=1,F4204=1),"Both pay",IF(F4204=1,"Missed",IF(E4204=1,"False trigger","Neither")))</f>
        <v>Neither</v>
      </c>
    </row>
    <row r="4205" customFormat="false" ht="15" hidden="false" customHeight="false" outlineLevel="0" collapsed="false">
      <c r="A4205" s="8" t="n">
        <v>974</v>
      </c>
      <c r="B4205" s="8" t="s">
        <v>340</v>
      </c>
      <c r="C4205" s="13" t="n">
        <v>0.821053279043848</v>
      </c>
      <c r="D4205" s="13" t="n">
        <v>1.304375</v>
      </c>
      <c r="E4205" s="8" t="n">
        <f aca="false">IF(C4205&gt;=$B$4,1,0)</f>
        <v>0</v>
      </c>
      <c r="F4205" s="8" t="n">
        <f aca="false">IF(D4205&gt;=$B$4,1,0)</f>
        <v>0</v>
      </c>
      <c r="G4205" s="8" t="str">
        <f aca="false">IF(AND(E4205=1,F4205=1),"Both pay",IF(F4205=1,"Missed",IF(E4205=1,"False trigger","Neither")))</f>
        <v>Neither</v>
      </c>
    </row>
    <row r="4206" customFormat="false" ht="15" hidden="false" customHeight="false" outlineLevel="0" collapsed="false">
      <c r="A4206" s="8" t="n">
        <v>975</v>
      </c>
      <c r="B4206" s="8" t="s">
        <v>340</v>
      </c>
      <c r="C4206" s="13" t="n">
        <v>1.01154046910951</v>
      </c>
      <c r="D4206" s="13" t="n">
        <v>1.3775</v>
      </c>
      <c r="E4206" s="8" t="n">
        <f aca="false">IF(C4206&gt;=$B$4,1,0)</f>
        <v>0</v>
      </c>
      <c r="F4206" s="8" t="n">
        <f aca="false">IF(D4206&gt;=$B$4,1,0)</f>
        <v>0</v>
      </c>
      <c r="G4206" s="8" t="str">
        <f aca="false">IF(AND(E4206=1,F4206=1),"Both pay",IF(F4206=1,"Missed",IF(E4206=1,"False trigger","Neither")))</f>
        <v>Neither</v>
      </c>
    </row>
    <row r="4207" customFormat="false" ht="15" hidden="false" customHeight="false" outlineLevel="0" collapsed="false">
      <c r="A4207" s="8" t="n">
        <v>976</v>
      </c>
      <c r="B4207" s="8" t="s">
        <v>340</v>
      </c>
      <c r="C4207" s="13" t="n">
        <v>1.00364934607151</v>
      </c>
      <c r="D4207" s="13" t="n">
        <v>1.1675</v>
      </c>
      <c r="E4207" s="8" t="n">
        <f aca="false">IF(C4207&gt;=$B$4,1,0)</f>
        <v>0</v>
      </c>
      <c r="F4207" s="8" t="n">
        <f aca="false">IF(D4207&gt;=$B$4,1,0)</f>
        <v>0</v>
      </c>
      <c r="G4207" s="8" t="str">
        <f aca="false">IF(AND(E4207=1,F4207=1),"Both pay",IF(F4207=1,"Missed",IF(E4207=1,"False trigger","Neither")))</f>
        <v>Neither</v>
      </c>
    </row>
    <row r="4208" customFormat="false" ht="15" hidden="false" customHeight="false" outlineLevel="0" collapsed="false">
      <c r="A4208" s="8" t="n">
        <v>977</v>
      </c>
      <c r="B4208" s="8" t="s">
        <v>340</v>
      </c>
      <c r="C4208" s="13" t="n">
        <v>1.38440412856932</v>
      </c>
      <c r="D4208" s="13" t="n">
        <v>1.06125</v>
      </c>
      <c r="E4208" s="8" t="n">
        <f aca="false">IF(C4208&gt;=$B$4,1,0)</f>
        <v>0</v>
      </c>
      <c r="F4208" s="8" t="n">
        <f aca="false">IF(D4208&gt;=$B$4,1,0)</f>
        <v>0</v>
      </c>
      <c r="G4208" s="8" t="str">
        <f aca="false">IF(AND(E4208=1,F4208=1),"Both pay",IF(F4208=1,"Missed",IF(E4208=1,"False trigger","Neither")))</f>
        <v>Neither</v>
      </c>
    </row>
    <row r="4209" customFormat="false" ht="15" hidden="false" customHeight="false" outlineLevel="0" collapsed="false">
      <c r="A4209" s="8" t="n">
        <v>978</v>
      </c>
      <c r="B4209" s="8" t="s">
        <v>340</v>
      </c>
      <c r="C4209" s="13" t="n">
        <v>1.90082653955631</v>
      </c>
      <c r="D4209" s="13" t="n">
        <v>1.454375</v>
      </c>
      <c r="E4209" s="8" t="n">
        <f aca="false">IF(C4209&gt;=$B$4,1,0)</f>
        <v>0</v>
      </c>
      <c r="F4209" s="8" t="n">
        <f aca="false">IF(D4209&gt;=$B$4,1,0)</f>
        <v>0</v>
      </c>
      <c r="G4209" s="8" t="str">
        <f aca="false">IF(AND(E4209=1,F4209=1),"Both pay",IF(F4209=1,"Missed",IF(E4209=1,"False trigger","Neither")))</f>
        <v>Neither</v>
      </c>
    </row>
    <row r="4210" customFormat="false" ht="15" hidden="false" customHeight="false" outlineLevel="0" collapsed="false">
      <c r="A4210" s="8" t="n">
        <v>979</v>
      </c>
      <c r="B4210" s="8" t="s">
        <v>340</v>
      </c>
      <c r="C4210" s="13" t="n">
        <v>1.25410284784834</v>
      </c>
      <c r="D4210" s="13" t="n">
        <v>1.15</v>
      </c>
      <c r="E4210" s="8" t="n">
        <f aca="false">IF(C4210&gt;=$B$4,1,0)</f>
        <v>0</v>
      </c>
      <c r="F4210" s="8" t="n">
        <f aca="false">IF(D4210&gt;=$B$4,1,0)</f>
        <v>0</v>
      </c>
      <c r="G4210" s="8" t="str">
        <f aca="false">IF(AND(E4210=1,F4210=1),"Both pay",IF(F4210=1,"Missed",IF(E4210=1,"False trigger","Neither")))</f>
        <v>Neither</v>
      </c>
    </row>
    <row r="4211" customFormat="false" ht="15" hidden="false" customHeight="false" outlineLevel="0" collapsed="false">
      <c r="A4211" s="8" t="n">
        <v>980</v>
      </c>
      <c r="B4211" s="8" t="s">
        <v>340</v>
      </c>
      <c r="C4211" s="13" t="n">
        <v>0.620436363255845</v>
      </c>
      <c r="D4211" s="13" t="n">
        <v>0.180625000000003</v>
      </c>
      <c r="E4211" s="8" t="n">
        <f aca="false">IF(C4211&gt;=$B$4,1,0)</f>
        <v>0</v>
      </c>
      <c r="F4211" s="8" t="n">
        <f aca="false">IF(D4211&gt;=$B$4,1,0)</f>
        <v>0</v>
      </c>
      <c r="G4211" s="8" t="str">
        <f aca="false">IF(AND(E4211=1,F4211=1),"Both pay",IF(F4211=1,"Missed",IF(E4211=1,"False trigger","Neither")))</f>
        <v>Neither</v>
      </c>
    </row>
    <row r="4212" customFormat="false" ht="15" hidden="false" customHeight="false" outlineLevel="0" collapsed="false">
      <c r="A4212" s="8" t="n">
        <v>981</v>
      </c>
      <c r="B4212" s="8" t="s">
        <v>340</v>
      </c>
      <c r="C4212" s="13" t="n">
        <v>0.0268157489478966</v>
      </c>
      <c r="D4212" s="13" t="n">
        <v>0.0681249999999984</v>
      </c>
      <c r="E4212" s="8" t="n">
        <f aca="false">IF(C4212&gt;=$B$4,1,0)</f>
        <v>0</v>
      </c>
      <c r="F4212" s="8" t="n">
        <f aca="false">IF(D4212&gt;=$B$4,1,0)</f>
        <v>0</v>
      </c>
      <c r="G4212" s="8" t="str">
        <f aca="false">IF(AND(E4212=1,F4212=1),"Both pay",IF(F4212=1,"Missed",IF(E4212=1,"False trigger","Neither")))</f>
        <v>Neither</v>
      </c>
    </row>
    <row r="4213" customFormat="false" ht="15" hidden="false" customHeight="false" outlineLevel="0" collapsed="false">
      <c r="A4213" s="8" t="n">
        <v>982</v>
      </c>
      <c r="B4213" s="8" t="s">
        <v>340</v>
      </c>
      <c r="C4213" s="13" t="n">
        <v>0.140585590279493</v>
      </c>
      <c r="D4213" s="13" t="n">
        <v>0.154375000000002</v>
      </c>
      <c r="E4213" s="8" t="n">
        <f aca="false">IF(C4213&gt;=$B$4,1,0)</f>
        <v>0</v>
      </c>
      <c r="F4213" s="8" t="n">
        <f aca="false">IF(D4213&gt;=$B$4,1,0)</f>
        <v>0</v>
      </c>
      <c r="G4213" s="8" t="str">
        <f aca="false">IF(AND(E4213=1,F4213=1),"Both pay",IF(F4213=1,"Missed",IF(E4213=1,"False trigger","Neither")))</f>
        <v>Neither</v>
      </c>
    </row>
    <row r="4214" customFormat="false" ht="15" hidden="false" customHeight="false" outlineLevel="0" collapsed="false">
      <c r="A4214" s="8" t="n">
        <v>984</v>
      </c>
      <c r="B4214" s="8" t="s">
        <v>340</v>
      </c>
      <c r="C4214" s="13" t="n">
        <v>0.724659305327378</v>
      </c>
      <c r="D4214" s="13" t="n">
        <v>0.262499999999999</v>
      </c>
      <c r="E4214" s="8" t="n">
        <f aca="false">IF(C4214&gt;=$B$4,1,0)</f>
        <v>0</v>
      </c>
      <c r="F4214" s="8" t="n">
        <f aca="false">IF(D4214&gt;=$B$4,1,0)</f>
        <v>0</v>
      </c>
      <c r="G4214" s="8" t="str">
        <f aca="false">IF(AND(E4214=1,F4214=1),"Both pay",IF(F4214=1,"Missed",IF(E4214=1,"False trigger","Neither")))</f>
        <v>Neither</v>
      </c>
    </row>
    <row r="4215" customFormat="false" ht="15" hidden="false" customHeight="false" outlineLevel="0" collapsed="false">
      <c r="A4215" s="8" t="n">
        <v>985</v>
      </c>
      <c r="B4215" s="8" t="s">
        <v>340</v>
      </c>
      <c r="C4215" s="13" t="n">
        <v>0.454095015788162</v>
      </c>
      <c r="D4215" s="13" t="n">
        <v>0.385624999999997</v>
      </c>
      <c r="E4215" s="8" t="n">
        <f aca="false">IF(C4215&gt;=$B$4,1,0)</f>
        <v>0</v>
      </c>
      <c r="F4215" s="8" t="n">
        <f aca="false">IF(D4215&gt;=$B$4,1,0)</f>
        <v>0</v>
      </c>
      <c r="G4215" s="8" t="str">
        <f aca="false">IF(AND(E4215=1,F4215=1),"Both pay",IF(F4215=1,"Missed",IF(E4215=1,"False trigger","Neither")))</f>
        <v>Neither</v>
      </c>
    </row>
    <row r="4216" customFormat="false" ht="15" hidden="false" customHeight="false" outlineLevel="0" collapsed="false">
      <c r="A4216" s="8" t="n">
        <v>986</v>
      </c>
      <c r="B4216" s="8" t="s">
        <v>340</v>
      </c>
      <c r="C4216" s="13" t="n">
        <v>0.513399629408777</v>
      </c>
      <c r="D4216" s="13" t="n">
        <v>0.649999999999999</v>
      </c>
      <c r="E4216" s="8" t="n">
        <f aca="false">IF(C4216&gt;=$B$4,1,0)</f>
        <v>0</v>
      </c>
      <c r="F4216" s="8" t="n">
        <f aca="false">IF(D4216&gt;=$B$4,1,0)</f>
        <v>0</v>
      </c>
      <c r="G4216" s="8" t="str">
        <f aca="false">IF(AND(E4216=1,F4216=1),"Both pay",IF(F4216=1,"Missed",IF(E4216=1,"False trigger","Neither")))</f>
        <v>Neither</v>
      </c>
    </row>
    <row r="4217" customFormat="false" ht="15" hidden="false" customHeight="false" outlineLevel="0" collapsed="false">
      <c r="A4217" s="8" t="n">
        <v>987</v>
      </c>
      <c r="B4217" s="8" t="s">
        <v>340</v>
      </c>
      <c r="C4217" s="13" t="n">
        <v>0.791395293610442</v>
      </c>
      <c r="D4217" s="13" t="n">
        <v>2.0225</v>
      </c>
      <c r="E4217" s="8" t="n">
        <f aca="false">IF(C4217&gt;=$B$4,1,0)</f>
        <v>0</v>
      </c>
      <c r="F4217" s="8" t="n">
        <f aca="false">IF(D4217&gt;=$B$4,1,0)</f>
        <v>0</v>
      </c>
      <c r="G4217" s="8" t="str">
        <f aca="false">IF(AND(E4217=1,F4217=1),"Both pay",IF(F4217=1,"Missed",IF(E4217=1,"False trigger","Neither")))</f>
        <v>Neither</v>
      </c>
    </row>
    <row r="4218" customFormat="false" ht="15" hidden="false" customHeight="false" outlineLevel="0" collapsed="false">
      <c r="A4218" s="8" t="n">
        <v>988</v>
      </c>
      <c r="B4218" s="8" t="s">
        <v>340</v>
      </c>
      <c r="C4218" s="13" t="n">
        <v>0.652311363846501</v>
      </c>
      <c r="D4218" s="13" t="n">
        <v>1.61125</v>
      </c>
      <c r="E4218" s="8" t="n">
        <f aca="false">IF(C4218&gt;=$B$4,1,0)</f>
        <v>0</v>
      </c>
      <c r="F4218" s="8" t="n">
        <f aca="false">IF(D4218&gt;=$B$4,1,0)</f>
        <v>0</v>
      </c>
      <c r="G4218" s="8" t="str">
        <f aca="false">IF(AND(E4218=1,F4218=1),"Both pay",IF(F4218=1,"Missed",IF(E4218=1,"False trigger","Neither")))</f>
        <v>Neither</v>
      </c>
    </row>
    <row r="4219" customFormat="false" ht="15" hidden="false" customHeight="false" outlineLevel="0" collapsed="false">
      <c r="A4219" s="8" t="n">
        <v>989</v>
      </c>
      <c r="B4219" s="8" t="s">
        <v>340</v>
      </c>
      <c r="C4219" s="13" t="n">
        <v>0.559294399069739</v>
      </c>
      <c r="D4219" s="13" t="n">
        <v>1.85875</v>
      </c>
      <c r="E4219" s="8" t="n">
        <f aca="false">IF(C4219&gt;=$B$4,1,0)</f>
        <v>0</v>
      </c>
      <c r="F4219" s="8" t="n">
        <f aca="false">IF(D4219&gt;=$B$4,1,0)</f>
        <v>0</v>
      </c>
      <c r="G4219" s="8" t="str">
        <f aca="false">IF(AND(E4219=1,F4219=1),"Both pay",IF(F4219=1,"Missed",IF(E4219=1,"False trigger","Neither")))</f>
        <v>Neither</v>
      </c>
    </row>
    <row r="4220" customFormat="false" ht="15" hidden="false" customHeight="false" outlineLevel="0" collapsed="false">
      <c r="A4220" s="8" t="n">
        <v>990</v>
      </c>
      <c r="B4220" s="8" t="s">
        <v>340</v>
      </c>
      <c r="C4220" s="13" t="n">
        <v>0.531804156684832</v>
      </c>
      <c r="D4220" s="13" t="n">
        <v>0.924999999999997</v>
      </c>
      <c r="E4220" s="8" t="n">
        <f aca="false">IF(C4220&gt;=$B$4,1,0)</f>
        <v>0</v>
      </c>
      <c r="F4220" s="8" t="n">
        <f aca="false">IF(D4220&gt;=$B$4,1,0)</f>
        <v>0</v>
      </c>
      <c r="G4220" s="8" t="str">
        <f aca="false">IF(AND(E4220=1,F4220=1),"Both pay",IF(F4220=1,"Missed",IF(E4220=1,"False trigger","Neither")))</f>
        <v>Neither</v>
      </c>
    </row>
    <row r="4221" customFormat="false" ht="15" hidden="false" customHeight="false" outlineLevel="0" collapsed="false">
      <c r="A4221" s="8" t="n">
        <v>991</v>
      </c>
      <c r="B4221" s="8" t="s">
        <v>340</v>
      </c>
      <c r="C4221" s="13" t="n">
        <v>0.596165545917422</v>
      </c>
      <c r="D4221" s="13" t="n">
        <v>1.3375</v>
      </c>
      <c r="E4221" s="8" t="n">
        <f aca="false">IF(C4221&gt;=$B$4,1,0)</f>
        <v>0</v>
      </c>
      <c r="F4221" s="8" t="n">
        <f aca="false">IF(D4221&gt;=$B$4,1,0)</f>
        <v>0</v>
      </c>
      <c r="G4221" s="8" t="str">
        <f aca="false">IF(AND(E4221=1,F4221=1),"Both pay",IF(F4221=1,"Missed",IF(E4221=1,"False trigger","Neither")))</f>
        <v>Neither</v>
      </c>
    </row>
    <row r="4222" customFormat="false" ht="15" hidden="false" customHeight="false" outlineLevel="0" collapsed="false">
      <c r="A4222" s="8" t="n">
        <v>992</v>
      </c>
      <c r="B4222" s="8" t="s">
        <v>340</v>
      </c>
      <c r="C4222" s="13" t="n">
        <v>0.598299521141655</v>
      </c>
      <c r="D4222" s="13" t="n">
        <v>3.88375</v>
      </c>
      <c r="E4222" s="8" t="n">
        <f aca="false">IF(C4222&gt;=$B$4,1,0)</f>
        <v>0</v>
      </c>
      <c r="F4222" s="8" t="n">
        <f aca="false">IF(D4222&gt;=$B$4,1,0)</f>
        <v>0</v>
      </c>
      <c r="G4222" s="8" t="str">
        <f aca="false">IF(AND(E4222=1,F4222=1),"Both pay",IF(F4222=1,"Missed",IF(E4222=1,"False trigger","Neither")))</f>
        <v>Neither</v>
      </c>
    </row>
    <row r="4223" customFormat="false" ht="15" hidden="false" customHeight="false" outlineLevel="0" collapsed="false">
      <c r="A4223" s="8" t="n">
        <v>993</v>
      </c>
      <c r="B4223" s="8" t="s">
        <v>340</v>
      </c>
      <c r="C4223" s="13" t="n">
        <v>0.663632522851458</v>
      </c>
      <c r="D4223" s="13" t="n">
        <v>3.265</v>
      </c>
      <c r="E4223" s="8" t="n">
        <f aca="false">IF(C4223&gt;=$B$4,1,0)</f>
        <v>0</v>
      </c>
      <c r="F4223" s="8" t="n">
        <f aca="false">IF(D4223&gt;=$B$4,1,0)</f>
        <v>0</v>
      </c>
      <c r="G4223" s="8" t="str">
        <f aca="false">IF(AND(E4223=1,F4223=1),"Both pay",IF(F4223=1,"Missed",IF(E4223=1,"False trigger","Neither")))</f>
        <v>Neither</v>
      </c>
    </row>
    <row r="4224" customFormat="false" ht="15" hidden="false" customHeight="false" outlineLevel="0" collapsed="false">
      <c r="A4224" s="8" t="n">
        <v>994</v>
      </c>
      <c r="B4224" s="8" t="s">
        <v>340</v>
      </c>
      <c r="C4224" s="13" t="n">
        <v>0.626593215600586</v>
      </c>
      <c r="D4224" s="13" t="n">
        <v>0.784375000000004</v>
      </c>
      <c r="E4224" s="8" t="n">
        <f aca="false">IF(C4224&gt;=$B$4,1,0)</f>
        <v>0</v>
      </c>
      <c r="F4224" s="8" t="n">
        <f aca="false">IF(D4224&gt;=$B$4,1,0)</f>
        <v>0</v>
      </c>
      <c r="G4224" s="8" t="str">
        <f aca="false">IF(AND(E4224=1,F4224=1),"Both pay",IF(F4224=1,"Missed",IF(E4224=1,"False trigger","Neither")))</f>
        <v>Neither</v>
      </c>
    </row>
    <row r="4225" customFormat="false" ht="15" hidden="false" customHeight="false" outlineLevel="0" collapsed="false">
      <c r="A4225" s="8" t="n">
        <v>995</v>
      </c>
      <c r="B4225" s="8" t="s">
        <v>340</v>
      </c>
      <c r="C4225" s="13" t="n">
        <v>0.427062799003828</v>
      </c>
      <c r="D4225" s="13" t="n">
        <v>0.316874999999996</v>
      </c>
      <c r="E4225" s="8" t="n">
        <f aca="false">IF(C4225&gt;=$B$4,1,0)</f>
        <v>0</v>
      </c>
      <c r="F4225" s="8" t="n">
        <f aca="false">IF(D4225&gt;=$B$4,1,0)</f>
        <v>0</v>
      </c>
      <c r="G4225" s="8" t="str">
        <f aca="false">IF(AND(E4225=1,F4225=1),"Both pay",IF(F4225=1,"Missed",IF(E4225=1,"False trigger","Neither")))</f>
        <v>Neither</v>
      </c>
    </row>
    <row r="4226" customFormat="false" ht="15" hidden="false" customHeight="false" outlineLevel="0" collapsed="false">
      <c r="A4226" s="8" t="n">
        <v>996</v>
      </c>
      <c r="B4226" s="8" t="s">
        <v>340</v>
      </c>
      <c r="C4226" s="13" t="n">
        <v>0.455483010483221</v>
      </c>
      <c r="D4226" s="13" t="n">
        <v>0.176250000000003</v>
      </c>
      <c r="E4226" s="8" t="n">
        <f aca="false">IF(C4226&gt;=$B$4,1,0)</f>
        <v>0</v>
      </c>
      <c r="F4226" s="8" t="n">
        <f aca="false">IF(D4226&gt;=$B$4,1,0)</f>
        <v>0</v>
      </c>
      <c r="G4226" s="8" t="str">
        <f aca="false">IF(AND(E4226=1,F4226=1),"Both pay",IF(F4226=1,"Missed",IF(E4226=1,"False trigger","Neither")))</f>
        <v>Neither</v>
      </c>
    </row>
    <row r="4227" customFormat="false" ht="15" hidden="false" customHeight="false" outlineLevel="0" collapsed="false">
      <c r="A4227" s="8" t="n">
        <v>997</v>
      </c>
      <c r="B4227" s="8" t="s">
        <v>340</v>
      </c>
      <c r="C4227" s="13" t="n">
        <v>0.487868745242238</v>
      </c>
      <c r="D4227" s="13" t="n">
        <v>0.155625000000001</v>
      </c>
      <c r="E4227" s="8" t="n">
        <f aca="false">IF(C4227&gt;=$B$4,1,0)</f>
        <v>0</v>
      </c>
      <c r="F4227" s="8" t="n">
        <f aca="false">IF(D4227&gt;=$B$4,1,0)</f>
        <v>0</v>
      </c>
      <c r="G4227" s="8" t="str">
        <f aca="false">IF(AND(E4227=1,F4227=1),"Both pay",IF(F4227=1,"Missed",IF(E4227=1,"False trigger","Neither")))</f>
        <v>Neither</v>
      </c>
    </row>
    <row r="4228" customFormat="false" ht="15" hidden="false" customHeight="false" outlineLevel="0" collapsed="false">
      <c r="A4228" s="8" t="n">
        <v>998</v>
      </c>
      <c r="B4228" s="8" t="s">
        <v>340</v>
      </c>
      <c r="C4228" s="13" t="n">
        <v>0.484463798723425</v>
      </c>
      <c r="D4228" s="13" t="n">
        <v>0.295000000000002</v>
      </c>
      <c r="E4228" s="8" t="n">
        <f aca="false">IF(C4228&gt;=$B$4,1,0)</f>
        <v>0</v>
      </c>
      <c r="F4228" s="8" t="n">
        <f aca="false">IF(D4228&gt;=$B$4,1,0)</f>
        <v>0</v>
      </c>
      <c r="G4228" s="8" t="str">
        <f aca="false">IF(AND(E4228=1,F4228=1),"Both pay",IF(F4228=1,"Missed",IF(E4228=1,"False trigger","Neither")))</f>
        <v>Neither</v>
      </c>
    </row>
    <row r="4229" customFormat="false" ht="15" hidden="false" customHeight="false" outlineLevel="0" collapsed="false">
      <c r="A4229" s="8" t="n">
        <v>999</v>
      </c>
      <c r="B4229" s="8" t="s">
        <v>340</v>
      </c>
      <c r="C4229" s="13" t="n">
        <v>0.311369572046743</v>
      </c>
      <c r="D4229" s="13" t="n">
        <v>0.0100000000000051</v>
      </c>
      <c r="E4229" s="8" t="n">
        <f aca="false">IF(C4229&gt;=$B$4,1,0)</f>
        <v>0</v>
      </c>
      <c r="F4229" s="8" t="n">
        <f aca="false">IF(D4229&gt;=$B$4,1,0)</f>
        <v>0</v>
      </c>
      <c r="G4229" s="8" t="str">
        <f aca="false">IF(AND(E4229=1,F4229=1),"Both pay",IF(F4229=1,"Missed",IF(E4229=1,"False trigger","Neither")))</f>
        <v>Neither</v>
      </c>
    </row>
    <row r="4230" customFormat="false" ht="15" hidden="false" customHeight="false" outlineLevel="0" collapsed="false">
      <c r="A4230" s="8" t="n">
        <v>1000</v>
      </c>
      <c r="B4230" s="8" t="s">
        <v>340</v>
      </c>
      <c r="C4230" s="13" t="n">
        <v>0.0775079765043571</v>
      </c>
      <c r="D4230" s="13" t="n">
        <v>0.0750000000000028</v>
      </c>
      <c r="E4230" s="8" t="n">
        <f aca="false">IF(C4230&gt;=$B$4,1,0)</f>
        <v>0</v>
      </c>
      <c r="F4230" s="8" t="n">
        <f aca="false">IF(D4230&gt;=$B$4,1,0)</f>
        <v>0</v>
      </c>
      <c r="G4230" s="8" t="str">
        <f aca="false">IF(AND(E4230=1,F4230=1),"Both pay",IF(F4230=1,"Missed",IF(E4230=1,"False trigger","Neither")))</f>
        <v>Neither</v>
      </c>
    </row>
    <row r="4231" customFormat="false" ht="15" hidden="false" customHeight="false" outlineLevel="0" collapsed="false">
      <c r="A4231" s="8" t="n">
        <v>1001</v>
      </c>
      <c r="B4231" s="8" t="s">
        <v>340</v>
      </c>
      <c r="C4231" s="13" t="n">
        <v>0.0362184764460238</v>
      </c>
      <c r="D4231" s="13" t="n">
        <v>0.0418750000000045</v>
      </c>
      <c r="E4231" s="8" t="n">
        <f aca="false">IF(C4231&gt;=$B$4,1,0)</f>
        <v>0</v>
      </c>
      <c r="F4231" s="8" t="n">
        <f aca="false">IF(D4231&gt;=$B$4,1,0)</f>
        <v>0</v>
      </c>
      <c r="G4231" s="8" t="str">
        <f aca="false">IF(AND(E4231=1,F4231=1),"Both pay",IF(F4231=1,"Missed",IF(E4231=1,"False trigger","Neither")))</f>
        <v>Neither</v>
      </c>
    </row>
    <row r="4232" customFormat="false" ht="15" hidden="false" customHeight="false" outlineLevel="0" collapsed="false">
      <c r="A4232" s="8" t="n">
        <v>1002</v>
      </c>
      <c r="B4232" s="8" t="s">
        <v>340</v>
      </c>
      <c r="C4232" s="13" t="n">
        <v>0.016066934777676</v>
      </c>
      <c r="D4232" s="13" t="n">
        <v>0.0900000000000034</v>
      </c>
      <c r="E4232" s="8" t="n">
        <f aca="false">IF(C4232&gt;=$B$4,1,0)</f>
        <v>0</v>
      </c>
      <c r="F4232" s="8" t="n">
        <f aca="false">IF(D4232&gt;=$B$4,1,0)</f>
        <v>0</v>
      </c>
      <c r="G4232" s="8" t="str">
        <f aca="false">IF(AND(E4232=1,F4232=1),"Both pay",IF(F4232=1,"Missed",IF(E4232=1,"False trigger","Neither")))</f>
        <v>Neither</v>
      </c>
    </row>
    <row r="4233" customFormat="false" ht="15" hidden="false" customHeight="false" outlineLevel="0" collapsed="false">
      <c r="A4233" s="8" t="n">
        <v>1003</v>
      </c>
      <c r="B4233" s="8" t="s">
        <v>340</v>
      </c>
      <c r="C4233" s="13" t="n">
        <v>0.0457078839618532</v>
      </c>
      <c r="D4233" s="13" t="n">
        <v>0.109999999999999</v>
      </c>
      <c r="E4233" s="8" t="n">
        <f aca="false">IF(C4233&gt;=$B$4,1,0)</f>
        <v>0</v>
      </c>
      <c r="F4233" s="8" t="n">
        <f aca="false">IF(D4233&gt;=$B$4,1,0)</f>
        <v>0</v>
      </c>
      <c r="G4233" s="8" t="str">
        <f aca="false">IF(AND(E4233=1,F4233=1),"Both pay",IF(F4233=1,"Missed",IF(E4233=1,"False trigger","Neither")))</f>
        <v>Neither</v>
      </c>
    </row>
    <row r="4234" customFormat="false" ht="15" hidden="false" customHeight="false" outlineLevel="0" collapsed="false">
      <c r="A4234" s="8" t="n">
        <v>1004</v>
      </c>
      <c r="B4234" s="8" t="s">
        <v>340</v>
      </c>
      <c r="C4234" s="13" t="n">
        <v>0.0523373813208323</v>
      </c>
      <c r="D4234" s="13" t="n">
        <v>0.538124999999994</v>
      </c>
      <c r="E4234" s="8" t="n">
        <f aca="false">IF(C4234&gt;=$B$4,1,0)</f>
        <v>0</v>
      </c>
      <c r="F4234" s="8" t="n">
        <f aca="false">IF(D4234&gt;=$B$4,1,0)</f>
        <v>0</v>
      </c>
      <c r="G4234" s="8" t="str">
        <f aca="false">IF(AND(E4234=1,F4234=1),"Both pay",IF(F4234=1,"Missed",IF(E4234=1,"False trigger","Neither")))</f>
        <v>Neither</v>
      </c>
    </row>
    <row r="4235" customFormat="false" ht="15" hidden="false" customHeight="false" outlineLevel="0" collapsed="false">
      <c r="A4235" s="8" t="n">
        <v>1005</v>
      </c>
      <c r="B4235" s="8" t="s">
        <v>340</v>
      </c>
      <c r="C4235" s="13" t="n">
        <v>0.263937353074155</v>
      </c>
      <c r="D4235" s="13" t="n">
        <v>0.816875000000003</v>
      </c>
      <c r="E4235" s="8" t="n">
        <f aca="false">IF(C4235&gt;=$B$4,1,0)</f>
        <v>0</v>
      </c>
      <c r="F4235" s="8" t="n">
        <f aca="false">IF(D4235&gt;=$B$4,1,0)</f>
        <v>0</v>
      </c>
      <c r="G4235" s="8" t="str">
        <f aca="false">IF(AND(E4235=1,F4235=1),"Both pay",IF(F4235=1,"Missed",IF(E4235=1,"False trigger","Neither")))</f>
        <v>Neither</v>
      </c>
    </row>
    <row r="4236" customFormat="false" ht="15" hidden="false" customHeight="false" outlineLevel="0" collapsed="false">
      <c r="A4236" s="8" t="n">
        <v>1012</v>
      </c>
      <c r="B4236" s="8" t="s">
        <v>340</v>
      </c>
      <c r="C4236" s="13" t="n">
        <v>0.992532878192627</v>
      </c>
      <c r="D4236" s="13" t="n">
        <v>1.124375</v>
      </c>
      <c r="E4236" s="8" t="n">
        <f aca="false">IF(C4236&gt;=$B$4,1,0)</f>
        <v>0</v>
      </c>
      <c r="F4236" s="8" t="n">
        <f aca="false">IF(D4236&gt;=$B$4,1,0)</f>
        <v>0</v>
      </c>
      <c r="G4236" s="8" t="str">
        <f aca="false">IF(AND(E4236=1,F4236=1),"Both pay",IF(F4236=1,"Missed",IF(E4236=1,"False trigger","Neither")))</f>
        <v>Neither</v>
      </c>
    </row>
    <row r="4237" customFormat="false" ht="15" hidden="false" customHeight="false" outlineLevel="0" collapsed="false">
      <c r="A4237" s="8" t="n">
        <v>1013</v>
      </c>
      <c r="B4237" s="8" t="s">
        <v>340</v>
      </c>
      <c r="C4237" s="13" t="n">
        <v>1.05229380623769</v>
      </c>
      <c r="D4237" s="13" t="n">
        <v>0.555624999999999</v>
      </c>
      <c r="E4237" s="8" t="n">
        <f aca="false">IF(C4237&gt;=$B$4,1,0)</f>
        <v>0</v>
      </c>
      <c r="F4237" s="8" t="n">
        <f aca="false">IF(D4237&gt;=$B$4,1,0)</f>
        <v>0</v>
      </c>
      <c r="G4237" s="8" t="str">
        <f aca="false">IF(AND(E4237=1,F4237=1),"Both pay",IF(F4237=1,"Missed",IF(E4237=1,"False trigger","Neither")))</f>
        <v>Neither</v>
      </c>
    </row>
    <row r="4238" customFormat="false" ht="15" hidden="false" customHeight="false" outlineLevel="0" collapsed="false">
      <c r="A4238" s="8" t="n">
        <v>1014</v>
      </c>
      <c r="B4238" s="8" t="s">
        <v>340</v>
      </c>
      <c r="C4238" s="13" t="n">
        <v>0.948581228067447</v>
      </c>
      <c r="D4238" s="13" t="n">
        <v>0.369999999999997</v>
      </c>
      <c r="E4238" s="8" t="n">
        <f aca="false">IF(C4238&gt;=$B$4,1,0)</f>
        <v>0</v>
      </c>
      <c r="F4238" s="8" t="n">
        <f aca="false">IF(D4238&gt;=$B$4,1,0)</f>
        <v>0</v>
      </c>
      <c r="G4238" s="8" t="str">
        <f aca="false">IF(AND(E4238=1,F4238=1),"Both pay",IF(F4238=1,"Missed",IF(E4238=1,"False trigger","Neither")))</f>
        <v>Neither</v>
      </c>
    </row>
    <row r="4239" customFormat="false" ht="15" hidden="false" customHeight="false" outlineLevel="0" collapsed="false">
      <c r="A4239" s="8" t="n">
        <v>1015</v>
      </c>
      <c r="B4239" s="8" t="s">
        <v>340</v>
      </c>
      <c r="C4239" s="13" t="n">
        <v>0.926120585163019</v>
      </c>
      <c r="D4239" s="13" t="n">
        <v>0.547499999999999</v>
      </c>
      <c r="E4239" s="8" t="n">
        <f aca="false">IF(C4239&gt;=$B$4,1,0)</f>
        <v>0</v>
      </c>
      <c r="F4239" s="8" t="n">
        <f aca="false">IF(D4239&gt;=$B$4,1,0)</f>
        <v>0</v>
      </c>
      <c r="G4239" s="8" t="str">
        <f aca="false">IF(AND(E4239=1,F4239=1),"Both pay",IF(F4239=1,"Missed",IF(E4239=1,"False trigger","Neither")))</f>
        <v>Neither</v>
      </c>
    </row>
    <row r="4240" customFormat="false" ht="15" hidden="false" customHeight="false" outlineLevel="0" collapsed="false">
      <c r="A4240" s="8" t="n">
        <v>1016</v>
      </c>
      <c r="B4240" s="8" t="s">
        <v>340</v>
      </c>
      <c r="C4240" s="13" t="n">
        <v>0.730106423952353</v>
      </c>
      <c r="D4240" s="13" t="n">
        <v>0.629999999999999</v>
      </c>
      <c r="E4240" s="8" t="n">
        <f aca="false">IF(C4240&gt;=$B$4,1,0)</f>
        <v>0</v>
      </c>
      <c r="F4240" s="8" t="n">
        <f aca="false">IF(D4240&gt;=$B$4,1,0)</f>
        <v>0</v>
      </c>
      <c r="G4240" s="8" t="str">
        <f aca="false">IF(AND(E4240=1,F4240=1),"Both pay",IF(F4240=1,"Missed",IF(E4240=1,"False trigger","Neither")))</f>
        <v>Neither</v>
      </c>
    </row>
    <row r="4241" customFormat="false" ht="15" hidden="false" customHeight="false" outlineLevel="0" collapsed="false">
      <c r="A4241" s="8" t="n">
        <v>1017</v>
      </c>
      <c r="B4241" s="8" t="s">
        <v>340</v>
      </c>
      <c r="C4241" s="13" t="n">
        <v>0.804547476623199</v>
      </c>
      <c r="D4241" s="13" t="n">
        <v>0.7125</v>
      </c>
      <c r="E4241" s="8" t="n">
        <f aca="false">IF(C4241&gt;=$B$4,1,0)</f>
        <v>0</v>
      </c>
      <c r="F4241" s="8" t="n">
        <f aca="false">IF(D4241&gt;=$B$4,1,0)</f>
        <v>0</v>
      </c>
      <c r="G4241" s="8" t="str">
        <f aca="false">IF(AND(E4241=1,F4241=1),"Both pay",IF(F4241=1,"Missed",IF(E4241=1,"False trigger","Neither")))</f>
        <v>Neither</v>
      </c>
    </row>
    <row r="4242" customFormat="false" ht="15" hidden="false" customHeight="false" outlineLevel="0" collapsed="false">
      <c r="A4242" s="8" t="n">
        <v>1018</v>
      </c>
      <c r="B4242" s="8" t="s">
        <v>340</v>
      </c>
      <c r="C4242" s="13" t="n">
        <v>1.04236532755847</v>
      </c>
      <c r="D4242" s="13" t="n">
        <v>0.934999999999999</v>
      </c>
      <c r="E4242" s="8" t="n">
        <f aca="false">IF(C4242&gt;=$B$4,1,0)</f>
        <v>0</v>
      </c>
      <c r="F4242" s="8" t="n">
        <f aca="false">IF(D4242&gt;=$B$4,1,0)</f>
        <v>0</v>
      </c>
      <c r="G4242" s="8" t="str">
        <f aca="false">IF(AND(E4242=1,F4242=1),"Both pay",IF(F4242=1,"Missed",IF(E4242=1,"False trigger","Neither")))</f>
        <v>Neither</v>
      </c>
    </row>
    <row r="4243" customFormat="false" ht="15" hidden="false" customHeight="false" outlineLevel="0" collapsed="false">
      <c r="A4243" s="8" t="n">
        <v>1019</v>
      </c>
      <c r="B4243" s="8" t="s">
        <v>340</v>
      </c>
      <c r="C4243" s="13" t="n">
        <v>0.702842676532498</v>
      </c>
      <c r="D4243" s="13" t="n">
        <v>2.101875</v>
      </c>
      <c r="E4243" s="8" t="n">
        <f aca="false">IF(C4243&gt;=$B$4,1,0)</f>
        <v>0</v>
      </c>
      <c r="F4243" s="8" t="n">
        <f aca="false">IF(D4243&gt;=$B$4,1,0)</f>
        <v>0</v>
      </c>
      <c r="G4243" s="8" t="str">
        <f aca="false">IF(AND(E4243=1,F4243=1),"Both pay",IF(F4243=1,"Missed",IF(E4243=1,"False trigger","Neither")))</f>
        <v>Neither</v>
      </c>
    </row>
    <row r="4244" customFormat="false" ht="15" hidden="false" customHeight="false" outlineLevel="0" collapsed="false">
      <c r="A4244" s="8" t="n">
        <v>1027</v>
      </c>
      <c r="B4244" s="8" t="s">
        <v>340</v>
      </c>
      <c r="C4244" s="13" t="n">
        <v>1.22837350361479</v>
      </c>
      <c r="D4244" s="13" t="n">
        <v>1.789375</v>
      </c>
      <c r="E4244" s="8" t="n">
        <f aca="false">IF(C4244&gt;=$B$4,1,0)</f>
        <v>0</v>
      </c>
      <c r="F4244" s="8" t="n">
        <f aca="false">IF(D4244&gt;=$B$4,1,0)</f>
        <v>0</v>
      </c>
      <c r="G4244" s="8" t="str">
        <f aca="false">IF(AND(E4244=1,F4244=1),"Both pay",IF(F4244=1,"Missed",IF(E4244=1,"False trigger","Neither")))</f>
        <v>Neither</v>
      </c>
    </row>
    <row r="4245" customFormat="false" ht="15" hidden="false" customHeight="false" outlineLevel="0" collapsed="false">
      <c r="A4245" s="8" t="n">
        <v>1028</v>
      </c>
      <c r="B4245" s="8" t="s">
        <v>340</v>
      </c>
      <c r="C4245" s="13" t="n">
        <v>1.04494216670222</v>
      </c>
      <c r="D4245" s="13" t="n">
        <v>1.283125</v>
      </c>
      <c r="E4245" s="8" t="n">
        <f aca="false">IF(C4245&gt;=$B$4,1,0)</f>
        <v>0</v>
      </c>
      <c r="F4245" s="8" t="n">
        <f aca="false">IF(D4245&gt;=$B$4,1,0)</f>
        <v>0</v>
      </c>
      <c r="G4245" s="8" t="str">
        <f aca="false">IF(AND(E4245=1,F4245=1),"Both pay",IF(F4245=1,"Missed",IF(E4245=1,"False trigger","Neither")))</f>
        <v>Neither</v>
      </c>
    </row>
    <row r="4246" customFormat="false" ht="15" hidden="false" customHeight="false" outlineLevel="0" collapsed="false">
      <c r="A4246" s="8" t="n">
        <v>1029</v>
      </c>
      <c r="B4246" s="8" t="s">
        <v>340</v>
      </c>
      <c r="C4246" s="13" t="n">
        <v>0.937454094301245</v>
      </c>
      <c r="D4246" s="13" t="n">
        <v>1.01375</v>
      </c>
      <c r="E4246" s="8" t="n">
        <f aca="false">IF(C4246&gt;=$B$4,1,0)</f>
        <v>0</v>
      </c>
      <c r="F4246" s="8" t="n">
        <f aca="false">IF(D4246&gt;=$B$4,1,0)</f>
        <v>0</v>
      </c>
      <c r="G4246" s="8" t="str">
        <f aca="false">IF(AND(E4246=1,F4246=1),"Both pay",IF(F4246=1,"Missed",IF(E4246=1,"False trigger","Neither")))</f>
        <v>Neither</v>
      </c>
    </row>
    <row r="4247" customFormat="false" ht="15" hidden="false" customHeight="false" outlineLevel="0" collapsed="false">
      <c r="A4247" s="8" t="n">
        <v>1030</v>
      </c>
      <c r="B4247" s="8" t="s">
        <v>340</v>
      </c>
      <c r="C4247" s="13" t="n">
        <v>0.833040042073334</v>
      </c>
      <c r="D4247" s="13" t="n">
        <v>0.595625000000002</v>
      </c>
      <c r="E4247" s="8" t="n">
        <f aca="false">IF(C4247&gt;=$B$4,1,0)</f>
        <v>0</v>
      </c>
      <c r="F4247" s="8" t="n">
        <f aca="false">IF(D4247&gt;=$B$4,1,0)</f>
        <v>0</v>
      </c>
      <c r="G4247" s="8" t="str">
        <f aca="false">IF(AND(E4247=1,F4247=1),"Both pay",IF(F4247=1,"Missed",IF(E4247=1,"False trigger","Neither")))</f>
        <v>Neither</v>
      </c>
    </row>
    <row r="4248" customFormat="false" ht="15" hidden="false" customHeight="false" outlineLevel="0" collapsed="false">
      <c r="A4248" s="8" t="n">
        <v>1031</v>
      </c>
      <c r="B4248" s="8" t="s">
        <v>340</v>
      </c>
      <c r="C4248" s="13" t="n">
        <v>0.866457536506767</v>
      </c>
      <c r="D4248" s="13" t="n">
        <v>1.43125</v>
      </c>
      <c r="E4248" s="8" t="n">
        <f aca="false">IF(C4248&gt;=$B$4,1,0)</f>
        <v>0</v>
      </c>
      <c r="F4248" s="8" t="n">
        <f aca="false">IF(D4248&gt;=$B$4,1,0)</f>
        <v>0</v>
      </c>
      <c r="G4248" s="8" t="str">
        <f aca="false">IF(AND(E4248=1,F4248=1),"Both pay",IF(F4248=1,"Missed",IF(E4248=1,"False trigger","Neither")))</f>
        <v>Neither</v>
      </c>
    </row>
    <row r="4249" customFormat="false" ht="15" hidden="false" customHeight="false" outlineLevel="0" collapsed="false">
      <c r="A4249" s="8" t="n">
        <v>1032</v>
      </c>
      <c r="B4249" s="8" t="s">
        <v>340</v>
      </c>
      <c r="C4249" s="13" t="n">
        <v>1.05478861026042</v>
      </c>
      <c r="D4249" s="13" t="n">
        <v>1.756875</v>
      </c>
      <c r="E4249" s="8" t="n">
        <f aca="false">IF(C4249&gt;=$B$4,1,0)</f>
        <v>0</v>
      </c>
      <c r="F4249" s="8" t="n">
        <f aca="false">IF(D4249&gt;=$B$4,1,0)</f>
        <v>0</v>
      </c>
      <c r="G4249" s="8" t="str">
        <f aca="false">IF(AND(E4249=1,F4249=1),"Both pay",IF(F4249=1,"Missed",IF(E4249=1,"False trigger","Neither")))</f>
        <v>Neither</v>
      </c>
    </row>
    <row r="4250" customFormat="false" ht="15" hidden="false" customHeight="false" outlineLevel="0" collapsed="false">
      <c r="A4250" s="8" t="n">
        <v>1033</v>
      </c>
      <c r="B4250" s="8" t="s">
        <v>340</v>
      </c>
      <c r="C4250" s="13" t="n">
        <v>1.27582739535951</v>
      </c>
      <c r="D4250" s="13" t="n">
        <v>1.624375</v>
      </c>
      <c r="E4250" s="8" t="n">
        <f aca="false">IF(C4250&gt;=$B$4,1,0)</f>
        <v>0</v>
      </c>
      <c r="F4250" s="8" t="n">
        <f aca="false">IF(D4250&gt;=$B$4,1,0)</f>
        <v>0</v>
      </c>
      <c r="G4250" s="8" t="str">
        <f aca="false">IF(AND(E4250=1,F4250=1),"Both pay",IF(F4250=1,"Missed",IF(E4250=1,"False trigger","Neither")))</f>
        <v>Neither</v>
      </c>
    </row>
    <row r="4251" customFormat="false" ht="15" hidden="false" customHeight="false" outlineLevel="0" collapsed="false">
      <c r="A4251" s="8" t="n">
        <v>1034</v>
      </c>
      <c r="B4251" s="8" t="s">
        <v>340</v>
      </c>
      <c r="C4251" s="13" t="n">
        <v>1.5208161371585</v>
      </c>
      <c r="D4251" s="13" t="n">
        <v>1.2125</v>
      </c>
      <c r="E4251" s="8" t="n">
        <f aca="false">IF(C4251&gt;=$B$4,1,0)</f>
        <v>0</v>
      </c>
      <c r="F4251" s="8" t="n">
        <f aca="false">IF(D4251&gt;=$B$4,1,0)</f>
        <v>0</v>
      </c>
      <c r="G4251" s="8" t="str">
        <f aca="false">IF(AND(E4251=1,F4251=1),"Both pay",IF(F4251=1,"Missed",IF(E4251=1,"False trigger","Neither")))</f>
        <v>Neither</v>
      </c>
    </row>
    <row r="4252" customFormat="false" ht="15" hidden="false" customHeight="false" outlineLevel="0" collapsed="false">
      <c r="A4252" s="8" t="n">
        <v>1035</v>
      </c>
      <c r="B4252" s="8" t="s">
        <v>340</v>
      </c>
      <c r="C4252" s="13" t="n">
        <v>2.47771752825074</v>
      </c>
      <c r="D4252" s="13" t="n">
        <v>1.478125</v>
      </c>
      <c r="E4252" s="8" t="n">
        <f aca="false">IF(C4252&gt;=$B$4,1,0)</f>
        <v>0</v>
      </c>
      <c r="F4252" s="8" t="n">
        <f aca="false">IF(D4252&gt;=$B$4,1,0)</f>
        <v>0</v>
      </c>
      <c r="G4252" s="8" t="str">
        <f aca="false">IF(AND(E4252=1,F4252=1),"Both pay",IF(F4252=1,"Missed",IF(E4252=1,"False trigger","Neither")))</f>
        <v>Neither</v>
      </c>
    </row>
    <row r="4253" customFormat="false" ht="15" hidden="false" customHeight="false" outlineLevel="0" collapsed="false">
      <c r="A4253" s="8" t="n">
        <v>1036</v>
      </c>
      <c r="B4253" s="8" t="s">
        <v>340</v>
      </c>
      <c r="C4253" s="13" t="n">
        <v>2.02597826435167</v>
      </c>
      <c r="D4253" s="13" t="n">
        <v>1.521875</v>
      </c>
      <c r="E4253" s="8" t="n">
        <f aca="false">IF(C4253&gt;=$B$4,1,0)</f>
        <v>0</v>
      </c>
      <c r="F4253" s="8" t="n">
        <f aca="false">IF(D4253&gt;=$B$4,1,0)</f>
        <v>0</v>
      </c>
      <c r="G4253" s="8" t="str">
        <f aca="false">IF(AND(E4253=1,F4253=1),"Both pay",IF(F4253=1,"Missed",IF(E4253=1,"False trigger","Neither")))</f>
        <v>Neither</v>
      </c>
    </row>
    <row r="4254" customFormat="false" ht="15" hidden="false" customHeight="false" outlineLevel="0" collapsed="false">
      <c r="A4254" s="8" t="n">
        <v>1037</v>
      </c>
      <c r="B4254" s="8" t="s">
        <v>340</v>
      </c>
      <c r="C4254" s="13" t="n">
        <v>0.687736672734669</v>
      </c>
      <c r="D4254" s="13" t="n">
        <v>0.60125</v>
      </c>
      <c r="E4254" s="8" t="n">
        <f aca="false">IF(C4254&gt;=$B$4,1,0)</f>
        <v>0</v>
      </c>
      <c r="F4254" s="8" t="n">
        <f aca="false">IF(D4254&gt;=$B$4,1,0)</f>
        <v>0</v>
      </c>
      <c r="G4254" s="8" t="str">
        <f aca="false">IF(AND(E4254=1,F4254=1),"Both pay",IF(F4254=1,"Missed",IF(E4254=1,"False trigger","Neither")))</f>
        <v>Neither</v>
      </c>
    </row>
    <row r="4255" customFormat="false" ht="15" hidden="false" customHeight="false" outlineLevel="0" collapsed="false">
      <c r="A4255" s="8" t="n">
        <v>1038</v>
      </c>
      <c r="B4255" s="8" t="s">
        <v>340</v>
      </c>
      <c r="C4255" s="13" t="n">
        <v>0.150530553744975</v>
      </c>
      <c r="D4255" s="13" t="n">
        <v>0.183125</v>
      </c>
      <c r="E4255" s="8" t="n">
        <f aca="false">IF(C4255&gt;=$B$4,1,0)</f>
        <v>0</v>
      </c>
      <c r="F4255" s="8" t="n">
        <f aca="false">IF(D4255&gt;=$B$4,1,0)</f>
        <v>0</v>
      </c>
      <c r="G4255" s="8" t="str">
        <f aca="false">IF(AND(E4255=1,F4255=1),"Both pay",IF(F4255=1,"Missed",IF(E4255=1,"False trigger","Neither")))</f>
        <v>Neither</v>
      </c>
    </row>
    <row r="4256" customFormat="false" ht="15" hidden="false" customHeight="false" outlineLevel="0" collapsed="false">
      <c r="A4256" s="8" t="n">
        <v>1039</v>
      </c>
      <c r="B4256" s="8" t="s">
        <v>340</v>
      </c>
      <c r="C4256" s="13" t="n">
        <v>0.156853967366953</v>
      </c>
      <c r="D4256" s="13" t="n">
        <v>0.16</v>
      </c>
      <c r="E4256" s="8" t="n">
        <f aca="false">IF(C4256&gt;=$B$4,1,0)</f>
        <v>0</v>
      </c>
      <c r="F4256" s="8" t="n">
        <f aca="false">IF(D4256&gt;=$B$4,1,0)</f>
        <v>0</v>
      </c>
      <c r="G4256" s="8" t="str">
        <f aca="false">IF(AND(E4256=1,F4256=1),"Both pay",IF(F4256=1,"Missed",IF(E4256=1,"False trigger","Neither")))</f>
        <v>Neither</v>
      </c>
    </row>
    <row r="4257" customFormat="false" ht="15" hidden="false" customHeight="false" outlineLevel="0" collapsed="false">
      <c r="A4257" s="8" t="n">
        <v>1040</v>
      </c>
      <c r="B4257" s="8" t="s">
        <v>340</v>
      </c>
      <c r="C4257" s="13" t="n">
        <v>0.558649793367312</v>
      </c>
      <c r="D4257" s="13" t="n">
        <v>0.216249999999999</v>
      </c>
      <c r="E4257" s="8" t="n">
        <f aca="false">IF(C4257&gt;=$B$4,1,0)</f>
        <v>0</v>
      </c>
      <c r="F4257" s="8" t="n">
        <f aca="false">IF(D4257&gt;=$B$4,1,0)</f>
        <v>0</v>
      </c>
      <c r="G4257" s="8" t="str">
        <f aca="false">IF(AND(E4257=1,F4257=1),"Both pay",IF(F4257=1,"Missed",IF(E4257=1,"False trigger","Neither")))</f>
        <v>Neither</v>
      </c>
    </row>
    <row r="4258" customFormat="false" ht="15" hidden="false" customHeight="false" outlineLevel="0" collapsed="false">
      <c r="A4258" s="8" t="n">
        <v>1041</v>
      </c>
      <c r="B4258" s="8" t="s">
        <v>340</v>
      </c>
      <c r="C4258" s="13" t="n">
        <v>1.56802783427896</v>
      </c>
      <c r="D4258" s="13" t="n">
        <v>0.514374999999998</v>
      </c>
      <c r="E4258" s="8" t="n">
        <f aca="false">IF(C4258&gt;=$B$4,1,0)</f>
        <v>0</v>
      </c>
      <c r="F4258" s="8" t="n">
        <f aca="false">IF(D4258&gt;=$B$4,1,0)</f>
        <v>0</v>
      </c>
      <c r="G4258" s="8" t="str">
        <f aca="false">IF(AND(E4258=1,F4258=1),"Both pay",IF(F4258=1,"Missed",IF(E4258=1,"False trigger","Neither")))</f>
        <v>Neither</v>
      </c>
    </row>
    <row r="4259" customFormat="false" ht="15" hidden="false" customHeight="false" outlineLevel="0" collapsed="false">
      <c r="A4259" s="8" t="n">
        <v>1042</v>
      </c>
      <c r="B4259" s="8" t="s">
        <v>340</v>
      </c>
      <c r="C4259" s="13" t="n">
        <v>1.04637322550107</v>
      </c>
      <c r="D4259" s="13" t="n">
        <v>0.52</v>
      </c>
      <c r="E4259" s="8" t="n">
        <f aca="false">IF(C4259&gt;=$B$4,1,0)</f>
        <v>0</v>
      </c>
      <c r="F4259" s="8" t="n">
        <f aca="false">IF(D4259&gt;=$B$4,1,0)</f>
        <v>0</v>
      </c>
      <c r="G4259" s="8" t="str">
        <f aca="false">IF(AND(E4259=1,F4259=1),"Both pay",IF(F4259=1,"Missed",IF(E4259=1,"False trigger","Neither")))</f>
        <v>Neither</v>
      </c>
    </row>
    <row r="4260" customFormat="false" ht="15" hidden="false" customHeight="false" outlineLevel="0" collapsed="false">
      <c r="A4260" s="8" t="n">
        <v>1043</v>
      </c>
      <c r="B4260" s="8" t="s">
        <v>340</v>
      </c>
      <c r="C4260" s="13" t="n">
        <v>0.642738178442748</v>
      </c>
      <c r="D4260" s="13" t="n">
        <v>0.421875000000007</v>
      </c>
      <c r="E4260" s="8" t="n">
        <f aca="false">IF(C4260&gt;=$B$4,1,0)</f>
        <v>0</v>
      </c>
      <c r="F4260" s="8" t="n">
        <f aca="false">IF(D4260&gt;=$B$4,1,0)</f>
        <v>0</v>
      </c>
      <c r="G4260" s="8" t="str">
        <f aca="false">IF(AND(E4260=1,F4260=1),"Both pay",IF(F4260=1,"Missed",IF(E4260=1,"False trigger","Neither")))</f>
        <v>Neither</v>
      </c>
    </row>
    <row r="4261" customFormat="false" ht="15" hidden="false" customHeight="false" outlineLevel="0" collapsed="false">
      <c r="A4261" s="8" t="n">
        <v>1044</v>
      </c>
      <c r="B4261" s="8" t="s">
        <v>340</v>
      </c>
      <c r="C4261" s="13" t="n">
        <v>0.864063334768552</v>
      </c>
      <c r="D4261" s="13" t="n">
        <v>1.393125</v>
      </c>
      <c r="E4261" s="8" t="n">
        <f aca="false">IF(C4261&gt;=$B$4,1,0)</f>
        <v>0</v>
      </c>
      <c r="F4261" s="8" t="n">
        <f aca="false">IF(D4261&gt;=$B$4,1,0)</f>
        <v>0</v>
      </c>
      <c r="G4261" s="8" t="str">
        <f aca="false">IF(AND(E4261=1,F4261=1),"Both pay",IF(F4261=1,"Missed",IF(E4261=1,"False trigger","Neither")))</f>
        <v>Neither</v>
      </c>
    </row>
    <row r="4262" customFormat="false" ht="15" hidden="false" customHeight="false" outlineLevel="0" collapsed="false">
      <c r="A4262" s="8" t="n">
        <v>1045</v>
      </c>
      <c r="B4262" s="8" t="s">
        <v>340</v>
      </c>
      <c r="C4262" s="13" t="n">
        <v>0.651692796651123</v>
      </c>
      <c r="D4262" s="13" t="n">
        <v>1.50125</v>
      </c>
      <c r="E4262" s="8" t="n">
        <f aca="false">IF(C4262&gt;=$B$4,1,0)</f>
        <v>0</v>
      </c>
      <c r="F4262" s="8" t="n">
        <f aca="false">IF(D4262&gt;=$B$4,1,0)</f>
        <v>0</v>
      </c>
      <c r="G4262" s="8" t="str">
        <f aca="false">IF(AND(E4262=1,F4262=1),"Both pay",IF(F4262=1,"Missed",IF(E4262=1,"False trigger","Neither")))</f>
        <v>Neither</v>
      </c>
    </row>
    <row r="4263" customFormat="false" ht="15" hidden="false" customHeight="false" outlineLevel="0" collapsed="false">
      <c r="A4263" s="8" t="n">
        <v>1046</v>
      </c>
      <c r="B4263" s="8" t="s">
        <v>340</v>
      </c>
      <c r="C4263" s="13" t="n">
        <v>0.53090091585387</v>
      </c>
      <c r="D4263" s="13" t="n">
        <v>1.61375</v>
      </c>
      <c r="E4263" s="8" t="n">
        <f aca="false">IF(C4263&gt;=$B$4,1,0)</f>
        <v>0</v>
      </c>
      <c r="F4263" s="8" t="n">
        <f aca="false">IF(D4263&gt;=$B$4,1,0)</f>
        <v>0</v>
      </c>
      <c r="G4263" s="8" t="str">
        <f aca="false">IF(AND(E4263=1,F4263=1),"Both pay",IF(F4263=1,"Missed",IF(E4263=1,"False trigger","Neither")))</f>
        <v>Neither</v>
      </c>
    </row>
    <row r="4264" customFormat="false" ht="15" hidden="false" customHeight="false" outlineLevel="0" collapsed="false">
      <c r="A4264" s="8" t="n">
        <v>1047</v>
      </c>
      <c r="B4264" s="8" t="s">
        <v>340</v>
      </c>
      <c r="C4264" s="13" t="n">
        <v>0.355746013515311</v>
      </c>
      <c r="D4264" s="13" t="n">
        <v>0.907499999999999</v>
      </c>
      <c r="E4264" s="8" t="n">
        <f aca="false">IF(C4264&gt;=$B$4,1,0)</f>
        <v>0</v>
      </c>
      <c r="F4264" s="8" t="n">
        <f aca="false">IF(D4264&gt;=$B$4,1,0)</f>
        <v>0</v>
      </c>
      <c r="G4264" s="8" t="str">
        <f aca="false">IF(AND(E4264=1,F4264=1),"Both pay",IF(F4264=1,"Missed",IF(E4264=1,"False trigger","Neither")))</f>
        <v>Neither</v>
      </c>
    </row>
    <row r="4265" customFormat="false" ht="15" hidden="false" customHeight="false" outlineLevel="0" collapsed="false">
      <c r="A4265" s="8" t="n">
        <v>1048</v>
      </c>
      <c r="B4265" s="8" t="s">
        <v>340</v>
      </c>
      <c r="C4265" s="13" t="n">
        <v>0.574631795484471</v>
      </c>
      <c r="D4265" s="13" t="n">
        <v>1.280625</v>
      </c>
      <c r="E4265" s="8" t="n">
        <f aca="false">IF(C4265&gt;=$B$4,1,0)</f>
        <v>0</v>
      </c>
      <c r="F4265" s="8" t="n">
        <f aca="false">IF(D4265&gt;=$B$4,1,0)</f>
        <v>0</v>
      </c>
      <c r="G4265" s="8" t="str">
        <f aca="false">IF(AND(E4265=1,F4265=1),"Both pay",IF(F4265=1,"Missed",IF(E4265=1,"False trigger","Neither")))</f>
        <v>Neither</v>
      </c>
    </row>
    <row r="4266" customFormat="false" ht="15" hidden="false" customHeight="false" outlineLevel="0" collapsed="false">
      <c r="A4266" s="8" t="n">
        <v>1049</v>
      </c>
      <c r="B4266" s="8" t="s">
        <v>340</v>
      </c>
      <c r="C4266" s="13" t="n">
        <v>0.701956952770193</v>
      </c>
      <c r="D4266" s="13" t="n">
        <v>1.404375</v>
      </c>
      <c r="E4266" s="8" t="n">
        <f aca="false">IF(C4266&gt;=$B$4,1,0)</f>
        <v>0</v>
      </c>
      <c r="F4266" s="8" t="n">
        <f aca="false">IF(D4266&gt;=$B$4,1,0)</f>
        <v>0</v>
      </c>
      <c r="G4266" s="8" t="str">
        <f aca="false">IF(AND(E4266=1,F4266=1),"Both pay",IF(F4266=1,"Missed",IF(E4266=1,"False trigger","Neither")))</f>
        <v>Neither</v>
      </c>
    </row>
    <row r="4267" customFormat="false" ht="15" hidden="false" customHeight="false" outlineLevel="0" collapsed="false">
      <c r="A4267" s="8" t="n">
        <v>1052</v>
      </c>
      <c r="B4267" s="8" t="s">
        <v>340</v>
      </c>
      <c r="C4267" s="13" t="n">
        <v>0.415342164537705</v>
      </c>
      <c r="D4267" s="13" t="n">
        <v>0.583124999999996</v>
      </c>
      <c r="E4267" s="8" t="n">
        <f aca="false">IF(C4267&gt;=$B$4,1,0)</f>
        <v>0</v>
      </c>
      <c r="F4267" s="8" t="n">
        <f aca="false">IF(D4267&gt;=$B$4,1,0)</f>
        <v>0</v>
      </c>
      <c r="G4267" s="8" t="str">
        <f aca="false">IF(AND(E4267=1,F4267=1),"Both pay",IF(F4267=1,"Missed",IF(E4267=1,"False trigger","Neither")))</f>
        <v>Neither</v>
      </c>
    </row>
    <row r="4268" customFormat="false" ht="15" hidden="false" customHeight="false" outlineLevel="0" collapsed="false">
      <c r="A4268" s="8" t="n">
        <v>1053</v>
      </c>
      <c r="B4268" s="8" t="s">
        <v>340</v>
      </c>
      <c r="C4268" s="13" t="n">
        <v>0.470095483109674</v>
      </c>
      <c r="D4268" s="13" t="n">
        <v>0.376249999999999</v>
      </c>
      <c r="E4268" s="8" t="n">
        <f aca="false">IF(C4268&gt;=$B$4,1,0)</f>
        <v>0</v>
      </c>
      <c r="F4268" s="8" t="n">
        <f aca="false">IF(D4268&gt;=$B$4,1,0)</f>
        <v>0</v>
      </c>
      <c r="G4268" s="8" t="str">
        <f aca="false">IF(AND(E4268=1,F4268=1),"Both pay",IF(F4268=1,"Missed",IF(E4268=1,"False trigger","Neither")))</f>
        <v>Neither</v>
      </c>
    </row>
    <row r="4269" customFormat="false" ht="15" hidden="false" customHeight="false" outlineLevel="0" collapsed="false">
      <c r="A4269" s="8" t="n">
        <v>1054</v>
      </c>
      <c r="B4269" s="8" t="s">
        <v>340</v>
      </c>
      <c r="C4269" s="13" t="n">
        <v>0.47924761180046</v>
      </c>
      <c r="D4269" s="13" t="n">
        <v>0.335625</v>
      </c>
      <c r="E4269" s="8" t="n">
        <f aca="false">IF(C4269&gt;=$B$4,1,0)</f>
        <v>0</v>
      </c>
      <c r="F4269" s="8" t="n">
        <f aca="false">IF(D4269&gt;=$B$4,1,0)</f>
        <v>0</v>
      </c>
      <c r="G4269" s="8" t="str">
        <f aca="false">IF(AND(E4269=1,F4269=1),"Both pay",IF(F4269=1,"Missed",IF(E4269=1,"False trigger","Neither")))</f>
        <v>Neither</v>
      </c>
    </row>
    <row r="4270" customFormat="false" ht="15" hidden="false" customHeight="false" outlineLevel="0" collapsed="false">
      <c r="A4270" s="8" t="n">
        <v>1055</v>
      </c>
      <c r="B4270" s="8" t="s">
        <v>340</v>
      </c>
      <c r="C4270" s="13" t="n">
        <v>0.445515427693849</v>
      </c>
      <c r="D4270" s="13" t="n">
        <v>0.531874999999999</v>
      </c>
      <c r="E4270" s="8" t="n">
        <f aca="false">IF(C4270&gt;=$B$4,1,0)</f>
        <v>0</v>
      </c>
      <c r="F4270" s="8" t="n">
        <f aca="false">IF(D4270&gt;=$B$4,1,0)</f>
        <v>0</v>
      </c>
      <c r="G4270" s="8" t="str">
        <f aca="false">IF(AND(E4270=1,F4270=1),"Both pay",IF(F4270=1,"Missed",IF(E4270=1,"False trigger","Neither")))</f>
        <v>Neither</v>
      </c>
    </row>
    <row r="4271" customFormat="false" ht="15" hidden="false" customHeight="false" outlineLevel="0" collapsed="false">
      <c r="A4271" s="8" t="n">
        <v>1056</v>
      </c>
      <c r="B4271" s="8" t="s">
        <v>340</v>
      </c>
      <c r="C4271" s="13" t="n">
        <v>0.307517252229857</v>
      </c>
      <c r="D4271" s="13" t="n">
        <v>0.0799999999999982</v>
      </c>
      <c r="E4271" s="8" t="n">
        <f aca="false">IF(C4271&gt;=$B$4,1,0)</f>
        <v>0</v>
      </c>
      <c r="F4271" s="8" t="n">
        <f aca="false">IF(D4271&gt;=$B$4,1,0)</f>
        <v>0</v>
      </c>
      <c r="G4271" s="8" t="str">
        <f aca="false">IF(AND(E4271=1,F4271=1),"Both pay",IF(F4271=1,"Missed",IF(E4271=1,"False trigger","Neither")))</f>
        <v>Neither</v>
      </c>
    </row>
    <row r="4272" customFormat="false" ht="15" hidden="false" customHeight="false" outlineLevel="0" collapsed="false">
      <c r="A4272" s="8" t="n">
        <v>1057</v>
      </c>
      <c r="B4272" s="8" t="s">
        <v>340</v>
      </c>
      <c r="C4272" s="13" t="n">
        <v>0.105966662906582</v>
      </c>
      <c r="D4272" s="13" t="n">
        <v>0.110624999999999</v>
      </c>
      <c r="E4272" s="8" t="n">
        <f aca="false">IF(C4272&gt;=$B$4,1,0)</f>
        <v>0</v>
      </c>
      <c r="F4272" s="8" t="n">
        <f aca="false">IF(D4272&gt;=$B$4,1,0)</f>
        <v>0</v>
      </c>
      <c r="G4272" s="8" t="str">
        <f aca="false">IF(AND(E4272=1,F4272=1),"Both pay",IF(F4272=1,"Missed",IF(E4272=1,"False trigger","Neither")))</f>
        <v>Neither</v>
      </c>
    </row>
    <row r="4273" customFormat="false" ht="15" hidden="false" customHeight="false" outlineLevel="0" collapsed="false">
      <c r="A4273" s="8" t="n">
        <v>1058</v>
      </c>
      <c r="B4273" s="8" t="s">
        <v>340</v>
      </c>
      <c r="C4273" s="13" t="n">
        <v>0.0748393832168403</v>
      </c>
      <c r="D4273" s="13" t="n">
        <v>0.109999999999999</v>
      </c>
      <c r="E4273" s="8" t="n">
        <f aca="false">IF(C4273&gt;=$B$4,1,0)</f>
        <v>0</v>
      </c>
      <c r="F4273" s="8" t="n">
        <f aca="false">IF(D4273&gt;=$B$4,1,0)</f>
        <v>0</v>
      </c>
      <c r="G4273" s="8" t="str">
        <f aca="false">IF(AND(E4273=1,F4273=1),"Both pay",IF(F4273=1,"Missed",IF(E4273=1,"False trigger","Neither")))</f>
        <v>Neither</v>
      </c>
    </row>
    <row r="4274" customFormat="false" ht="15" hidden="false" customHeight="false" outlineLevel="0" collapsed="false">
      <c r="A4274" s="8" t="n">
        <v>1059</v>
      </c>
      <c r="B4274" s="8" t="s">
        <v>340</v>
      </c>
      <c r="C4274" s="13" t="n">
        <v>0.0080553304944857</v>
      </c>
      <c r="D4274" s="13" t="n">
        <v>0.078125</v>
      </c>
      <c r="E4274" s="8" t="n">
        <f aca="false">IF(C4274&gt;=$B$4,1,0)</f>
        <v>0</v>
      </c>
      <c r="F4274" s="8" t="n">
        <f aca="false">IF(D4274&gt;=$B$4,1,0)</f>
        <v>0</v>
      </c>
      <c r="G4274" s="8" t="str">
        <f aca="false">IF(AND(E4274=1,F4274=1),"Both pay",IF(F4274=1,"Missed",IF(E4274=1,"False trigger","Neither")))</f>
        <v>Neither</v>
      </c>
    </row>
    <row r="4275" customFormat="false" ht="15" hidden="false" customHeight="false" outlineLevel="0" collapsed="false">
      <c r="A4275" s="8" t="n">
        <v>1060</v>
      </c>
      <c r="B4275" s="8" t="s">
        <v>340</v>
      </c>
      <c r="C4275" s="13" t="n">
        <v>0.0465816435584116</v>
      </c>
      <c r="D4275" s="13" t="n">
        <v>0.0893750000000039</v>
      </c>
      <c r="E4275" s="8" t="n">
        <f aca="false">IF(C4275&gt;=$B$4,1,0)</f>
        <v>0</v>
      </c>
      <c r="F4275" s="8" t="n">
        <f aca="false">IF(D4275&gt;=$B$4,1,0)</f>
        <v>0</v>
      </c>
      <c r="G4275" s="8" t="str">
        <f aca="false">IF(AND(E4275=1,F4275=1),"Both pay",IF(F4275=1,"Missed",IF(E4275=1,"False trigger","Neither")))</f>
        <v>Neither</v>
      </c>
    </row>
    <row r="4276" customFormat="false" ht="15" hidden="false" customHeight="false" outlineLevel="0" collapsed="false">
      <c r="A4276" s="8" t="n">
        <v>1061</v>
      </c>
      <c r="B4276" s="8" t="s">
        <v>340</v>
      </c>
      <c r="C4276" s="13" t="n">
        <v>0.142794993950446</v>
      </c>
      <c r="D4276" s="13" t="n">
        <v>0.181250000000006</v>
      </c>
      <c r="E4276" s="8" t="n">
        <f aca="false">IF(C4276&gt;=$B$4,1,0)</f>
        <v>0</v>
      </c>
      <c r="F4276" s="8" t="n">
        <f aca="false">IF(D4276&gt;=$B$4,1,0)</f>
        <v>0</v>
      </c>
      <c r="G4276" s="8" t="str">
        <f aca="false">IF(AND(E4276=1,F4276=1),"Both pay",IF(F4276=1,"Missed",IF(E4276=1,"False trigger","Neither")))</f>
        <v>Neither</v>
      </c>
    </row>
    <row r="4277" customFormat="false" ht="15" hidden="false" customHeight="false" outlineLevel="0" collapsed="false">
      <c r="A4277" s="8" t="n">
        <v>1062</v>
      </c>
      <c r="B4277" s="8" t="s">
        <v>340</v>
      </c>
      <c r="C4277" s="13" t="n">
        <v>0.183039434490851</v>
      </c>
      <c r="D4277" s="13" t="n">
        <v>0.296875</v>
      </c>
      <c r="E4277" s="8" t="n">
        <f aca="false">IF(C4277&gt;=$B$4,1,0)</f>
        <v>0</v>
      </c>
      <c r="F4277" s="8" t="n">
        <f aca="false">IF(D4277&gt;=$B$4,1,0)</f>
        <v>0</v>
      </c>
      <c r="G4277" s="8" t="str">
        <f aca="false">IF(AND(E4277=1,F4277=1),"Both pay",IF(F4277=1,"Missed",IF(E4277=1,"False trigger","Neither")))</f>
        <v>Neither</v>
      </c>
    </row>
    <row r="4278" customFormat="false" ht="15" hidden="false" customHeight="false" outlineLevel="0" collapsed="false">
      <c r="A4278" s="8" t="n">
        <v>1063</v>
      </c>
      <c r="B4278" s="8" t="s">
        <v>340</v>
      </c>
      <c r="C4278" s="13" t="n">
        <v>0.7616181525012</v>
      </c>
      <c r="D4278" s="13" t="n">
        <v>0.372500000000002</v>
      </c>
      <c r="E4278" s="8" t="n">
        <f aca="false">IF(C4278&gt;=$B$4,1,0)</f>
        <v>0</v>
      </c>
      <c r="F4278" s="8" t="n">
        <f aca="false">IF(D4278&gt;=$B$4,1,0)</f>
        <v>0</v>
      </c>
      <c r="G4278" s="8" t="str">
        <f aca="false">IF(AND(E4278=1,F4278=1),"Both pay",IF(F4278=1,"Missed",IF(E4278=1,"False trigger","Neither")))</f>
        <v>Neither</v>
      </c>
    </row>
    <row r="4279" customFormat="false" ht="15" hidden="false" customHeight="false" outlineLevel="0" collapsed="false">
      <c r="A4279" s="8" t="n">
        <v>1064</v>
      </c>
      <c r="B4279" s="8" t="s">
        <v>340</v>
      </c>
      <c r="C4279" s="13" t="n">
        <v>1.80604150683997</v>
      </c>
      <c r="D4279" s="13" t="n">
        <v>1.234375</v>
      </c>
      <c r="E4279" s="8" t="n">
        <f aca="false">IF(C4279&gt;=$B$4,1,0)</f>
        <v>0</v>
      </c>
      <c r="F4279" s="8" t="n">
        <f aca="false">IF(D4279&gt;=$B$4,1,0)</f>
        <v>0</v>
      </c>
      <c r="G4279" s="8" t="str">
        <f aca="false">IF(AND(E4279=1,F4279=1),"Both pay",IF(F4279=1,"Missed",IF(E4279=1,"False trigger","Neither")))</f>
        <v>Neither</v>
      </c>
    </row>
    <row r="4280" customFormat="false" ht="15" hidden="false" customHeight="false" outlineLevel="0" collapsed="false">
      <c r="A4280" s="8" t="n">
        <v>1065</v>
      </c>
      <c r="B4280" s="8" t="s">
        <v>340</v>
      </c>
      <c r="C4280" s="13" t="n">
        <v>2.30088850031346</v>
      </c>
      <c r="D4280" s="13" t="n">
        <v>0.953125</v>
      </c>
      <c r="E4280" s="8" t="n">
        <f aca="false">IF(C4280&gt;=$B$4,1,0)</f>
        <v>0</v>
      </c>
      <c r="F4280" s="8" t="n">
        <f aca="false">IF(D4280&gt;=$B$4,1,0)</f>
        <v>0</v>
      </c>
      <c r="G4280" s="8" t="str">
        <f aca="false">IF(AND(E4280=1,F4280=1),"Both pay",IF(F4280=1,"Missed",IF(E4280=1,"False trigger","Neither")))</f>
        <v>Neither</v>
      </c>
    </row>
    <row r="4281" customFormat="false" ht="15" hidden="false" customHeight="false" outlineLevel="0" collapsed="false">
      <c r="A4281" s="8" t="n">
        <v>1066</v>
      </c>
      <c r="B4281" s="8" t="s">
        <v>340</v>
      </c>
      <c r="C4281" s="13" t="n">
        <v>1.56050635620376</v>
      </c>
      <c r="D4281" s="13" t="n">
        <v>0.394374999999997</v>
      </c>
      <c r="E4281" s="8" t="n">
        <f aca="false">IF(C4281&gt;=$B$4,1,0)</f>
        <v>0</v>
      </c>
      <c r="F4281" s="8" t="n">
        <f aca="false">IF(D4281&gt;=$B$4,1,0)</f>
        <v>0</v>
      </c>
      <c r="G4281" s="8" t="str">
        <f aca="false">IF(AND(E4281=1,F4281=1),"Both pay",IF(F4281=1,"Missed",IF(E4281=1,"False trigger","Neither")))</f>
        <v>Neither</v>
      </c>
    </row>
    <row r="4282" customFormat="false" ht="15" hidden="false" customHeight="false" outlineLevel="0" collapsed="false">
      <c r="A4282" s="8" t="n">
        <v>1068</v>
      </c>
      <c r="B4282" s="8" t="s">
        <v>340</v>
      </c>
      <c r="C4282" s="13" t="n">
        <v>1.09251753794572</v>
      </c>
      <c r="D4282" s="13" t="n">
        <v>1.02875</v>
      </c>
      <c r="E4282" s="8" t="n">
        <f aca="false">IF(C4282&gt;=$B$4,1,0)</f>
        <v>0</v>
      </c>
      <c r="F4282" s="8" t="n">
        <f aca="false">IF(D4282&gt;=$B$4,1,0)</f>
        <v>0</v>
      </c>
      <c r="G4282" s="8" t="str">
        <f aca="false">IF(AND(E4282=1,F4282=1),"Both pay",IF(F4282=1,"Missed",IF(E4282=1,"False trigger","Neither")))</f>
        <v>Neither</v>
      </c>
    </row>
    <row r="4283" customFormat="false" ht="15" hidden="false" customHeight="false" outlineLevel="0" collapsed="false">
      <c r="A4283" s="8" t="n">
        <v>1069</v>
      </c>
      <c r="B4283" s="8" t="s">
        <v>340</v>
      </c>
      <c r="C4283" s="13" t="n">
        <v>1.52569365041379</v>
      </c>
      <c r="D4283" s="13" t="n">
        <v>2.16125</v>
      </c>
      <c r="E4283" s="8" t="n">
        <f aca="false">IF(C4283&gt;=$B$4,1,0)</f>
        <v>0</v>
      </c>
      <c r="F4283" s="8" t="n">
        <f aca="false">IF(D4283&gt;=$B$4,1,0)</f>
        <v>0</v>
      </c>
      <c r="G4283" s="8" t="str">
        <f aca="false">IF(AND(E4283=1,F4283=1),"Both pay",IF(F4283=1,"Missed",IF(E4283=1,"False trigger","Neither")))</f>
        <v>Neither</v>
      </c>
    </row>
    <row r="4284" customFormat="false" ht="15" hidden="false" customHeight="false" outlineLevel="0" collapsed="false">
      <c r="A4284" s="8" t="n">
        <v>1070</v>
      </c>
      <c r="B4284" s="8" t="s">
        <v>340</v>
      </c>
      <c r="C4284" s="13" t="n">
        <v>2.02535307338017</v>
      </c>
      <c r="D4284" s="13" t="n">
        <v>1.3975</v>
      </c>
      <c r="E4284" s="8" t="n">
        <f aca="false">IF(C4284&gt;=$B$4,1,0)</f>
        <v>0</v>
      </c>
      <c r="F4284" s="8" t="n">
        <f aca="false">IF(D4284&gt;=$B$4,1,0)</f>
        <v>0</v>
      </c>
      <c r="G4284" s="8" t="str">
        <f aca="false">IF(AND(E4284=1,F4284=1),"Both pay",IF(F4284=1,"Missed",IF(E4284=1,"False trigger","Neither")))</f>
        <v>Neither</v>
      </c>
    </row>
    <row r="4285" customFormat="false" ht="15" hidden="false" customHeight="false" outlineLevel="0" collapsed="false">
      <c r="A4285" s="8" t="n">
        <v>1071</v>
      </c>
      <c r="B4285" s="8" t="s">
        <v>340</v>
      </c>
      <c r="C4285" s="13" t="n">
        <v>0.754613902693023</v>
      </c>
      <c r="D4285" s="13" t="n">
        <v>0.603124999999999</v>
      </c>
      <c r="E4285" s="8" t="n">
        <f aca="false">IF(C4285&gt;=$B$4,1,0)</f>
        <v>0</v>
      </c>
      <c r="F4285" s="8" t="n">
        <f aca="false">IF(D4285&gt;=$B$4,1,0)</f>
        <v>0</v>
      </c>
      <c r="G4285" s="8" t="str">
        <f aca="false">IF(AND(E4285=1,F4285=1),"Both pay",IF(F4285=1,"Missed",IF(E4285=1,"False trigger","Neither")))</f>
        <v>Neither</v>
      </c>
    </row>
    <row r="4286" customFormat="false" ht="15" hidden="false" customHeight="false" outlineLevel="0" collapsed="false">
      <c r="A4286" s="8" t="n">
        <v>1072</v>
      </c>
      <c r="B4286" s="8" t="s">
        <v>340</v>
      </c>
      <c r="C4286" s="13" t="n">
        <v>1.05476008621715</v>
      </c>
      <c r="D4286" s="13" t="n">
        <v>0.158750000000005</v>
      </c>
      <c r="E4286" s="8" t="n">
        <f aca="false">IF(C4286&gt;=$B$4,1,0)</f>
        <v>0</v>
      </c>
      <c r="F4286" s="8" t="n">
        <f aca="false">IF(D4286&gt;=$B$4,1,0)</f>
        <v>0</v>
      </c>
      <c r="G4286" s="8" t="str">
        <f aca="false">IF(AND(E4286=1,F4286=1),"Both pay",IF(F4286=1,"Missed",IF(E4286=1,"False trigger","Neither")))</f>
        <v>Neither</v>
      </c>
    </row>
    <row r="4287" customFormat="false" ht="15" hidden="false" customHeight="false" outlineLevel="0" collapsed="false">
      <c r="A4287" s="8" t="n">
        <v>1073</v>
      </c>
      <c r="B4287" s="8" t="s">
        <v>340</v>
      </c>
      <c r="C4287" s="13" t="n">
        <v>0.156969506451308</v>
      </c>
      <c r="D4287" s="13" t="n">
        <v>0.101875</v>
      </c>
      <c r="E4287" s="8" t="n">
        <f aca="false">IF(C4287&gt;=$B$4,1,0)</f>
        <v>0</v>
      </c>
      <c r="F4287" s="8" t="n">
        <f aca="false">IF(D4287&gt;=$B$4,1,0)</f>
        <v>0</v>
      </c>
      <c r="G4287" s="8" t="str">
        <f aca="false">IF(AND(E4287=1,F4287=1),"Both pay",IF(F4287=1,"Missed",IF(E4287=1,"False trigger","Neither")))</f>
        <v>Neither</v>
      </c>
    </row>
    <row r="4288" customFormat="false" ht="15" hidden="false" customHeight="false" outlineLevel="0" collapsed="false">
      <c r="A4288" s="8" t="n">
        <v>1074</v>
      </c>
      <c r="B4288" s="8" t="s">
        <v>340</v>
      </c>
      <c r="C4288" s="13" t="n">
        <v>0.38950105152627</v>
      </c>
      <c r="D4288" s="13" t="n">
        <v>0.214375</v>
      </c>
      <c r="E4288" s="8" t="n">
        <f aca="false">IF(C4288&gt;=$B$4,1,0)</f>
        <v>0</v>
      </c>
      <c r="F4288" s="8" t="n">
        <f aca="false">IF(D4288&gt;=$B$4,1,0)</f>
        <v>0</v>
      </c>
      <c r="G4288" s="8" t="str">
        <f aca="false">IF(AND(E4288=1,F4288=1),"Both pay",IF(F4288=1,"Missed",IF(E4288=1,"False trigger","Neither")))</f>
        <v>Neither</v>
      </c>
    </row>
    <row r="4289" customFormat="false" ht="15" hidden="false" customHeight="false" outlineLevel="0" collapsed="false">
      <c r="A4289" s="8" t="n">
        <v>1075</v>
      </c>
      <c r="B4289" s="8" t="s">
        <v>340</v>
      </c>
      <c r="C4289" s="13" t="n">
        <v>0.333597514725735</v>
      </c>
      <c r="D4289" s="13" t="n">
        <v>0.318124999999998</v>
      </c>
      <c r="E4289" s="8" t="n">
        <f aca="false">IF(C4289&gt;=$B$4,1,0)</f>
        <v>0</v>
      </c>
      <c r="F4289" s="8" t="n">
        <f aca="false">IF(D4289&gt;=$B$4,1,0)</f>
        <v>0</v>
      </c>
      <c r="G4289" s="8" t="str">
        <f aca="false">IF(AND(E4289=1,F4289=1),"Both pay",IF(F4289=1,"Missed",IF(E4289=1,"False trigger","Neither")))</f>
        <v>Neither</v>
      </c>
    </row>
    <row r="4290" customFormat="false" ht="15" hidden="false" customHeight="false" outlineLevel="0" collapsed="false">
      <c r="A4290" s="8" t="n">
        <v>1076</v>
      </c>
      <c r="B4290" s="8" t="s">
        <v>340</v>
      </c>
      <c r="C4290" s="13" t="n">
        <v>0.448502057106381</v>
      </c>
      <c r="D4290" s="13" t="n">
        <v>0.846250000000001</v>
      </c>
      <c r="E4290" s="8" t="n">
        <f aca="false">IF(C4290&gt;=$B$4,1,0)</f>
        <v>0</v>
      </c>
      <c r="F4290" s="8" t="n">
        <f aca="false">IF(D4290&gt;=$B$4,1,0)</f>
        <v>0</v>
      </c>
      <c r="G4290" s="8" t="str">
        <f aca="false">IF(AND(E4290=1,F4290=1),"Both pay",IF(F4290=1,"Missed",IF(E4290=1,"False trigger","Neither")))</f>
        <v>Neither</v>
      </c>
    </row>
    <row r="4291" customFormat="false" ht="15" hidden="false" customHeight="false" outlineLevel="0" collapsed="false">
      <c r="A4291" s="8" t="n">
        <v>1083</v>
      </c>
      <c r="B4291" s="8" t="s">
        <v>340</v>
      </c>
      <c r="C4291" s="13" t="n">
        <v>1.27999995329588</v>
      </c>
      <c r="D4291" s="13" t="n">
        <v>2.358125</v>
      </c>
      <c r="E4291" s="8" t="n">
        <f aca="false">IF(C4291&gt;=$B$4,1,0)</f>
        <v>0</v>
      </c>
      <c r="F4291" s="8" t="n">
        <f aca="false">IF(D4291&gt;=$B$4,1,0)</f>
        <v>0</v>
      </c>
      <c r="G4291" s="8" t="str">
        <f aca="false">IF(AND(E4291=1,F4291=1),"Both pay",IF(F4291=1,"Missed",IF(E4291=1,"False trigger","Neither")))</f>
        <v>Neither</v>
      </c>
    </row>
    <row r="4292" customFormat="false" ht="15" hidden="false" customHeight="false" outlineLevel="0" collapsed="false">
      <c r="A4292" s="8" t="n">
        <v>1084</v>
      </c>
      <c r="B4292" s="8" t="s">
        <v>340</v>
      </c>
      <c r="C4292" s="13" t="n">
        <v>1.40390012443224</v>
      </c>
      <c r="D4292" s="13" t="n">
        <v>3.43</v>
      </c>
      <c r="E4292" s="8" t="n">
        <f aca="false">IF(C4292&gt;=$B$4,1,0)</f>
        <v>0</v>
      </c>
      <c r="F4292" s="8" t="n">
        <f aca="false">IF(D4292&gt;=$B$4,1,0)</f>
        <v>0</v>
      </c>
      <c r="G4292" s="8" t="str">
        <f aca="false">IF(AND(E4292=1,F4292=1),"Both pay",IF(F4292=1,"Missed",IF(E4292=1,"False trigger","Neither")))</f>
        <v>Neither</v>
      </c>
    </row>
    <row r="4293" customFormat="false" ht="15" hidden="false" customHeight="false" outlineLevel="0" collapsed="false">
      <c r="A4293" s="8" t="n">
        <v>1085</v>
      </c>
      <c r="B4293" s="8" t="s">
        <v>340</v>
      </c>
      <c r="C4293" s="13" t="n">
        <v>1.85206571268895</v>
      </c>
      <c r="D4293" s="13" t="n">
        <v>1.490625</v>
      </c>
      <c r="E4293" s="8" t="n">
        <f aca="false">IF(C4293&gt;=$B$4,1,0)</f>
        <v>0</v>
      </c>
      <c r="F4293" s="8" t="n">
        <f aca="false">IF(D4293&gt;=$B$4,1,0)</f>
        <v>0</v>
      </c>
      <c r="G4293" s="8" t="str">
        <f aca="false">IF(AND(E4293=1,F4293=1),"Both pay",IF(F4293=1,"Missed",IF(E4293=1,"False trigger","Neither")))</f>
        <v>Neither</v>
      </c>
    </row>
    <row r="4294" customFormat="false" ht="15" hidden="false" customHeight="false" outlineLevel="0" collapsed="false">
      <c r="A4294" s="8" t="n">
        <v>1086</v>
      </c>
      <c r="B4294" s="8" t="s">
        <v>340</v>
      </c>
      <c r="C4294" s="13" t="n">
        <v>0.748515425517953</v>
      </c>
      <c r="D4294" s="13" t="n">
        <v>1.24125</v>
      </c>
      <c r="E4294" s="8" t="n">
        <f aca="false">IF(C4294&gt;=$B$4,1,0)</f>
        <v>0</v>
      </c>
      <c r="F4294" s="8" t="n">
        <f aca="false">IF(D4294&gt;=$B$4,1,0)</f>
        <v>0</v>
      </c>
      <c r="G4294" s="8" t="str">
        <f aca="false">IF(AND(E4294=1,F4294=1),"Both pay",IF(F4294=1,"Missed",IF(E4294=1,"False trigger","Neither")))</f>
        <v>Neither</v>
      </c>
    </row>
    <row r="4295" customFormat="false" ht="15" hidden="false" customHeight="false" outlineLevel="0" collapsed="false">
      <c r="A4295" s="8" t="n">
        <v>1087</v>
      </c>
      <c r="B4295" s="8" t="s">
        <v>340</v>
      </c>
      <c r="C4295" s="13" t="n">
        <v>0.789321168383943</v>
      </c>
      <c r="D4295" s="13" t="n">
        <v>0.619375000000002</v>
      </c>
      <c r="E4295" s="8" t="n">
        <f aca="false">IF(C4295&gt;=$B$4,1,0)</f>
        <v>0</v>
      </c>
      <c r="F4295" s="8" t="n">
        <f aca="false">IF(D4295&gt;=$B$4,1,0)</f>
        <v>0</v>
      </c>
      <c r="G4295" s="8" t="str">
        <f aca="false">IF(AND(E4295=1,F4295=1),"Both pay",IF(F4295=1,"Missed",IF(E4295=1,"False trigger","Neither")))</f>
        <v>Neither</v>
      </c>
    </row>
    <row r="4296" customFormat="false" ht="15" hidden="false" customHeight="false" outlineLevel="0" collapsed="false">
      <c r="A4296" s="8" t="n">
        <v>1088</v>
      </c>
      <c r="B4296" s="8" t="s">
        <v>340</v>
      </c>
      <c r="C4296" s="13" t="n">
        <v>0.895567765118834</v>
      </c>
      <c r="D4296" s="13" t="n">
        <v>0.994374999999998</v>
      </c>
      <c r="E4296" s="8" t="n">
        <f aca="false">IF(C4296&gt;=$B$4,1,0)</f>
        <v>0</v>
      </c>
      <c r="F4296" s="8" t="n">
        <f aca="false">IF(D4296&gt;=$B$4,1,0)</f>
        <v>0</v>
      </c>
      <c r="G4296" s="8" t="str">
        <f aca="false">IF(AND(E4296=1,F4296=1),"Both pay",IF(F4296=1,"Missed",IF(E4296=1,"False trigger","Neither")))</f>
        <v>Neither</v>
      </c>
    </row>
    <row r="4297" customFormat="false" ht="15" hidden="false" customHeight="false" outlineLevel="0" collapsed="false">
      <c r="A4297" s="8" t="n">
        <v>1089</v>
      </c>
      <c r="B4297" s="8" t="s">
        <v>340</v>
      </c>
      <c r="C4297" s="13" t="n">
        <v>1.08952643763836</v>
      </c>
      <c r="D4297" s="13" t="n">
        <v>2.200625</v>
      </c>
      <c r="E4297" s="8" t="n">
        <f aca="false">IF(C4297&gt;=$B$4,1,0)</f>
        <v>0</v>
      </c>
      <c r="F4297" s="8" t="n">
        <f aca="false">IF(D4297&gt;=$B$4,1,0)</f>
        <v>0</v>
      </c>
      <c r="G4297" s="8" t="str">
        <f aca="false">IF(AND(E4297=1,F4297=1),"Both pay",IF(F4297=1,"Missed",IF(E4297=1,"False trigger","Neither")))</f>
        <v>Neither</v>
      </c>
    </row>
    <row r="4298" customFormat="false" ht="15" hidden="false" customHeight="false" outlineLevel="0" collapsed="false">
      <c r="A4298" s="8" t="n">
        <v>1090</v>
      </c>
      <c r="B4298" s="8" t="s">
        <v>340</v>
      </c>
      <c r="C4298" s="13" t="n">
        <v>1.26164013351758</v>
      </c>
      <c r="D4298" s="13" t="n">
        <v>1.849375</v>
      </c>
      <c r="E4298" s="8" t="n">
        <f aca="false">IF(C4298&gt;=$B$4,1,0)</f>
        <v>0</v>
      </c>
      <c r="F4298" s="8" t="n">
        <f aca="false">IF(D4298&gt;=$B$4,1,0)</f>
        <v>0</v>
      </c>
      <c r="G4298" s="8" t="str">
        <f aca="false">IF(AND(E4298=1,F4298=1),"Both pay",IF(F4298=1,"Missed",IF(E4298=1,"False trigger","Neither")))</f>
        <v>Neither</v>
      </c>
    </row>
    <row r="4299" customFormat="false" ht="15" hidden="false" customHeight="false" outlineLevel="0" collapsed="false">
      <c r="A4299" s="8" t="n">
        <v>1091</v>
      </c>
      <c r="B4299" s="8" t="s">
        <v>340</v>
      </c>
      <c r="C4299" s="13" t="n">
        <v>1.47303841996182</v>
      </c>
      <c r="D4299" s="13" t="n">
        <v>1.323125</v>
      </c>
      <c r="E4299" s="8" t="n">
        <f aca="false">IF(C4299&gt;=$B$4,1,0)</f>
        <v>0</v>
      </c>
      <c r="F4299" s="8" t="n">
        <f aca="false">IF(D4299&gt;=$B$4,1,0)</f>
        <v>0</v>
      </c>
      <c r="G4299" s="8" t="str">
        <f aca="false">IF(AND(E4299=1,F4299=1),"Both pay",IF(F4299=1,"Missed",IF(E4299=1,"False trigger","Neither")))</f>
        <v>Neither</v>
      </c>
    </row>
    <row r="4300" customFormat="false" ht="15" hidden="false" customHeight="false" outlineLevel="0" collapsed="false">
      <c r="A4300" s="8" t="n">
        <v>1092</v>
      </c>
      <c r="B4300" s="8" t="s">
        <v>340</v>
      </c>
      <c r="C4300" s="13" t="n">
        <v>1.76920698772983</v>
      </c>
      <c r="D4300" s="13" t="n">
        <v>1.08</v>
      </c>
      <c r="E4300" s="8" t="n">
        <f aca="false">IF(C4300&gt;=$B$4,1,0)</f>
        <v>0</v>
      </c>
      <c r="F4300" s="8" t="n">
        <f aca="false">IF(D4300&gt;=$B$4,1,0)</f>
        <v>0</v>
      </c>
      <c r="G4300" s="8" t="str">
        <f aca="false">IF(AND(E4300=1,F4300=1),"Both pay",IF(F4300=1,"Missed",IF(E4300=1,"False trigger","Neither")))</f>
        <v>Neither</v>
      </c>
    </row>
    <row r="4301" customFormat="false" ht="15" hidden="false" customHeight="false" outlineLevel="0" collapsed="false">
      <c r="A4301" s="8" t="n">
        <v>1093</v>
      </c>
      <c r="B4301" s="8" t="s">
        <v>340</v>
      </c>
      <c r="C4301" s="13" t="n">
        <v>1.28319374158865</v>
      </c>
      <c r="D4301" s="13" t="n">
        <v>1.581875</v>
      </c>
      <c r="E4301" s="8" t="n">
        <f aca="false">IF(C4301&gt;=$B$4,1,0)</f>
        <v>0</v>
      </c>
      <c r="F4301" s="8" t="n">
        <f aca="false">IF(D4301&gt;=$B$4,1,0)</f>
        <v>0</v>
      </c>
      <c r="G4301" s="8" t="str">
        <f aca="false">IF(AND(E4301=1,F4301=1),"Both pay",IF(F4301=1,"Missed",IF(E4301=1,"False trigger","Neither")))</f>
        <v>Neither</v>
      </c>
    </row>
    <row r="4302" customFormat="false" ht="15" hidden="false" customHeight="false" outlineLevel="0" collapsed="false">
      <c r="A4302" s="8" t="n">
        <v>1094</v>
      </c>
      <c r="B4302" s="8" t="s">
        <v>340</v>
      </c>
      <c r="C4302" s="13" t="n">
        <v>0.770327065387432</v>
      </c>
      <c r="D4302" s="13" t="n">
        <v>1.22875</v>
      </c>
      <c r="E4302" s="8" t="n">
        <f aca="false">IF(C4302&gt;=$B$4,1,0)</f>
        <v>0</v>
      </c>
      <c r="F4302" s="8" t="n">
        <f aca="false">IF(D4302&gt;=$B$4,1,0)</f>
        <v>0</v>
      </c>
      <c r="G4302" s="8" t="str">
        <f aca="false">IF(AND(E4302=1,F4302=1),"Both pay",IF(F4302=1,"Missed",IF(E4302=1,"False trigger","Neither")))</f>
        <v>Neither</v>
      </c>
    </row>
    <row r="4303" customFormat="false" ht="15" hidden="false" customHeight="false" outlineLevel="0" collapsed="false">
      <c r="A4303" s="8" t="n">
        <v>1095</v>
      </c>
      <c r="B4303" s="8" t="s">
        <v>340</v>
      </c>
      <c r="C4303" s="13" t="n">
        <v>0.119181339566829</v>
      </c>
      <c r="D4303" s="13" t="n">
        <v>0.490000000000002</v>
      </c>
      <c r="E4303" s="8" t="n">
        <f aca="false">IF(C4303&gt;=$B$4,1,0)</f>
        <v>0</v>
      </c>
      <c r="F4303" s="8" t="n">
        <f aca="false">IF(D4303&gt;=$B$4,1,0)</f>
        <v>0</v>
      </c>
      <c r="G4303" s="8" t="str">
        <f aca="false">IF(AND(E4303=1,F4303=1),"Both pay",IF(F4303=1,"Missed",IF(E4303=1,"False trigger","Neither")))</f>
        <v>Neither</v>
      </c>
    </row>
    <row r="4304" customFormat="false" ht="15" hidden="false" customHeight="false" outlineLevel="0" collapsed="false">
      <c r="A4304" s="8" t="n">
        <v>1096</v>
      </c>
      <c r="B4304" s="8" t="s">
        <v>340</v>
      </c>
      <c r="C4304" s="13" t="n">
        <v>0.185518970915442</v>
      </c>
      <c r="D4304" s="13" t="n">
        <v>0.206875</v>
      </c>
      <c r="E4304" s="8" t="n">
        <f aca="false">IF(C4304&gt;=$B$4,1,0)</f>
        <v>0</v>
      </c>
      <c r="F4304" s="8" t="n">
        <f aca="false">IF(D4304&gt;=$B$4,1,0)</f>
        <v>0</v>
      </c>
      <c r="G4304" s="8" t="str">
        <f aca="false">IF(AND(E4304=1,F4304=1),"Both pay",IF(F4304=1,"Missed",IF(E4304=1,"False trigger","Neither")))</f>
        <v>Neither</v>
      </c>
    </row>
    <row r="4305" customFormat="false" ht="15" hidden="false" customHeight="false" outlineLevel="0" collapsed="false">
      <c r="A4305" s="8" t="n">
        <v>1097</v>
      </c>
      <c r="B4305" s="8" t="s">
        <v>340</v>
      </c>
      <c r="C4305" s="13" t="n">
        <v>0.458131175614376</v>
      </c>
      <c r="D4305" s="13" t="n">
        <v>0.237500000000001</v>
      </c>
      <c r="E4305" s="8" t="n">
        <f aca="false">IF(C4305&gt;=$B$4,1,0)</f>
        <v>0</v>
      </c>
      <c r="F4305" s="8" t="n">
        <f aca="false">IF(D4305&gt;=$B$4,1,0)</f>
        <v>0</v>
      </c>
      <c r="G4305" s="8" t="str">
        <f aca="false">IF(AND(E4305=1,F4305=1),"Both pay",IF(F4305=1,"Missed",IF(E4305=1,"False trigger","Neither")))</f>
        <v>Neither</v>
      </c>
    </row>
    <row r="4306" customFormat="false" ht="15" hidden="false" customHeight="false" outlineLevel="0" collapsed="false">
      <c r="A4306" s="8" t="n">
        <v>1098</v>
      </c>
      <c r="B4306" s="8" t="s">
        <v>340</v>
      </c>
      <c r="C4306" s="13" t="n">
        <v>1.07108164177697</v>
      </c>
      <c r="D4306" s="13" t="n">
        <v>0.673750000000002</v>
      </c>
      <c r="E4306" s="8" t="n">
        <f aca="false">IF(C4306&gt;=$B$4,1,0)</f>
        <v>0</v>
      </c>
      <c r="F4306" s="8" t="n">
        <f aca="false">IF(D4306&gt;=$B$4,1,0)</f>
        <v>0</v>
      </c>
      <c r="G4306" s="8" t="str">
        <f aca="false">IF(AND(E4306=1,F4306=1),"Both pay",IF(F4306=1,"Missed",IF(E4306=1,"False trigger","Neither")))</f>
        <v>Neither</v>
      </c>
    </row>
    <row r="4307" customFormat="false" ht="15" hidden="false" customHeight="false" outlineLevel="0" collapsed="false">
      <c r="A4307" s="8" t="n">
        <v>1099</v>
      </c>
      <c r="B4307" s="8" t="s">
        <v>340</v>
      </c>
      <c r="C4307" s="13" t="n">
        <v>1.08917366262516</v>
      </c>
      <c r="D4307" s="13" t="n">
        <v>0.469999999999999</v>
      </c>
      <c r="E4307" s="8" t="n">
        <f aca="false">IF(C4307&gt;=$B$4,1,0)</f>
        <v>0</v>
      </c>
      <c r="F4307" s="8" t="n">
        <f aca="false">IF(D4307&gt;=$B$4,1,0)</f>
        <v>0</v>
      </c>
      <c r="G4307" s="8" t="str">
        <f aca="false">IF(AND(E4307=1,F4307=1),"Both pay",IF(F4307=1,"Missed",IF(E4307=1,"False trigger","Neither")))</f>
        <v>Neither</v>
      </c>
    </row>
    <row r="4308" customFormat="false" ht="15" hidden="false" customHeight="false" outlineLevel="0" collapsed="false">
      <c r="A4308" s="8" t="n">
        <v>1100</v>
      </c>
      <c r="B4308" s="8" t="s">
        <v>340</v>
      </c>
      <c r="C4308" s="13" t="n">
        <v>0.62621367461993</v>
      </c>
      <c r="D4308" s="13" t="n">
        <v>0.357499999999998</v>
      </c>
      <c r="E4308" s="8" t="n">
        <f aca="false">IF(C4308&gt;=$B$4,1,0)</f>
        <v>0</v>
      </c>
      <c r="F4308" s="8" t="n">
        <f aca="false">IF(D4308&gt;=$B$4,1,0)</f>
        <v>0</v>
      </c>
      <c r="G4308" s="8" t="str">
        <f aca="false">IF(AND(E4308=1,F4308=1),"Both pay",IF(F4308=1,"Missed",IF(E4308=1,"False trigger","Neither")))</f>
        <v>Neither</v>
      </c>
    </row>
    <row r="4309" customFormat="false" ht="15" hidden="false" customHeight="false" outlineLevel="0" collapsed="false">
      <c r="A4309" s="8" t="n">
        <v>1101</v>
      </c>
      <c r="B4309" s="8" t="s">
        <v>340</v>
      </c>
      <c r="C4309" s="13" t="n">
        <v>0.596771165374474</v>
      </c>
      <c r="D4309" s="13" t="n">
        <v>1.080625</v>
      </c>
      <c r="E4309" s="8" t="n">
        <f aca="false">IF(C4309&gt;=$B$4,1,0)</f>
        <v>0</v>
      </c>
      <c r="F4309" s="8" t="n">
        <f aca="false">IF(D4309&gt;=$B$4,1,0)</f>
        <v>0</v>
      </c>
      <c r="G4309" s="8" t="str">
        <f aca="false">IF(AND(E4309=1,F4309=1),"Both pay",IF(F4309=1,"Missed",IF(E4309=1,"False trigger","Neither")))</f>
        <v>Neither</v>
      </c>
    </row>
    <row r="4310" customFormat="false" ht="15" hidden="false" customHeight="false" outlineLevel="0" collapsed="false">
      <c r="A4310" s="8" t="n">
        <v>1103</v>
      </c>
      <c r="B4310" s="8" t="s">
        <v>340</v>
      </c>
      <c r="C4310" s="13" t="n">
        <v>0.748901581927349</v>
      </c>
      <c r="D4310" s="13" t="n">
        <v>1.741875</v>
      </c>
      <c r="E4310" s="8" t="n">
        <f aca="false">IF(C4310&gt;=$B$4,1,0)</f>
        <v>0</v>
      </c>
      <c r="F4310" s="8" t="n">
        <f aca="false">IF(D4310&gt;=$B$4,1,0)</f>
        <v>0</v>
      </c>
      <c r="G4310" s="8" t="str">
        <f aca="false">IF(AND(E4310=1,F4310=1),"Both pay",IF(F4310=1,"Missed",IF(E4310=1,"False trigger","Neither")))</f>
        <v>Neither</v>
      </c>
    </row>
    <row r="4311" customFormat="false" ht="15" hidden="false" customHeight="false" outlineLevel="0" collapsed="false">
      <c r="A4311" s="8" t="n">
        <v>1104</v>
      </c>
      <c r="B4311" s="8" t="s">
        <v>340</v>
      </c>
      <c r="C4311" s="13" t="n">
        <v>0.901876462200114</v>
      </c>
      <c r="D4311" s="13" t="n">
        <v>1.579375</v>
      </c>
      <c r="E4311" s="8" t="n">
        <f aca="false">IF(C4311&gt;=$B$4,1,0)</f>
        <v>0</v>
      </c>
      <c r="F4311" s="8" t="n">
        <f aca="false">IF(D4311&gt;=$B$4,1,0)</f>
        <v>0</v>
      </c>
      <c r="G4311" s="8" t="str">
        <f aca="false">IF(AND(E4311=1,F4311=1),"Both pay",IF(F4311=1,"Missed",IF(E4311=1,"False trigger","Neither")))</f>
        <v>Neither</v>
      </c>
    </row>
    <row r="4312" customFormat="false" ht="15" hidden="false" customHeight="false" outlineLevel="0" collapsed="false">
      <c r="A4312" s="8" t="n">
        <v>1105</v>
      </c>
      <c r="B4312" s="8" t="s">
        <v>340</v>
      </c>
      <c r="C4312" s="13" t="n">
        <v>1.1256013171917</v>
      </c>
      <c r="D4312" s="13" t="n">
        <v>1.566875</v>
      </c>
      <c r="E4312" s="8" t="n">
        <f aca="false">IF(C4312&gt;=$B$4,1,0)</f>
        <v>0</v>
      </c>
      <c r="F4312" s="8" t="n">
        <f aca="false">IF(D4312&gt;=$B$4,1,0)</f>
        <v>0</v>
      </c>
      <c r="G4312" s="8" t="str">
        <f aca="false">IF(AND(E4312=1,F4312=1),"Both pay",IF(F4312=1,"Missed",IF(E4312=1,"False trigger","Neither")))</f>
        <v>Neither</v>
      </c>
    </row>
    <row r="4313" customFormat="false" ht="15" hidden="false" customHeight="false" outlineLevel="0" collapsed="false">
      <c r="A4313" s="8" t="n">
        <v>1106</v>
      </c>
      <c r="B4313" s="8" t="s">
        <v>340</v>
      </c>
      <c r="C4313" s="13" t="n">
        <v>0.972572689964028</v>
      </c>
      <c r="D4313" s="13" t="n">
        <v>2.1375</v>
      </c>
      <c r="E4313" s="8" t="n">
        <f aca="false">IF(C4313&gt;=$B$4,1,0)</f>
        <v>0</v>
      </c>
      <c r="F4313" s="8" t="n">
        <f aca="false">IF(D4313&gt;=$B$4,1,0)</f>
        <v>0</v>
      </c>
      <c r="G4313" s="8" t="str">
        <f aca="false">IF(AND(E4313=1,F4313=1),"Both pay",IF(F4313=1,"Missed",IF(E4313=1,"False trigger","Neither")))</f>
        <v>Neither</v>
      </c>
    </row>
    <row r="4314" customFormat="false" ht="15" hidden="false" customHeight="false" outlineLevel="0" collapsed="false">
      <c r="A4314" s="8" t="n">
        <v>1110</v>
      </c>
      <c r="B4314" s="8" t="s">
        <v>340</v>
      </c>
      <c r="C4314" s="13" t="n">
        <v>0.412084106147532</v>
      </c>
      <c r="D4314" s="13" t="n">
        <v>0.519999999999996</v>
      </c>
      <c r="E4314" s="8" t="n">
        <f aca="false">IF(C4314&gt;=$B$4,1,0)</f>
        <v>0</v>
      </c>
      <c r="F4314" s="8" t="n">
        <f aca="false">IF(D4314&gt;=$B$4,1,0)</f>
        <v>0</v>
      </c>
      <c r="G4314" s="8" t="str">
        <f aca="false">IF(AND(E4314=1,F4314=1),"Both pay",IF(F4314=1,"Missed",IF(E4314=1,"False trigger","Neither")))</f>
        <v>Neither</v>
      </c>
    </row>
    <row r="4315" customFormat="false" ht="15" hidden="false" customHeight="false" outlineLevel="0" collapsed="false">
      <c r="A4315" s="8" t="n">
        <v>1111</v>
      </c>
      <c r="B4315" s="8" t="s">
        <v>340</v>
      </c>
      <c r="C4315" s="13" t="n">
        <v>0.636115322890049</v>
      </c>
      <c r="D4315" s="13" t="n">
        <v>0.446874999999999</v>
      </c>
      <c r="E4315" s="8" t="n">
        <f aca="false">IF(C4315&gt;=$B$4,1,0)</f>
        <v>0</v>
      </c>
      <c r="F4315" s="8" t="n">
        <f aca="false">IF(D4315&gt;=$B$4,1,0)</f>
        <v>0</v>
      </c>
      <c r="G4315" s="8" t="str">
        <f aca="false">IF(AND(E4315=1,F4315=1),"Both pay",IF(F4315=1,"Missed",IF(E4315=1,"False trigger","Neither")))</f>
        <v>Neither</v>
      </c>
    </row>
    <row r="4316" customFormat="false" ht="15" hidden="false" customHeight="false" outlineLevel="0" collapsed="false">
      <c r="A4316" s="8" t="n">
        <v>1112</v>
      </c>
      <c r="B4316" s="8" t="s">
        <v>340</v>
      </c>
      <c r="C4316" s="13" t="n">
        <v>0.490871451375106</v>
      </c>
      <c r="D4316" s="13" t="n">
        <v>0.442499999999995</v>
      </c>
      <c r="E4316" s="8" t="n">
        <f aca="false">IF(C4316&gt;=$B$4,1,0)</f>
        <v>0</v>
      </c>
      <c r="F4316" s="8" t="n">
        <f aca="false">IF(D4316&gt;=$B$4,1,0)</f>
        <v>0</v>
      </c>
      <c r="G4316" s="8" t="str">
        <f aca="false">IF(AND(E4316=1,F4316=1),"Both pay",IF(F4316=1,"Missed",IF(E4316=1,"False trigger","Neither")))</f>
        <v>Neither</v>
      </c>
    </row>
    <row r="4317" customFormat="false" ht="15" hidden="false" customHeight="false" outlineLevel="0" collapsed="false">
      <c r="A4317" s="8" t="n">
        <v>1113</v>
      </c>
      <c r="B4317" s="8" t="s">
        <v>340</v>
      </c>
      <c r="C4317" s="13" t="n">
        <v>0.263663191880021</v>
      </c>
      <c r="D4317" s="13" t="n">
        <v>0.440624999999997</v>
      </c>
      <c r="E4317" s="8" t="n">
        <f aca="false">IF(C4317&gt;=$B$4,1,0)</f>
        <v>0</v>
      </c>
      <c r="F4317" s="8" t="n">
        <f aca="false">IF(D4317&gt;=$B$4,1,0)</f>
        <v>0</v>
      </c>
      <c r="G4317" s="8" t="str">
        <f aca="false">IF(AND(E4317=1,F4317=1),"Both pay",IF(F4317=1,"Missed",IF(E4317=1,"False trigger","Neither")))</f>
        <v>Neither</v>
      </c>
    </row>
    <row r="4318" customFormat="false" ht="15" hidden="false" customHeight="false" outlineLevel="0" collapsed="false">
      <c r="A4318" s="8" t="n">
        <v>1114</v>
      </c>
      <c r="B4318" s="8" t="s">
        <v>340</v>
      </c>
      <c r="C4318" s="13" t="n">
        <v>0.107237474190597</v>
      </c>
      <c r="D4318" s="13" t="n">
        <v>0.135000000000005</v>
      </c>
      <c r="E4318" s="8" t="n">
        <f aca="false">IF(C4318&gt;=$B$4,1,0)</f>
        <v>0</v>
      </c>
      <c r="F4318" s="8" t="n">
        <f aca="false">IF(D4318&gt;=$B$4,1,0)</f>
        <v>0</v>
      </c>
      <c r="G4318" s="8" t="str">
        <f aca="false">IF(AND(E4318=1,F4318=1),"Both pay",IF(F4318=1,"Missed",IF(E4318=1,"False trigger","Neither")))</f>
        <v>Neither</v>
      </c>
    </row>
    <row r="4319" customFormat="false" ht="15" hidden="false" customHeight="false" outlineLevel="0" collapsed="false">
      <c r="A4319" s="8" t="n">
        <v>1115</v>
      </c>
      <c r="B4319" s="8" t="s">
        <v>340</v>
      </c>
      <c r="C4319" s="13" t="n">
        <v>0.0456721435505045</v>
      </c>
      <c r="D4319" s="13" t="n">
        <v>0.132500000000007</v>
      </c>
      <c r="E4319" s="8" t="n">
        <f aca="false">IF(C4319&gt;=$B$4,1,0)</f>
        <v>0</v>
      </c>
      <c r="F4319" s="8" t="n">
        <f aca="false">IF(D4319&gt;=$B$4,1,0)</f>
        <v>0</v>
      </c>
      <c r="G4319" s="8" t="str">
        <f aca="false">IF(AND(E4319=1,F4319=1),"Both pay",IF(F4319=1,"Missed",IF(E4319=1,"False trigger","Neither")))</f>
        <v>Neither</v>
      </c>
    </row>
    <row r="4320" customFormat="false" ht="15" hidden="false" customHeight="false" outlineLevel="0" collapsed="false">
      <c r="A4320" s="8" t="n">
        <v>1116</v>
      </c>
      <c r="B4320" s="8" t="s">
        <v>340</v>
      </c>
      <c r="C4320" s="13" t="n">
        <v>0.0538735659661995</v>
      </c>
      <c r="D4320" s="13" t="n">
        <v>0.195</v>
      </c>
      <c r="E4320" s="8" t="n">
        <f aca="false">IF(C4320&gt;=$B$4,1,0)</f>
        <v>0</v>
      </c>
      <c r="F4320" s="8" t="n">
        <f aca="false">IF(D4320&gt;=$B$4,1,0)</f>
        <v>0</v>
      </c>
      <c r="G4320" s="8" t="str">
        <f aca="false">IF(AND(E4320=1,F4320=1),"Both pay",IF(F4320=1,"Missed",IF(E4320=1,"False trigger","Neither")))</f>
        <v>Neither</v>
      </c>
    </row>
    <row r="4321" customFormat="false" ht="15" hidden="false" customHeight="false" outlineLevel="0" collapsed="false">
      <c r="A4321" s="8" t="n">
        <v>1117</v>
      </c>
      <c r="B4321" s="8" t="s">
        <v>340</v>
      </c>
      <c r="C4321" s="13" t="n">
        <v>0.119845015140378</v>
      </c>
      <c r="D4321" s="13" t="n">
        <v>0.264375000000001</v>
      </c>
      <c r="E4321" s="8" t="n">
        <f aca="false">IF(C4321&gt;=$B$4,1,0)</f>
        <v>0</v>
      </c>
      <c r="F4321" s="8" t="n">
        <f aca="false">IF(D4321&gt;=$B$4,1,0)</f>
        <v>0</v>
      </c>
      <c r="G4321" s="8" t="str">
        <f aca="false">IF(AND(E4321=1,F4321=1),"Both pay",IF(F4321=1,"Missed",IF(E4321=1,"False trigger","Neither")))</f>
        <v>Neither</v>
      </c>
    </row>
    <row r="4322" customFormat="false" ht="15" hidden="false" customHeight="false" outlineLevel="0" collapsed="false">
      <c r="A4322" s="8" t="n">
        <v>1118</v>
      </c>
      <c r="B4322" s="8" t="s">
        <v>340</v>
      </c>
      <c r="C4322" s="13" t="n">
        <v>0.190462626525587</v>
      </c>
      <c r="D4322" s="13" t="n">
        <v>0.145624999999995</v>
      </c>
      <c r="E4322" s="8" t="n">
        <f aca="false">IF(C4322&gt;=$B$4,1,0)</f>
        <v>0</v>
      </c>
      <c r="F4322" s="8" t="n">
        <f aca="false">IF(D4322&gt;=$B$4,1,0)</f>
        <v>0</v>
      </c>
      <c r="G4322" s="8" t="str">
        <f aca="false">IF(AND(E4322=1,F4322=1),"Both pay",IF(F4322=1,"Missed",IF(E4322=1,"False trigger","Neither")))</f>
        <v>Neither</v>
      </c>
    </row>
    <row r="4323" customFormat="false" ht="15" hidden="false" customHeight="false" outlineLevel="0" collapsed="false">
      <c r="A4323" s="8" t="n">
        <v>1119</v>
      </c>
      <c r="B4323" s="8" t="s">
        <v>340</v>
      </c>
      <c r="C4323" s="13" t="n">
        <v>0.36745742511453</v>
      </c>
      <c r="D4323" s="13" t="n">
        <v>0.417500000000004</v>
      </c>
      <c r="E4323" s="8" t="n">
        <f aca="false">IF(C4323&gt;=$B$4,1,0)</f>
        <v>0</v>
      </c>
      <c r="F4323" s="8" t="n">
        <f aca="false">IF(D4323&gt;=$B$4,1,0)</f>
        <v>0</v>
      </c>
      <c r="G4323" s="8" t="str">
        <f aca="false">IF(AND(E4323=1,F4323=1),"Both pay",IF(F4323=1,"Missed",IF(E4323=1,"False trigger","Neither")))</f>
        <v>Neither</v>
      </c>
    </row>
    <row r="4324" customFormat="false" ht="15" hidden="false" customHeight="false" outlineLevel="0" collapsed="false">
      <c r="A4324" s="8" t="n">
        <v>1120</v>
      </c>
      <c r="B4324" s="8" t="s">
        <v>340</v>
      </c>
      <c r="C4324" s="13" t="n">
        <v>1.08000861574049</v>
      </c>
      <c r="D4324" s="13" t="n">
        <v>0.433125000000004</v>
      </c>
      <c r="E4324" s="8" t="n">
        <f aca="false">IF(C4324&gt;=$B$4,1,0)</f>
        <v>0</v>
      </c>
      <c r="F4324" s="8" t="n">
        <f aca="false">IF(D4324&gt;=$B$4,1,0)</f>
        <v>0</v>
      </c>
      <c r="G4324" s="8" t="str">
        <f aca="false">IF(AND(E4324=1,F4324=1),"Both pay",IF(F4324=1,"Missed",IF(E4324=1,"False trigger","Neither")))</f>
        <v>Neither</v>
      </c>
    </row>
    <row r="4325" customFormat="false" ht="15" hidden="false" customHeight="false" outlineLevel="0" collapsed="false">
      <c r="A4325" s="8" t="n">
        <v>1121</v>
      </c>
      <c r="B4325" s="8" t="s">
        <v>340</v>
      </c>
      <c r="C4325" s="13" t="n">
        <v>2.15309741705404</v>
      </c>
      <c r="D4325" s="13" t="n">
        <v>0.567499999999996</v>
      </c>
      <c r="E4325" s="8" t="n">
        <f aca="false">IF(C4325&gt;=$B$4,1,0)</f>
        <v>0</v>
      </c>
      <c r="F4325" s="8" t="n">
        <f aca="false">IF(D4325&gt;=$B$4,1,0)</f>
        <v>0</v>
      </c>
      <c r="G4325" s="8" t="str">
        <f aca="false">IF(AND(E4325=1,F4325=1),"Both pay",IF(F4325=1,"Missed",IF(E4325=1,"False trigger","Neither")))</f>
        <v>Neither</v>
      </c>
    </row>
    <row r="4326" customFormat="false" ht="15" hidden="false" customHeight="false" outlineLevel="0" collapsed="false">
      <c r="A4326" s="8" t="n">
        <v>1122</v>
      </c>
      <c r="B4326" s="8" t="s">
        <v>340</v>
      </c>
      <c r="C4326" s="13" t="n">
        <v>3.09420500036809</v>
      </c>
      <c r="D4326" s="13" t="n">
        <v>0.66062500000001</v>
      </c>
      <c r="E4326" s="8" t="n">
        <f aca="false">IF(C4326&gt;=$B$4,1,0)</f>
        <v>0</v>
      </c>
      <c r="F4326" s="8" t="n">
        <f aca="false">IF(D4326&gt;=$B$4,1,0)</f>
        <v>0</v>
      </c>
      <c r="G4326" s="8" t="str">
        <f aca="false">IF(AND(E4326=1,F4326=1),"Both pay",IF(F4326=1,"Missed",IF(E4326=1,"False trigger","Neither")))</f>
        <v>Neither</v>
      </c>
    </row>
    <row r="4327" customFormat="false" ht="15" hidden="false" customHeight="false" outlineLevel="0" collapsed="false">
      <c r="A4327" s="8" t="n">
        <v>1123</v>
      </c>
      <c r="B4327" s="8" t="s">
        <v>340</v>
      </c>
      <c r="C4327" s="13" t="n">
        <v>1.17348534397446</v>
      </c>
      <c r="D4327" s="13" t="n">
        <v>0.173749999999998</v>
      </c>
      <c r="E4327" s="8" t="n">
        <f aca="false">IF(C4327&gt;=$B$4,1,0)</f>
        <v>0</v>
      </c>
      <c r="F4327" s="8" t="n">
        <f aca="false">IF(D4327&gt;=$B$4,1,0)</f>
        <v>0</v>
      </c>
      <c r="G4327" s="8" t="str">
        <f aca="false">IF(AND(E4327=1,F4327=1),"Both pay",IF(F4327=1,"Missed",IF(E4327=1,"False trigger","Neither")))</f>
        <v>Neither</v>
      </c>
    </row>
    <row r="4328" customFormat="false" ht="15" hidden="false" customHeight="false" outlineLevel="0" collapsed="false">
      <c r="A4328" s="8" t="n">
        <v>1124</v>
      </c>
      <c r="B4328" s="8" t="s">
        <v>340</v>
      </c>
      <c r="C4328" s="13" t="n">
        <v>0.635448973061237</v>
      </c>
      <c r="D4328" s="13" t="n">
        <v>0.254375000000003</v>
      </c>
      <c r="E4328" s="8" t="n">
        <f aca="false">IF(C4328&gt;=$B$4,1,0)</f>
        <v>0</v>
      </c>
      <c r="F4328" s="8" t="n">
        <f aca="false">IF(D4328&gt;=$B$4,1,0)</f>
        <v>0</v>
      </c>
      <c r="G4328" s="8" t="str">
        <f aca="false">IF(AND(E4328=1,F4328=1),"Both pay",IF(F4328=1,"Missed",IF(E4328=1,"False trigger","Neither")))</f>
        <v>Neither</v>
      </c>
    </row>
    <row r="4329" customFormat="false" ht="15" hidden="false" customHeight="false" outlineLevel="0" collapsed="false">
      <c r="A4329" s="8" t="n">
        <v>1125</v>
      </c>
      <c r="B4329" s="8" t="s">
        <v>340</v>
      </c>
      <c r="C4329" s="13" t="n">
        <v>0.679030894024123</v>
      </c>
      <c r="D4329" s="13" t="n">
        <v>0.700000000000003</v>
      </c>
      <c r="E4329" s="8" t="n">
        <f aca="false">IF(C4329&gt;=$B$4,1,0)</f>
        <v>0</v>
      </c>
      <c r="F4329" s="8" t="n">
        <f aca="false">IF(D4329&gt;=$B$4,1,0)</f>
        <v>0</v>
      </c>
      <c r="G4329" s="8" t="str">
        <f aca="false">IF(AND(E4329=1,F4329=1),"Both pay",IF(F4329=1,"Missed",IF(E4329=1,"False trigger","Neither")))</f>
        <v>Neither</v>
      </c>
    </row>
    <row r="4330" customFormat="false" ht="15" hidden="false" customHeight="false" outlineLevel="0" collapsed="false">
      <c r="A4330" s="8" t="n">
        <v>1126</v>
      </c>
      <c r="B4330" s="8" t="s">
        <v>340</v>
      </c>
      <c r="C4330" s="13" t="n">
        <v>1.11130879018459</v>
      </c>
      <c r="D4330" s="13" t="n">
        <v>1.34625</v>
      </c>
      <c r="E4330" s="8" t="n">
        <f aca="false">IF(C4330&gt;=$B$4,1,0)</f>
        <v>0</v>
      </c>
      <c r="F4330" s="8" t="n">
        <f aca="false">IF(D4330&gt;=$B$4,1,0)</f>
        <v>0</v>
      </c>
      <c r="G4330" s="8" t="str">
        <f aca="false">IF(AND(E4330=1,F4330=1),"Both pay",IF(F4330=1,"Missed",IF(E4330=1,"False trigger","Neither")))</f>
        <v>Neither</v>
      </c>
    </row>
    <row r="4331" customFormat="false" ht="15" hidden="false" customHeight="false" outlineLevel="0" collapsed="false">
      <c r="A4331" s="8" t="n">
        <v>1127</v>
      </c>
      <c r="B4331" s="8" t="s">
        <v>340</v>
      </c>
      <c r="C4331" s="13" t="n">
        <v>1.38040483297705</v>
      </c>
      <c r="D4331" s="13" t="n">
        <v>1.21875</v>
      </c>
      <c r="E4331" s="8" t="n">
        <f aca="false">IF(C4331&gt;=$B$4,1,0)</f>
        <v>0</v>
      </c>
      <c r="F4331" s="8" t="n">
        <f aca="false">IF(D4331&gt;=$B$4,1,0)</f>
        <v>0</v>
      </c>
      <c r="G4331" s="8" t="str">
        <f aca="false">IF(AND(E4331=1,F4331=1),"Both pay",IF(F4331=1,"Missed",IF(E4331=1,"False trigger","Neither")))</f>
        <v>Neither</v>
      </c>
    </row>
    <row r="4332" customFormat="false" ht="15" hidden="false" customHeight="false" outlineLevel="0" collapsed="false">
      <c r="A4332" s="8" t="n">
        <v>1128</v>
      </c>
      <c r="B4332" s="8" t="s">
        <v>340</v>
      </c>
      <c r="C4332" s="13" t="n">
        <v>1.13097342892728</v>
      </c>
      <c r="D4332" s="13" t="n">
        <v>1.01375</v>
      </c>
      <c r="E4332" s="8" t="n">
        <f aca="false">IF(C4332&gt;=$B$4,1,0)</f>
        <v>0</v>
      </c>
      <c r="F4332" s="8" t="n">
        <f aca="false">IF(D4332&gt;=$B$4,1,0)</f>
        <v>0</v>
      </c>
      <c r="G4332" s="8" t="str">
        <f aca="false">IF(AND(E4332=1,F4332=1),"Both pay",IF(F4332=1,"Missed",IF(E4332=1,"False trigger","Neither")))</f>
        <v>Neither</v>
      </c>
    </row>
    <row r="4333" customFormat="false" ht="15" hidden="false" customHeight="false" outlineLevel="0" collapsed="false">
      <c r="A4333" s="8" t="n">
        <v>1129</v>
      </c>
      <c r="B4333" s="8" t="s">
        <v>340</v>
      </c>
      <c r="C4333" s="13" t="n">
        <v>1.03258626233116</v>
      </c>
      <c r="D4333" s="13" t="n">
        <v>0.634375000000002</v>
      </c>
      <c r="E4333" s="8" t="n">
        <f aca="false">IF(C4333&gt;=$B$4,1,0)</f>
        <v>0</v>
      </c>
      <c r="F4333" s="8" t="n">
        <f aca="false">IF(D4333&gt;=$B$4,1,0)</f>
        <v>0</v>
      </c>
      <c r="G4333" s="8" t="str">
        <f aca="false">IF(AND(E4333=1,F4333=1),"Both pay",IF(F4333=1,"Missed",IF(E4333=1,"False trigger","Neither")))</f>
        <v>Neither</v>
      </c>
    </row>
    <row r="4334" customFormat="false" ht="15" hidden="false" customHeight="false" outlineLevel="0" collapsed="false">
      <c r="A4334" s="8" t="n">
        <v>1130</v>
      </c>
      <c r="B4334" s="8" t="s">
        <v>340</v>
      </c>
      <c r="C4334" s="13" t="n">
        <v>0.54133294571551</v>
      </c>
      <c r="D4334" s="13" t="n">
        <v>0.142500000000002</v>
      </c>
      <c r="E4334" s="8" t="n">
        <f aca="false">IF(C4334&gt;=$B$4,1,0)</f>
        <v>0</v>
      </c>
      <c r="F4334" s="8" t="n">
        <f aca="false">IF(D4334&gt;=$B$4,1,0)</f>
        <v>0</v>
      </c>
      <c r="G4334" s="8" t="str">
        <f aca="false">IF(AND(E4334=1,F4334=1),"Both pay",IF(F4334=1,"Missed",IF(E4334=1,"False trigger","Neither")))</f>
        <v>Neither</v>
      </c>
    </row>
    <row r="4335" customFormat="false" ht="15" hidden="false" customHeight="false" outlineLevel="0" collapsed="false">
      <c r="A4335" s="8" t="n">
        <v>1131</v>
      </c>
      <c r="B4335" s="8" t="s">
        <v>340</v>
      </c>
      <c r="C4335" s="13" t="n">
        <v>0.40487367984813</v>
      </c>
      <c r="D4335" s="13" t="n">
        <v>0.1875</v>
      </c>
      <c r="E4335" s="8" t="n">
        <f aca="false">IF(C4335&gt;=$B$4,1,0)</f>
        <v>0</v>
      </c>
      <c r="F4335" s="8" t="n">
        <f aca="false">IF(D4335&gt;=$B$4,1,0)</f>
        <v>0</v>
      </c>
      <c r="G4335" s="8" t="str">
        <f aca="false">IF(AND(E4335=1,F4335=1),"Both pay",IF(F4335=1,"Missed",IF(E4335=1,"False trigger","Neither")))</f>
        <v>Neither</v>
      </c>
    </row>
    <row r="4336" customFormat="false" ht="15" hidden="false" customHeight="false" outlineLevel="0" collapsed="false">
      <c r="A4336" s="8" t="n">
        <v>1132</v>
      </c>
      <c r="B4336" s="8" t="s">
        <v>340</v>
      </c>
      <c r="C4336" s="13" t="n">
        <v>0.404238569228932</v>
      </c>
      <c r="D4336" s="13" t="n">
        <v>0.108750000000004</v>
      </c>
      <c r="E4336" s="8" t="n">
        <f aca="false">IF(C4336&gt;=$B$4,1,0)</f>
        <v>0</v>
      </c>
      <c r="F4336" s="8" t="n">
        <f aca="false">IF(D4336&gt;=$B$4,1,0)</f>
        <v>0</v>
      </c>
      <c r="G4336" s="8" t="str">
        <f aca="false">IF(AND(E4336=1,F4336=1),"Both pay",IF(F4336=1,"Missed",IF(E4336=1,"False trigger","Neither")))</f>
        <v>Neither</v>
      </c>
    </row>
    <row r="4337" customFormat="false" ht="15" hidden="false" customHeight="false" outlineLevel="0" collapsed="false">
      <c r="A4337" s="8" t="n">
        <v>1141</v>
      </c>
      <c r="B4337" s="8" t="s">
        <v>340</v>
      </c>
      <c r="C4337" s="13" t="n">
        <v>1.29198713302269</v>
      </c>
      <c r="D4337" s="13" t="n">
        <v>4.98625</v>
      </c>
      <c r="E4337" s="8" t="n">
        <f aca="false">IF(C4337&gt;=$B$4,1,0)</f>
        <v>0</v>
      </c>
      <c r="F4337" s="8" t="n">
        <f aca="false">IF(D4337&gt;=$B$4,1,0)</f>
        <v>0</v>
      </c>
      <c r="G4337" s="8" t="str">
        <f aca="false">IF(AND(E4337=1,F4337=1),"Both pay",IF(F4337=1,"Missed",IF(E4337=1,"False trigger","Neither")))</f>
        <v>Neither</v>
      </c>
    </row>
    <row r="4338" customFormat="false" ht="15" hidden="false" customHeight="false" outlineLevel="0" collapsed="false">
      <c r="A4338" s="8" t="n">
        <v>1142</v>
      </c>
      <c r="B4338" s="8" t="s">
        <v>340</v>
      </c>
      <c r="C4338" s="13" t="n">
        <v>1.22440686575678</v>
      </c>
      <c r="D4338" s="13" t="n">
        <v>2.250625</v>
      </c>
      <c r="E4338" s="8" t="n">
        <f aca="false">IF(C4338&gt;=$B$4,1,0)</f>
        <v>0</v>
      </c>
      <c r="F4338" s="8" t="n">
        <f aca="false">IF(D4338&gt;=$B$4,1,0)</f>
        <v>0</v>
      </c>
      <c r="G4338" s="8" t="str">
        <f aca="false">IF(AND(E4338=1,F4338=1),"Both pay",IF(F4338=1,"Missed",IF(E4338=1,"False trigger","Neither")))</f>
        <v>Neither</v>
      </c>
    </row>
    <row r="4339" customFormat="false" ht="15" hidden="false" customHeight="false" outlineLevel="0" collapsed="false">
      <c r="A4339" s="8" t="n">
        <v>1143</v>
      </c>
      <c r="B4339" s="8" t="s">
        <v>340</v>
      </c>
      <c r="C4339" s="13" t="n">
        <v>0.99090613664718</v>
      </c>
      <c r="D4339" s="13" t="n">
        <v>1.1875</v>
      </c>
      <c r="E4339" s="8" t="n">
        <f aca="false">IF(C4339&gt;=$B$4,1,0)</f>
        <v>0</v>
      </c>
      <c r="F4339" s="8" t="n">
        <f aca="false">IF(D4339&gt;=$B$4,1,0)</f>
        <v>0</v>
      </c>
      <c r="G4339" s="8" t="str">
        <f aca="false">IF(AND(E4339=1,F4339=1),"Both pay",IF(F4339=1,"Missed",IF(E4339=1,"False trigger","Neither")))</f>
        <v>Neither</v>
      </c>
    </row>
    <row r="4340" customFormat="false" ht="15" hidden="false" customHeight="false" outlineLevel="0" collapsed="false">
      <c r="A4340" s="8" t="n">
        <v>1144</v>
      </c>
      <c r="B4340" s="8" t="s">
        <v>340</v>
      </c>
      <c r="C4340" s="13" t="n">
        <v>0.880332756513827</v>
      </c>
      <c r="D4340" s="13" t="n">
        <v>1.035</v>
      </c>
      <c r="E4340" s="8" t="n">
        <f aca="false">IF(C4340&gt;=$B$4,1,0)</f>
        <v>0</v>
      </c>
      <c r="F4340" s="8" t="n">
        <f aca="false">IF(D4340&gt;=$B$4,1,0)</f>
        <v>0</v>
      </c>
      <c r="G4340" s="8" t="str">
        <f aca="false">IF(AND(E4340=1,F4340=1),"Both pay",IF(F4340=1,"Missed",IF(E4340=1,"False trigger","Neither")))</f>
        <v>Neither</v>
      </c>
    </row>
    <row r="4341" customFormat="false" ht="15" hidden="false" customHeight="false" outlineLevel="0" collapsed="false">
      <c r="A4341" s="8" t="n">
        <v>1145</v>
      </c>
      <c r="B4341" s="8" t="s">
        <v>340</v>
      </c>
      <c r="C4341" s="13" t="n">
        <v>0.963380359412236</v>
      </c>
      <c r="D4341" s="13" t="n">
        <v>0.688125000000003</v>
      </c>
      <c r="E4341" s="8" t="n">
        <f aca="false">IF(C4341&gt;=$B$4,1,0)</f>
        <v>0</v>
      </c>
      <c r="F4341" s="8" t="n">
        <f aca="false">IF(D4341&gt;=$B$4,1,0)</f>
        <v>0</v>
      </c>
      <c r="G4341" s="8" t="str">
        <f aca="false">IF(AND(E4341=1,F4341=1),"Both pay",IF(F4341=1,"Missed",IF(E4341=1,"False trigger","Neither")))</f>
        <v>Neither</v>
      </c>
    </row>
    <row r="4342" customFormat="false" ht="15" hidden="false" customHeight="false" outlineLevel="0" collapsed="false">
      <c r="A4342" s="8" t="n">
        <v>1146</v>
      </c>
      <c r="B4342" s="8" t="s">
        <v>340</v>
      </c>
      <c r="C4342" s="13" t="n">
        <v>1.04492210161285</v>
      </c>
      <c r="D4342" s="13" t="n">
        <v>1.588125</v>
      </c>
      <c r="E4342" s="8" t="n">
        <f aca="false">IF(C4342&gt;=$B$4,1,0)</f>
        <v>0</v>
      </c>
      <c r="F4342" s="8" t="n">
        <f aca="false">IF(D4342&gt;=$B$4,1,0)</f>
        <v>0</v>
      </c>
      <c r="G4342" s="8" t="str">
        <f aca="false">IF(AND(E4342=1,F4342=1),"Both pay",IF(F4342=1,"Missed",IF(E4342=1,"False trigger","Neither")))</f>
        <v>Neither</v>
      </c>
    </row>
    <row r="4343" customFormat="false" ht="15" hidden="false" customHeight="false" outlineLevel="0" collapsed="false">
      <c r="A4343" s="8" t="n">
        <v>1147</v>
      </c>
      <c r="B4343" s="8" t="s">
        <v>340</v>
      </c>
      <c r="C4343" s="13" t="n">
        <v>0.985536235556109</v>
      </c>
      <c r="D4343" s="13" t="n">
        <v>2.474375</v>
      </c>
      <c r="E4343" s="8" t="n">
        <f aca="false">IF(C4343&gt;=$B$4,1,0)</f>
        <v>0</v>
      </c>
      <c r="F4343" s="8" t="n">
        <f aca="false">IF(D4343&gt;=$B$4,1,0)</f>
        <v>0</v>
      </c>
      <c r="G4343" s="8" t="str">
        <f aca="false">IF(AND(E4343=1,F4343=1),"Both pay",IF(F4343=1,"Missed",IF(E4343=1,"False trigger","Neither")))</f>
        <v>Neither</v>
      </c>
    </row>
    <row r="4344" customFormat="false" ht="15" hidden="false" customHeight="false" outlineLevel="0" collapsed="false">
      <c r="A4344" s="8" t="n">
        <v>1148</v>
      </c>
      <c r="B4344" s="8" t="s">
        <v>340</v>
      </c>
      <c r="C4344" s="13" t="n">
        <v>1.06585157681167</v>
      </c>
      <c r="D4344" s="13" t="n">
        <v>1.094375</v>
      </c>
      <c r="E4344" s="8" t="n">
        <f aca="false">IF(C4344&gt;=$B$4,1,0)</f>
        <v>0</v>
      </c>
      <c r="F4344" s="8" t="n">
        <f aca="false">IF(D4344&gt;=$B$4,1,0)</f>
        <v>0</v>
      </c>
      <c r="G4344" s="8" t="str">
        <f aca="false">IF(AND(E4344=1,F4344=1),"Both pay",IF(F4344=1,"Missed",IF(E4344=1,"False trigger","Neither")))</f>
        <v>Neither</v>
      </c>
    </row>
    <row r="4345" customFormat="false" ht="15" hidden="false" customHeight="false" outlineLevel="0" collapsed="false">
      <c r="A4345" s="8" t="n">
        <v>1149</v>
      </c>
      <c r="B4345" s="8" t="s">
        <v>340</v>
      </c>
      <c r="C4345" s="13" t="n">
        <v>1.49703327241308</v>
      </c>
      <c r="D4345" s="13" t="n">
        <v>0.926875000000002</v>
      </c>
      <c r="E4345" s="8" t="n">
        <f aca="false">IF(C4345&gt;=$B$4,1,0)</f>
        <v>0</v>
      </c>
      <c r="F4345" s="8" t="n">
        <f aca="false">IF(D4345&gt;=$B$4,1,0)</f>
        <v>0</v>
      </c>
      <c r="G4345" s="8" t="str">
        <f aca="false">IF(AND(E4345=1,F4345=1),"Both pay",IF(F4345=1,"Missed",IF(E4345=1,"False trigger","Neither")))</f>
        <v>Neither</v>
      </c>
    </row>
    <row r="4346" customFormat="false" ht="15" hidden="false" customHeight="false" outlineLevel="0" collapsed="false">
      <c r="A4346" s="8" t="n">
        <v>1150</v>
      </c>
      <c r="B4346" s="8" t="s">
        <v>340</v>
      </c>
      <c r="C4346" s="13" t="n">
        <v>1.38936747312514</v>
      </c>
      <c r="D4346" s="13" t="n">
        <v>1.43125</v>
      </c>
      <c r="E4346" s="8" t="n">
        <f aca="false">IF(C4346&gt;=$B$4,1,0)</f>
        <v>0</v>
      </c>
      <c r="F4346" s="8" t="n">
        <f aca="false">IF(D4346&gt;=$B$4,1,0)</f>
        <v>0</v>
      </c>
      <c r="G4346" s="8" t="str">
        <f aca="false">IF(AND(E4346=1,F4346=1),"Both pay",IF(F4346=1,"Missed",IF(E4346=1,"False trigger","Neither")))</f>
        <v>Neither</v>
      </c>
    </row>
    <row r="4347" customFormat="false" ht="15" hidden="false" customHeight="false" outlineLevel="0" collapsed="false">
      <c r="A4347" s="8" t="n">
        <v>1151</v>
      </c>
      <c r="B4347" s="8" t="s">
        <v>340</v>
      </c>
      <c r="C4347" s="13" t="n">
        <v>0.929534229328512</v>
      </c>
      <c r="D4347" s="13" t="n">
        <v>1.928125</v>
      </c>
      <c r="E4347" s="8" t="n">
        <f aca="false">IF(C4347&gt;=$B$4,1,0)</f>
        <v>0</v>
      </c>
      <c r="F4347" s="8" t="n">
        <f aca="false">IF(D4347&gt;=$B$4,1,0)</f>
        <v>0</v>
      </c>
      <c r="G4347" s="8" t="str">
        <f aca="false">IF(AND(E4347=1,F4347=1),"Both pay",IF(F4347=1,"Missed",IF(E4347=1,"False trigger","Neither")))</f>
        <v>Neither</v>
      </c>
    </row>
    <row r="4348" customFormat="false" ht="15" hidden="false" customHeight="false" outlineLevel="0" collapsed="false">
      <c r="A4348" s="8" t="n">
        <v>1152</v>
      </c>
      <c r="B4348" s="8" t="s">
        <v>340</v>
      </c>
      <c r="C4348" s="13" t="n">
        <v>0.50526615092792</v>
      </c>
      <c r="D4348" s="13" t="n">
        <v>0.963125000000002</v>
      </c>
      <c r="E4348" s="8" t="n">
        <f aca="false">IF(C4348&gt;=$B$4,1,0)</f>
        <v>0</v>
      </c>
      <c r="F4348" s="8" t="n">
        <f aca="false">IF(D4348&gt;=$B$4,1,0)</f>
        <v>0</v>
      </c>
      <c r="G4348" s="8" t="str">
        <f aca="false">IF(AND(E4348=1,F4348=1),"Both pay",IF(F4348=1,"Missed",IF(E4348=1,"False trigger","Neither")))</f>
        <v>Neither</v>
      </c>
    </row>
    <row r="4349" customFormat="false" ht="15" hidden="false" customHeight="false" outlineLevel="0" collapsed="false">
      <c r="A4349" s="8" t="n">
        <v>1153</v>
      </c>
      <c r="B4349" s="8" t="s">
        <v>340</v>
      </c>
      <c r="C4349" s="13" t="n">
        <v>0.401882166877723</v>
      </c>
      <c r="D4349" s="13" t="n">
        <v>0.399375000000001</v>
      </c>
      <c r="E4349" s="8" t="n">
        <f aca="false">IF(C4349&gt;=$B$4,1,0)</f>
        <v>0</v>
      </c>
      <c r="F4349" s="8" t="n">
        <f aca="false">IF(D4349&gt;=$B$4,1,0)</f>
        <v>0</v>
      </c>
      <c r="G4349" s="8" t="str">
        <f aca="false">IF(AND(E4349=1,F4349=1),"Both pay",IF(F4349=1,"Missed",IF(E4349=1,"False trigger","Neither")))</f>
        <v>Neither</v>
      </c>
    </row>
    <row r="4350" customFormat="false" ht="15" hidden="false" customHeight="false" outlineLevel="0" collapsed="false">
      <c r="A4350" s="8" t="n">
        <v>1160</v>
      </c>
      <c r="B4350" s="8" t="s">
        <v>340</v>
      </c>
      <c r="C4350" s="13" t="n">
        <v>0.792304258728812</v>
      </c>
      <c r="D4350" s="13" t="n">
        <v>1.95</v>
      </c>
      <c r="E4350" s="8" t="n">
        <f aca="false">IF(C4350&gt;=$B$4,1,0)</f>
        <v>0</v>
      </c>
      <c r="F4350" s="8" t="n">
        <f aca="false">IF(D4350&gt;=$B$4,1,0)</f>
        <v>0</v>
      </c>
      <c r="G4350" s="8" t="str">
        <f aca="false">IF(AND(E4350=1,F4350=1),"Both pay",IF(F4350=1,"Missed",IF(E4350=1,"False trigger","Neither")))</f>
        <v>Neither</v>
      </c>
    </row>
    <row r="4351" customFormat="false" ht="15" hidden="false" customHeight="false" outlineLevel="0" collapsed="false">
      <c r="A4351" s="8" t="n">
        <v>1161</v>
      </c>
      <c r="B4351" s="8" t="s">
        <v>340</v>
      </c>
      <c r="C4351" s="13" t="n">
        <v>0.896519987158602</v>
      </c>
      <c r="D4351" s="13" t="n">
        <v>3.065</v>
      </c>
      <c r="E4351" s="8" t="n">
        <f aca="false">IF(C4351&gt;=$B$4,1,0)</f>
        <v>0</v>
      </c>
      <c r="F4351" s="8" t="n">
        <f aca="false">IF(D4351&gt;=$B$4,1,0)</f>
        <v>0</v>
      </c>
      <c r="G4351" s="8" t="str">
        <f aca="false">IF(AND(E4351=1,F4351=1),"Both pay",IF(F4351=1,"Missed",IF(E4351=1,"False trigger","Neither")))</f>
        <v>Neither</v>
      </c>
    </row>
    <row r="4352" customFormat="false" ht="15" hidden="false" customHeight="false" outlineLevel="0" collapsed="false">
      <c r="A4352" s="8" t="n">
        <v>1162</v>
      </c>
      <c r="B4352" s="8" t="s">
        <v>340</v>
      </c>
      <c r="C4352" s="13" t="n">
        <v>1.07674766790737</v>
      </c>
      <c r="D4352" s="13" t="n">
        <v>2.290625</v>
      </c>
      <c r="E4352" s="8" t="n">
        <f aca="false">IF(C4352&gt;=$B$4,1,0)</f>
        <v>0</v>
      </c>
      <c r="F4352" s="8" t="n">
        <f aca="false">IF(D4352&gt;=$B$4,1,0)</f>
        <v>0</v>
      </c>
      <c r="G4352" s="8" t="str">
        <f aca="false">IF(AND(E4352=1,F4352=1),"Both pay",IF(F4352=1,"Missed",IF(E4352=1,"False trigger","Neither")))</f>
        <v>Neither</v>
      </c>
    </row>
    <row r="4353" customFormat="false" ht="15" hidden="false" customHeight="false" outlineLevel="0" collapsed="false">
      <c r="A4353" s="8" t="n">
        <v>1163</v>
      </c>
      <c r="B4353" s="8" t="s">
        <v>340</v>
      </c>
      <c r="C4353" s="13" t="n">
        <v>1.08172986936574</v>
      </c>
      <c r="D4353" s="13" t="n">
        <v>3.136875</v>
      </c>
      <c r="E4353" s="8" t="n">
        <f aca="false">IF(C4353&gt;=$B$4,1,0)</f>
        <v>0</v>
      </c>
      <c r="F4353" s="8" t="n">
        <f aca="false">IF(D4353&gt;=$B$4,1,0)</f>
        <v>0</v>
      </c>
      <c r="G4353" s="8" t="str">
        <f aca="false">IF(AND(E4353=1,F4353=1),"Both pay",IF(F4353=1,"Missed",IF(E4353=1,"False trigger","Neither")))</f>
        <v>Neither</v>
      </c>
    </row>
    <row r="4354" customFormat="false" ht="15" hidden="false" customHeight="false" outlineLevel="0" collapsed="false">
      <c r="A4354" s="8" t="n">
        <v>1164</v>
      </c>
      <c r="B4354" s="8" t="s">
        <v>340</v>
      </c>
      <c r="C4354" s="13" t="n">
        <v>1.06302852942779</v>
      </c>
      <c r="D4354" s="13" t="n">
        <v>2.25187500000001</v>
      </c>
      <c r="E4354" s="8" t="n">
        <f aca="false">IF(C4354&gt;=$B$4,1,0)</f>
        <v>0</v>
      </c>
      <c r="F4354" s="8" t="n">
        <f aca="false">IF(D4354&gt;=$B$4,1,0)</f>
        <v>0</v>
      </c>
      <c r="G4354" s="8" t="str">
        <f aca="false">IF(AND(E4354=1,F4354=1),"Both pay",IF(F4354=1,"Missed",IF(E4354=1,"False trigger","Neither")))</f>
        <v>Neither</v>
      </c>
    </row>
    <row r="4355" customFormat="false" ht="15" hidden="false" customHeight="false" outlineLevel="0" collapsed="false">
      <c r="A4355" s="8" t="n">
        <v>1165</v>
      </c>
      <c r="B4355" s="8" t="s">
        <v>340</v>
      </c>
      <c r="C4355" s="13" t="n">
        <v>0.829990145593413</v>
      </c>
      <c r="D4355" s="13" t="n">
        <v>1.05625</v>
      </c>
      <c r="E4355" s="8" t="n">
        <f aca="false">IF(C4355&gt;=$B$4,1,0)</f>
        <v>0</v>
      </c>
      <c r="F4355" s="8" t="n">
        <f aca="false">IF(D4355&gt;=$B$4,1,0)</f>
        <v>0</v>
      </c>
      <c r="G4355" s="8" t="str">
        <f aca="false">IF(AND(E4355=1,F4355=1),"Both pay",IF(F4355=1,"Missed",IF(E4355=1,"False trigger","Neither")))</f>
        <v>Neither</v>
      </c>
    </row>
    <row r="4356" customFormat="false" ht="15" hidden="false" customHeight="false" outlineLevel="0" collapsed="false">
      <c r="A4356" s="8" t="n">
        <v>1167</v>
      </c>
      <c r="B4356" s="8" t="s">
        <v>340</v>
      </c>
      <c r="C4356" s="13" t="n">
        <v>0.219134626300843</v>
      </c>
      <c r="D4356" s="13" t="n">
        <v>0.449374999999996</v>
      </c>
      <c r="E4356" s="8" t="n">
        <f aca="false">IF(C4356&gt;=$B$4,1,0)</f>
        <v>0</v>
      </c>
      <c r="F4356" s="8" t="n">
        <f aca="false">IF(D4356&gt;=$B$4,1,0)</f>
        <v>0</v>
      </c>
      <c r="G4356" s="8" t="str">
        <f aca="false">IF(AND(E4356=1,F4356=1),"Both pay",IF(F4356=1,"Missed",IF(E4356=1,"False trigger","Neither")))</f>
        <v>Neither</v>
      </c>
    </row>
    <row r="4357" customFormat="false" ht="15" hidden="false" customHeight="false" outlineLevel="0" collapsed="false">
      <c r="A4357" s="8" t="n">
        <v>1168</v>
      </c>
      <c r="B4357" s="8" t="s">
        <v>340</v>
      </c>
      <c r="C4357" s="13" t="n">
        <v>0.139222857265743</v>
      </c>
      <c r="D4357" s="13" t="n">
        <v>0.516874999999999</v>
      </c>
      <c r="E4357" s="8" t="n">
        <f aca="false">IF(C4357&gt;=$B$4,1,0)</f>
        <v>0</v>
      </c>
      <c r="F4357" s="8" t="n">
        <f aca="false">IF(D4357&gt;=$B$4,1,0)</f>
        <v>0</v>
      </c>
      <c r="G4357" s="8" t="str">
        <f aca="false">IF(AND(E4357=1,F4357=1),"Both pay",IF(F4357=1,"Missed",IF(E4357=1,"False trigger","Neither")))</f>
        <v>Neither</v>
      </c>
    </row>
    <row r="4358" customFormat="false" ht="15" hidden="false" customHeight="false" outlineLevel="0" collapsed="false">
      <c r="A4358" s="8" t="n">
        <v>1169</v>
      </c>
      <c r="B4358" s="8" t="s">
        <v>340</v>
      </c>
      <c r="C4358" s="13" t="n">
        <v>0.252654959718264</v>
      </c>
      <c r="D4358" s="13" t="n">
        <v>0.323750000000004</v>
      </c>
      <c r="E4358" s="8" t="n">
        <f aca="false">IF(C4358&gt;=$B$4,1,0)</f>
        <v>0</v>
      </c>
      <c r="F4358" s="8" t="n">
        <f aca="false">IF(D4358&gt;=$B$4,1,0)</f>
        <v>0</v>
      </c>
      <c r="G4358" s="8" t="str">
        <f aca="false">IF(AND(E4358=1,F4358=1),"Both pay",IF(F4358=1,"Missed",IF(E4358=1,"False trigger","Neither")))</f>
        <v>Neither</v>
      </c>
    </row>
    <row r="4359" customFormat="false" ht="15" hidden="false" customHeight="false" outlineLevel="0" collapsed="false">
      <c r="A4359" s="8" t="n">
        <v>1170</v>
      </c>
      <c r="B4359" s="8" t="s">
        <v>340</v>
      </c>
      <c r="C4359" s="13" t="n">
        <v>0.194640359685835</v>
      </c>
      <c r="D4359" s="13" t="n">
        <v>0.480625000000003</v>
      </c>
      <c r="E4359" s="8" t="n">
        <f aca="false">IF(C4359&gt;=$B$4,1,0)</f>
        <v>0</v>
      </c>
      <c r="F4359" s="8" t="n">
        <f aca="false">IF(D4359&gt;=$B$4,1,0)</f>
        <v>0</v>
      </c>
      <c r="G4359" s="8" t="str">
        <f aca="false">IF(AND(E4359=1,F4359=1),"Both pay",IF(F4359=1,"Missed",IF(E4359=1,"False trigger","Neither")))</f>
        <v>Neither</v>
      </c>
    </row>
    <row r="4360" customFormat="false" ht="15" hidden="false" customHeight="false" outlineLevel="0" collapsed="false">
      <c r="A4360" s="8" t="n">
        <v>1171</v>
      </c>
      <c r="B4360" s="8" t="s">
        <v>340</v>
      </c>
      <c r="C4360" s="13" t="n">
        <v>0.0687177519753987</v>
      </c>
      <c r="D4360" s="13" t="n">
        <v>0.256875000000008</v>
      </c>
      <c r="E4360" s="8" t="n">
        <f aca="false">IF(C4360&gt;=$B$4,1,0)</f>
        <v>0</v>
      </c>
      <c r="F4360" s="8" t="n">
        <f aca="false">IF(D4360&gt;=$B$4,1,0)</f>
        <v>0</v>
      </c>
      <c r="G4360" s="8" t="str">
        <f aca="false">IF(AND(E4360=1,F4360=1),"Both pay",IF(F4360=1,"Missed",IF(E4360=1,"False trigger","Neither")))</f>
        <v>Neither</v>
      </c>
    </row>
    <row r="4361" customFormat="false" ht="15" hidden="false" customHeight="false" outlineLevel="0" collapsed="false">
      <c r="A4361" s="8" t="n">
        <v>1172</v>
      </c>
      <c r="B4361" s="8" t="s">
        <v>340</v>
      </c>
      <c r="C4361" s="13" t="n">
        <v>0.147927989037868</v>
      </c>
      <c r="D4361" s="13" t="n">
        <v>0.157499999999999</v>
      </c>
      <c r="E4361" s="8" t="n">
        <f aca="false">IF(C4361&gt;=$B$4,1,0)</f>
        <v>0</v>
      </c>
      <c r="F4361" s="8" t="n">
        <f aca="false">IF(D4361&gt;=$B$4,1,0)</f>
        <v>0</v>
      </c>
      <c r="G4361" s="8" t="str">
        <f aca="false">IF(AND(E4361=1,F4361=1),"Both pay",IF(F4361=1,"Missed",IF(E4361=1,"False trigger","Neither")))</f>
        <v>Neither</v>
      </c>
    </row>
    <row r="4362" customFormat="false" ht="15" hidden="false" customHeight="false" outlineLevel="0" collapsed="false">
      <c r="A4362" s="8" t="n">
        <v>1173</v>
      </c>
      <c r="B4362" s="8" t="s">
        <v>340</v>
      </c>
      <c r="C4362" s="13" t="n">
        <v>0.145660367255452</v>
      </c>
      <c r="D4362" s="13" t="n">
        <v>0.2575</v>
      </c>
      <c r="E4362" s="8" t="n">
        <f aca="false">IF(C4362&gt;=$B$4,1,0)</f>
        <v>0</v>
      </c>
      <c r="F4362" s="8" t="n">
        <f aca="false">IF(D4362&gt;=$B$4,1,0)</f>
        <v>0</v>
      </c>
      <c r="G4362" s="8" t="str">
        <f aca="false">IF(AND(E4362=1,F4362=1),"Both pay",IF(F4362=1,"Missed",IF(E4362=1,"False trigger","Neither")))</f>
        <v>Neither</v>
      </c>
    </row>
    <row r="4363" customFormat="false" ht="15" hidden="false" customHeight="false" outlineLevel="0" collapsed="false">
      <c r="A4363" s="8" t="n">
        <v>1174</v>
      </c>
      <c r="B4363" s="8" t="s">
        <v>340</v>
      </c>
      <c r="C4363" s="13" t="n">
        <v>0.245960590394724</v>
      </c>
      <c r="D4363" s="13" t="n">
        <v>0.535000000000011</v>
      </c>
      <c r="E4363" s="8" t="n">
        <f aca="false">IF(C4363&gt;=$B$4,1,0)</f>
        <v>0</v>
      </c>
      <c r="F4363" s="8" t="n">
        <f aca="false">IF(D4363&gt;=$B$4,1,0)</f>
        <v>0</v>
      </c>
      <c r="G4363" s="8" t="str">
        <f aca="false">IF(AND(E4363=1,F4363=1),"Both pay",IF(F4363=1,"Missed",IF(E4363=1,"False trigger","Neither")))</f>
        <v>Neither</v>
      </c>
    </row>
    <row r="4364" customFormat="false" ht="15" hidden="false" customHeight="false" outlineLevel="0" collapsed="false">
      <c r="A4364" s="8" t="n">
        <v>1175</v>
      </c>
      <c r="B4364" s="8" t="s">
        <v>340</v>
      </c>
      <c r="C4364" s="13" t="n">
        <v>0.339280500820557</v>
      </c>
      <c r="D4364" s="13" t="n">
        <v>0.589999999999989</v>
      </c>
      <c r="E4364" s="8" t="n">
        <f aca="false">IF(C4364&gt;=$B$4,1,0)</f>
        <v>0</v>
      </c>
      <c r="F4364" s="8" t="n">
        <f aca="false">IF(D4364&gt;=$B$4,1,0)</f>
        <v>0</v>
      </c>
      <c r="G4364" s="8" t="str">
        <f aca="false">IF(AND(E4364=1,F4364=1),"Both pay",IF(F4364=1,"Missed",IF(E4364=1,"False trigger","Neither")))</f>
        <v>Neither</v>
      </c>
    </row>
    <row r="4365" customFormat="false" ht="15" hidden="false" customHeight="false" outlineLevel="0" collapsed="false">
      <c r="A4365" s="8" t="n">
        <v>1176</v>
      </c>
      <c r="B4365" s="8" t="s">
        <v>340</v>
      </c>
      <c r="C4365" s="13" t="n">
        <v>0.706507791889258</v>
      </c>
      <c r="D4365" s="13" t="n">
        <v>0.335625</v>
      </c>
      <c r="E4365" s="8" t="n">
        <f aca="false">IF(C4365&gt;=$B$4,1,0)</f>
        <v>0</v>
      </c>
      <c r="F4365" s="8" t="n">
        <f aca="false">IF(D4365&gt;=$B$4,1,0)</f>
        <v>0</v>
      </c>
      <c r="G4365" s="8" t="str">
        <f aca="false">IF(AND(E4365=1,F4365=1),"Both pay",IF(F4365=1,"Missed",IF(E4365=1,"False trigger","Neither")))</f>
        <v>Neither</v>
      </c>
    </row>
    <row r="4366" customFormat="false" ht="15" hidden="false" customHeight="false" outlineLevel="0" collapsed="false">
      <c r="A4366" s="8" t="n">
        <v>1178</v>
      </c>
      <c r="B4366" s="8" t="s">
        <v>340</v>
      </c>
      <c r="C4366" s="13" t="n">
        <v>1.0147817717234</v>
      </c>
      <c r="D4366" s="13" t="n">
        <v>0.730624999999996</v>
      </c>
      <c r="E4366" s="8" t="n">
        <f aca="false">IF(C4366&gt;=$B$4,1,0)</f>
        <v>0</v>
      </c>
      <c r="F4366" s="8" t="n">
        <f aca="false">IF(D4366&gt;=$B$4,1,0)</f>
        <v>0</v>
      </c>
      <c r="G4366" s="8" t="str">
        <f aca="false">IF(AND(E4366=1,F4366=1),"Both pay",IF(F4366=1,"Missed",IF(E4366=1,"False trigger","Neither")))</f>
        <v>Neither</v>
      </c>
    </row>
    <row r="4367" customFormat="false" ht="15" hidden="false" customHeight="false" outlineLevel="0" collapsed="false">
      <c r="A4367" s="8" t="n">
        <v>1179</v>
      </c>
      <c r="B4367" s="8" t="s">
        <v>340</v>
      </c>
      <c r="C4367" s="13" t="n">
        <v>0.385821479117034</v>
      </c>
      <c r="D4367" s="13" t="n">
        <v>0.473749999999995</v>
      </c>
      <c r="E4367" s="8" t="n">
        <f aca="false">IF(C4367&gt;=$B$4,1,0)</f>
        <v>0</v>
      </c>
      <c r="F4367" s="8" t="n">
        <f aca="false">IF(D4367&gt;=$B$4,1,0)</f>
        <v>0</v>
      </c>
      <c r="G4367" s="8" t="str">
        <f aca="false">IF(AND(E4367=1,F4367=1),"Both pay",IF(F4367=1,"Missed",IF(E4367=1,"False trigger","Neither")))</f>
        <v>Neither</v>
      </c>
    </row>
    <row r="4368" customFormat="false" ht="15" hidden="false" customHeight="false" outlineLevel="0" collapsed="false">
      <c r="A4368" s="8" t="n">
        <v>1180</v>
      </c>
      <c r="B4368" s="8" t="s">
        <v>340</v>
      </c>
      <c r="C4368" s="13" t="n">
        <v>0.537762768251575</v>
      </c>
      <c r="D4368" s="13" t="n">
        <v>0.245624999999997</v>
      </c>
      <c r="E4368" s="8" t="n">
        <f aca="false">IF(C4368&gt;=$B$4,1,0)</f>
        <v>0</v>
      </c>
      <c r="F4368" s="8" t="n">
        <f aca="false">IF(D4368&gt;=$B$4,1,0)</f>
        <v>0</v>
      </c>
      <c r="G4368" s="8" t="str">
        <f aca="false">IF(AND(E4368=1,F4368=1),"Both pay",IF(F4368=1,"Missed",IF(E4368=1,"False trigger","Neither")))</f>
        <v>Neither</v>
      </c>
    </row>
    <row r="4369" customFormat="false" ht="15" hidden="false" customHeight="false" outlineLevel="0" collapsed="false">
      <c r="A4369" s="8" t="n">
        <v>1181</v>
      </c>
      <c r="B4369" s="8" t="s">
        <v>340</v>
      </c>
      <c r="C4369" s="13" t="n">
        <v>0.28970141646117</v>
      </c>
      <c r="D4369" s="13" t="n">
        <v>0.441250000000004</v>
      </c>
      <c r="E4369" s="8" t="n">
        <f aca="false">IF(C4369&gt;=$B$4,1,0)</f>
        <v>0</v>
      </c>
      <c r="F4369" s="8" t="n">
        <f aca="false">IF(D4369&gt;=$B$4,1,0)</f>
        <v>0</v>
      </c>
      <c r="G4369" s="8" t="str">
        <f aca="false">IF(AND(E4369=1,F4369=1),"Both pay",IF(F4369=1,"Missed",IF(E4369=1,"False trigger","Neither")))</f>
        <v>Neither</v>
      </c>
    </row>
    <row r="4370" customFormat="false" ht="15" hidden="false" customHeight="false" outlineLevel="0" collapsed="false">
      <c r="A4370" s="8" t="n">
        <v>1182</v>
      </c>
      <c r="B4370" s="8" t="s">
        <v>340</v>
      </c>
      <c r="C4370" s="13" t="n">
        <v>0.256656242263801</v>
      </c>
      <c r="D4370" s="13" t="n">
        <v>0.530000000000001</v>
      </c>
      <c r="E4370" s="8" t="n">
        <f aca="false">IF(C4370&gt;=$B$4,1,0)</f>
        <v>0</v>
      </c>
      <c r="F4370" s="8" t="n">
        <f aca="false">IF(D4370&gt;=$B$4,1,0)</f>
        <v>0</v>
      </c>
      <c r="G4370" s="8" t="str">
        <f aca="false">IF(AND(E4370=1,F4370=1),"Both pay",IF(F4370=1,"Missed",IF(E4370=1,"False trigger","Neither")))</f>
        <v>Neither</v>
      </c>
    </row>
    <row r="4371" customFormat="false" ht="15" hidden="false" customHeight="false" outlineLevel="0" collapsed="false">
      <c r="A4371" s="8" t="n">
        <v>1183</v>
      </c>
      <c r="B4371" s="8" t="s">
        <v>340</v>
      </c>
      <c r="C4371" s="13" t="n">
        <v>1.1376617822634</v>
      </c>
      <c r="D4371" s="13" t="n">
        <v>0.977499999999999</v>
      </c>
      <c r="E4371" s="8" t="n">
        <f aca="false">IF(C4371&gt;=$B$4,1,0)</f>
        <v>0</v>
      </c>
      <c r="F4371" s="8" t="n">
        <f aca="false">IF(D4371&gt;=$B$4,1,0)</f>
        <v>0</v>
      </c>
      <c r="G4371" s="8" t="str">
        <f aca="false">IF(AND(E4371=1,F4371=1),"Both pay",IF(F4371=1,"Missed",IF(E4371=1,"False trigger","Neither")))</f>
        <v>Neither</v>
      </c>
    </row>
    <row r="4372" customFormat="false" ht="15" hidden="false" customHeight="false" outlineLevel="0" collapsed="false">
      <c r="A4372" s="8" t="n">
        <v>1184</v>
      </c>
      <c r="B4372" s="8" t="s">
        <v>340</v>
      </c>
      <c r="C4372" s="13" t="n">
        <v>1.02309212722451</v>
      </c>
      <c r="D4372" s="13" t="n">
        <v>0.960625</v>
      </c>
      <c r="E4372" s="8" t="n">
        <f aca="false">IF(C4372&gt;=$B$4,1,0)</f>
        <v>0</v>
      </c>
      <c r="F4372" s="8" t="n">
        <f aca="false">IF(D4372&gt;=$B$4,1,0)</f>
        <v>0</v>
      </c>
      <c r="G4372" s="8" t="str">
        <f aca="false">IF(AND(E4372=1,F4372=1),"Both pay",IF(F4372=1,"Missed",IF(E4372=1,"False trigger","Neither")))</f>
        <v>Neither</v>
      </c>
    </row>
    <row r="4373" customFormat="false" ht="15" hidden="false" customHeight="false" outlineLevel="0" collapsed="false">
      <c r="A4373" s="8" t="n">
        <v>1185</v>
      </c>
      <c r="B4373" s="8" t="s">
        <v>340</v>
      </c>
      <c r="C4373" s="13" t="n">
        <v>0.785414262114921</v>
      </c>
      <c r="D4373" s="13" t="n">
        <v>0.758750000000001</v>
      </c>
      <c r="E4373" s="8" t="n">
        <f aca="false">IF(C4373&gt;=$B$4,1,0)</f>
        <v>0</v>
      </c>
      <c r="F4373" s="8" t="n">
        <f aca="false">IF(D4373&gt;=$B$4,1,0)</f>
        <v>0</v>
      </c>
      <c r="G4373" s="8" t="str">
        <f aca="false">IF(AND(E4373=1,F4373=1),"Both pay",IF(F4373=1,"Missed",IF(E4373=1,"False trigger","Neither")))</f>
        <v>Neither</v>
      </c>
    </row>
    <row r="4374" customFormat="false" ht="15" hidden="false" customHeight="false" outlineLevel="0" collapsed="false">
      <c r="A4374" s="8" t="n">
        <v>1186</v>
      </c>
      <c r="B4374" s="8" t="s">
        <v>340</v>
      </c>
      <c r="C4374" s="13" t="n">
        <v>0.9194601972663</v>
      </c>
      <c r="D4374" s="13" t="n">
        <v>1.295625</v>
      </c>
      <c r="E4374" s="8" t="n">
        <f aca="false">IF(C4374&gt;=$B$4,1,0)</f>
        <v>0</v>
      </c>
      <c r="F4374" s="8" t="n">
        <f aca="false">IF(D4374&gt;=$B$4,1,0)</f>
        <v>0</v>
      </c>
      <c r="G4374" s="8" t="str">
        <f aca="false">IF(AND(E4374=1,F4374=1),"Both pay",IF(F4374=1,"Missed",IF(E4374=1,"False trigger","Neither")))</f>
        <v>Neither</v>
      </c>
    </row>
    <row r="4375" customFormat="false" ht="15" hidden="false" customHeight="false" outlineLevel="0" collapsed="false">
      <c r="A4375" s="8" t="n">
        <v>1187</v>
      </c>
      <c r="B4375" s="8" t="s">
        <v>340</v>
      </c>
      <c r="C4375" s="13" t="n">
        <v>0.608260090396055</v>
      </c>
      <c r="D4375" s="13" t="n">
        <v>0.591875000000002</v>
      </c>
      <c r="E4375" s="8" t="n">
        <f aca="false">IF(C4375&gt;=$B$4,1,0)</f>
        <v>0</v>
      </c>
      <c r="F4375" s="8" t="n">
        <f aca="false">IF(D4375&gt;=$B$4,1,0)</f>
        <v>0</v>
      </c>
      <c r="G4375" s="8" t="str">
        <f aca="false">IF(AND(E4375=1,F4375=1),"Both pay",IF(F4375=1,"Missed",IF(E4375=1,"False trigger","Neither")))</f>
        <v>Neither</v>
      </c>
    </row>
    <row r="4376" customFormat="false" ht="15" hidden="false" customHeight="false" outlineLevel="0" collapsed="false">
      <c r="A4376" s="8" t="n">
        <v>1188</v>
      </c>
      <c r="B4376" s="8" t="s">
        <v>340</v>
      </c>
      <c r="C4376" s="13" t="n">
        <v>0.413232077650878</v>
      </c>
      <c r="D4376" s="13" t="n">
        <v>0.159375000000001</v>
      </c>
      <c r="E4376" s="8" t="n">
        <f aca="false">IF(C4376&gt;=$B$4,1,0)</f>
        <v>0</v>
      </c>
      <c r="F4376" s="8" t="n">
        <f aca="false">IF(D4376&gt;=$B$4,1,0)</f>
        <v>0</v>
      </c>
      <c r="G4376" s="8" t="str">
        <f aca="false">IF(AND(E4376=1,F4376=1),"Both pay",IF(F4376=1,"Missed",IF(E4376=1,"False trigger","Neither")))</f>
        <v>Neither</v>
      </c>
    </row>
    <row r="4377" customFormat="false" ht="15" hidden="false" customHeight="false" outlineLevel="0" collapsed="false">
      <c r="A4377" s="8" t="n">
        <v>1189</v>
      </c>
      <c r="B4377" s="8" t="s">
        <v>340</v>
      </c>
      <c r="C4377" s="13" t="n">
        <v>0.322076577432302</v>
      </c>
      <c r="D4377" s="13" t="n">
        <v>0.188124999999999</v>
      </c>
      <c r="E4377" s="8" t="n">
        <f aca="false">IF(C4377&gt;=$B$4,1,0)</f>
        <v>0</v>
      </c>
      <c r="F4377" s="8" t="n">
        <f aca="false">IF(D4377&gt;=$B$4,1,0)</f>
        <v>0</v>
      </c>
      <c r="G4377" s="8" t="str">
        <f aca="false">IF(AND(E4377=1,F4377=1),"Both pay",IF(F4377=1,"Missed",IF(E4377=1,"False trigger","Neither")))</f>
        <v>Neither</v>
      </c>
    </row>
    <row r="4378" customFormat="false" ht="15" hidden="false" customHeight="false" outlineLevel="0" collapsed="false">
      <c r="A4378" s="8" t="n">
        <v>1191</v>
      </c>
      <c r="B4378" s="8" t="s">
        <v>340</v>
      </c>
      <c r="C4378" s="13" t="n">
        <v>0.238742452572634</v>
      </c>
      <c r="D4378" s="13" t="n">
        <v>0.310624999999998</v>
      </c>
      <c r="E4378" s="8" t="n">
        <f aca="false">IF(C4378&gt;=$B$4,1,0)</f>
        <v>0</v>
      </c>
      <c r="F4378" s="8" t="n">
        <f aca="false">IF(D4378&gt;=$B$4,1,0)</f>
        <v>0</v>
      </c>
      <c r="G4378" s="8" t="str">
        <f aca="false">IF(AND(E4378=1,F4378=1),"Both pay",IF(F4378=1,"Missed",IF(E4378=1,"False trigger","Neither")))</f>
        <v>Neither</v>
      </c>
    </row>
    <row r="4379" customFormat="false" ht="15" hidden="false" customHeight="false" outlineLevel="0" collapsed="false">
      <c r="A4379" s="8" t="n">
        <v>1192</v>
      </c>
      <c r="B4379" s="8" t="s">
        <v>340</v>
      </c>
      <c r="C4379" s="13" t="n">
        <v>0.217988933682612</v>
      </c>
      <c r="D4379" s="13" t="n">
        <v>0.635000000000002</v>
      </c>
      <c r="E4379" s="8" t="n">
        <f aca="false">IF(C4379&gt;=$B$4,1,0)</f>
        <v>0</v>
      </c>
      <c r="F4379" s="8" t="n">
        <f aca="false">IF(D4379&gt;=$B$4,1,0)</f>
        <v>0</v>
      </c>
      <c r="G4379" s="8" t="str">
        <f aca="false">IF(AND(E4379=1,F4379=1),"Both pay",IF(F4379=1,"Missed",IF(E4379=1,"False trigger","Neither")))</f>
        <v>Neither</v>
      </c>
    </row>
    <row r="4380" customFormat="false" ht="15" hidden="false" customHeight="false" outlineLevel="0" collapsed="false">
      <c r="A4380" s="8" t="n">
        <v>1193</v>
      </c>
      <c r="B4380" s="8" t="s">
        <v>340</v>
      </c>
      <c r="C4380" s="13" t="n">
        <v>0.220490795748587</v>
      </c>
      <c r="D4380" s="13" t="n">
        <v>0.899374999999999</v>
      </c>
      <c r="E4380" s="8" t="n">
        <f aca="false">IF(C4380&gt;=$B$4,1,0)</f>
        <v>0</v>
      </c>
      <c r="F4380" s="8" t="n">
        <f aca="false">IF(D4380&gt;=$B$4,1,0)</f>
        <v>0</v>
      </c>
      <c r="G4380" s="8" t="str">
        <f aca="false">IF(AND(E4380=1,F4380=1),"Both pay",IF(F4380=1,"Missed",IF(E4380=1,"False trigger","Neither")))</f>
        <v>Neither</v>
      </c>
    </row>
    <row r="4381" customFormat="false" ht="15" hidden="false" customHeight="false" outlineLevel="0" collapsed="false">
      <c r="A4381" s="8" t="n">
        <v>1203</v>
      </c>
      <c r="B4381" s="8" t="s">
        <v>340</v>
      </c>
      <c r="C4381" s="13" t="n">
        <v>1.19048664835927</v>
      </c>
      <c r="D4381" s="13" t="n">
        <v>0.936875</v>
      </c>
      <c r="E4381" s="8" t="n">
        <f aca="false">IF(C4381&gt;=$B$4,1,0)</f>
        <v>0</v>
      </c>
      <c r="F4381" s="8" t="n">
        <f aca="false">IF(D4381&gt;=$B$4,1,0)</f>
        <v>0</v>
      </c>
      <c r="G4381" s="8" t="str">
        <f aca="false">IF(AND(E4381=1,F4381=1),"Both pay",IF(F4381=1,"Missed",IF(E4381=1,"False trigger","Neither")))</f>
        <v>Neither</v>
      </c>
    </row>
    <row r="4382" customFormat="false" ht="15" hidden="false" customHeight="false" outlineLevel="0" collapsed="false">
      <c r="A4382" s="8" t="n">
        <v>1204</v>
      </c>
      <c r="B4382" s="8" t="s">
        <v>340</v>
      </c>
      <c r="C4382" s="13" t="n">
        <v>1.3515889886262</v>
      </c>
      <c r="D4382" s="13" t="n">
        <v>1.81125</v>
      </c>
      <c r="E4382" s="8" t="n">
        <f aca="false">IF(C4382&gt;=$B$4,1,0)</f>
        <v>0</v>
      </c>
      <c r="F4382" s="8" t="n">
        <f aca="false">IF(D4382&gt;=$B$4,1,0)</f>
        <v>0</v>
      </c>
      <c r="G4382" s="8" t="str">
        <f aca="false">IF(AND(E4382=1,F4382=1),"Both pay",IF(F4382=1,"Missed",IF(E4382=1,"False trigger","Neither")))</f>
        <v>Neither</v>
      </c>
    </row>
    <row r="4383" customFormat="false" ht="15" hidden="false" customHeight="false" outlineLevel="0" collapsed="false">
      <c r="A4383" s="8" t="n">
        <v>1205</v>
      </c>
      <c r="B4383" s="8" t="s">
        <v>340</v>
      </c>
      <c r="C4383" s="13" t="n">
        <v>1.27941665301163</v>
      </c>
      <c r="D4383" s="13" t="n">
        <v>1.773125</v>
      </c>
      <c r="E4383" s="8" t="n">
        <f aca="false">IF(C4383&gt;=$B$4,1,0)</f>
        <v>0</v>
      </c>
      <c r="F4383" s="8" t="n">
        <f aca="false">IF(D4383&gt;=$B$4,1,0)</f>
        <v>0</v>
      </c>
      <c r="G4383" s="8" t="str">
        <f aca="false">IF(AND(E4383=1,F4383=1),"Both pay",IF(F4383=1,"Missed",IF(E4383=1,"False trigger","Neither")))</f>
        <v>Neither</v>
      </c>
    </row>
    <row r="4384" customFormat="false" ht="15" hidden="false" customHeight="false" outlineLevel="0" collapsed="false">
      <c r="A4384" s="8" t="n">
        <v>1206</v>
      </c>
      <c r="B4384" s="8" t="s">
        <v>340</v>
      </c>
      <c r="C4384" s="13" t="n">
        <v>1.31252356355562</v>
      </c>
      <c r="D4384" s="13" t="n">
        <v>0.896249999999998</v>
      </c>
      <c r="E4384" s="8" t="n">
        <f aca="false">IF(C4384&gt;=$B$4,1,0)</f>
        <v>0</v>
      </c>
      <c r="F4384" s="8" t="n">
        <f aca="false">IF(D4384&gt;=$B$4,1,0)</f>
        <v>0</v>
      </c>
      <c r="G4384" s="8" t="str">
        <f aca="false">IF(AND(E4384=1,F4384=1),"Both pay",IF(F4384=1,"Missed",IF(E4384=1,"False trigger","Neither")))</f>
        <v>Neither</v>
      </c>
    </row>
    <row r="4385" customFormat="false" ht="15" hidden="false" customHeight="false" outlineLevel="0" collapsed="false">
      <c r="A4385" s="8" t="n">
        <v>1207</v>
      </c>
      <c r="B4385" s="8" t="s">
        <v>340</v>
      </c>
      <c r="C4385" s="13" t="n">
        <v>1.48536550365765</v>
      </c>
      <c r="D4385" s="13" t="n">
        <v>1.60875</v>
      </c>
      <c r="E4385" s="8" t="n">
        <f aca="false">IF(C4385&gt;=$B$4,1,0)</f>
        <v>0</v>
      </c>
      <c r="F4385" s="8" t="n">
        <f aca="false">IF(D4385&gt;=$B$4,1,0)</f>
        <v>0</v>
      </c>
      <c r="G4385" s="8" t="str">
        <f aca="false">IF(AND(E4385=1,F4385=1),"Both pay",IF(F4385=1,"Missed",IF(E4385=1,"False trigger","Neither")))</f>
        <v>Neither</v>
      </c>
    </row>
    <row r="4386" customFormat="false" ht="15" hidden="false" customHeight="false" outlineLevel="0" collapsed="false">
      <c r="A4386" s="8" t="n">
        <v>1208</v>
      </c>
      <c r="B4386" s="8" t="s">
        <v>340</v>
      </c>
      <c r="C4386" s="13" t="n">
        <v>1.12196336861318</v>
      </c>
      <c r="D4386" s="13" t="n">
        <v>2.598125</v>
      </c>
      <c r="E4386" s="8" t="n">
        <f aca="false">IF(C4386&gt;=$B$4,1,0)</f>
        <v>0</v>
      </c>
      <c r="F4386" s="8" t="n">
        <f aca="false">IF(D4386&gt;=$B$4,1,0)</f>
        <v>0</v>
      </c>
      <c r="G4386" s="8" t="str">
        <f aca="false">IF(AND(E4386=1,F4386=1),"Both pay",IF(F4386=1,"Missed",IF(E4386=1,"False trigger","Neither")))</f>
        <v>Neither</v>
      </c>
    </row>
    <row r="4387" customFormat="false" ht="15" hidden="false" customHeight="false" outlineLevel="0" collapsed="false">
      <c r="A4387" s="8" t="n">
        <v>1209</v>
      </c>
      <c r="B4387" s="8" t="s">
        <v>340</v>
      </c>
      <c r="C4387" s="13" t="n">
        <v>0.943001848158406</v>
      </c>
      <c r="D4387" s="13" t="n">
        <v>1.77125</v>
      </c>
      <c r="E4387" s="8" t="n">
        <f aca="false">IF(C4387&gt;=$B$4,1,0)</f>
        <v>0</v>
      </c>
      <c r="F4387" s="8" t="n">
        <f aca="false">IF(D4387&gt;=$B$4,1,0)</f>
        <v>0</v>
      </c>
      <c r="G4387" s="8" t="str">
        <f aca="false">IF(AND(E4387=1,F4387=1),"Both pay",IF(F4387=1,"Missed",IF(E4387=1,"False trigger","Neither")))</f>
        <v>Neither</v>
      </c>
    </row>
    <row r="4388" customFormat="false" ht="15" hidden="false" customHeight="false" outlineLevel="0" collapsed="false">
      <c r="A4388" s="8" t="n">
        <v>1210</v>
      </c>
      <c r="B4388" s="8" t="s">
        <v>340</v>
      </c>
      <c r="C4388" s="13" t="n">
        <v>0.856884184990591</v>
      </c>
      <c r="D4388" s="13" t="n">
        <v>0.722499999999998</v>
      </c>
      <c r="E4388" s="8" t="n">
        <f aca="false">IF(C4388&gt;=$B$4,1,0)</f>
        <v>0</v>
      </c>
      <c r="F4388" s="8" t="n">
        <f aca="false">IF(D4388&gt;=$B$4,1,0)</f>
        <v>0</v>
      </c>
      <c r="G4388" s="8" t="str">
        <f aca="false">IF(AND(E4388=1,F4388=1),"Both pay",IF(F4388=1,"Missed",IF(E4388=1,"False trigger","Neither")))</f>
        <v>Neither</v>
      </c>
    </row>
    <row r="4389" customFormat="false" ht="15" hidden="false" customHeight="false" outlineLevel="0" collapsed="false">
      <c r="A4389" s="8" t="n">
        <v>1211</v>
      </c>
      <c r="B4389" s="8" t="s">
        <v>340</v>
      </c>
      <c r="C4389" s="13" t="n">
        <v>0.714068717644592</v>
      </c>
      <c r="D4389" s="13" t="n">
        <v>0.866249999999999</v>
      </c>
      <c r="E4389" s="8" t="n">
        <f aca="false">IF(C4389&gt;=$B$4,1,0)</f>
        <v>0</v>
      </c>
      <c r="F4389" s="8" t="n">
        <f aca="false">IF(D4389&gt;=$B$4,1,0)</f>
        <v>0</v>
      </c>
      <c r="G4389" s="8" t="str">
        <f aca="false">IF(AND(E4389=1,F4389=1),"Both pay",IF(F4389=1,"Missed",IF(E4389=1,"False trigger","Neither")))</f>
        <v>Neither</v>
      </c>
    </row>
    <row r="4390" customFormat="false" ht="15" hidden="false" customHeight="false" outlineLevel="0" collapsed="false">
      <c r="A4390" s="8" t="n">
        <v>1212</v>
      </c>
      <c r="B4390" s="8" t="s">
        <v>340</v>
      </c>
      <c r="C4390" s="13" t="n">
        <v>0.544284937051494</v>
      </c>
      <c r="D4390" s="13" t="n">
        <v>0.842499999999998</v>
      </c>
      <c r="E4390" s="8" t="n">
        <f aca="false">IF(C4390&gt;=$B$4,1,0)</f>
        <v>0</v>
      </c>
      <c r="F4390" s="8" t="n">
        <f aca="false">IF(D4390&gt;=$B$4,1,0)</f>
        <v>0</v>
      </c>
      <c r="G4390" s="8" t="str">
        <f aca="false">IF(AND(E4390=1,F4390=1),"Both pay",IF(F4390=1,"Missed",IF(E4390=1,"False trigger","Neither")))</f>
        <v>Neither</v>
      </c>
    </row>
    <row r="4391" customFormat="false" ht="15" hidden="false" customHeight="false" outlineLevel="0" collapsed="false">
      <c r="A4391" s="8" t="n">
        <v>1214</v>
      </c>
      <c r="B4391" s="8" t="s">
        <v>340</v>
      </c>
      <c r="C4391" s="13" t="n">
        <v>0.372121701662557</v>
      </c>
      <c r="D4391" s="13" t="n">
        <v>0.443749999999998</v>
      </c>
      <c r="E4391" s="8" t="n">
        <f aca="false">IF(C4391&gt;=$B$4,1,0)</f>
        <v>0</v>
      </c>
      <c r="F4391" s="8" t="n">
        <f aca="false">IF(D4391&gt;=$B$4,1,0)</f>
        <v>0</v>
      </c>
      <c r="G4391" s="8" t="str">
        <f aca="false">IF(AND(E4391=1,F4391=1),"Both pay",IF(F4391=1,"Missed",IF(E4391=1,"False trigger","Neither")))</f>
        <v>Neither</v>
      </c>
    </row>
    <row r="4392" customFormat="false" ht="15" hidden="false" customHeight="false" outlineLevel="0" collapsed="false">
      <c r="A4392" s="8" t="n">
        <v>1215</v>
      </c>
      <c r="B4392" s="8" t="s">
        <v>340</v>
      </c>
      <c r="C4392" s="13" t="n">
        <v>0.324936758175181</v>
      </c>
      <c r="D4392" s="13" t="n">
        <v>0.361875000000001</v>
      </c>
      <c r="E4392" s="8" t="n">
        <f aca="false">IF(C4392&gt;=$B$4,1,0)</f>
        <v>0</v>
      </c>
      <c r="F4392" s="8" t="n">
        <f aca="false">IF(D4392&gt;=$B$4,1,0)</f>
        <v>0</v>
      </c>
      <c r="G4392" s="8" t="str">
        <f aca="false">IF(AND(E4392=1,F4392=1),"Both pay",IF(F4392=1,"Missed",IF(E4392=1,"False trigger","Neither")))</f>
        <v>Neither</v>
      </c>
    </row>
    <row r="4393" customFormat="false" ht="15" hidden="false" customHeight="false" outlineLevel="0" collapsed="false">
      <c r="A4393" s="8" t="n">
        <v>1216</v>
      </c>
      <c r="B4393" s="8" t="s">
        <v>340</v>
      </c>
      <c r="C4393" s="13" t="n">
        <v>0.374611430026924</v>
      </c>
      <c r="D4393" s="13" t="n">
        <v>1.505625</v>
      </c>
      <c r="E4393" s="8" t="n">
        <f aca="false">IF(C4393&gt;=$B$4,1,0)</f>
        <v>0</v>
      </c>
      <c r="F4393" s="8" t="n">
        <f aca="false">IF(D4393&gt;=$B$4,1,0)</f>
        <v>0</v>
      </c>
      <c r="G4393" s="8" t="str">
        <f aca="false">IF(AND(E4393=1,F4393=1),"Both pay",IF(F4393=1,"Missed",IF(E4393=1,"False trigger","Neither")))</f>
        <v>Neither</v>
      </c>
    </row>
    <row r="4394" customFormat="false" ht="15" hidden="false" customHeight="false" outlineLevel="0" collapsed="false">
      <c r="A4394" s="8" t="n">
        <v>1217</v>
      </c>
      <c r="B4394" s="8" t="s">
        <v>340</v>
      </c>
      <c r="C4394" s="13" t="n">
        <v>0.631074060662868</v>
      </c>
      <c r="D4394" s="13" t="n">
        <v>2.76875</v>
      </c>
      <c r="E4394" s="8" t="n">
        <f aca="false">IF(C4394&gt;=$B$4,1,0)</f>
        <v>0</v>
      </c>
      <c r="F4394" s="8" t="n">
        <f aca="false">IF(D4394&gt;=$B$4,1,0)</f>
        <v>0</v>
      </c>
      <c r="G4394" s="8" t="str">
        <f aca="false">IF(AND(E4394=1,F4394=1),"Both pay",IF(F4394=1,"Missed",IF(E4394=1,"False trigger","Neither")))</f>
        <v>Neither</v>
      </c>
    </row>
    <row r="4395" customFormat="false" ht="15" hidden="false" customHeight="false" outlineLevel="0" collapsed="false">
      <c r="A4395" s="8" t="n">
        <v>1218</v>
      </c>
      <c r="B4395" s="8" t="s">
        <v>340</v>
      </c>
      <c r="C4395" s="13" t="n">
        <v>0.807592307276543</v>
      </c>
      <c r="D4395" s="13" t="n">
        <v>2.94125</v>
      </c>
      <c r="E4395" s="8" t="n">
        <f aca="false">IF(C4395&gt;=$B$4,1,0)</f>
        <v>0</v>
      </c>
      <c r="F4395" s="8" t="n">
        <f aca="false">IF(D4395&gt;=$B$4,1,0)</f>
        <v>0</v>
      </c>
      <c r="G4395" s="8" t="str">
        <f aca="false">IF(AND(E4395=1,F4395=1),"Both pay",IF(F4395=1,"Missed",IF(E4395=1,"False trigger","Neither")))</f>
        <v>Neither</v>
      </c>
    </row>
    <row r="4396" customFormat="false" ht="15" hidden="false" customHeight="false" outlineLevel="0" collapsed="false">
      <c r="A4396" s="8" t="n">
        <v>1219</v>
      </c>
      <c r="B4396" s="8" t="s">
        <v>340</v>
      </c>
      <c r="C4396" s="13" t="n">
        <v>0.910919410474083</v>
      </c>
      <c r="D4396" s="13" t="n">
        <v>2.584375</v>
      </c>
      <c r="E4396" s="8" t="n">
        <f aca="false">IF(C4396&gt;=$B$4,1,0)</f>
        <v>0</v>
      </c>
      <c r="F4396" s="8" t="n">
        <f aca="false">IF(D4396&gt;=$B$4,1,0)</f>
        <v>0</v>
      </c>
      <c r="G4396" s="8" t="str">
        <f aca="false">IF(AND(E4396=1,F4396=1),"Both pay",IF(F4396=1,"Missed",IF(E4396=1,"False trigger","Neither")))</f>
        <v>Neither</v>
      </c>
    </row>
    <row r="4397" customFormat="false" ht="15" hidden="false" customHeight="false" outlineLevel="0" collapsed="false">
      <c r="A4397" s="8" t="n">
        <v>1220</v>
      </c>
      <c r="B4397" s="8" t="s">
        <v>340</v>
      </c>
      <c r="C4397" s="13" t="n">
        <v>1.2269013137034</v>
      </c>
      <c r="D4397" s="13" t="n">
        <v>4.0725</v>
      </c>
      <c r="E4397" s="8" t="n">
        <f aca="false">IF(C4397&gt;=$B$4,1,0)</f>
        <v>0</v>
      </c>
      <c r="F4397" s="8" t="n">
        <f aca="false">IF(D4397&gt;=$B$4,1,0)</f>
        <v>0</v>
      </c>
      <c r="G4397" s="8" t="str">
        <f aca="false">IF(AND(E4397=1,F4397=1),"Both pay",IF(F4397=1,"Missed",IF(E4397=1,"False trigger","Neither")))</f>
        <v>Neither</v>
      </c>
    </row>
    <row r="4398" customFormat="false" ht="15" hidden="false" customHeight="false" outlineLevel="0" collapsed="false">
      <c r="A4398" s="8" t="n">
        <v>1221</v>
      </c>
      <c r="B4398" s="8" t="s">
        <v>340</v>
      </c>
      <c r="C4398" s="13" t="n">
        <v>1.38253643851982</v>
      </c>
      <c r="D4398" s="13" t="n">
        <v>4.181875</v>
      </c>
      <c r="E4398" s="8" t="n">
        <f aca="false">IF(C4398&gt;=$B$4,1,0)</f>
        <v>0</v>
      </c>
      <c r="F4398" s="8" t="n">
        <f aca="false">IF(D4398&gt;=$B$4,1,0)</f>
        <v>0</v>
      </c>
      <c r="G4398" s="8" t="str">
        <f aca="false">IF(AND(E4398=1,F4398=1),"Both pay",IF(F4398=1,"Missed",IF(E4398=1,"False trigger","Neither")))</f>
        <v>Neither</v>
      </c>
    </row>
    <row r="4399" customFormat="false" ht="15" hidden="false" customHeight="false" outlineLevel="0" collapsed="false">
      <c r="A4399" s="8" t="n">
        <v>1222</v>
      </c>
      <c r="B4399" s="8" t="s">
        <v>340</v>
      </c>
      <c r="C4399" s="13" t="n">
        <v>1.03672515787685</v>
      </c>
      <c r="D4399" s="13" t="n">
        <v>2.69875</v>
      </c>
      <c r="E4399" s="8" t="n">
        <f aca="false">IF(C4399&gt;=$B$4,1,0)</f>
        <v>0</v>
      </c>
      <c r="F4399" s="8" t="n">
        <f aca="false">IF(D4399&gt;=$B$4,1,0)</f>
        <v>0</v>
      </c>
      <c r="G4399" s="8" t="str">
        <f aca="false">IF(AND(E4399=1,F4399=1),"Both pay",IF(F4399=1,"Missed",IF(E4399=1,"False trigger","Neither")))</f>
        <v>Neither</v>
      </c>
    </row>
    <row r="4400" customFormat="false" ht="15" hidden="false" customHeight="false" outlineLevel="0" collapsed="false">
      <c r="A4400" s="8" t="n">
        <v>1224</v>
      </c>
      <c r="B4400" s="8" t="s">
        <v>340</v>
      </c>
      <c r="C4400" s="13" t="n">
        <v>0.309540545517535</v>
      </c>
      <c r="D4400" s="13" t="n">
        <v>0.394374999999997</v>
      </c>
      <c r="E4400" s="8" t="n">
        <f aca="false">IF(C4400&gt;=$B$4,1,0)</f>
        <v>0</v>
      </c>
      <c r="F4400" s="8" t="n">
        <f aca="false">IF(D4400&gt;=$B$4,1,0)</f>
        <v>0</v>
      </c>
      <c r="G4400" s="8" t="str">
        <f aca="false">IF(AND(E4400=1,F4400=1),"Both pay",IF(F4400=1,"Missed",IF(E4400=1,"False trigger","Neither")))</f>
        <v>Neither</v>
      </c>
    </row>
    <row r="4401" customFormat="false" ht="15" hidden="false" customHeight="false" outlineLevel="0" collapsed="false">
      <c r="A4401" s="8" t="n">
        <v>1225</v>
      </c>
      <c r="B4401" s="8" t="s">
        <v>340</v>
      </c>
      <c r="C4401" s="13" t="n">
        <v>0.191088455714599</v>
      </c>
      <c r="D4401" s="13" t="n">
        <v>0.383125</v>
      </c>
      <c r="E4401" s="8" t="n">
        <f aca="false">IF(C4401&gt;=$B$4,1,0)</f>
        <v>0</v>
      </c>
      <c r="F4401" s="8" t="n">
        <f aca="false">IF(D4401&gt;=$B$4,1,0)</f>
        <v>0</v>
      </c>
      <c r="G4401" s="8" t="str">
        <f aca="false">IF(AND(E4401=1,F4401=1),"Both pay",IF(F4401=1,"Missed",IF(E4401=1,"False trigger","Neither")))</f>
        <v>Neither</v>
      </c>
    </row>
    <row r="4402" customFormat="false" ht="15" hidden="false" customHeight="false" outlineLevel="0" collapsed="false">
      <c r="A4402" s="8" t="n">
        <v>1226</v>
      </c>
      <c r="B4402" s="8" t="s">
        <v>340</v>
      </c>
      <c r="C4402" s="13" t="n">
        <v>0.300161271205582</v>
      </c>
      <c r="D4402" s="13" t="n">
        <v>0.528124999999996</v>
      </c>
      <c r="E4402" s="8" t="n">
        <f aca="false">IF(C4402&gt;=$B$4,1,0)</f>
        <v>0</v>
      </c>
      <c r="F4402" s="8" t="n">
        <f aca="false">IF(D4402&gt;=$B$4,1,0)</f>
        <v>0</v>
      </c>
      <c r="G4402" s="8" t="str">
        <f aca="false">IF(AND(E4402=1,F4402=1),"Both pay",IF(F4402=1,"Missed",IF(E4402=1,"False trigger","Neither")))</f>
        <v>Neither</v>
      </c>
    </row>
    <row r="4403" customFormat="false" ht="15" hidden="false" customHeight="false" outlineLevel="0" collapsed="false">
      <c r="A4403" s="8" t="n">
        <v>1227</v>
      </c>
      <c r="B4403" s="8" t="s">
        <v>340</v>
      </c>
      <c r="C4403" s="13" t="n">
        <v>0.274298721807888</v>
      </c>
      <c r="D4403" s="13" t="n">
        <v>0.481250000000003</v>
      </c>
      <c r="E4403" s="8" t="n">
        <f aca="false">IF(C4403&gt;=$B$4,1,0)</f>
        <v>0</v>
      </c>
      <c r="F4403" s="8" t="n">
        <f aca="false">IF(D4403&gt;=$B$4,1,0)</f>
        <v>0</v>
      </c>
      <c r="G4403" s="8" t="str">
        <f aca="false">IF(AND(E4403=1,F4403=1),"Both pay",IF(F4403=1,"Missed",IF(E4403=1,"False trigger","Neither")))</f>
        <v>Neither</v>
      </c>
    </row>
    <row r="4404" customFormat="false" ht="15" hidden="false" customHeight="false" outlineLevel="0" collapsed="false">
      <c r="A4404" s="8" t="n">
        <v>1228</v>
      </c>
      <c r="B4404" s="8" t="s">
        <v>340</v>
      </c>
      <c r="C4404" s="13" t="n">
        <v>0.181745180882963</v>
      </c>
      <c r="D4404" s="13" t="n">
        <v>0.410624999999996</v>
      </c>
      <c r="E4404" s="8" t="n">
        <f aca="false">IF(C4404&gt;=$B$4,1,0)</f>
        <v>0</v>
      </c>
      <c r="F4404" s="8" t="n">
        <f aca="false">IF(D4404&gt;=$B$4,1,0)</f>
        <v>0</v>
      </c>
      <c r="G4404" s="8" t="str">
        <f aca="false">IF(AND(E4404=1,F4404=1),"Both pay",IF(F4404=1,"Missed",IF(E4404=1,"False trigger","Neither")))</f>
        <v>Neither</v>
      </c>
    </row>
    <row r="4405" customFormat="false" ht="15" hidden="false" customHeight="false" outlineLevel="0" collapsed="false">
      <c r="A4405" s="8" t="n">
        <v>1229</v>
      </c>
      <c r="B4405" s="8" t="s">
        <v>340</v>
      </c>
      <c r="C4405" s="13" t="n">
        <v>0.281969217764363</v>
      </c>
      <c r="D4405" s="13" t="n">
        <v>0.163125000000001</v>
      </c>
      <c r="E4405" s="8" t="n">
        <f aca="false">IF(C4405&gt;=$B$4,1,0)</f>
        <v>0</v>
      </c>
      <c r="F4405" s="8" t="n">
        <f aca="false">IF(D4405&gt;=$B$4,1,0)</f>
        <v>0</v>
      </c>
      <c r="G4405" s="8" t="str">
        <f aca="false">IF(AND(E4405=1,F4405=1),"Both pay",IF(F4405=1,"Missed",IF(E4405=1,"False trigger","Neither")))</f>
        <v>Neither</v>
      </c>
    </row>
    <row r="4406" customFormat="false" ht="15" hidden="false" customHeight="false" outlineLevel="0" collapsed="false">
      <c r="A4406" s="8" t="n">
        <v>1230</v>
      </c>
      <c r="B4406" s="8" t="s">
        <v>340</v>
      </c>
      <c r="C4406" s="13" t="n">
        <v>0.320556180517507</v>
      </c>
      <c r="D4406" s="13" t="n">
        <v>0.269375000000004</v>
      </c>
      <c r="E4406" s="8" t="n">
        <f aca="false">IF(C4406&gt;=$B$4,1,0)</f>
        <v>0</v>
      </c>
      <c r="F4406" s="8" t="n">
        <f aca="false">IF(D4406&gt;=$B$4,1,0)</f>
        <v>0</v>
      </c>
      <c r="G4406" s="8" t="str">
        <f aca="false">IF(AND(E4406=1,F4406=1),"Both pay",IF(F4406=1,"Missed",IF(E4406=1,"False trigger","Neither")))</f>
        <v>Neither</v>
      </c>
    </row>
    <row r="4407" customFormat="false" ht="15" hidden="false" customHeight="false" outlineLevel="0" collapsed="false">
      <c r="A4407" s="8" t="n">
        <v>1231</v>
      </c>
      <c r="B4407" s="8" t="s">
        <v>340</v>
      </c>
      <c r="C4407" s="13" t="n">
        <v>0.933795715175734</v>
      </c>
      <c r="D4407" s="13" t="n">
        <v>1.093125</v>
      </c>
      <c r="E4407" s="8" t="n">
        <f aca="false">IF(C4407&gt;=$B$4,1,0)</f>
        <v>0</v>
      </c>
      <c r="F4407" s="8" t="n">
        <f aca="false">IF(D4407&gt;=$B$4,1,0)</f>
        <v>0</v>
      </c>
      <c r="G4407" s="8" t="str">
        <f aca="false">IF(AND(E4407=1,F4407=1),"Both pay",IF(F4407=1,"Missed",IF(E4407=1,"False trigger","Neither")))</f>
        <v>Neither</v>
      </c>
    </row>
    <row r="4408" customFormat="false" ht="15" hidden="false" customHeight="false" outlineLevel="0" collapsed="false">
      <c r="A4408" s="8" t="n">
        <v>1232</v>
      </c>
      <c r="B4408" s="8" t="s">
        <v>340</v>
      </c>
      <c r="C4408" s="13" t="n">
        <v>1.39479371532107</v>
      </c>
      <c r="D4408" s="13" t="n">
        <v>1.61437500000001</v>
      </c>
      <c r="E4408" s="8" t="n">
        <f aca="false">IF(C4408&gt;=$B$4,1,0)</f>
        <v>0</v>
      </c>
      <c r="F4408" s="8" t="n">
        <f aca="false">IF(D4408&gt;=$B$4,1,0)</f>
        <v>0</v>
      </c>
      <c r="G4408" s="8" t="str">
        <f aca="false">IF(AND(E4408=1,F4408=1),"Both pay",IF(F4408=1,"Missed",IF(E4408=1,"False trigger","Neither")))</f>
        <v>Neither</v>
      </c>
    </row>
    <row r="4409" customFormat="false" ht="15" hidden="false" customHeight="false" outlineLevel="0" collapsed="false">
      <c r="A4409" s="8" t="n">
        <v>1233</v>
      </c>
      <c r="B4409" s="8" t="s">
        <v>340</v>
      </c>
      <c r="C4409" s="13" t="n">
        <v>1.34669403520235</v>
      </c>
      <c r="D4409" s="13" t="n">
        <v>0.990000000000002</v>
      </c>
      <c r="E4409" s="8" t="n">
        <f aca="false">IF(C4409&gt;=$B$4,1,0)</f>
        <v>0</v>
      </c>
      <c r="F4409" s="8" t="n">
        <f aca="false">IF(D4409&gt;=$B$4,1,0)</f>
        <v>0</v>
      </c>
      <c r="G4409" s="8" t="str">
        <f aca="false">IF(AND(E4409=1,F4409=1),"Both pay",IF(F4409=1,"Missed",IF(E4409=1,"False trigger","Neither")))</f>
        <v>Neither</v>
      </c>
    </row>
    <row r="4410" customFormat="false" ht="15" hidden="false" customHeight="false" outlineLevel="0" collapsed="false">
      <c r="A4410" s="8" t="n">
        <v>1234</v>
      </c>
      <c r="B4410" s="8" t="s">
        <v>340</v>
      </c>
      <c r="C4410" s="13" t="n">
        <v>1.47248892255679</v>
      </c>
      <c r="D4410" s="13" t="n">
        <v>0.651874999999997</v>
      </c>
      <c r="E4410" s="8" t="n">
        <f aca="false">IF(C4410&gt;=$B$4,1,0)</f>
        <v>0</v>
      </c>
      <c r="F4410" s="8" t="n">
        <f aca="false">IF(D4410&gt;=$B$4,1,0)</f>
        <v>0</v>
      </c>
      <c r="G4410" s="8" t="str">
        <f aca="false">IF(AND(E4410=1,F4410=1),"Both pay",IF(F4410=1,"Missed",IF(E4410=1,"False trigger","Neither")))</f>
        <v>Neither</v>
      </c>
    </row>
    <row r="4411" customFormat="false" ht="15" hidden="false" customHeight="false" outlineLevel="0" collapsed="false">
      <c r="A4411" s="8" t="n">
        <v>1235</v>
      </c>
      <c r="B4411" s="8" t="s">
        <v>340</v>
      </c>
      <c r="C4411" s="13" t="n">
        <v>0.926175870804542</v>
      </c>
      <c r="D4411" s="13" t="n">
        <v>1.199375</v>
      </c>
      <c r="E4411" s="8" t="n">
        <f aca="false">IF(C4411&gt;=$B$4,1,0)</f>
        <v>0</v>
      </c>
      <c r="F4411" s="8" t="n">
        <f aca="false">IF(D4411&gt;=$B$4,1,0)</f>
        <v>0</v>
      </c>
      <c r="G4411" s="8" t="str">
        <f aca="false">IF(AND(E4411=1,F4411=1),"Both pay",IF(F4411=1,"Missed",IF(E4411=1,"False trigger","Neither")))</f>
        <v>Neither</v>
      </c>
    </row>
    <row r="4412" customFormat="false" ht="15" hidden="false" customHeight="false" outlineLevel="0" collapsed="false">
      <c r="A4412" s="8" t="n">
        <v>1236</v>
      </c>
      <c r="B4412" s="8" t="s">
        <v>340</v>
      </c>
      <c r="C4412" s="13" t="n">
        <v>0.751196676683179</v>
      </c>
      <c r="D4412" s="13" t="n">
        <v>1.003125</v>
      </c>
      <c r="E4412" s="8" t="n">
        <f aca="false">IF(C4412&gt;=$B$4,1,0)</f>
        <v>0</v>
      </c>
      <c r="F4412" s="8" t="n">
        <f aca="false">IF(D4412&gt;=$B$4,1,0)</f>
        <v>0</v>
      </c>
      <c r="G4412" s="8" t="str">
        <f aca="false">IF(AND(E4412=1,F4412=1),"Both pay",IF(F4412=1,"Missed",IF(E4412=1,"False trigger","Neither")))</f>
        <v>Neither</v>
      </c>
    </row>
    <row r="4413" customFormat="false" ht="15" hidden="false" customHeight="false" outlineLevel="0" collapsed="false">
      <c r="A4413" s="8" t="n">
        <v>1237</v>
      </c>
      <c r="B4413" s="8" t="s">
        <v>340</v>
      </c>
      <c r="C4413" s="13" t="n">
        <v>0.684282939544019</v>
      </c>
      <c r="D4413" s="13" t="n">
        <v>0.567500000000002</v>
      </c>
      <c r="E4413" s="8" t="n">
        <f aca="false">IF(C4413&gt;=$B$4,1,0)</f>
        <v>0</v>
      </c>
      <c r="F4413" s="8" t="n">
        <f aca="false">IF(D4413&gt;=$B$4,1,0)</f>
        <v>0</v>
      </c>
      <c r="G4413" s="8" t="str">
        <f aca="false">IF(AND(E4413=1,F4413=1),"Both pay",IF(F4413=1,"Missed",IF(E4413=1,"False trigger","Neither")))</f>
        <v>Neither</v>
      </c>
    </row>
    <row r="4414" customFormat="false" ht="15" hidden="false" customHeight="false" outlineLevel="0" collapsed="false">
      <c r="A4414" s="8" t="n">
        <v>1238</v>
      </c>
      <c r="B4414" s="8" t="s">
        <v>340</v>
      </c>
      <c r="C4414" s="13" t="n">
        <v>0.428131758429039</v>
      </c>
      <c r="D4414" s="13" t="n">
        <v>0.403750000000002</v>
      </c>
      <c r="E4414" s="8" t="n">
        <f aca="false">IF(C4414&gt;=$B$4,1,0)</f>
        <v>0</v>
      </c>
      <c r="F4414" s="8" t="n">
        <f aca="false">IF(D4414&gt;=$B$4,1,0)</f>
        <v>0</v>
      </c>
      <c r="G4414" s="8" t="str">
        <f aca="false">IF(AND(E4414=1,F4414=1),"Both pay",IF(F4414=1,"Missed",IF(E4414=1,"False trigger","Neither")))</f>
        <v>Neither</v>
      </c>
    </row>
    <row r="4415" customFormat="false" ht="15" hidden="false" customHeight="false" outlineLevel="0" collapsed="false">
      <c r="A4415" s="8" t="n">
        <v>1239</v>
      </c>
      <c r="B4415" s="8" t="s">
        <v>340</v>
      </c>
      <c r="C4415" s="13" t="n">
        <v>0.557294862961797</v>
      </c>
      <c r="D4415" s="13" t="n">
        <v>0.641249999999999</v>
      </c>
      <c r="E4415" s="8" t="n">
        <f aca="false">IF(C4415&gt;=$B$4,1,0)</f>
        <v>0</v>
      </c>
      <c r="F4415" s="8" t="n">
        <f aca="false">IF(D4415&gt;=$B$4,1,0)</f>
        <v>0</v>
      </c>
      <c r="G4415" s="8" t="str">
        <f aca="false">IF(AND(E4415=1,F4415=1),"Both pay",IF(F4415=1,"Missed",IF(E4415=1,"False trigger","Neither")))</f>
        <v>Neither</v>
      </c>
    </row>
    <row r="4416" customFormat="false" ht="15" hidden="false" customHeight="false" outlineLevel="0" collapsed="false">
      <c r="A4416" s="8" t="n">
        <v>1240</v>
      </c>
      <c r="B4416" s="8" t="s">
        <v>340</v>
      </c>
      <c r="C4416" s="13" t="n">
        <v>1.30067215504897</v>
      </c>
      <c r="D4416" s="13" t="n">
        <v>1.021875</v>
      </c>
      <c r="E4416" s="8" t="n">
        <f aca="false">IF(C4416&gt;=$B$4,1,0)</f>
        <v>0</v>
      </c>
      <c r="F4416" s="8" t="n">
        <f aca="false">IF(D4416&gt;=$B$4,1,0)</f>
        <v>0</v>
      </c>
      <c r="G4416" s="8" t="str">
        <f aca="false">IF(AND(E4416=1,F4416=1),"Both pay",IF(F4416=1,"Missed",IF(E4416=1,"False trigger","Neither")))</f>
        <v>Neither</v>
      </c>
    </row>
    <row r="4417" customFormat="false" ht="15" hidden="false" customHeight="false" outlineLevel="0" collapsed="false">
      <c r="A4417" s="8" t="n">
        <v>1241</v>
      </c>
      <c r="B4417" s="8" t="s">
        <v>340</v>
      </c>
      <c r="C4417" s="13" t="n">
        <v>1.04178715465698</v>
      </c>
      <c r="D4417" s="13" t="n">
        <v>1.315625</v>
      </c>
      <c r="E4417" s="8" t="n">
        <f aca="false">IF(C4417&gt;=$B$4,1,0)</f>
        <v>0</v>
      </c>
      <c r="F4417" s="8" t="n">
        <f aca="false">IF(D4417&gt;=$B$4,1,0)</f>
        <v>0</v>
      </c>
      <c r="G4417" s="8" t="str">
        <f aca="false">IF(AND(E4417=1,F4417=1),"Both pay",IF(F4417=1,"Missed",IF(E4417=1,"False trigger","Neither")))</f>
        <v>Neither</v>
      </c>
    </row>
    <row r="4418" customFormat="false" ht="15" hidden="false" customHeight="false" outlineLevel="0" collapsed="false">
      <c r="A4418" s="8" t="n">
        <v>1242</v>
      </c>
      <c r="B4418" s="8" t="s">
        <v>340</v>
      </c>
      <c r="C4418" s="13" t="n">
        <v>0.623325402556178</v>
      </c>
      <c r="D4418" s="13" t="n">
        <v>1.48375</v>
      </c>
      <c r="E4418" s="8" t="n">
        <f aca="false">IF(C4418&gt;=$B$4,1,0)</f>
        <v>0</v>
      </c>
      <c r="F4418" s="8" t="n">
        <f aca="false">IF(D4418&gt;=$B$4,1,0)</f>
        <v>0</v>
      </c>
      <c r="G4418" s="8" t="str">
        <f aca="false">IF(AND(E4418=1,F4418=1),"Both pay",IF(F4418=1,"Missed",IF(E4418=1,"False trigger","Neither")))</f>
        <v>Neither</v>
      </c>
    </row>
    <row r="4419" customFormat="false" ht="15" hidden="false" customHeight="false" outlineLevel="0" collapsed="false">
      <c r="A4419" s="8" t="n">
        <v>1243</v>
      </c>
      <c r="B4419" s="8" t="s">
        <v>340</v>
      </c>
      <c r="C4419" s="13" t="n">
        <v>0.63561716888162</v>
      </c>
      <c r="D4419" s="13" t="n">
        <v>1.0925</v>
      </c>
      <c r="E4419" s="8" t="n">
        <f aca="false">IF(C4419&gt;=$B$4,1,0)</f>
        <v>0</v>
      </c>
      <c r="F4419" s="8" t="n">
        <f aca="false">IF(D4419&gt;=$B$4,1,0)</f>
        <v>0</v>
      </c>
      <c r="G4419" s="8" t="str">
        <f aca="false">IF(AND(E4419=1,F4419=1),"Both pay",IF(F4419=1,"Missed",IF(E4419=1,"False trigger","Neither")))</f>
        <v>Neither</v>
      </c>
    </row>
    <row r="4420" customFormat="false" ht="15" hidden="false" customHeight="false" outlineLevel="0" collapsed="false">
      <c r="A4420" s="8" t="n">
        <v>1244</v>
      </c>
      <c r="B4420" s="8" t="s">
        <v>340</v>
      </c>
      <c r="C4420" s="13" t="n">
        <v>0.439493151669588</v>
      </c>
      <c r="D4420" s="13" t="n">
        <v>1.780625</v>
      </c>
      <c r="E4420" s="8" t="n">
        <f aca="false">IF(C4420&gt;=$B$4,1,0)</f>
        <v>0</v>
      </c>
      <c r="F4420" s="8" t="n">
        <f aca="false">IF(D4420&gt;=$B$4,1,0)</f>
        <v>0</v>
      </c>
      <c r="G4420" s="8" t="str">
        <f aca="false">IF(AND(E4420=1,F4420=1),"Both pay",IF(F4420=1,"Missed",IF(E4420=1,"False trigger","Neither")))</f>
        <v>Neither</v>
      </c>
    </row>
    <row r="4421" customFormat="false" ht="15" hidden="false" customHeight="false" outlineLevel="0" collapsed="false">
      <c r="A4421" s="8" t="n">
        <v>1245</v>
      </c>
      <c r="B4421" s="8" t="s">
        <v>340</v>
      </c>
      <c r="C4421" s="13" t="n">
        <v>0.305894675478347</v>
      </c>
      <c r="D4421" s="13" t="n">
        <v>0.791250000000002</v>
      </c>
      <c r="E4421" s="8" t="n">
        <f aca="false">IF(C4421&gt;=$B$4,1,0)</f>
        <v>0</v>
      </c>
      <c r="F4421" s="8" t="n">
        <f aca="false">IF(D4421&gt;=$B$4,1,0)</f>
        <v>0</v>
      </c>
      <c r="G4421" s="8" t="str">
        <f aca="false">IF(AND(E4421=1,F4421=1),"Both pay",IF(F4421=1,"Missed",IF(E4421=1,"False trigger","Neither")))</f>
        <v>Neither</v>
      </c>
    </row>
    <row r="4422" customFormat="false" ht="15" hidden="false" customHeight="false" outlineLevel="0" collapsed="false">
      <c r="A4422" s="8" t="n">
        <v>1246</v>
      </c>
      <c r="B4422" s="8" t="s">
        <v>340</v>
      </c>
      <c r="C4422" s="13" t="n">
        <v>0.15385097726783</v>
      </c>
      <c r="D4422" s="13" t="n">
        <v>0.164375</v>
      </c>
      <c r="E4422" s="8" t="n">
        <f aca="false">IF(C4422&gt;=$B$4,1,0)</f>
        <v>0</v>
      </c>
      <c r="F4422" s="8" t="n">
        <f aca="false">IF(D4422&gt;=$B$4,1,0)</f>
        <v>0</v>
      </c>
      <c r="G4422" s="8" t="str">
        <f aca="false">IF(AND(E4422=1,F4422=1),"Both pay",IF(F4422=1,"Missed",IF(E4422=1,"False trigger","Neither")))</f>
        <v>Neither</v>
      </c>
    </row>
    <row r="4423" customFormat="false" ht="15" hidden="false" customHeight="false" outlineLevel="0" collapsed="false">
      <c r="A4423" s="8" t="n">
        <v>1247</v>
      </c>
      <c r="B4423" s="8" t="s">
        <v>340</v>
      </c>
      <c r="C4423" s="13" t="n">
        <v>0.197593534987606</v>
      </c>
      <c r="D4423" s="13" t="n">
        <v>0.379999999999999</v>
      </c>
      <c r="E4423" s="8" t="n">
        <f aca="false">IF(C4423&gt;=$B$4,1,0)</f>
        <v>0</v>
      </c>
      <c r="F4423" s="8" t="n">
        <f aca="false">IF(D4423&gt;=$B$4,1,0)</f>
        <v>0</v>
      </c>
      <c r="G4423" s="8" t="str">
        <f aca="false">IF(AND(E4423=1,F4423=1),"Both pay",IF(F4423=1,"Missed",IF(E4423=1,"False trigger","Neither")))</f>
        <v>Neither</v>
      </c>
    </row>
    <row r="4424" customFormat="false" ht="15" hidden="false" customHeight="false" outlineLevel="0" collapsed="false">
      <c r="A4424" s="8" t="n">
        <v>1248</v>
      </c>
      <c r="B4424" s="8" t="s">
        <v>340</v>
      </c>
      <c r="C4424" s="13" t="n">
        <v>0.209836926009263</v>
      </c>
      <c r="D4424" s="13" t="n">
        <v>0.234999999999999</v>
      </c>
      <c r="E4424" s="8" t="n">
        <f aca="false">IF(C4424&gt;=$B$4,1,0)</f>
        <v>0</v>
      </c>
      <c r="F4424" s="8" t="n">
        <f aca="false">IF(D4424&gt;=$B$4,1,0)</f>
        <v>0</v>
      </c>
      <c r="G4424" s="8" t="str">
        <f aca="false">IF(AND(E4424=1,F4424=1),"Both pay",IF(F4424=1,"Missed",IF(E4424=1,"False trigger","Neither")))</f>
        <v>Neither</v>
      </c>
    </row>
    <row r="4425" customFormat="false" ht="15" hidden="false" customHeight="false" outlineLevel="0" collapsed="false">
      <c r="A4425" s="8" t="n">
        <v>1249</v>
      </c>
      <c r="B4425" s="8" t="s">
        <v>340</v>
      </c>
      <c r="C4425" s="13" t="n">
        <v>0.253520365859947</v>
      </c>
      <c r="D4425" s="13" t="n">
        <v>0.371875</v>
      </c>
      <c r="E4425" s="8" t="n">
        <f aca="false">IF(C4425&gt;=$B$4,1,0)</f>
        <v>0</v>
      </c>
      <c r="F4425" s="8" t="n">
        <f aca="false">IF(D4425&gt;=$B$4,1,0)</f>
        <v>0</v>
      </c>
      <c r="G4425" s="8" t="str">
        <f aca="false">IF(AND(E4425=1,F4425=1),"Both pay",IF(F4425=1,"Missed",IF(E4425=1,"False trigger","Neither")))</f>
        <v>Neither</v>
      </c>
    </row>
    <row r="4426" customFormat="false" ht="15" hidden="false" customHeight="false" outlineLevel="0" collapsed="false">
      <c r="A4426" s="8" t="n">
        <v>1250</v>
      </c>
      <c r="B4426" s="8" t="s">
        <v>340</v>
      </c>
      <c r="C4426" s="13" t="n">
        <v>0.266369668332491</v>
      </c>
      <c r="D4426" s="13" t="n">
        <v>0.67375</v>
      </c>
      <c r="E4426" s="8" t="n">
        <f aca="false">IF(C4426&gt;=$B$4,1,0)</f>
        <v>0</v>
      </c>
      <c r="F4426" s="8" t="n">
        <f aca="false">IF(D4426&gt;=$B$4,1,0)</f>
        <v>0</v>
      </c>
      <c r="G4426" s="8" t="str">
        <f aca="false">IF(AND(E4426=1,F4426=1),"Both pay",IF(F4426=1,"Missed",IF(E4426=1,"False trigger","Neither")))</f>
        <v>Neither</v>
      </c>
    </row>
    <row r="4427" customFormat="false" ht="15" hidden="false" customHeight="false" outlineLevel="0" collapsed="false">
      <c r="A4427" s="8" t="n">
        <v>1261</v>
      </c>
      <c r="B4427" s="8" t="s">
        <v>340</v>
      </c>
      <c r="C4427" s="13" t="n">
        <v>1.44628384639425</v>
      </c>
      <c r="D4427" s="13" t="n">
        <v>1.241875</v>
      </c>
      <c r="E4427" s="8" t="n">
        <f aca="false">IF(C4427&gt;=$B$4,1,0)</f>
        <v>0</v>
      </c>
      <c r="F4427" s="8" t="n">
        <f aca="false">IF(D4427&gt;=$B$4,1,0)</f>
        <v>0</v>
      </c>
      <c r="G4427" s="8" t="str">
        <f aca="false">IF(AND(E4427=1,F4427=1),"Both pay",IF(F4427=1,"Missed",IF(E4427=1,"False trigger","Neither")))</f>
        <v>Neither</v>
      </c>
    </row>
    <row r="4428" customFormat="false" ht="15" hidden="false" customHeight="false" outlineLevel="0" collapsed="false">
      <c r="A4428" s="8" t="n">
        <v>1262</v>
      </c>
      <c r="B4428" s="8" t="s">
        <v>340</v>
      </c>
      <c r="C4428" s="13" t="n">
        <v>1.42809245141493</v>
      </c>
      <c r="D4428" s="13" t="n">
        <v>1.961875</v>
      </c>
      <c r="E4428" s="8" t="n">
        <f aca="false">IF(C4428&gt;=$B$4,1,0)</f>
        <v>0</v>
      </c>
      <c r="F4428" s="8" t="n">
        <f aca="false">IF(D4428&gt;=$B$4,1,0)</f>
        <v>0</v>
      </c>
      <c r="G4428" s="8" t="str">
        <f aca="false">IF(AND(E4428=1,F4428=1),"Both pay",IF(F4428=1,"Missed",IF(E4428=1,"False trigger","Neither")))</f>
        <v>Neither</v>
      </c>
    </row>
    <row r="4429" customFormat="false" ht="15" hidden="false" customHeight="false" outlineLevel="0" collapsed="false">
      <c r="A4429" s="8" t="n">
        <v>1263</v>
      </c>
      <c r="B4429" s="8" t="s">
        <v>340</v>
      </c>
      <c r="C4429" s="13" t="n">
        <v>1.29246481838709</v>
      </c>
      <c r="D4429" s="13" t="n">
        <v>0.940000000000001</v>
      </c>
      <c r="E4429" s="8" t="n">
        <f aca="false">IF(C4429&gt;=$B$4,1,0)</f>
        <v>0</v>
      </c>
      <c r="F4429" s="8" t="n">
        <f aca="false">IF(D4429&gt;=$B$4,1,0)</f>
        <v>0</v>
      </c>
      <c r="G4429" s="8" t="str">
        <f aca="false">IF(AND(E4429=1,F4429=1),"Both pay",IF(F4429=1,"Missed",IF(E4429=1,"False trigger","Neither")))</f>
        <v>Neither</v>
      </c>
    </row>
    <row r="4430" customFormat="false" ht="15" hidden="false" customHeight="false" outlineLevel="0" collapsed="false">
      <c r="A4430" s="8" t="n">
        <v>1264</v>
      </c>
      <c r="B4430" s="8" t="s">
        <v>340</v>
      </c>
      <c r="C4430" s="13" t="n">
        <v>1.29260222012074</v>
      </c>
      <c r="D4430" s="13" t="n">
        <v>1.098125</v>
      </c>
      <c r="E4430" s="8" t="n">
        <f aca="false">IF(C4430&gt;=$B$4,1,0)</f>
        <v>0</v>
      </c>
      <c r="F4430" s="8" t="n">
        <f aca="false">IF(D4430&gt;=$B$4,1,0)</f>
        <v>0</v>
      </c>
      <c r="G4430" s="8" t="str">
        <f aca="false">IF(AND(E4430=1,F4430=1),"Both pay",IF(F4430=1,"Missed",IF(E4430=1,"False trigger","Neither")))</f>
        <v>Neither</v>
      </c>
    </row>
    <row r="4431" customFormat="false" ht="15" hidden="false" customHeight="false" outlineLevel="0" collapsed="false">
      <c r="A4431" s="8" t="n">
        <v>1265</v>
      </c>
      <c r="B4431" s="8" t="s">
        <v>340</v>
      </c>
      <c r="C4431" s="13" t="n">
        <v>1.55053276392644</v>
      </c>
      <c r="D4431" s="13" t="n">
        <v>2.415625</v>
      </c>
      <c r="E4431" s="8" t="n">
        <f aca="false">IF(C4431&gt;=$B$4,1,0)</f>
        <v>0</v>
      </c>
      <c r="F4431" s="8" t="n">
        <f aca="false">IF(D4431&gt;=$B$4,1,0)</f>
        <v>0</v>
      </c>
      <c r="G4431" s="8" t="str">
        <f aca="false">IF(AND(E4431=1,F4431=1),"Both pay",IF(F4431=1,"Missed",IF(E4431=1,"False trigger","Neither")))</f>
        <v>Neither</v>
      </c>
    </row>
    <row r="4432" customFormat="false" ht="15" hidden="false" customHeight="false" outlineLevel="0" collapsed="false">
      <c r="A4432" s="8" t="n">
        <v>1266</v>
      </c>
      <c r="B4432" s="8" t="s">
        <v>340</v>
      </c>
      <c r="C4432" s="13" t="n">
        <v>1.36911235394514</v>
      </c>
      <c r="D4432" s="13" t="n">
        <v>2.385625</v>
      </c>
      <c r="E4432" s="8" t="n">
        <f aca="false">IF(C4432&gt;=$B$4,1,0)</f>
        <v>0</v>
      </c>
      <c r="F4432" s="8" t="n">
        <f aca="false">IF(D4432&gt;=$B$4,1,0)</f>
        <v>0</v>
      </c>
      <c r="G4432" s="8" t="str">
        <f aca="false">IF(AND(E4432=1,F4432=1),"Both pay",IF(F4432=1,"Missed",IF(E4432=1,"False trigger","Neither")))</f>
        <v>Neither</v>
      </c>
    </row>
    <row r="4433" customFormat="false" ht="15" hidden="false" customHeight="false" outlineLevel="0" collapsed="false">
      <c r="A4433" s="8" t="n">
        <v>1267</v>
      </c>
      <c r="B4433" s="8" t="s">
        <v>340</v>
      </c>
      <c r="C4433" s="13" t="n">
        <v>1.10204564217101</v>
      </c>
      <c r="D4433" s="13" t="n">
        <v>1.543125</v>
      </c>
      <c r="E4433" s="8" t="n">
        <f aca="false">IF(C4433&gt;=$B$4,1,0)</f>
        <v>0</v>
      </c>
      <c r="F4433" s="8" t="n">
        <f aca="false">IF(D4433&gt;=$B$4,1,0)</f>
        <v>0</v>
      </c>
      <c r="G4433" s="8" t="str">
        <f aca="false">IF(AND(E4433=1,F4433=1),"Both pay",IF(F4433=1,"Missed",IF(E4433=1,"False trigger","Neither")))</f>
        <v>Neither</v>
      </c>
    </row>
    <row r="4434" customFormat="false" ht="15" hidden="false" customHeight="false" outlineLevel="0" collapsed="false">
      <c r="A4434" s="8" t="n">
        <v>1268</v>
      </c>
      <c r="B4434" s="8" t="s">
        <v>340</v>
      </c>
      <c r="C4434" s="13" t="n">
        <v>0.738334608331762</v>
      </c>
      <c r="D4434" s="13" t="n">
        <v>1.145</v>
      </c>
      <c r="E4434" s="8" t="n">
        <f aca="false">IF(C4434&gt;=$B$4,1,0)</f>
        <v>0</v>
      </c>
      <c r="F4434" s="8" t="n">
        <f aca="false">IF(D4434&gt;=$B$4,1,0)</f>
        <v>0</v>
      </c>
      <c r="G4434" s="8" t="str">
        <f aca="false">IF(AND(E4434=1,F4434=1),"Both pay",IF(F4434=1,"Missed",IF(E4434=1,"False trigger","Neither")))</f>
        <v>Neither</v>
      </c>
    </row>
    <row r="4435" customFormat="false" ht="15" hidden="false" customHeight="false" outlineLevel="0" collapsed="false">
      <c r="A4435" s="8" t="n">
        <v>1269</v>
      </c>
      <c r="B4435" s="8" t="s">
        <v>340</v>
      </c>
      <c r="C4435" s="13" t="n">
        <v>0.523153875734561</v>
      </c>
      <c r="D4435" s="13" t="n">
        <v>0.904375000000002</v>
      </c>
      <c r="E4435" s="8" t="n">
        <f aca="false">IF(C4435&gt;=$B$4,1,0)</f>
        <v>0</v>
      </c>
      <c r="F4435" s="8" t="n">
        <f aca="false">IF(D4435&gt;=$B$4,1,0)</f>
        <v>0</v>
      </c>
      <c r="G4435" s="8" t="str">
        <f aca="false">IF(AND(E4435=1,F4435=1),"Both pay",IF(F4435=1,"Missed",IF(E4435=1,"False trigger","Neither")))</f>
        <v>Neither</v>
      </c>
    </row>
    <row r="4436" customFormat="false" ht="15" hidden="false" customHeight="false" outlineLevel="0" collapsed="false">
      <c r="A4436" s="8" t="n">
        <v>1270</v>
      </c>
      <c r="B4436" s="8" t="s">
        <v>340</v>
      </c>
      <c r="C4436" s="13" t="n">
        <v>0.449646825319704</v>
      </c>
      <c r="D4436" s="13" t="n">
        <v>0.289999999999999</v>
      </c>
      <c r="E4436" s="8" t="n">
        <f aca="false">IF(C4436&gt;=$B$4,1,0)</f>
        <v>0</v>
      </c>
      <c r="F4436" s="8" t="n">
        <f aca="false">IF(D4436&gt;=$B$4,1,0)</f>
        <v>0</v>
      </c>
      <c r="G4436" s="8" t="str">
        <f aca="false">IF(AND(E4436=1,F4436=1),"Both pay",IF(F4436=1,"Missed",IF(E4436=1,"False trigger","Neither")))</f>
        <v>Neither</v>
      </c>
    </row>
    <row r="4437" customFormat="false" ht="15" hidden="false" customHeight="false" outlineLevel="0" collapsed="false">
      <c r="A4437" s="8" t="n">
        <v>1271</v>
      </c>
      <c r="B4437" s="8" t="s">
        <v>340</v>
      </c>
      <c r="C4437" s="13" t="n">
        <v>0.366289349216249</v>
      </c>
      <c r="D4437" s="13" t="n">
        <v>0.351875000000003</v>
      </c>
      <c r="E4437" s="8" t="n">
        <f aca="false">IF(C4437&gt;=$B$4,1,0)</f>
        <v>0</v>
      </c>
      <c r="F4437" s="8" t="n">
        <f aca="false">IF(D4437&gt;=$B$4,1,0)</f>
        <v>0</v>
      </c>
      <c r="G4437" s="8" t="str">
        <f aca="false">IF(AND(E4437=1,F4437=1),"Both pay",IF(F4437=1,"Missed",IF(E4437=1,"False trigger","Neither")))</f>
        <v>Neither</v>
      </c>
    </row>
    <row r="4438" customFormat="false" ht="15" hidden="false" customHeight="false" outlineLevel="0" collapsed="false">
      <c r="A4438" s="8" t="n">
        <v>1272</v>
      </c>
      <c r="B4438" s="8" t="s">
        <v>340</v>
      </c>
      <c r="C4438" s="13" t="n">
        <v>0.308515951139615</v>
      </c>
      <c r="D4438" s="13" t="n">
        <v>0.4025</v>
      </c>
      <c r="E4438" s="8" t="n">
        <f aca="false">IF(C4438&gt;=$B$4,1,0)</f>
        <v>0</v>
      </c>
      <c r="F4438" s="8" t="n">
        <f aca="false">IF(D4438&gt;=$B$4,1,0)</f>
        <v>0</v>
      </c>
      <c r="G4438" s="8" t="str">
        <f aca="false">IF(AND(E4438=1,F4438=1),"Both pay",IF(F4438=1,"Missed",IF(E4438=1,"False trigger","Neither")))</f>
        <v>Neither</v>
      </c>
    </row>
    <row r="4439" customFormat="false" ht="15" hidden="false" customHeight="false" outlineLevel="0" collapsed="false">
      <c r="A4439" s="8" t="n">
        <v>1273</v>
      </c>
      <c r="B4439" s="8" t="s">
        <v>340</v>
      </c>
      <c r="C4439" s="13" t="n">
        <v>0.38353867851303</v>
      </c>
      <c r="D4439" s="13" t="n">
        <v>1.05875</v>
      </c>
      <c r="E4439" s="8" t="n">
        <f aca="false">IF(C4439&gt;=$B$4,1,0)</f>
        <v>0</v>
      </c>
      <c r="F4439" s="8" t="n">
        <f aca="false">IF(D4439&gt;=$B$4,1,0)</f>
        <v>0</v>
      </c>
      <c r="G4439" s="8" t="str">
        <f aca="false">IF(AND(E4439=1,F4439=1),"Both pay",IF(F4439=1,"Missed",IF(E4439=1,"False trigger","Neither")))</f>
        <v>Neither</v>
      </c>
    </row>
    <row r="4440" customFormat="false" ht="15" hidden="false" customHeight="false" outlineLevel="0" collapsed="false">
      <c r="A4440" s="8" t="n">
        <v>1274</v>
      </c>
      <c r="B4440" s="8" t="s">
        <v>340</v>
      </c>
      <c r="C4440" s="13" t="n">
        <v>0.65578866647612</v>
      </c>
      <c r="D4440" s="13" t="n">
        <v>3.276875</v>
      </c>
      <c r="E4440" s="8" t="n">
        <f aca="false">IF(C4440&gt;=$B$4,1,0)</f>
        <v>0</v>
      </c>
      <c r="F4440" s="8" t="n">
        <f aca="false">IF(D4440&gt;=$B$4,1,0)</f>
        <v>0</v>
      </c>
      <c r="G4440" s="8" t="str">
        <f aca="false">IF(AND(E4440=1,F4440=1),"Both pay",IF(F4440=1,"Missed",IF(E4440=1,"False trigger","Neither")))</f>
        <v>Neither</v>
      </c>
    </row>
    <row r="4441" customFormat="false" ht="15" hidden="false" customHeight="false" outlineLevel="0" collapsed="false">
      <c r="A4441" s="8" t="n">
        <v>1275</v>
      </c>
      <c r="B4441" s="8" t="s">
        <v>340</v>
      </c>
      <c r="C4441" s="13" t="n">
        <v>0.688238960865938</v>
      </c>
      <c r="D4441" s="13" t="n">
        <v>3.566875</v>
      </c>
      <c r="E4441" s="8" t="n">
        <f aca="false">IF(C4441&gt;=$B$4,1,0)</f>
        <v>0</v>
      </c>
      <c r="F4441" s="8" t="n">
        <f aca="false">IF(D4441&gt;=$B$4,1,0)</f>
        <v>0</v>
      </c>
      <c r="G4441" s="8" t="str">
        <f aca="false">IF(AND(E4441=1,F4441=1),"Both pay",IF(F4441=1,"Missed",IF(E4441=1,"False trigger","Neither")))</f>
        <v>Neither</v>
      </c>
    </row>
    <row r="4442" customFormat="false" ht="15" hidden="false" customHeight="false" outlineLevel="0" collapsed="false">
      <c r="A4442" s="8" t="n">
        <v>1277</v>
      </c>
      <c r="B4442" s="8" t="s">
        <v>340</v>
      </c>
      <c r="C4442" s="13" t="n">
        <v>1.01888577862824</v>
      </c>
      <c r="D4442" s="13" t="n">
        <v>2.96875</v>
      </c>
      <c r="E4442" s="8" t="n">
        <f aca="false">IF(C4442&gt;=$B$4,1,0)</f>
        <v>0</v>
      </c>
      <c r="F4442" s="8" t="n">
        <f aca="false">IF(D4442&gt;=$B$4,1,0)</f>
        <v>0</v>
      </c>
      <c r="G4442" s="8" t="str">
        <f aca="false">IF(AND(E4442=1,F4442=1),"Both pay",IF(F4442=1,"Missed",IF(E4442=1,"False trigger","Neither")))</f>
        <v>Neither</v>
      </c>
    </row>
    <row r="4443" customFormat="false" ht="15" hidden="false" customHeight="false" outlineLevel="0" collapsed="false">
      <c r="A4443" s="8" t="n">
        <v>1278</v>
      </c>
      <c r="B4443" s="8" t="s">
        <v>340</v>
      </c>
      <c r="C4443" s="13" t="n">
        <v>1.10629662206148</v>
      </c>
      <c r="D4443" s="13" t="n">
        <v>3.749375</v>
      </c>
      <c r="E4443" s="8" t="n">
        <f aca="false">IF(C4443&gt;=$B$4,1,0)</f>
        <v>0</v>
      </c>
      <c r="F4443" s="8" t="n">
        <f aca="false">IF(D4443&gt;=$B$4,1,0)</f>
        <v>0</v>
      </c>
      <c r="G4443" s="8" t="str">
        <f aca="false">IF(AND(E4443=1,F4443=1),"Both pay",IF(F4443=1,"Missed",IF(E4443=1,"False trigger","Neither")))</f>
        <v>Neither</v>
      </c>
    </row>
    <row r="4444" customFormat="false" ht="15" hidden="false" customHeight="false" outlineLevel="0" collapsed="false">
      <c r="A4444" s="8" t="n">
        <v>1279</v>
      </c>
      <c r="B4444" s="8" t="s">
        <v>340</v>
      </c>
      <c r="C4444" s="13" t="n">
        <v>0.948963047032862</v>
      </c>
      <c r="D4444" s="13" t="n">
        <v>3.32875</v>
      </c>
      <c r="E4444" s="8" t="n">
        <f aca="false">IF(C4444&gt;=$B$4,1,0)</f>
        <v>0</v>
      </c>
      <c r="F4444" s="8" t="n">
        <f aca="false">IF(D4444&gt;=$B$4,1,0)</f>
        <v>0</v>
      </c>
      <c r="G4444" s="8" t="str">
        <f aca="false">IF(AND(E4444=1,F4444=1),"Both pay",IF(F4444=1,"Missed",IF(E4444=1,"False trigger","Neither")))</f>
        <v>Neither</v>
      </c>
    </row>
    <row r="4445" customFormat="false" ht="15" hidden="false" customHeight="false" outlineLevel="0" collapsed="false">
      <c r="A4445" s="8" t="n">
        <v>1284</v>
      </c>
      <c r="B4445" s="8" t="s">
        <v>340</v>
      </c>
      <c r="C4445" s="13" t="n">
        <v>0.590236960889364</v>
      </c>
      <c r="D4445" s="13" t="n">
        <v>0.849375000000009</v>
      </c>
      <c r="E4445" s="8" t="n">
        <f aca="false">IF(C4445&gt;=$B$4,1,0)</f>
        <v>0</v>
      </c>
      <c r="F4445" s="8" t="n">
        <f aca="false">IF(D4445&gt;=$B$4,1,0)</f>
        <v>0</v>
      </c>
      <c r="G4445" s="8" t="str">
        <f aca="false">IF(AND(E4445=1,F4445=1),"Both pay",IF(F4445=1,"Missed",IF(E4445=1,"False trigger","Neither")))</f>
        <v>Neither</v>
      </c>
    </row>
    <row r="4446" customFormat="false" ht="15" hidden="false" customHeight="false" outlineLevel="0" collapsed="false">
      <c r="A4446" s="8" t="n">
        <v>1285</v>
      </c>
      <c r="B4446" s="8" t="s">
        <v>340</v>
      </c>
      <c r="C4446" s="13" t="n">
        <v>0.664811529084538</v>
      </c>
      <c r="D4446" s="13" t="n">
        <v>0.685000000000002</v>
      </c>
      <c r="E4446" s="8" t="n">
        <f aca="false">IF(C4446&gt;=$B$4,1,0)</f>
        <v>0</v>
      </c>
      <c r="F4446" s="8" t="n">
        <f aca="false">IF(D4446&gt;=$B$4,1,0)</f>
        <v>0</v>
      </c>
      <c r="G4446" s="8" t="str">
        <f aca="false">IF(AND(E4446=1,F4446=1),"Both pay",IF(F4446=1,"Missed",IF(E4446=1,"False trigger","Neither")))</f>
        <v>Neither</v>
      </c>
    </row>
    <row r="4447" customFormat="false" ht="15" hidden="false" customHeight="false" outlineLevel="0" collapsed="false">
      <c r="A4447" s="8" t="n">
        <v>1286</v>
      </c>
      <c r="B4447" s="8" t="s">
        <v>340</v>
      </c>
      <c r="C4447" s="13" t="n">
        <v>0.713519358154279</v>
      </c>
      <c r="D4447" s="13" t="n">
        <v>0.466875000000002</v>
      </c>
      <c r="E4447" s="8" t="n">
        <f aca="false">IF(C4447&gt;=$B$4,1,0)</f>
        <v>0</v>
      </c>
      <c r="F4447" s="8" t="n">
        <f aca="false">IF(D4447&gt;=$B$4,1,0)</f>
        <v>0</v>
      </c>
      <c r="G4447" s="8" t="str">
        <f aca="false">IF(AND(E4447=1,F4447=1),"Both pay",IF(F4447=1,"Missed",IF(E4447=1,"False trigger","Neither")))</f>
        <v>Neither</v>
      </c>
    </row>
    <row r="4448" customFormat="false" ht="15" hidden="false" customHeight="false" outlineLevel="0" collapsed="false">
      <c r="A4448" s="8" t="n">
        <v>1287</v>
      </c>
      <c r="B4448" s="8" t="s">
        <v>340</v>
      </c>
      <c r="C4448" s="13" t="n">
        <v>1.02247685579096</v>
      </c>
      <c r="D4448" s="13" t="n">
        <v>1.07375</v>
      </c>
      <c r="E4448" s="8" t="n">
        <f aca="false">IF(C4448&gt;=$B$4,1,0)</f>
        <v>0</v>
      </c>
      <c r="F4448" s="8" t="n">
        <f aca="false">IF(D4448&gt;=$B$4,1,0)</f>
        <v>0</v>
      </c>
      <c r="G4448" s="8" t="str">
        <f aca="false">IF(AND(E4448=1,F4448=1),"Both pay",IF(F4448=1,"Missed",IF(E4448=1,"False trigger","Neither")))</f>
        <v>Neither</v>
      </c>
    </row>
    <row r="4449" customFormat="false" ht="15" hidden="false" customHeight="false" outlineLevel="0" collapsed="false">
      <c r="A4449" s="8" t="n">
        <v>1288</v>
      </c>
      <c r="B4449" s="8" t="s">
        <v>340</v>
      </c>
      <c r="C4449" s="13" t="n">
        <v>1.36420953367107</v>
      </c>
      <c r="D4449" s="13" t="n">
        <v>1.8675</v>
      </c>
      <c r="E4449" s="8" t="n">
        <f aca="false">IF(C4449&gt;=$B$4,1,0)</f>
        <v>0</v>
      </c>
      <c r="F4449" s="8" t="n">
        <f aca="false">IF(D4449&gt;=$B$4,1,0)</f>
        <v>0</v>
      </c>
      <c r="G4449" s="8" t="str">
        <f aca="false">IF(AND(E4449=1,F4449=1),"Both pay",IF(F4449=1,"Missed",IF(E4449=1,"False trigger","Neither")))</f>
        <v>Neither</v>
      </c>
    </row>
    <row r="4450" customFormat="false" ht="15" hidden="false" customHeight="false" outlineLevel="0" collapsed="false">
      <c r="A4450" s="8" t="n">
        <v>1289</v>
      </c>
      <c r="B4450" s="8" t="s">
        <v>340</v>
      </c>
      <c r="C4450" s="13" t="n">
        <v>1.68998324458095</v>
      </c>
      <c r="D4450" s="13" t="n">
        <v>3.373125</v>
      </c>
      <c r="E4450" s="8" t="n">
        <f aca="false">IF(C4450&gt;=$B$4,1,0)</f>
        <v>0</v>
      </c>
      <c r="F4450" s="8" t="n">
        <f aca="false">IF(D4450&gt;=$B$4,1,0)</f>
        <v>0</v>
      </c>
      <c r="G4450" s="8" t="str">
        <f aca="false">IF(AND(E4450=1,F4450=1),"Both pay",IF(F4450=1,"Missed",IF(E4450=1,"False trigger","Neither")))</f>
        <v>Neither</v>
      </c>
    </row>
    <row r="4451" customFormat="false" ht="15" hidden="false" customHeight="false" outlineLevel="0" collapsed="false">
      <c r="A4451" s="8" t="n">
        <v>1290</v>
      </c>
      <c r="B4451" s="8" t="s">
        <v>340</v>
      </c>
      <c r="C4451" s="13" t="n">
        <v>1.88735723407464</v>
      </c>
      <c r="D4451" s="13" t="n">
        <v>2.365625</v>
      </c>
      <c r="E4451" s="8" t="n">
        <f aca="false">IF(C4451&gt;=$B$4,1,0)</f>
        <v>0</v>
      </c>
      <c r="F4451" s="8" t="n">
        <f aca="false">IF(D4451&gt;=$B$4,1,0)</f>
        <v>0</v>
      </c>
      <c r="G4451" s="8" t="str">
        <f aca="false">IF(AND(E4451=1,F4451=1),"Both pay",IF(F4451=1,"Missed",IF(E4451=1,"False trigger","Neither")))</f>
        <v>Neither</v>
      </c>
    </row>
    <row r="4452" customFormat="false" ht="15" hidden="false" customHeight="false" outlineLevel="0" collapsed="false">
      <c r="A4452" s="8" t="n">
        <v>1291</v>
      </c>
      <c r="B4452" s="8" t="s">
        <v>340</v>
      </c>
      <c r="C4452" s="13" t="n">
        <v>1.89402471491278</v>
      </c>
      <c r="D4452" s="13" t="n">
        <v>1.663125</v>
      </c>
      <c r="E4452" s="8" t="n">
        <f aca="false">IF(C4452&gt;=$B$4,1,0)</f>
        <v>0</v>
      </c>
      <c r="F4452" s="8" t="n">
        <f aca="false">IF(D4452&gt;=$B$4,1,0)</f>
        <v>0</v>
      </c>
      <c r="G4452" s="8" t="str">
        <f aca="false">IF(AND(E4452=1,F4452=1),"Both pay",IF(F4452=1,"Missed",IF(E4452=1,"False trigger","Neither")))</f>
        <v>Neither</v>
      </c>
    </row>
    <row r="4453" customFormat="false" ht="15" hidden="false" customHeight="false" outlineLevel="0" collapsed="false">
      <c r="A4453" s="8" t="n">
        <v>1292</v>
      </c>
      <c r="B4453" s="8" t="s">
        <v>340</v>
      </c>
      <c r="C4453" s="13" t="n">
        <v>1.79511076963329</v>
      </c>
      <c r="D4453" s="13" t="n">
        <v>1.864375</v>
      </c>
      <c r="E4453" s="8" t="n">
        <f aca="false">IF(C4453&gt;=$B$4,1,0)</f>
        <v>0</v>
      </c>
      <c r="F4453" s="8" t="n">
        <f aca="false">IF(D4453&gt;=$B$4,1,0)</f>
        <v>0</v>
      </c>
      <c r="G4453" s="8" t="str">
        <f aca="false">IF(AND(E4453=1,F4453=1),"Both pay",IF(F4453=1,"Missed",IF(E4453=1,"False trigger","Neither")))</f>
        <v>Neither</v>
      </c>
    </row>
    <row r="4454" customFormat="false" ht="15" hidden="false" customHeight="false" outlineLevel="0" collapsed="false">
      <c r="A4454" s="8" t="n">
        <v>1293</v>
      </c>
      <c r="B4454" s="8" t="s">
        <v>340</v>
      </c>
      <c r="C4454" s="13" t="n">
        <v>1.33883917333585</v>
      </c>
      <c r="D4454" s="13" t="n">
        <v>1.638125</v>
      </c>
      <c r="E4454" s="8" t="n">
        <f aca="false">IF(C4454&gt;=$B$4,1,0)</f>
        <v>0</v>
      </c>
      <c r="F4454" s="8" t="n">
        <f aca="false">IF(D4454&gt;=$B$4,1,0)</f>
        <v>0</v>
      </c>
      <c r="G4454" s="8" t="str">
        <f aca="false">IF(AND(E4454=1,F4454=1),"Both pay",IF(F4454=1,"Missed",IF(E4454=1,"False trigger","Neither")))</f>
        <v>Neither</v>
      </c>
    </row>
    <row r="4455" customFormat="false" ht="15" hidden="false" customHeight="false" outlineLevel="0" collapsed="false">
      <c r="A4455" s="8" t="n">
        <v>1294</v>
      </c>
      <c r="B4455" s="8" t="s">
        <v>340</v>
      </c>
      <c r="C4455" s="13" t="n">
        <v>0.794788109845648</v>
      </c>
      <c r="D4455" s="13" t="n">
        <v>1.36125000000001</v>
      </c>
      <c r="E4455" s="8" t="n">
        <f aca="false">IF(C4455&gt;=$B$4,1,0)</f>
        <v>0</v>
      </c>
      <c r="F4455" s="8" t="n">
        <f aca="false">IF(D4455&gt;=$B$4,1,0)</f>
        <v>0</v>
      </c>
      <c r="G4455" s="8" t="str">
        <f aca="false">IF(AND(E4455=1,F4455=1),"Both pay",IF(F4455=1,"Missed",IF(E4455=1,"False trigger","Neither")))</f>
        <v>Neither</v>
      </c>
    </row>
    <row r="4456" customFormat="false" ht="15" hidden="false" customHeight="false" outlineLevel="0" collapsed="false">
      <c r="A4456" s="8" t="n">
        <v>1295</v>
      </c>
      <c r="B4456" s="8" t="s">
        <v>340</v>
      </c>
      <c r="C4456" s="13" t="n">
        <v>0.431100052737492</v>
      </c>
      <c r="D4456" s="13" t="n">
        <v>0.629375000000003</v>
      </c>
      <c r="E4456" s="8" t="n">
        <f aca="false">IF(C4456&gt;=$B$4,1,0)</f>
        <v>0</v>
      </c>
      <c r="F4456" s="8" t="n">
        <f aca="false">IF(D4456&gt;=$B$4,1,0)</f>
        <v>0</v>
      </c>
      <c r="G4456" s="8" t="str">
        <f aca="false">IF(AND(E4456=1,F4456=1),"Both pay",IF(F4456=1,"Missed",IF(E4456=1,"False trigger","Neither")))</f>
        <v>Neither</v>
      </c>
    </row>
    <row r="4457" customFormat="false" ht="15" hidden="false" customHeight="false" outlineLevel="0" collapsed="false">
      <c r="A4457" s="8" t="n">
        <v>1296</v>
      </c>
      <c r="B4457" s="8" t="s">
        <v>340</v>
      </c>
      <c r="C4457" s="13" t="n">
        <v>0.331948119667324</v>
      </c>
      <c r="D4457" s="13" t="n">
        <v>0.359999999999999</v>
      </c>
      <c r="E4457" s="8" t="n">
        <f aca="false">IF(C4457&gt;=$B$4,1,0)</f>
        <v>0</v>
      </c>
      <c r="F4457" s="8" t="n">
        <f aca="false">IF(D4457&gt;=$B$4,1,0)</f>
        <v>0</v>
      </c>
      <c r="G4457" s="8" t="str">
        <f aca="false">IF(AND(E4457=1,F4457=1),"Both pay",IF(F4457=1,"Missed",IF(E4457=1,"False trigger","Neither")))</f>
        <v>Neither</v>
      </c>
    </row>
    <row r="4458" customFormat="false" ht="15" hidden="false" customHeight="false" outlineLevel="0" collapsed="false">
      <c r="A4458" s="8" t="n">
        <v>1297</v>
      </c>
      <c r="B4458" s="8" t="s">
        <v>340</v>
      </c>
      <c r="C4458" s="13" t="n">
        <v>0.48825706477065</v>
      </c>
      <c r="D4458" s="13" t="n">
        <v>0.604374999999997</v>
      </c>
      <c r="E4458" s="8" t="n">
        <f aca="false">IF(C4458&gt;=$B$4,1,0)</f>
        <v>0</v>
      </c>
      <c r="F4458" s="8" t="n">
        <f aca="false">IF(D4458&gt;=$B$4,1,0)</f>
        <v>0</v>
      </c>
      <c r="G4458" s="8" t="str">
        <f aca="false">IF(AND(E4458=1,F4458=1),"Both pay",IF(F4458=1,"Missed",IF(E4458=1,"False trigger","Neither")))</f>
        <v>Neither</v>
      </c>
    </row>
    <row r="4459" customFormat="false" ht="15" hidden="false" customHeight="false" outlineLevel="0" collapsed="false">
      <c r="A4459" s="8" t="n">
        <v>1298</v>
      </c>
      <c r="B4459" s="8" t="s">
        <v>340</v>
      </c>
      <c r="C4459" s="13" t="n">
        <v>0.61659419579636</v>
      </c>
      <c r="D4459" s="13" t="n">
        <v>1.38375</v>
      </c>
      <c r="E4459" s="8" t="n">
        <f aca="false">IF(C4459&gt;=$B$4,1,0)</f>
        <v>0</v>
      </c>
      <c r="F4459" s="8" t="n">
        <f aca="false">IF(D4459&gt;=$B$4,1,0)</f>
        <v>0</v>
      </c>
      <c r="G4459" s="8" t="str">
        <f aca="false">IF(AND(E4459=1,F4459=1),"Both pay",IF(F4459=1,"Missed",IF(E4459=1,"False trigger","Neither")))</f>
        <v>Neither</v>
      </c>
    </row>
    <row r="4460" customFormat="false" ht="15" hidden="false" customHeight="false" outlineLevel="0" collapsed="false">
      <c r="A4460" s="8" t="n">
        <v>1299</v>
      </c>
      <c r="B4460" s="8" t="s">
        <v>340</v>
      </c>
      <c r="C4460" s="13" t="n">
        <v>0.565959676146264</v>
      </c>
      <c r="D4460" s="13" t="n">
        <v>1.941875</v>
      </c>
      <c r="E4460" s="8" t="n">
        <f aca="false">IF(C4460&gt;=$B$4,1,0)</f>
        <v>0</v>
      </c>
      <c r="F4460" s="8" t="n">
        <f aca="false">IF(D4460&gt;=$B$4,1,0)</f>
        <v>0</v>
      </c>
      <c r="G4460" s="8" t="str">
        <f aca="false">IF(AND(E4460=1,F4460=1),"Both pay",IF(F4460=1,"Missed",IF(E4460=1,"False trigger","Neither")))</f>
        <v>Neither</v>
      </c>
    </row>
    <row r="4461" customFormat="false" ht="15" hidden="false" customHeight="false" outlineLevel="0" collapsed="false">
      <c r="A4461" s="8" t="n">
        <v>1300</v>
      </c>
      <c r="B4461" s="8" t="s">
        <v>340</v>
      </c>
      <c r="C4461" s="13" t="n">
        <v>0.384126933722285</v>
      </c>
      <c r="D4461" s="13" t="n">
        <v>1.394375</v>
      </c>
      <c r="E4461" s="8" t="n">
        <f aca="false">IF(C4461&gt;=$B$4,1,0)</f>
        <v>0</v>
      </c>
      <c r="F4461" s="8" t="n">
        <f aca="false">IF(D4461&gt;=$B$4,1,0)</f>
        <v>0</v>
      </c>
      <c r="G4461" s="8" t="str">
        <f aca="false">IF(AND(E4461=1,F4461=1),"Both pay",IF(F4461=1,"Missed",IF(E4461=1,"False trigger","Neither")))</f>
        <v>Neither</v>
      </c>
    </row>
    <row r="4462" customFormat="false" ht="15" hidden="false" customHeight="false" outlineLevel="0" collapsed="false">
      <c r="A4462" s="8" t="n">
        <v>1301</v>
      </c>
      <c r="B4462" s="8" t="s">
        <v>340</v>
      </c>
      <c r="C4462" s="13" t="n">
        <v>0.414469605451249</v>
      </c>
      <c r="D4462" s="13" t="n">
        <v>1.295</v>
      </c>
      <c r="E4462" s="8" t="n">
        <f aca="false">IF(C4462&gt;=$B$4,1,0)</f>
        <v>0</v>
      </c>
      <c r="F4462" s="8" t="n">
        <f aca="false">IF(D4462&gt;=$B$4,1,0)</f>
        <v>0</v>
      </c>
      <c r="G4462" s="8" t="str">
        <f aca="false">IF(AND(E4462=1,F4462=1),"Both pay",IF(F4462=1,"Missed",IF(E4462=1,"False trigger","Neither")))</f>
        <v>Neither</v>
      </c>
    </row>
    <row r="4463" customFormat="false" ht="15" hidden="false" customHeight="false" outlineLevel="0" collapsed="false">
      <c r="A4463" s="8" t="n">
        <v>1302</v>
      </c>
      <c r="B4463" s="8" t="s">
        <v>340</v>
      </c>
      <c r="C4463" s="13" t="n">
        <v>0.318419812316124</v>
      </c>
      <c r="D4463" s="13" t="n">
        <v>1.915625</v>
      </c>
      <c r="E4463" s="8" t="n">
        <f aca="false">IF(C4463&gt;=$B$4,1,0)</f>
        <v>0</v>
      </c>
      <c r="F4463" s="8" t="n">
        <f aca="false">IF(D4463&gt;=$B$4,1,0)</f>
        <v>0</v>
      </c>
      <c r="G4463" s="8" t="str">
        <f aca="false">IF(AND(E4463=1,F4463=1),"Both pay",IF(F4463=1,"Missed",IF(E4463=1,"False trigger","Neither")))</f>
        <v>Neither</v>
      </c>
    </row>
    <row r="4464" customFormat="false" ht="15" hidden="false" customHeight="false" outlineLevel="0" collapsed="false">
      <c r="A4464" s="8" t="n">
        <v>1303</v>
      </c>
      <c r="B4464" s="8" t="s">
        <v>340</v>
      </c>
      <c r="C4464" s="13" t="n">
        <v>0.252721266179245</v>
      </c>
      <c r="D4464" s="13" t="n">
        <v>0.619375</v>
      </c>
      <c r="E4464" s="8" t="n">
        <f aca="false">IF(C4464&gt;=$B$4,1,0)</f>
        <v>0</v>
      </c>
      <c r="F4464" s="8" t="n">
        <f aca="false">IF(D4464&gt;=$B$4,1,0)</f>
        <v>0</v>
      </c>
      <c r="G4464" s="8" t="str">
        <f aca="false">IF(AND(E4464=1,F4464=1),"Both pay",IF(F4464=1,"Missed",IF(E4464=1,"False trigger","Neither")))</f>
        <v>Neither</v>
      </c>
    </row>
    <row r="4465" customFormat="false" ht="15" hidden="false" customHeight="false" outlineLevel="0" collapsed="false">
      <c r="A4465" s="8" t="n">
        <v>1304</v>
      </c>
      <c r="B4465" s="8" t="s">
        <v>340</v>
      </c>
      <c r="C4465" s="13" t="n">
        <v>0.204288885372234</v>
      </c>
      <c r="D4465" s="13" t="n">
        <v>0.963125</v>
      </c>
      <c r="E4465" s="8" t="n">
        <f aca="false">IF(C4465&gt;=$B$4,1,0)</f>
        <v>0</v>
      </c>
      <c r="F4465" s="8" t="n">
        <f aca="false">IF(D4465&gt;=$B$4,1,0)</f>
        <v>0</v>
      </c>
      <c r="G4465" s="8" t="str">
        <f aca="false">IF(AND(E4465=1,F4465=1),"Both pay",IF(F4465=1,"Missed",IF(E4465=1,"False trigger","Neither")))</f>
        <v>Neither</v>
      </c>
    </row>
    <row r="4466" customFormat="false" ht="15" hidden="false" customHeight="false" outlineLevel="0" collapsed="false">
      <c r="A4466" s="8" t="n">
        <v>1305</v>
      </c>
      <c r="B4466" s="8" t="s">
        <v>340</v>
      </c>
      <c r="C4466" s="13" t="n">
        <v>0.225694002963</v>
      </c>
      <c r="D4466" s="13" t="n">
        <v>0.546875</v>
      </c>
      <c r="E4466" s="8" t="n">
        <f aca="false">IF(C4466&gt;=$B$4,1,0)</f>
        <v>0</v>
      </c>
      <c r="F4466" s="8" t="n">
        <f aca="false">IF(D4466&gt;=$B$4,1,0)</f>
        <v>0</v>
      </c>
      <c r="G4466" s="8" t="str">
        <f aca="false">IF(AND(E4466=1,F4466=1),"Both pay",IF(F4466=1,"Missed",IF(E4466=1,"False trigger","Neither")))</f>
        <v>Neither</v>
      </c>
    </row>
    <row r="4467" customFormat="false" ht="15" hidden="false" customHeight="false" outlineLevel="0" collapsed="false">
      <c r="A4467" s="8" t="n">
        <v>1306</v>
      </c>
      <c r="B4467" s="8" t="s">
        <v>340</v>
      </c>
      <c r="C4467" s="13" t="n">
        <v>0.305134766594851</v>
      </c>
      <c r="D4467" s="13" t="n">
        <v>0.39875</v>
      </c>
      <c r="E4467" s="8" t="n">
        <f aca="false">IF(C4467&gt;=$B$4,1,0)</f>
        <v>0</v>
      </c>
      <c r="F4467" s="8" t="n">
        <f aca="false">IF(D4467&gt;=$B$4,1,0)</f>
        <v>0</v>
      </c>
      <c r="G4467" s="8" t="str">
        <f aca="false">IF(AND(E4467=1,F4467=1),"Both pay",IF(F4467=1,"Missed",IF(E4467=1,"False trigger","Neither")))</f>
        <v>Neither</v>
      </c>
    </row>
    <row r="4468" customFormat="false" ht="15" hidden="false" customHeight="false" outlineLevel="0" collapsed="false">
      <c r="A4468" s="8" t="n">
        <v>1307</v>
      </c>
      <c r="B4468" s="8" t="s">
        <v>340</v>
      </c>
      <c r="C4468" s="13" t="n">
        <v>0.388733947556782</v>
      </c>
      <c r="D4468" s="13" t="n">
        <v>0.645</v>
      </c>
      <c r="E4468" s="8" t="n">
        <f aca="false">IF(C4468&gt;=$B$4,1,0)</f>
        <v>0</v>
      </c>
      <c r="F4468" s="8" t="n">
        <f aca="false">IF(D4468&gt;=$B$4,1,0)</f>
        <v>0</v>
      </c>
      <c r="G4468" s="8" t="str">
        <f aca="false">IF(AND(E4468=1,F4468=1),"Both pay",IF(F4468=1,"Missed",IF(E4468=1,"False trigger","Neither")))</f>
        <v>Neither</v>
      </c>
    </row>
    <row r="4469" customFormat="false" ht="15" hidden="false" customHeight="false" outlineLevel="0" collapsed="false">
      <c r="A4469" s="8" t="n">
        <v>1308</v>
      </c>
      <c r="B4469" s="8" t="s">
        <v>340</v>
      </c>
      <c r="C4469" s="13" t="n">
        <v>0.319491356440224</v>
      </c>
      <c r="D4469" s="13" t="n">
        <v>0.8325</v>
      </c>
      <c r="E4469" s="8" t="n">
        <f aca="false">IF(C4469&gt;=$B$4,1,0)</f>
        <v>0</v>
      </c>
      <c r="F4469" s="8" t="n">
        <f aca="false">IF(D4469&gt;=$B$4,1,0)</f>
        <v>0</v>
      </c>
      <c r="G4469" s="8" t="str">
        <f aca="false">IF(AND(E4469=1,F4469=1),"Both pay",IF(F4469=1,"Missed",IF(E4469=1,"False trigger","Neither")))</f>
        <v>Neither</v>
      </c>
    </row>
    <row r="4470" customFormat="false" ht="15" hidden="false" customHeight="false" outlineLevel="0" collapsed="false">
      <c r="A4470" s="8" t="n">
        <v>1317</v>
      </c>
      <c r="B4470" s="8" t="s">
        <v>340</v>
      </c>
      <c r="C4470" s="13" t="n">
        <v>1.82797319646377</v>
      </c>
      <c r="D4470" s="13" t="n">
        <v>1.4025</v>
      </c>
      <c r="E4470" s="8" t="n">
        <f aca="false">IF(C4470&gt;=$B$4,1,0)</f>
        <v>0</v>
      </c>
      <c r="F4470" s="8" t="n">
        <f aca="false">IF(D4470&gt;=$B$4,1,0)</f>
        <v>0</v>
      </c>
      <c r="G4470" s="8" t="str">
        <f aca="false">IF(AND(E4470=1,F4470=1),"Both pay",IF(F4470=1,"Missed",IF(E4470=1,"False trigger","Neither")))</f>
        <v>Neither</v>
      </c>
    </row>
    <row r="4471" customFormat="false" ht="15" hidden="false" customHeight="false" outlineLevel="0" collapsed="false">
      <c r="A4471" s="8" t="n">
        <v>1318</v>
      </c>
      <c r="B4471" s="8" t="s">
        <v>340</v>
      </c>
      <c r="C4471" s="13" t="n">
        <v>1.66318115766572</v>
      </c>
      <c r="D4471" s="13" t="n">
        <v>0.679374999999997</v>
      </c>
      <c r="E4471" s="8" t="n">
        <f aca="false">IF(C4471&gt;=$B$4,1,0)</f>
        <v>0</v>
      </c>
      <c r="F4471" s="8" t="n">
        <f aca="false">IF(D4471&gt;=$B$4,1,0)</f>
        <v>0</v>
      </c>
      <c r="G4471" s="8" t="str">
        <f aca="false">IF(AND(E4471=1,F4471=1),"Both pay",IF(F4471=1,"Missed",IF(E4471=1,"False trigger","Neither")))</f>
        <v>Neither</v>
      </c>
    </row>
    <row r="4472" customFormat="false" ht="15" hidden="false" customHeight="false" outlineLevel="0" collapsed="false">
      <c r="A4472" s="8" t="n">
        <v>1319</v>
      </c>
      <c r="B4472" s="8" t="s">
        <v>340</v>
      </c>
      <c r="C4472" s="13" t="n">
        <v>1.77817472936179</v>
      </c>
      <c r="D4472" s="13" t="n">
        <v>1.59875</v>
      </c>
      <c r="E4472" s="8" t="n">
        <f aca="false">IF(C4472&gt;=$B$4,1,0)</f>
        <v>0</v>
      </c>
      <c r="F4472" s="8" t="n">
        <f aca="false">IF(D4472&gt;=$B$4,1,0)</f>
        <v>0</v>
      </c>
      <c r="G4472" s="8" t="str">
        <f aca="false">IF(AND(E4472=1,F4472=1),"Both pay",IF(F4472=1,"Missed",IF(E4472=1,"False trigger","Neither")))</f>
        <v>Neither</v>
      </c>
    </row>
    <row r="4473" customFormat="false" ht="15" hidden="false" customHeight="false" outlineLevel="0" collapsed="false">
      <c r="A4473" s="8" t="n">
        <v>1320</v>
      </c>
      <c r="B4473" s="8" t="s">
        <v>340</v>
      </c>
      <c r="C4473" s="13" t="n">
        <v>1.34626203043486</v>
      </c>
      <c r="D4473" s="13" t="n">
        <v>1.99375</v>
      </c>
      <c r="E4473" s="8" t="n">
        <f aca="false">IF(C4473&gt;=$B$4,1,0)</f>
        <v>0</v>
      </c>
      <c r="F4473" s="8" t="n">
        <f aca="false">IF(D4473&gt;=$B$4,1,0)</f>
        <v>0</v>
      </c>
      <c r="G4473" s="8" t="str">
        <f aca="false">IF(AND(E4473=1,F4473=1),"Both pay",IF(F4473=1,"Missed",IF(E4473=1,"False trigger","Neither")))</f>
        <v>Neither</v>
      </c>
    </row>
    <row r="4474" customFormat="false" ht="15" hidden="false" customHeight="false" outlineLevel="0" collapsed="false">
      <c r="A4474" s="8" t="n">
        <v>1321</v>
      </c>
      <c r="B4474" s="8" t="s">
        <v>340</v>
      </c>
      <c r="C4474" s="13" t="n">
        <v>1.35654830105857</v>
      </c>
      <c r="D4474" s="13" t="n">
        <v>0.594999999999999</v>
      </c>
      <c r="E4474" s="8" t="n">
        <f aca="false">IF(C4474&gt;=$B$4,1,0)</f>
        <v>0</v>
      </c>
      <c r="F4474" s="8" t="n">
        <f aca="false">IF(D4474&gt;=$B$4,1,0)</f>
        <v>0</v>
      </c>
      <c r="G4474" s="8" t="str">
        <f aca="false">IF(AND(E4474=1,F4474=1),"Both pay",IF(F4474=1,"Missed",IF(E4474=1,"False trigger","Neither")))</f>
        <v>Neither</v>
      </c>
    </row>
    <row r="4475" customFormat="false" ht="15" hidden="false" customHeight="false" outlineLevel="0" collapsed="false">
      <c r="A4475" s="8" t="n">
        <v>1322</v>
      </c>
      <c r="B4475" s="8" t="s">
        <v>340</v>
      </c>
      <c r="C4475" s="13" t="n">
        <v>1.05532436716016</v>
      </c>
      <c r="D4475" s="13" t="n">
        <v>1.8725</v>
      </c>
      <c r="E4475" s="8" t="n">
        <f aca="false">IF(C4475&gt;=$B$4,1,0)</f>
        <v>0</v>
      </c>
      <c r="F4475" s="8" t="n">
        <f aca="false">IF(D4475&gt;=$B$4,1,0)</f>
        <v>0</v>
      </c>
      <c r="G4475" s="8" t="str">
        <f aca="false">IF(AND(E4475=1,F4475=1),"Both pay",IF(F4475=1,"Missed",IF(E4475=1,"False trigger","Neither")))</f>
        <v>Neither</v>
      </c>
    </row>
    <row r="4476" customFormat="false" ht="15" hidden="false" customHeight="false" outlineLevel="0" collapsed="false">
      <c r="A4476" s="8" t="n">
        <v>1323</v>
      </c>
      <c r="B4476" s="8" t="s">
        <v>340</v>
      </c>
      <c r="C4476" s="13" t="n">
        <v>1.54518744960846</v>
      </c>
      <c r="D4476" s="13" t="n">
        <v>2.21</v>
      </c>
      <c r="E4476" s="8" t="n">
        <f aca="false">IF(C4476&gt;=$B$4,1,0)</f>
        <v>0</v>
      </c>
      <c r="F4476" s="8" t="n">
        <f aca="false">IF(D4476&gt;=$B$4,1,0)</f>
        <v>0</v>
      </c>
      <c r="G4476" s="8" t="str">
        <f aca="false">IF(AND(E4476=1,F4476=1),"Both pay",IF(F4476=1,"Missed",IF(E4476=1,"False trigger","Neither")))</f>
        <v>Neither</v>
      </c>
    </row>
    <row r="4477" customFormat="false" ht="15" hidden="false" customHeight="false" outlineLevel="0" collapsed="false">
      <c r="A4477" s="8" t="n">
        <v>1324</v>
      </c>
      <c r="B4477" s="8" t="s">
        <v>340</v>
      </c>
      <c r="C4477" s="13" t="n">
        <v>1.94228424532559</v>
      </c>
      <c r="D4477" s="13" t="n">
        <v>1.779375</v>
      </c>
      <c r="E4477" s="8" t="n">
        <f aca="false">IF(C4477&gt;=$B$4,1,0)</f>
        <v>0</v>
      </c>
      <c r="F4477" s="8" t="n">
        <f aca="false">IF(D4477&gt;=$B$4,1,0)</f>
        <v>0</v>
      </c>
      <c r="G4477" s="8" t="str">
        <f aca="false">IF(AND(E4477=1,F4477=1),"Both pay",IF(F4477=1,"Missed",IF(E4477=1,"False trigger","Neither")))</f>
        <v>Neither</v>
      </c>
    </row>
    <row r="4478" customFormat="false" ht="15" hidden="false" customHeight="false" outlineLevel="0" collapsed="false">
      <c r="A4478" s="8" t="n">
        <v>1325</v>
      </c>
      <c r="B4478" s="8" t="s">
        <v>340</v>
      </c>
      <c r="C4478" s="13" t="n">
        <v>0.902841452798917</v>
      </c>
      <c r="D4478" s="13" t="n">
        <v>1.31375</v>
      </c>
      <c r="E4478" s="8" t="n">
        <f aca="false">IF(C4478&gt;=$B$4,1,0)</f>
        <v>0</v>
      </c>
      <c r="F4478" s="8" t="n">
        <f aca="false">IF(D4478&gt;=$B$4,1,0)</f>
        <v>0</v>
      </c>
      <c r="G4478" s="8" t="str">
        <f aca="false">IF(AND(E4478=1,F4478=1),"Both pay",IF(F4478=1,"Missed",IF(E4478=1,"False trigger","Neither")))</f>
        <v>Neither</v>
      </c>
    </row>
    <row r="4479" customFormat="false" ht="15" hidden="false" customHeight="false" outlineLevel="0" collapsed="false">
      <c r="A4479" s="8" t="n">
        <v>1326</v>
      </c>
      <c r="B4479" s="8" t="s">
        <v>340</v>
      </c>
      <c r="C4479" s="13" t="n">
        <v>0.422286045957222</v>
      </c>
      <c r="D4479" s="13" t="n">
        <v>0.995624999999997</v>
      </c>
      <c r="E4479" s="8" t="n">
        <f aca="false">IF(C4479&gt;=$B$4,1,0)</f>
        <v>0</v>
      </c>
      <c r="F4479" s="8" t="n">
        <f aca="false">IF(D4479&gt;=$B$4,1,0)</f>
        <v>0</v>
      </c>
      <c r="G4479" s="8" t="str">
        <f aca="false">IF(AND(E4479=1,F4479=1),"Both pay",IF(F4479=1,"Missed",IF(E4479=1,"False trigger","Neither")))</f>
        <v>Neither</v>
      </c>
    </row>
    <row r="4480" customFormat="false" ht="15" hidden="false" customHeight="false" outlineLevel="0" collapsed="false">
      <c r="A4480" s="8" t="n">
        <v>1327</v>
      </c>
      <c r="B4480" s="8" t="s">
        <v>340</v>
      </c>
      <c r="C4480" s="13" t="n">
        <v>0.406677171608266</v>
      </c>
      <c r="D4480" s="13" t="n">
        <v>0.479375000000001</v>
      </c>
      <c r="E4480" s="8" t="n">
        <f aca="false">IF(C4480&gt;=$B$4,1,0)</f>
        <v>0</v>
      </c>
      <c r="F4480" s="8" t="n">
        <f aca="false">IF(D4480&gt;=$B$4,1,0)</f>
        <v>0</v>
      </c>
      <c r="G4480" s="8" t="str">
        <f aca="false">IF(AND(E4480=1,F4480=1),"Both pay",IF(F4480=1,"Missed",IF(E4480=1,"False trigger","Neither")))</f>
        <v>Neither</v>
      </c>
    </row>
    <row r="4481" customFormat="false" ht="15" hidden="false" customHeight="false" outlineLevel="0" collapsed="false">
      <c r="A4481" s="8" t="n">
        <v>1328</v>
      </c>
      <c r="B4481" s="8" t="s">
        <v>340</v>
      </c>
      <c r="C4481" s="13" t="n">
        <v>0.377293859690703</v>
      </c>
      <c r="D4481" s="13" t="n">
        <v>0.321874999999999</v>
      </c>
      <c r="E4481" s="8" t="n">
        <f aca="false">IF(C4481&gt;=$B$4,1,0)</f>
        <v>0</v>
      </c>
      <c r="F4481" s="8" t="n">
        <f aca="false">IF(D4481&gt;=$B$4,1,0)</f>
        <v>0</v>
      </c>
      <c r="G4481" s="8" t="str">
        <f aca="false">IF(AND(E4481=1,F4481=1),"Both pay",IF(F4481=1,"Missed",IF(E4481=1,"False trigger","Neither")))</f>
        <v>Neither</v>
      </c>
    </row>
    <row r="4482" customFormat="false" ht="15" hidden="false" customHeight="false" outlineLevel="0" collapsed="false">
      <c r="A4482" s="8" t="n">
        <v>1329</v>
      </c>
      <c r="B4482" s="8" t="s">
        <v>340</v>
      </c>
      <c r="C4482" s="13" t="n">
        <v>0.389636269097529</v>
      </c>
      <c r="D4482" s="13" t="n">
        <v>0.269374999999997</v>
      </c>
      <c r="E4482" s="8" t="n">
        <f aca="false">IF(C4482&gt;=$B$4,1,0)</f>
        <v>0</v>
      </c>
      <c r="F4482" s="8" t="n">
        <f aca="false">IF(D4482&gt;=$B$4,1,0)</f>
        <v>0</v>
      </c>
      <c r="G4482" s="8" t="str">
        <f aca="false">IF(AND(E4482=1,F4482=1),"Both pay",IF(F4482=1,"Missed",IF(E4482=1,"False trigger","Neither")))</f>
        <v>Neither</v>
      </c>
    </row>
    <row r="4483" customFormat="false" ht="15" hidden="false" customHeight="false" outlineLevel="0" collapsed="false">
      <c r="A4483" s="8" t="n">
        <v>1330</v>
      </c>
      <c r="B4483" s="8" t="s">
        <v>340</v>
      </c>
      <c r="C4483" s="13" t="n">
        <v>0.483974932427618</v>
      </c>
      <c r="D4483" s="13" t="n">
        <v>0.416875000000001</v>
      </c>
      <c r="E4483" s="8" t="n">
        <f aca="false">IF(C4483&gt;=$B$4,1,0)</f>
        <v>0</v>
      </c>
      <c r="F4483" s="8" t="n">
        <f aca="false">IF(D4483&gt;=$B$4,1,0)</f>
        <v>0</v>
      </c>
      <c r="G4483" s="8" t="str">
        <f aca="false">IF(AND(E4483=1,F4483=1),"Both pay",IF(F4483=1,"Missed",IF(E4483=1,"False trigger","Neither")))</f>
        <v>Neither</v>
      </c>
    </row>
    <row r="4484" customFormat="false" ht="15" hidden="false" customHeight="false" outlineLevel="0" collapsed="false">
      <c r="A4484" s="8" t="n">
        <v>1331</v>
      </c>
      <c r="B4484" s="8" t="s">
        <v>340</v>
      </c>
      <c r="C4484" s="13" t="n">
        <v>0.667664277245581</v>
      </c>
      <c r="D4484" s="13" t="n">
        <v>1.62</v>
      </c>
      <c r="E4484" s="8" t="n">
        <f aca="false">IF(C4484&gt;=$B$4,1,0)</f>
        <v>0</v>
      </c>
      <c r="F4484" s="8" t="n">
        <f aca="false">IF(D4484&gt;=$B$4,1,0)</f>
        <v>0</v>
      </c>
      <c r="G4484" s="8" t="str">
        <f aca="false">IF(AND(E4484=1,F4484=1),"Both pay",IF(F4484=1,"Missed",IF(E4484=1,"False trigger","Neither")))</f>
        <v>Neither</v>
      </c>
    </row>
    <row r="4485" customFormat="false" ht="15" hidden="false" customHeight="false" outlineLevel="0" collapsed="false">
      <c r="A4485" s="8" t="n">
        <v>1332</v>
      </c>
      <c r="B4485" s="8" t="s">
        <v>340</v>
      </c>
      <c r="C4485" s="13" t="n">
        <v>0.59909037317437</v>
      </c>
      <c r="D4485" s="13" t="n">
        <v>3.27375</v>
      </c>
      <c r="E4485" s="8" t="n">
        <f aca="false">IF(C4485&gt;=$B$4,1,0)</f>
        <v>0</v>
      </c>
      <c r="F4485" s="8" t="n">
        <f aca="false">IF(D4485&gt;=$B$4,1,0)</f>
        <v>0</v>
      </c>
      <c r="G4485" s="8" t="str">
        <f aca="false">IF(AND(E4485=1,F4485=1),"Both pay",IF(F4485=1,"Missed",IF(E4485=1,"False trigger","Neither")))</f>
        <v>Neither</v>
      </c>
    </row>
    <row r="4486" customFormat="false" ht="15" hidden="false" customHeight="false" outlineLevel="0" collapsed="false">
      <c r="A4486" s="8" t="n">
        <v>1342</v>
      </c>
      <c r="B4486" s="8" t="s">
        <v>340</v>
      </c>
      <c r="C4486" s="13" t="n">
        <v>1.20992593569038</v>
      </c>
      <c r="D4486" s="13" t="n">
        <v>1.45</v>
      </c>
      <c r="E4486" s="8" t="n">
        <f aca="false">IF(C4486&gt;=$B$4,1,0)</f>
        <v>0</v>
      </c>
      <c r="F4486" s="8" t="n">
        <f aca="false">IF(D4486&gt;=$B$4,1,0)</f>
        <v>0</v>
      </c>
      <c r="G4486" s="8" t="str">
        <f aca="false">IF(AND(E4486=1,F4486=1),"Both pay",IF(F4486=1,"Missed",IF(E4486=1,"False trigger","Neither")))</f>
        <v>Neither</v>
      </c>
    </row>
    <row r="4487" customFormat="false" ht="15" hidden="false" customHeight="false" outlineLevel="0" collapsed="false">
      <c r="A4487" s="8" t="n">
        <v>1343</v>
      </c>
      <c r="B4487" s="8" t="s">
        <v>340</v>
      </c>
      <c r="C4487" s="13" t="n">
        <v>2.06616415654236</v>
      </c>
      <c r="D4487" s="13" t="n">
        <v>1.264375</v>
      </c>
      <c r="E4487" s="8" t="n">
        <f aca="false">IF(C4487&gt;=$B$4,1,0)</f>
        <v>0</v>
      </c>
      <c r="F4487" s="8" t="n">
        <f aca="false">IF(D4487&gt;=$B$4,1,0)</f>
        <v>0</v>
      </c>
      <c r="G4487" s="8" t="str">
        <f aca="false">IF(AND(E4487=1,F4487=1),"Both pay",IF(F4487=1,"Missed",IF(E4487=1,"False trigger","Neither")))</f>
        <v>Neither</v>
      </c>
    </row>
    <row r="4488" customFormat="false" ht="15" hidden="false" customHeight="false" outlineLevel="0" collapsed="false">
      <c r="A4488" s="8" t="n">
        <v>1344</v>
      </c>
      <c r="B4488" s="8" t="s">
        <v>340</v>
      </c>
      <c r="C4488" s="13" t="n">
        <v>1.64503965190706</v>
      </c>
      <c r="D4488" s="13" t="n">
        <v>1.36125000000001</v>
      </c>
      <c r="E4488" s="8" t="n">
        <f aca="false">IF(C4488&gt;=$B$4,1,0)</f>
        <v>0</v>
      </c>
      <c r="F4488" s="8" t="n">
        <f aca="false">IF(D4488&gt;=$B$4,1,0)</f>
        <v>0</v>
      </c>
      <c r="G4488" s="8" t="str">
        <f aca="false">IF(AND(E4488=1,F4488=1),"Both pay",IF(F4488=1,"Missed",IF(E4488=1,"False trigger","Neither")))</f>
        <v>Neither</v>
      </c>
    </row>
    <row r="4489" customFormat="false" ht="15" hidden="false" customHeight="false" outlineLevel="0" collapsed="false">
      <c r="A4489" s="8" t="n">
        <v>1345</v>
      </c>
      <c r="B4489" s="8" t="s">
        <v>340</v>
      </c>
      <c r="C4489" s="13" t="n">
        <v>1.4768463785831</v>
      </c>
      <c r="D4489" s="13" t="n">
        <v>2.425625</v>
      </c>
      <c r="E4489" s="8" t="n">
        <f aca="false">IF(C4489&gt;=$B$4,1,0)</f>
        <v>0</v>
      </c>
      <c r="F4489" s="8" t="n">
        <f aca="false">IF(D4489&gt;=$B$4,1,0)</f>
        <v>0</v>
      </c>
      <c r="G4489" s="8" t="str">
        <f aca="false">IF(AND(E4489=1,F4489=1),"Both pay",IF(F4489=1,"Missed",IF(E4489=1,"False trigger","Neither")))</f>
        <v>Neither</v>
      </c>
    </row>
    <row r="4490" customFormat="false" ht="15" hidden="false" customHeight="false" outlineLevel="0" collapsed="false">
      <c r="A4490" s="8" t="n">
        <v>1346</v>
      </c>
      <c r="B4490" s="8" t="s">
        <v>340</v>
      </c>
      <c r="C4490" s="13" t="n">
        <v>1.45265055251223</v>
      </c>
      <c r="D4490" s="13" t="n">
        <v>3.535625</v>
      </c>
      <c r="E4490" s="8" t="n">
        <f aca="false">IF(C4490&gt;=$B$4,1,0)</f>
        <v>0</v>
      </c>
      <c r="F4490" s="8" t="n">
        <f aca="false">IF(D4490&gt;=$B$4,1,0)</f>
        <v>0</v>
      </c>
      <c r="G4490" s="8" t="str">
        <f aca="false">IF(AND(E4490=1,F4490=1),"Both pay",IF(F4490=1,"Missed",IF(E4490=1,"False trigger","Neither")))</f>
        <v>Neither</v>
      </c>
    </row>
    <row r="4491" customFormat="false" ht="15" hidden="false" customHeight="false" outlineLevel="0" collapsed="false">
      <c r="A4491" s="8" t="n">
        <v>1347</v>
      </c>
      <c r="B4491" s="8" t="s">
        <v>340</v>
      </c>
      <c r="C4491" s="13" t="n">
        <v>2.27806026266721</v>
      </c>
      <c r="D4491" s="13" t="n">
        <v>3.57062500000001</v>
      </c>
      <c r="E4491" s="8" t="n">
        <f aca="false">IF(C4491&gt;=$B$4,1,0)</f>
        <v>0</v>
      </c>
      <c r="F4491" s="8" t="n">
        <f aca="false">IF(D4491&gt;=$B$4,1,0)</f>
        <v>0</v>
      </c>
      <c r="G4491" s="8" t="str">
        <f aca="false">IF(AND(E4491=1,F4491=1),"Both pay",IF(F4491=1,"Missed",IF(E4491=1,"False trigger","Neither")))</f>
        <v>Neither</v>
      </c>
    </row>
    <row r="4492" customFormat="false" ht="15" hidden="false" customHeight="false" outlineLevel="0" collapsed="false">
      <c r="A4492" s="8" t="n">
        <v>1348</v>
      </c>
      <c r="B4492" s="8" t="s">
        <v>340</v>
      </c>
      <c r="C4492" s="13" t="n">
        <v>2.67848973196094</v>
      </c>
      <c r="D4492" s="13" t="n">
        <v>2.121875</v>
      </c>
      <c r="E4492" s="8" t="n">
        <f aca="false">IF(C4492&gt;=$B$4,1,0)</f>
        <v>0</v>
      </c>
      <c r="F4492" s="8" t="n">
        <f aca="false">IF(D4492&gt;=$B$4,1,0)</f>
        <v>0</v>
      </c>
      <c r="G4492" s="8" t="str">
        <f aca="false">IF(AND(E4492=1,F4492=1),"Both pay",IF(F4492=1,"Missed",IF(E4492=1,"False trigger","Neither")))</f>
        <v>Neither</v>
      </c>
    </row>
    <row r="4493" customFormat="false" ht="15" hidden="false" customHeight="false" outlineLevel="0" collapsed="false">
      <c r="A4493" s="8" t="n">
        <v>1349</v>
      </c>
      <c r="B4493" s="8" t="s">
        <v>340</v>
      </c>
      <c r="C4493" s="13" t="n">
        <v>2.2154282178093</v>
      </c>
      <c r="D4493" s="13" t="n">
        <v>2.365625</v>
      </c>
      <c r="E4493" s="8" t="n">
        <f aca="false">IF(C4493&gt;=$B$4,1,0)</f>
        <v>0</v>
      </c>
      <c r="F4493" s="8" t="n">
        <f aca="false">IF(D4493&gt;=$B$4,1,0)</f>
        <v>0</v>
      </c>
      <c r="G4493" s="8" t="str">
        <f aca="false">IF(AND(E4493=1,F4493=1),"Both pay",IF(F4493=1,"Missed",IF(E4493=1,"False trigger","Neither")))</f>
        <v>Neither</v>
      </c>
    </row>
    <row r="4494" customFormat="false" ht="15" hidden="false" customHeight="false" outlineLevel="0" collapsed="false">
      <c r="A4494" s="8" t="n">
        <v>1350</v>
      </c>
      <c r="B4494" s="8" t="s">
        <v>340</v>
      </c>
      <c r="C4494" s="13" t="n">
        <v>2.23313660509136</v>
      </c>
      <c r="D4494" s="13" t="n">
        <v>1.84875</v>
      </c>
      <c r="E4494" s="8" t="n">
        <f aca="false">IF(C4494&gt;=$B$4,1,0)</f>
        <v>0</v>
      </c>
      <c r="F4494" s="8" t="n">
        <f aca="false">IF(D4494&gt;=$B$4,1,0)</f>
        <v>0</v>
      </c>
      <c r="G4494" s="8" t="str">
        <f aca="false">IF(AND(E4494=1,F4494=1),"Both pay",IF(F4494=1,"Missed",IF(E4494=1,"False trigger","Neither")))</f>
        <v>Neither</v>
      </c>
    </row>
    <row r="4495" customFormat="false" ht="15" hidden="false" customHeight="false" outlineLevel="0" collapsed="false">
      <c r="A4495" s="8" t="n">
        <v>1351</v>
      </c>
      <c r="B4495" s="8" t="s">
        <v>340</v>
      </c>
      <c r="C4495" s="13" t="n">
        <v>1.47775932511036</v>
      </c>
      <c r="D4495" s="13" t="n">
        <v>1.84125</v>
      </c>
      <c r="E4495" s="8" t="n">
        <f aca="false">IF(C4495&gt;=$B$4,1,0)</f>
        <v>0</v>
      </c>
      <c r="F4495" s="8" t="n">
        <f aca="false">IF(D4495&gt;=$B$4,1,0)</f>
        <v>0</v>
      </c>
      <c r="G4495" s="8" t="str">
        <f aca="false">IF(AND(E4495=1,F4495=1),"Both pay",IF(F4495=1,"Missed",IF(E4495=1,"False trigger","Neither")))</f>
        <v>Neither</v>
      </c>
    </row>
    <row r="4496" customFormat="false" ht="15" hidden="false" customHeight="false" outlineLevel="0" collapsed="false">
      <c r="A4496" s="8" t="n">
        <v>1352</v>
      </c>
      <c r="B4496" s="8" t="s">
        <v>340</v>
      </c>
      <c r="C4496" s="13" t="n">
        <v>0.519269062112016</v>
      </c>
      <c r="D4496" s="13" t="n">
        <v>1.438125</v>
      </c>
      <c r="E4496" s="8" t="n">
        <f aca="false">IF(C4496&gt;=$B$4,1,0)</f>
        <v>0</v>
      </c>
      <c r="F4496" s="8" t="n">
        <f aca="false">IF(D4496&gt;=$B$4,1,0)</f>
        <v>0</v>
      </c>
      <c r="G4496" s="8" t="str">
        <f aca="false">IF(AND(E4496=1,F4496=1),"Both pay",IF(F4496=1,"Missed",IF(E4496=1,"False trigger","Neither")))</f>
        <v>Neither</v>
      </c>
    </row>
    <row r="4497" customFormat="false" ht="15" hidden="false" customHeight="false" outlineLevel="0" collapsed="false">
      <c r="A4497" s="8" t="n">
        <v>1353</v>
      </c>
      <c r="B4497" s="8" t="s">
        <v>340</v>
      </c>
      <c r="C4497" s="13" t="n">
        <v>0.481035277711314</v>
      </c>
      <c r="D4497" s="13" t="n">
        <v>0.745000000000005</v>
      </c>
      <c r="E4497" s="8" t="n">
        <f aca="false">IF(C4497&gt;=$B$4,1,0)</f>
        <v>0</v>
      </c>
      <c r="F4497" s="8" t="n">
        <f aca="false">IF(D4497&gt;=$B$4,1,0)</f>
        <v>0</v>
      </c>
      <c r="G4497" s="8" t="str">
        <f aca="false">IF(AND(E4497=1,F4497=1),"Both pay",IF(F4497=1,"Missed",IF(E4497=1,"False trigger","Neither")))</f>
        <v>Neither</v>
      </c>
    </row>
    <row r="4498" customFormat="false" ht="15" hidden="false" customHeight="false" outlineLevel="0" collapsed="false">
      <c r="A4498" s="8" t="n">
        <v>1354</v>
      </c>
      <c r="B4498" s="8" t="s">
        <v>340</v>
      </c>
      <c r="C4498" s="13" t="n">
        <v>0.282052263620191</v>
      </c>
      <c r="D4498" s="13" t="n">
        <v>0.708750000000002</v>
      </c>
      <c r="E4498" s="8" t="n">
        <f aca="false">IF(C4498&gt;=$B$4,1,0)</f>
        <v>0</v>
      </c>
      <c r="F4498" s="8" t="n">
        <f aca="false">IF(D4498&gt;=$B$4,1,0)</f>
        <v>0</v>
      </c>
      <c r="G4498" s="8" t="str">
        <f aca="false">IF(AND(E4498=1,F4498=1),"Both pay",IF(F4498=1,"Missed",IF(E4498=1,"False trigger","Neither")))</f>
        <v>Neither</v>
      </c>
    </row>
    <row r="4499" customFormat="false" ht="15" hidden="false" customHeight="false" outlineLevel="0" collapsed="false">
      <c r="A4499" s="8" t="n">
        <v>1355</v>
      </c>
      <c r="B4499" s="8" t="s">
        <v>340</v>
      </c>
      <c r="C4499" s="13" t="n">
        <v>0.354556633335566</v>
      </c>
      <c r="D4499" s="13" t="n">
        <v>0.693124999999998</v>
      </c>
      <c r="E4499" s="8" t="n">
        <f aca="false">IF(C4499&gt;=$B$4,1,0)</f>
        <v>0</v>
      </c>
      <c r="F4499" s="8" t="n">
        <f aca="false">IF(D4499&gt;=$B$4,1,0)</f>
        <v>0</v>
      </c>
      <c r="G4499" s="8" t="str">
        <f aca="false">IF(AND(E4499=1,F4499=1),"Both pay",IF(F4499=1,"Missed",IF(E4499=1,"False trigger","Neither")))</f>
        <v>Neither</v>
      </c>
    </row>
    <row r="4500" customFormat="false" ht="15" hidden="false" customHeight="false" outlineLevel="0" collapsed="false">
      <c r="A4500" s="8" t="n">
        <v>1356</v>
      </c>
      <c r="B4500" s="8" t="s">
        <v>340</v>
      </c>
      <c r="C4500" s="13" t="n">
        <v>0.321784804689297</v>
      </c>
      <c r="D4500" s="13" t="n">
        <v>0.776249999999999</v>
      </c>
      <c r="E4500" s="8" t="n">
        <f aca="false">IF(C4500&gt;=$B$4,1,0)</f>
        <v>0</v>
      </c>
      <c r="F4500" s="8" t="n">
        <f aca="false">IF(D4500&gt;=$B$4,1,0)</f>
        <v>0</v>
      </c>
      <c r="G4500" s="8" t="str">
        <f aca="false">IF(AND(E4500=1,F4500=1),"Both pay",IF(F4500=1,"Missed",IF(E4500=1,"False trigger","Neither")))</f>
        <v>Neither</v>
      </c>
    </row>
    <row r="4501" customFormat="false" ht="15" hidden="false" customHeight="false" outlineLevel="0" collapsed="false">
      <c r="A4501" s="8" t="n">
        <v>1357</v>
      </c>
      <c r="B4501" s="8" t="s">
        <v>340</v>
      </c>
      <c r="C4501" s="13" t="n">
        <v>0.320640230239281</v>
      </c>
      <c r="D4501" s="13" t="n">
        <v>0.769375</v>
      </c>
      <c r="E4501" s="8" t="n">
        <f aca="false">IF(C4501&gt;=$B$4,1,0)</f>
        <v>0</v>
      </c>
      <c r="F4501" s="8" t="n">
        <f aca="false">IF(D4501&gt;=$B$4,1,0)</f>
        <v>0</v>
      </c>
      <c r="G4501" s="8" t="str">
        <f aca="false">IF(AND(E4501=1,F4501=1),"Both pay",IF(F4501=1,"Missed",IF(E4501=1,"False trigger","Neither")))</f>
        <v>Neither</v>
      </c>
    </row>
    <row r="4502" customFormat="false" ht="15" hidden="false" customHeight="false" outlineLevel="0" collapsed="false">
      <c r="A4502" s="8" t="n">
        <v>1358</v>
      </c>
      <c r="B4502" s="8" t="s">
        <v>340</v>
      </c>
      <c r="C4502" s="13" t="n">
        <v>0.33374916652291</v>
      </c>
      <c r="D4502" s="13" t="n">
        <v>0.778125000000001</v>
      </c>
      <c r="E4502" s="8" t="n">
        <f aca="false">IF(C4502&gt;=$B$4,1,0)</f>
        <v>0</v>
      </c>
      <c r="F4502" s="8" t="n">
        <f aca="false">IF(D4502&gt;=$B$4,1,0)</f>
        <v>0</v>
      </c>
      <c r="G4502" s="8" t="str">
        <f aca="false">IF(AND(E4502=1,F4502=1),"Both pay",IF(F4502=1,"Missed",IF(E4502=1,"False trigger","Neither")))</f>
        <v>Neither</v>
      </c>
    </row>
    <row r="4503" customFormat="false" ht="15" hidden="false" customHeight="false" outlineLevel="0" collapsed="false">
      <c r="A4503" s="8" t="n">
        <v>1359</v>
      </c>
      <c r="B4503" s="8" t="s">
        <v>340</v>
      </c>
      <c r="C4503" s="13" t="n">
        <v>0.31139242572312</v>
      </c>
      <c r="D4503" s="13" t="n">
        <v>1.096875</v>
      </c>
      <c r="E4503" s="8" t="n">
        <f aca="false">IF(C4503&gt;=$B$4,1,0)</f>
        <v>0</v>
      </c>
      <c r="F4503" s="8" t="n">
        <f aca="false">IF(D4503&gt;=$B$4,1,0)</f>
        <v>0</v>
      </c>
      <c r="G4503" s="8" t="str">
        <f aca="false">IF(AND(E4503=1,F4503=1),"Both pay",IF(F4503=1,"Missed",IF(E4503=1,"False trigger","Neither")))</f>
        <v>Neither</v>
      </c>
    </row>
    <row r="4504" customFormat="false" ht="15" hidden="false" customHeight="false" outlineLevel="0" collapsed="false">
      <c r="A4504" s="8" t="n">
        <v>1360</v>
      </c>
      <c r="B4504" s="8" t="s">
        <v>340</v>
      </c>
      <c r="C4504" s="13" t="n">
        <v>0.264974220778774</v>
      </c>
      <c r="D4504" s="13" t="n">
        <v>0.69125</v>
      </c>
      <c r="E4504" s="8" t="n">
        <f aca="false">IF(C4504&gt;=$B$4,1,0)</f>
        <v>0</v>
      </c>
      <c r="F4504" s="8" t="n">
        <f aca="false">IF(D4504&gt;=$B$4,1,0)</f>
        <v>0</v>
      </c>
      <c r="G4504" s="8" t="str">
        <f aca="false">IF(AND(E4504=1,F4504=1),"Both pay",IF(F4504=1,"Missed",IF(E4504=1,"False trigger","Neither")))</f>
        <v>Neither</v>
      </c>
    </row>
    <row r="4505" customFormat="false" ht="15" hidden="false" customHeight="false" outlineLevel="0" collapsed="false">
      <c r="A4505" s="8" t="n">
        <v>1361</v>
      </c>
      <c r="B4505" s="8" t="s">
        <v>340</v>
      </c>
      <c r="C4505" s="13" t="n">
        <v>0.211028835970714</v>
      </c>
      <c r="D4505" s="13" t="n">
        <v>0.408124999999998</v>
      </c>
      <c r="E4505" s="8" t="n">
        <f aca="false">IF(C4505&gt;=$B$4,1,0)</f>
        <v>0</v>
      </c>
      <c r="F4505" s="8" t="n">
        <f aca="false">IF(D4505&gt;=$B$4,1,0)</f>
        <v>0</v>
      </c>
      <c r="G4505" s="8" t="str">
        <f aca="false">IF(AND(E4505=1,F4505=1),"Both pay",IF(F4505=1,"Missed",IF(E4505=1,"False trigger","Neither")))</f>
        <v>Neither</v>
      </c>
    </row>
    <row r="4506" customFormat="false" ht="15" hidden="false" customHeight="false" outlineLevel="0" collapsed="false">
      <c r="A4506" s="8" t="n">
        <v>1362</v>
      </c>
      <c r="B4506" s="8" t="s">
        <v>340</v>
      </c>
      <c r="C4506" s="13" t="n">
        <v>0.214061355271308</v>
      </c>
      <c r="D4506" s="13" t="n">
        <v>0.236250000000001</v>
      </c>
      <c r="E4506" s="8" t="n">
        <f aca="false">IF(C4506&gt;=$B$4,1,0)</f>
        <v>0</v>
      </c>
      <c r="F4506" s="8" t="n">
        <f aca="false">IF(D4506&gt;=$B$4,1,0)</f>
        <v>0</v>
      </c>
      <c r="G4506" s="8" t="str">
        <f aca="false">IF(AND(E4506=1,F4506=1),"Both pay",IF(F4506=1,"Missed",IF(E4506=1,"False trigger","Neither")))</f>
        <v>Neither</v>
      </c>
    </row>
    <row r="4507" customFormat="false" ht="15" hidden="false" customHeight="false" outlineLevel="0" collapsed="false">
      <c r="A4507" s="8" t="n">
        <v>1363</v>
      </c>
      <c r="B4507" s="8" t="s">
        <v>340</v>
      </c>
      <c r="C4507" s="13" t="n">
        <v>0.269051787008229</v>
      </c>
      <c r="D4507" s="13" t="n">
        <v>0.4975</v>
      </c>
      <c r="E4507" s="8" t="n">
        <f aca="false">IF(C4507&gt;=$B$4,1,0)</f>
        <v>0</v>
      </c>
      <c r="F4507" s="8" t="n">
        <f aca="false">IF(D4507&gt;=$B$4,1,0)</f>
        <v>0</v>
      </c>
      <c r="G4507" s="8" t="str">
        <f aca="false">IF(AND(E4507=1,F4507=1),"Both pay",IF(F4507=1,"Missed",IF(E4507=1,"False trigger","Neither")))</f>
        <v>Neither</v>
      </c>
    </row>
    <row r="4508" customFormat="false" ht="15" hidden="false" customHeight="false" outlineLevel="0" collapsed="false">
      <c r="A4508" s="8" t="n">
        <v>1364</v>
      </c>
      <c r="B4508" s="8" t="s">
        <v>340</v>
      </c>
      <c r="C4508" s="13" t="n">
        <v>0.627910436770327</v>
      </c>
      <c r="D4508" s="13" t="n">
        <v>0.86625</v>
      </c>
      <c r="E4508" s="8" t="n">
        <f aca="false">IF(C4508&gt;=$B$4,1,0)</f>
        <v>0</v>
      </c>
      <c r="F4508" s="8" t="n">
        <f aca="false">IF(D4508&gt;=$B$4,1,0)</f>
        <v>0</v>
      </c>
      <c r="G4508" s="8" t="str">
        <f aca="false">IF(AND(E4508=1,F4508=1),"Both pay",IF(F4508=1,"Missed",IF(E4508=1,"False trigger","Neither")))</f>
        <v>Neither</v>
      </c>
    </row>
    <row r="4509" customFormat="false" ht="15" hidden="false" customHeight="false" outlineLevel="0" collapsed="false">
      <c r="A4509" s="8" t="n">
        <v>1365</v>
      </c>
      <c r="B4509" s="8" t="s">
        <v>340</v>
      </c>
      <c r="C4509" s="13" t="n">
        <v>0.189102014403019</v>
      </c>
      <c r="D4509" s="13" t="n">
        <v>1.2275</v>
      </c>
      <c r="E4509" s="8" t="n">
        <f aca="false">IF(C4509&gt;=$B$4,1,0)</f>
        <v>0</v>
      </c>
      <c r="F4509" s="8" t="n">
        <f aca="false">IF(D4509&gt;=$B$4,1,0)</f>
        <v>0</v>
      </c>
      <c r="G4509" s="8" t="str">
        <f aca="false">IF(AND(E4509=1,F4509=1),"Both pay",IF(F4509=1,"Missed",IF(E4509=1,"False trigger","Neither")))</f>
        <v>Neither</v>
      </c>
    </row>
    <row r="4510" customFormat="false" ht="15" hidden="false" customHeight="false" outlineLevel="0" collapsed="false">
      <c r="A4510" s="8" t="n">
        <v>1366</v>
      </c>
      <c r="B4510" s="8" t="s">
        <v>340</v>
      </c>
      <c r="C4510" s="13" t="n">
        <v>0.189038173117378</v>
      </c>
      <c r="D4510" s="13" t="n">
        <v>1.30125</v>
      </c>
      <c r="E4510" s="8" t="n">
        <f aca="false">IF(C4510&gt;=$B$4,1,0)</f>
        <v>0</v>
      </c>
      <c r="F4510" s="8" t="n">
        <f aca="false">IF(D4510&gt;=$B$4,1,0)</f>
        <v>0</v>
      </c>
      <c r="G4510" s="8" t="str">
        <f aca="false">IF(AND(E4510=1,F4510=1),"Both pay",IF(F4510=1,"Missed",IF(E4510=1,"False trigger","Neither")))</f>
        <v>Neither</v>
      </c>
    </row>
    <row r="4511" customFormat="false" ht="15" hidden="false" customHeight="false" outlineLevel="0" collapsed="false">
      <c r="A4511" s="8" t="n">
        <v>1372</v>
      </c>
      <c r="B4511" s="8" t="s">
        <v>340</v>
      </c>
      <c r="C4511" s="13" t="n">
        <v>2.33852237907455</v>
      </c>
      <c r="D4511" s="13" t="n">
        <v>1.823125</v>
      </c>
      <c r="E4511" s="8" t="n">
        <f aca="false">IF(C4511&gt;=$B$4,1,0)</f>
        <v>0</v>
      </c>
      <c r="F4511" s="8" t="n">
        <f aca="false">IF(D4511&gt;=$B$4,1,0)</f>
        <v>0</v>
      </c>
      <c r="G4511" s="8" t="str">
        <f aca="false">IF(AND(E4511=1,F4511=1),"Both pay",IF(F4511=1,"Missed",IF(E4511=1,"False trigger","Neither")))</f>
        <v>Neither</v>
      </c>
    </row>
    <row r="4512" customFormat="false" ht="15" hidden="false" customHeight="false" outlineLevel="0" collapsed="false">
      <c r="A4512" s="8" t="n">
        <v>1373</v>
      </c>
      <c r="B4512" s="8" t="s">
        <v>340</v>
      </c>
      <c r="C4512" s="13" t="n">
        <v>2.38428882665014</v>
      </c>
      <c r="D4512" s="13" t="n">
        <v>2.38875</v>
      </c>
      <c r="E4512" s="8" t="n">
        <f aca="false">IF(C4512&gt;=$B$4,1,0)</f>
        <v>0</v>
      </c>
      <c r="F4512" s="8" t="n">
        <f aca="false">IF(D4512&gt;=$B$4,1,0)</f>
        <v>0</v>
      </c>
      <c r="G4512" s="8" t="str">
        <f aca="false">IF(AND(E4512=1,F4512=1),"Both pay",IF(F4512=1,"Missed",IF(E4512=1,"False trigger","Neither")))</f>
        <v>Neither</v>
      </c>
    </row>
    <row r="4513" customFormat="false" ht="15" hidden="false" customHeight="false" outlineLevel="0" collapsed="false">
      <c r="A4513" s="8" t="n">
        <v>1374</v>
      </c>
      <c r="B4513" s="8" t="s">
        <v>340</v>
      </c>
      <c r="C4513" s="13" t="n">
        <v>2.38907564080189</v>
      </c>
      <c r="D4513" s="13" t="n">
        <v>1.373125</v>
      </c>
      <c r="E4513" s="8" t="n">
        <f aca="false">IF(C4513&gt;=$B$4,1,0)</f>
        <v>0</v>
      </c>
      <c r="F4513" s="8" t="n">
        <f aca="false">IF(D4513&gt;=$B$4,1,0)</f>
        <v>0</v>
      </c>
      <c r="G4513" s="8" t="str">
        <f aca="false">IF(AND(E4513=1,F4513=1),"Both pay",IF(F4513=1,"Missed",IF(E4513=1,"False trigger","Neither")))</f>
        <v>Neither</v>
      </c>
    </row>
    <row r="4514" customFormat="false" ht="15" hidden="false" customHeight="false" outlineLevel="0" collapsed="false">
      <c r="A4514" s="8" t="n">
        <v>1375</v>
      </c>
      <c r="B4514" s="8" t="s">
        <v>340</v>
      </c>
      <c r="C4514" s="13" t="n">
        <v>1.97269258993374</v>
      </c>
      <c r="D4514" s="13" t="n">
        <v>0.658750000000001</v>
      </c>
      <c r="E4514" s="8" t="n">
        <f aca="false">IF(C4514&gt;=$B$4,1,0)</f>
        <v>0</v>
      </c>
      <c r="F4514" s="8" t="n">
        <f aca="false">IF(D4514&gt;=$B$4,1,0)</f>
        <v>0</v>
      </c>
      <c r="G4514" s="8" t="str">
        <f aca="false">IF(AND(E4514=1,F4514=1),"Both pay",IF(F4514=1,"Missed",IF(E4514=1,"False trigger","Neither")))</f>
        <v>Neither</v>
      </c>
    </row>
    <row r="4515" customFormat="false" ht="15" hidden="false" customHeight="false" outlineLevel="0" collapsed="false">
      <c r="A4515" s="8" t="n">
        <v>1376</v>
      </c>
      <c r="B4515" s="8" t="s">
        <v>340</v>
      </c>
      <c r="C4515" s="13" t="n">
        <v>1.6604165327359</v>
      </c>
      <c r="D4515" s="13" t="n">
        <v>1.225625</v>
      </c>
      <c r="E4515" s="8" t="n">
        <f aca="false">IF(C4515&gt;=$B$4,1,0)</f>
        <v>0</v>
      </c>
      <c r="F4515" s="8" t="n">
        <f aca="false">IF(D4515&gt;=$B$4,1,0)</f>
        <v>0</v>
      </c>
      <c r="G4515" s="8" t="str">
        <f aca="false">IF(AND(E4515=1,F4515=1),"Both pay",IF(F4515=1,"Missed",IF(E4515=1,"False trigger","Neither")))</f>
        <v>Neither</v>
      </c>
    </row>
    <row r="4516" customFormat="false" ht="15" hidden="false" customHeight="false" outlineLevel="0" collapsed="false">
      <c r="A4516" s="8" t="n">
        <v>1377</v>
      </c>
      <c r="B4516" s="8" t="s">
        <v>340</v>
      </c>
      <c r="C4516" s="13" t="n">
        <v>1.40531565096156</v>
      </c>
      <c r="D4516" s="13" t="n">
        <v>2.3275</v>
      </c>
      <c r="E4516" s="8" t="n">
        <f aca="false">IF(C4516&gt;=$B$4,1,0)</f>
        <v>0</v>
      </c>
      <c r="F4516" s="8" t="n">
        <f aca="false">IF(D4516&gt;=$B$4,1,0)</f>
        <v>0</v>
      </c>
      <c r="G4516" s="8" t="str">
        <f aca="false">IF(AND(E4516=1,F4516=1),"Both pay",IF(F4516=1,"Missed",IF(E4516=1,"False trigger","Neither")))</f>
        <v>Neither</v>
      </c>
    </row>
    <row r="4517" customFormat="false" ht="15" hidden="false" customHeight="false" outlineLevel="0" collapsed="false">
      <c r="A4517" s="8" t="n">
        <v>1378</v>
      </c>
      <c r="B4517" s="8" t="s">
        <v>340</v>
      </c>
      <c r="C4517" s="13" t="n">
        <v>1.19849662796915</v>
      </c>
      <c r="D4517" s="13" t="n">
        <v>1.34875</v>
      </c>
      <c r="E4517" s="8" t="n">
        <f aca="false">IF(C4517&gt;=$B$4,1,0)</f>
        <v>0</v>
      </c>
      <c r="F4517" s="8" t="n">
        <f aca="false">IF(D4517&gt;=$B$4,1,0)</f>
        <v>0</v>
      </c>
      <c r="G4517" s="8" t="str">
        <f aca="false">IF(AND(E4517=1,F4517=1),"Both pay",IF(F4517=1,"Missed",IF(E4517=1,"False trigger","Neither")))</f>
        <v>Neither</v>
      </c>
    </row>
    <row r="4518" customFormat="false" ht="15" hidden="false" customHeight="false" outlineLevel="0" collapsed="false">
      <c r="A4518" s="8" t="n">
        <v>1379</v>
      </c>
      <c r="B4518" s="8" t="s">
        <v>340</v>
      </c>
      <c r="C4518" s="13" t="n">
        <v>1.15606949374337</v>
      </c>
      <c r="D4518" s="13" t="n">
        <v>0.938124999999999</v>
      </c>
      <c r="E4518" s="8" t="n">
        <f aca="false">IF(C4518&gt;=$B$4,1,0)</f>
        <v>0</v>
      </c>
      <c r="F4518" s="8" t="n">
        <f aca="false">IF(D4518&gt;=$B$4,1,0)</f>
        <v>0</v>
      </c>
      <c r="G4518" s="8" t="str">
        <f aca="false">IF(AND(E4518=1,F4518=1),"Both pay",IF(F4518=1,"Missed",IF(E4518=1,"False trigger","Neither")))</f>
        <v>Neither</v>
      </c>
    </row>
    <row r="4519" customFormat="false" ht="15" hidden="false" customHeight="false" outlineLevel="0" collapsed="false">
      <c r="A4519" s="8" t="n">
        <v>1380</v>
      </c>
      <c r="B4519" s="8" t="s">
        <v>340</v>
      </c>
      <c r="C4519" s="13" t="n">
        <v>1.26432599721173</v>
      </c>
      <c r="D4519" s="13" t="n">
        <v>2.5075</v>
      </c>
      <c r="E4519" s="8" t="n">
        <f aca="false">IF(C4519&gt;=$B$4,1,0)</f>
        <v>0</v>
      </c>
      <c r="F4519" s="8" t="n">
        <f aca="false">IF(D4519&gt;=$B$4,1,0)</f>
        <v>0</v>
      </c>
      <c r="G4519" s="8" t="str">
        <f aca="false">IF(AND(E4519=1,F4519=1),"Both pay",IF(F4519=1,"Missed",IF(E4519=1,"False trigger","Neither")))</f>
        <v>Neither</v>
      </c>
    </row>
    <row r="4520" customFormat="false" ht="15" hidden="false" customHeight="false" outlineLevel="0" collapsed="false">
      <c r="A4520" s="8" t="n">
        <v>1381</v>
      </c>
      <c r="B4520" s="8" t="s">
        <v>340</v>
      </c>
      <c r="C4520" s="13" t="n">
        <v>1.10458086010617</v>
      </c>
      <c r="D4520" s="13" t="n">
        <v>1.491875</v>
      </c>
      <c r="E4520" s="8" t="n">
        <f aca="false">IF(C4520&gt;=$B$4,1,0)</f>
        <v>0</v>
      </c>
      <c r="F4520" s="8" t="n">
        <f aca="false">IF(D4520&gt;=$B$4,1,0)</f>
        <v>0</v>
      </c>
      <c r="G4520" s="8" t="str">
        <f aca="false">IF(AND(E4520=1,F4520=1),"Both pay",IF(F4520=1,"Missed",IF(E4520=1,"False trigger","Neither")))</f>
        <v>Neither</v>
      </c>
    </row>
    <row r="4521" customFormat="false" ht="15" hidden="false" customHeight="false" outlineLevel="0" collapsed="false">
      <c r="A4521" s="8" t="n">
        <v>1382</v>
      </c>
      <c r="B4521" s="8" t="s">
        <v>340</v>
      </c>
      <c r="C4521" s="13" t="n">
        <v>0.931662977815989</v>
      </c>
      <c r="D4521" s="13" t="n">
        <v>1.539375</v>
      </c>
      <c r="E4521" s="8" t="n">
        <f aca="false">IF(C4521&gt;=$B$4,1,0)</f>
        <v>0</v>
      </c>
      <c r="F4521" s="8" t="n">
        <f aca="false">IF(D4521&gt;=$B$4,1,0)</f>
        <v>0</v>
      </c>
      <c r="G4521" s="8" t="str">
        <f aca="false">IF(AND(E4521=1,F4521=1),"Both pay",IF(F4521=1,"Missed",IF(E4521=1,"False trigger","Neither")))</f>
        <v>Neither</v>
      </c>
    </row>
    <row r="4522" customFormat="false" ht="15" hidden="false" customHeight="false" outlineLevel="0" collapsed="false">
      <c r="A4522" s="8" t="n">
        <v>1383</v>
      </c>
      <c r="B4522" s="8" t="s">
        <v>340</v>
      </c>
      <c r="C4522" s="13" t="n">
        <v>0.310123284929539</v>
      </c>
      <c r="D4522" s="13" t="n">
        <v>1.098125</v>
      </c>
      <c r="E4522" s="8" t="n">
        <f aca="false">IF(C4522&gt;=$B$4,1,0)</f>
        <v>0</v>
      </c>
      <c r="F4522" s="8" t="n">
        <f aca="false">IF(D4522&gt;=$B$4,1,0)</f>
        <v>0</v>
      </c>
      <c r="G4522" s="8" t="str">
        <f aca="false">IF(AND(E4522=1,F4522=1),"Both pay",IF(F4522=1,"Missed",IF(E4522=1,"False trigger","Neither")))</f>
        <v>Neither</v>
      </c>
    </row>
    <row r="4523" customFormat="false" ht="15" hidden="false" customHeight="false" outlineLevel="0" collapsed="false">
      <c r="A4523" s="8" t="n">
        <v>1384</v>
      </c>
      <c r="B4523" s="8" t="s">
        <v>340</v>
      </c>
      <c r="C4523" s="13" t="n">
        <v>0.42418857682933</v>
      </c>
      <c r="D4523" s="13" t="n">
        <v>0.778749999999999</v>
      </c>
      <c r="E4523" s="8" t="n">
        <f aca="false">IF(C4523&gt;=$B$4,1,0)</f>
        <v>0</v>
      </c>
      <c r="F4523" s="8" t="n">
        <f aca="false">IF(D4523&gt;=$B$4,1,0)</f>
        <v>0</v>
      </c>
      <c r="G4523" s="8" t="str">
        <f aca="false">IF(AND(E4523=1,F4523=1),"Both pay",IF(F4523=1,"Missed",IF(E4523=1,"False trigger","Neither")))</f>
        <v>Neither</v>
      </c>
    </row>
    <row r="4524" customFormat="false" ht="15" hidden="false" customHeight="false" outlineLevel="0" collapsed="false">
      <c r="A4524" s="8" t="n">
        <v>1385</v>
      </c>
      <c r="B4524" s="8" t="s">
        <v>340</v>
      </c>
      <c r="C4524" s="13" t="n">
        <v>0.504514315134696</v>
      </c>
      <c r="D4524" s="13" t="n">
        <v>0.443124999999998</v>
      </c>
      <c r="E4524" s="8" t="n">
        <f aca="false">IF(C4524&gt;=$B$4,1,0)</f>
        <v>0</v>
      </c>
      <c r="F4524" s="8" t="n">
        <f aca="false">IF(D4524&gt;=$B$4,1,0)</f>
        <v>0</v>
      </c>
      <c r="G4524" s="8" t="str">
        <f aca="false">IF(AND(E4524=1,F4524=1),"Both pay",IF(F4524=1,"Missed",IF(E4524=1,"False trigger","Neither")))</f>
        <v>Neither</v>
      </c>
    </row>
    <row r="4525" customFormat="false" ht="15" hidden="false" customHeight="false" outlineLevel="0" collapsed="false">
      <c r="A4525" s="8" t="n">
        <v>1386</v>
      </c>
      <c r="B4525" s="8" t="s">
        <v>340</v>
      </c>
      <c r="C4525" s="13" t="n">
        <v>0.482426944560149</v>
      </c>
      <c r="D4525" s="13" t="n">
        <v>0.408749999999998</v>
      </c>
      <c r="E4525" s="8" t="n">
        <f aca="false">IF(C4525&gt;=$B$4,1,0)</f>
        <v>0</v>
      </c>
      <c r="F4525" s="8" t="n">
        <f aca="false">IF(D4525&gt;=$B$4,1,0)</f>
        <v>0</v>
      </c>
      <c r="G4525" s="8" t="str">
        <f aca="false">IF(AND(E4525=1,F4525=1),"Both pay",IF(F4525=1,"Missed",IF(E4525=1,"False trigger","Neither")))</f>
        <v>Neither</v>
      </c>
    </row>
    <row r="4526" customFormat="false" ht="15" hidden="false" customHeight="false" outlineLevel="0" collapsed="false">
      <c r="A4526" s="8" t="n">
        <v>1387</v>
      </c>
      <c r="B4526" s="8" t="s">
        <v>340</v>
      </c>
      <c r="C4526" s="13" t="n">
        <v>0.274770171407553</v>
      </c>
      <c r="D4526" s="13" t="n">
        <v>0.431875000000002</v>
      </c>
      <c r="E4526" s="8" t="n">
        <f aca="false">IF(C4526&gt;=$B$4,1,0)</f>
        <v>0</v>
      </c>
      <c r="F4526" s="8" t="n">
        <f aca="false">IF(D4526&gt;=$B$4,1,0)</f>
        <v>0</v>
      </c>
      <c r="G4526" s="8" t="str">
        <f aca="false">IF(AND(E4526=1,F4526=1),"Both pay",IF(F4526=1,"Missed",IF(E4526=1,"False trigger","Neither")))</f>
        <v>Neither</v>
      </c>
    </row>
    <row r="4527" customFormat="false" ht="15" hidden="false" customHeight="false" outlineLevel="0" collapsed="false">
      <c r="A4527" s="8" t="n">
        <v>1388</v>
      </c>
      <c r="B4527" s="8" t="s">
        <v>340</v>
      </c>
      <c r="C4527" s="13" t="n">
        <v>0.299116387769299</v>
      </c>
      <c r="D4527" s="13" t="n">
        <v>0.283124999999998</v>
      </c>
      <c r="E4527" s="8" t="n">
        <f aca="false">IF(C4527&gt;=$B$4,1,0)</f>
        <v>0</v>
      </c>
      <c r="F4527" s="8" t="n">
        <f aca="false">IF(D4527&gt;=$B$4,1,0)</f>
        <v>0</v>
      </c>
      <c r="G4527" s="8" t="str">
        <f aca="false">IF(AND(E4527=1,F4527=1),"Both pay",IF(F4527=1,"Missed",IF(E4527=1,"False trigger","Neither")))</f>
        <v>Neither</v>
      </c>
    </row>
    <row r="4528" customFormat="false" ht="15" hidden="false" customHeight="false" outlineLevel="0" collapsed="false">
      <c r="A4528" s="8" t="n">
        <v>1389</v>
      </c>
      <c r="B4528" s="8" t="s">
        <v>340</v>
      </c>
      <c r="C4528" s="13" t="n">
        <v>0.335112249299872</v>
      </c>
      <c r="D4528" s="13" t="n">
        <v>1.83375</v>
      </c>
      <c r="E4528" s="8" t="n">
        <f aca="false">IF(C4528&gt;=$B$4,1,0)</f>
        <v>0</v>
      </c>
      <c r="F4528" s="8" t="n">
        <f aca="false">IF(D4528&gt;=$B$4,1,0)</f>
        <v>0</v>
      </c>
      <c r="G4528" s="8" t="str">
        <f aca="false">IF(AND(E4528=1,F4528=1),"Both pay",IF(F4528=1,"Missed",IF(E4528=1,"False trigger","Neither")))</f>
        <v>Neither</v>
      </c>
    </row>
    <row r="4529" customFormat="false" ht="15" hidden="false" customHeight="false" outlineLevel="0" collapsed="false">
      <c r="A4529" s="8" t="n">
        <v>1399</v>
      </c>
      <c r="B4529" s="8" t="s">
        <v>340</v>
      </c>
      <c r="C4529" s="13" t="n">
        <v>1.39920059750061</v>
      </c>
      <c r="D4529" s="13" t="n">
        <v>2.2225</v>
      </c>
      <c r="E4529" s="8" t="n">
        <f aca="false">IF(C4529&gt;=$B$4,1,0)</f>
        <v>0</v>
      </c>
      <c r="F4529" s="8" t="n">
        <f aca="false">IF(D4529&gt;=$B$4,1,0)</f>
        <v>0</v>
      </c>
      <c r="G4529" s="8" t="str">
        <f aca="false">IF(AND(E4529=1,F4529=1),"Both pay",IF(F4529=1,"Missed",IF(E4529=1,"False trigger","Neither")))</f>
        <v>Neither</v>
      </c>
    </row>
    <row r="4530" customFormat="false" ht="15" hidden="false" customHeight="false" outlineLevel="0" collapsed="false">
      <c r="A4530" s="8" t="n">
        <v>1400</v>
      </c>
      <c r="B4530" s="8" t="s">
        <v>340</v>
      </c>
      <c r="C4530" s="13" t="n">
        <v>1.51436104987941</v>
      </c>
      <c r="D4530" s="13" t="n">
        <v>3.06375</v>
      </c>
      <c r="E4530" s="8" t="n">
        <f aca="false">IF(C4530&gt;=$B$4,1,0)</f>
        <v>0</v>
      </c>
      <c r="F4530" s="8" t="n">
        <f aca="false">IF(D4530&gt;=$B$4,1,0)</f>
        <v>0</v>
      </c>
      <c r="G4530" s="8" t="str">
        <f aca="false">IF(AND(E4530=1,F4530=1),"Both pay",IF(F4530=1,"Missed",IF(E4530=1,"False trigger","Neither")))</f>
        <v>Neither</v>
      </c>
    </row>
    <row r="4531" customFormat="false" ht="15" hidden="false" customHeight="false" outlineLevel="0" collapsed="false">
      <c r="A4531" s="8" t="n">
        <v>1401</v>
      </c>
      <c r="B4531" s="8" t="s">
        <v>340</v>
      </c>
      <c r="C4531" s="13" t="n">
        <v>1.49044232314075</v>
      </c>
      <c r="D4531" s="13" t="n">
        <v>2.871875</v>
      </c>
      <c r="E4531" s="8" t="n">
        <f aca="false">IF(C4531&gt;=$B$4,1,0)</f>
        <v>0</v>
      </c>
      <c r="F4531" s="8" t="n">
        <f aca="false">IF(D4531&gt;=$B$4,1,0)</f>
        <v>0</v>
      </c>
      <c r="G4531" s="8" t="str">
        <f aca="false">IF(AND(E4531=1,F4531=1),"Both pay",IF(F4531=1,"Missed",IF(E4531=1,"False trigger","Neither")))</f>
        <v>Neither</v>
      </c>
    </row>
    <row r="4532" customFormat="false" ht="15" hidden="false" customHeight="false" outlineLevel="0" collapsed="false">
      <c r="A4532" s="8" t="n">
        <v>1402</v>
      </c>
      <c r="B4532" s="8" t="s">
        <v>340</v>
      </c>
      <c r="C4532" s="13" t="n">
        <v>1.42761407060998</v>
      </c>
      <c r="D4532" s="13" t="n">
        <v>2.11875</v>
      </c>
      <c r="E4532" s="8" t="n">
        <f aca="false">IF(C4532&gt;=$B$4,1,0)</f>
        <v>0</v>
      </c>
      <c r="F4532" s="8" t="n">
        <f aca="false">IF(D4532&gt;=$B$4,1,0)</f>
        <v>0</v>
      </c>
      <c r="G4532" s="8" t="str">
        <f aca="false">IF(AND(E4532=1,F4532=1),"Both pay",IF(F4532=1,"Missed",IF(E4532=1,"False trigger","Neither")))</f>
        <v>Neither</v>
      </c>
    </row>
    <row r="4533" customFormat="false" ht="15" hidden="false" customHeight="false" outlineLevel="0" collapsed="false">
      <c r="A4533" s="8" t="n">
        <v>1403</v>
      </c>
      <c r="B4533" s="8" t="s">
        <v>340</v>
      </c>
      <c r="C4533" s="13" t="n">
        <v>1.21751981793457</v>
      </c>
      <c r="D4533" s="13" t="n">
        <v>2.7</v>
      </c>
      <c r="E4533" s="8" t="n">
        <f aca="false">IF(C4533&gt;=$B$4,1,0)</f>
        <v>0</v>
      </c>
      <c r="F4533" s="8" t="n">
        <f aca="false">IF(D4533&gt;=$B$4,1,0)</f>
        <v>0</v>
      </c>
      <c r="G4533" s="8" t="str">
        <f aca="false">IF(AND(E4533=1,F4533=1),"Both pay",IF(F4533=1,"Missed",IF(E4533=1,"False trigger","Neither")))</f>
        <v>Neither</v>
      </c>
    </row>
    <row r="4534" customFormat="false" ht="15" hidden="false" customHeight="false" outlineLevel="0" collapsed="false">
      <c r="A4534" s="8" t="n">
        <v>1404</v>
      </c>
      <c r="B4534" s="8" t="s">
        <v>340</v>
      </c>
      <c r="C4534" s="13" t="n">
        <v>2.02532655556137</v>
      </c>
      <c r="D4534" s="13" t="n">
        <v>2.675625</v>
      </c>
      <c r="E4534" s="8" t="n">
        <f aca="false">IF(C4534&gt;=$B$4,1,0)</f>
        <v>0</v>
      </c>
      <c r="F4534" s="8" t="n">
        <f aca="false">IF(D4534&gt;=$B$4,1,0)</f>
        <v>0</v>
      </c>
      <c r="G4534" s="8" t="str">
        <f aca="false">IF(AND(E4534=1,F4534=1),"Both pay",IF(F4534=1,"Missed",IF(E4534=1,"False trigger","Neither")))</f>
        <v>Neither</v>
      </c>
    </row>
    <row r="4535" customFormat="false" ht="15" hidden="false" customHeight="false" outlineLevel="0" collapsed="false">
      <c r="A4535" s="8" t="n">
        <v>1405</v>
      </c>
      <c r="B4535" s="8" t="s">
        <v>340</v>
      </c>
      <c r="C4535" s="13" t="n">
        <v>2.97496845881297</v>
      </c>
      <c r="D4535" s="13" t="n">
        <v>3.475625</v>
      </c>
      <c r="E4535" s="8" t="n">
        <f aca="false">IF(C4535&gt;=$B$4,1,0)</f>
        <v>0</v>
      </c>
      <c r="F4535" s="8" t="n">
        <f aca="false">IF(D4535&gt;=$B$4,1,0)</f>
        <v>0</v>
      </c>
      <c r="G4535" s="8" t="str">
        <f aca="false">IF(AND(E4535=1,F4535=1),"Both pay",IF(F4535=1,"Missed",IF(E4535=1,"False trigger","Neither")))</f>
        <v>Neither</v>
      </c>
    </row>
    <row r="4536" customFormat="false" ht="15" hidden="false" customHeight="false" outlineLevel="0" collapsed="false">
      <c r="A4536" s="8" t="n">
        <v>1406</v>
      </c>
      <c r="B4536" s="8" t="s">
        <v>340</v>
      </c>
      <c r="C4536" s="13" t="n">
        <v>1.80300731939506</v>
      </c>
      <c r="D4536" s="13" t="n">
        <v>1.56375</v>
      </c>
      <c r="E4536" s="8" t="n">
        <f aca="false">IF(C4536&gt;=$B$4,1,0)</f>
        <v>0</v>
      </c>
      <c r="F4536" s="8" t="n">
        <f aca="false">IF(D4536&gt;=$B$4,1,0)</f>
        <v>0</v>
      </c>
      <c r="G4536" s="8" t="str">
        <f aca="false">IF(AND(E4536=1,F4536=1),"Both pay",IF(F4536=1,"Missed",IF(E4536=1,"False trigger","Neither")))</f>
        <v>Neither</v>
      </c>
    </row>
    <row r="4537" customFormat="false" ht="15" hidden="false" customHeight="false" outlineLevel="0" collapsed="false">
      <c r="A4537" s="8" t="n">
        <v>1407</v>
      </c>
      <c r="B4537" s="8" t="s">
        <v>340</v>
      </c>
      <c r="C4537" s="13" t="n">
        <v>2.48660498758633</v>
      </c>
      <c r="D4537" s="13" t="n">
        <v>1.09375</v>
      </c>
      <c r="E4537" s="8" t="n">
        <f aca="false">IF(C4537&gt;=$B$4,1,0)</f>
        <v>0</v>
      </c>
      <c r="F4537" s="8" t="n">
        <f aca="false">IF(D4537&gt;=$B$4,1,0)</f>
        <v>0</v>
      </c>
      <c r="G4537" s="8" t="str">
        <f aca="false">IF(AND(E4537=1,F4537=1),"Both pay",IF(F4537=1,"Missed",IF(E4537=1,"False trigger","Neither")))</f>
        <v>Neither</v>
      </c>
    </row>
    <row r="4538" customFormat="false" ht="15" hidden="false" customHeight="false" outlineLevel="0" collapsed="false">
      <c r="A4538" s="8" t="n">
        <v>1408</v>
      </c>
      <c r="B4538" s="8" t="s">
        <v>340</v>
      </c>
      <c r="C4538" s="13" t="n">
        <v>1.93799967982046</v>
      </c>
      <c r="D4538" s="13" t="n">
        <v>1.6925</v>
      </c>
      <c r="E4538" s="8" t="n">
        <f aca="false">IF(C4538&gt;=$B$4,1,0)</f>
        <v>0</v>
      </c>
      <c r="F4538" s="8" t="n">
        <f aca="false">IF(D4538&gt;=$B$4,1,0)</f>
        <v>0</v>
      </c>
      <c r="G4538" s="8" t="str">
        <f aca="false">IF(AND(E4538=1,F4538=1),"Both pay",IF(F4538=1,"Missed",IF(E4538=1,"False trigger","Neither")))</f>
        <v>Neither</v>
      </c>
    </row>
    <row r="4539" customFormat="false" ht="15" hidden="false" customHeight="false" outlineLevel="0" collapsed="false">
      <c r="A4539" s="8" t="n">
        <v>1409</v>
      </c>
      <c r="B4539" s="8" t="s">
        <v>340</v>
      </c>
      <c r="C4539" s="13" t="n">
        <v>0.458166609780754</v>
      </c>
      <c r="D4539" s="13" t="n">
        <v>1.87</v>
      </c>
      <c r="E4539" s="8" t="n">
        <f aca="false">IF(C4539&gt;=$B$4,1,0)</f>
        <v>0</v>
      </c>
      <c r="F4539" s="8" t="n">
        <f aca="false">IF(D4539&gt;=$B$4,1,0)</f>
        <v>0</v>
      </c>
      <c r="G4539" s="8" t="str">
        <f aca="false">IF(AND(E4539=1,F4539=1),"Both pay",IF(F4539=1,"Missed",IF(E4539=1,"False trigger","Neither")))</f>
        <v>Neither</v>
      </c>
    </row>
    <row r="4540" customFormat="false" ht="15" hidden="false" customHeight="false" outlineLevel="0" collapsed="false">
      <c r="A4540" s="8" t="n">
        <v>1410</v>
      </c>
      <c r="B4540" s="8" t="s">
        <v>340</v>
      </c>
      <c r="C4540" s="13" t="n">
        <v>0.645975291595171</v>
      </c>
      <c r="D4540" s="13" t="n">
        <v>1.53125</v>
      </c>
      <c r="E4540" s="8" t="n">
        <f aca="false">IF(C4540&gt;=$B$4,1,0)</f>
        <v>0</v>
      </c>
      <c r="F4540" s="8" t="n">
        <f aca="false">IF(D4540&gt;=$B$4,1,0)</f>
        <v>0</v>
      </c>
      <c r="G4540" s="8" t="str">
        <f aca="false">IF(AND(E4540=1,F4540=1),"Both pay",IF(F4540=1,"Missed",IF(E4540=1,"False trigger","Neither")))</f>
        <v>Neither</v>
      </c>
    </row>
    <row r="4541" customFormat="false" ht="15" hidden="false" customHeight="false" outlineLevel="0" collapsed="false">
      <c r="A4541" s="8" t="n">
        <v>1411</v>
      </c>
      <c r="B4541" s="8" t="s">
        <v>340</v>
      </c>
      <c r="C4541" s="13" t="n">
        <v>0.458350187689579</v>
      </c>
      <c r="D4541" s="13" t="n">
        <v>1.36625</v>
      </c>
      <c r="E4541" s="8" t="n">
        <f aca="false">IF(C4541&gt;=$B$4,1,0)</f>
        <v>0</v>
      </c>
      <c r="F4541" s="8" t="n">
        <f aca="false">IF(D4541&gt;=$B$4,1,0)</f>
        <v>0</v>
      </c>
      <c r="G4541" s="8" t="str">
        <f aca="false">IF(AND(E4541=1,F4541=1),"Both pay",IF(F4541=1,"Missed",IF(E4541=1,"False trigger","Neither")))</f>
        <v>Neither</v>
      </c>
    </row>
    <row r="4542" customFormat="false" ht="15" hidden="false" customHeight="false" outlineLevel="0" collapsed="false">
      <c r="A4542" s="8" t="n">
        <v>1412</v>
      </c>
      <c r="B4542" s="8" t="s">
        <v>340</v>
      </c>
      <c r="C4542" s="13" t="n">
        <v>0.519781239495984</v>
      </c>
      <c r="D4542" s="13" t="n">
        <v>0.923124999999999</v>
      </c>
      <c r="E4542" s="8" t="n">
        <f aca="false">IF(C4542&gt;=$B$4,1,0)</f>
        <v>0</v>
      </c>
      <c r="F4542" s="8" t="n">
        <f aca="false">IF(D4542&gt;=$B$4,1,0)</f>
        <v>0</v>
      </c>
      <c r="G4542" s="8" t="str">
        <f aca="false">IF(AND(E4542=1,F4542=1),"Both pay",IF(F4542=1,"Missed",IF(E4542=1,"False trigger","Neither")))</f>
        <v>Neither</v>
      </c>
    </row>
    <row r="4543" customFormat="false" ht="15" hidden="false" customHeight="false" outlineLevel="0" collapsed="false">
      <c r="A4543" s="8" t="n">
        <v>1413</v>
      </c>
      <c r="B4543" s="8" t="s">
        <v>340</v>
      </c>
      <c r="C4543" s="13" t="n">
        <v>0.498688800187619</v>
      </c>
      <c r="D4543" s="13" t="n">
        <v>0.376249999999999</v>
      </c>
      <c r="E4543" s="8" t="n">
        <f aca="false">IF(C4543&gt;=$B$4,1,0)</f>
        <v>0</v>
      </c>
      <c r="F4543" s="8" t="n">
        <f aca="false">IF(D4543&gt;=$B$4,1,0)</f>
        <v>0</v>
      </c>
      <c r="G4543" s="8" t="str">
        <f aca="false">IF(AND(E4543=1,F4543=1),"Both pay",IF(F4543=1,"Missed",IF(E4543=1,"False trigger","Neither")))</f>
        <v>Neither</v>
      </c>
    </row>
    <row r="4544" customFormat="false" ht="15" hidden="false" customHeight="false" outlineLevel="0" collapsed="false">
      <c r="A4544" s="8" t="n">
        <v>1414</v>
      </c>
      <c r="B4544" s="8" t="s">
        <v>340</v>
      </c>
      <c r="C4544" s="13" t="n">
        <v>0.264386932439855</v>
      </c>
      <c r="D4544" s="13" t="n">
        <v>0.682500000000001</v>
      </c>
      <c r="E4544" s="8" t="n">
        <f aca="false">IF(C4544&gt;=$B$4,1,0)</f>
        <v>0</v>
      </c>
      <c r="F4544" s="8" t="n">
        <f aca="false">IF(D4544&gt;=$B$4,1,0)</f>
        <v>0</v>
      </c>
      <c r="G4544" s="8" t="str">
        <f aca="false">IF(AND(E4544=1,F4544=1),"Both pay",IF(F4544=1,"Missed",IF(E4544=1,"False trigger","Neither")))</f>
        <v>Neither</v>
      </c>
    </row>
    <row r="4545" customFormat="false" ht="15" hidden="false" customHeight="false" outlineLevel="0" collapsed="false">
      <c r="A4545" s="8" t="n">
        <v>1415</v>
      </c>
      <c r="B4545" s="8" t="s">
        <v>340</v>
      </c>
      <c r="C4545" s="13" t="n">
        <v>0.328201500918548</v>
      </c>
      <c r="D4545" s="13" t="n">
        <v>0.561249999999999</v>
      </c>
      <c r="E4545" s="8" t="n">
        <f aca="false">IF(C4545&gt;=$B$4,1,0)</f>
        <v>0</v>
      </c>
      <c r="F4545" s="8" t="n">
        <f aca="false">IF(D4545&gt;=$B$4,1,0)</f>
        <v>0</v>
      </c>
      <c r="G4545" s="8" t="str">
        <f aca="false">IF(AND(E4545=1,F4545=1),"Both pay",IF(F4545=1,"Missed",IF(E4545=1,"False trigger","Neither")))</f>
        <v>Neither</v>
      </c>
    </row>
    <row r="4546" customFormat="false" ht="15" hidden="false" customHeight="false" outlineLevel="0" collapsed="false">
      <c r="A4546" s="8" t="n">
        <v>1416</v>
      </c>
      <c r="B4546" s="8" t="s">
        <v>340</v>
      </c>
      <c r="C4546" s="13" t="n">
        <v>0.29240444906336</v>
      </c>
      <c r="D4546" s="13" t="n">
        <v>1.206875</v>
      </c>
      <c r="E4546" s="8" t="n">
        <f aca="false">IF(C4546&gt;=$B$4,1,0)</f>
        <v>0</v>
      </c>
      <c r="F4546" s="8" t="n">
        <f aca="false">IF(D4546&gt;=$B$4,1,0)</f>
        <v>0</v>
      </c>
      <c r="G4546" s="8" t="str">
        <f aca="false">IF(AND(E4546=1,F4546=1),"Both pay",IF(F4546=1,"Missed",IF(E4546=1,"False trigger","Neither")))</f>
        <v>Neither</v>
      </c>
    </row>
    <row r="4547" customFormat="false" ht="15" hidden="false" customHeight="false" outlineLevel="0" collapsed="false">
      <c r="A4547" s="8" t="n">
        <v>1418</v>
      </c>
      <c r="B4547" s="8" t="s">
        <v>340</v>
      </c>
      <c r="C4547" s="13" t="n">
        <v>0.349657412474906</v>
      </c>
      <c r="D4547" s="13" t="n">
        <v>0.165</v>
      </c>
      <c r="E4547" s="8" t="n">
        <f aca="false">IF(C4547&gt;=$B$4,1,0)</f>
        <v>0</v>
      </c>
      <c r="F4547" s="8" t="n">
        <f aca="false">IF(D4547&gt;=$B$4,1,0)</f>
        <v>0</v>
      </c>
      <c r="G4547" s="8" t="str">
        <f aca="false">IF(AND(E4547=1,F4547=1),"Both pay",IF(F4547=1,"Missed",IF(E4547=1,"False trigger","Neither")))</f>
        <v>Neither</v>
      </c>
    </row>
    <row r="4548" customFormat="false" ht="15" hidden="false" customHeight="false" outlineLevel="0" collapsed="false">
      <c r="A4548" s="8" t="n">
        <v>1419</v>
      </c>
      <c r="B4548" s="8" t="s">
        <v>340</v>
      </c>
      <c r="C4548" s="13" t="n">
        <v>0.253898796484544</v>
      </c>
      <c r="D4548" s="13" t="n">
        <v>0.0381249999999999</v>
      </c>
      <c r="E4548" s="8" t="n">
        <f aca="false">IF(C4548&gt;=$B$4,1,0)</f>
        <v>0</v>
      </c>
      <c r="F4548" s="8" t="n">
        <f aca="false">IF(D4548&gt;=$B$4,1,0)</f>
        <v>0</v>
      </c>
      <c r="G4548" s="8" t="str">
        <f aca="false">IF(AND(E4548=1,F4548=1),"Both pay",IF(F4548=1,"Missed",IF(E4548=1,"False trigger","Neither")))</f>
        <v>Neither</v>
      </c>
    </row>
    <row r="4549" customFormat="false" ht="15" hidden="false" customHeight="false" outlineLevel="0" collapsed="false">
      <c r="A4549" s="8" t="n">
        <v>1420</v>
      </c>
      <c r="B4549" s="8" t="s">
        <v>340</v>
      </c>
      <c r="C4549" s="13" t="n">
        <v>0.153339765652567</v>
      </c>
      <c r="D4549" s="13" t="n">
        <v>0.253125</v>
      </c>
      <c r="E4549" s="8" t="n">
        <f aca="false">IF(C4549&gt;=$B$4,1,0)</f>
        <v>0</v>
      </c>
      <c r="F4549" s="8" t="n">
        <f aca="false">IF(D4549&gt;=$B$4,1,0)</f>
        <v>0</v>
      </c>
      <c r="G4549" s="8" t="str">
        <f aca="false">IF(AND(E4549=1,F4549=1),"Both pay",IF(F4549=1,"Missed",IF(E4549=1,"False trigger","Neither")))</f>
        <v>Neither</v>
      </c>
    </row>
    <row r="4550" customFormat="false" ht="15" hidden="false" customHeight="false" outlineLevel="0" collapsed="false">
      <c r="A4550" s="8" t="n">
        <v>1421</v>
      </c>
      <c r="B4550" s="8" t="s">
        <v>340</v>
      </c>
      <c r="C4550" s="13" t="n">
        <v>0.286096459102499</v>
      </c>
      <c r="D4550" s="13" t="n">
        <v>1.356875</v>
      </c>
      <c r="E4550" s="8" t="n">
        <f aca="false">IF(C4550&gt;=$B$4,1,0)</f>
        <v>0</v>
      </c>
      <c r="F4550" s="8" t="n">
        <f aca="false">IF(D4550&gt;=$B$4,1,0)</f>
        <v>0</v>
      </c>
      <c r="G4550" s="8" t="str">
        <f aca="false">IF(AND(E4550=1,F4550=1),"Both pay",IF(F4550=1,"Missed",IF(E4550=1,"False trigger","Neither")))</f>
        <v>Neither</v>
      </c>
    </row>
    <row r="4551" customFormat="false" ht="15" hidden="false" customHeight="false" outlineLevel="0" collapsed="false">
      <c r="A4551" s="8" t="n">
        <v>1422</v>
      </c>
      <c r="B4551" s="8" t="s">
        <v>340</v>
      </c>
      <c r="C4551" s="13" t="n">
        <v>0.154314330408812</v>
      </c>
      <c r="D4551" s="13" t="n">
        <v>1.059375</v>
      </c>
      <c r="E4551" s="8" t="n">
        <f aca="false">IF(C4551&gt;=$B$4,1,0)</f>
        <v>0</v>
      </c>
      <c r="F4551" s="8" t="n">
        <f aca="false">IF(D4551&gt;=$B$4,1,0)</f>
        <v>0</v>
      </c>
      <c r="G4551" s="8" t="str">
        <f aca="false">IF(AND(E4551=1,F4551=1),"Both pay",IF(F4551=1,"Missed",IF(E4551=1,"False trigger","Neither")))</f>
        <v>Neither</v>
      </c>
    </row>
    <row r="4552" customFormat="false" ht="15" hidden="false" customHeight="false" outlineLevel="0" collapsed="false">
      <c r="A4552" s="8" t="n">
        <v>1423</v>
      </c>
      <c r="B4552" s="8" t="s">
        <v>340</v>
      </c>
      <c r="C4552" s="13" t="n">
        <v>0.188694780467614</v>
      </c>
      <c r="D4552" s="13" t="n">
        <v>1.90125</v>
      </c>
      <c r="E4552" s="8" t="n">
        <f aca="false">IF(C4552&gt;=$B$4,1,0)</f>
        <v>0</v>
      </c>
      <c r="F4552" s="8" t="n">
        <f aca="false">IF(D4552&gt;=$B$4,1,0)</f>
        <v>0</v>
      </c>
      <c r="G4552" s="8" t="str">
        <f aca="false">IF(AND(E4552=1,F4552=1),"Both pay",IF(F4552=1,"Missed",IF(E4552=1,"False trigger","Neither")))</f>
        <v>Neither</v>
      </c>
    </row>
    <row r="4553" customFormat="false" ht="15" hidden="false" customHeight="false" outlineLevel="0" collapsed="false">
      <c r="A4553" s="8" t="n">
        <v>1426</v>
      </c>
      <c r="B4553" s="8" t="s">
        <v>340</v>
      </c>
      <c r="C4553" s="13" t="n">
        <v>2.79877023067769</v>
      </c>
      <c r="D4553" s="13" t="n">
        <v>1.22000000000001</v>
      </c>
      <c r="E4553" s="8" t="n">
        <f aca="false">IF(C4553&gt;=$B$4,1,0)</f>
        <v>0</v>
      </c>
      <c r="F4553" s="8" t="n">
        <f aca="false">IF(D4553&gt;=$B$4,1,0)</f>
        <v>0</v>
      </c>
      <c r="G4553" s="8" t="str">
        <f aca="false">IF(AND(E4553=1,F4553=1),"Both pay",IF(F4553=1,"Missed",IF(E4553=1,"False trigger","Neither")))</f>
        <v>Neither</v>
      </c>
    </row>
    <row r="4554" customFormat="false" ht="15" hidden="false" customHeight="false" outlineLevel="0" collapsed="false">
      <c r="A4554" s="8" t="n">
        <v>1427</v>
      </c>
      <c r="B4554" s="8" t="s">
        <v>340</v>
      </c>
      <c r="C4554" s="13" t="n">
        <v>2.64953941991955</v>
      </c>
      <c r="D4554" s="13" t="n">
        <v>3.985625</v>
      </c>
      <c r="E4554" s="8" t="n">
        <f aca="false">IF(C4554&gt;=$B$4,1,0)</f>
        <v>0</v>
      </c>
      <c r="F4554" s="8" t="n">
        <f aca="false">IF(D4554&gt;=$B$4,1,0)</f>
        <v>0</v>
      </c>
      <c r="G4554" s="8" t="str">
        <f aca="false">IF(AND(E4554=1,F4554=1),"Both pay",IF(F4554=1,"Missed",IF(E4554=1,"False trigger","Neither")))</f>
        <v>Neither</v>
      </c>
    </row>
    <row r="4555" customFormat="false" ht="15" hidden="false" customHeight="false" outlineLevel="0" collapsed="false">
      <c r="A4555" s="8" t="n">
        <v>1428</v>
      </c>
      <c r="B4555" s="8" t="s">
        <v>340</v>
      </c>
      <c r="C4555" s="13" t="n">
        <v>2.37456784886816</v>
      </c>
      <c r="D4555" s="13" t="n">
        <v>3.37875</v>
      </c>
      <c r="E4555" s="8" t="n">
        <f aca="false">IF(C4555&gt;=$B$4,1,0)</f>
        <v>0</v>
      </c>
      <c r="F4555" s="8" t="n">
        <f aca="false">IF(D4555&gt;=$B$4,1,0)</f>
        <v>0</v>
      </c>
      <c r="G4555" s="8" t="str">
        <f aca="false">IF(AND(E4555=1,F4555=1),"Both pay",IF(F4555=1,"Missed",IF(E4555=1,"False trigger","Neither")))</f>
        <v>Neither</v>
      </c>
    </row>
    <row r="4556" customFormat="false" ht="15" hidden="false" customHeight="false" outlineLevel="0" collapsed="false">
      <c r="A4556" s="8" t="n">
        <v>1429</v>
      </c>
      <c r="B4556" s="8" t="s">
        <v>340</v>
      </c>
      <c r="C4556" s="13" t="n">
        <v>2.19316502486826</v>
      </c>
      <c r="D4556" s="13" t="n">
        <v>1.4025</v>
      </c>
      <c r="E4556" s="8" t="n">
        <f aca="false">IF(C4556&gt;=$B$4,1,0)</f>
        <v>0</v>
      </c>
      <c r="F4556" s="8" t="n">
        <f aca="false">IF(D4556&gt;=$B$4,1,0)</f>
        <v>0</v>
      </c>
      <c r="G4556" s="8" t="str">
        <f aca="false">IF(AND(E4556=1,F4556=1),"Both pay",IF(F4556=1,"Missed",IF(E4556=1,"False trigger","Neither")))</f>
        <v>Neither</v>
      </c>
    </row>
    <row r="4557" customFormat="false" ht="15" hidden="false" customHeight="false" outlineLevel="0" collapsed="false">
      <c r="A4557" s="8" t="n">
        <v>1430</v>
      </c>
      <c r="B4557" s="8" t="s">
        <v>340</v>
      </c>
      <c r="C4557" s="13" t="n">
        <v>2.25562539026301</v>
      </c>
      <c r="D4557" s="13" t="n">
        <v>1.046875</v>
      </c>
      <c r="E4557" s="8" t="n">
        <f aca="false">IF(C4557&gt;=$B$4,1,0)</f>
        <v>0</v>
      </c>
      <c r="F4557" s="8" t="n">
        <f aca="false">IF(D4557&gt;=$B$4,1,0)</f>
        <v>0</v>
      </c>
      <c r="G4557" s="8" t="str">
        <f aca="false">IF(AND(E4557=1,F4557=1),"Both pay",IF(F4557=1,"Missed",IF(E4557=1,"False trigger","Neither")))</f>
        <v>Neither</v>
      </c>
    </row>
    <row r="4558" customFormat="false" ht="15" hidden="false" customHeight="false" outlineLevel="0" collapsed="false">
      <c r="A4558" s="8" t="n">
        <v>1431</v>
      </c>
      <c r="B4558" s="8" t="s">
        <v>340</v>
      </c>
      <c r="C4558" s="13" t="n">
        <v>2.47965162316907</v>
      </c>
      <c r="D4558" s="13" t="n">
        <v>2.093125</v>
      </c>
      <c r="E4558" s="8" t="n">
        <f aca="false">IF(C4558&gt;=$B$4,1,0)</f>
        <v>0</v>
      </c>
      <c r="F4558" s="8" t="n">
        <f aca="false">IF(D4558&gt;=$B$4,1,0)</f>
        <v>0</v>
      </c>
      <c r="G4558" s="8" t="str">
        <f aca="false">IF(AND(E4558=1,F4558=1),"Both pay",IF(F4558=1,"Missed",IF(E4558=1,"False trigger","Neither")))</f>
        <v>Neither</v>
      </c>
    </row>
    <row r="4559" customFormat="false" ht="15" hidden="false" customHeight="false" outlineLevel="0" collapsed="false">
      <c r="A4559" s="8" t="n">
        <v>1432</v>
      </c>
      <c r="B4559" s="8" t="s">
        <v>340</v>
      </c>
      <c r="C4559" s="13" t="n">
        <v>2.12065167708389</v>
      </c>
      <c r="D4559" s="13" t="n">
        <v>1.12</v>
      </c>
      <c r="E4559" s="8" t="n">
        <f aca="false">IF(C4559&gt;=$B$4,1,0)</f>
        <v>0</v>
      </c>
      <c r="F4559" s="8" t="n">
        <f aca="false">IF(D4559&gt;=$B$4,1,0)</f>
        <v>0</v>
      </c>
      <c r="G4559" s="8" t="str">
        <f aca="false">IF(AND(E4559=1,F4559=1),"Both pay",IF(F4559=1,"Missed",IF(E4559=1,"False trigger","Neither")))</f>
        <v>Neither</v>
      </c>
    </row>
    <row r="4560" customFormat="false" ht="15" hidden="false" customHeight="false" outlineLevel="0" collapsed="false">
      <c r="A4560" s="8" t="n">
        <v>1433</v>
      </c>
      <c r="B4560" s="8" t="s">
        <v>340</v>
      </c>
      <c r="C4560" s="13" t="n">
        <v>1.86532816051748</v>
      </c>
      <c r="D4560" s="13" t="n">
        <v>0.615000000000002</v>
      </c>
      <c r="E4560" s="8" t="n">
        <f aca="false">IF(C4560&gt;=$B$4,1,0)</f>
        <v>0</v>
      </c>
      <c r="F4560" s="8" t="n">
        <f aca="false">IF(D4560&gt;=$B$4,1,0)</f>
        <v>0</v>
      </c>
      <c r="G4560" s="8" t="str">
        <f aca="false">IF(AND(E4560=1,F4560=1),"Both pay",IF(F4560=1,"Missed",IF(E4560=1,"False trigger","Neither")))</f>
        <v>Neither</v>
      </c>
    </row>
    <row r="4561" customFormat="false" ht="15" hidden="false" customHeight="false" outlineLevel="0" collapsed="false">
      <c r="A4561" s="8" t="n">
        <v>1434</v>
      </c>
      <c r="B4561" s="8" t="s">
        <v>340</v>
      </c>
      <c r="C4561" s="13" t="n">
        <v>1.74075801803789</v>
      </c>
      <c r="D4561" s="13" t="n">
        <v>1.738125</v>
      </c>
      <c r="E4561" s="8" t="n">
        <f aca="false">IF(C4561&gt;=$B$4,1,0)</f>
        <v>0</v>
      </c>
      <c r="F4561" s="8" t="n">
        <f aca="false">IF(D4561&gt;=$B$4,1,0)</f>
        <v>0</v>
      </c>
      <c r="G4561" s="8" t="str">
        <f aca="false">IF(AND(E4561=1,F4561=1),"Both pay",IF(F4561=1,"Missed",IF(E4561=1,"False trigger","Neither")))</f>
        <v>Neither</v>
      </c>
    </row>
    <row r="4562" customFormat="false" ht="15" hidden="false" customHeight="false" outlineLevel="0" collapsed="false">
      <c r="A4562" s="8" t="n">
        <v>1435</v>
      </c>
      <c r="B4562" s="8" t="s">
        <v>340</v>
      </c>
      <c r="C4562" s="13" t="n">
        <v>1.65528644241439</v>
      </c>
      <c r="D4562" s="13" t="n">
        <v>2.713125</v>
      </c>
      <c r="E4562" s="8" t="n">
        <f aca="false">IF(C4562&gt;=$B$4,1,0)</f>
        <v>0</v>
      </c>
      <c r="F4562" s="8" t="n">
        <f aca="false">IF(D4562&gt;=$B$4,1,0)</f>
        <v>0</v>
      </c>
      <c r="G4562" s="8" t="str">
        <f aca="false">IF(AND(E4562=1,F4562=1),"Both pay",IF(F4562=1,"Missed",IF(E4562=1,"False trigger","Neither")))</f>
        <v>Neither</v>
      </c>
    </row>
    <row r="4563" customFormat="false" ht="15" hidden="false" customHeight="false" outlineLevel="0" collapsed="false">
      <c r="A4563" s="8" t="n">
        <v>1436</v>
      </c>
      <c r="B4563" s="8" t="s">
        <v>340</v>
      </c>
      <c r="C4563" s="13" t="n">
        <v>1.84688119494403</v>
      </c>
      <c r="D4563" s="13" t="n">
        <v>1.2375</v>
      </c>
      <c r="E4563" s="8" t="n">
        <f aca="false">IF(C4563&gt;=$B$4,1,0)</f>
        <v>0</v>
      </c>
      <c r="F4563" s="8" t="n">
        <f aca="false">IF(D4563&gt;=$B$4,1,0)</f>
        <v>0</v>
      </c>
      <c r="G4563" s="8" t="str">
        <f aca="false">IF(AND(E4563=1,F4563=1),"Both pay",IF(F4563=1,"Missed",IF(E4563=1,"False trigger","Neither")))</f>
        <v>Neither</v>
      </c>
    </row>
    <row r="4564" customFormat="false" ht="15" hidden="false" customHeight="false" outlineLevel="0" collapsed="false">
      <c r="A4564" s="8" t="n">
        <v>1437</v>
      </c>
      <c r="B4564" s="8" t="s">
        <v>340</v>
      </c>
      <c r="C4564" s="13" t="n">
        <v>1.72749187186825</v>
      </c>
      <c r="D4564" s="13" t="n">
        <v>1.935625</v>
      </c>
      <c r="E4564" s="8" t="n">
        <f aca="false">IF(C4564&gt;=$B$4,1,0)</f>
        <v>0</v>
      </c>
      <c r="F4564" s="8" t="n">
        <f aca="false">IF(D4564&gt;=$B$4,1,0)</f>
        <v>0</v>
      </c>
      <c r="G4564" s="8" t="str">
        <f aca="false">IF(AND(E4564=1,F4564=1),"Both pay",IF(F4564=1,"Missed",IF(E4564=1,"False trigger","Neither")))</f>
        <v>Neither</v>
      </c>
    </row>
    <row r="4565" customFormat="false" ht="15" hidden="false" customHeight="false" outlineLevel="0" collapsed="false">
      <c r="A4565" s="8" t="n">
        <v>1438</v>
      </c>
      <c r="B4565" s="8" t="s">
        <v>340</v>
      </c>
      <c r="C4565" s="13" t="n">
        <v>0.880895784324935</v>
      </c>
      <c r="D4565" s="13" t="n">
        <v>1.380625</v>
      </c>
      <c r="E4565" s="8" t="n">
        <f aca="false">IF(C4565&gt;=$B$4,1,0)</f>
        <v>0</v>
      </c>
      <c r="F4565" s="8" t="n">
        <f aca="false">IF(D4565&gt;=$B$4,1,0)</f>
        <v>0</v>
      </c>
      <c r="G4565" s="8" t="str">
        <f aca="false">IF(AND(E4565=1,F4565=1),"Both pay",IF(F4565=1,"Missed",IF(E4565=1,"False trigger","Neither")))</f>
        <v>Neither</v>
      </c>
    </row>
    <row r="4566" customFormat="false" ht="15" hidden="false" customHeight="false" outlineLevel="0" collapsed="false">
      <c r="A4566" s="8" t="n">
        <v>1439</v>
      </c>
      <c r="B4566" s="8" t="s">
        <v>340</v>
      </c>
      <c r="C4566" s="13" t="n">
        <v>1.40764005368544</v>
      </c>
      <c r="D4566" s="13" t="n">
        <v>1.154375</v>
      </c>
      <c r="E4566" s="8" t="n">
        <f aca="false">IF(C4566&gt;=$B$4,1,0)</f>
        <v>0</v>
      </c>
      <c r="F4566" s="8" t="n">
        <f aca="false">IF(D4566&gt;=$B$4,1,0)</f>
        <v>0</v>
      </c>
      <c r="G4566" s="8" t="str">
        <f aca="false">IF(AND(E4566=1,F4566=1),"Both pay",IF(F4566=1,"Missed",IF(E4566=1,"False trigger","Neither")))</f>
        <v>Neither</v>
      </c>
    </row>
    <row r="4567" customFormat="false" ht="15" hidden="false" customHeight="false" outlineLevel="0" collapsed="false">
      <c r="A4567" s="8" t="n">
        <v>1440</v>
      </c>
      <c r="B4567" s="8" t="s">
        <v>340</v>
      </c>
      <c r="C4567" s="13" t="n">
        <v>1.21085261133433</v>
      </c>
      <c r="D4567" s="13" t="n">
        <v>1.026875</v>
      </c>
      <c r="E4567" s="8" t="n">
        <f aca="false">IF(C4567&gt;=$B$4,1,0)</f>
        <v>0</v>
      </c>
      <c r="F4567" s="8" t="n">
        <f aca="false">IF(D4567&gt;=$B$4,1,0)</f>
        <v>0</v>
      </c>
      <c r="G4567" s="8" t="str">
        <f aca="false">IF(AND(E4567=1,F4567=1),"Both pay",IF(F4567=1,"Missed",IF(E4567=1,"False trigger","Neither")))</f>
        <v>Neither</v>
      </c>
    </row>
    <row r="4568" customFormat="false" ht="15" hidden="false" customHeight="false" outlineLevel="0" collapsed="false">
      <c r="A4568" s="8" t="n">
        <v>1441</v>
      </c>
      <c r="B4568" s="8" t="s">
        <v>340</v>
      </c>
      <c r="C4568" s="13" t="n">
        <v>0.870396712171701</v>
      </c>
      <c r="D4568" s="13" t="n">
        <v>1.075</v>
      </c>
      <c r="E4568" s="8" t="n">
        <f aca="false">IF(C4568&gt;=$B$4,1,0)</f>
        <v>0</v>
      </c>
      <c r="F4568" s="8" t="n">
        <f aca="false">IF(D4568&gt;=$B$4,1,0)</f>
        <v>0</v>
      </c>
      <c r="G4568" s="8" t="str">
        <f aca="false">IF(AND(E4568=1,F4568=1),"Both pay",IF(F4568=1,"Missed",IF(E4568=1,"False trigger","Neither")))</f>
        <v>Neither</v>
      </c>
    </row>
    <row r="4569" customFormat="false" ht="15" hidden="false" customHeight="false" outlineLevel="0" collapsed="false">
      <c r="A4569" s="8" t="n">
        <v>1442</v>
      </c>
      <c r="B4569" s="8" t="s">
        <v>340</v>
      </c>
      <c r="C4569" s="13" t="n">
        <v>0.684063282960967</v>
      </c>
      <c r="D4569" s="13" t="n">
        <v>0.616249999999997</v>
      </c>
      <c r="E4569" s="8" t="n">
        <f aca="false">IF(C4569&gt;=$B$4,1,0)</f>
        <v>0</v>
      </c>
      <c r="F4569" s="8" t="n">
        <f aca="false">IF(D4569&gt;=$B$4,1,0)</f>
        <v>0</v>
      </c>
      <c r="G4569" s="8" t="str">
        <f aca="false">IF(AND(E4569=1,F4569=1),"Both pay",IF(F4569=1,"Missed",IF(E4569=1,"False trigger","Neither")))</f>
        <v>Neither</v>
      </c>
    </row>
    <row r="4570" customFormat="false" ht="15" hidden="false" customHeight="false" outlineLevel="0" collapsed="false">
      <c r="A4570" s="8" t="n">
        <v>1443</v>
      </c>
      <c r="B4570" s="8" t="s">
        <v>340</v>
      </c>
      <c r="C4570" s="13" t="n">
        <v>0.487906981685789</v>
      </c>
      <c r="D4570" s="13" t="n">
        <v>0.531874999999999</v>
      </c>
      <c r="E4570" s="8" t="n">
        <f aca="false">IF(C4570&gt;=$B$4,1,0)</f>
        <v>0</v>
      </c>
      <c r="F4570" s="8" t="n">
        <f aca="false">IF(D4570&gt;=$B$4,1,0)</f>
        <v>0</v>
      </c>
      <c r="G4570" s="8" t="str">
        <f aca="false">IF(AND(E4570=1,F4570=1),"Both pay",IF(F4570=1,"Missed",IF(E4570=1,"False trigger","Neither")))</f>
        <v>Neither</v>
      </c>
    </row>
    <row r="4571" customFormat="false" ht="15" hidden="false" customHeight="false" outlineLevel="0" collapsed="false">
      <c r="A4571" s="8" t="n">
        <v>1444</v>
      </c>
      <c r="B4571" s="8" t="s">
        <v>340</v>
      </c>
      <c r="C4571" s="13" t="n">
        <v>0.275264874325558</v>
      </c>
      <c r="D4571" s="13" t="n">
        <v>0.408750000000001</v>
      </c>
      <c r="E4571" s="8" t="n">
        <f aca="false">IF(C4571&gt;=$B$4,1,0)</f>
        <v>0</v>
      </c>
      <c r="F4571" s="8" t="n">
        <f aca="false">IF(D4571&gt;=$B$4,1,0)</f>
        <v>0</v>
      </c>
      <c r="G4571" s="8" t="str">
        <f aca="false">IF(AND(E4571=1,F4571=1),"Both pay",IF(F4571=1,"Missed",IF(E4571=1,"False trigger","Neither")))</f>
        <v>Neither</v>
      </c>
    </row>
    <row r="4572" customFormat="false" ht="15" hidden="false" customHeight="false" outlineLevel="0" collapsed="false">
      <c r="A4572" s="8" t="n">
        <v>1445</v>
      </c>
      <c r="B4572" s="8" t="s">
        <v>340</v>
      </c>
      <c r="C4572" s="13" t="n">
        <v>0.182914500378782</v>
      </c>
      <c r="D4572" s="13" t="n">
        <v>0.289375</v>
      </c>
      <c r="E4572" s="8" t="n">
        <f aca="false">IF(C4572&gt;=$B$4,1,0)</f>
        <v>0</v>
      </c>
      <c r="F4572" s="8" t="n">
        <f aca="false">IF(D4572&gt;=$B$4,1,0)</f>
        <v>0</v>
      </c>
      <c r="G4572" s="8" t="str">
        <f aca="false">IF(AND(E4572=1,F4572=1),"Both pay",IF(F4572=1,"Missed",IF(E4572=1,"False trigger","Neither")))</f>
        <v>Neither</v>
      </c>
    </row>
    <row r="4573" customFormat="false" ht="15" hidden="false" customHeight="false" outlineLevel="0" collapsed="false">
      <c r="A4573" s="8" t="n">
        <v>1446</v>
      </c>
      <c r="B4573" s="8" t="s">
        <v>340</v>
      </c>
      <c r="C4573" s="13" t="n">
        <v>0.293645884636824</v>
      </c>
      <c r="D4573" s="13" t="n">
        <v>0.443749999999994</v>
      </c>
      <c r="E4573" s="8" t="n">
        <f aca="false">IF(C4573&gt;=$B$4,1,0)</f>
        <v>0</v>
      </c>
      <c r="F4573" s="8" t="n">
        <f aca="false">IF(D4573&gt;=$B$4,1,0)</f>
        <v>0</v>
      </c>
      <c r="G4573" s="8" t="str">
        <f aca="false">IF(AND(E4573=1,F4573=1),"Both pay",IF(F4573=1,"Missed",IF(E4573=1,"False trigger","Neither")))</f>
        <v>Neither</v>
      </c>
    </row>
    <row r="4574" customFormat="false" ht="15" hidden="false" customHeight="false" outlineLevel="0" collapsed="false">
      <c r="A4574" s="8" t="n">
        <v>1454</v>
      </c>
      <c r="B4574" s="8" t="s">
        <v>340</v>
      </c>
      <c r="C4574" s="13" t="n">
        <v>1.36465047836879</v>
      </c>
      <c r="D4574" s="13" t="n">
        <v>2.05375</v>
      </c>
      <c r="E4574" s="8" t="n">
        <f aca="false">IF(C4574&gt;=$B$4,1,0)</f>
        <v>0</v>
      </c>
      <c r="F4574" s="8" t="n">
        <f aca="false">IF(D4574&gt;=$B$4,1,0)</f>
        <v>0</v>
      </c>
      <c r="G4574" s="8" t="str">
        <f aca="false">IF(AND(E4574=1,F4574=1),"Both pay",IF(F4574=1,"Missed",IF(E4574=1,"False trigger","Neither")))</f>
        <v>Neither</v>
      </c>
    </row>
    <row r="4575" customFormat="false" ht="15" hidden="false" customHeight="false" outlineLevel="0" collapsed="false">
      <c r="A4575" s="8" t="n">
        <v>1455</v>
      </c>
      <c r="B4575" s="8" t="s">
        <v>340</v>
      </c>
      <c r="C4575" s="13" t="n">
        <v>1.29835128177123</v>
      </c>
      <c r="D4575" s="13" t="n">
        <v>1.018125</v>
      </c>
      <c r="E4575" s="8" t="n">
        <f aca="false">IF(C4575&gt;=$B$4,1,0)</f>
        <v>0</v>
      </c>
      <c r="F4575" s="8" t="n">
        <f aca="false">IF(D4575&gt;=$B$4,1,0)</f>
        <v>0</v>
      </c>
      <c r="G4575" s="8" t="str">
        <f aca="false">IF(AND(E4575=1,F4575=1),"Both pay",IF(F4575=1,"Missed",IF(E4575=1,"False trigger","Neither")))</f>
        <v>Neither</v>
      </c>
    </row>
    <row r="4576" customFormat="false" ht="15" hidden="false" customHeight="false" outlineLevel="0" collapsed="false">
      <c r="A4576" s="8" t="n">
        <v>1456</v>
      </c>
      <c r="B4576" s="8" t="s">
        <v>340</v>
      </c>
      <c r="C4576" s="13" t="n">
        <v>1.36130101881652</v>
      </c>
      <c r="D4576" s="13" t="n">
        <v>1.04875</v>
      </c>
      <c r="E4576" s="8" t="n">
        <f aca="false">IF(C4576&gt;=$B$4,1,0)</f>
        <v>0</v>
      </c>
      <c r="F4576" s="8" t="n">
        <f aca="false">IF(D4576&gt;=$B$4,1,0)</f>
        <v>0</v>
      </c>
      <c r="G4576" s="8" t="str">
        <f aca="false">IF(AND(E4576=1,F4576=1),"Both pay",IF(F4576=1,"Missed",IF(E4576=1,"False trigger","Neither")))</f>
        <v>Neither</v>
      </c>
    </row>
    <row r="4577" customFormat="false" ht="15" hidden="false" customHeight="false" outlineLevel="0" collapsed="false">
      <c r="A4577" s="8" t="n">
        <v>1459</v>
      </c>
      <c r="B4577" s="8" t="s">
        <v>340</v>
      </c>
      <c r="C4577" s="13" t="n">
        <v>1.28847151228298</v>
      </c>
      <c r="D4577" s="13" t="n">
        <v>1.518125</v>
      </c>
      <c r="E4577" s="8" t="n">
        <f aca="false">IF(C4577&gt;=$B$4,1,0)</f>
        <v>0</v>
      </c>
      <c r="F4577" s="8" t="n">
        <f aca="false">IF(D4577&gt;=$B$4,1,0)</f>
        <v>0</v>
      </c>
      <c r="G4577" s="8" t="str">
        <f aca="false">IF(AND(E4577=1,F4577=1),"Both pay",IF(F4577=1,"Missed",IF(E4577=1,"False trigger","Neither")))</f>
        <v>Neither</v>
      </c>
    </row>
    <row r="4578" customFormat="false" ht="15" hidden="false" customHeight="false" outlineLevel="0" collapsed="false">
      <c r="A4578" s="8" t="n">
        <v>1460</v>
      </c>
      <c r="B4578" s="8" t="s">
        <v>340</v>
      </c>
      <c r="C4578" s="13" t="n">
        <v>1.30752576475514</v>
      </c>
      <c r="D4578" s="13" t="n">
        <v>2.108125</v>
      </c>
      <c r="E4578" s="8" t="n">
        <f aca="false">IF(C4578&gt;=$B$4,1,0)</f>
        <v>0</v>
      </c>
      <c r="F4578" s="8" t="n">
        <f aca="false">IF(D4578&gt;=$B$4,1,0)</f>
        <v>0</v>
      </c>
      <c r="G4578" s="8" t="str">
        <f aca="false">IF(AND(E4578=1,F4578=1),"Both pay",IF(F4578=1,"Missed",IF(E4578=1,"False trigger","Neither")))</f>
        <v>Neither</v>
      </c>
    </row>
    <row r="4579" customFormat="false" ht="15" hidden="false" customHeight="false" outlineLevel="0" collapsed="false">
      <c r="A4579" s="8" t="n">
        <v>1461</v>
      </c>
      <c r="B4579" s="8" t="s">
        <v>340</v>
      </c>
      <c r="C4579" s="13" t="n">
        <v>1.23319745775094</v>
      </c>
      <c r="D4579" s="13" t="n">
        <v>3.119375</v>
      </c>
      <c r="E4579" s="8" t="n">
        <f aca="false">IF(C4579&gt;=$B$4,1,0)</f>
        <v>0</v>
      </c>
      <c r="F4579" s="8" t="n">
        <f aca="false">IF(D4579&gt;=$B$4,1,0)</f>
        <v>0</v>
      </c>
      <c r="G4579" s="8" t="str">
        <f aca="false">IF(AND(E4579=1,F4579=1),"Both pay",IF(F4579=1,"Missed",IF(E4579=1,"False trigger","Neither")))</f>
        <v>Neither</v>
      </c>
    </row>
    <row r="4580" customFormat="false" ht="15" hidden="false" customHeight="false" outlineLevel="0" collapsed="false">
      <c r="A4580" s="8" t="n">
        <v>1462</v>
      </c>
      <c r="B4580" s="8" t="s">
        <v>340</v>
      </c>
      <c r="C4580" s="13" t="n">
        <v>2.26078483907082</v>
      </c>
      <c r="D4580" s="13" t="n">
        <v>2.60312500000001</v>
      </c>
      <c r="E4580" s="8" t="n">
        <f aca="false">IF(C4580&gt;=$B$4,1,0)</f>
        <v>0</v>
      </c>
      <c r="F4580" s="8" t="n">
        <f aca="false">IF(D4580&gt;=$B$4,1,0)</f>
        <v>0</v>
      </c>
      <c r="G4580" s="8" t="str">
        <f aca="false">IF(AND(E4580=1,F4580=1),"Both pay",IF(F4580=1,"Missed",IF(E4580=1,"False trigger","Neither")))</f>
        <v>Neither</v>
      </c>
    </row>
    <row r="4581" customFormat="false" ht="15" hidden="false" customHeight="false" outlineLevel="0" collapsed="false">
      <c r="A4581" s="8" t="n">
        <v>1463</v>
      </c>
      <c r="B4581" s="8" t="s">
        <v>340</v>
      </c>
      <c r="C4581" s="13" t="n">
        <v>3.06481970509038</v>
      </c>
      <c r="D4581" s="13" t="n">
        <v>2.44500000000001</v>
      </c>
      <c r="E4581" s="8" t="n">
        <f aca="false">IF(C4581&gt;=$B$4,1,0)</f>
        <v>0</v>
      </c>
      <c r="F4581" s="8" t="n">
        <f aca="false">IF(D4581&gt;=$B$4,1,0)</f>
        <v>0</v>
      </c>
      <c r="G4581" s="8" t="str">
        <f aca="false">IF(AND(E4581=1,F4581=1),"Both pay",IF(F4581=1,"Missed",IF(E4581=1,"False trigger","Neither")))</f>
        <v>Neither</v>
      </c>
    </row>
    <row r="4582" customFormat="false" ht="15" hidden="false" customHeight="false" outlineLevel="0" collapsed="false">
      <c r="A4582" s="8" t="n">
        <v>1464</v>
      </c>
      <c r="B4582" s="8" t="s">
        <v>340</v>
      </c>
      <c r="C4582" s="13" t="n">
        <v>3.02251481247</v>
      </c>
      <c r="D4582" s="13" t="n">
        <v>1.39687499999999</v>
      </c>
      <c r="E4582" s="8" t="n">
        <f aca="false">IF(C4582&gt;=$B$4,1,0)</f>
        <v>0</v>
      </c>
      <c r="F4582" s="8" t="n">
        <f aca="false">IF(D4582&gt;=$B$4,1,0)</f>
        <v>0</v>
      </c>
      <c r="G4582" s="8" t="str">
        <f aca="false">IF(AND(E4582=1,F4582=1),"Both pay",IF(F4582=1,"Missed",IF(E4582=1,"False trigger","Neither")))</f>
        <v>Neither</v>
      </c>
    </row>
    <row r="4583" customFormat="false" ht="15" hidden="false" customHeight="false" outlineLevel="0" collapsed="false">
      <c r="A4583" s="8" t="n">
        <v>1465</v>
      </c>
      <c r="B4583" s="8" t="s">
        <v>340</v>
      </c>
      <c r="C4583" s="13" t="n">
        <v>2.43604090849798</v>
      </c>
      <c r="D4583" s="13" t="n">
        <v>1.0775</v>
      </c>
      <c r="E4583" s="8" t="n">
        <f aca="false">IF(C4583&gt;=$B$4,1,0)</f>
        <v>0</v>
      </c>
      <c r="F4583" s="8" t="n">
        <f aca="false">IF(D4583&gt;=$B$4,1,0)</f>
        <v>0</v>
      </c>
      <c r="G4583" s="8" t="str">
        <f aca="false">IF(AND(E4583=1,F4583=1),"Both pay",IF(F4583=1,"Missed",IF(E4583=1,"False trigger","Neither")))</f>
        <v>Neither</v>
      </c>
    </row>
    <row r="4584" customFormat="false" ht="15" hidden="false" customHeight="false" outlineLevel="0" collapsed="false">
      <c r="A4584" s="8" t="n">
        <v>1466</v>
      </c>
      <c r="B4584" s="8" t="s">
        <v>340</v>
      </c>
      <c r="C4584" s="13" t="n">
        <v>1.4583188744545</v>
      </c>
      <c r="D4584" s="13" t="n">
        <v>1.88</v>
      </c>
      <c r="E4584" s="8" t="n">
        <f aca="false">IF(C4584&gt;=$B$4,1,0)</f>
        <v>0</v>
      </c>
      <c r="F4584" s="8" t="n">
        <f aca="false">IF(D4584&gt;=$B$4,1,0)</f>
        <v>0</v>
      </c>
      <c r="G4584" s="8" t="str">
        <f aca="false">IF(AND(E4584=1,F4584=1),"Both pay",IF(F4584=1,"Missed",IF(E4584=1,"False trigger","Neither")))</f>
        <v>Neither</v>
      </c>
    </row>
    <row r="4585" customFormat="false" ht="15" hidden="false" customHeight="false" outlineLevel="0" collapsed="false">
      <c r="A4585" s="8" t="n">
        <v>1467</v>
      </c>
      <c r="B4585" s="8" t="s">
        <v>340</v>
      </c>
      <c r="C4585" s="13" t="n">
        <v>1.26136402527184</v>
      </c>
      <c r="D4585" s="13" t="n">
        <v>1.938125</v>
      </c>
      <c r="E4585" s="8" t="n">
        <f aca="false">IF(C4585&gt;=$B$4,1,0)</f>
        <v>0</v>
      </c>
      <c r="F4585" s="8" t="n">
        <f aca="false">IF(D4585&gt;=$B$4,1,0)</f>
        <v>0</v>
      </c>
      <c r="G4585" s="8" t="str">
        <f aca="false">IF(AND(E4585=1,F4585=1),"Both pay",IF(F4585=1,"Missed",IF(E4585=1,"False trigger","Neither")))</f>
        <v>Neither</v>
      </c>
    </row>
    <row r="4586" customFormat="false" ht="15" hidden="false" customHeight="false" outlineLevel="0" collapsed="false">
      <c r="A4586" s="8" t="n">
        <v>1468</v>
      </c>
      <c r="B4586" s="8" t="s">
        <v>340</v>
      </c>
      <c r="C4586" s="13" t="n">
        <v>1.6403202564704</v>
      </c>
      <c r="D4586" s="13" t="n">
        <v>2.1275</v>
      </c>
      <c r="E4586" s="8" t="n">
        <f aca="false">IF(C4586&gt;=$B$4,1,0)</f>
        <v>0</v>
      </c>
      <c r="F4586" s="8" t="n">
        <f aca="false">IF(D4586&gt;=$B$4,1,0)</f>
        <v>0</v>
      </c>
      <c r="G4586" s="8" t="str">
        <f aca="false">IF(AND(E4586=1,F4586=1),"Both pay",IF(F4586=1,"Missed",IF(E4586=1,"False trigger","Neither")))</f>
        <v>Neither</v>
      </c>
    </row>
    <row r="4587" customFormat="false" ht="15" hidden="false" customHeight="false" outlineLevel="0" collapsed="false">
      <c r="A4587" s="8" t="n">
        <v>1469</v>
      </c>
      <c r="B4587" s="8" t="s">
        <v>340</v>
      </c>
      <c r="C4587" s="13" t="n">
        <v>1.57215355130399</v>
      </c>
      <c r="D4587" s="13" t="n">
        <v>1.755625</v>
      </c>
      <c r="E4587" s="8" t="n">
        <f aca="false">IF(C4587&gt;=$B$4,1,0)</f>
        <v>0</v>
      </c>
      <c r="F4587" s="8" t="n">
        <f aca="false">IF(D4587&gt;=$B$4,1,0)</f>
        <v>0</v>
      </c>
      <c r="G4587" s="8" t="str">
        <f aca="false">IF(AND(E4587=1,F4587=1),"Both pay",IF(F4587=1,"Missed",IF(E4587=1,"False trigger","Neither")))</f>
        <v>Neither</v>
      </c>
    </row>
    <row r="4588" customFormat="false" ht="15" hidden="false" customHeight="false" outlineLevel="0" collapsed="false">
      <c r="A4588" s="8" t="n">
        <v>1470</v>
      </c>
      <c r="B4588" s="8" t="s">
        <v>340</v>
      </c>
      <c r="C4588" s="13" t="n">
        <v>1.23548235235746</v>
      </c>
      <c r="D4588" s="13" t="n">
        <v>1.198125</v>
      </c>
      <c r="E4588" s="8" t="n">
        <f aca="false">IF(C4588&gt;=$B$4,1,0)</f>
        <v>0</v>
      </c>
      <c r="F4588" s="8" t="n">
        <f aca="false">IF(D4588&gt;=$B$4,1,0)</f>
        <v>0</v>
      </c>
      <c r="G4588" s="8" t="str">
        <f aca="false">IF(AND(E4588=1,F4588=1),"Both pay",IF(F4588=1,"Missed",IF(E4588=1,"False trigger","Neither")))</f>
        <v>Neither</v>
      </c>
    </row>
    <row r="4589" customFormat="false" ht="15" hidden="false" customHeight="false" outlineLevel="0" collapsed="false">
      <c r="A4589" s="8" t="n">
        <v>1471</v>
      </c>
      <c r="B4589" s="8" t="s">
        <v>340</v>
      </c>
      <c r="C4589" s="13" t="n">
        <v>1.00590783803549</v>
      </c>
      <c r="D4589" s="13" t="n">
        <v>0.703125</v>
      </c>
      <c r="E4589" s="8" t="n">
        <f aca="false">IF(C4589&gt;=$B$4,1,0)</f>
        <v>0</v>
      </c>
      <c r="F4589" s="8" t="n">
        <f aca="false">IF(D4589&gt;=$B$4,1,0)</f>
        <v>0</v>
      </c>
      <c r="G4589" s="8" t="str">
        <f aca="false">IF(AND(E4589=1,F4589=1),"Both pay",IF(F4589=1,"Missed",IF(E4589=1,"False trigger","Neither")))</f>
        <v>Neither</v>
      </c>
    </row>
    <row r="4590" customFormat="false" ht="15" hidden="false" customHeight="false" outlineLevel="0" collapsed="false">
      <c r="A4590" s="8" t="n">
        <v>1472</v>
      </c>
      <c r="B4590" s="8" t="s">
        <v>340</v>
      </c>
      <c r="C4590" s="13" t="n">
        <v>0.754776512422948</v>
      </c>
      <c r="D4590" s="13" t="n">
        <v>0.200625000000001</v>
      </c>
      <c r="E4590" s="8" t="n">
        <f aca="false">IF(C4590&gt;=$B$4,1,0)</f>
        <v>0</v>
      </c>
      <c r="F4590" s="8" t="n">
        <f aca="false">IF(D4590&gt;=$B$4,1,0)</f>
        <v>0</v>
      </c>
      <c r="G4590" s="8" t="str">
        <f aca="false">IF(AND(E4590=1,F4590=1),"Both pay",IF(F4590=1,"Missed",IF(E4590=1,"False trigger","Neither")))</f>
        <v>Neither</v>
      </c>
    </row>
    <row r="4591" customFormat="false" ht="15" hidden="false" customHeight="false" outlineLevel="0" collapsed="false">
      <c r="A4591" s="8" t="n">
        <v>1473</v>
      </c>
      <c r="B4591" s="8" t="s">
        <v>340</v>
      </c>
      <c r="C4591" s="13" t="n">
        <v>0.667409578712242</v>
      </c>
      <c r="D4591" s="13" t="n">
        <v>0.274375000000001</v>
      </c>
      <c r="E4591" s="8" t="n">
        <f aca="false">IF(C4591&gt;=$B$4,1,0)</f>
        <v>0</v>
      </c>
      <c r="F4591" s="8" t="n">
        <f aca="false">IF(D4591&gt;=$B$4,1,0)</f>
        <v>0</v>
      </c>
      <c r="G4591" s="8" t="str">
        <f aca="false">IF(AND(E4591=1,F4591=1),"Both pay",IF(F4591=1,"Missed",IF(E4591=1,"False trigger","Neither")))</f>
        <v>Neither</v>
      </c>
    </row>
    <row r="4592" customFormat="false" ht="15" hidden="false" customHeight="false" outlineLevel="0" collapsed="false">
      <c r="A4592" s="8" t="n">
        <v>1475</v>
      </c>
      <c r="B4592" s="8" t="s">
        <v>340</v>
      </c>
      <c r="C4592" s="13" t="n">
        <v>0.505646956583337</v>
      </c>
      <c r="D4592" s="13" t="n">
        <v>0.104375</v>
      </c>
      <c r="E4592" s="8" t="n">
        <f aca="false">IF(C4592&gt;=$B$4,1,0)</f>
        <v>0</v>
      </c>
      <c r="F4592" s="8" t="n">
        <f aca="false">IF(D4592&gt;=$B$4,1,0)</f>
        <v>0</v>
      </c>
      <c r="G4592" s="8" t="str">
        <f aca="false">IF(AND(E4592=1,F4592=1),"Both pay",IF(F4592=1,"Missed",IF(E4592=1,"False trigger","Neither")))</f>
        <v>Neither</v>
      </c>
    </row>
    <row r="4593" customFormat="false" ht="15" hidden="false" customHeight="false" outlineLevel="0" collapsed="false">
      <c r="A4593" s="8" t="n">
        <v>1476</v>
      </c>
      <c r="B4593" s="8" t="s">
        <v>340</v>
      </c>
      <c r="C4593" s="13" t="n">
        <v>0.857414374713678</v>
      </c>
      <c r="D4593" s="13" t="n">
        <v>0.105625</v>
      </c>
      <c r="E4593" s="8" t="n">
        <f aca="false">IF(C4593&gt;=$B$4,1,0)</f>
        <v>0</v>
      </c>
      <c r="F4593" s="8" t="n">
        <f aca="false">IF(D4593&gt;=$B$4,1,0)</f>
        <v>0</v>
      </c>
      <c r="G4593" s="8" t="str">
        <f aca="false">IF(AND(E4593=1,F4593=1),"Both pay",IF(F4593=1,"Missed",IF(E4593=1,"False trigger","Neither")))</f>
        <v>Neither</v>
      </c>
    </row>
    <row r="4594" customFormat="false" ht="15" hidden="false" customHeight="false" outlineLevel="0" collapsed="false">
      <c r="A4594" s="8" t="n">
        <v>1477</v>
      </c>
      <c r="B4594" s="8" t="s">
        <v>340</v>
      </c>
      <c r="C4594" s="13" t="n">
        <v>1.08656221619001</v>
      </c>
      <c r="D4594" s="13" t="n">
        <v>0.121875</v>
      </c>
      <c r="E4594" s="8" t="n">
        <f aca="false">IF(C4594&gt;=$B$4,1,0)</f>
        <v>0</v>
      </c>
      <c r="F4594" s="8" t="n">
        <f aca="false">IF(D4594&gt;=$B$4,1,0)</f>
        <v>0</v>
      </c>
      <c r="G4594" s="8" t="str">
        <f aca="false">IF(AND(E4594=1,F4594=1),"Both pay",IF(F4594=1,"Missed",IF(E4594=1,"False trigger","Neither")))</f>
        <v>Neither</v>
      </c>
    </row>
    <row r="4595" customFormat="false" ht="15" hidden="false" customHeight="false" outlineLevel="0" collapsed="false">
      <c r="A4595" s="8" t="n">
        <v>1478</v>
      </c>
      <c r="B4595" s="8" t="s">
        <v>340</v>
      </c>
      <c r="C4595" s="13" t="n">
        <v>0.575505111294366</v>
      </c>
      <c r="D4595" s="13" t="n">
        <v>0.415625</v>
      </c>
      <c r="E4595" s="8" t="n">
        <f aca="false">IF(C4595&gt;=$B$4,1,0)</f>
        <v>0</v>
      </c>
      <c r="F4595" s="8" t="n">
        <f aca="false">IF(D4595&gt;=$B$4,1,0)</f>
        <v>0</v>
      </c>
      <c r="G4595" s="8" t="str">
        <f aca="false">IF(AND(E4595=1,F4595=1),"Both pay",IF(F4595=1,"Missed",IF(E4595=1,"False trigger","Neither")))</f>
        <v>Neither</v>
      </c>
    </row>
    <row r="4596" customFormat="false" ht="15" hidden="false" customHeight="false" outlineLevel="0" collapsed="false">
      <c r="A4596" s="8" t="n">
        <v>1479</v>
      </c>
      <c r="B4596" s="8" t="s">
        <v>340</v>
      </c>
      <c r="C4596" s="13" t="n">
        <v>0.378807010242337</v>
      </c>
      <c r="D4596" s="13" t="n">
        <v>0.71125</v>
      </c>
      <c r="E4596" s="8" t="n">
        <f aca="false">IF(C4596&gt;=$B$4,1,0)</f>
        <v>0</v>
      </c>
      <c r="F4596" s="8" t="n">
        <f aca="false">IF(D4596&gt;=$B$4,1,0)</f>
        <v>0</v>
      </c>
      <c r="G4596" s="8" t="str">
        <f aca="false">IF(AND(E4596=1,F4596=1),"Both pay",IF(F4596=1,"Missed",IF(E4596=1,"False trigger","Neither")))</f>
        <v>Neither</v>
      </c>
    </row>
    <row r="4597" customFormat="false" ht="15" hidden="false" customHeight="false" outlineLevel="0" collapsed="false">
      <c r="A4597" s="8" t="n">
        <v>1482</v>
      </c>
      <c r="B4597" s="8" t="s">
        <v>340</v>
      </c>
      <c r="C4597" s="13" t="n">
        <v>3.56912345776583</v>
      </c>
      <c r="D4597" s="13" t="n">
        <v>1.450625</v>
      </c>
      <c r="E4597" s="8" t="n">
        <f aca="false">IF(C4597&gt;=$B$4,1,0)</f>
        <v>0</v>
      </c>
      <c r="F4597" s="8" t="n">
        <f aca="false">IF(D4597&gt;=$B$4,1,0)</f>
        <v>0</v>
      </c>
      <c r="G4597" s="8" t="str">
        <f aca="false">IF(AND(E4597=1,F4597=1),"Both pay",IF(F4597=1,"Missed",IF(E4597=1,"False trigger","Neither")))</f>
        <v>Neither</v>
      </c>
    </row>
    <row r="4598" customFormat="false" ht="15" hidden="false" customHeight="false" outlineLevel="0" collapsed="false">
      <c r="A4598" s="8" t="n">
        <v>1483</v>
      </c>
      <c r="B4598" s="8" t="s">
        <v>340</v>
      </c>
      <c r="C4598" s="13" t="n">
        <v>3.27645292044025</v>
      </c>
      <c r="D4598" s="13" t="n">
        <v>1.085625</v>
      </c>
      <c r="E4598" s="8" t="n">
        <f aca="false">IF(C4598&gt;=$B$4,1,0)</f>
        <v>0</v>
      </c>
      <c r="F4598" s="8" t="n">
        <f aca="false">IF(D4598&gt;=$B$4,1,0)</f>
        <v>0</v>
      </c>
      <c r="G4598" s="8" t="str">
        <f aca="false">IF(AND(E4598=1,F4598=1),"Both pay",IF(F4598=1,"Missed",IF(E4598=1,"False trigger","Neither")))</f>
        <v>Neither</v>
      </c>
    </row>
    <row r="4599" customFormat="false" ht="15" hidden="false" customHeight="false" outlineLevel="0" collapsed="false">
      <c r="A4599" s="8" t="n">
        <v>1484</v>
      </c>
      <c r="B4599" s="8" t="s">
        <v>340</v>
      </c>
      <c r="C4599" s="13" t="n">
        <v>3.10563643076484</v>
      </c>
      <c r="D4599" s="13" t="n">
        <v>1.4875</v>
      </c>
      <c r="E4599" s="8" t="n">
        <f aca="false">IF(C4599&gt;=$B$4,1,0)</f>
        <v>0</v>
      </c>
      <c r="F4599" s="8" t="n">
        <f aca="false">IF(D4599&gt;=$B$4,1,0)</f>
        <v>0</v>
      </c>
      <c r="G4599" s="8" t="str">
        <f aca="false">IF(AND(E4599=1,F4599=1),"Both pay",IF(F4599=1,"Missed",IF(E4599=1,"False trigger","Neither")))</f>
        <v>Neither</v>
      </c>
    </row>
    <row r="4600" customFormat="false" ht="15" hidden="false" customHeight="false" outlineLevel="0" collapsed="false">
      <c r="A4600" s="8" t="n">
        <v>1485</v>
      </c>
      <c r="B4600" s="8" t="s">
        <v>340</v>
      </c>
      <c r="C4600" s="13" t="n">
        <v>2.4163639409821</v>
      </c>
      <c r="D4600" s="13" t="n">
        <v>3.673125</v>
      </c>
      <c r="E4600" s="8" t="n">
        <f aca="false">IF(C4600&gt;=$B$4,1,0)</f>
        <v>0</v>
      </c>
      <c r="F4600" s="8" t="n">
        <f aca="false">IF(D4600&gt;=$B$4,1,0)</f>
        <v>0</v>
      </c>
      <c r="G4600" s="8" t="str">
        <f aca="false">IF(AND(E4600=1,F4600=1),"Both pay",IF(F4600=1,"Missed",IF(E4600=1,"False trigger","Neither")))</f>
        <v>Neither</v>
      </c>
    </row>
    <row r="4601" customFormat="false" ht="15" hidden="false" customHeight="false" outlineLevel="0" collapsed="false">
      <c r="A4601" s="8" t="n">
        <v>1486</v>
      </c>
      <c r="B4601" s="8" t="s">
        <v>340</v>
      </c>
      <c r="C4601" s="13" t="n">
        <v>1.8446298279064</v>
      </c>
      <c r="D4601" s="13" t="n">
        <v>1.59875</v>
      </c>
      <c r="E4601" s="8" t="n">
        <f aca="false">IF(C4601&gt;=$B$4,1,0)</f>
        <v>0</v>
      </c>
      <c r="F4601" s="8" t="n">
        <f aca="false">IF(D4601&gt;=$B$4,1,0)</f>
        <v>0</v>
      </c>
      <c r="G4601" s="8" t="str">
        <f aca="false">IF(AND(E4601=1,F4601=1),"Both pay",IF(F4601=1,"Missed",IF(E4601=1,"False trigger","Neither")))</f>
        <v>Neither</v>
      </c>
    </row>
    <row r="4602" customFormat="false" ht="15" hidden="false" customHeight="false" outlineLevel="0" collapsed="false">
      <c r="A4602" s="8" t="n">
        <v>1487</v>
      </c>
      <c r="B4602" s="8" t="s">
        <v>340</v>
      </c>
      <c r="C4602" s="13" t="n">
        <v>3.31308177559812</v>
      </c>
      <c r="D4602" s="13" t="n">
        <v>0.728750000000002</v>
      </c>
      <c r="E4602" s="8" t="n">
        <f aca="false">IF(C4602&gt;=$B$4,1,0)</f>
        <v>0</v>
      </c>
      <c r="F4602" s="8" t="n">
        <f aca="false">IF(D4602&gt;=$B$4,1,0)</f>
        <v>0</v>
      </c>
      <c r="G4602" s="8" t="str">
        <f aca="false">IF(AND(E4602=1,F4602=1),"Both pay",IF(F4602=1,"Missed",IF(E4602=1,"False trigger","Neither")))</f>
        <v>Neither</v>
      </c>
    </row>
    <row r="4603" customFormat="false" ht="15" hidden="false" customHeight="false" outlineLevel="0" collapsed="false">
      <c r="A4603" s="8" t="n">
        <v>1488</v>
      </c>
      <c r="B4603" s="8" t="s">
        <v>340</v>
      </c>
      <c r="C4603" s="13" t="n">
        <v>2.12594879079106</v>
      </c>
      <c r="D4603" s="13" t="n">
        <v>1.72875</v>
      </c>
      <c r="E4603" s="8" t="n">
        <f aca="false">IF(C4603&gt;=$B$4,1,0)</f>
        <v>0</v>
      </c>
      <c r="F4603" s="8" t="n">
        <f aca="false">IF(D4603&gt;=$B$4,1,0)</f>
        <v>0</v>
      </c>
      <c r="G4603" s="8" t="str">
        <f aca="false">IF(AND(E4603=1,F4603=1),"Both pay",IF(F4603=1,"Missed",IF(E4603=1,"False trigger","Neither")))</f>
        <v>Neither</v>
      </c>
    </row>
    <row r="4604" customFormat="false" ht="15" hidden="false" customHeight="false" outlineLevel="0" collapsed="false">
      <c r="A4604" s="8" t="n">
        <v>1490</v>
      </c>
      <c r="B4604" s="8" t="s">
        <v>340</v>
      </c>
      <c r="C4604" s="13" t="n">
        <v>1.99911527178422</v>
      </c>
      <c r="D4604" s="13" t="n">
        <v>0.672499999999999</v>
      </c>
      <c r="E4604" s="8" t="n">
        <f aca="false">IF(C4604&gt;=$B$4,1,0)</f>
        <v>0</v>
      </c>
      <c r="F4604" s="8" t="n">
        <f aca="false">IF(D4604&gt;=$B$4,1,0)</f>
        <v>0</v>
      </c>
      <c r="G4604" s="8" t="str">
        <f aca="false">IF(AND(E4604=1,F4604=1),"Both pay",IF(F4604=1,"Missed",IF(E4604=1,"False trigger","Neither")))</f>
        <v>Neither</v>
      </c>
    </row>
    <row r="4605" customFormat="false" ht="15" hidden="false" customHeight="false" outlineLevel="0" collapsed="false">
      <c r="A4605" s="8" t="n">
        <v>1491</v>
      </c>
      <c r="B4605" s="8" t="s">
        <v>340</v>
      </c>
      <c r="C4605" s="13" t="n">
        <v>2.19496399185114</v>
      </c>
      <c r="D4605" s="13" t="n">
        <v>1.05375</v>
      </c>
      <c r="E4605" s="8" t="n">
        <f aca="false">IF(C4605&gt;=$B$4,1,0)</f>
        <v>0</v>
      </c>
      <c r="F4605" s="8" t="n">
        <f aca="false">IF(D4605&gt;=$B$4,1,0)</f>
        <v>0</v>
      </c>
      <c r="G4605" s="8" t="str">
        <f aca="false">IF(AND(E4605=1,F4605=1),"Both pay",IF(F4605=1,"Missed",IF(E4605=1,"False trigger","Neither")))</f>
        <v>Neither</v>
      </c>
    </row>
    <row r="4606" customFormat="false" ht="15" hidden="false" customHeight="false" outlineLevel="0" collapsed="false">
      <c r="A4606" s="8" t="n">
        <v>1492</v>
      </c>
      <c r="B4606" s="8" t="s">
        <v>340</v>
      </c>
      <c r="C4606" s="13" t="n">
        <v>2.10046475666567</v>
      </c>
      <c r="D4606" s="13" t="n">
        <v>3.2975</v>
      </c>
      <c r="E4606" s="8" t="n">
        <f aca="false">IF(C4606&gt;=$B$4,1,0)</f>
        <v>0</v>
      </c>
      <c r="F4606" s="8" t="n">
        <f aca="false">IF(D4606&gt;=$B$4,1,0)</f>
        <v>0</v>
      </c>
      <c r="G4606" s="8" t="str">
        <f aca="false">IF(AND(E4606=1,F4606=1),"Both pay",IF(F4606=1,"Missed",IF(E4606=1,"False trigger","Neither")))</f>
        <v>Neither</v>
      </c>
    </row>
    <row r="4607" customFormat="false" ht="15" hidden="false" customHeight="false" outlineLevel="0" collapsed="false">
      <c r="A4607" s="8" t="n">
        <v>1493</v>
      </c>
      <c r="B4607" s="8" t="s">
        <v>340</v>
      </c>
      <c r="C4607" s="13" t="n">
        <v>2.06120719343445</v>
      </c>
      <c r="D4607" s="13" t="n">
        <v>2.375625</v>
      </c>
      <c r="E4607" s="8" t="n">
        <f aca="false">IF(C4607&gt;=$B$4,1,0)</f>
        <v>0</v>
      </c>
      <c r="F4607" s="8" t="n">
        <f aca="false">IF(D4607&gt;=$B$4,1,0)</f>
        <v>0</v>
      </c>
      <c r="G4607" s="8" t="str">
        <f aca="false">IF(AND(E4607=1,F4607=1),"Both pay",IF(F4607=1,"Missed",IF(E4607=1,"False trigger","Neither")))</f>
        <v>Neither</v>
      </c>
    </row>
    <row r="4608" customFormat="false" ht="15" hidden="false" customHeight="false" outlineLevel="0" collapsed="false">
      <c r="A4608" s="8" t="n">
        <v>1494</v>
      </c>
      <c r="B4608" s="8" t="s">
        <v>340</v>
      </c>
      <c r="C4608" s="13" t="n">
        <v>2.05895420140003</v>
      </c>
      <c r="D4608" s="13" t="n">
        <v>2.21875</v>
      </c>
      <c r="E4608" s="8" t="n">
        <f aca="false">IF(C4608&gt;=$B$4,1,0)</f>
        <v>0</v>
      </c>
      <c r="F4608" s="8" t="n">
        <f aca="false">IF(D4608&gt;=$B$4,1,0)</f>
        <v>0</v>
      </c>
      <c r="G4608" s="8" t="str">
        <f aca="false">IF(AND(E4608=1,F4608=1),"Both pay",IF(F4608=1,"Missed",IF(E4608=1,"False trigger","Neither")))</f>
        <v>Neither</v>
      </c>
    </row>
    <row r="4609" customFormat="false" ht="15" hidden="false" customHeight="false" outlineLevel="0" collapsed="false">
      <c r="A4609" s="8" t="n">
        <v>1495</v>
      </c>
      <c r="B4609" s="8" t="s">
        <v>340</v>
      </c>
      <c r="C4609" s="13" t="n">
        <v>1.74076897549442</v>
      </c>
      <c r="D4609" s="13" t="n">
        <v>1.548125</v>
      </c>
      <c r="E4609" s="8" t="n">
        <f aca="false">IF(C4609&gt;=$B$4,1,0)</f>
        <v>0</v>
      </c>
      <c r="F4609" s="8" t="n">
        <f aca="false">IF(D4609&gt;=$B$4,1,0)</f>
        <v>0</v>
      </c>
      <c r="G4609" s="8" t="str">
        <f aca="false">IF(AND(E4609=1,F4609=1),"Both pay",IF(F4609=1,"Missed",IF(E4609=1,"False trigger","Neither")))</f>
        <v>Neither</v>
      </c>
    </row>
    <row r="4610" customFormat="false" ht="15" hidden="false" customHeight="false" outlineLevel="0" collapsed="false">
      <c r="A4610" s="8" t="n">
        <v>1496</v>
      </c>
      <c r="B4610" s="8" t="s">
        <v>340</v>
      </c>
      <c r="C4610" s="13" t="n">
        <v>1.63454187213627</v>
      </c>
      <c r="D4610" s="13" t="n">
        <v>0.83625</v>
      </c>
      <c r="E4610" s="8" t="n">
        <f aca="false">IF(C4610&gt;=$B$4,1,0)</f>
        <v>0</v>
      </c>
      <c r="F4610" s="8" t="n">
        <f aca="false">IF(D4610&gt;=$B$4,1,0)</f>
        <v>0</v>
      </c>
      <c r="G4610" s="8" t="str">
        <f aca="false">IF(AND(E4610=1,F4610=1),"Both pay",IF(F4610=1,"Missed",IF(E4610=1,"False trigger","Neither")))</f>
        <v>Neither</v>
      </c>
    </row>
    <row r="4611" customFormat="false" ht="15" hidden="false" customHeight="false" outlineLevel="0" collapsed="false">
      <c r="A4611" s="8" t="n">
        <v>1497</v>
      </c>
      <c r="B4611" s="8" t="s">
        <v>340</v>
      </c>
      <c r="C4611" s="13" t="n">
        <v>1.36433786749512</v>
      </c>
      <c r="D4611" s="13" t="n">
        <v>1.184375</v>
      </c>
      <c r="E4611" s="8" t="n">
        <f aca="false">IF(C4611&gt;=$B$4,1,0)</f>
        <v>0</v>
      </c>
      <c r="F4611" s="8" t="n">
        <f aca="false">IF(D4611&gt;=$B$4,1,0)</f>
        <v>0</v>
      </c>
      <c r="G4611" s="8" t="str">
        <f aca="false">IF(AND(E4611=1,F4611=1),"Both pay",IF(F4611=1,"Missed",IF(E4611=1,"False trigger","Neither")))</f>
        <v>Neither</v>
      </c>
    </row>
    <row r="4612" customFormat="false" ht="15" hidden="false" customHeight="false" outlineLevel="0" collapsed="false">
      <c r="A4612" s="8" t="n">
        <v>1498</v>
      </c>
      <c r="B4612" s="8" t="s">
        <v>340</v>
      </c>
      <c r="C4612" s="13" t="n">
        <v>1.19179044440149</v>
      </c>
      <c r="D4612" s="13" t="n">
        <v>1.635625</v>
      </c>
      <c r="E4612" s="8" t="n">
        <f aca="false">IF(C4612&gt;=$B$4,1,0)</f>
        <v>0</v>
      </c>
      <c r="F4612" s="8" t="n">
        <f aca="false">IF(D4612&gt;=$B$4,1,0)</f>
        <v>0</v>
      </c>
      <c r="G4612" s="8" t="str">
        <f aca="false">IF(AND(E4612=1,F4612=1),"Both pay",IF(F4612=1,"Missed",IF(E4612=1,"False trigger","Neither")))</f>
        <v>Neither</v>
      </c>
    </row>
    <row r="4613" customFormat="false" ht="15" hidden="false" customHeight="false" outlineLevel="0" collapsed="false">
      <c r="A4613" s="8" t="n">
        <v>1499</v>
      </c>
      <c r="B4613" s="8" t="s">
        <v>340</v>
      </c>
      <c r="C4613" s="13" t="n">
        <v>0.425684371651684</v>
      </c>
      <c r="D4613" s="13" t="n">
        <v>0.925625</v>
      </c>
      <c r="E4613" s="8" t="n">
        <f aca="false">IF(C4613&gt;=$B$4,1,0)</f>
        <v>0</v>
      </c>
      <c r="F4613" s="8" t="n">
        <f aca="false">IF(D4613&gt;=$B$4,1,0)</f>
        <v>0</v>
      </c>
      <c r="G4613" s="8" t="str">
        <f aca="false">IF(AND(E4613=1,F4613=1),"Both pay",IF(F4613=1,"Missed",IF(E4613=1,"False trigger","Neither")))</f>
        <v>Neither</v>
      </c>
    </row>
    <row r="4614" customFormat="false" ht="15" hidden="false" customHeight="false" outlineLevel="0" collapsed="false">
      <c r="A4614" s="8" t="n">
        <v>1500</v>
      </c>
      <c r="B4614" s="8" t="s">
        <v>340</v>
      </c>
      <c r="C4614" s="13" t="n">
        <v>0.61487263291535</v>
      </c>
      <c r="D4614" s="13" t="n">
        <v>0.702499999999997</v>
      </c>
      <c r="E4614" s="8" t="n">
        <f aca="false">IF(C4614&gt;=$B$4,1,0)</f>
        <v>0</v>
      </c>
      <c r="F4614" s="8" t="n">
        <f aca="false">IF(D4614&gt;=$B$4,1,0)</f>
        <v>0</v>
      </c>
      <c r="G4614" s="8" t="str">
        <f aca="false">IF(AND(E4614=1,F4614=1),"Both pay",IF(F4614=1,"Missed",IF(E4614=1,"False trigger","Neither")))</f>
        <v>Neither</v>
      </c>
    </row>
    <row r="4615" customFormat="false" ht="15" hidden="false" customHeight="false" outlineLevel="0" collapsed="false">
      <c r="A4615" s="8" t="n">
        <v>1501</v>
      </c>
      <c r="B4615" s="8" t="s">
        <v>340</v>
      </c>
      <c r="C4615" s="13" t="n">
        <v>0.475584885641229</v>
      </c>
      <c r="D4615" s="13" t="n">
        <v>0.511875</v>
      </c>
      <c r="E4615" s="8" t="n">
        <f aca="false">IF(C4615&gt;=$B$4,1,0)</f>
        <v>0</v>
      </c>
      <c r="F4615" s="8" t="n">
        <f aca="false">IF(D4615&gt;=$B$4,1,0)</f>
        <v>0</v>
      </c>
      <c r="G4615" s="8" t="str">
        <f aca="false">IF(AND(E4615=1,F4615=1),"Both pay",IF(F4615=1,"Missed",IF(E4615=1,"False trigger","Neither")))</f>
        <v>Neither</v>
      </c>
    </row>
    <row r="4616" customFormat="false" ht="15" hidden="false" customHeight="false" outlineLevel="0" collapsed="false">
      <c r="A4616" s="8" t="n">
        <v>1502</v>
      </c>
      <c r="B4616" s="8" t="s">
        <v>340</v>
      </c>
      <c r="C4616" s="13" t="n">
        <v>0.55458705633345</v>
      </c>
      <c r="D4616" s="13" t="n">
        <v>0.391874999999999</v>
      </c>
      <c r="E4616" s="8" t="n">
        <f aca="false">IF(C4616&gt;=$B$4,1,0)</f>
        <v>0</v>
      </c>
      <c r="F4616" s="8" t="n">
        <f aca="false">IF(D4616&gt;=$B$4,1,0)</f>
        <v>0</v>
      </c>
      <c r="G4616" s="8" t="str">
        <f aca="false">IF(AND(E4616=1,F4616=1),"Both pay",IF(F4616=1,"Missed",IF(E4616=1,"False trigger","Neither")))</f>
        <v>Neither</v>
      </c>
    </row>
    <row r="4617" customFormat="false" ht="15" hidden="false" customHeight="false" outlineLevel="0" collapsed="false">
      <c r="A4617" s="8" t="n">
        <v>1503</v>
      </c>
      <c r="B4617" s="8" t="s">
        <v>340</v>
      </c>
      <c r="C4617" s="13" t="n">
        <v>0.542915872798485</v>
      </c>
      <c r="D4617" s="13" t="n">
        <v>0.227499999999999</v>
      </c>
      <c r="E4617" s="8" t="n">
        <f aca="false">IF(C4617&gt;=$B$4,1,0)</f>
        <v>0</v>
      </c>
      <c r="F4617" s="8" t="n">
        <f aca="false">IF(D4617&gt;=$B$4,1,0)</f>
        <v>0</v>
      </c>
      <c r="G4617" s="8" t="str">
        <f aca="false">IF(AND(E4617=1,F4617=1),"Both pay",IF(F4617=1,"Missed",IF(E4617=1,"False trigger","Neither")))</f>
        <v>Neither</v>
      </c>
    </row>
    <row r="4618" customFormat="false" ht="15" hidden="false" customHeight="false" outlineLevel="0" collapsed="false">
      <c r="A4618" s="8" t="n">
        <v>1510</v>
      </c>
      <c r="B4618" s="8" t="s">
        <v>340</v>
      </c>
      <c r="C4618" s="13" t="n">
        <v>1.747593467511</v>
      </c>
      <c r="D4618" s="13" t="n">
        <v>1.265</v>
      </c>
      <c r="E4618" s="8" t="n">
        <f aca="false">IF(C4618&gt;=$B$4,1,0)</f>
        <v>0</v>
      </c>
      <c r="F4618" s="8" t="n">
        <f aca="false">IF(D4618&gt;=$B$4,1,0)</f>
        <v>0</v>
      </c>
      <c r="G4618" s="8" t="str">
        <f aca="false">IF(AND(E4618=1,F4618=1),"Both pay",IF(F4618=1,"Missed",IF(E4618=1,"False trigger","Neither")))</f>
        <v>Neither</v>
      </c>
    </row>
    <row r="4619" customFormat="false" ht="15" hidden="false" customHeight="false" outlineLevel="0" collapsed="false">
      <c r="A4619" s="8" t="n">
        <v>1511</v>
      </c>
      <c r="B4619" s="8" t="s">
        <v>340</v>
      </c>
      <c r="C4619" s="13" t="n">
        <v>1.63474495021704</v>
      </c>
      <c r="D4619" s="13" t="n">
        <v>1.84437500000001</v>
      </c>
      <c r="E4619" s="8" t="n">
        <f aca="false">IF(C4619&gt;=$B$4,1,0)</f>
        <v>0</v>
      </c>
      <c r="F4619" s="8" t="n">
        <f aca="false">IF(D4619&gt;=$B$4,1,0)</f>
        <v>0</v>
      </c>
      <c r="G4619" s="8" t="str">
        <f aca="false">IF(AND(E4619=1,F4619=1),"Both pay",IF(F4619=1,"Missed",IF(E4619=1,"False trigger","Neither")))</f>
        <v>Neither</v>
      </c>
    </row>
    <row r="4620" customFormat="false" ht="15" hidden="false" customHeight="false" outlineLevel="0" collapsed="false">
      <c r="A4620" s="8" t="n">
        <v>1512</v>
      </c>
      <c r="B4620" s="8" t="s">
        <v>340</v>
      </c>
      <c r="C4620" s="13" t="n">
        <v>1.42060750000166</v>
      </c>
      <c r="D4620" s="13" t="n">
        <v>2.008125</v>
      </c>
      <c r="E4620" s="8" t="n">
        <f aca="false">IF(C4620&gt;=$B$4,1,0)</f>
        <v>0</v>
      </c>
      <c r="F4620" s="8" t="n">
        <f aca="false">IF(D4620&gt;=$B$4,1,0)</f>
        <v>0</v>
      </c>
      <c r="G4620" s="8" t="str">
        <f aca="false">IF(AND(E4620=1,F4620=1),"Both pay",IF(F4620=1,"Missed",IF(E4620=1,"False trigger","Neither")))</f>
        <v>Neither</v>
      </c>
    </row>
    <row r="4621" customFormat="false" ht="15" hidden="false" customHeight="false" outlineLevel="0" collapsed="false">
      <c r="A4621" s="8" t="n">
        <v>1513</v>
      </c>
      <c r="B4621" s="8" t="s">
        <v>340</v>
      </c>
      <c r="C4621" s="13" t="n">
        <v>1.42052979736539</v>
      </c>
      <c r="D4621" s="13" t="n">
        <v>1.235625</v>
      </c>
      <c r="E4621" s="8" t="n">
        <f aca="false">IF(C4621&gt;=$B$4,1,0)</f>
        <v>0</v>
      </c>
      <c r="F4621" s="8" t="n">
        <f aca="false">IF(D4621&gt;=$B$4,1,0)</f>
        <v>0</v>
      </c>
      <c r="G4621" s="8" t="str">
        <f aca="false">IF(AND(E4621=1,F4621=1),"Both pay",IF(F4621=1,"Missed",IF(E4621=1,"False trigger","Neither")))</f>
        <v>Neither</v>
      </c>
    </row>
    <row r="4622" customFormat="false" ht="15" hidden="false" customHeight="false" outlineLevel="0" collapsed="false">
      <c r="A4622" s="8" t="n">
        <v>1514</v>
      </c>
      <c r="B4622" s="8" t="s">
        <v>340</v>
      </c>
      <c r="C4622" s="13" t="n">
        <v>1.32477361830262</v>
      </c>
      <c r="D4622" s="13" t="n">
        <v>0.966249999999995</v>
      </c>
      <c r="E4622" s="8" t="n">
        <f aca="false">IF(C4622&gt;=$B$4,1,0)</f>
        <v>0</v>
      </c>
      <c r="F4622" s="8" t="n">
        <f aca="false">IF(D4622&gt;=$B$4,1,0)</f>
        <v>0</v>
      </c>
      <c r="G4622" s="8" t="str">
        <f aca="false">IF(AND(E4622=1,F4622=1),"Both pay",IF(F4622=1,"Missed",IF(E4622=1,"False trigger","Neither")))</f>
        <v>Neither</v>
      </c>
    </row>
    <row r="4623" customFormat="false" ht="15" hidden="false" customHeight="false" outlineLevel="0" collapsed="false">
      <c r="A4623" s="8" t="n">
        <v>1517</v>
      </c>
      <c r="B4623" s="8" t="s">
        <v>340</v>
      </c>
      <c r="C4623" s="13" t="n">
        <v>1.43144557790912</v>
      </c>
      <c r="D4623" s="13" t="n">
        <v>0.459375000000001</v>
      </c>
      <c r="E4623" s="8" t="n">
        <f aca="false">IF(C4623&gt;=$B$4,1,0)</f>
        <v>0</v>
      </c>
      <c r="F4623" s="8" t="n">
        <f aca="false">IF(D4623&gt;=$B$4,1,0)</f>
        <v>0</v>
      </c>
      <c r="G4623" s="8" t="str">
        <f aca="false">IF(AND(E4623=1,F4623=1),"Both pay",IF(F4623=1,"Missed",IF(E4623=1,"False trigger","Neither")))</f>
        <v>Neither</v>
      </c>
    </row>
    <row r="4624" customFormat="false" ht="15" hidden="false" customHeight="false" outlineLevel="0" collapsed="false">
      <c r="A4624" s="8" t="n">
        <v>1518</v>
      </c>
      <c r="B4624" s="8" t="s">
        <v>340</v>
      </c>
      <c r="C4624" s="13" t="n">
        <v>1.46091491097371</v>
      </c>
      <c r="D4624" s="13" t="n">
        <v>1.23125</v>
      </c>
      <c r="E4624" s="8" t="n">
        <f aca="false">IF(C4624&gt;=$B$4,1,0)</f>
        <v>0</v>
      </c>
      <c r="F4624" s="8" t="n">
        <f aca="false">IF(D4624&gt;=$B$4,1,0)</f>
        <v>0</v>
      </c>
      <c r="G4624" s="8" t="str">
        <f aca="false">IF(AND(E4624=1,F4624=1),"Both pay",IF(F4624=1,"Missed",IF(E4624=1,"False trigger","Neither")))</f>
        <v>Neither</v>
      </c>
    </row>
    <row r="4625" customFormat="false" ht="15" hidden="false" customHeight="false" outlineLevel="0" collapsed="false">
      <c r="A4625" s="8" t="n">
        <v>1519</v>
      </c>
      <c r="B4625" s="8" t="s">
        <v>340</v>
      </c>
      <c r="C4625" s="13" t="n">
        <v>1.70159482204721</v>
      </c>
      <c r="D4625" s="13" t="n">
        <v>1.38625</v>
      </c>
      <c r="E4625" s="8" t="n">
        <f aca="false">IF(C4625&gt;=$B$4,1,0)</f>
        <v>0</v>
      </c>
      <c r="F4625" s="8" t="n">
        <f aca="false">IF(D4625&gt;=$B$4,1,0)</f>
        <v>0</v>
      </c>
      <c r="G4625" s="8" t="str">
        <f aca="false">IF(AND(E4625=1,F4625=1),"Both pay",IF(F4625=1,"Missed",IF(E4625=1,"False trigger","Neither")))</f>
        <v>Neither</v>
      </c>
    </row>
    <row r="4626" customFormat="false" ht="15" hidden="false" customHeight="false" outlineLevel="0" collapsed="false">
      <c r="A4626" s="8" t="n">
        <v>1520</v>
      </c>
      <c r="B4626" s="8" t="s">
        <v>340</v>
      </c>
      <c r="C4626" s="13" t="n">
        <v>2.44088914839413</v>
      </c>
      <c r="D4626" s="13" t="n">
        <v>2.8675</v>
      </c>
      <c r="E4626" s="8" t="n">
        <f aca="false">IF(C4626&gt;=$B$4,1,0)</f>
        <v>0</v>
      </c>
      <c r="F4626" s="8" t="n">
        <f aca="false">IF(D4626&gt;=$B$4,1,0)</f>
        <v>0</v>
      </c>
      <c r="G4626" s="8" t="str">
        <f aca="false">IF(AND(E4626=1,F4626=1),"Both pay",IF(F4626=1,"Missed",IF(E4626=1,"False trigger","Neither")))</f>
        <v>Neither</v>
      </c>
    </row>
    <row r="4627" customFormat="false" ht="15" hidden="false" customHeight="false" outlineLevel="0" collapsed="false">
      <c r="A4627" s="8" t="n">
        <v>1521</v>
      </c>
      <c r="B4627" s="8" t="s">
        <v>340</v>
      </c>
      <c r="C4627" s="13" t="n">
        <v>3.17687577390603</v>
      </c>
      <c r="D4627" s="13" t="n">
        <v>2.3175</v>
      </c>
      <c r="E4627" s="8" t="n">
        <f aca="false">IF(C4627&gt;=$B$4,1,0)</f>
        <v>0</v>
      </c>
      <c r="F4627" s="8" t="n">
        <f aca="false">IF(D4627&gt;=$B$4,1,0)</f>
        <v>0</v>
      </c>
      <c r="G4627" s="8" t="str">
        <f aca="false">IF(AND(E4627=1,F4627=1),"Both pay",IF(F4627=1,"Missed",IF(E4627=1,"False trigger","Neither")))</f>
        <v>Neither</v>
      </c>
    </row>
    <row r="4628" customFormat="false" ht="15" hidden="false" customHeight="false" outlineLevel="0" collapsed="false">
      <c r="A4628" s="8" t="n">
        <v>1522</v>
      </c>
      <c r="B4628" s="8" t="s">
        <v>340</v>
      </c>
      <c r="C4628" s="13" t="n">
        <v>2.85679643094044</v>
      </c>
      <c r="D4628" s="13" t="n">
        <v>0.986874999999998</v>
      </c>
      <c r="E4628" s="8" t="n">
        <f aca="false">IF(C4628&gt;=$B$4,1,0)</f>
        <v>0</v>
      </c>
      <c r="F4628" s="8" t="n">
        <f aca="false">IF(D4628&gt;=$B$4,1,0)</f>
        <v>0</v>
      </c>
      <c r="G4628" s="8" t="str">
        <f aca="false">IF(AND(E4628=1,F4628=1),"Both pay",IF(F4628=1,"Missed",IF(E4628=1,"False trigger","Neither")))</f>
        <v>Neither</v>
      </c>
    </row>
    <row r="4629" customFormat="false" ht="15" hidden="false" customHeight="false" outlineLevel="0" collapsed="false">
      <c r="A4629" s="8" t="n">
        <v>1523</v>
      </c>
      <c r="B4629" s="8" t="s">
        <v>340</v>
      </c>
      <c r="C4629" s="13" t="n">
        <v>2.07906003589069</v>
      </c>
      <c r="D4629" s="13" t="n">
        <v>1.265</v>
      </c>
      <c r="E4629" s="8" t="n">
        <f aca="false">IF(C4629&gt;=$B$4,1,0)</f>
        <v>0</v>
      </c>
      <c r="F4629" s="8" t="n">
        <f aca="false">IF(D4629&gt;=$B$4,1,0)</f>
        <v>0</v>
      </c>
      <c r="G4629" s="8" t="str">
        <f aca="false">IF(AND(E4629=1,F4629=1),"Both pay",IF(F4629=1,"Missed",IF(E4629=1,"False trigger","Neither")))</f>
        <v>Neither</v>
      </c>
    </row>
    <row r="4630" customFormat="false" ht="15" hidden="false" customHeight="false" outlineLevel="0" collapsed="false">
      <c r="A4630" s="8" t="n">
        <v>1524</v>
      </c>
      <c r="B4630" s="8" t="s">
        <v>340</v>
      </c>
      <c r="C4630" s="13" t="n">
        <v>2.04237923378719</v>
      </c>
      <c r="D4630" s="13" t="n">
        <v>2.2625</v>
      </c>
      <c r="E4630" s="8" t="n">
        <f aca="false">IF(C4630&gt;=$B$4,1,0)</f>
        <v>0</v>
      </c>
      <c r="F4630" s="8" t="n">
        <f aca="false">IF(D4630&gt;=$B$4,1,0)</f>
        <v>0</v>
      </c>
      <c r="G4630" s="8" t="str">
        <f aca="false">IF(AND(E4630=1,F4630=1),"Both pay",IF(F4630=1,"Missed",IF(E4630=1,"False trigger","Neither")))</f>
        <v>Neither</v>
      </c>
    </row>
    <row r="4631" customFormat="false" ht="15" hidden="false" customHeight="false" outlineLevel="0" collapsed="false">
      <c r="A4631" s="8" t="n">
        <v>1525</v>
      </c>
      <c r="B4631" s="8" t="s">
        <v>340</v>
      </c>
      <c r="C4631" s="13" t="n">
        <v>3.51781433658194</v>
      </c>
      <c r="D4631" s="13" t="n">
        <v>3.37875</v>
      </c>
      <c r="E4631" s="8" t="n">
        <f aca="false">IF(C4631&gt;=$B$4,1,0)</f>
        <v>0</v>
      </c>
      <c r="F4631" s="8" t="n">
        <f aca="false">IF(D4631&gt;=$B$4,1,0)</f>
        <v>0</v>
      </c>
      <c r="G4631" s="8" t="str">
        <f aca="false">IF(AND(E4631=1,F4631=1),"Both pay",IF(F4631=1,"Missed",IF(E4631=1,"False trigger","Neither")))</f>
        <v>Neither</v>
      </c>
    </row>
    <row r="4632" customFormat="false" ht="15" hidden="false" customHeight="false" outlineLevel="0" collapsed="false">
      <c r="A4632" s="8" t="n">
        <v>1526</v>
      </c>
      <c r="B4632" s="8" t="s">
        <v>340</v>
      </c>
      <c r="C4632" s="13" t="n">
        <v>2.70288349926033</v>
      </c>
      <c r="D4632" s="13" t="n">
        <v>3.693125</v>
      </c>
      <c r="E4632" s="8" t="n">
        <f aca="false">IF(C4632&gt;=$B$4,1,0)</f>
        <v>0</v>
      </c>
      <c r="F4632" s="8" t="n">
        <f aca="false">IF(D4632&gt;=$B$4,1,0)</f>
        <v>0</v>
      </c>
      <c r="G4632" s="8" t="str">
        <f aca="false">IF(AND(E4632=1,F4632=1),"Both pay",IF(F4632=1,"Missed",IF(E4632=1,"False trigger","Neither")))</f>
        <v>Neither</v>
      </c>
    </row>
    <row r="4633" customFormat="false" ht="15" hidden="false" customHeight="false" outlineLevel="0" collapsed="false">
      <c r="A4633" s="8" t="n">
        <v>1527</v>
      </c>
      <c r="B4633" s="8" t="s">
        <v>340</v>
      </c>
      <c r="C4633" s="13" t="n">
        <v>1.86428287881918</v>
      </c>
      <c r="D4633" s="13" t="n">
        <v>2.689375</v>
      </c>
      <c r="E4633" s="8" t="n">
        <f aca="false">IF(C4633&gt;=$B$4,1,0)</f>
        <v>0</v>
      </c>
      <c r="F4633" s="8" t="n">
        <f aca="false">IF(D4633&gt;=$B$4,1,0)</f>
        <v>0</v>
      </c>
      <c r="G4633" s="8" t="str">
        <f aca="false">IF(AND(E4633=1,F4633=1),"Both pay",IF(F4633=1,"Missed",IF(E4633=1,"False trigger","Neither")))</f>
        <v>Neither</v>
      </c>
    </row>
    <row r="4634" customFormat="false" ht="15" hidden="false" customHeight="false" outlineLevel="0" collapsed="false">
      <c r="A4634" s="8" t="n">
        <v>1528</v>
      </c>
      <c r="B4634" s="8" t="s">
        <v>340</v>
      </c>
      <c r="C4634" s="13" t="n">
        <v>1.98879759695114</v>
      </c>
      <c r="D4634" s="13" t="n">
        <v>1.866875</v>
      </c>
      <c r="E4634" s="8" t="n">
        <f aca="false">IF(C4634&gt;=$B$4,1,0)</f>
        <v>0</v>
      </c>
      <c r="F4634" s="8" t="n">
        <f aca="false">IF(D4634&gt;=$B$4,1,0)</f>
        <v>0</v>
      </c>
      <c r="G4634" s="8" t="str">
        <f aca="false">IF(AND(E4634=1,F4634=1),"Both pay",IF(F4634=1,"Missed",IF(E4634=1,"False trigger","Neither")))</f>
        <v>Neither</v>
      </c>
    </row>
    <row r="4635" customFormat="false" ht="15" hidden="false" customHeight="false" outlineLevel="0" collapsed="false">
      <c r="A4635" s="8" t="n">
        <v>1529</v>
      </c>
      <c r="B4635" s="8" t="s">
        <v>340</v>
      </c>
      <c r="C4635" s="13" t="n">
        <v>1.64277858326049</v>
      </c>
      <c r="D4635" s="13" t="n">
        <v>1.06125</v>
      </c>
      <c r="E4635" s="8" t="n">
        <f aca="false">IF(C4635&gt;=$B$4,1,0)</f>
        <v>0</v>
      </c>
      <c r="F4635" s="8" t="n">
        <f aca="false">IF(D4635&gt;=$B$4,1,0)</f>
        <v>0</v>
      </c>
      <c r="G4635" s="8" t="str">
        <f aca="false">IF(AND(E4635=1,F4635=1),"Both pay",IF(F4635=1,"Missed",IF(E4635=1,"False trigger","Neither")))</f>
        <v>Neither</v>
      </c>
    </row>
    <row r="4636" customFormat="false" ht="15" hidden="false" customHeight="false" outlineLevel="0" collapsed="false">
      <c r="A4636" s="8" t="n">
        <v>1530</v>
      </c>
      <c r="B4636" s="8" t="s">
        <v>340</v>
      </c>
      <c r="C4636" s="13" t="n">
        <v>0.829782071187335</v>
      </c>
      <c r="D4636" s="13" t="n">
        <v>0.265000000000001</v>
      </c>
      <c r="E4636" s="8" t="n">
        <f aca="false">IF(C4636&gt;=$B$4,1,0)</f>
        <v>0</v>
      </c>
      <c r="F4636" s="8" t="n">
        <f aca="false">IF(D4636&gt;=$B$4,1,0)</f>
        <v>0</v>
      </c>
      <c r="G4636" s="8" t="str">
        <f aca="false">IF(AND(E4636=1,F4636=1),"Both pay",IF(F4636=1,"Missed",IF(E4636=1,"False trigger","Neither")))</f>
        <v>Neither</v>
      </c>
    </row>
    <row r="4637" customFormat="false" ht="15" hidden="false" customHeight="false" outlineLevel="0" collapsed="false">
      <c r="A4637" s="8" t="n">
        <v>1531</v>
      </c>
      <c r="B4637" s="8" t="s">
        <v>340</v>
      </c>
      <c r="C4637" s="13" t="n">
        <v>0.414804825423198</v>
      </c>
      <c r="D4637" s="13" t="n">
        <v>0.174375</v>
      </c>
      <c r="E4637" s="8" t="n">
        <f aca="false">IF(C4637&gt;=$B$4,1,0)</f>
        <v>0</v>
      </c>
      <c r="F4637" s="8" t="n">
        <f aca="false">IF(D4637&gt;=$B$4,1,0)</f>
        <v>0</v>
      </c>
      <c r="G4637" s="8" t="str">
        <f aca="false">IF(AND(E4637=1,F4637=1),"Both pay",IF(F4637=1,"Missed",IF(E4637=1,"False trigger","Neither")))</f>
        <v>Neither</v>
      </c>
    </row>
    <row r="4638" customFormat="false" ht="15" hidden="false" customHeight="false" outlineLevel="0" collapsed="false">
      <c r="A4638" s="8" t="n">
        <v>1532</v>
      </c>
      <c r="B4638" s="8" t="s">
        <v>340</v>
      </c>
      <c r="C4638" s="13" t="n">
        <v>0.376234393697023</v>
      </c>
      <c r="D4638" s="13" t="n">
        <v>0.0824999999999995</v>
      </c>
      <c r="E4638" s="8" t="n">
        <f aca="false">IF(C4638&gt;=$B$4,1,0)</f>
        <v>0</v>
      </c>
      <c r="F4638" s="8" t="n">
        <f aca="false">IF(D4638&gt;=$B$4,1,0)</f>
        <v>0</v>
      </c>
      <c r="G4638" s="8" t="str">
        <f aca="false">IF(AND(E4638=1,F4638=1),"Both pay",IF(F4638=1,"Missed",IF(E4638=1,"False trigger","Neither")))</f>
        <v>Neither</v>
      </c>
    </row>
    <row r="4639" customFormat="false" ht="15" hidden="false" customHeight="false" outlineLevel="0" collapsed="false">
      <c r="A4639" s="8" t="n">
        <v>1533</v>
      </c>
      <c r="B4639" s="8" t="s">
        <v>340</v>
      </c>
      <c r="C4639" s="13" t="n">
        <v>0.32648403858528</v>
      </c>
      <c r="D4639" s="13" t="n">
        <v>0.101875</v>
      </c>
      <c r="E4639" s="8" t="n">
        <f aca="false">IF(C4639&gt;=$B$4,1,0)</f>
        <v>0</v>
      </c>
      <c r="F4639" s="8" t="n">
        <f aca="false">IF(D4639&gt;=$B$4,1,0)</f>
        <v>0</v>
      </c>
      <c r="G4639" s="8" t="str">
        <f aca="false">IF(AND(E4639=1,F4639=1),"Both pay",IF(F4639=1,"Missed",IF(E4639=1,"False trigger","Neither")))</f>
        <v>Neither</v>
      </c>
    </row>
    <row r="4640" customFormat="false" ht="15" hidden="false" customHeight="false" outlineLevel="0" collapsed="false">
      <c r="A4640" s="8" t="n">
        <v>1534</v>
      </c>
      <c r="B4640" s="8" t="s">
        <v>340</v>
      </c>
      <c r="C4640" s="13" t="n">
        <v>0.735024514711043</v>
      </c>
      <c r="D4640" s="13" t="n">
        <v>0.203125000000001</v>
      </c>
      <c r="E4640" s="8" t="n">
        <f aca="false">IF(C4640&gt;=$B$4,1,0)</f>
        <v>0</v>
      </c>
      <c r="F4640" s="8" t="n">
        <f aca="false">IF(D4640&gt;=$B$4,1,0)</f>
        <v>0</v>
      </c>
      <c r="G4640" s="8" t="str">
        <f aca="false">IF(AND(E4640=1,F4640=1),"Both pay",IF(F4640=1,"Missed",IF(E4640=1,"False trigger","Neither")))</f>
        <v>Neither</v>
      </c>
    </row>
    <row r="4641" customFormat="false" ht="15" hidden="false" customHeight="false" outlineLevel="0" collapsed="false">
      <c r="A4641" s="8" t="n">
        <v>1535</v>
      </c>
      <c r="B4641" s="8" t="s">
        <v>340</v>
      </c>
      <c r="C4641" s="13" t="n">
        <v>0.655515001938026</v>
      </c>
      <c r="D4641" s="13" t="n">
        <v>0.21625</v>
      </c>
      <c r="E4641" s="8" t="n">
        <f aca="false">IF(C4641&gt;=$B$4,1,0)</f>
        <v>0</v>
      </c>
      <c r="F4641" s="8" t="n">
        <f aca="false">IF(D4641&gt;=$B$4,1,0)</f>
        <v>0</v>
      </c>
      <c r="G4641" s="8" t="str">
        <f aca="false">IF(AND(E4641=1,F4641=1),"Both pay",IF(F4641=1,"Missed",IF(E4641=1,"False trigger","Neither")))</f>
        <v>Neither</v>
      </c>
    </row>
    <row r="4642" customFormat="false" ht="15" hidden="false" customHeight="false" outlineLevel="0" collapsed="false">
      <c r="A4642" s="8" t="n">
        <v>1540</v>
      </c>
      <c r="B4642" s="8" t="s">
        <v>340</v>
      </c>
      <c r="C4642" s="13" t="n">
        <v>3.84224965471577</v>
      </c>
      <c r="D4642" s="13" t="n">
        <v>2.86375</v>
      </c>
      <c r="E4642" s="8" t="n">
        <f aca="false">IF(C4642&gt;=$B$4,1,0)</f>
        <v>0</v>
      </c>
      <c r="F4642" s="8" t="n">
        <f aca="false">IF(D4642&gt;=$B$4,1,0)</f>
        <v>0</v>
      </c>
      <c r="G4642" s="8" t="str">
        <f aca="false">IF(AND(E4642=1,F4642=1),"Both pay",IF(F4642=1,"Missed",IF(E4642=1,"False trigger","Neither")))</f>
        <v>Neither</v>
      </c>
    </row>
    <row r="4643" customFormat="false" ht="15" hidden="false" customHeight="false" outlineLevel="0" collapsed="false">
      <c r="A4643" s="8" t="n">
        <v>1541</v>
      </c>
      <c r="B4643" s="8" t="s">
        <v>340</v>
      </c>
      <c r="C4643" s="13" t="n">
        <v>3.05073432104555</v>
      </c>
      <c r="D4643" s="13" t="n">
        <v>1.45875</v>
      </c>
      <c r="E4643" s="8" t="n">
        <f aca="false">IF(C4643&gt;=$B$4,1,0)</f>
        <v>0</v>
      </c>
      <c r="F4643" s="8" t="n">
        <f aca="false">IF(D4643&gt;=$B$4,1,0)</f>
        <v>0</v>
      </c>
      <c r="G4643" s="8" t="str">
        <f aca="false">IF(AND(E4643=1,F4643=1),"Both pay",IF(F4643=1,"Missed",IF(E4643=1,"False trigger","Neither")))</f>
        <v>Neither</v>
      </c>
    </row>
    <row r="4644" customFormat="false" ht="15" hidden="false" customHeight="false" outlineLevel="0" collapsed="false">
      <c r="A4644" s="8" t="n">
        <v>1542</v>
      </c>
      <c r="B4644" s="8" t="s">
        <v>340</v>
      </c>
      <c r="C4644" s="13" t="n">
        <v>2.7183444838106</v>
      </c>
      <c r="D4644" s="13" t="n">
        <v>2.386875</v>
      </c>
      <c r="E4644" s="8" t="n">
        <f aca="false">IF(C4644&gt;=$B$4,1,0)</f>
        <v>0</v>
      </c>
      <c r="F4644" s="8" t="n">
        <f aca="false">IF(D4644&gt;=$B$4,1,0)</f>
        <v>0</v>
      </c>
      <c r="G4644" s="8" t="str">
        <f aca="false">IF(AND(E4644=1,F4644=1),"Both pay",IF(F4644=1,"Missed",IF(E4644=1,"False trigger","Neither")))</f>
        <v>Neither</v>
      </c>
    </row>
    <row r="4645" customFormat="false" ht="15" hidden="false" customHeight="false" outlineLevel="0" collapsed="false">
      <c r="A4645" s="8" t="n">
        <v>1543</v>
      </c>
      <c r="B4645" s="8" t="s">
        <v>340</v>
      </c>
      <c r="C4645" s="13" t="n">
        <v>2.36383288934942</v>
      </c>
      <c r="D4645" s="13" t="n">
        <v>3.0425</v>
      </c>
      <c r="E4645" s="8" t="n">
        <f aca="false">IF(C4645&gt;=$B$4,1,0)</f>
        <v>0</v>
      </c>
      <c r="F4645" s="8" t="n">
        <f aca="false">IF(D4645&gt;=$B$4,1,0)</f>
        <v>0</v>
      </c>
      <c r="G4645" s="8" t="str">
        <f aca="false">IF(AND(E4645=1,F4645=1),"Both pay",IF(F4645=1,"Missed",IF(E4645=1,"False trigger","Neither")))</f>
        <v>Neither</v>
      </c>
    </row>
    <row r="4646" customFormat="false" ht="15" hidden="false" customHeight="false" outlineLevel="0" collapsed="false">
      <c r="A4646" s="8" t="n">
        <v>1544</v>
      </c>
      <c r="B4646" s="8" t="s">
        <v>340</v>
      </c>
      <c r="C4646" s="13" t="n">
        <v>2.28177086738159</v>
      </c>
      <c r="D4646" s="13" t="n">
        <v>1.483125</v>
      </c>
      <c r="E4646" s="8" t="n">
        <f aca="false">IF(C4646&gt;=$B$4,1,0)</f>
        <v>0</v>
      </c>
      <c r="F4646" s="8" t="n">
        <f aca="false">IF(D4646&gt;=$B$4,1,0)</f>
        <v>0</v>
      </c>
      <c r="G4646" s="8" t="str">
        <f aca="false">IF(AND(E4646=1,F4646=1),"Both pay",IF(F4646=1,"Missed",IF(E4646=1,"False trigger","Neither")))</f>
        <v>Neither</v>
      </c>
    </row>
    <row r="4647" customFormat="false" ht="15" hidden="false" customHeight="false" outlineLevel="0" collapsed="false">
      <c r="A4647" s="8" t="n">
        <v>1545</v>
      </c>
      <c r="B4647" s="8" t="s">
        <v>340</v>
      </c>
      <c r="C4647" s="13" t="n">
        <v>2.24396096795765</v>
      </c>
      <c r="D4647" s="13" t="n">
        <v>0.945625</v>
      </c>
      <c r="E4647" s="8" t="n">
        <f aca="false">IF(C4647&gt;=$B$4,1,0)</f>
        <v>0</v>
      </c>
      <c r="F4647" s="8" t="n">
        <f aca="false">IF(D4647&gt;=$B$4,1,0)</f>
        <v>0</v>
      </c>
      <c r="G4647" s="8" t="str">
        <f aca="false">IF(AND(E4647=1,F4647=1),"Both pay",IF(F4647=1,"Missed",IF(E4647=1,"False trigger","Neither")))</f>
        <v>Neither</v>
      </c>
    </row>
    <row r="4648" customFormat="false" ht="15" hidden="false" customHeight="false" outlineLevel="0" collapsed="false">
      <c r="A4648" s="8" t="n">
        <v>1547</v>
      </c>
      <c r="B4648" s="8" t="s">
        <v>340</v>
      </c>
      <c r="C4648" s="13" t="n">
        <v>1.99664306150118</v>
      </c>
      <c r="D4648" s="13" t="n">
        <v>1.154375</v>
      </c>
      <c r="E4648" s="8" t="n">
        <f aca="false">IF(C4648&gt;=$B$4,1,0)</f>
        <v>0</v>
      </c>
      <c r="F4648" s="8" t="n">
        <f aca="false">IF(D4648&gt;=$B$4,1,0)</f>
        <v>0</v>
      </c>
      <c r="G4648" s="8" t="str">
        <f aca="false">IF(AND(E4648=1,F4648=1),"Both pay",IF(F4648=1,"Missed",IF(E4648=1,"False trigger","Neither")))</f>
        <v>Neither</v>
      </c>
    </row>
    <row r="4649" customFormat="false" ht="15" hidden="false" customHeight="false" outlineLevel="0" collapsed="false">
      <c r="A4649" s="8" t="n">
        <v>1548</v>
      </c>
      <c r="B4649" s="8" t="s">
        <v>340</v>
      </c>
      <c r="C4649" s="13" t="n">
        <v>2.12089082947961</v>
      </c>
      <c r="D4649" s="13" t="n">
        <v>1.06187500000001</v>
      </c>
      <c r="E4649" s="8" t="n">
        <f aca="false">IF(C4649&gt;=$B$4,1,0)</f>
        <v>0</v>
      </c>
      <c r="F4649" s="8" t="n">
        <f aca="false">IF(D4649&gt;=$B$4,1,0)</f>
        <v>0</v>
      </c>
      <c r="G4649" s="8" t="str">
        <f aca="false">IF(AND(E4649=1,F4649=1),"Both pay",IF(F4649=1,"Missed",IF(E4649=1,"False trigger","Neither")))</f>
        <v>Neither</v>
      </c>
    </row>
    <row r="4650" customFormat="false" ht="15" hidden="false" customHeight="false" outlineLevel="0" collapsed="false">
      <c r="A4650" s="8" t="n">
        <v>1549</v>
      </c>
      <c r="B4650" s="8" t="s">
        <v>340</v>
      </c>
      <c r="C4650" s="13" t="n">
        <v>2.20987167829535</v>
      </c>
      <c r="D4650" s="13" t="n">
        <v>1.9625</v>
      </c>
      <c r="E4650" s="8" t="n">
        <f aca="false">IF(C4650&gt;=$B$4,1,0)</f>
        <v>0</v>
      </c>
      <c r="F4650" s="8" t="n">
        <f aca="false">IF(D4650&gt;=$B$4,1,0)</f>
        <v>0</v>
      </c>
      <c r="G4650" s="8" t="str">
        <f aca="false">IF(AND(E4650=1,F4650=1),"Both pay",IF(F4650=1,"Missed",IF(E4650=1,"False trigger","Neither")))</f>
        <v>Neither</v>
      </c>
    </row>
    <row r="4651" customFormat="false" ht="15" hidden="false" customHeight="false" outlineLevel="0" collapsed="false">
      <c r="A4651" s="8" t="n">
        <v>1550</v>
      </c>
      <c r="B4651" s="8" t="s">
        <v>340</v>
      </c>
      <c r="C4651" s="13" t="n">
        <v>2.38190680011684</v>
      </c>
      <c r="D4651" s="13" t="n">
        <v>1.731875</v>
      </c>
      <c r="E4651" s="8" t="n">
        <f aca="false">IF(C4651&gt;=$B$4,1,0)</f>
        <v>0</v>
      </c>
      <c r="F4651" s="8" t="n">
        <f aca="false">IF(D4651&gt;=$B$4,1,0)</f>
        <v>0</v>
      </c>
      <c r="G4651" s="8" t="str">
        <f aca="false">IF(AND(E4651=1,F4651=1),"Both pay",IF(F4651=1,"Missed",IF(E4651=1,"False trigger","Neither")))</f>
        <v>Neither</v>
      </c>
    </row>
    <row r="4652" customFormat="false" ht="15" hidden="false" customHeight="false" outlineLevel="0" collapsed="false">
      <c r="A4652" s="8" t="n">
        <v>1551</v>
      </c>
      <c r="B4652" s="8" t="s">
        <v>340</v>
      </c>
      <c r="C4652" s="13" t="n">
        <v>2.9381689146915</v>
      </c>
      <c r="D4652" s="13" t="n">
        <v>2.846875</v>
      </c>
      <c r="E4652" s="8" t="n">
        <f aca="false">IF(C4652&gt;=$B$4,1,0)</f>
        <v>0</v>
      </c>
      <c r="F4652" s="8" t="n">
        <f aca="false">IF(D4652&gt;=$B$4,1,0)</f>
        <v>0</v>
      </c>
      <c r="G4652" s="8" t="str">
        <f aca="false">IF(AND(E4652=1,F4652=1),"Both pay",IF(F4652=1,"Missed",IF(E4652=1,"False trigger","Neither")))</f>
        <v>Neither</v>
      </c>
    </row>
    <row r="4653" customFormat="false" ht="15" hidden="false" customHeight="false" outlineLevel="0" collapsed="false">
      <c r="A4653" s="8" t="n">
        <v>1552</v>
      </c>
      <c r="B4653" s="8" t="s">
        <v>340</v>
      </c>
      <c r="C4653" s="13" t="n">
        <v>3.37015215659726</v>
      </c>
      <c r="D4653" s="13" t="n">
        <v>2.16375</v>
      </c>
      <c r="E4653" s="8" t="n">
        <f aca="false">IF(C4653&gt;=$B$4,1,0)</f>
        <v>0</v>
      </c>
      <c r="F4653" s="8" t="n">
        <f aca="false">IF(D4653&gt;=$B$4,1,0)</f>
        <v>0</v>
      </c>
      <c r="G4653" s="8" t="str">
        <f aca="false">IF(AND(E4653=1,F4653=1),"Both pay",IF(F4653=1,"Missed",IF(E4653=1,"False trigger","Neither")))</f>
        <v>Neither</v>
      </c>
    </row>
    <row r="4654" customFormat="false" ht="15" hidden="false" customHeight="false" outlineLevel="0" collapsed="false">
      <c r="A4654" s="8" t="n">
        <v>1553</v>
      </c>
      <c r="B4654" s="8" t="s">
        <v>340</v>
      </c>
      <c r="C4654" s="13" t="n">
        <v>1.62440262475671</v>
      </c>
      <c r="D4654" s="13" t="n">
        <v>0.919999999999998</v>
      </c>
      <c r="E4654" s="8" t="n">
        <f aca="false">IF(C4654&gt;=$B$4,1,0)</f>
        <v>0</v>
      </c>
      <c r="F4654" s="8" t="n">
        <f aca="false">IF(D4654&gt;=$B$4,1,0)</f>
        <v>0</v>
      </c>
      <c r="G4654" s="8" t="str">
        <f aca="false">IF(AND(E4654=1,F4654=1),"Both pay",IF(F4654=1,"Missed",IF(E4654=1,"False trigger","Neither")))</f>
        <v>Neither</v>
      </c>
    </row>
    <row r="4655" customFormat="false" ht="15" hidden="false" customHeight="false" outlineLevel="0" collapsed="false">
      <c r="A4655" s="8" t="n">
        <v>1554</v>
      </c>
      <c r="B4655" s="8" t="s">
        <v>340</v>
      </c>
      <c r="C4655" s="13" t="n">
        <v>1.5194391467026</v>
      </c>
      <c r="D4655" s="13" t="n">
        <v>1.8375</v>
      </c>
      <c r="E4655" s="8" t="n">
        <f aca="false">IF(C4655&gt;=$B$4,1,0)</f>
        <v>0</v>
      </c>
      <c r="F4655" s="8" t="n">
        <f aca="false">IF(D4655&gt;=$B$4,1,0)</f>
        <v>0</v>
      </c>
      <c r="G4655" s="8" t="str">
        <f aca="false">IF(AND(E4655=1,F4655=1),"Both pay",IF(F4655=1,"Missed",IF(E4655=1,"False trigger","Neither")))</f>
        <v>Neither</v>
      </c>
    </row>
    <row r="4656" customFormat="false" ht="15" hidden="false" customHeight="false" outlineLevel="0" collapsed="false">
      <c r="A4656" s="8" t="n">
        <v>1555</v>
      </c>
      <c r="B4656" s="8" t="s">
        <v>340</v>
      </c>
      <c r="C4656" s="13" t="n">
        <v>1.65192939631552</v>
      </c>
      <c r="D4656" s="13" t="n">
        <v>2.35125</v>
      </c>
      <c r="E4656" s="8" t="n">
        <f aca="false">IF(C4656&gt;=$B$4,1,0)</f>
        <v>0</v>
      </c>
      <c r="F4656" s="8" t="n">
        <f aca="false">IF(D4656&gt;=$B$4,1,0)</f>
        <v>0</v>
      </c>
      <c r="G4656" s="8" t="str">
        <f aca="false">IF(AND(E4656=1,F4656=1),"Both pay",IF(F4656=1,"Missed",IF(E4656=1,"False trigger","Neither")))</f>
        <v>Neither</v>
      </c>
    </row>
    <row r="4657" customFormat="false" ht="15" hidden="false" customHeight="false" outlineLevel="0" collapsed="false">
      <c r="A4657" s="8" t="n">
        <v>1556</v>
      </c>
      <c r="B4657" s="8" t="s">
        <v>340</v>
      </c>
      <c r="C4657" s="13" t="n">
        <v>1.78971634928094</v>
      </c>
      <c r="D4657" s="13" t="n">
        <v>1.41125</v>
      </c>
      <c r="E4657" s="8" t="n">
        <f aca="false">IF(C4657&gt;=$B$4,1,0)</f>
        <v>0</v>
      </c>
      <c r="F4657" s="8" t="n">
        <f aca="false">IF(D4657&gt;=$B$4,1,0)</f>
        <v>0</v>
      </c>
      <c r="G4657" s="8" t="str">
        <f aca="false">IF(AND(E4657=1,F4657=1),"Both pay",IF(F4657=1,"Missed",IF(E4657=1,"False trigger","Neither")))</f>
        <v>Neither</v>
      </c>
    </row>
    <row r="4658" customFormat="false" ht="15" hidden="false" customHeight="false" outlineLevel="0" collapsed="false">
      <c r="A4658" s="8" t="n">
        <v>1557</v>
      </c>
      <c r="B4658" s="8" t="s">
        <v>340</v>
      </c>
      <c r="C4658" s="13" t="n">
        <v>1.40890201870476</v>
      </c>
      <c r="D4658" s="13" t="n">
        <v>0.841249999999999</v>
      </c>
      <c r="E4658" s="8" t="n">
        <f aca="false">IF(C4658&gt;=$B$4,1,0)</f>
        <v>0</v>
      </c>
      <c r="F4658" s="8" t="n">
        <f aca="false">IF(D4658&gt;=$B$4,1,0)</f>
        <v>0</v>
      </c>
      <c r="G4658" s="8" t="str">
        <f aca="false">IF(AND(E4658=1,F4658=1),"Both pay",IF(F4658=1,"Missed",IF(E4658=1,"False trigger","Neither")))</f>
        <v>Neither</v>
      </c>
    </row>
    <row r="4659" customFormat="false" ht="15" hidden="false" customHeight="false" outlineLevel="0" collapsed="false">
      <c r="A4659" s="8" t="n">
        <v>1558</v>
      </c>
      <c r="B4659" s="8" t="s">
        <v>340</v>
      </c>
      <c r="C4659" s="13" t="n">
        <v>1.3204572824231</v>
      </c>
      <c r="D4659" s="13" t="n">
        <v>0.611250000000002</v>
      </c>
      <c r="E4659" s="8" t="n">
        <f aca="false">IF(C4659&gt;=$B$4,1,0)</f>
        <v>0</v>
      </c>
      <c r="F4659" s="8" t="n">
        <f aca="false">IF(D4659&gt;=$B$4,1,0)</f>
        <v>0</v>
      </c>
      <c r="G4659" s="8" t="str">
        <f aca="false">IF(AND(E4659=1,F4659=1),"Both pay",IF(F4659=1,"Missed",IF(E4659=1,"False trigger","Neither")))</f>
        <v>Neither</v>
      </c>
    </row>
    <row r="4660" customFormat="false" ht="15" hidden="false" customHeight="false" outlineLevel="0" collapsed="false">
      <c r="A4660" s="8" t="n">
        <v>1559</v>
      </c>
      <c r="B4660" s="8" t="s">
        <v>340</v>
      </c>
      <c r="C4660" s="13" t="n">
        <v>1.42318889894727</v>
      </c>
      <c r="D4660" s="13" t="n">
        <v>0.786250000000002</v>
      </c>
      <c r="E4660" s="8" t="n">
        <f aca="false">IF(C4660&gt;=$B$4,1,0)</f>
        <v>0</v>
      </c>
      <c r="F4660" s="8" t="n">
        <f aca="false">IF(D4660&gt;=$B$4,1,0)</f>
        <v>0</v>
      </c>
      <c r="G4660" s="8" t="str">
        <f aca="false">IF(AND(E4660=1,F4660=1),"Both pay",IF(F4660=1,"Missed",IF(E4660=1,"False trigger","Neither")))</f>
        <v>Neither</v>
      </c>
    </row>
    <row r="4661" customFormat="false" ht="15" hidden="false" customHeight="false" outlineLevel="0" collapsed="false">
      <c r="A4661" s="8" t="n">
        <v>1560</v>
      </c>
      <c r="B4661" s="8" t="s">
        <v>340</v>
      </c>
      <c r="C4661" s="13" t="n">
        <v>0.70742386156693</v>
      </c>
      <c r="D4661" s="13" t="n">
        <v>0.493124999999999</v>
      </c>
      <c r="E4661" s="8" t="n">
        <f aca="false">IF(C4661&gt;=$B$4,1,0)</f>
        <v>0</v>
      </c>
      <c r="F4661" s="8" t="n">
        <f aca="false">IF(D4661&gt;=$B$4,1,0)</f>
        <v>0</v>
      </c>
      <c r="G4661" s="8" t="str">
        <f aca="false">IF(AND(E4661=1,F4661=1),"Both pay",IF(F4661=1,"Missed",IF(E4661=1,"False trigger","Neither")))</f>
        <v>Neither</v>
      </c>
    </row>
    <row r="4662" customFormat="false" ht="15" hidden="false" customHeight="false" outlineLevel="0" collapsed="false">
      <c r="A4662" s="8" t="n">
        <v>1561</v>
      </c>
      <c r="B4662" s="8" t="s">
        <v>340</v>
      </c>
      <c r="C4662" s="13" t="n">
        <v>0.84276367569872</v>
      </c>
      <c r="D4662" s="13" t="n">
        <v>0.399999999999999</v>
      </c>
      <c r="E4662" s="8" t="n">
        <f aca="false">IF(C4662&gt;=$B$4,1,0)</f>
        <v>0</v>
      </c>
      <c r="F4662" s="8" t="n">
        <f aca="false">IF(D4662&gt;=$B$4,1,0)</f>
        <v>0</v>
      </c>
      <c r="G4662" s="8" t="str">
        <f aca="false">IF(AND(E4662=1,F4662=1),"Both pay",IF(F4662=1,"Missed",IF(E4662=1,"False trigger","Neither")))</f>
        <v>Neither</v>
      </c>
    </row>
    <row r="4663" customFormat="false" ht="15" hidden="false" customHeight="false" outlineLevel="0" collapsed="false">
      <c r="A4663" s="8" t="n">
        <v>1562</v>
      </c>
      <c r="B4663" s="8" t="s">
        <v>340</v>
      </c>
      <c r="C4663" s="13" t="n">
        <v>1.05760893504039</v>
      </c>
      <c r="D4663" s="13" t="n">
        <v>0.491250000000008</v>
      </c>
      <c r="E4663" s="8" t="n">
        <f aca="false">IF(C4663&gt;=$B$4,1,0)</f>
        <v>0</v>
      </c>
      <c r="F4663" s="8" t="n">
        <f aca="false">IF(D4663&gt;=$B$4,1,0)</f>
        <v>0</v>
      </c>
      <c r="G4663" s="8" t="str">
        <f aca="false">IF(AND(E4663=1,F4663=1),"Both pay",IF(F4663=1,"Missed",IF(E4663=1,"False trigger","Neither")))</f>
        <v>Neither</v>
      </c>
    </row>
    <row r="4664" customFormat="false" ht="15" hidden="false" customHeight="false" outlineLevel="0" collapsed="false">
      <c r="A4664" s="8" t="n">
        <v>1567</v>
      </c>
      <c r="B4664" s="8" t="s">
        <v>340</v>
      </c>
      <c r="C4664" s="13" t="n">
        <v>1.92237386084882</v>
      </c>
      <c r="D4664" s="13" t="n">
        <v>0.880000000000002</v>
      </c>
      <c r="E4664" s="8" t="n">
        <f aca="false">IF(C4664&gt;=$B$4,1,0)</f>
        <v>0</v>
      </c>
      <c r="F4664" s="8" t="n">
        <f aca="false">IF(D4664&gt;=$B$4,1,0)</f>
        <v>0</v>
      </c>
      <c r="G4664" s="8" t="str">
        <f aca="false">IF(AND(E4664=1,F4664=1),"Both pay",IF(F4664=1,"Missed",IF(E4664=1,"False trigger","Neither")))</f>
        <v>Neither</v>
      </c>
    </row>
    <row r="4665" customFormat="false" ht="15" hidden="false" customHeight="false" outlineLevel="0" collapsed="false">
      <c r="A4665" s="8" t="n">
        <v>1568</v>
      </c>
      <c r="B4665" s="8" t="s">
        <v>340</v>
      </c>
      <c r="C4665" s="13" t="n">
        <v>1.98009577912003</v>
      </c>
      <c r="D4665" s="13" t="n">
        <v>1.133125</v>
      </c>
      <c r="E4665" s="8" t="n">
        <f aca="false">IF(C4665&gt;=$B$4,1,0)</f>
        <v>0</v>
      </c>
      <c r="F4665" s="8" t="n">
        <f aca="false">IF(D4665&gt;=$B$4,1,0)</f>
        <v>0</v>
      </c>
      <c r="G4665" s="8" t="str">
        <f aca="false">IF(AND(E4665=1,F4665=1),"Both pay",IF(F4665=1,"Missed",IF(E4665=1,"False trigger","Neither")))</f>
        <v>Neither</v>
      </c>
    </row>
    <row r="4666" customFormat="false" ht="15" hidden="false" customHeight="false" outlineLevel="0" collapsed="false">
      <c r="A4666" s="8" t="n">
        <v>1569</v>
      </c>
      <c r="B4666" s="8" t="s">
        <v>340</v>
      </c>
      <c r="C4666" s="13" t="n">
        <v>1.35390099702037</v>
      </c>
      <c r="D4666" s="13" t="n">
        <v>2.07625</v>
      </c>
      <c r="E4666" s="8" t="n">
        <f aca="false">IF(C4666&gt;=$B$4,1,0)</f>
        <v>0</v>
      </c>
      <c r="F4666" s="8" t="n">
        <f aca="false">IF(D4666&gt;=$B$4,1,0)</f>
        <v>0</v>
      </c>
      <c r="G4666" s="8" t="str">
        <f aca="false">IF(AND(E4666=1,F4666=1),"Both pay",IF(F4666=1,"Missed",IF(E4666=1,"False trigger","Neither")))</f>
        <v>Neither</v>
      </c>
    </row>
    <row r="4667" customFormat="false" ht="15" hidden="false" customHeight="false" outlineLevel="0" collapsed="false">
      <c r="A4667" s="8" t="n">
        <v>1570</v>
      </c>
      <c r="B4667" s="8" t="s">
        <v>340</v>
      </c>
      <c r="C4667" s="13" t="n">
        <v>1.30534383412179</v>
      </c>
      <c r="D4667" s="13" t="n">
        <v>2.260625</v>
      </c>
      <c r="E4667" s="8" t="n">
        <f aca="false">IF(C4667&gt;=$B$4,1,0)</f>
        <v>0</v>
      </c>
      <c r="F4667" s="8" t="n">
        <f aca="false">IF(D4667&gt;=$B$4,1,0)</f>
        <v>0</v>
      </c>
      <c r="G4667" s="8" t="str">
        <f aca="false">IF(AND(E4667=1,F4667=1),"Both pay",IF(F4667=1,"Missed",IF(E4667=1,"False trigger","Neither")))</f>
        <v>Neither</v>
      </c>
    </row>
    <row r="4668" customFormat="false" ht="15" hidden="false" customHeight="false" outlineLevel="0" collapsed="false">
      <c r="A4668" s="8" t="n">
        <v>1571</v>
      </c>
      <c r="B4668" s="8" t="s">
        <v>340</v>
      </c>
      <c r="C4668" s="13" t="n">
        <v>1.16062000953783</v>
      </c>
      <c r="D4668" s="13" t="n">
        <v>1.245</v>
      </c>
      <c r="E4668" s="8" t="n">
        <f aca="false">IF(C4668&gt;=$B$4,1,0)</f>
        <v>0</v>
      </c>
      <c r="F4668" s="8" t="n">
        <f aca="false">IF(D4668&gt;=$B$4,1,0)</f>
        <v>0</v>
      </c>
      <c r="G4668" s="8" t="str">
        <f aca="false">IF(AND(E4668=1,F4668=1),"Both pay",IF(F4668=1,"Missed",IF(E4668=1,"False trigger","Neither")))</f>
        <v>Neither</v>
      </c>
    </row>
    <row r="4669" customFormat="false" ht="15" hidden="false" customHeight="false" outlineLevel="0" collapsed="false">
      <c r="A4669" s="8" t="n">
        <v>1574</v>
      </c>
      <c r="B4669" s="8" t="s">
        <v>340</v>
      </c>
      <c r="C4669" s="13" t="n">
        <v>1.40913871132369</v>
      </c>
      <c r="D4669" s="13" t="n">
        <v>0.884374999999999</v>
      </c>
      <c r="E4669" s="8" t="n">
        <f aca="false">IF(C4669&gt;=$B$4,1,0)</f>
        <v>0</v>
      </c>
      <c r="F4669" s="8" t="n">
        <f aca="false">IF(D4669&gt;=$B$4,1,0)</f>
        <v>0</v>
      </c>
      <c r="G4669" s="8" t="str">
        <f aca="false">IF(AND(E4669=1,F4669=1),"Both pay",IF(F4669=1,"Missed",IF(E4669=1,"False trigger","Neither")))</f>
        <v>Neither</v>
      </c>
    </row>
    <row r="4670" customFormat="false" ht="15" hidden="false" customHeight="false" outlineLevel="0" collapsed="false">
      <c r="A4670" s="8" t="n">
        <v>1575</v>
      </c>
      <c r="B4670" s="8" t="s">
        <v>340</v>
      </c>
      <c r="C4670" s="13" t="n">
        <v>1.45208968829726</v>
      </c>
      <c r="D4670" s="13" t="n">
        <v>0.357500000000002</v>
      </c>
      <c r="E4670" s="8" t="n">
        <f aca="false">IF(C4670&gt;=$B$4,1,0)</f>
        <v>0</v>
      </c>
      <c r="F4670" s="8" t="n">
        <f aca="false">IF(D4670&gt;=$B$4,1,0)</f>
        <v>0</v>
      </c>
      <c r="G4670" s="8" t="str">
        <f aca="false">IF(AND(E4670=1,F4670=1),"Both pay",IF(F4670=1,"Missed",IF(E4670=1,"False trigger","Neither")))</f>
        <v>Neither</v>
      </c>
    </row>
    <row r="4671" customFormat="false" ht="15" hidden="false" customHeight="false" outlineLevel="0" collapsed="false">
      <c r="A4671" s="8" t="n">
        <v>1576</v>
      </c>
      <c r="B4671" s="8" t="s">
        <v>340</v>
      </c>
      <c r="C4671" s="13" t="n">
        <v>1.70544160353893</v>
      </c>
      <c r="D4671" s="13" t="n">
        <v>0.792499999999997</v>
      </c>
      <c r="E4671" s="8" t="n">
        <f aca="false">IF(C4671&gt;=$B$4,1,0)</f>
        <v>0</v>
      </c>
      <c r="F4671" s="8" t="n">
        <f aca="false">IF(D4671&gt;=$B$4,1,0)</f>
        <v>0</v>
      </c>
      <c r="G4671" s="8" t="str">
        <f aca="false">IF(AND(E4671=1,F4671=1),"Both pay",IF(F4671=1,"Missed",IF(E4671=1,"False trigger","Neither")))</f>
        <v>Neither</v>
      </c>
    </row>
    <row r="4672" customFormat="false" ht="15" hidden="false" customHeight="false" outlineLevel="0" collapsed="false">
      <c r="A4672" s="8" t="n">
        <v>1577</v>
      </c>
      <c r="B4672" s="8" t="s">
        <v>340</v>
      </c>
      <c r="C4672" s="13" t="n">
        <v>2.6279542730495</v>
      </c>
      <c r="D4672" s="13" t="n">
        <v>1.824375</v>
      </c>
      <c r="E4672" s="8" t="n">
        <f aca="false">IF(C4672&gt;=$B$4,1,0)</f>
        <v>0</v>
      </c>
      <c r="F4672" s="8" t="n">
        <f aca="false">IF(D4672&gt;=$B$4,1,0)</f>
        <v>0</v>
      </c>
      <c r="G4672" s="8" t="str">
        <f aca="false">IF(AND(E4672=1,F4672=1),"Both pay",IF(F4672=1,"Missed",IF(E4672=1,"False trigger","Neither")))</f>
        <v>Neither</v>
      </c>
    </row>
    <row r="4673" customFormat="false" ht="15" hidden="false" customHeight="false" outlineLevel="0" collapsed="false">
      <c r="A4673" s="8" t="n">
        <v>1578</v>
      </c>
      <c r="B4673" s="8" t="s">
        <v>340</v>
      </c>
      <c r="C4673" s="13" t="n">
        <v>4.29420708649938</v>
      </c>
      <c r="D4673" s="13" t="n">
        <v>2.77187500000001</v>
      </c>
      <c r="E4673" s="8" t="n">
        <f aca="false">IF(C4673&gt;=$B$4,1,0)</f>
        <v>0</v>
      </c>
      <c r="F4673" s="8" t="n">
        <f aca="false">IF(D4673&gt;=$B$4,1,0)</f>
        <v>0</v>
      </c>
      <c r="G4673" s="8" t="str">
        <f aca="false">IF(AND(E4673=1,F4673=1),"Both pay",IF(F4673=1,"Missed",IF(E4673=1,"False trigger","Neither")))</f>
        <v>Neither</v>
      </c>
    </row>
    <row r="4674" customFormat="false" ht="15" hidden="false" customHeight="false" outlineLevel="0" collapsed="false">
      <c r="A4674" s="8" t="n">
        <v>1579</v>
      </c>
      <c r="B4674" s="8" t="s">
        <v>340</v>
      </c>
      <c r="C4674" s="13" t="n">
        <v>3.77160608174513</v>
      </c>
      <c r="D4674" s="13" t="n">
        <v>1.046875</v>
      </c>
      <c r="E4674" s="8" t="n">
        <f aca="false">IF(C4674&gt;=$B$4,1,0)</f>
        <v>0</v>
      </c>
      <c r="F4674" s="8" t="n">
        <f aca="false">IF(D4674&gt;=$B$4,1,0)</f>
        <v>0</v>
      </c>
      <c r="G4674" s="8" t="str">
        <f aca="false">IF(AND(E4674=1,F4674=1),"Both pay",IF(F4674=1,"Missed",IF(E4674=1,"False trigger","Neither")))</f>
        <v>Neither</v>
      </c>
    </row>
    <row r="4675" customFormat="false" ht="15" hidden="false" customHeight="false" outlineLevel="0" collapsed="false">
      <c r="A4675" s="8" t="n">
        <v>1580</v>
      </c>
      <c r="B4675" s="8" t="s">
        <v>340</v>
      </c>
      <c r="C4675" s="13" t="n">
        <v>2.8481410906567</v>
      </c>
      <c r="D4675" s="13" t="n">
        <v>1.071875</v>
      </c>
      <c r="E4675" s="8" t="n">
        <f aca="false">IF(C4675&gt;=$B$4,1,0)</f>
        <v>0</v>
      </c>
      <c r="F4675" s="8" t="n">
        <f aca="false">IF(D4675&gt;=$B$4,1,0)</f>
        <v>0</v>
      </c>
      <c r="G4675" s="8" t="str">
        <f aca="false">IF(AND(E4675=1,F4675=1),"Both pay",IF(F4675=1,"Missed",IF(E4675=1,"False trigger","Neither")))</f>
        <v>Neither</v>
      </c>
    </row>
    <row r="4676" customFormat="false" ht="15" hidden="false" customHeight="false" outlineLevel="0" collapsed="false">
      <c r="A4676" s="8" t="n">
        <v>1581</v>
      </c>
      <c r="B4676" s="8" t="s">
        <v>340</v>
      </c>
      <c r="C4676" s="13" t="n">
        <v>2.36134704979666</v>
      </c>
      <c r="D4676" s="13" t="n">
        <v>1.414375</v>
      </c>
      <c r="E4676" s="8" t="n">
        <f aca="false">IF(C4676&gt;=$B$4,1,0)</f>
        <v>0</v>
      </c>
      <c r="F4676" s="8" t="n">
        <f aca="false">IF(D4676&gt;=$B$4,1,0)</f>
        <v>0</v>
      </c>
      <c r="G4676" s="8" t="str">
        <f aca="false">IF(AND(E4676=1,F4676=1),"Both pay",IF(F4676=1,"Missed",IF(E4676=1,"False trigger","Neither")))</f>
        <v>Neither</v>
      </c>
    </row>
    <row r="4677" customFormat="false" ht="15" hidden="false" customHeight="false" outlineLevel="0" collapsed="false">
      <c r="A4677" s="8" t="n">
        <v>1582</v>
      </c>
      <c r="B4677" s="8" t="s">
        <v>340</v>
      </c>
      <c r="C4677" s="13" t="n">
        <v>2.46762228860204</v>
      </c>
      <c r="D4677" s="13" t="n">
        <v>3.2575</v>
      </c>
      <c r="E4677" s="8" t="n">
        <f aca="false">IF(C4677&gt;=$B$4,1,0)</f>
        <v>0</v>
      </c>
      <c r="F4677" s="8" t="n">
        <f aca="false">IF(D4677&gt;=$B$4,1,0)</f>
        <v>0</v>
      </c>
      <c r="G4677" s="8" t="str">
        <f aca="false">IF(AND(E4677=1,F4677=1),"Both pay",IF(F4677=1,"Missed",IF(E4677=1,"False trigger","Neither")))</f>
        <v>Neither</v>
      </c>
    </row>
    <row r="4678" customFormat="false" ht="15" hidden="false" customHeight="false" outlineLevel="0" collapsed="false">
      <c r="A4678" s="8" t="n">
        <v>1583</v>
      </c>
      <c r="B4678" s="8" t="s">
        <v>340</v>
      </c>
      <c r="C4678" s="13" t="n">
        <v>2.07110751142936</v>
      </c>
      <c r="D4678" s="13" t="n">
        <v>7.414375</v>
      </c>
      <c r="E4678" s="8" t="n">
        <f aca="false">IF(C4678&gt;=$B$4,1,0)</f>
        <v>0</v>
      </c>
      <c r="F4678" s="8" t="n">
        <f aca="false">IF(D4678&gt;=$B$4,1,0)</f>
        <v>0</v>
      </c>
      <c r="G4678" s="8" t="str">
        <f aca="false">IF(AND(E4678=1,F4678=1),"Both pay",IF(F4678=1,"Missed",IF(E4678=1,"False trigger","Neither")))</f>
        <v>Neither</v>
      </c>
    </row>
    <row r="4679" customFormat="false" ht="15" hidden="false" customHeight="false" outlineLevel="0" collapsed="false">
      <c r="A4679" s="8" t="n">
        <v>1584</v>
      </c>
      <c r="B4679" s="8" t="s">
        <v>340</v>
      </c>
      <c r="C4679" s="13" t="n">
        <v>1.58896049140022</v>
      </c>
      <c r="D4679" s="13" t="n">
        <v>3.285625</v>
      </c>
      <c r="E4679" s="8" t="n">
        <f aca="false">IF(C4679&gt;=$B$4,1,0)</f>
        <v>0</v>
      </c>
      <c r="F4679" s="8" t="n">
        <f aca="false">IF(D4679&gt;=$B$4,1,0)</f>
        <v>0</v>
      </c>
      <c r="G4679" s="8" t="str">
        <f aca="false">IF(AND(E4679=1,F4679=1),"Both pay",IF(F4679=1,"Missed",IF(E4679=1,"False trigger","Neither")))</f>
        <v>Neither</v>
      </c>
    </row>
    <row r="4680" customFormat="false" ht="15" hidden="false" customHeight="false" outlineLevel="0" collapsed="false">
      <c r="A4680" s="8" t="n">
        <v>1585</v>
      </c>
      <c r="B4680" s="8" t="s">
        <v>340</v>
      </c>
      <c r="C4680" s="13" t="n">
        <v>1.28063674624336</v>
      </c>
      <c r="D4680" s="13" t="n">
        <v>1.89</v>
      </c>
      <c r="E4680" s="8" t="n">
        <f aca="false">IF(C4680&gt;=$B$4,1,0)</f>
        <v>0</v>
      </c>
      <c r="F4680" s="8" t="n">
        <f aca="false">IF(D4680&gt;=$B$4,1,0)</f>
        <v>0</v>
      </c>
      <c r="G4680" s="8" t="str">
        <f aca="false">IF(AND(E4680=1,F4680=1),"Both pay",IF(F4680=1,"Missed",IF(E4680=1,"False trigger","Neither")))</f>
        <v>Neither</v>
      </c>
    </row>
    <row r="4681" customFormat="false" ht="15" hidden="false" customHeight="false" outlineLevel="0" collapsed="false">
      <c r="A4681" s="8" t="n">
        <v>1586</v>
      </c>
      <c r="B4681" s="8" t="s">
        <v>340</v>
      </c>
      <c r="C4681" s="13" t="n">
        <v>1.93542110713565</v>
      </c>
      <c r="D4681" s="13" t="n">
        <v>2.54375</v>
      </c>
      <c r="E4681" s="8" t="n">
        <f aca="false">IF(C4681&gt;=$B$4,1,0)</f>
        <v>0</v>
      </c>
      <c r="F4681" s="8" t="n">
        <f aca="false">IF(D4681&gt;=$B$4,1,0)</f>
        <v>0</v>
      </c>
      <c r="G4681" s="8" t="str">
        <f aca="false">IF(AND(E4681=1,F4681=1),"Both pay",IF(F4681=1,"Missed",IF(E4681=1,"False trigger","Neither")))</f>
        <v>Neither</v>
      </c>
    </row>
    <row r="4682" customFormat="false" ht="15" hidden="false" customHeight="false" outlineLevel="0" collapsed="false">
      <c r="A4682" s="8" t="n">
        <v>1587</v>
      </c>
      <c r="B4682" s="8" t="s">
        <v>340</v>
      </c>
      <c r="C4682" s="13" t="n">
        <v>0.84100945701561</v>
      </c>
      <c r="D4682" s="13" t="n">
        <v>1.22625</v>
      </c>
      <c r="E4682" s="8" t="n">
        <f aca="false">IF(C4682&gt;=$B$4,1,0)</f>
        <v>0</v>
      </c>
      <c r="F4682" s="8" t="n">
        <f aca="false">IF(D4682&gt;=$B$4,1,0)</f>
        <v>0</v>
      </c>
      <c r="G4682" s="8" t="str">
        <f aca="false">IF(AND(E4682=1,F4682=1),"Both pay",IF(F4682=1,"Missed",IF(E4682=1,"False trigger","Neither")))</f>
        <v>Neither</v>
      </c>
    </row>
    <row r="4683" customFormat="false" ht="15" hidden="false" customHeight="false" outlineLevel="0" collapsed="false">
      <c r="A4683" s="8" t="n">
        <v>1588</v>
      </c>
      <c r="B4683" s="8" t="s">
        <v>340</v>
      </c>
      <c r="C4683" s="13" t="n">
        <v>0.227190247304451</v>
      </c>
      <c r="D4683" s="13" t="n">
        <v>0.176875</v>
      </c>
      <c r="E4683" s="8" t="n">
        <f aca="false">IF(C4683&gt;=$B$4,1,0)</f>
        <v>0</v>
      </c>
      <c r="F4683" s="8" t="n">
        <f aca="false">IF(D4683&gt;=$B$4,1,0)</f>
        <v>0</v>
      </c>
      <c r="G4683" s="8" t="str">
        <f aca="false">IF(AND(E4683=1,F4683=1),"Both pay",IF(F4683=1,"Missed",IF(E4683=1,"False trigger","Neither")))</f>
        <v>Neither</v>
      </c>
    </row>
    <row r="4684" customFormat="false" ht="15" hidden="false" customHeight="false" outlineLevel="0" collapsed="false">
      <c r="A4684" s="8" t="n">
        <v>1589</v>
      </c>
      <c r="B4684" s="8" t="s">
        <v>340</v>
      </c>
      <c r="C4684" s="13" t="n">
        <v>0.370656403223862</v>
      </c>
      <c r="D4684" s="13" t="n">
        <v>0.105</v>
      </c>
      <c r="E4684" s="8" t="n">
        <f aca="false">IF(C4684&gt;=$B$4,1,0)</f>
        <v>0</v>
      </c>
      <c r="F4684" s="8" t="n">
        <f aca="false">IF(D4684&gt;=$B$4,1,0)</f>
        <v>0</v>
      </c>
      <c r="G4684" s="8" t="str">
        <f aca="false">IF(AND(E4684=1,F4684=1),"Both pay",IF(F4684=1,"Missed",IF(E4684=1,"False trigger","Neither")))</f>
        <v>Neither</v>
      </c>
    </row>
    <row r="4685" customFormat="false" ht="15" hidden="false" customHeight="false" outlineLevel="0" collapsed="false">
      <c r="A4685" s="8" t="n">
        <v>1590</v>
      </c>
      <c r="B4685" s="8" t="s">
        <v>340</v>
      </c>
      <c r="C4685" s="13" t="n">
        <v>0.399428333051564</v>
      </c>
      <c r="D4685" s="13" t="n">
        <v>0.145</v>
      </c>
      <c r="E4685" s="8" t="n">
        <f aca="false">IF(C4685&gt;=$B$4,1,0)</f>
        <v>0</v>
      </c>
      <c r="F4685" s="8" t="n">
        <f aca="false">IF(D4685&gt;=$B$4,1,0)</f>
        <v>0</v>
      </c>
      <c r="G4685" s="8" t="str">
        <f aca="false">IF(AND(E4685=1,F4685=1),"Both pay",IF(F4685=1,"Missed",IF(E4685=1,"False trigger","Neither")))</f>
        <v>Neither</v>
      </c>
    </row>
    <row r="4686" customFormat="false" ht="15" hidden="false" customHeight="false" outlineLevel="0" collapsed="false">
      <c r="A4686" s="8" t="n">
        <v>1591</v>
      </c>
      <c r="B4686" s="8" t="s">
        <v>340</v>
      </c>
      <c r="C4686" s="13" t="n">
        <v>0.495088445605779</v>
      </c>
      <c r="D4686" s="13" t="n">
        <v>0.125625</v>
      </c>
      <c r="E4686" s="8" t="n">
        <f aca="false">IF(C4686&gt;=$B$4,1,0)</f>
        <v>0</v>
      </c>
      <c r="F4686" s="8" t="n">
        <f aca="false">IF(D4686&gt;=$B$4,1,0)</f>
        <v>0</v>
      </c>
      <c r="G4686" s="8" t="str">
        <f aca="false">IF(AND(E4686=1,F4686=1),"Both pay",IF(F4686=1,"Missed",IF(E4686=1,"False trigger","Neither")))</f>
        <v>Neither</v>
      </c>
    </row>
    <row r="4687" customFormat="false" ht="15" hidden="false" customHeight="false" outlineLevel="0" collapsed="false">
      <c r="A4687" s="8" t="n">
        <v>1596</v>
      </c>
      <c r="B4687" s="8" t="s">
        <v>340</v>
      </c>
      <c r="C4687" s="13" t="n">
        <v>4.49575426159795</v>
      </c>
      <c r="D4687" s="13" t="n">
        <v>1.348125</v>
      </c>
      <c r="E4687" s="8" t="n">
        <f aca="false">IF(C4687&gt;=$B$4,1,0)</f>
        <v>0</v>
      </c>
      <c r="F4687" s="8" t="n">
        <f aca="false">IF(D4687&gt;=$B$4,1,0)</f>
        <v>0</v>
      </c>
      <c r="G4687" s="8" t="str">
        <f aca="false">IF(AND(E4687=1,F4687=1),"Both pay",IF(F4687=1,"Missed",IF(E4687=1,"False trigger","Neither")))</f>
        <v>Neither</v>
      </c>
    </row>
    <row r="4688" customFormat="false" ht="15" hidden="false" customHeight="false" outlineLevel="0" collapsed="false">
      <c r="A4688" s="8" t="n">
        <v>1597</v>
      </c>
      <c r="B4688" s="8" t="s">
        <v>340</v>
      </c>
      <c r="C4688" s="13" t="n">
        <v>5.05221242823292</v>
      </c>
      <c r="D4688" s="13" t="n">
        <v>3.461875</v>
      </c>
      <c r="E4688" s="8" t="n">
        <f aca="false">IF(C4688&gt;=$B$4,1,0)</f>
        <v>0</v>
      </c>
      <c r="F4688" s="8" t="n">
        <f aca="false">IF(D4688&gt;=$B$4,1,0)</f>
        <v>0</v>
      </c>
      <c r="G4688" s="8" t="str">
        <f aca="false">IF(AND(E4688=1,F4688=1),"Both pay",IF(F4688=1,"Missed",IF(E4688=1,"False trigger","Neither")))</f>
        <v>Neither</v>
      </c>
    </row>
    <row r="4689" customFormat="false" ht="15" hidden="false" customHeight="false" outlineLevel="0" collapsed="false">
      <c r="A4689" s="8" t="n">
        <v>1598</v>
      </c>
      <c r="B4689" s="8" t="s">
        <v>340</v>
      </c>
      <c r="C4689" s="13" t="n">
        <v>4.81126585684209</v>
      </c>
      <c r="D4689" s="13" t="n">
        <v>3.36875</v>
      </c>
      <c r="E4689" s="8" t="n">
        <f aca="false">IF(C4689&gt;=$B$4,1,0)</f>
        <v>0</v>
      </c>
      <c r="F4689" s="8" t="n">
        <f aca="false">IF(D4689&gt;=$B$4,1,0)</f>
        <v>0</v>
      </c>
      <c r="G4689" s="8" t="str">
        <f aca="false">IF(AND(E4689=1,F4689=1),"Both pay",IF(F4689=1,"Missed",IF(E4689=1,"False trigger","Neither")))</f>
        <v>Neither</v>
      </c>
    </row>
    <row r="4690" customFormat="false" ht="15" hidden="false" customHeight="false" outlineLevel="0" collapsed="false">
      <c r="A4690" s="8" t="n">
        <v>1599</v>
      </c>
      <c r="B4690" s="8" t="s">
        <v>340</v>
      </c>
      <c r="C4690" s="13" t="n">
        <v>3.34064494830859</v>
      </c>
      <c r="D4690" s="13" t="n">
        <v>2.494375</v>
      </c>
      <c r="E4690" s="8" t="n">
        <f aca="false">IF(C4690&gt;=$B$4,1,0)</f>
        <v>0</v>
      </c>
      <c r="F4690" s="8" t="n">
        <f aca="false">IF(D4690&gt;=$B$4,1,0)</f>
        <v>0</v>
      </c>
      <c r="G4690" s="8" t="str">
        <f aca="false">IF(AND(E4690=1,F4690=1),"Both pay",IF(F4690=1,"Missed",IF(E4690=1,"False trigger","Neither")))</f>
        <v>Neither</v>
      </c>
    </row>
    <row r="4691" customFormat="false" ht="15" hidden="false" customHeight="false" outlineLevel="0" collapsed="false">
      <c r="A4691" s="8" t="n">
        <v>1600</v>
      </c>
      <c r="B4691" s="8" t="s">
        <v>340</v>
      </c>
      <c r="C4691" s="13" t="n">
        <v>2.95144668320266</v>
      </c>
      <c r="D4691" s="13" t="n">
        <v>2.126875</v>
      </c>
      <c r="E4691" s="8" t="n">
        <f aca="false">IF(C4691&gt;=$B$4,1,0)</f>
        <v>0</v>
      </c>
      <c r="F4691" s="8" t="n">
        <f aca="false">IF(D4691&gt;=$B$4,1,0)</f>
        <v>0</v>
      </c>
      <c r="G4691" s="8" t="str">
        <f aca="false">IF(AND(E4691=1,F4691=1),"Both pay",IF(F4691=1,"Missed",IF(E4691=1,"False trigger","Neither")))</f>
        <v>Neither</v>
      </c>
    </row>
    <row r="4692" customFormat="false" ht="15" hidden="false" customHeight="false" outlineLevel="0" collapsed="false">
      <c r="A4692" s="8" t="n">
        <v>1601</v>
      </c>
      <c r="B4692" s="8" t="s">
        <v>340</v>
      </c>
      <c r="C4692" s="13" t="n">
        <v>2.68973138509155</v>
      </c>
      <c r="D4692" s="13" t="n">
        <v>2.0025</v>
      </c>
      <c r="E4692" s="8" t="n">
        <f aca="false">IF(C4692&gt;=$B$4,1,0)</f>
        <v>0</v>
      </c>
      <c r="F4692" s="8" t="n">
        <f aca="false">IF(D4692&gt;=$B$4,1,0)</f>
        <v>0</v>
      </c>
      <c r="G4692" s="8" t="str">
        <f aca="false">IF(AND(E4692=1,F4692=1),"Both pay",IF(F4692=1,"Missed",IF(E4692=1,"False trigger","Neither")))</f>
        <v>Neither</v>
      </c>
    </row>
    <row r="4693" customFormat="false" ht="15" hidden="false" customHeight="false" outlineLevel="0" collapsed="false">
      <c r="A4693" s="8" t="n">
        <v>1605</v>
      </c>
      <c r="B4693" s="8" t="s">
        <v>340</v>
      </c>
      <c r="C4693" s="13" t="n">
        <v>1.85278896478308</v>
      </c>
      <c r="D4693" s="13" t="n">
        <v>0.966874999999998</v>
      </c>
      <c r="E4693" s="8" t="n">
        <f aca="false">IF(C4693&gt;=$B$4,1,0)</f>
        <v>0</v>
      </c>
      <c r="F4693" s="8" t="n">
        <f aca="false">IF(D4693&gt;=$B$4,1,0)</f>
        <v>0</v>
      </c>
      <c r="G4693" s="8" t="str">
        <f aca="false">IF(AND(E4693=1,F4693=1),"Both pay",IF(F4693=1,"Missed",IF(E4693=1,"False trigger","Neither")))</f>
        <v>Neither</v>
      </c>
    </row>
    <row r="4694" customFormat="false" ht="15" hidden="false" customHeight="false" outlineLevel="0" collapsed="false">
      <c r="A4694" s="8" t="n">
        <v>1606</v>
      </c>
      <c r="B4694" s="8" t="s">
        <v>340</v>
      </c>
      <c r="C4694" s="13" t="n">
        <v>1.86335154856555</v>
      </c>
      <c r="D4694" s="13" t="n">
        <v>1.505</v>
      </c>
      <c r="E4694" s="8" t="n">
        <f aca="false">IF(C4694&gt;=$B$4,1,0)</f>
        <v>0</v>
      </c>
      <c r="F4694" s="8" t="n">
        <f aca="false">IF(D4694&gt;=$B$4,1,0)</f>
        <v>0</v>
      </c>
      <c r="G4694" s="8" t="str">
        <f aca="false">IF(AND(E4694=1,F4694=1),"Both pay",IF(F4694=1,"Missed",IF(E4694=1,"False trigger","Neither")))</f>
        <v>Neither</v>
      </c>
    </row>
    <row r="4695" customFormat="false" ht="15" hidden="false" customHeight="false" outlineLevel="0" collapsed="false">
      <c r="A4695" s="8" t="n">
        <v>1607</v>
      </c>
      <c r="B4695" s="8" t="s">
        <v>340</v>
      </c>
      <c r="C4695" s="13" t="n">
        <v>2.13548968983086</v>
      </c>
      <c r="D4695" s="13" t="n">
        <v>1.193125</v>
      </c>
      <c r="E4695" s="8" t="n">
        <f aca="false">IF(C4695&gt;=$B$4,1,0)</f>
        <v>0</v>
      </c>
      <c r="F4695" s="8" t="n">
        <f aca="false">IF(D4695&gt;=$B$4,1,0)</f>
        <v>0</v>
      </c>
      <c r="G4695" s="8" t="str">
        <f aca="false">IF(AND(E4695=1,F4695=1),"Both pay",IF(F4695=1,"Missed",IF(E4695=1,"False trigger","Neither")))</f>
        <v>Neither</v>
      </c>
    </row>
    <row r="4696" customFormat="false" ht="15" hidden="false" customHeight="false" outlineLevel="0" collapsed="false">
      <c r="A4696" s="8" t="n">
        <v>1608</v>
      </c>
      <c r="B4696" s="8" t="s">
        <v>340</v>
      </c>
      <c r="C4696" s="13" t="n">
        <v>2.76372306436705</v>
      </c>
      <c r="D4696" s="13" t="n">
        <v>1.728125</v>
      </c>
      <c r="E4696" s="8" t="n">
        <f aca="false">IF(C4696&gt;=$B$4,1,0)</f>
        <v>0</v>
      </c>
      <c r="F4696" s="8" t="n">
        <f aca="false">IF(D4696&gt;=$B$4,1,0)</f>
        <v>0</v>
      </c>
      <c r="G4696" s="8" t="str">
        <f aca="false">IF(AND(E4696=1,F4696=1),"Both pay",IF(F4696=1,"Missed",IF(E4696=1,"False trigger","Neither")))</f>
        <v>Neither</v>
      </c>
    </row>
    <row r="4697" customFormat="false" ht="15" hidden="false" customHeight="false" outlineLevel="0" collapsed="false">
      <c r="A4697" s="8" t="n">
        <v>1609</v>
      </c>
      <c r="B4697" s="8" t="s">
        <v>340</v>
      </c>
      <c r="C4697" s="13" t="n">
        <v>2.68918258051865</v>
      </c>
      <c r="D4697" s="13" t="n">
        <v>3.70625</v>
      </c>
      <c r="E4697" s="8" t="n">
        <f aca="false">IF(C4697&gt;=$B$4,1,0)</f>
        <v>0</v>
      </c>
      <c r="F4697" s="8" t="n">
        <f aca="false">IF(D4697&gt;=$B$4,1,0)</f>
        <v>0</v>
      </c>
      <c r="G4697" s="8" t="str">
        <f aca="false">IF(AND(E4697=1,F4697=1),"Both pay",IF(F4697=1,"Missed",IF(E4697=1,"False trigger","Neither")))</f>
        <v>Neither</v>
      </c>
    </row>
    <row r="4698" customFormat="false" ht="15" hidden="false" customHeight="false" outlineLevel="0" collapsed="false">
      <c r="A4698" s="8" t="n">
        <v>1610</v>
      </c>
      <c r="B4698" s="8" t="s">
        <v>340</v>
      </c>
      <c r="C4698" s="13" t="n">
        <v>1.45386421166841</v>
      </c>
      <c r="D4698" s="13" t="n">
        <v>1.49625</v>
      </c>
      <c r="E4698" s="8" t="n">
        <f aca="false">IF(C4698&gt;=$B$4,1,0)</f>
        <v>0</v>
      </c>
      <c r="F4698" s="8" t="n">
        <f aca="false">IF(D4698&gt;=$B$4,1,0)</f>
        <v>0</v>
      </c>
      <c r="G4698" s="8" t="str">
        <f aca="false">IF(AND(E4698=1,F4698=1),"Both pay",IF(F4698=1,"Missed",IF(E4698=1,"False trigger","Neither")))</f>
        <v>Neither</v>
      </c>
    </row>
    <row r="4699" customFormat="false" ht="15" hidden="false" customHeight="false" outlineLevel="0" collapsed="false">
      <c r="A4699" s="8" t="n">
        <v>1611</v>
      </c>
      <c r="B4699" s="8" t="s">
        <v>340</v>
      </c>
      <c r="C4699" s="13" t="n">
        <v>1.81363302447627</v>
      </c>
      <c r="D4699" s="13" t="n">
        <v>2.7425</v>
      </c>
      <c r="E4699" s="8" t="n">
        <f aca="false">IF(C4699&gt;=$B$4,1,0)</f>
        <v>0</v>
      </c>
      <c r="F4699" s="8" t="n">
        <f aca="false">IF(D4699&gt;=$B$4,1,0)</f>
        <v>0</v>
      </c>
      <c r="G4699" s="8" t="str">
        <f aca="false">IF(AND(E4699=1,F4699=1),"Both pay",IF(F4699=1,"Missed",IF(E4699=1,"False trigger","Neither")))</f>
        <v>Neither</v>
      </c>
    </row>
    <row r="4700" customFormat="false" ht="15" hidden="false" customHeight="false" outlineLevel="0" collapsed="false">
      <c r="A4700" s="8" t="n">
        <v>1612</v>
      </c>
      <c r="B4700" s="8" t="s">
        <v>340</v>
      </c>
      <c r="C4700" s="13" t="n">
        <v>1.98574749373869</v>
      </c>
      <c r="D4700" s="13" t="n">
        <v>2.380625</v>
      </c>
      <c r="E4700" s="8" t="n">
        <f aca="false">IF(C4700&gt;=$B$4,1,0)</f>
        <v>0</v>
      </c>
      <c r="F4700" s="8" t="n">
        <f aca="false">IF(D4700&gt;=$B$4,1,0)</f>
        <v>0</v>
      </c>
      <c r="G4700" s="8" t="str">
        <f aca="false">IF(AND(E4700=1,F4700=1),"Both pay",IF(F4700=1,"Missed",IF(E4700=1,"False trigger","Neither")))</f>
        <v>Neither</v>
      </c>
    </row>
    <row r="4701" customFormat="false" ht="15" hidden="false" customHeight="false" outlineLevel="0" collapsed="false">
      <c r="A4701" s="8" t="n">
        <v>1613</v>
      </c>
      <c r="B4701" s="8" t="s">
        <v>340</v>
      </c>
      <c r="C4701" s="13" t="n">
        <v>1.93864076345358</v>
      </c>
      <c r="D4701" s="13" t="n">
        <v>1.63</v>
      </c>
      <c r="E4701" s="8" t="n">
        <f aca="false">IF(C4701&gt;=$B$4,1,0)</f>
        <v>0</v>
      </c>
      <c r="F4701" s="8" t="n">
        <f aca="false">IF(D4701&gt;=$B$4,1,0)</f>
        <v>0</v>
      </c>
      <c r="G4701" s="8" t="str">
        <f aca="false">IF(AND(E4701=1,F4701=1),"Both pay",IF(F4701=1,"Missed",IF(E4701=1,"False trigger","Neither")))</f>
        <v>Neither</v>
      </c>
    </row>
    <row r="4702" customFormat="false" ht="15" hidden="false" customHeight="false" outlineLevel="0" collapsed="false">
      <c r="A4702" s="8" t="n">
        <v>1614</v>
      </c>
      <c r="B4702" s="8" t="s">
        <v>340</v>
      </c>
      <c r="C4702" s="13" t="n">
        <v>1.76544162597877</v>
      </c>
      <c r="D4702" s="13" t="n">
        <v>1.080625</v>
      </c>
      <c r="E4702" s="8" t="n">
        <f aca="false">IF(C4702&gt;=$B$4,1,0)</f>
        <v>0</v>
      </c>
      <c r="F4702" s="8" t="n">
        <f aca="false">IF(D4702&gt;=$B$4,1,0)</f>
        <v>0</v>
      </c>
      <c r="G4702" s="8" t="str">
        <f aca="false">IF(AND(E4702=1,F4702=1),"Both pay",IF(F4702=1,"Missed",IF(E4702=1,"False trigger","Neither")))</f>
        <v>Neither</v>
      </c>
    </row>
    <row r="4703" customFormat="false" ht="15" hidden="false" customHeight="false" outlineLevel="0" collapsed="false">
      <c r="A4703" s="8" t="n">
        <v>1615</v>
      </c>
      <c r="B4703" s="8" t="s">
        <v>340</v>
      </c>
      <c r="C4703" s="13" t="n">
        <v>1.24412172438532</v>
      </c>
      <c r="D4703" s="13" t="n">
        <v>0.701250000000002</v>
      </c>
      <c r="E4703" s="8" t="n">
        <f aca="false">IF(C4703&gt;=$B$4,1,0)</f>
        <v>0</v>
      </c>
      <c r="F4703" s="8" t="n">
        <f aca="false">IF(D4703&gt;=$B$4,1,0)</f>
        <v>0</v>
      </c>
      <c r="G4703" s="8" t="str">
        <f aca="false">IF(AND(E4703=1,F4703=1),"Both pay",IF(F4703=1,"Missed",IF(E4703=1,"False trigger","Neither")))</f>
        <v>Neither</v>
      </c>
    </row>
    <row r="4704" customFormat="false" ht="15" hidden="false" customHeight="false" outlineLevel="0" collapsed="false">
      <c r="A4704" s="8" t="n">
        <v>1616</v>
      </c>
      <c r="B4704" s="8" t="s">
        <v>340</v>
      </c>
      <c r="C4704" s="13" t="n">
        <v>0.868274319494823</v>
      </c>
      <c r="D4704" s="13" t="n">
        <v>0.8125</v>
      </c>
      <c r="E4704" s="8" t="n">
        <f aca="false">IF(C4704&gt;=$B$4,1,0)</f>
        <v>0</v>
      </c>
      <c r="F4704" s="8" t="n">
        <f aca="false">IF(D4704&gt;=$B$4,1,0)</f>
        <v>0</v>
      </c>
      <c r="G4704" s="8" t="str">
        <f aca="false">IF(AND(E4704=1,F4704=1),"Both pay",IF(F4704=1,"Missed",IF(E4704=1,"False trigger","Neither")))</f>
        <v>Neither</v>
      </c>
    </row>
    <row r="4705" customFormat="false" ht="15" hidden="false" customHeight="false" outlineLevel="0" collapsed="false">
      <c r="A4705" s="8" t="n">
        <v>1617</v>
      </c>
      <c r="B4705" s="8" t="s">
        <v>340</v>
      </c>
      <c r="C4705" s="13" t="n">
        <v>0.714599317928588</v>
      </c>
      <c r="D4705" s="13" t="n">
        <v>1.08062500000001</v>
      </c>
      <c r="E4705" s="8" t="n">
        <f aca="false">IF(C4705&gt;=$B$4,1,0)</f>
        <v>0</v>
      </c>
      <c r="F4705" s="8" t="n">
        <f aca="false">IF(D4705&gt;=$B$4,1,0)</f>
        <v>0</v>
      </c>
      <c r="G4705" s="8" t="str">
        <f aca="false">IF(AND(E4705=1,F4705=1),"Both pay",IF(F4705=1,"Missed",IF(E4705=1,"False trigger","Neither")))</f>
        <v>Neither</v>
      </c>
    </row>
    <row r="4706" customFormat="false" ht="15" hidden="false" customHeight="false" outlineLevel="0" collapsed="false">
      <c r="A4706" s="8" t="n">
        <v>1618</v>
      </c>
      <c r="B4706" s="8" t="s">
        <v>340</v>
      </c>
      <c r="C4706" s="13" t="n">
        <v>0.978977439161397</v>
      </c>
      <c r="D4706" s="13" t="n">
        <v>0.664999999999992</v>
      </c>
      <c r="E4706" s="8" t="n">
        <f aca="false">IF(C4706&gt;=$B$4,1,0)</f>
        <v>0</v>
      </c>
      <c r="F4706" s="8" t="n">
        <f aca="false">IF(D4706&gt;=$B$4,1,0)</f>
        <v>0</v>
      </c>
      <c r="G4706" s="8" t="str">
        <f aca="false">IF(AND(E4706=1,F4706=1),"Both pay",IF(F4706=1,"Missed",IF(E4706=1,"False trigger","Neither")))</f>
        <v>Neither</v>
      </c>
    </row>
    <row r="4707" customFormat="false" ht="15" hidden="false" customHeight="false" outlineLevel="0" collapsed="false">
      <c r="A4707" s="8" t="n">
        <v>1619</v>
      </c>
      <c r="B4707" s="8" t="s">
        <v>340</v>
      </c>
      <c r="C4707" s="13" t="n">
        <v>1.12891214460204</v>
      </c>
      <c r="D4707" s="13" t="n">
        <v>0.462500000000006</v>
      </c>
      <c r="E4707" s="8" t="n">
        <f aca="false">IF(C4707&gt;=$B$4,1,0)</f>
        <v>0</v>
      </c>
      <c r="F4707" s="8" t="n">
        <f aca="false">IF(D4707&gt;=$B$4,1,0)</f>
        <v>0</v>
      </c>
      <c r="G4707" s="8" t="str">
        <f aca="false">IF(AND(E4707=1,F4707=1),"Both pay",IF(F4707=1,"Missed",IF(E4707=1,"False trigger","Neither")))</f>
        <v>Neither</v>
      </c>
    </row>
    <row r="4708" customFormat="false" ht="15" hidden="false" customHeight="false" outlineLevel="0" collapsed="false">
      <c r="A4708" s="8" t="n">
        <v>1625</v>
      </c>
      <c r="B4708" s="8" t="s">
        <v>340</v>
      </c>
      <c r="C4708" s="13" t="n">
        <v>1.85633753396749</v>
      </c>
      <c r="D4708" s="13" t="n">
        <v>1.12</v>
      </c>
      <c r="E4708" s="8" t="n">
        <f aca="false">IF(C4708&gt;=$B$4,1,0)</f>
        <v>0</v>
      </c>
      <c r="F4708" s="8" t="n">
        <f aca="false">IF(D4708&gt;=$B$4,1,0)</f>
        <v>0</v>
      </c>
      <c r="G4708" s="8" t="str">
        <f aca="false">IF(AND(E4708=1,F4708=1),"Both pay",IF(F4708=1,"Missed",IF(E4708=1,"False trigger","Neither")))</f>
        <v>Neither</v>
      </c>
    </row>
    <row r="4709" customFormat="false" ht="15" hidden="false" customHeight="false" outlineLevel="0" collapsed="false">
      <c r="A4709" s="8" t="n">
        <v>1626</v>
      </c>
      <c r="B4709" s="8" t="s">
        <v>340</v>
      </c>
      <c r="C4709" s="13" t="n">
        <v>1.14892390581021</v>
      </c>
      <c r="D4709" s="13" t="n">
        <v>2.058125</v>
      </c>
      <c r="E4709" s="8" t="n">
        <f aca="false">IF(C4709&gt;=$B$4,1,0)</f>
        <v>0</v>
      </c>
      <c r="F4709" s="8" t="n">
        <f aca="false">IF(D4709&gt;=$B$4,1,0)</f>
        <v>0</v>
      </c>
      <c r="G4709" s="8" t="str">
        <f aca="false">IF(AND(E4709=1,F4709=1),"Both pay",IF(F4709=1,"Missed",IF(E4709=1,"False trigger","Neither")))</f>
        <v>Neither</v>
      </c>
    </row>
    <row r="4710" customFormat="false" ht="15" hidden="false" customHeight="false" outlineLevel="0" collapsed="false">
      <c r="A4710" s="8" t="n">
        <v>1627</v>
      </c>
      <c r="B4710" s="8" t="s">
        <v>340</v>
      </c>
      <c r="C4710" s="13" t="n">
        <v>0.862881360480706</v>
      </c>
      <c r="D4710" s="13" t="n">
        <v>3.26625</v>
      </c>
      <c r="E4710" s="8" t="n">
        <f aca="false">IF(C4710&gt;=$B$4,1,0)</f>
        <v>0</v>
      </c>
      <c r="F4710" s="8" t="n">
        <f aca="false">IF(D4710&gt;=$B$4,1,0)</f>
        <v>0</v>
      </c>
      <c r="G4710" s="8" t="str">
        <f aca="false">IF(AND(E4710=1,F4710=1),"Both pay",IF(F4710=1,"Missed",IF(E4710=1,"False trigger","Neither")))</f>
        <v>Neither</v>
      </c>
    </row>
    <row r="4711" customFormat="false" ht="15" hidden="false" customHeight="false" outlineLevel="0" collapsed="false">
      <c r="A4711" s="8" t="n">
        <v>1628</v>
      </c>
      <c r="B4711" s="8" t="s">
        <v>340</v>
      </c>
      <c r="C4711" s="13" t="n">
        <v>1.03348729705913</v>
      </c>
      <c r="D4711" s="13" t="n">
        <v>2.735625</v>
      </c>
      <c r="E4711" s="8" t="n">
        <f aca="false">IF(C4711&gt;=$B$4,1,0)</f>
        <v>0</v>
      </c>
      <c r="F4711" s="8" t="n">
        <f aca="false">IF(D4711&gt;=$B$4,1,0)</f>
        <v>0</v>
      </c>
      <c r="G4711" s="8" t="str">
        <f aca="false">IF(AND(E4711=1,F4711=1),"Both pay",IF(F4711=1,"Missed",IF(E4711=1,"False trigger","Neither")))</f>
        <v>Neither</v>
      </c>
    </row>
    <row r="4712" customFormat="false" ht="15" hidden="false" customHeight="false" outlineLevel="0" collapsed="false">
      <c r="A4712" s="8" t="n">
        <v>1634</v>
      </c>
      <c r="B4712" s="8" t="s">
        <v>340</v>
      </c>
      <c r="C4712" s="13" t="n">
        <v>2.48498249710829</v>
      </c>
      <c r="D4712" s="13" t="n">
        <v>0.818124999999995</v>
      </c>
      <c r="E4712" s="8" t="n">
        <f aca="false">IF(C4712&gt;=$B$4,1,0)</f>
        <v>0</v>
      </c>
      <c r="F4712" s="8" t="n">
        <f aca="false">IF(D4712&gt;=$B$4,1,0)</f>
        <v>0</v>
      </c>
      <c r="G4712" s="8" t="str">
        <f aca="false">IF(AND(E4712=1,F4712=1),"Both pay",IF(F4712=1,"Missed",IF(E4712=1,"False trigger","Neither")))</f>
        <v>Neither</v>
      </c>
    </row>
    <row r="4713" customFormat="false" ht="15" hidden="false" customHeight="false" outlineLevel="0" collapsed="false">
      <c r="A4713" s="8" t="n">
        <v>1635</v>
      </c>
      <c r="B4713" s="8" t="s">
        <v>340</v>
      </c>
      <c r="C4713" s="13" t="n">
        <v>3.07237167395859</v>
      </c>
      <c r="D4713" s="13" t="n">
        <v>1.559375</v>
      </c>
      <c r="E4713" s="8" t="n">
        <f aca="false">IF(C4713&gt;=$B$4,1,0)</f>
        <v>0</v>
      </c>
      <c r="F4713" s="8" t="n">
        <f aca="false">IF(D4713&gt;=$B$4,1,0)</f>
        <v>0</v>
      </c>
      <c r="G4713" s="8" t="str">
        <f aca="false">IF(AND(E4713=1,F4713=1),"Both pay",IF(F4713=1,"Missed",IF(E4713=1,"False trigger","Neither")))</f>
        <v>Neither</v>
      </c>
    </row>
    <row r="4714" customFormat="false" ht="15" hidden="false" customHeight="false" outlineLevel="0" collapsed="false">
      <c r="A4714" s="8" t="n">
        <v>1636</v>
      </c>
      <c r="B4714" s="8" t="s">
        <v>340</v>
      </c>
      <c r="C4714" s="13" t="n">
        <v>2.88127418834893</v>
      </c>
      <c r="D4714" s="13" t="n">
        <v>2.2275</v>
      </c>
      <c r="E4714" s="8" t="n">
        <f aca="false">IF(C4714&gt;=$B$4,1,0)</f>
        <v>0</v>
      </c>
      <c r="F4714" s="8" t="n">
        <f aca="false">IF(D4714&gt;=$B$4,1,0)</f>
        <v>0</v>
      </c>
      <c r="G4714" s="8" t="str">
        <f aca="false">IF(AND(E4714=1,F4714=1),"Both pay",IF(F4714=1,"Missed",IF(E4714=1,"False trigger","Neither")))</f>
        <v>Neither</v>
      </c>
    </row>
    <row r="4715" customFormat="false" ht="15" hidden="false" customHeight="false" outlineLevel="0" collapsed="false">
      <c r="A4715" s="8" t="n">
        <v>1641</v>
      </c>
      <c r="B4715" s="8" t="s">
        <v>340</v>
      </c>
      <c r="C4715" s="13" t="n">
        <v>1.57209279086153</v>
      </c>
      <c r="D4715" s="13" t="n">
        <v>3.6775</v>
      </c>
      <c r="E4715" s="8" t="n">
        <f aca="false">IF(C4715&gt;=$B$4,1,0)</f>
        <v>0</v>
      </c>
      <c r="F4715" s="8" t="n">
        <f aca="false">IF(D4715&gt;=$B$4,1,0)</f>
        <v>0</v>
      </c>
      <c r="G4715" s="8" t="str">
        <f aca="false">IF(AND(E4715=1,F4715=1),"Both pay",IF(F4715=1,"Missed",IF(E4715=1,"False trigger","Neither")))</f>
        <v>Neither</v>
      </c>
    </row>
    <row r="4716" customFormat="false" ht="15" hidden="false" customHeight="false" outlineLevel="0" collapsed="false">
      <c r="A4716" s="8" t="n">
        <v>1642</v>
      </c>
      <c r="B4716" s="8" t="s">
        <v>340</v>
      </c>
      <c r="C4716" s="13" t="n">
        <v>1.45660558916424</v>
      </c>
      <c r="D4716" s="13" t="n">
        <v>0.813749999999999</v>
      </c>
      <c r="E4716" s="8" t="n">
        <f aca="false">IF(C4716&gt;=$B$4,1,0)</f>
        <v>0</v>
      </c>
      <c r="F4716" s="8" t="n">
        <f aca="false">IF(D4716&gt;=$B$4,1,0)</f>
        <v>0</v>
      </c>
      <c r="G4716" s="8" t="str">
        <f aca="false">IF(AND(E4716=1,F4716=1),"Both pay",IF(F4716=1,"Missed",IF(E4716=1,"False trigger","Neither")))</f>
        <v>Neither</v>
      </c>
    </row>
    <row r="4717" customFormat="false" ht="15" hidden="false" customHeight="false" outlineLevel="0" collapsed="false">
      <c r="A4717" s="8" t="n">
        <v>1643</v>
      </c>
      <c r="B4717" s="8" t="s">
        <v>340</v>
      </c>
      <c r="C4717" s="13" t="n">
        <v>1.28416662328325</v>
      </c>
      <c r="D4717" s="13" t="n">
        <v>1.836875</v>
      </c>
      <c r="E4717" s="8" t="n">
        <f aca="false">IF(C4717&gt;=$B$4,1,0)</f>
        <v>0</v>
      </c>
      <c r="F4717" s="8" t="n">
        <f aca="false">IF(D4717&gt;=$B$4,1,0)</f>
        <v>0</v>
      </c>
      <c r="G4717" s="8" t="str">
        <f aca="false">IF(AND(E4717=1,F4717=1),"Both pay",IF(F4717=1,"Missed",IF(E4717=1,"False trigger","Neither")))</f>
        <v>Neither</v>
      </c>
    </row>
    <row r="4718" customFormat="false" ht="15" hidden="false" customHeight="false" outlineLevel="0" collapsed="false">
      <c r="A4718" s="8" t="n">
        <v>1644</v>
      </c>
      <c r="B4718" s="8" t="s">
        <v>340</v>
      </c>
      <c r="C4718" s="13" t="n">
        <v>0.820038707536445</v>
      </c>
      <c r="D4718" s="13" t="n">
        <v>3.28875</v>
      </c>
      <c r="E4718" s="8" t="n">
        <f aca="false">IF(C4718&gt;=$B$4,1,0)</f>
        <v>0</v>
      </c>
      <c r="F4718" s="8" t="n">
        <f aca="false">IF(D4718&gt;=$B$4,1,0)</f>
        <v>0</v>
      </c>
      <c r="G4718" s="8" t="str">
        <f aca="false">IF(AND(E4718=1,F4718=1),"Both pay",IF(F4718=1,"Missed",IF(E4718=1,"False trigger","Neither")))</f>
        <v>Neither</v>
      </c>
    </row>
    <row r="4719" customFormat="false" ht="15" hidden="false" customHeight="false" outlineLevel="0" collapsed="false">
      <c r="A4719" s="8" t="n">
        <v>1645</v>
      </c>
      <c r="B4719" s="8" t="s">
        <v>340</v>
      </c>
      <c r="C4719" s="13" t="n">
        <v>0.629116100887975</v>
      </c>
      <c r="D4719" s="13" t="n">
        <v>1.118125</v>
      </c>
      <c r="E4719" s="8" t="n">
        <f aca="false">IF(C4719&gt;=$B$4,1,0)</f>
        <v>0</v>
      </c>
      <c r="F4719" s="8" t="n">
        <f aca="false">IF(D4719&gt;=$B$4,1,0)</f>
        <v>0</v>
      </c>
      <c r="G4719" s="8" t="str">
        <f aca="false">IF(AND(E4719=1,F4719=1),"Both pay",IF(F4719=1,"Missed",IF(E4719=1,"False trigger","Neither")))</f>
        <v>Neither</v>
      </c>
    </row>
    <row r="4720" customFormat="false" ht="15" hidden="false" customHeight="false" outlineLevel="0" collapsed="false">
      <c r="A4720" s="8" t="n">
        <v>1646</v>
      </c>
      <c r="B4720" s="8" t="s">
        <v>340</v>
      </c>
      <c r="C4720" s="13" t="n">
        <v>0.43999630473518</v>
      </c>
      <c r="D4720" s="13" t="n">
        <v>0.299375</v>
      </c>
      <c r="E4720" s="8" t="n">
        <f aca="false">IF(C4720&gt;=$B$4,1,0)</f>
        <v>0</v>
      </c>
      <c r="F4720" s="8" t="n">
        <f aca="false">IF(D4720&gt;=$B$4,1,0)</f>
        <v>0</v>
      </c>
      <c r="G4720" s="8" t="str">
        <f aca="false">IF(AND(E4720=1,F4720=1),"Both pay",IF(F4720=1,"Missed",IF(E4720=1,"False trigger","Neither")))</f>
        <v>Neither</v>
      </c>
    </row>
    <row r="4721" customFormat="false" ht="15" hidden="false" customHeight="false" outlineLevel="0" collapsed="false">
      <c r="A4721" s="8" t="n">
        <v>1647</v>
      </c>
      <c r="B4721" s="8" t="s">
        <v>340</v>
      </c>
      <c r="C4721" s="13" t="n">
        <v>0.392145564540495</v>
      </c>
      <c r="D4721" s="13" t="n">
        <v>0.425</v>
      </c>
      <c r="E4721" s="8" t="n">
        <f aca="false">IF(C4721&gt;=$B$4,1,0)</f>
        <v>0</v>
      </c>
      <c r="F4721" s="8" t="n">
        <f aca="false">IF(D4721&gt;=$B$4,1,0)</f>
        <v>0</v>
      </c>
      <c r="G4721" s="8" t="str">
        <f aca="false">IF(AND(E4721=1,F4721=1),"Both pay",IF(F4721=1,"Missed",IF(E4721=1,"False trigger","Neither")))</f>
        <v>Neither</v>
      </c>
    </row>
    <row r="4722" customFormat="false" ht="15" hidden="false" customHeight="false" outlineLevel="0" collapsed="false">
      <c r="A4722" s="8" t="n">
        <v>1648</v>
      </c>
      <c r="B4722" s="8" t="s">
        <v>340</v>
      </c>
      <c r="C4722" s="13" t="n">
        <v>0.631446137456451</v>
      </c>
      <c r="D4722" s="13" t="n">
        <v>0.304375</v>
      </c>
      <c r="E4722" s="8" t="n">
        <f aca="false">IF(C4722&gt;=$B$4,1,0)</f>
        <v>0</v>
      </c>
      <c r="F4722" s="8" t="n">
        <f aca="false">IF(D4722&gt;=$B$4,1,0)</f>
        <v>0</v>
      </c>
      <c r="G4722" s="8" t="str">
        <f aca="false">IF(AND(E4722=1,F4722=1),"Both pay",IF(F4722=1,"Missed",IF(E4722=1,"False trigger","Neither")))</f>
        <v>Neither</v>
      </c>
    </row>
    <row r="4723" customFormat="false" ht="15" hidden="false" customHeight="false" outlineLevel="0" collapsed="false">
      <c r="A4723" s="8" t="n">
        <v>1653</v>
      </c>
      <c r="B4723" s="8" t="s">
        <v>340</v>
      </c>
      <c r="C4723" s="13" t="n">
        <v>3.9192643910292</v>
      </c>
      <c r="D4723" s="13" t="n">
        <v>0.84</v>
      </c>
      <c r="E4723" s="8" t="n">
        <f aca="false">IF(C4723&gt;=$B$4,1,0)</f>
        <v>0</v>
      </c>
      <c r="F4723" s="8" t="n">
        <f aca="false">IF(D4723&gt;=$B$4,1,0)</f>
        <v>0</v>
      </c>
      <c r="G4723" s="8" t="str">
        <f aca="false">IF(AND(E4723=1,F4723=1),"Both pay",IF(F4723=1,"Missed",IF(E4723=1,"False trigger","Neither")))</f>
        <v>Neither</v>
      </c>
    </row>
    <row r="4724" customFormat="false" ht="15" hidden="false" customHeight="false" outlineLevel="0" collapsed="false">
      <c r="A4724" s="8" t="n">
        <v>1654</v>
      </c>
      <c r="B4724" s="8" t="s">
        <v>340</v>
      </c>
      <c r="C4724" s="13" t="n">
        <v>3.99056357105852</v>
      </c>
      <c r="D4724" s="13" t="n">
        <v>2.07375</v>
      </c>
      <c r="E4724" s="8" t="n">
        <f aca="false">IF(C4724&gt;=$B$4,1,0)</f>
        <v>0</v>
      </c>
      <c r="F4724" s="8" t="n">
        <f aca="false">IF(D4724&gt;=$B$4,1,0)</f>
        <v>0</v>
      </c>
      <c r="G4724" s="8" t="str">
        <f aca="false">IF(AND(E4724=1,F4724=1),"Both pay",IF(F4724=1,"Missed",IF(E4724=1,"False trigger","Neither")))</f>
        <v>Neither</v>
      </c>
    </row>
    <row r="4725" customFormat="false" ht="15" hidden="false" customHeight="false" outlineLevel="0" collapsed="false">
      <c r="A4725" s="8" t="n">
        <v>1655</v>
      </c>
      <c r="B4725" s="8" t="s">
        <v>340</v>
      </c>
      <c r="C4725" s="13" t="n">
        <v>3.9140769802241</v>
      </c>
      <c r="D4725" s="13" t="n">
        <v>3.6175</v>
      </c>
      <c r="E4725" s="8" t="n">
        <f aca="false">IF(C4725&gt;=$B$4,1,0)</f>
        <v>0</v>
      </c>
      <c r="F4725" s="8" t="n">
        <f aca="false">IF(D4725&gt;=$B$4,1,0)</f>
        <v>0</v>
      </c>
      <c r="G4725" s="8" t="str">
        <f aca="false">IF(AND(E4725=1,F4725=1),"Both pay",IF(F4725=1,"Missed",IF(E4725=1,"False trigger","Neither")))</f>
        <v>Neither</v>
      </c>
    </row>
    <row r="4726" customFormat="false" ht="15" hidden="false" customHeight="false" outlineLevel="0" collapsed="false">
      <c r="A4726" s="8" t="n">
        <v>1656</v>
      </c>
      <c r="B4726" s="8" t="s">
        <v>340</v>
      </c>
      <c r="C4726" s="13" t="n">
        <v>3.77249891848055</v>
      </c>
      <c r="D4726" s="13" t="n">
        <v>4.03625</v>
      </c>
      <c r="E4726" s="8" t="n">
        <f aca="false">IF(C4726&gt;=$B$4,1,0)</f>
        <v>0</v>
      </c>
      <c r="F4726" s="8" t="n">
        <f aca="false">IF(D4726&gt;=$B$4,1,0)</f>
        <v>0</v>
      </c>
      <c r="G4726" s="8" t="str">
        <f aca="false">IF(AND(E4726=1,F4726=1),"Both pay",IF(F4726=1,"Missed",IF(E4726=1,"False trigger","Neither")))</f>
        <v>Neither</v>
      </c>
    </row>
    <row r="4727" customFormat="false" ht="15" hidden="false" customHeight="false" outlineLevel="0" collapsed="false">
      <c r="A4727" s="8" t="n">
        <v>1657</v>
      </c>
      <c r="B4727" s="8" t="s">
        <v>340</v>
      </c>
      <c r="C4727" s="13" t="n">
        <v>3.34060853331856</v>
      </c>
      <c r="D4727" s="13" t="n">
        <v>1.42625</v>
      </c>
      <c r="E4727" s="8" t="n">
        <f aca="false">IF(C4727&gt;=$B$4,1,0)</f>
        <v>0</v>
      </c>
      <c r="F4727" s="8" t="n">
        <f aca="false">IF(D4727&gt;=$B$4,1,0)</f>
        <v>0</v>
      </c>
      <c r="G4727" s="8" t="str">
        <f aca="false">IF(AND(E4727=1,F4727=1),"Both pay",IF(F4727=1,"Missed",IF(E4727=1,"False trigger","Neither")))</f>
        <v>Neither</v>
      </c>
    </row>
    <row r="4728" customFormat="false" ht="15" hidden="false" customHeight="false" outlineLevel="0" collapsed="false">
      <c r="A4728" s="8" t="n">
        <v>1658</v>
      </c>
      <c r="B4728" s="8" t="s">
        <v>340</v>
      </c>
      <c r="C4728" s="13" t="n">
        <v>3.0232932129907</v>
      </c>
      <c r="D4728" s="13" t="n">
        <v>0.885000000000002</v>
      </c>
      <c r="E4728" s="8" t="n">
        <f aca="false">IF(C4728&gt;=$B$4,1,0)</f>
        <v>0</v>
      </c>
      <c r="F4728" s="8" t="n">
        <f aca="false">IF(D4728&gt;=$B$4,1,0)</f>
        <v>0</v>
      </c>
      <c r="G4728" s="8" t="str">
        <f aca="false">IF(AND(E4728=1,F4728=1),"Both pay",IF(F4728=1,"Missed",IF(E4728=1,"False trigger","Neither")))</f>
        <v>Neither</v>
      </c>
    </row>
    <row r="4729" customFormat="false" ht="15" hidden="false" customHeight="false" outlineLevel="0" collapsed="false">
      <c r="A4729" s="8" t="n">
        <v>1662</v>
      </c>
      <c r="B4729" s="8" t="s">
        <v>340</v>
      </c>
      <c r="C4729" s="13" t="n">
        <v>1.67486576815416</v>
      </c>
      <c r="D4729" s="13" t="n">
        <v>0.998750000000001</v>
      </c>
      <c r="E4729" s="8" t="n">
        <f aca="false">IF(C4729&gt;=$B$4,1,0)</f>
        <v>0</v>
      </c>
      <c r="F4729" s="8" t="n">
        <f aca="false">IF(D4729&gt;=$B$4,1,0)</f>
        <v>0</v>
      </c>
      <c r="G4729" s="8" t="str">
        <f aca="false">IF(AND(E4729=1,F4729=1),"Both pay",IF(F4729=1,"Missed",IF(E4729=1,"False trigger","Neither")))</f>
        <v>Neither</v>
      </c>
    </row>
    <row r="4730" customFormat="false" ht="15" hidden="false" customHeight="false" outlineLevel="0" collapsed="false">
      <c r="A4730" s="8" t="n">
        <v>1663</v>
      </c>
      <c r="B4730" s="8" t="s">
        <v>340</v>
      </c>
      <c r="C4730" s="13" t="n">
        <v>1.38584247553532</v>
      </c>
      <c r="D4730" s="13" t="n">
        <v>0.883125</v>
      </c>
      <c r="E4730" s="8" t="n">
        <f aca="false">IF(C4730&gt;=$B$4,1,0)</f>
        <v>0</v>
      </c>
      <c r="F4730" s="8" t="n">
        <f aca="false">IF(D4730&gt;=$B$4,1,0)</f>
        <v>0</v>
      </c>
      <c r="G4730" s="8" t="str">
        <f aca="false">IF(AND(E4730=1,F4730=1),"Both pay",IF(F4730=1,"Missed",IF(E4730=1,"False trigger","Neither")))</f>
        <v>Neither</v>
      </c>
    </row>
    <row r="4731" customFormat="false" ht="15" hidden="false" customHeight="false" outlineLevel="0" collapsed="false">
      <c r="A4731" s="8" t="n">
        <v>1664</v>
      </c>
      <c r="B4731" s="8" t="s">
        <v>340</v>
      </c>
      <c r="C4731" s="13" t="n">
        <v>1.8391113094678</v>
      </c>
      <c r="D4731" s="13" t="n">
        <v>1.2775</v>
      </c>
      <c r="E4731" s="8" t="n">
        <f aca="false">IF(C4731&gt;=$B$4,1,0)</f>
        <v>0</v>
      </c>
      <c r="F4731" s="8" t="n">
        <f aca="false">IF(D4731&gt;=$B$4,1,0)</f>
        <v>0</v>
      </c>
      <c r="G4731" s="8" t="str">
        <f aca="false">IF(AND(E4731=1,F4731=1),"Both pay",IF(F4731=1,"Missed",IF(E4731=1,"False trigger","Neither")))</f>
        <v>Neither</v>
      </c>
    </row>
    <row r="4732" customFormat="false" ht="15" hidden="false" customHeight="false" outlineLevel="0" collapsed="false">
      <c r="A4732" s="8" t="n">
        <v>1665</v>
      </c>
      <c r="B4732" s="8" t="s">
        <v>340</v>
      </c>
      <c r="C4732" s="13" t="n">
        <v>2.42565602614543</v>
      </c>
      <c r="D4732" s="13" t="n">
        <v>0.872499999999999</v>
      </c>
      <c r="E4732" s="8" t="n">
        <f aca="false">IF(C4732&gt;=$B$4,1,0)</f>
        <v>0</v>
      </c>
      <c r="F4732" s="8" t="n">
        <f aca="false">IF(D4732&gt;=$B$4,1,0)</f>
        <v>0</v>
      </c>
      <c r="G4732" s="8" t="str">
        <f aca="false">IF(AND(E4732=1,F4732=1),"Both pay",IF(F4732=1,"Missed",IF(E4732=1,"False trigger","Neither")))</f>
        <v>Neither</v>
      </c>
    </row>
    <row r="4733" customFormat="false" ht="15" hidden="false" customHeight="false" outlineLevel="0" collapsed="false">
      <c r="A4733" s="8" t="n">
        <v>1666</v>
      </c>
      <c r="B4733" s="8" t="s">
        <v>340</v>
      </c>
      <c r="C4733" s="13" t="n">
        <v>3.50739681185684</v>
      </c>
      <c r="D4733" s="13" t="n">
        <v>2.359375</v>
      </c>
      <c r="E4733" s="8" t="n">
        <f aca="false">IF(C4733&gt;=$B$4,1,0)</f>
        <v>0</v>
      </c>
      <c r="F4733" s="8" t="n">
        <f aca="false">IF(D4733&gt;=$B$4,1,0)</f>
        <v>0</v>
      </c>
      <c r="G4733" s="8" t="str">
        <f aca="false">IF(AND(E4733=1,F4733=1),"Both pay",IF(F4733=1,"Missed",IF(E4733=1,"False trigger","Neither")))</f>
        <v>Neither</v>
      </c>
    </row>
    <row r="4734" customFormat="false" ht="15" hidden="false" customHeight="false" outlineLevel="0" collapsed="false">
      <c r="A4734" s="8" t="n">
        <v>1667</v>
      </c>
      <c r="B4734" s="8" t="s">
        <v>340</v>
      </c>
      <c r="C4734" s="13" t="n">
        <v>4.5991537429806</v>
      </c>
      <c r="D4734" s="13" t="n">
        <v>2.55625</v>
      </c>
      <c r="E4734" s="8" t="n">
        <f aca="false">IF(C4734&gt;=$B$4,1,0)</f>
        <v>0</v>
      </c>
      <c r="F4734" s="8" t="n">
        <f aca="false">IF(D4734&gt;=$B$4,1,0)</f>
        <v>0</v>
      </c>
      <c r="G4734" s="8" t="str">
        <f aca="false">IF(AND(E4734=1,F4734=1),"Both pay",IF(F4734=1,"Missed",IF(E4734=1,"False trigger","Neither")))</f>
        <v>Neither</v>
      </c>
    </row>
    <row r="4735" customFormat="false" ht="15" hidden="false" customHeight="false" outlineLevel="0" collapsed="false">
      <c r="A4735" s="8" t="n">
        <v>1668</v>
      </c>
      <c r="B4735" s="8" t="s">
        <v>340</v>
      </c>
      <c r="C4735" s="13" t="n">
        <v>3.3143530925657</v>
      </c>
      <c r="D4735" s="13" t="n">
        <v>3.335</v>
      </c>
      <c r="E4735" s="8" t="n">
        <f aca="false">IF(C4735&gt;=$B$4,1,0)</f>
        <v>0</v>
      </c>
      <c r="F4735" s="8" t="n">
        <f aca="false">IF(D4735&gt;=$B$4,1,0)</f>
        <v>0</v>
      </c>
      <c r="G4735" s="8" t="str">
        <f aca="false">IF(AND(E4735=1,F4735=1),"Both pay",IF(F4735=1,"Missed",IF(E4735=1,"False trigger","Neither")))</f>
        <v>Neither</v>
      </c>
    </row>
    <row r="4736" customFormat="false" ht="15" hidden="false" customHeight="false" outlineLevel="0" collapsed="false">
      <c r="A4736" s="8" t="n">
        <v>1669</v>
      </c>
      <c r="B4736" s="8" t="s">
        <v>340</v>
      </c>
      <c r="C4736" s="13" t="n">
        <v>2.54217428954161</v>
      </c>
      <c r="D4736" s="13" t="n">
        <v>2.5575</v>
      </c>
      <c r="E4736" s="8" t="n">
        <f aca="false">IF(C4736&gt;=$B$4,1,0)</f>
        <v>0</v>
      </c>
      <c r="F4736" s="8" t="n">
        <f aca="false">IF(D4736&gt;=$B$4,1,0)</f>
        <v>0</v>
      </c>
      <c r="G4736" s="8" t="str">
        <f aca="false">IF(AND(E4736=1,F4736=1),"Both pay",IF(F4736=1,"Missed",IF(E4736=1,"False trigger","Neither")))</f>
        <v>Neither</v>
      </c>
    </row>
    <row r="4737" customFormat="false" ht="15" hidden="false" customHeight="false" outlineLevel="0" collapsed="false">
      <c r="A4737" s="8" t="n">
        <v>1670</v>
      </c>
      <c r="B4737" s="8" t="s">
        <v>340</v>
      </c>
      <c r="C4737" s="13" t="n">
        <v>2.34474753243792</v>
      </c>
      <c r="D4737" s="13" t="n">
        <v>2.5825</v>
      </c>
      <c r="E4737" s="8" t="n">
        <f aca="false">IF(C4737&gt;=$B$4,1,0)</f>
        <v>0</v>
      </c>
      <c r="F4737" s="8" t="n">
        <f aca="false">IF(D4737&gt;=$B$4,1,0)</f>
        <v>0</v>
      </c>
      <c r="G4737" s="8" t="str">
        <f aca="false">IF(AND(E4737=1,F4737=1),"Both pay",IF(F4737=1,"Missed",IF(E4737=1,"False trigger","Neither")))</f>
        <v>Neither</v>
      </c>
    </row>
    <row r="4738" customFormat="false" ht="15" hidden="false" customHeight="false" outlineLevel="0" collapsed="false">
      <c r="A4738" s="8" t="n">
        <v>1671</v>
      </c>
      <c r="B4738" s="8" t="s">
        <v>340</v>
      </c>
      <c r="C4738" s="13" t="n">
        <v>2.02038529012705</v>
      </c>
      <c r="D4738" s="13" t="n">
        <v>1.501875</v>
      </c>
      <c r="E4738" s="8" t="n">
        <f aca="false">IF(C4738&gt;=$B$4,1,0)</f>
        <v>0</v>
      </c>
      <c r="F4738" s="8" t="n">
        <f aca="false">IF(D4738&gt;=$B$4,1,0)</f>
        <v>0</v>
      </c>
      <c r="G4738" s="8" t="str">
        <f aca="false">IF(AND(E4738=1,F4738=1),"Both pay",IF(F4738=1,"Missed",IF(E4738=1,"False trigger","Neither")))</f>
        <v>Neither</v>
      </c>
    </row>
    <row r="4739" customFormat="false" ht="15" hidden="false" customHeight="false" outlineLevel="0" collapsed="false">
      <c r="A4739" s="8" t="n">
        <v>1672</v>
      </c>
      <c r="B4739" s="8" t="s">
        <v>340</v>
      </c>
      <c r="C4739" s="13" t="n">
        <v>1.69518261684373</v>
      </c>
      <c r="D4739" s="13" t="n">
        <v>0.901874999999997</v>
      </c>
      <c r="E4739" s="8" t="n">
        <f aca="false">IF(C4739&gt;=$B$4,1,0)</f>
        <v>0</v>
      </c>
      <c r="F4739" s="8" t="n">
        <f aca="false">IF(D4739&gt;=$B$4,1,0)</f>
        <v>0</v>
      </c>
      <c r="G4739" s="8" t="str">
        <f aca="false">IF(AND(E4739=1,F4739=1),"Both pay",IF(F4739=1,"Missed",IF(E4739=1,"False trigger","Neither")))</f>
        <v>Neither</v>
      </c>
    </row>
    <row r="4740" customFormat="false" ht="15" hidden="false" customHeight="false" outlineLevel="0" collapsed="false">
      <c r="A4740" s="8" t="n">
        <v>1673</v>
      </c>
      <c r="B4740" s="8" t="s">
        <v>340</v>
      </c>
      <c r="C4740" s="13" t="n">
        <v>1.20818050228059</v>
      </c>
      <c r="D4740" s="13" t="n">
        <v>0.758125</v>
      </c>
      <c r="E4740" s="8" t="n">
        <f aca="false">IF(C4740&gt;=$B$4,1,0)</f>
        <v>0</v>
      </c>
      <c r="F4740" s="8" t="n">
        <f aca="false">IF(D4740&gt;=$B$4,1,0)</f>
        <v>0</v>
      </c>
      <c r="G4740" s="8" t="str">
        <f aca="false">IF(AND(E4740=1,F4740=1),"Both pay",IF(F4740=1,"Missed",IF(E4740=1,"False trigger","Neither")))</f>
        <v>Neither</v>
      </c>
    </row>
    <row r="4741" customFormat="false" ht="15" hidden="false" customHeight="false" outlineLevel="0" collapsed="false">
      <c r="A4741" s="8" t="n">
        <v>1674</v>
      </c>
      <c r="B4741" s="8" t="s">
        <v>340</v>
      </c>
      <c r="C4741" s="13" t="n">
        <v>1.0505069729649</v>
      </c>
      <c r="D4741" s="13" t="n">
        <v>0.628749999999997</v>
      </c>
      <c r="E4741" s="8" t="n">
        <f aca="false">IF(C4741&gt;=$B$4,1,0)</f>
        <v>0</v>
      </c>
      <c r="F4741" s="8" t="n">
        <f aca="false">IF(D4741&gt;=$B$4,1,0)</f>
        <v>0</v>
      </c>
      <c r="G4741" s="8" t="str">
        <f aca="false">IF(AND(E4741=1,F4741=1),"Both pay",IF(F4741=1,"Missed",IF(E4741=1,"False trigger","Neither")))</f>
        <v>Neither</v>
      </c>
    </row>
    <row r="4742" customFormat="false" ht="15" hidden="false" customHeight="false" outlineLevel="0" collapsed="false">
      <c r="A4742" s="8" t="n">
        <v>1675</v>
      </c>
      <c r="B4742" s="8" t="s">
        <v>340</v>
      </c>
      <c r="C4742" s="13" t="n">
        <v>1.07220368325223</v>
      </c>
      <c r="D4742" s="13" t="n">
        <v>1.01625000000001</v>
      </c>
      <c r="E4742" s="8" t="n">
        <f aca="false">IF(C4742&gt;=$B$4,1,0)</f>
        <v>0</v>
      </c>
      <c r="F4742" s="8" t="n">
        <f aca="false">IF(D4742&gt;=$B$4,1,0)</f>
        <v>0</v>
      </c>
      <c r="G4742" s="8" t="str">
        <f aca="false">IF(AND(E4742=1,F4742=1),"Both pay",IF(F4742=1,"Missed",IF(E4742=1,"False trigger","Neither")))</f>
        <v>Neither</v>
      </c>
    </row>
    <row r="4743" customFormat="false" ht="15" hidden="false" customHeight="false" outlineLevel="0" collapsed="false">
      <c r="A4743" s="8" t="n">
        <v>1676</v>
      </c>
      <c r="B4743" s="8" t="s">
        <v>340</v>
      </c>
      <c r="C4743" s="13" t="n">
        <v>1.46745801725862</v>
      </c>
      <c r="D4743" s="13" t="n">
        <v>0.450625000000002</v>
      </c>
      <c r="E4743" s="8" t="n">
        <f aca="false">IF(C4743&gt;=$B$4,1,0)</f>
        <v>0</v>
      </c>
      <c r="F4743" s="8" t="n">
        <f aca="false">IF(D4743&gt;=$B$4,1,0)</f>
        <v>0</v>
      </c>
      <c r="G4743" s="8" t="str">
        <f aca="false">IF(AND(E4743=1,F4743=1),"Both pay",IF(F4743=1,"Missed",IF(E4743=1,"False trigger","Neither")))</f>
        <v>Neither</v>
      </c>
    </row>
    <row r="4744" customFormat="false" ht="15" hidden="false" customHeight="false" outlineLevel="0" collapsed="false">
      <c r="A4744" s="8" t="n">
        <v>1678</v>
      </c>
      <c r="B4744" s="8" t="s">
        <v>340</v>
      </c>
      <c r="C4744" s="13" t="n">
        <v>3.6654349230208</v>
      </c>
      <c r="D4744" s="13" t="n">
        <v>0.381875000000008</v>
      </c>
      <c r="E4744" s="8" t="n">
        <f aca="false">IF(C4744&gt;=$B$4,1,0)</f>
        <v>0</v>
      </c>
      <c r="F4744" s="8" t="n">
        <f aca="false">IF(D4744&gt;=$B$4,1,0)</f>
        <v>0</v>
      </c>
      <c r="G4744" s="8" t="str">
        <f aca="false">IF(AND(E4744=1,F4744=1),"Both pay",IF(F4744=1,"Missed",IF(E4744=1,"False trigger","Neither")))</f>
        <v>Neither</v>
      </c>
    </row>
    <row r="4745" customFormat="false" ht="15" hidden="false" customHeight="false" outlineLevel="0" collapsed="false">
      <c r="A4745" s="8" t="n">
        <v>1679</v>
      </c>
      <c r="B4745" s="8" t="s">
        <v>340</v>
      </c>
      <c r="C4745" s="13" t="n">
        <v>5.06991848407219</v>
      </c>
      <c r="D4745" s="13" t="n">
        <v>1.291875</v>
      </c>
      <c r="E4745" s="8" t="n">
        <f aca="false">IF(C4745&gt;=$B$4,1,0)</f>
        <v>0</v>
      </c>
      <c r="F4745" s="8" t="n">
        <f aca="false">IF(D4745&gt;=$B$4,1,0)</f>
        <v>0</v>
      </c>
      <c r="G4745" s="8" t="str">
        <f aca="false">IF(AND(E4745=1,F4745=1),"Both pay",IF(F4745=1,"Missed",IF(E4745=1,"False trigger","Neither")))</f>
        <v>Neither</v>
      </c>
    </row>
    <row r="4746" customFormat="false" ht="15" hidden="false" customHeight="false" outlineLevel="0" collapsed="false">
      <c r="A4746" s="8" t="n">
        <v>1680</v>
      </c>
      <c r="B4746" s="8" t="s">
        <v>340</v>
      </c>
      <c r="C4746" s="13" t="n">
        <v>5.30014191539306</v>
      </c>
      <c r="D4746" s="13" t="n">
        <v>2.33375</v>
      </c>
      <c r="E4746" s="8" t="n">
        <f aca="false">IF(C4746&gt;=$B$4,1,0)</f>
        <v>0</v>
      </c>
      <c r="F4746" s="8" t="n">
        <f aca="false">IF(D4746&gt;=$B$4,1,0)</f>
        <v>0</v>
      </c>
      <c r="G4746" s="8" t="str">
        <f aca="false">IF(AND(E4746=1,F4746=1),"Both pay",IF(F4746=1,"Missed",IF(E4746=1,"False trigger","Neither")))</f>
        <v>Neither</v>
      </c>
    </row>
    <row r="4747" customFormat="false" ht="15" hidden="false" customHeight="false" outlineLevel="0" collapsed="false">
      <c r="A4747" s="8" t="n">
        <v>1681</v>
      </c>
      <c r="B4747" s="8" t="s">
        <v>340</v>
      </c>
      <c r="C4747" s="13" t="n">
        <v>3.45778424592805</v>
      </c>
      <c r="D4747" s="13" t="n">
        <v>2.04375</v>
      </c>
      <c r="E4747" s="8" t="n">
        <f aca="false">IF(C4747&gt;=$B$4,1,0)</f>
        <v>0</v>
      </c>
      <c r="F4747" s="8" t="n">
        <f aca="false">IF(D4747&gt;=$B$4,1,0)</f>
        <v>0</v>
      </c>
      <c r="G4747" s="8" t="str">
        <f aca="false">IF(AND(E4747=1,F4747=1),"Both pay",IF(F4747=1,"Missed",IF(E4747=1,"False trigger","Neither")))</f>
        <v>Neither</v>
      </c>
    </row>
    <row r="4748" customFormat="false" ht="15" hidden="false" customHeight="false" outlineLevel="0" collapsed="false">
      <c r="A4748" s="8" t="n">
        <v>1683</v>
      </c>
      <c r="B4748" s="8" t="s">
        <v>340</v>
      </c>
      <c r="C4748" s="13" t="n">
        <v>1.90457241074243</v>
      </c>
      <c r="D4748" s="13" t="n">
        <v>2.218125</v>
      </c>
      <c r="E4748" s="8" t="n">
        <f aca="false">IF(C4748&gt;=$B$4,1,0)</f>
        <v>0</v>
      </c>
      <c r="F4748" s="8" t="n">
        <f aca="false">IF(D4748&gt;=$B$4,1,0)</f>
        <v>0</v>
      </c>
      <c r="G4748" s="8" t="str">
        <f aca="false">IF(AND(E4748=1,F4748=1),"Both pay",IF(F4748=1,"Missed",IF(E4748=1,"False trigger","Neither")))</f>
        <v>Neither</v>
      </c>
    </row>
    <row r="4749" customFormat="false" ht="15" hidden="false" customHeight="false" outlineLevel="0" collapsed="false">
      <c r="A4749" s="8" t="n">
        <v>1684</v>
      </c>
      <c r="B4749" s="8" t="s">
        <v>340</v>
      </c>
      <c r="C4749" s="13" t="n">
        <v>1.76880748920318</v>
      </c>
      <c r="D4749" s="13" t="n">
        <v>3.12000000000001</v>
      </c>
      <c r="E4749" s="8" t="n">
        <f aca="false">IF(C4749&gt;=$B$4,1,0)</f>
        <v>0</v>
      </c>
      <c r="F4749" s="8" t="n">
        <f aca="false">IF(D4749&gt;=$B$4,1,0)</f>
        <v>0</v>
      </c>
      <c r="G4749" s="8" t="str">
        <f aca="false">IF(AND(E4749=1,F4749=1),"Both pay",IF(F4749=1,"Missed",IF(E4749=1,"False trigger","Neither")))</f>
        <v>Neither</v>
      </c>
    </row>
    <row r="4750" customFormat="false" ht="15" hidden="false" customHeight="false" outlineLevel="0" collapsed="false">
      <c r="A4750" s="8" t="n">
        <v>1692</v>
      </c>
      <c r="B4750" s="8" t="s">
        <v>340</v>
      </c>
      <c r="C4750" s="13" t="n">
        <v>1.52372972004299</v>
      </c>
      <c r="D4750" s="13" t="n">
        <v>1.184375</v>
      </c>
      <c r="E4750" s="8" t="n">
        <f aca="false">IF(C4750&gt;=$B$4,1,0)</f>
        <v>0</v>
      </c>
      <c r="F4750" s="8" t="n">
        <f aca="false">IF(D4750&gt;=$B$4,1,0)</f>
        <v>0</v>
      </c>
      <c r="G4750" s="8" t="str">
        <f aca="false">IF(AND(E4750=1,F4750=1),"Both pay",IF(F4750=1,"Missed",IF(E4750=1,"False trigger","Neither")))</f>
        <v>Neither</v>
      </c>
    </row>
    <row r="4751" customFormat="false" ht="15" hidden="false" customHeight="false" outlineLevel="0" collapsed="false">
      <c r="A4751" s="8" t="n">
        <v>1693</v>
      </c>
      <c r="B4751" s="8" t="s">
        <v>340</v>
      </c>
      <c r="C4751" s="13" t="n">
        <v>1.44382698677096</v>
      </c>
      <c r="D4751" s="13" t="n">
        <v>1.740625</v>
      </c>
      <c r="E4751" s="8" t="n">
        <f aca="false">IF(C4751&gt;=$B$4,1,0)</f>
        <v>0</v>
      </c>
      <c r="F4751" s="8" t="n">
        <f aca="false">IF(D4751&gt;=$B$4,1,0)</f>
        <v>0</v>
      </c>
      <c r="G4751" s="8" t="str">
        <f aca="false">IF(AND(E4751=1,F4751=1),"Both pay",IF(F4751=1,"Missed",IF(E4751=1,"False trigger","Neither")))</f>
        <v>Neither</v>
      </c>
    </row>
    <row r="4752" customFormat="false" ht="15" hidden="false" customHeight="false" outlineLevel="0" collapsed="false">
      <c r="A4752" s="8" t="n">
        <v>1694</v>
      </c>
      <c r="B4752" s="8" t="s">
        <v>340</v>
      </c>
      <c r="C4752" s="13" t="n">
        <v>1.53010288003443</v>
      </c>
      <c r="D4752" s="13" t="n">
        <v>0.998124999999998</v>
      </c>
      <c r="E4752" s="8" t="n">
        <f aca="false">IF(C4752&gt;=$B$4,1,0)</f>
        <v>0</v>
      </c>
      <c r="F4752" s="8" t="n">
        <f aca="false">IF(D4752&gt;=$B$4,1,0)</f>
        <v>0</v>
      </c>
      <c r="G4752" s="8" t="str">
        <f aca="false">IF(AND(E4752=1,F4752=1),"Both pay",IF(F4752=1,"Missed",IF(E4752=1,"False trigger","Neither")))</f>
        <v>Neither</v>
      </c>
    </row>
    <row r="4753" customFormat="false" ht="15" hidden="false" customHeight="false" outlineLevel="0" collapsed="false">
      <c r="A4753" s="8" t="n">
        <v>1701</v>
      </c>
      <c r="B4753" s="8" t="s">
        <v>340</v>
      </c>
      <c r="C4753" s="13" t="n">
        <v>0.754954615195411</v>
      </c>
      <c r="D4753" s="13" t="n">
        <v>1.14875</v>
      </c>
      <c r="E4753" s="8" t="n">
        <f aca="false">IF(C4753&gt;=$B$4,1,0)</f>
        <v>0</v>
      </c>
      <c r="F4753" s="8" t="n">
        <f aca="false">IF(D4753&gt;=$B$4,1,0)</f>
        <v>0</v>
      </c>
      <c r="G4753" s="8" t="str">
        <f aca="false">IF(AND(E4753=1,F4753=1),"Both pay",IF(F4753=1,"Missed",IF(E4753=1,"False trigger","Neither")))</f>
        <v>Neither</v>
      </c>
    </row>
    <row r="4754" customFormat="false" ht="15" hidden="false" customHeight="false" outlineLevel="0" collapsed="false">
      <c r="A4754" s="8" t="n">
        <v>1702</v>
      </c>
      <c r="B4754" s="8" t="s">
        <v>340</v>
      </c>
      <c r="C4754" s="13" t="n">
        <v>0.609463316117495</v>
      </c>
      <c r="D4754" s="13" t="n">
        <v>2.20875</v>
      </c>
      <c r="E4754" s="8" t="n">
        <f aca="false">IF(C4754&gt;=$B$4,1,0)</f>
        <v>0</v>
      </c>
      <c r="F4754" s="8" t="n">
        <f aca="false">IF(D4754&gt;=$B$4,1,0)</f>
        <v>0</v>
      </c>
      <c r="G4754" s="8" t="str">
        <f aca="false">IF(AND(E4754=1,F4754=1),"Both pay",IF(F4754=1,"Missed",IF(E4754=1,"False trigger","Neither")))</f>
        <v>Neither</v>
      </c>
    </row>
    <row r="4755" customFormat="false" ht="15" hidden="false" customHeight="false" outlineLevel="0" collapsed="false">
      <c r="A4755" s="8" t="n">
        <v>1703</v>
      </c>
      <c r="B4755" s="8" t="s">
        <v>340</v>
      </c>
      <c r="C4755" s="13" t="n">
        <v>0.490512134072718</v>
      </c>
      <c r="D4755" s="13" t="n">
        <v>1.164375</v>
      </c>
      <c r="E4755" s="8" t="n">
        <f aca="false">IF(C4755&gt;=$B$4,1,0)</f>
        <v>0</v>
      </c>
      <c r="F4755" s="8" t="n">
        <f aca="false">IF(D4755&gt;=$B$4,1,0)</f>
        <v>0</v>
      </c>
      <c r="G4755" s="8" t="str">
        <f aca="false">IF(AND(E4755=1,F4755=1),"Both pay",IF(F4755=1,"Missed",IF(E4755=1,"False trigger","Neither")))</f>
        <v>Neither</v>
      </c>
    </row>
    <row r="4756" customFormat="false" ht="15" hidden="false" customHeight="false" outlineLevel="0" collapsed="false">
      <c r="A4756" s="8" t="n">
        <v>1710</v>
      </c>
      <c r="B4756" s="8" t="s">
        <v>340</v>
      </c>
      <c r="C4756" s="13" t="n">
        <v>3.38200256039244</v>
      </c>
      <c r="D4756" s="13" t="n">
        <v>0.066875</v>
      </c>
      <c r="E4756" s="8" t="n">
        <f aca="false">IF(C4756&gt;=$B$4,1,0)</f>
        <v>0</v>
      </c>
      <c r="F4756" s="8" t="n">
        <f aca="false">IF(D4756&gt;=$B$4,1,0)</f>
        <v>0</v>
      </c>
      <c r="G4756" s="8" t="str">
        <f aca="false">IF(AND(E4756=1,F4756=1),"Both pay",IF(F4756=1,"Missed",IF(E4756=1,"False trigger","Neither")))</f>
        <v>Neither</v>
      </c>
    </row>
    <row r="4757" customFormat="false" ht="15" hidden="false" customHeight="false" outlineLevel="0" collapsed="false">
      <c r="A4757" s="8" t="n">
        <v>1711</v>
      </c>
      <c r="B4757" s="8" t="s">
        <v>340</v>
      </c>
      <c r="C4757" s="13" t="n">
        <v>2.86258891364913</v>
      </c>
      <c r="D4757" s="13" t="n">
        <v>0.49375</v>
      </c>
      <c r="E4757" s="8" t="n">
        <f aca="false">IF(C4757&gt;=$B$4,1,0)</f>
        <v>0</v>
      </c>
      <c r="F4757" s="8" t="n">
        <f aca="false">IF(D4757&gt;=$B$4,1,0)</f>
        <v>0</v>
      </c>
      <c r="G4757" s="8" t="str">
        <f aca="false">IF(AND(E4757=1,F4757=1),"Both pay",IF(F4757=1,"Missed",IF(E4757=1,"False trigger","Neither")))</f>
        <v>Neither</v>
      </c>
    </row>
    <row r="4758" customFormat="false" ht="15" hidden="false" customHeight="false" outlineLevel="0" collapsed="false">
      <c r="A4758" s="8" t="n">
        <v>1712</v>
      </c>
      <c r="B4758" s="8" t="s">
        <v>340</v>
      </c>
      <c r="C4758" s="13" t="n">
        <v>2.2050355768015</v>
      </c>
      <c r="D4758" s="13" t="n">
        <v>1.87</v>
      </c>
      <c r="E4758" s="8" t="n">
        <f aca="false">IF(C4758&gt;=$B$4,1,0)</f>
        <v>0</v>
      </c>
      <c r="F4758" s="8" t="n">
        <f aca="false">IF(D4758&gt;=$B$4,1,0)</f>
        <v>0</v>
      </c>
      <c r="G4758" s="8" t="str">
        <f aca="false">IF(AND(E4758=1,F4758=1),"Both pay",IF(F4758=1,"Missed",IF(E4758=1,"False trigger","Neither")))</f>
        <v>Neither</v>
      </c>
    </row>
    <row r="4759" customFormat="false" ht="15" hidden="false" customHeight="false" outlineLevel="0" collapsed="false">
      <c r="A4759" s="8" t="n">
        <v>1713</v>
      </c>
      <c r="B4759" s="8" t="s">
        <v>340</v>
      </c>
      <c r="C4759" s="13" t="n">
        <v>2.30269983827029</v>
      </c>
      <c r="D4759" s="13" t="n">
        <v>2.881875</v>
      </c>
      <c r="E4759" s="8" t="n">
        <f aca="false">IF(C4759&gt;=$B$4,1,0)</f>
        <v>0</v>
      </c>
      <c r="F4759" s="8" t="n">
        <f aca="false">IF(D4759&gt;=$B$4,1,0)</f>
        <v>0</v>
      </c>
      <c r="G4759" s="8" t="str">
        <f aca="false">IF(AND(E4759=1,F4759=1),"Both pay",IF(F4759=1,"Missed",IF(E4759=1,"False trigger","Neither")))</f>
        <v>Neither</v>
      </c>
    </row>
    <row r="4760" customFormat="false" ht="15" hidden="false" customHeight="false" outlineLevel="0" collapsed="false">
      <c r="A4760" s="8" t="n">
        <v>1714</v>
      </c>
      <c r="B4760" s="8" t="s">
        <v>340</v>
      </c>
      <c r="C4760" s="13" t="n">
        <v>2.83667284615218</v>
      </c>
      <c r="D4760" s="13" t="n">
        <v>1.62875</v>
      </c>
      <c r="E4760" s="8" t="n">
        <f aca="false">IF(C4760&gt;=$B$4,1,0)</f>
        <v>0</v>
      </c>
      <c r="F4760" s="8" t="n">
        <f aca="false">IF(D4760&gt;=$B$4,1,0)</f>
        <v>0</v>
      </c>
      <c r="G4760" s="8" t="str">
        <f aca="false">IF(AND(E4760=1,F4760=1),"Both pay",IF(F4760=1,"Missed",IF(E4760=1,"False trigger","Neither")))</f>
        <v>Neither</v>
      </c>
    </row>
    <row r="4761" customFormat="false" ht="15" hidden="false" customHeight="false" outlineLevel="0" collapsed="false">
      <c r="A4761" s="8" t="n">
        <v>1715</v>
      </c>
      <c r="B4761" s="8" t="s">
        <v>340</v>
      </c>
      <c r="C4761" s="13" t="n">
        <v>2.74344087711415</v>
      </c>
      <c r="D4761" s="13" t="n">
        <v>1.03</v>
      </c>
      <c r="E4761" s="8" t="n">
        <f aca="false">IF(C4761&gt;=$B$4,1,0)</f>
        <v>0</v>
      </c>
      <c r="F4761" s="8" t="n">
        <f aca="false">IF(D4761&gt;=$B$4,1,0)</f>
        <v>0</v>
      </c>
      <c r="G4761" s="8" t="str">
        <f aca="false">IF(AND(E4761=1,F4761=1),"Both pay",IF(F4761=1,"Missed",IF(E4761=1,"False trigger","Neither")))</f>
        <v>Neither</v>
      </c>
    </row>
    <row r="4762" customFormat="false" ht="15" hidden="false" customHeight="false" outlineLevel="0" collapsed="false">
      <c r="A4762" s="8" t="n">
        <v>1719</v>
      </c>
      <c r="B4762" s="8" t="s">
        <v>340</v>
      </c>
      <c r="C4762" s="13" t="n">
        <v>1.62558026218093</v>
      </c>
      <c r="D4762" s="13" t="n">
        <v>1.05</v>
      </c>
      <c r="E4762" s="8" t="n">
        <f aca="false">IF(C4762&gt;=$B$4,1,0)</f>
        <v>0</v>
      </c>
      <c r="F4762" s="8" t="n">
        <f aca="false">IF(D4762&gt;=$B$4,1,0)</f>
        <v>0</v>
      </c>
      <c r="G4762" s="8" t="str">
        <f aca="false">IF(AND(E4762=1,F4762=1),"Both pay",IF(F4762=1,"Missed",IF(E4762=1,"False trigger","Neither")))</f>
        <v>Neither</v>
      </c>
    </row>
    <row r="4763" customFormat="false" ht="15" hidden="false" customHeight="false" outlineLevel="0" collapsed="false">
      <c r="A4763" s="8" t="n">
        <v>1720</v>
      </c>
      <c r="B4763" s="8" t="s">
        <v>340</v>
      </c>
      <c r="C4763" s="13" t="n">
        <v>1.74606756135439</v>
      </c>
      <c r="D4763" s="13" t="n">
        <v>0.955624999999998</v>
      </c>
      <c r="E4763" s="8" t="n">
        <f aca="false">IF(C4763&gt;=$B$4,1,0)</f>
        <v>0</v>
      </c>
      <c r="F4763" s="8" t="n">
        <f aca="false">IF(D4763&gt;=$B$4,1,0)</f>
        <v>0</v>
      </c>
      <c r="G4763" s="8" t="str">
        <f aca="false">IF(AND(E4763=1,F4763=1),"Both pay",IF(F4763=1,"Missed",IF(E4763=1,"False trigger","Neither")))</f>
        <v>Neither</v>
      </c>
    </row>
    <row r="4764" customFormat="false" ht="15" hidden="false" customHeight="false" outlineLevel="0" collapsed="false">
      <c r="A4764" s="8" t="n">
        <v>1721</v>
      </c>
      <c r="B4764" s="8" t="s">
        <v>340</v>
      </c>
      <c r="C4764" s="13" t="n">
        <v>1.65195937476918</v>
      </c>
      <c r="D4764" s="13" t="n">
        <v>0.944375000000001</v>
      </c>
      <c r="E4764" s="8" t="n">
        <f aca="false">IF(C4764&gt;=$B$4,1,0)</f>
        <v>0</v>
      </c>
      <c r="F4764" s="8" t="n">
        <f aca="false">IF(D4764&gt;=$B$4,1,0)</f>
        <v>0</v>
      </c>
      <c r="G4764" s="8" t="str">
        <f aca="false">IF(AND(E4764=1,F4764=1),"Both pay",IF(F4764=1,"Missed",IF(E4764=1,"False trigger","Neither")))</f>
        <v>Neither</v>
      </c>
    </row>
    <row r="4765" customFormat="false" ht="15" hidden="false" customHeight="false" outlineLevel="0" collapsed="false">
      <c r="A4765" s="8" t="n">
        <v>1722</v>
      </c>
      <c r="B4765" s="8" t="s">
        <v>340</v>
      </c>
      <c r="C4765" s="13" t="n">
        <v>2.08703884099047</v>
      </c>
      <c r="D4765" s="13" t="n">
        <v>1.154375</v>
      </c>
      <c r="E4765" s="8" t="n">
        <f aca="false">IF(C4765&gt;=$B$4,1,0)</f>
        <v>0</v>
      </c>
      <c r="F4765" s="8" t="n">
        <f aca="false">IF(D4765&gt;=$B$4,1,0)</f>
        <v>0</v>
      </c>
      <c r="G4765" s="8" t="str">
        <f aca="false">IF(AND(E4765=1,F4765=1),"Both pay",IF(F4765=1,"Missed",IF(E4765=1,"False trigger","Neither")))</f>
        <v>Neither</v>
      </c>
    </row>
    <row r="4766" customFormat="false" ht="15" hidden="false" customHeight="false" outlineLevel="0" collapsed="false">
      <c r="A4766" s="8" t="n">
        <v>1723</v>
      </c>
      <c r="B4766" s="8" t="s">
        <v>340</v>
      </c>
      <c r="C4766" s="13" t="n">
        <v>3.21630006681609</v>
      </c>
      <c r="D4766" s="13" t="n">
        <v>0.769375</v>
      </c>
      <c r="E4766" s="8" t="n">
        <f aca="false">IF(C4766&gt;=$B$4,1,0)</f>
        <v>0</v>
      </c>
      <c r="F4766" s="8" t="n">
        <f aca="false">IF(D4766&gt;=$B$4,1,0)</f>
        <v>0</v>
      </c>
      <c r="G4766" s="8" t="str">
        <f aca="false">IF(AND(E4766=1,F4766=1),"Both pay",IF(F4766=1,"Missed",IF(E4766=1,"False trigger","Neither")))</f>
        <v>Neither</v>
      </c>
    </row>
    <row r="4767" customFormat="false" ht="15" hidden="false" customHeight="false" outlineLevel="0" collapsed="false">
      <c r="A4767" s="8" t="n">
        <v>1724</v>
      </c>
      <c r="B4767" s="8" t="s">
        <v>340</v>
      </c>
      <c r="C4767" s="13" t="n">
        <v>3.65880245167426</v>
      </c>
      <c r="D4767" s="13" t="n">
        <v>2.253125</v>
      </c>
      <c r="E4767" s="8" t="n">
        <f aca="false">IF(C4767&gt;=$B$4,1,0)</f>
        <v>0</v>
      </c>
      <c r="F4767" s="8" t="n">
        <f aca="false">IF(D4767&gt;=$B$4,1,0)</f>
        <v>0</v>
      </c>
      <c r="G4767" s="8" t="str">
        <f aca="false">IF(AND(E4767=1,F4767=1),"Both pay",IF(F4767=1,"Missed",IF(E4767=1,"False trigger","Neither")))</f>
        <v>Neither</v>
      </c>
    </row>
    <row r="4768" customFormat="false" ht="15" hidden="false" customHeight="false" outlineLevel="0" collapsed="false">
      <c r="A4768" s="8" t="n">
        <v>1725</v>
      </c>
      <c r="B4768" s="8" t="s">
        <v>340</v>
      </c>
      <c r="C4768" s="13" t="n">
        <v>3.48509131273915</v>
      </c>
      <c r="D4768" s="13" t="n">
        <v>2.62125</v>
      </c>
      <c r="E4768" s="8" t="n">
        <f aca="false">IF(C4768&gt;=$B$4,1,0)</f>
        <v>0</v>
      </c>
      <c r="F4768" s="8" t="n">
        <f aca="false">IF(D4768&gt;=$B$4,1,0)</f>
        <v>0</v>
      </c>
      <c r="G4768" s="8" t="str">
        <f aca="false">IF(AND(E4768=1,F4768=1),"Both pay",IF(F4768=1,"Missed",IF(E4768=1,"False trigger","Neither")))</f>
        <v>Neither</v>
      </c>
    </row>
    <row r="4769" customFormat="false" ht="15" hidden="false" customHeight="false" outlineLevel="0" collapsed="false">
      <c r="A4769" s="8" t="n">
        <v>1726</v>
      </c>
      <c r="B4769" s="8" t="s">
        <v>340</v>
      </c>
      <c r="C4769" s="13" t="n">
        <v>3.13003822550068</v>
      </c>
      <c r="D4769" s="13" t="n">
        <v>2.156875</v>
      </c>
      <c r="E4769" s="8" t="n">
        <f aca="false">IF(C4769&gt;=$B$4,1,0)</f>
        <v>0</v>
      </c>
      <c r="F4769" s="8" t="n">
        <f aca="false">IF(D4769&gt;=$B$4,1,0)</f>
        <v>0</v>
      </c>
      <c r="G4769" s="8" t="str">
        <f aca="false">IF(AND(E4769=1,F4769=1),"Both pay",IF(F4769=1,"Missed",IF(E4769=1,"False trigger","Neither")))</f>
        <v>Neither</v>
      </c>
    </row>
    <row r="4770" customFormat="false" ht="15" hidden="false" customHeight="false" outlineLevel="0" collapsed="false">
      <c r="A4770" s="8" t="n">
        <v>1727</v>
      </c>
      <c r="B4770" s="8" t="s">
        <v>340</v>
      </c>
      <c r="C4770" s="13" t="n">
        <v>2.63541815796793</v>
      </c>
      <c r="D4770" s="13" t="n">
        <v>1.945</v>
      </c>
      <c r="E4770" s="8" t="n">
        <f aca="false">IF(C4770&gt;=$B$4,1,0)</f>
        <v>0</v>
      </c>
      <c r="F4770" s="8" t="n">
        <f aca="false">IF(D4770&gt;=$B$4,1,0)</f>
        <v>0</v>
      </c>
      <c r="G4770" s="8" t="str">
        <f aca="false">IF(AND(E4770=1,F4770=1),"Both pay",IF(F4770=1,"Missed",IF(E4770=1,"False trigger","Neither")))</f>
        <v>Neither</v>
      </c>
    </row>
    <row r="4771" customFormat="false" ht="15" hidden="false" customHeight="false" outlineLevel="0" collapsed="false">
      <c r="A4771" s="8" t="n">
        <v>1728</v>
      </c>
      <c r="B4771" s="8" t="s">
        <v>340</v>
      </c>
      <c r="C4771" s="13" t="n">
        <v>2.77780946834693</v>
      </c>
      <c r="D4771" s="13" t="n">
        <v>4.79</v>
      </c>
      <c r="E4771" s="8" t="n">
        <f aca="false">IF(C4771&gt;=$B$4,1,0)</f>
        <v>0</v>
      </c>
      <c r="F4771" s="8" t="n">
        <f aca="false">IF(D4771&gt;=$B$4,1,0)</f>
        <v>0</v>
      </c>
      <c r="G4771" s="8" t="str">
        <f aca="false">IF(AND(E4771=1,F4771=1),"Both pay",IF(F4771=1,"Missed",IF(E4771=1,"False trigger","Neither")))</f>
        <v>Neither</v>
      </c>
    </row>
    <row r="4772" customFormat="false" ht="15" hidden="false" customHeight="false" outlineLevel="0" collapsed="false">
      <c r="A4772" s="8" t="n">
        <v>1729</v>
      </c>
      <c r="B4772" s="8" t="s">
        <v>340</v>
      </c>
      <c r="C4772" s="13" t="n">
        <v>2.05669355348338</v>
      </c>
      <c r="D4772" s="13" t="n">
        <v>1.7325</v>
      </c>
      <c r="E4772" s="8" t="n">
        <f aca="false">IF(C4772&gt;=$B$4,1,0)</f>
        <v>0</v>
      </c>
      <c r="F4772" s="8" t="n">
        <f aca="false">IF(D4772&gt;=$B$4,1,0)</f>
        <v>0</v>
      </c>
      <c r="G4772" s="8" t="str">
        <f aca="false">IF(AND(E4772=1,F4772=1),"Both pay",IF(F4772=1,"Missed",IF(E4772=1,"False trigger","Neither")))</f>
        <v>Neither</v>
      </c>
    </row>
    <row r="4773" customFormat="false" ht="15" hidden="false" customHeight="false" outlineLevel="0" collapsed="false">
      <c r="A4773" s="8" t="n">
        <v>1730</v>
      </c>
      <c r="B4773" s="8" t="s">
        <v>340</v>
      </c>
      <c r="C4773" s="13" t="n">
        <v>0.824293940492943</v>
      </c>
      <c r="D4773" s="13" t="n">
        <v>0.737500000000004</v>
      </c>
      <c r="E4773" s="8" t="n">
        <f aca="false">IF(C4773&gt;=$B$4,1,0)</f>
        <v>0</v>
      </c>
      <c r="F4773" s="8" t="n">
        <f aca="false">IF(D4773&gt;=$B$4,1,0)</f>
        <v>0</v>
      </c>
      <c r="G4773" s="8" t="str">
        <f aca="false">IF(AND(E4773=1,F4773=1),"Both pay",IF(F4773=1,"Missed",IF(E4773=1,"False trigger","Neither")))</f>
        <v>Neither</v>
      </c>
    </row>
    <row r="4774" customFormat="false" ht="15" hidden="false" customHeight="false" outlineLevel="0" collapsed="false">
      <c r="A4774" s="8" t="n">
        <v>1731</v>
      </c>
      <c r="B4774" s="8" t="s">
        <v>340</v>
      </c>
      <c r="C4774" s="13" t="n">
        <v>0.96683432003195</v>
      </c>
      <c r="D4774" s="13" t="n">
        <v>0.630624999999995</v>
      </c>
      <c r="E4774" s="8" t="n">
        <f aca="false">IF(C4774&gt;=$B$4,1,0)</f>
        <v>0</v>
      </c>
      <c r="F4774" s="8" t="n">
        <f aca="false">IF(D4774&gt;=$B$4,1,0)</f>
        <v>0</v>
      </c>
      <c r="G4774" s="8" t="str">
        <f aca="false">IF(AND(E4774=1,F4774=1),"Both pay",IF(F4774=1,"Missed",IF(E4774=1,"False trigger","Neither")))</f>
        <v>Neither</v>
      </c>
    </row>
    <row r="4775" customFormat="false" ht="15" hidden="false" customHeight="false" outlineLevel="0" collapsed="false">
      <c r="A4775" s="8" t="n">
        <v>1732</v>
      </c>
      <c r="B4775" s="8" t="s">
        <v>340</v>
      </c>
      <c r="C4775" s="13" t="n">
        <v>1.17922440410367</v>
      </c>
      <c r="D4775" s="13" t="n">
        <v>0.737499999999997</v>
      </c>
      <c r="E4775" s="8" t="n">
        <f aca="false">IF(C4775&gt;=$B$4,1,0)</f>
        <v>0</v>
      </c>
      <c r="F4775" s="8" t="n">
        <f aca="false">IF(D4775&gt;=$B$4,1,0)</f>
        <v>0</v>
      </c>
      <c r="G4775" s="8" t="str">
        <f aca="false">IF(AND(E4775=1,F4775=1),"Both pay",IF(F4775=1,"Missed",IF(E4775=1,"False trigger","Neither")))</f>
        <v>Neither</v>
      </c>
    </row>
    <row r="4776" customFormat="false" ht="15" hidden="false" customHeight="false" outlineLevel="0" collapsed="false">
      <c r="A4776" s="8" t="n">
        <v>1735</v>
      </c>
      <c r="B4776" s="8" t="s">
        <v>340</v>
      </c>
      <c r="C4776" s="13" t="n">
        <v>4.09027728761183</v>
      </c>
      <c r="D4776" s="13" t="n">
        <v>0.684375000000003</v>
      </c>
      <c r="E4776" s="8" t="n">
        <f aca="false">IF(C4776&gt;=$B$4,1,0)</f>
        <v>0</v>
      </c>
      <c r="F4776" s="8" t="n">
        <f aca="false">IF(D4776&gt;=$B$4,1,0)</f>
        <v>0</v>
      </c>
      <c r="G4776" s="8" t="str">
        <f aca="false">IF(AND(E4776=1,F4776=1),"Both pay",IF(F4776=1,"Missed",IF(E4776=1,"False trigger","Neither")))</f>
        <v>Neither</v>
      </c>
    </row>
    <row r="4777" customFormat="false" ht="15" hidden="false" customHeight="false" outlineLevel="0" collapsed="false">
      <c r="A4777" s="8" t="n">
        <v>1736</v>
      </c>
      <c r="B4777" s="8" t="s">
        <v>340</v>
      </c>
      <c r="C4777" s="13" t="n">
        <v>5.65373046402593</v>
      </c>
      <c r="D4777" s="13" t="n">
        <v>0.488749999999996</v>
      </c>
      <c r="E4777" s="8" t="n">
        <f aca="false">IF(C4777&gt;=$B$4,1,0)</f>
        <v>0</v>
      </c>
      <c r="F4777" s="8" t="n">
        <f aca="false">IF(D4777&gt;=$B$4,1,0)</f>
        <v>0</v>
      </c>
      <c r="G4777" s="8" t="str">
        <f aca="false">IF(AND(E4777=1,F4777=1),"Both pay",IF(F4777=1,"Missed",IF(E4777=1,"False trigger","Neither")))</f>
        <v>Neither</v>
      </c>
    </row>
    <row r="4778" customFormat="false" ht="15" hidden="false" customHeight="false" outlineLevel="0" collapsed="false">
      <c r="A4778" s="8" t="n">
        <v>1737</v>
      </c>
      <c r="B4778" s="8" t="s">
        <v>340</v>
      </c>
      <c r="C4778" s="13" t="n">
        <v>5.96426971821864</v>
      </c>
      <c r="D4778" s="13" t="n">
        <v>2.679375</v>
      </c>
      <c r="E4778" s="8" t="n">
        <f aca="false">IF(C4778&gt;=$B$4,1,0)</f>
        <v>0</v>
      </c>
      <c r="F4778" s="8" t="n">
        <f aca="false">IF(D4778&gt;=$B$4,1,0)</f>
        <v>0</v>
      </c>
      <c r="G4778" s="8" t="str">
        <f aca="false">IF(AND(E4778=1,F4778=1),"Both pay",IF(F4778=1,"Missed",IF(E4778=1,"False trigger","Neither")))</f>
        <v>Neither</v>
      </c>
    </row>
    <row r="4779" customFormat="false" ht="15" hidden="false" customHeight="false" outlineLevel="0" collapsed="false">
      <c r="A4779" s="8" t="n">
        <v>1738</v>
      </c>
      <c r="B4779" s="8" t="s">
        <v>340</v>
      </c>
      <c r="C4779" s="13" t="n">
        <v>4.36930831866964</v>
      </c>
      <c r="D4779" s="13" t="n">
        <v>3.1375</v>
      </c>
      <c r="E4779" s="8" t="n">
        <f aca="false">IF(C4779&gt;=$B$4,1,0)</f>
        <v>0</v>
      </c>
      <c r="F4779" s="8" t="n">
        <f aca="false">IF(D4779&gt;=$B$4,1,0)</f>
        <v>0</v>
      </c>
      <c r="G4779" s="8" t="str">
        <f aca="false">IF(AND(E4779=1,F4779=1),"Both pay",IF(F4779=1,"Missed",IF(E4779=1,"False trigger","Neither")))</f>
        <v>Neither</v>
      </c>
    </row>
    <row r="4780" customFormat="false" ht="15" hidden="false" customHeight="false" outlineLevel="0" collapsed="false">
      <c r="A4780" s="8" t="n">
        <v>1749</v>
      </c>
      <c r="B4780" s="8" t="s">
        <v>340</v>
      </c>
      <c r="C4780" s="13" t="n">
        <v>0.791710512311951</v>
      </c>
      <c r="D4780" s="13" t="n">
        <v>0.653125000000003</v>
      </c>
      <c r="E4780" s="8" t="n">
        <f aca="false">IF(C4780&gt;=$B$4,1,0)</f>
        <v>0</v>
      </c>
      <c r="F4780" s="8" t="n">
        <f aca="false">IF(D4780&gt;=$B$4,1,0)</f>
        <v>0</v>
      </c>
      <c r="G4780" s="8" t="str">
        <f aca="false">IF(AND(E4780=1,F4780=1),"Both pay",IF(F4780=1,"Missed",IF(E4780=1,"False trigger","Neither")))</f>
        <v>Neither</v>
      </c>
    </row>
    <row r="4781" customFormat="false" ht="15" hidden="false" customHeight="false" outlineLevel="0" collapsed="false">
      <c r="A4781" s="8" t="n">
        <v>1750</v>
      </c>
      <c r="B4781" s="8" t="s">
        <v>340</v>
      </c>
      <c r="C4781" s="13" t="n">
        <v>0.220903203128785</v>
      </c>
      <c r="D4781" s="13" t="n">
        <v>1.093125</v>
      </c>
      <c r="E4781" s="8" t="n">
        <f aca="false">IF(C4781&gt;=$B$4,1,0)</f>
        <v>0</v>
      </c>
      <c r="F4781" s="8" t="n">
        <f aca="false">IF(D4781&gt;=$B$4,1,0)</f>
        <v>0</v>
      </c>
      <c r="G4781" s="8" t="str">
        <f aca="false">IF(AND(E4781=1,F4781=1),"Both pay",IF(F4781=1,"Missed",IF(E4781=1,"False trigger","Neither")))</f>
        <v>Neither</v>
      </c>
    </row>
    <row r="4782" customFormat="false" ht="15" hidden="false" customHeight="false" outlineLevel="0" collapsed="false">
      <c r="A4782" s="8" t="n">
        <v>1751</v>
      </c>
      <c r="B4782" s="8" t="s">
        <v>340</v>
      </c>
      <c r="C4782" s="13" t="n">
        <v>0.778688650087783</v>
      </c>
      <c r="D4782" s="13" t="n">
        <v>2.16625</v>
      </c>
      <c r="E4782" s="8" t="n">
        <f aca="false">IF(C4782&gt;=$B$4,1,0)</f>
        <v>0</v>
      </c>
      <c r="F4782" s="8" t="n">
        <f aca="false">IF(D4782&gt;=$B$4,1,0)</f>
        <v>0</v>
      </c>
      <c r="G4782" s="8" t="str">
        <f aca="false">IF(AND(E4782=1,F4782=1),"Both pay",IF(F4782=1,"Missed",IF(E4782=1,"False trigger","Neither")))</f>
        <v>Neither</v>
      </c>
    </row>
    <row r="4783" customFormat="false" ht="15" hidden="false" customHeight="false" outlineLevel="0" collapsed="false">
      <c r="A4783" s="8" t="n">
        <v>1760</v>
      </c>
      <c r="B4783" s="8" t="s">
        <v>340</v>
      </c>
      <c r="C4783" s="13" t="n">
        <v>0.508250487919455</v>
      </c>
      <c r="D4783" s="13" t="n">
        <v>1.201875</v>
      </c>
      <c r="E4783" s="8" t="n">
        <f aca="false">IF(C4783&gt;=$B$4,1,0)</f>
        <v>0</v>
      </c>
      <c r="F4783" s="8" t="n">
        <f aca="false">IF(D4783&gt;=$B$4,1,0)</f>
        <v>0</v>
      </c>
      <c r="G4783" s="8" t="str">
        <f aca="false">IF(AND(E4783=1,F4783=1),"Both pay",IF(F4783=1,"Missed",IF(E4783=1,"False trigger","Neither")))</f>
        <v>Neither</v>
      </c>
    </row>
    <row r="4784" customFormat="false" ht="15" hidden="false" customHeight="false" outlineLevel="0" collapsed="false">
      <c r="A4784" s="8" t="n">
        <v>1761</v>
      </c>
      <c r="B4784" s="8" t="s">
        <v>340</v>
      </c>
      <c r="C4784" s="13" t="n">
        <v>0.906313487618775</v>
      </c>
      <c r="D4784" s="13" t="n">
        <v>1.055</v>
      </c>
      <c r="E4784" s="8" t="n">
        <f aca="false">IF(C4784&gt;=$B$4,1,0)</f>
        <v>0</v>
      </c>
      <c r="F4784" s="8" t="n">
        <f aca="false">IF(D4784&gt;=$B$4,1,0)</f>
        <v>0</v>
      </c>
      <c r="G4784" s="8" t="str">
        <f aca="false">IF(AND(E4784=1,F4784=1),"Both pay",IF(F4784=1,"Missed",IF(E4784=1,"False trigger","Neither")))</f>
        <v>Neither</v>
      </c>
    </row>
    <row r="4785" customFormat="false" ht="15" hidden="false" customHeight="false" outlineLevel="0" collapsed="false">
      <c r="A4785" s="8" t="n">
        <v>1762</v>
      </c>
      <c r="B4785" s="8" t="s">
        <v>340</v>
      </c>
      <c r="C4785" s="13" t="n">
        <v>1.4707469954437</v>
      </c>
      <c r="D4785" s="13" t="n">
        <v>1.009375</v>
      </c>
      <c r="E4785" s="8" t="n">
        <f aca="false">IF(C4785&gt;=$B$4,1,0)</f>
        <v>0</v>
      </c>
      <c r="F4785" s="8" t="n">
        <f aca="false">IF(D4785&gt;=$B$4,1,0)</f>
        <v>0</v>
      </c>
      <c r="G4785" s="8" t="str">
        <f aca="false">IF(AND(E4785=1,F4785=1),"Both pay",IF(F4785=1,"Missed",IF(E4785=1,"False trigger","Neither")))</f>
        <v>Neither</v>
      </c>
    </row>
    <row r="4786" customFormat="false" ht="15" hidden="false" customHeight="false" outlineLevel="0" collapsed="false">
      <c r="A4786" s="8" t="n">
        <v>1763</v>
      </c>
      <c r="B4786" s="8" t="s">
        <v>340</v>
      </c>
      <c r="C4786" s="13" t="n">
        <v>1.96560788181803</v>
      </c>
      <c r="D4786" s="13" t="n">
        <v>0.9025</v>
      </c>
      <c r="E4786" s="8" t="n">
        <f aca="false">IF(C4786&gt;=$B$4,1,0)</f>
        <v>0</v>
      </c>
      <c r="F4786" s="8" t="n">
        <f aca="false">IF(D4786&gt;=$B$4,1,0)</f>
        <v>0</v>
      </c>
      <c r="G4786" s="8" t="str">
        <f aca="false">IF(AND(E4786=1,F4786=1),"Both pay",IF(F4786=1,"Missed",IF(E4786=1,"False trigger","Neither")))</f>
        <v>Neither</v>
      </c>
    </row>
    <row r="4787" customFormat="false" ht="15" hidden="false" customHeight="false" outlineLevel="0" collapsed="false">
      <c r="A4787" s="8" t="n">
        <v>1764</v>
      </c>
      <c r="B4787" s="8" t="s">
        <v>340</v>
      </c>
      <c r="C4787" s="13" t="n">
        <v>1.94653556398332</v>
      </c>
      <c r="D4787" s="13" t="n">
        <v>0.83375</v>
      </c>
      <c r="E4787" s="8" t="n">
        <f aca="false">IF(C4787&gt;=$B$4,1,0)</f>
        <v>0</v>
      </c>
      <c r="F4787" s="8" t="n">
        <f aca="false">IF(D4787&gt;=$B$4,1,0)</f>
        <v>0</v>
      </c>
      <c r="G4787" s="8" t="str">
        <f aca="false">IF(AND(E4787=1,F4787=1),"Both pay",IF(F4787=1,"Missed",IF(E4787=1,"False trigger","Neither")))</f>
        <v>Neither</v>
      </c>
    </row>
    <row r="4788" customFormat="false" ht="15" hidden="false" customHeight="false" outlineLevel="0" collapsed="false">
      <c r="A4788" s="8" t="n">
        <v>1765</v>
      </c>
      <c r="B4788" s="8" t="s">
        <v>340</v>
      </c>
      <c r="C4788" s="13" t="n">
        <v>1.97947002440116</v>
      </c>
      <c r="D4788" s="13" t="n">
        <v>0.495625</v>
      </c>
      <c r="E4788" s="8" t="n">
        <f aca="false">IF(C4788&gt;=$B$4,1,0)</f>
        <v>0</v>
      </c>
      <c r="F4788" s="8" t="n">
        <f aca="false">IF(D4788&gt;=$B$4,1,0)</f>
        <v>0</v>
      </c>
      <c r="G4788" s="8" t="str">
        <f aca="false">IF(AND(E4788=1,F4788=1),"Both pay",IF(F4788=1,"Missed",IF(E4788=1,"False trigger","Neither")))</f>
        <v>Neither</v>
      </c>
    </row>
    <row r="4789" customFormat="false" ht="15" hidden="false" customHeight="false" outlineLevel="0" collapsed="false">
      <c r="A4789" s="8" t="n">
        <v>1768</v>
      </c>
      <c r="B4789" s="8" t="s">
        <v>340</v>
      </c>
      <c r="C4789" s="13" t="n">
        <v>2.68865723264622</v>
      </c>
      <c r="D4789" s="13" t="n">
        <v>0.216249999999999</v>
      </c>
      <c r="E4789" s="8" t="n">
        <f aca="false">IF(C4789&gt;=$B$4,1,0)</f>
        <v>0</v>
      </c>
      <c r="F4789" s="8" t="n">
        <f aca="false">IF(D4789&gt;=$B$4,1,0)</f>
        <v>0</v>
      </c>
      <c r="G4789" s="8" t="str">
        <f aca="false">IF(AND(E4789=1,F4789=1),"Both pay",IF(F4789=1,"Missed",IF(E4789=1,"False trigger","Neither")))</f>
        <v>Neither</v>
      </c>
    </row>
    <row r="4790" customFormat="false" ht="15" hidden="false" customHeight="false" outlineLevel="0" collapsed="false">
      <c r="A4790" s="8" t="n">
        <v>1769</v>
      </c>
      <c r="B4790" s="8" t="s">
        <v>340</v>
      </c>
      <c r="C4790" s="13" t="n">
        <v>2.59421216091654</v>
      </c>
      <c r="D4790" s="13" t="n">
        <v>0.591875000000002</v>
      </c>
      <c r="E4790" s="8" t="n">
        <f aca="false">IF(C4790&gt;=$B$4,1,0)</f>
        <v>0</v>
      </c>
      <c r="F4790" s="8" t="n">
        <f aca="false">IF(D4790&gt;=$B$4,1,0)</f>
        <v>0</v>
      </c>
      <c r="G4790" s="8" t="str">
        <f aca="false">IF(AND(E4790=1,F4790=1),"Both pay",IF(F4790=1,"Missed",IF(E4790=1,"False trigger","Neither")))</f>
        <v>Neither</v>
      </c>
    </row>
    <row r="4791" customFormat="false" ht="15" hidden="false" customHeight="false" outlineLevel="0" collapsed="false">
      <c r="A4791" s="8" t="n">
        <v>1770</v>
      </c>
      <c r="B4791" s="8" t="s">
        <v>340</v>
      </c>
      <c r="C4791" s="13" t="n">
        <v>2.65005299363992</v>
      </c>
      <c r="D4791" s="13" t="n">
        <v>2.57875</v>
      </c>
      <c r="E4791" s="8" t="n">
        <f aca="false">IF(C4791&gt;=$B$4,1,0)</f>
        <v>0</v>
      </c>
      <c r="F4791" s="8" t="n">
        <f aca="false">IF(D4791&gt;=$B$4,1,0)</f>
        <v>0</v>
      </c>
      <c r="G4791" s="8" t="str">
        <f aca="false">IF(AND(E4791=1,F4791=1),"Both pay",IF(F4791=1,"Missed",IF(E4791=1,"False trigger","Neither")))</f>
        <v>Neither</v>
      </c>
    </row>
    <row r="4792" customFormat="false" ht="15" hidden="false" customHeight="false" outlineLevel="0" collapsed="false">
      <c r="A4792" s="8" t="n">
        <v>1771</v>
      </c>
      <c r="B4792" s="8" t="s">
        <v>340</v>
      </c>
      <c r="C4792" s="13" t="n">
        <v>2.56756408228197</v>
      </c>
      <c r="D4792" s="13" t="n">
        <v>2.761875</v>
      </c>
      <c r="E4792" s="8" t="n">
        <f aca="false">IF(C4792&gt;=$B$4,1,0)</f>
        <v>0</v>
      </c>
      <c r="F4792" s="8" t="n">
        <f aca="false">IF(D4792&gt;=$B$4,1,0)</f>
        <v>0</v>
      </c>
      <c r="G4792" s="8" t="str">
        <f aca="false">IF(AND(E4792=1,F4792=1),"Both pay",IF(F4792=1,"Missed",IF(E4792=1,"False trigger","Neither")))</f>
        <v>Neither</v>
      </c>
    </row>
    <row r="4793" customFormat="false" ht="15" hidden="false" customHeight="false" outlineLevel="0" collapsed="false">
      <c r="A4793" s="8" t="n">
        <v>1772</v>
      </c>
      <c r="B4793" s="8" t="s">
        <v>340</v>
      </c>
      <c r="C4793" s="13" t="n">
        <v>2.39097818428306</v>
      </c>
      <c r="D4793" s="13" t="n">
        <v>0.639375000000001</v>
      </c>
      <c r="E4793" s="8" t="n">
        <f aca="false">IF(C4793&gt;=$B$4,1,0)</f>
        <v>0</v>
      </c>
      <c r="F4793" s="8" t="n">
        <f aca="false">IF(D4793&gt;=$B$4,1,0)</f>
        <v>0</v>
      </c>
      <c r="G4793" s="8" t="str">
        <f aca="false">IF(AND(E4793=1,F4793=1),"Both pay",IF(F4793=1,"Missed",IF(E4793=1,"False trigger","Neither")))</f>
        <v>Neither</v>
      </c>
    </row>
    <row r="4794" customFormat="false" ht="15" hidden="false" customHeight="false" outlineLevel="0" collapsed="false">
      <c r="A4794" s="8" t="n">
        <v>1773</v>
      </c>
      <c r="B4794" s="8" t="s">
        <v>340</v>
      </c>
      <c r="C4794" s="13" t="n">
        <v>1.99032165924131</v>
      </c>
      <c r="D4794" s="13" t="n">
        <v>0.478750000000002</v>
      </c>
      <c r="E4794" s="8" t="n">
        <f aca="false">IF(C4794&gt;=$B$4,1,0)</f>
        <v>0</v>
      </c>
      <c r="F4794" s="8" t="n">
        <f aca="false">IF(D4794&gt;=$B$4,1,0)</f>
        <v>0</v>
      </c>
      <c r="G4794" s="8" t="str">
        <f aca="false">IF(AND(E4794=1,F4794=1),"Both pay",IF(F4794=1,"Missed",IF(E4794=1,"False trigger","Neither")))</f>
        <v>Neither</v>
      </c>
    </row>
    <row r="4795" customFormat="false" ht="15" hidden="false" customHeight="false" outlineLevel="0" collapsed="false">
      <c r="A4795" s="8" t="n">
        <v>1774</v>
      </c>
      <c r="B4795" s="8" t="s">
        <v>340</v>
      </c>
      <c r="C4795" s="13" t="n">
        <v>1.47424508374296</v>
      </c>
      <c r="D4795" s="13" t="n">
        <v>0.579374999999999</v>
      </c>
      <c r="E4795" s="8" t="n">
        <f aca="false">IF(C4795&gt;=$B$4,1,0)</f>
        <v>0</v>
      </c>
      <c r="F4795" s="8" t="n">
        <f aca="false">IF(D4795&gt;=$B$4,1,0)</f>
        <v>0</v>
      </c>
      <c r="G4795" s="8" t="str">
        <f aca="false">IF(AND(E4795=1,F4795=1),"Both pay",IF(F4795=1,"Missed",IF(E4795=1,"False trigger","Neither")))</f>
        <v>Neither</v>
      </c>
    </row>
    <row r="4796" customFormat="false" ht="15" hidden="false" customHeight="false" outlineLevel="0" collapsed="false">
      <c r="A4796" s="8" t="n">
        <v>1776</v>
      </c>
      <c r="B4796" s="8" t="s">
        <v>340</v>
      </c>
      <c r="C4796" s="13" t="n">
        <v>1.41097958702639</v>
      </c>
      <c r="D4796" s="13" t="n">
        <v>1.1825</v>
      </c>
      <c r="E4796" s="8" t="n">
        <f aca="false">IF(C4796&gt;=$B$4,1,0)</f>
        <v>0</v>
      </c>
      <c r="F4796" s="8" t="n">
        <f aca="false">IF(D4796&gt;=$B$4,1,0)</f>
        <v>0</v>
      </c>
      <c r="G4796" s="8" t="str">
        <f aca="false">IF(AND(E4796=1,F4796=1),"Both pay",IF(F4796=1,"Missed",IF(E4796=1,"False trigger","Neither")))</f>
        <v>Neither</v>
      </c>
    </row>
    <row r="4797" customFormat="false" ht="15" hidden="false" customHeight="false" outlineLevel="0" collapsed="false">
      <c r="A4797" s="8" t="n">
        <v>1777</v>
      </c>
      <c r="B4797" s="8" t="s">
        <v>340</v>
      </c>
      <c r="C4797" s="13" t="n">
        <v>1.17493649810362</v>
      </c>
      <c r="D4797" s="13" t="n">
        <v>1.463125</v>
      </c>
      <c r="E4797" s="8" t="n">
        <f aca="false">IF(C4797&gt;=$B$4,1,0)</f>
        <v>0</v>
      </c>
      <c r="F4797" s="8" t="n">
        <f aca="false">IF(D4797&gt;=$B$4,1,0)</f>
        <v>0</v>
      </c>
      <c r="G4797" s="8" t="str">
        <f aca="false">IF(AND(E4797=1,F4797=1),"Both pay",IF(F4797=1,"Missed",IF(E4797=1,"False trigger","Neither")))</f>
        <v>Neither</v>
      </c>
    </row>
    <row r="4798" customFormat="false" ht="15" hidden="false" customHeight="false" outlineLevel="0" collapsed="false">
      <c r="A4798" s="8" t="n">
        <v>1778</v>
      </c>
      <c r="B4798" s="8" t="s">
        <v>340</v>
      </c>
      <c r="C4798" s="13" t="n">
        <v>1.35486035623943</v>
      </c>
      <c r="D4798" s="13" t="n">
        <v>1.17</v>
      </c>
      <c r="E4798" s="8" t="n">
        <f aca="false">IF(C4798&gt;=$B$4,1,0)</f>
        <v>0</v>
      </c>
      <c r="F4798" s="8" t="n">
        <f aca="false">IF(D4798&gt;=$B$4,1,0)</f>
        <v>0</v>
      </c>
      <c r="G4798" s="8" t="str">
        <f aca="false">IF(AND(E4798=1,F4798=1),"Both pay",IF(F4798=1,"Missed",IF(E4798=1,"False trigger","Neither")))</f>
        <v>Neither</v>
      </c>
    </row>
    <row r="4799" customFormat="false" ht="15" hidden="false" customHeight="false" outlineLevel="0" collapsed="false">
      <c r="A4799" s="8" t="n">
        <v>1779</v>
      </c>
      <c r="B4799" s="8" t="s">
        <v>340</v>
      </c>
      <c r="C4799" s="13" t="n">
        <v>2.02697777423197</v>
      </c>
      <c r="D4799" s="13" t="n">
        <v>0.854374999999997</v>
      </c>
      <c r="E4799" s="8" t="n">
        <f aca="false">IF(C4799&gt;=$B$4,1,0)</f>
        <v>0</v>
      </c>
      <c r="F4799" s="8" t="n">
        <f aca="false">IF(D4799&gt;=$B$4,1,0)</f>
        <v>0</v>
      </c>
      <c r="G4799" s="8" t="str">
        <f aca="false">IF(AND(E4799=1,F4799=1),"Both pay",IF(F4799=1,"Missed",IF(E4799=1,"False trigger","Neither")))</f>
        <v>Neither</v>
      </c>
    </row>
    <row r="4800" customFormat="false" ht="15" hidden="false" customHeight="false" outlineLevel="0" collapsed="false">
      <c r="A4800" s="8" t="n">
        <v>1781</v>
      </c>
      <c r="B4800" s="8" t="s">
        <v>340</v>
      </c>
      <c r="C4800" s="13" t="n">
        <v>2.78526340627169</v>
      </c>
      <c r="D4800" s="13" t="n">
        <v>1.2475</v>
      </c>
      <c r="E4800" s="8" t="n">
        <f aca="false">IF(C4800&gt;=$B$4,1,0)</f>
        <v>0</v>
      </c>
      <c r="F4800" s="8" t="n">
        <f aca="false">IF(D4800&gt;=$B$4,1,0)</f>
        <v>0</v>
      </c>
      <c r="G4800" s="8" t="str">
        <f aca="false">IF(AND(E4800=1,F4800=1),"Both pay",IF(F4800=1,"Missed",IF(E4800=1,"False trigger","Neither")))</f>
        <v>Neither</v>
      </c>
    </row>
    <row r="4801" customFormat="false" ht="15" hidden="false" customHeight="false" outlineLevel="0" collapsed="false">
      <c r="A4801" s="8" t="n">
        <v>1782</v>
      </c>
      <c r="B4801" s="8" t="s">
        <v>340</v>
      </c>
      <c r="C4801" s="13" t="n">
        <v>2.88293257156179</v>
      </c>
      <c r="D4801" s="13" t="n">
        <v>1.91875</v>
      </c>
      <c r="E4801" s="8" t="n">
        <f aca="false">IF(C4801&gt;=$B$4,1,0)</f>
        <v>0</v>
      </c>
      <c r="F4801" s="8" t="n">
        <f aca="false">IF(D4801&gt;=$B$4,1,0)</f>
        <v>0</v>
      </c>
      <c r="G4801" s="8" t="str">
        <f aca="false">IF(AND(E4801=1,F4801=1),"Both pay",IF(F4801=1,"Missed",IF(E4801=1,"False trigger","Neither")))</f>
        <v>Neither</v>
      </c>
    </row>
    <row r="4802" customFormat="false" ht="15" hidden="false" customHeight="false" outlineLevel="0" collapsed="false">
      <c r="A4802" s="8" t="n">
        <v>1784</v>
      </c>
      <c r="B4802" s="8" t="s">
        <v>340</v>
      </c>
      <c r="C4802" s="13" t="n">
        <v>2.24934728397601</v>
      </c>
      <c r="D4802" s="13" t="n">
        <v>1.535</v>
      </c>
      <c r="E4802" s="8" t="n">
        <f aca="false">IF(C4802&gt;=$B$4,1,0)</f>
        <v>0</v>
      </c>
      <c r="F4802" s="8" t="n">
        <f aca="false">IF(D4802&gt;=$B$4,1,0)</f>
        <v>0</v>
      </c>
      <c r="G4802" s="8" t="str">
        <f aca="false">IF(AND(E4802=1,F4802=1),"Both pay",IF(F4802=1,"Missed",IF(E4802=1,"False trigger","Neither")))</f>
        <v>Neither</v>
      </c>
    </row>
    <row r="4803" customFormat="false" ht="15" hidden="false" customHeight="false" outlineLevel="0" collapsed="false">
      <c r="A4803" s="8" t="n">
        <v>1785</v>
      </c>
      <c r="B4803" s="8" t="s">
        <v>340</v>
      </c>
      <c r="C4803" s="13" t="n">
        <v>2.37801426103014</v>
      </c>
      <c r="D4803" s="13" t="n">
        <v>3.29000000000001</v>
      </c>
      <c r="E4803" s="8" t="n">
        <f aca="false">IF(C4803&gt;=$B$4,1,0)</f>
        <v>0</v>
      </c>
      <c r="F4803" s="8" t="n">
        <f aca="false">IF(D4803&gt;=$B$4,1,0)</f>
        <v>0</v>
      </c>
      <c r="G4803" s="8" t="str">
        <f aca="false">IF(AND(E4803=1,F4803=1),"Both pay",IF(F4803=1,"Missed",IF(E4803=1,"False trigger","Neither")))</f>
        <v>Neither</v>
      </c>
    </row>
    <row r="4804" customFormat="false" ht="15" hidden="false" customHeight="false" outlineLevel="0" collapsed="false">
      <c r="A4804" s="8" t="n">
        <v>1786</v>
      </c>
      <c r="B4804" s="8" t="s">
        <v>340</v>
      </c>
      <c r="C4804" s="13" t="n">
        <v>2.23294308423272</v>
      </c>
      <c r="D4804" s="13" t="n">
        <v>3.354375</v>
      </c>
      <c r="E4804" s="8" t="n">
        <f aca="false">IF(C4804&gt;=$B$4,1,0)</f>
        <v>0</v>
      </c>
      <c r="F4804" s="8" t="n">
        <f aca="false">IF(D4804&gt;=$B$4,1,0)</f>
        <v>0</v>
      </c>
      <c r="G4804" s="8" t="str">
        <f aca="false">IF(AND(E4804=1,F4804=1),"Both pay",IF(F4804=1,"Missed",IF(E4804=1,"False trigger","Neither")))</f>
        <v>Neither</v>
      </c>
    </row>
    <row r="4805" customFormat="false" ht="15" hidden="false" customHeight="false" outlineLevel="0" collapsed="false">
      <c r="A4805" s="8" t="n">
        <v>1787</v>
      </c>
      <c r="B4805" s="8" t="s">
        <v>340</v>
      </c>
      <c r="C4805" s="13" t="n">
        <v>1.49962099261249</v>
      </c>
      <c r="D4805" s="13" t="n">
        <v>1.41562500000001</v>
      </c>
      <c r="E4805" s="8" t="n">
        <f aca="false">IF(C4805&gt;=$B$4,1,0)</f>
        <v>0</v>
      </c>
      <c r="F4805" s="8" t="n">
        <f aca="false">IF(D4805&gt;=$B$4,1,0)</f>
        <v>0</v>
      </c>
      <c r="G4805" s="8" t="str">
        <f aca="false">IF(AND(E4805=1,F4805=1),"Both pay",IF(F4805=1,"Missed",IF(E4805=1,"False trigger","Neither")))</f>
        <v>Neither</v>
      </c>
    </row>
    <row r="4806" customFormat="false" ht="15" hidden="false" customHeight="false" outlineLevel="0" collapsed="false">
      <c r="A4806" s="8" t="n">
        <v>1788</v>
      </c>
      <c r="B4806" s="8" t="s">
        <v>340</v>
      </c>
      <c r="C4806" s="13" t="n">
        <v>1.26953803688032</v>
      </c>
      <c r="D4806" s="13" t="n">
        <v>0.874375000000001</v>
      </c>
      <c r="E4806" s="8" t="n">
        <f aca="false">IF(C4806&gt;=$B$4,1,0)</f>
        <v>0</v>
      </c>
      <c r="F4806" s="8" t="n">
        <f aca="false">IF(D4806&gt;=$B$4,1,0)</f>
        <v>0</v>
      </c>
      <c r="G4806" s="8" t="str">
        <f aca="false">IF(AND(E4806=1,F4806=1),"Both pay",IF(F4806=1,"Missed",IF(E4806=1,"False trigger","Neither")))</f>
        <v>Neither</v>
      </c>
    </row>
    <row r="4807" customFormat="false" ht="15" hidden="false" customHeight="false" outlineLevel="0" collapsed="false">
      <c r="A4807" s="8" t="n">
        <v>1793</v>
      </c>
      <c r="B4807" s="8" t="s">
        <v>340</v>
      </c>
      <c r="C4807" s="13" t="n">
        <v>4.11218068888964</v>
      </c>
      <c r="D4807" s="13" t="n">
        <v>0.759999999999998</v>
      </c>
      <c r="E4807" s="8" t="n">
        <f aca="false">IF(C4807&gt;=$B$4,1,0)</f>
        <v>0</v>
      </c>
      <c r="F4807" s="8" t="n">
        <f aca="false">IF(D4807&gt;=$B$4,1,0)</f>
        <v>0</v>
      </c>
      <c r="G4807" s="8" t="str">
        <f aca="false">IF(AND(E4807=1,F4807=1),"Both pay",IF(F4807=1,"Missed",IF(E4807=1,"False trigger","Neither")))</f>
        <v>Neither</v>
      </c>
    </row>
    <row r="4808" customFormat="false" ht="15" hidden="false" customHeight="false" outlineLevel="0" collapsed="false">
      <c r="A4808" s="8" t="n">
        <v>1794</v>
      </c>
      <c r="B4808" s="8" t="s">
        <v>340</v>
      </c>
      <c r="C4808" s="13" t="n">
        <v>4.34267747322454</v>
      </c>
      <c r="D4808" s="13" t="n">
        <v>1.3775</v>
      </c>
      <c r="E4808" s="8" t="n">
        <f aca="false">IF(C4808&gt;=$B$4,1,0)</f>
        <v>0</v>
      </c>
      <c r="F4808" s="8" t="n">
        <f aca="false">IF(D4808&gt;=$B$4,1,0)</f>
        <v>0</v>
      </c>
      <c r="G4808" s="8" t="str">
        <f aca="false">IF(AND(E4808=1,F4808=1),"Both pay",IF(F4808=1,"Missed",IF(E4808=1,"False trigger","Neither")))</f>
        <v>Neither</v>
      </c>
    </row>
    <row r="4809" customFormat="false" ht="15" hidden="false" customHeight="false" outlineLevel="0" collapsed="false">
      <c r="A4809" s="8" t="n">
        <v>1797</v>
      </c>
      <c r="B4809" s="8" t="s">
        <v>340</v>
      </c>
      <c r="C4809" s="13" t="n">
        <v>3.2008343298865</v>
      </c>
      <c r="D4809" s="13" t="n">
        <v>3.23875</v>
      </c>
      <c r="E4809" s="8" t="n">
        <f aca="false">IF(C4809&gt;=$B$4,1,0)</f>
        <v>0</v>
      </c>
      <c r="F4809" s="8" t="n">
        <f aca="false">IF(D4809&gt;=$B$4,1,0)</f>
        <v>0</v>
      </c>
      <c r="G4809" s="8" t="str">
        <f aca="false">IF(AND(E4809=1,F4809=1),"Both pay",IF(F4809=1,"Missed",IF(E4809=1,"False trigger","Neither")))</f>
        <v>Neither</v>
      </c>
    </row>
    <row r="4810" customFormat="false" ht="15" hidden="false" customHeight="false" outlineLevel="0" collapsed="false">
      <c r="A4810" s="8" t="n">
        <v>1799</v>
      </c>
      <c r="B4810" s="8" t="s">
        <v>340</v>
      </c>
      <c r="C4810" s="13" t="n">
        <v>4.14615403980314</v>
      </c>
      <c r="D4810" s="13" t="n">
        <v>1.680625</v>
      </c>
      <c r="E4810" s="8" t="n">
        <f aca="false">IF(C4810&gt;=$B$4,1,0)</f>
        <v>0</v>
      </c>
      <c r="F4810" s="8" t="n">
        <f aca="false">IF(D4810&gt;=$B$4,1,0)</f>
        <v>0</v>
      </c>
      <c r="G4810" s="8" t="str">
        <f aca="false">IF(AND(E4810=1,F4810=1),"Both pay",IF(F4810=1,"Missed",IF(E4810=1,"False trigger","Neither")))</f>
        <v>Neither</v>
      </c>
    </row>
    <row r="4811" customFormat="false" ht="15" hidden="false" customHeight="false" outlineLevel="0" collapsed="false">
      <c r="A4811" s="8" t="n">
        <v>1806</v>
      </c>
      <c r="B4811" s="8" t="s">
        <v>340</v>
      </c>
      <c r="C4811" s="13" t="n">
        <v>1.01322050440758</v>
      </c>
      <c r="D4811" s="13" t="n">
        <v>0.933750000000003</v>
      </c>
      <c r="E4811" s="8" t="n">
        <f aca="false">IF(C4811&gt;=$B$4,1,0)</f>
        <v>0</v>
      </c>
      <c r="F4811" s="8" t="n">
        <f aca="false">IF(D4811&gt;=$B$4,1,0)</f>
        <v>0</v>
      </c>
      <c r="G4811" s="8" t="str">
        <f aca="false">IF(AND(E4811=1,F4811=1),"Both pay",IF(F4811=1,"Missed",IF(E4811=1,"False trigger","Neither")))</f>
        <v>Neither</v>
      </c>
    </row>
    <row r="4812" customFormat="false" ht="15" hidden="false" customHeight="false" outlineLevel="0" collapsed="false">
      <c r="A4812" s="8" t="n">
        <v>1807</v>
      </c>
      <c r="B4812" s="8" t="s">
        <v>340</v>
      </c>
      <c r="C4812" s="13" t="n">
        <v>1.01814392062363</v>
      </c>
      <c r="D4812" s="13" t="n">
        <v>0.713124999999998</v>
      </c>
      <c r="E4812" s="8" t="n">
        <f aca="false">IF(C4812&gt;=$B$4,1,0)</f>
        <v>0</v>
      </c>
      <c r="F4812" s="8" t="n">
        <f aca="false">IF(D4812&gt;=$B$4,1,0)</f>
        <v>0</v>
      </c>
      <c r="G4812" s="8" t="str">
        <f aca="false">IF(AND(E4812=1,F4812=1),"Both pay",IF(F4812=1,"Missed",IF(E4812=1,"False trigger","Neither")))</f>
        <v>Neither</v>
      </c>
    </row>
    <row r="4813" customFormat="false" ht="15" hidden="false" customHeight="false" outlineLevel="0" collapsed="false">
      <c r="A4813" s="8" t="n">
        <v>1808</v>
      </c>
      <c r="B4813" s="8" t="s">
        <v>340</v>
      </c>
      <c r="C4813" s="13" t="n">
        <v>1.12895470626938</v>
      </c>
      <c r="D4813" s="13" t="n">
        <v>1.501875</v>
      </c>
      <c r="E4813" s="8" t="n">
        <f aca="false">IF(C4813&gt;=$B$4,1,0)</f>
        <v>0</v>
      </c>
      <c r="F4813" s="8" t="n">
        <f aca="false">IF(D4813&gt;=$B$4,1,0)</f>
        <v>0</v>
      </c>
      <c r="G4813" s="8" t="str">
        <f aca="false">IF(AND(E4813=1,F4813=1),"Both pay",IF(F4813=1,"Missed",IF(E4813=1,"False trigger","Neither")))</f>
        <v>Neither</v>
      </c>
    </row>
    <row r="4814" customFormat="false" ht="15" hidden="false" customHeight="false" outlineLevel="0" collapsed="false">
      <c r="A4814" s="8" t="n">
        <v>1809</v>
      </c>
      <c r="B4814" s="8" t="s">
        <v>340</v>
      </c>
      <c r="C4814" s="13" t="n">
        <v>1.04285743444038</v>
      </c>
      <c r="D4814" s="13" t="n">
        <v>1.9425</v>
      </c>
      <c r="E4814" s="8" t="n">
        <f aca="false">IF(C4814&gt;=$B$4,1,0)</f>
        <v>0</v>
      </c>
      <c r="F4814" s="8" t="n">
        <f aca="false">IF(D4814&gt;=$B$4,1,0)</f>
        <v>0</v>
      </c>
      <c r="G4814" s="8" t="str">
        <f aca="false">IF(AND(E4814=1,F4814=1),"Both pay",IF(F4814=1,"Missed",IF(E4814=1,"False trigger","Neither")))</f>
        <v>Neither</v>
      </c>
    </row>
    <row r="4815" customFormat="false" ht="15" hidden="false" customHeight="false" outlineLevel="0" collapsed="false">
      <c r="A4815" s="8" t="n">
        <v>1812</v>
      </c>
      <c r="B4815" s="8" t="s">
        <v>340</v>
      </c>
      <c r="C4815" s="13" t="n">
        <v>0.31888560807462</v>
      </c>
      <c r="D4815" s="13" t="n">
        <v>0.733125000000001</v>
      </c>
      <c r="E4815" s="8" t="n">
        <f aca="false">IF(C4815&gt;=$B$4,1,0)</f>
        <v>0</v>
      </c>
      <c r="F4815" s="8" t="n">
        <f aca="false">IF(D4815&gt;=$B$4,1,0)</f>
        <v>0</v>
      </c>
      <c r="G4815" s="8" t="str">
        <f aca="false">IF(AND(E4815=1,F4815=1),"Both pay",IF(F4815=1,"Missed",IF(E4815=1,"False trigger","Neither")))</f>
        <v>Neither</v>
      </c>
    </row>
    <row r="4816" customFormat="false" ht="15" hidden="false" customHeight="false" outlineLevel="0" collapsed="false">
      <c r="A4816" s="8" t="n">
        <v>1813</v>
      </c>
      <c r="B4816" s="8" t="s">
        <v>340</v>
      </c>
      <c r="C4816" s="13" t="n">
        <v>0.497252409857683</v>
      </c>
      <c r="D4816" s="13" t="n">
        <v>0.616250000000001</v>
      </c>
      <c r="E4816" s="8" t="n">
        <f aca="false">IF(C4816&gt;=$B$4,1,0)</f>
        <v>0</v>
      </c>
      <c r="F4816" s="8" t="n">
        <f aca="false">IF(D4816&gt;=$B$4,1,0)</f>
        <v>0</v>
      </c>
      <c r="G4816" s="8" t="str">
        <f aca="false">IF(AND(E4816=1,F4816=1),"Both pay",IF(F4816=1,"Missed",IF(E4816=1,"False trigger","Neither")))</f>
        <v>Neither</v>
      </c>
    </row>
    <row r="4817" customFormat="false" ht="15" hidden="false" customHeight="false" outlineLevel="0" collapsed="false">
      <c r="A4817" s="8" t="n">
        <v>1816</v>
      </c>
      <c r="B4817" s="8" t="s">
        <v>340</v>
      </c>
      <c r="C4817" s="13" t="n">
        <v>0.600696966799397</v>
      </c>
      <c r="D4817" s="13" t="n">
        <v>0.364374999999999</v>
      </c>
      <c r="E4817" s="8" t="n">
        <f aca="false">IF(C4817&gt;=$B$4,1,0)</f>
        <v>0</v>
      </c>
      <c r="F4817" s="8" t="n">
        <f aca="false">IF(D4817&gt;=$B$4,1,0)</f>
        <v>0</v>
      </c>
      <c r="G4817" s="8" t="str">
        <f aca="false">IF(AND(E4817=1,F4817=1),"Both pay",IF(F4817=1,"Missed",IF(E4817=1,"False trigger","Neither")))</f>
        <v>Neither</v>
      </c>
    </row>
    <row r="4818" customFormat="false" ht="15" hidden="false" customHeight="false" outlineLevel="0" collapsed="false">
      <c r="A4818" s="8" t="n">
        <v>1817</v>
      </c>
      <c r="B4818" s="8" t="s">
        <v>340</v>
      </c>
      <c r="C4818" s="13" t="n">
        <v>0.3822148352516</v>
      </c>
      <c r="D4818" s="13" t="n">
        <v>0.878125000000001</v>
      </c>
      <c r="E4818" s="8" t="n">
        <f aca="false">IF(C4818&gt;=$B$4,1,0)</f>
        <v>0</v>
      </c>
      <c r="F4818" s="8" t="n">
        <f aca="false">IF(D4818&gt;=$B$4,1,0)</f>
        <v>0</v>
      </c>
      <c r="G4818" s="8" t="str">
        <f aca="false">IF(AND(E4818=1,F4818=1),"Both pay",IF(F4818=1,"Missed",IF(E4818=1,"False trigger","Neither")))</f>
        <v>Neither</v>
      </c>
    </row>
    <row r="4819" customFormat="false" ht="15" hidden="false" customHeight="false" outlineLevel="0" collapsed="false">
      <c r="A4819" s="8" t="n">
        <v>1818</v>
      </c>
      <c r="B4819" s="8" t="s">
        <v>340</v>
      </c>
      <c r="C4819" s="13" t="n">
        <v>0.318896610112291</v>
      </c>
      <c r="D4819" s="13" t="n">
        <v>1.48375</v>
      </c>
      <c r="E4819" s="8" t="n">
        <f aca="false">IF(C4819&gt;=$B$4,1,0)</f>
        <v>0</v>
      </c>
      <c r="F4819" s="8" t="n">
        <f aca="false">IF(D4819&gt;=$B$4,1,0)</f>
        <v>0</v>
      </c>
      <c r="G4819" s="8" t="str">
        <f aca="false">IF(AND(E4819=1,F4819=1),"Both pay",IF(F4819=1,"Missed",IF(E4819=1,"False trigger","Neither")))</f>
        <v>Neither</v>
      </c>
    </row>
    <row r="4820" customFormat="false" ht="15" hidden="false" customHeight="false" outlineLevel="0" collapsed="false">
      <c r="A4820" s="8" t="n">
        <v>1819</v>
      </c>
      <c r="B4820" s="8" t="s">
        <v>340</v>
      </c>
      <c r="C4820" s="13" t="n">
        <v>1.22091707854425</v>
      </c>
      <c r="D4820" s="13" t="n">
        <v>1.65625</v>
      </c>
      <c r="E4820" s="8" t="n">
        <f aca="false">IF(C4820&gt;=$B$4,1,0)</f>
        <v>0</v>
      </c>
      <c r="F4820" s="8" t="n">
        <f aca="false">IF(D4820&gt;=$B$4,1,0)</f>
        <v>0</v>
      </c>
      <c r="G4820" s="8" t="str">
        <f aca="false">IF(AND(E4820=1,F4820=1),"Both pay",IF(F4820=1,"Missed",IF(E4820=1,"False trigger","Neither")))</f>
        <v>Neither</v>
      </c>
    </row>
    <row r="4821" customFormat="false" ht="15" hidden="false" customHeight="false" outlineLevel="0" collapsed="false">
      <c r="A4821" s="8" t="n">
        <v>1820</v>
      </c>
      <c r="B4821" s="8" t="s">
        <v>340</v>
      </c>
      <c r="C4821" s="13" t="n">
        <v>2.3098600735137</v>
      </c>
      <c r="D4821" s="13" t="n">
        <v>2.570625</v>
      </c>
      <c r="E4821" s="8" t="n">
        <f aca="false">IF(C4821&gt;=$B$4,1,0)</f>
        <v>0</v>
      </c>
      <c r="F4821" s="8" t="n">
        <f aca="false">IF(D4821&gt;=$B$4,1,0)</f>
        <v>0</v>
      </c>
      <c r="G4821" s="8" t="str">
        <f aca="false">IF(AND(E4821=1,F4821=1),"Both pay",IF(F4821=1,"Missed",IF(E4821=1,"False trigger","Neither")))</f>
        <v>Neither</v>
      </c>
    </row>
    <row r="4822" customFormat="false" ht="15" hidden="false" customHeight="false" outlineLevel="0" collapsed="false">
      <c r="A4822" s="8" t="n">
        <v>1821</v>
      </c>
      <c r="B4822" s="8" t="s">
        <v>340</v>
      </c>
      <c r="C4822" s="13" t="n">
        <v>1.62337181889574</v>
      </c>
      <c r="D4822" s="13" t="n">
        <v>2.0425</v>
      </c>
      <c r="E4822" s="8" t="n">
        <f aca="false">IF(C4822&gt;=$B$4,1,0)</f>
        <v>0</v>
      </c>
      <c r="F4822" s="8" t="n">
        <f aca="false">IF(D4822&gt;=$B$4,1,0)</f>
        <v>0</v>
      </c>
      <c r="G4822" s="8" t="str">
        <f aca="false">IF(AND(E4822=1,F4822=1),"Both pay",IF(F4822=1,"Missed",IF(E4822=1,"False trigger","Neither")))</f>
        <v>Neither</v>
      </c>
    </row>
    <row r="4823" customFormat="false" ht="15" hidden="false" customHeight="false" outlineLevel="0" collapsed="false">
      <c r="A4823" s="8" t="n">
        <v>1822</v>
      </c>
      <c r="B4823" s="8" t="s">
        <v>340</v>
      </c>
      <c r="C4823" s="13" t="n">
        <v>2.07298922419658</v>
      </c>
      <c r="D4823" s="13" t="n">
        <v>0.6275</v>
      </c>
      <c r="E4823" s="8" t="n">
        <f aca="false">IF(C4823&gt;=$B$4,1,0)</f>
        <v>0</v>
      </c>
      <c r="F4823" s="8" t="n">
        <f aca="false">IF(D4823&gt;=$B$4,1,0)</f>
        <v>0</v>
      </c>
      <c r="G4823" s="8" t="str">
        <f aca="false">IF(AND(E4823=1,F4823=1),"Both pay",IF(F4823=1,"Missed",IF(E4823=1,"False trigger","Neither")))</f>
        <v>Neither</v>
      </c>
    </row>
    <row r="4824" customFormat="false" ht="15" hidden="false" customHeight="false" outlineLevel="0" collapsed="false">
      <c r="A4824" s="8" t="n">
        <v>1827</v>
      </c>
      <c r="B4824" s="8" t="s">
        <v>340</v>
      </c>
      <c r="C4824" s="13" t="n">
        <v>2.11627979958374</v>
      </c>
      <c r="D4824" s="13" t="n">
        <v>1.256875</v>
      </c>
      <c r="E4824" s="8" t="n">
        <f aca="false">IF(C4824&gt;=$B$4,1,0)</f>
        <v>0</v>
      </c>
      <c r="F4824" s="8" t="n">
        <f aca="false">IF(D4824&gt;=$B$4,1,0)</f>
        <v>0</v>
      </c>
      <c r="G4824" s="8" t="str">
        <f aca="false">IF(AND(E4824=1,F4824=1),"Both pay",IF(F4824=1,"Missed",IF(E4824=1,"False trigger","Neither")))</f>
        <v>Neither</v>
      </c>
    </row>
    <row r="4825" customFormat="false" ht="15" hidden="false" customHeight="false" outlineLevel="0" collapsed="false">
      <c r="A4825" s="8" t="n">
        <v>1828</v>
      </c>
      <c r="B4825" s="8" t="s">
        <v>340</v>
      </c>
      <c r="C4825" s="13" t="n">
        <v>2.02908537664481</v>
      </c>
      <c r="D4825" s="13" t="n">
        <v>3.243125</v>
      </c>
      <c r="E4825" s="8" t="n">
        <f aca="false">IF(C4825&gt;=$B$4,1,0)</f>
        <v>0</v>
      </c>
      <c r="F4825" s="8" t="n">
        <f aca="false">IF(D4825&gt;=$B$4,1,0)</f>
        <v>0</v>
      </c>
      <c r="G4825" s="8" t="str">
        <f aca="false">IF(AND(E4825=1,F4825=1),"Both pay",IF(F4825=1,"Missed",IF(E4825=1,"False trigger","Neither")))</f>
        <v>Neither</v>
      </c>
    </row>
    <row r="4826" customFormat="false" ht="15" hidden="false" customHeight="false" outlineLevel="0" collapsed="false">
      <c r="A4826" s="8" t="n">
        <v>1829</v>
      </c>
      <c r="B4826" s="8" t="s">
        <v>340</v>
      </c>
      <c r="C4826" s="13" t="n">
        <v>1.50608154117627</v>
      </c>
      <c r="D4826" s="13" t="n">
        <v>2.24125</v>
      </c>
      <c r="E4826" s="8" t="n">
        <f aca="false">IF(C4826&gt;=$B$4,1,0)</f>
        <v>0</v>
      </c>
      <c r="F4826" s="8" t="n">
        <f aca="false">IF(D4826&gt;=$B$4,1,0)</f>
        <v>0</v>
      </c>
      <c r="G4826" s="8" t="str">
        <f aca="false">IF(AND(E4826=1,F4826=1),"Both pay",IF(F4826=1,"Missed",IF(E4826=1,"False trigger","Neither")))</f>
        <v>Neither</v>
      </c>
    </row>
    <row r="4827" customFormat="false" ht="15" hidden="false" customHeight="false" outlineLevel="0" collapsed="false">
      <c r="A4827" s="8" t="n">
        <v>1830</v>
      </c>
      <c r="B4827" s="8" t="s">
        <v>340</v>
      </c>
      <c r="C4827" s="13" t="n">
        <v>1.26452669334524</v>
      </c>
      <c r="D4827" s="13" t="n">
        <v>0.697500000000002</v>
      </c>
      <c r="E4827" s="8" t="n">
        <f aca="false">IF(C4827&gt;=$B$4,1,0)</f>
        <v>0</v>
      </c>
      <c r="F4827" s="8" t="n">
        <f aca="false">IF(D4827&gt;=$B$4,1,0)</f>
        <v>0</v>
      </c>
      <c r="G4827" s="8" t="str">
        <f aca="false">IF(AND(E4827=1,F4827=1),"Both pay",IF(F4827=1,"Missed",IF(E4827=1,"False trigger","Neither")))</f>
        <v>Neither</v>
      </c>
    </row>
    <row r="4828" customFormat="false" ht="15" hidden="false" customHeight="false" outlineLevel="0" collapsed="false">
      <c r="A4828" s="8" t="n">
        <v>1831</v>
      </c>
      <c r="B4828" s="8" t="s">
        <v>340</v>
      </c>
      <c r="C4828" s="13" t="n">
        <v>1.09967595823204</v>
      </c>
      <c r="D4828" s="13" t="n">
        <v>1.015625</v>
      </c>
      <c r="E4828" s="8" t="n">
        <f aca="false">IF(C4828&gt;=$B$4,1,0)</f>
        <v>0</v>
      </c>
      <c r="F4828" s="8" t="n">
        <f aca="false">IF(D4828&gt;=$B$4,1,0)</f>
        <v>0</v>
      </c>
      <c r="G4828" s="8" t="str">
        <f aca="false">IF(AND(E4828=1,F4828=1),"Both pay",IF(F4828=1,"Missed",IF(E4828=1,"False trigger","Neither")))</f>
        <v>Neither</v>
      </c>
    </row>
    <row r="4829" customFormat="false" ht="15" hidden="false" customHeight="false" outlineLevel="0" collapsed="false">
      <c r="A4829" s="8" t="n">
        <v>1834</v>
      </c>
      <c r="B4829" s="8" t="s">
        <v>340</v>
      </c>
      <c r="C4829" s="13" t="n">
        <v>1.05349439456105</v>
      </c>
      <c r="D4829" s="13" t="n">
        <v>1.690625</v>
      </c>
      <c r="E4829" s="8" t="n">
        <f aca="false">IF(C4829&gt;=$B$4,1,0)</f>
        <v>0</v>
      </c>
      <c r="F4829" s="8" t="n">
        <f aca="false">IF(D4829&gt;=$B$4,1,0)</f>
        <v>0</v>
      </c>
      <c r="G4829" s="8" t="str">
        <f aca="false">IF(AND(E4829=1,F4829=1),"Both pay",IF(F4829=1,"Missed",IF(E4829=1,"False trigger","Neither")))</f>
        <v>Neither</v>
      </c>
    </row>
    <row r="4830" customFormat="false" ht="15" hidden="false" customHeight="false" outlineLevel="0" collapsed="false">
      <c r="A4830" s="8" t="n">
        <v>1835</v>
      </c>
      <c r="B4830" s="8" t="s">
        <v>340</v>
      </c>
      <c r="C4830" s="13" t="n">
        <v>1.38771187690465</v>
      </c>
      <c r="D4830" s="13" t="n">
        <v>1.335625</v>
      </c>
      <c r="E4830" s="8" t="n">
        <f aca="false">IF(C4830&gt;=$B$4,1,0)</f>
        <v>0</v>
      </c>
      <c r="F4830" s="8" t="n">
        <f aca="false">IF(D4830&gt;=$B$4,1,0)</f>
        <v>0</v>
      </c>
      <c r="G4830" s="8" t="str">
        <f aca="false">IF(AND(E4830=1,F4830=1),"Both pay",IF(F4830=1,"Missed",IF(E4830=1,"False trigger","Neither")))</f>
        <v>Neither</v>
      </c>
    </row>
    <row r="4831" customFormat="false" ht="15" hidden="false" customHeight="false" outlineLevel="0" collapsed="false">
      <c r="A4831" s="8" t="n">
        <v>1837</v>
      </c>
      <c r="B4831" s="8" t="s">
        <v>340</v>
      </c>
      <c r="C4831" s="13" t="n">
        <v>1.39139028786764</v>
      </c>
      <c r="D4831" s="13" t="n">
        <v>0.985624999999999</v>
      </c>
      <c r="E4831" s="8" t="n">
        <f aca="false">IF(C4831&gt;=$B$4,1,0)</f>
        <v>0</v>
      </c>
      <c r="F4831" s="8" t="n">
        <f aca="false">IF(D4831&gt;=$B$4,1,0)</f>
        <v>0</v>
      </c>
      <c r="G4831" s="8" t="str">
        <f aca="false">IF(AND(E4831=1,F4831=1),"Both pay",IF(F4831=1,"Missed",IF(E4831=1,"False trigger","Neither")))</f>
        <v>Neither</v>
      </c>
    </row>
    <row r="4832" customFormat="false" ht="15" hidden="false" customHeight="false" outlineLevel="0" collapsed="false">
      <c r="A4832" s="8" t="n">
        <v>1838</v>
      </c>
      <c r="B4832" s="8" t="s">
        <v>340</v>
      </c>
      <c r="C4832" s="13" t="n">
        <v>1.42583051035604</v>
      </c>
      <c r="D4832" s="13" t="n">
        <v>1.5025</v>
      </c>
      <c r="E4832" s="8" t="n">
        <f aca="false">IF(C4832&gt;=$B$4,1,0)</f>
        <v>0</v>
      </c>
      <c r="F4832" s="8" t="n">
        <f aca="false">IF(D4832&gt;=$B$4,1,0)</f>
        <v>0</v>
      </c>
      <c r="G4832" s="8" t="str">
        <f aca="false">IF(AND(E4832=1,F4832=1),"Both pay",IF(F4832=1,"Missed",IF(E4832=1,"False trigger","Neither")))</f>
        <v>Neither</v>
      </c>
    </row>
    <row r="4833" customFormat="false" ht="15" hidden="false" customHeight="false" outlineLevel="0" collapsed="false">
      <c r="A4833" s="8" t="n">
        <v>1839</v>
      </c>
      <c r="B4833" s="8" t="s">
        <v>340</v>
      </c>
      <c r="C4833" s="13" t="n">
        <v>1.38808800966799</v>
      </c>
      <c r="D4833" s="13" t="n">
        <v>2.005</v>
      </c>
      <c r="E4833" s="8" t="n">
        <f aca="false">IF(C4833&gt;=$B$4,1,0)</f>
        <v>0</v>
      </c>
      <c r="F4833" s="8" t="n">
        <f aca="false">IF(D4833&gt;=$B$4,1,0)</f>
        <v>0</v>
      </c>
      <c r="G4833" s="8" t="str">
        <f aca="false">IF(AND(E4833=1,F4833=1),"Both pay",IF(F4833=1,"Missed",IF(E4833=1,"False trigger","Neither")))</f>
        <v>Neither</v>
      </c>
    </row>
    <row r="4834" customFormat="false" ht="15" hidden="false" customHeight="false" outlineLevel="0" collapsed="false">
      <c r="A4834" s="8" t="n">
        <v>1842</v>
      </c>
      <c r="B4834" s="8" t="s">
        <v>340</v>
      </c>
      <c r="C4834" s="13" t="n">
        <v>1.56156289797495</v>
      </c>
      <c r="D4834" s="13" t="n">
        <v>1.89375</v>
      </c>
      <c r="E4834" s="8" t="n">
        <f aca="false">IF(C4834&gt;=$B$4,1,0)</f>
        <v>0</v>
      </c>
      <c r="F4834" s="8" t="n">
        <f aca="false">IF(D4834&gt;=$B$4,1,0)</f>
        <v>0</v>
      </c>
      <c r="G4834" s="8" t="str">
        <f aca="false">IF(AND(E4834=1,F4834=1),"Both pay",IF(F4834=1,"Missed",IF(E4834=1,"False trigger","Neither")))</f>
        <v>Neither</v>
      </c>
    </row>
    <row r="4835" customFormat="false" ht="15" hidden="false" customHeight="false" outlineLevel="0" collapsed="false">
      <c r="A4835" s="8" t="n">
        <v>1843</v>
      </c>
      <c r="B4835" s="8" t="s">
        <v>340</v>
      </c>
      <c r="C4835" s="13" t="n">
        <v>1.4491430419548</v>
      </c>
      <c r="D4835" s="13" t="n">
        <v>3.38250000000001</v>
      </c>
      <c r="E4835" s="8" t="n">
        <f aca="false">IF(C4835&gt;=$B$4,1,0)</f>
        <v>0</v>
      </c>
      <c r="F4835" s="8" t="n">
        <f aca="false">IF(D4835&gt;=$B$4,1,0)</f>
        <v>0</v>
      </c>
      <c r="G4835" s="8" t="str">
        <f aca="false">IF(AND(E4835=1,F4835=1),"Both pay",IF(F4835=1,"Missed",IF(E4835=1,"False trigger","Neither")))</f>
        <v>Neither</v>
      </c>
    </row>
    <row r="4836" customFormat="false" ht="15" hidden="false" customHeight="false" outlineLevel="0" collapsed="false">
      <c r="A4836" s="8" t="n">
        <v>1844</v>
      </c>
      <c r="B4836" s="8" t="s">
        <v>340</v>
      </c>
      <c r="C4836" s="13" t="n">
        <v>1.20339435098725</v>
      </c>
      <c r="D4836" s="13" t="n">
        <v>2.2025</v>
      </c>
      <c r="E4836" s="8" t="n">
        <f aca="false">IF(C4836&gt;=$B$4,1,0)</f>
        <v>0</v>
      </c>
      <c r="F4836" s="8" t="n">
        <f aca="false">IF(D4836&gt;=$B$4,1,0)</f>
        <v>0</v>
      </c>
      <c r="G4836" s="8" t="str">
        <f aca="false">IF(AND(E4836=1,F4836=1),"Both pay",IF(F4836=1,"Missed",IF(E4836=1,"False trigger","Neither")))</f>
        <v>Neither</v>
      </c>
    </row>
    <row r="4837" customFormat="false" ht="15" hidden="false" customHeight="false" outlineLevel="0" collapsed="false">
      <c r="A4837" s="8" t="n">
        <v>1845</v>
      </c>
      <c r="B4837" s="8" t="s">
        <v>340</v>
      </c>
      <c r="C4837" s="13" t="n">
        <v>1.11957011448933</v>
      </c>
      <c r="D4837" s="13" t="n">
        <v>1.506875</v>
      </c>
      <c r="E4837" s="8" t="n">
        <f aca="false">IF(C4837&gt;=$B$4,1,0)</f>
        <v>0</v>
      </c>
      <c r="F4837" s="8" t="n">
        <f aca="false">IF(D4837&gt;=$B$4,1,0)</f>
        <v>0</v>
      </c>
      <c r="G4837" s="8" t="str">
        <f aca="false">IF(AND(E4837=1,F4837=1),"Both pay",IF(F4837=1,"Missed",IF(E4837=1,"False trigger","Neither")))</f>
        <v>Neither</v>
      </c>
    </row>
    <row r="4838" customFormat="false" ht="15" hidden="false" customHeight="false" outlineLevel="0" collapsed="false">
      <c r="A4838" s="8" t="n">
        <v>1846</v>
      </c>
      <c r="B4838" s="8" t="s">
        <v>340</v>
      </c>
      <c r="C4838" s="13" t="n">
        <v>1.1166732970415</v>
      </c>
      <c r="D4838" s="13" t="n">
        <v>0.941250000000004</v>
      </c>
      <c r="E4838" s="8" t="n">
        <f aca="false">IF(C4838&gt;=$B$4,1,0)</f>
        <v>0</v>
      </c>
      <c r="F4838" s="8" t="n">
        <f aca="false">IF(D4838&gt;=$B$4,1,0)</f>
        <v>0</v>
      </c>
      <c r="G4838" s="8" t="str">
        <f aca="false">IF(AND(E4838=1,F4838=1),"Both pay",IF(F4838=1,"Missed",IF(E4838=1,"False trigger","Neither")))</f>
        <v>Neither</v>
      </c>
    </row>
    <row r="4839" customFormat="false" ht="15" hidden="false" customHeight="false" outlineLevel="0" collapsed="false">
      <c r="A4839" s="8" t="n">
        <v>1853</v>
      </c>
      <c r="B4839" s="8" t="s">
        <v>340</v>
      </c>
      <c r="C4839" s="13" t="n">
        <v>2.79920192745465</v>
      </c>
      <c r="D4839" s="13" t="n">
        <v>2.49124999999999</v>
      </c>
      <c r="E4839" s="8" t="n">
        <f aca="false">IF(C4839&gt;=$B$4,1,0)</f>
        <v>0</v>
      </c>
      <c r="F4839" s="8" t="n">
        <f aca="false">IF(D4839&gt;=$B$4,1,0)</f>
        <v>0</v>
      </c>
      <c r="G4839" s="8" t="str">
        <f aca="false">IF(AND(E4839=1,F4839=1),"Both pay",IF(F4839=1,"Missed",IF(E4839=1,"False trigger","Neither")))</f>
        <v>Neither</v>
      </c>
    </row>
    <row r="4840" customFormat="false" ht="15" hidden="false" customHeight="false" outlineLevel="0" collapsed="false">
      <c r="A4840" s="8" t="n">
        <v>1854</v>
      </c>
      <c r="B4840" s="8" t="s">
        <v>340</v>
      </c>
      <c r="C4840" s="13" t="n">
        <v>2.75130101371968</v>
      </c>
      <c r="D4840" s="13" t="n">
        <v>5.06312500000001</v>
      </c>
      <c r="E4840" s="8" t="n">
        <f aca="false">IF(C4840&gt;=$B$4,1,0)</f>
        <v>0</v>
      </c>
      <c r="F4840" s="8" t="n">
        <f aca="false">IF(D4840&gt;=$B$4,1,0)</f>
        <v>0</v>
      </c>
      <c r="G4840" s="8" t="str">
        <f aca="false">IF(AND(E4840=1,F4840=1),"Both pay",IF(F4840=1,"Missed",IF(E4840=1,"False trigger","Neither")))</f>
        <v>Neither</v>
      </c>
    </row>
    <row r="4841" customFormat="false" ht="15" hidden="false" customHeight="false" outlineLevel="0" collapsed="false">
      <c r="A4841" s="8" t="n">
        <v>1855</v>
      </c>
      <c r="B4841" s="8" t="s">
        <v>340</v>
      </c>
      <c r="C4841" s="13" t="n">
        <v>3.83108999082623</v>
      </c>
      <c r="D4841" s="13" t="n">
        <v>2.91249999999999</v>
      </c>
      <c r="E4841" s="8" t="n">
        <f aca="false">IF(C4841&gt;=$B$4,1,0)</f>
        <v>0</v>
      </c>
      <c r="F4841" s="8" t="n">
        <f aca="false">IF(D4841&gt;=$B$4,1,0)</f>
        <v>0</v>
      </c>
      <c r="G4841" s="8" t="str">
        <f aca="false">IF(AND(E4841=1,F4841=1),"Both pay",IF(F4841=1,"Missed",IF(E4841=1,"False trigger","Neither")))</f>
        <v>Neither</v>
      </c>
    </row>
    <row r="4842" customFormat="false" ht="15" hidden="false" customHeight="false" outlineLevel="0" collapsed="false">
      <c r="A4842" s="8" t="n">
        <v>1856</v>
      </c>
      <c r="B4842" s="8" t="s">
        <v>340</v>
      </c>
      <c r="C4842" s="13" t="n">
        <v>6.28146520559501</v>
      </c>
      <c r="D4842" s="13" t="n">
        <v>2.94875</v>
      </c>
      <c r="E4842" s="8" t="n">
        <f aca="false">IF(C4842&gt;=$B$4,1,0)</f>
        <v>0</v>
      </c>
      <c r="F4842" s="8" t="n">
        <f aca="false">IF(D4842&gt;=$B$4,1,0)</f>
        <v>0</v>
      </c>
      <c r="G4842" s="8" t="str">
        <f aca="false">IF(AND(E4842=1,F4842=1),"Both pay",IF(F4842=1,"Missed",IF(E4842=1,"False trigger","Neither")))</f>
        <v>Neither</v>
      </c>
    </row>
    <row r="4843" customFormat="false" ht="15" hidden="false" customHeight="false" outlineLevel="0" collapsed="false">
      <c r="A4843" s="8" t="n">
        <v>1857</v>
      </c>
      <c r="B4843" s="8" t="s">
        <v>340</v>
      </c>
      <c r="C4843" s="13" t="n">
        <v>5.7762355727609</v>
      </c>
      <c r="D4843" s="13" t="n">
        <v>1.3225</v>
      </c>
      <c r="E4843" s="8" t="n">
        <f aca="false">IF(C4843&gt;=$B$4,1,0)</f>
        <v>0</v>
      </c>
      <c r="F4843" s="8" t="n">
        <f aca="false">IF(D4843&gt;=$B$4,1,0)</f>
        <v>0</v>
      </c>
      <c r="G4843" s="8" t="str">
        <f aca="false">IF(AND(E4843=1,F4843=1),"Both pay",IF(F4843=1,"Missed",IF(E4843=1,"False trigger","Neither")))</f>
        <v>Neither</v>
      </c>
    </row>
    <row r="4844" customFormat="false" ht="15" hidden="false" customHeight="false" outlineLevel="0" collapsed="false">
      <c r="A4844" s="8" t="n">
        <v>1862</v>
      </c>
      <c r="B4844" s="8" t="s">
        <v>340</v>
      </c>
      <c r="C4844" s="13" t="n">
        <v>1.49934089119546</v>
      </c>
      <c r="D4844" s="13" t="n">
        <v>1.01125</v>
      </c>
      <c r="E4844" s="8" t="n">
        <f aca="false">IF(C4844&gt;=$B$4,1,0)</f>
        <v>0</v>
      </c>
      <c r="F4844" s="8" t="n">
        <f aca="false">IF(D4844&gt;=$B$4,1,0)</f>
        <v>0</v>
      </c>
      <c r="G4844" s="8" t="str">
        <f aca="false">IF(AND(E4844=1,F4844=1),"Both pay",IF(F4844=1,"Missed",IF(E4844=1,"False trigger","Neither")))</f>
        <v>Neither</v>
      </c>
    </row>
    <row r="4845" customFormat="false" ht="15" hidden="false" customHeight="false" outlineLevel="0" collapsed="false">
      <c r="A4845" s="8" t="n">
        <v>1863</v>
      </c>
      <c r="B4845" s="8" t="s">
        <v>340</v>
      </c>
      <c r="C4845" s="13" t="n">
        <v>1.06152225682481</v>
      </c>
      <c r="D4845" s="13" t="n">
        <v>1.296875</v>
      </c>
      <c r="E4845" s="8" t="n">
        <f aca="false">IF(C4845&gt;=$B$4,1,0)</f>
        <v>0</v>
      </c>
      <c r="F4845" s="8" t="n">
        <f aca="false">IF(D4845&gt;=$B$4,1,0)</f>
        <v>0</v>
      </c>
      <c r="G4845" s="8" t="str">
        <f aca="false">IF(AND(E4845=1,F4845=1),"Both pay",IF(F4845=1,"Missed",IF(E4845=1,"False trigger","Neither")))</f>
        <v>Neither</v>
      </c>
    </row>
    <row r="4846" customFormat="false" ht="15" hidden="false" customHeight="false" outlineLevel="0" collapsed="false">
      <c r="A4846" s="8" t="n">
        <v>1864</v>
      </c>
      <c r="B4846" s="8" t="s">
        <v>340</v>
      </c>
      <c r="C4846" s="13" t="n">
        <v>1.57004592336806</v>
      </c>
      <c r="D4846" s="13" t="n">
        <v>0.84375</v>
      </c>
      <c r="E4846" s="8" t="n">
        <f aca="false">IF(C4846&gt;=$B$4,1,0)</f>
        <v>0</v>
      </c>
      <c r="F4846" s="8" t="n">
        <f aca="false">IF(D4846&gt;=$B$4,1,0)</f>
        <v>0</v>
      </c>
      <c r="G4846" s="8" t="str">
        <f aca="false">IF(AND(E4846=1,F4846=1),"Both pay",IF(F4846=1,"Missed",IF(E4846=1,"False trigger","Neither")))</f>
        <v>Neither</v>
      </c>
    </row>
    <row r="4847" customFormat="false" ht="15" hidden="false" customHeight="false" outlineLevel="0" collapsed="false">
      <c r="A4847" s="8" t="n">
        <v>1865</v>
      </c>
      <c r="B4847" s="8" t="s">
        <v>340</v>
      </c>
      <c r="C4847" s="13" t="n">
        <v>1.52678759306536</v>
      </c>
      <c r="D4847" s="13" t="n">
        <v>0.794999999999998</v>
      </c>
      <c r="E4847" s="8" t="n">
        <f aca="false">IF(C4847&gt;=$B$4,1,0)</f>
        <v>0</v>
      </c>
      <c r="F4847" s="8" t="n">
        <f aca="false">IF(D4847&gt;=$B$4,1,0)</f>
        <v>0</v>
      </c>
      <c r="G4847" s="8" t="str">
        <f aca="false">IF(AND(E4847=1,F4847=1),"Both pay",IF(F4847=1,"Missed",IF(E4847=1,"False trigger","Neither")))</f>
        <v>Neither</v>
      </c>
    </row>
    <row r="4848" customFormat="false" ht="15" hidden="false" customHeight="false" outlineLevel="0" collapsed="false">
      <c r="A4848" s="8" t="n">
        <v>1866</v>
      </c>
      <c r="B4848" s="8" t="s">
        <v>340</v>
      </c>
      <c r="C4848" s="13" t="n">
        <v>1.10291711169138</v>
      </c>
      <c r="D4848" s="13" t="n">
        <v>0.985625000000002</v>
      </c>
      <c r="E4848" s="8" t="n">
        <f aca="false">IF(C4848&gt;=$B$4,1,0)</f>
        <v>0</v>
      </c>
      <c r="F4848" s="8" t="n">
        <f aca="false">IF(D4848&gt;=$B$4,1,0)</f>
        <v>0</v>
      </c>
      <c r="G4848" s="8" t="str">
        <f aca="false">IF(AND(E4848=1,F4848=1),"Both pay",IF(F4848=1,"Missed",IF(E4848=1,"False trigger","Neither")))</f>
        <v>Neither</v>
      </c>
    </row>
    <row r="4849" customFormat="false" ht="15" hidden="false" customHeight="false" outlineLevel="0" collapsed="false">
      <c r="A4849" s="8" t="n">
        <v>1868</v>
      </c>
      <c r="B4849" s="8" t="s">
        <v>340</v>
      </c>
      <c r="C4849" s="13" t="n">
        <v>0.346158212951188</v>
      </c>
      <c r="D4849" s="13" t="n">
        <v>0.775624999999998</v>
      </c>
      <c r="E4849" s="8" t="n">
        <f aca="false">IF(C4849&gt;=$B$4,1,0)</f>
        <v>0</v>
      </c>
      <c r="F4849" s="8" t="n">
        <f aca="false">IF(D4849&gt;=$B$4,1,0)</f>
        <v>0</v>
      </c>
      <c r="G4849" s="8" t="str">
        <f aca="false">IF(AND(E4849=1,F4849=1),"Both pay",IF(F4849=1,"Missed",IF(E4849=1,"False trigger","Neither")))</f>
        <v>Neither</v>
      </c>
    </row>
    <row r="4850" customFormat="false" ht="15" hidden="false" customHeight="false" outlineLevel="0" collapsed="false">
      <c r="A4850" s="8" t="n">
        <v>1869</v>
      </c>
      <c r="B4850" s="8" t="s">
        <v>340</v>
      </c>
      <c r="C4850" s="13" t="n">
        <v>0.193915644327074</v>
      </c>
      <c r="D4850" s="13" t="n">
        <v>1.035625</v>
      </c>
      <c r="E4850" s="8" t="n">
        <f aca="false">IF(C4850&gt;=$B$4,1,0)</f>
        <v>0</v>
      </c>
      <c r="F4850" s="8" t="n">
        <f aca="false">IF(D4850&gt;=$B$4,1,0)</f>
        <v>0</v>
      </c>
      <c r="G4850" s="8" t="str">
        <f aca="false">IF(AND(E4850=1,F4850=1),"Both pay",IF(F4850=1,"Missed",IF(E4850=1,"False trigger","Neither")))</f>
        <v>Neither</v>
      </c>
    </row>
    <row r="4851" customFormat="false" ht="15" hidden="false" customHeight="false" outlineLevel="0" collapsed="false">
      <c r="A4851" s="8" t="n">
        <v>1870</v>
      </c>
      <c r="B4851" s="8" t="s">
        <v>340</v>
      </c>
      <c r="C4851" s="13" t="n">
        <v>0.351229885231447</v>
      </c>
      <c r="D4851" s="13" t="n">
        <v>1.165625</v>
      </c>
      <c r="E4851" s="8" t="n">
        <f aca="false">IF(C4851&gt;=$B$4,1,0)</f>
        <v>0</v>
      </c>
      <c r="F4851" s="8" t="n">
        <f aca="false">IF(D4851&gt;=$B$4,1,0)</f>
        <v>0</v>
      </c>
      <c r="G4851" s="8" t="str">
        <f aca="false">IF(AND(E4851=1,F4851=1),"Both pay",IF(F4851=1,"Missed",IF(E4851=1,"False trigger","Neither")))</f>
        <v>Neither</v>
      </c>
    </row>
    <row r="4852" customFormat="false" ht="15" hidden="false" customHeight="false" outlineLevel="0" collapsed="false">
      <c r="A4852" s="8" t="n">
        <v>1871</v>
      </c>
      <c r="B4852" s="8" t="s">
        <v>340</v>
      </c>
      <c r="C4852" s="13" t="n">
        <v>0.634438581613741</v>
      </c>
      <c r="D4852" s="13" t="n">
        <v>1.69375</v>
      </c>
      <c r="E4852" s="8" t="n">
        <f aca="false">IF(C4852&gt;=$B$4,1,0)</f>
        <v>0</v>
      </c>
      <c r="F4852" s="8" t="n">
        <f aca="false">IF(D4852&gt;=$B$4,1,0)</f>
        <v>0</v>
      </c>
      <c r="G4852" s="8" t="str">
        <f aca="false">IF(AND(E4852=1,F4852=1),"Both pay",IF(F4852=1,"Missed",IF(E4852=1,"False trigger","Neither")))</f>
        <v>Neither</v>
      </c>
    </row>
    <row r="4853" customFormat="false" ht="15" hidden="false" customHeight="false" outlineLevel="0" collapsed="false">
      <c r="A4853" s="8" t="n">
        <v>1872</v>
      </c>
      <c r="B4853" s="8" t="s">
        <v>340</v>
      </c>
      <c r="C4853" s="13" t="n">
        <v>0.852812289636363</v>
      </c>
      <c r="D4853" s="13" t="n">
        <v>2.15875</v>
      </c>
      <c r="E4853" s="8" t="n">
        <f aca="false">IF(C4853&gt;=$B$4,1,0)</f>
        <v>0</v>
      </c>
      <c r="F4853" s="8" t="n">
        <f aca="false">IF(D4853&gt;=$B$4,1,0)</f>
        <v>0</v>
      </c>
      <c r="G4853" s="8" t="str">
        <f aca="false">IF(AND(E4853=1,F4853=1),"Both pay",IF(F4853=1,"Missed",IF(E4853=1,"False trigger","Neither")))</f>
        <v>Neither</v>
      </c>
    </row>
    <row r="4854" customFormat="false" ht="15" hidden="false" customHeight="false" outlineLevel="0" collapsed="false">
      <c r="A4854" s="8" t="n">
        <v>1873</v>
      </c>
      <c r="B4854" s="8" t="s">
        <v>340</v>
      </c>
      <c r="C4854" s="13" t="n">
        <v>0.916546758064774</v>
      </c>
      <c r="D4854" s="13" t="n">
        <v>1.583125</v>
      </c>
      <c r="E4854" s="8" t="n">
        <f aca="false">IF(C4854&gt;=$B$4,1,0)</f>
        <v>0</v>
      </c>
      <c r="F4854" s="8" t="n">
        <f aca="false">IF(D4854&gt;=$B$4,1,0)</f>
        <v>0</v>
      </c>
      <c r="G4854" s="8" t="str">
        <f aca="false">IF(AND(E4854=1,F4854=1),"Both pay",IF(F4854=1,"Missed",IF(E4854=1,"False trigger","Neither")))</f>
        <v>Neither</v>
      </c>
    </row>
    <row r="4855" customFormat="false" ht="15" hidden="false" customHeight="false" outlineLevel="0" collapsed="false">
      <c r="A4855" s="8" t="n">
        <v>1874</v>
      </c>
      <c r="B4855" s="8" t="s">
        <v>340</v>
      </c>
      <c r="C4855" s="13" t="n">
        <v>0.573339805535554</v>
      </c>
      <c r="D4855" s="13" t="n">
        <v>0.601875</v>
      </c>
      <c r="E4855" s="8" t="n">
        <f aca="false">IF(C4855&gt;=$B$4,1,0)</f>
        <v>0</v>
      </c>
      <c r="F4855" s="8" t="n">
        <f aca="false">IF(D4855&gt;=$B$4,1,0)</f>
        <v>0</v>
      </c>
      <c r="G4855" s="8" t="str">
        <f aca="false">IF(AND(E4855=1,F4855=1),"Both pay",IF(F4855=1,"Missed",IF(E4855=1,"False trigger","Neither")))</f>
        <v>Neither</v>
      </c>
    </row>
    <row r="4856" customFormat="false" ht="15" hidden="false" customHeight="false" outlineLevel="0" collapsed="false">
      <c r="A4856" s="8" t="n">
        <v>1875</v>
      </c>
      <c r="B4856" s="8" t="s">
        <v>340</v>
      </c>
      <c r="C4856" s="13" t="n">
        <v>0.357553596611876</v>
      </c>
      <c r="D4856" s="13" t="n">
        <v>1.23375</v>
      </c>
      <c r="E4856" s="8" t="n">
        <f aca="false">IF(C4856&gt;=$B$4,1,0)</f>
        <v>0</v>
      </c>
      <c r="F4856" s="8" t="n">
        <f aca="false">IF(D4856&gt;=$B$4,1,0)</f>
        <v>0</v>
      </c>
      <c r="G4856" s="8" t="str">
        <f aca="false">IF(AND(E4856=1,F4856=1),"Both pay",IF(F4856=1,"Missed",IF(E4856=1,"False trigger","Neither")))</f>
        <v>Neither</v>
      </c>
    </row>
    <row r="4857" customFormat="false" ht="15" hidden="false" customHeight="false" outlineLevel="0" collapsed="false">
      <c r="A4857" s="8" t="n">
        <v>1876</v>
      </c>
      <c r="B4857" s="8" t="s">
        <v>340</v>
      </c>
      <c r="C4857" s="13" t="n">
        <v>0.809936798612576</v>
      </c>
      <c r="D4857" s="13" t="n">
        <v>1.77875</v>
      </c>
      <c r="E4857" s="8" t="n">
        <f aca="false">IF(C4857&gt;=$B$4,1,0)</f>
        <v>0</v>
      </c>
      <c r="F4857" s="8" t="n">
        <f aca="false">IF(D4857&gt;=$B$4,1,0)</f>
        <v>0</v>
      </c>
      <c r="G4857" s="8" t="str">
        <f aca="false">IF(AND(E4857=1,F4857=1),"Both pay",IF(F4857=1,"Missed",IF(E4857=1,"False trigger","Neither")))</f>
        <v>Neither</v>
      </c>
    </row>
    <row r="4858" customFormat="false" ht="15" hidden="false" customHeight="false" outlineLevel="0" collapsed="false">
      <c r="A4858" s="8" t="n">
        <v>1877</v>
      </c>
      <c r="B4858" s="8" t="s">
        <v>340</v>
      </c>
      <c r="C4858" s="13" t="n">
        <v>2.02577094790177</v>
      </c>
      <c r="D4858" s="13" t="n">
        <v>3.33</v>
      </c>
      <c r="E4858" s="8" t="n">
        <f aca="false">IF(C4858&gt;=$B$4,1,0)</f>
        <v>0</v>
      </c>
      <c r="F4858" s="8" t="n">
        <f aca="false">IF(D4858&gt;=$B$4,1,0)</f>
        <v>0</v>
      </c>
      <c r="G4858" s="8" t="str">
        <f aca="false">IF(AND(E4858=1,F4858=1),"Both pay",IF(F4858=1,"Missed",IF(E4858=1,"False trigger","Neither")))</f>
        <v>Neither</v>
      </c>
    </row>
    <row r="4859" customFormat="false" ht="15" hidden="false" customHeight="false" outlineLevel="0" collapsed="false">
      <c r="A4859" s="8" t="n">
        <v>1878</v>
      </c>
      <c r="B4859" s="8" t="s">
        <v>340</v>
      </c>
      <c r="C4859" s="13" t="n">
        <v>2.39808608150236</v>
      </c>
      <c r="D4859" s="13" t="n">
        <v>3.849375</v>
      </c>
      <c r="E4859" s="8" t="n">
        <f aca="false">IF(C4859&gt;=$B$4,1,0)</f>
        <v>0</v>
      </c>
      <c r="F4859" s="8" t="n">
        <f aca="false">IF(D4859&gt;=$B$4,1,0)</f>
        <v>0</v>
      </c>
      <c r="G4859" s="8" t="str">
        <f aca="false">IF(AND(E4859=1,F4859=1),"Both pay",IF(F4859=1,"Missed",IF(E4859=1,"False trigger","Neither")))</f>
        <v>Neither</v>
      </c>
    </row>
    <row r="4860" customFormat="false" ht="15" hidden="false" customHeight="false" outlineLevel="0" collapsed="false">
      <c r="A4860" s="8" t="n">
        <v>1879</v>
      </c>
      <c r="B4860" s="8" t="s">
        <v>340</v>
      </c>
      <c r="C4860" s="13" t="n">
        <v>2.27688780913264</v>
      </c>
      <c r="D4860" s="13" t="n">
        <v>0.6775</v>
      </c>
      <c r="E4860" s="8" t="n">
        <f aca="false">IF(C4860&gt;=$B$4,1,0)</f>
        <v>0</v>
      </c>
      <c r="F4860" s="8" t="n">
        <f aca="false">IF(D4860&gt;=$B$4,1,0)</f>
        <v>0</v>
      </c>
      <c r="G4860" s="8" t="str">
        <f aca="false">IF(AND(E4860=1,F4860=1),"Both pay",IF(F4860=1,"Missed",IF(E4860=1,"False trigger","Neither")))</f>
        <v>Neither</v>
      </c>
    </row>
    <row r="4861" customFormat="false" ht="15" hidden="false" customHeight="false" outlineLevel="0" collapsed="false">
      <c r="A4861" s="8" t="n">
        <v>1880</v>
      </c>
      <c r="B4861" s="8" t="s">
        <v>340</v>
      </c>
      <c r="C4861" s="13" t="n">
        <v>2.11541894066895</v>
      </c>
      <c r="D4861" s="13" t="n">
        <v>0</v>
      </c>
      <c r="E4861" s="8" t="n">
        <f aca="false">IF(C4861&gt;=$B$4,1,0)</f>
        <v>0</v>
      </c>
      <c r="F4861" s="8" t="n">
        <f aca="false">IF(D4861&gt;=$B$4,1,0)</f>
        <v>0</v>
      </c>
      <c r="G4861" s="8" t="str">
        <f aca="false">IF(AND(E4861=1,F4861=1),"Both pay",IF(F4861=1,"Missed",IF(E4861=1,"False trigger","Neither")))</f>
        <v>Neither</v>
      </c>
    </row>
    <row r="4862" customFormat="false" ht="15" hidden="false" customHeight="false" outlineLevel="0" collapsed="false">
      <c r="A4862" s="8" t="n">
        <v>1883</v>
      </c>
      <c r="B4862" s="8" t="s">
        <v>340</v>
      </c>
      <c r="C4862" s="13" t="n">
        <v>1.19621669565937</v>
      </c>
      <c r="D4862" s="13" t="n">
        <v>0.289375</v>
      </c>
      <c r="E4862" s="8" t="n">
        <f aca="false">IF(C4862&gt;=$B$4,1,0)</f>
        <v>0</v>
      </c>
      <c r="F4862" s="8" t="n">
        <f aca="false">IF(D4862&gt;=$B$4,1,0)</f>
        <v>0</v>
      </c>
      <c r="G4862" s="8" t="str">
        <f aca="false">IF(AND(E4862=1,F4862=1),"Both pay",IF(F4862=1,"Missed",IF(E4862=1,"False trigger","Neither")))</f>
        <v>Neither</v>
      </c>
    </row>
    <row r="4863" customFormat="false" ht="15" hidden="false" customHeight="false" outlineLevel="0" collapsed="false">
      <c r="A4863" s="8" t="n">
        <v>1884</v>
      </c>
      <c r="B4863" s="8" t="s">
        <v>340</v>
      </c>
      <c r="C4863" s="13" t="n">
        <v>0.883786828746715</v>
      </c>
      <c r="D4863" s="13" t="n">
        <v>0.739999999999998</v>
      </c>
      <c r="E4863" s="8" t="n">
        <f aca="false">IF(C4863&gt;=$B$4,1,0)</f>
        <v>0</v>
      </c>
      <c r="F4863" s="8" t="n">
        <f aca="false">IF(D4863&gt;=$B$4,1,0)</f>
        <v>0</v>
      </c>
      <c r="G4863" s="8" t="str">
        <f aca="false">IF(AND(E4863=1,F4863=1),"Both pay",IF(F4863=1,"Missed",IF(E4863=1,"False trigger","Neither")))</f>
        <v>Neither</v>
      </c>
    </row>
    <row r="4864" customFormat="false" ht="15" hidden="false" customHeight="false" outlineLevel="0" collapsed="false">
      <c r="A4864" s="8" t="n">
        <v>1885</v>
      </c>
      <c r="B4864" s="8" t="s">
        <v>340</v>
      </c>
      <c r="C4864" s="13" t="n">
        <v>1.04582114080755</v>
      </c>
      <c r="D4864" s="13" t="n">
        <v>1.26125</v>
      </c>
      <c r="E4864" s="8" t="n">
        <f aca="false">IF(C4864&gt;=$B$4,1,0)</f>
        <v>0</v>
      </c>
      <c r="F4864" s="8" t="n">
        <f aca="false">IF(D4864&gt;=$B$4,1,0)</f>
        <v>0</v>
      </c>
      <c r="G4864" s="8" t="str">
        <f aca="false">IF(AND(E4864=1,F4864=1),"Both pay",IF(F4864=1,"Missed",IF(E4864=1,"False trigger","Neither")))</f>
        <v>Neither</v>
      </c>
    </row>
    <row r="4865" customFormat="false" ht="15" hidden="false" customHeight="false" outlineLevel="0" collapsed="false">
      <c r="A4865" s="8" t="n">
        <v>1886</v>
      </c>
      <c r="B4865" s="8" t="s">
        <v>340</v>
      </c>
      <c r="C4865" s="13" t="n">
        <v>1.08443684429231</v>
      </c>
      <c r="D4865" s="13" t="n">
        <v>1.745625</v>
      </c>
      <c r="E4865" s="8" t="n">
        <f aca="false">IF(C4865&gt;=$B$4,1,0)</f>
        <v>0</v>
      </c>
      <c r="F4865" s="8" t="n">
        <f aca="false">IF(D4865&gt;=$B$4,1,0)</f>
        <v>0</v>
      </c>
      <c r="G4865" s="8" t="str">
        <f aca="false">IF(AND(E4865=1,F4865=1),"Both pay",IF(F4865=1,"Missed",IF(E4865=1,"False trigger","Neither")))</f>
        <v>Neither</v>
      </c>
    </row>
    <row r="4866" customFormat="false" ht="15" hidden="false" customHeight="false" outlineLevel="0" collapsed="false">
      <c r="A4866" s="8" t="n">
        <v>1887</v>
      </c>
      <c r="B4866" s="8" t="s">
        <v>340</v>
      </c>
      <c r="C4866" s="13" t="n">
        <v>1.1845835302027</v>
      </c>
      <c r="D4866" s="13" t="n">
        <v>1.37375</v>
      </c>
      <c r="E4866" s="8" t="n">
        <f aca="false">IF(C4866&gt;=$B$4,1,0)</f>
        <v>0</v>
      </c>
      <c r="F4866" s="8" t="n">
        <f aca="false">IF(D4866&gt;=$B$4,1,0)</f>
        <v>0</v>
      </c>
      <c r="G4866" s="8" t="str">
        <f aca="false">IF(AND(E4866=1,F4866=1),"Both pay",IF(F4866=1,"Missed",IF(E4866=1,"False trigger","Neither")))</f>
        <v>Neither</v>
      </c>
    </row>
    <row r="4867" customFormat="false" ht="15" hidden="false" customHeight="false" outlineLevel="0" collapsed="false">
      <c r="A4867" s="8" t="n">
        <v>1888</v>
      </c>
      <c r="B4867" s="8" t="s">
        <v>340</v>
      </c>
      <c r="C4867" s="13" t="n">
        <v>1.04466501555628</v>
      </c>
      <c r="D4867" s="13" t="n">
        <v>1.415625</v>
      </c>
      <c r="E4867" s="8" t="n">
        <f aca="false">IF(C4867&gt;=$B$4,1,0)</f>
        <v>0</v>
      </c>
      <c r="F4867" s="8" t="n">
        <f aca="false">IF(D4867&gt;=$B$4,1,0)</f>
        <v>0</v>
      </c>
      <c r="G4867" s="8" t="str">
        <f aca="false">IF(AND(E4867=1,F4867=1),"Both pay",IF(F4867=1,"Missed",IF(E4867=1,"False trigger","Neither")))</f>
        <v>Neither</v>
      </c>
    </row>
    <row r="4868" customFormat="false" ht="15" hidden="false" customHeight="false" outlineLevel="0" collapsed="false">
      <c r="A4868" s="8" t="n">
        <v>1893</v>
      </c>
      <c r="B4868" s="8" t="s">
        <v>340</v>
      </c>
      <c r="C4868" s="13" t="n">
        <v>1.4025831301945</v>
      </c>
      <c r="D4868" s="13" t="n">
        <v>1.695</v>
      </c>
      <c r="E4868" s="8" t="n">
        <f aca="false">IF(C4868&gt;=$B$4,1,0)</f>
        <v>0</v>
      </c>
      <c r="F4868" s="8" t="n">
        <f aca="false">IF(D4868&gt;=$B$4,1,0)</f>
        <v>0</v>
      </c>
      <c r="G4868" s="8" t="str">
        <f aca="false">IF(AND(E4868=1,F4868=1),"Both pay",IF(F4868=1,"Missed",IF(E4868=1,"False trigger","Neither")))</f>
        <v>Neither</v>
      </c>
    </row>
    <row r="4869" customFormat="false" ht="15" hidden="false" customHeight="false" outlineLevel="0" collapsed="false">
      <c r="A4869" s="8" t="n">
        <v>1894</v>
      </c>
      <c r="B4869" s="8" t="s">
        <v>340</v>
      </c>
      <c r="C4869" s="13" t="n">
        <v>1.80359572538671</v>
      </c>
      <c r="D4869" s="13" t="n">
        <v>1.898125</v>
      </c>
      <c r="E4869" s="8" t="n">
        <f aca="false">IF(C4869&gt;=$B$4,1,0)</f>
        <v>0</v>
      </c>
      <c r="F4869" s="8" t="n">
        <f aca="false">IF(D4869&gt;=$B$4,1,0)</f>
        <v>0</v>
      </c>
      <c r="G4869" s="8" t="str">
        <f aca="false">IF(AND(E4869=1,F4869=1),"Both pay",IF(F4869=1,"Missed",IF(E4869=1,"False trigger","Neither")))</f>
        <v>Neither</v>
      </c>
    </row>
    <row r="4870" customFormat="false" ht="15" hidden="false" customHeight="false" outlineLevel="0" collapsed="false">
      <c r="A4870" s="8" t="n">
        <v>1895</v>
      </c>
      <c r="B4870" s="8" t="s">
        <v>340</v>
      </c>
      <c r="C4870" s="13" t="n">
        <v>1.93109748326011</v>
      </c>
      <c r="D4870" s="13" t="n">
        <v>2.019375</v>
      </c>
      <c r="E4870" s="8" t="n">
        <f aca="false">IF(C4870&gt;=$B$4,1,0)</f>
        <v>0</v>
      </c>
      <c r="F4870" s="8" t="n">
        <f aca="false">IF(D4870&gt;=$B$4,1,0)</f>
        <v>0</v>
      </c>
      <c r="G4870" s="8" t="str">
        <f aca="false">IF(AND(E4870=1,F4870=1),"Both pay",IF(F4870=1,"Missed",IF(E4870=1,"False trigger","Neither")))</f>
        <v>Neither</v>
      </c>
    </row>
    <row r="4871" customFormat="false" ht="15" hidden="false" customHeight="false" outlineLevel="0" collapsed="false">
      <c r="A4871" s="8" t="n">
        <v>1896</v>
      </c>
      <c r="B4871" s="8" t="s">
        <v>340</v>
      </c>
      <c r="C4871" s="13" t="n">
        <v>1.26217119899138</v>
      </c>
      <c r="D4871" s="13" t="n">
        <v>1.94875</v>
      </c>
      <c r="E4871" s="8" t="n">
        <f aca="false">IF(C4871&gt;=$B$4,1,0)</f>
        <v>0</v>
      </c>
      <c r="F4871" s="8" t="n">
        <f aca="false">IF(D4871&gt;=$B$4,1,0)</f>
        <v>0</v>
      </c>
      <c r="G4871" s="8" t="str">
        <f aca="false">IF(AND(E4871=1,F4871=1),"Both pay",IF(F4871=1,"Missed",IF(E4871=1,"False trigger","Neither")))</f>
        <v>Neither</v>
      </c>
    </row>
    <row r="4872" customFormat="false" ht="15" hidden="false" customHeight="false" outlineLevel="0" collapsed="false">
      <c r="A4872" s="8" t="n">
        <v>1897</v>
      </c>
      <c r="B4872" s="8" t="s">
        <v>340</v>
      </c>
      <c r="C4872" s="13" t="n">
        <v>0.870627443006711</v>
      </c>
      <c r="D4872" s="13" t="n">
        <v>1.609375</v>
      </c>
      <c r="E4872" s="8" t="n">
        <f aca="false">IF(C4872&gt;=$B$4,1,0)</f>
        <v>0</v>
      </c>
      <c r="F4872" s="8" t="n">
        <f aca="false">IF(D4872&gt;=$B$4,1,0)</f>
        <v>0</v>
      </c>
      <c r="G4872" s="8" t="str">
        <f aca="false">IF(AND(E4872=1,F4872=1),"Both pay",IF(F4872=1,"Missed",IF(E4872=1,"False trigger","Neither")))</f>
        <v>Neither</v>
      </c>
    </row>
    <row r="4873" customFormat="false" ht="15" hidden="false" customHeight="false" outlineLevel="0" collapsed="false">
      <c r="A4873" s="8" t="n">
        <v>1898</v>
      </c>
      <c r="B4873" s="8" t="s">
        <v>340</v>
      </c>
      <c r="C4873" s="13" t="n">
        <v>0.554541183856955</v>
      </c>
      <c r="D4873" s="13" t="n">
        <v>1.29375</v>
      </c>
      <c r="E4873" s="8" t="n">
        <f aca="false">IF(C4873&gt;=$B$4,1,0)</f>
        <v>0</v>
      </c>
      <c r="F4873" s="8" t="n">
        <f aca="false">IF(D4873&gt;=$B$4,1,0)</f>
        <v>0</v>
      </c>
      <c r="G4873" s="8" t="str">
        <f aca="false">IF(AND(E4873=1,F4873=1),"Both pay",IF(F4873=1,"Missed",IF(E4873=1,"False trigger","Neither")))</f>
        <v>Neither</v>
      </c>
    </row>
    <row r="4874" customFormat="false" ht="15" hidden="false" customHeight="false" outlineLevel="0" collapsed="false">
      <c r="A4874" s="8" t="n">
        <v>1899</v>
      </c>
      <c r="B4874" s="8" t="s">
        <v>340</v>
      </c>
      <c r="C4874" s="13" t="n">
        <v>0.913251309448512</v>
      </c>
      <c r="D4874" s="13" t="n">
        <v>1.7525</v>
      </c>
      <c r="E4874" s="8" t="n">
        <f aca="false">IF(C4874&gt;=$B$4,1,0)</f>
        <v>0</v>
      </c>
      <c r="F4874" s="8" t="n">
        <f aca="false">IF(D4874&gt;=$B$4,1,0)</f>
        <v>0</v>
      </c>
      <c r="G4874" s="8" t="str">
        <f aca="false">IF(AND(E4874=1,F4874=1),"Both pay",IF(F4874=1,"Missed",IF(E4874=1,"False trigger","Neither")))</f>
        <v>Neither</v>
      </c>
    </row>
    <row r="4875" customFormat="false" ht="15" hidden="false" customHeight="false" outlineLevel="0" collapsed="false">
      <c r="A4875" s="8" t="n">
        <v>1900</v>
      </c>
      <c r="B4875" s="8" t="s">
        <v>340</v>
      </c>
      <c r="C4875" s="13" t="n">
        <v>1.02215194585153</v>
      </c>
      <c r="D4875" s="13" t="n">
        <v>2.82375</v>
      </c>
      <c r="E4875" s="8" t="n">
        <f aca="false">IF(C4875&gt;=$B$4,1,0)</f>
        <v>0</v>
      </c>
      <c r="F4875" s="8" t="n">
        <f aca="false">IF(D4875&gt;=$B$4,1,0)</f>
        <v>0</v>
      </c>
      <c r="G4875" s="8" t="str">
        <f aca="false">IF(AND(E4875=1,F4875=1),"Both pay",IF(F4875=1,"Missed",IF(E4875=1,"False trigger","Neither")))</f>
        <v>Neither</v>
      </c>
    </row>
    <row r="4876" customFormat="false" ht="15" hidden="false" customHeight="false" outlineLevel="0" collapsed="false">
      <c r="A4876" s="8" t="n">
        <v>1901</v>
      </c>
      <c r="B4876" s="8" t="s">
        <v>340</v>
      </c>
      <c r="C4876" s="13" t="n">
        <v>0.852363209683055</v>
      </c>
      <c r="D4876" s="13" t="n">
        <v>2.734375</v>
      </c>
      <c r="E4876" s="8" t="n">
        <f aca="false">IF(C4876&gt;=$B$4,1,0)</f>
        <v>0</v>
      </c>
      <c r="F4876" s="8" t="n">
        <f aca="false">IF(D4876&gt;=$B$4,1,0)</f>
        <v>0</v>
      </c>
      <c r="G4876" s="8" t="str">
        <f aca="false">IF(AND(E4876=1,F4876=1),"Both pay",IF(F4876=1,"Missed",IF(E4876=1,"False trigger","Neither")))</f>
        <v>Neither</v>
      </c>
    </row>
    <row r="4877" customFormat="false" ht="15" hidden="false" customHeight="false" outlineLevel="0" collapsed="false">
      <c r="A4877" s="8" t="n">
        <v>1902</v>
      </c>
      <c r="B4877" s="8" t="s">
        <v>340</v>
      </c>
      <c r="C4877" s="13" t="n">
        <v>0.7622772821437</v>
      </c>
      <c r="D4877" s="13" t="n">
        <v>1.22062500000001</v>
      </c>
      <c r="E4877" s="8" t="n">
        <f aca="false">IF(C4877&gt;=$B$4,1,0)</f>
        <v>0</v>
      </c>
      <c r="F4877" s="8" t="n">
        <f aca="false">IF(D4877&gt;=$B$4,1,0)</f>
        <v>0</v>
      </c>
      <c r="G4877" s="8" t="str">
        <f aca="false">IF(AND(E4877=1,F4877=1),"Both pay",IF(F4877=1,"Missed",IF(E4877=1,"False trigger","Neither")))</f>
        <v>Neither</v>
      </c>
    </row>
    <row r="4878" customFormat="false" ht="15" hidden="false" customHeight="false" outlineLevel="0" collapsed="false">
      <c r="A4878" s="8" t="n">
        <v>1903</v>
      </c>
      <c r="B4878" s="8" t="s">
        <v>340</v>
      </c>
      <c r="C4878" s="13" t="n">
        <v>0.792302562787121</v>
      </c>
      <c r="D4878" s="13" t="n">
        <v>1.890625</v>
      </c>
      <c r="E4878" s="8" t="n">
        <f aca="false">IF(C4878&gt;=$B$4,1,0)</f>
        <v>0</v>
      </c>
      <c r="F4878" s="8" t="n">
        <f aca="false">IF(D4878&gt;=$B$4,1,0)</f>
        <v>0</v>
      </c>
      <c r="G4878" s="8" t="str">
        <f aca="false">IF(AND(E4878=1,F4878=1),"Both pay",IF(F4878=1,"Missed",IF(E4878=1,"False trigger","Neither")))</f>
        <v>Neither</v>
      </c>
    </row>
    <row r="4879" customFormat="false" ht="15" hidden="false" customHeight="false" outlineLevel="0" collapsed="false">
      <c r="A4879" s="8" t="n">
        <v>1910</v>
      </c>
      <c r="B4879" s="8" t="s">
        <v>340</v>
      </c>
      <c r="C4879" s="13" t="n">
        <v>2.59646501498717</v>
      </c>
      <c r="D4879" s="13" t="n">
        <v>1.123125</v>
      </c>
      <c r="E4879" s="8" t="n">
        <f aca="false">IF(C4879&gt;=$B$4,1,0)</f>
        <v>0</v>
      </c>
      <c r="F4879" s="8" t="n">
        <f aca="false">IF(D4879&gt;=$B$4,1,0)</f>
        <v>0</v>
      </c>
      <c r="G4879" s="8" t="str">
        <f aca="false">IF(AND(E4879=1,F4879=1),"Both pay",IF(F4879=1,"Missed",IF(E4879=1,"False trigger","Neither")))</f>
        <v>Neither</v>
      </c>
    </row>
    <row r="4880" customFormat="false" ht="15" hidden="false" customHeight="false" outlineLevel="0" collapsed="false">
      <c r="A4880" s="8" t="n">
        <v>1911</v>
      </c>
      <c r="B4880" s="8" t="s">
        <v>340</v>
      </c>
      <c r="C4880" s="13" t="n">
        <v>2.32739381739625</v>
      </c>
      <c r="D4880" s="13" t="n">
        <v>2.79062500000001</v>
      </c>
      <c r="E4880" s="8" t="n">
        <f aca="false">IF(C4880&gt;=$B$4,1,0)</f>
        <v>0</v>
      </c>
      <c r="F4880" s="8" t="n">
        <f aca="false">IF(D4880&gt;=$B$4,1,0)</f>
        <v>0</v>
      </c>
      <c r="G4880" s="8" t="str">
        <f aca="false">IF(AND(E4880=1,F4880=1),"Both pay",IF(F4880=1,"Missed",IF(E4880=1,"False trigger","Neither")))</f>
        <v>Neither</v>
      </c>
    </row>
    <row r="4881" customFormat="false" ht="15" hidden="false" customHeight="false" outlineLevel="0" collapsed="false">
      <c r="A4881" s="8" t="n">
        <v>1912</v>
      </c>
      <c r="B4881" s="8" t="s">
        <v>340</v>
      </c>
      <c r="C4881" s="13" t="n">
        <v>3.36352768914703</v>
      </c>
      <c r="D4881" s="13" t="n">
        <v>3.82375</v>
      </c>
      <c r="E4881" s="8" t="n">
        <f aca="false">IF(C4881&gt;=$B$4,1,0)</f>
        <v>0</v>
      </c>
      <c r="F4881" s="8" t="n">
        <f aca="false">IF(D4881&gt;=$B$4,1,0)</f>
        <v>0</v>
      </c>
      <c r="G4881" s="8" t="str">
        <f aca="false">IF(AND(E4881=1,F4881=1),"Both pay",IF(F4881=1,"Missed",IF(E4881=1,"False trigger","Neither")))</f>
        <v>Neither</v>
      </c>
    </row>
    <row r="4882" customFormat="false" ht="15" hidden="false" customHeight="false" outlineLevel="0" collapsed="false">
      <c r="A4882" s="8" t="n">
        <v>1913</v>
      </c>
      <c r="B4882" s="8" t="s">
        <v>340</v>
      </c>
      <c r="C4882" s="13" t="n">
        <v>6.15028412407587</v>
      </c>
      <c r="D4882" s="13" t="n">
        <v>5.51625</v>
      </c>
      <c r="E4882" s="8" t="n">
        <f aca="false">IF(C4882&gt;=$B$4,1,0)</f>
        <v>0</v>
      </c>
      <c r="F4882" s="8" t="n">
        <f aca="false">IF(D4882&gt;=$B$4,1,0)</f>
        <v>0</v>
      </c>
      <c r="G4882" s="8" t="str">
        <f aca="false">IF(AND(E4882=1,F4882=1),"Both pay",IF(F4882=1,"Missed",IF(E4882=1,"False trigger","Neither")))</f>
        <v>Neither</v>
      </c>
    </row>
    <row r="4883" customFormat="false" ht="15" hidden="false" customHeight="false" outlineLevel="0" collapsed="false">
      <c r="A4883" s="8" t="n">
        <v>1914</v>
      </c>
      <c r="B4883" s="8" t="s">
        <v>340</v>
      </c>
      <c r="C4883" s="13" t="n">
        <v>5.58339347472548</v>
      </c>
      <c r="D4883" s="13" t="n">
        <v>4.17125</v>
      </c>
      <c r="E4883" s="8" t="n">
        <f aca="false">IF(C4883&gt;=$B$4,1,0)</f>
        <v>0</v>
      </c>
      <c r="F4883" s="8" t="n">
        <f aca="false">IF(D4883&gt;=$B$4,1,0)</f>
        <v>0</v>
      </c>
      <c r="G4883" s="8" t="str">
        <f aca="false">IF(AND(E4883=1,F4883=1),"Both pay",IF(F4883=1,"Missed",IF(E4883=1,"False trigger","Neither")))</f>
        <v>Neither</v>
      </c>
    </row>
    <row r="4884" customFormat="false" ht="15" hidden="false" customHeight="false" outlineLevel="0" collapsed="false">
      <c r="A4884" s="8" t="n">
        <v>1918</v>
      </c>
      <c r="B4884" s="8" t="s">
        <v>340</v>
      </c>
      <c r="C4884" s="13" t="n">
        <v>3.4129441242999</v>
      </c>
      <c r="D4884" s="13" t="n">
        <v>2.083125</v>
      </c>
      <c r="E4884" s="8" t="n">
        <f aca="false">IF(C4884&gt;=$B$4,1,0)</f>
        <v>0</v>
      </c>
      <c r="F4884" s="8" t="n">
        <f aca="false">IF(D4884&gt;=$B$4,1,0)</f>
        <v>0</v>
      </c>
      <c r="G4884" s="8" t="str">
        <f aca="false">IF(AND(E4884=1,F4884=1),"Both pay",IF(F4884=1,"Missed",IF(E4884=1,"False trigger","Neither")))</f>
        <v>Neither</v>
      </c>
    </row>
    <row r="4885" customFormat="false" ht="15" hidden="false" customHeight="false" outlineLevel="0" collapsed="false">
      <c r="A4885" s="8" t="n">
        <v>1919</v>
      </c>
      <c r="B4885" s="8" t="s">
        <v>340</v>
      </c>
      <c r="C4885" s="13" t="n">
        <v>2.81882890358592</v>
      </c>
      <c r="D4885" s="13" t="n">
        <v>1.2775</v>
      </c>
      <c r="E4885" s="8" t="n">
        <f aca="false">IF(C4885&gt;=$B$4,1,0)</f>
        <v>0</v>
      </c>
      <c r="F4885" s="8" t="n">
        <f aca="false">IF(D4885&gt;=$B$4,1,0)</f>
        <v>0</v>
      </c>
      <c r="G4885" s="8" t="str">
        <f aca="false">IF(AND(E4885=1,F4885=1),"Both pay",IF(F4885=1,"Missed",IF(E4885=1,"False trigger","Neither")))</f>
        <v>Neither</v>
      </c>
    </row>
    <row r="4886" customFormat="false" ht="15" hidden="false" customHeight="false" outlineLevel="0" collapsed="false">
      <c r="A4886" s="8" t="n">
        <v>1920</v>
      </c>
      <c r="B4886" s="8" t="s">
        <v>340</v>
      </c>
      <c r="C4886" s="13" t="n">
        <v>1.62235298870667</v>
      </c>
      <c r="D4886" s="13" t="n">
        <v>0.928125000000001</v>
      </c>
      <c r="E4886" s="8" t="n">
        <f aca="false">IF(C4886&gt;=$B$4,1,0)</f>
        <v>0</v>
      </c>
      <c r="F4886" s="8" t="n">
        <f aca="false">IF(D4886&gt;=$B$4,1,0)</f>
        <v>0</v>
      </c>
      <c r="G4886" s="8" t="str">
        <f aca="false">IF(AND(E4886=1,F4886=1),"Both pay",IF(F4886=1,"Missed",IF(E4886=1,"False trigger","Neither")))</f>
        <v>Neither</v>
      </c>
    </row>
    <row r="4887" customFormat="false" ht="15" hidden="false" customHeight="false" outlineLevel="0" collapsed="false">
      <c r="A4887" s="8" t="n">
        <v>1921</v>
      </c>
      <c r="B4887" s="8" t="s">
        <v>340</v>
      </c>
      <c r="C4887" s="13" t="n">
        <v>1.14504276199505</v>
      </c>
      <c r="D4887" s="13" t="n">
        <v>0.923124999999999</v>
      </c>
      <c r="E4887" s="8" t="n">
        <f aca="false">IF(C4887&gt;=$B$4,1,0)</f>
        <v>0</v>
      </c>
      <c r="F4887" s="8" t="n">
        <f aca="false">IF(D4887&gt;=$B$4,1,0)</f>
        <v>0</v>
      </c>
      <c r="G4887" s="8" t="str">
        <f aca="false">IF(AND(E4887=1,F4887=1),"Both pay",IF(F4887=1,"Missed",IF(E4887=1,"False trigger","Neither")))</f>
        <v>Neither</v>
      </c>
    </row>
    <row r="4888" customFormat="false" ht="15" hidden="false" customHeight="false" outlineLevel="0" collapsed="false">
      <c r="A4888" s="8" t="n">
        <v>1922</v>
      </c>
      <c r="B4888" s="8" t="s">
        <v>340</v>
      </c>
      <c r="C4888" s="13" t="n">
        <v>1.24171277077035</v>
      </c>
      <c r="D4888" s="13" t="n">
        <v>0.991875</v>
      </c>
      <c r="E4888" s="8" t="n">
        <f aca="false">IF(C4888&gt;=$B$4,1,0)</f>
        <v>0</v>
      </c>
      <c r="F4888" s="8" t="n">
        <f aca="false">IF(D4888&gt;=$B$4,1,0)</f>
        <v>0</v>
      </c>
      <c r="G4888" s="8" t="str">
        <f aca="false">IF(AND(E4888=1,F4888=1),"Both pay",IF(F4888=1,"Missed",IF(E4888=1,"False trigger","Neither")))</f>
        <v>Neither</v>
      </c>
    </row>
    <row r="4889" customFormat="false" ht="15" hidden="false" customHeight="false" outlineLevel="0" collapsed="false">
      <c r="A4889" s="8" t="n">
        <v>1924</v>
      </c>
      <c r="B4889" s="8" t="s">
        <v>340</v>
      </c>
      <c r="C4889" s="13" t="n">
        <v>0.666102233799116</v>
      </c>
      <c r="D4889" s="13" t="n">
        <v>1.3925</v>
      </c>
      <c r="E4889" s="8" t="n">
        <f aca="false">IF(C4889&gt;=$B$4,1,0)</f>
        <v>0</v>
      </c>
      <c r="F4889" s="8" t="n">
        <f aca="false">IF(D4889&gt;=$B$4,1,0)</f>
        <v>0</v>
      </c>
      <c r="G4889" s="8" t="str">
        <f aca="false">IF(AND(E4889=1,F4889=1),"Both pay",IF(F4889=1,"Missed",IF(E4889=1,"False trigger","Neither")))</f>
        <v>Neither</v>
      </c>
    </row>
    <row r="4890" customFormat="false" ht="15" hidden="false" customHeight="false" outlineLevel="0" collapsed="false">
      <c r="A4890" s="8" t="n">
        <v>1925</v>
      </c>
      <c r="B4890" s="8" t="s">
        <v>340</v>
      </c>
      <c r="C4890" s="13" t="n">
        <v>0.39585782894839</v>
      </c>
      <c r="D4890" s="13" t="n">
        <v>1.164375</v>
      </c>
      <c r="E4890" s="8" t="n">
        <f aca="false">IF(C4890&gt;=$B$4,1,0)</f>
        <v>0</v>
      </c>
      <c r="F4890" s="8" t="n">
        <f aca="false">IF(D4890&gt;=$B$4,1,0)</f>
        <v>0</v>
      </c>
      <c r="G4890" s="8" t="str">
        <f aca="false">IF(AND(E4890=1,F4890=1),"Both pay",IF(F4890=1,"Missed",IF(E4890=1,"False trigger","Neither")))</f>
        <v>Neither</v>
      </c>
    </row>
    <row r="4891" customFormat="false" ht="15" hidden="false" customHeight="false" outlineLevel="0" collapsed="false">
      <c r="A4891" s="8" t="n">
        <v>1926</v>
      </c>
      <c r="B4891" s="8" t="s">
        <v>340</v>
      </c>
      <c r="C4891" s="13" t="n">
        <v>0.31622150572418</v>
      </c>
      <c r="D4891" s="13" t="n">
        <v>1.08</v>
      </c>
      <c r="E4891" s="8" t="n">
        <f aca="false">IF(C4891&gt;=$B$4,1,0)</f>
        <v>0</v>
      </c>
      <c r="F4891" s="8" t="n">
        <f aca="false">IF(D4891&gt;=$B$4,1,0)</f>
        <v>0</v>
      </c>
      <c r="G4891" s="8" t="str">
        <f aca="false">IF(AND(E4891=1,F4891=1),"Both pay",IF(F4891=1,"Missed",IF(E4891=1,"False trigger","Neither")))</f>
        <v>Neither</v>
      </c>
    </row>
    <row r="4892" customFormat="false" ht="15" hidden="false" customHeight="false" outlineLevel="0" collapsed="false">
      <c r="A4892" s="8" t="n">
        <v>1927</v>
      </c>
      <c r="B4892" s="8" t="s">
        <v>340</v>
      </c>
      <c r="C4892" s="13" t="n">
        <v>0.236584264306185</v>
      </c>
      <c r="D4892" s="13" t="n">
        <v>1.95</v>
      </c>
      <c r="E4892" s="8" t="n">
        <f aca="false">IF(C4892&gt;=$B$4,1,0)</f>
        <v>0</v>
      </c>
      <c r="F4892" s="8" t="n">
        <f aca="false">IF(D4892&gt;=$B$4,1,0)</f>
        <v>0</v>
      </c>
      <c r="G4892" s="8" t="str">
        <f aca="false">IF(AND(E4892=1,F4892=1),"Both pay",IF(F4892=1,"Missed",IF(E4892=1,"False trigger","Neither")))</f>
        <v>Neither</v>
      </c>
    </row>
    <row r="4893" customFormat="false" ht="15" hidden="false" customHeight="false" outlineLevel="0" collapsed="false">
      <c r="A4893" s="8" t="n">
        <v>1928</v>
      </c>
      <c r="B4893" s="8" t="s">
        <v>340</v>
      </c>
      <c r="C4893" s="13" t="n">
        <v>0.48833428433084</v>
      </c>
      <c r="D4893" s="13" t="n">
        <v>2.539375</v>
      </c>
      <c r="E4893" s="8" t="n">
        <f aca="false">IF(C4893&gt;=$B$4,1,0)</f>
        <v>0</v>
      </c>
      <c r="F4893" s="8" t="n">
        <f aca="false">IF(D4893&gt;=$B$4,1,0)</f>
        <v>0</v>
      </c>
      <c r="G4893" s="8" t="str">
        <f aca="false">IF(AND(E4893=1,F4893=1),"Both pay",IF(F4893=1,"Missed",IF(E4893=1,"False trigger","Neither")))</f>
        <v>Neither</v>
      </c>
    </row>
    <row r="4894" customFormat="false" ht="15" hidden="false" customHeight="false" outlineLevel="0" collapsed="false">
      <c r="A4894" s="8" t="n">
        <v>1929</v>
      </c>
      <c r="B4894" s="8" t="s">
        <v>340</v>
      </c>
      <c r="C4894" s="13" t="n">
        <v>0.82454839949518</v>
      </c>
      <c r="D4894" s="13" t="n">
        <v>2.4025</v>
      </c>
      <c r="E4894" s="8" t="n">
        <f aca="false">IF(C4894&gt;=$B$4,1,0)</f>
        <v>0</v>
      </c>
      <c r="F4894" s="8" t="n">
        <f aca="false">IF(D4894&gt;=$B$4,1,0)</f>
        <v>0</v>
      </c>
      <c r="G4894" s="8" t="str">
        <f aca="false">IF(AND(E4894=1,F4894=1),"Both pay",IF(F4894=1,"Missed",IF(E4894=1,"False trigger","Neither")))</f>
        <v>Neither</v>
      </c>
    </row>
    <row r="4895" customFormat="false" ht="15" hidden="false" customHeight="false" outlineLevel="0" collapsed="false">
      <c r="A4895" s="8" t="n">
        <v>1930</v>
      </c>
      <c r="B4895" s="8" t="s">
        <v>340</v>
      </c>
      <c r="C4895" s="13" t="n">
        <v>1.28901869971331</v>
      </c>
      <c r="D4895" s="13" t="n">
        <v>2.541875</v>
      </c>
      <c r="E4895" s="8" t="n">
        <f aca="false">IF(C4895&gt;=$B$4,1,0)</f>
        <v>0</v>
      </c>
      <c r="F4895" s="8" t="n">
        <f aca="false">IF(D4895&gt;=$B$4,1,0)</f>
        <v>0</v>
      </c>
      <c r="G4895" s="8" t="str">
        <f aca="false">IF(AND(E4895=1,F4895=1),"Both pay",IF(F4895=1,"Missed",IF(E4895=1,"False trigger","Neither")))</f>
        <v>Neither</v>
      </c>
    </row>
    <row r="4896" customFormat="false" ht="15" hidden="false" customHeight="false" outlineLevel="0" collapsed="false">
      <c r="A4896" s="8" t="n">
        <v>1931</v>
      </c>
      <c r="B4896" s="8" t="s">
        <v>340</v>
      </c>
      <c r="C4896" s="13" t="n">
        <v>0.930608107231363</v>
      </c>
      <c r="D4896" s="13" t="n">
        <v>1.834375</v>
      </c>
      <c r="E4896" s="8" t="n">
        <f aca="false">IF(C4896&gt;=$B$4,1,0)</f>
        <v>0</v>
      </c>
      <c r="F4896" s="8" t="n">
        <f aca="false">IF(D4896&gt;=$B$4,1,0)</f>
        <v>0</v>
      </c>
      <c r="G4896" s="8" t="str">
        <f aca="false">IF(AND(E4896=1,F4896=1),"Both pay",IF(F4896=1,"Missed",IF(E4896=1,"False trigger","Neither")))</f>
        <v>Neither</v>
      </c>
    </row>
    <row r="4897" customFormat="false" ht="15" hidden="false" customHeight="false" outlineLevel="0" collapsed="false">
      <c r="A4897" s="8" t="n">
        <v>1932</v>
      </c>
      <c r="B4897" s="8" t="s">
        <v>340</v>
      </c>
      <c r="C4897" s="13" t="n">
        <v>0.461968538088277</v>
      </c>
      <c r="D4897" s="13" t="n">
        <v>0.48875</v>
      </c>
      <c r="E4897" s="8" t="n">
        <f aca="false">IF(C4897&gt;=$B$4,1,0)</f>
        <v>0</v>
      </c>
      <c r="F4897" s="8" t="n">
        <f aca="false">IF(D4897&gt;=$B$4,1,0)</f>
        <v>0</v>
      </c>
      <c r="G4897" s="8" t="str">
        <f aca="false">IF(AND(E4897=1,F4897=1),"Both pay",IF(F4897=1,"Missed",IF(E4897=1,"False trigger","Neither")))</f>
        <v>Neither</v>
      </c>
    </row>
    <row r="4898" customFormat="false" ht="15" hidden="false" customHeight="false" outlineLevel="0" collapsed="false">
      <c r="A4898" s="8" t="n">
        <v>1933</v>
      </c>
      <c r="B4898" s="8" t="s">
        <v>340</v>
      </c>
      <c r="C4898" s="13" t="n">
        <v>0.347321851019148</v>
      </c>
      <c r="D4898" s="13" t="n">
        <v>1.319375</v>
      </c>
      <c r="E4898" s="8" t="n">
        <f aca="false">IF(C4898&gt;=$B$4,1,0)</f>
        <v>0</v>
      </c>
      <c r="F4898" s="8" t="n">
        <f aca="false">IF(D4898&gt;=$B$4,1,0)</f>
        <v>0</v>
      </c>
      <c r="G4898" s="8" t="str">
        <f aca="false">IF(AND(E4898=1,F4898=1),"Both pay",IF(F4898=1,"Missed",IF(E4898=1,"False trigger","Neither")))</f>
        <v>Neither</v>
      </c>
    </row>
    <row r="4899" customFormat="false" ht="15" hidden="false" customHeight="false" outlineLevel="0" collapsed="false">
      <c r="A4899" s="8" t="n">
        <v>1934</v>
      </c>
      <c r="B4899" s="8" t="s">
        <v>340</v>
      </c>
      <c r="C4899" s="13" t="n">
        <v>1.33048605341978</v>
      </c>
      <c r="D4899" s="13" t="n">
        <v>2.39875</v>
      </c>
      <c r="E4899" s="8" t="n">
        <f aca="false">IF(C4899&gt;=$B$4,1,0)</f>
        <v>0</v>
      </c>
      <c r="F4899" s="8" t="n">
        <f aca="false">IF(D4899&gt;=$B$4,1,0)</f>
        <v>0</v>
      </c>
      <c r="G4899" s="8" t="str">
        <f aca="false">IF(AND(E4899=1,F4899=1),"Both pay",IF(F4899=1,"Missed",IF(E4899=1,"False trigger","Neither")))</f>
        <v>Neither</v>
      </c>
    </row>
    <row r="4900" customFormat="false" ht="15" hidden="false" customHeight="false" outlineLevel="0" collapsed="false">
      <c r="A4900" s="8" t="n">
        <v>1935</v>
      </c>
      <c r="B4900" s="8" t="s">
        <v>340</v>
      </c>
      <c r="C4900" s="13" t="n">
        <v>2.230910152951</v>
      </c>
      <c r="D4900" s="13" t="n">
        <v>4.01</v>
      </c>
      <c r="E4900" s="8" t="n">
        <f aca="false">IF(C4900&gt;=$B$4,1,0)</f>
        <v>0</v>
      </c>
      <c r="F4900" s="8" t="n">
        <f aca="false">IF(D4900&gt;=$B$4,1,0)</f>
        <v>0</v>
      </c>
      <c r="G4900" s="8" t="str">
        <f aca="false">IF(AND(E4900=1,F4900=1),"Both pay",IF(F4900=1,"Missed",IF(E4900=1,"False trigger","Neither")))</f>
        <v>Neither</v>
      </c>
    </row>
    <row r="4901" customFormat="false" ht="15" hidden="false" customHeight="false" outlineLevel="0" collapsed="false">
      <c r="A4901" s="8" t="n">
        <v>1936</v>
      </c>
      <c r="B4901" s="8" t="s">
        <v>340</v>
      </c>
      <c r="C4901" s="13" t="n">
        <v>2.20531256895325</v>
      </c>
      <c r="D4901" s="13" t="n">
        <v>4.52875</v>
      </c>
      <c r="E4901" s="8" t="n">
        <f aca="false">IF(C4901&gt;=$B$4,1,0)</f>
        <v>0</v>
      </c>
      <c r="F4901" s="8" t="n">
        <f aca="false">IF(D4901&gt;=$B$4,1,0)</f>
        <v>0</v>
      </c>
      <c r="G4901" s="8" t="str">
        <f aca="false">IF(AND(E4901=1,F4901=1),"Both pay",IF(F4901=1,"Missed",IF(E4901=1,"False trigger","Neither")))</f>
        <v>Neither</v>
      </c>
    </row>
    <row r="4902" customFormat="false" ht="15" hidden="false" customHeight="false" outlineLevel="0" collapsed="false">
      <c r="A4902" s="8" t="n">
        <v>1937</v>
      </c>
      <c r="B4902" s="8" t="s">
        <v>340</v>
      </c>
      <c r="C4902" s="13" t="n">
        <v>2.04566042727397</v>
      </c>
      <c r="D4902" s="13" t="n">
        <v>0</v>
      </c>
      <c r="E4902" s="8" t="n">
        <f aca="false">IF(C4902&gt;=$B$4,1,0)</f>
        <v>0</v>
      </c>
      <c r="F4902" s="8" t="n">
        <f aca="false">IF(D4902&gt;=$B$4,1,0)</f>
        <v>0</v>
      </c>
      <c r="G4902" s="8" t="str">
        <f aca="false">IF(AND(E4902=1,F4902=1),"Both pay",IF(F4902=1,"Missed",IF(E4902=1,"False trigger","Neither")))</f>
        <v>Neither</v>
      </c>
    </row>
    <row r="4903" customFormat="false" ht="15" hidden="false" customHeight="false" outlineLevel="0" collapsed="false">
      <c r="A4903" s="8" t="n">
        <v>1940</v>
      </c>
      <c r="B4903" s="8" t="s">
        <v>340</v>
      </c>
      <c r="C4903" s="13" t="n">
        <v>0.362288053002427</v>
      </c>
      <c r="D4903" s="13" t="n">
        <v>0.46875</v>
      </c>
      <c r="E4903" s="8" t="n">
        <f aca="false">IF(C4903&gt;=$B$4,1,0)</f>
        <v>0</v>
      </c>
      <c r="F4903" s="8" t="n">
        <f aca="false">IF(D4903&gt;=$B$4,1,0)</f>
        <v>0</v>
      </c>
      <c r="G4903" s="8" t="str">
        <f aca="false">IF(AND(E4903=1,F4903=1),"Both pay",IF(F4903=1,"Missed",IF(E4903=1,"False trigger","Neither")))</f>
        <v>Neither</v>
      </c>
    </row>
    <row r="4904" customFormat="false" ht="15" hidden="false" customHeight="false" outlineLevel="0" collapsed="false">
      <c r="A4904" s="8" t="n">
        <v>1941</v>
      </c>
      <c r="B4904" s="8" t="s">
        <v>340</v>
      </c>
      <c r="C4904" s="13" t="n">
        <v>0.18917957908479</v>
      </c>
      <c r="D4904" s="13" t="n">
        <v>0.509374999999999</v>
      </c>
      <c r="E4904" s="8" t="n">
        <f aca="false">IF(C4904&gt;=$B$4,1,0)</f>
        <v>0</v>
      </c>
      <c r="F4904" s="8" t="n">
        <f aca="false">IF(D4904&gt;=$B$4,1,0)</f>
        <v>0</v>
      </c>
      <c r="G4904" s="8" t="str">
        <f aca="false">IF(AND(E4904=1,F4904=1),"Both pay",IF(F4904=1,"Missed",IF(E4904=1,"False trigger","Neither")))</f>
        <v>Neither</v>
      </c>
    </row>
    <row r="4905" customFormat="false" ht="15" hidden="false" customHeight="false" outlineLevel="0" collapsed="false">
      <c r="A4905" s="8" t="n">
        <v>1942</v>
      </c>
      <c r="B4905" s="8" t="s">
        <v>340</v>
      </c>
      <c r="C4905" s="13" t="n">
        <v>0.433474441976518</v>
      </c>
      <c r="D4905" s="13" t="n">
        <v>0.813750000000002</v>
      </c>
      <c r="E4905" s="8" t="n">
        <f aca="false">IF(C4905&gt;=$B$4,1,0)</f>
        <v>0</v>
      </c>
      <c r="F4905" s="8" t="n">
        <f aca="false">IF(D4905&gt;=$B$4,1,0)</f>
        <v>0</v>
      </c>
      <c r="G4905" s="8" t="str">
        <f aca="false">IF(AND(E4905=1,F4905=1),"Both pay",IF(F4905=1,"Missed",IF(E4905=1,"False trigger","Neither")))</f>
        <v>Neither</v>
      </c>
    </row>
    <row r="4906" customFormat="false" ht="15" hidden="false" customHeight="false" outlineLevel="0" collapsed="false">
      <c r="A4906" s="8" t="n">
        <v>1943</v>
      </c>
      <c r="B4906" s="8" t="s">
        <v>340</v>
      </c>
      <c r="C4906" s="13" t="n">
        <v>0.756820561621993</v>
      </c>
      <c r="D4906" s="13" t="n">
        <v>1.735</v>
      </c>
      <c r="E4906" s="8" t="n">
        <f aca="false">IF(C4906&gt;=$B$4,1,0)</f>
        <v>0</v>
      </c>
      <c r="F4906" s="8" t="n">
        <f aca="false">IF(D4906&gt;=$B$4,1,0)</f>
        <v>0</v>
      </c>
      <c r="G4906" s="8" t="str">
        <f aca="false">IF(AND(E4906=1,F4906=1),"Both pay",IF(F4906=1,"Missed",IF(E4906=1,"False trigger","Neither")))</f>
        <v>Neither</v>
      </c>
    </row>
    <row r="4907" customFormat="false" ht="15" hidden="false" customHeight="false" outlineLevel="0" collapsed="false">
      <c r="A4907" s="8" t="n">
        <v>1944</v>
      </c>
      <c r="B4907" s="8" t="s">
        <v>340</v>
      </c>
      <c r="C4907" s="13" t="n">
        <v>0.9483658557773</v>
      </c>
      <c r="D4907" s="13" t="n">
        <v>1.274375</v>
      </c>
      <c r="E4907" s="8" t="n">
        <f aca="false">IF(C4907&gt;=$B$4,1,0)</f>
        <v>0</v>
      </c>
      <c r="F4907" s="8" t="n">
        <f aca="false">IF(D4907&gt;=$B$4,1,0)</f>
        <v>0</v>
      </c>
      <c r="G4907" s="8" t="str">
        <f aca="false">IF(AND(E4907=1,F4907=1),"Both pay",IF(F4907=1,"Missed",IF(E4907=1,"False trigger","Neither")))</f>
        <v>Neither</v>
      </c>
    </row>
    <row r="4908" customFormat="false" ht="15" hidden="false" customHeight="false" outlineLevel="0" collapsed="false">
      <c r="A4908" s="8" t="n">
        <v>1945</v>
      </c>
      <c r="B4908" s="8" t="s">
        <v>340</v>
      </c>
      <c r="C4908" s="13" t="n">
        <v>1.00319135555841</v>
      </c>
      <c r="D4908" s="13" t="n">
        <v>1.680625</v>
      </c>
      <c r="E4908" s="8" t="n">
        <f aca="false">IF(C4908&gt;=$B$4,1,0)</f>
        <v>0</v>
      </c>
      <c r="F4908" s="8" t="n">
        <f aca="false">IF(D4908&gt;=$B$4,1,0)</f>
        <v>0</v>
      </c>
      <c r="G4908" s="8" t="str">
        <f aca="false">IF(AND(E4908=1,F4908=1),"Both pay",IF(F4908=1,"Missed",IF(E4908=1,"False trigger","Neither")))</f>
        <v>Neither</v>
      </c>
    </row>
    <row r="4909" customFormat="false" ht="15" hidden="false" customHeight="false" outlineLevel="0" collapsed="false">
      <c r="A4909" s="8" t="n">
        <v>1946</v>
      </c>
      <c r="B4909" s="8" t="s">
        <v>340</v>
      </c>
      <c r="C4909" s="13" t="n">
        <v>1.19622648579921</v>
      </c>
      <c r="D4909" s="13" t="n">
        <v>2.161875</v>
      </c>
      <c r="E4909" s="8" t="n">
        <f aca="false">IF(C4909&gt;=$B$4,1,0)</f>
        <v>0</v>
      </c>
      <c r="F4909" s="8" t="n">
        <f aca="false">IF(D4909&gt;=$B$4,1,0)</f>
        <v>0</v>
      </c>
      <c r="G4909" s="8" t="str">
        <f aca="false">IF(AND(E4909=1,F4909=1),"Both pay",IF(F4909=1,"Missed",IF(E4909=1,"False trigger","Neither")))</f>
        <v>Neither</v>
      </c>
    </row>
    <row r="4910" customFormat="false" ht="15" hidden="false" customHeight="false" outlineLevel="0" collapsed="false">
      <c r="A4910" s="8" t="n">
        <v>1951</v>
      </c>
      <c r="B4910" s="8" t="s">
        <v>340</v>
      </c>
      <c r="C4910" s="13" t="n">
        <v>1.50018921108956</v>
      </c>
      <c r="D4910" s="13" t="n">
        <v>2.72625</v>
      </c>
      <c r="E4910" s="8" t="n">
        <f aca="false">IF(C4910&gt;=$B$4,1,0)</f>
        <v>0</v>
      </c>
      <c r="F4910" s="8" t="n">
        <f aca="false">IF(D4910&gt;=$B$4,1,0)</f>
        <v>0</v>
      </c>
      <c r="G4910" s="8" t="str">
        <f aca="false">IF(AND(E4910=1,F4910=1),"Both pay",IF(F4910=1,"Missed",IF(E4910=1,"False trigger","Neither")))</f>
        <v>Neither</v>
      </c>
    </row>
    <row r="4911" customFormat="false" ht="15" hidden="false" customHeight="false" outlineLevel="0" collapsed="false">
      <c r="A4911" s="8" t="n">
        <v>1952</v>
      </c>
      <c r="B4911" s="8" t="s">
        <v>340</v>
      </c>
      <c r="C4911" s="13" t="n">
        <v>1.40460735818245</v>
      </c>
      <c r="D4911" s="13" t="n">
        <v>3.020625</v>
      </c>
      <c r="E4911" s="8" t="n">
        <f aca="false">IF(C4911&gt;=$B$4,1,0)</f>
        <v>0</v>
      </c>
      <c r="F4911" s="8" t="n">
        <f aca="false">IF(D4911&gt;=$B$4,1,0)</f>
        <v>0</v>
      </c>
      <c r="G4911" s="8" t="str">
        <f aca="false">IF(AND(E4911=1,F4911=1),"Both pay",IF(F4911=1,"Missed",IF(E4911=1,"False trigger","Neither")))</f>
        <v>Neither</v>
      </c>
    </row>
    <row r="4912" customFormat="false" ht="15" hidden="false" customHeight="false" outlineLevel="0" collapsed="false">
      <c r="A4912" s="8" t="n">
        <v>1953</v>
      </c>
      <c r="B4912" s="8" t="s">
        <v>340</v>
      </c>
      <c r="C4912" s="13" t="n">
        <v>1.07728269571044</v>
      </c>
      <c r="D4912" s="13" t="n">
        <v>2.07125</v>
      </c>
      <c r="E4912" s="8" t="n">
        <f aca="false">IF(C4912&gt;=$B$4,1,0)</f>
        <v>0</v>
      </c>
      <c r="F4912" s="8" t="n">
        <f aca="false">IF(D4912&gt;=$B$4,1,0)</f>
        <v>0</v>
      </c>
      <c r="G4912" s="8" t="str">
        <f aca="false">IF(AND(E4912=1,F4912=1),"Both pay",IF(F4912=1,"Missed",IF(E4912=1,"False trigger","Neither")))</f>
        <v>Neither</v>
      </c>
    </row>
    <row r="4913" customFormat="false" ht="15" hidden="false" customHeight="false" outlineLevel="0" collapsed="false">
      <c r="A4913" s="8" t="n">
        <v>1954</v>
      </c>
      <c r="B4913" s="8" t="s">
        <v>340</v>
      </c>
      <c r="C4913" s="13" t="n">
        <v>0.586754381061468</v>
      </c>
      <c r="D4913" s="13" t="n">
        <v>1.380625</v>
      </c>
      <c r="E4913" s="8" t="n">
        <f aca="false">IF(C4913&gt;=$B$4,1,0)</f>
        <v>0</v>
      </c>
      <c r="F4913" s="8" t="n">
        <f aca="false">IF(D4913&gt;=$B$4,1,0)</f>
        <v>0</v>
      </c>
      <c r="G4913" s="8" t="str">
        <f aca="false">IF(AND(E4913=1,F4913=1),"Both pay",IF(F4913=1,"Missed",IF(E4913=1,"False trigger","Neither")))</f>
        <v>Neither</v>
      </c>
    </row>
    <row r="4914" customFormat="false" ht="15" hidden="false" customHeight="false" outlineLevel="0" collapsed="false">
      <c r="A4914" s="8" t="n">
        <v>1955</v>
      </c>
      <c r="B4914" s="8" t="s">
        <v>340</v>
      </c>
      <c r="C4914" s="13" t="n">
        <v>0.18220403672133</v>
      </c>
      <c r="D4914" s="13" t="n">
        <v>1.0975</v>
      </c>
      <c r="E4914" s="8" t="n">
        <f aca="false">IF(C4914&gt;=$B$4,1,0)</f>
        <v>0</v>
      </c>
      <c r="F4914" s="8" t="n">
        <f aca="false">IF(D4914&gt;=$B$4,1,0)</f>
        <v>0</v>
      </c>
      <c r="G4914" s="8" t="str">
        <f aca="false">IF(AND(E4914=1,F4914=1),"Both pay",IF(F4914=1,"Missed",IF(E4914=1,"False trigger","Neither")))</f>
        <v>Neither</v>
      </c>
    </row>
    <row r="4915" customFormat="false" ht="15" hidden="false" customHeight="false" outlineLevel="0" collapsed="false">
      <c r="A4915" s="8" t="n">
        <v>1956</v>
      </c>
      <c r="B4915" s="8" t="s">
        <v>340</v>
      </c>
      <c r="C4915" s="13" t="n">
        <v>0.275921211820773</v>
      </c>
      <c r="D4915" s="13" t="n">
        <v>1.08000000000001</v>
      </c>
      <c r="E4915" s="8" t="n">
        <f aca="false">IF(C4915&gt;=$B$4,1,0)</f>
        <v>0</v>
      </c>
      <c r="F4915" s="8" t="n">
        <f aca="false">IF(D4915&gt;=$B$4,1,0)</f>
        <v>0</v>
      </c>
      <c r="G4915" s="8" t="str">
        <f aca="false">IF(AND(E4915=1,F4915=1),"Both pay",IF(F4915=1,"Missed",IF(E4915=1,"False trigger","Neither")))</f>
        <v>Neither</v>
      </c>
    </row>
    <row r="4916" customFormat="false" ht="15" hidden="false" customHeight="false" outlineLevel="0" collapsed="false">
      <c r="A4916" s="8" t="n">
        <v>1957</v>
      </c>
      <c r="B4916" s="8" t="s">
        <v>340</v>
      </c>
      <c r="C4916" s="13" t="n">
        <v>0.696703136451255</v>
      </c>
      <c r="D4916" s="13" t="n">
        <v>2.473125</v>
      </c>
      <c r="E4916" s="8" t="n">
        <f aca="false">IF(C4916&gt;=$B$4,1,0)</f>
        <v>0</v>
      </c>
      <c r="F4916" s="8" t="n">
        <f aca="false">IF(D4916&gt;=$B$4,1,0)</f>
        <v>0</v>
      </c>
      <c r="G4916" s="8" t="str">
        <f aca="false">IF(AND(E4916=1,F4916=1),"Both pay",IF(F4916=1,"Missed",IF(E4916=1,"False trigger","Neither")))</f>
        <v>Neither</v>
      </c>
    </row>
    <row r="4917" customFormat="false" ht="15" hidden="false" customHeight="false" outlineLevel="0" collapsed="false">
      <c r="A4917" s="8" t="n">
        <v>1958</v>
      </c>
      <c r="B4917" s="8" t="s">
        <v>340</v>
      </c>
      <c r="C4917" s="13" t="n">
        <v>0.725089263705264</v>
      </c>
      <c r="D4917" s="13" t="n">
        <v>2.709375</v>
      </c>
      <c r="E4917" s="8" t="n">
        <f aca="false">IF(C4917&gt;=$B$4,1,0)</f>
        <v>0</v>
      </c>
      <c r="F4917" s="8" t="n">
        <f aca="false">IF(D4917&gt;=$B$4,1,0)</f>
        <v>0</v>
      </c>
      <c r="G4917" s="8" t="str">
        <f aca="false">IF(AND(E4917=1,F4917=1),"Both pay",IF(F4917=1,"Missed",IF(E4917=1,"False trigger","Neither")))</f>
        <v>Neither</v>
      </c>
    </row>
    <row r="4918" customFormat="false" ht="15" hidden="false" customHeight="false" outlineLevel="0" collapsed="false">
      <c r="A4918" s="8" t="n">
        <v>1959</v>
      </c>
      <c r="B4918" s="8" t="s">
        <v>340</v>
      </c>
      <c r="C4918" s="13" t="n">
        <v>0.434282742887589</v>
      </c>
      <c r="D4918" s="13" t="n">
        <v>1.849375</v>
      </c>
      <c r="E4918" s="8" t="n">
        <f aca="false">IF(C4918&gt;=$B$4,1,0)</f>
        <v>0</v>
      </c>
      <c r="F4918" s="8" t="n">
        <f aca="false">IF(D4918&gt;=$B$4,1,0)</f>
        <v>0</v>
      </c>
      <c r="G4918" s="8" t="str">
        <f aca="false">IF(AND(E4918=1,F4918=1),"Both pay",IF(F4918=1,"Missed",IF(E4918=1,"False trigger","Neither")))</f>
        <v>Neither</v>
      </c>
    </row>
    <row r="4919" customFormat="false" ht="15" hidden="false" customHeight="false" outlineLevel="0" collapsed="false">
      <c r="A4919" s="8" t="n">
        <v>1960</v>
      </c>
      <c r="B4919" s="8" t="s">
        <v>340</v>
      </c>
      <c r="C4919" s="13" t="n">
        <v>0.645651136798051</v>
      </c>
      <c r="D4919" s="13" t="n">
        <v>1.88500000000001</v>
      </c>
      <c r="E4919" s="8" t="n">
        <f aca="false">IF(C4919&gt;=$B$4,1,0)</f>
        <v>0</v>
      </c>
      <c r="F4919" s="8" t="n">
        <f aca="false">IF(D4919&gt;=$B$4,1,0)</f>
        <v>0</v>
      </c>
      <c r="G4919" s="8" t="str">
        <f aca="false">IF(AND(E4919=1,F4919=1),"Both pay",IF(F4919=1,"Missed",IF(E4919=1,"False trigger","Neither")))</f>
        <v>Neither</v>
      </c>
    </row>
    <row r="4920" customFormat="false" ht="15" hidden="false" customHeight="false" outlineLevel="0" collapsed="false">
      <c r="A4920" s="8" t="n">
        <v>1965</v>
      </c>
      <c r="B4920" s="8" t="s">
        <v>340</v>
      </c>
      <c r="C4920" s="13" t="n">
        <v>1.17784884184536</v>
      </c>
      <c r="D4920" s="13" t="n">
        <v>1.49125</v>
      </c>
      <c r="E4920" s="8" t="n">
        <f aca="false">IF(C4920&gt;=$B$4,1,0)</f>
        <v>0</v>
      </c>
      <c r="F4920" s="8" t="n">
        <f aca="false">IF(D4920&gt;=$B$4,1,0)</f>
        <v>0</v>
      </c>
      <c r="G4920" s="8" t="str">
        <f aca="false">IF(AND(E4920=1,F4920=1),"Both pay",IF(F4920=1,"Missed",IF(E4920=1,"False trigger","Neither")))</f>
        <v>Neither</v>
      </c>
    </row>
    <row r="4921" customFormat="false" ht="15" hidden="false" customHeight="false" outlineLevel="0" collapsed="false">
      <c r="A4921" s="8" t="n">
        <v>1967</v>
      </c>
      <c r="B4921" s="8" t="s">
        <v>340</v>
      </c>
      <c r="C4921" s="13" t="n">
        <v>2.28556526676714</v>
      </c>
      <c r="D4921" s="13" t="n">
        <v>1.768125</v>
      </c>
      <c r="E4921" s="8" t="n">
        <f aca="false">IF(C4921&gt;=$B$4,1,0)</f>
        <v>0</v>
      </c>
      <c r="F4921" s="8" t="n">
        <f aca="false">IF(D4921&gt;=$B$4,1,0)</f>
        <v>0</v>
      </c>
      <c r="G4921" s="8" t="str">
        <f aca="false">IF(AND(E4921=1,F4921=1),"Both pay",IF(F4921=1,"Missed",IF(E4921=1,"False trigger","Neither")))</f>
        <v>Neither</v>
      </c>
    </row>
    <row r="4922" customFormat="false" ht="15" hidden="false" customHeight="false" outlineLevel="0" collapsed="false">
      <c r="A4922" s="8" t="n">
        <v>1968</v>
      </c>
      <c r="B4922" s="8" t="s">
        <v>340</v>
      </c>
      <c r="C4922" s="13" t="n">
        <v>2.49048768881055</v>
      </c>
      <c r="D4922" s="13" t="n">
        <v>1.68625</v>
      </c>
      <c r="E4922" s="8" t="n">
        <f aca="false">IF(C4922&gt;=$B$4,1,0)</f>
        <v>0</v>
      </c>
      <c r="F4922" s="8" t="n">
        <f aca="false">IF(D4922&gt;=$B$4,1,0)</f>
        <v>0</v>
      </c>
      <c r="G4922" s="8" t="str">
        <f aca="false">IF(AND(E4922=1,F4922=1),"Both pay",IF(F4922=1,"Missed",IF(E4922=1,"False trigger","Neither")))</f>
        <v>Neither</v>
      </c>
    </row>
    <row r="4923" customFormat="false" ht="15" hidden="false" customHeight="false" outlineLevel="0" collapsed="false">
      <c r="A4923" s="8" t="n">
        <v>1969</v>
      </c>
      <c r="B4923" s="8" t="s">
        <v>340</v>
      </c>
      <c r="C4923" s="13" t="n">
        <v>2.92410350365863</v>
      </c>
      <c r="D4923" s="13" t="n">
        <v>3.16875</v>
      </c>
      <c r="E4923" s="8" t="n">
        <f aca="false">IF(C4923&gt;=$B$4,1,0)</f>
        <v>0</v>
      </c>
      <c r="F4923" s="8" t="n">
        <f aca="false">IF(D4923&gt;=$B$4,1,0)</f>
        <v>0</v>
      </c>
      <c r="G4923" s="8" t="str">
        <f aca="false">IF(AND(E4923=1,F4923=1),"Both pay",IF(F4923=1,"Missed",IF(E4923=1,"False trigger","Neither")))</f>
        <v>Neither</v>
      </c>
    </row>
    <row r="4924" customFormat="false" ht="15" hidden="false" customHeight="false" outlineLevel="0" collapsed="false">
      <c r="A4924" s="8" t="n">
        <v>1970</v>
      </c>
      <c r="B4924" s="8" t="s">
        <v>340</v>
      </c>
      <c r="C4924" s="13" t="n">
        <v>3.72750767335343</v>
      </c>
      <c r="D4924" s="13" t="n">
        <v>3.975</v>
      </c>
      <c r="E4924" s="8" t="n">
        <f aca="false">IF(C4924&gt;=$B$4,1,0)</f>
        <v>0</v>
      </c>
      <c r="F4924" s="8" t="n">
        <f aca="false">IF(D4924&gt;=$B$4,1,0)</f>
        <v>0</v>
      </c>
      <c r="G4924" s="8" t="str">
        <f aca="false">IF(AND(E4924=1,F4924=1),"Both pay",IF(F4924=1,"Missed",IF(E4924=1,"False trigger","Neither")))</f>
        <v>Neither</v>
      </c>
    </row>
    <row r="4925" customFormat="false" ht="15" hidden="false" customHeight="false" outlineLevel="0" collapsed="false">
      <c r="A4925" s="8" t="n">
        <v>1974</v>
      </c>
      <c r="B4925" s="8" t="s">
        <v>340</v>
      </c>
      <c r="C4925" s="13" t="n">
        <v>3.56951025941095</v>
      </c>
      <c r="D4925" s="13" t="n">
        <v>2.385</v>
      </c>
      <c r="E4925" s="8" t="n">
        <f aca="false">IF(C4925&gt;=$B$4,1,0)</f>
        <v>0</v>
      </c>
      <c r="F4925" s="8" t="n">
        <f aca="false">IF(D4925&gt;=$B$4,1,0)</f>
        <v>0</v>
      </c>
      <c r="G4925" s="8" t="str">
        <f aca="false">IF(AND(E4925=1,F4925=1),"Both pay",IF(F4925=1,"Missed",IF(E4925=1,"False trigger","Neither")))</f>
        <v>Neither</v>
      </c>
    </row>
    <row r="4926" customFormat="false" ht="15" hidden="false" customHeight="false" outlineLevel="0" collapsed="false">
      <c r="A4926" s="8" t="n">
        <v>1975</v>
      </c>
      <c r="B4926" s="8" t="s">
        <v>340</v>
      </c>
      <c r="C4926" s="13" t="n">
        <v>4.18503718633175</v>
      </c>
      <c r="D4926" s="13" t="n">
        <v>2.38312499999999</v>
      </c>
      <c r="E4926" s="8" t="n">
        <f aca="false">IF(C4926&gt;=$B$4,1,0)</f>
        <v>0</v>
      </c>
      <c r="F4926" s="8" t="n">
        <f aca="false">IF(D4926&gt;=$B$4,1,0)</f>
        <v>0</v>
      </c>
      <c r="G4926" s="8" t="str">
        <f aca="false">IF(AND(E4926=1,F4926=1),"Both pay",IF(F4926=1,"Missed",IF(E4926=1,"False trigger","Neither")))</f>
        <v>Neither</v>
      </c>
    </row>
    <row r="4927" customFormat="false" ht="15" hidden="false" customHeight="false" outlineLevel="0" collapsed="false">
      <c r="A4927" s="8" t="n">
        <v>1976</v>
      </c>
      <c r="B4927" s="8" t="s">
        <v>340</v>
      </c>
      <c r="C4927" s="13" t="n">
        <v>4.48968653754814</v>
      </c>
      <c r="D4927" s="13" t="n">
        <v>2.169375</v>
      </c>
      <c r="E4927" s="8" t="n">
        <f aca="false">IF(C4927&gt;=$B$4,1,0)</f>
        <v>0</v>
      </c>
      <c r="F4927" s="8" t="n">
        <f aca="false">IF(D4927&gt;=$B$4,1,0)</f>
        <v>0</v>
      </c>
      <c r="G4927" s="8" t="str">
        <f aca="false">IF(AND(E4927=1,F4927=1),"Both pay",IF(F4927=1,"Missed",IF(E4927=1,"False trigger","Neither")))</f>
        <v>Neither</v>
      </c>
    </row>
    <row r="4928" customFormat="false" ht="15" hidden="false" customHeight="false" outlineLevel="0" collapsed="false">
      <c r="A4928" s="8" t="n">
        <v>1977</v>
      </c>
      <c r="B4928" s="8" t="s">
        <v>340</v>
      </c>
      <c r="C4928" s="13" t="n">
        <v>2.90375478993447</v>
      </c>
      <c r="D4928" s="13" t="n">
        <v>1.618125</v>
      </c>
      <c r="E4928" s="8" t="n">
        <f aca="false">IF(C4928&gt;=$B$4,1,0)</f>
        <v>0</v>
      </c>
      <c r="F4928" s="8" t="n">
        <f aca="false">IF(D4928&gt;=$B$4,1,0)</f>
        <v>0</v>
      </c>
      <c r="G4928" s="8" t="str">
        <f aca="false">IF(AND(E4928=1,F4928=1),"Both pay",IF(F4928=1,"Missed",IF(E4928=1,"False trigger","Neither")))</f>
        <v>Neither</v>
      </c>
    </row>
    <row r="4929" customFormat="false" ht="15" hidden="false" customHeight="false" outlineLevel="0" collapsed="false">
      <c r="A4929" s="8" t="n">
        <v>1978</v>
      </c>
      <c r="B4929" s="8" t="s">
        <v>340</v>
      </c>
      <c r="C4929" s="13" t="n">
        <v>2.06540054125114</v>
      </c>
      <c r="D4929" s="13" t="n">
        <v>1.65375</v>
      </c>
      <c r="E4929" s="8" t="n">
        <f aca="false">IF(C4929&gt;=$B$4,1,0)</f>
        <v>0</v>
      </c>
      <c r="F4929" s="8" t="n">
        <f aca="false">IF(D4929&gt;=$B$4,1,0)</f>
        <v>0</v>
      </c>
      <c r="G4929" s="8" t="str">
        <f aca="false">IF(AND(E4929=1,F4929=1),"Both pay",IF(F4929=1,"Missed",IF(E4929=1,"False trigger","Neither")))</f>
        <v>Neither</v>
      </c>
    </row>
    <row r="4930" customFormat="false" ht="15" hidden="false" customHeight="false" outlineLevel="0" collapsed="false">
      <c r="A4930" s="8" t="n">
        <v>1980</v>
      </c>
      <c r="B4930" s="8" t="s">
        <v>340</v>
      </c>
      <c r="C4930" s="13" t="n">
        <v>0.863233257934532</v>
      </c>
      <c r="D4930" s="13" t="n">
        <v>1.44625</v>
      </c>
      <c r="E4930" s="8" t="n">
        <f aca="false">IF(C4930&gt;=$B$4,1,0)</f>
        <v>0</v>
      </c>
      <c r="F4930" s="8" t="n">
        <f aca="false">IF(D4930&gt;=$B$4,1,0)</f>
        <v>0</v>
      </c>
      <c r="G4930" s="8" t="str">
        <f aca="false">IF(AND(E4930=1,F4930=1),"Both pay",IF(F4930=1,"Missed",IF(E4930=1,"False trigger","Neither")))</f>
        <v>Neither</v>
      </c>
    </row>
    <row r="4931" customFormat="false" ht="15" hidden="false" customHeight="false" outlineLevel="0" collapsed="false">
      <c r="A4931" s="8" t="n">
        <v>1981</v>
      </c>
      <c r="B4931" s="8" t="s">
        <v>340</v>
      </c>
      <c r="C4931" s="13" t="n">
        <v>0.628485330888587</v>
      </c>
      <c r="D4931" s="13" t="n">
        <v>1.73625</v>
      </c>
      <c r="E4931" s="8" t="n">
        <f aca="false">IF(C4931&gt;=$B$4,1,0)</f>
        <v>0</v>
      </c>
      <c r="F4931" s="8" t="n">
        <f aca="false">IF(D4931&gt;=$B$4,1,0)</f>
        <v>0</v>
      </c>
      <c r="G4931" s="8" t="str">
        <f aca="false">IF(AND(E4931=1,F4931=1),"Both pay",IF(F4931=1,"Missed",IF(E4931=1,"False trigger","Neither")))</f>
        <v>Neither</v>
      </c>
    </row>
    <row r="4932" customFormat="false" ht="15" hidden="false" customHeight="false" outlineLevel="0" collapsed="false">
      <c r="A4932" s="8" t="n">
        <v>1982</v>
      </c>
      <c r="B4932" s="8" t="s">
        <v>340</v>
      </c>
      <c r="C4932" s="13" t="n">
        <v>0.54566989291456</v>
      </c>
      <c r="D4932" s="13" t="n">
        <v>1.584375</v>
      </c>
      <c r="E4932" s="8" t="n">
        <f aca="false">IF(C4932&gt;=$B$4,1,0)</f>
        <v>0</v>
      </c>
      <c r="F4932" s="8" t="n">
        <f aca="false">IF(D4932&gt;=$B$4,1,0)</f>
        <v>0</v>
      </c>
      <c r="G4932" s="8" t="str">
        <f aca="false">IF(AND(E4932=1,F4932=1),"Both pay",IF(F4932=1,"Missed",IF(E4932=1,"False trigger","Neither")))</f>
        <v>Neither</v>
      </c>
    </row>
    <row r="4933" customFormat="false" ht="15" hidden="false" customHeight="false" outlineLevel="0" collapsed="false">
      <c r="A4933" s="8" t="n">
        <v>1983</v>
      </c>
      <c r="B4933" s="8" t="s">
        <v>340</v>
      </c>
      <c r="C4933" s="13" t="n">
        <v>0.421924643687387</v>
      </c>
      <c r="D4933" s="13" t="n">
        <v>1.661875</v>
      </c>
      <c r="E4933" s="8" t="n">
        <f aca="false">IF(C4933&gt;=$B$4,1,0)</f>
        <v>0</v>
      </c>
      <c r="F4933" s="8" t="n">
        <f aca="false">IF(D4933&gt;=$B$4,1,0)</f>
        <v>0</v>
      </c>
      <c r="G4933" s="8" t="str">
        <f aca="false">IF(AND(E4933=1,F4933=1),"Both pay",IF(F4933=1,"Missed",IF(E4933=1,"False trigger","Neither")))</f>
        <v>Neither</v>
      </c>
    </row>
    <row r="4934" customFormat="false" ht="15" hidden="false" customHeight="false" outlineLevel="0" collapsed="false">
      <c r="A4934" s="8" t="n">
        <v>1984</v>
      </c>
      <c r="B4934" s="8" t="s">
        <v>340</v>
      </c>
      <c r="C4934" s="13" t="n">
        <v>0.389289745934938</v>
      </c>
      <c r="D4934" s="13" t="n">
        <v>1.8975</v>
      </c>
      <c r="E4934" s="8" t="n">
        <f aca="false">IF(C4934&gt;=$B$4,1,0)</f>
        <v>0</v>
      </c>
      <c r="F4934" s="8" t="n">
        <f aca="false">IF(D4934&gt;=$B$4,1,0)</f>
        <v>0</v>
      </c>
      <c r="G4934" s="8" t="str">
        <f aca="false">IF(AND(E4934=1,F4934=1),"Both pay",IF(F4934=1,"Missed",IF(E4934=1,"False trigger","Neither")))</f>
        <v>Neither</v>
      </c>
    </row>
    <row r="4935" customFormat="false" ht="15" hidden="false" customHeight="false" outlineLevel="0" collapsed="false">
      <c r="A4935" s="8" t="n">
        <v>1985</v>
      </c>
      <c r="B4935" s="8" t="s">
        <v>340</v>
      </c>
      <c r="C4935" s="13" t="n">
        <v>0.701258657599391</v>
      </c>
      <c r="D4935" s="13" t="n">
        <v>2.595</v>
      </c>
      <c r="E4935" s="8" t="n">
        <f aca="false">IF(C4935&gt;=$B$4,1,0)</f>
        <v>0</v>
      </c>
      <c r="F4935" s="8" t="n">
        <f aca="false">IF(D4935&gt;=$B$4,1,0)</f>
        <v>0</v>
      </c>
      <c r="G4935" s="8" t="str">
        <f aca="false">IF(AND(E4935=1,F4935=1),"Both pay",IF(F4935=1,"Missed",IF(E4935=1,"False trigger","Neither")))</f>
        <v>Neither</v>
      </c>
    </row>
    <row r="4936" customFormat="false" ht="15" hidden="false" customHeight="false" outlineLevel="0" collapsed="false">
      <c r="A4936" s="8" t="n">
        <v>1986</v>
      </c>
      <c r="B4936" s="8" t="s">
        <v>340</v>
      </c>
      <c r="C4936" s="13" t="n">
        <v>0.999362811818781</v>
      </c>
      <c r="D4936" s="13" t="n">
        <v>2.41625</v>
      </c>
      <c r="E4936" s="8" t="n">
        <f aca="false">IF(C4936&gt;=$B$4,1,0)</f>
        <v>0</v>
      </c>
      <c r="F4936" s="8" t="n">
        <f aca="false">IF(D4936&gt;=$B$4,1,0)</f>
        <v>0</v>
      </c>
      <c r="G4936" s="8" t="str">
        <f aca="false">IF(AND(E4936=1,F4936=1),"Both pay",IF(F4936=1,"Missed",IF(E4936=1,"False trigger","Neither")))</f>
        <v>Neither</v>
      </c>
    </row>
    <row r="4937" customFormat="false" ht="15" hidden="false" customHeight="false" outlineLevel="0" collapsed="false">
      <c r="A4937" s="8" t="n">
        <v>1987</v>
      </c>
      <c r="B4937" s="8" t="s">
        <v>340</v>
      </c>
      <c r="C4937" s="13" t="n">
        <v>0.962011126869273</v>
      </c>
      <c r="D4937" s="13" t="n">
        <v>2.640625</v>
      </c>
      <c r="E4937" s="8" t="n">
        <f aca="false">IF(C4937&gt;=$B$4,1,0)</f>
        <v>0</v>
      </c>
      <c r="F4937" s="8" t="n">
        <f aca="false">IF(D4937&gt;=$B$4,1,0)</f>
        <v>0</v>
      </c>
      <c r="G4937" s="8" t="str">
        <f aca="false">IF(AND(E4937=1,F4937=1),"Both pay",IF(F4937=1,"Missed",IF(E4937=1,"False trigger","Neither")))</f>
        <v>Neither</v>
      </c>
    </row>
    <row r="4938" customFormat="false" ht="15" hidden="false" customHeight="false" outlineLevel="0" collapsed="false">
      <c r="A4938" s="8" t="n">
        <v>1988</v>
      </c>
      <c r="B4938" s="8" t="s">
        <v>340</v>
      </c>
      <c r="C4938" s="13" t="n">
        <v>0.834302111371976</v>
      </c>
      <c r="D4938" s="13" t="n">
        <v>2.730625</v>
      </c>
      <c r="E4938" s="8" t="n">
        <f aca="false">IF(C4938&gt;=$B$4,1,0)</f>
        <v>0</v>
      </c>
      <c r="F4938" s="8" t="n">
        <f aca="false">IF(D4938&gt;=$B$4,1,0)</f>
        <v>0</v>
      </c>
      <c r="G4938" s="8" t="str">
        <f aca="false">IF(AND(E4938=1,F4938=1),"Both pay",IF(F4938=1,"Missed",IF(E4938=1,"False trigger","Neither")))</f>
        <v>Neither</v>
      </c>
    </row>
    <row r="4939" customFormat="false" ht="15" hidden="false" customHeight="false" outlineLevel="0" collapsed="false">
      <c r="A4939" s="8" t="n">
        <v>1989</v>
      </c>
      <c r="B4939" s="8" t="s">
        <v>340</v>
      </c>
      <c r="C4939" s="13" t="n">
        <v>0.570595703310158</v>
      </c>
      <c r="D4939" s="13" t="n">
        <v>1.6075</v>
      </c>
      <c r="E4939" s="8" t="n">
        <f aca="false">IF(C4939&gt;=$B$4,1,0)</f>
        <v>0</v>
      </c>
      <c r="F4939" s="8" t="n">
        <f aca="false">IF(D4939&gt;=$B$4,1,0)</f>
        <v>0</v>
      </c>
      <c r="G4939" s="8" t="str">
        <f aca="false">IF(AND(E4939=1,F4939=1),"Both pay",IF(F4939=1,"Missed",IF(E4939=1,"False trigger","Neither")))</f>
        <v>Neither</v>
      </c>
    </row>
    <row r="4940" customFormat="false" ht="15" hidden="false" customHeight="false" outlineLevel="0" collapsed="false">
      <c r="A4940" s="8" t="n">
        <v>1990</v>
      </c>
      <c r="B4940" s="8" t="s">
        <v>340</v>
      </c>
      <c r="C4940" s="13" t="n">
        <v>0.457166461228551</v>
      </c>
      <c r="D4940" s="13" t="n">
        <v>0.433125</v>
      </c>
      <c r="E4940" s="8" t="n">
        <f aca="false">IF(C4940&gt;=$B$4,1,0)</f>
        <v>0</v>
      </c>
      <c r="F4940" s="8" t="n">
        <f aca="false">IF(D4940&gt;=$B$4,1,0)</f>
        <v>0</v>
      </c>
      <c r="G4940" s="8" t="str">
        <f aca="false">IF(AND(E4940=1,F4940=1),"Both pay",IF(F4940=1,"Missed",IF(E4940=1,"False trigger","Neither")))</f>
        <v>Neither</v>
      </c>
    </row>
    <row r="4941" customFormat="false" ht="15" hidden="false" customHeight="false" outlineLevel="0" collapsed="false">
      <c r="A4941" s="8" t="n">
        <v>1991</v>
      </c>
      <c r="B4941" s="8" t="s">
        <v>340</v>
      </c>
      <c r="C4941" s="13" t="n">
        <v>0.834596173206528</v>
      </c>
      <c r="D4941" s="13" t="n">
        <v>1.02375</v>
      </c>
      <c r="E4941" s="8" t="n">
        <f aca="false">IF(C4941&gt;=$B$4,1,0)</f>
        <v>0</v>
      </c>
      <c r="F4941" s="8" t="n">
        <f aca="false">IF(D4941&gt;=$B$4,1,0)</f>
        <v>0</v>
      </c>
      <c r="G4941" s="8" t="str">
        <f aca="false">IF(AND(E4941=1,F4941=1),"Both pay",IF(F4941=1,"Missed",IF(E4941=1,"False trigger","Neither")))</f>
        <v>Neither</v>
      </c>
    </row>
    <row r="4942" customFormat="false" ht="15" hidden="false" customHeight="false" outlineLevel="0" collapsed="false">
      <c r="A4942" s="8" t="n">
        <v>1992</v>
      </c>
      <c r="B4942" s="8" t="s">
        <v>340</v>
      </c>
      <c r="C4942" s="13" t="n">
        <v>1.33538187076618</v>
      </c>
      <c r="D4942" s="13" t="n">
        <v>1.3375</v>
      </c>
      <c r="E4942" s="8" t="n">
        <f aca="false">IF(C4942&gt;=$B$4,1,0)</f>
        <v>0</v>
      </c>
      <c r="F4942" s="8" t="n">
        <f aca="false">IF(D4942&gt;=$B$4,1,0)</f>
        <v>0</v>
      </c>
      <c r="G4942" s="8" t="str">
        <f aca="false">IF(AND(E4942=1,F4942=1),"Both pay",IF(F4942=1,"Missed",IF(E4942=1,"False trigger","Neither")))</f>
        <v>Neither</v>
      </c>
    </row>
    <row r="4943" customFormat="false" ht="15" hidden="false" customHeight="false" outlineLevel="0" collapsed="false">
      <c r="A4943" s="8" t="n">
        <v>1997</v>
      </c>
      <c r="B4943" s="8" t="s">
        <v>340</v>
      </c>
      <c r="C4943" s="13" t="n">
        <v>0.377042424430297</v>
      </c>
      <c r="D4943" s="13" t="n">
        <v>0.569375000000001</v>
      </c>
      <c r="E4943" s="8" t="n">
        <f aca="false">IF(C4943&gt;=$B$4,1,0)</f>
        <v>0</v>
      </c>
      <c r="F4943" s="8" t="n">
        <f aca="false">IF(D4943&gt;=$B$4,1,0)</f>
        <v>0</v>
      </c>
      <c r="G4943" s="8" t="str">
        <f aca="false">IF(AND(E4943=1,F4943=1),"Both pay",IF(F4943=1,"Missed",IF(E4943=1,"False trigger","Neither")))</f>
        <v>Neither</v>
      </c>
    </row>
    <row r="4944" customFormat="false" ht="15" hidden="false" customHeight="false" outlineLevel="0" collapsed="false">
      <c r="A4944" s="8" t="n">
        <v>1998</v>
      </c>
      <c r="B4944" s="8" t="s">
        <v>340</v>
      </c>
      <c r="C4944" s="13" t="n">
        <v>0.304497118597038</v>
      </c>
      <c r="D4944" s="13" t="n">
        <v>0.588125000000002</v>
      </c>
      <c r="E4944" s="8" t="n">
        <f aca="false">IF(C4944&gt;=$B$4,1,0)</f>
        <v>0</v>
      </c>
      <c r="F4944" s="8" t="n">
        <f aca="false">IF(D4944&gt;=$B$4,1,0)</f>
        <v>0</v>
      </c>
      <c r="G4944" s="8" t="str">
        <f aca="false">IF(AND(E4944=1,F4944=1),"Both pay",IF(F4944=1,"Missed",IF(E4944=1,"False trigger","Neither")))</f>
        <v>Neither</v>
      </c>
    </row>
    <row r="4945" customFormat="false" ht="15" hidden="false" customHeight="false" outlineLevel="0" collapsed="false">
      <c r="A4945" s="8" t="n">
        <v>1999</v>
      </c>
      <c r="B4945" s="8" t="s">
        <v>340</v>
      </c>
      <c r="C4945" s="13" t="n">
        <v>0.527443189637761</v>
      </c>
      <c r="D4945" s="13" t="n">
        <v>0.698125000000001</v>
      </c>
      <c r="E4945" s="8" t="n">
        <f aca="false">IF(C4945&gt;=$B$4,1,0)</f>
        <v>0</v>
      </c>
      <c r="F4945" s="8" t="n">
        <f aca="false">IF(D4945&gt;=$B$4,1,0)</f>
        <v>0</v>
      </c>
      <c r="G4945" s="8" t="str">
        <f aca="false">IF(AND(E4945=1,F4945=1),"Both pay",IF(F4945=1,"Missed",IF(E4945=1,"False trigger","Neither")))</f>
        <v>Neither</v>
      </c>
    </row>
    <row r="4946" customFormat="false" ht="15" hidden="false" customHeight="false" outlineLevel="0" collapsed="false">
      <c r="A4946" s="8" t="n">
        <v>2000</v>
      </c>
      <c r="B4946" s="8" t="s">
        <v>340</v>
      </c>
      <c r="C4946" s="13" t="n">
        <v>0.841019284417403</v>
      </c>
      <c r="D4946" s="13" t="n">
        <v>0.949999999999999</v>
      </c>
      <c r="E4946" s="8" t="n">
        <f aca="false">IF(C4946&gt;=$B$4,1,0)</f>
        <v>0</v>
      </c>
      <c r="F4946" s="8" t="n">
        <f aca="false">IF(D4946&gt;=$B$4,1,0)</f>
        <v>0</v>
      </c>
      <c r="G4946" s="8" t="str">
        <f aca="false">IF(AND(E4946=1,F4946=1),"Both pay",IF(F4946=1,"Missed",IF(E4946=1,"False trigger","Neither")))</f>
        <v>Neither</v>
      </c>
    </row>
    <row r="4947" customFormat="false" ht="15" hidden="false" customHeight="false" outlineLevel="0" collapsed="false">
      <c r="A4947" s="8" t="n">
        <v>2001</v>
      </c>
      <c r="B4947" s="8" t="s">
        <v>340</v>
      </c>
      <c r="C4947" s="13" t="n">
        <v>1.02830361920628</v>
      </c>
      <c r="D4947" s="13" t="n">
        <v>1.584375</v>
      </c>
      <c r="E4947" s="8" t="n">
        <f aca="false">IF(C4947&gt;=$B$4,1,0)</f>
        <v>0</v>
      </c>
      <c r="F4947" s="8" t="n">
        <f aca="false">IF(D4947&gt;=$B$4,1,0)</f>
        <v>0</v>
      </c>
      <c r="G4947" s="8" t="str">
        <f aca="false">IF(AND(E4947=1,F4947=1),"Both pay",IF(F4947=1,"Missed",IF(E4947=1,"False trigger","Neither")))</f>
        <v>Neither</v>
      </c>
    </row>
    <row r="4948" customFormat="false" ht="15" hidden="false" customHeight="false" outlineLevel="0" collapsed="false">
      <c r="A4948" s="8" t="n">
        <v>2002</v>
      </c>
      <c r="B4948" s="8" t="s">
        <v>340</v>
      </c>
      <c r="C4948" s="13" t="n">
        <v>1.01690544945834</v>
      </c>
      <c r="D4948" s="13" t="n">
        <v>1.765</v>
      </c>
      <c r="E4948" s="8" t="n">
        <f aca="false">IF(C4948&gt;=$B$4,1,0)</f>
        <v>0</v>
      </c>
      <c r="F4948" s="8" t="n">
        <f aca="false">IF(D4948&gt;=$B$4,1,0)</f>
        <v>0</v>
      </c>
      <c r="G4948" s="8" t="str">
        <f aca="false">IF(AND(E4948=1,F4948=1),"Both pay",IF(F4948=1,"Missed",IF(E4948=1,"False trigger","Neither")))</f>
        <v>Neither</v>
      </c>
    </row>
    <row r="4949" customFormat="false" ht="15" hidden="false" customHeight="false" outlineLevel="0" collapsed="false">
      <c r="A4949" s="8" t="n">
        <v>2003</v>
      </c>
      <c r="B4949" s="8" t="s">
        <v>340</v>
      </c>
      <c r="C4949" s="13" t="n">
        <v>1.58450862076412</v>
      </c>
      <c r="D4949" s="13" t="n">
        <v>2.17375</v>
      </c>
      <c r="E4949" s="8" t="n">
        <f aca="false">IF(C4949&gt;=$B$4,1,0)</f>
        <v>0</v>
      </c>
      <c r="F4949" s="8" t="n">
        <f aca="false">IF(D4949&gt;=$B$4,1,0)</f>
        <v>0</v>
      </c>
      <c r="G4949" s="8" t="str">
        <f aca="false">IF(AND(E4949=1,F4949=1),"Both pay",IF(F4949=1,"Missed",IF(E4949=1,"False trigger","Neither")))</f>
        <v>Neither</v>
      </c>
    </row>
    <row r="4950" customFormat="false" ht="15" hidden="false" customHeight="false" outlineLevel="0" collapsed="false">
      <c r="A4950" s="8" t="n">
        <v>2004</v>
      </c>
      <c r="B4950" s="8" t="s">
        <v>340</v>
      </c>
      <c r="C4950" s="13" t="n">
        <v>1.64928546686018</v>
      </c>
      <c r="D4950" s="13" t="n">
        <v>2.10375</v>
      </c>
      <c r="E4950" s="8" t="n">
        <f aca="false">IF(C4950&gt;=$B$4,1,0)</f>
        <v>0</v>
      </c>
      <c r="F4950" s="8" t="n">
        <f aca="false">IF(D4950&gt;=$B$4,1,0)</f>
        <v>0</v>
      </c>
      <c r="G4950" s="8" t="str">
        <f aca="false">IF(AND(E4950=1,F4950=1),"Both pay",IF(F4950=1,"Missed",IF(E4950=1,"False trigger","Neither")))</f>
        <v>Neither</v>
      </c>
    </row>
    <row r="4951" customFormat="false" ht="15" hidden="false" customHeight="false" outlineLevel="0" collapsed="false">
      <c r="A4951" s="8" t="n">
        <v>2010</v>
      </c>
      <c r="B4951" s="8" t="s">
        <v>340</v>
      </c>
      <c r="C4951" s="13" t="n">
        <v>0.725885564564617</v>
      </c>
      <c r="D4951" s="13" t="n">
        <v>1.875</v>
      </c>
      <c r="E4951" s="8" t="n">
        <f aca="false">IF(C4951&gt;=$B$4,1,0)</f>
        <v>0</v>
      </c>
      <c r="F4951" s="8" t="n">
        <f aca="false">IF(D4951&gt;=$B$4,1,0)</f>
        <v>0</v>
      </c>
      <c r="G4951" s="8" t="str">
        <f aca="false">IF(AND(E4951=1,F4951=1),"Both pay",IF(F4951=1,"Missed",IF(E4951=1,"False trigger","Neither")))</f>
        <v>Neither</v>
      </c>
    </row>
    <row r="4952" customFormat="false" ht="15" hidden="false" customHeight="false" outlineLevel="0" collapsed="false">
      <c r="A4952" s="8" t="n">
        <v>2011</v>
      </c>
      <c r="B4952" s="8" t="s">
        <v>340</v>
      </c>
      <c r="C4952" s="13" t="n">
        <v>0.483563270073901</v>
      </c>
      <c r="D4952" s="13" t="n">
        <v>1.24062500000001</v>
      </c>
      <c r="E4952" s="8" t="n">
        <f aca="false">IF(C4952&gt;=$B$4,1,0)</f>
        <v>0</v>
      </c>
      <c r="F4952" s="8" t="n">
        <f aca="false">IF(D4952&gt;=$B$4,1,0)</f>
        <v>0</v>
      </c>
      <c r="G4952" s="8" t="str">
        <f aca="false">IF(AND(E4952=1,F4952=1),"Both pay",IF(F4952=1,"Missed",IF(E4952=1,"False trigger","Neither")))</f>
        <v>Neither</v>
      </c>
    </row>
    <row r="4953" customFormat="false" ht="15" hidden="false" customHeight="false" outlineLevel="0" collapsed="false">
      <c r="A4953" s="8" t="n">
        <v>2012</v>
      </c>
      <c r="B4953" s="8" t="s">
        <v>340</v>
      </c>
      <c r="C4953" s="13" t="n">
        <v>0.385904234182714</v>
      </c>
      <c r="D4953" s="13" t="n">
        <v>1.09374999999999</v>
      </c>
      <c r="E4953" s="8" t="n">
        <f aca="false">IF(C4953&gt;=$B$4,1,0)</f>
        <v>0</v>
      </c>
      <c r="F4953" s="8" t="n">
        <f aca="false">IF(D4953&gt;=$B$4,1,0)</f>
        <v>0</v>
      </c>
      <c r="G4953" s="8" t="str">
        <f aca="false">IF(AND(E4953=1,F4953=1),"Both pay",IF(F4953=1,"Missed",IF(E4953=1,"False trigger","Neither")))</f>
        <v>Neither</v>
      </c>
    </row>
    <row r="4954" customFormat="false" ht="15" hidden="false" customHeight="false" outlineLevel="0" collapsed="false">
      <c r="A4954" s="8" t="n">
        <v>2013</v>
      </c>
      <c r="B4954" s="8" t="s">
        <v>340</v>
      </c>
      <c r="C4954" s="13" t="n">
        <v>0.543052783492513</v>
      </c>
      <c r="D4954" s="13" t="n">
        <v>1.161875</v>
      </c>
      <c r="E4954" s="8" t="n">
        <f aca="false">IF(C4954&gt;=$B$4,1,0)</f>
        <v>0</v>
      </c>
      <c r="F4954" s="8" t="n">
        <f aca="false">IF(D4954&gt;=$B$4,1,0)</f>
        <v>0</v>
      </c>
      <c r="G4954" s="8" t="str">
        <f aca="false">IF(AND(E4954=1,F4954=1),"Both pay",IF(F4954=1,"Missed",IF(E4954=1,"False trigger","Neither")))</f>
        <v>Neither</v>
      </c>
    </row>
    <row r="4955" customFormat="false" ht="15" hidden="false" customHeight="false" outlineLevel="0" collapsed="false">
      <c r="A4955" s="8" t="n">
        <v>2014</v>
      </c>
      <c r="B4955" s="8" t="s">
        <v>340</v>
      </c>
      <c r="C4955" s="13" t="n">
        <v>0.747489050690028</v>
      </c>
      <c r="D4955" s="13" t="n">
        <v>1.73</v>
      </c>
      <c r="E4955" s="8" t="n">
        <f aca="false">IF(C4955&gt;=$B$4,1,0)</f>
        <v>0</v>
      </c>
      <c r="F4955" s="8" t="n">
        <f aca="false">IF(D4955&gt;=$B$4,1,0)</f>
        <v>0</v>
      </c>
      <c r="G4955" s="8" t="str">
        <f aca="false">IF(AND(E4955=1,F4955=1),"Both pay",IF(F4955=1,"Missed",IF(E4955=1,"False trigger","Neither")))</f>
        <v>Neither</v>
      </c>
    </row>
    <row r="4956" customFormat="false" ht="15" hidden="false" customHeight="false" outlineLevel="0" collapsed="false">
      <c r="A4956" s="8" t="n">
        <v>2015</v>
      </c>
      <c r="B4956" s="8" t="s">
        <v>340</v>
      </c>
      <c r="C4956" s="13" t="n">
        <v>1.06530689874496</v>
      </c>
      <c r="D4956" s="13" t="n">
        <v>2.61687500000001</v>
      </c>
      <c r="E4956" s="8" t="n">
        <f aca="false">IF(C4956&gt;=$B$4,1,0)</f>
        <v>0</v>
      </c>
      <c r="F4956" s="8" t="n">
        <f aca="false">IF(D4956&gt;=$B$4,1,0)</f>
        <v>0</v>
      </c>
      <c r="G4956" s="8" t="str">
        <f aca="false">IF(AND(E4956=1,F4956=1),"Both pay",IF(F4956=1,"Missed",IF(E4956=1,"False trigger","Neither")))</f>
        <v>Neither</v>
      </c>
    </row>
    <row r="4957" customFormat="false" ht="15" hidden="false" customHeight="false" outlineLevel="0" collapsed="false">
      <c r="A4957" s="8" t="n">
        <v>2016</v>
      </c>
      <c r="B4957" s="8" t="s">
        <v>340</v>
      </c>
      <c r="C4957" s="13" t="n">
        <v>1.00923244126236</v>
      </c>
      <c r="D4957" s="13" t="n">
        <v>2.44</v>
      </c>
      <c r="E4957" s="8" t="n">
        <f aca="false">IF(C4957&gt;=$B$4,1,0)</f>
        <v>0</v>
      </c>
      <c r="F4957" s="8" t="n">
        <f aca="false">IF(D4957&gt;=$B$4,1,0)</f>
        <v>0</v>
      </c>
      <c r="G4957" s="8" t="str">
        <f aca="false">IF(AND(E4957=1,F4957=1),"Both pay",IF(F4957=1,"Missed",IF(E4957=1,"False trigger","Neither")))</f>
        <v>Neither</v>
      </c>
    </row>
    <row r="4958" customFormat="false" ht="15" hidden="false" customHeight="false" outlineLevel="0" collapsed="false">
      <c r="A4958" s="8" t="n">
        <v>2017</v>
      </c>
      <c r="B4958" s="8" t="s">
        <v>340</v>
      </c>
      <c r="C4958" s="13" t="n">
        <v>0.884602515544856</v>
      </c>
      <c r="D4958" s="13" t="n">
        <v>2.110625</v>
      </c>
      <c r="E4958" s="8" t="n">
        <f aca="false">IF(C4958&gt;=$B$4,1,0)</f>
        <v>0</v>
      </c>
      <c r="F4958" s="8" t="n">
        <f aca="false">IF(D4958&gt;=$B$4,1,0)</f>
        <v>0</v>
      </c>
      <c r="G4958" s="8" t="str">
        <f aca="false">IF(AND(E4958=1,F4958=1),"Both pay",IF(F4958=1,"Missed",IF(E4958=1,"False trigger","Neither")))</f>
        <v>Neither</v>
      </c>
    </row>
    <row r="4959" customFormat="false" ht="15" hidden="false" customHeight="false" outlineLevel="0" collapsed="false">
      <c r="A4959" s="8" t="n">
        <v>2021</v>
      </c>
      <c r="B4959" s="8" t="s">
        <v>340</v>
      </c>
      <c r="C4959" s="13" t="n">
        <v>0.572552010506548</v>
      </c>
      <c r="D4959" s="13" t="n">
        <v>1.283125</v>
      </c>
      <c r="E4959" s="8" t="n">
        <f aca="false">IF(C4959&gt;=$B$4,1,0)</f>
        <v>0</v>
      </c>
      <c r="F4959" s="8" t="n">
        <f aca="false">IF(D4959&gt;=$B$4,1,0)</f>
        <v>0</v>
      </c>
      <c r="G4959" s="8" t="str">
        <f aca="false">IF(AND(E4959=1,F4959=1),"Both pay",IF(F4959=1,"Missed",IF(E4959=1,"False trigger","Neither")))</f>
        <v>Neither</v>
      </c>
    </row>
    <row r="4960" customFormat="false" ht="15" hidden="false" customHeight="false" outlineLevel="0" collapsed="false">
      <c r="A4960" s="8" t="n">
        <v>2022</v>
      </c>
      <c r="B4960" s="8" t="s">
        <v>340</v>
      </c>
      <c r="C4960" s="13" t="n">
        <v>0.452878511635305</v>
      </c>
      <c r="D4960" s="13" t="n">
        <v>1.48375</v>
      </c>
      <c r="E4960" s="8" t="n">
        <f aca="false">IF(C4960&gt;=$B$4,1,0)</f>
        <v>0</v>
      </c>
      <c r="F4960" s="8" t="n">
        <f aca="false">IF(D4960&gt;=$B$4,1,0)</f>
        <v>0</v>
      </c>
      <c r="G4960" s="8" t="str">
        <f aca="false">IF(AND(E4960=1,F4960=1),"Both pay",IF(F4960=1,"Missed",IF(E4960=1,"False trigger","Neither")))</f>
        <v>Neither</v>
      </c>
    </row>
    <row r="4961" customFormat="false" ht="15" hidden="false" customHeight="false" outlineLevel="0" collapsed="false">
      <c r="A4961" s="8" t="n">
        <v>2023</v>
      </c>
      <c r="B4961" s="8" t="s">
        <v>340</v>
      </c>
      <c r="C4961" s="13" t="n">
        <v>1.06139328862222</v>
      </c>
      <c r="D4961" s="13" t="n">
        <v>1.66875</v>
      </c>
      <c r="E4961" s="8" t="n">
        <f aca="false">IF(C4961&gt;=$B$4,1,0)</f>
        <v>0</v>
      </c>
      <c r="F4961" s="8" t="n">
        <f aca="false">IF(D4961&gt;=$B$4,1,0)</f>
        <v>0</v>
      </c>
      <c r="G4961" s="8" t="str">
        <f aca="false">IF(AND(E4961=1,F4961=1),"Both pay",IF(F4961=1,"Missed",IF(E4961=1,"False trigger","Neither")))</f>
        <v>Neither</v>
      </c>
    </row>
    <row r="4962" customFormat="false" ht="15" hidden="false" customHeight="false" outlineLevel="0" collapsed="false">
      <c r="A4962" s="8" t="n">
        <v>2031</v>
      </c>
      <c r="B4962" s="8" t="s">
        <v>340</v>
      </c>
      <c r="C4962" s="13" t="n">
        <v>3.10306951287522</v>
      </c>
      <c r="D4962" s="13" t="n">
        <v>2.430625</v>
      </c>
      <c r="E4962" s="8" t="n">
        <f aca="false">IF(C4962&gt;=$B$4,1,0)</f>
        <v>0</v>
      </c>
      <c r="F4962" s="8" t="n">
        <f aca="false">IF(D4962&gt;=$B$4,1,0)</f>
        <v>0</v>
      </c>
      <c r="G4962" s="8" t="str">
        <f aca="false">IF(AND(E4962=1,F4962=1),"Both pay",IF(F4962=1,"Missed",IF(E4962=1,"False trigger","Neither")))</f>
        <v>Neither</v>
      </c>
    </row>
    <row r="4963" customFormat="false" ht="15" hidden="false" customHeight="false" outlineLevel="0" collapsed="false">
      <c r="A4963" s="8" t="n">
        <v>2032</v>
      </c>
      <c r="B4963" s="8" t="s">
        <v>340</v>
      </c>
      <c r="C4963" s="13" t="n">
        <v>3.58242772366262</v>
      </c>
      <c r="D4963" s="13" t="n">
        <v>3.38125</v>
      </c>
      <c r="E4963" s="8" t="n">
        <f aca="false">IF(C4963&gt;=$B$4,1,0)</f>
        <v>0</v>
      </c>
      <c r="F4963" s="8" t="n">
        <f aca="false">IF(D4963&gt;=$B$4,1,0)</f>
        <v>0</v>
      </c>
      <c r="G4963" s="8" t="str">
        <f aca="false">IF(AND(E4963=1,F4963=1),"Both pay",IF(F4963=1,"Missed",IF(E4963=1,"False trigger","Neither")))</f>
        <v>Neither</v>
      </c>
    </row>
    <row r="4964" customFormat="false" ht="15" hidden="false" customHeight="false" outlineLevel="0" collapsed="false">
      <c r="A4964" s="8" t="n">
        <v>2033</v>
      </c>
      <c r="B4964" s="8" t="s">
        <v>340</v>
      </c>
      <c r="C4964" s="13" t="n">
        <v>3.21146503670458</v>
      </c>
      <c r="D4964" s="13" t="n">
        <v>2.626875</v>
      </c>
      <c r="E4964" s="8" t="n">
        <f aca="false">IF(C4964&gt;=$B$4,1,0)</f>
        <v>0</v>
      </c>
      <c r="F4964" s="8" t="n">
        <f aca="false">IF(D4964&gt;=$B$4,1,0)</f>
        <v>0</v>
      </c>
      <c r="G4964" s="8" t="str">
        <f aca="false">IF(AND(E4964=1,F4964=1),"Both pay",IF(F4964=1,"Missed",IF(E4964=1,"False trigger","Neither")))</f>
        <v>Neither</v>
      </c>
    </row>
    <row r="4965" customFormat="false" ht="15" hidden="false" customHeight="false" outlineLevel="0" collapsed="false">
      <c r="A4965" s="8" t="n">
        <v>2034</v>
      </c>
      <c r="B4965" s="8" t="s">
        <v>340</v>
      </c>
      <c r="C4965" s="13" t="n">
        <v>3.01911719398786</v>
      </c>
      <c r="D4965" s="13" t="n">
        <v>2.621875</v>
      </c>
      <c r="E4965" s="8" t="n">
        <f aca="false">IF(C4965&gt;=$B$4,1,0)</f>
        <v>0</v>
      </c>
      <c r="F4965" s="8" t="n">
        <f aca="false">IF(D4965&gt;=$B$4,1,0)</f>
        <v>0</v>
      </c>
      <c r="G4965" s="8" t="str">
        <f aca="false">IF(AND(E4965=1,F4965=1),"Both pay",IF(F4965=1,"Missed",IF(E4965=1,"False trigger","Neither")))</f>
        <v>Neither</v>
      </c>
    </row>
    <row r="4966" customFormat="false" ht="15" hidden="false" customHeight="false" outlineLevel="0" collapsed="false">
      <c r="A4966" s="8" t="n">
        <v>2035</v>
      </c>
      <c r="B4966" s="8" t="s">
        <v>340</v>
      </c>
      <c r="C4966" s="13" t="n">
        <v>3.15189505735424</v>
      </c>
      <c r="D4966" s="13" t="n">
        <v>3.004375</v>
      </c>
      <c r="E4966" s="8" t="n">
        <f aca="false">IF(C4966&gt;=$B$4,1,0)</f>
        <v>0</v>
      </c>
      <c r="F4966" s="8" t="n">
        <f aca="false">IF(D4966&gt;=$B$4,1,0)</f>
        <v>0</v>
      </c>
      <c r="G4966" s="8" t="str">
        <f aca="false">IF(AND(E4966=1,F4966=1),"Both pay",IF(F4966=1,"Missed",IF(E4966=1,"False trigger","Neither")))</f>
        <v>Neither</v>
      </c>
    </row>
    <row r="4967" customFormat="false" ht="15" hidden="false" customHeight="false" outlineLevel="0" collapsed="false">
      <c r="A4967" s="8" t="n">
        <v>2036</v>
      </c>
      <c r="B4967" s="8" t="s">
        <v>340</v>
      </c>
      <c r="C4967" s="13" t="n">
        <v>2.15954439976616</v>
      </c>
      <c r="D4967" s="13" t="n">
        <v>2.8</v>
      </c>
      <c r="E4967" s="8" t="n">
        <f aca="false">IF(C4967&gt;=$B$4,1,0)</f>
        <v>0</v>
      </c>
      <c r="F4967" s="8" t="n">
        <f aca="false">IF(D4967&gt;=$B$4,1,0)</f>
        <v>0</v>
      </c>
      <c r="G4967" s="8" t="str">
        <f aca="false">IF(AND(E4967=1,F4967=1),"Both pay",IF(F4967=1,"Missed",IF(E4967=1,"False trigger","Neither")))</f>
        <v>Neither</v>
      </c>
    </row>
    <row r="4968" customFormat="false" ht="15" hidden="false" customHeight="false" outlineLevel="0" collapsed="false">
      <c r="A4968" s="8" t="n">
        <v>2037</v>
      </c>
      <c r="B4968" s="8" t="s">
        <v>340</v>
      </c>
      <c r="C4968" s="13" t="n">
        <v>1.06574789437321</v>
      </c>
      <c r="D4968" s="13" t="n">
        <v>1.74125</v>
      </c>
      <c r="E4968" s="8" t="n">
        <f aca="false">IF(C4968&gt;=$B$4,1,0)</f>
        <v>0</v>
      </c>
      <c r="F4968" s="8" t="n">
        <f aca="false">IF(D4968&gt;=$B$4,1,0)</f>
        <v>0</v>
      </c>
      <c r="G4968" s="8" t="str">
        <f aca="false">IF(AND(E4968=1,F4968=1),"Both pay",IF(F4968=1,"Missed",IF(E4968=1,"False trigger","Neither")))</f>
        <v>Neither</v>
      </c>
    </row>
    <row r="4969" customFormat="false" ht="15" hidden="false" customHeight="false" outlineLevel="0" collapsed="false">
      <c r="A4969" s="8" t="n">
        <v>2038</v>
      </c>
      <c r="B4969" s="8" t="s">
        <v>340</v>
      </c>
      <c r="C4969" s="13" t="n">
        <v>0.961075023373066</v>
      </c>
      <c r="D4969" s="13" t="n">
        <v>1.54875</v>
      </c>
      <c r="E4969" s="8" t="n">
        <f aca="false">IF(C4969&gt;=$B$4,1,0)</f>
        <v>0</v>
      </c>
      <c r="F4969" s="8" t="n">
        <f aca="false">IF(D4969&gt;=$B$4,1,0)</f>
        <v>0</v>
      </c>
      <c r="G4969" s="8" t="str">
        <f aca="false">IF(AND(E4969=1,F4969=1),"Both pay",IF(F4969=1,"Missed",IF(E4969=1,"False trigger","Neither")))</f>
        <v>Neither</v>
      </c>
    </row>
    <row r="4970" customFormat="false" ht="15" hidden="false" customHeight="false" outlineLevel="0" collapsed="false">
      <c r="A4970" s="8" t="n">
        <v>2039</v>
      </c>
      <c r="B4970" s="8" t="s">
        <v>340</v>
      </c>
      <c r="C4970" s="13" t="n">
        <v>1.16968347737014</v>
      </c>
      <c r="D4970" s="13" t="n">
        <v>1.650625</v>
      </c>
      <c r="E4970" s="8" t="n">
        <f aca="false">IF(C4970&gt;=$B$4,1,0)</f>
        <v>0</v>
      </c>
      <c r="F4970" s="8" t="n">
        <f aca="false">IF(D4970&gt;=$B$4,1,0)</f>
        <v>0</v>
      </c>
      <c r="G4970" s="8" t="str">
        <f aca="false">IF(AND(E4970=1,F4970=1),"Both pay",IF(F4970=1,"Missed",IF(E4970=1,"False trigger","Neither")))</f>
        <v>Neither</v>
      </c>
    </row>
    <row r="4971" customFormat="false" ht="15" hidden="false" customHeight="false" outlineLevel="0" collapsed="false">
      <c r="A4971" s="8" t="n">
        <v>2040</v>
      </c>
      <c r="B4971" s="8" t="s">
        <v>340</v>
      </c>
      <c r="C4971" s="13" t="n">
        <v>0.737971674660965</v>
      </c>
      <c r="D4971" s="13" t="n">
        <v>1.959375</v>
      </c>
      <c r="E4971" s="8" t="n">
        <f aca="false">IF(C4971&gt;=$B$4,1,0)</f>
        <v>0</v>
      </c>
      <c r="F4971" s="8" t="n">
        <f aca="false">IF(D4971&gt;=$B$4,1,0)</f>
        <v>0</v>
      </c>
      <c r="G4971" s="8" t="str">
        <f aca="false">IF(AND(E4971=1,F4971=1),"Both pay",IF(F4971=1,"Missed",IF(E4971=1,"False trigger","Neither")))</f>
        <v>Neither</v>
      </c>
    </row>
    <row r="4972" customFormat="false" ht="15" hidden="false" customHeight="false" outlineLevel="0" collapsed="false">
      <c r="A4972" s="8" t="n">
        <v>2041</v>
      </c>
      <c r="B4972" s="8" t="s">
        <v>340</v>
      </c>
      <c r="C4972" s="13" t="n">
        <v>0.491355588895473</v>
      </c>
      <c r="D4972" s="13" t="n">
        <v>2.23125</v>
      </c>
      <c r="E4972" s="8" t="n">
        <f aca="false">IF(C4972&gt;=$B$4,1,0)</f>
        <v>0</v>
      </c>
      <c r="F4972" s="8" t="n">
        <f aca="false">IF(D4972&gt;=$B$4,1,0)</f>
        <v>0</v>
      </c>
      <c r="G4972" s="8" t="str">
        <f aca="false">IF(AND(E4972=1,F4972=1),"Both pay",IF(F4972=1,"Missed",IF(E4972=1,"False trigger","Neither")))</f>
        <v>Neither</v>
      </c>
    </row>
    <row r="4973" customFormat="false" ht="15" hidden="false" customHeight="false" outlineLevel="0" collapsed="false">
      <c r="A4973" s="8" t="n">
        <v>2043</v>
      </c>
      <c r="B4973" s="8" t="s">
        <v>340</v>
      </c>
      <c r="C4973" s="13" t="n">
        <v>1.38477762640254</v>
      </c>
      <c r="D4973" s="13" t="n">
        <v>3.208125</v>
      </c>
      <c r="E4973" s="8" t="n">
        <f aca="false">IF(C4973&gt;=$B$4,1,0)</f>
        <v>0</v>
      </c>
      <c r="F4973" s="8" t="n">
        <f aca="false">IF(D4973&gt;=$B$4,1,0)</f>
        <v>0</v>
      </c>
      <c r="G4973" s="8" t="str">
        <f aca="false">IF(AND(E4973=1,F4973=1),"Both pay",IF(F4973=1,"Missed",IF(E4973=1,"False trigger","Neither")))</f>
        <v>Neither</v>
      </c>
    </row>
    <row r="4974" customFormat="false" ht="15" hidden="false" customHeight="false" outlineLevel="0" collapsed="false">
      <c r="A4974" s="8" t="n">
        <v>2044</v>
      </c>
      <c r="B4974" s="8" t="s">
        <v>340</v>
      </c>
      <c r="C4974" s="13" t="n">
        <v>1.72851622922342</v>
      </c>
      <c r="D4974" s="13" t="n">
        <v>2.788125</v>
      </c>
      <c r="E4974" s="8" t="n">
        <f aca="false">IF(C4974&gt;=$B$4,1,0)</f>
        <v>0</v>
      </c>
      <c r="F4974" s="8" t="n">
        <f aca="false">IF(D4974&gt;=$B$4,1,0)</f>
        <v>0</v>
      </c>
      <c r="G4974" s="8" t="str">
        <f aca="false">IF(AND(E4974=1,F4974=1),"Both pay",IF(F4974=1,"Missed",IF(E4974=1,"False trigger","Neither")))</f>
        <v>Neither</v>
      </c>
    </row>
    <row r="4975" customFormat="false" ht="15" hidden="false" customHeight="false" outlineLevel="0" collapsed="false">
      <c r="A4975" s="8" t="n">
        <v>2046</v>
      </c>
      <c r="B4975" s="8" t="s">
        <v>340</v>
      </c>
      <c r="C4975" s="13" t="n">
        <v>1.4278685759344</v>
      </c>
      <c r="D4975" s="13" t="n">
        <v>2.0725</v>
      </c>
      <c r="E4975" s="8" t="n">
        <f aca="false">IF(C4975&gt;=$B$4,1,0)</f>
        <v>0</v>
      </c>
      <c r="F4975" s="8" t="n">
        <f aca="false">IF(D4975&gt;=$B$4,1,0)</f>
        <v>0</v>
      </c>
      <c r="G4975" s="8" t="str">
        <f aca="false">IF(AND(E4975=1,F4975=1),"Both pay",IF(F4975=1,"Missed",IF(E4975=1,"False trigger","Neither")))</f>
        <v>Neither</v>
      </c>
    </row>
    <row r="4976" customFormat="false" ht="15" hidden="false" customHeight="false" outlineLevel="0" collapsed="false">
      <c r="A4976" s="8" t="n">
        <v>2047</v>
      </c>
      <c r="B4976" s="8" t="s">
        <v>340</v>
      </c>
      <c r="C4976" s="13" t="n">
        <v>1.10473928005897</v>
      </c>
      <c r="D4976" s="13" t="n">
        <v>0.451875</v>
      </c>
      <c r="E4976" s="8" t="n">
        <f aca="false">IF(C4976&gt;=$B$4,1,0)</f>
        <v>0</v>
      </c>
      <c r="F4976" s="8" t="n">
        <f aca="false">IF(D4976&gt;=$B$4,1,0)</f>
        <v>0</v>
      </c>
      <c r="G4976" s="8" t="str">
        <f aca="false">IF(AND(E4976=1,F4976=1),"Both pay",IF(F4976=1,"Missed",IF(E4976=1,"False trigger","Neither")))</f>
        <v>Neither</v>
      </c>
    </row>
    <row r="4977" customFormat="false" ht="15" hidden="false" customHeight="false" outlineLevel="0" collapsed="false">
      <c r="A4977" s="8" t="n">
        <v>2048</v>
      </c>
      <c r="B4977" s="8" t="s">
        <v>340</v>
      </c>
      <c r="C4977" s="13" t="n">
        <v>0.907646009057295</v>
      </c>
      <c r="D4977" s="13" t="n">
        <v>0.388749999999999</v>
      </c>
      <c r="E4977" s="8" t="n">
        <f aca="false">IF(C4977&gt;=$B$4,1,0)</f>
        <v>0</v>
      </c>
      <c r="F4977" s="8" t="n">
        <f aca="false">IF(D4977&gt;=$B$4,1,0)</f>
        <v>0</v>
      </c>
      <c r="G4977" s="8" t="str">
        <f aca="false">IF(AND(E4977=1,F4977=1),"Both pay",IF(F4977=1,"Missed",IF(E4977=1,"False trigger","Neither")))</f>
        <v>Neither</v>
      </c>
    </row>
    <row r="4978" customFormat="false" ht="15" hidden="false" customHeight="false" outlineLevel="0" collapsed="false">
      <c r="A4978" s="8" t="n">
        <v>2055</v>
      </c>
      <c r="B4978" s="8" t="s">
        <v>340</v>
      </c>
      <c r="C4978" s="13" t="n">
        <v>0.659641272732618</v>
      </c>
      <c r="D4978" s="13" t="n">
        <v>0.961874999999999</v>
      </c>
      <c r="E4978" s="8" t="n">
        <f aca="false">IF(C4978&gt;=$B$4,1,0)</f>
        <v>0</v>
      </c>
      <c r="F4978" s="8" t="n">
        <f aca="false">IF(D4978&gt;=$B$4,1,0)</f>
        <v>0</v>
      </c>
      <c r="G4978" s="8" t="str">
        <f aca="false">IF(AND(E4978=1,F4978=1),"Both pay",IF(F4978=1,"Missed",IF(E4978=1,"False trigger","Neither")))</f>
        <v>Neither</v>
      </c>
    </row>
    <row r="4979" customFormat="false" ht="15" hidden="false" customHeight="false" outlineLevel="0" collapsed="false">
      <c r="A4979" s="8" t="n">
        <v>2056</v>
      </c>
      <c r="B4979" s="8" t="s">
        <v>340</v>
      </c>
      <c r="C4979" s="13" t="n">
        <v>0.769544280644144</v>
      </c>
      <c r="D4979" s="13" t="n">
        <v>0.977499999999999</v>
      </c>
      <c r="E4979" s="8" t="n">
        <f aca="false">IF(C4979&gt;=$B$4,1,0)</f>
        <v>0</v>
      </c>
      <c r="F4979" s="8" t="n">
        <f aca="false">IF(D4979&gt;=$B$4,1,0)</f>
        <v>0</v>
      </c>
      <c r="G4979" s="8" t="str">
        <f aca="false">IF(AND(E4979=1,F4979=1),"Both pay",IF(F4979=1,"Missed",IF(E4979=1,"False trigger","Neither")))</f>
        <v>Neither</v>
      </c>
    </row>
    <row r="4980" customFormat="false" ht="15" hidden="false" customHeight="false" outlineLevel="0" collapsed="false">
      <c r="A4980" s="8" t="n">
        <v>2057</v>
      </c>
      <c r="B4980" s="8" t="s">
        <v>340</v>
      </c>
      <c r="C4980" s="13" t="n">
        <v>0.798574588214986</v>
      </c>
      <c r="D4980" s="13" t="n">
        <v>1.20375</v>
      </c>
      <c r="E4980" s="8" t="n">
        <f aca="false">IF(C4980&gt;=$B$4,1,0)</f>
        <v>0</v>
      </c>
      <c r="F4980" s="8" t="n">
        <f aca="false">IF(D4980&gt;=$B$4,1,0)</f>
        <v>0</v>
      </c>
      <c r="G4980" s="8" t="str">
        <f aca="false">IF(AND(E4980=1,F4980=1),"Both pay",IF(F4980=1,"Missed",IF(E4980=1,"False trigger","Neither")))</f>
        <v>Neither</v>
      </c>
    </row>
    <row r="4981" customFormat="false" ht="15" hidden="false" customHeight="false" outlineLevel="0" collapsed="false">
      <c r="A4981" s="8" t="n">
        <v>2058</v>
      </c>
      <c r="B4981" s="8" t="s">
        <v>340</v>
      </c>
      <c r="C4981" s="13" t="n">
        <v>1.22872022298314</v>
      </c>
      <c r="D4981" s="13" t="n">
        <v>1.4725</v>
      </c>
      <c r="E4981" s="8" t="n">
        <f aca="false">IF(C4981&gt;=$B$4,1,0)</f>
        <v>0</v>
      </c>
      <c r="F4981" s="8" t="n">
        <f aca="false">IF(D4981&gt;=$B$4,1,0)</f>
        <v>0</v>
      </c>
      <c r="G4981" s="8" t="str">
        <f aca="false">IF(AND(E4981=1,F4981=1),"Both pay",IF(F4981=1,"Missed",IF(E4981=1,"False trigger","Neither")))</f>
        <v>Neither</v>
      </c>
    </row>
    <row r="4982" customFormat="false" ht="15" hidden="false" customHeight="false" outlineLevel="0" collapsed="false">
      <c r="A4982" s="8" t="n">
        <v>2059</v>
      </c>
      <c r="B4982" s="8" t="s">
        <v>340</v>
      </c>
      <c r="C4982" s="13" t="n">
        <v>1.63852878546059</v>
      </c>
      <c r="D4982" s="13" t="n">
        <v>2.34125</v>
      </c>
      <c r="E4982" s="8" t="n">
        <f aca="false">IF(C4982&gt;=$B$4,1,0)</f>
        <v>0</v>
      </c>
      <c r="F4982" s="8" t="n">
        <f aca="false">IF(D4982&gt;=$B$4,1,0)</f>
        <v>0</v>
      </c>
      <c r="G4982" s="8" t="str">
        <f aca="false">IF(AND(E4982=1,F4982=1),"Both pay",IF(F4982=1,"Missed",IF(E4982=1,"False trigger","Neither")))</f>
        <v>Neither</v>
      </c>
    </row>
    <row r="4983" customFormat="false" ht="15" hidden="false" customHeight="false" outlineLevel="0" collapsed="false">
      <c r="A4983" s="8" t="n">
        <v>2060</v>
      </c>
      <c r="B4983" s="8" t="s">
        <v>340</v>
      </c>
      <c r="C4983" s="13" t="n">
        <v>2.13121068032279</v>
      </c>
      <c r="D4983" s="13" t="n">
        <v>2.360625</v>
      </c>
      <c r="E4983" s="8" t="n">
        <f aca="false">IF(C4983&gt;=$B$4,1,0)</f>
        <v>0</v>
      </c>
      <c r="F4983" s="8" t="n">
        <f aca="false">IF(D4983&gt;=$B$4,1,0)</f>
        <v>0</v>
      </c>
      <c r="G4983" s="8" t="str">
        <f aca="false">IF(AND(E4983=1,F4983=1),"Both pay",IF(F4983=1,"Missed",IF(E4983=1,"False trigger","Neither")))</f>
        <v>Neither</v>
      </c>
    </row>
    <row r="4984" customFormat="false" ht="15" hidden="false" customHeight="false" outlineLevel="0" collapsed="false">
      <c r="A4984" s="8" t="n">
        <v>2061</v>
      </c>
      <c r="B4984" s="8" t="s">
        <v>340</v>
      </c>
      <c r="C4984" s="13" t="n">
        <v>1.76483648144387</v>
      </c>
      <c r="D4984" s="13" t="n">
        <v>1.985</v>
      </c>
      <c r="E4984" s="8" t="n">
        <f aca="false">IF(C4984&gt;=$B$4,1,0)</f>
        <v>0</v>
      </c>
      <c r="F4984" s="8" t="n">
        <f aca="false">IF(D4984&gt;=$B$4,1,0)</f>
        <v>0</v>
      </c>
      <c r="G4984" s="8" t="str">
        <f aca="false">IF(AND(E4984=1,F4984=1),"Both pay",IF(F4984=1,"Missed",IF(E4984=1,"False trigger","Neither")))</f>
        <v>Neither</v>
      </c>
    </row>
    <row r="4985" customFormat="false" ht="15" hidden="false" customHeight="false" outlineLevel="0" collapsed="false">
      <c r="A4985" s="8" t="n">
        <v>2067</v>
      </c>
      <c r="B4985" s="8" t="s">
        <v>340</v>
      </c>
      <c r="C4985" s="13" t="n">
        <v>1.17118404257263</v>
      </c>
      <c r="D4985" s="13" t="n">
        <v>1.755625</v>
      </c>
      <c r="E4985" s="8" t="n">
        <f aca="false">IF(C4985&gt;=$B$4,1,0)</f>
        <v>0</v>
      </c>
      <c r="F4985" s="8" t="n">
        <f aca="false">IF(D4985&gt;=$B$4,1,0)</f>
        <v>0</v>
      </c>
      <c r="G4985" s="8" t="str">
        <f aca="false">IF(AND(E4985=1,F4985=1),"Both pay",IF(F4985=1,"Missed",IF(E4985=1,"False trigger","Neither")))</f>
        <v>Neither</v>
      </c>
    </row>
    <row r="4986" customFormat="false" ht="15" hidden="false" customHeight="false" outlineLevel="0" collapsed="false">
      <c r="A4986" s="8" t="n">
        <v>2068</v>
      </c>
      <c r="B4986" s="8" t="s">
        <v>340</v>
      </c>
      <c r="C4986" s="13" t="n">
        <v>0.434268307033292</v>
      </c>
      <c r="D4986" s="13" t="n">
        <v>1.25375</v>
      </c>
      <c r="E4986" s="8" t="n">
        <f aca="false">IF(C4986&gt;=$B$4,1,0)</f>
        <v>0</v>
      </c>
      <c r="F4986" s="8" t="n">
        <f aca="false">IF(D4986&gt;=$B$4,1,0)</f>
        <v>0</v>
      </c>
      <c r="G4986" s="8" t="str">
        <f aca="false">IF(AND(E4986=1,F4986=1),"Both pay",IF(F4986=1,"Missed",IF(E4986=1,"False trigger","Neither")))</f>
        <v>Neither</v>
      </c>
    </row>
    <row r="4987" customFormat="false" ht="15" hidden="false" customHeight="false" outlineLevel="0" collapsed="false">
      <c r="A4987" s="8" t="n">
        <v>2069</v>
      </c>
      <c r="B4987" s="8" t="s">
        <v>340</v>
      </c>
      <c r="C4987" s="13" t="n">
        <v>0.466253878882</v>
      </c>
      <c r="D4987" s="13" t="n">
        <v>1.1725</v>
      </c>
      <c r="E4987" s="8" t="n">
        <f aca="false">IF(C4987&gt;=$B$4,1,0)</f>
        <v>0</v>
      </c>
      <c r="F4987" s="8" t="n">
        <f aca="false">IF(D4987&gt;=$B$4,1,0)</f>
        <v>0</v>
      </c>
      <c r="G4987" s="8" t="str">
        <f aca="false">IF(AND(E4987=1,F4987=1),"Both pay",IF(F4987=1,"Missed",IF(E4987=1,"False trigger","Neither")))</f>
        <v>Neither</v>
      </c>
    </row>
    <row r="4988" customFormat="false" ht="15" hidden="false" customHeight="false" outlineLevel="0" collapsed="false">
      <c r="A4988" s="8" t="n">
        <v>2070</v>
      </c>
      <c r="B4988" s="8" t="s">
        <v>340</v>
      </c>
      <c r="C4988" s="13" t="n">
        <v>0.570372893492209</v>
      </c>
      <c r="D4988" s="13" t="n">
        <v>1.17375</v>
      </c>
      <c r="E4988" s="8" t="n">
        <f aca="false">IF(C4988&gt;=$B$4,1,0)</f>
        <v>0</v>
      </c>
      <c r="F4988" s="8" t="n">
        <f aca="false">IF(D4988&gt;=$B$4,1,0)</f>
        <v>0</v>
      </c>
      <c r="G4988" s="8" t="str">
        <f aca="false">IF(AND(E4988=1,F4988=1),"Both pay",IF(F4988=1,"Missed",IF(E4988=1,"False trigger","Neither")))</f>
        <v>Neither</v>
      </c>
    </row>
    <row r="4989" customFormat="false" ht="15" hidden="false" customHeight="false" outlineLevel="0" collapsed="false">
      <c r="A4989" s="8" t="n">
        <v>2071</v>
      </c>
      <c r="B4989" s="8" t="s">
        <v>340</v>
      </c>
      <c r="C4989" s="13" t="n">
        <v>0.783800337875253</v>
      </c>
      <c r="D4989" s="13" t="n">
        <v>1.676875</v>
      </c>
      <c r="E4989" s="8" t="n">
        <f aca="false">IF(C4989&gt;=$B$4,1,0)</f>
        <v>0</v>
      </c>
      <c r="F4989" s="8" t="n">
        <f aca="false">IF(D4989&gt;=$B$4,1,0)</f>
        <v>0</v>
      </c>
      <c r="G4989" s="8" t="str">
        <f aca="false">IF(AND(E4989=1,F4989=1),"Both pay",IF(F4989=1,"Missed",IF(E4989=1,"False trigger","Neither")))</f>
        <v>Neither</v>
      </c>
    </row>
    <row r="4990" customFormat="false" ht="15" hidden="false" customHeight="false" outlineLevel="0" collapsed="false">
      <c r="A4990" s="8" t="n">
        <v>2072</v>
      </c>
      <c r="B4990" s="8" t="s">
        <v>340</v>
      </c>
      <c r="C4990" s="13" t="n">
        <v>1.6436652855848</v>
      </c>
      <c r="D4990" s="13" t="n">
        <v>2.184375</v>
      </c>
      <c r="E4990" s="8" t="n">
        <f aca="false">IF(C4990&gt;=$B$4,1,0)</f>
        <v>0</v>
      </c>
      <c r="F4990" s="8" t="n">
        <f aca="false">IF(D4990&gt;=$B$4,1,0)</f>
        <v>0</v>
      </c>
      <c r="G4990" s="8" t="str">
        <f aca="false">IF(AND(E4990=1,F4990=1),"Both pay",IF(F4990=1,"Missed",IF(E4990=1,"False trigger","Neither")))</f>
        <v>Neither</v>
      </c>
    </row>
    <row r="4991" customFormat="false" ht="15" hidden="false" customHeight="false" outlineLevel="0" collapsed="false">
      <c r="A4991" s="8" t="n">
        <v>2073</v>
      </c>
      <c r="B4991" s="8" t="s">
        <v>340</v>
      </c>
      <c r="C4991" s="13" t="n">
        <v>1.44668986191131</v>
      </c>
      <c r="D4991" s="13" t="n">
        <v>3.351875</v>
      </c>
      <c r="E4991" s="8" t="n">
        <f aca="false">IF(C4991&gt;=$B$4,1,0)</f>
        <v>0</v>
      </c>
      <c r="F4991" s="8" t="n">
        <f aca="false">IF(D4991&gt;=$B$4,1,0)</f>
        <v>0</v>
      </c>
      <c r="G4991" s="8" t="str">
        <f aca="false">IF(AND(E4991=1,F4991=1),"Both pay",IF(F4991=1,"Missed",IF(E4991=1,"False trigger","Neither")))</f>
        <v>Neither</v>
      </c>
    </row>
    <row r="4992" customFormat="false" ht="15" hidden="false" customHeight="false" outlineLevel="0" collapsed="false">
      <c r="A4992" s="8" t="n">
        <v>2074</v>
      </c>
      <c r="B4992" s="8" t="s">
        <v>340</v>
      </c>
      <c r="C4992" s="13" t="n">
        <v>1.0477603951937</v>
      </c>
      <c r="D4992" s="13" t="n">
        <v>2.23875</v>
      </c>
      <c r="E4992" s="8" t="n">
        <f aca="false">IF(C4992&gt;=$B$4,1,0)</f>
        <v>0</v>
      </c>
      <c r="F4992" s="8" t="n">
        <f aca="false">IF(D4992&gt;=$B$4,1,0)</f>
        <v>0</v>
      </c>
      <c r="G4992" s="8" t="str">
        <f aca="false">IF(AND(E4992=1,F4992=1),"Both pay",IF(F4992=1,"Missed",IF(E4992=1,"False trigger","Neither")))</f>
        <v>Neither</v>
      </c>
    </row>
    <row r="4993" customFormat="false" ht="15" hidden="false" customHeight="false" outlineLevel="0" collapsed="false">
      <c r="A4993" s="8" t="n">
        <v>2077</v>
      </c>
      <c r="B4993" s="8" t="s">
        <v>340</v>
      </c>
      <c r="C4993" s="13" t="n">
        <v>0.92586676123085</v>
      </c>
      <c r="D4993" s="13" t="n">
        <v>1.204375</v>
      </c>
      <c r="E4993" s="8" t="n">
        <f aca="false">IF(C4993&gt;=$B$4,1,0)</f>
        <v>0</v>
      </c>
      <c r="F4993" s="8" t="n">
        <f aca="false">IF(D4993&gt;=$B$4,1,0)</f>
        <v>0</v>
      </c>
      <c r="G4993" s="8" t="str">
        <f aca="false">IF(AND(E4993=1,F4993=1),"Both pay",IF(F4993=1,"Missed",IF(E4993=1,"False trigger","Neither")))</f>
        <v>Neither</v>
      </c>
    </row>
    <row r="4994" customFormat="false" ht="15" hidden="false" customHeight="false" outlineLevel="0" collapsed="false">
      <c r="A4994" s="8" t="n">
        <v>2078</v>
      </c>
      <c r="B4994" s="8" t="s">
        <v>340</v>
      </c>
      <c r="C4994" s="13" t="n">
        <v>0.705657943654355</v>
      </c>
      <c r="D4994" s="13" t="n">
        <v>2.234375</v>
      </c>
      <c r="E4994" s="8" t="n">
        <f aca="false">IF(C4994&gt;=$B$4,1,0)</f>
        <v>0</v>
      </c>
      <c r="F4994" s="8" t="n">
        <f aca="false">IF(D4994&gt;=$B$4,1,0)</f>
        <v>0</v>
      </c>
      <c r="G4994" s="8" t="str">
        <f aca="false">IF(AND(E4994=1,F4994=1),"Both pay",IF(F4994=1,"Missed",IF(E4994=1,"False trigger","Neither")))</f>
        <v>Neither</v>
      </c>
    </row>
    <row r="4995" customFormat="false" ht="15" hidden="false" customHeight="false" outlineLevel="0" collapsed="false">
      <c r="A4995" s="8" t="n">
        <v>2079</v>
      </c>
      <c r="B4995" s="8" t="s">
        <v>340</v>
      </c>
      <c r="C4995" s="13" t="n">
        <v>0.480463817623658</v>
      </c>
      <c r="D4995" s="13" t="n">
        <v>1.405625</v>
      </c>
      <c r="E4995" s="8" t="n">
        <f aca="false">IF(C4995&gt;=$B$4,1,0)</f>
        <v>0</v>
      </c>
      <c r="F4995" s="8" t="n">
        <f aca="false">IF(D4995&gt;=$B$4,1,0)</f>
        <v>0</v>
      </c>
      <c r="G4995" s="8" t="str">
        <f aca="false">IF(AND(E4995=1,F4995=1),"Both pay",IF(F4995=1,"Missed",IF(E4995=1,"False trigger","Neither")))</f>
        <v>Neither</v>
      </c>
    </row>
    <row r="4996" customFormat="false" ht="15" hidden="false" customHeight="false" outlineLevel="0" collapsed="false">
      <c r="A4996" s="8" t="n">
        <v>2080</v>
      </c>
      <c r="B4996" s="8" t="s">
        <v>340</v>
      </c>
      <c r="C4996" s="13" t="n">
        <v>1.10531815039612</v>
      </c>
      <c r="D4996" s="13" t="n">
        <v>1.179375</v>
      </c>
      <c r="E4996" s="8" t="n">
        <f aca="false">IF(C4996&gt;=$B$4,1,0)</f>
        <v>0</v>
      </c>
      <c r="F4996" s="8" t="n">
        <f aca="false">IF(D4996&gt;=$B$4,1,0)</f>
        <v>0</v>
      </c>
      <c r="G4996" s="8" t="str">
        <f aca="false">IF(AND(E4996=1,F4996=1),"Both pay",IF(F4996=1,"Missed",IF(E4996=1,"False trigger","Neither")))</f>
        <v>Neither</v>
      </c>
    </row>
    <row r="4997" customFormat="false" ht="15" hidden="false" customHeight="false" outlineLevel="0" collapsed="false">
      <c r="A4997" s="8" t="n">
        <v>2081</v>
      </c>
      <c r="B4997" s="8" t="s">
        <v>340</v>
      </c>
      <c r="C4997" s="13" t="n">
        <v>1.45198371760603</v>
      </c>
      <c r="D4997" s="13" t="n">
        <v>1.831875</v>
      </c>
      <c r="E4997" s="8" t="n">
        <f aca="false">IF(C4997&gt;=$B$4,1,0)</f>
        <v>0</v>
      </c>
      <c r="F4997" s="8" t="n">
        <f aca="false">IF(D4997&gt;=$B$4,1,0)</f>
        <v>0</v>
      </c>
      <c r="G4997" s="8" t="str">
        <f aca="false">IF(AND(E4997=1,F4997=1),"Both pay",IF(F4997=1,"Missed",IF(E4997=1,"False trigger","Neither")))</f>
        <v>Neither</v>
      </c>
    </row>
    <row r="4998" customFormat="false" ht="15" hidden="false" customHeight="false" outlineLevel="0" collapsed="false">
      <c r="A4998" s="8" t="n">
        <v>2082</v>
      </c>
      <c r="B4998" s="8" t="s">
        <v>340</v>
      </c>
      <c r="C4998" s="13" t="n">
        <v>1.58066317257643</v>
      </c>
      <c r="D4998" s="13" t="n">
        <v>2.544375</v>
      </c>
      <c r="E4998" s="8" t="n">
        <f aca="false">IF(C4998&gt;=$B$4,1,0)</f>
        <v>0</v>
      </c>
      <c r="F4998" s="8" t="n">
        <f aca="false">IF(D4998&gt;=$B$4,1,0)</f>
        <v>0</v>
      </c>
      <c r="G4998" s="8" t="str">
        <f aca="false">IF(AND(E4998=1,F4998=1),"Both pay",IF(F4998=1,"Missed",IF(E4998=1,"False trigger","Neither")))</f>
        <v>Neither</v>
      </c>
    </row>
    <row r="4999" customFormat="false" ht="15" hidden="false" customHeight="false" outlineLevel="0" collapsed="false">
      <c r="A4999" s="8" t="n">
        <v>2083</v>
      </c>
      <c r="B4999" s="8" t="s">
        <v>340</v>
      </c>
      <c r="C4999" s="13" t="n">
        <v>1.70940993407666</v>
      </c>
      <c r="D4999" s="13" t="n">
        <v>2.870625</v>
      </c>
      <c r="E4999" s="8" t="n">
        <f aca="false">IF(C4999&gt;=$B$4,1,0)</f>
        <v>0</v>
      </c>
      <c r="F4999" s="8" t="n">
        <f aca="false">IF(D4999&gt;=$B$4,1,0)</f>
        <v>0</v>
      </c>
      <c r="G4999" s="8" t="str">
        <f aca="false">IF(AND(E4999=1,F4999=1),"Both pay",IF(F4999=1,"Missed",IF(E4999=1,"False trigger","Neither")))</f>
        <v>Neither</v>
      </c>
    </row>
    <row r="5000" customFormat="false" ht="15" hidden="false" customHeight="false" outlineLevel="0" collapsed="false">
      <c r="A5000" s="8" t="n">
        <v>2085</v>
      </c>
      <c r="B5000" s="8" t="s">
        <v>340</v>
      </c>
      <c r="C5000" s="13" t="n">
        <v>2.140208452204</v>
      </c>
      <c r="D5000" s="13" t="n">
        <v>2.02</v>
      </c>
      <c r="E5000" s="8" t="n">
        <f aca="false">IF(C5000&gt;=$B$4,1,0)</f>
        <v>0</v>
      </c>
      <c r="F5000" s="8" t="n">
        <f aca="false">IF(D5000&gt;=$B$4,1,0)</f>
        <v>0</v>
      </c>
      <c r="G5000" s="8" t="str">
        <f aca="false">IF(AND(E5000=1,F5000=1),"Both pay",IF(F5000=1,"Missed",IF(E5000=1,"False trigger","Neither")))</f>
        <v>Neither</v>
      </c>
    </row>
    <row r="5001" customFormat="false" ht="15" hidden="false" customHeight="false" outlineLevel="0" collapsed="false">
      <c r="A5001" s="8" t="n">
        <v>2086</v>
      </c>
      <c r="B5001" s="8" t="s">
        <v>340</v>
      </c>
      <c r="C5001" s="13" t="n">
        <v>2.03545052224299</v>
      </c>
      <c r="D5001" s="13" t="n">
        <v>1.68999999999999</v>
      </c>
      <c r="E5001" s="8" t="n">
        <f aca="false">IF(C5001&gt;=$B$4,1,0)</f>
        <v>0</v>
      </c>
      <c r="F5001" s="8" t="n">
        <f aca="false">IF(D5001&gt;=$B$4,1,0)</f>
        <v>0</v>
      </c>
      <c r="G5001" s="8" t="str">
        <f aca="false">IF(AND(E5001=1,F5001=1),"Both pay",IF(F5001=1,"Missed",IF(E5001=1,"False trigger","Neither")))</f>
        <v>Neither</v>
      </c>
    </row>
    <row r="5002" customFormat="false" ht="15" hidden="false" customHeight="false" outlineLevel="0" collapsed="false">
      <c r="A5002" s="8" t="n">
        <v>2087</v>
      </c>
      <c r="B5002" s="8" t="s">
        <v>340</v>
      </c>
      <c r="C5002" s="13" t="n">
        <v>2.12943805112321</v>
      </c>
      <c r="D5002" s="13" t="n">
        <v>1.75687499999999</v>
      </c>
      <c r="E5002" s="8" t="n">
        <f aca="false">IF(C5002&gt;=$B$4,1,0)</f>
        <v>0</v>
      </c>
      <c r="F5002" s="8" t="n">
        <f aca="false">IF(D5002&gt;=$B$4,1,0)</f>
        <v>0</v>
      </c>
      <c r="G5002" s="8" t="str">
        <f aca="false">IF(AND(E5002=1,F5002=1),"Both pay",IF(F5002=1,"Missed",IF(E5002=1,"False trigger","Neither")))</f>
        <v>Neither</v>
      </c>
    </row>
    <row r="5003" customFormat="false" ht="15" hidden="false" customHeight="false" outlineLevel="0" collapsed="false">
      <c r="A5003" s="8" t="n">
        <v>2088</v>
      </c>
      <c r="B5003" s="8" t="s">
        <v>340</v>
      </c>
      <c r="C5003" s="13" t="n">
        <v>2.0618280499957</v>
      </c>
      <c r="D5003" s="13" t="n">
        <v>1.90499999999999</v>
      </c>
      <c r="E5003" s="8" t="n">
        <f aca="false">IF(C5003&gt;=$B$4,1,0)</f>
        <v>0</v>
      </c>
      <c r="F5003" s="8" t="n">
        <f aca="false">IF(D5003&gt;=$B$4,1,0)</f>
        <v>0</v>
      </c>
      <c r="G5003" s="8" t="str">
        <f aca="false">IF(AND(E5003=1,F5003=1),"Both pay",IF(F5003=1,"Missed",IF(E5003=1,"False trigger","Neither")))</f>
        <v>Neither</v>
      </c>
    </row>
    <row r="5004" customFormat="false" ht="15" hidden="false" customHeight="false" outlineLevel="0" collapsed="false">
      <c r="A5004" s="8" t="n">
        <v>2089</v>
      </c>
      <c r="B5004" s="8" t="s">
        <v>340</v>
      </c>
      <c r="C5004" s="13" t="n">
        <v>2.12585374313996</v>
      </c>
      <c r="D5004" s="13" t="n">
        <v>2.25375</v>
      </c>
      <c r="E5004" s="8" t="n">
        <f aca="false">IF(C5004&gt;=$B$4,1,0)</f>
        <v>0</v>
      </c>
      <c r="F5004" s="8" t="n">
        <f aca="false">IF(D5004&gt;=$B$4,1,0)</f>
        <v>0</v>
      </c>
      <c r="G5004" s="8" t="str">
        <f aca="false">IF(AND(E5004=1,F5004=1),"Both pay",IF(F5004=1,"Missed",IF(E5004=1,"False trigger","Neither")))</f>
        <v>Neither</v>
      </c>
    </row>
    <row r="5005" customFormat="false" ht="15" hidden="false" customHeight="false" outlineLevel="0" collapsed="false">
      <c r="A5005" s="8" t="n">
        <v>2090</v>
      </c>
      <c r="B5005" s="8" t="s">
        <v>340</v>
      </c>
      <c r="C5005" s="13" t="n">
        <v>1.95480258308031</v>
      </c>
      <c r="D5005" s="13" t="n">
        <v>2.893125</v>
      </c>
      <c r="E5005" s="8" t="n">
        <f aca="false">IF(C5005&gt;=$B$4,1,0)</f>
        <v>0</v>
      </c>
      <c r="F5005" s="8" t="n">
        <f aca="false">IF(D5005&gt;=$B$4,1,0)</f>
        <v>0</v>
      </c>
      <c r="G5005" s="8" t="str">
        <f aca="false">IF(AND(E5005=1,F5005=1),"Both pay",IF(F5005=1,"Missed",IF(E5005=1,"False trigger","Neither")))</f>
        <v>Neither</v>
      </c>
    </row>
    <row r="5006" customFormat="false" ht="15" hidden="false" customHeight="false" outlineLevel="0" collapsed="false">
      <c r="A5006" s="8" t="n">
        <v>2091</v>
      </c>
      <c r="B5006" s="8" t="s">
        <v>340</v>
      </c>
      <c r="C5006" s="13" t="n">
        <v>2.20436605870695</v>
      </c>
      <c r="D5006" s="13" t="n">
        <v>2.215</v>
      </c>
      <c r="E5006" s="8" t="n">
        <f aca="false">IF(C5006&gt;=$B$4,1,0)</f>
        <v>0</v>
      </c>
      <c r="F5006" s="8" t="n">
        <f aca="false">IF(D5006&gt;=$B$4,1,0)</f>
        <v>0</v>
      </c>
      <c r="G5006" s="8" t="str">
        <f aca="false">IF(AND(E5006=1,F5006=1),"Both pay",IF(F5006=1,"Missed",IF(E5006=1,"False trigger","Neither")))</f>
        <v>Neither</v>
      </c>
    </row>
    <row r="5007" customFormat="false" ht="15" hidden="false" customHeight="false" outlineLevel="0" collapsed="false">
      <c r="A5007" s="8" t="n">
        <v>2092</v>
      </c>
      <c r="B5007" s="8" t="s">
        <v>340</v>
      </c>
      <c r="C5007" s="13" t="n">
        <v>2.86415627095938</v>
      </c>
      <c r="D5007" s="13" t="n">
        <v>3.19125</v>
      </c>
      <c r="E5007" s="8" t="n">
        <f aca="false">IF(C5007&gt;=$B$4,1,0)</f>
        <v>0</v>
      </c>
      <c r="F5007" s="8" t="n">
        <f aca="false">IF(D5007&gt;=$B$4,1,0)</f>
        <v>0</v>
      </c>
      <c r="G5007" s="8" t="str">
        <f aca="false">IF(AND(E5007=1,F5007=1),"Both pay",IF(F5007=1,"Missed",IF(E5007=1,"False trigger","Neither")))</f>
        <v>Neither</v>
      </c>
    </row>
    <row r="5008" customFormat="false" ht="15" hidden="false" customHeight="false" outlineLevel="0" collapsed="false">
      <c r="A5008" s="8" t="n">
        <v>2093</v>
      </c>
      <c r="B5008" s="8" t="s">
        <v>340</v>
      </c>
      <c r="C5008" s="13" t="n">
        <v>2.52226492156578</v>
      </c>
      <c r="D5008" s="13" t="n">
        <v>5.375625</v>
      </c>
      <c r="E5008" s="8" t="n">
        <f aca="false">IF(C5008&gt;=$B$4,1,0)</f>
        <v>0</v>
      </c>
      <c r="F5008" s="8" t="n">
        <f aca="false">IF(D5008&gt;=$B$4,1,0)</f>
        <v>0</v>
      </c>
      <c r="G5008" s="8" t="str">
        <f aca="false">IF(AND(E5008=1,F5008=1),"Both pay",IF(F5008=1,"Missed",IF(E5008=1,"False trigger","Neither")))</f>
        <v>Neither</v>
      </c>
    </row>
    <row r="5009" customFormat="false" ht="15" hidden="false" customHeight="false" outlineLevel="0" collapsed="false">
      <c r="A5009" s="8" t="n">
        <v>2094</v>
      </c>
      <c r="B5009" s="8" t="s">
        <v>340</v>
      </c>
      <c r="C5009" s="13" t="n">
        <v>1.79544116280968</v>
      </c>
      <c r="D5009" s="13" t="n">
        <v>5.26375</v>
      </c>
      <c r="E5009" s="8" t="n">
        <f aca="false">IF(C5009&gt;=$B$4,1,0)</f>
        <v>0</v>
      </c>
      <c r="F5009" s="8" t="n">
        <f aca="false">IF(D5009&gt;=$B$4,1,0)</f>
        <v>0</v>
      </c>
      <c r="G5009" s="8" t="str">
        <f aca="false">IF(AND(E5009=1,F5009=1),"Both pay",IF(F5009=1,"Missed",IF(E5009=1,"False trigger","Neither")))</f>
        <v>Neither</v>
      </c>
    </row>
    <row r="5010" customFormat="false" ht="15" hidden="false" customHeight="false" outlineLevel="0" collapsed="false">
      <c r="A5010" s="8" t="n">
        <v>2095</v>
      </c>
      <c r="B5010" s="8" t="s">
        <v>340</v>
      </c>
      <c r="C5010" s="13" t="n">
        <v>1.03728139070087</v>
      </c>
      <c r="D5010" s="13" t="n">
        <v>1.34875</v>
      </c>
      <c r="E5010" s="8" t="n">
        <f aca="false">IF(C5010&gt;=$B$4,1,0)</f>
        <v>0</v>
      </c>
      <c r="F5010" s="8" t="n">
        <f aca="false">IF(D5010&gt;=$B$4,1,0)</f>
        <v>0</v>
      </c>
      <c r="G5010" s="8" t="str">
        <f aca="false">IF(AND(E5010=1,F5010=1),"Both pay",IF(F5010=1,"Missed",IF(E5010=1,"False trigger","Neither")))</f>
        <v>Neither</v>
      </c>
    </row>
    <row r="5011" customFormat="false" ht="15" hidden="false" customHeight="false" outlineLevel="0" collapsed="false">
      <c r="A5011" s="8" t="n">
        <v>2096</v>
      </c>
      <c r="B5011" s="8" t="s">
        <v>340</v>
      </c>
      <c r="C5011" s="13" t="n">
        <v>1.09249276990262</v>
      </c>
      <c r="D5011" s="13" t="n">
        <v>1.18125</v>
      </c>
      <c r="E5011" s="8" t="n">
        <f aca="false">IF(C5011&gt;=$B$4,1,0)</f>
        <v>0</v>
      </c>
      <c r="F5011" s="8" t="n">
        <f aca="false">IF(D5011&gt;=$B$4,1,0)</f>
        <v>0</v>
      </c>
      <c r="G5011" s="8" t="str">
        <f aca="false">IF(AND(E5011=1,F5011=1),"Both pay",IF(F5011=1,"Missed",IF(E5011=1,"False trigger","Neither")))</f>
        <v>Neither</v>
      </c>
    </row>
    <row r="5012" customFormat="false" ht="15" hidden="false" customHeight="false" outlineLevel="0" collapsed="false">
      <c r="A5012" s="8" t="n">
        <v>2097</v>
      </c>
      <c r="B5012" s="8" t="s">
        <v>340</v>
      </c>
      <c r="C5012" s="13" t="n">
        <v>0.691241950920528</v>
      </c>
      <c r="D5012" s="13" t="n">
        <v>1.57</v>
      </c>
      <c r="E5012" s="8" t="n">
        <f aca="false">IF(C5012&gt;=$B$4,1,0)</f>
        <v>0</v>
      </c>
      <c r="F5012" s="8" t="n">
        <f aca="false">IF(D5012&gt;=$B$4,1,0)</f>
        <v>0</v>
      </c>
      <c r="G5012" s="8" t="str">
        <f aca="false">IF(AND(E5012=1,F5012=1),"Both pay",IF(F5012=1,"Missed",IF(E5012=1,"False trigger","Neither")))</f>
        <v>Neither</v>
      </c>
    </row>
    <row r="5013" customFormat="false" ht="15" hidden="false" customHeight="false" outlineLevel="0" collapsed="false">
      <c r="A5013" s="8" t="n">
        <v>2098</v>
      </c>
      <c r="B5013" s="8" t="s">
        <v>340</v>
      </c>
      <c r="C5013" s="13" t="n">
        <v>0.765669347020968</v>
      </c>
      <c r="D5013" s="13" t="n">
        <v>1.846875</v>
      </c>
      <c r="E5013" s="8" t="n">
        <f aca="false">IF(C5013&gt;=$B$4,1,0)</f>
        <v>0</v>
      </c>
      <c r="F5013" s="8" t="n">
        <f aca="false">IF(D5013&gt;=$B$4,1,0)</f>
        <v>0</v>
      </c>
      <c r="G5013" s="8" t="str">
        <f aca="false">IF(AND(E5013=1,F5013=1),"Both pay",IF(F5013=1,"Missed",IF(E5013=1,"False trigger","Neither")))</f>
        <v>Neither</v>
      </c>
    </row>
    <row r="5014" customFormat="false" ht="15" hidden="false" customHeight="false" outlineLevel="0" collapsed="false">
      <c r="A5014" s="8" t="n">
        <v>2099</v>
      </c>
      <c r="B5014" s="8" t="s">
        <v>340</v>
      </c>
      <c r="C5014" s="13" t="n">
        <v>1.15784016079406</v>
      </c>
      <c r="D5014" s="13" t="n">
        <v>3.378125</v>
      </c>
      <c r="E5014" s="8" t="n">
        <f aca="false">IF(C5014&gt;=$B$4,1,0)</f>
        <v>0</v>
      </c>
      <c r="F5014" s="8" t="n">
        <f aca="false">IF(D5014&gt;=$B$4,1,0)</f>
        <v>0</v>
      </c>
      <c r="G5014" s="8" t="str">
        <f aca="false">IF(AND(E5014=1,F5014=1),"Both pay",IF(F5014=1,"Missed",IF(E5014=1,"False trigger","Neither")))</f>
        <v>Neither</v>
      </c>
    </row>
    <row r="5015" customFormat="false" ht="15" hidden="false" customHeight="false" outlineLevel="0" collapsed="false">
      <c r="A5015" s="8" t="n">
        <v>2100</v>
      </c>
      <c r="B5015" s="8" t="s">
        <v>340</v>
      </c>
      <c r="C5015" s="13" t="n">
        <v>1.67631733029982</v>
      </c>
      <c r="D5015" s="13" t="n">
        <v>3.683125</v>
      </c>
      <c r="E5015" s="8" t="n">
        <f aca="false">IF(C5015&gt;=$B$4,1,0)</f>
        <v>0</v>
      </c>
      <c r="F5015" s="8" t="n">
        <f aca="false">IF(D5015&gt;=$B$4,1,0)</f>
        <v>0</v>
      </c>
      <c r="G5015" s="8" t="str">
        <f aca="false">IF(AND(E5015=1,F5015=1),"Both pay",IF(F5015=1,"Missed",IF(E5015=1,"False trigger","Neither")))</f>
        <v>Neither</v>
      </c>
    </row>
    <row r="5016" customFormat="false" ht="15" hidden="false" customHeight="false" outlineLevel="0" collapsed="false">
      <c r="A5016" s="8" t="n">
        <v>2101</v>
      </c>
      <c r="B5016" s="8" t="s">
        <v>340</v>
      </c>
      <c r="C5016" s="13" t="n">
        <v>3.25375872866281</v>
      </c>
      <c r="D5016" s="13" t="n">
        <v>3.534375</v>
      </c>
      <c r="E5016" s="8" t="n">
        <f aca="false">IF(C5016&gt;=$B$4,1,0)</f>
        <v>0</v>
      </c>
      <c r="F5016" s="8" t="n">
        <f aca="false">IF(D5016&gt;=$B$4,1,0)</f>
        <v>0</v>
      </c>
      <c r="G5016" s="8" t="str">
        <f aca="false">IF(AND(E5016=1,F5016=1),"Both pay",IF(F5016=1,"Missed",IF(E5016=1,"False trigger","Neither")))</f>
        <v>Neither</v>
      </c>
    </row>
    <row r="5017" customFormat="false" ht="15" hidden="false" customHeight="false" outlineLevel="0" collapsed="false">
      <c r="A5017" s="8" t="n">
        <v>2102</v>
      </c>
      <c r="B5017" s="8" t="s">
        <v>340</v>
      </c>
      <c r="C5017" s="13" t="n">
        <v>4.38812928113588</v>
      </c>
      <c r="D5017" s="13" t="n">
        <v>3.060625</v>
      </c>
      <c r="E5017" s="8" t="n">
        <f aca="false">IF(C5017&gt;=$B$4,1,0)</f>
        <v>0</v>
      </c>
      <c r="F5017" s="8" t="n">
        <f aca="false">IF(D5017&gt;=$B$4,1,0)</f>
        <v>0</v>
      </c>
      <c r="G5017" s="8" t="str">
        <f aca="false">IF(AND(E5017=1,F5017=1),"Both pay",IF(F5017=1,"Missed",IF(E5017=1,"False trigger","Neither")))</f>
        <v>Neither</v>
      </c>
    </row>
    <row r="5018" customFormat="false" ht="15" hidden="false" customHeight="false" outlineLevel="0" collapsed="false">
      <c r="A5018" s="8" t="n">
        <v>2103</v>
      </c>
      <c r="B5018" s="8" t="s">
        <v>340</v>
      </c>
      <c r="C5018" s="13" t="n">
        <v>2.16641307377021</v>
      </c>
      <c r="D5018" s="13" t="n">
        <v>2.506875</v>
      </c>
      <c r="E5018" s="8" t="n">
        <f aca="false">IF(C5018&gt;=$B$4,1,0)</f>
        <v>0</v>
      </c>
      <c r="F5018" s="8" t="n">
        <f aca="false">IF(D5018&gt;=$B$4,1,0)</f>
        <v>0</v>
      </c>
      <c r="G5018" s="8" t="str">
        <f aca="false">IF(AND(E5018=1,F5018=1),"Both pay",IF(F5018=1,"Missed",IF(E5018=1,"False trigger","Neither")))</f>
        <v>Neither</v>
      </c>
    </row>
    <row r="5019" customFormat="false" ht="15" hidden="false" customHeight="false" outlineLevel="0" collapsed="false">
      <c r="A5019" s="8" t="n">
        <v>2104</v>
      </c>
      <c r="B5019" s="8" t="s">
        <v>340</v>
      </c>
      <c r="C5019" s="13" t="n">
        <v>1.44007356176143</v>
      </c>
      <c r="D5019" s="13" t="n">
        <v>1.36875</v>
      </c>
      <c r="E5019" s="8" t="n">
        <f aca="false">IF(C5019&gt;=$B$4,1,0)</f>
        <v>0</v>
      </c>
      <c r="F5019" s="8" t="n">
        <f aca="false">IF(D5019&gt;=$B$4,1,0)</f>
        <v>0</v>
      </c>
      <c r="G5019" s="8" t="str">
        <f aca="false">IF(AND(E5019=1,F5019=1),"Both pay",IF(F5019=1,"Missed",IF(E5019=1,"False trigger","Neither")))</f>
        <v>Neither</v>
      </c>
    </row>
    <row r="5020" customFormat="false" ht="15" hidden="false" customHeight="false" outlineLevel="0" collapsed="false">
      <c r="A5020" s="8" t="n">
        <v>2105</v>
      </c>
      <c r="B5020" s="8" t="s">
        <v>340</v>
      </c>
      <c r="C5020" s="13" t="n">
        <v>0.6739836958303</v>
      </c>
      <c r="D5020" s="13" t="n">
        <v>0.875625</v>
      </c>
      <c r="E5020" s="8" t="n">
        <f aca="false">IF(C5020&gt;=$B$4,1,0)</f>
        <v>0</v>
      </c>
      <c r="F5020" s="8" t="n">
        <f aca="false">IF(D5020&gt;=$B$4,1,0)</f>
        <v>0</v>
      </c>
      <c r="G5020" s="8" t="str">
        <f aca="false">IF(AND(E5020=1,F5020=1),"Both pay",IF(F5020=1,"Missed",IF(E5020=1,"False trigger","Neither")))</f>
        <v>Neither</v>
      </c>
    </row>
    <row r="5021" customFormat="false" ht="15" hidden="false" customHeight="false" outlineLevel="0" collapsed="false">
      <c r="A5021" s="8" t="n">
        <v>2106</v>
      </c>
      <c r="B5021" s="8" t="s">
        <v>340</v>
      </c>
      <c r="C5021" s="13" t="n">
        <v>0.804055032684555</v>
      </c>
      <c r="D5021" s="13" t="n">
        <v>0.454374999999999</v>
      </c>
      <c r="E5021" s="8" t="n">
        <f aca="false">IF(C5021&gt;=$B$4,1,0)</f>
        <v>0</v>
      </c>
      <c r="F5021" s="8" t="n">
        <f aca="false">IF(D5021&gt;=$B$4,1,0)</f>
        <v>0</v>
      </c>
      <c r="G5021" s="8" t="str">
        <f aca="false">IF(AND(E5021=1,F5021=1),"Both pay",IF(F5021=1,"Missed",IF(E5021=1,"False trigger","Neither")))</f>
        <v>Neither</v>
      </c>
    </row>
    <row r="5022" customFormat="false" ht="15" hidden="false" customHeight="false" outlineLevel="0" collapsed="false">
      <c r="A5022" s="8" t="n">
        <v>2111</v>
      </c>
      <c r="B5022" s="8" t="s">
        <v>340</v>
      </c>
      <c r="C5022" s="13" t="n">
        <v>0.758155316856641</v>
      </c>
      <c r="D5022" s="13" t="n">
        <v>0.946874999999998</v>
      </c>
      <c r="E5022" s="8" t="n">
        <f aca="false">IF(C5022&gt;=$B$4,1,0)</f>
        <v>0</v>
      </c>
      <c r="F5022" s="8" t="n">
        <f aca="false">IF(D5022&gt;=$B$4,1,0)</f>
        <v>0</v>
      </c>
      <c r="G5022" s="8" t="str">
        <f aca="false">IF(AND(E5022=1,F5022=1),"Both pay",IF(F5022=1,"Missed",IF(E5022=1,"False trigger","Neither")))</f>
        <v>Neither</v>
      </c>
    </row>
    <row r="5023" customFormat="false" ht="15" hidden="false" customHeight="false" outlineLevel="0" collapsed="false">
      <c r="A5023" s="8" t="n">
        <v>2112</v>
      </c>
      <c r="B5023" s="8" t="s">
        <v>340</v>
      </c>
      <c r="C5023" s="13" t="n">
        <v>0.680894684122094</v>
      </c>
      <c r="D5023" s="13" t="n">
        <v>1.219375</v>
      </c>
      <c r="E5023" s="8" t="n">
        <f aca="false">IF(C5023&gt;=$B$4,1,0)</f>
        <v>0</v>
      </c>
      <c r="F5023" s="8" t="n">
        <f aca="false">IF(D5023&gt;=$B$4,1,0)</f>
        <v>0</v>
      </c>
      <c r="G5023" s="8" t="str">
        <f aca="false">IF(AND(E5023=1,F5023=1),"Both pay",IF(F5023=1,"Missed",IF(E5023=1,"False trigger","Neither")))</f>
        <v>Neither</v>
      </c>
    </row>
    <row r="5024" customFormat="false" ht="15" hidden="false" customHeight="false" outlineLevel="0" collapsed="false">
      <c r="A5024" s="8" t="n">
        <v>2113</v>
      </c>
      <c r="B5024" s="8" t="s">
        <v>340</v>
      </c>
      <c r="C5024" s="13" t="n">
        <v>0.967148121508675</v>
      </c>
      <c r="D5024" s="13" t="n">
        <v>1.4425</v>
      </c>
      <c r="E5024" s="8" t="n">
        <f aca="false">IF(C5024&gt;=$B$4,1,0)</f>
        <v>0</v>
      </c>
      <c r="F5024" s="8" t="n">
        <f aca="false">IF(D5024&gt;=$B$4,1,0)</f>
        <v>0</v>
      </c>
      <c r="G5024" s="8" t="str">
        <f aca="false">IF(AND(E5024=1,F5024=1),"Both pay",IF(F5024=1,"Missed",IF(E5024=1,"False trigger","Neither")))</f>
        <v>Neither</v>
      </c>
    </row>
    <row r="5025" customFormat="false" ht="15" hidden="false" customHeight="false" outlineLevel="0" collapsed="false">
      <c r="A5025" s="8" t="n">
        <v>2114</v>
      </c>
      <c r="B5025" s="8" t="s">
        <v>340</v>
      </c>
      <c r="C5025" s="13" t="n">
        <v>1.09489222175262</v>
      </c>
      <c r="D5025" s="13" t="n">
        <v>1.575625</v>
      </c>
      <c r="E5025" s="8" t="n">
        <f aca="false">IF(C5025&gt;=$B$4,1,0)</f>
        <v>0</v>
      </c>
      <c r="F5025" s="8" t="n">
        <f aca="false">IF(D5025&gt;=$B$4,1,0)</f>
        <v>0</v>
      </c>
      <c r="G5025" s="8" t="str">
        <f aca="false">IF(AND(E5025=1,F5025=1),"Both pay",IF(F5025=1,"Missed",IF(E5025=1,"False trigger","Neither")))</f>
        <v>Neither</v>
      </c>
    </row>
    <row r="5026" customFormat="false" ht="15" hidden="false" customHeight="false" outlineLevel="0" collapsed="false">
      <c r="A5026" s="8" t="n">
        <v>2115</v>
      </c>
      <c r="B5026" s="8" t="s">
        <v>340</v>
      </c>
      <c r="C5026" s="13" t="n">
        <v>1.0667634808506</v>
      </c>
      <c r="D5026" s="13" t="n">
        <v>1.629375</v>
      </c>
      <c r="E5026" s="8" t="n">
        <f aca="false">IF(C5026&gt;=$B$4,1,0)</f>
        <v>0</v>
      </c>
      <c r="F5026" s="8" t="n">
        <f aca="false">IF(D5026&gt;=$B$4,1,0)</f>
        <v>0</v>
      </c>
      <c r="G5026" s="8" t="str">
        <f aca="false">IF(AND(E5026=1,F5026=1),"Both pay",IF(F5026=1,"Missed",IF(E5026=1,"False trigger","Neither")))</f>
        <v>Neither</v>
      </c>
    </row>
    <row r="5027" customFormat="false" ht="15" hidden="false" customHeight="false" outlineLevel="0" collapsed="false">
      <c r="A5027" s="8" t="n">
        <v>2116</v>
      </c>
      <c r="B5027" s="8" t="s">
        <v>340</v>
      </c>
      <c r="C5027" s="13" t="n">
        <v>1.70595185690154</v>
      </c>
      <c r="D5027" s="13" t="n">
        <v>2.35125</v>
      </c>
      <c r="E5027" s="8" t="n">
        <f aca="false">IF(C5027&gt;=$B$4,1,0)</f>
        <v>0</v>
      </c>
      <c r="F5027" s="8" t="n">
        <f aca="false">IF(D5027&gt;=$B$4,1,0)</f>
        <v>0</v>
      </c>
      <c r="G5027" s="8" t="str">
        <f aca="false">IF(AND(E5027=1,F5027=1),"Both pay",IF(F5027=1,"Missed",IF(E5027=1,"False trigger","Neither")))</f>
        <v>Neither</v>
      </c>
    </row>
    <row r="5028" customFormat="false" ht="15" hidden="false" customHeight="false" outlineLevel="0" collapsed="false">
      <c r="A5028" s="8" t="n">
        <v>2117</v>
      </c>
      <c r="B5028" s="8" t="s">
        <v>340</v>
      </c>
      <c r="C5028" s="13" t="n">
        <v>1.73201388329822</v>
      </c>
      <c r="D5028" s="13" t="n">
        <v>1.97125</v>
      </c>
      <c r="E5028" s="8" t="n">
        <f aca="false">IF(C5028&gt;=$B$4,1,0)</f>
        <v>0</v>
      </c>
      <c r="F5028" s="8" t="n">
        <f aca="false">IF(D5028&gt;=$B$4,1,0)</f>
        <v>0</v>
      </c>
      <c r="G5028" s="8" t="str">
        <f aca="false">IF(AND(E5028=1,F5028=1),"Both pay",IF(F5028=1,"Missed",IF(E5028=1,"False trigger","Neither")))</f>
        <v>Neither</v>
      </c>
    </row>
    <row r="5029" customFormat="false" ht="15" hidden="false" customHeight="false" outlineLevel="0" collapsed="false">
      <c r="A5029" s="8" t="n">
        <v>2118</v>
      </c>
      <c r="B5029" s="8" t="s">
        <v>340</v>
      </c>
      <c r="C5029" s="13" t="n">
        <v>1.70321216650617</v>
      </c>
      <c r="D5029" s="13" t="n">
        <v>1.761875</v>
      </c>
      <c r="E5029" s="8" t="n">
        <f aca="false">IF(C5029&gt;=$B$4,1,0)</f>
        <v>0</v>
      </c>
      <c r="F5029" s="8" t="n">
        <f aca="false">IF(D5029&gt;=$B$4,1,0)</f>
        <v>0</v>
      </c>
      <c r="G5029" s="8" t="str">
        <f aca="false">IF(AND(E5029=1,F5029=1),"Both pay",IF(F5029=1,"Missed",IF(E5029=1,"False trigger","Neither")))</f>
        <v>Neither</v>
      </c>
    </row>
    <row r="5030" customFormat="false" ht="15" hidden="false" customHeight="false" outlineLevel="0" collapsed="false">
      <c r="A5030" s="8" t="n">
        <v>2121</v>
      </c>
      <c r="B5030" s="8" t="s">
        <v>340</v>
      </c>
      <c r="C5030" s="13" t="n">
        <v>2.86673149392454</v>
      </c>
      <c r="D5030" s="13" t="n">
        <v>2.959375</v>
      </c>
      <c r="E5030" s="8" t="n">
        <f aca="false">IF(C5030&gt;=$B$4,1,0)</f>
        <v>0</v>
      </c>
      <c r="F5030" s="8" t="n">
        <f aca="false">IF(D5030&gt;=$B$4,1,0)</f>
        <v>0</v>
      </c>
      <c r="G5030" s="8" t="str">
        <f aca="false">IF(AND(E5030=1,F5030=1),"Both pay",IF(F5030=1,"Missed",IF(E5030=1,"False trigger","Neither")))</f>
        <v>Neither</v>
      </c>
    </row>
    <row r="5031" customFormat="false" ht="15" hidden="false" customHeight="false" outlineLevel="0" collapsed="false">
      <c r="A5031" s="8" t="n">
        <v>2122</v>
      </c>
      <c r="B5031" s="8" t="s">
        <v>340</v>
      </c>
      <c r="C5031" s="13" t="n">
        <v>3.03849670891786</v>
      </c>
      <c r="D5031" s="13" t="n">
        <v>3.24625</v>
      </c>
      <c r="E5031" s="8" t="n">
        <f aca="false">IF(C5031&gt;=$B$4,1,0)</f>
        <v>0</v>
      </c>
      <c r="F5031" s="8" t="n">
        <f aca="false">IF(D5031&gt;=$B$4,1,0)</f>
        <v>0</v>
      </c>
      <c r="G5031" s="8" t="str">
        <f aca="false">IF(AND(E5031=1,F5031=1),"Both pay",IF(F5031=1,"Missed",IF(E5031=1,"False trigger","Neither")))</f>
        <v>Neither</v>
      </c>
    </row>
    <row r="5032" customFormat="false" ht="15" hidden="false" customHeight="false" outlineLevel="0" collapsed="false">
      <c r="A5032" s="8" t="n">
        <v>2123</v>
      </c>
      <c r="B5032" s="8" t="s">
        <v>340</v>
      </c>
      <c r="C5032" s="13" t="n">
        <v>2.6516936024355</v>
      </c>
      <c r="D5032" s="13" t="n">
        <v>4.14749999999999</v>
      </c>
      <c r="E5032" s="8" t="n">
        <f aca="false">IF(C5032&gt;=$B$4,1,0)</f>
        <v>0</v>
      </c>
      <c r="F5032" s="8" t="n">
        <f aca="false">IF(D5032&gt;=$B$4,1,0)</f>
        <v>0</v>
      </c>
      <c r="G5032" s="8" t="str">
        <f aca="false">IF(AND(E5032=1,F5032=1),"Both pay",IF(F5032=1,"Missed",IF(E5032=1,"False trigger","Neither")))</f>
        <v>Neither</v>
      </c>
    </row>
    <row r="5033" customFormat="false" ht="15" hidden="false" customHeight="false" outlineLevel="0" collapsed="false">
      <c r="A5033" s="8" t="n">
        <v>2124</v>
      </c>
      <c r="B5033" s="8" t="s">
        <v>340</v>
      </c>
      <c r="C5033" s="13" t="n">
        <v>1.90813979701624</v>
      </c>
      <c r="D5033" s="13" t="n">
        <v>2.900625</v>
      </c>
      <c r="E5033" s="8" t="n">
        <f aca="false">IF(C5033&gt;=$B$4,1,0)</f>
        <v>0</v>
      </c>
      <c r="F5033" s="8" t="n">
        <f aca="false">IF(D5033&gt;=$B$4,1,0)</f>
        <v>0</v>
      </c>
      <c r="G5033" s="8" t="str">
        <f aca="false">IF(AND(E5033=1,F5033=1),"Both pay",IF(F5033=1,"Missed",IF(E5033=1,"False trigger","Neither")))</f>
        <v>Neither</v>
      </c>
    </row>
    <row r="5034" customFormat="false" ht="15" hidden="false" customHeight="false" outlineLevel="0" collapsed="false">
      <c r="A5034" s="8" t="n">
        <v>2125</v>
      </c>
      <c r="B5034" s="8" t="s">
        <v>340</v>
      </c>
      <c r="C5034" s="13" t="n">
        <v>1.35052191149397</v>
      </c>
      <c r="D5034" s="13" t="n">
        <v>1.70125</v>
      </c>
      <c r="E5034" s="8" t="n">
        <f aca="false">IF(C5034&gt;=$B$4,1,0)</f>
        <v>0</v>
      </c>
      <c r="F5034" s="8" t="n">
        <f aca="false">IF(D5034&gt;=$B$4,1,0)</f>
        <v>0</v>
      </c>
      <c r="G5034" s="8" t="str">
        <f aca="false">IF(AND(E5034=1,F5034=1),"Both pay",IF(F5034=1,"Missed",IF(E5034=1,"False trigger","Neither")))</f>
        <v>Neither</v>
      </c>
    </row>
    <row r="5035" customFormat="false" ht="15" hidden="false" customHeight="false" outlineLevel="0" collapsed="false">
      <c r="A5035" s="8" t="n">
        <v>2126</v>
      </c>
      <c r="B5035" s="8" t="s">
        <v>340</v>
      </c>
      <c r="C5035" s="13" t="n">
        <v>0.60804475744138</v>
      </c>
      <c r="D5035" s="13" t="n">
        <v>1.50625</v>
      </c>
      <c r="E5035" s="8" t="n">
        <f aca="false">IF(C5035&gt;=$B$4,1,0)</f>
        <v>0</v>
      </c>
      <c r="F5035" s="8" t="n">
        <f aca="false">IF(D5035&gt;=$B$4,1,0)</f>
        <v>0</v>
      </c>
      <c r="G5035" s="8" t="str">
        <f aca="false">IF(AND(E5035=1,F5035=1),"Both pay",IF(F5035=1,"Missed",IF(E5035=1,"False trigger","Neither")))</f>
        <v>Neither</v>
      </c>
    </row>
    <row r="5036" customFormat="false" ht="15" hidden="false" customHeight="false" outlineLevel="0" collapsed="false">
      <c r="A5036" s="8" t="n">
        <v>2127</v>
      </c>
      <c r="B5036" s="8" t="s">
        <v>340</v>
      </c>
      <c r="C5036" s="13" t="n">
        <v>0.643633616619198</v>
      </c>
      <c r="D5036" s="13" t="n">
        <v>1.434375</v>
      </c>
      <c r="E5036" s="8" t="n">
        <f aca="false">IF(C5036&gt;=$B$4,1,0)</f>
        <v>0</v>
      </c>
      <c r="F5036" s="8" t="n">
        <f aca="false">IF(D5036&gt;=$B$4,1,0)</f>
        <v>0</v>
      </c>
      <c r="G5036" s="8" t="str">
        <f aca="false">IF(AND(E5036=1,F5036=1),"Both pay",IF(F5036=1,"Missed",IF(E5036=1,"False trigger","Neither")))</f>
        <v>Neither</v>
      </c>
    </row>
    <row r="5037" customFormat="false" ht="15" hidden="false" customHeight="false" outlineLevel="0" collapsed="false">
      <c r="A5037" s="8" t="n">
        <v>2128</v>
      </c>
      <c r="B5037" s="8" t="s">
        <v>340</v>
      </c>
      <c r="C5037" s="13" t="n">
        <v>0.683288246075897</v>
      </c>
      <c r="D5037" s="13" t="n">
        <v>2.095625</v>
      </c>
      <c r="E5037" s="8" t="n">
        <f aca="false">IF(C5037&gt;=$B$4,1,0)</f>
        <v>0</v>
      </c>
      <c r="F5037" s="8" t="n">
        <f aca="false">IF(D5037&gt;=$B$4,1,0)</f>
        <v>0</v>
      </c>
      <c r="G5037" s="8" t="str">
        <f aca="false">IF(AND(E5037=1,F5037=1),"Both pay",IF(F5037=1,"Missed",IF(E5037=1,"False trigger","Neither")))</f>
        <v>Neither</v>
      </c>
    </row>
    <row r="5038" customFormat="false" ht="15" hidden="false" customHeight="false" outlineLevel="0" collapsed="false">
      <c r="A5038" s="8" t="n">
        <v>2129</v>
      </c>
      <c r="B5038" s="8" t="s">
        <v>340</v>
      </c>
      <c r="C5038" s="13" t="n">
        <v>0.787489986118146</v>
      </c>
      <c r="D5038" s="13" t="n">
        <v>2.845625</v>
      </c>
      <c r="E5038" s="8" t="n">
        <f aca="false">IF(C5038&gt;=$B$4,1,0)</f>
        <v>0</v>
      </c>
      <c r="F5038" s="8" t="n">
        <f aca="false">IF(D5038&gt;=$B$4,1,0)</f>
        <v>0</v>
      </c>
      <c r="G5038" s="8" t="str">
        <f aca="false">IF(AND(E5038=1,F5038=1),"Both pay",IF(F5038=1,"Missed",IF(E5038=1,"False trigger","Neither")))</f>
        <v>Neither</v>
      </c>
    </row>
    <row r="5039" customFormat="false" ht="15" hidden="false" customHeight="false" outlineLevel="0" collapsed="false">
      <c r="A5039" s="8" t="n">
        <v>2130</v>
      </c>
      <c r="B5039" s="8" t="s">
        <v>340</v>
      </c>
      <c r="C5039" s="13" t="n">
        <v>0.901993340093668</v>
      </c>
      <c r="D5039" s="13" t="n">
        <v>2.60124999999999</v>
      </c>
      <c r="E5039" s="8" t="n">
        <f aca="false">IF(C5039&gt;=$B$4,1,0)</f>
        <v>0</v>
      </c>
      <c r="F5039" s="8" t="n">
        <f aca="false">IF(D5039&gt;=$B$4,1,0)</f>
        <v>0</v>
      </c>
      <c r="G5039" s="8" t="str">
        <f aca="false">IF(AND(E5039=1,F5039=1),"Both pay",IF(F5039=1,"Missed",IF(E5039=1,"False trigger","Neither")))</f>
        <v>Neither</v>
      </c>
    </row>
    <row r="5040" customFormat="false" ht="15" hidden="false" customHeight="false" outlineLevel="0" collapsed="false">
      <c r="A5040" s="8" t="n">
        <v>2132</v>
      </c>
      <c r="B5040" s="8" t="s">
        <v>340</v>
      </c>
      <c r="C5040" s="13" t="n">
        <v>0.914396522243319</v>
      </c>
      <c r="D5040" s="13" t="n">
        <v>2.561875</v>
      </c>
      <c r="E5040" s="8" t="n">
        <f aca="false">IF(C5040&gt;=$B$4,1,0)</f>
        <v>0</v>
      </c>
      <c r="F5040" s="8" t="n">
        <f aca="false">IF(D5040&gt;=$B$4,1,0)</f>
        <v>0</v>
      </c>
      <c r="G5040" s="8" t="str">
        <f aca="false">IF(AND(E5040=1,F5040=1),"Both pay",IF(F5040=1,"Missed",IF(E5040=1,"False trigger","Neither")))</f>
        <v>Neither</v>
      </c>
    </row>
    <row r="5041" customFormat="false" ht="15" hidden="false" customHeight="false" outlineLevel="0" collapsed="false">
      <c r="A5041" s="8" t="n">
        <v>2133</v>
      </c>
      <c r="B5041" s="8" t="s">
        <v>340</v>
      </c>
      <c r="C5041" s="13" t="n">
        <v>0.954143026929067</v>
      </c>
      <c r="D5041" s="13" t="n">
        <v>2.23875</v>
      </c>
      <c r="E5041" s="8" t="n">
        <f aca="false">IF(C5041&gt;=$B$4,1,0)</f>
        <v>0</v>
      </c>
      <c r="F5041" s="8" t="n">
        <f aca="false">IF(D5041&gt;=$B$4,1,0)</f>
        <v>0</v>
      </c>
      <c r="G5041" s="8" t="str">
        <f aca="false">IF(AND(E5041=1,F5041=1),"Both pay",IF(F5041=1,"Missed",IF(E5041=1,"False trigger","Neither")))</f>
        <v>Neither</v>
      </c>
    </row>
    <row r="5042" customFormat="false" ht="15" hidden="false" customHeight="false" outlineLevel="0" collapsed="false">
      <c r="A5042" s="8" t="n">
        <v>2134</v>
      </c>
      <c r="B5042" s="8" t="s">
        <v>340</v>
      </c>
      <c r="C5042" s="13" t="n">
        <v>0.995110565875112</v>
      </c>
      <c r="D5042" s="13" t="n">
        <v>1.860625</v>
      </c>
      <c r="E5042" s="8" t="n">
        <f aca="false">IF(C5042&gt;=$B$4,1,0)</f>
        <v>0</v>
      </c>
      <c r="F5042" s="8" t="n">
        <f aca="false">IF(D5042&gt;=$B$4,1,0)</f>
        <v>0</v>
      </c>
      <c r="G5042" s="8" t="str">
        <f aca="false">IF(AND(E5042=1,F5042=1),"Both pay",IF(F5042=1,"Missed",IF(E5042=1,"False trigger","Neither")))</f>
        <v>Neither</v>
      </c>
    </row>
    <row r="5043" customFormat="false" ht="15" hidden="false" customHeight="false" outlineLevel="0" collapsed="false">
      <c r="A5043" s="8" t="n">
        <v>2135</v>
      </c>
      <c r="B5043" s="8" t="s">
        <v>340</v>
      </c>
      <c r="C5043" s="13" t="n">
        <v>1.15093161777617</v>
      </c>
      <c r="D5043" s="13" t="n">
        <v>2.7925</v>
      </c>
      <c r="E5043" s="8" t="n">
        <f aca="false">IF(C5043&gt;=$B$4,1,0)</f>
        <v>0</v>
      </c>
      <c r="F5043" s="8" t="n">
        <f aca="false">IF(D5043&gt;=$B$4,1,0)</f>
        <v>0</v>
      </c>
      <c r="G5043" s="8" t="str">
        <f aca="false">IF(AND(E5043=1,F5043=1),"Both pay",IF(F5043=1,"Missed",IF(E5043=1,"False trigger","Neither")))</f>
        <v>Neither</v>
      </c>
    </row>
    <row r="5044" customFormat="false" ht="15" hidden="false" customHeight="false" outlineLevel="0" collapsed="false">
      <c r="A5044" s="8" t="n">
        <v>2136</v>
      </c>
      <c r="B5044" s="8" t="s">
        <v>340</v>
      </c>
      <c r="C5044" s="13" t="n">
        <v>1.56248078040989</v>
      </c>
      <c r="D5044" s="13" t="n">
        <v>1.5375</v>
      </c>
      <c r="E5044" s="8" t="n">
        <f aca="false">IF(C5044&gt;=$B$4,1,0)</f>
        <v>0</v>
      </c>
      <c r="F5044" s="8" t="n">
        <f aca="false">IF(D5044&gt;=$B$4,1,0)</f>
        <v>0</v>
      </c>
      <c r="G5044" s="8" t="str">
        <f aca="false">IF(AND(E5044=1,F5044=1),"Both pay",IF(F5044=1,"Missed",IF(E5044=1,"False trigger","Neither")))</f>
        <v>Neither</v>
      </c>
    </row>
    <row r="5045" customFormat="false" ht="15" hidden="false" customHeight="false" outlineLevel="0" collapsed="false">
      <c r="A5045" s="8" t="n">
        <v>2137</v>
      </c>
      <c r="B5045" s="8" t="s">
        <v>340</v>
      </c>
      <c r="C5045" s="13" t="n">
        <v>1.77008092455606</v>
      </c>
      <c r="D5045" s="13" t="n">
        <v>1.09375</v>
      </c>
      <c r="E5045" s="8" t="n">
        <f aca="false">IF(C5045&gt;=$B$4,1,0)</f>
        <v>0</v>
      </c>
      <c r="F5045" s="8" t="n">
        <f aca="false">IF(D5045&gt;=$B$4,1,0)</f>
        <v>0</v>
      </c>
      <c r="G5045" s="8" t="str">
        <f aca="false">IF(AND(E5045=1,F5045=1),"Both pay",IF(F5045=1,"Missed",IF(E5045=1,"False trigger","Neither")))</f>
        <v>Neither</v>
      </c>
    </row>
    <row r="5046" customFormat="false" ht="15" hidden="false" customHeight="false" outlineLevel="0" collapsed="false">
      <c r="A5046" s="8" t="n">
        <v>2138</v>
      </c>
      <c r="B5046" s="8" t="s">
        <v>340</v>
      </c>
      <c r="C5046" s="13" t="n">
        <v>1.67576100275375</v>
      </c>
      <c r="D5046" s="13" t="n">
        <v>1.511875</v>
      </c>
      <c r="E5046" s="8" t="n">
        <f aca="false">IF(C5046&gt;=$B$4,1,0)</f>
        <v>0</v>
      </c>
      <c r="F5046" s="8" t="n">
        <f aca="false">IF(D5046&gt;=$B$4,1,0)</f>
        <v>0</v>
      </c>
      <c r="G5046" s="8" t="str">
        <f aca="false">IF(AND(E5046=1,F5046=1),"Both pay",IF(F5046=1,"Missed",IF(E5046=1,"False trigger","Neither")))</f>
        <v>Neither</v>
      </c>
    </row>
    <row r="5047" customFormat="false" ht="15" hidden="false" customHeight="false" outlineLevel="0" collapsed="false">
      <c r="A5047" s="8" t="n">
        <v>2139</v>
      </c>
      <c r="B5047" s="8" t="s">
        <v>340</v>
      </c>
      <c r="C5047" s="13" t="n">
        <v>1.54653720817347</v>
      </c>
      <c r="D5047" s="13" t="n">
        <v>2.1475</v>
      </c>
      <c r="E5047" s="8" t="n">
        <f aca="false">IF(C5047&gt;=$B$4,1,0)</f>
        <v>0</v>
      </c>
      <c r="F5047" s="8" t="n">
        <f aca="false">IF(D5047&gt;=$B$4,1,0)</f>
        <v>0</v>
      </c>
      <c r="G5047" s="8" t="str">
        <f aca="false">IF(AND(E5047=1,F5047=1),"Both pay",IF(F5047=1,"Missed",IF(E5047=1,"False trigger","Neither")))</f>
        <v>Neither</v>
      </c>
    </row>
    <row r="5048" customFormat="false" ht="15" hidden="false" customHeight="false" outlineLevel="0" collapsed="false">
      <c r="A5048" s="8" t="n">
        <v>2140</v>
      </c>
      <c r="B5048" s="8" t="s">
        <v>340</v>
      </c>
      <c r="C5048" s="13" t="n">
        <v>1.56287645057731</v>
      </c>
      <c r="D5048" s="13" t="n">
        <v>3.750625</v>
      </c>
      <c r="E5048" s="8" t="n">
        <f aca="false">IF(C5048&gt;=$B$4,1,0)</f>
        <v>0</v>
      </c>
      <c r="F5048" s="8" t="n">
        <f aca="false">IF(D5048&gt;=$B$4,1,0)</f>
        <v>0</v>
      </c>
      <c r="G5048" s="8" t="str">
        <f aca="false">IF(AND(E5048=1,F5048=1),"Both pay",IF(F5048=1,"Missed",IF(E5048=1,"False trigger","Neither")))</f>
        <v>Neither</v>
      </c>
    </row>
    <row r="5049" customFormat="false" ht="15" hidden="false" customHeight="false" outlineLevel="0" collapsed="false">
      <c r="A5049" s="8" t="n">
        <v>2141</v>
      </c>
      <c r="B5049" s="8" t="s">
        <v>340</v>
      </c>
      <c r="C5049" s="13" t="n">
        <v>1.87359855130622</v>
      </c>
      <c r="D5049" s="13" t="n">
        <v>4.08125</v>
      </c>
      <c r="E5049" s="8" t="n">
        <f aca="false">IF(C5049&gt;=$B$4,1,0)</f>
        <v>0</v>
      </c>
      <c r="F5049" s="8" t="n">
        <f aca="false">IF(D5049&gt;=$B$4,1,0)</f>
        <v>0</v>
      </c>
      <c r="G5049" s="8" t="str">
        <f aca="false">IF(AND(E5049=1,F5049=1),"Both pay",IF(F5049=1,"Missed",IF(E5049=1,"False trigger","Neither")))</f>
        <v>Neither</v>
      </c>
    </row>
    <row r="5050" customFormat="false" ht="15" hidden="false" customHeight="false" outlineLevel="0" collapsed="false">
      <c r="A5050" s="8" t="n">
        <v>2142</v>
      </c>
      <c r="B5050" s="8" t="s">
        <v>340</v>
      </c>
      <c r="C5050" s="13" t="n">
        <v>2.13212208822419</v>
      </c>
      <c r="D5050" s="13" t="n">
        <v>3.551875</v>
      </c>
      <c r="E5050" s="8" t="n">
        <f aca="false">IF(C5050&gt;=$B$4,1,0)</f>
        <v>0</v>
      </c>
      <c r="F5050" s="8" t="n">
        <f aca="false">IF(D5050&gt;=$B$4,1,0)</f>
        <v>0</v>
      </c>
      <c r="G5050" s="8" t="str">
        <f aca="false">IF(AND(E5050=1,F5050=1),"Both pay",IF(F5050=1,"Missed",IF(E5050=1,"False trigger","Neither")))</f>
        <v>Neither</v>
      </c>
    </row>
    <row r="5051" customFormat="false" ht="15" hidden="false" customHeight="false" outlineLevel="0" collapsed="false">
      <c r="A5051" s="8" t="n">
        <v>2143</v>
      </c>
      <c r="B5051" s="8" t="s">
        <v>340</v>
      </c>
      <c r="C5051" s="13" t="n">
        <v>2.056480229886</v>
      </c>
      <c r="D5051" s="13" t="n">
        <v>3.375625</v>
      </c>
      <c r="E5051" s="8" t="n">
        <f aca="false">IF(C5051&gt;=$B$4,1,0)</f>
        <v>0</v>
      </c>
      <c r="F5051" s="8" t="n">
        <f aca="false">IF(D5051&gt;=$B$4,1,0)</f>
        <v>0</v>
      </c>
      <c r="G5051" s="8" t="str">
        <f aca="false">IF(AND(E5051=1,F5051=1),"Both pay",IF(F5051=1,"Missed",IF(E5051=1,"False trigger","Neither")))</f>
        <v>Neither</v>
      </c>
    </row>
    <row r="5052" customFormat="false" ht="15" hidden="false" customHeight="false" outlineLevel="0" collapsed="false">
      <c r="A5052" s="8" t="n">
        <v>2144</v>
      </c>
      <c r="B5052" s="8" t="s">
        <v>340</v>
      </c>
      <c r="C5052" s="13" t="n">
        <v>1.84839935814453</v>
      </c>
      <c r="D5052" s="13" t="n">
        <v>3.630625</v>
      </c>
      <c r="E5052" s="8" t="n">
        <f aca="false">IF(C5052&gt;=$B$4,1,0)</f>
        <v>0</v>
      </c>
      <c r="F5052" s="8" t="n">
        <f aca="false">IF(D5052&gt;=$B$4,1,0)</f>
        <v>0</v>
      </c>
      <c r="G5052" s="8" t="str">
        <f aca="false">IF(AND(E5052=1,F5052=1),"Both pay",IF(F5052=1,"Missed",IF(E5052=1,"False trigger","Neither")))</f>
        <v>Neither</v>
      </c>
    </row>
    <row r="5053" customFormat="false" ht="15" hidden="false" customHeight="false" outlineLevel="0" collapsed="false">
      <c r="A5053" s="8" t="n">
        <v>2145</v>
      </c>
      <c r="B5053" s="8" t="s">
        <v>340</v>
      </c>
      <c r="C5053" s="13" t="n">
        <v>1.14674193394885</v>
      </c>
      <c r="D5053" s="13" t="n">
        <v>3.075</v>
      </c>
      <c r="E5053" s="8" t="n">
        <f aca="false">IF(C5053&gt;=$B$4,1,0)</f>
        <v>0</v>
      </c>
      <c r="F5053" s="8" t="n">
        <f aca="false">IF(D5053&gt;=$B$4,1,0)</f>
        <v>0</v>
      </c>
      <c r="G5053" s="8" t="str">
        <f aca="false">IF(AND(E5053=1,F5053=1),"Both pay",IF(F5053=1,"Missed",IF(E5053=1,"False trigger","Neither")))</f>
        <v>Neither</v>
      </c>
    </row>
    <row r="5054" customFormat="false" ht="15" hidden="false" customHeight="false" outlineLevel="0" collapsed="false">
      <c r="A5054" s="8" t="n">
        <v>2146</v>
      </c>
      <c r="B5054" s="8" t="s">
        <v>340</v>
      </c>
      <c r="C5054" s="13" t="n">
        <v>0.847024861219566</v>
      </c>
      <c r="D5054" s="13" t="n">
        <v>2.631875</v>
      </c>
      <c r="E5054" s="8" t="n">
        <f aca="false">IF(C5054&gt;=$B$4,1,0)</f>
        <v>0</v>
      </c>
      <c r="F5054" s="8" t="n">
        <f aca="false">IF(D5054&gt;=$B$4,1,0)</f>
        <v>0</v>
      </c>
      <c r="G5054" s="8" t="str">
        <f aca="false">IF(AND(E5054=1,F5054=1),"Both pay",IF(F5054=1,"Missed",IF(E5054=1,"False trigger","Neither")))</f>
        <v>Neither</v>
      </c>
    </row>
    <row r="5055" customFormat="false" ht="15" hidden="false" customHeight="false" outlineLevel="0" collapsed="false">
      <c r="A5055" s="8" t="n">
        <v>2147</v>
      </c>
      <c r="B5055" s="8" t="s">
        <v>340</v>
      </c>
      <c r="C5055" s="13" t="n">
        <v>1.15090157926135</v>
      </c>
      <c r="D5055" s="13" t="n">
        <v>2.294375</v>
      </c>
      <c r="E5055" s="8" t="n">
        <f aca="false">IF(C5055&gt;=$B$4,1,0)</f>
        <v>0</v>
      </c>
      <c r="F5055" s="8" t="n">
        <f aca="false">IF(D5055&gt;=$B$4,1,0)</f>
        <v>0</v>
      </c>
      <c r="G5055" s="8" t="str">
        <f aca="false">IF(AND(E5055=1,F5055=1),"Both pay",IF(F5055=1,"Missed",IF(E5055=1,"False trigger","Neither")))</f>
        <v>Neither</v>
      </c>
    </row>
    <row r="5056" customFormat="false" ht="15" hidden="false" customHeight="false" outlineLevel="0" collapsed="false">
      <c r="A5056" s="8" t="n">
        <v>2148</v>
      </c>
      <c r="B5056" s="8" t="s">
        <v>340</v>
      </c>
      <c r="C5056" s="13" t="n">
        <v>1.40532257413279</v>
      </c>
      <c r="D5056" s="13" t="n">
        <v>2.30375</v>
      </c>
      <c r="E5056" s="8" t="n">
        <f aca="false">IF(C5056&gt;=$B$4,1,0)</f>
        <v>0</v>
      </c>
      <c r="F5056" s="8" t="n">
        <f aca="false">IF(D5056&gt;=$B$4,1,0)</f>
        <v>0</v>
      </c>
      <c r="G5056" s="8" t="str">
        <f aca="false">IF(AND(E5056=1,F5056=1),"Both pay",IF(F5056=1,"Missed",IF(E5056=1,"False trigger","Neither")))</f>
        <v>Neither</v>
      </c>
    </row>
    <row r="5057" customFormat="false" ht="15" hidden="false" customHeight="false" outlineLevel="0" collapsed="false">
      <c r="A5057" s="8" t="n">
        <v>2149</v>
      </c>
      <c r="B5057" s="8" t="s">
        <v>340</v>
      </c>
      <c r="C5057" s="13" t="n">
        <v>2.34120311776714</v>
      </c>
      <c r="D5057" s="13" t="n">
        <v>3.921875</v>
      </c>
      <c r="E5057" s="8" t="n">
        <f aca="false">IF(C5057&gt;=$B$4,1,0)</f>
        <v>0</v>
      </c>
      <c r="F5057" s="8" t="n">
        <f aca="false">IF(D5057&gt;=$B$4,1,0)</f>
        <v>0</v>
      </c>
      <c r="G5057" s="8" t="str">
        <f aca="false">IF(AND(E5057=1,F5057=1),"Both pay",IF(F5057=1,"Missed",IF(E5057=1,"False trigger","Neither")))</f>
        <v>Neither</v>
      </c>
    </row>
    <row r="5058" customFormat="false" ht="15" hidden="false" customHeight="false" outlineLevel="0" collapsed="false">
      <c r="A5058" s="8" t="n">
        <v>2150</v>
      </c>
      <c r="B5058" s="8" t="s">
        <v>340</v>
      </c>
      <c r="C5058" s="13" t="n">
        <v>2.9810490120452</v>
      </c>
      <c r="D5058" s="13" t="n">
        <v>4.941875</v>
      </c>
      <c r="E5058" s="8" t="n">
        <f aca="false">IF(C5058&gt;=$B$4,1,0)</f>
        <v>0</v>
      </c>
      <c r="F5058" s="8" t="n">
        <f aca="false">IF(D5058&gt;=$B$4,1,0)</f>
        <v>0</v>
      </c>
      <c r="G5058" s="8" t="str">
        <f aca="false">IF(AND(E5058=1,F5058=1),"Both pay",IF(F5058=1,"Missed",IF(E5058=1,"False trigger","Neither")))</f>
        <v>Neither</v>
      </c>
    </row>
    <row r="5059" customFormat="false" ht="15" hidden="false" customHeight="false" outlineLevel="0" collapsed="false">
      <c r="A5059" s="8" t="n">
        <v>2151</v>
      </c>
      <c r="B5059" s="8" t="s">
        <v>340</v>
      </c>
      <c r="C5059" s="13" t="n">
        <v>3.09884613584304</v>
      </c>
      <c r="D5059" s="13" t="n">
        <v>6.318125</v>
      </c>
      <c r="E5059" s="8" t="n">
        <f aca="false">IF(C5059&gt;=$B$4,1,0)</f>
        <v>0</v>
      </c>
      <c r="F5059" s="8" t="n">
        <f aca="false">IF(D5059&gt;=$B$4,1,0)</f>
        <v>0</v>
      </c>
      <c r="G5059" s="8" t="str">
        <f aca="false">IF(AND(E5059=1,F5059=1),"Both pay",IF(F5059=1,"Missed",IF(E5059=1,"False trigger","Neither")))</f>
        <v>Neither</v>
      </c>
    </row>
    <row r="5060" customFormat="false" ht="15" hidden="false" customHeight="false" outlineLevel="0" collapsed="false">
      <c r="A5060" s="8" t="n">
        <v>2152</v>
      </c>
      <c r="B5060" s="8" t="s">
        <v>340</v>
      </c>
      <c r="C5060" s="13" t="n">
        <v>1.74329856420634</v>
      </c>
      <c r="D5060" s="13" t="n">
        <v>3.4</v>
      </c>
      <c r="E5060" s="8" t="n">
        <f aca="false">IF(C5060&gt;=$B$4,1,0)</f>
        <v>0</v>
      </c>
      <c r="F5060" s="8" t="n">
        <f aca="false">IF(D5060&gt;=$B$4,1,0)</f>
        <v>0</v>
      </c>
      <c r="G5060" s="8" t="str">
        <f aca="false">IF(AND(E5060=1,F5060=1),"Both pay",IF(F5060=1,"Missed",IF(E5060=1,"False trigger","Neither")))</f>
        <v>Neither</v>
      </c>
    </row>
    <row r="5061" customFormat="false" ht="15" hidden="false" customHeight="false" outlineLevel="0" collapsed="false">
      <c r="A5061" s="8" t="n">
        <v>2153</v>
      </c>
      <c r="B5061" s="8" t="s">
        <v>340</v>
      </c>
      <c r="C5061" s="13" t="n">
        <v>1.11585895311797</v>
      </c>
      <c r="D5061" s="13" t="n">
        <v>1.313125</v>
      </c>
      <c r="E5061" s="8" t="n">
        <f aca="false">IF(C5061&gt;=$B$4,1,0)</f>
        <v>0</v>
      </c>
      <c r="F5061" s="8" t="n">
        <f aca="false">IF(D5061&gt;=$B$4,1,0)</f>
        <v>0</v>
      </c>
      <c r="G5061" s="8" t="str">
        <f aca="false">IF(AND(E5061=1,F5061=1),"Both pay",IF(F5061=1,"Missed",IF(E5061=1,"False trigger","Neither")))</f>
        <v>Neither</v>
      </c>
    </row>
    <row r="5062" customFormat="false" ht="15" hidden="false" customHeight="false" outlineLevel="0" collapsed="false">
      <c r="A5062" s="8" t="n">
        <v>2154</v>
      </c>
      <c r="B5062" s="8" t="s">
        <v>340</v>
      </c>
      <c r="C5062" s="13" t="n">
        <v>0.766989762698888</v>
      </c>
      <c r="D5062" s="13" t="n">
        <v>1.759375</v>
      </c>
      <c r="E5062" s="8" t="n">
        <f aca="false">IF(C5062&gt;=$B$4,1,0)</f>
        <v>0</v>
      </c>
      <c r="F5062" s="8" t="n">
        <f aca="false">IF(D5062&gt;=$B$4,1,0)</f>
        <v>0</v>
      </c>
      <c r="G5062" s="8" t="str">
        <f aca="false">IF(AND(E5062=1,F5062=1),"Both pay",IF(F5062=1,"Missed",IF(E5062=1,"False trigger","Neither")))</f>
        <v>Neither</v>
      </c>
    </row>
    <row r="5063" customFormat="false" ht="15" hidden="false" customHeight="false" outlineLevel="0" collapsed="false">
      <c r="A5063" s="8" t="n">
        <v>2155</v>
      </c>
      <c r="B5063" s="8" t="s">
        <v>340</v>
      </c>
      <c r="C5063" s="13" t="n">
        <v>1.02692943481126</v>
      </c>
      <c r="D5063" s="13" t="n">
        <v>2.17125</v>
      </c>
      <c r="E5063" s="8" t="n">
        <f aca="false">IF(C5063&gt;=$B$4,1,0)</f>
        <v>0</v>
      </c>
      <c r="F5063" s="8" t="n">
        <f aca="false">IF(D5063&gt;=$B$4,1,0)</f>
        <v>0</v>
      </c>
      <c r="G5063" s="8" t="str">
        <f aca="false">IF(AND(E5063=1,F5063=1),"Both pay",IF(F5063=1,"Missed",IF(E5063=1,"False trigger","Neither")))</f>
        <v>Neither</v>
      </c>
    </row>
    <row r="5064" customFormat="false" ht="15" hidden="false" customHeight="false" outlineLevel="0" collapsed="false">
      <c r="A5064" s="8" t="n">
        <v>2156</v>
      </c>
      <c r="B5064" s="8" t="s">
        <v>340</v>
      </c>
      <c r="C5064" s="13" t="n">
        <v>1.12938876603786</v>
      </c>
      <c r="D5064" s="13" t="n">
        <v>2.71875</v>
      </c>
      <c r="E5064" s="8" t="n">
        <f aca="false">IF(C5064&gt;=$B$4,1,0)</f>
        <v>0</v>
      </c>
      <c r="F5064" s="8" t="n">
        <f aca="false">IF(D5064&gt;=$B$4,1,0)</f>
        <v>0</v>
      </c>
      <c r="G5064" s="8" t="str">
        <f aca="false">IF(AND(E5064=1,F5064=1),"Both pay",IF(F5064=1,"Missed",IF(E5064=1,"False trigger","Neither")))</f>
        <v>Neither</v>
      </c>
    </row>
    <row r="5065" customFormat="false" ht="15" hidden="false" customHeight="false" outlineLevel="0" collapsed="false">
      <c r="A5065" s="8" t="n">
        <v>2157</v>
      </c>
      <c r="B5065" s="8" t="s">
        <v>340</v>
      </c>
      <c r="C5065" s="13" t="n">
        <v>1.45799465745047</v>
      </c>
      <c r="D5065" s="13" t="n">
        <v>3.855</v>
      </c>
      <c r="E5065" s="8" t="n">
        <f aca="false">IF(C5065&gt;=$B$4,1,0)</f>
        <v>0</v>
      </c>
      <c r="F5065" s="8" t="n">
        <f aca="false">IF(D5065&gt;=$B$4,1,0)</f>
        <v>0</v>
      </c>
      <c r="G5065" s="8" t="str">
        <f aca="false">IF(AND(E5065=1,F5065=1),"Both pay",IF(F5065=1,"Missed",IF(E5065=1,"False trigger","Neither")))</f>
        <v>Neither</v>
      </c>
    </row>
    <row r="5066" customFormat="false" ht="15" hidden="false" customHeight="false" outlineLevel="0" collapsed="false">
      <c r="A5066" s="8" t="n">
        <v>2158</v>
      </c>
      <c r="B5066" s="8" t="s">
        <v>340</v>
      </c>
      <c r="C5066" s="13" t="n">
        <v>3.25935533839264</v>
      </c>
      <c r="D5066" s="13" t="n">
        <v>3.570625</v>
      </c>
      <c r="E5066" s="8" t="n">
        <f aca="false">IF(C5066&gt;=$B$4,1,0)</f>
        <v>0</v>
      </c>
      <c r="F5066" s="8" t="n">
        <f aca="false">IF(D5066&gt;=$B$4,1,0)</f>
        <v>0</v>
      </c>
      <c r="G5066" s="8" t="str">
        <f aca="false">IF(AND(E5066=1,F5066=1),"Both pay",IF(F5066=1,"Missed",IF(E5066=1,"False trigger","Neither")))</f>
        <v>Neither</v>
      </c>
    </row>
    <row r="5067" customFormat="false" ht="15" hidden="false" customHeight="false" outlineLevel="0" collapsed="false">
      <c r="A5067" s="8" t="n">
        <v>2159</v>
      </c>
      <c r="B5067" s="8" t="s">
        <v>340</v>
      </c>
      <c r="C5067" s="13" t="n">
        <v>6.24212437476893</v>
      </c>
      <c r="D5067" s="13" t="n">
        <v>3.170625</v>
      </c>
      <c r="E5067" s="8" t="n">
        <f aca="false">IF(C5067&gt;=$B$4,1,0)</f>
        <v>0</v>
      </c>
      <c r="F5067" s="8" t="n">
        <f aca="false">IF(D5067&gt;=$B$4,1,0)</f>
        <v>0</v>
      </c>
      <c r="G5067" s="8" t="str">
        <f aca="false">IF(AND(E5067=1,F5067=1),"Both pay",IF(F5067=1,"Missed",IF(E5067=1,"False trigger","Neither")))</f>
        <v>Neither</v>
      </c>
    </row>
    <row r="5068" customFormat="false" ht="15" hidden="false" customHeight="false" outlineLevel="0" collapsed="false">
      <c r="A5068" s="8" t="n">
        <v>2160</v>
      </c>
      <c r="B5068" s="8" t="s">
        <v>340</v>
      </c>
      <c r="C5068" s="13" t="n">
        <v>3.68122274073594</v>
      </c>
      <c r="D5068" s="13" t="n">
        <v>2.595</v>
      </c>
      <c r="E5068" s="8" t="n">
        <f aca="false">IF(C5068&gt;=$B$4,1,0)</f>
        <v>0</v>
      </c>
      <c r="F5068" s="8" t="n">
        <f aca="false">IF(D5068&gt;=$B$4,1,0)</f>
        <v>0</v>
      </c>
      <c r="G5068" s="8" t="str">
        <f aca="false">IF(AND(E5068=1,F5068=1),"Both pay",IF(F5068=1,"Missed",IF(E5068=1,"False trigger","Neither")))</f>
        <v>Neither</v>
      </c>
    </row>
    <row r="5069" customFormat="false" ht="15" hidden="false" customHeight="false" outlineLevel="0" collapsed="false">
      <c r="A5069" s="8" t="n">
        <v>2161</v>
      </c>
      <c r="B5069" s="8" t="s">
        <v>340</v>
      </c>
      <c r="C5069" s="13" t="n">
        <v>1.78166497470597</v>
      </c>
      <c r="D5069" s="13" t="n">
        <v>1.971875</v>
      </c>
      <c r="E5069" s="8" t="n">
        <f aca="false">IF(C5069&gt;=$B$4,1,0)</f>
        <v>0</v>
      </c>
      <c r="F5069" s="8" t="n">
        <f aca="false">IF(D5069&gt;=$B$4,1,0)</f>
        <v>0</v>
      </c>
      <c r="G5069" s="8" t="str">
        <f aca="false">IF(AND(E5069=1,F5069=1),"Both pay",IF(F5069=1,"Missed",IF(E5069=1,"False trigger","Neither")))</f>
        <v>Neither</v>
      </c>
    </row>
    <row r="5070" customFormat="false" ht="15" hidden="false" customHeight="false" outlineLevel="0" collapsed="false">
      <c r="A5070" s="8" t="n">
        <v>2162</v>
      </c>
      <c r="B5070" s="8" t="s">
        <v>340</v>
      </c>
      <c r="C5070" s="13" t="n">
        <v>0.86523576928282</v>
      </c>
      <c r="D5070" s="13" t="n">
        <v>1.903125</v>
      </c>
      <c r="E5070" s="8" t="n">
        <f aca="false">IF(C5070&gt;=$B$4,1,0)</f>
        <v>0</v>
      </c>
      <c r="F5070" s="8" t="n">
        <f aca="false">IF(D5070&gt;=$B$4,1,0)</f>
        <v>0</v>
      </c>
      <c r="G5070" s="8" t="str">
        <f aca="false">IF(AND(E5070=1,F5070=1),"Both pay",IF(F5070=1,"Missed",IF(E5070=1,"False trigger","Neither")))</f>
        <v>Neither</v>
      </c>
    </row>
    <row r="5071" customFormat="false" ht="15" hidden="false" customHeight="false" outlineLevel="0" collapsed="false">
      <c r="A5071" s="8" t="n">
        <v>2163</v>
      </c>
      <c r="B5071" s="8" t="s">
        <v>340</v>
      </c>
      <c r="C5071" s="13" t="n">
        <v>0.946368811976745</v>
      </c>
      <c r="D5071" s="13" t="n">
        <v>0.849374999999998</v>
      </c>
      <c r="E5071" s="8" t="n">
        <f aca="false">IF(C5071&gt;=$B$4,1,0)</f>
        <v>0</v>
      </c>
      <c r="F5071" s="8" t="n">
        <f aca="false">IF(D5071&gt;=$B$4,1,0)</f>
        <v>0</v>
      </c>
      <c r="G5071" s="8" t="str">
        <f aca="false">IF(AND(E5071=1,F5071=1),"Both pay",IF(F5071=1,"Missed",IF(E5071=1,"False trigger","Neither")))</f>
        <v>Neither</v>
      </c>
    </row>
    <row r="5072" customFormat="false" ht="15" hidden="false" customHeight="false" outlineLevel="0" collapsed="false">
      <c r="A5072" s="8" t="n">
        <v>2167</v>
      </c>
      <c r="B5072" s="8" t="s">
        <v>340</v>
      </c>
      <c r="C5072" s="13" t="n">
        <v>0.824637027898618</v>
      </c>
      <c r="D5072" s="13" t="n">
        <v>0.631875000000001</v>
      </c>
      <c r="E5072" s="8" t="n">
        <f aca="false">IF(C5072&gt;=$B$4,1,0)</f>
        <v>0</v>
      </c>
      <c r="F5072" s="8" t="n">
        <f aca="false">IF(D5072&gt;=$B$4,1,0)</f>
        <v>0</v>
      </c>
      <c r="G5072" s="8" t="str">
        <f aca="false">IF(AND(E5072=1,F5072=1),"Both pay",IF(F5072=1,"Missed",IF(E5072=1,"False trigger","Neither")))</f>
        <v>Neither</v>
      </c>
    </row>
    <row r="5073" customFormat="false" ht="15" hidden="false" customHeight="false" outlineLevel="0" collapsed="false">
      <c r="A5073" s="8" t="n">
        <v>2168</v>
      </c>
      <c r="B5073" s="8" t="s">
        <v>340</v>
      </c>
      <c r="C5073" s="13" t="n">
        <v>1.03646953527523</v>
      </c>
      <c r="D5073" s="13" t="n">
        <v>0.83625</v>
      </c>
      <c r="E5073" s="8" t="n">
        <f aca="false">IF(C5073&gt;=$B$4,1,0)</f>
        <v>0</v>
      </c>
      <c r="F5073" s="8" t="n">
        <f aca="false">IF(D5073&gt;=$B$4,1,0)</f>
        <v>0</v>
      </c>
      <c r="G5073" s="8" t="str">
        <f aca="false">IF(AND(E5073=1,F5073=1),"Both pay",IF(F5073=1,"Missed",IF(E5073=1,"False trigger","Neither")))</f>
        <v>Neither</v>
      </c>
    </row>
    <row r="5074" customFormat="false" ht="15" hidden="false" customHeight="false" outlineLevel="0" collapsed="false">
      <c r="A5074" s="8" t="n">
        <v>2169</v>
      </c>
      <c r="B5074" s="8" t="s">
        <v>340</v>
      </c>
      <c r="C5074" s="13" t="n">
        <v>0.918132369998308</v>
      </c>
      <c r="D5074" s="13" t="n">
        <v>1.093125</v>
      </c>
      <c r="E5074" s="8" t="n">
        <f aca="false">IF(C5074&gt;=$B$4,1,0)</f>
        <v>0</v>
      </c>
      <c r="F5074" s="8" t="n">
        <f aca="false">IF(D5074&gt;=$B$4,1,0)</f>
        <v>0</v>
      </c>
      <c r="G5074" s="8" t="str">
        <f aca="false">IF(AND(E5074=1,F5074=1),"Both pay",IF(F5074=1,"Missed",IF(E5074=1,"False trigger","Neither")))</f>
        <v>Neither</v>
      </c>
    </row>
    <row r="5075" customFormat="false" ht="15" hidden="false" customHeight="false" outlineLevel="0" collapsed="false">
      <c r="A5075" s="8" t="n">
        <v>2170</v>
      </c>
      <c r="B5075" s="8" t="s">
        <v>340</v>
      </c>
      <c r="C5075" s="13" t="n">
        <v>0.703717443980949</v>
      </c>
      <c r="D5075" s="13" t="n">
        <v>1.661875</v>
      </c>
      <c r="E5075" s="8" t="n">
        <f aca="false">IF(C5075&gt;=$B$4,1,0)</f>
        <v>0</v>
      </c>
      <c r="F5075" s="8" t="n">
        <f aca="false">IF(D5075&gt;=$B$4,1,0)</f>
        <v>0</v>
      </c>
      <c r="G5075" s="8" t="str">
        <f aca="false">IF(AND(E5075=1,F5075=1),"Both pay",IF(F5075=1,"Missed",IF(E5075=1,"False trigger","Neither")))</f>
        <v>Neither</v>
      </c>
    </row>
    <row r="5076" customFormat="false" ht="15" hidden="false" customHeight="false" outlineLevel="0" collapsed="false">
      <c r="A5076" s="8" t="n">
        <v>2171</v>
      </c>
      <c r="B5076" s="8" t="s">
        <v>340</v>
      </c>
      <c r="C5076" s="13" t="n">
        <v>0.67601748291521</v>
      </c>
      <c r="D5076" s="13" t="n">
        <v>1.53</v>
      </c>
      <c r="E5076" s="8" t="n">
        <f aca="false">IF(C5076&gt;=$B$4,1,0)</f>
        <v>0</v>
      </c>
      <c r="F5076" s="8" t="n">
        <f aca="false">IF(D5076&gt;=$B$4,1,0)</f>
        <v>0</v>
      </c>
      <c r="G5076" s="8" t="str">
        <f aca="false">IF(AND(E5076=1,F5076=1),"Both pay",IF(F5076=1,"Missed",IF(E5076=1,"False trigger","Neither")))</f>
        <v>Neither</v>
      </c>
    </row>
    <row r="5077" customFormat="false" ht="15" hidden="false" customHeight="false" outlineLevel="0" collapsed="false">
      <c r="A5077" s="8" t="n">
        <v>2172</v>
      </c>
      <c r="B5077" s="8" t="s">
        <v>340</v>
      </c>
      <c r="C5077" s="13" t="n">
        <v>0.880551588947622</v>
      </c>
      <c r="D5077" s="13" t="n">
        <v>1.91125</v>
      </c>
      <c r="E5077" s="8" t="n">
        <f aca="false">IF(C5077&gt;=$B$4,1,0)</f>
        <v>0</v>
      </c>
      <c r="F5077" s="8" t="n">
        <f aca="false">IF(D5077&gt;=$B$4,1,0)</f>
        <v>0</v>
      </c>
      <c r="G5077" s="8" t="str">
        <f aca="false">IF(AND(E5077=1,F5077=1),"Both pay",IF(F5077=1,"Missed",IF(E5077=1,"False trigger","Neither")))</f>
        <v>Neither</v>
      </c>
    </row>
    <row r="5078" customFormat="false" ht="15" hidden="false" customHeight="false" outlineLevel="0" collapsed="false">
      <c r="A5078" s="8" t="n">
        <v>2173</v>
      </c>
      <c r="B5078" s="8" t="s">
        <v>340</v>
      </c>
      <c r="C5078" s="13" t="n">
        <v>1.42915147150456</v>
      </c>
      <c r="D5078" s="13" t="n">
        <v>2.52375</v>
      </c>
      <c r="E5078" s="8" t="n">
        <f aca="false">IF(C5078&gt;=$B$4,1,0)</f>
        <v>0</v>
      </c>
      <c r="F5078" s="8" t="n">
        <f aca="false">IF(D5078&gt;=$B$4,1,0)</f>
        <v>0</v>
      </c>
      <c r="G5078" s="8" t="str">
        <f aca="false">IF(AND(E5078=1,F5078=1),"Both pay",IF(F5078=1,"Missed",IF(E5078=1,"False trigger","Neither")))</f>
        <v>Neither</v>
      </c>
    </row>
    <row r="5079" customFormat="false" ht="15" hidden="false" customHeight="false" outlineLevel="0" collapsed="false">
      <c r="A5079" s="8" t="n">
        <v>2174</v>
      </c>
      <c r="B5079" s="8" t="s">
        <v>340</v>
      </c>
      <c r="C5079" s="13" t="n">
        <v>1.76000497613246</v>
      </c>
      <c r="D5079" s="13" t="n">
        <v>2.0725</v>
      </c>
      <c r="E5079" s="8" t="n">
        <f aca="false">IF(C5079&gt;=$B$4,1,0)</f>
        <v>0</v>
      </c>
      <c r="F5079" s="8" t="n">
        <f aca="false">IF(D5079&gt;=$B$4,1,0)</f>
        <v>0</v>
      </c>
      <c r="G5079" s="8" t="str">
        <f aca="false">IF(AND(E5079=1,F5079=1),"Both pay",IF(F5079=1,"Missed",IF(E5079=1,"False trigger","Neither")))</f>
        <v>Neither</v>
      </c>
    </row>
    <row r="5080" customFormat="false" ht="15" hidden="false" customHeight="false" outlineLevel="0" collapsed="false">
      <c r="A5080" s="8" t="n">
        <v>2175</v>
      </c>
      <c r="B5080" s="8" t="s">
        <v>340</v>
      </c>
      <c r="C5080" s="13" t="n">
        <v>1.66326995789235</v>
      </c>
      <c r="D5080" s="13" t="n">
        <v>1.879375</v>
      </c>
      <c r="E5080" s="8" t="n">
        <f aca="false">IF(C5080&gt;=$B$4,1,0)</f>
        <v>0</v>
      </c>
      <c r="F5080" s="8" t="n">
        <f aca="false">IF(D5080&gt;=$B$4,1,0)</f>
        <v>0</v>
      </c>
      <c r="G5080" s="8" t="str">
        <f aca="false">IF(AND(E5080=1,F5080=1),"Both pay",IF(F5080=1,"Missed",IF(E5080=1,"False trigger","Neither")))</f>
        <v>Neither</v>
      </c>
    </row>
    <row r="5081" customFormat="false" ht="15" hidden="false" customHeight="false" outlineLevel="0" collapsed="false">
      <c r="A5081" s="8" t="n">
        <v>2176</v>
      </c>
      <c r="B5081" s="8" t="s">
        <v>340</v>
      </c>
      <c r="C5081" s="13" t="n">
        <v>1.47155779300469</v>
      </c>
      <c r="D5081" s="13" t="n">
        <v>1.9475</v>
      </c>
      <c r="E5081" s="8" t="n">
        <f aca="false">IF(C5081&gt;=$B$4,1,0)</f>
        <v>0</v>
      </c>
      <c r="F5081" s="8" t="n">
        <f aca="false">IF(D5081&gt;=$B$4,1,0)</f>
        <v>0</v>
      </c>
      <c r="G5081" s="8" t="str">
        <f aca="false">IF(AND(E5081=1,F5081=1),"Both pay",IF(F5081=1,"Missed",IF(E5081=1,"False trigger","Neither")))</f>
        <v>Neither</v>
      </c>
    </row>
    <row r="5082" customFormat="false" ht="15" hidden="false" customHeight="false" outlineLevel="0" collapsed="false">
      <c r="A5082" s="8" t="n">
        <v>2178</v>
      </c>
      <c r="B5082" s="8" t="s">
        <v>340</v>
      </c>
      <c r="C5082" s="13" t="n">
        <v>3.07177804252618</v>
      </c>
      <c r="D5082" s="13" t="n">
        <v>2.964375</v>
      </c>
      <c r="E5082" s="8" t="n">
        <f aca="false">IF(C5082&gt;=$B$4,1,0)</f>
        <v>0</v>
      </c>
      <c r="F5082" s="8" t="n">
        <f aca="false">IF(D5082&gt;=$B$4,1,0)</f>
        <v>0</v>
      </c>
      <c r="G5082" s="8" t="str">
        <f aca="false">IF(AND(E5082=1,F5082=1),"Both pay",IF(F5082=1,"Missed",IF(E5082=1,"False trigger","Neither")))</f>
        <v>Neither</v>
      </c>
    </row>
    <row r="5083" customFormat="false" ht="15" hidden="false" customHeight="false" outlineLevel="0" collapsed="false">
      <c r="A5083" s="8" t="n">
        <v>2179</v>
      </c>
      <c r="B5083" s="8" t="s">
        <v>340</v>
      </c>
      <c r="C5083" s="13" t="n">
        <v>3.707302745883</v>
      </c>
      <c r="D5083" s="13" t="n">
        <v>3.5375</v>
      </c>
      <c r="E5083" s="8" t="n">
        <f aca="false">IF(C5083&gt;=$B$4,1,0)</f>
        <v>0</v>
      </c>
      <c r="F5083" s="8" t="n">
        <f aca="false">IF(D5083&gt;=$B$4,1,0)</f>
        <v>0</v>
      </c>
      <c r="G5083" s="8" t="str">
        <f aca="false">IF(AND(E5083=1,F5083=1),"Both pay",IF(F5083=1,"Missed",IF(E5083=1,"False trigger","Neither")))</f>
        <v>Neither</v>
      </c>
    </row>
    <row r="5084" customFormat="false" ht="15" hidden="false" customHeight="false" outlineLevel="0" collapsed="false">
      <c r="A5084" s="8" t="n">
        <v>2180</v>
      </c>
      <c r="B5084" s="8" t="s">
        <v>340</v>
      </c>
      <c r="C5084" s="13" t="n">
        <v>3.49623818944172</v>
      </c>
      <c r="D5084" s="13" t="n">
        <v>4.34375</v>
      </c>
      <c r="E5084" s="8" t="n">
        <f aca="false">IF(C5084&gt;=$B$4,1,0)</f>
        <v>0</v>
      </c>
      <c r="F5084" s="8" t="n">
        <f aca="false">IF(D5084&gt;=$B$4,1,0)</f>
        <v>0</v>
      </c>
      <c r="G5084" s="8" t="str">
        <f aca="false">IF(AND(E5084=1,F5084=1),"Both pay",IF(F5084=1,"Missed",IF(E5084=1,"False trigger","Neither")))</f>
        <v>Neither</v>
      </c>
    </row>
    <row r="5085" customFormat="false" ht="15" hidden="false" customHeight="false" outlineLevel="0" collapsed="false">
      <c r="A5085" s="8" t="n">
        <v>2181</v>
      </c>
      <c r="B5085" s="8" t="s">
        <v>340</v>
      </c>
      <c r="C5085" s="13" t="n">
        <v>3.10751348674247</v>
      </c>
      <c r="D5085" s="13" t="n">
        <v>4.609375</v>
      </c>
      <c r="E5085" s="8" t="n">
        <f aca="false">IF(C5085&gt;=$B$4,1,0)</f>
        <v>0</v>
      </c>
      <c r="F5085" s="8" t="n">
        <f aca="false">IF(D5085&gt;=$B$4,1,0)</f>
        <v>0</v>
      </c>
      <c r="G5085" s="8" t="str">
        <f aca="false">IF(AND(E5085=1,F5085=1),"Both pay",IF(F5085=1,"Missed",IF(E5085=1,"False trigger","Neither")))</f>
        <v>Neither</v>
      </c>
    </row>
    <row r="5086" customFormat="false" ht="15" hidden="false" customHeight="false" outlineLevel="0" collapsed="false">
      <c r="A5086" s="8" t="n">
        <v>2182</v>
      </c>
      <c r="B5086" s="8" t="s">
        <v>340</v>
      </c>
      <c r="C5086" s="13" t="n">
        <v>1.51958431740249</v>
      </c>
      <c r="D5086" s="13" t="n">
        <v>2.198125</v>
      </c>
      <c r="E5086" s="8" t="n">
        <f aca="false">IF(C5086&gt;=$B$4,1,0)</f>
        <v>0</v>
      </c>
      <c r="F5086" s="8" t="n">
        <f aca="false">IF(D5086&gt;=$B$4,1,0)</f>
        <v>0</v>
      </c>
      <c r="G5086" s="8" t="str">
        <f aca="false">IF(AND(E5086=1,F5086=1),"Both pay",IF(F5086=1,"Missed",IF(E5086=1,"False trigger","Neither")))</f>
        <v>Neither</v>
      </c>
    </row>
    <row r="5087" customFormat="false" ht="15" hidden="false" customHeight="false" outlineLevel="0" collapsed="false">
      <c r="A5087" s="8" t="n">
        <v>2183</v>
      </c>
      <c r="B5087" s="8" t="s">
        <v>340</v>
      </c>
      <c r="C5087" s="13" t="n">
        <v>1.3260770279338</v>
      </c>
      <c r="D5087" s="13" t="n">
        <v>1.99375</v>
      </c>
      <c r="E5087" s="8" t="n">
        <f aca="false">IF(C5087&gt;=$B$4,1,0)</f>
        <v>0</v>
      </c>
      <c r="F5087" s="8" t="n">
        <f aca="false">IF(D5087&gt;=$B$4,1,0)</f>
        <v>0</v>
      </c>
      <c r="G5087" s="8" t="str">
        <f aca="false">IF(AND(E5087=1,F5087=1),"Both pay",IF(F5087=1,"Missed",IF(E5087=1,"False trigger","Neither")))</f>
        <v>Neither</v>
      </c>
    </row>
    <row r="5088" customFormat="false" ht="15" hidden="false" customHeight="false" outlineLevel="0" collapsed="false">
      <c r="A5088" s="8" t="n">
        <v>2184</v>
      </c>
      <c r="B5088" s="8" t="s">
        <v>340</v>
      </c>
      <c r="C5088" s="13" t="n">
        <v>0.770231106425204</v>
      </c>
      <c r="D5088" s="13" t="n">
        <v>1.845625</v>
      </c>
      <c r="E5088" s="8" t="n">
        <f aca="false">IF(C5088&gt;=$B$4,1,0)</f>
        <v>0</v>
      </c>
      <c r="F5088" s="8" t="n">
        <f aca="false">IF(D5088&gt;=$B$4,1,0)</f>
        <v>0</v>
      </c>
      <c r="G5088" s="8" t="str">
        <f aca="false">IF(AND(E5088=1,F5088=1),"Both pay",IF(F5088=1,"Missed",IF(E5088=1,"False trigger","Neither")))</f>
        <v>Neither</v>
      </c>
    </row>
    <row r="5089" customFormat="false" ht="15" hidden="false" customHeight="false" outlineLevel="0" collapsed="false">
      <c r="A5089" s="8" t="n">
        <v>2185</v>
      </c>
      <c r="B5089" s="8" t="s">
        <v>340</v>
      </c>
      <c r="C5089" s="13" t="n">
        <v>0.481232123510168</v>
      </c>
      <c r="D5089" s="13" t="n">
        <v>2.3625</v>
      </c>
      <c r="E5089" s="8" t="n">
        <f aca="false">IF(C5089&gt;=$B$4,1,0)</f>
        <v>0</v>
      </c>
      <c r="F5089" s="8" t="n">
        <f aca="false">IF(D5089&gt;=$B$4,1,0)</f>
        <v>0</v>
      </c>
      <c r="G5089" s="8" t="str">
        <f aca="false">IF(AND(E5089=1,F5089=1),"Both pay",IF(F5089=1,"Missed",IF(E5089=1,"False trigger","Neither")))</f>
        <v>Neither</v>
      </c>
    </row>
    <row r="5090" customFormat="false" ht="15" hidden="false" customHeight="false" outlineLevel="0" collapsed="false">
      <c r="A5090" s="8" t="n">
        <v>2186</v>
      </c>
      <c r="B5090" s="8" t="s">
        <v>340</v>
      </c>
      <c r="C5090" s="13" t="n">
        <v>0.274963944972551</v>
      </c>
      <c r="D5090" s="13" t="n">
        <v>3.254375</v>
      </c>
      <c r="E5090" s="8" t="n">
        <f aca="false">IF(C5090&gt;=$B$4,1,0)</f>
        <v>0</v>
      </c>
      <c r="F5090" s="8" t="n">
        <f aca="false">IF(D5090&gt;=$B$4,1,0)</f>
        <v>0</v>
      </c>
      <c r="G5090" s="8" t="str">
        <f aca="false">IF(AND(E5090=1,F5090=1),"Both pay",IF(F5090=1,"Missed",IF(E5090=1,"False trigger","Neither")))</f>
        <v>Neither</v>
      </c>
    </row>
    <row r="5091" customFormat="false" ht="15" hidden="false" customHeight="false" outlineLevel="0" collapsed="false">
      <c r="A5091" s="8" t="n">
        <v>2187</v>
      </c>
      <c r="B5091" s="8" t="s">
        <v>340</v>
      </c>
      <c r="C5091" s="13" t="n">
        <v>0.475933080960619</v>
      </c>
      <c r="D5091" s="13" t="n">
        <v>4.156875</v>
      </c>
      <c r="E5091" s="8" t="n">
        <f aca="false">IF(C5091&gt;=$B$4,1,0)</f>
        <v>0</v>
      </c>
      <c r="F5091" s="8" t="n">
        <f aca="false">IF(D5091&gt;=$B$4,1,0)</f>
        <v>0</v>
      </c>
      <c r="G5091" s="8" t="str">
        <f aca="false">IF(AND(E5091=1,F5091=1),"Both pay",IF(F5091=1,"Missed",IF(E5091=1,"False trigger","Neither")))</f>
        <v>Neither</v>
      </c>
    </row>
    <row r="5092" customFormat="false" ht="15" hidden="false" customHeight="false" outlineLevel="0" collapsed="false">
      <c r="A5092" s="8" t="n">
        <v>2188</v>
      </c>
      <c r="B5092" s="8" t="s">
        <v>340</v>
      </c>
      <c r="C5092" s="13" t="n">
        <v>0.784004489077859</v>
      </c>
      <c r="D5092" s="13" t="n">
        <v>3.13625</v>
      </c>
      <c r="E5092" s="8" t="n">
        <f aca="false">IF(C5092&gt;=$B$4,1,0)</f>
        <v>0</v>
      </c>
      <c r="F5092" s="8" t="n">
        <f aca="false">IF(D5092&gt;=$B$4,1,0)</f>
        <v>0</v>
      </c>
      <c r="G5092" s="8" t="str">
        <f aca="false">IF(AND(E5092=1,F5092=1),"Both pay",IF(F5092=1,"Missed",IF(E5092=1,"False trigger","Neither")))</f>
        <v>Neither</v>
      </c>
    </row>
    <row r="5093" customFormat="false" ht="15" hidden="false" customHeight="false" outlineLevel="0" collapsed="false">
      <c r="A5093" s="8" t="n">
        <v>2189</v>
      </c>
      <c r="B5093" s="8" t="s">
        <v>340</v>
      </c>
      <c r="C5093" s="13" t="n">
        <v>0.910707854007267</v>
      </c>
      <c r="D5093" s="13" t="n">
        <v>2.919375</v>
      </c>
      <c r="E5093" s="8" t="n">
        <f aca="false">IF(C5093&gt;=$B$4,1,0)</f>
        <v>0</v>
      </c>
      <c r="F5093" s="8" t="n">
        <f aca="false">IF(D5093&gt;=$B$4,1,0)</f>
        <v>0</v>
      </c>
      <c r="G5093" s="8" t="str">
        <f aca="false">IF(AND(E5093=1,F5093=1),"Both pay",IF(F5093=1,"Missed",IF(E5093=1,"False trigger","Neither")))</f>
        <v>Neither</v>
      </c>
    </row>
    <row r="5094" customFormat="false" ht="15" hidden="false" customHeight="false" outlineLevel="0" collapsed="false">
      <c r="A5094" s="8" t="n">
        <v>2190</v>
      </c>
      <c r="B5094" s="8" t="s">
        <v>340</v>
      </c>
      <c r="C5094" s="13" t="n">
        <v>0.91967582730927</v>
      </c>
      <c r="D5094" s="13" t="n">
        <v>2.17062499999999</v>
      </c>
      <c r="E5094" s="8" t="n">
        <f aca="false">IF(C5094&gt;=$B$4,1,0)</f>
        <v>0</v>
      </c>
      <c r="F5094" s="8" t="n">
        <f aca="false">IF(D5094&gt;=$B$4,1,0)</f>
        <v>0</v>
      </c>
      <c r="G5094" s="8" t="str">
        <f aca="false">IF(AND(E5094=1,F5094=1),"Both pay",IF(F5094=1,"Missed",IF(E5094=1,"False trigger","Neither")))</f>
        <v>Neither</v>
      </c>
    </row>
    <row r="5095" customFormat="false" ht="15" hidden="false" customHeight="false" outlineLevel="0" collapsed="false">
      <c r="A5095" s="8" t="n">
        <v>2191</v>
      </c>
      <c r="B5095" s="8" t="s">
        <v>340</v>
      </c>
      <c r="C5095" s="13" t="n">
        <v>0.860351249500315</v>
      </c>
      <c r="D5095" s="13" t="n">
        <v>1.56375</v>
      </c>
      <c r="E5095" s="8" t="n">
        <f aca="false">IF(C5095&gt;=$B$4,1,0)</f>
        <v>0</v>
      </c>
      <c r="F5095" s="8" t="n">
        <f aca="false">IF(D5095&gt;=$B$4,1,0)</f>
        <v>0</v>
      </c>
      <c r="G5095" s="8" t="str">
        <f aca="false">IF(AND(E5095=1,F5095=1),"Both pay",IF(F5095=1,"Missed",IF(E5095=1,"False trigger","Neither")))</f>
        <v>Neither</v>
      </c>
    </row>
    <row r="5096" customFormat="false" ht="15" hidden="false" customHeight="false" outlineLevel="0" collapsed="false">
      <c r="A5096" s="8" t="n">
        <v>2192</v>
      </c>
      <c r="B5096" s="8" t="s">
        <v>340</v>
      </c>
      <c r="C5096" s="13" t="n">
        <v>1.23563346895579</v>
      </c>
      <c r="D5096" s="13" t="n">
        <v>1.16125</v>
      </c>
      <c r="E5096" s="8" t="n">
        <f aca="false">IF(C5096&gt;=$B$4,1,0)</f>
        <v>0</v>
      </c>
      <c r="F5096" s="8" t="n">
        <f aca="false">IF(D5096&gt;=$B$4,1,0)</f>
        <v>0</v>
      </c>
      <c r="G5096" s="8" t="str">
        <f aca="false">IF(AND(E5096=1,F5096=1),"Both pay",IF(F5096=1,"Missed",IF(E5096=1,"False trigger","Neither")))</f>
        <v>Neither</v>
      </c>
    </row>
    <row r="5097" customFormat="false" ht="15" hidden="false" customHeight="false" outlineLevel="0" collapsed="false">
      <c r="A5097" s="8" t="n">
        <v>2193</v>
      </c>
      <c r="B5097" s="8" t="s">
        <v>340</v>
      </c>
      <c r="C5097" s="13" t="n">
        <v>1.78407261432338</v>
      </c>
      <c r="D5097" s="13" t="n">
        <v>1.233125</v>
      </c>
      <c r="E5097" s="8" t="n">
        <f aca="false">IF(C5097&gt;=$B$4,1,0)</f>
        <v>0</v>
      </c>
      <c r="F5097" s="8" t="n">
        <f aca="false">IF(D5097&gt;=$B$4,1,0)</f>
        <v>0</v>
      </c>
      <c r="G5097" s="8" t="str">
        <f aca="false">IF(AND(E5097=1,F5097=1),"Both pay",IF(F5097=1,"Missed",IF(E5097=1,"False trigger","Neither")))</f>
        <v>Neither</v>
      </c>
    </row>
    <row r="5098" customFormat="false" ht="15" hidden="false" customHeight="false" outlineLevel="0" collapsed="false">
      <c r="A5098" s="8" t="n">
        <v>2194</v>
      </c>
      <c r="B5098" s="8" t="s">
        <v>340</v>
      </c>
      <c r="C5098" s="13" t="n">
        <v>1.97241959521133</v>
      </c>
      <c r="D5098" s="13" t="n">
        <v>1.47625</v>
      </c>
      <c r="E5098" s="8" t="n">
        <f aca="false">IF(C5098&gt;=$B$4,1,0)</f>
        <v>0</v>
      </c>
      <c r="F5098" s="8" t="n">
        <f aca="false">IF(D5098&gt;=$B$4,1,0)</f>
        <v>0</v>
      </c>
      <c r="G5098" s="8" t="str">
        <f aca="false">IF(AND(E5098=1,F5098=1),"Both pay",IF(F5098=1,"Missed",IF(E5098=1,"False trigger","Neither")))</f>
        <v>Neither</v>
      </c>
    </row>
    <row r="5099" customFormat="false" ht="15" hidden="false" customHeight="false" outlineLevel="0" collapsed="false">
      <c r="A5099" s="8" t="n">
        <v>2195</v>
      </c>
      <c r="B5099" s="8" t="s">
        <v>340</v>
      </c>
      <c r="C5099" s="13" t="n">
        <v>1.72028619161003</v>
      </c>
      <c r="D5099" s="13" t="n">
        <v>1.583125</v>
      </c>
      <c r="E5099" s="8" t="n">
        <f aca="false">IF(C5099&gt;=$B$4,1,0)</f>
        <v>0</v>
      </c>
      <c r="F5099" s="8" t="n">
        <f aca="false">IF(D5099&gt;=$B$4,1,0)</f>
        <v>0</v>
      </c>
      <c r="G5099" s="8" t="str">
        <f aca="false">IF(AND(E5099=1,F5099=1),"Both pay",IF(F5099=1,"Missed",IF(E5099=1,"False trigger","Neither")))</f>
        <v>Neither</v>
      </c>
    </row>
    <row r="5100" customFormat="false" ht="15" hidden="false" customHeight="false" outlineLevel="0" collapsed="false">
      <c r="A5100" s="8" t="n">
        <v>2196</v>
      </c>
      <c r="B5100" s="8" t="s">
        <v>340</v>
      </c>
      <c r="C5100" s="13" t="n">
        <v>1.84538652219532</v>
      </c>
      <c r="D5100" s="13" t="n">
        <v>1.8575</v>
      </c>
      <c r="E5100" s="8" t="n">
        <f aca="false">IF(C5100&gt;=$B$4,1,0)</f>
        <v>0</v>
      </c>
      <c r="F5100" s="8" t="n">
        <f aca="false">IF(D5100&gt;=$B$4,1,0)</f>
        <v>0</v>
      </c>
      <c r="G5100" s="8" t="str">
        <f aca="false">IF(AND(E5100=1,F5100=1),"Both pay",IF(F5100=1,"Missed",IF(E5100=1,"False trigger","Neither")))</f>
        <v>Neither</v>
      </c>
    </row>
    <row r="5101" customFormat="false" ht="15" hidden="false" customHeight="false" outlineLevel="0" collapsed="false">
      <c r="A5101" s="8" t="n">
        <v>2197</v>
      </c>
      <c r="B5101" s="8" t="s">
        <v>340</v>
      </c>
      <c r="C5101" s="13" t="n">
        <v>1.76162408737248</v>
      </c>
      <c r="D5101" s="13" t="n">
        <v>2.74625</v>
      </c>
      <c r="E5101" s="8" t="n">
        <f aca="false">IF(C5101&gt;=$B$4,1,0)</f>
        <v>0</v>
      </c>
      <c r="F5101" s="8" t="n">
        <f aca="false">IF(D5101&gt;=$B$4,1,0)</f>
        <v>0</v>
      </c>
      <c r="G5101" s="8" t="str">
        <f aca="false">IF(AND(E5101=1,F5101=1),"Both pay",IF(F5101=1,"Missed",IF(E5101=1,"False trigger","Neither")))</f>
        <v>Neither</v>
      </c>
    </row>
    <row r="5102" customFormat="false" ht="15" hidden="false" customHeight="false" outlineLevel="0" collapsed="false">
      <c r="A5102" s="8" t="n">
        <v>2198</v>
      </c>
      <c r="B5102" s="8" t="s">
        <v>340</v>
      </c>
      <c r="C5102" s="13" t="n">
        <v>2.0696240116434</v>
      </c>
      <c r="D5102" s="13" t="n">
        <v>4.441875</v>
      </c>
      <c r="E5102" s="8" t="n">
        <f aca="false">IF(C5102&gt;=$B$4,1,0)</f>
        <v>0</v>
      </c>
      <c r="F5102" s="8" t="n">
        <f aca="false">IF(D5102&gt;=$B$4,1,0)</f>
        <v>0</v>
      </c>
      <c r="G5102" s="8" t="str">
        <f aca="false">IF(AND(E5102=1,F5102=1),"Both pay",IF(F5102=1,"Missed",IF(E5102=1,"False trigger","Neither")))</f>
        <v>Neither</v>
      </c>
    </row>
    <row r="5103" customFormat="false" ht="15" hidden="false" customHeight="false" outlineLevel="0" collapsed="false">
      <c r="A5103" s="8" t="n">
        <v>2199</v>
      </c>
      <c r="B5103" s="8" t="s">
        <v>340</v>
      </c>
      <c r="C5103" s="13" t="n">
        <v>2.43170948661046</v>
      </c>
      <c r="D5103" s="13" t="n">
        <v>5.34875</v>
      </c>
      <c r="E5103" s="8" t="n">
        <f aca="false">IF(C5103&gt;=$B$4,1,0)</f>
        <v>0</v>
      </c>
      <c r="F5103" s="8" t="n">
        <f aca="false">IF(D5103&gt;=$B$4,1,0)</f>
        <v>0</v>
      </c>
      <c r="G5103" s="8" t="str">
        <f aca="false">IF(AND(E5103=1,F5103=1),"Both pay",IF(F5103=1,"Missed",IF(E5103=1,"False trigger","Neither")))</f>
        <v>Neither</v>
      </c>
    </row>
    <row r="5104" customFormat="false" ht="15" hidden="false" customHeight="false" outlineLevel="0" collapsed="false">
      <c r="A5104" s="8" t="n">
        <v>2200</v>
      </c>
      <c r="B5104" s="8" t="s">
        <v>340</v>
      </c>
      <c r="C5104" s="13" t="n">
        <v>2.59412932327933</v>
      </c>
      <c r="D5104" s="13" t="n">
        <v>5.8525</v>
      </c>
      <c r="E5104" s="8" t="n">
        <f aca="false">IF(C5104&gt;=$B$4,1,0)</f>
        <v>0</v>
      </c>
      <c r="F5104" s="8" t="n">
        <f aca="false">IF(D5104&gt;=$B$4,1,0)</f>
        <v>0</v>
      </c>
      <c r="G5104" s="8" t="str">
        <f aca="false">IF(AND(E5104=1,F5104=1),"Both pay",IF(F5104=1,"Missed",IF(E5104=1,"False trigger","Neither")))</f>
        <v>Neither</v>
      </c>
    </row>
    <row r="5105" customFormat="false" ht="15" hidden="false" customHeight="false" outlineLevel="0" collapsed="false">
      <c r="A5105" s="8" t="n">
        <v>2201</v>
      </c>
      <c r="B5105" s="8" t="s">
        <v>340</v>
      </c>
      <c r="C5105" s="13" t="n">
        <v>2.12552060510897</v>
      </c>
      <c r="D5105" s="13" t="n">
        <v>6.018125</v>
      </c>
      <c r="E5105" s="8" t="n">
        <f aca="false">IF(C5105&gt;=$B$4,1,0)</f>
        <v>0</v>
      </c>
      <c r="F5105" s="8" t="n">
        <f aca="false">IF(D5105&gt;=$B$4,1,0)</f>
        <v>0</v>
      </c>
      <c r="G5105" s="8" t="str">
        <f aca="false">IF(AND(E5105=1,F5105=1),"Both pay",IF(F5105=1,"Missed",IF(E5105=1,"False trigger","Neither")))</f>
        <v>Neither</v>
      </c>
    </row>
    <row r="5106" customFormat="false" ht="15" hidden="false" customHeight="false" outlineLevel="0" collapsed="false">
      <c r="A5106" s="8" t="n">
        <v>2202</v>
      </c>
      <c r="B5106" s="8" t="s">
        <v>340</v>
      </c>
      <c r="C5106" s="13" t="n">
        <v>1.40466109041413</v>
      </c>
      <c r="D5106" s="13" t="n">
        <v>5.231875</v>
      </c>
      <c r="E5106" s="8" t="n">
        <f aca="false">IF(C5106&gt;=$B$4,1,0)</f>
        <v>0</v>
      </c>
      <c r="F5106" s="8" t="n">
        <f aca="false">IF(D5106&gt;=$B$4,1,0)</f>
        <v>0</v>
      </c>
      <c r="G5106" s="8" t="str">
        <f aca="false">IF(AND(E5106=1,F5106=1),"Both pay",IF(F5106=1,"Missed",IF(E5106=1,"False trigger","Neither")))</f>
        <v>Neither</v>
      </c>
    </row>
    <row r="5107" customFormat="false" ht="15" hidden="false" customHeight="false" outlineLevel="0" collapsed="false">
      <c r="A5107" s="8" t="n">
        <v>2203</v>
      </c>
      <c r="B5107" s="8" t="s">
        <v>340</v>
      </c>
      <c r="C5107" s="13" t="n">
        <v>1.14404568426544</v>
      </c>
      <c r="D5107" s="13" t="n">
        <v>3.125625</v>
      </c>
      <c r="E5107" s="8" t="n">
        <f aca="false">IF(C5107&gt;=$B$4,1,0)</f>
        <v>0</v>
      </c>
      <c r="F5107" s="8" t="n">
        <f aca="false">IF(D5107&gt;=$B$4,1,0)</f>
        <v>0</v>
      </c>
      <c r="G5107" s="8" t="str">
        <f aca="false">IF(AND(E5107=1,F5107=1),"Both pay",IF(F5107=1,"Missed",IF(E5107=1,"False trigger","Neither")))</f>
        <v>Neither</v>
      </c>
    </row>
    <row r="5108" customFormat="false" ht="15" hidden="false" customHeight="false" outlineLevel="0" collapsed="false">
      <c r="A5108" s="8" t="n">
        <v>2204</v>
      </c>
      <c r="B5108" s="8" t="s">
        <v>340</v>
      </c>
      <c r="C5108" s="13" t="n">
        <v>1.43954355408186</v>
      </c>
      <c r="D5108" s="13" t="n">
        <v>2.060625</v>
      </c>
      <c r="E5108" s="8" t="n">
        <f aca="false">IF(C5108&gt;=$B$4,1,0)</f>
        <v>0</v>
      </c>
      <c r="F5108" s="8" t="n">
        <f aca="false">IF(D5108&gt;=$B$4,1,0)</f>
        <v>0</v>
      </c>
      <c r="G5108" s="8" t="str">
        <f aca="false">IF(AND(E5108=1,F5108=1),"Both pay",IF(F5108=1,"Missed",IF(E5108=1,"False trigger","Neither")))</f>
        <v>Neither</v>
      </c>
    </row>
    <row r="5109" customFormat="false" ht="15" hidden="false" customHeight="false" outlineLevel="0" collapsed="false">
      <c r="A5109" s="8" t="n">
        <v>2205</v>
      </c>
      <c r="B5109" s="8" t="s">
        <v>340</v>
      </c>
      <c r="C5109" s="13" t="n">
        <v>1.42305863212883</v>
      </c>
      <c r="D5109" s="13" t="n">
        <v>1.83375</v>
      </c>
      <c r="E5109" s="8" t="n">
        <f aca="false">IF(C5109&gt;=$B$4,1,0)</f>
        <v>0</v>
      </c>
      <c r="F5109" s="8" t="n">
        <f aca="false">IF(D5109&gt;=$B$4,1,0)</f>
        <v>0</v>
      </c>
      <c r="G5109" s="8" t="str">
        <f aca="false">IF(AND(E5109=1,F5109=1),"Both pay",IF(F5109=1,"Missed",IF(E5109=1,"False trigger","Neither")))</f>
        <v>Neither</v>
      </c>
    </row>
    <row r="5110" customFormat="false" ht="15" hidden="false" customHeight="false" outlineLevel="0" collapsed="false">
      <c r="A5110" s="8" t="n">
        <v>2206</v>
      </c>
      <c r="B5110" s="8" t="s">
        <v>340</v>
      </c>
      <c r="C5110" s="13" t="n">
        <v>2.11926848077578</v>
      </c>
      <c r="D5110" s="13" t="n">
        <v>2.561875</v>
      </c>
      <c r="E5110" s="8" t="n">
        <f aca="false">IF(C5110&gt;=$B$4,1,0)</f>
        <v>0</v>
      </c>
      <c r="F5110" s="8" t="n">
        <f aca="false">IF(D5110&gt;=$B$4,1,0)</f>
        <v>0</v>
      </c>
      <c r="G5110" s="8" t="str">
        <f aca="false">IF(AND(E5110=1,F5110=1),"Both pay",IF(F5110=1,"Missed",IF(E5110=1,"False trigger","Neither")))</f>
        <v>Neither</v>
      </c>
    </row>
    <row r="5111" customFormat="false" ht="15" hidden="false" customHeight="false" outlineLevel="0" collapsed="false">
      <c r="A5111" s="8" t="n">
        <v>2207</v>
      </c>
      <c r="B5111" s="8" t="s">
        <v>340</v>
      </c>
      <c r="C5111" s="13" t="n">
        <v>2.37352231367188</v>
      </c>
      <c r="D5111" s="13" t="n">
        <v>5.188125</v>
      </c>
      <c r="E5111" s="8" t="n">
        <f aca="false">IF(C5111&gt;=$B$4,1,0)</f>
        <v>0</v>
      </c>
      <c r="F5111" s="8" t="n">
        <f aca="false">IF(D5111&gt;=$B$4,1,0)</f>
        <v>0</v>
      </c>
      <c r="G5111" s="8" t="str">
        <f aca="false">IF(AND(E5111=1,F5111=1),"Both pay",IF(F5111=1,"Missed",IF(E5111=1,"False trigger","Neither")))</f>
        <v>Neither</v>
      </c>
    </row>
    <row r="5112" customFormat="false" ht="15" hidden="false" customHeight="false" outlineLevel="0" collapsed="false">
      <c r="A5112" s="8" t="n">
        <v>2208</v>
      </c>
      <c r="B5112" s="8" t="s">
        <v>340</v>
      </c>
      <c r="C5112" s="13" t="n">
        <v>2.59534846045467</v>
      </c>
      <c r="D5112" s="13" t="n">
        <v>5.6175</v>
      </c>
      <c r="E5112" s="8" t="n">
        <f aca="false">IF(C5112&gt;=$B$4,1,0)</f>
        <v>0</v>
      </c>
      <c r="F5112" s="8" t="n">
        <f aca="false">IF(D5112&gt;=$B$4,1,0)</f>
        <v>0</v>
      </c>
      <c r="G5112" s="8" t="str">
        <f aca="false">IF(AND(E5112=1,F5112=1),"Both pay",IF(F5112=1,"Missed",IF(E5112=1,"False trigger","Neither")))</f>
        <v>Neither</v>
      </c>
    </row>
    <row r="5113" customFormat="false" ht="15" hidden="false" customHeight="false" outlineLevel="0" collapsed="false">
      <c r="A5113" s="8" t="n">
        <v>2212</v>
      </c>
      <c r="B5113" s="8" t="s">
        <v>340</v>
      </c>
      <c r="C5113" s="13" t="n">
        <v>1.8584853152156</v>
      </c>
      <c r="D5113" s="13" t="n">
        <v>2.130625</v>
      </c>
      <c r="E5113" s="8" t="n">
        <f aca="false">IF(C5113&gt;=$B$4,1,0)</f>
        <v>0</v>
      </c>
      <c r="F5113" s="8" t="n">
        <f aca="false">IF(D5113&gt;=$B$4,1,0)</f>
        <v>0</v>
      </c>
      <c r="G5113" s="8" t="str">
        <f aca="false">IF(AND(E5113=1,F5113=1),"Both pay",IF(F5113=1,"Missed",IF(E5113=1,"False trigger","Neither")))</f>
        <v>Neither</v>
      </c>
    </row>
    <row r="5114" customFormat="false" ht="15" hidden="false" customHeight="false" outlineLevel="0" collapsed="false">
      <c r="A5114" s="8" t="n">
        <v>2213</v>
      </c>
      <c r="B5114" s="8" t="s">
        <v>340</v>
      </c>
      <c r="C5114" s="13" t="n">
        <v>1.83413889511287</v>
      </c>
      <c r="D5114" s="13" t="n">
        <v>2.055</v>
      </c>
      <c r="E5114" s="8" t="n">
        <f aca="false">IF(C5114&gt;=$B$4,1,0)</f>
        <v>0</v>
      </c>
      <c r="F5114" s="8" t="n">
        <f aca="false">IF(D5114&gt;=$B$4,1,0)</f>
        <v>0</v>
      </c>
      <c r="G5114" s="8" t="str">
        <f aca="false">IF(AND(E5114=1,F5114=1),"Both pay",IF(F5114=1,"Missed",IF(E5114=1,"False trigger","Neither")))</f>
        <v>Neither</v>
      </c>
    </row>
    <row r="5115" customFormat="false" ht="15" hidden="false" customHeight="false" outlineLevel="0" collapsed="false">
      <c r="A5115" s="8" t="n">
        <v>2214</v>
      </c>
      <c r="B5115" s="8" t="s">
        <v>340</v>
      </c>
      <c r="C5115" s="13" t="n">
        <v>1.41230243149459</v>
      </c>
      <c r="D5115" s="13" t="n">
        <v>3.284375</v>
      </c>
      <c r="E5115" s="8" t="n">
        <f aca="false">IF(C5115&gt;=$B$4,1,0)</f>
        <v>0</v>
      </c>
      <c r="F5115" s="8" t="n">
        <f aca="false">IF(D5115&gt;=$B$4,1,0)</f>
        <v>0</v>
      </c>
      <c r="G5115" s="8" t="str">
        <f aca="false">IF(AND(E5115=1,F5115=1),"Both pay",IF(F5115=1,"Missed",IF(E5115=1,"False trigger","Neither")))</f>
        <v>Neither</v>
      </c>
    </row>
    <row r="5116" customFormat="false" ht="15" hidden="false" customHeight="false" outlineLevel="0" collapsed="false">
      <c r="A5116" s="8" t="n">
        <v>2215</v>
      </c>
      <c r="B5116" s="8" t="s">
        <v>340</v>
      </c>
      <c r="C5116" s="13" t="n">
        <v>1.9361291436384</v>
      </c>
      <c r="D5116" s="13" t="n">
        <v>3.825625</v>
      </c>
      <c r="E5116" s="8" t="n">
        <f aca="false">IF(C5116&gt;=$B$4,1,0)</f>
        <v>0</v>
      </c>
      <c r="F5116" s="8" t="n">
        <f aca="false">IF(D5116&gt;=$B$4,1,0)</f>
        <v>0</v>
      </c>
      <c r="G5116" s="8" t="str">
        <f aca="false">IF(AND(E5116=1,F5116=1),"Both pay",IF(F5116=1,"Missed",IF(E5116=1,"False trigger","Neither")))</f>
        <v>Neither</v>
      </c>
    </row>
    <row r="5117" customFormat="false" ht="15" hidden="false" customHeight="false" outlineLevel="0" collapsed="false">
      <c r="A5117" s="8" t="n">
        <v>2216</v>
      </c>
      <c r="B5117" s="8" t="s">
        <v>340</v>
      </c>
      <c r="C5117" s="13" t="n">
        <v>2.99742608606351</v>
      </c>
      <c r="D5117" s="13" t="n">
        <v>3.569375</v>
      </c>
      <c r="E5117" s="8" t="n">
        <f aca="false">IF(C5117&gt;=$B$4,1,0)</f>
        <v>0</v>
      </c>
      <c r="F5117" s="8" t="n">
        <f aca="false">IF(D5117&gt;=$B$4,1,0)</f>
        <v>0</v>
      </c>
      <c r="G5117" s="8" t="str">
        <f aca="false">IF(AND(E5117=1,F5117=1),"Both pay",IF(F5117=1,"Missed",IF(E5117=1,"False trigger","Neither")))</f>
        <v>Neither</v>
      </c>
    </row>
    <row r="5118" customFormat="false" ht="15" hidden="false" customHeight="false" outlineLevel="0" collapsed="false">
      <c r="A5118" s="8" t="n">
        <v>2217</v>
      </c>
      <c r="B5118" s="8" t="s">
        <v>340</v>
      </c>
      <c r="C5118" s="13" t="n">
        <v>2.96615044475984</v>
      </c>
      <c r="D5118" s="13" t="n">
        <v>2.65375</v>
      </c>
      <c r="E5118" s="8" t="n">
        <f aca="false">IF(C5118&gt;=$B$4,1,0)</f>
        <v>0</v>
      </c>
      <c r="F5118" s="8" t="n">
        <f aca="false">IF(D5118&gt;=$B$4,1,0)</f>
        <v>0</v>
      </c>
      <c r="G5118" s="8" t="str">
        <f aca="false">IF(AND(E5118=1,F5118=1),"Both pay",IF(F5118=1,"Missed",IF(E5118=1,"False trigger","Neither")))</f>
        <v>Neither</v>
      </c>
    </row>
    <row r="5119" customFormat="false" ht="15" hidden="false" customHeight="false" outlineLevel="0" collapsed="false">
      <c r="A5119" s="8" t="n">
        <v>2219</v>
      </c>
      <c r="B5119" s="8" t="s">
        <v>340</v>
      </c>
      <c r="C5119" s="13" t="n">
        <v>1.73070711594751</v>
      </c>
      <c r="D5119" s="13" t="n">
        <v>2.151875</v>
      </c>
      <c r="E5119" s="8" t="n">
        <f aca="false">IF(C5119&gt;=$B$4,1,0)</f>
        <v>0</v>
      </c>
      <c r="F5119" s="8" t="n">
        <f aca="false">IF(D5119&gt;=$B$4,1,0)</f>
        <v>0</v>
      </c>
      <c r="G5119" s="8" t="str">
        <f aca="false">IF(AND(E5119=1,F5119=1),"Both pay",IF(F5119=1,"Missed",IF(E5119=1,"False trigger","Neither")))</f>
        <v>Neither</v>
      </c>
    </row>
    <row r="5120" customFormat="false" ht="15" hidden="false" customHeight="false" outlineLevel="0" collapsed="false">
      <c r="A5120" s="8" t="n">
        <v>2224</v>
      </c>
      <c r="B5120" s="8" t="s">
        <v>340</v>
      </c>
      <c r="C5120" s="13" t="n">
        <v>0.706045959212663</v>
      </c>
      <c r="D5120" s="13" t="n">
        <v>0.655625000000001</v>
      </c>
      <c r="E5120" s="8" t="n">
        <f aca="false">IF(C5120&gt;=$B$4,1,0)</f>
        <v>0</v>
      </c>
      <c r="F5120" s="8" t="n">
        <f aca="false">IF(D5120&gt;=$B$4,1,0)</f>
        <v>0</v>
      </c>
      <c r="G5120" s="8" t="str">
        <f aca="false">IF(AND(E5120=1,F5120=1),"Both pay",IF(F5120=1,"Missed",IF(E5120=1,"False trigger","Neither")))</f>
        <v>Neither</v>
      </c>
    </row>
    <row r="5121" customFormat="false" ht="15" hidden="false" customHeight="false" outlineLevel="0" collapsed="false">
      <c r="A5121" s="8" t="n">
        <v>2225</v>
      </c>
      <c r="B5121" s="8" t="s">
        <v>340</v>
      </c>
      <c r="C5121" s="13" t="n">
        <v>0.672711303884522</v>
      </c>
      <c r="D5121" s="13" t="n">
        <v>0.794374999999999</v>
      </c>
      <c r="E5121" s="8" t="n">
        <f aca="false">IF(C5121&gt;=$B$4,1,0)</f>
        <v>0</v>
      </c>
      <c r="F5121" s="8" t="n">
        <f aca="false">IF(D5121&gt;=$B$4,1,0)</f>
        <v>0</v>
      </c>
      <c r="G5121" s="8" t="str">
        <f aca="false">IF(AND(E5121=1,F5121=1),"Both pay",IF(F5121=1,"Missed",IF(E5121=1,"False trigger","Neither")))</f>
        <v>Neither</v>
      </c>
    </row>
    <row r="5122" customFormat="false" ht="15" hidden="false" customHeight="false" outlineLevel="0" collapsed="false">
      <c r="A5122" s="8" t="n">
        <v>2226</v>
      </c>
      <c r="B5122" s="8" t="s">
        <v>340</v>
      </c>
      <c r="C5122" s="13" t="n">
        <v>0.693841538337264</v>
      </c>
      <c r="D5122" s="13" t="n">
        <v>0.776250000000001</v>
      </c>
      <c r="E5122" s="8" t="n">
        <f aca="false">IF(C5122&gt;=$B$4,1,0)</f>
        <v>0</v>
      </c>
      <c r="F5122" s="8" t="n">
        <f aca="false">IF(D5122&gt;=$B$4,1,0)</f>
        <v>0</v>
      </c>
      <c r="G5122" s="8" t="str">
        <f aca="false">IF(AND(E5122=1,F5122=1),"Both pay",IF(F5122=1,"Missed",IF(E5122=1,"False trigger","Neither")))</f>
        <v>Neither</v>
      </c>
    </row>
    <row r="5123" customFormat="false" ht="15" hidden="false" customHeight="false" outlineLevel="0" collapsed="false">
      <c r="A5123" s="8" t="n">
        <v>2227</v>
      </c>
      <c r="B5123" s="8" t="s">
        <v>340</v>
      </c>
      <c r="C5123" s="13" t="n">
        <v>0.678872030363603</v>
      </c>
      <c r="D5123" s="13" t="n">
        <v>1.06</v>
      </c>
      <c r="E5123" s="8" t="n">
        <f aca="false">IF(C5123&gt;=$B$4,1,0)</f>
        <v>0</v>
      </c>
      <c r="F5123" s="8" t="n">
        <f aca="false">IF(D5123&gt;=$B$4,1,0)</f>
        <v>0</v>
      </c>
      <c r="G5123" s="8" t="str">
        <f aca="false">IF(AND(E5123=1,F5123=1),"Both pay",IF(F5123=1,"Missed",IF(E5123=1,"False trigger","Neither")))</f>
        <v>Neither</v>
      </c>
    </row>
    <row r="5124" customFormat="false" ht="15" hidden="false" customHeight="false" outlineLevel="0" collapsed="false">
      <c r="A5124" s="8" t="n">
        <v>2228</v>
      </c>
      <c r="B5124" s="8" t="s">
        <v>340</v>
      </c>
      <c r="C5124" s="13" t="n">
        <v>0.504506221914603</v>
      </c>
      <c r="D5124" s="13" t="n">
        <v>1.28375</v>
      </c>
      <c r="E5124" s="8" t="n">
        <f aca="false">IF(C5124&gt;=$B$4,1,0)</f>
        <v>0</v>
      </c>
      <c r="F5124" s="8" t="n">
        <f aca="false">IF(D5124&gt;=$B$4,1,0)</f>
        <v>0</v>
      </c>
      <c r="G5124" s="8" t="str">
        <f aca="false">IF(AND(E5124=1,F5124=1),"Both pay",IF(F5124=1,"Missed",IF(E5124=1,"False trigger","Neither")))</f>
        <v>Neither</v>
      </c>
    </row>
    <row r="5125" customFormat="false" ht="15" hidden="false" customHeight="false" outlineLevel="0" collapsed="false">
      <c r="A5125" s="8" t="n">
        <v>2229</v>
      </c>
      <c r="B5125" s="8" t="s">
        <v>340</v>
      </c>
      <c r="C5125" s="13" t="n">
        <v>1.0136936706488</v>
      </c>
      <c r="D5125" s="13" t="n">
        <v>2.25125</v>
      </c>
      <c r="E5125" s="8" t="n">
        <f aca="false">IF(C5125&gt;=$B$4,1,0)</f>
        <v>0</v>
      </c>
      <c r="F5125" s="8" t="n">
        <f aca="false">IF(D5125&gt;=$B$4,1,0)</f>
        <v>0</v>
      </c>
      <c r="G5125" s="8" t="str">
        <f aca="false">IF(AND(E5125=1,F5125=1),"Both pay",IF(F5125=1,"Missed",IF(E5125=1,"False trigger","Neither")))</f>
        <v>Neither</v>
      </c>
    </row>
    <row r="5126" customFormat="false" ht="15" hidden="false" customHeight="false" outlineLevel="0" collapsed="false">
      <c r="A5126" s="8" t="n">
        <v>2230</v>
      </c>
      <c r="B5126" s="8" t="s">
        <v>340</v>
      </c>
      <c r="C5126" s="13" t="n">
        <v>1.54934362289591</v>
      </c>
      <c r="D5126" s="13" t="n">
        <v>2.70375</v>
      </c>
      <c r="E5126" s="8" t="n">
        <f aca="false">IF(C5126&gt;=$B$4,1,0)</f>
        <v>0</v>
      </c>
      <c r="F5126" s="8" t="n">
        <f aca="false">IF(D5126&gt;=$B$4,1,0)</f>
        <v>0</v>
      </c>
      <c r="G5126" s="8" t="str">
        <f aca="false">IF(AND(E5126=1,F5126=1),"Both pay",IF(F5126=1,"Missed",IF(E5126=1,"False trigger","Neither")))</f>
        <v>Neither</v>
      </c>
    </row>
    <row r="5127" customFormat="false" ht="15" hidden="false" customHeight="false" outlineLevel="0" collapsed="false">
      <c r="A5127" s="8" t="n">
        <v>2231</v>
      </c>
      <c r="B5127" s="8" t="s">
        <v>340</v>
      </c>
      <c r="C5127" s="13" t="n">
        <v>1.74679124875225</v>
      </c>
      <c r="D5127" s="13" t="n">
        <v>2.045</v>
      </c>
      <c r="E5127" s="8" t="n">
        <f aca="false">IF(C5127&gt;=$B$4,1,0)</f>
        <v>0</v>
      </c>
      <c r="F5127" s="8" t="n">
        <f aca="false">IF(D5127&gt;=$B$4,1,0)</f>
        <v>0</v>
      </c>
      <c r="G5127" s="8" t="str">
        <f aca="false">IF(AND(E5127=1,F5127=1),"Both pay",IF(F5127=1,"Missed",IF(E5127=1,"False trigger","Neither")))</f>
        <v>Neither</v>
      </c>
    </row>
    <row r="5128" customFormat="false" ht="15" hidden="false" customHeight="false" outlineLevel="0" collapsed="false">
      <c r="A5128" s="8" t="n">
        <v>2232</v>
      </c>
      <c r="B5128" s="8" t="s">
        <v>340</v>
      </c>
      <c r="C5128" s="13" t="n">
        <v>1.14976637619919</v>
      </c>
      <c r="D5128" s="13" t="n">
        <v>1.93</v>
      </c>
      <c r="E5128" s="8" t="n">
        <f aca="false">IF(C5128&gt;=$B$4,1,0)</f>
        <v>0</v>
      </c>
      <c r="F5128" s="8" t="n">
        <f aca="false">IF(D5128&gt;=$B$4,1,0)</f>
        <v>0</v>
      </c>
      <c r="G5128" s="8" t="str">
        <f aca="false">IF(AND(E5128=1,F5128=1),"Both pay",IF(F5128=1,"Missed",IF(E5128=1,"False trigger","Neither")))</f>
        <v>Neither</v>
      </c>
    </row>
    <row r="5129" customFormat="false" ht="15" hidden="false" customHeight="false" outlineLevel="0" collapsed="false">
      <c r="A5129" s="8" t="n">
        <v>2233</v>
      </c>
      <c r="B5129" s="8" t="s">
        <v>340</v>
      </c>
      <c r="C5129" s="13" t="n">
        <v>1.29784278853566</v>
      </c>
      <c r="D5129" s="13" t="n">
        <v>2.296875</v>
      </c>
      <c r="E5129" s="8" t="n">
        <f aca="false">IF(C5129&gt;=$B$4,1,0)</f>
        <v>0</v>
      </c>
      <c r="F5129" s="8" t="n">
        <f aca="false">IF(D5129&gt;=$B$4,1,0)</f>
        <v>0</v>
      </c>
      <c r="G5129" s="8" t="str">
        <f aca="false">IF(AND(E5129=1,F5129=1),"Both pay",IF(F5129=1,"Missed",IF(E5129=1,"False trigger","Neither")))</f>
        <v>Neither</v>
      </c>
    </row>
    <row r="5130" customFormat="false" ht="15" hidden="false" customHeight="false" outlineLevel="0" collapsed="false">
      <c r="A5130" s="8" t="n">
        <v>2234</v>
      </c>
      <c r="B5130" s="8" t="s">
        <v>340</v>
      </c>
      <c r="C5130" s="13" t="n">
        <v>1.84367441352068</v>
      </c>
      <c r="D5130" s="13" t="n">
        <v>2.099375</v>
      </c>
      <c r="E5130" s="8" t="n">
        <f aca="false">IF(C5130&gt;=$B$4,1,0)</f>
        <v>0</v>
      </c>
      <c r="F5130" s="8" t="n">
        <f aca="false">IF(D5130&gt;=$B$4,1,0)</f>
        <v>0</v>
      </c>
      <c r="G5130" s="8" t="str">
        <f aca="false">IF(AND(E5130=1,F5130=1),"Both pay",IF(F5130=1,"Missed",IF(E5130=1,"False trigger","Neither")))</f>
        <v>Neither</v>
      </c>
    </row>
    <row r="5131" customFormat="false" ht="15" hidden="false" customHeight="false" outlineLevel="0" collapsed="false">
      <c r="A5131" s="8" t="n">
        <v>2235</v>
      </c>
      <c r="B5131" s="8" t="s">
        <v>340</v>
      </c>
      <c r="C5131" s="13" t="n">
        <v>2.62204196534455</v>
      </c>
      <c r="D5131" s="13" t="n">
        <v>2.973125</v>
      </c>
      <c r="E5131" s="8" t="n">
        <f aca="false">IF(C5131&gt;=$B$4,1,0)</f>
        <v>0</v>
      </c>
      <c r="F5131" s="8" t="n">
        <f aca="false">IF(D5131&gt;=$B$4,1,0)</f>
        <v>0</v>
      </c>
      <c r="G5131" s="8" t="str">
        <f aca="false">IF(AND(E5131=1,F5131=1),"Both pay",IF(F5131=1,"Missed",IF(E5131=1,"False trigger","Neither")))</f>
        <v>Neither</v>
      </c>
    </row>
    <row r="5132" customFormat="false" ht="15" hidden="false" customHeight="false" outlineLevel="0" collapsed="false">
      <c r="A5132" s="8" t="n">
        <v>2236</v>
      </c>
      <c r="B5132" s="8" t="s">
        <v>340</v>
      </c>
      <c r="C5132" s="13" t="n">
        <v>3.4963222573341</v>
      </c>
      <c r="D5132" s="13" t="n">
        <v>4.06375</v>
      </c>
      <c r="E5132" s="8" t="n">
        <f aca="false">IF(C5132&gt;=$B$4,1,0)</f>
        <v>0</v>
      </c>
      <c r="F5132" s="8" t="n">
        <f aca="false">IF(D5132&gt;=$B$4,1,0)</f>
        <v>0</v>
      </c>
      <c r="G5132" s="8" t="str">
        <f aca="false">IF(AND(E5132=1,F5132=1),"Both pay",IF(F5132=1,"Missed",IF(E5132=1,"False trigger","Neither")))</f>
        <v>Neither</v>
      </c>
    </row>
    <row r="5133" customFormat="false" ht="15" hidden="false" customHeight="false" outlineLevel="0" collapsed="false">
      <c r="A5133" s="8" t="n">
        <v>2237</v>
      </c>
      <c r="B5133" s="8" t="s">
        <v>340</v>
      </c>
      <c r="C5133" s="13" t="n">
        <v>3.91915506728971</v>
      </c>
      <c r="D5133" s="13" t="n">
        <v>4.306875</v>
      </c>
      <c r="E5133" s="8" t="n">
        <f aca="false">IF(C5133&gt;=$B$4,1,0)</f>
        <v>0</v>
      </c>
      <c r="F5133" s="8" t="n">
        <f aca="false">IF(D5133&gt;=$B$4,1,0)</f>
        <v>0</v>
      </c>
      <c r="G5133" s="8" t="str">
        <f aca="false">IF(AND(E5133=1,F5133=1),"Both pay",IF(F5133=1,"Missed",IF(E5133=1,"False trigger","Neither")))</f>
        <v>Neither</v>
      </c>
    </row>
    <row r="5134" customFormat="false" ht="15" hidden="false" customHeight="false" outlineLevel="0" collapsed="false">
      <c r="A5134" s="8" t="n">
        <v>2238</v>
      </c>
      <c r="B5134" s="8" t="s">
        <v>340</v>
      </c>
      <c r="C5134" s="13" t="n">
        <v>4.84473651525744</v>
      </c>
      <c r="D5134" s="13" t="n">
        <v>5.85625</v>
      </c>
      <c r="E5134" s="8" t="n">
        <f aca="false">IF(C5134&gt;=$B$4,1,0)</f>
        <v>0</v>
      </c>
      <c r="F5134" s="8" t="n">
        <f aca="false">IF(D5134&gt;=$B$4,1,0)</f>
        <v>0</v>
      </c>
      <c r="G5134" s="8" t="str">
        <f aca="false">IF(AND(E5134=1,F5134=1),"Both pay",IF(F5134=1,"Missed",IF(E5134=1,"False trigger","Neither")))</f>
        <v>Neither</v>
      </c>
    </row>
    <row r="5135" customFormat="false" ht="15" hidden="false" customHeight="false" outlineLevel="0" collapsed="false">
      <c r="A5135" s="8" t="n">
        <v>2239</v>
      </c>
      <c r="B5135" s="8" t="s">
        <v>340</v>
      </c>
      <c r="C5135" s="13" t="n">
        <v>2.45345388898671</v>
      </c>
      <c r="D5135" s="13" t="n">
        <v>3.79125</v>
      </c>
      <c r="E5135" s="8" t="n">
        <f aca="false">IF(C5135&gt;=$B$4,1,0)</f>
        <v>0</v>
      </c>
      <c r="F5135" s="8" t="n">
        <f aca="false">IF(D5135&gt;=$B$4,1,0)</f>
        <v>0</v>
      </c>
      <c r="G5135" s="8" t="str">
        <f aca="false">IF(AND(E5135=1,F5135=1),"Both pay",IF(F5135=1,"Missed",IF(E5135=1,"False trigger","Neither")))</f>
        <v>Neither</v>
      </c>
    </row>
    <row r="5136" customFormat="false" ht="15" hidden="false" customHeight="false" outlineLevel="0" collapsed="false">
      <c r="A5136" s="8" t="n">
        <v>2240</v>
      </c>
      <c r="B5136" s="8" t="s">
        <v>340</v>
      </c>
      <c r="C5136" s="13" t="n">
        <v>1.45698993670101</v>
      </c>
      <c r="D5136" s="13" t="n">
        <v>1.99375</v>
      </c>
      <c r="E5136" s="8" t="n">
        <f aca="false">IF(C5136&gt;=$B$4,1,0)</f>
        <v>0</v>
      </c>
      <c r="F5136" s="8" t="n">
        <f aca="false">IF(D5136&gt;=$B$4,1,0)</f>
        <v>0</v>
      </c>
      <c r="G5136" s="8" t="str">
        <f aca="false">IF(AND(E5136=1,F5136=1),"Both pay",IF(F5136=1,"Missed",IF(E5136=1,"False trigger","Neither")))</f>
        <v>Neither</v>
      </c>
    </row>
    <row r="5137" customFormat="false" ht="15" hidden="false" customHeight="false" outlineLevel="0" collapsed="false">
      <c r="A5137" s="8" t="n">
        <v>2241</v>
      </c>
      <c r="B5137" s="8" t="s">
        <v>340</v>
      </c>
      <c r="C5137" s="13" t="n">
        <v>0.60503732500889</v>
      </c>
      <c r="D5137" s="13" t="n">
        <v>2.0925</v>
      </c>
      <c r="E5137" s="8" t="n">
        <f aca="false">IF(C5137&gt;=$B$4,1,0)</f>
        <v>0</v>
      </c>
      <c r="F5137" s="8" t="n">
        <f aca="false">IF(D5137&gt;=$B$4,1,0)</f>
        <v>0</v>
      </c>
      <c r="G5137" s="8" t="str">
        <f aca="false">IF(AND(E5137=1,F5137=1),"Both pay",IF(F5137=1,"Missed",IF(E5137=1,"False trigger","Neither")))</f>
        <v>Neither</v>
      </c>
    </row>
    <row r="5138" customFormat="false" ht="15" hidden="false" customHeight="false" outlineLevel="0" collapsed="false">
      <c r="A5138" s="8" t="n">
        <v>2242</v>
      </c>
      <c r="B5138" s="8" t="s">
        <v>340</v>
      </c>
      <c r="C5138" s="13" t="n">
        <v>0.525558226499289</v>
      </c>
      <c r="D5138" s="13" t="n">
        <v>3.29875</v>
      </c>
      <c r="E5138" s="8" t="n">
        <f aca="false">IF(C5138&gt;=$B$4,1,0)</f>
        <v>0</v>
      </c>
      <c r="F5138" s="8" t="n">
        <f aca="false">IF(D5138&gt;=$B$4,1,0)</f>
        <v>0</v>
      </c>
      <c r="G5138" s="8" t="str">
        <f aca="false">IF(AND(E5138=1,F5138=1),"Both pay",IF(F5138=1,"Missed",IF(E5138=1,"False trigger","Neither")))</f>
        <v>Neither</v>
      </c>
    </row>
    <row r="5139" customFormat="false" ht="15" hidden="false" customHeight="false" outlineLevel="0" collapsed="false">
      <c r="A5139" s="8" t="n">
        <v>2243</v>
      </c>
      <c r="B5139" s="8" t="s">
        <v>340</v>
      </c>
      <c r="C5139" s="13" t="n">
        <v>0.334216958603609</v>
      </c>
      <c r="D5139" s="13" t="n">
        <v>3.76125</v>
      </c>
      <c r="E5139" s="8" t="n">
        <f aca="false">IF(C5139&gt;=$B$4,1,0)</f>
        <v>0</v>
      </c>
      <c r="F5139" s="8" t="n">
        <f aca="false">IF(D5139&gt;=$B$4,1,0)</f>
        <v>0</v>
      </c>
      <c r="G5139" s="8" t="str">
        <f aca="false">IF(AND(E5139=1,F5139=1),"Both pay",IF(F5139=1,"Missed",IF(E5139=1,"False trigger","Neither")))</f>
        <v>Neither</v>
      </c>
    </row>
    <row r="5140" customFormat="false" ht="15" hidden="false" customHeight="false" outlineLevel="0" collapsed="false">
      <c r="A5140" s="8" t="n">
        <v>2244</v>
      </c>
      <c r="B5140" s="8" t="s">
        <v>340</v>
      </c>
      <c r="C5140" s="13" t="n">
        <v>0.66368283634915</v>
      </c>
      <c r="D5140" s="13" t="n">
        <v>4.955625</v>
      </c>
      <c r="E5140" s="8" t="n">
        <f aca="false">IF(C5140&gt;=$B$4,1,0)</f>
        <v>0</v>
      </c>
      <c r="F5140" s="8" t="n">
        <f aca="false">IF(D5140&gt;=$B$4,1,0)</f>
        <v>0</v>
      </c>
      <c r="G5140" s="8" t="str">
        <f aca="false">IF(AND(E5140=1,F5140=1),"Both pay",IF(F5140=1,"Missed",IF(E5140=1,"False trigger","Neither")))</f>
        <v>Neither</v>
      </c>
    </row>
    <row r="5141" customFormat="false" ht="15" hidden="false" customHeight="false" outlineLevel="0" collapsed="false">
      <c r="A5141" s="8" t="n">
        <v>2246</v>
      </c>
      <c r="B5141" s="8" t="s">
        <v>340</v>
      </c>
      <c r="C5141" s="13" t="n">
        <v>1.03267597102382</v>
      </c>
      <c r="D5141" s="13" t="n">
        <v>3.455</v>
      </c>
      <c r="E5141" s="8" t="n">
        <f aca="false">IF(C5141&gt;=$B$4,1,0)</f>
        <v>0</v>
      </c>
      <c r="F5141" s="8" t="n">
        <f aca="false">IF(D5141&gt;=$B$4,1,0)</f>
        <v>0</v>
      </c>
      <c r="G5141" s="8" t="str">
        <f aca="false">IF(AND(E5141=1,F5141=1),"Both pay",IF(F5141=1,"Missed",IF(E5141=1,"False trigger","Neither")))</f>
        <v>Neither</v>
      </c>
    </row>
    <row r="5142" customFormat="false" ht="15" hidden="false" customHeight="false" outlineLevel="0" collapsed="false">
      <c r="A5142" s="8" t="n">
        <v>2247</v>
      </c>
      <c r="B5142" s="8" t="s">
        <v>340</v>
      </c>
      <c r="C5142" s="13" t="n">
        <v>1.03486520399527</v>
      </c>
      <c r="D5142" s="13" t="n">
        <v>2.641875</v>
      </c>
      <c r="E5142" s="8" t="n">
        <f aca="false">IF(C5142&gt;=$B$4,1,0)</f>
        <v>0</v>
      </c>
      <c r="F5142" s="8" t="n">
        <f aca="false">IF(D5142&gt;=$B$4,1,0)</f>
        <v>0</v>
      </c>
      <c r="G5142" s="8" t="str">
        <f aca="false">IF(AND(E5142=1,F5142=1),"Both pay",IF(F5142=1,"Missed",IF(E5142=1,"False trigger","Neither")))</f>
        <v>Neither</v>
      </c>
    </row>
    <row r="5143" customFormat="false" ht="15" hidden="false" customHeight="false" outlineLevel="0" collapsed="false">
      <c r="A5143" s="8" t="n">
        <v>2248</v>
      </c>
      <c r="B5143" s="8" t="s">
        <v>340</v>
      </c>
      <c r="C5143" s="13" t="n">
        <v>1.1100403236042</v>
      </c>
      <c r="D5143" s="13" t="n">
        <v>2.111875</v>
      </c>
      <c r="E5143" s="8" t="n">
        <f aca="false">IF(C5143&gt;=$B$4,1,0)</f>
        <v>0</v>
      </c>
      <c r="F5143" s="8" t="n">
        <f aca="false">IF(D5143&gt;=$B$4,1,0)</f>
        <v>0</v>
      </c>
      <c r="G5143" s="8" t="str">
        <f aca="false">IF(AND(E5143=1,F5143=1),"Both pay",IF(F5143=1,"Missed",IF(E5143=1,"False trigger","Neither")))</f>
        <v>Neither</v>
      </c>
    </row>
    <row r="5144" customFormat="false" ht="15" hidden="false" customHeight="false" outlineLevel="0" collapsed="false">
      <c r="A5144" s="8" t="n">
        <v>2249</v>
      </c>
      <c r="B5144" s="8" t="s">
        <v>340</v>
      </c>
      <c r="C5144" s="13" t="n">
        <v>1.35267199091609</v>
      </c>
      <c r="D5144" s="13" t="n">
        <v>1.75125</v>
      </c>
      <c r="E5144" s="8" t="n">
        <f aca="false">IF(C5144&gt;=$B$4,1,0)</f>
        <v>0</v>
      </c>
      <c r="F5144" s="8" t="n">
        <f aca="false">IF(D5144&gt;=$B$4,1,0)</f>
        <v>0</v>
      </c>
      <c r="G5144" s="8" t="str">
        <f aca="false">IF(AND(E5144=1,F5144=1),"Both pay",IF(F5144=1,"Missed",IF(E5144=1,"False trigger","Neither")))</f>
        <v>Neither</v>
      </c>
    </row>
    <row r="5145" customFormat="false" ht="15" hidden="false" customHeight="false" outlineLevel="0" collapsed="false">
      <c r="A5145" s="8" t="n">
        <v>2250</v>
      </c>
      <c r="B5145" s="8" t="s">
        <v>340</v>
      </c>
      <c r="C5145" s="13" t="n">
        <v>1.57537516901436</v>
      </c>
      <c r="D5145" s="13" t="n">
        <v>1.6925</v>
      </c>
      <c r="E5145" s="8" t="n">
        <f aca="false">IF(C5145&gt;=$B$4,1,0)</f>
        <v>0</v>
      </c>
      <c r="F5145" s="8" t="n">
        <f aca="false">IF(D5145&gt;=$B$4,1,0)</f>
        <v>0</v>
      </c>
      <c r="G5145" s="8" t="str">
        <f aca="false">IF(AND(E5145=1,F5145=1),"Both pay",IF(F5145=1,"Missed",IF(E5145=1,"False trigger","Neither")))</f>
        <v>Neither</v>
      </c>
    </row>
    <row r="5146" customFormat="false" ht="15" hidden="false" customHeight="false" outlineLevel="0" collapsed="false">
      <c r="A5146" s="8" t="n">
        <v>2251</v>
      </c>
      <c r="B5146" s="8" t="s">
        <v>340</v>
      </c>
      <c r="C5146" s="13" t="n">
        <v>1.63111541744951</v>
      </c>
      <c r="D5146" s="13" t="n">
        <v>2.045</v>
      </c>
      <c r="E5146" s="8" t="n">
        <f aca="false">IF(C5146&gt;=$B$4,1,0)</f>
        <v>0</v>
      </c>
      <c r="F5146" s="8" t="n">
        <f aca="false">IF(D5146&gt;=$B$4,1,0)</f>
        <v>0</v>
      </c>
      <c r="G5146" s="8" t="str">
        <f aca="false">IF(AND(E5146=1,F5146=1),"Both pay",IF(F5146=1,"Missed",IF(E5146=1,"False trigger","Neither")))</f>
        <v>Neither</v>
      </c>
    </row>
    <row r="5147" customFormat="false" ht="15" hidden="false" customHeight="false" outlineLevel="0" collapsed="false">
      <c r="A5147" s="8" t="n">
        <v>2252</v>
      </c>
      <c r="B5147" s="8" t="s">
        <v>340</v>
      </c>
      <c r="C5147" s="13" t="n">
        <v>1.84081485571802</v>
      </c>
      <c r="D5147" s="13" t="n">
        <v>1.58875</v>
      </c>
      <c r="E5147" s="8" t="n">
        <f aca="false">IF(C5147&gt;=$B$4,1,0)</f>
        <v>0</v>
      </c>
      <c r="F5147" s="8" t="n">
        <f aca="false">IF(D5147&gt;=$B$4,1,0)</f>
        <v>0</v>
      </c>
      <c r="G5147" s="8" t="str">
        <f aca="false">IF(AND(E5147=1,F5147=1),"Both pay",IF(F5147=1,"Missed",IF(E5147=1,"False trigger","Neither")))</f>
        <v>Neither</v>
      </c>
    </row>
    <row r="5148" customFormat="false" ht="15" hidden="false" customHeight="false" outlineLevel="0" collapsed="false">
      <c r="A5148" s="8" t="n">
        <v>2253</v>
      </c>
      <c r="B5148" s="8" t="s">
        <v>340</v>
      </c>
      <c r="C5148" s="13" t="n">
        <v>1.79449517195338</v>
      </c>
      <c r="D5148" s="13" t="n">
        <v>1.74625</v>
      </c>
      <c r="E5148" s="8" t="n">
        <f aca="false">IF(C5148&gt;=$B$4,1,0)</f>
        <v>0</v>
      </c>
      <c r="F5148" s="8" t="n">
        <f aca="false">IF(D5148&gt;=$B$4,1,0)</f>
        <v>0</v>
      </c>
      <c r="G5148" s="8" t="str">
        <f aca="false">IF(AND(E5148=1,F5148=1),"Both pay",IF(F5148=1,"Missed",IF(E5148=1,"False trigger","Neither")))</f>
        <v>Neither</v>
      </c>
    </row>
    <row r="5149" customFormat="false" ht="15" hidden="false" customHeight="false" outlineLevel="0" collapsed="false">
      <c r="A5149" s="8" t="n">
        <v>2254</v>
      </c>
      <c r="B5149" s="8" t="s">
        <v>340</v>
      </c>
      <c r="C5149" s="13" t="n">
        <v>2.41380964866628</v>
      </c>
      <c r="D5149" s="13" t="n">
        <v>1.809375</v>
      </c>
      <c r="E5149" s="8" t="n">
        <f aca="false">IF(C5149&gt;=$B$4,1,0)</f>
        <v>0</v>
      </c>
      <c r="F5149" s="8" t="n">
        <f aca="false">IF(D5149&gt;=$B$4,1,0)</f>
        <v>0</v>
      </c>
      <c r="G5149" s="8" t="str">
        <f aca="false">IF(AND(E5149=1,F5149=1),"Both pay",IF(F5149=1,"Missed",IF(E5149=1,"False trigger","Neither")))</f>
        <v>Neither</v>
      </c>
    </row>
    <row r="5150" customFormat="false" ht="15" hidden="false" customHeight="false" outlineLevel="0" collapsed="false">
      <c r="A5150" s="8" t="n">
        <v>2255</v>
      </c>
      <c r="B5150" s="8" t="s">
        <v>340</v>
      </c>
      <c r="C5150" s="13" t="n">
        <v>2.18876808702621</v>
      </c>
      <c r="D5150" s="13" t="n">
        <v>3.243125</v>
      </c>
      <c r="E5150" s="8" t="n">
        <f aca="false">IF(C5150&gt;=$B$4,1,0)</f>
        <v>0</v>
      </c>
      <c r="F5150" s="8" t="n">
        <f aca="false">IF(D5150&gt;=$B$4,1,0)</f>
        <v>0</v>
      </c>
      <c r="G5150" s="8" t="str">
        <f aca="false">IF(AND(E5150=1,F5150=1),"Both pay",IF(F5150=1,"Missed",IF(E5150=1,"False trigger","Neither")))</f>
        <v>Neither</v>
      </c>
    </row>
    <row r="5151" customFormat="false" ht="15" hidden="false" customHeight="false" outlineLevel="0" collapsed="false">
      <c r="A5151" s="8" t="n">
        <v>2256</v>
      </c>
      <c r="B5151" s="8" t="s">
        <v>340</v>
      </c>
      <c r="C5151" s="13" t="n">
        <v>2.36365960496245</v>
      </c>
      <c r="D5151" s="13" t="n">
        <v>5.356875</v>
      </c>
      <c r="E5151" s="8" t="n">
        <f aca="false">IF(C5151&gt;=$B$4,1,0)</f>
        <v>0</v>
      </c>
      <c r="F5151" s="8" t="n">
        <f aca="false">IF(D5151&gt;=$B$4,1,0)</f>
        <v>0</v>
      </c>
      <c r="G5151" s="8" t="str">
        <f aca="false">IF(AND(E5151=1,F5151=1),"Both pay",IF(F5151=1,"Missed",IF(E5151=1,"False trigger","Neither")))</f>
        <v>Neither</v>
      </c>
    </row>
    <row r="5152" customFormat="false" ht="15" hidden="false" customHeight="false" outlineLevel="0" collapsed="false">
      <c r="A5152" s="8" t="n">
        <v>2257</v>
      </c>
      <c r="B5152" s="8" t="s">
        <v>340</v>
      </c>
      <c r="C5152" s="13" t="n">
        <v>3.00817367117759</v>
      </c>
      <c r="D5152" s="13" t="n">
        <v>6.203125</v>
      </c>
      <c r="E5152" s="8" t="n">
        <f aca="false">IF(C5152&gt;=$B$4,1,0)</f>
        <v>0</v>
      </c>
      <c r="F5152" s="8" t="n">
        <f aca="false">IF(D5152&gt;=$B$4,1,0)</f>
        <v>0</v>
      </c>
      <c r="G5152" s="8" t="str">
        <f aca="false">IF(AND(E5152=1,F5152=1),"Both pay",IF(F5152=1,"Missed",IF(E5152=1,"False trigger","Neither")))</f>
        <v>Neither</v>
      </c>
    </row>
    <row r="5153" customFormat="false" ht="15" hidden="false" customHeight="false" outlineLevel="0" collapsed="false">
      <c r="A5153" s="8" t="n">
        <v>2258</v>
      </c>
      <c r="B5153" s="8" t="s">
        <v>340</v>
      </c>
      <c r="C5153" s="13" t="n">
        <v>2.56801858905936</v>
      </c>
      <c r="D5153" s="13" t="n">
        <v>6.950625</v>
      </c>
      <c r="E5153" s="8" t="n">
        <f aca="false">IF(C5153&gt;=$B$4,1,0)</f>
        <v>0</v>
      </c>
      <c r="F5153" s="8" t="n">
        <f aca="false">IF(D5153&gt;=$B$4,1,0)</f>
        <v>0</v>
      </c>
      <c r="G5153" s="8" t="str">
        <f aca="false">IF(AND(E5153=1,F5153=1),"Both pay",IF(F5153=1,"Missed",IF(E5153=1,"False trigger","Neither")))</f>
        <v>Neither</v>
      </c>
    </row>
    <row r="5154" customFormat="false" ht="15" hidden="false" customHeight="false" outlineLevel="0" collapsed="false">
      <c r="A5154" s="8" t="n">
        <v>2259</v>
      </c>
      <c r="B5154" s="8" t="s">
        <v>340</v>
      </c>
      <c r="C5154" s="13" t="n">
        <v>2.39662272234208</v>
      </c>
      <c r="D5154" s="13" t="n">
        <v>6.705625</v>
      </c>
      <c r="E5154" s="8" t="n">
        <f aca="false">IF(C5154&gt;=$B$4,1,0)</f>
        <v>0</v>
      </c>
      <c r="F5154" s="8" t="n">
        <f aca="false">IF(D5154&gt;=$B$4,1,0)</f>
        <v>0</v>
      </c>
      <c r="G5154" s="8" t="str">
        <f aca="false">IF(AND(E5154=1,F5154=1),"Both pay",IF(F5154=1,"Missed",IF(E5154=1,"False trigger","Neither")))</f>
        <v>Neither</v>
      </c>
    </row>
    <row r="5155" customFormat="false" ht="15" hidden="false" customHeight="false" outlineLevel="0" collapsed="false">
      <c r="A5155" s="8" t="n">
        <v>2260</v>
      </c>
      <c r="B5155" s="8" t="s">
        <v>340</v>
      </c>
      <c r="C5155" s="13" t="n">
        <v>2.01352471119956</v>
      </c>
      <c r="D5155" s="13" t="n">
        <v>5.284375</v>
      </c>
      <c r="E5155" s="8" t="n">
        <f aca="false">IF(C5155&gt;=$B$4,1,0)</f>
        <v>0</v>
      </c>
      <c r="F5155" s="8" t="n">
        <f aca="false">IF(D5155&gt;=$B$4,1,0)</f>
        <v>0</v>
      </c>
      <c r="G5155" s="8" t="str">
        <f aca="false">IF(AND(E5155=1,F5155=1),"Both pay",IF(F5155=1,"Missed",IF(E5155=1,"False trigger","Neither")))</f>
        <v>Neither</v>
      </c>
    </row>
    <row r="5156" customFormat="false" ht="15" hidden="false" customHeight="false" outlineLevel="0" collapsed="false">
      <c r="A5156" s="8" t="n">
        <v>2261</v>
      </c>
      <c r="B5156" s="8" t="s">
        <v>340</v>
      </c>
      <c r="C5156" s="13" t="n">
        <v>1.53625074452965</v>
      </c>
      <c r="D5156" s="13" t="n">
        <v>3.8625</v>
      </c>
      <c r="E5156" s="8" t="n">
        <f aca="false">IF(C5156&gt;=$B$4,1,0)</f>
        <v>0</v>
      </c>
      <c r="F5156" s="8" t="n">
        <f aca="false">IF(D5156&gt;=$B$4,1,0)</f>
        <v>0</v>
      </c>
      <c r="G5156" s="8" t="str">
        <f aca="false">IF(AND(E5156=1,F5156=1),"Both pay",IF(F5156=1,"Missed",IF(E5156=1,"False trigger","Neither")))</f>
        <v>Neither</v>
      </c>
    </row>
    <row r="5157" customFormat="false" ht="15" hidden="false" customHeight="false" outlineLevel="0" collapsed="false">
      <c r="A5157" s="8" t="n">
        <v>2262</v>
      </c>
      <c r="B5157" s="8" t="s">
        <v>340</v>
      </c>
      <c r="C5157" s="13" t="n">
        <v>1.48220170792186</v>
      </c>
      <c r="D5157" s="13" t="n">
        <v>3.16</v>
      </c>
      <c r="E5157" s="8" t="n">
        <f aca="false">IF(C5157&gt;=$B$4,1,0)</f>
        <v>0</v>
      </c>
      <c r="F5157" s="8" t="n">
        <f aca="false">IF(D5157&gt;=$B$4,1,0)</f>
        <v>0</v>
      </c>
      <c r="G5157" s="8" t="str">
        <f aca="false">IF(AND(E5157=1,F5157=1),"Both pay",IF(F5157=1,"Missed",IF(E5157=1,"False trigger","Neither")))</f>
        <v>Neither</v>
      </c>
    </row>
    <row r="5158" customFormat="false" ht="15" hidden="false" customHeight="false" outlineLevel="0" collapsed="false">
      <c r="A5158" s="8" t="n">
        <v>2263</v>
      </c>
      <c r="B5158" s="8" t="s">
        <v>340</v>
      </c>
      <c r="C5158" s="13" t="n">
        <v>1.8142943959272</v>
      </c>
      <c r="D5158" s="13" t="n">
        <v>2.905625</v>
      </c>
      <c r="E5158" s="8" t="n">
        <f aca="false">IF(C5158&gt;=$B$4,1,0)</f>
        <v>0</v>
      </c>
      <c r="F5158" s="8" t="n">
        <f aca="false">IF(D5158&gt;=$B$4,1,0)</f>
        <v>0</v>
      </c>
      <c r="G5158" s="8" t="str">
        <f aca="false">IF(AND(E5158=1,F5158=1),"Both pay",IF(F5158=1,"Missed",IF(E5158=1,"False trigger","Neither")))</f>
        <v>Neither</v>
      </c>
    </row>
    <row r="5159" customFormat="false" ht="15" hidden="false" customHeight="false" outlineLevel="0" collapsed="false">
      <c r="A5159" s="8" t="n">
        <v>2266</v>
      </c>
      <c r="B5159" s="8" t="s">
        <v>340</v>
      </c>
      <c r="C5159" s="13" t="n">
        <v>2.70182842040591</v>
      </c>
      <c r="D5159" s="13" t="n">
        <v>5.449375</v>
      </c>
      <c r="E5159" s="8" t="n">
        <f aca="false">IF(C5159&gt;=$B$4,1,0)</f>
        <v>0</v>
      </c>
      <c r="F5159" s="8" t="n">
        <f aca="false">IF(D5159&gt;=$B$4,1,0)</f>
        <v>0</v>
      </c>
      <c r="G5159" s="8" t="str">
        <f aca="false">IF(AND(E5159=1,F5159=1),"Both pay",IF(F5159=1,"Missed",IF(E5159=1,"False trigger","Neither")))</f>
        <v>Neither</v>
      </c>
    </row>
    <row r="5160" customFormat="false" ht="15" hidden="false" customHeight="false" outlineLevel="0" collapsed="false">
      <c r="A5160" s="8" t="n">
        <v>2267</v>
      </c>
      <c r="B5160" s="8" t="s">
        <v>340</v>
      </c>
      <c r="C5160" s="13" t="n">
        <v>2.85406557115938</v>
      </c>
      <c r="D5160" s="13" t="n">
        <v>2.545</v>
      </c>
      <c r="E5160" s="8" t="n">
        <f aca="false">IF(C5160&gt;=$B$4,1,0)</f>
        <v>0</v>
      </c>
      <c r="F5160" s="8" t="n">
        <f aca="false">IF(D5160&gt;=$B$4,1,0)</f>
        <v>0</v>
      </c>
      <c r="G5160" s="8" t="str">
        <f aca="false">IF(AND(E5160=1,F5160=1),"Both pay",IF(F5160=1,"Missed",IF(E5160=1,"False trigger","Neither")))</f>
        <v>Neither</v>
      </c>
    </row>
    <row r="5161" customFormat="false" ht="15" hidden="false" customHeight="false" outlineLevel="0" collapsed="false">
      <c r="A5161" s="8" t="n">
        <v>2268</v>
      </c>
      <c r="B5161" s="8" t="s">
        <v>340</v>
      </c>
      <c r="C5161" s="13" t="n">
        <v>2.81246096119518</v>
      </c>
      <c r="D5161" s="13" t="n">
        <v>4.065</v>
      </c>
      <c r="E5161" s="8" t="n">
        <f aca="false">IF(C5161&gt;=$B$4,1,0)</f>
        <v>0</v>
      </c>
      <c r="F5161" s="8" t="n">
        <f aca="false">IF(D5161&gt;=$B$4,1,0)</f>
        <v>0</v>
      </c>
      <c r="G5161" s="8" t="str">
        <f aca="false">IF(AND(E5161=1,F5161=1),"Both pay",IF(F5161=1,"Missed",IF(E5161=1,"False trigger","Neither")))</f>
        <v>Neither</v>
      </c>
    </row>
    <row r="5162" customFormat="false" ht="15" hidden="false" customHeight="false" outlineLevel="0" collapsed="false">
      <c r="A5162" s="8" t="n">
        <v>2269</v>
      </c>
      <c r="B5162" s="8" t="s">
        <v>340</v>
      </c>
      <c r="C5162" s="13" t="n">
        <v>2.65014426725606</v>
      </c>
      <c r="D5162" s="13" t="n">
        <v>1.74875</v>
      </c>
      <c r="E5162" s="8" t="n">
        <f aca="false">IF(C5162&gt;=$B$4,1,0)</f>
        <v>0</v>
      </c>
      <c r="F5162" s="8" t="n">
        <f aca="false">IF(D5162&gt;=$B$4,1,0)</f>
        <v>0</v>
      </c>
      <c r="G5162" s="8" t="str">
        <f aca="false">IF(AND(E5162=1,F5162=1),"Both pay",IF(F5162=1,"Missed",IF(E5162=1,"False trigger","Neither")))</f>
        <v>Neither</v>
      </c>
    </row>
    <row r="5163" customFormat="false" ht="15" hidden="false" customHeight="false" outlineLevel="0" collapsed="false">
      <c r="A5163" s="8" t="n">
        <v>2270</v>
      </c>
      <c r="B5163" s="8" t="s">
        <v>340</v>
      </c>
      <c r="C5163" s="13" t="n">
        <v>2.14169745907343</v>
      </c>
      <c r="D5163" s="13" t="n">
        <v>1.816875</v>
      </c>
      <c r="E5163" s="8" t="n">
        <f aca="false">IF(C5163&gt;=$B$4,1,0)</f>
        <v>0</v>
      </c>
      <c r="F5163" s="8" t="n">
        <f aca="false">IF(D5163&gt;=$B$4,1,0)</f>
        <v>0</v>
      </c>
      <c r="G5163" s="8" t="str">
        <f aca="false">IF(AND(E5163=1,F5163=1),"Both pay",IF(F5163=1,"Missed",IF(E5163=1,"False trigger","Neither")))</f>
        <v>Neither</v>
      </c>
    </row>
    <row r="5164" customFormat="false" ht="15" hidden="false" customHeight="false" outlineLevel="0" collapsed="false">
      <c r="A5164" s="8" t="n">
        <v>2271</v>
      </c>
      <c r="B5164" s="8" t="s">
        <v>340</v>
      </c>
      <c r="C5164" s="13" t="n">
        <v>2.70980336704186</v>
      </c>
      <c r="D5164" s="13" t="n">
        <v>2.883125</v>
      </c>
      <c r="E5164" s="8" t="n">
        <f aca="false">IF(C5164&gt;=$B$4,1,0)</f>
        <v>0</v>
      </c>
      <c r="F5164" s="8" t="n">
        <f aca="false">IF(D5164&gt;=$B$4,1,0)</f>
        <v>0</v>
      </c>
      <c r="G5164" s="8" t="str">
        <f aca="false">IF(AND(E5164=1,F5164=1),"Both pay",IF(F5164=1,"Missed",IF(E5164=1,"False trigger","Neither")))</f>
        <v>Neither</v>
      </c>
    </row>
    <row r="5165" customFormat="false" ht="15" hidden="false" customHeight="false" outlineLevel="0" collapsed="false">
      <c r="A5165" s="8" t="n">
        <v>2272</v>
      </c>
      <c r="B5165" s="8" t="s">
        <v>340</v>
      </c>
      <c r="C5165" s="13" t="n">
        <v>2.72540770110926</v>
      </c>
      <c r="D5165" s="13" t="n">
        <v>4.326875</v>
      </c>
      <c r="E5165" s="8" t="n">
        <f aca="false">IF(C5165&gt;=$B$4,1,0)</f>
        <v>0</v>
      </c>
      <c r="F5165" s="8" t="n">
        <f aca="false">IF(D5165&gt;=$B$4,1,0)</f>
        <v>0</v>
      </c>
      <c r="G5165" s="8" t="str">
        <f aca="false">IF(AND(E5165=1,F5165=1),"Both pay",IF(F5165=1,"Missed",IF(E5165=1,"False trigger","Neither")))</f>
        <v>Neither</v>
      </c>
    </row>
    <row r="5166" customFormat="false" ht="15" hidden="false" customHeight="false" outlineLevel="0" collapsed="false">
      <c r="A5166" s="8" t="n">
        <v>2273</v>
      </c>
      <c r="B5166" s="8" t="s">
        <v>340</v>
      </c>
      <c r="C5166" s="13" t="n">
        <v>2.3598677443412</v>
      </c>
      <c r="D5166" s="13" t="n">
        <v>3.815</v>
      </c>
      <c r="E5166" s="8" t="n">
        <f aca="false">IF(C5166&gt;=$B$4,1,0)</f>
        <v>0</v>
      </c>
      <c r="F5166" s="8" t="n">
        <f aca="false">IF(D5166&gt;=$B$4,1,0)</f>
        <v>0</v>
      </c>
      <c r="G5166" s="8" t="str">
        <f aca="false">IF(AND(E5166=1,F5166=1),"Both pay",IF(F5166=1,"Missed",IF(E5166=1,"False trigger","Neither")))</f>
        <v>Neither</v>
      </c>
    </row>
    <row r="5167" customFormat="false" ht="15" hidden="false" customHeight="false" outlineLevel="0" collapsed="false">
      <c r="A5167" s="8" t="n">
        <v>2281</v>
      </c>
      <c r="B5167" s="8" t="s">
        <v>340</v>
      </c>
      <c r="C5167" s="13" t="n">
        <v>0.619587683121491</v>
      </c>
      <c r="D5167" s="13" t="n">
        <v>0.795625000000001</v>
      </c>
      <c r="E5167" s="8" t="n">
        <f aca="false">IF(C5167&gt;=$B$4,1,0)</f>
        <v>0</v>
      </c>
      <c r="F5167" s="8" t="n">
        <f aca="false">IF(D5167&gt;=$B$4,1,0)</f>
        <v>0</v>
      </c>
      <c r="G5167" s="8" t="str">
        <f aca="false">IF(AND(E5167=1,F5167=1),"Both pay",IF(F5167=1,"Missed",IF(E5167=1,"False trigger","Neither")))</f>
        <v>Neither</v>
      </c>
    </row>
    <row r="5168" customFormat="false" ht="15" hidden="false" customHeight="false" outlineLevel="0" collapsed="false">
      <c r="A5168" s="8" t="n">
        <v>2282</v>
      </c>
      <c r="B5168" s="8" t="s">
        <v>340</v>
      </c>
      <c r="C5168" s="13" t="n">
        <v>0.565910871551864</v>
      </c>
      <c r="D5168" s="13" t="n">
        <v>0.726875</v>
      </c>
      <c r="E5168" s="8" t="n">
        <f aca="false">IF(C5168&gt;=$B$4,1,0)</f>
        <v>0</v>
      </c>
      <c r="F5168" s="8" t="n">
        <f aca="false">IF(D5168&gt;=$B$4,1,0)</f>
        <v>0</v>
      </c>
      <c r="G5168" s="8" t="str">
        <f aca="false">IF(AND(E5168=1,F5168=1),"Both pay",IF(F5168=1,"Missed",IF(E5168=1,"False trigger","Neither")))</f>
        <v>Neither</v>
      </c>
    </row>
    <row r="5169" customFormat="false" ht="15" hidden="false" customHeight="false" outlineLevel="0" collapsed="false">
      <c r="A5169" s="8" t="n">
        <v>2283</v>
      </c>
      <c r="B5169" s="8" t="s">
        <v>340</v>
      </c>
      <c r="C5169" s="13" t="n">
        <v>0.514722049238749</v>
      </c>
      <c r="D5169" s="13" t="n">
        <v>0.584375000000001</v>
      </c>
      <c r="E5169" s="8" t="n">
        <f aca="false">IF(C5169&gt;=$B$4,1,0)</f>
        <v>0</v>
      </c>
      <c r="F5169" s="8" t="n">
        <f aca="false">IF(D5169&gt;=$B$4,1,0)</f>
        <v>0</v>
      </c>
      <c r="G5169" s="8" t="str">
        <f aca="false">IF(AND(E5169=1,F5169=1),"Both pay",IF(F5169=1,"Missed",IF(E5169=1,"False trigger","Neither")))</f>
        <v>Neither</v>
      </c>
    </row>
    <row r="5170" customFormat="false" ht="15" hidden="false" customHeight="false" outlineLevel="0" collapsed="false">
      <c r="A5170" s="8" t="n">
        <v>2284</v>
      </c>
      <c r="B5170" s="8" t="s">
        <v>340</v>
      </c>
      <c r="C5170" s="13" t="n">
        <v>0.621883526609409</v>
      </c>
      <c r="D5170" s="13" t="n">
        <v>0.708749999999998</v>
      </c>
      <c r="E5170" s="8" t="n">
        <f aca="false">IF(C5170&gt;=$B$4,1,0)</f>
        <v>0</v>
      </c>
      <c r="F5170" s="8" t="n">
        <f aca="false">IF(D5170&gt;=$B$4,1,0)</f>
        <v>0</v>
      </c>
      <c r="G5170" s="8" t="str">
        <f aca="false">IF(AND(E5170=1,F5170=1),"Both pay",IF(F5170=1,"Missed",IF(E5170=1,"False trigger","Neither")))</f>
        <v>Neither</v>
      </c>
    </row>
    <row r="5171" customFormat="false" ht="15" hidden="false" customHeight="false" outlineLevel="0" collapsed="false">
      <c r="A5171" s="8" t="n">
        <v>2285</v>
      </c>
      <c r="B5171" s="8" t="s">
        <v>340</v>
      </c>
      <c r="C5171" s="13" t="n">
        <v>0.679846377920942</v>
      </c>
      <c r="D5171" s="13" t="n">
        <v>1.26125</v>
      </c>
      <c r="E5171" s="8" t="n">
        <f aca="false">IF(C5171&gt;=$B$4,1,0)</f>
        <v>0</v>
      </c>
      <c r="F5171" s="8" t="n">
        <f aca="false">IF(D5171&gt;=$B$4,1,0)</f>
        <v>0</v>
      </c>
      <c r="G5171" s="8" t="str">
        <f aca="false">IF(AND(E5171=1,F5171=1),"Both pay",IF(F5171=1,"Missed",IF(E5171=1,"False trigger","Neither")))</f>
        <v>Neither</v>
      </c>
    </row>
    <row r="5172" customFormat="false" ht="15" hidden="false" customHeight="false" outlineLevel="0" collapsed="false">
      <c r="A5172" s="8" t="n">
        <v>2286</v>
      </c>
      <c r="B5172" s="8" t="s">
        <v>340</v>
      </c>
      <c r="C5172" s="13" t="n">
        <v>1.22061476694615</v>
      </c>
      <c r="D5172" s="13" t="n">
        <v>2.29875</v>
      </c>
      <c r="E5172" s="8" t="n">
        <f aca="false">IF(C5172&gt;=$B$4,1,0)</f>
        <v>0</v>
      </c>
      <c r="F5172" s="8" t="n">
        <f aca="false">IF(D5172&gt;=$B$4,1,0)</f>
        <v>0</v>
      </c>
      <c r="G5172" s="8" t="str">
        <f aca="false">IF(AND(E5172=1,F5172=1),"Both pay",IF(F5172=1,"Missed",IF(E5172=1,"False trigger","Neither")))</f>
        <v>Neither</v>
      </c>
    </row>
    <row r="5173" customFormat="false" ht="15" hidden="false" customHeight="false" outlineLevel="0" collapsed="false">
      <c r="A5173" s="8" t="n">
        <v>2287</v>
      </c>
      <c r="B5173" s="8" t="s">
        <v>340</v>
      </c>
      <c r="C5173" s="13" t="n">
        <v>1.67796908802727</v>
      </c>
      <c r="D5173" s="13" t="n">
        <v>2.63125</v>
      </c>
      <c r="E5173" s="8" t="n">
        <f aca="false">IF(C5173&gt;=$B$4,1,0)</f>
        <v>0</v>
      </c>
      <c r="F5173" s="8" t="n">
        <f aca="false">IF(D5173&gt;=$B$4,1,0)</f>
        <v>0</v>
      </c>
      <c r="G5173" s="8" t="str">
        <f aca="false">IF(AND(E5173=1,F5173=1),"Both pay",IF(F5173=1,"Missed",IF(E5173=1,"False trigger","Neither")))</f>
        <v>Neither</v>
      </c>
    </row>
    <row r="5174" customFormat="false" ht="15" hidden="false" customHeight="false" outlineLevel="0" collapsed="false">
      <c r="A5174" s="8" t="n">
        <v>2288</v>
      </c>
      <c r="B5174" s="8" t="s">
        <v>340</v>
      </c>
      <c r="C5174" s="13" t="n">
        <v>1.52075943202044</v>
      </c>
      <c r="D5174" s="13" t="n">
        <v>1.960625</v>
      </c>
      <c r="E5174" s="8" t="n">
        <f aca="false">IF(C5174&gt;=$B$4,1,0)</f>
        <v>0</v>
      </c>
      <c r="F5174" s="8" t="n">
        <f aca="false">IF(D5174&gt;=$B$4,1,0)</f>
        <v>0</v>
      </c>
      <c r="G5174" s="8" t="str">
        <f aca="false">IF(AND(E5174=1,F5174=1),"Both pay",IF(F5174=1,"Missed",IF(E5174=1,"False trigger","Neither")))</f>
        <v>Neither</v>
      </c>
    </row>
    <row r="5175" customFormat="false" ht="15" hidden="false" customHeight="false" outlineLevel="0" collapsed="false">
      <c r="A5175" s="8" t="n">
        <v>2289</v>
      </c>
      <c r="B5175" s="8" t="s">
        <v>340</v>
      </c>
      <c r="C5175" s="13" t="n">
        <v>1.31595735815238</v>
      </c>
      <c r="D5175" s="13" t="n">
        <v>1.92375</v>
      </c>
      <c r="E5175" s="8" t="n">
        <f aca="false">IF(C5175&gt;=$B$4,1,0)</f>
        <v>0</v>
      </c>
      <c r="F5175" s="8" t="n">
        <f aca="false">IF(D5175&gt;=$B$4,1,0)</f>
        <v>0</v>
      </c>
      <c r="G5175" s="8" t="str">
        <f aca="false">IF(AND(E5175=1,F5175=1),"Both pay",IF(F5175=1,"Missed",IF(E5175=1,"False trigger","Neither")))</f>
        <v>Neither</v>
      </c>
    </row>
    <row r="5176" customFormat="false" ht="15" hidden="false" customHeight="false" outlineLevel="0" collapsed="false">
      <c r="A5176" s="8" t="n">
        <v>2290</v>
      </c>
      <c r="B5176" s="8" t="s">
        <v>340</v>
      </c>
      <c r="C5176" s="13" t="n">
        <v>1.38261270704103</v>
      </c>
      <c r="D5176" s="13" t="n">
        <v>2.32</v>
      </c>
      <c r="E5176" s="8" t="n">
        <f aca="false">IF(C5176&gt;=$B$4,1,0)</f>
        <v>0</v>
      </c>
      <c r="F5176" s="8" t="n">
        <f aca="false">IF(D5176&gt;=$B$4,1,0)</f>
        <v>0</v>
      </c>
      <c r="G5176" s="8" t="str">
        <f aca="false">IF(AND(E5176=1,F5176=1),"Both pay",IF(F5176=1,"Missed",IF(E5176=1,"False trigger","Neither")))</f>
        <v>Neither</v>
      </c>
    </row>
    <row r="5177" customFormat="false" ht="15" hidden="false" customHeight="false" outlineLevel="0" collapsed="false">
      <c r="A5177" s="8" t="n">
        <v>2291</v>
      </c>
      <c r="B5177" s="8" t="s">
        <v>340</v>
      </c>
      <c r="C5177" s="13" t="n">
        <v>1.20721382205326</v>
      </c>
      <c r="D5177" s="13" t="n">
        <v>1.92875</v>
      </c>
      <c r="E5177" s="8" t="n">
        <f aca="false">IF(C5177&gt;=$B$4,1,0)</f>
        <v>0</v>
      </c>
      <c r="F5177" s="8" t="n">
        <f aca="false">IF(D5177&gt;=$B$4,1,0)</f>
        <v>0</v>
      </c>
      <c r="G5177" s="8" t="str">
        <f aca="false">IF(AND(E5177=1,F5177=1),"Both pay",IF(F5177=1,"Missed",IF(E5177=1,"False trigger","Neither")))</f>
        <v>Neither</v>
      </c>
    </row>
    <row r="5178" customFormat="false" ht="15" hidden="false" customHeight="false" outlineLevel="0" collapsed="false">
      <c r="A5178" s="8" t="n">
        <v>2292</v>
      </c>
      <c r="B5178" s="8" t="s">
        <v>340</v>
      </c>
      <c r="C5178" s="13" t="n">
        <v>2.31700257666399</v>
      </c>
      <c r="D5178" s="13" t="n">
        <v>2.71375</v>
      </c>
      <c r="E5178" s="8" t="n">
        <f aca="false">IF(C5178&gt;=$B$4,1,0)</f>
        <v>0</v>
      </c>
      <c r="F5178" s="8" t="n">
        <f aca="false">IF(D5178&gt;=$B$4,1,0)</f>
        <v>0</v>
      </c>
      <c r="G5178" s="8" t="str">
        <f aca="false">IF(AND(E5178=1,F5178=1),"Both pay",IF(F5178=1,"Missed",IF(E5178=1,"False trigger","Neither")))</f>
        <v>Neither</v>
      </c>
    </row>
    <row r="5179" customFormat="false" ht="15" hidden="false" customHeight="false" outlineLevel="0" collapsed="false">
      <c r="A5179" s="8" t="n">
        <v>2293</v>
      </c>
      <c r="B5179" s="8" t="s">
        <v>340</v>
      </c>
      <c r="C5179" s="13" t="n">
        <v>2.81735568407844</v>
      </c>
      <c r="D5179" s="13" t="n">
        <v>3.574375</v>
      </c>
      <c r="E5179" s="8" t="n">
        <f aca="false">IF(C5179&gt;=$B$4,1,0)</f>
        <v>0</v>
      </c>
      <c r="F5179" s="8" t="n">
        <f aca="false">IF(D5179&gt;=$B$4,1,0)</f>
        <v>0</v>
      </c>
      <c r="G5179" s="8" t="str">
        <f aca="false">IF(AND(E5179=1,F5179=1),"Both pay",IF(F5179=1,"Missed",IF(E5179=1,"False trigger","Neither")))</f>
        <v>Neither</v>
      </c>
    </row>
    <row r="5180" customFormat="false" ht="15" hidden="false" customHeight="false" outlineLevel="0" collapsed="false">
      <c r="A5180" s="8" t="n">
        <v>2294</v>
      </c>
      <c r="B5180" s="8" t="s">
        <v>340</v>
      </c>
      <c r="C5180" s="13" t="n">
        <v>3.74986938904184</v>
      </c>
      <c r="D5180" s="13" t="n">
        <v>3.65625</v>
      </c>
      <c r="E5180" s="8" t="n">
        <f aca="false">IF(C5180&gt;=$B$4,1,0)</f>
        <v>0</v>
      </c>
      <c r="F5180" s="8" t="n">
        <f aca="false">IF(D5180&gt;=$B$4,1,0)</f>
        <v>0</v>
      </c>
      <c r="G5180" s="8" t="str">
        <f aca="false">IF(AND(E5180=1,F5180=1),"Both pay",IF(F5180=1,"Missed",IF(E5180=1,"False trigger","Neither")))</f>
        <v>Neither</v>
      </c>
    </row>
    <row r="5181" customFormat="false" ht="15" hidden="false" customHeight="false" outlineLevel="0" collapsed="false">
      <c r="A5181" s="8" t="n">
        <v>2295</v>
      </c>
      <c r="B5181" s="8" t="s">
        <v>340</v>
      </c>
      <c r="C5181" s="13" t="n">
        <v>4.42798519370994</v>
      </c>
      <c r="D5181" s="13" t="n">
        <v>4.78375000000001</v>
      </c>
      <c r="E5181" s="8" t="n">
        <f aca="false">IF(C5181&gt;=$B$4,1,0)</f>
        <v>0</v>
      </c>
      <c r="F5181" s="8" t="n">
        <f aca="false">IF(D5181&gt;=$B$4,1,0)</f>
        <v>0</v>
      </c>
      <c r="G5181" s="8" t="str">
        <f aca="false">IF(AND(E5181=1,F5181=1),"Both pay",IF(F5181=1,"Missed",IF(E5181=1,"False trigger","Neither")))</f>
        <v>Neither</v>
      </c>
    </row>
    <row r="5182" customFormat="false" ht="15" hidden="false" customHeight="false" outlineLevel="0" collapsed="false">
      <c r="A5182" s="8" t="n">
        <v>2296</v>
      </c>
      <c r="B5182" s="8" t="s">
        <v>340</v>
      </c>
      <c r="C5182" s="13" t="n">
        <v>5.52483548916639</v>
      </c>
      <c r="D5182" s="13" t="n">
        <v>4.1975</v>
      </c>
      <c r="E5182" s="8" t="n">
        <f aca="false">IF(C5182&gt;=$B$4,1,0)</f>
        <v>0</v>
      </c>
      <c r="F5182" s="8" t="n">
        <f aca="false">IF(D5182&gt;=$B$4,1,0)</f>
        <v>0</v>
      </c>
      <c r="G5182" s="8" t="str">
        <f aca="false">IF(AND(E5182=1,F5182=1),"Both pay",IF(F5182=1,"Missed",IF(E5182=1,"False trigger","Neither")))</f>
        <v>Neither</v>
      </c>
    </row>
    <row r="5183" customFormat="false" ht="15" hidden="false" customHeight="false" outlineLevel="0" collapsed="false">
      <c r="A5183" s="8" t="n">
        <v>2297</v>
      </c>
      <c r="B5183" s="8" t="s">
        <v>340</v>
      </c>
      <c r="C5183" s="13" t="n">
        <v>2.86821893900817</v>
      </c>
      <c r="D5183" s="13" t="n">
        <v>1.878125</v>
      </c>
      <c r="E5183" s="8" t="n">
        <f aca="false">IF(C5183&gt;=$B$4,1,0)</f>
        <v>0</v>
      </c>
      <c r="F5183" s="8" t="n">
        <f aca="false">IF(D5183&gt;=$B$4,1,0)</f>
        <v>0</v>
      </c>
      <c r="G5183" s="8" t="str">
        <f aca="false">IF(AND(E5183=1,F5183=1),"Both pay",IF(F5183=1,"Missed",IF(E5183=1,"False trigger","Neither")))</f>
        <v>Neither</v>
      </c>
    </row>
    <row r="5184" customFormat="false" ht="15" hidden="false" customHeight="false" outlineLevel="0" collapsed="false">
      <c r="A5184" s="8" t="n">
        <v>2298</v>
      </c>
      <c r="B5184" s="8" t="s">
        <v>340</v>
      </c>
      <c r="C5184" s="13" t="n">
        <v>1.17088292841259</v>
      </c>
      <c r="D5184" s="13" t="n">
        <v>2.343125</v>
      </c>
      <c r="E5184" s="8" t="n">
        <f aca="false">IF(C5184&gt;=$B$4,1,0)</f>
        <v>0</v>
      </c>
      <c r="F5184" s="8" t="n">
        <f aca="false">IF(D5184&gt;=$B$4,1,0)</f>
        <v>0</v>
      </c>
      <c r="G5184" s="8" t="str">
        <f aca="false">IF(AND(E5184=1,F5184=1),"Both pay",IF(F5184=1,"Missed",IF(E5184=1,"False trigger","Neither")))</f>
        <v>Neither</v>
      </c>
    </row>
    <row r="5185" customFormat="false" ht="15" hidden="false" customHeight="false" outlineLevel="0" collapsed="false">
      <c r="A5185" s="8" t="n">
        <v>2299</v>
      </c>
      <c r="B5185" s="8" t="s">
        <v>340</v>
      </c>
      <c r="C5185" s="13" t="n">
        <v>0.87665426125956</v>
      </c>
      <c r="D5185" s="13" t="n">
        <v>3.09875</v>
      </c>
      <c r="E5185" s="8" t="n">
        <f aca="false">IF(C5185&gt;=$B$4,1,0)</f>
        <v>0</v>
      </c>
      <c r="F5185" s="8" t="n">
        <f aca="false">IF(D5185&gt;=$B$4,1,0)</f>
        <v>0</v>
      </c>
      <c r="G5185" s="8" t="str">
        <f aca="false">IF(AND(E5185=1,F5185=1),"Both pay",IF(F5185=1,"Missed",IF(E5185=1,"False trigger","Neither")))</f>
        <v>Neither</v>
      </c>
    </row>
    <row r="5186" customFormat="false" ht="15" hidden="false" customHeight="false" outlineLevel="0" collapsed="false">
      <c r="A5186" s="8" t="n">
        <v>2305</v>
      </c>
      <c r="B5186" s="8" t="s">
        <v>340</v>
      </c>
      <c r="C5186" s="13" t="n">
        <v>1.25206190391341</v>
      </c>
      <c r="D5186" s="13" t="n">
        <v>2.67</v>
      </c>
      <c r="E5186" s="8" t="n">
        <f aca="false">IF(C5186&gt;=$B$4,1,0)</f>
        <v>0</v>
      </c>
      <c r="F5186" s="8" t="n">
        <f aca="false">IF(D5186&gt;=$B$4,1,0)</f>
        <v>0</v>
      </c>
      <c r="G5186" s="8" t="str">
        <f aca="false">IF(AND(E5186=1,F5186=1),"Both pay",IF(F5186=1,"Missed",IF(E5186=1,"False trigger","Neither")))</f>
        <v>Neither</v>
      </c>
    </row>
    <row r="5187" customFormat="false" ht="15" hidden="false" customHeight="false" outlineLevel="0" collapsed="false">
      <c r="A5187" s="8" t="n">
        <v>2306</v>
      </c>
      <c r="B5187" s="8" t="s">
        <v>340</v>
      </c>
      <c r="C5187" s="13" t="n">
        <v>1.46220813055726</v>
      </c>
      <c r="D5187" s="13" t="n">
        <v>3.15124999999999</v>
      </c>
      <c r="E5187" s="8" t="n">
        <f aca="false">IF(C5187&gt;=$B$4,1,0)</f>
        <v>0</v>
      </c>
      <c r="F5187" s="8" t="n">
        <f aca="false">IF(D5187&gt;=$B$4,1,0)</f>
        <v>0</v>
      </c>
      <c r="G5187" s="8" t="str">
        <f aca="false">IF(AND(E5187=1,F5187=1),"Both pay",IF(F5187=1,"Missed",IF(E5187=1,"False trigger","Neither")))</f>
        <v>Neither</v>
      </c>
    </row>
    <row r="5188" customFormat="false" ht="15" hidden="false" customHeight="false" outlineLevel="0" collapsed="false">
      <c r="A5188" s="8" t="n">
        <v>2307</v>
      </c>
      <c r="B5188" s="8" t="s">
        <v>340</v>
      </c>
      <c r="C5188" s="13" t="n">
        <v>1.53041921109915</v>
      </c>
      <c r="D5188" s="13" t="n">
        <v>2.06375</v>
      </c>
      <c r="E5188" s="8" t="n">
        <f aca="false">IF(C5188&gt;=$B$4,1,0)</f>
        <v>0</v>
      </c>
      <c r="F5188" s="8" t="n">
        <f aca="false">IF(D5188&gt;=$B$4,1,0)</f>
        <v>0</v>
      </c>
      <c r="G5188" s="8" t="str">
        <f aca="false">IF(AND(E5188=1,F5188=1),"Both pay",IF(F5188=1,"Missed",IF(E5188=1,"False trigger","Neither")))</f>
        <v>Neither</v>
      </c>
    </row>
    <row r="5189" customFormat="false" ht="15" hidden="false" customHeight="false" outlineLevel="0" collapsed="false">
      <c r="A5189" s="8" t="n">
        <v>2308</v>
      </c>
      <c r="B5189" s="8" t="s">
        <v>340</v>
      </c>
      <c r="C5189" s="13" t="n">
        <v>1.72665946171943</v>
      </c>
      <c r="D5189" s="13" t="n">
        <v>2.11750000000001</v>
      </c>
      <c r="E5189" s="8" t="n">
        <f aca="false">IF(C5189&gt;=$B$4,1,0)</f>
        <v>0</v>
      </c>
      <c r="F5189" s="8" t="n">
        <f aca="false">IF(D5189&gt;=$B$4,1,0)</f>
        <v>0</v>
      </c>
      <c r="G5189" s="8" t="str">
        <f aca="false">IF(AND(E5189=1,F5189=1),"Both pay",IF(F5189=1,"Missed",IF(E5189=1,"False trigger","Neither")))</f>
        <v>Neither</v>
      </c>
    </row>
    <row r="5190" customFormat="false" ht="15" hidden="false" customHeight="false" outlineLevel="0" collapsed="false">
      <c r="A5190" s="8" t="n">
        <v>2309</v>
      </c>
      <c r="B5190" s="8" t="s">
        <v>340</v>
      </c>
      <c r="C5190" s="13" t="n">
        <v>1.90759471921349</v>
      </c>
      <c r="D5190" s="13" t="n">
        <v>1.846875</v>
      </c>
      <c r="E5190" s="8" t="n">
        <f aca="false">IF(C5190&gt;=$B$4,1,0)</f>
        <v>0</v>
      </c>
      <c r="F5190" s="8" t="n">
        <f aca="false">IF(D5190&gt;=$B$4,1,0)</f>
        <v>0</v>
      </c>
      <c r="G5190" s="8" t="str">
        <f aca="false">IF(AND(E5190=1,F5190=1),"Both pay",IF(F5190=1,"Missed",IF(E5190=1,"False trigger","Neither")))</f>
        <v>Neither</v>
      </c>
    </row>
    <row r="5191" customFormat="false" ht="15" hidden="false" customHeight="false" outlineLevel="0" collapsed="false">
      <c r="A5191" s="8" t="n">
        <v>2310</v>
      </c>
      <c r="B5191" s="8" t="s">
        <v>340</v>
      </c>
      <c r="C5191" s="13" t="n">
        <v>2.05092694320818</v>
      </c>
      <c r="D5191" s="13" t="n">
        <v>1.56125</v>
      </c>
      <c r="E5191" s="8" t="n">
        <f aca="false">IF(C5191&gt;=$B$4,1,0)</f>
        <v>0</v>
      </c>
      <c r="F5191" s="8" t="n">
        <f aca="false">IF(D5191&gt;=$B$4,1,0)</f>
        <v>0</v>
      </c>
      <c r="G5191" s="8" t="str">
        <f aca="false">IF(AND(E5191=1,F5191=1),"Both pay",IF(F5191=1,"Missed",IF(E5191=1,"False trigger","Neither")))</f>
        <v>Neither</v>
      </c>
    </row>
    <row r="5192" customFormat="false" ht="15" hidden="false" customHeight="false" outlineLevel="0" collapsed="false">
      <c r="A5192" s="8" t="n">
        <v>2311</v>
      </c>
      <c r="B5192" s="8" t="s">
        <v>340</v>
      </c>
      <c r="C5192" s="13" t="n">
        <v>2.19564904120457</v>
      </c>
      <c r="D5192" s="13" t="n">
        <v>1.848125</v>
      </c>
      <c r="E5192" s="8" t="n">
        <f aca="false">IF(C5192&gt;=$B$4,1,0)</f>
        <v>0</v>
      </c>
      <c r="F5192" s="8" t="n">
        <f aca="false">IF(D5192&gt;=$B$4,1,0)</f>
        <v>0</v>
      </c>
      <c r="G5192" s="8" t="str">
        <f aca="false">IF(AND(E5192=1,F5192=1),"Both pay",IF(F5192=1,"Missed",IF(E5192=1,"False trigger","Neither")))</f>
        <v>Neither</v>
      </c>
    </row>
    <row r="5193" customFormat="false" ht="15" hidden="false" customHeight="false" outlineLevel="0" collapsed="false">
      <c r="A5193" s="8" t="n">
        <v>2312</v>
      </c>
      <c r="B5193" s="8" t="s">
        <v>340</v>
      </c>
      <c r="C5193" s="13" t="n">
        <v>2.29648651690284</v>
      </c>
      <c r="D5193" s="13" t="n">
        <v>2.819375</v>
      </c>
      <c r="E5193" s="8" t="n">
        <f aca="false">IF(C5193&gt;=$B$4,1,0)</f>
        <v>0</v>
      </c>
      <c r="F5193" s="8" t="n">
        <f aca="false">IF(D5193&gt;=$B$4,1,0)</f>
        <v>0</v>
      </c>
      <c r="G5193" s="8" t="str">
        <f aca="false">IF(AND(E5193=1,F5193=1),"Both pay",IF(F5193=1,"Missed",IF(E5193=1,"False trigger","Neither")))</f>
        <v>Neither</v>
      </c>
    </row>
    <row r="5194" customFormat="false" ht="15" hidden="false" customHeight="false" outlineLevel="0" collapsed="false">
      <c r="A5194" s="8" t="n">
        <v>2313</v>
      </c>
      <c r="B5194" s="8" t="s">
        <v>340</v>
      </c>
      <c r="C5194" s="13" t="n">
        <v>2.48858762556438</v>
      </c>
      <c r="D5194" s="13" t="n">
        <v>4.380625</v>
      </c>
      <c r="E5194" s="8" t="n">
        <f aca="false">IF(C5194&gt;=$B$4,1,0)</f>
        <v>0</v>
      </c>
      <c r="F5194" s="8" t="n">
        <f aca="false">IF(D5194&gt;=$B$4,1,0)</f>
        <v>0</v>
      </c>
      <c r="G5194" s="8" t="str">
        <f aca="false">IF(AND(E5194=1,F5194=1),"Both pay",IF(F5194=1,"Missed",IF(E5194=1,"False trigger","Neither")))</f>
        <v>Neither</v>
      </c>
    </row>
    <row r="5195" customFormat="false" ht="15" hidden="false" customHeight="false" outlineLevel="0" collapsed="false">
      <c r="A5195" s="8" t="n">
        <v>2314</v>
      </c>
      <c r="B5195" s="8" t="s">
        <v>340</v>
      </c>
      <c r="C5195" s="13" t="n">
        <v>2.75577438542432</v>
      </c>
      <c r="D5195" s="13" t="n">
        <v>5.313125</v>
      </c>
      <c r="E5195" s="8" t="n">
        <f aca="false">IF(C5195&gt;=$B$4,1,0)</f>
        <v>0</v>
      </c>
      <c r="F5195" s="8" t="n">
        <f aca="false">IF(D5195&gt;=$B$4,1,0)</f>
        <v>0</v>
      </c>
      <c r="G5195" s="8" t="str">
        <f aca="false">IF(AND(E5195=1,F5195=1),"Both pay",IF(F5195=1,"Missed",IF(E5195=1,"False trigger","Neither")))</f>
        <v>Neither</v>
      </c>
    </row>
    <row r="5196" customFormat="false" ht="15" hidden="false" customHeight="false" outlineLevel="0" collapsed="false">
      <c r="A5196" s="8" t="n">
        <v>2315</v>
      </c>
      <c r="B5196" s="8" t="s">
        <v>340</v>
      </c>
      <c r="C5196" s="13" t="n">
        <v>2.88198572134277</v>
      </c>
      <c r="D5196" s="13" t="n">
        <v>5.528125</v>
      </c>
      <c r="E5196" s="8" t="n">
        <f aca="false">IF(C5196&gt;=$B$4,1,0)</f>
        <v>0</v>
      </c>
      <c r="F5196" s="8" t="n">
        <f aca="false">IF(D5196&gt;=$B$4,1,0)</f>
        <v>0</v>
      </c>
      <c r="G5196" s="8" t="str">
        <f aca="false">IF(AND(E5196=1,F5196=1),"Both pay",IF(F5196=1,"Missed",IF(E5196=1,"False trigger","Neither")))</f>
        <v>Neither</v>
      </c>
    </row>
    <row r="5197" customFormat="false" ht="15" hidden="false" customHeight="false" outlineLevel="0" collapsed="false">
      <c r="A5197" s="8" t="n">
        <v>2316</v>
      </c>
      <c r="B5197" s="8" t="s">
        <v>340</v>
      </c>
      <c r="C5197" s="13" t="n">
        <v>3.11499678678315</v>
      </c>
      <c r="D5197" s="13" t="n">
        <v>6.26125</v>
      </c>
      <c r="E5197" s="8" t="n">
        <f aca="false">IF(C5197&gt;=$B$4,1,0)</f>
        <v>0</v>
      </c>
      <c r="F5197" s="8" t="n">
        <f aca="false">IF(D5197&gt;=$B$4,1,0)</f>
        <v>0</v>
      </c>
      <c r="G5197" s="8" t="str">
        <f aca="false">IF(AND(E5197=1,F5197=1),"Both pay",IF(F5197=1,"Missed",IF(E5197=1,"False trigger","Neither")))</f>
        <v>Neither</v>
      </c>
    </row>
    <row r="5198" customFormat="false" ht="15" hidden="false" customHeight="false" outlineLevel="0" collapsed="false">
      <c r="A5198" s="8" t="n">
        <v>2317</v>
      </c>
      <c r="B5198" s="8" t="s">
        <v>340</v>
      </c>
      <c r="C5198" s="13" t="n">
        <v>2.9106772597196</v>
      </c>
      <c r="D5198" s="13" t="n">
        <v>5.9175</v>
      </c>
      <c r="E5198" s="8" t="n">
        <f aca="false">IF(C5198&gt;=$B$4,1,0)</f>
        <v>0</v>
      </c>
      <c r="F5198" s="8" t="n">
        <f aca="false">IF(D5198&gt;=$B$4,1,0)</f>
        <v>0</v>
      </c>
      <c r="G5198" s="8" t="str">
        <f aca="false">IF(AND(E5198=1,F5198=1),"Both pay",IF(F5198=1,"Missed",IF(E5198=1,"False trigger","Neither")))</f>
        <v>Neither</v>
      </c>
    </row>
    <row r="5199" customFormat="false" ht="15" hidden="false" customHeight="false" outlineLevel="0" collapsed="false">
      <c r="A5199" s="8" t="n">
        <v>2318</v>
      </c>
      <c r="B5199" s="8" t="s">
        <v>340</v>
      </c>
      <c r="C5199" s="13" t="n">
        <v>2.95207917965131</v>
      </c>
      <c r="D5199" s="13" t="n">
        <v>5.078125</v>
      </c>
      <c r="E5199" s="8" t="n">
        <f aca="false">IF(C5199&gt;=$B$4,1,0)</f>
        <v>0</v>
      </c>
      <c r="F5199" s="8" t="n">
        <f aca="false">IF(D5199&gt;=$B$4,1,0)</f>
        <v>0</v>
      </c>
      <c r="G5199" s="8" t="str">
        <f aca="false">IF(AND(E5199=1,F5199=1),"Both pay",IF(F5199=1,"Missed",IF(E5199=1,"False trigger","Neither")))</f>
        <v>Neither</v>
      </c>
    </row>
    <row r="5200" customFormat="false" ht="15" hidden="false" customHeight="false" outlineLevel="0" collapsed="false">
      <c r="A5200" s="8" t="n">
        <v>2319</v>
      </c>
      <c r="B5200" s="8" t="s">
        <v>340</v>
      </c>
      <c r="C5200" s="13" t="n">
        <v>2.59107532928907</v>
      </c>
      <c r="D5200" s="13" t="n">
        <v>5.0575</v>
      </c>
      <c r="E5200" s="8" t="n">
        <f aca="false">IF(C5200&gt;=$B$4,1,0)</f>
        <v>0</v>
      </c>
      <c r="F5200" s="8" t="n">
        <f aca="false">IF(D5200&gt;=$B$4,1,0)</f>
        <v>0</v>
      </c>
      <c r="G5200" s="8" t="str">
        <f aca="false">IF(AND(E5200=1,F5200=1),"Both pay",IF(F5200=1,"Missed",IF(E5200=1,"False trigger","Neither")))</f>
        <v>Neither</v>
      </c>
    </row>
    <row r="5201" customFormat="false" ht="15" hidden="false" customHeight="false" outlineLevel="0" collapsed="false">
      <c r="A5201" s="8" t="n">
        <v>2320</v>
      </c>
      <c r="B5201" s="8" t="s">
        <v>340</v>
      </c>
      <c r="C5201" s="13" t="n">
        <v>2.37974266097341</v>
      </c>
      <c r="D5201" s="13" t="n">
        <v>4.408125</v>
      </c>
      <c r="E5201" s="8" t="n">
        <f aca="false">IF(C5201&gt;=$B$4,1,0)</f>
        <v>0</v>
      </c>
      <c r="F5201" s="8" t="n">
        <f aca="false">IF(D5201&gt;=$B$4,1,0)</f>
        <v>0</v>
      </c>
      <c r="G5201" s="8" t="str">
        <f aca="false">IF(AND(E5201=1,F5201=1),"Both pay",IF(F5201=1,"Missed",IF(E5201=1,"False trigger","Neither")))</f>
        <v>Neither</v>
      </c>
    </row>
    <row r="5202" customFormat="false" ht="15" hidden="false" customHeight="false" outlineLevel="0" collapsed="false">
      <c r="A5202" s="8" t="n">
        <v>2321</v>
      </c>
      <c r="B5202" s="8" t="s">
        <v>340</v>
      </c>
      <c r="C5202" s="13" t="n">
        <v>2.17720394384493</v>
      </c>
      <c r="D5202" s="13" t="n">
        <v>3.55625</v>
      </c>
      <c r="E5202" s="8" t="n">
        <f aca="false">IF(C5202&gt;=$B$4,1,0)</f>
        <v>0</v>
      </c>
      <c r="F5202" s="8" t="n">
        <f aca="false">IF(D5202&gt;=$B$4,1,0)</f>
        <v>0</v>
      </c>
      <c r="G5202" s="8" t="str">
        <f aca="false">IF(AND(E5202=1,F5202=1),"Both pay",IF(F5202=1,"Missed",IF(E5202=1,"False trigger","Neither")))</f>
        <v>Neither</v>
      </c>
    </row>
    <row r="5203" customFormat="false" ht="15" hidden="false" customHeight="false" outlineLevel="0" collapsed="false">
      <c r="A5203" s="8" t="n">
        <v>2323</v>
      </c>
      <c r="B5203" s="8" t="s">
        <v>340</v>
      </c>
      <c r="C5203" s="13" t="n">
        <v>2.23003375637566</v>
      </c>
      <c r="D5203" s="13" t="n">
        <v>4.633125</v>
      </c>
      <c r="E5203" s="8" t="n">
        <f aca="false">IF(C5203&gt;=$B$4,1,0)</f>
        <v>0</v>
      </c>
      <c r="F5203" s="8" t="n">
        <f aca="false">IF(D5203&gt;=$B$4,1,0)</f>
        <v>0</v>
      </c>
      <c r="G5203" s="8" t="str">
        <f aca="false">IF(AND(E5203=1,F5203=1),"Both pay",IF(F5203=1,"Missed",IF(E5203=1,"False trigger","Neither")))</f>
        <v>Neither</v>
      </c>
    </row>
    <row r="5204" customFormat="false" ht="15" hidden="false" customHeight="false" outlineLevel="0" collapsed="false">
      <c r="A5204" s="8" t="n">
        <v>2324</v>
      </c>
      <c r="B5204" s="8" t="s">
        <v>340</v>
      </c>
      <c r="C5204" s="13" t="n">
        <v>2.93943984283918</v>
      </c>
      <c r="D5204" s="13" t="n">
        <v>3.4475</v>
      </c>
      <c r="E5204" s="8" t="n">
        <f aca="false">IF(C5204&gt;=$B$4,1,0)</f>
        <v>0</v>
      </c>
      <c r="F5204" s="8" t="n">
        <f aca="false">IF(D5204&gt;=$B$4,1,0)</f>
        <v>0</v>
      </c>
      <c r="G5204" s="8" t="str">
        <f aca="false">IF(AND(E5204=1,F5204=1),"Both pay",IF(F5204=1,"Missed",IF(E5204=1,"False trigger","Neither")))</f>
        <v>Neither</v>
      </c>
    </row>
    <row r="5205" customFormat="false" ht="15" hidden="false" customHeight="false" outlineLevel="0" collapsed="false">
      <c r="A5205" s="8" t="n">
        <v>2325</v>
      </c>
      <c r="B5205" s="8" t="s">
        <v>340</v>
      </c>
      <c r="C5205" s="13" t="n">
        <v>2.82125933165041</v>
      </c>
      <c r="D5205" s="13" t="n">
        <v>2.775625</v>
      </c>
      <c r="E5205" s="8" t="n">
        <f aca="false">IF(C5205&gt;=$B$4,1,0)</f>
        <v>0</v>
      </c>
      <c r="F5205" s="8" t="n">
        <f aca="false">IF(D5205&gt;=$B$4,1,0)</f>
        <v>0</v>
      </c>
      <c r="G5205" s="8" t="str">
        <f aca="false">IF(AND(E5205=1,F5205=1),"Both pay",IF(F5205=1,"Missed",IF(E5205=1,"False trigger","Neither")))</f>
        <v>Neither</v>
      </c>
    </row>
    <row r="5206" customFormat="false" ht="15" hidden="false" customHeight="false" outlineLevel="0" collapsed="false">
      <c r="A5206" s="8" t="n">
        <v>2326</v>
      </c>
      <c r="B5206" s="8" t="s">
        <v>340</v>
      </c>
      <c r="C5206" s="13" t="n">
        <v>2.97629602390351</v>
      </c>
      <c r="D5206" s="13" t="n">
        <v>3.188125</v>
      </c>
      <c r="E5206" s="8" t="n">
        <f aca="false">IF(C5206&gt;=$B$4,1,0)</f>
        <v>0</v>
      </c>
      <c r="F5206" s="8" t="n">
        <f aca="false">IF(D5206&gt;=$B$4,1,0)</f>
        <v>0</v>
      </c>
      <c r="G5206" s="8" t="str">
        <f aca="false">IF(AND(E5206=1,F5206=1),"Both pay",IF(F5206=1,"Missed",IF(E5206=1,"False trigger","Neither")))</f>
        <v>Neither</v>
      </c>
    </row>
    <row r="5207" customFormat="false" ht="15" hidden="false" customHeight="false" outlineLevel="0" collapsed="false">
      <c r="A5207" s="8" t="n">
        <v>2327</v>
      </c>
      <c r="B5207" s="8" t="s">
        <v>340</v>
      </c>
      <c r="C5207" s="13" t="n">
        <v>3.12183348258931</v>
      </c>
      <c r="D5207" s="13" t="n">
        <v>2.52625</v>
      </c>
      <c r="E5207" s="8" t="n">
        <f aca="false">IF(C5207&gt;=$B$4,1,0)</f>
        <v>0</v>
      </c>
      <c r="F5207" s="8" t="n">
        <f aca="false">IF(D5207&gt;=$B$4,1,0)</f>
        <v>0</v>
      </c>
      <c r="G5207" s="8" t="str">
        <f aca="false">IF(AND(E5207=1,F5207=1),"Both pay",IF(F5207=1,"Missed",IF(E5207=1,"False trigger","Neither")))</f>
        <v>Neither</v>
      </c>
    </row>
    <row r="5208" customFormat="false" ht="15" hidden="false" customHeight="false" outlineLevel="0" collapsed="false">
      <c r="A5208" s="8" t="n">
        <v>2328</v>
      </c>
      <c r="B5208" s="8" t="s">
        <v>340</v>
      </c>
      <c r="C5208" s="13" t="n">
        <v>2.94987396303967</v>
      </c>
      <c r="D5208" s="13" t="n">
        <v>2.59625</v>
      </c>
      <c r="E5208" s="8" t="n">
        <f aca="false">IF(C5208&gt;=$B$4,1,0)</f>
        <v>0</v>
      </c>
      <c r="F5208" s="8" t="n">
        <f aca="false">IF(D5208&gt;=$B$4,1,0)</f>
        <v>0</v>
      </c>
      <c r="G5208" s="8" t="str">
        <f aca="false">IF(AND(E5208=1,F5208=1),"Both pay",IF(F5208=1,"Missed",IF(E5208=1,"False trigger","Neither")))</f>
        <v>Neither</v>
      </c>
    </row>
    <row r="5209" customFormat="false" ht="15" hidden="false" customHeight="false" outlineLevel="0" collapsed="false">
      <c r="A5209" s="8" t="n">
        <v>2329</v>
      </c>
      <c r="B5209" s="8" t="s">
        <v>340</v>
      </c>
      <c r="C5209" s="13" t="n">
        <v>3.12712891532212</v>
      </c>
      <c r="D5209" s="13" t="n">
        <v>3.38</v>
      </c>
      <c r="E5209" s="8" t="n">
        <f aca="false">IF(C5209&gt;=$B$4,1,0)</f>
        <v>0</v>
      </c>
      <c r="F5209" s="8" t="n">
        <f aca="false">IF(D5209&gt;=$B$4,1,0)</f>
        <v>0</v>
      </c>
      <c r="G5209" s="8" t="str">
        <f aca="false">IF(AND(E5209=1,F5209=1),"Both pay",IF(F5209=1,"Missed",IF(E5209=1,"False trigger","Neither")))</f>
        <v>Neither</v>
      </c>
    </row>
    <row r="5210" customFormat="false" ht="15" hidden="false" customHeight="false" outlineLevel="0" collapsed="false">
      <c r="A5210" s="8" t="n">
        <v>2330</v>
      </c>
      <c r="B5210" s="8" t="s">
        <v>340</v>
      </c>
      <c r="C5210" s="13" t="n">
        <v>2.60530730901809</v>
      </c>
      <c r="D5210" s="13" t="n">
        <v>3.02625</v>
      </c>
      <c r="E5210" s="8" t="n">
        <f aca="false">IF(C5210&gt;=$B$4,1,0)</f>
        <v>0</v>
      </c>
      <c r="F5210" s="8" t="n">
        <f aca="false">IF(D5210&gt;=$B$4,1,0)</f>
        <v>0</v>
      </c>
      <c r="G5210" s="8" t="str">
        <f aca="false">IF(AND(E5210=1,F5210=1),"Both pay",IF(F5210=1,"Missed",IF(E5210=1,"False trigger","Neither")))</f>
        <v>Neither</v>
      </c>
    </row>
    <row r="5211" customFormat="false" ht="15" hidden="false" customHeight="false" outlineLevel="0" collapsed="false">
      <c r="A5211" s="8" t="n">
        <v>2338</v>
      </c>
      <c r="B5211" s="8" t="s">
        <v>340</v>
      </c>
      <c r="C5211" s="13" t="n">
        <v>0.580719107408804</v>
      </c>
      <c r="D5211" s="13" t="n">
        <v>0.783750000000001</v>
      </c>
      <c r="E5211" s="8" t="n">
        <f aca="false">IF(C5211&gt;=$B$4,1,0)</f>
        <v>0</v>
      </c>
      <c r="F5211" s="8" t="n">
        <f aca="false">IF(D5211&gt;=$B$4,1,0)</f>
        <v>0</v>
      </c>
      <c r="G5211" s="8" t="str">
        <f aca="false">IF(AND(E5211=1,F5211=1),"Both pay",IF(F5211=1,"Missed",IF(E5211=1,"False trigger","Neither")))</f>
        <v>Neither</v>
      </c>
    </row>
    <row r="5212" customFormat="false" ht="15" hidden="false" customHeight="false" outlineLevel="0" collapsed="false">
      <c r="A5212" s="8" t="n">
        <v>2339</v>
      </c>
      <c r="B5212" s="8" t="s">
        <v>340</v>
      </c>
      <c r="C5212" s="13" t="n">
        <v>0.544423464693139</v>
      </c>
      <c r="D5212" s="13" t="n">
        <v>0.661249999999999</v>
      </c>
      <c r="E5212" s="8" t="n">
        <f aca="false">IF(C5212&gt;=$B$4,1,0)</f>
        <v>0</v>
      </c>
      <c r="F5212" s="8" t="n">
        <f aca="false">IF(D5212&gt;=$B$4,1,0)</f>
        <v>0</v>
      </c>
      <c r="G5212" s="8" t="str">
        <f aca="false">IF(AND(E5212=1,F5212=1),"Both pay",IF(F5212=1,"Missed",IF(E5212=1,"False trigger","Neither")))</f>
        <v>Neither</v>
      </c>
    </row>
    <row r="5213" customFormat="false" ht="15" hidden="false" customHeight="false" outlineLevel="0" collapsed="false">
      <c r="A5213" s="8" t="n">
        <v>2340</v>
      </c>
      <c r="B5213" s="8" t="s">
        <v>340</v>
      </c>
      <c r="C5213" s="13" t="n">
        <v>0.551608811188185</v>
      </c>
      <c r="D5213" s="13" t="n">
        <v>0.59</v>
      </c>
      <c r="E5213" s="8" t="n">
        <f aca="false">IF(C5213&gt;=$B$4,1,0)</f>
        <v>0</v>
      </c>
      <c r="F5213" s="8" t="n">
        <f aca="false">IF(D5213&gt;=$B$4,1,0)</f>
        <v>0</v>
      </c>
      <c r="G5213" s="8" t="str">
        <f aca="false">IF(AND(E5213=1,F5213=1),"Both pay",IF(F5213=1,"Missed",IF(E5213=1,"False trigger","Neither")))</f>
        <v>Neither</v>
      </c>
    </row>
    <row r="5214" customFormat="false" ht="15" hidden="false" customHeight="false" outlineLevel="0" collapsed="false">
      <c r="A5214" s="8" t="n">
        <v>2341</v>
      </c>
      <c r="B5214" s="8" t="s">
        <v>340</v>
      </c>
      <c r="C5214" s="13" t="n">
        <v>0.620333773922724</v>
      </c>
      <c r="D5214" s="13" t="n">
        <v>0.706875</v>
      </c>
      <c r="E5214" s="8" t="n">
        <f aca="false">IF(C5214&gt;=$B$4,1,0)</f>
        <v>0</v>
      </c>
      <c r="F5214" s="8" t="n">
        <f aca="false">IF(D5214&gt;=$B$4,1,0)</f>
        <v>0</v>
      </c>
      <c r="G5214" s="8" t="str">
        <f aca="false">IF(AND(E5214=1,F5214=1),"Both pay",IF(F5214=1,"Missed",IF(E5214=1,"False trigger","Neither")))</f>
        <v>Neither</v>
      </c>
    </row>
    <row r="5215" customFormat="false" ht="15" hidden="false" customHeight="false" outlineLevel="0" collapsed="false">
      <c r="A5215" s="8" t="n">
        <v>2344</v>
      </c>
      <c r="B5215" s="8" t="s">
        <v>340</v>
      </c>
      <c r="C5215" s="13" t="n">
        <v>1.32315090163344</v>
      </c>
      <c r="D5215" s="13" t="n">
        <v>2.33125</v>
      </c>
      <c r="E5215" s="8" t="n">
        <f aca="false">IF(C5215&gt;=$B$4,1,0)</f>
        <v>0</v>
      </c>
      <c r="F5215" s="8" t="n">
        <f aca="false">IF(D5215&gt;=$B$4,1,0)</f>
        <v>0</v>
      </c>
      <c r="G5215" s="8" t="str">
        <f aca="false">IF(AND(E5215=1,F5215=1),"Both pay",IF(F5215=1,"Missed",IF(E5215=1,"False trigger","Neither")))</f>
        <v>Neither</v>
      </c>
    </row>
    <row r="5216" customFormat="false" ht="15" hidden="false" customHeight="false" outlineLevel="0" collapsed="false">
      <c r="A5216" s="8" t="n">
        <v>2346</v>
      </c>
      <c r="B5216" s="8" t="s">
        <v>340</v>
      </c>
      <c r="C5216" s="13" t="n">
        <v>1.12813379511015</v>
      </c>
      <c r="D5216" s="13" t="n">
        <v>2.13375</v>
      </c>
      <c r="E5216" s="8" t="n">
        <f aca="false">IF(C5216&gt;=$B$4,1,0)</f>
        <v>0</v>
      </c>
      <c r="F5216" s="8" t="n">
        <f aca="false">IF(D5216&gt;=$B$4,1,0)</f>
        <v>0</v>
      </c>
      <c r="G5216" s="8" t="str">
        <f aca="false">IF(AND(E5216=1,F5216=1),"Both pay",IF(F5216=1,"Missed",IF(E5216=1,"False trigger","Neither")))</f>
        <v>Neither</v>
      </c>
    </row>
    <row r="5217" customFormat="false" ht="15" hidden="false" customHeight="false" outlineLevel="0" collapsed="false">
      <c r="A5217" s="8" t="n">
        <v>2347</v>
      </c>
      <c r="B5217" s="8" t="s">
        <v>340</v>
      </c>
      <c r="C5217" s="13" t="n">
        <v>0.886866689751084</v>
      </c>
      <c r="D5217" s="13" t="n">
        <v>2.213125</v>
      </c>
      <c r="E5217" s="8" t="n">
        <f aca="false">IF(C5217&gt;=$B$4,1,0)</f>
        <v>0</v>
      </c>
      <c r="F5217" s="8" t="n">
        <f aca="false">IF(D5217&gt;=$B$4,1,0)</f>
        <v>0</v>
      </c>
      <c r="G5217" s="8" t="str">
        <f aca="false">IF(AND(E5217=1,F5217=1),"Both pay",IF(F5217=1,"Missed",IF(E5217=1,"False trigger","Neither")))</f>
        <v>Neither</v>
      </c>
    </row>
    <row r="5218" customFormat="false" ht="15" hidden="false" customHeight="false" outlineLevel="0" collapsed="false">
      <c r="A5218" s="8" t="n">
        <v>2348</v>
      </c>
      <c r="B5218" s="8" t="s">
        <v>340</v>
      </c>
      <c r="C5218" s="13" t="n">
        <v>0.976540921357671</v>
      </c>
      <c r="D5218" s="13" t="n">
        <v>1.951875</v>
      </c>
      <c r="E5218" s="8" t="n">
        <f aca="false">IF(C5218&gt;=$B$4,1,0)</f>
        <v>0</v>
      </c>
      <c r="F5218" s="8" t="n">
        <f aca="false">IF(D5218&gt;=$B$4,1,0)</f>
        <v>0</v>
      </c>
      <c r="G5218" s="8" t="str">
        <f aca="false">IF(AND(E5218=1,F5218=1),"Both pay",IF(F5218=1,"Missed",IF(E5218=1,"False trigger","Neither")))</f>
        <v>Neither</v>
      </c>
    </row>
    <row r="5219" customFormat="false" ht="15" hidden="false" customHeight="false" outlineLevel="0" collapsed="false">
      <c r="A5219" s="8" t="n">
        <v>2349</v>
      </c>
      <c r="B5219" s="8" t="s">
        <v>340</v>
      </c>
      <c r="C5219" s="13" t="n">
        <v>1.63325826309536</v>
      </c>
      <c r="D5219" s="13" t="n">
        <v>2.60875</v>
      </c>
      <c r="E5219" s="8" t="n">
        <f aca="false">IF(C5219&gt;=$B$4,1,0)</f>
        <v>0</v>
      </c>
      <c r="F5219" s="8" t="n">
        <f aca="false">IF(D5219&gt;=$B$4,1,0)</f>
        <v>0</v>
      </c>
      <c r="G5219" s="8" t="str">
        <f aca="false">IF(AND(E5219=1,F5219=1),"Both pay",IF(F5219=1,"Missed",IF(E5219=1,"False trigger","Neither")))</f>
        <v>Neither</v>
      </c>
    </row>
    <row r="5220" customFormat="false" ht="15" hidden="false" customHeight="false" outlineLevel="0" collapsed="false">
      <c r="A5220" s="8" t="n">
        <v>2350</v>
      </c>
      <c r="B5220" s="8" t="s">
        <v>340</v>
      </c>
      <c r="C5220" s="13" t="n">
        <v>2.56123455840078</v>
      </c>
      <c r="D5220" s="13" t="n">
        <v>3.325625</v>
      </c>
      <c r="E5220" s="8" t="n">
        <f aca="false">IF(C5220&gt;=$B$4,1,0)</f>
        <v>0</v>
      </c>
      <c r="F5220" s="8" t="n">
        <f aca="false">IF(D5220&gt;=$B$4,1,0)</f>
        <v>0</v>
      </c>
      <c r="G5220" s="8" t="str">
        <f aca="false">IF(AND(E5220=1,F5220=1),"Both pay",IF(F5220=1,"Missed",IF(E5220=1,"False trigger","Neither")))</f>
        <v>Neither</v>
      </c>
    </row>
    <row r="5221" customFormat="false" ht="15" hidden="false" customHeight="false" outlineLevel="0" collapsed="false">
      <c r="A5221" s="8" t="n">
        <v>2352</v>
      </c>
      <c r="B5221" s="8" t="s">
        <v>340</v>
      </c>
      <c r="C5221" s="13" t="n">
        <v>4.24788504071623</v>
      </c>
      <c r="D5221" s="13" t="n">
        <v>4.37625</v>
      </c>
      <c r="E5221" s="8" t="n">
        <f aca="false">IF(C5221&gt;=$B$4,1,0)</f>
        <v>0</v>
      </c>
      <c r="F5221" s="8" t="n">
        <f aca="false">IF(D5221&gt;=$B$4,1,0)</f>
        <v>0</v>
      </c>
      <c r="G5221" s="8" t="str">
        <f aca="false">IF(AND(E5221=1,F5221=1),"Both pay",IF(F5221=1,"Missed",IF(E5221=1,"False trigger","Neither")))</f>
        <v>Neither</v>
      </c>
    </row>
    <row r="5222" customFormat="false" ht="15" hidden="false" customHeight="false" outlineLevel="0" collapsed="false">
      <c r="A5222" s="8" t="n">
        <v>2353</v>
      </c>
      <c r="B5222" s="8" t="s">
        <v>340</v>
      </c>
      <c r="C5222" s="13" t="n">
        <v>4.13518193486196</v>
      </c>
      <c r="D5222" s="13" t="n">
        <v>3.3125</v>
      </c>
      <c r="E5222" s="8" t="n">
        <f aca="false">IF(C5222&gt;=$B$4,1,0)</f>
        <v>0</v>
      </c>
      <c r="F5222" s="8" t="n">
        <f aca="false">IF(D5222&gt;=$B$4,1,0)</f>
        <v>0</v>
      </c>
      <c r="G5222" s="8" t="str">
        <f aca="false">IF(AND(E5222=1,F5222=1),"Both pay",IF(F5222=1,"Missed",IF(E5222=1,"False trigger","Neither")))</f>
        <v>Neither</v>
      </c>
    </row>
    <row r="5223" customFormat="false" ht="15" hidden="false" customHeight="false" outlineLevel="0" collapsed="false">
      <c r="A5223" s="8" t="n">
        <v>2354</v>
      </c>
      <c r="B5223" s="8" t="s">
        <v>340</v>
      </c>
      <c r="C5223" s="13" t="n">
        <v>3.1811132564188</v>
      </c>
      <c r="D5223" s="13" t="n">
        <v>2.675625</v>
      </c>
      <c r="E5223" s="8" t="n">
        <f aca="false">IF(C5223&gt;=$B$4,1,0)</f>
        <v>0</v>
      </c>
      <c r="F5223" s="8" t="n">
        <f aca="false">IF(D5223&gt;=$B$4,1,0)</f>
        <v>0</v>
      </c>
      <c r="G5223" s="8" t="str">
        <f aca="false">IF(AND(E5223=1,F5223=1),"Both pay",IF(F5223=1,"Missed",IF(E5223=1,"False trigger","Neither")))</f>
        <v>Neither</v>
      </c>
    </row>
    <row r="5224" customFormat="false" ht="15" hidden="false" customHeight="false" outlineLevel="0" collapsed="false">
      <c r="A5224" s="8" t="n">
        <v>2358</v>
      </c>
      <c r="B5224" s="8" t="s">
        <v>340</v>
      </c>
      <c r="C5224" s="13" t="n">
        <v>3.52901643366366</v>
      </c>
      <c r="D5224" s="13" t="n">
        <v>4.61125</v>
      </c>
      <c r="E5224" s="8" t="n">
        <f aca="false">IF(C5224&gt;=$B$4,1,0)</f>
        <v>0</v>
      </c>
      <c r="F5224" s="8" t="n">
        <f aca="false">IF(D5224&gt;=$B$4,1,0)</f>
        <v>0</v>
      </c>
      <c r="G5224" s="8" t="str">
        <f aca="false">IF(AND(E5224=1,F5224=1),"Both pay",IF(F5224=1,"Missed",IF(E5224=1,"False trigger","Neither")))</f>
        <v>Neither</v>
      </c>
    </row>
    <row r="5225" customFormat="false" ht="15" hidden="false" customHeight="false" outlineLevel="0" collapsed="false">
      <c r="A5225" s="8" t="n">
        <v>2359</v>
      </c>
      <c r="B5225" s="8" t="s">
        <v>340</v>
      </c>
      <c r="C5225" s="13" t="n">
        <v>3.5442516123042</v>
      </c>
      <c r="D5225" s="13" t="n">
        <v>4.565625</v>
      </c>
      <c r="E5225" s="8" t="n">
        <f aca="false">IF(C5225&gt;=$B$4,1,0)</f>
        <v>0</v>
      </c>
      <c r="F5225" s="8" t="n">
        <f aca="false">IF(D5225&gt;=$B$4,1,0)</f>
        <v>0</v>
      </c>
      <c r="G5225" s="8" t="str">
        <f aca="false">IF(AND(E5225=1,F5225=1),"Both pay",IF(F5225=1,"Missed",IF(E5225=1,"False trigger","Neither")))</f>
        <v>Neither</v>
      </c>
    </row>
    <row r="5226" customFormat="false" ht="15" hidden="false" customHeight="false" outlineLevel="0" collapsed="false">
      <c r="A5226" s="8" t="n">
        <v>2360</v>
      </c>
      <c r="B5226" s="8" t="s">
        <v>340</v>
      </c>
      <c r="C5226" s="13" t="n">
        <v>3.83051986827437</v>
      </c>
      <c r="D5226" s="13" t="n">
        <v>3.660625</v>
      </c>
      <c r="E5226" s="8" t="n">
        <f aca="false">IF(C5226&gt;=$B$4,1,0)</f>
        <v>0</v>
      </c>
      <c r="F5226" s="8" t="n">
        <f aca="false">IF(D5226&gt;=$B$4,1,0)</f>
        <v>0</v>
      </c>
      <c r="G5226" s="8" t="str">
        <f aca="false">IF(AND(E5226=1,F5226=1),"Both pay",IF(F5226=1,"Missed",IF(E5226=1,"False trigger","Neither")))</f>
        <v>Neither</v>
      </c>
    </row>
    <row r="5227" customFormat="false" ht="15" hidden="false" customHeight="false" outlineLevel="0" collapsed="false">
      <c r="A5227" s="8" t="n">
        <v>2361</v>
      </c>
      <c r="B5227" s="8" t="s">
        <v>340</v>
      </c>
      <c r="C5227" s="13" t="n">
        <v>3.58264719512174</v>
      </c>
      <c r="D5227" s="13" t="n">
        <v>3.003125</v>
      </c>
      <c r="E5227" s="8" t="n">
        <f aca="false">IF(C5227&gt;=$B$4,1,0)</f>
        <v>0</v>
      </c>
      <c r="F5227" s="8" t="n">
        <f aca="false">IF(D5227&gt;=$B$4,1,0)</f>
        <v>0</v>
      </c>
      <c r="G5227" s="8" t="str">
        <f aca="false">IF(AND(E5227=1,F5227=1),"Both pay",IF(F5227=1,"Missed",IF(E5227=1,"False trigger","Neither")))</f>
        <v>Neither</v>
      </c>
    </row>
    <row r="5228" customFormat="false" ht="15" hidden="false" customHeight="false" outlineLevel="0" collapsed="false">
      <c r="A5228" s="8" t="n">
        <v>2362</v>
      </c>
      <c r="B5228" s="8" t="s">
        <v>340</v>
      </c>
      <c r="C5228" s="13" t="n">
        <v>2.6523666209531</v>
      </c>
      <c r="D5228" s="13" t="n">
        <v>2.685625</v>
      </c>
      <c r="E5228" s="8" t="n">
        <f aca="false">IF(C5228&gt;=$B$4,1,0)</f>
        <v>0</v>
      </c>
      <c r="F5228" s="8" t="n">
        <f aca="false">IF(D5228&gt;=$B$4,1,0)</f>
        <v>0</v>
      </c>
      <c r="G5228" s="8" t="str">
        <f aca="false">IF(AND(E5228=1,F5228=1),"Both pay",IF(F5228=1,"Missed",IF(E5228=1,"False trigger","Neither")))</f>
        <v>Neither</v>
      </c>
    </row>
    <row r="5229" customFormat="false" ht="15" hidden="false" customHeight="false" outlineLevel="0" collapsed="false">
      <c r="A5229" s="8" t="n">
        <v>2363</v>
      </c>
      <c r="B5229" s="8" t="s">
        <v>340</v>
      </c>
      <c r="C5229" s="13" t="n">
        <v>1.59242717362229</v>
      </c>
      <c r="D5229" s="13" t="n">
        <v>3.871875</v>
      </c>
      <c r="E5229" s="8" t="n">
        <f aca="false">IF(C5229&gt;=$B$4,1,0)</f>
        <v>0</v>
      </c>
      <c r="F5229" s="8" t="n">
        <f aca="false">IF(D5229&gt;=$B$4,1,0)</f>
        <v>0</v>
      </c>
      <c r="G5229" s="8" t="str">
        <f aca="false">IF(AND(E5229=1,F5229=1),"Both pay",IF(F5229=1,"Missed",IF(E5229=1,"False trigger","Neither")))</f>
        <v>Neither</v>
      </c>
    </row>
    <row r="5230" customFormat="false" ht="15" hidden="false" customHeight="false" outlineLevel="0" collapsed="false">
      <c r="A5230" s="8" t="n">
        <v>2364</v>
      </c>
      <c r="B5230" s="8" t="s">
        <v>340</v>
      </c>
      <c r="C5230" s="13" t="n">
        <v>1.58434493483552</v>
      </c>
      <c r="D5230" s="13" t="n">
        <v>2.944375</v>
      </c>
      <c r="E5230" s="8" t="n">
        <f aca="false">IF(C5230&gt;=$B$4,1,0)</f>
        <v>0</v>
      </c>
      <c r="F5230" s="8" t="n">
        <f aca="false">IF(D5230&gt;=$B$4,1,0)</f>
        <v>0</v>
      </c>
      <c r="G5230" s="8" t="str">
        <f aca="false">IF(AND(E5230=1,F5230=1),"Both pay",IF(F5230=1,"Missed",IF(E5230=1,"False trigger","Neither")))</f>
        <v>Neither</v>
      </c>
    </row>
    <row r="5231" customFormat="false" ht="15" hidden="false" customHeight="false" outlineLevel="0" collapsed="false">
      <c r="A5231" s="8" t="n">
        <v>2365</v>
      </c>
      <c r="B5231" s="8" t="s">
        <v>340</v>
      </c>
      <c r="C5231" s="13" t="n">
        <v>1.6777500606109</v>
      </c>
      <c r="D5231" s="13" t="n">
        <v>2.46625</v>
      </c>
      <c r="E5231" s="8" t="n">
        <f aca="false">IF(C5231&gt;=$B$4,1,0)</f>
        <v>0</v>
      </c>
      <c r="F5231" s="8" t="n">
        <f aca="false">IF(D5231&gt;=$B$4,1,0)</f>
        <v>0</v>
      </c>
      <c r="G5231" s="8" t="str">
        <f aca="false">IF(AND(E5231=1,F5231=1),"Both pay",IF(F5231=1,"Missed",IF(E5231=1,"False trigger","Neither")))</f>
        <v>Neither</v>
      </c>
    </row>
    <row r="5232" customFormat="false" ht="15" hidden="false" customHeight="false" outlineLevel="0" collapsed="false">
      <c r="A5232" s="8" t="n">
        <v>2372</v>
      </c>
      <c r="B5232" s="8" t="s">
        <v>340</v>
      </c>
      <c r="C5232" s="13" t="n">
        <v>2.93792447269705</v>
      </c>
      <c r="D5232" s="13" t="n">
        <v>4.713125</v>
      </c>
      <c r="E5232" s="8" t="n">
        <f aca="false">IF(C5232&gt;=$B$4,1,0)</f>
        <v>0</v>
      </c>
      <c r="F5232" s="8" t="n">
        <f aca="false">IF(D5232&gt;=$B$4,1,0)</f>
        <v>0</v>
      </c>
      <c r="G5232" s="8" t="str">
        <f aca="false">IF(AND(E5232=1,F5232=1),"Both pay",IF(F5232=1,"Missed",IF(E5232=1,"False trigger","Neither")))</f>
        <v>Neither</v>
      </c>
    </row>
    <row r="5233" customFormat="false" ht="15" hidden="false" customHeight="false" outlineLevel="0" collapsed="false">
      <c r="A5233" s="8" t="n">
        <v>2373</v>
      </c>
      <c r="B5233" s="8" t="s">
        <v>340</v>
      </c>
      <c r="C5233" s="13" t="n">
        <v>2.84273177071312</v>
      </c>
      <c r="D5233" s="13" t="n">
        <v>5.8375</v>
      </c>
      <c r="E5233" s="8" t="n">
        <f aca="false">IF(C5233&gt;=$B$4,1,0)</f>
        <v>0</v>
      </c>
      <c r="F5233" s="8" t="n">
        <f aca="false">IF(D5233&gt;=$B$4,1,0)</f>
        <v>0</v>
      </c>
      <c r="G5233" s="8" t="str">
        <f aca="false">IF(AND(E5233=1,F5233=1),"Both pay",IF(F5233=1,"Missed",IF(E5233=1,"False trigger","Neither")))</f>
        <v>Neither</v>
      </c>
    </row>
    <row r="5234" customFormat="false" ht="15" hidden="false" customHeight="false" outlineLevel="0" collapsed="false">
      <c r="A5234" s="8" t="n">
        <v>2374</v>
      </c>
      <c r="B5234" s="8" t="s">
        <v>340</v>
      </c>
      <c r="C5234" s="13" t="n">
        <v>2.92869509782794</v>
      </c>
      <c r="D5234" s="13" t="n">
        <v>7.09375</v>
      </c>
      <c r="E5234" s="8" t="n">
        <f aca="false">IF(C5234&gt;=$B$4,1,0)</f>
        <v>0</v>
      </c>
      <c r="F5234" s="8" t="n">
        <f aca="false">IF(D5234&gt;=$B$4,1,0)</f>
        <v>0</v>
      </c>
      <c r="G5234" s="8" t="str">
        <f aca="false">IF(AND(E5234=1,F5234=1),"Both pay",IF(F5234=1,"Missed",IF(E5234=1,"False trigger","Neither")))</f>
        <v>Neither</v>
      </c>
    </row>
    <row r="5235" customFormat="false" ht="15" hidden="false" customHeight="false" outlineLevel="0" collapsed="false">
      <c r="A5235" s="8" t="n">
        <v>2375</v>
      </c>
      <c r="B5235" s="8" t="s">
        <v>340</v>
      </c>
      <c r="C5235" s="13" t="n">
        <v>3.06796859828555</v>
      </c>
      <c r="D5235" s="13" t="n">
        <v>6.84</v>
      </c>
      <c r="E5235" s="8" t="n">
        <f aca="false">IF(C5235&gt;=$B$4,1,0)</f>
        <v>0</v>
      </c>
      <c r="F5235" s="8" t="n">
        <f aca="false">IF(D5235&gt;=$B$4,1,0)</f>
        <v>0</v>
      </c>
      <c r="G5235" s="8" t="str">
        <f aca="false">IF(AND(E5235=1,F5235=1),"Both pay",IF(F5235=1,"Missed",IF(E5235=1,"False trigger","Neither")))</f>
        <v>Neither</v>
      </c>
    </row>
    <row r="5236" customFormat="false" ht="15" hidden="false" customHeight="false" outlineLevel="0" collapsed="false">
      <c r="A5236" s="8" t="n">
        <v>2376</v>
      </c>
      <c r="B5236" s="8" t="s">
        <v>340</v>
      </c>
      <c r="C5236" s="13" t="n">
        <v>2.67155821205601</v>
      </c>
      <c r="D5236" s="13" t="n">
        <v>5.795</v>
      </c>
      <c r="E5236" s="8" t="n">
        <f aca="false">IF(C5236&gt;=$B$4,1,0)</f>
        <v>0</v>
      </c>
      <c r="F5236" s="8" t="n">
        <f aca="false">IF(D5236&gt;=$B$4,1,0)</f>
        <v>0</v>
      </c>
      <c r="G5236" s="8" t="str">
        <f aca="false">IF(AND(E5236=1,F5236=1),"Both pay",IF(F5236=1,"Missed",IF(E5236=1,"False trigger","Neither")))</f>
        <v>Neither</v>
      </c>
    </row>
    <row r="5237" customFormat="false" ht="15" hidden="false" customHeight="false" outlineLevel="0" collapsed="false">
      <c r="A5237" s="8" t="n">
        <v>2377</v>
      </c>
      <c r="B5237" s="8" t="s">
        <v>340</v>
      </c>
      <c r="C5237" s="13" t="n">
        <v>2.37558005123193</v>
      </c>
      <c r="D5237" s="13" t="n">
        <v>5.17</v>
      </c>
      <c r="E5237" s="8" t="n">
        <f aca="false">IF(C5237&gt;=$B$4,1,0)</f>
        <v>0</v>
      </c>
      <c r="F5237" s="8" t="n">
        <f aca="false">IF(D5237&gt;=$B$4,1,0)</f>
        <v>0</v>
      </c>
      <c r="G5237" s="8" t="str">
        <f aca="false">IF(AND(E5237=1,F5237=1),"Both pay",IF(F5237=1,"Missed",IF(E5237=1,"False trigger","Neither")))</f>
        <v>Neither</v>
      </c>
    </row>
    <row r="5238" customFormat="false" ht="15" hidden="false" customHeight="false" outlineLevel="0" collapsed="false">
      <c r="A5238" s="8" t="n">
        <v>2379</v>
      </c>
      <c r="B5238" s="8" t="s">
        <v>340</v>
      </c>
      <c r="C5238" s="13" t="n">
        <v>1.71673033175339</v>
      </c>
      <c r="D5238" s="13" t="n">
        <v>3.31</v>
      </c>
      <c r="E5238" s="8" t="n">
        <f aca="false">IF(C5238&gt;=$B$4,1,0)</f>
        <v>0</v>
      </c>
      <c r="F5238" s="8" t="n">
        <f aca="false">IF(D5238&gt;=$B$4,1,0)</f>
        <v>0</v>
      </c>
      <c r="G5238" s="8" t="str">
        <f aca="false">IF(AND(E5238=1,F5238=1),"Both pay",IF(F5238=1,"Missed",IF(E5238=1,"False trigger","Neither")))</f>
        <v>Neither</v>
      </c>
    </row>
    <row r="5239" customFormat="false" ht="15" hidden="false" customHeight="false" outlineLevel="0" collapsed="false">
      <c r="A5239" s="8" t="n">
        <v>2380</v>
      </c>
      <c r="B5239" s="8" t="s">
        <v>340</v>
      </c>
      <c r="C5239" s="13" t="n">
        <v>1.69743392391974</v>
      </c>
      <c r="D5239" s="13" t="n">
        <v>2.061875</v>
      </c>
      <c r="E5239" s="8" t="n">
        <f aca="false">IF(C5239&gt;=$B$4,1,0)</f>
        <v>0</v>
      </c>
      <c r="F5239" s="8" t="n">
        <f aca="false">IF(D5239&gt;=$B$4,1,0)</f>
        <v>0</v>
      </c>
      <c r="G5239" s="8" t="str">
        <f aca="false">IF(AND(E5239=1,F5239=1),"Both pay",IF(F5239=1,"Missed",IF(E5239=1,"False trigger","Neither")))</f>
        <v>Neither</v>
      </c>
    </row>
    <row r="5240" customFormat="false" ht="15" hidden="false" customHeight="false" outlineLevel="0" collapsed="false">
      <c r="A5240" s="8" t="n">
        <v>2381</v>
      </c>
      <c r="B5240" s="8" t="s">
        <v>340</v>
      </c>
      <c r="C5240" s="13" t="n">
        <v>1.71935967450717</v>
      </c>
      <c r="D5240" s="13" t="n">
        <v>2.54625</v>
      </c>
      <c r="E5240" s="8" t="n">
        <f aca="false">IF(C5240&gt;=$B$4,1,0)</f>
        <v>0</v>
      </c>
      <c r="F5240" s="8" t="n">
        <f aca="false">IF(D5240&gt;=$B$4,1,0)</f>
        <v>0</v>
      </c>
      <c r="G5240" s="8" t="str">
        <f aca="false">IF(AND(E5240=1,F5240=1),"Both pay",IF(F5240=1,"Missed",IF(E5240=1,"False trigger","Neither")))</f>
        <v>Neither</v>
      </c>
    </row>
    <row r="5241" customFormat="false" ht="15" hidden="false" customHeight="false" outlineLevel="0" collapsed="false">
      <c r="A5241" s="8" t="n">
        <v>2382</v>
      </c>
      <c r="B5241" s="8" t="s">
        <v>340</v>
      </c>
      <c r="C5241" s="13" t="n">
        <v>2.4964007099326</v>
      </c>
      <c r="D5241" s="13" t="n">
        <v>2.44375</v>
      </c>
      <c r="E5241" s="8" t="n">
        <f aca="false">IF(C5241&gt;=$B$4,1,0)</f>
        <v>0</v>
      </c>
      <c r="F5241" s="8" t="n">
        <f aca="false">IF(D5241&gt;=$B$4,1,0)</f>
        <v>0</v>
      </c>
      <c r="G5241" s="8" t="str">
        <f aca="false">IF(AND(E5241=1,F5241=1),"Both pay",IF(F5241=1,"Missed",IF(E5241=1,"False trigger","Neither")))</f>
        <v>Neither</v>
      </c>
    </row>
    <row r="5242" customFormat="false" ht="15" hidden="false" customHeight="false" outlineLevel="0" collapsed="false">
      <c r="A5242" s="8" t="n">
        <v>2383</v>
      </c>
      <c r="B5242" s="8" t="s">
        <v>340</v>
      </c>
      <c r="C5242" s="13" t="n">
        <v>2.47676984532745</v>
      </c>
      <c r="D5242" s="13" t="n">
        <v>3.200625</v>
      </c>
      <c r="E5242" s="8" t="n">
        <f aca="false">IF(C5242&gt;=$B$4,1,0)</f>
        <v>0</v>
      </c>
      <c r="F5242" s="8" t="n">
        <f aca="false">IF(D5242&gt;=$B$4,1,0)</f>
        <v>0</v>
      </c>
      <c r="G5242" s="8" t="str">
        <f aca="false">IF(AND(E5242=1,F5242=1),"Both pay",IF(F5242=1,"Missed",IF(E5242=1,"False trigger","Neither")))</f>
        <v>Neither</v>
      </c>
    </row>
    <row r="5243" customFormat="false" ht="15" hidden="false" customHeight="false" outlineLevel="0" collapsed="false">
      <c r="A5243" s="8" t="n">
        <v>2384</v>
      </c>
      <c r="B5243" s="8" t="s">
        <v>340</v>
      </c>
      <c r="C5243" s="13" t="n">
        <v>2.7256304722323</v>
      </c>
      <c r="D5243" s="13" t="n">
        <v>4.335</v>
      </c>
      <c r="E5243" s="8" t="n">
        <f aca="false">IF(C5243&gt;=$B$4,1,0)</f>
        <v>0</v>
      </c>
      <c r="F5243" s="8" t="n">
        <f aca="false">IF(D5243&gt;=$B$4,1,0)</f>
        <v>0</v>
      </c>
      <c r="G5243" s="8" t="str">
        <f aca="false">IF(AND(E5243=1,F5243=1),"Both pay",IF(F5243=1,"Missed",IF(E5243=1,"False trigger","Neither")))</f>
        <v>Neither</v>
      </c>
    </row>
    <row r="5244" customFormat="false" ht="15" hidden="false" customHeight="false" outlineLevel="0" collapsed="false">
      <c r="A5244" s="8" t="n">
        <v>2385</v>
      </c>
      <c r="B5244" s="8" t="s">
        <v>340</v>
      </c>
      <c r="C5244" s="13" t="n">
        <v>2.8301143775017</v>
      </c>
      <c r="D5244" s="13" t="n">
        <v>5.43625</v>
      </c>
      <c r="E5244" s="8" t="n">
        <f aca="false">IF(C5244&gt;=$B$4,1,0)</f>
        <v>0</v>
      </c>
      <c r="F5244" s="8" t="n">
        <f aca="false">IF(D5244&gt;=$B$4,1,0)</f>
        <v>0</v>
      </c>
      <c r="G5244" s="8" t="str">
        <f aca="false">IF(AND(E5244=1,F5244=1),"Both pay",IF(F5244=1,"Missed",IF(E5244=1,"False trigger","Neither")))</f>
        <v>Neither</v>
      </c>
    </row>
    <row r="5245" customFormat="false" ht="15" hidden="false" customHeight="false" outlineLevel="0" collapsed="false">
      <c r="A5245" s="8" t="n">
        <v>2386</v>
      </c>
      <c r="B5245" s="8" t="s">
        <v>340</v>
      </c>
      <c r="C5245" s="13" t="n">
        <v>2.85307698074042</v>
      </c>
      <c r="D5245" s="13" t="n">
        <v>3.276875</v>
      </c>
      <c r="E5245" s="8" t="n">
        <f aca="false">IF(C5245&gt;=$B$4,1,0)</f>
        <v>0</v>
      </c>
      <c r="F5245" s="8" t="n">
        <f aca="false">IF(D5245&gt;=$B$4,1,0)</f>
        <v>0</v>
      </c>
      <c r="G5245" s="8" t="str">
        <f aca="false">IF(AND(E5245=1,F5245=1),"Both pay",IF(F5245=1,"Missed",IF(E5245=1,"False trigger","Neither")))</f>
        <v>Neither</v>
      </c>
    </row>
    <row r="5246" customFormat="false" ht="15" hidden="false" customHeight="false" outlineLevel="0" collapsed="false">
      <c r="A5246" s="8" t="n">
        <v>2403</v>
      </c>
      <c r="B5246" s="8" t="s">
        <v>340</v>
      </c>
      <c r="C5246" s="13" t="n">
        <v>1.06726207582263</v>
      </c>
      <c r="D5246" s="13" t="n">
        <v>2.275</v>
      </c>
      <c r="E5246" s="8" t="n">
        <f aca="false">IF(C5246&gt;=$B$4,1,0)</f>
        <v>0</v>
      </c>
      <c r="F5246" s="8" t="n">
        <f aca="false">IF(D5246&gt;=$B$4,1,0)</f>
        <v>0</v>
      </c>
      <c r="G5246" s="8" t="str">
        <f aca="false">IF(AND(E5246=1,F5246=1),"Both pay",IF(F5246=1,"Missed",IF(E5246=1,"False trigger","Neither")))</f>
        <v>Neither</v>
      </c>
    </row>
    <row r="5247" customFormat="false" ht="15" hidden="false" customHeight="false" outlineLevel="0" collapsed="false">
      <c r="A5247" s="8" t="n">
        <v>2404</v>
      </c>
      <c r="B5247" s="8" t="s">
        <v>340</v>
      </c>
      <c r="C5247" s="13" t="n">
        <v>0.921635274074394</v>
      </c>
      <c r="D5247" s="13" t="n">
        <v>2.248125</v>
      </c>
      <c r="E5247" s="8" t="n">
        <f aca="false">IF(C5247&gt;=$B$4,1,0)</f>
        <v>0</v>
      </c>
      <c r="F5247" s="8" t="n">
        <f aca="false">IF(D5247&gt;=$B$4,1,0)</f>
        <v>0</v>
      </c>
      <c r="G5247" s="8" t="str">
        <f aca="false">IF(AND(E5247=1,F5247=1),"Both pay",IF(F5247=1,"Missed",IF(E5247=1,"False trigger","Neither")))</f>
        <v>Neither</v>
      </c>
    </row>
    <row r="5248" customFormat="false" ht="15" hidden="false" customHeight="false" outlineLevel="0" collapsed="false">
      <c r="A5248" s="8" t="n">
        <v>2405</v>
      </c>
      <c r="B5248" s="8" t="s">
        <v>340</v>
      </c>
      <c r="C5248" s="13" t="n">
        <v>1.53521832029135</v>
      </c>
      <c r="D5248" s="13" t="n">
        <v>2.87875</v>
      </c>
      <c r="E5248" s="8" t="n">
        <f aca="false">IF(C5248&gt;=$B$4,1,0)</f>
        <v>0</v>
      </c>
      <c r="F5248" s="8" t="n">
        <f aca="false">IF(D5248&gt;=$B$4,1,0)</f>
        <v>0</v>
      </c>
      <c r="G5248" s="8" t="str">
        <f aca="false">IF(AND(E5248=1,F5248=1),"Both pay",IF(F5248=1,"Missed",IF(E5248=1,"False trigger","Neither")))</f>
        <v>Neither</v>
      </c>
    </row>
    <row r="5249" customFormat="false" ht="15" hidden="false" customHeight="false" outlineLevel="0" collapsed="false">
      <c r="A5249" s="8" t="n">
        <v>2406</v>
      </c>
      <c r="B5249" s="8" t="s">
        <v>340</v>
      </c>
      <c r="C5249" s="13" t="n">
        <v>1.68454136367218</v>
      </c>
      <c r="D5249" s="13" t="n">
        <v>3.525</v>
      </c>
      <c r="E5249" s="8" t="n">
        <f aca="false">IF(C5249&gt;=$B$4,1,0)</f>
        <v>0</v>
      </c>
      <c r="F5249" s="8" t="n">
        <f aca="false">IF(D5249&gt;=$B$4,1,0)</f>
        <v>0</v>
      </c>
      <c r="G5249" s="8" t="str">
        <f aca="false">IF(AND(E5249=1,F5249=1),"Both pay",IF(F5249=1,"Missed",IF(E5249=1,"False trigger","Neither")))</f>
        <v>Neither</v>
      </c>
    </row>
    <row r="5250" customFormat="false" ht="15" hidden="false" customHeight="false" outlineLevel="0" collapsed="false">
      <c r="A5250" s="8" t="n">
        <v>2407</v>
      </c>
      <c r="B5250" s="8" t="s">
        <v>340</v>
      </c>
      <c r="C5250" s="13" t="n">
        <v>2.08505453601482</v>
      </c>
      <c r="D5250" s="13" t="n">
        <v>4.23</v>
      </c>
      <c r="E5250" s="8" t="n">
        <f aca="false">IF(C5250&gt;=$B$4,1,0)</f>
        <v>0</v>
      </c>
      <c r="F5250" s="8" t="n">
        <f aca="false">IF(D5250&gt;=$B$4,1,0)</f>
        <v>0</v>
      </c>
      <c r="G5250" s="8" t="str">
        <f aca="false">IF(AND(E5250=1,F5250=1),"Both pay",IF(F5250=1,"Missed",IF(E5250=1,"False trigger","Neither")))</f>
        <v>Neither</v>
      </c>
    </row>
    <row r="5251" customFormat="false" ht="15" hidden="false" customHeight="false" outlineLevel="0" collapsed="false">
      <c r="A5251" s="8" t="n">
        <v>2408</v>
      </c>
      <c r="B5251" s="8" t="s">
        <v>340</v>
      </c>
      <c r="C5251" s="13" t="n">
        <v>2.98218628747095</v>
      </c>
      <c r="D5251" s="13" t="n">
        <v>4.7925</v>
      </c>
      <c r="E5251" s="8" t="n">
        <f aca="false">IF(C5251&gt;=$B$4,1,0)</f>
        <v>0</v>
      </c>
      <c r="F5251" s="8" t="n">
        <f aca="false">IF(D5251&gt;=$B$4,1,0)</f>
        <v>0</v>
      </c>
      <c r="G5251" s="8" t="str">
        <f aca="false">IF(AND(E5251=1,F5251=1),"Both pay",IF(F5251=1,"Missed",IF(E5251=1,"False trigger","Neither")))</f>
        <v>Neither</v>
      </c>
    </row>
    <row r="5252" customFormat="false" ht="15" hidden="false" customHeight="false" outlineLevel="0" collapsed="false">
      <c r="A5252" s="8" t="n">
        <v>2409</v>
      </c>
      <c r="B5252" s="8" t="s">
        <v>340</v>
      </c>
      <c r="C5252" s="13" t="n">
        <v>3.88388096578984</v>
      </c>
      <c r="D5252" s="13" t="n">
        <v>5.409375</v>
      </c>
      <c r="E5252" s="8" t="n">
        <f aca="false">IF(C5252&gt;=$B$4,1,0)</f>
        <v>0</v>
      </c>
      <c r="F5252" s="8" t="n">
        <f aca="false">IF(D5252&gt;=$B$4,1,0)</f>
        <v>0</v>
      </c>
      <c r="G5252" s="8" t="str">
        <f aca="false">IF(AND(E5252=1,F5252=1),"Both pay",IF(F5252=1,"Missed",IF(E5252=1,"False trigger","Neither")))</f>
        <v>Neither</v>
      </c>
    </row>
    <row r="5253" customFormat="false" ht="15" hidden="false" customHeight="false" outlineLevel="0" collapsed="false">
      <c r="A5253" s="8" t="n">
        <v>2415</v>
      </c>
      <c r="B5253" s="8" t="s">
        <v>340</v>
      </c>
      <c r="C5253" s="13" t="n">
        <v>4.14682703936668</v>
      </c>
      <c r="D5253" s="13" t="n">
        <v>4.29625</v>
      </c>
      <c r="E5253" s="8" t="n">
        <f aca="false">IF(C5253&gt;=$B$4,1,0)</f>
        <v>0</v>
      </c>
      <c r="F5253" s="8" t="n">
        <f aca="false">IF(D5253&gt;=$B$4,1,0)</f>
        <v>0</v>
      </c>
      <c r="G5253" s="8" t="str">
        <f aca="false">IF(AND(E5253=1,F5253=1),"Both pay",IF(F5253=1,"Missed",IF(E5253=1,"False trigger","Neither")))</f>
        <v>Neither</v>
      </c>
    </row>
    <row r="5254" customFormat="false" ht="15" hidden="false" customHeight="false" outlineLevel="0" collapsed="false">
      <c r="A5254" s="8" t="n">
        <v>2416</v>
      </c>
      <c r="B5254" s="8" t="s">
        <v>340</v>
      </c>
      <c r="C5254" s="13" t="n">
        <v>3.29723804158015</v>
      </c>
      <c r="D5254" s="13" t="n">
        <v>4.414375</v>
      </c>
      <c r="E5254" s="8" t="n">
        <f aca="false">IF(C5254&gt;=$B$4,1,0)</f>
        <v>0</v>
      </c>
      <c r="F5254" s="8" t="n">
        <f aca="false">IF(D5254&gt;=$B$4,1,0)</f>
        <v>0</v>
      </c>
      <c r="G5254" s="8" t="str">
        <f aca="false">IF(AND(E5254=1,F5254=1),"Both pay",IF(F5254=1,"Missed",IF(E5254=1,"False trigger","Neither")))</f>
        <v>Neither</v>
      </c>
    </row>
    <row r="5255" customFormat="false" ht="15" hidden="false" customHeight="false" outlineLevel="0" collapsed="false">
      <c r="A5255" s="8" t="n">
        <v>2417</v>
      </c>
      <c r="B5255" s="8" t="s">
        <v>340</v>
      </c>
      <c r="C5255" s="13" t="n">
        <v>4.95556233996197</v>
      </c>
      <c r="D5255" s="13" t="n">
        <v>4.00625000000001</v>
      </c>
      <c r="E5255" s="8" t="n">
        <f aca="false">IF(C5255&gt;=$B$4,1,0)</f>
        <v>0</v>
      </c>
      <c r="F5255" s="8" t="n">
        <f aca="false">IF(D5255&gt;=$B$4,1,0)</f>
        <v>0</v>
      </c>
      <c r="G5255" s="8" t="str">
        <f aca="false">IF(AND(E5255=1,F5255=1),"Both pay",IF(F5255=1,"Missed",IF(E5255=1,"False trigger","Neither")))</f>
        <v>Neither</v>
      </c>
    </row>
    <row r="5256" customFormat="false" ht="15" hidden="false" customHeight="false" outlineLevel="0" collapsed="false">
      <c r="A5256" s="8" t="n">
        <v>2418</v>
      </c>
      <c r="B5256" s="8" t="s">
        <v>340</v>
      </c>
      <c r="C5256" s="13" t="n">
        <v>3.43707949839465</v>
      </c>
      <c r="D5256" s="13" t="n">
        <v>3.516875</v>
      </c>
      <c r="E5256" s="8" t="n">
        <f aca="false">IF(C5256&gt;=$B$4,1,0)</f>
        <v>0</v>
      </c>
      <c r="F5256" s="8" t="n">
        <f aca="false">IF(D5256&gt;=$B$4,1,0)</f>
        <v>0</v>
      </c>
      <c r="G5256" s="8" t="str">
        <f aca="false">IF(AND(E5256=1,F5256=1),"Both pay",IF(F5256=1,"Missed",IF(E5256=1,"False trigger","Neither")))</f>
        <v>Neither</v>
      </c>
    </row>
    <row r="5257" customFormat="false" ht="15" hidden="false" customHeight="false" outlineLevel="0" collapsed="false">
      <c r="A5257" s="8" t="n">
        <v>2419</v>
      </c>
      <c r="B5257" s="8" t="s">
        <v>340</v>
      </c>
      <c r="C5257" s="13" t="n">
        <v>1.80565047764532</v>
      </c>
      <c r="D5257" s="13" t="n">
        <v>2.65125000000001</v>
      </c>
      <c r="E5257" s="8" t="n">
        <f aca="false">IF(C5257&gt;=$B$4,1,0)</f>
        <v>0</v>
      </c>
      <c r="F5257" s="8" t="n">
        <f aca="false">IF(D5257&gt;=$B$4,1,0)</f>
        <v>0</v>
      </c>
      <c r="G5257" s="8" t="str">
        <f aca="false">IF(AND(E5257=1,F5257=1),"Both pay",IF(F5257=1,"Missed",IF(E5257=1,"False trigger","Neither")))</f>
        <v>Neither</v>
      </c>
    </row>
    <row r="5258" customFormat="false" ht="15" hidden="false" customHeight="false" outlineLevel="0" collapsed="false">
      <c r="A5258" s="8" t="n">
        <v>2420</v>
      </c>
      <c r="B5258" s="8" t="s">
        <v>340</v>
      </c>
      <c r="C5258" s="13" t="n">
        <v>1.62824016927606</v>
      </c>
      <c r="D5258" s="13" t="n">
        <v>3.63187500000001</v>
      </c>
      <c r="E5258" s="8" t="n">
        <f aca="false">IF(C5258&gt;=$B$4,1,0)</f>
        <v>0</v>
      </c>
      <c r="F5258" s="8" t="n">
        <f aca="false">IF(D5258&gt;=$B$4,1,0)</f>
        <v>0</v>
      </c>
      <c r="G5258" s="8" t="str">
        <f aca="false">IF(AND(E5258=1,F5258=1),"Both pay",IF(F5258=1,"Missed",IF(E5258=1,"False trigger","Neither")))</f>
        <v>Neither</v>
      </c>
    </row>
    <row r="5259" customFormat="false" ht="15" hidden="false" customHeight="false" outlineLevel="0" collapsed="false">
      <c r="A5259" s="8" t="n">
        <v>2421</v>
      </c>
      <c r="B5259" s="8" t="s">
        <v>340</v>
      </c>
      <c r="C5259" s="13" t="n">
        <v>1.79440378636011</v>
      </c>
      <c r="D5259" s="13" t="n">
        <v>4.02312499999999</v>
      </c>
      <c r="E5259" s="8" t="n">
        <f aca="false">IF(C5259&gt;=$B$4,1,0)</f>
        <v>0</v>
      </c>
      <c r="F5259" s="8" t="n">
        <f aca="false">IF(D5259&gt;=$B$4,1,0)</f>
        <v>0</v>
      </c>
      <c r="G5259" s="8" t="str">
        <f aca="false">IF(AND(E5259=1,F5259=1),"Both pay",IF(F5259=1,"Missed",IF(E5259=1,"False trigger","Neither")))</f>
        <v>Neither</v>
      </c>
    </row>
    <row r="5260" customFormat="false" ht="15" hidden="false" customHeight="false" outlineLevel="0" collapsed="false">
      <c r="A5260" s="8" t="n">
        <v>2422</v>
      </c>
      <c r="B5260" s="8" t="s">
        <v>340</v>
      </c>
      <c r="C5260" s="13" t="n">
        <v>1.78985801770754</v>
      </c>
      <c r="D5260" s="13" t="n">
        <v>2.97</v>
      </c>
      <c r="E5260" s="8" t="n">
        <f aca="false">IF(C5260&gt;=$B$4,1,0)</f>
        <v>0</v>
      </c>
      <c r="F5260" s="8" t="n">
        <f aca="false">IF(D5260&gt;=$B$4,1,0)</f>
        <v>0</v>
      </c>
      <c r="G5260" s="8" t="str">
        <f aca="false">IF(AND(E5260=1,F5260=1),"Both pay",IF(F5260=1,"Missed",IF(E5260=1,"False trigger","Neither")))</f>
        <v>Neither</v>
      </c>
    </row>
    <row r="5261" customFormat="false" ht="15" hidden="false" customHeight="false" outlineLevel="0" collapsed="false">
      <c r="A5261" s="8" t="n">
        <v>2425</v>
      </c>
      <c r="B5261" s="8" t="s">
        <v>340</v>
      </c>
      <c r="C5261" s="13" t="n">
        <v>2.45332385048593</v>
      </c>
      <c r="D5261" s="13" t="n">
        <v>2.640625</v>
      </c>
      <c r="E5261" s="8" t="n">
        <f aca="false">IF(C5261&gt;=$B$4,1,0)</f>
        <v>0</v>
      </c>
      <c r="F5261" s="8" t="n">
        <f aca="false">IF(D5261&gt;=$B$4,1,0)</f>
        <v>0</v>
      </c>
      <c r="G5261" s="8" t="str">
        <f aca="false">IF(AND(E5261=1,F5261=1),"Both pay",IF(F5261=1,"Missed",IF(E5261=1,"False trigger","Neither")))</f>
        <v>Neither</v>
      </c>
    </row>
    <row r="5262" customFormat="false" ht="15" hidden="false" customHeight="false" outlineLevel="0" collapsed="false">
      <c r="A5262" s="8" t="n">
        <v>2426</v>
      </c>
      <c r="B5262" s="8" t="s">
        <v>340</v>
      </c>
      <c r="C5262" s="13" t="n">
        <v>2.66529895870816</v>
      </c>
      <c r="D5262" s="13" t="n">
        <v>2.71625</v>
      </c>
      <c r="E5262" s="8" t="n">
        <f aca="false">IF(C5262&gt;=$B$4,1,0)</f>
        <v>0</v>
      </c>
      <c r="F5262" s="8" t="n">
        <f aca="false">IF(D5262&gt;=$B$4,1,0)</f>
        <v>0</v>
      </c>
      <c r="G5262" s="8" t="str">
        <f aca="false">IF(AND(E5262=1,F5262=1),"Both pay",IF(F5262=1,"Missed",IF(E5262=1,"False trigger","Neither")))</f>
        <v>Neither</v>
      </c>
    </row>
    <row r="5263" customFormat="false" ht="15" hidden="false" customHeight="false" outlineLevel="0" collapsed="false">
      <c r="A5263" s="8" t="n">
        <v>2427</v>
      </c>
      <c r="B5263" s="8" t="s">
        <v>340</v>
      </c>
      <c r="C5263" s="13" t="n">
        <v>2.83399486004528</v>
      </c>
      <c r="D5263" s="13" t="n">
        <v>3.62</v>
      </c>
      <c r="E5263" s="8" t="n">
        <f aca="false">IF(C5263&gt;=$B$4,1,0)</f>
        <v>0</v>
      </c>
      <c r="F5263" s="8" t="n">
        <f aca="false">IF(D5263&gt;=$B$4,1,0)</f>
        <v>0</v>
      </c>
      <c r="G5263" s="8" t="str">
        <f aca="false">IF(AND(E5263=1,F5263=1),"Both pay",IF(F5263=1,"Missed",IF(E5263=1,"False trigger","Neither")))</f>
        <v>Neither</v>
      </c>
    </row>
    <row r="5264" customFormat="false" ht="15" hidden="false" customHeight="false" outlineLevel="0" collapsed="false">
      <c r="A5264" s="8" t="n">
        <v>2435</v>
      </c>
      <c r="B5264" s="8" t="s">
        <v>340</v>
      </c>
      <c r="C5264" s="13" t="n">
        <v>1.67711400792356</v>
      </c>
      <c r="D5264" s="13" t="n">
        <v>3.8425</v>
      </c>
      <c r="E5264" s="8" t="n">
        <f aca="false">IF(C5264&gt;=$B$4,1,0)</f>
        <v>0</v>
      </c>
      <c r="F5264" s="8" t="n">
        <f aca="false">IF(D5264&gt;=$B$4,1,0)</f>
        <v>0</v>
      </c>
      <c r="G5264" s="8" t="str">
        <f aca="false">IF(AND(E5264=1,F5264=1),"Both pay",IF(F5264=1,"Missed",IF(E5264=1,"False trigger","Neither")))</f>
        <v>Neither</v>
      </c>
    </row>
    <row r="5265" customFormat="false" ht="15" hidden="false" customHeight="false" outlineLevel="0" collapsed="false">
      <c r="A5265" s="8" t="n">
        <v>2436</v>
      </c>
      <c r="B5265" s="8" t="s">
        <v>340</v>
      </c>
      <c r="C5265" s="13" t="n">
        <v>1.30286300233869</v>
      </c>
      <c r="D5265" s="13" t="n">
        <v>4.341875</v>
      </c>
      <c r="E5265" s="8" t="n">
        <f aca="false">IF(C5265&gt;=$B$4,1,0)</f>
        <v>0</v>
      </c>
      <c r="F5265" s="8" t="n">
        <f aca="false">IF(D5265&gt;=$B$4,1,0)</f>
        <v>0</v>
      </c>
      <c r="G5265" s="8" t="str">
        <f aca="false">IF(AND(E5265=1,F5265=1),"Both pay",IF(F5265=1,"Missed",IF(E5265=1,"False trigger","Neither")))</f>
        <v>Neither</v>
      </c>
    </row>
    <row r="5266" customFormat="false" ht="15" hidden="false" customHeight="false" outlineLevel="0" collapsed="false">
      <c r="A5266" s="8" t="n">
        <v>2437</v>
      </c>
      <c r="B5266" s="8" t="s">
        <v>340</v>
      </c>
      <c r="C5266" s="13" t="n">
        <v>1.25738859058439</v>
      </c>
      <c r="D5266" s="13" t="n">
        <v>2.678125</v>
      </c>
      <c r="E5266" s="8" t="n">
        <f aca="false">IF(C5266&gt;=$B$4,1,0)</f>
        <v>0</v>
      </c>
      <c r="F5266" s="8" t="n">
        <f aca="false">IF(D5266&gt;=$B$4,1,0)</f>
        <v>0</v>
      </c>
      <c r="G5266" s="8" t="str">
        <f aca="false">IF(AND(E5266=1,F5266=1),"Both pay",IF(F5266=1,"Missed",IF(E5266=1,"False trigger","Neither")))</f>
        <v>Neither</v>
      </c>
    </row>
    <row r="5267" customFormat="false" ht="15" hidden="false" customHeight="false" outlineLevel="0" collapsed="false">
      <c r="A5267" s="8" t="n">
        <v>2438</v>
      </c>
      <c r="B5267" s="8" t="s">
        <v>340</v>
      </c>
      <c r="C5267" s="13" t="n">
        <v>1.44864269911843</v>
      </c>
      <c r="D5267" s="13" t="n">
        <v>1.73375</v>
      </c>
      <c r="E5267" s="8" t="n">
        <f aca="false">IF(C5267&gt;=$B$4,1,0)</f>
        <v>0</v>
      </c>
      <c r="F5267" s="8" t="n">
        <f aca="false">IF(D5267&gt;=$B$4,1,0)</f>
        <v>0</v>
      </c>
      <c r="G5267" s="8" t="str">
        <f aca="false">IF(AND(E5267=1,F5267=1),"Both pay",IF(F5267=1,"Missed",IF(E5267=1,"False trigger","Neither")))</f>
        <v>Neither</v>
      </c>
    </row>
    <row r="5268" customFormat="false" ht="15" hidden="false" customHeight="false" outlineLevel="0" collapsed="false">
      <c r="A5268" s="8" t="n">
        <v>2439</v>
      </c>
      <c r="B5268" s="8" t="s">
        <v>340</v>
      </c>
      <c r="C5268" s="13" t="n">
        <v>2.02099387261423</v>
      </c>
      <c r="D5268" s="13" t="n">
        <v>1.858125</v>
      </c>
      <c r="E5268" s="8" t="n">
        <f aca="false">IF(C5268&gt;=$B$4,1,0)</f>
        <v>0</v>
      </c>
      <c r="F5268" s="8" t="n">
        <f aca="false">IF(D5268&gt;=$B$4,1,0)</f>
        <v>0</v>
      </c>
      <c r="G5268" s="8" t="str">
        <f aca="false">IF(AND(E5268=1,F5268=1),"Both pay",IF(F5268=1,"Missed",IF(E5268=1,"False trigger","Neither")))</f>
        <v>Neither</v>
      </c>
    </row>
    <row r="5269" customFormat="false" ht="15" hidden="false" customHeight="false" outlineLevel="0" collapsed="false">
      <c r="A5269" s="8" t="n">
        <v>2440</v>
      </c>
      <c r="B5269" s="8" t="s">
        <v>340</v>
      </c>
      <c r="C5269" s="13" t="n">
        <v>2.69447291512479</v>
      </c>
      <c r="D5269" s="13" t="n">
        <v>2.71875</v>
      </c>
      <c r="E5269" s="8" t="n">
        <f aca="false">IF(C5269&gt;=$B$4,1,0)</f>
        <v>0</v>
      </c>
      <c r="F5269" s="8" t="n">
        <f aca="false">IF(D5269&gt;=$B$4,1,0)</f>
        <v>0</v>
      </c>
      <c r="G5269" s="8" t="str">
        <f aca="false">IF(AND(E5269=1,F5269=1),"Both pay",IF(F5269=1,"Missed",IF(E5269=1,"False trigger","Neither")))</f>
        <v>Neither</v>
      </c>
    </row>
    <row r="5270" customFormat="false" ht="15" hidden="false" customHeight="false" outlineLevel="0" collapsed="false">
      <c r="A5270" s="8" t="n">
        <v>2441</v>
      </c>
      <c r="B5270" s="8" t="s">
        <v>340</v>
      </c>
      <c r="C5270" s="13" t="n">
        <v>2.66618489874467</v>
      </c>
      <c r="D5270" s="13" t="n">
        <v>3.746875</v>
      </c>
      <c r="E5270" s="8" t="n">
        <f aca="false">IF(C5270&gt;=$B$4,1,0)</f>
        <v>0</v>
      </c>
      <c r="F5270" s="8" t="n">
        <f aca="false">IF(D5270&gt;=$B$4,1,0)</f>
        <v>0</v>
      </c>
      <c r="G5270" s="8" t="str">
        <f aca="false">IF(AND(E5270=1,F5270=1),"Both pay",IF(F5270=1,"Missed",IF(E5270=1,"False trigger","Neither")))</f>
        <v>Neither</v>
      </c>
    </row>
    <row r="5271" customFormat="false" ht="15" hidden="false" customHeight="false" outlineLevel="0" collapsed="false">
      <c r="A5271" s="8" t="n">
        <v>2442</v>
      </c>
      <c r="B5271" s="8" t="s">
        <v>340</v>
      </c>
      <c r="C5271" s="13" t="n">
        <v>2.71528621871077</v>
      </c>
      <c r="D5271" s="13" t="n">
        <v>7.109375</v>
      </c>
      <c r="E5271" s="8" t="n">
        <f aca="false">IF(C5271&gt;=$B$4,1,0)</f>
        <v>0</v>
      </c>
      <c r="F5271" s="8" t="n">
        <f aca="false">IF(D5271&gt;=$B$4,1,0)</f>
        <v>0</v>
      </c>
      <c r="G5271" s="8" t="str">
        <f aca="false">IF(AND(E5271=1,F5271=1),"Both pay",IF(F5271=1,"Missed",IF(E5271=1,"False trigger","Neither")))</f>
        <v>Neither</v>
      </c>
    </row>
    <row r="5272" customFormat="false" ht="15" hidden="false" customHeight="false" outlineLevel="0" collapsed="false">
      <c r="A5272" s="8" t="n">
        <v>2459</v>
      </c>
      <c r="B5272" s="8" t="s">
        <v>340</v>
      </c>
      <c r="C5272" s="13" t="n">
        <v>2.1377255859984</v>
      </c>
      <c r="D5272" s="13" t="n">
        <v>2.01625</v>
      </c>
      <c r="E5272" s="8" t="n">
        <f aca="false">IF(C5272&gt;=$B$4,1,0)</f>
        <v>0</v>
      </c>
      <c r="F5272" s="8" t="n">
        <f aca="false">IF(D5272&gt;=$B$4,1,0)</f>
        <v>0</v>
      </c>
      <c r="G5272" s="8" t="str">
        <f aca="false">IF(AND(E5272=1,F5272=1),"Both pay",IF(F5272=1,"Missed",IF(E5272=1,"False trigger","Neither")))</f>
        <v>Neither</v>
      </c>
    </row>
    <row r="5273" customFormat="false" ht="15" hidden="false" customHeight="false" outlineLevel="0" collapsed="false">
      <c r="A5273" s="8" t="n">
        <v>2460</v>
      </c>
      <c r="B5273" s="8" t="s">
        <v>340</v>
      </c>
      <c r="C5273" s="13" t="n">
        <v>1.87362747605004</v>
      </c>
      <c r="D5273" s="13" t="n">
        <v>2.171875</v>
      </c>
      <c r="E5273" s="8" t="n">
        <f aca="false">IF(C5273&gt;=$B$4,1,0)</f>
        <v>0</v>
      </c>
      <c r="F5273" s="8" t="n">
        <f aca="false">IF(D5273&gt;=$B$4,1,0)</f>
        <v>0</v>
      </c>
      <c r="G5273" s="8" t="str">
        <f aca="false">IF(AND(E5273=1,F5273=1),"Both pay",IF(F5273=1,"Missed",IF(E5273=1,"False trigger","Neither")))</f>
        <v>Neither</v>
      </c>
    </row>
    <row r="5274" customFormat="false" ht="15" hidden="false" customHeight="false" outlineLevel="0" collapsed="false">
      <c r="A5274" s="8" t="n">
        <v>2461</v>
      </c>
      <c r="B5274" s="8" t="s">
        <v>340</v>
      </c>
      <c r="C5274" s="13" t="n">
        <v>0.980842432605751</v>
      </c>
      <c r="D5274" s="13" t="n">
        <v>2.111875</v>
      </c>
      <c r="E5274" s="8" t="n">
        <f aca="false">IF(C5274&gt;=$B$4,1,0)</f>
        <v>0</v>
      </c>
      <c r="F5274" s="8" t="n">
        <f aca="false">IF(D5274&gt;=$B$4,1,0)</f>
        <v>0</v>
      </c>
      <c r="G5274" s="8" t="str">
        <f aca="false">IF(AND(E5274=1,F5274=1),"Both pay",IF(F5274=1,"Missed",IF(E5274=1,"False trigger","Neither")))</f>
        <v>Neither</v>
      </c>
    </row>
    <row r="5275" customFormat="false" ht="15" hidden="false" customHeight="false" outlineLevel="0" collapsed="false">
      <c r="A5275" s="8" t="n">
        <v>2462</v>
      </c>
      <c r="B5275" s="8" t="s">
        <v>340</v>
      </c>
      <c r="C5275" s="13" t="n">
        <v>1.56040461892426</v>
      </c>
      <c r="D5275" s="13" t="n">
        <v>3.44375</v>
      </c>
      <c r="E5275" s="8" t="n">
        <f aca="false">IF(C5275&gt;=$B$4,1,0)</f>
        <v>0</v>
      </c>
      <c r="F5275" s="8" t="n">
        <f aca="false">IF(D5275&gt;=$B$4,1,0)</f>
        <v>0</v>
      </c>
      <c r="G5275" s="8" t="str">
        <f aca="false">IF(AND(E5275=1,F5275=1),"Both pay",IF(F5275=1,"Missed",IF(E5275=1,"False trigger","Neither")))</f>
        <v>Neither</v>
      </c>
    </row>
    <row r="5276" customFormat="false" ht="15" hidden="false" customHeight="false" outlineLevel="0" collapsed="false">
      <c r="A5276" s="8" t="n">
        <v>2463</v>
      </c>
      <c r="B5276" s="8" t="s">
        <v>340</v>
      </c>
      <c r="C5276" s="13" t="n">
        <v>1.9397811189374</v>
      </c>
      <c r="D5276" s="13" t="n">
        <v>3.650625</v>
      </c>
      <c r="E5276" s="8" t="n">
        <f aca="false">IF(C5276&gt;=$B$4,1,0)</f>
        <v>0</v>
      </c>
      <c r="F5276" s="8" t="n">
        <f aca="false">IF(D5276&gt;=$B$4,1,0)</f>
        <v>0</v>
      </c>
      <c r="G5276" s="8" t="str">
        <f aca="false">IF(AND(E5276=1,F5276=1),"Both pay",IF(F5276=1,"Missed",IF(E5276=1,"False trigger","Neither")))</f>
        <v>Neither</v>
      </c>
    </row>
    <row r="5277" customFormat="false" ht="15" hidden="false" customHeight="false" outlineLevel="0" collapsed="false">
      <c r="A5277" s="8" t="n">
        <v>2464</v>
      </c>
      <c r="B5277" s="8" t="s">
        <v>340</v>
      </c>
      <c r="C5277" s="13" t="n">
        <v>2.62439203633969</v>
      </c>
      <c r="D5277" s="13" t="n">
        <v>4.641875</v>
      </c>
      <c r="E5277" s="8" t="n">
        <f aca="false">IF(C5277&gt;=$B$4,1,0)</f>
        <v>0</v>
      </c>
      <c r="F5277" s="8" t="n">
        <f aca="false">IF(D5277&gt;=$B$4,1,0)</f>
        <v>0</v>
      </c>
      <c r="G5277" s="8" t="str">
        <f aca="false">IF(AND(E5277=1,F5277=1),"Both pay",IF(F5277=1,"Missed",IF(E5277=1,"False trigger","Neither")))</f>
        <v>Neither</v>
      </c>
    </row>
    <row r="5278" customFormat="false" ht="15" hidden="false" customHeight="false" outlineLevel="0" collapsed="false">
      <c r="A5278" s="8" t="n">
        <v>2465</v>
      </c>
      <c r="B5278" s="8" t="s">
        <v>340</v>
      </c>
      <c r="C5278" s="13" t="n">
        <v>4.46470530788415</v>
      </c>
      <c r="D5278" s="13" t="n">
        <v>4.998125</v>
      </c>
      <c r="E5278" s="8" t="n">
        <f aca="false">IF(C5278&gt;=$B$4,1,0)</f>
        <v>0</v>
      </c>
      <c r="F5278" s="8" t="n">
        <f aca="false">IF(D5278&gt;=$B$4,1,0)</f>
        <v>0</v>
      </c>
      <c r="G5278" s="8" t="str">
        <f aca="false">IF(AND(E5278=1,F5278=1),"Both pay",IF(F5278=1,"Missed",IF(E5278=1,"False trigger","Neither")))</f>
        <v>Neither</v>
      </c>
    </row>
    <row r="5279" customFormat="false" ht="15" hidden="false" customHeight="false" outlineLevel="0" collapsed="false">
      <c r="A5279" s="8" t="n">
        <v>2466</v>
      </c>
      <c r="B5279" s="8" t="s">
        <v>340</v>
      </c>
      <c r="C5279" s="13" t="n">
        <v>4.45028892259097</v>
      </c>
      <c r="D5279" s="13" t="n">
        <v>7.11125</v>
      </c>
      <c r="E5279" s="8" t="n">
        <f aca="false">IF(C5279&gt;=$B$4,1,0)</f>
        <v>0</v>
      </c>
      <c r="F5279" s="8" t="n">
        <f aca="false">IF(D5279&gt;=$B$4,1,0)</f>
        <v>0</v>
      </c>
      <c r="G5279" s="8" t="str">
        <f aca="false">IF(AND(E5279=1,F5279=1),"Both pay",IF(F5279=1,"Missed",IF(E5279=1,"False trigger","Neither")))</f>
        <v>Neither</v>
      </c>
    </row>
    <row r="5280" customFormat="false" ht="15" hidden="false" customHeight="false" outlineLevel="0" collapsed="false">
      <c r="A5280" s="8" t="n">
        <v>2467</v>
      </c>
      <c r="B5280" s="8" t="s">
        <v>340</v>
      </c>
      <c r="C5280" s="13" t="n">
        <v>3.74161497301675</v>
      </c>
      <c r="D5280" s="13" t="n">
        <v>5.991875</v>
      </c>
      <c r="E5280" s="8" t="n">
        <f aca="false">IF(C5280&gt;=$B$4,1,0)</f>
        <v>0</v>
      </c>
      <c r="F5280" s="8" t="n">
        <f aca="false">IF(D5280&gt;=$B$4,1,0)</f>
        <v>0</v>
      </c>
      <c r="G5280" s="8" t="str">
        <f aca="false">IF(AND(E5280=1,F5280=1),"Both pay",IF(F5280=1,"Missed",IF(E5280=1,"False trigger","Neither")))</f>
        <v>Neither</v>
      </c>
    </row>
    <row r="5281" customFormat="false" ht="15" hidden="false" customHeight="false" outlineLevel="0" collapsed="false">
      <c r="A5281" s="8" t="n">
        <v>2472</v>
      </c>
      <c r="B5281" s="8" t="s">
        <v>340</v>
      </c>
      <c r="C5281" s="13" t="n">
        <v>4.6012672931314</v>
      </c>
      <c r="D5281" s="13" t="n">
        <v>4.26499999999999</v>
      </c>
      <c r="E5281" s="8" t="n">
        <f aca="false">IF(C5281&gt;=$B$4,1,0)</f>
        <v>0</v>
      </c>
      <c r="F5281" s="8" t="n">
        <f aca="false">IF(D5281&gt;=$B$4,1,0)</f>
        <v>0</v>
      </c>
      <c r="G5281" s="8" t="str">
        <f aca="false">IF(AND(E5281=1,F5281=1),"Both pay",IF(F5281=1,"Missed",IF(E5281=1,"False trigger","Neither")))</f>
        <v>Neither</v>
      </c>
    </row>
    <row r="5282" customFormat="false" ht="15" hidden="false" customHeight="false" outlineLevel="0" collapsed="false">
      <c r="A5282" s="8" t="n">
        <v>2473</v>
      </c>
      <c r="B5282" s="8" t="s">
        <v>340</v>
      </c>
      <c r="C5282" s="13" t="n">
        <v>5.54846518007314</v>
      </c>
      <c r="D5282" s="13" t="n">
        <v>3.84</v>
      </c>
      <c r="E5282" s="8" t="n">
        <f aca="false">IF(C5282&gt;=$B$4,1,0)</f>
        <v>0</v>
      </c>
      <c r="F5282" s="8" t="n">
        <f aca="false">IF(D5282&gt;=$B$4,1,0)</f>
        <v>0</v>
      </c>
      <c r="G5282" s="8" t="str">
        <f aca="false">IF(AND(E5282=1,F5282=1),"Both pay",IF(F5282=1,"Missed",IF(E5282=1,"False trigger","Neither")))</f>
        <v>Neither</v>
      </c>
    </row>
    <row r="5283" customFormat="false" ht="15" hidden="false" customHeight="false" outlineLevel="0" collapsed="false">
      <c r="A5283" s="8" t="n">
        <v>2474</v>
      </c>
      <c r="B5283" s="8" t="s">
        <v>340</v>
      </c>
      <c r="C5283" s="13" t="n">
        <v>6.15036450488941</v>
      </c>
      <c r="D5283" s="13" t="n">
        <v>3.940625</v>
      </c>
      <c r="E5283" s="8" t="n">
        <f aca="false">IF(C5283&gt;=$B$4,1,0)</f>
        <v>0</v>
      </c>
      <c r="F5283" s="8" t="n">
        <f aca="false">IF(D5283&gt;=$B$4,1,0)</f>
        <v>0</v>
      </c>
      <c r="G5283" s="8" t="str">
        <f aca="false">IF(AND(E5283=1,F5283=1),"Both pay",IF(F5283=1,"Missed",IF(E5283=1,"False trigger","Neither")))</f>
        <v>Neither</v>
      </c>
    </row>
    <row r="5284" customFormat="false" ht="15" hidden="false" customHeight="false" outlineLevel="0" collapsed="false">
      <c r="A5284" s="8" t="n">
        <v>2475</v>
      </c>
      <c r="B5284" s="8" t="s">
        <v>340</v>
      </c>
      <c r="C5284" s="13" t="n">
        <v>3.2333187615524</v>
      </c>
      <c r="D5284" s="13" t="n">
        <v>3.784375</v>
      </c>
      <c r="E5284" s="8" t="n">
        <f aca="false">IF(C5284&gt;=$B$4,1,0)</f>
        <v>0</v>
      </c>
      <c r="F5284" s="8" t="n">
        <f aca="false">IF(D5284&gt;=$B$4,1,0)</f>
        <v>0</v>
      </c>
      <c r="G5284" s="8" t="str">
        <f aca="false">IF(AND(E5284=1,F5284=1),"Both pay",IF(F5284=1,"Missed",IF(E5284=1,"False trigger","Neither")))</f>
        <v>Neither</v>
      </c>
    </row>
    <row r="5285" customFormat="false" ht="15" hidden="false" customHeight="false" outlineLevel="0" collapsed="false">
      <c r="A5285" s="8" t="n">
        <v>2476</v>
      </c>
      <c r="B5285" s="8" t="s">
        <v>340</v>
      </c>
      <c r="C5285" s="13" t="n">
        <v>1.66118722814663</v>
      </c>
      <c r="D5285" s="13" t="n">
        <v>2.9525</v>
      </c>
      <c r="E5285" s="8" t="n">
        <f aca="false">IF(C5285&gt;=$B$4,1,0)</f>
        <v>0</v>
      </c>
      <c r="F5285" s="8" t="n">
        <f aca="false">IF(D5285&gt;=$B$4,1,0)</f>
        <v>0</v>
      </c>
      <c r="G5285" s="8" t="str">
        <f aca="false">IF(AND(E5285=1,F5285=1),"Both pay",IF(F5285=1,"Missed",IF(E5285=1,"False trigger","Neither")))</f>
        <v>Neither</v>
      </c>
    </row>
    <row r="5286" customFormat="false" ht="15" hidden="false" customHeight="false" outlineLevel="0" collapsed="false">
      <c r="A5286" s="8" t="n">
        <v>2477</v>
      </c>
      <c r="B5286" s="8" t="s">
        <v>340</v>
      </c>
      <c r="C5286" s="13" t="n">
        <v>1.20889536753473</v>
      </c>
      <c r="D5286" s="13" t="n">
        <v>3.409375</v>
      </c>
      <c r="E5286" s="8" t="n">
        <f aca="false">IF(C5286&gt;=$B$4,1,0)</f>
        <v>0</v>
      </c>
      <c r="F5286" s="8" t="n">
        <f aca="false">IF(D5286&gt;=$B$4,1,0)</f>
        <v>0</v>
      </c>
      <c r="G5286" s="8" t="str">
        <f aca="false">IF(AND(E5286=1,F5286=1),"Both pay",IF(F5286=1,"Missed",IF(E5286=1,"False trigger","Neither")))</f>
        <v>Neither</v>
      </c>
    </row>
    <row r="5287" customFormat="false" ht="15" hidden="false" customHeight="false" outlineLevel="0" collapsed="false">
      <c r="A5287" s="8" t="n">
        <v>2478</v>
      </c>
      <c r="B5287" s="8" t="s">
        <v>340</v>
      </c>
      <c r="C5287" s="13" t="n">
        <v>2.13253870501269</v>
      </c>
      <c r="D5287" s="13" t="n">
        <v>3.919375</v>
      </c>
      <c r="E5287" s="8" t="n">
        <f aca="false">IF(C5287&gt;=$B$4,1,0)</f>
        <v>0</v>
      </c>
      <c r="F5287" s="8" t="n">
        <f aca="false">IF(D5287&gt;=$B$4,1,0)</f>
        <v>0</v>
      </c>
      <c r="G5287" s="8" t="str">
        <f aca="false">IF(AND(E5287=1,F5287=1),"Both pay",IF(F5287=1,"Missed",IF(E5287=1,"False trigger","Neither")))</f>
        <v>Neither</v>
      </c>
    </row>
    <row r="5288" customFormat="false" ht="15" hidden="false" customHeight="false" outlineLevel="0" collapsed="false">
      <c r="A5288" s="8" t="n">
        <v>2479</v>
      </c>
      <c r="B5288" s="8" t="s">
        <v>340</v>
      </c>
      <c r="C5288" s="13" t="n">
        <v>1.92900450864057</v>
      </c>
      <c r="D5288" s="13" t="n">
        <v>3.42874999999999</v>
      </c>
      <c r="E5288" s="8" t="n">
        <f aca="false">IF(C5288&gt;=$B$4,1,0)</f>
        <v>0</v>
      </c>
      <c r="F5288" s="8" t="n">
        <f aca="false">IF(D5288&gt;=$B$4,1,0)</f>
        <v>0</v>
      </c>
      <c r="G5288" s="8" t="str">
        <f aca="false">IF(AND(E5288=1,F5288=1),"Both pay",IF(F5288=1,"Missed",IF(E5288=1,"False trigger","Neither")))</f>
        <v>Neither</v>
      </c>
    </row>
    <row r="5289" customFormat="false" ht="15" hidden="false" customHeight="false" outlineLevel="0" collapsed="false">
      <c r="A5289" s="8" t="n">
        <v>2482</v>
      </c>
      <c r="B5289" s="8" t="s">
        <v>340</v>
      </c>
      <c r="C5289" s="13" t="n">
        <v>2.56397886451931</v>
      </c>
      <c r="D5289" s="13" t="n">
        <v>2.680625</v>
      </c>
      <c r="E5289" s="8" t="n">
        <f aca="false">IF(C5289&gt;=$B$4,1,0)</f>
        <v>0</v>
      </c>
      <c r="F5289" s="8" t="n">
        <f aca="false">IF(D5289&gt;=$B$4,1,0)</f>
        <v>0</v>
      </c>
      <c r="G5289" s="8" t="str">
        <f aca="false">IF(AND(E5289=1,F5289=1),"Both pay",IF(F5289=1,"Missed",IF(E5289=1,"False trigger","Neither")))</f>
        <v>Neither</v>
      </c>
    </row>
    <row r="5290" customFormat="false" ht="15" hidden="false" customHeight="false" outlineLevel="0" collapsed="false">
      <c r="A5290" s="8" t="n">
        <v>2483</v>
      </c>
      <c r="B5290" s="8" t="s">
        <v>340</v>
      </c>
      <c r="C5290" s="13" t="n">
        <v>2.96294369320162</v>
      </c>
      <c r="D5290" s="13" t="n">
        <v>3.086875</v>
      </c>
      <c r="E5290" s="8" t="n">
        <f aca="false">IF(C5290&gt;=$B$4,1,0)</f>
        <v>0</v>
      </c>
      <c r="F5290" s="8" t="n">
        <f aca="false">IF(D5290&gt;=$B$4,1,0)</f>
        <v>0</v>
      </c>
      <c r="G5290" s="8" t="str">
        <f aca="false">IF(AND(E5290=1,F5290=1),"Both pay",IF(F5290=1,"Missed",IF(E5290=1,"False trigger","Neither")))</f>
        <v>Neither</v>
      </c>
    </row>
    <row r="5291" customFormat="false" ht="15" hidden="false" customHeight="false" outlineLevel="0" collapsed="false">
      <c r="A5291" s="8" t="n">
        <v>2484</v>
      </c>
      <c r="B5291" s="8" t="s">
        <v>340</v>
      </c>
      <c r="C5291" s="13" t="n">
        <v>2.97483223957401</v>
      </c>
      <c r="D5291" s="13" t="n">
        <v>3.45875</v>
      </c>
      <c r="E5291" s="8" t="n">
        <f aca="false">IF(C5291&gt;=$B$4,1,0)</f>
        <v>0</v>
      </c>
      <c r="F5291" s="8" t="n">
        <f aca="false">IF(D5291&gt;=$B$4,1,0)</f>
        <v>0</v>
      </c>
      <c r="G5291" s="8" t="str">
        <f aca="false">IF(AND(E5291=1,F5291=1),"Both pay",IF(F5291=1,"Missed",IF(E5291=1,"False trigger","Neither")))</f>
        <v>Neither</v>
      </c>
    </row>
    <row r="5292" customFormat="false" ht="15" hidden="false" customHeight="false" outlineLevel="0" collapsed="false">
      <c r="A5292" s="8" t="n">
        <v>2485</v>
      </c>
      <c r="B5292" s="8" t="s">
        <v>340</v>
      </c>
      <c r="C5292" s="13" t="n">
        <v>3.04262325166179</v>
      </c>
      <c r="D5292" s="13" t="n">
        <v>4.873125</v>
      </c>
      <c r="E5292" s="8" t="n">
        <f aca="false">IF(C5292&gt;=$B$4,1,0)</f>
        <v>0</v>
      </c>
      <c r="F5292" s="8" t="n">
        <f aca="false">IF(D5292&gt;=$B$4,1,0)</f>
        <v>0</v>
      </c>
      <c r="G5292" s="8" t="str">
        <f aca="false">IF(AND(E5292=1,F5292=1),"Both pay",IF(F5292=1,"Missed",IF(E5292=1,"False trigger","Neither")))</f>
        <v>Neither</v>
      </c>
    </row>
    <row r="5293" customFormat="false" ht="15" hidden="false" customHeight="false" outlineLevel="0" collapsed="false">
      <c r="A5293" s="8" t="n">
        <v>2488</v>
      </c>
      <c r="B5293" s="8" t="s">
        <v>340</v>
      </c>
      <c r="C5293" s="13" t="n">
        <v>3.55541010544892</v>
      </c>
      <c r="D5293" s="13" t="n">
        <v>7.115</v>
      </c>
      <c r="E5293" s="8" t="n">
        <f aca="false">IF(C5293&gt;=$B$4,1,0)</f>
        <v>0</v>
      </c>
      <c r="F5293" s="8" t="n">
        <f aca="false">IF(D5293&gt;=$B$4,1,0)</f>
        <v>0</v>
      </c>
      <c r="G5293" s="8" t="str">
        <f aca="false">IF(AND(E5293=1,F5293=1),"Both pay",IF(F5293=1,"Missed",IF(E5293=1,"False trigger","Neither")))</f>
        <v>Neither</v>
      </c>
    </row>
    <row r="5294" customFormat="false" ht="15" hidden="false" customHeight="false" outlineLevel="0" collapsed="false">
      <c r="A5294" s="8" t="n">
        <v>2489</v>
      </c>
      <c r="B5294" s="8" t="s">
        <v>340</v>
      </c>
      <c r="C5294" s="13" t="n">
        <v>3.31006717431767</v>
      </c>
      <c r="D5294" s="13" t="n">
        <v>6.9525</v>
      </c>
      <c r="E5294" s="8" t="n">
        <f aca="false">IF(C5294&gt;=$B$4,1,0)</f>
        <v>0</v>
      </c>
      <c r="F5294" s="8" t="n">
        <f aca="false">IF(D5294&gt;=$B$4,1,0)</f>
        <v>0</v>
      </c>
      <c r="G5294" s="8" t="str">
        <f aca="false">IF(AND(E5294=1,F5294=1),"Both pay",IF(F5294=1,"Missed",IF(E5294=1,"False trigger","Neither")))</f>
        <v>Neither</v>
      </c>
    </row>
    <row r="5295" customFormat="false" ht="15" hidden="false" customHeight="false" outlineLevel="0" collapsed="false">
      <c r="A5295" s="8" t="n">
        <v>2491</v>
      </c>
      <c r="B5295" s="8" t="s">
        <v>340</v>
      </c>
      <c r="C5295" s="13" t="n">
        <v>2.10985047252326</v>
      </c>
      <c r="D5295" s="13" t="n">
        <v>5.8225</v>
      </c>
      <c r="E5295" s="8" t="n">
        <f aca="false">IF(C5295&gt;=$B$4,1,0)</f>
        <v>0</v>
      </c>
      <c r="F5295" s="8" t="n">
        <f aca="false">IF(D5295&gt;=$B$4,1,0)</f>
        <v>0</v>
      </c>
      <c r="G5295" s="8" t="str">
        <f aca="false">IF(AND(E5295=1,F5295=1),"Both pay",IF(F5295=1,"Missed",IF(E5295=1,"False trigger","Neither")))</f>
        <v>Neither</v>
      </c>
    </row>
    <row r="5296" customFormat="false" ht="15" hidden="false" customHeight="false" outlineLevel="0" collapsed="false">
      <c r="A5296" s="8" t="n">
        <v>2492</v>
      </c>
      <c r="B5296" s="8" t="s">
        <v>340</v>
      </c>
      <c r="C5296" s="13" t="n">
        <v>1.84086029643766</v>
      </c>
      <c r="D5296" s="13" t="n">
        <v>3.629375</v>
      </c>
      <c r="E5296" s="8" t="n">
        <f aca="false">IF(C5296&gt;=$B$4,1,0)</f>
        <v>0</v>
      </c>
      <c r="F5296" s="8" t="n">
        <f aca="false">IF(D5296&gt;=$B$4,1,0)</f>
        <v>0</v>
      </c>
      <c r="G5296" s="8" t="str">
        <f aca="false">IF(AND(E5296=1,F5296=1),"Both pay",IF(F5296=1,"Missed",IF(E5296=1,"False trigger","Neither")))</f>
        <v>Neither</v>
      </c>
    </row>
    <row r="5297" customFormat="false" ht="15" hidden="false" customHeight="false" outlineLevel="0" collapsed="false">
      <c r="A5297" s="8" t="n">
        <v>2493</v>
      </c>
      <c r="B5297" s="8" t="s">
        <v>340</v>
      </c>
      <c r="C5297" s="13" t="n">
        <v>1.85551281746571</v>
      </c>
      <c r="D5297" s="13" t="n">
        <v>3.14062500000001</v>
      </c>
      <c r="E5297" s="8" t="n">
        <f aca="false">IF(C5297&gt;=$B$4,1,0)</f>
        <v>0</v>
      </c>
      <c r="F5297" s="8" t="n">
        <f aca="false">IF(D5297&gt;=$B$4,1,0)</f>
        <v>0</v>
      </c>
      <c r="G5297" s="8" t="str">
        <f aca="false">IF(AND(E5297=1,F5297=1),"Both pay",IF(F5297=1,"Missed",IF(E5297=1,"False trigger","Neither")))</f>
        <v>Neither</v>
      </c>
    </row>
    <row r="5298" customFormat="false" ht="15" hidden="false" customHeight="false" outlineLevel="0" collapsed="false">
      <c r="A5298" s="8" t="n">
        <v>2494</v>
      </c>
      <c r="B5298" s="8" t="s">
        <v>340</v>
      </c>
      <c r="C5298" s="13" t="n">
        <v>0.972599160309542</v>
      </c>
      <c r="D5298" s="13" t="n">
        <v>3.625</v>
      </c>
      <c r="E5298" s="8" t="n">
        <f aca="false">IF(C5298&gt;=$B$4,1,0)</f>
        <v>0</v>
      </c>
      <c r="F5298" s="8" t="n">
        <f aca="false">IF(D5298&gt;=$B$4,1,0)</f>
        <v>0</v>
      </c>
      <c r="G5298" s="8" t="str">
        <f aca="false">IF(AND(E5298=1,F5298=1),"Both pay",IF(F5298=1,"Missed",IF(E5298=1,"False trigger","Neither")))</f>
        <v>Neither</v>
      </c>
    </row>
    <row r="5299" customFormat="false" ht="15" hidden="false" customHeight="false" outlineLevel="0" collapsed="false">
      <c r="A5299" s="8" t="n">
        <v>2495</v>
      </c>
      <c r="B5299" s="8" t="s">
        <v>340</v>
      </c>
      <c r="C5299" s="13" t="n">
        <v>1.19174852484901</v>
      </c>
      <c r="D5299" s="13" t="n">
        <v>2.675625</v>
      </c>
      <c r="E5299" s="8" t="n">
        <f aca="false">IF(C5299&gt;=$B$4,1,0)</f>
        <v>0</v>
      </c>
      <c r="F5299" s="8" t="n">
        <f aca="false">IF(D5299&gt;=$B$4,1,0)</f>
        <v>0</v>
      </c>
      <c r="G5299" s="8" t="str">
        <f aca="false">IF(AND(E5299=1,F5299=1),"Both pay",IF(F5299=1,"Missed",IF(E5299=1,"False trigger","Neither")))</f>
        <v>Neither</v>
      </c>
    </row>
    <row r="5300" customFormat="false" ht="15" hidden="false" customHeight="false" outlineLevel="0" collapsed="false">
      <c r="A5300" s="8" t="n">
        <v>2496</v>
      </c>
      <c r="B5300" s="8" t="s">
        <v>340</v>
      </c>
      <c r="C5300" s="13" t="n">
        <v>1.53802093705465</v>
      </c>
      <c r="D5300" s="13" t="n">
        <v>1.59</v>
      </c>
      <c r="E5300" s="8" t="n">
        <f aca="false">IF(C5300&gt;=$B$4,1,0)</f>
        <v>0</v>
      </c>
      <c r="F5300" s="8" t="n">
        <f aca="false">IF(D5300&gt;=$B$4,1,0)</f>
        <v>0</v>
      </c>
      <c r="G5300" s="8" t="str">
        <f aca="false">IF(AND(E5300=1,F5300=1),"Both pay",IF(F5300=1,"Missed",IF(E5300=1,"False trigger","Neither")))</f>
        <v>Neither</v>
      </c>
    </row>
    <row r="5301" customFormat="false" ht="15" hidden="false" customHeight="false" outlineLevel="0" collapsed="false">
      <c r="A5301" s="8" t="n">
        <v>2497</v>
      </c>
      <c r="B5301" s="8" t="s">
        <v>340</v>
      </c>
      <c r="C5301" s="13" t="n">
        <v>2.05429232791586</v>
      </c>
      <c r="D5301" s="13" t="n">
        <v>2.035</v>
      </c>
      <c r="E5301" s="8" t="n">
        <f aca="false">IF(C5301&gt;=$B$4,1,0)</f>
        <v>0</v>
      </c>
      <c r="F5301" s="8" t="n">
        <f aca="false">IF(D5301&gt;=$B$4,1,0)</f>
        <v>0</v>
      </c>
      <c r="G5301" s="8" t="str">
        <f aca="false">IF(AND(E5301=1,F5301=1),"Both pay",IF(F5301=1,"Missed",IF(E5301=1,"False trigger","Neither")))</f>
        <v>Neither</v>
      </c>
    </row>
    <row r="5302" customFormat="false" ht="15" hidden="false" customHeight="false" outlineLevel="0" collapsed="false">
      <c r="A5302" s="8" t="n">
        <v>2498</v>
      </c>
      <c r="B5302" s="8" t="s">
        <v>340</v>
      </c>
      <c r="C5302" s="13" t="n">
        <v>2.25194405519299</v>
      </c>
      <c r="D5302" s="13" t="n">
        <v>3.403125</v>
      </c>
      <c r="E5302" s="8" t="n">
        <f aca="false">IF(C5302&gt;=$B$4,1,0)</f>
        <v>0</v>
      </c>
      <c r="F5302" s="8" t="n">
        <f aca="false">IF(D5302&gt;=$B$4,1,0)</f>
        <v>0</v>
      </c>
      <c r="G5302" s="8" t="str">
        <f aca="false">IF(AND(E5302=1,F5302=1),"Both pay",IF(F5302=1,"Missed",IF(E5302=1,"False trigger","Neither")))</f>
        <v>Neither</v>
      </c>
    </row>
    <row r="5303" customFormat="false" ht="15" hidden="false" customHeight="false" outlineLevel="0" collapsed="false">
      <c r="A5303" s="8" t="n">
        <v>2515</v>
      </c>
      <c r="B5303" s="8" t="s">
        <v>340</v>
      </c>
      <c r="C5303" s="13" t="n">
        <v>2.18091380316918</v>
      </c>
      <c r="D5303" s="13" t="n">
        <v>1.70125</v>
      </c>
      <c r="E5303" s="8" t="n">
        <f aca="false">IF(C5303&gt;=$B$4,1,0)</f>
        <v>0</v>
      </c>
      <c r="F5303" s="8" t="n">
        <f aca="false">IF(D5303&gt;=$B$4,1,0)</f>
        <v>0</v>
      </c>
      <c r="G5303" s="8" t="str">
        <f aca="false">IF(AND(E5303=1,F5303=1),"Both pay",IF(F5303=1,"Missed",IF(E5303=1,"False trigger","Neither")))</f>
        <v>Neither</v>
      </c>
    </row>
    <row r="5304" customFormat="false" ht="15" hidden="false" customHeight="false" outlineLevel="0" collapsed="false">
      <c r="A5304" s="8" t="n">
        <v>2516</v>
      </c>
      <c r="B5304" s="8" t="s">
        <v>340</v>
      </c>
      <c r="C5304" s="13" t="n">
        <v>2.76375217831561</v>
      </c>
      <c r="D5304" s="13" t="n">
        <v>2.4425</v>
      </c>
      <c r="E5304" s="8" t="n">
        <f aca="false">IF(C5304&gt;=$B$4,1,0)</f>
        <v>0</v>
      </c>
      <c r="F5304" s="8" t="n">
        <f aca="false">IF(D5304&gt;=$B$4,1,0)</f>
        <v>0</v>
      </c>
      <c r="G5304" s="8" t="str">
        <f aca="false">IF(AND(E5304=1,F5304=1),"Both pay",IF(F5304=1,"Missed",IF(E5304=1,"False trigger","Neither")))</f>
        <v>Neither</v>
      </c>
    </row>
    <row r="5305" customFormat="false" ht="15" hidden="false" customHeight="false" outlineLevel="0" collapsed="false">
      <c r="A5305" s="8" t="n">
        <v>2517</v>
      </c>
      <c r="B5305" s="8" t="s">
        <v>340</v>
      </c>
      <c r="C5305" s="13" t="n">
        <v>2.88993807185235</v>
      </c>
      <c r="D5305" s="13" t="n">
        <v>1.984375</v>
      </c>
      <c r="E5305" s="8" t="n">
        <f aca="false">IF(C5305&gt;=$B$4,1,0)</f>
        <v>0</v>
      </c>
      <c r="F5305" s="8" t="n">
        <f aca="false">IF(D5305&gt;=$B$4,1,0)</f>
        <v>0</v>
      </c>
      <c r="G5305" s="8" t="str">
        <f aca="false">IF(AND(E5305=1,F5305=1),"Both pay",IF(F5305=1,"Missed",IF(E5305=1,"False trigger","Neither")))</f>
        <v>Neither</v>
      </c>
    </row>
    <row r="5306" customFormat="false" ht="15" hidden="false" customHeight="false" outlineLevel="0" collapsed="false">
      <c r="A5306" s="8" t="n">
        <v>2518</v>
      </c>
      <c r="B5306" s="8" t="s">
        <v>340</v>
      </c>
      <c r="C5306" s="13" t="n">
        <v>2.61378470889456</v>
      </c>
      <c r="D5306" s="13" t="n">
        <v>1.85</v>
      </c>
      <c r="E5306" s="8" t="n">
        <f aca="false">IF(C5306&gt;=$B$4,1,0)</f>
        <v>0</v>
      </c>
      <c r="F5306" s="8" t="n">
        <f aca="false">IF(D5306&gt;=$B$4,1,0)</f>
        <v>0</v>
      </c>
      <c r="G5306" s="8" t="str">
        <f aca="false">IF(AND(E5306=1,F5306=1),"Both pay",IF(F5306=1,"Missed",IF(E5306=1,"False trigger","Neither")))</f>
        <v>Neither</v>
      </c>
    </row>
    <row r="5307" customFormat="false" ht="15" hidden="false" customHeight="false" outlineLevel="0" collapsed="false">
      <c r="A5307" s="8" t="n">
        <v>2519</v>
      </c>
      <c r="B5307" s="8" t="s">
        <v>340</v>
      </c>
      <c r="C5307" s="13" t="n">
        <v>2.48901773540316</v>
      </c>
      <c r="D5307" s="13" t="n">
        <v>2.7025</v>
      </c>
      <c r="E5307" s="8" t="n">
        <f aca="false">IF(C5307&gt;=$B$4,1,0)</f>
        <v>0</v>
      </c>
      <c r="F5307" s="8" t="n">
        <f aca="false">IF(D5307&gt;=$B$4,1,0)</f>
        <v>0</v>
      </c>
      <c r="G5307" s="8" t="str">
        <f aca="false">IF(AND(E5307=1,F5307=1),"Both pay",IF(F5307=1,"Missed",IF(E5307=1,"False trigger","Neither")))</f>
        <v>Neither</v>
      </c>
    </row>
    <row r="5308" customFormat="false" ht="15" hidden="false" customHeight="false" outlineLevel="0" collapsed="false">
      <c r="A5308" s="8" t="n">
        <v>2520</v>
      </c>
      <c r="B5308" s="8" t="s">
        <v>340</v>
      </c>
      <c r="C5308" s="13" t="n">
        <v>2.32684491962293</v>
      </c>
      <c r="D5308" s="13" t="n">
        <v>3.11875</v>
      </c>
      <c r="E5308" s="8" t="n">
        <f aca="false">IF(C5308&gt;=$B$4,1,0)</f>
        <v>0</v>
      </c>
      <c r="F5308" s="8" t="n">
        <f aca="false">IF(D5308&gt;=$B$4,1,0)</f>
        <v>0</v>
      </c>
      <c r="G5308" s="8" t="str">
        <f aca="false">IF(AND(E5308=1,F5308=1),"Both pay",IF(F5308=1,"Missed",IF(E5308=1,"False trigger","Neither")))</f>
        <v>Neither</v>
      </c>
    </row>
    <row r="5309" customFormat="false" ht="15" hidden="false" customHeight="false" outlineLevel="0" collapsed="false">
      <c r="A5309" s="8" t="n">
        <v>2521</v>
      </c>
      <c r="B5309" s="8" t="s">
        <v>340</v>
      </c>
      <c r="C5309" s="13" t="n">
        <v>2.50238444326007</v>
      </c>
      <c r="D5309" s="13" t="n">
        <v>3.96375</v>
      </c>
      <c r="E5309" s="8" t="n">
        <f aca="false">IF(C5309&gt;=$B$4,1,0)</f>
        <v>0</v>
      </c>
      <c r="F5309" s="8" t="n">
        <f aca="false">IF(D5309&gt;=$B$4,1,0)</f>
        <v>0</v>
      </c>
      <c r="G5309" s="8" t="str">
        <f aca="false">IF(AND(E5309=1,F5309=1),"Both pay",IF(F5309=1,"Missed",IF(E5309=1,"False trigger","Neither")))</f>
        <v>Neither</v>
      </c>
    </row>
    <row r="5310" customFormat="false" ht="15" hidden="false" customHeight="false" outlineLevel="0" collapsed="false">
      <c r="A5310" s="8" t="n">
        <v>2522</v>
      </c>
      <c r="B5310" s="8" t="s">
        <v>340</v>
      </c>
      <c r="C5310" s="13" t="n">
        <v>4.10957367039094</v>
      </c>
      <c r="D5310" s="13" t="n">
        <v>4.799375</v>
      </c>
      <c r="E5310" s="8" t="n">
        <f aca="false">IF(C5310&gt;=$B$4,1,0)</f>
        <v>0</v>
      </c>
      <c r="F5310" s="8" t="n">
        <f aca="false">IF(D5310&gt;=$B$4,1,0)</f>
        <v>0</v>
      </c>
      <c r="G5310" s="8" t="str">
        <f aca="false">IF(AND(E5310=1,F5310=1),"Both pay",IF(F5310=1,"Missed",IF(E5310=1,"False trigger","Neither")))</f>
        <v>Neither</v>
      </c>
    </row>
    <row r="5311" customFormat="false" ht="15" hidden="false" customHeight="false" outlineLevel="0" collapsed="false">
      <c r="A5311" s="8" t="n">
        <v>2523</v>
      </c>
      <c r="B5311" s="8" t="s">
        <v>340</v>
      </c>
      <c r="C5311" s="13" t="n">
        <v>4.28698063439991</v>
      </c>
      <c r="D5311" s="13" t="n">
        <v>6.513125</v>
      </c>
      <c r="E5311" s="8" t="n">
        <f aca="false">IF(C5311&gt;=$B$4,1,0)</f>
        <v>0</v>
      </c>
      <c r="F5311" s="8" t="n">
        <f aca="false">IF(D5311&gt;=$B$4,1,0)</f>
        <v>0</v>
      </c>
      <c r="G5311" s="8" t="str">
        <f aca="false">IF(AND(E5311=1,F5311=1),"Both pay",IF(F5311=1,"Missed",IF(E5311=1,"False trigger","Neither")))</f>
        <v>Neither</v>
      </c>
    </row>
    <row r="5312" customFormat="false" ht="15" hidden="false" customHeight="false" outlineLevel="0" collapsed="false">
      <c r="A5312" s="8" t="n">
        <v>2524</v>
      </c>
      <c r="B5312" s="8" t="s">
        <v>340</v>
      </c>
      <c r="C5312" s="13" t="n">
        <v>3.70756676259439</v>
      </c>
      <c r="D5312" s="13" t="n">
        <v>7.5125</v>
      </c>
      <c r="E5312" s="8" t="n">
        <f aca="false">IF(C5312&gt;=$B$4,1,0)</f>
        <v>0</v>
      </c>
      <c r="F5312" s="8" t="n">
        <f aca="false">IF(D5312&gt;=$B$4,1,0)</f>
        <v>0</v>
      </c>
      <c r="G5312" s="8" t="str">
        <f aca="false">IF(AND(E5312=1,F5312=1),"Both pay",IF(F5312=1,"Missed",IF(E5312=1,"False trigger","Neither")))</f>
        <v>Neither</v>
      </c>
    </row>
    <row r="5313" customFormat="false" ht="15" hidden="false" customHeight="false" outlineLevel="0" collapsed="false">
      <c r="A5313" s="8" t="n">
        <v>2532</v>
      </c>
      <c r="B5313" s="8" t="s">
        <v>340</v>
      </c>
      <c r="C5313" s="13" t="n">
        <v>2.85977502689583</v>
      </c>
      <c r="D5313" s="13" t="n">
        <v>4.271875</v>
      </c>
      <c r="E5313" s="8" t="n">
        <f aca="false">IF(C5313&gt;=$B$4,1,0)</f>
        <v>0</v>
      </c>
      <c r="F5313" s="8" t="n">
        <f aca="false">IF(D5313&gt;=$B$4,1,0)</f>
        <v>0</v>
      </c>
      <c r="G5313" s="8" t="str">
        <f aca="false">IF(AND(E5313=1,F5313=1),"Both pay",IF(F5313=1,"Missed",IF(E5313=1,"False trigger","Neither")))</f>
        <v>Neither</v>
      </c>
    </row>
    <row r="5314" customFormat="false" ht="15" hidden="false" customHeight="false" outlineLevel="0" collapsed="false">
      <c r="A5314" s="8" t="n">
        <v>2533</v>
      </c>
      <c r="B5314" s="8" t="s">
        <v>340</v>
      </c>
      <c r="C5314" s="13" t="n">
        <v>1.92452152207753</v>
      </c>
      <c r="D5314" s="13" t="n">
        <v>3.97875</v>
      </c>
      <c r="E5314" s="8" t="n">
        <f aca="false">IF(C5314&gt;=$B$4,1,0)</f>
        <v>0</v>
      </c>
      <c r="F5314" s="8" t="n">
        <f aca="false">IF(D5314&gt;=$B$4,1,0)</f>
        <v>0</v>
      </c>
      <c r="G5314" s="8" t="str">
        <f aca="false">IF(AND(E5314=1,F5314=1),"Both pay",IF(F5314=1,"Missed",IF(E5314=1,"False trigger","Neither")))</f>
        <v>Neither</v>
      </c>
    </row>
    <row r="5315" customFormat="false" ht="15" hidden="false" customHeight="false" outlineLevel="0" collapsed="false">
      <c r="A5315" s="8" t="n">
        <v>2534</v>
      </c>
      <c r="B5315" s="8" t="s">
        <v>340</v>
      </c>
      <c r="C5315" s="13" t="n">
        <v>1.89580318512115</v>
      </c>
      <c r="D5315" s="13" t="n">
        <v>3.71125</v>
      </c>
      <c r="E5315" s="8" t="n">
        <f aca="false">IF(C5315&gt;=$B$4,1,0)</f>
        <v>0</v>
      </c>
      <c r="F5315" s="8" t="n">
        <f aca="false">IF(D5315&gt;=$B$4,1,0)</f>
        <v>0</v>
      </c>
      <c r="G5315" s="8" t="str">
        <f aca="false">IF(AND(E5315=1,F5315=1),"Both pay",IF(F5315=1,"Missed",IF(E5315=1,"False trigger","Neither")))</f>
        <v>Neither</v>
      </c>
    </row>
    <row r="5316" customFormat="false" ht="15" hidden="false" customHeight="false" outlineLevel="0" collapsed="false">
      <c r="A5316" s="8" t="n">
        <v>2535</v>
      </c>
      <c r="B5316" s="8" t="s">
        <v>340</v>
      </c>
      <c r="C5316" s="13" t="n">
        <v>1.89584292892339</v>
      </c>
      <c r="D5316" s="13" t="n">
        <v>4.291875</v>
      </c>
      <c r="E5316" s="8" t="n">
        <f aca="false">IF(C5316&gt;=$B$4,1,0)</f>
        <v>0</v>
      </c>
      <c r="F5316" s="8" t="n">
        <f aca="false">IF(D5316&gt;=$B$4,1,0)</f>
        <v>0</v>
      </c>
      <c r="G5316" s="8" t="str">
        <f aca="false">IF(AND(E5316=1,F5316=1),"Both pay",IF(F5316=1,"Missed",IF(E5316=1,"False trigger","Neither")))</f>
        <v>Neither</v>
      </c>
    </row>
    <row r="5317" customFormat="false" ht="15" hidden="false" customHeight="false" outlineLevel="0" collapsed="false">
      <c r="A5317" s="8" t="n">
        <v>2536</v>
      </c>
      <c r="B5317" s="8" t="s">
        <v>340</v>
      </c>
      <c r="C5317" s="13" t="n">
        <v>1.89178895157083</v>
      </c>
      <c r="D5317" s="13" t="n">
        <v>4.01062499999999</v>
      </c>
      <c r="E5317" s="8" t="n">
        <f aca="false">IF(C5317&gt;=$B$4,1,0)</f>
        <v>0</v>
      </c>
      <c r="F5317" s="8" t="n">
        <f aca="false">IF(D5317&gt;=$B$4,1,0)</f>
        <v>0</v>
      </c>
      <c r="G5317" s="8" t="str">
        <f aca="false">IF(AND(E5317=1,F5317=1),"Both pay",IF(F5317=1,"Missed",IF(E5317=1,"False trigger","Neither")))</f>
        <v>Neither</v>
      </c>
    </row>
    <row r="5318" customFormat="false" ht="15" hidden="false" customHeight="false" outlineLevel="0" collapsed="false">
      <c r="A5318" s="8" t="n">
        <v>2538</v>
      </c>
      <c r="B5318" s="8" t="s">
        <v>340</v>
      </c>
      <c r="C5318" s="13" t="n">
        <v>2.17350379348767</v>
      </c>
      <c r="D5318" s="13" t="n">
        <v>2.2375</v>
      </c>
      <c r="E5318" s="8" t="n">
        <f aca="false">IF(C5318&gt;=$B$4,1,0)</f>
        <v>0</v>
      </c>
      <c r="F5318" s="8" t="n">
        <f aca="false">IF(D5318&gt;=$B$4,1,0)</f>
        <v>0</v>
      </c>
      <c r="G5318" s="8" t="str">
        <f aca="false">IF(AND(E5318=1,F5318=1),"Both pay",IF(F5318=1,"Missed",IF(E5318=1,"False trigger","Neither")))</f>
        <v>Neither</v>
      </c>
    </row>
    <row r="5319" customFormat="false" ht="15" hidden="false" customHeight="false" outlineLevel="0" collapsed="false">
      <c r="A5319" s="8" t="n">
        <v>2539</v>
      </c>
      <c r="B5319" s="8" t="s">
        <v>340</v>
      </c>
      <c r="C5319" s="13" t="n">
        <v>2.27201581682808</v>
      </c>
      <c r="D5319" s="13" t="n">
        <v>3.294375</v>
      </c>
      <c r="E5319" s="8" t="n">
        <f aca="false">IF(C5319&gt;=$B$4,1,0)</f>
        <v>0</v>
      </c>
      <c r="F5319" s="8" t="n">
        <f aca="false">IF(D5319&gt;=$B$4,1,0)</f>
        <v>0</v>
      </c>
      <c r="G5319" s="8" t="str">
        <f aca="false">IF(AND(E5319=1,F5319=1),"Both pay",IF(F5319=1,"Missed",IF(E5319=1,"False trigger","Neither")))</f>
        <v>Neither</v>
      </c>
    </row>
    <row r="5320" customFormat="false" ht="15" hidden="false" customHeight="false" outlineLevel="0" collapsed="false">
      <c r="A5320" s="8" t="n">
        <v>2540</v>
      </c>
      <c r="B5320" s="8" t="s">
        <v>340</v>
      </c>
      <c r="C5320" s="13" t="n">
        <v>2.39342715422242</v>
      </c>
      <c r="D5320" s="13" t="n">
        <v>4.340625</v>
      </c>
      <c r="E5320" s="8" t="n">
        <f aca="false">IF(C5320&gt;=$B$4,1,0)</f>
        <v>0</v>
      </c>
      <c r="F5320" s="8" t="n">
        <f aca="false">IF(D5320&gt;=$B$4,1,0)</f>
        <v>0</v>
      </c>
      <c r="G5320" s="8" t="str">
        <f aca="false">IF(AND(E5320=1,F5320=1),"Both pay",IF(F5320=1,"Missed",IF(E5320=1,"False trigger","Neither")))</f>
        <v>Neither</v>
      </c>
    </row>
    <row r="5321" customFormat="false" ht="15" hidden="false" customHeight="false" outlineLevel="0" collapsed="false">
      <c r="A5321" s="8" t="n">
        <v>2541</v>
      </c>
      <c r="B5321" s="8" t="s">
        <v>340</v>
      </c>
      <c r="C5321" s="13" t="n">
        <v>2.7639611735051</v>
      </c>
      <c r="D5321" s="13" t="n">
        <v>4.813125</v>
      </c>
      <c r="E5321" s="8" t="n">
        <f aca="false">IF(C5321&gt;=$B$4,1,0)</f>
        <v>0</v>
      </c>
      <c r="F5321" s="8" t="n">
        <f aca="false">IF(D5321&gt;=$B$4,1,0)</f>
        <v>0</v>
      </c>
      <c r="G5321" s="8" t="str">
        <f aca="false">IF(AND(E5321=1,F5321=1),"Both pay",IF(F5321=1,"Missed",IF(E5321=1,"False trigger","Neither")))</f>
        <v>Neither</v>
      </c>
    </row>
    <row r="5322" customFormat="false" ht="15" hidden="false" customHeight="false" outlineLevel="0" collapsed="false">
      <c r="A5322" s="8" t="n">
        <v>2544</v>
      </c>
      <c r="B5322" s="8" t="s">
        <v>340</v>
      </c>
      <c r="C5322" s="13" t="n">
        <v>3.91792212032449</v>
      </c>
      <c r="D5322" s="13" t="n">
        <v>7.955625</v>
      </c>
      <c r="E5322" s="8" t="n">
        <f aca="false">IF(C5322&gt;=$B$4,1,0)</f>
        <v>0</v>
      </c>
      <c r="F5322" s="8" t="n">
        <f aca="false">IF(D5322&gt;=$B$4,1,0)</f>
        <v>0</v>
      </c>
      <c r="G5322" s="8" t="str">
        <f aca="false">IF(AND(E5322=1,F5322=1),"Both pay",IF(F5322=1,"Missed",IF(E5322=1,"False trigger","Neither")))</f>
        <v>Neither</v>
      </c>
    </row>
    <row r="5323" customFormat="false" ht="15" hidden="false" customHeight="false" outlineLevel="0" collapsed="false">
      <c r="A5323" s="8" t="n">
        <v>2545</v>
      </c>
      <c r="B5323" s="8" t="s">
        <v>340</v>
      </c>
      <c r="C5323" s="13" t="n">
        <v>4.4149661060918</v>
      </c>
      <c r="D5323" s="13" t="n">
        <v>8.19125</v>
      </c>
      <c r="E5323" s="8" t="n">
        <f aca="false">IF(C5323&gt;=$B$4,1,0)</f>
        <v>0</v>
      </c>
      <c r="F5323" s="8" t="n">
        <f aca="false">IF(D5323&gt;=$B$4,1,0)</f>
        <v>0</v>
      </c>
      <c r="G5323" s="8" t="str">
        <f aca="false">IF(AND(E5323=1,F5323=1),"Both pay",IF(F5323=1,"Missed",IF(E5323=1,"False trigger","Neither")))</f>
        <v>Neither</v>
      </c>
    </row>
    <row r="5324" customFormat="false" ht="15" hidden="false" customHeight="false" outlineLevel="0" collapsed="false">
      <c r="A5324" s="8" t="n">
        <v>2546</v>
      </c>
      <c r="B5324" s="8" t="s">
        <v>340</v>
      </c>
      <c r="C5324" s="13" t="n">
        <v>4.20680221010774</v>
      </c>
      <c r="D5324" s="13" t="n">
        <v>7.220625</v>
      </c>
      <c r="E5324" s="8" t="n">
        <f aca="false">IF(C5324&gt;=$B$4,1,0)</f>
        <v>0</v>
      </c>
      <c r="F5324" s="8" t="n">
        <f aca="false">IF(D5324&gt;=$B$4,1,0)</f>
        <v>0</v>
      </c>
      <c r="G5324" s="8" t="str">
        <f aca="false">IF(AND(E5324=1,F5324=1),"Both pay",IF(F5324=1,"Missed",IF(E5324=1,"False trigger","Neither")))</f>
        <v>Neither</v>
      </c>
    </row>
    <row r="5325" customFormat="false" ht="15" hidden="false" customHeight="false" outlineLevel="0" collapsed="false">
      <c r="A5325" s="8" t="n">
        <v>2547</v>
      </c>
      <c r="B5325" s="8" t="s">
        <v>340</v>
      </c>
      <c r="C5325" s="13" t="n">
        <v>3.10350997991098</v>
      </c>
      <c r="D5325" s="13" t="n">
        <v>8.751875</v>
      </c>
      <c r="E5325" s="8" t="n">
        <f aca="false">IF(C5325&gt;=$B$4,1,0)</f>
        <v>0</v>
      </c>
      <c r="F5325" s="8" t="n">
        <f aca="false">IF(D5325&gt;=$B$4,1,0)</f>
        <v>0</v>
      </c>
      <c r="G5325" s="8" t="str">
        <f aca="false">IF(AND(E5325=1,F5325=1),"Both pay",IF(F5325=1,"Missed",IF(E5325=1,"False trigger","Neither")))</f>
        <v>Neither</v>
      </c>
    </row>
    <row r="5326" customFormat="false" ht="15" hidden="false" customHeight="false" outlineLevel="0" collapsed="false">
      <c r="A5326" s="8" t="n">
        <v>2549</v>
      </c>
      <c r="B5326" s="8" t="s">
        <v>340</v>
      </c>
      <c r="C5326" s="13" t="n">
        <v>1.76944354390012</v>
      </c>
      <c r="D5326" s="13" t="n">
        <v>5.295625</v>
      </c>
      <c r="E5326" s="8" t="n">
        <f aca="false">IF(C5326&gt;=$B$4,1,0)</f>
        <v>0</v>
      </c>
      <c r="F5326" s="8" t="n">
        <f aca="false">IF(D5326&gt;=$B$4,1,0)</f>
        <v>0</v>
      </c>
      <c r="G5326" s="8" t="str">
        <f aca="false">IF(AND(E5326=1,F5326=1),"Both pay",IF(F5326=1,"Missed",IF(E5326=1,"False trigger","Neither")))</f>
        <v>Neither</v>
      </c>
    </row>
    <row r="5327" customFormat="false" ht="15" hidden="false" customHeight="false" outlineLevel="0" collapsed="false">
      <c r="A5327" s="8" t="n">
        <v>2550</v>
      </c>
      <c r="B5327" s="8" t="s">
        <v>340</v>
      </c>
      <c r="C5327" s="13" t="n">
        <v>1.48507744081892</v>
      </c>
      <c r="D5327" s="13" t="n">
        <v>3.791875</v>
      </c>
      <c r="E5327" s="8" t="n">
        <f aca="false">IF(C5327&gt;=$B$4,1,0)</f>
        <v>0</v>
      </c>
      <c r="F5327" s="8" t="n">
        <f aca="false">IF(D5327&gt;=$B$4,1,0)</f>
        <v>0</v>
      </c>
      <c r="G5327" s="8" t="str">
        <f aca="false">IF(AND(E5327=1,F5327=1),"Both pay",IF(F5327=1,"Missed",IF(E5327=1,"False trigger","Neither")))</f>
        <v>Neither</v>
      </c>
    </row>
    <row r="5328" customFormat="false" ht="15" hidden="false" customHeight="false" outlineLevel="0" collapsed="false">
      <c r="A5328" s="8" t="n">
        <v>2551</v>
      </c>
      <c r="B5328" s="8" t="s">
        <v>340</v>
      </c>
      <c r="C5328" s="13" t="n">
        <v>1.20734927702421</v>
      </c>
      <c r="D5328" s="13" t="n">
        <v>3.844375</v>
      </c>
      <c r="E5328" s="8" t="n">
        <f aca="false">IF(C5328&gt;=$B$4,1,0)</f>
        <v>0</v>
      </c>
      <c r="F5328" s="8" t="n">
        <f aca="false">IF(D5328&gt;=$B$4,1,0)</f>
        <v>0</v>
      </c>
      <c r="G5328" s="8" t="str">
        <f aca="false">IF(AND(E5328=1,F5328=1),"Both pay",IF(F5328=1,"Missed",IF(E5328=1,"False trigger","Neither")))</f>
        <v>Neither</v>
      </c>
    </row>
    <row r="5329" customFormat="false" ht="15" hidden="false" customHeight="false" outlineLevel="0" collapsed="false">
      <c r="A5329" s="8" t="n">
        <v>2552</v>
      </c>
      <c r="B5329" s="8" t="s">
        <v>340</v>
      </c>
      <c r="C5329" s="13" t="n">
        <v>1.21708538365644</v>
      </c>
      <c r="D5329" s="13" t="n">
        <v>3.025625</v>
      </c>
      <c r="E5329" s="8" t="n">
        <f aca="false">IF(C5329&gt;=$B$4,1,0)</f>
        <v>0</v>
      </c>
      <c r="F5329" s="8" t="n">
        <f aca="false">IF(D5329&gt;=$B$4,1,0)</f>
        <v>0</v>
      </c>
      <c r="G5329" s="8" t="str">
        <f aca="false">IF(AND(E5329=1,F5329=1),"Both pay",IF(F5329=1,"Missed",IF(E5329=1,"False trigger","Neither")))</f>
        <v>Neither</v>
      </c>
    </row>
    <row r="5330" customFormat="false" ht="15" hidden="false" customHeight="false" outlineLevel="0" collapsed="false">
      <c r="A5330" s="8" t="n">
        <v>2553</v>
      </c>
      <c r="B5330" s="8" t="s">
        <v>340</v>
      </c>
      <c r="C5330" s="13" t="n">
        <v>1.52219442465594</v>
      </c>
      <c r="D5330" s="13" t="n">
        <v>2.80375</v>
      </c>
      <c r="E5330" s="8" t="n">
        <f aca="false">IF(C5330&gt;=$B$4,1,0)</f>
        <v>0</v>
      </c>
      <c r="F5330" s="8" t="n">
        <f aca="false">IF(D5330&gt;=$B$4,1,0)</f>
        <v>0</v>
      </c>
      <c r="G5330" s="8" t="str">
        <f aca="false">IF(AND(E5330=1,F5330=1),"Both pay",IF(F5330=1,"Missed",IF(E5330=1,"False trigger","Neither")))</f>
        <v>Neither</v>
      </c>
    </row>
    <row r="5331" customFormat="false" ht="15" hidden="false" customHeight="false" outlineLevel="0" collapsed="false">
      <c r="A5331" s="8" t="n">
        <v>2554</v>
      </c>
      <c r="B5331" s="8" t="s">
        <v>340</v>
      </c>
      <c r="C5331" s="13" t="n">
        <v>1.71214994622881</v>
      </c>
      <c r="D5331" s="13" t="n">
        <v>1.951875</v>
      </c>
      <c r="E5331" s="8" t="n">
        <f aca="false">IF(C5331&gt;=$B$4,1,0)</f>
        <v>0</v>
      </c>
      <c r="F5331" s="8" t="n">
        <f aca="false">IF(D5331&gt;=$B$4,1,0)</f>
        <v>0</v>
      </c>
      <c r="G5331" s="8" t="str">
        <f aca="false">IF(AND(E5331=1,F5331=1),"Both pay",IF(F5331=1,"Missed",IF(E5331=1,"False trigger","Neither")))</f>
        <v>Neither</v>
      </c>
    </row>
    <row r="5332" customFormat="false" ht="15" hidden="false" customHeight="false" outlineLevel="0" collapsed="false">
      <c r="A5332" s="8" t="n">
        <v>2555</v>
      </c>
      <c r="B5332" s="8" t="s">
        <v>340</v>
      </c>
      <c r="C5332" s="13" t="n">
        <v>1.91967582630542</v>
      </c>
      <c r="D5332" s="13" t="n">
        <v>2.323125</v>
      </c>
      <c r="E5332" s="8" t="n">
        <f aca="false">IF(C5332&gt;=$B$4,1,0)</f>
        <v>0</v>
      </c>
      <c r="F5332" s="8" t="n">
        <f aca="false">IF(D5332&gt;=$B$4,1,0)</f>
        <v>0</v>
      </c>
      <c r="G5332" s="8" t="str">
        <f aca="false">IF(AND(E5332=1,F5332=1),"Both pay",IF(F5332=1,"Missed",IF(E5332=1,"False trigger","Neither")))</f>
        <v>Neither</v>
      </c>
    </row>
    <row r="5333" customFormat="false" ht="15" hidden="false" customHeight="false" outlineLevel="0" collapsed="false">
      <c r="A5333" s="8" t="n">
        <v>2556</v>
      </c>
      <c r="B5333" s="8" t="s">
        <v>340</v>
      </c>
      <c r="C5333" s="13" t="n">
        <v>1.97987500053916</v>
      </c>
      <c r="D5333" s="13" t="n">
        <v>3.781875</v>
      </c>
      <c r="E5333" s="8" t="n">
        <f aca="false">IF(C5333&gt;=$B$4,1,0)</f>
        <v>0</v>
      </c>
      <c r="F5333" s="8" t="n">
        <f aca="false">IF(D5333&gt;=$B$4,1,0)</f>
        <v>0</v>
      </c>
      <c r="G5333" s="8" t="str">
        <f aca="false">IF(AND(E5333=1,F5333=1),"Both pay",IF(F5333=1,"Missed",IF(E5333=1,"False trigger","Neither")))</f>
        <v>Neither</v>
      </c>
    </row>
    <row r="5334" customFormat="false" ht="15" hidden="false" customHeight="false" outlineLevel="0" collapsed="false">
      <c r="A5334" s="8" t="n">
        <v>2573</v>
      </c>
      <c r="B5334" s="8" t="s">
        <v>340</v>
      </c>
      <c r="C5334" s="13" t="n">
        <v>2.31481660421623</v>
      </c>
      <c r="D5334" s="13" t="n">
        <v>2.095</v>
      </c>
      <c r="E5334" s="8" t="n">
        <f aca="false">IF(C5334&gt;=$B$4,1,0)</f>
        <v>0</v>
      </c>
      <c r="F5334" s="8" t="n">
        <f aca="false">IF(D5334&gt;=$B$4,1,0)</f>
        <v>0</v>
      </c>
      <c r="G5334" s="8" t="str">
        <f aca="false">IF(AND(E5334=1,F5334=1),"Both pay",IF(F5334=1,"Missed",IF(E5334=1,"False trigger","Neither")))</f>
        <v>Neither</v>
      </c>
    </row>
    <row r="5335" customFormat="false" ht="15" hidden="false" customHeight="false" outlineLevel="0" collapsed="false">
      <c r="A5335" s="8" t="n">
        <v>2574</v>
      </c>
      <c r="B5335" s="8" t="s">
        <v>340</v>
      </c>
      <c r="C5335" s="13" t="n">
        <v>2.28107272637381</v>
      </c>
      <c r="D5335" s="13" t="n">
        <v>1.98375</v>
      </c>
      <c r="E5335" s="8" t="n">
        <f aca="false">IF(C5335&gt;=$B$4,1,0)</f>
        <v>0</v>
      </c>
      <c r="F5335" s="8" t="n">
        <f aca="false">IF(D5335&gt;=$B$4,1,0)</f>
        <v>0</v>
      </c>
      <c r="G5335" s="8" t="str">
        <f aca="false">IF(AND(E5335=1,F5335=1),"Both pay",IF(F5335=1,"Missed",IF(E5335=1,"False trigger","Neither")))</f>
        <v>Neither</v>
      </c>
    </row>
    <row r="5336" customFormat="false" ht="15" hidden="false" customHeight="false" outlineLevel="0" collapsed="false">
      <c r="A5336" s="8" t="n">
        <v>2575</v>
      </c>
      <c r="B5336" s="8" t="s">
        <v>340</v>
      </c>
      <c r="C5336" s="13" t="n">
        <v>2.33219621945541</v>
      </c>
      <c r="D5336" s="13" t="n">
        <v>1.536875</v>
      </c>
      <c r="E5336" s="8" t="n">
        <f aca="false">IF(C5336&gt;=$B$4,1,0)</f>
        <v>0</v>
      </c>
      <c r="F5336" s="8" t="n">
        <f aca="false">IF(D5336&gt;=$B$4,1,0)</f>
        <v>0</v>
      </c>
      <c r="G5336" s="8" t="str">
        <f aca="false">IF(AND(E5336=1,F5336=1),"Both pay",IF(F5336=1,"Missed",IF(E5336=1,"False trigger","Neither")))</f>
        <v>Neither</v>
      </c>
    </row>
    <row r="5337" customFormat="false" ht="15" hidden="false" customHeight="false" outlineLevel="0" collapsed="false">
      <c r="A5337" s="8" t="n">
        <v>2576</v>
      </c>
      <c r="B5337" s="8" t="s">
        <v>340</v>
      </c>
      <c r="C5337" s="13" t="n">
        <v>2.34418785662515</v>
      </c>
      <c r="D5337" s="13" t="n">
        <v>1.746875</v>
      </c>
      <c r="E5337" s="8" t="n">
        <f aca="false">IF(C5337&gt;=$B$4,1,0)</f>
        <v>0</v>
      </c>
      <c r="F5337" s="8" t="n">
        <f aca="false">IF(D5337&gt;=$B$4,1,0)</f>
        <v>0</v>
      </c>
      <c r="G5337" s="8" t="str">
        <f aca="false">IF(AND(E5337=1,F5337=1),"Both pay",IF(F5337=1,"Missed",IF(E5337=1,"False trigger","Neither")))</f>
        <v>Neither</v>
      </c>
    </row>
    <row r="5338" customFormat="false" ht="15" hidden="false" customHeight="false" outlineLevel="0" collapsed="false">
      <c r="A5338" s="8" t="n">
        <v>2577</v>
      </c>
      <c r="B5338" s="8" t="s">
        <v>340</v>
      </c>
      <c r="C5338" s="13" t="n">
        <v>2.38980544366196</v>
      </c>
      <c r="D5338" s="13" t="n">
        <v>2.384375</v>
      </c>
      <c r="E5338" s="8" t="n">
        <f aca="false">IF(C5338&gt;=$B$4,1,0)</f>
        <v>0</v>
      </c>
      <c r="F5338" s="8" t="n">
        <f aca="false">IF(D5338&gt;=$B$4,1,0)</f>
        <v>0</v>
      </c>
      <c r="G5338" s="8" t="str">
        <f aca="false">IF(AND(E5338=1,F5338=1),"Both pay",IF(F5338=1,"Missed",IF(E5338=1,"False trigger","Neither")))</f>
        <v>Neither</v>
      </c>
    </row>
    <row r="5339" customFormat="false" ht="15" hidden="false" customHeight="false" outlineLevel="0" collapsed="false">
      <c r="A5339" s="8" t="n">
        <v>2578</v>
      </c>
      <c r="B5339" s="8" t="s">
        <v>340</v>
      </c>
      <c r="C5339" s="13" t="n">
        <v>2.54705537216519</v>
      </c>
      <c r="D5339" s="13" t="n">
        <v>3.255625</v>
      </c>
      <c r="E5339" s="8" t="n">
        <f aca="false">IF(C5339&gt;=$B$4,1,0)</f>
        <v>0</v>
      </c>
      <c r="F5339" s="8" t="n">
        <f aca="false">IF(D5339&gt;=$B$4,1,0)</f>
        <v>0</v>
      </c>
      <c r="G5339" s="8" t="str">
        <f aca="false">IF(AND(E5339=1,F5339=1),"Both pay",IF(F5339=1,"Missed",IF(E5339=1,"False trigger","Neither")))</f>
        <v>Neither</v>
      </c>
    </row>
    <row r="5340" customFormat="false" ht="15" hidden="false" customHeight="false" outlineLevel="0" collapsed="false">
      <c r="A5340" s="8" t="n">
        <v>2579</v>
      </c>
      <c r="B5340" s="8" t="s">
        <v>340</v>
      </c>
      <c r="C5340" s="13" t="n">
        <v>3.02870881615428</v>
      </c>
      <c r="D5340" s="13" t="n">
        <v>3.926875</v>
      </c>
      <c r="E5340" s="8" t="n">
        <f aca="false">IF(C5340&gt;=$B$4,1,0)</f>
        <v>0</v>
      </c>
      <c r="F5340" s="8" t="n">
        <f aca="false">IF(D5340&gt;=$B$4,1,0)</f>
        <v>0</v>
      </c>
      <c r="G5340" s="8" t="str">
        <f aca="false">IF(AND(E5340=1,F5340=1),"Both pay",IF(F5340=1,"Missed",IF(E5340=1,"False trigger","Neither")))</f>
        <v>Neither</v>
      </c>
    </row>
    <row r="5341" customFormat="false" ht="15" hidden="false" customHeight="false" outlineLevel="0" collapsed="false">
      <c r="A5341" s="8" t="n">
        <v>2590</v>
      </c>
      <c r="B5341" s="8" t="s">
        <v>340</v>
      </c>
      <c r="C5341" s="13" t="n">
        <v>2.17396984463435</v>
      </c>
      <c r="D5341" s="13" t="n">
        <v>4.585625</v>
      </c>
      <c r="E5341" s="8" t="n">
        <f aca="false">IF(C5341&gt;=$B$4,1,0)</f>
        <v>0</v>
      </c>
      <c r="F5341" s="8" t="n">
        <f aca="false">IF(D5341&gt;=$B$4,1,0)</f>
        <v>0</v>
      </c>
      <c r="G5341" s="8" t="str">
        <f aca="false">IF(AND(E5341=1,F5341=1),"Both pay",IF(F5341=1,"Missed",IF(E5341=1,"False trigger","Neither")))</f>
        <v>Neither</v>
      </c>
    </row>
    <row r="5342" customFormat="false" ht="15" hidden="false" customHeight="false" outlineLevel="0" collapsed="false">
      <c r="A5342" s="8" t="n">
        <v>2591</v>
      </c>
      <c r="B5342" s="8" t="s">
        <v>340</v>
      </c>
      <c r="C5342" s="13" t="n">
        <v>2.0264188643055</v>
      </c>
      <c r="D5342" s="13" t="n">
        <v>4.276875</v>
      </c>
      <c r="E5342" s="8" t="n">
        <f aca="false">IF(C5342&gt;=$B$4,1,0)</f>
        <v>0</v>
      </c>
      <c r="F5342" s="8" t="n">
        <f aca="false">IF(D5342&gt;=$B$4,1,0)</f>
        <v>0</v>
      </c>
      <c r="G5342" s="8" t="str">
        <f aca="false">IF(AND(E5342=1,F5342=1),"Both pay",IF(F5342=1,"Missed",IF(E5342=1,"False trigger","Neither")))</f>
        <v>Neither</v>
      </c>
    </row>
    <row r="5343" customFormat="false" ht="15" hidden="false" customHeight="false" outlineLevel="0" collapsed="false">
      <c r="A5343" s="8" t="n">
        <v>2592</v>
      </c>
      <c r="B5343" s="8" t="s">
        <v>340</v>
      </c>
      <c r="C5343" s="13" t="n">
        <v>2.05731580712507</v>
      </c>
      <c r="D5343" s="13" t="n">
        <v>4.519375</v>
      </c>
      <c r="E5343" s="8" t="n">
        <f aca="false">IF(C5343&gt;=$B$4,1,0)</f>
        <v>0</v>
      </c>
      <c r="F5343" s="8" t="n">
        <f aca="false">IF(D5343&gt;=$B$4,1,0)</f>
        <v>0</v>
      </c>
      <c r="G5343" s="8" t="str">
        <f aca="false">IF(AND(E5343=1,F5343=1),"Both pay",IF(F5343=1,"Missed",IF(E5343=1,"False trigger","Neither")))</f>
        <v>Neither</v>
      </c>
    </row>
    <row r="5344" customFormat="false" ht="15" hidden="false" customHeight="false" outlineLevel="0" collapsed="false">
      <c r="A5344" s="8" t="n">
        <v>2595</v>
      </c>
      <c r="B5344" s="8" t="s">
        <v>340</v>
      </c>
      <c r="C5344" s="13" t="n">
        <v>2.13699626729341</v>
      </c>
      <c r="D5344" s="13" t="n">
        <v>2.660625</v>
      </c>
      <c r="E5344" s="8" t="n">
        <f aca="false">IF(C5344&gt;=$B$4,1,0)</f>
        <v>0</v>
      </c>
      <c r="F5344" s="8" t="n">
        <f aca="false">IF(D5344&gt;=$B$4,1,0)</f>
        <v>0</v>
      </c>
      <c r="G5344" s="8" t="str">
        <f aca="false">IF(AND(E5344=1,F5344=1),"Both pay",IF(F5344=1,"Missed",IF(E5344=1,"False trigger","Neither")))</f>
        <v>Neither</v>
      </c>
    </row>
    <row r="5345" customFormat="false" ht="15" hidden="false" customHeight="false" outlineLevel="0" collapsed="false">
      <c r="A5345" s="8" t="n">
        <v>2596</v>
      </c>
      <c r="B5345" s="8" t="s">
        <v>340</v>
      </c>
      <c r="C5345" s="13" t="n">
        <v>2.25389165173636</v>
      </c>
      <c r="D5345" s="13" t="n">
        <v>3.431875</v>
      </c>
      <c r="E5345" s="8" t="n">
        <f aca="false">IF(C5345&gt;=$B$4,1,0)</f>
        <v>0</v>
      </c>
      <c r="F5345" s="8" t="n">
        <f aca="false">IF(D5345&gt;=$B$4,1,0)</f>
        <v>0</v>
      </c>
      <c r="G5345" s="8" t="str">
        <f aca="false">IF(AND(E5345=1,F5345=1),"Both pay",IF(F5345=1,"Missed",IF(E5345=1,"False trigger","Neither")))</f>
        <v>Neither</v>
      </c>
    </row>
    <row r="5346" customFormat="false" ht="15" hidden="false" customHeight="false" outlineLevel="0" collapsed="false">
      <c r="A5346" s="8" t="n">
        <v>2597</v>
      </c>
      <c r="B5346" s="8" t="s">
        <v>340</v>
      </c>
      <c r="C5346" s="13" t="n">
        <v>2.40940671967106</v>
      </c>
      <c r="D5346" s="13" t="n">
        <v>4.280625</v>
      </c>
      <c r="E5346" s="8" t="n">
        <f aca="false">IF(C5346&gt;=$B$4,1,0)</f>
        <v>0</v>
      </c>
      <c r="F5346" s="8" t="n">
        <f aca="false">IF(D5346&gt;=$B$4,1,0)</f>
        <v>0</v>
      </c>
      <c r="G5346" s="8" t="str">
        <f aca="false">IF(AND(E5346=1,F5346=1),"Both pay",IF(F5346=1,"Missed",IF(E5346=1,"False trigger","Neither")))</f>
        <v>Neither</v>
      </c>
    </row>
    <row r="5347" customFormat="false" ht="15" hidden="false" customHeight="false" outlineLevel="0" collapsed="false">
      <c r="A5347" s="8" t="n">
        <v>2598</v>
      </c>
      <c r="B5347" s="8" t="s">
        <v>340</v>
      </c>
      <c r="C5347" s="13" t="n">
        <v>2.71126333780641</v>
      </c>
      <c r="D5347" s="13" t="n">
        <v>4.86625</v>
      </c>
      <c r="E5347" s="8" t="n">
        <f aca="false">IF(C5347&gt;=$B$4,1,0)</f>
        <v>0</v>
      </c>
      <c r="F5347" s="8" t="n">
        <f aca="false">IF(D5347&gt;=$B$4,1,0)</f>
        <v>0</v>
      </c>
      <c r="G5347" s="8" t="str">
        <f aca="false">IF(AND(E5347=1,F5347=1),"Both pay",IF(F5347=1,"Missed",IF(E5347=1,"False trigger","Neither")))</f>
        <v>Neither</v>
      </c>
    </row>
    <row r="5348" customFormat="false" ht="15" hidden="false" customHeight="false" outlineLevel="0" collapsed="false">
      <c r="A5348" s="8" t="n">
        <v>2601</v>
      </c>
      <c r="B5348" s="8" t="s">
        <v>340</v>
      </c>
      <c r="C5348" s="13" t="n">
        <v>4.00092177011146</v>
      </c>
      <c r="D5348" s="13" t="n">
        <v>7.27937499999999</v>
      </c>
      <c r="E5348" s="8" t="n">
        <f aca="false">IF(C5348&gt;=$B$4,1,0)</f>
        <v>0</v>
      </c>
      <c r="F5348" s="8" t="n">
        <f aca="false">IF(D5348&gt;=$B$4,1,0)</f>
        <v>0</v>
      </c>
      <c r="G5348" s="8" t="str">
        <f aca="false">IF(AND(E5348=1,F5348=1),"Both pay",IF(F5348=1,"Missed",IF(E5348=1,"False trigger","Neither")))</f>
        <v>Neither</v>
      </c>
    </row>
    <row r="5349" customFormat="false" ht="15" hidden="false" customHeight="false" outlineLevel="0" collapsed="false">
      <c r="A5349" s="8" t="n">
        <v>2602</v>
      </c>
      <c r="B5349" s="8" t="s">
        <v>340</v>
      </c>
      <c r="C5349" s="13" t="n">
        <v>4.36256776120575</v>
      </c>
      <c r="D5349" s="13" t="n">
        <v>8.36</v>
      </c>
      <c r="E5349" s="8" t="n">
        <f aca="false">IF(C5349&gt;=$B$4,1,0)</f>
        <v>0</v>
      </c>
      <c r="F5349" s="8" t="n">
        <f aca="false">IF(D5349&gt;=$B$4,1,0)</f>
        <v>0</v>
      </c>
      <c r="G5349" s="8" t="str">
        <f aca="false">IF(AND(E5349=1,F5349=1),"Both pay",IF(F5349=1,"Missed",IF(E5349=1,"False trigger","Neither")))</f>
        <v>Neither</v>
      </c>
    </row>
    <row r="5350" customFormat="false" ht="15" hidden="false" customHeight="false" outlineLevel="0" collapsed="false">
      <c r="A5350" s="8" t="n">
        <v>2603</v>
      </c>
      <c r="B5350" s="8" t="s">
        <v>340</v>
      </c>
      <c r="C5350" s="13" t="n">
        <v>4.15488231230563</v>
      </c>
      <c r="D5350" s="13" t="n">
        <v>6.3175</v>
      </c>
      <c r="E5350" s="8" t="n">
        <f aca="false">IF(C5350&gt;=$B$4,1,0)</f>
        <v>0</v>
      </c>
      <c r="F5350" s="8" t="n">
        <f aca="false">IF(D5350&gt;=$B$4,1,0)</f>
        <v>0</v>
      </c>
      <c r="G5350" s="8" t="str">
        <f aca="false">IF(AND(E5350=1,F5350=1),"Both pay",IF(F5350=1,"Missed",IF(E5350=1,"False trigger","Neither")))</f>
        <v>Neither</v>
      </c>
    </row>
    <row r="5351" customFormat="false" ht="15" hidden="false" customHeight="false" outlineLevel="0" collapsed="false">
      <c r="A5351" s="8" t="n">
        <v>2604</v>
      </c>
      <c r="B5351" s="8" t="s">
        <v>340</v>
      </c>
      <c r="C5351" s="13" t="n">
        <v>3.19268125543441</v>
      </c>
      <c r="D5351" s="13" t="n">
        <v>8.26000000000001</v>
      </c>
      <c r="E5351" s="8" t="n">
        <f aca="false">IF(C5351&gt;=$B$4,1,0)</f>
        <v>0</v>
      </c>
      <c r="F5351" s="8" t="n">
        <f aca="false">IF(D5351&gt;=$B$4,1,0)</f>
        <v>0</v>
      </c>
      <c r="G5351" s="8" t="str">
        <f aca="false">IF(AND(E5351=1,F5351=1),"Both pay",IF(F5351=1,"Missed",IF(E5351=1,"False trigger","Neither")))</f>
        <v>Neither</v>
      </c>
    </row>
    <row r="5352" customFormat="false" ht="15" hidden="false" customHeight="false" outlineLevel="0" collapsed="false">
      <c r="A5352" s="8" t="n">
        <v>2609</v>
      </c>
      <c r="B5352" s="8" t="s">
        <v>340</v>
      </c>
      <c r="C5352" s="13" t="n">
        <v>1.40422604059987</v>
      </c>
      <c r="D5352" s="13" t="n">
        <v>2.08687499999999</v>
      </c>
      <c r="E5352" s="8" t="n">
        <f aca="false">IF(C5352&gt;=$B$4,1,0)</f>
        <v>0</v>
      </c>
      <c r="F5352" s="8" t="n">
        <f aca="false">IF(D5352&gt;=$B$4,1,0)</f>
        <v>0</v>
      </c>
      <c r="G5352" s="8" t="str">
        <f aca="false">IF(AND(E5352=1,F5352=1),"Both pay",IF(F5352=1,"Missed",IF(E5352=1,"False trigger","Neither")))</f>
        <v>Neither</v>
      </c>
    </row>
    <row r="5353" customFormat="false" ht="15" hidden="false" customHeight="false" outlineLevel="0" collapsed="false">
      <c r="A5353" s="8" t="n">
        <v>2610</v>
      </c>
      <c r="B5353" s="8" t="s">
        <v>340</v>
      </c>
      <c r="C5353" s="13" t="n">
        <v>1.58772308952635</v>
      </c>
      <c r="D5353" s="13" t="n">
        <v>2.439375</v>
      </c>
      <c r="E5353" s="8" t="n">
        <f aca="false">IF(C5353&gt;=$B$4,1,0)</f>
        <v>0</v>
      </c>
      <c r="F5353" s="8" t="n">
        <f aca="false">IF(D5353&gt;=$B$4,1,0)</f>
        <v>0</v>
      </c>
      <c r="G5353" s="8" t="str">
        <f aca="false">IF(AND(E5353=1,F5353=1),"Both pay",IF(F5353=1,"Missed",IF(E5353=1,"False trigger","Neither")))</f>
        <v>Neither</v>
      </c>
    </row>
    <row r="5354" customFormat="false" ht="15" hidden="false" customHeight="false" outlineLevel="0" collapsed="false">
      <c r="A5354" s="8" t="n">
        <v>2611</v>
      </c>
      <c r="B5354" s="8" t="s">
        <v>340</v>
      </c>
      <c r="C5354" s="13" t="n">
        <v>1.79494917930925</v>
      </c>
      <c r="D5354" s="13" t="n">
        <v>2.721875</v>
      </c>
      <c r="E5354" s="8" t="n">
        <f aca="false">IF(C5354&gt;=$B$4,1,0)</f>
        <v>0</v>
      </c>
      <c r="F5354" s="8" t="n">
        <f aca="false">IF(D5354&gt;=$B$4,1,0)</f>
        <v>0</v>
      </c>
      <c r="G5354" s="8" t="str">
        <f aca="false">IF(AND(E5354=1,F5354=1),"Both pay",IF(F5354=1,"Missed",IF(E5354=1,"False trigger","Neither")))</f>
        <v>Neither</v>
      </c>
    </row>
    <row r="5355" customFormat="false" ht="15" hidden="false" customHeight="false" outlineLevel="0" collapsed="false">
      <c r="A5355" s="8" t="n">
        <v>2612</v>
      </c>
      <c r="B5355" s="8" t="s">
        <v>340</v>
      </c>
      <c r="C5355" s="13" t="n">
        <v>1.81844820276993</v>
      </c>
      <c r="D5355" s="13" t="n">
        <v>2.01</v>
      </c>
      <c r="E5355" s="8" t="n">
        <f aca="false">IF(C5355&gt;=$B$4,1,0)</f>
        <v>0</v>
      </c>
      <c r="F5355" s="8" t="n">
        <f aca="false">IF(D5355&gt;=$B$4,1,0)</f>
        <v>0</v>
      </c>
      <c r="G5355" s="8" t="str">
        <f aca="false">IF(AND(E5355=1,F5355=1),"Both pay",IF(F5355=1,"Missed",IF(E5355=1,"False trigger","Neither")))</f>
        <v>Neither</v>
      </c>
    </row>
    <row r="5356" customFormat="false" ht="15" hidden="false" customHeight="false" outlineLevel="0" collapsed="false">
      <c r="A5356" s="8" t="n">
        <v>2613</v>
      </c>
      <c r="B5356" s="8" t="s">
        <v>340</v>
      </c>
      <c r="C5356" s="13" t="n">
        <v>1.88954599411535</v>
      </c>
      <c r="D5356" s="13" t="n">
        <v>2.305625</v>
      </c>
      <c r="E5356" s="8" t="n">
        <f aca="false">IF(C5356&gt;=$B$4,1,0)</f>
        <v>0</v>
      </c>
      <c r="F5356" s="8" t="n">
        <f aca="false">IF(D5356&gt;=$B$4,1,0)</f>
        <v>0</v>
      </c>
      <c r="G5356" s="8" t="str">
        <f aca="false">IF(AND(E5356=1,F5356=1),"Both pay",IF(F5356=1,"Missed",IF(E5356=1,"False trigger","Neither")))</f>
        <v>Neither</v>
      </c>
    </row>
    <row r="5357" customFormat="false" ht="15" hidden="false" customHeight="false" outlineLevel="0" collapsed="false">
      <c r="A5357" s="8" t="n">
        <v>2648</v>
      </c>
      <c r="B5357" s="8" t="s">
        <v>340</v>
      </c>
      <c r="C5357" s="13" t="n">
        <v>2.2274267768927</v>
      </c>
      <c r="D5357" s="13" t="n">
        <v>4.63562500000001</v>
      </c>
      <c r="E5357" s="8" t="n">
        <f aca="false">IF(C5357&gt;=$B$4,1,0)</f>
        <v>0</v>
      </c>
      <c r="F5357" s="8" t="n">
        <f aca="false">IF(D5357&gt;=$B$4,1,0)</f>
        <v>0</v>
      </c>
      <c r="G5357" s="8" t="str">
        <f aca="false">IF(AND(E5357=1,F5357=1),"Both pay",IF(F5357=1,"Missed",IF(E5357=1,"False trigger","Neither")))</f>
        <v>Neither</v>
      </c>
    </row>
    <row r="5358" customFormat="false" ht="15" hidden="false" customHeight="false" outlineLevel="0" collapsed="false">
      <c r="A5358" s="8" t="n">
        <v>2659</v>
      </c>
      <c r="B5358" s="8" t="s">
        <v>340</v>
      </c>
      <c r="C5358" s="13" t="n">
        <v>4.07108369957633</v>
      </c>
      <c r="D5358" s="13" t="n">
        <v>9.130625</v>
      </c>
      <c r="E5358" s="8" t="n">
        <f aca="false">IF(C5358&gt;=$B$4,1,0)</f>
        <v>0</v>
      </c>
      <c r="F5358" s="8" t="n">
        <f aca="false">IF(D5358&gt;=$B$4,1,0)</f>
        <v>0</v>
      </c>
      <c r="G5358" s="8" t="str">
        <f aca="false">IF(AND(E5358=1,F5358=1),"Both pay",IF(F5358=1,"Missed",IF(E5358=1,"False trigger","Neither")))</f>
        <v>Neither</v>
      </c>
    </row>
    <row r="5359" customFormat="false" ht="15" hidden="false" customHeight="false" outlineLevel="0" collapsed="false">
      <c r="A5359" s="8" t="n">
        <v>2660</v>
      </c>
      <c r="B5359" s="8" t="s">
        <v>340</v>
      </c>
      <c r="C5359" s="13" t="n">
        <v>4.26321171518818</v>
      </c>
      <c r="D5359" s="13" t="n">
        <v>7.65</v>
      </c>
      <c r="E5359" s="8" t="n">
        <f aca="false">IF(C5359&gt;=$B$4,1,0)</f>
        <v>0</v>
      </c>
      <c r="F5359" s="8" t="n">
        <f aca="false">IF(D5359&gt;=$B$4,1,0)</f>
        <v>0</v>
      </c>
      <c r="G5359" s="8" t="str">
        <f aca="false">IF(AND(E5359=1,F5359=1),"Both pay",IF(F5359=1,"Missed",IF(E5359=1,"False trigger","Neither")))</f>
        <v>Neither</v>
      </c>
    </row>
    <row r="5360" customFormat="false" ht="15" hidden="false" customHeight="false" outlineLevel="0" collapsed="false">
      <c r="A5360" s="8" t="n">
        <v>2668</v>
      </c>
      <c r="B5360" s="8" t="s">
        <v>340</v>
      </c>
      <c r="C5360" s="13" t="n">
        <v>1.7296702172397</v>
      </c>
      <c r="D5360" s="13" t="n">
        <v>2.811875</v>
      </c>
      <c r="E5360" s="8" t="n">
        <f aca="false">IF(C5360&gt;=$B$4,1,0)</f>
        <v>0</v>
      </c>
      <c r="F5360" s="8" t="n">
        <f aca="false">IF(D5360&gt;=$B$4,1,0)</f>
        <v>0</v>
      </c>
      <c r="G5360" s="8" t="str">
        <f aca="false">IF(AND(E5360=1,F5360=1),"Both pay",IF(F5360=1,"Missed",IF(E5360=1,"False trigger","Neither")))</f>
        <v>Neither</v>
      </c>
    </row>
    <row r="5361" customFormat="false" ht="15" hidden="false" customHeight="false" outlineLevel="0" collapsed="false">
      <c r="A5361" s="8" t="n">
        <v>2669</v>
      </c>
      <c r="B5361" s="8" t="s">
        <v>340</v>
      </c>
      <c r="C5361" s="13" t="n">
        <v>1.76323808950838</v>
      </c>
      <c r="D5361" s="13" t="n">
        <v>3.19</v>
      </c>
      <c r="E5361" s="8" t="n">
        <f aca="false">IF(C5361&gt;=$B$4,1,0)</f>
        <v>0</v>
      </c>
      <c r="F5361" s="8" t="n">
        <f aca="false">IF(D5361&gt;=$B$4,1,0)</f>
        <v>0</v>
      </c>
      <c r="G5361" s="8" t="str">
        <f aca="false">IF(AND(E5361=1,F5361=1),"Both pay",IF(F5361=1,"Missed",IF(E5361=1,"False trigger","Neither")))</f>
        <v>Neither</v>
      </c>
    </row>
    <row r="5362" customFormat="false" ht="15" hidden="false" customHeight="false" outlineLevel="0" collapsed="false">
      <c r="A5362" s="8" t="n">
        <v>66</v>
      </c>
      <c r="B5362" s="8" t="s">
        <v>341</v>
      </c>
      <c r="C5362" s="13" t="n">
        <v>2.74961639657734</v>
      </c>
      <c r="D5362" s="13" t="n">
        <v>4.259375</v>
      </c>
      <c r="E5362" s="8" t="n">
        <f aca="false">IF(C5362&gt;=$B$4,1,0)</f>
        <v>0</v>
      </c>
      <c r="F5362" s="8" t="n">
        <f aca="false">IF(D5362&gt;=$B$4,1,0)</f>
        <v>0</v>
      </c>
      <c r="G5362" s="8" t="str">
        <f aca="false">IF(AND(E5362=1,F5362=1),"Both pay",IF(F5362=1,"Missed",IF(E5362=1,"False trigger","Neither")))</f>
        <v>Neither</v>
      </c>
    </row>
    <row r="5363" customFormat="false" ht="15" hidden="false" customHeight="false" outlineLevel="0" collapsed="false">
      <c r="A5363" s="8" t="n">
        <v>67</v>
      </c>
      <c r="B5363" s="8" t="s">
        <v>341</v>
      </c>
      <c r="C5363" s="13" t="n">
        <v>3.73339979696723</v>
      </c>
      <c r="D5363" s="13" t="n">
        <v>4.3925</v>
      </c>
      <c r="E5363" s="8" t="n">
        <f aca="false">IF(C5363&gt;=$B$4,1,0)</f>
        <v>0</v>
      </c>
      <c r="F5363" s="8" t="n">
        <f aca="false">IF(D5363&gt;=$B$4,1,0)</f>
        <v>0</v>
      </c>
      <c r="G5363" s="8" t="str">
        <f aca="false">IF(AND(E5363=1,F5363=1),"Both pay",IF(F5363=1,"Missed",IF(E5363=1,"False trigger","Neither")))</f>
        <v>Neither</v>
      </c>
    </row>
    <row r="5364" customFormat="false" ht="15" hidden="false" customHeight="false" outlineLevel="0" collapsed="false">
      <c r="A5364" s="8" t="n">
        <v>68</v>
      </c>
      <c r="B5364" s="8" t="s">
        <v>341</v>
      </c>
      <c r="C5364" s="13" t="n">
        <v>4.02351626171046</v>
      </c>
      <c r="D5364" s="13" t="n">
        <v>8.511875</v>
      </c>
      <c r="E5364" s="8" t="n">
        <f aca="false">IF(C5364&gt;=$B$4,1,0)</f>
        <v>0</v>
      </c>
      <c r="F5364" s="8" t="n">
        <f aca="false">IF(D5364&gt;=$B$4,1,0)</f>
        <v>0</v>
      </c>
      <c r="G5364" s="8" t="str">
        <f aca="false">IF(AND(E5364=1,F5364=1),"Both pay",IF(F5364=1,"Missed",IF(E5364=1,"False trigger","Neither")))</f>
        <v>Neither</v>
      </c>
    </row>
    <row r="5365" customFormat="false" ht="15" hidden="false" customHeight="false" outlineLevel="0" collapsed="false">
      <c r="A5365" s="8" t="n">
        <v>75</v>
      </c>
      <c r="B5365" s="8" t="s">
        <v>341</v>
      </c>
      <c r="C5365" s="13" t="n">
        <v>4.00800855426864</v>
      </c>
      <c r="D5365" s="13" t="n">
        <v>4.35875</v>
      </c>
      <c r="E5365" s="8" t="n">
        <f aca="false">IF(C5365&gt;=$B$4,1,0)</f>
        <v>0</v>
      </c>
      <c r="F5365" s="8" t="n">
        <f aca="false">IF(D5365&gt;=$B$4,1,0)</f>
        <v>0</v>
      </c>
      <c r="G5365" s="8" t="str">
        <f aca="false">IF(AND(E5365=1,F5365=1),"Both pay",IF(F5365=1,"Missed",IF(E5365=1,"False trigger","Neither")))</f>
        <v>Neither</v>
      </c>
    </row>
    <row r="5366" customFormat="false" ht="15" hidden="false" customHeight="false" outlineLevel="0" collapsed="false">
      <c r="A5366" s="8" t="n">
        <v>76</v>
      </c>
      <c r="B5366" s="8" t="s">
        <v>341</v>
      </c>
      <c r="C5366" s="13" t="n">
        <v>3.38149110209889</v>
      </c>
      <c r="D5366" s="13" t="n">
        <v>3.62</v>
      </c>
      <c r="E5366" s="8" t="n">
        <f aca="false">IF(C5366&gt;=$B$4,1,0)</f>
        <v>0</v>
      </c>
      <c r="F5366" s="8" t="n">
        <f aca="false">IF(D5366&gt;=$B$4,1,0)</f>
        <v>0</v>
      </c>
      <c r="G5366" s="8" t="str">
        <f aca="false">IF(AND(E5366=1,F5366=1),"Both pay",IF(F5366=1,"Missed",IF(E5366=1,"False trigger","Neither")))</f>
        <v>Neither</v>
      </c>
    </row>
    <row r="5367" customFormat="false" ht="15" hidden="false" customHeight="false" outlineLevel="0" collapsed="false">
      <c r="A5367" s="8" t="n">
        <v>77</v>
      </c>
      <c r="B5367" s="8" t="s">
        <v>341</v>
      </c>
      <c r="C5367" s="13" t="n">
        <v>3.37886218604855</v>
      </c>
      <c r="D5367" s="13" t="n">
        <v>4.545625</v>
      </c>
      <c r="E5367" s="8" t="n">
        <f aca="false">IF(C5367&gt;=$B$4,1,0)</f>
        <v>0</v>
      </c>
      <c r="F5367" s="8" t="n">
        <f aca="false">IF(D5367&gt;=$B$4,1,0)</f>
        <v>0</v>
      </c>
      <c r="G5367" s="8" t="str">
        <f aca="false">IF(AND(E5367=1,F5367=1),"Both pay",IF(F5367=1,"Missed",IF(E5367=1,"False trigger","Neither")))</f>
        <v>Neither</v>
      </c>
    </row>
    <row r="5368" customFormat="false" ht="15" hidden="false" customHeight="false" outlineLevel="0" collapsed="false">
      <c r="A5368" s="8" t="n">
        <v>81</v>
      </c>
      <c r="B5368" s="8" t="s">
        <v>341</v>
      </c>
      <c r="C5368" s="13" t="n">
        <v>3.78546661529076</v>
      </c>
      <c r="D5368" s="13" t="n">
        <v>2.72875</v>
      </c>
      <c r="E5368" s="8" t="n">
        <f aca="false">IF(C5368&gt;=$B$4,1,0)</f>
        <v>0</v>
      </c>
      <c r="F5368" s="8" t="n">
        <f aca="false">IF(D5368&gt;=$B$4,1,0)</f>
        <v>0</v>
      </c>
      <c r="G5368" s="8" t="str">
        <f aca="false">IF(AND(E5368=1,F5368=1),"Both pay",IF(F5368=1,"Missed",IF(E5368=1,"False trigger","Neither")))</f>
        <v>Neither</v>
      </c>
    </row>
    <row r="5369" customFormat="false" ht="15" hidden="false" customHeight="false" outlineLevel="0" collapsed="false">
      <c r="A5369" s="8" t="n">
        <v>82</v>
      </c>
      <c r="B5369" s="8" t="s">
        <v>341</v>
      </c>
      <c r="C5369" s="13" t="n">
        <v>3.46962168333529</v>
      </c>
      <c r="D5369" s="13" t="n">
        <v>4.420625</v>
      </c>
      <c r="E5369" s="8" t="n">
        <f aca="false">IF(C5369&gt;=$B$4,1,0)</f>
        <v>0</v>
      </c>
      <c r="F5369" s="8" t="n">
        <f aca="false">IF(D5369&gt;=$B$4,1,0)</f>
        <v>0</v>
      </c>
      <c r="G5369" s="8" t="str">
        <f aca="false">IF(AND(E5369=1,F5369=1),"Both pay",IF(F5369=1,"Missed",IF(E5369=1,"False trigger","Neither")))</f>
        <v>Neither</v>
      </c>
    </row>
    <row r="5370" customFormat="false" ht="15" hidden="false" customHeight="false" outlineLevel="0" collapsed="false">
      <c r="A5370" s="8" t="n">
        <v>89</v>
      </c>
      <c r="B5370" s="8" t="s">
        <v>341</v>
      </c>
      <c r="C5370" s="13" t="n">
        <v>7.85692201998511</v>
      </c>
      <c r="D5370" s="13" t="n">
        <v>6.5125</v>
      </c>
      <c r="E5370" s="8" t="n">
        <f aca="false">IF(C5370&gt;=$B$4,1,0)</f>
        <v>0</v>
      </c>
      <c r="F5370" s="8" t="n">
        <f aca="false">IF(D5370&gt;=$B$4,1,0)</f>
        <v>0</v>
      </c>
      <c r="G5370" s="8" t="str">
        <f aca="false">IF(AND(E5370=1,F5370=1),"Both pay",IF(F5370=1,"Missed",IF(E5370=1,"False trigger","Neither")))</f>
        <v>Neither</v>
      </c>
    </row>
    <row r="5371" customFormat="false" ht="15" hidden="false" customHeight="false" outlineLevel="0" collapsed="false">
      <c r="A5371" s="8" t="n">
        <v>90</v>
      </c>
      <c r="B5371" s="8" t="s">
        <v>341</v>
      </c>
      <c r="C5371" s="13" t="n">
        <v>8.72002240273396</v>
      </c>
      <c r="D5371" s="13" t="n">
        <v>8.76812499999999</v>
      </c>
      <c r="E5371" s="8" t="n">
        <f aca="false">IF(C5371&gt;=$B$4,1,0)</f>
        <v>0</v>
      </c>
      <c r="F5371" s="8" t="n">
        <f aca="false">IF(D5371&gt;=$B$4,1,0)</f>
        <v>0</v>
      </c>
      <c r="G5371" s="8" t="str">
        <f aca="false">IF(AND(E5371=1,F5371=1),"Both pay",IF(F5371=1,"Missed",IF(E5371=1,"False trigger","Neither")))</f>
        <v>Neither</v>
      </c>
    </row>
    <row r="5372" customFormat="false" ht="15" hidden="false" customHeight="false" outlineLevel="0" collapsed="false">
      <c r="A5372" s="8" t="n">
        <v>91</v>
      </c>
      <c r="B5372" s="8" t="s">
        <v>341</v>
      </c>
      <c r="C5372" s="13" t="n">
        <v>11.6493567101328</v>
      </c>
      <c r="D5372" s="13" t="n">
        <v>9.74875000000001</v>
      </c>
      <c r="E5372" s="8" t="n">
        <f aca="false">IF(C5372&gt;=$B$4,1,0)</f>
        <v>1</v>
      </c>
      <c r="F5372" s="8" t="n">
        <f aca="false">IF(D5372&gt;=$B$4,1,0)</f>
        <v>0</v>
      </c>
      <c r="G5372" s="8" t="str">
        <f aca="false">IF(AND(E5372=1,F5372=1),"Both pay",IF(F5372=1,"Missed",IF(E5372=1,"False trigger","Neither")))</f>
        <v>False trigger</v>
      </c>
    </row>
    <row r="5373" customFormat="false" ht="15" hidden="false" customHeight="false" outlineLevel="0" collapsed="false">
      <c r="A5373" s="8" t="n">
        <v>92</v>
      </c>
      <c r="B5373" s="8" t="s">
        <v>341</v>
      </c>
      <c r="C5373" s="13" t="n">
        <v>12.0201736232405</v>
      </c>
      <c r="D5373" s="13" t="n">
        <v>17.115625</v>
      </c>
      <c r="E5373" s="8" t="n">
        <f aca="false">IF(C5373&gt;=$B$4,1,0)</f>
        <v>1</v>
      </c>
      <c r="F5373" s="8" t="n">
        <f aca="false">IF(D5373&gt;=$B$4,1,0)</f>
        <v>1</v>
      </c>
      <c r="G5373" s="8" t="str">
        <f aca="false">IF(AND(E5373=1,F5373=1),"Both pay",IF(F5373=1,"Missed",IF(E5373=1,"False trigger","Neither")))</f>
        <v>Both pay</v>
      </c>
    </row>
    <row r="5374" customFormat="false" ht="15" hidden="false" customHeight="false" outlineLevel="0" collapsed="false">
      <c r="A5374" s="8" t="n">
        <v>93</v>
      </c>
      <c r="B5374" s="8" t="s">
        <v>341</v>
      </c>
      <c r="C5374" s="13" t="n">
        <v>12.3907434463257</v>
      </c>
      <c r="D5374" s="13" t="n">
        <v>7.699375</v>
      </c>
      <c r="E5374" s="8" t="n">
        <f aca="false">IF(C5374&gt;=$B$4,1,0)</f>
        <v>1</v>
      </c>
      <c r="F5374" s="8" t="n">
        <f aca="false">IF(D5374&gt;=$B$4,1,0)</f>
        <v>0</v>
      </c>
      <c r="G5374" s="8" t="str">
        <f aca="false">IF(AND(E5374=1,F5374=1),"Both pay",IF(F5374=1,"Missed",IF(E5374=1,"False trigger","Neither")))</f>
        <v>False trigger</v>
      </c>
    </row>
    <row r="5375" customFormat="false" ht="15" hidden="false" customHeight="false" outlineLevel="0" collapsed="false">
      <c r="A5375" s="8" t="n">
        <v>94</v>
      </c>
      <c r="B5375" s="8" t="s">
        <v>341</v>
      </c>
      <c r="C5375" s="13" t="n">
        <v>11.0587148638605</v>
      </c>
      <c r="D5375" s="13" t="n">
        <v>5.48562500000001</v>
      </c>
      <c r="E5375" s="8" t="n">
        <f aca="false">IF(C5375&gt;=$B$4,1,0)</f>
        <v>1</v>
      </c>
      <c r="F5375" s="8" t="n">
        <f aca="false">IF(D5375&gt;=$B$4,1,0)</f>
        <v>0</v>
      </c>
      <c r="G5375" s="8" t="str">
        <f aca="false">IF(AND(E5375=1,F5375=1),"Both pay",IF(F5375=1,"Missed",IF(E5375=1,"False trigger","Neither")))</f>
        <v>False trigger</v>
      </c>
    </row>
    <row r="5376" customFormat="false" ht="15" hidden="false" customHeight="false" outlineLevel="0" collapsed="false">
      <c r="A5376" s="8" t="n">
        <v>98</v>
      </c>
      <c r="B5376" s="8" t="s">
        <v>341</v>
      </c>
      <c r="C5376" s="13" t="n">
        <v>3.01533542865891</v>
      </c>
      <c r="D5376" s="13" t="n">
        <v>3.21874999999999</v>
      </c>
      <c r="E5376" s="8" t="n">
        <f aca="false">IF(C5376&gt;=$B$4,1,0)</f>
        <v>0</v>
      </c>
      <c r="F5376" s="8" t="n">
        <f aca="false">IF(D5376&gt;=$B$4,1,0)</f>
        <v>0</v>
      </c>
      <c r="G5376" s="8" t="str">
        <f aca="false">IF(AND(E5376=1,F5376=1),"Both pay",IF(F5376=1,"Missed",IF(E5376=1,"False trigger","Neither")))</f>
        <v>Neither</v>
      </c>
    </row>
    <row r="5377" customFormat="false" ht="15" hidden="false" customHeight="false" outlineLevel="0" collapsed="false">
      <c r="A5377" s="8" t="n">
        <v>99</v>
      </c>
      <c r="B5377" s="8" t="s">
        <v>341</v>
      </c>
      <c r="C5377" s="13" t="n">
        <v>2.95481467317023</v>
      </c>
      <c r="D5377" s="13" t="n">
        <v>4.3325</v>
      </c>
      <c r="E5377" s="8" t="n">
        <f aca="false">IF(C5377&gt;=$B$4,1,0)</f>
        <v>0</v>
      </c>
      <c r="F5377" s="8" t="n">
        <f aca="false">IF(D5377&gt;=$B$4,1,0)</f>
        <v>0</v>
      </c>
      <c r="G5377" s="8" t="str">
        <f aca="false">IF(AND(E5377=1,F5377=1),"Both pay",IF(F5377=1,"Missed",IF(E5377=1,"False trigger","Neither")))</f>
        <v>Neither</v>
      </c>
    </row>
    <row r="5378" customFormat="false" ht="15" hidden="false" customHeight="false" outlineLevel="0" collapsed="false">
      <c r="A5378" s="8" t="n">
        <v>100</v>
      </c>
      <c r="B5378" s="8" t="s">
        <v>341</v>
      </c>
      <c r="C5378" s="13" t="n">
        <v>2.97652340250532</v>
      </c>
      <c r="D5378" s="13" t="n">
        <v>3.715</v>
      </c>
      <c r="E5378" s="8" t="n">
        <f aca="false">IF(C5378&gt;=$B$4,1,0)</f>
        <v>0</v>
      </c>
      <c r="F5378" s="8" t="n">
        <f aca="false">IF(D5378&gt;=$B$4,1,0)</f>
        <v>0</v>
      </c>
      <c r="G5378" s="8" t="str">
        <f aca="false">IF(AND(E5378=1,F5378=1),"Both pay",IF(F5378=1,"Missed",IF(E5378=1,"False trigger","Neither")))</f>
        <v>Neither</v>
      </c>
    </row>
    <row r="5379" customFormat="false" ht="15" hidden="false" customHeight="false" outlineLevel="0" collapsed="false">
      <c r="A5379" s="8" t="n">
        <v>101</v>
      </c>
      <c r="B5379" s="8" t="s">
        <v>341</v>
      </c>
      <c r="C5379" s="13" t="n">
        <v>2.91218995826598</v>
      </c>
      <c r="D5379" s="13" t="n">
        <v>4.825</v>
      </c>
      <c r="E5379" s="8" t="n">
        <f aca="false">IF(C5379&gt;=$B$4,1,0)</f>
        <v>0</v>
      </c>
      <c r="F5379" s="8" t="n">
        <f aca="false">IF(D5379&gt;=$B$4,1,0)</f>
        <v>0</v>
      </c>
      <c r="G5379" s="8" t="str">
        <f aca="false">IF(AND(E5379=1,F5379=1),"Both pay",IF(F5379=1,"Missed",IF(E5379=1,"False trigger","Neither")))</f>
        <v>Neither</v>
      </c>
    </row>
    <row r="5380" customFormat="false" ht="15" hidden="false" customHeight="false" outlineLevel="0" collapsed="false">
      <c r="A5380" s="8" t="n">
        <v>108</v>
      </c>
      <c r="B5380" s="8" t="s">
        <v>341</v>
      </c>
      <c r="C5380" s="13" t="n">
        <v>5.0675295666715</v>
      </c>
      <c r="D5380" s="13" t="n">
        <v>7.343125</v>
      </c>
      <c r="E5380" s="8" t="n">
        <f aca="false">IF(C5380&gt;=$B$4,1,0)</f>
        <v>0</v>
      </c>
      <c r="F5380" s="8" t="n">
        <f aca="false">IF(D5380&gt;=$B$4,1,0)</f>
        <v>0</v>
      </c>
      <c r="G5380" s="8" t="str">
        <f aca="false">IF(AND(E5380=1,F5380=1),"Both pay",IF(F5380=1,"Missed",IF(E5380=1,"False trigger","Neither")))</f>
        <v>Neither</v>
      </c>
    </row>
    <row r="5381" customFormat="false" ht="15" hidden="false" customHeight="false" outlineLevel="0" collapsed="false">
      <c r="A5381" s="8" t="n">
        <v>109</v>
      </c>
      <c r="B5381" s="8" t="s">
        <v>341</v>
      </c>
      <c r="C5381" s="13" t="n">
        <v>5.3494051918909</v>
      </c>
      <c r="D5381" s="13" t="n">
        <v>7.41625</v>
      </c>
      <c r="E5381" s="8" t="n">
        <f aca="false">IF(C5381&gt;=$B$4,1,0)</f>
        <v>0</v>
      </c>
      <c r="F5381" s="8" t="n">
        <f aca="false">IF(D5381&gt;=$B$4,1,0)</f>
        <v>0</v>
      </c>
      <c r="G5381" s="8" t="str">
        <f aca="false">IF(AND(E5381=1,F5381=1),"Both pay",IF(F5381=1,"Missed",IF(E5381=1,"False trigger","Neither")))</f>
        <v>Neither</v>
      </c>
    </row>
    <row r="5382" customFormat="false" ht="15" hidden="false" customHeight="false" outlineLevel="0" collapsed="false">
      <c r="A5382" s="8" t="n">
        <v>110</v>
      </c>
      <c r="B5382" s="8" t="s">
        <v>341</v>
      </c>
      <c r="C5382" s="13" t="n">
        <v>5.37522115056528</v>
      </c>
      <c r="D5382" s="13" t="n">
        <v>8.148125</v>
      </c>
      <c r="E5382" s="8" t="n">
        <f aca="false">IF(C5382&gt;=$B$4,1,0)</f>
        <v>0</v>
      </c>
      <c r="F5382" s="8" t="n">
        <f aca="false">IF(D5382&gt;=$B$4,1,0)</f>
        <v>0</v>
      </c>
      <c r="G5382" s="8" t="str">
        <f aca="false">IF(AND(E5382=1,F5382=1),"Both pay",IF(F5382=1,"Missed",IF(E5382=1,"False trigger","Neither")))</f>
        <v>Neither</v>
      </c>
    </row>
    <row r="5383" customFormat="false" ht="15" hidden="false" customHeight="false" outlineLevel="0" collapsed="false">
      <c r="A5383" s="8" t="n">
        <v>123</v>
      </c>
      <c r="B5383" s="8" t="s">
        <v>341</v>
      </c>
      <c r="C5383" s="13" t="n">
        <v>2.67189190817447</v>
      </c>
      <c r="D5383" s="13" t="n">
        <v>4.78062499999999</v>
      </c>
      <c r="E5383" s="8" t="n">
        <f aca="false">IF(C5383&gt;=$B$4,1,0)</f>
        <v>0</v>
      </c>
      <c r="F5383" s="8" t="n">
        <f aca="false">IF(D5383&gt;=$B$4,1,0)</f>
        <v>0</v>
      </c>
      <c r="G5383" s="8" t="str">
        <f aca="false">IF(AND(E5383=1,F5383=1),"Both pay",IF(F5383=1,"Missed",IF(E5383=1,"False trigger","Neither")))</f>
        <v>Neither</v>
      </c>
    </row>
    <row r="5384" customFormat="false" ht="15" hidden="false" customHeight="false" outlineLevel="0" collapsed="false">
      <c r="A5384" s="8" t="n">
        <v>124</v>
      </c>
      <c r="B5384" s="8" t="s">
        <v>341</v>
      </c>
      <c r="C5384" s="13" t="n">
        <v>4.78934612923901</v>
      </c>
      <c r="D5384" s="13" t="n">
        <v>4.846875</v>
      </c>
      <c r="E5384" s="8" t="n">
        <f aca="false">IF(C5384&gt;=$B$4,1,0)</f>
        <v>0</v>
      </c>
      <c r="F5384" s="8" t="n">
        <f aca="false">IF(D5384&gt;=$B$4,1,0)</f>
        <v>0</v>
      </c>
      <c r="G5384" s="8" t="str">
        <f aca="false">IF(AND(E5384=1,F5384=1),"Both pay",IF(F5384=1,"Missed",IF(E5384=1,"False trigger","Neither")))</f>
        <v>Neither</v>
      </c>
    </row>
    <row r="5385" customFormat="false" ht="15" hidden="false" customHeight="false" outlineLevel="0" collapsed="false">
      <c r="A5385" s="8" t="n">
        <v>125</v>
      </c>
      <c r="B5385" s="8" t="s">
        <v>341</v>
      </c>
      <c r="C5385" s="13" t="n">
        <v>4.76528201099922</v>
      </c>
      <c r="D5385" s="13" t="n">
        <v>7.55125</v>
      </c>
      <c r="E5385" s="8" t="n">
        <f aca="false">IF(C5385&gt;=$B$4,1,0)</f>
        <v>0</v>
      </c>
      <c r="F5385" s="8" t="n">
        <f aca="false">IF(D5385&gt;=$B$4,1,0)</f>
        <v>0</v>
      </c>
      <c r="G5385" s="8" t="str">
        <f aca="false">IF(AND(E5385=1,F5385=1),"Both pay",IF(F5385=1,"Missed",IF(E5385=1,"False trigger","Neither")))</f>
        <v>Neither</v>
      </c>
    </row>
    <row r="5386" customFormat="false" ht="15" hidden="false" customHeight="false" outlineLevel="0" collapsed="false">
      <c r="A5386" s="8" t="n">
        <v>126</v>
      </c>
      <c r="B5386" s="8" t="s">
        <v>341</v>
      </c>
      <c r="C5386" s="13" t="n">
        <v>3.601537919385</v>
      </c>
      <c r="D5386" s="13" t="n">
        <v>8.629375</v>
      </c>
      <c r="E5386" s="8" t="n">
        <f aca="false">IF(C5386&gt;=$B$4,1,0)</f>
        <v>0</v>
      </c>
      <c r="F5386" s="8" t="n">
        <f aca="false">IF(D5386&gt;=$B$4,1,0)</f>
        <v>0</v>
      </c>
      <c r="G5386" s="8" t="str">
        <f aca="false">IF(AND(E5386=1,F5386=1),"Both pay",IF(F5386=1,"Missed",IF(E5386=1,"False trigger","Neither")))</f>
        <v>Neither</v>
      </c>
    </row>
    <row r="5387" customFormat="false" ht="15" hidden="false" customHeight="false" outlineLevel="0" collapsed="false">
      <c r="A5387" s="8" t="n">
        <v>132</v>
      </c>
      <c r="B5387" s="8" t="s">
        <v>341</v>
      </c>
      <c r="C5387" s="13" t="n">
        <v>4.0249422019732</v>
      </c>
      <c r="D5387" s="13" t="n">
        <v>5.089375</v>
      </c>
      <c r="E5387" s="8" t="n">
        <f aca="false">IF(C5387&gt;=$B$4,1,0)</f>
        <v>0</v>
      </c>
      <c r="F5387" s="8" t="n">
        <f aca="false">IF(D5387&gt;=$B$4,1,0)</f>
        <v>0</v>
      </c>
      <c r="G5387" s="8" t="str">
        <f aca="false">IF(AND(E5387=1,F5387=1),"Both pay",IF(F5387=1,"Missed",IF(E5387=1,"False trigger","Neither")))</f>
        <v>Neither</v>
      </c>
    </row>
    <row r="5388" customFormat="false" ht="15" hidden="false" customHeight="false" outlineLevel="0" collapsed="false">
      <c r="A5388" s="8" t="n">
        <v>133</v>
      </c>
      <c r="B5388" s="8" t="s">
        <v>341</v>
      </c>
      <c r="C5388" s="13" t="n">
        <v>2.69213635145156</v>
      </c>
      <c r="D5388" s="13" t="n">
        <v>4.41625</v>
      </c>
      <c r="E5388" s="8" t="n">
        <f aca="false">IF(C5388&gt;=$B$4,1,0)</f>
        <v>0</v>
      </c>
      <c r="F5388" s="8" t="n">
        <f aca="false">IF(D5388&gt;=$B$4,1,0)</f>
        <v>0</v>
      </c>
      <c r="G5388" s="8" t="str">
        <f aca="false">IF(AND(E5388=1,F5388=1),"Both pay",IF(F5388=1,"Missed",IF(E5388=1,"False trigger","Neither")))</f>
        <v>Neither</v>
      </c>
    </row>
    <row r="5389" customFormat="false" ht="15" hidden="false" customHeight="false" outlineLevel="0" collapsed="false">
      <c r="A5389" s="8" t="n">
        <v>134</v>
      </c>
      <c r="B5389" s="8" t="s">
        <v>341</v>
      </c>
      <c r="C5389" s="13" t="n">
        <v>3.46635360624809</v>
      </c>
      <c r="D5389" s="13" t="n">
        <v>4.676875</v>
      </c>
      <c r="E5389" s="8" t="n">
        <f aca="false">IF(C5389&gt;=$B$4,1,0)</f>
        <v>0</v>
      </c>
      <c r="F5389" s="8" t="n">
        <f aca="false">IF(D5389&gt;=$B$4,1,0)</f>
        <v>0</v>
      </c>
      <c r="G5389" s="8" t="str">
        <f aca="false">IF(AND(E5389=1,F5389=1),"Both pay",IF(F5389=1,"Missed",IF(E5389=1,"False trigger","Neither")))</f>
        <v>Neither</v>
      </c>
    </row>
    <row r="5390" customFormat="false" ht="15" hidden="false" customHeight="false" outlineLevel="0" collapsed="false">
      <c r="A5390" s="8" t="n">
        <v>135</v>
      </c>
      <c r="B5390" s="8" t="s">
        <v>341</v>
      </c>
      <c r="C5390" s="13" t="n">
        <v>3.67358846808409</v>
      </c>
      <c r="D5390" s="13" t="n">
        <v>4.805625</v>
      </c>
      <c r="E5390" s="8" t="n">
        <f aca="false">IF(C5390&gt;=$B$4,1,0)</f>
        <v>0</v>
      </c>
      <c r="F5390" s="8" t="n">
        <f aca="false">IF(D5390&gt;=$B$4,1,0)</f>
        <v>0</v>
      </c>
      <c r="G5390" s="8" t="str">
        <f aca="false">IF(AND(E5390=1,F5390=1),"Both pay",IF(F5390=1,"Missed",IF(E5390=1,"False trigger","Neither")))</f>
        <v>Neither</v>
      </c>
    </row>
    <row r="5391" customFormat="false" ht="15" hidden="false" customHeight="false" outlineLevel="0" collapsed="false">
      <c r="A5391" s="8" t="n">
        <v>137</v>
      </c>
      <c r="B5391" s="8" t="s">
        <v>341</v>
      </c>
      <c r="C5391" s="13" t="n">
        <v>3.92268790799952</v>
      </c>
      <c r="D5391" s="13" t="n">
        <v>4.433125</v>
      </c>
      <c r="E5391" s="8" t="n">
        <f aca="false">IF(C5391&gt;=$B$4,1,0)</f>
        <v>0</v>
      </c>
      <c r="F5391" s="8" t="n">
        <f aca="false">IF(D5391&gt;=$B$4,1,0)</f>
        <v>0</v>
      </c>
      <c r="G5391" s="8" t="str">
        <f aca="false">IF(AND(E5391=1,F5391=1),"Both pay",IF(F5391=1,"Missed",IF(E5391=1,"False trigger","Neither")))</f>
        <v>Neither</v>
      </c>
    </row>
    <row r="5392" customFormat="false" ht="15" hidden="false" customHeight="false" outlineLevel="0" collapsed="false">
      <c r="A5392" s="8" t="n">
        <v>138</v>
      </c>
      <c r="B5392" s="8" t="s">
        <v>341</v>
      </c>
      <c r="C5392" s="13" t="n">
        <v>5.19170831083886</v>
      </c>
      <c r="D5392" s="13" t="n">
        <v>4.770625</v>
      </c>
      <c r="E5392" s="8" t="n">
        <f aca="false">IF(C5392&gt;=$B$4,1,0)</f>
        <v>0</v>
      </c>
      <c r="F5392" s="8" t="n">
        <f aca="false">IF(D5392&gt;=$B$4,1,0)</f>
        <v>0</v>
      </c>
      <c r="G5392" s="8" t="str">
        <f aca="false">IF(AND(E5392=1,F5392=1),"Both pay",IF(F5392=1,"Missed",IF(E5392=1,"False trigger","Neither")))</f>
        <v>Neither</v>
      </c>
    </row>
    <row r="5393" customFormat="false" ht="15" hidden="false" customHeight="false" outlineLevel="0" collapsed="false">
      <c r="A5393" s="8" t="n">
        <v>139</v>
      </c>
      <c r="B5393" s="8" t="s">
        <v>341</v>
      </c>
      <c r="C5393" s="13" t="n">
        <v>3.99359357478234</v>
      </c>
      <c r="D5393" s="13" t="n">
        <v>4.486875</v>
      </c>
      <c r="E5393" s="8" t="n">
        <f aca="false">IF(C5393&gt;=$B$4,1,0)</f>
        <v>0</v>
      </c>
      <c r="F5393" s="8" t="n">
        <f aca="false">IF(D5393&gt;=$B$4,1,0)</f>
        <v>0</v>
      </c>
      <c r="G5393" s="8" t="str">
        <f aca="false">IF(AND(E5393=1,F5393=1),"Both pay",IF(F5393=1,"Missed",IF(E5393=1,"False trigger","Neither")))</f>
        <v>Neither</v>
      </c>
    </row>
    <row r="5394" customFormat="false" ht="15" hidden="false" customHeight="false" outlineLevel="0" collapsed="false">
      <c r="A5394" s="8" t="n">
        <v>140</v>
      </c>
      <c r="B5394" s="8" t="s">
        <v>341</v>
      </c>
      <c r="C5394" s="13" t="n">
        <v>2.92268873270793</v>
      </c>
      <c r="D5394" s="13" t="n">
        <v>4.500625</v>
      </c>
      <c r="E5394" s="8" t="n">
        <f aca="false">IF(C5394&gt;=$B$4,1,0)</f>
        <v>0</v>
      </c>
      <c r="F5394" s="8" t="n">
        <f aca="false">IF(D5394&gt;=$B$4,1,0)</f>
        <v>0</v>
      </c>
      <c r="G5394" s="8" t="str">
        <f aca="false">IF(AND(E5394=1,F5394=1),"Both pay",IF(F5394=1,"Missed",IF(E5394=1,"False trigger","Neither")))</f>
        <v>Neither</v>
      </c>
    </row>
    <row r="5395" customFormat="false" ht="15" hidden="false" customHeight="false" outlineLevel="0" collapsed="false">
      <c r="A5395" s="8" t="n">
        <v>141</v>
      </c>
      <c r="B5395" s="8" t="s">
        <v>341</v>
      </c>
      <c r="C5395" s="13" t="n">
        <v>3.22764608464392</v>
      </c>
      <c r="D5395" s="13" t="n">
        <v>4.44</v>
      </c>
      <c r="E5395" s="8" t="n">
        <f aca="false">IF(C5395&gt;=$B$4,1,0)</f>
        <v>0</v>
      </c>
      <c r="F5395" s="8" t="n">
        <f aca="false">IF(D5395&gt;=$B$4,1,0)</f>
        <v>0</v>
      </c>
      <c r="G5395" s="8" t="str">
        <f aca="false">IF(AND(E5395=1,F5395=1),"Both pay",IF(F5395=1,"Missed",IF(E5395=1,"False trigger","Neither")))</f>
        <v>Neither</v>
      </c>
    </row>
    <row r="5396" customFormat="false" ht="15" hidden="false" customHeight="false" outlineLevel="0" collapsed="false">
      <c r="A5396" s="8" t="n">
        <v>145</v>
      </c>
      <c r="B5396" s="8" t="s">
        <v>341</v>
      </c>
      <c r="C5396" s="13" t="n">
        <v>6.70617697967865</v>
      </c>
      <c r="D5396" s="13" t="n">
        <v>7.695625</v>
      </c>
      <c r="E5396" s="8" t="n">
        <f aca="false">IF(C5396&gt;=$B$4,1,0)</f>
        <v>0</v>
      </c>
      <c r="F5396" s="8" t="n">
        <f aca="false">IF(D5396&gt;=$B$4,1,0)</f>
        <v>0</v>
      </c>
      <c r="G5396" s="8" t="str">
        <f aca="false">IF(AND(E5396=1,F5396=1),"Both pay",IF(F5396=1,"Missed",IF(E5396=1,"False trigger","Neither")))</f>
        <v>Neither</v>
      </c>
    </row>
    <row r="5397" customFormat="false" ht="15" hidden="false" customHeight="false" outlineLevel="0" collapsed="false">
      <c r="A5397" s="8" t="n">
        <v>146</v>
      </c>
      <c r="B5397" s="8" t="s">
        <v>341</v>
      </c>
      <c r="C5397" s="13" t="n">
        <v>8.99372482097601</v>
      </c>
      <c r="D5397" s="13" t="n">
        <v>7.32937500000001</v>
      </c>
      <c r="E5397" s="8" t="n">
        <f aca="false">IF(C5397&gt;=$B$4,1,0)</f>
        <v>0</v>
      </c>
      <c r="F5397" s="8" t="n">
        <f aca="false">IF(D5397&gt;=$B$4,1,0)</f>
        <v>0</v>
      </c>
      <c r="G5397" s="8" t="str">
        <f aca="false">IF(AND(E5397=1,F5397=1),"Both pay",IF(F5397=1,"Missed",IF(E5397=1,"False trigger","Neither")))</f>
        <v>Neither</v>
      </c>
    </row>
    <row r="5398" customFormat="false" ht="15" hidden="false" customHeight="false" outlineLevel="0" collapsed="false">
      <c r="A5398" s="8" t="n">
        <v>147</v>
      </c>
      <c r="B5398" s="8" t="s">
        <v>341</v>
      </c>
      <c r="C5398" s="13" t="n">
        <v>9.36916095085111</v>
      </c>
      <c r="D5398" s="13" t="n">
        <v>8.824375</v>
      </c>
      <c r="E5398" s="8" t="n">
        <f aca="false">IF(C5398&gt;=$B$4,1,0)</f>
        <v>0</v>
      </c>
      <c r="F5398" s="8" t="n">
        <f aca="false">IF(D5398&gt;=$B$4,1,0)</f>
        <v>0</v>
      </c>
      <c r="G5398" s="8" t="str">
        <f aca="false">IF(AND(E5398=1,F5398=1),"Both pay",IF(F5398=1,"Missed",IF(E5398=1,"False trigger","Neither")))</f>
        <v>Neither</v>
      </c>
    </row>
    <row r="5399" customFormat="false" ht="15" hidden="false" customHeight="false" outlineLevel="0" collapsed="false">
      <c r="A5399" s="8" t="n">
        <v>148</v>
      </c>
      <c r="B5399" s="8" t="s">
        <v>341</v>
      </c>
      <c r="C5399" s="13" t="n">
        <v>12.7745511255775</v>
      </c>
      <c r="D5399" s="13" t="n">
        <v>10.934375</v>
      </c>
      <c r="E5399" s="8" t="n">
        <f aca="false">IF(C5399&gt;=$B$4,1,0)</f>
        <v>1</v>
      </c>
      <c r="F5399" s="8" t="n">
        <f aca="false">IF(D5399&gt;=$B$4,1,0)</f>
        <v>1</v>
      </c>
      <c r="G5399" s="8" t="str">
        <f aca="false">IF(AND(E5399=1,F5399=1),"Both pay",IF(F5399=1,"Missed",IF(E5399=1,"False trigger","Neither")))</f>
        <v>Both pay</v>
      </c>
    </row>
    <row r="5400" customFormat="false" ht="15" hidden="false" customHeight="false" outlineLevel="0" collapsed="false">
      <c r="A5400" s="8" t="n">
        <v>149</v>
      </c>
      <c r="B5400" s="8" t="s">
        <v>341</v>
      </c>
      <c r="C5400" s="13" t="n">
        <v>12.3971431518133</v>
      </c>
      <c r="D5400" s="13" t="n">
        <v>20.199375</v>
      </c>
      <c r="E5400" s="8" t="n">
        <f aca="false">IF(C5400&gt;=$B$4,1,0)</f>
        <v>1</v>
      </c>
      <c r="F5400" s="8" t="n">
        <f aca="false">IF(D5400&gt;=$B$4,1,0)</f>
        <v>1</v>
      </c>
      <c r="G5400" s="8" t="str">
        <f aca="false">IF(AND(E5400=1,F5400=1),"Both pay",IF(F5400=1,"Missed",IF(E5400=1,"False trigger","Neither")))</f>
        <v>Both pay</v>
      </c>
    </row>
    <row r="5401" customFormat="false" ht="15" hidden="false" customHeight="false" outlineLevel="0" collapsed="false">
      <c r="A5401" s="8" t="n">
        <v>150</v>
      </c>
      <c r="B5401" s="8" t="s">
        <v>341</v>
      </c>
      <c r="C5401" s="13" t="n">
        <v>14.3694027908808</v>
      </c>
      <c r="D5401" s="13" t="n">
        <v>9.570625</v>
      </c>
      <c r="E5401" s="8" t="n">
        <f aca="false">IF(C5401&gt;=$B$4,1,0)</f>
        <v>1</v>
      </c>
      <c r="F5401" s="8" t="n">
        <f aca="false">IF(D5401&gt;=$B$4,1,0)</f>
        <v>0</v>
      </c>
      <c r="G5401" s="8" t="str">
        <f aca="false">IF(AND(E5401=1,F5401=1),"Both pay",IF(F5401=1,"Missed",IF(E5401=1,"False trigger","Neither")))</f>
        <v>False trigger</v>
      </c>
    </row>
    <row r="5402" customFormat="false" ht="15" hidden="false" customHeight="false" outlineLevel="0" collapsed="false">
      <c r="A5402" s="8" t="n">
        <v>151</v>
      </c>
      <c r="B5402" s="8" t="s">
        <v>341</v>
      </c>
      <c r="C5402" s="13" t="n">
        <v>11.5404563788981</v>
      </c>
      <c r="D5402" s="13" t="n">
        <v>5.516875</v>
      </c>
      <c r="E5402" s="8" t="n">
        <f aca="false">IF(C5402&gt;=$B$4,1,0)</f>
        <v>1</v>
      </c>
      <c r="F5402" s="8" t="n">
        <f aca="false">IF(D5402&gt;=$B$4,1,0)</f>
        <v>0</v>
      </c>
      <c r="G5402" s="8" t="str">
        <f aca="false">IF(AND(E5402=1,F5402=1),"Both pay",IF(F5402=1,"Missed",IF(E5402=1,"False trigger","Neither")))</f>
        <v>False trigger</v>
      </c>
    </row>
    <row r="5403" customFormat="false" ht="15" hidden="false" customHeight="false" outlineLevel="0" collapsed="false">
      <c r="A5403" s="8" t="n">
        <v>155</v>
      </c>
      <c r="B5403" s="8" t="s">
        <v>341</v>
      </c>
      <c r="C5403" s="13" t="n">
        <v>2.91699867082188</v>
      </c>
      <c r="D5403" s="13" t="n">
        <v>4.78749999999999</v>
      </c>
      <c r="E5403" s="8" t="n">
        <f aca="false">IF(C5403&gt;=$B$4,1,0)</f>
        <v>0</v>
      </c>
      <c r="F5403" s="8" t="n">
        <f aca="false">IF(D5403&gt;=$B$4,1,0)</f>
        <v>0</v>
      </c>
      <c r="G5403" s="8" t="str">
        <f aca="false">IF(AND(E5403=1,F5403=1),"Both pay",IF(F5403=1,"Missed",IF(E5403=1,"False trigger","Neither")))</f>
        <v>Neither</v>
      </c>
    </row>
    <row r="5404" customFormat="false" ht="15" hidden="false" customHeight="false" outlineLevel="0" collapsed="false">
      <c r="A5404" s="8" t="n">
        <v>156</v>
      </c>
      <c r="B5404" s="8" t="s">
        <v>341</v>
      </c>
      <c r="C5404" s="13" t="n">
        <v>3.06328814663624</v>
      </c>
      <c r="D5404" s="13" t="n">
        <v>5.23375000000001</v>
      </c>
      <c r="E5404" s="8" t="n">
        <f aca="false">IF(C5404&gt;=$B$4,1,0)</f>
        <v>0</v>
      </c>
      <c r="F5404" s="8" t="n">
        <f aca="false">IF(D5404&gt;=$B$4,1,0)</f>
        <v>0</v>
      </c>
      <c r="G5404" s="8" t="str">
        <f aca="false">IF(AND(E5404=1,F5404=1),"Both pay",IF(F5404=1,"Missed",IF(E5404=1,"False trigger","Neither")))</f>
        <v>Neither</v>
      </c>
    </row>
    <row r="5405" customFormat="false" ht="15" hidden="false" customHeight="false" outlineLevel="0" collapsed="false">
      <c r="A5405" s="8" t="n">
        <v>157</v>
      </c>
      <c r="B5405" s="8" t="s">
        <v>341</v>
      </c>
      <c r="C5405" s="13" t="n">
        <v>3.35647554858495</v>
      </c>
      <c r="D5405" s="13" t="n">
        <v>4.55625</v>
      </c>
      <c r="E5405" s="8" t="n">
        <f aca="false">IF(C5405&gt;=$B$4,1,0)</f>
        <v>0</v>
      </c>
      <c r="F5405" s="8" t="n">
        <f aca="false">IF(D5405&gt;=$B$4,1,0)</f>
        <v>0</v>
      </c>
      <c r="G5405" s="8" t="str">
        <f aca="false">IF(AND(E5405=1,F5405=1),"Both pay",IF(F5405=1,"Missed",IF(E5405=1,"False trigger","Neither")))</f>
        <v>Neither</v>
      </c>
    </row>
    <row r="5406" customFormat="false" ht="15" hidden="false" customHeight="false" outlineLevel="0" collapsed="false">
      <c r="A5406" s="8" t="n">
        <v>158</v>
      </c>
      <c r="B5406" s="8" t="s">
        <v>341</v>
      </c>
      <c r="C5406" s="13" t="n">
        <v>2.91795969516524</v>
      </c>
      <c r="D5406" s="13" t="n">
        <v>5.71250000000001</v>
      </c>
      <c r="E5406" s="8" t="n">
        <f aca="false">IF(C5406&gt;=$B$4,1,0)</f>
        <v>0</v>
      </c>
      <c r="F5406" s="8" t="n">
        <f aca="false">IF(D5406&gt;=$B$4,1,0)</f>
        <v>0</v>
      </c>
      <c r="G5406" s="8" t="str">
        <f aca="false">IF(AND(E5406=1,F5406=1),"Both pay",IF(F5406=1,"Missed",IF(E5406=1,"False trigger","Neither")))</f>
        <v>Neither</v>
      </c>
    </row>
    <row r="5407" customFormat="false" ht="15" hidden="false" customHeight="false" outlineLevel="0" collapsed="false">
      <c r="A5407" s="8" t="n">
        <v>165</v>
      </c>
      <c r="B5407" s="8" t="s">
        <v>341</v>
      </c>
      <c r="C5407" s="13" t="n">
        <v>5.39196832632166</v>
      </c>
      <c r="D5407" s="13" t="n">
        <v>7.833125</v>
      </c>
      <c r="E5407" s="8" t="n">
        <f aca="false">IF(C5407&gt;=$B$4,1,0)</f>
        <v>0</v>
      </c>
      <c r="F5407" s="8" t="n">
        <f aca="false">IF(D5407&gt;=$B$4,1,0)</f>
        <v>0</v>
      </c>
      <c r="G5407" s="8" t="str">
        <f aca="false">IF(AND(E5407=1,F5407=1),"Both pay",IF(F5407=1,"Missed",IF(E5407=1,"False trigger","Neither")))</f>
        <v>Neither</v>
      </c>
    </row>
    <row r="5408" customFormat="false" ht="15" hidden="false" customHeight="false" outlineLevel="0" collapsed="false">
      <c r="A5408" s="8" t="n">
        <v>166</v>
      </c>
      <c r="B5408" s="8" t="s">
        <v>341</v>
      </c>
      <c r="C5408" s="13" t="n">
        <v>5.94137780897676</v>
      </c>
      <c r="D5408" s="13" t="n">
        <v>7.243125</v>
      </c>
      <c r="E5408" s="8" t="n">
        <f aca="false">IF(C5408&gt;=$B$4,1,0)</f>
        <v>0</v>
      </c>
      <c r="F5408" s="8" t="n">
        <f aca="false">IF(D5408&gt;=$B$4,1,0)</f>
        <v>0</v>
      </c>
      <c r="G5408" s="8" t="str">
        <f aca="false">IF(AND(E5408=1,F5408=1),"Both pay",IF(F5408=1,"Missed",IF(E5408=1,"False trigger","Neither")))</f>
        <v>Neither</v>
      </c>
    </row>
    <row r="5409" customFormat="false" ht="15" hidden="false" customHeight="false" outlineLevel="0" collapsed="false">
      <c r="A5409" s="8" t="n">
        <v>167</v>
      </c>
      <c r="B5409" s="8" t="s">
        <v>341</v>
      </c>
      <c r="C5409" s="13" t="n">
        <v>5.45152517520075</v>
      </c>
      <c r="D5409" s="13" t="n">
        <v>7.5975</v>
      </c>
      <c r="E5409" s="8" t="n">
        <f aca="false">IF(C5409&gt;=$B$4,1,0)</f>
        <v>0</v>
      </c>
      <c r="F5409" s="8" t="n">
        <f aca="false">IF(D5409&gt;=$B$4,1,0)</f>
        <v>0</v>
      </c>
      <c r="G5409" s="8" t="str">
        <f aca="false">IF(AND(E5409=1,F5409=1),"Both pay",IF(F5409=1,"Missed",IF(E5409=1,"False trigger","Neither")))</f>
        <v>Neither</v>
      </c>
    </row>
    <row r="5410" customFormat="false" ht="15" hidden="false" customHeight="false" outlineLevel="0" collapsed="false">
      <c r="A5410" s="8" t="n">
        <v>180</v>
      </c>
      <c r="B5410" s="8" t="s">
        <v>341</v>
      </c>
      <c r="C5410" s="13" t="n">
        <v>1.52382500394912</v>
      </c>
      <c r="D5410" s="13" t="n">
        <v>5.610625</v>
      </c>
      <c r="E5410" s="8" t="n">
        <f aca="false">IF(C5410&gt;=$B$4,1,0)</f>
        <v>0</v>
      </c>
      <c r="F5410" s="8" t="n">
        <f aca="false">IF(D5410&gt;=$B$4,1,0)</f>
        <v>0</v>
      </c>
      <c r="G5410" s="8" t="str">
        <f aca="false">IF(AND(E5410=1,F5410=1),"Both pay",IF(F5410=1,"Missed",IF(E5410=1,"False trigger","Neither")))</f>
        <v>Neither</v>
      </c>
    </row>
    <row r="5411" customFormat="false" ht="15" hidden="false" customHeight="false" outlineLevel="0" collapsed="false">
      <c r="A5411" s="8" t="n">
        <v>181</v>
      </c>
      <c r="B5411" s="8" t="s">
        <v>341</v>
      </c>
      <c r="C5411" s="13" t="n">
        <v>2.24411082218648</v>
      </c>
      <c r="D5411" s="13" t="n">
        <v>5.8325</v>
      </c>
      <c r="E5411" s="8" t="n">
        <f aca="false">IF(C5411&gt;=$B$4,1,0)</f>
        <v>0</v>
      </c>
      <c r="F5411" s="8" t="n">
        <f aca="false">IF(D5411&gt;=$B$4,1,0)</f>
        <v>0</v>
      </c>
      <c r="G5411" s="8" t="str">
        <f aca="false">IF(AND(E5411=1,F5411=1),"Both pay",IF(F5411=1,"Missed",IF(E5411=1,"False trigger","Neither")))</f>
        <v>Neither</v>
      </c>
    </row>
    <row r="5412" customFormat="false" ht="15" hidden="false" customHeight="false" outlineLevel="0" collapsed="false">
      <c r="A5412" s="8" t="n">
        <v>182</v>
      </c>
      <c r="B5412" s="8" t="s">
        <v>341</v>
      </c>
      <c r="C5412" s="13" t="n">
        <v>2.52413138326574</v>
      </c>
      <c r="D5412" s="13" t="n">
        <v>5.08</v>
      </c>
      <c r="E5412" s="8" t="n">
        <f aca="false">IF(C5412&gt;=$B$4,1,0)</f>
        <v>0</v>
      </c>
      <c r="F5412" s="8" t="n">
        <f aca="false">IF(D5412&gt;=$B$4,1,0)</f>
        <v>0</v>
      </c>
      <c r="G5412" s="8" t="str">
        <f aca="false">IF(AND(E5412=1,F5412=1),"Both pay",IF(F5412=1,"Missed",IF(E5412=1,"False trigger","Neither")))</f>
        <v>Neither</v>
      </c>
    </row>
    <row r="5413" customFormat="false" ht="15" hidden="false" customHeight="false" outlineLevel="0" collapsed="false">
      <c r="A5413" s="8" t="n">
        <v>183</v>
      </c>
      <c r="B5413" s="8" t="s">
        <v>341</v>
      </c>
      <c r="C5413" s="13" t="n">
        <v>2.86743498956155</v>
      </c>
      <c r="D5413" s="13" t="n">
        <v>5.64312500000001</v>
      </c>
      <c r="E5413" s="8" t="n">
        <f aca="false">IF(C5413&gt;=$B$4,1,0)</f>
        <v>0</v>
      </c>
      <c r="F5413" s="8" t="n">
        <f aca="false">IF(D5413&gt;=$B$4,1,0)</f>
        <v>0</v>
      </c>
      <c r="G5413" s="8" t="str">
        <f aca="false">IF(AND(E5413=1,F5413=1),"Both pay",IF(F5413=1,"Missed",IF(E5413=1,"False trigger","Neither")))</f>
        <v>Neither</v>
      </c>
    </row>
    <row r="5414" customFormat="false" ht="15" hidden="false" customHeight="false" outlineLevel="0" collapsed="false">
      <c r="A5414" s="8" t="n">
        <v>184</v>
      </c>
      <c r="B5414" s="8" t="s">
        <v>341</v>
      </c>
      <c r="C5414" s="13" t="n">
        <v>3.02404616533478</v>
      </c>
      <c r="D5414" s="13" t="n">
        <v>6.595625</v>
      </c>
      <c r="E5414" s="8" t="n">
        <f aca="false">IF(C5414&gt;=$B$4,1,0)</f>
        <v>0</v>
      </c>
      <c r="F5414" s="8" t="n">
        <f aca="false">IF(D5414&gt;=$B$4,1,0)</f>
        <v>0</v>
      </c>
      <c r="G5414" s="8" t="str">
        <f aca="false">IF(AND(E5414=1,F5414=1),"Both pay",IF(F5414=1,"Missed",IF(E5414=1,"False trigger","Neither")))</f>
        <v>Neither</v>
      </c>
    </row>
    <row r="5415" customFormat="false" ht="15" hidden="false" customHeight="false" outlineLevel="0" collapsed="false">
      <c r="A5415" s="8" t="n">
        <v>185</v>
      </c>
      <c r="B5415" s="8" t="s">
        <v>341</v>
      </c>
      <c r="C5415" s="13" t="n">
        <v>3.22280435071009</v>
      </c>
      <c r="D5415" s="13" t="n">
        <v>6.743125</v>
      </c>
      <c r="E5415" s="8" t="n">
        <f aca="false">IF(C5415&gt;=$B$4,1,0)</f>
        <v>0</v>
      </c>
      <c r="F5415" s="8" t="n">
        <f aca="false">IF(D5415&gt;=$B$4,1,0)</f>
        <v>0</v>
      </c>
      <c r="G5415" s="8" t="str">
        <f aca="false">IF(AND(E5415=1,F5415=1),"Both pay",IF(F5415=1,"Missed",IF(E5415=1,"False trigger","Neither")))</f>
        <v>Neither</v>
      </c>
    </row>
    <row r="5416" customFormat="false" ht="15" hidden="false" customHeight="false" outlineLevel="0" collapsed="false">
      <c r="A5416" s="8" t="n">
        <v>186</v>
      </c>
      <c r="B5416" s="8" t="s">
        <v>341</v>
      </c>
      <c r="C5416" s="13" t="n">
        <v>2.47432757930895</v>
      </c>
      <c r="D5416" s="13" t="n">
        <v>5.6775</v>
      </c>
      <c r="E5416" s="8" t="n">
        <f aca="false">IF(C5416&gt;=$B$4,1,0)</f>
        <v>0</v>
      </c>
      <c r="F5416" s="8" t="n">
        <f aca="false">IF(D5416&gt;=$B$4,1,0)</f>
        <v>0</v>
      </c>
      <c r="G5416" s="8" t="str">
        <f aca="false">IF(AND(E5416=1,F5416=1),"Both pay",IF(F5416=1,"Missed",IF(E5416=1,"False trigger","Neither")))</f>
        <v>Neither</v>
      </c>
    </row>
    <row r="5417" customFormat="false" ht="15" hidden="false" customHeight="false" outlineLevel="0" collapsed="false">
      <c r="A5417" s="8" t="n">
        <v>187</v>
      </c>
      <c r="B5417" s="8" t="s">
        <v>341</v>
      </c>
      <c r="C5417" s="13" t="n">
        <v>4.18064873889929</v>
      </c>
      <c r="D5417" s="13" t="n">
        <v>6.230625</v>
      </c>
      <c r="E5417" s="8" t="n">
        <f aca="false">IF(C5417&gt;=$B$4,1,0)</f>
        <v>0</v>
      </c>
      <c r="F5417" s="8" t="n">
        <f aca="false">IF(D5417&gt;=$B$4,1,0)</f>
        <v>0</v>
      </c>
      <c r="G5417" s="8" t="str">
        <f aca="false">IF(AND(E5417=1,F5417=1),"Both pay",IF(F5417=1,"Missed",IF(E5417=1,"False trigger","Neither")))</f>
        <v>Neither</v>
      </c>
    </row>
    <row r="5418" customFormat="false" ht="15" hidden="false" customHeight="false" outlineLevel="0" collapsed="false">
      <c r="A5418" s="8" t="n">
        <v>188</v>
      </c>
      <c r="B5418" s="8" t="s">
        <v>341</v>
      </c>
      <c r="C5418" s="13" t="n">
        <v>5.90787372887983</v>
      </c>
      <c r="D5418" s="13" t="n">
        <v>5.059375</v>
      </c>
      <c r="E5418" s="8" t="n">
        <f aca="false">IF(C5418&gt;=$B$4,1,0)</f>
        <v>0</v>
      </c>
      <c r="F5418" s="8" t="n">
        <f aca="false">IF(D5418&gt;=$B$4,1,0)</f>
        <v>0</v>
      </c>
      <c r="G5418" s="8" t="str">
        <f aca="false">IF(AND(E5418=1,F5418=1),"Both pay",IF(F5418=1,"Missed",IF(E5418=1,"False trigger","Neither")))</f>
        <v>Neither</v>
      </c>
    </row>
    <row r="5419" customFormat="false" ht="15" hidden="false" customHeight="false" outlineLevel="0" collapsed="false">
      <c r="A5419" s="8" t="n">
        <v>189</v>
      </c>
      <c r="B5419" s="8" t="s">
        <v>341</v>
      </c>
      <c r="C5419" s="13" t="n">
        <v>5.35984040088714</v>
      </c>
      <c r="D5419" s="13" t="n">
        <v>6.415625</v>
      </c>
      <c r="E5419" s="8" t="n">
        <f aca="false">IF(C5419&gt;=$B$4,1,0)</f>
        <v>0</v>
      </c>
      <c r="F5419" s="8" t="n">
        <f aca="false">IF(D5419&gt;=$B$4,1,0)</f>
        <v>0</v>
      </c>
      <c r="G5419" s="8" t="str">
        <f aca="false">IF(AND(E5419=1,F5419=1),"Both pay",IF(F5419=1,"Missed",IF(E5419=1,"False trigger","Neither")))</f>
        <v>Neither</v>
      </c>
    </row>
    <row r="5420" customFormat="false" ht="15" hidden="false" customHeight="false" outlineLevel="0" collapsed="false">
      <c r="A5420" s="8" t="n">
        <v>190</v>
      </c>
      <c r="B5420" s="8" t="s">
        <v>341</v>
      </c>
      <c r="C5420" s="13" t="n">
        <v>4.69048265483792</v>
      </c>
      <c r="D5420" s="13" t="n">
        <v>5.095</v>
      </c>
      <c r="E5420" s="8" t="n">
        <f aca="false">IF(C5420&gt;=$B$4,1,0)</f>
        <v>0</v>
      </c>
      <c r="F5420" s="8" t="n">
        <f aca="false">IF(D5420&gt;=$B$4,1,0)</f>
        <v>0</v>
      </c>
      <c r="G5420" s="8" t="str">
        <f aca="false">IF(AND(E5420=1,F5420=1),"Both pay",IF(F5420=1,"Missed",IF(E5420=1,"False trigger","Neither")))</f>
        <v>Neither</v>
      </c>
    </row>
    <row r="5421" customFormat="false" ht="15" hidden="false" customHeight="false" outlineLevel="0" collapsed="false">
      <c r="A5421" s="8" t="n">
        <v>191</v>
      </c>
      <c r="B5421" s="8" t="s">
        <v>341</v>
      </c>
      <c r="C5421" s="13" t="n">
        <v>4.53276679323458</v>
      </c>
      <c r="D5421" s="13" t="n">
        <v>5.439375</v>
      </c>
      <c r="E5421" s="8" t="n">
        <f aca="false">IF(C5421&gt;=$B$4,1,0)</f>
        <v>0</v>
      </c>
      <c r="F5421" s="8" t="n">
        <f aca="false">IF(D5421&gt;=$B$4,1,0)</f>
        <v>0</v>
      </c>
      <c r="G5421" s="8" t="str">
        <f aca="false">IF(AND(E5421=1,F5421=1),"Both pay",IF(F5421=1,"Missed",IF(E5421=1,"False trigger","Neither")))</f>
        <v>Neither</v>
      </c>
    </row>
    <row r="5422" customFormat="false" ht="15" hidden="false" customHeight="false" outlineLevel="0" collapsed="false">
      <c r="A5422" s="8" t="n">
        <v>192</v>
      </c>
      <c r="B5422" s="8" t="s">
        <v>341</v>
      </c>
      <c r="C5422" s="13" t="n">
        <v>3.64867621845707</v>
      </c>
      <c r="D5422" s="13" t="n">
        <v>6.231875</v>
      </c>
      <c r="E5422" s="8" t="n">
        <f aca="false">IF(C5422&gt;=$B$4,1,0)</f>
        <v>0</v>
      </c>
      <c r="F5422" s="8" t="n">
        <f aca="false">IF(D5422&gt;=$B$4,1,0)</f>
        <v>0</v>
      </c>
      <c r="G5422" s="8" t="str">
        <f aca="false">IF(AND(E5422=1,F5422=1),"Both pay",IF(F5422=1,"Missed",IF(E5422=1,"False trigger","Neither")))</f>
        <v>Neither</v>
      </c>
    </row>
    <row r="5423" customFormat="false" ht="15" hidden="false" customHeight="false" outlineLevel="0" collapsed="false">
      <c r="A5423" s="8" t="n">
        <v>193</v>
      </c>
      <c r="B5423" s="8" t="s">
        <v>341</v>
      </c>
      <c r="C5423" s="13" t="n">
        <v>3.05279177156314</v>
      </c>
      <c r="D5423" s="13" t="n">
        <v>7.30875</v>
      </c>
      <c r="E5423" s="8" t="n">
        <f aca="false">IF(C5423&gt;=$B$4,1,0)</f>
        <v>0</v>
      </c>
      <c r="F5423" s="8" t="n">
        <f aca="false">IF(D5423&gt;=$B$4,1,0)</f>
        <v>0</v>
      </c>
      <c r="G5423" s="8" t="str">
        <f aca="false">IF(AND(E5423=1,F5423=1),"Both pay",IF(F5423=1,"Missed",IF(E5423=1,"False trigger","Neither")))</f>
        <v>Neither</v>
      </c>
    </row>
    <row r="5424" customFormat="false" ht="15" hidden="false" customHeight="false" outlineLevel="0" collapsed="false">
      <c r="A5424" s="8" t="n">
        <v>194</v>
      </c>
      <c r="B5424" s="8" t="s">
        <v>341</v>
      </c>
      <c r="C5424" s="13" t="n">
        <v>3.33562245499736</v>
      </c>
      <c r="D5424" s="13" t="n">
        <v>5.380625</v>
      </c>
      <c r="E5424" s="8" t="n">
        <f aca="false">IF(C5424&gt;=$B$4,1,0)</f>
        <v>0</v>
      </c>
      <c r="F5424" s="8" t="n">
        <f aca="false">IF(D5424&gt;=$B$4,1,0)</f>
        <v>0</v>
      </c>
      <c r="G5424" s="8" t="str">
        <f aca="false">IF(AND(E5424=1,F5424=1),"Both pay",IF(F5424=1,"Missed",IF(E5424=1,"False trigger","Neither")))</f>
        <v>Neither</v>
      </c>
    </row>
    <row r="5425" customFormat="false" ht="15" hidden="false" customHeight="false" outlineLevel="0" collapsed="false">
      <c r="A5425" s="8" t="n">
        <v>195</v>
      </c>
      <c r="B5425" s="8" t="s">
        <v>341</v>
      </c>
      <c r="C5425" s="13" t="n">
        <v>3.20246778852766</v>
      </c>
      <c r="D5425" s="13" t="n">
        <v>4.65625</v>
      </c>
      <c r="E5425" s="8" t="n">
        <f aca="false">IF(C5425&gt;=$B$4,1,0)</f>
        <v>0</v>
      </c>
      <c r="F5425" s="8" t="n">
        <f aca="false">IF(D5425&gt;=$B$4,1,0)</f>
        <v>0</v>
      </c>
      <c r="G5425" s="8" t="str">
        <f aca="false">IF(AND(E5425=1,F5425=1),"Both pay",IF(F5425=1,"Missed",IF(E5425=1,"False trigger","Neither")))</f>
        <v>Neither</v>
      </c>
    </row>
    <row r="5426" customFormat="false" ht="15" hidden="false" customHeight="false" outlineLevel="0" collapsed="false">
      <c r="A5426" s="8" t="n">
        <v>196</v>
      </c>
      <c r="B5426" s="8" t="s">
        <v>341</v>
      </c>
      <c r="C5426" s="13" t="n">
        <v>3.14136500679468</v>
      </c>
      <c r="D5426" s="13" t="n">
        <v>3.4375</v>
      </c>
      <c r="E5426" s="8" t="n">
        <f aca="false">IF(C5426&gt;=$B$4,1,0)</f>
        <v>0</v>
      </c>
      <c r="F5426" s="8" t="n">
        <f aca="false">IF(D5426&gt;=$B$4,1,0)</f>
        <v>0</v>
      </c>
      <c r="G5426" s="8" t="str">
        <f aca="false">IF(AND(E5426=1,F5426=1),"Both pay",IF(F5426=1,"Missed",IF(E5426=1,"False trigger","Neither")))</f>
        <v>Neither</v>
      </c>
    </row>
    <row r="5427" customFormat="false" ht="15" hidden="false" customHeight="false" outlineLevel="0" collapsed="false">
      <c r="A5427" s="8" t="n">
        <v>197</v>
      </c>
      <c r="B5427" s="8" t="s">
        <v>341</v>
      </c>
      <c r="C5427" s="13" t="n">
        <v>3.14117633623427</v>
      </c>
      <c r="D5427" s="13" t="n">
        <v>4.274375</v>
      </c>
      <c r="E5427" s="8" t="n">
        <f aca="false">IF(C5427&gt;=$B$4,1,0)</f>
        <v>0</v>
      </c>
      <c r="F5427" s="8" t="n">
        <f aca="false">IF(D5427&gt;=$B$4,1,0)</f>
        <v>0</v>
      </c>
      <c r="G5427" s="8" t="str">
        <f aca="false">IF(AND(E5427=1,F5427=1),"Both pay",IF(F5427=1,"Missed",IF(E5427=1,"False trigger","Neither")))</f>
        <v>Neither</v>
      </c>
    </row>
    <row r="5428" customFormat="false" ht="15" hidden="false" customHeight="false" outlineLevel="0" collapsed="false">
      <c r="A5428" s="8" t="n">
        <v>198</v>
      </c>
      <c r="B5428" s="8" t="s">
        <v>341</v>
      </c>
      <c r="C5428" s="13" t="n">
        <v>3.39005164120984</v>
      </c>
      <c r="D5428" s="13" t="n">
        <v>2.4525</v>
      </c>
      <c r="E5428" s="8" t="n">
        <f aca="false">IF(C5428&gt;=$B$4,1,0)</f>
        <v>0</v>
      </c>
      <c r="F5428" s="8" t="n">
        <f aca="false">IF(D5428&gt;=$B$4,1,0)</f>
        <v>0</v>
      </c>
      <c r="G5428" s="8" t="str">
        <f aca="false">IF(AND(E5428=1,F5428=1),"Both pay",IF(F5428=1,"Missed",IF(E5428=1,"False trigger","Neither")))</f>
        <v>Neither</v>
      </c>
    </row>
    <row r="5429" customFormat="false" ht="15" hidden="false" customHeight="false" outlineLevel="0" collapsed="false">
      <c r="A5429" s="8" t="n">
        <v>199</v>
      </c>
      <c r="B5429" s="8" t="s">
        <v>341</v>
      </c>
      <c r="C5429" s="13" t="n">
        <v>4.18216540704435</v>
      </c>
      <c r="D5429" s="13" t="n">
        <v>4.1825</v>
      </c>
      <c r="E5429" s="8" t="n">
        <f aca="false">IF(C5429&gt;=$B$4,1,0)</f>
        <v>0</v>
      </c>
      <c r="F5429" s="8" t="n">
        <f aca="false">IF(D5429&gt;=$B$4,1,0)</f>
        <v>0</v>
      </c>
      <c r="G5429" s="8" t="str">
        <f aca="false">IF(AND(E5429=1,F5429=1),"Both pay",IF(F5429=1,"Missed",IF(E5429=1,"False trigger","Neither")))</f>
        <v>Neither</v>
      </c>
    </row>
    <row r="5430" customFormat="false" ht="15" hidden="false" customHeight="false" outlineLevel="0" collapsed="false">
      <c r="A5430" s="8" t="n">
        <v>202</v>
      </c>
      <c r="B5430" s="8" t="s">
        <v>341</v>
      </c>
      <c r="C5430" s="13" t="n">
        <v>5.48874472386434</v>
      </c>
      <c r="D5430" s="13" t="n">
        <v>7.8625</v>
      </c>
      <c r="E5430" s="8" t="n">
        <f aca="false">IF(C5430&gt;=$B$4,1,0)</f>
        <v>0</v>
      </c>
      <c r="F5430" s="8" t="n">
        <f aca="false">IF(D5430&gt;=$B$4,1,0)</f>
        <v>0</v>
      </c>
      <c r="G5430" s="8" t="str">
        <f aca="false">IF(AND(E5430=1,F5430=1),"Both pay",IF(F5430=1,"Missed",IF(E5430=1,"False trigger","Neither")))</f>
        <v>Neither</v>
      </c>
    </row>
    <row r="5431" customFormat="false" ht="15" hidden="false" customHeight="false" outlineLevel="0" collapsed="false">
      <c r="A5431" s="8" t="n">
        <v>203</v>
      </c>
      <c r="B5431" s="8" t="s">
        <v>341</v>
      </c>
      <c r="C5431" s="13" t="n">
        <v>7.49110990344838</v>
      </c>
      <c r="D5431" s="13" t="n">
        <v>7.78875</v>
      </c>
      <c r="E5431" s="8" t="n">
        <f aca="false">IF(C5431&gt;=$B$4,1,0)</f>
        <v>0</v>
      </c>
      <c r="F5431" s="8" t="n">
        <f aca="false">IF(D5431&gt;=$B$4,1,0)</f>
        <v>0</v>
      </c>
      <c r="G5431" s="8" t="str">
        <f aca="false">IF(AND(E5431=1,F5431=1),"Both pay",IF(F5431=1,"Missed",IF(E5431=1,"False trigger","Neither")))</f>
        <v>Neither</v>
      </c>
    </row>
    <row r="5432" customFormat="false" ht="15" hidden="false" customHeight="false" outlineLevel="0" collapsed="false">
      <c r="A5432" s="8" t="n">
        <v>204</v>
      </c>
      <c r="B5432" s="8" t="s">
        <v>341</v>
      </c>
      <c r="C5432" s="13" t="n">
        <v>7.9857282249185</v>
      </c>
      <c r="D5432" s="13" t="n">
        <v>8.21187499999999</v>
      </c>
      <c r="E5432" s="8" t="n">
        <f aca="false">IF(C5432&gt;=$B$4,1,0)</f>
        <v>0</v>
      </c>
      <c r="F5432" s="8" t="n">
        <f aca="false">IF(D5432&gt;=$B$4,1,0)</f>
        <v>0</v>
      </c>
      <c r="G5432" s="8" t="str">
        <f aca="false">IF(AND(E5432=1,F5432=1),"Both pay",IF(F5432=1,"Missed",IF(E5432=1,"False trigger","Neither")))</f>
        <v>Neither</v>
      </c>
    </row>
    <row r="5433" customFormat="false" ht="15" hidden="false" customHeight="false" outlineLevel="0" collapsed="false">
      <c r="A5433" s="8" t="n">
        <v>205</v>
      </c>
      <c r="B5433" s="8" t="s">
        <v>341</v>
      </c>
      <c r="C5433" s="13" t="n">
        <v>7.47597581503305</v>
      </c>
      <c r="D5433" s="13" t="n">
        <v>8.44437499999999</v>
      </c>
      <c r="E5433" s="8" t="n">
        <f aca="false">IF(C5433&gt;=$B$4,1,0)</f>
        <v>0</v>
      </c>
      <c r="F5433" s="8" t="n">
        <f aca="false">IF(D5433&gt;=$B$4,1,0)</f>
        <v>0</v>
      </c>
      <c r="G5433" s="8" t="str">
        <f aca="false">IF(AND(E5433=1,F5433=1),"Both pay",IF(F5433=1,"Missed",IF(E5433=1,"False trigger","Neither")))</f>
        <v>Neither</v>
      </c>
    </row>
    <row r="5434" customFormat="false" ht="15" hidden="false" customHeight="false" outlineLevel="0" collapsed="false">
      <c r="A5434" s="8" t="n">
        <v>206</v>
      </c>
      <c r="B5434" s="8" t="s">
        <v>341</v>
      </c>
      <c r="C5434" s="13" t="n">
        <v>8.08382910335937</v>
      </c>
      <c r="D5434" s="13" t="n">
        <v>10.07375</v>
      </c>
      <c r="E5434" s="8" t="n">
        <f aca="false">IF(C5434&gt;=$B$4,1,0)</f>
        <v>0</v>
      </c>
      <c r="F5434" s="8" t="n">
        <f aca="false">IF(D5434&gt;=$B$4,1,0)</f>
        <v>1</v>
      </c>
      <c r="G5434" s="8" t="str">
        <f aca="false">IF(AND(E5434=1,F5434=1),"Both pay",IF(F5434=1,"Missed",IF(E5434=1,"False trigger","Neither")))</f>
        <v>Missed</v>
      </c>
    </row>
    <row r="5435" customFormat="false" ht="15" hidden="false" customHeight="false" outlineLevel="0" collapsed="false">
      <c r="A5435" s="8" t="n">
        <v>207</v>
      </c>
      <c r="B5435" s="8" t="s">
        <v>341</v>
      </c>
      <c r="C5435" s="13" t="n">
        <v>9.04586774712149</v>
      </c>
      <c r="D5435" s="13" t="n">
        <v>9.16875</v>
      </c>
      <c r="E5435" s="8" t="n">
        <f aca="false">IF(C5435&gt;=$B$4,1,0)</f>
        <v>0</v>
      </c>
      <c r="F5435" s="8" t="n">
        <f aca="false">IF(D5435&gt;=$B$4,1,0)</f>
        <v>0</v>
      </c>
      <c r="G5435" s="8" t="str">
        <f aca="false">IF(AND(E5435=1,F5435=1),"Both pay",IF(F5435=1,"Missed",IF(E5435=1,"False trigger","Neither")))</f>
        <v>Neither</v>
      </c>
    </row>
    <row r="5436" customFormat="false" ht="15" hidden="false" customHeight="false" outlineLevel="0" collapsed="false">
      <c r="A5436" s="8" t="n">
        <v>208</v>
      </c>
      <c r="B5436" s="8" t="s">
        <v>341</v>
      </c>
      <c r="C5436" s="13" t="n">
        <v>7.69050966578209</v>
      </c>
      <c r="D5436" s="13" t="n">
        <v>7.236875</v>
      </c>
      <c r="E5436" s="8" t="n">
        <f aca="false">IF(C5436&gt;=$B$4,1,0)</f>
        <v>0</v>
      </c>
      <c r="F5436" s="8" t="n">
        <f aca="false">IF(D5436&gt;=$B$4,1,0)</f>
        <v>0</v>
      </c>
      <c r="G5436" s="8" t="str">
        <f aca="false">IF(AND(E5436=1,F5436=1),"Both pay",IF(F5436=1,"Missed",IF(E5436=1,"False trigger","Neither")))</f>
        <v>Neither</v>
      </c>
    </row>
    <row r="5437" customFormat="false" ht="15" hidden="false" customHeight="false" outlineLevel="0" collapsed="false">
      <c r="A5437" s="8" t="n">
        <v>212</v>
      </c>
      <c r="B5437" s="8" t="s">
        <v>341</v>
      </c>
      <c r="C5437" s="13" t="n">
        <v>2.74787988725586</v>
      </c>
      <c r="D5437" s="13" t="n">
        <v>4.88625</v>
      </c>
      <c r="E5437" s="8" t="n">
        <f aca="false">IF(C5437&gt;=$B$4,1,0)</f>
        <v>0</v>
      </c>
      <c r="F5437" s="8" t="n">
        <f aca="false">IF(D5437&gt;=$B$4,1,0)</f>
        <v>0</v>
      </c>
      <c r="G5437" s="8" t="str">
        <f aca="false">IF(AND(E5437=1,F5437=1),"Both pay",IF(F5437=1,"Missed",IF(E5437=1,"False trigger","Neither")))</f>
        <v>Neither</v>
      </c>
    </row>
    <row r="5438" customFormat="false" ht="15" hidden="false" customHeight="false" outlineLevel="0" collapsed="false">
      <c r="A5438" s="8" t="n">
        <v>213</v>
      </c>
      <c r="B5438" s="8" t="s">
        <v>341</v>
      </c>
      <c r="C5438" s="13" t="n">
        <v>2.64228302476505</v>
      </c>
      <c r="D5438" s="13" t="n">
        <v>4.684375</v>
      </c>
      <c r="E5438" s="8" t="n">
        <f aca="false">IF(C5438&gt;=$B$4,1,0)</f>
        <v>0</v>
      </c>
      <c r="F5438" s="8" t="n">
        <f aca="false">IF(D5438&gt;=$B$4,1,0)</f>
        <v>0</v>
      </c>
      <c r="G5438" s="8" t="str">
        <f aca="false">IF(AND(E5438=1,F5438=1),"Both pay",IF(F5438=1,"Missed",IF(E5438=1,"False trigger","Neither")))</f>
        <v>Neither</v>
      </c>
    </row>
    <row r="5439" customFormat="false" ht="15" hidden="false" customHeight="false" outlineLevel="0" collapsed="false">
      <c r="A5439" s="8" t="n">
        <v>214</v>
      </c>
      <c r="B5439" s="8" t="s">
        <v>341</v>
      </c>
      <c r="C5439" s="13" t="n">
        <v>2.6657773632143</v>
      </c>
      <c r="D5439" s="13" t="n">
        <v>4.608125</v>
      </c>
      <c r="E5439" s="8" t="n">
        <f aca="false">IF(C5439&gt;=$B$4,1,0)</f>
        <v>0</v>
      </c>
      <c r="F5439" s="8" t="n">
        <f aca="false">IF(D5439&gt;=$B$4,1,0)</f>
        <v>0</v>
      </c>
      <c r="G5439" s="8" t="str">
        <f aca="false">IF(AND(E5439=1,F5439=1),"Both pay",IF(F5439=1,"Missed",IF(E5439=1,"False trigger","Neither")))</f>
        <v>Neither</v>
      </c>
    </row>
    <row r="5440" customFormat="false" ht="15" hidden="false" customHeight="false" outlineLevel="0" collapsed="false">
      <c r="A5440" s="8" t="n">
        <v>215</v>
      </c>
      <c r="B5440" s="8" t="s">
        <v>341</v>
      </c>
      <c r="C5440" s="13" t="n">
        <v>2.99139840228664</v>
      </c>
      <c r="D5440" s="13" t="n">
        <v>5.69749999999999</v>
      </c>
      <c r="E5440" s="8" t="n">
        <f aca="false">IF(C5440&gt;=$B$4,1,0)</f>
        <v>0</v>
      </c>
      <c r="F5440" s="8" t="n">
        <f aca="false">IF(D5440&gt;=$B$4,1,0)</f>
        <v>0</v>
      </c>
      <c r="G5440" s="8" t="str">
        <f aca="false">IF(AND(E5440=1,F5440=1),"Both pay",IF(F5440=1,"Missed",IF(E5440=1,"False trigger","Neither")))</f>
        <v>Neither</v>
      </c>
    </row>
    <row r="5441" customFormat="false" ht="15" hidden="false" customHeight="false" outlineLevel="0" collapsed="false">
      <c r="A5441" s="8" t="n">
        <v>218</v>
      </c>
      <c r="B5441" s="8" t="s">
        <v>341</v>
      </c>
      <c r="C5441" s="13" t="n">
        <v>4.01007643290094</v>
      </c>
      <c r="D5441" s="13" t="n">
        <v>9.583125</v>
      </c>
      <c r="E5441" s="8" t="n">
        <f aca="false">IF(C5441&gt;=$B$4,1,0)</f>
        <v>0</v>
      </c>
      <c r="F5441" s="8" t="n">
        <f aca="false">IF(D5441&gt;=$B$4,1,0)</f>
        <v>0</v>
      </c>
      <c r="G5441" s="8" t="str">
        <f aca="false">IF(AND(E5441=1,F5441=1),"Both pay",IF(F5441=1,"Missed",IF(E5441=1,"False trigger","Neither")))</f>
        <v>Neither</v>
      </c>
    </row>
    <row r="5442" customFormat="false" ht="15" hidden="false" customHeight="false" outlineLevel="0" collapsed="false">
      <c r="A5442" s="8" t="n">
        <v>219</v>
      </c>
      <c r="B5442" s="8" t="s">
        <v>341</v>
      </c>
      <c r="C5442" s="13" t="n">
        <v>4.02548467664366</v>
      </c>
      <c r="D5442" s="13" t="n">
        <v>6.02625000000001</v>
      </c>
      <c r="E5442" s="8" t="n">
        <f aca="false">IF(C5442&gt;=$B$4,1,0)</f>
        <v>0</v>
      </c>
      <c r="F5442" s="8" t="n">
        <f aca="false">IF(D5442&gt;=$B$4,1,0)</f>
        <v>0</v>
      </c>
      <c r="G5442" s="8" t="str">
        <f aca="false">IF(AND(E5442=1,F5442=1),"Both pay",IF(F5442=1,"Missed",IF(E5442=1,"False trigger","Neither")))</f>
        <v>Neither</v>
      </c>
    </row>
    <row r="5443" customFormat="false" ht="15" hidden="false" customHeight="false" outlineLevel="0" collapsed="false">
      <c r="A5443" s="8" t="n">
        <v>220</v>
      </c>
      <c r="B5443" s="8" t="s">
        <v>341</v>
      </c>
      <c r="C5443" s="13" t="n">
        <v>4.01539108549135</v>
      </c>
      <c r="D5443" s="13" t="n">
        <v>6.304375</v>
      </c>
      <c r="E5443" s="8" t="n">
        <f aca="false">IF(C5443&gt;=$B$4,1,0)</f>
        <v>0</v>
      </c>
      <c r="F5443" s="8" t="n">
        <f aca="false">IF(D5443&gt;=$B$4,1,0)</f>
        <v>0</v>
      </c>
      <c r="G5443" s="8" t="str">
        <f aca="false">IF(AND(E5443=1,F5443=1),"Both pay",IF(F5443=1,"Missed",IF(E5443=1,"False trigger","Neither")))</f>
        <v>Neither</v>
      </c>
    </row>
    <row r="5444" customFormat="false" ht="15" hidden="false" customHeight="false" outlineLevel="0" collapsed="false">
      <c r="A5444" s="8" t="n">
        <v>221</v>
      </c>
      <c r="B5444" s="8" t="s">
        <v>341</v>
      </c>
      <c r="C5444" s="13" t="n">
        <v>4.06388468838587</v>
      </c>
      <c r="D5444" s="13" t="n">
        <v>5.825</v>
      </c>
      <c r="E5444" s="8" t="n">
        <f aca="false">IF(C5444&gt;=$B$4,1,0)</f>
        <v>0</v>
      </c>
      <c r="F5444" s="8" t="n">
        <f aca="false">IF(D5444&gt;=$B$4,1,0)</f>
        <v>0</v>
      </c>
      <c r="G5444" s="8" t="str">
        <f aca="false">IF(AND(E5444=1,F5444=1),"Both pay",IF(F5444=1,"Missed",IF(E5444=1,"False trigger","Neither")))</f>
        <v>Neither</v>
      </c>
    </row>
    <row r="5445" customFormat="false" ht="15" hidden="false" customHeight="false" outlineLevel="0" collapsed="false">
      <c r="A5445" s="8" t="n">
        <v>222</v>
      </c>
      <c r="B5445" s="8" t="s">
        <v>341</v>
      </c>
      <c r="C5445" s="13" t="n">
        <v>4.70038569801218</v>
      </c>
      <c r="D5445" s="13" t="n">
        <v>7.251875</v>
      </c>
      <c r="E5445" s="8" t="n">
        <f aca="false">IF(C5445&gt;=$B$4,1,0)</f>
        <v>0</v>
      </c>
      <c r="F5445" s="8" t="n">
        <f aca="false">IF(D5445&gt;=$B$4,1,0)</f>
        <v>0</v>
      </c>
      <c r="G5445" s="8" t="str">
        <f aca="false">IF(AND(E5445=1,F5445=1),"Both pay",IF(F5445=1,"Missed",IF(E5445=1,"False trigger","Neither")))</f>
        <v>Neither</v>
      </c>
    </row>
    <row r="5446" customFormat="false" ht="15" hidden="false" customHeight="false" outlineLevel="0" collapsed="false">
      <c r="A5446" s="8" t="n">
        <v>223</v>
      </c>
      <c r="B5446" s="8" t="s">
        <v>341</v>
      </c>
      <c r="C5446" s="13" t="n">
        <v>5.42659143544063</v>
      </c>
      <c r="D5446" s="13" t="n">
        <v>6.96187500000001</v>
      </c>
      <c r="E5446" s="8" t="n">
        <f aca="false">IF(C5446&gt;=$B$4,1,0)</f>
        <v>0</v>
      </c>
      <c r="F5446" s="8" t="n">
        <f aca="false">IF(D5446&gt;=$B$4,1,0)</f>
        <v>0</v>
      </c>
      <c r="G5446" s="8" t="str">
        <f aca="false">IF(AND(E5446=1,F5446=1),"Both pay",IF(F5446=1,"Missed",IF(E5446=1,"False trigger","Neither")))</f>
        <v>Neither</v>
      </c>
    </row>
    <row r="5447" customFormat="false" ht="15" hidden="false" customHeight="false" outlineLevel="0" collapsed="false">
      <c r="A5447" s="8" t="n">
        <v>224</v>
      </c>
      <c r="B5447" s="8" t="s">
        <v>341</v>
      </c>
      <c r="C5447" s="13" t="n">
        <v>4.76572002913283</v>
      </c>
      <c r="D5447" s="13" t="n">
        <v>5.583125</v>
      </c>
      <c r="E5447" s="8" t="n">
        <f aca="false">IF(C5447&gt;=$B$4,1,0)</f>
        <v>0</v>
      </c>
      <c r="F5447" s="8" t="n">
        <f aca="false">IF(D5447&gt;=$B$4,1,0)</f>
        <v>0</v>
      </c>
      <c r="G5447" s="8" t="str">
        <f aca="false">IF(AND(E5447=1,F5447=1),"Both pay",IF(F5447=1,"Missed",IF(E5447=1,"False trigger","Neither")))</f>
        <v>Neither</v>
      </c>
    </row>
    <row r="5448" customFormat="false" ht="15" hidden="false" customHeight="false" outlineLevel="0" collapsed="false">
      <c r="A5448" s="8" t="n">
        <v>232</v>
      </c>
      <c r="B5448" s="8" t="s">
        <v>341</v>
      </c>
      <c r="C5448" s="13" t="n">
        <v>5.35966485632649</v>
      </c>
      <c r="D5448" s="13" t="n">
        <v>6.82875</v>
      </c>
      <c r="E5448" s="8" t="n">
        <f aca="false">IF(C5448&gt;=$B$4,1,0)</f>
        <v>0</v>
      </c>
      <c r="F5448" s="8" t="n">
        <f aca="false">IF(D5448&gt;=$B$4,1,0)</f>
        <v>0</v>
      </c>
      <c r="G5448" s="8" t="str">
        <f aca="false">IF(AND(E5448=1,F5448=1),"Both pay",IF(F5448=1,"Missed",IF(E5448=1,"False trigger","Neither")))</f>
        <v>Neither</v>
      </c>
    </row>
    <row r="5449" customFormat="false" ht="15" hidden="false" customHeight="false" outlineLevel="0" collapsed="false">
      <c r="A5449" s="8" t="n">
        <v>233</v>
      </c>
      <c r="B5449" s="8" t="s">
        <v>341</v>
      </c>
      <c r="C5449" s="13" t="n">
        <v>4.7707960635527</v>
      </c>
      <c r="D5449" s="13" t="n">
        <v>6.269375</v>
      </c>
      <c r="E5449" s="8" t="n">
        <f aca="false">IF(C5449&gt;=$B$4,1,0)</f>
        <v>0</v>
      </c>
      <c r="F5449" s="8" t="n">
        <f aca="false">IF(D5449&gt;=$B$4,1,0)</f>
        <v>0</v>
      </c>
      <c r="G5449" s="8" t="str">
        <f aca="false">IF(AND(E5449=1,F5449=1),"Both pay",IF(F5449=1,"Missed",IF(E5449=1,"False trigger","Neither")))</f>
        <v>Neither</v>
      </c>
    </row>
    <row r="5450" customFormat="false" ht="15" hidden="false" customHeight="false" outlineLevel="0" collapsed="false">
      <c r="A5450" s="8" t="n">
        <v>234</v>
      </c>
      <c r="B5450" s="8" t="s">
        <v>341</v>
      </c>
      <c r="C5450" s="13" t="n">
        <v>3.19764285629272</v>
      </c>
      <c r="D5450" s="13" t="n">
        <v>5.07</v>
      </c>
      <c r="E5450" s="8" t="n">
        <f aca="false">IF(C5450&gt;=$B$4,1,0)</f>
        <v>0</v>
      </c>
      <c r="F5450" s="8" t="n">
        <f aca="false">IF(D5450&gt;=$B$4,1,0)</f>
        <v>0</v>
      </c>
      <c r="G5450" s="8" t="str">
        <f aca="false">IF(AND(E5450=1,F5450=1),"Both pay",IF(F5450=1,"Missed",IF(E5450=1,"False trigger","Neither")))</f>
        <v>Neither</v>
      </c>
    </row>
    <row r="5451" customFormat="false" ht="15" hidden="false" customHeight="false" outlineLevel="0" collapsed="false">
      <c r="A5451" s="8" t="n">
        <v>235</v>
      </c>
      <c r="B5451" s="8" t="s">
        <v>341</v>
      </c>
      <c r="C5451" s="13" t="n">
        <v>2.12868760593879</v>
      </c>
      <c r="D5451" s="13" t="n">
        <v>5.66</v>
      </c>
      <c r="E5451" s="8" t="n">
        <f aca="false">IF(C5451&gt;=$B$4,1,0)</f>
        <v>0</v>
      </c>
      <c r="F5451" s="8" t="n">
        <f aca="false">IF(D5451&gt;=$B$4,1,0)</f>
        <v>0</v>
      </c>
      <c r="G5451" s="8" t="str">
        <f aca="false">IF(AND(E5451=1,F5451=1),"Both pay",IF(F5451=1,"Missed",IF(E5451=1,"False trigger","Neither")))</f>
        <v>Neither</v>
      </c>
    </row>
    <row r="5452" customFormat="false" ht="15" hidden="false" customHeight="false" outlineLevel="0" collapsed="false">
      <c r="A5452" s="8" t="n">
        <v>236</v>
      </c>
      <c r="B5452" s="8" t="s">
        <v>341</v>
      </c>
      <c r="C5452" s="13" t="n">
        <v>1.7993607330161</v>
      </c>
      <c r="D5452" s="13" t="n">
        <v>6.435</v>
      </c>
      <c r="E5452" s="8" t="n">
        <f aca="false">IF(C5452&gt;=$B$4,1,0)</f>
        <v>0</v>
      </c>
      <c r="F5452" s="8" t="n">
        <f aca="false">IF(D5452&gt;=$B$4,1,0)</f>
        <v>0</v>
      </c>
      <c r="G5452" s="8" t="str">
        <f aca="false">IF(AND(E5452=1,F5452=1),"Both pay",IF(F5452=1,"Missed",IF(E5452=1,"False trigger","Neither")))</f>
        <v>Neither</v>
      </c>
    </row>
    <row r="5453" customFormat="false" ht="15" hidden="false" customHeight="false" outlineLevel="0" collapsed="false">
      <c r="A5453" s="8" t="n">
        <v>237</v>
      </c>
      <c r="B5453" s="8" t="s">
        <v>341</v>
      </c>
      <c r="C5453" s="13" t="n">
        <v>2.26890002088838</v>
      </c>
      <c r="D5453" s="13" t="n">
        <v>6.478125</v>
      </c>
      <c r="E5453" s="8" t="n">
        <f aca="false">IF(C5453&gt;=$B$4,1,0)</f>
        <v>0</v>
      </c>
      <c r="F5453" s="8" t="n">
        <f aca="false">IF(D5453&gt;=$B$4,1,0)</f>
        <v>0</v>
      </c>
      <c r="G5453" s="8" t="str">
        <f aca="false">IF(AND(E5453=1,F5453=1),"Both pay",IF(F5453=1,"Missed",IF(E5453=1,"False trigger","Neither")))</f>
        <v>Neither</v>
      </c>
    </row>
    <row r="5454" customFormat="false" ht="15" hidden="false" customHeight="false" outlineLevel="0" collapsed="false">
      <c r="A5454" s="8" t="n">
        <v>238</v>
      </c>
      <c r="B5454" s="8" t="s">
        <v>341</v>
      </c>
      <c r="C5454" s="13" t="n">
        <v>1.96704543382259</v>
      </c>
      <c r="D5454" s="13" t="n">
        <v>5.57125</v>
      </c>
      <c r="E5454" s="8" t="n">
        <f aca="false">IF(C5454&gt;=$B$4,1,0)</f>
        <v>0</v>
      </c>
      <c r="F5454" s="8" t="n">
        <f aca="false">IF(D5454&gt;=$B$4,1,0)</f>
        <v>0</v>
      </c>
      <c r="G5454" s="8" t="str">
        <f aca="false">IF(AND(E5454=1,F5454=1),"Both pay",IF(F5454=1,"Missed",IF(E5454=1,"False trigger","Neither")))</f>
        <v>Neither</v>
      </c>
    </row>
    <row r="5455" customFormat="false" ht="15" hidden="false" customHeight="false" outlineLevel="0" collapsed="false">
      <c r="A5455" s="8" t="n">
        <v>239</v>
      </c>
      <c r="B5455" s="8" t="s">
        <v>341</v>
      </c>
      <c r="C5455" s="13" t="n">
        <v>1.75933765557405</v>
      </c>
      <c r="D5455" s="13" t="n">
        <v>4.479375</v>
      </c>
      <c r="E5455" s="8" t="n">
        <f aca="false">IF(C5455&gt;=$B$4,1,0)</f>
        <v>0</v>
      </c>
      <c r="F5455" s="8" t="n">
        <f aca="false">IF(D5455&gt;=$B$4,1,0)</f>
        <v>0</v>
      </c>
      <c r="G5455" s="8" t="str">
        <f aca="false">IF(AND(E5455=1,F5455=1),"Both pay",IF(F5455=1,"Missed",IF(E5455=1,"False trigger","Neither")))</f>
        <v>Neither</v>
      </c>
    </row>
    <row r="5456" customFormat="false" ht="15" hidden="false" customHeight="false" outlineLevel="0" collapsed="false">
      <c r="A5456" s="8" t="n">
        <v>240</v>
      </c>
      <c r="B5456" s="8" t="s">
        <v>341</v>
      </c>
      <c r="C5456" s="13" t="n">
        <v>2.27458626592096</v>
      </c>
      <c r="D5456" s="13" t="n">
        <v>4.775</v>
      </c>
      <c r="E5456" s="8" t="n">
        <f aca="false">IF(C5456&gt;=$B$4,1,0)</f>
        <v>0</v>
      </c>
      <c r="F5456" s="8" t="n">
        <f aca="false">IF(D5456&gt;=$B$4,1,0)</f>
        <v>0</v>
      </c>
      <c r="G5456" s="8" t="str">
        <f aca="false">IF(AND(E5456=1,F5456=1),"Both pay",IF(F5456=1,"Missed",IF(E5456=1,"False trigger","Neither")))</f>
        <v>Neither</v>
      </c>
    </row>
    <row r="5457" customFormat="false" ht="15" hidden="false" customHeight="false" outlineLevel="0" collapsed="false">
      <c r="A5457" s="8" t="n">
        <v>241</v>
      </c>
      <c r="B5457" s="8" t="s">
        <v>341</v>
      </c>
      <c r="C5457" s="13" t="n">
        <v>2.97508031265572</v>
      </c>
      <c r="D5457" s="13" t="n">
        <v>4.838125</v>
      </c>
      <c r="E5457" s="8" t="n">
        <f aca="false">IF(C5457&gt;=$B$4,1,0)</f>
        <v>0</v>
      </c>
      <c r="F5457" s="8" t="n">
        <f aca="false">IF(D5457&gt;=$B$4,1,0)</f>
        <v>0</v>
      </c>
      <c r="G5457" s="8" t="str">
        <f aca="false">IF(AND(E5457=1,F5457=1),"Both pay",IF(F5457=1,"Missed",IF(E5457=1,"False trigger","Neither")))</f>
        <v>Neither</v>
      </c>
    </row>
    <row r="5458" customFormat="false" ht="15" hidden="false" customHeight="false" outlineLevel="0" collapsed="false">
      <c r="A5458" s="8" t="n">
        <v>242</v>
      </c>
      <c r="B5458" s="8" t="s">
        <v>341</v>
      </c>
      <c r="C5458" s="13" t="n">
        <v>3.53252570598896</v>
      </c>
      <c r="D5458" s="13" t="n">
        <v>4.095</v>
      </c>
      <c r="E5458" s="8" t="n">
        <f aca="false">IF(C5458&gt;=$B$4,1,0)</f>
        <v>0</v>
      </c>
      <c r="F5458" s="8" t="n">
        <f aca="false">IF(D5458&gt;=$B$4,1,0)</f>
        <v>0</v>
      </c>
      <c r="G5458" s="8" t="str">
        <f aca="false">IF(AND(E5458=1,F5458=1),"Both pay",IF(F5458=1,"Missed",IF(E5458=1,"False trigger","Neither")))</f>
        <v>Neither</v>
      </c>
    </row>
    <row r="5459" customFormat="false" ht="15" hidden="false" customHeight="false" outlineLevel="0" collapsed="false">
      <c r="A5459" s="8" t="n">
        <v>243</v>
      </c>
      <c r="B5459" s="8" t="s">
        <v>341</v>
      </c>
      <c r="C5459" s="13" t="n">
        <v>3.07486553880884</v>
      </c>
      <c r="D5459" s="13" t="n">
        <v>4.5675</v>
      </c>
      <c r="E5459" s="8" t="n">
        <f aca="false">IF(C5459&gt;=$B$4,1,0)</f>
        <v>0</v>
      </c>
      <c r="F5459" s="8" t="n">
        <f aca="false">IF(D5459&gt;=$B$4,1,0)</f>
        <v>0</v>
      </c>
      <c r="G5459" s="8" t="str">
        <f aca="false">IF(AND(E5459=1,F5459=1),"Both pay",IF(F5459=1,"Missed",IF(E5459=1,"False trigger","Neither")))</f>
        <v>Neither</v>
      </c>
    </row>
    <row r="5460" customFormat="false" ht="15" hidden="false" customHeight="false" outlineLevel="0" collapsed="false">
      <c r="A5460" s="8" t="n">
        <v>244</v>
      </c>
      <c r="B5460" s="8" t="s">
        <v>341</v>
      </c>
      <c r="C5460" s="13" t="n">
        <v>4.13908471523866</v>
      </c>
      <c r="D5460" s="13" t="n">
        <v>5.36125</v>
      </c>
      <c r="E5460" s="8" t="n">
        <f aca="false">IF(C5460&gt;=$B$4,1,0)</f>
        <v>0</v>
      </c>
      <c r="F5460" s="8" t="n">
        <f aca="false">IF(D5460&gt;=$B$4,1,0)</f>
        <v>0</v>
      </c>
      <c r="G5460" s="8" t="str">
        <f aca="false">IF(AND(E5460=1,F5460=1),"Both pay",IF(F5460=1,"Missed",IF(E5460=1,"False trigger","Neither")))</f>
        <v>Neither</v>
      </c>
    </row>
    <row r="5461" customFormat="false" ht="15" hidden="false" customHeight="false" outlineLevel="0" collapsed="false">
      <c r="A5461" s="8" t="n">
        <v>245</v>
      </c>
      <c r="B5461" s="8" t="s">
        <v>341</v>
      </c>
      <c r="C5461" s="13" t="n">
        <v>7.64461411181596</v>
      </c>
      <c r="D5461" s="13" t="n">
        <v>5.86375</v>
      </c>
      <c r="E5461" s="8" t="n">
        <f aca="false">IF(C5461&gt;=$B$4,1,0)</f>
        <v>0</v>
      </c>
      <c r="F5461" s="8" t="n">
        <f aca="false">IF(D5461&gt;=$B$4,1,0)</f>
        <v>0</v>
      </c>
      <c r="G5461" s="8" t="str">
        <f aca="false">IF(AND(E5461=1,F5461=1),"Both pay",IF(F5461=1,"Missed",IF(E5461=1,"False trigger","Neither")))</f>
        <v>Neither</v>
      </c>
    </row>
    <row r="5462" customFormat="false" ht="15" hidden="false" customHeight="false" outlineLevel="0" collapsed="false">
      <c r="A5462" s="8" t="n">
        <v>246</v>
      </c>
      <c r="B5462" s="8" t="s">
        <v>341</v>
      </c>
      <c r="C5462" s="13" t="n">
        <v>6.16808937975154</v>
      </c>
      <c r="D5462" s="13" t="n">
        <v>6.551875</v>
      </c>
      <c r="E5462" s="8" t="n">
        <f aca="false">IF(C5462&gt;=$B$4,1,0)</f>
        <v>0</v>
      </c>
      <c r="F5462" s="8" t="n">
        <f aca="false">IF(D5462&gt;=$B$4,1,0)</f>
        <v>0</v>
      </c>
      <c r="G5462" s="8" t="str">
        <f aca="false">IF(AND(E5462=1,F5462=1),"Both pay",IF(F5462=1,"Missed",IF(E5462=1,"False trigger","Neither")))</f>
        <v>Neither</v>
      </c>
    </row>
    <row r="5463" customFormat="false" ht="15" hidden="false" customHeight="false" outlineLevel="0" collapsed="false">
      <c r="A5463" s="8" t="n">
        <v>247</v>
      </c>
      <c r="B5463" s="8" t="s">
        <v>341</v>
      </c>
      <c r="C5463" s="13" t="n">
        <v>4.97405360321655</v>
      </c>
      <c r="D5463" s="13" t="n">
        <v>5.395625</v>
      </c>
      <c r="E5463" s="8" t="n">
        <f aca="false">IF(C5463&gt;=$B$4,1,0)</f>
        <v>0</v>
      </c>
      <c r="F5463" s="8" t="n">
        <f aca="false">IF(D5463&gt;=$B$4,1,0)</f>
        <v>0</v>
      </c>
      <c r="G5463" s="8" t="str">
        <f aca="false">IF(AND(E5463=1,F5463=1),"Both pay",IF(F5463=1,"Missed",IF(E5463=1,"False trigger","Neither")))</f>
        <v>Neither</v>
      </c>
    </row>
    <row r="5464" customFormat="false" ht="15" hidden="false" customHeight="false" outlineLevel="0" collapsed="false">
      <c r="A5464" s="8" t="n">
        <v>248</v>
      </c>
      <c r="B5464" s="8" t="s">
        <v>341</v>
      </c>
      <c r="C5464" s="13" t="n">
        <v>4.62086074888437</v>
      </c>
      <c r="D5464" s="13" t="n">
        <v>6.209375</v>
      </c>
      <c r="E5464" s="8" t="n">
        <f aca="false">IF(C5464&gt;=$B$4,1,0)</f>
        <v>0</v>
      </c>
      <c r="F5464" s="8" t="n">
        <f aca="false">IF(D5464&gt;=$B$4,1,0)</f>
        <v>0</v>
      </c>
      <c r="G5464" s="8" t="str">
        <f aca="false">IF(AND(E5464=1,F5464=1),"Both pay",IF(F5464=1,"Missed",IF(E5464=1,"False trigger","Neither")))</f>
        <v>Neither</v>
      </c>
    </row>
    <row r="5465" customFormat="false" ht="15" hidden="false" customHeight="false" outlineLevel="0" collapsed="false">
      <c r="A5465" s="8" t="n">
        <v>249</v>
      </c>
      <c r="B5465" s="8" t="s">
        <v>341</v>
      </c>
      <c r="C5465" s="13" t="n">
        <v>3.85274982216044</v>
      </c>
      <c r="D5465" s="13" t="n">
        <v>6.0975</v>
      </c>
      <c r="E5465" s="8" t="n">
        <f aca="false">IF(C5465&gt;=$B$4,1,0)</f>
        <v>0</v>
      </c>
      <c r="F5465" s="8" t="n">
        <f aca="false">IF(D5465&gt;=$B$4,1,0)</f>
        <v>0</v>
      </c>
      <c r="G5465" s="8" t="str">
        <f aca="false">IF(AND(E5465=1,F5465=1),"Both pay",IF(F5465=1,"Missed",IF(E5465=1,"False trigger","Neither")))</f>
        <v>Neither</v>
      </c>
    </row>
    <row r="5466" customFormat="false" ht="15" hidden="false" customHeight="false" outlineLevel="0" collapsed="false">
      <c r="A5466" s="8" t="n">
        <v>251</v>
      </c>
      <c r="B5466" s="8" t="s">
        <v>341</v>
      </c>
      <c r="C5466" s="13" t="n">
        <v>2.88551978789378</v>
      </c>
      <c r="D5466" s="13" t="n">
        <v>6.164375</v>
      </c>
      <c r="E5466" s="8" t="n">
        <f aca="false">IF(C5466&gt;=$B$4,1,0)</f>
        <v>0</v>
      </c>
      <c r="F5466" s="8" t="n">
        <f aca="false">IF(D5466&gt;=$B$4,1,0)</f>
        <v>0</v>
      </c>
      <c r="G5466" s="8" t="str">
        <f aca="false">IF(AND(E5466=1,F5466=1),"Both pay",IF(F5466=1,"Missed",IF(E5466=1,"False trigger","Neither")))</f>
        <v>Neither</v>
      </c>
    </row>
    <row r="5467" customFormat="false" ht="15" hidden="false" customHeight="false" outlineLevel="0" collapsed="false">
      <c r="A5467" s="8" t="n">
        <v>252</v>
      </c>
      <c r="B5467" s="8" t="s">
        <v>341</v>
      </c>
      <c r="C5467" s="13" t="n">
        <v>2.89120930917474</v>
      </c>
      <c r="D5467" s="13" t="n">
        <v>4.5475</v>
      </c>
      <c r="E5467" s="8" t="n">
        <f aca="false">IF(C5467&gt;=$B$4,1,0)</f>
        <v>0</v>
      </c>
      <c r="F5467" s="8" t="n">
        <f aca="false">IF(D5467&gt;=$B$4,1,0)</f>
        <v>0</v>
      </c>
      <c r="G5467" s="8" t="str">
        <f aca="false">IF(AND(E5467=1,F5467=1),"Both pay",IF(F5467=1,"Missed",IF(E5467=1,"False trigger","Neither")))</f>
        <v>Neither</v>
      </c>
    </row>
    <row r="5468" customFormat="false" ht="15" hidden="false" customHeight="false" outlineLevel="0" collapsed="false">
      <c r="A5468" s="8" t="n">
        <v>253</v>
      </c>
      <c r="B5468" s="8" t="s">
        <v>341</v>
      </c>
      <c r="C5468" s="13" t="n">
        <v>3.05183830820802</v>
      </c>
      <c r="D5468" s="13" t="n">
        <v>3.15</v>
      </c>
      <c r="E5468" s="8" t="n">
        <f aca="false">IF(C5468&gt;=$B$4,1,0)</f>
        <v>0</v>
      </c>
      <c r="F5468" s="8" t="n">
        <f aca="false">IF(D5468&gt;=$B$4,1,0)</f>
        <v>0</v>
      </c>
      <c r="G5468" s="8" t="str">
        <f aca="false">IF(AND(E5468=1,F5468=1),"Both pay",IF(F5468=1,"Missed",IF(E5468=1,"False trigger","Neither")))</f>
        <v>Neither</v>
      </c>
    </row>
    <row r="5469" customFormat="false" ht="15" hidden="false" customHeight="false" outlineLevel="0" collapsed="false">
      <c r="A5469" s="8" t="n">
        <v>254</v>
      </c>
      <c r="B5469" s="8" t="s">
        <v>341</v>
      </c>
      <c r="C5469" s="13" t="n">
        <v>3.94318383907415</v>
      </c>
      <c r="D5469" s="13" t="n">
        <v>4.24937500000001</v>
      </c>
      <c r="E5469" s="8" t="n">
        <f aca="false">IF(C5469&gt;=$B$4,1,0)</f>
        <v>0</v>
      </c>
      <c r="F5469" s="8" t="n">
        <f aca="false">IF(D5469&gt;=$B$4,1,0)</f>
        <v>0</v>
      </c>
      <c r="G5469" s="8" t="str">
        <f aca="false">IF(AND(E5469=1,F5469=1),"Both pay",IF(F5469=1,"Missed",IF(E5469=1,"False trigger","Neither")))</f>
        <v>Neither</v>
      </c>
    </row>
    <row r="5470" customFormat="false" ht="15" hidden="false" customHeight="false" outlineLevel="0" collapsed="false">
      <c r="A5470" s="8" t="n">
        <v>255</v>
      </c>
      <c r="B5470" s="8" t="s">
        <v>341</v>
      </c>
      <c r="C5470" s="13" t="n">
        <v>4.24463794230438</v>
      </c>
      <c r="D5470" s="13" t="n">
        <v>2.84125000000001</v>
      </c>
      <c r="E5470" s="8" t="n">
        <f aca="false">IF(C5470&gt;=$B$4,1,0)</f>
        <v>0</v>
      </c>
      <c r="F5470" s="8" t="n">
        <f aca="false">IF(D5470&gt;=$B$4,1,0)</f>
        <v>0</v>
      </c>
      <c r="G5470" s="8" t="str">
        <f aca="false">IF(AND(E5470=1,F5470=1),"Both pay",IF(F5470=1,"Missed",IF(E5470=1,"False trigger","Neither")))</f>
        <v>Neither</v>
      </c>
    </row>
    <row r="5471" customFormat="false" ht="15" hidden="false" customHeight="false" outlineLevel="0" collapsed="false">
      <c r="A5471" s="8" t="n">
        <v>256</v>
      </c>
      <c r="B5471" s="8" t="s">
        <v>341</v>
      </c>
      <c r="C5471" s="13" t="n">
        <v>4.95331907129995</v>
      </c>
      <c r="D5471" s="13" t="n">
        <v>4.326875</v>
      </c>
      <c r="E5471" s="8" t="n">
        <f aca="false">IF(C5471&gt;=$B$4,1,0)</f>
        <v>0</v>
      </c>
      <c r="F5471" s="8" t="n">
        <f aca="false">IF(D5471&gt;=$B$4,1,0)</f>
        <v>0</v>
      </c>
      <c r="G5471" s="8" t="str">
        <f aca="false">IF(AND(E5471=1,F5471=1),"Both pay",IF(F5471=1,"Missed",IF(E5471=1,"False trigger","Neither")))</f>
        <v>Neither</v>
      </c>
    </row>
    <row r="5472" customFormat="false" ht="15" hidden="false" customHeight="false" outlineLevel="0" collapsed="false">
      <c r="A5472" s="8" t="n">
        <v>257</v>
      </c>
      <c r="B5472" s="8" t="s">
        <v>341</v>
      </c>
      <c r="C5472" s="13" t="n">
        <v>5.33563432531208</v>
      </c>
      <c r="D5472" s="13" t="n">
        <v>7.4525</v>
      </c>
      <c r="E5472" s="8" t="n">
        <f aca="false">IF(C5472&gt;=$B$4,1,0)</f>
        <v>0</v>
      </c>
      <c r="F5472" s="8" t="n">
        <f aca="false">IF(D5472&gt;=$B$4,1,0)</f>
        <v>0</v>
      </c>
      <c r="G5472" s="8" t="str">
        <f aca="false">IF(AND(E5472=1,F5472=1),"Both pay",IF(F5472=1,"Missed",IF(E5472=1,"False trigger","Neither")))</f>
        <v>Neither</v>
      </c>
    </row>
    <row r="5473" customFormat="false" ht="15" hidden="false" customHeight="false" outlineLevel="0" collapsed="false">
      <c r="A5473" s="8" t="n">
        <v>258</v>
      </c>
      <c r="B5473" s="8" t="s">
        <v>341</v>
      </c>
      <c r="C5473" s="13" t="n">
        <v>5.32420280735052</v>
      </c>
      <c r="D5473" s="13" t="n">
        <v>8.436875</v>
      </c>
      <c r="E5473" s="8" t="n">
        <f aca="false">IF(C5473&gt;=$B$4,1,0)</f>
        <v>0</v>
      </c>
      <c r="F5473" s="8" t="n">
        <f aca="false">IF(D5473&gt;=$B$4,1,0)</f>
        <v>0</v>
      </c>
      <c r="G5473" s="8" t="str">
        <f aca="false">IF(AND(E5473=1,F5473=1),"Both pay",IF(F5473=1,"Missed",IF(E5473=1,"False trigger","Neither")))</f>
        <v>Neither</v>
      </c>
    </row>
    <row r="5474" customFormat="false" ht="15" hidden="false" customHeight="false" outlineLevel="0" collapsed="false">
      <c r="A5474" s="8" t="n">
        <v>259</v>
      </c>
      <c r="B5474" s="8" t="s">
        <v>341</v>
      </c>
      <c r="C5474" s="13" t="n">
        <v>4.51959853290651</v>
      </c>
      <c r="D5474" s="13" t="n">
        <v>6.66375</v>
      </c>
      <c r="E5474" s="8" t="n">
        <f aca="false">IF(C5474&gt;=$B$4,1,0)</f>
        <v>0</v>
      </c>
      <c r="F5474" s="8" t="n">
        <f aca="false">IF(D5474&gt;=$B$4,1,0)</f>
        <v>0</v>
      </c>
      <c r="G5474" s="8" t="str">
        <f aca="false">IF(AND(E5474=1,F5474=1),"Both pay",IF(F5474=1,"Missed",IF(E5474=1,"False trigger","Neither")))</f>
        <v>Neither</v>
      </c>
    </row>
    <row r="5475" customFormat="false" ht="15" hidden="false" customHeight="false" outlineLevel="0" collapsed="false">
      <c r="A5475" s="8" t="n">
        <v>260</v>
      </c>
      <c r="B5475" s="8" t="s">
        <v>341</v>
      </c>
      <c r="C5475" s="13" t="n">
        <v>4.25624613150082</v>
      </c>
      <c r="D5475" s="13" t="n">
        <v>5.95875</v>
      </c>
      <c r="E5475" s="8" t="n">
        <f aca="false">IF(C5475&gt;=$B$4,1,0)</f>
        <v>0</v>
      </c>
      <c r="F5475" s="8" t="n">
        <f aca="false">IF(D5475&gt;=$B$4,1,0)</f>
        <v>0</v>
      </c>
      <c r="G5475" s="8" t="str">
        <f aca="false">IF(AND(E5475=1,F5475=1),"Both pay",IF(F5475=1,"Missed",IF(E5475=1,"False trigger","Neither")))</f>
        <v>Neither</v>
      </c>
    </row>
    <row r="5476" customFormat="false" ht="15" hidden="false" customHeight="false" outlineLevel="0" collapsed="false">
      <c r="A5476" s="8" t="n">
        <v>261</v>
      </c>
      <c r="B5476" s="8" t="s">
        <v>341</v>
      </c>
      <c r="C5476" s="13" t="n">
        <v>6.08135464559423</v>
      </c>
      <c r="D5476" s="13" t="n">
        <v>6.33499999999999</v>
      </c>
      <c r="E5476" s="8" t="n">
        <f aca="false">IF(C5476&gt;=$B$4,1,0)</f>
        <v>0</v>
      </c>
      <c r="F5476" s="8" t="n">
        <f aca="false">IF(D5476&gt;=$B$4,1,0)</f>
        <v>0</v>
      </c>
      <c r="G5476" s="8" t="str">
        <f aca="false">IF(AND(E5476=1,F5476=1),"Both pay",IF(F5476=1,"Missed",IF(E5476=1,"False trigger","Neither")))</f>
        <v>Neither</v>
      </c>
    </row>
    <row r="5477" customFormat="false" ht="15" hidden="false" customHeight="false" outlineLevel="0" collapsed="false">
      <c r="A5477" s="8" t="n">
        <v>262</v>
      </c>
      <c r="B5477" s="8" t="s">
        <v>341</v>
      </c>
      <c r="C5477" s="13" t="n">
        <v>6.97201548250271</v>
      </c>
      <c r="D5477" s="13" t="n">
        <v>7.169375</v>
      </c>
      <c r="E5477" s="8" t="n">
        <f aca="false">IF(C5477&gt;=$B$4,1,0)</f>
        <v>0</v>
      </c>
      <c r="F5477" s="8" t="n">
        <f aca="false">IF(D5477&gt;=$B$4,1,0)</f>
        <v>0</v>
      </c>
      <c r="G5477" s="8" t="str">
        <f aca="false">IF(AND(E5477=1,F5477=1),"Both pay",IF(F5477=1,"Missed",IF(E5477=1,"False trigger","Neither")))</f>
        <v>Neither</v>
      </c>
    </row>
    <row r="5478" customFormat="false" ht="15" hidden="false" customHeight="false" outlineLevel="0" collapsed="false">
      <c r="A5478" s="8" t="n">
        <v>263</v>
      </c>
      <c r="B5478" s="8" t="s">
        <v>341</v>
      </c>
      <c r="C5478" s="13" t="n">
        <v>7.06332402556412</v>
      </c>
      <c r="D5478" s="13" t="n">
        <v>6.584375</v>
      </c>
      <c r="E5478" s="8" t="n">
        <f aca="false">IF(C5478&gt;=$B$4,1,0)</f>
        <v>0</v>
      </c>
      <c r="F5478" s="8" t="n">
        <f aca="false">IF(D5478&gt;=$B$4,1,0)</f>
        <v>0</v>
      </c>
      <c r="G5478" s="8" t="str">
        <f aca="false">IF(AND(E5478=1,F5478=1),"Both pay",IF(F5478=1,"Missed",IF(E5478=1,"False trigger","Neither")))</f>
        <v>Neither</v>
      </c>
    </row>
    <row r="5479" customFormat="false" ht="15" hidden="false" customHeight="false" outlineLevel="0" collapsed="false">
      <c r="A5479" s="8" t="n">
        <v>264</v>
      </c>
      <c r="B5479" s="8" t="s">
        <v>341</v>
      </c>
      <c r="C5479" s="13" t="n">
        <v>6.4953002083146</v>
      </c>
      <c r="D5479" s="13" t="n">
        <v>10.471875</v>
      </c>
      <c r="E5479" s="8" t="n">
        <f aca="false">IF(C5479&gt;=$B$4,1,0)</f>
        <v>0</v>
      </c>
      <c r="F5479" s="8" t="n">
        <f aca="false">IF(D5479&gt;=$B$4,1,0)</f>
        <v>1</v>
      </c>
      <c r="G5479" s="8" t="str">
        <f aca="false">IF(AND(E5479=1,F5479=1),"Both pay",IF(F5479=1,"Missed",IF(E5479=1,"False trigger","Neither")))</f>
        <v>Missed</v>
      </c>
    </row>
    <row r="5480" customFormat="false" ht="15" hidden="false" customHeight="false" outlineLevel="0" collapsed="false">
      <c r="A5480" s="8" t="n">
        <v>266</v>
      </c>
      <c r="B5480" s="8" t="s">
        <v>341</v>
      </c>
      <c r="C5480" s="13" t="n">
        <v>4.40663940729184</v>
      </c>
      <c r="D5480" s="13" t="n">
        <v>7.3475</v>
      </c>
      <c r="E5480" s="8" t="n">
        <f aca="false">IF(C5480&gt;=$B$4,1,0)</f>
        <v>0</v>
      </c>
      <c r="F5480" s="8" t="n">
        <f aca="false">IF(D5480&gt;=$B$4,1,0)</f>
        <v>0</v>
      </c>
      <c r="G5480" s="8" t="str">
        <f aca="false">IF(AND(E5480=1,F5480=1),"Both pay",IF(F5480=1,"Missed",IF(E5480=1,"False trigger","Neither")))</f>
        <v>Neither</v>
      </c>
    </row>
    <row r="5481" customFormat="false" ht="15" hidden="false" customHeight="false" outlineLevel="0" collapsed="false">
      <c r="A5481" s="8" t="n">
        <v>267</v>
      </c>
      <c r="B5481" s="8" t="s">
        <v>341</v>
      </c>
      <c r="C5481" s="13" t="n">
        <v>3.35940771307177</v>
      </c>
      <c r="D5481" s="13" t="n">
        <v>4.1875</v>
      </c>
      <c r="E5481" s="8" t="n">
        <f aca="false">IF(C5481&gt;=$B$4,1,0)</f>
        <v>0</v>
      </c>
      <c r="F5481" s="8" t="n">
        <f aca="false">IF(D5481&gt;=$B$4,1,0)</f>
        <v>0</v>
      </c>
      <c r="G5481" s="8" t="str">
        <f aca="false">IF(AND(E5481=1,F5481=1),"Both pay",IF(F5481=1,"Missed",IF(E5481=1,"False trigger","Neither")))</f>
        <v>Neither</v>
      </c>
    </row>
    <row r="5482" customFormat="false" ht="15" hidden="false" customHeight="false" outlineLevel="0" collapsed="false">
      <c r="A5482" s="8" t="n">
        <v>268</v>
      </c>
      <c r="B5482" s="8" t="s">
        <v>341</v>
      </c>
      <c r="C5482" s="13" t="n">
        <v>3.0718409689227</v>
      </c>
      <c r="D5482" s="13" t="n">
        <v>4.69875</v>
      </c>
      <c r="E5482" s="8" t="n">
        <f aca="false">IF(C5482&gt;=$B$4,1,0)</f>
        <v>0</v>
      </c>
      <c r="F5482" s="8" t="n">
        <f aca="false">IF(D5482&gt;=$B$4,1,0)</f>
        <v>0</v>
      </c>
      <c r="G5482" s="8" t="str">
        <f aca="false">IF(AND(E5482=1,F5482=1),"Both pay",IF(F5482=1,"Missed",IF(E5482=1,"False trigger","Neither")))</f>
        <v>Neither</v>
      </c>
    </row>
    <row r="5483" customFormat="false" ht="15" hidden="false" customHeight="false" outlineLevel="0" collapsed="false">
      <c r="A5483" s="8" t="n">
        <v>269</v>
      </c>
      <c r="B5483" s="8" t="s">
        <v>341</v>
      </c>
      <c r="C5483" s="13" t="n">
        <v>2.83660223106445</v>
      </c>
      <c r="D5483" s="13" t="n">
        <v>5.57312500000001</v>
      </c>
      <c r="E5483" s="8" t="n">
        <f aca="false">IF(C5483&gt;=$B$4,1,0)</f>
        <v>0</v>
      </c>
      <c r="F5483" s="8" t="n">
        <f aca="false">IF(D5483&gt;=$B$4,1,0)</f>
        <v>0</v>
      </c>
      <c r="G5483" s="8" t="str">
        <f aca="false">IF(AND(E5483=1,F5483=1),"Both pay",IF(F5483=1,"Missed",IF(E5483=1,"False trigger","Neither")))</f>
        <v>Neither</v>
      </c>
    </row>
    <row r="5484" customFormat="false" ht="15" hidden="false" customHeight="false" outlineLevel="0" collapsed="false">
      <c r="A5484" s="8" t="n">
        <v>270</v>
      </c>
      <c r="B5484" s="8" t="s">
        <v>341</v>
      </c>
      <c r="C5484" s="13" t="n">
        <v>2.63250398552471</v>
      </c>
      <c r="D5484" s="13" t="n">
        <v>4.03375</v>
      </c>
      <c r="E5484" s="8" t="n">
        <f aca="false">IF(C5484&gt;=$B$4,1,0)</f>
        <v>0</v>
      </c>
      <c r="F5484" s="8" t="n">
        <f aca="false">IF(D5484&gt;=$B$4,1,0)</f>
        <v>0</v>
      </c>
      <c r="G5484" s="8" t="str">
        <f aca="false">IF(AND(E5484=1,F5484=1),"Both pay",IF(F5484=1,"Missed",IF(E5484=1,"False trigger","Neither")))</f>
        <v>Neither</v>
      </c>
    </row>
    <row r="5485" customFormat="false" ht="15" hidden="false" customHeight="false" outlineLevel="0" collapsed="false">
      <c r="A5485" s="8" t="n">
        <v>271</v>
      </c>
      <c r="B5485" s="8" t="s">
        <v>341</v>
      </c>
      <c r="C5485" s="13" t="n">
        <v>3.07024547415596</v>
      </c>
      <c r="D5485" s="13" t="n">
        <v>4.75062500000001</v>
      </c>
      <c r="E5485" s="8" t="n">
        <f aca="false">IF(C5485&gt;=$B$4,1,0)</f>
        <v>0</v>
      </c>
      <c r="F5485" s="8" t="n">
        <f aca="false">IF(D5485&gt;=$B$4,1,0)</f>
        <v>0</v>
      </c>
      <c r="G5485" s="8" t="str">
        <f aca="false">IF(AND(E5485=1,F5485=1),"Both pay",IF(F5485=1,"Missed",IF(E5485=1,"False trigger","Neither")))</f>
        <v>Neither</v>
      </c>
    </row>
    <row r="5486" customFormat="false" ht="15" hidden="false" customHeight="false" outlineLevel="0" collapsed="false">
      <c r="A5486" s="8" t="n">
        <v>272</v>
      </c>
      <c r="B5486" s="8" t="s">
        <v>341</v>
      </c>
      <c r="C5486" s="13" t="n">
        <v>3.70310877640889</v>
      </c>
      <c r="D5486" s="13" t="n">
        <v>6.11312500000001</v>
      </c>
      <c r="E5486" s="8" t="n">
        <f aca="false">IF(C5486&gt;=$B$4,1,0)</f>
        <v>0</v>
      </c>
      <c r="F5486" s="8" t="n">
        <f aca="false">IF(D5486&gt;=$B$4,1,0)</f>
        <v>0</v>
      </c>
      <c r="G5486" s="8" t="str">
        <f aca="false">IF(AND(E5486=1,F5486=1),"Both pay",IF(F5486=1,"Missed",IF(E5486=1,"False trigger","Neither")))</f>
        <v>Neither</v>
      </c>
    </row>
    <row r="5487" customFormat="false" ht="15" hidden="false" customHeight="false" outlineLevel="0" collapsed="false">
      <c r="A5487" s="8" t="n">
        <v>273</v>
      </c>
      <c r="B5487" s="8" t="s">
        <v>341</v>
      </c>
      <c r="C5487" s="13" t="n">
        <v>3.92560551706911</v>
      </c>
      <c r="D5487" s="13" t="n">
        <v>6.784375</v>
      </c>
      <c r="E5487" s="8" t="n">
        <f aca="false">IF(C5487&gt;=$B$4,1,0)</f>
        <v>0</v>
      </c>
      <c r="F5487" s="8" t="n">
        <f aca="false">IF(D5487&gt;=$B$4,1,0)</f>
        <v>0</v>
      </c>
      <c r="G5487" s="8" t="str">
        <f aca="false">IF(AND(E5487=1,F5487=1),"Both pay",IF(F5487=1,"Missed",IF(E5487=1,"False trigger","Neither")))</f>
        <v>Neither</v>
      </c>
    </row>
    <row r="5488" customFormat="false" ht="15" hidden="false" customHeight="false" outlineLevel="0" collapsed="false">
      <c r="A5488" s="8" t="n">
        <v>274</v>
      </c>
      <c r="B5488" s="8" t="s">
        <v>341</v>
      </c>
      <c r="C5488" s="13" t="n">
        <v>4.10677438776112</v>
      </c>
      <c r="D5488" s="13" t="n">
        <v>10.125625</v>
      </c>
      <c r="E5488" s="8" t="n">
        <f aca="false">IF(C5488&gt;=$B$4,1,0)</f>
        <v>0</v>
      </c>
      <c r="F5488" s="8" t="n">
        <f aca="false">IF(D5488&gt;=$B$4,1,0)</f>
        <v>1</v>
      </c>
      <c r="G5488" s="8" t="str">
        <f aca="false">IF(AND(E5488=1,F5488=1),"Both pay",IF(F5488=1,"Missed",IF(E5488=1,"False trigger","Neither")))</f>
        <v>Missed</v>
      </c>
    </row>
    <row r="5489" customFormat="false" ht="15" hidden="false" customHeight="false" outlineLevel="0" collapsed="false">
      <c r="A5489" s="8" t="n">
        <v>275</v>
      </c>
      <c r="B5489" s="8" t="s">
        <v>341</v>
      </c>
      <c r="C5489" s="13" t="n">
        <v>4.46427002222033</v>
      </c>
      <c r="D5489" s="13" t="n">
        <v>7.254375</v>
      </c>
      <c r="E5489" s="8" t="n">
        <f aca="false">IF(C5489&gt;=$B$4,1,0)</f>
        <v>0</v>
      </c>
      <c r="F5489" s="8" t="n">
        <f aca="false">IF(D5489&gt;=$B$4,1,0)</f>
        <v>0</v>
      </c>
      <c r="G5489" s="8" t="str">
        <f aca="false">IF(AND(E5489=1,F5489=1),"Both pay",IF(F5489=1,"Missed",IF(E5489=1,"False trigger","Neither")))</f>
        <v>Neither</v>
      </c>
    </row>
    <row r="5490" customFormat="false" ht="15" hidden="false" customHeight="false" outlineLevel="0" collapsed="false">
      <c r="A5490" s="8" t="n">
        <v>276</v>
      </c>
      <c r="B5490" s="8" t="s">
        <v>341</v>
      </c>
      <c r="C5490" s="13" t="n">
        <v>4.21946666731425</v>
      </c>
      <c r="D5490" s="13" t="n">
        <v>5.354375</v>
      </c>
      <c r="E5490" s="8" t="n">
        <f aca="false">IF(C5490&gt;=$B$4,1,0)</f>
        <v>0</v>
      </c>
      <c r="F5490" s="8" t="n">
        <f aca="false">IF(D5490&gt;=$B$4,1,0)</f>
        <v>0</v>
      </c>
      <c r="G5490" s="8" t="str">
        <f aca="false">IF(AND(E5490=1,F5490=1),"Both pay",IF(F5490=1,"Missed",IF(E5490=1,"False trigger","Neither")))</f>
        <v>Neither</v>
      </c>
    </row>
    <row r="5491" customFormat="false" ht="15" hidden="false" customHeight="false" outlineLevel="0" collapsed="false">
      <c r="A5491" s="8" t="n">
        <v>277</v>
      </c>
      <c r="B5491" s="8" t="s">
        <v>341</v>
      </c>
      <c r="C5491" s="13" t="n">
        <v>4.02803925824916</v>
      </c>
      <c r="D5491" s="13" t="n">
        <v>5.83375</v>
      </c>
      <c r="E5491" s="8" t="n">
        <f aca="false">IF(C5491&gt;=$B$4,1,0)</f>
        <v>0</v>
      </c>
      <c r="F5491" s="8" t="n">
        <f aca="false">IF(D5491&gt;=$B$4,1,0)</f>
        <v>0</v>
      </c>
      <c r="G5491" s="8" t="str">
        <f aca="false">IF(AND(E5491=1,F5491=1),"Both pay",IF(F5491=1,"Missed",IF(E5491=1,"False trigger","Neither")))</f>
        <v>Neither</v>
      </c>
    </row>
    <row r="5492" customFormat="false" ht="15" hidden="false" customHeight="false" outlineLevel="0" collapsed="false">
      <c r="A5492" s="8" t="n">
        <v>278</v>
      </c>
      <c r="B5492" s="8" t="s">
        <v>341</v>
      </c>
      <c r="C5492" s="13" t="n">
        <v>4.32058607958958</v>
      </c>
      <c r="D5492" s="13" t="n">
        <v>5.02375</v>
      </c>
      <c r="E5492" s="8" t="n">
        <f aca="false">IF(C5492&gt;=$B$4,1,0)</f>
        <v>0</v>
      </c>
      <c r="F5492" s="8" t="n">
        <f aca="false">IF(D5492&gt;=$B$4,1,0)</f>
        <v>0</v>
      </c>
      <c r="G5492" s="8" t="str">
        <f aca="false">IF(AND(E5492=1,F5492=1),"Both pay",IF(F5492=1,"Missed",IF(E5492=1,"False trigger","Neither")))</f>
        <v>Neither</v>
      </c>
    </row>
    <row r="5493" customFormat="false" ht="15" hidden="false" customHeight="false" outlineLevel="0" collapsed="false">
      <c r="A5493" s="8" t="n">
        <v>281</v>
      </c>
      <c r="B5493" s="8" t="s">
        <v>341</v>
      </c>
      <c r="C5493" s="13" t="n">
        <v>5.11681359906257</v>
      </c>
      <c r="D5493" s="13" t="n">
        <v>4.7475</v>
      </c>
      <c r="E5493" s="8" t="n">
        <f aca="false">IF(C5493&gt;=$B$4,1,0)</f>
        <v>0</v>
      </c>
      <c r="F5493" s="8" t="n">
        <f aca="false">IF(D5493&gt;=$B$4,1,0)</f>
        <v>0</v>
      </c>
      <c r="G5493" s="8" t="str">
        <f aca="false">IF(AND(E5493=1,F5493=1),"Both pay",IF(F5493=1,"Missed",IF(E5493=1,"False trigger","Neither")))</f>
        <v>Neither</v>
      </c>
    </row>
    <row r="5494" customFormat="false" ht="15" hidden="false" customHeight="false" outlineLevel="0" collapsed="false">
      <c r="A5494" s="8" t="n">
        <v>282</v>
      </c>
      <c r="B5494" s="8" t="s">
        <v>341</v>
      </c>
      <c r="C5494" s="13" t="n">
        <v>5.28550875600409</v>
      </c>
      <c r="D5494" s="13" t="n">
        <v>7.72499999999999</v>
      </c>
      <c r="E5494" s="8" t="n">
        <f aca="false">IF(C5494&gt;=$B$4,1,0)</f>
        <v>0</v>
      </c>
      <c r="F5494" s="8" t="n">
        <f aca="false">IF(D5494&gt;=$B$4,1,0)</f>
        <v>0</v>
      </c>
      <c r="G5494" s="8" t="str">
        <f aca="false">IF(AND(E5494=1,F5494=1),"Both pay",IF(F5494=1,"Missed",IF(E5494=1,"False trigger","Neither")))</f>
        <v>Neither</v>
      </c>
    </row>
    <row r="5495" customFormat="false" ht="15" hidden="false" customHeight="false" outlineLevel="0" collapsed="false">
      <c r="A5495" s="8" t="n">
        <v>283</v>
      </c>
      <c r="B5495" s="8" t="s">
        <v>341</v>
      </c>
      <c r="C5495" s="13" t="n">
        <v>5.51574825610606</v>
      </c>
      <c r="D5495" s="13" t="n">
        <v>8.155</v>
      </c>
      <c r="E5495" s="8" t="n">
        <f aca="false">IF(C5495&gt;=$B$4,1,0)</f>
        <v>0</v>
      </c>
      <c r="F5495" s="8" t="n">
        <f aca="false">IF(D5495&gt;=$B$4,1,0)</f>
        <v>0</v>
      </c>
      <c r="G5495" s="8" t="str">
        <f aca="false">IF(AND(E5495=1,F5495=1),"Both pay",IF(F5495=1,"Missed",IF(E5495=1,"False trigger","Neither")))</f>
        <v>Neither</v>
      </c>
    </row>
    <row r="5496" customFormat="false" ht="15" hidden="false" customHeight="false" outlineLevel="0" collapsed="false">
      <c r="A5496" s="8" t="n">
        <v>288</v>
      </c>
      <c r="B5496" s="8" t="s">
        <v>341</v>
      </c>
      <c r="C5496" s="13" t="n">
        <v>4.66267936967567</v>
      </c>
      <c r="D5496" s="13" t="n">
        <v>6.17249999999999</v>
      </c>
      <c r="E5496" s="8" t="n">
        <f aca="false">IF(C5496&gt;=$B$4,1,0)</f>
        <v>0</v>
      </c>
      <c r="F5496" s="8" t="n">
        <f aca="false">IF(D5496&gt;=$B$4,1,0)</f>
        <v>0</v>
      </c>
      <c r="G5496" s="8" t="str">
        <f aca="false">IF(AND(E5496=1,F5496=1),"Both pay",IF(F5496=1,"Missed",IF(E5496=1,"False trigger","Neither")))</f>
        <v>Neither</v>
      </c>
    </row>
    <row r="5497" customFormat="false" ht="15" hidden="false" customHeight="false" outlineLevel="0" collapsed="false">
      <c r="A5497" s="8" t="n">
        <v>289</v>
      </c>
      <c r="B5497" s="8" t="s">
        <v>341</v>
      </c>
      <c r="C5497" s="13" t="n">
        <v>7.45094663581211</v>
      </c>
      <c r="D5497" s="13" t="n">
        <v>5.874375</v>
      </c>
      <c r="E5497" s="8" t="n">
        <f aca="false">IF(C5497&gt;=$B$4,1,0)</f>
        <v>0</v>
      </c>
      <c r="F5497" s="8" t="n">
        <f aca="false">IF(D5497&gt;=$B$4,1,0)</f>
        <v>0</v>
      </c>
      <c r="G5497" s="8" t="str">
        <f aca="false">IF(AND(E5497=1,F5497=1),"Both pay",IF(F5497=1,"Missed",IF(E5497=1,"False trigger","Neither")))</f>
        <v>Neither</v>
      </c>
    </row>
    <row r="5498" customFormat="false" ht="15" hidden="false" customHeight="false" outlineLevel="0" collapsed="false">
      <c r="A5498" s="8" t="n">
        <v>290</v>
      </c>
      <c r="B5498" s="8" t="s">
        <v>341</v>
      </c>
      <c r="C5498" s="13" t="n">
        <v>5.56014530577911</v>
      </c>
      <c r="D5498" s="13" t="n">
        <v>4.78375</v>
      </c>
      <c r="E5498" s="8" t="n">
        <f aca="false">IF(C5498&gt;=$B$4,1,0)</f>
        <v>0</v>
      </c>
      <c r="F5498" s="8" t="n">
        <f aca="false">IF(D5498&gt;=$B$4,1,0)</f>
        <v>0</v>
      </c>
      <c r="G5498" s="8" t="str">
        <f aca="false">IF(AND(E5498=1,F5498=1),"Both pay",IF(F5498=1,"Missed",IF(E5498=1,"False trigger","Neither")))</f>
        <v>Neither</v>
      </c>
    </row>
    <row r="5499" customFormat="false" ht="15" hidden="false" customHeight="false" outlineLevel="0" collapsed="false">
      <c r="A5499" s="8" t="n">
        <v>291</v>
      </c>
      <c r="B5499" s="8" t="s">
        <v>341</v>
      </c>
      <c r="C5499" s="13" t="n">
        <v>3.40460070749334</v>
      </c>
      <c r="D5499" s="13" t="n">
        <v>5.288125</v>
      </c>
      <c r="E5499" s="8" t="n">
        <f aca="false">IF(C5499&gt;=$B$4,1,0)</f>
        <v>0</v>
      </c>
      <c r="F5499" s="8" t="n">
        <f aca="false">IF(D5499&gt;=$B$4,1,0)</f>
        <v>0</v>
      </c>
      <c r="G5499" s="8" t="str">
        <f aca="false">IF(AND(E5499=1,F5499=1),"Both pay",IF(F5499=1,"Missed",IF(E5499=1,"False trigger","Neither")))</f>
        <v>Neither</v>
      </c>
    </row>
    <row r="5500" customFormat="false" ht="15" hidden="false" customHeight="false" outlineLevel="0" collapsed="false">
      <c r="A5500" s="8" t="n">
        <v>292</v>
      </c>
      <c r="B5500" s="8" t="s">
        <v>341</v>
      </c>
      <c r="C5500" s="13" t="n">
        <v>2.13268142728382</v>
      </c>
      <c r="D5500" s="13" t="n">
        <v>6.104375</v>
      </c>
      <c r="E5500" s="8" t="n">
        <f aca="false">IF(C5500&gt;=$B$4,1,0)</f>
        <v>0</v>
      </c>
      <c r="F5500" s="8" t="n">
        <f aca="false">IF(D5500&gt;=$B$4,1,0)</f>
        <v>0</v>
      </c>
      <c r="G5500" s="8" t="str">
        <f aca="false">IF(AND(E5500=1,F5500=1),"Both pay",IF(F5500=1,"Missed",IF(E5500=1,"False trigger","Neither")))</f>
        <v>Neither</v>
      </c>
    </row>
    <row r="5501" customFormat="false" ht="15" hidden="false" customHeight="false" outlineLevel="0" collapsed="false">
      <c r="A5501" s="8" t="n">
        <v>293</v>
      </c>
      <c r="B5501" s="8" t="s">
        <v>341</v>
      </c>
      <c r="C5501" s="13" t="n">
        <v>1.36345231111434</v>
      </c>
      <c r="D5501" s="13" t="n">
        <v>7.396875</v>
      </c>
      <c r="E5501" s="8" t="n">
        <f aca="false">IF(C5501&gt;=$B$4,1,0)</f>
        <v>0</v>
      </c>
      <c r="F5501" s="8" t="n">
        <f aca="false">IF(D5501&gt;=$B$4,1,0)</f>
        <v>0</v>
      </c>
      <c r="G5501" s="8" t="str">
        <f aca="false">IF(AND(E5501=1,F5501=1),"Both pay",IF(F5501=1,"Missed",IF(E5501=1,"False trigger","Neither")))</f>
        <v>Neither</v>
      </c>
    </row>
    <row r="5502" customFormat="false" ht="15" hidden="false" customHeight="false" outlineLevel="0" collapsed="false">
      <c r="A5502" s="8" t="n">
        <v>294</v>
      </c>
      <c r="B5502" s="8" t="s">
        <v>341</v>
      </c>
      <c r="C5502" s="13" t="n">
        <v>1.64393991526795</v>
      </c>
      <c r="D5502" s="13" t="n">
        <v>6.585625</v>
      </c>
      <c r="E5502" s="8" t="n">
        <f aca="false">IF(C5502&gt;=$B$4,1,0)</f>
        <v>0</v>
      </c>
      <c r="F5502" s="8" t="n">
        <f aca="false">IF(D5502&gt;=$B$4,1,0)</f>
        <v>0</v>
      </c>
      <c r="G5502" s="8" t="str">
        <f aca="false">IF(AND(E5502=1,F5502=1),"Both pay",IF(F5502=1,"Missed",IF(E5502=1,"False trigger","Neither")))</f>
        <v>Neither</v>
      </c>
    </row>
    <row r="5503" customFormat="false" ht="15" hidden="false" customHeight="false" outlineLevel="0" collapsed="false">
      <c r="A5503" s="8" t="n">
        <v>295</v>
      </c>
      <c r="B5503" s="8" t="s">
        <v>341</v>
      </c>
      <c r="C5503" s="13" t="n">
        <v>1.98562680276423</v>
      </c>
      <c r="D5503" s="13" t="n">
        <v>5.50125</v>
      </c>
      <c r="E5503" s="8" t="n">
        <f aca="false">IF(C5503&gt;=$B$4,1,0)</f>
        <v>0</v>
      </c>
      <c r="F5503" s="8" t="n">
        <f aca="false">IF(D5503&gt;=$B$4,1,0)</f>
        <v>0</v>
      </c>
      <c r="G5503" s="8" t="str">
        <f aca="false">IF(AND(E5503=1,F5503=1),"Both pay",IF(F5503=1,"Missed",IF(E5503=1,"False trigger","Neither")))</f>
        <v>Neither</v>
      </c>
    </row>
    <row r="5504" customFormat="false" ht="15" hidden="false" customHeight="false" outlineLevel="0" collapsed="false">
      <c r="A5504" s="8" t="n">
        <v>296</v>
      </c>
      <c r="B5504" s="8" t="s">
        <v>341</v>
      </c>
      <c r="C5504" s="13" t="n">
        <v>1.96728430927268</v>
      </c>
      <c r="D5504" s="13" t="n">
        <v>5.356875</v>
      </c>
      <c r="E5504" s="8" t="n">
        <f aca="false">IF(C5504&gt;=$B$4,1,0)</f>
        <v>0</v>
      </c>
      <c r="F5504" s="8" t="n">
        <f aca="false">IF(D5504&gt;=$B$4,1,0)</f>
        <v>0</v>
      </c>
      <c r="G5504" s="8" t="str">
        <f aca="false">IF(AND(E5504=1,F5504=1),"Both pay",IF(F5504=1,"Missed",IF(E5504=1,"False trigger","Neither")))</f>
        <v>Neither</v>
      </c>
    </row>
    <row r="5505" customFormat="false" ht="15" hidden="false" customHeight="false" outlineLevel="0" collapsed="false">
      <c r="A5505" s="8" t="n">
        <v>297</v>
      </c>
      <c r="B5505" s="8" t="s">
        <v>341</v>
      </c>
      <c r="C5505" s="13" t="n">
        <v>2.2478044688201</v>
      </c>
      <c r="D5505" s="13" t="n">
        <v>4.575625</v>
      </c>
      <c r="E5505" s="8" t="n">
        <f aca="false">IF(C5505&gt;=$B$4,1,0)</f>
        <v>0</v>
      </c>
      <c r="F5505" s="8" t="n">
        <f aca="false">IF(D5505&gt;=$B$4,1,0)</f>
        <v>0</v>
      </c>
      <c r="G5505" s="8" t="str">
        <f aca="false">IF(AND(E5505=1,F5505=1),"Both pay",IF(F5505=1,"Missed",IF(E5505=1,"False trigger","Neither")))</f>
        <v>Neither</v>
      </c>
    </row>
    <row r="5506" customFormat="false" ht="15" hidden="false" customHeight="false" outlineLevel="0" collapsed="false">
      <c r="A5506" s="8" t="n">
        <v>298</v>
      </c>
      <c r="B5506" s="8" t="s">
        <v>341</v>
      </c>
      <c r="C5506" s="13" t="n">
        <v>3.43901637617029</v>
      </c>
      <c r="D5506" s="13" t="n">
        <v>3.538125</v>
      </c>
      <c r="E5506" s="8" t="n">
        <f aca="false">IF(C5506&gt;=$B$4,1,0)</f>
        <v>0</v>
      </c>
      <c r="F5506" s="8" t="n">
        <f aca="false">IF(D5506&gt;=$B$4,1,0)</f>
        <v>0</v>
      </c>
      <c r="G5506" s="8" t="str">
        <f aca="false">IF(AND(E5506=1,F5506=1),"Both pay",IF(F5506=1,"Missed",IF(E5506=1,"False trigger","Neither")))</f>
        <v>Neither</v>
      </c>
    </row>
    <row r="5507" customFormat="false" ht="15" hidden="false" customHeight="false" outlineLevel="0" collapsed="false">
      <c r="A5507" s="8" t="n">
        <v>299</v>
      </c>
      <c r="B5507" s="8" t="s">
        <v>341</v>
      </c>
      <c r="C5507" s="13" t="n">
        <v>3.16381844535122</v>
      </c>
      <c r="D5507" s="13" t="n">
        <v>3.925</v>
      </c>
      <c r="E5507" s="8" t="n">
        <f aca="false">IF(C5507&gt;=$B$4,1,0)</f>
        <v>0</v>
      </c>
      <c r="F5507" s="8" t="n">
        <f aca="false">IF(D5507&gt;=$B$4,1,0)</f>
        <v>0</v>
      </c>
      <c r="G5507" s="8" t="str">
        <f aca="false">IF(AND(E5507=1,F5507=1),"Both pay",IF(F5507=1,"Missed",IF(E5507=1,"False trigger","Neither")))</f>
        <v>Neither</v>
      </c>
    </row>
    <row r="5508" customFormat="false" ht="15" hidden="false" customHeight="false" outlineLevel="0" collapsed="false">
      <c r="A5508" s="8" t="n">
        <v>300</v>
      </c>
      <c r="B5508" s="8" t="s">
        <v>341</v>
      </c>
      <c r="C5508" s="13" t="n">
        <v>2.93186401653284</v>
      </c>
      <c r="D5508" s="13" t="n">
        <v>5.08125</v>
      </c>
      <c r="E5508" s="8" t="n">
        <f aca="false">IF(C5508&gt;=$B$4,1,0)</f>
        <v>0</v>
      </c>
      <c r="F5508" s="8" t="n">
        <f aca="false">IF(D5508&gt;=$B$4,1,0)</f>
        <v>0</v>
      </c>
      <c r="G5508" s="8" t="str">
        <f aca="false">IF(AND(E5508=1,F5508=1),"Both pay",IF(F5508=1,"Missed",IF(E5508=1,"False trigger","Neither")))</f>
        <v>Neither</v>
      </c>
    </row>
    <row r="5509" customFormat="false" ht="15" hidden="false" customHeight="false" outlineLevel="0" collapsed="false">
      <c r="A5509" s="8" t="n">
        <v>301</v>
      </c>
      <c r="B5509" s="8" t="s">
        <v>341</v>
      </c>
      <c r="C5509" s="13" t="n">
        <v>4.64185494461102</v>
      </c>
      <c r="D5509" s="13" t="n">
        <v>5.9175</v>
      </c>
      <c r="E5509" s="8" t="n">
        <f aca="false">IF(C5509&gt;=$B$4,1,0)</f>
        <v>0</v>
      </c>
      <c r="F5509" s="8" t="n">
        <f aca="false">IF(D5509&gt;=$B$4,1,0)</f>
        <v>0</v>
      </c>
      <c r="G5509" s="8" t="str">
        <f aca="false">IF(AND(E5509=1,F5509=1),"Both pay",IF(F5509=1,"Missed",IF(E5509=1,"False trigger","Neither")))</f>
        <v>Neither</v>
      </c>
    </row>
    <row r="5510" customFormat="false" ht="15" hidden="false" customHeight="false" outlineLevel="0" collapsed="false">
      <c r="A5510" s="8" t="n">
        <v>302</v>
      </c>
      <c r="B5510" s="8" t="s">
        <v>341</v>
      </c>
      <c r="C5510" s="13" t="n">
        <v>6.81532006410524</v>
      </c>
      <c r="D5510" s="13" t="n">
        <v>5.311875</v>
      </c>
      <c r="E5510" s="8" t="n">
        <f aca="false">IF(C5510&gt;=$B$4,1,0)</f>
        <v>0</v>
      </c>
      <c r="F5510" s="8" t="n">
        <f aca="false">IF(D5510&gt;=$B$4,1,0)</f>
        <v>0</v>
      </c>
      <c r="G5510" s="8" t="str">
        <f aca="false">IF(AND(E5510=1,F5510=1),"Both pay",IF(F5510=1,"Missed",IF(E5510=1,"False trigger","Neither")))</f>
        <v>Neither</v>
      </c>
    </row>
    <row r="5511" customFormat="false" ht="15" hidden="false" customHeight="false" outlineLevel="0" collapsed="false">
      <c r="A5511" s="8" t="n">
        <v>303</v>
      </c>
      <c r="B5511" s="8" t="s">
        <v>341</v>
      </c>
      <c r="C5511" s="13" t="n">
        <v>2.86458222080221</v>
      </c>
      <c r="D5511" s="13" t="n">
        <v>5.2525</v>
      </c>
      <c r="E5511" s="8" t="n">
        <f aca="false">IF(C5511&gt;=$B$4,1,0)</f>
        <v>0</v>
      </c>
      <c r="F5511" s="8" t="n">
        <f aca="false">IF(D5511&gt;=$B$4,1,0)</f>
        <v>0</v>
      </c>
      <c r="G5511" s="8" t="str">
        <f aca="false">IF(AND(E5511=1,F5511=1),"Both pay",IF(F5511=1,"Missed",IF(E5511=1,"False trigger","Neither")))</f>
        <v>Neither</v>
      </c>
    </row>
    <row r="5512" customFormat="false" ht="15" hidden="false" customHeight="false" outlineLevel="0" collapsed="false">
      <c r="A5512" s="8" t="n">
        <v>304</v>
      </c>
      <c r="B5512" s="8" t="s">
        <v>341</v>
      </c>
      <c r="C5512" s="13" t="n">
        <v>4.60162360295175</v>
      </c>
      <c r="D5512" s="13" t="n">
        <v>5.395625</v>
      </c>
      <c r="E5512" s="8" t="n">
        <f aca="false">IF(C5512&gt;=$B$4,1,0)</f>
        <v>0</v>
      </c>
      <c r="F5512" s="8" t="n">
        <f aca="false">IF(D5512&gt;=$B$4,1,0)</f>
        <v>0</v>
      </c>
      <c r="G5512" s="8" t="str">
        <f aca="false">IF(AND(E5512=1,F5512=1),"Both pay",IF(F5512=1,"Missed",IF(E5512=1,"False trigger","Neither")))</f>
        <v>Neither</v>
      </c>
    </row>
    <row r="5513" customFormat="false" ht="15" hidden="false" customHeight="false" outlineLevel="0" collapsed="false">
      <c r="A5513" s="8" t="n">
        <v>305</v>
      </c>
      <c r="B5513" s="8" t="s">
        <v>341</v>
      </c>
      <c r="C5513" s="13" t="n">
        <v>4.37495646755033</v>
      </c>
      <c r="D5513" s="13" t="n">
        <v>7.335625</v>
      </c>
      <c r="E5513" s="8" t="n">
        <f aca="false">IF(C5513&gt;=$B$4,1,0)</f>
        <v>0</v>
      </c>
      <c r="F5513" s="8" t="n">
        <f aca="false">IF(D5513&gt;=$B$4,1,0)</f>
        <v>0</v>
      </c>
      <c r="G5513" s="8" t="str">
        <f aca="false">IF(AND(E5513=1,F5513=1),"Both pay",IF(F5513=1,"Missed",IF(E5513=1,"False trigger","Neither")))</f>
        <v>Neither</v>
      </c>
    </row>
    <row r="5514" customFormat="false" ht="15" hidden="false" customHeight="false" outlineLevel="0" collapsed="false">
      <c r="A5514" s="8" t="n">
        <v>306</v>
      </c>
      <c r="B5514" s="8" t="s">
        <v>341</v>
      </c>
      <c r="C5514" s="13" t="n">
        <v>3.92756041866448</v>
      </c>
      <c r="D5514" s="13" t="n">
        <v>7.57875</v>
      </c>
      <c r="E5514" s="8" t="n">
        <f aca="false">IF(C5514&gt;=$B$4,1,0)</f>
        <v>0</v>
      </c>
      <c r="F5514" s="8" t="n">
        <f aca="false">IF(D5514&gt;=$B$4,1,0)</f>
        <v>0</v>
      </c>
      <c r="G5514" s="8" t="str">
        <f aca="false">IF(AND(E5514=1,F5514=1),"Both pay",IF(F5514=1,"Missed",IF(E5514=1,"False trigger","Neither")))</f>
        <v>Neither</v>
      </c>
    </row>
    <row r="5515" customFormat="false" ht="15" hidden="false" customHeight="false" outlineLevel="0" collapsed="false">
      <c r="A5515" s="8" t="n">
        <v>310</v>
      </c>
      <c r="B5515" s="8" t="s">
        <v>341</v>
      </c>
      <c r="C5515" s="13" t="n">
        <v>3.58700782617352</v>
      </c>
      <c r="D5515" s="13" t="n">
        <v>3.40812500000001</v>
      </c>
      <c r="E5515" s="8" t="n">
        <f aca="false">IF(C5515&gt;=$B$4,1,0)</f>
        <v>0</v>
      </c>
      <c r="F5515" s="8" t="n">
        <f aca="false">IF(D5515&gt;=$B$4,1,0)</f>
        <v>0</v>
      </c>
      <c r="G5515" s="8" t="str">
        <f aca="false">IF(AND(E5515=1,F5515=1),"Both pay",IF(F5515=1,"Missed",IF(E5515=1,"False trigger","Neither")))</f>
        <v>Neither</v>
      </c>
    </row>
    <row r="5516" customFormat="false" ht="15" hidden="false" customHeight="false" outlineLevel="0" collapsed="false">
      <c r="A5516" s="8" t="n">
        <v>311</v>
      </c>
      <c r="B5516" s="8" t="s">
        <v>341</v>
      </c>
      <c r="C5516" s="13" t="n">
        <v>4.55347247973756</v>
      </c>
      <c r="D5516" s="13" t="n">
        <v>3.388125</v>
      </c>
      <c r="E5516" s="8" t="n">
        <f aca="false">IF(C5516&gt;=$B$4,1,0)</f>
        <v>0</v>
      </c>
      <c r="F5516" s="8" t="n">
        <f aca="false">IF(D5516&gt;=$B$4,1,0)</f>
        <v>0</v>
      </c>
      <c r="G5516" s="8" t="str">
        <f aca="false">IF(AND(E5516=1,F5516=1),"Both pay",IF(F5516=1,"Missed",IF(E5516=1,"False trigger","Neither")))</f>
        <v>Neither</v>
      </c>
    </row>
    <row r="5517" customFormat="false" ht="15" hidden="false" customHeight="false" outlineLevel="0" collapsed="false">
      <c r="A5517" s="8" t="n">
        <v>312</v>
      </c>
      <c r="B5517" s="8" t="s">
        <v>341</v>
      </c>
      <c r="C5517" s="13" t="n">
        <v>4.83129262070982</v>
      </c>
      <c r="D5517" s="13" t="n">
        <v>3.1225</v>
      </c>
      <c r="E5517" s="8" t="n">
        <f aca="false">IF(C5517&gt;=$B$4,1,0)</f>
        <v>0</v>
      </c>
      <c r="F5517" s="8" t="n">
        <f aca="false">IF(D5517&gt;=$B$4,1,0)</f>
        <v>0</v>
      </c>
      <c r="G5517" s="8" t="str">
        <f aca="false">IF(AND(E5517=1,F5517=1),"Both pay",IF(F5517=1,"Missed",IF(E5517=1,"False trigger","Neither")))</f>
        <v>Neither</v>
      </c>
    </row>
    <row r="5518" customFormat="false" ht="15" hidden="false" customHeight="false" outlineLevel="0" collapsed="false">
      <c r="A5518" s="8" t="n">
        <v>313</v>
      </c>
      <c r="B5518" s="8" t="s">
        <v>341</v>
      </c>
      <c r="C5518" s="13" t="n">
        <v>5.17275304437056</v>
      </c>
      <c r="D5518" s="13" t="n">
        <v>3.93875</v>
      </c>
      <c r="E5518" s="8" t="n">
        <f aca="false">IF(C5518&gt;=$B$4,1,0)</f>
        <v>0</v>
      </c>
      <c r="F5518" s="8" t="n">
        <f aca="false">IF(D5518&gt;=$B$4,1,0)</f>
        <v>0</v>
      </c>
      <c r="G5518" s="8" t="str">
        <f aca="false">IF(AND(E5518=1,F5518=1),"Both pay",IF(F5518=1,"Missed",IF(E5518=1,"False trigger","Neither")))</f>
        <v>Neither</v>
      </c>
    </row>
    <row r="5519" customFormat="false" ht="15" hidden="false" customHeight="false" outlineLevel="0" collapsed="false">
      <c r="A5519" s="8" t="n">
        <v>314</v>
      </c>
      <c r="B5519" s="8" t="s">
        <v>341</v>
      </c>
      <c r="C5519" s="13" t="n">
        <v>6.28457870265003</v>
      </c>
      <c r="D5519" s="13" t="n">
        <v>6.605625</v>
      </c>
      <c r="E5519" s="8" t="n">
        <f aca="false">IF(C5519&gt;=$B$4,1,0)</f>
        <v>0</v>
      </c>
      <c r="F5519" s="8" t="n">
        <f aca="false">IF(D5519&gt;=$B$4,1,0)</f>
        <v>0</v>
      </c>
      <c r="G5519" s="8" t="str">
        <f aca="false">IF(AND(E5519=1,F5519=1),"Both pay",IF(F5519=1,"Missed",IF(E5519=1,"False trigger","Neither")))</f>
        <v>Neither</v>
      </c>
    </row>
    <row r="5520" customFormat="false" ht="15" hidden="false" customHeight="false" outlineLevel="0" collapsed="false">
      <c r="A5520" s="8" t="n">
        <v>315</v>
      </c>
      <c r="B5520" s="8" t="s">
        <v>341</v>
      </c>
      <c r="C5520" s="13" t="n">
        <v>5.72766627779487</v>
      </c>
      <c r="D5520" s="13" t="n">
        <v>9.124375</v>
      </c>
      <c r="E5520" s="8" t="n">
        <f aca="false">IF(C5520&gt;=$B$4,1,0)</f>
        <v>0</v>
      </c>
      <c r="F5520" s="8" t="n">
        <f aca="false">IF(D5520&gt;=$B$4,1,0)</f>
        <v>0</v>
      </c>
      <c r="G5520" s="8" t="str">
        <f aca="false">IF(AND(E5520=1,F5520=1),"Both pay",IF(F5520=1,"Missed",IF(E5520=1,"False trigger","Neither")))</f>
        <v>Neither</v>
      </c>
    </row>
    <row r="5521" customFormat="false" ht="15" hidden="false" customHeight="false" outlineLevel="0" collapsed="false">
      <c r="A5521" s="8" t="n">
        <v>316</v>
      </c>
      <c r="B5521" s="8" t="s">
        <v>341</v>
      </c>
      <c r="C5521" s="13" t="n">
        <v>4.25887960305062</v>
      </c>
      <c r="D5521" s="13" t="n">
        <v>7.271875</v>
      </c>
      <c r="E5521" s="8" t="n">
        <f aca="false">IF(C5521&gt;=$B$4,1,0)</f>
        <v>0</v>
      </c>
      <c r="F5521" s="8" t="n">
        <f aca="false">IF(D5521&gt;=$B$4,1,0)</f>
        <v>0</v>
      </c>
      <c r="G5521" s="8" t="str">
        <f aca="false">IF(AND(E5521=1,F5521=1),"Both pay",IF(F5521=1,"Missed",IF(E5521=1,"False trigger","Neither")))</f>
        <v>Neither</v>
      </c>
    </row>
    <row r="5522" customFormat="false" ht="15" hidden="false" customHeight="false" outlineLevel="0" collapsed="false">
      <c r="A5522" s="8" t="n">
        <v>317</v>
      </c>
      <c r="B5522" s="8" t="s">
        <v>341</v>
      </c>
      <c r="C5522" s="13" t="n">
        <v>2.24356699273306</v>
      </c>
      <c r="D5522" s="13" t="n">
        <v>4.93625</v>
      </c>
      <c r="E5522" s="8" t="n">
        <f aca="false">IF(C5522&gt;=$B$4,1,0)</f>
        <v>0</v>
      </c>
      <c r="F5522" s="8" t="n">
        <f aca="false">IF(D5522&gt;=$B$4,1,0)</f>
        <v>0</v>
      </c>
      <c r="G5522" s="8" t="str">
        <f aca="false">IF(AND(E5522=1,F5522=1),"Both pay",IF(F5522=1,"Missed",IF(E5522=1,"False trigger","Neither")))</f>
        <v>Neither</v>
      </c>
    </row>
    <row r="5523" customFormat="false" ht="15" hidden="false" customHeight="false" outlineLevel="0" collapsed="false">
      <c r="A5523" s="8" t="n">
        <v>318</v>
      </c>
      <c r="B5523" s="8" t="s">
        <v>341</v>
      </c>
      <c r="C5523" s="13" t="n">
        <v>5.26854103766533</v>
      </c>
      <c r="D5523" s="13" t="n">
        <v>5.28375</v>
      </c>
      <c r="E5523" s="8" t="n">
        <f aca="false">IF(C5523&gt;=$B$4,1,0)</f>
        <v>0</v>
      </c>
      <c r="F5523" s="8" t="n">
        <f aca="false">IF(D5523&gt;=$B$4,1,0)</f>
        <v>0</v>
      </c>
      <c r="G5523" s="8" t="str">
        <f aca="false">IF(AND(E5523=1,F5523=1),"Both pay",IF(F5523=1,"Missed",IF(E5523=1,"False trigger","Neither")))</f>
        <v>Neither</v>
      </c>
    </row>
    <row r="5524" customFormat="false" ht="15" hidden="false" customHeight="false" outlineLevel="0" collapsed="false">
      <c r="A5524" s="8" t="n">
        <v>319</v>
      </c>
      <c r="B5524" s="8" t="s">
        <v>341</v>
      </c>
      <c r="C5524" s="13" t="n">
        <v>7.33797740237753</v>
      </c>
      <c r="D5524" s="13" t="n">
        <v>7.765625</v>
      </c>
      <c r="E5524" s="8" t="n">
        <f aca="false">IF(C5524&gt;=$B$4,1,0)</f>
        <v>0</v>
      </c>
      <c r="F5524" s="8" t="n">
        <f aca="false">IF(D5524&gt;=$B$4,1,0)</f>
        <v>0</v>
      </c>
      <c r="G5524" s="8" t="str">
        <f aca="false">IF(AND(E5524=1,F5524=1),"Both pay",IF(F5524=1,"Missed",IF(E5524=1,"False trigger","Neither")))</f>
        <v>Neither</v>
      </c>
    </row>
    <row r="5525" customFormat="false" ht="15" hidden="false" customHeight="false" outlineLevel="0" collapsed="false">
      <c r="A5525" s="8" t="n">
        <v>320</v>
      </c>
      <c r="B5525" s="8" t="s">
        <v>341</v>
      </c>
      <c r="C5525" s="13" t="n">
        <v>7.54604750639676</v>
      </c>
      <c r="D5525" s="13" t="n">
        <v>6.875625</v>
      </c>
      <c r="E5525" s="8" t="n">
        <f aca="false">IF(C5525&gt;=$B$4,1,0)</f>
        <v>0</v>
      </c>
      <c r="F5525" s="8" t="n">
        <f aca="false">IF(D5525&gt;=$B$4,1,0)</f>
        <v>0</v>
      </c>
      <c r="G5525" s="8" t="str">
        <f aca="false">IF(AND(E5525=1,F5525=1),"Both pay",IF(F5525=1,"Missed",IF(E5525=1,"False trigger","Neither")))</f>
        <v>Neither</v>
      </c>
    </row>
    <row r="5526" customFormat="false" ht="15" hidden="false" customHeight="false" outlineLevel="0" collapsed="false">
      <c r="A5526" s="8" t="n">
        <v>321</v>
      </c>
      <c r="B5526" s="8" t="s">
        <v>341</v>
      </c>
      <c r="C5526" s="13" t="n">
        <v>6.0236694255102</v>
      </c>
      <c r="D5526" s="13" t="n">
        <v>12.52</v>
      </c>
      <c r="E5526" s="8" t="n">
        <f aca="false">IF(C5526&gt;=$B$4,1,0)</f>
        <v>0</v>
      </c>
      <c r="F5526" s="8" t="n">
        <f aca="false">IF(D5526&gt;=$B$4,1,0)</f>
        <v>1</v>
      </c>
      <c r="G5526" s="8" t="str">
        <f aca="false">IF(AND(E5526=1,F5526=1),"Both pay",IF(F5526=1,"Missed",IF(E5526=1,"False trigger","Neither")))</f>
        <v>Missed</v>
      </c>
    </row>
    <row r="5527" customFormat="false" ht="15" hidden="false" customHeight="false" outlineLevel="0" collapsed="false">
      <c r="A5527" s="8" t="n">
        <v>322</v>
      </c>
      <c r="B5527" s="8" t="s">
        <v>341</v>
      </c>
      <c r="C5527" s="13" t="n">
        <v>5.21952147226497</v>
      </c>
      <c r="D5527" s="13" t="n">
        <v>12.865625</v>
      </c>
      <c r="E5527" s="8" t="n">
        <f aca="false">IF(C5527&gt;=$B$4,1,0)</f>
        <v>0</v>
      </c>
      <c r="F5527" s="8" t="n">
        <f aca="false">IF(D5527&gt;=$B$4,1,0)</f>
        <v>1</v>
      </c>
      <c r="G5527" s="8" t="str">
        <f aca="false">IF(AND(E5527=1,F5527=1),"Both pay",IF(F5527=1,"Missed",IF(E5527=1,"False trigger","Neither")))</f>
        <v>Missed</v>
      </c>
    </row>
    <row r="5528" customFormat="false" ht="15" hidden="false" customHeight="false" outlineLevel="0" collapsed="false">
      <c r="A5528" s="8" t="n">
        <v>323</v>
      </c>
      <c r="B5528" s="8" t="s">
        <v>341</v>
      </c>
      <c r="C5528" s="13" t="n">
        <v>4.18709840491196</v>
      </c>
      <c r="D5528" s="13" t="n">
        <v>7.61875</v>
      </c>
      <c r="E5528" s="8" t="n">
        <f aca="false">IF(C5528&gt;=$B$4,1,0)</f>
        <v>0</v>
      </c>
      <c r="F5528" s="8" t="n">
        <f aca="false">IF(D5528&gt;=$B$4,1,0)</f>
        <v>0</v>
      </c>
      <c r="G5528" s="8" t="str">
        <f aca="false">IF(AND(E5528=1,F5528=1),"Both pay",IF(F5528=1,"Missed",IF(E5528=1,"False trigger","Neither")))</f>
        <v>Neither</v>
      </c>
    </row>
    <row r="5529" customFormat="false" ht="15" hidden="false" customHeight="false" outlineLevel="0" collapsed="false">
      <c r="A5529" s="8" t="n">
        <v>324</v>
      </c>
      <c r="B5529" s="8" t="s">
        <v>341</v>
      </c>
      <c r="C5529" s="13" t="n">
        <v>3.33893277987421</v>
      </c>
      <c r="D5529" s="13" t="n">
        <v>5.12437500000001</v>
      </c>
      <c r="E5529" s="8" t="n">
        <f aca="false">IF(C5529&gt;=$B$4,1,0)</f>
        <v>0</v>
      </c>
      <c r="F5529" s="8" t="n">
        <f aca="false">IF(D5529&gt;=$B$4,1,0)</f>
        <v>0</v>
      </c>
      <c r="G5529" s="8" t="str">
        <f aca="false">IF(AND(E5529=1,F5529=1),"Both pay",IF(F5529=1,"Missed",IF(E5529=1,"False trigger","Neither")))</f>
        <v>Neither</v>
      </c>
    </row>
    <row r="5530" customFormat="false" ht="15" hidden="false" customHeight="false" outlineLevel="0" collapsed="false">
      <c r="A5530" s="8" t="n">
        <v>325</v>
      </c>
      <c r="B5530" s="8" t="s">
        <v>341</v>
      </c>
      <c r="C5530" s="13" t="n">
        <v>3.13989352138891</v>
      </c>
      <c r="D5530" s="13" t="n">
        <v>4.931875</v>
      </c>
      <c r="E5530" s="8" t="n">
        <f aca="false">IF(C5530&gt;=$B$4,1,0)</f>
        <v>0</v>
      </c>
      <c r="F5530" s="8" t="n">
        <f aca="false">IF(D5530&gt;=$B$4,1,0)</f>
        <v>0</v>
      </c>
      <c r="G5530" s="8" t="str">
        <f aca="false">IF(AND(E5530=1,F5530=1),"Both pay",IF(F5530=1,"Missed",IF(E5530=1,"False trigger","Neither")))</f>
        <v>Neither</v>
      </c>
    </row>
    <row r="5531" customFormat="false" ht="15" hidden="false" customHeight="false" outlineLevel="0" collapsed="false">
      <c r="A5531" s="8" t="n">
        <v>326</v>
      </c>
      <c r="B5531" s="8" t="s">
        <v>341</v>
      </c>
      <c r="C5531" s="13" t="n">
        <v>2.89056804622471</v>
      </c>
      <c r="D5531" s="13" t="n">
        <v>5.82875</v>
      </c>
      <c r="E5531" s="8" t="n">
        <f aca="false">IF(C5531&gt;=$B$4,1,0)</f>
        <v>0</v>
      </c>
      <c r="F5531" s="8" t="n">
        <f aca="false">IF(D5531&gt;=$B$4,1,0)</f>
        <v>0</v>
      </c>
      <c r="G5531" s="8" t="str">
        <f aca="false">IF(AND(E5531=1,F5531=1),"Both pay",IF(F5531=1,"Missed",IF(E5531=1,"False trigger","Neither")))</f>
        <v>Neither</v>
      </c>
    </row>
    <row r="5532" customFormat="false" ht="15" hidden="false" customHeight="false" outlineLevel="0" collapsed="false">
      <c r="A5532" s="8" t="n">
        <v>328</v>
      </c>
      <c r="B5532" s="8" t="s">
        <v>341</v>
      </c>
      <c r="C5532" s="13" t="n">
        <v>3.60501646925411</v>
      </c>
      <c r="D5532" s="13" t="n">
        <v>5.76375</v>
      </c>
      <c r="E5532" s="8" t="n">
        <f aca="false">IF(C5532&gt;=$B$4,1,0)</f>
        <v>0</v>
      </c>
      <c r="F5532" s="8" t="n">
        <f aca="false">IF(D5532&gt;=$B$4,1,0)</f>
        <v>0</v>
      </c>
      <c r="G5532" s="8" t="str">
        <f aca="false">IF(AND(E5532=1,F5532=1),"Both pay",IF(F5532=1,"Missed",IF(E5532=1,"False trigger","Neither")))</f>
        <v>Neither</v>
      </c>
    </row>
    <row r="5533" customFormat="false" ht="15" hidden="false" customHeight="false" outlineLevel="0" collapsed="false">
      <c r="A5533" s="8" t="n">
        <v>329</v>
      </c>
      <c r="B5533" s="8" t="s">
        <v>341</v>
      </c>
      <c r="C5533" s="13" t="n">
        <v>4.81053585647867</v>
      </c>
      <c r="D5533" s="13" t="n">
        <v>6.99625</v>
      </c>
      <c r="E5533" s="8" t="n">
        <f aca="false">IF(C5533&gt;=$B$4,1,0)</f>
        <v>0</v>
      </c>
      <c r="F5533" s="8" t="n">
        <f aca="false">IF(D5533&gt;=$B$4,1,0)</f>
        <v>0</v>
      </c>
      <c r="G5533" s="8" t="str">
        <f aca="false">IF(AND(E5533=1,F5533=1),"Both pay",IF(F5533=1,"Missed",IF(E5533=1,"False trigger","Neither")))</f>
        <v>Neither</v>
      </c>
    </row>
    <row r="5534" customFormat="false" ht="15" hidden="false" customHeight="false" outlineLevel="0" collapsed="false">
      <c r="A5534" s="8" t="n">
        <v>330</v>
      </c>
      <c r="B5534" s="8" t="s">
        <v>341</v>
      </c>
      <c r="C5534" s="13" t="n">
        <v>4.44811031490757</v>
      </c>
      <c r="D5534" s="13" t="n">
        <v>9.85437499999999</v>
      </c>
      <c r="E5534" s="8" t="n">
        <f aca="false">IF(C5534&gt;=$B$4,1,0)</f>
        <v>0</v>
      </c>
      <c r="F5534" s="8" t="n">
        <f aca="false">IF(D5534&gt;=$B$4,1,0)</f>
        <v>0</v>
      </c>
      <c r="G5534" s="8" t="str">
        <f aca="false">IF(AND(E5534=1,F5534=1),"Both pay",IF(F5534=1,"Missed",IF(E5534=1,"False trigger","Neither")))</f>
        <v>Neither</v>
      </c>
    </row>
    <row r="5535" customFormat="false" ht="15" hidden="false" customHeight="false" outlineLevel="0" collapsed="false">
      <c r="A5535" s="8" t="n">
        <v>331</v>
      </c>
      <c r="B5535" s="8" t="s">
        <v>341</v>
      </c>
      <c r="C5535" s="13" t="n">
        <v>4.22696335475593</v>
      </c>
      <c r="D5535" s="13" t="n">
        <v>11.14</v>
      </c>
      <c r="E5535" s="8" t="n">
        <f aca="false">IF(C5535&gt;=$B$4,1,0)</f>
        <v>0</v>
      </c>
      <c r="F5535" s="8" t="n">
        <f aca="false">IF(D5535&gt;=$B$4,1,0)</f>
        <v>1</v>
      </c>
      <c r="G5535" s="8" t="str">
        <f aca="false">IF(AND(E5535=1,F5535=1),"Both pay",IF(F5535=1,"Missed",IF(E5535=1,"False trigger","Neither")))</f>
        <v>Missed</v>
      </c>
    </row>
    <row r="5536" customFormat="false" ht="15" hidden="false" customHeight="false" outlineLevel="0" collapsed="false">
      <c r="A5536" s="8" t="n">
        <v>332</v>
      </c>
      <c r="B5536" s="8" t="s">
        <v>341</v>
      </c>
      <c r="C5536" s="13" t="n">
        <v>4.45635262044642</v>
      </c>
      <c r="D5536" s="13" t="n">
        <v>6.49437500000001</v>
      </c>
      <c r="E5536" s="8" t="n">
        <f aca="false">IF(C5536&gt;=$B$4,1,0)</f>
        <v>0</v>
      </c>
      <c r="F5536" s="8" t="n">
        <f aca="false">IF(D5536&gt;=$B$4,1,0)</f>
        <v>0</v>
      </c>
      <c r="G5536" s="8" t="str">
        <f aca="false">IF(AND(E5536=1,F5536=1),"Both pay",IF(F5536=1,"Missed",IF(E5536=1,"False trigger","Neither")))</f>
        <v>Neither</v>
      </c>
    </row>
    <row r="5537" customFormat="false" ht="15" hidden="false" customHeight="false" outlineLevel="0" collapsed="false">
      <c r="A5537" s="8" t="n">
        <v>333</v>
      </c>
      <c r="B5537" s="8" t="s">
        <v>341</v>
      </c>
      <c r="C5537" s="13" t="n">
        <v>4.53745061343586</v>
      </c>
      <c r="D5537" s="13" t="n">
        <v>5.08374999999999</v>
      </c>
      <c r="E5537" s="8" t="n">
        <f aca="false">IF(C5537&gt;=$B$4,1,0)</f>
        <v>0</v>
      </c>
      <c r="F5537" s="8" t="n">
        <f aca="false">IF(D5537&gt;=$B$4,1,0)</f>
        <v>0</v>
      </c>
      <c r="G5537" s="8" t="str">
        <f aca="false">IF(AND(E5537=1,F5537=1),"Both pay",IF(F5537=1,"Missed",IF(E5537=1,"False trigger","Neither")))</f>
        <v>Neither</v>
      </c>
    </row>
    <row r="5538" customFormat="false" ht="15" hidden="false" customHeight="false" outlineLevel="0" collapsed="false">
      <c r="A5538" s="8" t="n">
        <v>334</v>
      </c>
      <c r="B5538" s="8" t="s">
        <v>341</v>
      </c>
      <c r="C5538" s="13" t="n">
        <v>4.40902510258566</v>
      </c>
      <c r="D5538" s="13" t="n">
        <v>3.7675</v>
      </c>
      <c r="E5538" s="8" t="n">
        <f aca="false">IF(C5538&gt;=$B$4,1,0)</f>
        <v>0</v>
      </c>
      <c r="F5538" s="8" t="n">
        <f aca="false">IF(D5538&gt;=$B$4,1,0)</f>
        <v>0</v>
      </c>
      <c r="G5538" s="8" t="str">
        <f aca="false">IF(AND(E5538=1,F5538=1),"Both pay",IF(F5538=1,"Missed",IF(E5538=1,"False trigger","Neither")))</f>
        <v>Neither</v>
      </c>
    </row>
    <row r="5539" customFormat="false" ht="15" hidden="false" customHeight="false" outlineLevel="0" collapsed="false">
      <c r="A5539" s="8" t="n">
        <v>337</v>
      </c>
      <c r="B5539" s="8" t="s">
        <v>341</v>
      </c>
      <c r="C5539" s="13" t="n">
        <v>5.53808303663352</v>
      </c>
      <c r="D5539" s="13" t="n">
        <v>7.536875</v>
      </c>
      <c r="E5539" s="8" t="n">
        <f aca="false">IF(C5539&gt;=$B$4,1,0)</f>
        <v>0</v>
      </c>
      <c r="F5539" s="8" t="n">
        <f aca="false">IF(D5539&gt;=$B$4,1,0)</f>
        <v>0</v>
      </c>
      <c r="G5539" s="8" t="str">
        <f aca="false">IF(AND(E5539=1,F5539=1),"Both pay",IF(F5539=1,"Missed",IF(E5539=1,"False trigger","Neither")))</f>
        <v>Neither</v>
      </c>
    </row>
    <row r="5540" customFormat="false" ht="15" hidden="false" customHeight="false" outlineLevel="0" collapsed="false">
      <c r="A5540" s="8" t="n">
        <v>338</v>
      </c>
      <c r="B5540" s="8" t="s">
        <v>341</v>
      </c>
      <c r="C5540" s="13" t="n">
        <v>5.37499062910542</v>
      </c>
      <c r="D5540" s="13" t="n">
        <v>4.27</v>
      </c>
      <c r="E5540" s="8" t="n">
        <f aca="false">IF(C5540&gt;=$B$4,1,0)</f>
        <v>0</v>
      </c>
      <c r="F5540" s="8" t="n">
        <f aca="false">IF(D5540&gt;=$B$4,1,0)</f>
        <v>0</v>
      </c>
      <c r="G5540" s="8" t="str">
        <f aca="false">IF(AND(E5540=1,F5540=1),"Both pay",IF(F5540=1,"Missed",IF(E5540=1,"False trigger","Neither")))</f>
        <v>Neither</v>
      </c>
    </row>
    <row r="5541" customFormat="false" ht="15" hidden="false" customHeight="false" outlineLevel="0" collapsed="false">
      <c r="A5541" s="8" t="n">
        <v>339</v>
      </c>
      <c r="B5541" s="8" t="s">
        <v>341</v>
      </c>
      <c r="C5541" s="13" t="n">
        <v>5.25505198320765</v>
      </c>
      <c r="D5541" s="13" t="n">
        <v>4.735625</v>
      </c>
      <c r="E5541" s="8" t="n">
        <f aca="false">IF(C5541&gt;=$B$4,1,0)</f>
        <v>0</v>
      </c>
      <c r="F5541" s="8" t="n">
        <f aca="false">IF(D5541&gt;=$B$4,1,0)</f>
        <v>0</v>
      </c>
      <c r="G5541" s="8" t="str">
        <f aca="false">IF(AND(E5541=1,F5541=1),"Both pay",IF(F5541=1,"Missed",IF(E5541=1,"False trigger","Neither")))</f>
        <v>Neither</v>
      </c>
    </row>
    <row r="5542" customFormat="false" ht="15" hidden="false" customHeight="false" outlineLevel="0" collapsed="false">
      <c r="A5542" s="8" t="n">
        <v>340</v>
      </c>
      <c r="B5542" s="8" t="s">
        <v>341</v>
      </c>
      <c r="C5542" s="13" t="n">
        <v>5.59178370434545</v>
      </c>
      <c r="D5542" s="13" t="n">
        <v>6.34875</v>
      </c>
      <c r="E5542" s="8" t="n">
        <f aca="false">IF(C5542&gt;=$B$4,1,0)</f>
        <v>0</v>
      </c>
      <c r="F5542" s="8" t="n">
        <f aca="false">IF(D5542&gt;=$B$4,1,0)</f>
        <v>0</v>
      </c>
      <c r="G5542" s="8" t="str">
        <f aca="false">IF(AND(E5542=1,F5542=1),"Both pay",IF(F5542=1,"Missed",IF(E5542=1,"False trigger","Neither")))</f>
        <v>Neither</v>
      </c>
    </row>
    <row r="5543" customFormat="false" ht="15" hidden="false" customHeight="false" outlineLevel="0" collapsed="false">
      <c r="A5543" s="8" t="n">
        <v>344</v>
      </c>
      <c r="B5543" s="8" t="s">
        <v>341</v>
      </c>
      <c r="C5543" s="13" t="n">
        <v>2.59708157019171</v>
      </c>
      <c r="D5543" s="13" t="n">
        <v>3.91250000000001</v>
      </c>
      <c r="E5543" s="8" t="n">
        <f aca="false">IF(C5543&gt;=$B$4,1,0)</f>
        <v>0</v>
      </c>
      <c r="F5543" s="8" t="n">
        <f aca="false">IF(D5543&gt;=$B$4,1,0)</f>
        <v>0</v>
      </c>
      <c r="G5543" s="8" t="str">
        <f aca="false">IF(AND(E5543=1,F5543=1),"Both pay",IF(F5543=1,"Missed",IF(E5543=1,"False trigger","Neither")))</f>
        <v>Neither</v>
      </c>
    </row>
    <row r="5544" customFormat="false" ht="15" hidden="false" customHeight="false" outlineLevel="0" collapsed="false">
      <c r="A5544" s="8" t="n">
        <v>345</v>
      </c>
      <c r="B5544" s="8" t="s">
        <v>341</v>
      </c>
      <c r="C5544" s="13" t="n">
        <v>3.02401358174102</v>
      </c>
      <c r="D5544" s="13" t="n">
        <v>4.2475</v>
      </c>
      <c r="E5544" s="8" t="n">
        <f aca="false">IF(C5544&gt;=$B$4,1,0)</f>
        <v>0</v>
      </c>
      <c r="F5544" s="8" t="n">
        <f aca="false">IF(D5544&gt;=$B$4,1,0)</f>
        <v>0</v>
      </c>
      <c r="G5544" s="8" t="str">
        <f aca="false">IF(AND(E5544=1,F5544=1),"Both pay",IF(F5544=1,"Missed",IF(E5544=1,"False trigger","Neither")))</f>
        <v>Neither</v>
      </c>
    </row>
    <row r="5545" customFormat="false" ht="15" hidden="false" customHeight="false" outlineLevel="0" collapsed="false">
      <c r="A5545" s="8" t="n">
        <v>346</v>
      </c>
      <c r="B5545" s="8" t="s">
        <v>341</v>
      </c>
      <c r="C5545" s="13" t="n">
        <v>4.31983871243601</v>
      </c>
      <c r="D5545" s="13" t="n">
        <v>3.82</v>
      </c>
      <c r="E5545" s="8" t="n">
        <f aca="false">IF(C5545&gt;=$B$4,1,0)</f>
        <v>0</v>
      </c>
      <c r="F5545" s="8" t="n">
        <f aca="false">IF(D5545&gt;=$B$4,1,0)</f>
        <v>0</v>
      </c>
      <c r="G5545" s="8" t="str">
        <f aca="false">IF(AND(E5545=1,F5545=1),"Both pay",IF(F5545=1,"Missed",IF(E5545=1,"False trigger","Neither")))</f>
        <v>Neither</v>
      </c>
    </row>
    <row r="5546" customFormat="false" ht="15" hidden="false" customHeight="false" outlineLevel="0" collapsed="false">
      <c r="A5546" s="8" t="n">
        <v>347</v>
      </c>
      <c r="B5546" s="8" t="s">
        <v>341</v>
      </c>
      <c r="C5546" s="13" t="n">
        <v>4.34857576408345</v>
      </c>
      <c r="D5546" s="13" t="n">
        <v>4.336875</v>
      </c>
      <c r="E5546" s="8" t="n">
        <f aca="false">IF(C5546&gt;=$B$4,1,0)</f>
        <v>0</v>
      </c>
      <c r="F5546" s="8" t="n">
        <f aca="false">IF(D5546&gt;=$B$4,1,0)</f>
        <v>0</v>
      </c>
      <c r="G5546" s="8" t="str">
        <f aca="false">IF(AND(E5546=1,F5546=1),"Both pay",IF(F5546=1,"Missed",IF(E5546=1,"False trigger","Neither")))</f>
        <v>Neither</v>
      </c>
    </row>
    <row r="5547" customFormat="false" ht="15" hidden="false" customHeight="false" outlineLevel="0" collapsed="false">
      <c r="A5547" s="8" t="n">
        <v>348</v>
      </c>
      <c r="B5547" s="8" t="s">
        <v>341</v>
      </c>
      <c r="C5547" s="13" t="n">
        <v>2.33814068908342</v>
      </c>
      <c r="D5547" s="13" t="n">
        <v>4.67875</v>
      </c>
      <c r="E5547" s="8" t="n">
        <f aca="false">IF(C5547&gt;=$B$4,1,0)</f>
        <v>0</v>
      </c>
      <c r="F5547" s="8" t="n">
        <f aca="false">IF(D5547&gt;=$B$4,1,0)</f>
        <v>0</v>
      </c>
      <c r="G5547" s="8" t="str">
        <f aca="false">IF(AND(E5547=1,F5547=1),"Both pay",IF(F5547=1,"Missed",IF(E5547=1,"False trigger","Neither")))</f>
        <v>Neither</v>
      </c>
    </row>
    <row r="5548" customFormat="false" ht="15" hidden="false" customHeight="false" outlineLevel="0" collapsed="false">
      <c r="A5548" s="8" t="n">
        <v>349</v>
      </c>
      <c r="B5548" s="8" t="s">
        <v>341</v>
      </c>
      <c r="C5548" s="13" t="n">
        <v>1.8688516281293</v>
      </c>
      <c r="D5548" s="13" t="n">
        <v>6.820625</v>
      </c>
      <c r="E5548" s="8" t="n">
        <f aca="false">IF(C5548&gt;=$B$4,1,0)</f>
        <v>0</v>
      </c>
      <c r="F5548" s="8" t="n">
        <f aca="false">IF(D5548&gt;=$B$4,1,0)</f>
        <v>0</v>
      </c>
      <c r="G5548" s="8" t="str">
        <f aca="false">IF(AND(E5548=1,F5548=1),"Both pay",IF(F5548=1,"Missed",IF(E5548=1,"False trigger","Neither")))</f>
        <v>Neither</v>
      </c>
    </row>
    <row r="5549" customFormat="false" ht="15" hidden="false" customHeight="false" outlineLevel="0" collapsed="false">
      <c r="A5549" s="8" t="n">
        <v>350</v>
      </c>
      <c r="B5549" s="8" t="s">
        <v>341</v>
      </c>
      <c r="C5549" s="13" t="n">
        <v>1.23731860864383</v>
      </c>
      <c r="D5549" s="13" t="n">
        <v>7.971875</v>
      </c>
      <c r="E5549" s="8" t="n">
        <f aca="false">IF(C5549&gt;=$B$4,1,0)</f>
        <v>0</v>
      </c>
      <c r="F5549" s="8" t="n">
        <f aca="false">IF(D5549&gt;=$B$4,1,0)</f>
        <v>0</v>
      </c>
      <c r="G5549" s="8" t="str">
        <f aca="false">IF(AND(E5549=1,F5549=1),"Both pay",IF(F5549=1,"Missed",IF(E5549=1,"False trigger","Neither")))</f>
        <v>Neither</v>
      </c>
    </row>
    <row r="5550" customFormat="false" ht="15" hidden="false" customHeight="false" outlineLevel="0" collapsed="false">
      <c r="A5550" s="8" t="n">
        <v>351</v>
      </c>
      <c r="B5550" s="8" t="s">
        <v>341</v>
      </c>
      <c r="C5550" s="13" t="n">
        <v>1.21718438423242</v>
      </c>
      <c r="D5550" s="13" t="n">
        <v>7.344375</v>
      </c>
      <c r="E5550" s="8" t="n">
        <f aca="false">IF(C5550&gt;=$B$4,1,0)</f>
        <v>0</v>
      </c>
      <c r="F5550" s="8" t="n">
        <f aca="false">IF(D5550&gt;=$B$4,1,0)</f>
        <v>0</v>
      </c>
      <c r="G5550" s="8" t="str">
        <f aca="false">IF(AND(E5550=1,F5550=1),"Both pay",IF(F5550=1,"Missed",IF(E5550=1,"False trigger","Neither")))</f>
        <v>Neither</v>
      </c>
    </row>
    <row r="5551" customFormat="false" ht="15" hidden="false" customHeight="false" outlineLevel="0" collapsed="false">
      <c r="A5551" s="8" t="n">
        <v>352</v>
      </c>
      <c r="B5551" s="8" t="s">
        <v>341</v>
      </c>
      <c r="C5551" s="13" t="n">
        <v>1.73282468658566</v>
      </c>
      <c r="D5551" s="13" t="n">
        <v>6.288125</v>
      </c>
      <c r="E5551" s="8" t="n">
        <f aca="false">IF(C5551&gt;=$B$4,1,0)</f>
        <v>0</v>
      </c>
      <c r="F5551" s="8" t="n">
        <f aca="false">IF(D5551&gt;=$B$4,1,0)</f>
        <v>0</v>
      </c>
      <c r="G5551" s="8" t="str">
        <f aca="false">IF(AND(E5551=1,F5551=1),"Both pay",IF(F5551=1,"Missed",IF(E5551=1,"False trigger","Neither")))</f>
        <v>Neither</v>
      </c>
    </row>
    <row r="5552" customFormat="false" ht="15" hidden="false" customHeight="false" outlineLevel="0" collapsed="false">
      <c r="A5552" s="8" t="n">
        <v>353</v>
      </c>
      <c r="B5552" s="8" t="s">
        <v>341</v>
      </c>
      <c r="C5552" s="13" t="n">
        <v>2.04913290735986</v>
      </c>
      <c r="D5552" s="13" t="n">
        <v>5.18125</v>
      </c>
      <c r="E5552" s="8" t="n">
        <f aca="false">IF(C5552&gt;=$B$4,1,0)</f>
        <v>0</v>
      </c>
      <c r="F5552" s="8" t="n">
        <f aca="false">IF(D5552&gt;=$B$4,1,0)</f>
        <v>0</v>
      </c>
      <c r="G5552" s="8" t="str">
        <f aca="false">IF(AND(E5552=1,F5552=1),"Both pay",IF(F5552=1,"Missed",IF(E5552=1,"False trigger","Neither")))</f>
        <v>Neither</v>
      </c>
    </row>
    <row r="5553" customFormat="false" ht="15" hidden="false" customHeight="false" outlineLevel="0" collapsed="false">
      <c r="A5553" s="8" t="n">
        <v>354</v>
      </c>
      <c r="B5553" s="8" t="s">
        <v>341</v>
      </c>
      <c r="C5553" s="13" t="n">
        <v>2.22651230293093</v>
      </c>
      <c r="D5553" s="13" t="n">
        <v>3.793125</v>
      </c>
      <c r="E5553" s="8" t="n">
        <f aca="false">IF(C5553&gt;=$B$4,1,0)</f>
        <v>0</v>
      </c>
      <c r="F5553" s="8" t="n">
        <f aca="false">IF(D5553&gt;=$B$4,1,0)</f>
        <v>0</v>
      </c>
      <c r="G5553" s="8" t="str">
        <f aca="false">IF(AND(E5553=1,F5553=1),"Both pay",IF(F5553=1,"Missed",IF(E5553=1,"False trigger","Neither")))</f>
        <v>Neither</v>
      </c>
    </row>
    <row r="5554" customFormat="false" ht="15" hidden="false" customHeight="false" outlineLevel="0" collapsed="false">
      <c r="A5554" s="8" t="n">
        <v>355</v>
      </c>
      <c r="B5554" s="8" t="s">
        <v>341</v>
      </c>
      <c r="C5554" s="13" t="n">
        <v>2.89217321865586</v>
      </c>
      <c r="D5554" s="13" t="n">
        <v>3.32875</v>
      </c>
      <c r="E5554" s="8" t="n">
        <f aca="false">IF(C5554&gt;=$B$4,1,0)</f>
        <v>0</v>
      </c>
      <c r="F5554" s="8" t="n">
        <f aca="false">IF(D5554&gt;=$B$4,1,0)</f>
        <v>0</v>
      </c>
      <c r="G5554" s="8" t="str">
        <f aca="false">IF(AND(E5554=1,F5554=1),"Both pay",IF(F5554=1,"Missed",IF(E5554=1,"False trigger","Neither")))</f>
        <v>Neither</v>
      </c>
    </row>
    <row r="5555" customFormat="false" ht="15" hidden="false" customHeight="false" outlineLevel="0" collapsed="false">
      <c r="A5555" s="8" t="n">
        <v>356</v>
      </c>
      <c r="B5555" s="8" t="s">
        <v>341</v>
      </c>
      <c r="C5555" s="13" t="n">
        <v>2.91486944541384</v>
      </c>
      <c r="D5555" s="13" t="n">
        <v>4.2325</v>
      </c>
      <c r="E5555" s="8" t="n">
        <f aca="false">IF(C5555&gt;=$B$4,1,0)</f>
        <v>0</v>
      </c>
      <c r="F5555" s="8" t="n">
        <f aca="false">IF(D5555&gt;=$B$4,1,0)</f>
        <v>0</v>
      </c>
      <c r="G5555" s="8" t="str">
        <f aca="false">IF(AND(E5555=1,F5555=1),"Both pay",IF(F5555=1,"Missed",IF(E5555=1,"False trigger","Neither")))</f>
        <v>Neither</v>
      </c>
    </row>
    <row r="5556" customFormat="false" ht="15" hidden="false" customHeight="false" outlineLevel="0" collapsed="false">
      <c r="A5556" s="8" t="n">
        <v>357</v>
      </c>
      <c r="B5556" s="8" t="s">
        <v>341</v>
      </c>
      <c r="C5556" s="13" t="n">
        <v>3.76458126160827</v>
      </c>
      <c r="D5556" s="13" t="n">
        <v>5.403125</v>
      </c>
      <c r="E5556" s="8" t="n">
        <f aca="false">IF(C5556&gt;=$B$4,1,0)</f>
        <v>0</v>
      </c>
      <c r="F5556" s="8" t="n">
        <f aca="false">IF(D5556&gt;=$B$4,1,0)</f>
        <v>0</v>
      </c>
      <c r="G5556" s="8" t="str">
        <f aca="false">IF(AND(E5556=1,F5556=1),"Both pay",IF(F5556=1,"Missed",IF(E5556=1,"False trigger","Neither")))</f>
        <v>Neither</v>
      </c>
    </row>
    <row r="5557" customFormat="false" ht="15" hidden="false" customHeight="false" outlineLevel="0" collapsed="false">
      <c r="A5557" s="8" t="n">
        <v>358</v>
      </c>
      <c r="B5557" s="8" t="s">
        <v>341</v>
      </c>
      <c r="C5557" s="13" t="n">
        <v>4.04564693344279</v>
      </c>
      <c r="D5557" s="13" t="n">
        <v>5.6075</v>
      </c>
      <c r="E5557" s="8" t="n">
        <f aca="false">IF(C5557&gt;=$B$4,1,0)</f>
        <v>0</v>
      </c>
      <c r="F5557" s="8" t="n">
        <f aca="false">IF(D5557&gt;=$B$4,1,0)</f>
        <v>0</v>
      </c>
      <c r="G5557" s="8" t="str">
        <f aca="false">IF(AND(E5557=1,F5557=1),"Both pay",IF(F5557=1,"Missed",IF(E5557=1,"False trigger","Neither")))</f>
        <v>Neither</v>
      </c>
    </row>
    <row r="5558" customFormat="false" ht="15" hidden="false" customHeight="false" outlineLevel="0" collapsed="false">
      <c r="A5558" s="8" t="n">
        <v>359</v>
      </c>
      <c r="B5558" s="8" t="s">
        <v>341</v>
      </c>
      <c r="C5558" s="13" t="n">
        <v>3.30801982960401</v>
      </c>
      <c r="D5558" s="13" t="n">
        <v>4.363125</v>
      </c>
      <c r="E5558" s="8" t="n">
        <f aca="false">IF(C5558&gt;=$B$4,1,0)</f>
        <v>0</v>
      </c>
      <c r="F5558" s="8" t="n">
        <f aca="false">IF(D5558&gt;=$B$4,1,0)</f>
        <v>0</v>
      </c>
      <c r="G5558" s="8" t="str">
        <f aca="false">IF(AND(E5558=1,F5558=1),"Both pay",IF(F5558=1,"Missed",IF(E5558=1,"False trigger","Neither")))</f>
        <v>Neither</v>
      </c>
    </row>
    <row r="5559" customFormat="false" ht="15" hidden="false" customHeight="false" outlineLevel="0" collapsed="false">
      <c r="A5559" s="8" t="n">
        <v>360</v>
      </c>
      <c r="B5559" s="8" t="s">
        <v>341</v>
      </c>
      <c r="C5559" s="13" t="n">
        <v>4.92609563198062</v>
      </c>
      <c r="D5559" s="13" t="n">
        <v>5.510625</v>
      </c>
      <c r="E5559" s="8" t="n">
        <f aca="false">IF(C5559&gt;=$B$4,1,0)</f>
        <v>0</v>
      </c>
      <c r="F5559" s="8" t="n">
        <f aca="false">IF(D5559&gt;=$B$4,1,0)</f>
        <v>0</v>
      </c>
      <c r="G5559" s="8" t="str">
        <f aca="false">IF(AND(E5559=1,F5559=1),"Both pay",IF(F5559=1,"Missed",IF(E5559=1,"False trigger","Neither")))</f>
        <v>Neither</v>
      </c>
    </row>
    <row r="5560" customFormat="false" ht="15" hidden="false" customHeight="false" outlineLevel="0" collapsed="false">
      <c r="A5560" s="8" t="n">
        <v>361</v>
      </c>
      <c r="B5560" s="8" t="s">
        <v>341</v>
      </c>
      <c r="C5560" s="13" t="n">
        <v>4.8744396576964</v>
      </c>
      <c r="D5560" s="13" t="n">
        <v>3.88125</v>
      </c>
      <c r="E5560" s="8" t="n">
        <f aca="false">IF(C5560&gt;=$B$4,1,0)</f>
        <v>0</v>
      </c>
      <c r="F5560" s="8" t="n">
        <f aca="false">IF(D5560&gt;=$B$4,1,0)</f>
        <v>0</v>
      </c>
      <c r="G5560" s="8" t="str">
        <f aca="false">IF(AND(E5560=1,F5560=1),"Both pay",IF(F5560=1,"Missed",IF(E5560=1,"False trigger","Neither")))</f>
        <v>Neither</v>
      </c>
    </row>
    <row r="5561" customFormat="false" ht="15" hidden="false" customHeight="false" outlineLevel="0" collapsed="false">
      <c r="A5561" s="8" t="n">
        <v>362</v>
      </c>
      <c r="B5561" s="8" t="s">
        <v>341</v>
      </c>
      <c r="C5561" s="13" t="n">
        <v>3.24403920804393</v>
      </c>
      <c r="D5561" s="13" t="n">
        <v>6.28625</v>
      </c>
      <c r="E5561" s="8" t="n">
        <f aca="false">IF(C5561&gt;=$B$4,1,0)</f>
        <v>0</v>
      </c>
      <c r="F5561" s="8" t="n">
        <f aca="false">IF(D5561&gt;=$B$4,1,0)</f>
        <v>0</v>
      </c>
      <c r="G5561" s="8" t="str">
        <f aca="false">IF(AND(E5561=1,F5561=1),"Both pay",IF(F5561=1,"Missed",IF(E5561=1,"False trigger","Neither")))</f>
        <v>Neither</v>
      </c>
    </row>
    <row r="5562" customFormat="false" ht="15" hidden="false" customHeight="false" outlineLevel="0" collapsed="false">
      <c r="A5562" s="8" t="n">
        <v>363</v>
      </c>
      <c r="B5562" s="8" t="s">
        <v>341</v>
      </c>
      <c r="C5562" s="13" t="n">
        <v>3.63617999735229</v>
      </c>
      <c r="D5562" s="13" t="n">
        <v>8.4275</v>
      </c>
      <c r="E5562" s="8" t="n">
        <f aca="false">IF(C5562&gt;=$B$4,1,0)</f>
        <v>0</v>
      </c>
      <c r="F5562" s="8" t="n">
        <f aca="false">IF(D5562&gt;=$B$4,1,0)</f>
        <v>0</v>
      </c>
      <c r="G5562" s="8" t="str">
        <f aca="false">IF(AND(E5562=1,F5562=1),"Both pay",IF(F5562=1,"Missed",IF(E5562=1,"False trigger","Neither")))</f>
        <v>Neither</v>
      </c>
    </row>
    <row r="5563" customFormat="false" ht="15" hidden="false" customHeight="false" outlineLevel="0" collapsed="false">
      <c r="A5563" s="8" t="n">
        <v>364</v>
      </c>
      <c r="B5563" s="8" t="s">
        <v>341</v>
      </c>
      <c r="C5563" s="13" t="n">
        <v>4.4626419786077</v>
      </c>
      <c r="D5563" s="13" t="n">
        <v>7.325625</v>
      </c>
      <c r="E5563" s="8" t="n">
        <f aca="false">IF(C5563&gt;=$B$4,1,0)</f>
        <v>0</v>
      </c>
      <c r="F5563" s="8" t="n">
        <f aca="false">IF(D5563&gt;=$B$4,1,0)</f>
        <v>0</v>
      </c>
      <c r="G5563" s="8" t="str">
        <f aca="false">IF(AND(E5563=1,F5563=1),"Both pay",IF(F5563=1,"Missed",IF(E5563=1,"False trigger","Neither")))</f>
        <v>Neither</v>
      </c>
    </row>
    <row r="5564" customFormat="false" ht="15" hidden="false" customHeight="false" outlineLevel="0" collapsed="false">
      <c r="A5564" s="8" t="n">
        <v>368</v>
      </c>
      <c r="B5564" s="8" t="s">
        <v>341</v>
      </c>
      <c r="C5564" s="13" t="n">
        <v>4.45627596870501</v>
      </c>
      <c r="D5564" s="13" t="n">
        <v>2.60375</v>
      </c>
      <c r="E5564" s="8" t="n">
        <f aca="false">IF(C5564&gt;=$B$4,1,0)</f>
        <v>0</v>
      </c>
      <c r="F5564" s="8" t="n">
        <f aca="false">IF(D5564&gt;=$B$4,1,0)</f>
        <v>0</v>
      </c>
      <c r="G5564" s="8" t="str">
        <f aca="false">IF(AND(E5564=1,F5564=1),"Both pay",IF(F5564=1,"Missed",IF(E5564=1,"False trigger","Neither")))</f>
        <v>Neither</v>
      </c>
    </row>
    <row r="5565" customFormat="false" ht="15" hidden="false" customHeight="false" outlineLevel="0" collapsed="false">
      <c r="A5565" s="8" t="n">
        <v>369</v>
      </c>
      <c r="B5565" s="8" t="s">
        <v>341</v>
      </c>
      <c r="C5565" s="13" t="n">
        <v>4.98605577581561</v>
      </c>
      <c r="D5565" s="13" t="n">
        <v>3.456875</v>
      </c>
      <c r="E5565" s="8" t="n">
        <f aca="false">IF(C5565&gt;=$B$4,1,0)</f>
        <v>0</v>
      </c>
      <c r="F5565" s="8" t="n">
        <f aca="false">IF(D5565&gt;=$B$4,1,0)</f>
        <v>0</v>
      </c>
      <c r="G5565" s="8" t="str">
        <f aca="false">IF(AND(E5565=1,F5565=1),"Both pay",IF(F5565=1,"Missed",IF(E5565=1,"False trigger","Neither")))</f>
        <v>Neither</v>
      </c>
    </row>
    <row r="5566" customFormat="false" ht="15" hidden="false" customHeight="false" outlineLevel="0" collapsed="false">
      <c r="A5566" s="8" t="n">
        <v>370</v>
      </c>
      <c r="B5566" s="8" t="s">
        <v>341</v>
      </c>
      <c r="C5566" s="13" t="n">
        <v>4.95500838929154</v>
      </c>
      <c r="D5566" s="13" t="n">
        <v>3.885625</v>
      </c>
      <c r="E5566" s="8" t="n">
        <f aca="false">IF(C5566&gt;=$B$4,1,0)</f>
        <v>0</v>
      </c>
      <c r="F5566" s="8" t="n">
        <f aca="false">IF(D5566&gt;=$B$4,1,0)</f>
        <v>0</v>
      </c>
      <c r="G5566" s="8" t="str">
        <f aca="false">IF(AND(E5566=1,F5566=1),"Both pay",IF(F5566=1,"Missed",IF(E5566=1,"False trigger","Neither")))</f>
        <v>Neither</v>
      </c>
    </row>
    <row r="5567" customFormat="false" ht="15" hidden="false" customHeight="false" outlineLevel="0" collapsed="false">
      <c r="A5567" s="8" t="n">
        <v>371</v>
      </c>
      <c r="B5567" s="8" t="s">
        <v>341</v>
      </c>
      <c r="C5567" s="13" t="n">
        <v>5.05627419363649</v>
      </c>
      <c r="D5567" s="13" t="n">
        <v>5.61125</v>
      </c>
      <c r="E5567" s="8" t="n">
        <f aca="false">IF(C5567&gt;=$B$4,1,0)</f>
        <v>0</v>
      </c>
      <c r="F5567" s="8" t="n">
        <f aca="false">IF(D5567&gt;=$B$4,1,0)</f>
        <v>0</v>
      </c>
      <c r="G5567" s="8" t="str">
        <f aca="false">IF(AND(E5567=1,F5567=1),"Both pay",IF(F5567=1,"Missed",IF(E5567=1,"False trigger","Neither")))</f>
        <v>Neither</v>
      </c>
    </row>
    <row r="5568" customFormat="false" ht="15" hidden="false" customHeight="false" outlineLevel="0" collapsed="false">
      <c r="A5568" s="8" t="n">
        <v>372</v>
      </c>
      <c r="B5568" s="8" t="s">
        <v>341</v>
      </c>
      <c r="C5568" s="13" t="n">
        <v>7.20417745808729</v>
      </c>
      <c r="D5568" s="13" t="n">
        <v>8.59375</v>
      </c>
      <c r="E5568" s="8" t="n">
        <f aca="false">IF(C5568&gt;=$B$4,1,0)</f>
        <v>0</v>
      </c>
      <c r="F5568" s="8" t="n">
        <f aca="false">IF(D5568&gt;=$B$4,1,0)</f>
        <v>0</v>
      </c>
      <c r="G5568" s="8" t="str">
        <f aca="false">IF(AND(E5568=1,F5568=1),"Both pay",IF(F5568=1,"Missed",IF(E5568=1,"False trigger","Neither")))</f>
        <v>Neither</v>
      </c>
    </row>
    <row r="5569" customFormat="false" ht="15" hidden="false" customHeight="false" outlineLevel="0" collapsed="false">
      <c r="A5569" s="8" t="n">
        <v>373</v>
      </c>
      <c r="B5569" s="8" t="s">
        <v>341</v>
      </c>
      <c r="C5569" s="13" t="n">
        <v>5.81336635232098</v>
      </c>
      <c r="D5569" s="13" t="n">
        <v>7.658125</v>
      </c>
      <c r="E5569" s="8" t="n">
        <f aca="false">IF(C5569&gt;=$B$4,1,0)</f>
        <v>0</v>
      </c>
      <c r="F5569" s="8" t="n">
        <f aca="false">IF(D5569&gt;=$B$4,1,0)</f>
        <v>0</v>
      </c>
      <c r="G5569" s="8" t="str">
        <f aca="false">IF(AND(E5569=1,F5569=1),"Both pay",IF(F5569=1,"Missed",IF(E5569=1,"False trigger","Neither")))</f>
        <v>Neither</v>
      </c>
    </row>
    <row r="5570" customFormat="false" ht="15" hidden="false" customHeight="false" outlineLevel="0" collapsed="false">
      <c r="A5570" s="8" t="n">
        <v>374</v>
      </c>
      <c r="B5570" s="8" t="s">
        <v>341</v>
      </c>
      <c r="C5570" s="13" t="n">
        <v>3.39093182715806</v>
      </c>
      <c r="D5570" s="13" t="n">
        <v>4.6075</v>
      </c>
      <c r="E5570" s="8" t="n">
        <f aca="false">IF(C5570&gt;=$B$4,1,0)</f>
        <v>0</v>
      </c>
      <c r="F5570" s="8" t="n">
        <f aca="false">IF(D5570&gt;=$B$4,1,0)</f>
        <v>0</v>
      </c>
      <c r="G5570" s="8" t="str">
        <f aca="false">IF(AND(E5570=1,F5570=1),"Both pay",IF(F5570=1,"Missed",IF(E5570=1,"False trigger","Neither")))</f>
        <v>Neither</v>
      </c>
    </row>
    <row r="5571" customFormat="false" ht="15" hidden="false" customHeight="false" outlineLevel="0" collapsed="false">
      <c r="A5571" s="8" t="n">
        <v>375</v>
      </c>
      <c r="B5571" s="8" t="s">
        <v>341</v>
      </c>
      <c r="C5571" s="13" t="n">
        <v>5.17172040865258</v>
      </c>
      <c r="D5571" s="13" t="n">
        <v>4.705</v>
      </c>
      <c r="E5571" s="8" t="n">
        <f aca="false">IF(C5571&gt;=$B$4,1,0)</f>
        <v>0</v>
      </c>
      <c r="F5571" s="8" t="n">
        <f aca="false">IF(D5571&gt;=$B$4,1,0)</f>
        <v>0</v>
      </c>
      <c r="G5571" s="8" t="str">
        <f aca="false">IF(AND(E5571=1,F5571=1),"Both pay",IF(F5571=1,"Missed",IF(E5571=1,"False trigger","Neither")))</f>
        <v>Neither</v>
      </c>
    </row>
    <row r="5572" customFormat="false" ht="15" hidden="false" customHeight="false" outlineLevel="0" collapsed="false">
      <c r="A5572" s="8" t="n">
        <v>376</v>
      </c>
      <c r="B5572" s="8" t="s">
        <v>341</v>
      </c>
      <c r="C5572" s="13" t="n">
        <v>6.56745807776662</v>
      </c>
      <c r="D5572" s="13" t="n">
        <v>7.30687500000001</v>
      </c>
      <c r="E5572" s="8" t="n">
        <f aca="false">IF(C5572&gt;=$B$4,1,0)</f>
        <v>0</v>
      </c>
      <c r="F5572" s="8" t="n">
        <f aca="false">IF(D5572&gt;=$B$4,1,0)</f>
        <v>0</v>
      </c>
      <c r="G5572" s="8" t="str">
        <f aca="false">IF(AND(E5572=1,F5572=1),"Both pay",IF(F5572=1,"Missed",IF(E5572=1,"False trigger","Neither")))</f>
        <v>Neither</v>
      </c>
    </row>
    <row r="5573" customFormat="false" ht="15" hidden="false" customHeight="false" outlineLevel="0" collapsed="false">
      <c r="A5573" s="8" t="n">
        <v>377</v>
      </c>
      <c r="B5573" s="8" t="s">
        <v>341</v>
      </c>
      <c r="C5573" s="13" t="n">
        <v>7.20279012906698</v>
      </c>
      <c r="D5573" s="13" t="n">
        <v>7.44687499999999</v>
      </c>
      <c r="E5573" s="8" t="n">
        <f aca="false">IF(C5573&gt;=$B$4,1,0)</f>
        <v>0</v>
      </c>
      <c r="F5573" s="8" t="n">
        <f aca="false">IF(D5573&gt;=$B$4,1,0)</f>
        <v>0</v>
      </c>
      <c r="G5573" s="8" t="str">
        <f aca="false">IF(AND(E5573=1,F5573=1),"Both pay",IF(F5573=1,"Missed",IF(E5573=1,"False trigger","Neither")))</f>
        <v>Neither</v>
      </c>
    </row>
    <row r="5574" customFormat="false" ht="15" hidden="false" customHeight="false" outlineLevel="0" collapsed="false">
      <c r="A5574" s="8" t="n">
        <v>378</v>
      </c>
      <c r="B5574" s="8" t="s">
        <v>341</v>
      </c>
      <c r="C5574" s="13" t="n">
        <v>6.33243053292079</v>
      </c>
      <c r="D5574" s="13" t="n">
        <v>10.3825</v>
      </c>
      <c r="E5574" s="8" t="n">
        <f aca="false">IF(C5574&gt;=$B$4,1,0)</f>
        <v>0</v>
      </c>
      <c r="F5574" s="8" t="n">
        <f aca="false">IF(D5574&gt;=$B$4,1,0)</f>
        <v>1</v>
      </c>
      <c r="G5574" s="8" t="str">
        <f aca="false">IF(AND(E5574=1,F5574=1),"Both pay",IF(F5574=1,"Missed",IF(E5574=1,"False trigger","Neither")))</f>
        <v>Missed</v>
      </c>
    </row>
    <row r="5575" customFormat="false" ht="15" hidden="false" customHeight="false" outlineLevel="0" collapsed="false">
      <c r="A5575" s="8" t="n">
        <v>379</v>
      </c>
      <c r="B5575" s="8" t="s">
        <v>341</v>
      </c>
      <c r="C5575" s="13" t="n">
        <v>5.24937691925933</v>
      </c>
      <c r="D5575" s="13" t="n">
        <v>11.778125</v>
      </c>
      <c r="E5575" s="8" t="n">
        <f aca="false">IF(C5575&gt;=$B$4,1,0)</f>
        <v>0</v>
      </c>
      <c r="F5575" s="8" t="n">
        <f aca="false">IF(D5575&gt;=$B$4,1,0)</f>
        <v>1</v>
      </c>
      <c r="G5575" s="8" t="str">
        <f aca="false">IF(AND(E5575=1,F5575=1),"Both pay",IF(F5575=1,"Missed",IF(E5575=1,"False trigger","Neither")))</f>
        <v>Missed</v>
      </c>
    </row>
    <row r="5576" customFormat="false" ht="15" hidden="false" customHeight="false" outlineLevel="0" collapsed="false">
      <c r="A5576" s="8" t="n">
        <v>380</v>
      </c>
      <c r="B5576" s="8" t="s">
        <v>341</v>
      </c>
      <c r="C5576" s="13" t="n">
        <v>4.54198861302848</v>
      </c>
      <c r="D5576" s="13" t="n">
        <v>6.921875</v>
      </c>
      <c r="E5576" s="8" t="n">
        <f aca="false">IF(C5576&gt;=$B$4,1,0)</f>
        <v>0</v>
      </c>
      <c r="F5576" s="8" t="n">
        <f aca="false">IF(D5576&gt;=$B$4,1,0)</f>
        <v>0</v>
      </c>
      <c r="G5576" s="8" t="str">
        <f aca="false">IF(AND(E5576=1,F5576=1),"Both pay",IF(F5576=1,"Missed",IF(E5576=1,"False trigger","Neither")))</f>
        <v>Neither</v>
      </c>
    </row>
    <row r="5577" customFormat="false" ht="15" hidden="false" customHeight="false" outlineLevel="0" collapsed="false">
      <c r="A5577" s="8" t="n">
        <v>381</v>
      </c>
      <c r="B5577" s="8" t="s">
        <v>341</v>
      </c>
      <c r="C5577" s="13" t="n">
        <v>4.0213503780068</v>
      </c>
      <c r="D5577" s="13" t="n">
        <v>5.6975</v>
      </c>
      <c r="E5577" s="8" t="n">
        <f aca="false">IF(C5577&gt;=$B$4,1,0)</f>
        <v>0</v>
      </c>
      <c r="F5577" s="8" t="n">
        <f aca="false">IF(D5577&gt;=$B$4,1,0)</f>
        <v>0</v>
      </c>
      <c r="G5577" s="8" t="str">
        <f aca="false">IF(AND(E5577=1,F5577=1),"Both pay",IF(F5577=1,"Missed",IF(E5577=1,"False trigger","Neither")))</f>
        <v>Neither</v>
      </c>
    </row>
    <row r="5578" customFormat="false" ht="15" hidden="false" customHeight="false" outlineLevel="0" collapsed="false">
      <c r="A5578" s="8" t="n">
        <v>382</v>
      </c>
      <c r="B5578" s="8" t="s">
        <v>341</v>
      </c>
      <c r="C5578" s="13" t="n">
        <v>2.71505080194562</v>
      </c>
      <c r="D5578" s="13" t="n">
        <v>5.195</v>
      </c>
      <c r="E5578" s="8" t="n">
        <f aca="false">IF(C5578&gt;=$B$4,1,0)</f>
        <v>0</v>
      </c>
      <c r="F5578" s="8" t="n">
        <f aca="false">IF(D5578&gt;=$B$4,1,0)</f>
        <v>0</v>
      </c>
      <c r="G5578" s="8" t="str">
        <f aca="false">IF(AND(E5578=1,F5578=1),"Both pay",IF(F5578=1,"Missed",IF(E5578=1,"False trigger","Neither")))</f>
        <v>Neither</v>
      </c>
    </row>
    <row r="5579" customFormat="false" ht="15" hidden="false" customHeight="false" outlineLevel="0" collapsed="false">
      <c r="A5579" s="8" t="n">
        <v>383</v>
      </c>
      <c r="B5579" s="8" t="s">
        <v>341</v>
      </c>
      <c r="C5579" s="13" t="n">
        <v>2.94428060118915</v>
      </c>
      <c r="D5579" s="13" t="n">
        <v>6.12750000000001</v>
      </c>
      <c r="E5579" s="8" t="n">
        <f aca="false">IF(C5579&gt;=$B$4,1,0)</f>
        <v>0</v>
      </c>
      <c r="F5579" s="8" t="n">
        <f aca="false">IF(D5579&gt;=$B$4,1,0)</f>
        <v>0</v>
      </c>
      <c r="G5579" s="8" t="str">
        <f aca="false">IF(AND(E5579=1,F5579=1),"Both pay",IF(F5579=1,"Missed",IF(E5579=1,"False trigger","Neither")))</f>
        <v>Neither</v>
      </c>
    </row>
    <row r="5580" customFormat="false" ht="15" hidden="false" customHeight="false" outlineLevel="0" collapsed="false">
      <c r="A5580" s="8" t="n">
        <v>384</v>
      </c>
      <c r="B5580" s="8" t="s">
        <v>341</v>
      </c>
      <c r="C5580" s="13" t="n">
        <v>2.78647691514065</v>
      </c>
      <c r="D5580" s="13" t="n">
        <v>4.21625</v>
      </c>
      <c r="E5580" s="8" t="n">
        <f aca="false">IF(C5580&gt;=$B$4,1,0)</f>
        <v>0</v>
      </c>
      <c r="F5580" s="8" t="n">
        <f aca="false">IF(D5580&gt;=$B$4,1,0)</f>
        <v>0</v>
      </c>
      <c r="G5580" s="8" t="str">
        <f aca="false">IF(AND(E5580=1,F5580=1),"Both pay",IF(F5580=1,"Missed",IF(E5580=1,"False trigger","Neither")))</f>
        <v>Neither</v>
      </c>
    </row>
    <row r="5581" customFormat="false" ht="15" hidden="false" customHeight="false" outlineLevel="0" collapsed="false">
      <c r="A5581" s="8" t="n">
        <v>385</v>
      </c>
      <c r="B5581" s="8" t="s">
        <v>341</v>
      </c>
      <c r="C5581" s="13" t="n">
        <v>3.28816066849451</v>
      </c>
      <c r="D5581" s="13" t="n">
        <v>5.53749999999999</v>
      </c>
      <c r="E5581" s="8" t="n">
        <f aca="false">IF(C5581&gt;=$B$4,1,0)</f>
        <v>0</v>
      </c>
      <c r="F5581" s="8" t="n">
        <f aca="false">IF(D5581&gt;=$B$4,1,0)</f>
        <v>0</v>
      </c>
      <c r="G5581" s="8" t="str">
        <f aca="false">IF(AND(E5581=1,F5581=1),"Both pay",IF(F5581=1,"Missed",IF(E5581=1,"False trigger","Neither")))</f>
        <v>Neither</v>
      </c>
    </row>
    <row r="5582" customFormat="false" ht="15" hidden="false" customHeight="false" outlineLevel="0" collapsed="false">
      <c r="A5582" s="8" t="n">
        <v>386</v>
      </c>
      <c r="B5582" s="8" t="s">
        <v>341</v>
      </c>
      <c r="C5582" s="13" t="n">
        <v>3.83062564901782</v>
      </c>
      <c r="D5582" s="13" t="n">
        <v>7.20875</v>
      </c>
      <c r="E5582" s="8" t="n">
        <f aca="false">IF(C5582&gt;=$B$4,1,0)</f>
        <v>0</v>
      </c>
      <c r="F5582" s="8" t="n">
        <f aca="false">IF(D5582&gt;=$B$4,1,0)</f>
        <v>0</v>
      </c>
      <c r="G5582" s="8" t="str">
        <f aca="false">IF(AND(E5582=1,F5582=1),"Both pay",IF(F5582=1,"Missed",IF(E5582=1,"False trigger","Neither")))</f>
        <v>Neither</v>
      </c>
    </row>
    <row r="5583" customFormat="false" ht="15" hidden="false" customHeight="false" outlineLevel="0" collapsed="false">
      <c r="A5583" s="8" t="n">
        <v>387</v>
      </c>
      <c r="B5583" s="8" t="s">
        <v>341</v>
      </c>
      <c r="C5583" s="13" t="n">
        <v>4.00873232494861</v>
      </c>
      <c r="D5583" s="13" t="n">
        <v>11.660625</v>
      </c>
      <c r="E5583" s="8" t="n">
        <f aca="false">IF(C5583&gt;=$B$4,1,0)</f>
        <v>0</v>
      </c>
      <c r="F5583" s="8" t="n">
        <f aca="false">IF(D5583&gt;=$B$4,1,0)</f>
        <v>1</v>
      </c>
      <c r="G5583" s="8" t="str">
        <f aca="false">IF(AND(E5583=1,F5583=1),"Both pay",IF(F5583=1,"Missed",IF(E5583=1,"False trigger","Neither")))</f>
        <v>Missed</v>
      </c>
    </row>
    <row r="5584" customFormat="false" ht="15" hidden="false" customHeight="false" outlineLevel="0" collapsed="false">
      <c r="A5584" s="8" t="n">
        <v>389</v>
      </c>
      <c r="B5584" s="8" t="s">
        <v>341</v>
      </c>
      <c r="C5584" s="13" t="n">
        <v>4.11865959440056</v>
      </c>
      <c r="D5584" s="13" t="n">
        <v>7.94499999999999</v>
      </c>
      <c r="E5584" s="8" t="n">
        <f aca="false">IF(C5584&gt;=$B$4,1,0)</f>
        <v>0</v>
      </c>
      <c r="F5584" s="8" t="n">
        <f aca="false">IF(D5584&gt;=$B$4,1,0)</f>
        <v>0</v>
      </c>
      <c r="G5584" s="8" t="str">
        <f aca="false">IF(AND(E5584=1,F5584=1),"Both pay",IF(F5584=1,"Missed",IF(E5584=1,"False trigger","Neither")))</f>
        <v>Neither</v>
      </c>
    </row>
    <row r="5585" customFormat="false" ht="15" hidden="false" customHeight="false" outlineLevel="0" collapsed="false">
      <c r="A5585" s="8" t="n">
        <v>390</v>
      </c>
      <c r="B5585" s="8" t="s">
        <v>341</v>
      </c>
      <c r="C5585" s="13" t="n">
        <v>4.9009289441734</v>
      </c>
      <c r="D5585" s="13" t="n">
        <v>6.173125</v>
      </c>
      <c r="E5585" s="8" t="n">
        <f aca="false">IF(C5585&gt;=$B$4,1,0)</f>
        <v>0</v>
      </c>
      <c r="F5585" s="8" t="n">
        <f aca="false">IF(D5585&gt;=$B$4,1,0)</f>
        <v>0</v>
      </c>
      <c r="G5585" s="8" t="str">
        <f aca="false">IF(AND(E5585=1,F5585=1),"Both pay",IF(F5585=1,"Missed",IF(E5585=1,"False trigger","Neither")))</f>
        <v>Neither</v>
      </c>
    </row>
    <row r="5586" customFormat="false" ht="15" hidden="false" customHeight="false" outlineLevel="0" collapsed="false">
      <c r="A5586" s="8" t="n">
        <v>395</v>
      </c>
      <c r="B5586" s="8" t="s">
        <v>341</v>
      </c>
      <c r="C5586" s="13" t="n">
        <v>5.96280174382994</v>
      </c>
      <c r="D5586" s="13" t="n">
        <v>4.690625</v>
      </c>
      <c r="E5586" s="8" t="n">
        <f aca="false">IF(C5586&gt;=$B$4,1,0)</f>
        <v>0</v>
      </c>
      <c r="F5586" s="8" t="n">
        <f aca="false">IF(D5586&gt;=$B$4,1,0)</f>
        <v>0</v>
      </c>
      <c r="G5586" s="8" t="str">
        <f aca="false">IF(AND(E5586=1,F5586=1),"Both pay",IF(F5586=1,"Missed",IF(E5586=1,"False trigger","Neither")))</f>
        <v>Neither</v>
      </c>
    </row>
    <row r="5587" customFormat="false" ht="15" hidden="false" customHeight="false" outlineLevel="0" collapsed="false">
      <c r="A5587" s="8" t="n">
        <v>396</v>
      </c>
      <c r="B5587" s="8" t="s">
        <v>341</v>
      </c>
      <c r="C5587" s="13" t="n">
        <v>5.3887293365155</v>
      </c>
      <c r="D5587" s="13" t="n">
        <v>4.198125</v>
      </c>
      <c r="E5587" s="8" t="n">
        <f aca="false">IF(C5587&gt;=$B$4,1,0)</f>
        <v>0</v>
      </c>
      <c r="F5587" s="8" t="n">
        <f aca="false">IF(D5587&gt;=$B$4,1,0)</f>
        <v>0</v>
      </c>
      <c r="G5587" s="8" t="str">
        <f aca="false">IF(AND(E5587=1,F5587=1),"Both pay",IF(F5587=1,"Missed",IF(E5587=1,"False trigger","Neither")))</f>
        <v>Neither</v>
      </c>
    </row>
    <row r="5588" customFormat="false" ht="15" hidden="false" customHeight="false" outlineLevel="0" collapsed="false">
      <c r="A5588" s="8" t="n">
        <v>397</v>
      </c>
      <c r="B5588" s="8" t="s">
        <v>341</v>
      </c>
      <c r="C5588" s="13" t="n">
        <v>5.77772861216366</v>
      </c>
      <c r="D5588" s="13" t="n">
        <v>5.88875</v>
      </c>
      <c r="E5588" s="8" t="n">
        <f aca="false">IF(C5588&gt;=$B$4,1,0)</f>
        <v>0</v>
      </c>
      <c r="F5588" s="8" t="n">
        <f aca="false">IF(D5588&gt;=$B$4,1,0)</f>
        <v>0</v>
      </c>
      <c r="G5588" s="8" t="str">
        <f aca="false">IF(AND(E5588=1,F5588=1),"Both pay",IF(F5588=1,"Missed",IF(E5588=1,"False trigger","Neither")))</f>
        <v>Neither</v>
      </c>
    </row>
    <row r="5589" customFormat="false" ht="15" hidden="false" customHeight="false" outlineLevel="0" collapsed="false">
      <c r="A5589" s="8" t="n">
        <v>399</v>
      </c>
      <c r="B5589" s="8" t="s">
        <v>341</v>
      </c>
      <c r="C5589" s="13" t="n">
        <v>1.47286018144361</v>
      </c>
      <c r="D5589" s="13" t="n">
        <v>3.1325</v>
      </c>
      <c r="E5589" s="8" t="n">
        <f aca="false">IF(C5589&gt;=$B$4,1,0)</f>
        <v>0</v>
      </c>
      <c r="F5589" s="8" t="n">
        <f aca="false">IF(D5589&gt;=$B$4,1,0)</f>
        <v>0</v>
      </c>
      <c r="G5589" s="8" t="str">
        <f aca="false">IF(AND(E5589=1,F5589=1),"Both pay",IF(F5589=1,"Missed",IF(E5589=1,"False trigger","Neither")))</f>
        <v>Neither</v>
      </c>
    </row>
    <row r="5590" customFormat="false" ht="15" hidden="false" customHeight="false" outlineLevel="0" collapsed="false">
      <c r="A5590" s="8" t="n">
        <v>400</v>
      </c>
      <c r="B5590" s="8" t="s">
        <v>341</v>
      </c>
      <c r="C5590" s="13" t="n">
        <v>1.30329973633011</v>
      </c>
      <c r="D5590" s="13" t="n">
        <v>3.18875</v>
      </c>
      <c r="E5590" s="8" t="n">
        <f aca="false">IF(C5590&gt;=$B$4,1,0)</f>
        <v>0</v>
      </c>
      <c r="F5590" s="8" t="n">
        <f aca="false">IF(D5590&gt;=$B$4,1,0)</f>
        <v>0</v>
      </c>
      <c r="G5590" s="8" t="str">
        <f aca="false">IF(AND(E5590=1,F5590=1),"Both pay",IF(F5590=1,"Missed",IF(E5590=1,"False trigger","Neither")))</f>
        <v>Neither</v>
      </c>
    </row>
    <row r="5591" customFormat="false" ht="15" hidden="false" customHeight="false" outlineLevel="0" collapsed="false">
      <c r="A5591" s="8" t="n">
        <v>401</v>
      </c>
      <c r="B5591" s="8" t="s">
        <v>341</v>
      </c>
      <c r="C5591" s="13" t="n">
        <v>1.55369379124958</v>
      </c>
      <c r="D5591" s="13" t="n">
        <v>4.234375</v>
      </c>
      <c r="E5591" s="8" t="n">
        <f aca="false">IF(C5591&gt;=$B$4,1,0)</f>
        <v>0</v>
      </c>
      <c r="F5591" s="8" t="n">
        <f aca="false">IF(D5591&gt;=$B$4,1,0)</f>
        <v>0</v>
      </c>
      <c r="G5591" s="8" t="str">
        <f aca="false">IF(AND(E5591=1,F5591=1),"Both pay",IF(F5591=1,"Missed",IF(E5591=1,"False trigger","Neither")))</f>
        <v>Neither</v>
      </c>
    </row>
    <row r="5592" customFormat="false" ht="15" hidden="false" customHeight="false" outlineLevel="0" collapsed="false">
      <c r="A5592" s="8" t="n">
        <v>402</v>
      </c>
      <c r="B5592" s="8" t="s">
        <v>341</v>
      </c>
      <c r="C5592" s="13" t="n">
        <v>2.35552775576141</v>
      </c>
      <c r="D5592" s="13" t="n">
        <v>4.33437499999999</v>
      </c>
      <c r="E5592" s="8" t="n">
        <f aca="false">IF(C5592&gt;=$B$4,1,0)</f>
        <v>0</v>
      </c>
      <c r="F5592" s="8" t="n">
        <f aca="false">IF(D5592&gt;=$B$4,1,0)</f>
        <v>0</v>
      </c>
      <c r="G5592" s="8" t="str">
        <f aca="false">IF(AND(E5592=1,F5592=1),"Both pay",IF(F5592=1,"Missed",IF(E5592=1,"False trigger","Neither")))</f>
        <v>Neither</v>
      </c>
    </row>
    <row r="5593" customFormat="false" ht="15" hidden="false" customHeight="false" outlineLevel="0" collapsed="false">
      <c r="A5593" s="8" t="n">
        <v>403</v>
      </c>
      <c r="B5593" s="8" t="s">
        <v>341</v>
      </c>
      <c r="C5593" s="13" t="n">
        <v>2.3843021227576</v>
      </c>
      <c r="D5593" s="13" t="n">
        <v>4.580625</v>
      </c>
      <c r="E5593" s="8" t="n">
        <f aca="false">IF(C5593&gt;=$B$4,1,0)</f>
        <v>0</v>
      </c>
      <c r="F5593" s="8" t="n">
        <f aca="false">IF(D5593&gt;=$B$4,1,0)</f>
        <v>0</v>
      </c>
      <c r="G5593" s="8" t="str">
        <f aca="false">IF(AND(E5593=1,F5593=1),"Both pay",IF(F5593=1,"Missed",IF(E5593=1,"False trigger","Neither")))</f>
        <v>Neither</v>
      </c>
    </row>
    <row r="5594" customFormat="false" ht="15" hidden="false" customHeight="false" outlineLevel="0" collapsed="false">
      <c r="A5594" s="8" t="n">
        <v>404</v>
      </c>
      <c r="B5594" s="8" t="s">
        <v>341</v>
      </c>
      <c r="C5594" s="13" t="n">
        <v>2.18292679555458</v>
      </c>
      <c r="D5594" s="13" t="n">
        <v>4.84125</v>
      </c>
      <c r="E5594" s="8" t="n">
        <f aca="false">IF(C5594&gt;=$B$4,1,0)</f>
        <v>0</v>
      </c>
      <c r="F5594" s="8" t="n">
        <f aca="false">IF(D5594&gt;=$B$4,1,0)</f>
        <v>0</v>
      </c>
      <c r="G5594" s="8" t="str">
        <f aca="false">IF(AND(E5594=1,F5594=1),"Both pay",IF(F5594=1,"Missed",IF(E5594=1,"False trigger","Neither")))</f>
        <v>Neither</v>
      </c>
    </row>
    <row r="5595" customFormat="false" ht="15" hidden="false" customHeight="false" outlineLevel="0" collapsed="false">
      <c r="A5595" s="8" t="n">
        <v>405</v>
      </c>
      <c r="B5595" s="8" t="s">
        <v>341</v>
      </c>
      <c r="C5595" s="13" t="n">
        <v>1.88598979238779</v>
      </c>
      <c r="D5595" s="13" t="n">
        <v>5.63625</v>
      </c>
      <c r="E5595" s="8" t="n">
        <f aca="false">IF(C5595&gt;=$B$4,1,0)</f>
        <v>0</v>
      </c>
      <c r="F5595" s="8" t="n">
        <f aca="false">IF(D5595&gt;=$B$4,1,0)</f>
        <v>0</v>
      </c>
      <c r="G5595" s="8" t="str">
        <f aca="false">IF(AND(E5595=1,F5595=1),"Both pay",IF(F5595=1,"Missed",IF(E5595=1,"False trigger","Neither")))</f>
        <v>Neither</v>
      </c>
    </row>
    <row r="5596" customFormat="false" ht="15" hidden="false" customHeight="false" outlineLevel="0" collapsed="false">
      <c r="A5596" s="8" t="n">
        <v>406</v>
      </c>
      <c r="B5596" s="8" t="s">
        <v>341</v>
      </c>
      <c r="C5596" s="13" t="n">
        <v>1.53013031938762</v>
      </c>
      <c r="D5596" s="13" t="n">
        <v>7.0375</v>
      </c>
      <c r="E5596" s="8" t="n">
        <f aca="false">IF(C5596&gt;=$B$4,1,0)</f>
        <v>0</v>
      </c>
      <c r="F5596" s="8" t="n">
        <f aca="false">IF(D5596&gt;=$B$4,1,0)</f>
        <v>0</v>
      </c>
      <c r="G5596" s="8" t="str">
        <f aca="false">IF(AND(E5596=1,F5596=1),"Both pay",IF(F5596=1,"Missed",IF(E5596=1,"False trigger","Neither")))</f>
        <v>Neither</v>
      </c>
    </row>
    <row r="5597" customFormat="false" ht="15" hidden="false" customHeight="false" outlineLevel="0" collapsed="false">
      <c r="A5597" s="8" t="n">
        <v>407</v>
      </c>
      <c r="B5597" s="8" t="s">
        <v>341</v>
      </c>
      <c r="C5597" s="13" t="n">
        <v>1.43620936778064</v>
      </c>
      <c r="D5597" s="13" t="n">
        <v>8.293125</v>
      </c>
      <c r="E5597" s="8" t="n">
        <f aca="false">IF(C5597&gt;=$B$4,1,0)</f>
        <v>0</v>
      </c>
      <c r="F5597" s="8" t="n">
        <f aca="false">IF(D5597&gt;=$B$4,1,0)</f>
        <v>0</v>
      </c>
      <c r="G5597" s="8" t="str">
        <f aca="false">IF(AND(E5597=1,F5597=1),"Both pay",IF(F5597=1,"Missed",IF(E5597=1,"False trigger","Neither")))</f>
        <v>Neither</v>
      </c>
    </row>
    <row r="5598" customFormat="false" ht="15" hidden="false" customHeight="false" outlineLevel="0" collapsed="false">
      <c r="A5598" s="8" t="n">
        <v>408</v>
      </c>
      <c r="B5598" s="8" t="s">
        <v>341</v>
      </c>
      <c r="C5598" s="13" t="n">
        <v>1.63056322785588</v>
      </c>
      <c r="D5598" s="13" t="n">
        <v>8.76625</v>
      </c>
      <c r="E5598" s="8" t="n">
        <f aca="false">IF(C5598&gt;=$B$4,1,0)</f>
        <v>0</v>
      </c>
      <c r="F5598" s="8" t="n">
        <f aca="false">IF(D5598&gt;=$B$4,1,0)</f>
        <v>0</v>
      </c>
      <c r="G5598" s="8" t="str">
        <f aca="false">IF(AND(E5598=1,F5598=1),"Both pay",IF(F5598=1,"Missed",IF(E5598=1,"False trigger","Neither")))</f>
        <v>Neither</v>
      </c>
    </row>
    <row r="5599" customFormat="false" ht="15" hidden="false" customHeight="false" outlineLevel="0" collapsed="false">
      <c r="A5599" s="8" t="n">
        <v>409</v>
      </c>
      <c r="B5599" s="8" t="s">
        <v>341</v>
      </c>
      <c r="C5599" s="13" t="n">
        <v>1.8088749320144</v>
      </c>
      <c r="D5599" s="13" t="n">
        <v>6.103125</v>
      </c>
      <c r="E5599" s="8" t="n">
        <f aca="false">IF(C5599&gt;=$B$4,1,0)</f>
        <v>0</v>
      </c>
      <c r="F5599" s="8" t="n">
        <f aca="false">IF(D5599&gt;=$B$4,1,0)</f>
        <v>0</v>
      </c>
      <c r="G5599" s="8" t="str">
        <f aca="false">IF(AND(E5599=1,F5599=1),"Both pay",IF(F5599=1,"Missed",IF(E5599=1,"False trigger","Neither")))</f>
        <v>Neither</v>
      </c>
    </row>
    <row r="5600" customFormat="false" ht="15" hidden="false" customHeight="false" outlineLevel="0" collapsed="false">
      <c r="A5600" s="8" t="n">
        <v>410</v>
      </c>
      <c r="B5600" s="8" t="s">
        <v>341</v>
      </c>
      <c r="C5600" s="13" t="n">
        <v>2.03543518289015</v>
      </c>
      <c r="D5600" s="13" t="n">
        <v>3.9</v>
      </c>
      <c r="E5600" s="8" t="n">
        <f aca="false">IF(C5600&gt;=$B$4,1,0)</f>
        <v>0</v>
      </c>
      <c r="F5600" s="8" t="n">
        <f aca="false">IF(D5600&gt;=$B$4,1,0)</f>
        <v>0</v>
      </c>
      <c r="G5600" s="8" t="str">
        <f aca="false">IF(AND(E5600=1,F5600=1),"Both pay",IF(F5600=1,"Missed",IF(E5600=1,"False trigger","Neither")))</f>
        <v>Neither</v>
      </c>
    </row>
    <row r="5601" customFormat="false" ht="15" hidden="false" customHeight="false" outlineLevel="0" collapsed="false">
      <c r="A5601" s="8" t="n">
        <v>411</v>
      </c>
      <c r="B5601" s="8" t="s">
        <v>341</v>
      </c>
      <c r="C5601" s="13" t="n">
        <v>2.27327463293</v>
      </c>
      <c r="D5601" s="13" t="n">
        <v>2.77</v>
      </c>
      <c r="E5601" s="8" t="n">
        <f aca="false">IF(C5601&gt;=$B$4,1,0)</f>
        <v>0</v>
      </c>
      <c r="F5601" s="8" t="n">
        <f aca="false">IF(D5601&gt;=$B$4,1,0)</f>
        <v>0</v>
      </c>
      <c r="G5601" s="8" t="str">
        <f aca="false">IF(AND(E5601=1,F5601=1),"Both pay",IF(F5601=1,"Missed",IF(E5601=1,"False trigger","Neither")))</f>
        <v>Neither</v>
      </c>
    </row>
    <row r="5602" customFormat="false" ht="15" hidden="false" customHeight="false" outlineLevel="0" collapsed="false">
      <c r="A5602" s="8" t="n">
        <v>412</v>
      </c>
      <c r="B5602" s="8" t="s">
        <v>341</v>
      </c>
      <c r="C5602" s="13" t="n">
        <v>2.78038917032368</v>
      </c>
      <c r="D5602" s="13" t="n">
        <v>3.4375</v>
      </c>
      <c r="E5602" s="8" t="n">
        <f aca="false">IF(C5602&gt;=$B$4,1,0)</f>
        <v>0</v>
      </c>
      <c r="F5602" s="8" t="n">
        <f aca="false">IF(D5602&gt;=$B$4,1,0)</f>
        <v>0</v>
      </c>
      <c r="G5602" s="8" t="str">
        <f aca="false">IF(AND(E5602=1,F5602=1),"Both pay",IF(F5602=1,"Missed",IF(E5602=1,"False trigger","Neither")))</f>
        <v>Neither</v>
      </c>
    </row>
    <row r="5603" customFormat="false" ht="15" hidden="false" customHeight="false" outlineLevel="0" collapsed="false">
      <c r="A5603" s="8" t="n">
        <v>413</v>
      </c>
      <c r="B5603" s="8" t="s">
        <v>341</v>
      </c>
      <c r="C5603" s="13" t="n">
        <v>3.39264161879563</v>
      </c>
      <c r="D5603" s="13" t="n">
        <v>5.081875</v>
      </c>
      <c r="E5603" s="8" t="n">
        <f aca="false">IF(C5603&gt;=$B$4,1,0)</f>
        <v>0</v>
      </c>
      <c r="F5603" s="8" t="n">
        <f aca="false">IF(D5603&gt;=$B$4,1,0)</f>
        <v>0</v>
      </c>
      <c r="G5603" s="8" t="str">
        <f aca="false">IF(AND(E5603=1,F5603=1),"Both pay",IF(F5603=1,"Missed",IF(E5603=1,"False trigger","Neither")))</f>
        <v>Neither</v>
      </c>
    </row>
    <row r="5604" customFormat="false" ht="15" hidden="false" customHeight="false" outlineLevel="0" collapsed="false">
      <c r="A5604" s="8" t="n">
        <v>414</v>
      </c>
      <c r="B5604" s="8" t="s">
        <v>341</v>
      </c>
      <c r="C5604" s="13" t="n">
        <v>3.18929931166665</v>
      </c>
      <c r="D5604" s="13" t="n">
        <v>4.544375</v>
      </c>
      <c r="E5604" s="8" t="n">
        <f aca="false">IF(C5604&gt;=$B$4,1,0)</f>
        <v>0</v>
      </c>
      <c r="F5604" s="8" t="n">
        <f aca="false">IF(D5604&gt;=$B$4,1,0)</f>
        <v>0</v>
      </c>
      <c r="G5604" s="8" t="str">
        <f aca="false">IF(AND(E5604=1,F5604=1),"Both pay",IF(F5604=1,"Missed",IF(E5604=1,"False trigger","Neither")))</f>
        <v>Neither</v>
      </c>
    </row>
    <row r="5605" customFormat="false" ht="15" hidden="false" customHeight="false" outlineLevel="0" collapsed="false">
      <c r="A5605" s="8" t="n">
        <v>415</v>
      </c>
      <c r="B5605" s="8" t="s">
        <v>341</v>
      </c>
      <c r="C5605" s="13" t="n">
        <v>3.97331658605859</v>
      </c>
      <c r="D5605" s="13" t="n">
        <v>3.39</v>
      </c>
      <c r="E5605" s="8" t="n">
        <f aca="false">IF(C5605&gt;=$B$4,1,0)</f>
        <v>0</v>
      </c>
      <c r="F5605" s="8" t="n">
        <f aca="false">IF(D5605&gt;=$B$4,1,0)</f>
        <v>0</v>
      </c>
      <c r="G5605" s="8" t="str">
        <f aca="false">IF(AND(E5605=1,F5605=1),"Both pay",IF(F5605=1,"Missed",IF(E5605=1,"False trigger","Neither")))</f>
        <v>Neither</v>
      </c>
    </row>
    <row r="5606" customFormat="false" ht="15" hidden="false" customHeight="false" outlineLevel="0" collapsed="false">
      <c r="A5606" s="8" t="n">
        <v>416</v>
      </c>
      <c r="B5606" s="8" t="s">
        <v>341</v>
      </c>
      <c r="C5606" s="13" t="n">
        <v>4.76413099499941</v>
      </c>
      <c r="D5606" s="13" t="n">
        <v>2.973125</v>
      </c>
      <c r="E5606" s="8" t="n">
        <f aca="false">IF(C5606&gt;=$B$4,1,0)</f>
        <v>0</v>
      </c>
      <c r="F5606" s="8" t="n">
        <f aca="false">IF(D5606&gt;=$B$4,1,0)</f>
        <v>0</v>
      </c>
      <c r="G5606" s="8" t="str">
        <f aca="false">IF(AND(E5606=1,F5606=1),"Both pay",IF(F5606=1,"Missed",IF(E5606=1,"False trigger","Neither")))</f>
        <v>Neither</v>
      </c>
    </row>
    <row r="5607" customFormat="false" ht="15" hidden="false" customHeight="false" outlineLevel="0" collapsed="false">
      <c r="A5607" s="8" t="n">
        <v>417</v>
      </c>
      <c r="B5607" s="8" t="s">
        <v>341</v>
      </c>
      <c r="C5607" s="13" t="n">
        <v>4.87994582869069</v>
      </c>
      <c r="D5607" s="13" t="n">
        <v>3.966875</v>
      </c>
      <c r="E5607" s="8" t="n">
        <f aca="false">IF(C5607&gt;=$B$4,1,0)</f>
        <v>0</v>
      </c>
      <c r="F5607" s="8" t="n">
        <f aca="false">IF(D5607&gt;=$B$4,1,0)</f>
        <v>0</v>
      </c>
      <c r="G5607" s="8" t="str">
        <f aca="false">IF(AND(E5607=1,F5607=1),"Both pay",IF(F5607=1,"Missed",IF(E5607=1,"False trigger","Neither")))</f>
        <v>Neither</v>
      </c>
    </row>
    <row r="5608" customFormat="false" ht="15" hidden="false" customHeight="false" outlineLevel="0" collapsed="false">
      <c r="A5608" s="8" t="n">
        <v>418</v>
      </c>
      <c r="B5608" s="8" t="s">
        <v>341</v>
      </c>
      <c r="C5608" s="13" t="n">
        <v>6.43077224443537</v>
      </c>
      <c r="D5608" s="13" t="n">
        <v>5.14</v>
      </c>
      <c r="E5608" s="8" t="n">
        <f aca="false">IF(C5608&gt;=$B$4,1,0)</f>
        <v>0</v>
      </c>
      <c r="F5608" s="8" t="n">
        <f aca="false">IF(D5608&gt;=$B$4,1,0)</f>
        <v>0</v>
      </c>
      <c r="G5608" s="8" t="str">
        <f aca="false">IF(AND(E5608=1,F5608=1),"Both pay",IF(F5608=1,"Missed",IF(E5608=1,"False trigger","Neither")))</f>
        <v>Neither</v>
      </c>
    </row>
    <row r="5609" customFormat="false" ht="15" hidden="false" customHeight="false" outlineLevel="0" collapsed="false">
      <c r="A5609" s="8" t="n">
        <v>419</v>
      </c>
      <c r="B5609" s="8" t="s">
        <v>341</v>
      </c>
      <c r="C5609" s="13" t="n">
        <v>4.01768927736892</v>
      </c>
      <c r="D5609" s="13" t="n">
        <v>6.45</v>
      </c>
      <c r="E5609" s="8" t="n">
        <f aca="false">IF(C5609&gt;=$B$4,1,0)</f>
        <v>0</v>
      </c>
      <c r="F5609" s="8" t="n">
        <f aca="false">IF(D5609&gt;=$B$4,1,0)</f>
        <v>0</v>
      </c>
      <c r="G5609" s="8" t="str">
        <f aca="false">IF(AND(E5609=1,F5609=1),"Both pay",IF(F5609=1,"Missed",IF(E5609=1,"False trigger","Neither")))</f>
        <v>Neither</v>
      </c>
    </row>
    <row r="5610" customFormat="false" ht="15" hidden="false" customHeight="false" outlineLevel="0" collapsed="false">
      <c r="A5610" s="8" t="n">
        <v>420</v>
      </c>
      <c r="B5610" s="8" t="s">
        <v>341</v>
      </c>
      <c r="C5610" s="13" t="n">
        <v>5.30124059631621</v>
      </c>
      <c r="D5610" s="13" t="n">
        <v>8.41875</v>
      </c>
      <c r="E5610" s="8" t="n">
        <f aca="false">IF(C5610&gt;=$B$4,1,0)</f>
        <v>0</v>
      </c>
      <c r="F5610" s="8" t="n">
        <f aca="false">IF(D5610&gt;=$B$4,1,0)</f>
        <v>0</v>
      </c>
      <c r="G5610" s="8" t="str">
        <f aca="false">IF(AND(E5610=1,F5610=1),"Both pay",IF(F5610=1,"Missed",IF(E5610=1,"False trigger","Neither")))</f>
        <v>Neither</v>
      </c>
    </row>
    <row r="5611" customFormat="false" ht="15" hidden="false" customHeight="false" outlineLevel="0" collapsed="false">
      <c r="A5611" s="8" t="n">
        <v>421</v>
      </c>
      <c r="B5611" s="8" t="s">
        <v>341</v>
      </c>
      <c r="C5611" s="13" t="n">
        <v>5.18240938324397</v>
      </c>
      <c r="D5611" s="13" t="n">
        <v>7.425625</v>
      </c>
      <c r="E5611" s="8" t="n">
        <f aca="false">IF(C5611&gt;=$B$4,1,0)</f>
        <v>0</v>
      </c>
      <c r="F5611" s="8" t="n">
        <f aca="false">IF(D5611&gt;=$B$4,1,0)</f>
        <v>0</v>
      </c>
      <c r="G5611" s="8" t="str">
        <f aca="false">IF(AND(E5611=1,F5611=1),"Both pay",IF(F5611=1,"Missed",IF(E5611=1,"False trigger","Neither")))</f>
        <v>Neither</v>
      </c>
    </row>
    <row r="5612" customFormat="false" ht="15" hidden="false" customHeight="false" outlineLevel="0" collapsed="false">
      <c r="A5612" s="8" t="n">
        <v>422</v>
      </c>
      <c r="B5612" s="8" t="s">
        <v>341</v>
      </c>
      <c r="C5612" s="13" t="n">
        <v>4.73091853954339</v>
      </c>
      <c r="D5612" s="13" t="n">
        <v>5.1825</v>
      </c>
      <c r="E5612" s="8" t="n">
        <f aca="false">IF(C5612&gt;=$B$4,1,0)</f>
        <v>0</v>
      </c>
      <c r="F5612" s="8" t="n">
        <f aca="false">IF(D5612&gt;=$B$4,1,0)</f>
        <v>0</v>
      </c>
      <c r="G5612" s="8" t="str">
        <f aca="false">IF(AND(E5612=1,F5612=1),"Both pay",IF(F5612=1,"Missed",IF(E5612=1,"False trigger","Neither")))</f>
        <v>Neither</v>
      </c>
    </row>
    <row r="5613" customFormat="false" ht="15" hidden="false" customHeight="false" outlineLevel="0" collapsed="false">
      <c r="A5613" s="8" t="n">
        <v>423</v>
      </c>
      <c r="B5613" s="8" t="s">
        <v>341</v>
      </c>
      <c r="C5613" s="13" t="n">
        <v>4.56293518896346</v>
      </c>
      <c r="D5613" s="13" t="n">
        <v>3.9825</v>
      </c>
      <c r="E5613" s="8" t="n">
        <f aca="false">IF(C5613&gt;=$B$4,1,0)</f>
        <v>0</v>
      </c>
      <c r="F5613" s="8" t="n">
        <f aca="false">IF(D5613&gt;=$B$4,1,0)</f>
        <v>0</v>
      </c>
      <c r="G5613" s="8" t="str">
        <f aca="false">IF(AND(E5613=1,F5613=1),"Both pay",IF(F5613=1,"Missed",IF(E5613=1,"False trigger","Neither")))</f>
        <v>Neither</v>
      </c>
    </row>
    <row r="5614" customFormat="false" ht="15" hidden="false" customHeight="false" outlineLevel="0" collapsed="false">
      <c r="A5614" s="8" t="n">
        <v>424</v>
      </c>
      <c r="B5614" s="8" t="s">
        <v>341</v>
      </c>
      <c r="C5614" s="13" t="n">
        <v>4.4962542204282</v>
      </c>
      <c r="D5614" s="13" t="n">
        <v>2.45125</v>
      </c>
      <c r="E5614" s="8" t="n">
        <f aca="false">IF(C5614&gt;=$B$4,1,0)</f>
        <v>0</v>
      </c>
      <c r="F5614" s="8" t="n">
        <f aca="false">IF(D5614&gt;=$B$4,1,0)</f>
        <v>0</v>
      </c>
      <c r="G5614" s="8" t="str">
        <f aca="false">IF(AND(E5614=1,F5614=1),"Both pay",IF(F5614=1,"Missed",IF(E5614=1,"False trigger","Neither")))</f>
        <v>Neither</v>
      </c>
    </row>
    <row r="5615" customFormat="false" ht="15" hidden="false" customHeight="false" outlineLevel="0" collapsed="false">
      <c r="A5615" s="8" t="n">
        <v>427</v>
      </c>
      <c r="B5615" s="8" t="s">
        <v>341</v>
      </c>
      <c r="C5615" s="13" t="n">
        <v>5.15559645403316</v>
      </c>
      <c r="D5615" s="13" t="n">
        <v>4.18</v>
      </c>
      <c r="E5615" s="8" t="n">
        <f aca="false">IF(C5615&gt;=$B$4,1,0)</f>
        <v>0</v>
      </c>
      <c r="F5615" s="8" t="n">
        <f aca="false">IF(D5615&gt;=$B$4,1,0)</f>
        <v>0</v>
      </c>
      <c r="G5615" s="8" t="str">
        <f aca="false">IF(AND(E5615=1,F5615=1),"Both pay",IF(F5615=1,"Missed",IF(E5615=1,"False trigger","Neither")))</f>
        <v>Neither</v>
      </c>
    </row>
    <row r="5616" customFormat="false" ht="15" hidden="false" customHeight="false" outlineLevel="0" collapsed="false">
      <c r="A5616" s="8" t="n">
        <v>428</v>
      </c>
      <c r="B5616" s="8" t="s">
        <v>341</v>
      </c>
      <c r="C5616" s="13" t="n">
        <v>5.03202551031424</v>
      </c>
      <c r="D5616" s="13" t="n">
        <v>4.643125</v>
      </c>
      <c r="E5616" s="8" t="n">
        <f aca="false">IF(C5616&gt;=$B$4,1,0)</f>
        <v>0</v>
      </c>
      <c r="F5616" s="8" t="n">
        <f aca="false">IF(D5616&gt;=$B$4,1,0)</f>
        <v>0</v>
      </c>
      <c r="G5616" s="8" t="str">
        <f aca="false">IF(AND(E5616=1,F5616=1),"Both pay",IF(F5616=1,"Missed",IF(E5616=1,"False trigger","Neither")))</f>
        <v>Neither</v>
      </c>
    </row>
    <row r="5617" customFormat="false" ht="15" hidden="false" customHeight="false" outlineLevel="0" collapsed="false">
      <c r="A5617" s="8" t="n">
        <v>429</v>
      </c>
      <c r="B5617" s="8" t="s">
        <v>341</v>
      </c>
      <c r="C5617" s="13" t="n">
        <v>5.19394281574049</v>
      </c>
      <c r="D5617" s="13" t="n">
        <v>7.681875</v>
      </c>
      <c r="E5617" s="8" t="n">
        <f aca="false">IF(C5617&gt;=$B$4,1,0)</f>
        <v>0</v>
      </c>
      <c r="F5617" s="8" t="n">
        <f aca="false">IF(D5617&gt;=$B$4,1,0)</f>
        <v>0</v>
      </c>
      <c r="G5617" s="8" t="str">
        <f aca="false">IF(AND(E5617=1,F5617=1),"Both pay",IF(F5617=1,"Missed",IF(E5617=1,"False trigger","Neither")))</f>
        <v>Neither</v>
      </c>
    </row>
    <row r="5618" customFormat="false" ht="15" hidden="false" customHeight="false" outlineLevel="0" collapsed="false">
      <c r="A5618" s="8" t="n">
        <v>430</v>
      </c>
      <c r="B5618" s="8" t="s">
        <v>341</v>
      </c>
      <c r="C5618" s="13" t="n">
        <v>5.23078861584794</v>
      </c>
      <c r="D5618" s="13" t="n">
        <v>6.82</v>
      </c>
      <c r="E5618" s="8" t="n">
        <f aca="false">IF(C5618&gt;=$B$4,1,0)</f>
        <v>0</v>
      </c>
      <c r="F5618" s="8" t="n">
        <f aca="false">IF(D5618&gt;=$B$4,1,0)</f>
        <v>0</v>
      </c>
      <c r="G5618" s="8" t="str">
        <f aca="false">IF(AND(E5618=1,F5618=1),"Both pay",IF(F5618=1,"Missed",IF(E5618=1,"False trigger","Neither")))</f>
        <v>Neither</v>
      </c>
    </row>
    <row r="5619" customFormat="false" ht="15" hidden="false" customHeight="false" outlineLevel="0" collapsed="false">
      <c r="A5619" s="8" t="n">
        <v>432</v>
      </c>
      <c r="B5619" s="8" t="s">
        <v>341</v>
      </c>
      <c r="C5619" s="13" t="n">
        <v>4.59461254010231</v>
      </c>
      <c r="D5619" s="13" t="n">
        <v>4.7975</v>
      </c>
      <c r="E5619" s="8" t="n">
        <f aca="false">IF(C5619&gt;=$B$4,1,0)</f>
        <v>0</v>
      </c>
      <c r="F5619" s="8" t="n">
        <f aca="false">IF(D5619&gt;=$B$4,1,0)</f>
        <v>0</v>
      </c>
      <c r="G5619" s="8" t="str">
        <f aca="false">IF(AND(E5619=1,F5619=1),"Both pay",IF(F5619=1,"Missed",IF(E5619=1,"False trigger","Neither")))</f>
        <v>Neither</v>
      </c>
    </row>
    <row r="5620" customFormat="false" ht="15" hidden="false" customHeight="false" outlineLevel="0" collapsed="false">
      <c r="A5620" s="8" t="n">
        <v>433</v>
      </c>
      <c r="B5620" s="8" t="s">
        <v>341</v>
      </c>
      <c r="C5620" s="13" t="n">
        <v>6.54937525302385</v>
      </c>
      <c r="D5620" s="13" t="n">
        <v>6.789375</v>
      </c>
      <c r="E5620" s="8" t="n">
        <f aca="false">IF(C5620&gt;=$B$4,1,0)</f>
        <v>0</v>
      </c>
      <c r="F5620" s="8" t="n">
        <f aca="false">IF(D5620&gt;=$B$4,1,0)</f>
        <v>0</v>
      </c>
      <c r="G5620" s="8" t="str">
        <f aca="false">IF(AND(E5620=1,F5620=1),"Both pay",IF(F5620=1,"Missed",IF(E5620=1,"False trigger","Neither")))</f>
        <v>Neither</v>
      </c>
    </row>
    <row r="5621" customFormat="false" ht="15" hidden="false" customHeight="false" outlineLevel="0" collapsed="false">
      <c r="A5621" s="8" t="n">
        <v>434</v>
      </c>
      <c r="B5621" s="8" t="s">
        <v>341</v>
      </c>
      <c r="C5621" s="13" t="n">
        <v>7.61210150256361</v>
      </c>
      <c r="D5621" s="13" t="n">
        <v>8.965</v>
      </c>
      <c r="E5621" s="8" t="n">
        <f aca="false">IF(C5621&gt;=$B$4,1,0)</f>
        <v>0</v>
      </c>
      <c r="F5621" s="8" t="n">
        <f aca="false">IF(D5621&gt;=$B$4,1,0)</f>
        <v>0</v>
      </c>
      <c r="G5621" s="8" t="str">
        <f aca="false">IF(AND(E5621=1,F5621=1),"Both pay",IF(F5621=1,"Missed",IF(E5621=1,"False trigger","Neither")))</f>
        <v>Neither</v>
      </c>
    </row>
    <row r="5622" customFormat="false" ht="15" hidden="false" customHeight="false" outlineLevel="0" collapsed="false">
      <c r="A5622" s="8" t="n">
        <v>435</v>
      </c>
      <c r="B5622" s="8" t="s">
        <v>341</v>
      </c>
      <c r="C5622" s="13" t="n">
        <v>6.74447911110762</v>
      </c>
      <c r="D5622" s="13" t="n">
        <v>8.368125</v>
      </c>
      <c r="E5622" s="8" t="n">
        <f aca="false">IF(C5622&gt;=$B$4,1,0)</f>
        <v>0</v>
      </c>
      <c r="F5622" s="8" t="n">
        <f aca="false">IF(D5622&gt;=$B$4,1,0)</f>
        <v>0</v>
      </c>
      <c r="G5622" s="8" t="str">
        <f aca="false">IF(AND(E5622=1,F5622=1),"Both pay",IF(F5622=1,"Missed",IF(E5622=1,"False trigger","Neither")))</f>
        <v>Neither</v>
      </c>
    </row>
    <row r="5623" customFormat="false" ht="15" hidden="false" customHeight="false" outlineLevel="0" collapsed="false">
      <c r="A5623" s="8" t="n">
        <v>436</v>
      </c>
      <c r="B5623" s="8" t="s">
        <v>341</v>
      </c>
      <c r="C5623" s="13" t="n">
        <v>5.61962208802848</v>
      </c>
      <c r="D5623" s="13" t="n">
        <v>8.54125</v>
      </c>
      <c r="E5623" s="8" t="n">
        <f aca="false">IF(C5623&gt;=$B$4,1,0)</f>
        <v>0</v>
      </c>
      <c r="F5623" s="8" t="n">
        <f aca="false">IF(D5623&gt;=$B$4,1,0)</f>
        <v>0</v>
      </c>
      <c r="G5623" s="8" t="str">
        <f aca="false">IF(AND(E5623=1,F5623=1),"Both pay",IF(F5623=1,"Missed",IF(E5623=1,"False trigger","Neither")))</f>
        <v>Neither</v>
      </c>
    </row>
    <row r="5624" customFormat="false" ht="15" hidden="false" customHeight="false" outlineLevel="0" collapsed="false">
      <c r="A5624" s="8" t="n">
        <v>437</v>
      </c>
      <c r="B5624" s="8" t="s">
        <v>341</v>
      </c>
      <c r="C5624" s="13" t="n">
        <v>4.8268208657167</v>
      </c>
      <c r="D5624" s="13" t="n">
        <v>7.265</v>
      </c>
      <c r="E5624" s="8" t="n">
        <f aca="false">IF(C5624&gt;=$B$4,1,0)</f>
        <v>0</v>
      </c>
      <c r="F5624" s="8" t="n">
        <f aca="false">IF(D5624&gt;=$B$4,1,0)</f>
        <v>0</v>
      </c>
      <c r="G5624" s="8" t="str">
        <f aca="false">IF(AND(E5624=1,F5624=1),"Both pay",IF(F5624=1,"Missed",IF(E5624=1,"False trigger","Neither")))</f>
        <v>Neither</v>
      </c>
    </row>
    <row r="5625" customFormat="false" ht="15" hidden="false" customHeight="false" outlineLevel="0" collapsed="false">
      <c r="A5625" s="8" t="n">
        <v>438</v>
      </c>
      <c r="B5625" s="8" t="s">
        <v>341</v>
      </c>
      <c r="C5625" s="13" t="n">
        <v>4.30463173706119</v>
      </c>
      <c r="D5625" s="13" t="n">
        <v>6.29062500000001</v>
      </c>
      <c r="E5625" s="8" t="n">
        <f aca="false">IF(C5625&gt;=$B$4,1,0)</f>
        <v>0</v>
      </c>
      <c r="F5625" s="8" t="n">
        <f aca="false">IF(D5625&gt;=$B$4,1,0)</f>
        <v>0</v>
      </c>
      <c r="G5625" s="8" t="str">
        <f aca="false">IF(AND(E5625=1,F5625=1),"Both pay",IF(F5625=1,"Missed",IF(E5625=1,"False trigger","Neither")))</f>
        <v>Neither</v>
      </c>
    </row>
    <row r="5626" customFormat="false" ht="15" hidden="false" customHeight="false" outlineLevel="0" collapsed="false">
      <c r="A5626" s="8" t="n">
        <v>439</v>
      </c>
      <c r="B5626" s="8" t="s">
        <v>341</v>
      </c>
      <c r="C5626" s="13" t="n">
        <v>4.19081100467405</v>
      </c>
      <c r="D5626" s="13" t="n">
        <v>6.155</v>
      </c>
      <c r="E5626" s="8" t="n">
        <f aca="false">IF(C5626&gt;=$B$4,1,0)</f>
        <v>0</v>
      </c>
      <c r="F5626" s="8" t="n">
        <f aca="false">IF(D5626&gt;=$B$4,1,0)</f>
        <v>0</v>
      </c>
      <c r="G5626" s="8" t="str">
        <f aca="false">IF(AND(E5626=1,F5626=1),"Both pay",IF(F5626=1,"Missed",IF(E5626=1,"False trigger","Neither")))</f>
        <v>Neither</v>
      </c>
    </row>
    <row r="5627" customFormat="false" ht="15" hidden="false" customHeight="false" outlineLevel="0" collapsed="false">
      <c r="A5627" s="8" t="n">
        <v>440</v>
      </c>
      <c r="B5627" s="8" t="s">
        <v>341</v>
      </c>
      <c r="C5627" s="13" t="n">
        <v>4.74628495168826</v>
      </c>
      <c r="D5627" s="13" t="n">
        <v>6.47437499999999</v>
      </c>
      <c r="E5627" s="8" t="n">
        <f aca="false">IF(C5627&gt;=$B$4,1,0)</f>
        <v>0</v>
      </c>
      <c r="F5627" s="8" t="n">
        <f aca="false">IF(D5627&gt;=$B$4,1,0)</f>
        <v>0</v>
      </c>
      <c r="G5627" s="8" t="str">
        <f aca="false">IF(AND(E5627=1,F5627=1),"Both pay",IF(F5627=1,"Missed",IF(E5627=1,"False trigger","Neither")))</f>
        <v>Neither</v>
      </c>
    </row>
    <row r="5628" customFormat="false" ht="15" hidden="false" customHeight="false" outlineLevel="0" collapsed="false">
      <c r="A5628" s="8" t="n">
        <v>441</v>
      </c>
      <c r="B5628" s="8" t="s">
        <v>341</v>
      </c>
      <c r="C5628" s="13" t="n">
        <v>2.81653732254685</v>
      </c>
      <c r="D5628" s="13" t="n">
        <v>4.33687500000001</v>
      </c>
      <c r="E5628" s="8" t="n">
        <f aca="false">IF(C5628&gt;=$B$4,1,0)</f>
        <v>0</v>
      </c>
      <c r="F5628" s="8" t="n">
        <f aca="false">IF(D5628&gt;=$B$4,1,0)</f>
        <v>0</v>
      </c>
      <c r="G5628" s="8" t="str">
        <f aca="false">IF(AND(E5628=1,F5628=1),"Both pay",IF(F5628=1,"Missed",IF(E5628=1,"False trigger","Neither")))</f>
        <v>Neither</v>
      </c>
    </row>
    <row r="5629" customFormat="false" ht="15" hidden="false" customHeight="false" outlineLevel="0" collapsed="false">
      <c r="A5629" s="8" t="n">
        <v>442</v>
      </c>
      <c r="B5629" s="8" t="s">
        <v>341</v>
      </c>
      <c r="C5629" s="13" t="n">
        <v>2.9788462732498</v>
      </c>
      <c r="D5629" s="13" t="n">
        <v>6.04124999999999</v>
      </c>
      <c r="E5629" s="8" t="n">
        <f aca="false">IF(C5629&gt;=$B$4,1,0)</f>
        <v>0</v>
      </c>
      <c r="F5629" s="8" t="n">
        <f aca="false">IF(D5629&gt;=$B$4,1,0)</f>
        <v>0</v>
      </c>
      <c r="G5629" s="8" t="str">
        <f aca="false">IF(AND(E5629=1,F5629=1),"Both pay",IF(F5629=1,"Missed",IF(E5629=1,"False trigger","Neither")))</f>
        <v>Neither</v>
      </c>
    </row>
    <row r="5630" customFormat="false" ht="15" hidden="false" customHeight="false" outlineLevel="0" collapsed="false">
      <c r="A5630" s="8" t="n">
        <v>443</v>
      </c>
      <c r="B5630" s="8" t="s">
        <v>341</v>
      </c>
      <c r="C5630" s="13" t="n">
        <v>3.08831097078754</v>
      </c>
      <c r="D5630" s="13" t="n">
        <v>8.618125</v>
      </c>
      <c r="E5630" s="8" t="n">
        <f aca="false">IF(C5630&gt;=$B$4,1,0)</f>
        <v>0</v>
      </c>
      <c r="F5630" s="8" t="n">
        <f aca="false">IF(D5630&gt;=$B$4,1,0)</f>
        <v>0</v>
      </c>
      <c r="G5630" s="8" t="str">
        <f aca="false">IF(AND(E5630=1,F5630=1),"Both pay",IF(F5630=1,"Missed",IF(E5630=1,"False trigger","Neither")))</f>
        <v>Neither</v>
      </c>
    </row>
    <row r="5631" customFormat="false" ht="15" hidden="false" customHeight="false" outlineLevel="0" collapsed="false">
      <c r="A5631" s="8" t="n">
        <v>444</v>
      </c>
      <c r="B5631" s="8" t="s">
        <v>341</v>
      </c>
      <c r="C5631" s="13" t="n">
        <v>3.46624780398437</v>
      </c>
      <c r="D5631" s="13" t="n">
        <v>6.72124999999998</v>
      </c>
      <c r="E5631" s="8" t="n">
        <f aca="false">IF(C5631&gt;=$B$4,1,0)</f>
        <v>0</v>
      </c>
      <c r="F5631" s="8" t="n">
        <f aca="false">IF(D5631&gt;=$B$4,1,0)</f>
        <v>0</v>
      </c>
      <c r="G5631" s="8" t="str">
        <f aca="false">IF(AND(E5631=1,F5631=1),"Both pay",IF(F5631=1,"Missed",IF(E5631=1,"False trigger","Neither")))</f>
        <v>Neither</v>
      </c>
    </row>
    <row r="5632" customFormat="false" ht="15" hidden="false" customHeight="false" outlineLevel="0" collapsed="false">
      <c r="A5632" s="8" t="n">
        <v>451</v>
      </c>
      <c r="B5632" s="8" t="s">
        <v>341</v>
      </c>
      <c r="C5632" s="13" t="n">
        <v>7.00101760487011</v>
      </c>
      <c r="D5632" s="13" t="n">
        <v>7.119375</v>
      </c>
      <c r="E5632" s="8" t="n">
        <f aca="false">IF(C5632&gt;=$B$4,1,0)</f>
        <v>0</v>
      </c>
      <c r="F5632" s="8" t="n">
        <f aca="false">IF(D5632&gt;=$B$4,1,0)</f>
        <v>0</v>
      </c>
      <c r="G5632" s="8" t="str">
        <f aca="false">IF(AND(E5632=1,F5632=1),"Both pay",IF(F5632=1,"Missed",IF(E5632=1,"False trigger","Neither")))</f>
        <v>Neither</v>
      </c>
    </row>
    <row r="5633" customFormat="false" ht="15" hidden="false" customHeight="false" outlineLevel="0" collapsed="false">
      <c r="A5633" s="8" t="n">
        <v>452</v>
      </c>
      <c r="B5633" s="8" t="s">
        <v>341</v>
      </c>
      <c r="C5633" s="13" t="n">
        <v>6.72449670982886</v>
      </c>
      <c r="D5633" s="13" t="n">
        <v>5.281875</v>
      </c>
      <c r="E5633" s="8" t="n">
        <f aca="false">IF(C5633&gt;=$B$4,1,0)</f>
        <v>0</v>
      </c>
      <c r="F5633" s="8" t="n">
        <f aca="false">IF(D5633&gt;=$B$4,1,0)</f>
        <v>0</v>
      </c>
      <c r="G5633" s="8" t="str">
        <f aca="false">IF(AND(E5633=1,F5633=1),"Both pay",IF(F5633=1,"Missed",IF(E5633=1,"False trigger","Neither")))</f>
        <v>Neither</v>
      </c>
    </row>
    <row r="5634" customFormat="false" ht="15" hidden="false" customHeight="false" outlineLevel="0" collapsed="false">
      <c r="A5634" s="8" t="n">
        <v>453</v>
      </c>
      <c r="B5634" s="8" t="s">
        <v>341</v>
      </c>
      <c r="C5634" s="13" t="n">
        <v>5.97837314142497</v>
      </c>
      <c r="D5634" s="13" t="n">
        <v>4.90624999999999</v>
      </c>
      <c r="E5634" s="8" t="n">
        <f aca="false">IF(C5634&gt;=$B$4,1,0)</f>
        <v>0</v>
      </c>
      <c r="F5634" s="8" t="n">
        <f aca="false">IF(D5634&gt;=$B$4,1,0)</f>
        <v>0</v>
      </c>
      <c r="G5634" s="8" t="str">
        <f aca="false">IF(AND(E5634=1,F5634=1),"Both pay",IF(F5634=1,"Missed",IF(E5634=1,"False trigger","Neither")))</f>
        <v>Neither</v>
      </c>
    </row>
    <row r="5635" customFormat="false" ht="15" hidden="false" customHeight="false" outlineLevel="0" collapsed="false">
      <c r="A5635" s="8" t="n">
        <v>454</v>
      </c>
      <c r="B5635" s="8" t="s">
        <v>341</v>
      </c>
      <c r="C5635" s="13" t="n">
        <v>6.21185317048737</v>
      </c>
      <c r="D5635" s="13" t="n">
        <v>7.446875</v>
      </c>
      <c r="E5635" s="8" t="n">
        <f aca="false">IF(C5635&gt;=$B$4,1,0)</f>
        <v>0</v>
      </c>
      <c r="F5635" s="8" t="n">
        <f aca="false">IF(D5635&gt;=$B$4,1,0)</f>
        <v>0</v>
      </c>
      <c r="G5635" s="8" t="str">
        <f aca="false">IF(AND(E5635=1,F5635=1),"Both pay",IF(F5635=1,"Missed",IF(E5635=1,"False trigger","Neither")))</f>
        <v>Neither</v>
      </c>
    </row>
    <row r="5636" customFormat="false" ht="15" hidden="false" customHeight="false" outlineLevel="0" collapsed="false">
      <c r="A5636" s="8" t="n">
        <v>455</v>
      </c>
      <c r="B5636" s="8" t="s">
        <v>341</v>
      </c>
      <c r="C5636" s="13" t="n">
        <v>6.41496839136779</v>
      </c>
      <c r="D5636" s="13" t="n">
        <v>4.24875</v>
      </c>
      <c r="E5636" s="8" t="n">
        <f aca="false">IF(C5636&gt;=$B$4,1,0)</f>
        <v>0</v>
      </c>
      <c r="F5636" s="8" t="n">
        <f aca="false">IF(D5636&gt;=$B$4,1,0)</f>
        <v>0</v>
      </c>
      <c r="G5636" s="8" t="str">
        <f aca="false">IF(AND(E5636=1,F5636=1),"Both pay",IF(F5636=1,"Missed",IF(E5636=1,"False trigger","Neither")))</f>
        <v>Neither</v>
      </c>
    </row>
    <row r="5637" customFormat="false" ht="15" hidden="false" customHeight="false" outlineLevel="0" collapsed="false">
      <c r="A5637" s="8" t="n">
        <v>456</v>
      </c>
      <c r="B5637" s="8" t="s">
        <v>341</v>
      </c>
      <c r="C5637" s="13" t="n">
        <v>1.29635462854178</v>
      </c>
      <c r="D5637" s="13" t="n">
        <v>3.730625</v>
      </c>
      <c r="E5637" s="8" t="n">
        <f aca="false">IF(C5637&gt;=$B$4,1,0)</f>
        <v>0</v>
      </c>
      <c r="F5637" s="8" t="n">
        <f aca="false">IF(D5637&gt;=$B$4,1,0)</f>
        <v>0</v>
      </c>
      <c r="G5637" s="8" t="str">
        <f aca="false">IF(AND(E5637=1,F5637=1),"Both pay",IF(F5637=1,"Missed",IF(E5637=1,"False trigger","Neither")))</f>
        <v>Neither</v>
      </c>
    </row>
    <row r="5638" customFormat="false" ht="15" hidden="false" customHeight="false" outlineLevel="0" collapsed="false">
      <c r="A5638" s="8" t="n">
        <v>457</v>
      </c>
      <c r="B5638" s="8" t="s">
        <v>341</v>
      </c>
      <c r="C5638" s="13" t="n">
        <v>1.15205729214431</v>
      </c>
      <c r="D5638" s="13" t="n">
        <v>5.09625000000001</v>
      </c>
      <c r="E5638" s="8" t="n">
        <f aca="false">IF(C5638&gt;=$B$4,1,0)</f>
        <v>0</v>
      </c>
      <c r="F5638" s="8" t="n">
        <f aca="false">IF(D5638&gt;=$B$4,1,0)</f>
        <v>0</v>
      </c>
      <c r="G5638" s="8" t="str">
        <f aca="false">IF(AND(E5638=1,F5638=1),"Both pay",IF(F5638=1,"Missed",IF(E5638=1,"False trigger","Neither")))</f>
        <v>Neither</v>
      </c>
    </row>
    <row r="5639" customFormat="false" ht="15" hidden="false" customHeight="false" outlineLevel="0" collapsed="false">
      <c r="A5639" s="8" t="n">
        <v>458</v>
      </c>
      <c r="B5639" s="8" t="s">
        <v>341</v>
      </c>
      <c r="C5639" s="13" t="n">
        <v>1.77706603631123</v>
      </c>
      <c r="D5639" s="13" t="n">
        <v>5.535</v>
      </c>
      <c r="E5639" s="8" t="n">
        <f aca="false">IF(C5639&gt;=$B$4,1,0)</f>
        <v>0</v>
      </c>
      <c r="F5639" s="8" t="n">
        <f aca="false">IF(D5639&gt;=$B$4,1,0)</f>
        <v>0</v>
      </c>
      <c r="G5639" s="8" t="str">
        <f aca="false">IF(AND(E5639=1,F5639=1),"Both pay",IF(F5639=1,"Missed",IF(E5639=1,"False trigger","Neither")))</f>
        <v>Neither</v>
      </c>
    </row>
    <row r="5640" customFormat="false" ht="15" hidden="false" customHeight="false" outlineLevel="0" collapsed="false">
      <c r="A5640" s="8" t="n">
        <v>459</v>
      </c>
      <c r="B5640" s="8" t="s">
        <v>341</v>
      </c>
      <c r="C5640" s="13" t="n">
        <v>1.6068585183636</v>
      </c>
      <c r="D5640" s="13" t="n">
        <v>5.0025</v>
      </c>
      <c r="E5640" s="8" t="n">
        <f aca="false">IF(C5640&gt;=$B$4,1,0)</f>
        <v>0</v>
      </c>
      <c r="F5640" s="8" t="n">
        <f aca="false">IF(D5640&gt;=$B$4,1,0)</f>
        <v>0</v>
      </c>
      <c r="G5640" s="8" t="str">
        <f aca="false">IF(AND(E5640=1,F5640=1),"Both pay",IF(F5640=1,"Missed",IF(E5640=1,"False trigger","Neither")))</f>
        <v>Neither</v>
      </c>
    </row>
    <row r="5641" customFormat="false" ht="15" hidden="false" customHeight="false" outlineLevel="0" collapsed="false">
      <c r="A5641" s="8" t="n">
        <v>460</v>
      </c>
      <c r="B5641" s="8" t="s">
        <v>341</v>
      </c>
      <c r="C5641" s="13" t="n">
        <v>1.95945423057891</v>
      </c>
      <c r="D5641" s="13" t="n">
        <v>4.811875</v>
      </c>
      <c r="E5641" s="8" t="n">
        <f aca="false">IF(C5641&gt;=$B$4,1,0)</f>
        <v>0</v>
      </c>
      <c r="F5641" s="8" t="n">
        <f aca="false">IF(D5641&gt;=$B$4,1,0)</f>
        <v>0</v>
      </c>
      <c r="G5641" s="8" t="str">
        <f aca="false">IF(AND(E5641=1,F5641=1),"Both pay",IF(F5641=1,"Missed",IF(E5641=1,"False trigger","Neither")))</f>
        <v>Neither</v>
      </c>
    </row>
    <row r="5642" customFormat="false" ht="15" hidden="false" customHeight="false" outlineLevel="0" collapsed="false">
      <c r="A5642" s="8" t="n">
        <v>461</v>
      </c>
      <c r="B5642" s="8" t="s">
        <v>341</v>
      </c>
      <c r="C5642" s="13" t="n">
        <v>1.31519263261001</v>
      </c>
      <c r="D5642" s="13" t="n">
        <v>6.635</v>
      </c>
      <c r="E5642" s="8" t="n">
        <f aca="false">IF(C5642&gt;=$B$4,1,0)</f>
        <v>0</v>
      </c>
      <c r="F5642" s="8" t="n">
        <f aca="false">IF(D5642&gt;=$B$4,1,0)</f>
        <v>0</v>
      </c>
      <c r="G5642" s="8" t="str">
        <f aca="false">IF(AND(E5642=1,F5642=1),"Both pay",IF(F5642=1,"Missed",IF(E5642=1,"False trigger","Neither")))</f>
        <v>Neither</v>
      </c>
    </row>
    <row r="5643" customFormat="false" ht="15" hidden="false" customHeight="false" outlineLevel="0" collapsed="false">
      <c r="A5643" s="8" t="n">
        <v>462</v>
      </c>
      <c r="B5643" s="8" t="s">
        <v>341</v>
      </c>
      <c r="C5643" s="13" t="n">
        <v>1.42804268217059</v>
      </c>
      <c r="D5643" s="13" t="n">
        <v>7.216875</v>
      </c>
      <c r="E5643" s="8" t="n">
        <f aca="false">IF(C5643&gt;=$B$4,1,0)</f>
        <v>0</v>
      </c>
      <c r="F5643" s="8" t="n">
        <f aca="false">IF(D5643&gt;=$B$4,1,0)</f>
        <v>0</v>
      </c>
      <c r="G5643" s="8" t="str">
        <f aca="false">IF(AND(E5643=1,F5643=1),"Both pay",IF(F5643=1,"Missed",IF(E5643=1,"False trigger","Neither")))</f>
        <v>Neither</v>
      </c>
    </row>
    <row r="5644" customFormat="false" ht="15" hidden="false" customHeight="false" outlineLevel="0" collapsed="false">
      <c r="A5644" s="8" t="n">
        <v>463</v>
      </c>
      <c r="B5644" s="8" t="s">
        <v>341</v>
      </c>
      <c r="C5644" s="13" t="n">
        <v>1.19445046484204</v>
      </c>
      <c r="D5644" s="13" t="n">
        <v>7.30375</v>
      </c>
      <c r="E5644" s="8" t="n">
        <f aca="false">IF(C5644&gt;=$B$4,1,0)</f>
        <v>0</v>
      </c>
      <c r="F5644" s="8" t="n">
        <f aca="false">IF(D5644&gt;=$B$4,1,0)</f>
        <v>0</v>
      </c>
      <c r="G5644" s="8" t="str">
        <f aca="false">IF(AND(E5644=1,F5644=1),"Both pay",IF(F5644=1,"Missed",IF(E5644=1,"False trigger","Neither")))</f>
        <v>Neither</v>
      </c>
    </row>
    <row r="5645" customFormat="false" ht="15" hidden="false" customHeight="false" outlineLevel="0" collapsed="false">
      <c r="A5645" s="8" t="n">
        <v>466</v>
      </c>
      <c r="B5645" s="8" t="s">
        <v>341</v>
      </c>
      <c r="C5645" s="13" t="n">
        <v>1.89286869698121</v>
      </c>
      <c r="D5645" s="13" t="n">
        <v>4.761875</v>
      </c>
      <c r="E5645" s="8" t="n">
        <f aca="false">IF(C5645&gt;=$B$4,1,0)</f>
        <v>0</v>
      </c>
      <c r="F5645" s="8" t="n">
        <f aca="false">IF(D5645&gt;=$B$4,1,0)</f>
        <v>0</v>
      </c>
      <c r="G5645" s="8" t="str">
        <f aca="false">IF(AND(E5645=1,F5645=1),"Both pay",IF(F5645=1,"Missed",IF(E5645=1,"False trigger","Neither")))</f>
        <v>Neither</v>
      </c>
    </row>
    <row r="5646" customFormat="false" ht="15" hidden="false" customHeight="false" outlineLevel="0" collapsed="false">
      <c r="A5646" s="8" t="n">
        <v>467</v>
      </c>
      <c r="B5646" s="8" t="s">
        <v>341</v>
      </c>
      <c r="C5646" s="13" t="n">
        <v>1.94374800571971</v>
      </c>
      <c r="D5646" s="13" t="n">
        <v>2.54375</v>
      </c>
      <c r="E5646" s="8" t="n">
        <f aca="false">IF(C5646&gt;=$B$4,1,0)</f>
        <v>0</v>
      </c>
      <c r="F5646" s="8" t="n">
        <f aca="false">IF(D5646&gt;=$B$4,1,0)</f>
        <v>0</v>
      </c>
      <c r="G5646" s="8" t="str">
        <f aca="false">IF(AND(E5646=1,F5646=1),"Both pay",IF(F5646=1,"Missed",IF(E5646=1,"False trigger","Neither")))</f>
        <v>Neither</v>
      </c>
    </row>
    <row r="5647" customFormat="false" ht="15" hidden="false" customHeight="false" outlineLevel="0" collapsed="false">
      <c r="A5647" s="8" t="n">
        <v>468</v>
      </c>
      <c r="B5647" s="8" t="s">
        <v>341</v>
      </c>
      <c r="C5647" s="13" t="n">
        <v>2.36506179476017</v>
      </c>
      <c r="D5647" s="13" t="n">
        <v>3.071875</v>
      </c>
      <c r="E5647" s="8" t="n">
        <f aca="false">IF(C5647&gt;=$B$4,1,0)</f>
        <v>0</v>
      </c>
      <c r="F5647" s="8" t="n">
        <f aca="false">IF(D5647&gt;=$B$4,1,0)</f>
        <v>0</v>
      </c>
      <c r="G5647" s="8" t="str">
        <f aca="false">IF(AND(E5647=1,F5647=1),"Both pay",IF(F5647=1,"Missed",IF(E5647=1,"False trigger","Neither")))</f>
        <v>Neither</v>
      </c>
    </row>
    <row r="5648" customFormat="false" ht="15" hidden="false" customHeight="false" outlineLevel="0" collapsed="false">
      <c r="A5648" s="8" t="n">
        <v>469</v>
      </c>
      <c r="B5648" s="8" t="s">
        <v>341</v>
      </c>
      <c r="C5648" s="13" t="n">
        <v>3.10801043323609</v>
      </c>
      <c r="D5648" s="13" t="n">
        <v>3.746875</v>
      </c>
      <c r="E5648" s="8" t="n">
        <f aca="false">IF(C5648&gt;=$B$4,1,0)</f>
        <v>0</v>
      </c>
      <c r="F5648" s="8" t="n">
        <f aca="false">IF(D5648&gt;=$B$4,1,0)</f>
        <v>0</v>
      </c>
      <c r="G5648" s="8" t="str">
        <f aca="false">IF(AND(E5648=1,F5648=1),"Both pay",IF(F5648=1,"Missed",IF(E5648=1,"False trigger","Neither")))</f>
        <v>Neither</v>
      </c>
    </row>
    <row r="5649" customFormat="false" ht="15" hidden="false" customHeight="false" outlineLevel="0" collapsed="false">
      <c r="A5649" s="8" t="n">
        <v>470</v>
      </c>
      <c r="B5649" s="8" t="s">
        <v>341</v>
      </c>
      <c r="C5649" s="13" t="n">
        <v>4.31664719177753</v>
      </c>
      <c r="D5649" s="13" t="n">
        <v>3.154375</v>
      </c>
      <c r="E5649" s="8" t="n">
        <f aca="false">IF(C5649&gt;=$B$4,1,0)</f>
        <v>0</v>
      </c>
      <c r="F5649" s="8" t="n">
        <f aca="false">IF(D5649&gt;=$B$4,1,0)</f>
        <v>0</v>
      </c>
      <c r="G5649" s="8" t="str">
        <f aca="false">IF(AND(E5649=1,F5649=1),"Both pay",IF(F5649=1,"Missed",IF(E5649=1,"False trigger","Neither")))</f>
        <v>Neither</v>
      </c>
    </row>
    <row r="5650" customFormat="false" ht="15" hidden="false" customHeight="false" outlineLevel="0" collapsed="false">
      <c r="A5650" s="8" t="n">
        <v>471</v>
      </c>
      <c r="B5650" s="8" t="s">
        <v>341</v>
      </c>
      <c r="C5650" s="13" t="n">
        <v>4.31668980084534</v>
      </c>
      <c r="D5650" s="13" t="n">
        <v>2.68875</v>
      </c>
      <c r="E5650" s="8" t="n">
        <f aca="false">IF(C5650&gt;=$B$4,1,0)</f>
        <v>0</v>
      </c>
      <c r="F5650" s="8" t="n">
        <f aca="false">IF(D5650&gt;=$B$4,1,0)</f>
        <v>0</v>
      </c>
      <c r="G5650" s="8" t="str">
        <f aca="false">IF(AND(E5650=1,F5650=1),"Both pay",IF(F5650=1,"Missed",IF(E5650=1,"False trigger","Neither")))</f>
        <v>Neither</v>
      </c>
    </row>
    <row r="5651" customFormat="false" ht="15" hidden="false" customHeight="false" outlineLevel="0" collapsed="false">
      <c r="A5651" s="8" t="n">
        <v>472</v>
      </c>
      <c r="B5651" s="8" t="s">
        <v>341</v>
      </c>
      <c r="C5651" s="13" t="n">
        <v>4.45067186477919</v>
      </c>
      <c r="D5651" s="13" t="n">
        <v>2.934375</v>
      </c>
      <c r="E5651" s="8" t="n">
        <f aca="false">IF(C5651&gt;=$B$4,1,0)</f>
        <v>0</v>
      </c>
      <c r="F5651" s="8" t="n">
        <f aca="false">IF(D5651&gt;=$B$4,1,0)</f>
        <v>0</v>
      </c>
      <c r="G5651" s="8" t="str">
        <f aca="false">IF(AND(E5651=1,F5651=1),"Both pay",IF(F5651=1,"Missed",IF(E5651=1,"False trigger","Neither")))</f>
        <v>Neither</v>
      </c>
    </row>
    <row r="5652" customFormat="false" ht="15" hidden="false" customHeight="false" outlineLevel="0" collapsed="false">
      <c r="A5652" s="8" t="n">
        <v>473</v>
      </c>
      <c r="B5652" s="8" t="s">
        <v>341</v>
      </c>
      <c r="C5652" s="13" t="n">
        <v>4.87166158579732</v>
      </c>
      <c r="D5652" s="13" t="n">
        <v>4.213125</v>
      </c>
      <c r="E5652" s="8" t="n">
        <f aca="false">IF(C5652&gt;=$B$4,1,0)</f>
        <v>0</v>
      </c>
      <c r="F5652" s="8" t="n">
        <f aca="false">IF(D5652&gt;=$B$4,1,0)</f>
        <v>0</v>
      </c>
      <c r="G5652" s="8" t="str">
        <f aca="false">IF(AND(E5652=1,F5652=1),"Both pay",IF(F5652=1,"Missed",IF(E5652=1,"False trigger","Neither")))</f>
        <v>Neither</v>
      </c>
    </row>
    <row r="5653" customFormat="false" ht="15" hidden="false" customHeight="false" outlineLevel="0" collapsed="false">
      <c r="A5653" s="8" t="n">
        <v>474</v>
      </c>
      <c r="B5653" s="8" t="s">
        <v>341</v>
      </c>
      <c r="C5653" s="13" t="n">
        <v>4.75427857081675</v>
      </c>
      <c r="D5653" s="13" t="n">
        <v>4.505</v>
      </c>
      <c r="E5653" s="8" t="n">
        <f aca="false">IF(C5653&gt;=$B$4,1,0)</f>
        <v>0</v>
      </c>
      <c r="F5653" s="8" t="n">
        <f aca="false">IF(D5653&gt;=$B$4,1,0)</f>
        <v>0</v>
      </c>
      <c r="G5653" s="8" t="str">
        <f aca="false">IF(AND(E5653=1,F5653=1),"Both pay",IF(F5653=1,"Missed",IF(E5653=1,"False trigger","Neither")))</f>
        <v>Neither</v>
      </c>
    </row>
    <row r="5654" customFormat="false" ht="15" hidden="false" customHeight="false" outlineLevel="0" collapsed="false">
      <c r="A5654" s="8" t="n">
        <v>475</v>
      </c>
      <c r="B5654" s="8" t="s">
        <v>341</v>
      </c>
      <c r="C5654" s="13" t="n">
        <v>5.80508798369715</v>
      </c>
      <c r="D5654" s="13" t="n">
        <v>5.695</v>
      </c>
      <c r="E5654" s="8" t="n">
        <f aca="false">IF(C5654&gt;=$B$4,1,0)</f>
        <v>0</v>
      </c>
      <c r="F5654" s="8" t="n">
        <f aca="false">IF(D5654&gt;=$B$4,1,0)</f>
        <v>0</v>
      </c>
      <c r="G5654" s="8" t="str">
        <f aca="false">IF(AND(E5654=1,F5654=1),"Both pay",IF(F5654=1,"Missed",IF(E5654=1,"False trigger","Neither")))</f>
        <v>Neither</v>
      </c>
    </row>
    <row r="5655" customFormat="false" ht="15" hidden="false" customHeight="false" outlineLevel="0" collapsed="false">
      <c r="A5655" s="8" t="n">
        <v>476</v>
      </c>
      <c r="B5655" s="8" t="s">
        <v>341</v>
      </c>
      <c r="C5655" s="13" t="n">
        <v>5.47020792386679</v>
      </c>
      <c r="D5655" s="13" t="n">
        <v>6.41375</v>
      </c>
      <c r="E5655" s="8" t="n">
        <f aca="false">IF(C5655&gt;=$B$4,1,0)</f>
        <v>0</v>
      </c>
      <c r="F5655" s="8" t="n">
        <f aca="false">IF(D5655&gt;=$B$4,1,0)</f>
        <v>0</v>
      </c>
      <c r="G5655" s="8" t="str">
        <f aca="false">IF(AND(E5655=1,F5655=1),"Both pay",IF(F5655=1,"Missed",IF(E5655=1,"False trigger","Neither")))</f>
        <v>Neither</v>
      </c>
    </row>
    <row r="5656" customFormat="false" ht="15" hidden="false" customHeight="false" outlineLevel="0" collapsed="false">
      <c r="A5656" s="8" t="n">
        <v>477</v>
      </c>
      <c r="B5656" s="8" t="s">
        <v>341</v>
      </c>
      <c r="C5656" s="13" t="n">
        <v>7.57312351309155</v>
      </c>
      <c r="D5656" s="13" t="n">
        <v>7.9125</v>
      </c>
      <c r="E5656" s="8" t="n">
        <f aca="false">IF(C5656&gt;=$B$4,1,0)</f>
        <v>0</v>
      </c>
      <c r="F5656" s="8" t="n">
        <f aca="false">IF(D5656&gt;=$B$4,1,0)</f>
        <v>0</v>
      </c>
      <c r="G5656" s="8" t="str">
        <f aca="false">IF(AND(E5656=1,F5656=1),"Both pay",IF(F5656=1,"Missed",IF(E5656=1,"False trigger","Neither")))</f>
        <v>Neither</v>
      </c>
    </row>
    <row r="5657" customFormat="false" ht="15" hidden="false" customHeight="false" outlineLevel="0" collapsed="false">
      <c r="A5657" s="8" t="n">
        <v>478</v>
      </c>
      <c r="B5657" s="8" t="s">
        <v>341</v>
      </c>
      <c r="C5657" s="13" t="n">
        <v>6.70530941591217</v>
      </c>
      <c r="D5657" s="13" t="n">
        <v>7.190625</v>
      </c>
      <c r="E5657" s="8" t="n">
        <f aca="false">IF(C5657&gt;=$B$4,1,0)</f>
        <v>0</v>
      </c>
      <c r="F5657" s="8" t="n">
        <f aca="false">IF(D5657&gt;=$B$4,1,0)</f>
        <v>0</v>
      </c>
      <c r="G5657" s="8" t="str">
        <f aca="false">IF(AND(E5657=1,F5657=1),"Both pay",IF(F5657=1,"Missed",IF(E5657=1,"False trigger","Neither")))</f>
        <v>Neither</v>
      </c>
    </row>
    <row r="5658" customFormat="false" ht="15" hidden="false" customHeight="false" outlineLevel="0" collapsed="false">
      <c r="A5658" s="8" t="n">
        <v>479</v>
      </c>
      <c r="B5658" s="8" t="s">
        <v>341</v>
      </c>
      <c r="C5658" s="13" t="n">
        <v>4.9198063168746</v>
      </c>
      <c r="D5658" s="13" t="n">
        <v>6.308125</v>
      </c>
      <c r="E5658" s="8" t="n">
        <f aca="false">IF(C5658&gt;=$B$4,1,0)</f>
        <v>0</v>
      </c>
      <c r="F5658" s="8" t="n">
        <f aca="false">IF(D5658&gt;=$B$4,1,0)</f>
        <v>0</v>
      </c>
      <c r="G5658" s="8" t="str">
        <f aca="false">IF(AND(E5658=1,F5658=1),"Both pay",IF(F5658=1,"Missed",IF(E5658=1,"False trigger","Neither")))</f>
        <v>Neither</v>
      </c>
    </row>
    <row r="5659" customFormat="false" ht="15" hidden="false" customHeight="false" outlineLevel="0" collapsed="false">
      <c r="A5659" s="8" t="n">
        <v>480</v>
      </c>
      <c r="B5659" s="8" t="s">
        <v>341</v>
      </c>
      <c r="C5659" s="13" t="n">
        <v>3.98014397542225</v>
      </c>
      <c r="D5659" s="13" t="n">
        <v>5.838125</v>
      </c>
      <c r="E5659" s="8" t="n">
        <f aca="false">IF(C5659&gt;=$B$4,1,0)</f>
        <v>0</v>
      </c>
      <c r="F5659" s="8" t="n">
        <f aca="false">IF(D5659&gt;=$B$4,1,0)</f>
        <v>0</v>
      </c>
      <c r="G5659" s="8" t="str">
        <f aca="false">IF(AND(E5659=1,F5659=1),"Both pay",IF(F5659=1,"Missed",IF(E5659=1,"False trigger","Neither")))</f>
        <v>Neither</v>
      </c>
    </row>
    <row r="5660" customFormat="false" ht="15" hidden="false" customHeight="false" outlineLevel="0" collapsed="false">
      <c r="A5660" s="8" t="n">
        <v>481</v>
      </c>
      <c r="B5660" s="8" t="s">
        <v>341</v>
      </c>
      <c r="C5660" s="13" t="n">
        <v>3.49385100592519</v>
      </c>
      <c r="D5660" s="13" t="n">
        <v>3.39125</v>
      </c>
      <c r="E5660" s="8" t="n">
        <f aca="false">IF(C5660&gt;=$B$4,1,0)</f>
        <v>0</v>
      </c>
      <c r="F5660" s="8" t="n">
        <f aca="false">IF(D5660&gt;=$B$4,1,0)</f>
        <v>0</v>
      </c>
      <c r="G5660" s="8" t="str">
        <f aca="false">IF(AND(E5660=1,F5660=1),"Both pay",IF(F5660=1,"Missed",IF(E5660=1,"False trigger","Neither")))</f>
        <v>Neither</v>
      </c>
    </row>
    <row r="5661" customFormat="false" ht="15" hidden="false" customHeight="false" outlineLevel="0" collapsed="false">
      <c r="A5661" s="8" t="n">
        <v>482</v>
      </c>
      <c r="B5661" s="8" t="s">
        <v>341</v>
      </c>
      <c r="C5661" s="13" t="n">
        <v>3.09558672095817</v>
      </c>
      <c r="D5661" s="13" t="n">
        <v>2.740625</v>
      </c>
      <c r="E5661" s="8" t="n">
        <f aca="false">IF(C5661&gt;=$B$4,1,0)</f>
        <v>0</v>
      </c>
      <c r="F5661" s="8" t="n">
        <f aca="false">IF(D5661&gt;=$B$4,1,0)</f>
        <v>0</v>
      </c>
      <c r="G5661" s="8" t="str">
        <f aca="false">IF(AND(E5661=1,F5661=1),"Both pay",IF(F5661=1,"Missed",IF(E5661=1,"False trigger","Neither")))</f>
        <v>Neither</v>
      </c>
    </row>
    <row r="5662" customFormat="false" ht="15" hidden="false" customHeight="false" outlineLevel="0" collapsed="false">
      <c r="A5662" s="8" t="n">
        <v>484</v>
      </c>
      <c r="B5662" s="8" t="s">
        <v>341</v>
      </c>
      <c r="C5662" s="13" t="n">
        <v>4.95875226302692</v>
      </c>
      <c r="D5662" s="13" t="n">
        <v>3.71125</v>
      </c>
      <c r="E5662" s="8" t="n">
        <f aca="false">IF(C5662&gt;=$B$4,1,0)</f>
        <v>0</v>
      </c>
      <c r="F5662" s="8" t="n">
        <f aca="false">IF(D5662&gt;=$B$4,1,0)</f>
        <v>0</v>
      </c>
      <c r="G5662" s="8" t="str">
        <f aca="false">IF(AND(E5662=1,F5662=1),"Both pay",IF(F5662=1,"Missed",IF(E5662=1,"False trigger","Neither")))</f>
        <v>Neither</v>
      </c>
    </row>
    <row r="5663" customFormat="false" ht="15" hidden="false" customHeight="false" outlineLevel="0" collapsed="false">
      <c r="A5663" s="8" t="n">
        <v>485</v>
      </c>
      <c r="B5663" s="8" t="s">
        <v>341</v>
      </c>
      <c r="C5663" s="13" t="n">
        <v>4.7950714066581</v>
      </c>
      <c r="D5663" s="13" t="n">
        <v>4.69</v>
      </c>
      <c r="E5663" s="8" t="n">
        <f aca="false">IF(C5663&gt;=$B$4,1,0)</f>
        <v>0</v>
      </c>
      <c r="F5663" s="8" t="n">
        <f aca="false">IF(D5663&gt;=$B$4,1,0)</f>
        <v>0</v>
      </c>
      <c r="G5663" s="8" t="str">
        <f aca="false">IF(AND(E5663=1,F5663=1),"Both pay",IF(F5663=1,"Missed",IF(E5663=1,"False trigger","Neither")))</f>
        <v>Neither</v>
      </c>
    </row>
    <row r="5664" customFormat="false" ht="15" hidden="false" customHeight="false" outlineLevel="0" collapsed="false">
      <c r="A5664" s="8" t="n">
        <v>486</v>
      </c>
      <c r="B5664" s="8" t="s">
        <v>341</v>
      </c>
      <c r="C5664" s="13" t="n">
        <v>4.43631166204315</v>
      </c>
      <c r="D5664" s="13" t="n">
        <v>7.823125</v>
      </c>
      <c r="E5664" s="8" t="n">
        <f aca="false">IF(C5664&gt;=$B$4,1,0)</f>
        <v>0</v>
      </c>
      <c r="F5664" s="8" t="n">
        <f aca="false">IF(D5664&gt;=$B$4,1,0)</f>
        <v>0</v>
      </c>
      <c r="G5664" s="8" t="str">
        <f aca="false">IF(AND(E5664=1,F5664=1),"Both pay",IF(F5664=1,"Missed",IF(E5664=1,"False trigger","Neither")))</f>
        <v>Neither</v>
      </c>
    </row>
    <row r="5665" customFormat="false" ht="15" hidden="false" customHeight="false" outlineLevel="0" collapsed="false">
      <c r="A5665" s="8" t="n">
        <v>487</v>
      </c>
      <c r="B5665" s="8" t="s">
        <v>341</v>
      </c>
      <c r="C5665" s="13" t="n">
        <v>5.12593106683677</v>
      </c>
      <c r="D5665" s="13" t="n">
        <v>6.453125</v>
      </c>
      <c r="E5665" s="8" t="n">
        <f aca="false">IF(C5665&gt;=$B$4,1,0)</f>
        <v>0</v>
      </c>
      <c r="F5665" s="8" t="n">
        <f aca="false">IF(D5665&gt;=$B$4,1,0)</f>
        <v>0</v>
      </c>
      <c r="G5665" s="8" t="str">
        <f aca="false">IF(AND(E5665=1,F5665=1),"Both pay",IF(F5665=1,"Missed",IF(E5665=1,"False trigger","Neither")))</f>
        <v>Neither</v>
      </c>
    </row>
    <row r="5666" customFormat="false" ht="15" hidden="false" customHeight="false" outlineLevel="0" collapsed="false">
      <c r="A5666" s="8" t="n">
        <v>490</v>
      </c>
      <c r="B5666" s="8" t="s">
        <v>341</v>
      </c>
      <c r="C5666" s="13" t="n">
        <v>5.0718082325287</v>
      </c>
      <c r="D5666" s="13" t="n">
        <v>10.04125</v>
      </c>
      <c r="E5666" s="8" t="n">
        <f aca="false">IF(C5666&gt;=$B$4,1,0)</f>
        <v>0</v>
      </c>
      <c r="F5666" s="8" t="n">
        <f aca="false">IF(D5666&gt;=$B$4,1,0)</f>
        <v>1</v>
      </c>
      <c r="G5666" s="8" t="str">
        <f aca="false">IF(AND(E5666=1,F5666=1),"Both pay",IF(F5666=1,"Missed",IF(E5666=1,"False trigger","Neither")))</f>
        <v>Missed</v>
      </c>
    </row>
    <row r="5667" customFormat="false" ht="15" hidden="false" customHeight="false" outlineLevel="0" collapsed="false">
      <c r="A5667" s="8" t="n">
        <v>491</v>
      </c>
      <c r="B5667" s="8" t="s">
        <v>341</v>
      </c>
      <c r="C5667" s="13" t="n">
        <v>6.00893630550497</v>
      </c>
      <c r="D5667" s="13" t="n">
        <v>9.210625</v>
      </c>
      <c r="E5667" s="8" t="n">
        <f aca="false">IF(C5667&gt;=$B$4,1,0)</f>
        <v>0</v>
      </c>
      <c r="F5667" s="8" t="n">
        <f aca="false">IF(D5667&gt;=$B$4,1,0)</f>
        <v>0</v>
      </c>
      <c r="G5667" s="8" t="str">
        <f aca="false">IF(AND(E5667=1,F5667=1),"Both pay",IF(F5667=1,"Missed",IF(E5667=1,"False trigger","Neither")))</f>
        <v>Neither</v>
      </c>
    </row>
    <row r="5668" customFormat="false" ht="15" hidden="false" customHeight="false" outlineLevel="0" collapsed="false">
      <c r="A5668" s="8" t="n">
        <v>496</v>
      </c>
      <c r="B5668" s="8" t="s">
        <v>341</v>
      </c>
      <c r="C5668" s="13" t="n">
        <v>5.09441860289565</v>
      </c>
      <c r="D5668" s="13" t="n">
        <v>7.75375</v>
      </c>
      <c r="E5668" s="8" t="n">
        <f aca="false">IF(C5668&gt;=$B$4,1,0)</f>
        <v>0</v>
      </c>
      <c r="F5668" s="8" t="n">
        <f aca="false">IF(D5668&gt;=$B$4,1,0)</f>
        <v>0</v>
      </c>
      <c r="G5668" s="8" t="str">
        <f aca="false">IF(AND(E5668=1,F5668=1),"Both pay",IF(F5668=1,"Missed",IF(E5668=1,"False trigger","Neither")))</f>
        <v>Neither</v>
      </c>
    </row>
    <row r="5669" customFormat="false" ht="15" hidden="false" customHeight="false" outlineLevel="0" collapsed="false">
      <c r="A5669" s="8" t="n">
        <v>497</v>
      </c>
      <c r="B5669" s="8" t="s">
        <v>341</v>
      </c>
      <c r="C5669" s="13" t="n">
        <v>6.64567320110674</v>
      </c>
      <c r="D5669" s="13" t="n">
        <v>6.63625</v>
      </c>
      <c r="E5669" s="8" t="n">
        <f aca="false">IF(C5669&gt;=$B$4,1,0)</f>
        <v>0</v>
      </c>
      <c r="F5669" s="8" t="n">
        <f aca="false">IF(D5669&gt;=$B$4,1,0)</f>
        <v>0</v>
      </c>
      <c r="G5669" s="8" t="str">
        <f aca="false">IF(AND(E5669=1,F5669=1),"Both pay",IF(F5669=1,"Missed",IF(E5669=1,"False trigger","Neither")))</f>
        <v>Neither</v>
      </c>
    </row>
    <row r="5670" customFormat="false" ht="15" hidden="false" customHeight="false" outlineLevel="0" collapsed="false">
      <c r="A5670" s="8" t="n">
        <v>498</v>
      </c>
      <c r="B5670" s="8" t="s">
        <v>341</v>
      </c>
      <c r="C5670" s="13" t="n">
        <v>5.42065352655436</v>
      </c>
      <c r="D5670" s="13" t="n">
        <v>4.76687500000001</v>
      </c>
      <c r="E5670" s="8" t="n">
        <f aca="false">IF(C5670&gt;=$B$4,1,0)</f>
        <v>0</v>
      </c>
      <c r="F5670" s="8" t="n">
        <f aca="false">IF(D5670&gt;=$B$4,1,0)</f>
        <v>0</v>
      </c>
      <c r="G5670" s="8" t="str">
        <f aca="false">IF(AND(E5670=1,F5670=1),"Both pay",IF(F5670=1,"Missed",IF(E5670=1,"False trigger","Neither")))</f>
        <v>Neither</v>
      </c>
    </row>
    <row r="5671" customFormat="false" ht="15" hidden="false" customHeight="false" outlineLevel="0" collapsed="false">
      <c r="A5671" s="8" t="n">
        <v>499</v>
      </c>
      <c r="B5671" s="8" t="s">
        <v>341</v>
      </c>
      <c r="C5671" s="13" t="n">
        <v>3.83582906790016</v>
      </c>
      <c r="D5671" s="13" t="n">
        <v>7.1625</v>
      </c>
      <c r="E5671" s="8" t="n">
        <f aca="false">IF(C5671&gt;=$B$4,1,0)</f>
        <v>0</v>
      </c>
      <c r="F5671" s="8" t="n">
        <f aca="false">IF(D5671&gt;=$B$4,1,0)</f>
        <v>0</v>
      </c>
      <c r="G5671" s="8" t="str">
        <f aca="false">IF(AND(E5671=1,F5671=1),"Both pay",IF(F5671=1,"Missed",IF(E5671=1,"False trigger","Neither")))</f>
        <v>Neither</v>
      </c>
    </row>
    <row r="5672" customFormat="false" ht="15" hidden="false" customHeight="false" outlineLevel="0" collapsed="false">
      <c r="A5672" s="8" t="n">
        <v>508</v>
      </c>
      <c r="B5672" s="8" t="s">
        <v>341</v>
      </c>
      <c r="C5672" s="13" t="n">
        <v>7.99766725018314</v>
      </c>
      <c r="D5672" s="13" t="n">
        <v>7.67375000000001</v>
      </c>
      <c r="E5672" s="8" t="n">
        <f aca="false">IF(C5672&gt;=$B$4,1,0)</f>
        <v>0</v>
      </c>
      <c r="F5672" s="8" t="n">
        <f aca="false">IF(D5672&gt;=$B$4,1,0)</f>
        <v>0</v>
      </c>
      <c r="G5672" s="8" t="str">
        <f aca="false">IF(AND(E5672=1,F5672=1),"Both pay",IF(F5672=1,"Missed",IF(E5672=1,"False trigger","Neither")))</f>
        <v>Neither</v>
      </c>
    </row>
    <row r="5673" customFormat="false" ht="15" hidden="false" customHeight="false" outlineLevel="0" collapsed="false">
      <c r="A5673" s="8" t="n">
        <v>509</v>
      </c>
      <c r="B5673" s="8" t="s">
        <v>341</v>
      </c>
      <c r="C5673" s="13" t="n">
        <v>9.37731428566557</v>
      </c>
      <c r="D5673" s="13" t="n">
        <v>6.32687500000001</v>
      </c>
      <c r="E5673" s="8" t="n">
        <f aca="false">IF(C5673&gt;=$B$4,1,0)</f>
        <v>0</v>
      </c>
      <c r="F5673" s="8" t="n">
        <f aca="false">IF(D5673&gt;=$B$4,1,0)</f>
        <v>0</v>
      </c>
      <c r="G5673" s="8" t="str">
        <f aca="false">IF(AND(E5673=1,F5673=1),"Both pay",IF(F5673=1,"Missed",IF(E5673=1,"False trigger","Neither")))</f>
        <v>Neither</v>
      </c>
    </row>
    <row r="5674" customFormat="false" ht="15" hidden="false" customHeight="false" outlineLevel="0" collapsed="false">
      <c r="A5674" s="8" t="n">
        <v>510</v>
      </c>
      <c r="B5674" s="8" t="s">
        <v>341</v>
      </c>
      <c r="C5674" s="13" t="n">
        <v>6.64020970124365</v>
      </c>
      <c r="D5674" s="13" t="n">
        <v>6.549375</v>
      </c>
      <c r="E5674" s="8" t="n">
        <f aca="false">IF(C5674&gt;=$B$4,1,0)</f>
        <v>0</v>
      </c>
      <c r="F5674" s="8" t="n">
        <f aca="false">IF(D5674&gt;=$B$4,1,0)</f>
        <v>0</v>
      </c>
      <c r="G5674" s="8" t="str">
        <f aca="false">IF(AND(E5674=1,F5674=1),"Both pay",IF(F5674=1,"Missed",IF(E5674=1,"False trigger","Neither")))</f>
        <v>Neither</v>
      </c>
    </row>
    <row r="5675" customFormat="false" ht="15" hidden="false" customHeight="false" outlineLevel="0" collapsed="false">
      <c r="A5675" s="8" t="n">
        <v>511</v>
      </c>
      <c r="B5675" s="8" t="s">
        <v>341</v>
      </c>
      <c r="C5675" s="13" t="n">
        <v>6.77375288157451</v>
      </c>
      <c r="D5675" s="13" t="n">
        <v>8.6725</v>
      </c>
      <c r="E5675" s="8" t="n">
        <f aca="false">IF(C5675&gt;=$B$4,1,0)</f>
        <v>0</v>
      </c>
      <c r="F5675" s="8" t="n">
        <f aca="false">IF(D5675&gt;=$B$4,1,0)</f>
        <v>0</v>
      </c>
      <c r="G5675" s="8" t="str">
        <f aca="false">IF(AND(E5675=1,F5675=1),"Both pay",IF(F5675=1,"Missed",IF(E5675=1,"False trigger","Neither")))</f>
        <v>Neither</v>
      </c>
    </row>
    <row r="5676" customFormat="false" ht="15" hidden="false" customHeight="false" outlineLevel="0" collapsed="false">
      <c r="A5676" s="8" t="n">
        <v>512</v>
      </c>
      <c r="B5676" s="8" t="s">
        <v>341</v>
      </c>
      <c r="C5676" s="13" t="n">
        <v>6.87110394531236</v>
      </c>
      <c r="D5676" s="13" t="n">
        <v>5.43375</v>
      </c>
      <c r="E5676" s="8" t="n">
        <f aca="false">IF(C5676&gt;=$B$4,1,0)</f>
        <v>0</v>
      </c>
      <c r="F5676" s="8" t="n">
        <f aca="false">IF(D5676&gt;=$B$4,1,0)</f>
        <v>0</v>
      </c>
      <c r="G5676" s="8" t="str">
        <f aca="false">IF(AND(E5676=1,F5676=1),"Both pay",IF(F5676=1,"Missed",IF(E5676=1,"False trigger","Neither")))</f>
        <v>Neither</v>
      </c>
    </row>
    <row r="5677" customFormat="false" ht="15" hidden="false" customHeight="false" outlineLevel="0" collapsed="false">
      <c r="A5677" s="8" t="n">
        <v>514</v>
      </c>
      <c r="B5677" s="8" t="s">
        <v>341</v>
      </c>
      <c r="C5677" s="13" t="n">
        <v>1.36583925696616</v>
      </c>
      <c r="D5677" s="13" t="n">
        <v>5.629375</v>
      </c>
      <c r="E5677" s="8" t="n">
        <f aca="false">IF(C5677&gt;=$B$4,1,0)</f>
        <v>0</v>
      </c>
      <c r="F5677" s="8" t="n">
        <f aca="false">IF(D5677&gt;=$B$4,1,0)</f>
        <v>0</v>
      </c>
      <c r="G5677" s="8" t="str">
        <f aca="false">IF(AND(E5677=1,F5677=1),"Both pay",IF(F5677=1,"Missed",IF(E5677=1,"False trigger","Neither")))</f>
        <v>Neither</v>
      </c>
    </row>
    <row r="5678" customFormat="false" ht="15" hidden="false" customHeight="false" outlineLevel="0" collapsed="false">
      <c r="A5678" s="8" t="n">
        <v>515</v>
      </c>
      <c r="B5678" s="8" t="s">
        <v>341</v>
      </c>
      <c r="C5678" s="13" t="n">
        <v>1.4226086895935</v>
      </c>
      <c r="D5678" s="13" t="n">
        <v>5.679375</v>
      </c>
      <c r="E5678" s="8" t="n">
        <f aca="false">IF(C5678&gt;=$B$4,1,0)</f>
        <v>0</v>
      </c>
      <c r="F5678" s="8" t="n">
        <f aca="false">IF(D5678&gt;=$B$4,1,0)</f>
        <v>0</v>
      </c>
      <c r="G5678" s="8" t="str">
        <f aca="false">IF(AND(E5678=1,F5678=1),"Both pay",IF(F5678=1,"Missed",IF(E5678=1,"False trigger","Neither")))</f>
        <v>Neither</v>
      </c>
    </row>
    <row r="5679" customFormat="false" ht="15" hidden="false" customHeight="false" outlineLevel="0" collapsed="false">
      <c r="A5679" s="8" t="n">
        <v>516</v>
      </c>
      <c r="B5679" s="8" t="s">
        <v>341</v>
      </c>
      <c r="C5679" s="13" t="n">
        <v>1.64715101742395</v>
      </c>
      <c r="D5679" s="13" t="n">
        <v>5.6625</v>
      </c>
      <c r="E5679" s="8" t="n">
        <f aca="false">IF(C5679&gt;=$B$4,1,0)</f>
        <v>0</v>
      </c>
      <c r="F5679" s="8" t="n">
        <f aca="false">IF(D5679&gt;=$B$4,1,0)</f>
        <v>0</v>
      </c>
      <c r="G5679" s="8" t="str">
        <f aca="false">IF(AND(E5679=1,F5679=1),"Both pay",IF(F5679=1,"Missed",IF(E5679=1,"False trigger","Neither")))</f>
        <v>Neither</v>
      </c>
    </row>
    <row r="5680" customFormat="false" ht="15" hidden="false" customHeight="false" outlineLevel="0" collapsed="false">
      <c r="A5680" s="8" t="n">
        <v>517</v>
      </c>
      <c r="B5680" s="8" t="s">
        <v>341</v>
      </c>
      <c r="C5680" s="13" t="n">
        <v>2.00492188199991</v>
      </c>
      <c r="D5680" s="13" t="n">
        <v>6.501875</v>
      </c>
      <c r="E5680" s="8" t="n">
        <f aca="false">IF(C5680&gt;=$B$4,1,0)</f>
        <v>0</v>
      </c>
      <c r="F5680" s="8" t="n">
        <f aca="false">IF(D5680&gt;=$B$4,1,0)</f>
        <v>0</v>
      </c>
      <c r="G5680" s="8" t="str">
        <f aca="false">IF(AND(E5680=1,F5680=1),"Both pay",IF(F5680=1,"Missed",IF(E5680=1,"False trigger","Neither")))</f>
        <v>Neither</v>
      </c>
    </row>
    <row r="5681" customFormat="false" ht="15" hidden="false" customHeight="false" outlineLevel="0" collapsed="false">
      <c r="A5681" s="8" t="n">
        <v>518</v>
      </c>
      <c r="B5681" s="8" t="s">
        <v>341</v>
      </c>
      <c r="C5681" s="13" t="n">
        <v>1.77044559088824</v>
      </c>
      <c r="D5681" s="13" t="n">
        <v>6.643125</v>
      </c>
      <c r="E5681" s="8" t="n">
        <f aca="false">IF(C5681&gt;=$B$4,1,0)</f>
        <v>0</v>
      </c>
      <c r="F5681" s="8" t="n">
        <f aca="false">IF(D5681&gt;=$B$4,1,0)</f>
        <v>0</v>
      </c>
      <c r="G5681" s="8" t="str">
        <f aca="false">IF(AND(E5681=1,F5681=1),"Both pay",IF(F5681=1,"Missed",IF(E5681=1,"False trigger","Neither")))</f>
        <v>Neither</v>
      </c>
    </row>
    <row r="5682" customFormat="false" ht="15" hidden="false" customHeight="false" outlineLevel="0" collapsed="false">
      <c r="A5682" s="8" t="n">
        <v>519</v>
      </c>
      <c r="B5682" s="8" t="s">
        <v>341</v>
      </c>
      <c r="C5682" s="13" t="n">
        <v>1.38803480686974</v>
      </c>
      <c r="D5682" s="13" t="n">
        <v>6.866875</v>
      </c>
      <c r="E5682" s="8" t="n">
        <f aca="false">IF(C5682&gt;=$B$4,1,0)</f>
        <v>0</v>
      </c>
      <c r="F5682" s="8" t="n">
        <f aca="false">IF(D5682&gt;=$B$4,1,0)</f>
        <v>0</v>
      </c>
      <c r="G5682" s="8" t="str">
        <f aca="false">IF(AND(E5682=1,F5682=1),"Both pay",IF(F5682=1,"Missed",IF(E5682=1,"False trigger","Neither")))</f>
        <v>Neither</v>
      </c>
    </row>
    <row r="5683" customFormat="false" ht="15" hidden="false" customHeight="false" outlineLevel="0" collapsed="false">
      <c r="A5683" s="8" t="n">
        <v>520</v>
      </c>
      <c r="B5683" s="8" t="s">
        <v>341</v>
      </c>
      <c r="C5683" s="13" t="n">
        <v>1.50564855967996</v>
      </c>
      <c r="D5683" s="13" t="n">
        <v>6.276875</v>
      </c>
      <c r="E5683" s="8" t="n">
        <f aca="false">IF(C5683&gt;=$B$4,1,0)</f>
        <v>0</v>
      </c>
      <c r="F5683" s="8" t="n">
        <f aca="false">IF(D5683&gt;=$B$4,1,0)</f>
        <v>0</v>
      </c>
      <c r="G5683" s="8" t="str">
        <f aca="false">IF(AND(E5683=1,F5683=1),"Both pay",IF(F5683=1,"Missed",IF(E5683=1,"False trigger","Neither")))</f>
        <v>Neither</v>
      </c>
    </row>
    <row r="5684" customFormat="false" ht="15" hidden="false" customHeight="false" outlineLevel="0" collapsed="false">
      <c r="A5684" s="8" t="n">
        <v>521</v>
      </c>
      <c r="B5684" s="8" t="s">
        <v>341</v>
      </c>
      <c r="C5684" s="13" t="n">
        <v>1.78303810384682</v>
      </c>
      <c r="D5684" s="13" t="n">
        <v>6.161875</v>
      </c>
      <c r="E5684" s="8" t="n">
        <f aca="false">IF(C5684&gt;=$B$4,1,0)</f>
        <v>0</v>
      </c>
      <c r="F5684" s="8" t="n">
        <f aca="false">IF(D5684&gt;=$B$4,1,0)</f>
        <v>0</v>
      </c>
      <c r="G5684" s="8" t="str">
        <f aca="false">IF(AND(E5684=1,F5684=1),"Both pay",IF(F5684=1,"Missed",IF(E5684=1,"False trigger","Neither")))</f>
        <v>Neither</v>
      </c>
    </row>
    <row r="5685" customFormat="false" ht="15" hidden="false" customHeight="false" outlineLevel="0" collapsed="false">
      <c r="A5685" s="8" t="n">
        <v>522</v>
      </c>
      <c r="B5685" s="8" t="s">
        <v>341</v>
      </c>
      <c r="C5685" s="13" t="n">
        <v>2.02483953136367</v>
      </c>
      <c r="D5685" s="13" t="n">
        <v>4.6525</v>
      </c>
      <c r="E5685" s="8" t="n">
        <f aca="false">IF(C5685&gt;=$B$4,1,0)</f>
        <v>0</v>
      </c>
      <c r="F5685" s="8" t="n">
        <f aca="false">IF(D5685&gt;=$B$4,1,0)</f>
        <v>0</v>
      </c>
      <c r="G5685" s="8" t="str">
        <f aca="false">IF(AND(E5685=1,F5685=1),"Both pay",IF(F5685=1,"Missed",IF(E5685=1,"False trigger","Neither")))</f>
        <v>Neither</v>
      </c>
    </row>
    <row r="5686" customFormat="false" ht="15" hidden="false" customHeight="false" outlineLevel="0" collapsed="false">
      <c r="A5686" s="8" t="n">
        <v>523</v>
      </c>
      <c r="B5686" s="8" t="s">
        <v>341</v>
      </c>
      <c r="C5686" s="13" t="n">
        <v>2.38119792905714</v>
      </c>
      <c r="D5686" s="13" t="n">
        <v>4.448125</v>
      </c>
      <c r="E5686" s="8" t="n">
        <f aca="false">IF(C5686&gt;=$B$4,1,0)</f>
        <v>0</v>
      </c>
      <c r="F5686" s="8" t="n">
        <f aca="false">IF(D5686&gt;=$B$4,1,0)</f>
        <v>0</v>
      </c>
      <c r="G5686" s="8" t="str">
        <f aca="false">IF(AND(E5686=1,F5686=1),"Both pay",IF(F5686=1,"Missed",IF(E5686=1,"False trigger","Neither")))</f>
        <v>Neither</v>
      </c>
    </row>
    <row r="5687" customFormat="false" ht="15" hidden="false" customHeight="false" outlineLevel="0" collapsed="false">
      <c r="A5687" s="8" t="n">
        <v>524</v>
      </c>
      <c r="B5687" s="8" t="s">
        <v>341</v>
      </c>
      <c r="C5687" s="13" t="n">
        <v>2.62884796219826</v>
      </c>
      <c r="D5687" s="13" t="n">
        <v>4.338125</v>
      </c>
      <c r="E5687" s="8" t="n">
        <f aca="false">IF(C5687&gt;=$B$4,1,0)</f>
        <v>0</v>
      </c>
      <c r="F5687" s="8" t="n">
        <f aca="false">IF(D5687&gt;=$B$4,1,0)</f>
        <v>0</v>
      </c>
      <c r="G5687" s="8" t="str">
        <f aca="false">IF(AND(E5687=1,F5687=1),"Both pay",IF(F5687=1,"Missed",IF(E5687=1,"False trigger","Neither")))</f>
        <v>Neither</v>
      </c>
    </row>
    <row r="5688" customFormat="false" ht="15" hidden="false" customHeight="false" outlineLevel="0" collapsed="false">
      <c r="A5688" s="8" t="n">
        <v>525</v>
      </c>
      <c r="B5688" s="8" t="s">
        <v>341</v>
      </c>
      <c r="C5688" s="13" t="n">
        <v>2.98376941739378</v>
      </c>
      <c r="D5688" s="13" t="n">
        <v>3.824375</v>
      </c>
      <c r="E5688" s="8" t="n">
        <f aca="false">IF(C5688&gt;=$B$4,1,0)</f>
        <v>0</v>
      </c>
      <c r="F5688" s="8" t="n">
        <f aca="false">IF(D5688&gt;=$B$4,1,0)</f>
        <v>0</v>
      </c>
      <c r="G5688" s="8" t="str">
        <f aca="false">IF(AND(E5688=1,F5688=1),"Both pay",IF(F5688=1,"Missed",IF(E5688=1,"False trigger","Neither")))</f>
        <v>Neither</v>
      </c>
    </row>
    <row r="5689" customFormat="false" ht="15" hidden="false" customHeight="false" outlineLevel="0" collapsed="false">
      <c r="A5689" s="8" t="n">
        <v>527</v>
      </c>
      <c r="B5689" s="8" t="s">
        <v>341</v>
      </c>
      <c r="C5689" s="13" t="n">
        <v>4.36826966415074</v>
      </c>
      <c r="D5689" s="13" t="n">
        <v>3.718125</v>
      </c>
      <c r="E5689" s="8" t="n">
        <f aca="false">IF(C5689&gt;=$B$4,1,0)</f>
        <v>0</v>
      </c>
      <c r="F5689" s="8" t="n">
        <f aca="false">IF(D5689&gt;=$B$4,1,0)</f>
        <v>0</v>
      </c>
      <c r="G5689" s="8" t="str">
        <f aca="false">IF(AND(E5689=1,F5689=1),"Both pay",IF(F5689=1,"Missed",IF(E5689=1,"False trigger","Neither")))</f>
        <v>Neither</v>
      </c>
    </row>
    <row r="5690" customFormat="false" ht="15" hidden="false" customHeight="false" outlineLevel="0" collapsed="false">
      <c r="A5690" s="8" t="n">
        <v>528</v>
      </c>
      <c r="B5690" s="8" t="s">
        <v>341</v>
      </c>
      <c r="C5690" s="13" t="n">
        <v>4.78154554037709</v>
      </c>
      <c r="D5690" s="13" t="n">
        <v>3.225625</v>
      </c>
      <c r="E5690" s="8" t="n">
        <f aca="false">IF(C5690&gt;=$B$4,1,0)</f>
        <v>0</v>
      </c>
      <c r="F5690" s="8" t="n">
        <f aca="false">IF(D5690&gt;=$B$4,1,0)</f>
        <v>0</v>
      </c>
      <c r="G5690" s="8" t="str">
        <f aca="false">IF(AND(E5690=1,F5690=1),"Both pay",IF(F5690=1,"Missed",IF(E5690=1,"False trigger","Neither")))</f>
        <v>Neither</v>
      </c>
    </row>
    <row r="5691" customFormat="false" ht="15" hidden="false" customHeight="false" outlineLevel="0" collapsed="false">
      <c r="A5691" s="8" t="n">
        <v>529</v>
      </c>
      <c r="B5691" s="8" t="s">
        <v>341</v>
      </c>
      <c r="C5691" s="13" t="n">
        <v>4.31553841615535</v>
      </c>
      <c r="D5691" s="13" t="n">
        <v>4.10437500000001</v>
      </c>
      <c r="E5691" s="8" t="n">
        <f aca="false">IF(C5691&gt;=$B$4,1,0)</f>
        <v>0</v>
      </c>
      <c r="F5691" s="8" t="n">
        <f aca="false">IF(D5691&gt;=$B$4,1,0)</f>
        <v>0</v>
      </c>
      <c r="G5691" s="8" t="str">
        <f aca="false">IF(AND(E5691=1,F5691=1),"Both pay",IF(F5691=1,"Missed",IF(E5691=1,"False trigger","Neither")))</f>
        <v>Neither</v>
      </c>
    </row>
    <row r="5692" customFormat="false" ht="15" hidden="false" customHeight="false" outlineLevel="0" collapsed="false">
      <c r="A5692" s="8" t="n">
        <v>530</v>
      </c>
      <c r="B5692" s="8" t="s">
        <v>341</v>
      </c>
      <c r="C5692" s="13" t="n">
        <v>3.9979114490964</v>
      </c>
      <c r="D5692" s="13" t="n">
        <v>4.57125</v>
      </c>
      <c r="E5692" s="8" t="n">
        <f aca="false">IF(C5692&gt;=$B$4,1,0)</f>
        <v>0</v>
      </c>
      <c r="F5692" s="8" t="n">
        <f aca="false">IF(D5692&gt;=$B$4,1,0)</f>
        <v>0</v>
      </c>
      <c r="G5692" s="8" t="str">
        <f aca="false">IF(AND(E5692=1,F5692=1),"Both pay",IF(F5692=1,"Missed",IF(E5692=1,"False trigger","Neither")))</f>
        <v>Neither</v>
      </c>
    </row>
    <row r="5693" customFormat="false" ht="15" hidden="false" customHeight="false" outlineLevel="0" collapsed="false">
      <c r="A5693" s="8" t="n">
        <v>531</v>
      </c>
      <c r="B5693" s="8" t="s">
        <v>341</v>
      </c>
      <c r="C5693" s="13" t="n">
        <v>3.98408414385783</v>
      </c>
      <c r="D5693" s="13" t="n">
        <v>5.814375</v>
      </c>
      <c r="E5693" s="8" t="n">
        <f aca="false">IF(C5693&gt;=$B$4,1,0)</f>
        <v>0</v>
      </c>
      <c r="F5693" s="8" t="n">
        <f aca="false">IF(D5693&gt;=$B$4,1,0)</f>
        <v>0</v>
      </c>
      <c r="G5693" s="8" t="str">
        <f aca="false">IF(AND(E5693=1,F5693=1),"Both pay",IF(F5693=1,"Missed",IF(E5693=1,"False trigger","Neither")))</f>
        <v>Neither</v>
      </c>
    </row>
    <row r="5694" customFormat="false" ht="15" hidden="false" customHeight="false" outlineLevel="0" collapsed="false">
      <c r="A5694" s="8" t="n">
        <v>534</v>
      </c>
      <c r="B5694" s="8" t="s">
        <v>341</v>
      </c>
      <c r="C5694" s="13" t="n">
        <v>11.3311889214247</v>
      </c>
      <c r="D5694" s="13" t="n">
        <v>7.621875</v>
      </c>
      <c r="E5694" s="8" t="n">
        <f aca="false">IF(C5694&gt;=$B$4,1,0)</f>
        <v>1</v>
      </c>
      <c r="F5694" s="8" t="n">
        <f aca="false">IF(D5694&gt;=$B$4,1,0)</f>
        <v>0</v>
      </c>
      <c r="G5694" s="8" t="str">
        <f aca="false">IF(AND(E5694=1,F5694=1),"Both pay",IF(F5694=1,"Missed",IF(E5694=1,"False trigger","Neither")))</f>
        <v>False trigger</v>
      </c>
    </row>
    <row r="5695" customFormat="false" ht="15" hidden="false" customHeight="false" outlineLevel="0" collapsed="false">
      <c r="A5695" s="8" t="n">
        <v>535</v>
      </c>
      <c r="B5695" s="8" t="s">
        <v>341</v>
      </c>
      <c r="C5695" s="13" t="n">
        <v>14.6511062955499</v>
      </c>
      <c r="D5695" s="13" t="n">
        <v>8.16125</v>
      </c>
      <c r="E5695" s="8" t="n">
        <f aca="false">IF(C5695&gt;=$B$4,1,0)</f>
        <v>1</v>
      </c>
      <c r="F5695" s="8" t="n">
        <f aca="false">IF(D5695&gt;=$B$4,1,0)</f>
        <v>0</v>
      </c>
      <c r="G5695" s="8" t="str">
        <f aca="false">IF(AND(E5695=1,F5695=1),"Both pay",IF(F5695=1,"Missed",IF(E5695=1,"False trigger","Neither")))</f>
        <v>False trigger</v>
      </c>
    </row>
    <row r="5696" customFormat="false" ht="15" hidden="false" customHeight="false" outlineLevel="0" collapsed="false">
      <c r="A5696" s="8" t="n">
        <v>536</v>
      </c>
      <c r="B5696" s="8" t="s">
        <v>341</v>
      </c>
      <c r="C5696" s="13" t="n">
        <v>11.7582612952953</v>
      </c>
      <c r="D5696" s="13" t="n">
        <v>5.556875</v>
      </c>
      <c r="E5696" s="8" t="n">
        <f aca="false">IF(C5696&gt;=$B$4,1,0)</f>
        <v>1</v>
      </c>
      <c r="F5696" s="8" t="n">
        <f aca="false">IF(D5696&gt;=$B$4,1,0)</f>
        <v>0</v>
      </c>
      <c r="G5696" s="8" t="str">
        <f aca="false">IF(AND(E5696=1,F5696=1),"Both pay",IF(F5696=1,"Missed",IF(E5696=1,"False trigger","Neither")))</f>
        <v>False trigger</v>
      </c>
    </row>
    <row r="5697" customFormat="false" ht="15" hidden="false" customHeight="false" outlineLevel="0" collapsed="false">
      <c r="A5697" s="8" t="n">
        <v>537</v>
      </c>
      <c r="B5697" s="8" t="s">
        <v>341</v>
      </c>
      <c r="C5697" s="13" t="n">
        <v>5.52285106891646</v>
      </c>
      <c r="D5697" s="13" t="n">
        <v>4.726875</v>
      </c>
      <c r="E5697" s="8" t="n">
        <f aca="false">IF(C5697&gt;=$B$4,1,0)</f>
        <v>0</v>
      </c>
      <c r="F5697" s="8" t="n">
        <f aca="false">IF(D5697&gt;=$B$4,1,0)</f>
        <v>0</v>
      </c>
      <c r="G5697" s="8" t="str">
        <f aca="false">IF(AND(E5697=1,F5697=1),"Both pay",IF(F5697=1,"Missed",IF(E5697=1,"False trigger","Neither")))</f>
        <v>Neither</v>
      </c>
    </row>
    <row r="5698" customFormat="false" ht="15" hidden="false" customHeight="false" outlineLevel="0" collapsed="false">
      <c r="A5698" s="8" t="n">
        <v>538</v>
      </c>
      <c r="B5698" s="8" t="s">
        <v>341</v>
      </c>
      <c r="C5698" s="13" t="n">
        <v>3.72059911163647</v>
      </c>
      <c r="D5698" s="13" t="n">
        <v>4.0375</v>
      </c>
      <c r="E5698" s="8" t="n">
        <f aca="false">IF(C5698&gt;=$B$4,1,0)</f>
        <v>0</v>
      </c>
      <c r="F5698" s="8" t="n">
        <f aca="false">IF(D5698&gt;=$B$4,1,0)</f>
        <v>0</v>
      </c>
      <c r="G5698" s="8" t="str">
        <f aca="false">IF(AND(E5698=1,F5698=1),"Both pay",IF(F5698=1,"Missed",IF(E5698=1,"False trigger","Neither")))</f>
        <v>Neither</v>
      </c>
    </row>
    <row r="5699" customFormat="false" ht="15" hidden="false" customHeight="false" outlineLevel="0" collapsed="false">
      <c r="A5699" s="8" t="n">
        <v>539</v>
      </c>
      <c r="B5699" s="8" t="s">
        <v>341</v>
      </c>
      <c r="C5699" s="13" t="n">
        <v>3.19237847417209</v>
      </c>
      <c r="D5699" s="13" t="n">
        <v>3.67625</v>
      </c>
      <c r="E5699" s="8" t="n">
        <f aca="false">IF(C5699&gt;=$B$4,1,0)</f>
        <v>0</v>
      </c>
      <c r="F5699" s="8" t="n">
        <f aca="false">IF(D5699&gt;=$B$4,1,0)</f>
        <v>0</v>
      </c>
      <c r="G5699" s="8" t="str">
        <f aca="false">IF(AND(E5699=1,F5699=1),"Both pay",IF(F5699=1,"Missed",IF(E5699=1,"False trigger","Neither")))</f>
        <v>Neither</v>
      </c>
    </row>
    <row r="5700" customFormat="false" ht="15" hidden="false" customHeight="false" outlineLevel="0" collapsed="false">
      <c r="A5700" s="8" t="n">
        <v>540</v>
      </c>
      <c r="B5700" s="8" t="s">
        <v>341</v>
      </c>
      <c r="C5700" s="13" t="n">
        <v>3.60361696748562</v>
      </c>
      <c r="D5700" s="13" t="n">
        <v>3.86875</v>
      </c>
      <c r="E5700" s="8" t="n">
        <f aca="false">IF(C5700&gt;=$B$4,1,0)</f>
        <v>0</v>
      </c>
      <c r="F5700" s="8" t="n">
        <f aca="false">IF(D5700&gt;=$B$4,1,0)</f>
        <v>0</v>
      </c>
      <c r="G5700" s="8" t="str">
        <f aca="false">IF(AND(E5700=1,F5700=1),"Both pay",IF(F5700=1,"Missed",IF(E5700=1,"False trigger","Neither")))</f>
        <v>Neither</v>
      </c>
    </row>
    <row r="5701" customFormat="false" ht="15" hidden="false" customHeight="false" outlineLevel="0" collapsed="false">
      <c r="A5701" s="8" t="n">
        <v>541</v>
      </c>
      <c r="B5701" s="8" t="s">
        <v>341</v>
      </c>
      <c r="C5701" s="13" t="n">
        <v>4.73009061897392</v>
      </c>
      <c r="D5701" s="13" t="n">
        <v>3.305</v>
      </c>
      <c r="E5701" s="8" t="n">
        <f aca="false">IF(C5701&gt;=$B$4,1,0)</f>
        <v>0</v>
      </c>
      <c r="F5701" s="8" t="n">
        <f aca="false">IF(D5701&gt;=$B$4,1,0)</f>
        <v>0</v>
      </c>
      <c r="G5701" s="8" t="str">
        <f aca="false">IF(AND(E5701=1,F5701=1),"Both pay",IF(F5701=1,"Missed",IF(E5701=1,"False trigger","Neither")))</f>
        <v>Neither</v>
      </c>
    </row>
    <row r="5702" customFormat="false" ht="15" hidden="false" customHeight="false" outlineLevel="0" collapsed="false">
      <c r="A5702" s="8" t="n">
        <v>542</v>
      </c>
      <c r="B5702" s="8" t="s">
        <v>341</v>
      </c>
      <c r="C5702" s="13" t="n">
        <v>5.74483469583817</v>
      </c>
      <c r="D5702" s="13" t="n">
        <v>5.600625</v>
      </c>
      <c r="E5702" s="8" t="n">
        <f aca="false">IF(C5702&gt;=$B$4,1,0)</f>
        <v>0</v>
      </c>
      <c r="F5702" s="8" t="n">
        <f aca="false">IF(D5702&gt;=$B$4,1,0)</f>
        <v>0</v>
      </c>
      <c r="G5702" s="8" t="str">
        <f aca="false">IF(AND(E5702=1,F5702=1),"Both pay",IF(F5702=1,"Missed",IF(E5702=1,"False trigger","Neither")))</f>
        <v>Neither</v>
      </c>
    </row>
    <row r="5703" customFormat="false" ht="15" hidden="false" customHeight="false" outlineLevel="0" collapsed="false">
      <c r="A5703" s="8" t="n">
        <v>543</v>
      </c>
      <c r="B5703" s="8" t="s">
        <v>341</v>
      </c>
      <c r="C5703" s="13" t="n">
        <v>8.20313011824852</v>
      </c>
      <c r="D5703" s="13" t="n">
        <v>7.79</v>
      </c>
      <c r="E5703" s="8" t="n">
        <f aca="false">IF(C5703&gt;=$B$4,1,0)</f>
        <v>0</v>
      </c>
      <c r="F5703" s="8" t="n">
        <f aca="false">IF(D5703&gt;=$B$4,1,0)</f>
        <v>0</v>
      </c>
      <c r="G5703" s="8" t="str">
        <f aca="false">IF(AND(E5703=1,F5703=1),"Both pay",IF(F5703=1,"Missed",IF(E5703=1,"False trigger","Neither")))</f>
        <v>Neither</v>
      </c>
    </row>
    <row r="5704" customFormat="false" ht="15" hidden="false" customHeight="false" outlineLevel="0" collapsed="false">
      <c r="A5704" s="8" t="n">
        <v>544</v>
      </c>
      <c r="B5704" s="8" t="s">
        <v>341</v>
      </c>
      <c r="C5704" s="13" t="n">
        <v>6.59231091248204</v>
      </c>
      <c r="D5704" s="13" t="n">
        <v>7.255</v>
      </c>
      <c r="E5704" s="8" t="n">
        <f aca="false">IF(C5704&gt;=$B$4,1,0)</f>
        <v>0</v>
      </c>
      <c r="F5704" s="8" t="n">
        <f aca="false">IF(D5704&gt;=$B$4,1,0)</f>
        <v>0</v>
      </c>
      <c r="G5704" s="8" t="str">
        <f aca="false">IF(AND(E5704=1,F5704=1),"Both pay",IF(F5704=1,"Missed",IF(E5704=1,"False trigger","Neither")))</f>
        <v>Neither</v>
      </c>
    </row>
    <row r="5705" customFormat="false" ht="15" hidden="false" customHeight="false" outlineLevel="0" collapsed="false">
      <c r="A5705" s="8" t="n">
        <v>554</v>
      </c>
      <c r="B5705" s="8" t="s">
        <v>341</v>
      </c>
      <c r="C5705" s="13" t="n">
        <v>5.15623424819323</v>
      </c>
      <c r="D5705" s="13" t="n">
        <v>5.80875</v>
      </c>
      <c r="E5705" s="8" t="n">
        <f aca="false">IF(C5705&gt;=$B$4,1,0)</f>
        <v>0</v>
      </c>
      <c r="F5705" s="8" t="n">
        <f aca="false">IF(D5705&gt;=$B$4,1,0)</f>
        <v>0</v>
      </c>
      <c r="G5705" s="8" t="str">
        <f aca="false">IF(AND(E5705=1,F5705=1),"Both pay",IF(F5705=1,"Missed",IF(E5705=1,"False trigger","Neither")))</f>
        <v>Neither</v>
      </c>
    </row>
    <row r="5706" customFormat="false" ht="15" hidden="false" customHeight="false" outlineLevel="0" collapsed="false">
      <c r="A5706" s="8" t="n">
        <v>555</v>
      </c>
      <c r="B5706" s="8" t="s">
        <v>341</v>
      </c>
      <c r="C5706" s="13" t="n">
        <v>4.7800654749029</v>
      </c>
      <c r="D5706" s="13" t="n">
        <v>6.15625</v>
      </c>
      <c r="E5706" s="8" t="n">
        <f aca="false">IF(C5706&gt;=$B$4,1,0)</f>
        <v>0</v>
      </c>
      <c r="F5706" s="8" t="n">
        <f aca="false">IF(D5706&gt;=$B$4,1,0)</f>
        <v>0</v>
      </c>
      <c r="G5706" s="8" t="str">
        <f aca="false">IF(AND(E5706=1,F5706=1),"Both pay",IF(F5706=1,"Missed",IF(E5706=1,"False trigger","Neither")))</f>
        <v>Neither</v>
      </c>
    </row>
    <row r="5707" customFormat="false" ht="15" hidden="false" customHeight="false" outlineLevel="0" collapsed="false">
      <c r="A5707" s="8" t="n">
        <v>565</v>
      </c>
      <c r="B5707" s="8" t="s">
        <v>341</v>
      </c>
      <c r="C5707" s="13" t="n">
        <v>8.14694882050144</v>
      </c>
      <c r="D5707" s="13" t="n">
        <v>8.050625</v>
      </c>
      <c r="E5707" s="8" t="n">
        <f aca="false">IF(C5707&gt;=$B$4,1,0)</f>
        <v>0</v>
      </c>
      <c r="F5707" s="8" t="n">
        <f aca="false">IF(D5707&gt;=$B$4,1,0)</f>
        <v>0</v>
      </c>
      <c r="G5707" s="8" t="str">
        <f aca="false">IF(AND(E5707=1,F5707=1),"Both pay",IF(F5707=1,"Missed",IF(E5707=1,"False trigger","Neither")))</f>
        <v>Neither</v>
      </c>
    </row>
    <row r="5708" customFormat="false" ht="15" hidden="false" customHeight="false" outlineLevel="0" collapsed="false">
      <c r="A5708" s="8" t="n">
        <v>566</v>
      </c>
      <c r="B5708" s="8" t="s">
        <v>341</v>
      </c>
      <c r="C5708" s="13" t="n">
        <v>7.90569838643524</v>
      </c>
      <c r="D5708" s="13" t="n">
        <v>6.93</v>
      </c>
      <c r="E5708" s="8" t="n">
        <f aca="false">IF(C5708&gt;=$B$4,1,0)</f>
        <v>0</v>
      </c>
      <c r="F5708" s="8" t="n">
        <f aca="false">IF(D5708&gt;=$B$4,1,0)</f>
        <v>0</v>
      </c>
      <c r="G5708" s="8" t="str">
        <f aca="false">IF(AND(E5708=1,F5708=1),"Both pay",IF(F5708=1,"Missed",IF(E5708=1,"False trigger","Neither")))</f>
        <v>Neither</v>
      </c>
    </row>
    <row r="5709" customFormat="false" ht="15" hidden="false" customHeight="false" outlineLevel="0" collapsed="false">
      <c r="A5709" s="8" t="n">
        <v>567</v>
      </c>
      <c r="B5709" s="8" t="s">
        <v>341</v>
      </c>
      <c r="C5709" s="13" t="n">
        <v>6.62339731315277</v>
      </c>
      <c r="D5709" s="13" t="n">
        <v>6.9725</v>
      </c>
      <c r="E5709" s="8" t="n">
        <f aca="false">IF(C5709&gt;=$B$4,1,0)</f>
        <v>0</v>
      </c>
      <c r="F5709" s="8" t="n">
        <f aca="false">IF(D5709&gt;=$B$4,1,0)</f>
        <v>0</v>
      </c>
      <c r="G5709" s="8" t="str">
        <f aca="false">IF(AND(E5709=1,F5709=1),"Both pay",IF(F5709=1,"Missed",IF(E5709=1,"False trigger","Neither")))</f>
        <v>Neither</v>
      </c>
    </row>
    <row r="5710" customFormat="false" ht="15" hidden="false" customHeight="false" outlineLevel="0" collapsed="false">
      <c r="A5710" s="8" t="n">
        <v>568</v>
      </c>
      <c r="B5710" s="8" t="s">
        <v>341</v>
      </c>
      <c r="C5710" s="13" t="n">
        <v>7.0918563290934</v>
      </c>
      <c r="D5710" s="13" t="n">
        <v>9.06</v>
      </c>
      <c r="E5710" s="8" t="n">
        <f aca="false">IF(C5710&gt;=$B$4,1,0)</f>
        <v>0</v>
      </c>
      <c r="F5710" s="8" t="n">
        <f aca="false">IF(D5710&gt;=$B$4,1,0)</f>
        <v>0</v>
      </c>
      <c r="G5710" s="8" t="str">
        <f aca="false">IF(AND(E5710=1,F5710=1),"Both pay",IF(F5710=1,"Missed",IF(E5710=1,"False trigger","Neither")))</f>
        <v>Neither</v>
      </c>
    </row>
    <row r="5711" customFormat="false" ht="15" hidden="false" customHeight="false" outlineLevel="0" collapsed="false">
      <c r="A5711" s="8" t="n">
        <v>572</v>
      </c>
      <c r="B5711" s="8" t="s">
        <v>341</v>
      </c>
      <c r="C5711" s="13" t="n">
        <v>1.97690284675312</v>
      </c>
      <c r="D5711" s="13" t="n">
        <v>7.51375</v>
      </c>
      <c r="E5711" s="8" t="n">
        <f aca="false">IF(C5711&gt;=$B$4,1,0)</f>
        <v>0</v>
      </c>
      <c r="F5711" s="8" t="n">
        <f aca="false">IF(D5711&gt;=$B$4,1,0)</f>
        <v>0</v>
      </c>
      <c r="G5711" s="8" t="str">
        <f aca="false">IF(AND(E5711=1,F5711=1),"Both pay",IF(F5711=1,"Missed",IF(E5711=1,"False trigger","Neither")))</f>
        <v>Neither</v>
      </c>
    </row>
    <row r="5712" customFormat="false" ht="15" hidden="false" customHeight="false" outlineLevel="0" collapsed="false">
      <c r="A5712" s="8" t="n">
        <v>573</v>
      </c>
      <c r="B5712" s="8" t="s">
        <v>341</v>
      </c>
      <c r="C5712" s="13" t="n">
        <v>2.68139180181841</v>
      </c>
      <c r="D5712" s="13" t="n">
        <v>7.869375</v>
      </c>
      <c r="E5712" s="8" t="n">
        <f aca="false">IF(C5712&gt;=$B$4,1,0)</f>
        <v>0</v>
      </c>
      <c r="F5712" s="8" t="n">
        <f aca="false">IF(D5712&gt;=$B$4,1,0)</f>
        <v>0</v>
      </c>
      <c r="G5712" s="8" t="str">
        <f aca="false">IF(AND(E5712=1,F5712=1),"Both pay",IF(F5712=1,"Missed",IF(E5712=1,"False trigger","Neither")))</f>
        <v>Neither</v>
      </c>
    </row>
    <row r="5713" customFormat="false" ht="15" hidden="false" customHeight="false" outlineLevel="0" collapsed="false">
      <c r="A5713" s="8" t="n">
        <v>574</v>
      </c>
      <c r="B5713" s="8" t="s">
        <v>341</v>
      </c>
      <c r="C5713" s="13" t="n">
        <v>2.7813737541166</v>
      </c>
      <c r="D5713" s="13" t="n">
        <v>6.566875</v>
      </c>
      <c r="E5713" s="8" t="n">
        <f aca="false">IF(C5713&gt;=$B$4,1,0)</f>
        <v>0</v>
      </c>
      <c r="F5713" s="8" t="n">
        <f aca="false">IF(D5713&gt;=$B$4,1,0)</f>
        <v>0</v>
      </c>
      <c r="G5713" s="8" t="str">
        <f aca="false">IF(AND(E5713=1,F5713=1),"Both pay",IF(F5713=1,"Missed",IF(E5713=1,"False trigger","Neither")))</f>
        <v>Neither</v>
      </c>
    </row>
    <row r="5714" customFormat="false" ht="15" hidden="false" customHeight="false" outlineLevel="0" collapsed="false">
      <c r="A5714" s="8" t="n">
        <v>575</v>
      </c>
      <c r="B5714" s="8" t="s">
        <v>341</v>
      </c>
      <c r="C5714" s="13" t="n">
        <v>3.47688130309405</v>
      </c>
      <c r="D5714" s="13" t="n">
        <v>6.025625</v>
      </c>
      <c r="E5714" s="8" t="n">
        <f aca="false">IF(C5714&gt;=$B$4,1,0)</f>
        <v>0</v>
      </c>
      <c r="F5714" s="8" t="n">
        <f aca="false">IF(D5714&gt;=$B$4,1,0)</f>
        <v>0</v>
      </c>
      <c r="G5714" s="8" t="str">
        <f aca="false">IF(AND(E5714=1,F5714=1),"Both pay",IF(F5714=1,"Missed",IF(E5714=1,"False trigger","Neither")))</f>
        <v>Neither</v>
      </c>
    </row>
    <row r="5715" customFormat="false" ht="15" hidden="false" customHeight="false" outlineLevel="0" collapsed="false">
      <c r="A5715" s="8" t="n">
        <v>576</v>
      </c>
      <c r="B5715" s="8" t="s">
        <v>341</v>
      </c>
      <c r="C5715" s="13" t="n">
        <v>2.68299035515556</v>
      </c>
      <c r="D5715" s="13" t="n">
        <v>5.27</v>
      </c>
      <c r="E5715" s="8" t="n">
        <f aca="false">IF(C5715&gt;=$B$4,1,0)</f>
        <v>0</v>
      </c>
      <c r="F5715" s="8" t="n">
        <f aca="false">IF(D5715&gt;=$B$4,1,0)</f>
        <v>0</v>
      </c>
      <c r="G5715" s="8" t="str">
        <f aca="false">IF(AND(E5715=1,F5715=1),"Both pay",IF(F5715=1,"Missed",IF(E5715=1,"False trigger","Neither")))</f>
        <v>Neither</v>
      </c>
    </row>
    <row r="5716" customFormat="false" ht="15" hidden="false" customHeight="false" outlineLevel="0" collapsed="false">
      <c r="A5716" s="8" t="n">
        <v>577</v>
      </c>
      <c r="B5716" s="8" t="s">
        <v>341</v>
      </c>
      <c r="C5716" s="13" t="n">
        <v>2.36018173143729</v>
      </c>
      <c r="D5716" s="13" t="n">
        <v>5.085625</v>
      </c>
      <c r="E5716" s="8" t="n">
        <f aca="false">IF(C5716&gt;=$B$4,1,0)</f>
        <v>0</v>
      </c>
      <c r="F5716" s="8" t="n">
        <f aca="false">IF(D5716&gt;=$B$4,1,0)</f>
        <v>0</v>
      </c>
      <c r="G5716" s="8" t="str">
        <f aca="false">IF(AND(E5716=1,F5716=1),"Both pay",IF(F5716=1,"Missed",IF(E5716=1,"False trigger","Neither")))</f>
        <v>Neither</v>
      </c>
    </row>
    <row r="5717" customFormat="false" ht="15" hidden="false" customHeight="false" outlineLevel="0" collapsed="false">
      <c r="A5717" s="8" t="n">
        <v>578</v>
      </c>
      <c r="B5717" s="8" t="s">
        <v>341</v>
      </c>
      <c r="C5717" s="13" t="n">
        <v>1.93834247218881</v>
      </c>
      <c r="D5717" s="13" t="n">
        <v>5.849375</v>
      </c>
      <c r="E5717" s="8" t="n">
        <f aca="false">IF(C5717&gt;=$B$4,1,0)</f>
        <v>0</v>
      </c>
      <c r="F5717" s="8" t="n">
        <f aca="false">IF(D5717&gt;=$B$4,1,0)</f>
        <v>0</v>
      </c>
      <c r="G5717" s="8" t="str">
        <f aca="false">IF(AND(E5717=1,F5717=1),"Both pay",IF(F5717=1,"Missed",IF(E5717=1,"False trigger","Neither")))</f>
        <v>Neither</v>
      </c>
    </row>
    <row r="5718" customFormat="false" ht="15" hidden="false" customHeight="false" outlineLevel="0" collapsed="false">
      <c r="A5718" s="8" t="n">
        <v>579</v>
      </c>
      <c r="B5718" s="8" t="s">
        <v>341</v>
      </c>
      <c r="C5718" s="13" t="n">
        <v>1.97858713837798</v>
      </c>
      <c r="D5718" s="13" t="n">
        <v>5.518125</v>
      </c>
      <c r="E5718" s="8" t="n">
        <f aca="false">IF(C5718&gt;=$B$4,1,0)</f>
        <v>0</v>
      </c>
      <c r="F5718" s="8" t="n">
        <f aca="false">IF(D5718&gt;=$B$4,1,0)</f>
        <v>0</v>
      </c>
      <c r="G5718" s="8" t="str">
        <f aca="false">IF(AND(E5718=1,F5718=1),"Both pay",IF(F5718=1,"Missed",IF(E5718=1,"False trigger","Neither")))</f>
        <v>Neither</v>
      </c>
    </row>
    <row r="5719" customFormat="false" ht="15" hidden="false" customHeight="false" outlineLevel="0" collapsed="false">
      <c r="A5719" s="8" t="n">
        <v>580</v>
      </c>
      <c r="B5719" s="8" t="s">
        <v>341</v>
      </c>
      <c r="C5719" s="13" t="n">
        <v>2.20012844609171</v>
      </c>
      <c r="D5719" s="13" t="n">
        <v>5.2725</v>
      </c>
      <c r="E5719" s="8" t="n">
        <f aca="false">IF(C5719&gt;=$B$4,1,0)</f>
        <v>0</v>
      </c>
      <c r="F5719" s="8" t="n">
        <f aca="false">IF(D5719&gt;=$B$4,1,0)</f>
        <v>0</v>
      </c>
      <c r="G5719" s="8" t="str">
        <f aca="false">IF(AND(E5719=1,F5719=1),"Both pay",IF(F5719=1,"Missed",IF(E5719=1,"False trigger","Neither")))</f>
        <v>Neither</v>
      </c>
    </row>
    <row r="5720" customFormat="false" ht="15" hidden="false" customHeight="false" outlineLevel="0" collapsed="false">
      <c r="A5720" s="8" t="n">
        <v>581</v>
      </c>
      <c r="B5720" s="8" t="s">
        <v>341</v>
      </c>
      <c r="C5720" s="13" t="n">
        <v>2.97126503536642</v>
      </c>
      <c r="D5720" s="13" t="n">
        <v>4.36</v>
      </c>
      <c r="E5720" s="8" t="n">
        <f aca="false">IF(C5720&gt;=$B$4,1,0)</f>
        <v>0</v>
      </c>
      <c r="F5720" s="8" t="n">
        <f aca="false">IF(D5720&gt;=$B$4,1,0)</f>
        <v>0</v>
      </c>
      <c r="G5720" s="8" t="str">
        <f aca="false">IF(AND(E5720=1,F5720=1),"Both pay",IF(F5720=1,"Missed",IF(E5720=1,"False trigger","Neither")))</f>
        <v>Neither</v>
      </c>
    </row>
    <row r="5721" customFormat="false" ht="15" hidden="false" customHeight="false" outlineLevel="0" collapsed="false">
      <c r="A5721" s="8" t="n">
        <v>582</v>
      </c>
      <c r="B5721" s="8" t="s">
        <v>341</v>
      </c>
      <c r="C5721" s="13" t="n">
        <v>3.22669858011667</v>
      </c>
      <c r="D5721" s="13" t="n">
        <v>4.1475</v>
      </c>
      <c r="E5721" s="8" t="n">
        <f aca="false">IF(C5721&gt;=$B$4,1,0)</f>
        <v>0</v>
      </c>
      <c r="F5721" s="8" t="n">
        <f aca="false">IF(D5721&gt;=$B$4,1,0)</f>
        <v>0</v>
      </c>
      <c r="G5721" s="8" t="str">
        <f aca="false">IF(AND(E5721=1,F5721=1),"Both pay",IF(F5721=1,"Missed",IF(E5721=1,"False trigger","Neither")))</f>
        <v>Neither</v>
      </c>
    </row>
    <row r="5722" customFormat="false" ht="15" hidden="false" customHeight="false" outlineLevel="0" collapsed="false">
      <c r="A5722" s="8" t="n">
        <v>584</v>
      </c>
      <c r="B5722" s="8" t="s">
        <v>341</v>
      </c>
      <c r="C5722" s="13" t="n">
        <v>4.28617221257115</v>
      </c>
      <c r="D5722" s="13" t="n">
        <v>3.930625</v>
      </c>
      <c r="E5722" s="8" t="n">
        <f aca="false">IF(C5722&gt;=$B$4,1,0)</f>
        <v>0</v>
      </c>
      <c r="F5722" s="8" t="n">
        <f aca="false">IF(D5722&gt;=$B$4,1,0)</f>
        <v>0</v>
      </c>
      <c r="G5722" s="8" t="str">
        <f aca="false">IF(AND(E5722=1,F5722=1),"Both pay",IF(F5722=1,"Missed",IF(E5722=1,"False trigger","Neither")))</f>
        <v>Neither</v>
      </c>
    </row>
    <row r="5723" customFormat="false" ht="15" hidden="false" customHeight="false" outlineLevel="0" collapsed="false">
      <c r="A5723" s="8" t="n">
        <v>585</v>
      </c>
      <c r="B5723" s="8" t="s">
        <v>341</v>
      </c>
      <c r="C5723" s="13" t="n">
        <v>3.71518332378942</v>
      </c>
      <c r="D5723" s="13" t="n">
        <v>3.935625</v>
      </c>
      <c r="E5723" s="8" t="n">
        <f aca="false">IF(C5723&gt;=$B$4,1,0)</f>
        <v>0</v>
      </c>
      <c r="F5723" s="8" t="n">
        <f aca="false">IF(D5723&gt;=$B$4,1,0)</f>
        <v>0</v>
      </c>
      <c r="G5723" s="8" t="str">
        <f aca="false">IF(AND(E5723=1,F5723=1),"Both pay",IF(F5723=1,"Missed",IF(E5723=1,"False trigger","Neither")))</f>
        <v>Neither</v>
      </c>
    </row>
    <row r="5724" customFormat="false" ht="15" hidden="false" customHeight="false" outlineLevel="0" collapsed="false">
      <c r="A5724" s="8" t="n">
        <v>586</v>
      </c>
      <c r="B5724" s="8" t="s">
        <v>341</v>
      </c>
      <c r="C5724" s="13" t="n">
        <v>3.71297487497881</v>
      </c>
      <c r="D5724" s="13" t="n">
        <v>4.0775</v>
      </c>
      <c r="E5724" s="8" t="n">
        <f aca="false">IF(C5724&gt;=$B$4,1,0)</f>
        <v>0</v>
      </c>
      <c r="F5724" s="8" t="n">
        <f aca="false">IF(D5724&gt;=$B$4,1,0)</f>
        <v>0</v>
      </c>
      <c r="G5724" s="8" t="str">
        <f aca="false">IF(AND(E5724=1,F5724=1),"Both pay",IF(F5724=1,"Missed",IF(E5724=1,"False trigger","Neither")))</f>
        <v>Neither</v>
      </c>
    </row>
    <row r="5725" customFormat="false" ht="15" hidden="false" customHeight="false" outlineLevel="0" collapsed="false">
      <c r="A5725" s="8" t="n">
        <v>587</v>
      </c>
      <c r="B5725" s="8" t="s">
        <v>341</v>
      </c>
      <c r="C5725" s="13" t="n">
        <v>3.74786652461156</v>
      </c>
      <c r="D5725" s="13" t="n">
        <v>4.955625</v>
      </c>
      <c r="E5725" s="8" t="n">
        <f aca="false">IF(C5725&gt;=$B$4,1,0)</f>
        <v>0</v>
      </c>
      <c r="F5725" s="8" t="n">
        <f aca="false">IF(D5725&gt;=$B$4,1,0)</f>
        <v>0</v>
      </c>
      <c r="G5725" s="8" t="str">
        <f aca="false">IF(AND(E5725=1,F5725=1),"Both pay",IF(F5725=1,"Missed",IF(E5725=1,"False trigger","Neither")))</f>
        <v>Neither</v>
      </c>
    </row>
    <row r="5726" customFormat="false" ht="15" hidden="false" customHeight="false" outlineLevel="0" collapsed="false">
      <c r="A5726" s="8" t="n">
        <v>588</v>
      </c>
      <c r="B5726" s="8" t="s">
        <v>341</v>
      </c>
      <c r="C5726" s="13" t="n">
        <v>3.54049441593474</v>
      </c>
      <c r="D5726" s="13" t="n">
        <v>8.10625</v>
      </c>
      <c r="E5726" s="8" t="n">
        <f aca="false">IF(C5726&gt;=$B$4,1,0)</f>
        <v>0</v>
      </c>
      <c r="F5726" s="8" t="n">
        <f aca="false">IF(D5726&gt;=$B$4,1,0)</f>
        <v>0</v>
      </c>
      <c r="G5726" s="8" t="str">
        <f aca="false">IF(AND(E5726=1,F5726=1),"Both pay",IF(F5726=1,"Missed",IF(E5726=1,"False trigger","Neither")))</f>
        <v>Neither</v>
      </c>
    </row>
    <row r="5727" customFormat="false" ht="15" hidden="false" customHeight="false" outlineLevel="0" collapsed="false">
      <c r="A5727" s="8" t="n">
        <v>591</v>
      </c>
      <c r="B5727" s="8" t="s">
        <v>341</v>
      </c>
      <c r="C5727" s="13" t="n">
        <v>11.6860330604354</v>
      </c>
      <c r="D5727" s="13" t="n">
        <v>8.831875</v>
      </c>
      <c r="E5727" s="8" t="n">
        <f aca="false">IF(C5727&gt;=$B$4,1,0)</f>
        <v>1</v>
      </c>
      <c r="F5727" s="8" t="n">
        <f aca="false">IF(D5727&gt;=$B$4,1,0)</f>
        <v>0</v>
      </c>
      <c r="G5727" s="8" t="str">
        <f aca="false">IF(AND(E5727=1,F5727=1),"Both pay",IF(F5727=1,"Missed",IF(E5727=1,"False trigger","Neither")))</f>
        <v>False trigger</v>
      </c>
    </row>
    <row r="5728" customFormat="false" ht="15" hidden="false" customHeight="false" outlineLevel="0" collapsed="false">
      <c r="A5728" s="8" t="n">
        <v>592</v>
      </c>
      <c r="B5728" s="8" t="s">
        <v>341</v>
      </c>
      <c r="C5728" s="13" t="n">
        <v>12.1750281590209</v>
      </c>
      <c r="D5728" s="13" t="n">
        <v>9.0425</v>
      </c>
      <c r="E5728" s="8" t="n">
        <f aca="false">IF(C5728&gt;=$B$4,1,0)</f>
        <v>1</v>
      </c>
      <c r="F5728" s="8" t="n">
        <f aca="false">IF(D5728&gt;=$B$4,1,0)</f>
        <v>0</v>
      </c>
      <c r="G5728" s="8" t="str">
        <f aca="false">IF(AND(E5728=1,F5728=1),"Both pay",IF(F5728=1,"Missed",IF(E5728=1,"False trigger","Neither")))</f>
        <v>False trigger</v>
      </c>
    </row>
    <row r="5729" customFormat="false" ht="15" hidden="false" customHeight="false" outlineLevel="0" collapsed="false">
      <c r="A5729" s="8" t="n">
        <v>593</v>
      </c>
      <c r="B5729" s="8" t="s">
        <v>341</v>
      </c>
      <c r="C5729" s="13" t="n">
        <v>10.6462536326491</v>
      </c>
      <c r="D5729" s="13" t="n">
        <v>5.38</v>
      </c>
      <c r="E5729" s="8" t="n">
        <f aca="false">IF(C5729&gt;=$B$4,1,0)</f>
        <v>1</v>
      </c>
      <c r="F5729" s="8" t="n">
        <f aca="false">IF(D5729&gt;=$B$4,1,0)</f>
        <v>0</v>
      </c>
      <c r="G5729" s="8" t="str">
        <f aca="false">IF(AND(E5729=1,F5729=1),"Both pay",IF(F5729=1,"Missed",IF(E5729=1,"False trigger","Neither")))</f>
        <v>False trigger</v>
      </c>
    </row>
    <row r="5730" customFormat="false" ht="15" hidden="false" customHeight="false" outlineLevel="0" collapsed="false">
      <c r="A5730" s="8" t="n">
        <v>594</v>
      </c>
      <c r="B5730" s="8" t="s">
        <v>341</v>
      </c>
      <c r="C5730" s="13" t="n">
        <v>5.02694000737769</v>
      </c>
      <c r="D5730" s="13" t="n">
        <v>4.379375</v>
      </c>
      <c r="E5730" s="8" t="n">
        <f aca="false">IF(C5730&gt;=$B$4,1,0)</f>
        <v>0</v>
      </c>
      <c r="F5730" s="8" t="n">
        <f aca="false">IF(D5730&gt;=$B$4,1,0)</f>
        <v>0</v>
      </c>
      <c r="G5730" s="8" t="str">
        <f aca="false">IF(AND(E5730=1,F5730=1),"Both pay",IF(F5730=1,"Missed",IF(E5730=1,"False trigger","Neither")))</f>
        <v>Neither</v>
      </c>
    </row>
    <row r="5731" customFormat="false" ht="15" hidden="false" customHeight="false" outlineLevel="0" collapsed="false">
      <c r="A5731" s="8" t="n">
        <v>595</v>
      </c>
      <c r="B5731" s="8" t="s">
        <v>341</v>
      </c>
      <c r="C5731" s="13" t="n">
        <v>3.34330345617176</v>
      </c>
      <c r="D5731" s="13" t="n">
        <v>3.971875</v>
      </c>
      <c r="E5731" s="8" t="n">
        <f aca="false">IF(C5731&gt;=$B$4,1,0)</f>
        <v>0</v>
      </c>
      <c r="F5731" s="8" t="n">
        <f aca="false">IF(D5731&gt;=$B$4,1,0)</f>
        <v>0</v>
      </c>
      <c r="G5731" s="8" t="str">
        <f aca="false">IF(AND(E5731=1,F5731=1),"Both pay",IF(F5731=1,"Missed",IF(E5731=1,"False trigger","Neither")))</f>
        <v>Neither</v>
      </c>
    </row>
    <row r="5732" customFormat="false" ht="15" hidden="false" customHeight="false" outlineLevel="0" collapsed="false">
      <c r="A5732" s="8" t="n">
        <v>596</v>
      </c>
      <c r="B5732" s="8" t="s">
        <v>341</v>
      </c>
      <c r="C5732" s="13" t="n">
        <v>3.15448739331511</v>
      </c>
      <c r="D5732" s="13" t="n">
        <v>3.285625</v>
      </c>
      <c r="E5732" s="8" t="n">
        <f aca="false">IF(C5732&gt;=$B$4,1,0)</f>
        <v>0</v>
      </c>
      <c r="F5732" s="8" t="n">
        <f aca="false">IF(D5732&gt;=$B$4,1,0)</f>
        <v>0</v>
      </c>
      <c r="G5732" s="8" t="str">
        <f aca="false">IF(AND(E5732=1,F5732=1),"Both pay",IF(F5732=1,"Missed",IF(E5732=1,"False trigger","Neither")))</f>
        <v>Neither</v>
      </c>
    </row>
    <row r="5733" customFormat="false" ht="15" hidden="false" customHeight="false" outlineLevel="0" collapsed="false">
      <c r="A5733" s="8" t="n">
        <v>597</v>
      </c>
      <c r="B5733" s="8" t="s">
        <v>341</v>
      </c>
      <c r="C5733" s="13" t="n">
        <v>3.49645117093002</v>
      </c>
      <c r="D5733" s="13" t="n">
        <v>3.239375</v>
      </c>
      <c r="E5733" s="8" t="n">
        <f aca="false">IF(C5733&gt;=$B$4,1,0)</f>
        <v>0</v>
      </c>
      <c r="F5733" s="8" t="n">
        <f aca="false">IF(D5733&gt;=$B$4,1,0)</f>
        <v>0</v>
      </c>
      <c r="G5733" s="8" t="str">
        <f aca="false">IF(AND(E5733=1,F5733=1),"Both pay",IF(F5733=1,"Missed",IF(E5733=1,"False trigger","Neither")))</f>
        <v>Neither</v>
      </c>
    </row>
    <row r="5734" customFormat="false" ht="15" hidden="false" customHeight="false" outlineLevel="0" collapsed="false">
      <c r="A5734" s="8" t="n">
        <v>598</v>
      </c>
      <c r="B5734" s="8" t="s">
        <v>341</v>
      </c>
      <c r="C5734" s="13" t="n">
        <v>4.19529915434329</v>
      </c>
      <c r="D5734" s="13" t="n">
        <v>3.425625</v>
      </c>
      <c r="E5734" s="8" t="n">
        <f aca="false">IF(C5734&gt;=$B$4,1,0)</f>
        <v>0</v>
      </c>
      <c r="F5734" s="8" t="n">
        <f aca="false">IF(D5734&gt;=$B$4,1,0)</f>
        <v>0</v>
      </c>
      <c r="G5734" s="8" t="str">
        <f aca="false">IF(AND(E5734=1,F5734=1),"Both pay",IF(F5734=1,"Missed",IF(E5734=1,"False trigger","Neither")))</f>
        <v>Neither</v>
      </c>
    </row>
    <row r="5735" customFormat="false" ht="15" hidden="false" customHeight="false" outlineLevel="0" collapsed="false">
      <c r="A5735" s="8" t="n">
        <v>599</v>
      </c>
      <c r="B5735" s="8" t="s">
        <v>341</v>
      </c>
      <c r="C5735" s="13" t="n">
        <v>4.78485984006101</v>
      </c>
      <c r="D5735" s="13" t="n">
        <v>5.456875</v>
      </c>
      <c r="E5735" s="8" t="n">
        <f aca="false">IF(C5735&gt;=$B$4,1,0)</f>
        <v>0</v>
      </c>
      <c r="F5735" s="8" t="n">
        <f aca="false">IF(D5735&gt;=$B$4,1,0)</f>
        <v>0</v>
      </c>
      <c r="G5735" s="8" t="str">
        <f aca="false">IF(AND(E5735=1,F5735=1),"Both pay",IF(F5735=1,"Missed",IF(E5735=1,"False trigger","Neither")))</f>
        <v>Neither</v>
      </c>
    </row>
    <row r="5736" customFormat="false" ht="15" hidden="false" customHeight="false" outlineLevel="0" collapsed="false">
      <c r="A5736" s="8" t="n">
        <v>600</v>
      </c>
      <c r="B5736" s="8" t="s">
        <v>341</v>
      </c>
      <c r="C5736" s="13" t="n">
        <v>5.57872198105099</v>
      </c>
      <c r="D5736" s="13" t="n">
        <v>6.87875</v>
      </c>
      <c r="E5736" s="8" t="n">
        <f aca="false">IF(C5736&gt;=$B$4,1,0)</f>
        <v>0</v>
      </c>
      <c r="F5736" s="8" t="n">
        <f aca="false">IF(D5736&gt;=$B$4,1,0)</f>
        <v>0</v>
      </c>
      <c r="G5736" s="8" t="str">
        <f aca="false">IF(AND(E5736=1,F5736=1),"Both pay",IF(F5736=1,"Missed",IF(E5736=1,"False trigger","Neither")))</f>
        <v>Neither</v>
      </c>
    </row>
    <row r="5737" customFormat="false" ht="15" hidden="false" customHeight="false" outlineLevel="0" collapsed="false">
      <c r="A5737" s="8" t="n">
        <v>601</v>
      </c>
      <c r="B5737" s="8" t="s">
        <v>341</v>
      </c>
      <c r="C5737" s="13" t="n">
        <v>5.83784153442727</v>
      </c>
      <c r="D5737" s="13" t="n">
        <v>9.015</v>
      </c>
      <c r="E5737" s="8" t="n">
        <f aca="false">IF(C5737&gt;=$B$4,1,0)</f>
        <v>0</v>
      </c>
      <c r="F5737" s="8" t="n">
        <f aca="false">IF(D5737&gt;=$B$4,1,0)</f>
        <v>0</v>
      </c>
      <c r="G5737" s="8" t="str">
        <f aca="false">IF(AND(E5737=1,F5737=1),"Both pay",IF(F5737=1,"Missed",IF(E5737=1,"False trigger","Neither")))</f>
        <v>Neither</v>
      </c>
    </row>
    <row r="5738" customFormat="false" ht="15" hidden="false" customHeight="false" outlineLevel="0" collapsed="false">
      <c r="A5738" s="8" t="n">
        <v>621</v>
      </c>
      <c r="B5738" s="8" t="s">
        <v>341</v>
      </c>
      <c r="C5738" s="13" t="n">
        <v>7.48608441927862</v>
      </c>
      <c r="D5738" s="13" t="n">
        <v>4.7575</v>
      </c>
      <c r="E5738" s="8" t="n">
        <f aca="false">IF(C5738&gt;=$B$4,1,0)</f>
        <v>0</v>
      </c>
      <c r="F5738" s="8" t="n">
        <f aca="false">IF(D5738&gt;=$B$4,1,0)</f>
        <v>0</v>
      </c>
      <c r="G5738" s="8" t="str">
        <f aca="false">IF(AND(E5738=1,F5738=1),"Both pay",IF(F5738=1,"Missed",IF(E5738=1,"False trigger","Neither")))</f>
        <v>Neither</v>
      </c>
    </row>
    <row r="5739" customFormat="false" ht="15" hidden="false" customHeight="false" outlineLevel="0" collapsed="false">
      <c r="A5739" s="8" t="n">
        <v>622</v>
      </c>
      <c r="B5739" s="8" t="s">
        <v>341</v>
      </c>
      <c r="C5739" s="13" t="n">
        <v>8.42288059683255</v>
      </c>
      <c r="D5739" s="13" t="n">
        <v>7.80625</v>
      </c>
      <c r="E5739" s="8" t="n">
        <f aca="false">IF(C5739&gt;=$B$4,1,0)</f>
        <v>0</v>
      </c>
      <c r="F5739" s="8" t="n">
        <f aca="false">IF(D5739&gt;=$B$4,1,0)</f>
        <v>0</v>
      </c>
      <c r="G5739" s="8" t="str">
        <f aca="false">IF(AND(E5739=1,F5739=1),"Both pay",IF(F5739=1,"Missed",IF(E5739=1,"False trigger","Neither")))</f>
        <v>Neither</v>
      </c>
    </row>
    <row r="5740" customFormat="false" ht="15" hidden="false" customHeight="false" outlineLevel="0" collapsed="false">
      <c r="A5740" s="8" t="n">
        <v>623</v>
      </c>
      <c r="B5740" s="8" t="s">
        <v>341</v>
      </c>
      <c r="C5740" s="13" t="n">
        <v>7.81534415257586</v>
      </c>
      <c r="D5740" s="13" t="n">
        <v>7.1625</v>
      </c>
      <c r="E5740" s="8" t="n">
        <f aca="false">IF(C5740&gt;=$B$4,1,0)</f>
        <v>0</v>
      </c>
      <c r="F5740" s="8" t="n">
        <f aca="false">IF(D5740&gt;=$B$4,1,0)</f>
        <v>0</v>
      </c>
      <c r="G5740" s="8" t="str">
        <f aca="false">IF(AND(E5740=1,F5740=1),"Both pay",IF(F5740=1,"Missed",IF(E5740=1,"False trigger","Neither")))</f>
        <v>Neither</v>
      </c>
    </row>
    <row r="5741" customFormat="false" ht="15" hidden="false" customHeight="false" outlineLevel="0" collapsed="false">
      <c r="A5741" s="8" t="n">
        <v>624</v>
      </c>
      <c r="B5741" s="8" t="s">
        <v>341</v>
      </c>
      <c r="C5741" s="13" t="n">
        <v>7.83767227702456</v>
      </c>
      <c r="D5741" s="13" t="n">
        <v>6.0125</v>
      </c>
      <c r="E5741" s="8" t="n">
        <f aca="false">IF(C5741&gt;=$B$4,1,0)</f>
        <v>0</v>
      </c>
      <c r="F5741" s="8" t="n">
        <f aca="false">IF(D5741&gt;=$B$4,1,0)</f>
        <v>0</v>
      </c>
      <c r="G5741" s="8" t="str">
        <f aca="false">IF(AND(E5741=1,F5741=1),"Both pay",IF(F5741=1,"Missed",IF(E5741=1,"False trigger","Neither")))</f>
        <v>Neither</v>
      </c>
    </row>
    <row r="5742" customFormat="false" ht="15" hidden="false" customHeight="false" outlineLevel="0" collapsed="false">
      <c r="A5742" s="8" t="n">
        <v>625</v>
      </c>
      <c r="B5742" s="8" t="s">
        <v>341</v>
      </c>
      <c r="C5742" s="13" t="n">
        <v>7.2509447434294</v>
      </c>
      <c r="D5742" s="13" t="n">
        <v>7.46375</v>
      </c>
      <c r="E5742" s="8" t="n">
        <f aca="false">IF(C5742&gt;=$B$4,1,0)</f>
        <v>0</v>
      </c>
      <c r="F5742" s="8" t="n">
        <f aca="false">IF(D5742&gt;=$B$4,1,0)</f>
        <v>0</v>
      </c>
      <c r="G5742" s="8" t="str">
        <f aca="false">IF(AND(E5742=1,F5742=1),"Both pay",IF(F5742=1,"Missed",IF(E5742=1,"False trigger","Neither")))</f>
        <v>Neither</v>
      </c>
    </row>
    <row r="5743" customFormat="false" ht="15" hidden="false" customHeight="false" outlineLevel="0" collapsed="false">
      <c r="A5743" s="8" t="n">
        <v>629</v>
      </c>
      <c r="B5743" s="8" t="s">
        <v>341</v>
      </c>
      <c r="C5743" s="13" t="n">
        <v>3.19933167472547</v>
      </c>
      <c r="D5743" s="13" t="n">
        <v>8.729375</v>
      </c>
      <c r="E5743" s="8" t="n">
        <f aca="false">IF(C5743&gt;=$B$4,1,0)</f>
        <v>0</v>
      </c>
      <c r="F5743" s="8" t="n">
        <f aca="false">IF(D5743&gt;=$B$4,1,0)</f>
        <v>0</v>
      </c>
      <c r="G5743" s="8" t="str">
        <f aca="false">IF(AND(E5743=1,F5743=1),"Both pay",IF(F5743=1,"Missed",IF(E5743=1,"False trigger","Neither")))</f>
        <v>Neither</v>
      </c>
    </row>
    <row r="5744" customFormat="false" ht="15" hidden="false" customHeight="false" outlineLevel="0" collapsed="false">
      <c r="A5744" s="8" t="n">
        <v>630</v>
      </c>
      <c r="B5744" s="8" t="s">
        <v>341</v>
      </c>
      <c r="C5744" s="13" t="n">
        <v>3.58482427770756</v>
      </c>
      <c r="D5744" s="13" t="n">
        <v>7.878125</v>
      </c>
      <c r="E5744" s="8" t="n">
        <f aca="false">IF(C5744&gt;=$B$4,1,0)</f>
        <v>0</v>
      </c>
      <c r="F5744" s="8" t="n">
        <f aca="false">IF(D5744&gt;=$B$4,1,0)</f>
        <v>0</v>
      </c>
      <c r="G5744" s="8" t="str">
        <f aca="false">IF(AND(E5744=1,F5744=1),"Both pay",IF(F5744=1,"Missed",IF(E5744=1,"False trigger","Neither")))</f>
        <v>Neither</v>
      </c>
    </row>
    <row r="5745" customFormat="false" ht="15" hidden="false" customHeight="false" outlineLevel="0" collapsed="false">
      <c r="A5745" s="8" t="n">
        <v>631</v>
      </c>
      <c r="B5745" s="8" t="s">
        <v>341</v>
      </c>
      <c r="C5745" s="13" t="n">
        <v>5.34575754519321</v>
      </c>
      <c r="D5745" s="13" t="n">
        <v>6.72375</v>
      </c>
      <c r="E5745" s="8" t="n">
        <f aca="false">IF(C5745&gt;=$B$4,1,0)</f>
        <v>0</v>
      </c>
      <c r="F5745" s="8" t="n">
        <f aca="false">IF(D5745&gt;=$B$4,1,0)</f>
        <v>0</v>
      </c>
      <c r="G5745" s="8" t="str">
        <f aca="false">IF(AND(E5745=1,F5745=1),"Both pay",IF(F5745=1,"Missed",IF(E5745=1,"False trigger","Neither")))</f>
        <v>Neither</v>
      </c>
    </row>
    <row r="5746" customFormat="false" ht="15" hidden="false" customHeight="false" outlineLevel="0" collapsed="false">
      <c r="A5746" s="8" t="n">
        <v>632</v>
      </c>
      <c r="B5746" s="8" t="s">
        <v>341</v>
      </c>
      <c r="C5746" s="13" t="n">
        <v>8.70787375383452</v>
      </c>
      <c r="D5746" s="13" t="n">
        <v>5.951875</v>
      </c>
      <c r="E5746" s="8" t="n">
        <f aca="false">IF(C5746&gt;=$B$4,1,0)</f>
        <v>0</v>
      </c>
      <c r="F5746" s="8" t="n">
        <f aca="false">IF(D5746&gt;=$B$4,1,0)</f>
        <v>0</v>
      </c>
      <c r="G5746" s="8" t="str">
        <f aca="false">IF(AND(E5746=1,F5746=1),"Both pay",IF(F5746=1,"Missed",IF(E5746=1,"False trigger","Neither")))</f>
        <v>Neither</v>
      </c>
    </row>
    <row r="5747" customFormat="false" ht="15" hidden="false" customHeight="false" outlineLevel="0" collapsed="false">
      <c r="A5747" s="8" t="n">
        <v>633</v>
      </c>
      <c r="B5747" s="8" t="s">
        <v>341</v>
      </c>
      <c r="C5747" s="13" t="n">
        <v>5.40264584029134</v>
      </c>
      <c r="D5747" s="13" t="n">
        <v>6.396875</v>
      </c>
      <c r="E5747" s="8" t="n">
        <f aca="false">IF(C5747&gt;=$B$4,1,0)</f>
        <v>0</v>
      </c>
      <c r="F5747" s="8" t="n">
        <f aca="false">IF(D5747&gt;=$B$4,1,0)</f>
        <v>0</v>
      </c>
      <c r="G5747" s="8" t="str">
        <f aca="false">IF(AND(E5747=1,F5747=1),"Both pay",IF(F5747=1,"Missed",IF(E5747=1,"False trigger","Neither")))</f>
        <v>Neither</v>
      </c>
    </row>
    <row r="5748" customFormat="false" ht="15" hidden="false" customHeight="false" outlineLevel="0" collapsed="false">
      <c r="A5748" s="8" t="n">
        <v>634</v>
      </c>
      <c r="B5748" s="8" t="s">
        <v>341</v>
      </c>
      <c r="C5748" s="13" t="n">
        <v>3.14907596879512</v>
      </c>
      <c r="D5748" s="13" t="n">
        <v>6.01</v>
      </c>
      <c r="E5748" s="8" t="n">
        <f aca="false">IF(C5748&gt;=$B$4,1,0)</f>
        <v>0</v>
      </c>
      <c r="F5748" s="8" t="n">
        <f aca="false">IF(D5748&gt;=$B$4,1,0)</f>
        <v>0</v>
      </c>
      <c r="G5748" s="8" t="str">
        <f aca="false">IF(AND(E5748=1,F5748=1),"Both pay",IF(F5748=1,"Missed",IF(E5748=1,"False trigger","Neither")))</f>
        <v>Neither</v>
      </c>
    </row>
    <row r="5749" customFormat="false" ht="15" hidden="false" customHeight="false" outlineLevel="0" collapsed="false">
      <c r="A5749" s="8" t="n">
        <v>635</v>
      </c>
      <c r="B5749" s="8" t="s">
        <v>341</v>
      </c>
      <c r="C5749" s="13" t="n">
        <v>2.46778532535633</v>
      </c>
      <c r="D5749" s="13" t="n">
        <v>6.115</v>
      </c>
      <c r="E5749" s="8" t="n">
        <f aca="false">IF(C5749&gt;=$B$4,1,0)</f>
        <v>0</v>
      </c>
      <c r="F5749" s="8" t="n">
        <f aca="false">IF(D5749&gt;=$B$4,1,0)</f>
        <v>0</v>
      </c>
      <c r="G5749" s="8" t="str">
        <f aca="false">IF(AND(E5749=1,F5749=1),"Both pay",IF(F5749=1,"Missed",IF(E5749=1,"False trigger","Neither")))</f>
        <v>Neither</v>
      </c>
    </row>
    <row r="5750" customFormat="false" ht="15" hidden="false" customHeight="false" outlineLevel="0" collapsed="false">
      <c r="A5750" s="8" t="n">
        <v>636</v>
      </c>
      <c r="B5750" s="8" t="s">
        <v>341</v>
      </c>
      <c r="C5750" s="13" t="n">
        <v>2.84197908873359</v>
      </c>
      <c r="D5750" s="13" t="n">
        <v>6.08</v>
      </c>
      <c r="E5750" s="8" t="n">
        <f aca="false">IF(C5750&gt;=$B$4,1,0)</f>
        <v>0</v>
      </c>
      <c r="F5750" s="8" t="n">
        <f aca="false">IF(D5750&gt;=$B$4,1,0)</f>
        <v>0</v>
      </c>
      <c r="G5750" s="8" t="str">
        <f aca="false">IF(AND(E5750=1,F5750=1),"Both pay",IF(F5750=1,"Missed",IF(E5750=1,"False trigger","Neither")))</f>
        <v>Neither</v>
      </c>
    </row>
    <row r="5751" customFormat="false" ht="15" hidden="false" customHeight="false" outlineLevel="0" collapsed="false">
      <c r="A5751" s="8" t="n">
        <v>637</v>
      </c>
      <c r="B5751" s="8" t="s">
        <v>341</v>
      </c>
      <c r="C5751" s="13" t="n">
        <v>2.35668069408254</v>
      </c>
      <c r="D5751" s="13" t="n">
        <v>5.14625</v>
      </c>
      <c r="E5751" s="8" t="n">
        <f aca="false">IF(C5751&gt;=$B$4,1,0)</f>
        <v>0</v>
      </c>
      <c r="F5751" s="8" t="n">
        <f aca="false">IF(D5751&gt;=$B$4,1,0)</f>
        <v>0</v>
      </c>
      <c r="G5751" s="8" t="str">
        <f aca="false">IF(AND(E5751=1,F5751=1),"Both pay",IF(F5751=1,"Missed",IF(E5751=1,"False trigger","Neither")))</f>
        <v>Neither</v>
      </c>
    </row>
    <row r="5752" customFormat="false" ht="15" hidden="false" customHeight="false" outlineLevel="0" collapsed="false">
      <c r="A5752" s="8" t="n">
        <v>638</v>
      </c>
      <c r="B5752" s="8" t="s">
        <v>341</v>
      </c>
      <c r="C5752" s="13" t="n">
        <v>3.47199765208492</v>
      </c>
      <c r="D5752" s="13" t="n">
        <v>4.669375</v>
      </c>
      <c r="E5752" s="8" t="n">
        <f aca="false">IF(C5752&gt;=$B$4,1,0)</f>
        <v>0</v>
      </c>
      <c r="F5752" s="8" t="n">
        <f aca="false">IF(D5752&gt;=$B$4,1,0)</f>
        <v>0</v>
      </c>
      <c r="G5752" s="8" t="str">
        <f aca="false">IF(AND(E5752=1,F5752=1),"Both pay",IF(F5752=1,"Missed",IF(E5752=1,"False trigger","Neither")))</f>
        <v>Neither</v>
      </c>
    </row>
    <row r="5753" customFormat="false" ht="15" hidden="false" customHeight="false" outlineLevel="0" collapsed="false">
      <c r="A5753" s="8" t="n">
        <v>639</v>
      </c>
      <c r="B5753" s="8" t="s">
        <v>341</v>
      </c>
      <c r="C5753" s="13" t="n">
        <v>3.89762619636387</v>
      </c>
      <c r="D5753" s="13" t="n">
        <v>4.246875</v>
      </c>
      <c r="E5753" s="8" t="n">
        <f aca="false">IF(C5753&gt;=$B$4,1,0)</f>
        <v>0</v>
      </c>
      <c r="F5753" s="8" t="n">
        <f aca="false">IF(D5753&gt;=$B$4,1,0)</f>
        <v>0</v>
      </c>
      <c r="G5753" s="8" t="str">
        <f aca="false">IF(AND(E5753=1,F5753=1),"Both pay",IF(F5753=1,"Missed",IF(E5753=1,"False trigger","Neither")))</f>
        <v>Neither</v>
      </c>
    </row>
    <row r="5754" customFormat="false" ht="15" hidden="false" customHeight="false" outlineLevel="0" collapsed="false">
      <c r="A5754" s="8" t="n">
        <v>640</v>
      </c>
      <c r="B5754" s="8" t="s">
        <v>341</v>
      </c>
      <c r="C5754" s="13" t="n">
        <v>4.46107482995133</v>
      </c>
      <c r="D5754" s="13" t="n">
        <v>4.325</v>
      </c>
      <c r="E5754" s="8" t="n">
        <f aca="false">IF(C5754&gt;=$B$4,1,0)</f>
        <v>0</v>
      </c>
      <c r="F5754" s="8" t="n">
        <f aca="false">IF(D5754&gt;=$B$4,1,0)</f>
        <v>0</v>
      </c>
      <c r="G5754" s="8" t="str">
        <f aca="false">IF(AND(E5754=1,F5754=1),"Both pay",IF(F5754=1,"Missed",IF(E5754=1,"False trigger","Neither")))</f>
        <v>Neither</v>
      </c>
    </row>
    <row r="5755" customFormat="false" ht="15" hidden="false" customHeight="false" outlineLevel="0" collapsed="false">
      <c r="A5755" s="8" t="n">
        <v>641</v>
      </c>
      <c r="B5755" s="8" t="s">
        <v>341</v>
      </c>
      <c r="C5755" s="13" t="n">
        <v>4.72827880612164</v>
      </c>
      <c r="D5755" s="13" t="n">
        <v>4.088125</v>
      </c>
      <c r="E5755" s="8" t="n">
        <f aca="false">IF(C5755&gt;=$B$4,1,0)</f>
        <v>0</v>
      </c>
      <c r="F5755" s="8" t="n">
        <f aca="false">IF(D5755&gt;=$B$4,1,0)</f>
        <v>0</v>
      </c>
      <c r="G5755" s="8" t="str">
        <f aca="false">IF(AND(E5755=1,F5755=1),"Both pay",IF(F5755=1,"Missed",IF(E5755=1,"False trigger","Neither")))</f>
        <v>Neither</v>
      </c>
    </row>
    <row r="5756" customFormat="false" ht="15" hidden="false" customHeight="false" outlineLevel="0" collapsed="false">
      <c r="A5756" s="8" t="n">
        <v>642</v>
      </c>
      <c r="B5756" s="8" t="s">
        <v>341</v>
      </c>
      <c r="C5756" s="13" t="n">
        <v>4.0511810296906</v>
      </c>
      <c r="D5756" s="13" t="n">
        <v>5.350625</v>
      </c>
      <c r="E5756" s="8" t="n">
        <f aca="false">IF(C5756&gt;=$B$4,1,0)</f>
        <v>0</v>
      </c>
      <c r="F5756" s="8" t="n">
        <f aca="false">IF(D5756&gt;=$B$4,1,0)</f>
        <v>0</v>
      </c>
      <c r="G5756" s="8" t="str">
        <f aca="false">IF(AND(E5756=1,F5756=1),"Both pay",IF(F5756=1,"Missed",IF(E5756=1,"False trigger","Neither")))</f>
        <v>Neither</v>
      </c>
    </row>
    <row r="5757" customFormat="false" ht="15" hidden="false" customHeight="false" outlineLevel="0" collapsed="false">
      <c r="A5757" s="8" t="n">
        <v>643</v>
      </c>
      <c r="B5757" s="8" t="s">
        <v>341</v>
      </c>
      <c r="C5757" s="13" t="n">
        <v>3.65640262762813</v>
      </c>
      <c r="D5757" s="13" t="n">
        <v>4.545625</v>
      </c>
      <c r="E5757" s="8" t="n">
        <f aca="false">IF(C5757&gt;=$B$4,1,0)</f>
        <v>0</v>
      </c>
      <c r="F5757" s="8" t="n">
        <f aca="false">IF(D5757&gt;=$B$4,1,0)</f>
        <v>0</v>
      </c>
      <c r="G5757" s="8" t="str">
        <f aca="false">IF(AND(E5757=1,F5757=1),"Both pay",IF(F5757=1,"Missed",IF(E5757=1,"False trigger","Neither")))</f>
        <v>Neither</v>
      </c>
    </row>
    <row r="5758" customFormat="false" ht="15" hidden="false" customHeight="false" outlineLevel="0" collapsed="false">
      <c r="A5758" s="8" t="n">
        <v>644</v>
      </c>
      <c r="B5758" s="8" t="s">
        <v>341</v>
      </c>
      <c r="C5758" s="13" t="n">
        <v>4.96200258804986</v>
      </c>
      <c r="D5758" s="13" t="n">
        <v>5.68875</v>
      </c>
      <c r="E5758" s="8" t="n">
        <f aca="false">IF(C5758&gt;=$B$4,1,0)</f>
        <v>0</v>
      </c>
      <c r="F5758" s="8" t="n">
        <f aca="false">IF(D5758&gt;=$B$4,1,0)</f>
        <v>0</v>
      </c>
      <c r="G5758" s="8" t="str">
        <f aca="false">IF(AND(E5758=1,F5758=1),"Both pay",IF(F5758=1,"Missed",IF(E5758=1,"False trigger","Neither")))</f>
        <v>Neither</v>
      </c>
    </row>
    <row r="5759" customFormat="false" ht="15" hidden="false" customHeight="false" outlineLevel="0" collapsed="false">
      <c r="A5759" s="8" t="n">
        <v>645</v>
      </c>
      <c r="B5759" s="8" t="s">
        <v>341</v>
      </c>
      <c r="C5759" s="13" t="n">
        <v>4.64304714331043</v>
      </c>
      <c r="D5759" s="13" t="n">
        <v>6.35125</v>
      </c>
      <c r="E5759" s="8" t="n">
        <f aca="false">IF(C5759&gt;=$B$4,1,0)</f>
        <v>0</v>
      </c>
      <c r="F5759" s="8" t="n">
        <f aca="false">IF(D5759&gt;=$B$4,1,0)</f>
        <v>0</v>
      </c>
      <c r="G5759" s="8" t="str">
        <f aca="false">IF(AND(E5759=1,F5759=1),"Both pay",IF(F5759=1,"Missed",IF(E5759=1,"False trigger","Neither")))</f>
        <v>Neither</v>
      </c>
    </row>
    <row r="5760" customFormat="false" ht="15" hidden="false" customHeight="false" outlineLevel="0" collapsed="false">
      <c r="A5760" s="8" t="n">
        <v>646</v>
      </c>
      <c r="B5760" s="8" t="s">
        <v>341</v>
      </c>
      <c r="C5760" s="13" t="n">
        <v>5.86892335763896</v>
      </c>
      <c r="D5760" s="13" t="n">
        <v>5.300625</v>
      </c>
      <c r="E5760" s="8" t="n">
        <f aca="false">IF(C5760&gt;=$B$4,1,0)</f>
        <v>0</v>
      </c>
      <c r="F5760" s="8" t="n">
        <f aca="false">IF(D5760&gt;=$B$4,1,0)</f>
        <v>0</v>
      </c>
      <c r="G5760" s="8" t="str">
        <f aca="false">IF(AND(E5760=1,F5760=1),"Both pay",IF(F5760=1,"Missed",IF(E5760=1,"False trigger","Neither")))</f>
        <v>Neither</v>
      </c>
    </row>
    <row r="5761" customFormat="false" ht="15" hidden="false" customHeight="false" outlineLevel="0" collapsed="false">
      <c r="A5761" s="8" t="n">
        <v>648</v>
      </c>
      <c r="B5761" s="8" t="s">
        <v>341</v>
      </c>
      <c r="C5761" s="13" t="n">
        <v>10.7295947036178</v>
      </c>
      <c r="D5761" s="13" t="n">
        <v>8.01375</v>
      </c>
      <c r="E5761" s="8" t="n">
        <f aca="false">IF(C5761&gt;=$B$4,1,0)</f>
        <v>1</v>
      </c>
      <c r="F5761" s="8" t="n">
        <f aca="false">IF(D5761&gt;=$B$4,1,0)</f>
        <v>0</v>
      </c>
      <c r="G5761" s="8" t="str">
        <f aca="false">IF(AND(E5761=1,F5761=1),"Both pay",IF(F5761=1,"Missed",IF(E5761=1,"False trigger","Neither")))</f>
        <v>False trigger</v>
      </c>
    </row>
    <row r="5762" customFormat="false" ht="15" hidden="false" customHeight="false" outlineLevel="0" collapsed="false">
      <c r="A5762" s="8" t="n">
        <v>649</v>
      </c>
      <c r="B5762" s="8" t="s">
        <v>341</v>
      </c>
      <c r="C5762" s="13" t="n">
        <v>10.7444077650801</v>
      </c>
      <c r="D5762" s="13" t="n">
        <v>9.334375</v>
      </c>
      <c r="E5762" s="8" t="n">
        <f aca="false">IF(C5762&gt;=$B$4,1,0)</f>
        <v>1</v>
      </c>
      <c r="F5762" s="8" t="n">
        <f aca="false">IF(D5762&gt;=$B$4,1,0)</f>
        <v>0</v>
      </c>
      <c r="G5762" s="8" t="str">
        <f aca="false">IF(AND(E5762=1,F5762=1),"Both pay",IF(F5762=1,"Missed",IF(E5762=1,"False trigger","Neither")))</f>
        <v>False trigger</v>
      </c>
    </row>
    <row r="5763" customFormat="false" ht="15" hidden="false" customHeight="false" outlineLevel="0" collapsed="false">
      <c r="A5763" s="8" t="n">
        <v>650</v>
      </c>
      <c r="B5763" s="8" t="s">
        <v>341</v>
      </c>
      <c r="C5763" s="13" t="n">
        <v>8.32455176691322</v>
      </c>
      <c r="D5763" s="13" t="n">
        <v>6.02625</v>
      </c>
      <c r="E5763" s="8" t="n">
        <f aca="false">IF(C5763&gt;=$B$4,1,0)</f>
        <v>0</v>
      </c>
      <c r="F5763" s="8" t="n">
        <f aca="false">IF(D5763&gt;=$B$4,1,0)</f>
        <v>0</v>
      </c>
      <c r="G5763" s="8" t="str">
        <f aca="false">IF(AND(E5763=1,F5763=1),"Both pay",IF(F5763=1,"Missed",IF(E5763=1,"False trigger","Neither")))</f>
        <v>Neither</v>
      </c>
    </row>
    <row r="5764" customFormat="false" ht="15" hidden="false" customHeight="false" outlineLevel="0" collapsed="false">
      <c r="A5764" s="8" t="n">
        <v>651</v>
      </c>
      <c r="B5764" s="8" t="s">
        <v>341</v>
      </c>
      <c r="C5764" s="13" t="n">
        <v>4.64140493221494</v>
      </c>
      <c r="D5764" s="13" t="n">
        <v>4.885625</v>
      </c>
      <c r="E5764" s="8" t="n">
        <f aca="false">IF(C5764&gt;=$B$4,1,0)</f>
        <v>0</v>
      </c>
      <c r="F5764" s="8" t="n">
        <f aca="false">IF(D5764&gt;=$B$4,1,0)</f>
        <v>0</v>
      </c>
      <c r="G5764" s="8" t="str">
        <f aca="false">IF(AND(E5764=1,F5764=1),"Both pay",IF(F5764=1,"Missed",IF(E5764=1,"False trigger","Neither")))</f>
        <v>Neither</v>
      </c>
    </row>
    <row r="5765" customFormat="false" ht="15" hidden="false" customHeight="false" outlineLevel="0" collapsed="false">
      <c r="A5765" s="8" t="n">
        <v>652</v>
      </c>
      <c r="B5765" s="8" t="s">
        <v>341</v>
      </c>
      <c r="C5765" s="13" t="n">
        <v>2.46978195983865</v>
      </c>
      <c r="D5765" s="13" t="n">
        <v>3.116875</v>
      </c>
      <c r="E5765" s="8" t="n">
        <f aca="false">IF(C5765&gt;=$B$4,1,0)</f>
        <v>0</v>
      </c>
      <c r="F5765" s="8" t="n">
        <f aca="false">IF(D5765&gt;=$B$4,1,0)</f>
        <v>0</v>
      </c>
      <c r="G5765" s="8" t="str">
        <f aca="false">IF(AND(E5765=1,F5765=1),"Both pay",IF(F5765=1,"Missed",IF(E5765=1,"False trigger","Neither")))</f>
        <v>Neither</v>
      </c>
    </row>
    <row r="5766" customFormat="false" ht="15" hidden="false" customHeight="false" outlineLevel="0" collapsed="false">
      <c r="A5766" s="8" t="n">
        <v>653</v>
      </c>
      <c r="B5766" s="8" t="s">
        <v>341</v>
      </c>
      <c r="C5766" s="13" t="n">
        <v>3.24526889863971</v>
      </c>
      <c r="D5766" s="13" t="n">
        <v>2.749375</v>
      </c>
      <c r="E5766" s="8" t="n">
        <f aca="false">IF(C5766&gt;=$B$4,1,0)</f>
        <v>0</v>
      </c>
      <c r="F5766" s="8" t="n">
        <f aca="false">IF(D5766&gt;=$B$4,1,0)</f>
        <v>0</v>
      </c>
      <c r="G5766" s="8" t="str">
        <f aca="false">IF(AND(E5766=1,F5766=1),"Both pay",IF(F5766=1,"Missed",IF(E5766=1,"False trigger","Neither")))</f>
        <v>Neither</v>
      </c>
    </row>
    <row r="5767" customFormat="false" ht="15" hidden="false" customHeight="false" outlineLevel="0" collapsed="false">
      <c r="A5767" s="8" t="n">
        <v>654</v>
      </c>
      <c r="B5767" s="8" t="s">
        <v>341</v>
      </c>
      <c r="C5767" s="13" t="n">
        <v>3.90938959753378</v>
      </c>
      <c r="D5767" s="13" t="n">
        <v>3.595</v>
      </c>
      <c r="E5767" s="8" t="n">
        <f aca="false">IF(C5767&gt;=$B$4,1,0)</f>
        <v>0</v>
      </c>
      <c r="F5767" s="8" t="n">
        <f aca="false">IF(D5767&gt;=$B$4,1,0)</f>
        <v>0</v>
      </c>
      <c r="G5767" s="8" t="str">
        <f aca="false">IF(AND(E5767=1,F5767=1),"Both pay",IF(F5767=1,"Missed",IF(E5767=1,"False trigger","Neither")))</f>
        <v>Neither</v>
      </c>
    </row>
    <row r="5768" customFormat="false" ht="15" hidden="false" customHeight="false" outlineLevel="0" collapsed="false">
      <c r="A5768" s="8" t="n">
        <v>655</v>
      </c>
      <c r="B5768" s="8" t="s">
        <v>341</v>
      </c>
      <c r="C5768" s="13" t="n">
        <v>4.0256459412449</v>
      </c>
      <c r="D5768" s="13" t="n">
        <v>3.00125000000001</v>
      </c>
      <c r="E5768" s="8" t="n">
        <f aca="false">IF(C5768&gt;=$B$4,1,0)</f>
        <v>0</v>
      </c>
      <c r="F5768" s="8" t="n">
        <f aca="false">IF(D5768&gt;=$B$4,1,0)</f>
        <v>0</v>
      </c>
      <c r="G5768" s="8" t="str">
        <f aca="false">IF(AND(E5768=1,F5768=1),"Both pay",IF(F5768=1,"Missed",IF(E5768=1,"False trigger","Neither")))</f>
        <v>Neither</v>
      </c>
    </row>
    <row r="5769" customFormat="false" ht="15" hidden="false" customHeight="false" outlineLevel="0" collapsed="false">
      <c r="A5769" s="8" t="n">
        <v>656</v>
      </c>
      <c r="B5769" s="8" t="s">
        <v>341</v>
      </c>
      <c r="C5769" s="13" t="n">
        <v>4.49653973051812</v>
      </c>
      <c r="D5769" s="13" t="n">
        <v>4.10375</v>
      </c>
      <c r="E5769" s="8" t="n">
        <f aca="false">IF(C5769&gt;=$B$4,1,0)</f>
        <v>0</v>
      </c>
      <c r="F5769" s="8" t="n">
        <f aca="false">IF(D5769&gt;=$B$4,1,0)</f>
        <v>0</v>
      </c>
      <c r="G5769" s="8" t="str">
        <f aca="false">IF(AND(E5769=1,F5769=1),"Both pay",IF(F5769=1,"Missed",IF(E5769=1,"False trigger","Neither")))</f>
        <v>Neither</v>
      </c>
    </row>
    <row r="5770" customFormat="false" ht="15" hidden="false" customHeight="false" outlineLevel="0" collapsed="false">
      <c r="A5770" s="8" t="n">
        <v>657</v>
      </c>
      <c r="B5770" s="8" t="s">
        <v>341</v>
      </c>
      <c r="C5770" s="13" t="n">
        <v>5.0747239306931</v>
      </c>
      <c r="D5770" s="13" t="n">
        <v>6.02</v>
      </c>
      <c r="E5770" s="8" t="n">
        <f aca="false">IF(C5770&gt;=$B$4,1,0)</f>
        <v>0</v>
      </c>
      <c r="F5770" s="8" t="n">
        <f aca="false">IF(D5770&gt;=$B$4,1,0)</f>
        <v>0</v>
      </c>
      <c r="G5770" s="8" t="str">
        <f aca="false">IF(AND(E5770=1,F5770=1),"Both pay",IF(F5770=1,"Missed",IF(E5770=1,"False trigger","Neither")))</f>
        <v>Neither</v>
      </c>
    </row>
    <row r="5771" customFormat="false" ht="15" hidden="false" customHeight="false" outlineLevel="0" collapsed="false">
      <c r="A5771" s="8" t="n">
        <v>665</v>
      </c>
      <c r="B5771" s="8" t="s">
        <v>341</v>
      </c>
      <c r="C5771" s="13" t="n">
        <v>6.87328378233002</v>
      </c>
      <c r="D5771" s="13" t="n">
        <v>10.055</v>
      </c>
      <c r="E5771" s="8" t="n">
        <f aca="false">IF(C5771&gt;=$B$4,1,0)</f>
        <v>0</v>
      </c>
      <c r="F5771" s="8" t="n">
        <f aca="false">IF(D5771&gt;=$B$4,1,0)</f>
        <v>1</v>
      </c>
      <c r="G5771" s="8" t="str">
        <f aca="false">IF(AND(E5771=1,F5771=1),"Both pay",IF(F5771=1,"Missed",IF(E5771=1,"False trigger","Neither")))</f>
        <v>Missed</v>
      </c>
    </row>
    <row r="5772" customFormat="false" ht="15" hidden="false" customHeight="false" outlineLevel="0" collapsed="false">
      <c r="A5772" s="8" t="n">
        <v>666</v>
      </c>
      <c r="B5772" s="8" t="s">
        <v>341</v>
      </c>
      <c r="C5772" s="13" t="n">
        <v>6.31903607111447</v>
      </c>
      <c r="D5772" s="13" t="n">
        <v>10.83625</v>
      </c>
      <c r="E5772" s="8" t="n">
        <f aca="false">IF(C5772&gt;=$B$4,1,0)</f>
        <v>0</v>
      </c>
      <c r="F5772" s="8" t="n">
        <f aca="false">IF(D5772&gt;=$B$4,1,0)</f>
        <v>1</v>
      </c>
      <c r="G5772" s="8" t="str">
        <f aca="false">IF(AND(E5772=1,F5772=1),"Both pay",IF(F5772=1,"Missed",IF(E5772=1,"False trigger","Neither")))</f>
        <v>Missed</v>
      </c>
    </row>
    <row r="5773" customFormat="false" ht="15" hidden="false" customHeight="false" outlineLevel="0" collapsed="false">
      <c r="A5773" s="8" t="n">
        <v>672</v>
      </c>
      <c r="B5773" s="8" t="s">
        <v>341</v>
      </c>
      <c r="C5773" s="13" t="n">
        <v>5.07096586240559</v>
      </c>
      <c r="D5773" s="13" t="n">
        <v>8.023125</v>
      </c>
      <c r="E5773" s="8" t="n">
        <f aca="false">IF(C5773&gt;=$B$4,1,0)</f>
        <v>0</v>
      </c>
      <c r="F5773" s="8" t="n">
        <f aca="false">IF(D5773&gt;=$B$4,1,0)</f>
        <v>0</v>
      </c>
      <c r="G5773" s="8" t="str">
        <f aca="false">IF(AND(E5773=1,F5773=1),"Both pay",IF(F5773=1,"Missed",IF(E5773=1,"False trigger","Neither")))</f>
        <v>Neither</v>
      </c>
    </row>
    <row r="5774" customFormat="false" ht="15" hidden="false" customHeight="false" outlineLevel="0" collapsed="false">
      <c r="A5774" s="8" t="n">
        <v>673</v>
      </c>
      <c r="B5774" s="8" t="s">
        <v>341</v>
      </c>
      <c r="C5774" s="13" t="n">
        <v>5.74479977117948</v>
      </c>
      <c r="D5774" s="13" t="n">
        <v>5.90625</v>
      </c>
      <c r="E5774" s="8" t="n">
        <f aca="false">IF(C5774&gt;=$B$4,1,0)</f>
        <v>0</v>
      </c>
      <c r="F5774" s="8" t="n">
        <f aca="false">IF(D5774&gt;=$B$4,1,0)</f>
        <v>0</v>
      </c>
      <c r="G5774" s="8" t="str">
        <f aca="false">IF(AND(E5774=1,F5774=1),"Both pay",IF(F5774=1,"Missed",IF(E5774=1,"False trigger","Neither")))</f>
        <v>Neither</v>
      </c>
    </row>
    <row r="5775" customFormat="false" ht="15" hidden="false" customHeight="false" outlineLevel="0" collapsed="false">
      <c r="A5775" s="8" t="n">
        <v>674</v>
      </c>
      <c r="B5775" s="8" t="s">
        <v>341</v>
      </c>
      <c r="C5775" s="13" t="n">
        <v>5.67199694263231</v>
      </c>
      <c r="D5775" s="13" t="n">
        <v>7.373125</v>
      </c>
      <c r="E5775" s="8" t="n">
        <f aca="false">IF(C5775&gt;=$B$4,1,0)</f>
        <v>0</v>
      </c>
      <c r="F5775" s="8" t="n">
        <f aca="false">IF(D5775&gt;=$B$4,1,0)</f>
        <v>0</v>
      </c>
      <c r="G5775" s="8" t="str">
        <f aca="false">IF(AND(E5775=1,F5775=1),"Both pay",IF(F5775=1,"Missed",IF(E5775=1,"False trigger","Neither")))</f>
        <v>Neither</v>
      </c>
    </row>
    <row r="5776" customFormat="false" ht="15" hidden="false" customHeight="false" outlineLevel="0" collapsed="false">
      <c r="A5776" s="8" t="n">
        <v>675</v>
      </c>
      <c r="B5776" s="8" t="s">
        <v>341</v>
      </c>
      <c r="C5776" s="13" t="n">
        <v>5.2131466806494</v>
      </c>
      <c r="D5776" s="13" t="n">
        <v>3.421875</v>
      </c>
      <c r="E5776" s="8" t="n">
        <f aca="false">IF(C5776&gt;=$B$4,1,0)</f>
        <v>0</v>
      </c>
      <c r="F5776" s="8" t="n">
        <f aca="false">IF(D5776&gt;=$B$4,1,0)</f>
        <v>0</v>
      </c>
      <c r="G5776" s="8" t="str">
        <f aca="false">IF(AND(E5776=1,F5776=1),"Both pay",IF(F5776=1,"Missed",IF(E5776=1,"False trigger","Neither")))</f>
        <v>Neither</v>
      </c>
    </row>
    <row r="5777" customFormat="false" ht="15" hidden="false" customHeight="false" outlineLevel="0" collapsed="false">
      <c r="A5777" s="8" t="n">
        <v>676</v>
      </c>
      <c r="B5777" s="8" t="s">
        <v>341</v>
      </c>
      <c r="C5777" s="13" t="n">
        <v>4.77367377488734</v>
      </c>
      <c r="D5777" s="13" t="n">
        <v>2.439375</v>
      </c>
      <c r="E5777" s="8" t="n">
        <f aca="false">IF(C5777&gt;=$B$4,1,0)</f>
        <v>0</v>
      </c>
      <c r="F5777" s="8" t="n">
        <f aca="false">IF(D5777&gt;=$B$4,1,0)</f>
        <v>0</v>
      </c>
      <c r="G5777" s="8" t="str">
        <f aca="false">IF(AND(E5777=1,F5777=1),"Both pay",IF(F5777=1,"Missed",IF(E5777=1,"False trigger","Neither")))</f>
        <v>Neither</v>
      </c>
    </row>
    <row r="5778" customFormat="false" ht="15" hidden="false" customHeight="false" outlineLevel="0" collapsed="false">
      <c r="A5778" s="8" t="n">
        <v>677</v>
      </c>
      <c r="B5778" s="8" t="s">
        <v>341</v>
      </c>
      <c r="C5778" s="13" t="n">
        <v>4.79630092202319</v>
      </c>
      <c r="D5778" s="13" t="n">
        <v>2.70999999999999</v>
      </c>
      <c r="E5778" s="8" t="n">
        <f aca="false">IF(C5778&gt;=$B$4,1,0)</f>
        <v>0</v>
      </c>
      <c r="F5778" s="8" t="n">
        <f aca="false">IF(D5778&gt;=$B$4,1,0)</f>
        <v>0</v>
      </c>
      <c r="G5778" s="8" t="str">
        <f aca="false">IF(AND(E5778=1,F5778=1),"Both pay",IF(F5778=1,"Missed",IF(E5778=1,"False trigger","Neither")))</f>
        <v>Neither</v>
      </c>
    </row>
    <row r="5779" customFormat="false" ht="15" hidden="false" customHeight="false" outlineLevel="0" collapsed="false">
      <c r="A5779" s="8" t="n">
        <v>678</v>
      </c>
      <c r="B5779" s="8" t="s">
        <v>341</v>
      </c>
      <c r="C5779" s="13" t="n">
        <v>6.10406508149312</v>
      </c>
      <c r="D5779" s="13" t="n">
        <v>5.01375</v>
      </c>
      <c r="E5779" s="8" t="n">
        <f aca="false">IF(C5779&gt;=$B$4,1,0)</f>
        <v>0</v>
      </c>
      <c r="F5779" s="8" t="n">
        <f aca="false">IF(D5779&gt;=$B$4,1,0)</f>
        <v>0</v>
      </c>
      <c r="G5779" s="8" t="str">
        <f aca="false">IF(AND(E5779=1,F5779=1),"Both pay",IF(F5779=1,"Missed",IF(E5779=1,"False trigger","Neither")))</f>
        <v>Neither</v>
      </c>
    </row>
    <row r="5780" customFormat="false" ht="15" hidden="false" customHeight="false" outlineLevel="0" collapsed="false">
      <c r="A5780" s="8" t="n">
        <v>679</v>
      </c>
      <c r="B5780" s="8" t="s">
        <v>341</v>
      </c>
      <c r="C5780" s="13" t="n">
        <v>8.24340329779698</v>
      </c>
      <c r="D5780" s="13" t="n">
        <v>8.91125</v>
      </c>
      <c r="E5780" s="8" t="n">
        <f aca="false">IF(C5780&gt;=$B$4,1,0)</f>
        <v>0</v>
      </c>
      <c r="F5780" s="8" t="n">
        <f aca="false">IF(D5780&gt;=$B$4,1,0)</f>
        <v>0</v>
      </c>
      <c r="G5780" s="8" t="str">
        <f aca="false">IF(AND(E5780=1,F5780=1),"Both pay",IF(F5780=1,"Missed",IF(E5780=1,"False trigger","Neither")))</f>
        <v>Neither</v>
      </c>
    </row>
    <row r="5781" customFormat="false" ht="15" hidden="false" customHeight="false" outlineLevel="0" collapsed="false">
      <c r="A5781" s="8" t="n">
        <v>680</v>
      </c>
      <c r="B5781" s="8" t="s">
        <v>341</v>
      </c>
      <c r="C5781" s="13" t="n">
        <v>8.06158448193801</v>
      </c>
      <c r="D5781" s="13" t="n">
        <v>7.345625</v>
      </c>
      <c r="E5781" s="8" t="n">
        <f aca="false">IF(C5781&gt;=$B$4,1,0)</f>
        <v>0</v>
      </c>
      <c r="F5781" s="8" t="n">
        <f aca="false">IF(D5781&gt;=$B$4,1,0)</f>
        <v>0</v>
      </c>
      <c r="G5781" s="8" t="str">
        <f aca="false">IF(AND(E5781=1,F5781=1),"Both pay",IF(F5781=1,"Missed",IF(E5781=1,"False trigger","Neither")))</f>
        <v>Neither</v>
      </c>
    </row>
    <row r="5782" customFormat="false" ht="15" hidden="false" customHeight="false" outlineLevel="0" collapsed="false">
      <c r="A5782" s="8" t="n">
        <v>681</v>
      </c>
      <c r="B5782" s="8" t="s">
        <v>341</v>
      </c>
      <c r="C5782" s="13" t="n">
        <v>7.02230418981558</v>
      </c>
      <c r="D5782" s="13" t="n">
        <v>6.9325</v>
      </c>
      <c r="E5782" s="8" t="n">
        <f aca="false">IF(C5782&gt;=$B$4,1,0)</f>
        <v>0</v>
      </c>
      <c r="F5782" s="8" t="n">
        <f aca="false">IF(D5782&gt;=$B$4,1,0)</f>
        <v>0</v>
      </c>
      <c r="G5782" s="8" t="str">
        <f aca="false">IF(AND(E5782=1,F5782=1),"Both pay",IF(F5782=1,"Missed",IF(E5782=1,"False trigger","Neither")))</f>
        <v>Neither</v>
      </c>
    </row>
    <row r="5783" customFormat="false" ht="15" hidden="false" customHeight="false" outlineLevel="0" collapsed="false">
      <c r="A5783" s="8" t="n">
        <v>682</v>
      </c>
      <c r="B5783" s="8" t="s">
        <v>341</v>
      </c>
      <c r="C5783" s="13" t="n">
        <v>7.39862715405146</v>
      </c>
      <c r="D5783" s="13" t="n">
        <v>9.488125</v>
      </c>
      <c r="E5783" s="8" t="n">
        <f aca="false">IF(C5783&gt;=$B$4,1,0)</f>
        <v>0</v>
      </c>
      <c r="F5783" s="8" t="n">
        <f aca="false">IF(D5783&gt;=$B$4,1,0)</f>
        <v>0</v>
      </c>
      <c r="G5783" s="8" t="str">
        <f aca="false">IF(AND(E5783=1,F5783=1),"Both pay",IF(F5783=1,"Missed",IF(E5783=1,"False trigger","Neither")))</f>
        <v>Neither</v>
      </c>
    </row>
    <row r="5784" customFormat="false" ht="15" hidden="false" customHeight="false" outlineLevel="0" collapsed="false">
      <c r="A5784" s="8" t="n">
        <v>683</v>
      </c>
      <c r="B5784" s="8" t="s">
        <v>341</v>
      </c>
      <c r="C5784" s="13" t="n">
        <v>7.640893827276</v>
      </c>
      <c r="D5784" s="13" t="n">
        <v>6.648125</v>
      </c>
      <c r="E5784" s="8" t="n">
        <f aca="false">IF(C5784&gt;=$B$4,1,0)</f>
        <v>0</v>
      </c>
      <c r="F5784" s="8" t="n">
        <f aca="false">IF(D5784&gt;=$B$4,1,0)</f>
        <v>0</v>
      </c>
      <c r="G5784" s="8" t="str">
        <f aca="false">IF(AND(E5784=1,F5784=1),"Both pay",IF(F5784=1,"Missed",IF(E5784=1,"False trigger","Neither")))</f>
        <v>Neither</v>
      </c>
    </row>
    <row r="5785" customFormat="false" ht="15" hidden="false" customHeight="false" outlineLevel="0" collapsed="false">
      <c r="A5785" s="8" t="n">
        <v>688</v>
      </c>
      <c r="B5785" s="8" t="s">
        <v>341</v>
      </c>
      <c r="C5785" s="13" t="n">
        <v>6.25485573259335</v>
      </c>
      <c r="D5785" s="13" t="n">
        <v>7.4625</v>
      </c>
      <c r="E5785" s="8" t="n">
        <f aca="false">IF(C5785&gt;=$B$4,1,0)</f>
        <v>0</v>
      </c>
      <c r="F5785" s="8" t="n">
        <f aca="false">IF(D5785&gt;=$B$4,1,0)</f>
        <v>0</v>
      </c>
      <c r="G5785" s="8" t="str">
        <f aca="false">IF(AND(E5785=1,F5785=1),"Both pay",IF(F5785=1,"Missed",IF(E5785=1,"False trigger","Neither")))</f>
        <v>Neither</v>
      </c>
    </row>
    <row r="5786" customFormat="false" ht="15" hidden="false" customHeight="false" outlineLevel="0" collapsed="false">
      <c r="A5786" s="8" t="n">
        <v>689</v>
      </c>
      <c r="B5786" s="8" t="s">
        <v>341</v>
      </c>
      <c r="C5786" s="13" t="n">
        <v>7.84771976360617</v>
      </c>
      <c r="D5786" s="13" t="n">
        <v>5.9225</v>
      </c>
      <c r="E5786" s="8" t="n">
        <f aca="false">IF(C5786&gt;=$B$4,1,0)</f>
        <v>0</v>
      </c>
      <c r="F5786" s="8" t="n">
        <f aca="false">IF(D5786&gt;=$B$4,1,0)</f>
        <v>0</v>
      </c>
      <c r="G5786" s="8" t="str">
        <f aca="false">IF(AND(E5786=1,F5786=1),"Both pay",IF(F5786=1,"Missed",IF(E5786=1,"False trigger","Neither")))</f>
        <v>Neither</v>
      </c>
    </row>
    <row r="5787" customFormat="false" ht="15" hidden="false" customHeight="false" outlineLevel="0" collapsed="false">
      <c r="A5787" s="8" t="n">
        <v>690</v>
      </c>
      <c r="B5787" s="8" t="s">
        <v>341</v>
      </c>
      <c r="C5787" s="13" t="n">
        <v>5.79784447748825</v>
      </c>
      <c r="D5787" s="13" t="n">
        <v>5.868125</v>
      </c>
      <c r="E5787" s="8" t="n">
        <f aca="false">IF(C5787&gt;=$B$4,1,0)</f>
        <v>0</v>
      </c>
      <c r="F5787" s="8" t="n">
        <f aca="false">IF(D5787&gt;=$B$4,1,0)</f>
        <v>0</v>
      </c>
      <c r="G5787" s="8" t="str">
        <f aca="false">IF(AND(E5787=1,F5787=1),"Both pay",IF(F5787=1,"Missed",IF(E5787=1,"False trigger","Neither")))</f>
        <v>Neither</v>
      </c>
    </row>
    <row r="5788" customFormat="false" ht="15" hidden="false" customHeight="false" outlineLevel="0" collapsed="false">
      <c r="A5788" s="8" t="n">
        <v>691</v>
      </c>
      <c r="B5788" s="8" t="s">
        <v>341</v>
      </c>
      <c r="C5788" s="13" t="n">
        <v>3.42607424200041</v>
      </c>
      <c r="D5788" s="13" t="n">
        <v>5.2725</v>
      </c>
      <c r="E5788" s="8" t="n">
        <f aca="false">IF(C5788&gt;=$B$4,1,0)</f>
        <v>0</v>
      </c>
      <c r="F5788" s="8" t="n">
        <f aca="false">IF(D5788&gt;=$B$4,1,0)</f>
        <v>0</v>
      </c>
      <c r="G5788" s="8" t="str">
        <f aca="false">IF(AND(E5788=1,F5788=1),"Both pay",IF(F5788=1,"Missed",IF(E5788=1,"False trigger","Neither")))</f>
        <v>Neither</v>
      </c>
    </row>
    <row r="5789" customFormat="false" ht="15" hidden="false" customHeight="false" outlineLevel="0" collapsed="false">
      <c r="A5789" s="8" t="n">
        <v>692</v>
      </c>
      <c r="B5789" s="8" t="s">
        <v>341</v>
      </c>
      <c r="C5789" s="13" t="n">
        <v>2.76557281547776</v>
      </c>
      <c r="D5789" s="13" t="n">
        <v>5.609375</v>
      </c>
      <c r="E5789" s="8" t="n">
        <f aca="false">IF(C5789&gt;=$B$4,1,0)</f>
        <v>0</v>
      </c>
      <c r="F5789" s="8" t="n">
        <f aca="false">IF(D5789&gt;=$B$4,1,0)</f>
        <v>0</v>
      </c>
      <c r="G5789" s="8" t="str">
        <f aca="false">IF(AND(E5789=1,F5789=1),"Both pay",IF(F5789=1,"Missed",IF(E5789=1,"False trigger","Neither")))</f>
        <v>Neither</v>
      </c>
    </row>
    <row r="5790" customFormat="false" ht="15" hidden="false" customHeight="false" outlineLevel="0" collapsed="false">
      <c r="A5790" s="8" t="n">
        <v>693</v>
      </c>
      <c r="B5790" s="8" t="s">
        <v>341</v>
      </c>
      <c r="C5790" s="13" t="n">
        <v>2.67910082467968</v>
      </c>
      <c r="D5790" s="13" t="n">
        <v>5.110625</v>
      </c>
      <c r="E5790" s="8" t="n">
        <f aca="false">IF(C5790&gt;=$B$4,1,0)</f>
        <v>0</v>
      </c>
      <c r="F5790" s="8" t="n">
        <f aca="false">IF(D5790&gt;=$B$4,1,0)</f>
        <v>0</v>
      </c>
      <c r="G5790" s="8" t="str">
        <f aca="false">IF(AND(E5790=1,F5790=1),"Both pay",IF(F5790=1,"Missed",IF(E5790=1,"False trigger","Neither")))</f>
        <v>Neither</v>
      </c>
    </row>
    <row r="5791" customFormat="false" ht="15" hidden="false" customHeight="false" outlineLevel="0" collapsed="false">
      <c r="A5791" s="8" t="n">
        <v>694</v>
      </c>
      <c r="B5791" s="8" t="s">
        <v>341</v>
      </c>
      <c r="C5791" s="13" t="n">
        <v>3.18811212660079</v>
      </c>
      <c r="D5791" s="13" t="n">
        <v>5.571875</v>
      </c>
      <c r="E5791" s="8" t="n">
        <f aca="false">IF(C5791&gt;=$B$4,1,0)</f>
        <v>0</v>
      </c>
      <c r="F5791" s="8" t="n">
        <f aca="false">IF(D5791&gt;=$B$4,1,0)</f>
        <v>0</v>
      </c>
      <c r="G5791" s="8" t="str">
        <f aca="false">IF(AND(E5791=1,F5791=1),"Both pay",IF(F5791=1,"Missed",IF(E5791=1,"False trigger","Neither")))</f>
        <v>Neither</v>
      </c>
    </row>
    <row r="5792" customFormat="false" ht="15" hidden="false" customHeight="false" outlineLevel="0" collapsed="false">
      <c r="A5792" s="8" t="n">
        <v>695</v>
      </c>
      <c r="B5792" s="8" t="s">
        <v>341</v>
      </c>
      <c r="C5792" s="13" t="n">
        <v>4.56101784021415</v>
      </c>
      <c r="D5792" s="13" t="n">
        <v>5.289375</v>
      </c>
      <c r="E5792" s="8" t="n">
        <f aca="false">IF(C5792&gt;=$B$4,1,0)</f>
        <v>0</v>
      </c>
      <c r="F5792" s="8" t="n">
        <f aca="false">IF(D5792&gt;=$B$4,1,0)</f>
        <v>0</v>
      </c>
      <c r="G5792" s="8" t="str">
        <f aca="false">IF(AND(E5792=1,F5792=1),"Both pay",IF(F5792=1,"Missed",IF(E5792=1,"False trigger","Neither")))</f>
        <v>Neither</v>
      </c>
    </row>
    <row r="5793" customFormat="false" ht="15" hidden="false" customHeight="false" outlineLevel="0" collapsed="false">
      <c r="A5793" s="8" t="n">
        <v>696</v>
      </c>
      <c r="B5793" s="8" t="s">
        <v>341</v>
      </c>
      <c r="C5793" s="13" t="n">
        <v>5.52471215170735</v>
      </c>
      <c r="D5793" s="13" t="n">
        <v>4.82625</v>
      </c>
      <c r="E5793" s="8" t="n">
        <f aca="false">IF(C5793&gt;=$B$4,1,0)</f>
        <v>0</v>
      </c>
      <c r="F5793" s="8" t="n">
        <f aca="false">IF(D5793&gt;=$B$4,1,0)</f>
        <v>0</v>
      </c>
      <c r="G5793" s="8" t="str">
        <f aca="false">IF(AND(E5793=1,F5793=1),"Both pay",IF(F5793=1,"Missed",IF(E5793=1,"False trigger","Neither")))</f>
        <v>Neither</v>
      </c>
    </row>
    <row r="5794" customFormat="false" ht="15" hidden="false" customHeight="false" outlineLevel="0" collapsed="false">
      <c r="A5794" s="8" t="n">
        <v>697</v>
      </c>
      <c r="B5794" s="8" t="s">
        <v>341</v>
      </c>
      <c r="C5794" s="13" t="n">
        <v>5.89007986488223</v>
      </c>
      <c r="D5794" s="13" t="n">
        <v>4.0225</v>
      </c>
      <c r="E5794" s="8" t="n">
        <f aca="false">IF(C5794&gt;=$B$4,1,0)</f>
        <v>0</v>
      </c>
      <c r="F5794" s="8" t="n">
        <f aca="false">IF(D5794&gt;=$B$4,1,0)</f>
        <v>0</v>
      </c>
      <c r="G5794" s="8" t="str">
        <f aca="false">IF(AND(E5794=1,F5794=1),"Both pay",IF(F5794=1,"Missed",IF(E5794=1,"False trigger","Neither")))</f>
        <v>Neither</v>
      </c>
    </row>
    <row r="5795" customFormat="false" ht="15" hidden="false" customHeight="false" outlineLevel="0" collapsed="false">
      <c r="A5795" s="8" t="n">
        <v>698</v>
      </c>
      <c r="B5795" s="8" t="s">
        <v>341</v>
      </c>
      <c r="C5795" s="13" t="n">
        <v>5.35016322749665</v>
      </c>
      <c r="D5795" s="13" t="n">
        <v>3.856875</v>
      </c>
      <c r="E5795" s="8" t="n">
        <f aca="false">IF(C5795&gt;=$B$4,1,0)</f>
        <v>0</v>
      </c>
      <c r="F5795" s="8" t="n">
        <f aca="false">IF(D5795&gt;=$B$4,1,0)</f>
        <v>0</v>
      </c>
      <c r="G5795" s="8" t="str">
        <f aca="false">IF(AND(E5795=1,F5795=1),"Both pay",IF(F5795=1,"Missed",IF(E5795=1,"False trigger","Neither")))</f>
        <v>Neither</v>
      </c>
    </row>
    <row r="5796" customFormat="false" ht="15" hidden="false" customHeight="false" outlineLevel="0" collapsed="false">
      <c r="A5796" s="8" t="n">
        <v>699</v>
      </c>
      <c r="B5796" s="8" t="s">
        <v>341</v>
      </c>
      <c r="C5796" s="13" t="n">
        <v>5.5571695486257</v>
      </c>
      <c r="D5796" s="13" t="n">
        <v>7.125</v>
      </c>
      <c r="E5796" s="8" t="n">
        <f aca="false">IF(C5796&gt;=$B$4,1,0)</f>
        <v>0</v>
      </c>
      <c r="F5796" s="8" t="n">
        <f aca="false">IF(D5796&gt;=$B$4,1,0)</f>
        <v>0</v>
      </c>
      <c r="G5796" s="8" t="str">
        <f aca="false">IF(AND(E5796=1,F5796=1),"Both pay",IF(F5796=1,"Missed",IF(E5796=1,"False trigger","Neither")))</f>
        <v>Neither</v>
      </c>
    </row>
    <row r="5797" customFormat="false" ht="15" hidden="false" customHeight="false" outlineLevel="0" collapsed="false">
      <c r="A5797" s="8" t="n">
        <v>700</v>
      </c>
      <c r="B5797" s="8" t="s">
        <v>341</v>
      </c>
      <c r="C5797" s="13" t="n">
        <v>5.58841696588651</v>
      </c>
      <c r="D5797" s="13" t="n">
        <v>5.1725</v>
      </c>
      <c r="E5797" s="8" t="n">
        <f aca="false">IF(C5797&gt;=$B$4,1,0)</f>
        <v>0</v>
      </c>
      <c r="F5797" s="8" t="n">
        <f aca="false">IF(D5797&gt;=$B$4,1,0)</f>
        <v>0</v>
      </c>
      <c r="G5797" s="8" t="str">
        <f aca="false">IF(AND(E5797=1,F5797=1),"Both pay",IF(F5797=1,"Missed",IF(E5797=1,"False trigger","Neither")))</f>
        <v>Neither</v>
      </c>
    </row>
    <row r="5798" customFormat="false" ht="15" hidden="false" customHeight="false" outlineLevel="0" collapsed="false">
      <c r="A5798" s="8" t="n">
        <v>701</v>
      </c>
      <c r="B5798" s="8" t="s">
        <v>341</v>
      </c>
      <c r="C5798" s="13" t="n">
        <v>6.57696868176746</v>
      </c>
      <c r="D5798" s="13" t="n">
        <v>7.03625</v>
      </c>
      <c r="E5798" s="8" t="n">
        <f aca="false">IF(C5798&gt;=$B$4,1,0)</f>
        <v>0</v>
      </c>
      <c r="F5798" s="8" t="n">
        <f aca="false">IF(D5798&gt;=$B$4,1,0)</f>
        <v>0</v>
      </c>
      <c r="G5798" s="8" t="str">
        <f aca="false">IF(AND(E5798=1,F5798=1),"Both pay",IF(F5798=1,"Missed",IF(E5798=1,"False trigger","Neither")))</f>
        <v>Neither</v>
      </c>
    </row>
    <row r="5799" customFormat="false" ht="15" hidden="false" customHeight="false" outlineLevel="0" collapsed="false">
      <c r="A5799" s="8" t="n">
        <v>702</v>
      </c>
      <c r="B5799" s="8" t="s">
        <v>341</v>
      </c>
      <c r="C5799" s="13" t="n">
        <v>5.88809679738332</v>
      </c>
      <c r="D5799" s="13" t="n">
        <v>5.775625</v>
      </c>
      <c r="E5799" s="8" t="n">
        <f aca="false">IF(C5799&gt;=$B$4,1,0)</f>
        <v>0</v>
      </c>
      <c r="F5799" s="8" t="n">
        <f aca="false">IF(D5799&gt;=$B$4,1,0)</f>
        <v>0</v>
      </c>
      <c r="G5799" s="8" t="str">
        <f aca="false">IF(AND(E5799=1,F5799=1),"Both pay",IF(F5799=1,"Missed",IF(E5799=1,"False trigger","Neither")))</f>
        <v>Neither</v>
      </c>
    </row>
    <row r="5800" customFormat="false" ht="15" hidden="false" customHeight="false" outlineLevel="0" collapsed="false">
      <c r="A5800" s="8" t="n">
        <v>705</v>
      </c>
      <c r="B5800" s="8" t="s">
        <v>341</v>
      </c>
      <c r="C5800" s="13" t="n">
        <v>9.78210095899284</v>
      </c>
      <c r="D5800" s="13" t="n">
        <v>5.558125</v>
      </c>
      <c r="E5800" s="8" t="n">
        <f aca="false">IF(C5800&gt;=$B$4,1,0)</f>
        <v>0</v>
      </c>
      <c r="F5800" s="8" t="n">
        <f aca="false">IF(D5800&gt;=$B$4,1,0)</f>
        <v>0</v>
      </c>
      <c r="G5800" s="8" t="str">
        <f aca="false">IF(AND(E5800=1,F5800=1),"Both pay",IF(F5800=1,"Missed",IF(E5800=1,"False trigger","Neither")))</f>
        <v>Neither</v>
      </c>
    </row>
    <row r="5801" customFormat="false" ht="15" hidden="false" customHeight="false" outlineLevel="0" collapsed="false">
      <c r="A5801" s="8" t="n">
        <v>706</v>
      </c>
      <c r="B5801" s="8" t="s">
        <v>341</v>
      </c>
      <c r="C5801" s="13" t="n">
        <v>9.61311448652425</v>
      </c>
      <c r="D5801" s="13" t="n">
        <v>8.0075</v>
      </c>
      <c r="E5801" s="8" t="n">
        <f aca="false">IF(C5801&gt;=$B$4,1,0)</f>
        <v>0</v>
      </c>
      <c r="F5801" s="8" t="n">
        <f aca="false">IF(D5801&gt;=$B$4,1,0)</f>
        <v>0</v>
      </c>
      <c r="G5801" s="8" t="str">
        <f aca="false">IF(AND(E5801=1,F5801=1),"Both pay",IF(F5801=1,"Missed",IF(E5801=1,"False trigger","Neither")))</f>
        <v>Neither</v>
      </c>
    </row>
    <row r="5802" customFormat="false" ht="15" hidden="false" customHeight="false" outlineLevel="0" collapsed="false">
      <c r="A5802" s="8" t="n">
        <v>707</v>
      </c>
      <c r="B5802" s="8" t="s">
        <v>341</v>
      </c>
      <c r="C5802" s="13" t="n">
        <v>9.09636745860262</v>
      </c>
      <c r="D5802" s="13" t="n">
        <v>5.84312500000001</v>
      </c>
      <c r="E5802" s="8" t="n">
        <f aca="false">IF(C5802&gt;=$B$4,1,0)</f>
        <v>0</v>
      </c>
      <c r="F5802" s="8" t="n">
        <f aca="false">IF(D5802&gt;=$B$4,1,0)</f>
        <v>0</v>
      </c>
      <c r="G5802" s="8" t="str">
        <f aca="false">IF(AND(E5802=1,F5802=1),"Both pay",IF(F5802=1,"Missed",IF(E5802=1,"False trigger","Neither")))</f>
        <v>Neither</v>
      </c>
    </row>
    <row r="5803" customFormat="false" ht="15" hidden="false" customHeight="false" outlineLevel="0" collapsed="false">
      <c r="A5803" s="8" t="n">
        <v>708</v>
      </c>
      <c r="B5803" s="8" t="s">
        <v>341</v>
      </c>
      <c r="C5803" s="13" t="n">
        <v>6.79753021348322</v>
      </c>
      <c r="D5803" s="13" t="n">
        <v>5.9175</v>
      </c>
      <c r="E5803" s="8" t="n">
        <f aca="false">IF(C5803&gt;=$B$4,1,0)</f>
        <v>0</v>
      </c>
      <c r="F5803" s="8" t="n">
        <f aca="false">IF(D5803&gt;=$B$4,1,0)</f>
        <v>0</v>
      </c>
      <c r="G5803" s="8" t="str">
        <f aca="false">IF(AND(E5803=1,F5803=1),"Both pay",IF(F5803=1,"Missed",IF(E5803=1,"False trigger","Neither")))</f>
        <v>Neither</v>
      </c>
    </row>
    <row r="5804" customFormat="false" ht="15" hidden="false" customHeight="false" outlineLevel="0" collapsed="false">
      <c r="A5804" s="8" t="n">
        <v>709</v>
      </c>
      <c r="B5804" s="8" t="s">
        <v>341</v>
      </c>
      <c r="C5804" s="13" t="n">
        <v>4.31331942747489</v>
      </c>
      <c r="D5804" s="13" t="n">
        <v>2.54062500000001</v>
      </c>
      <c r="E5804" s="8" t="n">
        <f aca="false">IF(C5804&gt;=$B$4,1,0)</f>
        <v>0</v>
      </c>
      <c r="F5804" s="8" t="n">
        <f aca="false">IF(D5804&gt;=$B$4,1,0)</f>
        <v>0</v>
      </c>
      <c r="G5804" s="8" t="str">
        <f aca="false">IF(AND(E5804=1,F5804=1),"Both pay",IF(F5804=1,"Missed",IF(E5804=1,"False trigger","Neither")))</f>
        <v>Neither</v>
      </c>
    </row>
    <row r="5805" customFormat="false" ht="15" hidden="false" customHeight="false" outlineLevel="0" collapsed="false">
      <c r="A5805" s="8" t="n">
        <v>710</v>
      </c>
      <c r="B5805" s="8" t="s">
        <v>341</v>
      </c>
      <c r="C5805" s="13" t="n">
        <v>3.37597903950156</v>
      </c>
      <c r="D5805" s="13" t="n">
        <v>2.235625</v>
      </c>
      <c r="E5805" s="8" t="n">
        <f aca="false">IF(C5805&gt;=$B$4,1,0)</f>
        <v>0</v>
      </c>
      <c r="F5805" s="8" t="n">
        <f aca="false">IF(D5805&gt;=$B$4,1,0)</f>
        <v>0</v>
      </c>
      <c r="G5805" s="8" t="str">
        <f aca="false">IF(AND(E5805=1,F5805=1),"Both pay",IF(F5805=1,"Missed",IF(E5805=1,"False trigger","Neither")))</f>
        <v>Neither</v>
      </c>
    </row>
    <row r="5806" customFormat="false" ht="15" hidden="false" customHeight="false" outlineLevel="0" collapsed="false">
      <c r="A5806" s="8" t="n">
        <v>711</v>
      </c>
      <c r="B5806" s="8" t="s">
        <v>341</v>
      </c>
      <c r="C5806" s="13" t="n">
        <v>4.16455678354422</v>
      </c>
      <c r="D5806" s="13" t="n">
        <v>3.680625</v>
      </c>
      <c r="E5806" s="8" t="n">
        <f aca="false">IF(C5806&gt;=$B$4,1,0)</f>
        <v>0</v>
      </c>
      <c r="F5806" s="8" t="n">
        <f aca="false">IF(D5806&gt;=$B$4,1,0)</f>
        <v>0</v>
      </c>
      <c r="G5806" s="8" t="str">
        <f aca="false">IF(AND(E5806=1,F5806=1),"Both pay",IF(F5806=1,"Missed",IF(E5806=1,"False trigger","Neither")))</f>
        <v>Neither</v>
      </c>
    </row>
    <row r="5807" customFormat="false" ht="15" hidden="false" customHeight="false" outlineLevel="0" collapsed="false">
      <c r="A5807" s="8" t="n">
        <v>712</v>
      </c>
      <c r="B5807" s="8" t="s">
        <v>341</v>
      </c>
      <c r="C5807" s="13" t="n">
        <v>4.63377384306413</v>
      </c>
      <c r="D5807" s="13" t="n">
        <v>3.13</v>
      </c>
      <c r="E5807" s="8" t="n">
        <f aca="false">IF(C5807&gt;=$B$4,1,0)</f>
        <v>0</v>
      </c>
      <c r="F5807" s="8" t="n">
        <f aca="false">IF(D5807&gt;=$B$4,1,0)</f>
        <v>0</v>
      </c>
      <c r="G5807" s="8" t="str">
        <f aca="false">IF(AND(E5807=1,F5807=1),"Both pay",IF(F5807=1,"Missed",IF(E5807=1,"False trigger","Neither")))</f>
        <v>Neither</v>
      </c>
    </row>
    <row r="5808" customFormat="false" ht="15" hidden="false" customHeight="false" outlineLevel="0" collapsed="false">
      <c r="A5808" s="8" t="n">
        <v>713</v>
      </c>
      <c r="B5808" s="8" t="s">
        <v>341</v>
      </c>
      <c r="C5808" s="13" t="n">
        <v>5.55732820647407</v>
      </c>
      <c r="D5808" s="13" t="n">
        <v>3.211875</v>
      </c>
      <c r="E5808" s="8" t="n">
        <f aca="false">IF(C5808&gt;=$B$4,1,0)</f>
        <v>0</v>
      </c>
      <c r="F5808" s="8" t="n">
        <f aca="false">IF(D5808&gt;=$B$4,1,0)</f>
        <v>0</v>
      </c>
      <c r="G5808" s="8" t="str">
        <f aca="false">IF(AND(E5808=1,F5808=1),"Both pay",IF(F5808=1,"Missed",IF(E5808=1,"False trigger","Neither")))</f>
        <v>Neither</v>
      </c>
    </row>
    <row r="5809" customFormat="false" ht="15" hidden="false" customHeight="false" outlineLevel="0" collapsed="false">
      <c r="A5809" s="8" t="n">
        <v>714</v>
      </c>
      <c r="B5809" s="8" t="s">
        <v>341</v>
      </c>
      <c r="C5809" s="13" t="n">
        <v>5.79432151152489</v>
      </c>
      <c r="D5809" s="13" t="n">
        <v>5.093125</v>
      </c>
      <c r="E5809" s="8" t="n">
        <f aca="false">IF(C5809&gt;=$B$4,1,0)</f>
        <v>0</v>
      </c>
      <c r="F5809" s="8" t="n">
        <f aca="false">IF(D5809&gt;=$B$4,1,0)</f>
        <v>0</v>
      </c>
      <c r="G5809" s="8" t="str">
        <f aca="false">IF(AND(E5809=1,F5809=1),"Both pay",IF(F5809=1,"Missed",IF(E5809=1,"False trigger","Neither")))</f>
        <v>Neither</v>
      </c>
    </row>
    <row r="5810" customFormat="false" ht="15" hidden="false" customHeight="false" outlineLevel="0" collapsed="false">
      <c r="A5810" s="8" t="n">
        <v>715</v>
      </c>
      <c r="B5810" s="8" t="s">
        <v>341</v>
      </c>
      <c r="C5810" s="13" t="n">
        <v>5.28387275052715</v>
      </c>
      <c r="D5810" s="13" t="n">
        <v>7.66125</v>
      </c>
      <c r="E5810" s="8" t="n">
        <f aca="false">IF(C5810&gt;=$B$4,1,0)</f>
        <v>0</v>
      </c>
      <c r="F5810" s="8" t="n">
        <f aca="false">IF(D5810&gt;=$B$4,1,0)</f>
        <v>0</v>
      </c>
      <c r="G5810" s="8" t="str">
        <f aca="false">IF(AND(E5810=1,F5810=1),"Both pay",IF(F5810=1,"Missed",IF(E5810=1,"False trigger","Neither")))</f>
        <v>Neither</v>
      </c>
    </row>
    <row r="5811" customFormat="false" ht="15" hidden="false" customHeight="false" outlineLevel="0" collapsed="false">
      <c r="A5811" s="8" t="n">
        <v>720</v>
      </c>
      <c r="B5811" s="8" t="s">
        <v>341</v>
      </c>
      <c r="C5811" s="13" t="n">
        <v>7.03435160876268</v>
      </c>
      <c r="D5811" s="13" t="n">
        <v>9.70625</v>
      </c>
      <c r="E5811" s="8" t="n">
        <f aca="false">IF(C5811&gt;=$B$4,1,0)</f>
        <v>0</v>
      </c>
      <c r="F5811" s="8" t="n">
        <f aca="false">IF(D5811&gt;=$B$4,1,0)</f>
        <v>0</v>
      </c>
      <c r="G5811" s="8" t="str">
        <f aca="false">IF(AND(E5811=1,F5811=1),"Both pay",IF(F5811=1,"Missed",IF(E5811=1,"False trigger","Neither")))</f>
        <v>Neither</v>
      </c>
    </row>
    <row r="5812" customFormat="false" ht="15" hidden="false" customHeight="false" outlineLevel="0" collapsed="false">
      <c r="A5812" s="8" t="n">
        <v>721</v>
      </c>
      <c r="B5812" s="8" t="s">
        <v>341</v>
      </c>
      <c r="C5812" s="13" t="n">
        <v>7.15743484662315</v>
      </c>
      <c r="D5812" s="13" t="n">
        <v>9.49062500000001</v>
      </c>
      <c r="E5812" s="8" t="n">
        <f aca="false">IF(C5812&gt;=$B$4,1,0)</f>
        <v>0</v>
      </c>
      <c r="F5812" s="8" t="n">
        <f aca="false">IF(D5812&gt;=$B$4,1,0)</f>
        <v>0</v>
      </c>
      <c r="G5812" s="8" t="str">
        <f aca="false">IF(AND(E5812=1,F5812=1),"Both pay",IF(F5812=1,"Missed",IF(E5812=1,"False trigger","Neither")))</f>
        <v>Neither</v>
      </c>
    </row>
    <row r="5813" customFormat="false" ht="15" hidden="false" customHeight="false" outlineLevel="0" collapsed="false">
      <c r="A5813" s="8" t="n">
        <v>722</v>
      </c>
      <c r="B5813" s="8" t="s">
        <v>341</v>
      </c>
      <c r="C5813" s="13" t="n">
        <v>7.59346830601255</v>
      </c>
      <c r="D5813" s="13" t="n">
        <v>10.36125</v>
      </c>
      <c r="E5813" s="8" t="n">
        <f aca="false">IF(C5813&gt;=$B$4,1,0)</f>
        <v>0</v>
      </c>
      <c r="F5813" s="8" t="n">
        <f aca="false">IF(D5813&gt;=$B$4,1,0)</f>
        <v>1</v>
      </c>
      <c r="G5813" s="8" t="str">
        <f aca="false">IF(AND(E5813=1,F5813=1),"Both pay",IF(F5813=1,"Missed",IF(E5813=1,"False trigger","Neither")))</f>
        <v>Missed</v>
      </c>
    </row>
    <row r="5814" customFormat="false" ht="15" hidden="false" customHeight="false" outlineLevel="0" collapsed="false">
      <c r="A5814" s="8" t="n">
        <v>723</v>
      </c>
      <c r="B5814" s="8" t="s">
        <v>341</v>
      </c>
      <c r="C5814" s="13" t="n">
        <v>7.69659649945147</v>
      </c>
      <c r="D5814" s="13" t="n">
        <v>11.77375</v>
      </c>
      <c r="E5814" s="8" t="n">
        <f aca="false">IF(C5814&gt;=$B$4,1,0)</f>
        <v>0</v>
      </c>
      <c r="F5814" s="8" t="n">
        <f aca="false">IF(D5814&gt;=$B$4,1,0)</f>
        <v>1</v>
      </c>
      <c r="G5814" s="8" t="str">
        <f aca="false">IF(AND(E5814=1,F5814=1),"Both pay",IF(F5814=1,"Missed",IF(E5814=1,"False trigger","Neither")))</f>
        <v>Missed</v>
      </c>
    </row>
    <row r="5815" customFormat="false" ht="15" hidden="false" customHeight="false" outlineLevel="0" collapsed="false">
      <c r="A5815" s="8" t="n">
        <v>724</v>
      </c>
      <c r="B5815" s="8" t="s">
        <v>341</v>
      </c>
      <c r="C5815" s="13" t="n">
        <v>5.96783967924279</v>
      </c>
      <c r="D5815" s="13" t="n">
        <v>9.20625</v>
      </c>
      <c r="E5815" s="8" t="n">
        <f aca="false">IF(C5815&gt;=$B$4,1,0)</f>
        <v>0</v>
      </c>
      <c r="F5815" s="8" t="n">
        <f aca="false">IF(D5815&gt;=$B$4,1,0)</f>
        <v>0</v>
      </c>
      <c r="G5815" s="8" t="str">
        <f aca="false">IF(AND(E5815=1,F5815=1),"Both pay",IF(F5815=1,"Missed",IF(E5815=1,"False trigger","Neither")))</f>
        <v>Neither</v>
      </c>
    </row>
    <row r="5816" customFormat="false" ht="15" hidden="false" customHeight="false" outlineLevel="0" collapsed="false">
      <c r="A5816" s="8" t="n">
        <v>726</v>
      </c>
      <c r="B5816" s="8" t="s">
        <v>341</v>
      </c>
      <c r="C5816" s="13" t="n">
        <v>4.32569192073393</v>
      </c>
      <c r="D5816" s="13" t="n">
        <v>5.055</v>
      </c>
      <c r="E5816" s="8" t="n">
        <f aca="false">IF(C5816&gt;=$B$4,1,0)</f>
        <v>0</v>
      </c>
      <c r="F5816" s="8" t="n">
        <f aca="false">IF(D5816&gt;=$B$4,1,0)</f>
        <v>0</v>
      </c>
      <c r="G5816" s="8" t="str">
        <f aca="false">IF(AND(E5816=1,F5816=1),"Both pay",IF(F5816=1,"Missed",IF(E5816=1,"False trigger","Neither")))</f>
        <v>Neither</v>
      </c>
    </row>
    <row r="5817" customFormat="false" ht="15" hidden="false" customHeight="false" outlineLevel="0" collapsed="false">
      <c r="A5817" s="8" t="n">
        <v>727</v>
      </c>
      <c r="B5817" s="8" t="s">
        <v>341</v>
      </c>
      <c r="C5817" s="13" t="n">
        <v>4.2532343855387</v>
      </c>
      <c r="D5817" s="13" t="n">
        <v>5.07</v>
      </c>
      <c r="E5817" s="8" t="n">
        <f aca="false">IF(C5817&gt;=$B$4,1,0)</f>
        <v>0</v>
      </c>
      <c r="F5817" s="8" t="n">
        <f aca="false">IF(D5817&gt;=$B$4,1,0)</f>
        <v>0</v>
      </c>
      <c r="G5817" s="8" t="str">
        <f aca="false">IF(AND(E5817=1,F5817=1),"Both pay",IF(F5817=1,"Missed",IF(E5817=1,"False trigger","Neither")))</f>
        <v>Neither</v>
      </c>
    </row>
    <row r="5818" customFormat="false" ht="15" hidden="false" customHeight="false" outlineLevel="0" collapsed="false">
      <c r="A5818" s="8" t="n">
        <v>728</v>
      </c>
      <c r="B5818" s="8" t="s">
        <v>341</v>
      </c>
      <c r="C5818" s="13" t="n">
        <v>3.54372758128931</v>
      </c>
      <c r="D5818" s="13" t="n">
        <v>6.20937499999999</v>
      </c>
      <c r="E5818" s="8" t="n">
        <f aca="false">IF(C5818&gt;=$B$4,1,0)</f>
        <v>0</v>
      </c>
      <c r="F5818" s="8" t="n">
        <f aca="false">IF(D5818&gt;=$B$4,1,0)</f>
        <v>0</v>
      </c>
      <c r="G5818" s="8" t="str">
        <f aca="false">IF(AND(E5818=1,F5818=1),"Both pay",IF(F5818=1,"Missed",IF(E5818=1,"False trigger","Neither")))</f>
        <v>Neither</v>
      </c>
    </row>
    <row r="5819" customFormat="false" ht="15" hidden="false" customHeight="false" outlineLevel="0" collapsed="false">
      <c r="A5819" s="8" t="n">
        <v>729</v>
      </c>
      <c r="B5819" s="8" t="s">
        <v>341</v>
      </c>
      <c r="C5819" s="13" t="n">
        <v>4.90916740317302</v>
      </c>
      <c r="D5819" s="13" t="n">
        <v>8.813125</v>
      </c>
      <c r="E5819" s="8" t="n">
        <f aca="false">IF(C5819&gt;=$B$4,1,0)</f>
        <v>0</v>
      </c>
      <c r="F5819" s="8" t="n">
        <f aca="false">IF(D5819&gt;=$B$4,1,0)</f>
        <v>0</v>
      </c>
      <c r="G5819" s="8" t="str">
        <f aca="false">IF(AND(E5819=1,F5819=1),"Both pay",IF(F5819=1,"Missed",IF(E5819=1,"False trigger","Neither")))</f>
        <v>Neither</v>
      </c>
    </row>
    <row r="5820" customFormat="false" ht="15" hidden="false" customHeight="false" outlineLevel="0" collapsed="false">
      <c r="A5820" s="8" t="n">
        <v>730</v>
      </c>
      <c r="B5820" s="8" t="s">
        <v>341</v>
      </c>
      <c r="C5820" s="13" t="n">
        <v>6.22846136807121</v>
      </c>
      <c r="D5820" s="13" t="n">
        <v>7.645</v>
      </c>
      <c r="E5820" s="8" t="n">
        <f aca="false">IF(C5820&gt;=$B$4,1,0)</f>
        <v>0</v>
      </c>
      <c r="F5820" s="8" t="n">
        <f aca="false">IF(D5820&gt;=$B$4,1,0)</f>
        <v>0</v>
      </c>
      <c r="G5820" s="8" t="str">
        <f aca="false">IF(AND(E5820=1,F5820=1),"Both pay",IF(F5820=1,"Missed",IF(E5820=1,"False trigger","Neither")))</f>
        <v>Neither</v>
      </c>
    </row>
    <row r="5821" customFormat="false" ht="15" hidden="false" customHeight="false" outlineLevel="0" collapsed="false">
      <c r="A5821" s="8" t="n">
        <v>731</v>
      </c>
      <c r="B5821" s="8" t="s">
        <v>341</v>
      </c>
      <c r="C5821" s="13" t="n">
        <v>6.06474476484886</v>
      </c>
      <c r="D5821" s="13" t="n">
        <v>7.839375</v>
      </c>
      <c r="E5821" s="8" t="n">
        <f aca="false">IF(C5821&gt;=$B$4,1,0)</f>
        <v>0</v>
      </c>
      <c r="F5821" s="8" t="n">
        <f aca="false">IF(D5821&gt;=$B$4,1,0)</f>
        <v>0</v>
      </c>
      <c r="G5821" s="8" t="str">
        <f aca="false">IF(AND(E5821=1,F5821=1),"Both pay",IF(F5821=1,"Missed",IF(E5821=1,"False trigger","Neither")))</f>
        <v>Neither</v>
      </c>
    </row>
    <row r="5822" customFormat="false" ht="15" hidden="false" customHeight="false" outlineLevel="0" collapsed="false">
      <c r="A5822" s="8" t="n">
        <v>732</v>
      </c>
      <c r="B5822" s="8" t="s">
        <v>341</v>
      </c>
      <c r="C5822" s="13" t="n">
        <v>4.93806360044342</v>
      </c>
      <c r="D5822" s="13" t="n">
        <v>2.891875</v>
      </c>
      <c r="E5822" s="8" t="n">
        <f aca="false">IF(C5822&gt;=$B$4,1,0)</f>
        <v>0</v>
      </c>
      <c r="F5822" s="8" t="n">
        <f aca="false">IF(D5822&gt;=$B$4,1,0)</f>
        <v>0</v>
      </c>
      <c r="G5822" s="8" t="str">
        <f aca="false">IF(AND(E5822=1,F5822=1),"Both pay",IF(F5822=1,"Missed",IF(E5822=1,"False trigger","Neither")))</f>
        <v>Neither</v>
      </c>
    </row>
    <row r="5823" customFormat="false" ht="15" hidden="false" customHeight="false" outlineLevel="0" collapsed="false">
      <c r="A5823" s="8" t="n">
        <v>733</v>
      </c>
      <c r="B5823" s="8" t="s">
        <v>341</v>
      </c>
      <c r="C5823" s="13" t="n">
        <v>4.3871376113423</v>
      </c>
      <c r="D5823" s="13" t="n">
        <v>1.899375</v>
      </c>
      <c r="E5823" s="8" t="n">
        <f aca="false">IF(C5823&gt;=$B$4,1,0)</f>
        <v>0</v>
      </c>
      <c r="F5823" s="8" t="n">
        <f aca="false">IF(D5823&gt;=$B$4,1,0)</f>
        <v>0</v>
      </c>
      <c r="G5823" s="8" t="str">
        <f aca="false">IF(AND(E5823=1,F5823=1),"Both pay",IF(F5823=1,"Missed",IF(E5823=1,"False trigger","Neither")))</f>
        <v>Neither</v>
      </c>
    </row>
    <row r="5824" customFormat="false" ht="15" hidden="false" customHeight="false" outlineLevel="0" collapsed="false">
      <c r="A5824" s="8" t="n">
        <v>734</v>
      </c>
      <c r="B5824" s="8" t="s">
        <v>341</v>
      </c>
      <c r="C5824" s="13" t="n">
        <v>3.81078733964578</v>
      </c>
      <c r="D5824" s="13" t="n">
        <v>3.959375</v>
      </c>
      <c r="E5824" s="8" t="n">
        <f aca="false">IF(C5824&gt;=$B$4,1,0)</f>
        <v>0</v>
      </c>
      <c r="F5824" s="8" t="n">
        <f aca="false">IF(D5824&gt;=$B$4,1,0)</f>
        <v>0</v>
      </c>
      <c r="G5824" s="8" t="str">
        <f aca="false">IF(AND(E5824=1,F5824=1),"Both pay",IF(F5824=1,"Missed",IF(E5824=1,"False trigger","Neither")))</f>
        <v>Neither</v>
      </c>
    </row>
    <row r="5825" customFormat="false" ht="15" hidden="false" customHeight="false" outlineLevel="0" collapsed="false">
      <c r="A5825" s="8" t="n">
        <v>735</v>
      </c>
      <c r="B5825" s="8" t="s">
        <v>341</v>
      </c>
      <c r="C5825" s="13" t="n">
        <v>4.02848882421744</v>
      </c>
      <c r="D5825" s="13" t="n">
        <v>3.249375</v>
      </c>
      <c r="E5825" s="8" t="n">
        <f aca="false">IF(C5825&gt;=$B$4,1,0)</f>
        <v>0</v>
      </c>
      <c r="F5825" s="8" t="n">
        <f aca="false">IF(D5825&gt;=$B$4,1,0)</f>
        <v>0</v>
      </c>
      <c r="G5825" s="8" t="str">
        <f aca="false">IF(AND(E5825=1,F5825=1),"Both pay",IF(F5825=1,"Missed",IF(E5825=1,"False trigger","Neither")))</f>
        <v>Neither</v>
      </c>
    </row>
    <row r="5826" customFormat="false" ht="15" hidden="false" customHeight="false" outlineLevel="0" collapsed="false">
      <c r="A5826" s="8" t="n">
        <v>736</v>
      </c>
      <c r="B5826" s="8" t="s">
        <v>341</v>
      </c>
      <c r="C5826" s="13" t="n">
        <v>6.27366438618553</v>
      </c>
      <c r="D5826" s="13" t="n">
        <v>6.734375</v>
      </c>
      <c r="E5826" s="8" t="n">
        <f aca="false">IF(C5826&gt;=$B$4,1,0)</f>
        <v>0</v>
      </c>
      <c r="F5826" s="8" t="n">
        <f aca="false">IF(D5826&gt;=$B$4,1,0)</f>
        <v>0</v>
      </c>
      <c r="G5826" s="8" t="str">
        <f aca="false">IF(AND(E5826=1,F5826=1),"Both pay",IF(F5826=1,"Missed",IF(E5826=1,"False trigger","Neither")))</f>
        <v>Neither</v>
      </c>
    </row>
    <row r="5827" customFormat="false" ht="15" hidden="false" customHeight="false" outlineLevel="0" collapsed="false">
      <c r="A5827" s="8" t="n">
        <v>737</v>
      </c>
      <c r="B5827" s="8" t="s">
        <v>341</v>
      </c>
      <c r="C5827" s="13" t="n">
        <v>7.67669091762663</v>
      </c>
      <c r="D5827" s="13" t="n">
        <v>7.09375</v>
      </c>
      <c r="E5827" s="8" t="n">
        <f aca="false">IF(C5827&gt;=$B$4,1,0)</f>
        <v>0</v>
      </c>
      <c r="F5827" s="8" t="n">
        <f aca="false">IF(D5827&gt;=$B$4,1,0)</f>
        <v>0</v>
      </c>
      <c r="G5827" s="8" t="str">
        <f aca="false">IF(AND(E5827=1,F5827=1),"Both pay",IF(F5827=1,"Missed",IF(E5827=1,"False trigger","Neither")))</f>
        <v>Neither</v>
      </c>
    </row>
    <row r="5828" customFormat="false" ht="15" hidden="false" customHeight="false" outlineLevel="0" collapsed="false">
      <c r="A5828" s="8" t="n">
        <v>738</v>
      </c>
      <c r="B5828" s="8" t="s">
        <v>341</v>
      </c>
      <c r="C5828" s="13" t="n">
        <v>9.18326406995515</v>
      </c>
      <c r="D5828" s="13" t="n">
        <v>7.215625</v>
      </c>
      <c r="E5828" s="8" t="n">
        <f aca="false">IF(C5828&gt;=$B$4,1,0)</f>
        <v>0</v>
      </c>
      <c r="F5828" s="8" t="n">
        <f aca="false">IF(D5828&gt;=$B$4,1,0)</f>
        <v>0</v>
      </c>
      <c r="G5828" s="8" t="str">
        <f aca="false">IF(AND(E5828=1,F5828=1),"Both pay",IF(F5828=1,"Missed",IF(E5828=1,"False trigger","Neither")))</f>
        <v>Neither</v>
      </c>
    </row>
    <row r="5829" customFormat="false" ht="15" hidden="false" customHeight="false" outlineLevel="0" collapsed="false">
      <c r="A5829" s="8" t="n">
        <v>739</v>
      </c>
      <c r="B5829" s="8" t="s">
        <v>341</v>
      </c>
      <c r="C5829" s="13" t="n">
        <v>8.76433259830593</v>
      </c>
      <c r="D5829" s="13" t="n">
        <v>8.8075</v>
      </c>
      <c r="E5829" s="8" t="n">
        <f aca="false">IF(C5829&gt;=$B$4,1,0)</f>
        <v>0</v>
      </c>
      <c r="F5829" s="8" t="n">
        <f aca="false">IF(D5829&gt;=$B$4,1,0)</f>
        <v>0</v>
      </c>
      <c r="G5829" s="8" t="str">
        <f aca="false">IF(AND(E5829=1,F5829=1),"Both pay",IF(F5829=1,"Missed",IF(E5829=1,"False trigger","Neither")))</f>
        <v>Neither</v>
      </c>
    </row>
    <row r="5830" customFormat="false" ht="15" hidden="false" customHeight="false" outlineLevel="0" collapsed="false">
      <c r="A5830" s="8" t="n">
        <v>740</v>
      </c>
      <c r="B5830" s="8" t="s">
        <v>341</v>
      </c>
      <c r="C5830" s="13" t="n">
        <v>8.17180150368347</v>
      </c>
      <c r="D5830" s="13" t="n">
        <v>5.013125</v>
      </c>
      <c r="E5830" s="8" t="n">
        <f aca="false">IF(C5830&gt;=$B$4,1,0)</f>
        <v>0</v>
      </c>
      <c r="F5830" s="8" t="n">
        <f aca="false">IF(D5830&gt;=$B$4,1,0)</f>
        <v>0</v>
      </c>
      <c r="G5830" s="8" t="str">
        <f aca="false">IF(AND(E5830=1,F5830=1),"Both pay",IF(F5830=1,"Missed",IF(E5830=1,"False trigger","Neither")))</f>
        <v>Neither</v>
      </c>
    </row>
    <row r="5831" customFormat="false" ht="15" hidden="false" customHeight="false" outlineLevel="0" collapsed="false">
      <c r="A5831" s="8" t="n">
        <v>748</v>
      </c>
      <c r="B5831" s="8" t="s">
        <v>341</v>
      </c>
      <c r="C5831" s="13" t="n">
        <v>3.6829691275767</v>
      </c>
      <c r="D5831" s="13" t="n">
        <v>6.171875</v>
      </c>
      <c r="E5831" s="8" t="n">
        <f aca="false">IF(C5831&gt;=$B$4,1,0)</f>
        <v>0</v>
      </c>
      <c r="F5831" s="8" t="n">
        <f aca="false">IF(D5831&gt;=$B$4,1,0)</f>
        <v>0</v>
      </c>
      <c r="G5831" s="8" t="str">
        <f aca="false">IF(AND(E5831=1,F5831=1),"Both pay",IF(F5831=1,"Missed",IF(E5831=1,"False trigger","Neither")))</f>
        <v>Neither</v>
      </c>
    </row>
    <row r="5832" customFormat="false" ht="15" hidden="false" customHeight="false" outlineLevel="0" collapsed="false">
      <c r="A5832" s="8" t="n">
        <v>749</v>
      </c>
      <c r="B5832" s="8" t="s">
        <v>341</v>
      </c>
      <c r="C5832" s="13" t="n">
        <v>2.85747550280985</v>
      </c>
      <c r="D5832" s="13" t="n">
        <v>5.136875</v>
      </c>
      <c r="E5832" s="8" t="n">
        <f aca="false">IF(C5832&gt;=$B$4,1,0)</f>
        <v>0</v>
      </c>
      <c r="F5832" s="8" t="n">
        <f aca="false">IF(D5832&gt;=$B$4,1,0)</f>
        <v>0</v>
      </c>
      <c r="G5832" s="8" t="str">
        <f aca="false">IF(AND(E5832=1,F5832=1),"Both pay",IF(F5832=1,"Missed",IF(E5832=1,"False trigger","Neither")))</f>
        <v>Neither</v>
      </c>
    </row>
    <row r="5833" customFormat="false" ht="15" hidden="false" customHeight="false" outlineLevel="0" collapsed="false">
      <c r="A5833" s="8" t="n">
        <v>750</v>
      </c>
      <c r="B5833" s="8" t="s">
        <v>341</v>
      </c>
      <c r="C5833" s="13" t="n">
        <v>3.65271379584065</v>
      </c>
      <c r="D5833" s="13" t="n">
        <v>4.7425</v>
      </c>
      <c r="E5833" s="8" t="n">
        <f aca="false">IF(C5833&gt;=$B$4,1,0)</f>
        <v>0</v>
      </c>
      <c r="F5833" s="8" t="n">
        <f aca="false">IF(D5833&gt;=$B$4,1,0)</f>
        <v>0</v>
      </c>
      <c r="G5833" s="8" t="str">
        <f aca="false">IF(AND(E5833=1,F5833=1),"Both pay",IF(F5833=1,"Missed",IF(E5833=1,"False trigger","Neither")))</f>
        <v>Neither</v>
      </c>
    </row>
    <row r="5834" customFormat="false" ht="15" hidden="false" customHeight="false" outlineLevel="0" collapsed="false">
      <c r="A5834" s="8" t="n">
        <v>751</v>
      </c>
      <c r="B5834" s="8" t="s">
        <v>341</v>
      </c>
      <c r="C5834" s="13" t="n">
        <v>5.42138797214814</v>
      </c>
      <c r="D5834" s="13" t="n">
        <v>5.950625</v>
      </c>
      <c r="E5834" s="8" t="n">
        <f aca="false">IF(C5834&gt;=$B$4,1,0)</f>
        <v>0</v>
      </c>
      <c r="F5834" s="8" t="n">
        <f aca="false">IF(D5834&gt;=$B$4,1,0)</f>
        <v>0</v>
      </c>
      <c r="G5834" s="8" t="str">
        <f aca="false">IF(AND(E5834=1,F5834=1),"Both pay",IF(F5834=1,"Missed",IF(E5834=1,"False trigger","Neither")))</f>
        <v>Neither</v>
      </c>
    </row>
    <row r="5835" customFormat="false" ht="15" hidden="false" customHeight="false" outlineLevel="0" collapsed="false">
      <c r="A5835" s="8" t="n">
        <v>752</v>
      </c>
      <c r="B5835" s="8" t="s">
        <v>341</v>
      </c>
      <c r="C5835" s="13" t="n">
        <v>6.42318006558511</v>
      </c>
      <c r="D5835" s="13" t="n">
        <v>6.13875</v>
      </c>
      <c r="E5835" s="8" t="n">
        <f aca="false">IF(C5835&gt;=$B$4,1,0)</f>
        <v>0</v>
      </c>
      <c r="F5835" s="8" t="n">
        <f aca="false">IF(D5835&gt;=$B$4,1,0)</f>
        <v>0</v>
      </c>
      <c r="G5835" s="8" t="str">
        <f aca="false">IF(AND(E5835=1,F5835=1),"Both pay",IF(F5835=1,"Missed",IF(E5835=1,"False trigger","Neither")))</f>
        <v>Neither</v>
      </c>
    </row>
    <row r="5836" customFormat="false" ht="15" hidden="false" customHeight="false" outlineLevel="0" collapsed="false">
      <c r="A5836" s="8" t="n">
        <v>753</v>
      </c>
      <c r="B5836" s="8" t="s">
        <v>341</v>
      </c>
      <c r="C5836" s="13" t="n">
        <v>6.41720527370654</v>
      </c>
      <c r="D5836" s="13" t="n">
        <v>5.523125</v>
      </c>
      <c r="E5836" s="8" t="n">
        <f aca="false">IF(C5836&gt;=$B$4,1,0)</f>
        <v>0</v>
      </c>
      <c r="F5836" s="8" t="n">
        <f aca="false">IF(D5836&gt;=$B$4,1,0)</f>
        <v>0</v>
      </c>
      <c r="G5836" s="8" t="str">
        <f aca="false">IF(AND(E5836=1,F5836=1),"Both pay",IF(F5836=1,"Missed",IF(E5836=1,"False trigger","Neither")))</f>
        <v>Neither</v>
      </c>
    </row>
    <row r="5837" customFormat="false" ht="15" hidden="false" customHeight="false" outlineLevel="0" collapsed="false">
      <c r="A5837" s="8" t="n">
        <v>754</v>
      </c>
      <c r="B5837" s="8" t="s">
        <v>341</v>
      </c>
      <c r="C5837" s="13" t="n">
        <v>6.11559365844543</v>
      </c>
      <c r="D5837" s="13" t="n">
        <v>5.4925</v>
      </c>
      <c r="E5837" s="8" t="n">
        <f aca="false">IF(C5837&gt;=$B$4,1,0)</f>
        <v>0</v>
      </c>
      <c r="F5837" s="8" t="n">
        <f aca="false">IF(D5837&gt;=$B$4,1,0)</f>
        <v>0</v>
      </c>
      <c r="G5837" s="8" t="str">
        <f aca="false">IF(AND(E5837=1,F5837=1),"Both pay",IF(F5837=1,"Missed",IF(E5837=1,"False trigger","Neither")))</f>
        <v>Neither</v>
      </c>
    </row>
    <row r="5838" customFormat="false" ht="15" hidden="false" customHeight="false" outlineLevel="0" collapsed="false">
      <c r="A5838" s="8" t="n">
        <v>755</v>
      </c>
      <c r="B5838" s="8" t="s">
        <v>341</v>
      </c>
      <c r="C5838" s="13" t="n">
        <v>6.191048831497</v>
      </c>
      <c r="D5838" s="13" t="n">
        <v>4.3625</v>
      </c>
      <c r="E5838" s="8" t="n">
        <f aca="false">IF(C5838&gt;=$B$4,1,0)</f>
        <v>0</v>
      </c>
      <c r="F5838" s="8" t="n">
        <f aca="false">IF(D5838&gt;=$B$4,1,0)</f>
        <v>0</v>
      </c>
      <c r="G5838" s="8" t="str">
        <f aca="false">IF(AND(E5838=1,F5838=1),"Both pay",IF(F5838=1,"Missed",IF(E5838=1,"False trigger","Neither")))</f>
        <v>Neither</v>
      </c>
    </row>
    <row r="5839" customFormat="false" ht="15" hidden="false" customHeight="false" outlineLevel="0" collapsed="false">
      <c r="A5839" s="8" t="n">
        <v>756</v>
      </c>
      <c r="B5839" s="8" t="s">
        <v>341</v>
      </c>
      <c r="C5839" s="13" t="n">
        <v>8.31057972534197</v>
      </c>
      <c r="D5839" s="13" t="n">
        <v>7.966875</v>
      </c>
      <c r="E5839" s="8" t="n">
        <f aca="false">IF(C5839&gt;=$B$4,1,0)</f>
        <v>0</v>
      </c>
      <c r="F5839" s="8" t="n">
        <f aca="false">IF(D5839&gt;=$B$4,1,0)</f>
        <v>0</v>
      </c>
      <c r="G5839" s="8" t="str">
        <f aca="false">IF(AND(E5839=1,F5839=1),"Both pay",IF(F5839=1,"Missed",IF(E5839=1,"False trigger","Neither")))</f>
        <v>Neither</v>
      </c>
    </row>
    <row r="5840" customFormat="false" ht="15" hidden="false" customHeight="false" outlineLevel="0" collapsed="false">
      <c r="A5840" s="8" t="n">
        <v>757</v>
      </c>
      <c r="B5840" s="8" t="s">
        <v>341</v>
      </c>
      <c r="C5840" s="13" t="n">
        <v>10.7567905134171</v>
      </c>
      <c r="D5840" s="13" t="n">
        <v>8.234375</v>
      </c>
      <c r="E5840" s="8" t="n">
        <f aca="false">IF(C5840&gt;=$B$4,1,0)</f>
        <v>1</v>
      </c>
      <c r="F5840" s="8" t="n">
        <f aca="false">IF(D5840&gt;=$B$4,1,0)</f>
        <v>0</v>
      </c>
      <c r="G5840" s="8" t="str">
        <f aca="false">IF(AND(E5840=1,F5840=1),"Both pay",IF(F5840=1,"Missed",IF(E5840=1,"False trigger","Neither")))</f>
        <v>False trigger</v>
      </c>
    </row>
    <row r="5841" customFormat="false" ht="15" hidden="false" customHeight="false" outlineLevel="0" collapsed="false">
      <c r="A5841" s="8" t="n">
        <v>758</v>
      </c>
      <c r="B5841" s="8" t="s">
        <v>341</v>
      </c>
      <c r="C5841" s="13" t="n">
        <v>8.2302471920842</v>
      </c>
      <c r="D5841" s="13" t="n">
        <v>7.469375</v>
      </c>
      <c r="E5841" s="8" t="n">
        <f aca="false">IF(C5841&gt;=$B$4,1,0)</f>
        <v>0</v>
      </c>
      <c r="F5841" s="8" t="n">
        <f aca="false">IF(D5841&gt;=$B$4,1,0)</f>
        <v>0</v>
      </c>
      <c r="G5841" s="8" t="str">
        <f aca="false">IF(AND(E5841=1,F5841=1),"Both pay",IF(F5841=1,"Missed",IF(E5841=1,"False trigger","Neither")))</f>
        <v>Neither</v>
      </c>
    </row>
    <row r="5842" customFormat="false" ht="15" hidden="false" customHeight="false" outlineLevel="0" collapsed="false">
      <c r="A5842" s="8" t="n">
        <v>759</v>
      </c>
      <c r="B5842" s="8" t="s">
        <v>341</v>
      </c>
      <c r="C5842" s="13" t="n">
        <v>6.93967373471624</v>
      </c>
      <c r="D5842" s="13" t="n">
        <v>4.68375</v>
      </c>
      <c r="E5842" s="8" t="n">
        <f aca="false">IF(C5842&gt;=$B$4,1,0)</f>
        <v>0</v>
      </c>
      <c r="F5842" s="8" t="n">
        <f aca="false">IF(D5842&gt;=$B$4,1,0)</f>
        <v>0</v>
      </c>
      <c r="G5842" s="8" t="str">
        <f aca="false">IF(AND(E5842=1,F5842=1),"Both pay",IF(F5842=1,"Missed",IF(E5842=1,"False trigger","Neither")))</f>
        <v>Neither</v>
      </c>
    </row>
    <row r="5843" customFormat="false" ht="15" hidden="false" customHeight="false" outlineLevel="0" collapsed="false">
      <c r="A5843" s="8" t="n">
        <v>762</v>
      </c>
      <c r="B5843" s="8" t="s">
        <v>341</v>
      </c>
      <c r="C5843" s="13" t="n">
        <v>10.0318281900117</v>
      </c>
      <c r="D5843" s="13" t="n">
        <v>6.114375</v>
      </c>
      <c r="E5843" s="8" t="n">
        <f aca="false">IF(C5843&gt;=$B$4,1,0)</f>
        <v>1</v>
      </c>
      <c r="F5843" s="8" t="n">
        <f aca="false">IF(D5843&gt;=$B$4,1,0)</f>
        <v>0</v>
      </c>
      <c r="G5843" s="8" t="str">
        <f aca="false">IF(AND(E5843=1,F5843=1),"Both pay",IF(F5843=1,"Missed",IF(E5843=1,"False trigger","Neither")))</f>
        <v>False trigger</v>
      </c>
    </row>
    <row r="5844" customFormat="false" ht="15" hidden="false" customHeight="false" outlineLevel="0" collapsed="false">
      <c r="A5844" s="8" t="n">
        <v>763</v>
      </c>
      <c r="B5844" s="8" t="s">
        <v>341</v>
      </c>
      <c r="C5844" s="13" t="n">
        <v>9.95580709344182</v>
      </c>
      <c r="D5844" s="13" t="n">
        <v>10.17625</v>
      </c>
      <c r="E5844" s="8" t="n">
        <f aca="false">IF(C5844&gt;=$B$4,1,0)</f>
        <v>0</v>
      </c>
      <c r="F5844" s="8" t="n">
        <f aca="false">IF(D5844&gt;=$B$4,1,0)</f>
        <v>1</v>
      </c>
      <c r="G5844" s="8" t="str">
        <f aca="false">IF(AND(E5844=1,F5844=1),"Both pay",IF(F5844=1,"Missed",IF(E5844=1,"False trigger","Neither")))</f>
        <v>Missed</v>
      </c>
    </row>
    <row r="5845" customFormat="false" ht="15" hidden="false" customHeight="false" outlineLevel="0" collapsed="false">
      <c r="A5845" s="8" t="n">
        <v>764</v>
      </c>
      <c r="B5845" s="8" t="s">
        <v>341</v>
      </c>
      <c r="C5845" s="13" t="n">
        <v>10.3268323663596</v>
      </c>
      <c r="D5845" s="13" t="n">
        <v>9.733125</v>
      </c>
      <c r="E5845" s="8" t="n">
        <f aca="false">IF(C5845&gt;=$B$4,1,0)</f>
        <v>1</v>
      </c>
      <c r="F5845" s="8" t="n">
        <f aca="false">IF(D5845&gt;=$B$4,1,0)</f>
        <v>0</v>
      </c>
      <c r="G5845" s="8" t="str">
        <f aca="false">IF(AND(E5845=1,F5845=1),"Both pay",IF(F5845=1,"Missed",IF(E5845=1,"False trigger","Neither")))</f>
        <v>False trigger</v>
      </c>
    </row>
    <row r="5846" customFormat="false" ht="15" hidden="false" customHeight="false" outlineLevel="0" collapsed="false">
      <c r="A5846" s="8" t="n">
        <v>765</v>
      </c>
      <c r="B5846" s="8" t="s">
        <v>341</v>
      </c>
      <c r="C5846" s="13" t="n">
        <v>9.24548094811946</v>
      </c>
      <c r="D5846" s="13" t="n">
        <v>7.4275</v>
      </c>
      <c r="E5846" s="8" t="n">
        <f aca="false">IF(C5846&gt;=$B$4,1,0)</f>
        <v>0</v>
      </c>
      <c r="F5846" s="8" t="n">
        <f aca="false">IF(D5846&gt;=$B$4,1,0)</f>
        <v>0</v>
      </c>
      <c r="G5846" s="8" t="str">
        <f aca="false">IF(AND(E5846=1,F5846=1),"Both pay",IF(F5846=1,"Missed",IF(E5846=1,"False trigger","Neither")))</f>
        <v>Neither</v>
      </c>
    </row>
    <row r="5847" customFormat="false" ht="15" hidden="false" customHeight="false" outlineLevel="0" collapsed="false">
      <c r="A5847" s="8" t="n">
        <v>766</v>
      </c>
      <c r="B5847" s="8" t="s">
        <v>341</v>
      </c>
      <c r="C5847" s="13" t="n">
        <v>7.68925344041778</v>
      </c>
      <c r="D5847" s="13" t="n">
        <v>2.37375</v>
      </c>
      <c r="E5847" s="8" t="n">
        <f aca="false">IF(C5847&gt;=$B$4,1,0)</f>
        <v>0</v>
      </c>
      <c r="F5847" s="8" t="n">
        <f aca="false">IF(D5847&gt;=$B$4,1,0)</f>
        <v>0</v>
      </c>
      <c r="G5847" s="8" t="str">
        <f aca="false">IF(AND(E5847=1,F5847=1),"Both pay",IF(F5847=1,"Missed",IF(E5847=1,"False trigger","Neither")))</f>
        <v>Neither</v>
      </c>
    </row>
    <row r="5848" customFormat="false" ht="15" hidden="false" customHeight="false" outlineLevel="0" collapsed="false">
      <c r="A5848" s="8" t="n">
        <v>768</v>
      </c>
      <c r="B5848" s="8" t="s">
        <v>341</v>
      </c>
      <c r="C5848" s="13" t="n">
        <v>5.9449494395255</v>
      </c>
      <c r="D5848" s="13" t="n">
        <v>3.30562500000001</v>
      </c>
      <c r="E5848" s="8" t="n">
        <f aca="false">IF(C5848&gt;=$B$4,1,0)</f>
        <v>0</v>
      </c>
      <c r="F5848" s="8" t="n">
        <f aca="false">IF(D5848&gt;=$B$4,1,0)</f>
        <v>0</v>
      </c>
      <c r="G5848" s="8" t="str">
        <f aca="false">IF(AND(E5848=1,F5848=1),"Both pay",IF(F5848=1,"Missed",IF(E5848=1,"False trigger","Neither")))</f>
        <v>Neither</v>
      </c>
    </row>
    <row r="5849" customFormat="false" ht="15" hidden="false" customHeight="false" outlineLevel="0" collapsed="false">
      <c r="A5849" s="8" t="n">
        <v>769</v>
      </c>
      <c r="B5849" s="8" t="s">
        <v>341</v>
      </c>
      <c r="C5849" s="13" t="n">
        <v>6.12642948191492</v>
      </c>
      <c r="D5849" s="13" t="n">
        <v>4.48</v>
      </c>
      <c r="E5849" s="8" t="n">
        <f aca="false">IF(C5849&gt;=$B$4,1,0)</f>
        <v>0</v>
      </c>
      <c r="F5849" s="8" t="n">
        <f aca="false">IF(D5849&gt;=$B$4,1,0)</f>
        <v>0</v>
      </c>
      <c r="G5849" s="8" t="str">
        <f aca="false">IF(AND(E5849=1,F5849=1),"Both pay",IF(F5849=1,"Missed",IF(E5849=1,"False trigger","Neither")))</f>
        <v>Neither</v>
      </c>
    </row>
    <row r="5850" customFormat="false" ht="15" hidden="false" customHeight="false" outlineLevel="0" collapsed="false">
      <c r="A5850" s="8" t="n">
        <v>770</v>
      </c>
      <c r="B5850" s="8" t="s">
        <v>341</v>
      </c>
      <c r="C5850" s="13" t="n">
        <v>6.12991538912419</v>
      </c>
      <c r="D5850" s="13" t="n">
        <v>2.973125</v>
      </c>
      <c r="E5850" s="8" t="n">
        <f aca="false">IF(C5850&gt;=$B$4,1,0)</f>
        <v>0</v>
      </c>
      <c r="F5850" s="8" t="n">
        <f aca="false">IF(D5850&gt;=$B$4,1,0)</f>
        <v>0</v>
      </c>
      <c r="G5850" s="8" t="str">
        <f aca="false">IF(AND(E5850=1,F5850=1),"Both pay",IF(F5850=1,"Missed",IF(E5850=1,"False trigger","Neither")))</f>
        <v>Neither</v>
      </c>
    </row>
    <row r="5851" customFormat="false" ht="15" hidden="false" customHeight="false" outlineLevel="0" collapsed="false">
      <c r="A5851" s="8" t="n">
        <v>771</v>
      </c>
      <c r="B5851" s="8" t="s">
        <v>341</v>
      </c>
      <c r="C5851" s="13" t="n">
        <v>6.01813047018784</v>
      </c>
      <c r="D5851" s="13" t="n">
        <v>5.310625</v>
      </c>
      <c r="E5851" s="8" t="n">
        <f aca="false">IF(C5851&gt;=$B$4,1,0)</f>
        <v>0</v>
      </c>
      <c r="F5851" s="8" t="n">
        <f aca="false">IF(D5851&gt;=$B$4,1,0)</f>
        <v>0</v>
      </c>
      <c r="G5851" s="8" t="str">
        <f aca="false">IF(AND(E5851=1,F5851=1),"Both pay",IF(F5851=1,"Missed",IF(E5851=1,"False trigger","Neither")))</f>
        <v>Neither</v>
      </c>
    </row>
    <row r="5852" customFormat="false" ht="15" hidden="false" customHeight="false" outlineLevel="0" collapsed="false">
      <c r="A5852" s="8" t="n">
        <v>772</v>
      </c>
      <c r="B5852" s="8" t="s">
        <v>341</v>
      </c>
      <c r="C5852" s="13" t="n">
        <v>5.88575003766898</v>
      </c>
      <c r="D5852" s="13" t="n">
        <v>6.143125</v>
      </c>
      <c r="E5852" s="8" t="n">
        <f aca="false">IF(C5852&gt;=$B$4,1,0)</f>
        <v>0</v>
      </c>
      <c r="F5852" s="8" t="n">
        <f aca="false">IF(D5852&gt;=$B$4,1,0)</f>
        <v>0</v>
      </c>
      <c r="G5852" s="8" t="str">
        <f aca="false">IF(AND(E5852=1,F5852=1),"Both pay",IF(F5852=1,"Missed",IF(E5852=1,"False trigger","Neither")))</f>
        <v>Neither</v>
      </c>
    </row>
    <row r="5853" customFormat="false" ht="15" hidden="false" customHeight="false" outlineLevel="0" collapsed="false">
      <c r="A5853" s="8" t="n">
        <v>775</v>
      </c>
      <c r="B5853" s="8" t="s">
        <v>341</v>
      </c>
      <c r="C5853" s="13" t="n">
        <v>5.76595709228704</v>
      </c>
      <c r="D5853" s="13" t="n">
        <v>7.33375000000001</v>
      </c>
      <c r="E5853" s="8" t="n">
        <f aca="false">IF(C5853&gt;=$B$4,1,0)</f>
        <v>0</v>
      </c>
      <c r="F5853" s="8" t="n">
        <f aca="false">IF(D5853&gt;=$B$4,1,0)</f>
        <v>0</v>
      </c>
      <c r="G5853" s="8" t="str">
        <f aca="false">IF(AND(E5853=1,F5853=1),"Both pay",IF(F5853=1,"Missed",IF(E5853=1,"False trigger","Neither")))</f>
        <v>Neither</v>
      </c>
    </row>
    <row r="5854" customFormat="false" ht="15" hidden="false" customHeight="false" outlineLevel="0" collapsed="false">
      <c r="A5854" s="8" t="n">
        <v>776</v>
      </c>
      <c r="B5854" s="8" t="s">
        <v>341</v>
      </c>
      <c r="C5854" s="13" t="n">
        <v>6.28754335966418</v>
      </c>
      <c r="D5854" s="13" t="n">
        <v>8.75500000000001</v>
      </c>
      <c r="E5854" s="8" t="n">
        <f aca="false">IF(C5854&gt;=$B$4,1,0)</f>
        <v>0</v>
      </c>
      <c r="F5854" s="8" t="n">
        <f aca="false">IF(D5854&gt;=$B$4,1,0)</f>
        <v>0</v>
      </c>
      <c r="G5854" s="8" t="str">
        <f aca="false">IF(AND(E5854=1,F5854=1),"Both pay",IF(F5854=1,"Missed",IF(E5854=1,"False trigger","Neither")))</f>
        <v>Neither</v>
      </c>
    </row>
    <row r="5855" customFormat="false" ht="15" hidden="false" customHeight="false" outlineLevel="0" collapsed="false">
      <c r="A5855" s="8" t="n">
        <v>777</v>
      </c>
      <c r="B5855" s="8" t="s">
        <v>341</v>
      </c>
      <c r="C5855" s="13" t="n">
        <v>6.67351516535859</v>
      </c>
      <c r="D5855" s="13" t="n">
        <v>10.0375</v>
      </c>
      <c r="E5855" s="8" t="n">
        <f aca="false">IF(C5855&gt;=$B$4,1,0)</f>
        <v>0</v>
      </c>
      <c r="F5855" s="8" t="n">
        <f aca="false">IF(D5855&gt;=$B$4,1,0)</f>
        <v>1</v>
      </c>
      <c r="G5855" s="8" t="str">
        <f aca="false">IF(AND(E5855=1,F5855=1),"Both pay",IF(F5855=1,"Missed",IF(E5855=1,"False trigger","Neither")))</f>
        <v>Missed</v>
      </c>
    </row>
    <row r="5856" customFormat="false" ht="15" hidden="false" customHeight="false" outlineLevel="0" collapsed="false">
      <c r="A5856" s="8" t="n">
        <v>778</v>
      </c>
      <c r="B5856" s="8" t="s">
        <v>341</v>
      </c>
      <c r="C5856" s="13" t="n">
        <v>6.80130151318708</v>
      </c>
      <c r="D5856" s="13" t="n">
        <v>10.001875</v>
      </c>
      <c r="E5856" s="8" t="n">
        <f aca="false">IF(C5856&gt;=$B$4,1,0)</f>
        <v>0</v>
      </c>
      <c r="F5856" s="8" t="n">
        <f aca="false">IF(D5856&gt;=$B$4,1,0)</f>
        <v>1</v>
      </c>
      <c r="G5856" s="8" t="str">
        <f aca="false">IF(AND(E5856=1,F5856=1),"Both pay",IF(F5856=1,"Missed",IF(E5856=1,"False trigger","Neither")))</f>
        <v>Missed</v>
      </c>
    </row>
    <row r="5857" customFormat="false" ht="15" hidden="false" customHeight="false" outlineLevel="0" collapsed="false">
      <c r="A5857" s="8" t="n">
        <v>779</v>
      </c>
      <c r="B5857" s="8" t="s">
        <v>341</v>
      </c>
      <c r="C5857" s="13" t="n">
        <v>7.25424187524786</v>
      </c>
      <c r="D5857" s="13" t="n">
        <v>9.948125</v>
      </c>
      <c r="E5857" s="8" t="n">
        <f aca="false">IF(C5857&gt;=$B$4,1,0)</f>
        <v>0</v>
      </c>
      <c r="F5857" s="8" t="n">
        <f aca="false">IF(D5857&gt;=$B$4,1,0)</f>
        <v>0</v>
      </c>
      <c r="G5857" s="8" t="str">
        <f aca="false">IF(AND(E5857=1,F5857=1),"Both pay",IF(F5857=1,"Missed",IF(E5857=1,"False trigger","Neither")))</f>
        <v>Neither</v>
      </c>
    </row>
    <row r="5858" customFormat="false" ht="15" hidden="false" customHeight="false" outlineLevel="0" collapsed="false">
      <c r="A5858" s="8" t="n">
        <v>780</v>
      </c>
      <c r="B5858" s="8" t="s">
        <v>341</v>
      </c>
      <c r="C5858" s="13" t="n">
        <v>7.36353135757897</v>
      </c>
      <c r="D5858" s="13" t="n">
        <v>12.5025</v>
      </c>
      <c r="E5858" s="8" t="n">
        <f aca="false">IF(C5858&gt;=$B$4,1,0)</f>
        <v>0</v>
      </c>
      <c r="F5858" s="8" t="n">
        <f aca="false">IF(D5858&gt;=$B$4,1,0)</f>
        <v>1</v>
      </c>
      <c r="G5858" s="8" t="str">
        <f aca="false">IF(AND(E5858=1,F5858=1),"Both pay",IF(F5858=1,"Missed",IF(E5858=1,"False trigger","Neither")))</f>
        <v>Missed</v>
      </c>
    </row>
    <row r="5859" customFormat="false" ht="15" hidden="false" customHeight="false" outlineLevel="0" collapsed="false">
      <c r="A5859" s="8" t="n">
        <v>781</v>
      </c>
      <c r="B5859" s="8" t="s">
        <v>341</v>
      </c>
      <c r="C5859" s="13" t="n">
        <v>5.44814343487487</v>
      </c>
      <c r="D5859" s="13" t="n">
        <v>9.075</v>
      </c>
      <c r="E5859" s="8" t="n">
        <f aca="false">IF(C5859&gt;=$B$4,1,0)</f>
        <v>0</v>
      </c>
      <c r="F5859" s="8" t="n">
        <f aca="false">IF(D5859&gt;=$B$4,1,0)</f>
        <v>0</v>
      </c>
      <c r="G5859" s="8" t="str">
        <f aca="false">IF(AND(E5859=1,F5859=1),"Both pay",IF(F5859=1,"Missed",IF(E5859=1,"False trigger","Neither")))</f>
        <v>Neither</v>
      </c>
    </row>
    <row r="5860" customFormat="false" ht="15" hidden="false" customHeight="false" outlineLevel="0" collapsed="false">
      <c r="A5860" s="8" t="n">
        <v>783</v>
      </c>
      <c r="B5860" s="8" t="s">
        <v>341</v>
      </c>
      <c r="C5860" s="13" t="n">
        <v>4.93557458168829</v>
      </c>
      <c r="D5860" s="13" t="n">
        <v>5.235625</v>
      </c>
      <c r="E5860" s="8" t="n">
        <f aca="false">IF(C5860&gt;=$B$4,1,0)</f>
        <v>0</v>
      </c>
      <c r="F5860" s="8" t="n">
        <f aca="false">IF(D5860&gt;=$B$4,1,0)</f>
        <v>0</v>
      </c>
      <c r="G5860" s="8" t="str">
        <f aca="false">IF(AND(E5860=1,F5860=1),"Both pay",IF(F5860=1,"Missed",IF(E5860=1,"False trigger","Neither")))</f>
        <v>Neither</v>
      </c>
    </row>
    <row r="5861" customFormat="false" ht="15" hidden="false" customHeight="false" outlineLevel="0" collapsed="false">
      <c r="A5861" s="8" t="n">
        <v>784</v>
      </c>
      <c r="B5861" s="8" t="s">
        <v>341</v>
      </c>
      <c r="C5861" s="13" t="n">
        <v>5.58388754673862</v>
      </c>
      <c r="D5861" s="13" t="n">
        <v>5.35</v>
      </c>
      <c r="E5861" s="8" t="n">
        <f aca="false">IF(C5861&gt;=$B$4,1,0)</f>
        <v>0</v>
      </c>
      <c r="F5861" s="8" t="n">
        <f aca="false">IF(D5861&gt;=$B$4,1,0)</f>
        <v>0</v>
      </c>
      <c r="G5861" s="8" t="str">
        <f aca="false">IF(AND(E5861=1,F5861=1),"Both pay",IF(F5861=1,"Missed",IF(E5861=1,"False trigger","Neither")))</f>
        <v>Neither</v>
      </c>
    </row>
    <row r="5862" customFormat="false" ht="15" hidden="false" customHeight="false" outlineLevel="0" collapsed="false">
      <c r="A5862" s="8" t="n">
        <v>785</v>
      </c>
      <c r="B5862" s="8" t="s">
        <v>341</v>
      </c>
      <c r="C5862" s="13" t="n">
        <v>4.43754398104845</v>
      </c>
      <c r="D5862" s="13" t="n">
        <v>5.5975</v>
      </c>
      <c r="E5862" s="8" t="n">
        <f aca="false">IF(C5862&gt;=$B$4,1,0)</f>
        <v>0</v>
      </c>
      <c r="F5862" s="8" t="n">
        <f aca="false">IF(D5862&gt;=$B$4,1,0)</f>
        <v>0</v>
      </c>
      <c r="G5862" s="8" t="str">
        <f aca="false">IF(AND(E5862=1,F5862=1),"Both pay",IF(F5862=1,"Missed",IF(E5862=1,"False trigger","Neither")))</f>
        <v>Neither</v>
      </c>
    </row>
    <row r="5863" customFormat="false" ht="15" hidden="false" customHeight="false" outlineLevel="0" collapsed="false">
      <c r="A5863" s="8" t="n">
        <v>786</v>
      </c>
      <c r="B5863" s="8" t="s">
        <v>341</v>
      </c>
      <c r="C5863" s="13" t="n">
        <v>3.91831381744025</v>
      </c>
      <c r="D5863" s="13" t="n">
        <v>9.31875</v>
      </c>
      <c r="E5863" s="8" t="n">
        <f aca="false">IF(C5863&gt;=$B$4,1,0)</f>
        <v>0</v>
      </c>
      <c r="F5863" s="8" t="n">
        <f aca="false">IF(D5863&gt;=$B$4,1,0)</f>
        <v>0</v>
      </c>
      <c r="G5863" s="8" t="str">
        <f aca="false">IF(AND(E5863=1,F5863=1),"Both pay",IF(F5863=1,"Missed",IF(E5863=1,"False trigger","Neither")))</f>
        <v>Neither</v>
      </c>
    </row>
    <row r="5864" customFormat="false" ht="15" hidden="false" customHeight="false" outlineLevel="0" collapsed="false">
      <c r="A5864" s="8" t="n">
        <v>787</v>
      </c>
      <c r="B5864" s="8" t="s">
        <v>341</v>
      </c>
      <c r="C5864" s="13" t="n">
        <v>4.99419408834967</v>
      </c>
      <c r="D5864" s="13" t="n">
        <v>9.15875</v>
      </c>
      <c r="E5864" s="8" t="n">
        <f aca="false">IF(C5864&gt;=$B$4,1,0)</f>
        <v>0</v>
      </c>
      <c r="F5864" s="8" t="n">
        <f aca="false">IF(D5864&gt;=$B$4,1,0)</f>
        <v>0</v>
      </c>
      <c r="G5864" s="8" t="str">
        <f aca="false">IF(AND(E5864=1,F5864=1),"Both pay",IF(F5864=1,"Missed",IF(E5864=1,"False trigger","Neither")))</f>
        <v>Neither</v>
      </c>
    </row>
    <row r="5865" customFormat="false" ht="15" hidden="false" customHeight="false" outlineLevel="0" collapsed="false">
      <c r="A5865" s="8" t="n">
        <v>788</v>
      </c>
      <c r="B5865" s="8" t="s">
        <v>341</v>
      </c>
      <c r="C5865" s="13" t="n">
        <v>5.01958985450559</v>
      </c>
      <c r="D5865" s="13" t="n">
        <v>6.958125</v>
      </c>
      <c r="E5865" s="8" t="n">
        <f aca="false">IF(C5865&gt;=$B$4,1,0)</f>
        <v>0</v>
      </c>
      <c r="F5865" s="8" t="n">
        <f aca="false">IF(D5865&gt;=$B$4,1,0)</f>
        <v>0</v>
      </c>
      <c r="G5865" s="8" t="str">
        <f aca="false">IF(AND(E5865=1,F5865=1),"Both pay",IF(F5865=1,"Missed",IF(E5865=1,"False trigger","Neither")))</f>
        <v>Neither</v>
      </c>
    </row>
    <row r="5866" customFormat="false" ht="15" hidden="false" customHeight="false" outlineLevel="0" collapsed="false">
      <c r="A5866" s="8" t="n">
        <v>789</v>
      </c>
      <c r="B5866" s="8" t="s">
        <v>341</v>
      </c>
      <c r="C5866" s="13" t="n">
        <v>4.37853876340361</v>
      </c>
      <c r="D5866" s="13" t="n">
        <v>3.63</v>
      </c>
      <c r="E5866" s="8" t="n">
        <f aca="false">IF(C5866&gt;=$B$4,1,0)</f>
        <v>0</v>
      </c>
      <c r="F5866" s="8" t="n">
        <f aca="false">IF(D5866&gt;=$B$4,1,0)</f>
        <v>0</v>
      </c>
      <c r="G5866" s="8" t="str">
        <f aca="false">IF(AND(E5866=1,F5866=1),"Both pay",IF(F5866=1,"Missed",IF(E5866=1,"False trigger","Neither")))</f>
        <v>Neither</v>
      </c>
    </row>
    <row r="5867" customFormat="false" ht="15" hidden="false" customHeight="false" outlineLevel="0" collapsed="false">
      <c r="A5867" s="8" t="n">
        <v>790</v>
      </c>
      <c r="B5867" s="8" t="s">
        <v>341</v>
      </c>
      <c r="C5867" s="13" t="n">
        <v>4.25101932500112</v>
      </c>
      <c r="D5867" s="13" t="n">
        <v>2.315</v>
      </c>
      <c r="E5867" s="8" t="n">
        <f aca="false">IF(C5867&gt;=$B$4,1,0)</f>
        <v>0</v>
      </c>
      <c r="F5867" s="8" t="n">
        <f aca="false">IF(D5867&gt;=$B$4,1,0)</f>
        <v>0</v>
      </c>
      <c r="G5867" s="8" t="str">
        <f aca="false">IF(AND(E5867=1,F5867=1),"Both pay",IF(F5867=1,"Missed",IF(E5867=1,"False trigger","Neither")))</f>
        <v>Neither</v>
      </c>
    </row>
    <row r="5868" customFormat="false" ht="15" hidden="false" customHeight="false" outlineLevel="0" collapsed="false">
      <c r="A5868" s="8" t="n">
        <v>791</v>
      </c>
      <c r="B5868" s="8" t="s">
        <v>341</v>
      </c>
      <c r="C5868" s="13" t="n">
        <v>3.57897321628453</v>
      </c>
      <c r="D5868" s="13" t="n">
        <v>1.63625</v>
      </c>
      <c r="E5868" s="8" t="n">
        <f aca="false">IF(C5868&gt;=$B$4,1,0)</f>
        <v>0</v>
      </c>
      <c r="F5868" s="8" t="n">
        <f aca="false">IF(D5868&gt;=$B$4,1,0)</f>
        <v>0</v>
      </c>
      <c r="G5868" s="8" t="str">
        <f aca="false">IF(AND(E5868=1,F5868=1),"Both pay",IF(F5868=1,"Missed",IF(E5868=1,"False trigger","Neither")))</f>
        <v>Neither</v>
      </c>
    </row>
    <row r="5869" customFormat="false" ht="15" hidden="false" customHeight="false" outlineLevel="0" collapsed="false">
      <c r="A5869" s="8" t="n">
        <v>792</v>
      </c>
      <c r="B5869" s="8" t="s">
        <v>341</v>
      </c>
      <c r="C5869" s="13" t="n">
        <v>3.67943025269697</v>
      </c>
      <c r="D5869" s="13" t="n">
        <v>3.043125</v>
      </c>
      <c r="E5869" s="8" t="n">
        <f aca="false">IF(C5869&gt;=$B$4,1,0)</f>
        <v>0</v>
      </c>
      <c r="F5869" s="8" t="n">
        <f aca="false">IF(D5869&gt;=$B$4,1,0)</f>
        <v>0</v>
      </c>
      <c r="G5869" s="8" t="str">
        <f aca="false">IF(AND(E5869=1,F5869=1),"Both pay",IF(F5869=1,"Missed",IF(E5869=1,"False trigger","Neither")))</f>
        <v>Neither</v>
      </c>
    </row>
    <row r="5870" customFormat="false" ht="15" hidden="false" customHeight="false" outlineLevel="0" collapsed="false">
      <c r="A5870" s="8" t="n">
        <v>793</v>
      </c>
      <c r="B5870" s="8" t="s">
        <v>341</v>
      </c>
      <c r="C5870" s="13" t="n">
        <v>5.50783451988611</v>
      </c>
      <c r="D5870" s="13" t="n">
        <v>7.50375</v>
      </c>
      <c r="E5870" s="8" t="n">
        <f aca="false">IF(C5870&gt;=$B$4,1,0)</f>
        <v>0</v>
      </c>
      <c r="F5870" s="8" t="n">
        <f aca="false">IF(D5870&gt;=$B$4,1,0)</f>
        <v>0</v>
      </c>
      <c r="G5870" s="8" t="str">
        <f aca="false">IF(AND(E5870=1,F5870=1),"Both pay",IF(F5870=1,"Missed",IF(E5870=1,"False trigger","Neither")))</f>
        <v>Neither</v>
      </c>
    </row>
    <row r="5871" customFormat="false" ht="15" hidden="false" customHeight="false" outlineLevel="0" collapsed="false">
      <c r="A5871" s="8" t="n">
        <v>794</v>
      </c>
      <c r="B5871" s="8" t="s">
        <v>341</v>
      </c>
      <c r="C5871" s="13" t="n">
        <v>7.07131453301422</v>
      </c>
      <c r="D5871" s="13" t="n">
        <v>7.2075</v>
      </c>
      <c r="E5871" s="8" t="n">
        <f aca="false">IF(C5871&gt;=$B$4,1,0)</f>
        <v>0</v>
      </c>
      <c r="F5871" s="8" t="n">
        <f aca="false">IF(D5871&gt;=$B$4,1,0)</f>
        <v>0</v>
      </c>
      <c r="G5871" s="8" t="str">
        <f aca="false">IF(AND(E5871=1,F5871=1),"Both pay",IF(F5871=1,"Missed",IF(E5871=1,"False trigger","Neither")))</f>
        <v>Neither</v>
      </c>
    </row>
    <row r="5872" customFormat="false" ht="15" hidden="false" customHeight="false" outlineLevel="0" collapsed="false">
      <c r="A5872" s="8" t="n">
        <v>795</v>
      </c>
      <c r="B5872" s="8" t="s">
        <v>341</v>
      </c>
      <c r="C5872" s="13" t="n">
        <v>8.20314601580149</v>
      </c>
      <c r="D5872" s="13" t="n">
        <v>5.55875</v>
      </c>
      <c r="E5872" s="8" t="n">
        <f aca="false">IF(C5872&gt;=$B$4,1,0)</f>
        <v>0</v>
      </c>
      <c r="F5872" s="8" t="n">
        <f aca="false">IF(D5872&gt;=$B$4,1,0)</f>
        <v>0</v>
      </c>
      <c r="G5872" s="8" t="str">
        <f aca="false">IF(AND(E5872=1,F5872=1),"Both pay",IF(F5872=1,"Missed",IF(E5872=1,"False trigger","Neither")))</f>
        <v>Neither</v>
      </c>
    </row>
    <row r="5873" customFormat="false" ht="15" hidden="false" customHeight="false" outlineLevel="0" collapsed="false">
      <c r="A5873" s="8" t="n">
        <v>796</v>
      </c>
      <c r="B5873" s="8" t="s">
        <v>341</v>
      </c>
      <c r="C5873" s="13" t="n">
        <v>8.31975584971517</v>
      </c>
      <c r="D5873" s="13" t="n">
        <v>6.23</v>
      </c>
      <c r="E5873" s="8" t="n">
        <f aca="false">IF(C5873&gt;=$B$4,1,0)</f>
        <v>0</v>
      </c>
      <c r="F5873" s="8" t="n">
        <f aca="false">IF(D5873&gt;=$B$4,1,0)</f>
        <v>0</v>
      </c>
      <c r="G5873" s="8" t="str">
        <f aca="false">IF(AND(E5873=1,F5873=1),"Both pay",IF(F5873=1,"Missed",IF(E5873=1,"False trigger","Neither")))</f>
        <v>Neither</v>
      </c>
    </row>
    <row r="5874" customFormat="false" ht="15" hidden="false" customHeight="false" outlineLevel="0" collapsed="false">
      <c r="A5874" s="8" t="n">
        <v>803</v>
      </c>
      <c r="B5874" s="8" t="s">
        <v>341</v>
      </c>
      <c r="C5874" s="13" t="n">
        <v>4.01156814590808</v>
      </c>
      <c r="D5874" s="13" t="n">
        <v>7.7675</v>
      </c>
      <c r="E5874" s="8" t="n">
        <f aca="false">IF(C5874&gt;=$B$4,1,0)</f>
        <v>0</v>
      </c>
      <c r="F5874" s="8" t="n">
        <f aca="false">IF(D5874&gt;=$B$4,1,0)</f>
        <v>0</v>
      </c>
      <c r="G5874" s="8" t="str">
        <f aca="false">IF(AND(E5874=1,F5874=1),"Both pay",IF(F5874=1,"Missed",IF(E5874=1,"False trigger","Neither")))</f>
        <v>Neither</v>
      </c>
    </row>
    <row r="5875" customFormat="false" ht="15" hidden="false" customHeight="false" outlineLevel="0" collapsed="false">
      <c r="A5875" s="8" t="n">
        <v>804</v>
      </c>
      <c r="B5875" s="8" t="s">
        <v>341</v>
      </c>
      <c r="C5875" s="13" t="n">
        <v>4.27528889411938</v>
      </c>
      <c r="D5875" s="13" t="n">
        <v>6.638125</v>
      </c>
      <c r="E5875" s="8" t="n">
        <f aca="false">IF(C5875&gt;=$B$4,1,0)</f>
        <v>0</v>
      </c>
      <c r="F5875" s="8" t="n">
        <f aca="false">IF(D5875&gt;=$B$4,1,0)</f>
        <v>0</v>
      </c>
      <c r="G5875" s="8" t="str">
        <f aca="false">IF(AND(E5875=1,F5875=1),"Both pay",IF(F5875=1,"Missed",IF(E5875=1,"False trigger","Neither")))</f>
        <v>Neither</v>
      </c>
    </row>
    <row r="5876" customFormat="false" ht="15" hidden="false" customHeight="false" outlineLevel="0" collapsed="false">
      <c r="A5876" s="8" t="n">
        <v>805</v>
      </c>
      <c r="B5876" s="8" t="s">
        <v>341</v>
      </c>
      <c r="C5876" s="13" t="n">
        <v>3.94899016956138</v>
      </c>
      <c r="D5876" s="13" t="n">
        <v>5.755</v>
      </c>
      <c r="E5876" s="8" t="n">
        <f aca="false">IF(C5876&gt;=$B$4,1,0)</f>
        <v>0</v>
      </c>
      <c r="F5876" s="8" t="n">
        <f aca="false">IF(D5876&gt;=$B$4,1,0)</f>
        <v>0</v>
      </c>
      <c r="G5876" s="8" t="str">
        <f aca="false">IF(AND(E5876=1,F5876=1),"Both pay",IF(F5876=1,"Missed",IF(E5876=1,"False trigger","Neither")))</f>
        <v>Neither</v>
      </c>
    </row>
    <row r="5877" customFormat="false" ht="15" hidden="false" customHeight="false" outlineLevel="0" collapsed="false">
      <c r="A5877" s="8" t="n">
        <v>808</v>
      </c>
      <c r="B5877" s="8" t="s">
        <v>341</v>
      </c>
      <c r="C5877" s="13" t="n">
        <v>6.17706105766921</v>
      </c>
      <c r="D5877" s="13" t="n">
        <v>5.601875</v>
      </c>
      <c r="E5877" s="8" t="n">
        <f aca="false">IF(C5877&gt;=$B$4,1,0)</f>
        <v>0</v>
      </c>
      <c r="F5877" s="8" t="n">
        <f aca="false">IF(D5877&gt;=$B$4,1,0)</f>
        <v>0</v>
      </c>
      <c r="G5877" s="8" t="str">
        <f aca="false">IF(AND(E5877=1,F5877=1),"Both pay",IF(F5877=1,"Missed",IF(E5877=1,"False trigger","Neither")))</f>
        <v>Neither</v>
      </c>
    </row>
    <row r="5878" customFormat="false" ht="15" hidden="false" customHeight="false" outlineLevel="0" collapsed="false">
      <c r="A5878" s="8" t="n">
        <v>809</v>
      </c>
      <c r="B5878" s="8" t="s">
        <v>341</v>
      </c>
      <c r="C5878" s="13" t="n">
        <v>7.12862618273885</v>
      </c>
      <c r="D5878" s="13" t="n">
        <v>5.86</v>
      </c>
      <c r="E5878" s="8" t="n">
        <f aca="false">IF(C5878&gt;=$B$4,1,0)</f>
        <v>0</v>
      </c>
      <c r="F5878" s="8" t="n">
        <f aca="false">IF(D5878&gt;=$B$4,1,0)</f>
        <v>0</v>
      </c>
      <c r="G5878" s="8" t="str">
        <f aca="false">IF(AND(E5878=1,F5878=1),"Both pay",IF(F5878=1,"Missed",IF(E5878=1,"False trigger","Neither")))</f>
        <v>Neither</v>
      </c>
    </row>
    <row r="5879" customFormat="false" ht="15" hidden="false" customHeight="false" outlineLevel="0" collapsed="false">
      <c r="A5879" s="8" t="n">
        <v>810</v>
      </c>
      <c r="B5879" s="8" t="s">
        <v>341</v>
      </c>
      <c r="C5879" s="13" t="n">
        <v>6.71554509674306</v>
      </c>
      <c r="D5879" s="13" t="n">
        <v>8.93875</v>
      </c>
      <c r="E5879" s="8" t="n">
        <f aca="false">IF(C5879&gt;=$B$4,1,0)</f>
        <v>0</v>
      </c>
      <c r="F5879" s="8" t="n">
        <f aca="false">IF(D5879&gt;=$B$4,1,0)</f>
        <v>0</v>
      </c>
      <c r="G5879" s="8" t="str">
        <f aca="false">IF(AND(E5879=1,F5879=1),"Both pay",IF(F5879=1,"Missed",IF(E5879=1,"False trigger","Neither")))</f>
        <v>Neither</v>
      </c>
    </row>
    <row r="5880" customFormat="false" ht="15" hidden="false" customHeight="false" outlineLevel="0" collapsed="false">
      <c r="A5880" s="8" t="n">
        <v>811</v>
      </c>
      <c r="B5880" s="8" t="s">
        <v>341</v>
      </c>
      <c r="C5880" s="13" t="n">
        <v>6.41310682076843</v>
      </c>
      <c r="D5880" s="13" t="n">
        <v>10.364375</v>
      </c>
      <c r="E5880" s="8" t="n">
        <f aca="false">IF(C5880&gt;=$B$4,1,0)</f>
        <v>0</v>
      </c>
      <c r="F5880" s="8" t="n">
        <f aca="false">IF(D5880&gt;=$B$4,1,0)</f>
        <v>1</v>
      </c>
      <c r="G5880" s="8" t="str">
        <f aca="false">IF(AND(E5880=1,F5880=1),"Both pay",IF(F5880=1,"Missed",IF(E5880=1,"False trigger","Neither")))</f>
        <v>Missed</v>
      </c>
    </row>
    <row r="5881" customFormat="false" ht="15" hidden="false" customHeight="false" outlineLevel="0" collapsed="false">
      <c r="A5881" s="8" t="n">
        <v>812</v>
      </c>
      <c r="B5881" s="8" t="s">
        <v>341</v>
      </c>
      <c r="C5881" s="13" t="n">
        <v>7.47121875116824</v>
      </c>
      <c r="D5881" s="13" t="n">
        <v>6.451875</v>
      </c>
      <c r="E5881" s="8" t="n">
        <f aca="false">IF(C5881&gt;=$B$4,1,0)</f>
        <v>0</v>
      </c>
      <c r="F5881" s="8" t="n">
        <f aca="false">IF(D5881&gt;=$B$4,1,0)</f>
        <v>0</v>
      </c>
      <c r="G5881" s="8" t="str">
        <f aca="false">IF(AND(E5881=1,F5881=1),"Both pay",IF(F5881=1,"Missed",IF(E5881=1,"False trigger","Neither")))</f>
        <v>Neither</v>
      </c>
    </row>
    <row r="5882" customFormat="false" ht="15" hidden="false" customHeight="false" outlineLevel="0" collapsed="false">
      <c r="A5882" s="8" t="n">
        <v>813</v>
      </c>
      <c r="B5882" s="8" t="s">
        <v>341</v>
      </c>
      <c r="C5882" s="13" t="n">
        <v>8.67282142404656</v>
      </c>
      <c r="D5882" s="13" t="n">
        <v>14.38</v>
      </c>
      <c r="E5882" s="8" t="n">
        <f aca="false">IF(C5882&gt;=$B$4,1,0)</f>
        <v>0</v>
      </c>
      <c r="F5882" s="8" t="n">
        <f aca="false">IF(D5882&gt;=$B$4,1,0)</f>
        <v>1</v>
      </c>
      <c r="G5882" s="8" t="str">
        <f aca="false">IF(AND(E5882=1,F5882=1),"Both pay",IF(F5882=1,"Missed",IF(E5882=1,"False trigger","Neither")))</f>
        <v>Missed</v>
      </c>
    </row>
    <row r="5883" customFormat="false" ht="15" hidden="false" customHeight="false" outlineLevel="0" collapsed="false">
      <c r="A5883" s="8" t="n">
        <v>814</v>
      </c>
      <c r="B5883" s="8" t="s">
        <v>341</v>
      </c>
      <c r="C5883" s="13" t="n">
        <v>9.40390661664734</v>
      </c>
      <c r="D5883" s="13" t="n">
        <v>8.495625</v>
      </c>
      <c r="E5883" s="8" t="n">
        <f aca="false">IF(C5883&gt;=$B$4,1,0)</f>
        <v>0</v>
      </c>
      <c r="F5883" s="8" t="n">
        <f aca="false">IF(D5883&gt;=$B$4,1,0)</f>
        <v>0</v>
      </c>
      <c r="G5883" s="8" t="str">
        <f aca="false">IF(AND(E5883=1,F5883=1),"Both pay",IF(F5883=1,"Missed",IF(E5883=1,"False trigger","Neither")))</f>
        <v>Neither</v>
      </c>
    </row>
    <row r="5884" customFormat="false" ht="15" hidden="false" customHeight="false" outlineLevel="0" collapsed="false">
      <c r="A5884" s="8" t="n">
        <v>815</v>
      </c>
      <c r="B5884" s="8" t="s">
        <v>341</v>
      </c>
      <c r="C5884" s="13" t="n">
        <v>7.5891786349469</v>
      </c>
      <c r="D5884" s="13" t="n">
        <v>5.581875</v>
      </c>
      <c r="E5884" s="8" t="n">
        <f aca="false">IF(C5884&gt;=$B$4,1,0)</f>
        <v>0</v>
      </c>
      <c r="F5884" s="8" t="n">
        <f aca="false">IF(D5884&gt;=$B$4,1,0)</f>
        <v>0</v>
      </c>
      <c r="G5884" s="8" t="str">
        <f aca="false">IF(AND(E5884=1,F5884=1),"Both pay",IF(F5884=1,"Missed",IF(E5884=1,"False trigger","Neither")))</f>
        <v>Neither</v>
      </c>
    </row>
    <row r="5885" customFormat="false" ht="15" hidden="false" customHeight="false" outlineLevel="0" collapsed="false">
      <c r="A5885" s="8" t="n">
        <v>820</v>
      </c>
      <c r="B5885" s="8" t="s">
        <v>341</v>
      </c>
      <c r="C5885" s="13" t="n">
        <v>11.4235972890323</v>
      </c>
      <c r="D5885" s="13" t="n">
        <v>11.465625</v>
      </c>
      <c r="E5885" s="8" t="n">
        <f aca="false">IF(C5885&gt;=$B$4,1,0)</f>
        <v>1</v>
      </c>
      <c r="F5885" s="8" t="n">
        <f aca="false">IF(D5885&gt;=$B$4,1,0)</f>
        <v>1</v>
      </c>
      <c r="G5885" s="8" t="str">
        <f aca="false">IF(AND(E5885=1,F5885=1),"Both pay",IF(F5885=1,"Missed",IF(E5885=1,"False trigger","Neither")))</f>
        <v>Both pay</v>
      </c>
    </row>
    <row r="5886" customFormat="false" ht="15" hidden="false" customHeight="false" outlineLevel="0" collapsed="false">
      <c r="A5886" s="8" t="n">
        <v>821</v>
      </c>
      <c r="B5886" s="8" t="s">
        <v>341</v>
      </c>
      <c r="C5886" s="13" t="n">
        <v>13.0692427903152</v>
      </c>
      <c r="D5886" s="13" t="n">
        <v>12.905625</v>
      </c>
      <c r="E5886" s="8" t="n">
        <f aca="false">IF(C5886&gt;=$B$4,1,0)</f>
        <v>1</v>
      </c>
      <c r="F5886" s="8" t="n">
        <f aca="false">IF(D5886&gt;=$B$4,1,0)</f>
        <v>1</v>
      </c>
      <c r="G5886" s="8" t="str">
        <f aca="false">IF(AND(E5886=1,F5886=1),"Both pay",IF(F5886=1,"Missed",IF(E5886=1,"False trigger","Neither")))</f>
        <v>Both pay</v>
      </c>
    </row>
    <row r="5887" customFormat="false" ht="15" hidden="false" customHeight="false" outlineLevel="0" collapsed="false">
      <c r="A5887" s="8" t="n">
        <v>822</v>
      </c>
      <c r="B5887" s="8" t="s">
        <v>341</v>
      </c>
      <c r="C5887" s="13" t="n">
        <v>13.2142978968078</v>
      </c>
      <c r="D5887" s="13" t="n">
        <v>12.081875</v>
      </c>
      <c r="E5887" s="8" t="n">
        <f aca="false">IF(C5887&gt;=$B$4,1,0)</f>
        <v>1</v>
      </c>
      <c r="F5887" s="8" t="n">
        <f aca="false">IF(D5887&gt;=$B$4,1,0)</f>
        <v>1</v>
      </c>
      <c r="G5887" s="8" t="str">
        <f aca="false">IF(AND(E5887=1,F5887=1),"Both pay",IF(F5887=1,"Missed",IF(E5887=1,"False trigger","Neither")))</f>
        <v>Both pay</v>
      </c>
    </row>
    <row r="5888" customFormat="false" ht="15" hidden="false" customHeight="false" outlineLevel="0" collapsed="false">
      <c r="A5888" s="8" t="n">
        <v>823</v>
      </c>
      <c r="B5888" s="8" t="s">
        <v>341</v>
      </c>
      <c r="C5888" s="13" t="n">
        <v>11.3955994582581</v>
      </c>
      <c r="D5888" s="13" t="n">
        <v>3.27625</v>
      </c>
      <c r="E5888" s="8" t="n">
        <f aca="false">IF(C5888&gt;=$B$4,1,0)</f>
        <v>1</v>
      </c>
      <c r="F5888" s="8" t="n">
        <f aca="false">IF(D5888&gt;=$B$4,1,0)</f>
        <v>0</v>
      </c>
      <c r="G5888" s="8" t="str">
        <f aca="false">IF(AND(E5888=1,F5888=1),"Both pay",IF(F5888=1,"Missed",IF(E5888=1,"False trigger","Neither")))</f>
        <v>False trigger</v>
      </c>
    </row>
    <row r="5889" customFormat="false" ht="15" hidden="false" customHeight="false" outlineLevel="0" collapsed="false">
      <c r="A5889" s="8" t="n">
        <v>825</v>
      </c>
      <c r="B5889" s="8" t="s">
        <v>341</v>
      </c>
      <c r="C5889" s="13" t="n">
        <v>7.17374532518277</v>
      </c>
      <c r="D5889" s="13" t="n">
        <v>3.11125000000001</v>
      </c>
      <c r="E5889" s="8" t="n">
        <f aca="false">IF(C5889&gt;=$B$4,1,0)</f>
        <v>0</v>
      </c>
      <c r="F5889" s="8" t="n">
        <f aca="false">IF(D5889&gt;=$B$4,1,0)</f>
        <v>0</v>
      </c>
      <c r="G5889" s="8" t="str">
        <f aca="false">IF(AND(E5889=1,F5889=1),"Both pay",IF(F5889=1,"Missed",IF(E5889=1,"False trigger","Neither")))</f>
        <v>Neither</v>
      </c>
    </row>
    <row r="5890" customFormat="false" ht="15" hidden="false" customHeight="false" outlineLevel="0" collapsed="false">
      <c r="A5890" s="8" t="n">
        <v>826</v>
      </c>
      <c r="B5890" s="8" t="s">
        <v>341</v>
      </c>
      <c r="C5890" s="13" t="n">
        <v>7.89788877890902</v>
      </c>
      <c r="D5890" s="13" t="n">
        <v>5.385625</v>
      </c>
      <c r="E5890" s="8" t="n">
        <f aca="false">IF(C5890&gt;=$B$4,1,0)</f>
        <v>0</v>
      </c>
      <c r="F5890" s="8" t="n">
        <f aca="false">IF(D5890&gt;=$B$4,1,0)</f>
        <v>0</v>
      </c>
      <c r="G5890" s="8" t="str">
        <f aca="false">IF(AND(E5890=1,F5890=1),"Both pay",IF(F5890=1,"Missed",IF(E5890=1,"False trigger","Neither")))</f>
        <v>Neither</v>
      </c>
    </row>
    <row r="5891" customFormat="false" ht="15" hidden="false" customHeight="false" outlineLevel="0" collapsed="false">
      <c r="A5891" s="8" t="n">
        <v>827</v>
      </c>
      <c r="B5891" s="8" t="s">
        <v>341</v>
      </c>
      <c r="C5891" s="13" t="n">
        <v>6.62820274363553</v>
      </c>
      <c r="D5891" s="13" t="n">
        <v>3.536875</v>
      </c>
      <c r="E5891" s="8" t="n">
        <f aca="false">IF(C5891&gt;=$B$4,1,0)</f>
        <v>0</v>
      </c>
      <c r="F5891" s="8" t="n">
        <f aca="false">IF(D5891&gt;=$B$4,1,0)</f>
        <v>0</v>
      </c>
      <c r="G5891" s="8" t="str">
        <f aca="false">IF(AND(E5891=1,F5891=1),"Both pay",IF(F5891=1,"Missed",IF(E5891=1,"False trigger","Neither")))</f>
        <v>Neither</v>
      </c>
    </row>
    <row r="5892" customFormat="false" ht="15" hidden="false" customHeight="false" outlineLevel="0" collapsed="false">
      <c r="A5892" s="8" t="n">
        <v>828</v>
      </c>
      <c r="B5892" s="8" t="s">
        <v>341</v>
      </c>
      <c r="C5892" s="13" t="n">
        <v>5.31900927545946</v>
      </c>
      <c r="D5892" s="13" t="n">
        <v>6.625</v>
      </c>
      <c r="E5892" s="8" t="n">
        <f aca="false">IF(C5892&gt;=$B$4,1,0)</f>
        <v>0</v>
      </c>
      <c r="F5892" s="8" t="n">
        <f aca="false">IF(D5892&gt;=$B$4,1,0)</f>
        <v>0</v>
      </c>
      <c r="G5892" s="8" t="str">
        <f aca="false">IF(AND(E5892=1,F5892=1),"Both pay",IF(F5892=1,"Missed",IF(E5892=1,"False trigger","Neither")))</f>
        <v>Neither</v>
      </c>
    </row>
    <row r="5893" customFormat="false" ht="15" hidden="false" customHeight="false" outlineLevel="0" collapsed="false">
      <c r="A5893" s="8" t="n">
        <v>829</v>
      </c>
      <c r="B5893" s="8" t="s">
        <v>341</v>
      </c>
      <c r="C5893" s="13" t="n">
        <v>5.9761109437191</v>
      </c>
      <c r="D5893" s="13" t="n">
        <v>7.14</v>
      </c>
      <c r="E5893" s="8" t="n">
        <f aca="false">IF(C5893&gt;=$B$4,1,0)</f>
        <v>0</v>
      </c>
      <c r="F5893" s="8" t="n">
        <f aca="false">IF(D5893&gt;=$B$4,1,0)</f>
        <v>0</v>
      </c>
      <c r="G5893" s="8" t="str">
        <f aca="false">IF(AND(E5893=1,F5893=1),"Both pay",IF(F5893=1,"Missed",IF(E5893=1,"False trigger","Neither")))</f>
        <v>Neither</v>
      </c>
    </row>
    <row r="5894" customFormat="false" ht="15" hidden="false" customHeight="false" outlineLevel="0" collapsed="false">
      <c r="A5894" s="8" t="n">
        <v>832</v>
      </c>
      <c r="B5894" s="8" t="s">
        <v>341</v>
      </c>
      <c r="C5894" s="13" t="n">
        <v>6.93168311790006</v>
      </c>
      <c r="D5894" s="13" t="n">
        <v>6.825625</v>
      </c>
      <c r="E5894" s="8" t="n">
        <f aca="false">IF(C5894&gt;=$B$4,1,0)</f>
        <v>0</v>
      </c>
      <c r="F5894" s="8" t="n">
        <f aca="false">IF(D5894&gt;=$B$4,1,0)</f>
        <v>0</v>
      </c>
      <c r="G5894" s="8" t="str">
        <f aca="false">IF(AND(E5894=1,F5894=1),"Both pay",IF(F5894=1,"Missed",IF(E5894=1,"False trigger","Neither")))</f>
        <v>Neither</v>
      </c>
    </row>
    <row r="5895" customFormat="false" ht="15" hidden="false" customHeight="false" outlineLevel="0" collapsed="false">
      <c r="A5895" s="8" t="n">
        <v>833</v>
      </c>
      <c r="B5895" s="8" t="s">
        <v>341</v>
      </c>
      <c r="C5895" s="13" t="n">
        <v>6.87895582508392</v>
      </c>
      <c r="D5895" s="13" t="n">
        <v>7.88749999999999</v>
      </c>
      <c r="E5895" s="8" t="n">
        <f aca="false">IF(C5895&gt;=$B$4,1,0)</f>
        <v>0</v>
      </c>
      <c r="F5895" s="8" t="n">
        <f aca="false">IF(D5895&gt;=$B$4,1,0)</f>
        <v>0</v>
      </c>
      <c r="G5895" s="8" t="str">
        <f aca="false">IF(AND(E5895=1,F5895=1),"Both pay",IF(F5895=1,"Missed",IF(E5895=1,"False trigger","Neither")))</f>
        <v>Neither</v>
      </c>
    </row>
    <row r="5896" customFormat="false" ht="15" hidden="false" customHeight="false" outlineLevel="0" collapsed="false">
      <c r="A5896" s="8" t="n">
        <v>834</v>
      </c>
      <c r="B5896" s="8" t="s">
        <v>341</v>
      </c>
      <c r="C5896" s="13" t="n">
        <v>6.74611893894119</v>
      </c>
      <c r="D5896" s="13" t="n">
        <v>12.528125</v>
      </c>
      <c r="E5896" s="8" t="n">
        <f aca="false">IF(C5896&gt;=$B$4,1,0)</f>
        <v>0</v>
      </c>
      <c r="F5896" s="8" t="n">
        <f aca="false">IF(D5896&gt;=$B$4,1,0)</f>
        <v>1</v>
      </c>
      <c r="G5896" s="8" t="str">
        <f aca="false">IF(AND(E5896=1,F5896=1),"Both pay",IF(F5896=1,"Missed",IF(E5896=1,"False trigger","Neither")))</f>
        <v>Missed</v>
      </c>
    </row>
    <row r="5897" customFormat="false" ht="15" hidden="false" customHeight="false" outlineLevel="0" collapsed="false">
      <c r="A5897" s="8" t="n">
        <v>835</v>
      </c>
      <c r="B5897" s="8" t="s">
        <v>341</v>
      </c>
      <c r="C5897" s="13" t="n">
        <v>6.97803090045316</v>
      </c>
      <c r="D5897" s="13" t="n">
        <v>9.06937500000001</v>
      </c>
      <c r="E5897" s="8" t="n">
        <f aca="false">IF(C5897&gt;=$B$4,1,0)</f>
        <v>0</v>
      </c>
      <c r="F5897" s="8" t="n">
        <f aca="false">IF(D5897&gt;=$B$4,1,0)</f>
        <v>0</v>
      </c>
      <c r="G5897" s="8" t="str">
        <f aca="false">IF(AND(E5897=1,F5897=1),"Both pay",IF(F5897=1,"Missed",IF(E5897=1,"False trigger","Neither")))</f>
        <v>Neither</v>
      </c>
    </row>
    <row r="5898" customFormat="false" ht="15" hidden="false" customHeight="false" outlineLevel="0" collapsed="false">
      <c r="A5898" s="8" t="n">
        <v>836</v>
      </c>
      <c r="B5898" s="8" t="s">
        <v>341</v>
      </c>
      <c r="C5898" s="13" t="n">
        <v>6.59101032915549</v>
      </c>
      <c r="D5898" s="13" t="n">
        <v>9.56937500000001</v>
      </c>
      <c r="E5898" s="8" t="n">
        <f aca="false">IF(C5898&gt;=$B$4,1,0)</f>
        <v>0</v>
      </c>
      <c r="F5898" s="8" t="n">
        <f aca="false">IF(D5898&gt;=$B$4,1,0)</f>
        <v>0</v>
      </c>
      <c r="G5898" s="8" t="str">
        <f aca="false">IF(AND(E5898=1,F5898=1),"Both pay",IF(F5898=1,"Missed",IF(E5898=1,"False trigger","Neither")))</f>
        <v>Neither</v>
      </c>
    </row>
    <row r="5899" customFormat="false" ht="15" hidden="false" customHeight="false" outlineLevel="0" collapsed="false">
      <c r="A5899" s="8" t="n">
        <v>837</v>
      </c>
      <c r="B5899" s="8" t="s">
        <v>341</v>
      </c>
      <c r="C5899" s="13" t="n">
        <v>5.91835308729296</v>
      </c>
      <c r="D5899" s="13" t="n">
        <v>9.93062499999999</v>
      </c>
      <c r="E5899" s="8" t="n">
        <f aca="false">IF(C5899&gt;=$B$4,1,0)</f>
        <v>0</v>
      </c>
      <c r="F5899" s="8" t="n">
        <f aca="false">IF(D5899&gt;=$B$4,1,0)</f>
        <v>0</v>
      </c>
      <c r="G5899" s="8" t="str">
        <f aca="false">IF(AND(E5899=1,F5899=1),"Both pay",IF(F5899=1,"Missed",IF(E5899=1,"False trigger","Neither")))</f>
        <v>Neither</v>
      </c>
    </row>
    <row r="5900" customFormat="false" ht="15" hidden="false" customHeight="false" outlineLevel="0" collapsed="false">
      <c r="A5900" s="8" t="n">
        <v>840</v>
      </c>
      <c r="B5900" s="8" t="s">
        <v>341</v>
      </c>
      <c r="C5900" s="13" t="n">
        <v>4.84600252982826</v>
      </c>
      <c r="D5900" s="13" t="n">
        <v>4.246875</v>
      </c>
      <c r="E5900" s="8" t="n">
        <f aca="false">IF(C5900&gt;=$B$4,1,0)</f>
        <v>0</v>
      </c>
      <c r="F5900" s="8" t="n">
        <f aca="false">IF(D5900&gt;=$B$4,1,0)</f>
        <v>0</v>
      </c>
      <c r="G5900" s="8" t="str">
        <f aca="false">IF(AND(E5900=1,F5900=1),"Both pay",IF(F5900=1,"Missed",IF(E5900=1,"False trigger","Neither")))</f>
        <v>Neither</v>
      </c>
    </row>
    <row r="5901" customFormat="false" ht="15" hidden="false" customHeight="false" outlineLevel="0" collapsed="false">
      <c r="A5901" s="8" t="n">
        <v>841</v>
      </c>
      <c r="B5901" s="8" t="s">
        <v>341</v>
      </c>
      <c r="C5901" s="13" t="n">
        <v>4.41339846410515</v>
      </c>
      <c r="D5901" s="13" t="n">
        <v>4.69</v>
      </c>
      <c r="E5901" s="8" t="n">
        <f aca="false">IF(C5901&gt;=$B$4,1,0)</f>
        <v>0</v>
      </c>
      <c r="F5901" s="8" t="n">
        <f aca="false">IF(D5901&gt;=$B$4,1,0)</f>
        <v>0</v>
      </c>
      <c r="G5901" s="8" t="str">
        <f aca="false">IF(AND(E5901=1,F5901=1),"Both pay",IF(F5901=1,"Missed",IF(E5901=1,"False trigger","Neither")))</f>
        <v>Neither</v>
      </c>
    </row>
    <row r="5902" customFormat="false" ht="15" hidden="false" customHeight="false" outlineLevel="0" collapsed="false">
      <c r="A5902" s="8" t="n">
        <v>842</v>
      </c>
      <c r="B5902" s="8" t="s">
        <v>341</v>
      </c>
      <c r="C5902" s="13" t="n">
        <v>4.73325464464735</v>
      </c>
      <c r="D5902" s="13" t="n">
        <v>4.86</v>
      </c>
      <c r="E5902" s="8" t="n">
        <f aca="false">IF(C5902&gt;=$B$4,1,0)</f>
        <v>0</v>
      </c>
      <c r="F5902" s="8" t="n">
        <f aca="false">IF(D5902&gt;=$B$4,1,0)</f>
        <v>0</v>
      </c>
      <c r="G5902" s="8" t="str">
        <f aca="false">IF(AND(E5902=1,F5902=1),"Both pay",IF(F5902=1,"Missed",IF(E5902=1,"False trigger","Neither")))</f>
        <v>Neither</v>
      </c>
    </row>
    <row r="5903" customFormat="false" ht="15" hidden="false" customHeight="false" outlineLevel="0" collapsed="false">
      <c r="A5903" s="8" t="n">
        <v>843</v>
      </c>
      <c r="B5903" s="8" t="s">
        <v>341</v>
      </c>
      <c r="C5903" s="13" t="n">
        <v>3.86617288884235</v>
      </c>
      <c r="D5903" s="13" t="n">
        <v>7.7525</v>
      </c>
      <c r="E5903" s="8" t="n">
        <f aca="false">IF(C5903&gt;=$B$4,1,0)</f>
        <v>0</v>
      </c>
      <c r="F5903" s="8" t="n">
        <f aca="false">IF(D5903&gt;=$B$4,1,0)</f>
        <v>0</v>
      </c>
      <c r="G5903" s="8" t="str">
        <f aca="false">IF(AND(E5903=1,F5903=1),"Both pay",IF(F5903=1,"Missed",IF(E5903=1,"False trigger","Neither")))</f>
        <v>Neither</v>
      </c>
    </row>
    <row r="5904" customFormat="false" ht="15" hidden="false" customHeight="false" outlineLevel="0" collapsed="false">
      <c r="A5904" s="8" t="n">
        <v>844</v>
      </c>
      <c r="B5904" s="8" t="s">
        <v>341</v>
      </c>
      <c r="C5904" s="13" t="n">
        <v>3.6680595261212</v>
      </c>
      <c r="D5904" s="13" t="n">
        <v>8.93875</v>
      </c>
      <c r="E5904" s="8" t="n">
        <f aca="false">IF(C5904&gt;=$B$4,1,0)</f>
        <v>0</v>
      </c>
      <c r="F5904" s="8" t="n">
        <f aca="false">IF(D5904&gt;=$B$4,1,0)</f>
        <v>0</v>
      </c>
      <c r="G5904" s="8" t="str">
        <f aca="false">IF(AND(E5904=1,F5904=1),"Both pay",IF(F5904=1,"Missed",IF(E5904=1,"False trigger","Neither")))</f>
        <v>Neither</v>
      </c>
    </row>
    <row r="5905" customFormat="false" ht="15" hidden="false" customHeight="false" outlineLevel="0" collapsed="false">
      <c r="A5905" s="8" t="n">
        <v>845</v>
      </c>
      <c r="B5905" s="8" t="s">
        <v>341</v>
      </c>
      <c r="C5905" s="13" t="n">
        <v>3.86780068376667</v>
      </c>
      <c r="D5905" s="13" t="n">
        <v>7.8775</v>
      </c>
      <c r="E5905" s="8" t="n">
        <f aca="false">IF(C5905&gt;=$B$4,1,0)</f>
        <v>0</v>
      </c>
      <c r="F5905" s="8" t="n">
        <f aca="false">IF(D5905&gt;=$B$4,1,0)</f>
        <v>0</v>
      </c>
      <c r="G5905" s="8" t="str">
        <f aca="false">IF(AND(E5905=1,F5905=1),"Both pay",IF(F5905=1,"Missed",IF(E5905=1,"False trigger","Neither")))</f>
        <v>Neither</v>
      </c>
    </row>
    <row r="5906" customFormat="false" ht="15" hidden="false" customHeight="false" outlineLevel="0" collapsed="false">
      <c r="A5906" s="8" t="n">
        <v>846</v>
      </c>
      <c r="B5906" s="8" t="s">
        <v>341</v>
      </c>
      <c r="C5906" s="13" t="n">
        <v>3.67683532459766</v>
      </c>
      <c r="D5906" s="13" t="n">
        <v>4.626875</v>
      </c>
      <c r="E5906" s="8" t="n">
        <f aca="false">IF(C5906&gt;=$B$4,1,0)</f>
        <v>0</v>
      </c>
      <c r="F5906" s="8" t="n">
        <f aca="false">IF(D5906&gt;=$B$4,1,0)</f>
        <v>0</v>
      </c>
      <c r="G5906" s="8" t="str">
        <f aca="false">IF(AND(E5906=1,F5906=1),"Both pay",IF(F5906=1,"Missed",IF(E5906=1,"False trigger","Neither")))</f>
        <v>Neither</v>
      </c>
    </row>
    <row r="5907" customFormat="false" ht="15" hidden="false" customHeight="false" outlineLevel="0" collapsed="false">
      <c r="A5907" s="8" t="n">
        <v>847</v>
      </c>
      <c r="B5907" s="8" t="s">
        <v>341</v>
      </c>
      <c r="C5907" s="13" t="n">
        <v>3.63695957217953</v>
      </c>
      <c r="D5907" s="13" t="n">
        <v>1.946875</v>
      </c>
      <c r="E5907" s="8" t="n">
        <f aca="false">IF(C5907&gt;=$B$4,1,0)</f>
        <v>0</v>
      </c>
      <c r="F5907" s="8" t="n">
        <f aca="false">IF(D5907&gt;=$B$4,1,0)</f>
        <v>0</v>
      </c>
      <c r="G5907" s="8" t="str">
        <f aca="false">IF(AND(E5907=1,F5907=1),"Both pay",IF(F5907=1,"Missed",IF(E5907=1,"False trigger","Neither")))</f>
        <v>Neither</v>
      </c>
    </row>
    <row r="5908" customFormat="false" ht="15" hidden="false" customHeight="false" outlineLevel="0" collapsed="false">
      <c r="A5908" s="8" t="n">
        <v>848</v>
      </c>
      <c r="B5908" s="8" t="s">
        <v>341</v>
      </c>
      <c r="C5908" s="13" t="n">
        <v>3.47837459309105</v>
      </c>
      <c r="D5908" s="13" t="n">
        <v>1.19125</v>
      </c>
      <c r="E5908" s="8" t="n">
        <f aca="false">IF(C5908&gt;=$B$4,1,0)</f>
        <v>0</v>
      </c>
      <c r="F5908" s="8" t="n">
        <f aca="false">IF(D5908&gt;=$B$4,1,0)</f>
        <v>0</v>
      </c>
      <c r="G5908" s="8" t="str">
        <f aca="false">IF(AND(E5908=1,F5908=1),"Both pay",IF(F5908=1,"Missed",IF(E5908=1,"False trigger","Neither")))</f>
        <v>Neither</v>
      </c>
    </row>
    <row r="5909" customFormat="false" ht="15" hidden="false" customHeight="false" outlineLevel="0" collapsed="false">
      <c r="A5909" s="8" t="n">
        <v>859</v>
      </c>
      <c r="B5909" s="8" t="s">
        <v>341</v>
      </c>
      <c r="C5909" s="13" t="n">
        <v>3.42686169540661</v>
      </c>
      <c r="D5909" s="13" t="n">
        <v>7.063125</v>
      </c>
      <c r="E5909" s="8" t="n">
        <f aca="false">IF(C5909&gt;=$B$4,1,0)</f>
        <v>0</v>
      </c>
      <c r="F5909" s="8" t="n">
        <f aca="false">IF(D5909&gt;=$B$4,1,0)</f>
        <v>0</v>
      </c>
      <c r="G5909" s="8" t="str">
        <f aca="false">IF(AND(E5909=1,F5909=1),"Both pay",IF(F5909=1,"Missed",IF(E5909=1,"False trigger","Neither")))</f>
        <v>Neither</v>
      </c>
    </row>
    <row r="5910" customFormat="false" ht="15" hidden="false" customHeight="false" outlineLevel="0" collapsed="false">
      <c r="A5910" s="8" t="n">
        <v>860</v>
      </c>
      <c r="B5910" s="8" t="s">
        <v>341</v>
      </c>
      <c r="C5910" s="13" t="n">
        <v>2.82314143837093</v>
      </c>
      <c r="D5910" s="13" t="n">
        <v>7.135</v>
      </c>
      <c r="E5910" s="8" t="n">
        <f aca="false">IF(C5910&gt;=$B$4,1,0)</f>
        <v>0</v>
      </c>
      <c r="F5910" s="8" t="n">
        <f aca="false">IF(D5910&gt;=$B$4,1,0)</f>
        <v>0</v>
      </c>
      <c r="G5910" s="8" t="str">
        <f aca="false">IF(AND(E5910=1,F5910=1),"Both pay",IF(F5910=1,"Missed",IF(E5910=1,"False trigger","Neither")))</f>
        <v>Neither</v>
      </c>
    </row>
    <row r="5911" customFormat="false" ht="15" hidden="false" customHeight="false" outlineLevel="0" collapsed="false">
      <c r="A5911" s="8" t="n">
        <v>861</v>
      </c>
      <c r="B5911" s="8" t="s">
        <v>341</v>
      </c>
      <c r="C5911" s="13" t="n">
        <v>4.86612855226246</v>
      </c>
      <c r="D5911" s="13" t="n">
        <v>6.113125</v>
      </c>
      <c r="E5911" s="8" t="n">
        <f aca="false">IF(C5911&gt;=$B$4,1,0)</f>
        <v>0</v>
      </c>
      <c r="F5911" s="8" t="n">
        <f aca="false">IF(D5911&gt;=$B$4,1,0)</f>
        <v>0</v>
      </c>
      <c r="G5911" s="8" t="str">
        <f aca="false">IF(AND(E5911=1,F5911=1),"Both pay",IF(F5911=1,"Missed",IF(E5911=1,"False trigger","Neither")))</f>
        <v>Neither</v>
      </c>
    </row>
    <row r="5912" customFormat="false" ht="15" hidden="false" customHeight="false" outlineLevel="0" collapsed="false">
      <c r="A5912" s="8" t="n">
        <v>862</v>
      </c>
      <c r="B5912" s="8" t="s">
        <v>341</v>
      </c>
      <c r="C5912" s="13" t="n">
        <v>4.20516833698296</v>
      </c>
      <c r="D5912" s="13" t="n">
        <v>5.07125</v>
      </c>
      <c r="E5912" s="8" t="n">
        <f aca="false">IF(C5912&gt;=$B$4,1,0)</f>
        <v>0</v>
      </c>
      <c r="F5912" s="8" t="n">
        <f aca="false">IF(D5912&gt;=$B$4,1,0)</f>
        <v>0</v>
      </c>
      <c r="G5912" s="8" t="str">
        <f aca="false">IF(AND(E5912=1,F5912=1),"Both pay",IF(F5912=1,"Missed",IF(E5912=1,"False trigger","Neither")))</f>
        <v>Neither</v>
      </c>
    </row>
    <row r="5913" customFormat="false" ht="15" hidden="false" customHeight="false" outlineLevel="0" collapsed="false">
      <c r="A5913" s="8" t="n">
        <v>863</v>
      </c>
      <c r="B5913" s="8" t="s">
        <v>341</v>
      </c>
      <c r="C5913" s="13" t="n">
        <v>3.29513558511053</v>
      </c>
      <c r="D5913" s="13" t="n">
        <v>5.8</v>
      </c>
      <c r="E5913" s="8" t="n">
        <f aca="false">IF(C5913&gt;=$B$4,1,0)</f>
        <v>0</v>
      </c>
      <c r="F5913" s="8" t="n">
        <f aca="false">IF(D5913&gt;=$B$4,1,0)</f>
        <v>0</v>
      </c>
      <c r="G5913" s="8" t="str">
        <f aca="false">IF(AND(E5913=1,F5913=1),"Both pay",IF(F5913=1,"Missed",IF(E5913=1,"False trigger","Neither")))</f>
        <v>Neither</v>
      </c>
    </row>
    <row r="5914" customFormat="false" ht="15" hidden="false" customHeight="false" outlineLevel="0" collapsed="false">
      <c r="A5914" s="8" t="n">
        <v>864</v>
      </c>
      <c r="B5914" s="8" t="s">
        <v>341</v>
      </c>
      <c r="C5914" s="13" t="n">
        <v>4.47855172983456</v>
      </c>
      <c r="D5914" s="13" t="n">
        <v>5.62</v>
      </c>
      <c r="E5914" s="8" t="n">
        <f aca="false">IF(C5914&gt;=$B$4,1,0)</f>
        <v>0</v>
      </c>
      <c r="F5914" s="8" t="n">
        <f aca="false">IF(D5914&gt;=$B$4,1,0)</f>
        <v>0</v>
      </c>
      <c r="G5914" s="8" t="str">
        <f aca="false">IF(AND(E5914=1,F5914=1),"Both pay",IF(F5914=1,"Missed",IF(E5914=1,"False trigger","Neither")))</f>
        <v>Neither</v>
      </c>
    </row>
    <row r="5915" customFormat="false" ht="15" hidden="false" customHeight="false" outlineLevel="0" collapsed="false">
      <c r="A5915" s="8" t="n">
        <v>865</v>
      </c>
      <c r="B5915" s="8" t="s">
        <v>341</v>
      </c>
      <c r="C5915" s="13" t="n">
        <v>5.38883123562891</v>
      </c>
      <c r="D5915" s="13" t="n">
        <v>4.51875</v>
      </c>
      <c r="E5915" s="8" t="n">
        <f aca="false">IF(C5915&gt;=$B$4,1,0)</f>
        <v>0</v>
      </c>
      <c r="F5915" s="8" t="n">
        <f aca="false">IF(D5915&gt;=$B$4,1,0)</f>
        <v>0</v>
      </c>
      <c r="G5915" s="8" t="str">
        <f aca="false">IF(AND(E5915=1,F5915=1),"Both pay",IF(F5915=1,"Missed",IF(E5915=1,"False trigger","Neither")))</f>
        <v>Neither</v>
      </c>
    </row>
    <row r="5916" customFormat="false" ht="15" hidden="false" customHeight="false" outlineLevel="0" collapsed="false">
      <c r="A5916" s="8" t="n">
        <v>866</v>
      </c>
      <c r="B5916" s="8" t="s">
        <v>341</v>
      </c>
      <c r="C5916" s="13" t="n">
        <v>4.74401090505008</v>
      </c>
      <c r="D5916" s="13" t="n">
        <v>4.653125</v>
      </c>
      <c r="E5916" s="8" t="n">
        <f aca="false">IF(C5916&gt;=$B$4,1,0)</f>
        <v>0</v>
      </c>
      <c r="F5916" s="8" t="n">
        <f aca="false">IF(D5916&gt;=$B$4,1,0)</f>
        <v>0</v>
      </c>
      <c r="G5916" s="8" t="str">
        <f aca="false">IF(AND(E5916=1,F5916=1),"Both pay",IF(F5916=1,"Missed",IF(E5916=1,"False trigger","Neither")))</f>
        <v>Neither</v>
      </c>
    </row>
    <row r="5917" customFormat="false" ht="15" hidden="false" customHeight="false" outlineLevel="0" collapsed="false">
      <c r="A5917" s="8" t="n">
        <v>867</v>
      </c>
      <c r="B5917" s="8" t="s">
        <v>341</v>
      </c>
      <c r="C5917" s="13" t="n">
        <v>5.0096687043285</v>
      </c>
      <c r="D5917" s="13" t="n">
        <v>6.13875</v>
      </c>
      <c r="E5917" s="8" t="n">
        <f aca="false">IF(C5917&gt;=$B$4,1,0)</f>
        <v>0</v>
      </c>
      <c r="F5917" s="8" t="n">
        <f aca="false">IF(D5917&gt;=$B$4,1,0)</f>
        <v>0</v>
      </c>
      <c r="G5917" s="8" t="str">
        <f aca="false">IF(AND(E5917=1,F5917=1),"Both pay",IF(F5917=1,"Missed",IF(E5917=1,"False trigger","Neither")))</f>
        <v>Neither</v>
      </c>
    </row>
    <row r="5918" customFormat="false" ht="15" hidden="false" customHeight="false" outlineLevel="0" collapsed="false">
      <c r="A5918" s="8" t="n">
        <v>868</v>
      </c>
      <c r="B5918" s="8" t="s">
        <v>341</v>
      </c>
      <c r="C5918" s="13" t="n">
        <v>5.42840869102289</v>
      </c>
      <c r="D5918" s="13" t="n">
        <v>5.8125</v>
      </c>
      <c r="E5918" s="8" t="n">
        <f aca="false">IF(C5918&gt;=$B$4,1,0)</f>
        <v>0</v>
      </c>
      <c r="F5918" s="8" t="n">
        <f aca="false">IF(D5918&gt;=$B$4,1,0)</f>
        <v>0</v>
      </c>
      <c r="G5918" s="8" t="str">
        <f aca="false">IF(AND(E5918=1,F5918=1),"Both pay",IF(F5918=1,"Missed",IF(E5918=1,"False trigger","Neither")))</f>
        <v>Neither</v>
      </c>
    </row>
    <row r="5919" customFormat="false" ht="15" hidden="false" customHeight="false" outlineLevel="0" collapsed="false">
      <c r="A5919" s="8" t="n">
        <v>869</v>
      </c>
      <c r="B5919" s="8" t="s">
        <v>341</v>
      </c>
      <c r="C5919" s="13" t="n">
        <v>6.60266944883055</v>
      </c>
      <c r="D5919" s="13" t="n">
        <v>6.879375</v>
      </c>
      <c r="E5919" s="8" t="n">
        <f aca="false">IF(C5919&gt;=$B$4,1,0)</f>
        <v>0</v>
      </c>
      <c r="F5919" s="8" t="n">
        <f aca="false">IF(D5919&gt;=$B$4,1,0)</f>
        <v>0</v>
      </c>
      <c r="G5919" s="8" t="str">
        <f aca="false">IF(AND(E5919=1,F5919=1),"Both pay",IF(F5919=1,"Missed",IF(E5919=1,"False trigger","Neither")))</f>
        <v>Neither</v>
      </c>
    </row>
    <row r="5920" customFormat="false" ht="15" hidden="false" customHeight="false" outlineLevel="0" collapsed="false">
      <c r="A5920" s="8" t="n">
        <v>870</v>
      </c>
      <c r="B5920" s="8" t="s">
        <v>341</v>
      </c>
      <c r="C5920" s="13" t="n">
        <v>8.22019606109209</v>
      </c>
      <c r="D5920" s="13" t="n">
        <v>10.351875</v>
      </c>
      <c r="E5920" s="8" t="n">
        <f aca="false">IF(C5920&gt;=$B$4,1,0)</f>
        <v>0</v>
      </c>
      <c r="F5920" s="8" t="n">
        <f aca="false">IF(D5920&gt;=$B$4,1,0)</f>
        <v>1</v>
      </c>
      <c r="G5920" s="8" t="str">
        <f aca="false">IF(AND(E5920=1,F5920=1),"Both pay",IF(F5920=1,"Missed",IF(E5920=1,"False trigger","Neither")))</f>
        <v>Missed</v>
      </c>
    </row>
    <row r="5921" customFormat="false" ht="15" hidden="false" customHeight="false" outlineLevel="0" collapsed="false">
      <c r="A5921" s="8" t="n">
        <v>871</v>
      </c>
      <c r="B5921" s="8" t="s">
        <v>341</v>
      </c>
      <c r="C5921" s="13" t="n">
        <v>9.3665379080202</v>
      </c>
      <c r="D5921" s="13" t="n">
        <v>5.97</v>
      </c>
      <c r="E5921" s="8" t="n">
        <f aca="false">IF(C5921&gt;=$B$4,1,0)</f>
        <v>0</v>
      </c>
      <c r="F5921" s="8" t="n">
        <f aca="false">IF(D5921&gt;=$B$4,1,0)</f>
        <v>0</v>
      </c>
      <c r="G5921" s="8" t="str">
        <f aca="false">IF(AND(E5921=1,F5921=1),"Both pay",IF(F5921=1,"Missed",IF(E5921=1,"False trigger","Neither")))</f>
        <v>Neither</v>
      </c>
    </row>
    <row r="5922" customFormat="false" ht="15" hidden="false" customHeight="false" outlineLevel="0" collapsed="false">
      <c r="A5922" s="8" t="n">
        <v>872</v>
      </c>
      <c r="B5922" s="8" t="s">
        <v>341</v>
      </c>
      <c r="C5922" s="13" t="n">
        <v>7.64370523755669</v>
      </c>
      <c r="D5922" s="13" t="n">
        <v>4.22875</v>
      </c>
      <c r="E5922" s="8" t="n">
        <f aca="false">IF(C5922&gt;=$B$4,1,0)</f>
        <v>0</v>
      </c>
      <c r="F5922" s="8" t="n">
        <f aca="false">IF(D5922&gt;=$B$4,1,0)</f>
        <v>0</v>
      </c>
      <c r="G5922" s="8" t="str">
        <f aca="false">IF(AND(E5922=1,F5922=1),"Both pay",IF(F5922=1,"Missed",IF(E5922=1,"False trigger","Neither")))</f>
        <v>Neither</v>
      </c>
    </row>
    <row r="5923" customFormat="false" ht="15" hidden="false" customHeight="false" outlineLevel="0" collapsed="false">
      <c r="A5923" s="8" t="n">
        <v>878</v>
      </c>
      <c r="B5923" s="8" t="s">
        <v>341</v>
      </c>
      <c r="C5923" s="13" t="n">
        <v>12.8127549906349</v>
      </c>
      <c r="D5923" s="13" t="n">
        <v>10.8425</v>
      </c>
      <c r="E5923" s="8" t="n">
        <f aca="false">IF(C5923&gt;=$B$4,1,0)</f>
        <v>1</v>
      </c>
      <c r="F5923" s="8" t="n">
        <f aca="false">IF(D5923&gt;=$B$4,1,0)</f>
        <v>1</v>
      </c>
      <c r="G5923" s="8" t="str">
        <f aca="false">IF(AND(E5923=1,F5923=1),"Both pay",IF(F5923=1,"Missed",IF(E5923=1,"False trigger","Neither")))</f>
        <v>Both pay</v>
      </c>
    </row>
    <row r="5924" customFormat="false" ht="15" hidden="false" customHeight="false" outlineLevel="0" collapsed="false">
      <c r="A5924" s="8" t="n">
        <v>879</v>
      </c>
      <c r="B5924" s="8" t="s">
        <v>341</v>
      </c>
      <c r="C5924" s="13" t="n">
        <v>13.7980569029437</v>
      </c>
      <c r="D5924" s="13" t="n">
        <v>12.859375</v>
      </c>
      <c r="E5924" s="8" t="n">
        <f aca="false">IF(C5924&gt;=$B$4,1,0)</f>
        <v>1</v>
      </c>
      <c r="F5924" s="8" t="n">
        <f aca="false">IF(D5924&gt;=$B$4,1,0)</f>
        <v>1</v>
      </c>
      <c r="G5924" s="8" t="str">
        <f aca="false">IF(AND(E5924=1,F5924=1),"Both pay",IF(F5924=1,"Missed",IF(E5924=1,"False trigger","Neither")))</f>
        <v>Both pay</v>
      </c>
    </row>
    <row r="5925" customFormat="false" ht="15" hidden="false" customHeight="false" outlineLevel="0" collapsed="false">
      <c r="A5925" s="8" t="n">
        <v>880</v>
      </c>
      <c r="B5925" s="8" t="s">
        <v>341</v>
      </c>
      <c r="C5925" s="13" t="n">
        <v>13.4475957330533</v>
      </c>
      <c r="D5925" s="13" t="n">
        <v>4.331875</v>
      </c>
      <c r="E5925" s="8" t="n">
        <f aca="false">IF(C5925&gt;=$B$4,1,0)</f>
        <v>1</v>
      </c>
      <c r="F5925" s="8" t="n">
        <f aca="false">IF(D5925&gt;=$B$4,1,0)</f>
        <v>0</v>
      </c>
      <c r="G5925" s="8" t="str">
        <f aca="false">IF(AND(E5925=1,F5925=1),"Both pay",IF(F5925=1,"Missed",IF(E5925=1,"False trigger","Neither")))</f>
        <v>False trigger</v>
      </c>
    </row>
    <row r="5926" customFormat="false" ht="15" hidden="false" customHeight="false" outlineLevel="0" collapsed="false">
      <c r="A5926" s="8" t="n">
        <v>882</v>
      </c>
      <c r="B5926" s="8" t="s">
        <v>341</v>
      </c>
      <c r="C5926" s="13" t="n">
        <v>7.61885500483913</v>
      </c>
      <c r="D5926" s="13" t="n">
        <v>2.53375</v>
      </c>
      <c r="E5926" s="8" t="n">
        <f aca="false">IF(C5926&gt;=$B$4,1,0)</f>
        <v>0</v>
      </c>
      <c r="F5926" s="8" t="n">
        <f aca="false">IF(D5926&gt;=$B$4,1,0)</f>
        <v>0</v>
      </c>
      <c r="G5926" s="8" t="str">
        <f aca="false">IF(AND(E5926=1,F5926=1),"Both pay",IF(F5926=1,"Missed",IF(E5926=1,"False trigger","Neither")))</f>
        <v>Neither</v>
      </c>
    </row>
    <row r="5927" customFormat="false" ht="15" hidden="false" customHeight="false" outlineLevel="0" collapsed="false">
      <c r="A5927" s="8" t="n">
        <v>883</v>
      </c>
      <c r="B5927" s="8" t="s">
        <v>341</v>
      </c>
      <c r="C5927" s="13" t="n">
        <v>7.72290871658923</v>
      </c>
      <c r="D5927" s="13" t="n">
        <v>5.991875</v>
      </c>
      <c r="E5927" s="8" t="n">
        <f aca="false">IF(C5927&gt;=$B$4,1,0)</f>
        <v>0</v>
      </c>
      <c r="F5927" s="8" t="n">
        <f aca="false">IF(D5927&gt;=$B$4,1,0)</f>
        <v>0</v>
      </c>
      <c r="G5927" s="8" t="str">
        <f aca="false">IF(AND(E5927=1,F5927=1),"Both pay",IF(F5927=1,"Missed",IF(E5927=1,"False trigger","Neither")))</f>
        <v>Neither</v>
      </c>
    </row>
    <row r="5928" customFormat="false" ht="15" hidden="false" customHeight="false" outlineLevel="0" collapsed="false">
      <c r="A5928" s="8" t="n">
        <v>884</v>
      </c>
      <c r="B5928" s="8" t="s">
        <v>341</v>
      </c>
      <c r="C5928" s="13" t="n">
        <v>6.86323132255146</v>
      </c>
      <c r="D5928" s="13" t="n">
        <v>4.655</v>
      </c>
      <c r="E5928" s="8" t="n">
        <f aca="false">IF(C5928&gt;=$B$4,1,0)</f>
        <v>0</v>
      </c>
      <c r="F5928" s="8" t="n">
        <f aca="false">IF(D5928&gt;=$B$4,1,0)</f>
        <v>0</v>
      </c>
      <c r="G5928" s="8" t="str">
        <f aca="false">IF(AND(E5928=1,F5928=1),"Both pay",IF(F5928=1,"Missed",IF(E5928=1,"False trigger","Neither")))</f>
        <v>Neither</v>
      </c>
    </row>
    <row r="5929" customFormat="false" ht="15" hidden="false" customHeight="false" outlineLevel="0" collapsed="false">
      <c r="A5929" s="8" t="n">
        <v>885</v>
      </c>
      <c r="B5929" s="8" t="s">
        <v>341</v>
      </c>
      <c r="C5929" s="13" t="n">
        <v>5.66216615457247</v>
      </c>
      <c r="D5929" s="13" t="n">
        <v>9.08375</v>
      </c>
      <c r="E5929" s="8" t="n">
        <f aca="false">IF(C5929&gt;=$B$4,1,0)</f>
        <v>0</v>
      </c>
      <c r="F5929" s="8" t="n">
        <f aca="false">IF(D5929&gt;=$B$4,1,0)</f>
        <v>0</v>
      </c>
      <c r="G5929" s="8" t="str">
        <f aca="false">IF(AND(E5929=1,F5929=1),"Both pay",IF(F5929=1,"Missed",IF(E5929=1,"False trigger","Neither")))</f>
        <v>Neither</v>
      </c>
    </row>
    <row r="5930" customFormat="false" ht="15" hidden="false" customHeight="false" outlineLevel="0" collapsed="false">
      <c r="A5930" s="8" t="n">
        <v>886</v>
      </c>
      <c r="B5930" s="8" t="s">
        <v>341</v>
      </c>
      <c r="C5930" s="13" t="n">
        <v>6.07346569002846</v>
      </c>
      <c r="D5930" s="13" t="n">
        <v>10.589375</v>
      </c>
      <c r="E5930" s="8" t="n">
        <f aca="false">IF(C5930&gt;=$B$4,1,0)</f>
        <v>0</v>
      </c>
      <c r="F5930" s="8" t="n">
        <f aca="false">IF(D5930&gt;=$B$4,1,0)</f>
        <v>1</v>
      </c>
      <c r="G5930" s="8" t="str">
        <f aca="false">IF(AND(E5930=1,F5930=1),"Both pay",IF(F5930=1,"Missed",IF(E5930=1,"False trigger","Neither")))</f>
        <v>Missed</v>
      </c>
    </row>
    <row r="5931" customFormat="false" ht="15" hidden="false" customHeight="false" outlineLevel="0" collapsed="false">
      <c r="A5931" s="8" t="n">
        <v>887</v>
      </c>
      <c r="B5931" s="8" t="s">
        <v>341</v>
      </c>
      <c r="C5931" s="13" t="n">
        <v>8.03400069575207</v>
      </c>
      <c r="D5931" s="13" t="n">
        <v>11.2475</v>
      </c>
      <c r="E5931" s="8" t="n">
        <f aca="false">IF(C5931&gt;=$B$4,1,0)</f>
        <v>0</v>
      </c>
      <c r="F5931" s="8" t="n">
        <f aca="false">IF(D5931&gt;=$B$4,1,0)</f>
        <v>1</v>
      </c>
      <c r="G5931" s="8" t="str">
        <f aca="false">IF(AND(E5931=1,F5931=1),"Both pay",IF(F5931=1,"Missed",IF(E5931=1,"False trigger","Neither")))</f>
        <v>Missed</v>
      </c>
    </row>
    <row r="5932" customFormat="false" ht="15" hidden="false" customHeight="false" outlineLevel="0" collapsed="false">
      <c r="A5932" s="8" t="n">
        <v>890</v>
      </c>
      <c r="B5932" s="8" t="s">
        <v>341</v>
      </c>
      <c r="C5932" s="13" t="n">
        <v>8.44185013867258</v>
      </c>
      <c r="D5932" s="13" t="n">
        <v>8.596875</v>
      </c>
      <c r="E5932" s="8" t="n">
        <f aca="false">IF(C5932&gt;=$B$4,1,0)</f>
        <v>0</v>
      </c>
      <c r="F5932" s="8" t="n">
        <f aca="false">IF(D5932&gt;=$B$4,1,0)</f>
        <v>0</v>
      </c>
      <c r="G5932" s="8" t="str">
        <f aca="false">IF(AND(E5932=1,F5932=1),"Both pay",IF(F5932=1,"Missed",IF(E5932=1,"False trigger","Neither")))</f>
        <v>Neither</v>
      </c>
    </row>
    <row r="5933" customFormat="false" ht="15" hidden="false" customHeight="false" outlineLevel="0" collapsed="false">
      <c r="A5933" s="8" t="n">
        <v>891</v>
      </c>
      <c r="B5933" s="8" t="s">
        <v>341</v>
      </c>
      <c r="C5933" s="13" t="n">
        <v>7.64691429740392</v>
      </c>
      <c r="D5933" s="13" t="n">
        <v>13.634375</v>
      </c>
      <c r="E5933" s="8" t="n">
        <f aca="false">IF(C5933&gt;=$B$4,1,0)</f>
        <v>0</v>
      </c>
      <c r="F5933" s="8" t="n">
        <f aca="false">IF(D5933&gt;=$B$4,1,0)</f>
        <v>1</v>
      </c>
      <c r="G5933" s="8" t="str">
        <f aca="false">IF(AND(E5933=1,F5933=1),"Both pay",IF(F5933=1,"Missed",IF(E5933=1,"False trigger","Neither")))</f>
        <v>Missed</v>
      </c>
    </row>
    <row r="5934" customFormat="false" ht="15" hidden="false" customHeight="false" outlineLevel="0" collapsed="false">
      <c r="A5934" s="8" t="n">
        <v>892</v>
      </c>
      <c r="B5934" s="8" t="s">
        <v>341</v>
      </c>
      <c r="C5934" s="13" t="n">
        <v>7.39789671870887</v>
      </c>
      <c r="D5934" s="13" t="n">
        <v>10.663125</v>
      </c>
      <c r="E5934" s="8" t="n">
        <f aca="false">IF(C5934&gt;=$B$4,1,0)</f>
        <v>0</v>
      </c>
      <c r="F5934" s="8" t="n">
        <f aca="false">IF(D5934&gt;=$B$4,1,0)</f>
        <v>1</v>
      </c>
      <c r="G5934" s="8" t="str">
        <f aca="false">IF(AND(E5934=1,F5934=1),"Both pay",IF(F5934=1,"Missed",IF(E5934=1,"False trigger","Neither")))</f>
        <v>Missed</v>
      </c>
    </row>
    <row r="5935" customFormat="false" ht="15" hidden="false" customHeight="false" outlineLevel="0" collapsed="false">
      <c r="A5935" s="8" t="n">
        <v>893</v>
      </c>
      <c r="B5935" s="8" t="s">
        <v>341</v>
      </c>
      <c r="C5935" s="13" t="n">
        <v>8.51607166359677</v>
      </c>
      <c r="D5935" s="13" t="n">
        <v>10.25375</v>
      </c>
      <c r="E5935" s="8" t="n">
        <f aca="false">IF(C5935&gt;=$B$4,1,0)</f>
        <v>0</v>
      </c>
      <c r="F5935" s="8" t="n">
        <f aca="false">IF(D5935&gt;=$B$4,1,0)</f>
        <v>1</v>
      </c>
      <c r="G5935" s="8" t="str">
        <f aca="false">IF(AND(E5935=1,F5935=1),"Both pay",IF(F5935=1,"Missed",IF(E5935=1,"False trigger","Neither")))</f>
        <v>Missed</v>
      </c>
    </row>
    <row r="5936" customFormat="false" ht="15" hidden="false" customHeight="false" outlineLevel="0" collapsed="false">
      <c r="A5936" s="8" t="n">
        <v>894</v>
      </c>
      <c r="B5936" s="8" t="s">
        <v>341</v>
      </c>
      <c r="C5936" s="13" t="n">
        <v>6.95527231676175</v>
      </c>
      <c r="D5936" s="13" t="n">
        <v>8.201875</v>
      </c>
      <c r="E5936" s="8" t="n">
        <f aca="false">IF(C5936&gt;=$B$4,1,0)</f>
        <v>0</v>
      </c>
      <c r="F5936" s="8" t="n">
        <f aca="false">IF(D5936&gt;=$B$4,1,0)</f>
        <v>0</v>
      </c>
      <c r="G5936" s="8" t="str">
        <f aca="false">IF(AND(E5936=1,F5936=1),"Both pay",IF(F5936=1,"Missed",IF(E5936=1,"False trigger","Neither")))</f>
        <v>Neither</v>
      </c>
    </row>
    <row r="5937" customFormat="false" ht="15" hidden="false" customHeight="false" outlineLevel="0" collapsed="false">
      <c r="A5937" s="8" t="n">
        <v>897</v>
      </c>
      <c r="B5937" s="8" t="s">
        <v>341</v>
      </c>
      <c r="C5937" s="13" t="n">
        <v>5.09792864559036</v>
      </c>
      <c r="D5937" s="13" t="n">
        <v>5.375</v>
      </c>
      <c r="E5937" s="8" t="n">
        <f aca="false">IF(C5937&gt;=$B$4,1,0)</f>
        <v>0</v>
      </c>
      <c r="F5937" s="8" t="n">
        <f aca="false">IF(D5937&gt;=$B$4,1,0)</f>
        <v>0</v>
      </c>
      <c r="G5937" s="8" t="str">
        <f aca="false">IF(AND(E5937=1,F5937=1),"Both pay",IF(F5937=1,"Missed",IF(E5937=1,"False trigger","Neither")))</f>
        <v>Neither</v>
      </c>
    </row>
    <row r="5938" customFormat="false" ht="15" hidden="false" customHeight="false" outlineLevel="0" collapsed="false">
      <c r="A5938" s="8" t="n">
        <v>898</v>
      </c>
      <c r="B5938" s="8" t="s">
        <v>341</v>
      </c>
      <c r="C5938" s="13" t="n">
        <v>5.51630395677968</v>
      </c>
      <c r="D5938" s="13" t="n">
        <v>3.785625</v>
      </c>
      <c r="E5938" s="8" t="n">
        <f aca="false">IF(C5938&gt;=$B$4,1,0)</f>
        <v>0</v>
      </c>
      <c r="F5938" s="8" t="n">
        <f aca="false">IF(D5938&gt;=$B$4,1,0)</f>
        <v>0</v>
      </c>
      <c r="G5938" s="8" t="str">
        <f aca="false">IF(AND(E5938=1,F5938=1),"Both pay",IF(F5938=1,"Missed",IF(E5938=1,"False trigger","Neither")))</f>
        <v>Neither</v>
      </c>
    </row>
    <row r="5939" customFormat="false" ht="15" hidden="false" customHeight="false" outlineLevel="0" collapsed="false">
      <c r="A5939" s="8" t="n">
        <v>899</v>
      </c>
      <c r="B5939" s="8" t="s">
        <v>341</v>
      </c>
      <c r="C5939" s="13" t="n">
        <v>5.48115221069264</v>
      </c>
      <c r="D5939" s="13" t="n">
        <v>5.145</v>
      </c>
      <c r="E5939" s="8" t="n">
        <f aca="false">IF(C5939&gt;=$B$4,1,0)</f>
        <v>0</v>
      </c>
      <c r="F5939" s="8" t="n">
        <f aca="false">IF(D5939&gt;=$B$4,1,0)</f>
        <v>0</v>
      </c>
      <c r="G5939" s="8" t="str">
        <f aca="false">IF(AND(E5939=1,F5939=1),"Both pay",IF(F5939=1,"Missed",IF(E5939=1,"False trigger","Neither")))</f>
        <v>Neither</v>
      </c>
    </row>
    <row r="5940" customFormat="false" ht="15" hidden="false" customHeight="false" outlineLevel="0" collapsed="false">
      <c r="A5940" s="8" t="n">
        <v>900</v>
      </c>
      <c r="B5940" s="8" t="s">
        <v>341</v>
      </c>
      <c r="C5940" s="13" t="n">
        <v>4.0407920781881</v>
      </c>
      <c r="D5940" s="13" t="n">
        <v>5.22625</v>
      </c>
      <c r="E5940" s="8" t="n">
        <f aca="false">IF(C5940&gt;=$B$4,1,0)</f>
        <v>0</v>
      </c>
      <c r="F5940" s="8" t="n">
        <f aca="false">IF(D5940&gt;=$B$4,1,0)</f>
        <v>0</v>
      </c>
      <c r="G5940" s="8" t="str">
        <f aca="false">IF(AND(E5940=1,F5940=1),"Both pay",IF(F5940=1,"Missed",IF(E5940=1,"False trigger","Neither")))</f>
        <v>Neither</v>
      </c>
    </row>
    <row r="5941" customFormat="false" ht="15" hidden="false" customHeight="false" outlineLevel="0" collapsed="false">
      <c r="A5941" s="8" t="n">
        <v>901</v>
      </c>
      <c r="B5941" s="8" t="s">
        <v>341</v>
      </c>
      <c r="C5941" s="13" t="n">
        <v>3.20992565610545</v>
      </c>
      <c r="D5941" s="13" t="n">
        <v>7.254375</v>
      </c>
      <c r="E5941" s="8" t="n">
        <f aca="false">IF(C5941&gt;=$B$4,1,0)</f>
        <v>0</v>
      </c>
      <c r="F5941" s="8" t="n">
        <f aca="false">IF(D5941&gt;=$B$4,1,0)</f>
        <v>0</v>
      </c>
      <c r="G5941" s="8" t="str">
        <f aca="false">IF(AND(E5941=1,F5941=1),"Both pay",IF(F5941=1,"Missed",IF(E5941=1,"False trigger","Neither")))</f>
        <v>Neither</v>
      </c>
    </row>
    <row r="5942" customFormat="false" ht="15" hidden="false" customHeight="false" outlineLevel="0" collapsed="false">
      <c r="A5942" s="8" t="n">
        <v>902</v>
      </c>
      <c r="B5942" s="8" t="s">
        <v>341</v>
      </c>
      <c r="C5942" s="13" t="n">
        <v>3.36902915479277</v>
      </c>
      <c r="D5942" s="13" t="n">
        <v>7.0675</v>
      </c>
      <c r="E5942" s="8" t="n">
        <f aca="false">IF(C5942&gt;=$B$4,1,0)</f>
        <v>0</v>
      </c>
      <c r="F5942" s="8" t="n">
        <f aca="false">IF(D5942&gt;=$B$4,1,0)</f>
        <v>0</v>
      </c>
      <c r="G5942" s="8" t="str">
        <f aca="false">IF(AND(E5942=1,F5942=1),"Both pay",IF(F5942=1,"Missed",IF(E5942=1,"False trigger","Neither")))</f>
        <v>Neither</v>
      </c>
    </row>
    <row r="5943" customFormat="false" ht="15" hidden="false" customHeight="false" outlineLevel="0" collapsed="false">
      <c r="A5943" s="8" t="n">
        <v>903</v>
      </c>
      <c r="B5943" s="8" t="s">
        <v>341</v>
      </c>
      <c r="C5943" s="13" t="n">
        <v>2.54595116074892</v>
      </c>
      <c r="D5943" s="13" t="n">
        <v>5.60125</v>
      </c>
      <c r="E5943" s="8" t="n">
        <f aca="false">IF(C5943&gt;=$B$4,1,0)</f>
        <v>0</v>
      </c>
      <c r="F5943" s="8" t="n">
        <f aca="false">IF(D5943&gt;=$B$4,1,0)</f>
        <v>0</v>
      </c>
      <c r="G5943" s="8" t="str">
        <f aca="false">IF(AND(E5943=1,F5943=1),"Both pay",IF(F5943=1,"Missed",IF(E5943=1,"False trigger","Neither")))</f>
        <v>Neither</v>
      </c>
    </row>
    <row r="5944" customFormat="false" ht="15" hidden="false" customHeight="false" outlineLevel="0" collapsed="false">
      <c r="A5944" s="8" t="n">
        <v>904</v>
      </c>
      <c r="B5944" s="8" t="s">
        <v>341</v>
      </c>
      <c r="C5944" s="13" t="n">
        <v>2.34681114609823</v>
      </c>
      <c r="D5944" s="13" t="n">
        <v>2.4175</v>
      </c>
      <c r="E5944" s="8" t="n">
        <f aca="false">IF(C5944&gt;=$B$4,1,0)</f>
        <v>0</v>
      </c>
      <c r="F5944" s="8" t="n">
        <f aca="false">IF(D5944&gt;=$B$4,1,0)</f>
        <v>0</v>
      </c>
      <c r="G5944" s="8" t="str">
        <f aca="false">IF(AND(E5944=1,F5944=1),"Both pay",IF(F5944=1,"Missed",IF(E5944=1,"False trigger","Neither")))</f>
        <v>Neither</v>
      </c>
    </row>
    <row r="5945" customFormat="false" ht="15" hidden="false" customHeight="false" outlineLevel="0" collapsed="false">
      <c r="A5945" s="8" t="n">
        <v>916</v>
      </c>
      <c r="B5945" s="8" t="s">
        <v>341</v>
      </c>
      <c r="C5945" s="13" t="n">
        <v>3.629394249741</v>
      </c>
      <c r="D5945" s="13" t="n">
        <v>6.685</v>
      </c>
      <c r="E5945" s="8" t="n">
        <f aca="false">IF(C5945&gt;=$B$4,1,0)</f>
        <v>0</v>
      </c>
      <c r="F5945" s="8" t="n">
        <f aca="false">IF(D5945&gt;=$B$4,1,0)</f>
        <v>0</v>
      </c>
      <c r="G5945" s="8" t="str">
        <f aca="false">IF(AND(E5945=1,F5945=1),"Both pay",IF(F5945=1,"Missed",IF(E5945=1,"False trigger","Neither")))</f>
        <v>Neither</v>
      </c>
    </row>
    <row r="5946" customFormat="false" ht="15" hidden="false" customHeight="false" outlineLevel="0" collapsed="false">
      <c r="A5946" s="8" t="n">
        <v>917</v>
      </c>
      <c r="B5946" s="8" t="s">
        <v>341</v>
      </c>
      <c r="C5946" s="13" t="n">
        <v>3.70869389688997</v>
      </c>
      <c r="D5946" s="13" t="n">
        <v>6.4925</v>
      </c>
      <c r="E5946" s="8" t="n">
        <f aca="false">IF(C5946&gt;=$B$4,1,0)</f>
        <v>0</v>
      </c>
      <c r="F5946" s="8" t="n">
        <f aca="false">IF(D5946&gt;=$B$4,1,0)</f>
        <v>0</v>
      </c>
      <c r="G5946" s="8" t="str">
        <f aca="false">IF(AND(E5946=1,F5946=1),"Both pay",IF(F5946=1,"Missed",IF(E5946=1,"False trigger","Neither")))</f>
        <v>Neither</v>
      </c>
    </row>
    <row r="5947" customFormat="false" ht="15" hidden="false" customHeight="false" outlineLevel="0" collapsed="false">
      <c r="A5947" s="8" t="n">
        <v>918</v>
      </c>
      <c r="B5947" s="8" t="s">
        <v>341</v>
      </c>
      <c r="C5947" s="13" t="n">
        <v>4.45257347752468</v>
      </c>
      <c r="D5947" s="13" t="n">
        <v>5.980625</v>
      </c>
      <c r="E5947" s="8" t="n">
        <f aca="false">IF(C5947&gt;=$B$4,1,0)</f>
        <v>0</v>
      </c>
      <c r="F5947" s="8" t="n">
        <f aca="false">IF(D5947&gt;=$B$4,1,0)</f>
        <v>0</v>
      </c>
      <c r="G5947" s="8" t="str">
        <f aca="false">IF(AND(E5947=1,F5947=1),"Both pay",IF(F5947=1,"Missed",IF(E5947=1,"False trigger","Neither")))</f>
        <v>Neither</v>
      </c>
    </row>
    <row r="5948" customFormat="false" ht="15" hidden="false" customHeight="false" outlineLevel="0" collapsed="false">
      <c r="A5948" s="8" t="n">
        <v>919</v>
      </c>
      <c r="B5948" s="8" t="s">
        <v>341</v>
      </c>
      <c r="C5948" s="13" t="n">
        <v>3.58804012365419</v>
      </c>
      <c r="D5948" s="13" t="n">
        <v>5.81375</v>
      </c>
      <c r="E5948" s="8" t="n">
        <f aca="false">IF(C5948&gt;=$B$4,1,0)</f>
        <v>0</v>
      </c>
      <c r="F5948" s="8" t="n">
        <f aca="false">IF(D5948&gt;=$B$4,1,0)</f>
        <v>0</v>
      </c>
      <c r="G5948" s="8" t="str">
        <f aca="false">IF(AND(E5948=1,F5948=1),"Both pay",IF(F5948=1,"Missed",IF(E5948=1,"False trigger","Neither")))</f>
        <v>Neither</v>
      </c>
    </row>
    <row r="5949" customFormat="false" ht="15" hidden="false" customHeight="false" outlineLevel="0" collapsed="false">
      <c r="A5949" s="8" t="n">
        <v>920</v>
      </c>
      <c r="B5949" s="8" t="s">
        <v>341</v>
      </c>
      <c r="C5949" s="13" t="n">
        <v>4.21435877875161</v>
      </c>
      <c r="D5949" s="13" t="n">
        <v>5.323125</v>
      </c>
      <c r="E5949" s="8" t="n">
        <f aca="false">IF(C5949&gt;=$B$4,1,0)</f>
        <v>0</v>
      </c>
      <c r="F5949" s="8" t="n">
        <f aca="false">IF(D5949&gt;=$B$4,1,0)</f>
        <v>0</v>
      </c>
      <c r="G5949" s="8" t="str">
        <f aca="false">IF(AND(E5949=1,F5949=1),"Both pay",IF(F5949=1,"Missed",IF(E5949=1,"False trigger","Neither")))</f>
        <v>Neither</v>
      </c>
    </row>
    <row r="5950" customFormat="false" ht="15" hidden="false" customHeight="false" outlineLevel="0" collapsed="false">
      <c r="A5950" s="8" t="n">
        <v>921</v>
      </c>
      <c r="B5950" s="8" t="s">
        <v>341</v>
      </c>
      <c r="C5950" s="13" t="n">
        <v>4.46212967313609</v>
      </c>
      <c r="D5950" s="13" t="n">
        <v>5.36125</v>
      </c>
      <c r="E5950" s="8" t="n">
        <f aca="false">IF(C5950&gt;=$B$4,1,0)</f>
        <v>0</v>
      </c>
      <c r="F5950" s="8" t="n">
        <f aca="false">IF(D5950&gt;=$B$4,1,0)</f>
        <v>0</v>
      </c>
      <c r="G5950" s="8" t="str">
        <f aca="false">IF(AND(E5950=1,F5950=1),"Both pay",IF(F5950=1,"Missed",IF(E5950=1,"False trigger","Neither")))</f>
        <v>Neither</v>
      </c>
    </row>
    <row r="5951" customFormat="false" ht="15" hidden="false" customHeight="false" outlineLevel="0" collapsed="false">
      <c r="A5951" s="8" t="n">
        <v>922</v>
      </c>
      <c r="B5951" s="8" t="s">
        <v>341</v>
      </c>
      <c r="C5951" s="13" t="n">
        <v>3.79642416316132</v>
      </c>
      <c r="D5951" s="13" t="n">
        <v>4.081875</v>
      </c>
      <c r="E5951" s="8" t="n">
        <f aca="false">IF(C5951&gt;=$B$4,1,0)</f>
        <v>0</v>
      </c>
      <c r="F5951" s="8" t="n">
        <f aca="false">IF(D5951&gt;=$B$4,1,0)</f>
        <v>0</v>
      </c>
      <c r="G5951" s="8" t="str">
        <f aca="false">IF(AND(E5951=1,F5951=1),"Both pay",IF(F5951=1,"Missed",IF(E5951=1,"False trigger","Neither")))</f>
        <v>Neither</v>
      </c>
    </row>
    <row r="5952" customFormat="false" ht="15" hidden="false" customHeight="false" outlineLevel="0" collapsed="false">
      <c r="A5952" s="8" t="n">
        <v>923</v>
      </c>
      <c r="B5952" s="8" t="s">
        <v>341</v>
      </c>
      <c r="C5952" s="13" t="n">
        <v>3.69839512251859</v>
      </c>
      <c r="D5952" s="13" t="n">
        <v>3.1875</v>
      </c>
      <c r="E5952" s="8" t="n">
        <f aca="false">IF(C5952&gt;=$B$4,1,0)</f>
        <v>0</v>
      </c>
      <c r="F5952" s="8" t="n">
        <f aca="false">IF(D5952&gt;=$B$4,1,0)</f>
        <v>0</v>
      </c>
      <c r="G5952" s="8" t="str">
        <f aca="false">IF(AND(E5952=1,F5952=1),"Both pay",IF(F5952=1,"Missed",IF(E5952=1,"False trigger","Neither")))</f>
        <v>Neither</v>
      </c>
    </row>
    <row r="5953" customFormat="false" ht="15" hidden="false" customHeight="false" outlineLevel="0" collapsed="false">
      <c r="A5953" s="8" t="n">
        <v>924</v>
      </c>
      <c r="B5953" s="8" t="s">
        <v>341</v>
      </c>
      <c r="C5953" s="13" t="n">
        <v>2.52400780571023</v>
      </c>
      <c r="D5953" s="13" t="n">
        <v>2.835</v>
      </c>
      <c r="E5953" s="8" t="n">
        <f aca="false">IF(C5953&gt;=$B$4,1,0)</f>
        <v>0</v>
      </c>
      <c r="F5953" s="8" t="n">
        <f aca="false">IF(D5953&gt;=$B$4,1,0)</f>
        <v>0</v>
      </c>
      <c r="G5953" s="8" t="str">
        <f aca="false">IF(AND(E5953=1,F5953=1),"Both pay",IF(F5953=1,"Missed",IF(E5953=1,"False trigger","Neither")))</f>
        <v>Neither</v>
      </c>
    </row>
    <row r="5954" customFormat="false" ht="15" hidden="false" customHeight="false" outlineLevel="0" collapsed="false">
      <c r="A5954" s="8" t="n">
        <v>925</v>
      </c>
      <c r="B5954" s="8" t="s">
        <v>341</v>
      </c>
      <c r="C5954" s="13" t="n">
        <v>3.30558642040745</v>
      </c>
      <c r="D5954" s="13" t="n">
        <v>5.185</v>
      </c>
      <c r="E5954" s="8" t="n">
        <f aca="false">IF(C5954&gt;=$B$4,1,0)</f>
        <v>0</v>
      </c>
      <c r="F5954" s="8" t="n">
        <f aca="false">IF(D5954&gt;=$B$4,1,0)</f>
        <v>0</v>
      </c>
      <c r="G5954" s="8" t="str">
        <f aca="false">IF(AND(E5954=1,F5954=1),"Both pay",IF(F5954=1,"Missed",IF(E5954=1,"False trigger","Neither")))</f>
        <v>Neither</v>
      </c>
    </row>
    <row r="5955" customFormat="false" ht="15" hidden="false" customHeight="false" outlineLevel="0" collapsed="false">
      <c r="A5955" s="8" t="n">
        <v>926</v>
      </c>
      <c r="B5955" s="8" t="s">
        <v>341</v>
      </c>
      <c r="C5955" s="13" t="n">
        <v>4.37703808339375</v>
      </c>
      <c r="D5955" s="13" t="n">
        <v>7.510625</v>
      </c>
      <c r="E5955" s="8" t="n">
        <f aca="false">IF(C5955&gt;=$B$4,1,0)</f>
        <v>0</v>
      </c>
      <c r="F5955" s="8" t="n">
        <f aca="false">IF(D5955&gt;=$B$4,1,0)</f>
        <v>0</v>
      </c>
      <c r="G5955" s="8" t="str">
        <f aca="false">IF(AND(E5955=1,F5955=1),"Both pay",IF(F5955=1,"Missed",IF(E5955=1,"False trigger","Neither")))</f>
        <v>Neither</v>
      </c>
    </row>
    <row r="5956" customFormat="false" ht="15" hidden="false" customHeight="false" outlineLevel="0" collapsed="false">
      <c r="A5956" s="8" t="n">
        <v>927</v>
      </c>
      <c r="B5956" s="8" t="s">
        <v>341</v>
      </c>
      <c r="C5956" s="13" t="n">
        <v>5.6406350271667</v>
      </c>
      <c r="D5956" s="13" t="n">
        <v>7.004375</v>
      </c>
      <c r="E5956" s="8" t="n">
        <f aca="false">IF(C5956&gt;=$B$4,1,0)</f>
        <v>0</v>
      </c>
      <c r="F5956" s="8" t="n">
        <f aca="false">IF(D5956&gt;=$B$4,1,0)</f>
        <v>0</v>
      </c>
      <c r="G5956" s="8" t="str">
        <f aca="false">IF(AND(E5956=1,F5956=1),"Both pay",IF(F5956=1,"Missed",IF(E5956=1,"False trigger","Neither")))</f>
        <v>Neither</v>
      </c>
    </row>
    <row r="5957" customFormat="false" ht="15" hidden="false" customHeight="false" outlineLevel="0" collapsed="false">
      <c r="A5957" s="8" t="n">
        <v>928</v>
      </c>
      <c r="B5957" s="8" t="s">
        <v>341</v>
      </c>
      <c r="C5957" s="13" t="n">
        <v>5.68779384337648</v>
      </c>
      <c r="D5957" s="13" t="n">
        <v>4.84</v>
      </c>
      <c r="E5957" s="8" t="n">
        <f aca="false">IF(C5957&gt;=$B$4,1,0)</f>
        <v>0</v>
      </c>
      <c r="F5957" s="8" t="n">
        <f aca="false">IF(D5957&gt;=$B$4,1,0)</f>
        <v>0</v>
      </c>
      <c r="G5957" s="8" t="str">
        <f aca="false">IF(AND(E5957=1,F5957=1),"Both pay",IF(F5957=1,"Missed",IF(E5957=1,"False trigger","Neither")))</f>
        <v>Neither</v>
      </c>
    </row>
    <row r="5958" customFormat="false" ht="15" hidden="false" customHeight="false" outlineLevel="0" collapsed="false">
      <c r="A5958" s="8" t="n">
        <v>929</v>
      </c>
      <c r="B5958" s="8" t="s">
        <v>341</v>
      </c>
      <c r="C5958" s="13" t="n">
        <v>4.58766446149322</v>
      </c>
      <c r="D5958" s="13" t="n">
        <v>3.19875</v>
      </c>
      <c r="E5958" s="8" t="n">
        <f aca="false">IF(C5958&gt;=$B$4,1,0)</f>
        <v>0</v>
      </c>
      <c r="F5958" s="8" t="n">
        <f aca="false">IF(D5958&gt;=$B$4,1,0)</f>
        <v>0</v>
      </c>
      <c r="G5958" s="8" t="str">
        <f aca="false">IF(AND(E5958=1,F5958=1),"Both pay",IF(F5958=1,"Missed",IF(E5958=1,"False trigger","Neither")))</f>
        <v>Neither</v>
      </c>
    </row>
    <row r="5959" customFormat="false" ht="15" hidden="false" customHeight="false" outlineLevel="0" collapsed="false">
      <c r="A5959" s="8" t="n">
        <v>935</v>
      </c>
      <c r="B5959" s="8" t="s">
        <v>341</v>
      </c>
      <c r="C5959" s="13" t="n">
        <v>13.5824340287055</v>
      </c>
      <c r="D5959" s="13" t="n">
        <v>9.825</v>
      </c>
      <c r="E5959" s="8" t="n">
        <f aca="false">IF(C5959&gt;=$B$4,1,0)</f>
        <v>1</v>
      </c>
      <c r="F5959" s="8" t="n">
        <f aca="false">IF(D5959&gt;=$B$4,1,0)</f>
        <v>0</v>
      </c>
      <c r="G5959" s="8" t="str">
        <f aca="false">IF(AND(E5959=1,F5959=1),"Both pay",IF(F5959=1,"Missed",IF(E5959=1,"False trigger","Neither")))</f>
        <v>False trigger</v>
      </c>
    </row>
    <row r="5960" customFormat="false" ht="15" hidden="false" customHeight="false" outlineLevel="0" collapsed="false">
      <c r="A5960" s="8" t="n">
        <v>936</v>
      </c>
      <c r="B5960" s="8" t="s">
        <v>341</v>
      </c>
      <c r="C5960" s="13" t="n">
        <v>19.0412874350258</v>
      </c>
      <c r="D5960" s="13" t="n">
        <v>12.460625</v>
      </c>
      <c r="E5960" s="8" t="n">
        <f aca="false">IF(C5960&gt;=$B$4,1,0)</f>
        <v>1</v>
      </c>
      <c r="F5960" s="8" t="n">
        <f aca="false">IF(D5960&gt;=$B$4,1,0)</f>
        <v>1</v>
      </c>
      <c r="G5960" s="8" t="str">
        <f aca="false">IF(AND(E5960=1,F5960=1),"Both pay",IF(F5960=1,"Missed",IF(E5960=1,"False trigger","Neither")))</f>
        <v>Both pay</v>
      </c>
    </row>
    <row r="5961" customFormat="false" ht="15" hidden="false" customHeight="false" outlineLevel="0" collapsed="false">
      <c r="A5961" s="8" t="n">
        <v>937</v>
      </c>
      <c r="B5961" s="8" t="s">
        <v>341</v>
      </c>
      <c r="C5961" s="13" t="n">
        <v>18.0561935701682</v>
      </c>
      <c r="D5961" s="13" t="n">
        <v>5.829375</v>
      </c>
      <c r="E5961" s="8" t="n">
        <f aca="false">IF(C5961&gt;=$B$4,1,0)</f>
        <v>1</v>
      </c>
      <c r="F5961" s="8" t="n">
        <f aca="false">IF(D5961&gt;=$B$4,1,0)</f>
        <v>0</v>
      </c>
      <c r="G5961" s="8" t="str">
        <f aca="false">IF(AND(E5961=1,F5961=1),"Both pay",IF(F5961=1,"Missed",IF(E5961=1,"False trigger","Neither")))</f>
        <v>False trigger</v>
      </c>
    </row>
    <row r="5962" customFormat="false" ht="15" hidden="false" customHeight="false" outlineLevel="0" collapsed="false">
      <c r="A5962" s="8" t="n">
        <v>938</v>
      </c>
      <c r="B5962" s="8" t="s">
        <v>341</v>
      </c>
      <c r="C5962" s="13" t="n">
        <v>11.1479700614267</v>
      </c>
      <c r="D5962" s="13" t="n">
        <v>5.50812499999999</v>
      </c>
      <c r="E5962" s="8" t="n">
        <f aca="false">IF(C5962&gt;=$B$4,1,0)</f>
        <v>1</v>
      </c>
      <c r="F5962" s="8" t="n">
        <f aca="false">IF(D5962&gt;=$B$4,1,0)</f>
        <v>0</v>
      </c>
      <c r="G5962" s="8" t="str">
        <f aca="false">IF(AND(E5962=1,F5962=1),"Both pay",IF(F5962=1,"Missed",IF(E5962=1,"False trigger","Neither")))</f>
        <v>False trigger</v>
      </c>
    </row>
    <row r="5963" customFormat="false" ht="15" hidden="false" customHeight="false" outlineLevel="0" collapsed="false">
      <c r="A5963" s="8" t="n">
        <v>939</v>
      </c>
      <c r="B5963" s="8" t="s">
        <v>341</v>
      </c>
      <c r="C5963" s="13" t="n">
        <v>6.87353713471139</v>
      </c>
      <c r="D5963" s="13" t="n">
        <v>2.7625</v>
      </c>
      <c r="E5963" s="8" t="n">
        <f aca="false">IF(C5963&gt;=$B$4,1,0)</f>
        <v>0</v>
      </c>
      <c r="F5963" s="8" t="n">
        <f aca="false">IF(D5963&gt;=$B$4,1,0)</f>
        <v>0</v>
      </c>
      <c r="G5963" s="8" t="str">
        <f aca="false">IF(AND(E5963=1,F5963=1),"Both pay",IF(F5963=1,"Missed",IF(E5963=1,"False trigger","Neither")))</f>
        <v>Neither</v>
      </c>
    </row>
    <row r="5964" customFormat="false" ht="15" hidden="false" customHeight="false" outlineLevel="0" collapsed="false">
      <c r="A5964" s="8" t="n">
        <v>940</v>
      </c>
      <c r="B5964" s="8" t="s">
        <v>341</v>
      </c>
      <c r="C5964" s="13" t="n">
        <v>5.48477971742437</v>
      </c>
      <c r="D5964" s="13" t="n">
        <v>5.174375</v>
      </c>
      <c r="E5964" s="8" t="n">
        <f aca="false">IF(C5964&gt;=$B$4,1,0)</f>
        <v>0</v>
      </c>
      <c r="F5964" s="8" t="n">
        <f aca="false">IF(D5964&gt;=$B$4,1,0)</f>
        <v>0</v>
      </c>
      <c r="G5964" s="8" t="str">
        <f aca="false">IF(AND(E5964=1,F5964=1),"Both pay",IF(F5964=1,"Missed",IF(E5964=1,"False trigger","Neither")))</f>
        <v>Neither</v>
      </c>
    </row>
    <row r="5965" customFormat="false" ht="15" hidden="false" customHeight="false" outlineLevel="0" collapsed="false">
      <c r="A5965" s="8" t="n">
        <v>941</v>
      </c>
      <c r="B5965" s="8" t="s">
        <v>341</v>
      </c>
      <c r="C5965" s="13" t="n">
        <v>5.42706248967387</v>
      </c>
      <c r="D5965" s="13" t="n">
        <v>5.721875</v>
      </c>
      <c r="E5965" s="8" t="n">
        <f aca="false">IF(C5965&gt;=$B$4,1,0)</f>
        <v>0</v>
      </c>
      <c r="F5965" s="8" t="n">
        <f aca="false">IF(D5965&gt;=$B$4,1,0)</f>
        <v>0</v>
      </c>
      <c r="G5965" s="8" t="str">
        <f aca="false">IF(AND(E5965=1,F5965=1),"Both pay",IF(F5965=1,"Missed",IF(E5965=1,"False trigger","Neither")))</f>
        <v>Neither</v>
      </c>
    </row>
    <row r="5966" customFormat="false" ht="15" hidden="false" customHeight="false" outlineLevel="0" collapsed="false">
      <c r="A5966" s="8" t="n">
        <v>942</v>
      </c>
      <c r="B5966" s="8" t="s">
        <v>341</v>
      </c>
      <c r="C5966" s="13" t="n">
        <v>5.94095407297235</v>
      </c>
      <c r="D5966" s="13" t="n">
        <v>10.85875</v>
      </c>
      <c r="E5966" s="8" t="n">
        <f aca="false">IF(C5966&gt;=$B$4,1,0)</f>
        <v>0</v>
      </c>
      <c r="F5966" s="8" t="n">
        <f aca="false">IF(D5966&gt;=$B$4,1,0)</f>
        <v>1</v>
      </c>
      <c r="G5966" s="8" t="str">
        <f aca="false">IF(AND(E5966=1,F5966=1),"Both pay",IF(F5966=1,"Missed",IF(E5966=1,"False trigger","Neither")))</f>
        <v>Missed</v>
      </c>
    </row>
    <row r="5967" customFormat="false" ht="15" hidden="false" customHeight="false" outlineLevel="0" collapsed="false">
      <c r="A5967" s="8" t="n">
        <v>943</v>
      </c>
      <c r="B5967" s="8" t="s">
        <v>341</v>
      </c>
      <c r="C5967" s="13" t="n">
        <v>9.04386788814747</v>
      </c>
      <c r="D5967" s="13" t="n">
        <v>13.15125</v>
      </c>
      <c r="E5967" s="8" t="n">
        <f aca="false">IF(C5967&gt;=$B$4,1,0)</f>
        <v>0</v>
      </c>
      <c r="F5967" s="8" t="n">
        <f aca="false">IF(D5967&gt;=$B$4,1,0)</f>
        <v>1</v>
      </c>
      <c r="G5967" s="8" t="str">
        <f aca="false">IF(AND(E5967=1,F5967=1),"Both pay",IF(F5967=1,"Missed",IF(E5967=1,"False trigger","Neither")))</f>
        <v>Missed</v>
      </c>
    </row>
    <row r="5968" customFormat="false" ht="15" hidden="false" customHeight="false" outlineLevel="0" collapsed="false">
      <c r="A5968" s="8" t="n">
        <v>944</v>
      </c>
      <c r="B5968" s="8" t="s">
        <v>341</v>
      </c>
      <c r="C5968" s="13" t="n">
        <v>9.5758638342491</v>
      </c>
      <c r="D5968" s="13" t="n">
        <v>12.805</v>
      </c>
      <c r="E5968" s="8" t="n">
        <f aca="false">IF(C5968&gt;=$B$4,1,0)</f>
        <v>0</v>
      </c>
      <c r="F5968" s="8" t="n">
        <f aca="false">IF(D5968&gt;=$B$4,1,0)</f>
        <v>1</v>
      </c>
      <c r="G5968" s="8" t="str">
        <f aca="false">IF(AND(E5968=1,F5968=1),"Both pay",IF(F5968=1,"Missed",IF(E5968=1,"False trigger","Neither")))</f>
        <v>Missed</v>
      </c>
    </row>
    <row r="5969" customFormat="false" ht="15" hidden="false" customHeight="false" outlineLevel="0" collapsed="false">
      <c r="A5969" s="8" t="n">
        <v>945</v>
      </c>
      <c r="B5969" s="8" t="s">
        <v>341</v>
      </c>
      <c r="C5969" s="13" t="n">
        <v>10.0259519204417</v>
      </c>
      <c r="D5969" s="13" t="n">
        <v>10.611875</v>
      </c>
      <c r="E5969" s="8" t="n">
        <f aca="false">IF(C5969&gt;=$B$4,1,0)</f>
        <v>1</v>
      </c>
      <c r="F5969" s="8" t="n">
        <f aca="false">IF(D5969&gt;=$B$4,1,0)</f>
        <v>1</v>
      </c>
      <c r="G5969" s="8" t="str">
        <f aca="false">IF(AND(E5969=1,F5969=1),"Both pay",IF(F5969=1,"Missed",IF(E5969=1,"False trigger","Neither")))</f>
        <v>Both pay</v>
      </c>
    </row>
    <row r="5970" customFormat="false" ht="15" hidden="false" customHeight="false" outlineLevel="0" collapsed="false">
      <c r="A5970" s="8" t="n">
        <v>946</v>
      </c>
      <c r="B5970" s="8" t="s">
        <v>341</v>
      </c>
      <c r="C5970" s="13" t="n">
        <v>10.1981167243246</v>
      </c>
      <c r="D5970" s="13" t="n">
        <v>8.6575</v>
      </c>
      <c r="E5970" s="8" t="n">
        <f aca="false">IF(C5970&gt;=$B$4,1,0)</f>
        <v>1</v>
      </c>
      <c r="F5970" s="8" t="n">
        <f aca="false">IF(D5970&gt;=$B$4,1,0)</f>
        <v>0</v>
      </c>
      <c r="G5970" s="8" t="str">
        <f aca="false">IF(AND(E5970=1,F5970=1),"Both pay",IF(F5970=1,"Missed",IF(E5970=1,"False trigger","Neither")))</f>
        <v>False trigger</v>
      </c>
    </row>
    <row r="5971" customFormat="false" ht="15" hidden="false" customHeight="false" outlineLevel="0" collapsed="false">
      <c r="A5971" s="8" t="n">
        <v>947</v>
      </c>
      <c r="B5971" s="8" t="s">
        <v>341</v>
      </c>
      <c r="C5971" s="13" t="n">
        <v>9.7749360383791</v>
      </c>
      <c r="D5971" s="13" t="n">
        <v>9.61437500000001</v>
      </c>
      <c r="E5971" s="8" t="n">
        <f aca="false">IF(C5971&gt;=$B$4,1,0)</f>
        <v>0</v>
      </c>
      <c r="F5971" s="8" t="n">
        <f aca="false">IF(D5971&gt;=$B$4,1,0)</f>
        <v>0</v>
      </c>
      <c r="G5971" s="8" t="str">
        <f aca="false">IF(AND(E5971=1,F5971=1),"Both pay",IF(F5971=1,"Missed",IF(E5971=1,"False trigger","Neither")))</f>
        <v>Neither</v>
      </c>
    </row>
    <row r="5972" customFormat="false" ht="15" hidden="false" customHeight="false" outlineLevel="0" collapsed="false">
      <c r="A5972" s="8" t="n">
        <v>948</v>
      </c>
      <c r="B5972" s="8" t="s">
        <v>341</v>
      </c>
      <c r="C5972" s="13" t="n">
        <v>8.85136823259693</v>
      </c>
      <c r="D5972" s="13" t="n">
        <v>11.813125</v>
      </c>
      <c r="E5972" s="8" t="n">
        <f aca="false">IF(C5972&gt;=$B$4,1,0)</f>
        <v>0</v>
      </c>
      <c r="F5972" s="8" t="n">
        <f aca="false">IF(D5972&gt;=$B$4,1,0)</f>
        <v>1</v>
      </c>
      <c r="G5972" s="8" t="str">
        <f aca="false">IF(AND(E5972=1,F5972=1),"Both pay",IF(F5972=1,"Missed",IF(E5972=1,"False trigger","Neither")))</f>
        <v>Missed</v>
      </c>
    </row>
    <row r="5973" customFormat="false" ht="15" hidden="false" customHeight="false" outlineLevel="0" collapsed="false">
      <c r="A5973" s="8" t="n">
        <v>949</v>
      </c>
      <c r="B5973" s="8" t="s">
        <v>341</v>
      </c>
      <c r="C5973" s="13" t="n">
        <v>7.86673096787378</v>
      </c>
      <c r="D5973" s="13" t="n">
        <v>11.2025</v>
      </c>
      <c r="E5973" s="8" t="n">
        <f aca="false">IF(C5973&gt;=$B$4,1,0)</f>
        <v>0</v>
      </c>
      <c r="F5973" s="8" t="n">
        <f aca="false">IF(D5973&gt;=$B$4,1,0)</f>
        <v>1</v>
      </c>
      <c r="G5973" s="8" t="str">
        <f aca="false">IF(AND(E5973=1,F5973=1),"Both pay",IF(F5973=1,"Missed",IF(E5973=1,"False trigger","Neither")))</f>
        <v>Missed</v>
      </c>
    </row>
    <row r="5974" customFormat="false" ht="15" hidden="false" customHeight="false" outlineLevel="0" collapsed="false">
      <c r="A5974" s="8" t="n">
        <v>950</v>
      </c>
      <c r="B5974" s="8" t="s">
        <v>341</v>
      </c>
      <c r="C5974" s="13" t="n">
        <v>7.37447598927898</v>
      </c>
      <c r="D5974" s="13" t="n">
        <v>9.488125</v>
      </c>
      <c r="E5974" s="8" t="n">
        <f aca="false">IF(C5974&gt;=$B$4,1,0)</f>
        <v>0</v>
      </c>
      <c r="F5974" s="8" t="n">
        <f aca="false">IF(D5974&gt;=$B$4,1,0)</f>
        <v>0</v>
      </c>
      <c r="G5974" s="8" t="str">
        <f aca="false">IF(AND(E5974=1,F5974=1),"Both pay",IF(F5974=1,"Missed",IF(E5974=1,"False trigger","Neither")))</f>
        <v>Neither</v>
      </c>
    </row>
    <row r="5975" customFormat="false" ht="15" hidden="false" customHeight="false" outlineLevel="0" collapsed="false">
      <c r="A5975" s="8" t="n">
        <v>951</v>
      </c>
      <c r="B5975" s="8" t="s">
        <v>341</v>
      </c>
      <c r="C5975" s="13" t="n">
        <v>6.60677167508901</v>
      </c>
      <c r="D5975" s="13" t="n">
        <v>7.92812499999999</v>
      </c>
      <c r="E5975" s="8" t="n">
        <f aca="false">IF(C5975&gt;=$B$4,1,0)</f>
        <v>0</v>
      </c>
      <c r="F5975" s="8" t="n">
        <f aca="false">IF(D5975&gt;=$B$4,1,0)</f>
        <v>0</v>
      </c>
      <c r="G5975" s="8" t="str">
        <f aca="false">IF(AND(E5975=1,F5975=1),"Both pay",IF(F5975=1,"Missed",IF(E5975=1,"False trigger","Neither")))</f>
        <v>Neither</v>
      </c>
    </row>
    <row r="5976" customFormat="false" ht="15" hidden="false" customHeight="false" outlineLevel="0" collapsed="false">
      <c r="A5976" s="8" t="n">
        <v>954</v>
      </c>
      <c r="B5976" s="8" t="s">
        <v>341</v>
      </c>
      <c r="C5976" s="13" t="n">
        <v>4.85904264289535</v>
      </c>
      <c r="D5976" s="13" t="n">
        <v>5.25625</v>
      </c>
      <c r="E5976" s="8" t="n">
        <f aca="false">IF(C5976&gt;=$B$4,1,0)</f>
        <v>0</v>
      </c>
      <c r="F5976" s="8" t="n">
        <f aca="false">IF(D5976&gt;=$B$4,1,0)</f>
        <v>0</v>
      </c>
      <c r="G5976" s="8" t="str">
        <f aca="false">IF(AND(E5976=1,F5976=1),"Both pay",IF(F5976=1,"Missed",IF(E5976=1,"False trigger","Neither")))</f>
        <v>Neither</v>
      </c>
    </row>
    <row r="5977" customFormat="false" ht="15" hidden="false" customHeight="false" outlineLevel="0" collapsed="false">
      <c r="A5977" s="8" t="n">
        <v>955</v>
      </c>
      <c r="B5977" s="8" t="s">
        <v>341</v>
      </c>
      <c r="C5977" s="13" t="n">
        <v>5.15001338739048</v>
      </c>
      <c r="D5977" s="13" t="n">
        <v>2.961875</v>
      </c>
      <c r="E5977" s="8" t="n">
        <f aca="false">IF(C5977&gt;=$B$4,1,0)</f>
        <v>0</v>
      </c>
      <c r="F5977" s="8" t="n">
        <f aca="false">IF(D5977&gt;=$B$4,1,0)</f>
        <v>0</v>
      </c>
      <c r="G5977" s="8" t="str">
        <f aca="false">IF(AND(E5977=1,F5977=1),"Both pay",IF(F5977=1,"Missed",IF(E5977=1,"False trigger","Neither")))</f>
        <v>Neither</v>
      </c>
    </row>
    <row r="5978" customFormat="false" ht="15" hidden="false" customHeight="false" outlineLevel="0" collapsed="false">
      <c r="A5978" s="8" t="n">
        <v>956</v>
      </c>
      <c r="B5978" s="8" t="s">
        <v>341</v>
      </c>
      <c r="C5978" s="13" t="n">
        <v>5.07701683844778</v>
      </c>
      <c r="D5978" s="13" t="n">
        <v>5.23687500000001</v>
      </c>
      <c r="E5978" s="8" t="n">
        <f aca="false">IF(C5978&gt;=$B$4,1,0)</f>
        <v>0</v>
      </c>
      <c r="F5978" s="8" t="n">
        <f aca="false">IF(D5978&gt;=$B$4,1,0)</f>
        <v>0</v>
      </c>
      <c r="G5978" s="8" t="str">
        <f aca="false">IF(AND(E5978=1,F5978=1),"Both pay",IF(F5978=1,"Missed",IF(E5978=1,"False trigger","Neither")))</f>
        <v>Neither</v>
      </c>
    </row>
    <row r="5979" customFormat="false" ht="15" hidden="false" customHeight="false" outlineLevel="0" collapsed="false">
      <c r="A5979" s="8" t="n">
        <v>957</v>
      </c>
      <c r="B5979" s="8" t="s">
        <v>341</v>
      </c>
      <c r="C5979" s="13" t="n">
        <v>4.2424729219444</v>
      </c>
      <c r="D5979" s="13" t="n">
        <v>5.16625</v>
      </c>
      <c r="E5979" s="8" t="n">
        <f aca="false">IF(C5979&gt;=$B$4,1,0)</f>
        <v>0</v>
      </c>
      <c r="F5979" s="8" t="n">
        <f aca="false">IF(D5979&gt;=$B$4,1,0)</f>
        <v>0</v>
      </c>
      <c r="G5979" s="8" t="str">
        <f aca="false">IF(AND(E5979=1,F5979=1),"Both pay",IF(F5979=1,"Missed",IF(E5979=1,"False trigger","Neither")))</f>
        <v>Neither</v>
      </c>
    </row>
    <row r="5980" customFormat="false" ht="15" hidden="false" customHeight="false" outlineLevel="0" collapsed="false">
      <c r="A5980" s="8" t="n">
        <v>958</v>
      </c>
      <c r="B5980" s="8" t="s">
        <v>341</v>
      </c>
      <c r="C5980" s="13" t="n">
        <v>3.35430083432949</v>
      </c>
      <c r="D5980" s="13" t="n">
        <v>5.73</v>
      </c>
      <c r="E5980" s="8" t="n">
        <f aca="false">IF(C5980&gt;=$B$4,1,0)</f>
        <v>0</v>
      </c>
      <c r="F5980" s="8" t="n">
        <f aca="false">IF(D5980&gt;=$B$4,1,0)</f>
        <v>0</v>
      </c>
      <c r="G5980" s="8" t="str">
        <f aca="false">IF(AND(E5980=1,F5980=1),"Both pay",IF(F5980=1,"Missed",IF(E5980=1,"False trigger","Neither")))</f>
        <v>Neither</v>
      </c>
    </row>
    <row r="5981" customFormat="false" ht="15" hidden="false" customHeight="false" outlineLevel="0" collapsed="false">
      <c r="A5981" s="8" t="n">
        <v>959</v>
      </c>
      <c r="B5981" s="8" t="s">
        <v>341</v>
      </c>
      <c r="C5981" s="13" t="n">
        <v>2.11242273881935</v>
      </c>
      <c r="D5981" s="13" t="n">
        <v>6.235</v>
      </c>
      <c r="E5981" s="8" t="n">
        <f aca="false">IF(C5981&gt;=$B$4,1,0)</f>
        <v>0</v>
      </c>
      <c r="F5981" s="8" t="n">
        <f aca="false">IF(D5981&gt;=$B$4,1,0)</f>
        <v>0</v>
      </c>
      <c r="G5981" s="8" t="str">
        <f aca="false">IF(AND(E5981=1,F5981=1),"Both pay",IF(F5981=1,"Missed",IF(E5981=1,"False trigger","Neither")))</f>
        <v>Neither</v>
      </c>
    </row>
    <row r="5982" customFormat="false" ht="15" hidden="false" customHeight="false" outlineLevel="0" collapsed="false">
      <c r="A5982" s="8" t="n">
        <v>960</v>
      </c>
      <c r="B5982" s="8" t="s">
        <v>341</v>
      </c>
      <c r="C5982" s="13" t="n">
        <v>1.85003887485973</v>
      </c>
      <c r="D5982" s="13" t="n">
        <v>5.271875</v>
      </c>
      <c r="E5982" s="8" t="n">
        <f aca="false">IF(C5982&gt;=$B$4,1,0)</f>
        <v>0</v>
      </c>
      <c r="F5982" s="8" t="n">
        <f aca="false">IF(D5982&gt;=$B$4,1,0)</f>
        <v>0</v>
      </c>
      <c r="G5982" s="8" t="str">
        <f aca="false">IF(AND(E5982=1,F5982=1),"Both pay",IF(F5982=1,"Missed",IF(E5982=1,"False trigger","Neither")))</f>
        <v>Neither</v>
      </c>
    </row>
    <row r="5983" customFormat="false" ht="15" hidden="false" customHeight="false" outlineLevel="0" collapsed="false">
      <c r="A5983" s="8" t="n">
        <v>961</v>
      </c>
      <c r="B5983" s="8" t="s">
        <v>341</v>
      </c>
      <c r="C5983" s="13" t="n">
        <v>2.32264172866824</v>
      </c>
      <c r="D5983" s="13" t="n">
        <v>4.02125</v>
      </c>
      <c r="E5983" s="8" t="n">
        <f aca="false">IF(C5983&gt;=$B$4,1,0)</f>
        <v>0</v>
      </c>
      <c r="F5983" s="8" t="n">
        <f aca="false">IF(D5983&gt;=$B$4,1,0)</f>
        <v>0</v>
      </c>
      <c r="G5983" s="8" t="str">
        <f aca="false">IF(AND(E5983=1,F5983=1),"Both pay",IF(F5983=1,"Missed",IF(E5983=1,"False trigger","Neither")))</f>
        <v>Neither</v>
      </c>
    </row>
    <row r="5984" customFormat="false" ht="15" hidden="false" customHeight="false" outlineLevel="0" collapsed="false">
      <c r="A5984" s="8" t="n">
        <v>962</v>
      </c>
      <c r="B5984" s="8" t="s">
        <v>341</v>
      </c>
      <c r="C5984" s="13" t="n">
        <v>2.46750912015308</v>
      </c>
      <c r="D5984" s="13" t="n">
        <v>4.563125</v>
      </c>
      <c r="E5984" s="8" t="n">
        <f aca="false">IF(C5984&gt;=$B$4,1,0)</f>
        <v>0</v>
      </c>
      <c r="F5984" s="8" t="n">
        <f aca="false">IF(D5984&gt;=$B$4,1,0)</f>
        <v>0</v>
      </c>
      <c r="G5984" s="8" t="str">
        <f aca="false">IF(AND(E5984=1,F5984=1),"Both pay",IF(F5984=1,"Missed",IF(E5984=1,"False trigger","Neither")))</f>
        <v>Neither</v>
      </c>
    </row>
    <row r="5985" customFormat="false" ht="15" hidden="false" customHeight="false" outlineLevel="0" collapsed="false">
      <c r="A5985" s="8" t="n">
        <v>971</v>
      </c>
      <c r="B5985" s="8" t="s">
        <v>341</v>
      </c>
      <c r="C5985" s="13" t="n">
        <v>5.75132173809014</v>
      </c>
      <c r="D5985" s="13" t="n">
        <v>7.3725</v>
      </c>
      <c r="E5985" s="8" t="n">
        <f aca="false">IF(C5985&gt;=$B$4,1,0)</f>
        <v>0</v>
      </c>
      <c r="F5985" s="8" t="n">
        <f aca="false">IF(D5985&gt;=$B$4,1,0)</f>
        <v>0</v>
      </c>
      <c r="G5985" s="8" t="str">
        <f aca="false">IF(AND(E5985=1,F5985=1),"Both pay",IF(F5985=1,"Missed",IF(E5985=1,"False trigger","Neither")))</f>
        <v>Neither</v>
      </c>
    </row>
    <row r="5986" customFormat="false" ht="15" hidden="false" customHeight="false" outlineLevel="0" collapsed="false">
      <c r="A5986" s="8" t="n">
        <v>973</v>
      </c>
      <c r="B5986" s="8" t="s">
        <v>341</v>
      </c>
      <c r="C5986" s="13" t="n">
        <v>4.21102243171865</v>
      </c>
      <c r="D5986" s="13" t="n">
        <v>7.0575</v>
      </c>
      <c r="E5986" s="8" t="n">
        <f aca="false">IF(C5986&gt;=$B$4,1,0)</f>
        <v>0</v>
      </c>
      <c r="F5986" s="8" t="n">
        <f aca="false">IF(D5986&gt;=$B$4,1,0)</f>
        <v>0</v>
      </c>
      <c r="G5986" s="8" t="str">
        <f aca="false">IF(AND(E5986=1,F5986=1),"Both pay",IF(F5986=1,"Missed",IF(E5986=1,"False trigger","Neither")))</f>
        <v>Neither</v>
      </c>
    </row>
    <row r="5987" customFormat="false" ht="15" hidden="false" customHeight="false" outlineLevel="0" collapsed="false">
      <c r="A5987" s="8" t="n">
        <v>974</v>
      </c>
      <c r="B5987" s="8" t="s">
        <v>341</v>
      </c>
      <c r="C5987" s="13" t="n">
        <v>4.32761795275092</v>
      </c>
      <c r="D5987" s="13" t="n">
        <v>6.570625</v>
      </c>
      <c r="E5987" s="8" t="n">
        <f aca="false">IF(C5987&gt;=$B$4,1,0)</f>
        <v>0</v>
      </c>
      <c r="F5987" s="8" t="n">
        <f aca="false">IF(D5987&gt;=$B$4,1,0)</f>
        <v>0</v>
      </c>
      <c r="G5987" s="8" t="str">
        <f aca="false">IF(AND(E5987=1,F5987=1),"Both pay",IF(F5987=1,"Missed",IF(E5987=1,"False trigger","Neither")))</f>
        <v>Neither</v>
      </c>
    </row>
    <row r="5988" customFormat="false" ht="15" hidden="false" customHeight="false" outlineLevel="0" collapsed="false">
      <c r="A5988" s="8" t="n">
        <v>975</v>
      </c>
      <c r="B5988" s="8" t="s">
        <v>341</v>
      </c>
      <c r="C5988" s="13" t="n">
        <v>4.3988184477781</v>
      </c>
      <c r="D5988" s="13" t="n">
        <v>6.11625</v>
      </c>
      <c r="E5988" s="8" t="n">
        <f aca="false">IF(C5988&gt;=$B$4,1,0)</f>
        <v>0</v>
      </c>
      <c r="F5988" s="8" t="n">
        <f aca="false">IF(D5988&gt;=$B$4,1,0)</f>
        <v>0</v>
      </c>
      <c r="G5988" s="8" t="str">
        <f aca="false">IF(AND(E5988=1,F5988=1),"Both pay",IF(F5988=1,"Missed",IF(E5988=1,"False trigger","Neither")))</f>
        <v>Neither</v>
      </c>
    </row>
    <row r="5989" customFormat="false" ht="15" hidden="false" customHeight="false" outlineLevel="0" collapsed="false">
      <c r="A5989" s="8" t="n">
        <v>976</v>
      </c>
      <c r="B5989" s="8" t="s">
        <v>341</v>
      </c>
      <c r="C5989" s="13" t="n">
        <v>6.55709386853016</v>
      </c>
      <c r="D5989" s="13" t="n">
        <v>5.30875</v>
      </c>
      <c r="E5989" s="8" t="n">
        <f aca="false">IF(C5989&gt;=$B$4,1,0)</f>
        <v>0</v>
      </c>
      <c r="F5989" s="8" t="n">
        <f aca="false">IF(D5989&gt;=$B$4,1,0)</f>
        <v>0</v>
      </c>
      <c r="G5989" s="8" t="str">
        <f aca="false">IF(AND(E5989=1,F5989=1),"Both pay",IF(F5989=1,"Missed",IF(E5989=1,"False trigger","Neither")))</f>
        <v>Neither</v>
      </c>
    </row>
    <row r="5990" customFormat="false" ht="15" hidden="false" customHeight="false" outlineLevel="0" collapsed="false">
      <c r="A5990" s="8" t="n">
        <v>977</v>
      </c>
      <c r="B5990" s="8" t="s">
        <v>341</v>
      </c>
      <c r="C5990" s="13" t="n">
        <v>5.62001117416142</v>
      </c>
      <c r="D5990" s="13" t="n">
        <v>5.33375</v>
      </c>
      <c r="E5990" s="8" t="n">
        <f aca="false">IF(C5990&gt;=$B$4,1,0)</f>
        <v>0</v>
      </c>
      <c r="F5990" s="8" t="n">
        <f aca="false">IF(D5990&gt;=$B$4,1,0)</f>
        <v>0</v>
      </c>
      <c r="G5990" s="8" t="str">
        <f aca="false">IF(AND(E5990=1,F5990=1),"Both pay",IF(F5990=1,"Missed",IF(E5990=1,"False trigger","Neither")))</f>
        <v>Neither</v>
      </c>
    </row>
    <row r="5991" customFormat="false" ht="15" hidden="false" customHeight="false" outlineLevel="0" collapsed="false">
      <c r="A5991" s="8" t="n">
        <v>978</v>
      </c>
      <c r="B5991" s="8" t="s">
        <v>341</v>
      </c>
      <c r="C5991" s="13" t="n">
        <v>4.77479081701255</v>
      </c>
      <c r="D5991" s="13" t="n">
        <v>5.524375</v>
      </c>
      <c r="E5991" s="8" t="n">
        <f aca="false">IF(C5991&gt;=$B$4,1,0)</f>
        <v>0</v>
      </c>
      <c r="F5991" s="8" t="n">
        <f aca="false">IF(D5991&gt;=$B$4,1,0)</f>
        <v>0</v>
      </c>
      <c r="G5991" s="8" t="str">
        <f aca="false">IF(AND(E5991=1,F5991=1),"Both pay",IF(F5991=1,"Missed",IF(E5991=1,"False trigger","Neither")))</f>
        <v>Neither</v>
      </c>
    </row>
    <row r="5992" customFormat="false" ht="15" hidden="false" customHeight="false" outlineLevel="0" collapsed="false">
      <c r="A5992" s="8" t="n">
        <v>979</v>
      </c>
      <c r="B5992" s="8" t="s">
        <v>341</v>
      </c>
      <c r="C5992" s="13" t="n">
        <v>2.84389998017828</v>
      </c>
      <c r="D5992" s="13" t="n">
        <v>4.38625</v>
      </c>
      <c r="E5992" s="8" t="n">
        <f aca="false">IF(C5992&gt;=$B$4,1,0)</f>
        <v>0</v>
      </c>
      <c r="F5992" s="8" t="n">
        <f aca="false">IF(D5992&gt;=$B$4,1,0)</f>
        <v>0</v>
      </c>
      <c r="G5992" s="8" t="str">
        <f aca="false">IF(AND(E5992=1,F5992=1),"Both pay",IF(F5992=1,"Missed",IF(E5992=1,"False trigger","Neither")))</f>
        <v>Neither</v>
      </c>
    </row>
    <row r="5993" customFormat="false" ht="15" hidden="false" customHeight="false" outlineLevel="0" collapsed="false">
      <c r="A5993" s="8" t="n">
        <v>980</v>
      </c>
      <c r="B5993" s="8" t="s">
        <v>341</v>
      </c>
      <c r="C5993" s="13" t="n">
        <v>3.77894854548465</v>
      </c>
      <c r="D5993" s="13" t="n">
        <v>3.3075</v>
      </c>
      <c r="E5993" s="8" t="n">
        <f aca="false">IF(C5993&gt;=$B$4,1,0)</f>
        <v>0</v>
      </c>
      <c r="F5993" s="8" t="n">
        <f aca="false">IF(D5993&gt;=$B$4,1,0)</f>
        <v>0</v>
      </c>
      <c r="G5993" s="8" t="str">
        <f aca="false">IF(AND(E5993=1,F5993=1),"Both pay",IF(F5993=1,"Missed",IF(E5993=1,"False trigger","Neither")))</f>
        <v>Neither</v>
      </c>
    </row>
    <row r="5994" customFormat="false" ht="15" hidden="false" customHeight="false" outlineLevel="0" collapsed="false">
      <c r="A5994" s="8" t="n">
        <v>981</v>
      </c>
      <c r="B5994" s="8" t="s">
        <v>341</v>
      </c>
      <c r="C5994" s="13" t="n">
        <v>5.85013778744727</v>
      </c>
      <c r="D5994" s="13" t="n">
        <v>4.706875</v>
      </c>
      <c r="E5994" s="8" t="n">
        <f aca="false">IF(C5994&gt;=$B$4,1,0)</f>
        <v>0</v>
      </c>
      <c r="F5994" s="8" t="n">
        <f aca="false">IF(D5994&gt;=$B$4,1,0)</f>
        <v>0</v>
      </c>
      <c r="G5994" s="8" t="str">
        <f aca="false">IF(AND(E5994=1,F5994=1),"Both pay",IF(F5994=1,"Missed",IF(E5994=1,"False trigger","Neither")))</f>
        <v>Neither</v>
      </c>
    </row>
    <row r="5995" customFormat="false" ht="15" hidden="false" customHeight="false" outlineLevel="0" collapsed="false">
      <c r="A5995" s="8" t="n">
        <v>982</v>
      </c>
      <c r="B5995" s="8" t="s">
        <v>341</v>
      </c>
      <c r="C5995" s="13" t="n">
        <v>4.65493765754489</v>
      </c>
      <c r="D5995" s="13" t="n">
        <v>6.926875</v>
      </c>
      <c r="E5995" s="8" t="n">
        <f aca="false">IF(C5995&gt;=$B$4,1,0)</f>
        <v>0</v>
      </c>
      <c r="F5995" s="8" t="n">
        <f aca="false">IF(D5995&gt;=$B$4,1,0)</f>
        <v>0</v>
      </c>
      <c r="G5995" s="8" t="str">
        <f aca="false">IF(AND(E5995=1,F5995=1),"Both pay",IF(F5995=1,"Missed",IF(E5995=1,"False trigger","Neither")))</f>
        <v>Neither</v>
      </c>
    </row>
    <row r="5996" customFormat="false" ht="15" hidden="false" customHeight="false" outlineLevel="0" collapsed="false">
      <c r="A5996" s="8" t="n">
        <v>984</v>
      </c>
      <c r="B5996" s="8" t="s">
        <v>341</v>
      </c>
      <c r="C5996" s="13" t="n">
        <v>3.04696945385027</v>
      </c>
      <c r="D5996" s="13" t="n">
        <v>4.5675</v>
      </c>
      <c r="E5996" s="8" t="n">
        <f aca="false">IF(C5996&gt;=$B$4,1,0)</f>
        <v>0</v>
      </c>
      <c r="F5996" s="8" t="n">
        <f aca="false">IF(D5996&gt;=$B$4,1,0)</f>
        <v>0</v>
      </c>
      <c r="G5996" s="8" t="str">
        <f aca="false">IF(AND(E5996=1,F5996=1),"Both pay",IF(F5996=1,"Missed",IF(E5996=1,"False trigger","Neither")))</f>
        <v>Neither</v>
      </c>
    </row>
    <row r="5997" customFormat="false" ht="15" hidden="false" customHeight="false" outlineLevel="0" collapsed="false">
      <c r="A5997" s="8" t="n">
        <v>985</v>
      </c>
      <c r="B5997" s="8" t="s">
        <v>341</v>
      </c>
      <c r="C5997" s="13" t="n">
        <v>1.66917736898547</v>
      </c>
      <c r="D5997" s="13" t="n">
        <v>2.9725</v>
      </c>
      <c r="E5997" s="8" t="n">
        <f aca="false">IF(C5997&gt;=$B$4,1,0)</f>
        <v>0</v>
      </c>
      <c r="F5997" s="8" t="n">
        <f aca="false">IF(D5997&gt;=$B$4,1,0)</f>
        <v>0</v>
      </c>
      <c r="G5997" s="8" t="str">
        <f aca="false">IF(AND(E5997=1,F5997=1),"Both pay",IF(F5997=1,"Missed",IF(E5997=1,"False trigger","Neither")))</f>
        <v>Neither</v>
      </c>
    </row>
    <row r="5998" customFormat="false" ht="15" hidden="false" customHeight="false" outlineLevel="0" collapsed="false">
      <c r="A5998" s="8" t="n">
        <v>986</v>
      </c>
      <c r="B5998" s="8" t="s">
        <v>341</v>
      </c>
      <c r="C5998" s="13" t="n">
        <v>2.04642902119411</v>
      </c>
      <c r="D5998" s="13" t="n">
        <v>2.9975</v>
      </c>
      <c r="E5998" s="8" t="n">
        <f aca="false">IF(C5998&gt;=$B$4,1,0)</f>
        <v>0</v>
      </c>
      <c r="F5998" s="8" t="n">
        <f aca="false">IF(D5998&gt;=$B$4,1,0)</f>
        <v>0</v>
      </c>
      <c r="G5998" s="8" t="str">
        <f aca="false">IF(AND(E5998=1,F5998=1),"Both pay",IF(F5998=1,"Missed",IF(E5998=1,"False trigger","Neither")))</f>
        <v>Neither</v>
      </c>
    </row>
    <row r="5999" customFormat="false" ht="15" hidden="false" customHeight="false" outlineLevel="0" collapsed="false">
      <c r="A5999" s="8" t="n">
        <v>987</v>
      </c>
      <c r="B5999" s="8" t="s">
        <v>341</v>
      </c>
      <c r="C5999" s="13" t="n">
        <v>2.48699912740495</v>
      </c>
      <c r="D5999" s="13" t="n">
        <v>3.319375</v>
      </c>
      <c r="E5999" s="8" t="n">
        <f aca="false">IF(C5999&gt;=$B$4,1,0)</f>
        <v>0</v>
      </c>
      <c r="F5999" s="8" t="n">
        <f aca="false">IF(D5999&gt;=$B$4,1,0)</f>
        <v>0</v>
      </c>
      <c r="G5999" s="8" t="str">
        <f aca="false">IF(AND(E5999=1,F5999=1),"Both pay",IF(F5999=1,"Missed",IF(E5999=1,"False trigger","Neither")))</f>
        <v>Neither</v>
      </c>
    </row>
    <row r="6000" customFormat="false" ht="15" hidden="false" customHeight="false" outlineLevel="0" collapsed="false">
      <c r="A6000" s="8" t="n">
        <v>988</v>
      </c>
      <c r="B6000" s="8" t="s">
        <v>341</v>
      </c>
      <c r="C6000" s="13" t="n">
        <v>2.87877091237927</v>
      </c>
      <c r="D6000" s="13" t="n">
        <v>2.84125</v>
      </c>
      <c r="E6000" s="8" t="n">
        <f aca="false">IF(C6000&gt;=$B$4,1,0)</f>
        <v>0</v>
      </c>
      <c r="F6000" s="8" t="n">
        <f aca="false">IF(D6000&gt;=$B$4,1,0)</f>
        <v>0</v>
      </c>
      <c r="G6000" s="8" t="str">
        <f aca="false">IF(AND(E6000=1,F6000=1),"Both pay",IF(F6000=1,"Missed",IF(E6000=1,"False trigger","Neither")))</f>
        <v>Neither</v>
      </c>
    </row>
    <row r="6001" customFormat="false" ht="15" hidden="false" customHeight="false" outlineLevel="0" collapsed="false">
      <c r="A6001" s="8" t="n">
        <v>989</v>
      </c>
      <c r="B6001" s="8" t="s">
        <v>341</v>
      </c>
      <c r="C6001" s="13" t="n">
        <v>2.80480851326074</v>
      </c>
      <c r="D6001" s="13" t="n">
        <v>3.258125</v>
      </c>
      <c r="E6001" s="8" t="n">
        <f aca="false">IF(C6001&gt;=$B$4,1,0)</f>
        <v>0</v>
      </c>
      <c r="F6001" s="8" t="n">
        <f aca="false">IF(D6001&gt;=$B$4,1,0)</f>
        <v>0</v>
      </c>
      <c r="G6001" s="8" t="str">
        <f aca="false">IF(AND(E6001=1,F6001=1),"Both pay",IF(F6001=1,"Missed",IF(E6001=1,"False trigger","Neither")))</f>
        <v>Neither</v>
      </c>
    </row>
    <row r="6002" customFormat="false" ht="15" hidden="false" customHeight="false" outlineLevel="0" collapsed="false">
      <c r="A6002" s="8" t="n">
        <v>990</v>
      </c>
      <c r="B6002" s="8" t="s">
        <v>341</v>
      </c>
      <c r="C6002" s="13" t="n">
        <v>3.03978406595828</v>
      </c>
      <c r="D6002" s="13" t="n">
        <v>3.76062499999999</v>
      </c>
      <c r="E6002" s="8" t="n">
        <f aca="false">IF(C6002&gt;=$B$4,1,0)</f>
        <v>0</v>
      </c>
      <c r="F6002" s="8" t="n">
        <f aca="false">IF(D6002&gt;=$B$4,1,0)</f>
        <v>0</v>
      </c>
      <c r="G6002" s="8" t="str">
        <f aca="false">IF(AND(E6002=1,F6002=1),"Both pay",IF(F6002=1,"Missed",IF(E6002=1,"False trigger","Neither")))</f>
        <v>Neither</v>
      </c>
    </row>
    <row r="6003" customFormat="false" ht="15" hidden="false" customHeight="false" outlineLevel="0" collapsed="false">
      <c r="A6003" s="8" t="n">
        <v>991</v>
      </c>
      <c r="B6003" s="8" t="s">
        <v>341</v>
      </c>
      <c r="C6003" s="13" t="n">
        <v>5.44948855147159</v>
      </c>
      <c r="D6003" s="13" t="n">
        <v>3.468125</v>
      </c>
      <c r="E6003" s="8" t="n">
        <f aca="false">IF(C6003&gt;=$B$4,1,0)</f>
        <v>0</v>
      </c>
      <c r="F6003" s="8" t="n">
        <f aca="false">IF(D6003&gt;=$B$4,1,0)</f>
        <v>0</v>
      </c>
      <c r="G6003" s="8" t="str">
        <f aca="false">IF(AND(E6003=1,F6003=1),"Both pay",IF(F6003=1,"Missed",IF(E6003=1,"False trigger","Neither")))</f>
        <v>Neither</v>
      </c>
    </row>
    <row r="6004" customFormat="false" ht="15" hidden="false" customHeight="false" outlineLevel="0" collapsed="false">
      <c r="A6004" s="8" t="n">
        <v>992</v>
      </c>
      <c r="B6004" s="8" t="s">
        <v>341</v>
      </c>
      <c r="C6004" s="13" t="n">
        <v>10.1717799579455</v>
      </c>
      <c r="D6004" s="13" t="n">
        <v>4.79</v>
      </c>
      <c r="E6004" s="8" t="n">
        <f aca="false">IF(C6004&gt;=$B$4,1,0)</f>
        <v>1</v>
      </c>
      <c r="F6004" s="8" t="n">
        <f aca="false">IF(D6004&gt;=$B$4,1,0)</f>
        <v>0</v>
      </c>
      <c r="G6004" s="8" t="str">
        <f aca="false">IF(AND(E6004=1,F6004=1),"Both pay",IF(F6004=1,"Missed",IF(E6004=1,"False trigger","Neither")))</f>
        <v>False trigger</v>
      </c>
    </row>
    <row r="6005" customFormat="false" ht="15" hidden="false" customHeight="false" outlineLevel="0" collapsed="false">
      <c r="A6005" s="8" t="n">
        <v>993</v>
      </c>
      <c r="B6005" s="8" t="s">
        <v>341</v>
      </c>
      <c r="C6005" s="13" t="n">
        <v>15.0880627926411</v>
      </c>
      <c r="D6005" s="13" t="n">
        <v>8.44437500000001</v>
      </c>
      <c r="E6005" s="8" t="n">
        <f aca="false">IF(C6005&gt;=$B$4,1,0)</f>
        <v>1</v>
      </c>
      <c r="F6005" s="8" t="n">
        <f aca="false">IF(D6005&gt;=$B$4,1,0)</f>
        <v>0</v>
      </c>
      <c r="G6005" s="8" t="str">
        <f aca="false">IF(AND(E6005=1,F6005=1),"Both pay",IF(F6005=1,"Missed",IF(E6005=1,"False trigger","Neither")))</f>
        <v>False trigger</v>
      </c>
    </row>
    <row r="6006" customFormat="false" ht="15" hidden="false" customHeight="false" outlineLevel="0" collapsed="false">
      <c r="A6006" s="8" t="n">
        <v>994</v>
      </c>
      <c r="B6006" s="8" t="s">
        <v>341</v>
      </c>
      <c r="C6006" s="13" t="n">
        <v>14.3046425488861</v>
      </c>
      <c r="D6006" s="13" t="n">
        <v>8.068125</v>
      </c>
      <c r="E6006" s="8" t="n">
        <f aca="false">IF(C6006&gt;=$B$4,1,0)</f>
        <v>1</v>
      </c>
      <c r="F6006" s="8" t="n">
        <f aca="false">IF(D6006&gt;=$B$4,1,0)</f>
        <v>0</v>
      </c>
      <c r="G6006" s="8" t="str">
        <f aca="false">IF(AND(E6006=1,F6006=1),"Both pay",IF(F6006=1,"Missed",IF(E6006=1,"False trigger","Neither")))</f>
        <v>False trigger</v>
      </c>
    </row>
    <row r="6007" customFormat="false" ht="15" hidden="false" customHeight="false" outlineLevel="0" collapsed="false">
      <c r="A6007" s="8" t="n">
        <v>995</v>
      </c>
      <c r="B6007" s="8" t="s">
        <v>341</v>
      </c>
      <c r="C6007" s="13" t="n">
        <v>7.98589441050881</v>
      </c>
      <c r="D6007" s="13" t="n">
        <v>8.288125</v>
      </c>
      <c r="E6007" s="8" t="n">
        <f aca="false">IF(C6007&gt;=$B$4,1,0)</f>
        <v>0</v>
      </c>
      <c r="F6007" s="8" t="n">
        <f aca="false">IF(D6007&gt;=$B$4,1,0)</f>
        <v>0</v>
      </c>
      <c r="G6007" s="8" t="str">
        <f aca="false">IF(AND(E6007=1,F6007=1),"Both pay",IF(F6007=1,"Missed",IF(E6007=1,"False trigger","Neither")))</f>
        <v>Neither</v>
      </c>
    </row>
    <row r="6008" customFormat="false" ht="15" hidden="false" customHeight="false" outlineLevel="0" collapsed="false">
      <c r="A6008" s="8" t="n">
        <v>996</v>
      </c>
      <c r="B6008" s="8" t="s">
        <v>341</v>
      </c>
      <c r="C6008" s="13" t="n">
        <v>4.3145617269499</v>
      </c>
      <c r="D6008" s="13" t="n">
        <v>3.423125</v>
      </c>
      <c r="E6008" s="8" t="n">
        <f aca="false">IF(C6008&gt;=$B$4,1,0)</f>
        <v>0</v>
      </c>
      <c r="F6008" s="8" t="n">
        <f aca="false">IF(D6008&gt;=$B$4,1,0)</f>
        <v>0</v>
      </c>
      <c r="G6008" s="8" t="str">
        <f aca="false">IF(AND(E6008=1,F6008=1),"Both pay",IF(F6008=1,"Missed",IF(E6008=1,"False trigger","Neither")))</f>
        <v>Neither</v>
      </c>
    </row>
    <row r="6009" customFormat="false" ht="15" hidden="false" customHeight="false" outlineLevel="0" collapsed="false">
      <c r="A6009" s="8" t="n">
        <v>997</v>
      </c>
      <c r="B6009" s="8" t="s">
        <v>341</v>
      </c>
      <c r="C6009" s="13" t="n">
        <v>4.35472275359361</v>
      </c>
      <c r="D6009" s="13" t="n">
        <v>5.173125</v>
      </c>
      <c r="E6009" s="8" t="n">
        <f aca="false">IF(C6009&gt;=$B$4,1,0)</f>
        <v>0</v>
      </c>
      <c r="F6009" s="8" t="n">
        <f aca="false">IF(D6009&gt;=$B$4,1,0)</f>
        <v>0</v>
      </c>
      <c r="G6009" s="8" t="str">
        <f aca="false">IF(AND(E6009=1,F6009=1),"Both pay",IF(F6009=1,"Missed",IF(E6009=1,"False trigger","Neither")))</f>
        <v>Neither</v>
      </c>
    </row>
    <row r="6010" customFormat="false" ht="15" hidden="false" customHeight="false" outlineLevel="0" collapsed="false">
      <c r="A6010" s="8" t="n">
        <v>998</v>
      </c>
      <c r="B6010" s="8" t="s">
        <v>341</v>
      </c>
      <c r="C6010" s="13" t="n">
        <v>4.84134119051554</v>
      </c>
      <c r="D6010" s="13" t="n">
        <v>5.498125</v>
      </c>
      <c r="E6010" s="8" t="n">
        <f aca="false">IF(C6010&gt;=$B$4,1,0)</f>
        <v>0</v>
      </c>
      <c r="F6010" s="8" t="n">
        <f aca="false">IF(D6010&gt;=$B$4,1,0)</f>
        <v>0</v>
      </c>
      <c r="G6010" s="8" t="str">
        <f aca="false">IF(AND(E6010=1,F6010=1),"Both pay",IF(F6010=1,"Missed",IF(E6010=1,"False trigger","Neither")))</f>
        <v>Neither</v>
      </c>
    </row>
    <row r="6011" customFormat="false" ht="15" hidden="false" customHeight="false" outlineLevel="0" collapsed="false">
      <c r="A6011" s="8" t="n">
        <v>999</v>
      </c>
      <c r="B6011" s="8" t="s">
        <v>341</v>
      </c>
      <c r="C6011" s="13" t="n">
        <v>6.90082063958496</v>
      </c>
      <c r="D6011" s="13" t="n">
        <v>9.994375</v>
      </c>
      <c r="E6011" s="8" t="n">
        <f aca="false">IF(C6011&gt;=$B$4,1,0)</f>
        <v>0</v>
      </c>
      <c r="F6011" s="8" t="n">
        <f aca="false">IF(D6011&gt;=$B$4,1,0)</f>
        <v>0</v>
      </c>
      <c r="G6011" s="8" t="str">
        <f aca="false">IF(AND(E6011=1,F6011=1),"Both pay",IF(F6011=1,"Missed",IF(E6011=1,"False trigger","Neither")))</f>
        <v>Neither</v>
      </c>
    </row>
    <row r="6012" customFormat="false" ht="15" hidden="false" customHeight="false" outlineLevel="0" collapsed="false">
      <c r="A6012" s="8" t="n">
        <v>1000</v>
      </c>
      <c r="B6012" s="8" t="s">
        <v>341</v>
      </c>
      <c r="C6012" s="13" t="n">
        <v>9.36387046996599</v>
      </c>
      <c r="D6012" s="13" t="n">
        <v>13.390625</v>
      </c>
      <c r="E6012" s="8" t="n">
        <f aca="false">IF(C6012&gt;=$B$4,1,0)</f>
        <v>0</v>
      </c>
      <c r="F6012" s="8" t="n">
        <f aca="false">IF(D6012&gt;=$B$4,1,0)</f>
        <v>1</v>
      </c>
      <c r="G6012" s="8" t="str">
        <f aca="false">IF(AND(E6012=1,F6012=1),"Both pay",IF(F6012=1,"Missed",IF(E6012=1,"False trigger","Neither")))</f>
        <v>Missed</v>
      </c>
    </row>
    <row r="6013" customFormat="false" ht="15" hidden="false" customHeight="false" outlineLevel="0" collapsed="false">
      <c r="A6013" s="8" t="n">
        <v>1001</v>
      </c>
      <c r="B6013" s="8" t="s">
        <v>341</v>
      </c>
      <c r="C6013" s="13" t="n">
        <v>10.8081959968308</v>
      </c>
      <c r="D6013" s="13" t="n">
        <v>11.91125</v>
      </c>
      <c r="E6013" s="8" t="n">
        <f aca="false">IF(C6013&gt;=$B$4,1,0)</f>
        <v>1</v>
      </c>
      <c r="F6013" s="8" t="n">
        <f aca="false">IF(D6013&gt;=$B$4,1,0)</f>
        <v>1</v>
      </c>
      <c r="G6013" s="8" t="str">
        <f aca="false">IF(AND(E6013=1,F6013=1),"Both pay",IF(F6013=1,"Missed",IF(E6013=1,"False trigger","Neither")))</f>
        <v>Both pay</v>
      </c>
    </row>
    <row r="6014" customFormat="false" ht="15" hidden="false" customHeight="false" outlineLevel="0" collapsed="false">
      <c r="A6014" s="8" t="n">
        <v>1002</v>
      </c>
      <c r="B6014" s="8" t="s">
        <v>341</v>
      </c>
      <c r="C6014" s="13" t="n">
        <v>12.6202289356808</v>
      </c>
      <c r="D6014" s="13" t="n">
        <v>10.648125</v>
      </c>
      <c r="E6014" s="8" t="n">
        <f aca="false">IF(C6014&gt;=$B$4,1,0)</f>
        <v>1</v>
      </c>
      <c r="F6014" s="8" t="n">
        <f aca="false">IF(D6014&gt;=$B$4,1,0)</f>
        <v>1</v>
      </c>
      <c r="G6014" s="8" t="str">
        <f aca="false">IF(AND(E6014=1,F6014=1),"Both pay",IF(F6014=1,"Missed",IF(E6014=1,"False trigger","Neither")))</f>
        <v>Both pay</v>
      </c>
    </row>
    <row r="6015" customFormat="false" ht="15" hidden="false" customHeight="false" outlineLevel="0" collapsed="false">
      <c r="A6015" s="8" t="n">
        <v>1003</v>
      </c>
      <c r="B6015" s="8" t="s">
        <v>341</v>
      </c>
      <c r="C6015" s="13" t="n">
        <v>10.6054275242611</v>
      </c>
      <c r="D6015" s="13" t="n">
        <v>8.46374999999999</v>
      </c>
      <c r="E6015" s="8" t="n">
        <f aca="false">IF(C6015&gt;=$B$4,1,0)</f>
        <v>1</v>
      </c>
      <c r="F6015" s="8" t="n">
        <f aca="false">IF(D6015&gt;=$B$4,1,0)</f>
        <v>0</v>
      </c>
      <c r="G6015" s="8" t="str">
        <f aca="false">IF(AND(E6015=1,F6015=1),"Both pay",IF(F6015=1,"Missed",IF(E6015=1,"False trigger","Neither")))</f>
        <v>False trigger</v>
      </c>
    </row>
    <row r="6016" customFormat="false" ht="15" hidden="false" customHeight="false" outlineLevel="0" collapsed="false">
      <c r="A6016" s="8" t="n">
        <v>1004</v>
      </c>
      <c r="B6016" s="8" t="s">
        <v>341</v>
      </c>
      <c r="C6016" s="13" t="n">
        <v>9.61565387603663</v>
      </c>
      <c r="D6016" s="13" t="n">
        <v>11.151875</v>
      </c>
      <c r="E6016" s="8" t="n">
        <f aca="false">IF(C6016&gt;=$B$4,1,0)</f>
        <v>0</v>
      </c>
      <c r="F6016" s="8" t="n">
        <f aca="false">IF(D6016&gt;=$B$4,1,0)</f>
        <v>1</v>
      </c>
      <c r="G6016" s="8" t="str">
        <f aca="false">IF(AND(E6016=1,F6016=1),"Both pay",IF(F6016=1,"Missed",IF(E6016=1,"False trigger","Neither")))</f>
        <v>Missed</v>
      </c>
    </row>
    <row r="6017" customFormat="false" ht="15" hidden="false" customHeight="false" outlineLevel="0" collapsed="false">
      <c r="A6017" s="8" t="n">
        <v>1005</v>
      </c>
      <c r="B6017" s="8" t="s">
        <v>341</v>
      </c>
      <c r="C6017" s="13" t="n">
        <v>9.93036038966015</v>
      </c>
      <c r="D6017" s="13" t="n">
        <v>12.32</v>
      </c>
      <c r="E6017" s="8" t="n">
        <f aca="false">IF(C6017&gt;=$B$4,1,0)</f>
        <v>0</v>
      </c>
      <c r="F6017" s="8" t="n">
        <f aca="false">IF(D6017&gt;=$B$4,1,0)</f>
        <v>1</v>
      </c>
      <c r="G6017" s="8" t="str">
        <f aca="false">IF(AND(E6017=1,F6017=1),"Both pay",IF(F6017=1,"Missed",IF(E6017=1,"False trigger","Neither")))</f>
        <v>Missed</v>
      </c>
    </row>
    <row r="6018" customFormat="false" ht="15" hidden="false" customHeight="false" outlineLevel="0" collapsed="false">
      <c r="A6018" s="8" t="n">
        <v>1012</v>
      </c>
      <c r="B6018" s="8" t="s">
        <v>341</v>
      </c>
      <c r="C6018" s="13" t="n">
        <v>4.68807060144889</v>
      </c>
      <c r="D6018" s="13" t="n">
        <v>2.77125</v>
      </c>
      <c r="E6018" s="8" t="n">
        <f aca="false">IF(C6018&gt;=$B$4,1,0)</f>
        <v>0</v>
      </c>
      <c r="F6018" s="8" t="n">
        <f aca="false">IF(D6018&gt;=$B$4,1,0)</f>
        <v>0</v>
      </c>
      <c r="G6018" s="8" t="str">
        <f aca="false">IF(AND(E6018=1,F6018=1),"Both pay",IF(F6018=1,"Missed",IF(E6018=1,"False trigger","Neither")))</f>
        <v>Neither</v>
      </c>
    </row>
    <row r="6019" customFormat="false" ht="15" hidden="false" customHeight="false" outlineLevel="0" collapsed="false">
      <c r="A6019" s="8" t="n">
        <v>1013</v>
      </c>
      <c r="B6019" s="8" t="s">
        <v>341</v>
      </c>
      <c r="C6019" s="13" t="n">
        <v>4.89007389896438</v>
      </c>
      <c r="D6019" s="13" t="n">
        <v>4.80375</v>
      </c>
      <c r="E6019" s="8" t="n">
        <f aca="false">IF(C6019&gt;=$B$4,1,0)</f>
        <v>0</v>
      </c>
      <c r="F6019" s="8" t="n">
        <f aca="false">IF(D6019&gt;=$B$4,1,0)</f>
        <v>0</v>
      </c>
      <c r="G6019" s="8" t="str">
        <f aca="false">IF(AND(E6019=1,F6019=1),"Both pay",IF(F6019=1,"Missed",IF(E6019=1,"False trigger","Neither")))</f>
        <v>Neither</v>
      </c>
    </row>
    <row r="6020" customFormat="false" ht="15" hidden="false" customHeight="false" outlineLevel="0" collapsed="false">
      <c r="A6020" s="8" t="n">
        <v>1014</v>
      </c>
      <c r="B6020" s="8" t="s">
        <v>341</v>
      </c>
      <c r="C6020" s="13" t="n">
        <v>4.92118650535942</v>
      </c>
      <c r="D6020" s="13" t="n">
        <v>5.846875</v>
      </c>
      <c r="E6020" s="8" t="n">
        <f aca="false">IF(C6020&gt;=$B$4,1,0)</f>
        <v>0</v>
      </c>
      <c r="F6020" s="8" t="n">
        <f aca="false">IF(D6020&gt;=$B$4,1,0)</f>
        <v>0</v>
      </c>
      <c r="G6020" s="8" t="str">
        <f aca="false">IF(AND(E6020=1,F6020=1),"Both pay",IF(F6020=1,"Missed",IF(E6020=1,"False trigger","Neither")))</f>
        <v>Neither</v>
      </c>
    </row>
    <row r="6021" customFormat="false" ht="15" hidden="false" customHeight="false" outlineLevel="0" collapsed="false">
      <c r="A6021" s="8" t="n">
        <v>1015</v>
      </c>
      <c r="B6021" s="8" t="s">
        <v>341</v>
      </c>
      <c r="C6021" s="13" t="n">
        <v>4.79630837620905</v>
      </c>
      <c r="D6021" s="13" t="n">
        <v>5.615</v>
      </c>
      <c r="E6021" s="8" t="n">
        <f aca="false">IF(C6021&gt;=$B$4,1,0)</f>
        <v>0</v>
      </c>
      <c r="F6021" s="8" t="n">
        <f aca="false">IF(D6021&gt;=$B$4,1,0)</f>
        <v>0</v>
      </c>
      <c r="G6021" s="8" t="str">
        <f aca="false">IF(AND(E6021=1,F6021=1),"Both pay",IF(F6021=1,"Missed",IF(E6021=1,"False trigger","Neither")))</f>
        <v>Neither</v>
      </c>
    </row>
    <row r="6022" customFormat="false" ht="15" hidden="false" customHeight="false" outlineLevel="0" collapsed="false">
      <c r="A6022" s="8" t="n">
        <v>1016</v>
      </c>
      <c r="B6022" s="8" t="s">
        <v>341</v>
      </c>
      <c r="C6022" s="13" t="n">
        <v>3.52156603843768</v>
      </c>
      <c r="D6022" s="13" t="n">
        <v>5.363125</v>
      </c>
      <c r="E6022" s="8" t="n">
        <f aca="false">IF(C6022&gt;=$B$4,1,0)</f>
        <v>0</v>
      </c>
      <c r="F6022" s="8" t="n">
        <f aca="false">IF(D6022&gt;=$B$4,1,0)</f>
        <v>0</v>
      </c>
      <c r="G6022" s="8" t="str">
        <f aca="false">IF(AND(E6022=1,F6022=1),"Both pay",IF(F6022=1,"Missed",IF(E6022=1,"False trigger","Neither")))</f>
        <v>Neither</v>
      </c>
    </row>
    <row r="6023" customFormat="false" ht="15" hidden="false" customHeight="false" outlineLevel="0" collapsed="false">
      <c r="A6023" s="8" t="n">
        <v>1017</v>
      </c>
      <c r="B6023" s="8" t="s">
        <v>341</v>
      </c>
      <c r="C6023" s="13" t="n">
        <v>3.04619109689457</v>
      </c>
      <c r="D6023" s="13" t="n">
        <v>4.42375</v>
      </c>
      <c r="E6023" s="8" t="n">
        <f aca="false">IF(C6023&gt;=$B$4,1,0)</f>
        <v>0</v>
      </c>
      <c r="F6023" s="8" t="n">
        <f aca="false">IF(D6023&gt;=$B$4,1,0)</f>
        <v>0</v>
      </c>
      <c r="G6023" s="8" t="str">
        <f aca="false">IF(AND(E6023=1,F6023=1),"Both pay",IF(F6023=1,"Missed",IF(E6023=1,"False trigger","Neither")))</f>
        <v>Neither</v>
      </c>
    </row>
    <row r="6024" customFormat="false" ht="15" hidden="false" customHeight="false" outlineLevel="0" collapsed="false">
      <c r="A6024" s="8" t="n">
        <v>1018</v>
      </c>
      <c r="B6024" s="8" t="s">
        <v>341</v>
      </c>
      <c r="C6024" s="13" t="n">
        <v>4.13751212308527</v>
      </c>
      <c r="D6024" s="13" t="n">
        <v>3.705</v>
      </c>
      <c r="E6024" s="8" t="n">
        <f aca="false">IF(C6024&gt;=$B$4,1,0)</f>
        <v>0</v>
      </c>
      <c r="F6024" s="8" t="n">
        <f aca="false">IF(D6024&gt;=$B$4,1,0)</f>
        <v>0</v>
      </c>
      <c r="G6024" s="8" t="str">
        <f aca="false">IF(AND(E6024=1,F6024=1),"Both pay",IF(F6024=1,"Missed",IF(E6024=1,"False trigger","Neither")))</f>
        <v>Neither</v>
      </c>
    </row>
    <row r="6025" customFormat="false" ht="15" hidden="false" customHeight="false" outlineLevel="0" collapsed="false">
      <c r="A6025" s="8" t="n">
        <v>1019</v>
      </c>
      <c r="B6025" s="8" t="s">
        <v>341</v>
      </c>
      <c r="C6025" s="13" t="n">
        <v>3.36301668750257</v>
      </c>
      <c r="D6025" s="13" t="n">
        <v>3.875625</v>
      </c>
      <c r="E6025" s="8" t="n">
        <f aca="false">IF(C6025&gt;=$B$4,1,0)</f>
        <v>0</v>
      </c>
      <c r="F6025" s="8" t="n">
        <f aca="false">IF(D6025&gt;=$B$4,1,0)</f>
        <v>0</v>
      </c>
      <c r="G6025" s="8" t="str">
        <f aca="false">IF(AND(E6025=1,F6025=1),"Both pay",IF(F6025=1,"Missed",IF(E6025=1,"False trigger","Neither")))</f>
        <v>Neither</v>
      </c>
    </row>
    <row r="6026" customFormat="false" ht="15" hidden="false" customHeight="false" outlineLevel="0" collapsed="false">
      <c r="A6026" s="8" t="n">
        <v>1027</v>
      </c>
      <c r="B6026" s="8" t="s">
        <v>341</v>
      </c>
      <c r="C6026" s="13" t="n">
        <v>7.02205318905536</v>
      </c>
      <c r="D6026" s="13" t="n">
        <v>6.78</v>
      </c>
      <c r="E6026" s="8" t="n">
        <f aca="false">IF(C6026&gt;=$B$4,1,0)</f>
        <v>0</v>
      </c>
      <c r="F6026" s="8" t="n">
        <f aca="false">IF(D6026&gt;=$B$4,1,0)</f>
        <v>0</v>
      </c>
      <c r="G6026" s="8" t="str">
        <f aca="false">IF(AND(E6026=1,F6026=1),"Both pay",IF(F6026=1,"Missed",IF(E6026=1,"False trigger","Neither")))</f>
        <v>Neither</v>
      </c>
    </row>
    <row r="6027" customFormat="false" ht="15" hidden="false" customHeight="false" outlineLevel="0" collapsed="false">
      <c r="A6027" s="8" t="n">
        <v>1028</v>
      </c>
      <c r="B6027" s="8" t="s">
        <v>341</v>
      </c>
      <c r="C6027" s="13" t="n">
        <v>7.44422873114716</v>
      </c>
      <c r="D6027" s="13" t="n">
        <v>6.8525</v>
      </c>
      <c r="E6027" s="8" t="n">
        <f aca="false">IF(C6027&gt;=$B$4,1,0)</f>
        <v>0</v>
      </c>
      <c r="F6027" s="8" t="n">
        <f aca="false">IF(D6027&gt;=$B$4,1,0)</f>
        <v>0</v>
      </c>
      <c r="G6027" s="8" t="str">
        <f aca="false">IF(AND(E6027=1,F6027=1),"Both pay",IF(F6027=1,"Missed",IF(E6027=1,"False trigger","Neither")))</f>
        <v>Neither</v>
      </c>
    </row>
    <row r="6028" customFormat="false" ht="15" hidden="false" customHeight="false" outlineLevel="0" collapsed="false">
      <c r="A6028" s="8" t="n">
        <v>1029</v>
      </c>
      <c r="B6028" s="8" t="s">
        <v>341</v>
      </c>
      <c r="C6028" s="13" t="n">
        <v>5.45221749553671</v>
      </c>
      <c r="D6028" s="13" t="n">
        <v>6.955</v>
      </c>
      <c r="E6028" s="8" t="n">
        <f aca="false">IF(C6028&gt;=$B$4,1,0)</f>
        <v>0</v>
      </c>
      <c r="F6028" s="8" t="n">
        <f aca="false">IF(D6028&gt;=$B$4,1,0)</f>
        <v>0</v>
      </c>
      <c r="G6028" s="8" t="str">
        <f aca="false">IF(AND(E6028=1,F6028=1),"Both pay",IF(F6028=1,"Missed",IF(E6028=1,"False trigger","Neither")))</f>
        <v>Neither</v>
      </c>
    </row>
    <row r="6029" customFormat="false" ht="15" hidden="false" customHeight="false" outlineLevel="0" collapsed="false">
      <c r="A6029" s="8" t="n">
        <v>1030</v>
      </c>
      <c r="B6029" s="8" t="s">
        <v>341</v>
      </c>
      <c r="C6029" s="13" t="n">
        <v>4.1854935192289</v>
      </c>
      <c r="D6029" s="13" t="n">
        <v>7.64</v>
      </c>
      <c r="E6029" s="8" t="n">
        <f aca="false">IF(C6029&gt;=$B$4,1,0)</f>
        <v>0</v>
      </c>
      <c r="F6029" s="8" t="n">
        <f aca="false">IF(D6029&gt;=$B$4,1,0)</f>
        <v>0</v>
      </c>
      <c r="G6029" s="8" t="str">
        <f aca="false">IF(AND(E6029=1,F6029=1),"Both pay",IF(F6029=1,"Missed",IF(E6029=1,"False trigger","Neither")))</f>
        <v>Neither</v>
      </c>
    </row>
    <row r="6030" customFormat="false" ht="15" hidden="false" customHeight="false" outlineLevel="0" collapsed="false">
      <c r="A6030" s="8" t="n">
        <v>1031</v>
      </c>
      <c r="B6030" s="8" t="s">
        <v>341</v>
      </c>
      <c r="C6030" s="13" t="n">
        <v>4.23185355740027</v>
      </c>
      <c r="D6030" s="13" t="n">
        <v>6.349375</v>
      </c>
      <c r="E6030" s="8" t="n">
        <f aca="false">IF(C6030&gt;=$B$4,1,0)</f>
        <v>0</v>
      </c>
      <c r="F6030" s="8" t="n">
        <f aca="false">IF(D6030&gt;=$B$4,1,0)</f>
        <v>0</v>
      </c>
      <c r="G6030" s="8" t="str">
        <f aca="false">IF(AND(E6030=1,F6030=1),"Both pay",IF(F6030=1,"Missed",IF(E6030=1,"False trigger","Neither")))</f>
        <v>Neither</v>
      </c>
    </row>
    <row r="6031" customFormat="false" ht="15" hidden="false" customHeight="false" outlineLevel="0" collapsed="false">
      <c r="A6031" s="8" t="n">
        <v>1032</v>
      </c>
      <c r="B6031" s="8" t="s">
        <v>341</v>
      </c>
      <c r="C6031" s="13" t="n">
        <v>4.91387517065061</v>
      </c>
      <c r="D6031" s="13" t="n">
        <v>5.46125</v>
      </c>
      <c r="E6031" s="8" t="n">
        <f aca="false">IF(C6031&gt;=$B$4,1,0)</f>
        <v>0</v>
      </c>
      <c r="F6031" s="8" t="n">
        <f aca="false">IF(D6031&gt;=$B$4,1,0)</f>
        <v>0</v>
      </c>
      <c r="G6031" s="8" t="str">
        <f aca="false">IF(AND(E6031=1,F6031=1),"Both pay",IF(F6031=1,"Missed",IF(E6031=1,"False trigger","Neither")))</f>
        <v>Neither</v>
      </c>
    </row>
    <row r="6032" customFormat="false" ht="15" hidden="false" customHeight="false" outlineLevel="0" collapsed="false">
      <c r="A6032" s="8" t="n">
        <v>1033</v>
      </c>
      <c r="B6032" s="8" t="s">
        <v>341</v>
      </c>
      <c r="C6032" s="13" t="n">
        <v>5.73469594194685</v>
      </c>
      <c r="D6032" s="13" t="n">
        <v>5.859375</v>
      </c>
      <c r="E6032" s="8" t="n">
        <f aca="false">IF(C6032&gt;=$B$4,1,0)</f>
        <v>0</v>
      </c>
      <c r="F6032" s="8" t="n">
        <f aca="false">IF(D6032&gt;=$B$4,1,0)</f>
        <v>0</v>
      </c>
      <c r="G6032" s="8" t="str">
        <f aca="false">IF(AND(E6032=1,F6032=1),"Both pay",IF(F6032=1,"Missed",IF(E6032=1,"False trigger","Neither")))</f>
        <v>Neither</v>
      </c>
    </row>
    <row r="6033" customFormat="false" ht="15" hidden="false" customHeight="false" outlineLevel="0" collapsed="false">
      <c r="A6033" s="8" t="n">
        <v>1034</v>
      </c>
      <c r="B6033" s="8" t="s">
        <v>341</v>
      </c>
      <c r="C6033" s="13" t="n">
        <v>5.77067772319009</v>
      </c>
      <c r="D6033" s="13" t="n">
        <v>5.883125</v>
      </c>
      <c r="E6033" s="8" t="n">
        <f aca="false">IF(C6033&gt;=$B$4,1,0)</f>
        <v>0</v>
      </c>
      <c r="F6033" s="8" t="n">
        <f aca="false">IF(D6033&gt;=$B$4,1,0)</f>
        <v>0</v>
      </c>
      <c r="G6033" s="8" t="str">
        <f aca="false">IF(AND(E6033=1,F6033=1),"Both pay",IF(F6033=1,"Missed",IF(E6033=1,"False trigger","Neither")))</f>
        <v>Neither</v>
      </c>
    </row>
    <row r="6034" customFormat="false" ht="15" hidden="false" customHeight="false" outlineLevel="0" collapsed="false">
      <c r="A6034" s="8" t="n">
        <v>1035</v>
      </c>
      <c r="B6034" s="8" t="s">
        <v>341</v>
      </c>
      <c r="C6034" s="13" t="n">
        <v>5.967581303522</v>
      </c>
      <c r="D6034" s="13" t="n">
        <v>6.095625</v>
      </c>
      <c r="E6034" s="8" t="n">
        <f aca="false">IF(C6034&gt;=$B$4,1,0)</f>
        <v>0</v>
      </c>
      <c r="F6034" s="8" t="n">
        <f aca="false">IF(D6034&gt;=$B$4,1,0)</f>
        <v>0</v>
      </c>
      <c r="G6034" s="8" t="str">
        <f aca="false">IF(AND(E6034=1,F6034=1),"Both pay",IF(F6034=1,"Missed",IF(E6034=1,"False trigger","Neither")))</f>
        <v>Neither</v>
      </c>
    </row>
    <row r="6035" customFormat="false" ht="15" hidden="false" customHeight="false" outlineLevel="0" collapsed="false">
      <c r="A6035" s="8" t="n">
        <v>1036</v>
      </c>
      <c r="B6035" s="8" t="s">
        <v>341</v>
      </c>
      <c r="C6035" s="13" t="n">
        <v>2.89515766265696</v>
      </c>
      <c r="D6035" s="13" t="n">
        <v>5.263125</v>
      </c>
      <c r="E6035" s="8" t="n">
        <f aca="false">IF(C6035&gt;=$B$4,1,0)</f>
        <v>0</v>
      </c>
      <c r="F6035" s="8" t="n">
        <f aca="false">IF(D6035&gt;=$B$4,1,0)</f>
        <v>0</v>
      </c>
      <c r="G6035" s="8" t="str">
        <f aca="false">IF(AND(E6035=1,F6035=1),"Both pay",IF(F6035=1,"Missed",IF(E6035=1,"False trigger","Neither")))</f>
        <v>Neither</v>
      </c>
    </row>
    <row r="6036" customFormat="false" ht="15" hidden="false" customHeight="false" outlineLevel="0" collapsed="false">
      <c r="A6036" s="8" t="n">
        <v>1037</v>
      </c>
      <c r="B6036" s="8" t="s">
        <v>341</v>
      </c>
      <c r="C6036" s="13" t="n">
        <v>3.86214274171917</v>
      </c>
      <c r="D6036" s="13" t="n">
        <v>5.659375</v>
      </c>
      <c r="E6036" s="8" t="n">
        <f aca="false">IF(C6036&gt;=$B$4,1,0)</f>
        <v>0</v>
      </c>
      <c r="F6036" s="8" t="n">
        <f aca="false">IF(D6036&gt;=$B$4,1,0)</f>
        <v>0</v>
      </c>
      <c r="G6036" s="8" t="str">
        <f aca="false">IF(AND(E6036=1,F6036=1),"Both pay",IF(F6036=1,"Missed",IF(E6036=1,"False trigger","Neither")))</f>
        <v>Neither</v>
      </c>
    </row>
    <row r="6037" customFormat="false" ht="15" hidden="false" customHeight="false" outlineLevel="0" collapsed="false">
      <c r="A6037" s="8" t="n">
        <v>1038</v>
      </c>
      <c r="B6037" s="8" t="s">
        <v>341</v>
      </c>
      <c r="C6037" s="13" t="n">
        <v>5.03122518181531</v>
      </c>
      <c r="D6037" s="13" t="n">
        <v>6.355625</v>
      </c>
      <c r="E6037" s="8" t="n">
        <f aca="false">IF(C6037&gt;=$B$4,1,0)</f>
        <v>0</v>
      </c>
      <c r="F6037" s="8" t="n">
        <f aca="false">IF(D6037&gt;=$B$4,1,0)</f>
        <v>0</v>
      </c>
      <c r="G6037" s="8" t="str">
        <f aca="false">IF(AND(E6037=1,F6037=1),"Both pay",IF(F6037=1,"Missed",IF(E6037=1,"False trigger","Neither")))</f>
        <v>Neither</v>
      </c>
    </row>
    <row r="6038" customFormat="false" ht="15" hidden="false" customHeight="false" outlineLevel="0" collapsed="false">
      <c r="A6038" s="8" t="n">
        <v>1039</v>
      </c>
      <c r="B6038" s="8" t="s">
        <v>341</v>
      </c>
      <c r="C6038" s="13" t="n">
        <v>5.05621616362046</v>
      </c>
      <c r="D6038" s="13" t="n">
        <v>6.0025</v>
      </c>
      <c r="E6038" s="8" t="n">
        <f aca="false">IF(C6038&gt;=$B$4,1,0)</f>
        <v>0</v>
      </c>
      <c r="F6038" s="8" t="n">
        <f aca="false">IF(D6038&gt;=$B$4,1,0)</f>
        <v>0</v>
      </c>
      <c r="G6038" s="8" t="str">
        <f aca="false">IF(AND(E6038=1,F6038=1),"Both pay",IF(F6038=1,"Missed",IF(E6038=1,"False trigger","Neither")))</f>
        <v>Neither</v>
      </c>
    </row>
    <row r="6039" customFormat="false" ht="15" hidden="false" customHeight="false" outlineLevel="0" collapsed="false">
      <c r="A6039" s="8" t="n">
        <v>1040</v>
      </c>
      <c r="B6039" s="8" t="s">
        <v>341</v>
      </c>
      <c r="C6039" s="13" t="n">
        <v>4.35634071929716</v>
      </c>
      <c r="D6039" s="13" t="n">
        <v>5.088125</v>
      </c>
      <c r="E6039" s="8" t="n">
        <f aca="false">IF(C6039&gt;=$B$4,1,0)</f>
        <v>0</v>
      </c>
      <c r="F6039" s="8" t="n">
        <f aca="false">IF(D6039&gt;=$B$4,1,0)</f>
        <v>0</v>
      </c>
      <c r="G6039" s="8" t="str">
        <f aca="false">IF(AND(E6039=1,F6039=1),"Both pay",IF(F6039=1,"Missed",IF(E6039=1,"False trigger","Neither")))</f>
        <v>Neither</v>
      </c>
    </row>
    <row r="6040" customFormat="false" ht="15" hidden="false" customHeight="false" outlineLevel="0" collapsed="false">
      <c r="A6040" s="8" t="n">
        <v>1041</v>
      </c>
      <c r="B6040" s="8" t="s">
        <v>341</v>
      </c>
      <c r="C6040" s="13" t="n">
        <v>3.04518545271935</v>
      </c>
      <c r="D6040" s="13" t="n">
        <v>3.341875</v>
      </c>
      <c r="E6040" s="8" t="n">
        <f aca="false">IF(C6040&gt;=$B$4,1,0)</f>
        <v>0</v>
      </c>
      <c r="F6040" s="8" t="n">
        <f aca="false">IF(D6040&gt;=$B$4,1,0)</f>
        <v>0</v>
      </c>
      <c r="G6040" s="8" t="str">
        <f aca="false">IF(AND(E6040=1,F6040=1),"Both pay",IF(F6040=1,"Missed",IF(E6040=1,"False trigger","Neither")))</f>
        <v>Neither</v>
      </c>
    </row>
    <row r="6041" customFormat="false" ht="15" hidden="false" customHeight="false" outlineLevel="0" collapsed="false">
      <c r="A6041" s="8" t="n">
        <v>1042</v>
      </c>
      <c r="B6041" s="8" t="s">
        <v>341</v>
      </c>
      <c r="C6041" s="13" t="n">
        <v>2.12219776499953</v>
      </c>
      <c r="D6041" s="13" t="n">
        <v>2.473125</v>
      </c>
      <c r="E6041" s="8" t="n">
        <f aca="false">IF(C6041&gt;=$B$4,1,0)</f>
        <v>0</v>
      </c>
      <c r="F6041" s="8" t="n">
        <f aca="false">IF(D6041&gt;=$B$4,1,0)</f>
        <v>0</v>
      </c>
      <c r="G6041" s="8" t="str">
        <f aca="false">IF(AND(E6041=1,F6041=1),"Both pay",IF(F6041=1,"Missed",IF(E6041=1,"False trigger","Neither")))</f>
        <v>Neither</v>
      </c>
    </row>
    <row r="6042" customFormat="false" ht="15" hidden="false" customHeight="false" outlineLevel="0" collapsed="false">
      <c r="A6042" s="8" t="n">
        <v>1043</v>
      </c>
      <c r="B6042" s="8" t="s">
        <v>341</v>
      </c>
      <c r="C6042" s="13" t="n">
        <v>1.99847584702165</v>
      </c>
      <c r="D6042" s="13" t="n">
        <v>3.195</v>
      </c>
      <c r="E6042" s="8" t="n">
        <f aca="false">IF(C6042&gt;=$B$4,1,0)</f>
        <v>0</v>
      </c>
      <c r="F6042" s="8" t="n">
        <f aca="false">IF(D6042&gt;=$B$4,1,0)</f>
        <v>0</v>
      </c>
      <c r="G6042" s="8" t="str">
        <f aca="false">IF(AND(E6042=1,F6042=1),"Both pay",IF(F6042=1,"Missed",IF(E6042=1,"False trigger","Neither")))</f>
        <v>Neither</v>
      </c>
    </row>
    <row r="6043" customFormat="false" ht="15" hidden="false" customHeight="false" outlineLevel="0" collapsed="false">
      <c r="A6043" s="8" t="n">
        <v>1044</v>
      </c>
      <c r="B6043" s="8" t="s">
        <v>341</v>
      </c>
      <c r="C6043" s="13" t="n">
        <v>2.17097068048195</v>
      </c>
      <c r="D6043" s="13" t="n">
        <v>3.12125</v>
      </c>
      <c r="E6043" s="8" t="n">
        <f aca="false">IF(C6043&gt;=$B$4,1,0)</f>
        <v>0</v>
      </c>
      <c r="F6043" s="8" t="n">
        <f aca="false">IF(D6043&gt;=$B$4,1,0)</f>
        <v>0</v>
      </c>
      <c r="G6043" s="8" t="str">
        <f aca="false">IF(AND(E6043=1,F6043=1),"Both pay",IF(F6043=1,"Missed",IF(E6043=1,"False trigger","Neither")))</f>
        <v>Neither</v>
      </c>
    </row>
    <row r="6044" customFormat="false" ht="15" hidden="false" customHeight="false" outlineLevel="0" collapsed="false">
      <c r="A6044" s="8" t="n">
        <v>1045</v>
      </c>
      <c r="B6044" s="8" t="s">
        <v>341</v>
      </c>
      <c r="C6044" s="13" t="n">
        <v>1.92880662237611</v>
      </c>
      <c r="D6044" s="13" t="n">
        <v>2.906875</v>
      </c>
      <c r="E6044" s="8" t="n">
        <f aca="false">IF(C6044&gt;=$B$4,1,0)</f>
        <v>0</v>
      </c>
      <c r="F6044" s="8" t="n">
        <f aca="false">IF(D6044&gt;=$B$4,1,0)</f>
        <v>0</v>
      </c>
      <c r="G6044" s="8" t="str">
        <f aca="false">IF(AND(E6044=1,F6044=1),"Both pay",IF(F6044=1,"Missed",IF(E6044=1,"False trigger","Neither")))</f>
        <v>Neither</v>
      </c>
    </row>
    <row r="6045" customFormat="false" ht="15" hidden="false" customHeight="false" outlineLevel="0" collapsed="false">
      <c r="A6045" s="8" t="n">
        <v>1046</v>
      </c>
      <c r="B6045" s="8" t="s">
        <v>341</v>
      </c>
      <c r="C6045" s="13" t="n">
        <v>1.75983819864988</v>
      </c>
      <c r="D6045" s="13" t="n">
        <v>3.199375</v>
      </c>
      <c r="E6045" s="8" t="n">
        <f aca="false">IF(C6045&gt;=$B$4,1,0)</f>
        <v>0</v>
      </c>
      <c r="F6045" s="8" t="n">
        <f aca="false">IF(D6045&gt;=$B$4,1,0)</f>
        <v>0</v>
      </c>
      <c r="G6045" s="8" t="str">
        <f aca="false">IF(AND(E6045=1,F6045=1),"Both pay",IF(F6045=1,"Missed",IF(E6045=1,"False trigger","Neither")))</f>
        <v>Neither</v>
      </c>
    </row>
    <row r="6046" customFormat="false" ht="15" hidden="false" customHeight="false" outlineLevel="0" collapsed="false">
      <c r="A6046" s="8" t="n">
        <v>1047</v>
      </c>
      <c r="B6046" s="8" t="s">
        <v>341</v>
      </c>
      <c r="C6046" s="13" t="n">
        <v>0.87994265835383</v>
      </c>
      <c r="D6046" s="13" t="n">
        <v>4.12875</v>
      </c>
      <c r="E6046" s="8" t="n">
        <f aca="false">IF(C6046&gt;=$B$4,1,0)</f>
        <v>0</v>
      </c>
      <c r="F6046" s="8" t="n">
        <f aca="false">IF(D6046&gt;=$B$4,1,0)</f>
        <v>0</v>
      </c>
      <c r="G6046" s="8" t="str">
        <f aca="false">IF(AND(E6046=1,F6046=1),"Both pay",IF(F6046=1,"Missed",IF(E6046=1,"False trigger","Neither")))</f>
        <v>Neither</v>
      </c>
    </row>
    <row r="6047" customFormat="false" ht="15" hidden="false" customHeight="false" outlineLevel="0" collapsed="false">
      <c r="A6047" s="8" t="n">
        <v>1048</v>
      </c>
      <c r="B6047" s="8" t="s">
        <v>341</v>
      </c>
      <c r="C6047" s="13" t="n">
        <v>2.45262256863111</v>
      </c>
      <c r="D6047" s="13" t="n">
        <v>4.03</v>
      </c>
      <c r="E6047" s="8" t="n">
        <f aca="false">IF(C6047&gt;=$B$4,1,0)</f>
        <v>0</v>
      </c>
      <c r="F6047" s="8" t="n">
        <f aca="false">IF(D6047&gt;=$B$4,1,0)</f>
        <v>0</v>
      </c>
      <c r="G6047" s="8" t="str">
        <f aca="false">IF(AND(E6047=1,F6047=1),"Both pay",IF(F6047=1,"Missed",IF(E6047=1,"False trigger","Neither")))</f>
        <v>Neither</v>
      </c>
    </row>
    <row r="6048" customFormat="false" ht="15" hidden="false" customHeight="false" outlineLevel="0" collapsed="false">
      <c r="A6048" s="8" t="n">
        <v>1049</v>
      </c>
      <c r="B6048" s="8" t="s">
        <v>341</v>
      </c>
      <c r="C6048" s="13" t="n">
        <v>5.2010260768439</v>
      </c>
      <c r="D6048" s="13" t="n">
        <v>4.05375</v>
      </c>
      <c r="E6048" s="8" t="n">
        <f aca="false">IF(C6048&gt;=$B$4,1,0)</f>
        <v>0</v>
      </c>
      <c r="F6048" s="8" t="n">
        <f aca="false">IF(D6048&gt;=$B$4,1,0)</f>
        <v>0</v>
      </c>
      <c r="G6048" s="8" t="str">
        <f aca="false">IF(AND(E6048=1,F6048=1),"Both pay",IF(F6048=1,"Missed",IF(E6048=1,"False trigger","Neither")))</f>
        <v>Neither</v>
      </c>
    </row>
    <row r="6049" customFormat="false" ht="15" hidden="false" customHeight="false" outlineLevel="0" collapsed="false">
      <c r="A6049" s="8" t="n">
        <v>1052</v>
      </c>
      <c r="B6049" s="8" t="s">
        <v>341</v>
      </c>
      <c r="C6049" s="13" t="n">
        <v>4.71583500143627</v>
      </c>
      <c r="D6049" s="13" t="n">
        <v>10.1825</v>
      </c>
      <c r="E6049" s="8" t="n">
        <f aca="false">IF(C6049&gt;=$B$4,1,0)</f>
        <v>0</v>
      </c>
      <c r="F6049" s="8" t="n">
        <f aca="false">IF(D6049&gt;=$B$4,1,0)</f>
        <v>1</v>
      </c>
      <c r="G6049" s="8" t="str">
        <f aca="false">IF(AND(E6049=1,F6049=1),"Both pay",IF(F6049=1,"Missed",IF(E6049=1,"False trigger","Neither")))</f>
        <v>Missed</v>
      </c>
    </row>
    <row r="6050" customFormat="false" ht="15" hidden="false" customHeight="false" outlineLevel="0" collapsed="false">
      <c r="A6050" s="8" t="n">
        <v>1053</v>
      </c>
      <c r="B6050" s="8" t="s">
        <v>341</v>
      </c>
      <c r="C6050" s="13" t="n">
        <v>3.23832656496008</v>
      </c>
      <c r="D6050" s="13" t="n">
        <v>6.40750000000001</v>
      </c>
      <c r="E6050" s="8" t="n">
        <f aca="false">IF(C6050&gt;=$B$4,1,0)</f>
        <v>0</v>
      </c>
      <c r="F6050" s="8" t="n">
        <f aca="false">IF(D6050&gt;=$B$4,1,0)</f>
        <v>0</v>
      </c>
      <c r="G6050" s="8" t="str">
        <f aca="false">IF(AND(E6050=1,F6050=1),"Both pay",IF(F6050=1,"Missed",IF(E6050=1,"False trigger","Neither")))</f>
        <v>Neither</v>
      </c>
    </row>
    <row r="6051" customFormat="false" ht="15" hidden="false" customHeight="false" outlineLevel="0" collapsed="false">
      <c r="A6051" s="8" t="n">
        <v>1054</v>
      </c>
      <c r="B6051" s="8" t="s">
        <v>341</v>
      </c>
      <c r="C6051" s="13" t="n">
        <v>3.06655546602316</v>
      </c>
      <c r="D6051" s="13" t="n">
        <v>4.71125</v>
      </c>
      <c r="E6051" s="8" t="n">
        <f aca="false">IF(C6051&gt;=$B$4,1,0)</f>
        <v>0</v>
      </c>
      <c r="F6051" s="8" t="n">
        <f aca="false">IF(D6051&gt;=$B$4,1,0)</f>
        <v>0</v>
      </c>
      <c r="G6051" s="8" t="str">
        <f aca="false">IF(AND(E6051=1,F6051=1),"Both pay",IF(F6051=1,"Missed",IF(E6051=1,"False trigger","Neither")))</f>
        <v>Neither</v>
      </c>
    </row>
    <row r="6052" customFormat="false" ht="15" hidden="false" customHeight="false" outlineLevel="0" collapsed="false">
      <c r="A6052" s="8" t="n">
        <v>1055</v>
      </c>
      <c r="B6052" s="8" t="s">
        <v>341</v>
      </c>
      <c r="C6052" s="13" t="n">
        <v>4.20033731534738</v>
      </c>
      <c r="D6052" s="13" t="n">
        <v>6.434375</v>
      </c>
      <c r="E6052" s="8" t="n">
        <f aca="false">IF(C6052&gt;=$B$4,1,0)</f>
        <v>0</v>
      </c>
      <c r="F6052" s="8" t="n">
        <f aca="false">IF(D6052&gt;=$B$4,1,0)</f>
        <v>0</v>
      </c>
      <c r="G6052" s="8" t="str">
        <f aca="false">IF(AND(E6052=1,F6052=1),"Both pay",IF(F6052=1,"Missed",IF(E6052=1,"False trigger","Neither")))</f>
        <v>Neither</v>
      </c>
    </row>
    <row r="6053" customFormat="false" ht="15" hidden="false" customHeight="false" outlineLevel="0" collapsed="false">
      <c r="A6053" s="8" t="n">
        <v>1056</v>
      </c>
      <c r="B6053" s="8" t="s">
        <v>341</v>
      </c>
      <c r="C6053" s="13" t="n">
        <v>6.61718928119632</v>
      </c>
      <c r="D6053" s="13" t="n">
        <v>11.046875</v>
      </c>
      <c r="E6053" s="8" t="n">
        <f aca="false">IF(C6053&gt;=$B$4,1,0)</f>
        <v>0</v>
      </c>
      <c r="F6053" s="8" t="n">
        <f aca="false">IF(D6053&gt;=$B$4,1,0)</f>
        <v>1</v>
      </c>
      <c r="G6053" s="8" t="str">
        <f aca="false">IF(AND(E6053=1,F6053=1),"Both pay",IF(F6053=1,"Missed",IF(E6053=1,"False trigger","Neither")))</f>
        <v>Missed</v>
      </c>
    </row>
    <row r="6054" customFormat="false" ht="15" hidden="false" customHeight="false" outlineLevel="0" collapsed="false">
      <c r="A6054" s="8" t="n">
        <v>1057</v>
      </c>
      <c r="B6054" s="8" t="s">
        <v>341</v>
      </c>
      <c r="C6054" s="13" t="n">
        <v>10.5192689652045</v>
      </c>
      <c r="D6054" s="13" t="n">
        <v>14.3475</v>
      </c>
      <c r="E6054" s="8" t="n">
        <f aca="false">IF(C6054&gt;=$B$4,1,0)</f>
        <v>1</v>
      </c>
      <c r="F6054" s="8" t="n">
        <f aca="false">IF(D6054&gt;=$B$4,1,0)</f>
        <v>1</v>
      </c>
      <c r="G6054" s="8" t="str">
        <f aca="false">IF(AND(E6054=1,F6054=1),"Both pay",IF(F6054=1,"Missed",IF(E6054=1,"False trigger","Neither")))</f>
        <v>Both pay</v>
      </c>
    </row>
    <row r="6055" customFormat="false" ht="15" hidden="false" customHeight="false" outlineLevel="0" collapsed="false">
      <c r="A6055" s="8" t="n">
        <v>1058</v>
      </c>
      <c r="B6055" s="8" t="s">
        <v>341</v>
      </c>
      <c r="C6055" s="13" t="n">
        <v>12.1020886071013</v>
      </c>
      <c r="D6055" s="13" t="n">
        <v>11.74875</v>
      </c>
      <c r="E6055" s="8" t="n">
        <f aca="false">IF(C6055&gt;=$B$4,1,0)</f>
        <v>1</v>
      </c>
      <c r="F6055" s="8" t="n">
        <f aca="false">IF(D6055&gt;=$B$4,1,0)</f>
        <v>1</v>
      </c>
      <c r="G6055" s="8" t="str">
        <f aca="false">IF(AND(E6055=1,F6055=1),"Both pay",IF(F6055=1,"Missed",IF(E6055=1,"False trigger","Neither")))</f>
        <v>Both pay</v>
      </c>
    </row>
    <row r="6056" customFormat="false" ht="15" hidden="false" customHeight="false" outlineLevel="0" collapsed="false">
      <c r="A6056" s="8" t="n">
        <v>1059</v>
      </c>
      <c r="B6056" s="8" t="s">
        <v>341</v>
      </c>
      <c r="C6056" s="13" t="n">
        <v>15.1661058359895</v>
      </c>
      <c r="D6056" s="13" t="n">
        <v>11.193125</v>
      </c>
      <c r="E6056" s="8" t="n">
        <f aca="false">IF(C6056&gt;=$B$4,1,0)</f>
        <v>1</v>
      </c>
      <c r="F6056" s="8" t="n">
        <f aca="false">IF(D6056&gt;=$B$4,1,0)</f>
        <v>1</v>
      </c>
      <c r="G6056" s="8" t="str">
        <f aca="false">IF(AND(E6056=1,F6056=1),"Both pay",IF(F6056=1,"Missed",IF(E6056=1,"False trigger","Neither")))</f>
        <v>Both pay</v>
      </c>
    </row>
    <row r="6057" customFormat="false" ht="15" hidden="false" customHeight="false" outlineLevel="0" collapsed="false">
      <c r="A6057" s="8" t="n">
        <v>1060</v>
      </c>
      <c r="B6057" s="8" t="s">
        <v>341</v>
      </c>
      <c r="C6057" s="13" t="n">
        <v>12.1086040923864</v>
      </c>
      <c r="D6057" s="13" t="n">
        <v>8.83375</v>
      </c>
      <c r="E6057" s="8" t="n">
        <f aca="false">IF(C6057&gt;=$B$4,1,0)</f>
        <v>1</v>
      </c>
      <c r="F6057" s="8" t="n">
        <f aca="false">IF(D6057&gt;=$B$4,1,0)</f>
        <v>0</v>
      </c>
      <c r="G6057" s="8" t="str">
        <f aca="false">IF(AND(E6057=1,F6057=1),"Both pay",IF(F6057=1,"Missed",IF(E6057=1,"False trigger","Neither")))</f>
        <v>False trigger</v>
      </c>
    </row>
    <row r="6058" customFormat="false" ht="15" hidden="false" customHeight="false" outlineLevel="0" collapsed="false">
      <c r="A6058" s="8" t="n">
        <v>1061</v>
      </c>
      <c r="B6058" s="8" t="s">
        <v>341</v>
      </c>
      <c r="C6058" s="13" t="n">
        <v>11.0528887379785</v>
      </c>
      <c r="D6058" s="13" t="n">
        <v>10.32375</v>
      </c>
      <c r="E6058" s="8" t="n">
        <f aca="false">IF(C6058&gt;=$B$4,1,0)</f>
        <v>1</v>
      </c>
      <c r="F6058" s="8" t="n">
        <f aca="false">IF(D6058&gt;=$B$4,1,0)</f>
        <v>1</v>
      </c>
      <c r="G6058" s="8" t="str">
        <f aca="false">IF(AND(E6058=1,F6058=1),"Both pay",IF(F6058=1,"Missed",IF(E6058=1,"False trigger","Neither")))</f>
        <v>Both pay</v>
      </c>
    </row>
    <row r="6059" customFormat="false" ht="15" hidden="false" customHeight="false" outlineLevel="0" collapsed="false">
      <c r="A6059" s="8" t="n">
        <v>1062</v>
      </c>
      <c r="B6059" s="8" t="s">
        <v>341</v>
      </c>
      <c r="C6059" s="13" t="n">
        <v>10.9261771411652</v>
      </c>
      <c r="D6059" s="13" t="n">
        <v>11.4075</v>
      </c>
      <c r="E6059" s="8" t="n">
        <f aca="false">IF(C6059&gt;=$B$4,1,0)</f>
        <v>1</v>
      </c>
      <c r="F6059" s="8" t="n">
        <f aca="false">IF(D6059&gt;=$B$4,1,0)</f>
        <v>1</v>
      </c>
      <c r="G6059" s="8" t="str">
        <f aca="false">IF(AND(E6059=1,F6059=1),"Both pay",IF(F6059=1,"Missed",IF(E6059=1,"False trigger","Neither")))</f>
        <v>Both pay</v>
      </c>
    </row>
    <row r="6060" customFormat="false" ht="15" hidden="false" customHeight="false" outlineLevel="0" collapsed="false">
      <c r="A6060" s="8" t="n">
        <v>1063</v>
      </c>
      <c r="B6060" s="8" t="s">
        <v>341</v>
      </c>
      <c r="C6060" s="13" t="n">
        <v>9.11423764565265</v>
      </c>
      <c r="D6060" s="13" t="n">
        <v>11.539375</v>
      </c>
      <c r="E6060" s="8" t="n">
        <f aca="false">IF(C6060&gt;=$B$4,1,0)</f>
        <v>0</v>
      </c>
      <c r="F6060" s="8" t="n">
        <f aca="false">IF(D6060&gt;=$B$4,1,0)</f>
        <v>1</v>
      </c>
      <c r="G6060" s="8" t="str">
        <f aca="false">IF(AND(E6060=1,F6060=1),"Both pay",IF(F6060=1,"Missed",IF(E6060=1,"False trigger","Neither")))</f>
        <v>Missed</v>
      </c>
    </row>
    <row r="6061" customFormat="false" ht="15" hidden="false" customHeight="false" outlineLevel="0" collapsed="false">
      <c r="A6061" s="8" t="n">
        <v>1064</v>
      </c>
      <c r="B6061" s="8" t="s">
        <v>341</v>
      </c>
      <c r="C6061" s="13" t="n">
        <v>6.75819497375911</v>
      </c>
      <c r="D6061" s="13" t="n">
        <v>12.60375</v>
      </c>
      <c r="E6061" s="8" t="n">
        <f aca="false">IF(C6061&gt;=$B$4,1,0)</f>
        <v>0</v>
      </c>
      <c r="F6061" s="8" t="n">
        <f aca="false">IF(D6061&gt;=$B$4,1,0)</f>
        <v>1</v>
      </c>
      <c r="G6061" s="8" t="str">
        <f aca="false">IF(AND(E6061=1,F6061=1),"Both pay",IF(F6061=1,"Missed",IF(E6061=1,"False trigger","Neither")))</f>
        <v>Missed</v>
      </c>
    </row>
    <row r="6062" customFormat="false" ht="15" hidden="false" customHeight="false" outlineLevel="0" collapsed="false">
      <c r="A6062" s="8" t="n">
        <v>1065</v>
      </c>
      <c r="B6062" s="8" t="s">
        <v>341</v>
      </c>
      <c r="C6062" s="13" t="n">
        <v>5.84761476774857</v>
      </c>
      <c r="D6062" s="13" t="n">
        <v>9.181875</v>
      </c>
      <c r="E6062" s="8" t="n">
        <f aca="false">IF(C6062&gt;=$B$4,1,0)</f>
        <v>0</v>
      </c>
      <c r="F6062" s="8" t="n">
        <f aca="false">IF(D6062&gt;=$B$4,1,0)</f>
        <v>0</v>
      </c>
      <c r="G6062" s="8" t="str">
        <f aca="false">IF(AND(E6062=1,F6062=1),"Both pay",IF(F6062=1,"Missed",IF(E6062=1,"False trigger","Neither")))</f>
        <v>Neither</v>
      </c>
    </row>
    <row r="6063" customFormat="false" ht="15" hidden="false" customHeight="false" outlineLevel="0" collapsed="false">
      <c r="A6063" s="8" t="n">
        <v>1066</v>
      </c>
      <c r="B6063" s="8" t="s">
        <v>341</v>
      </c>
      <c r="C6063" s="13" t="n">
        <v>6.07211410647593</v>
      </c>
      <c r="D6063" s="13" t="n">
        <v>7.043125</v>
      </c>
      <c r="E6063" s="8" t="n">
        <f aca="false">IF(C6063&gt;=$B$4,1,0)</f>
        <v>0</v>
      </c>
      <c r="F6063" s="8" t="n">
        <f aca="false">IF(D6063&gt;=$B$4,1,0)</f>
        <v>0</v>
      </c>
      <c r="G6063" s="8" t="str">
        <f aca="false">IF(AND(E6063=1,F6063=1),"Both pay",IF(F6063=1,"Missed",IF(E6063=1,"False trigger","Neither")))</f>
        <v>Neither</v>
      </c>
    </row>
    <row r="6064" customFormat="false" ht="15" hidden="false" customHeight="false" outlineLevel="0" collapsed="false">
      <c r="A6064" s="8" t="n">
        <v>1068</v>
      </c>
      <c r="B6064" s="8" t="s">
        <v>341</v>
      </c>
      <c r="C6064" s="13" t="n">
        <v>4.34041584496533</v>
      </c>
      <c r="D6064" s="13" t="n">
        <v>5.44312499999999</v>
      </c>
      <c r="E6064" s="8" t="n">
        <f aca="false">IF(C6064&gt;=$B$4,1,0)</f>
        <v>0</v>
      </c>
      <c r="F6064" s="8" t="n">
        <f aca="false">IF(D6064&gt;=$B$4,1,0)</f>
        <v>0</v>
      </c>
      <c r="G6064" s="8" t="str">
        <f aca="false">IF(AND(E6064=1,F6064=1),"Both pay",IF(F6064=1,"Missed",IF(E6064=1,"False trigger","Neither")))</f>
        <v>Neither</v>
      </c>
    </row>
    <row r="6065" customFormat="false" ht="15" hidden="false" customHeight="false" outlineLevel="0" collapsed="false">
      <c r="A6065" s="8" t="n">
        <v>1069</v>
      </c>
      <c r="B6065" s="8" t="s">
        <v>341</v>
      </c>
      <c r="C6065" s="13" t="n">
        <v>4.10745409476633</v>
      </c>
      <c r="D6065" s="13" t="n">
        <v>2.36125</v>
      </c>
      <c r="E6065" s="8" t="n">
        <f aca="false">IF(C6065&gt;=$B$4,1,0)</f>
        <v>0</v>
      </c>
      <c r="F6065" s="8" t="n">
        <f aca="false">IF(D6065&gt;=$B$4,1,0)</f>
        <v>0</v>
      </c>
      <c r="G6065" s="8" t="str">
        <f aca="false">IF(AND(E6065=1,F6065=1),"Both pay",IF(F6065=1,"Missed",IF(E6065=1,"False trigger","Neither")))</f>
        <v>Neither</v>
      </c>
    </row>
    <row r="6066" customFormat="false" ht="15" hidden="false" customHeight="false" outlineLevel="0" collapsed="false">
      <c r="A6066" s="8" t="n">
        <v>1070</v>
      </c>
      <c r="B6066" s="8" t="s">
        <v>341</v>
      </c>
      <c r="C6066" s="13" t="n">
        <v>4.59840719996963</v>
      </c>
      <c r="D6066" s="13" t="n">
        <v>4.02312500000001</v>
      </c>
      <c r="E6066" s="8" t="n">
        <f aca="false">IF(C6066&gt;=$B$4,1,0)</f>
        <v>0</v>
      </c>
      <c r="F6066" s="8" t="n">
        <f aca="false">IF(D6066&gt;=$B$4,1,0)</f>
        <v>0</v>
      </c>
      <c r="G6066" s="8" t="str">
        <f aca="false">IF(AND(E6066=1,F6066=1),"Both pay",IF(F6066=1,"Missed",IF(E6066=1,"False trigger","Neither")))</f>
        <v>Neither</v>
      </c>
    </row>
    <row r="6067" customFormat="false" ht="15" hidden="false" customHeight="false" outlineLevel="0" collapsed="false">
      <c r="A6067" s="8" t="n">
        <v>1071</v>
      </c>
      <c r="B6067" s="8" t="s">
        <v>341</v>
      </c>
      <c r="C6067" s="13" t="n">
        <v>4.60321766512341</v>
      </c>
      <c r="D6067" s="13" t="n">
        <v>6.29187500000001</v>
      </c>
      <c r="E6067" s="8" t="n">
        <f aca="false">IF(C6067&gt;=$B$4,1,0)</f>
        <v>0</v>
      </c>
      <c r="F6067" s="8" t="n">
        <f aca="false">IF(D6067&gt;=$B$4,1,0)</f>
        <v>0</v>
      </c>
      <c r="G6067" s="8" t="str">
        <f aca="false">IF(AND(E6067=1,F6067=1),"Both pay",IF(F6067=1,"Missed",IF(E6067=1,"False trigger","Neither")))</f>
        <v>Neither</v>
      </c>
    </row>
    <row r="6068" customFormat="false" ht="15" hidden="false" customHeight="false" outlineLevel="0" collapsed="false">
      <c r="A6068" s="8" t="n">
        <v>1072</v>
      </c>
      <c r="B6068" s="8" t="s">
        <v>341</v>
      </c>
      <c r="C6068" s="13" t="n">
        <v>6.00570414054955</v>
      </c>
      <c r="D6068" s="13" t="n">
        <v>6.128125</v>
      </c>
      <c r="E6068" s="8" t="n">
        <f aca="false">IF(C6068&gt;=$B$4,1,0)</f>
        <v>0</v>
      </c>
      <c r="F6068" s="8" t="n">
        <f aca="false">IF(D6068&gt;=$B$4,1,0)</f>
        <v>0</v>
      </c>
      <c r="G6068" s="8" t="str">
        <f aca="false">IF(AND(E6068=1,F6068=1),"Both pay",IF(F6068=1,"Missed",IF(E6068=1,"False trigger","Neither")))</f>
        <v>Neither</v>
      </c>
    </row>
    <row r="6069" customFormat="false" ht="15" hidden="false" customHeight="false" outlineLevel="0" collapsed="false">
      <c r="A6069" s="8" t="n">
        <v>1073</v>
      </c>
      <c r="B6069" s="8" t="s">
        <v>341</v>
      </c>
      <c r="C6069" s="13" t="n">
        <v>6.32363258906002</v>
      </c>
      <c r="D6069" s="13" t="n">
        <v>3.98</v>
      </c>
      <c r="E6069" s="8" t="n">
        <f aca="false">IF(C6069&gt;=$B$4,1,0)</f>
        <v>0</v>
      </c>
      <c r="F6069" s="8" t="n">
        <f aca="false">IF(D6069&gt;=$B$4,1,0)</f>
        <v>0</v>
      </c>
      <c r="G6069" s="8" t="str">
        <f aca="false">IF(AND(E6069=1,F6069=1),"Both pay",IF(F6069=1,"Missed",IF(E6069=1,"False trigger","Neither")))</f>
        <v>Neither</v>
      </c>
    </row>
    <row r="6070" customFormat="false" ht="15" hidden="false" customHeight="false" outlineLevel="0" collapsed="false">
      <c r="A6070" s="8" t="n">
        <v>1074</v>
      </c>
      <c r="B6070" s="8" t="s">
        <v>341</v>
      </c>
      <c r="C6070" s="13" t="n">
        <v>3.90188835123085</v>
      </c>
      <c r="D6070" s="13" t="n">
        <v>4.07125</v>
      </c>
      <c r="E6070" s="8" t="n">
        <f aca="false">IF(C6070&gt;=$B$4,1,0)</f>
        <v>0</v>
      </c>
      <c r="F6070" s="8" t="n">
        <f aca="false">IF(D6070&gt;=$B$4,1,0)</f>
        <v>0</v>
      </c>
      <c r="G6070" s="8" t="str">
        <f aca="false">IF(AND(E6070=1,F6070=1),"Both pay",IF(F6070=1,"Missed",IF(E6070=1,"False trigger","Neither")))</f>
        <v>Neither</v>
      </c>
    </row>
    <row r="6071" customFormat="false" ht="15" hidden="false" customHeight="false" outlineLevel="0" collapsed="false">
      <c r="A6071" s="8" t="n">
        <v>1075</v>
      </c>
      <c r="B6071" s="8" t="s">
        <v>341</v>
      </c>
      <c r="C6071" s="13" t="n">
        <v>3.72832129854632</v>
      </c>
      <c r="D6071" s="13" t="n">
        <v>3.5975</v>
      </c>
      <c r="E6071" s="8" t="n">
        <f aca="false">IF(C6071&gt;=$B$4,1,0)</f>
        <v>0</v>
      </c>
      <c r="F6071" s="8" t="n">
        <f aca="false">IF(D6071&gt;=$B$4,1,0)</f>
        <v>0</v>
      </c>
      <c r="G6071" s="8" t="str">
        <f aca="false">IF(AND(E6071=1,F6071=1),"Both pay",IF(F6071=1,"Missed",IF(E6071=1,"False trigger","Neither")))</f>
        <v>Neither</v>
      </c>
    </row>
    <row r="6072" customFormat="false" ht="15" hidden="false" customHeight="false" outlineLevel="0" collapsed="false">
      <c r="A6072" s="8" t="n">
        <v>1076</v>
      </c>
      <c r="B6072" s="8" t="s">
        <v>341</v>
      </c>
      <c r="C6072" s="13" t="n">
        <v>3.24775128923523</v>
      </c>
      <c r="D6072" s="13" t="n">
        <v>3.616875</v>
      </c>
      <c r="E6072" s="8" t="n">
        <f aca="false">IF(C6072&gt;=$B$4,1,0)</f>
        <v>0</v>
      </c>
      <c r="F6072" s="8" t="n">
        <f aca="false">IF(D6072&gt;=$B$4,1,0)</f>
        <v>0</v>
      </c>
      <c r="G6072" s="8" t="str">
        <f aca="false">IF(AND(E6072=1,F6072=1),"Both pay",IF(F6072=1,"Missed",IF(E6072=1,"False trigger","Neither")))</f>
        <v>Neither</v>
      </c>
    </row>
    <row r="6073" customFormat="false" ht="15" hidden="false" customHeight="false" outlineLevel="0" collapsed="false">
      <c r="A6073" s="8" t="n">
        <v>1083</v>
      </c>
      <c r="B6073" s="8" t="s">
        <v>341</v>
      </c>
      <c r="C6073" s="13" t="n">
        <v>6.79512462637284</v>
      </c>
      <c r="D6073" s="13" t="n">
        <v>3.49125</v>
      </c>
      <c r="E6073" s="8" t="n">
        <f aca="false">IF(C6073&gt;=$B$4,1,0)</f>
        <v>0</v>
      </c>
      <c r="F6073" s="8" t="n">
        <f aca="false">IF(D6073&gt;=$B$4,1,0)</f>
        <v>0</v>
      </c>
      <c r="G6073" s="8" t="str">
        <f aca="false">IF(AND(E6073=1,F6073=1),"Both pay",IF(F6073=1,"Missed",IF(E6073=1,"False trigger","Neither")))</f>
        <v>Neither</v>
      </c>
    </row>
    <row r="6074" customFormat="false" ht="15" hidden="false" customHeight="false" outlineLevel="0" collapsed="false">
      <c r="A6074" s="8" t="n">
        <v>1084</v>
      </c>
      <c r="B6074" s="8" t="s">
        <v>341</v>
      </c>
      <c r="C6074" s="13" t="n">
        <v>7.71621743738135</v>
      </c>
      <c r="D6074" s="13" t="n">
        <v>6.32</v>
      </c>
      <c r="E6074" s="8" t="n">
        <f aca="false">IF(C6074&gt;=$B$4,1,0)</f>
        <v>0</v>
      </c>
      <c r="F6074" s="8" t="n">
        <f aca="false">IF(D6074&gt;=$B$4,1,0)</f>
        <v>0</v>
      </c>
      <c r="G6074" s="8" t="str">
        <f aca="false">IF(AND(E6074=1,F6074=1),"Both pay",IF(F6074=1,"Missed",IF(E6074=1,"False trigger","Neither")))</f>
        <v>Neither</v>
      </c>
    </row>
    <row r="6075" customFormat="false" ht="15" hidden="false" customHeight="false" outlineLevel="0" collapsed="false">
      <c r="A6075" s="8" t="n">
        <v>1085</v>
      </c>
      <c r="B6075" s="8" t="s">
        <v>341</v>
      </c>
      <c r="C6075" s="13" t="n">
        <v>5.83950590362964</v>
      </c>
      <c r="D6075" s="13" t="n">
        <v>6.29625</v>
      </c>
      <c r="E6075" s="8" t="n">
        <f aca="false">IF(C6075&gt;=$B$4,1,0)</f>
        <v>0</v>
      </c>
      <c r="F6075" s="8" t="n">
        <f aca="false">IF(D6075&gt;=$B$4,1,0)</f>
        <v>0</v>
      </c>
      <c r="G6075" s="8" t="str">
        <f aca="false">IF(AND(E6075=1,F6075=1),"Both pay",IF(F6075=1,"Missed",IF(E6075=1,"False trigger","Neither")))</f>
        <v>Neither</v>
      </c>
    </row>
    <row r="6076" customFormat="false" ht="15" hidden="false" customHeight="false" outlineLevel="0" collapsed="false">
      <c r="A6076" s="8" t="n">
        <v>1086</v>
      </c>
      <c r="B6076" s="8" t="s">
        <v>341</v>
      </c>
      <c r="C6076" s="13" t="n">
        <v>3.8830066760649</v>
      </c>
      <c r="D6076" s="13" t="n">
        <v>6.584375</v>
      </c>
      <c r="E6076" s="8" t="n">
        <f aca="false">IF(C6076&gt;=$B$4,1,0)</f>
        <v>0</v>
      </c>
      <c r="F6076" s="8" t="n">
        <f aca="false">IF(D6076&gt;=$B$4,1,0)</f>
        <v>0</v>
      </c>
      <c r="G6076" s="8" t="str">
        <f aca="false">IF(AND(E6076=1,F6076=1),"Both pay",IF(F6076=1,"Missed",IF(E6076=1,"False trigger","Neither")))</f>
        <v>Neither</v>
      </c>
    </row>
    <row r="6077" customFormat="false" ht="15" hidden="false" customHeight="false" outlineLevel="0" collapsed="false">
      <c r="A6077" s="8" t="n">
        <v>1087</v>
      </c>
      <c r="B6077" s="8" t="s">
        <v>341</v>
      </c>
      <c r="C6077" s="13" t="n">
        <v>3.57656362662494</v>
      </c>
      <c r="D6077" s="13" t="n">
        <v>7.188125</v>
      </c>
      <c r="E6077" s="8" t="n">
        <f aca="false">IF(C6077&gt;=$B$4,1,0)</f>
        <v>0</v>
      </c>
      <c r="F6077" s="8" t="n">
        <f aca="false">IF(D6077&gt;=$B$4,1,0)</f>
        <v>0</v>
      </c>
      <c r="G6077" s="8" t="str">
        <f aca="false">IF(AND(E6077=1,F6077=1),"Both pay",IF(F6077=1,"Missed",IF(E6077=1,"False trigger","Neither")))</f>
        <v>Neither</v>
      </c>
    </row>
    <row r="6078" customFormat="false" ht="15" hidden="false" customHeight="false" outlineLevel="0" collapsed="false">
      <c r="A6078" s="8" t="n">
        <v>1088</v>
      </c>
      <c r="B6078" s="8" t="s">
        <v>341</v>
      </c>
      <c r="C6078" s="13" t="n">
        <v>4.5912994853576</v>
      </c>
      <c r="D6078" s="13" t="n">
        <v>5.63875</v>
      </c>
      <c r="E6078" s="8" t="n">
        <f aca="false">IF(C6078&gt;=$B$4,1,0)</f>
        <v>0</v>
      </c>
      <c r="F6078" s="8" t="n">
        <f aca="false">IF(D6078&gt;=$B$4,1,0)</f>
        <v>0</v>
      </c>
      <c r="G6078" s="8" t="str">
        <f aca="false">IF(AND(E6078=1,F6078=1),"Both pay",IF(F6078=1,"Missed",IF(E6078=1,"False trigger","Neither")))</f>
        <v>Neither</v>
      </c>
    </row>
    <row r="6079" customFormat="false" ht="15" hidden="false" customHeight="false" outlineLevel="0" collapsed="false">
      <c r="A6079" s="8" t="n">
        <v>1089</v>
      </c>
      <c r="B6079" s="8" t="s">
        <v>341</v>
      </c>
      <c r="C6079" s="13" t="n">
        <v>7.47681456383965</v>
      </c>
      <c r="D6079" s="13" t="n">
        <v>6.88625</v>
      </c>
      <c r="E6079" s="8" t="n">
        <f aca="false">IF(C6079&gt;=$B$4,1,0)</f>
        <v>0</v>
      </c>
      <c r="F6079" s="8" t="n">
        <f aca="false">IF(D6079&gt;=$B$4,1,0)</f>
        <v>0</v>
      </c>
      <c r="G6079" s="8" t="str">
        <f aca="false">IF(AND(E6079=1,F6079=1),"Both pay",IF(F6079=1,"Missed",IF(E6079=1,"False trigger","Neither")))</f>
        <v>Neither</v>
      </c>
    </row>
    <row r="6080" customFormat="false" ht="15" hidden="false" customHeight="false" outlineLevel="0" collapsed="false">
      <c r="A6080" s="8" t="n">
        <v>1090</v>
      </c>
      <c r="B6080" s="8" t="s">
        <v>341</v>
      </c>
      <c r="C6080" s="13" t="n">
        <v>5.33937737775538</v>
      </c>
      <c r="D6080" s="13" t="n">
        <v>7.45562499999999</v>
      </c>
      <c r="E6080" s="8" t="n">
        <f aca="false">IF(C6080&gt;=$B$4,1,0)</f>
        <v>0</v>
      </c>
      <c r="F6080" s="8" t="n">
        <f aca="false">IF(D6080&gt;=$B$4,1,0)</f>
        <v>0</v>
      </c>
      <c r="G6080" s="8" t="str">
        <f aca="false">IF(AND(E6080=1,F6080=1),"Both pay",IF(F6080=1,"Missed",IF(E6080=1,"False trigger","Neither")))</f>
        <v>Neither</v>
      </c>
    </row>
    <row r="6081" customFormat="false" ht="15" hidden="false" customHeight="false" outlineLevel="0" collapsed="false">
      <c r="A6081" s="8" t="n">
        <v>1091</v>
      </c>
      <c r="B6081" s="8" t="s">
        <v>341</v>
      </c>
      <c r="C6081" s="13" t="n">
        <v>4.37921248096176</v>
      </c>
      <c r="D6081" s="13" t="n">
        <v>6.649375</v>
      </c>
      <c r="E6081" s="8" t="n">
        <f aca="false">IF(C6081&gt;=$B$4,1,0)</f>
        <v>0</v>
      </c>
      <c r="F6081" s="8" t="n">
        <f aca="false">IF(D6081&gt;=$B$4,1,0)</f>
        <v>0</v>
      </c>
      <c r="G6081" s="8" t="str">
        <f aca="false">IF(AND(E6081=1,F6081=1),"Both pay",IF(F6081=1,"Missed",IF(E6081=1,"False trigger","Neither")))</f>
        <v>Neither</v>
      </c>
    </row>
    <row r="6082" customFormat="false" ht="15" hidden="false" customHeight="false" outlineLevel="0" collapsed="false">
      <c r="A6082" s="8" t="n">
        <v>1092</v>
      </c>
      <c r="B6082" s="8" t="s">
        <v>341</v>
      </c>
      <c r="C6082" s="13" t="n">
        <v>4.43864459623213</v>
      </c>
      <c r="D6082" s="13" t="n">
        <v>5.963125</v>
      </c>
      <c r="E6082" s="8" t="n">
        <f aca="false">IF(C6082&gt;=$B$4,1,0)</f>
        <v>0</v>
      </c>
      <c r="F6082" s="8" t="n">
        <f aca="false">IF(D6082&gt;=$B$4,1,0)</f>
        <v>0</v>
      </c>
      <c r="G6082" s="8" t="str">
        <f aca="false">IF(AND(E6082=1,F6082=1),"Both pay",IF(F6082=1,"Missed",IF(E6082=1,"False trigger","Neither")))</f>
        <v>Neither</v>
      </c>
    </row>
    <row r="6083" customFormat="false" ht="15" hidden="false" customHeight="false" outlineLevel="0" collapsed="false">
      <c r="A6083" s="8" t="n">
        <v>1093</v>
      </c>
      <c r="B6083" s="8" t="s">
        <v>341</v>
      </c>
      <c r="C6083" s="13" t="n">
        <v>4.10039091220222</v>
      </c>
      <c r="D6083" s="13" t="n">
        <v>6.31125</v>
      </c>
      <c r="E6083" s="8" t="n">
        <f aca="false">IF(C6083&gt;=$B$4,1,0)</f>
        <v>0</v>
      </c>
      <c r="F6083" s="8" t="n">
        <f aca="false">IF(D6083&gt;=$B$4,1,0)</f>
        <v>0</v>
      </c>
      <c r="G6083" s="8" t="str">
        <f aca="false">IF(AND(E6083=1,F6083=1),"Both pay",IF(F6083=1,"Missed",IF(E6083=1,"False trigger","Neither")))</f>
        <v>Neither</v>
      </c>
    </row>
    <row r="6084" customFormat="false" ht="15" hidden="false" customHeight="false" outlineLevel="0" collapsed="false">
      <c r="A6084" s="8" t="n">
        <v>1094</v>
      </c>
      <c r="B6084" s="8" t="s">
        <v>341</v>
      </c>
      <c r="C6084" s="13" t="n">
        <v>4.86268563672151</v>
      </c>
      <c r="D6084" s="13" t="n">
        <v>6.63</v>
      </c>
      <c r="E6084" s="8" t="n">
        <f aca="false">IF(C6084&gt;=$B$4,1,0)</f>
        <v>0</v>
      </c>
      <c r="F6084" s="8" t="n">
        <f aca="false">IF(D6084&gt;=$B$4,1,0)</f>
        <v>0</v>
      </c>
      <c r="G6084" s="8" t="str">
        <f aca="false">IF(AND(E6084=1,F6084=1),"Both pay",IF(F6084=1,"Missed",IF(E6084=1,"False trigger","Neither")))</f>
        <v>Neither</v>
      </c>
    </row>
    <row r="6085" customFormat="false" ht="15" hidden="false" customHeight="false" outlineLevel="0" collapsed="false">
      <c r="A6085" s="8" t="n">
        <v>1095</v>
      </c>
      <c r="B6085" s="8" t="s">
        <v>341</v>
      </c>
      <c r="C6085" s="13" t="n">
        <v>6.08144770092538</v>
      </c>
      <c r="D6085" s="13" t="n">
        <v>6.195625</v>
      </c>
      <c r="E6085" s="8" t="n">
        <f aca="false">IF(C6085&gt;=$B$4,1,0)</f>
        <v>0</v>
      </c>
      <c r="F6085" s="8" t="n">
        <f aca="false">IF(D6085&gt;=$B$4,1,0)</f>
        <v>0</v>
      </c>
      <c r="G6085" s="8" t="str">
        <f aca="false">IF(AND(E6085=1,F6085=1),"Both pay",IF(F6085=1,"Missed",IF(E6085=1,"False trigger","Neither")))</f>
        <v>Neither</v>
      </c>
    </row>
    <row r="6086" customFormat="false" ht="15" hidden="false" customHeight="false" outlineLevel="0" collapsed="false">
      <c r="A6086" s="8" t="n">
        <v>1096</v>
      </c>
      <c r="B6086" s="8" t="s">
        <v>341</v>
      </c>
      <c r="C6086" s="13" t="n">
        <v>5.37070253086599</v>
      </c>
      <c r="D6086" s="13" t="n">
        <v>5.345625</v>
      </c>
      <c r="E6086" s="8" t="n">
        <f aca="false">IF(C6086&gt;=$B$4,1,0)</f>
        <v>0</v>
      </c>
      <c r="F6086" s="8" t="n">
        <f aca="false">IF(D6086&gt;=$B$4,1,0)</f>
        <v>0</v>
      </c>
      <c r="G6086" s="8" t="str">
        <f aca="false">IF(AND(E6086=1,F6086=1),"Both pay",IF(F6086=1,"Missed",IF(E6086=1,"False trigger","Neither")))</f>
        <v>Neither</v>
      </c>
    </row>
    <row r="6087" customFormat="false" ht="15" hidden="false" customHeight="false" outlineLevel="0" collapsed="false">
      <c r="A6087" s="8" t="n">
        <v>1097</v>
      </c>
      <c r="B6087" s="8" t="s">
        <v>341</v>
      </c>
      <c r="C6087" s="13" t="n">
        <v>4.67317505598451</v>
      </c>
      <c r="D6087" s="13" t="n">
        <v>4.153125</v>
      </c>
      <c r="E6087" s="8" t="n">
        <f aca="false">IF(C6087&gt;=$B$4,1,0)</f>
        <v>0</v>
      </c>
      <c r="F6087" s="8" t="n">
        <f aca="false">IF(D6087&gt;=$B$4,1,0)</f>
        <v>0</v>
      </c>
      <c r="G6087" s="8" t="str">
        <f aca="false">IF(AND(E6087=1,F6087=1),"Both pay",IF(F6087=1,"Missed",IF(E6087=1,"False trigger","Neither")))</f>
        <v>Neither</v>
      </c>
    </row>
    <row r="6088" customFormat="false" ht="15" hidden="false" customHeight="false" outlineLevel="0" collapsed="false">
      <c r="A6088" s="8" t="n">
        <v>1098</v>
      </c>
      <c r="B6088" s="8" t="s">
        <v>341</v>
      </c>
      <c r="C6088" s="13" t="n">
        <v>3.55959158122912</v>
      </c>
      <c r="D6088" s="13" t="n">
        <v>4.2</v>
      </c>
      <c r="E6088" s="8" t="n">
        <f aca="false">IF(C6088&gt;=$B$4,1,0)</f>
        <v>0</v>
      </c>
      <c r="F6088" s="8" t="n">
        <f aca="false">IF(D6088&gt;=$B$4,1,0)</f>
        <v>0</v>
      </c>
      <c r="G6088" s="8" t="str">
        <f aca="false">IF(AND(E6088=1,F6088=1),"Both pay",IF(F6088=1,"Missed",IF(E6088=1,"False trigger","Neither")))</f>
        <v>Neither</v>
      </c>
    </row>
    <row r="6089" customFormat="false" ht="15" hidden="false" customHeight="false" outlineLevel="0" collapsed="false">
      <c r="A6089" s="8" t="n">
        <v>1099</v>
      </c>
      <c r="B6089" s="8" t="s">
        <v>341</v>
      </c>
      <c r="C6089" s="13" t="n">
        <v>2.80783605086598</v>
      </c>
      <c r="D6089" s="13" t="n">
        <v>4.381875</v>
      </c>
      <c r="E6089" s="8" t="n">
        <f aca="false">IF(C6089&gt;=$B$4,1,0)</f>
        <v>0</v>
      </c>
      <c r="F6089" s="8" t="n">
        <f aca="false">IF(D6089&gt;=$B$4,1,0)</f>
        <v>0</v>
      </c>
      <c r="G6089" s="8" t="str">
        <f aca="false">IF(AND(E6089=1,F6089=1),"Both pay",IF(F6089=1,"Missed",IF(E6089=1,"False trigger","Neither")))</f>
        <v>Neither</v>
      </c>
    </row>
    <row r="6090" customFormat="false" ht="15" hidden="false" customHeight="false" outlineLevel="0" collapsed="false">
      <c r="A6090" s="8" t="n">
        <v>1100</v>
      </c>
      <c r="B6090" s="8" t="s">
        <v>341</v>
      </c>
      <c r="C6090" s="13" t="n">
        <v>2.00569592495201</v>
      </c>
      <c r="D6090" s="13" t="n">
        <v>4.495</v>
      </c>
      <c r="E6090" s="8" t="n">
        <f aca="false">IF(C6090&gt;=$B$4,1,0)</f>
        <v>0</v>
      </c>
      <c r="F6090" s="8" t="n">
        <f aca="false">IF(D6090&gt;=$B$4,1,0)</f>
        <v>0</v>
      </c>
      <c r="G6090" s="8" t="str">
        <f aca="false">IF(AND(E6090=1,F6090=1),"Both pay",IF(F6090=1,"Missed",IF(E6090=1,"False trigger","Neither")))</f>
        <v>Neither</v>
      </c>
    </row>
    <row r="6091" customFormat="false" ht="15" hidden="false" customHeight="false" outlineLevel="0" collapsed="false">
      <c r="A6091" s="8" t="n">
        <v>1101</v>
      </c>
      <c r="B6091" s="8" t="s">
        <v>341</v>
      </c>
      <c r="C6091" s="13" t="n">
        <v>1.74325980260645</v>
      </c>
      <c r="D6091" s="13" t="n">
        <v>4.64124999999999</v>
      </c>
      <c r="E6091" s="8" t="n">
        <f aca="false">IF(C6091&gt;=$B$4,1,0)</f>
        <v>0</v>
      </c>
      <c r="F6091" s="8" t="n">
        <f aca="false">IF(D6091&gt;=$B$4,1,0)</f>
        <v>0</v>
      </c>
      <c r="G6091" s="8" t="str">
        <f aca="false">IF(AND(E6091=1,F6091=1),"Both pay",IF(F6091=1,"Missed",IF(E6091=1,"False trigger","Neither")))</f>
        <v>Neither</v>
      </c>
    </row>
    <row r="6092" customFormat="false" ht="15" hidden="false" customHeight="false" outlineLevel="0" collapsed="false">
      <c r="A6092" s="8" t="n">
        <v>1103</v>
      </c>
      <c r="B6092" s="8" t="s">
        <v>341</v>
      </c>
      <c r="C6092" s="13" t="n">
        <v>1.51840928014331</v>
      </c>
      <c r="D6092" s="13" t="n">
        <v>3.82125</v>
      </c>
      <c r="E6092" s="8" t="n">
        <f aca="false">IF(C6092&gt;=$B$4,1,0)</f>
        <v>0</v>
      </c>
      <c r="F6092" s="8" t="n">
        <f aca="false">IF(D6092&gt;=$B$4,1,0)</f>
        <v>0</v>
      </c>
      <c r="G6092" s="8" t="str">
        <f aca="false">IF(AND(E6092=1,F6092=1),"Both pay",IF(F6092=1,"Missed",IF(E6092=1,"False trigger","Neither")))</f>
        <v>Neither</v>
      </c>
    </row>
    <row r="6093" customFormat="false" ht="15" hidden="false" customHeight="false" outlineLevel="0" collapsed="false">
      <c r="A6093" s="8" t="n">
        <v>1104</v>
      </c>
      <c r="B6093" s="8" t="s">
        <v>341</v>
      </c>
      <c r="C6093" s="13" t="n">
        <v>1.80066789207664</v>
      </c>
      <c r="D6093" s="13" t="n">
        <v>4.298125</v>
      </c>
      <c r="E6093" s="8" t="n">
        <f aca="false">IF(C6093&gt;=$B$4,1,0)</f>
        <v>0</v>
      </c>
      <c r="F6093" s="8" t="n">
        <f aca="false">IF(D6093&gt;=$B$4,1,0)</f>
        <v>0</v>
      </c>
      <c r="G6093" s="8" t="str">
        <f aca="false">IF(AND(E6093=1,F6093=1),"Both pay",IF(F6093=1,"Missed",IF(E6093=1,"False trigger","Neither")))</f>
        <v>Neither</v>
      </c>
    </row>
    <row r="6094" customFormat="false" ht="15" hidden="false" customHeight="false" outlineLevel="0" collapsed="false">
      <c r="A6094" s="8" t="n">
        <v>1105</v>
      </c>
      <c r="B6094" s="8" t="s">
        <v>341</v>
      </c>
      <c r="C6094" s="13" t="n">
        <v>1.52290009706231</v>
      </c>
      <c r="D6094" s="13" t="n">
        <v>3.92750000000001</v>
      </c>
      <c r="E6094" s="8" t="n">
        <f aca="false">IF(C6094&gt;=$B$4,1,0)</f>
        <v>0</v>
      </c>
      <c r="F6094" s="8" t="n">
        <f aca="false">IF(D6094&gt;=$B$4,1,0)</f>
        <v>0</v>
      </c>
      <c r="G6094" s="8" t="str">
        <f aca="false">IF(AND(E6094=1,F6094=1),"Both pay",IF(F6094=1,"Missed",IF(E6094=1,"False trigger","Neither")))</f>
        <v>Neither</v>
      </c>
    </row>
    <row r="6095" customFormat="false" ht="15" hidden="false" customHeight="false" outlineLevel="0" collapsed="false">
      <c r="A6095" s="8" t="n">
        <v>1106</v>
      </c>
      <c r="B6095" s="8" t="s">
        <v>341</v>
      </c>
      <c r="C6095" s="13" t="n">
        <v>2.63727745545152</v>
      </c>
      <c r="D6095" s="13" t="n">
        <v>4.15875000000001</v>
      </c>
      <c r="E6095" s="8" t="n">
        <f aca="false">IF(C6095&gt;=$B$4,1,0)</f>
        <v>0</v>
      </c>
      <c r="F6095" s="8" t="n">
        <f aca="false">IF(D6095&gt;=$B$4,1,0)</f>
        <v>0</v>
      </c>
      <c r="G6095" s="8" t="str">
        <f aca="false">IF(AND(E6095=1,F6095=1),"Both pay",IF(F6095=1,"Missed",IF(E6095=1,"False trigger","Neither")))</f>
        <v>Neither</v>
      </c>
    </row>
    <row r="6096" customFormat="false" ht="15" hidden="false" customHeight="false" outlineLevel="0" collapsed="false">
      <c r="A6096" s="8" t="n">
        <v>1110</v>
      </c>
      <c r="B6096" s="8" t="s">
        <v>341</v>
      </c>
      <c r="C6096" s="13" t="n">
        <v>3.82694582935191</v>
      </c>
      <c r="D6096" s="13" t="n">
        <v>5.63125</v>
      </c>
      <c r="E6096" s="8" t="n">
        <f aca="false">IF(C6096&gt;=$B$4,1,0)</f>
        <v>0</v>
      </c>
      <c r="F6096" s="8" t="n">
        <f aca="false">IF(D6096&gt;=$B$4,1,0)</f>
        <v>0</v>
      </c>
      <c r="G6096" s="8" t="str">
        <f aca="false">IF(AND(E6096=1,F6096=1),"Both pay",IF(F6096=1,"Missed",IF(E6096=1,"False trigger","Neither")))</f>
        <v>Neither</v>
      </c>
    </row>
    <row r="6097" customFormat="false" ht="15" hidden="false" customHeight="false" outlineLevel="0" collapsed="false">
      <c r="A6097" s="8" t="n">
        <v>1111</v>
      </c>
      <c r="B6097" s="8" t="s">
        <v>341</v>
      </c>
      <c r="C6097" s="13" t="n">
        <v>4.69185197635214</v>
      </c>
      <c r="D6097" s="13" t="n">
        <v>4.38375</v>
      </c>
      <c r="E6097" s="8" t="n">
        <f aca="false">IF(C6097&gt;=$B$4,1,0)</f>
        <v>0</v>
      </c>
      <c r="F6097" s="8" t="n">
        <f aca="false">IF(D6097&gt;=$B$4,1,0)</f>
        <v>0</v>
      </c>
      <c r="G6097" s="8" t="str">
        <f aca="false">IF(AND(E6097=1,F6097=1),"Both pay",IF(F6097=1,"Missed",IF(E6097=1,"False trigger","Neither")))</f>
        <v>Neither</v>
      </c>
    </row>
    <row r="6098" customFormat="false" ht="15" hidden="false" customHeight="false" outlineLevel="0" collapsed="false">
      <c r="A6098" s="8" t="n">
        <v>1112</v>
      </c>
      <c r="B6098" s="8" t="s">
        <v>341</v>
      </c>
      <c r="C6098" s="13" t="n">
        <v>4.40573765777592</v>
      </c>
      <c r="D6098" s="13" t="n">
        <v>6.981875</v>
      </c>
      <c r="E6098" s="8" t="n">
        <f aca="false">IF(C6098&gt;=$B$4,1,0)</f>
        <v>0</v>
      </c>
      <c r="F6098" s="8" t="n">
        <f aca="false">IF(D6098&gt;=$B$4,1,0)</f>
        <v>0</v>
      </c>
      <c r="G6098" s="8" t="str">
        <f aca="false">IF(AND(E6098=1,F6098=1),"Both pay",IF(F6098=1,"Missed",IF(E6098=1,"False trigger","Neither")))</f>
        <v>Neither</v>
      </c>
    </row>
    <row r="6099" customFormat="false" ht="15" hidden="false" customHeight="false" outlineLevel="0" collapsed="false">
      <c r="A6099" s="8" t="n">
        <v>1113</v>
      </c>
      <c r="B6099" s="8" t="s">
        <v>341</v>
      </c>
      <c r="C6099" s="13" t="n">
        <v>7.59096350633051</v>
      </c>
      <c r="D6099" s="13" t="n">
        <v>9.761875</v>
      </c>
      <c r="E6099" s="8" t="n">
        <f aca="false">IF(C6099&gt;=$B$4,1,0)</f>
        <v>0</v>
      </c>
      <c r="F6099" s="8" t="n">
        <f aca="false">IF(D6099&gt;=$B$4,1,0)</f>
        <v>0</v>
      </c>
      <c r="G6099" s="8" t="str">
        <f aca="false">IF(AND(E6099=1,F6099=1),"Both pay",IF(F6099=1,"Missed",IF(E6099=1,"False trigger","Neither")))</f>
        <v>Neither</v>
      </c>
    </row>
    <row r="6100" customFormat="false" ht="15" hidden="false" customHeight="false" outlineLevel="0" collapsed="false">
      <c r="A6100" s="8" t="n">
        <v>1114</v>
      </c>
      <c r="B6100" s="8" t="s">
        <v>341</v>
      </c>
      <c r="C6100" s="13" t="n">
        <v>13.0387344254504</v>
      </c>
      <c r="D6100" s="13" t="n">
        <v>12.9125</v>
      </c>
      <c r="E6100" s="8" t="n">
        <f aca="false">IF(C6100&gt;=$B$4,1,0)</f>
        <v>1</v>
      </c>
      <c r="F6100" s="8" t="n">
        <f aca="false">IF(D6100&gt;=$B$4,1,0)</f>
        <v>1</v>
      </c>
      <c r="G6100" s="8" t="str">
        <f aca="false">IF(AND(E6100=1,F6100=1),"Both pay",IF(F6100=1,"Missed",IF(E6100=1,"False trigger","Neither")))</f>
        <v>Both pay</v>
      </c>
    </row>
    <row r="6101" customFormat="false" ht="15" hidden="false" customHeight="false" outlineLevel="0" collapsed="false">
      <c r="A6101" s="8" t="n">
        <v>1115</v>
      </c>
      <c r="B6101" s="8" t="s">
        <v>341</v>
      </c>
      <c r="C6101" s="13" t="n">
        <v>13.4882713830212</v>
      </c>
      <c r="D6101" s="13" t="n">
        <v>12.1425</v>
      </c>
      <c r="E6101" s="8" t="n">
        <f aca="false">IF(C6101&gt;=$B$4,1,0)</f>
        <v>1</v>
      </c>
      <c r="F6101" s="8" t="n">
        <f aca="false">IF(D6101&gt;=$B$4,1,0)</f>
        <v>1</v>
      </c>
      <c r="G6101" s="8" t="str">
        <f aca="false">IF(AND(E6101=1,F6101=1),"Both pay",IF(F6101=1,"Missed",IF(E6101=1,"False trigger","Neither")))</f>
        <v>Both pay</v>
      </c>
    </row>
    <row r="6102" customFormat="false" ht="15" hidden="false" customHeight="false" outlineLevel="0" collapsed="false">
      <c r="A6102" s="8" t="n">
        <v>1116</v>
      </c>
      <c r="B6102" s="8" t="s">
        <v>341</v>
      </c>
      <c r="C6102" s="13" t="n">
        <v>13.0307746233447</v>
      </c>
      <c r="D6102" s="13" t="n">
        <v>9.16624999999999</v>
      </c>
      <c r="E6102" s="8" t="n">
        <f aca="false">IF(C6102&gt;=$B$4,1,0)</f>
        <v>1</v>
      </c>
      <c r="F6102" s="8" t="n">
        <f aca="false">IF(D6102&gt;=$B$4,1,0)</f>
        <v>0</v>
      </c>
      <c r="G6102" s="8" t="str">
        <f aca="false">IF(AND(E6102=1,F6102=1),"Both pay",IF(F6102=1,"Missed",IF(E6102=1,"False trigger","Neither")))</f>
        <v>False trigger</v>
      </c>
    </row>
    <row r="6103" customFormat="false" ht="15" hidden="false" customHeight="false" outlineLevel="0" collapsed="false">
      <c r="A6103" s="8" t="n">
        <v>1117</v>
      </c>
      <c r="B6103" s="8" t="s">
        <v>341</v>
      </c>
      <c r="C6103" s="13" t="n">
        <v>10.9104295342472</v>
      </c>
      <c r="D6103" s="13" t="n">
        <v>9.15312499999999</v>
      </c>
      <c r="E6103" s="8" t="n">
        <f aca="false">IF(C6103&gt;=$B$4,1,0)</f>
        <v>1</v>
      </c>
      <c r="F6103" s="8" t="n">
        <f aca="false">IF(D6103&gt;=$B$4,1,0)</f>
        <v>0</v>
      </c>
      <c r="G6103" s="8" t="str">
        <f aca="false">IF(AND(E6103=1,F6103=1),"Both pay",IF(F6103=1,"Missed",IF(E6103=1,"False trigger","Neither")))</f>
        <v>False trigger</v>
      </c>
    </row>
    <row r="6104" customFormat="false" ht="15" hidden="false" customHeight="false" outlineLevel="0" collapsed="false">
      <c r="A6104" s="8" t="n">
        <v>1118</v>
      </c>
      <c r="B6104" s="8" t="s">
        <v>341</v>
      </c>
      <c r="C6104" s="13" t="n">
        <v>10.9043554669069</v>
      </c>
      <c r="D6104" s="13" t="n">
        <v>9.82375</v>
      </c>
      <c r="E6104" s="8" t="n">
        <f aca="false">IF(C6104&gt;=$B$4,1,0)</f>
        <v>1</v>
      </c>
      <c r="F6104" s="8" t="n">
        <f aca="false">IF(D6104&gt;=$B$4,1,0)</f>
        <v>0</v>
      </c>
      <c r="G6104" s="8" t="str">
        <f aca="false">IF(AND(E6104=1,F6104=1),"Both pay",IF(F6104=1,"Missed",IF(E6104=1,"False trigger","Neither")))</f>
        <v>False trigger</v>
      </c>
    </row>
    <row r="6105" customFormat="false" ht="15" hidden="false" customHeight="false" outlineLevel="0" collapsed="false">
      <c r="A6105" s="8" t="n">
        <v>1119</v>
      </c>
      <c r="B6105" s="8" t="s">
        <v>341</v>
      </c>
      <c r="C6105" s="13" t="n">
        <v>10.39481332622</v>
      </c>
      <c r="D6105" s="13" t="n">
        <v>9.43937500000001</v>
      </c>
      <c r="E6105" s="8" t="n">
        <f aca="false">IF(C6105&gt;=$B$4,1,0)</f>
        <v>1</v>
      </c>
      <c r="F6105" s="8" t="n">
        <f aca="false">IF(D6105&gt;=$B$4,1,0)</f>
        <v>0</v>
      </c>
      <c r="G6105" s="8" t="str">
        <f aca="false">IF(AND(E6105=1,F6105=1),"Both pay",IF(F6105=1,"Missed",IF(E6105=1,"False trigger","Neither")))</f>
        <v>False trigger</v>
      </c>
    </row>
    <row r="6106" customFormat="false" ht="15" hidden="false" customHeight="false" outlineLevel="0" collapsed="false">
      <c r="A6106" s="8" t="n">
        <v>1120</v>
      </c>
      <c r="B6106" s="8" t="s">
        <v>341</v>
      </c>
      <c r="C6106" s="13" t="n">
        <v>8.45257984137819</v>
      </c>
      <c r="D6106" s="13" t="n">
        <v>10.674375</v>
      </c>
      <c r="E6106" s="8" t="n">
        <f aca="false">IF(C6106&gt;=$B$4,1,0)</f>
        <v>0</v>
      </c>
      <c r="F6106" s="8" t="n">
        <f aca="false">IF(D6106&gt;=$B$4,1,0)</f>
        <v>1</v>
      </c>
      <c r="G6106" s="8" t="str">
        <f aca="false">IF(AND(E6106=1,F6106=1),"Both pay",IF(F6106=1,"Missed",IF(E6106=1,"False trigger","Neither")))</f>
        <v>Missed</v>
      </c>
    </row>
    <row r="6107" customFormat="false" ht="15" hidden="false" customHeight="false" outlineLevel="0" collapsed="false">
      <c r="A6107" s="8" t="n">
        <v>1121</v>
      </c>
      <c r="B6107" s="8" t="s">
        <v>341</v>
      </c>
      <c r="C6107" s="13" t="n">
        <v>6.23621460923992</v>
      </c>
      <c r="D6107" s="13" t="n">
        <v>13.635</v>
      </c>
      <c r="E6107" s="8" t="n">
        <f aca="false">IF(C6107&gt;=$B$4,1,0)</f>
        <v>0</v>
      </c>
      <c r="F6107" s="8" t="n">
        <f aca="false">IF(D6107&gt;=$B$4,1,0)</f>
        <v>1</v>
      </c>
      <c r="G6107" s="8" t="str">
        <f aca="false">IF(AND(E6107=1,F6107=1),"Both pay",IF(F6107=1,"Missed",IF(E6107=1,"False trigger","Neither")))</f>
        <v>Missed</v>
      </c>
    </row>
    <row r="6108" customFormat="false" ht="15" hidden="false" customHeight="false" outlineLevel="0" collapsed="false">
      <c r="A6108" s="8" t="n">
        <v>1122</v>
      </c>
      <c r="B6108" s="8" t="s">
        <v>341</v>
      </c>
      <c r="C6108" s="13" t="n">
        <v>5.49353029286869</v>
      </c>
      <c r="D6108" s="13" t="n">
        <v>11.74625</v>
      </c>
      <c r="E6108" s="8" t="n">
        <f aca="false">IF(C6108&gt;=$B$4,1,0)</f>
        <v>0</v>
      </c>
      <c r="F6108" s="8" t="n">
        <f aca="false">IF(D6108&gt;=$B$4,1,0)</f>
        <v>1</v>
      </c>
      <c r="G6108" s="8" t="str">
        <f aca="false">IF(AND(E6108=1,F6108=1),"Both pay",IF(F6108=1,"Missed",IF(E6108=1,"False trigger","Neither")))</f>
        <v>Missed</v>
      </c>
    </row>
    <row r="6109" customFormat="false" ht="15" hidden="false" customHeight="false" outlineLevel="0" collapsed="false">
      <c r="A6109" s="8" t="n">
        <v>1123</v>
      </c>
      <c r="B6109" s="8" t="s">
        <v>341</v>
      </c>
      <c r="C6109" s="13" t="n">
        <v>6.51460276340776</v>
      </c>
      <c r="D6109" s="13" t="n">
        <v>7.7175</v>
      </c>
      <c r="E6109" s="8" t="n">
        <f aca="false">IF(C6109&gt;=$B$4,1,0)</f>
        <v>0</v>
      </c>
      <c r="F6109" s="8" t="n">
        <f aca="false">IF(D6109&gt;=$B$4,1,0)</f>
        <v>0</v>
      </c>
      <c r="G6109" s="8" t="str">
        <f aca="false">IF(AND(E6109=1,F6109=1),"Both pay",IF(F6109=1,"Missed",IF(E6109=1,"False trigger","Neither")))</f>
        <v>Neither</v>
      </c>
    </row>
    <row r="6110" customFormat="false" ht="15" hidden="false" customHeight="false" outlineLevel="0" collapsed="false">
      <c r="A6110" s="8" t="n">
        <v>1124</v>
      </c>
      <c r="B6110" s="8" t="s">
        <v>341</v>
      </c>
      <c r="C6110" s="13" t="n">
        <v>6.57394131666548</v>
      </c>
      <c r="D6110" s="13" t="n">
        <v>6.56625</v>
      </c>
      <c r="E6110" s="8" t="n">
        <f aca="false">IF(C6110&gt;=$B$4,1,0)</f>
        <v>0</v>
      </c>
      <c r="F6110" s="8" t="n">
        <f aca="false">IF(D6110&gt;=$B$4,1,0)</f>
        <v>0</v>
      </c>
      <c r="G6110" s="8" t="str">
        <f aca="false">IF(AND(E6110=1,F6110=1),"Both pay",IF(F6110=1,"Missed",IF(E6110=1,"False trigger","Neither")))</f>
        <v>Neither</v>
      </c>
    </row>
    <row r="6111" customFormat="false" ht="15" hidden="false" customHeight="false" outlineLevel="0" collapsed="false">
      <c r="A6111" s="8" t="n">
        <v>1125</v>
      </c>
      <c r="B6111" s="8" t="s">
        <v>341</v>
      </c>
      <c r="C6111" s="13" t="n">
        <v>5.52767152281172</v>
      </c>
      <c r="D6111" s="13" t="n">
        <v>7.32499999999999</v>
      </c>
      <c r="E6111" s="8" t="n">
        <f aca="false">IF(C6111&gt;=$B$4,1,0)</f>
        <v>0</v>
      </c>
      <c r="F6111" s="8" t="n">
        <f aca="false">IF(D6111&gt;=$B$4,1,0)</f>
        <v>0</v>
      </c>
      <c r="G6111" s="8" t="str">
        <f aca="false">IF(AND(E6111=1,F6111=1),"Both pay",IF(F6111=1,"Missed",IF(E6111=1,"False trigger","Neither")))</f>
        <v>Neither</v>
      </c>
    </row>
    <row r="6112" customFormat="false" ht="15" hidden="false" customHeight="false" outlineLevel="0" collapsed="false">
      <c r="A6112" s="8" t="n">
        <v>1126</v>
      </c>
      <c r="B6112" s="8" t="s">
        <v>341</v>
      </c>
      <c r="C6112" s="13" t="n">
        <v>3.10440787520661</v>
      </c>
      <c r="D6112" s="13" t="n">
        <v>2.34</v>
      </c>
      <c r="E6112" s="8" t="n">
        <f aca="false">IF(C6112&gt;=$B$4,1,0)</f>
        <v>0</v>
      </c>
      <c r="F6112" s="8" t="n">
        <f aca="false">IF(D6112&gt;=$B$4,1,0)</f>
        <v>0</v>
      </c>
      <c r="G6112" s="8" t="str">
        <f aca="false">IF(AND(E6112=1,F6112=1),"Both pay",IF(F6112=1,"Missed",IF(E6112=1,"False trigger","Neither")))</f>
        <v>Neither</v>
      </c>
    </row>
    <row r="6113" customFormat="false" ht="15" hidden="false" customHeight="false" outlineLevel="0" collapsed="false">
      <c r="A6113" s="8" t="n">
        <v>1127</v>
      </c>
      <c r="B6113" s="8" t="s">
        <v>341</v>
      </c>
      <c r="C6113" s="13" t="n">
        <v>3.68905342821401</v>
      </c>
      <c r="D6113" s="13" t="n">
        <v>3.230625</v>
      </c>
      <c r="E6113" s="8" t="n">
        <f aca="false">IF(C6113&gt;=$B$4,1,0)</f>
        <v>0</v>
      </c>
      <c r="F6113" s="8" t="n">
        <f aca="false">IF(D6113&gt;=$B$4,1,0)</f>
        <v>0</v>
      </c>
      <c r="G6113" s="8" t="str">
        <f aca="false">IF(AND(E6113=1,F6113=1),"Both pay",IF(F6113=1,"Missed",IF(E6113=1,"False trigger","Neither")))</f>
        <v>Neither</v>
      </c>
    </row>
    <row r="6114" customFormat="false" ht="15" hidden="false" customHeight="false" outlineLevel="0" collapsed="false">
      <c r="A6114" s="8" t="n">
        <v>1128</v>
      </c>
      <c r="B6114" s="8" t="s">
        <v>341</v>
      </c>
      <c r="C6114" s="13" t="n">
        <v>4.05877285618441</v>
      </c>
      <c r="D6114" s="13" t="n">
        <v>4.92124999999999</v>
      </c>
      <c r="E6114" s="8" t="n">
        <f aca="false">IF(C6114&gt;=$B$4,1,0)</f>
        <v>0</v>
      </c>
      <c r="F6114" s="8" t="n">
        <f aca="false">IF(D6114&gt;=$B$4,1,0)</f>
        <v>0</v>
      </c>
      <c r="G6114" s="8" t="str">
        <f aca="false">IF(AND(E6114=1,F6114=1),"Both pay",IF(F6114=1,"Missed",IF(E6114=1,"False trigger","Neither")))</f>
        <v>Neither</v>
      </c>
    </row>
    <row r="6115" customFormat="false" ht="15" hidden="false" customHeight="false" outlineLevel="0" collapsed="false">
      <c r="A6115" s="8" t="n">
        <v>1129</v>
      </c>
      <c r="B6115" s="8" t="s">
        <v>341</v>
      </c>
      <c r="C6115" s="13" t="n">
        <v>4.32064228135199</v>
      </c>
      <c r="D6115" s="13" t="n">
        <v>7.68875</v>
      </c>
      <c r="E6115" s="8" t="n">
        <f aca="false">IF(C6115&gt;=$B$4,1,0)</f>
        <v>0</v>
      </c>
      <c r="F6115" s="8" t="n">
        <f aca="false">IF(D6115&gt;=$B$4,1,0)</f>
        <v>0</v>
      </c>
      <c r="G6115" s="8" t="str">
        <f aca="false">IF(AND(E6115=1,F6115=1),"Both pay",IF(F6115=1,"Missed",IF(E6115=1,"False trigger","Neither")))</f>
        <v>Neither</v>
      </c>
    </row>
    <row r="6116" customFormat="false" ht="15" hidden="false" customHeight="false" outlineLevel="0" collapsed="false">
      <c r="A6116" s="8" t="n">
        <v>1130</v>
      </c>
      <c r="B6116" s="8" t="s">
        <v>341</v>
      </c>
      <c r="C6116" s="13" t="n">
        <v>5.0626453319441</v>
      </c>
      <c r="D6116" s="13" t="n">
        <v>4.63125</v>
      </c>
      <c r="E6116" s="8" t="n">
        <f aca="false">IF(C6116&gt;=$B$4,1,0)</f>
        <v>0</v>
      </c>
      <c r="F6116" s="8" t="n">
        <f aca="false">IF(D6116&gt;=$B$4,1,0)</f>
        <v>0</v>
      </c>
      <c r="G6116" s="8" t="str">
        <f aca="false">IF(AND(E6116=1,F6116=1),"Both pay",IF(F6116=1,"Missed",IF(E6116=1,"False trigger","Neither")))</f>
        <v>Neither</v>
      </c>
    </row>
    <row r="6117" customFormat="false" ht="15" hidden="false" customHeight="false" outlineLevel="0" collapsed="false">
      <c r="A6117" s="8" t="n">
        <v>1131</v>
      </c>
      <c r="B6117" s="8" t="s">
        <v>341</v>
      </c>
      <c r="C6117" s="13" t="n">
        <v>4.52476720017129</v>
      </c>
      <c r="D6117" s="13" t="n">
        <v>4.12875</v>
      </c>
      <c r="E6117" s="8" t="n">
        <f aca="false">IF(C6117&gt;=$B$4,1,0)</f>
        <v>0</v>
      </c>
      <c r="F6117" s="8" t="n">
        <f aca="false">IF(D6117&gt;=$B$4,1,0)</f>
        <v>0</v>
      </c>
      <c r="G6117" s="8" t="str">
        <f aca="false">IF(AND(E6117=1,F6117=1),"Both pay",IF(F6117=1,"Missed",IF(E6117=1,"False trigger","Neither")))</f>
        <v>Neither</v>
      </c>
    </row>
    <row r="6118" customFormat="false" ht="15" hidden="false" customHeight="false" outlineLevel="0" collapsed="false">
      <c r="A6118" s="8" t="n">
        <v>1132</v>
      </c>
      <c r="B6118" s="8" t="s">
        <v>341</v>
      </c>
      <c r="C6118" s="13" t="n">
        <v>3.39966031281542</v>
      </c>
      <c r="D6118" s="13" t="n">
        <v>4.59437500000001</v>
      </c>
      <c r="E6118" s="8" t="n">
        <f aca="false">IF(C6118&gt;=$B$4,1,0)</f>
        <v>0</v>
      </c>
      <c r="F6118" s="8" t="n">
        <f aca="false">IF(D6118&gt;=$B$4,1,0)</f>
        <v>0</v>
      </c>
      <c r="G6118" s="8" t="str">
        <f aca="false">IF(AND(E6118=1,F6118=1),"Both pay",IF(F6118=1,"Missed",IF(E6118=1,"False trigger","Neither")))</f>
        <v>Neither</v>
      </c>
    </row>
    <row r="6119" customFormat="false" ht="15" hidden="false" customHeight="false" outlineLevel="0" collapsed="false">
      <c r="A6119" s="8" t="n">
        <v>1141</v>
      </c>
      <c r="B6119" s="8" t="s">
        <v>341</v>
      </c>
      <c r="C6119" s="13" t="n">
        <v>6.54630863831752</v>
      </c>
      <c r="D6119" s="13" t="n">
        <v>6.56874999999999</v>
      </c>
      <c r="E6119" s="8" t="n">
        <f aca="false">IF(C6119&gt;=$B$4,1,0)</f>
        <v>0</v>
      </c>
      <c r="F6119" s="8" t="n">
        <f aca="false">IF(D6119&gt;=$B$4,1,0)</f>
        <v>0</v>
      </c>
      <c r="G6119" s="8" t="str">
        <f aca="false">IF(AND(E6119=1,F6119=1),"Both pay",IF(F6119=1,"Missed",IF(E6119=1,"False trigger","Neither")))</f>
        <v>Neither</v>
      </c>
    </row>
    <row r="6120" customFormat="false" ht="15" hidden="false" customHeight="false" outlineLevel="0" collapsed="false">
      <c r="A6120" s="8" t="n">
        <v>1142</v>
      </c>
      <c r="B6120" s="8" t="s">
        <v>341</v>
      </c>
      <c r="C6120" s="13" t="n">
        <v>5.81720297925387</v>
      </c>
      <c r="D6120" s="13" t="n">
        <v>6.44437499999999</v>
      </c>
      <c r="E6120" s="8" t="n">
        <f aca="false">IF(C6120&gt;=$B$4,1,0)</f>
        <v>0</v>
      </c>
      <c r="F6120" s="8" t="n">
        <f aca="false">IF(D6120&gt;=$B$4,1,0)</f>
        <v>0</v>
      </c>
      <c r="G6120" s="8" t="str">
        <f aca="false">IF(AND(E6120=1,F6120=1),"Both pay",IF(F6120=1,"Missed",IF(E6120=1,"False trigger","Neither")))</f>
        <v>Neither</v>
      </c>
    </row>
    <row r="6121" customFormat="false" ht="15" hidden="false" customHeight="false" outlineLevel="0" collapsed="false">
      <c r="A6121" s="8" t="n">
        <v>1143</v>
      </c>
      <c r="B6121" s="8" t="s">
        <v>341</v>
      </c>
      <c r="C6121" s="13" t="n">
        <v>4.92494198882374</v>
      </c>
      <c r="D6121" s="13" t="n">
        <v>7.058125</v>
      </c>
      <c r="E6121" s="8" t="n">
        <f aca="false">IF(C6121&gt;=$B$4,1,0)</f>
        <v>0</v>
      </c>
      <c r="F6121" s="8" t="n">
        <f aca="false">IF(D6121&gt;=$B$4,1,0)</f>
        <v>0</v>
      </c>
      <c r="G6121" s="8" t="str">
        <f aca="false">IF(AND(E6121=1,F6121=1),"Both pay",IF(F6121=1,"Missed",IF(E6121=1,"False trigger","Neither")))</f>
        <v>Neither</v>
      </c>
    </row>
    <row r="6122" customFormat="false" ht="15" hidden="false" customHeight="false" outlineLevel="0" collapsed="false">
      <c r="A6122" s="8" t="n">
        <v>1144</v>
      </c>
      <c r="B6122" s="8" t="s">
        <v>341</v>
      </c>
      <c r="C6122" s="13" t="n">
        <v>4.56599432356851</v>
      </c>
      <c r="D6122" s="13" t="n">
        <v>6.2125</v>
      </c>
      <c r="E6122" s="8" t="n">
        <f aca="false">IF(C6122&gt;=$B$4,1,0)</f>
        <v>0</v>
      </c>
      <c r="F6122" s="8" t="n">
        <f aca="false">IF(D6122&gt;=$B$4,1,0)</f>
        <v>0</v>
      </c>
      <c r="G6122" s="8" t="str">
        <f aca="false">IF(AND(E6122=1,F6122=1),"Both pay",IF(F6122=1,"Missed",IF(E6122=1,"False trigger","Neither")))</f>
        <v>Neither</v>
      </c>
    </row>
    <row r="6123" customFormat="false" ht="15" hidden="false" customHeight="false" outlineLevel="0" collapsed="false">
      <c r="A6123" s="8" t="n">
        <v>1145</v>
      </c>
      <c r="B6123" s="8" t="s">
        <v>341</v>
      </c>
      <c r="C6123" s="13" t="n">
        <v>4.93705296265227</v>
      </c>
      <c r="D6123" s="13" t="n">
        <v>6.935625</v>
      </c>
      <c r="E6123" s="8" t="n">
        <f aca="false">IF(C6123&gt;=$B$4,1,0)</f>
        <v>0</v>
      </c>
      <c r="F6123" s="8" t="n">
        <f aca="false">IF(D6123&gt;=$B$4,1,0)</f>
        <v>0</v>
      </c>
      <c r="G6123" s="8" t="str">
        <f aca="false">IF(AND(E6123=1,F6123=1),"Both pay",IF(F6123=1,"Missed",IF(E6123=1,"False trigger","Neither")))</f>
        <v>Neither</v>
      </c>
    </row>
    <row r="6124" customFormat="false" ht="15" hidden="false" customHeight="false" outlineLevel="0" collapsed="false">
      <c r="A6124" s="8" t="n">
        <v>1146</v>
      </c>
      <c r="B6124" s="8" t="s">
        <v>341</v>
      </c>
      <c r="C6124" s="13" t="n">
        <v>5.7143028663095</v>
      </c>
      <c r="D6124" s="13" t="n">
        <v>7.72875</v>
      </c>
      <c r="E6124" s="8" t="n">
        <f aca="false">IF(C6124&gt;=$B$4,1,0)</f>
        <v>0</v>
      </c>
      <c r="F6124" s="8" t="n">
        <f aca="false">IF(D6124&gt;=$B$4,1,0)</f>
        <v>0</v>
      </c>
      <c r="G6124" s="8" t="str">
        <f aca="false">IF(AND(E6124=1,F6124=1),"Both pay",IF(F6124=1,"Missed",IF(E6124=1,"False trigger","Neither")))</f>
        <v>Neither</v>
      </c>
    </row>
    <row r="6125" customFormat="false" ht="15" hidden="false" customHeight="false" outlineLevel="0" collapsed="false">
      <c r="A6125" s="8" t="n">
        <v>1147</v>
      </c>
      <c r="B6125" s="8" t="s">
        <v>341</v>
      </c>
      <c r="C6125" s="13" t="n">
        <v>4.23021230101186</v>
      </c>
      <c r="D6125" s="13" t="n">
        <v>7.969375</v>
      </c>
      <c r="E6125" s="8" t="n">
        <f aca="false">IF(C6125&gt;=$B$4,1,0)</f>
        <v>0</v>
      </c>
      <c r="F6125" s="8" t="n">
        <f aca="false">IF(D6125&gt;=$B$4,1,0)</f>
        <v>0</v>
      </c>
      <c r="G6125" s="8" t="str">
        <f aca="false">IF(AND(E6125=1,F6125=1),"Both pay",IF(F6125=1,"Missed",IF(E6125=1,"False trigger","Neither")))</f>
        <v>Neither</v>
      </c>
    </row>
    <row r="6126" customFormat="false" ht="15" hidden="false" customHeight="false" outlineLevel="0" collapsed="false">
      <c r="A6126" s="8" t="n">
        <v>1148</v>
      </c>
      <c r="B6126" s="8" t="s">
        <v>341</v>
      </c>
      <c r="C6126" s="13" t="n">
        <v>4.01010200508092</v>
      </c>
      <c r="D6126" s="13" t="n">
        <v>7.648125</v>
      </c>
      <c r="E6126" s="8" t="n">
        <f aca="false">IF(C6126&gt;=$B$4,1,0)</f>
        <v>0</v>
      </c>
      <c r="F6126" s="8" t="n">
        <f aca="false">IF(D6126&gt;=$B$4,1,0)</f>
        <v>0</v>
      </c>
      <c r="G6126" s="8" t="str">
        <f aca="false">IF(AND(E6126=1,F6126=1),"Both pay",IF(F6126=1,"Missed",IF(E6126=1,"False trigger","Neither")))</f>
        <v>Neither</v>
      </c>
    </row>
    <row r="6127" customFormat="false" ht="15" hidden="false" customHeight="false" outlineLevel="0" collapsed="false">
      <c r="A6127" s="8" t="n">
        <v>1149</v>
      </c>
      <c r="B6127" s="8" t="s">
        <v>341</v>
      </c>
      <c r="C6127" s="13" t="n">
        <v>4.51321556834368</v>
      </c>
      <c r="D6127" s="13" t="n">
        <v>6.86875</v>
      </c>
      <c r="E6127" s="8" t="n">
        <f aca="false">IF(C6127&gt;=$B$4,1,0)</f>
        <v>0</v>
      </c>
      <c r="F6127" s="8" t="n">
        <f aca="false">IF(D6127&gt;=$B$4,1,0)</f>
        <v>0</v>
      </c>
      <c r="G6127" s="8" t="str">
        <f aca="false">IF(AND(E6127=1,F6127=1),"Both pay",IF(F6127=1,"Missed",IF(E6127=1,"False trigger","Neither")))</f>
        <v>Neither</v>
      </c>
    </row>
    <row r="6128" customFormat="false" ht="15" hidden="false" customHeight="false" outlineLevel="0" collapsed="false">
      <c r="A6128" s="8" t="n">
        <v>1150</v>
      </c>
      <c r="B6128" s="8" t="s">
        <v>341</v>
      </c>
      <c r="C6128" s="13" t="n">
        <v>4.5645921401571</v>
      </c>
      <c r="D6128" s="13" t="n">
        <v>6.786875</v>
      </c>
      <c r="E6128" s="8" t="n">
        <f aca="false">IF(C6128&gt;=$B$4,1,0)</f>
        <v>0</v>
      </c>
      <c r="F6128" s="8" t="n">
        <f aca="false">IF(D6128&gt;=$B$4,1,0)</f>
        <v>0</v>
      </c>
      <c r="G6128" s="8" t="str">
        <f aca="false">IF(AND(E6128=1,F6128=1),"Both pay",IF(F6128=1,"Missed",IF(E6128=1,"False trigger","Neither")))</f>
        <v>Neither</v>
      </c>
    </row>
    <row r="6129" customFormat="false" ht="15" hidden="false" customHeight="false" outlineLevel="0" collapsed="false">
      <c r="A6129" s="8" t="n">
        <v>1151</v>
      </c>
      <c r="B6129" s="8" t="s">
        <v>341</v>
      </c>
      <c r="C6129" s="13" t="n">
        <v>4.84009134176423</v>
      </c>
      <c r="D6129" s="13" t="n">
        <v>6.24</v>
      </c>
      <c r="E6129" s="8" t="n">
        <f aca="false">IF(C6129&gt;=$B$4,1,0)</f>
        <v>0</v>
      </c>
      <c r="F6129" s="8" t="n">
        <f aca="false">IF(D6129&gt;=$B$4,1,0)</f>
        <v>0</v>
      </c>
      <c r="G6129" s="8" t="str">
        <f aca="false">IF(AND(E6129=1,F6129=1),"Both pay",IF(F6129=1,"Missed",IF(E6129=1,"False trigger","Neither")))</f>
        <v>Neither</v>
      </c>
    </row>
    <row r="6130" customFormat="false" ht="15" hidden="false" customHeight="false" outlineLevel="0" collapsed="false">
      <c r="A6130" s="8" t="n">
        <v>1152</v>
      </c>
      <c r="B6130" s="8" t="s">
        <v>341</v>
      </c>
      <c r="C6130" s="13" t="n">
        <v>5.28318881785397</v>
      </c>
      <c r="D6130" s="13" t="n">
        <v>6.24375</v>
      </c>
      <c r="E6130" s="8" t="n">
        <f aca="false">IF(C6130&gt;=$B$4,1,0)</f>
        <v>0</v>
      </c>
      <c r="F6130" s="8" t="n">
        <f aca="false">IF(D6130&gt;=$B$4,1,0)</f>
        <v>0</v>
      </c>
      <c r="G6130" s="8" t="str">
        <f aca="false">IF(AND(E6130=1,F6130=1),"Both pay",IF(F6130=1,"Missed",IF(E6130=1,"False trigger","Neither")))</f>
        <v>Neither</v>
      </c>
    </row>
    <row r="6131" customFormat="false" ht="15" hidden="false" customHeight="false" outlineLevel="0" collapsed="false">
      <c r="A6131" s="8" t="n">
        <v>1153</v>
      </c>
      <c r="B6131" s="8" t="s">
        <v>341</v>
      </c>
      <c r="C6131" s="13" t="n">
        <v>5.06161705488701</v>
      </c>
      <c r="D6131" s="13" t="n">
        <v>4.99375</v>
      </c>
      <c r="E6131" s="8" t="n">
        <f aca="false">IF(C6131&gt;=$B$4,1,0)</f>
        <v>0</v>
      </c>
      <c r="F6131" s="8" t="n">
        <f aca="false">IF(D6131&gt;=$B$4,1,0)</f>
        <v>0</v>
      </c>
      <c r="G6131" s="8" t="str">
        <f aca="false">IF(AND(E6131=1,F6131=1),"Both pay",IF(F6131=1,"Missed",IF(E6131=1,"False trigger","Neither")))</f>
        <v>Neither</v>
      </c>
    </row>
    <row r="6132" customFormat="false" ht="15" hidden="false" customHeight="false" outlineLevel="0" collapsed="false">
      <c r="A6132" s="8" t="n">
        <v>1160</v>
      </c>
      <c r="B6132" s="8" t="s">
        <v>341</v>
      </c>
      <c r="C6132" s="13" t="n">
        <v>1.77766203540066</v>
      </c>
      <c r="D6132" s="13" t="n">
        <v>4.118125</v>
      </c>
      <c r="E6132" s="8" t="n">
        <f aca="false">IF(C6132&gt;=$B$4,1,0)</f>
        <v>0</v>
      </c>
      <c r="F6132" s="8" t="n">
        <f aca="false">IF(D6132&gt;=$B$4,1,0)</f>
        <v>0</v>
      </c>
      <c r="G6132" s="8" t="str">
        <f aca="false">IF(AND(E6132=1,F6132=1),"Both pay",IF(F6132=1,"Missed",IF(E6132=1,"False trigger","Neither")))</f>
        <v>Neither</v>
      </c>
    </row>
    <row r="6133" customFormat="false" ht="15" hidden="false" customHeight="false" outlineLevel="0" collapsed="false">
      <c r="A6133" s="8" t="n">
        <v>1161</v>
      </c>
      <c r="B6133" s="8" t="s">
        <v>341</v>
      </c>
      <c r="C6133" s="13" t="n">
        <v>2.1998274224931</v>
      </c>
      <c r="D6133" s="13" t="n">
        <v>3.785</v>
      </c>
      <c r="E6133" s="8" t="n">
        <f aca="false">IF(C6133&gt;=$B$4,1,0)</f>
        <v>0</v>
      </c>
      <c r="F6133" s="8" t="n">
        <f aca="false">IF(D6133&gt;=$B$4,1,0)</f>
        <v>0</v>
      </c>
      <c r="G6133" s="8" t="str">
        <f aca="false">IF(AND(E6133=1,F6133=1),"Both pay",IF(F6133=1,"Missed",IF(E6133=1,"False trigger","Neither")))</f>
        <v>Neither</v>
      </c>
    </row>
    <row r="6134" customFormat="false" ht="15" hidden="false" customHeight="false" outlineLevel="0" collapsed="false">
      <c r="A6134" s="8" t="n">
        <v>1162</v>
      </c>
      <c r="B6134" s="8" t="s">
        <v>341</v>
      </c>
      <c r="C6134" s="13" t="n">
        <v>1.82846371115942</v>
      </c>
      <c r="D6134" s="13" t="n">
        <v>3.720625</v>
      </c>
      <c r="E6134" s="8" t="n">
        <f aca="false">IF(C6134&gt;=$B$4,1,0)</f>
        <v>0</v>
      </c>
      <c r="F6134" s="8" t="n">
        <f aca="false">IF(D6134&gt;=$B$4,1,0)</f>
        <v>0</v>
      </c>
      <c r="G6134" s="8" t="str">
        <f aca="false">IF(AND(E6134=1,F6134=1),"Both pay",IF(F6134=1,"Missed",IF(E6134=1,"False trigger","Neither")))</f>
        <v>Neither</v>
      </c>
    </row>
    <row r="6135" customFormat="false" ht="15" hidden="false" customHeight="false" outlineLevel="0" collapsed="false">
      <c r="A6135" s="8" t="n">
        <v>1163</v>
      </c>
      <c r="B6135" s="8" t="s">
        <v>341</v>
      </c>
      <c r="C6135" s="13" t="n">
        <v>2.69929052035604</v>
      </c>
      <c r="D6135" s="13" t="n">
        <v>3.90624999999999</v>
      </c>
      <c r="E6135" s="8" t="n">
        <f aca="false">IF(C6135&gt;=$B$4,1,0)</f>
        <v>0</v>
      </c>
      <c r="F6135" s="8" t="n">
        <f aca="false">IF(D6135&gt;=$B$4,1,0)</f>
        <v>0</v>
      </c>
      <c r="G6135" s="8" t="str">
        <f aca="false">IF(AND(E6135=1,F6135=1),"Both pay",IF(F6135=1,"Missed",IF(E6135=1,"False trigger","Neither")))</f>
        <v>Neither</v>
      </c>
    </row>
    <row r="6136" customFormat="false" ht="15" hidden="false" customHeight="false" outlineLevel="0" collapsed="false">
      <c r="A6136" s="8" t="n">
        <v>1164</v>
      </c>
      <c r="B6136" s="8" t="s">
        <v>341</v>
      </c>
      <c r="C6136" s="13" t="n">
        <v>3.56075211497007</v>
      </c>
      <c r="D6136" s="13" t="n">
        <v>4.02625</v>
      </c>
      <c r="E6136" s="8" t="n">
        <f aca="false">IF(C6136&gt;=$B$4,1,0)</f>
        <v>0</v>
      </c>
      <c r="F6136" s="8" t="n">
        <f aca="false">IF(D6136&gt;=$B$4,1,0)</f>
        <v>0</v>
      </c>
      <c r="G6136" s="8" t="str">
        <f aca="false">IF(AND(E6136=1,F6136=1),"Both pay",IF(F6136=1,"Missed",IF(E6136=1,"False trigger","Neither")))</f>
        <v>Neither</v>
      </c>
    </row>
    <row r="6137" customFormat="false" ht="15" hidden="false" customHeight="false" outlineLevel="0" collapsed="false">
      <c r="A6137" s="8" t="n">
        <v>1165</v>
      </c>
      <c r="B6137" s="8" t="s">
        <v>341</v>
      </c>
      <c r="C6137" s="13" t="n">
        <v>3.44327035066919</v>
      </c>
      <c r="D6137" s="13" t="n">
        <v>4.510625</v>
      </c>
      <c r="E6137" s="8" t="n">
        <f aca="false">IF(C6137&gt;=$B$4,1,0)</f>
        <v>0</v>
      </c>
      <c r="F6137" s="8" t="n">
        <f aca="false">IF(D6137&gt;=$B$4,1,0)</f>
        <v>0</v>
      </c>
      <c r="G6137" s="8" t="str">
        <f aca="false">IF(AND(E6137=1,F6137=1),"Both pay",IF(F6137=1,"Missed",IF(E6137=1,"False trigger","Neither")))</f>
        <v>Neither</v>
      </c>
    </row>
    <row r="6138" customFormat="false" ht="15" hidden="false" customHeight="false" outlineLevel="0" collapsed="false">
      <c r="A6138" s="8" t="n">
        <v>1167</v>
      </c>
      <c r="B6138" s="8" t="s">
        <v>341</v>
      </c>
      <c r="C6138" s="13" t="n">
        <v>4.37987520788967</v>
      </c>
      <c r="D6138" s="13" t="n">
        <v>4.48999999999999</v>
      </c>
      <c r="E6138" s="8" t="n">
        <f aca="false">IF(C6138&gt;=$B$4,1,0)</f>
        <v>0</v>
      </c>
      <c r="F6138" s="8" t="n">
        <f aca="false">IF(D6138&gt;=$B$4,1,0)</f>
        <v>0</v>
      </c>
      <c r="G6138" s="8" t="str">
        <f aca="false">IF(AND(E6138=1,F6138=1),"Both pay",IF(F6138=1,"Missed",IF(E6138=1,"False trigger","Neither")))</f>
        <v>Neither</v>
      </c>
    </row>
    <row r="6139" customFormat="false" ht="15" hidden="false" customHeight="false" outlineLevel="0" collapsed="false">
      <c r="A6139" s="8" t="n">
        <v>1168</v>
      </c>
      <c r="B6139" s="8" t="s">
        <v>341</v>
      </c>
      <c r="C6139" s="13" t="n">
        <v>4.97166854991156</v>
      </c>
      <c r="D6139" s="13" t="n">
        <v>4.2625</v>
      </c>
      <c r="E6139" s="8" t="n">
        <f aca="false">IF(C6139&gt;=$B$4,1,0)</f>
        <v>0</v>
      </c>
      <c r="F6139" s="8" t="n">
        <f aca="false">IF(D6139&gt;=$B$4,1,0)</f>
        <v>0</v>
      </c>
      <c r="G6139" s="8" t="str">
        <f aca="false">IF(AND(E6139=1,F6139=1),"Both pay",IF(F6139=1,"Missed",IF(E6139=1,"False trigger","Neither")))</f>
        <v>Neither</v>
      </c>
    </row>
    <row r="6140" customFormat="false" ht="15" hidden="false" customHeight="false" outlineLevel="0" collapsed="false">
      <c r="A6140" s="8" t="n">
        <v>1169</v>
      </c>
      <c r="B6140" s="8" t="s">
        <v>341</v>
      </c>
      <c r="C6140" s="13" t="n">
        <v>4.55176938882645</v>
      </c>
      <c r="D6140" s="13" t="n">
        <v>6.94625000000001</v>
      </c>
      <c r="E6140" s="8" t="n">
        <f aca="false">IF(C6140&gt;=$B$4,1,0)</f>
        <v>0</v>
      </c>
      <c r="F6140" s="8" t="n">
        <f aca="false">IF(D6140&gt;=$B$4,1,0)</f>
        <v>0</v>
      </c>
      <c r="G6140" s="8" t="str">
        <f aca="false">IF(AND(E6140=1,F6140=1),"Both pay",IF(F6140=1,"Missed",IF(E6140=1,"False trigger","Neither")))</f>
        <v>Neither</v>
      </c>
    </row>
    <row r="6141" customFormat="false" ht="15" hidden="false" customHeight="false" outlineLevel="0" collapsed="false">
      <c r="A6141" s="8" t="n">
        <v>1170</v>
      </c>
      <c r="B6141" s="8" t="s">
        <v>341</v>
      </c>
      <c r="C6141" s="13" t="n">
        <v>10.4462491582981</v>
      </c>
      <c r="D6141" s="13" t="n">
        <v>8.041875</v>
      </c>
      <c r="E6141" s="8" t="n">
        <f aca="false">IF(C6141&gt;=$B$4,1,0)</f>
        <v>1</v>
      </c>
      <c r="F6141" s="8" t="n">
        <f aca="false">IF(D6141&gt;=$B$4,1,0)</f>
        <v>0</v>
      </c>
      <c r="G6141" s="8" t="str">
        <f aca="false">IF(AND(E6141=1,F6141=1),"Both pay",IF(F6141=1,"Missed",IF(E6141=1,"False trigger","Neither")))</f>
        <v>False trigger</v>
      </c>
    </row>
    <row r="6142" customFormat="false" ht="15" hidden="false" customHeight="false" outlineLevel="0" collapsed="false">
      <c r="A6142" s="8" t="n">
        <v>1171</v>
      </c>
      <c r="B6142" s="8" t="s">
        <v>341</v>
      </c>
      <c r="C6142" s="13" t="n">
        <v>16.1742605308287</v>
      </c>
      <c r="D6142" s="13" t="n">
        <v>14.071875</v>
      </c>
      <c r="E6142" s="8" t="n">
        <f aca="false">IF(C6142&gt;=$B$4,1,0)</f>
        <v>1</v>
      </c>
      <c r="F6142" s="8" t="n">
        <f aca="false">IF(D6142&gt;=$B$4,1,0)</f>
        <v>1</v>
      </c>
      <c r="G6142" s="8" t="str">
        <f aca="false">IF(AND(E6142=1,F6142=1),"Both pay",IF(F6142=1,"Missed",IF(E6142=1,"False trigger","Neither")))</f>
        <v>Both pay</v>
      </c>
    </row>
    <row r="6143" customFormat="false" ht="15" hidden="false" customHeight="false" outlineLevel="0" collapsed="false">
      <c r="A6143" s="8" t="n">
        <v>1172</v>
      </c>
      <c r="B6143" s="8" t="s">
        <v>341</v>
      </c>
      <c r="C6143" s="13" t="n">
        <v>15.5530683173539</v>
      </c>
      <c r="D6143" s="13" t="n">
        <v>10.184375</v>
      </c>
      <c r="E6143" s="8" t="n">
        <f aca="false">IF(C6143&gt;=$B$4,1,0)</f>
        <v>1</v>
      </c>
      <c r="F6143" s="8" t="n">
        <f aca="false">IF(D6143&gt;=$B$4,1,0)</f>
        <v>1</v>
      </c>
      <c r="G6143" s="8" t="str">
        <f aca="false">IF(AND(E6143=1,F6143=1),"Both pay",IF(F6143=1,"Missed",IF(E6143=1,"False trigger","Neither")))</f>
        <v>Both pay</v>
      </c>
    </row>
    <row r="6144" customFormat="false" ht="15" hidden="false" customHeight="false" outlineLevel="0" collapsed="false">
      <c r="A6144" s="8" t="n">
        <v>1173</v>
      </c>
      <c r="B6144" s="8" t="s">
        <v>341</v>
      </c>
      <c r="C6144" s="13" t="n">
        <v>14.4196540388341</v>
      </c>
      <c r="D6144" s="13" t="n">
        <v>9.06125</v>
      </c>
      <c r="E6144" s="8" t="n">
        <f aca="false">IF(C6144&gt;=$B$4,1,0)</f>
        <v>1</v>
      </c>
      <c r="F6144" s="8" t="n">
        <f aca="false">IF(D6144&gt;=$B$4,1,0)</f>
        <v>0</v>
      </c>
      <c r="G6144" s="8" t="str">
        <f aca="false">IF(AND(E6144=1,F6144=1),"Both pay",IF(F6144=1,"Missed",IF(E6144=1,"False trigger","Neither")))</f>
        <v>False trigger</v>
      </c>
    </row>
    <row r="6145" customFormat="false" ht="15" hidden="false" customHeight="false" outlineLevel="0" collapsed="false">
      <c r="A6145" s="8" t="n">
        <v>1174</v>
      </c>
      <c r="B6145" s="8" t="s">
        <v>341</v>
      </c>
      <c r="C6145" s="13" t="n">
        <v>11.9129633449107</v>
      </c>
      <c r="D6145" s="13" t="n">
        <v>9.16687499999999</v>
      </c>
      <c r="E6145" s="8" t="n">
        <f aca="false">IF(C6145&gt;=$B$4,1,0)</f>
        <v>1</v>
      </c>
      <c r="F6145" s="8" t="n">
        <f aca="false">IF(D6145&gt;=$B$4,1,0)</f>
        <v>0</v>
      </c>
      <c r="G6145" s="8" t="str">
        <f aca="false">IF(AND(E6145=1,F6145=1),"Both pay",IF(F6145=1,"Missed",IF(E6145=1,"False trigger","Neither")))</f>
        <v>False trigger</v>
      </c>
    </row>
    <row r="6146" customFormat="false" ht="15" hidden="false" customHeight="false" outlineLevel="0" collapsed="false">
      <c r="A6146" s="8" t="n">
        <v>1175</v>
      </c>
      <c r="B6146" s="8" t="s">
        <v>341</v>
      </c>
      <c r="C6146" s="13" t="n">
        <v>11.0680312734268</v>
      </c>
      <c r="D6146" s="13" t="n">
        <v>9.78625000000001</v>
      </c>
      <c r="E6146" s="8" t="n">
        <f aca="false">IF(C6146&gt;=$B$4,1,0)</f>
        <v>1</v>
      </c>
      <c r="F6146" s="8" t="n">
        <f aca="false">IF(D6146&gt;=$B$4,1,0)</f>
        <v>0</v>
      </c>
      <c r="G6146" s="8" t="str">
        <f aca="false">IF(AND(E6146=1,F6146=1),"Both pay",IF(F6146=1,"Missed",IF(E6146=1,"False trigger","Neither")))</f>
        <v>False trigger</v>
      </c>
    </row>
    <row r="6147" customFormat="false" ht="15" hidden="false" customHeight="false" outlineLevel="0" collapsed="false">
      <c r="A6147" s="8" t="n">
        <v>1176</v>
      </c>
      <c r="B6147" s="8" t="s">
        <v>341</v>
      </c>
      <c r="C6147" s="13" t="n">
        <v>9.63742704885068</v>
      </c>
      <c r="D6147" s="13" t="n">
        <v>8.058125</v>
      </c>
      <c r="E6147" s="8" t="n">
        <f aca="false">IF(C6147&gt;=$B$4,1,0)</f>
        <v>0</v>
      </c>
      <c r="F6147" s="8" t="n">
        <f aca="false">IF(D6147&gt;=$B$4,1,0)</f>
        <v>0</v>
      </c>
      <c r="G6147" s="8" t="str">
        <f aca="false">IF(AND(E6147=1,F6147=1),"Both pay",IF(F6147=1,"Missed",IF(E6147=1,"False trigger","Neither")))</f>
        <v>Neither</v>
      </c>
    </row>
    <row r="6148" customFormat="false" ht="15" hidden="false" customHeight="false" outlineLevel="0" collapsed="false">
      <c r="A6148" s="8" t="n">
        <v>1178</v>
      </c>
      <c r="B6148" s="8" t="s">
        <v>341</v>
      </c>
      <c r="C6148" s="13" t="n">
        <v>7.37314936608053</v>
      </c>
      <c r="D6148" s="13" t="n">
        <v>10.305</v>
      </c>
      <c r="E6148" s="8" t="n">
        <f aca="false">IF(C6148&gt;=$B$4,1,0)</f>
        <v>0</v>
      </c>
      <c r="F6148" s="8" t="n">
        <f aca="false">IF(D6148&gt;=$B$4,1,0)</f>
        <v>1</v>
      </c>
      <c r="G6148" s="8" t="str">
        <f aca="false">IF(AND(E6148=1,F6148=1),"Both pay",IF(F6148=1,"Missed",IF(E6148=1,"False trigger","Neither")))</f>
        <v>Missed</v>
      </c>
    </row>
    <row r="6149" customFormat="false" ht="15" hidden="false" customHeight="false" outlineLevel="0" collapsed="false">
      <c r="A6149" s="8" t="n">
        <v>1179</v>
      </c>
      <c r="B6149" s="8" t="s">
        <v>341</v>
      </c>
      <c r="C6149" s="13" t="n">
        <v>7.45589555117704</v>
      </c>
      <c r="D6149" s="13" t="n">
        <v>12.2625</v>
      </c>
      <c r="E6149" s="8" t="n">
        <f aca="false">IF(C6149&gt;=$B$4,1,0)</f>
        <v>0</v>
      </c>
      <c r="F6149" s="8" t="n">
        <f aca="false">IF(D6149&gt;=$B$4,1,0)</f>
        <v>1</v>
      </c>
      <c r="G6149" s="8" t="str">
        <f aca="false">IF(AND(E6149=1,F6149=1),"Both pay",IF(F6149=1,"Missed",IF(E6149=1,"False trigger","Neither")))</f>
        <v>Missed</v>
      </c>
    </row>
    <row r="6150" customFormat="false" ht="15" hidden="false" customHeight="false" outlineLevel="0" collapsed="false">
      <c r="A6150" s="8" t="n">
        <v>1180</v>
      </c>
      <c r="B6150" s="8" t="s">
        <v>341</v>
      </c>
      <c r="C6150" s="13" t="n">
        <v>7.13106312111201</v>
      </c>
      <c r="D6150" s="13" t="n">
        <v>9.22375</v>
      </c>
      <c r="E6150" s="8" t="n">
        <f aca="false">IF(C6150&gt;=$B$4,1,0)</f>
        <v>0</v>
      </c>
      <c r="F6150" s="8" t="n">
        <f aca="false">IF(D6150&gt;=$B$4,1,0)</f>
        <v>0</v>
      </c>
      <c r="G6150" s="8" t="str">
        <f aca="false">IF(AND(E6150=1,F6150=1),"Both pay",IF(F6150=1,"Missed",IF(E6150=1,"False trigger","Neither")))</f>
        <v>Neither</v>
      </c>
    </row>
    <row r="6151" customFormat="false" ht="15" hidden="false" customHeight="false" outlineLevel="0" collapsed="false">
      <c r="A6151" s="8" t="n">
        <v>1181</v>
      </c>
      <c r="B6151" s="8" t="s">
        <v>341</v>
      </c>
      <c r="C6151" s="13" t="n">
        <v>7.87061514102705</v>
      </c>
      <c r="D6151" s="13" t="n">
        <v>7.3575</v>
      </c>
      <c r="E6151" s="8" t="n">
        <f aca="false">IF(C6151&gt;=$B$4,1,0)</f>
        <v>0</v>
      </c>
      <c r="F6151" s="8" t="n">
        <f aca="false">IF(D6151&gt;=$B$4,1,0)</f>
        <v>0</v>
      </c>
      <c r="G6151" s="8" t="str">
        <f aca="false">IF(AND(E6151=1,F6151=1),"Both pay",IF(F6151=1,"Missed",IF(E6151=1,"False trigger","Neither")))</f>
        <v>Neither</v>
      </c>
    </row>
    <row r="6152" customFormat="false" ht="15" hidden="false" customHeight="false" outlineLevel="0" collapsed="false">
      <c r="A6152" s="8" t="n">
        <v>1182</v>
      </c>
      <c r="B6152" s="8" t="s">
        <v>341</v>
      </c>
      <c r="C6152" s="13" t="n">
        <v>6.36989446446729</v>
      </c>
      <c r="D6152" s="13" t="n">
        <v>7.13875000000001</v>
      </c>
      <c r="E6152" s="8" t="n">
        <f aca="false">IF(C6152&gt;=$B$4,1,0)</f>
        <v>0</v>
      </c>
      <c r="F6152" s="8" t="n">
        <f aca="false">IF(D6152&gt;=$B$4,1,0)</f>
        <v>0</v>
      </c>
      <c r="G6152" s="8" t="str">
        <f aca="false">IF(AND(E6152=1,F6152=1),"Both pay",IF(F6152=1,"Missed",IF(E6152=1,"False trigger","Neither")))</f>
        <v>Neither</v>
      </c>
    </row>
    <row r="6153" customFormat="false" ht="15" hidden="false" customHeight="false" outlineLevel="0" collapsed="false">
      <c r="A6153" s="8" t="n">
        <v>1183</v>
      </c>
      <c r="B6153" s="8" t="s">
        <v>341</v>
      </c>
      <c r="C6153" s="13" t="n">
        <v>3.35246869866123</v>
      </c>
      <c r="D6153" s="13" t="n">
        <v>3.541875</v>
      </c>
      <c r="E6153" s="8" t="n">
        <f aca="false">IF(C6153&gt;=$B$4,1,0)</f>
        <v>0</v>
      </c>
      <c r="F6153" s="8" t="n">
        <f aca="false">IF(D6153&gt;=$B$4,1,0)</f>
        <v>0</v>
      </c>
      <c r="G6153" s="8" t="str">
        <f aca="false">IF(AND(E6153=1,F6153=1),"Both pay",IF(F6153=1,"Missed",IF(E6153=1,"False trigger","Neither")))</f>
        <v>Neither</v>
      </c>
    </row>
    <row r="6154" customFormat="false" ht="15" hidden="false" customHeight="false" outlineLevel="0" collapsed="false">
      <c r="A6154" s="8" t="n">
        <v>1184</v>
      </c>
      <c r="B6154" s="8" t="s">
        <v>341</v>
      </c>
      <c r="C6154" s="13" t="n">
        <v>4.93088684537681</v>
      </c>
      <c r="D6154" s="13" t="n">
        <v>3.486875</v>
      </c>
      <c r="E6154" s="8" t="n">
        <f aca="false">IF(C6154&gt;=$B$4,1,0)</f>
        <v>0</v>
      </c>
      <c r="F6154" s="8" t="n">
        <f aca="false">IF(D6154&gt;=$B$4,1,0)</f>
        <v>0</v>
      </c>
      <c r="G6154" s="8" t="str">
        <f aca="false">IF(AND(E6154=1,F6154=1),"Both pay",IF(F6154=1,"Missed",IF(E6154=1,"False trigger","Neither")))</f>
        <v>Neither</v>
      </c>
    </row>
    <row r="6155" customFormat="false" ht="15" hidden="false" customHeight="false" outlineLevel="0" collapsed="false">
      <c r="A6155" s="8" t="n">
        <v>1185</v>
      </c>
      <c r="B6155" s="8" t="s">
        <v>341</v>
      </c>
      <c r="C6155" s="13" t="n">
        <v>5.15458826722206</v>
      </c>
      <c r="D6155" s="13" t="n">
        <v>3.58</v>
      </c>
      <c r="E6155" s="8" t="n">
        <f aca="false">IF(C6155&gt;=$B$4,1,0)</f>
        <v>0</v>
      </c>
      <c r="F6155" s="8" t="n">
        <f aca="false">IF(D6155&gt;=$B$4,1,0)</f>
        <v>0</v>
      </c>
      <c r="G6155" s="8" t="str">
        <f aca="false">IF(AND(E6155=1,F6155=1),"Both pay",IF(F6155=1,"Missed",IF(E6155=1,"False trigger","Neither")))</f>
        <v>Neither</v>
      </c>
    </row>
    <row r="6156" customFormat="false" ht="15" hidden="false" customHeight="false" outlineLevel="0" collapsed="false">
      <c r="A6156" s="8" t="n">
        <v>1186</v>
      </c>
      <c r="B6156" s="8" t="s">
        <v>341</v>
      </c>
      <c r="C6156" s="13" t="n">
        <v>4.27299061922663</v>
      </c>
      <c r="D6156" s="13" t="n">
        <v>6.62875</v>
      </c>
      <c r="E6156" s="8" t="n">
        <f aca="false">IF(C6156&gt;=$B$4,1,0)</f>
        <v>0</v>
      </c>
      <c r="F6156" s="8" t="n">
        <f aca="false">IF(D6156&gt;=$B$4,1,0)</f>
        <v>0</v>
      </c>
      <c r="G6156" s="8" t="str">
        <f aca="false">IF(AND(E6156=1,F6156=1),"Both pay",IF(F6156=1,"Missed",IF(E6156=1,"False trigger","Neither")))</f>
        <v>Neither</v>
      </c>
    </row>
    <row r="6157" customFormat="false" ht="15" hidden="false" customHeight="false" outlineLevel="0" collapsed="false">
      <c r="A6157" s="8" t="n">
        <v>1187</v>
      </c>
      <c r="B6157" s="8" t="s">
        <v>341</v>
      </c>
      <c r="C6157" s="13" t="n">
        <v>5.41479461524925</v>
      </c>
      <c r="D6157" s="13" t="n">
        <v>4.79</v>
      </c>
      <c r="E6157" s="8" t="n">
        <f aca="false">IF(C6157&gt;=$B$4,1,0)</f>
        <v>0</v>
      </c>
      <c r="F6157" s="8" t="n">
        <f aca="false">IF(D6157&gt;=$B$4,1,0)</f>
        <v>0</v>
      </c>
      <c r="G6157" s="8" t="str">
        <f aca="false">IF(AND(E6157=1,F6157=1),"Both pay",IF(F6157=1,"Missed",IF(E6157=1,"False trigger","Neither")))</f>
        <v>Neither</v>
      </c>
    </row>
    <row r="6158" customFormat="false" ht="15" hidden="false" customHeight="false" outlineLevel="0" collapsed="false">
      <c r="A6158" s="8" t="n">
        <v>1188</v>
      </c>
      <c r="B6158" s="8" t="s">
        <v>341</v>
      </c>
      <c r="C6158" s="13" t="n">
        <v>6.90571184335964</v>
      </c>
      <c r="D6158" s="13" t="n">
        <v>4.78312500000001</v>
      </c>
      <c r="E6158" s="8" t="n">
        <f aca="false">IF(C6158&gt;=$B$4,1,0)</f>
        <v>0</v>
      </c>
      <c r="F6158" s="8" t="n">
        <f aca="false">IF(D6158&gt;=$B$4,1,0)</f>
        <v>0</v>
      </c>
      <c r="G6158" s="8" t="str">
        <f aca="false">IF(AND(E6158=1,F6158=1),"Both pay",IF(F6158=1,"Missed",IF(E6158=1,"False trigger","Neither")))</f>
        <v>Neither</v>
      </c>
    </row>
    <row r="6159" customFormat="false" ht="15" hidden="false" customHeight="false" outlineLevel="0" collapsed="false">
      <c r="A6159" s="8" t="n">
        <v>1189</v>
      </c>
      <c r="B6159" s="8" t="s">
        <v>341</v>
      </c>
      <c r="C6159" s="13" t="n">
        <v>7.39655336747592</v>
      </c>
      <c r="D6159" s="13" t="n">
        <v>5.864375</v>
      </c>
      <c r="E6159" s="8" t="n">
        <f aca="false">IF(C6159&gt;=$B$4,1,0)</f>
        <v>0</v>
      </c>
      <c r="F6159" s="8" t="n">
        <f aca="false">IF(D6159&gt;=$B$4,1,0)</f>
        <v>0</v>
      </c>
      <c r="G6159" s="8" t="str">
        <f aca="false">IF(AND(E6159=1,F6159=1),"Both pay",IF(F6159=1,"Missed",IF(E6159=1,"False trigger","Neither")))</f>
        <v>Neither</v>
      </c>
    </row>
    <row r="6160" customFormat="false" ht="15" hidden="false" customHeight="false" outlineLevel="0" collapsed="false">
      <c r="A6160" s="8" t="n">
        <v>1191</v>
      </c>
      <c r="B6160" s="8" t="s">
        <v>341</v>
      </c>
      <c r="C6160" s="13" t="n">
        <v>4.80738033002417</v>
      </c>
      <c r="D6160" s="13" t="n">
        <v>2.851875</v>
      </c>
      <c r="E6160" s="8" t="n">
        <f aca="false">IF(C6160&gt;=$B$4,1,0)</f>
        <v>0</v>
      </c>
      <c r="F6160" s="8" t="n">
        <f aca="false">IF(D6160&gt;=$B$4,1,0)</f>
        <v>0</v>
      </c>
      <c r="G6160" s="8" t="str">
        <f aca="false">IF(AND(E6160=1,F6160=1),"Both pay",IF(F6160=1,"Missed",IF(E6160=1,"False trigger","Neither")))</f>
        <v>Neither</v>
      </c>
    </row>
    <row r="6161" customFormat="false" ht="15" hidden="false" customHeight="false" outlineLevel="0" collapsed="false">
      <c r="A6161" s="8" t="n">
        <v>1192</v>
      </c>
      <c r="B6161" s="8" t="s">
        <v>341</v>
      </c>
      <c r="C6161" s="13" t="n">
        <v>4.02439814923983</v>
      </c>
      <c r="D6161" s="13" t="n">
        <v>1.77125</v>
      </c>
      <c r="E6161" s="8" t="n">
        <f aca="false">IF(C6161&gt;=$B$4,1,0)</f>
        <v>0</v>
      </c>
      <c r="F6161" s="8" t="n">
        <f aca="false">IF(D6161&gt;=$B$4,1,0)</f>
        <v>0</v>
      </c>
      <c r="G6161" s="8" t="str">
        <f aca="false">IF(AND(E6161=1,F6161=1),"Both pay",IF(F6161=1,"Missed",IF(E6161=1,"False trigger","Neither")))</f>
        <v>Neither</v>
      </c>
    </row>
    <row r="6162" customFormat="false" ht="15" hidden="false" customHeight="false" outlineLevel="0" collapsed="false">
      <c r="A6162" s="8" t="n">
        <v>1193</v>
      </c>
      <c r="B6162" s="8" t="s">
        <v>341</v>
      </c>
      <c r="C6162" s="13" t="n">
        <v>4.03112327789955</v>
      </c>
      <c r="D6162" s="13" t="n">
        <v>2.951875</v>
      </c>
      <c r="E6162" s="8" t="n">
        <f aca="false">IF(C6162&gt;=$B$4,1,0)</f>
        <v>0</v>
      </c>
      <c r="F6162" s="8" t="n">
        <f aca="false">IF(D6162&gt;=$B$4,1,0)</f>
        <v>0</v>
      </c>
      <c r="G6162" s="8" t="str">
        <f aca="false">IF(AND(E6162=1,F6162=1),"Both pay",IF(F6162=1,"Missed",IF(E6162=1,"False trigger","Neither")))</f>
        <v>Neither</v>
      </c>
    </row>
    <row r="6163" customFormat="false" ht="15" hidden="false" customHeight="false" outlineLevel="0" collapsed="false">
      <c r="A6163" s="8" t="n">
        <v>1203</v>
      </c>
      <c r="B6163" s="8" t="s">
        <v>341</v>
      </c>
      <c r="C6163" s="13" t="n">
        <v>4.91645188675718</v>
      </c>
      <c r="D6163" s="13" t="n">
        <v>7.568125</v>
      </c>
      <c r="E6163" s="8" t="n">
        <f aca="false">IF(C6163&gt;=$B$4,1,0)</f>
        <v>0</v>
      </c>
      <c r="F6163" s="8" t="n">
        <f aca="false">IF(D6163&gt;=$B$4,1,0)</f>
        <v>0</v>
      </c>
      <c r="G6163" s="8" t="str">
        <f aca="false">IF(AND(E6163=1,F6163=1),"Both pay",IF(F6163=1,"Missed",IF(E6163=1,"False trigger","Neither")))</f>
        <v>Neither</v>
      </c>
    </row>
    <row r="6164" customFormat="false" ht="15" hidden="false" customHeight="false" outlineLevel="0" collapsed="false">
      <c r="A6164" s="8" t="n">
        <v>1204</v>
      </c>
      <c r="B6164" s="8" t="s">
        <v>341</v>
      </c>
      <c r="C6164" s="13" t="n">
        <v>5.14665515782524</v>
      </c>
      <c r="D6164" s="13" t="n">
        <v>8.44875</v>
      </c>
      <c r="E6164" s="8" t="n">
        <f aca="false">IF(C6164&gt;=$B$4,1,0)</f>
        <v>0</v>
      </c>
      <c r="F6164" s="8" t="n">
        <f aca="false">IF(D6164&gt;=$B$4,1,0)</f>
        <v>0</v>
      </c>
      <c r="G6164" s="8" t="str">
        <f aca="false">IF(AND(E6164=1,F6164=1),"Both pay",IF(F6164=1,"Missed",IF(E6164=1,"False trigger","Neither")))</f>
        <v>Neither</v>
      </c>
    </row>
    <row r="6165" customFormat="false" ht="15" hidden="false" customHeight="false" outlineLevel="0" collapsed="false">
      <c r="A6165" s="8" t="n">
        <v>1205</v>
      </c>
      <c r="B6165" s="8" t="s">
        <v>341</v>
      </c>
      <c r="C6165" s="13" t="n">
        <v>4.18478120703128</v>
      </c>
      <c r="D6165" s="13" t="n">
        <v>7.31</v>
      </c>
      <c r="E6165" s="8" t="n">
        <f aca="false">IF(C6165&gt;=$B$4,1,0)</f>
        <v>0</v>
      </c>
      <c r="F6165" s="8" t="n">
        <f aca="false">IF(D6165&gt;=$B$4,1,0)</f>
        <v>0</v>
      </c>
      <c r="G6165" s="8" t="str">
        <f aca="false">IF(AND(E6165=1,F6165=1),"Both pay",IF(F6165=1,"Missed",IF(E6165=1,"False trigger","Neither")))</f>
        <v>Neither</v>
      </c>
    </row>
    <row r="6166" customFormat="false" ht="15" hidden="false" customHeight="false" outlineLevel="0" collapsed="false">
      <c r="A6166" s="8" t="n">
        <v>1206</v>
      </c>
      <c r="B6166" s="8" t="s">
        <v>341</v>
      </c>
      <c r="C6166" s="13" t="n">
        <v>4.46352499722038</v>
      </c>
      <c r="D6166" s="13" t="n">
        <v>8.8625</v>
      </c>
      <c r="E6166" s="8" t="n">
        <f aca="false">IF(C6166&gt;=$B$4,1,0)</f>
        <v>0</v>
      </c>
      <c r="F6166" s="8" t="n">
        <f aca="false">IF(D6166&gt;=$B$4,1,0)</f>
        <v>0</v>
      </c>
      <c r="G6166" s="8" t="str">
        <f aca="false">IF(AND(E6166=1,F6166=1),"Both pay",IF(F6166=1,"Missed",IF(E6166=1,"False trigger","Neither")))</f>
        <v>Neither</v>
      </c>
    </row>
    <row r="6167" customFormat="false" ht="15" hidden="false" customHeight="false" outlineLevel="0" collapsed="false">
      <c r="A6167" s="8" t="n">
        <v>1207</v>
      </c>
      <c r="B6167" s="8" t="s">
        <v>341</v>
      </c>
      <c r="C6167" s="13" t="n">
        <v>6.03891825403281</v>
      </c>
      <c r="D6167" s="13" t="n">
        <v>6.0175</v>
      </c>
      <c r="E6167" s="8" t="n">
        <f aca="false">IF(C6167&gt;=$B$4,1,0)</f>
        <v>0</v>
      </c>
      <c r="F6167" s="8" t="n">
        <f aca="false">IF(D6167&gt;=$B$4,1,0)</f>
        <v>0</v>
      </c>
      <c r="G6167" s="8" t="str">
        <f aca="false">IF(AND(E6167=1,F6167=1),"Both pay",IF(F6167=1,"Missed",IF(E6167=1,"False trigger","Neither")))</f>
        <v>Neither</v>
      </c>
    </row>
    <row r="6168" customFormat="false" ht="15" hidden="false" customHeight="false" outlineLevel="0" collapsed="false">
      <c r="A6168" s="8" t="n">
        <v>1208</v>
      </c>
      <c r="B6168" s="8" t="s">
        <v>341</v>
      </c>
      <c r="C6168" s="13" t="n">
        <v>4.49638056916818</v>
      </c>
      <c r="D6168" s="13" t="n">
        <v>6.35125</v>
      </c>
      <c r="E6168" s="8" t="n">
        <f aca="false">IF(C6168&gt;=$B$4,1,0)</f>
        <v>0</v>
      </c>
      <c r="F6168" s="8" t="n">
        <f aca="false">IF(D6168&gt;=$B$4,1,0)</f>
        <v>0</v>
      </c>
      <c r="G6168" s="8" t="str">
        <f aca="false">IF(AND(E6168=1,F6168=1),"Both pay",IF(F6168=1,"Missed",IF(E6168=1,"False trigger","Neither")))</f>
        <v>Neither</v>
      </c>
    </row>
    <row r="6169" customFormat="false" ht="15" hidden="false" customHeight="false" outlineLevel="0" collapsed="false">
      <c r="A6169" s="8" t="n">
        <v>1209</v>
      </c>
      <c r="B6169" s="8" t="s">
        <v>341</v>
      </c>
      <c r="C6169" s="13" t="n">
        <v>3.8374672459011</v>
      </c>
      <c r="D6169" s="13" t="n">
        <v>6.256875</v>
      </c>
      <c r="E6169" s="8" t="n">
        <f aca="false">IF(C6169&gt;=$B$4,1,0)</f>
        <v>0</v>
      </c>
      <c r="F6169" s="8" t="n">
        <f aca="false">IF(D6169&gt;=$B$4,1,0)</f>
        <v>0</v>
      </c>
      <c r="G6169" s="8" t="str">
        <f aca="false">IF(AND(E6169=1,F6169=1),"Both pay",IF(F6169=1,"Missed",IF(E6169=1,"False trigger","Neither")))</f>
        <v>Neither</v>
      </c>
    </row>
    <row r="6170" customFormat="false" ht="15" hidden="false" customHeight="false" outlineLevel="0" collapsed="false">
      <c r="A6170" s="8" t="n">
        <v>1210</v>
      </c>
      <c r="B6170" s="8" t="s">
        <v>341</v>
      </c>
      <c r="C6170" s="13" t="n">
        <v>3.77769383734681</v>
      </c>
      <c r="D6170" s="13" t="n">
        <v>6.6775</v>
      </c>
      <c r="E6170" s="8" t="n">
        <f aca="false">IF(C6170&gt;=$B$4,1,0)</f>
        <v>0</v>
      </c>
      <c r="F6170" s="8" t="n">
        <f aca="false">IF(D6170&gt;=$B$4,1,0)</f>
        <v>0</v>
      </c>
      <c r="G6170" s="8" t="str">
        <f aca="false">IF(AND(E6170=1,F6170=1),"Both pay",IF(F6170=1,"Missed",IF(E6170=1,"False trigger","Neither")))</f>
        <v>Neither</v>
      </c>
    </row>
    <row r="6171" customFormat="false" ht="15" hidden="false" customHeight="false" outlineLevel="0" collapsed="false">
      <c r="A6171" s="8" t="n">
        <v>1211</v>
      </c>
      <c r="B6171" s="8" t="s">
        <v>341</v>
      </c>
      <c r="C6171" s="13" t="n">
        <v>3.77460537594293</v>
      </c>
      <c r="D6171" s="13" t="n">
        <v>5.78875</v>
      </c>
      <c r="E6171" s="8" t="n">
        <f aca="false">IF(C6171&gt;=$B$4,1,0)</f>
        <v>0</v>
      </c>
      <c r="F6171" s="8" t="n">
        <f aca="false">IF(D6171&gt;=$B$4,1,0)</f>
        <v>0</v>
      </c>
      <c r="G6171" s="8" t="str">
        <f aca="false">IF(AND(E6171=1,F6171=1),"Both pay",IF(F6171=1,"Missed",IF(E6171=1,"False trigger","Neither")))</f>
        <v>Neither</v>
      </c>
    </row>
    <row r="6172" customFormat="false" ht="15" hidden="false" customHeight="false" outlineLevel="0" collapsed="false">
      <c r="A6172" s="8" t="n">
        <v>1212</v>
      </c>
      <c r="B6172" s="8" t="s">
        <v>341</v>
      </c>
      <c r="C6172" s="13" t="n">
        <v>3.08472756228178</v>
      </c>
      <c r="D6172" s="13" t="n">
        <v>5.808125</v>
      </c>
      <c r="E6172" s="8" t="n">
        <f aca="false">IF(C6172&gt;=$B$4,1,0)</f>
        <v>0</v>
      </c>
      <c r="F6172" s="8" t="n">
        <f aca="false">IF(D6172&gt;=$B$4,1,0)</f>
        <v>0</v>
      </c>
      <c r="G6172" s="8" t="str">
        <f aca="false">IF(AND(E6172=1,F6172=1),"Both pay",IF(F6172=1,"Missed",IF(E6172=1,"False trigger","Neither")))</f>
        <v>Neither</v>
      </c>
    </row>
    <row r="6173" customFormat="false" ht="15" hidden="false" customHeight="false" outlineLevel="0" collapsed="false">
      <c r="A6173" s="8" t="n">
        <v>1214</v>
      </c>
      <c r="B6173" s="8" t="s">
        <v>341</v>
      </c>
      <c r="C6173" s="13" t="n">
        <v>1.96277784297014</v>
      </c>
      <c r="D6173" s="13" t="n">
        <v>5.125625</v>
      </c>
      <c r="E6173" s="8" t="n">
        <f aca="false">IF(C6173&gt;=$B$4,1,0)</f>
        <v>0</v>
      </c>
      <c r="F6173" s="8" t="n">
        <f aca="false">IF(D6173&gt;=$B$4,1,0)</f>
        <v>0</v>
      </c>
      <c r="G6173" s="8" t="str">
        <f aca="false">IF(AND(E6173=1,F6173=1),"Both pay",IF(F6173=1,"Missed",IF(E6173=1,"False trigger","Neither")))</f>
        <v>Neither</v>
      </c>
    </row>
    <row r="6174" customFormat="false" ht="15" hidden="false" customHeight="false" outlineLevel="0" collapsed="false">
      <c r="A6174" s="8" t="n">
        <v>1215</v>
      </c>
      <c r="B6174" s="8" t="s">
        <v>341</v>
      </c>
      <c r="C6174" s="13" t="n">
        <v>2.46778705620666</v>
      </c>
      <c r="D6174" s="13" t="n">
        <v>5.22625</v>
      </c>
      <c r="E6174" s="8" t="n">
        <f aca="false">IF(C6174&gt;=$B$4,1,0)</f>
        <v>0</v>
      </c>
      <c r="F6174" s="8" t="n">
        <f aca="false">IF(D6174&gt;=$B$4,1,0)</f>
        <v>0</v>
      </c>
      <c r="G6174" s="8" t="str">
        <f aca="false">IF(AND(E6174=1,F6174=1),"Both pay",IF(F6174=1,"Missed",IF(E6174=1,"False trigger","Neither")))</f>
        <v>Neither</v>
      </c>
    </row>
    <row r="6175" customFormat="false" ht="15" hidden="false" customHeight="false" outlineLevel="0" collapsed="false">
      <c r="A6175" s="8" t="n">
        <v>1216</v>
      </c>
      <c r="B6175" s="8" t="s">
        <v>341</v>
      </c>
      <c r="C6175" s="13" t="n">
        <v>2.38949133208169</v>
      </c>
      <c r="D6175" s="13" t="n">
        <v>4.890625</v>
      </c>
      <c r="E6175" s="8" t="n">
        <f aca="false">IF(C6175&gt;=$B$4,1,0)</f>
        <v>0</v>
      </c>
      <c r="F6175" s="8" t="n">
        <f aca="false">IF(D6175&gt;=$B$4,1,0)</f>
        <v>0</v>
      </c>
      <c r="G6175" s="8" t="str">
        <f aca="false">IF(AND(E6175=1,F6175=1),"Both pay",IF(F6175=1,"Missed",IF(E6175=1,"False trigger","Neither")))</f>
        <v>Neither</v>
      </c>
    </row>
    <row r="6176" customFormat="false" ht="15" hidden="false" customHeight="false" outlineLevel="0" collapsed="false">
      <c r="A6176" s="8" t="n">
        <v>1217</v>
      </c>
      <c r="B6176" s="8" t="s">
        <v>341</v>
      </c>
      <c r="C6176" s="13" t="n">
        <v>2.04445622326922</v>
      </c>
      <c r="D6176" s="13" t="n">
        <v>4.28375</v>
      </c>
      <c r="E6176" s="8" t="n">
        <f aca="false">IF(C6176&gt;=$B$4,1,0)</f>
        <v>0</v>
      </c>
      <c r="F6176" s="8" t="n">
        <f aca="false">IF(D6176&gt;=$B$4,1,0)</f>
        <v>0</v>
      </c>
      <c r="G6176" s="8" t="str">
        <f aca="false">IF(AND(E6176=1,F6176=1),"Both pay",IF(F6176=1,"Missed",IF(E6176=1,"False trigger","Neither")))</f>
        <v>Neither</v>
      </c>
    </row>
    <row r="6177" customFormat="false" ht="15" hidden="false" customHeight="false" outlineLevel="0" collapsed="false">
      <c r="A6177" s="8" t="n">
        <v>1218</v>
      </c>
      <c r="B6177" s="8" t="s">
        <v>341</v>
      </c>
      <c r="C6177" s="13" t="n">
        <v>2.35607331860002</v>
      </c>
      <c r="D6177" s="13" t="n">
        <v>3.971875</v>
      </c>
      <c r="E6177" s="8" t="n">
        <f aca="false">IF(C6177&gt;=$B$4,1,0)</f>
        <v>0</v>
      </c>
      <c r="F6177" s="8" t="n">
        <f aca="false">IF(D6177&gt;=$B$4,1,0)</f>
        <v>0</v>
      </c>
      <c r="G6177" s="8" t="str">
        <f aca="false">IF(AND(E6177=1,F6177=1),"Both pay",IF(F6177=1,"Missed",IF(E6177=1,"False trigger","Neither")))</f>
        <v>Neither</v>
      </c>
    </row>
    <row r="6178" customFormat="false" ht="15" hidden="false" customHeight="false" outlineLevel="0" collapsed="false">
      <c r="A6178" s="8" t="n">
        <v>1219</v>
      </c>
      <c r="B6178" s="8" t="s">
        <v>341</v>
      </c>
      <c r="C6178" s="13" t="n">
        <v>2.47064342708617</v>
      </c>
      <c r="D6178" s="13" t="n">
        <v>3.626875</v>
      </c>
      <c r="E6178" s="8" t="n">
        <f aca="false">IF(C6178&gt;=$B$4,1,0)</f>
        <v>0</v>
      </c>
      <c r="F6178" s="8" t="n">
        <f aca="false">IF(D6178&gt;=$B$4,1,0)</f>
        <v>0</v>
      </c>
      <c r="G6178" s="8" t="str">
        <f aca="false">IF(AND(E6178=1,F6178=1),"Both pay",IF(F6178=1,"Missed",IF(E6178=1,"False trigger","Neither")))</f>
        <v>Neither</v>
      </c>
    </row>
    <row r="6179" customFormat="false" ht="15" hidden="false" customHeight="false" outlineLevel="0" collapsed="false">
      <c r="A6179" s="8" t="n">
        <v>1220</v>
      </c>
      <c r="B6179" s="8" t="s">
        <v>341</v>
      </c>
      <c r="C6179" s="13" t="n">
        <v>3.50155954067256</v>
      </c>
      <c r="D6179" s="13" t="n">
        <v>3.71625</v>
      </c>
      <c r="E6179" s="8" t="n">
        <f aca="false">IF(C6179&gt;=$B$4,1,0)</f>
        <v>0</v>
      </c>
      <c r="F6179" s="8" t="n">
        <f aca="false">IF(D6179&gt;=$B$4,1,0)</f>
        <v>0</v>
      </c>
      <c r="G6179" s="8" t="str">
        <f aca="false">IF(AND(E6179=1,F6179=1),"Both pay",IF(F6179=1,"Missed",IF(E6179=1,"False trigger","Neither")))</f>
        <v>Neither</v>
      </c>
    </row>
    <row r="6180" customFormat="false" ht="15" hidden="false" customHeight="false" outlineLevel="0" collapsed="false">
      <c r="A6180" s="8" t="n">
        <v>1221</v>
      </c>
      <c r="B6180" s="8" t="s">
        <v>341</v>
      </c>
      <c r="C6180" s="13" t="n">
        <v>4.17708272686512</v>
      </c>
      <c r="D6180" s="13" t="n">
        <v>4.018125</v>
      </c>
      <c r="E6180" s="8" t="n">
        <f aca="false">IF(C6180&gt;=$B$4,1,0)</f>
        <v>0</v>
      </c>
      <c r="F6180" s="8" t="n">
        <f aca="false">IF(D6180&gt;=$B$4,1,0)</f>
        <v>0</v>
      </c>
      <c r="G6180" s="8" t="str">
        <f aca="false">IF(AND(E6180=1,F6180=1),"Both pay",IF(F6180=1,"Missed",IF(E6180=1,"False trigger","Neither")))</f>
        <v>Neither</v>
      </c>
    </row>
    <row r="6181" customFormat="false" ht="15" hidden="false" customHeight="false" outlineLevel="0" collapsed="false">
      <c r="A6181" s="8" t="n">
        <v>1222</v>
      </c>
      <c r="B6181" s="8" t="s">
        <v>341</v>
      </c>
      <c r="C6181" s="13" t="n">
        <v>3.05764594587578</v>
      </c>
      <c r="D6181" s="13" t="n">
        <v>3.76875</v>
      </c>
      <c r="E6181" s="8" t="n">
        <f aca="false">IF(C6181&gt;=$B$4,1,0)</f>
        <v>0</v>
      </c>
      <c r="F6181" s="8" t="n">
        <f aca="false">IF(D6181&gt;=$B$4,1,0)</f>
        <v>0</v>
      </c>
      <c r="G6181" s="8" t="str">
        <f aca="false">IF(AND(E6181=1,F6181=1),"Both pay",IF(F6181=1,"Missed",IF(E6181=1,"False trigger","Neither")))</f>
        <v>Neither</v>
      </c>
    </row>
    <row r="6182" customFormat="false" ht="15" hidden="false" customHeight="false" outlineLevel="0" collapsed="false">
      <c r="A6182" s="8" t="n">
        <v>1224</v>
      </c>
      <c r="B6182" s="8" t="s">
        <v>341</v>
      </c>
      <c r="C6182" s="13" t="n">
        <v>3.87222458030466</v>
      </c>
      <c r="D6182" s="13" t="n">
        <v>3.408125</v>
      </c>
      <c r="E6182" s="8" t="n">
        <f aca="false">IF(C6182&gt;=$B$4,1,0)</f>
        <v>0</v>
      </c>
      <c r="F6182" s="8" t="n">
        <f aca="false">IF(D6182&gt;=$B$4,1,0)</f>
        <v>0</v>
      </c>
      <c r="G6182" s="8" t="str">
        <f aca="false">IF(AND(E6182=1,F6182=1),"Both pay",IF(F6182=1,"Missed",IF(E6182=1,"False trigger","Neither")))</f>
        <v>Neither</v>
      </c>
    </row>
    <row r="6183" customFormat="false" ht="15" hidden="false" customHeight="false" outlineLevel="0" collapsed="false">
      <c r="A6183" s="8" t="n">
        <v>1225</v>
      </c>
      <c r="B6183" s="8" t="s">
        <v>341</v>
      </c>
      <c r="C6183" s="13" t="n">
        <v>4.37175766969845</v>
      </c>
      <c r="D6183" s="13" t="n">
        <v>4.37125</v>
      </c>
      <c r="E6183" s="8" t="n">
        <f aca="false">IF(C6183&gt;=$B$4,1,0)</f>
        <v>0</v>
      </c>
      <c r="F6183" s="8" t="n">
        <f aca="false">IF(D6183&gt;=$B$4,1,0)</f>
        <v>0</v>
      </c>
      <c r="G6183" s="8" t="str">
        <f aca="false">IF(AND(E6183=1,F6183=1),"Both pay",IF(F6183=1,"Missed",IF(E6183=1,"False trigger","Neither")))</f>
        <v>Neither</v>
      </c>
    </row>
    <row r="6184" customFormat="false" ht="15" hidden="false" customHeight="false" outlineLevel="0" collapsed="false">
      <c r="A6184" s="8" t="n">
        <v>1226</v>
      </c>
      <c r="B6184" s="8" t="s">
        <v>341</v>
      </c>
      <c r="C6184" s="13" t="n">
        <v>6.46962232113841</v>
      </c>
      <c r="D6184" s="13" t="n">
        <v>4.78125</v>
      </c>
      <c r="E6184" s="8" t="n">
        <f aca="false">IF(C6184&gt;=$B$4,1,0)</f>
        <v>0</v>
      </c>
      <c r="F6184" s="8" t="n">
        <f aca="false">IF(D6184&gt;=$B$4,1,0)</f>
        <v>0</v>
      </c>
      <c r="G6184" s="8" t="str">
        <f aca="false">IF(AND(E6184=1,F6184=1),"Both pay",IF(F6184=1,"Missed",IF(E6184=1,"False trigger","Neither")))</f>
        <v>Neither</v>
      </c>
    </row>
    <row r="6185" customFormat="false" ht="15" hidden="false" customHeight="false" outlineLevel="0" collapsed="false">
      <c r="A6185" s="8" t="n">
        <v>1227</v>
      </c>
      <c r="B6185" s="8" t="s">
        <v>341</v>
      </c>
      <c r="C6185" s="13" t="n">
        <v>12.4930232194937</v>
      </c>
      <c r="D6185" s="13" t="n">
        <v>6.376875</v>
      </c>
      <c r="E6185" s="8" t="n">
        <f aca="false">IF(C6185&gt;=$B$4,1,0)</f>
        <v>1</v>
      </c>
      <c r="F6185" s="8" t="n">
        <f aca="false">IF(D6185&gt;=$B$4,1,0)</f>
        <v>0</v>
      </c>
      <c r="G6185" s="8" t="str">
        <f aca="false">IF(AND(E6185=1,F6185=1),"Both pay",IF(F6185=1,"Missed",IF(E6185=1,"False trigger","Neither")))</f>
        <v>False trigger</v>
      </c>
    </row>
    <row r="6186" customFormat="false" ht="15" hidden="false" customHeight="false" outlineLevel="0" collapsed="false">
      <c r="A6186" s="8" t="n">
        <v>1228</v>
      </c>
      <c r="B6186" s="8" t="s">
        <v>341</v>
      </c>
      <c r="C6186" s="13" t="n">
        <v>15.8414957787931</v>
      </c>
      <c r="D6186" s="13" t="n">
        <v>12.9625</v>
      </c>
      <c r="E6186" s="8" t="n">
        <f aca="false">IF(C6186&gt;=$B$4,1,0)</f>
        <v>1</v>
      </c>
      <c r="F6186" s="8" t="n">
        <f aca="false">IF(D6186&gt;=$B$4,1,0)</f>
        <v>1</v>
      </c>
      <c r="G6186" s="8" t="str">
        <f aca="false">IF(AND(E6186=1,F6186=1),"Both pay",IF(F6186=1,"Missed",IF(E6186=1,"False trigger","Neither")))</f>
        <v>Both pay</v>
      </c>
    </row>
    <row r="6187" customFormat="false" ht="15" hidden="false" customHeight="false" outlineLevel="0" collapsed="false">
      <c r="A6187" s="8" t="n">
        <v>1229</v>
      </c>
      <c r="B6187" s="8" t="s">
        <v>341</v>
      </c>
      <c r="C6187" s="13" t="n">
        <v>14.6735318063911</v>
      </c>
      <c r="D6187" s="13" t="n">
        <v>9.94687499999999</v>
      </c>
      <c r="E6187" s="8" t="n">
        <f aca="false">IF(C6187&gt;=$B$4,1,0)</f>
        <v>1</v>
      </c>
      <c r="F6187" s="8" t="n">
        <f aca="false">IF(D6187&gt;=$B$4,1,0)</f>
        <v>0</v>
      </c>
      <c r="G6187" s="8" t="str">
        <f aca="false">IF(AND(E6187=1,F6187=1),"Both pay",IF(F6187=1,"Missed",IF(E6187=1,"False trigger","Neither")))</f>
        <v>False trigger</v>
      </c>
    </row>
    <row r="6188" customFormat="false" ht="15" hidden="false" customHeight="false" outlineLevel="0" collapsed="false">
      <c r="A6188" s="8" t="n">
        <v>1230</v>
      </c>
      <c r="B6188" s="8" t="s">
        <v>341</v>
      </c>
      <c r="C6188" s="13" t="n">
        <v>14.2914845581379</v>
      </c>
      <c r="D6188" s="13" t="n">
        <v>8.56875000000001</v>
      </c>
      <c r="E6188" s="8" t="n">
        <f aca="false">IF(C6188&gt;=$B$4,1,0)</f>
        <v>1</v>
      </c>
      <c r="F6188" s="8" t="n">
        <f aca="false">IF(D6188&gt;=$B$4,1,0)</f>
        <v>0</v>
      </c>
      <c r="G6188" s="8" t="str">
        <f aca="false">IF(AND(E6188=1,F6188=1),"Both pay",IF(F6188=1,"Missed",IF(E6188=1,"False trigger","Neither")))</f>
        <v>False trigger</v>
      </c>
    </row>
    <row r="6189" customFormat="false" ht="15" hidden="false" customHeight="false" outlineLevel="0" collapsed="false">
      <c r="A6189" s="8" t="n">
        <v>1231</v>
      </c>
      <c r="B6189" s="8" t="s">
        <v>341</v>
      </c>
      <c r="C6189" s="13" t="n">
        <v>11.1696248698998</v>
      </c>
      <c r="D6189" s="13" t="n">
        <v>9.70375</v>
      </c>
      <c r="E6189" s="8" t="n">
        <f aca="false">IF(C6189&gt;=$B$4,1,0)</f>
        <v>1</v>
      </c>
      <c r="F6189" s="8" t="n">
        <f aca="false">IF(D6189&gt;=$B$4,1,0)</f>
        <v>0</v>
      </c>
      <c r="G6189" s="8" t="str">
        <f aca="false">IF(AND(E6189=1,F6189=1),"Both pay",IF(F6189=1,"Missed",IF(E6189=1,"False trigger","Neither")))</f>
        <v>False trigger</v>
      </c>
    </row>
    <row r="6190" customFormat="false" ht="15" hidden="false" customHeight="false" outlineLevel="0" collapsed="false">
      <c r="A6190" s="8" t="n">
        <v>1232</v>
      </c>
      <c r="B6190" s="8" t="s">
        <v>341</v>
      </c>
      <c r="C6190" s="13" t="n">
        <v>9.26267957705562</v>
      </c>
      <c r="D6190" s="13" t="n">
        <v>8.44</v>
      </c>
      <c r="E6190" s="8" t="n">
        <f aca="false">IF(C6190&gt;=$B$4,1,0)</f>
        <v>0</v>
      </c>
      <c r="F6190" s="8" t="n">
        <f aca="false">IF(D6190&gt;=$B$4,1,0)</f>
        <v>0</v>
      </c>
      <c r="G6190" s="8" t="str">
        <f aca="false">IF(AND(E6190=1,F6190=1),"Both pay",IF(F6190=1,"Missed",IF(E6190=1,"False trigger","Neither")))</f>
        <v>Neither</v>
      </c>
    </row>
    <row r="6191" customFormat="false" ht="15" hidden="false" customHeight="false" outlineLevel="0" collapsed="false">
      <c r="A6191" s="8" t="n">
        <v>1233</v>
      </c>
      <c r="B6191" s="8" t="s">
        <v>341</v>
      </c>
      <c r="C6191" s="13" t="n">
        <v>9.01530946183832</v>
      </c>
      <c r="D6191" s="13" t="n">
        <v>8.535625</v>
      </c>
      <c r="E6191" s="8" t="n">
        <f aca="false">IF(C6191&gt;=$B$4,1,0)</f>
        <v>0</v>
      </c>
      <c r="F6191" s="8" t="n">
        <f aca="false">IF(D6191&gt;=$B$4,1,0)</f>
        <v>0</v>
      </c>
      <c r="G6191" s="8" t="str">
        <f aca="false">IF(AND(E6191=1,F6191=1),"Both pay",IF(F6191=1,"Missed",IF(E6191=1,"False trigger","Neither")))</f>
        <v>Neither</v>
      </c>
    </row>
    <row r="6192" customFormat="false" ht="15" hidden="false" customHeight="false" outlineLevel="0" collapsed="false">
      <c r="A6192" s="8" t="n">
        <v>1234</v>
      </c>
      <c r="B6192" s="8" t="s">
        <v>341</v>
      </c>
      <c r="C6192" s="13" t="n">
        <v>8.42155201966153</v>
      </c>
      <c r="D6192" s="13" t="n">
        <v>8.2725</v>
      </c>
      <c r="E6192" s="8" t="n">
        <f aca="false">IF(C6192&gt;=$B$4,1,0)</f>
        <v>0</v>
      </c>
      <c r="F6192" s="8" t="n">
        <f aca="false">IF(D6192&gt;=$B$4,1,0)</f>
        <v>0</v>
      </c>
      <c r="G6192" s="8" t="str">
        <f aca="false">IF(AND(E6192=1,F6192=1),"Both pay",IF(F6192=1,"Missed",IF(E6192=1,"False trigger","Neither")))</f>
        <v>Neither</v>
      </c>
    </row>
    <row r="6193" customFormat="false" ht="15" hidden="false" customHeight="false" outlineLevel="0" collapsed="false">
      <c r="A6193" s="8" t="n">
        <v>1235</v>
      </c>
      <c r="B6193" s="8" t="s">
        <v>341</v>
      </c>
      <c r="C6193" s="13" t="n">
        <v>7.86793941695285</v>
      </c>
      <c r="D6193" s="13" t="n">
        <v>9.72562499999999</v>
      </c>
      <c r="E6193" s="8" t="n">
        <f aca="false">IF(C6193&gt;=$B$4,1,0)</f>
        <v>0</v>
      </c>
      <c r="F6193" s="8" t="n">
        <f aca="false">IF(D6193&gt;=$B$4,1,0)</f>
        <v>0</v>
      </c>
      <c r="G6193" s="8" t="str">
        <f aca="false">IF(AND(E6193=1,F6193=1),"Both pay",IF(F6193=1,"Missed",IF(E6193=1,"False trigger","Neither")))</f>
        <v>Neither</v>
      </c>
    </row>
    <row r="6194" customFormat="false" ht="15" hidden="false" customHeight="false" outlineLevel="0" collapsed="false">
      <c r="A6194" s="8" t="n">
        <v>1236</v>
      </c>
      <c r="B6194" s="8" t="s">
        <v>341</v>
      </c>
      <c r="C6194" s="13" t="n">
        <v>7.68060936209021</v>
      </c>
      <c r="D6194" s="13" t="n">
        <v>10.379375</v>
      </c>
      <c r="E6194" s="8" t="n">
        <f aca="false">IF(C6194&gt;=$B$4,1,0)</f>
        <v>0</v>
      </c>
      <c r="F6194" s="8" t="n">
        <f aca="false">IF(D6194&gt;=$B$4,1,0)</f>
        <v>1</v>
      </c>
      <c r="G6194" s="8" t="str">
        <f aca="false">IF(AND(E6194=1,F6194=1),"Both pay",IF(F6194=1,"Missed",IF(E6194=1,"False trigger","Neither")))</f>
        <v>Missed</v>
      </c>
    </row>
    <row r="6195" customFormat="false" ht="15" hidden="false" customHeight="false" outlineLevel="0" collapsed="false">
      <c r="A6195" s="8" t="n">
        <v>1237</v>
      </c>
      <c r="B6195" s="8" t="s">
        <v>341</v>
      </c>
      <c r="C6195" s="13" t="n">
        <v>6.99671006025331</v>
      </c>
      <c r="D6195" s="13" t="n">
        <v>9.56875</v>
      </c>
      <c r="E6195" s="8" t="n">
        <f aca="false">IF(C6195&gt;=$B$4,1,0)</f>
        <v>0</v>
      </c>
      <c r="F6195" s="8" t="n">
        <f aca="false">IF(D6195&gt;=$B$4,1,0)</f>
        <v>0</v>
      </c>
      <c r="G6195" s="8" t="str">
        <f aca="false">IF(AND(E6195=1,F6195=1),"Both pay",IF(F6195=1,"Missed",IF(E6195=1,"False trigger","Neither")))</f>
        <v>Neither</v>
      </c>
    </row>
    <row r="6196" customFormat="false" ht="15" hidden="false" customHeight="false" outlineLevel="0" collapsed="false">
      <c r="A6196" s="8" t="n">
        <v>1238</v>
      </c>
      <c r="B6196" s="8" t="s">
        <v>341</v>
      </c>
      <c r="C6196" s="13" t="n">
        <v>6.38138239081788</v>
      </c>
      <c r="D6196" s="13" t="n">
        <v>8.07874999999999</v>
      </c>
      <c r="E6196" s="8" t="n">
        <f aca="false">IF(C6196&gt;=$B$4,1,0)</f>
        <v>0</v>
      </c>
      <c r="F6196" s="8" t="n">
        <f aca="false">IF(D6196&gt;=$B$4,1,0)</f>
        <v>0</v>
      </c>
      <c r="G6196" s="8" t="str">
        <f aca="false">IF(AND(E6196=1,F6196=1),"Both pay",IF(F6196=1,"Missed",IF(E6196=1,"False trigger","Neither")))</f>
        <v>Neither</v>
      </c>
    </row>
    <row r="6197" customFormat="false" ht="15" hidden="false" customHeight="false" outlineLevel="0" collapsed="false">
      <c r="A6197" s="8" t="n">
        <v>1239</v>
      </c>
      <c r="B6197" s="8" t="s">
        <v>341</v>
      </c>
      <c r="C6197" s="13" t="n">
        <v>4.4037206501695</v>
      </c>
      <c r="D6197" s="13" t="n">
        <v>4.7775</v>
      </c>
      <c r="E6197" s="8" t="n">
        <f aca="false">IF(C6197&gt;=$B$4,1,0)</f>
        <v>0</v>
      </c>
      <c r="F6197" s="8" t="n">
        <f aca="false">IF(D6197&gt;=$B$4,1,0)</f>
        <v>0</v>
      </c>
      <c r="G6197" s="8" t="str">
        <f aca="false">IF(AND(E6197=1,F6197=1),"Both pay",IF(F6197=1,"Missed",IF(E6197=1,"False trigger","Neither")))</f>
        <v>Neither</v>
      </c>
    </row>
    <row r="6198" customFormat="false" ht="15" hidden="false" customHeight="false" outlineLevel="0" collapsed="false">
      <c r="A6198" s="8" t="n">
        <v>1240</v>
      </c>
      <c r="B6198" s="8" t="s">
        <v>341</v>
      </c>
      <c r="C6198" s="13" t="n">
        <v>3.64360480914759</v>
      </c>
      <c r="D6198" s="13" t="n">
        <v>3.619375</v>
      </c>
      <c r="E6198" s="8" t="n">
        <f aca="false">IF(C6198&gt;=$B$4,1,0)</f>
        <v>0</v>
      </c>
      <c r="F6198" s="8" t="n">
        <f aca="false">IF(D6198&gt;=$B$4,1,0)</f>
        <v>0</v>
      </c>
      <c r="G6198" s="8" t="str">
        <f aca="false">IF(AND(E6198=1,F6198=1),"Both pay",IF(F6198=1,"Missed",IF(E6198=1,"False trigger","Neither")))</f>
        <v>Neither</v>
      </c>
    </row>
    <row r="6199" customFormat="false" ht="15" hidden="false" customHeight="false" outlineLevel="0" collapsed="false">
      <c r="A6199" s="8" t="n">
        <v>1241</v>
      </c>
      <c r="B6199" s="8" t="s">
        <v>341</v>
      </c>
      <c r="C6199" s="13" t="n">
        <v>5.16811454056064</v>
      </c>
      <c r="D6199" s="13" t="n">
        <v>3.491875</v>
      </c>
      <c r="E6199" s="8" t="n">
        <f aca="false">IF(C6199&gt;=$B$4,1,0)</f>
        <v>0</v>
      </c>
      <c r="F6199" s="8" t="n">
        <f aca="false">IF(D6199&gt;=$B$4,1,0)</f>
        <v>0</v>
      </c>
      <c r="G6199" s="8" t="str">
        <f aca="false">IF(AND(E6199=1,F6199=1),"Both pay",IF(F6199=1,"Missed",IF(E6199=1,"False trigger","Neither")))</f>
        <v>Neither</v>
      </c>
    </row>
    <row r="6200" customFormat="false" ht="15" hidden="false" customHeight="false" outlineLevel="0" collapsed="false">
      <c r="A6200" s="8" t="n">
        <v>1242</v>
      </c>
      <c r="B6200" s="8" t="s">
        <v>341</v>
      </c>
      <c r="C6200" s="13" t="n">
        <v>5.42962231472376</v>
      </c>
      <c r="D6200" s="13" t="n">
        <v>4.1675</v>
      </c>
      <c r="E6200" s="8" t="n">
        <f aca="false">IF(C6200&gt;=$B$4,1,0)</f>
        <v>0</v>
      </c>
      <c r="F6200" s="8" t="n">
        <f aca="false">IF(D6200&gt;=$B$4,1,0)</f>
        <v>0</v>
      </c>
      <c r="G6200" s="8" t="str">
        <f aca="false">IF(AND(E6200=1,F6200=1),"Both pay",IF(F6200=1,"Missed",IF(E6200=1,"False trigger","Neither")))</f>
        <v>Neither</v>
      </c>
    </row>
    <row r="6201" customFormat="false" ht="15" hidden="false" customHeight="false" outlineLevel="0" collapsed="false">
      <c r="A6201" s="8" t="n">
        <v>1243</v>
      </c>
      <c r="B6201" s="8" t="s">
        <v>341</v>
      </c>
      <c r="C6201" s="13" t="n">
        <v>6.08421909932812</v>
      </c>
      <c r="D6201" s="13" t="n">
        <v>8.4125</v>
      </c>
      <c r="E6201" s="8" t="n">
        <f aca="false">IF(C6201&gt;=$B$4,1,0)</f>
        <v>0</v>
      </c>
      <c r="F6201" s="8" t="n">
        <f aca="false">IF(D6201&gt;=$B$4,1,0)</f>
        <v>0</v>
      </c>
      <c r="G6201" s="8" t="str">
        <f aca="false">IF(AND(E6201=1,F6201=1),"Both pay",IF(F6201=1,"Missed",IF(E6201=1,"False trigger","Neither")))</f>
        <v>Neither</v>
      </c>
    </row>
    <row r="6202" customFormat="false" ht="15" hidden="false" customHeight="false" outlineLevel="0" collapsed="false">
      <c r="A6202" s="8" t="n">
        <v>1244</v>
      </c>
      <c r="B6202" s="8" t="s">
        <v>341</v>
      </c>
      <c r="C6202" s="13" t="n">
        <v>8.9975437644274</v>
      </c>
      <c r="D6202" s="13" t="n">
        <v>6.213125</v>
      </c>
      <c r="E6202" s="8" t="n">
        <f aca="false">IF(C6202&gt;=$B$4,1,0)</f>
        <v>0</v>
      </c>
      <c r="F6202" s="8" t="n">
        <f aca="false">IF(D6202&gt;=$B$4,1,0)</f>
        <v>0</v>
      </c>
      <c r="G6202" s="8" t="str">
        <f aca="false">IF(AND(E6202=1,F6202=1),"Both pay",IF(F6202=1,"Missed",IF(E6202=1,"False trigger","Neither")))</f>
        <v>Neither</v>
      </c>
    </row>
    <row r="6203" customFormat="false" ht="15" hidden="false" customHeight="false" outlineLevel="0" collapsed="false">
      <c r="A6203" s="8" t="n">
        <v>1245</v>
      </c>
      <c r="B6203" s="8" t="s">
        <v>341</v>
      </c>
      <c r="C6203" s="13" t="n">
        <v>10.0461147215678</v>
      </c>
      <c r="D6203" s="13" t="n">
        <v>5.89375</v>
      </c>
      <c r="E6203" s="8" t="n">
        <f aca="false">IF(C6203&gt;=$B$4,1,0)</f>
        <v>1</v>
      </c>
      <c r="F6203" s="8" t="n">
        <f aca="false">IF(D6203&gt;=$B$4,1,0)</f>
        <v>0</v>
      </c>
      <c r="G6203" s="8" t="str">
        <f aca="false">IF(AND(E6203=1,F6203=1),"Both pay",IF(F6203=1,"Missed",IF(E6203=1,"False trigger","Neither")))</f>
        <v>False trigger</v>
      </c>
    </row>
    <row r="6204" customFormat="false" ht="15" hidden="false" customHeight="false" outlineLevel="0" collapsed="false">
      <c r="A6204" s="8" t="n">
        <v>1246</v>
      </c>
      <c r="B6204" s="8" t="s">
        <v>341</v>
      </c>
      <c r="C6204" s="13" t="n">
        <v>12.0799341119676</v>
      </c>
      <c r="D6204" s="13" t="n">
        <v>7.34375</v>
      </c>
      <c r="E6204" s="8" t="n">
        <f aca="false">IF(C6204&gt;=$B$4,1,0)</f>
        <v>1</v>
      </c>
      <c r="F6204" s="8" t="n">
        <f aca="false">IF(D6204&gt;=$B$4,1,0)</f>
        <v>0</v>
      </c>
      <c r="G6204" s="8" t="str">
        <f aca="false">IF(AND(E6204=1,F6204=1),"Both pay",IF(F6204=1,"Missed",IF(E6204=1,"False trigger","Neither")))</f>
        <v>False trigger</v>
      </c>
    </row>
    <row r="6205" customFormat="false" ht="15" hidden="false" customHeight="false" outlineLevel="0" collapsed="false">
      <c r="A6205" s="8" t="n">
        <v>1247</v>
      </c>
      <c r="B6205" s="8" t="s">
        <v>341</v>
      </c>
      <c r="C6205" s="13" t="n">
        <v>9.63418757166404</v>
      </c>
      <c r="D6205" s="13" t="n">
        <v>3.025625</v>
      </c>
      <c r="E6205" s="8" t="n">
        <f aca="false">IF(C6205&gt;=$B$4,1,0)</f>
        <v>0</v>
      </c>
      <c r="F6205" s="8" t="n">
        <f aca="false">IF(D6205&gt;=$B$4,1,0)</f>
        <v>0</v>
      </c>
      <c r="G6205" s="8" t="str">
        <f aca="false">IF(AND(E6205=1,F6205=1),"Both pay",IF(F6205=1,"Missed",IF(E6205=1,"False trigger","Neither")))</f>
        <v>Neither</v>
      </c>
    </row>
    <row r="6206" customFormat="false" ht="15" hidden="false" customHeight="false" outlineLevel="0" collapsed="false">
      <c r="A6206" s="8" t="n">
        <v>1248</v>
      </c>
      <c r="B6206" s="8" t="s">
        <v>341</v>
      </c>
      <c r="C6206" s="13" t="n">
        <v>5.54459585075481</v>
      </c>
      <c r="D6206" s="13" t="n">
        <v>2.215</v>
      </c>
      <c r="E6206" s="8" t="n">
        <f aca="false">IF(C6206&gt;=$B$4,1,0)</f>
        <v>0</v>
      </c>
      <c r="F6206" s="8" t="n">
        <f aca="false">IF(D6206&gt;=$B$4,1,0)</f>
        <v>0</v>
      </c>
      <c r="G6206" s="8" t="str">
        <f aca="false">IF(AND(E6206=1,F6206=1),"Both pay",IF(F6206=1,"Missed",IF(E6206=1,"False trigger","Neither")))</f>
        <v>Neither</v>
      </c>
    </row>
    <row r="6207" customFormat="false" ht="15" hidden="false" customHeight="false" outlineLevel="0" collapsed="false">
      <c r="A6207" s="8" t="n">
        <v>1249</v>
      </c>
      <c r="B6207" s="8" t="s">
        <v>341</v>
      </c>
      <c r="C6207" s="13" t="n">
        <v>3.19706221320251</v>
      </c>
      <c r="D6207" s="13" t="n">
        <v>1.69125</v>
      </c>
      <c r="E6207" s="8" t="n">
        <f aca="false">IF(C6207&gt;=$B$4,1,0)</f>
        <v>0</v>
      </c>
      <c r="F6207" s="8" t="n">
        <f aca="false">IF(D6207&gt;=$B$4,1,0)</f>
        <v>0</v>
      </c>
      <c r="G6207" s="8" t="str">
        <f aca="false">IF(AND(E6207=1,F6207=1),"Both pay",IF(F6207=1,"Missed",IF(E6207=1,"False trigger","Neither")))</f>
        <v>Neither</v>
      </c>
    </row>
    <row r="6208" customFormat="false" ht="15" hidden="false" customHeight="false" outlineLevel="0" collapsed="false">
      <c r="A6208" s="8" t="n">
        <v>1250</v>
      </c>
      <c r="B6208" s="8" t="s">
        <v>341</v>
      </c>
      <c r="C6208" s="13" t="n">
        <v>3.76920002442262</v>
      </c>
      <c r="D6208" s="13" t="n">
        <v>4.31875</v>
      </c>
      <c r="E6208" s="8" t="n">
        <f aca="false">IF(C6208&gt;=$B$4,1,0)</f>
        <v>0</v>
      </c>
      <c r="F6208" s="8" t="n">
        <f aca="false">IF(D6208&gt;=$B$4,1,0)</f>
        <v>0</v>
      </c>
      <c r="G6208" s="8" t="str">
        <f aca="false">IF(AND(E6208=1,F6208=1),"Both pay",IF(F6208=1,"Missed",IF(E6208=1,"False trigger","Neither")))</f>
        <v>Neither</v>
      </c>
    </row>
    <row r="6209" customFormat="false" ht="15" hidden="false" customHeight="false" outlineLevel="0" collapsed="false">
      <c r="A6209" s="8" t="n">
        <v>1261</v>
      </c>
      <c r="B6209" s="8" t="s">
        <v>341</v>
      </c>
      <c r="C6209" s="13" t="n">
        <v>4.49172319900187</v>
      </c>
      <c r="D6209" s="13" t="n">
        <v>6.845</v>
      </c>
      <c r="E6209" s="8" t="n">
        <f aca="false">IF(C6209&gt;=$B$4,1,0)</f>
        <v>0</v>
      </c>
      <c r="F6209" s="8" t="n">
        <f aca="false">IF(D6209&gt;=$B$4,1,0)</f>
        <v>0</v>
      </c>
      <c r="G6209" s="8" t="str">
        <f aca="false">IF(AND(E6209=1,F6209=1),"Both pay",IF(F6209=1,"Missed",IF(E6209=1,"False trigger","Neither")))</f>
        <v>Neither</v>
      </c>
    </row>
    <row r="6210" customFormat="false" ht="15" hidden="false" customHeight="false" outlineLevel="0" collapsed="false">
      <c r="A6210" s="8" t="n">
        <v>1262</v>
      </c>
      <c r="B6210" s="8" t="s">
        <v>341</v>
      </c>
      <c r="C6210" s="13" t="n">
        <v>4.28277028555747</v>
      </c>
      <c r="D6210" s="13" t="n">
        <v>5.739375</v>
      </c>
      <c r="E6210" s="8" t="n">
        <f aca="false">IF(C6210&gt;=$B$4,1,0)</f>
        <v>0</v>
      </c>
      <c r="F6210" s="8" t="n">
        <f aca="false">IF(D6210&gt;=$B$4,1,0)</f>
        <v>0</v>
      </c>
      <c r="G6210" s="8" t="str">
        <f aca="false">IF(AND(E6210=1,F6210=1),"Both pay",IF(F6210=1,"Missed",IF(E6210=1,"False trigger","Neither")))</f>
        <v>Neither</v>
      </c>
    </row>
    <row r="6211" customFormat="false" ht="15" hidden="false" customHeight="false" outlineLevel="0" collapsed="false">
      <c r="A6211" s="8" t="n">
        <v>1263</v>
      </c>
      <c r="B6211" s="8" t="s">
        <v>341</v>
      </c>
      <c r="C6211" s="13" t="n">
        <v>4.40856438974617</v>
      </c>
      <c r="D6211" s="13" t="n">
        <v>5.5525</v>
      </c>
      <c r="E6211" s="8" t="n">
        <f aca="false">IF(C6211&gt;=$B$4,1,0)</f>
        <v>0</v>
      </c>
      <c r="F6211" s="8" t="n">
        <f aca="false">IF(D6211&gt;=$B$4,1,0)</f>
        <v>0</v>
      </c>
      <c r="G6211" s="8" t="str">
        <f aca="false">IF(AND(E6211=1,F6211=1),"Both pay",IF(F6211=1,"Missed",IF(E6211=1,"False trigger","Neither")))</f>
        <v>Neither</v>
      </c>
    </row>
    <row r="6212" customFormat="false" ht="15" hidden="false" customHeight="false" outlineLevel="0" collapsed="false">
      <c r="A6212" s="8" t="n">
        <v>1264</v>
      </c>
      <c r="B6212" s="8" t="s">
        <v>341</v>
      </c>
      <c r="C6212" s="13" t="n">
        <v>4.89084779375011</v>
      </c>
      <c r="D6212" s="13" t="n">
        <v>5.0475</v>
      </c>
      <c r="E6212" s="8" t="n">
        <f aca="false">IF(C6212&gt;=$B$4,1,0)</f>
        <v>0</v>
      </c>
      <c r="F6212" s="8" t="n">
        <f aca="false">IF(D6212&gt;=$B$4,1,0)</f>
        <v>0</v>
      </c>
      <c r="G6212" s="8" t="str">
        <f aca="false">IF(AND(E6212=1,F6212=1),"Both pay",IF(F6212=1,"Missed",IF(E6212=1,"False trigger","Neither")))</f>
        <v>Neither</v>
      </c>
    </row>
    <row r="6213" customFormat="false" ht="15" hidden="false" customHeight="false" outlineLevel="0" collapsed="false">
      <c r="A6213" s="8" t="n">
        <v>1265</v>
      </c>
      <c r="B6213" s="8" t="s">
        <v>341</v>
      </c>
      <c r="C6213" s="13" t="n">
        <v>5.28253814221885</v>
      </c>
      <c r="D6213" s="13" t="n">
        <v>6.284375</v>
      </c>
      <c r="E6213" s="8" t="n">
        <f aca="false">IF(C6213&gt;=$B$4,1,0)</f>
        <v>0</v>
      </c>
      <c r="F6213" s="8" t="n">
        <f aca="false">IF(D6213&gt;=$B$4,1,0)</f>
        <v>0</v>
      </c>
      <c r="G6213" s="8" t="str">
        <f aca="false">IF(AND(E6213=1,F6213=1),"Both pay",IF(F6213=1,"Missed",IF(E6213=1,"False trigger","Neither")))</f>
        <v>Neither</v>
      </c>
    </row>
    <row r="6214" customFormat="false" ht="15" hidden="false" customHeight="false" outlineLevel="0" collapsed="false">
      <c r="A6214" s="8" t="n">
        <v>1266</v>
      </c>
      <c r="B6214" s="8" t="s">
        <v>341</v>
      </c>
      <c r="C6214" s="13" t="n">
        <v>3.25615794141062</v>
      </c>
      <c r="D6214" s="13" t="n">
        <v>6.930625</v>
      </c>
      <c r="E6214" s="8" t="n">
        <f aca="false">IF(C6214&gt;=$B$4,1,0)</f>
        <v>0</v>
      </c>
      <c r="F6214" s="8" t="n">
        <f aca="false">IF(D6214&gt;=$B$4,1,0)</f>
        <v>0</v>
      </c>
      <c r="G6214" s="8" t="str">
        <f aca="false">IF(AND(E6214=1,F6214=1),"Both pay",IF(F6214=1,"Missed",IF(E6214=1,"False trigger","Neither")))</f>
        <v>Neither</v>
      </c>
    </row>
    <row r="6215" customFormat="false" ht="15" hidden="false" customHeight="false" outlineLevel="0" collapsed="false">
      <c r="A6215" s="8" t="n">
        <v>1267</v>
      </c>
      <c r="B6215" s="8" t="s">
        <v>341</v>
      </c>
      <c r="C6215" s="13" t="n">
        <v>4.48698031281662</v>
      </c>
      <c r="D6215" s="13" t="n">
        <v>6.16125</v>
      </c>
      <c r="E6215" s="8" t="n">
        <f aca="false">IF(C6215&gt;=$B$4,1,0)</f>
        <v>0</v>
      </c>
      <c r="F6215" s="8" t="n">
        <f aca="false">IF(D6215&gt;=$B$4,1,0)</f>
        <v>0</v>
      </c>
      <c r="G6215" s="8" t="str">
        <f aca="false">IF(AND(E6215=1,F6215=1),"Both pay",IF(F6215=1,"Missed",IF(E6215=1,"False trigger","Neither")))</f>
        <v>Neither</v>
      </c>
    </row>
    <row r="6216" customFormat="false" ht="15" hidden="false" customHeight="false" outlineLevel="0" collapsed="false">
      <c r="A6216" s="8" t="n">
        <v>1268</v>
      </c>
      <c r="B6216" s="8" t="s">
        <v>341</v>
      </c>
      <c r="C6216" s="13" t="n">
        <v>5.4893301353418</v>
      </c>
      <c r="D6216" s="13" t="n">
        <v>7.85375</v>
      </c>
      <c r="E6216" s="8" t="n">
        <f aca="false">IF(C6216&gt;=$B$4,1,0)</f>
        <v>0</v>
      </c>
      <c r="F6216" s="8" t="n">
        <f aca="false">IF(D6216&gt;=$B$4,1,0)</f>
        <v>0</v>
      </c>
      <c r="G6216" s="8" t="str">
        <f aca="false">IF(AND(E6216=1,F6216=1),"Both pay",IF(F6216=1,"Missed",IF(E6216=1,"False trigger","Neither")))</f>
        <v>Neither</v>
      </c>
    </row>
    <row r="6217" customFormat="false" ht="15" hidden="false" customHeight="false" outlineLevel="0" collapsed="false">
      <c r="A6217" s="8" t="n">
        <v>1269</v>
      </c>
      <c r="B6217" s="8" t="s">
        <v>341</v>
      </c>
      <c r="C6217" s="13" t="n">
        <v>3.44335396520153</v>
      </c>
      <c r="D6217" s="13" t="n">
        <v>5.8225</v>
      </c>
      <c r="E6217" s="8" t="n">
        <f aca="false">IF(C6217&gt;=$B$4,1,0)</f>
        <v>0</v>
      </c>
      <c r="F6217" s="8" t="n">
        <f aca="false">IF(D6217&gt;=$B$4,1,0)</f>
        <v>0</v>
      </c>
      <c r="G6217" s="8" t="str">
        <f aca="false">IF(AND(E6217=1,F6217=1),"Both pay",IF(F6217=1,"Missed",IF(E6217=1,"False trigger","Neither")))</f>
        <v>Neither</v>
      </c>
    </row>
    <row r="6218" customFormat="false" ht="15" hidden="false" customHeight="false" outlineLevel="0" collapsed="false">
      <c r="A6218" s="8" t="n">
        <v>1270</v>
      </c>
      <c r="B6218" s="8" t="s">
        <v>341</v>
      </c>
      <c r="C6218" s="13" t="n">
        <v>2.45019845449658</v>
      </c>
      <c r="D6218" s="13" t="n">
        <v>4.11625</v>
      </c>
      <c r="E6218" s="8" t="n">
        <f aca="false">IF(C6218&gt;=$B$4,1,0)</f>
        <v>0</v>
      </c>
      <c r="F6218" s="8" t="n">
        <f aca="false">IF(D6218&gt;=$B$4,1,0)</f>
        <v>0</v>
      </c>
      <c r="G6218" s="8" t="str">
        <f aca="false">IF(AND(E6218=1,F6218=1),"Both pay",IF(F6218=1,"Missed",IF(E6218=1,"False trigger","Neither")))</f>
        <v>Neither</v>
      </c>
    </row>
    <row r="6219" customFormat="false" ht="15" hidden="false" customHeight="false" outlineLevel="0" collapsed="false">
      <c r="A6219" s="8" t="n">
        <v>1271</v>
      </c>
      <c r="B6219" s="8" t="s">
        <v>341</v>
      </c>
      <c r="C6219" s="13" t="n">
        <v>2.12877581836517</v>
      </c>
      <c r="D6219" s="13" t="n">
        <v>4.01875</v>
      </c>
      <c r="E6219" s="8" t="n">
        <f aca="false">IF(C6219&gt;=$B$4,1,0)</f>
        <v>0</v>
      </c>
      <c r="F6219" s="8" t="n">
        <f aca="false">IF(D6219&gt;=$B$4,1,0)</f>
        <v>0</v>
      </c>
      <c r="G6219" s="8" t="str">
        <f aca="false">IF(AND(E6219=1,F6219=1),"Both pay",IF(F6219=1,"Missed",IF(E6219=1,"False trigger","Neither")))</f>
        <v>Neither</v>
      </c>
    </row>
    <row r="6220" customFormat="false" ht="15" hidden="false" customHeight="false" outlineLevel="0" collapsed="false">
      <c r="A6220" s="8" t="n">
        <v>1272</v>
      </c>
      <c r="B6220" s="8" t="s">
        <v>341</v>
      </c>
      <c r="C6220" s="13" t="n">
        <v>2.55572854389545</v>
      </c>
      <c r="D6220" s="13" t="n">
        <v>4.304375</v>
      </c>
      <c r="E6220" s="8" t="n">
        <f aca="false">IF(C6220&gt;=$B$4,1,0)</f>
        <v>0</v>
      </c>
      <c r="F6220" s="8" t="n">
        <f aca="false">IF(D6220&gt;=$B$4,1,0)</f>
        <v>0</v>
      </c>
      <c r="G6220" s="8" t="str">
        <f aca="false">IF(AND(E6220=1,F6220=1),"Both pay",IF(F6220=1,"Missed",IF(E6220=1,"False trigger","Neither")))</f>
        <v>Neither</v>
      </c>
    </row>
    <row r="6221" customFormat="false" ht="15" hidden="false" customHeight="false" outlineLevel="0" collapsed="false">
      <c r="A6221" s="8" t="n">
        <v>1273</v>
      </c>
      <c r="B6221" s="8" t="s">
        <v>341</v>
      </c>
      <c r="C6221" s="13" t="n">
        <v>2.33939553261301</v>
      </c>
      <c r="D6221" s="13" t="n">
        <v>4.42375</v>
      </c>
      <c r="E6221" s="8" t="n">
        <f aca="false">IF(C6221&gt;=$B$4,1,0)</f>
        <v>0</v>
      </c>
      <c r="F6221" s="8" t="n">
        <f aca="false">IF(D6221&gt;=$B$4,1,0)</f>
        <v>0</v>
      </c>
      <c r="G6221" s="8" t="str">
        <f aca="false">IF(AND(E6221=1,F6221=1),"Both pay",IF(F6221=1,"Missed",IF(E6221=1,"False trigger","Neither")))</f>
        <v>Neither</v>
      </c>
    </row>
    <row r="6222" customFormat="false" ht="15" hidden="false" customHeight="false" outlineLevel="0" collapsed="false">
      <c r="A6222" s="8" t="n">
        <v>1274</v>
      </c>
      <c r="B6222" s="8" t="s">
        <v>341</v>
      </c>
      <c r="C6222" s="13" t="n">
        <v>2.66858253155638</v>
      </c>
      <c r="D6222" s="13" t="n">
        <v>4.206875</v>
      </c>
      <c r="E6222" s="8" t="n">
        <f aca="false">IF(C6222&gt;=$B$4,1,0)</f>
        <v>0</v>
      </c>
      <c r="F6222" s="8" t="n">
        <f aca="false">IF(D6222&gt;=$B$4,1,0)</f>
        <v>0</v>
      </c>
      <c r="G6222" s="8" t="str">
        <f aca="false">IF(AND(E6222=1,F6222=1),"Both pay",IF(F6222=1,"Missed",IF(E6222=1,"False trigger","Neither")))</f>
        <v>Neither</v>
      </c>
    </row>
    <row r="6223" customFormat="false" ht="15" hidden="false" customHeight="false" outlineLevel="0" collapsed="false">
      <c r="A6223" s="8" t="n">
        <v>1275</v>
      </c>
      <c r="B6223" s="8" t="s">
        <v>341</v>
      </c>
      <c r="C6223" s="13" t="n">
        <v>2.66287919799531</v>
      </c>
      <c r="D6223" s="13" t="n">
        <v>4.379375</v>
      </c>
      <c r="E6223" s="8" t="n">
        <f aca="false">IF(C6223&gt;=$B$4,1,0)</f>
        <v>0</v>
      </c>
      <c r="F6223" s="8" t="n">
        <f aca="false">IF(D6223&gt;=$B$4,1,0)</f>
        <v>0</v>
      </c>
      <c r="G6223" s="8" t="str">
        <f aca="false">IF(AND(E6223=1,F6223=1),"Both pay",IF(F6223=1,"Missed",IF(E6223=1,"False trigger","Neither")))</f>
        <v>Neither</v>
      </c>
    </row>
    <row r="6224" customFormat="false" ht="15" hidden="false" customHeight="false" outlineLevel="0" collapsed="false">
      <c r="A6224" s="8" t="n">
        <v>1277</v>
      </c>
      <c r="B6224" s="8" t="s">
        <v>341</v>
      </c>
      <c r="C6224" s="13" t="n">
        <v>2.95034695029842</v>
      </c>
      <c r="D6224" s="13" t="n">
        <v>3.454375</v>
      </c>
      <c r="E6224" s="8" t="n">
        <f aca="false">IF(C6224&gt;=$B$4,1,0)</f>
        <v>0</v>
      </c>
      <c r="F6224" s="8" t="n">
        <f aca="false">IF(D6224&gt;=$B$4,1,0)</f>
        <v>0</v>
      </c>
      <c r="G6224" s="8" t="str">
        <f aca="false">IF(AND(E6224=1,F6224=1),"Both pay",IF(F6224=1,"Missed",IF(E6224=1,"False trigger","Neither")))</f>
        <v>Neither</v>
      </c>
    </row>
    <row r="6225" customFormat="false" ht="15" hidden="false" customHeight="false" outlineLevel="0" collapsed="false">
      <c r="A6225" s="8" t="n">
        <v>1278</v>
      </c>
      <c r="B6225" s="8" t="s">
        <v>341</v>
      </c>
      <c r="C6225" s="13" t="n">
        <v>3.17018990281848</v>
      </c>
      <c r="D6225" s="13" t="n">
        <v>3.569375</v>
      </c>
      <c r="E6225" s="8" t="n">
        <f aca="false">IF(C6225&gt;=$B$4,1,0)</f>
        <v>0</v>
      </c>
      <c r="F6225" s="8" t="n">
        <f aca="false">IF(D6225&gt;=$B$4,1,0)</f>
        <v>0</v>
      </c>
      <c r="G6225" s="8" t="str">
        <f aca="false">IF(AND(E6225=1,F6225=1),"Both pay",IF(F6225=1,"Missed",IF(E6225=1,"False trigger","Neither")))</f>
        <v>Neither</v>
      </c>
    </row>
    <row r="6226" customFormat="false" ht="15" hidden="false" customHeight="false" outlineLevel="0" collapsed="false">
      <c r="A6226" s="8" t="n">
        <v>1279</v>
      </c>
      <c r="B6226" s="8" t="s">
        <v>341</v>
      </c>
      <c r="C6226" s="13" t="n">
        <v>2.79953646149726</v>
      </c>
      <c r="D6226" s="13" t="n">
        <v>3.841875</v>
      </c>
      <c r="E6226" s="8" t="n">
        <f aca="false">IF(C6226&gt;=$B$4,1,0)</f>
        <v>0</v>
      </c>
      <c r="F6226" s="8" t="n">
        <f aca="false">IF(D6226&gt;=$B$4,1,0)</f>
        <v>0</v>
      </c>
      <c r="G6226" s="8" t="str">
        <f aca="false">IF(AND(E6226=1,F6226=1),"Both pay",IF(F6226=1,"Missed",IF(E6226=1,"False trigger","Neither")))</f>
        <v>Neither</v>
      </c>
    </row>
    <row r="6227" customFormat="false" ht="15" hidden="false" customHeight="false" outlineLevel="0" collapsed="false">
      <c r="A6227" s="8" t="n">
        <v>1284</v>
      </c>
      <c r="B6227" s="8" t="s">
        <v>341</v>
      </c>
      <c r="C6227" s="13" t="n">
        <v>10.9801429367228</v>
      </c>
      <c r="D6227" s="13" t="n">
        <v>6.11624999999999</v>
      </c>
      <c r="E6227" s="8" t="n">
        <f aca="false">IF(C6227&gt;=$B$4,1,0)</f>
        <v>1</v>
      </c>
      <c r="F6227" s="8" t="n">
        <f aca="false">IF(D6227&gt;=$B$4,1,0)</f>
        <v>0</v>
      </c>
      <c r="G6227" s="8" t="str">
        <f aca="false">IF(AND(E6227=1,F6227=1),"Both pay",IF(F6227=1,"Missed",IF(E6227=1,"False trigger","Neither")))</f>
        <v>False trigger</v>
      </c>
    </row>
    <row r="6228" customFormat="false" ht="15" hidden="false" customHeight="false" outlineLevel="0" collapsed="false">
      <c r="A6228" s="8" t="n">
        <v>1285</v>
      </c>
      <c r="B6228" s="8" t="s">
        <v>341</v>
      </c>
      <c r="C6228" s="13" t="n">
        <v>11.8994536740528</v>
      </c>
      <c r="D6228" s="13" t="n">
        <v>9.86687499999999</v>
      </c>
      <c r="E6228" s="8" t="n">
        <f aca="false">IF(C6228&gt;=$B$4,1,0)</f>
        <v>1</v>
      </c>
      <c r="F6228" s="8" t="n">
        <f aca="false">IF(D6228&gt;=$B$4,1,0)</f>
        <v>0</v>
      </c>
      <c r="G6228" s="8" t="str">
        <f aca="false">IF(AND(E6228=1,F6228=1),"Both pay",IF(F6228=1,"Missed",IF(E6228=1,"False trigger","Neither")))</f>
        <v>False trigger</v>
      </c>
    </row>
    <row r="6229" customFormat="false" ht="15" hidden="false" customHeight="false" outlineLevel="0" collapsed="false">
      <c r="A6229" s="8" t="n">
        <v>1286</v>
      </c>
      <c r="B6229" s="8" t="s">
        <v>341</v>
      </c>
      <c r="C6229" s="13" t="n">
        <v>11.7743597422341</v>
      </c>
      <c r="D6229" s="13" t="n">
        <v>8.373125</v>
      </c>
      <c r="E6229" s="8" t="n">
        <f aca="false">IF(C6229&gt;=$B$4,1,0)</f>
        <v>1</v>
      </c>
      <c r="F6229" s="8" t="n">
        <f aca="false">IF(D6229&gt;=$B$4,1,0)</f>
        <v>0</v>
      </c>
      <c r="G6229" s="8" t="str">
        <f aca="false">IF(AND(E6229=1,F6229=1),"Both pay",IF(F6229=1,"Missed",IF(E6229=1,"False trigger","Neither")))</f>
        <v>False trigger</v>
      </c>
    </row>
    <row r="6230" customFormat="false" ht="15" hidden="false" customHeight="false" outlineLevel="0" collapsed="false">
      <c r="A6230" s="8" t="n">
        <v>1287</v>
      </c>
      <c r="B6230" s="8" t="s">
        <v>341</v>
      </c>
      <c r="C6230" s="13" t="n">
        <v>11.5251792477681</v>
      </c>
      <c r="D6230" s="13" t="n">
        <v>6.795</v>
      </c>
      <c r="E6230" s="8" t="n">
        <f aca="false">IF(C6230&gt;=$B$4,1,0)</f>
        <v>1</v>
      </c>
      <c r="F6230" s="8" t="n">
        <f aca="false">IF(D6230&gt;=$B$4,1,0)</f>
        <v>0</v>
      </c>
      <c r="G6230" s="8" t="str">
        <f aca="false">IF(AND(E6230=1,F6230=1),"Both pay",IF(F6230=1,"Missed",IF(E6230=1,"False trigger","Neither")))</f>
        <v>False trigger</v>
      </c>
    </row>
    <row r="6231" customFormat="false" ht="15" hidden="false" customHeight="false" outlineLevel="0" collapsed="false">
      <c r="A6231" s="8" t="n">
        <v>1288</v>
      </c>
      <c r="B6231" s="8" t="s">
        <v>341</v>
      </c>
      <c r="C6231" s="13" t="n">
        <v>10.1968388096584</v>
      </c>
      <c r="D6231" s="13" t="n">
        <v>8.82562499999999</v>
      </c>
      <c r="E6231" s="8" t="n">
        <f aca="false">IF(C6231&gt;=$B$4,1,0)</f>
        <v>1</v>
      </c>
      <c r="F6231" s="8" t="n">
        <f aca="false">IF(D6231&gt;=$B$4,1,0)</f>
        <v>0</v>
      </c>
      <c r="G6231" s="8" t="str">
        <f aca="false">IF(AND(E6231=1,F6231=1),"Both pay",IF(F6231=1,"Missed",IF(E6231=1,"False trigger","Neither")))</f>
        <v>False trigger</v>
      </c>
    </row>
    <row r="6232" customFormat="false" ht="15" hidden="false" customHeight="false" outlineLevel="0" collapsed="false">
      <c r="A6232" s="8" t="n">
        <v>1289</v>
      </c>
      <c r="B6232" s="8" t="s">
        <v>341</v>
      </c>
      <c r="C6232" s="13" t="n">
        <v>9.07935080103055</v>
      </c>
      <c r="D6232" s="13" t="n">
        <v>7.903125</v>
      </c>
      <c r="E6232" s="8" t="n">
        <f aca="false">IF(C6232&gt;=$B$4,1,0)</f>
        <v>0</v>
      </c>
      <c r="F6232" s="8" t="n">
        <f aca="false">IF(D6232&gt;=$B$4,1,0)</f>
        <v>0</v>
      </c>
      <c r="G6232" s="8" t="str">
        <f aca="false">IF(AND(E6232=1,F6232=1),"Both pay",IF(F6232=1,"Missed",IF(E6232=1,"False trigger","Neither")))</f>
        <v>Neither</v>
      </c>
    </row>
    <row r="6233" customFormat="false" ht="15" hidden="false" customHeight="false" outlineLevel="0" collapsed="false">
      <c r="A6233" s="8" t="n">
        <v>1290</v>
      </c>
      <c r="B6233" s="8" t="s">
        <v>341</v>
      </c>
      <c r="C6233" s="13" t="n">
        <v>9.19256420297326</v>
      </c>
      <c r="D6233" s="13" t="n">
        <v>8.008125</v>
      </c>
      <c r="E6233" s="8" t="n">
        <f aca="false">IF(C6233&gt;=$B$4,1,0)</f>
        <v>0</v>
      </c>
      <c r="F6233" s="8" t="n">
        <f aca="false">IF(D6233&gt;=$B$4,1,0)</f>
        <v>0</v>
      </c>
      <c r="G6233" s="8" t="str">
        <f aca="false">IF(AND(E6233=1,F6233=1),"Both pay",IF(F6233=1,"Missed",IF(E6233=1,"False trigger","Neither")))</f>
        <v>Neither</v>
      </c>
    </row>
    <row r="6234" customFormat="false" ht="15" hidden="false" customHeight="false" outlineLevel="0" collapsed="false">
      <c r="A6234" s="8" t="n">
        <v>1291</v>
      </c>
      <c r="B6234" s="8" t="s">
        <v>341</v>
      </c>
      <c r="C6234" s="13" t="n">
        <v>8.94825857920259</v>
      </c>
      <c r="D6234" s="13" t="n">
        <v>7.77875</v>
      </c>
      <c r="E6234" s="8" t="n">
        <f aca="false">IF(C6234&gt;=$B$4,1,0)</f>
        <v>0</v>
      </c>
      <c r="F6234" s="8" t="n">
        <f aca="false">IF(D6234&gt;=$B$4,1,0)</f>
        <v>0</v>
      </c>
      <c r="G6234" s="8" t="str">
        <f aca="false">IF(AND(E6234=1,F6234=1),"Both pay",IF(F6234=1,"Missed",IF(E6234=1,"False trigger","Neither")))</f>
        <v>Neither</v>
      </c>
    </row>
    <row r="6235" customFormat="false" ht="15" hidden="false" customHeight="false" outlineLevel="0" collapsed="false">
      <c r="A6235" s="8" t="n">
        <v>1292</v>
      </c>
      <c r="B6235" s="8" t="s">
        <v>341</v>
      </c>
      <c r="C6235" s="13" t="n">
        <v>8.6427528957423</v>
      </c>
      <c r="D6235" s="13" t="n">
        <v>8.35375000000001</v>
      </c>
      <c r="E6235" s="8" t="n">
        <f aca="false">IF(C6235&gt;=$B$4,1,0)</f>
        <v>0</v>
      </c>
      <c r="F6235" s="8" t="n">
        <f aca="false">IF(D6235&gt;=$B$4,1,0)</f>
        <v>0</v>
      </c>
      <c r="G6235" s="8" t="str">
        <f aca="false">IF(AND(E6235=1,F6235=1),"Both pay",IF(F6235=1,"Missed",IF(E6235=1,"False trigger","Neither")))</f>
        <v>Neither</v>
      </c>
    </row>
    <row r="6236" customFormat="false" ht="15" hidden="false" customHeight="false" outlineLevel="0" collapsed="false">
      <c r="A6236" s="8" t="n">
        <v>1293</v>
      </c>
      <c r="B6236" s="8" t="s">
        <v>341</v>
      </c>
      <c r="C6236" s="13" t="n">
        <v>8.21373355026572</v>
      </c>
      <c r="D6236" s="13" t="n">
        <v>9.920625</v>
      </c>
      <c r="E6236" s="8" t="n">
        <f aca="false">IF(C6236&gt;=$B$4,1,0)</f>
        <v>0</v>
      </c>
      <c r="F6236" s="8" t="n">
        <f aca="false">IF(D6236&gt;=$B$4,1,0)</f>
        <v>0</v>
      </c>
      <c r="G6236" s="8" t="str">
        <f aca="false">IF(AND(E6236=1,F6236=1),"Both pay",IF(F6236=1,"Missed",IF(E6236=1,"False trigger","Neither")))</f>
        <v>Neither</v>
      </c>
    </row>
    <row r="6237" customFormat="false" ht="15" hidden="false" customHeight="false" outlineLevel="0" collapsed="false">
      <c r="A6237" s="8" t="n">
        <v>1294</v>
      </c>
      <c r="B6237" s="8" t="s">
        <v>341</v>
      </c>
      <c r="C6237" s="13" t="n">
        <v>7.15727857715527</v>
      </c>
      <c r="D6237" s="13" t="n">
        <v>9.05999999999999</v>
      </c>
      <c r="E6237" s="8" t="n">
        <f aca="false">IF(C6237&gt;=$B$4,1,0)</f>
        <v>0</v>
      </c>
      <c r="F6237" s="8" t="n">
        <f aca="false">IF(D6237&gt;=$B$4,1,0)</f>
        <v>0</v>
      </c>
      <c r="G6237" s="8" t="str">
        <f aca="false">IF(AND(E6237=1,F6237=1),"Both pay",IF(F6237=1,"Missed",IF(E6237=1,"False trigger","Neither")))</f>
        <v>Neither</v>
      </c>
    </row>
    <row r="6238" customFormat="false" ht="15" hidden="false" customHeight="false" outlineLevel="0" collapsed="false">
      <c r="A6238" s="8" t="n">
        <v>1295</v>
      </c>
      <c r="B6238" s="8" t="s">
        <v>341</v>
      </c>
      <c r="C6238" s="13" t="n">
        <v>4.81765704480482</v>
      </c>
      <c r="D6238" s="13" t="n">
        <v>7.768125</v>
      </c>
      <c r="E6238" s="8" t="n">
        <f aca="false">IF(C6238&gt;=$B$4,1,0)</f>
        <v>0</v>
      </c>
      <c r="F6238" s="8" t="n">
        <f aca="false">IF(D6238&gt;=$B$4,1,0)</f>
        <v>0</v>
      </c>
      <c r="G6238" s="8" t="str">
        <f aca="false">IF(AND(E6238=1,F6238=1),"Both pay",IF(F6238=1,"Missed",IF(E6238=1,"False trigger","Neither")))</f>
        <v>Neither</v>
      </c>
    </row>
    <row r="6239" customFormat="false" ht="15" hidden="false" customHeight="false" outlineLevel="0" collapsed="false">
      <c r="A6239" s="8" t="n">
        <v>1296</v>
      </c>
      <c r="B6239" s="8" t="s">
        <v>341</v>
      </c>
      <c r="C6239" s="13" t="n">
        <v>4.76489738917127</v>
      </c>
      <c r="D6239" s="13" t="n">
        <v>4.9975</v>
      </c>
      <c r="E6239" s="8" t="n">
        <f aca="false">IF(C6239&gt;=$B$4,1,0)</f>
        <v>0</v>
      </c>
      <c r="F6239" s="8" t="n">
        <f aca="false">IF(D6239&gt;=$B$4,1,0)</f>
        <v>0</v>
      </c>
      <c r="G6239" s="8" t="str">
        <f aca="false">IF(AND(E6239=1,F6239=1),"Both pay",IF(F6239=1,"Missed",IF(E6239=1,"False trigger","Neither")))</f>
        <v>Neither</v>
      </c>
    </row>
    <row r="6240" customFormat="false" ht="15" hidden="false" customHeight="false" outlineLevel="0" collapsed="false">
      <c r="A6240" s="8" t="n">
        <v>1297</v>
      </c>
      <c r="B6240" s="8" t="s">
        <v>341</v>
      </c>
      <c r="C6240" s="13" t="n">
        <v>4.00546271424427</v>
      </c>
      <c r="D6240" s="13" t="n">
        <v>3.048125</v>
      </c>
      <c r="E6240" s="8" t="n">
        <f aca="false">IF(C6240&gt;=$B$4,1,0)</f>
        <v>0</v>
      </c>
      <c r="F6240" s="8" t="n">
        <f aca="false">IF(D6240&gt;=$B$4,1,0)</f>
        <v>0</v>
      </c>
      <c r="G6240" s="8" t="str">
        <f aca="false">IF(AND(E6240=1,F6240=1),"Both pay",IF(F6240=1,"Missed",IF(E6240=1,"False trigger","Neither")))</f>
        <v>Neither</v>
      </c>
    </row>
    <row r="6241" customFormat="false" ht="15" hidden="false" customHeight="false" outlineLevel="0" collapsed="false">
      <c r="A6241" s="8" t="n">
        <v>1298</v>
      </c>
      <c r="B6241" s="8" t="s">
        <v>341</v>
      </c>
      <c r="C6241" s="13" t="n">
        <v>3.16941083212773</v>
      </c>
      <c r="D6241" s="13" t="n">
        <v>4.335625</v>
      </c>
      <c r="E6241" s="8" t="n">
        <f aca="false">IF(C6241&gt;=$B$4,1,0)</f>
        <v>0</v>
      </c>
      <c r="F6241" s="8" t="n">
        <f aca="false">IF(D6241&gt;=$B$4,1,0)</f>
        <v>0</v>
      </c>
      <c r="G6241" s="8" t="str">
        <f aca="false">IF(AND(E6241=1,F6241=1),"Both pay",IF(F6241=1,"Missed",IF(E6241=1,"False trigger","Neither")))</f>
        <v>Neither</v>
      </c>
    </row>
    <row r="6242" customFormat="false" ht="15" hidden="false" customHeight="false" outlineLevel="0" collapsed="false">
      <c r="A6242" s="8" t="n">
        <v>1299</v>
      </c>
      <c r="B6242" s="8" t="s">
        <v>341</v>
      </c>
      <c r="C6242" s="13" t="n">
        <v>5.43251245083647</v>
      </c>
      <c r="D6242" s="13" t="n">
        <v>5.188125</v>
      </c>
      <c r="E6242" s="8" t="n">
        <f aca="false">IF(C6242&gt;=$B$4,1,0)</f>
        <v>0</v>
      </c>
      <c r="F6242" s="8" t="n">
        <f aca="false">IF(D6242&gt;=$B$4,1,0)</f>
        <v>0</v>
      </c>
      <c r="G6242" s="8" t="str">
        <f aca="false">IF(AND(E6242=1,F6242=1),"Both pay",IF(F6242=1,"Missed",IF(E6242=1,"False trigger","Neither")))</f>
        <v>Neither</v>
      </c>
    </row>
    <row r="6243" customFormat="false" ht="15" hidden="false" customHeight="false" outlineLevel="0" collapsed="false">
      <c r="A6243" s="8" t="n">
        <v>1300</v>
      </c>
      <c r="B6243" s="8" t="s">
        <v>341</v>
      </c>
      <c r="C6243" s="13" t="n">
        <v>9.99632232730471</v>
      </c>
      <c r="D6243" s="13" t="n">
        <v>9.186875</v>
      </c>
      <c r="E6243" s="8" t="n">
        <f aca="false">IF(C6243&gt;=$B$4,1,0)</f>
        <v>0</v>
      </c>
      <c r="F6243" s="8" t="n">
        <f aca="false">IF(D6243&gt;=$B$4,1,0)</f>
        <v>0</v>
      </c>
      <c r="G6243" s="8" t="str">
        <f aca="false">IF(AND(E6243=1,F6243=1),"Both pay",IF(F6243=1,"Missed",IF(E6243=1,"False trigger","Neither")))</f>
        <v>Neither</v>
      </c>
    </row>
    <row r="6244" customFormat="false" ht="15" hidden="false" customHeight="false" outlineLevel="0" collapsed="false">
      <c r="A6244" s="8" t="n">
        <v>1301</v>
      </c>
      <c r="B6244" s="8" t="s">
        <v>341</v>
      </c>
      <c r="C6244" s="13" t="n">
        <v>11.9043091942651</v>
      </c>
      <c r="D6244" s="13" t="n">
        <v>8.1975</v>
      </c>
      <c r="E6244" s="8" t="n">
        <f aca="false">IF(C6244&gt;=$B$4,1,0)</f>
        <v>1</v>
      </c>
      <c r="F6244" s="8" t="n">
        <f aca="false">IF(D6244&gt;=$B$4,1,0)</f>
        <v>0</v>
      </c>
      <c r="G6244" s="8" t="str">
        <f aca="false">IF(AND(E6244=1,F6244=1),"Both pay",IF(F6244=1,"Missed",IF(E6244=1,"False trigger","Neither")))</f>
        <v>False trigger</v>
      </c>
    </row>
    <row r="6245" customFormat="false" ht="15" hidden="false" customHeight="false" outlineLevel="0" collapsed="false">
      <c r="A6245" s="8" t="n">
        <v>1302</v>
      </c>
      <c r="B6245" s="8" t="s">
        <v>341</v>
      </c>
      <c r="C6245" s="13" t="n">
        <v>10.1276000388366</v>
      </c>
      <c r="D6245" s="13" t="n">
        <v>6.015625</v>
      </c>
      <c r="E6245" s="8" t="n">
        <f aca="false">IF(C6245&gt;=$B$4,1,0)</f>
        <v>1</v>
      </c>
      <c r="F6245" s="8" t="n">
        <f aca="false">IF(D6245&gt;=$B$4,1,0)</f>
        <v>0</v>
      </c>
      <c r="G6245" s="8" t="str">
        <f aca="false">IF(AND(E6245=1,F6245=1),"Both pay",IF(F6245=1,"Missed",IF(E6245=1,"False trigger","Neither")))</f>
        <v>False trigger</v>
      </c>
    </row>
    <row r="6246" customFormat="false" ht="15" hidden="false" customHeight="false" outlineLevel="0" collapsed="false">
      <c r="A6246" s="8" t="n">
        <v>1303</v>
      </c>
      <c r="B6246" s="8" t="s">
        <v>341</v>
      </c>
      <c r="C6246" s="13" t="n">
        <v>10.3432455907297</v>
      </c>
      <c r="D6246" s="13" t="n">
        <v>10.211875</v>
      </c>
      <c r="E6246" s="8" t="n">
        <f aca="false">IF(C6246&gt;=$B$4,1,0)</f>
        <v>1</v>
      </c>
      <c r="F6246" s="8" t="n">
        <f aca="false">IF(D6246&gt;=$B$4,1,0)</f>
        <v>1</v>
      </c>
      <c r="G6246" s="8" t="str">
        <f aca="false">IF(AND(E6246=1,F6246=1),"Both pay",IF(F6246=1,"Missed",IF(E6246=1,"False trigger","Neither")))</f>
        <v>Both pay</v>
      </c>
    </row>
    <row r="6247" customFormat="false" ht="15" hidden="false" customHeight="false" outlineLevel="0" collapsed="false">
      <c r="A6247" s="8" t="n">
        <v>1304</v>
      </c>
      <c r="B6247" s="8" t="s">
        <v>341</v>
      </c>
      <c r="C6247" s="13" t="n">
        <v>9.13921404464358</v>
      </c>
      <c r="D6247" s="13" t="n">
        <v>5.734375</v>
      </c>
      <c r="E6247" s="8" t="n">
        <f aca="false">IF(C6247&gt;=$B$4,1,0)</f>
        <v>0</v>
      </c>
      <c r="F6247" s="8" t="n">
        <f aca="false">IF(D6247&gt;=$B$4,1,0)</f>
        <v>0</v>
      </c>
      <c r="G6247" s="8" t="str">
        <f aca="false">IF(AND(E6247=1,F6247=1),"Both pay",IF(F6247=1,"Missed",IF(E6247=1,"False trigger","Neither")))</f>
        <v>Neither</v>
      </c>
    </row>
    <row r="6248" customFormat="false" ht="15" hidden="false" customHeight="false" outlineLevel="0" collapsed="false">
      <c r="A6248" s="8" t="n">
        <v>1305</v>
      </c>
      <c r="B6248" s="8" t="s">
        <v>341</v>
      </c>
      <c r="C6248" s="13" t="n">
        <v>5.55960503278729</v>
      </c>
      <c r="D6248" s="13" t="n">
        <v>2.041875</v>
      </c>
      <c r="E6248" s="8" t="n">
        <f aca="false">IF(C6248&gt;=$B$4,1,0)</f>
        <v>0</v>
      </c>
      <c r="F6248" s="8" t="n">
        <f aca="false">IF(D6248&gt;=$B$4,1,0)</f>
        <v>0</v>
      </c>
      <c r="G6248" s="8" t="str">
        <f aca="false">IF(AND(E6248=1,F6248=1),"Both pay",IF(F6248=1,"Missed",IF(E6248=1,"False trigger","Neither")))</f>
        <v>Neither</v>
      </c>
    </row>
    <row r="6249" customFormat="false" ht="15" hidden="false" customHeight="false" outlineLevel="0" collapsed="false">
      <c r="A6249" s="8" t="n">
        <v>1306</v>
      </c>
      <c r="B6249" s="8" t="s">
        <v>341</v>
      </c>
      <c r="C6249" s="13" t="n">
        <v>4.24742164451734</v>
      </c>
      <c r="D6249" s="13" t="n">
        <v>1.80125</v>
      </c>
      <c r="E6249" s="8" t="n">
        <f aca="false">IF(C6249&gt;=$B$4,1,0)</f>
        <v>0</v>
      </c>
      <c r="F6249" s="8" t="n">
        <f aca="false">IF(D6249&gt;=$B$4,1,0)</f>
        <v>0</v>
      </c>
      <c r="G6249" s="8" t="str">
        <f aca="false">IF(AND(E6249=1,F6249=1),"Both pay",IF(F6249=1,"Missed",IF(E6249=1,"False trigger","Neither")))</f>
        <v>Neither</v>
      </c>
    </row>
    <row r="6250" customFormat="false" ht="15" hidden="false" customHeight="false" outlineLevel="0" collapsed="false">
      <c r="A6250" s="8" t="n">
        <v>1307</v>
      </c>
      <c r="B6250" s="8" t="s">
        <v>341</v>
      </c>
      <c r="C6250" s="13" t="n">
        <v>3.74113086025438</v>
      </c>
      <c r="D6250" s="13" t="n">
        <v>6.5575</v>
      </c>
      <c r="E6250" s="8" t="n">
        <f aca="false">IF(C6250&gt;=$B$4,1,0)</f>
        <v>0</v>
      </c>
      <c r="F6250" s="8" t="n">
        <f aca="false">IF(D6250&gt;=$B$4,1,0)</f>
        <v>0</v>
      </c>
      <c r="G6250" s="8" t="str">
        <f aca="false">IF(AND(E6250=1,F6250=1),"Both pay",IF(F6250=1,"Missed",IF(E6250=1,"False trigger","Neither")))</f>
        <v>Neither</v>
      </c>
    </row>
    <row r="6251" customFormat="false" ht="15" hidden="false" customHeight="false" outlineLevel="0" collapsed="false">
      <c r="A6251" s="8" t="n">
        <v>1308</v>
      </c>
      <c r="B6251" s="8" t="s">
        <v>341</v>
      </c>
      <c r="C6251" s="13" t="n">
        <v>3.42060028372067</v>
      </c>
      <c r="D6251" s="13" t="n">
        <v>6.398125</v>
      </c>
      <c r="E6251" s="8" t="n">
        <f aca="false">IF(C6251&gt;=$B$4,1,0)</f>
        <v>0</v>
      </c>
      <c r="F6251" s="8" t="n">
        <f aca="false">IF(D6251&gt;=$B$4,1,0)</f>
        <v>0</v>
      </c>
      <c r="G6251" s="8" t="str">
        <f aca="false">IF(AND(E6251=1,F6251=1),"Both pay",IF(F6251=1,"Missed",IF(E6251=1,"False trigger","Neither")))</f>
        <v>Neither</v>
      </c>
    </row>
    <row r="6252" customFormat="false" ht="15" hidden="false" customHeight="false" outlineLevel="0" collapsed="false">
      <c r="A6252" s="8" t="n">
        <v>1317</v>
      </c>
      <c r="B6252" s="8" t="s">
        <v>341</v>
      </c>
      <c r="C6252" s="13" t="n">
        <v>2.91137198000677</v>
      </c>
      <c r="D6252" s="13" t="n">
        <v>3.931875</v>
      </c>
      <c r="E6252" s="8" t="n">
        <f aca="false">IF(C6252&gt;=$B$4,1,0)</f>
        <v>0</v>
      </c>
      <c r="F6252" s="8" t="n">
        <f aca="false">IF(D6252&gt;=$B$4,1,0)</f>
        <v>0</v>
      </c>
      <c r="G6252" s="8" t="str">
        <f aca="false">IF(AND(E6252=1,F6252=1),"Both pay",IF(F6252=1,"Missed",IF(E6252=1,"False trigger","Neither")))</f>
        <v>Neither</v>
      </c>
    </row>
    <row r="6253" customFormat="false" ht="15" hidden="false" customHeight="false" outlineLevel="0" collapsed="false">
      <c r="A6253" s="8" t="n">
        <v>1318</v>
      </c>
      <c r="B6253" s="8" t="s">
        <v>341</v>
      </c>
      <c r="C6253" s="13" t="n">
        <v>4.01126123071623</v>
      </c>
      <c r="D6253" s="13" t="n">
        <v>4.155</v>
      </c>
      <c r="E6253" s="8" t="n">
        <f aca="false">IF(C6253&gt;=$B$4,1,0)</f>
        <v>0</v>
      </c>
      <c r="F6253" s="8" t="n">
        <f aca="false">IF(D6253&gt;=$B$4,1,0)</f>
        <v>0</v>
      </c>
      <c r="G6253" s="8" t="str">
        <f aca="false">IF(AND(E6253=1,F6253=1),"Both pay",IF(F6253=1,"Missed",IF(E6253=1,"False trigger","Neither")))</f>
        <v>Neither</v>
      </c>
    </row>
    <row r="6254" customFormat="false" ht="15" hidden="false" customHeight="false" outlineLevel="0" collapsed="false">
      <c r="A6254" s="8" t="n">
        <v>1319</v>
      </c>
      <c r="B6254" s="8" t="s">
        <v>341</v>
      </c>
      <c r="C6254" s="13" t="n">
        <v>4.73411039770657</v>
      </c>
      <c r="D6254" s="13" t="n">
        <v>4.956875</v>
      </c>
      <c r="E6254" s="8" t="n">
        <f aca="false">IF(C6254&gt;=$B$4,1,0)</f>
        <v>0</v>
      </c>
      <c r="F6254" s="8" t="n">
        <f aca="false">IF(D6254&gt;=$B$4,1,0)</f>
        <v>0</v>
      </c>
      <c r="G6254" s="8" t="str">
        <f aca="false">IF(AND(E6254=1,F6254=1),"Both pay",IF(F6254=1,"Missed",IF(E6254=1,"False trigger","Neither")))</f>
        <v>Neither</v>
      </c>
    </row>
    <row r="6255" customFormat="false" ht="15" hidden="false" customHeight="false" outlineLevel="0" collapsed="false">
      <c r="A6255" s="8" t="n">
        <v>1320</v>
      </c>
      <c r="B6255" s="8" t="s">
        <v>341</v>
      </c>
      <c r="C6255" s="13" t="n">
        <v>4.6286912800081</v>
      </c>
      <c r="D6255" s="13" t="n">
        <v>5.045</v>
      </c>
      <c r="E6255" s="8" t="n">
        <f aca="false">IF(C6255&gt;=$B$4,1,0)</f>
        <v>0</v>
      </c>
      <c r="F6255" s="8" t="n">
        <f aca="false">IF(D6255&gt;=$B$4,1,0)</f>
        <v>0</v>
      </c>
      <c r="G6255" s="8" t="str">
        <f aca="false">IF(AND(E6255=1,F6255=1),"Both pay",IF(F6255=1,"Missed",IF(E6255=1,"False trigger","Neither")))</f>
        <v>Neither</v>
      </c>
    </row>
    <row r="6256" customFormat="false" ht="15" hidden="false" customHeight="false" outlineLevel="0" collapsed="false">
      <c r="A6256" s="8" t="n">
        <v>1321</v>
      </c>
      <c r="B6256" s="8" t="s">
        <v>341</v>
      </c>
      <c r="C6256" s="13" t="n">
        <v>4.81444157490409</v>
      </c>
      <c r="D6256" s="13" t="n">
        <v>5.9625</v>
      </c>
      <c r="E6256" s="8" t="n">
        <f aca="false">IF(C6256&gt;=$B$4,1,0)</f>
        <v>0</v>
      </c>
      <c r="F6256" s="8" t="n">
        <f aca="false">IF(D6256&gt;=$B$4,1,0)</f>
        <v>0</v>
      </c>
      <c r="G6256" s="8" t="str">
        <f aca="false">IF(AND(E6256=1,F6256=1),"Both pay",IF(F6256=1,"Missed",IF(E6256=1,"False trigger","Neither")))</f>
        <v>Neither</v>
      </c>
    </row>
    <row r="6257" customFormat="false" ht="15" hidden="false" customHeight="false" outlineLevel="0" collapsed="false">
      <c r="A6257" s="8" t="n">
        <v>1322</v>
      </c>
      <c r="B6257" s="8" t="s">
        <v>341</v>
      </c>
      <c r="C6257" s="13" t="n">
        <v>3.9490476138384</v>
      </c>
      <c r="D6257" s="13" t="n">
        <v>6.64875</v>
      </c>
      <c r="E6257" s="8" t="n">
        <f aca="false">IF(C6257&gt;=$B$4,1,0)</f>
        <v>0</v>
      </c>
      <c r="F6257" s="8" t="n">
        <f aca="false">IF(D6257&gt;=$B$4,1,0)</f>
        <v>0</v>
      </c>
      <c r="G6257" s="8" t="str">
        <f aca="false">IF(AND(E6257=1,F6257=1),"Both pay",IF(F6257=1,"Missed",IF(E6257=1,"False trigger","Neither")))</f>
        <v>Neither</v>
      </c>
    </row>
    <row r="6258" customFormat="false" ht="15" hidden="false" customHeight="false" outlineLevel="0" collapsed="false">
      <c r="A6258" s="8" t="n">
        <v>1323</v>
      </c>
      <c r="B6258" s="8" t="s">
        <v>341</v>
      </c>
      <c r="C6258" s="13" t="n">
        <v>3.42513589425966</v>
      </c>
      <c r="D6258" s="13" t="n">
        <v>5.953125</v>
      </c>
      <c r="E6258" s="8" t="n">
        <f aca="false">IF(C6258&gt;=$B$4,1,0)</f>
        <v>0</v>
      </c>
      <c r="F6258" s="8" t="n">
        <f aca="false">IF(D6258&gt;=$B$4,1,0)</f>
        <v>0</v>
      </c>
      <c r="G6258" s="8" t="str">
        <f aca="false">IF(AND(E6258=1,F6258=1),"Both pay",IF(F6258=1,"Missed",IF(E6258=1,"False trigger","Neither")))</f>
        <v>Neither</v>
      </c>
    </row>
    <row r="6259" customFormat="false" ht="15" hidden="false" customHeight="false" outlineLevel="0" collapsed="false">
      <c r="A6259" s="8" t="n">
        <v>1324</v>
      </c>
      <c r="B6259" s="8" t="s">
        <v>341</v>
      </c>
      <c r="C6259" s="13" t="n">
        <v>4.32047052055397</v>
      </c>
      <c r="D6259" s="13" t="n">
        <v>5.1275</v>
      </c>
      <c r="E6259" s="8" t="n">
        <f aca="false">IF(C6259&gt;=$B$4,1,0)</f>
        <v>0</v>
      </c>
      <c r="F6259" s="8" t="n">
        <f aca="false">IF(D6259&gt;=$B$4,1,0)</f>
        <v>0</v>
      </c>
      <c r="G6259" s="8" t="str">
        <f aca="false">IF(AND(E6259=1,F6259=1),"Both pay",IF(F6259=1,"Missed",IF(E6259=1,"False trigger","Neither")))</f>
        <v>Neither</v>
      </c>
    </row>
    <row r="6260" customFormat="false" ht="15" hidden="false" customHeight="false" outlineLevel="0" collapsed="false">
      <c r="A6260" s="8" t="n">
        <v>1325</v>
      </c>
      <c r="B6260" s="8" t="s">
        <v>341</v>
      </c>
      <c r="C6260" s="13" t="n">
        <v>4.00794863757292</v>
      </c>
      <c r="D6260" s="13" t="n">
        <v>10.92875</v>
      </c>
      <c r="E6260" s="8" t="n">
        <f aca="false">IF(C6260&gt;=$B$4,1,0)</f>
        <v>0</v>
      </c>
      <c r="F6260" s="8" t="n">
        <f aca="false">IF(D6260&gt;=$B$4,1,0)</f>
        <v>1</v>
      </c>
      <c r="G6260" s="8" t="str">
        <f aca="false">IF(AND(E6260=1,F6260=1),"Both pay",IF(F6260=1,"Missed",IF(E6260=1,"False trigger","Neither")))</f>
        <v>Missed</v>
      </c>
    </row>
    <row r="6261" customFormat="false" ht="15" hidden="false" customHeight="false" outlineLevel="0" collapsed="false">
      <c r="A6261" s="8" t="n">
        <v>1326</v>
      </c>
      <c r="B6261" s="8" t="s">
        <v>341</v>
      </c>
      <c r="C6261" s="13" t="n">
        <v>2.9496981927125</v>
      </c>
      <c r="D6261" s="13" t="n">
        <v>4.844375</v>
      </c>
      <c r="E6261" s="8" t="n">
        <f aca="false">IF(C6261&gt;=$B$4,1,0)</f>
        <v>0</v>
      </c>
      <c r="F6261" s="8" t="n">
        <f aca="false">IF(D6261&gt;=$B$4,1,0)</f>
        <v>0</v>
      </c>
      <c r="G6261" s="8" t="str">
        <f aca="false">IF(AND(E6261=1,F6261=1),"Both pay",IF(F6261=1,"Missed",IF(E6261=1,"False trigger","Neither")))</f>
        <v>Neither</v>
      </c>
    </row>
    <row r="6262" customFormat="false" ht="15" hidden="false" customHeight="false" outlineLevel="0" collapsed="false">
      <c r="A6262" s="8" t="n">
        <v>1327</v>
      </c>
      <c r="B6262" s="8" t="s">
        <v>341</v>
      </c>
      <c r="C6262" s="13" t="n">
        <v>2.19970345707128</v>
      </c>
      <c r="D6262" s="13" t="n">
        <v>4.085</v>
      </c>
      <c r="E6262" s="8" t="n">
        <f aca="false">IF(C6262&gt;=$B$4,1,0)</f>
        <v>0</v>
      </c>
      <c r="F6262" s="8" t="n">
        <f aca="false">IF(D6262&gt;=$B$4,1,0)</f>
        <v>0</v>
      </c>
      <c r="G6262" s="8" t="str">
        <f aca="false">IF(AND(E6262=1,F6262=1),"Both pay",IF(F6262=1,"Missed",IF(E6262=1,"False trigger","Neither")))</f>
        <v>Neither</v>
      </c>
    </row>
    <row r="6263" customFormat="false" ht="15" hidden="false" customHeight="false" outlineLevel="0" collapsed="false">
      <c r="A6263" s="8" t="n">
        <v>1328</v>
      </c>
      <c r="B6263" s="8" t="s">
        <v>341</v>
      </c>
      <c r="C6263" s="13" t="n">
        <v>2.63164857361889</v>
      </c>
      <c r="D6263" s="13" t="n">
        <v>3.925625</v>
      </c>
      <c r="E6263" s="8" t="n">
        <f aca="false">IF(C6263&gt;=$B$4,1,0)</f>
        <v>0</v>
      </c>
      <c r="F6263" s="8" t="n">
        <f aca="false">IF(D6263&gt;=$B$4,1,0)</f>
        <v>0</v>
      </c>
      <c r="G6263" s="8" t="str">
        <f aca="false">IF(AND(E6263=1,F6263=1),"Both pay",IF(F6263=1,"Missed",IF(E6263=1,"False trigger","Neither")))</f>
        <v>Neither</v>
      </c>
    </row>
    <row r="6264" customFormat="false" ht="15" hidden="false" customHeight="false" outlineLevel="0" collapsed="false">
      <c r="A6264" s="8" t="n">
        <v>1329</v>
      </c>
      <c r="B6264" s="8" t="s">
        <v>341</v>
      </c>
      <c r="C6264" s="13" t="n">
        <v>3.41714311025365</v>
      </c>
      <c r="D6264" s="13" t="n">
        <v>4.1</v>
      </c>
      <c r="E6264" s="8" t="n">
        <f aca="false">IF(C6264&gt;=$B$4,1,0)</f>
        <v>0</v>
      </c>
      <c r="F6264" s="8" t="n">
        <f aca="false">IF(D6264&gt;=$B$4,1,0)</f>
        <v>0</v>
      </c>
      <c r="G6264" s="8" t="str">
        <f aca="false">IF(AND(E6264=1,F6264=1),"Both pay",IF(F6264=1,"Missed",IF(E6264=1,"False trigger","Neither")))</f>
        <v>Neither</v>
      </c>
    </row>
    <row r="6265" customFormat="false" ht="15" hidden="false" customHeight="false" outlineLevel="0" collapsed="false">
      <c r="A6265" s="8" t="n">
        <v>1330</v>
      </c>
      <c r="B6265" s="8" t="s">
        <v>341</v>
      </c>
      <c r="C6265" s="13" t="n">
        <v>3.23150724456747</v>
      </c>
      <c r="D6265" s="13" t="n">
        <v>4.004375</v>
      </c>
      <c r="E6265" s="8" t="n">
        <f aca="false">IF(C6265&gt;=$B$4,1,0)</f>
        <v>0</v>
      </c>
      <c r="F6265" s="8" t="n">
        <f aca="false">IF(D6265&gt;=$B$4,1,0)</f>
        <v>0</v>
      </c>
      <c r="G6265" s="8" t="str">
        <f aca="false">IF(AND(E6265=1,F6265=1),"Both pay",IF(F6265=1,"Missed",IF(E6265=1,"False trigger","Neither")))</f>
        <v>Neither</v>
      </c>
    </row>
    <row r="6266" customFormat="false" ht="15" hidden="false" customHeight="false" outlineLevel="0" collapsed="false">
      <c r="A6266" s="8" t="n">
        <v>1331</v>
      </c>
      <c r="B6266" s="8" t="s">
        <v>341</v>
      </c>
      <c r="C6266" s="13" t="n">
        <v>2.96851313507996</v>
      </c>
      <c r="D6266" s="13" t="n">
        <v>4.175</v>
      </c>
      <c r="E6266" s="8" t="n">
        <f aca="false">IF(C6266&gt;=$B$4,1,0)</f>
        <v>0</v>
      </c>
      <c r="F6266" s="8" t="n">
        <f aca="false">IF(D6266&gt;=$B$4,1,0)</f>
        <v>0</v>
      </c>
      <c r="G6266" s="8" t="str">
        <f aca="false">IF(AND(E6266=1,F6266=1),"Both pay",IF(F6266=1,"Missed",IF(E6266=1,"False trigger","Neither")))</f>
        <v>Neither</v>
      </c>
    </row>
    <row r="6267" customFormat="false" ht="15" hidden="false" customHeight="false" outlineLevel="0" collapsed="false">
      <c r="A6267" s="8" t="n">
        <v>1332</v>
      </c>
      <c r="B6267" s="8" t="s">
        <v>341</v>
      </c>
      <c r="C6267" s="13" t="n">
        <v>3.05092509845357</v>
      </c>
      <c r="D6267" s="13" t="n">
        <v>4.521875</v>
      </c>
      <c r="E6267" s="8" t="n">
        <f aca="false">IF(C6267&gt;=$B$4,1,0)</f>
        <v>0</v>
      </c>
      <c r="F6267" s="8" t="n">
        <f aca="false">IF(D6267&gt;=$B$4,1,0)</f>
        <v>0</v>
      </c>
      <c r="G6267" s="8" t="str">
        <f aca="false">IF(AND(E6267=1,F6267=1),"Both pay",IF(F6267=1,"Missed",IF(E6267=1,"False trigger","Neither")))</f>
        <v>Neither</v>
      </c>
    </row>
    <row r="6268" customFormat="false" ht="15" hidden="false" customHeight="false" outlineLevel="0" collapsed="false">
      <c r="A6268" s="8" t="n">
        <v>1342</v>
      </c>
      <c r="B6268" s="8" t="s">
        <v>341</v>
      </c>
      <c r="C6268" s="13" t="n">
        <v>10.3583689091979</v>
      </c>
      <c r="D6268" s="13" t="n">
        <v>6.97375</v>
      </c>
      <c r="E6268" s="8" t="n">
        <f aca="false">IF(C6268&gt;=$B$4,1,0)</f>
        <v>1</v>
      </c>
      <c r="F6268" s="8" t="n">
        <f aca="false">IF(D6268&gt;=$B$4,1,0)</f>
        <v>0</v>
      </c>
      <c r="G6268" s="8" t="str">
        <f aca="false">IF(AND(E6268=1,F6268=1),"Both pay",IF(F6268=1,"Missed",IF(E6268=1,"False trigger","Neither")))</f>
        <v>False trigger</v>
      </c>
    </row>
    <row r="6269" customFormat="false" ht="15" hidden="false" customHeight="false" outlineLevel="0" collapsed="false">
      <c r="A6269" s="8" t="n">
        <v>1343</v>
      </c>
      <c r="B6269" s="8" t="s">
        <v>341</v>
      </c>
      <c r="C6269" s="13" t="n">
        <v>9.30429072733385</v>
      </c>
      <c r="D6269" s="13" t="n">
        <v>6.780625</v>
      </c>
      <c r="E6269" s="8" t="n">
        <f aca="false">IF(C6269&gt;=$B$4,1,0)</f>
        <v>0</v>
      </c>
      <c r="F6269" s="8" t="n">
        <f aca="false">IF(D6269&gt;=$B$4,1,0)</f>
        <v>0</v>
      </c>
      <c r="G6269" s="8" t="str">
        <f aca="false">IF(AND(E6269=1,F6269=1),"Both pay",IF(F6269=1,"Missed",IF(E6269=1,"False trigger","Neither")))</f>
        <v>Neither</v>
      </c>
    </row>
    <row r="6270" customFormat="false" ht="15" hidden="false" customHeight="false" outlineLevel="0" collapsed="false">
      <c r="A6270" s="8" t="n">
        <v>1344</v>
      </c>
      <c r="B6270" s="8" t="s">
        <v>341</v>
      </c>
      <c r="C6270" s="13" t="n">
        <v>9.82627361344598</v>
      </c>
      <c r="D6270" s="13" t="n">
        <v>7.313125</v>
      </c>
      <c r="E6270" s="8" t="n">
        <f aca="false">IF(C6270&gt;=$B$4,1,0)</f>
        <v>0</v>
      </c>
      <c r="F6270" s="8" t="n">
        <f aca="false">IF(D6270&gt;=$B$4,1,0)</f>
        <v>0</v>
      </c>
      <c r="G6270" s="8" t="str">
        <f aca="false">IF(AND(E6270=1,F6270=1),"Both pay",IF(F6270=1,"Missed",IF(E6270=1,"False trigger","Neither")))</f>
        <v>Neither</v>
      </c>
    </row>
    <row r="6271" customFormat="false" ht="15" hidden="false" customHeight="false" outlineLevel="0" collapsed="false">
      <c r="A6271" s="8" t="n">
        <v>1345</v>
      </c>
      <c r="B6271" s="8" t="s">
        <v>341</v>
      </c>
      <c r="C6271" s="13" t="n">
        <v>8.92196465638298</v>
      </c>
      <c r="D6271" s="13" t="n">
        <v>7.62124999999999</v>
      </c>
      <c r="E6271" s="8" t="n">
        <f aca="false">IF(C6271&gt;=$B$4,1,0)</f>
        <v>0</v>
      </c>
      <c r="F6271" s="8" t="n">
        <f aca="false">IF(D6271&gt;=$B$4,1,0)</f>
        <v>0</v>
      </c>
      <c r="G6271" s="8" t="str">
        <f aca="false">IF(AND(E6271=1,F6271=1),"Both pay",IF(F6271=1,"Missed",IF(E6271=1,"False trigger","Neither")))</f>
        <v>Neither</v>
      </c>
    </row>
    <row r="6272" customFormat="false" ht="15" hidden="false" customHeight="false" outlineLevel="0" collapsed="false">
      <c r="A6272" s="8" t="n">
        <v>1346</v>
      </c>
      <c r="B6272" s="8" t="s">
        <v>341</v>
      </c>
      <c r="C6272" s="13" t="n">
        <v>8.56086508463379</v>
      </c>
      <c r="D6272" s="13" t="n">
        <v>8.64875000000001</v>
      </c>
      <c r="E6272" s="8" t="n">
        <f aca="false">IF(C6272&gt;=$B$4,1,0)</f>
        <v>0</v>
      </c>
      <c r="F6272" s="8" t="n">
        <f aca="false">IF(D6272&gt;=$B$4,1,0)</f>
        <v>0</v>
      </c>
      <c r="G6272" s="8" t="str">
        <f aca="false">IF(AND(E6272=1,F6272=1),"Both pay",IF(F6272=1,"Missed",IF(E6272=1,"False trigger","Neither")))</f>
        <v>Neither</v>
      </c>
    </row>
    <row r="6273" customFormat="false" ht="15" hidden="false" customHeight="false" outlineLevel="0" collapsed="false">
      <c r="A6273" s="8" t="n">
        <v>1347</v>
      </c>
      <c r="B6273" s="8" t="s">
        <v>341</v>
      </c>
      <c r="C6273" s="13" t="n">
        <v>9.87030157144518</v>
      </c>
      <c r="D6273" s="13" t="n">
        <v>8.46062500000001</v>
      </c>
      <c r="E6273" s="8" t="n">
        <f aca="false">IF(C6273&gt;=$B$4,1,0)</f>
        <v>0</v>
      </c>
      <c r="F6273" s="8" t="n">
        <f aca="false">IF(D6273&gt;=$B$4,1,0)</f>
        <v>0</v>
      </c>
      <c r="G6273" s="8" t="str">
        <f aca="false">IF(AND(E6273=1,F6273=1),"Both pay",IF(F6273=1,"Missed",IF(E6273=1,"False trigger","Neither")))</f>
        <v>Neither</v>
      </c>
    </row>
    <row r="6274" customFormat="false" ht="15" hidden="false" customHeight="false" outlineLevel="0" collapsed="false">
      <c r="A6274" s="8" t="n">
        <v>1348</v>
      </c>
      <c r="B6274" s="8" t="s">
        <v>341</v>
      </c>
      <c r="C6274" s="13" t="n">
        <v>10.2207530319189</v>
      </c>
      <c r="D6274" s="13" t="n">
        <v>8.6775</v>
      </c>
      <c r="E6274" s="8" t="n">
        <f aca="false">IF(C6274&gt;=$B$4,1,0)</f>
        <v>1</v>
      </c>
      <c r="F6274" s="8" t="n">
        <f aca="false">IF(D6274&gt;=$B$4,1,0)</f>
        <v>0</v>
      </c>
      <c r="G6274" s="8" t="str">
        <f aca="false">IF(AND(E6274=1,F6274=1),"Both pay",IF(F6274=1,"Missed",IF(E6274=1,"False trigger","Neither")))</f>
        <v>False trigger</v>
      </c>
    </row>
    <row r="6275" customFormat="false" ht="15" hidden="false" customHeight="false" outlineLevel="0" collapsed="false">
      <c r="A6275" s="8" t="n">
        <v>1349</v>
      </c>
      <c r="B6275" s="8" t="s">
        <v>341</v>
      </c>
      <c r="C6275" s="13" t="n">
        <v>8.94708515105888</v>
      </c>
      <c r="D6275" s="13" t="n">
        <v>7.23125000000001</v>
      </c>
      <c r="E6275" s="8" t="n">
        <f aca="false">IF(C6275&gt;=$B$4,1,0)</f>
        <v>0</v>
      </c>
      <c r="F6275" s="8" t="n">
        <f aca="false">IF(D6275&gt;=$B$4,1,0)</f>
        <v>0</v>
      </c>
      <c r="G6275" s="8" t="str">
        <f aca="false">IF(AND(E6275=1,F6275=1),"Both pay",IF(F6275=1,"Missed",IF(E6275=1,"False trigger","Neither")))</f>
        <v>Neither</v>
      </c>
    </row>
    <row r="6276" customFormat="false" ht="15" hidden="false" customHeight="false" outlineLevel="0" collapsed="false">
      <c r="A6276" s="8" t="n">
        <v>1350</v>
      </c>
      <c r="B6276" s="8" t="s">
        <v>341</v>
      </c>
      <c r="C6276" s="13" t="n">
        <v>8.47817492868849</v>
      </c>
      <c r="D6276" s="13" t="n">
        <v>9.36812500000001</v>
      </c>
      <c r="E6276" s="8" t="n">
        <f aca="false">IF(C6276&gt;=$B$4,1,0)</f>
        <v>0</v>
      </c>
      <c r="F6276" s="8" t="n">
        <f aca="false">IF(D6276&gt;=$B$4,1,0)</f>
        <v>0</v>
      </c>
      <c r="G6276" s="8" t="str">
        <f aca="false">IF(AND(E6276=1,F6276=1),"Both pay",IF(F6276=1,"Missed",IF(E6276=1,"False trigger","Neither")))</f>
        <v>Neither</v>
      </c>
    </row>
    <row r="6277" customFormat="false" ht="15" hidden="false" customHeight="false" outlineLevel="0" collapsed="false">
      <c r="A6277" s="8" t="n">
        <v>1351</v>
      </c>
      <c r="B6277" s="8" t="s">
        <v>341</v>
      </c>
      <c r="C6277" s="13" t="n">
        <v>6.89211426554626</v>
      </c>
      <c r="D6277" s="13" t="n">
        <v>8.703125</v>
      </c>
      <c r="E6277" s="8" t="n">
        <f aca="false">IF(C6277&gt;=$B$4,1,0)</f>
        <v>0</v>
      </c>
      <c r="F6277" s="8" t="n">
        <f aca="false">IF(D6277&gt;=$B$4,1,0)</f>
        <v>0</v>
      </c>
      <c r="G6277" s="8" t="str">
        <f aca="false">IF(AND(E6277=1,F6277=1),"Both pay",IF(F6277=1,"Missed",IF(E6277=1,"False trigger","Neither")))</f>
        <v>Neither</v>
      </c>
    </row>
    <row r="6278" customFormat="false" ht="15" hidden="false" customHeight="false" outlineLevel="0" collapsed="false">
      <c r="A6278" s="8" t="n">
        <v>1352</v>
      </c>
      <c r="B6278" s="8" t="s">
        <v>341</v>
      </c>
      <c r="C6278" s="13" t="n">
        <v>5.47084789103499</v>
      </c>
      <c r="D6278" s="13" t="n">
        <v>7.734375</v>
      </c>
      <c r="E6278" s="8" t="n">
        <f aca="false">IF(C6278&gt;=$B$4,1,0)</f>
        <v>0</v>
      </c>
      <c r="F6278" s="8" t="n">
        <f aca="false">IF(D6278&gt;=$B$4,1,0)</f>
        <v>0</v>
      </c>
      <c r="G6278" s="8" t="str">
        <f aca="false">IF(AND(E6278=1,F6278=1),"Both pay",IF(F6278=1,"Missed",IF(E6278=1,"False trigger","Neither")))</f>
        <v>Neither</v>
      </c>
    </row>
    <row r="6279" customFormat="false" ht="15" hidden="false" customHeight="false" outlineLevel="0" collapsed="false">
      <c r="A6279" s="8" t="n">
        <v>1353</v>
      </c>
      <c r="B6279" s="8" t="s">
        <v>341</v>
      </c>
      <c r="C6279" s="13" t="n">
        <v>5.26869901908128</v>
      </c>
      <c r="D6279" s="13" t="n">
        <v>5.486875</v>
      </c>
      <c r="E6279" s="8" t="n">
        <f aca="false">IF(C6279&gt;=$B$4,1,0)</f>
        <v>0</v>
      </c>
      <c r="F6279" s="8" t="n">
        <f aca="false">IF(D6279&gt;=$B$4,1,0)</f>
        <v>0</v>
      </c>
      <c r="G6279" s="8" t="str">
        <f aca="false">IF(AND(E6279=1,F6279=1),"Both pay",IF(F6279=1,"Missed",IF(E6279=1,"False trigger","Neither")))</f>
        <v>Neither</v>
      </c>
    </row>
    <row r="6280" customFormat="false" ht="15" hidden="false" customHeight="false" outlineLevel="0" collapsed="false">
      <c r="A6280" s="8" t="n">
        <v>1354</v>
      </c>
      <c r="B6280" s="8" t="s">
        <v>341</v>
      </c>
      <c r="C6280" s="13" t="n">
        <v>3.20622416640285</v>
      </c>
      <c r="D6280" s="13" t="n">
        <v>4.925625</v>
      </c>
      <c r="E6280" s="8" t="n">
        <f aca="false">IF(C6280&gt;=$B$4,1,0)</f>
        <v>0</v>
      </c>
      <c r="F6280" s="8" t="n">
        <f aca="false">IF(D6280&gt;=$B$4,1,0)</f>
        <v>0</v>
      </c>
      <c r="G6280" s="8" t="str">
        <f aca="false">IF(AND(E6280=1,F6280=1),"Both pay",IF(F6280=1,"Missed",IF(E6280=1,"False trigger","Neither")))</f>
        <v>Neither</v>
      </c>
    </row>
    <row r="6281" customFormat="false" ht="15" hidden="false" customHeight="false" outlineLevel="0" collapsed="false">
      <c r="A6281" s="8" t="n">
        <v>1355</v>
      </c>
      <c r="B6281" s="8" t="s">
        <v>341</v>
      </c>
      <c r="C6281" s="13" t="n">
        <v>3.88798011020281</v>
      </c>
      <c r="D6281" s="13" t="n">
        <v>5.784375</v>
      </c>
      <c r="E6281" s="8" t="n">
        <f aca="false">IF(C6281&gt;=$B$4,1,0)</f>
        <v>0</v>
      </c>
      <c r="F6281" s="8" t="n">
        <f aca="false">IF(D6281&gt;=$B$4,1,0)</f>
        <v>0</v>
      </c>
      <c r="G6281" s="8" t="str">
        <f aca="false">IF(AND(E6281=1,F6281=1),"Both pay",IF(F6281=1,"Missed",IF(E6281=1,"False trigger","Neither")))</f>
        <v>Neither</v>
      </c>
    </row>
    <row r="6282" customFormat="false" ht="15" hidden="false" customHeight="false" outlineLevel="0" collapsed="false">
      <c r="A6282" s="8" t="n">
        <v>1356</v>
      </c>
      <c r="B6282" s="8" t="s">
        <v>341</v>
      </c>
      <c r="C6282" s="13" t="n">
        <v>5.72069113680557</v>
      </c>
      <c r="D6282" s="13" t="n">
        <v>5.7275</v>
      </c>
      <c r="E6282" s="8" t="n">
        <f aca="false">IF(C6282&gt;=$B$4,1,0)</f>
        <v>0</v>
      </c>
      <c r="F6282" s="8" t="n">
        <f aca="false">IF(D6282&gt;=$B$4,1,0)</f>
        <v>0</v>
      </c>
      <c r="G6282" s="8" t="str">
        <f aca="false">IF(AND(E6282=1,F6282=1),"Both pay",IF(F6282=1,"Missed",IF(E6282=1,"False trigger","Neither")))</f>
        <v>Neither</v>
      </c>
    </row>
    <row r="6283" customFormat="false" ht="15" hidden="false" customHeight="false" outlineLevel="0" collapsed="false">
      <c r="A6283" s="8" t="n">
        <v>1357</v>
      </c>
      <c r="B6283" s="8" t="s">
        <v>341</v>
      </c>
      <c r="C6283" s="13" t="n">
        <v>8.2092399290283</v>
      </c>
      <c r="D6283" s="13" t="n">
        <v>8.419375</v>
      </c>
      <c r="E6283" s="8" t="n">
        <f aca="false">IF(C6283&gt;=$B$4,1,0)</f>
        <v>0</v>
      </c>
      <c r="F6283" s="8" t="n">
        <f aca="false">IF(D6283&gt;=$B$4,1,0)</f>
        <v>0</v>
      </c>
      <c r="G6283" s="8" t="str">
        <f aca="false">IF(AND(E6283=1,F6283=1),"Both pay",IF(F6283=1,"Missed",IF(E6283=1,"False trigger","Neither")))</f>
        <v>Neither</v>
      </c>
    </row>
    <row r="6284" customFormat="false" ht="15" hidden="false" customHeight="false" outlineLevel="0" collapsed="false">
      <c r="A6284" s="8" t="n">
        <v>1358</v>
      </c>
      <c r="B6284" s="8" t="s">
        <v>341</v>
      </c>
      <c r="C6284" s="13" t="n">
        <v>9.82402548094811</v>
      </c>
      <c r="D6284" s="13" t="n">
        <v>11.471875</v>
      </c>
      <c r="E6284" s="8" t="n">
        <f aca="false">IF(C6284&gt;=$B$4,1,0)</f>
        <v>0</v>
      </c>
      <c r="F6284" s="8" t="n">
        <f aca="false">IF(D6284&gt;=$B$4,1,0)</f>
        <v>1</v>
      </c>
      <c r="G6284" s="8" t="str">
        <f aca="false">IF(AND(E6284=1,F6284=1),"Both pay",IF(F6284=1,"Missed",IF(E6284=1,"False trigger","Neither")))</f>
        <v>Missed</v>
      </c>
    </row>
    <row r="6285" customFormat="false" ht="15" hidden="false" customHeight="false" outlineLevel="0" collapsed="false">
      <c r="A6285" s="8" t="n">
        <v>1359</v>
      </c>
      <c r="B6285" s="8" t="s">
        <v>341</v>
      </c>
      <c r="C6285" s="13" t="n">
        <v>9.33405559830247</v>
      </c>
      <c r="D6285" s="13" t="n">
        <v>5.96</v>
      </c>
      <c r="E6285" s="8" t="n">
        <f aca="false">IF(C6285&gt;=$B$4,1,0)</f>
        <v>0</v>
      </c>
      <c r="F6285" s="8" t="n">
        <f aca="false">IF(D6285&gt;=$B$4,1,0)</f>
        <v>0</v>
      </c>
      <c r="G6285" s="8" t="str">
        <f aca="false">IF(AND(E6285=1,F6285=1),"Both pay",IF(F6285=1,"Missed",IF(E6285=1,"False trigger","Neither")))</f>
        <v>Neither</v>
      </c>
    </row>
    <row r="6286" customFormat="false" ht="15" hidden="false" customHeight="false" outlineLevel="0" collapsed="false">
      <c r="A6286" s="8" t="n">
        <v>1360</v>
      </c>
      <c r="B6286" s="8" t="s">
        <v>341</v>
      </c>
      <c r="C6286" s="13" t="n">
        <v>8.87119796238312</v>
      </c>
      <c r="D6286" s="13" t="n">
        <v>10.855625</v>
      </c>
      <c r="E6286" s="8" t="n">
        <f aca="false">IF(C6286&gt;=$B$4,1,0)</f>
        <v>0</v>
      </c>
      <c r="F6286" s="8" t="n">
        <f aca="false">IF(D6286&gt;=$B$4,1,0)</f>
        <v>1</v>
      </c>
      <c r="G6286" s="8" t="str">
        <f aca="false">IF(AND(E6286=1,F6286=1),"Both pay",IF(F6286=1,"Missed",IF(E6286=1,"False trigger","Neither")))</f>
        <v>Missed</v>
      </c>
    </row>
    <row r="6287" customFormat="false" ht="15" hidden="false" customHeight="false" outlineLevel="0" collapsed="false">
      <c r="A6287" s="8" t="n">
        <v>1361</v>
      </c>
      <c r="B6287" s="8" t="s">
        <v>341</v>
      </c>
      <c r="C6287" s="13" t="n">
        <v>7.01517532686021</v>
      </c>
      <c r="D6287" s="13" t="n">
        <v>8.10125</v>
      </c>
      <c r="E6287" s="8" t="n">
        <f aca="false">IF(C6287&gt;=$B$4,1,0)</f>
        <v>0</v>
      </c>
      <c r="F6287" s="8" t="n">
        <f aca="false">IF(D6287&gt;=$B$4,1,0)</f>
        <v>0</v>
      </c>
      <c r="G6287" s="8" t="str">
        <f aca="false">IF(AND(E6287=1,F6287=1),"Both pay",IF(F6287=1,"Missed",IF(E6287=1,"False trigger","Neither")))</f>
        <v>Neither</v>
      </c>
    </row>
    <row r="6288" customFormat="false" ht="15" hidden="false" customHeight="false" outlineLevel="0" collapsed="false">
      <c r="A6288" s="8" t="n">
        <v>1362</v>
      </c>
      <c r="B6288" s="8" t="s">
        <v>341</v>
      </c>
      <c r="C6288" s="13" t="n">
        <v>4.61126634575353</v>
      </c>
      <c r="D6288" s="13" t="n">
        <v>2.755625</v>
      </c>
      <c r="E6288" s="8" t="n">
        <f aca="false">IF(C6288&gt;=$B$4,1,0)</f>
        <v>0</v>
      </c>
      <c r="F6288" s="8" t="n">
        <f aca="false">IF(D6288&gt;=$B$4,1,0)</f>
        <v>0</v>
      </c>
      <c r="G6288" s="8" t="str">
        <f aca="false">IF(AND(E6288=1,F6288=1),"Both pay",IF(F6288=1,"Missed",IF(E6288=1,"False trigger","Neither")))</f>
        <v>Neither</v>
      </c>
    </row>
    <row r="6289" customFormat="false" ht="15" hidden="false" customHeight="false" outlineLevel="0" collapsed="false">
      <c r="A6289" s="8" t="n">
        <v>1363</v>
      </c>
      <c r="B6289" s="8" t="s">
        <v>341</v>
      </c>
      <c r="C6289" s="13" t="n">
        <v>4.13765486323945</v>
      </c>
      <c r="D6289" s="13" t="n">
        <v>1.633125</v>
      </c>
      <c r="E6289" s="8" t="n">
        <f aca="false">IF(C6289&gt;=$B$4,1,0)</f>
        <v>0</v>
      </c>
      <c r="F6289" s="8" t="n">
        <f aca="false">IF(D6289&gt;=$B$4,1,0)</f>
        <v>0</v>
      </c>
      <c r="G6289" s="8" t="str">
        <f aca="false">IF(AND(E6289=1,F6289=1),"Both pay",IF(F6289=1,"Missed",IF(E6289=1,"False trigger","Neither")))</f>
        <v>Neither</v>
      </c>
    </row>
    <row r="6290" customFormat="false" ht="15" hidden="false" customHeight="false" outlineLevel="0" collapsed="false">
      <c r="A6290" s="8" t="n">
        <v>1364</v>
      </c>
      <c r="B6290" s="8" t="s">
        <v>341</v>
      </c>
      <c r="C6290" s="13" t="n">
        <v>3.27964426614098</v>
      </c>
      <c r="D6290" s="13" t="n">
        <v>2.64875</v>
      </c>
      <c r="E6290" s="8" t="n">
        <f aca="false">IF(C6290&gt;=$B$4,1,0)</f>
        <v>0</v>
      </c>
      <c r="F6290" s="8" t="n">
        <f aca="false">IF(D6290&gt;=$B$4,1,0)</f>
        <v>0</v>
      </c>
      <c r="G6290" s="8" t="str">
        <f aca="false">IF(AND(E6290=1,F6290=1),"Both pay",IF(F6290=1,"Missed",IF(E6290=1,"False trigger","Neither")))</f>
        <v>Neither</v>
      </c>
    </row>
    <row r="6291" customFormat="false" ht="15" hidden="false" customHeight="false" outlineLevel="0" collapsed="false">
      <c r="A6291" s="8" t="n">
        <v>1365</v>
      </c>
      <c r="B6291" s="8" t="s">
        <v>341</v>
      </c>
      <c r="C6291" s="13" t="n">
        <v>2.75777154844977</v>
      </c>
      <c r="D6291" s="13" t="n">
        <v>5.871875</v>
      </c>
      <c r="E6291" s="8" t="n">
        <f aca="false">IF(C6291&gt;=$B$4,1,0)</f>
        <v>0</v>
      </c>
      <c r="F6291" s="8" t="n">
        <f aca="false">IF(D6291&gt;=$B$4,1,0)</f>
        <v>0</v>
      </c>
      <c r="G6291" s="8" t="str">
        <f aca="false">IF(AND(E6291=1,F6291=1),"Both pay",IF(F6291=1,"Missed",IF(E6291=1,"False trigger","Neither")))</f>
        <v>Neither</v>
      </c>
    </row>
    <row r="6292" customFormat="false" ht="15" hidden="false" customHeight="false" outlineLevel="0" collapsed="false">
      <c r="A6292" s="8" t="n">
        <v>1366</v>
      </c>
      <c r="B6292" s="8" t="s">
        <v>341</v>
      </c>
      <c r="C6292" s="13" t="n">
        <v>2.92474082602752</v>
      </c>
      <c r="D6292" s="13" t="n">
        <v>5.309375</v>
      </c>
      <c r="E6292" s="8" t="n">
        <f aca="false">IF(C6292&gt;=$B$4,1,0)</f>
        <v>0</v>
      </c>
      <c r="F6292" s="8" t="n">
        <f aca="false">IF(D6292&gt;=$B$4,1,0)</f>
        <v>0</v>
      </c>
      <c r="G6292" s="8" t="str">
        <f aca="false">IF(AND(E6292=1,F6292=1),"Both pay",IF(F6292=1,"Missed",IF(E6292=1,"False trigger","Neither")))</f>
        <v>Neither</v>
      </c>
    </row>
    <row r="6293" customFormat="false" ht="15" hidden="false" customHeight="false" outlineLevel="0" collapsed="false">
      <c r="A6293" s="8" t="n">
        <v>1372</v>
      </c>
      <c r="B6293" s="8" t="s">
        <v>341</v>
      </c>
      <c r="C6293" s="13" t="n">
        <v>3.02408433228623</v>
      </c>
      <c r="D6293" s="13" t="n">
        <v>3.1025</v>
      </c>
      <c r="E6293" s="8" t="n">
        <f aca="false">IF(C6293&gt;=$B$4,1,0)</f>
        <v>0</v>
      </c>
      <c r="F6293" s="8" t="n">
        <f aca="false">IF(D6293&gt;=$B$4,1,0)</f>
        <v>0</v>
      </c>
      <c r="G6293" s="8" t="str">
        <f aca="false">IF(AND(E6293=1,F6293=1),"Both pay",IF(F6293=1,"Missed",IF(E6293=1,"False trigger","Neither")))</f>
        <v>Neither</v>
      </c>
    </row>
    <row r="6294" customFormat="false" ht="15" hidden="false" customHeight="false" outlineLevel="0" collapsed="false">
      <c r="A6294" s="8" t="n">
        <v>1373</v>
      </c>
      <c r="B6294" s="8" t="s">
        <v>341</v>
      </c>
      <c r="C6294" s="13" t="n">
        <v>1.85368112925784</v>
      </c>
      <c r="D6294" s="13" t="n">
        <v>2.66875</v>
      </c>
      <c r="E6294" s="8" t="n">
        <f aca="false">IF(C6294&gt;=$B$4,1,0)</f>
        <v>0</v>
      </c>
      <c r="F6294" s="8" t="n">
        <f aca="false">IF(D6294&gt;=$B$4,1,0)</f>
        <v>0</v>
      </c>
      <c r="G6294" s="8" t="str">
        <f aca="false">IF(AND(E6294=1,F6294=1),"Both pay",IF(F6294=1,"Missed",IF(E6294=1,"False trigger","Neither")))</f>
        <v>Neither</v>
      </c>
    </row>
    <row r="6295" customFormat="false" ht="15" hidden="false" customHeight="false" outlineLevel="0" collapsed="false">
      <c r="A6295" s="8" t="n">
        <v>1374</v>
      </c>
      <c r="B6295" s="8" t="s">
        <v>341</v>
      </c>
      <c r="C6295" s="13" t="n">
        <v>1.30994983086077</v>
      </c>
      <c r="D6295" s="13" t="n">
        <v>2.708125</v>
      </c>
      <c r="E6295" s="8" t="n">
        <f aca="false">IF(C6295&gt;=$B$4,1,0)</f>
        <v>0</v>
      </c>
      <c r="F6295" s="8" t="n">
        <f aca="false">IF(D6295&gt;=$B$4,1,0)</f>
        <v>0</v>
      </c>
      <c r="G6295" s="8" t="str">
        <f aca="false">IF(AND(E6295=1,F6295=1),"Both pay",IF(F6295=1,"Missed",IF(E6295=1,"False trigger","Neither")))</f>
        <v>Neither</v>
      </c>
    </row>
    <row r="6296" customFormat="false" ht="15" hidden="false" customHeight="false" outlineLevel="0" collapsed="false">
      <c r="A6296" s="8" t="n">
        <v>1375</v>
      </c>
      <c r="B6296" s="8" t="s">
        <v>341</v>
      </c>
      <c r="C6296" s="13" t="n">
        <v>2.47753749726298</v>
      </c>
      <c r="D6296" s="13" t="n">
        <v>3.30125</v>
      </c>
      <c r="E6296" s="8" t="n">
        <f aca="false">IF(C6296&gt;=$B$4,1,0)</f>
        <v>0</v>
      </c>
      <c r="F6296" s="8" t="n">
        <f aca="false">IF(D6296&gt;=$B$4,1,0)</f>
        <v>0</v>
      </c>
      <c r="G6296" s="8" t="str">
        <f aca="false">IF(AND(E6296=1,F6296=1),"Both pay",IF(F6296=1,"Missed",IF(E6296=1,"False trigger","Neither")))</f>
        <v>Neither</v>
      </c>
    </row>
    <row r="6297" customFormat="false" ht="15" hidden="false" customHeight="false" outlineLevel="0" collapsed="false">
      <c r="A6297" s="8" t="n">
        <v>1376</v>
      </c>
      <c r="B6297" s="8" t="s">
        <v>341</v>
      </c>
      <c r="C6297" s="13" t="n">
        <v>3.75281554595463</v>
      </c>
      <c r="D6297" s="13" t="n">
        <v>4.916875</v>
      </c>
      <c r="E6297" s="8" t="n">
        <f aca="false">IF(C6297&gt;=$B$4,1,0)</f>
        <v>0</v>
      </c>
      <c r="F6297" s="8" t="n">
        <f aca="false">IF(D6297&gt;=$B$4,1,0)</f>
        <v>0</v>
      </c>
      <c r="G6297" s="8" t="str">
        <f aca="false">IF(AND(E6297=1,F6297=1),"Both pay",IF(F6297=1,"Missed",IF(E6297=1,"False trigger","Neither")))</f>
        <v>Neither</v>
      </c>
    </row>
    <row r="6298" customFormat="false" ht="15" hidden="false" customHeight="false" outlineLevel="0" collapsed="false">
      <c r="A6298" s="8" t="n">
        <v>1377</v>
      </c>
      <c r="B6298" s="8" t="s">
        <v>341</v>
      </c>
      <c r="C6298" s="13" t="n">
        <v>4.10696207183945</v>
      </c>
      <c r="D6298" s="13" t="n">
        <v>6.41375</v>
      </c>
      <c r="E6298" s="8" t="n">
        <f aca="false">IF(C6298&gt;=$B$4,1,0)</f>
        <v>0</v>
      </c>
      <c r="F6298" s="8" t="n">
        <f aca="false">IF(D6298&gt;=$B$4,1,0)</f>
        <v>0</v>
      </c>
      <c r="G6298" s="8" t="str">
        <f aca="false">IF(AND(E6298=1,F6298=1),"Both pay",IF(F6298=1,"Missed",IF(E6298=1,"False trigger","Neither")))</f>
        <v>Neither</v>
      </c>
    </row>
    <row r="6299" customFormat="false" ht="15" hidden="false" customHeight="false" outlineLevel="0" collapsed="false">
      <c r="A6299" s="8" t="n">
        <v>1378</v>
      </c>
      <c r="B6299" s="8" t="s">
        <v>341</v>
      </c>
      <c r="C6299" s="13" t="n">
        <v>3.93636025621045</v>
      </c>
      <c r="D6299" s="13" t="n">
        <v>7.00375</v>
      </c>
      <c r="E6299" s="8" t="n">
        <f aca="false">IF(C6299&gt;=$B$4,1,0)</f>
        <v>0</v>
      </c>
      <c r="F6299" s="8" t="n">
        <f aca="false">IF(D6299&gt;=$B$4,1,0)</f>
        <v>0</v>
      </c>
      <c r="G6299" s="8" t="str">
        <f aca="false">IF(AND(E6299=1,F6299=1),"Both pay",IF(F6299=1,"Missed",IF(E6299=1,"False trigger","Neither")))</f>
        <v>Neither</v>
      </c>
    </row>
    <row r="6300" customFormat="false" ht="15" hidden="false" customHeight="false" outlineLevel="0" collapsed="false">
      <c r="A6300" s="8" t="n">
        <v>1379</v>
      </c>
      <c r="B6300" s="8" t="s">
        <v>341</v>
      </c>
      <c r="C6300" s="13" t="n">
        <v>3.60268694183061</v>
      </c>
      <c r="D6300" s="13" t="n">
        <v>6.18375</v>
      </c>
      <c r="E6300" s="8" t="n">
        <f aca="false">IF(C6300&gt;=$B$4,1,0)</f>
        <v>0</v>
      </c>
      <c r="F6300" s="8" t="n">
        <f aca="false">IF(D6300&gt;=$B$4,1,0)</f>
        <v>0</v>
      </c>
      <c r="G6300" s="8" t="str">
        <f aca="false">IF(AND(E6300=1,F6300=1),"Both pay",IF(F6300=1,"Missed",IF(E6300=1,"False trigger","Neither")))</f>
        <v>Neither</v>
      </c>
    </row>
    <row r="6301" customFormat="false" ht="15" hidden="false" customHeight="false" outlineLevel="0" collapsed="false">
      <c r="A6301" s="8" t="n">
        <v>1380</v>
      </c>
      <c r="B6301" s="8" t="s">
        <v>341</v>
      </c>
      <c r="C6301" s="13" t="n">
        <v>3.01329341922158</v>
      </c>
      <c r="D6301" s="13" t="n">
        <v>5.303125</v>
      </c>
      <c r="E6301" s="8" t="n">
        <f aca="false">IF(C6301&gt;=$B$4,1,0)</f>
        <v>0</v>
      </c>
      <c r="F6301" s="8" t="n">
        <f aca="false">IF(D6301&gt;=$B$4,1,0)</f>
        <v>0</v>
      </c>
      <c r="G6301" s="8" t="str">
        <f aca="false">IF(AND(E6301=1,F6301=1),"Both pay",IF(F6301=1,"Missed",IF(E6301=1,"False trigger","Neither")))</f>
        <v>Neither</v>
      </c>
    </row>
    <row r="6302" customFormat="false" ht="15" hidden="false" customHeight="false" outlineLevel="0" collapsed="false">
      <c r="A6302" s="8" t="n">
        <v>1381</v>
      </c>
      <c r="B6302" s="8" t="s">
        <v>341</v>
      </c>
      <c r="C6302" s="13" t="n">
        <v>3.5887196742937</v>
      </c>
      <c r="D6302" s="13" t="n">
        <v>5.436875</v>
      </c>
      <c r="E6302" s="8" t="n">
        <f aca="false">IF(C6302&gt;=$B$4,1,0)</f>
        <v>0</v>
      </c>
      <c r="F6302" s="8" t="n">
        <f aca="false">IF(D6302&gt;=$B$4,1,0)</f>
        <v>0</v>
      </c>
      <c r="G6302" s="8" t="str">
        <f aca="false">IF(AND(E6302=1,F6302=1),"Both pay",IF(F6302=1,"Missed",IF(E6302=1,"False trigger","Neither")))</f>
        <v>Neither</v>
      </c>
    </row>
    <row r="6303" customFormat="false" ht="15" hidden="false" customHeight="false" outlineLevel="0" collapsed="false">
      <c r="A6303" s="8" t="n">
        <v>1382</v>
      </c>
      <c r="B6303" s="8" t="s">
        <v>341</v>
      </c>
      <c r="C6303" s="13" t="n">
        <v>3.27587725460275</v>
      </c>
      <c r="D6303" s="13" t="n">
        <v>6.17125</v>
      </c>
      <c r="E6303" s="8" t="n">
        <f aca="false">IF(C6303&gt;=$B$4,1,0)</f>
        <v>0</v>
      </c>
      <c r="F6303" s="8" t="n">
        <f aca="false">IF(D6303&gt;=$B$4,1,0)</f>
        <v>0</v>
      </c>
      <c r="G6303" s="8" t="str">
        <f aca="false">IF(AND(E6303=1,F6303=1),"Both pay",IF(F6303=1,"Missed",IF(E6303=1,"False trigger","Neither")))</f>
        <v>Neither</v>
      </c>
    </row>
    <row r="6304" customFormat="false" ht="15" hidden="false" customHeight="false" outlineLevel="0" collapsed="false">
      <c r="A6304" s="8" t="n">
        <v>1383</v>
      </c>
      <c r="B6304" s="8" t="s">
        <v>341</v>
      </c>
      <c r="C6304" s="13" t="n">
        <v>1.74024404628478</v>
      </c>
      <c r="D6304" s="13" t="n">
        <v>4.915</v>
      </c>
      <c r="E6304" s="8" t="n">
        <f aca="false">IF(C6304&gt;=$B$4,1,0)</f>
        <v>0</v>
      </c>
      <c r="F6304" s="8" t="n">
        <f aca="false">IF(D6304&gt;=$B$4,1,0)</f>
        <v>0</v>
      </c>
      <c r="G6304" s="8" t="str">
        <f aca="false">IF(AND(E6304=1,F6304=1),"Both pay",IF(F6304=1,"Missed",IF(E6304=1,"False trigger","Neither")))</f>
        <v>Neither</v>
      </c>
    </row>
    <row r="6305" customFormat="false" ht="15" hidden="false" customHeight="false" outlineLevel="0" collapsed="false">
      <c r="A6305" s="8" t="n">
        <v>1384</v>
      </c>
      <c r="B6305" s="8" t="s">
        <v>341</v>
      </c>
      <c r="C6305" s="13" t="n">
        <v>1.87677575516998</v>
      </c>
      <c r="D6305" s="13" t="n">
        <v>4.81125000000001</v>
      </c>
      <c r="E6305" s="8" t="n">
        <f aca="false">IF(C6305&gt;=$B$4,1,0)</f>
        <v>0</v>
      </c>
      <c r="F6305" s="8" t="n">
        <f aca="false">IF(D6305&gt;=$B$4,1,0)</f>
        <v>0</v>
      </c>
      <c r="G6305" s="8" t="str">
        <f aca="false">IF(AND(E6305=1,F6305=1),"Both pay",IF(F6305=1,"Missed",IF(E6305=1,"False trigger","Neither")))</f>
        <v>Neither</v>
      </c>
    </row>
    <row r="6306" customFormat="false" ht="15" hidden="false" customHeight="false" outlineLevel="0" collapsed="false">
      <c r="A6306" s="8" t="n">
        <v>1385</v>
      </c>
      <c r="B6306" s="8" t="s">
        <v>341</v>
      </c>
      <c r="C6306" s="13" t="n">
        <v>3.52504567344789</v>
      </c>
      <c r="D6306" s="13" t="n">
        <v>4.38125</v>
      </c>
      <c r="E6306" s="8" t="n">
        <f aca="false">IF(C6306&gt;=$B$4,1,0)</f>
        <v>0</v>
      </c>
      <c r="F6306" s="8" t="n">
        <f aca="false">IF(D6306&gt;=$B$4,1,0)</f>
        <v>0</v>
      </c>
      <c r="G6306" s="8" t="str">
        <f aca="false">IF(AND(E6306=1,F6306=1),"Both pay",IF(F6306=1,"Missed",IF(E6306=1,"False trigger","Neither")))</f>
        <v>Neither</v>
      </c>
    </row>
    <row r="6307" customFormat="false" ht="15" hidden="false" customHeight="false" outlineLevel="0" collapsed="false">
      <c r="A6307" s="8" t="n">
        <v>1386</v>
      </c>
      <c r="B6307" s="8" t="s">
        <v>341</v>
      </c>
      <c r="C6307" s="13" t="n">
        <v>6.97543700616204</v>
      </c>
      <c r="D6307" s="13" t="n">
        <v>4.533125</v>
      </c>
      <c r="E6307" s="8" t="n">
        <f aca="false">IF(C6307&gt;=$B$4,1,0)</f>
        <v>0</v>
      </c>
      <c r="F6307" s="8" t="n">
        <f aca="false">IF(D6307&gt;=$B$4,1,0)</f>
        <v>0</v>
      </c>
      <c r="G6307" s="8" t="str">
        <f aca="false">IF(AND(E6307=1,F6307=1),"Both pay",IF(F6307=1,"Missed",IF(E6307=1,"False trigger","Neither")))</f>
        <v>Neither</v>
      </c>
    </row>
    <row r="6308" customFormat="false" ht="15" hidden="false" customHeight="false" outlineLevel="0" collapsed="false">
      <c r="A6308" s="8" t="n">
        <v>1387</v>
      </c>
      <c r="B6308" s="8" t="s">
        <v>341</v>
      </c>
      <c r="C6308" s="13" t="n">
        <v>5.47056936798955</v>
      </c>
      <c r="D6308" s="13" t="n">
        <v>4.133125</v>
      </c>
      <c r="E6308" s="8" t="n">
        <f aca="false">IF(C6308&gt;=$B$4,1,0)</f>
        <v>0</v>
      </c>
      <c r="F6308" s="8" t="n">
        <f aca="false">IF(D6308&gt;=$B$4,1,0)</f>
        <v>0</v>
      </c>
      <c r="G6308" s="8" t="str">
        <f aca="false">IF(AND(E6308=1,F6308=1),"Both pay",IF(F6308=1,"Missed",IF(E6308=1,"False trigger","Neither")))</f>
        <v>Neither</v>
      </c>
    </row>
    <row r="6309" customFormat="false" ht="15" hidden="false" customHeight="false" outlineLevel="0" collapsed="false">
      <c r="A6309" s="8" t="n">
        <v>1388</v>
      </c>
      <c r="B6309" s="8" t="s">
        <v>341</v>
      </c>
      <c r="C6309" s="13" t="n">
        <v>4.06089460757489</v>
      </c>
      <c r="D6309" s="13" t="n">
        <v>4.425</v>
      </c>
      <c r="E6309" s="8" t="n">
        <f aca="false">IF(C6309&gt;=$B$4,1,0)</f>
        <v>0</v>
      </c>
      <c r="F6309" s="8" t="n">
        <f aca="false">IF(D6309&gt;=$B$4,1,0)</f>
        <v>0</v>
      </c>
      <c r="G6309" s="8" t="str">
        <f aca="false">IF(AND(E6309=1,F6309=1),"Both pay",IF(F6309=1,"Missed",IF(E6309=1,"False trigger","Neither")))</f>
        <v>Neither</v>
      </c>
    </row>
    <row r="6310" customFormat="false" ht="15" hidden="false" customHeight="false" outlineLevel="0" collapsed="false">
      <c r="A6310" s="8" t="n">
        <v>1389</v>
      </c>
      <c r="B6310" s="8" t="s">
        <v>341</v>
      </c>
      <c r="C6310" s="13" t="n">
        <v>3.45847765982951</v>
      </c>
      <c r="D6310" s="13" t="n">
        <v>4.51125</v>
      </c>
      <c r="E6310" s="8" t="n">
        <f aca="false">IF(C6310&gt;=$B$4,1,0)</f>
        <v>0</v>
      </c>
      <c r="F6310" s="8" t="n">
        <f aca="false">IF(D6310&gt;=$B$4,1,0)</f>
        <v>0</v>
      </c>
      <c r="G6310" s="8" t="str">
        <f aca="false">IF(AND(E6310=1,F6310=1),"Both pay",IF(F6310=1,"Missed",IF(E6310=1,"False trigger","Neither")))</f>
        <v>Neither</v>
      </c>
    </row>
    <row r="6311" customFormat="false" ht="15" hidden="false" customHeight="false" outlineLevel="0" collapsed="false">
      <c r="A6311" s="8" t="n">
        <v>1399</v>
      </c>
      <c r="B6311" s="8" t="s">
        <v>341</v>
      </c>
      <c r="C6311" s="13" t="n">
        <v>7.48990610037275</v>
      </c>
      <c r="D6311" s="13" t="n">
        <v>6.72187500000001</v>
      </c>
      <c r="E6311" s="8" t="n">
        <f aca="false">IF(C6311&gt;=$B$4,1,0)</f>
        <v>0</v>
      </c>
      <c r="F6311" s="8" t="n">
        <f aca="false">IF(D6311&gt;=$B$4,1,0)</f>
        <v>0</v>
      </c>
      <c r="G6311" s="8" t="str">
        <f aca="false">IF(AND(E6311=1,F6311=1),"Both pay",IF(F6311=1,"Missed",IF(E6311=1,"False trigger","Neither")))</f>
        <v>Neither</v>
      </c>
    </row>
    <row r="6312" customFormat="false" ht="15" hidden="false" customHeight="false" outlineLevel="0" collapsed="false">
      <c r="A6312" s="8" t="n">
        <v>1400</v>
      </c>
      <c r="B6312" s="8" t="s">
        <v>341</v>
      </c>
      <c r="C6312" s="13" t="n">
        <v>7.95101389254624</v>
      </c>
      <c r="D6312" s="13" t="n">
        <v>6.42312499999999</v>
      </c>
      <c r="E6312" s="8" t="n">
        <f aca="false">IF(C6312&gt;=$B$4,1,0)</f>
        <v>0</v>
      </c>
      <c r="F6312" s="8" t="n">
        <f aca="false">IF(D6312&gt;=$B$4,1,0)</f>
        <v>0</v>
      </c>
      <c r="G6312" s="8" t="str">
        <f aca="false">IF(AND(E6312=1,F6312=1),"Both pay",IF(F6312=1,"Missed",IF(E6312=1,"False trigger","Neither")))</f>
        <v>Neither</v>
      </c>
    </row>
    <row r="6313" customFormat="false" ht="15" hidden="false" customHeight="false" outlineLevel="0" collapsed="false">
      <c r="A6313" s="8" t="n">
        <v>1401</v>
      </c>
      <c r="B6313" s="8" t="s">
        <v>341</v>
      </c>
      <c r="C6313" s="13" t="n">
        <v>9.14192478107994</v>
      </c>
      <c r="D6313" s="13" t="n">
        <v>7.370625</v>
      </c>
      <c r="E6313" s="8" t="n">
        <f aca="false">IF(C6313&gt;=$B$4,1,0)</f>
        <v>0</v>
      </c>
      <c r="F6313" s="8" t="n">
        <f aca="false">IF(D6313&gt;=$B$4,1,0)</f>
        <v>0</v>
      </c>
      <c r="G6313" s="8" t="str">
        <f aca="false">IF(AND(E6313=1,F6313=1),"Both pay",IF(F6313=1,"Missed",IF(E6313=1,"False trigger","Neither")))</f>
        <v>Neither</v>
      </c>
    </row>
    <row r="6314" customFormat="false" ht="15" hidden="false" customHeight="false" outlineLevel="0" collapsed="false">
      <c r="A6314" s="8" t="n">
        <v>1402</v>
      </c>
      <c r="B6314" s="8" t="s">
        <v>341</v>
      </c>
      <c r="C6314" s="13" t="n">
        <v>8.79605435752098</v>
      </c>
      <c r="D6314" s="13" t="n">
        <v>8.5025</v>
      </c>
      <c r="E6314" s="8" t="n">
        <f aca="false">IF(C6314&gt;=$B$4,1,0)</f>
        <v>0</v>
      </c>
      <c r="F6314" s="8" t="n">
        <f aca="false">IF(D6314&gt;=$B$4,1,0)</f>
        <v>0</v>
      </c>
      <c r="G6314" s="8" t="str">
        <f aca="false">IF(AND(E6314=1,F6314=1),"Both pay",IF(F6314=1,"Missed",IF(E6314=1,"False trigger","Neither")))</f>
        <v>Neither</v>
      </c>
    </row>
    <row r="6315" customFormat="false" ht="15" hidden="false" customHeight="false" outlineLevel="0" collapsed="false">
      <c r="A6315" s="8" t="n">
        <v>1403</v>
      </c>
      <c r="B6315" s="8" t="s">
        <v>341</v>
      </c>
      <c r="C6315" s="13" t="n">
        <v>8.55098924021907</v>
      </c>
      <c r="D6315" s="13" t="n">
        <v>10.393125</v>
      </c>
      <c r="E6315" s="8" t="n">
        <f aca="false">IF(C6315&gt;=$B$4,1,0)</f>
        <v>0</v>
      </c>
      <c r="F6315" s="8" t="n">
        <f aca="false">IF(D6315&gt;=$B$4,1,0)</f>
        <v>1</v>
      </c>
      <c r="G6315" s="8" t="str">
        <f aca="false">IF(AND(E6315=1,F6315=1),"Both pay",IF(F6315=1,"Missed",IF(E6315=1,"False trigger","Neither")))</f>
        <v>Missed</v>
      </c>
    </row>
    <row r="6316" customFormat="false" ht="15" hidden="false" customHeight="false" outlineLevel="0" collapsed="false">
      <c r="A6316" s="8" t="n">
        <v>1404</v>
      </c>
      <c r="B6316" s="8" t="s">
        <v>341</v>
      </c>
      <c r="C6316" s="13" t="n">
        <v>10.4641004593891</v>
      </c>
      <c r="D6316" s="13" t="n">
        <v>12.08</v>
      </c>
      <c r="E6316" s="8" t="n">
        <f aca="false">IF(C6316&gt;=$B$4,1,0)</f>
        <v>1</v>
      </c>
      <c r="F6316" s="8" t="n">
        <f aca="false">IF(D6316&gt;=$B$4,1,0)</f>
        <v>1</v>
      </c>
      <c r="G6316" s="8" t="str">
        <f aca="false">IF(AND(E6316=1,F6316=1),"Both pay",IF(F6316=1,"Missed",IF(E6316=1,"False trigger","Neither")))</f>
        <v>Both pay</v>
      </c>
    </row>
    <row r="6317" customFormat="false" ht="15" hidden="false" customHeight="false" outlineLevel="0" collapsed="false">
      <c r="A6317" s="8" t="n">
        <v>1405</v>
      </c>
      <c r="B6317" s="8" t="s">
        <v>341</v>
      </c>
      <c r="C6317" s="13" t="n">
        <v>10.8117056049867</v>
      </c>
      <c r="D6317" s="13" t="n">
        <v>11.08125</v>
      </c>
      <c r="E6317" s="8" t="n">
        <f aca="false">IF(C6317&gt;=$B$4,1,0)</f>
        <v>1</v>
      </c>
      <c r="F6317" s="8" t="n">
        <f aca="false">IF(D6317&gt;=$B$4,1,0)</f>
        <v>1</v>
      </c>
      <c r="G6317" s="8" t="str">
        <f aca="false">IF(AND(E6317=1,F6317=1),"Both pay",IF(F6317=1,"Missed",IF(E6317=1,"False trigger","Neither")))</f>
        <v>Both pay</v>
      </c>
    </row>
    <row r="6318" customFormat="false" ht="15" hidden="false" customHeight="false" outlineLevel="0" collapsed="false">
      <c r="A6318" s="8" t="n">
        <v>1406</v>
      </c>
      <c r="B6318" s="8" t="s">
        <v>341</v>
      </c>
      <c r="C6318" s="13" t="n">
        <v>7.70351593207302</v>
      </c>
      <c r="D6318" s="13" t="n">
        <v>7.655625</v>
      </c>
      <c r="E6318" s="8" t="n">
        <f aca="false">IF(C6318&gt;=$B$4,1,0)</f>
        <v>0</v>
      </c>
      <c r="F6318" s="8" t="n">
        <f aca="false">IF(D6318&gt;=$B$4,1,0)</f>
        <v>0</v>
      </c>
      <c r="G6318" s="8" t="str">
        <f aca="false">IF(AND(E6318=1,F6318=1),"Both pay",IF(F6318=1,"Missed",IF(E6318=1,"False trigger","Neither")))</f>
        <v>Neither</v>
      </c>
    </row>
    <row r="6319" customFormat="false" ht="15" hidden="false" customHeight="false" outlineLevel="0" collapsed="false">
      <c r="A6319" s="8" t="n">
        <v>1407</v>
      </c>
      <c r="B6319" s="8" t="s">
        <v>341</v>
      </c>
      <c r="C6319" s="13" t="n">
        <v>7.96988808319878</v>
      </c>
      <c r="D6319" s="13" t="n">
        <v>8.87499999999999</v>
      </c>
      <c r="E6319" s="8" t="n">
        <f aca="false">IF(C6319&gt;=$B$4,1,0)</f>
        <v>0</v>
      </c>
      <c r="F6319" s="8" t="n">
        <f aca="false">IF(D6319&gt;=$B$4,1,0)</f>
        <v>0</v>
      </c>
      <c r="G6319" s="8" t="str">
        <f aca="false">IF(AND(E6319=1,F6319=1),"Both pay",IF(F6319=1,"Missed",IF(E6319=1,"False trigger","Neither")))</f>
        <v>Neither</v>
      </c>
    </row>
    <row r="6320" customFormat="false" ht="15" hidden="false" customHeight="false" outlineLevel="0" collapsed="false">
      <c r="A6320" s="8" t="n">
        <v>1408</v>
      </c>
      <c r="B6320" s="8" t="s">
        <v>341</v>
      </c>
      <c r="C6320" s="13" t="n">
        <v>6.61664264710266</v>
      </c>
      <c r="D6320" s="13" t="n">
        <v>8.41375</v>
      </c>
      <c r="E6320" s="8" t="n">
        <f aca="false">IF(C6320&gt;=$B$4,1,0)</f>
        <v>0</v>
      </c>
      <c r="F6320" s="8" t="n">
        <f aca="false">IF(D6320&gt;=$B$4,1,0)</f>
        <v>0</v>
      </c>
      <c r="G6320" s="8" t="str">
        <f aca="false">IF(AND(E6320=1,F6320=1),"Both pay",IF(F6320=1,"Missed",IF(E6320=1,"False trigger","Neither")))</f>
        <v>Neither</v>
      </c>
    </row>
    <row r="6321" customFormat="false" ht="15" hidden="false" customHeight="false" outlineLevel="0" collapsed="false">
      <c r="A6321" s="8" t="n">
        <v>1409</v>
      </c>
      <c r="B6321" s="8" t="s">
        <v>341</v>
      </c>
      <c r="C6321" s="13" t="n">
        <v>6.87098221645137</v>
      </c>
      <c r="D6321" s="13" t="n">
        <v>7.445625</v>
      </c>
      <c r="E6321" s="8" t="n">
        <f aca="false">IF(C6321&gt;=$B$4,1,0)</f>
        <v>0</v>
      </c>
      <c r="F6321" s="8" t="n">
        <f aca="false">IF(D6321&gt;=$B$4,1,0)</f>
        <v>0</v>
      </c>
      <c r="G6321" s="8" t="str">
        <f aca="false">IF(AND(E6321=1,F6321=1),"Both pay",IF(F6321=1,"Missed",IF(E6321=1,"False trigger","Neither")))</f>
        <v>Neither</v>
      </c>
    </row>
    <row r="6322" customFormat="false" ht="15" hidden="false" customHeight="false" outlineLevel="0" collapsed="false">
      <c r="A6322" s="8" t="n">
        <v>1410</v>
      </c>
      <c r="B6322" s="8" t="s">
        <v>341</v>
      </c>
      <c r="C6322" s="13" t="n">
        <v>6.27749625537791</v>
      </c>
      <c r="D6322" s="13" t="n">
        <v>5.32562500000001</v>
      </c>
      <c r="E6322" s="8" t="n">
        <f aca="false">IF(C6322&gt;=$B$4,1,0)</f>
        <v>0</v>
      </c>
      <c r="F6322" s="8" t="n">
        <f aca="false">IF(D6322&gt;=$B$4,1,0)</f>
        <v>0</v>
      </c>
      <c r="G6322" s="8" t="str">
        <f aca="false">IF(AND(E6322=1,F6322=1),"Both pay",IF(F6322=1,"Missed",IF(E6322=1,"False trigger","Neither")))</f>
        <v>Neither</v>
      </c>
    </row>
    <row r="6323" customFormat="false" ht="15" hidden="false" customHeight="false" outlineLevel="0" collapsed="false">
      <c r="A6323" s="8" t="n">
        <v>1411</v>
      </c>
      <c r="B6323" s="8" t="s">
        <v>341</v>
      </c>
      <c r="C6323" s="13" t="n">
        <v>5.78972075329899</v>
      </c>
      <c r="D6323" s="13" t="n">
        <v>8.035625</v>
      </c>
      <c r="E6323" s="8" t="n">
        <f aca="false">IF(C6323&gt;=$B$4,1,0)</f>
        <v>0</v>
      </c>
      <c r="F6323" s="8" t="n">
        <f aca="false">IF(D6323&gt;=$B$4,1,0)</f>
        <v>0</v>
      </c>
      <c r="G6323" s="8" t="str">
        <f aca="false">IF(AND(E6323=1,F6323=1),"Both pay",IF(F6323=1,"Missed",IF(E6323=1,"False trigger","Neither")))</f>
        <v>Neither</v>
      </c>
    </row>
    <row r="6324" customFormat="false" ht="15" hidden="false" customHeight="false" outlineLevel="0" collapsed="false">
      <c r="A6324" s="8" t="n">
        <v>1412</v>
      </c>
      <c r="B6324" s="8" t="s">
        <v>341</v>
      </c>
      <c r="C6324" s="13" t="n">
        <v>5.3073115522158</v>
      </c>
      <c r="D6324" s="13" t="n">
        <v>4.35062499999999</v>
      </c>
      <c r="E6324" s="8" t="n">
        <f aca="false">IF(C6324&gt;=$B$4,1,0)</f>
        <v>0</v>
      </c>
      <c r="F6324" s="8" t="n">
        <f aca="false">IF(D6324&gt;=$B$4,1,0)</f>
        <v>0</v>
      </c>
      <c r="G6324" s="8" t="str">
        <f aca="false">IF(AND(E6324=1,F6324=1),"Both pay",IF(F6324=1,"Missed",IF(E6324=1,"False trigger","Neither")))</f>
        <v>Neither</v>
      </c>
    </row>
    <row r="6325" customFormat="false" ht="15" hidden="false" customHeight="false" outlineLevel="0" collapsed="false">
      <c r="A6325" s="8" t="n">
        <v>1413</v>
      </c>
      <c r="B6325" s="8" t="s">
        <v>341</v>
      </c>
      <c r="C6325" s="13" t="n">
        <v>4.98551698783669</v>
      </c>
      <c r="D6325" s="13" t="n">
        <v>3.5375</v>
      </c>
      <c r="E6325" s="8" t="n">
        <f aca="false">IF(C6325&gt;=$B$4,1,0)</f>
        <v>0</v>
      </c>
      <c r="F6325" s="8" t="n">
        <f aca="false">IF(D6325&gt;=$B$4,1,0)</f>
        <v>0</v>
      </c>
      <c r="G6325" s="8" t="str">
        <f aca="false">IF(AND(E6325=1,F6325=1),"Both pay",IF(F6325=1,"Missed",IF(E6325=1,"False trigger","Neither")))</f>
        <v>Neither</v>
      </c>
    </row>
    <row r="6326" customFormat="false" ht="15" hidden="false" customHeight="false" outlineLevel="0" collapsed="false">
      <c r="A6326" s="8" t="n">
        <v>1414</v>
      </c>
      <c r="B6326" s="8" t="s">
        <v>341</v>
      </c>
      <c r="C6326" s="13" t="n">
        <v>5.25917925362444</v>
      </c>
      <c r="D6326" s="13" t="n">
        <v>5.205625</v>
      </c>
      <c r="E6326" s="8" t="n">
        <f aca="false">IF(C6326&gt;=$B$4,1,0)</f>
        <v>0</v>
      </c>
      <c r="F6326" s="8" t="n">
        <f aca="false">IF(D6326&gt;=$B$4,1,0)</f>
        <v>0</v>
      </c>
      <c r="G6326" s="8" t="str">
        <f aca="false">IF(AND(E6326=1,F6326=1),"Both pay",IF(F6326=1,"Missed",IF(E6326=1,"False trigger","Neither")))</f>
        <v>Neither</v>
      </c>
    </row>
    <row r="6327" customFormat="false" ht="15" hidden="false" customHeight="false" outlineLevel="0" collapsed="false">
      <c r="A6327" s="8" t="n">
        <v>1415</v>
      </c>
      <c r="B6327" s="8" t="s">
        <v>341</v>
      </c>
      <c r="C6327" s="13" t="n">
        <v>6.90552050706439</v>
      </c>
      <c r="D6327" s="13" t="n">
        <v>7.88625</v>
      </c>
      <c r="E6327" s="8" t="n">
        <f aca="false">IF(C6327&gt;=$B$4,1,0)</f>
        <v>0</v>
      </c>
      <c r="F6327" s="8" t="n">
        <f aca="false">IF(D6327&gt;=$B$4,1,0)</f>
        <v>0</v>
      </c>
      <c r="G6327" s="8" t="str">
        <f aca="false">IF(AND(E6327=1,F6327=1),"Both pay",IF(F6327=1,"Missed",IF(E6327=1,"False trigger","Neither")))</f>
        <v>Neither</v>
      </c>
    </row>
    <row r="6328" customFormat="false" ht="15" hidden="false" customHeight="false" outlineLevel="0" collapsed="false">
      <c r="A6328" s="8" t="n">
        <v>1416</v>
      </c>
      <c r="B6328" s="8" t="s">
        <v>341</v>
      </c>
      <c r="C6328" s="13" t="n">
        <v>7.78700777566416</v>
      </c>
      <c r="D6328" s="13" t="n">
        <v>6.69125</v>
      </c>
      <c r="E6328" s="8" t="n">
        <f aca="false">IF(C6328&gt;=$B$4,1,0)</f>
        <v>0</v>
      </c>
      <c r="F6328" s="8" t="n">
        <f aca="false">IF(D6328&gt;=$B$4,1,0)</f>
        <v>0</v>
      </c>
      <c r="G6328" s="8" t="str">
        <f aca="false">IF(AND(E6328=1,F6328=1),"Both pay",IF(F6328=1,"Missed",IF(E6328=1,"False trigger","Neither")))</f>
        <v>Neither</v>
      </c>
    </row>
    <row r="6329" customFormat="false" ht="15" hidden="false" customHeight="false" outlineLevel="0" collapsed="false">
      <c r="A6329" s="8" t="n">
        <v>1418</v>
      </c>
      <c r="B6329" s="8" t="s">
        <v>341</v>
      </c>
      <c r="C6329" s="13" t="n">
        <v>4.33974132338984</v>
      </c>
      <c r="D6329" s="13" t="n">
        <v>5.638125</v>
      </c>
      <c r="E6329" s="8" t="n">
        <f aca="false">IF(C6329&gt;=$B$4,1,0)</f>
        <v>0</v>
      </c>
      <c r="F6329" s="8" t="n">
        <f aca="false">IF(D6329&gt;=$B$4,1,0)</f>
        <v>0</v>
      </c>
      <c r="G6329" s="8" t="str">
        <f aca="false">IF(AND(E6329=1,F6329=1),"Both pay",IF(F6329=1,"Missed",IF(E6329=1,"False trigger","Neither")))</f>
        <v>Neither</v>
      </c>
    </row>
    <row r="6330" customFormat="false" ht="15" hidden="false" customHeight="false" outlineLevel="0" collapsed="false">
      <c r="A6330" s="8" t="n">
        <v>1419</v>
      </c>
      <c r="B6330" s="8" t="s">
        <v>341</v>
      </c>
      <c r="C6330" s="13" t="n">
        <v>3.71218415054463</v>
      </c>
      <c r="D6330" s="13" t="n">
        <v>3.1725</v>
      </c>
      <c r="E6330" s="8" t="n">
        <f aca="false">IF(C6330&gt;=$B$4,1,0)</f>
        <v>0</v>
      </c>
      <c r="F6330" s="8" t="n">
        <f aca="false">IF(D6330&gt;=$B$4,1,0)</f>
        <v>0</v>
      </c>
      <c r="G6330" s="8" t="str">
        <f aca="false">IF(AND(E6330=1,F6330=1),"Both pay",IF(F6330=1,"Missed",IF(E6330=1,"False trigger","Neither")))</f>
        <v>Neither</v>
      </c>
    </row>
    <row r="6331" customFormat="false" ht="15" hidden="false" customHeight="false" outlineLevel="0" collapsed="false">
      <c r="A6331" s="8" t="n">
        <v>1420</v>
      </c>
      <c r="B6331" s="8" t="s">
        <v>341</v>
      </c>
      <c r="C6331" s="13" t="n">
        <v>4.48134345142283</v>
      </c>
      <c r="D6331" s="13" t="n">
        <v>2.16875</v>
      </c>
      <c r="E6331" s="8" t="n">
        <f aca="false">IF(C6331&gt;=$B$4,1,0)</f>
        <v>0</v>
      </c>
      <c r="F6331" s="8" t="n">
        <f aca="false">IF(D6331&gt;=$B$4,1,0)</f>
        <v>0</v>
      </c>
      <c r="G6331" s="8" t="str">
        <f aca="false">IF(AND(E6331=1,F6331=1),"Both pay",IF(F6331=1,"Missed",IF(E6331=1,"False trigger","Neither")))</f>
        <v>Neither</v>
      </c>
    </row>
    <row r="6332" customFormat="false" ht="15" hidden="false" customHeight="false" outlineLevel="0" collapsed="false">
      <c r="A6332" s="8" t="n">
        <v>1421</v>
      </c>
      <c r="B6332" s="8" t="s">
        <v>341</v>
      </c>
      <c r="C6332" s="13" t="n">
        <v>3.30032909071612</v>
      </c>
      <c r="D6332" s="13" t="n">
        <v>2.009375</v>
      </c>
      <c r="E6332" s="8" t="n">
        <f aca="false">IF(C6332&gt;=$B$4,1,0)</f>
        <v>0</v>
      </c>
      <c r="F6332" s="8" t="n">
        <f aca="false">IF(D6332&gt;=$B$4,1,0)</f>
        <v>0</v>
      </c>
      <c r="G6332" s="8" t="str">
        <f aca="false">IF(AND(E6332=1,F6332=1),"Both pay",IF(F6332=1,"Missed",IF(E6332=1,"False trigger","Neither")))</f>
        <v>Neither</v>
      </c>
    </row>
    <row r="6333" customFormat="false" ht="15" hidden="false" customHeight="false" outlineLevel="0" collapsed="false">
      <c r="A6333" s="8" t="n">
        <v>1422</v>
      </c>
      <c r="B6333" s="8" t="s">
        <v>341</v>
      </c>
      <c r="C6333" s="13" t="n">
        <v>2.60913094329079</v>
      </c>
      <c r="D6333" s="13" t="n">
        <v>2.5</v>
      </c>
      <c r="E6333" s="8" t="n">
        <f aca="false">IF(C6333&gt;=$B$4,1,0)</f>
        <v>0</v>
      </c>
      <c r="F6333" s="8" t="n">
        <f aca="false">IF(D6333&gt;=$B$4,1,0)</f>
        <v>0</v>
      </c>
      <c r="G6333" s="8" t="str">
        <f aca="false">IF(AND(E6333=1,F6333=1),"Both pay",IF(F6333=1,"Missed",IF(E6333=1,"False trigger","Neither")))</f>
        <v>Neither</v>
      </c>
    </row>
    <row r="6334" customFormat="false" ht="15" hidden="false" customHeight="false" outlineLevel="0" collapsed="false">
      <c r="A6334" s="8" t="n">
        <v>1423</v>
      </c>
      <c r="B6334" s="8" t="s">
        <v>341</v>
      </c>
      <c r="C6334" s="13" t="n">
        <v>2.65836667391826</v>
      </c>
      <c r="D6334" s="13" t="n">
        <v>2.056875</v>
      </c>
      <c r="E6334" s="8" t="n">
        <f aca="false">IF(C6334&gt;=$B$4,1,0)</f>
        <v>0</v>
      </c>
      <c r="F6334" s="8" t="n">
        <f aca="false">IF(D6334&gt;=$B$4,1,0)</f>
        <v>0</v>
      </c>
      <c r="G6334" s="8" t="str">
        <f aca="false">IF(AND(E6334=1,F6334=1),"Both pay",IF(F6334=1,"Missed",IF(E6334=1,"False trigger","Neither")))</f>
        <v>Neither</v>
      </c>
    </row>
    <row r="6335" customFormat="false" ht="15" hidden="false" customHeight="false" outlineLevel="0" collapsed="false">
      <c r="A6335" s="8" t="n">
        <v>1426</v>
      </c>
      <c r="B6335" s="8" t="s">
        <v>341</v>
      </c>
      <c r="C6335" s="13" t="n">
        <v>4.25709877865785</v>
      </c>
      <c r="D6335" s="13" t="n">
        <v>6.20125</v>
      </c>
      <c r="E6335" s="8" t="n">
        <f aca="false">IF(C6335&gt;=$B$4,1,0)</f>
        <v>0</v>
      </c>
      <c r="F6335" s="8" t="n">
        <f aca="false">IF(D6335&gt;=$B$4,1,0)</f>
        <v>0</v>
      </c>
      <c r="G6335" s="8" t="str">
        <f aca="false">IF(AND(E6335=1,F6335=1),"Both pay",IF(F6335=1,"Missed",IF(E6335=1,"False trigger","Neither")))</f>
        <v>Neither</v>
      </c>
    </row>
    <row r="6336" customFormat="false" ht="15" hidden="false" customHeight="false" outlineLevel="0" collapsed="false">
      <c r="A6336" s="8" t="n">
        <v>1427</v>
      </c>
      <c r="B6336" s="8" t="s">
        <v>341</v>
      </c>
      <c r="C6336" s="13" t="n">
        <v>4.10975332757363</v>
      </c>
      <c r="D6336" s="13" t="n">
        <v>5.67</v>
      </c>
      <c r="E6336" s="8" t="n">
        <f aca="false">IF(C6336&gt;=$B$4,1,0)</f>
        <v>0</v>
      </c>
      <c r="F6336" s="8" t="n">
        <f aca="false">IF(D6336&gt;=$B$4,1,0)</f>
        <v>0</v>
      </c>
      <c r="G6336" s="8" t="str">
        <f aca="false">IF(AND(E6336=1,F6336=1),"Both pay",IF(F6336=1,"Missed",IF(E6336=1,"False trigger","Neither")))</f>
        <v>Neither</v>
      </c>
    </row>
    <row r="6337" customFormat="false" ht="15" hidden="false" customHeight="false" outlineLevel="0" collapsed="false">
      <c r="A6337" s="8" t="n">
        <v>1428</v>
      </c>
      <c r="B6337" s="8" t="s">
        <v>341</v>
      </c>
      <c r="C6337" s="13" t="n">
        <v>3.9055816560011</v>
      </c>
      <c r="D6337" s="13" t="n">
        <v>4.369375</v>
      </c>
      <c r="E6337" s="8" t="n">
        <f aca="false">IF(C6337&gt;=$B$4,1,0)</f>
        <v>0</v>
      </c>
      <c r="F6337" s="8" t="n">
        <f aca="false">IF(D6337&gt;=$B$4,1,0)</f>
        <v>0</v>
      </c>
      <c r="G6337" s="8" t="str">
        <f aca="false">IF(AND(E6337=1,F6337=1),"Both pay",IF(F6337=1,"Missed",IF(E6337=1,"False trigger","Neither")))</f>
        <v>Neither</v>
      </c>
    </row>
    <row r="6338" customFormat="false" ht="15" hidden="false" customHeight="false" outlineLevel="0" collapsed="false">
      <c r="A6338" s="8" t="n">
        <v>1429</v>
      </c>
      <c r="B6338" s="8" t="s">
        <v>341</v>
      </c>
      <c r="C6338" s="13" t="n">
        <v>3.34874526163748</v>
      </c>
      <c r="D6338" s="13" t="n">
        <v>3.918125</v>
      </c>
      <c r="E6338" s="8" t="n">
        <f aca="false">IF(C6338&gt;=$B$4,1,0)</f>
        <v>0</v>
      </c>
      <c r="F6338" s="8" t="n">
        <f aca="false">IF(D6338&gt;=$B$4,1,0)</f>
        <v>0</v>
      </c>
      <c r="G6338" s="8" t="str">
        <f aca="false">IF(AND(E6338=1,F6338=1),"Both pay",IF(F6338=1,"Missed",IF(E6338=1,"False trigger","Neither")))</f>
        <v>Neither</v>
      </c>
    </row>
    <row r="6339" customFormat="false" ht="15" hidden="false" customHeight="false" outlineLevel="0" collapsed="false">
      <c r="A6339" s="8" t="n">
        <v>1430</v>
      </c>
      <c r="B6339" s="8" t="s">
        <v>341</v>
      </c>
      <c r="C6339" s="13" t="n">
        <v>2.24976017671816</v>
      </c>
      <c r="D6339" s="13" t="n">
        <v>2.761875</v>
      </c>
      <c r="E6339" s="8" t="n">
        <f aca="false">IF(C6339&gt;=$B$4,1,0)</f>
        <v>0</v>
      </c>
      <c r="F6339" s="8" t="n">
        <f aca="false">IF(D6339&gt;=$B$4,1,0)</f>
        <v>0</v>
      </c>
      <c r="G6339" s="8" t="str">
        <f aca="false">IF(AND(E6339=1,F6339=1),"Both pay",IF(F6339=1,"Missed",IF(E6339=1,"False trigger","Neither")))</f>
        <v>Neither</v>
      </c>
    </row>
    <row r="6340" customFormat="false" ht="15" hidden="false" customHeight="false" outlineLevel="0" collapsed="false">
      <c r="A6340" s="8" t="n">
        <v>1431</v>
      </c>
      <c r="B6340" s="8" t="s">
        <v>341</v>
      </c>
      <c r="C6340" s="13" t="n">
        <v>1.19835105262214</v>
      </c>
      <c r="D6340" s="13" t="n">
        <v>2.964375</v>
      </c>
      <c r="E6340" s="8" t="n">
        <f aca="false">IF(C6340&gt;=$B$4,1,0)</f>
        <v>0</v>
      </c>
      <c r="F6340" s="8" t="n">
        <f aca="false">IF(D6340&gt;=$B$4,1,0)</f>
        <v>0</v>
      </c>
      <c r="G6340" s="8" t="str">
        <f aca="false">IF(AND(E6340=1,F6340=1),"Both pay",IF(F6340=1,"Missed",IF(E6340=1,"False trigger","Neither")))</f>
        <v>Neither</v>
      </c>
    </row>
    <row r="6341" customFormat="false" ht="15" hidden="false" customHeight="false" outlineLevel="0" collapsed="false">
      <c r="A6341" s="8" t="n">
        <v>1432</v>
      </c>
      <c r="B6341" s="8" t="s">
        <v>341</v>
      </c>
      <c r="C6341" s="13" t="n">
        <v>2.28548328372176</v>
      </c>
      <c r="D6341" s="13" t="n">
        <v>4.396875</v>
      </c>
      <c r="E6341" s="8" t="n">
        <f aca="false">IF(C6341&gt;=$B$4,1,0)</f>
        <v>0</v>
      </c>
      <c r="F6341" s="8" t="n">
        <f aca="false">IF(D6341&gt;=$B$4,1,0)</f>
        <v>0</v>
      </c>
      <c r="G6341" s="8" t="str">
        <f aca="false">IF(AND(E6341=1,F6341=1),"Both pay",IF(F6341=1,"Missed",IF(E6341=1,"False trigger","Neither")))</f>
        <v>Neither</v>
      </c>
    </row>
    <row r="6342" customFormat="false" ht="15" hidden="false" customHeight="false" outlineLevel="0" collapsed="false">
      <c r="A6342" s="8" t="n">
        <v>1433</v>
      </c>
      <c r="B6342" s="8" t="s">
        <v>341</v>
      </c>
      <c r="C6342" s="13" t="n">
        <v>3.28106407864782</v>
      </c>
      <c r="D6342" s="13" t="n">
        <v>6.376875</v>
      </c>
      <c r="E6342" s="8" t="n">
        <f aca="false">IF(C6342&gt;=$B$4,1,0)</f>
        <v>0</v>
      </c>
      <c r="F6342" s="8" t="n">
        <f aca="false">IF(D6342&gt;=$B$4,1,0)</f>
        <v>0</v>
      </c>
      <c r="G6342" s="8" t="str">
        <f aca="false">IF(AND(E6342=1,F6342=1),"Both pay",IF(F6342=1,"Missed",IF(E6342=1,"False trigger","Neither")))</f>
        <v>Neither</v>
      </c>
    </row>
    <row r="6343" customFormat="false" ht="15" hidden="false" customHeight="false" outlineLevel="0" collapsed="false">
      <c r="A6343" s="8" t="n">
        <v>1434</v>
      </c>
      <c r="B6343" s="8" t="s">
        <v>341</v>
      </c>
      <c r="C6343" s="13" t="n">
        <v>3.94123142776312</v>
      </c>
      <c r="D6343" s="13" t="n">
        <v>6.8875</v>
      </c>
      <c r="E6343" s="8" t="n">
        <f aca="false">IF(C6343&gt;=$B$4,1,0)</f>
        <v>0</v>
      </c>
      <c r="F6343" s="8" t="n">
        <f aca="false">IF(D6343&gt;=$B$4,1,0)</f>
        <v>0</v>
      </c>
      <c r="G6343" s="8" t="str">
        <f aca="false">IF(AND(E6343=1,F6343=1),"Both pay",IF(F6343=1,"Missed",IF(E6343=1,"False trigger","Neither")))</f>
        <v>Neither</v>
      </c>
    </row>
    <row r="6344" customFormat="false" ht="15" hidden="false" customHeight="false" outlineLevel="0" collapsed="false">
      <c r="A6344" s="8" t="n">
        <v>1435</v>
      </c>
      <c r="B6344" s="8" t="s">
        <v>341</v>
      </c>
      <c r="C6344" s="13" t="n">
        <v>3.92042612366463</v>
      </c>
      <c r="D6344" s="13" t="n">
        <v>7.26125</v>
      </c>
      <c r="E6344" s="8" t="n">
        <f aca="false">IF(C6344&gt;=$B$4,1,0)</f>
        <v>0</v>
      </c>
      <c r="F6344" s="8" t="n">
        <f aca="false">IF(D6344&gt;=$B$4,1,0)</f>
        <v>0</v>
      </c>
      <c r="G6344" s="8" t="str">
        <f aca="false">IF(AND(E6344=1,F6344=1),"Both pay",IF(F6344=1,"Missed",IF(E6344=1,"False trigger","Neither")))</f>
        <v>Neither</v>
      </c>
    </row>
    <row r="6345" customFormat="false" ht="15" hidden="false" customHeight="false" outlineLevel="0" collapsed="false">
      <c r="A6345" s="8" t="n">
        <v>1436</v>
      </c>
      <c r="B6345" s="8" t="s">
        <v>341</v>
      </c>
      <c r="C6345" s="13" t="n">
        <v>3.35009854532289</v>
      </c>
      <c r="D6345" s="13" t="n">
        <v>6.56624999999999</v>
      </c>
      <c r="E6345" s="8" t="n">
        <f aca="false">IF(C6345&gt;=$B$4,1,0)</f>
        <v>0</v>
      </c>
      <c r="F6345" s="8" t="n">
        <f aca="false">IF(D6345&gt;=$B$4,1,0)</f>
        <v>0</v>
      </c>
      <c r="G6345" s="8" t="str">
        <f aca="false">IF(AND(E6345=1,F6345=1),"Both pay",IF(F6345=1,"Missed",IF(E6345=1,"False trigger","Neither")))</f>
        <v>Neither</v>
      </c>
    </row>
    <row r="6346" customFormat="false" ht="15" hidden="false" customHeight="false" outlineLevel="0" collapsed="false">
      <c r="A6346" s="8" t="n">
        <v>1437</v>
      </c>
      <c r="B6346" s="8" t="s">
        <v>341</v>
      </c>
      <c r="C6346" s="13" t="n">
        <v>2.79433141368757</v>
      </c>
      <c r="D6346" s="13" t="n">
        <v>5.7075</v>
      </c>
      <c r="E6346" s="8" t="n">
        <f aca="false">IF(C6346&gt;=$B$4,1,0)</f>
        <v>0</v>
      </c>
      <c r="F6346" s="8" t="n">
        <f aca="false">IF(D6346&gt;=$B$4,1,0)</f>
        <v>0</v>
      </c>
      <c r="G6346" s="8" t="str">
        <f aca="false">IF(AND(E6346=1,F6346=1),"Both pay",IF(F6346=1,"Missed",IF(E6346=1,"False trigger","Neither")))</f>
        <v>Neither</v>
      </c>
    </row>
    <row r="6347" customFormat="false" ht="15" hidden="false" customHeight="false" outlineLevel="0" collapsed="false">
      <c r="A6347" s="8" t="n">
        <v>1438</v>
      </c>
      <c r="B6347" s="8" t="s">
        <v>341</v>
      </c>
      <c r="C6347" s="13" t="n">
        <v>3.62113663197468</v>
      </c>
      <c r="D6347" s="13" t="n">
        <v>4.993125</v>
      </c>
      <c r="E6347" s="8" t="n">
        <f aca="false">IF(C6347&gt;=$B$4,1,0)</f>
        <v>0</v>
      </c>
      <c r="F6347" s="8" t="n">
        <f aca="false">IF(D6347&gt;=$B$4,1,0)</f>
        <v>0</v>
      </c>
      <c r="G6347" s="8" t="str">
        <f aca="false">IF(AND(E6347=1,F6347=1),"Both pay",IF(F6347=1,"Missed",IF(E6347=1,"False trigger","Neither")))</f>
        <v>Neither</v>
      </c>
    </row>
    <row r="6348" customFormat="false" ht="15" hidden="false" customHeight="false" outlineLevel="0" collapsed="false">
      <c r="A6348" s="8" t="n">
        <v>1439</v>
      </c>
      <c r="B6348" s="8" t="s">
        <v>341</v>
      </c>
      <c r="C6348" s="13" t="n">
        <v>4.09144420649825</v>
      </c>
      <c r="D6348" s="13" t="n">
        <v>7.01125</v>
      </c>
      <c r="E6348" s="8" t="n">
        <f aca="false">IF(C6348&gt;=$B$4,1,0)</f>
        <v>0</v>
      </c>
      <c r="F6348" s="8" t="n">
        <f aca="false">IF(D6348&gt;=$B$4,1,0)</f>
        <v>0</v>
      </c>
      <c r="G6348" s="8" t="str">
        <f aca="false">IF(AND(E6348=1,F6348=1),"Both pay",IF(F6348=1,"Missed",IF(E6348=1,"False trigger","Neither")))</f>
        <v>Neither</v>
      </c>
    </row>
    <row r="6349" customFormat="false" ht="15" hidden="false" customHeight="false" outlineLevel="0" collapsed="false">
      <c r="A6349" s="8" t="n">
        <v>1440</v>
      </c>
      <c r="B6349" s="8" t="s">
        <v>341</v>
      </c>
      <c r="C6349" s="13" t="n">
        <v>2.97162396131381</v>
      </c>
      <c r="D6349" s="13" t="n">
        <v>5.350625</v>
      </c>
      <c r="E6349" s="8" t="n">
        <f aca="false">IF(C6349&gt;=$B$4,1,0)</f>
        <v>0</v>
      </c>
      <c r="F6349" s="8" t="n">
        <f aca="false">IF(D6349&gt;=$B$4,1,0)</f>
        <v>0</v>
      </c>
      <c r="G6349" s="8" t="str">
        <f aca="false">IF(AND(E6349=1,F6349=1),"Both pay",IF(F6349=1,"Missed",IF(E6349=1,"False trigger","Neither")))</f>
        <v>Neither</v>
      </c>
    </row>
    <row r="6350" customFormat="false" ht="15" hidden="false" customHeight="false" outlineLevel="0" collapsed="false">
      <c r="A6350" s="8" t="n">
        <v>1441</v>
      </c>
      <c r="B6350" s="8" t="s">
        <v>341</v>
      </c>
      <c r="C6350" s="13" t="n">
        <v>2.44586735117191</v>
      </c>
      <c r="D6350" s="13" t="n">
        <v>5.46875</v>
      </c>
      <c r="E6350" s="8" t="n">
        <f aca="false">IF(C6350&gt;=$B$4,1,0)</f>
        <v>0</v>
      </c>
      <c r="F6350" s="8" t="n">
        <f aca="false">IF(D6350&gt;=$B$4,1,0)</f>
        <v>0</v>
      </c>
      <c r="G6350" s="8" t="str">
        <f aca="false">IF(AND(E6350=1,F6350=1),"Both pay",IF(F6350=1,"Missed",IF(E6350=1,"False trigger","Neither")))</f>
        <v>Neither</v>
      </c>
    </row>
    <row r="6351" customFormat="false" ht="15" hidden="false" customHeight="false" outlineLevel="0" collapsed="false">
      <c r="A6351" s="8" t="n">
        <v>1442</v>
      </c>
      <c r="B6351" s="8" t="s">
        <v>341</v>
      </c>
      <c r="C6351" s="13" t="n">
        <v>3.13660125761265</v>
      </c>
      <c r="D6351" s="13" t="n">
        <v>5.005</v>
      </c>
      <c r="E6351" s="8" t="n">
        <f aca="false">IF(C6351&gt;=$B$4,1,0)</f>
        <v>0</v>
      </c>
      <c r="F6351" s="8" t="n">
        <f aca="false">IF(D6351&gt;=$B$4,1,0)</f>
        <v>0</v>
      </c>
      <c r="G6351" s="8" t="str">
        <f aca="false">IF(AND(E6351=1,F6351=1),"Both pay",IF(F6351=1,"Missed",IF(E6351=1,"False trigger","Neither")))</f>
        <v>Neither</v>
      </c>
    </row>
    <row r="6352" customFormat="false" ht="15" hidden="false" customHeight="false" outlineLevel="0" collapsed="false">
      <c r="A6352" s="8" t="n">
        <v>1443</v>
      </c>
      <c r="B6352" s="8" t="s">
        <v>341</v>
      </c>
      <c r="C6352" s="13" t="n">
        <v>3.98388606076459</v>
      </c>
      <c r="D6352" s="13" t="n">
        <v>4.639375</v>
      </c>
      <c r="E6352" s="8" t="n">
        <f aca="false">IF(C6352&gt;=$B$4,1,0)</f>
        <v>0</v>
      </c>
      <c r="F6352" s="8" t="n">
        <f aca="false">IF(D6352&gt;=$B$4,1,0)</f>
        <v>0</v>
      </c>
      <c r="G6352" s="8" t="str">
        <f aca="false">IF(AND(E6352=1,F6352=1),"Both pay",IF(F6352=1,"Missed",IF(E6352=1,"False trigger","Neither")))</f>
        <v>Neither</v>
      </c>
    </row>
    <row r="6353" customFormat="false" ht="15" hidden="false" customHeight="false" outlineLevel="0" collapsed="false">
      <c r="A6353" s="8" t="n">
        <v>1444</v>
      </c>
      <c r="B6353" s="8" t="s">
        <v>341</v>
      </c>
      <c r="C6353" s="13" t="n">
        <v>4.70783194225634</v>
      </c>
      <c r="D6353" s="13" t="n">
        <v>4.51875</v>
      </c>
      <c r="E6353" s="8" t="n">
        <f aca="false">IF(C6353&gt;=$B$4,1,0)</f>
        <v>0</v>
      </c>
      <c r="F6353" s="8" t="n">
        <f aca="false">IF(D6353&gt;=$B$4,1,0)</f>
        <v>0</v>
      </c>
      <c r="G6353" s="8" t="str">
        <f aca="false">IF(AND(E6353=1,F6353=1),"Both pay",IF(F6353=1,"Missed",IF(E6353=1,"False trigger","Neither")))</f>
        <v>Neither</v>
      </c>
    </row>
    <row r="6354" customFormat="false" ht="15" hidden="false" customHeight="false" outlineLevel="0" collapsed="false">
      <c r="A6354" s="8" t="n">
        <v>1445</v>
      </c>
      <c r="B6354" s="8" t="s">
        <v>341</v>
      </c>
      <c r="C6354" s="13" t="n">
        <v>2.4573877966072</v>
      </c>
      <c r="D6354" s="13" t="n">
        <v>4.6175</v>
      </c>
      <c r="E6354" s="8" t="n">
        <f aca="false">IF(C6354&gt;=$B$4,1,0)</f>
        <v>0</v>
      </c>
      <c r="F6354" s="8" t="n">
        <f aca="false">IF(D6354&gt;=$B$4,1,0)</f>
        <v>0</v>
      </c>
      <c r="G6354" s="8" t="str">
        <f aca="false">IF(AND(E6354=1,F6354=1),"Both pay",IF(F6354=1,"Missed",IF(E6354=1,"False trigger","Neither")))</f>
        <v>Neither</v>
      </c>
    </row>
    <row r="6355" customFormat="false" ht="15" hidden="false" customHeight="false" outlineLevel="0" collapsed="false">
      <c r="A6355" s="8" t="n">
        <v>1446</v>
      </c>
      <c r="B6355" s="8" t="s">
        <v>341</v>
      </c>
      <c r="C6355" s="13" t="n">
        <v>3.1885117179071</v>
      </c>
      <c r="D6355" s="13" t="n">
        <v>4.60249999999999</v>
      </c>
      <c r="E6355" s="8" t="n">
        <f aca="false">IF(C6355&gt;=$B$4,1,0)</f>
        <v>0</v>
      </c>
      <c r="F6355" s="8" t="n">
        <f aca="false">IF(D6355&gt;=$B$4,1,0)</f>
        <v>0</v>
      </c>
      <c r="G6355" s="8" t="str">
        <f aca="false">IF(AND(E6355=1,F6355=1),"Both pay",IF(F6355=1,"Missed",IF(E6355=1,"False trigger","Neither")))</f>
        <v>Neither</v>
      </c>
    </row>
    <row r="6356" customFormat="false" ht="15" hidden="false" customHeight="false" outlineLevel="0" collapsed="false">
      <c r="A6356" s="8" t="n">
        <v>1454</v>
      </c>
      <c r="B6356" s="8" t="s">
        <v>341</v>
      </c>
      <c r="C6356" s="13" t="n">
        <v>4.72897968467912</v>
      </c>
      <c r="D6356" s="13" t="n">
        <v>4.79125</v>
      </c>
      <c r="E6356" s="8" t="n">
        <f aca="false">IF(C6356&gt;=$B$4,1,0)</f>
        <v>0</v>
      </c>
      <c r="F6356" s="8" t="n">
        <f aca="false">IF(D6356&gt;=$B$4,1,0)</f>
        <v>0</v>
      </c>
      <c r="G6356" s="8" t="str">
        <f aca="false">IF(AND(E6356=1,F6356=1),"Both pay",IF(F6356=1,"Missed",IF(E6356=1,"False trigger","Neither")))</f>
        <v>Neither</v>
      </c>
    </row>
    <row r="6357" customFormat="false" ht="15" hidden="false" customHeight="false" outlineLevel="0" collapsed="false">
      <c r="A6357" s="8" t="n">
        <v>1455</v>
      </c>
      <c r="B6357" s="8" t="s">
        <v>341</v>
      </c>
      <c r="C6357" s="13" t="n">
        <v>4.36328498759418</v>
      </c>
      <c r="D6357" s="13" t="n">
        <v>5.21062500000001</v>
      </c>
      <c r="E6357" s="8" t="n">
        <f aca="false">IF(C6357&gt;=$B$4,1,0)</f>
        <v>0</v>
      </c>
      <c r="F6357" s="8" t="n">
        <f aca="false">IF(D6357&gt;=$B$4,1,0)</f>
        <v>0</v>
      </c>
      <c r="G6357" s="8" t="str">
        <f aca="false">IF(AND(E6357=1,F6357=1),"Both pay",IF(F6357=1,"Missed",IF(E6357=1,"False trigger","Neither")))</f>
        <v>Neither</v>
      </c>
    </row>
    <row r="6358" customFormat="false" ht="15" hidden="false" customHeight="false" outlineLevel="0" collapsed="false">
      <c r="A6358" s="8" t="n">
        <v>1456</v>
      </c>
      <c r="B6358" s="8" t="s">
        <v>341</v>
      </c>
      <c r="C6358" s="13" t="n">
        <v>5.32592436006181</v>
      </c>
      <c r="D6358" s="13" t="n">
        <v>6.781875</v>
      </c>
      <c r="E6358" s="8" t="n">
        <f aca="false">IF(C6358&gt;=$B$4,1,0)</f>
        <v>0</v>
      </c>
      <c r="F6358" s="8" t="n">
        <f aca="false">IF(D6358&gt;=$B$4,1,0)</f>
        <v>0</v>
      </c>
      <c r="G6358" s="8" t="str">
        <f aca="false">IF(AND(E6358=1,F6358=1),"Both pay",IF(F6358=1,"Missed",IF(E6358=1,"False trigger","Neither")))</f>
        <v>Neither</v>
      </c>
    </row>
    <row r="6359" customFormat="false" ht="15" hidden="false" customHeight="false" outlineLevel="0" collapsed="false">
      <c r="A6359" s="8" t="n">
        <v>1459</v>
      </c>
      <c r="B6359" s="8" t="s">
        <v>341</v>
      </c>
      <c r="C6359" s="13" t="n">
        <v>9.65026101722354</v>
      </c>
      <c r="D6359" s="13" t="n">
        <v>8.1475</v>
      </c>
      <c r="E6359" s="8" t="n">
        <f aca="false">IF(C6359&gt;=$B$4,1,0)</f>
        <v>0</v>
      </c>
      <c r="F6359" s="8" t="n">
        <f aca="false">IF(D6359&gt;=$B$4,1,0)</f>
        <v>0</v>
      </c>
      <c r="G6359" s="8" t="str">
        <f aca="false">IF(AND(E6359=1,F6359=1),"Both pay",IF(F6359=1,"Missed",IF(E6359=1,"False trigger","Neither")))</f>
        <v>Neither</v>
      </c>
    </row>
    <row r="6360" customFormat="false" ht="15" hidden="false" customHeight="false" outlineLevel="0" collapsed="false">
      <c r="A6360" s="8" t="n">
        <v>1460</v>
      </c>
      <c r="B6360" s="8" t="s">
        <v>341</v>
      </c>
      <c r="C6360" s="13" t="n">
        <v>9.92015512797251</v>
      </c>
      <c r="D6360" s="13" t="n">
        <v>9.315625</v>
      </c>
      <c r="E6360" s="8" t="n">
        <f aca="false">IF(C6360&gt;=$B$4,1,0)</f>
        <v>0</v>
      </c>
      <c r="F6360" s="8" t="n">
        <f aca="false">IF(D6360&gt;=$B$4,1,0)</f>
        <v>0</v>
      </c>
      <c r="G6360" s="8" t="str">
        <f aca="false">IF(AND(E6360=1,F6360=1),"Both pay",IF(F6360=1,"Missed",IF(E6360=1,"False trigger","Neither")))</f>
        <v>Neither</v>
      </c>
    </row>
    <row r="6361" customFormat="false" ht="15" hidden="false" customHeight="false" outlineLevel="0" collapsed="false">
      <c r="A6361" s="8" t="n">
        <v>1461</v>
      </c>
      <c r="B6361" s="8" t="s">
        <v>341</v>
      </c>
      <c r="C6361" s="13" t="n">
        <v>9.26101878816236</v>
      </c>
      <c r="D6361" s="13" t="n">
        <v>12.15625</v>
      </c>
      <c r="E6361" s="8" t="n">
        <f aca="false">IF(C6361&gt;=$B$4,1,0)</f>
        <v>0</v>
      </c>
      <c r="F6361" s="8" t="n">
        <f aca="false">IF(D6361&gt;=$B$4,1,0)</f>
        <v>1</v>
      </c>
      <c r="G6361" s="8" t="str">
        <f aca="false">IF(AND(E6361=1,F6361=1),"Both pay",IF(F6361=1,"Missed",IF(E6361=1,"False trigger","Neither")))</f>
        <v>Missed</v>
      </c>
    </row>
    <row r="6362" customFormat="false" ht="15" hidden="false" customHeight="false" outlineLevel="0" collapsed="false">
      <c r="A6362" s="8" t="n">
        <v>1462</v>
      </c>
      <c r="B6362" s="8" t="s">
        <v>341</v>
      </c>
      <c r="C6362" s="13" t="n">
        <v>12.1979831347017</v>
      </c>
      <c r="D6362" s="13" t="n">
        <v>8.59812499999999</v>
      </c>
      <c r="E6362" s="8" t="n">
        <f aca="false">IF(C6362&gt;=$B$4,1,0)</f>
        <v>1</v>
      </c>
      <c r="F6362" s="8" t="n">
        <f aca="false">IF(D6362&gt;=$B$4,1,0)</f>
        <v>0</v>
      </c>
      <c r="G6362" s="8" t="str">
        <f aca="false">IF(AND(E6362=1,F6362=1),"Both pay",IF(F6362=1,"Missed",IF(E6362=1,"False trigger","Neither")))</f>
        <v>False trigger</v>
      </c>
    </row>
    <row r="6363" customFormat="false" ht="15" hidden="false" customHeight="false" outlineLevel="0" collapsed="false">
      <c r="A6363" s="8" t="n">
        <v>1463</v>
      </c>
      <c r="B6363" s="8" t="s">
        <v>341</v>
      </c>
      <c r="C6363" s="13" t="n">
        <v>8.72929448737099</v>
      </c>
      <c r="D6363" s="13" t="n">
        <v>6.638125</v>
      </c>
      <c r="E6363" s="8" t="n">
        <f aca="false">IF(C6363&gt;=$B$4,1,0)</f>
        <v>0</v>
      </c>
      <c r="F6363" s="8" t="n">
        <f aca="false">IF(D6363&gt;=$B$4,1,0)</f>
        <v>0</v>
      </c>
      <c r="G6363" s="8" t="str">
        <f aca="false">IF(AND(E6363=1,F6363=1),"Both pay",IF(F6363=1,"Missed",IF(E6363=1,"False trigger","Neither")))</f>
        <v>Neither</v>
      </c>
    </row>
    <row r="6364" customFormat="false" ht="15" hidden="false" customHeight="false" outlineLevel="0" collapsed="false">
      <c r="A6364" s="8" t="n">
        <v>1464</v>
      </c>
      <c r="B6364" s="8" t="s">
        <v>341</v>
      </c>
      <c r="C6364" s="13" t="n">
        <v>7.74412304686085</v>
      </c>
      <c r="D6364" s="13" t="n">
        <v>7.72062500000001</v>
      </c>
      <c r="E6364" s="8" t="n">
        <f aca="false">IF(C6364&gt;=$B$4,1,0)</f>
        <v>0</v>
      </c>
      <c r="F6364" s="8" t="n">
        <f aca="false">IF(D6364&gt;=$B$4,1,0)</f>
        <v>0</v>
      </c>
      <c r="G6364" s="8" t="str">
        <f aca="false">IF(AND(E6364=1,F6364=1),"Both pay",IF(F6364=1,"Missed",IF(E6364=1,"False trigger","Neither")))</f>
        <v>Neither</v>
      </c>
    </row>
    <row r="6365" customFormat="false" ht="15" hidden="false" customHeight="false" outlineLevel="0" collapsed="false">
      <c r="A6365" s="8" t="n">
        <v>1465</v>
      </c>
      <c r="B6365" s="8" t="s">
        <v>341</v>
      </c>
      <c r="C6365" s="13" t="n">
        <v>6.77711784609426</v>
      </c>
      <c r="D6365" s="13" t="n">
        <v>7.66125</v>
      </c>
      <c r="E6365" s="8" t="n">
        <f aca="false">IF(C6365&gt;=$B$4,1,0)</f>
        <v>0</v>
      </c>
      <c r="F6365" s="8" t="n">
        <f aca="false">IF(D6365&gt;=$B$4,1,0)</f>
        <v>0</v>
      </c>
      <c r="G6365" s="8" t="str">
        <f aca="false">IF(AND(E6365=1,F6365=1),"Both pay",IF(F6365=1,"Missed",IF(E6365=1,"False trigger","Neither")))</f>
        <v>Neither</v>
      </c>
    </row>
    <row r="6366" customFormat="false" ht="15" hidden="false" customHeight="false" outlineLevel="0" collapsed="false">
      <c r="A6366" s="8" t="n">
        <v>1466</v>
      </c>
      <c r="B6366" s="8" t="s">
        <v>341</v>
      </c>
      <c r="C6366" s="13" t="n">
        <v>5.30641731674201</v>
      </c>
      <c r="D6366" s="13" t="n">
        <v>6.57125</v>
      </c>
      <c r="E6366" s="8" t="n">
        <f aca="false">IF(C6366&gt;=$B$4,1,0)</f>
        <v>0</v>
      </c>
      <c r="F6366" s="8" t="n">
        <f aca="false">IF(D6366&gt;=$B$4,1,0)</f>
        <v>0</v>
      </c>
      <c r="G6366" s="8" t="str">
        <f aca="false">IF(AND(E6366=1,F6366=1),"Both pay",IF(F6366=1,"Missed",IF(E6366=1,"False trigger","Neither")))</f>
        <v>Neither</v>
      </c>
    </row>
    <row r="6367" customFormat="false" ht="15" hidden="false" customHeight="false" outlineLevel="0" collapsed="false">
      <c r="A6367" s="8" t="n">
        <v>1467</v>
      </c>
      <c r="B6367" s="8" t="s">
        <v>341</v>
      </c>
      <c r="C6367" s="13" t="n">
        <v>5.60512749379176</v>
      </c>
      <c r="D6367" s="13" t="n">
        <v>5.52062499999999</v>
      </c>
      <c r="E6367" s="8" t="n">
        <f aca="false">IF(C6367&gt;=$B$4,1,0)</f>
        <v>0</v>
      </c>
      <c r="F6367" s="8" t="n">
        <f aca="false">IF(D6367&gt;=$B$4,1,0)</f>
        <v>0</v>
      </c>
      <c r="G6367" s="8" t="str">
        <f aca="false">IF(AND(E6367=1,F6367=1),"Both pay",IF(F6367=1,"Missed",IF(E6367=1,"False trigger","Neither")))</f>
        <v>Neither</v>
      </c>
    </row>
    <row r="6368" customFormat="false" ht="15" hidden="false" customHeight="false" outlineLevel="0" collapsed="false">
      <c r="A6368" s="8" t="n">
        <v>1468</v>
      </c>
      <c r="B6368" s="8" t="s">
        <v>341</v>
      </c>
      <c r="C6368" s="13" t="n">
        <v>6.87257232689883</v>
      </c>
      <c r="D6368" s="13" t="n">
        <v>9.518125</v>
      </c>
      <c r="E6368" s="8" t="n">
        <f aca="false">IF(C6368&gt;=$B$4,1,0)</f>
        <v>0</v>
      </c>
      <c r="F6368" s="8" t="n">
        <f aca="false">IF(D6368&gt;=$B$4,1,0)</f>
        <v>0</v>
      </c>
      <c r="G6368" s="8" t="str">
        <f aca="false">IF(AND(E6368=1,F6368=1),"Both pay",IF(F6368=1,"Missed",IF(E6368=1,"False trigger","Neither")))</f>
        <v>Neither</v>
      </c>
    </row>
    <row r="6369" customFormat="false" ht="15" hidden="false" customHeight="false" outlineLevel="0" collapsed="false">
      <c r="A6369" s="8" t="n">
        <v>1469</v>
      </c>
      <c r="B6369" s="8" t="s">
        <v>341</v>
      </c>
      <c r="C6369" s="13" t="n">
        <v>6.40292175174018</v>
      </c>
      <c r="D6369" s="13" t="n">
        <v>7.14187500000001</v>
      </c>
      <c r="E6369" s="8" t="n">
        <f aca="false">IF(C6369&gt;=$B$4,1,0)</f>
        <v>0</v>
      </c>
      <c r="F6369" s="8" t="n">
        <f aca="false">IF(D6369&gt;=$B$4,1,0)</f>
        <v>0</v>
      </c>
      <c r="G6369" s="8" t="str">
        <f aca="false">IF(AND(E6369=1,F6369=1),"Both pay",IF(F6369=1,"Missed",IF(E6369=1,"False trigger","Neither")))</f>
        <v>Neither</v>
      </c>
    </row>
    <row r="6370" customFormat="false" ht="15" hidden="false" customHeight="false" outlineLevel="0" collapsed="false">
      <c r="A6370" s="8" t="n">
        <v>1470</v>
      </c>
      <c r="B6370" s="8" t="s">
        <v>341</v>
      </c>
      <c r="C6370" s="13" t="n">
        <v>4.4418619251266</v>
      </c>
      <c r="D6370" s="13" t="n">
        <v>2.24375</v>
      </c>
      <c r="E6370" s="8" t="n">
        <f aca="false">IF(C6370&gt;=$B$4,1,0)</f>
        <v>0</v>
      </c>
      <c r="F6370" s="8" t="n">
        <f aca="false">IF(D6370&gt;=$B$4,1,0)</f>
        <v>0</v>
      </c>
      <c r="G6370" s="8" t="str">
        <f aca="false">IF(AND(E6370=1,F6370=1),"Both pay",IF(F6370=1,"Missed",IF(E6370=1,"False trigger","Neither")))</f>
        <v>Neither</v>
      </c>
    </row>
    <row r="6371" customFormat="false" ht="15" hidden="false" customHeight="false" outlineLevel="0" collapsed="false">
      <c r="A6371" s="8" t="n">
        <v>1471</v>
      </c>
      <c r="B6371" s="8" t="s">
        <v>341</v>
      </c>
      <c r="C6371" s="13" t="n">
        <v>4.82909555746458</v>
      </c>
      <c r="D6371" s="13" t="n">
        <v>3.1275</v>
      </c>
      <c r="E6371" s="8" t="n">
        <f aca="false">IF(C6371&gt;=$B$4,1,0)</f>
        <v>0</v>
      </c>
      <c r="F6371" s="8" t="n">
        <f aca="false">IF(D6371&gt;=$B$4,1,0)</f>
        <v>0</v>
      </c>
      <c r="G6371" s="8" t="str">
        <f aca="false">IF(AND(E6371=1,F6371=1),"Both pay",IF(F6371=1,"Missed",IF(E6371=1,"False trigger","Neither")))</f>
        <v>Neither</v>
      </c>
    </row>
    <row r="6372" customFormat="false" ht="15" hidden="false" customHeight="false" outlineLevel="0" collapsed="false">
      <c r="A6372" s="8" t="n">
        <v>1472</v>
      </c>
      <c r="B6372" s="8" t="s">
        <v>341</v>
      </c>
      <c r="C6372" s="13" t="n">
        <v>5.55277022285996</v>
      </c>
      <c r="D6372" s="13" t="n">
        <v>4.120625</v>
      </c>
      <c r="E6372" s="8" t="n">
        <f aca="false">IF(C6372&gt;=$B$4,1,0)</f>
        <v>0</v>
      </c>
      <c r="F6372" s="8" t="n">
        <f aca="false">IF(D6372&gt;=$B$4,1,0)</f>
        <v>0</v>
      </c>
      <c r="G6372" s="8" t="str">
        <f aca="false">IF(AND(E6372=1,F6372=1),"Both pay",IF(F6372=1,"Missed",IF(E6372=1,"False trigger","Neither")))</f>
        <v>Neither</v>
      </c>
    </row>
    <row r="6373" customFormat="false" ht="15" hidden="false" customHeight="false" outlineLevel="0" collapsed="false">
      <c r="A6373" s="8" t="n">
        <v>1473</v>
      </c>
      <c r="B6373" s="8" t="s">
        <v>341</v>
      </c>
      <c r="C6373" s="13" t="n">
        <v>4.99178137268554</v>
      </c>
      <c r="D6373" s="13" t="n">
        <v>6.01</v>
      </c>
      <c r="E6373" s="8" t="n">
        <f aca="false">IF(C6373&gt;=$B$4,1,0)</f>
        <v>0</v>
      </c>
      <c r="F6373" s="8" t="n">
        <f aca="false">IF(D6373&gt;=$B$4,1,0)</f>
        <v>0</v>
      </c>
      <c r="G6373" s="8" t="str">
        <f aca="false">IF(AND(E6373=1,F6373=1),"Both pay",IF(F6373=1,"Missed",IF(E6373=1,"False trigger","Neither")))</f>
        <v>Neither</v>
      </c>
    </row>
    <row r="6374" customFormat="false" ht="15" hidden="false" customHeight="false" outlineLevel="0" collapsed="false">
      <c r="A6374" s="8" t="n">
        <v>1475</v>
      </c>
      <c r="B6374" s="8" t="s">
        <v>341</v>
      </c>
      <c r="C6374" s="13" t="n">
        <v>2.98955513148128</v>
      </c>
      <c r="D6374" s="13" t="n">
        <v>5.158125</v>
      </c>
      <c r="E6374" s="8" t="n">
        <f aca="false">IF(C6374&gt;=$B$4,1,0)</f>
        <v>0</v>
      </c>
      <c r="F6374" s="8" t="n">
        <f aca="false">IF(D6374&gt;=$B$4,1,0)</f>
        <v>0</v>
      </c>
      <c r="G6374" s="8" t="str">
        <f aca="false">IF(AND(E6374=1,F6374=1),"Both pay",IF(F6374=1,"Missed",IF(E6374=1,"False trigger","Neither")))</f>
        <v>Neither</v>
      </c>
    </row>
    <row r="6375" customFormat="false" ht="15" hidden="false" customHeight="false" outlineLevel="0" collapsed="false">
      <c r="A6375" s="8" t="n">
        <v>1476</v>
      </c>
      <c r="B6375" s="8" t="s">
        <v>341</v>
      </c>
      <c r="C6375" s="13" t="n">
        <v>2.4129235383905</v>
      </c>
      <c r="D6375" s="13" t="n">
        <v>3.828125</v>
      </c>
      <c r="E6375" s="8" t="n">
        <f aca="false">IF(C6375&gt;=$B$4,1,0)</f>
        <v>0</v>
      </c>
      <c r="F6375" s="8" t="n">
        <f aca="false">IF(D6375&gt;=$B$4,1,0)</f>
        <v>0</v>
      </c>
      <c r="G6375" s="8" t="str">
        <f aca="false">IF(AND(E6375=1,F6375=1),"Both pay",IF(F6375=1,"Missed",IF(E6375=1,"False trigger","Neither")))</f>
        <v>Neither</v>
      </c>
    </row>
    <row r="6376" customFormat="false" ht="15" hidden="false" customHeight="false" outlineLevel="0" collapsed="false">
      <c r="A6376" s="8" t="n">
        <v>1477</v>
      </c>
      <c r="B6376" s="8" t="s">
        <v>341</v>
      </c>
      <c r="C6376" s="13" t="n">
        <v>2.35371458246419</v>
      </c>
      <c r="D6376" s="13" t="n">
        <v>2.32375</v>
      </c>
      <c r="E6376" s="8" t="n">
        <f aca="false">IF(C6376&gt;=$B$4,1,0)</f>
        <v>0</v>
      </c>
      <c r="F6376" s="8" t="n">
        <f aca="false">IF(D6376&gt;=$B$4,1,0)</f>
        <v>0</v>
      </c>
      <c r="G6376" s="8" t="str">
        <f aca="false">IF(AND(E6376=1,F6376=1),"Both pay",IF(F6376=1,"Missed",IF(E6376=1,"False trigger","Neither")))</f>
        <v>Neither</v>
      </c>
    </row>
    <row r="6377" customFormat="false" ht="15" hidden="false" customHeight="false" outlineLevel="0" collapsed="false">
      <c r="A6377" s="8" t="n">
        <v>1478</v>
      </c>
      <c r="B6377" s="8" t="s">
        <v>341</v>
      </c>
      <c r="C6377" s="13" t="n">
        <v>2.79426595376929</v>
      </c>
      <c r="D6377" s="13" t="n">
        <v>2.25875</v>
      </c>
      <c r="E6377" s="8" t="n">
        <f aca="false">IF(C6377&gt;=$B$4,1,0)</f>
        <v>0</v>
      </c>
      <c r="F6377" s="8" t="n">
        <f aca="false">IF(D6377&gt;=$B$4,1,0)</f>
        <v>0</v>
      </c>
      <c r="G6377" s="8" t="str">
        <f aca="false">IF(AND(E6377=1,F6377=1),"Both pay",IF(F6377=1,"Missed",IF(E6377=1,"False trigger","Neither")))</f>
        <v>Neither</v>
      </c>
    </row>
    <row r="6378" customFormat="false" ht="15" hidden="false" customHeight="false" outlineLevel="0" collapsed="false">
      <c r="A6378" s="8" t="n">
        <v>1479</v>
      </c>
      <c r="B6378" s="8" t="s">
        <v>341</v>
      </c>
      <c r="C6378" s="13" t="n">
        <v>2.82203049833416</v>
      </c>
      <c r="D6378" s="13" t="n">
        <v>1.3225</v>
      </c>
      <c r="E6378" s="8" t="n">
        <f aca="false">IF(C6378&gt;=$B$4,1,0)</f>
        <v>0</v>
      </c>
      <c r="F6378" s="8" t="n">
        <f aca="false">IF(D6378&gt;=$B$4,1,0)</f>
        <v>0</v>
      </c>
      <c r="G6378" s="8" t="str">
        <f aca="false">IF(AND(E6378=1,F6378=1),"Both pay",IF(F6378=1,"Missed",IF(E6378=1,"False trigger","Neither")))</f>
        <v>Neither</v>
      </c>
    </row>
    <row r="6379" customFormat="false" ht="15" hidden="false" customHeight="false" outlineLevel="0" collapsed="false">
      <c r="A6379" s="8" t="n">
        <v>1482</v>
      </c>
      <c r="B6379" s="8" t="s">
        <v>341</v>
      </c>
      <c r="C6379" s="13" t="n">
        <v>4.72671856109626</v>
      </c>
      <c r="D6379" s="13" t="n">
        <v>3.705625</v>
      </c>
      <c r="E6379" s="8" t="n">
        <f aca="false">IF(C6379&gt;=$B$4,1,0)</f>
        <v>0</v>
      </c>
      <c r="F6379" s="8" t="n">
        <f aca="false">IF(D6379&gt;=$B$4,1,0)</f>
        <v>0</v>
      </c>
      <c r="G6379" s="8" t="str">
        <f aca="false">IF(AND(E6379=1,F6379=1),"Both pay",IF(F6379=1,"Missed",IF(E6379=1,"False trigger","Neither")))</f>
        <v>Neither</v>
      </c>
    </row>
    <row r="6380" customFormat="false" ht="15" hidden="false" customHeight="false" outlineLevel="0" collapsed="false">
      <c r="A6380" s="8" t="n">
        <v>1483</v>
      </c>
      <c r="B6380" s="8" t="s">
        <v>341</v>
      </c>
      <c r="C6380" s="13" t="n">
        <v>3.99524357460663</v>
      </c>
      <c r="D6380" s="13" t="n">
        <v>7.05375</v>
      </c>
      <c r="E6380" s="8" t="n">
        <f aca="false">IF(C6380&gt;=$B$4,1,0)</f>
        <v>0</v>
      </c>
      <c r="F6380" s="8" t="n">
        <f aca="false">IF(D6380&gt;=$B$4,1,0)</f>
        <v>0</v>
      </c>
      <c r="G6380" s="8" t="str">
        <f aca="false">IF(AND(E6380=1,F6380=1),"Both pay",IF(F6380=1,"Missed",IF(E6380=1,"False trigger","Neither")))</f>
        <v>Neither</v>
      </c>
    </row>
    <row r="6381" customFormat="false" ht="15" hidden="false" customHeight="false" outlineLevel="0" collapsed="false">
      <c r="A6381" s="8" t="n">
        <v>1484</v>
      </c>
      <c r="B6381" s="8" t="s">
        <v>341</v>
      </c>
      <c r="C6381" s="13" t="n">
        <v>3.23502734112209</v>
      </c>
      <c r="D6381" s="13" t="n">
        <v>6.215625</v>
      </c>
      <c r="E6381" s="8" t="n">
        <f aca="false">IF(C6381&gt;=$B$4,1,0)</f>
        <v>0</v>
      </c>
      <c r="F6381" s="8" t="n">
        <f aca="false">IF(D6381&gt;=$B$4,1,0)</f>
        <v>0</v>
      </c>
      <c r="G6381" s="8" t="str">
        <f aca="false">IF(AND(E6381=1,F6381=1),"Both pay",IF(F6381=1,"Missed",IF(E6381=1,"False trigger","Neither")))</f>
        <v>Neither</v>
      </c>
    </row>
    <row r="6382" customFormat="false" ht="15" hidden="false" customHeight="false" outlineLevel="0" collapsed="false">
      <c r="A6382" s="8" t="n">
        <v>1485</v>
      </c>
      <c r="B6382" s="8" t="s">
        <v>341</v>
      </c>
      <c r="C6382" s="13" t="n">
        <v>4.7659144480165</v>
      </c>
      <c r="D6382" s="13" t="n">
        <v>6.261875</v>
      </c>
      <c r="E6382" s="8" t="n">
        <f aca="false">IF(C6382&gt;=$B$4,1,0)</f>
        <v>0</v>
      </c>
      <c r="F6382" s="8" t="n">
        <f aca="false">IF(D6382&gt;=$B$4,1,0)</f>
        <v>0</v>
      </c>
      <c r="G6382" s="8" t="str">
        <f aca="false">IF(AND(E6382=1,F6382=1),"Both pay",IF(F6382=1,"Missed",IF(E6382=1,"False trigger","Neither")))</f>
        <v>Neither</v>
      </c>
    </row>
    <row r="6383" customFormat="false" ht="15" hidden="false" customHeight="false" outlineLevel="0" collapsed="false">
      <c r="A6383" s="8" t="n">
        <v>1486</v>
      </c>
      <c r="B6383" s="8" t="s">
        <v>341</v>
      </c>
      <c r="C6383" s="13" t="n">
        <v>3.29701954201342</v>
      </c>
      <c r="D6383" s="13" t="n">
        <v>5.775625</v>
      </c>
      <c r="E6383" s="8" t="n">
        <f aca="false">IF(C6383&gt;=$B$4,1,0)</f>
        <v>0</v>
      </c>
      <c r="F6383" s="8" t="n">
        <f aca="false">IF(D6383&gt;=$B$4,1,0)</f>
        <v>0</v>
      </c>
      <c r="G6383" s="8" t="str">
        <f aca="false">IF(AND(E6383=1,F6383=1),"Both pay",IF(F6383=1,"Missed",IF(E6383=1,"False trigger","Neither")))</f>
        <v>Neither</v>
      </c>
    </row>
    <row r="6384" customFormat="false" ht="15" hidden="false" customHeight="false" outlineLevel="0" collapsed="false">
      <c r="A6384" s="8" t="n">
        <v>1487</v>
      </c>
      <c r="B6384" s="8" t="s">
        <v>341</v>
      </c>
      <c r="C6384" s="13" t="n">
        <v>4.2196941006646</v>
      </c>
      <c r="D6384" s="13" t="n">
        <v>4.52312500000001</v>
      </c>
      <c r="E6384" s="8" t="n">
        <f aca="false">IF(C6384&gt;=$B$4,1,0)</f>
        <v>0</v>
      </c>
      <c r="F6384" s="8" t="n">
        <f aca="false">IF(D6384&gt;=$B$4,1,0)</f>
        <v>0</v>
      </c>
      <c r="G6384" s="8" t="str">
        <f aca="false">IF(AND(E6384=1,F6384=1),"Both pay",IF(F6384=1,"Missed",IF(E6384=1,"False trigger","Neither")))</f>
        <v>Neither</v>
      </c>
    </row>
    <row r="6385" customFormat="false" ht="15" hidden="false" customHeight="false" outlineLevel="0" collapsed="false">
      <c r="A6385" s="8" t="n">
        <v>1488</v>
      </c>
      <c r="B6385" s="8" t="s">
        <v>341</v>
      </c>
      <c r="C6385" s="13" t="n">
        <v>3.04360302299175</v>
      </c>
      <c r="D6385" s="13" t="n">
        <v>4.7375</v>
      </c>
      <c r="E6385" s="8" t="n">
        <f aca="false">IF(C6385&gt;=$B$4,1,0)</f>
        <v>0</v>
      </c>
      <c r="F6385" s="8" t="n">
        <f aca="false">IF(D6385&gt;=$B$4,1,0)</f>
        <v>0</v>
      </c>
      <c r="G6385" s="8" t="str">
        <f aca="false">IF(AND(E6385=1,F6385=1),"Both pay",IF(F6385=1,"Missed",IF(E6385=1,"False trigger","Neither")))</f>
        <v>Neither</v>
      </c>
    </row>
    <row r="6386" customFormat="false" ht="15" hidden="false" customHeight="false" outlineLevel="0" collapsed="false">
      <c r="A6386" s="8" t="n">
        <v>1490</v>
      </c>
      <c r="B6386" s="8" t="s">
        <v>341</v>
      </c>
      <c r="C6386" s="13" t="n">
        <v>3.69695370924633</v>
      </c>
      <c r="D6386" s="13" t="n">
        <v>8.62125</v>
      </c>
      <c r="E6386" s="8" t="n">
        <f aca="false">IF(C6386&gt;=$B$4,1,0)</f>
        <v>0</v>
      </c>
      <c r="F6386" s="8" t="n">
        <f aca="false">IF(D6386&gt;=$B$4,1,0)</f>
        <v>0</v>
      </c>
      <c r="G6386" s="8" t="str">
        <f aca="false">IF(AND(E6386=1,F6386=1),"Both pay",IF(F6386=1,"Missed",IF(E6386=1,"False trigger","Neither")))</f>
        <v>Neither</v>
      </c>
    </row>
    <row r="6387" customFormat="false" ht="15" hidden="false" customHeight="false" outlineLevel="0" collapsed="false">
      <c r="A6387" s="8" t="n">
        <v>1491</v>
      </c>
      <c r="B6387" s="8" t="s">
        <v>341</v>
      </c>
      <c r="C6387" s="13" t="n">
        <v>4.44849609150993</v>
      </c>
      <c r="D6387" s="13" t="n">
        <v>9.294375</v>
      </c>
      <c r="E6387" s="8" t="n">
        <f aca="false">IF(C6387&gt;=$B$4,1,0)</f>
        <v>0</v>
      </c>
      <c r="F6387" s="8" t="n">
        <f aca="false">IF(D6387&gt;=$B$4,1,0)</f>
        <v>0</v>
      </c>
      <c r="G6387" s="8" t="str">
        <f aca="false">IF(AND(E6387=1,F6387=1),"Both pay",IF(F6387=1,"Missed",IF(E6387=1,"False trigger","Neither")))</f>
        <v>Neither</v>
      </c>
    </row>
    <row r="6388" customFormat="false" ht="15" hidden="false" customHeight="false" outlineLevel="0" collapsed="false">
      <c r="A6388" s="8" t="n">
        <v>1492</v>
      </c>
      <c r="B6388" s="8" t="s">
        <v>341</v>
      </c>
      <c r="C6388" s="13" t="n">
        <v>3.82123587971207</v>
      </c>
      <c r="D6388" s="13" t="n">
        <v>8.836875</v>
      </c>
      <c r="E6388" s="8" t="n">
        <f aca="false">IF(C6388&gt;=$B$4,1,0)</f>
        <v>0</v>
      </c>
      <c r="F6388" s="8" t="n">
        <f aca="false">IF(D6388&gt;=$B$4,1,0)</f>
        <v>0</v>
      </c>
      <c r="G6388" s="8" t="str">
        <f aca="false">IF(AND(E6388=1,F6388=1),"Both pay",IF(F6388=1,"Missed",IF(E6388=1,"False trigger","Neither")))</f>
        <v>Neither</v>
      </c>
    </row>
    <row r="6389" customFormat="false" ht="15" hidden="false" customHeight="false" outlineLevel="0" collapsed="false">
      <c r="A6389" s="8" t="n">
        <v>1493</v>
      </c>
      <c r="B6389" s="8" t="s">
        <v>341</v>
      </c>
      <c r="C6389" s="13" t="n">
        <v>3.42881679262378</v>
      </c>
      <c r="D6389" s="13" t="n">
        <v>7.005</v>
      </c>
      <c r="E6389" s="8" t="n">
        <f aca="false">IF(C6389&gt;=$B$4,1,0)</f>
        <v>0</v>
      </c>
      <c r="F6389" s="8" t="n">
        <f aca="false">IF(D6389&gt;=$B$4,1,0)</f>
        <v>0</v>
      </c>
      <c r="G6389" s="8" t="str">
        <f aca="false">IF(AND(E6389=1,F6389=1),"Both pay",IF(F6389=1,"Missed",IF(E6389=1,"False trigger","Neither")))</f>
        <v>Neither</v>
      </c>
    </row>
    <row r="6390" customFormat="false" ht="15" hidden="false" customHeight="false" outlineLevel="0" collapsed="false">
      <c r="A6390" s="8" t="n">
        <v>1494</v>
      </c>
      <c r="B6390" s="8" t="s">
        <v>341</v>
      </c>
      <c r="C6390" s="13" t="n">
        <v>3.20349591783602</v>
      </c>
      <c r="D6390" s="13" t="n">
        <v>5.289375</v>
      </c>
      <c r="E6390" s="8" t="n">
        <f aca="false">IF(C6390&gt;=$B$4,1,0)</f>
        <v>0</v>
      </c>
      <c r="F6390" s="8" t="n">
        <f aca="false">IF(D6390&gt;=$B$4,1,0)</f>
        <v>0</v>
      </c>
      <c r="G6390" s="8" t="str">
        <f aca="false">IF(AND(E6390=1,F6390=1),"Both pay",IF(F6390=1,"Missed",IF(E6390=1,"False trigger","Neither")))</f>
        <v>Neither</v>
      </c>
    </row>
    <row r="6391" customFormat="false" ht="15" hidden="false" customHeight="false" outlineLevel="0" collapsed="false">
      <c r="A6391" s="8" t="n">
        <v>1495</v>
      </c>
      <c r="B6391" s="8" t="s">
        <v>341</v>
      </c>
      <c r="C6391" s="13" t="n">
        <v>2.25249125477863</v>
      </c>
      <c r="D6391" s="13" t="n">
        <v>4.548125</v>
      </c>
      <c r="E6391" s="8" t="n">
        <f aca="false">IF(C6391&gt;=$B$4,1,0)</f>
        <v>0</v>
      </c>
      <c r="F6391" s="8" t="n">
        <f aca="false">IF(D6391&gt;=$B$4,1,0)</f>
        <v>0</v>
      </c>
      <c r="G6391" s="8" t="str">
        <f aca="false">IF(AND(E6391=1,F6391=1),"Both pay",IF(F6391=1,"Missed",IF(E6391=1,"False trigger","Neither")))</f>
        <v>Neither</v>
      </c>
    </row>
    <row r="6392" customFormat="false" ht="15" hidden="false" customHeight="false" outlineLevel="0" collapsed="false">
      <c r="A6392" s="8" t="n">
        <v>1496</v>
      </c>
      <c r="B6392" s="8" t="s">
        <v>341</v>
      </c>
      <c r="C6392" s="13" t="n">
        <v>2.38435512408003</v>
      </c>
      <c r="D6392" s="13" t="n">
        <v>5.026875</v>
      </c>
      <c r="E6392" s="8" t="n">
        <f aca="false">IF(C6392&gt;=$B$4,1,0)</f>
        <v>0</v>
      </c>
      <c r="F6392" s="8" t="n">
        <f aca="false">IF(D6392&gt;=$B$4,1,0)</f>
        <v>0</v>
      </c>
      <c r="G6392" s="8" t="str">
        <f aca="false">IF(AND(E6392=1,F6392=1),"Both pay",IF(F6392=1,"Missed",IF(E6392=1,"False trigger","Neither")))</f>
        <v>Neither</v>
      </c>
    </row>
    <row r="6393" customFormat="false" ht="15" hidden="false" customHeight="false" outlineLevel="0" collapsed="false">
      <c r="A6393" s="8" t="n">
        <v>1497</v>
      </c>
      <c r="B6393" s="8" t="s">
        <v>341</v>
      </c>
      <c r="C6393" s="13" t="n">
        <v>1.97452465912688</v>
      </c>
      <c r="D6393" s="13" t="n">
        <v>5.444375</v>
      </c>
      <c r="E6393" s="8" t="n">
        <f aca="false">IF(C6393&gt;=$B$4,1,0)</f>
        <v>0</v>
      </c>
      <c r="F6393" s="8" t="n">
        <f aca="false">IF(D6393&gt;=$B$4,1,0)</f>
        <v>0</v>
      </c>
      <c r="G6393" s="8" t="str">
        <f aca="false">IF(AND(E6393=1,F6393=1),"Both pay",IF(F6393=1,"Missed",IF(E6393=1,"False trigger","Neither")))</f>
        <v>Neither</v>
      </c>
    </row>
    <row r="6394" customFormat="false" ht="15" hidden="false" customHeight="false" outlineLevel="0" collapsed="false">
      <c r="A6394" s="8" t="n">
        <v>1498</v>
      </c>
      <c r="B6394" s="8" t="s">
        <v>341</v>
      </c>
      <c r="C6394" s="13" t="n">
        <v>2.14325753136199</v>
      </c>
      <c r="D6394" s="13" t="n">
        <v>5.964375</v>
      </c>
      <c r="E6394" s="8" t="n">
        <f aca="false">IF(C6394&gt;=$B$4,1,0)</f>
        <v>0</v>
      </c>
      <c r="F6394" s="8" t="n">
        <f aca="false">IF(D6394&gt;=$B$4,1,0)</f>
        <v>0</v>
      </c>
      <c r="G6394" s="8" t="str">
        <f aca="false">IF(AND(E6394=1,F6394=1),"Both pay",IF(F6394=1,"Missed",IF(E6394=1,"False trigger","Neither")))</f>
        <v>Neither</v>
      </c>
    </row>
    <row r="6395" customFormat="false" ht="15" hidden="false" customHeight="false" outlineLevel="0" collapsed="false">
      <c r="A6395" s="8" t="n">
        <v>1499</v>
      </c>
      <c r="B6395" s="8" t="s">
        <v>341</v>
      </c>
      <c r="C6395" s="13" t="n">
        <v>2.62240932056321</v>
      </c>
      <c r="D6395" s="13" t="n">
        <v>5.8</v>
      </c>
      <c r="E6395" s="8" t="n">
        <f aca="false">IF(C6395&gt;=$B$4,1,0)</f>
        <v>0</v>
      </c>
      <c r="F6395" s="8" t="n">
        <f aca="false">IF(D6395&gt;=$B$4,1,0)</f>
        <v>0</v>
      </c>
      <c r="G6395" s="8" t="str">
        <f aca="false">IF(AND(E6395=1,F6395=1),"Both pay",IF(F6395=1,"Missed",IF(E6395=1,"False trigger","Neither")))</f>
        <v>Neither</v>
      </c>
    </row>
    <row r="6396" customFormat="false" ht="15" hidden="false" customHeight="false" outlineLevel="0" collapsed="false">
      <c r="A6396" s="8" t="n">
        <v>1500</v>
      </c>
      <c r="B6396" s="8" t="s">
        <v>341</v>
      </c>
      <c r="C6396" s="13" t="n">
        <v>2.43237699509129</v>
      </c>
      <c r="D6396" s="13" t="n">
        <v>5.0375</v>
      </c>
      <c r="E6396" s="8" t="n">
        <f aca="false">IF(C6396&gt;=$B$4,1,0)</f>
        <v>0</v>
      </c>
      <c r="F6396" s="8" t="n">
        <f aca="false">IF(D6396&gt;=$B$4,1,0)</f>
        <v>0</v>
      </c>
      <c r="G6396" s="8" t="str">
        <f aca="false">IF(AND(E6396=1,F6396=1),"Both pay",IF(F6396=1,"Missed",IF(E6396=1,"False trigger","Neither")))</f>
        <v>Neither</v>
      </c>
    </row>
    <row r="6397" customFormat="false" ht="15" hidden="false" customHeight="false" outlineLevel="0" collapsed="false">
      <c r="A6397" s="8" t="n">
        <v>1501</v>
      </c>
      <c r="B6397" s="8" t="s">
        <v>341</v>
      </c>
      <c r="C6397" s="13" t="n">
        <v>2.72982596922908</v>
      </c>
      <c r="D6397" s="13" t="n">
        <v>4.844375</v>
      </c>
      <c r="E6397" s="8" t="n">
        <f aca="false">IF(C6397&gt;=$B$4,1,0)</f>
        <v>0</v>
      </c>
      <c r="F6397" s="8" t="n">
        <f aca="false">IF(D6397&gt;=$B$4,1,0)</f>
        <v>0</v>
      </c>
      <c r="G6397" s="8" t="str">
        <f aca="false">IF(AND(E6397=1,F6397=1),"Both pay",IF(F6397=1,"Missed",IF(E6397=1,"False trigger","Neither")))</f>
        <v>Neither</v>
      </c>
    </row>
    <row r="6398" customFormat="false" ht="15" hidden="false" customHeight="false" outlineLevel="0" collapsed="false">
      <c r="A6398" s="8" t="n">
        <v>1502</v>
      </c>
      <c r="B6398" s="8" t="s">
        <v>341</v>
      </c>
      <c r="C6398" s="13" t="n">
        <v>2.97866054099613</v>
      </c>
      <c r="D6398" s="13" t="n">
        <v>4.831875</v>
      </c>
      <c r="E6398" s="8" t="n">
        <f aca="false">IF(C6398&gt;=$B$4,1,0)</f>
        <v>0</v>
      </c>
      <c r="F6398" s="8" t="n">
        <f aca="false">IF(D6398&gt;=$B$4,1,0)</f>
        <v>0</v>
      </c>
      <c r="G6398" s="8" t="str">
        <f aca="false">IF(AND(E6398=1,F6398=1),"Both pay",IF(F6398=1,"Missed",IF(E6398=1,"False trigger","Neither")))</f>
        <v>Neither</v>
      </c>
    </row>
    <row r="6399" customFormat="false" ht="15" hidden="false" customHeight="false" outlineLevel="0" collapsed="false">
      <c r="A6399" s="8" t="n">
        <v>1503</v>
      </c>
      <c r="B6399" s="8" t="s">
        <v>341</v>
      </c>
      <c r="C6399" s="13" t="n">
        <v>3.24607487590209</v>
      </c>
      <c r="D6399" s="13" t="n">
        <v>4.463125</v>
      </c>
      <c r="E6399" s="8" t="n">
        <f aca="false">IF(C6399&gt;=$B$4,1,0)</f>
        <v>0</v>
      </c>
      <c r="F6399" s="8" t="n">
        <f aca="false">IF(D6399&gt;=$B$4,1,0)</f>
        <v>0</v>
      </c>
      <c r="G6399" s="8" t="str">
        <f aca="false">IF(AND(E6399=1,F6399=1),"Both pay",IF(F6399=1,"Missed",IF(E6399=1,"False trigger","Neither")))</f>
        <v>Neither</v>
      </c>
    </row>
    <row r="6400" customFormat="false" ht="15" hidden="false" customHeight="false" outlineLevel="0" collapsed="false">
      <c r="A6400" s="8" t="n">
        <v>1510</v>
      </c>
      <c r="B6400" s="8" t="s">
        <v>341</v>
      </c>
      <c r="C6400" s="13" t="n">
        <v>3.99950421280796</v>
      </c>
      <c r="D6400" s="13" t="n">
        <v>3.26687500000001</v>
      </c>
      <c r="E6400" s="8" t="n">
        <f aca="false">IF(C6400&gt;=$B$4,1,0)</f>
        <v>0</v>
      </c>
      <c r="F6400" s="8" t="n">
        <f aca="false">IF(D6400&gt;=$B$4,1,0)</f>
        <v>0</v>
      </c>
      <c r="G6400" s="8" t="str">
        <f aca="false">IF(AND(E6400=1,F6400=1),"Both pay",IF(F6400=1,"Missed",IF(E6400=1,"False trigger","Neither")))</f>
        <v>Neither</v>
      </c>
    </row>
    <row r="6401" customFormat="false" ht="15" hidden="false" customHeight="false" outlineLevel="0" collapsed="false">
      <c r="A6401" s="8" t="n">
        <v>1511</v>
      </c>
      <c r="B6401" s="8" t="s">
        <v>341</v>
      </c>
      <c r="C6401" s="13" t="n">
        <v>3.8886830128523</v>
      </c>
      <c r="D6401" s="13" t="n">
        <v>3.6525</v>
      </c>
      <c r="E6401" s="8" t="n">
        <f aca="false">IF(C6401&gt;=$B$4,1,0)</f>
        <v>0</v>
      </c>
      <c r="F6401" s="8" t="n">
        <f aca="false">IF(D6401&gt;=$B$4,1,0)</f>
        <v>0</v>
      </c>
      <c r="G6401" s="8" t="str">
        <f aca="false">IF(AND(E6401=1,F6401=1),"Both pay",IF(F6401=1,"Missed",IF(E6401=1,"False trigger","Neither")))</f>
        <v>Neither</v>
      </c>
    </row>
    <row r="6402" customFormat="false" ht="15" hidden="false" customHeight="false" outlineLevel="0" collapsed="false">
      <c r="A6402" s="8" t="n">
        <v>1512</v>
      </c>
      <c r="B6402" s="8" t="s">
        <v>341</v>
      </c>
      <c r="C6402" s="13" t="n">
        <v>4.51086106675088</v>
      </c>
      <c r="D6402" s="13" t="n">
        <v>4.525625</v>
      </c>
      <c r="E6402" s="8" t="n">
        <f aca="false">IF(C6402&gt;=$B$4,1,0)</f>
        <v>0</v>
      </c>
      <c r="F6402" s="8" t="n">
        <f aca="false">IF(D6402&gt;=$B$4,1,0)</f>
        <v>0</v>
      </c>
      <c r="G6402" s="8" t="str">
        <f aca="false">IF(AND(E6402=1,F6402=1),"Both pay",IF(F6402=1,"Missed",IF(E6402=1,"False trigger","Neither")))</f>
        <v>Neither</v>
      </c>
    </row>
    <row r="6403" customFormat="false" ht="15" hidden="false" customHeight="false" outlineLevel="0" collapsed="false">
      <c r="A6403" s="8" t="n">
        <v>1513</v>
      </c>
      <c r="B6403" s="8" t="s">
        <v>341</v>
      </c>
      <c r="C6403" s="13" t="n">
        <v>5.30978266222297</v>
      </c>
      <c r="D6403" s="13" t="n">
        <v>7.8775</v>
      </c>
      <c r="E6403" s="8" t="n">
        <f aca="false">IF(C6403&gt;=$B$4,1,0)</f>
        <v>0</v>
      </c>
      <c r="F6403" s="8" t="n">
        <f aca="false">IF(D6403&gt;=$B$4,1,0)</f>
        <v>0</v>
      </c>
      <c r="G6403" s="8" t="str">
        <f aca="false">IF(AND(E6403=1,F6403=1),"Both pay",IF(F6403=1,"Missed",IF(E6403=1,"False trigger","Neither")))</f>
        <v>Neither</v>
      </c>
    </row>
    <row r="6404" customFormat="false" ht="15" hidden="false" customHeight="false" outlineLevel="0" collapsed="false">
      <c r="A6404" s="8" t="n">
        <v>1514</v>
      </c>
      <c r="B6404" s="8" t="s">
        <v>341</v>
      </c>
      <c r="C6404" s="13" t="n">
        <v>5.88229735742171</v>
      </c>
      <c r="D6404" s="13" t="n">
        <v>5.815</v>
      </c>
      <c r="E6404" s="8" t="n">
        <f aca="false">IF(C6404&gt;=$B$4,1,0)</f>
        <v>0</v>
      </c>
      <c r="F6404" s="8" t="n">
        <f aca="false">IF(D6404&gt;=$B$4,1,0)</f>
        <v>0</v>
      </c>
      <c r="G6404" s="8" t="str">
        <f aca="false">IF(AND(E6404=1,F6404=1),"Both pay",IF(F6404=1,"Missed",IF(E6404=1,"False trigger","Neither")))</f>
        <v>Neither</v>
      </c>
    </row>
    <row r="6405" customFormat="false" ht="15" hidden="false" customHeight="false" outlineLevel="0" collapsed="false">
      <c r="A6405" s="8" t="n">
        <v>1517</v>
      </c>
      <c r="B6405" s="8" t="s">
        <v>341</v>
      </c>
      <c r="C6405" s="13" t="n">
        <v>11.0267747666982</v>
      </c>
      <c r="D6405" s="13" t="n">
        <v>8.418125</v>
      </c>
      <c r="E6405" s="8" t="n">
        <f aca="false">IF(C6405&gt;=$B$4,1,0)</f>
        <v>1</v>
      </c>
      <c r="F6405" s="8" t="n">
        <f aca="false">IF(D6405&gt;=$B$4,1,0)</f>
        <v>0</v>
      </c>
      <c r="G6405" s="8" t="str">
        <f aca="false">IF(AND(E6405=1,F6405=1),"Both pay",IF(F6405=1,"Missed",IF(E6405=1,"False trigger","Neither")))</f>
        <v>False trigger</v>
      </c>
    </row>
    <row r="6406" customFormat="false" ht="15" hidden="false" customHeight="false" outlineLevel="0" collapsed="false">
      <c r="A6406" s="8" t="n">
        <v>1518</v>
      </c>
      <c r="B6406" s="8" t="s">
        <v>341</v>
      </c>
      <c r="C6406" s="13" t="n">
        <v>10.5085819487938</v>
      </c>
      <c r="D6406" s="13" t="n">
        <v>10.095625</v>
      </c>
      <c r="E6406" s="8" t="n">
        <f aca="false">IF(C6406&gt;=$B$4,1,0)</f>
        <v>1</v>
      </c>
      <c r="F6406" s="8" t="n">
        <f aca="false">IF(D6406&gt;=$B$4,1,0)</f>
        <v>1</v>
      </c>
      <c r="G6406" s="8" t="str">
        <f aca="false">IF(AND(E6406=1,F6406=1),"Both pay",IF(F6406=1,"Missed",IF(E6406=1,"False trigger","Neither")))</f>
        <v>Both pay</v>
      </c>
    </row>
    <row r="6407" customFormat="false" ht="15" hidden="false" customHeight="false" outlineLevel="0" collapsed="false">
      <c r="A6407" s="8" t="n">
        <v>1519</v>
      </c>
      <c r="B6407" s="8" t="s">
        <v>341</v>
      </c>
      <c r="C6407" s="13" t="n">
        <v>13.9224480241939</v>
      </c>
      <c r="D6407" s="13" t="n">
        <v>8.6125</v>
      </c>
      <c r="E6407" s="8" t="n">
        <f aca="false">IF(C6407&gt;=$B$4,1,0)</f>
        <v>1</v>
      </c>
      <c r="F6407" s="8" t="n">
        <f aca="false">IF(D6407&gt;=$B$4,1,0)</f>
        <v>0</v>
      </c>
      <c r="G6407" s="8" t="str">
        <f aca="false">IF(AND(E6407=1,F6407=1),"Both pay",IF(F6407=1,"Missed",IF(E6407=1,"False trigger","Neither")))</f>
        <v>False trigger</v>
      </c>
    </row>
    <row r="6408" customFormat="false" ht="15" hidden="false" customHeight="false" outlineLevel="0" collapsed="false">
      <c r="A6408" s="8" t="n">
        <v>1520</v>
      </c>
      <c r="B6408" s="8" t="s">
        <v>341</v>
      </c>
      <c r="C6408" s="13" t="n">
        <v>11.7128298245827</v>
      </c>
      <c r="D6408" s="13" t="n">
        <v>5.69812500000001</v>
      </c>
      <c r="E6408" s="8" t="n">
        <f aca="false">IF(C6408&gt;=$B$4,1,0)</f>
        <v>1</v>
      </c>
      <c r="F6408" s="8" t="n">
        <f aca="false">IF(D6408&gt;=$B$4,1,0)</f>
        <v>0</v>
      </c>
      <c r="G6408" s="8" t="str">
        <f aca="false">IF(AND(E6408=1,F6408=1),"Both pay",IF(F6408=1,"Missed",IF(E6408=1,"False trigger","Neither")))</f>
        <v>False trigger</v>
      </c>
    </row>
    <row r="6409" customFormat="false" ht="15" hidden="false" customHeight="false" outlineLevel="0" collapsed="false">
      <c r="A6409" s="8" t="n">
        <v>1521</v>
      </c>
      <c r="B6409" s="8" t="s">
        <v>341</v>
      </c>
      <c r="C6409" s="13" t="n">
        <v>8.97284029932142</v>
      </c>
      <c r="D6409" s="13" t="n">
        <v>6.83312500000001</v>
      </c>
      <c r="E6409" s="8" t="n">
        <f aca="false">IF(C6409&gt;=$B$4,1,0)</f>
        <v>0</v>
      </c>
      <c r="F6409" s="8" t="n">
        <f aca="false">IF(D6409&gt;=$B$4,1,0)</f>
        <v>0</v>
      </c>
      <c r="G6409" s="8" t="str">
        <f aca="false">IF(AND(E6409=1,F6409=1),"Both pay",IF(F6409=1,"Missed",IF(E6409=1,"False trigger","Neither")))</f>
        <v>Neither</v>
      </c>
    </row>
    <row r="6410" customFormat="false" ht="15" hidden="false" customHeight="false" outlineLevel="0" collapsed="false">
      <c r="A6410" s="8" t="n">
        <v>1522</v>
      </c>
      <c r="B6410" s="8" t="s">
        <v>341</v>
      </c>
      <c r="C6410" s="13" t="n">
        <v>7.16804321005966</v>
      </c>
      <c r="D6410" s="13" t="n">
        <v>6.6675</v>
      </c>
      <c r="E6410" s="8" t="n">
        <f aca="false">IF(C6410&gt;=$B$4,1,0)</f>
        <v>0</v>
      </c>
      <c r="F6410" s="8" t="n">
        <f aca="false">IF(D6410&gt;=$B$4,1,0)</f>
        <v>0</v>
      </c>
      <c r="G6410" s="8" t="str">
        <f aca="false">IF(AND(E6410=1,F6410=1),"Both pay",IF(F6410=1,"Missed",IF(E6410=1,"False trigger","Neither")))</f>
        <v>Neither</v>
      </c>
    </row>
    <row r="6411" customFormat="false" ht="15" hidden="false" customHeight="false" outlineLevel="0" collapsed="false">
      <c r="A6411" s="8" t="n">
        <v>1523</v>
      </c>
      <c r="B6411" s="8" t="s">
        <v>341</v>
      </c>
      <c r="C6411" s="13" t="n">
        <v>4.74941578691744</v>
      </c>
      <c r="D6411" s="13" t="n">
        <v>5.465</v>
      </c>
      <c r="E6411" s="8" t="n">
        <f aca="false">IF(C6411&gt;=$B$4,1,0)</f>
        <v>0</v>
      </c>
      <c r="F6411" s="8" t="n">
        <f aca="false">IF(D6411&gt;=$B$4,1,0)</f>
        <v>0</v>
      </c>
      <c r="G6411" s="8" t="str">
        <f aca="false">IF(AND(E6411=1,F6411=1),"Both pay",IF(F6411=1,"Missed",IF(E6411=1,"False trigger","Neither")))</f>
        <v>Neither</v>
      </c>
    </row>
    <row r="6412" customFormat="false" ht="15" hidden="false" customHeight="false" outlineLevel="0" collapsed="false">
      <c r="A6412" s="8" t="n">
        <v>1524</v>
      </c>
      <c r="B6412" s="8" t="s">
        <v>341</v>
      </c>
      <c r="C6412" s="13" t="n">
        <v>6.427769939625</v>
      </c>
      <c r="D6412" s="13" t="n">
        <v>5.31375</v>
      </c>
      <c r="E6412" s="8" t="n">
        <f aca="false">IF(C6412&gt;=$B$4,1,0)</f>
        <v>0</v>
      </c>
      <c r="F6412" s="8" t="n">
        <f aca="false">IF(D6412&gt;=$B$4,1,0)</f>
        <v>0</v>
      </c>
      <c r="G6412" s="8" t="str">
        <f aca="false">IF(AND(E6412=1,F6412=1),"Both pay",IF(F6412=1,"Missed",IF(E6412=1,"False trigger","Neither")))</f>
        <v>Neither</v>
      </c>
    </row>
    <row r="6413" customFormat="false" ht="15" hidden="false" customHeight="false" outlineLevel="0" collapsed="false">
      <c r="A6413" s="8" t="n">
        <v>1525</v>
      </c>
      <c r="B6413" s="8" t="s">
        <v>341</v>
      </c>
      <c r="C6413" s="13" t="n">
        <v>9.36315267436985</v>
      </c>
      <c r="D6413" s="13" t="n">
        <v>6.840625</v>
      </c>
      <c r="E6413" s="8" t="n">
        <f aca="false">IF(C6413&gt;=$B$4,1,0)</f>
        <v>0</v>
      </c>
      <c r="F6413" s="8" t="n">
        <f aca="false">IF(D6413&gt;=$B$4,1,0)</f>
        <v>0</v>
      </c>
      <c r="G6413" s="8" t="str">
        <f aca="false">IF(AND(E6413=1,F6413=1),"Both pay",IF(F6413=1,"Missed",IF(E6413=1,"False trigger","Neither")))</f>
        <v>Neither</v>
      </c>
    </row>
    <row r="6414" customFormat="false" ht="15" hidden="false" customHeight="false" outlineLevel="0" collapsed="false">
      <c r="A6414" s="8" t="n">
        <v>1526</v>
      </c>
      <c r="B6414" s="8" t="s">
        <v>341</v>
      </c>
      <c r="C6414" s="13" t="n">
        <v>7.4263499692655</v>
      </c>
      <c r="D6414" s="13" t="n">
        <v>9.311875</v>
      </c>
      <c r="E6414" s="8" t="n">
        <f aca="false">IF(C6414&gt;=$B$4,1,0)</f>
        <v>0</v>
      </c>
      <c r="F6414" s="8" t="n">
        <f aca="false">IF(D6414&gt;=$B$4,1,0)</f>
        <v>0</v>
      </c>
      <c r="G6414" s="8" t="str">
        <f aca="false">IF(AND(E6414=1,F6414=1),"Both pay",IF(F6414=1,"Missed",IF(E6414=1,"False trigger","Neither")))</f>
        <v>Neither</v>
      </c>
    </row>
    <row r="6415" customFormat="false" ht="15" hidden="false" customHeight="false" outlineLevel="0" collapsed="false">
      <c r="A6415" s="8" t="n">
        <v>1527</v>
      </c>
      <c r="B6415" s="8" t="s">
        <v>341</v>
      </c>
      <c r="C6415" s="13" t="n">
        <v>4.00381931108835</v>
      </c>
      <c r="D6415" s="13" t="n">
        <v>2.075625</v>
      </c>
      <c r="E6415" s="8" t="n">
        <f aca="false">IF(C6415&gt;=$B$4,1,0)</f>
        <v>0</v>
      </c>
      <c r="F6415" s="8" t="n">
        <f aca="false">IF(D6415&gt;=$B$4,1,0)</f>
        <v>0</v>
      </c>
      <c r="G6415" s="8" t="str">
        <f aca="false">IF(AND(E6415=1,F6415=1),"Both pay",IF(F6415=1,"Missed",IF(E6415=1,"False trigger","Neither")))</f>
        <v>Neither</v>
      </c>
    </row>
    <row r="6416" customFormat="false" ht="15" hidden="false" customHeight="false" outlineLevel="0" collapsed="false">
      <c r="A6416" s="8" t="n">
        <v>1528</v>
      </c>
      <c r="B6416" s="8" t="s">
        <v>341</v>
      </c>
      <c r="C6416" s="13" t="n">
        <v>2.2727868966318</v>
      </c>
      <c r="D6416" s="13" t="n">
        <v>3.1075</v>
      </c>
      <c r="E6416" s="8" t="n">
        <f aca="false">IF(C6416&gt;=$B$4,1,0)</f>
        <v>0</v>
      </c>
      <c r="F6416" s="8" t="n">
        <f aca="false">IF(D6416&gt;=$B$4,1,0)</f>
        <v>0</v>
      </c>
      <c r="G6416" s="8" t="str">
        <f aca="false">IF(AND(E6416=1,F6416=1),"Both pay",IF(F6416=1,"Missed",IF(E6416=1,"False trigger","Neither")))</f>
        <v>Neither</v>
      </c>
    </row>
    <row r="6417" customFormat="false" ht="15" hidden="false" customHeight="false" outlineLevel="0" collapsed="false">
      <c r="A6417" s="8" t="n">
        <v>1529</v>
      </c>
      <c r="B6417" s="8" t="s">
        <v>341</v>
      </c>
      <c r="C6417" s="13" t="n">
        <v>2.51363987263136</v>
      </c>
      <c r="D6417" s="13" t="n">
        <v>2.355625</v>
      </c>
      <c r="E6417" s="8" t="n">
        <f aca="false">IF(C6417&gt;=$B$4,1,0)</f>
        <v>0</v>
      </c>
      <c r="F6417" s="8" t="n">
        <f aca="false">IF(D6417&gt;=$B$4,1,0)</f>
        <v>0</v>
      </c>
      <c r="G6417" s="8" t="str">
        <f aca="false">IF(AND(E6417=1,F6417=1),"Both pay",IF(F6417=1,"Missed",IF(E6417=1,"False trigger","Neither")))</f>
        <v>Neither</v>
      </c>
    </row>
    <row r="6418" customFormat="false" ht="15" hidden="false" customHeight="false" outlineLevel="0" collapsed="false">
      <c r="A6418" s="8" t="n">
        <v>1530</v>
      </c>
      <c r="B6418" s="8" t="s">
        <v>341</v>
      </c>
      <c r="C6418" s="13" t="n">
        <v>2.95029984477492</v>
      </c>
      <c r="D6418" s="13" t="n">
        <v>3.73125</v>
      </c>
      <c r="E6418" s="8" t="n">
        <f aca="false">IF(C6418&gt;=$B$4,1,0)</f>
        <v>0</v>
      </c>
      <c r="F6418" s="8" t="n">
        <f aca="false">IF(D6418&gt;=$B$4,1,0)</f>
        <v>0</v>
      </c>
      <c r="G6418" s="8" t="str">
        <f aca="false">IF(AND(E6418=1,F6418=1),"Both pay",IF(F6418=1,"Missed",IF(E6418=1,"False trigger","Neither")))</f>
        <v>Neither</v>
      </c>
    </row>
    <row r="6419" customFormat="false" ht="15" hidden="false" customHeight="false" outlineLevel="0" collapsed="false">
      <c r="A6419" s="8" t="n">
        <v>1531</v>
      </c>
      <c r="B6419" s="8" t="s">
        <v>341</v>
      </c>
      <c r="C6419" s="13" t="n">
        <v>3.56377895107299</v>
      </c>
      <c r="D6419" s="13" t="n">
        <v>5.059375</v>
      </c>
      <c r="E6419" s="8" t="n">
        <f aca="false">IF(C6419&gt;=$B$4,1,0)</f>
        <v>0</v>
      </c>
      <c r="F6419" s="8" t="n">
        <f aca="false">IF(D6419&gt;=$B$4,1,0)</f>
        <v>0</v>
      </c>
      <c r="G6419" s="8" t="str">
        <f aca="false">IF(AND(E6419=1,F6419=1),"Both pay",IF(F6419=1,"Missed",IF(E6419=1,"False trigger","Neither")))</f>
        <v>Neither</v>
      </c>
    </row>
    <row r="6420" customFormat="false" ht="15" hidden="false" customHeight="false" outlineLevel="0" collapsed="false">
      <c r="A6420" s="8" t="n">
        <v>1532</v>
      </c>
      <c r="B6420" s="8" t="s">
        <v>341</v>
      </c>
      <c r="C6420" s="13" t="n">
        <v>2.77762550451026</v>
      </c>
      <c r="D6420" s="13" t="n">
        <v>5.189375</v>
      </c>
      <c r="E6420" s="8" t="n">
        <f aca="false">IF(C6420&gt;=$B$4,1,0)</f>
        <v>0</v>
      </c>
      <c r="F6420" s="8" t="n">
        <f aca="false">IF(D6420&gt;=$B$4,1,0)</f>
        <v>0</v>
      </c>
      <c r="G6420" s="8" t="str">
        <f aca="false">IF(AND(E6420=1,F6420=1),"Both pay",IF(F6420=1,"Missed",IF(E6420=1,"False trigger","Neither")))</f>
        <v>Neither</v>
      </c>
    </row>
    <row r="6421" customFormat="false" ht="15" hidden="false" customHeight="false" outlineLevel="0" collapsed="false">
      <c r="A6421" s="8" t="n">
        <v>1533</v>
      </c>
      <c r="B6421" s="8" t="s">
        <v>341</v>
      </c>
      <c r="C6421" s="13" t="n">
        <v>2.12816481675851</v>
      </c>
      <c r="D6421" s="13" t="n">
        <v>2.84625</v>
      </c>
      <c r="E6421" s="8" t="n">
        <f aca="false">IF(C6421&gt;=$B$4,1,0)</f>
        <v>0</v>
      </c>
      <c r="F6421" s="8" t="n">
        <f aca="false">IF(D6421&gt;=$B$4,1,0)</f>
        <v>0</v>
      </c>
      <c r="G6421" s="8" t="str">
        <f aca="false">IF(AND(E6421=1,F6421=1),"Both pay",IF(F6421=1,"Missed",IF(E6421=1,"False trigger","Neither")))</f>
        <v>Neither</v>
      </c>
    </row>
    <row r="6422" customFormat="false" ht="15" hidden="false" customHeight="false" outlineLevel="0" collapsed="false">
      <c r="A6422" s="8" t="n">
        <v>1534</v>
      </c>
      <c r="B6422" s="8" t="s">
        <v>341</v>
      </c>
      <c r="C6422" s="13" t="n">
        <v>2.08767068081662</v>
      </c>
      <c r="D6422" s="13" t="n">
        <v>2.308125</v>
      </c>
      <c r="E6422" s="8" t="n">
        <f aca="false">IF(C6422&gt;=$B$4,1,0)</f>
        <v>0</v>
      </c>
      <c r="F6422" s="8" t="n">
        <f aca="false">IF(D6422&gt;=$B$4,1,0)</f>
        <v>0</v>
      </c>
      <c r="G6422" s="8" t="str">
        <f aca="false">IF(AND(E6422=1,F6422=1),"Both pay",IF(F6422=1,"Missed",IF(E6422=1,"False trigger","Neither")))</f>
        <v>Neither</v>
      </c>
    </row>
    <row r="6423" customFormat="false" ht="15" hidden="false" customHeight="false" outlineLevel="0" collapsed="false">
      <c r="A6423" s="8" t="n">
        <v>1535</v>
      </c>
      <c r="B6423" s="8" t="s">
        <v>341</v>
      </c>
      <c r="C6423" s="13" t="n">
        <v>2.44976981447588</v>
      </c>
      <c r="D6423" s="13" t="n">
        <v>1.71625</v>
      </c>
      <c r="E6423" s="8" t="n">
        <f aca="false">IF(C6423&gt;=$B$4,1,0)</f>
        <v>0</v>
      </c>
      <c r="F6423" s="8" t="n">
        <f aca="false">IF(D6423&gt;=$B$4,1,0)</f>
        <v>0</v>
      </c>
      <c r="G6423" s="8" t="str">
        <f aca="false">IF(AND(E6423=1,F6423=1),"Both pay",IF(F6423=1,"Missed",IF(E6423=1,"False trigger","Neither")))</f>
        <v>Neither</v>
      </c>
    </row>
    <row r="6424" customFormat="false" ht="15" hidden="false" customHeight="false" outlineLevel="0" collapsed="false">
      <c r="A6424" s="8" t="n">
        <v>1540</v>
      </c>
      <c r="B6424" s="8" t="s">
        <v>341</v>
      </c>
      <c r="C6424" s="13" t="n">
        <v>5.13209027498709</v>
      </c>
      <c r="D6424" s="13" t="n">
        <v>7.398125</v>
      </c>
      <c r="E6424" s="8" t="n">
        <f aca="false">IF(C6424&gt;=$B$4,1,0)</f>
        <v>0</v>
      </c>
      <c r="F6424" s="8" t="n">
        <f aca="false">IF(D6424&gt;=$B$4,1,0)</f>
        <v>0</v>
      </c>
      <c r="G6424" s="8" t="str">
        <f aca="false">IF(AND(E6424=1,F6424=1),"Both pay",IF(F6424=1,"Missed",IF(E6424=1,"False trigger","Neither")))</f>
        <v>Neither</v>
      </c>
    </row>
    <row r="6425" customFormat="false" ht="15" hidden="false" customHeight="false" outlineLevel="0" collapsed="false">
      <c r="A6425" s="8" t="n">
        <v>1541</v>
      </c>
      <c r="B6425" s="8" t="s">
        <v>341</v>
      </c>
      <c r="C6425" s="13" t="n">
        <v>5.52695468941224</v>
      </c>
      <c r="D6425" s="13" t="n">
        <v>6.509375</v>
      </c>
      <c r="E6425" s="8" t="n">
        <f aca="false">IF(C6425&gt;=$B$4,1,0)</f>
        <v>0</v>
      </c>
      <c r="F6425" s="8" t="n">
        <f aca="false">IF(D6425&gt;=$B$4,1,0)</f>
        <v>0</v>
      </c>
      <c r="G6425" s="8" t="str">
        <f aca="false">IF(AND(E6425=1,F6425=1),"Both pay",IF(F6425=1,"Missed",IF(E6425=1,"False trigger","Neither")))</f>
        <v>Neither</v>
      </c>
    </row>
    <row r="6426" customFormat="false" ht="15" hidden="false" customHeight="false" outlineLevel="0" collapsed="false">
      <c r="A6426" s="8" t="n">
        <v>1542</v>
      </c>
      <c r="B6426" s="8" t="s">
        <v>341</v>
      </c>
      <c r="C6426" s="13" t="n">
        <v>6.59115044861818</v>
      </c>
      <c r="D6426" s="13" t="n">
        <v>7.4575</v>
      </c>
      <c r="E6426" s="8" t="n">
        <f aca="false">IF(C6426&gt;=$B$4,1,0)</f>
        <v>0</v>
      </c>
      <c r="F6426" s="8" t="n">
        <f aca="false">IF(D6426&gt;=$B$4,1,0)</f>
        <v>0</v>
      </c>
      <c r="G6426" s="8" t="str">
        <f aca="false">IF(AND(E6426=1,F6426=1),"Both pay",IF(F6426=1,"Missed",IF(E6426=1,"False trigger","Neither")))</f>
        <v>Neither</v>
      </c>
    </row>
    <row r="6427" customFormat="false" ht="15" hidden="false" customHeight="false" outlineLevel="0" collapsed="false">
      <c r="A6427" s="8" t="n">
        <v>1543</v>
      </c>
      <c r="B6427" s="8" t="s">
        <v>341</v>
      </c>
      <c r="C6427" s="13" t="n">
        <v>5.19209332089861</v>
      </c>
      <c r="D6427" s="13" t="n">
        <v>7.038125</v>
      </c>
      <c r="E6427" s="8" t="n">
        <f aca="false">IF(C6427&gt;=$B$4,1,0)</f>
        <v>0</v>
      </c>
      <c r="F6427" s="8" t="n">
        <f aca="false">IF(D6427&gt;=$B$4,1,0)</f>
        <v>0</v>
      </c>
      <c r="G6427" s="8" t="str">
        <f aca="false">IF(AND(E6427=1,F6427=1),"Both pay",IF(F6427=1,"Missed",IF(E6427=1,"False trigger","Neither")))</f>
        <v>Neither</v>
      </c>
    </row>
    <row r="6428" customFormat="false" ht="15" hidden="false" customHeight="false" outlineLevel="0" collapsed="false">
      <c r="A6428" s="8" t="n">
        <v>1544</v>
      </c>
      <c r="B6428" s="8" t="s">
        <v>341</v>
      </c>
      <c r="C6428" s="13" t="n">
        <v>4.49896465937361</v>
      </c>
      <c r="D6428" s="13" t="n">
        <v>6.02375</v>
      </c>
      <c r="E6428" s="8" t="n">
        <f aca="false">IF(C6428&gt;=$B$4,1,0)</f>
        <v>0</v>
      </c>
      <c r="F6428" s="8" t="n">
        <f aca="false">IF(D6428&gt;=$B$4,1,0)</f>
        <v>0</v>
      </c>
      <c r="G6428" s="8" t="str">
        <f aca="false">IF(AND(E6428=1,F6428=1),"Both pay",IF(F6428=1,"Missed",IF(E6428=1,"False trigger","Neither")))</f>
        <v>Neither</v>
      </c>
    </row>
    <row r="6429" customFormat="false" ht="15" hidden="false" customHeight="false" outlineLevel="0" collapsed="false">
      <c r="A6429" s="8" t="n">
        <v>1545</v>
      </c>
      <c r="B6429" s="8" t="s">
        <v>341</v>
      </c>
      <c r="C6429" s="13" t="n">
        <v>3.81672191389652</v>
      </c>
      <c r="D6429" s="13" t="n">
        <v>6.116875</v>
      </c>
      <c r="E6429" s="8" t="n">
        <f aca="false">IF(C6429&gt;=$B$4,1,0)</f>
        <v>0</v>
      </c>
      <c r="F6429" s="8" t="n">
        <f aca="false">IF(D6429&gt;=$B$4,1,0)</f>
        <v>0</v>
      </c>
      <c r="G6429" s="8" t="str">
        <f aca="false">IF(AND(E6429=1,F6429=1),"Both pay",IF(F6429=1,"Missed",IF(E6429=1,"False trigger","Neither")))</f>
        <v>Neither</v>
      </c>
    </row>
    <row r="6430" customFormat="false" ht="15" hidden="false" customHeight="false" outlineLevel="0" collapsed="false">
      <c r="A6430" s="8" t="n">
        <v>1547</v>
      </c>
      <c r="B6430" s="8" t="s">
        <v>341</v>
      </c>
      <c r="C6430" s="13" t="n">
        <v>3.56166719372662</v>
      </c>
      <c r="D6430" s="13" t="n">
        <v>10.7025</v>
      </c>
      <c r="E6430" s="8" t="n">
        <f aca="false">IF(C6430&gt;=$B$4,1,0)</f>
        <v>0</v>
      </c>
      <c r="F6430" s="8" t="n">
        <f aca="false">IF(D6430&gt;=$B$4,1,0)</f>
        <v>1</v>
      </c>
      <c r="G6430" s="8" t="str">
        <f aca="false">IF(AND(E6430=1,F6430=1),"Both pay",IF(F6430=1,"Missed",IF(E6430=1,"False trigger","Neither")))</f>
        <v>Missed</v>
      </c>
    </row>
    <row r="6431" customFormat="false" ht="15" hidden="false" customHeight="false" outlineLevel="0" collapsed="false">
      <c r="A6431" s="8" t="n">
        <v>1548</v>
      </c>
      <c r="B6431" s="8" t="s">
        <v>341</v>
      </c>
      <c r="C6431" s="13" t="n">
        <v>3.87533316909793</v>
      </c>
      <c r="D6431" s="13" t="n">
        <v>11.075625</v>
      </c>
      <c r="E6431" s="8" t="n">
        <f aca="false">IF(C6431&gt;=$B$4,1,0)</f>
        <v>0</v>
      </c>
      <c r="F6431" s="8" t="n">
        <f aca="false">IF(D6431&gt;=$B$4,1,0)</f>
        <v>1</v>
      </c>
      <c r="G6431" s="8" t="str">
        <f aca="false">IF(AND(E6431=1,F6431=1),"Both pay",IF(F6431=1,"Missed",IF(E6431=1,"False trigger","Neither")))</f>
        <v>Missed</v>
      </c>
    </row>
    <row r="6432" customFormat="false" ht="15" hidden="false" customHeight="false" outlineLevel="0" collapsed="false">
      <c r="A6432" s="8" t="n">
        <v>1549</v>
      </c>
      <c r="B6432" s="8" t="s">
        <v>341</v>
      </c>
      <c r="C6432" s="13" t="n">
        <v>3.41824780677056</v>
      </c>
      <c r="D6432" s="13" t="n">
        <v>9.176875</v>
      </c>
      <c r="E6432" s="8" t="n">
        <f aca="false">IF(C6432&gt;=$B$4,1,0)</f>
        <v>0</v>
      </c>
      <c r="F6432" s="8" t="n">
        <f aca="false">IF(D6432&gt;=$B$4,1,0)</f>
        <v>0</v>
      </c>
      <c r="G6432" s="8" t="str">
        <f aca="false">IF(AND(E6432=1,F6432=1),"Both pay",IF(F6432=1,"Missed",IF(E6432=1,"False trigger","Neither")))</f>
        <v>Neither</v>
      </c>
    </row>
    <row r="6433" customFormat="false" ht="15" hidden="false" customHeight="false" outlineLevel="0" collapsed="false">
      <c r="A6433" s="8" t="n">
        <v>1550</v>
      </c>
      <c r="B6433" s="8" t="s">
        <v>341</v>
      </c>
      <c r="C6433" s="13" t="n">
        <v>2.66676155214961</v>
      </c>
      <c r="D6433" s="13" t="n">
        <v>6.71875</v>
      </c>
      <c r="E6433" s="8" t="n">
        <f aca="false">IF(C6433&gt;=$B$4,1,0)</f>
        <v>0</v>
      </c>
      <c r="F6433" s="8" t="n">
        <f aca="false">IF(D6433&gt;=$B$4,1,0)</f>
        <v>0</v>
      </c>
      <c r="G6433" s="8" t="str">
        <f aca="false">IF(AND(E6433=1,F6433=1),"Both pay",IF(F6433=1,"Missed",IF(E6433=1,"False trigger","Neither")))</f>
        <v>Neither</v>
      </c>
    </row>
    <row r="6434" customFormat="false" ht="15" hidden="false" customHeight="false" outlineLevel="0" collapsed="false">
      <c r="A6434" s="8" t="n">
        <v>1551</v>
      </c>
      <c r="B6434" s="8" t="s">
        <v>341</v>
      </c>
      <c r="C6434" s="13" t="n">
        <v>1.84946186088826</v>
      </c>
      <c r="D6434" s="13" t="n">
        <v>5.1525</v>
      </c>
      <c r="E6434" s="8" t="n">
        <f aca="false">IF(C6434&gt;=$B$4,1,0)</f>
        <v>0</v>
      </c>
      <c r="F6434" s="8" t="n">
        <f aca="false">IF(D6434&gt;=$B$4,1,0)</f>
        <v>0</v>
      </c>
      <c r="G6434" s="8" t="str">
        <f aca="false">IF(AND(E6434=1,F6434=1),"Both pay",IF(F6434=1,"Missed",IF(E6434=1,"False trigger","Neither")))</f>
        <v>Neither</v>
      </c>
    </row>
    <row r="6435" customFormat="false" ht="15" hidden="false" customHeight="false" outlineLevel="0" collapsed="false">
      <c r="A6435" s="8" t="n">
        <v>1552</v>
      </c>
      <c r="B6435" s="8" t="s">
        <v>341</v>
      </c>
      <c r="C6435" s="13" t="n">
        <v>1.51398206953561</v>
      </c>
      <c r="D6435" s="13" t="n">
        <v>4.565625</v>
      </c>
      <c r="E6435" s="8" t="n">
        <f aca="false">IF(C6435&gt;=$B$4,1,0)</f>
        <v>0</v>
      </c>
      <c r="F6435" s="8" t="n">
        <f aca="false">IF(D6435&gt;=$B$4,1,0)</f>
        <v>0</v>
      </c>
      <c r="G6435" s="8" t="str">
        <f aca="false">IF(AND(E6435=1,F6435=1),"Both pay",IF(F6435=1,"Missed",IF(E6435=1,"False trigger","Neither")))</f>
        <v>Neither</v>
      </c>
    </row>
    <row r="6436" customFormat="false" ht="15" hidden="false" customHeight="false" outlineLevel="0" collapsed="false">
      <c r="A6436" s="8" t="n">
        <v>1553</v>
      </c>
      <c r="B6436" s="8" t="s">
        <v>341</v>
      </c>
      <c r="C6436" s="13" t="n">
        <v>1.7277784159561</v>
      </c>
      <c r="D6436" s="13" t="n">
        <v>5.06625</v>
      </c>
      <c r="E6436" s="8" t="n">
        <f aca="false">IF(C6436&gt;=$B$4,1,0)</f>
        <v>0</v>
      </c>
      <c r="F6436" s="8" t="n">
        <f aca="false">IF(D6436&gt;=$B$4,1,0)</f>
        <v>0</v>
      </c>
      <c r="G6436" s="8" t="str">
        <f aca="false">IF(AND(E6436=1,F6436=1),"Both pay",IF(F6436=1,"Missed",IF(E6436=1,"False trigger","Neither")))</f>
        <v>Neither</v>
      </c>
    </row>
    <row r="6437" customFormat="false" ht="15" hidden="false" customHeight="false" outlineLevel="0" collapsed="false">
      <c r="A6437" s="8" t="n">
        <v>1554</v>
      </c>
      <c r="B6437" s="8" t="s">
        <v>341</v>
      </c>
      <c r="C6437" s="13" t="n">
        <v>1.93397156841958</v>
      </c>
      <c r="D6437" s="13" t="n">
        <v>5.930625</v>
      </c>
      <c r="E6437" s="8" t="n">
        <f aca="false">IF(C6437&gt;=$B$4,1,0)</f>
        <v>0</v>
      </c>
      <c r="F6437" s="8" t="n">
        <f aca="false">IF(D6437&gt;=$B$4,1,0)</f>
        <v>0</v>
      </c>
      <c r="G6437" s="8" t="str">
        <f aca="false">IF(AND(E6437=1,F6437=1),"Both pay",IF(F6437=1,"Missed",IF(E6437=1,"False trigger","Neither")))</f>
        <v>Neither</v>
      </c>
    </row>
    <row r="6438" customFormat="false" ht="15" hidden="false" customHeight="false" outlineLevel="0" collapsed="false">
      <c r="A6438" s="8" t="n">
        <v>1555</v>
      </c>
      <c r="B6438" s="8" t="s">
        <v>341</v>
      </c>
      <c r="C6438" s="13" t="n">
        <v>2.1758170112971</v>
      </c>
      <c r="D6438" s="13" t="n">
        <v>6.74625</v>
      </c>
      <c r="E6438" s="8" t="n">
        <f aca="false">IF(C6438&gt;=$B$4,1,0)</f>
        <v>0</v>
      </c>
      <c r="F6438" s="8" t="n">
        <f aca="false">IF(D6438&gt;=$B$4,1,0)</f>
        <v>0</v>
      </c>
      <c r="G6438" s="8" t="str">
        <f aca="false">IF(AND(E6438=1,F6438=1),"Both pay",IF(F6438=1,"Missed",IF(E6438=1,"False trigger","Neither")))</f>
        <v>Neither</v>
      </c>
    </row>
    <row r="6439" customFormat="false" ht="15" hidden="false" customHeight="false" outlineLevel="0" collapsed="false">
      <c r="A6439" s="8" t="n">
        <v>1556</v>
      </c>
      <c r="B6439" s="8" t="s">
        <v>341</v>
      </c>
      <c r="C6439" s="13" t="n">
        <v>2.34577439173363</v>
      </c>
      <c r="D6439" s="13" t="n">
        <v>6.265625</v>
      </c>
      <c r="E6439" s="8" t="n">
        <f aca="false">IF(C6439&gt;=$B$4,1,0)</f>
        <v>0</v>
      </c>
      <c r="F6439" s="8" t="n">
        <f aca="false">IF(D6439&gt;=$B$4,1,0)</f>
        <v>0</v>
      </c>
      <c r="G6439" s="8" t="str">
        <f aca="false">IF(AND(E6439=1,F6439=1),"Both pay",IF(F6439=1,"Missed",IF(E6439=1,"False trigger","Neither")))</f>
        <v>Neither</v>
      </c>
    </row>
    <row r="6440" customFormat="false" ht="15" hidden="false" customHeight="false" outlineLevel="0" collapsed="false">
      <c r="A6440" s="8" t="n">
        <v>1557</v>
      </c>
      <c r="B6440" s="8" t="s">
        <v>341</v>
      </c>
      <c r="C6440" s="13" t="n">
        <v>2.09786022996067</v>
      </c>
      <c r="D6440" s="13" t="n">
        <v>6.08375</v>
      </c>
      <c r="E6440" s="8" t="n">
        <f aca="false">IF(C6440&gt;=$B$4,1,0)</f>
        <v>0</v>
      </c>
      <c r="F6440" s="8" t="n">
        <f aca="false">IF(D6440&gt;=$B$4,1,0)</f>
        <v>0</v>
      </c>
      <c r="G6440" s="8" t="str">
        <f aca="false">IF(AND(E6440=1,F6440=1),"Both pay",IF(F6440=1,"Missed",IF(E6440=1,"False trigger","Neither")))</f>
        <v>Neither</v>
      </c>
    </row>
    <row r="6441" customFormat="false" ht="15" hidden="false" customHeight="false" outlineLevel="0" collapsed="false">
      <c r="A6441" s="8" t="n">
        <v>1558</v>
      </c>
      <c r="B6441" s="8" t="s">
        <v>341</v>
      </c>
      <c r="C6441" s="13" t="n">
        <v>1.76088138663363</v>
      </c>
      <c r="D6441" s="13" t="n">
        <v>5.728125</v>
      </c>
      <c r="E6441" s="8" t="n">
        <f aca="false">IF(C6441&gt;=$B$4,1,0)</f>
        <v>0</v>
      </c>
      <c r="F6441" s="8" t="n">
        <f aca="false">IF(D6441&gt;=$B$4,1,0)</f>
        <v>0</v>
      </c>
      <c r="G6441" s="8" t="str">
        <f aca="false">IF(AND(E6441=1,F6441=1),"Both pay",IF(F6441=1,"Missed",IF(E6441=1,"False trigger","Neither")))</f>
        <v>Neither</v>
      </c>
    </row>
    <row r="6442" customFormat="false" ht="15" hidden="false" customHeight="false" outlineLevel="0" collapsed="false">
      <c r="A6442" s="8" t="n">
        <v>1559</v>
      </c>
      <c r="B6442" s="8" t="s">
        <v>341</v>
      </c>
      <c r="C6442" s="13" t="n">
        <v>2.32801792824547</v>
      </c>
      <c r="D6442" s="13" t="n">
        <v>5.108125</v>
      </c>
      <c r="E6442" s="8" t="n">
        <f aca="false">IF(C6442&gt;=$B$4,1,0)</f>
        <v>0</v>
      </c>
      <c r="F6442" s="8" t="n">
        <f aca="false">IF(D6442&gt;=$B$4,1,0)</f>
        <v>0</v>
      </c>
      <c r="G6442" s="8" t="str">
        <f aca="false">IF(AND(E6442=1,F6442=1),"Both pay",IF(F6442=1,"Missed",IF(E6442=1,"False trigger","Neither")))</f>
        <v>Neither</v>
      </c>
    </row>
    <row r="6443" customFormat="false" ht="15" hidden="false" customHeight="false" outlineLevel="0" collapsed="false">
      <c r="A6443" s="8" t="n">
        <v>1560</v>
      </c>
      <c r="B6443" s="8" t="s">
        <v>341</v>
      </c>
      <c r="C6443" s="13" t="n">
        <v>3.2353492208908</v>
      </c>
      <c r="D6443" s="13" t="n">
        <v>4.4575</v>
      </c>
      <c r="E6443" s="8" t="n">
        <f aca="false">IF(C6443&gt;=$B$4,1,0)</f>
        <v>0</v>
      </c>
      <c r="F6443" s="8" t="n">
        <f aca="false">IF(D6443&gt;=$B$4,1,0)</f>
        <v>0</v>
      </c>
      <c r="G6443" s="8" t="str">
        <f aca="false">IF(AND(E6443=1,F6443=1),"Both pay",IF(F6443=1,"Missed",IF(E6443=1,"False trigger","Neither")))</f>
        <v>Neither</v>
      </c>
    </row>
    <row r="6444" customFormat="false" ht="15" hidden="false" customHeight="false" outlineLevel="0" collapsed="false">
      <c r="A6444" s="8" t="n">
        <v>1561</v>
      </c>
      <c r="B6444" s="8" t="s">
        <v>341</v>
      </c>
      <c r="C6444" s="13" t="n">
        <v>4.11165955801602</v>
      </c>
      <c r="D6444" s="13" t="n">
        <v>4.08249999999999</v>
      </c>
      <c r="E6444" s="8" t="n">
        <f aca="false">IF(C6444&gt;=$B$4,1,0)</f>
        <v>0</v>
      </c>
      <c r="F6444" s="8" t="n">
        <f aca="false">IF(D6444&gt;=$B$4,1,0)</f>
        <v>0</v>
      </c>
      <c r="G6444" s="8" t="str">
        <f aca="false">IF(AND(E6444=1,F6444=1),"Both pay",IF(F6444=1,"Missed",IF(E6444=1,"False trigger","Neither")))</f>
        <v>Neither</v>
      </c>
    </row>
    <row r="6445" customFormat="false" ht="15" hidden="false" customHeight="false" outlineLevel="0" collapsed="false">
      <c r="A6445" s="8" t="n">
        <v>1562</v>
      </c>
      <c r="B6445" s="8" t="s">
        <v>341</v>
      </c>
      <c r="C6445" s="13" t="n">
        <v>4.16801551911705</v>
      </c>
      <c r="D6445" s="13" t="n">
        <v>3.49875</v>
      </c>
      <c r="E6445" s="8" t="n">
        <f aca="false">IF(C6445&gt;=$B$4,1,0)</f>
        <v>0</v>
      </c>
      <c r="F6445" s="8" t="n">
        <f aca="false">IF(D6445&gt;=$B$4,1,0)</f>
        <v>0</v>
      </c>
      <c r="G6445" s="8" t="str">
        <f aca="false">IF(AND(E6445=1,F6445=1),"Both pay",IF(F6445=1,"Missed",IF(E6445=1,"False trigger","Neither")))</f>
        <v>Neither</v>
      </c>
    </row>
    <row r="6446" customFormat="false" ht="15" hidden="false" customHeight="false" outlineLevel="0" collapsed="false">
      <c r="A6446" s="8" t="n">
        <v>1567</v>
      </c>
      <c r="B6446" s="8" t="s">
        <v>341</v>
      </c>
      <c r="C6446" s="13" t="n">
        <v>3.95300400155311</v>
      </c>
      <c r="D6446" s="13" t="n">
        <v>2.863125</v>
      </c>
      <c r="E6446" s="8" t="n">
        <f aca="false">IF(C6446&gt;=$B$4,1,0)</f>
        <v>0</v>
      </c>
      <c r="F6446" s="8" t="n">
        <f aca="false">IF(D6446&gt;=$B$4,1,0)</f>
        <v>0</v>
      </c>
      <c r="G6446" s="8" t="str">
        <f aca="false">IF(AND(E6446=1,F6446=1),"Both pay",IF(F6446=1,"Missed",IF(E6446=1,"False trigger","Neither")))</f>
        <v>Neither</v>
      </c>
    </row>
    <row r="6447" customFormat="false" ht="15" hidden="false" customHeight="false" outlineLevel="0" collapsed="false">
      <c r="A6447" s="8" t="n">
        <v>1568</v>
      </c>
      <c r="B6447" s="8" t="s">
        <v>341</v>
      </c>
      <c r="C6447" s="13" t="n">
        <v>3.94115038133342</v>
      </c>
      <c r="D6447" s="13" t="n">
        <v>2.770625</v>
      </c>
      <c r="E6447" s="8" t="n">
        <f aca="false">IF(C6447&gt;=$B$4,1,0)</f>
        <v>0</v>
      </c>
      <c r="F6447" s="8" t="n">
        <f aca="false">IF(D6447&gt;=$B$4,1,0)</f>
        <v>0</v>
      </c>
      <c r="G6447" s="8" t="str">
        <f aca="false">IF(AND(E6447=1,F6447=1),"Both pay",IF(F6447=1,"Missed",IF(E6447=1,"False trigger","Neither")))</f>
        <v>Neither</v>
      </c>
    </row>
    <row r="6448" customFormat="false" ht="15" hidden="false" customHeight="false" outlineLevel="0" collapsed="false">
      <c r="A6448" s="8" t="n">
        <v>1569</v>
      </c>
      <c r="B6448" s="8" t="s">
        <v>341</v>
      </c>
      <c r="C6448" s="13" t="n">
        <v>4.6951944432479</v>
      </c>
      <c r="D6448" s="13" t="n">
        <v>4.366875</v>
      </c>
      <c r="E6448" s="8" t="n">
        <f aca="false">IF(C6448&gt;=$B$4,1,0)</f>
        <v>0</v>
      </c>
      <c r="F6448" s="8" t="n">
        <f aca="false">IF(D6448&gt;=$B$4,1,0)</f>
        <v>0</v>
      </c>
      <c r="G6448" s="8" t="str">
        <f aca="false">IF(AND(E6448=1,F6448=1),"Both pay",IF(F6448=1,"Missed",IF(E6448=1,"False trigger","Neither")))</f>
        <v>Neither</v>
      </c>
    </row>
    <row r="6449" customFormat="false" ht="15" hidden="false" customHeight="false" outlineLevel="0" collapsed="false">
      <c r="A6449" s="8" t="n">
        <v>1570</v>
      </c>
      <c r="B6449" s="8" t="s">
        <v>341</v>
      </c>
      <c r="C6449" s="13" t="n">
        <v>6.08056384834276</v>
      </c>
      <c r="D6449" s="13" t="n">
        <v>7.98437500000001</v>
      </c>
      <c r="E6449" s="8" t="n">
        <f aca="false">IF(C6449&gt;=$B$4,1,0)</f>
        <v>0</v>
      </c>
      <c r="F6449" s="8" t="n">
        <f aca="false">IF(D6449&gt;=$B$4,1,0)</f>
        <v>0</v>
      </c>
      <c r="G6449" s="8" t="str">
        <f aca="false">IF(AND(E6449=1,F6449=1),"Both pay",IF(F6449=1,"Missed",IF(E6449=1,"False trigger","Neither")))</f>
        <v>Neither</v>
      </c>
    </row>
    <row r="6450" customFormat="false" ht="15" hidden="false" customHeight="false" outlineLevel="0" collapsed="false">
      <c r="A6450" s="8" t="n">
        <v>1571</v>
      </c>
      <c r="B6450" s="8" t="s">
        <v>341</v>
      </c>
      <c r="C6450" s="13" t="n">
        <v>6.53583651474022</v>
      </c>
      <c r="D6450" s="13" t="n">
        <v>5.61375</v>
      </c>
      <c r="E6450" s="8" t="n">
        <f aca="false">IF(C6450&gt;=$B$4,1,0)</f>
        <v>0</v>
      </c>
      <c r="F6450" s="8" t="n">
        <f aca="false">IF(D6450&gt;=$B$4,1,0)</f>
        <v>0</v>
      </c>
      <c r="G6450" s="8" t="str">
        <f aca="false">IF(AND(E6450=1,F6450=1),"Both pay",IF(F6450=1,"Missed",IF(E6450=1,"False trigger","Neither")))</f>
        <v>Neither</v>
      </c>
    </row>
    <row r="6451" customFormat="false" ht="15" hidden="false" customHeight="false" outlineLevel="0" collapsed="false">
      <c r="A6451" s="8" t="n">
        <v>1574</v>
      </c>
      <c r="B6451" s="8" t="s">
        <v>341</v>
      </c>
      <c r="C6451" s="13" t="n">
        <v>11.7667628695548</v>
      </c>
      <c r="D6451" s="13" t="n">
        <v>6.734375</v>
      </c>
      <c r="E6451" s="8" t="n">
        <f aca="false">IF(C6451&gt;=$B$4,1,0)</f>
        <v>1</v>
      </c>
      <c r="F6451" s="8" t="n">
        <f aca="false">IF(D6451&gt;=$B$4,1,0)</f>
        <v>0</v>
      </c>
      <c r="G6451" s="8" t="str">
        <f aca="false">IF(AND(E6451=1,F6451=1),"Both pay",IF(F6451=1,"Missed",IF(E6451=1,"False trigger","Neither")))</f>
        <v>False trigger</v>
      </c>
    </row>
    <row r="6452" customFormat="false" ht="15" hidden="false" customHeight="false" outlineLevel="0" collapsed="false">
      <c r="A6452" s="8" t="n">
        <v>1575</v>
      </c>
      <c r="B6452" s="8" t="s">
        <v>341</v>
      </c>
      <c r="C6452" s="13" t="n">
        <v>12.1615464576808</v>
      </c>
      <c r="D6452" s="13" t="n">
        <v>9.665</v>
      </c>
      <c r="E6452" s="8" t="n">
        <f aca="false">IF(C6452&gt;=$B$4,1,0)</f>
        <v>1</v>
      </c>
      <c r="F6452" s="8" t="n">
        <f aca="false">IF(D6452&gt;=$B$4,1,0)</f>
        <v>0</v>
      </c>
      <c r="G6452" s="8" t="str">
        <f aca="false">IF(AND(E6452=1,F6452=1),"Both pay",IF(F6452=1,"Missed",IF(E6452=1,"False trigger","Neither")))</f>
        <v>False trigger</v>
      </c>
    </row>
    <row r="6453" customFormat="false" ht="15" hidden="false" customHeight="false" outlineLevel="0" collapsed="false">
      <c r="A6453" s="8" t="n">
        <v>1576</v>
      </c>
      <c r="B6453" s="8" t="s">
        <v>341</v>
      </c>
      <c r="C6453" s="13" t="n">
        <v>12.2299944971611</v>
      </c>
      <c r="D6453" s="13" t="n">
        <v>9.723125</v>
      </c>
      <c r="E6453" s="8" t="n">
        <f aca="false">IF(C6453&gt;=$B$4,1,0)</f>
        <v>1</v>
      </c>
      <c r="F6453" s="8" t="n">
        <f aca="false">IF(D6453&gt;=$B$4,1,0)</f>
        <v>0</v>
      </c>
      <c r="G6453" s="8" t="str">
        <f aca="false">IF(AND(E6453=1,F6453=1),"Both pay",IF(F6453=1,"Missed",IF(E6453=1,"False trigger","Neither")))</f>
        <v>False trigger</v>
      </c>
    </row>
    <row r="6454" customFormat="false" ht="15" hidden="false" customHeight="false" outlineLevel="0" collapsed="false">
      <c r="A6454" s="8" t="n">
        <v>1577</v>
      </c>
      <c r="B6454" s="8" t="s">
        <v>341</v>
      </c>
      <c r="C6454" s="13" t="n">
        <v>10.7580993421581</v>
      </c>
      <c r="D6454" s="13" t="n">
        <v>7.046875</v>
      </c>
      <c r="E6454" s="8" t="n">
        <f aca="false">IF(C6454&gt;=$B$4,1,0)</f>
        <v>1</v>
      </c>
      <c r="F6454" s="8" t="n">
        <f aca="false">IF(D6454&gt;=$B$4,1,0)</f>
        <v>0</v>
      </c>
      <c r="G6454" s="8" t="str">
        <f aca="false">IF(AND(E6454=1,F6454=1),"Both pay",IF(F6454=1,"Missed",IF(E6454=1,"False trigger","Neither")))</f>
        <v>False trigger</v>
      </c>
    </row>
    <row r="6455" customFormat="false" ht="15" hidden="false" customHeight="false" outlineLevel="0" collapsed="false">
      <c r="A6455" s="8" t="n">
        <v>1578</v>
      </c>
      <c r="B6455" s="8" t="s">
        <v>341</v>
      </c>
      <c r="C6455" s="13" t="n">
        <v>7.55896008677331</v>
      </c>
      <c r="D6455" s="13" t="n">
        <v>7.488125</v>
      </c>
      <c r="E6455" s="8" t="n">
        <f aca="false">IF(C6455&gt;=$B$4,1,0)</f>
        <v>0</v>
      </c>
      <c r="F6455" s="8" t="n">
        <f aca="false">IF(D6455&gt;=$B$4,1,0)</f>
        <v>0</v>
      </c>
      <c r="G6455" s="8" t="str">
        <f aca="false">IF(AND(E6455=1,F6455=1),"Both pay",IF(F6455=1,"Missed",IF(E6455=1,"False trigger","Neither")))</f>
        <v>Neither</v>
      </c>
    </row>
    <row r="6456" customFormat="false" ht="15" hidden="false" customHeight="false" outlineLevel="0" collapsed="false">
      <c r="A6456" s="8" t="n">
        <v>1579</v>
      </c>
      <c r="B6456" s="8" t="s">
        <v>341</v>
      </c>
      <c r="C6456" s="13" t="n">
        <v>7.57775665839043</v>
      </c>
      <c r="D6456" s="13" t="n">
        <v>6.954375</v>
      </c>
      <c r="E6456" s="8" t="n">
        <f aca="false">IF(C6456&gt;=$B$4,1,0)</f>
        <v>0</v>
      </c>
      <c r="F6456" s="8" t="n">
        <f aca="false">IF(D6456&gt;=$B$4,1,0)</f>
        <v>0</v>
      </c>
      <c r="G6456" s="8" t="str">
        <f aca="false">IF(AND(E6456=1,F6456=1),"Both pay",IF(F6456=1,"Missed",IF(E6456=1,"False trigger","Neither")))</f>
        <v>Neither</v>
      </c>
    </row>
    <row r="6457" customFormat="false" ht="15" hidden="false" customHeight="false" outlineLevel="0" collapsed="false">
      <c r="A6457" s="8" t="n">
        <v>1580</v>
      </c>
      <c r="B6457" s="8" t="s">
        <v>341</v>
      </c>
      <c r="C6457" s="13" t="n">
        <v>6.36722023196671</v>
      </c>
      <c r="D6457" s="13" t="n">
        <v>5.440625</v>
      </c>
      <c r="E6457" s="8" t="n">
        <f aca="false">IF(C6457&gt;=$B$4,1,0)</f>
        <v>0</v>
      </c>
      <c r="F6457" s="8" t="n">
        <f aca="false">IF(D6457&gt;=$B$4,1,0)</f>
        <v>0</v>
      </c>
      <c r="G6457" s="8" t="str">
        <f aca="false">IF(AND(E6457=1,F6457=1),"Both pay",IF(F6457=1,"Missed",IF(E6457=1,"False trigger","Neither")))</f>
        <v>Neither</v>
      </c>
    </row>
    <row r="6458" customFormat="false" ht="15" hidden="false" customHeight="false" outlineLevel="0" collapsed="false">
      <c r="A6458" s="8" t="n">
        <v>1581</v>
      </c>
      <c r="B6458" s="8" t="s">
        <v>341</v>
      </c>
      <c r="C6458" s="13" t="n">
        <v>5.68186492620956</v>
      </c>
      <c r="D6458" s="13" t="n">
        <v>5.62875</v>
      </c>
      <c r="E6458" s="8" t="n">
        <f aca="false">IF(C6458&gt;=$B$4,1,0)</f>
        <v>0</v>
      </c>
      <c r="F6458" s="8" t="n">
        <f aca="false">IF(D6458&gt;=$B$4,1,0)</f>
        <v>0</v>
      </c>
      <c r="G6458" s="8" t="str">
        <f aca="false">IF(AND(E6458=1,F6458=1),"Both pay",IF(F6458=1,"Missed",IF(E6458=1,"False trigger","Neither")))</f>
        <v>Neither</v>
      </c>
    </row>
    <row r="6459" customFormat="false" ht="15" hidden="false" customHeight="false" outlineLevel="0" collapsed="false">
      <c r="A6459" s="8" t="n">
        <v>1582</v>
      </c>
      <c r="B6459" s="8" t="s">
        <v>341</v>
      </c>
      <c r="C6459" s="13" t="n">
        <v>6.28574608353551</v>
      </c>
      <c r="D6459" s="13" t="n">
        <v>4.574375</v>
      </c>
      <c r="E6459" s="8" t="n">
        <f aca="false">IF(C6459&gt;=$B$4,1,0)</f>
        <v>0</v>
      </c>
      <c r="F6459" s="8" t="n">
        <f aca="false">IF(D6459&gt;=$B$4,1,0)</f>
        <v>0</v>
      </c>
      <c r="G6459" s="8" t="str">
        <f aca="false">IF(AND(E6459=1,F6459=1),"Both pay",IF(F6459=1,"Missed",IF(E6459=1,"False trigger","Neither")))</f>
        <v>Neither</v>
      </c>
    </row>
    <row r="6460" customFormat="false" ht="15" hidden="false" customHeight="false" outlineLevel="0" collapsed="false">
      <c r="A6460" s="8" t="n">
        <v>1583</v>
      </c>
      <c r="B6460" s="8" t="s">
        <v>341</v>
      </c>
      <c r="C6460" s="13" t="n">
        <v>5.13323461450267</v>
      </c>
      <c r="D6460" s="13" t="n">
        <v>10.075</v>
      </c>
      <c r="E6460" s="8" t="n">
        <f aca="false">IF(C6460&gt;=$B$4,1,0)</f>
        <v>0</v>
      </c>
      <c r="F6460" s="8" t="n">
        <f aca="false">IF(D6460&gt;=$B$4,1,0)</f>
        <v>1</v>
      </c>
      <c r="G6460" s="8" t="str">
        <f aca="false">IF(AND(E6460=1,F6460=1),"Both pay",IF(F6460=1,"Missed",IF(E6460=1,"False trigger","Neither")))</f>
        <v>Missed</v>
      </c>
    </row>
    <row r="6461" customFormat="false" ht="15" hidden="false" customHeight="false" outlineLevel="0" collapsed="false">
      <c r="A6461" s="8" t="n">
        <v>1584</v>
      </c>
      <c r="B6461" s="8" t="s">
        <v>341</v>
      </c>
      <c r="C6461" s="13" t="n">
        <v>2.17815771990794</v>
      </c>
      <c r="D6461" s="13" t="n">
        <v>2.883125</v>
      </c>
      <c r="E6461" s="8" t="n">
        <f aca="false">IF(C6461&gt;=$B$4,1,0)</f>
        <v>0</v>
      </c>
      <c r="F6461" s="8" t="n">
        <f aca="false">IF(D6461&gt;=$B$4,1,0)</f>
        <v>0</v>
      </c>
      <c r="G6461" s="8" t="str">
        <f aca="false">IF(AND(E6461=1,F6461=1),"Both pay",IF(F6461=1,"Missed",IF(E6461=1,"False trigger","Neither")))</f>
        <v>Neither</v>
      </c>
    </row>
    <row r="6462" customFormat="false" ht="15" hidden="false" customHeight="false" outlineLevel="0" collapsed="false">
      <c r="A6462" s="8" t="n">
        <v>1585</v>
      </c>
      <c r="B6462" s="8" t="s">
        <v>341</v>
      </c>
      <c r="C6462" s="13" t="n">
        <v>1.61141145668696</v>
      </c>
      <c r="D6462" s="13" t="n">
        <v>2.6875</v>
      </c>
      <c r="E6462" s="8" t="n">
        <f aca="false">IF(C6462&gt;=$B$4,1,0)</f>
        <v>0</v>
      </c>
      <c r="F6462" s="8" t="n">
        <f aca="false">IF(D6462&gt;=$B$4,1,0)</f>
        <v>0</v>
      </c>
      <c r="G6462" s="8" t="str">
        <f aca="false">IF(AND(E6462=1,F6462=1),"Both pay",IF(F6462=1,"Missed",IF(E6462=1,"False trigger","Neither")))</f>
        <v>Neither</v>
      </c>
    </row>
    <row r="6463" customFormat="false" ht="15" hidden="false" customHeight="false" outlineLevel="0" collapsed="false">
      <c r="A6463" s="8" t="n">
        <v>1586</v>
      </c>
      <c r="B6463" s="8" t="s">
        <v>341</v>
      </c>
      <c r="C6463" s="13" t="n">
        <v>2.08116904154135</v>
      </c>
      <c r="D6463" s="13" t="n">
        <v>3.095625</v>
      </c>
      <c r="E6463" s="8" t="n">
        <f aca="false">IF(C6463&gt;=$B$4,1,0)</f>
        <v>0</v>
      </c>
      <c r="F6463" s="8" t="n">
        <f aca="false">IF(D6463&gt;=$B$4,1,0)</f>
        <v>0</v>
      </c>
      <c r="G6463" s="8" t="str">
        <f aca="false">IF(AND(E6463=1,F6463=1),"Both pay",IF(F6463=1,"Missed",IF(E6463=1,"False trigger","Neither")))</f>
        <v>Neither</v>
      </c>
    </row>
    <row r="6464" customFormat="false" ht="15" hidden="false" customHeight="false" outlineLevel="0" collapsed="false">
      <c r="A6464" s="8" t="n">
        <v>1587</v>
      </c>
      <c r="B6464" s="8" t="s">
        <v>341</v>
      </c>
      <c r="C6464" s="13" t="n">
        <v>2.5103998241408</v>
      </c>
      <c r="D6464" s="13" t="n">
        <v>3.08125</v>
      </c>
      <c r="E6464" s="8" t="n">
        <f aca="false">IF(C6464&gt;=$B$4,1,0)</f>
        <v>0</v>
      </c>
      <c r="F6464" s="8" t="n">
        <f aca="false">IF(D6464&gt;=$B$4,1,0)</f>
        <v>0</v>
      </c>
      <c r="G6464" s="8" t="str">
        <f aca="false">IF(AND(E6464=1,F6464=1),"Both pay",IF(F6464=1,"Missed",IF(E6464=1,"False trigger","Neither")))</f>
        <v>Neither</v>
      </c>
    </row>
    <row r="6465" customFormat="false" ht="15" hidden="false" customHeight="false" outlineLevel="0" collapsed="false">
      <c r="A6465" s="8" t="n">
        <v>1588</v>
      </c>
      <c r="B6465" s="8" t="s">
        <v>341</v>
      </c>
      <c r="C6465" s="13" t="n">
        <v>4.38164350881525</v>
      </c>
      <c r="D6465" s="13" t="n">
        <v>3.41875</v>
      </c>
      <c r="E6465" s="8" t="n">
        <f aca="false">IF(C6465&gt;=$B$4,1,0)</f>
        <v>0</v>
      </c>
      <c r="F6465" s="8" t="n">
        <f aca="false">IF(D6465&gt;=$B$4,1,0)</f>
        <v>0</v>
      </c>
      <c r="G6465" s="8" t="str">
        <f aca="false">IF(AND(E6465=1,F6465=1),"Both pay",IF(F6465=1,"Missed",IF(E6465=1,"False trigger","Neither")))</f>
        <v>Neither</v>
      </c>
    </row>
    <row r="6466" customFormat="false" ht="15" hidden="false" customHeight="false" outlineLevel="0" collapsed="false">
      <c r="A6466" s="8" t="n">
        <v>1589</v>
      </c>
      <c r="B6466" s="8" t="s">
        <v>341</v>
      </c>
      <c r="C6466" s="13" t="n">
        <v>1.90611744821018</v>
      </c>
      <c r="D6466" s="13" t="n">
        <v>2.731875</v>
      </c>
      <c r="E6466" s="8" t="n">
        <f aca="false">IF(C6466&gt;=$B$4,1,0)</f>
        <v>0</v>
      </c>
      <c r="F6466" s="8" t="n">
        <f aca="false">IF(D6466&gt;=$B$4,1,0)</f>
        <v>0</v>
      </c>
      <c r="G6466" s="8" t="str">
        <f aca="false">IF(AND(E6466=1,F6466=1),"Both pay",IF(F6466=1,"Missed",IF(E6466=1,"False trigger","Neither")))</f>
        <v>Neither</v>
      </c>
    </row>
    <row r="6467" customFormat="false" ht="15" hidden="false" customHeight="false" outlineLevel="0" collapsed="false">
      <c r="A6467" s="8" t="n">
        <v>1590</v>
      </c>
      <c r="B6467" s="8" t="s">
        <v>341</v>
      </c>
      <c r="C6467" s="13" t="n">
        <v>1.85693357145401</v>
      </c>
      <c r="D6467" s="13" t="n">
        <v>5.35375</v>
      </c>
      <c r="E6467" s="8" t="n">
        <f aca="false">IF(C6467&gt;=$B$4,1,0)</f>
        <v>0</v>
      </c>
      <c r="F6467" s="8" t="n">
        <f aca="false">IF(D6467&gt;=$B$4,1,0)</f>
        <v>0</v>
      </c>
      <c r="G6467" s="8" t="str">
        <f aca="false">IF(AND(E6467=1,F6467=1),"Both pay",IF(F6467=1,"Missed",IF(E6467=1,"False trigger","Neither")))</f>
        <v>Neither</v>
      </c>
    </row>
    <row r="6468" customFormat="false" ht="15" hidden="false" customHeight="false" outlineLevel="0" collapsed="false">
      <c r="A6468" s="8" t="n">
        <v>1591</v>
      </c>
      <c r="B6468" s="8" t="s">
        <v>341</v>
      </c>
      <c r="C6468" s="13" t="n">
        <v>2.1222484853653</v>
      </c>
      <c r="D6468" s="13" t="n">
        <v>2.69875</v>
      </c>
      <c r="E6468" s="8" t="n">
        <f aca="false">IF(C6468&gt;=$B$4,1,0)</f>
        <v>0</v>
      </c>
      <c r="F6468" s="8" t="n">
        <f aca="false">IF(D6468&gt;=$B$4,1,0)</f>
        <v>0</v>
      </c>
      <c r="G6468" s="8" t="str">
        <f aca="false">IF(AND(E6468=1,F6468=1),"Both pay",IF(F6468=1,"Missed",IF(E6468=1,"False trigger","Neither")))</f>
        <v>Neither</v>
      </c>
    </row>
    <row r="6469" customFormat="false" ht="15" hidden="false" customHeight="false" outlineLevel="0" collapsed="false">
      <c r="A6469" s="8" t="n">
        <v>1596</v>
      </c>
      <c r="B6469" s="8" t="s">
        <v>341</v>
      </c>
      <c r="C6469" s="13" t="n">
        <v>5.13294748802922</v>
      </c>
      <c r="D6469" s="13" t="n">
        <v>4.028125</v>
      </c>
      <c r="E6469" s="8" t="n">
        <f aca="false">IF(C6469&gt;=$B$4,1,0)</f>
        <v>0</v>
      </c>
      <c r="F6469" s="8" t="n">
        <f aca="false">IF(D6469&gt;=$B$4,1,0)</f>
        <v>0</v>
      </c>
      <c r="G6469" s="8" t="str">
        <f aca="false">IF(AND(E6469=1,F6469=1),"Both pay",IF(F6469=1,"Missed",IF(E6469=1,"False trigger","Neither")))</f>
        <v>Neither</v>
      </c>
    </row>
    <row r="6470" customFormat="false" ht="15" hidden="false" customHeight="false" outlineLevel="0" collapsed="false">
      <c r="A6470" s="8" t="n">
        <v>1597</v>
      </c>
      <c r="B6470" s="8" t="s">
        <v>341</v>
      </c>
      <c r="C6470" s="13" t="n">
        <v>5.66158481892789</v>
      </c>
      <c r="D6470" s="13" t="n">
        <v>7.171875</v>
      </c>
      <c r="E6470" s="8" t="n">
        <f aca="false">IF(C6470&gt;=$B$4,1,0)</f>
        <v>0</v>
      </c>
      <c r="F6470" s="8" t="n">
        <f aca="false">IF(D6470&gt;=$B$4,1,0)</f>
        <v>0</v>
      </c>
      <c r="G6470" s="8" t="str">
        <f aca="false">IF(AND(E6470=1,F6470=1),"Both pay",IF(F6470=1,"Missed",IF(E6470=1,"False trigger","Neither")))</f>
        <v>Neither</v>
      </c>
    </row>
    <row r="6471" customFormat="false" ht="15" hidden="false" customHeight="false" outlineLevel="0" collapsed="false">
      <c r="A6471" s="8" t="n">
        <v>1598</v>
      </c>
      <c r="B6471" s="8" t="s">
        <v>341</v>
      </c>
      <c r="C6471" s="13" t="n">
        <v>5.06620180546011</v>
      </c>
      <c r="D6471" s="13" t="n">
        <v>7.00937500000001</v>
      </c>
      <c r="E6471" s="8" t="n">
        <f aca="false">IF(C6471&gt;=$B$4,1,0)</f>
        <v>0</v>
      </c>
      <c r="F6471" s="8" t="n">
        <f aca="false">IF(D6471&gt;=$B$4,1,0)</f>
        <v>0</v>
      </c>
      <c r="G6471" s="8" t="str">
        <f aca="false">IF(AND(E6471=1,F6471=1),"Both pay",IF(F6471=1,"Missed",IF(E6471=1,"False trigger","Neither")))</f>
        <v>Neither</v>
      </c>
    </row>
    <row r="6472" customFormat="false" ht="15" hidden="false" customHeight="false" outlineLevel="0" collapsed="false">
      <c r="A6472" s="8" t="n">
        <v>1599</v>
      </c>
      <c r="B6472" s="8" t="s">
        <v>341</v>
      </c>
      <c r="C6472" s="13" t="n">
        <v>5.51029218986744</v>
      </c>
      <c r="D6472" s="13" t="n">
        <v>7.6</v>
      </c>
      <c r="E6472" s="8" t="n">
        <f aca="false">IF(C6472&gt;=$B$4,1,0)</f>
        <v>0</v>
      </c>
      <c r="F6472" s="8" t="n">
        <f aca="false">IF(D6472&gt;=$B$4,1,0)</f>
        <v>0</v>
      </c>
      <c r="G6472" s="8" t="str">
        <f aca="false">IF(AND(E6472=1,F6472=1),"Both pay",IF(F6472=1,"Missed",IF(E6472=1,"False trigger","Neither")))</f>
        <v>Neither</v>
      </c>
    </row>
    <row r="6473" customFormat="false" ht="15" hidden="false" customHeight="false" outlineLevel="0" collapsed="false">
      <c r="A6473" s="8" t="n">
        <v>1600</v>
      </c>
      <c r="B6473" s="8" t="s">
        <v>341</v>
      </c>
      <c r="C6473" s="13" t="n">
        <v>5.59058627705477</v>
      </c>
      <c r="D6473" s="13" t="n">
        <v>7.425</v>
      </c>
      <c r="E6473" s="8" t="n">
        <f aca="false">IF(C6473&gt;=$B$4,1,0)</f>
        <v>0</v>
      </c>
      <c r="F6473" s="8" t="n">
        <f aca="false">IF(D6473&gt;=$B$4,1,0)</f>
        <v>0</v>
      </c>
      <c r="G6473" s="8" t="str">
        <f aca="false">IF(AND(E6473=1,F6473=1),"Both pay",IF(F6473=1,"Missed",IF(E6473=1,"False trigger","Neither")))</f>
        <v>Neither</v>
      </c>
    </row>
    <row r="6474" customFormat="false" ht="15" hidden="false" customHeight="false" outlineLevel="0" collapsed="false">
      <c r="A6474" s="8" t="n">
        <v>1601</v>
      </c>
      <c r="B6474" s="8" t="s">
        <v>341</v>
      </c>
      <c r="C6474" s="13" t="n">
        <v>5.18669208790479</v>
      </c>
      <c r="D6474" s="13" t="n">
        <v>6.569375</v>
      </c>
      <c r="E6474" s="8" t="n">
        <f aca="false">IF(C6474&gt;=$B$4,1,0)</f>
        <v>0</v>
      </c>
      <c r="F6474" s="8" t="n">
        <f aca="false">IF(D6474&gt;=$B$4,1,0)</f>
        <v>0</v>
      </c>
      <c r="G6474" s="8" t="str">
        <f aca="false">IF(AND(E6474=1,F6474=1),"Both pay",IF(F6474=1,"Missed",IF(E6474=1,"False trigger","Neither")))</f>
        <v>Neither</v>
      </c>
    </row>
    <row r="6475" customFormat="false" ht="15" hidden="false" customHeight="false" outlineLevel="0" collapsed="false">
      <c r="A6475" s="8" t="n">
        <v>1605</v>
      </c>
      <c r="B6475" s="8" t="s">
        <v>341</v>
      </c>
      <c r="C6475" s="13" t="n">
        <v>2.8212018695115</v>
      </c>
      <c r="D6475" s="13" t="n">
        <v>10.986875</v>
      </c>
      <c r="E6475" s="8" t="n">
        <f aca="false">IF(C6475&gt;=$B$4,1,0)</f>
        <v>0</v>
      </c>
      <c r="F6475" s="8" t="n">
        <f aca="false">IF(D6475&gt;=$B$4,1,0)</f>
        <v>1</v>
      </c>
      <c r="G6475" s="8" t="str">
        <f aca="false">IF(AND(E6475=1,F6475=1),"Both pay",IF(F6475=1,"Missed",IF(E6475=1,"False trigger","Neither")))</f>
        <v>Missed</v>
      </c>
    </row>
    <row r="6476" customFormat="false" ht="15" hidden="false" customHeight="false" outlineLevel="0" collapsed="false">
      <c r="A6476" s="8" t="n">
        <v>1606</v>
      </c>
      <c r="B6476" s="8" t="s">
        <v>341</v>
      </c>
      <c r="C6476" s="13" t="n">
        <v>2.65176236541386</v>
      </c>
      <c r="D6476" s="13" t="n">
        <v>8.123125</v>
      </c>
      <c r="E6476" s="8" t="n">
        <f aca="false">IF(C6476&gt;=$B$4,1,0)</f>
        <v>0</v>
      </c>
      <c r="F6476" s="8" t="n">
        <f aca="false">IF(D6476&gt;=$B$4,1,0)</f>
        <v>0</v>
      </c>
      <c r="G6476" s="8" t="str">
        <f aca="false">IF(AND(E6476=1,F6476=1),"Both pay",IF(F6476=1,"Missed",IF(E6476=1,"False trigger","Neither")))</f>
        <v>Neither</v>
      </c>
    </row>
    <row r="6477" customFormat="false" ht="15" hidden="false" customHeight="false" outlineLevel="0" collapsed="false">
      <c r="A6477" s="8" t="n">
        <v>1607</v>
      </c>
      <c r="B6477" s="8" t="s">
        <v>341</v>
      </c>
      <c r="C6477" s="13" t="n">
        <v>2.52088619960327</v>
      </c>
      <c r="D6477" s="13" t="n">
        <v>6.1375</v>
      </c>
      <c r="E6477" s="8" t="n">
        <f aca="false">IF(C6477&gt;=$B$4,1,0)</f>
        <v>0</v>
      </c>
      <c r="F6477" s="8" t="n">
        <f aca="false">IF(D6477&gt;=$B$4,1,0)</f>
        <v>0</v>
      </c>
      <c r="G6477" s="8" t="str">
        <f aca="false">IF(AND(E6477=1,F6477=1),"Both pay",IF(F6477=1,"Missed",IF(E6477=1,"False trigger","Neither")))</f>
        <v>Neither</v>
      </c>
    </row>
    <row r="6478" customFormat="false" ht="15" hidden="false" customHeight="false" outlineLevel="0" collapsed="false">
      <c r="A6478" s="8" t="n">
        <v>1608</v>
      </c>
      <c r="B6478" s="8" t="s">
        <v>341</v>
      </c>
      <c r="C6478" s="13" t="n">
        <v>2.25928719579994</v>
      </c>
      <c r="D6478" s="13" t="n">
        <v>5.23</v>
      </c>
      <c r="E6478" s="8" t="n">
        <f aca="false">IF(C6478&gt;=$B$4,1,0)</f>
        <v>0</v>
      </c>
      <c r="F6478" s="8" t="n">
        <f aca="false">IF(D6478&gt;=$B$4,1,0)</f>
        <v>0</v>
      </c>
      <c r="G6478" s="8" t="str">
        <f aca="false">IF(AND(E6478=1,F6478=1),"Both pay",IF(F6478=1,"Missed",IF(E6478=1,"False trigger","Neither")))</f>
        <v>Neither</v>
      </c>
    </row>
    <row r="6479" customFormat="false" ht="15" hidden="false" customHeight="false" outlineLevel="0" collapsed="false">
      <c r="A6479" s="8" t="n">
        <v>1609</v>
      </c>
      <c r="B6479" s="8" t="s">
        <v>341</v>
      </c>
      <c r="C6479" s="13" t="n">
        <v>1.96327573376538</v>
      </c>
      <c r="D6479" s="13" t="n">
        <v>4.789375</v>
      </c>
      <c r="E6479" s="8" t="n">
        <f aca="false">IF(C6479&gt;=$B$4,1,0)</f>
        <v>0</v>
      </c>
      <c r="F6479" s="8" t="n">
        <f aca="false">IF(D6479&gt;=$B$4,1,0)</f>
        <v>0</v>
      </c>
      <c r="G6479" s="8" t="str">
        <f aca="false">IF(AND(E6479=1,F6479=1),"Both pay",IF(F6479=1,"Missed",IF(E6479=1,"False trigger","Neither")))</f>
        <v>Neither</v>
      </c>
    </row>
    <row r="6480" customFormat="false" ht="15" hidden="false" customHeight="false" outlineLevel="0" collapsed="false">
      <c r="A6480" s="8" t="n">
        <v>1610</v>
      </c>
      <c r="B6480" s="8" t="s">
        <v>341</v>
      </c>
      <c r="C6480" s="13" t="n">
        <v>1.58551507258383</v>
      </c>
      <c r="D6480" s="13" t="n">
        <v>5.17625</v>
      </c>
      <c r="E6480" s="8" t="n">
        <f aca="false">IF(C6480&gt;=$B$4,1,0)</f>
        <v>0</v>
      </c>
      <c r="F6480" s="8" t="n">
        <f aca="false">IF(D6480&gt;=$B$4,1,0)</f>
        <v>0</v>
      </c>
      <c r="G6480" s="8" t="str">
        <f aca="false">IF(AND(E6480=1,F6480=1),"Both pay",IF(F6480=1,"Missed",IF(E6480=1,"False trigger","Neither")))</f>
        <v>Neither</v>
      </c>
    </row>
    <row r="6481" customFormat="false" ht="15" hidden="false" customHeight="false" outlineLevel="0" collapsed="false">
      <c r="A6481" s="8" t="n">
        <v>1611</v>
      </c>
      <c r="B6481" s="8" t="s">
        <v>341</v>
      </c>
      <c r="C6481" s="13" t="n">
        <v>2.24448712937591</v>
      </c>
      <c r="D6481" s="13" t="n">
        <v>7.191875</v>
      </c>
      <c r="E6481" s="8" t="n">
        <f aca="false">IF(C6481&gt;=$B$4,1,0)</f>
        <v>0</v>
      </c>
      <c r="F6481" s="8" t="n">
        <f aca="false">IF(D6481&gt;=$B$4,1,0)</f>
        <v>0</v>
      </c>
      <c r="G6481" s="8" t="str">
        <f aca="false">IF(AND(E6481=1,F6481=1),"Both pay",IF(F6481=1,"Missed",IF(E6481=1,"False trigger","Neither")))</f>
        <v>Neither</v>
      </c>
    </row>
    <row r="6482" customFormat="false" ht="15" hidden="false" customHeight="false" outlineLevel="0" collapsed="false">
      <c r="A6482" s="8" t="n">
        <v>1612</v>
      </c>
      <c r="B6482" s="8" t="s">
        <v>341</v>
      </c>
      <c r="C6482" s="13" t="n">
        <v>2.27606408114296</v>
      </c>
      <c r="D6482" s="13" t="n">
        <v>7.1875</v>
      </c>
      <c r="E6482" s="8" t="n">
        <f aca="false">IF(C6482&gt;=$B$4,1,0)</f>
        <v>0</v>
      </c>
      <c r="F6482" s="8" t="n">
        <f aca="false">IF(D6482&gt;=$B$4,1,0)</f>
        <v>0</v>
      </c>
      <c r="G6482" s="8" t="str">
        <f aca="false">IF(AND(E6482=1,F6482=1),"Both pay",IF(F6482=1,"Missed",IF(E6482=1,"False trigger","Neither")))</f>
        <v>Neither</v>
      </c>
    </row>
    <row r="6483" customFormat="false" ht="15" hidden="false" customHeight="false" outlineLevel="0" collapsed="false">
      <c r="A6483" s="8" t="n">
        <v>1613</v>
      </c>
      <c r="B6483" s="8" t="s">
        <v>341</v>
      </c>
      <c r="C6483" s="13" t="n">
        <v>2.25912284973161</v>
      </c>
      <c r="D6483" s="13" t="n">
        <v>6.91</v>
      </c>
      <c r="E6483" s="8" t="n">
        <f aca="false">IF(C6483&gt;=$B$4,1,0)</f>
        <v>0</v>
      </c>
      <c r="F6483" s="8" t="n">
        <f aca="false">IF(D6483&gt;=$B$4,1,0)</f>
        <v>0</v>
      </c>
      <c r="G6483" s="8" t="str">
        <f aca="false">IF(AND(E6483=1,F6483=1),"Both pay",IF(F6483=1,"Missed",IF(E6483=1,"False trigger","Neither")))</f>
        <v>Neither</v>
      </c>
    </row>
    <row r="6484" customFormat="false" ht="15" hidden="false" customHeight="false" outlineLevel="0" collapsed="false">
      <c r="A6484" s="8" t="n">
        <v>1614</v>
      </c>
      <c r="B6484" s="8" t="s">
        <v>341</v>
      </c>
      <c r="C6484" s="13" t="n">
        <v>2.06208931335857</v>
      </c>
      <c r="D6484" s="13" t="n">
        <v>7.29125</v>
      </c>
      <c r="E6484" s="8" t="n">
        <f aca="false">IF(C6484&gt;=$B$4,1,0)</f>
        <v>0</v>
      </c>
      <c r="F6484" s="8" t="n">
        <f aca="false">IF(D6484&gt;=$B$4,1,0)</f>
        <v>0</v>
      </c>
      <c r="G6484" s="8" t="str">
        <f aca="false">IF(AND(E6484=1,F6484=1),"Both pay",IF(F6484=1,"Missed",IF(E6484=1,"False trigger","Neither")))</f>
        <v>Neither</v>
      </c>
    </row>
    <row r="6485" customFormat="false" ht="15" hidden="false" customHeight="false" outlineLevel="0" collapsed="false">
      <c r="A6485" s="8" t="n">
        <v>1615</v>
      </c>
      <c r="B6485" s="8" t="s">
        <v>341</v>
      </c>
      <c r="C6485" s="13" t="n">
        <v>1.61004728543575</v>
      </c>
      <c r="D6485" s="13" t="n">
        <v>6.828125</v>
      </c>
      <c r="E6485" s="8" t="n">
        <f aca="false">IF(C6485&gt;=$B$4,1,0)</f>
        <v>0</v>
      </c>
      <c r="F6485" s="8" t="n">
        <f aca="false">IF(D6485&gt;=$B$4,1,0)</f>
        <v>0</v>
      </c>
      <c r="G6485" s="8" t="str">
        <f aca="false">IF(AND(E6485=1,F6485=1),"Both pay",IF(F6485=1,"Missed",IF(E6485=1,"False trigger","Neither")))</f>
        <v>Neither</v>
      </c>
    </row>
    <row r="6486" customFormat="false" ht="15" hidden="false" customHeight="false" outlineLevel="0" collapsed="false">
      <c r="A6486" s="8" t="n">
        <v>1616</v>
      </c>
      <c r="B6486" s="8" t="s">
        <v>341</v>
      </c>
      <c r="C6486" s="13" t="n">
        <v>2.59102353696433</v>
      </c>
      <c r="D6486" s="13" t="n">
        <v>5.90125</v>
      </c>
      <c r="E6486" s="8" t="n">
        <f aca="false">IF(C6486&gt;=$B$4,1,0)</f>
        <v>0</v>
      </c>
      <c r="F6486" s="8" t="n">
        <f aca="false">IF(D6486&gt;=$B$4,1,0)</f>
        <v>0</v>
      </c>
      <c r="G6486" s="8" t="str">
        <f aca="false">IF(AND(E6486=1,F6486=1),"Both pay",IF(F6486=1,"Missed",IF(E6486=1,"False trigger","Neither")))</f>
        <v>Neither</v>
      </c>
    </row>
    <row r="6487" customFormat="false" ht="15" hidden="false" customHeight="false" outlineLevel="0" collapsed="false">
      <c r="A6487" s="8" t="n">
        <v>1617</v>
      </c>
      <c r="B6487" s="8" t="s">
        <v>341</v>
      </c>
      <c r="C6487" s="13" t="n">
        <v>3.33006004348188</v>
      </c>
      <c r="D6487" s="13" t="n">
        <v>5.04687499999999</v>
      </c>
      <c r="E6487" s="8" t="n">
        <f aca="false">IF(C6487&gt;=$B$4,1,0)</f>
        <v>0</v>
      </c>
      <c r="F6487" s="8" t="n">
        <f aca="false">IF(D6487&gt;=$B$4,1,0)</f>
        <v>0</v>
      </c>
      <c r="G6487" s="8" t="str">
        <f aca="false">IF(AND(E6487=1,F6487=1),"Both pay",IF(F6487=1,"Missed",IF(E6487=1,"False trigger","Neither")))</f>
        <v>Neither</v>
      </c>
    </row>
    <row r="6488" customFormat="false" ht="15" hidden="false" customHeight="false" outlineLevel="0" collapsed="false">
      <c r="A6488" s="8" t="n">
        <v>1618</v>
      </c>
      <c r="B6488" s="8" t="s">
        <v>341</v>
      </c>
      <c r="C6488" s="13" t="n">
        <v>5.31648797221438</v>
      </c>
      <c r="D6488" s="13" t="n">
        <v>4.245625</v>
      </c>
      <c r="E6488" s="8" t="n">
        <f aca="false">IF(C6488&gt;=$B$4,1,0)</f>
        <v>0</v>
      </c>
      <c r="F6488" s="8" t="n">
        <f aca="false">IF(D6488&gt;=$B$4,1,0)</f>
        <v>0</v>
      </c>
      <c r="G6488" s="8" t="str">
        <f aca="false">IF(AND(E6488=1,F6488=1),"Both pay",IF(F6488=1,"Missed",IF(E6488=1,"False trigger","Neither")))</f>
        <v>Neither</v>
      </c>
    </row>
    <row r="6489" customFormat="false" ht="15" hidden="false" customHeight="false" outlineLevel="0" collapsed="false">
      <c r="A6489" s="8" t="n">
        <v>1619</v>
      </c>
      <c r="B6489" s="8" t="s">
        <v>341</v>
      </c>
      <c r="C6489" s="13" t="n">
        <v>4.29404555363415</v>
      </c>
      <c r="D6489" s="13" t="n">
        <v>3.504375</v>
      </c>
      <c r="E6489" s="8" t="n">
        <f aca="false">IF(C6489&gt;=$B$4,1,0)</f>
        <v>0</v>
      </c>
      <c r="F6489" s="8" t="n">
        <f aca="false">IF(D6489&gt;=$B$4,1,0)</f>
        <v>0</v>
      </c>
      <c r="G6489" s="8" t="str">
        <f aca="false">IF(AND(E6489=1,F6489=1),"Both pay",IF(F6489=1,"Missed",IF(E6489=1,"False trigger","Neither")))</f>
        <v>Neither</v>
      </c>
    </row>
    <row r="6490" customFormat="false" ht="15" hidden="false" customHeight="false" outlineLevel="0" collapsed="false">
      <c r="A6490" s="8" t="n">
        <v>1625</v>
      </c>
      <c r="B6490" s="8" t="s">
        <v>341</v>
      </c>
      <c r="C6490" s="13" t="n">
        <v>4.77108916426219</v>
      </c>
      <c r="D6490" s="13" t="n">
        <v>2.10437500000001</v>
      </c>
      <c r="E6490" s="8" t="n">
        <f aca="false">IF(C6490&gt;=$B$4,1,0)</f>
        <v>0</v>
      </c>
      <c r="F6490" s="8" t="n">
        <f aca="false">IF(D6490&gt;=$B$4,1,0)</f>
        <v>0</v>
      </c>
      <c r="G6490" s="8" t="str">
        <f aca="false">IF(AND(E6490=1,F6490=1),"Both pay",IF(F6490=1,"Missed",IF(E6490=1,"False trigger","Neither")))</f>
        <v>Neither</v>
      </c>
    </row>
    <row r="6491" customFormat="false" ht="15" hidden="false" customHeight="false" outlineLevel="0" collapsed="false">
      <c r="A6491" s="8" t="n">
        <v>1626</v>
      </c>
      <c r="B6491" s="8" t="s">
        <v>341</v>
      </c>
      <c r="C6491" s="13" t="n">
        <v>7.33441425740371</v>
      </c>
      <c r="D6491" s="13" t="n">
        <v>3.953125</v>
      </c>
      <c r="E6491" s="8" t="n">
        <f aca="false">IF(C6491&gt;=$B$4,1,0)</f>
        <v>0</v>
      </c>
      <c r="F6491" s="8" t="n">
        <f aca="false">IF(D6491&gt;=$B$4,1,0)</f>
        <v>0</v>
      </c>
      <c r="G6491" s="8" t="str">
        <f aca="false">IF(AND(E6491=1,F6491=1),"Both pay",IF(F6491=1,"Missed",IF(E6491=1,"False trigger","Neither")))</f>
        <v>Neither</v>
      </c>
    </row>
    <row r="6492" customFormat="false" ht="15" hidden="false" customHeight="false" outlineLevel="0" collapsed="false">
      <c r="A6492" s="8" t="n">
        <v>1627</v>
      </c>
      <c r="B6492" s="8" t="s">
        <v>341</v>
      </c>
      <c r="C6492" s="13" t="n">
        <v>8.67617431558455</v>
      </c>
      <c r="D6492" s="13" t="n">
        <v>9.43562500000001</v>
      </c>
      <c r="E6492" s="8" t="n">
        <f aca="false">IF(C6492&gt;=$B$4,1,0)</f>
        <v>0</v>
      </c>
      <c r="F6492" s="8" t="n">
        <f aca="false">IF(D6492&gt;=$B$4,1,0)</f>
        <v>0</v>
      </c>
      <c r="G6492" s="8" t="str">
        <f aca="false">IF(AND(E6492=1,F6492=1),"Both pay",IF(F6492=1,"Missed",IF(E6492=1,"False trigger","Neither")))</f>
        <v>Neither</v>
      </c>
    </row>
    <row r="6493" customFormat="false" ht="15" hidden="false" customHeight="false" outlineLevel="0" collapsed="false">
      <c r="A6493" s="8" t="n">
        <v>1628</v>
      </c>
      <c r="B6493" s="8" t="s">
        <v>341</v>
      </c>
      <c r="C6493" s="13" t="n">
        <v>7.29120716383601</v>
      </c>
      <c r="D6493" s="13" t="n">
        <v>5.07375</v>
      </c>
      <c r="E6493" s="8" t="n">
        <f aca="false">IF(C6493&gt;=$B$4,1,0)</f>
        <v>0</v>
      </c>
      <c r="F6493" s="8" t="n">
        <f aca="false">IF(D6493&gt;=$B$4,1,0)</f>
        <v>0</v>
      </c>
      <c r="G6493" s="8" t="str">
        <f aca="false">IF(AND(E6493=1,F6493=1),"Both pay",IF(F6493=1,"Missed",IF(E6493=1,"False trigger","Neither")))</f>
        <v>Neither</v>
      </c>
    </row>
    <row r="6494" customFormat="false" ht="15" hidden="false" customHeight="false" outlineLevel="0" collapsed="false">
      <c r="A6494" s="8" t="n">
        <v>1634</v>
      </c>
      <c r="B6494" s="8" t="s">
        <v>341</v>
      </c>
      <c r="C6494" s="13" t="n">
        <v>10.511495704783</v>
      </c>
      <c r="D6494" s="13" t="n">
        <v>8.04187499999999</v>
      </c>
      <c r="E6494" s="8" t="n">
        <f aca="false">IF(C6494&gt;=$B$4,1,0)</f>
        <v>1</v>
      </c>
      <c r="F6494" s="8" t="n">
        <f aca="false">IF(D6494&gt;=$B$4,1,0)</f>
        <v>0</v>
      </c>
      <c r="G6494" s="8" t="str">
        <f aca="false">IF(AND(E6494=1,F6494=1),"Both pay",IF(F6494=1,"Missed",IF(E6494=1,"False trigger","Neither")))</f>
        <v>False trigger</v>
      </c>
    </row>
    <row r="6495" customFormat="false" ht="15" hidden="false" customHeight="false" outlineLevel="0" collapsed="false">
      <c r="A6495" s="8" t="n">
        <v>1635</v>
      </c>
      <c r="B6495" s="8" t="s">
        <v>341</v>
      </c>
      <c r="C6495" s="13" t="n">
        <v>9.1506089872766</v>
      </c>
      <c r="D6495" s="13" t="n">
        <v>8.10375000000001</v>
      </c>
      <c r="E6495" s="8" t="n">
        <f aca="false">IF(C6495&gt;=$B$4,1,0)</f>
        <v>0</v>
      </c>
      <c r="F6495" s="8" t="n">
        <f aca="false">IF(D6495&gt;=$B$4,1,0)</f>
        <v>0</v>
      </c>
      <c r="G6495" s="8" t="str">
        <f aca="false">IF(AND(E6495=1,F6495=1),"Both pay",IF(F6495=1,"Missed",IF(E6495=1,"False trigger","Neither")))</f>
        <v>Neither</v>
      </c>
    </row>
    <row r="6496" customFormat="false" ht="15" hidden="false" customHeight="false" outlineLevel="0" collapsed="false">
      <c r="A6496" s="8" t="n">
        <v>1636</v>
      </c>
      <c r="B6496" s="8" t="s">
        <v>341</v>
      </c>
      <c r="C6496" s="13" t="n">
        <v>8.09176679620209</v>
      </c>
      <c r="D6496" s="13" t="n">
        <v>7.5875</v>
      </c>
      <c r="E6496" s="8" t="n">
        <f aca="false">IF(C6496&gt;=$B$4,1,0)</f>
        <v>0</v>
      </c>
      <c r="F6496" s="8" t="n">
        <f aca="false">IF(D6496&gt;=$B$4,1,0)</f>
        <v>0</v>
      </c>
      <c r="G6496" s="8" t="str">
        <f aca="false">IF(AND(E6496=1,F6496=1),"Both pay",IF(F6496=1,"Missed",IF(E6496=1,"False trigger","Neither")))</f>
        <v>Neither</v>
      </c>
    </row>
    <row r="6497" customFormat="false" ht="15" hidden="false" customHeight="false" outlineLevel="0" collapsed="false">
      <c r="A6497" s="8" t="n">
        <v>1641</v>
      </c>
      <c r="B6497" s="8" t="s">
        <v>341</v>
      </c>
      <c r="C6497" s="13" t="n">
        <v>2.25511233642354</v>
      </c>
      <c r="D6497" s="13" t="n">
        <v>4.58125</v>
      </c>
      <c r="E6497" s="8" t="n">
        <f aca="false">IF(C6497&gt;=$B$4,1,0)</f>
        <v>0</v>
      </c>
      <c r="F6497" s="8" t="n">
        <f aca="false">IF(D6497&gt;=$B$4,1,0)</f>
        <v>0</v>
      </c>
      <c r="G6497" s="8" t="str">
        <f aca="false">IF(AND(E6497=1,F6497=1),"Both pay",IF(F6497=1,"Missed",IF(E6497=1,"False trigger","Neither")))</f>
        <v>Neither</v>
      </c>
    </row>
    <row r="6498" customFormat="false" ht="15" hidden="false" customHeight="false" outlineLevel="0" collapsed="false">
      <c r="A6498" s="8" t="n">
        <v>1642</v>
      </c>
      <c r="B6498" s="8" t="s">
        <v>341</v>
      </c>
      <c r="C6498" s="13" t="n">
        <v>1.83568077023955</v>
      </c>
      <c r="D6498" s="13" t="n">
        <v>2.879375</v>
      </c>
      <c r="E6498" s="8" t="n">
        <f aca="false">IF(C6498&gt;=$B$4,1,0)</f>
        <v>0</v>
      </c>
      <c r="F6498" s="8" t="n">
        <f aca="false">IF(D6498&gt;=$B$4,1,0)</f>
        <v>0</v>
      </c>
      <c r="G6498" s="8" t="str">
        <f aca="false">IF(AND(E6498=1,F6498=1),"Both pay",IF(F6498=1,"Missed",IF(E6498=1,"False trigger","Neither")))</f>
        <v>Neither</v>
      </c>
    </row>
    <row r="6499" customFormat="false" ht="15" hidden="false" customHeight="false" outlineLevel="0" collapsed="false">
      <c r="A6499" s="8" t="n">
        <v>1643</v>
      </c>
      <c r="B6499" s="8" t="s">
        <v>341</v>
      </c>
      <c r="C6499" s="13" t="n">
        <v>1.92455530141113</v>
      </c>
      <c r="D6499" s="13" t="n">
        <v>3.295625</v>
      </c>
      <c r="E6499" s="8" t="n">
        <f aca="false">IF(C6499&gt;=$B$4,1,0)</f>
        <v>0</v>
      </c>
      <c r="F6499" s="8" t="n">
        <f aca="false">IF(D6499&gt;=$B$4,1,0)</f>
        <v>0</v>
      </c>
      <c r="G6499" s="8" t="str">
        <f aca="false">IF(AND(E6499=1,F6499=1),"Both pay",IF(F6499=1,"Missed",IF(E6499=1,"False trigger","Neither")))</f>
        <v>Neither</v>
      </c>
    </row>
    <row r="6500" customFormat="false" ht="15" hidden="false" customHeight="false" outlineLevel="0" collapsed="false">
      <c r="A6500" s="8" t="n">
        <v>1644</v>
      </c>
      <c r="B6500" s="8" t="s">
        <v>341</v>
      </c>
      <c r="C6500" s="13" t="n">
        <v>1.97162210810722</v>
      </c>
      <c r="D6500" s="13" t="n">
        <v>1.719375</v>
      </c>
      <c r="E6500" s="8" t="n">
        <f aca="false">IF(C6500&gt;=$B$4,1,0)</f>
        <v>0</v>
      </c>
      <c r="F6500" s="8" t="n">
        <f aca="false">IF(D6500&gt;=$B$4,1,0)</f>
        <v>0</v>
      </c>
      <c r="G6500" s="8" t="str">
        <f aca="false">IF(AND(E6500=1,F6500=1),"Both pay",IF(F6500=1,"Missed",IF(E6500=1,"False trigger","Neither")))</f>
        <v>Neither</v>
      </c>
    </row>
    <row r="6501" customFormat="false" ht="15" hidden="false" customHeight="false" outlineLevel="0" collapsed="false">
      <c r="A6501" s="8" t="n">
        <v>1645</v>
      </c>
      <c r="B6501" s="8" t="s">
        <v>341</v>
      </c>
      <c r="C6501" s="13" t="n">
        <v>2.19934845573023</v>
      </c>
      <c r="D6501" s="13" t="n">
        <v>1.42</v>
      </c>
      <c r="E6501" s="8" t="n">
        <f aca="false">IF(C6501&gt;=$B$4,1,0)</f>
        <v>0</v>
      </c>
      <c r="F6501" s="8" t="n">
        <f aca="false">IF(D6501&gt;=$B$4,1,0)</f>
        <v>0</v>
      </c>
      <c r="G6501" s="8" t="str">
        <f aca="false">IF(AND(E6501=1,F6501=1),"Both pay",IF(F6501=1,"Missed",IF(E6501=1,"False trigger","Neither")))</f>
        <v>Neither</v>
      </c>
    </row>
    <row r="6502" customFormat="false" ht="15" hidden="false" customHeight="false" outlineLevel="0" collapsed="false">
      <c r="A6502" s="8" t="n">
        <v>1646</v>
      </c>
      <c r="B6502" s="8" t="s">
        <v>341</v>
      </c>
      <c r="C6502" s="13" t="n">
        <v>1.96497889037955</v>
      </c>
      <c r="D6502" s="13" t="n">
        <v>1.953125</v>
      </c>
      <c r="E6502" s="8" t="n">
        <f aca="false">IF(C6502&gt;=$B$4,1,0)</f>
        <v>0</v>
      </c>
      <c r="F6502" s="8" t="n">
        <f aca="false">IF(D6502&gt;=$B$4,1,0)</f>
        <v>0</v>
      </c>
      <c r="G6502" s="8" t="str">
        <f aca="false">IF(AND(E6502=1,F6502=1),"Both pay",IF(F6502=1,"Missed",IF(E6502=1,"False trigger","Neither")))</f>
        <v>Neither</v>
      </c>
    </row>
    <row r="6503" customFormat="false" ht="15" hidden="false" customHeight="false" outlineLevel="0" collapsed="false">
      <c r="A6503" s="8" t="n">
        <v>1647</v>
      </c>
      <c r="B6503" s="8" t="s">
        <v>341</v>
      </c>
      <c r="C6503" s="13" t="n">
        <v>1.61857113050604</v>
      </c>
      <c r="D6503" s="13" t="n">
        <v>4.804375</v>
      </c>
      <c r="E6503" s="8" t="n">
        <f aca="false">IF(C6503&gt;=$B$4,1,0)</f>
        <v>0</v>
      </c>
      <c r="F6503" s="8" t="n">
        <f aca="false">IF(D6503&gt;=$B$4,1,0)</f>
        <v>0</v>
      </c>
      <c r="G6503" s="8" t="str">
        <f aca="false">IF(AND(E6503=1,F6503=1),"Both pay",IF(F6503=1,"Missed",IF(E6503=1,"False trigger","Neither")))</f>
        <v>Neither</v>
      </c>
    </row>
    <row r="6504" customFormat="false" ht="15" hidden="false" customHeight="false" outlineLevel="0" collapsed="false">
      <c r="A6504" s="8" t="n">
        <v>1648</v>
      </c>
      <c r="B6504" s="8" t="s">
        <v>341</v>
      </c>
      <c r="C6504" s="13" t="n">
        <v>1.71138736154537</v>
      </c>
      <c r="D6504" s="13" t="n">
        <v>2.639375</v>
      </c>
      <c r="E6504" s="8" t="n">
        <f aca="false">IF(C6504&gt;=$B$4,1,0)</f>
        <v>0</v>
      </c>
      <c r="F6504" s="8" t="n">
        <f aca="false">IF(D6504&gt;=$B$4,1,0)</f>
        <v>0</v>
      </c>
      <c r="G6504" s="8" t="str">
        <f aca="false">IF(AND(E6504=1,F6504=1),"Both pay",IF(F6504=1,"Missed",IF(E6504=1,"False trigger","Neither")))</f>
        <v>Neither</v>
      </c>
    </row>
    <row r="6505" customFormat="false" ht="15" hidden="false" customHeight="false" outlineLevel="0" collapsed="false">
      <c r="A6505" s="8" t="n">
        <v>1653</v>
      </c>
      <c r="B6505" s="8" t="s">
        <v>341</v>
      </c>
      <c r="C6505" s="13" t="n">
        <v>5.66798707420681</v>
      </c>
      <c r="D6505" s="13" t="n">
        <v>3.511875</v>
      </c>
      <c r="E6505" s="8" t="n">
        <f aca="false">IF(C6505&gt;=$B$4,1,0)</f>
        <v>0</v>
      </c>
      <c r="F6505" s="8" t="n">
        <f aca="false">IF(D6505&gt;=$B$4,1,0)</f>
        <v>0</v>
      </c>
      <c r="G6505" s="8" t="str">
        <f aca="false">IF(AND(E6505=1,F6505=1),"Both pay",IF(F6505=1,"Missed",IF(E6505=1,"False trigger","Neither")))</f>
        <v>Neither</v>
      </c>
    </row>
    <row r="6506" customFormat="false" ht="15" hidden="false" customHeight="false" outlineLevel="0" collapsed="false">
      <c r="A6506" s="8" t="n">
        <v>1654</v>
      </c>
      <c r="B6506" s="8" t="s">
        <v>341</v>
      </c>
      <c r="C6506" s="13" t="n">
        <v>5.36642045157024</v>
      </c>
      <c r="D6506" s="13" t="n">
        <v>7.191875</v>
      </c>
      <c r="E6506" s="8" t="n">
        <f aca="false">IF(C6506&gt;=$B$4,1,0)</f>
        <v>0</v>
      </c>
      <c r="F6506" s="8" t="n">
        <f aca="false">IF(D6506&gt;=$B$4,1,0)</f>
        <v>0</v>
      </c>
      <c r="G6506" s="8" t="str">
        <f aca="false">IF(AND(E6506=1,F6506=1),"Both pay",IF(F6506=1,"Missed",IF(E6506=1,"False trigger","Neither")))</f>
        <v>Neither</v>
      </c>
    </row>
    <row r="6507" customFormat="false" ht="15" hidden="false" customHeight="false" outlineLevel="0" collapsed="false">
      <c r="A6507" s="8" t="n">
        <v>1655</v>
      </c>
      <c r="B6507" s="8" t="s">
        <v>341</v>
      </c>
      <c r="C6507" s="13" t="n">
        <v>5.24611467595399</v>
      </c>
      <c r="D6507" s="13" t="n">
        <v>7.376875</v>
      </c>
      <c r="E6507" s="8" t="n">
        <f aca="false">IF(C6507&gt;=$B$4,1,0)</f>
        <v>0</v>
      </c>
      <c r="F6507" s="8" t="n">
        <f aca="false">IF(D6507&gt;=$B$4,1,0)</f>
        <v>0</v>
      </c>
      <c r="G6507" s="8" t="str">
        <f aca="false">IF(AND(E6507=1,F6507=1),"Both pay",IF(F6507=1,"Missed",IF(E6507=1,"False trigger","Neither")))</f>
        <v>Neither</v>
      </c>
    </row>
    <row r="6508" customFormat="false" ht="15" hidden="false" customHeight="false" outlineLevel="0" collapsed="false">
      <c r="A6508" s="8" t="n">
        <v>1656</v>
      </c>
      <c r="B6508" s="8" t="s">
        <v>341</v>
      </c>
      <c r="C6508" s="13" t="n">
        <v>6.8922633957891</v>
      </c>
      <c r="D6508" s="13" t="n">
        <v>7.769375</v>
      </c>
      <c r="E6508" s="8" t="n">
        <f aca="false">IF(C6508&gt;=$B$4,1,0)</f>
        <v>0</v>
      </c>
      <c r="F6508" s="8" t="n">
        <f aca="false">IF(D6508&gt;=$B$4,1,0)</f>
        <v>0</v>
      </c>
      <c r="G6508" s="8" t="str">
        <f aca="false">IF(AND(E6508=1,F6508=1),"Both pay",IF(F6508=1,"Missed",IF(E6508=1,"False trigger","Neither")))</f>
        <v>Neither</v>
      </c>
    </row>
    <row r="6509" customFormat="false" ht="15" hidden="false" customHeight="false" outlineLevel="0" collapsed="false">
      <c r="A6509" s="8" t="n">
        <v>1657</v>
      </c>
      <c r="B6509" s="8" t="s">
        <v>341</v>
      </c>
      <c r="C6509" s="13" t="n">
        <v>5.84618271141208</v>
      </c>
      <c r="D6509" s="13" t="n">
        <v>7.37375</v>
      </c>
      <c r="E6509" s="8" t="n">
        <f aca="false">IF(C6509&gt;=$B$4,1,0)</f>
        <v>0</v>
      </c>
      <c r="F6509" s="8" t="n">
        <f aca="false">IF(D6509&gt;=$B$4,1,0)</f>
        <v>0</v>
      </c>
      <c r="G6509" s="8" t="str">
        <f aca="false">IF(AND(E6509=1,F6509=1),"Both pay",IF(F6509=1,"Missed",IF(E6509=1,"False trigger","Neither")))</f>
        <v>Neither</v>
      </c>
    </row>
    <row r="6510" customFormat="false" ht="15" hidden="false" customHeight="false" outlineLevel="0" collapsed="false">
      <c r="A6510" s="8" t="n">
        <v>1658</v>
      </c>
      <c r="B6510" s="8" t="s">
        <v>341</v>
      </c>
      <c r="C6510" s="13" t="n">
        <v>5.74925956150668</v>
      </c>
      <c r="D6510" s="13" t="n">
        <v>7.2675</v>
      </c>
      <c r="E6510" s="8" t="n">
        <f aca="false">IF(C6510&gt;=$B$4,1,0)</f>
        <v>0</v>
      </c>
      <c r="F6510" s="8" t="n">
        <f aca="false">IF(D6510&gt;=$B$4,1,0)</f>
        <v>0</v>
      </c>
      <c r="G6510" s="8" t="str">
        <f aca="false">IF(AND(E6510=1,F6510=1),"Both pay",IF(F6510=1,"Missed",IF(E6510=1,"False trigger","Neither")))</f>
        <v>Neither</v>
      </c>
    </row>
    <row r="6511" customFormat="false" ht="15" hidden="false" customHeight="false" outlineLevel="0" collapsed="false">
      <c r="A6511" s="8" t="n">
        <v>1662</v>
      </c>
      <c r="B6511" s="8" t="s">
        <v>341</v>
      </c>
      <c r="C6511" s="13" t="n">
        <v>2.68518475864999</v>
      </c>
      <c r="D6511" s="13" t="n">
        <v>8.875</v>
      </c>
      <c r="E6511" s="8" t="n">
        <f aca="false">IF(C6511&gt;=$B$4,1,0)</f>
        <v>0</v>
      </c>
      <c r="F6511" s="8" t="n">
        <f aca="false">IF(D6511&gt;=$B$4,1,0)</f>
        <v>0</v>
      </c>
      <c r="G6511" s="8" t="str">
        <f aca="false">IF(AND(E6511=1,F6511=1),"Both pay",IF(F6511=1,"Missed",IF(E6511=1,"False trigger","Neither")))</f>
        <v>Neither</v>
      </c>
    </row>
    <row r="6512" customFormat="false" ht="15" hidden="false" customHeight="false" outlineLevel="0" collapsed="false">
      <c r="A6512" s="8" t="n">
        <v>1663</v>
      </c>
      <c r="B6512" s="8" t="s">
        <v>341</v>
      </c>
      <c r="C6512" s="13" t="n">
        <v>2.2027597779782</v>
      </c>
      <c r="D6512" s="13" t="n">
        <v>6.54375</v>
      </c>
      <c r="E6512" s="8" t="n">
        <f aca="false">IF(C6512&gt;=$B$4,1,0)</f>
        <v>0</v>
      </c>
      <c r="F6512" s="8" t="n">
        <f aca="false">IF(D6512&gt;=$B$4,1,0)</f>
        <v>0</v>
      </c>
      <c r="G6512" s="8" t="str">
        <f aca="false">IF(AND(E6512=1,F6512=1),"Both pay",IF(F6512=1,"Missed",IF(E6512=1,"False trigger","Neither")))</f>
        <v>Neither</v>
      </c>
    </row>
    <row r="6513" customFormat="false" ht="15" hidden="false" customHeight="false" outlineLevel="0" collapsed="false">
      <c r="A6513" s="8" t="n">
        <v>1664</v>
      </c>
      <c r="B6513" s="8" t="s">
        <v>341</v>
      </c>
      <c r="C6513" s="13" t="n">
        <v>3.00085429204631</v>
      </c>
      <c r="D6513" s="13" t="n">
        <v>5.65499999999999</v>
      </c>
      <c r="E6513" s="8" t="n">
        <f aca="false">IF(C6513&gt;=$B$4,1,0)</f>
        <v>0</v>
      </c>
      <c r="F6513" s="8" t="n">
        <f aca="false">IF(D6513&gt;=$B$4,1,0)</f>
        <v>0</v>
      </c>
      <c r="G6513" s="8" t="str">
        <f aca="false">IF(AND(E6513=1,F6513=1),"Both pay",IF(F6513=1,"Missed",IF(E6513=1,"False trigger","Neither")))</f>
        <v>Neither</v>
      </c>
    </row>
    <row r="6514" customFormat="false" ht="15" hidden="false" customHeight="false" outlineLevel="0" collapsed="false">
      <c r="A6514" s="8" t="n">
        <v>1665</v>
      </c>
      <c r="B6514" s="8" t="s">
        <v>341</v>
      </c>
      <c r="C6514" s="13" t="n">
        <v>2.93807501368736</v>
      </c>
      <c r="D6514" s="13" t="n">
        <v>5.27375000000001</v>
      </c>
      <c r="E6514" s="8" t="n">
        <f aca="false">IF(C6514&gt;=$B$4,1,0)</f>
        <v>0</v>
      </c>
      <c r="F6514" s="8" t="n">
        <f aca="false">IF(D6514&gt;=$B$4,1,0)</f>
        <v>0</v>
      </c>
      <c r="G6514" s="8" t="str">
        <f aca="false">IF(AND(E6514=1,F6514=1),"Both pay",IF(F6514=1,"Missed",IF(E6514=1,"False trigger","Neither")))</f>
        <v>Neither</v>
      </c>
    </row>
    <row r="6515" customFormat="false" ht="15" hidden="false" customHeight="false" outlineLevel="0" collapsed="false">
      <c r="A6515" s="8" t="n">
        <v>1666</v>
      </c>
      <c r="B6515" s="8" t="s">
        <v>341</v>
      </c>
      <c r="C6515" s="13" t="n">
        <v>3.28885897904038</v>
      </c>
      <c r="D6515" s="13" t="n">
        <v>4.90875</v>
      </c>
      <c r="E6515" s="8" t="n">
        <f aca="false">IF(C6515&gt;=$B$4,1,0)</f>
        <v>0</v>
      </c>
      <c r="F6515" s="8" t="n">
        <f aca="false">IF(D6515&gt;=$B$4,1,0)</f>
        <v>0</v>
      </c>
      <c r="G6515" s="8" t="str">
        <f aca="false">IF(AND(E6515=1,F6515=1),"Both pay",IF(F6515=1,"Missed",IF(E6515=1,"False trigger","Neither")))</f>
        <v>Neither</v>
      </c>
    </row>
    <row r="6516" customFormat="false" ht="15" hidden="false" customHeight="false" outlineLevel="0" collapsed="false">
      <c r="A6516" s="8" t="n">
        <v>1667</v>
      </c>
      <c r="B6516" s="8" t="s">
        <v>341</v>
      </c>
      <c r="C6516" s="13" t="n">
        <v>2.53783044094855</v>
      </c>
      <c r="D6516" s="13" t="n">
        <v>5.76375</v>
      </c>
      <c r="E6516" s="8" t="n">
        <f aca="false">IF(C6516&gt;=$B$4,1,0)</f>
        <v>0</v>
      </c>
      <c r="F6516" s="8" t="n">
        <f aca="false">IF(D6516&gt;=$B$4,1,0)</f>
        <v>0</v>
      </c>
      <c r="G6516" s="8" t="str">
        <f aca="false">IF(AND(E6516=1,F6516=1),"Both pay",IF(F6516=1,"Missed",IF(E6516=1,"False trigger","Neither")))</f>
        <v>Neither</v>
      </c>
    </row>
    <row r="6517" customFormat="false" ht="15" hidden="false" customHeight="false" outlineLevel="0" collapsed="false">
      <c r="A6517" s="8" t="n">
        <v>1668</v>
      </c>
      <c r="B6517" s="8" t="s">
        <v>341</v>
      </c>
      <c r="C6517" s="13" t="n">
        <v>2.60445449494084</v>
      </c>
      <c r="D6517" s="13" t="n">
        <v>7.58625</v>
      </c>
      <c r="E6517" s="8" t="n">
        <f aca="false">IF(C6517&gt;=$B$4,1,0)</f>
        <v>0</v>
      </c>
      <c r="F6517" s="8" t="n">
        <f aca="false">IF(D6517&gt;=$B$4,1,0)</f>
        <v>0</v>
      </c>
      <c r="G6517" s="8" t="str">
        <f aca="false">IF(AND(E6517=1,F6517=1),"Both pay",IF(F6517=1,"Missed",IF(E6517=1,"False trigger","Neither")))</f>
        <v>Neither</v>
      </c>
    </row>
    <row r="6518" customFormat="false" ht="15" hidden="false" customHeight="false" outlineLevel="0" collapsed="false">
      <c r="A6518" s="8" t="n">
        <v>1669</v>
      </c>
      <c r="B6518" s="8" t="s">
        <v>341</v>
      </c>
      <c r="C6518" s="13" t="n">
        <v>2.25267341297282</v>
      </c>
      <c r="D6518" s="13" t="n">
        <v>7.938125</v>
      </c>
      <c r="E6518" s="8" t="n">
        <f aca="false">IF(C6518&gt;=$B$4,1,0)</f>
        <v>0</v>
      </c>
      <c r="F6518" s="8" t="n">
        <f aca="false">IF(D6518&gt;=$B$4,1,0)</f>
        <v>0</v>
      </c>
      <c r="G6518" s="8" t="str">
        <f aca="false">IF(AND(E6518=1,F6518=1),"Both pay",IF(F6518=1,"Missed",IF(E6518=1,"False trigger","Neither")))</f>
        <v>Neither</v>
      </c>
    </row>
    <row r="6519" customFormat="false" ht="15" hidden="false" customHeight="false" outlineLevel="0" collapsed="false">
      <c r="A6519" s="8" t="n">
        <v>1670</v>
      </c>
      <c r="B6519" s="8" t="s">
        <v>341</v>
      </c>
      <c r="C6519" s="13" t="n">
        <v>2.01306782459135</v>
      </c>
      <c r="D6519" s="13" t="n">
        <v>8.45125</v>
      </c>
      <c r="E6519" s="8" t="n">
        <f aca="false">IF(C6519&gt;=$B$4,1,0)</f>
        <v>0</v>
      </c>
      <c r="F6519" s="8" t="n">
        <f aca="false">IF(D6519&gt;=$B$4,1,0)</f>
        <v>0</v>
      </c>
      <c r="G6519" s="8" t="str">
        <f aca="false">IF(AND(E6519=1,F6519=1),"Both pay",IF(F6519=1,"Missed",IF(E6519=1,"False trigger","Neither")))</f>
        <v>Neither</v>
      </c>
    </row>
    <row r="6520" customFormat="false" ht="15" hidden="false" customHeight="false" outlineLevel="0" collapsed="false">
      <c r="A6520" s="8" t="n">
        <v>1671</v>
      </c>
      <c r="B6520" s="8" t="s">
        <v>341</v>
      </c>
      <c r="C6520" s="13" t="n">
        <v>1.28655651922201</v>
      </c>
      <c r="D6520" s="13" t="n">
        <v>8.26875</v>
      </c>
      <c r="E6520" s="8" t="n">
        <f aca="false">IF(C6520&gt;=$B$4,1,0)</f>
        <v>0</v>
      </c>
      <c r="F6520" s="8" t="n">
        <f aca="false">IF(D6520&gt;=$B$4,1,0)</f>
        <v>0</v>
      </c>
      <c r="G6520" s="8" t="str">
        <f aca="false">IF(AND(E6520=1,F6520=1),"Both pay",IF(F6520=1,"Missed",IF(E6520=1,"False trigger","Neither")))</f>
        <v>Neither</v>
      </c>
    </row>
    <row r="6521" customFormat="false" ht="15" hidden="false" customHeight="false" outlineLevel="0" collapsed="false">
      <c r="A6521" s="8" t="n">
        <v>1672</v>
      </c>
      <c r="B6521" s="8" t="s">
        <v>341</v>
      </c>
      <c r="C6521" s="13" t="n">
        <v>0.873010600953968</v>
      </c>
      <c r="D6521" s="13" t="n">
        <v>7.14125</v>
      </c>
      <c r="E6521" s="8" t="n">
        <f aca="false">IF(C6521&gt;=$B$4,1,0)</f>
        <v>0</v>
      </c>
      <c r="F6521" s="8" t="n">
        <f aca="false">IF(D6521&gt;=$B$4,1,0)</f>
        <v>0</v>
      </c>
      <c r="G6521" s="8" t="str">
        <f aca="false">IF(AND(E6521=1,F6521=1),"Both pay",IF(F6521=1,"Missed",IF(E6521=1,"False trigger","Neither")))</f>
        <v>Neither</v>
      </c>
    </row>
    <row r="6522" customFormat="false" ht="15" hidden="false" customHeight="false" outlineLevel="0" collapsed="false">
      <c r="A6522" s="8" t="n">
        <v>1673</v>
      </c>
      <c r="B6522" s="8" t="s">
        <v>341</v>
      </c>
      <c r="C6522" s="13" t="n">
        <v>0.989016198063503</v>
      </c>
      <c r="D6522" s="13" t="n">
        <v>6.37000000000001</v>
      </c>
      <c r="E6522" s="8" t="n">
        <f aca="false">IF(C6522&gt;=$B$4,1,0)</f>
        <v>0</v>
      </c>
      <c r="F6522" s="8" t="n">
        <f aca="false">IF(D6522&gt;=$B$4,1,0)</f>
        <v>0</v>
      </c>
      <c r="G6522" s="8" t="str">
        <f aca="false">IF(AND(E6522=1,F6522=1),"Both pay",IF(F6522=1,"Missed",IF(E6522=1,"False trigger","Neither")))</f>
        <v>Neither</v>
      </c>
    </row>
    <row r="6523" customFormat="false" ht="15" hidden="false" customHeight="false" outlineLevel="0" collapsed="false">
      <c r="A6523" s="8" t="n">
        <v>1674</v>
      </c>
      <c r="B6523" s="8" t="s">
        <v>341</v>
      </c>
      <c r="C6523" s="13" t="n">
        <v>1.6426755226282</v>
      </c>
      <c r="D6523" s="13" t="n">
        <v>4.59</v>
      </c>
      <c r="E6523" s="8" t="n">
        <f aca="false">IF(C6523&gt;=$B$4,1,0)</f>
        <v>0</v>
      </c>
      <c r="F6523" s="8" t="n">
        <f aca="false">IF(D6523&gt;=$B$4,1,0)</f>
        <v>0</v>
      </c>
      <c r="G6523" s="8" t="str">
        <f aca="false">IF(AND(E6523=1,F6523=1),"Both pay",IF(F6523=1,"Missed",IF(E6523=1,"False trigger","Neither")))</f>
        <v>Neither</v>
      </c>
    </row>
    <row r="6524" customFormat="false" ht="15" hidden="false" customHeight="false" outlineLevel="0" collapsed="false">
      <c r="A6524" s="8" t="n">
        <v>1675</v>
      </c>
      <c r="B6524" s="8" t="s">
        <v>341</v>
      </c>
      <c r="C6524" s="13" t="n">
        <v>2.57468585859395</v>
      </c>
      <c r="D6524" s="13" t="n">
        <v>3.89125</v>
      </c>
      <c r="E6524" s="8" t="n">
        <f aca="false">IF(C6524&gt;=$B$4,1,0)</f>
        <v>0</v>
      </c>
      <c r="F6524" s="8" t="n">
        <f aca="false">IF(D6524&gt;=$B$4,1,0)</f>
        <v>0</v>
      </c>
      <c r="G6524" s="8" t="str">
        <f aca="false">IF(AND(E6524=1,F6524=1),"Both pay",IF(F6524=1,"Missed",IF(E6524=1,"False trigger","Neither")))</f>
        <v>Neither</v>
      </c>
    </row>
    <row r="6525" customFormat="false" ht="15" hidden="false" customHeight="false" outlineLevel="0" collapsed="false">
      <c r="A6525" s="8" t="n">
        <v>1676</v>
      </c>
      <c r="B6525" s="8" t="s">
        <v>341</v>
      </c>
      <c r="C6525" s="13" t="n">
        <v>3.21246024163141</v>
      </c>
      <c r="D6525" s="13" t="n">
        <v>5.03812500000001</v>
      </c>
      <c r="E6525" s="8" t="n">
        <f aca="false">IF(C6525&gt;=$B$4,1,0)</f>
        <v>0</v>
      </c>
      <c r="F6525" s="8" t="n">
        <f aca="false">IF(D6525&gt;=$B$4,1,0)</f>
        <v>0</v>
      </c>
      <c r="G6525" s="8" t="str">
        <f aca="false">IF(AND(E6525=1,F6525=1),"Both pay",IF(F6525=1,"Missed",IF(E6525=1,"False trigger","Neither")))</f>
        <v>Neither</v>
      </c>
    </row>
    <row r="6526" customFormat="false" ht="15" hidden="false" customHeight="false" outlineLevel="0" collapsed="false">
      <c r="A6526" s="8" t="n">
        <v>1678</v>
      </c>
      <c r="B6526" s="8" t="s">
        <v>341</v>
      </c>
      <c r="C6526" s="13" t="n">
        <v>5.97605047791298</v>
      </c>
      <c r="D6526" s="13" t="n">
        <v>4.32875</v>
      </c>
      <c r="E6526" s="8" t="n">
        <f aca="false">IF(C6526&gt;=$B$4,1,0)</f>
        <v>0</v>
      </c>
      <c r="F6526" s="8" t="n">
        <f aca="false">IF(D6526&gt;=$B$4,1,0)</f>
        <v>0</v>
      </c>
      <c r="G6526" s="8" t="str">
        <f aca="false">IF(AND(E6526=1,F6526=1),"Both pay",IF(F6526=1,"Missed",IF(E6526=1,"False trigger","Neither")))</f>
        <v>Neither</v>
      </c>
    </row>
    <row r="6527" customFormat="false" ht="15" hidden="false" customHeight="false" outlineLevel="0" collapsed="false">
      <c r="A6527" s="8" t="n">
        <v>1679</v>
      </c>
      <c r="B6527" s="8" t="s">
        <v>341</v>
      </c>
      <c r="C6527" s="13" t="n">
        <v>8.60988724428137</v>
      </c>
      <c r="D6527" s="13" t="n">
        <v>4.0575</v>
      </c>
      <c r="E6527" s="8" t="n">
        <f aca="false">IF(C6527&gt;=$B$4,1,0)</f>
        <v>0</v>
      </c>
      <c r="F6527" s="8" t="n">
        <f aca="false">IF(D6527&gt;=$B$4,1,0)</f>
        <v>0</v>
      </c>
      <c r="G6527" s="8" t="str">
        <f aca="false">IF(AND(E6527=1,F6527=1),"Both pay",IF(F6527=1,"Missed",IF(E6527=1,"False trigger","Neither")))</f>
        <v>Neither</v>
      </c>
    </row>
    <row r="6528" customFormat="false" ht="15" hidden="false" customHeight="false" outlineLevel="0" collapsed="false">
      <c r="A6528" s="8" t="n">
        <v>1680</v>
      </c>
      <c r="B6528" s="8" t="s">
        <v>341</v>
      </c>
      <c r="C6528" s="13" t="n">
        <v>8.94584812516575</v>
      </c>
      <c r="D6528" s="13" t="n">
        <v>3.353125</v>
      </c>
      <c r="E6528" s="8" t="n">
        <f aca="false">IF(C6528&gt;=$B$4,1,0)</f>
        <v>0</v>
      </c>
      <c r="F6528" s="8" t="n">
        <f aca="false">IF(D6528&gt;=$B$4,1,0)</f>
        <v>0</v>
      </c>
      <c r="G6528" s="8" t="str">
        <f aca="false">IF(AND(E6528=1,F6528=1),"Both pay",IF(F6528=1,"Missed",IF(E6528=1,"False trigger","Neither")))</f>
        <v>Neither</v>
      </c>
    </row>
    <row r="6529" customFormat="false" ht="15" hidden="false" customHeight="false" outlineLevel="0" collapsed="false">
      <c r="A6529" s="8" t="n">
        <v>1681</v>
      </c>
      <c r="B6529" s="8" t="s">
        <v>341</v>
      </c>
      <c r="C6529" s="13" t="n">
        <v>5.68868861826228</v>
      </c>
      <c r="D6529" s="13" t="n">
        <v>2.525625</v>
      </c>
      <c r="E6529" s="8" t="n">
        <f aca="false">IF(C6529&gt;=$B$4,1,0)</f>
        <v>0</v>
      </c>
      <c r="F6529" s="8" t="n">
        <f aca="false">IF(D6529&gt;=$B$4,1,0)</f>
        <v>0</v>
      </c>
      <c r="G6529" s="8" t="str">
        <f aca="false">IF(AND(E6529=1,F6529=1),"Both pay",IF(F6529=1,"Missed",IF(E6529=1,"False trigger","Neither")))</f>
        <v>Neither</v>
      </c>
    </row>
    <row r="6530" customFormat="false" ht="15" hidden="false" customHeight="false" outlineLevel="0" collapsed="false">
      <c r="A6530" s="8" t="n">
        <v>1683</v>
      </c>
      <c r="B6530" s="8" t="s">
        <v>341</v>
      </c>
      <c r="C6530" s="13" t="n">
        <v>5.46961575346693</v>
      </c>
      <c r="D6530" s="13" t="n">
        <v>3.21625</v>
      </c>
      <c r="E6530" s="8" t="n">
        <f aca="false">IF(C6530&gt;=$B$4,1,0)</f>
        <v>0</v>
      </c>
      <c r="F6530" s="8" t="n">
        <f aca="false">IF(D6530&gt;=$B$4,1,0)</f>
        <v>0</v>
      </c>
      <c r="G6530" s="8" t="str">
        <f aca="false">IF(AND(E6530=1,F6530=1),"Both pay",IF(F6530=1,"Missed",IF(E6530=1,"False trigger","Neither")))</f>
        <v>Neither</v>
      </c>
    </row>
    <row r="6531" customFormat="false" ht="15" hidden="false" customHeight="false" outlineLevel="0" collapsed="false">
      <c r="A6531" s="8" t="n">
        <v>1684</v>
      </c>
      <c r="B6531" s="8" t="s">
        <v>341</v>
      </c>
      <c r="C6531" s="13" t="n">
        <v>5.90537490654489</v>
      </c>
      <c r="D6531" s="13" t="n">
        <v>9.194375</v>
      </c>
      <c r="E6531" s="8" t="n">
        <f aca="false">IF(C6531&gt;=$B$4,1,0)</f>
        <v>0</v>
      </c>
      <c r="F6531" s="8" t="n">
        <f aca="false">IF(D6531&gt;=$B$4,1,0)</f>
        <v>0</v>
      </c>
      <c r="G6531" s="8" t="str">
        <f aca="false">IF(AND(E6531=1,F6531=1),"Both pay",IF(F6531=1,"Missed",IF(E6531=1,"False trigger","Neither")))</f>
        <v>Neither</v>
      </c>
    </row>
    <row r="6532" customFormat="false" ht="15" hidden="false" customHeight="false" outlineLevel="0" collapsed="false">
      <c r="A6532" s="8" t="n">
        <v>1692</v>
      </c>
      <c r="B6532" s="8" t="s">
        <v>341</v>
      </c>
      <c r="C6532" s="13" t="n">
        <v>9.94047955710758</v>
      </c>
      <c r="D6532" s="13" t="n">
        <v>7.7</v>
      </c>
      <c r="E6532" s="8" t="n">
        <f aca="false">IF(C6532&gt;=$B$4,1,0)</f>
        <v>0</v>
      </c>
      <c r="F6532" s="8" t="n">
        <f aca="false">IF(D6532&gt;=$B$4,1,0)</f>
        <v>0</v>
      </c>
      <c r="G6532" s="8" t="str">
        <f aca="false">IF(AND(E6532=1,F6532=1),"Both pay",IF(F6532=1,"Missed",IF(E6532=1,"False trigger","Neither")))</f>
        <v>Neither</v>
      </c>
    </row>
    <row r="6533" customFormat="false" ht="15" hidden="false" customHeight="false" outlineLevel="0" collapsed="false">
      <c r="A6533" s="8" t="n">
        <v>1693</v>
      </c>
      <c r="B6533" s="8" t="s">
        <v>341</v>
      </c>
      <c r="C6533" s="13" t="n">
        <v>9.49055555574997</v>
      </c>
      <c r="D6533" s="13" t="n">
        <v>7.34375</v>
      </c>
      <c r="E6533" s="8" t="n">
        <f aca="false">IF(C6533&gt;=$B$4,1,0)</f>
        <v>0</v>
      </c>
      <c r="F6533" s="8" t="n">
        <f aca="false">IF(D6533&gt;=$B$4,1,0)</f>
        <v>0</v>
      </c>
      <c r="G6533" s="8" t="str">
        <f aca="false">IF(AND(E6533=1,F6533=1),"Both pay",IF(F6533=1,"Missed",IF(E6533=1,"False trigger","Neither")))</f>
        <v>Neither</v>
      </c>
    </row>
    <row r="6534" customFormat="false" ht="15" hidden="false" customHeight="false" outlineLevel="0" collapsed="false">
      <c r="A6534" s="8" t="n">
        <v>1694</v>
      </c>
      <c r="B6534" s="8" t="s">
        <v>341</v>
      </c>
      <c r="C6534" s="13" t="n">
        <v>8.88047284693145</v>
      </c>
      <c r="D6534" s="13" t="n">
        <v>4.965625</v>
      </c>
      <c r="E6534" s="8" t="n">
        <f aca="false">IF(C6534&gt;=$B$4,1,0)</f>
        <v>0</v>
      </c>
      <c r="F6534" s="8" t="n">
        <f aca="false">IF(D6534&gt;=$B$4,1,0)</f>
        <v>0</v>
      </c>
      <c r="G6534" s="8" t="str">
        <f aca="false">IF(AND(E6534=1,F6534=1),"Both pay",IF(F6534=1,"Missed",IF(E6534=1,"False trigger","Neither")))</f>
        <v>Neither</v>
      </c>
    </row>
    <row r="6535" customFormat="false" ht="15" hidden="false" customHeight="false" outlineLevel="0" collapsed="false">
      <c r="A6535" s="8" t="n">
        <v>1701</v>
      </c>
      <c r="B6535" s="8" t="s">
        <v>341</v>
      </c>
      <c r="C6535" s="13" t="n">
        <v>1.75472915520094</v>
      </c>
      <c r="D6535" s="13" t="n">
        <v>1.925625</v>
      </c>
      <c r="E6535" s="8" t="n">
        <f aca="false">IF(C6535&gt;=$B$4,1,0)</f>
        <v>0</v>
      </c>
      <c r="F6535" s="8" t="n">
        <f aca="false">IF(D6535&gt;=$B$4,1,0)</f>
        <v>0</v>
      </c>
      <c r="G6535" s="8" t="str">
        <f aca="false">IF(AND(E6535=1,F6535=1),"Both pay",IF(F6535=1,"Missed",IF(E6535=1,"False trigger","Neither")))</f>
        <v>Neither</v>
      </c>
    </row>
    <row r="6536" customFormat="false" ht="15" hidden="false" customHeight="false" outlineLevel="0" collapsed="false">
      <c r="A6536" s="8" t="n">
        <v>1702</v>
      </c>
      <c r="B6536" s="8" t="s">
        <v>341</v>
      </c>
      <c r="C6536" s="13" t="n">
        <v>1.82747979966973</v>
      </c>
      <c r="D6536" s="13" t="n">
        <v>1.1225</v>
      </c>
      <c r="E6536" s="8" t="n">
        <f aca="false">IF(C6536&gt;=$B$4,1,0)</f>
        <v>0</v>
      </c>
      <c r="F6536" s="8" t="n">
        <f aca="false">IF(D6536&gt;=$B$4,1,0)</f>
        <v>0</v>
      </c>
      <c r="G6536" s="8" t="str">
        <f aca="false">IF(AND(E6536=1,F6536=1),"Both pay",IF(F6536=1,"Missed",IF(E6536=1,"False trigger","Neither")))</f>
        <v>Neither</v>
      </c>
    </row>
    <row r="6537" customFormat="false" ht="15" hidden="false" customHeight="false" outlineLevel="0" collapsed="false">
      <c r="A6537" s="8" t="n">
        <v>1703</v>
      </c>
      <c r="B6537" s="8" t="s">
        <v>341</v>
      </c>
      <c r="C6537" s="13" t="n">
        <v>1.70471704876087</v>
      </c>
      <c r="D6537" s="13" t="n">
        <v>1.635</v>
      </c>
      <c r="E6537" s="8" t="n">
        <f aca="false">IF(C6537&gt;=$B$4,1,0)</f>
        <v>0</v>
      </c>
      <c r="F6537" s="8" t="n">
        <f aca="false">IF(D6537&gt;=$B$4,1,0)</f>
        <v>0</v>
      </c>
      <c r="G6537" s="8" t="str">
        <f aca="false">IF(AND(E6537=1,F6537=1),"Both pay",IF(F6537=1,"Missed",IF(E6537=1,"False trigger","Neither")))</f>
        <v>Neither</v>
      </c>
    </row>
    <row r="6538" customFormat="false" ht="15" hidden="false" customHeight="false" outlineLevel="0" collapsed="false">
      <c r="A6538" s="8" t="n">
        <v>1710</v>
      </c>
      <c r="B6538" s="8" t="s">
        <v>341</v>
      </c>
      <c r="C6538" s="13" t="n">
        <v>6.21601884124983</v>
      </c>
      <c r="D6538" s="13" t="n">
        <v>2.219375</v>
      </c>
      <c r="E6538" s="8" t="n">
        <f aca="false">IF(C6538&gt;=$B$4,1,0)</f>
        <v>0</v>
      </c>
      <c r="F6538" s="8" t="n">
        <f aca="false">IF(D6538&gt;=$B$4,1,0)</f>
        <v>0</v>
      </c>
      <c r="G6538" s="8" t="str">
        <f aca="false">IF(AND(E6538=1,F6538=1),"Both pay",IF(F6538=1,"Missed",IF(E6538=1,"False trigger","Neither")))</f>
        <v>Neither</v>
      </c>
    </row>
    <row r="6539" customFormat="false" ht="15" hidden="false" customHeight="false" outlineLevel="0" collapsed="false">
      <c r="A6539" s="8" t="n">
        <v>1711</v>
      </c>
      <c r="B6539" s="8" t="s">
        <v>341</v>
      </c>
      <c r="C6539" s="13" t="n">
        <v>6.98884691575853</v>
      </c>
      <c r="D6539" s="13" t="n">
        <v>7.8875</v>
      </c>
      <c r="E6539" s="8" t="n">
        <f aca="false">IF(C6539&gt;=$B$4,1,0)</f>
        <v>0</v>
      </c>
      <c r="F6539" s="8" t="n">
        <f aca="false">IF(D6539&gt;=$B$4,1,0)</f>
        <v>0</v>
      </c>
      <c r="G6539" s="8" t="str">
        <f aca="false">IF(AND(E6539=1,F6539=1),"Both pay",IF(F6539=1,"Missed",IF(E6539=1,"False trigger","Neither")))</f>
        <v>Neither</v>
      </c>
    </row>
    <row r="6540" customFormat="false" ht="15" hidden="false" customHeight="false" outlineLevel="0" collapsed="false">
      <c r="A6540" s="8" t="n">
        <v>1712</v>
      </c>
      <c r="B6540" s="8" t="s">
        <v>341</v>
      </c>
      <c r="C6540" s="13" t="n">
        <v>7.82660187717192</v>
      </c>
      <c r="D6540" s="13" t="n">
        <v>7.41875</v>
      </c>
      <c r="E6540" s="8" t="n">
        <f aca="false">IF(C6540&gt;=$B$4,1,0)</f>
        <v>0</v>
      </c>
      <c r="F6540" s="8" t="n">
        <f aca="false">IF(D6540&gt;=$B$4,1,0)</f>
        <v>0</v>
      </c>
      <c r="G6540" s="8" t="str">
        <f aca="false">IF(AND(E6540=1,F6540=1),"Both pay",IF(F6540=1,"Missed",IF(E6540=1,"False trigger","Neither")))</f>
        <v>Neither</v>
      </c>
    </row>
    <row r="6541" customFormat="false" ht="15" hidden="false" customHeight="false" outlineLevel="0" collapsed="false">
      <c r="A6541" s="8" t="n">
        <v>1713</v>
      </c>
      <c r="B6541" s="8" t="s">
        <v>341</v>
      </c>
      <c r="C6541" s="13" t="n">
        <v>5.90995491136379</v>
      </c>
      <c r="D6541" s="13" t="n">
        <v>7.98</v>
      </c>
      <c r="E6541" s="8" t="n">
        <f aca="false">IF(C6541&gt;=$B$4,1,0)</f>
        <v>0</v>
      </c>
      <c r="F6541" s="8" t="n">
        <f aca="false">IF(D6541&gt;=$B$4,1,0)</f>
        <v>0</v>
      </c>
      <c r="G6541" s="8" t="str">
        <f aca="false">IF(AND(E6541=1,F6541=1),"Both pay",IF(F6541=1,"Missed",IF(E6541=1,"False trigger","Neither")))</f>
        <v>Neither</v>
      </c>
    </row>
    <row r="6542" customFormat="false" ht="15" hidden="false" customHeight="false" outlineLevel="0" collapsed="false">
      <c r="A6542" s="8" t="n">
        <v>1714</v>
      </c>
      <c r="B6542" s="8" t="s">
        <v>341</v>
      </c>
      <c r="C6542" s="13" t="n">
        <v>5.91478289840871</v>
      </c>
      <c r="D6542" s="13" t="n">
        <v>7.679375</v>
      </c>
      <c r="E6542" s="8" t="n">
        <f aca="false">IF(C6542&gt;=$B$4,1,0)</f>
        <v>0</v>
      </c>
      <c r="F6542" s="8" t="n">
        <f aca="false">IF(D6542&gt;=$B$4,1,0)</f>
        <v>0</v>
      </c>
      <c r="G6542" s="8" t="str">
        <f aca="false">IF(AND(E6542=1,F6542=1),"Both pay",IF(F6542=1,"Missed",IF(E6542=1,"False trigger","Neither")))</f>
        <v>Neither</v>
      </c>
    </row>
    <row r="6543" customFormat="false" ht="15" hidden="false" customHeight="false" outlineLevel="0" collapsed="false">
      <c r="A6543" s="8" t="n">
        <v>1715</v>
      </c>
      <c r="B6543" s="8" t="s">
        <v>341</v>
      </c>
      <c r="C6543" s="13" t="n">
        <v>6.20320480041924</v>
      </c>
      <c r="D6543" s="13" t="n">
        <v>8.19375</v>
      </c>
      <c r="E6543" s="8" t="n">
        <f aca="false">IF(C6543&gt;=$B$4,1,0)</f>
        <v>0</v>
      </c>
      <c r="F6543" s="8" t="n">
        <f aca="false">IF(D6543&gt;=$B$4,1,0)</f>
        <v>0</v>
      </c>
      <c r="G6543" s="8" t="str">
        <f aca="false">IF(AND(E6543=1,F6543=1),"Both pay",IF(F6543=1,"Missed",IF(E6543=1,"False trigger","Neither")))</f>
        <v>Neither</v>
      </c>
    </row>
    <row r="6544" customFormat="false" ht="15" hidden="false" customHeight="false" outlineLevel="0" collapsed="false">
      <c r="A6544" s="8" t="n">
        <v>1719</v>
      </c>
      <c r="B6544" s="8" t="s">
        <v>341</v>
      </c>
      <c r="C6544" s="13" t="n">
        <v>3.10302180627754</v>
      </c>
      <c r="D6544" s="13" t="n">
        <v>7.873125</v>
      </c>
      <c r="E6544" s="8" t="n">
        <f aca="false">IF(C6544&gt;=$B$4,1,0)</f>
        <v>0</v>
      </c>
      <c r="F6544" s="8" t="n">
        <f aca="false">IF(D6544&gt;=$B$4,1,0)</f>
        <v>0</v>
      </c>
      <c r="G6544" s="8" t="str">
        <f aca="false">IF(AND(E6544=1,F6544=1),"Both pay",IF(F6544=1,"Missed",IF(E6544=1,"False trigger","Neither")))</f>
        <v>Neither</v>
      </c>
    </row>
    <row r="6545" customFormat="false" ht="15" hidden="false" customHeight="false" outlineLevel="0" collapsed="false">
      <c r="A6545" s="8" t="n">
        <v>1720</v>
      </c>
      <c r="B6545" s="8" t="s">
        <v>341</v>
      </c>
      <c r="C6545" s="13" t="n">
        <v>3.24445047087234</v>
      </c>
      <c r="D6545" s="13" t="n">
        <v>6.228125</v>
      </c>
      <c r="E6545" s="8" t="n">
        <f aca="false">IF(C6545&gt;=$B$4,1,0)</f>
        <v>0</v>
      </c>
      <c r="F6545" s="8" t="n">
        <f aca="false">IF(D6545&gt;=$B$4,1,0)</f>
        <v>0</v>
      </c>
      <c r="G6545" s="8" t="str">
        <f aca="false">IF(AND(E6545=1,F6545=1),"Both pay",IF(F6545=1,"Missed",IF(E6545=1,"False trigger","Neither")))</f>
        <v>Neither</v>
      </c>
    </row>
    <row r="6546" customFormat="false" ht="15" hidden="false" customHeight="false" outlineLevel="0" collapsed="false">
      <c r="A6546" s="8" t="n">
        <v>1721</v>
      </c>
      <c r="B6546" s="8" t="s">
        <v>341</v>
      </c>
      <c r="C6546" s="13" t="n">
        <v>3.18995460750629</v>
      </c>
      <c r="D6546" s="13" t="n">
        <v>5.88625</v>
      </c>
      <c r="E6546" s="8" t="n">
        <f aca="false">IF(C6546&gt;=$B$4,1,0)</f>
        <v>0</v>
      </c>
      <c r="F6546" s="8" t="n">
        <f aca="false">IF(D6546&gt;=$B$4,1,0)</f>
        <v>0</v>
      </c>
      <c r="G6546" s="8" t="str">
        <f aca="false">IF(AND(E6546=1,F6546=1),"Both pay",IF(F6546=1,"Missed",IF(E6546=1,"False trigger","Neither")))</f>
        <v>Neither</v>
      </c>
    </row>
    <row r="6547" customFormat="false" ht="15" hidden="false" customHeight="false" outlineLevel="0" collapsed="false">
      <c r="A6547" s="8" t="n">
        <v>1722</v>
      </c>
      <c r="B6547" s="8" t="s">
        <v>341</v>
      </c>
      <c r="C6547" s="13" t="n">
        <v>3.14063406766412</v>
      </c>
      <c r="D6547" s="13" t="n">
        <v>5.341875</v>
      </c>
      <c r="E6547" s="8" t="n">
        <f aca="false">IF(C6547&gt;=$B$4,1,0)</f>
        <v>0</v>
      </c>
      <c r="F6547" s="8" t="n">
        <f aca="false">IF(D6547&gt;=$B$4,1,0)</f>
        <v>0</v>
      </c>
      <c r="G6547" s="8" t="str">
        <f aca="false">IF(AND(E6547=1,F6547=1),"Both pay",IF(F6547=1,"Missed",IF(E6547=1,"False trigger","Neither")))</f>
        <v>Neither</v>
      </c>
    </row>
    <row r="6548" customFormat="false" ht="15" hidden="false" customHeight="false" outlineLevel="0" collapsed="false">
      <c r="A6548" s="8" t="n">
        <v>1723</v>
      </c>
      <c r="B6548" s="8" t="s">
        <v>341</v>
      </c>
      <c r="C6548" s="13" t="n">
        <v>2.96363918392945</v>
      </c>
      <c r="D6548" s="13" t="n">
        <v>5.10875</v>
      </c>
      <c r="E6548" s="8" t="n">
        <f aca="false">IF(C6548&gt;=$B$4,1,0)</f>
        <v>0</v>
      </c>
      <c r="F6548" s="8" t="n">
        <f aca="false">IF(D6548&gt;=$B$4,1,0)</f>
        <v>0</v>
      </c>
      <c r="G6548" s="8" t="str">
        <f aca="false">IF(AND(E6548=1,F6548=1),"Both pay",IF(F6548=1,"Missed",IF(E6548=1,"False trigger","Neither")))</f>
        <v>Neither</v>
      </c>
    </row>
    <row r="6549" customFormat="false" ht="15" hidden="false" customHeight="false" outlineLevel="0" collapsed="false">
      <c r="A6549" s="8" t="n">
        <v>1724</v>
      </c>
      <c r="B6549" s="8" t="s">
        <v>341</v>
      </c>
      <c r="C6549" s="13" t="n">
        <v>2.97734687789336</v>
      </c>
      <c r="D6549" s="13" t="n">
        <v>5.18</v>
      </c>
      <c r="E6549" s="8" t="n">
        <f aca="false">IF(C6549&gt;=$B$4,1,0)</f>
        <v>0</v>
      </c>
      <c r="F6549" s="8" t="n">
        <f aca="false">IF(D6549&gt;=$B$4,1,0)</f>
        <v>0</v>
      </c>
      <c r="G6549" s="8" t="str">
        <f aca="false">IF(AND(E6549=1,F6549=1),"Both pay",IF(F6549=1,"Missed",IF(E6549=1,"False trigger","Neither")))</f>
        <v>Neither</v>
      </c>
    </row>
    <row r="6550" customFormat="false" ht="15" hidden="false" customHeight="false" outlineLevel="0" collapsed="false">
      <c r="A6550" s="8" t="n">
        <v>1725</v>
      </c>
      <c r="B6550" s="8" t="s">
        <v>341</v>
      </c>
      <c r="C6550" s="13" t="n">
        <v>2.9155870206376</v>
      </c>
      <c r="D6550" s="13" t="n">
        <v>6.65062500000001</v>
      </c>
      <c r="E6550" s="8" t="n">
        <f aca="false">IF(C6550&gt;=$B$4,1,0)</f>
        <v>0</v>
      </c>
      <c r="F6550" s="8" t="n">
        <f aca="false">IF(D6550&gt;=$B$4,1,0)</f>
        <v>0</v>
      </c>
      <c r="G6550" s="8" t="str">
        <f aca="false">IF(AND(E6550=1,F6550=1),"Both pay",IF(F6550=1,"Missed",IF(E6550=1,"False trigger","Neither")))</f>
        <v>Neither</v>
      </c>
    </row>
    <row r="6551" customFormat="false" ht="15" hidden="false" customHeight="false" outlineLevel="0" collapsed="false">
      <c r="A6551" s="8" t="n">
        <v>1726</v>
      </c>
      <c r="B6551" s="8" t="s">
        <v>341</v>
      </c>
      <c r="C6551" s="13" t="n">
        <v>2.21464744983843</v>
      </c>
      <c r="D6551" s="13" t="n">
        <v>8.468125</v>
      </c>
      <c r="E6551" s="8" t="n">
        <f aca="false">IF(C6551&gt;=$B$4,1,0)</f>
        <v>0</v>
      </c>
      <c r="F6551" s="8" t="n">
        <f aca="false">IF(D6551&gt;=$B$4,1,0)</f>
        <v>0</v>
      </c>
      <c r="G6551" s="8" t="str">
        <f aca="false">IF(AND(E6551=1,F6551=1),"Both pay",IF(F6551=1,"Missed",IF(E6551=1,"False trigger","Neither")))</f>
        <v>Neither</v>
      </c>
    </row>
    <row r="6552" customFormat="false" ht="15" hidden="false" customHeight="false" outlineLevel="0" collapsed="false">
      <c r="A6552" s="8" t="n">
        <v>1727</v>
      </c>
      <c r="B6552" s="8" t="s">
        <v>341</v>
      </c>
      <c r="C6552" s="13" t="n">
        <v>1.17055108033673</v>
      </c>
      <c r="D6552" s="13" t="n">
        <v>8.89249999999999</v>
      </c>
      <c r="E6552" s="8" t="n">
        <f aca="false">IF(C6552&gt;=$B$4,1,0)</f>
        <v>0</v>
      </c>
      <c r="F6552" s="8" t="n">
        <f aca="false">IF(D6552&gt;=$B$4,1,0)</f>
        <v>0</v>
      </c>
      <c r="G6552" s="8" t="str">
        <f aca="false">IF(AND(E6552=1,F6552=1),"Both pay",IF(F6552=1,"Missed",IF(E6552=1,"False trigger","Neither")))</f>
        <v>Neither</v>
      </c>
    </row>
    <row r="6553" customFormat="false" ht="15" hidden="false" customHeight="false" outlineLevel="0" collapsed="false">
      <c r="A6553" s="8" t="n">
        <v>1728</v>
      </c>
      <c r="B6553" s="8" t="s">
        <v>341</v>
      </c>
      <c r="C6553" s="13" t="n">
        <v>0.551430949124107</v>
      </c>
      <c r="D6553" s="13" t="n">
        <v>7.510625</v>
      </c>
      <c r="E6553" s="8" t="n">
        <f aca="false">IF(C6553&gt;=$B$4,1,0)</f>
        <v>0</v>
      </c>
      <c r="F6553" s="8" t="n">
        <f aca="false">IF(D6553&gt;=$B$4,1,0)</f>
        <v>0</v>
      </c>
      <c r="G6553" s="8" t="str">
        <f aca="false">IF(AND(E6553=1,F6553=1),"Both pay",IF(F6553=1,"Missed",IF(E6553=1,"False trigger","Neither")))</f>
        <v>Neither</v>
      </c>
    </row>
    <row r="6554" customFormat="false" ht="15" hidden="false" customHeight="false" outlineLevel="0" collapsed="false">
      <c r="A6554" s="8" t="n">
        <v>1729</v>
      </c>
      <c r="B6554" s="8" t="s">
        <v>341</v>
      </c>
      <c r="C6554" s="13" t="n">
        <v>0.539189669909504</v>
      </c>
      <c r="D6554" s="13" t="n">
        <v>6.410625</v>
      </c>
      <c r="E6554" s="8" t="n">
        <f aca="false">IF(C6554&gt;=$B$4,1,0)</f>
        <v>0</v>
      </c>
      <c r="F6554" s="8" t="n">
        <f aca="false">IF(D6554&gt;=$B$4,1,0)</f>
        <v>0</v>
      </c>
      <c r="G6554" s="8" t="str">
        <f aca="false">IF(AND(E6554=1,F6554=1),"Both pay",IF(F6554=1,"Missed",IF(E6554=1,"False trigger","Neither")))</f>
        <v>Neither</v>
      </c>
    </row>
    <row r="6555" customFormat="false" ht="15" hidden="false" customHeight="false" outlineLevel="0" collapsed="false">
      <c r="A6555" s="8" t="n">
        <v>1730</v>
      </c>
      <c r="B6555" s="8" t="s">
        <v>341</v>
      </c>
      <c r="C6555" s="13" t="n">
        <v>0.894704237772928</v>
      </c>
      <c r="D6555" s="13" t="n">
        <v>5.464375</v>
      </c>
      <c r="E6555" s="8" t="n">
        <f aca="false">IF(C6555&gt;=$B$4,1,0)</f>
        <v>0</v>
      </c>
      <c r="F6555" s="8" t="n">
        <f aca="false">IF(D6555&gt;=$B$4,1,0)</f>
        <v>0</v>
      </c>
      <c r="G6555" s="8" t="str">
        <f aca="false">IF(AND(E6555=1,F6555=1),"Both pay",IF(F6555=1,"Missed",IF(E6555=1,"False trigger","Neither")))</f>
        <v>Neither</v>
      </c>
    </row>
    <row r="6556" customFormat="false" ht="15" hidden="false" customHeight="false" outlineLevel="0" collapsed="false">
      <c r="A6556" s="8" t="n">
        <v>1731</v>
      </c>
      <c r="B6556" s="8" t="s">
        <v>341</v>
      </c>
      <c r="C6556" s="13" t="n">
        <v>0.797070855156207</v>
      </c>
      <c r="D6556" s="13" t="n">
        <v>4.1675</v>
      </c>
      <c r="E6556" s="8" t="n">
        <f aca="false">IF(C6556&gt;=$B$4,1,0)</f>
        <v>0</v>
      </c>
      <c r="F6556" s="8" t="n">
        <f aca="false">IF(D6556&gt;=$B$4,1,0)</f>
        <v>0</v>
      </c>
      <c r="G6556" s="8" t="str">
        <f aca="false">IF(AND(E6556=1,F6556=1),"Both pay",IF(F6556=1,"Missed",IF(E6556=1,"False trigger","Neither")))</f>
        <v>Neither</v>
      </c>
    </row>
    <row r="6557" customFormat="false" ht="15" hidden="false" customHeight="false" outlineLevel="0" collapsed="false">
      <c r="A6557" s="8" t="n">
        <v>1732</v>
      </c>
      <c r="B6557" s="8" t="s">
        <v>341</v>
      </c>
      <c r="C6557" s="13" t="n">
        <v>1.13602356711407</v>
      </c>
      <c r="D6557" s="13" t="n">
        <v>3.49687499999999</v>
      </c>
      <c r="E6557" s="8" t="n">
        <f aca="false">IF(C6557&gt;=$B$4,1,0)</f>
        <v>0</v>
      </c>
      <c r="F6557" s="8" t="n">
        <f aca="false">IF(D6557&gt;=$B$4,1,0)</f>
        <v>0</v>
      </c>
      <c r="G6557" s="8" t="str">
        <f aca="false">IF(AND(E6557=1,F6557=1),"Both pay",IF(F6557=1,"Missed",IF(E6557=1,"False trigger","Neither")))</f>
        <v>Neither</v>
      </c>
    </row>
    <row r="6558" customFormat="false" ht="15" hidden="false" customHeight="false" outlineLevel="0" collapsed="false">
      <c r="A6558" s="8" t="n">
        <v>1735</v>
      </c>
      <c r="B6558" s="8" t="s">
        <v>341</v>
      </c>
      <c r="C6558" s="13" t="n">
        <v>6.48338719442188</v>
      </c>
      <c r="D6558" s="13" t="n">
        <v>3.953125</v>
      </c>
      <c r="E6558" s="8" t="n">
        <f aca="false">IF(C6558&gt;=$B$4,1,0)</f>
        <v>0</v>
      </c>
      <c r="F6558" s="8" t="n">
        <f aca="false">IF(D6558&gt;=$B$4,1,0)</f>
        <v>0</v>
      </c>
      <c r="G6558" s="8" t="str">
        <f aca="false">IF(AND(E6558=1,F6558=1),"Both pay",IF(F6558=1,"Missed",IF(E6558=1,"False trigger","Neither")))</f>
        <v>Neither</v>
      </c>
    </row>
    <row r="6559" customFormat="false" ht="15" hidden="false" customHeight="false" outlineLevel="0" collapsed="false">
      <c r="A6559" s="8" t="n">
        <v>1736</v>
      </c>
      <c r="B6559" s="8" t="s">
        <v>341</v>
      </c>
      <c r="C6559" s="13" t="n">
        <v>9.45489449739853</v>
      </c>
      <c r="D6559" s="13" t="n">
        <v>3.64812500000001</v>
      </c>
      <c r="E6559" s="8" t="n">
        <f aca="false">IF(C6559&gt;=$B$4,1,0)</f>
        <v>0</v>
      </c>
      <c r="F6559" s="8" t="n">
        <f aca="false">IF(D6559&gt;=$B$4,1,0)</f>
        <v>0</v>
      </c>
      <c r="G6559" s="8" t="str">
        <f aca="false">IF(AND(E6559=1,F6559=1),"Both pay",IF(F6559=1,"Missed",IF(E6559=1,"False trigger","Neither")))</f>
        <v>Neither</v>
      </c>
    </row>
    <row r="6560" customFormat="false" ht="15" hidden="false" customHeight="false" outlineLevel="0" collapsed="false">
      <c r="A6560" s="8" t="n">
        <v>1737</v>
      </c>
      <c r="B6560" s="8" t="s">
        <v>341</v>
      </c>
      <c r="C6560" s="13" t="n">
        <v>10.0236151980293</v>
      </c>
      <c r="D6560" s="13" t="n">
        <v>2.99124999999999</v>
      </c>
      <c r="E6560" s="8" t="n">
        <f aca="false">IF(C6560&gt;=$B$4,1,0)</f>
        <v>1</v>
      </c>
      <c r="F6560" s="8" t="n">
        <f aca="false">IF(D6560&gt;=$B$4,1,0)</f>
        <v>0</v>
      </c>
      <c r="G6560" s="8" t="str">
        <f aca="false">IF(AND(E6560=1,F6560=1),"Both pay",IF(F6560=1,"Missed",IF(E6560=1,"False trigger","Neither")))</f>
        <v>False trigger</v>
      </c>
    </row>
    <row r="6561" customFormat="false" ht="15" hidden="false" customHeight="false" outlineLevel="0" collapsed="false">
      <c r="A6561" s="8" t="n">
        <v>1738</v>
      </c>
      <c r="B6561" s="8" t="s">
        <v>341</v>
      </c>
      <c r="C6561" s="13" t="n">
        <v>6.56952643883304</v>
      </c>
      <c r="D6561" s="13" t="n">
        <v>2.5175</v>
      </c>
      <c r="E6561" s="8" t="n">
        <f aca="false">IF(C6561&gt;=$B$4,1,0)</f>
        <v>0</v>
      </c>
      <c r="F6561" s="8" t="n">
        <f aca="false">IF(D6561&gt;=$B$4,1,0)</f>
        <v>0</v>
      </c>
      <c r="G6561" s="8" t="str">
        <f aca="false">IF(AND(E6561=1,F6561=1),"Both pay",IF(F6561=1,"Missed",IF(E6561=1,"False trigger","Neither")))</f>
        <v>Neither</v>
      </c>
    </row>
    <row r="6562" customFormat="false" ht="15" hidden="false" customHeight="false" outlineLevel="0" collapsed="false">
      <c r="A6562" s="8" t="n">
        <v>1749</v>
      </c>
      <c r="B6562" s="8" t="s">
        <v>341</v>
      </c>
      <c r="C6562" s="13" t="n">
        <v>9.70635637394391</v>
      </c>
      <c r="D6562" s="13" t="n">
        <v>7.05625</v>
      </c>
      <c r="E6562" s="8" t="n">
        <f aca="false">IF(C6562&gt;=$B$4,1,0)</f>
        <v>0</v>
      </c>
      <c r="F6562" s="8" t="n">
        <f aca="false">IF(D6562&gt;=$B$4,1,0)</f>
        <v>0</v>
      </c>
      <c r="G6562" s="8" t="str">
        <f aca="false">IF(AND(E6562=1,F6562=1),"Both pay",IF(F6562=1,"Missed",IF(E6562=1,"False trigger","Neither")))</f>
        <v>Neither</v>
      </c>
    </row>
    <row r="6563" customFormat="false" ht="15" hidden="false" customHeight="false" outlineLevel="0" collapsed="false">
      <c r="A6563" s="8" t="n">
        <v>1750</v>
      </c>
      <c r="B6563" s="8" t="s">
        <v>341</v>
      </c>
      <c r="C6563" s="13" t="n">
        <v>9.71073000677572</v>
      </c>
      <c r="D6563" s="13" t="n">
        <v>7.14000000000001</v>
      </c>
      <c r="E6563" s="8" t="n">
        <f aca="false">IF(C6563&gt;=$B$4,1,0)</f>
        <v>0</v>
      </c>
      <c r="F6563" s="8" t="n">
        <f aca="false">IF(D6563&gt;=$B$4,1,0)</f>
        <v>0</v>
      </c>
      <c r="G6563" s="8" t="str">
        <f aca="false">IF(AND(E6563=1,F6563=1),"Both pay",IF(F6563=1,"Missed",IF(E6563=1,"False trigger","Neither")))</f>
        <v>Neither</v>
      </c>
    </row>
    <row r="6564" customFormat="false" ht="15" hidden="false" customHeight="false" outlineLevel="0" collapsed="false">
      <c r="A6564" s="8" t="n">
        <v>1751</v>
      </c>
      <c r="B6564" s="8" t="s">
        <v>341</v>
      </c>
      <c r="C6564" s="13" t="n">
        <v>9.16804674054766</v>
      </c>
      <c r="D6564" s="13" t="n">
        <v>4.415</v>
      </c>
      <c r="E6564" s="8" t="n">
        <f aca="false">IF(C6564&gt;=$B$4,1,0)</f>
        <v>0</v>
      </c>
      <c r="F6564" s="8" t="n">
        <f aca="false">IF(D6564&gt;=$B$4,1,0)</f>
        <v>0</v>
      </c>
      <c r="G6564" s="8" t="str">
        <f aca="false">IF(AND(E6564=1,F6564=1),"Both pay",IF(F6564=1,"Missed",IF(E6564=1,"False trigger","Neither")))</f>
        <v>Neither</v>
      </c>
    </row>
    <row r="6565" customFormat="false" ht="15" hidden="false" customHeight="false" outlineLevel="0" collapsed="false">
      <c r="A6565" s="8" t="n">
        <v>1760</v>
      </c>
      <c r="B6565" s="8" t="s">
        <v>341</v>
      </c>
      <c r="C6565" s="13" t="n">
        <v>0.569240614390196</v>
      </c>
      <c r="D6565" s="13" t="n">
        <v>0.632499999999999</v>
      </c>
      <c r="E6565" s="8" t="n">
        <f aca="false">IF(C6565&gt;=$B$4,1,0)</f>
        <v>0</v>
      </c>
      <c r="F6565" s="8" t="n">
        <f aca="false">IF(D6565&gt;=$B$4,1,0)</f>
        <v>0</v>
      </c>
      <c r="G6565" s="8" t="str">
        <f aca="false">IF(AND(E6565=1,F6565=1),"Both pay",IF(F6565=1,"Missed",IF(E6565=1,"False trigger","Neither")))</f>
        <v>Neither</v>
      </c>
    </row>
    <row r="6566" customFormat="false" ht="15" hidden="false" customHeight="false" outlineLevel="0" collapsed="false">
      <c r="A6566" s="8" t="n">
        <v>1761</v>
      </c>
      <c r="B6566" s="8" t="s">
        <v>341</v>
      </c>
      <c r="C6566" s="13" t="n">
        <v>0.310829891154937</v>
      </c>
      <c r="D6566" s="13" t="n">
        <v>0.648750000000001</v>
      </c>
      <c r="E6566" s="8" t="n">
        <f aca="false">IF(C6566&gt;=$B$4,1,0)</f>
        <v>0</v>
      </c>
      <c r="F6566" s="8" t="n">
        <f aca="false">IF(D6566&gt;=$B$4,1,0)</f>
        <v>0</v>
      </c>
      <c r="G6566" s="8" t="str">
        <f aca="false">IF(AND(E6566=1,F6566=1),"Both pay",IF(F6566=1,"Missed",IF(E6566=1,"False trigger","Neither")))</f>
        <v>Neither</v>
      </c>
    </row>
    <row r="6567" customFormat="false" ht="15" hidden="false" customHeight="false" outlineLevel="0" collapsed="false">
      <c r="A6567" s="8" t="n">
        <v>1762</v>
      </c>
      <c r="B6567" s="8" t="s">
        <v>341</v>
      </c>
      <c r="C6567" s="13" t="n">
        <v>0.197868693718405</v>
      </c>
      <c r="D6567" s="13" t="n">
        <v>2.923125</v>
      </c>
      <c r="E6567" s="8" t="n">
        <f aca="false">IF(C6567&gt;=$B$4,1,0)</f>
        <v>0</v>
      </c>
      <c r="F6567" s="8" t="n">
        <f aca="false">IF(D6567&gt;=$B$4,1,0)</f>
        <v>0</v>
      </c>
      <c r="G6567" s="8" t="str">
        <f aca="false">IF(AND(E6567=1,F6567=1),"Both pay",IF(F6567=1,"Missed",IF(E6567=1,"False trigger","Neither")))</f>
        <v>Neither</v>
      </c>
    </row>
    <row r="6568" customFormat="false" ht="15" hidden="false" customHeight="false" outlineLevel="0" collapsed="false">
      <c r="A6568" s="8" t="n">
        <v>1763</v>
      </c>
      <c r="B6568" s="8" t="s">
        <v>341</v>
      </c>
      <c r="C6568" s="13" t="n">
        <v>0.166141648549896</v>
      </c>
      <c r="D6568" s="13" t="n">
        <v>1.989375</v>
      </c>
      <c r="E6568" s="8" t="n">
        <f aca="false">IF(C6568&gt;=$B$4,1,0)</f>
        <v>0</v>
      </c>
      <c r="F6568" s="8" t="n">
        <f aca="false">IF(D6568&gt;=$B$4,1,0)</f>
        <v>0</v>
      </c>
      <c r="G6568" s="8" t="str">
        <f aca="false">IF(AND(E6568=1,F6568=1),"Both pay",IF(F6568=1,"Missed",IF(E6568=1,"False trigger","Neither")))</f>
        <v>Neither</v>
      </c>
    </row>
    <row r="6569" customFormat="false" ht="15" hidden="false" customHeight="false" outlineLevel="0" collapsed="false">
      <c r="A6569" s="8" t="n">
        <v>1764</v>
      </c>
      <c r="B6569" s="8" t="s">
        <v>341</v>
      </c>
      <c r="C6569" s="13" t="n">
        <v>0.168887171725266</v>
      </c>
      <c r="D6569" s="13" t="n">
        <v>0.710624999999999</v>
      </c>
      <c r="E6569" s="8" t="n">
        <f aca="false">IF(C6569&gt;=$B$4,1,0)</f>
        <v>0</v>
      </c>
      <c r="F6569" s="8" t="n">
        <f aca="false">IF(D6569&gt;=$B$4,1,0)</f>
        <v>0</v>
      </c>
      <c r="G6569" s="8" t="str">
        <f aca="false">IF(AND(E6569=1,F6569=1),"Both pay",IF(F6569=1,"Missed",IF(E6569=1,"False trigger","Neither")))</f>
        <v>Neither</v>
      </c>
    </row>
    <row r="6570" customFormat="false" ht="15" hidden="false" customHeight="false" outlineLevel="0" collapsed="false">
      <c r="A6570" s="8" t="n">
        <v>1765</v>
      </c>
      <c r="B6570" s="8" t="s">
        <v>341</v>
      </c>
      <c r="C6570" s="13" t="n">
        <v>0.18607789223519</v>
      </c>
      <c r="D6570" s="13" t="n">
        <v>0.488125</v>
      </c>
      <c r="E6570" s="8" t="n">
        <f aca="false">IF(C6570&gt;=$B$4,1,0)</f>
        <v>0</v>
      </c>
      <c r="F6570" s="8" t="n">
        <f aca="false">IF(D6570&gt;=$B$4,1,0)</f>
        <v>0</v>
      </c>
      <c r="G6570" s="8" t="str">
        <f aca="false">IF(AND(E6570=1,F6570=1),"Both pay",IF(F6570=1,"Missed",IF(E6570=1,"False trigger","Neither")))</f>
        <v>Neither</v>
      </c>
    </row>
    <row r="6571" customFormat="false" ht="15" hidden="false" customHeight="false" outlineLevel="0" collapsed="false">
      <c r="A6571" s="8" t="n">
        <v>1768</v>
      </c>
      <c r="B6571" s="8" t="s">
        <v>341</v>
      </c>
      <c r="C6571" s="13" t="n">
        <v>6.77230230190932</v>
      </c>
      <c r="D6571" s="13" t="n">
        <v>9.03</v>
      </c>
      <c r="E6571" s="8" t="n">
        <f aca="false">IF(C6571&gt;=$B$4,1,0)</f>
        <v>0</v>
      </c>
      <c r="F6571" s="8" t="n">
        <f aca="false">IF(D6571&gt;=$B$4,1,0)</f>
        <v>0</v>
      </c>
      <c r="G6571" s="8" t="str">
        <f aca="false">IF(AND(E6571=1,F6571=1),"Both pay",IF(F6571=1,"Missed",IF(E6571=1,"False trigger","Neither")))</f>
        <v>Neither</v>
      </c>
    </row>
    <row r="6572" customFormat="false" ht="15" hidden="false" customHeight="false" outlineLevel="0" collapsed="false">
      <c r="A6572" s="8" t="n">
        <v>1769</v>
      </c>
      <c r="B6572" s="8" t="s">
        <v>341</v>
      </c>
      <c r="C6572" s="13" t="n">
        <v>6.72170159316922</v>
      </c>
      <c r="D6572" s="13" t="n">
        <v>7.7325</v>
      </c>
      <c r="E6572" s="8" t="n">
        <f aca="false">IF(C6572&gt;=$B$4,1,0)</f>
        <v>0</v>
      </c>
      <c r="F6572" s="8" t="n">
        <f aca="false">IF(D6572&gt;=$B$4,1,0)</f>
        <v>0</v>
      </c>
      <c r="G6572" s="8" t="str">
        <f aca="false">IF(AND(E6572=1,F6572=1),"Both pay",IF(F6572=1,"Missed",IF(E6572=1,"False trigger","Neither")))</f>
        <v>Neither</v>
      </c>
    </row>
    <row r="6573" customFormat="false" ht="15" hidden="false" customHeight="false" outlineLevel="0" collapsed="false">
      <c r="A6573" s="8" t="n">
        <v>1770</v>
      </c>
      <c r="B6573" s="8" t="s">
        <v>341</v>
      </c>
      <c r="C6573" s="13" t="n">
        <v>6.049371454889</v>
      </c>
      <c r="D6573" s="13" t="n">
        <v>7.910625</v>
      </c>
      <c r="E6573" s="8" t="n">
        <f aca="false">IF(C6573&gt;=$B$4,1,0)</f>
        <v>0</v>
      </c>
      <c r="F6573" s="8" t="n">
        <f aca="false">IF(D6573&gt;=$B$4,1,0)</f>
        <v>0</v>
      </c>
      <c r="G6573" s="8" t="str">
        <f aca="false">IF(AND(E6573=1,F6573=1),"Both pay",IF(F6573=1,"Missed",IF(E6573=1,"False trigger","Neither")))</f>
        <v>Neither</v>
      </c>
    </row>
    <row r="6574" customFormat="false" ht="15" hidden="false" customHeight="false" outlineLevel="0" collapsed="false">
      <c r="A6574" s="8" t="n">
        <v>1771</v>
      </c>
      <c r="B6574" s="8" t="s">
        <v>341</v>
      </c>
      <c r="C6574" s="13" t="n">
        <v>5.93956031179434</v>
      </c>
      <c r="D6574" s="13" t="n">
        <v>8.350625</v>
      </c>
      <c r="E6574" s="8" t="n">
        <f aca="false">IF(C6574&gt;=$B$4,1,0)</f>
        <v>0</v>
      </c>
      <c r="F6574" s="8" t="n">
        <f aca="false">IF(D6574&gt;=$B$4,1,0)</f>
        <v>0</v>
      </c>
      <c r="G6574" s="8" t="str">
        <f aca="false">IF(AND(E6574=1,F6574=1),"Both pay",IF(F6574=1,"Missed",IF(E6574=1,"False trigger","Neither")))</f>
        <v>Neither</v>
      </c>
    </row>
    <row r="6575" customFormat="false" ht="15" hidden="false" customHeight="false" outlineLevel="0" collapsed="false">
      <c r="A6575" s="8" t="n">
        <v>1772</v>
      </c>
      <c r="B6575" s="8" t="s">
        <v>341</v>
      </c>
      <c r="C6575" s="13" t="n">
        <v>6.37945664527988</v>
      </c>
      <c r="D6575" s="13" t="n">
        <v>9.40625</v>
      </c>
      <c r="E6575" s="8" t="n">
        <f aca="false">IF(C6575&gt;=$B$4,1,0)</f>
        <v>0</v>
      </c>
      <c r="F6575" s="8" t="n">
        <f aca="false">IF(D6575&gt;=$B$4,1,0)</f>
        <v>0</v>
      </c>
      <c r="G6575" s="8" t="str">
        <f aca="false">IF(AND(E6575=1,F6575=1),"Both pay",IF(F6575=1,"Missed",IF(E6575=1,"False trigger","Neither")))</f>
        <v>Neither</v>
      </c>
    </row>
    <row r="6576" customFormat="false" ht="15" hidden="false" customHeight="false" outlineLevel="0" collapsed="false">
      <c r="A6576" s="8" t="n">
        <v>1773</v>
      </c>
      <c r="B6576" s="8" t="s">
        <v>341</v>
      </c>
      <c r="C6576" s="13" t="n">
        <v>6.42865278957475</v>
      </c>
      <c r="D6576" s="13" t="n">
        <v>9.04</v>
      </c>
      <c r="E6576" s="8" t="n">
        <f aca="false">IF(C6576&gt;=$B$4,1,0)</f>
        <v>0</v>
      </c>
      <c r="F6576" s="8" t="n">
        <f aca="false">IF(D6576&gt;=$B$4,1,0)</f>
        <v>0</v>
      </c>
      <c r="G6576" s="8" t="str">
        <f aca="false">IF(AND(E6576=1,F6576=1),"Both pay",IF(F6576=1,"Missed",IF(E6576=1,"False trigger","Neither")))</f>
        <v>Neither</v>
      </c>
    </row>
    <row r="6577" customFormat="false" ht="15" hidden="false" customHeight="false" outlineLevel="0" collapsed="false">
      <c r="A6577" s="8" t="n">
        <v>1774</v>
      </c>
      <c r="B6577" s="8" t="s">
        <v>341</v>
      </c>
      <c r="C6577" s="13" t="n">
        <v>5.21017796540806</v>
      </c>
      <c r="D6577" s="13" t="n">
        <v>8.023125</v>
      </c>
      <c r="E6577" s="8" t="n">
        <f aca="false">IF(C6577&gt;=$B$4,1,0)</f>
        <v>0</v>
      </c>
      <c r="F6577" s="8" t="n">
        <f aca="false">IF(D6577&gt;=$B$4,1,0)</f>
        <v>0</v>
      </c>
      <c r="G6577" s="8" t="str">
        <f aca="false">IF(AND(E6577=1,F6577=1),"Both pay",IF(F6577=1,"Missed",IF(E6577=1,"False trigger","Neither")))</f>
        <v>Neither</v>
      </c>
    </row>
    <row r="6578" customFormat="false" ht="15" hidden="false" customHeight="false" outlineLevel="0" collapsed="false">
      <c r="A6578" s="8" t="n">
        <v>1776</v>
      </c>
      <c r="B6578" s="8" t="s">
        <v>341</v>
      </c>
      <c r="C6578" s="13" t="n">
        <v>3.23932386002861</v>
      </c>
      <c r="D6578" s="13" t="n">
        <v>7.00687499999999</v>
      </c>
      <c r="E6578" s="8" t="n">
        <f aca="false">IF(C6578&gt;=$B$4,1,0)</f>
        <v>0</v>
      </c>
      <c r="F6578" s="8" t="n">
        <f aca="false">IF(D6578&gt;=$B$4,1,0)</f>
        <v>0</v>
      </c>
      <c r="G6578" s="8" t="str">
        <f aca="false">IF(AND(E6578=1,F6578=1),"Both pay",IF(F6578=1,"Missed",IF(E6578=1,"False trigger","Neither")))</f>
        <v>Neither</v>
      </c>
    </row>
    <row r="6579" customFormat="false" ht="15" hidden="false" customHeight="false" outlineLevel="0" collapsed="false">
      <c r="A6579" s="8" t="n">
        <v>1777</v>
      </c>
      <c r="B6579" s="8" t="s">
        <v>341</v>
      </c>
      <c r="C6579" s="13" t="n">
        <v>2.89461816056615</v>
      </c>
      <c r="D6579" s="13" t="n">
        <v>5.9575</v>
      </c>
      <c r="E6579" s="8" t="n">
        <f aca="false">IF(C6579&gt;=$B$4,1,0)</f>
        <v>0</v>
      </c>
      <c r="F6579" s="8" t="n">
        <f aca="false">IF(D6579&gt;=$B$4,1,0)</f>
        <v>0</v>
      </c>
      <c r="G6579" s="8" t="str">
        <f aca="false">IF(AND(E6579=1,F6579=1),"Both pay",IF(F6579=1,"Missed",IF(E6579=1,"False trigger","Neither")))</f>
        <v>Neither</v>
      </c>
    </row>
    <row r="6580" customFormat="false" ht="15" hidden="false" customHeight="false" outlineLevel="0" collapsed="false">
      <c r="A6580" s="8" t="n">
        <v>1778</v>
      </c>
      <c r="B6580" s="8" t="s">
        <v>341</v>
      </c>
      <c r="C6580" s="13" t="n">
        <v>2.91308059609821</v>
      </c>
      <c r="D6580" s="13" t="n">
        <v>5.55312499999999</v>
      </c>
      <c r="E6580" s="8" t="n">
        <f aca="false">IF(C6580&gt;=$B$4,1,0)</f>
        <v>0</v>
      </c>
      <c r="F6580" s="8" t="n">
        <f aca="false">IF(D6580&gt;=$B$4,1,0)</f>
        <v>0</v>
      </c>
      <c r="G6580" s="8" t="str">
        <f aca="false">IF(AND(E6580=1,F6580=1),"Both pay",IF(F6580=1,"Missed",IF(E6580=1,"False trigger","Neither")))</f>
        <v>Neither</v>
      </c>
    </row>
    <row r="6581" customFormat="false" ht="15" hidden="false" customHeight="false" outlineLevel="0" collapsed="false">
      <c r="A6581" s="8" t="n">
        <v>1779</v>
      </c>
      <c r="B6581" s="8" t="s">
        <v>341</v>
      </c>
      <c r="C6581" s="13" t="n">
        <v>3.18786542698418</v>
      </c>
      <c r="D6581" s="13" t="n">
        <v>4.97937500000001</v>
      </c>
      <c r="E6581" s="8" t="n">
        <f aca="false">IF(C6581&gt;=$B$4,1,0)</f>
        <v>0</v>
      </c>
      <c r="F6581" s="8" t="n">
        <f aca="false">IF(D6581&gt;=$B$4,1,0)</f>
        <v>0</v>
      </c>
      <c r="G6581" s="8" t="str">
        <f aca="false">IF(AND(E6581=1,F6581=1),"Both pay",IF(F6581=1,"Missed",IF(E6581=1,"False trigger","Neither")))</f>
        <v>Neither</v>
      </c>
    </row>
    <row r="6582" customFormat="false" ht="15" hidden="false" customHeight="false" outlineLevel="0" collapsed="false">
      <c r="A6582" s="8" t="n">
        <v>1781</v>
      </c>
      <c r="B6582" s="8" t="s">
        <v>341</v>
      </c>
      <c r="C6582" s="13" t="n">
        <v>3.22931308682651</v>
      </c>
      <c r="D6582" s="13" t="n">
        <v>5.8925</v>
      </c>
      <c r="E6582" s="8" t="n">
        <f aca="false">IF(C6582&gt;=$B$4,1,0)</f>
        <v>0</v>
      </c>
      <c r="F6582" s="8" t="n">
        <f aca="false">IF(D6582&gt;=$B$4,1,0)</f>
        <v>0</v>
      </c>
      <c r="G6582" s="8" t="str">
        <f aca="false">IF(AND(E6582=1,F6582=1),"Both pay",IF(F6582=1,"Missed",IF(E6582=1,"False trigger","Neither")))</f>
        <v>Neither</v>
      </c>
    </row>
    <row r="6583" customFormat="false" ht="15" hidden="false" customHeight="false" outlineLevel="0" collapsed="false">
      <c r="A6583" s="8" t="n">
        <v>1782</v>
      </c>
      <c r="B6583" s="8" t="s">
        <v>341</v>
      </c>
      <c r="C6583" s="13" t="n">
        <v>3.00262963125769</v>
      </c>
      <c r="D6583" s="13" t="n">
        <v>6.4925</v>
      </c>
      <c r="E6583" s="8" t="n">
        <f aca="false">IF(C6583&gt;=$B$4,1,0)</f>
        <v>0</v>
      </c>
      <c r="F6583" s="8" t="n">
        <f aca="false">IF(D6583&gt;=$B$4,1,0)</f>
        <v>0</v>
      </c>
      <c r="G6583" s="8" t="str">
        <f aca="false">IF(AND(E6583=1,F6583=1),"Both pay",IF(F6583=1,"Missed",IF(E6583=1,"False trigger","Neither")))</f>
        <v>Neither</v>
      </c>
    </row>
    <row r="6584" customFormat="false" ht="15" hidden="false" customHeight="false" outlineLevel="0" collapsed="false">
      <c r="A6584" s="8" t="n">
        <v>1784</v>
      </c>
      <c r="B6584" s="8" t="s">
        <v>341</v>
      </c>
      <c r="C6584" s="13" t="n">
        <v>0.763105600260737</v>
      </c>
      <c r="D6584" s="13" t="n">
        <v>8.95125</v>
      </c>
      <c r="E6584" s="8" t="n">
        <f aca="false">IF(C6584&gt;=$B$4,1,0)</f>
        <v>0</v>
      </c>
      <c r="F6584" s="8" t="n">
        <f aca="false">IF(D6584&gt;=$B$4,1,0)</f>
        <v>0</v>
      </c>
      <c r="G6584" s="8" t="str">
        <f aca="false">IF(AND(E6584=1,F6584=1),"Both pay",IF(F6584=1,"Missed",IF(E6584=1,"False trigger","Neither")))</f>
        <v>Neither</v>
      </c>
    </row>
    <row r="6585" customFormat="false" ht="15" hidden="false" customHeight="false" outlineLevel="0" collapsed="false">
      <c r="A6585" s="8" t="n">
        <v>1785</v>
      </c>
      <c r="B6585" s="8" t="s">
        <v>341</v>
      </c>
      <c r="C6585" s="13" t="n">
        <v>0.470505418744203</v>
      </c>
      <c r="D6585" s="13" t="n">
        <v>7.32812500000001</v>
      </c>
      <c r="E6585" s="8" t="n">
        <f aca="false">IF(C6585&gt;=$B$4,1,0)</f>
        <v>0</v>
      </c>
      <c r="F6585" s="8" t="n">
        <f aca="false">IF(D6585&gt;=$B$4,1,0)</f>
        <v>0</v>
      </c>
      <c r="G6585" s="8" t="str">
        <f aca="false">IF(AND(E6585=1,F6585=1),"Both pay",IF(F6585=1,"Missed",IF(E6585=1,"False trigger","Neither")))</f>
        <v>Neither</v>
      </c>
    </row>
    <row r="6586" customFormat="false" ht="15" hidden="false" customHeight="false" outlineLevel="0" collapsed="false">
      <c r="A6586" s="8" t="n">
        <v>1786</v>
      </c>
      <c r="B6586" s="8" t="s">
        <v>341</v>
      </c>
      <c r="C6586" s="13" t="n">
        <v>0.339034761961223</v>
      </c>
      <c r="D6586" s="13" t="n">
        <v>5.524375</v>
      </c>
      <c r="E6586" s="8" t="n">
        <f aca="false">IF(C6586&gt;=$B$4,1,0)</f>
        <v>0</v>
      </c>
      <c r="F6586" s="8" t="n">
        <f aca="false">IF(D6586&gt;=$B$4,1,0)</f>
        <v>0</v>
      </c>
      <c r="G6586" s="8" t="str">
        <f aca="false">IF(AND(E6586=1,F6586=1),"Both pay",IF(F6586=1,"Missed",IF(E6586=1,"False trigger","Neither")))</f>
        <v>Neither</v>
      </c>
    </row>
    <row r="6587" customFormat="false" ht="15" hidden="false" customHeight="false" outlineLevel="0" collapsed="false">
      <c r="A6587" s="8" t="n">
        <v>1787</v>
      </c>
      <c r="B6587" s="8" t="s">
        <v>341</v>
      </c>
      <c r="C6587" s="13" t="n">
        <v>0.398958598404732</v>
      </c>
      <c r="D6587" s="13" t="n">
        <v>3.5575</v>
      </c>
      <c r="E6587" s="8" t="n">
        <f aca="false">IF(C6587&gt;=$B$4,1,0)</f>
        <v>0</v>
      </c>
      <c r="F6587" s="8" t="n">
        <f aca="false">IF(D6587&gt;=$B$4,1,0)</f>
        <v>0</v>
      </c>
      <c r="G6587" s="8" t="str">
        <f aca="false">IF(AND(E6587=1,F6587=1),"Both pay",IF(F6587=1,"Missed",IF(E6587=1,"False trigger","Neither")))</f>
        <v>Neither</v>
      </c>
    </row>
    <row r="6588" customFormat="false" ht="15" hidden="false" customHeight="false" outlineLevel="0" collapsed="false">
      <c r="A6588" s="8" t="n">
        <v>1788</v>
      </c>
      <c r="B6588" s="8" t="s">
        <v>341</v>
      </c>
      <c r="C6588" s="13" t="n">
        <v>0.450120025065075</v>
      </c>
      <c r="D6588" s="13" t="n">
        <v>3.685625</v>
      </c>
      <c r="E6588" s="8" t="n">
        <f aca="false">IF(C6588&gt;=$B$4,1,0)</f>
        <v>0</v>
      </c>
      <c r="F6588" s="8" t="n">
        <f aca="false">IF(D6588&gt;=$B$4,1,0)</f>
        <v>0</v>
      </c>
      <c r="G6588" s="8" t="str">
        <f aca="false">IF(AND(E6588=1,F6588=1),"Both pay",IF(F6588=1,"Missed",IF(E6588=1,"False trigger","Neither")))</f>
        <v>Neither</v>
      </c>
    </row>
    <row r="6589" customFormat="false" ht="15" hidden="false" customHeight="false" outlineLevel="0" collapsed="false">
      <c r="A6589" s="8" t="n">
        <v>1793</v>
      </c>
      <c r="B6589" s="8" t="s">
        <v>341</v>
      </c>
      <c r="C6589" s="13" t="n">
        <v>6.21842457205727</v>
      </c>
      <c r="D6589" s="13" t="n">
        <v>3.15812500000001</v>
      </c>
      <c r="E6589" s="8" t="n">
        <f aca="false">IF(C6589&gt;=$B$4,1,0)</f>
        <v>0</v>
      </c>
      <c r="F6589" s="8" t="n">
        <f aca="false">IF(D6589&gt;=$B$4,1,0)</f>
        <v>0</v>
      </c>
      <c r="G6589" s="8" t="str">
        <f aca="false">IF(AND(E6589=1,F6589=1),"Both pay",IF(F6589=1,"Missed",IF(E6589=1,"False trigger","Neither")))</f>
        <v>Neither</v>
      </c>
    </row>
    <row r="6590" customFormat="false" ht="15" hidden="false" customHeight="false" outlineLevel="0" collapsed="false">
      <c r="A6590" s="8" t="n">
        <v>1794</v>
      </c>
      <c r="B6590" s="8" t="s">
        <v>341</v>
      </c>
      <c r="C6590" s="13" t="n">
        <v>6.14982147696576</v>
      </c>
      <c r="D6590" s="13" t="n">
        <v>2.57312500000001</v>
      </c>
      <c r="E6590" s="8" t="n">
        <f aca="false">IF(C6590&gt;=$B$4,1,0)</f>
        <v>0</v>
      </c>
      <c r="F6590" s="8" t="n">
        <f aca="false">IF(D6590&gt;=$B$4,1,0)</f>
        <v>0</v>
      </c>
      <c r="G6590" s="8" t="str">
        <f aca="false">IF(AND(E6590=1,F6590=1),"Both pay",IF(F6590=1,"Missed",IF(E6590=1,"False trigger","Neither")))</f>
        <v>Neither</v>
      </c>
    </row>
    <row r="6591" customFormat="false" ht="15" hidden="false" customHeight="false" outlineLevel="0" collapsed="false">
      <c r="A6591" s="8" t="n">
        <v>1797</v>
      </c>
      <c r="B6591" s="8" t="s">
        <v>341</v>
      </c>
      <c r="C6591" s="13" t="n">
        <v>1.72862482819778</v>
      </c>
      <c r="D6591" s="13" t="n">
        <v>2.60437500000001</v>
      </c>
      <c r="E6591" s="8" t="n">
        <f aca="false">IF(C6591&gt;=$B$4,1,0)</f>
        <v>0</v>
      </c>
      <c r="F6591" s="8" t="n">
        <f aca="false">IF(D6591&gt;=$B$4,1,0)</f>
        <v>0</v>
      </c>
      <c r="G6591" s="8" t="str">
        <f aca="false">IF(AND(E6591=1,F6591=1),"Both pay",IF(F6591=1,"Missed",IF(E6591=1,"False trigger","Neither")))</f>
        <v>Neither</v>
      </c>
    </row>
    <row r="6592" customFormat="false" ht="15" hidden="false" customHeight="false" outlineLevel="0" collapsed="false">
      <c r="A6592" s="8" t="n">
        <v>1799</v>
      </c>
      <c r="B6592" s="8" t="s">
        <v>341</v>
      </c>
      <c r="C6592" s="13" t="n">
        <v>1.9467600445248</v>
      </c>
      <c r="D6592" s="13" t="n">
        <v>2.51625</v>
      </c>
      <c r="E6592" s="8" t="n">
        <f aca="false">IF(C6592&gt;=$B$4,1,0)</f>
        <v>0</v>
      </c>
      <c r="F6592" s="8" t="n">
        <f aca="false">IF(D6592&gt;=$B$4,1,0)</f>
        <v>0</v>
      </c>
      <c r="G6592" s="8" t="str">
        <f aca="false">IF(AND(E6592=1,F6592=1),"Both pay",IF(F6592=1,"Missed",IF(E6592=1,"False trigger","Neither")))</f>
        <v>Neither</v>
      </c>
    </row>
    <row r="6593" customFormat="false" ht="15" hidden="false" customHeight="false" outlineLevel="0" collapsed="false">
      <c r="A6593" s="8" t="n">
        <v>1806</v>
      </c>
      <c r="B6593" s="8" t="s">
        <v>341</v>
      </c>
      <c r="C6593" s="13" t="n">
        <v>9.56198728865593</v>
      </c>
      <c r="D6593" s="13" t="n">
        <v>7.19187500000001</v>
      </c>
      <c r="E6593" s="8" t="n">
        <f aca="false">IF(C6593&gt;=$B$4,1,0)</f>
        <v>0</v>
      </c>
      <c r="F6593" s="8" t="n">
        <f aca="false">IF(D6593&gt;=$B$4,1,0)</f>
        <v>0</v>
      </c>
      <c r="G6593" s="8" t="str">
        <f aca="false">IF(AND(E6593=1,F6593=1),"Both pay",IF(F6593=1,"Missed",IF(E6593=1,"False trigger","Neither")))</f>
        <v>Neither</v>
      </c>
    </row>
    <row r="6594" customFormat="false" ht="15" hidden="false" customHeight="false" outlineLevel="0" collapsed="false">
      <c r="A6594" s="8" t="n">
        <v>1807</v>
      </c>
      <c r="B6594" s="8" t="s">
        <v>341</v>
      </c>
      <c r="C6594" s="13" t="n">
        <v>9.91442926152047</v>
      </c>
      <c r="D6594" s="13" t="n">
        <v>7.195</v>
      </c>
      <c r="E6594" s="8" t="n">
        <f aca="false">IF(C6594&gt;=$B$4,1,0)</f>
        <v>0</v>
      </c>
      <c r="F6594" s="8" t="n">
        <f aca="false">IF(D6594&gt;=$B$4,1,0)</f>
        <v>0</v>
      </c>
      <c r="G6594" s="8" t="str">
        <f aca="false">IF(AND(E6594=1,F6594=1),"Both pay",IF(F6594=1,"Missed",IF(E6594=1,"False trigger","Neither")))</f>
        <v>Neither</v>
      </c>
    </row>
    <row r="6595" customFormat="false" ht="15" hidden="false" customHeight="false" outlineLevel="0" collapsed="false">
      <c r="A6595" s="8" t="n">
        <v>1808</v>
      </c>
      <c r="B6595" s="8" t="s">
        <v>341</v>
      </c>
      <c r="C6595" s="13" t="n">
        <v>9.35833352425567</v>
      </c>
      <c r="D6595" s="13" t="n">
        <v>4.605625</v>
      </c>
      <c r="E6595" s="8" t="n">
        <f aca="false">IF(C6595&gt;=$B$4,1,0)</f>
        <v>0</v>
      </c>
      <c r="F6595" s="8" t="n">
        <f aca="false">IF(D6595&gt;=$B$4,1,0)</f>
        <v>0</v>
      </c>
      <c r="G6595" s="8" t="str">
        <f aca="false">IF(AND(E6595=1,F6595=1),"Both pay",IF(F6595=1,"Missed",IF(E6595=1,"False trigger","Neither")))</f>
        <v>Neither</v>
      </c>
    </row>
    <row r="6596" customFormat="false" ht="15" hidden="false" customHeight="false" outlineLevel="0" collapsed="false">
      <c r="A6596" s="8" t="n">
        <v>1809</v>
      </c>
      <c r="B6596" s="8" t="s">
        <v>341</v>
      </c>
      <c r="C6596" s="13" t="n">
        <v>9.1515344309156</v>
      </c>
      <c r="D6596" s="13" t="n">
        <v>4.89375</v>
      </c>
      <c r="E6596" s="8" t="n">
        <f aca="false">IF(C6596&gt;=$B$4,1,0)</f>
        <v>0</v>
      </c>
      <c r="F6596" s="8" t="n">
        <f aca="false">IF(D6596&gt;=$B$4,1,0)</f>
        <v>0</v>
      </c>
      <c r="G6596" s="8" t="str">
        <f aca="false">IF(AND(E6596=1,F6596=1),"Both pay",IF(F6596=1,"Missed",IF(E6596=1,"False trigger","Neither")))</f>
        <v>Neither</v>
      </c>
    </row>
    <row r="6597" customFormat="false" ht="15" hidden="false" customHeight="false" outlineLevel="0" collapsed="false">
      <c r="A6597" s="8" t="n">
        <v>1812</v>
      </c>
      <c r="B6597" s="8" t="s">
        <v>341</v>
      </c>
      <c r="C6597" s="13" t="n">
        <v>8.09809561897227</v>
      </c>
      <c r="D6597" s="13" t="n">
        <v>7.161875</v>
      </c>
      <c r="E6597" s="8" t="n">
        <f aca="false">IF(C6597&gt;=$B$4,1,0)</f>
        <v>0</v>
      </c>
      <c r="F6597" s="8" t="n">
        <f aca="false">IF(D6597&gt;=$B$4,1,0)</f>
        <v>0</v>
      </c>
      <c r="G6597" s="8" t="str">
        <f aca="false">IF(AND(E6597=1,F6597=1),"Both pay",IF(F6597=1,"Missed",IF(E6597=1,"False trigger","Neither")))</f>
        <v>Neither</v>
      </c>
    </row>
    <row r="6598" customFormat="false" ht="15" hidden="false" customHeight="false" outlineLevel="0" collapsed="false">
      <c r="A6598" s="8" t="n">
        <v>1813</v>
      </c>
      <c r="B6598" s="8" t="s">
        <v>341</v>
      </c>
      <c r="C6598" s="13" t="n">
        <v>6.34419720956925</v>
      </c>
      <c r="D6598" s="13" t="n">
        <v>7.80375</v>
      </c>
      <c r="E6598" s="8" t="n">
        <f aca="false">IF(C6598&gt;=$B$4,1,0)</f>
        <v>0</v>
      </c>
      <c r="F6598" s="8" t="n">
        <f aca="false">IF(D6598&gt;=$B$4,1,0)</f>
        <v>0</v>
      </c>
      <c r="G6598" s="8" t="str">
        <f aca="false">IF(AND(E6598=1,F6598=1),"Both pay",IF(F6598=1,"Missed",IF(E6598=1,"False trigger","Neither")))</f>
        <v>Neither</v>
      </c>
    </row>
    <row r="6599" customFormat="false" ht="15" hidden="false" customHeight="false" outlineLevel="0" collapsed="false">
      <c r="A6599" s="8" t="n">
        <v>1816</v>
      </c>
      <c r="B6599" s="8" t="s">
        <v>341</v>
      </c>
      <c r="C6599" s="13" t="n">
        <v>0.498195481148324</v>
      </c>
      <c r="D6599" s="13" t="n">
        <v>0.560625</v>
      </c>
      <c r="E6599" s="8" t="n">
        <f aca="false">IF(C6599&gt;=$B$4,1,0)</f>
        <v>0</v>
      </c>
      <c r="F6599" s="8" t="n">
        <f aca="false">IF(D6599&gt;=$B$4,1,0)</f>
        <v>0</v>
      </c>
      <c r="G6599" s="8" t="str">
        <f aca="false">IF(AND(E6599=1,F6599=1),"Both pay",IF(F6599=1,"Missed",IF(E6599=1,"False trigger","Neither")))</f>
        <v>Neither</v>
      </c>
    </row>
    <row r="6600" customFormat="false" ht="15" hidden="false" customHeight="false" outlineLevel="0" collapsed="false">
      <c r="A6600" s="8" t="n">
        <v>1817</v>
      </c>
      <c r="B6600" s="8" t="s">
        <v>341</v>
      </c>
      <c r="C6600" s="13" t="n">
        <v>0.552134167517045</v>
      </c>
      <c r="D6600" s="13" t="n">
        <v>0.814375000000002</v>
      </c>
      <c r="E6600" s="8" t="n">
        <f aca="false">IF(C6600&gt;=$B$4,1,0)</f>
        <v>0</v>
      </c>
      <c r="F6600" s="8" t="n">
        <f aca="false">IF(D6600&gt;=$B$4,1,0)</f>
        <v>0</v>
      </c>
      <c r="G6600" s="8" t="str">
        <f aca="false">IF(AND(E6600=1,F6600=1),"Both pay",IF(F6600=1,"Missed",IF(E6600=1,"False trigger","Neither")))</f>
        <v>Neither</v>
      </c>
    </row>
    <row r="6601" customFormat="false" ht="15" hidden="false" customHeight="false" outlineLevel="0" collapsed="false">
      <c r="A6601" s="8" t="n">
        <v>1818</v>
      </c>
      <c r="B6601" s="8" t="s">
        <v>341</v>
      </c>
      <c r="C6601" s="13" t="n">
        <v>0.263871336160958</v>
      </c>
      <c r="D6601" s="13" t="n">
        <v>1.639375</v>
      </c>
      <c r="E6601" s="8" t="n">
        <f aca="false">IF(C6601&gt;=$B$4,1,0)</f>
        <v>0</v>
      </c>
      <c r="F6601" s="8" t="n">
        <f aca="false">IF(D6601&gt;=$B$4,1,0)</f>
        <v>0</v>
      </c>
      <c r="G6601" s="8" t="str">
        <f aca="false">IF(AND(E6601=1,F6601=1),"Both pay",IF(F6601=1,"Missed",IF(E6601=1,"False trigger","Neither")))</f>
        <v>Neither</v>
      </c>
    </row>
    <row r="6602" customFormat="false" ht="15" hidden="false" customHeight="false" outlineLevel="0" collapsed="false">
      <c r="A6602" s="8" t="n">
        <v>1819</v>
      </c>
      <c r="B6602" s="8" t="s">
        <v>341</v>
      </c>
      <c r="C6602" s="13" t="n">
        <v>0.175307314322592</v>
      </c>
      <c r="D6602" s="13" t="n">
        <v>3.07875</v>
      </c>
      <c r="E6602" s="8" t="n">
        <f aca="false">IF(C6602&gt;=$B$4,1,0)</f>
        <v>0</v>
      </c>
      <c r="F6602" s="8" t="n">
        <f aca="false">IF(D6602&gt;=$B$4,1,0)</f>
        <v>0</v>
      </c>
      <c r="G6602" s="8" t="str">
        <f aca="false">IF(AND(E6602=1,F6602=1),"Both pay",IF(F6602=1,"Missed",IF(E6602=1,"False trigger","Neither")))</f>
        <v>Neither</v>
      </c>
    </row>
    <row r="6603" customFormat="false" ht="15" hidden="false" customHeight="false" outlineLevel="0" collapsed="false">
      <c r="A6603" s="8" t="n">
        <v>1820</v>
      </c>
      <c r="B6603" s="8" t="s">
        <v>341</v>
      </c>
      <c r="C6603" s="13" t="n">
        <v>0.341973950209897</v>
      </c>
      <c r="D6603" s="13" t="n">
        <v>1.568125</v>
      </c>
      <c r="E6603" s="8" t="n">
        <f aca="false">IF(C6603&gt;=$B$4,1,0)</f>
        <v>0</v>
      </c>
      <c r="F6603" s="8" t="n">
        <f aca="false">IF(D6603&gt;=$B$4,1,0)</f>
        <v>0</v>
      </c>
      <c r="G6603" s="8" t="str">
        <f aca="false">IF(AND(E6603=1,F6603=1),"Both pay",IF(F6603=1,"Missed",IF(E6603=1,"False trigger","Neither")))</f>
        <v>Neither</v>
      </c>
    </row>
    <row r="6604" customFormat="false" ht="15" hidden="false" customHeight="false" outlineLevel="0" collapsed="false">
      <c r="A6604" s="8" t="n">
        <v>1821</v>
      </c>
      <c r="B6604" s="8" t="s">
        <v>341</v>
      </c>
      <c r="C6604" s="13" t="n">
        <v>0.220089710829214</v>
      </c>
      <c r="D6604" s="13" t="n">
        <v>0.68</v>
      </c>
      <c r="E6604" s="8" t="n">
        <f aca="false">IF(C6604&gt;=$B$4,1,0)</f>
        <v>0</v>
      </c>
      <c r="F6604" s="8" t="n">
        <f aca="false">IF(D6604&gt;=$B$4,1,0)</f>
        <v>0</v>
      </c>
      <c r="G6604" s="8" t="str">
        <f aca="false">IF(AND(E6604=1,F6604=1),"Both pay",IF(F6604=1,"Missed",IF(E6604=1,"False trigger","Neither")))</f>
        <v>Neither</v>
      </c>
    </row>
    <row r="6605" customFormat="false" ht="15" hidden="false" customHeight="false" outlineLevel="0" collapsed="false">
      <c r="A6605" s="8" t="n">
        <v>1822</v>
      </c>
      <c r="B6605" s="8" t="s">
        <v>341</v>
      </c>
      <c r="C6605" s="13" t="n">
        <v>0.197040686813638</v>
      </c>
      <c r="D6605" s="13" t="n">
        <v>0.55875</v>
      </c>
      <c r="E6605" s="8" t="n">
        <f aca="false">IF(C6605&gt;=$B$4,1,0)</f>
        <v>0</v>
      </c>
      <c r="F6605" s="8" t="n">
        <f aca="false">IF(D6605&gt;=$B$4,1,0)</f>
        <v>0</v>
      </c>
      <c r="G6605" s="8" t="str">
        <f aca="false">IF(AND(E6605=1,F6605=1),"Both pay",IF(F6605=1,"Missed",IF(E6605=1,"False trigger","Neither")))</f>
        <v>Neither</v>
      </c>
    </row>
    <row r="6606" customFormat="false" ht="15" hidden="false" customHeight="false" outlineLevel="0" collapsed="false">
      <c r="A6606" s="8" t="n">
        <v>1827</v>
      </c>
      <c r="B6606" s="8" t="s">
        <v>341</v>
      </c>
      <c r="C6606" s="13" t="n">
        <v>6.38916834016682</v>
      </c>
      <c r="D6606" s="13" t="n">
        <v>8.631875</v>
      </c>
      <c r="E6606" s="8" t="n">
        <f aca="false">IF(C6606&gt;=$B$4,1,0)</f>
        <v>0</v>
      </c>
      <c r="F6606" s="8" t="n">
        <f aca="false">IF(D6606&gt;=$B$4,1,0)</f>
        <v>0</v>
      </c>
      <c r="G6606" s="8" t="str">
        <f aca="false">IF(AND(E6606=1,F6606=1),"Both pay",IF(F6606=1,"Missed",IF(E6606=1,"False trigger","Neither")))</f>
        <v>Neither</v>
      </c>
    </row>
    <row r="6607" customFormat="false" ht="15" hidden="false" customHeight="false" outlineLevel="0" collapsed="false">
      <c r="A6607" s="8" t="n">
        <v>1828</v>
      </c>
      <c r="B6607" s="8" t="s">
        <v>341</v>
      </c>
      <c r="C6607" s="13" t="n">
        <v>6.42649111176701</v>
      </c>
      <c r="D6607" s="13" t="n">
        <v>9.4225</v>
      </c>
      <c r="E6607" s="8" t="n">
        <f aca="false">IF(C6607&gt;=$B$4,1,0)</f>
        <v>0</v>
      </c>
      <c r="F6607" s="8" t="n">
        <f aca="false">IF(D6607&gt;=$B$4,1,0)</f>
        <v>0</v>
      </c>
      <c r="G6607" s="8" t="str">
        <f aca="false">IF(AND(E6607=1,F6607=1),"Both pay",IF(F6607=1,"Missed",IF(E6607=1,"False trigger","Neither")))</f>
        <v>Neither</v>
      </c>
    </row>
    <row r="6608" customFormat="false" ht="15" hidden="false" customHeight="false" outlineLevel="0" collapsed="false">
      <c r="A6608" s="8" t="n">
        <v>1829</v>
      </c>
      <c r="B6608" s="8" t="s">
        <v>341</v>
      </c>
      <c r="C6608" s="13" t="n">
        <v>6.78019075533174</v>
      </c>
      <c r="D6608" s="13" t="n">
        <v>9.573125</v>
      </c>
      <c r="E6608" s="8" t="n">
        <f aca="false">IF(C6608&gt;=$B$4,1,0)</f>
        <v>0</v>
      </c>
      <c r="F6608" s="8" t="n">
        <f aca="false">IF(D6608&gt;=$B$4,1,0)</f>
        <v>0</v>
      </c>
      <c r="G6608" s="8" t="str">
        <f aca="false">IF(AND(E6608=1,F6608=1),"Both pay",IF(F6608=1,"Missed",IF(E6608=1,"False trigger","Neither")))</f>
        <v>Neither</v>
      </c>
    </row>
    <row r="6609" customFormat="false" ht="15" hidden="false" customHeight="false" outlineLevel="0" collapsed="false">
      <c r="A6609" s="8" t="n">
        <v>1830</v>
      </c>
      <c r="B6609" s="8" t="s">
        <v>341</v>
      </c>
      <c r="C6609" s="13" t="n">
        <v>7.28690969194428</v>
      </c>
      <c r="D6609" s="13" t="n">
        <v>7.941875</v>
      </c>
      <c r="E6609" s="8" t="n">
        <f aca="false">IF(C6609&gt;=$B$4,1,0)</f>
        <v>0</v>
      </c>
      <c r="F6609" s="8" t="n">
        <f aca="false">IF(D6609&gt;=$B$4,1,0)</f>
        <v>0</v>
      </c>
      <c r="G6609" s="8" t="str">
        <f aca="false">IF(AND(E6609=1,F6609=1),"Both pay",IF(F6609=1,"Missed",IF(E6609=1,"False trigger","Neither")))</f>
        <v>Neither</v>
      </c>
    </row>
    <row r="6610" customFormat="false" ht="15" hidden="false" customHeight="false" outlineLevel="0" collapsed="false">
      <c r="A6610" s="8" t="n">
        <v>1831</v>
      </c>
      <c r="B6610" s="8" t="s">
        <v>341</v>
      </c>
      <c r="C6610" s="13" t="n">
        <v>6.30311759891196</v>
      </c>
      <c r="D6610" s="13" t="n">
        <v>7.46125</v>
      </c>
      <c r="E6610" s="8" t="n">
        <f aca="false">IF(C6610&gt;=$B$4,1,0)</f>
        <v>0</v>
      </c>
      <c r="F6610" s="8" t="n">
        <f aca="false">IF(D6610&gt;=$B$4,1,0)</f>
        <v>0</v>
      </c>
      <c r="G6610" s="8" t="str">
        <f aca="false">IF(AND(E6610=1,F6610=1),"Both pay",IF(F6610=1,"Missed",IF(E6610=1,"False trigger","Neither")))</f>
        <v>Neither</v>
      </c>
    </row>
    <row r="6611" customFormat="false" ht="15" hidden="false" customHeight="false" outlineLevel="0" collapsed="false">
      <c r="A6611" s="8" t="n">
        <v>1834</v>
      </c>
      <c r="B6611" s="8" t="s">
        <v>341</v>
      </c>
      <c r="C6611" s="13" t="n">
        <v>3.45803365832131</v>
      </c>
      <c r="D6611" s="13" t="n">
        <v>5.645625</v>
      </c>
      <c r="E6611" s="8" t="n">
        <f aca="false">IF(C6611&gt;=$B$4,1,0)</f>
        <v>0</v>
      </c>
      <c r="F6611" s="8" t="n">
        <f aca="false">IF(D6611&gt;=$B$4,1,0)</f>
        <v>0</v>
      </c>
      <c r="G6611" s="8" t="str">
        <f aca="false">IF(AND(E6611=1,F6611=1),"Both pay",IF(F6611=1,"Missed",IF(E6611=1,"False trigger","Neither")))</f>
        <v>Neither</v>
      </c>
    </row>
    <row r="6612" customFormat="false" ht="15" hidden="false" customHeight="false" outlineLevel="0" collapsed="false">
      <c r="A6612" s="8" t="n">
        <v>1835</v>
      </c>
      <c r="B6612" s="8" t="s">
        <v>341</v>
      </c>
      <c r="C6612" s="13" t="n">
        <v>3.31649338828316</v>
      </c>
      <c r="D6612" s="13" t="n">
        <v>5.178125</v>
      </c>
      <c r="E6612" s="8" t="n">
        <f aca="false">IF(C6612&gt;=$B$4,1,0)</f>
        <v>0</v>
      </c>
      <c r="F6612" s="8" t="n">
        <f aca="false">IF(D6612&gt;=$B$4,1,0)</f>
        <v>0</v>
      </c>
      <c r="G6612" s="8" t="str">
        <f aca="false">IF(AND(E6612=1,F6612=1),"Both pay",IF(F6612=1,"Missed",IF(E6612=1,"False trigger","Neither")))</f>
        <v>Neither</v>
      </c>
    </row>
    <row r="6613" customFormat="false" ht="15" hidden="false" customHeight="false" outlineLevel="0" collapsed="false">
      <c r="A6613" s="8" t="n">
        <v>1837</v>
      </c>
      <c r="B6613" s="8" t="s">
        <v>341</v>
      </c>
      <c r="C6613" s="13" t="n">
        <v>4.01803569595703</v>
      </c>
      <c r="D6613" s="13" t="n">
        <v>5.838125</v>
      </c>
      <c r="E6613" s="8" t="n">
        <f aca="false">IF(C6613&gt;=$B$4,1,0)</f>
        <v>0</v>
      </c>
      <c r="F6613" s="8" t="n">
        <f aca="false">IF(D6613&gt;=$B$4,1,0)</f>
        <v>0</v>
      </c>
      <c r="G6613" s="8" t="str">
        <f aca="false">IF(AND(E6613=1,F6613=1),"Both pay",IF(F6613=1,"Missed",IF(E6613=1,"False trigger","Neither")))</f>
        <v>Neither</v>
      </c>
    </row>
    <row r="6614" customFormat="false" ht="15" hidden="false" customHeight="false" outlineLevel="0" collapsed="false">
      <c r="A6614" s="8" t="n">
        <v>1838</v>
      </c>
      <c r="B6614" s="8" t="s">
        <v>341</v>
      </c>
      <c r="C6614" s="13" t="n">
        <v>3.99369628230181</v>
      </c>
      <c r="D6614" s="13" t="n">
        <v>6.45875</v>
      </c>
      <c r="E6614" s="8" t="n">
        <f aca="false">IF(C6614&gt;=$B$4,1,0)</f>
        <v>0</v>
      </c>
      <c r="F6614" s="8" t="n">
        <f aca="false">IF(D6614&gt;=$B$4,1,0)</f>
        <v>0</v>
      </c>
      <c r="G6614" s="8" t="str">
        <f aca="false">IF(AND(E6614=1,F6614=1),"Both pay",IF(F6614=1,"Missed",IF(E6614=1,"False trigger","Neither")))</f>
        <v>Neither</v>
      </c>
    </row>
    <row r="6615" customFormat="false" ht="15" hidden="false" customHeight="false" outlineLevel="0" collapsed="false">
      <c r="A6615" s="8" t="n">
        <v>1839</v>
      </c>
      <c r="B6615" s="8" t="s">
        <v>341</v>
      </c>
      <c r="C6615" s="13" t="n">
        <v>3.38765201626922</v>
      </c>
      <c r="D6615" s="13" t="n">
        <v>7.294375</v>
      </c>
      <c r="E6615" s="8" t="n">
        <f aca="false">IF(C6615&gt;=$B$4,1,0)</f>
        <v>0</v>
      </c>
      <c r="F6615" s="8" t="n">
        <f aca="false">IF(D6615&gt;=$B$4,1,0)</f>
        <v>0</v>
      </c>
      <c r="G6615" s="8" t="str">
        <f aca="false">IF(AND(E6615=1,F6615=1),"Both pay",IF(F6615=1,"Missed",IF(E6615=1,"False trigger","Neither")))</f>
        <v>Neither</v>
      </c>
    </row>
    <row r="6616" customFormat="false" ht="15" hidden="false" customHeight="false" outlineLevel="0" collapsed="false">
      <c r="A6616" s="8" t="n">
        <v>1842</v>
      </c>
      <c r="B6616" s="8" t="s">
        <v>341</v>
      </c>
      <c r="C6616" s="13" t="n">
        <v>0.365462776067979</v>
      </c>
      <c r="D6616" s="13" t="n">
        <v>8.621875</v>
      </c>
      <c r="E6616" s="8" t="n">
        <f aca="false">IF(C6616&gt;=$B$4,1,0)</f>
        <v>0</v>
      </c>
      <c r="F6616" s="8" t="n">
        <f aca="false">IF(D6616&gt;=$B$4,1,0)</f>
        <v>0</v>
      </c>
      <c r="G6616" s="8" t="str">
        <f aca="false">IF(AND(E6616=1,F6616=1),"Both pay",IF(F6616=1,"Missed",IF(E6616=1,"False trigger","Neither")))</f>
        <v>Neither</v>
      </c>
    </row>
    <row r="6617" customFormat="false" ht="15" hidden="false" customHeight="false" outlineLevel="0" collapsed="false">
      <c r="A6617" s="8" t="n">
        <v>1843</v>
      </c>
      <c r="B6617" s="8" t="s">
        <v>341</v>
      </c>
      <c r="C6617" s="13" t="n">
        <v>0.333645495464268</v>
      </c>
      <c r="D6617" s="13" t="n">
        <v>5.42437500000001</v>
      </c>
      <c r="E6617" s="8" t="n">
        <f aca="false">IF(C6617&gt;=$B$4,1,0)</f>
        <v>0</v>
      </c>
      <c r="F6617" s="8" t="n">
        <f aca="false">IF(D6617&gt;=$B$4,1,0)</f>
        <v>0</v>
      </c>
      <c r="G6617" s="8" t="str">
        <f aca="false">IF(AND(E6617=1,F6617=1),"Both pay",IF(F6617=1,"Missed",IF(E6617=1,"False trigger","Neither")))</f>
        <v>Neither</v>
      </c>
    </row>
    <row r="6618" customFormat="false" ht="15" hidden="false" customHeight="false" outlineLevel="0" collapsed="false">
      <c r="A6618" s="8" t="n">
        <v>1844</v>
      </c>
      <c r="B6618" s="8" t="s">
        <v>341</v>
      </c>
      <c r="C6618" s="13" t="n">
        <v>0.249549007999612</v>
      </c>
      <c r="D6618" s="13" t="n">
        <v>3.2675</v>
      </c>
      <c r="E6618" s="8" t="n">
        <f aca="false">IF(C6618&gt;=$B$4,1,0)</f>
        <v>0</v>
      </c>
      <c r="F6618" s="8" t="n">
        <f aca="false">IF(D6618&gt;=$B$4,1,0)</f>
        <v>0</v>
      </c>
      <c r="G6618" s="8" t="str">
        <f aca="false">IF(AND(E6618=1,F6618=1),"Both pay",IF(F6618=1,"Missed",IF(E6618=1,"False trigger","Neither")))</f>
        <v>Neither</v>
      </c>
    </row>
    <row r="6619" customFormat="false" ht="15" hidden="false" customHeight="false" outlineLevel="0" collapsed="false">
      <c r="A6619" s="8" t="n">
        <v>1845</v>
      </c>
      <c r="B6619" s="8" t="s">
        <v>341</v>
      </c>
      <c r="C6619" s="13" t="n">
        <v>0.30333810437763</v>
      </c>
      <c r="D6619" s="13" t="n">
        <v>3.348125</v>
      </c>
      <c r="E6619" s="8" t="n">
        <f aca="false">IF(C6619&gt;=$B$4,1,0)</f>
        <v>0</v>
      </c>
      <c r="F6619" s="8" t="n">
        <f aca="false">IF(D6619&gt;=$B$4,1,0)</f>
        <v>0</v>
      </c>
      <c r="G6619" s="8" t="str">
        <f aca="false">IF(AND(E6619=1,F6619=1),"Both pay",IF(F6619=1,"Missed",IF(E6619=1,"False trigger","Neither")))</f>
        <v>Neither</v>
      </c>
    </row>
    <row r="6620" customFormat="false" ht="15" hidden="false" customHeight="false" outlineLevel="0" collapsed="false">
      <c r="A6620" s="8" t="n">
        <v>1846</v>
      </c>
      <c r="B6620" s="8" t="s">
        <v>341</v>
      </c>
      <c r="C6620" s="13" t="n">
        <v>0.544214796249896</v>
      </c>
      <c r="D6620" s="13" t="n">
        <v>4.34875</v>
      </c>
      <c r="E6620" s="8" t="n">
        <f aca="false">IF(C6620&gt;=$B$4,1,0)</f>
        <v>0</v>
      </c>
      <c r="F6620" s="8" t="n">
        <f aca="false">IF(D6620&gt;=$B$4,1,0)</f>
        <v>0</v>
      </c>
      <c r="G6620" s="8" t="str">
        <f aca="false">IF(AND(E6620=1,F6620=1),"Both pay",IF(F6620=1,"Missed",IF(E6620=1,"False trigger","Neither")))</f>
        <v>Neither</v>
      </c>
    </row>
    <row r="6621" customFormat="false" ht="15" hidden="false" customHeight="false" outlineLevel="0" collapsed="false">
      <c r="A6621" s="8" t="n">
        <v>1853</v>
      </c>
      <c r="B6621" s="8" t="s">
        <v>341</v>
      </c>
      <c r="C6621" s="13" t="n">
        <v>0.910253441346569</v>
      </c>
      <c r="D6621" s="13" t="n">
        <v>2.56625</v>
      </c>
      <c r="E6621" s="8" t="n">
        <f aca="false">IF(C6621&gt;=$B$4,1,0)</f>
        <v>0</v>
      </c>
      <c r="F6621" s="8" t="n">
        <f aca="false">IF(D6621&gt;=$B$4,1,0)</f>
        <v>0</v>
      </c>
      <c r="G6621" s="8" t="str">
        <f aca="false">IF(AND(E6621=1,F6621=1),"Both pay",IF(F6621=1,"Missed",IF(E6621=1,"False trigger","Neither")))</f>
        <v>Neither</v>
      </c>
    </row>
    <row r="6622" customFormat="false" ht="15" hidden="false" customHeight="false" outlineLevel="0" collapsed="false">
      <c r="A6622" s="8" t="n">
        <v>1854</v>
      </c>
      <c r="B6622" s="8" t="s">
        <v>341</v>
      </c>
      <c r="C6622" s="13" t="n">
        <v>1.07228443844775</v>
      </c>
      <c r="D6622" s="13" t="n">
        <v>2.77125</v>
      </c>
      <c r="E6622" s="8" t="n">
        <f aca="false">IF(C6622&gt;=$B$4,1,0)</f>
        <v>0</v>
      </c>
      <c r="F6622" s="8" t="n">
        <f aca="false">IF(D6622&gt;=$B$4,1,0)</f>
        <v>0</v>
      </c>
      <c r="G6622" s="8" t="str">
        <f aca="false">IF(AND(E6622=1,F6622=1),"Both pay",IF(F6622=1,"Missed",IF(E6622=1,"False trigger","Neither")))</f>
        <v>Neither</v>
      </c>
    </row>
    <row r="6623" customFormat="false" ht="15" hidden="false" customHeight="false" outlineLevel="0" collapsed="false">
      <c r="A6623" s="8" t="n">
        <v>1855</v>
      </c>
      <c r="B6623" s="8" t="s">
        <v>341</v>
      </c>
      <c r="C6623" s="13" t="n">
        <v>0.864156290701459</v>
      </c>
      <c r="D6623" s="13" t="n">
        <v>2.500625</v>
      </c>
      <c r="E6623" s="8" t="n">
        <f aca="false">IF(C6623&gt;=$B$4,1,0)</f>
        <v>0</v>
      </c>
      <c r="F6623" s="8" t="n">
        <f aca="false">IF(D6623&gt;=$B$4,1,0)</f>
        <v>0</v>
      </c>
      <c r="G6623" s="8" t="str">
        <f aca="false">IF(AND(E6623=1,F6623=1),"Both pay",IF(F6623=1,"Missed",IF(E6623=1,"False trigger","Neither")))</f>
        <v>Neither</v>
      </c>
    </row>
    <row r="6624" customFormat="false" ht="15" hidden="false" customHeight="false" outlineLevel="0" collapsed="false">
      <c r="A6624" s="8" t="n">
        <v>1856</v>
      </c>
      <c r="B6624" s="8" t="s">
        <v>341</v>
      </c>
      <c r="C6624" s="13" t="n">
        <v>0.947703816127436</v>
      </c>
      <c r="D6624" s="13" t="n">
        <v>1.989375</v>
      </c>
      <c r="E6624" s="8" t="n">
        <f aca="false">IF(C6624&gt;=$B$4,1,0)</f>
        <v>0</v>
      </c>
      <c r="F6624" s="8" t="n">
        <f aca="false">IF(D6624&gt;=$B$4,1,0)</f>
        <v>0</v>
      </c>
      <c r="G6624" s="8" t="str">
        <f aca="false">IF(AND(E6624=1,F6624=1),"Both pay",IF(F6624=1,"Missed",IF(E6624=1,"False trigger","Neither")))</f>
        <v>Neither</v>
      </c>
    </row>
    <row r="6625" customFormat="false" ht="15" hidden="false" customHeight="false" outlineLevel="0" collapsed="false">
      <c r="A6625" s="8" t="n">
        <v>1857</v>
      </c>
      <c r="B6625" s="8" t="s">
        <v>341</v>
      </c>
      <c r="C6625" s="13" t="n">
        <v>1.10579302062284</v>
      </c>
      <c r="D6625" s="13" t="n">
        <v>1.824375</v>
      </c>
      <c r="E6625" s="8" t="n">
        <f aca="false">IF(C6625&gt;=$B$4,1,0)</f>
        <v>0</v>
      </c>
      <c r="F6625" s="8" t="n">
        <f aca="false">IF(D6625&gt;=$B$4,1,0)</f>
        <v>0</v>
      </c>
      <c r="G6625" s="8" t="str">
        <f aca="false">IF(AND(E6625=1,F6625=1),"Both pay",IF(F6625=1,"Missed",IF(E6625=1,"False trigger","Neither")))</f>
        <v>Neither</v>
      </c>
    </row>
    <row r="6626" customFormat="false" ht="15" hidden="false" customHeight="false" outlineLevel="0" collapsed="false">
      <c r="A6626" s="8" t="n">
        <v>1862</v>
      </c>
      <c r="B6626" s="8" t="s">
        <v>341</v>
      </c>
      <c r="C6626" s="13" t="n">
        <v>8.15220760462822</v>
      </c>
      <c r="D6626" s="13" t="n">
        <v>8.32437500000001</v>
      </c>
      <c r="E6626" s="8" t="n">
        <f aca="false">IF(C6626&gt;=$B$4,1,0)</f>
        <v>0</v>
      </c>
      <c r="F6626" s="8" t="n">
        <f aca="false">IF(D6626&gt;=$B$4,1,0)</f>
        <v>0</v>
      </c>
      <c r="G6626" s="8" t="str">
        <f aca="false">IF(AND(E6626=1,F6626=1),"Both pay",IF(F6626=1,"Missed",IF(E6626=1,"False trigger","Neither")))</f>
        <v>Neither</v>
      </c>
    </row>
    <row r="6627" customFormat="false" ht="15" hidden="false" customHeight="false" outlineLevel="0" collapsed="false">
      <c r="A6627" s="8" t="n">
        <v>1863</v>
      </c>
      <c r="B6627" s="8" t="s">
        <v>341</v>
      </c>
      <c r="C6627" s="13" t="n">
        <v>9.53793453441644</v>
      </c>
      <c r="D6627" s="13" t="n">
        <v>6.733125</v>
      </c>
      <c r="E6627" s="8" t="n">
        <f aca="false">IF(C6627&gt;=$B$4,1,0)</f>
        <v>0</v>
      </c>
      <c r="F6627" s="8" t="n">
        <f aca="false">IF(D6627&gt;=$B$4,1,0)</f>
        <v>0</v>
      </c>
      <c r="G6627" s="8" t="str">
        <f aca="false">IF(AND(E6627=1,F6627=1),"Both pay",IF(F6627=1,"Missed",IF(E6627=1,"False trigger","Neither")))</f>
        <v>Neither</v>
      </c>
    </row>
    <row r="6628" customFormat="false" ht="15" hidden="false" customHeight="false" outlineLevel="0" collapsed="false">
      <c r="A6628" s="8" t="n">
        <v>1864</v>
      </c>
      <c r="B6628" s="8" t="s">
        <v>341</v>
      </c>
      <c r="C6628" s="13" t="n">
        <v>11.5935939084033</v>
      </c>
      <c r="D6628" s="13" t="n">
        <v>7.170625</v>
      </c>
      <c r="E6628" s="8" t="n">
        <f aca="false">IF(C6628&gt;=$B$4,1,0)</f>
        <v>1</v>
      </c>
      <c r="F6628" s="8" t="n">
        <f aca="false">IF(D6628&gt;=$B$4,1,0)</f>
        <v>0</v>
      </c>
      <c r="G6628" s="8" t="str">
        <f aca="false">IF(AND(E6628=1,F6628=1),"Both pay",IF(F6628=1,"Missed",IF(E6628=1,"False trigger","Neither")))</f>
        <v>False trigger</v>
      </c>
    </row>
    <row r="6629" customFormat="false" ht="15" hidden="false" customHeight="false" outlineLevel="0" collapsed="false">
      <c r="A6629" s="8" t="n">
        <v>1865</v>
      </c>
      <c r="B6629" s="8" t="s">
        <v>341</v>
      </c>
      <c r="C6629" s="13" t="n">
        <v>10.86483249617</v>
      </c>
      <c r="D6629" s="13" t="n">
        <v>6.15625</v>
      </c>
      <c r="E6629" s="8" t="n">
        <f aca="false">IF(C6629&gt;=$B$4,1,0)</f>
        <v>1</v>
      </c>
      <c r="F6629" s="8" t="n">
        <f aca="false">IF(D6629&gt;=$B$4,1,0)</f>
        <v>0</v>
      </c>
      <c r="G6629" s="8" t="str">
        <f aca="false">IF(AND(E6629=1,F6629=1),"Both pay",IF(F6629=1,"Missed",IF(E6629=1,"False trigger","Neither")))</f>
        <v>False trigger</v>
      </c>
    </row>
    <row r="6630" customFormat="false" ht="15" hidden="false" customHeight="false" outlineLevel="0" collapsed="false">
      <c r="A6630" s="8" t="n">
        <v>1866</v>
      </c>
      <c r="B6630" s="8" t="s">
        <v>341</v>
      </c>
      <c r="C6630" s="13" t="n">
        <v>9.19749535901912</v>
      </c>
      <c r="D6630" s="13" t="n">
        <v>5.291875</v>
      </c>
      <c r="E6630" s="8" t="n">
        <f aca="false">IF(C6630&gt;=$B$4,1,0)</f>
        <v>0</v>
      </c>
      <c r="F6630" s="8" t="n">
        <f aca="false">IF(D6630&gt;=$B$4,1,0)</f>
        <v>0</v>
      </c>
      <c r="G6630" s="8" t="str">
        <f aca="false">IF(AND(E6630=1,F6630=1),"Both pay",IF(F6630=1,"Missed",IF(E6630=1,"False trigger","Neither")))</f>
        <v>Neither</v>
      </c>
    </row>
    <row r="6631" customFormat="false" ht="15" hidden="false" customHeight="false" outlineLevel="0" collapsed="false">
      <c r="A6631" s="8" t="n">
        <v>1868</v>
      </c>
      <c r="B6631" s="8" t="s">
        <v>341</v>
      </c>
      <c r="C6631" s="13" t="n">
        <v>9.45210680805506</v>
      </c>
      <c r="D6631" s="13" t="n">
        <v>9.398125</v>
      </c>
      <c r="E6631" s="8" t="n">
        <f aca="false">IF(C6631&gt;=$B$4,1,0)</f>
        <v>0</v>
      </c>
      <c r="F6631" s="8" t="n">
        <f aca="false">IF(D6631&gt;=$B$4,1,0)</f>
        <v>0</v>
      </c>
      <c r="G6631" s="8" t="str">
        <f aca="false">IF(AND(E6631=1,F6631=1),"Both pay",IF(F6631=1,"Missed",IF(E6631=1,"False trigger","Neither")))</f>
        <v>Neither</v>
      </c>
    </row>
    <row r="6632" customFormat="false" ht="15" hidden="false" customHeight="false" outlineLevel="0" collapsed="false">
      <c r="A6632" s="8" t="n">
        <v>1869</v>
      </c>
      <c r="B6632" s="8" t="s">
        <v>341</v>
      </c>
      <c r="C6632" s="13" t="n">
        <v>11.1919226716323</v>
      </c>
      <c r="D6632" s="13" t="n">
        <v>9.905625</v>
      </c>
      <c r="E6632" s="8" t="n">
        <f aca="false">IF(C6632&gt;=$B$4,1,0)</f>
        <v>1</v>
      </c>
      <c r="F6632" s="8" t="n">
        <f aca="false">IF(D6632&gt;=$B$4,1,0)</f>
        <v>0</v>
      </c>
      <c r="G6632" s="8" t="str">
        <f aca="false">IF(AND(E6632=1,F6632=1),"Both pay",IF(F6632=1,"Missed",IF(E6632=1,"False trigger","Neither")))</f>
        <v>False trigger</v>
      </c>
    </row>
    <row r="6633" customFormat="false" ht="15" hidden="false" customHeight="false" outlineLevel="0" collapsed="false">
      <c r="A6633" s="8" t="n">
        <v>1870</v>
      </c>
      <c r="B6633" s="8" t="s">
        <v>341</v>
      </c>
      <c r="C6633" s="13" t="n">
        <v>8.43161913954124</v>
      </c>
      <c r="D6633" s="13" t="n">
        <v>5.24</v>
      </c>
      <c r="E6633" s="8" t="n">
        <f aca="false">IF(C6633&gt;=$B$4,1,0)</f>
        <v>0</v>
      </c>
      <c r="F6633" s="8" t="n">
        <f aca="false">IF(D6633&gt;=$B$4,1,0)</f>
        <v>0</v>
      </c>
      <c r="G6633" s="8" t="str">
        <f aca="false">IF(AND(E6633=1,F6633=1),"Both pay",IF(F6633=1,"Missed",IF(E6633=1,"False trigger","Neither")))</f>
        <v>Neither</v>
      </c>
    </row>
    <row r="6634" customFormat="false" ht="15" hidden="false" customHeight="false" outlineLevel="0" collapsed="false">
      <c r="A6634" s="8" t="n">
        <v>1871</v>
      </c>
      <c r="B6634" s="8" t="s">
        <v>341</v>
      </c>
      <c r="C6634" s="13" t="n">
        <v>4.37842851550533</v>
      </c>
      <c r="D6634" s="13" t="n">
        <v>1.8375</v>
      </c>
      <c r="E6634" s="8" t="n">
        <f aca="false">IF(C6634&gt;=$B$4,1,0)</f>
        <v>0</v>
      </c>
      <c r="F6634" s="8" t="n">
        <f aca="false">IF(D6634&gt;=$B$4,1,0)</f>
        <v>0</v>
      </c>
      <c r="G6634" s="8" t="str">
        <f aca="false">IF(AND(E6634=1,F6634=1),"Both pay",IF(F6634=1,"Missed",IF(E6634=1,"False trigger","Neither")))</f>
        <v>Neither</v>
      </c>
    </row>
    <row r="6635" customFormat="false" ht="15" hidden="false" customHeight="false" outlineLevel="0" collapsed="false">
      <c r="A6635" s="8" t="n">
        <v>1872</v>
      </c>
      <c r="B6635" s="8" t="s">
        <v>341</v>
      </c>
      <c r="C6635" s="13" t="n">
        <v>1.96232680070512</v>
      </c>
      <c r="D6635" s="13" t="n">
        <v>0.969999999999999</v>
      </c>
      <c r="E6635" s="8" t="n">
        <f aca="false">IF(C6635&gt;=$B$4,1,0)</f>
        <v>0</v>
      </c>
      <c r="F6635" s="8" t="n">
        <f aca="false">IF(D6635&gt;=$B$4,1,0)</f>
        <v>0</v>
      </c>
      <c r="G6635" s="8" t="str">
        <f aca="false">IF(AND(E6635=1,F6635=1),"Both pay",IF(F6635=1,"Missed",IF(E6635=1,"False trigger","Neither")))</f>
        <v>Neither</v>
      </c>
    </row>
    <row r="6636" customFormat="false" ht="15" hidden="false" customHeight="false" outlineLevel="0" collapsed="false">
      <c r="A6636" s="8" t="n">
        <v>1873</v>
      </c>
      <c r="B6636" s="8" t="s">
        <v>341</v>
      </c>
      <c r="C6636" s="13" t="n">
        <v>0.50991289424187</v>
      </c>
      <c r="D6636" s="13" t="n">
        <v>0.6175</v>
      </c>
      <c r="E6636" s="8" t="n">
        <f aca="false">IF(C6636&gt;=$B$4,1,0)</f>
        <v>0</v>
      </c>
      <c r="F6636" s="8" t="n">
        <f aca="false">IF(D6636&gt;=$B$4,1,0)</f>
        <v>0</v>
      </c>
      <c r="G6636" s="8" t="str">
        <f aca="false">IF(AND(E6636=1,F6636=1),"Both pay",IF(F6636=1,"Missed",IF(E6636=1,"False trigger","Neither")))</f>
        <v>Neither</v>
      </c>
    </row>
    <row r="6637" customFormat="false" ht="15" hidden="false" customHeight="false" outlineLevel="0" collapsed="false">
      <c r="A6637" s="8" t="n">
        <v>1874</v>
      </c>
      <c r="B6637" s="8" t="s">
        <v>341</v>
      </c>
      <c r="C6637" s="13" t="n">
        <v>0.412239982861713</v>
      </c>
      <c r="D6637" s="13" t="n">
        <v>0.540624999999999</v>
      </c>
      <c r="E6637" s="8" t="n">
        <f aca="false">IF(C6637&gt;=$B$4,1,0)</f>
        <v>0</v>
      </c>
      <c r="F6637" s="8" t="n">
        <f aca="false">IF(D6637&gt;=$B$4,1,0)</f>
        <v>0</v>
      </c>
      <c r="G6637" s="8" t="str">
        <f aca="false">IF(AND(E6637=1,F6637=1),"Both pay",IF(F6637=1,"Missed",IF(E6637=1,"False trigger","Neither")))</f>
        <v>Neither</v>
      </c>
    </row>
    <row r="6638" customFormat="false" ht="15" hidden="false" customHeight="false" outlineLevel="0" collapsed="false">
      <c r="A6638" s="8" t="n">
        <v>1875</v>
      </c>
      <c r="B6638" s="8" t="s">
        <v>341</v>
      </c>
      <c r="C6638" s="13" t="n">
        <v>0.393276327780841</v>
      </c>
      <c r="D6638" s="13" t="n">
        <v>2.863125</v>
      </c>
      <c r="E6638" s="8" t="n">
        <f aca="false">IF(C6638&gt;=$B$4,1,0)</f>
        <v>0</v>
      </c>
      <c r="F6638" s="8" t="n">
        <f aca="false">IF(D6638&gt;=$B$4,1,0)</f>
        <v>0</v>
      </c>
      <c r="G6638" s="8" t="str">
        <f aca="false">IF(AND(E6638=1,F6638=1),"Both pay",IF(F6638=1,"Missed",IF(E6638=1,"False trigger","Neither")))</f>
        <v>Neither</v>
      </c>
    </row>
    <row r="6639" customFormat="false" ht="15" hidden="false" customHeight="false" outlineLevel="0" collapsed="false">
      <c r="A6639" s="8" t="n">
        <v>1876</v>
      </c>
      <c r="B6639" s="8" t="s">
        <v>341</v>
      </c>
      <c r="C6639" s="13" t="n">
        <v>0.386449838139743</v>
      </c>
      <c r="D6639" s="13" t="n">
        <v>2.424375</v>
      </c>
      <c r="E6639" s="8" t="n">
        <f aca="false">IF(C6639&gt;=$B$4,1,0)</f>
        <v>0</v>
      </c>
      <c r="F6639" s="8" t="n">
        <f aca="false">IF(D6639&gt;=$B$4,1,0)</f>
        <v>0</v>
      </c>
      <c r="G6639" s="8" t="str">
        <f aca="false">IF(AND(E6639=1,F6639=1),"Both pay",IF(F6639=1,"Missed",IF(E6639=1,"False trigger","Neither")))</f>
        <v>Neither</v>
      </c>
    </row>
    <row r="6640" customFormat="false" ht="15" hidden="false" customHeight="false" outlineLevel="0" collapsed="false">
      <c r="A6640" s="8" t="n">
        <v>1877</v>
      </c>
      <c r="B6640" s="8" t="s">
        <v>341</v>
      </c>
      <c r="C6640" s="13" t="n">
        <v>0.177410287521552</v>
      </c>
      <c r="D6640" s="13" t="n">
        <v>0.916874999999999</v>
      </c>
      <c r="E6640" s="8" t="n">
        <f aca="false">IF(C6640&gt;=$B$4,1,0)</f>
        <v>0</v>
      </c>
      <c r="F6640" s="8" t="n">
        <f aca="false">IF(D6640&gt;=$B$4,1,0)</f>
        <v>0</v>
      </c>
      <c r="G6640" s="8" t="str">
        <f aca="false">IF(AND(E6640=1,F6640=1),"Both pay",IF(F6640=1,"Missed",IF(E6640=1,"False trigger","Neither")))</f>
        <v>Neither</v>
      </c>
    </row>
    <row r="6641" customFormat="false" ht="15" hidden="false" customHeight="false" outlineLevel="0" collapsed="false">
      <c r="A6641" s="8" t="n">
        <v>1878</v>
      </c>
      <c r="B6641" s="8" t="s">
        <v>341</v>
      </c>
      <c r="C6641" s="13" t="n">
        <v>0.312606235775519</v>
      </c>
      <c r="D6641" s="13" t="n">
        <v>0.768125</v>
      </c>
      <c r="E6641" s="8" t="n">
        <f aca="false">IF(C6641&gt;=$B$4,1,0)</f>
        <v>0</v>
      </c>
      <c r="F6641" s="8" t="n">
        <f aca="false">IF(D6641&gt;=$B$4,1,0)</f>
        <v>0</v>
      </c>
      <c r="G6641" s="8" t="str">
        <f aca="false">IF(AND(E6641=1,F6641=1),"Both pay",IF(F6641=1,"Missed",IF(E6641=1,"False trigger","Neither")))</f>
        <v>Neither</v>
      </c>
    </row>
    <row r="6642" customFormat="false" ht="15" hidden="false" customHeight="false" outlineLevel="0" collapsed="false">
      <c r="A6642" s="8" t="n">
        <v>1879</v>
      </c>
      <c r="B6642" s="8" t="s">
        <v>341</v>
      </c>
      <c r="C6642" s="13" t="n">
        <v>0.293244831305953</v>
      </c>
      <c r="D6642" s="13" t="n">
        <v>0.901875</v>
      </c>
      <c r="E6642" s="8" t="n">
        <f aca="false">IF(C6642&gt;=$B$4,1,0)</f>
        <v>0</v>
      </c>
      <c r="F6642" s="8" t="n">
        <f aca="false">IF(D6642&gt;=$B$4,1,0)</f>
        <v>0</v>
      </c>
      <c r="G6642" s="8" t="str">
        <f aca="false">IF(AND(E6642=1,F6642=1),"Both pay",IF(F6642=1,"Missed",IF(E6642=1,"False trigger","Neither")))</f>
        <v>Neither</v>
      </c>
    </row>
    <row r="6643" customFormat="false" ht="15" hidden="false" customHeight="false" outlineLevel="0" collapsed="false">
      <c r="A6643" s="8" t="n">
        <v>1880</v>
      </c>
      <c r="B6643" s="8" t="s">
        <v>341</v>
      </c>
      <c r="C6643" s="13" t="n">
        <v>0.232225788037084</v>
      </c>
      <c r="D6643" s="13" t="n">
        <v>0</v>
      </c>
      <c r="E6643" s="8" t="n">
        <f aca="false">IF(C6643&gt;=$B$4,1,0)</f>
        <v>0</v>
      </c>
      <c r="F6643" s="8" t="n">
        <f aca="false">IF(D6643&gt;=$B$4,1,0)</f>
        <v>0</v>
      </c>
      <c r="G6643" s="8" t="str">
        <f aca="false">IF(AND(E6643=1,F6643=1),"Both pay",IF(F6643=1,"Missed",IF(E6643=1,"False trigger","Neither")))</f>
        <v>Neither</v>
      </c>
    </row>
    <row r="6644" customFormat="false" ht="15" hidden="false" customHeight="false" outlineLevel="0" collapsed="false">
      <c r="A6644" s="8" t="n">
        <v>1883</v>
      </c>
      <c r="B6644" s="8" t="s">
        <v>341</v>
      </c>
      <c r="C6644" s="13" t="n">
        <v>6.54487528952975</v>
      </c>
      <c r="D6644" s="13" t="n">
        <v>7.19125</v>
      </c>
      <c r="E6644" s="8" t="n">
        <f aca="false">IF(C6644&gt;=$B$4,1,0)</f>
        <v>0</v>
      </c>
      <c r="F6644" s="8" t="n">
        <f aca="false">IF(D6644&gt;=$B$4,1,0)</f>
        <v>0</v>
      </c>
      <c r="G6644" s="8" t="str">
        <f aca="false">IF(AND(E6644=1,F6644=1),"Both pay",IF(F6644=1,"Missed",IF(E6644=1,"False trigger","Neither")))</f>
        <v>Neither</v>
      </c>
    </row>
    <row r="6645" customFormat="false" ht="15" hidden="false" customHeight="false" outlineLevel="0" collapsed="false">
      <c r="A6645" s="8" t="n">
        <v>1884</v>
      </c>
      <c r="B6645" s="8" t="s">
        <v>341</v>
      </c>
      <c r="C6645" s="13" t="n">
        <v>6.2084117976235</v>
      </c>
      <c r="D6645" s="13" t="n">
        <v>9.369375</v>
      </c>
      <c r="E6645" s="8" t="n">
        <f aca="false">IF(C6645&gt;=$B$4,1,0)</f>
        <v>0</v>
      </c>
      <c r="F6645" s="8" t="n">
        <f aca="false">IF(D6645&gt;=$B$4,1,0)</f>
        <v>0</v>
      </c>
      <c r="G6645" s="8" t="str">
        <f aca="false">IF(AND(E6645=1,F6645=1),"Both pay",IF(F6645=1,"Missed",IF(E6645=1,"False trigger","Neither")))</f>
        <v>Neither</v>
      </c>
    </row>
    <row r="6646" customFormat="false" ht="15" hidden="false" customHeight="false" outlineLevel="0" collapsed="false">
      <c r="A6646" s="8" t="n">
        <v>1885</v>
      </c>
      <c r="B6646" s="8" t="s">
        <v>341</v>
      </c>
      <c r="C6646" s="13" t="n">
        <v>6.11230835166214</v>
      </c>
      <c r="D6646" s="13" t="n">
        <v>10.2475</v>
      </c>
      <c r="E6646" s="8" t="n">
        <f aca="false">IF(C6646&gt;=$B$4,1,0)</f>
        <v>0</v>
      </c>
      <c r="F6646" s="8" t="n">
        <f aca="false">IF(D6646&gt;=$B$4,1,0)</f>
        <v>1</v>
      </c>
      <c r="G6646" s="8" t="str">
        <f aca="false">IF(AND(E6646=1,F6646=1),"Both pay",IF(F6646=1,"Missed",IF(E6646=1,"False trigger","Neither")))</f>
        <v>Missed</v>
      </c>
    </row>
    <row r="6647" customFormat="false" ht="15" hidden="false" customHeight="false" outlineLevel="0" collapsed="false">
      <c r="A6647" s="8" t="n">
        <v>1886</v>
      </c>
      <c r="B6647" s="8" t="s">
        <v>341</v>
      </c>
      <c r="C6647" s="13" t="n">
        <v>6.38664109613042</v>
      </c>
      <c r="D6647" s="13" t="n">
        <v>8.450625</v>
      </c>
      <c r="E6647" s="8" t="n">
        <f aca="false">IF(C6647&gt;=$B$4,1,0)</f>
        <v>0</v>
      </c>
      <c r="F6647" s="8" t="n">
        <f aca="false">IF(D6647&gt;=$B$4,1,0)</f>
        <v>0</v>
      </c>
      <c r="G6647" s="8" t="str">
        <f aca="false">IF(AND(E6647=1,F6647=1),"Both pay",IF(F6647=1,"Missed",IF(E6647=1,"False trigger","Neither")))</f>
        <v>Neither</v>
      </c>
    </row>
    <row r="6648" customFormat="false" ht="15" hidden="false" customHeight="false" outlineLevel="0" collapsed="false">
      <c r="A6648" s="8" t="n">
        <v>1887</v>
      </c>
      <c r="B6648" s="8" t="s">
        <v>341</v>
      </c>
      <c r="C6648" s="13" t="n">
        <v>6.75711589607616</v>
      </c>
      <c r="D6648" s="13" t="n">
        <v>7.125625</v>
      </c>
      <c r="E6648" s="8" t="n">
        <f aca="false">IF(C6648&gt;=$B$4,1,0)</f>
        <v>0</v>
      </c>
      <c r="F6648" s="8" t="n">
        <f aca="false">IF(D6648&gt;=$B$4,1,0)</f>
        <v>0</v>
      </c>
      <c r="G6648" s="8" t="str">
        <f aca="false">IF(AND(E6648=1,F6648=1),"Both pay",IF(F6648=1,"Missed",IF(E6648=1,"False trigger","Neither")))</f>
        <v>Neither</v>
      </c>
    </row>
    <row r="6649" customFormat="false" ht="15" hidden="false" customHeight="false" outlineLevel="0" collapsed="false">
      <c r="A6649" s="8" t="n">
        <v>1888</v>
      </c>
      <c r="B6649" s="8" t="s">
        <v>341</v>
      </c>
      <c r="C6649" s="13" t="n">
        <v>5.7925206674829</v>
      </c>
      <c r="D6649" s="13" t="n">
        <v>6.666875</v>
      </c>
      <c r="E6649" s="8" t="n">
        <f aca="false">IF(C6649&gt;=$B$4,1,0)</f>
        <v>0</v>
      </c>
      <c r="F6649" s="8" t="n">
        <f aca="false">IF(D6649&gt;=$B$4,1,0)</f>
        <v>0</v>
      </c>
      <c r="G6649" s="8" t="str">
        <f aca="false">IF(AND(E6649=1,F6649=1),"Both pay",IF(F6649=1,"Missed",IF(E6649=1,"False trigger","Neither")))</f>
        <v>Neither</v>
      </c>
    </row>
    <row r="6650" customFormat="false" ht="15" hidden="false" customHeight="false" outlineLevel="0" collapsed="false">
      <c r="A6650" s="8" t="n">
        <v>1893</v>
      </c>
      <c r="B6650" s="8" t="s">
        <v>341</v>
      </c>
      <c r="C6650" s="13" t="n">
        <v>4.02889443588467</v>
      </c>
      <c r="D6650" s="13" t="n">
        <v>5.72375</v>
      </c>
      <c r="E6650" s="8" t="n">
        <f aca="false">IF(C6650&gt;=$B$4,1,0)</f>
        <v>0</v>
      </c>
      <c r="F6650" s="8" t="n">
        <f aca="false">IF(D6650&gt;=$B$4,1,0)</f>
        <v>0</v>
      </c>
      <c r="G6650" s="8" t="str">
        <f aca="false">IF(AND(E6650=1,F6650=1),"Both pay",IF(F6650=1,"Missed",IF(E6650=1,"False trigger","Neither")))</f>
        <v>Neither</v>
      </c>
    </row>
    <row r="6651" customFormat="false" ht="15" hidden="false" customHeight="false" outlineLevel="0" collapsed="false">
      <c r="A6651" s="8" t="n">
        <v>1894</v>
      </c>
      <c r="B6651" s="8" t="s">
        <v>341</v>
      </c>
      <c r="C6651" s="13" t="n">
        <v>4.41933984271791</v>
      </c>
      <c r="D6651" s="13" t="n">
        <v>6.88125</v>
      </c>
      <c r="E6651" s="8" t="n">
        <f aca="false">IF(C6651&gt;=$B$4,1,0)</f>
        <v>0</v>
      </c>
      <c r="F6651" s="8" t="n">
        <f aca="false">IF(D6651&gt;=$B$4,1,0)</f>
        <v>0</v>
      </c>
      <c r="G6651" s="8" t="str">
        <f aca="false">IF(AND(E6651=1,F6651=1),"Both pay",IF(F6651=1,"Missed",IF(E6651=1,"False trigger","Neither")))</f>
        <v>Neither</v>
      </c>
    </row>
    <row r="6652" customFormat="false" ht="15" hidden="false" customHeight="false" outlineLevel="0" collapsed="false">
      <c r="A6652" s="8" t="n">
        <v>1895</v>
      </c>
      <c r="B6652" s="8" t="s">
        <v>341</v>
      </c>
      <c r="C6652" s="13" t="n">
        <v>4.67778808648435</v>
      </c>
      <c r="D6652" s="13" t="n">
        <v>7.28625</v>
      </c>
      <c r="E6652" s="8" t="n">
        <f aca="false">IF(C6652&gt;=$B$4,1,0)</f>
        <v>0</v>
      </c>
      <c r="F6652" s="8" t="n">
        <f aca="false">IF(D6652&gt;=$B$4,1,0)</f>
        <v>0</v>
      </c>
      <c r="G6652" s="8" t="str">
        <f aca="false">IF(AND(E6652=1,F6652=1),"Both pay",IF(F6652=1,"Missed",IF(E6652=1,"False trigger","Neither")))</f>
        <v>Neither</v>
      </c>
    </row>
    <row r="6653" customFormat="false" ht="15" hidden="false" customHeight="false" outlineLevel="0" collapsed="false">
      <c r="A6653" s="8" t="n">
        <v>1896</v>
      </c>
      <c r="B6653" s="8" t="s">
        <v>341</v>
      </c>
      <c r="C6653" s="13" t="n">
        <v>3.7135504298436</v>
      </c>
      <c r="D6653" s="13" t="n">
        <v>7.559375</v>
      </c>
      <c r="E6653" s="8" t="n">
        <f aca="false">IF(C6653&gt;=$B$4,1,0)</f>
        <v>0</v>
      </c>
      <c r="F6653" s="8" t="n">
        <f aca="false">IF(D6653&gt;=$B$4,1,0)</f>
        <v>0</v>
      </c>
      <c r="G6653" s="8" t="str">
        <f aca="false">IF(AND(E6653=1,F6653=1),"Both pay",IF(F6653=1,"Missed",IF(E6653=1,"False trigger","Neither")))</f>
        <v>Neither</v>
      </c>
    </row>
    <row r="6654" customFormat="false" ht="15" hidden="false" customHeight="false" outlineLevel="0" collapsed="false">
      <c r="A6654" s="8" t="n">
        <v>1897</v>
      </c>
      <c r="B6654" s="8" t="s">
        <v>341</v>
      </c>
      <c r="C6654" s="13" t="n">
        <v>2.29096541911597</v>
      </c>
      <c r="D6654" s="13" t="n">
        <v>8.99312500000001</v>
      </c>
      <c r="E6654" s="8" t="n">
        <f aca="false">IF(C6654&gt;=$B$4,1,0)</f>
        <v>0</v>
      </c>
      <c r="F6654" s="8" t="n">
        <f aca="false">IF(D6654&gt;=$B$4,1,0)</f>
        <v>0</v>
      </c>
      <c r="G6654" s="8" t="str">
        <f aca="false">IF(AND(E6654=1,F6654=1),"Both pay",IF(F6654=1,"Missed",IF(E6654=1,"False trigger","Neither")))</f>
        <v>Neither</v>
      </c>
    </row>
    <row r="6655" customFormat="false" ht="15" hidden="false" customHeight="false" outlineLevel="0" collapsed="false">
      <c r="A6655" s="8" t="n">
        <v>1898</v>
      </c>
      <c r="B6655" s="8" t="s">
        <v>341</v>
      </c>
      <c r="C6655" s="13" t="n">
        <v>1.09724156785411</v>
      </c>
      <c r="D6655" s="13" t="n">
        <v>8.5475</v>
      </c>
      <c r="E6655" s="8" t="n">
        <f aca="false">IF(C6655&gt;=$B$4,1,0)</f>
        <v>0</v>
      </c>
      <c r="F6655" s="8" t="n">
        <f aca="false">IF(D6655&gt;=$B$4,1,0)</f>
        <v>0</v>
      </c>
      <c r="G6655" s="8" t="str">
        <f aca="false">IF(AND(E6655=1,F6655=1),"Both pay",IF(F6655=1,"Missed",IF(E6655=1,"False trigger","Neither")))</f>
        <v>Neither</v>
      </c>
    </row>
    <row r="6656" customFormat="false" ht="15" hidden="false" customHeight="false" outlineLevel="0" collapsed="false">
      <c r="A6656" s="8" t="n">
        <v>1899</v>
      </c>
      <c r="B6656" s="8" t="s">
        <v>341</v>
      </c>
      <c r="C6656" s="13" t="n">
        <v>0.731136994731301</v>
      </c>
      <c r="D6656" s="13" t="n">
        <v>7.021875</v>
      </c>
      <c r="E6656" s="8" t="n">
        <f aca="false">IF(C6656&gt;=$B$4,1,0)</f>
        <v>0</v>
      </c>
      <c r="F6656" s="8" t="n">
        <f aca="false">IF(D6656&gt;=$B$4,1,0)</f>
        <v>0</v>
      </c>
      <c r="G6656" s="8" t="str">
        <f aca="false">IF(AND(E6656=1,F6656=1),"Both pay",IF(F6656=1,"Missed",IF(E6656=1,"False trigger","Neither")))</f>
        <v>Neither</v>
      </c>
    </row>
    <row r="6657" customFormat="false" ht="15" hidden="false" customHeight="false" outlineLevel="0" collapsed="false">
      <c r="A6657" s="8" t="n">
        <v>1900</v>
      </c>
      <c r="B6657" s="8" t="s">
        <v>341</v>
      </c>
      <c r="C6657" s="13" t="n">
        <v>0.438548395625823</v>
      </c>
      <c r="D6657" s="13" t="n">
        <v>4.204375</v>
      </c>
      <c r="E6657" s="8" t="n">
        <f aca="false">IF(C6657&gt;=$B$4,1,0)</f>
        <v>0</v>
      </c>
      <c r="F6657" s="8" t="n">
        <f aca="false">IF(D6657&gt;=$B$4,1,0)</f>
        <v>0</v>
      </c>
      <c r="G6657" s="8" t="str">
        <f aca="false">IF(AND(E6657=1,F6657=1),"Both pay",IF(F6657=1,"Missed",IF(E6657=1,"False trigger","Neither")))</f>
        <v>Neither</v>
      </c>
    </row>
    <row r="6658" customFormat="false" ht="15" hidden="false" customHeight="false" outlineLevel="0" collapsed="false">
      <c r="A6658" s="8" t="n">
        <v>1901</v>
      </c>
      <c r="B6658" s="8" t="s">
        <v>341</v>
      </c>
      <c r="C6658" s="13" t="n">
        <v>0.469060489764409</v>
      </c>
      <c r="D6658" s="13" t="n">
        <v>3.701875</v>
      </c>
      <c r="E6658" s="8" t="n">
        <f aca="false">IF(C6658&gt;=$B$4,1,0)</f>
        <v>0</v>
      </c>
      <c r="F6658" s="8" t="n">
        <f aca="false">IF(D6658&gt;=$B$4,1,0)</f>
        <v>0</v>
      </c>
      <c r="G6658" s="8" t="str">
        <f aca="false">IF(AND(E6658=1,F6658=1),"Both pay",IF(F6658=1,"Missed",IF(E6658=1,"False trigger","Neither")))</f>
        <v>Neither</v>
      </c>
    </row>
    <row r="6659" customFormat="false" ht="15" hidden="false" customHeight="false" outlineLevel="0" collapsed="false">
      <c r="A6659" s="8" t="n">
        <v>1902</v>
      </c>
      <c r="B6659" s="8" t="s">
        <v>341</v>
      </c>
      <c r="C6659" s="13" t="n">
        <v>0.455806266389075</v>
      </c>
      <c r="D6659" s="13" t="n">
        <v>3.90375</v>
      </c>
      <c r="E6659" s="8" t="n">
        <f aca="false">IF(C6659&gt;=$B$4,1,0)</f>
        <v>0</v>
      </c>
      <c r="F6659" s="8" t="n">
        <f aca="false">IF(D6659&gt;=$B$4,1,0)</f>
        <v>0</v>
      </c>
      <c r="G6659" s="8" t="str">
        <f aca="false">IF(AND(E6659=1,F6659=1),"Both pay",IF(F6659=1,"Missed",IF(E6659=1,"False trigger","Neither")))</f>
        <v>Neither</v>
      </c>
    </row>
    <row r="6660" customFormat="false" ht="15" hidden="false" customHeight="false" outlineLevel="0" collapsed="false">
      <c r="A6660" s="8" t="n">
        <v>1903</v>
      </c>
      <c r="B6660" s="8" t="s">
        <v>341</v>
      </c>
      <c r="C6660" s="13" t="n">
        <v>0.56753987748484</v>
      </c>
      <c r="D6660" s="13" t="n">
        <v>5.088125</v>
      </c>
      <c r="E6660" s="8" t="n">
        <f aca="false">IF(C6660&gt;=$B$4,1,0)</f>
        <v>0</v>
      </c>
      <c r="F6660" s="8" t="n">
        <f aca="false">IF(D6660&gt;=$B$4,1,0)</f>
        <v>0</v>
      </c>
      <c r="G6660" s="8" t="str">
        <f aca="false">IF(AND(E6660=1,F6660=1),"Both pay",IF(F6660=1,"Missed",IF(E6660=1,"False trigger","Neither")))</f>
        <v>Neither</v>
      </c>
    </row>
    <row r="6661" customFormat="false" ht="15" hidden="false" customHeight="false" outlineLevel="0" collapsed="false">
      <c r="A6661" s="8" t="n">
        <v>1910</v>
      </c>
      <c r="B6661" s="8" t="s">
        <v>341</v>
      </c>
      <c r="C6661" s="13" t="n">
        <v>0.6998393402096</v>
      </c>
      <c r="D6661" s="13" t="n">
        <v>2.6225</v>
      </c>
      <c r="E6661" s="8" t="n">
        <f aca="false">IF(C6661&gt;=$B$4,1,0)</f>
        <v>0</v>
      </c>
      <c r="F6661" s="8" t="n">
        <f aca="false">IF(D6661&gt;=$B$4,1,0)</f>
        <v>0</v>
      </c>
      <c r="G6661" s="8" t="str">
        <f aca="false">IF(AND(E6661=1,F6661=1),"Both pay",IF(F6661=1,"Missed",IF(E6661=1,"False trigger","Neither")))</f>
        <v>Neither</v>
      </c>
    </row>
    <row r="6662" customFormat="false" ht="15" hidden="false" customHeight="false" outlineLevel="0" collapsed="false">
      <c r="A6662" s="8" t="n">
        <v>1911</v>
      </c>
      <c r="B6662" s="8" t="s">
        <v>341</v>
      </c>
      <c r="C6662" s="13" t="n">
        <v>0.689337289443067</v>
      </c>
      <c r="D6662" s="13" t="n">
        <v>2.7275</v>
      </c>
      <c r="E6662" s="8" t="n">
        <f aca="false">IF(C6662&gt;=$B$4,1,0)</f>
        <v>0</v>
      </c>
      <c r="F6662" s="8" t="n">
        <f aca="false">IF(D6662&gt;=$B$4,1,0)</f>
        <v>0</v>
      </c>
      <c r="G6662" s="8" t="str">
        <f aca="false">IF(AND(E6662=1,F6662=1),"Both pay",IF(F6662=1,"Missed",IF(E6662=1,"False trigger","Neither")))</f>
        <v>Neither</v>
      </c>
    </row>
    <row r="6663" customFormat="false" ht="15" hidden="false" customHeight="false" outlineLevel="0" collapsed="false">
      <c r="A6663" s="8" t="n">
        <v>1912</v>
      </c>
      <c r="B6663" s="8" t="s">
        <v>341</v>
      </c>
      <c r="C6663" s="13" t="n">
        <v>0.636570548994229</v>
      </c>
      <c r="D6663" s="13" t="n">
        <v>2.295</v>
      </c>
      <c r="E6663" s="8" t="n">
        <f aca="false">IF(C6663&gt;=$B$4,1,0)</f>
        <v>0</v>
      </c>
      <c r="F6663" s="8" t="n">
        <f aca="false">IF(D6663&gt;=$B$4,1,0)</f>
        <v>0</v>
      </c>
      <c r="G6663" s="8" t="str">
        <f aca="false">IF(AND(E6663=1,F6663=1),"Both pay",IF(F6663=1,"Missed",IF(E6663=1,"False trigger","Neither")))</f>
        <v>Neither</v>
      </c>
    </row>
    <row r="6664" customFormat="false" ht="15" hidden="false" customHeight="false" outlineLevel="0" collapsed="false">
      <c r="A6664" s="8" t="n">
        <v>1913</v>
      </c>
      <c r="B6664" s="8" t="s">
        <v>341</v>
      </c>
      <c r="C6664" s="13" t="n">
        <v>0.862985820803331</v>
      </c>
      <c r="D6664" s="13" t="n">
        <v>1.69687500000001</v>
      </c>
      <c r="E6664" s="8" t="n">
        <f aca="false">IF(C6664&gt;=$B$4,1,0)</f>
        <v>0</v>
      </c>
      <c r="F6664" s="8" t="n">
        <f aca="false">IF(D6664&gt;=$B$4,1,0)</f>
        <v>0</v>
      </c>
      <c r="G6664" s="8" t="str">
        <f aca="false">IF(AND(E6664=1,F6664=1),"Both pay",IF(F6664=1,"Missed",IF(E6664=1,"False trigger","Neither")))</f>
        <v>Neither</v>
      </c>
    </row>
    <row r="6665" customFormat="false" ht="15" hidden="false" customHeight="false" outlineLevel="0" collapsed="false">
      <c r="A6665" s="8" t="n">
        <v>1914</v>
      </c>
      <c r="B6665" s="8" t="s">
        <v>341</v>
      </c>
      <c r="C6665" s="13" t="n">
        <v>0.891024676731071</v>
      </c>
      <c r="D6665" s="13" t="n">
        <v>1.57125</v>
      </c>
      <c r="E6665" s="8" t="n">
        <f aca="false">IF(C6665&gt;=$B$4,1,0)</f>
        <v>0</v>
      </c>
      <c r="F6665" s="8" t="n">
        <f aca="false">IF(D6665&gt;=$B$4,1,0)</f>
        <v>0</v>
      </c>
      <c r="G6665" s="8" t="str">
        <f aca="false">IF(AND(E6665=1,F6665=1),"Both pay",IF(F6665=1,"Missed",IF(E6665=1,"False trigger","Neither")))</f>
        <v>Neither</v>
      </c>
    </row>
    <row r="6666" customFormat="false" ht="15" hidden="false" customHeight="false" outlineLevel="0" collapsed="false">
      <c r="A6666" s="8" t="n">
        <v>1918</v>
      </c>
      <c r="B6666" s="8" t="s">
        <v>341</v>
      </c>
      <c r="C6666" s="13" t="n">
        <v>4.50159703799592</v>
      </c>
      <c r="D6666" s="13" t="n">
        <v>4.67249999999999</v>
      </c>
      <c r="E6666" s="8" t="n">
        <f aca="false">IF(C6666&gt;=$B$4,1,0)</f>
        <v>0</v>
      </c>
      <c r="F6666" s="8" t="n">
        <f aca="false">IF(D6666&gt;=$B$4,1,0)</f>
        <v>0</v>
      </c>
      <c r="G6666" s="8" t="str">
        <f aca="false">IF(AND(E6666=1,F6666=1),"Both pay",IF(F6666=1,"Missed",IF(E6666=1,"False trigger","Neither")))</f>
        <v>Neither</v>
      </c>
    </row>
    <row r="6667" customFormat="false" ht="15" hidden="false" customHeight="false" outlineLevel="0" collapsed="false">
      <c r="A6667" s="8" t="n">
        <v>1919</v>
      </c>
      <c r="B6667" s="8" t="s">
        <v>341</v>
      </c>
      <c r="C6667" s="13" t="n">
        <v>5.52615736514543</v>
      </c>
      <c r="D6667" s="13" t="n">
        <v>6.71562499999999</v>
      </c>
      <c r="E6667" s="8" t="n">
        <f aca="false">IF(C6667&gt;=$B$4,1,0)</f>
        <v>0</v>
      </c>
      <c r="F6667" s="8" t="n">
        <f aca="false">IF(D6667&gt;=$B$4,1,0)</f>
        <v>0</v>
      </c>
      <c r="G6667" s="8" t="str">
        <f aca="false">IF(AND(E6667=1,F6667=1),"Both pay",IF(F6667=1,"Missed",IF(E6667=1,"False trigger","Neither")))</f>
        <v>Neither</v>
      </c>
    </row>
    <row r="6668" customFormat="false" ht="15" hidden="false" customHeight="false" outlineLevel="0" collapsed="false">
      <c r="A6668" s="8" t="n">
        <v>1920</v>
      </c>
      <c r="B6668" s="8" t="s">
        <v>341</v>
      </c>
      <c r="C6668" s="13" t="n">
        <v>8.32529259547454</v>
      </c>
      <c r="D6668" s="13" t="n">
        <v>6.419375</v>
      </c>
      <c r="E6668" s="8" t="n">
        <f aca="false">IF(C6668&gt;=$B$4,1,0)</f>
        <v>0</v>
      </c>
      <c r="F6668" s="8" t="n">
        <f aca="false">IF(D6668&gt;=$B$4,1,0)</f>
        <v>0</v>
      </c>
      <c r="G6668" s="8" t="str">
        <f aca="false">IF(AND(E6668=1,F6668=1),"Both pay",IF(F6668=1,"Missed",IF(E6668=1,"False trigger","Neither")))</f>
        <v>Neither</v>
      </c>
    </row>
    <row r="6669" customFormat="false" ht="15" hidden="false" customHeight="false" outlineLevel="0" collapsed="false">
      <c r="A6669" s="8" t="n">
        <v>1921</v>
      </c>
      <c r="B6669" s="8" t="s">
        <v>341</v>
      </c>
      <c r="C6669" s="13" t="n">
        <v>9.87725875957464</v>
      </c>
      <c r="D6669" s="13" t="n">
        <v>7.504375</v>
      </c>
      <c r="E6669" s="8" t="n">
        <f aca="false">IF(C6669&gt;=$B$4,1,0)</f>
        <v>0</v>
      </c>
      <c r="F6669" s="8" t="n">
        <f aca="false">IF(D6669&gt;=$B$4,1,0)</f>
        <v>0</v>
      </c>
      <c r="G6669" s="8" t="str">
        <f aca="false">IF(AND(E6669=1,F6669=1),"Both pay",IF(F6669=1,"Missed",IF(E6669=1,"False trigger","Neither")))</f>
        <v>Neither</v>
      </c>
    </row>
    <row r="6670" customFormat="false" ht="15" hidden="false" customHeight="false" outlineLevel="0" collapsed="false">
      <c r="A6670" s="8" t="n">
        <v>1922</v>
      </c>
      <c r="B6670" s="8" t="s">
        <v>341</v>
      </c>
      <c r="C6670" s="13" t="n">
        <v>10.2221806680783</v>
      </c>
      <c r="D6670" s="13" t="n">
        <v>7.365625</v>
      </c>
      <c r="E6670" s="8" t="n">
        <f aca="false">IF(C6670&gt;=$B$4,1,0)</f>
        <v>1</v>
      </c>
      <c r="F6670" s="8" t="n">
        <f aca="false">IF(D6670&gt;=$B$4,1,0)</f>
        <v>0</v>
      </c>
      <c r="G6670" s="8" t="str">
        <f aca="false">IF(AND(E6670=1,F6670=1),"Both pay",IF(F6670=1,"Missed",IF(E6670=1,"False trigger","Neither")))</f>
        <v>False trigger</v>
      </c>
    </row>
    <row r="6671" customFormat="false" ht="15" hidden="false" customHeight="false" outlineLevel="0" collapsed="false">
      <c r="A6671" s="8" t="n">
        <v>1924</v>
      </c>
      <c r="B6671" s="8" t="s">
        <v>341</v>
      </c>
      <c r="C6671" s="13" t="n">
        <v>8.23639506996283</v>
      </c>
      <c r="D6671" s="13" t="n">
        <v>3.966875</v>
      </c>
      <c r="E6671" s="8" t="n">
        <f aca="false">IF(C6671&gt;=$B$4,1,0)</f>
        <v>0</v>
      </c>
      <c r="F6671" s="8" t="n">
        <f aca="false">IF(D6671&gt;=$B$4,1,0)</f>
        <v>0</v>
      </c>
      <c r="G6671" s="8" t="str">
        <f aca="false">IF(AND(E6671=1,F6671=1),"Both pay",IF(F6671=1,"Missed",IF(E6671=1,"False trigger","Neither")))</f>
        <v>Neither</v>
      </c>
    </row>
    <row r="6672" customFormat="false" ht="15" hidden="false" customHeight="false" outlineLevel="0" collapsed="false">
      <c r="A6672" s="8" t="n">
        <v>1925</v>
      </c>
      <c r="B6672" s="8" t="s">
        <v>341</v>
      </c>
      <c r="C6672" s="13" t="n">
        <v>10.9907339418708</v>
      </c>
      <c r="D6672" s="13" t="n">
        <v>4.380625</v>
      </c>
      <c r="E6672" s="8" t="n">
        <f aca="false">IF(C6672&gt;=$B$4,1,0)</f>
        <v>1</v>
      </c>
      <c r="F6672" s="8" t="n">
        <f aca="false">IF(D6672&gt;=$B$4,1,0)</f>
        <v>0</v>
      </c>
      <c r="G6672" s="8" t="str">
        <f aca="false">IF(AND(E6672=1,F6672=1),"Both pay",IF(F6672=1,"Missed",IF(E6672=1,"False trigger","Neither")))</f>
        <v>False trigger</v>
      </c>
    </row>
    <row r="6673" customFormat="false" ht="15" hidden="false" customHeight="false" outlineLevel="0" collapsed="false">
      <c r="A6673" s="8" t="n">
        <v>1926</v>
      </c>
      <c r="B6673" s="8" t="s">
        <v>341</v>
      </c>
      <c r="C6673" s="13" t="n">
        <v>12.5883454071317</v>
      </c>
      <c r="D6673" s="13" t="n">
        <v>11.631875</v>
      </c>
      <c r="E6673" s="8" t="n">
        <f aca="false">IF(C6673&gt;=$B$4,1,0)</f>
        <v>1</v>
      </c>
      <c r="F6673" s="8" t="n">
        <f aca="false">IF(D6673&gt;=$B$4,1,0)</f>
        <v>1</v>
      </c>
      <c r="G6673" s="8" t="str">
        <f aca="false">IF(AND(E6673=1,F6673=1),"Both pay",IF(F6673=1,"Missed",IF(E6673=1,"False trigger","Neither")))</f>
        <v>Both pay</v>
      </c>
    </row>
    <row r="6674" customFormat="false" ht="15" hidden="false" customHeight="false" outlineLevel="0" collapsed="false">
      <c r="A6674" s="8" t="n">
        <v>1927</v>
      </c>
      <c r="B6674" s="8" t="s">
        <v>341</v>
      </c>
      <c r="C6674" s="13" t="n">
        <v>7.08862553633728</v>
      </c>
      <c r="D6674" s="13" t="n">
        <v>8.246875</v>
      </c>
      <c r="E6674" s="8" t="n">
        <f aca="false">IF(C6674&gt;=$B$4,1,0)</f>
        <v>0</v>
      </c>
      <c r="F6674" s="8" t="n">
        <f aca="false">IF(D6674&gt;=$B$4,1,0)</f>
        <v>0</v>
      </c>
      <c r="G6674" s="8" t="str">
        <f aca="false">IF(AND(E6674=1,F6674=1),"Both pay",IF(F6674=1,"Missed",IF(E6674=1,"False trigger","Neither")))</f>
        <v>Neither</v>
      </c>
    </row>
    <row r="6675" customFormat="false" ht="15" hidden="false" customHeight="false" outlineLevel="0" collapsed="false">
      <c r="A6675" s="8" t="n">
        <v>1928</v>
      </c>
      <c r="B6675" s="8" t="s">
        <v>341</v>
      </c>
      <c r="C6675" s="13" t="n">
        <v>4.96556035920244</v>
      </c>
      <c r="D6675" s="13" t="n">
        <v>1.54875</v>
      </c>
      <c r="E6675" s="8" t="n">
        <f aca="false">IF(C6675&gt;=$B$4,1,0)</f>
        <v>0</v>
      </c>
      <c r="F6675" s="8" t="n">
        <f aca="false">IF(D6675&gt;=$B$4,1,0)</f>
        <v>0</v>
      </c>
      <c r="G6675" s="8" t="str">
        <f aca="false">IF(AND(E6675=1,F6675=1),"Both pay",IF(F6675=1,"Missed",IF(E6675=1,"False trigger","Neither")))</f>
        <v>Neither</v>
      </c>
    </row>
    <row r="6676" customFormat="false" ht="15" hidden="false" customHeight="false" outlineLevel="0" collapsed="false">
      <c r="A6676" s="8" t="n">
        <v>1929</v>
      </c>
      <c r="B6676" s="8" t="s">
        <v>341</v>
      </c>
      <c r="C6676" s="13" t="n">
        <v>0.821994660110743</v>
      </c>
      <c r="D6676" s="13" t="n">
        <v>0.579999999999998</v>
      </c>
      <c r="E6676" s="8" t="n">
        <f aca="false">IF(C6676&gt;=$B$4,1,0)</f>
        <v>0</v>
      </c>
      <c r="F6676" s="8" t="n">
        <f aca="false">IF(D6676&gt;=$B$4,1,0)</f>
        <v>0</v>
      </c>
      <c r="G6676" s="8" t="str">
        <f aca="false">IF(AND(E6676=1,F6676=1),"Both pay",IF(F6676=1,"Missed",IF(E6676=1,"False trigger","Neither")))</f>
        <v>Neither</v>
      </c>
    </row>
    <row r="6677" customFormat="false" ht="15" hidden="false" customHeight="false" outlineLevel="0" collapsed="false">
      <c r="A6677" s="8" t="n">
        <v>1930</v>
      </c>
      <c r="B6677" s="8" t="s">
        <v>341</v>
      </c>
      <c r="C6677" s="13" t="n">
        <v>0.681374171924585</v>
      </c>
      <c r="D6677" s="13" t="n">
        <v>0.484375</v>
      </c>
      <c r="E6677" s="8" t="n">
        <f aca="false">IF(C6677&gt;=$B$4,1,0)</f>
        <v>0</v>
      </c>
      <c r="F6677" s="8" t="n">
        <f aca="false">IF(D6677&gt;=$B$4,1,0)</f>
        <v>0</v>
      </c>
      <c r="G6677" s="8" t="str">
        <f aca="false">IF(AND(E6677=1,F6677=1),"Both pay",IF(F6677=1,"Missed",IF(E6677=1,"False trigger","Neither")))</f>
        <v>Neither</v>
      </c>
    </row>
    <row r="6678" customFormat="false" ht="15" hidden="false" customHeight="false" outlineLevel="0" collapsed="false">
      <c r="A6678" s="8" t="n">
        <v>1931</v>
      </c>
      <c r="B6678" s="8" t="s">
        <v>341</v>
      </c>
      <c r="C6678" s="13" t="n">
        <v>0.466573073594452</v>
      </c>
      <c r="D6678" s="13" t="n">
        <v>1.52375</v>
      </c>
      <c r="E6678" s="8" t="n">
        <f aca="false">IF(C6678&gt;=$B$4,1,0)</f>
        <v>0</v>
      </c>
      <c r="F6678" s="8" t="n">
        <f aca="false">IF(D6678&gt;=$B$4,1,0)</f>
        <v>0</v>
      </c>
      <c r="G6678" s="8" t="str">
        <f aca="false">IF(AND(E6678=1,F6678=1),"Both pay",IF(F6678=1,"Missed",IF(E6678=1,"False trigger","Neither")))</f>
        <v>Neither</v>
      </c>
    </row>
    <row r="6679" customFormat="false" ht="15" hidden="false" customHeight="false" outlineLevel="0" collapsed="false">
      <c r="A6679" s="8" t="n">
        <v>1932</v>
      </c>
      <c r="B6679" s="8" t="s">
        <v>341</v>
      </c>
      <c r="C6679" s="13" t="n">
        <v>0.37424483794647</v>
      </c>
      <c r="D6679" s="13" t="n">
        <v>2.03000000000001</v>
      </c>
      <c r="E6679" s="8" t="n">
        <f aca="false">IF(C6679&gt;=$B$4,1,0)</f>
        <v>0</v>
      </c>
      <c r="F6679" s="8" t="n">
        <f aca="false">IF(D6679&gt;=$B$4,1,0)</f>
        <v>0</v>
      </c>
      <c r="G6679" s="8" t="str">
        <f aca="false">IF(AND(E6679=1,F6679=1),"Both pay",IF(F6679=1,"Missed",IF(E6679=1,"False trigger","Neither")))</f>
        <v>Neither</v>
      </c>
    </row>
    <row r="6680" customFormat="false" ht="15" hidden="false" customHeight="false" outlineLevel="0" collapsed="false">
      <c r="A6680" s="8" t="n">
        <v>1933</v>
      </c>
      <c r="B6680" s="8" t="s">
        <v>341</v>
      </c>
      <c r="C6680" s="13" t="n">
        <v>0.380483341794184</v>
      </c>
      <c r="D6680" s="13" t="n">
        <v>1.295</v>
      </c>
      <c r="E6680" s="8" t="n">
        <f aca="false">IF(C6680&gt;=$B$4,1,0)</f>
        <v>0</v>
      </c>
      <c r="F6680" s="8" t="n">
        <f aca="false">IF(D6680&gt;=$B$4,1,0)</f>
        <v>0</v>
      </c>
      <c r="G6680" s="8" t="str">
        <f aca="false">IF(AND(E6680=1,F6680=1),"Both pay",IF(F6680=1,"Missed",IF(E6680=1,"False trigger","Neither")))</f>
        <v>Neither</v>
      </c>
    </row>
    <row r="6681" customFormat="false" ht="15" hidden="false" customHeight="false" outlineLevel="0" collapsed="false">
      <c r="A6681" s="8" t="n">
        <v>1934</v>
      </c>
      <c r="B6681" s="8" t="s">
        <v>341</v>
      </c>
      <c r="C6681" s="13" t="n">
        <v>0.251359734329178</v>
      </c>
      <c r="D6681" s="13" t="n">
        <v>0.766875000000001</v>
      </c>
      <c r="E6681" s="8" t="n">
        <f aca="false">IF(C6681&gt;=$B$4,1,0)</f>
        <v>0</v>
      </c>
      <c r="F6681" s="8" t="n">
        <f aca="false">IF(D6681&gt;=$B$4,1,0)</f>
        <v>0</v>
      </c>
      <c r="G6681" s="8" t="str">
        <f aca="false">IF(AND(E6681=1,F6681=1),"Both pay",IF(F6681=1,"Missed",IF(E6681=1,"False trigger","Neither")))</f>
        <v>Neither</v>
      </c>
    </row>
    <row r="6682" customFormat="false" ht="15" hidden="false" customHeight="false" outlineLevel="0" collapsed="false">
      <c r="A6682" s="8" t="n">
        <v>1935</v>
      </c>
      <c r="B6682" s="8" t="s">
        <v>341</v>
      </c>
      <c r="C6682" s="13" t="n">
        <v>0.383736977472186</v>
      </c>
      <c r="D6682" s="13" t="n">
        <v>0.663749999999999</v>
      </c>
      <c r="E6682" s="8" t="n">
        <f aca="false">IF(C6682&gt;=$B$4,1,0)</f>
        <v>0</v>
      </c>
      <c r="F6682" s="8" t="n">
        <f aca="false">IF(D6682&gt;=$B$4,1,0)</f>
        <v>0</v>
      </c>
      <c r="G6682" s="8" t="str">
        <f aca="false">IF(AND(E6682=1,F6682=1),"Both pay",IF(F6682=1,"Missed",IF(E6682=1,"False trigger","Neither")))</f>
        <v>Neither</v>
      </c>
    </row>
    <row r="6683" customFormat="false" ht="15" hidden="false" customHeight="false" outlineLevel="0" collapsed="false">
      <c r="A6683" s="8" t="n">
        <v>1936</v>
      </c>
      <c r="B6683" s="8" t="s">
        <v>341</v>
      </c>
      <c r="C6683" s="13" t="n">
        <v>0.343994291630395</v>
      </c>
      <c r="D6683" s="13" t="n">
        <v>1.115</v>
      </c>
      <c r="E6683" s="8" t="n">
        <f aca="false">IF(C6683&gt;=$B$4,1,0)</f>
        <v>0</v>
      </c>
      <c r="F6683" s="8" t="n">
        <f aca="false">IF(D6683&gt;=$B$4,1,0)</f>
        <v>0</v>
      </c>
      <c r="G6683" s="8" t="str">
        <f aca="false">IF(AND(E6683=1,F6683=1),"Both pay",IF(F6683=1,"Missed",IF(E6683=1,"False trigger","Neither")))</f>
        <v>Neither</v>
      </c>
    </row>
    <row r="6684" customFormat="false" ht="15" hidden="false" customHeight="false" outlineLevel="0" collapsed="false">
      <c r="A6684" s="8" t="n">
        <v>1937</v>
      </c>
      <c r="B6684" s="8" t="s">
        <v>341</v>
      </c>
      <c r="C6684" s="13" t="n">
        <v>0.251778573834017</v>
      </c>
      <c r="D6684" s="13" t="n">
        <v>0</v>
      </c>
      <c r="E6684" s="8" t="n">
        <f aca="false">IF(C6684&gt;=$B$4,1,0)</f>
        <v>0</v>
      </c>
      <c r="F6684" s="8" t="n">
        <f aca="false">IF(D6684&gt;=$B$4,1,0)</f>
        <v>0</v>
      </c>
      <c r="G6684" s="8" t="str">
        <f aca="false">IF(AND(E6684=1,F6684=1),"Both pay",IF(F6684=1,"Missed",IF(E6684=1,"False trigger","Neither")))</f>
        <v>Neither</v>
      </c>
    </row>
    <row r="6685" customFormat="false" ht="15" hidden="false" customHeight="false" outlineLevel="0" collapsed="false">
      <c r="A6685" s="8" t="n">
        <v>1940</v>
      </c>
      <c r="B6685" s="8" t="s">
        <v>341</v>
      </c>
      <c r="C6685" s="13" t="n">
        <v>6.14229935343054</v>
      </c>
      <c r="D6685" s="13" t="n">
        <v>7.795625</v>
      </c>
      <c r="E6685" s="8" t="n">
        <f aca="false">IF(C6685&gt;=$B$4,1,0)</f>
        <v>0</v>
      </c>
      <c r="F6685" s="8" t="n">
        <f aca="false">IF(D6685&gt;=$B$4,1,0)</f>
        <v>0</v>
      </c>
      <c r="G6685" s="8" t="str">
        <f aca="false">IF(AND(E6685=1,F6685=1),"Both pay",IF(F6685=1,"Missed",IF(E6685=1,"False trigger","Neither")))</f>
        <v>Neither</v>
      </c>
    </row>
    <row r="6686" customFormat="false" ht="15" hidden="false" customHeight="false" outlineLevel="0" collapsed="false">
      <c r="A6686" s="8" t="n">
        <v>1941</v>
      </c>
      <c r="B6686" s="8" t="s">
        <v>341</v>
      </c>
      <c r="C6686" s="13" t="n">
        <v>6.65928660651145</v>
      </c>
      <c r="D6686" s="13" t="n">
        <v>10.038125</v>
      </c>
      <c r="E6686" s="8" t="n">
        <f aca="false">IF(C6686&gt;=$B$4,1,0)</f>
        <v>0</v>
      </c>
      <c r="F6686" s="8" t="n">
        <f aca="false">IF(D6686&gt;=$B$4,1,0)</f>
        <v>1</v>
      </c>
      <c r="G6686" s="8" t="str">
        <f aca="false">IF(AND(E6686=1,F6686=1),"Both pay",IF(F6686=1,"Missed",IF(E6686=1,"False trigger","Neither")))</f>
        <v>Missed</v>
      </c>
    </row>
    <row r="6687" customFormat="false" ht="15" hidden="false" customHeight="false" outlineLevel="0" collapsed="false">
      <c r="A6687" s="8" t="n">
        <v>1942</v>
      </c>
      <c r="B6687" s="8" t="s">
        <v>341</v>
      </c>
      <c r="C6687" s="13" t="n">
        <v>5.56533674528168</v>
      </c>
      <c r="D6687" s="13" t="n">
        <v>10.145625</v>
      </c>
      <c r="E6687" s="8" t="n">
        <f aca="false">IF(C6687&gt;=$B$4,1,0)</f>
        <v>0</v>
      </c>
      <c r="F6687" s="8" t="n">
        <f aca="false">IF(D6687&gt;=$B$4,1,0)</f>
        <v>1</v>
      </c>
      <c r="G6687" s="8" t="str">
        <f aca="false">IF(AND(E6687=1,F6687=1),"Both pay",IF(F6687=1,"Missed",IF(E6687=1,"False trigger","Neither")))</f>
        <v>Missed</v>
      </c>
    </row>
    <row r="6688" customFormat="false" ht="15" hidden="false" customHeight="false" outlineLevel="0" collapsed="false">
      <c r="A6688" s="8" t="n">
        <v>1943</v>
      </c>
      <c r="B6688" s="8" t="s">
        <v>341</v>
      </c>
      <c r="C6688" s="13" t="n">
        <v>4.52814871217704</v>
      </c>
      <c r="D6688" s="13" t="n">
        <v>8.190625</v>
      </c>
      <c r="E6688" s="8" t="n">
        <f aca="false">IF(C6688&gt;=$B$4,1,0)</f>
        <v>0</v>
      </c>
      <c r="F6688" s="8" t="n">
        <f aca="false">IF(D6688&gt;=$B$4,1,0)</f>
        <v>0</v>
      </c>
      <c r="G6688" s="8" t="str">
        <f aca="false">IF(AND(E6688=1,F6688=1),"Both pay",IF(F6688=1,"Missed",IF(E6688=1,"False trigger","Neither")))</f>
        <v>Neither</v>
      </c>
    </row>
    <row r="6689" customFormat="false" ht="15" hidden="false" customHeight="false" outlineLevel="0" collapsed="false">
      <c r="A6689" s="8" t="n">
        <v>1944</v>
      </c>
      <c r="B6689" s="8" t="s">
        <v>341</v>
      </c>
      <c r="C6689" s="13" t="n">
        <v>3.85242948689225</v>
      </c>
      <c r="D6689" s="13" t="n">
        <v>7.35625</v>
      </c>
      <c r="E6689" s="8" t="n">
        <f aca="false">IF(C6689&gt;=$B$4,1,0)</f>
        <v>0</v>
      </c>
      <c r="F6689" s="8" t="n">
        <f aca="false">IF(D6689&gt;=$B$4,1,0)</f>
        <v>0</v>
      </c>
      <c r="G6689" s="8" t="str">
        <f aca="false">IF(AND(E6689=1,F6689=1),"Both pay",IF(F6689=1,"Missed",IF(E6689=1,"False trigger","Neither")))</f>
        <v>Neither</v>
      </c>
    </row>
    <row r="6690" customFormat="false" ht="15" hidden="false" customHeight="false" outlineLevel="0" collapsed="false">
      <c r="A6690" s="8" t="n">
        <v>1945</v>
      </c>
      <c r="B6690" s="8" t="s">
        <v>341</v>
      </c>
      <c r="C6690" s="13" t="n">
        <v>3.62709165688063</v>
      </c>
      <c r="D6690" s="13" t="n">
        <v>6.339375</v>
      </c>
      <c r="E6690" s="8" t="n">
        <f aca="false">IF(C6690&gt;=$B$4,1,0)</f>
        <v>0</v>
      </c>
      <c r="F6690" s="8" t="n">
        <f aca="false">IF(D6690&gt;=$B$4,1,0)</f>
        <v>0</v>
      </c>
      <c r="G6690" s="8" t="str">
        <f aca="false">IF(AND(E6690=1,F6690=1),"Both pay",IF(F6690=1,"Missed",IF(E6690=1,"False trigger","Neither")))</f>
        <v>Neither</v>
      </c>
    </row>
    <row r="6691" customFormat="false" ht="15" hidden="false" customHeight="false" outlineLevel="0" collapsed="false">
      <c r="A6691" s="8" t="n">
        <v>1946</v>
      </c>
      <c r="B6691" s="8" t="s">
        <v>341</v>
      </c>
      <c r="C6691" s="13" t="n">
        <v>3.8535560475918</v>
      </c>
      <c r="D6691" s="13" t="n">
        <v>5.61562500000001</v>
      </c>
      <c r="E6691" s="8" t="n">
        <f aca="false">IF(C6691&gt;=$B$4,1,0)</f>
        <v>0</v>
      </c>
      <c r="F6691" s="8" t="n">
        <f aca="false">IF(D6691&gt;=$B$4,1,0)</f>
        <v>0</v>
      </c>
      <c r="G6691" s="8" t="str">
        <f aca="false">IF(AND(E6691=1,F6691=1),"Both pay",IF(F6691=1,"Missed",IF(E6691=1,"False trigger","Neither")))</f>
        <v>Neither</v>
      </c>
    </row>
    <row r="6692" customFormat="false" ht="15" hidden="false" customHeight="false" outlineLevel="0" collapsed="false">
      <c r="A6692" s="8" t="n">
        <v>1951</v>
      </c>
      <c r="B6692" s="8" t="s">
        <v>341</v>
      </c>
      <c r="C6692" s="13" t="n">
        <v>3.94451662351334</v>
      </c>
      <c r="D6692" s="13" t="n">
        <v>7.76375000000001</v>
      </c>
      <c r="E6692" s="8" t="n">
        <f aca="false">IF(C6692&gt;=$B$4,1,0)</f>
        <v>0</v>
      </c>
      <c r="F6692" s="8" t="n">
        <f aca="false">IF(D6692&gt;=$B$4,1,0)</f>
        <v>0</v>
      </c>
      <c r="G6692" s="8" t="str">
        <f aca="false">IF(AND(E6692=1,F6692=1),"Both pay",IF(F6692=1,"Missed",IF(E6692=1,"False trigger","Neither")))</f>
        <v>Neither</v>
      </c>
    </row>
    <row r="6693" customFormat="false" ht="15" hidden="false" customHeight="false" outlineLevel="0" collapsed="false">
      <c r="A6693" s="8" t="n">
        <v>1952</v>
      </c>
      <c r="B6693" s="8" t="s">
        <v>341</v>
      </c>
      <c r="C6693" s="13" t="n">
        <v>3.76015236685091</v>
      </c>
      <c r="D6693" s="13" t="n">
        <v>8.495</v>
      </c>
      <c r="E6693" s="8" t="n">
        <f aca="false">IF(C6693&gt;=$B$4,1,0)</f>
        <v>0</v>
      </c>
      <c r="F6693" s="8" t="n">
        <f aca="false">IF(D6693&gt;=$B$4,1,0)</f>
        <v>0</v>
      </c>
      <c r="G6693" s="8" t="str">
        <f aca="false">IF(AND(E6693=1,F6693=1),"Both pay",IF(F6693=1,"Missed",IF(E6693=1,"False trigger","Neither")))</f>
        <v>Neither</v>
      </c>
    </row>
    <row r="6694" customFormat="false" ht="15" hidden="false" customHeight="false" outlineLevel="0" collapsed="false">
      <c r="A6694" s="8" t="n">
        <v>1953</v>
      </c>
      <c r="B6694" s="8" t="s">
        <v>341</v>
      </c>
      <c r="C6694" s="13" t="n">
        <v>2.9794556848391</v>
      </c>
      <c r="D6694" s="13" t="n">
        <v>7.9425</v>
      </c>
      <c r="E6694" s="8" t="n">
        <f aca="false">IF(C6694&gt;=$B$4,1,0)</f>
        <v>0</v>
      </c>
      <c r="F6694" s="8" t="n">
        <f aca="false">IF(D6694&gt;=$B$4,1,0)</f>
        <v>0</v>
      </c>
      <c r="G6694" s="8" t="str">
        <f aca="false">IF(AND(E6694=1,F6694=1),"Both pay",IF(F6694=1,"Missed",IF(E6694=1,"False trigger","Neither")))</f>
        <v>Neither</v>
      </c>
    </row>
    <row r="6695" customFormat="false" ht="15" hidden="false" customHeight="false" outlineLevel="0" collapsed="false">
      <c r="A6695" s="8" t="n">
        <v>1954</v>
      </c>
      <c r="B6695" s="8" t="s">
        <v>341</v>
      </c>
      <c r="C6695" s="13" t="n">
        <v>1.47218053159555</v>
      </c>
      <c r="D6695" s="13" t="n">
        <v>7.93687500000001</v>
      </c>
      <c r="E6695" s="8" t="n">
        <f aca="false">IF(C6695&gt;=$B$4,1,0)</f>
        <v>0</v>
      </c>
      <c r="F6695" s="8" t="n">
        <f aca="false">IF(D6695&gt;=$B$4,1,0)</f>
        <v>0</v>
      </c>
      <c r="G6695" s="8" t="str">
        <f aca="false">IF(AND(E6695=1,F6695=1),"Both pay",IF(F6695=1,"Missed",IF(E6695=1,"False trigger","Neither")))</f>
        <v>Neither</v>
      </c>
    </row>
    <row r="6696" customFormat="false" ht="15" hidden="false" customHeight="false" outlineLevel="0" collapsed="false">
      <c r="A6696" s="8" t="n">
        <v>1955</v>
      </c>
      <c r="B6696" s="8" t="s">
        <v>341</v>
      </c>
      <c r="C6696" s="13" t="n">
        <v>1.33213860039908</v>
      </c>
      <c r="D6696" s="13" t="n">
        <v>6.995</v>
      </c>
      <c r="E6696" s="8" t="n">
        <f aca="false">IF(C6696&gt;=$B$4,1,0)</f>
        <v>0</v>
      </c>
      <c r="F6696" s="8" t="n">
        <f aca="false">IF(D6696&gt;=$B$4,1,0)</f>
        <v>0</v>
      </c>
      <c r="G6696" s="8" t="str">
        <f aca="false">IF(AND(E6696=1,F6696=1),"Both pay",IF(F6696=1,"Missed",IF(E6696=1,"False trigger","Neither")))</f>
        <v>Neither</v>
      </c>
    </row>
    <row r="6697" customFormat="false" ht="15" hidden="false" customHeight="false" outlineLevel="0" collapsed="false">
      <c r="A6697" s="8" t="n">
        <v>1956</v>
      </c>
      <c r="B6697" s="8" t="s">
        <v>341</v>
      </c>
      <c r="C6697" s="13" t="n">
        <v>1.27410966860343</v>
      </c>
      <c r="D6697" s="13" t="n">
        <v>6.038125</v>
      </c>
      <c r="E6697" s="8" t="n">
        <f aca="false">IF(C6697&gt;=$B$4,1,0)</f>
        <v>0</v>
      </c>
      <c r="F6697" s="8" t="n">
        <f aca="false">IF(D6697&gt;=$B$4,1,0)</f>
        <v>0</v>
      </c>
      <c r="G6697" s="8" t="str">
        <f aca="false">IF(AND(E6697=1,F6697=1),"Both pay",IF(F6697=1,"Missed",IF(E6697=1,"False trigger","Neither")))</f>
        <v>Neither</v>
      </c>
    </row>
    <row r="6698" customFormat="false" ht="15" hidden="false" customHeight="false" outlineLevel="0" collapsed="false">
      <c r="A6698" s="8" t="n">
        <v>1957</v>
      </c>
      <c r="B6698" s="8" t="s">
        <v>341</v>
      </c>
      <c r="C6698" s="13" t="n">
        <v>1.05811790207603</v>
      </c>
      <c r="D6698" s="13" t="n">
        <v>4.40125000000001</v>
      </c>
      <c r="E6698" s="8" t="n">
        <f aca="false">IF(C6698&gt;=$B$4,1,0)</f>
        <v>0</v>
      </c>
      <c r="F6698" s="8" t="n">
        <f aca="false">IF(D6698&gt;=$B$4,1,0)</f>
        <v>0</v>
      </c>
      <c r="G6698" s="8" t="str">
        <f aca="false">IF(AND(E6698=1,F6698=1),"Both pay",IF(F6698=1,"Missed",IF(E6698=1,"False trigger","Neither")))</f>
        <v>Neither</v>
      </c>
    </row>
    <row r="6699" customFormat="false" ht="15" hidden="false" customHeight="false" outlineLevel="0" collapsed="false">
      <c r="A6699" s="8" t="n">
        <v>1958</v>
      </c>
      <c r="B6699" s="8" t="s">
        <v>341</v>
      </c>
      <c r="C6699" s="13" t="n">
        <v>0.667231209508209</v>
      </c>
      <c r="D6699" s="13" t="n">
        <v>4.46125</v>
      </c>
      <c r="E6699" s="8" t="n">
        <f aca="false">IF(C6699&gt;=$B$4,1,0)</f>
        <v>0</v>
      </c>
      <c r="F6699" s="8" t="n">
        <f aca="false">IF(D6699&gt;=$B$4,1,0)</f>
        <v>0</v>
      </c>
      <c r="G6699" s="8" t="str">
        <f aca="false">IF(AND(E6699=1,F6699=1),"Both pay",IF(F6699=1,"Missed",IF(E6699=1,"False trigger","Neither")))</f>
        <v>Neither</v>
      </c>
    </row>
    <row r="6700" customFormat="false" ht="15" hidden="false" customHeight="false" outlineLevel="0" collapsed="false">
      <c r="A6700" s="8" t="n">
        <v>1959</v>
      </c>
      <c r="B6700" s="8" t="s">
        <v>341</v>
      </c>
      <c r="C6700" s="13" t="n">
        <v>0.594222577555286</v>
      </c>
      <c r="D6700" s="13" t="n">
        <v>4.76687500000001</v>
      </c>
      <c r="E6700" s="8" t="n">
        <f aca="false">IF(C6700&gt;=$B$4,1,0)</f>
        <v>0</v>
      </c>
      <c r="F6700" s="8" t="n">
        <f aca="false">IF(D6700&gt;=$B$4,1,0)</f>
        <v>0</v>
      </c>
      <c r="G6700" s="8" t="str">
        <f aca="false">IF(AND(E6700=1,F6700=1),"Both pay",IF(F6700=1,"Missed",IF(E6700=1,"False trigger","Neither")))</f>
        <v>Neither</v>
      </c>
    </row>
    <row r="6701" customFormat="false" ht="15" hidden="false" customHeight="false" outlineLevel="0" collapsed="false">
      <c r="A6701" s="8" t="n">
        <v>1960</v>
      </c>
      <c r="B6701" s="8" t="s">
        <v>341</v>
      </c>
      <c r="C6701" s="13" t="n">
        <v>0.719714900483972</v>
      </c>
      <c r="D6701" s="13" t="n">
        <v>4.61625</v>
      </c>
      <c r="E6701" s="8" t="n">
        <f aca="false">IF(C6701&gt;=$B$4,1,0)</f>
        <v>0</v>
      </c>
      <c r="F6701" s="8" t="n">
        <f aca="false">IF(D6701&gt;=$B$4,1,0)</f>
        <v>0</v>
      </c>
      <c r="G6701" s="8" t="str">
        <f aca="false">IF(AND(E6701=1,F6701=1),"Both pay",IF(F6701=1,"Missed",IF(E6701=1,"False trigger","Neither")))</f>
        <v>Neither</v>
      </c>
    </row>
    <row r="6702" customFormat="false" ht="15" hidden="false" customHeight="false" outlineLevel="0" collapsed="false">
      <c r="A6702" s="8" t="n">
        <v>1965</v>
      </c>
      <c r="B6702" s="8" t="s">
        <v>341</v>
      </c>
      <c r="C6702" s="13" t="n">
        <v>0.442118073136257</v>
      </c>
      <c r="D6702" s="13" t="n">
        <v>2.481875</v>
      </c>
      <c r="E6702" s="8" t="n">
        <f aca="false">IF(C6702&gt;=$B$4,1,0)</f>
        <v>0</v>
      </c>
      <c r="F6702" s="8" t="n">
        <f aca="false">IF(D6702&gt;=$B$4,1,0)</f>
        <v>0</v>
      </c>
      <c r="G6702" s="8" t="str">
        <f aca="false">IF(AND(E6702=1,F6702=1),"Both pay",IF(F6702=1,"Missed",IF(E6702=1,"False trigger","Neither")))</f>
        <v>Neither</v>
      </c>
    </row>
    <row r="6703" customFormat="false" ht="15" hidden="false" customHeight="false" outlineLevel="0" collapsed="false">
      <c r="A6703" s="8" t="n">
        <v>1967</v>
      </c>
      <c r="B6703" s="8" t="s">
        <v>341</v>
      </c>
      <c r="C6703" s="13" t="n">
        <v>0.576587980732917</v>
      </c>
      <c r="D6703" s="13" t="n">
        <v>2.52</v>
      </c>
      <c r="E6703" s="8" t="n">
        <f aca="false">IF(C6703&gt;=$B$4,1,0)</f>
        <v>0</v>
      </c>
      <c r="F6703" s="8" t="n">
        <f aca="false">IF(D6703&gt;=$B$4,1,0)</f>
        <v>0</v>
      </c>
      <c r="G6703" s="8" t="str">
        <f aca="false">IF(AND(E6703=1,F6703=1),"Both pay",IF(F6703=1,"Missed",IF(E6703=1,"False trigger","Neither")))</f>
        <v>Neither</v>
      </c>
    </row>
    <row r="6704" customFormat="false" ht="15" hidden="false" customHeight="false" outlineLevel="0" collapsed="false">
      <c r="A6704" s="8" t="n">
        <v>1968</v>
      </c>
      <c r="B6704" s="8" t="s">
        <v>341</v>
      </c>
      <c r="C6704" s="13" t="n">
        <v>0.560105358846876</v>
      </c>
      <c r="D6704" s="13" t="n">
        <v>2.380625</v>
      </c>
      <c r="E6704" s="8" t="n">
        <f aca="false">IF(C6704&gt;=$B$4,1,0)</f>
        <v>0</v>
      </c>
      <c r="F6704" s="8" t="n">
        <f aca="false">IF(D6704&gt;=$B$4,1,0)</f>
        <v>0</v>
      </c>
      <c r="G6704" s="8" t="str">
        <f aca="false">IF(AND(E6704=1,F6704=1),"Both pay",IF(F6704=1,"Missed",IF(E6704=1,"False trigger","Neither")))</f>
        <v>Neither</v>
      </c>
    </row>
    <row r="6705" customFormat="false" ht="15" hidden="false" customHeight="false" outlineLevel="0" collapsed="false">
      <c r="A6705" s="8" t="n">
        <v>1969</v>
      </c>
      <c r="B6705" s="8" t="s">
        <v>341</v>
      </c>
      <c r="C6705" s="13" t="n">
        <v>0.547932489250741</v>
      </c>
      <c r="D6705" s="13" t="n">
        <v>1.8525</v>
      </c>
      <c r="E6705" s="8" t="n">
        <f aca="false">IF(C6705&gt;=$B$4,1,0)</f>
        <v>0</v>
      </c>
      <c r="F6705" s="8" t="n">
        <f aca="false">IF(D6705&gt;=$B$4,1,0)</f>
        <v>0</v>
      </c>
      <c r="G6705" s="8" t="str">
        <f aca="false">IF(AND(E6705=1,F6705=1),"Both pay",IF(F6705=1,"Missed",IF(E6705=1,"False trigger","Neither")))</f>
        <v>Neither</v>
      </c>
    </row>
    <row r="6706" customFormat="false" ht="15" hidden="false" customHeight="false" outlineLevel="0" collapsed="false">
      <c r="A6706" s="8" t="n">
        <v>1970</v>
      </c>
      <c r="B6706" s="8" t="s">
        <v>341</v>
      </c>
      <c r="C6706" s="13" t="n">
        <v>0.697505544435572</v>
      </c>
      <c r="D6706" s="13" t="n">
        <v>1.338125</v>
      </c>
      <c r="E6706" s="8" t="n">
        <f aca="false">IF(C6706&gt;=$B$4,1,0)</f>
        <v>0</v>
      </c>
      <c r="F6706" s="8" t="n">
        <f aca="false">IF(D6706&gt;=$B$4,1,0)</f>
        <v>0</v>
      </c>
      <c r="G6706" s="8" t="str">
        <f aca="false">IF(AND(E6706=1,F6706=1),"Both pay",IF(F6706=1,"Missed",IF(E6706=1,"False trigger","Neither")))</f>
        <v>Neither</v>
      </c>
    </row>
    <row r="6707" customFormat="false" ht="15" hidden="false" customHeight="false" outlineLevel="0" collapsed="false">
      <c r="A6707" s="8" t="n">
        <v>1974</v>
      </c>
      <c r="B6707" s="8" t="s">
        <v>341</v>
      </c>
      <c r="C6707" s="13" t="n">
        <v>2.31545373793897</v>
      </c>
      <c r="D6707" s="13" t="n">
        <v>3.22625</v>
      </c>
      <c r="E6707" s="8" t="n">
        <f aca="false">IF(C6707&gt;=$B$4,1,0)</f>
        <v>0</v>
      </c>
      <c r="F6707" s="8" t="n">
        <f aca="false">IF(D6707&gt;=$B$4,1,0)</f>
        <v>0</v>
      </c>
      <c r="G6707" s="8" t="str">
        <f aca="false">IF(AND(E6707=1,F6707=1),"Both pay",IF(F6707=1,"Missed",IF(E6707=1,"False trigger","Neither")))</f>
        <v>Neither</v>
      </c>
    </row>
    <row r="6708" customFormat="false" ht="15" hidden="false" customHeight="false" outlineLevel="0" collapsed="false">
      <c r="A6708" s="8" t="n">
        <v>1975</v>
      </c>
      <c r="B6708" s="8" t="s">
        <v>341</v>
      </c>
      <c r="C6708" s="13" t="n">
        <v>2.53751171632099</v>
      </c>
      <c r="D6708" s="13" t="n">
        <v>2.874375</v>
      </c>
      <c r="E6708" s="8" t="n">
        <f aca="false">IF(C6708&gt;=$B$4,1,0)</f>
        <v>0</v>
      </c>
      <c r="F6708" s="8" t="n">
        <f aca="false">IF(D6708&gt;=$B$4,1,0)</f>
        <v>0</v>
      </c>
      <c r="G6708" s="8" t="str">
        <f aca="false">IF(AND(E6708=1,F6708=1),"Both pay",IF(F6708=1,"Missed",IF(E6708=1,"False trigger","Neither")))</f>
        <v>Neither</v>
      </c>
    </row>
    <row r="6709" customFormat="false" ht="15" hidden="false" customHeight="false" outlineLevel="0" collapsed="false">
      <c r="A6709" s="8" t="n">
        <v>1976</v>
      </c>
      <c r="B6709" s="8" t="s">
        <v>341</v>
      </c>
      <c r="C6709" s="13" t="n">
        <v>2.70486627800526</v>
      </c>
      <c r="D6709" s="13" t="n">
        <v>5.195</v>
      </c>
      <c r="E6709" s="8" t="n">
        <f aca="false">IF(C6709&gt;=$B$4,1,0)</f>
        <v>0</v>
      </c>
      <c r="F6709" s="8" t="n">
        <f aca="false">IF(D6709&gt;=$B$4,1,0)</f>
        <v>0</v>
      </c>
      <c r="G6709" s="8" t="str">
        <f aca="false">IF(AND(E6709=1,F6709=1),"Both pay",IF(F6709=1,"Missed",IF(E6709=1,"False trigger","Neither")))</f>
        <v>Neither</v>
      </c>
    </row>
    <row r="6710" customFormat="false" ht="15" hidden="false" customHeight="false" outlineLevel="0" collapsed="false">
      <c r="A6710" s="8" t="n">
        <v>1977</v>
      </c>
      <c r="B6710" s="8" t="s">
        <v>341</v>
      </c>
      <c r="C6710" s="13" t="n">
        <v>5.23147425373882</v>
      </c>
      <c r="D6710" s="13" t="n">
        <v>6.71</v>
      </c>
      <c r="E6710" s="8" t="n">
        <f aca="false">IF(C6710&gt;=$B$4,1,0)</f>
        <v>0</v>
      </c>
      <c r="F6710" s="8" t="n">
        <f aca="false">IF(D6710&gt;=$B$4,1,0)</f>
        <v>0</v>
      </c>
      <c r="G6710" s="8" t="str">
        <f aca="false">IF(AND(E6710=1,F6710=1),"Both pay",IF(F6710=1,"Missed",IF(E6710=1,"False trigger","Neither")))</f>
        <v>Neither</v>
      </c>
    </row>
    <row r="6711" customFormat="false" ht="15" hidden="false" customHeight="false" outlineLevel="0" collapsed="false">
      <c r="A6711" s="8" t="n">
        <v>1978</v>
      </c>
      <c r="B6711" s="8" t="s">
        <v>341</v>
      </c>
      <c r="C6711" s="13" t="n">
        <v>7.94397751335393</v>
      </c>
      <c r="D6711" s="13" t="n">
        <v>7.448125</v>
      </c>
      <c r="E6711" s="8" t="n">
        <f aca="false">IF(C6711&gt;=$B$4,1,0)</f>
        <v>0</v>
      </c>
      <c r="F6711" s="8" t="n">
        <f aca="false">IF(D6711&gt;=$B$4,1,0)</f>
        <v>0</v>
      </c>
      <c r="G6711" s="8" t="str">
        <f aca="false">IF(AND(E6711=1,F6711=1),"Both pay",IF(F6711=1,"Missed",IF(E6711=1,"False trigger","Neither")))</f>
        <v>Neither</v>
      </c>
    </row>
    <row r="6712" customFormat="false" ht="15" hidden="false" customHeight="false" outlineLevel="0" collapsed="false">
      <c r="A6712" s="8" t="n">
        <v>1980</v>
      </c>
      <c r="B6712" s="8" t="s">
        <v>341</v>
      </c>
      <c r="C6712" s="13" t="n">
        <v>7.62844018080355</v>
      </c>
      <c r="D6712" s="13" t="n">
        <v>6.83812500000001</v>
      </c>
      <c r="E6712" s="8" t="n">
        <f aca="false">IF(C6712&gt;=$B$4,1,0)</f>
        <v>0</v>
      </c>
      <c r="F6712" s="8" t="n">
        <f aca="false">IF(D6712&gt;=$B$4,1,0)</f>
        <v>0</v>
      </c>
      <c r="G6712" s="8" t="str">
        <f aca="false">IF(AND(E6712=1,F6712=1),"Both pay",IF(F6712=1,"Missed",IF(E6712=1,"False trigger","Neither")))</f>
        <v>Neither</v>
      </c>
    </row>
    <row r="6713" customFormat="false" ht="15" hidden="false" customHeight="false" outlineLevel="0" collapsed="false">
      <c r="A6713" s="8" t="n">
        <v>1981</v>
      </c>
      <c r="B6713" s="8" t="s">
        <v>341</v>
      </c>
      <c r="C6713" s="13" t="n">
        <v>8.48805921641841</v>
      </c>
      <c r="D6713" s="13" t="n">
        <v>4.533125</v>
      </c>
      <c r="E6713" s="8" t="n">
        <f aca="false">IF(C6713&gt;=$B$4,1,0)</f>
        <v>0</v>
      </c>
      <c r="F6713" s="8" t="n">
        <f aca="false">IF(D6713&gt;=$B$4,1,0)</f>
        <v>0</v>
      </c>
      <c r="G6713" s="8" t="str">
        <f aca="false">IF(AND(E6713=1,F6713=1),"Both pay",IF(F6713=1,"Missed",IF(E6713=1,"False trigger","Neither")))</f>
        <v>Neither</v>
      </c>
    </row>
    <row r="6714" customFormat="false" ht="15" hidden="false" customHeight="false" outlineLevel="0" collapsed="false">
      <c r="A6714" s="8" t="n">
        <v>1982</v>
      </c>
      <c r="B6714" s="8" t="s">
        <v>341</v>
      </c>
      <c r="C6714" s="13" t="n">
        <v>9.37460753371757</v>
      </c>
      <c r="D6714" s="13" t="n">
        <v>4.924375</v>
      </c>
      <c r="E6714" s="8" t="n">
        <f aca="false">IF(C6714&gt;=$B$4,1,0)</f>
        <v>0</v>
      </c>
      <c r="F6714" s="8" t="n">
        <f aca="false">IF(D6714&gt;=$B$4,1,0)</f>
        <v>0</v>
      </c>
      <c r="G6714" s="8" t="str">
        <f aca="false">IF(AND(E6714=1,F6714=1),"Both pay",IF(F6714=1,"Missed",IF(E6714=1,"False trigger","Neither")))</f>
        <v>Neither</v>
      </c>
    </row>
    <row r="6715" customFormat="false" ht="15" hidden="false" customHeight="false" outlineLevel="0" collapsed="false">
      <c r="A6715" s="8" t="n">
        <v>1983</v>
      </c>
      <c r="B6715" s="8" t="s">
        <v>341</v>
      </c>
      <c r="C6715" s="13" t="n">
        <v>11.6954721959087</v>
      </c>
      <c r="D6715" s="13" t="n">
        <v>7.286875</v>
      </c>
      <c r="E6715" s="8" t="n">
        <f aca="false">IF(C6715&gt;=$B$4,1,0)</f>
        <v>1</v>
      </c>
      <c r="F6715" s="8" t="n">
        <f aca="false">IF(D6715&gt;=$B$4,1,0)</f>
        <v>0</v>
      </c>
      <c r="G6715" s="8" t="str">
        <f aca="false">IF(AND(E6715=1,F6715=1),"Both pay",IF(F6715=1,"Missed",IF(E6715=1,"False trigger","Neither")))</f>
        <v>False trigger</v>
      </c>
    </row>
    <row r="6716" customFormat="false" ht="15" hidden="false" customHeight="false" outlineLevel="0" collapsed="false">
      <c r="A6716" s="8" t="n">
        <v>1984</v>
      </c>
      <c r="B6716" s="8" t="s">
        <v>341</v>
      </c>
      <c r="C6716" s="13" t="n">
        <v>6.24438167643721</v>
      </c>
      <c r="D6716" s="13" t="n">
        <v>11.60625</v>
      </c>
      <c r="E6716" s="8" t="n">
        <f aca="false">IF(C6716&gt;=$B$4,1,0)</f>
        <v>0</v>
      </c>
      <c r="F6716" s="8" t="n">
        <f aca="false">IF(D6716&gt;=$B$4,1,0)</f>
        <v>1</v>
      </c>
      <c r="G6716" s="8" t="str">
        <f aca="false">IF(AND(E6716=1,F6716=1),"Both pay",IF(F6716=1,"Missed",IF(E6716=1,"False trigger","Neither")))</f>
        <v>Missed</v>
      </c>
    </row>
    <row r="6717" customFormat="false" ht="15" hidden="false" customHeight="false" outlineLevel="0" collapsed="false">
      <c r="A6717" s="8" t="n">
        <v>1985</v>
      </c>
      <c r="B6717" s="8" t="s">
        <v>341</v>
      </c>
      <c r="C6717" s="13" t="n">
        <v>3.29743502779823</v>
      </c>
      <c r="D6717" s="13" t="n">
        <v>3.340625</v>
      </c>
      <c r="E6717" s="8" t="n">
        <f aca="false">IF(C6717&gt;=$B$4,1,0)</f>
        <v>0</v>
      </c>
      <c r="F6717" s="8" t="n">
        <f aca="false">IF(D6717&gt;=$B$4,1,0)</f>
        <v>0</v>
      </c>
      <c r="G6717" s="8" t="str">
        <f aca="false">IF(AND(E6717=1,F6717=1),"Both pay",IF(F6717=1,"Missed",IF(E6717=1,"False trigger","Neither")))</f>
        <v>Neither</v>
      </c>
    </row>
    <row r="6718" customFormat="false" ht="15" hidden="false" customHeight="false" outlineLevel="0" collapsed="false">
      <c r="A6718" s="8" t="n">
        <v>1986</v>
      </c>
      <c r="B6718" s="8" t="s">
        <v>341</v>
      </c>
      <c r="C6718" s="13" t="n">
        <v>1.31561450814104</v>
      </c>
      <c r="D6718" s="13" t="n">
        <v>0.743124999999999</v>
      </c>
      <c r="E6718" s="8" t="n">
        <f aca="false">IF(C6718&gt;=$B$4,1,0)</f>
        <v>0</v>
      </c>
      <c r="F6718" s="8" t="n">
        <f aca="false">IF(D6718&gt;=$B$4,1,0)</f>
        <v>0</v>
      </c>
      <c r="G6718" s="8" t="str">
        <f aca="false">IF(AND(E6718=1,F6718=1),"Both pay",IF(F6718=1,"Missed",IF(E6718=1,"False trigger","Neither")))</f>
        <v>Neither</v>
      </c>
    </row>
    <row r="6719" customFormat="false" ht="15" hidden="false" customHeight="false" outlineLevel="0" collapsed="false">
      <c r="A6719" s="8" t="n">
        <v>1987</v>
      </c>
      <c r="B6719" s="8" t="s">
        <v>341</v>
      </c>
      <c r="C6719" s="13" t="n">
        <v>0.847149261845701</v>
      </c>
      <c r="D6719" s="13" t="n">
        <v>0.846250000000001</v>
      </c>
      <c r="E6719" s="8" t="n">
        <f aca="false">IF(C6719&gt;=$B$4,1,0)</f>
        <v>0</v>
      </c>
      <c r="F6719" s="8" t="n">
        <f aca="false">IF(D6719&gt;=$B$4,1,0)</f>
        <v>0</v>
      </c>
      <c r="G6719" s="8" t="str">
        <f aca="false">IF(AND(E6719=1,F6719=1),"Both pay",IF(F6719=1,"Missed",IF(E6719=1,"False trigger","Neither")))</f>
        <v>Neither</v>
      </c>
    </row>
    <row r="6720" customFormat="false" ht="15" hidden="false" customHeight="false" outlineLevel="0" collapsed="false">
      <c r="A6720" s="8" t="n">
        <v>1988</v>
      </c>
      <c r="B6720" s="8" t="s">
        <v>341</v>
      </c>
      <c r="C6720" s="13" t="n">
        <v>0.391120420162808</v>
      </c>
      <c r="D6720" s="13" t="n">
        <v>1.688125</v>
      </c>
      <c r="E6720" s="8" t="n">
        <f aca="false">IF(C6720&gt;=$B$4,1,0)</f>
        <v>0</v>
      </c>
      <c r="F6720" s="8" t="n">
        <f aca="false">IF(D6720&gt;=$B$4,1,0)</f>
        <v>0</v>
      </c>
      <c r="G6720" s="8" t="str">
        <f aca="false">IF(AND(E6720=1,F6720=1),"Both pay",IF(F6720=1,"Missed",IF(E6720=1,"False trigger","Neither")))</f>
        <v>Neither</v>
      </c>
    </row>
    <row r="6721" customFormat="false" ht="15" hidden="false" customHeight="false" outlineLevel="0" collapsed="false">
      <c r="A6721" s="8" t="n">
        <v>1989</v>
      </c>
      <c r="B6721" s="8" t="s">
        <v>341</v>
      </c>
      <c r="C6721" s="13" t="n">
        <v>0.276933908164841</v>
      </c>
      <c r="D6721" s="13" t="n">
        <v>2.033125</v>
      </c>
      <c r="E6721" s="8" t="n">
        <f aca="false">IF(C6721&gt;=$B$4,1,0)</f>
        <v>0</v>
      </c>
      <c r="F6721" s="8" t="n">
        <f aca="false">IF(D6721&gt;=$B$4,1,0)</f>
        <v>0</v>
      </c>
      <c r="G6721" s="8" t="str">
        <f aca="false">IF(AND(E6721=1,F6721=1),"Both pay",IF(F6721=1,"Missed",IF(E6721=1,"False trigger","Neither")))</f>
        <v>Neither</v>
      </c>
    </row>
    <row r="6722" customFormat="false" ht="15" hidden="false" customHeight="false" outlineLevel="0" collapsed="false">
      <c r="A6722" s="8" t="n">
        <v>1990</v>
      </c>
      <c r="B6722" s="8" t="s">
        <v>341</v>
      </c>
      <c r="C6722" s="13" t="n">
        <v>0.29997270493733</v>
      </c>
      <c r="D6722" s="13" t="n">
        <v>0.619375000000002</v>
      </c>
      <c r="E6722" s="8" t="n">
        <f aca="false">IF(C6722&gt;=$B$4,1,0)</f>
        <v>0</v>
      </c>
      <c r="F6722" s="8" t="n">
        <f aca="false">IF(D6722&gt;=$B$4,1,0)</f>
        <v>0</v>
      </c>
      <c r="G6722" s="8" t="str">
        <f aca="false">IF(AND(E6722=1,F6722=1),"Both pay",IF(F6722=1,"Missed",IF(E6722=1,"False trigger","Neither")))</f>
        <v>Neither</v>
      </c>
    </row>
    <row r="6723" customFormat="false" ht="15" hidden="false" customHeight="false" outlineLevel="0" collapsed="false">
      <c r="A6723" s="8" t="n">
        <v>1991</v>
      </c>
      <c r="B6723" s="8" t="s">
        <v>341</v>
      </c>
      <c r="C6723" s="13" t="n">
        <v>0.260196481554914</v>
      </c>
      <c r="D6723" s="13" t="n">
        <v>0.646875</v>
      </c>
      <c r="E6723" s="8" t="n">
        <f aca="false">IF(C6723&gt;=$B$4,1,0)</f>
        <v>0</v>
      </c>
      <c r="F6723" s="8" t="n">
        <f aca="false">IF(D6723&gt;=$B$4,1,0)</f>
        <v>0</v>
      </c>
      <c r="G6723" s="8" t="str">
        <f aca="false">IF(AND(E6723=1,F6723=1),"Both pay",IF(F6723=1,"Missed",IF(E6723=1,"False trigger","Neither")))</f>
        <v>Neither</v>
      </c>
    </row>
    <row r="6724" customFormat="false" ht="15" hidden="false" customHeight="false" outlineLevel="0" collapsed="false">
      <c r="A6724" s="8" t="n">
        <v>1992</v>
      </c>
      <c r="B6724" s="8" t="s">
        <v>341</v>
      </c>
      <c r="C6724" s="13" t="n">
        <v>0.208186487307591</v>
      </c>
      <c r="D6724" s="13" t="n">
        <v>0.831250000000001</v>
      </c>
      <c r="E6724" s="8" t="n">
        <f aca="false">IF(C6724&gt;=$B$4,1,0)</f>
        <v>0</v>
      </c>
      <c r="F6724" s="8" t="n">
        <f aca="false">IF(D6724&gt;=$B$4,1,0)</f>
        <v>0</v>
      </c>
      <c r="G6724" s="8" t="str">
        <f aca="false">IF(AND(E6724=1,F6724=1),"Both pay",IF(F6724=1,"Missed",IF(E6724=1,"False trigger","Neither")))</f>
        <v>Neither</v>
      </c>
    </row>
    <row r="6725" customFormat="false" ht="15" hidden="false" customHeight="false" outlineLevel="0" collapsed="false">
      <c r="A6725" s="8" t="n">
        <v>1997</v>
      </c>
      <c r="B6725" s="8" t="s">
        <v>341</v>
      </c>
      <c r="C6725" s="13" t="n">
        <v>5.25197015330257</v>
      </c>
      <c r="D6725" s="13" t="n">
        <v>7.98375</v>
      </c>
      <c r="E6725" s="8" t="n">
        <f aca="false">IF(C6725&gt;=$B$4,1,0)</f>
        <v>0</v>
      </c>
      <c r="F6725" s="8" t="n">
        <f aca="false">IF(D6725&gt;=$B$4,1,0)</f>
        <v>0</v>
      </c>
      <c r="G6725" s="8" t="str">
        <f aca="false">IF(AND(E6725=1,F6725=1),"Both pay",IF(F6725=1,"Missed",IF(E6725=1,"False trigger","Neither")))</f>
        <v>Neither</v>
      </c>
    </row>
    <row r="6726" customFormat="false" ht="15" hidden="false" customHeight="false" outlineLevel="0" collapsed="false">
      <c r="A6726" s="8" t="n">
        <v>1998</v>
      </c>
      <c r="B6726" s="8" t="s">
        <v>341</v>
      </c>
      <c r="C6726" s="13" t="n">
        <v>5.4635492813758</v>
      </c>
      <c r="D6726" s="13" t="n">
        <v>10.064375</v>
      </c>
      <c r="E6726" s="8" t="n">
        <f aca="false">IF(C6726&gt;=$B$4,1,0)</f>
        <v>0</v>
      </c>
      <c r="F6726" s="8" t="n">
        <f aca="false">IF(D6726&gt;=$B$4,1,0)</f>
        <v>1</v>
      </c>
      <c r="G6726" s="8" t="str">
        <f aca="false">IF(AND(E6726=1,F6726=1),"Both pay",IF(F6726=1,"Missed",IF(E6726=1,"False trigger","Neither")))</f>
        <v>Missed</v>
      </c>
    </row>
    <row r="6727" customFormat="false" ht="15" hidden="false" customHeight="false" outlineLevel="0" collapsed="false">
      <c r="A6727" s="8" t="n">
        <v>1999</v>
      </c>
      <c r="B6727" s="8" t="s">
        <v>341</v>
      </c>
      <c r="C6727" s="13" t="n">
        <v>4.90993440138558</v>
      </c>
      <c r="D6727" s="13" t="n">
        <v>9.5</v>
      </c>
      <c r="E6727" s="8" t="n">
        <f aca="false">IF(C6727&gt;=$B$4,1,0)</f>
        <v>0</v>
      </c>
      <c r="F6727" s="8" t="n">
        <f aca="false">IF(D6727&gt;=$B$4,1,0)</f>
        <v>0</v>
      </c>
      <c r="G6727" s="8" t="str">
        <f aca="false">IF(AND(E6727=1,F6727=1),"Both pay",IF(F6727=1,"Missed",IF(E6727=1,"False trigger","Neither")))</f>
        <v>Neither</v>
      </c>
    </row>
    <row r="6728" customFormat="false" ht="15" hidden="false" customHeight="false" outlineLevel="0" collapsed="false">
      <c r="A6728" s="8" t="n">
        <v>2000</v>
      </c>
      <c r="B6728" s="8" t="s">
        <v>341</v>
      </c>
      <c r="C6728" s="13" t="n">
        <v>4.05272330890241</v>
      </c>
      <c r="D6728" s="13" t="n">
        <v>8.024375</v>
      </c>
      <c r="E6728" s="8" t="n">
        <f aca="false">IF(C6728&gt;=$B$4,1,0)</f>
        <v>0</v>
      </c>
      <c r="F6728" s="8" t="n">
        <f aca="false">IF(D6728&gt;=$B$4,1,0)</f>
        <v>0</v>
      </c>
      <c r="G6728" s="8" t="str">
        <f aca="false">IF(AND(E6728=1,F6728=1),"Both pay",IF(F6728=1,"Missed",IF(E6728=1,"False trigger","Neither")))</f>
        <v>Neither</v>
      </c>
    </row>
    <row r="6729" customFormat="false" ht="15" hidden="false" customHeight="false" outlineLevel="0" collapsed="false">
      <c r="A6729" s="8" t="n">
        <v>2001</v>
      </c>
      <c r="B6729" s="8" t="s">
        <v>341</v>
      </c>
      <c r="C6729" s="13" t="n">
        <v>3.2264328038517</v>
      </c>
      <c r="D6729" s="13" t="n">
        <v>7.3075</v>
      </c>
      <c r="E6729" s="8" t="n">
        <f aca="false">IF(C6729&gt;=$B$4,1,0)</f>
        <v>0</v>
      </c>
      <c r="F6729" s="8" t="n">
        <f aca="false">IF(D6729&gt;=$B$4,1,0)</f>
        <v>0</v>
      </c>
      <c r="G6729" s="8" t="str">
        <f aca="false">IF(AND(E6729=1,F6729=1),"Both pay",IF(F6729=1,"Missed",IF(E6729=1,"False trigger","Neither")))</f>
        <v>Neither</v>
      </c>
    </row>
    <row r="6730" customFormat="false" ht="15" hidden="false" customHeight="false" outlineLevel="0" collapsed="false">
      <c r="A6730" s="8" t="n">
        <v>2002</v>
      </c>
      <c r="B6730" s="8" t="s">
        <v>341</v>
      </c>
      <c r="C6730" s="13" t="n">
        <v>3.15222022382447</v>
      </c>
      <c r="D6730" s="13" t="n">
        <v>6.43125</v>
      </c>
      <c r="E6730" s="8" t="n">
        <f aca="false">IF(C6730&gt;=$B$4,1,0)</f>
        <v>0</v>
      </c>
      <c r="F6730" s="8" t="n">
        <f aca="false">IF(D6730&gt;=$B$4,1,0)</f>
        <v>0</v>
      </c>
      <c r="G6730" s="8" t="str">
        <f aca="false">IF(AND(E6730=1,F6730=1),"Both pay",IF(F6730=1,"Missed",IF(E6730=1,"False trigger","Neither")))</f>
        <v>Neither</v>
      </c>
    </row>
    <row r="6731" customFormat="false" ht="15" hidden="false" customHeight="false" outlineLevel="0" collapsed="false">
      <c r="A6731" s="8" t="n">
        <v>2003</v>
      </c>
      <c r="B6731" s="8" t="s">
        <v>341</v>
      </c>
      <c r="C6731" s="13" t="n">
        <v>3.99777232775671</v>
      </c>
      <c r="D6731" s="13" t="n">
        <v>5.593125</v>
      </c>
      <c r="E6731" s="8" t="n">
        <f aca="false">IF(C6731&gt;=$B$4,1,0)</f>
        <v>0</v>
      </c>
      <c r="F6731" s="8" t="n">
        <f aca="false">IF(D6731&gt;=$B$4,1,0)</f>
        <v>0</v>
      </c>
      <c r="G6731" s="8" t="str">
        <f aca="false">IF(AND(E6731=1,F6731=1),"Both pay",IF(F6731=1,"Missed",IF(E6731=1,"False trigger","Neither")))</f>
        <v>Neither</v>
      </c>
    </row>
    <row r="6732" customFormat="false" ht="15" hidden="false" customHeight="false" outlineLevel="0" collapsed="false">
      <c r="A6732" s="8" t="n">
        <v>2004</v>
      </c>
      <c r="B6732" s="8" t="s">
        <v>341</v>
      </c>
      <c r="C6732" s="13" t="n">
        <v>3.95336905886671</v>
      </c>
      <c r="D6732" s="13" t="n">
        <v>5.01375</v>
      </c>
      <c r="E6732" s="8" t="n">
        <f aca="false">IF(C6732&gt;=$B$4,1,0)</f>
        <v>0</v>
      </c>
      <c r="F6732" s="8" t="n">
        <f aca="false">IF(D6732&gt;=$B$4,1,0)</f>
        <v>0</v>
      </c>
      <c r="G6732" s="8" t="str">
        <f aca="false">IF(AND(E6732=1,F6732=1),"Both pay",IF(F6732=1,"Missed",IF(E6732=1,"False trigger","Neither")))</f>
        <v>Neither</v>
      </c>
    </row>
    <row r="6733" customFormat="false" ht="15" hidden="false" customHeight="false" outlineLevel="0" collapsed="false">
      <c r="A6733" s="8" t="n">
        <v>2010</v>
      </c>
      <c r="B6733" s="8" t="s">
        <v>341</v>
      </c>
      <c r="C6733" s="13" t="n">
        <v>1.84385060276772</v>
      </c>
      <c r="D6733" s="13" t="n">
        <v>7.85875</v>
      </c>
      <c r="E6733" s="8" t="n">
        <f aca="false">IF(C6733&gt;=$B$4,1,0)</f>
        <v>0</v>
      </c>
      <c r="F6733" s="8" t="n">
        <f aca="false">IF(D6733&gt;=$B$4,1,0)</f>
        <v>0</v>
      </c>
      <c r="G6733" s="8" t="str">
        <f aca="false">IF(AND(E6733=1,F6733=1),"Both pay",IF(F6733=1,"Missed",IF(E6733=1,"False trigger","Neither")))</f>
        <v>Neither</v>
      </c>
    </row>
    <row r="6734" customFormat="false" ht="15" hidden="false" customHeight="false" outlineLevel="0" collapsed="false">
      <c r="A6734" s="8" t="n">
        <v>2011</v>
      </c>
      <c r="B6734" s="8" t="s">
        <v>341</v>
      </c>
      <c r="C6734" s="13" t="n">
        <v>1.17832805680999</v>
      </c>
      <c r="D6734" s="13" t="n">
        <v>6.7825</v>
      </c>
      <c r="E6734" s="8" t="n">
        <f aca="false">IF(C6734&gt;=$B$4,1,0)</f>
        <v>0</v>
      </c>
      <c r="F6734" s="8" t="n">
        <f aca="false">IF(D6734&gt;=$B$4,1,0)</f>
        <v>0</v>
      </c>
      <c r="G6734" s="8" t="str">
        <f aca="false">IF(AND(E6734=1,F6734=1),"Both pay",IF(F6734=1,"Missed",IF(E6734=1,"False trigger","Neither")))</f>
        <v>Neither</v>
      </c>
    </row>
    <row r="6735" customFormat="false" ht="15" hidden="false" customHeight="false" outlineLevel="0" collapsed="false">
      <c r="A6735" s="8" t="n">
        <v>2012</v>
      </c>
      <c r="B6735" s="8" t="s">
        <v>341</v>
      </c>
      <c r="C6735" s="13" t="n">
        <v>1.33967466909861</v>
      </c>
      <c r="D6735" s="13" t="n">
        <v>6.17625</v>
      </c>
      <c r="E6735" s="8" t="n">
        <f aca="false">IF(C6735&gt;=$B$4,1,0)</f>
        <v>0</v>
      </c>
      <c r="F6735" s="8" t="n">
        <f aca="false">IF(D6735&gt;=$B$4,1,0)</f>
        <v>0</v>
      </c>
      <c r="G6735" s="8" t="str">
        <f aca="false">IF(AND(E6735=1,F6735=1),"Both pay",IF(F6735=1,"Missed",IF(E6735=1,"False trigger","Neither")))</f>
        <v>Neither</v>
      </c>
    </row>
    <row r="6736" customFormat="false" ht="15" hidden="false" customHeight="false" outlineLevel="0" collapsed="false">
      <c r="A6736" s="8" t="n">
        <v>2013</v>
      </c>
      <c r="B6736" s="8" t="s">
        <v>341</v>
      </c>
      <c r="C6736" s="13" t="n">
        <v>1.79620823213553</v>
      </c>
      <c r="D6736" s="13" t="n">
        <v>5.495625</v>
      </c>
      <c r="E6736" s="8" t="n">
        <f aca="false">IF(C6736&gt;=$B$4,1,0)</f>
        <v>0</v>
      </c>
      <c r="F6736" s="8" t="n">
        <f aca="false">IF(D6736&gt;=$B$4,1,0)</f>
        <v>0</v>
      </c>
      <c r="G6736" s="8" t="str">
        <f aca="false">IF(AND(E6736=1,F6736=1),"Both pay",IF(F6736=1,"Missed",IF(E6736=1,"False trigger","Neither")))</f>
        <v>Neither</v>
      </c>
    </row>
    <row r="6737" customFormat="false" ht="15" hidden="false" customHeight="false" outlineLevel="0" collapsed="false">
      <c r="A6737" s="8" t="n">
        <v>2014</v>
      </c>
      <c r="B6737" s="8" t="s">
        <v>341</v>
      </c>
      <c r="C6737" s="13" t="n">
        <v>2.26855063765735</v>
      </c>
      <c r="D6737" s="13" t="n">
        <v>5.175625</v>
      </c>
      <c r="E6737" s="8" t="n">
        <f aca="false">IF(C6737&gt;=$B$4,1,0)</f>
        <v>0</v>
      </c>
      <c r="F6737" s="8" t="n">
        <f aca="false">IF(D6737&gt;=$B$4,1,0)</f>
        <v>0</v>
      </c>
      <c r="G6737" s="8" t="str">
        <f aca="false">IF(AND(E6737=1,F6737=1),"Both pay",IF(F6737=1,"Missed",IF(E6737=1,"False trigger","Neither")))</f>
        <v>Neither</v>
      </c>
    </row>
    <row r="6738" customFormat="false" ht="15" hidden="false" customHeight="false" outlineLevel="0" collapsed="false">
      <c r="A6738" s="8" t="n">
        <v>2015</v>
      </c>
      <c r="B6738" s="8" t="s">
        <v>341</v>
      </c>
      <c r="C6738" s="13" t="n">
        <v>2.13776511744045</v>
      </c>
      <c r="D6738" s="13" t="n">
        <v>5.185</v>
      </c>
      <c r="E6738" s="8" t="n">
        <f aca="false">IF(C6738&gt;=$B$4,1,0)</f>
        <v>0</v>
      </c>
      <c r="F6738" s="8" t="n">
        <f aca="false">IF(D6738&gt;=$B$4,1,0)</f>
        <v>0</v>
      </c>
      <c r="G6738" s="8" t="str">
        <f aca="false">IF(AND(E6738=1,F6738=1),"Both pay",IF(F6738=1,"Missed",IF(E6738=1,"False trigger","Neither")))</f>
        <v>Neither</v>
      </c>
    </row>
    <row r="6739" customFormat="false" ht="15" hidden="false" customHeight="false" outlineLevel="0" collapsed="false">
      <c r="A6739" s="8" t="n">
        <v>2016</v>
      </c>
      <c r="B6739" s="8" t="s">
        <v>341</v>
      </c>
      <c r="C6739" s="13" t="n">
        <v>1.9761400629335</v>
      </c>
      <c r="D6739" s="13" t="n">
        <v>5.364375</v>
      </c>
      <c r="E6739" s="8" t="n">
        <f aca="false">IF(C6739&gt;=$B$4,1,0)</f>
        <v>0</v>
      </c>
      <c r="F6739" s="8" t="n">
        <f aca="false">IF(D6739&gt;=$B$4,1,0)</f>
        <v>0</v>
      </c>
      <c r="G6739" s="8" t="str">
        <f aca="false">IF(AND(E6739=1,F6739=1),"Both pay",IF(F6739=1,"Missed",IF(E6739=1,"False trigger","Neither")))</f>
        <v>Neither</v>
      </c>
    </row>
    <row r="6740" customFormat="false" ht="15" hidden="false" customHeight="false" outlineLevel="0" collapsed="false">
      <c r="A6740" s="8" t="n">
        <v>2017</v>
      </c>
      <c r="B6740" s="8" t="s">
        <v>341</v>
      </c>
      <c r="C6740" s="13" t="n">
        <v>1.49446339988323</v>
      </c>
      <c r="D6740" s="13" t="n">
        <v>4.256875</v>
      </c>
      <c r="E6740" s="8" t="n">
        <f aca="false">IF(C6740&gt;=$B$4,1,0)</f>
        <v>0</v>
      </c>
      <c r="F6740" s="8" t="n">
        <f aca="false">IF(D6740&gt;=$B$4,1,0)</f>
        <v>0</v>
      </c>
      <c r="G6740" s="8" t="str">
        <f aca="false">IF(AND(E6740=1,F6740=1),"Both pay",IF(F6740=1,"Missed",IF(E6740=1,"False trigger","Neither")))</f>
        <v>Neither</v>
      </c>
    </row>
    <row r="6741" customFormat="false" ht="15" hidden="false" customHeight="false" outlineLevel="0" collapsed="false">
      <c r="A6741" s="8" t="n">
        <v>2021</v>
      </c>
      <c r="B6741" s="8" t="s">
        <v>341</v>
      </c>
      <c r="C6741" s="13" t="n">
        <v>0.483770148219616</v>
      </c>
      <c r="D6741" s="13" t="n">
        <v>2.15125000000001</v>
      </c>
      <c r="E6741" s="8" t="n">
        <f aca="false">IF(C6741&gt;=$B$4,1,0)</f>
        <v>0</v>
      </c>
      <c r="F6741" s="8" t="n">
        <f aca="false">IF(D6741&gt;=$B$4,1,0)</f>
        <v>0</v>
      </c>
      <c r="G6741" s="8" t="str">
        <f aca="false">IF(AND(E6741=1,F6741=1),"Both pay",IF(F6741=1,"Missed",IF(E6741=1,"False trigger","Neither")))</f>
        <v>Neither</v>
      </c>
    </row>
    <row r="6742" customFormat="false" ht="15" hidden="false" customHeight="false" outlineLevel="0" collapsed="false">
      <c r="A6742" s="8" t="n">
        <v>2022</v>
      </c>
      <c r="B6742" s="8" t="s">
        <v>341</v>
      </c>
      <c r="C6742" s="13" t="n">
        <v>0.3951316722965</v>
      </c>
      <c r="D6742" s="13" t="n">
        <v>2.546875</v>
      </c>
      <c r="E6742" s="8" t="n">
        <f aca="false">IF(C6742&gt;=$B$4,1,0)</f>
        <v>0</v>
      </c>
      <c r="F6742" s="8" t="n">
        <f aca="false">IF(D6742&gt;=$B$4,1,0)</f>
        <v>0</v>
      </c>
      <c r="G6742" s="8" t="str">
        <f aca="false">IF(AND(E6742=1,F6742=1),"Both pay",IF(F6742=1,"Missed",IF(E6742=1,"False trigger","Neither")))</f>
        <v>Neither</v>
      </c>
    </row>
    <row r="6743" customFormat="false" ht="15" hidden="false" customHeight="false" outlineLevel="0" collapsed="false">
      <c r="A6743" s="8" t="n">
        <v>2023</v>
      </c>
      <c r="B6743" s="8" t="s">
        <v>341</v>
      </c>
      <c r="C6743" s="13" t="n">
        <v>0.458910336571236</v>
      </c>
      <c r="D6743" s="13" t="n">
        <v>2.604375</v>
      </c>
      <c r="E6743" s="8" t="n">
        <f aca="false">IF(C6743&gt;=$B$4,1,0)</f>
        <v>0</v>
      </c>
      <c r="F6743" s="8" t="n">
        <f aca="false">IF(D6743&gt;=$B$4,1,0)</f>
        <v>0</v>
      </c>
      <c r="G6743" s="8" t="str">
        <f aca="false">IF(AND(E6743=1,F6743=1),"Both pay",IF(F6743=1,"Missed",IF(E6743=1,"False trigger","Neither")))</f>
        <v>Neither</v>
      </c>
    </row>
    <row r="6744" customFormat="false" ht="15" hidden="false" customHeight="false" outlineLevel="0" collapsed="false">
      <c r="A6744" s="8" t="n">
        <v>2031</v>
      </c>
      <c r="B6744" s="8" t="s">
        <v>341</v>
      </c>
      <c r="C6744" s="13" t="n">
        <v>2.50629167896447</v>
      </c>
      <c r="D6744" s="13" t="n">
        <v>2.910625</v>
      </c>
      <c r="E6744" s="8" t="n">
        <f aca="false">IF(C6744&gt;=$B$4,1,0)</f>
        <v>0</v>
      </c>
      <c r="F6744" s="8" t="n">
        <f aca="false">IF(D6744&gt;=$B$4,1,0)</f>
        <v>0</v>
      </c>
      <c r="G6744" s="8" t="str">
        <f aca="false">IF(AND(E6744=1,F6744=1),"Both pay",IF(F6744=1,"Missed",IF(E6744=1,"False trigger","Neither")))</f>
        <v>Neither</v>
      </c>
    </row>
    <row r="6745" customFormat="false" ht="15" hidden="false" customHeight="false" outlineLevel="0" collapsed="false">
      <c r="A6745" s="8" t="n">
        <v>2032</v>
      </c>
      <c r="B6745" s="8" t="s">
        <v>341</v>
      </c>
      <c r="C6745" s="13" t="n">
        <v>2.25874222881905</v>
      </c>
      <c r="D6745" s="13" t="n">
        <v>2.08625</v>
      </c>
      <c r="E6745" s="8" t="n">
        <f aca="false">IF(C6745&gt;=$B$4,1,0)</f>
        <v>0</v>
      </c>
      <c r="F6745" s="8" t="n">
        <f aca="false">IF(D6745&gt;=$B$4,1,0)</f>
        <v>0</v>
      </c>
      <c r="G6745" s="8" t="str">
        <f aca="false">IF(AND(E6745=1,F6745=1),"Both pay",IF(F6745=1,"Missed",IF(E6745=1,"False trigger","Neither")))</f>
        <v>Neither</v>
      </c>
    </row>
    <row r="6746" customFormat="false" ht="15" hidden="false" customHeight="false" outlineLevel="0" collapsed="false">
      <c r="A6746" s="8" t="n">
        <v>2033</v>
      </c>
      <c r="B6746" s="8" t="s">
        <v>341</v>
      </c>
      <c r="C6746" s="13" t="n">
        <v>2.58921295548799</v>
      </c>
      <c r="D6746" s="13" t="n">
        <v>3.545625</v>
      </c>
      <c r="E6746" s="8" t="n">
        <f aca="false">IF(C6746&gt;=$B$4,1,0)</f>
        <v>0</v>
      </c>
      <c r="F6746" s="8" t="n">
        <f aca="false">IF(D6746&gt;=$B$4,1,0)</f>
        <v>0</v>
      </c>
      <c r="G6746" s="8" t="str">
        <f aca="false">IF(AND(E6746=1,F6746=1),"Both pay",IF(F6746=1,"Missed",IF(E6746=1,"False trigger","Neither")))</f>
        <v>Neither</v>
      </c>
    </row>
    <row r="6747" customFormat="false" ht="15" hidden="false" customHeight="false" outlineLevel="0" collapsed="false">
      <c r="A6747" s="8" t="n">
        <v>2034</v>
      </c>
      <c r="B6747" s="8" t="s">
        <v>341</v>
      </c>
      <c r="C6747" s="13" t="n">
        <v>4.41678341207596</v>
      </c>
      <c r="D6747" s="13" t="n">
        <v>6.17</v>
      </c>
      <c r="E6747" s="8" t="n">
        <f aca="false">IF(C6747&gt;=$B$4,1,0)</f>
        <v>0</v>
      </c>
      <c r="F6747" s="8" t="n">
        <f aca="false">IF(D6747&gt;=$B$4,1,0)</f>
        <v>0</v>
      </c>
      <c r="G6747" s="8" t="str">
        <f aca="false">IF(AND(E6747=1,F6747=1),"Both pay",IF(F6747=1,"Missed",IF(E6747=1,"False trigger","Neither")))</f>
        <v>Neither</v>
      </c>
    </row>
    <row r="6748" customFormat="false" ht="15" hidden="false" customHeight="false" outlineLevel="0" collapsed="false">
      <c r="A6748" s="8" t="n">
        <v>2035</v>
      </c>
      <c r="B6748" s="8" t="s">
        <v>341</v>
      </c>
      <c r="C6748" s="13" t="n">
        <v>7.70842467641126</v>
      </c>
      <c r="D6748" s="13" t="n">
        <v>7.745</v>
      </c>
      <c r="E6748" s="8" t="n">
        <f aca="false">IF(C6748&gt;=$B$4,1,0)</f>
        <v>0</v>
      </c>
      <c r="F6748" s="8" t="n">
        <f aca="false">IF(D6748&gt;=$B$4,1,0)</f>
        <v>0</v>
      </c>
      <c r="G6748" s="8" t="str">
        <f aca="false">IF(AND(E6748=1,F6748=1),"Both pay",IF(F6748=1,"Missed",IF(E6748=1,"False trigger","Neither")))</f>
        <v>Neither</v>
      </c>
    </row>
    <row r="6749" customFormat="false" ht="15" hidden="false" customHeight="false" outlineLevel="0" collapsed="false">
      <c r="A6749" s="8" t="n">
        <v>2036</v>
      </c>
      <c r="B6749" s="8" t="s">
        <v>341</v>
      </c>
      <c r="C6749" s="13" t="n">
        <v>7.1874169941408</v>
      </c>
      <c r="D6749" s="13" t="n">
        <v>6.5625</v>
      </c>
      <c r="E6749" s="8" t="n">
        <f aca="false">IF(C6749&gt;=$B$4,1,0)</f>
        <v>0</v>
      </c>
      <c r="F6749" s="8" t="n">
        <f aca="false">IF(D6749&gt;=$B$4,1,0)</f>
        <v>0</v>
      </c>
      <c r="G6749" s="8" t="str">
        <f aca="false">IF(AND(E6749=1,F6749=1),"Both pay",IF(F6749=1,"Missed",IF(E6749=1,"False trigger","Neither")))</f>
        <v>Neither</v>
      </c>
    </row>
    <row r="6750" customFormat="false" ht="15" hidden="false" customHeight="false" outlineLevel="0" collapsed="false">
      <c r="A6750" s="8" t="n">
        <v>2037</v>
      </c>
      <c r="B6750" s="8" t="s">
        <v>341</v>
      </c>
      <c r="C6750" s="13" t="n">
        <v>7.65446531910897</v>
      </c>
      <c r="D6750" s="13" t="n">
        <v>6.643125</v>
      </c>
      <c r="E6750" s="8" t="n">
        <f aca="false">IF(C6750&gt;=$B$4,1,0)</f>
        <v>0</v>
      </c>
      <c r="F6750" s="8" t="n">
        <f aca="false">IF(D6750&gt;=$B$4,1,0)</f>
        <v>0</v>
      </c>
      <c r="G6750" s="8" t="str">
        <f aca="false">IF(AND(E6750=1,F6750=1),"Both pay",IF(F6750=1,"Missed",IF(E6750=1,"False trigger","Neither")))</f>
        <v>Neither</v>
      </c>
    </row>
    <row r="6751" customFormat="false" ht="15" hidden="false" customHeight="false" outlineLevel="0" collapsed="false">
      <c r="A6751" s="8" t="n">
        <v>2038</v>
      </c>
      <c r="B6751" s="8" t="s">
        <v>341</v>
      </c>
      <c r="C6751" s="13" t="n">
        <v>9.32081721320299</v>
      </c>
      <c r="D6751" s="13" t="n">
        <v>5.335</v>
      </c>
      <c r="E6751" s="8" t="n">
        <f aca="false">IF(C6751&gt;=$B$4,1,0)</f>
        <v>0</v>
      </c>
      <c r="F6751" s="8" t="n">
        <f aca="false">IF(D6751&gt;=$B$4,1,0)</f>
        <v>0</v>
      </c>
      <c r="G6751" s="8" t="str">
        <f aca="false">IF(AND(E6751=1,F6751=1),"Both pay",IF(F6751=1,"Missed",IF(E6751=1,"False trigger","Neither")))</f>
        <v>Neither</v>
      </c>
    </row>
    <row r="6752" customFormat="false" ht="15" hidden="false" customHeight="false" outlineLevel="0" collapsed="false">
      <c r="A6752" s="8" t="n">
        <v>2039</v>
      </c>
      <c r="B6752" s="8" t="s">
        <v>341</v>
      </c>
      <c r="C6752" s="13" t="n">
        <v>5.80038259068461</v>
      </c>
      <c r="D6752" s="13" t="n">
        <v>3.28125</v>
      </c>
      <c r="E6752" s="8" t="n">
        <f aca="false">IF(C6752&gt;=$B$4,1,0)</f>
        <v>0</v>
      </c>
      <c r="F6752" s="8" t="n">
        <f aca="false">IF(D6752&gt;=$B$4,1,0)</f>
        <v>0</v>
      </c>
      <c r="G6752" s="8" t="str">
        <f aca="false">IF(AND(E6752=1,F6752=1),"Both pay",IF(F6752=1,"Missed",IF(E6752=1,"False trigger","Neither")))</f>
        <v>Neither</v>
      </c>
    </row>
    <row r="6753" customFormat="false" ht="15" hidden="false" customHeight="false" outlineLevel="0" collapsed="false">
      <c r="A6753" s="8" t="n">
        <v>2040</v>
      </c>
      <c r="B6753" s="8" t="s">
        <v>341</v>
      </c>
      <c r="C6753" s="13" t="n">
        <v>5.59598585473734</v>
      </c>
      <c r="D6753" s="13" t="n">
        <v>2.458125</v>
      </c>
      <c r="E6753" s="8" t="n">
        <f aca="false">IF(C6753&gt;=$B$4,1,0)</f>
        <v>0</v>
      </c>
      <c r="F6753" s="8" t="n">
        <f aca="false">IF(D6753&gt;=$B$4,1,0)</f>
        <v>0</v>
      </c>
      <c r="G6753" s="8" t="str">
        <f aca="false">IF(AND(E6753=1,F6753=1),"Both pay",IF(F6753=1,"Missed",IF(E6753=1,"False trigger","Neither")))</f>
        <v>Neither</v>
      </c>
    </row>
    <row r="6754" customFormat="false" ht="15" hidden="false" customHeight="false" outlineLevel="0" collapsed="false">
      <c r="A6754" s="8" t="n">
        <v>2041</v>
      </c>
      <c r="B6754" s="8" t="s">
        <v>341</v>
      </c>
      <c r="C6754" s="13" t="n">
        <v>4.28921482605286</v>
      </c>
      <c r="D6754" s="13" t="n">
        <v>8.883125</v>
      </c>
      <c r="E6754" s="8" t="n">
        <f aca="false">IF(C6754&gt;=$B$4,1,0)</f>
        <v>0</v>
      </c>
      <c r="F6754" s="8" t="n">
        <f aca="false">IF(D6754&gt;=$B$4,1,0)</f>
        <v>0</v>
      </c>
      <c r="G6754" s="8" t="str">
        <f aca="false">IF(AND(E6754=1,F6754=1),"Both pay",IF(F6754=1,"Missed",IF(E6754=1,"False trigger","Neither")))</f>
        <v>Neither</v>
      </c>
    </row>
    <row r="6755" customFormat="false" ht="15" hidden="false" customHeight="false" outlineLevel="0" collapsed="false">
      <c r="A6755" s="8" t="n">
        <v>2043</v>
      </c>
      <c r="B6755" s="8" t="s">
        <v>341</v>
      </c>
      <c r="C6755" s="13" t="n">
        <v>1.42310564611545</v>
      </c>
      <c r="D6755" s="13" t="n">
        <v>0.983125000000001</v>
      </c>
      <c r="E6755" s="8" t="n">
        <f aca="false">IF(C6755&gt;=$B$4,1,0)</f>
        <v>0</v>
      </c>
      <c r="F6755" s="8" t="n">
        <f aca="false">IF(D6755&gt;=$B$4,1,0)</f>
        <v>0</v>
      </c>
      <c r="G6755" s="8" t="str">
        <f aca="false">IF(AND(E6755=1,F6755=1),"Both pay",IF(F6755=1,"Missed",IF(E6755=1,"False trigger","Neither")))</f>
        <v>Neither</v>
      </c>
    </row>
    <row r="6756" customFormat="false" ht="15" hidden="false" customHeight="false" outlineLevel="0" collapsed="false">
      <c r="A6756" s="8" t="n">
        <v>2044</v>
      </c>
      <c r="B6756" s="8" t="s">
        <v>341</v>
      </c>
      <c r="C6756" s="13" t="n">
        <v>0.608863419938194</v>
      </c>
      <c r="D6756" s="13" t="n">
        <v>0.6675</v>
      </c>
      <c r="E6756" s="8" t="n">
        <f aca="false">IF(C6756&gt;=$B$4,1,0)</f>
        <v>0</v>
      </c>
      <c r="F6756" s="8" t="n">
        <f aca="false">IF(D6756&gt;=$B$4,1,0)</f>
        <v>0</v>
      </c>
      <c r="G6756" s="8" t="str">
        <f aca="false">IF(AND(E6756=1,F6756=1),"Both pay",IF(F6756=1,"Missed",IF(E6756=1,"False trigger","Neither")))</f>
        <v>Neither</v>
      </c>
    </row>
    <row r="6757" customFormat="false" ht="15" hidden="false" customHeight="false" outlineLevel="0" collapsed="false">
      <c r="A6757" s="8" t="n">
        <v>2046</v>
      </c>
      <c r="B6757" s="8" t="s">
        <v>341</v>
      </c>
      <c r="C6757" s="13" t="n">
        <v>0.215251733778318</v>
      </c>
      <c r="D6757" s="13" t="n">
        <v>1.5525</v>
      </c>
      <c r="E6757" s="8" t="n">
        <f aca="false">IF(C6757&gt;=$B$4,1,0)</f>
        <v>0</v>
      </c>
      <c r="F6757" s="8" t="n">
        <f aca="false">IF(D6757&gt;=$B$4,1,0)</f>
        <v>0</v>
      </c>
      <c r="G6757" s="8" t="str">
        <f aca="false">IF(AND(E6757=1,F6757=1),"Both pay",IF(F6757=1,"Missed",IF(E6757=1,"False trigger","Neither")))</f>
        <v>Neither</v>
      </c>
    </row>
    <row r="6758" customFormat="false" ht="15" hidden="false" customHeight="false" outlineLevel="0" collapsed="false">
      <c r="A6758" s="8" t="n">
        <v>2047</v>
      </c>
      <c r="B6758" s="8" t="s">
        <v>341</v>
      </c>
      <c r="C6758" s="13" t="n">
        <v>0.212306909139757</v>
      </c>
      <c r="D6758" s="13" t="n">
        <v>0.31875</v>
      </c>
      <c r="E6758" s="8" t="n">
        <f aca="false">IF(C6758&gt;=$B$4,1,0)</f>
        <v>0</v>
      </c>
      <c r="F6758" s="8" t="n">
        <f aca="false">IF(D6758&gt;=$B$4,1,0)</f>
        <v>0</v>
      </c>
      <c r="G6758" s="8" t="str">
        <f aca="false">IF(AND(E6758=1,F6758=1),"Both pay",IF(F6758=1,"Missed",IF(E6758=1,"False trigger","Neither")))</f>
        <v>Neither</v>
      </c>
    </row>
    <row r="6759" customFormat="false" ht="15" hidden="false" customHeight="false" outlineLevel="0" collapsed="false">
      <c r="A6759" s="8" t="n">
        <v>2048</v>
      </c>
      <c r="B6759" s="8" t="s">
        <v>341</v>
      </c>
      <c r="C6759" s="13" t="n">
        <v>0.194559306984161</v>
      </c>
      <c r="D6759" s="13" t="n">
        <v>0.800624999999999</v>
      </c>
      <c r="E6759" s="8" t="n">
        <f aca="false">IF(C6759&gt;=$B$4,1,0)</f>
        <v>0</v>
      </c>
      <c r="F6759" s="8" t="n">
        <f aca="false">IF(D6759&gt;=$B$4,1,0)</f>
        <v>0</v>
      </c>
      <c r="G6759" s="8" t="str">
        <f aca="false">IF(AND(E6759=1,F6759=1),"Both pay",IF(F6759=1,"Missed",IF(E6759=1,"False trigger","Neither")))</f>
        <v>Neither</v>
      </c>
    </row>
    <row r="6760" customFormat="false" ht="15" hidden="false" customHeight="false" outlineLevel="0" collapsed="false">
      <c r="A6760" s="8" t="n">
        <v>2055</v>
      </c>
      <c r="B6760" s="8" t="s">
        <v>341</v>
      </c>
      <c r="C6760" s="13" t="n">
        <v>5.06618493241539</v>
      </c>
      <c r="D6760" s="13" t="n">
        <v>8.3125</v>
      </c>
      <c r="E6760" s="8" t="n">
        <f aca="false">IF(C6760&gt;=$B$4,1,0)</f>
        <v>0</v>
      </c>
      <c r="F6760" s="8" t="n">
        <f aca="false">IF(D6760&gt;=$B$4,1,0)</f>
        <v>0</v>
      </c>
      <c r="G6760" s="8" t="str">
        <f aca="false">IF(AND(E6760=1,F6760=1),"Both pay",IF(F6760=1,"Missed",IF(E6760=1,"False trigger","Neither")))</f>
        <v>Neither</v>
      </c>
    </row>
    <row r="6761" customFormat="false" ht="15" hidden="false" customHeight="false" outlineLevel="0" collapsed="false">
      <c r="A6761" s="8" t="n">
        <v>2056</v>
      </c>
      <c r="B6761" s="8" t="s">
        <v>341</v>
      </c>
      <c r="C6761" s="13" t="n">
        <v>6.27167325162234</v>
      </c>
      <c r="D6761" s="13" t="n">
        <v>7.895</v>
      </c>
      <c r="E6761" s="8" t="n">
        <f aca="false">IF(C6761&gt;=$B$4,1,0)</f>
        <v>0</v>
      </c>
      <c r="F6761" s="8" t="n">
        <f aca="false">IF(D6761&gt;=$B$4,1,0)</f>
        <v>0</v>
      </c>
      <c r="G6761" s="8" t="str">
        <f aca="false">IF(AND(E6761=1,F6761=1),"Both pay",IF(F6761=1,"Missed",IF(E6761=1,"False trigger","Neither")))</f>
        <v>Neither</v>
      </c>
    </row>
    <row r="6762" customFormat="false" ht="15" hidden="false" customHeight="false" outlineLevel="0" collapsed="false">
      <c r="A6762" s="8" t="n">
        <v>2057</v>
      </c>
      <c r="B6762" s="8" t="s">
        <v>341</v>
      </c>
      <c r="C6762" s="13" t="n">
        <v>4.05447412810815</v>
      </c>
      <c r="D6762" s="13" t="n">
        <v>8.133125</v>
      </c>
      <c r="E6762" s="8" t="n">
        <f aca="false">IF(C6762&gt;=$B$4,1,0)</f>
        <v>0</v>
      </c>
      <c r="F6762" s="8" t="n">
        <f aca="false">IF(D6762&gt;=$B$4,1,0)</f>
        <v>0</v>
      </c>
      <c r="G6762" s="8" t="str">
        <f aca="false">IF(AND(E6762=1,F6762=1),"Both pay",IF(F6762=1,"Missed",IF(E6762=1,"False trigger","Neither")))</f>
        <v>Neither</v>
      </c>
    </row>
    <row r="6763" customFormat="false" ht="15" hidden="false" customHeight="false" outlineLevel="0" collapsed="false">
      <c r="A6763" s="8" t="n">
        <v>2058</v>
      </c>
      <c r="B6763" s="8" t="s">
        <v>341</v>
      </c>
      <c r="C6763" s="13" t="n">
        <v>2.90679144407351</v>
      </c>
      <c r="D6763" s="13" t="n">
        <v>7.17</v>
      </c>
      <c r="E6763" s="8" t="n">
        <f aca="false">IF(C6763&gt;=$B$4,1,0)</f>
        <v>0</v>
      </c>
      <c r="F6763" s="8" t="n">
        <f aca="false">IF(D6763&gt;=$B$4,1,0)</f>
        <v>0</v>
      </c>
      <c r="G6763" s="8" t="str">
        <f aca="false">IF(AND(E6763=1,F6763=1),"Both pay",IF(F6763=1,"Missed",IF(E6763=1,"False trigger","Neither")))</f>
        <v>Neither</v>
      </c>
    </row>
    <row r="6764" customFormat="false" ht="15" hidden="false" customHeight="false" outlineLevel="0" collapsed="false">
      <c r="A6764" s="8" t="n">
        <v>2059</v>
      </c>
      <c r="B6764" s="8" t="s">
        <v>341</v>
      </c>
      <c r="C6764" s="13" t="n">
        <v>3.4354087652795</v>
      </c>
      <c r="D6764" s="13" t="n">
        <v>6.198125</v>
      </c>
      <c r="E6764" s="8" t="n">
        <f aca="false">IF(C6764&gt;=$B$4,1,0)</f>
        <v>0</v>
      </c>
      <c r="F6764" s="8" t="n">
        <f aca="false">IF(D6764&gt;=$B$4,1,0)</f>
        <v>0</v>
      </c>
      <c r="G6764" s="8" t="str">
        <f aca="false">IF(AND(E6764=1,F6764=1),"Both pay",IF(F6764=1,"Missed",IF(E6764=1,"False trigger","Neither")))</f>
        <v>Neither</v>
      </c>
    </row>
    <row r="6765" customFormat="false" ht="15" hidden="false" customHeight="false" outlineLevel="0" collapsed="false">
      <c r="A6765" s="8" t="n">
        <v>2060</v>
      </c>
      <c r="B6765" s="8" t="s">
        <v>341</v>
      </c>
      <c r="C6765" s="13" t="n">
        <v>4.94496311710275</v>
      </c>
      <c r="D6765" s="13" t="n">
        <v>5.65499999999999</v>
      </c>
      <c r="E6765" s="8" t="n">
        <f aca="false">IF(C6765&gt;=$B$4,1,0)</f>
        <v>0</v>
      </c>
      <c r="F6765" s="8" t="n">
        <f aca="false">IF(D6765&gt;=$B$4,1,0)</f>
        <v>0</v>
      </c>
      <c r="G6765" s="8" t="str">
        <f aca="false">IF(AND(E6765=1,F6765=1),"Both pay",IF(F6765=1,"Missed",IF(E6765=1,"False trigger","Neither")))</f>
        <v>Neither</v>
      </c>
    </row>
    <row r="6766" customFormat="false" ht="15" hidden="false" customHeight="false" outlineLevel="0" collapsed="false">
      <c r="A6766" s="8" t="n">
        <v>2061</v>
      </c>
      <c r="B6766" s="8" t="s">
        <v>341</v>
      </c>
      <c r="C6766" s="13" t="n">
        <v>3.7944521607839</v>
      </c>
      <c r="D6766" s="13" t="n">
        <v>5.20874999999999</v>
      </c>
      <c r="E6766" s="8" t="n">
        <f aca="false">IF(C6766&gt;=$B$4,1,0)</f>
        <v>0</v>
      </c>
      <c r="F6766" s="8" t="n">
        <f aca="false">IF(D6766&gt;=$B$4,1,0)</f>
        <v>0</v>
      </c>
      <c r="G6766" s="8" t="str">
        <f aca="false">IF(AND(E6766=1,F6766=1),"Both pay",IF(F6766=1,"Missed",IF(E6766=1,"False trigger","Neither")))</f>
        <v>Neither</v>
      </c>
    </row>
    <row r="6767" customFormat="false" ht="15" hidden="false" customHeight="false" outlineLevel="0" collapsed="false">
      <c r="A6767" s="8" t="n">
        <v>2067</v>
      </c>
      <c r="B6767" s="8" t="s">
        <v>341</v>
      </c>
      <c r="C6767" s="13" t="n">
        <v>1.63439925649677</v>
      </c>
      <c r="D6767" s="13" t="n">
        <v>7.885625</v>
      </c>
      <c r="E6767" s="8" t="n">
        <f aca="false">IF(C6767&gt;=$B$4,1,0)</f>
        <v>0</v>
      </c>
      <c r="F6767" s="8" t="n">
        <f aca="false">IF(D6767&gt;=$B$4,1,0)</f>
        <v>0</v>
      </c>
      <c r="G6767" s="8" t="str">
        <f aca="false">IF(AND(E6767=1,F6767=1),"Both pay",IF(F6767=1,"Missed",IF(E6767=1,"False trigger","Neither")))</f>
        <v>Neither</v>
      </c>
    </row>
    <row r="6768" customFormat="false" ht="15" hidden="false" customHeight="false" outlineLevel="0" collapsed="false">
      <c r="A6768" s="8" t="n">
        <v>2068</v>
      </c>
      <c r="B6768" s="8" t="s">
        <v>341</v>
      </c>
      <c r="C6768" s="13" t="n">
        <v>1.09984612215116</v>
      </c>
      <c r="D6768" s="13" t="n">
        <v>6.4275</v>
      </c>
      <c r="E6768" s="8" t="n">
        <f aca="false">IF(C6768&gt;=$B$4,1,0)</f>
        <v>0</v>
      </c>
      <c r="F6768" s="8" t="n">
        <f aca="false">IF(D6768&gt;=$B$4,1,0)</f>
        <v>0</v>
      </c>
      <c r="G6768" s="8" t="str">
        <f aca="false">IF(AND(E6768=1,F6768=1),"Both pay",IF(F6768=1,"Missed",IF(E6768=1,"False trigger","Neither")))</f>
        <v>Neither</v>
      </c>
    </row>
    <row r="6769" customFormat="false" ht="15" hidden="false" customHeight="false" outlineLevel="0" collapsed="false">
      <c r="A6769" s="8" t="n">
        <v>2069</v>
      </c>
      <c r="B6769" s="8" t="s">
        <v>341</v>
      </c>
      <c r="C6769" s="13" t="n">
        <v>1.2682552845626</v>
      </c>
      <c r="D6769" s="13" t="n">
        <v>6.00687499999999</v>
      </c>
      <c r="E6769" s="8" t="n">
        <f aca="false">IF(C6769&gt;=$B$4,1,0)</f>
        <v>0</v>
      </c>
      <c r="F6769" s="8" t="n">
        <f aca="false">IF(D6769&gt;=$B$4,1,0)</f>
        <v>0</v>
      </c>
      <c r="G6769" s="8" t="str">
        <f aca="false">IF(AND(E6769=1,F6769=1),"Both pay",IF(F6769=1,"Missed",IF(E6769=1,"False trigger","Neither")))</f>
        <v>Neither</v>
      </c>
    </row>
    <row r="6770" customFormat="false" ht="15" hidden="false" customHeight="false" outlineLevel="0" collapsed="false">
      <c r="A6770" s="8" t="n">
        <v>2070</v>
      </c>
      <c r="B6770" s="8" t="s">
        <v>341</v>
      </c>
      <c r="C6770" s="13" t="n">
        <v>1.98871232001402</v>
      </c>
      <c r="D6770" s="13" t="n">
        <v>5.18625</v>
      </c>
      <c r="E6770" s="8" t="n">
        <f aca="false">IF(C6770&gt;=$B$4,1,0)</f>
        <v>0</v>
      </c>
      <c r="F6770" s="8" t="n">
        <f aca="false">IF(D6770&gt;=$B$4,1,0)</f>
        <v>0</v>
      </c>
      <c r="G6770" s="8" t="str">
        <f aca="false">IF(AND(E6770=1,F6770=1),"Both pay",IF(F6770=1,"Missed",IF(E6770=1,"False trigger","Neither")))</f>
        <v>Neither</v>
      </c>
    </row>
    <row r="6771" customFormat="false" ht="15" hidden="false" customHeight="false" outlineLevel="0" collapsed="false">
      <c r="A6771" s="8" t="n">
        <v>2071</v>
      </c>
      <c r="B6771" s="8" t="s">
        <v>341</v>
      </c>
      <c r="C6771" s="13" t="n">
        <v>2.42848289424717</v>
      </c>
      <c r="D6771" s="13" t="n">
        <v>5.27875</v>
      </c>
      <c r="E6771" s="8" t="n">
        <f aca="false">IF(C6771&gt;=$B$4,1,0)</f>
        <v>0</v>
      </c>
      <c r="F6771" s="8" t="n">
        <f aca="false">IF(D6771&gt;=$B$4,1,0)</f>
        <v>0</v>
      </c>
      <c r="G6771" s="8" t="str">
        <f aca="false">IF(AND(E6771=1,F6771=1),"Both pay",IF(F6771=1,"Missed",IF(E6771=1,"False trigger","Neither")))</f>
        <v>Neither</v>
      </c>
    </row>
    <row r="6772" customFormat="false" ht="15" hidden="false" customHeight="false" outlineLevel="0" collapsed="false">
      <c r="A6772" s="8" t="n">
        <v>2072</v>
      </c>
      <c r="B6772" s="8" t="s">
        <v>341</v>
      </c>
      <c r="C6772" s="13" t="n">
        <v>4.06209263273654</v>
      </c>
      <c r="D6772" s="13" t="n">
        <v>6.28750000000001</v>
      </c>
      <c r="E6772" s="8" t="n">
        <f aca="false">IF(C6772&gt;=$B$4,1,0)</f>
        <v>0</v>
      </c>
      <c r="F6772" s="8" t="n">
        <f aca="false">IF(D6772&gt;=$B$4,1,0)</f>
        <v>0</v>
      </c>
      <c r="G6772" s="8" t="str">
        <f aca="false">IF(AND(E6772=1,F6772=1),"Both pay",IF(F6772=1,"Missed",IF(E6772=1,"False trigger","Neither")))</f>
        <v>Neither</v>
      </c>
    </row>
    <row r="6773" customFormat="false" ht="15" hidden="false" customHeight="false" outlineLevel="0" collapsed="false">
      <c r="A6773" s="8" t="n">
        <v>2073</v>
      </c>
      <c r="B6773" s="8" t="s">
        <v>341</v>
      </c>
      <c r="C6773" s="13" t="n">
        <v>3.46596148387952</v>
      </c>
      <c r="D6773" s="13" t="n">
        <v>6.636875</v>
      </c>
      <c r="E6773" s="8" t="n">
        <f aca="false">IF(C6773&gt;=$B$4,1,0)</f>
        <v>0</v>
      </c>
      <c r="F6773" s="8" t="n">
        <f aca="false">IF(D6773&gt;=$B$4,1,0)</f>
        <v>0</v>
      </c>
      <c r="G6773" s="8" t="str">
        <f aca="false">IF(AND(E6773=1,F6773=1),"Both pay",IF(F6773=1,"Missed",IF(E6773=1,"False trigger","Neither")))</f>
        <v>Neither</v>
      </c>
    </row>
    <row r="6774" customFormat="false" ht="15" hidden="false" customHeight="false" outlineLevel="0" collapsed="false">
      <c r="A6774" s="8" t="n">
        <v>2074</v>
      </c>
      <c r="B6774" s="8" t="s">
        <v>341</v>
      </c>
      <c r="C6774" s="13" t="n">
        <v>2.06439123136499</v>
      </c>
      <c r="D6774" s="13" t="n">
        <v>3.23875</v>
      </c>
      <c r="E6774" s="8" t="n">
        <f aca="false">IF(C6774&gt;=$B$4,1,0)</f>
        <v>0</v>
      </c>
      <c r="F6774" s="8" t="n">
        <f aca="false">IF(D6774&gt;=$B$4,1,0)</f>
        <v>0</v>
      </c>
      <c r="G6774" s="8" t="str">
        <f aca="false">IF(AND(E6774=1,F6774=1),"Both pay",IF(F6774=1,"Missed",IF(E6774=1,"False trigger","Neither")))</f>
        <v>Neither</v>
      </c>
    </row>
    <row r="6775" customFormat="false" ht="15" hidden="false" customHeight="false" outlineLevel="0" collapsed="false">
      <c r="A6775" s="8" t="n">
        <v>2077</v>
      </c>
      <c r="B6775" s="8" t="s">
        <v>341</v>
      </c>
      <c r="C6775" s="13" t="n">
        <v>0.651644707929709</v>
      </c>
      <c r="D6775" s="13" t="n">
        <v>1.65625</v>
      </c>
      <c r="E6775" s="8" t="n">
        <f aca="false">IF(C6775&gt;=$B$4,1,0)</f>
        <v>0</v>
      </c>
      <c r="F6775" s="8" t="n">
        <f aca="false">IF(D6775&gt;=$B$4,1,0)</f>
        <v>0</v>
      </c>
      <c r="G6775" s="8" t="str">
        <f aca="false">IF(AND(E6775=1,F6775=1),"Both pay",IF(F6775=1,"Missed",IF(E6775=1,"False trigger","Neither")))</f>
        <v>Neither</v>
      </c>
    </row>
    <row r="6776" customFormat="false" ht="15" hidden="false" customHeight="false" outlineLevel="0" collapsed="false">
      <c r="A6776" s="8" t="n">
        <v>2078</v>
      </c>
      <c r="B6776" s="8" t="s">
        <v>341</v>
      </c>
      <c r="C6776" s="13" t="n">
        <v>0.49685437614167</v>
      </c>
      <c r="D6776" s="13" t="n">
        <v>1.92187500000001</v>
      </c>
      <c r="E6776" s="8" t="n">
        <f aca="false">IF(C6776&gt;=$B$4,1,0)</f>
        <v>0</v>
      </c>
      <c r="F6776" s="8" t="n">
        <f aca="false">IF(D6776&gt;=$B$4,1,0)</f>
        <v>0</v>
      </c>
      <c r="G6776" s="8" t="str">
        <f aca="false">IF(AND(E6776=1,F6776=1),"Both pay",IF(F6776=1,"Missed",IF(E6776=1,"False trigger","Neither")))</f>
        <v>Neither</v>
      </c>
    </row>
    <row r="6777" customFormat="false" ht="15" hidden="false" customHeight="false" outlineLevel="0" collapsed="false">
      <c r="A6777" s="8" t="n">
        <v>2079</v>
      </c>
      <c r="B6777" s="8" t="s">
        <v>341</v>
      </c>
      <c r="C6777" s="13" t="n">
        <v>0.407948405817159</v>
      </c>
      <c r="D6777" s="13" t="n">
        <v>2.47625</v>
      </c>
      <c r="E6777" s="8" t="n">
        <f aca="false">IF(C6777&gt;=$B$4,1,0)</f>
        <v>0</v>
      </c>
      <c r="F6777" s="8" t="n">
        <f aca="false">IF(D6777&gt;=$B$4,1,0)</f>
        <v>0</v>
      </c>
      <c r="G6777" s="8" t="str">
        <f aca="false">IF(AND(E6777=1,F6777=1),"Both pay",IF(F6777=1,"Missed",IF(E6777=1,"False trigger","Neither")))</f>
        <v>Neither</v>
      </c>
    </row>
    <row r="6778" customFormat="false" ht="15" hidden="false" customHeight="false" outlineLevel="0" collapsed="false">
      <c r="A6778" s="8" t="n">
        <v>2080</v>
      </c>
      <c r="B6778" s="8" t="s">
        <v>341</v>
      </c>
      <c r="C6778" s="13" t="n">
        <v>0.432092998876136</v>
      </c>
      <c r="D6778" s="13" t="n">
        <v>3.1975</v>
      </c>
      <c r="E6778" s="8" t="n">
        <f aca="false">IF(C6778&gt;=$B$4,1,0)</f>
        <v>0</v>
      </c>
      <c r="F6778" s="8" t="n">
        <f aca="false">IF(D6778&gt;=$B$4,1,0)</f>
        <v>0</v>
      </c>
      <c r="G6778" s="8" t="str">
        <f aca="false">IF(AND(E6778=1,F6778=1),"Both pay",IF(F6778=1,"Missed",IF(E6778=1,"False trigger","Neither")))</f>
        <v>Neither</v>
      </c>
    </row>
    <row r="6779" customFormat="false" ht="15" hidden="false" customHeight="false" outlineLevel="0" collapsed="false">
      <c r="A6779" s="8" t="n">
        <v>2081</v>
      </c>
      <c r="B6779" s="8" t="s">
        <v>341</v>
      </c>
      <c r="C6779" s="13" t="n">
        <v>0.698970556756269</v>
      </c>
      <c r="D6779" s="13" t="n">
        <v>2.57312500000001</v>
      </c>
      <c r="E6779" s="8" t="n">
        <f aca="false">IF(C6779&gt;=$B$4,1,0)</f>
        <v>0</v>
      </c>
      <c r="F6779" s="8" t="n">
        <f aca="false">IF(D6779&gt;=$B$4,1,0)</f>
        <v>0</v>
      </c>
      <c r="G6779" s="8" t="str">
        <f aca="false">IF(AND(E6779=1,F6779=1),"Both pay",IF(F6779=1,"Missed",IF(E6779=1,"False trigger","Neither")))</f>
        <v>Neither</v>
      </c>
    </row>
    <row r="6780" customFormat="false" ht="15" hidden="false" customHeight="false" outlineLevel="0" collapsed="false">
      <c r="A6780" s="8" t="n">
        <v>2082</v>
      </c>
      <c r="B6780" s="8" t="s">
        <v>341</v>
      </c>
      <c r="C6780" s="13" t="n">
        <v>0.679188588473277</v>
      </c>
      <c r="D6780" s="13" t="n">
        <v>1.660625</v>
      </c>
      <c r="E6780" s="8" t="n">
        <f aca="false">IF(C6780&gt;=$B$4,1,0)</f>
        <v>0</v>
      </c>
      <c r="F6780" s="8" t="n">
        <f aca="false">IF(D6780&gt;=$B$4,1,0)</f>
        <v>0</v>
      </c>
      <c r="G6780" s="8" t="str">
        <f aca="false">IF(AND(E6780=1,F6780=1),"Both pay",IF(F6780=1,"Missed",IF(E6780=1,"False trigger","Neither")))</f>
        <v>Neither</v>
      </c>
    </row>
    <row r="6781" customFormat="false" ht="15" hidden="false" customHeight="false" outlineLevel="0" collapsed="false">
      <c r="A6781" s="8" t="n">
        <v>2083</v>
      </c>
      <c r="B6781" s="8" t="s">
        <v>341</v>
      </c>
      <c r="C6781" s="13" t="n">
        <v>0.746649998174533</v>
      </c>
      <c r="D6781" s="13" t="n">
        <v>1.31437500000001</v>
      </c>
      <c r="E6781" s="8" t="n">
        <f aca="false">IF(C6781&gt;=$B$4,1,0)</f>
        <v>0</v>
      </c>
      <c r="F6781" s="8" t="n">
        <f aca="false">IF(D6781&gt;=$B$4,1,0)</f>
        <v>0</v>
      </c>
      <c r="G6781" s="8" t="str">
        <f aca="false">IF(AND(E6781=1,F6781=1),"Both pay",IF(F6781=1,"Missed",IF(E6781=1,"False trigger","Neither")))</f>
        <v>Neither</v>
      </c>
    </row>
    <row r="6782" customFormat="false" ht="15" hidden="false" customHeight="false" outlineLevel="0" collapsed="false">
      <c r="A6782" s="8" t="n">
        <v>2085</v>
      </c>
      <c r="B6782" s="8" t="s">
        <v>341</v>
      </c>
      <c r="C6782" s="13" t="n">
        <v>0.863420572900708</v>
      </c>
      <c r="D6782" s="13" t="n">
        <v>2.900625</v>
      </c>
      <c r="E6782" s="8" t="n">
        <f aca="false">IF(C6782&gt;=$B$4,1,0)</f>
        <v>0</v>
      </c>
      <c r="F6782" s="8" t="n">
        <f aca="false">IF(D6782&gt;=$B$4,1,0)</f>
        <v>0</v>
      </c>
      <c r="G6782" s="8" t="str">
        <f aca="false">IF(AND(E6782=1,F6782=1),"Both pay",IF(F6782=1,"Missed",IF(E6782=1,"False trigger","Neither")))</f>
        <v>Neither</v>
      </c>
    </row>
    <row r="6783" customFormat="false" ht="15" hidden="false" customHeight="false" outlineLevel="0" collapsed="false">
      <c r="A6783" s="8" t="n">
        <v>2086</v>
      </c>
      <c r="B6783" s="8" t="s">
        <v>341</v>
      </c>
      <c r="C6783" s="13" t="n">
        <v>1.09018889451229</v>
      </c>
      <c r="D6783" s="13" t="n">
        <v>3.304375</v>
      </c>
      <c r="E6783" s="8" t="n">
        <f aca="false">IF(C6783&gt;=$B$4,1,0)</f>
        <v>0</v>
      </c>
      <c r="F6783" s="8" t="n">
        <f aca="false">IF(D6783&gt;=$B$4,1,0)</f>
        <v>0</v>
      </c>
      <c r="G6783" s="8" t="str">
        <f aca="false">IF(AND(E6783=1,F6783=1),"Both pay",IF(F6783=1,"Missed",IF(E6783=1,"False trigger","Neither")))</f>
        <v>Neither</v>
      </c>
    </row>
    <row r="6784" customFormat="false" ht="15" hidden="false" customHeight="false" outlineLevel="0" collapsed="false">
      <c r="A6784" s="8" t="n">
        <v>2087</v>
      </c>
      <c r="B6784" s="8" t="s">
        <v>341</v>
      </c>
      <c r="C6784" s="13" t="n">
        <v>1.95224856981996</v>
      </c>
      <c r="D6784" s="13" t="n">
        <v>2.793125</v>
      </c>
      <c r="E6784" s="8" t="n">
        <f aca="false">IF(C6784&gt;=$B$4,1,0)</f>
        <v>0</v>
      </c>
      <c r="F6784" s="8" t="n">
        <f aca="false">IF(D6784&gt;=$B$4,1,0)</f>
        <v>0</v>
      </c>
      <c r="G6784" s="8" t="str">
        <f aca="false">IF(AND(E6784=1,F6784=1),"Both pay",IF(F6784=1,"Missed",IF(E6784=1,"False trigger","Neither")))</f>
        <v>Neither</v>
      </c>
    </row>
    <row r="6785" customFormat="false" ht="15" hidden="false" customHeight="false" outlineLevel="0" collapsed="false">
      <c r="A6785" s="8" t="n">
        <v>2088</v>
      </c>
      <c r="B6785" s="8" t="s">
        <v>341</v>
      </c>
      <c r="C6785" s="13" t="n">
        <v>3.10284611184186</v>
      </c>
      <c r="D6785" s="13" t="n">
        <v>2.715625</v>
      </c>
      <c r="E6785" s="8" t="n">
        <f aca="false">IF(C6785&gt;=$B$4,1,0)</f>
        <v>0</v>
      </c>
      <c r="F6785" s="8" t="n">
        <f aca="false">IF(D6785&gt;=$B$4,1,0)</f>
        <v>0</v>
      </c>
      <c r="G6785" s="8" t="str">
        <f aca="false">IF(AND(E6785=1,F6785=1),"Both pay",IF(F6785=1,"Missed",IF(E6785=1,"False trigger","Neither")))</f>
        <v>Neither</v>
      </c>
    </row>
    <row r="6786" customFormat="false" ht="15" hidden="false" customHeight="false" outlineLevel="0" collapsed="false">
      <c r="A6786" s="8" t="n">
        <v>2089</v>
      </c>
      <c r="B6786" s="8" t="s">
        <v>341</v>
      </c>
      <c r="C6786" s="13" t="n">
        <v>3.48246695942911</v>
      </c>
      <c r="D6786" s="13" t="n">
        <v>2.45625</v>
      </c>
      <c r="E6786" s="8" t="n">
        <f aca="false">IF(C6786&gt;=$B$4,1,0)</f>
        <v>0</v>
      </c>
      <c r="F6786" s="8" t="n">
        <f aca="false">IF(D6786&gt;=$B$4,1,0)</f>
        <v>0</v>
      </c>
      <c r="G6786" s="8" t="str">
        <f aca="false">IF(AND(E6786=1,F6786=1),"Both pay",IF(F6786=1,"Missed",IF(E6786=1,"False trigger","Neither")))</f>
        <v>Neither</v>
      </c>
    </row>
    <row r="6787" customFormat="false" ht="15" hidden="false" customHeight="false" outlineLevel="0" collapsed="false">
      <c r="A6787" s="8" t="n">
        <v>2090</v>
      </c>
      <c r="B6787" s="8" t="s">
        <v>341</v>
      </c>
      <c r="C6787" s="13" t="n">
        <v>3.24974014102726</v>
      </c>
      <c r="D6787" s="13" t="n">
        <v>2.050625</v>
      </c>
      <c r="E6787" s="8" t="n">
        <f aca="false">IF(C6787&gt;=$B$4,1,0)</f>
        <v>0</v>
      </c>
      <c r="F6787" s="8" t="n">
        <f aca="false">IF(D6787&gt;=$B$4,1,0)</f>
        <v>0</v>
      </c>
      <c r="G6787" s="8" t="str">
        <f aca="false">IF(AND(E6787=1,F6787=1),"Both pay",IF(F6787=1,"Missed",IF(E6787=1,"False trigger","Neither")))</f>
        <v>Neither</v>
      </c>
    </row>
    <row r="6788" customFormat="false" ht="15" hidden="false" customHeight="false" outlineLevel="0" collapsed="false">
      <c r="A6788" s="8" t="n">
        <v>2091</v>
      </c>
      <c r="B6788" s="8" t="s">
        <v>341</v>
      </c>
      <c r="C6788" s="13" t="n">
        <v>3.26522855346393</v>
      </c>
      <c r="D6788" s="13" t="n">
        <v>4.69875</v>
      </c>
      <c r="E6788" s="8" t="n">
        <f aca="false">IF(C6788&gt;=$B$4,1,0)</f>
        <v>0</v>
      </c>
      <c r="F6788" s="8" t="n">
        <f aca="false">IF(D6788&gt;=$B$4,1,0)</f>
        <v>0</v>
      </c>
      <c r="G6788" s="8" t="str">
        <f aca="false">IF(AND(E6788=1,F6788=1),"Both pay",IF(F6788=1,"Missed",IF(E6788=1,"False trigger","Neither")))</f>
        <v>Neither</v>
      </c>
    </row>
    <row r="6789" customFormat="false" ht="15" hidden="false" customHeight="false" outlineLevel="0" collapsed="false">
      <c r="A6789" s="8" t="n">
        <v>2092</v>
      </c>
      <c r="B6789" s="8" t="s">
        <v>341</v>
      </c>
      <c r="C6789" s="13" t="n">
        <v>6.64895348983695</v>
      </c>
      <c r="D6789" s="13" t="n">
        <v>7.058125</v>
      </c>
      <c r="E6789" s="8" t="n">
        <f aca="false">IF(C6789&gt;=$B$4,1,0)</f>
        <v>0</v>
      </c>
      <c r="F6789" s="8" t="n">
        <f aca="false">IF(D6789&gt;=$B$4,1,0)</f>
        <v>0</v>
      </c>
      <c r="G6789" s="8" t="str">
        <f aca="false">IF(AND(E6789=1,F6789=1),"Both pay",IF(F6789=1,"Missed",IF(E6789=1,"False trigger","Neither")))</f>
        <v>Neither</v>
      </c>
    </row>
    <row r="6790" customFormat="false" ht="15" hidden="false" customHeight="false" outlineLevel="0" collapsed="false">
      <c r="A6790" s="8" t="n">
        <v>2093</v>
      </c>
      <c r="B6790" s="8" t="s">
        <v>341</v>
      </c>
      <c r="C6790" s="13" t="n">
        <v>6.08525489449514</v>
      </c>
      <c r="D6790" s="13" t="n">
        <v>5.825</v>
      </c>
      <c r="E6790" s="8" t="n">
        <f aca="false">IF(C6790&gt;=$B$4,1,0)</f>
        <v>0</v>
      </c>
      <c r="F6790" s="8" t="n">
        <f aca="false">IF(D6790&gt;=$B$4,1,0)</f>
        <v>0</v>
      </c>
      <c r="G6790" s="8" t="str">
        <f aca="false">IF(AND(E6790=1,F6790=1),"Both pay",IF(F6790=1,"Missed",IF(E6790=1,"False trigger","Neither")))</f>
        <v>Neither</v>
      </c>
    </row>
    <row r="6791" customFormat="false" ht="15" hidden="false" customHeight="false" outlineLevel="0" collapsed="false">
      <c r="A6791" s="8" t="n">
        <v>2094</v>
      </c>
      <c r="B6791" s="8" t="s">
        <v>341</v>
      </c>
      <c r="C6791" s="13" t="n">
        <v>6.3611815180593</v>
      </c>
      <c r="D6791" s="13" t="n">
        <v>6.35062499999999</v>
      </c>
      <c r="E6791" s="8" t="n">
        <f aca="false">IF(C6791&gt;=$B$4,1,0)</f>
        <v>0</v>
      </c>
      <c r="F6791" s="8" t="n">
        <f aca="false">IF(D6791&gt;=$B$4,1,0)</f>
        <v>0</v>
      </c>
      <c r="G6791" s="8" t="str">
        <f aca="false">IF(AND(E6791=1,F6791=1),"Both pay",IF(F6791=1,"Missed",IF(E6791=1,"False trigger","Neither")))</f>
        <v>Neither</v>
      </c>
    </row>
    <row r="6792" customFormat="false" ht="15" hidden="false" customHeight="false" outlineLevel="0" collapsed="false">
      <c r="A6792" s="8" t="n">
        <v>2095</v>
      </c>
      <c r="B6792" s="8" t="s">
        <v>341</v>
      </c>
      <c r="C6792" s="13" t="n">
        <v>6.34531082702878</v>
      </c>
      <c r="D6792" s="13" t="n">
        <v>6.05625</v>
      </c>
      <c r="E6792" s="8" t="n">
        <f aca="false">IF(C6792&gt;=$B$4,1,0)</f>
        <v>0</v>
      </c>
      <c r="F6792" s="8" t="n">
        <f aca="false">IF(D6792&gt;=$B$4,1,0)</f>
        <v>0</v>
      </c>
      <c r="G6792" s="8" t="str">
        <f aca="false">IF(AND(E6792=1,F6792=1),"Both pay",IF(F6792=1,"Missed",IF(E6792=1,"False trigger","Neither")))</f>
        <v>Neither</v>
      </c>
    </row>
    <row r="6793" customFormat="false" ht="15" hidden="false" customHeight="false" outlineLevel="0" collapsed="false">
      <c r="A6793" s="8" t="n">
        <v>2096</v>
      </c>
      <c r="B6793" s="8" t="s">
        <v>341</v>
      </c>
      <c r="C6793" s="13" t="n">
        <v>5.3889262497101</v>
      </c>
      <c r="D6793" s="13" t="n">
        <v>4.239375</v>
      </c>
      <c r="E6793" s="8" t="n">
        <f aca="false">IF(C6793&gt;=$B$4,1,0)</f>
        <v>0</v>
      </c>
      <c r="F6793" s="8" t="n">
        <f aca="false">IF(D6793&gt;=$B$4,1,0)</f>
        <v>0</v>
      </c>
      <c r="G6793" s="8" t="str">
        <f aca="false">IF(AND(E6793=1,F6793=1),"Both pay",IF(F6793=1,"Missed",IF(E6793=1,"False trigger","Neither")))</f>
        <v>Neither</v>
      </c>
    </row>
    <row r="6794" customFormat="false" ht="15" hidden="false" customHeight="false" outlineLevel="0" collapsed="false">
      <c r="A6794" s="8" t="n">
        <v>2097</v>
      </c>
      <c r="B6794" s="8" t="s">
        <v>341</v>
      </c>
      <c r="C6794" s="13" t="n">
        <v>3.28314055763362</v>
      </c>
      <c r="D6794" s="13" t="n">
        <v>2.99125</v>
      </c>
      <c r="E6794" s="8" t="n">
        <f aca="false">IF(C6794&gt;=$B$4,1,0)</f>
        <v>0</v>
      </c>
      <c r="F6794" s="8" t="n">
        <f aca="false">IF(D6794&gt;=$B$4,1,0)</f>
        <v>0</v>
      </c>
      <c r="G6794" s="8" t="str">
        <f aca="false">IF(AND(E6794=1,F6794=1),"Both pay",IF(F6794=1,"Missed",IF(E6794=1,"False trigger","Neither")))</f>
        <v>Neither</v>
      </c>
    </row>
    <row r="6795" customFormat="false" ht="15" hidden="false" customHeight="false" outlineLevel="0" collapsed="false">
      <c r="A6795" s="8" t="n">
        <v>2098</v>
      </c>
      <c r="B6795" s="8" t="s">
        <v>341</v>
      </c>
      <c r="C6795" s="13" t="n">
        <v>2.72949762526696</v>
      </c>
      <c r="D6795" s="13" t="n">
        <v>4.651875</v>
      </c>
      <c r="E6795" s="8" t="n">
        <f aca="false">IF(C6795&gt;=$B$4,1,0)</f>
        <v>0</v>
      </c>
      <c r="F6795" s="8" t="n">
        <f aca="false">IF(D6795&gt;=$B$4,1,0)</f>
        <v>0</v>
      </c>
      <c r="G6795" s="8" t="str">
        <f aca="false">IF(AND(E6795=1,F6795=1),"Both pay",IF(F6795=1,"Missed",IF(E6795=1,"False trigger","Neither")))</f>
        <v>Neither</v>
      </c>
    </row>
    <row r="6796" customFormat="false" ht="15" hidden="false" customHeight="false" outlineLevel="0" collapsed="false">
      <c r="A6796" s="8" t="n">
        <v>2099</v>
      </c>
      <c r="B6796" s="8" t="s">
        <v>341</v>
      </c>
      <c r="C6796" s="13" t="n">
        <v>1.69636839368671</v>
      </c>
      <c r="D6796" s="13" t="n">
        <v>6.69125</v>
      </c>
      <c r="E6796" s="8" t="n">
        <f aca="false">IF(C6796&gt;=$B$4,1,0)</f>
        <v>0</v>
      </c>
      <c r="F6796" s="8" t="n">
        <f aca="false">IF(D6796&gt;=$B$4,1,0)</f>
        <v>0</v>
      </c>
      <c r="G6796" s="8" t="str">
        <f aca="false">IF(AND(E6796=1,F6796=1),"Both pay",IF(F6796=1,"Missed",IF(E6796=1,"False trigger","Neither")))</f>
        <v>Neither</v>
      </c>
    </row>
    <row r="6797" customFormat="false" ht="15" hidden="false" customHeight="false" outlineLevel="0" collapsed="false">
      <c r="A6797" s="8" t="n">
        <v>2100</v>
      </c>
      <c r="B6797" s="8" t="s">
        <v>341</v>
      </c>
      <c r="C6797" s="13" t="n">
        <v>1.30824260463324</v>
      </c>
      <c r="D6797" s="13" t="n">
        <v>2.04625</v>
      </c>
      <c r="E6797" s="8" t="n">
        <f aca="false">IF(C6797&gt;=$B$4,1,0)</f>
        <v>0</v>
      </c>
      <c r="F6797" s="8" t="n">
        <f aca="false">IF(D6797&gt;=$B$4,1,0)</f>
        <v>0</v>
      </c>
      <c r="G6797" s="8" t="str">
        <f aca="false">IF(AND(E6797=1,F6797=1),"Both pay",IF(F6797=1,"Missed",IF(E6797=1,"False trigger","Neither")))</f>
        <v>Neither</v>
      </c>
    </row>
    <row r="6798" customFormat="false" ht="15" hidden="false" customHeight="false" outlineLevel="0" collapsed="false">
      <c r="A6798" s="8" t="n">
        <v>2101</v>
      </c>
      <c r="B6798" s="8" t="s">
        <v>341</v>
      </c>
      <c r="C6798" s="13" t="n">
        <v>0.665342114746155</v>
      </c>
      <c r="D6798" s="13" t="n">
        <v>0.839375</v>
      </c>
      <c r="E6798" s="8" t="n">
        <f aca="false">IF(C6798&gt;=$B$4,1,0)</f>
        <v>0</v>
      </c>
      <c r="F6798" s="8" t="n">
        <f aca="false">IF(D6798&gt;=$B$4,1,0)</f>
        <v>0</v>
      </c>
      <c r="G6798" s="8" t="str">
        <f aca="false">IF(AND(E6798=1,F6798=1),"Both pay",IF(F6798=1,"Missed",IF(E6798=1,"False trigger","Neither")))</f>
        <v>Neither</v>
      </c>
    </row>
    <row r="6799" customFormat="false" ht="15" hidden="false" customHeight="false" outlineLevel="0" collapsed="false">
      <c r="A6799" s="8" t="n">
        <v>2102</v>
      </c>
      <c r="B6799" s="8" t="s">
        <v>341</v>
      </c>
      <c r="C6799" s="13" t="n">
        <v>0.336498941324912</v>
      </c>
      <c r="D6799" s="13" t="n">
        <v>1.485625</v>
      </c>
      <c r="E6799" s="8" t="n">
        <f aca="false">IF(C6799&gt;=$B$4,1,0)</f>
        <v>0</v>
      </c>
      <c r="F6799" s="8" t="n">
        <f aca="false">IF(D6799&gt;=$B$4,1,0)</f>
        <v>0</v>
      </c>
      <c r="G6799" s="8" t="str">
        <f aca="false">IF(AND(E6799=1,F6799=1),"Both pay",IF(F6799=1,"Missed",IF(E6799=1,"False trigger","Neither")))</f>
        <v>Neither</v>
      </c>
    </row>
    <row r="6800" customFormat="false" ht="15" hidden="false" customHeight="false" outlineLevel="0" collapsed="false">
      <c r="A6800" s="8" t="n">
        <v>2103</v>
      </c>
      <c r="B6800" s="8" t="s">
        <v>341</v>
      </c>
      <c r="C6800" s="13" t="n">
        <v>0.355788555092598</v>
      </c>
      <c r="D6800" s="13" t="n">
        <v>0.668750000000001</v>
      </c>
      <c r="E6800" s="8" t="n">
        <f aca="false">IF(C6800&gt;=$B$4,1,0)</f>
        <v>0</v>
      </c>
      <c r="F6800" s="8" t="n">
        <f aca="false">IF(D6800&gt;=$B$4,1,0)</f>
        <v>0</v>
      </c>
      <c r="G6800" s="8" t="str">
        <f aca="false">IF(AND(E6800=1,F6800=1),"Both pay",IF(F6800=1,"Missed",IF(E6800=1,"False trigger","Neither")))</f>
        <v>Neither</v>
      </c>
    </row>
    <row r="6801" customFormat="false" ht="15" hidden="false" customHeight="false" outlineLevel="0" collapsed="false">
      <c r="A6801" s="8" t="n">
        <v>2104</v>
      </c>
      <c r="B6801" s="8" t="s">
        <v>341</v>
      </c>
      <c r="C6801" s="13" t="n">
        <v>0.354900312684855</v>
      </c>
      <c r="D6801" s="13" t="n">
        <v>0.385625000000001</v>
      </c>
      <c r="E6801" s="8" t="n">
        <f aca="false">IF(C6801&gt;=$B$4,1,0)</f>
        <v>0</v>
      </c>
      <c r="F6801" s="8" t="n">
        <f aca="false">IF(D6801&gt;=$B$4,1,0)</f>
        <v>0</v>
      </c>
      <c r="G6801" s="8" t="str">
        <f aca="false">IF(AND(E6801=1,F6801=1),"Both pay",IF(F6801=1,"Missed",IF(E6801=1,"False trigger","Neither")))</f>
        <v>Neither</v>
      </c>
    </row>
    <row r="6802" customFormat="false" ht="15" hidden="false" customHeight="false" outlineLevel="0" collapsed="false">
      <c r="A6802" s="8" t="n">
        <v>2105</v>
      </c>
      <c r="B6802" s="8" t="s">
        <v>341</v>
      </c>
      <c r="C6802" s="13" t="n">
        <v>0.138880657553679</v>
      </c>
      <c r="D6802" s="13" t="n">
        <v>1.4225</v>
      </c>
      <c r="E6802" s="8" t="n">
        <f aca="false">IF(C6802&gt;=$B$4,1,0)</f>
        <v>0</v>
      </c>
      <c r="F6802" s="8" t="n">
        <f aca="false">IF(D6802&gt;=$B$4,1,0)</f>
        <v>0</v>
      </c>
      <c r="G6802" s="8" t="str">
        <f aca="false">IF(AND(E6802=1,F6802=1),"Both pay",IF(F6802=1,"Missed",IF(E6802=1,"False trigger","Neither")))</f>
        <v>Neither</v>
      </c>
    </row>
    <row r="6803" customFormat="false" ht="15" hidden="false" customHeight="false" outlineLevel="0" collapsed="false">
      <c r="A6803" s="8" t="n">
        <v>2106</v>
      </c>
      <c r="B6803" s="8" t="s">
        <v>341</v>
      </c>
      <c r="C6803" s="13" t="n">
        <v>0.13677712066898</v>
      </c>
      <c r="D6803" s="13" t="n">
        <v>1.898125</v>
      </c>
      <c r="E6803" s="8" t="n">
        <f aca="false">IF(C6803&gt;=$B$4,1,0)</f>
        <v>0</v>
      </c>
      <c r="F6803" s="8" t="n">
        <f aca="false">IF(D6803&gt;=$B$4,1,0)</f>
        <v>0</v>
      </c>
      <c r="G6803" s="8" t="str">
        <f aca="false">IF(AND(E6803=1,F6803=1),"Both pay",IF(F6803=1,"Missed",IF(E6803=1,"False trigger","Neither")))</f>
        <v>Neither</v>
      </c>
    </row>
    <row r="6804" customFormat="false" ht="15" hidden="false" customHeight="false" outlineLevel="0" collapsed="false">
      <c r="A6804" s="8" t="n">
        <v>2111</v>
      </c>
      <c r="B6804" s="8" t="s">
        <v>341</v>
      </c>
      <c r="C6804" s="13" t="n">
        <v>3.82348110307409</v>
      </c>
      <c r="D6804" s="13" t="n">
        <v>7.85</v>
      </c>
      <c r="E6804" s="8" t="n">
        <f aca="false">IF(C6804&gt;=$B$4,1,0)</f>
        <v>0</v>
      </c>
      <c r="F6804" s="8" t="n">
        <f aca="false">IF(D6804&gt;=$B$4,1,0)</f>
        <v>0</v>
      </c>
      <c r="G6804" s="8" t="str">
        <f aca="false">IF(AND(E6804=1,F6804=1),"Both pay",IF(F6804=1,"Missed",IF(E6804=1,"False trigger","Neither")))</f>
        <v>Neither</v>
      </c>
    </row>
    <row r="6805" customFormat="false" ht="15" hidden="false" customHeight="false" outlineLevel="0" collapsed="false">
      <c r="A6805" s="8" t="n">
        <v>2112</v>
      </c>
      <c r="B6805" s="8" t="s">
        <v>341</v>
      </c>
      <c r="C6805" s="13" t="n">
        <v>4.20331034505698</v>
      </c>
      <c r="D6805" s="13" t="n">
        <v>6.904375</v>
      </c>
      <c r="E6805" s="8" t="n">
        <f aca="false">IF(C6805&gt;=$B$4,1,0)</f>
        <v>0</v>
      </c>
      <c r="F6805" s="8" t="n">
        <f aca="false">IF(D6805&gt;=$B$4,1,0)</f>
        <v>0</v>
      </c>
      <c r="G6805" s="8" t="str">
        <f aca="false">IF(AND(E6805=1,F6805=1),"Both pay",IF(F6805=1,"Missed",IF(E6805=1,"False trigger","Neither")))</f>
        <v>Neither</v>
      </c>
    </row>
    <row r="6806" customFormat="false" ht="15" hidden="false" customHeight="false" outlineLevel="0" collapsed="false">
      <c r="A6806" s="8" t="n">
        <v>2113</v>
      </c>
      <c r="B6806" s="8" t="s">
        <v>341</v>
      </c>
      <c r="C6806" s="13" t="n">
        <v>4.42885059190832</v>
      </c>
      <c r="D6806" s="13" t="n">
        <v>7.950625</v>
      </c>
      <c r="E6806" s="8" t="n">
        <f aca="false">IF(C6806&gt;=$B$4,1,0)</f>
        <v>0</v>
      </c>
      <c r="F6806" s="8" t="n">
        <f aca="false">IF(D6806&gt;=$B$4,1,0)</f>
        <v>0</v>
      </c>
      <c r="G6806" s="8" t="str">
        <f aca="false">IF(AND(E6806=1,F6806=1),"Both pay",IF(F6806=1,"Missed",IF(E6806=1,"False trigger","Neither")))</f>
        <v>Neither</v>
      </c>
    </row>
    <row r="6807" customFormat="false" ht="15" hidden="false" customHeight="false" outlineLevel="0" collapsed="false">
      <c r="A6807" s="8" t="n">
        <v>2114</v>
      </c>
      <c r="B6807" s="8" t="s">
        <v>341</v>
      </c>
      <c r="C6807" s="13" t="n">
        <v>2.89612153429351</v>
      </c>
      <c r="D6807" s="13" t="n">
        <v>7.964375</v>
      </c>
      <c r="E6807" s="8" t="n">
        <f aca="false">IF(C6807&gt;=$B$4,1,0)</f>
        <v>0</v>
      </c>
      <c r="F6807" s="8" t="n">
        <f aca="false">IF(D6807&gt;=$B$4,1,0)</f>
        <v>0</v>
      </c>
      <c r="G6807" s="8" t="str">
        <f aca="false">IF(AND(E6807=1,F6807=1),"Both pay",IF(F6807=1,"Missed",IF(E6807=1,"False trigger","Neither")))</f>
        <v>Neither</v>
      </c>
    </row>
    <row r="6808" customFormat="false" ht="15" hidden="false" customHeight="false" outlineLevel="0" collapsed="false">
      <c r="A6808" s="8" t="n">
        <v>2115</v>
      </c>
      <c r="B6808" s="8" t="s">
        <v>341</v>
      </c>
      <c r="C6808" s="13" t="n">
        <v>2.02669724049561</v>
      </c>
      <c r="D6808" s="13" t="n">
        <v>6.58125</v>
      </c>
      <c r="E6808" s="8" t="n">
        <f aca="false">IF(C6808&gt;=$B$4,1,0)</f>
        <v>0</v>
      </c>
      <c r="F6808" s="8" t="n">
        <f aca="false">IF(D6808&gt;=$B$4,1,0)</f>
        <v>0</v>
      </c>
      <c r="G6808" s="8" t="str">
        <f aca="false">IF(AND(E6808=1,F6808=1),"Both pay",IF(F6808=1,"Missed",IF(E6808=1,"False trigger","Neither")))</f>
        <v>Neither</v>
      </c>
    </row>
    <row r="6809" customFormat="false" ht="15" hidden="false" customHeight="false" outlineLevel="0" collapsed="false">
      <c r="A6809" s="8" t="n">
        <v>2116</v>
      </c>
      <c r="B6809" s="8" t="s">
        <v>341</v>
      </c>
      <c r="C6809" s="13" t="n">
        <v>2.31268149709296</v>
      </c>
      <c r="D6809" s="13" t="n">
        <v>5.72</v>
      </c>
      <c r="E6809" s="8" t="n">
        <f aca="false">IF(C6809&gt;=$B$4,1,0)</f>
        <v>0</v>
      </c>
      <c r="F6809" s="8" t="n">
        <f aca="false">IF(D6809&gt;=$B$4,1,0)</f>
        <v>0</v>
      </c>
      <c r="G6809" s="8" t="str">
        <f aca="false">IF(AND(E6809=1,F6809=1),"Both pay",IF(F6809=1,"Missed",IF(E6809=1,"False trigger","Neither")))</f>
        <v>Neither</v>
      </c>
    </row>
    <row r="6810" customFormat="false" ht="15" hidden="false" customHeight="false" outlineLevel="0" collapsed="false">
      <c r="A6810" s="8" t="n">
        <v>2117</v>
      </c>
      <c r="B6810" s="8" t="s">
        <v>341</v>
      </c>
      <c r="C6810" s="13" t="n">
        <v>2.98175719740871</v>
      </c>
      <c r="D6810" s="13" t="n">
        <v>5.3275</v>
      </c>
      <c r="E6810" s="8" t="n">
        <f aca="false">IF(C6810&gt;=$B$4,1,0)</f>
        <v>0</v>
      </c>
      <c r="F6810" s="8" t="n">
        <f aca="false">IF(D6810&gt;=$B$4,1,0)</f>
        <v>0</v>
      </c>
      <c r="G6810" s="8" t="str">
        <f aca="false">IF(AND(E6810=1,F6810=1),"Both pay",IF(F6810=1,"Missed",IF(E6810=1,"False trigger","Neither")))</f>
        <v>Neither</v>
      </c>
    </row>
    <row r="6811" customFormat="false" ht="15" hidden="false" customHeight="false" outlineLevel="0" collapsed="false">
      <c r="A6811" s="8" t="n">
        <v>2118</v>
      </c>
      <c r="B6811" s="8" t="s">
        <v>341</v>
      </c>
      <c r="C6811" s="13" t="n">
        <v>3.42315631204824</v>
      </c>
      <c r="D6811" s="13" t="n">
        <v>5.64812499999999</v>
      </c>
      <c r="E6811" s="8" t="n">
        <f aca="false">IF(C6811&gt;=$B$4,1,0)</f>
        <v>0</v>
      </c>
      <c r="F6811" s="8" t="n">
        <f aca="false">IF(D6811&gt;=$B$4,1,0)</f>
        <v>0</v>
      </c>
      <c r="G6811" s="8" t="str">
        <f aca="false">IF(AND(E6811=1,F6811=1),"Both pay",IF(F6811=1,"Missed",IF(E6811=1,"False trigger","Neither")))</f>
        <v>Neither</v>
      </c>
    </row>
    <row r="6812" customFormat="false" ht="15" hidden="false" customHeight="false" outlineLevel="0" collapsed="false">
      <c r="A6812" s="8" t="n">
        <v>2121</v>
      </c>
      <c r="B6812" s="8" t="s">
        <v>341</v>
      </c>
      <c r="C6812" s="13" t="n">
        <v>3.56984832798948</v>
      </c>
      <c r="D6812" s="13" t="n">
        <v>7.283125</v>
      </c>
      <c r="E6812" s="8" t="n">
        <f aca="false">IF(C6812&gt;=$B$4,1,0)</f>
        <v>0</v>
      </c>
      <c r="F6812" s="8" t="n">
        <f aca="false">IF(D6812&gt;=$B$4,1,0)</f>
        <v>0</v>
      </c>
      <c r="G6812" s="8" t="str">
        <f aca="false">IF(AND(E6812=1,F6812=1),"Both pay",IF(F6812=1,"Missed",IF(E6812=1,"False trigger","Neither")))</f>
        <v>Neither</v>
      </c>
    </row>
    <row r="6813" customFormat="false" ht="15" hidden="false" customHeight="false" outlineLevel="0" collapsed="false">
      <c r="A6813" s="8" t="n">
        <v>2122</v>
      </c>
      <c r="B6813" s="8" t="s">
        <v>341</v>
      </c>
      <c r="C6813" s="13" t="n">
        <v>3.19360563997745</v>
      </c>
      <c r="D6813" s="13" t="n">
        <v>6.73125</v>
      </c>
      <c r="E6813" s="8" t="n">
        <f aca="false">IF(C6813&gt;=$B$4,1,0)</f>
        <v>0</v>
      </c>
      <c r="F6813" s="8" t="n">
        <f aca="false">IF(D6813&gt;=$B$4,1,0)</f>
        <v>0</v>
      </c>
      <c r="G6813" s="8" t="str">
        <f aca="false">IF(AND(E6813=1,F6813=1),"Both pay",IF(F6813=1,"Missed",IF(E6813=1,"False trigger","Neither")))</f>
        <v>Neither</v>
      </c>
    </row>
    <row r="6814" customFormat="false" ht="15" hidden="false" customHeight="false" outlineLevel="0" collapsed="false">
      <c r="A6814" s="8" t="n">
        <v>2123</v>
      </c>
      <c r="B6814" s="8" t="s">
        <v>341</v>
      </c>
      <c r="C6814" s="13" t="n">
        <v>2.75412883475171</v>
      </c>
      <c r="D6814" s="13" t="n">
        <v>7.66374999999999</v>
      </c>
      <c r="E6814" s="8" t="n">
        <f aca="false">IF(C6814&gt;=$B$4,1,0)</f>
        <v>0</v>
      </c>
      <c r="F6814" s="8" t="n">
        <f aca="false">IF(D6814&gt;=$B$4,1,0)</f>
        <v>0</v>
      </c>
      <c r="G6814" s="8" t="str">
        <f aca="false">IF(AND(E6814=1,F6814=1),"Both pay",IF(F6814=1,"Missed",IF(E6814=1,"False trigger","Neither")))</f>
        <v>Neither</v>
      </c>
    </row>
    <row r="6815" customFormat="false" ht="15" hidden="false" customHeight="false" outlineLevel="0" collapsed="false">
      <c r="A6815" s="8" t="n">
        <v>2124</v>
      </c>
      <c r="B6815" s="8" t="s">
        <v>341</v>
      </c>
      <c r="C6815" s="13" t="n">
        <v>2.07346271707144</v>
      </c>
      <c r="D6815" s="13" t="n">
        <v>7.885625</v>
      </c>
      <c r="E6815" s="8" t="n">
        <f aca="false">IF(C6815&gt;=$B$4,1,0)</f>
        <v>0</v>
      </c>
      <c r="F6815" s="8" t="n">
        <f aca="false">IF(D6815&gt;=$B$4,1,0)</f>
        <v>0</v>
      </c>
      <c r="G6815" s="8" t="str">
        <f aca="false">IF(AND(E6815=1,F6815=1),"Both pay",IF(F6815=1,"Missed",IF(E6815=1,"False trigger","Neither")))</f>
        <v>Neither</v>
      </c>
    </row>
    <row r="6816" customFormat="false" ht="15" hidden="false" customHeight="false" outlineLevel="0" collapsed="false">
      <c r="A6816" s="8" t="n">
        <v>2125</v>
      </c>
      <c r="B6816" s="8" t="s">
        <v>341</v>
      </c>
      <c r="C6816" s="13" t="n">
        <v>1.90551624195755</v>
      </c>
      <c r="D6816" s="13" t="n">
        <v>6.901875</v>
      </c>
      <c r="E6816" s="8" t="n">
        <f aca="false">IF(C6816&gt;=$B$4,1,0)</f>
        <v>0</v>
      </c>
      <c r="F6816" s="8" t="n">
        <f aca="false">IF(D6816&gt;=$B$4,1,0)</f>
        <v>0</v>
      </c>
      <c r="G6816" s="8" t="str">
        <f aca="false">IF(AND(E6816=1,F6816=1),"Both pay",IF(F6816=1,"Missed",IF(E6816=1,"False trigger","Neither")))</f>
        <v>Neither</v>
      </c>
    </row>
    <row r="6817" customFormat="false" ht="15" hidden="false" customHeight="false" outlineLevel="0" collapsed="false">
      <c r="A6817" s="8" t="n">
        <v>2126</v>
      </c>
      <c r="B6817" s="8" t="s">
        <v>341</v>
      </c>
      <c r="C6817" s="13" t="n">
        <v>2.68352862708801</v>
      </c>
      <c r="D6817" s="13" t="n">
        <v>6.553125</v>
      </c>
      <c r="E6817" s="8" t="n">
        <f aca="false">IF(C6817&gt;=$B$4,1,0)</f>
        <v>0</v>
      </c>
      <c r="F6817" s="8" t="n">
        <f aca="false">IF(D6817&gt;=$B$4,1,0)</f>
        <v>0</v>
      </c>
      <c r="G6817" s="8" t="str">
        <f aca="false">IF(AND(E6817=1,F6817=1),"Both pay",IF(F6817=1,"Missed",IF(E6817=1,"False trigger","Neither")))</f>
        <v>Neither</v>
      </c>
    </row>
    <row r="6818" customFormat="false" ht="15" hidden="false" customHeight="false" outlineLevel="0" collapsed="false">
      <c r="A6818" s="8" t="n">
        <v>2127</v>
      </c>
      <c r="B6818" s="8" t="s">
        <v>341</v>
      </c>
      <c r="C6818" s="13" t="n">
        <v>2.09485869766754</v>
      </c>
      <c r="D6818" s="13" t="n">
        <v>5.54937500000001</v>
      </c>
      <c r="E6818" s="8" t="n">
        <f aca="false">IF(C6818&gt;=$B$4,1,0)</f>
        <v>0</v>
      </c>
      <c r="F6818" s="8" t="n">
        <f aca="false">IF(D6818&gt;=$B$4,1,0)</f>
        <v>0</v>
      </c>
      <c r="G6818" s="8" t="str">
        <f aca="false">IF(AND(E6818=1,F6818=1),"Both pay",IF(F6818=1,"Missed",IF(E6818=1,"False trigger","Neither")))</f>
        <v>Neither</v>
      </c>
    </row>
    <row r="6819" customFormat="false" ht="15" hidden="false" customHeight="false" outlineLevel="0" collapsed="false">
      <c r="A6819" s="8" t="n">
        <v>2128</v>
      </c>
      <c r="B6819" s="8" t="s">
        <v>341</v>
      </c>
      <c r="C6819" s="13" t="n">
        <v>1.99950324387693</v>
      </c>
      <c r="D6819" s="13" t="n">
        <v>5.85187500000001</v>
      </c>
      <c r="E6819" s="8" t="n">
        <f aca="false">IF(C6819&gt;=$B$4,1,0)</f>
        <v>0</v>
      </c>
      <c r="F6819" s="8" t="n">
        <f aca="false">IF(D6819&gt;=$B$4,1,0)</f>
        <v>0</v>
      </c>
      <c r="G6819" s="8" t="str">
        <f aca="false">IF(AND(E6819=1,F6819=1),"Both pay",IF(F6819=1,"Missed",IF(E6819=1,"False trigger","Neither")))</f>
        <v>Neither</v>
      </c>
    </row>
    <row r="6820" customFormat="false" ht="15" hidden="false" customHeight="false" outlineLevel="0" collapsed="false">
      <c r="A6820" s="8" t="n">
        <v>2129</v>
      </c>
      <c r="B6820" s="8" t="s">
        <v>341</v>
      </c>
      <c r="C6820" s="13" t="n">
        <v>2.21711571030443</v>
      </c>
      <c r="D6820" s="13" t="n">
        <v>7.40375</v>
      </c>
      <c r="E6820" s="8" t="n">
        <f aca="false">IF(C6820&gt;=$B$4,1,0)</f>
        <v>0</v>
      </c>
      <c r="F6820" s="8" t="n">
        <f aca="false">IF(D6820&gt;=$B$4,1,0)</f>
        <v>0</v>
      </c>
      <c r="G6820" s="8" t="str">
        <f aca="false">IF(AND(E6820=1,F6820=1),"Both pay",IF(F6820=1,"Missed",IF(E6820=1,"False trigger","Neither")))</f>
        <v>Neither</v>
      </c>
    </row>
    <row r="6821" customFormat="false" ht="15" hidden="false" customHeight="false" outlineLevel="0" collapsed="false">
      <c r="A6821" s="8" t="n">
        <v>2130</v>
      </c>
      <c r="B6821" s="8" t="s">
        <v>341</v>
      </c>
      <c r="C6821" s="13" t="n">
        <v>1.91108713397351</v>
      </c>
      <c r="D6821" s="13" t="n">
        <v>6.5375</v>
      </c>
      <c r="E6821" s="8" t="n">
        <f aca="false">IF(C6821&gt;=$B$4,1,0)</f>
        <v>0</v>
      </c>
      <c r="F6821" s="8" t="n">
        <f aca="false">IF(D6821&gt;=$B$4,1,0)</f>
        <v>0</v>
      </c>
      <c r="G6821" s="8" t="str">
        <f aca="false">IF(AND(E6821=1,F6821=1),"Both pay",IF(F6821=1,"Missed",IF(E6821=1,"False trigger","Neither")))</f>
        <v>Neither</v>
      </c>
    </row>
    <row r="6822" customFormat="false" ht="15" hidden="false" customHeight="false" outlineLevel="0" collapsed="false">
      <c r="A6822" s="8" t="n">
        <v>2132</v>
      </c>
      <c r="B6822" s="8" t="s">
        <v>341</v>
      </c>
      <c r="C6822" s="13" t="n">
        <v>1.40633544053668</v>
      </c>
      <c r="D6822" s="13" t="n">
        <v>2.75375</v>
      </c>
      <c r="E6822" s="8" t="n">
        <f aca="false">IF(C6822&gt;=$B$4,1,0)</f>
        <v>0</v>
      </c>
      <c r="F6822" s="8" t="n">
        <f aca="false">IF(D6822&gt;=$B$4,1,0)</f>
        <v>0</v>
      </c>
      <c r="G6822" s="8" t="str">
        <f aca="false">IF(AND(E6822=1,F6822=1),"Both pay",IF(F6822=1,"Missed",IF(E6822=1,"False trigger","Neither")))</f>
        <v>Neither</v>
      </c>
    </row>
    <row r="6823" customFormat="false" ht="15" hidden="false" customHeight="false" outlineLevel="0" collapsed="false">
      <c r="A6823" s="8" t="n">
        <v>2133</v>
      </c>
      <c r="B6823" s="8" t="s">
        <v>341</v>
      </c>
      <c r="C6823" s="13" t="n">
        <v>1.19952836742743</v>
      </c>
      <c r="D6823" s="13" t="n">
        <v>2.310625</v>
      </c>
      <c r="E6823" s="8" t="n">
        <f aca="false">IF(C6823&gt;=$B$4,1,0)</f>
        <v>0</v>
      </c>
      <c r="F6823" s="8" t="n">
        <f aca="false">IF(D6823&gt;=$B$4,1,0)</f>
        <v>0</v>
      </c>
      <c r="G6823" s="8" t="str">
        <f aca="false">IF(AND(E6823=1,F6823=1),"Both pay",IF(F6823=1,"Missed",IF(E6823=1,"False trigger","Neither")))</f>
        <v>Neither</v>
      </c>
    </row>
    <row r="6824" customFormat="false" ht="15" hidden="false" customHeight="false" outlineLevel="0" collapsed="false">
      <c r="A6824" s="8" t="n">
        <v>2134</v>
      </c>
      <c r="B6824" s="8" t="s">
        <v>341</v>
      </c>
      <c r="C6824" s="13" t="n">
        <v>0.704228712991231</v>
      </c>
      <c r="D6824" s="13" t="n">
        <v>2.2225</v>
      </c>
      <c r="E6824" s="8" t="n">
        <f aca="false">IF(C6824&gt;=$B$4,1,0)</f>
        <v>0</v>
      </c>
      <c r="F6824" s="8" t="n">
        <f aca="false">IF(D6824&gt;=$B$4,1,0)</f>
        <v>0</v>
      </c>
      <c r="G6824" s="8" t="str">
        <f aca="false">IF(AND(E6824=1,F6824=1),"Both pay",IF(F6824=1,"Missed",IF(E6824=1,"False trigger","Neither")))</f>
        <v>Neither</v>
      </c>
    </row>
    <row r="6825" customFormat="false" ht="15" hidden="false" customHeight="false" outlineLevel="0" collapsed="false">
      <c r="A6825" s="8" t="n">
        <v>2135</v>
      </c>
      <c r="B6825" s="8" t="s">
        <v>341</v>
      </c>
      <c r="C6825" s="13" t="n">
        <v>0.512705739783794</v>
      </c>
      <c r="D6825" s="13" t="n">
        <v>1.97</v>
      </c>
      <c r="E6825" s="8" t="n">
        <f aca="false">IF(C6825&gt;=$B$4,1,0)</f>
        <v>0</v>
      </c>
      <c r="F6825" s="8" t="n">
        <f aca="false">IF(D6825&gt;=$B$4,1,0)</f>
        <v>0</v>
      </c>
      <c r="G6825" s="8" t="str">
        <f aca="false">IF(AND(E6825=1,F6825=1),"Both pay",IF(F6825=1,"Missed",IF(E6825=1,"False trigger","Neither")))</f>
        <v>Neither</v>
      </c>
    </row>
    <row r="6826" customFormat="false" ht="15" hidden="false" customHeight="false" outlineLevel="0" collapsed="false">
      <c r="A6826" s="8" t="n">
        <v>2136</v>
      </c>
      <c r="B6826" s="8" t="s">
        <v>341</v>
      </c>
      <c r="C6826" s="13" t="n">
        <v>0.366088941529618</v>
      </c>
      <c r="D6826" s="13" t="n">
        <v>2.4425</v>
      </c>
      <c r="E6826" s="8" t="n">
        <f aca="false">IF(C6826&gt;=$B$4,1,0)</f>
        <v>0</v>
      </c>
      <c r="F6826" s="8" t="n">
        <f aca="false">IF(D6826&gt;=$B$4,1,0)</f>
        <v>0</v>
      </c>
      <c r="G6826" s="8" t="str">
        <f aca="false">IF(AND(E6826=1,F6826=1),"Both pay",IF(F6826=1,"Missed",IF(E6826=1,"False trigger","Neither")))</f>
        <v>Neither</v>
      </c>
    </row>
    <row r="6827" customFormat="false" ht="15" hidden="false" customHeight="false" outlineLevel="0" collapsed="false">
      <c r="A6827" s="8" t="n">
        <v>2137</v>
      </c>
      <c r="B6827" s="8" t="s">
        <v>341</v>
      </c>
      <c r="C6827" s="13" t="n">
        <v>0.491027426964717</v>
      </c>
      <c r="D6827" s="13" t="n">
        <v>3.455</v>
      </c>
      <c r="E6827" s="8" t="n">
        <f aca="false">IF(C6827&gt;=$B$4,1,0)</f>
        <v>0</v>
      </c>
      <c r="F6827" s="8" t="n">
        <f aca="false">IF(D6827&gt;=$B$4,1,0)</f>
        <v>0</v>
      </c>
      <c r="G6827" s="8" t="str">
        <f aca="false">IF(AND(E6827=1,F6827=1),"Both pay",IF(F6827=1,"Missed",IF(E6827=1,"False trigger","Neither")))</f>
        <v>Neither</v>
      </c>
    </row>
    <row r="6828" customFormat="false" ht="15" hidden="false" customHeight="false" outlineLevel="0" collapsed="false">
      <c r="A6828" s="8" t="n">
        <v>2138</v>
      </c>
      <c r="B6828" s="8" t="s">
        <v>341</v>
      </c>
      <c r="C6828" s="13" t="n">
        <v>0.659818049930674</v>
      </c>
      <c r="D6828" s="13" t="n">
        <v>2.853125</v>
      </c>
      <c r="E6828" s="8" t="n">
        <f aca="false">IF(C6828&gt;=$B$4,1,0)</f>
        <v>0</v>
      </c>
      <c r="F6828" s="8" t="n">
        <f aca="false">IF(D6828&gt;=$B$4,1,0)</f>
        <v>0</v>
      </c>
      <c r="G6828" s="8" t="str">
        <f aca="false">IF(AND(E6828=1,F6828=1),"Both pay",IF(F6828=1,"Missed",IF(E6828=1,"False trigger","Neither")))</f>
        <v>Neither</v>
      </c>
    </row>
    <row r="6829" customFormat="false" ht="15" hidden="false" customHeight="false" outlineLevel="0" collapsed="false">
      <c r="A6829" s="8" t="n">
        <v>2139</v>
      </c>
      <c r="B6829" s="8" t="s">
        <v>341</v>
      </c>
      <c r="C6829" s="13" t="n">
        <v>0.72120809178239</v>
      </c>
      <c r="D6829" s="13" t="n">
        <v>2.541875</v>
      </c>
      <c r="E6829" s="8" t="n">
        <f aca="false">IF(C6829&gt;=$B$4,1,0)</f>
        <v>0</v>
      </c>
      <c r="F6829" s="8" t="n">
        <f aca="false">IF(D6829&gt;=$B$4,1,0)</f>
        <v>0</v>
      </c>
      <c r="G6829" s="8" t="str">
        <f aca="false">IF(AND(E6829=1,F6829=1),"Both pay",IF(F6829=1,"Missed",IF(E6829=1,"False trigger","Neither")))</f>
        <v>Neither</v>
      </c>
    </row>
    <row r="6830" customFormat="false" ht="15" hidden="false" customHeight="false" outlineLevel="0" collapsed="false">
      <c r="A6830" s="8" t="n">
        <v>2140</v>
      </c>
      <c r="B6830" s="8" t="s">
        <v>341</v>
      </c>
      <c r="C6830" s="13" t="n">
        <v>1.26518961128333</v>
      </c>
      <c r="D6830" s="13" t="n">
        <v>1.86375</v>
      </c>
      <c r="E6830" s="8" t="n">
        <f aca="false">IF(C6830&gt;=$B$4,1,0)</f>
        <v>0</v>
      </c>
      <c r="F6830" s="8" t="n">
        <f aca="false">IF(D6830&gt;=$B$4,1,0)</f>
        <v>0</v>
      </c>
      <c r="G6830" s="8" t="str">
        <f aca="false">IF(AND(E6830=1,F6830=1),"Both pay",IF(F6830=1,"Missed",IF(E6830=1,"False trigger","Neither")))</f>
        <v>Neither</v>
      </c>
    </row>
    <row r="6831" customFormat="false" ht="15" hidden="false" customHeight="false" outlineLevel="0" collapsed="false">
      <c r="A6831" s="8" t="n">
        <v>2141</v>
      </c>
      <c r="B6831" s="8" t="s">
        <v>341</v>
      </c>
      <c r="C6831" s="13" t="n">
        <v>0.833113001102198</v>
      </c>
      <c r="D6831" s="13" t="n">
        <v>1.914375</v>
      </c>
      <c r="E6831" s="8" t="n">
        <f aca="false">IF(C6831&gt;=$B$4,1,0)</f>
        <v>0</v>
      </c>
      <c r="F6831" s="8" t="n">
        <f aca="false">IF(D6831&gt;=$B$4,1,0)</f>
        <v>0</v>
      </c>
      <c r="G6831" s="8" t="str">
        <f aca="false">IF(AND(E6831=1,F6831=1),"Both pay",IF(F6831=1,"Missed",IF(E6831=1,"False trigger","Neither")))</f>
        <v>Neither</v>
      </c>
    </row>
    <row r="6832" customFormat="false" ht="15" hidden="false" customHeight="false" outlineLevel="0" collapsed="false">
      <c r="A6832" s="8" t="n">
        <v>2142</v>
      </c>
      <c r="B6832" s="8" t="s">
        <v>341</v>
      </c>
      <c r="C6832" s="13" t="n">
        <v>0.816221199998768</v>
      </c>
      <c r="D6832" s="13" t="n">
        <v>2.58375</v>
      </c>
      <c r="E6832" s="8" t="n">
        <f aca="false">IF(C6832&gt;=$B$4,1,0)</f>
        <v>0</v>
      </c>
      <c r="F6832" s="8" t="n">
        <f aca="false">IF(D6832&gt;=$B$4,1,0)</f>
        <v>0</v>
      </c>
      <c r="G6832" s="8" t="str">
        <f aca="false">IF(AND(E6832=1,F6832=1),"Both pay",IF(F6832=1,"Missed",IF(E6832=1,"False trigger","Neither")))</f>
        <v>Neither</v>
      </c>
    </row>
    <row r="6833" customFormat="false" ht="15" hidden="false" customHeight="false" outlineLevel="0" collapsed="false">
      <c r="A6833" s="8" t="n">
        <v>2143</v>
      </c>
      <c r="B6833" s="8" t="s">
        <v>341</v>
      </c>
      <c r="C6833" s="13" t="n">
        <v>1.06944883866538</v>
      </c>
      <c r="D6833" s="13" t="n">
        <v>2.645</v>
      </c>
      <c r="E6833" s="8" t="n">
        <f aca="false">IF(C6833&gt;=$B$4,1,0)</f>
        <v>0</v>
      </c>
      <c r="F6833" s="8" t="n">
        <f aca="false">IF(D6833&gt;=$B$4,1,0)</f>
        <v>0</v>
      </c>
      <c r="G6833" s="8" t="str">
        <f aca="false">IF(AND(E6833=1,F6833=1),"Both pay",IF(F6833=1,"Missed",IF(E6833=1,"False trigger","Neither")))</f>
        <v>Neither</v>
      </c>
    </row>
    <row r="6834" customFormat="false" ht="15" hidden="false" customHeight="false" outlineLevel="0" collapsed="false">
      <c r="A6834" s="8" t="n">
        <v>2144</v>
      </c>
      <c r="B6834" s="8" t="s">
        <v>341</v>
      </c>
      <c r="C6834" s="13" t="n">
        <v>1.67290907812074</v>
      </c>
      <c r="D6834" s="13" t="n">
        <v>3.280625</v>
      </c>
      <c r="E6834" s="8" t="n">
        <f aca="false">IF(C6834&gt;=$B$4,1,0)</f>
        <v>0</v>
      </c>
      <c r="F6834" s="8" t="n">
        <f aca="false">IF(D6834&gt;=$B$4,1,0)</f>
        <v>0</v>
      </c>
      <c r="G6834" s="8" t="str">
        <f aca="false">IF(AND(E6834=1,F6834=1),"Both pay",IF(F6834=1,"Missed",IF(E6834=1,"False trigger","Neither")))</f>
        <v>Neither</v>
      </c>
    </row>
    <row r="6835" customFormat="false" ht="15" hidden="false" customHeight="false" outlineLevel="0" collapsed="false">
      <c r="A6835" s="8" t="n">
        <v>2145</v>
      </c>
      <c r="B6835" s="8" t="s">
        <v>341</v>
      </c>
      <c r="C6835" s="13" t="n">
        <v>3.99931980498073</v>
      </c>
      <c r="D6835" s="13" t="n">
        <v>3.44875</v>
      </c>
      <c r="E6835" s="8" t="n">
        <f aca="false">IF(C6835&gt;=$B$4,1,0)</f>
        <v>0</v>
      </c>
      <c r="F6835" s="8" t="n">
        <f aca="false">IF(D6835&gt;=$B$4,1,0)</f>
        <v>0</v>
      </c>
      <c r="G6835" s="8" t="str">
        <f aca="false">IF(AND(E6835=1,F6835=1),"Both pay",IF(F6835=1,"Missed",IF(E6835=1,"False trigger","Neither")))</f>
        <v>Neither</v>
      </c>
    </row>
    <row r="6836" customFormat="false" ht="15" hidden="false" customHeight="false" outlineLevel="0" collapsed="false">
      <c r="A6836" s="8" t="n">
        <v>2146</v>
      </c>
      <c r="B6836" s="8" t="s">
        <v>341</v>
      </c>
      <c r="C6836" s="13" t="n">
        <v>5.36421549530724</v>
      </c>
      <c r="D6836" s="13" t="n">
        <v>3.32125</v>
      </c>
      <c r="E6836" s="8" t="n">
        <f aca="false">IF(C6836&gt;=$B$4,1,0)</f>
        <v>0</v>
      </c>
      <c r="F6836" s="8" t="n">
        <f aca="false">IF(D6836&gt;=$B$4,1,0)</f>
        <v>0</v>
      </c>
      <c r="G6836" s="8" t="str">
        <f aca="false">IF(AND(E6836=1,F6836=1),"Both pay",IF(F6836=1,"Missed",IF(E6836=1,"False trigger","Neither")))</f>
        <v>Neither</v>
      </c>
    </row>
    <row r="6837" customFormat="false" ht="15" hidden="false" customHeight="false" outlineLevel="0" collapsed="false">
      <c r="A6837" s="8" t="n">
        <v>2147</v>
      </c>
      <c r="B6837" s="8" t="s">
        <v>341</v>
      </c>
      <c r="C6837" s="13" t="n">
        <v>4.10171282636966</v>
      </c>
      <c r="D6837" s="13" t="n">
        <v>1.868125</v>
      </c>
      <c r="E6837" s="8" t="n">
        <f aca="false">IF(C6837&gt;=$B$4,1,0)</f>
        <v>0</v>
      </c>
      <c r="F6837" s="8" t="n">
        <f aca="false">IF(D6837&gt;=$B$4,1,0)</f>
        <v>0</v>
      </c>
      <c r="G6837" s="8" t="str">
        <f aca="false">IF(AND(E6837=1,F6837=1),"Both pay",IF(F6837=1,"Missed",IF(E6837=1,"False trigger","Neither")))</f>
        <v>Neither</v>
      </c>
    </row>
    <row r="6838" customFormat="false" ht="15" hidden="false" customHeight="false" outlineLevel="0" collapsed="false">
      <c r="A6838" s="8" t="n">
        <v>2148</v>
      </c>
      <c r="B6838" s="8" t="s">
        <v>341</v>
      </c>
      <c r="C6838" s="13" t="n">
        <v>3.11927181964589</v>
      </c>
      <c r="D6838" s="13" t="n">
        <v>3.449375</v>
      </c>
      <c r="E6838" s="8" t="n">
        <f aca="false">IF(C6838&gt;=$B$4,1,0)</f>
        <v>0</v>
      </c>
      <c r="F6838" s="8" t="n">
        <f aca="false">IF(D6838&gt;=$B$4,1,0)</f>
        <v>0</v>
      </c>
      <c r="G6838" s="8" t="str">
        <f aca="false">IF(AND(E6838=1,F6838=1),"Both pay",IF(F6838=1,"Missed",IF(E6838=1,"False trigger","Neither")))</f>
        <v>Neither</v>
      </c>
    </row>
    <row r="6839" customFormat="false" ht="15" hidden="false" customHeight="false" outlineLevel="0" collapsed="false">
      <c r="A6839" s="8" t="n">
        <v>2149</v>
      </c>
      <c r="B6839" s="8" t="s">
        <v>341</v>
      </c>
      <c r="C6839" s="13" t="n">
        <v>3.2084071864066</v>
      </c>
      <c r="D6839" s="13" t="n">
        <v>5.51625</v>
      </c>
      <c r="E6839" s="8" t="n">
        <f aca="false">IF(C6839&gt;=$B$4,1,0)</f>
        <v>0</v>
      </c>
      <c r="F6839" s="8" t="n">
        <f aca="false">IF(D6839&gt;=$B$4,1,0)</f>
        <v>0</v>
      </c>
      <c r="G6839" s="8" t="str">
        <f aca="false">IF(AND(E6839=1,F6839=1),"Both pay",IF(F6839=1,"Missed",IF(E6839=1,"False trigger","Neither")))</f>
        <v>Neither</v>
      </c>
    </row>
    <row r="6840" customFormat="false" ht="15" hidden="false" customHeight="false" outlineLevel="0" collapsed="false">
      <c r="A6840" s="8" t="n">
        <v>2150</v>
      </c>
      <c r="B6840" s="8" t="s">
        <v>341</v>
      </c>
      <c r="C6840" s="13" t="n">
        <v>4.60230451519436</v>
      </c>
      <c r="D6840" s="13" t="n">
        <v>4.82562500000001</v>
      </c>
      <c r="E6840" s="8" t="n">
        <f aca="false">IF(C6840&gt;=$B$4,1,0)</f>
        <v>0</v>
      </c>
      <c r="F6840" s="8" t="n">
        <f aca="false">IF(D6840&gt;=$B$4,1,0)</f>
        <v>0</v>
      </c>
      <c r="G6840" s="8" t="str">
        <f aca="false">IF(AND(E6840=1,F6840=1),"Both pay",IF(F6840=1,"Missed",IF(E6840=1,"False trigger","Neither")))</f>
        <v>Neither</v>
      </c>
    </row>
    <row r="6841" customFormat="false" ht="15" hidden="false" customHeight="false" outlineLevel="0" collapsed="false">
      <c r="A6841" s="8" t="n">
        <v>2151</v>
      </c>
      <c r="B6841" s="8" t="s">
        <v>341</v>
      </c>
      <c r="C6841" s="13" t="n">
        <v>4.96320068923727</v>
      </c>
      <c r="D6841" s="13" t="n">
        <v>5.4525</v>
      </c>
      <c r="E6841" s="8" t="n">
        <f aca="false">IF(C6841&gt;=$B$4,1,0)</f>
        <v>0</v>
      </c>
      <c r="F6841" s="8" t="n">
        <f aca="false">IF(D6841&gt;=$B$4,1,0)</f>
        <v>0</v>
      </c>
      <c r="G6841" s="8" t="str">
        <f aca="false">IF(AND(E6841=1,F6841=1),"Both pay",IF(F6841=1,"Missed",IF(E6841=1,"False trigger","Neither")))</f>
        <v>Neither</v>
      </c>
    </row>
    <row r="6842" customFormat="false" ht="15" hidden="false" customHeight="false" outlineLevel="0" collapsed="false">
      <c r="A6842" s="8" t="n">
        <v>2152</v>
      </c>
      <c r="B6842" s="8" t="s">
        <v>341</v>
      </c>
      <c r="C6842" s="13" t="n">
        <v>5.54342301778743</v>
      </c>
      <c r="D6842" s="13" t="n">
        <v>6.28375000000001</v>
      </c>
      <c r="E6842" s="8" t="n">
        <f aca="false">IF(C6842&gt;=$B$4,1,0)</f>
        <v>0</v>
      </c>
      <c r="F6842" s="8" t="n">
        <f aca="false">IF(D6842&gt;=$B$4,1,0)</f>
        <v>0</v>
      </c>
      <c r="G6842" s="8" t="str">
        <f aca="false">IF(AND(E6842=1,F6842=1),"Both pay",IF(F6842=1,"Missed",IF(E6842=1,"False trigger","Neither")))</f>
        <v>Neither</v>
      </c>
    </row>
    <row r="6843" customFormat="false" ht="15" hidden="false" customHeight="false" outlineLevel="0" collapsed="false">
      <c r="A6843" s="8" t="n">
        <v>2153</v>
      </c>
      <c r="B6843" s="8" t="s">
        <v>341</v>
      </c>
      <c r="C6843" s="13" t="n">
        <v>4.73503891218881</v>
      </c>
      <c r="D6843" s="13" t="n">
        <v>4.938125</v>
      </c>
      <c r="E6843" s="8" t="n">
        <f aca="false">IF(C6843&gt;=$B$4,1,0)</f>
        <v>0</v>
      </c>
      <c r="F6843" s="8" t="n">
        <f aca="false">IF(D6843&gt;=$B$4,1,0)</f>
        <v>0</v>
      </c>
      <c r="G6843" s="8" t="str">
        <f aca="false">IF(AND(E6843=1,F6843=1),"Both pay",IF(F6843=1,"Missed",IF(E6843=1,"False trigger","Neither")))</f>
        <v>Neither</v>
      </c>
    </row>
    <row r="6844" customFormat="false" ht="15" hidden="false" customHeight="false" outlineLevel="0" collapsed="false">
      <c r="A6844" s="8" t="n">
        <v>2154</v>
      </c>
      <c r="B6844" s="8" t="s">
        <v>341</v>
      </c>
      <c r="C6844" s="13" t="n">
        <v>2.98469694319752</v>
      </c>
      <c r="D6844" s="13" t="n">
        <v>3.87125</v>
      </c>
      <c r="E6844" s="8" t="n">
        <f aca="false">IF(C6844&gt;=$B$4,1,0)</f>
        <v>0</v>
      </c>
      <c r="F6844" s="8" t="n">
        <f aca="false">IF(D6844&gt;=$B$4,1,0)</f>
        <v>0</v>
      </c>
      <c r="G6844" s="8" t="str">
        <f aca="false">IF(AND(E6844=1,F6844=1),"Both pay",IF(F6844=1,"Missed",IF(E6844=1,"False trigger","Neither")))</f>
        <v>Neither</v>
      </c>
    </row>
    <row r="6845" customFormat="false" ht="15" hidden="false" customHeight="false" outlineLevel="0" collapsed="false">
      <c r="A6845" s="8" t="n">
        <v>2155</v>
      </c>
      <c r="B6845" s="8" t="s">
        <v>341</v>
      </c>
      <c r="C6845" s="13" t="n">
        <v>2.16147695248127</v>
      </c>
      <c r="D6845" s="13" t="n">
        <v>2.661875</v>
      </c>
      <c r="E6845" s="8" t="n">
        <f aca="false">IF(C6845&gt;=$B$4,1,0)</f>
        <v>0</v>
      </c>
      <c r="F6845" s="8" t="n">
        <f aca="false">IF(D6845&gt;=$B$4,1,0)</f>
        <v>0</v>
      </c>
      <c r="G6845" s="8" t="str">
        <f aca="false">IF(AND(E6845=1,F6845=1),"Both pay",IF(F6845=1,"Missed",IF(E6845=1,"False trigger","Neither")))</f>
        <v>Neither</v>
      </c>
    </row>
    <row r="6846" customFormat="false" ht="15" hidden="false" customHeight="false" outlineLevel="0" collapsed="false">
      <c r="A6846" s="8" t="n">
        <v>2156</v>
      </c>
      <c r="B6846" s="8" t="s">
        <v>341</v>
      </c>
      <c r="C6846" s="13" t="n">
        <v>1.54467326128437</v>
      </c>
      <c r="D6846" s="13" t="n">
        <v>2.41375</v>
      </c>
      <c r="E6846" s="8" t="n">
        <f aca="false">IF(C6846&gt;=$B$4,1,0)</f>
        <v>0</v>
      </c>
      <c r="F6846" s="8" t="n">
        <f aca="false">IF(D6846&gt;=$B$4,1,0)</f>
        <v>0</v>
      </c>
      <c r="G6846" s="8" t="str">
        <f aca="false">IF(AND(E6846=1,F6846=1),"Both pay",IF(F6846=1,"Missed",IF(E6846=1,"False trigger","Neither")))</f>
        <v>Neither</v>
      </c>
    </row>
    <row r="6847" customFormat="false" ht="15" hidden="false" customHeight="false" outlineLevel="0" collapsed="false">
      <c r="A6847" s="8" t="n">
        <v>2157</v>
      </c>
      <c r="B6847" s="8" t="s">
        <v>341</v>
      </c>
      <c r="C6847" s="13" t="n">
        <v>1.389657121817</v>
      </c>
      <c r="D6847" s="13" t="n">
        <v>2.813125</v>
      </c>
      <c r="E6847" s="8" t="n">
        <f aca="false">IF(C6847&gt;=$B$4,1,0)</f>
        <v>0</v>
      </c>
      <c r="F6847" s="8" t="n">
        <f aca="false">IF(D6847&gt;=$B$4,1,0)</f>
        <v>0</v>
      </c>
      <c r="G6847" s="8" t="str">
        <f aca="false">IF(AND(E6847=1,F6847=1),"Both pay",IF(F6847=1,"Missed",IF(E6847=1,"False trigger","Neither")))</f>
        <v>Neither</v>
      </c>
    </row>
    <row r="6848" customFormat="false" ht="15" hidden="false" customHeight="false" outlineLevel="0" collapsed="false">
      <c r="A6848" s="8" t="n">
        <v>2158</v>
      </c>
      <c r="B6848" s="8" t="s">
        <v>341</v>
      </c>
      <c r="C6848" s="13" t="n">
        <v>0.973230592221014</v>
      </c>
      <c r="D6848" s="13" t="n">
        <v>1.07625</v>
      </c>
      <c r="E6848" s="8" t="n">
        <f aca="false">IF(C6848&gt;=$B$4,1,0)</f>
        <v>0</v>
      </c>
      <c r="F6848" s="8" t="n">
        <f aca="false">IF(D6848&gt;=$B$4,1,0)</f>
        <v>0</v>
      </c>
      <c r="G6848" s="8" t="str">
        <f aca="false">IF(AND(E6848=1,F6848=1),"Both pay",IF(F6848=1,"Missed",IF(E6848=1,"False trigger","Neither")))</f>
        <v>Neither</v>
      </c>
    </row>
    <row r="6849" customFormat="false" ht="15" hidden="false" customHeight="false" outlineLevel="0" collapsed="false">
      <c r="A6849" s="8" t="n">
        <v>2159</v>
      </c>
      <c r="B6849" s="8" t="s">
        <v>341</v>
      </c>
      <c r="C6849" s="13" t="n">
        <v>0.182109881328518</v>
      </c>
      <c r="D6849" s="13" t="n">
        <v>0.977500000000003</v>
      </c>
      <c r="E6849" s="8" t="n">
        <f aca="false">IF(C6849&gt;=$B$4,1,0)</f>
        <v>0</v>
      </c>
      <c r="F6849" s="8" t="n">
        <f aca="false">IF(D6849&gt;=$B$4,1,0)</f>
        <v>0</v>
      </c>
      <c r="G6849" s="8" t="str">
        <f aca="false">IF(AND(E6849=1,F6849=1),"Both pay",IF(F6849=1,"Missed",IF(E6849=1,"False trigger","Neither")))</f>
        <v>Neither</v>
      </c>
    </row>
    <row r="6850" customFormat="false" ht="15" hidden="false" customHeight="false" outlineLevel="0" collapsed="false">
      <c r="A6850" s="8" t="n">
        <v>2160</v>
      </c>
      <c r="B6850" s="8" t="s">
        <v>341</v>
      </c>
      <c r="C6850" s="13" t="n">
        <v>0.399446107209279</v>
      </c>
      <c r="D6850" s="13" t="n">
        <v>0.388125000000001</v>
      </c>
      <c r="E6850" s="8" t="n">
        <f aca="false">IF(C6850&gt;=$B$4,1,0)</f>
        <v>0</v>
      </c>
      <c r="F6850" s="8" t="n">
        <f aca="false">IF(D6850&gt;=$B$4,1,0)</f>
        <v>0</v>
      </c>
      <c r="G6850" s="8" t="str">
        <f aca="false">IF(AND(E6850=1,F6850=1),"Both pay",IF(F6850=1,"Missed",IF(E6850=1,"False trigger","Neither")))</f>
        <v>Neither</v>
      </c>
    </row>
    <row r="6851" customFormat="false" ht="15" hidden="false" customHeight="false" outlineLevel="0" collapsed="false">
      <c r="A6851" s="8" t="n">
        <v>2161</v>
      </c>
      <c r="B6851" s="8" t="s">
        <v>341</v>
      </c>
      <c r="C6851" s="13" t="n">
        <v>0.333606813713416</v>
      </c>
      <c r="D6851" s="13" t="n">
        <v>0.49</v>
      </c>
      <c r="E6851" s="8" t="n">
        <f aca="false">IF(C6851&gt;=$B$4,1,0)</f>
        <v>0</v>
      </c>
      <c r="F6851" s="8" t="n">
        <f aca="false">IF(D6851&gt;=$B$4,1,0)</f>
        <v>0</v>
      </c>
      <c r="G6851" s="8" t="str">
        <f aca="false">IF(AND(E6851=1,F6851=1),"Both pay",IF(F6851=1,"Missed",IF(E6851=1,"False trigger","Neither")))</f>
        <v>Neither</v>
      </c>
    </row>
    <row r="6852" customFormat="false" ht="15" hidden="false" customHeight="false" outlineLevel="0" collapsed="false">
      <c r="A6852" s="8" t="n">
        <v>2162</v>
      </c>
      <c r="B6852" s="8" t="s">
        <v>341</v>
      </c>
      <c r="C6852" s="13" t="n">
        <v>0.185798360789773</v>
      </c>
      <c r="D6852" s="13" t="n">
        <v>1.715</v>
      </c>
      <c r="E6852" s="8" t="n">
        <f aca="false">IF(C6852&gt;=$B$4,1,0)</f>
        <v>0</v>
      </c>
      <c r="F6852" s="8" t="n">
        <f aca="false">IF(D6852&gt;=$B$4,1,0)</f>
        <v>0</v>
      </c>
      <c r="G6852" s="8" t="str">
        <f aca="false">IF(AND(E6852=1,F6852=1),"Both pay",IF(F6852=1,"Missed",IF(E6852=1,"False trigger","Neither")))</f>
        <v>Neither</v>
      </c>
    </row>
    <row r="6853" customFormat="false" ht="15" hidden="false" customHeight="false" outlineLevel="0" collapsed="false">
      <c r="A6853" s="8" t="n">
        <v>2163</v>
      </c>
      <c r="B6853" s="8" t="s">
        <v>341</v>
      </c>
      <c r="C6853" s="13" t="n">
        <v>0.16132152473434</v>
      </c>
      <c r="D6853" s="13" t="n">
        <v>2.161875</v>
      </c>
      <c r="E6853" s="8" t="n">
        <f aca="false">IF(C6853&gt;=$B$4,1,0)</f>
        <v>0</v>
      </c>
      <c r="F6853" s="8" t="n">
        <f aca="false">IF(D6853&gt;=$B$4,1,0)</f>
        <v>0</v>
      </c>
      <c r="G6853" s="8" t="str">
        <f aca="false">IF(AND(E6853=1,F6853=1),"Both pay",IF(F6853=1,"Missed",IF(E6853=1,"False trigger","Neither")))</f>
        <v>Neither</v>
      </c>
    </row>
    <row r="6854" customFormat="false" ht="15" hidden="false" customHeight="false" outlineLevel="0" collapsed="false">
      <c r="A6854" s="8" t="n">
        <v>2167</v>
      </c>
      <c r="B6854" s="8" t="s">
        <v>341</v>
      </c>
      <c r="C6854" s="13" t="n">
        <v>3.99834985542427</v>
      </c>
      <c r="D6854" s="13" t="n">
        <v>7.43</v>
      </c>
      <c r="E6854" s="8" t="n">
        <f aca="false">IF(C6854&gt;=$B$4,1,0)</f>
        <v>0</v>
      </c>
      <c r="F6854" s="8" t="n">
        <f aca="false">IF(D6854&gt;=$B$4,1,0)</f>
        <v>0</v>
      </c>
      <c r="G6854" s="8" t="str">
        <f aca="false">IF(AND(E6854=1,F6854=1),"Both pay",IF(F6854=1,"Missed",IF(E6854=1,"False trigger","Neither")))</f>
        <v>Neither</v>
      </c>
    </row>
    <row r="6855" customFormat="false" ht="15" hidden="false" customHeight="false" outlineLevel="0" collapsed="false">
      <c r="A6855" s="8" t="n">
        <v>2168</v>
      </c>
      <c r="B6855" s="8" t="s">
        <v>341</v>
      </c>
      <c r="C6855" s="13" t="n">
        <v>3.90507867106694</v>
      </c>
      <c r="D6855" s="13" t="n">
        <v>6.854375</v>
      </c>
      <c r="E6855" s="8" t="n">
        <f aca="false">IF(C6855&gt;=$B$4,1,0)</f>
        <v>0</v>
      </c>
      <c r="F6855" s="8" t="n">
        <f aca="false">IF(D6855&gt;=$B$4,1,0)</f>
        <v>0</v>
      </c>
      <c r="G6855" s="8" t="str">
        <f aca="false">IF(AND(E6855=1,F6855=1),"Both pay",IF(F6855=1,"Missed",IF(E6855=1,"False trigger","Neither")))</f>
        <v>Neither</v>
      </c>
    </row>
    <row r="6856" customFormat="false" ht="15" hidden="false" customHeight="false" outlineLevel="0" collapsed="false">
      <c r="A6856" s="8" t="n">
        <v>2169</v>
      </c>
      <c r="B6856" s="8" t="s">
        <v>341</v>
      </c>
      <c r="C6856" s="13" t="n">
        <v>3.41930362300561</v>
      </c>
      <c r="D6856" s="13" t="n">
        <v>7.06875</v>
      </c>
      <c r="E6856" s="8" t="n">
        <f aca="false">IF(C6856&gt;=$B$4,1,0)</f>
        <v>0</v>
      </c>
      <c r="F6856" s="8" t="n">
        <f aca="false">IF(D6856&gt;=$B$4,1,0)</f>
        <v>0</v>
      </c>
      <c r="G6856" s="8" t="str">
        <f aca="false">IF(AND(E6856=1,F6856=1),"Both pay",IF(F6856=1,"Missed",IF(E6856=1,"False trigger","Neither")))</f>
        <v>Neither</v>
      </c>
    </row>
    <row r="6857" customFormat="false" ht="15" hidden="false" customHeight="false" outlineLevel="0" collapsed="false">
      <c r="A6857" s="8" t="n">
        <v>2170</v>
      </c>
      <c r="B6857" s="8" t="s">
        <v>341</v>
      </c>
      <c r="C6857" s="13" t="n">
        <v>3.78422137441046</v>
      </c>
      <c r="D6857" s="13" t="n">
        <v>7.9025</v>
      </c>
      <c r="E6857" s="8" t="n">
        <f aca="false">IF(C6857&gt;=$B$4,1,0)</f>
        <v>0</v>
      </c>
      <c r="F6857" s="8" t="n">
        <f aca="false">IF(D6857&gt;=$B$4,1,0)</f>
        <v>0</v>
      </c>
      <c r="G6857" s="8" t="str">
        <f aca="false">IF(AND(E6857=1,F6857=1),"Both pay",IF(F6857=1,"Missed",IF(E6857=1,"False trigger","Neither")))</f>
        <v>Neither</v>
      </c>
    </row>
    <row r="6858" customFormat="false" ht="15" hidden="false" customHeight="false" outlineLevel="0" collapsed="false">
      <c r="A6858" s="8" t="n">
        <v>2171</v>
      </c>
      <c r="B6858" s="8" t="s">
        <v>341</v>
      </c>
      <c r="C6858" s="13" t="n">
        <v>2.12200434873604</v>
      </c>
      <c r="D6858" s="13" t="n">
        <v>7.134375</v>
      </c>
      <c r="E6858" s="8" t="n">
        <f aca="false">IF(C6858&gt;=$B$4,1,0)</f>
        <v>0</v>
      </c>
      <c r="F6858" s="8" t="n">
        <f aca="false">IF(D6858&gt;=$B$4,1,0)</f>
        <v>0</v>
      </c>
      <c r="G6858" s="8" t="str">
        <f aca="false">IF(AND(E6858=1,F6858=1),"Both pay",IF(F6858=1,"Missed",IF(E6858=1,"False trigger","Neither")))</f>
        <v>Neither</v>
      </c>
    </row>
    <row r="6859" customFormat="false" ht="15" hidden="false" customHeight="false" outlineLevel="0" collapsed="false">
      <c r="A6859" s="8" t="n">
        <v>2172</v>
      </c>
      <c r="B6859" s="8" t="s">
        <v>341</v>
      </c>
      <c r="C6859" s="13" t="n">
        <v>1.72598137144695</v>
      </c>
      <c r="D6859" s="13" t="n">
        <v>6.27875</v>
      </c>
      <c r="E6859" s="8" t="n">
        <f aca="false">IF(C6859&gt;=$B$4,1,0)</f>
        <v>0</v>
      </c>
      <c r="F6859" s="8" t="n">
        <f aca="false">IF(D6859&gt;=$B$4,1,0)</f>
        <v>0</v>
      </c>
      <c r="G6859" s="8" t="str">
        <f aca="false">IF(AND(E6859=1,F6859=1),"Both pay",IF(F6859=1,"Missed",IF(E6859=1,"False trigger","Neither")))</f>
        <v>Neither</v>
      </c>
    </row>
    <row r="6860" customFormat="false" ht="15" hidden="false" customHeight="false" outlineLevel="0" collapsed="false">
      <c r="A6860" s="8" t="n">
        <v>2173</v>
      </c>
      <c r="B6860" s="8" t="s">
        <v>341</v>
      </c>
      <c r="C6860" s="13" t="n">
        <v>2.337589151515</v>
      </c>
      <c r="D6860" s="13" t="n">
        <v>6.22</v>
      </c>
      <c r="E6860" s="8" t="n">
        <f aca="false">IF(C6860&gt;=$B$4,1,0)</f>
        <v>0</v>
      </c>
      <c r="F6860" s="8" t="n">
        <f aca="false">IF(D6860&gt;=$B$4,1,0)</f>
        <v>0</v>
      </c>
      <c r="G6860" s="8" t="str">
        <f aca="false">IF(AND(E6860=1,F6860=1),"Both pay",IF(F6860=1,"Missed",IF(E6860=1,"False trigger","Neither")))</f>
        <v>Neither</v>
      </c>
    </row>
    <row r="6861" customFormat="false" ht="15" hidden="false" customHeight="false" outlineLevel="0" collapsed="false">
      <c r="A6861" s="8" t="n">
        <v>2174</v>
      </c>
      <c r="B6861" s="8" t="s">
        <v>341</v>
      </c>
      <c r="C6861" s="13" t="n">
        <v>3.45353599078051</v>
      </c>
      <c r="D6861" s="13" t="n">
        <v>6.09875</v>
      </c>
      <c r="E6861" s="8" t="n">
        <f aca="false">IF(C6861&gt;=$B$4,1,0)</f>
        <v>0</v>
      </c>
      <c r="F6861" s="8" t="n">
        <f aca="false">IF(D6861&gt;=$B$4,1,0)</f>
        <v>0</v>
      </c>
      <c r="G6861" s="8" t="str">
        <f aca="false">IF(AND(E6861=1,F6861=1),"Both pay",IF(F6861=1,"Missed",IF(E6861=1,"False trigger","Neither")))</f>
        <v>Neither</v>
      </c>
    </row>
    <row r="6862" customFormat="false" ht="15" hidden="false" customHeight="false" outlineLevel="0" collapsed="false">
      <c r="A6862" s="8" t="n">
        <v>2175</v>
      </c>
      <c r="B6862" s="8" t="s">
        <v>341</v>
      </c>
      <c r="C6862" s="13" t="n">
        <v>3.96629178812501</v>
      </c>
      <c r="D6862" s="13" t="n">
        <v>5.983125</v>
      </c>
      <c r="E6862" s="8" t="n">
        <f aca="false">IF(C6862&gt;=$B$4,1,0)</f>
        <v>0</v>
      </c>
      <c r="F6862" s="8" t="n">
        <f aca="false">IF(D6862&gt;=$B$4,1,0)</f>
        <v>0</v>
      </c>
      <c r="G6862" s="8" t="str">
        <f aca="false">IF(AND(E6862=1,F6862=1),"Both pay",IF(F6862=1,"Missed",IF(E6862=1,"False trigger","Neither")))</f>
        <v>Neither</v>
      </c>
    </row>
    <row r="6863" customFormat="false" ht="15" hidden="false" customHeight="false" outlineLevel="0" collapsed="false">
      <c r="A6863" s="8" t="n">
        <v>2176</v>
      </c>
      <c r="B6863" s="8" t="s">
        <v>341</v>
      </c>
      <c r="C6863" s="13" t="n">
        <v>4.24599505843739</v>
      </c>
      <c r="D6863" s="13" t="n">
        <v>6.255625</v>
      </c>
      <c r="E6863" s="8" t="n">
        <f aca="false">IF(C6863&gt;=$B$4,1,0)</f>
        <v>0</v>
      </c>
      <c r="F6863" s="8" t="n">
        <f aca="false">IF(D6863&gt;=$B$4,1,0)</f>
        <v>0</v>
      </c>
      <c r="G6863" s="8" t="str">
        <f aca="false">IF(AND(E6863=1,F6863=1),"Both pay",IF(F6863=1,"Missed",IF(E6863=1,"False trigger","Neither")))</f>
        <v>Neither</v>
      </c>
    </row>
    <row r="6864" customFormat="false" ht="15" hidden="false" customHeight="false" outlineLevel="0" collapsed="false">
      <c r="A6864" s="8" t="n">
        <v>2178</v>
      </c>
      <c r="B6864" s="8" t="s">
        <v>341</v>
      </c>
      <c r="C6864" s="13" t="n">
        <v>4.19539976429727</v>
      </c>
      <c r="D6864" s="13" t="n">
        <v>6.98875</v>
      </c>
      <c r="E6864" s="8" t="n">
        <f aca="false">IF(C6864&gt;=$B$4,1,0)</f>
        <v>0</v>
      </c>
      <c r="F6864" s="8" t="n">
        <f aca="false">IF(D6864&gt;=$B$4,1,0)</f>
        <v>0</v>
      </c>
      <c r="G6864" s="8" t="str">
        <f aca="false">IF(AND(E6864=1,F6864=1),"Both pay",IF(F6864=1,"Missed",IF(E6864=1,"False trigger","Neither")))</f>
        <v>Neither</v>
      </c>
    </row>
    <row r="6865" customFormat="false" ht="15" hidden="false" customHeight="false" outlineLevel="0" collapsed="false">
      <c r="A6865" s="8" t="n">
        <v>2179</v>
      </c>
      <c r="B6865" s="8" t="s">
        <v>341</v>
      </c>
      <c r="C6865" s="13" t="n">
        <v>4.95858386239139</v>
      </c>
      <c r="D6865" s="13" t="n">
        <v>5.2775</v>
      </c>
      <c r="E6865" s="8" t="n">
        <f aca="false">IF(C6865&gt;=$B$4,1,0)</f>
        <v>0</v>
      </c>
      <c r="F6865" s="8" t="n">
        <f aca="false">IF(D6865&gt;=$B$4,1,0)</f>
        <v>0</v>
      </c>
      <c r="G6865" s="8" t="str">
        <f aca="false">IF(AND(E6865=1,F6865=1),"Both pay",IF(F6865=1,"Missed",IF(E6865=1,"False trigger","Neither")))</f>
        <v>Neither</v>
      </c>
    </row>
    <row r="6866" customFormat="false" ht="15" hidden="false" customHeight="false" outlineLevel="0" collapsed="false">
      <c r="A6866" s="8" t="n">
        <v>2180</v>
      </c>
      <c r="B6866" s="8" t="s">
        <v>341</v>
      </c>
      <c r="C6866" s="13" t="n">
        <v>2.51301049573169</v>
      </c>
      <c r="D6866" s="13" t="n">
        <v>6.595625</v>
      </c>
      <c r="E6866" s="8" t="n">
        <f aca="false">IF(C6866&gt;=$B$4,1,0)</f>
        <v>0</v>
      </c>
      <c r="F6866" s="8" t="n">
        <f aca="false">IF(D6866&gt;=$B$4,1,0)</f>
        <v>0</v>
      </c>
      <c r="G6866" s="8" t="str">
        <f aca="false">IF(AND(E6866=1,F6866=1),"Both pay",IF(F6866=1,"Missed",IF(E6866=1,"False trigger","Neither")))</f>
        <v>Neither</v>
      </c>
    </row>
    <row r="6867" customFormat="false" ht="15" hidden="false" customHeight="false" outlineLevel="0" collapsed="false">
      <c r="A6867" s="8" t="n">
        <v>2181</v>
      </c>
      <c r="B6867" s="8" t="s">
        <v>341</v>
      </c>
      <c r="C6867" s="13" t="n">
        <v>2.81369235711358</v>
      </c>
      <c r="D6867" s="13" t="n">
        <v>6.951875</v>
      </c>
      <c r="E6867" s="8" t="n">
        <f aca="false">IF(C6867&gt;=$B$4,1,0)</f>
        <v>0</v>
      </c>
      <c r="F6867" s="8" t="n">
        <f aca="false">IF(D6867&gt;=$B$4,1,0)</f>
        <v>0</v>
      </c>
      <c r="G6867" s="8" t="str">
        <f aca="false">IF(AND(E6867=1,F6867=1),"Both pay",IF(F6867=1,"Missed",IF(E6867=1,"False trigger","Neither")))</f>
        <v>Neither</v>
      </c>
    </row>
    <row r="6868" customFormat="false" ht="15" hidden="false" customHeight="false" outlineLevel="0" collapsed="false">
      <c r="A6868" s="8" t="n">
        <v>2182</v>
      </c>
      <c r="B6868" s="8" t="s">
        <v>341</v>
      </c>
      <c r="C6868" s="13" t="n">
        <v>1.90304062356882</v>
      </c>
      <c r="D6868" s="13" t="n">
        <v>6.8875</v>
      </c>
      <c r="E6868" s="8" t="n">
        <f aca="false">IF(C6868&gt;=$B$4,1,0)</f>
        <v>0</v>
      </c>
      <c r="F6868" s="8" t="n">
        <f aca="false">IF(D6868&gt;=$B$4,1,0)</f>
        <v>0</v>
      </c>
      <c r="G6868" s="8" t="str">
        <f aca="false">IF(AND(E6868=1,F6868=1),"Both pay",IF(F6868=1,"Missed",IF(E6868=1,"False trigger","Neither")))</f>
        <v>Neither</v>
      </c>
    </row>
    <row r="6869" customFormat="false" ht="15" hidden="false" customHeight="false" outlineLevel="0" collapsed="false">
      <c r="A6869" s="8" t="n">
        <v>2183</v>
      </c>
      <c r="B6869" s="8" t="s">
        <v>341</v>
      </c>
      <c r="C6869" s="13" t="n">
        <v>3.93482572825925</v>
      </c>
      <c r="D6869" s="13" t="n">
        <v>6.87937500000001</v>
      </c>
      <c r="E6869" s="8" t="n">
        <f aca="false">IF(C6869&gt;=$B$4,1,0)</f>
        <v>0</v>
      </c>
      <c r="F6869" s="8" t="n">
        <f aca="false">IF(D6869&gt;=$B$4,1,0)</f>
        <v>0</v>
      </c>
      <c r="G6869" s="8" t="str">
        <f aca="false">IF(AND(E6869=1,F6869=1),"Both pay",IF(F6869=1,"Missed",IF(E6869=1,"False trigger","Neither")))</f>
        <v>Neither</v>
      </c>
    </row>
    <row r="6870" customFormat="false" ht="15" hidden="false" customHeight="false" outlineLevel="0" collapsed="false">
      <c r="A6870" s="8" t="n">
        <v>2184</v>
      </c>
      <c r="B6870" s="8" t="s">
        <v>341</v>
      </c>
      <c r="C6870" s="13" t="n">
        <v>2.17391744111807</v>
      </c>
      <c r="D6870" s="13" t="n">
        <v>6.118125</v>
      </c>
      <c r="E6870" s="8" t="n">
        <f aca="false">IF(C6870&gt;=$B$4,1,0)</f>
        <v>0</v>
      </c>
      <c r="F6870" s="8" t="n">
        <f aca="false">IF(D6870&gt;=$B$4,1,0)</f>
        <v>0</v>
      </c>
      <c r="G6870" s="8" t="str">
        <f aca="false">IF(AND(E6870=1,F6870=1),"Both pay",IF(F6870=1,"Missed",IF(E6870=1,"False trigger","Neither")))</f>
        <v>Neither</v>
      </c>
    </row>
    <row r="6871" customFormat="false" ht="15" hidden="false" customHeight="false" outlineLevel="0" collapsed="false">
      <c r="A6871" s="8" t="n">
        <v>2185</v>
      </c>
      <c r="B6871" s="8" t="s">
        <v>341</v>
      </c>
      <c r="C6871" s="13" t="n">
        <v>1.73616912947377</v>
      </c>
      <c r="D6871" s="13" t="n">
        <v>6.46187500000001</v>
      </c>
      <c r="E6871" s="8" t="n">
        <f aca="false">IF(C6871&gt;=$B$4,1,0)</f>
        <v>0</v>
      </c>
      <c r="F6871" s="8" t="n">
        <f aca="false">IF(D6871&gt;=$B$4,1,0)</f>
        <v>0</v>
      </c>
      <c r="G6871" s="8" t="str">
        <f aca="false">IF(AND(E6871=1,F6871=1),"Both pay",IF(F6871=1,"Missed",IF(E6871=1,"False trigger","Neither")))</f>
        <v>Neither</v>
      </c>
    </row>
    <row r="6872" customFormat="false" ht="15" hidden="false" customHeight="false" outlineLevel="0" collapsed="false">
      <c r="A6872" s="8" t="n">
        <v>2186</v>
      </c>
      <c r="B6872" s="8" t="s">
        <v>341</v>
      </c>
      <c r="C6872" s="13" t="n">
        <v>1.86415975966083</v>
      </c>
      <c r="D6872" s="13" t="n">
        <v>8.219375</v>
      </c>
      <c r="E6872" s="8" t="n">
        <f aca="false">IF(C6872&gt;=$B$4,1,0)</f>
        <v>0</v>
      </c>
      <c r="F6872" s="8" t="n">
        <f aca="false">IF(D6872&gt;=$B$4,1,0)</f>
        <v>0</v>
      </c>
      <c r="G6872" s="8" t="str">
        <f aca="false">IF(AND(E6872=1,F6872=1),"Both pay",IF(F6872=1,"Missed",IF(E6872=1,"False trigger","Neither")))</f>
        <v>Neither</v>
      </c>
    </row>
    <row r="6873" customFormat="false" ht="15" hidden="false" customHeight="false" outlineLevel="0" collapsed="false">
      <c r="A6873" s="8" t="n">
        <v>2187</v>
      </c>
      <c r="B6873" s="8" t="s">
        <v>341</v>
      </c>
      <c r="C6873" s="13" t="n">
        <v>1.45099592115242</v>
      </c>
      <c r="D6873" s="13" t="n">
        <v>7.2025</v>
      </c>
      <c r="E6873" s="8" t="n">
        <f aca="false">IF(C6873&gt;=$B$4,1,0)</f>
        <v>0</v>
      </c>
      <c r="F6873" s="8" t="n">
        <f aca="false">IF(D6873&gt;=$B$4,1,0)</f>
        <v>0</v>
      </c>
      <c r="G6873" s="8" t="str">
        <f aca="false">IF(AND(E6873=1,F6873=1),"Both pay",IF(F6873=1,"Missed",IF(E6873=1,"False trigger","Neither")))</f>
        <v>Neither</v>
      </c>
    </row>
    <row r="6874" customFormat="false" ht="15" hidden="false" customHeight="false" outlineLevel="0" collapsed="false">
      <c r="A6874" s="8" t="n">
        <v>2188</v>
      </c>
      <c r="B6874" s="8" t="s">
        <v>341</v>
      </c>
      <c r="C6874" s="13" t="n">
        <v>1.27968164497057</v>
      </c>
      <c r="D6874" s="13" t="n">
        <v>5.29875</v>
      </c>
      <c r="E6874" s="8" t="n">
        <f aca="false">IF(C6874&gt;=$B$4,1,0)</f>
        <v>0</v>
      </c>
      <c r="F6874" s="8" t="n">
        <f aca="false">IF(D6874&gt;=$B$4,1,0)</f>
        <v>0</v>
      </c>
      <c r="G6874" s="8" t="str">
        <f aca="false">IF(AND(E6874=1,F6874=1),"Both pay",IF(F6874=1,"Missed",IF(E6874=1,"False trigger","Neither")))</f>
        <v>Neither</v>
      </c>
    </row>
    <row r="6875" customFormat="false" ht="15" hidden="false" customHeight="false" outlineLevel="0" collapsed="false">
      <c r="A6875" s="8" t="n">
        <v>2189</v>
      </c>
      <c r="B6875" s="8" t="s">
        <v>341</v>
      </c>
      <c r="C6875" s="13" t="n">
        <v>1.51634996460524</v>
      </c>
      <c r="D6875" s="13" t="n">
        <v>4.41249999999999</v>
      </c>
      <c r="E6875" s="8" t="n">
        <f aca="false">IF(C6875&gt;=$B$4,1,0)</f>
        <v>0</v>
      </c>
      <c r="F6875" s="8" t="n">
        <f aca="false">IF(D6875&gt;=$B$4,1,0)</f>
        <v>0</v>
      </c>
      <c r="G6875" s="8" t="str">
        <f aca="false">IF(AND(E6875=1,F6875=1),"Both pay",IF(F6875=1,"Missed",IF(E6875=1,"False trigger","Neither")))</f>
        <v>Neither</v>
      </c>
    </row>
    <row r="6876" customFormat="false" ht="15" hidden="false" customHeight="false" outlineLevel="0" collapsed="false">
      <c r="A6876" s="8" t="n">
        <v>2190</v>
      </c>
      <c r="B6876" s="8" t="s">
        <v>341</v>
      </c>
      <c r="C6876" s="13" t="n">
        <v>1.37469750991307</v>
      </c>
      <c r="D6876" s="13" t="n">
        <v>3.14625</v>
      </c>
      <c r="E6876" s="8" t="n">
        <f aca="false">IF(C6876&gt;=$B$4,1,0)</f>
        <v>0</v>
      </c>
      <c r="F6876" s="8" t="n">
        <f aca="false">IF(D6876&gt;=$B$4,1,0)</f>
        <v>0</v>
      </c>
      <c r="G6876" s="8" t="str">
        <f aca="false">IF(AND(E6876=1,F6876=1),"Both pay",IF(F6876=1,"Missed",IF(E6876=1,"False trigger","Neither")))</f>
        <v>Neither</v>
      </c>
    </row>
    <row r="6877" customFormat="false" ht="15" hidden="false" customHeight="false" outlineLevel="0" collapsed="false">
      <c r="A6877" s="8" t="n">
        <v>2191</v>
      </c>
      <c r="B6877" s="8" t="s">
        <v>341</v>
      </c>
      <c r="C6877" s="13" t="n">
        <v>0.652634013091991</v>
      </c>
      <c r="D6877" s="13" t="n">
        <v>2.55</v>
      </c>
      <c r="E6877" s="8" t="n">
        <f aca="false">IF(C6877&gt;=$B$4,1,0)</f>
        <v>0</v>
      </c>
      <c r="F6877" s="8" t="n">
        <f aca="false">IF(D6877&gt;=$B$4,1,0)</f>
        <v>0</v>
      </c>
      <c r="G6877" s="8" t="str">
        <f aca="false">IF(AND(E6877=1,F6877=1),"Both pay",IF(F6877=1,"Missed",IF(E6877=1,"False trigger","Neither")))</f>
        <v>Neither</v>
      </c>
    </row>
    <row r="6878" customFormat="false" ht="15" hidden="false" customHeight="false" outlineLevel="0" collapsed="false">
      <c r="A6878" s="8" t="n">
        <v>2192</v>
      </c>
      <c r="B6878" s="8" t="s">
        <v>341</v>
      </c>
      <c r="C6878" s="13" t="n">
        <v>0.507034198368061</v>
      </c>
      <c r="D6878" s="13" t="n">
        <v>2.069375</v>
      </c>
      <c r="E6878" s="8" t="n">
        <f aca="false">IF(C6878&gt;=$B$4,1,0)</f>
        <v>0</v>
      </c>
      <c r="F6878" s="8" t="n">
        <f aca="false">IF(D6878&gt;=$B$4,1,0)</f>
        <v>0</v>
      </c>
      <c r="G6878" s="8" t="str">
        <f aca="false">IF(AND(E6878=1,F6878=1),"Both pay",IF(F6878=1,"Missed",IF(E6878=1,"False trigger","Neither")))</f>
        <v>Neither</v>
      </c>
    </row>
    <row r="6879" customFormat="false" ht="15" hidden="false" customHeight="false" outlineLevel="0" collapsed="false">
      <c r="A6879" s="8" t="n">
        <v>2193</v>
      </c>
      <c r="B6879" s="8" t="s">
        <v>341</v>
      </c>
      <c r="C6879" s="13" t="n">
        <v>0.402198360320511</v>
      </c>
      <c r="D6879" s="13" t="n">
        <v>2.019375</v>
      </c>
      <c r="E6879" s="8" t="n">
        <f aca="false">IF(C6879&gt;=$B$4,1,0)</f>
        <v>0</v>
      </c>
      <c r="F6879" s="8" t="n">
        <f aca="false">IF(D6879&gt;=$B$4,1,0)</f>
        <v>0</v>
      </c>
      <c r="G6879" s="8" t="str">
        <f aca="false">IF(AND(E6879=1,F6879=1),"Both pay",IF(F6879=1,"Missed",IF(E6879=1,"False trigger","Neither")))</f>
        <v>Neither</v>
      </c>
    </row>
    <row r="6880" customFormat="false" ht="15" hidden="false" customHeight="false" outlineLevel="0" collapsed="false">
      <c r="A6880" s="8" t="n">
        <v>2194</v>
      </c>
      <c r="B6880" s="8" t="s">
        <v>341</v>
      </c>
      <c r="C6880" s="13" t="n">
        <v>0.418311668417221</v>
      </c>
      <c r="D6880" s="13" t="n">
        <v>2.493125</v>
      </c>
      <c r="E6880" s="8" t="n">
        <f aca="false">IF(C6880&gt;=$B$4,1,0)</f>
        <v>0</v>
      </c>
      <c r="F6880" s="8" t="n">
        <f aca="false">IF(D6880&gt;=$B$4,1,0)</f>
        <v>0</v>
      </c>
      <c r="G6880" s="8" t="str">
        <f aca="false">IF(AND(E6880=1,F6880=1),"Both pay",IF(F6880=1,"Missed",IF(E6880=1,"False trigger","Neither")))</f>
        <v>Neither</v>
      </c>
    </row>
    <row r="6881" customFormat="false" ht="15" hidden="false" customHeight="false" outlineLevel="0" collapsed="false">
      <c r="A6881" s="8" t="n">
        <v>2195</v>
      </c>
      <c r="B6881" s="8" t="s">
        <v>341</v>
      </c>
      <c r="C6881" s="13" t="n">
        <v>0.716939063904657</v>
      </c>
      <c r="D6881" s="13" t="n">
        <v>3.049375</v>
      </c>
      <c r="E6881" s="8" t="n">
        <f aca="false">IF(C6881&gt;=$B$4,1,0)</f>
        <v>0</v>
      </c>
      <c r="F6881" s="8" t="n">
        <f aca="false">IF(D6881&gt;=$B$4,1,0)</f>
        <v>0</v>
      </c>
      <c r="G6881" s="8" t="str">
        <f aca="false">IF(AND(E6881=1,F6881=1),"Both pay",IF(F6881=1,"Missed",IF(E6881=1,"False trigger","Neither")))</f>
        <v>Neither</v>
      </c>
    </row>
    <row r="6882" customFormat="false" ht="15" hidden="false" customHeight="false" outlineLevel="0" collapsed="false">
      <c r="A6882" s="8" t="n">
        <v>2196</v>
      </c>
      <c r="B6882" s="8" t="s">
        <v>341</v>
      </c>
      <c r="C6882" s="13" t="n">
        <v>0.911137534063435</v>
      </c>
      <c r="D6882" s="13" t="n">
        <v>3.0425</v>
      </c>
      <c r="E6882" s="8" t="n">
        <f aca="false">IF(C6882&gt;=$B$4,1,0)</f>
        <v>0</v>
      </c>
      <c r="F6882" s="8" t="n">
        <f aca="false">IF(D6882&gt;=$B$4,1,0)</f>
        <v>0</v>
      </c>
      <c r="G6882" s="8" t="str">
        <f aca="false">IF(AND(E6882=1,F6882=1),"Both pay",IF(F6882=1,"Missed",IF(E6882=1,"False trigger","Neither")))</f>
        <v>Neither</v>
      </c>
    </row>
    <row r="6883" customFormat="false" ht="15" hidden="false" customHeight="false" outlineLevel="0" collapsed="false">
      <c r="A6883" s="8" t="n">
        <v>2197</v>
      </c>
      <c r="B6883" s="8" t="s">
        <v>341</v>
      </c>
      <c r="C6883" s="13" t="n">
        <v>1.19739934641755</v>
      </c>
      <c r="D6883" s="13" t="n">
        <v>3.061875</v>
      </c>
      <c r="E6883" s="8" t="n">
        <f aca="false">IF(C6883&gt;=$B$4,1,0)</f>
        <v>0</v>
      </c>
      <c r="F6883" s="8" t="n">
        <f aca="false">IF(D6883&gt;=$B$4,1,0)</f>
        <v>0</v>
      </c>
      <c r="G6883" s="8" t="str">
        <f aca="false">IF(AND(E6883=1,F6883=1),"Both pay",IF(F6883=1,"Missed",IF(E6883=1,"False trigger","Neither")))</f>
        <v>Neither</v>
      </c>
    </row>
    <row r="6884" customFormat="false" ht="15" hidden="false" customHeight="false" outlineLevel="0" collapsed="false">
      <c r="A6884" s="8" t="n">
        <v>2198</v>
      </c>
      <c r="B6884" s="8" t="s">
        <v>341</v>
      </c>
      <c r="C6884" s="13" t="n">
        <v>0.643235743796165</v>
      </c>
      <c r="D6884" s="13" t="n">
        <v>2.43937500000001</v>
      </c>
      <c r="E6884" s="8" t="n">
        <f aca="false">IF(C6884&gt;=$B$4,1,0)</f>
        <v>0</v>
      </c>
      <c r="F6884" s="8" t="n">
        <f aca="false">IF(D6884&gt;=$B$4,1,0)</f>
        <v>0</v>
      </c>
      <c r="G6884" s="8" t="str">
        <f aca="false">IF(AND(E6884=1,F6884=1),"Both pay",IF(F6884=1,"Missed",IF(E6884=1,"False trigger","Neither")))</f>
        <v>Neither</v>
      </c>
    </row>
    <row r="6885" customFormat="false" ht="15" hidden="false" customHeight="false" outlineLevel="0" collapsed="false">
      <c r="A6885" s="8" t="n">
        <v>2199</v>
      </c>
      <c r="B6885" s="8" t="s">
        <v>341</v>
      </c>
      <c r="C6885" s="13" t="n">
        <v>0.742331165637673</v>
      </c>
      <c r="D6885" s="13" t="n">
        <v>2.47625</v>
      </c>
      <c r="E6885" s="8" t="n">
        <f aca="false">IF(C6885&gt;=$B$4,1,0)</f>
        <v>0</v>
      </c>
      <c r="F6885" s="8" t="n">
        <f aca="false">IF(D6885&gt;=$B$4,1,0)</f>
        <v>0</v>
      </c>
      <c r="G6885" s="8" t="str">
        <f aca="false">IF(AND(E6885=1,F6885=1),"Both pay",IF(F6885=1,"Missed",IF(E6885=1,"False trigger","Neither")))</f>
        <v>Neither</v>
      </c>
    </row>
    <row r="6886" customFormat="false" ht="15" hidden="false" customHeight="false" outlineLevel="0" collapsed="false">
      <c r="A6886" s="8" t="n">
        <v>2200</v>
      </c>
      <c r="B6886" s="8" t="s">
        <v>341</v>
      </c>
      <c r="C6886" s="13" t="n">
        <v>1.03329452037222</v>
      </c>
      <c r="D6886" s="13" t="n">
        <v>2.5875</v>
      </c>
      <c r="E6886" s="8" t="n">
        <f aca="false">IF(C6886&gt;=$B$4,1,0)</f>
        <v>0</v>
      </c>
      <c r="F6886" s="8" t="n">
        <f aca="false">IF(D6886&gt;=$B$4,1,0)</f>
        <v>0</v>
      </c>
      <c r="G6886" s="8" t="str">
        <f aca="false">IF(AND(E6886=1,F6886=1),"Both pay",IF(F6886=1,"Missed",IF(E6886=1,"False trigger","Neither")))</f>
        <v>Neither</v>
      </c>
    </row>
    <row r="6887" customFormat="false" ht="15" hidden="false" customHeight="false" outlineLevel="0" collapsed="false">
      <c r="A6887" s="8" t="n">
        <v>2201</v>
      </c>
      <c r="B6887" s="8" t="s">
        <v>341</v>
      </c>
      <c r="C6887" s="13" t="n">
        <v>1.62700764413283</v>
      </c>
      <c r="D6887" s="13" t="n">
        <v>3.44625</v>
      </c>
      <c r="E6887" s="8" t="n">
        <f aca="false">IF(C6887&gt;=$B$4,1,0)</f>
        <v>0</v>
      </c>
      <c r="F6887" s="8" t="n">
        <f aca="false">IF(D6887&gt;=$B$4,1,0)</f>
        <v>0</v>
      </c>
      <c r="G6887" s="8" t="str">
        <f aca="false">IF(AND(E6887=1,F6887=1),"Both pay",IF(F6887=1,"Missed",IF(E6887=1,"False trigger","Neither")))</f>
        <v>Neither</v>
      </c>
    </row>
    <row r="6888" customFormat="false" ht="15" hidden="false" customHeight="false" outlineLevel="0" collapsed="false">
      <c r="A6888" s="8" t="n">
        <v>2202</v>
      </c>
      <c r="B6888" s="8" t="s">
        <v>341</v>
      </c>
      <c r="C6888" s="13" t="n">
        <v>3.57172830590447</v>
      </c>
      <c r="D6888" s="13" t="n">
        <v>3.543125</v>
      </c>
      <c r="E6888" s="8" t="n">
        <f aca="false">IF(C6888&gt;=$B$4,1,0)</f>
        <v>0</v>
      </c>
      <c r="F6888" s="8" t="n">
        <f aca="false">IF(D6888&gt;=$B$4,1,0)</f>
        <v>0</v>
      </c>
      <c r="G6888" s="8" t="str">
        <f aca="false">IF(AND(E6888=1,F6888=1),"Both pay",IF(F6888=1,"Missed",IF(E6888=1,"False trigger","Neither")))</f>
        <v>Neither</v>
      </c>
    </row>
    <row r="6889" customFormat="false" ht="15" hidden="false" customHeight="false" outlineLevel="0" collapsed="false">
      <c r="A6889" s="8" t="n">
        <v>2203</v>
      </c>
      <c r="B6889" s="8" t="s">
        <v>341</v>
      </c>
      <c r="C6889" s="13" t="n">
        <v>3.69741174938987</v>
      </c>
      <c r="D6889" s="13" t="n">
        <v>4.53875</v>
      </c>
      <c r="E6889" s="8" t="n">
        <f aca="false">IF(C6889&gt;=$B$4,1,0)</f>
        <v>0</v>
      </c>
      <c r="F6889" s="8" t="n">
        <f aca="false">IF(D6889&gt;=$B$4,1,0)</f>
        <v>0</v>
      </c>
      <c r="G6889" s="8" t="str">
        <f aca="false">IF(AND(E6889=1,F6889=1),"Both pay",IF(F6889=1,"Missed",IF(E6889=1,"False trigger","Neither")))</f>
        <v>Neither</v>
      </c>
    </row>
    <row r="6890" customFormat="false" ht="15" hidden="false" customHeight="false" outlineLevel="0" collapsed="false">
      <c r="A6890" s="8" t="n">
        <v>2204</v>
      </c>
      <c r="B6890" s="8" t="s">
        <v>341</v>
      </c>
      <c r="C6890" s="13" t="n">
        <v>3.5914399810418</v>
      </c>
      <c r="D6890" s="13" t="n">
        <v>1.593125</v>
      </c>
      <c r="E6890" s="8" t="n">
        <f aca="false">IF(C6890&gt;=$B$4,1,0)</f>
        <v>0</v>
      </c>
      <c r="F6890" s="8" t="n">
        <f aca="false">IF(D6890&gt;=$B$4,1,0)</f>
        <v>0</v>
      </c>
      <c r="G6890" s="8" t="str">
        <f aca="false">IF(AND(E6890=1,F6890=1),"Both pay",IF(F6890=1,"Missed",IF(E6890=1,"False trigger","Neither")))</f>
        <v>Neither</v>
      </c>
    </row>
    <row r="6891" customFormat="false" ht="15" hidden="false" customHeight="false" outlineLevel="0" collapsed="false">
      <c r="A6891" s="8" t="n">
        <v>2205</v>
      </c>
      <c r="B6891" s="8" t="s">
        <v>341</v>
      </c>
      <c r="C6891" s="13" t="n">
        <v>3.84599490100919</v>
      </c>
      <c r="D6891" s="13" t="n">
        <v>2.739375</v>
      </c>
      <c r="E6891" s="8" t="n">
        <f aca="false">IF(C6891&gt;=$B$4,1,0)</f>
        <v>0</v>
      </c>
      <c r="F6891" s="8" t="n">
        <f aca="false">IF(D6891&gt;=$B$4,1,0)</f>
        <v>0</v>
      </c>
      <c r="G6891" s="8" t="str">
        <f aca="false">IF(AND(E6891=1,F6891=1),"Both pay",IF(F6891=1,"Missed",IF(E6891=1,"False trigger","Neither")))</f>
        <v>Neither</v>
      </c>
    </row>
    <row r="6892" customFormat="false" ht="15" hidden="false" customHeight="false" outlineLevel="0" collapsed="false">
      <c r="A6892" s="8" t="n">
        <v>2206</v>
      </c>
      <c r="B6892" s="8" t="s">
        <v>341</v>
      </c>
      <c r="C6892" s="13" t="n">
        <v>3.27668524340852</v>
      </c>
      <c r="D6892" s="13" t="n">
        <v>4.095</v>
      </c>
      <c r="E6892" s="8" t="n">
        <f aca="false">IF(C6892&gt;=$B$4,1,0)</f>
        <v>0</v>
      </c>
      <c r="F6892" s="8" t="n">
        <f aca="false">IF(D6892&gt;=$B$4,1,0)</f>
        <v>0</v>
      </c>
      <c r="G6892" s="8" t="str">
        <f aca="false">IF(AND(E6892=1,F6892=1),"Both pay",IF(F6892=1,"Missed",IF(E6892=1,"False trigger","Neither")))</f>
        <v>Neither</v>
      </c>
    </row>
    <row r="6893" customFormat="false" ht="15" hidden="false" customHeight="false" outlineLevel="0" collapsed="false">
      <c r="A6893" s="8" t="n">
        <v>2207</v>
      </c>
      <c r="B6893" s="8" t="s">
        <v>341</v>
      </c>
      <c r="C6893" s="13" t="n">
        <v>3.22159697038788</v>
      </c>
      <c r="D6893" s="13" t="n">
        <v>4.11</v>
      </c>
      <c r="E6893" s="8" t="n">
        <f aca="false">IF(C6893&gt;=$B$4,1,0)</f>
        <v>0</v>
      </c>
      <c r="F6893" s="8" t="n">
        <f aca="false">IF(D6893&gt;=$B$4,1,0)</f>
        <v>0</v>
      </c>
      <c r="G6893" s="8" t="str">
        <f aca="false">IF(AND(E6893=1,F6893=1),"Both pay",IF(F6893=1,"Missed",IF(E6893=1,"False trigger","Neither")))</f>
        <v>Neither</v>
      </c>
    </row>
    <row r="6894" customFormat="false" ht="15" hidden="false" customHeight="false" outlineLevel="0" collapsed="false">
      <c r="A6894" s="8" t="n">
        <v>2208</v>
      </c>
      <c r="B6894" s="8" t="s">
        <v>341</v>
      </c>
      <c r="C6894" s="13" t="n">
        <v>4.39094088719049</v>
      </c>
      <c r="D6894" s="13" t="n">
        <v>4.565</v>
      </c>
      <c r="E6894" s="8" t="n">
        <f aca="false">IF(C6894&gt;=$B$4,1,0)</f>
        <v>0</v>
      </c>
      <c r="F6894" s="8" t="n">
        <f aca="false">IF(D6894&gt;=$B$4,1,0)</f>
        <v>0</v>
      </c>
      <c r="G6894" s="8" t="str">
        <f aca="false">IF(AND(E6894=1,F6894=1),"Both pay",IF(F6894=1,"Missed",IF(E6894=1,"False trigger","Neither")))</f>
        <v>Neither</v>
      </c>
    </row>
    <row r="6895" customFormat="false" ht="15" hidden="false" customHeight="false" outlineLevel="0" collapsed="false">
      <c r="A6895" s="8" t="n">
        <v>2212</v>
      </c>
      <c r="B6895" s="8" t="s">
        <v>341</v>
      </c>
      <c r="C6895" s="13" t="n">
        <v>1.94565570814128</v>
      </c>
      <c r="D6895" s="13" t="n">
        <v>2.958125</v>
      </c>
      <c r="E6895" s="8" t="n">
        <f aca="false">IF(C6895&gt;=$B$4,1,0)</f>
        <v>0</v>
      </c>
      <c r="F6895" s="8" t="n">
        <f aca="false">IF(D6895&gt;=$B$4,1,0)</f>
        <v>0</v>
      </c>
      <c r="G6895" s="8" t="str">
        <f aca="false">IF(AND(E6895=1,F6895=1),"Both pay",IF(F6895=1,"Missed",IF(E6895=1,"False trigger","Neither")))</f>
        <v>Neither</v>
      </c>
    </row>
    <row r="6896" customFormat="false" ht="15" hidden="false" customHeight="false" outlineLevel="0" collapsed="false">
      <c r="A6896" s="8" t="n">
        <v>2213</v>
      </c>
      <c r="B6896" s="8" t="s">
        <v>341</v>
      </c>
      <c r="C6896" s="13" t="n">
        <v>1.60956893466114</v>
      </c>
      <c r="D6896" s="13" t="n">
        <v>3.169375</v>
      </c>
      <c r="E6896" s="8" t="n">
        <f aca="false">IF(C6896&gt;=$B$4,1,0)</f>
        <v>0</v>
      </c>
      <c r="F6896" s="8" t="n">
        <f aca="false">IF(D6896&gt;=$B$4,1,0)</f>
        <v>0</v>
      </c>
      <c r="G6896" s="8" t="str">
        <f aca="false">IF(AND(E6896=1,F6896=1),"Both pay",IF(F6896=1,"Missed",IF(E6896=1,"False trigger","Neither")))</f>
        <v>Neither</v>
      </c>
    </row>
    <row r="6897" customFormat="false" ht="15" hidden="false" customHeight="false" outlineLevel="0" collapsed="false">
      <c r="A6897" s="8" t="n">
        <v>2214</v>
      </c>
      <c r="B6897" s="8" t="s">
        <v>341</v>
      </c>
      <c r="C6897" s="13" t="n">
        <v>2.53024713094435</v>
      </c>
      <c r="D6897" s="13" t="n">
        <v>2.518125</v>
      </c>
      <c r="E6897" s="8" t="n">
        <f aca="false">IF(C6897&gt;=$B$4,1,0)</f>
        <v>0</v>
      </c>
      <c r="F6897" s="8" t="n">
        <f aca="false">IF(D6897&gt;=$B$4,1,0)</f>
        <v>0</v>
      </c>
      <c r="G6897" s="8" t="str">
        <f aca="false">IF(AND(E6897=1,F6897=1),"Both pay",IF(F6897=1,"Missed",IF(E6897=1,"False trigger","Neither")))</f>
        <v>Neither</v>
      </c>
    </row>
    <row r="6898" customFormat="false" ht="15" hidden="false" customHeight="false" outlineLevel="0" collapsed="false">
      <c r="A6898" s="8" t="n">
        <v>2215</v>
      </c>
      <c r="B6898" s="8" t="s">
        <v>341</v>
      </c>
      <c r="C6898" s="13" t="n">
        <v>1.61068174341567</v>
      </c>
      <c r="D6898" s="13" t="n">
        <v>2.324375</v>
      </c>
      <c r="E6898" s="8" t="n">
        <f aca="false">IF(C6898&gt;=$B$4,1,0)</f>
        <v>0</v>
      </c>
      <c r="F6898" s="8" t="n">
        <f aca="false">IF(D6898&gt;=$B$4,1,0)</f>
        <v>0</v>
      </c>
      <c r="G6898" s="8" t="str">
        <f aca="false">IF(AND(E6898=1,F6898=1),"Both pay",IF(F6898=1,"Missed",IF(E6898=1,"False trigger","Neither")))</f>
        <v>Neither</v>
      </c>
    </row>
    <row r="6899" customFormat="false" ht="15" hidden="false" customHeight="false" outlineLevel="0" collapsed="false">
      <c r="A6899" s="8" t="n">
        <v>2216</v>
      </c>
      <c r="B6899" s="8" t="s">
        <v>341</v>
      </c>
      <c r="C6899" s="13" t="n">
        <v>1.02889809420507</v>
      </c>
      <c r="D6899" s="13" t="n">
        <v>0.67625</v>
      </c>
      <c r="E6899" s="8" t="n">
        <f aca="false">IF(C6899&gt;=$B$4,1,0)</f>
        <v>0</v>
      </c>
      <c r="F6899" s="8" t="n">
        <f aca="false">IF(D6899&gt;=$B$4,1,0)</f>
        <v>0</v>
      </c>
      <c r="G6899" s="8" t="str">
        <f aca="false">IF(AND(E6899=1,F6899=1),"Both pay",IF(F6899=1,"Missed",IF(E6899=1,"False trigger","Neither")))</f>
        <v>Neither</v>
      </c>
    </row>
    <row r="6900" customFormat="false" ht="15" hidden="false" customHeight="false" outlineLevel="0" collapsed="false">
      <c r="A6900" s="8" t="n">
        <v>2217</v>
      </c>
      <c r="B6900" s="8" t="s">
        <v>341</v>
      </c>
      <c r="C6900" s="13" t="n">
        <v>0.720868385125527</v>
      </c>
      <c r="D6900" s="13" t="n">
        <v>0.320625000000001</v>
      </c>
      <c r="E6900" s="8" t="n">
        <f aca="false">IF(C6900&gt;=$B$4,1,0)</f>
        <v>0</v>
      </c>
      <c r="F6900" s="8" t="n">
        <f aca="false">IF(D6900&gt;=$B$4,1,0)</f>
        <v>0</v>
      </c>
      <c r="G6900" s="8" t="str">
        <f aca="false">IF(AND(E6900=1,F6900=1),"Both pay",IF(F6900=1,"Missed",IF(E6900=1,"False trigger","Neither")))</f>
        <v>Neither</v>
      </c>
    </row>
    <row r="6901" customFormat="false" ht="15" hidden="false" customHeight="false" outlineLevel="0" collapsed="false">
      <c r="A6901" s="8" t="n">
        <v>2219</v>
      </c>
      <c r="B6901" s="8" t="s">
        <v>341</v>
      </c>
      <c r="C6901" s="13" t="n">
        <v>0.500963266788206</v>
      </c>
      <c r="D6901" s="13" t="n">
        <v>1.63375</v>
      </c>
      <c r="E6901" s="8" t="n">
        <f aca="false">IF(C6901&gt;=$B$4,1,0)</f>
        <v>0</v>
      </c>
      <c r="F6901" s="8" t="n">
        <f aca="false">IF(D6901&gt;=$B$4,1,0)</f>
        <v>0</v>
      </c>
      <c r="G6901" s="8" t="str">
        <f aca="false">IF(AND(E6901=1,F6901=1),"Both pay",IF(F6901=1,"Missed",IF(E6901=1,"False trigger","Neither")))</f>
        <v>Neither</v>
      </c>
    </row>
    <row r="6902" customFormat="false" ht="15" hidden="false" customHeight="false" outlineLevel="0" collapsed="false">
      <c r="A6902" s="8" t="n">
        <v>2224</v>
      </c>
      <c r="B6902" s="8" t="s">
        <v>341</v>
      </c>
      <c r="C6902" s="13" t="n">
        <v>4.06229034795529</v>
      </c>
      <c r="D6902" s="13" t="n">
        <v>6.74500000000001</v>
      </c>
      <c r="E6902" s="8" t="n">
        <f aca="false">IF(C6902&gt;=$B$4,1,0)</f>
        <v>0</v>
      </c>
      <c r="F6902" s="8" t="n">
        <f aca="false">IF(D6902&gt;=$B$4,1,0)</f>
        <v>0</v>
      </c>
      <c r="G6902" s="8" t="str">
        <f aca="false">IF(AND(E6902=1,F6902=1),"Both pay",IF(F6902=1,"Missed",IF(E6902=1,"False trigger","Neither")))</f>
        <v>Neither</v>
      </c>
    </row>
    <row r="6903" customFormat="false" ht="15" hidden="false" customHeight="false" outlineLevel="0" collapsed="false">
      <c r="A6903" s="8" t="n">
        <v>2225</v>
      </c>
      <c r="B6903" s="8" t="s">
        <v>341</v>
      </c>
      <c r="C6903" s="13" t="n">
        <v>4.59123755663577</v>
      </c>
      <c r="D6903" s="13" t="n">
        <v>6.755</v>
      </c>
      <c r="E6903" s="8" t="n">
        <f aca="false">IF(C6903&gt;=$B$4,1,0)</f>
        <v>0</v>
      </c>
      <c r="F6903" s="8" t="n">
        <f aca="false">IF(D6903&gt;=$B$4,1,0)</f>
        <v>0</v>
      </c>
      <c r="G6903" s="8" t="str">
        <f aca="false">IF(AND(E6903=1,F6903=1),"Both pay",IF(F6903=1,"Missed",IF(E6903=1,"False trigger","Neither")))</f>
        <v>Neither</v>
      </c>
    </row>
    <row r="6904" customFormat="false" ht="15" hidden="false" customHeight="false" outlineLevel="0" collapsed="false">
      <c r="A6904" s="8" t="n">
        <v>2226</v>
      </c>
      <c r="B6904" s="8" t="s">
        <v>341</v>
      </c>
      <c r="C6904" s="13" t="n">
        <v>4.19116679492786</v>
      </c>
      <c r="D6904" s="13" t="n">
        <v>7.081875</v>
      </c>
      <c r="E6904" s="8" t="n">
        <f aca="false">IF(C6904&gt;=$B$4,1,0)</f>
        <v>0</v>
      </c>
      <c r="F6904" s="8" t="n">
        <f aca="false">IF(D6904&gt;=$B$4,1,0)</f>
        <v>0</v>
      </c>
      <c r="G6904" s="8" t="str">
        <f aca="false">IF(AND(E6904=1,F6904=1),"Both pay",IF(F6904=1,"Missed",IF(E6904=1,"False trigger","Neither")))</f>
        <v>Neither</v>
      </c>
    </row>
    <row r="6905" customFormat="false" ht="15" hidden="false" customHeight="false" outlineLevel="0" collapsed="false">
      <c r="A6905" s="8" t="n">
        <v>2227</v>
      </c>
      <c r="B6905" s="8" t="s">
        <v>341</v>
      </c>
      <c r="C6905" s="13" t="n">
        <v>4.67809470416403</v>
      </c>
      <c r="D6905" s="13" t="n">
        <v>6.94125</v>
      </c>
      <c r="E6905" s="8" t="n">
        <f aca="false">IF(C6905&gt;=$B$4,1,0)</f>
        <v>0</v>
      </c>
      <c r="F6905" s="8" t="n">
        <f aca="false">IF(D6905&gt;=$B$4,1,0)</f>
        <v>0</v>
      </c>
      <c r="G6905" s="8" t="str">
        <f aca="false">IF(AND(E6905=1,F6905=1),"Both pay",IF(F6905=1,"Missed",IF(E6905=1,"False trigger","Neither")))</f>
        <v>Neither</v>
      </c>
    </row>
    <row r="6906" customFormat="false" ht="15" hidden="false" customHeight="false" outlineLevel="0" collapsed="false">
      <c r="A6906" s="8" t="n">
        <v>2228</v>
      </c>
      <c r="B6906" s="8" t="s">
        <v>341</v>
      </c>
      <c r="C6906" s="13" t="n">
        <v>2.68065258247993</v>
      </c>
      <c r="D6906" s="13" t="n">
        <v>6.934375</v>
      </c>
      <c r="E6906" s="8" t="n">
        <f aca="false">IF(C6906&gt;=$B$4,1,0)</f>
        <v>0</v>
      </c>
      <c r="F6906" s="8" t="n">
        <f aca="false">IF(D6906&gt;=$B$4,1,0)</f>
        <v>0</v>
      </c>
      <c r="G6906" s="8" t="str">
        <f aca="false">IF(AND(E6906=1,F6906=1),"Both pay",IF(F6906=1,"Missed",IF(E6906=1,"False trigger","Neither")))</f>
        <v>Neither</v>
      </c>
    </row>
    <row r="6907" customFormat="false" ht="15" hidden="false" customHeight="false" outlineLevel="0" collapsed="false">
      <c r="A6907" s="8" t="n">
        <v>2229</v>
      </c>
      <c r="B6907" s="8" t="s">
        <v>341</v>
      </c>
      <c r="C6907" s="13" t="n">
        <v>2.21597079054831</v>
      </c>
      <c r="D6907" s="13" t="n">
        <v>6.196875</v>
      </c>
      <c r="E6907" s="8" t="n">
        <f aca="false">IF(C6907&gt;=$B$4,1,0)</f>
        <v>0</v>
      </c>
      <c r="F6907" s="8" t="n">
        <f aca="false">IF(D6907&gt;=$B$4,1,0)</f>
        <v>0</v>
      </c>
      <c r="G6907" s="8" t="str">
        <f aca="false">IF(AND(E6907=1,F6907=1),"Both pay",IF(F6907=1,"Missed",IF(E6907=1,"False trigger","Neither")))</f>
        <v>Neither</v>
      </c>
    </row>
    <row r="6908" customFormat="false" ht="15" hidden="false" customHeight="false" outlineLevel="0" collapsed="false">
      <c r="A6908" s="8" t="n">
        <v>2230</v>
      </c>
      <c r="B6908" s="8" t="s">
        <v>341</v>
      </c>
      <c r="C6908" s="13" t="n">
        <v>3.03878207376745</v>
      </c>
      <c r="D6908" s="13" t="n">
        <v>6.78875</v>
      </c>
      <c r="E6908" s="8" t="n">
        <f aca="false">IF(C6908&gt;=$B$4,1,0)</f>
        <v>0</v>
      </c>
      <c r="F6908" s="8" t="n">
        <f aca="false">IF(D6908&gt;=$B$4,1,0)</f>
        <v>0</v>
      </c>
      <c r="G6908" s="8" t="str">
        <f aca="false">IF(AND(E6908=1,F6908=1),"Both pay",IF(F6908=1,"Missed",IF(E6908=1,"False trigger","Neither")))</f>
        <v>Neither</v>
      </c>
    </row>
    <row r="6909" customFormat="false" ht="15" hidden="false" customHeight="false" outlineLevel="0" collapsed="false">
      <c r="A6909" s="8" t="n">
        <v>2231</v>
      </c>
      <c r="B6909" s="8" t="s">
        <v>341</v>
      </c>
      <c r="C6909" s="13" t="n">
        <v>3.86382168707508</v>
      </c>
      <c r="D6909" s="13" t="n">
        <v>6.44375</v>
      </c>
      <c r="E6909" s="8" t="n">
        <f aca="false">IF(C6909&gt;=$B$4,1,0)</f>
        <v>0</v>
      </c>
      <c r="F6909" s="8" t="n">
        <f aca="false">IF(D6909&gt;=$B$4,1,0)</f>
        <v>0</v>
      </c>
      <c r="G6909" s="8" t="str">
        <f aca="false">IF(AND(E6909=1,F6909=1),"Both pay",IF(F6909=1,"Missed",IF(E6909=1,"False trigger","Neither")))</f>
        <v>Neither</v>
      </c>
    </row>
    <row r="6910" customFormat="false" ht="15" hidden="false" customHeight="false" outlineLevel="0" collapsed="false">
      <c r="A6910" s="8" t="n">
        <v>2232</v>
      </c>
      <c r="B6910" s="8" t="s">
        <v>341</v>
      </c>
      <c r="C6910" s="13" t="n">
        <v>4.40386472058437</v>
      </c>
      <c r="D6910" s="13" t="n">
        <v>6.16500000000001</v>
      </c>
      <c r="E6910" s="8" t="n">
        <f aca="false">IF(C6910&gt;=$B$4,1,0)</f>
        <v>0</v>
      </c>
      <c r="F6910" s="8" t="n">
        <f aca="false">IF(D6910&gt;=$B$4,1,0)</f>
        <v>0</v>
      </c>
      <c r="G6910" s="8" t="str">
        <f aca="false">IF(AND(E6910=1,F6910=1),"Both pay",IF(F6910=1,"Missed",IF(E6910=1,"False trigger","Neither")))</f>
        <v>Neither</v>
      </c>
    </row>
    <row r="6911" customFormat="false" ht="15" hidden="false" customHeight="false" outlineLevel="0" collapsed="false">
      <c r="A6911" s="8" t="n">
        <v>2233</v>
      </c>
      <c r="B6911" s="8" t="s">
        <v>341</v>
      </c>
      <c r="C6911" s="13" t="n">
        <v>4.42211408220249</v>
      </c>
      <c r="D6911" s="13" t="n">
        <v>7.10250000000001</v>
      </c>
      <c r="E6911" s="8" t="n">
        <f aca="false">IF(C6911&gt;=$B$4,1,0)</f>
        <v>0</v>
      </c>
      <c r="F6911" s="8" t="n">
        <f aca="false">IF(D6911&gt;=$B$4,1,0)</f>
        <v>0</v>
      </c>
      <c r="G6911" s="8" t="str">
        <f aca="false">IF(AND(E6911=1,F6911=1),"Both pay",IF(F6911=1,"Missed",IF(E6911=1,"False trigger","Neither")))</f>
        <v>Neither</v>
      </c>
    </row>
    <row r="6912" customFormat="false" ht="15" hidden="false" customHeight="false" outlineLevel="0" collapsed="false">
      <c r="A6912" s="8" t="n">
        <v>2234</v>
      </c>
      <c r="B6912" s="8" t="s">
        <v>341</v>
      </c>
      <c r="C6912" s="13" t="n">
        <v>3.8443615721949</v>
      </c>
      <c r="D6912" s="13" t="n">
        <v>7.30125</v>
      </c>
      <c r="E6912" s="8" t="n">
        <f aca="false">IF(C6912&gt;=$B$4,1,0)</f>
        <v>0</v>
      </c>
      <c r="F6912" s="8" t="n">
        <f aca="false">IF(D6912&gt;=$B$4,1,0)</f>
        <v>0</v>
      </c>
      <c r="G6912" s="8" t="str">
        <f aca="false">IF(AND(E6912=1,F6912=1),"Both pay",IF(F6912=1,"Missed",IF(E6912=1,"False trigger","Neither")))</f>
        <v>Neither</v>
      </c>
    </row>
    <row r="6913" customFormat="false" ht="15" hidden="false" customHeight="false" outlineLevel="0" collapsed="false">
      <c r="A6913" s="8" t="n">
        <v>2235</v>
      </c>
      <c r="B6913" s="8" t="s">
        <v>341</v>
      </c>
      <c r="C6913" s="13" t="n">
        <v>3.13987518646329</v>
      </c>
      <c r="D6913" s="13" t="n">
        <v>6.224375</v>
      </c>
      <c r="E6913" s="8" t="n">
        <f aca="false">IF(C6913&gt;=$B$4,1,0)</f>
        <v>0</v>
      </c>
      <c r="F6913" s="8" t="n">
        <f aca="false">IF(D6913&gt;=$B$4,1,0)</f>
        <v>0</v>
      </c>
      <c r="G6913" s="8" t="str">
        <f aca="false">IF(AND(E6913=1,F6913=1),"Both pay",IF(F6913=1,"Missed",IF(E6913=1,"False trigger","Neither")))</f>
        <v>Neither</v>
      </c>
    </row>
    <row r="6914" customFormat="false" ht="15" hidden="false" customHeight="false" outlineLevel="0" collapsed="false">
      <c r="A6914" s="8" t="n">
        <v>2236</v>
      </c>
      <c r="B6914" s="8" t="s">
        <v>341</v>
      </c>
      <c r="C6914" s="13" t="n">
        <v>3.41369503695402</v>
      </c>
      <c r="D6914" s="13" t="n">
        <v>5.246875</v>
      </c>
      <c r="E6914" s="8" t="n">
        <f aca="false">IF(C6914&gt;=$B$4,1,0)</f>
        <v>0</v>
      </c>
      <c r="F6914" s="8" t="n">
        <f aca="false">IF(D6914&gt;=$B$4,1,0)</f>
        <v>0</v>
      </c>
      <c r="G6914" s="8" t="str">
        <f aca="false">IF(AND(E6914=1,F6914=1),"Both pay",IF(F6914=1,"Missed",IF(E6914=1,"False trigger","Neither")))</f>
        <v>Neither</v>
      </c>
    </row>
    <row r="6915" customFormat="false" ht="15" hidden="false" customHeight="false" outlineLevel="0" collapsed="false">
      <c r="A6915" s="8" t="n">
        <v>2237</v>
      </c>
      <c r="B6915" s="8" t="s">
        <v>341</v>
      </c>
      <c r="C6915" s="13" t="n">
        <v>2.71473080137666</v>
      </c>
      <c r="D6915" s="13" t="n">
        <v>5.608125</v>
      </c>
      <c r="E6915" s="8" t="n">
        <f aca="false">IF(C6915&gt;=$B$4,1,0)</f>
        <v>0</v>
      </c>
      <c r="F6915" s="8" t="n">
        <f aca="false">IF(D6915&gt;=$B$4,1,0)</f>
        <v>0</v>
      </c>
      <c r="G6915" s="8" t="str">
        <f aca="false">IF(AND(E6915=1,F6915=1),"Both pay",IF(F6915=1,"Missed",IF(E6915=1,"False trigger","Neither")))</f>
        <v>Neither</v>
      </c>
    </row>
    <row r="6916" customFormat="false" ht="15" hidden="false" customHeight="false" outlineLevel="0" collapsed="false">
      <c r="A6916" s="8" t="n">
        <v>2238</v>
      </c>
      <c r="B6916" s="8" t="s">
        <v>341</v>
      </c>
      <c r="C6916" s="13" t="n">
        <v>4.20271518982959</v>
      </c>
      <c r="D6916" s="13" t="n">
        <v>6.21750000000001</v>
      </c>
      <c r="E6916" s="8" t="n">
        <f aca="false">IF(C6916&gt;=$B$4,1,0)</f>
        <v>0</v>
      </c>
      <c r="F6916" s="8" t="n">
        <f aca="false">IF(D6916&gt;=$B$4,1,0)</f>
        <v>0</v>
      </c>
      <c r="G6916" s="8" t="str">
        <f aca="false">IF(AND(E6916=1,F6916=1),"Both pay",IF(F6916=1,"Missed",IF(E6916=1,"False trigger","Neither")))</f>
        <v>Neither</v>
      </c>
    </row>
    <row r="6917" customFormat="false" ht="15" hidden="false" customHeight="false" outlineLevel="0" collapsed="false">
      <c r="A6917" s="8" t="n">
        <v>2239</v>
      </c>
      <c r="B6917" s="8" t="s">
        <v>341</v>
      </c>
      <c r="C6917" s="13" t="n">
        <v>2.44835292033489</v>
      </c>
      <c r="D6917" s="13" t="n">
        <v>6.58750000000001</v>
      </c>
      <c r="E6917" s="8" t="n">
        <f aca="false">IF(C6917&gt;=$B$4,1,0)</f>
        <v>0</v>
      </c>
      <c r="F6917" s="8" t="n">
        <f aca="false">IF(D6917&gt;=$B$4,1,0)</f>
        <v>0</v>
      </c>
      <c r="G6917" s="8" t="str">
        <f aca="false">IF(AND(E6917=1,F6917=1),"Both pay",IF(F6917=1,"Missed",IF(E6917=1,"False trigger","Neither")))</f>
        <v>Neither</v>
      </c>
    </row>
    <row r="6918" customFormat="false" ht="15" hidden="false" customHeight="false" outlineLevel="0" collapsed="false">
      <c r="A6918" s="8" t="n">
        <v>2240</v>
      </c>
      <c r="B6918" s="8" t="s">
        <v>341</v>
      </c>
      <c r="C6918" s="13" t="n">
        <v>2.21722397321457</v>
      </c>
      <c r="D6918" s="13" t="n">
        <v>6.38</v>
      </c>
      <c r="E6918" s="8" t="n">
        <f aca="false">IF(C6918&gt;=$B$4,1,0)</f>
        <v>0</v>
      </c>
      <c r="F6918" s="8" t="n">
        <f aca="false">IF(D6918&gt;=$B$4,1,0)</f>
        <v>0</v>
      </c>
      <c r="G6918" s="8" t="str">
        <f aca="false">IF(AND(E6918=1,F6918=1),"Both pay",IF(F6918=1,"Missed",IF(E6918=1,"False trigger","Neither")))</f>
        <v>Neither</v>
      </c>
    </row>
    <row r="6919" customFormat="false" ht="15" hidden="false" customHeight="false" outlineLevel="0" collapsed="false">
      <c r="A6919" s="8" t="n">
        <v>2241</v>
      </c>
      <c r="B6919" s="8" t="s">
        <v>341</v>
      </c>
      <c r="C6919" s="13" t="n">
        <v>1.2779106778733</v>
      </c>
      <c r="D6919" s="13" t="n">
        <v>5.78125</v>
      </c>
      <c r="E6919" s="8" t="n">
        <f aca="false">IF(C6919&gt;=$B$4,1,0)</f>
        <v>0</v>
      </c>
      <c r="F6919" s="8" t="n">
        <f aca="false">IF(D6919&gt;=$B$4,1,0)</f>
        <v>0</v>
      </c>
      <c r="G6919" s="8" t="str">
        <f aca="false">IF(AND(E6919=1,F6919=1),"Both pay",IF(F6919=1,"Missed",IF(E6919=1,"False trigger","Neither")))</f>
        <v>Neither</v>
      </c>
    </row>
    <row r="6920" customFormat="false" ht="15" hidden="false" customHeight="false" outlineLevel="0" collapsed="false">
      <c r="A6920" s="8" t="n">
        <v>2242</v>
      </c>
      <c r="B6920" s="8" t="s">
        <v>341</v>
      </c>
      <c r="C6920" s="13" t="n">
        <v>1.45782771959268</v>
      </c>
      <c r="D6920" s="13" t="n">
        <v>6.53750000000001</v>
      </c>
      <c r="E6920" s="8" t="n">
        <f aca="false">IF(C6920&gt;=$B$4,1,0)</f>
        <v>0</v>
      </c>
      <c r="F6920" s="8" t="n">
        <f aca="false">IF(D6920&gt;=$B$4,1,0)</f>
        <v>0</v>
      </c>
      <c r="G6920" s="8" t="str">
        <f aca="false">IF(AND(E6920=1,F6920=1),"Both pay",IF(F6920=1,"Missed",IF(E6920=1,"False trigger","Neither")))</f>
        <v>Neither</v>
      </c>
    </row>
    <row r="6921" customFormat="false" ht="15" hidden="false" customHeight="false" outlineLevel="0" collapsed="false">
      <c r="A6921" s="8" t="n">
        <v>2243</v>
      </c>
      <c r="B6921" s="8" t="s">
        <v>341</v>
      </c>
      <c r="C6921" s="13" t="n">
        <v>1.68874574803481</v>
      </c>
      <c r="D6921" s="13" t="n">
        <v>7.855</v>
      </c>
      <c r="E6921" s="8" t="n">
        <f aca="false">IF(C6921&gt;=$B$4,1,0)</f>
        <v>0</v>
      </c>
      <c r="F6921" s="8" t="n">
        <f aca="false">IF(D6921&gt;=$B$4,1,0)</f>
        <v>0</v>
      </c>
      <c r="G6921" s="8" t="str">
        <f aca="false">IF(AND(E6921=1,F6921=1),"Both pay",IF(F6921=1,"Missed",IF(E6921=1,"False trigger","Neither")))</f>
        <v>Neither</v>
      </c>
    </row>
    <row r="6922" customFormat="false" ht="15" hidden="false" customHeight="false" outlineLevel="0" collapsed="false">
      <c r="A6922" s="8" t="n">
        <v>2244</v>
      </c>
      <c r="B6922" s="8" t="s">
        <v>341</v>
      </c>
      <c r="C6922" s="13" t="n">
        <v>1.22580209225055</v>
      </c>
      <c r="D6922" s="13" t="n">
        <v>7.391875</v>
      </c>
      <c r="E6922" s="8" t="n">
        <f aca="false">IF(C6922&gt;=$B$4,1,0)</f>
        <v>0</v>
      </c>
      <c r="F6922" s="8" t="n">
        <f aca="false">IF(D6922&gt;=$B$4,1,0)</f>
        <v>0</v>
      </c>
      <c r="G6922" s="8" t="str">
        <f aca="false">IF(AND(E6922=1,F6922=1),"Both pay",IF(F6922=1,"Missed",IF(E6922=1,"False trigger","Neither")))</f>
        <v>Neither</v>
      </c>
    </row>
    <row r="6923" customFormat="false" ht="15" hidden="false" customHeight="false" outlineLevel="0" collapsed="false">
      <c r="A6923" s="8" t="n">
        <v>2246</v>
      </c>
      <c r="B6923" s="8" t="s">
        <v>341</v>
      </c>
      <c r="C6923" s="13" t="n">
        <v>1.09778370913344</v>
      </c>
      <c r="D6923" s="13" t="n">
        <v>4.48375</v>
      </c>
      <c r="E6923" s="8" t="n">
        <f aca="false">IF(C6923&gt;=$B$4,1,0)</f>
        <v>0</v>
      </c>
      <c r="F6923" s="8" t="n">
        <f aca="false">IF(D6923&gt;=$B$4,1,0)</f>
        <v>0</v>
      </c>
      <c r="G6923" s="8" t="str">
        <f aca="false">IF(AND(E6923=1,F6923=1),"Both pay",IF(F6923=1,"Missed",IF(E6923=1,"False trigger","Neither")))</f>
        <v>Neither</v>
      </c>
    </row>
    <row r="6924" customFormat="false" ht="15" hidden="false" customHeight="false" outlineLevel="0" collapsed="false">
      <c r="A6924" s="8" t="n">
        <v>2247</v>
      </c>
      <c r="B6924" s="8" t="s">
        <v>341</v>
      </c>
      <c r="C6924" s="13" t="n">
        <v>0.906919898850734</v>
      </c>
      <c r="D6924" s="13" t="n">
        <v>3.07375</v>
      </c>
      <c r="E6924" s="8" t="n">
        <f aca="false">IF(C6924&gt;=$B$4,1,0)</f>
        <v>0</v>
      </c>
      <c r="F6924" s="8" t="n">
        <f aca="false">IF(D6924&gt;=$B$4,1,0)</f>
        <v>0</v>
      </c>
      <c r="G6924" s="8" t="str">
        <f aca="false">IF(AND(E6924=1,F6924=1),"Both pay",IF(F6924=1,"Missed",IF(E6924=1,"False trigger","Neither")))</f>
        <v>Neither</v>
      </c>
    </row>
    <row r="6925" customFormat="false" ht="15" hidden="false" customHeight="false" outlineLevel="0" collapsed="false">
      <c r="A6925" s="8" t="n">
        <v>2248</v>
      </c>
      <c r="B6925" s="8" t="s">
        <v>341</v>
      </c>
      <c r="C6925" s="13" t="n">
        <v>0.560201782529493</v>
      </c>
      <c r="D6925" s="13" t="n">
        <v>2.98375000000001</v>
      </c>
      <c r="E6925" s="8" t="n">
        <f aca="false">IF(C6925&gt;=$B$4,1,0)</f>
        <v>0</v>
      </c>
      <c r="F6925" s="8" t="n">
        <f aca="false">IF(D6925&gt;=$B$4,1,0)</f>
        <v>0</v>
      </c>
      <c r="G6925" s="8" t="str">
        <f aca="false">IF(AND(E6925=1,F6925=1),"Both pay",IF(F6925=1,"Missed",IF(E6925=1,"False trigger","Neither")))</f>
        <v>Neither</v>
      </c>
    </row>
    <row r="6926" customFormat="false" ht="15" hidden="false" customHeight="false" outlineLevel="0" collapsed="false">
      <c r="A6926" s="8" t="n">
        <v>2249</v>
      </c>
      <c r="B6926" s="8" t="s">
        <v>341</v>
      </c>
      <c r="C6926" s="13" t="n">
        <v>0.469923708690992</v>
      </c>
      <c r="D6926" s="13" t="n">
        <v>2.35375</v>
      </c>
      <c r="E6926" s="8" t="n">
        <f aca="false">IF(C6926&gt;=$B$4,1,0)</f>
        <v>0</v>
      </c>
      <c r="F6926" s="8" t="n">
        <f aca="false">IF(D6926&gt;=$B$4,1,0)</f>
        <v>0</v>
      </c>
      <c r="G6926" s="8" t="str">
        <f aca="false">IF(AND(E6926=1,F6926=1),"Both pay",IF(F6926=1,"Missed",IF(E6926=1,"False trigger","Neither")))</f>
        <v>Neither</v>
      </c>
    </row>
    <row r="6927" customFormat="false" ht="15" hidden="false" customHeight="false" outlineLevel="0" collapsed="false">
      <c r="A6927" s="8" t="n">
        <v>2250</v>
      </c>
      <c r="B6927" s="8" t="s">
        <v>341</v>
      </c>
      <c r="C6927" s="13" t="n">
        <v>0.383037938634107</v>
      </c>
      <c r="D6927" s="13" t="n">
        <v>2.29375</v>
      </c>
      <c r="E6927" s="8" t="n">
        <f aca="false">IF(C6927&gt;=$B$4,1,0)</f>
        <v>0</v>
      </c>
      <c r="F6927" s="8" t="n">
        <f aca="false">IF(D6927&gt;=$B$4,1,0)</f>
        <v>0</v>
      </c>
      <c r="G6927" s="8" t="str">
        <f aca="false">IF(AND(E6927=1,F6927=1),"Both pay",IF(F6927=1,"Missed",IF(E6927=1,"False trigger","Neither")))</f>
        <v>Neither</v>
      </c>
    </row>
    <row r="6928" customFormat="false" ht="15" hidden="false" customHeight="false" outlineLevel="0" collapsed="false">
      <c r="A6928" s="8" t="n">
        <v>2251</v>
      </c>
      <c r="B6928" s="8" t="s">
        <v>341</v>
      </c>
      <c r="C6928" s="13" t="n">
        <v>0.441293005243022</v>
      </c>
      <c r="D6928" s="13" t="n">
        <v>2.54062500000001</v>
      </c>
      <c r="E6928" s="8" t="n">
        <f aca="false">IF(C6928&gt;=$B$4,1,0)</f>
        <v>0</v>
      </c>
      <c r="F6928" s="8" t="n">
        <f aca="false">IF(D6928&gt;=$B$4,1,0)</f>
        <v>0</v>
      </c>
      <c r="G6928" s="8" t="str">
        <f aca="false">IF(AND(E6928=1,F6928=1),"Both pay",IF(F6928=1,"Missed",IF(E6928=1,"False trigger","Neither")))</f>
        <v>Neither</v>
      </c>
    </row>
    <row r="6929" customFormat="false" ht="15" hidden="false" customHeight="false" outlineLevel="0" collapsed="false">
      <c r="A6929" s="8" t="n">
        <v>2252</v>
      </c>
      <c r="B6929" s="8" t="s">
        <v>341</v>
      </c>
      <c r="C6929" s="13" t="n">
        <v>0.825451597947861</v>
      </c>
      <c r="D6929" s="13" t="n">
        <v>2.4525</v>
      </c>
      <c r="E6929" s="8" t="n">
        <f aca="false">IF(C6929&gt;=$B$4,1,0)</f>
        <v>0</v>
      </c>
      <c r="F6929" s="8" t="n">
        <f aca="false">IF(D6929&gt;=$B$4,1,0)</f>
        <v>0</v>
      </c>
      <c r="G6929" s="8" t="str">
        <f aca="false">IF(AND(E6929=1,F6929=1),"Both pay",IF(F6929=1,"Missed",IF(E6929=1,"False trigger","Neither")))</f>
        <v>Neither</v>
      </c>
    </row>
    <row r="6930" customFormat="false" ht="15" hidden="false" customHeight="false" outlineLevel="0" collapsed="false">
      <c r="A6930" s="8" t="n">
        <v>2253</v>
      </c>
      <c r="B6930" s="8" t="s">
        <v>341</v>
      </c>
      <c r="C6930" s="13" t="n">
        <v>1.52727867871674</v>
      </c>
      <c r="D6930" s="13" t="n">
        <v>3.033125</v>
      </c>
      <c r="E6930" s="8" t="n">
        <f aca="false">IF(C6930&gt;=$B$4,1,0)</f>
        <v>0</v>
      </c>
      <c r="F6930" s="8" t="n">
        <f aca="false">IF(D6930&gt;=$B$4,1,0)</f>
        <v>0</v>
      </c>
      <c r="G6930" s="8" t="str">
        <f aca="false">IF(AND(E6930=1,F6930=1),"Both pay",IF(F6930=1,"Missed",IF(E6930=1,"False trigger","Neither")))</f>
        <v>Neither</v>
      </c>
    </row>
    <row r="6931" customFormat="false" ht="15" hidden="false" customHeight="false" outlineLevel="0" collapsed="false">
      <c r="A6931" s="8" t="n">
        <v>2254</v>
      </c>
      <c r="B6931" s="8" t="s">
        <v>341</v>
      </c>
      <c r="C6931" s="13" t="n">
        <v>0.633220679584891</v>
      </c>
      <c r="D6931" s="13" t="n">
        <v>3.1125</v>
      </c>
      <c r="E6931" s="8" t="n">
        <f aca="false">IF(C6931&gt;=$B$4,1,0)</f>
        <v>0</v>
      </c>
      <c r="F6931" s="8" t="n">
        <f aca="false">IF(D6931&gt;=$B$4,1,0)</f>
        <v>0</v>
      </c>
      <c r="G6931" s="8" t="str">
        <f aca="false">IF(AND(E6931=1,F6931=1),"Both pay",IF(F6931=1,"Missed",IF(E6931=1,"False trigger","Neither")))</f>
        <v>Neither</v>
      </c>
    </row>
    <row r="6932" customFormat="false" ht="15" hidden="false" customHeight="false" outlineLevel="0" collapsed="false">
      <c r="A6932" s="8" t="n">
        <v>2255</v>
      </c>
      <c r="B6932" s="8" t="s">
        <v>341</v>
      </c>
      <c r="C6932" s="13" t="n">
        <v>0.497195532932587</v>
      </c>
      <c r="D6932" s="13" t="n">
        <v>2.54</v>
      </c>
      <c r="E6932" s="8" t="n">
        <f aca="false">IF(C6932&gt;=$B$4,1,0)</f>
        <v>0</v>
      </c>
      <c r="F6932" s="8" t="n">
        <f aca="false">IF(D6932&gt;=$B$4,1,0)</f>
        <v>0</v>
      </c>
      <c r="G6932" s="8" t="str">
        <f aca="false">IF(AND(E6932=1,F6932=1),"Both pay",IF(F6932=1,"Missed",IF(E6932=1,"False trigger","Neither")))</f>
        <v>Neither</v>
      </c>
    </row>
    <row r="6933" customFormat="false" ht="15" hidden="false" customHeight="false" outlineLevel="0" collapsed="false">
      <c r="A6933" s="8" t="n">
        <v>2256</v>
      </c>
      <c r="B6933" s="8" t="s">
        <v>341</v>
      </c>
      <c r="C6933" s="13" t="n">
        <v>0.593151037493129</v>
      </c>
      <c r="D6933" s="13" t="n">
        <v>2.70375</v>
      </c>
      <c r="E6933" s="8" t="n">
        <f aca="false">IF(C6933&gt;=$B$4,1,0)</f>
        <v>0</v>
      </c>
      <c r="F6933" s="8" t="n">
        <f aca="false">IF(D6933&gt;=$B$4,1,0)</f>
        <v>0</v>
      </c>
      <c r="G6933" s="8" t="str">
        <f aca="false">IF(AND(E6933=1,F6933=1),"Both pay",IF(F6933=1,"Missed",IF(E6933=1,"False trigger","Neither")))</f>
        <v>Neither</v>
      </c>
    </row>
    <row r="6934" customFormat="false" ht="15" hidden="false" customHeight="false" outlineLevel="0" collapsed="false">
      <c r="A6934" s="8" t="n">
        <v>2257</v>
      </c>
      <c r="B6934" s="8" t="s">
        <v>341</v>
      </c>
      <c r="C6934" s="13" t="n">
        <v>0.986182819104098</v>
      </c>
      <c r="D6934" s="13" t="n">
        <v>2.84625</v>
      </c>
      <c r="E6934" s="8" t="n">
        <f aca="false">IF(C6934&gt;=$B$4,1,0)</f>
        <v>0</v>
      </c>
      <c r="F6934" s="8" t="n">
        <f aca="false">IF(D6934&gt;=$B$4,1,0)</f>
        <v>0</v>
      </c>
      <c r="G6934" s="8" t="str">
        <f aca="false">IF(AND(E6934=1,F6934=1),"Both pay",IF(F6934=1,"Missed",IF(E6934=1,"False trigger","Neither")))</f>
        <v>Neither</v>
      </c>
    </row>
    <row r="6935" customFormat="false" ht="15" hidden="false" customHeight="false" outlineLevel="0" collapsed="false">
      <c r="A6935" s="8" t="n">
        <v>2258</v>
      </c>
      <c r="B6935" s="8" t="s">
        <v>341</v>
      </c>
      <c r="C6935" s="13" t="n">
        <v>1.08742899674234</v>
      </c>
      <c r="D6935" s="13" t="n">
        <v>3.68625</v>
      </c>
      <c r="E6935" s="8" t="n">
        <f aca="false">IF(C6935&gt;=$B$4,1,0)</f>
        <v>0</v>
      </c>
      <c r="F6935" s="8" t="n">
        <f aca="false">IF(D6935&gt;=$B$4,1,0)</f>
        <v>0</v>
      </c>
      <c r="G6935" s="8" t="str">
        <f aca="false">IF(AND(E6935=1,F6935=1),"Both pay",IF(F6935=1,"Missed",IF(E6935=1,"False trigger","Neither")))</f>
        <v>Neither</v>
      </c>
    </row>
    <row r="6936" customFormat="false" ht="15" hidden="false" customHeight="false" outlineLevel="0" collapsed="false">
      <c r="A6936" s="8" t="n">
        <v>2259</v>
      </c>
      <c r="B6936" s="8" t="s">
        <v>341</v>
      </c>
      <c r="C6936" s="13" t="n">
        <v>1.69547440389417</v>
      </c>
      <c r="D6936" s="13" t="n">
        <v>3.536875</v>
      </c>
      <c r="E6936" s="8" t="n">
        <f aca="false">IF(C6936&gt;=$B$4,1,0)</f>
        <v>0</v>
      </c>
      <c r="F6936" s="8" t="n">
        <f aca="false">IF(D6936&gt;=$B$4,1,0)</f>
        <v>0</v>
      </c>
      <c r="G6936" s="8" t="str">
        <f aca="false">IF(AND(E6936=1,F6936=1),"Both pay",IF(F6936=1,"Missed",IF(E6936=1,"False trigger","Neither")))</f>
        <v>Neither</v>
      </c>
    </row>
    <row r="6937" customFormat="false" ht="15" hidden="false" customHeight="false" outlineLevel="0" collapsed="false">
      <c r="A6937" s="8" t="n">
        <v>2260</v>
      </c>
      <c r="B6937" s="8" t="s">
        <v>341</v>
      </c>
      <c r="C6937" s="13" t="n">
        <v>2.11599984587085</v>
      </c>
      <c r="D6937" s="13" t="n">
        <v>2.495625</v>
      </c>
      <c r="E6937" s="8" t="n">
        <f aca="false">IF(C6937&gt;=$B$4,1,0)</f>
        <v>0</v>
      </c>
      <c r="F6937" s="8" t="n">
        <f aca="false">IF(D6937&gt;=$B$4,1,0)</f>
        <v>0</v>
      </c>
      <c r="G6937" s="8" t="str">
        <f aca="false">IF(AND(E6937=1,F6937=1),"Both pay",IF(F6937=1,"Missed",IF(E6937=1,"False trigger","Neither")))</f>
        <v>Neither</v>
      </c>
    </row>
    <row r="6938" customFormat="false" ht="15" hidden="false" customHeight="false" outlineLevel="0" collapsed="false">
      <c r="A6938" s="8" t="n">
        <v>2261</v>
      </c>
      <c r="B6938" s="8" t="s">
        <v>341</v>
      </c>
      <c r="C6938" s="13" t="n">
        <v>2.53611523893791</v>
      </c>
      <c r="D6938" s="13" t="n">
        <v>2.0625</v>
      </c>
      <c r="E6938" s="8" t="n">
        <f aca="false">IF(C6938&gt;=$B$4,1,0)</f>
        <v>0</v>
      </c>
      <c r="F6938" s="8" t="n">
        <f aca="false">IF(D6938&gt;=$B$4,1,0)</f>
        <v>0</v>
      </c>
      <c r="G6938" s="8" t="str">
        <f aca="false">IF(AND(E6938=1,F6938=1),"Both pay",IF(F6938=1,"Missed",IF(E6938=1,"False trigger","Neither")))</f>
        <v>Neither</v>
      </c>
    </row>
    <row r="6939" customFormat="false" ht="15" hidden="false" customHeight="false" outlineLevel="0" collapsed="false">
      <c r="A6939" s="8" t="n">
        <v>2262</v>
      </c>
      <c r="B6939" s="8" t="s">
        <v>341</v>
      </c>
      <c r="C6939" s="13" t="n">
        <v>2.3739849107785</v>
      </c>
      <c r="D6939" s="13" t="n">
        <v>2.705</v>
      </c>
      <c r="E6939" s="8" t="n">
        <f aca="false">IF(C6939&gt;=$B$4,1,0)</f>
        <v>0</v>
      </c>
      <c r="F6939" s="8" t="n">
        <f aca="false">IF(D6939&gt;=$B$4,1,0)</f>
        <v>0</v>
      </c>
      <c r="G6939" s="8" t="str">
        <f aca="false">IF(AND(E6939=1,F6939=1),"Both pay",IF(F6939=1,"Missed",IF(E6939=1,"False trigger","Neither")))</f>
        <v>Neither</v>
      </c>
    </row>
    <row r="6940" customFormat="false" ht="15" hidden="false" customHeight="false" outlineLevel="0" collapsed="false">
      <c r="A6940" s="8" t="n">
        <v>2263</v>
      </c>
      <c r="B6940" s="8" t="s">
        <v>341</v>
      </c>
      <c r="C6940" s="13" t="n">
        <v>2.58555724298393</v>
      </c>
      <c r="D6940" s="13" t="n">
        <v>3.450625</v>
      </c>
      <c r="E6940" s="8" t="n">
        <f aca="false">IF(C6940&gt;=$B$4,1,0)</f>
        <v>0</v>
      </c>
      <c r="F6940" s="8" t="n">
        <f aca="false">IF(D6940&gt;=$B$4,1,0)</f>
        <v>0</v>
      </c>
      <c r="G6940" s="8" t="str">
        <f aca="false">IF(AND(E6940=1,F6940=1),"Both pay",IF(F6940=1,"Missed",IF(E6940=1,"False trigger","Neither")))</f>
        <v>Neither</v>
      </c>
    </row>
    <row r="6941" customFormat="false" ht="15" hidden="false" customHeight="false" outlineLevel="0" collapsed="false">
      <c r="A6941" s="8" t="n">
        <v>2266</v>
      </c>
      <c r="B6941" s="8" t="s">
        <v>341</v>
      </c>
      <c r="C6941" s="13" t="n">
        <v>2.38344344681612</v>
      </c>
      <c r="D6941" s="13" t="n">
        <v>4.14937500000001</v>
      </c>
      <c r="E6941" s="8" t="n">
        <f aca="false">IF(C6941&gt;=$B$4,1,0)</f>
        <v>0</v>
      </c>
      <c r="F6941" s="8" t="n">
        <f aca="false">IF(D6941&gt;=$B$4,1,0)</f>
        <v>0</v>
      </c>
      <c r="G6941" s="8" t="str">
        <f aca="false">IF(AND(E6941=1,F6941=1),"Both pay",IF(F6941=1,"Missed",IF(E6941=1,"False trigger","Neither")))</f>
        <v>Neither</v>
      </c>
    </row>
    <row r="6942" customFormat="false" ht="15" hidden="false" customHeight="false" outlineLevel="0" collapsed="false">
      <c r="A6942" s="8" t="n">
        <v>2267</v>
      </c>
      <c r="B6942" s="8" t="s">
        <v>341</v>
      </c>
      <c r="C6942" s="13" t="n">
        <v>2.45035802071446</v>
      </c>
      <c r="D6942" s="13" t="n">
        <v>2.8225</v>
      </c>
      <c r="E6942" s="8" t="n">
        <f aca="false">IF(C6942&gt;=$B$4,1,0)</f>
        <v>0</v>
      </c>
      <c r="F6942" s="8" t="n">
        <f aca="false">IF(D6942&gt;=$B$4,1,0)</f>
        <v>0</v>
      </c>
      <c r="G6942" s="8" t="str">
        <f aca="false">IF(AND(E6942=1,F6942=1),"Both pay",IF(F6942=1,"Missed",IF(E6942=1,"False trigger","Neither")))</f>
        <v>Neither</v>
      </c>
    </row>
    <row r="6943" customFormat="false" ht="15" hidden="false" customHeight="false" outlineLevel="0" collapsed="false">
      <c r="A6943" s="8" t="n">
        <v>2268</v>
      </c>
      <c r="B6943" s="8" t="s">
        <v>341</v>
      </c>
      <c r="C6943" s="13" t="n">
        <v>2.20174550887202</v>
      </c>
      <c r="D6943" s="13" t="n">
        <v>3.135625</v>
      </c>
      <c r="E6943" s="8" t="n">
        <f aca="false">IF(C6943&gt;=$B$4,1,0)</f>
        <v>0</v>
      </c>
      <c r="F6943" s="8" t="n">
        <f aca="false">IF(D6943&gt;=$B$4,1,0)</f>
        <v>0</v>
      </c>
      <c r="G6943" s="8" t="str">
        <f aca="false">IF(AND(E6943=1,F6943=1),"Both pay",IF(F6943=1,"Missed",IF(E6943=1,"False trigger","Neither")))</f>
        <v>Neither</v>
      </c>
    </row>
    <row r="6944" customFormat="false" ht="15" hidden="false" customHeight="false" outlineLevel="0" collapsed="false">
      <c r="A6944" s="8" t="n">
        <v>2269</v>
      </c>
      <c r="B6944" s="8" t="s">
        <v>341</v>
      </c>
      <c r="C6944" s="13" t="n">
        <v>2.31185115800927</v>
      </c>
      <c r="D6944" s="13" t="n">
        <v>2.8375</v>
      </c>
      <c r="E6944" s="8" t="n">
        <f aca="false">IF(C6944&gt;=$B$4,1,0)</f>
        <v>0</v>
      </c>
      <c r="F6944" s="8" t="n">
        <f aca="false">IF(D6944&gt;=$B$4,1,0)</f>
        <v>0</v>
      </c>
      <c r="G6944" s="8" t="str">
        <f aca="false">IF(AND(E6944=1,F6944=1),"Both pay",IF(F6944=1,"Missed",IF(E6944=1,"False trigger","Neither")))</f>
        <v>Neither</v>
      </c>
    </row>
    <row r="6945" customFormat="false" ht="15" hidden="false" customHeight="false" outlineLevel="0" collapsed="false">
      <c r="A6945" s="8" t="n">
        <v>2270</v>
      </c>
      <c r="B6945" s="8" t="s">
        <v>341</v>
      </c>
      <c r="C6945" s="13" t="n">
        <v>2.03690525814224</v>
      </c>
      <c r="D6945" s="13" t="n">
        <v>3.45375</v>
      </c>
      <c r="E6945" s="8" t="n">
        <f aca="false">IF(C6945&gt;=$B$4,1,0)</f>
        <v>0</v>
      </c>
      <c r="F6945" s="8" t="n">
        <f aca="false">IF(D6945&gt;=$B$4,1,0)</f>
        <v>0</v>
      </c>
      <c r="G6945" s="8" t="str">
        <f aca="false">IF(AND(E6945=1,F6945=1),"Both pay",IF(F6945=1,"Missed",IF(E6945=1,"False trigger","Neither")))</f>
        <v>Neither</v>
      </c>
    </row>
    <row r="6946" customFormat="false" ht="15" hidden="false" customHeight="false" outlineLevel="0" collapsed="false">
      <c r="A6946" s="8" t="n">
        <v>2271</v>
      </c>
      <c r="B6946" s="8" t="s">
        <v>341</v>
      </c>
      <c r="C6946" s="13" t="n">
        <v>1.64371688546793</v>
      </c>
      <c r="D6946" s="13" t="n">
        <v>2.028125</v>
      </c>
      <c r="E6946" s="8" t="n">
        <f aca="false">IF(C6946&gt;=$B$4,1,0)</f>
        <v>0</v>
      </c>
      <c r="F6946" s="8" t="n">
        <f aca="false">IF(D6946&gt;=$B$4,1,0)</f>
        <v>0</v>
      </c>
      <c r="G6946" s="8" t="str">
        <f aca="false">IF(AND(E6946=1,F6946=1),"Both pay",IF(F6946=1,"Missed",IF(E6946=1,"False trigger","Neither")))</f>
        <v>Neither</v>
      </c>
    </row>
    <row r="6947" customFormat="false" ht="15" hidden="false" customHeight="false" outlineLevel="0" collapsed="false">
      <c r="A6947" s="8" t="n">
        <v>2272</v>
      </c>
      <c r="B6947" s="8" t="s">
        <v>341</v>
      </c>
      <c r="C6947" s="13" t="n">
        <v>1.30760711486245</v>
      </c>
      <c r="D6947" s="13" t="n">
        <v>3.28625</v>
      </c>
      <c r="E6947" s="8" t="n">
        <f aca="false">IF(C6947&gt;=$B$4,1,0)</f>
        <v>0</v>
      </c>
      <c r="F6947" s="8" t="n">
        <f aca="false">IF(D6947&gt;=$B$4,1,0)</f>
        <v>0</v>
      </c>
      <c r="G6947" s="8" t="str">
        <f aca="false">IF(AND(E6947=1,F6947=1),"Both pay",IF(F6947=1,"Missed",IF(E6947=1,"False trigger","Neither")))</f>
        <v>Neither</v>
      </c>
    </row>
    <row r="6948" customFormat="false" ht="15" hidden="false" customHeight="false" outlineLevel="0" collapsed="false">
      <c r="A6948" s="8" t="n">
        <v>2273</v>
      </c>
      <c r="B6948" s="8" t="s">
        <v>341</v>
      </c>
      <c r="C6948" s="13" t="n">
        <v>1.36249385715686</v>
      </c>
      <c r="D6948" s="13" t="n">
        <v>0.578125</v>
      </c>
      <c r="E6948" s="8" t="n">
        <f aca="false">IF(C6948&gt;=$B$4,1,0)</f>
        <v>0</v>
      </c>
      <c r="F6948" s="8" t="n">
        <f aca="false">IF(D6948&gt;=$B$4,1,0)</f>
        <v>0</v>
      </c>
      <c r="G6948" s="8" t="str">
        <f aca="false">IF(AND(E6948=1,F6948=1),"Both pay",IF(F6948=1,"Missed",IF(E6948=1,"False trigger","Neither")))</f>
        <v>Neither</v>
      </c>
    </row>
    <row r="6949" customFormat="false" ht="15" hidden="false" customHeight="false" outlineLevel="0" collapsed="false">
      <c r="A6949" s="8" t="n">
        <v>2281</v>
      </c>
      <c r="B6949" s="8" t="s">
        <v>341</v>
      </c>
      <c r="C6949" s="13" t="n">
        <v>4.64224343899906</v>
      </c>
      <c r="D6949" s="13" t="n">
        <v>6.798125</v>
      </c>
      <c r="E6949" s="8" t="n">
        <f aca="false">IF(C6949&gt;=$B$4,1,0)</f>
        <v>0</v>
      </c>
      <c r="F6949" s="8" t="n">
        <f aca="false">IF(D6949&gt;=$B$4,1,0)</f>
        <v>0</v>
      </c>
      <c r="G6949" s="8" t="str">
        <f aca="false">IF(AND(E6949=1,F6949=1),"Both pay",IF(F6949=1,"Missed",IF(E6949=1,"False trigger","Neither")))</f>
        <v>Neither</v>
      </c>
    </row>
    <row r="6950" customFormat="false" ht="15" hidden="false" customHeight="false" outlineLevel="0" collapsed="false">
      <c r="A6950" s="8" t="n">
        <v>2282</v>
      </c>
      <c r="B6950" s="8" t="s">
        <v>341</v>
      </c>
      <c r="C6950" s="13" t="n">
        <v>5.19446422051511</v>
      </c>
      <c r="D6950" s="13" t="n">
        <v>7.41125</v>
      </c>
      <c r="E6950" s="8" t="n">
        <f aca="false">IF(C6950&gt;=$B$4,1,0)</f>
        <v>0</v>
      </c>
      <c r="F6950" s="8" t="n">
        <f aca="false">IF(D6950&gt;=$B$4,1,0)</f>
        <v>0</v>
      </c>
      <c r="G6950" s="8" t="str">
        <f aca="false">IF(AND(E6950=1,F6950=1),"Both pay",IF(F6950=1,"Missed",IF(E6950=1,"False trigger","Neither")))</f>
        <v>Neither</v>
      </c>
    </row>
    <row r="6951" customFormat="false" ht="15" hidden="false" customHeight="false" outlineLevel="0" collapsed="false">
      <c r="A6951" s="8" t="n">
        <v>2283</v>
      </c>
      <c r="B6951" s="8" t="s">
        <v>341</v>
      </c>
      <c r="C6951" s="13" t="n">
        <v>5.92541186011486</v>
      </c>
      <c r="D6951" s="13" t="n">
        <v>7.175</v>
      </c>
      <c r="E6951" s="8" t="n">
        <f aca="false">IF(C6951&gt;=$B$4,1,0)</f>
        <v>0</v>
      </c>
      <c r="F6951" s="8" t="n">
        <f aca="false">IF(D6951&gt;=$B$4,1,0)</f>
        <v>0</v>
      </c>
      <c r="G6951" s="8" t="str">
        <f aca="false">IF(AND(E6951=1,F6951=1),"Both pay",IF(F6951=1,"Missed",IF(E6951=1,"False trigger","Neither")))</f>
        <v>Neither</v>
      </c>
    </row>
    <row r="6952" customFormat="false" ht="15" hidden="false" customHeight="false" outlineLevel="0" collapsed="false">
      <c r="A6952" s="8" t="n">
        <v>2284</v>
      </c>
      <c r="B6952" s="8" t="s">
        <v>341</v>
      </c>
      <c r="C6952" s="13" t="n">
        <v>4.80119866907666</v>
      </c>
      <c r="D6952" s="13" t="n">
        <v>6.541875</v>
      </c>
      <c r="E6952" s="8" t="n">
        <f aca="false">IF(C6952&gt;=$B$4,1,0)</f>
        <v>0</v>
      </c>
      <c r="F6952" s="8" t="n">
        <f aca="false">IF(D6952&gt;=$B$4,1,0)</f>
        <v>0</v>
      </c>
      <c r="G6952" s="8" t="str">
        <f aca="false">IF(AND(E6952=1,F6952=1),"Both pay",IF(F6952=1,"Missed",IF(E6952=1,"False trigger","Neither")))</f>
        <v>Neither</v>
      </c>
    </row>
    <row r="6953" customFormat="false" ht="15" hidden="false" customHeight="false" outlineLevel="0" collapsed="false">
      <c r="A6953" s="8" t="n">
        <v>2285</v>
      </c>
      <c r="B6953" s="8" t="s">
        <v>341</v>
      </c>
      <c r="C6953" s="13" t="n">
        <v>3.75385357325082</v>
      </c>
      <c r="D6953" s="13" t="n">
        <v>6.439375</v>
      </c>
      <c r="E6953" s="8" t="n">
        <f aca="false">IF(C6953&gt;=$B$4,1,0)</f>
        <v>0</v>
      </c>
      <c r="F6953" s="8" t="n">
        <f aca="false">IF(D6953&gt;=$B$4,1,0)</f>
        <v>0</v>
      </c>
      <c r="G6953" s="8" t="str">
        <f aca="false">IF(AND(E6953=1,F6953=1),"Both pay",IF(F6953=1,"Missed",IF(E6953=1,"False trigger","Neither")))</f>
        <v>Neither</v>
      </c>
    </row>
    <row r="6954" customFormat="false" ht="15" hidden="false" customHeight="false" outlineLevel="0" collapsed="false">
      <c r="A6954" s="8" t="n">
        <v>2286</v>
      </c>
      <c r="B6954" s="8" t="s">
        <v>341</v>
      </c>
      <c r="C6954" s="13" t="n">
        <v>2.94887802227022</v>
      </c>
      <c r="D6954" s="13" t="n">
        <v>6.700625</v>
      </c>
      <c r="E6954" s="8" t="n">
        <f aca="false">IF(C6954&gt;=$B$4,1,0)</f>
        <v>0</v>
      </c>
      <c r="F6954" s="8" t="n">
        <f aca="false">IF(D6954&gt;=$B$4,1,0)</f>
        <v>0</v>
      </c>
      <c r="G6954" s="8" t="str">
        <f aca="false">IF(AND(E6954=1,F6954=1),"Both pay",IF(F6954=1,"Missed",IF(E6954=1,"False trigger","Neither")))</f>
        <v>Neither</v>
      </c>
    </row>
    <row r="6955" customFormat="false" ht="15" hidden="false" customHeight="false" outlineLevel="0" collapsed="false">
      <c r="A6955" s="8" t="n">
        <v>2287</v>
      </c>
      <c r="B6955" s="8" t="s">
        <v>341</v>
      </c>
      <c r="C6955" s="13" t="n">
        <v>3.2830635090818</v>
      </c>
      <c r="D6955" s="13" t="n">
        <v>7.711875</v>
      </c>
      <c r="E6955" s="8" t="n">
        <f aca="false">IF(C6955&gt;=$B$4,1,0)</f>
        <v>0</v>
      </c>
      <c r="F6955" s="8" t="n">
        <f aca="false">IF(D6955&gt;=$B$4,1,0)</f>
        <v>0</v>
      </c>
      <c r="G6955" s="8" t="str">
        <f aca="false">IF(AND(E6955=1,F6955=1),"Both pay",IF(F6955=1,"Missed",IF(E6955=1,"False trigger","Neither")))</f>
        <v>Neither</v>
      </c>
    </row>
    <row r="6956" customFormat="false" ht="15" hidden="false" customHeight="false" outlineLevel="0" collapsed="false">
      <c r="A6956" s="8" t="n">
        <v>2288</v>
      </c>
      <c r="B6956" s="8" t="s">
        <v>341</v>
      </c>
      <c r="C6956" s="13" t="n">
        <v>3.763495679532</v>
      </c>
      <c r="D6956" s="13" t="n">
        <v>7.2875</v>
      </c>
      <c r="E6956" s="8" t="n">
        <f aca="false">IF(C6956&gt;=$B$4,1,0)</f>
        <v>0</v>
      </c>
      <c r="F6956" s="8" t="n">
        <f aca="false">IF(D6956&gt;=$B$4,1,0)</f>
        <v>0</v>
      </c>
      <c r="G6956" s="8" t="str">
        <f aca="false">IF(AND(E6956=1,F6956=1),"Both pay",IF(F6956=1,"Missed",IF(E6956=1,"False trigger","Neither")))</f>
        <v>Neither</v>
      </c>
    </row>
    <row r="6957" customFormat="false" ht="15" hidden="false" customHeight="false" outlineLevel="0" collapsed="false">
      <c r="A6957" s="8" t="n">
        <v>2289</v>
      </c>
      <c r="B6957" s="8" t="s">
        <v>341</v>
      </c>
      <c r="C6957" s="13" t="n">
        <v>4.59489683545691</v>
      </c>
      <c r="D6957" s="13" t="n">
        <v>6.435</v>
      </c>
      <c r="E6957" s="8" t="n">
        <f aca="false">IF(C6957&gt;=$B$4,1,0)</f>
        <v>0</v>
      </c>
      <c r="F6957" s="8" t="n">
        <f aca="false">IF(D6957&gt;=$B$4,1,0)</f>
        <v>0</v>
      </c>
      <c r="G6957" s="8" t="str">
        <f aca="false">IF(AND(E6957=1,F6957=1),"Both pay",IF(F6957=1,"Missed",IF(E6957=1,"False trigger","Neither")))</f>
        <v>Neither</v>
      </c>
    </row>
    <row r="6958" customFormat="false" ht="15" hidden="false" customHeight="false" outlineLevel="0" collapsed="false">
      <c r="A6958" s="8" t="n">
        <v>2290</v>
      </c>
      <c r="B6958" s="8" t="s">
        <v>341</v>
      </c>
      <c r="C6958" s="13" t="n">
        <v>5.95753347021177</v>
      </c>
      <c r="D6958" s="13" t="n">
        <v>7.523125</v>
      </c>
      <c r="E6958" s="8" t="n">
        <f aca="false">IF(C6958&gt;=$B$4,1,0)</f>
        <v>0</v>
      </c>
      <c r="F6958" s="8" t="n">
        <f aca="false">IF(D6958&gt;=$B$4,1,0)</f>
        <v>0</v>
      </c>
      <c r="G6958" s="8" t="str">
        <f aca="false">IF(AND(E6958=1,F6958=1),"Both pay",IF(F6958=1,"Missed",IF(E6958=1,"False trigger","Neither")))</f>
        <v>Neither</v>
      </c>
    </row>
    <row r="6959" customFormat="false" ht="15" hidden="false" customHeight="false" outlineLevel="0" collapsed="false">
      <c r="A6959" s="8" t="n">
        <v>2291</v>
      </c>
      <c r="B6959" s="8" t="s">
        <v>341</v>
      </c>
      <c r="C6959" s="13" t="n">
        <v>5.16194752879484</v>
      </c>
      <c r="D6959" s="13" t="n">
        <v>7.176875</v>
      </c>
      <c r="E6959" s="8" t="n">
        <f aca="false">IF(C6959&gt;=$B$4,1,0)</f>
        <v>0</v>
      </c>
      <c r="F6959" s="8" t="n">
        <f aca="false">IF(D6959&gt;=$B$4,1,0)</f>
        <v>0</v>
      </c>
      <c r="G6959" s="8" t="str">
        <f aca="false">IF(AND(E6959=1,F6959=1),"Both pay",IF(F6959=1,"Missed",IF(E6959=1,"False trigger","Neither")))</f>
        <v>Neither</v>
      </c>
    </row>
    <row r="6960" customFormat="false" ht="15" hidden="false" customHeight="false" outlineLevel="0" collapsed="false">
      <c r="A6960" s="8" t="n">
        <v>2292</v>
      </c>
      <c r="B6960" s="8" t="s">
        <v>341</v>
      </c>
      <c r="C6960" s="13" t="n">
        <v>3.7661257027487</v>
      </c>
      <c r="D6960" s="13" t="n">
        <v>6.77875</v>
      </c>
      <c r="E6960" s="8" t="n">
        <f aca="false">IF(C6960&gt;=$B$4,1,0)</f>
        <v>0</v>
      </c>
      <c r="F6960" s="8" t="n">
        <f aca="false">IF(D6960&gt;=$B$4,1,0)</f>
        <v>0</v>
      </c>
      <c r="G6960" s="8" t="str">
        <f aca="false">IF(AND(E6960=1,F6960=1),"Both pay",IF(F6960=1,"Missed",IF(E6960=1,"False trigger","Neither")))</f>
        <v>Neither</v>
      </c>
    </row>
    <row r="6961" customFormat="false" ht="15" hidden="false" customHeight="false" outlineLevel="0" collapsed="false">
      <c r="A6961" s="8" t="n">
        <v>2293</v>
      </c>
      <c r="B6961" s="8" t="s">
        <v>341</v>
      </c>
      <c r="C6961" s="13" t="n">
        <v>2.69451324716793</v>
      </c>
      <c r="D6961" s="13" t="n">
        <v>6.05749999999999</v>
      </c>
      <c r="E6961" s="8" t="n">
        <f aca="false">IF(C6961&gt;=$B$4,1,0)</f>
        <v>0</v>
      </c>
      <c r="F6961" s="8" t="n">
        <f aca="false">IF(D6961&gt;=$B$4,1,0)</f>
        <v>0</v>
      </c>
      <c r="G6961" s="8" t="str">
        <f aca="false">IF(AND(E6961=1,F6961=1),"Both pay",IF(F6961=1,"Missed",IF(E6961=1,"False trigger","Neither")))</f>
        <v>Neither</v>
      </c>
    </row>
    <row r="6962" customFormat="false" ht="15" hidden="false" customHeight="false" outlineLevel="0" collapsed="false">
      <c r="A6962" s="8" t="n">
        <v>2294</v>
      </c>
      <c r="B6962" s="8" t="s">
        <v>341</v>
      </c>
      <c r="C6962" s="13" t="n">
        <v>2.77744441013812</v>
      </c>
      <c r="D6962" s="13" t="n">
        <v>4.5</v>
      </c>
      <c r="E6962" s="8" t="n">
        <f aca="false">IF(C6962&gt;=$B$4,1,0)</f>
        <v>0</v>
      </c>
      <c r="F6962" s="8" t="n">
        <f aca="false">IF(D6962&gt;=$B$4,1,0)</f>
        <v>0</v>
      </c>
      <c r="G6962" s="8" t="str">
        <f aca="false">IF(AND(E6962=1,F6962=1),"Both pay",IF(F6962=1,"Missed",IF(E6962=1,"False trigger","Neither")))</f>
        <v>Neither</v>
      </c>
    </row>
    <row r="6963" customFormat="false" ht="15" hidden="false" customHeight="false" outlineLevel="0" collapsed="false">
      <c r="A6963" s="8" t="n">
        <v>2295</v>
      </c>
      <c r="B6963" s="8" t="s">
        <v>341</v>
      </c>
      <c r="C6963" s="13" t="n">
        <v>2.25476169705821</v>
      </c>
      <c r="D6963" s="13" t="n">
        <v>3.95750000000001</v>
      </c>
      <c r="E6963" s="8" t="n">
        <f aca="false">IF(C6963&gt;=$B$4,1,0)</f>
        <v>0</v>
      </c>
      <c r="F6963" s="8" t="n">
        <f aca="false">IF(D6963&gt;=$B$4,1,0)</f>
        <v>0</v>
      </c>
      <c r="G6963" s="8" t="str">
        <f aca="false">IF(AND(E6963=1,F6963=1),"Both pay",IF(F6963=1,"Missed",IF(E6963=1,"False trigger","Neither")))</f>
        <v>Neither</v>
      </c>
    </row>
    <row r="6964" customFormat="false" ht="15" hidden="false" customHeight="false" outlineLevel="0" collapsed="false">
      <c r="A6964" s="8" t="n">
        <v>2296</v>
      </c>
      <c r="B6964" s="8" t="s">
        <v>341</v>
      </c>
      <c r="C6964" s="13" t="n">
        <v>1.46551690241965</v>
      </c>
      <c r="D6964" s="13" t="n">
        <v>6.923125</v>
      </c>
      <c r="E6964" s="8" t="n">
        <f aca="false">IF(C6964&gt;=$B$4,1,0)</f>
        <v>0</v>
      </c>
      <c r="F6964" s="8" t="n">
        <f aca="false">IF(D6964&gt;=$B$4,1,0)</f>
        <v>0</v>
      </c>
      <c r="G6964" s="8" t="str">
        <f aca="false">IF(AND(E6964=1,F6964=1),"Both pay",IF(F6964=1,"Missed",IF(E6964=1,"False trigger","Neither")))</f>
        <v>Neither</v>
      </c>
    </row>
    <row r="6965" customFormat="false" ht="15" hidden="false" customHeight="false" outlineLevel="0" collapsed="false">
      <c r="A6965" s="8" t="n">
        <v>2297</v>
      </c>
      <c r="B6965" s="8" t="s">
        <v>341</v>
      </c>
      <c r="C6965" s="13" t="n">
        <v>1.67213050072066</v>
      </c>
      <c r="D6965" s="13" t="n">
        <v>6.84</v>
      </c>
      <c r="E6965" s="8" t="n">
        <f aca="false">IF(C6965&gt;=$B$4,1,0)</f>
        <v>0</v>
      </c>
      <c r="F6965" s="8" t="n">
        <f aca="false">IF(D6965&gt;=$B$4,1,0)</f>
        <v>0</v>
      </c>
      <c r="G6965" s="8" t="str">
        <f aca="false">IF(AND(E6965=1,F6965=1),"Both pay",IF(F6965=1,"Missed",IF(E6965=1,"False trigger","Neither")))</f>
        <v>Neither</v>
      </c>
    </row>
    <row r="6966" customFormat="false" ht="15" hidden="false" customHeight="false" outlineLevel="0" collapsed="false">
      <c r="A6966" s="8" t="n">
        <v>2298</v>
      </c>
      <c r="B6966" s="8" t="s">
        <v>341</v>
      </c>
      <c r="C6966" s="13" t="n">
        <v>1.15334994952017</v>
      </c>
      <c r="D6966" s="13" t="n">
        <v>5.68375</v>
      </c>
      <c r="E6966" s="8" t="n">
        <f aca="false">IF(C6966&gt;=$B$4,1,0)</f>
        <v>0</v>
      </c>
      <c r="F6966" s="8" t="n">
        <f aca="false">IF(D6966&gt;=$B$4,1,0)</f>
        <v>0</v>
      </c>
      <c r="G6966" s="8" t="str">
        <f aca="false">IF(AND(E6966=1,F6966=1),"Both pay",IF(F6966=1,"Missed",IF(E6966=1,"False trigger","Neither")))</f>
        <v>Neither</v>
      </c>
    </row>
    <row r="6967" customFormat="false" ht="15" hidden="false" customHeight="false" outlineLevel="0" collapsed="false">
      <c r="A6967" s="8" t="n">
        <v>2299</v>
      </c>
      <c r="B6967" s="8" t="s">
        <v>341</v>
      </c>
      <c r="C6967" s="13" t="n">
        <v>1.15119089505558</v>
      </c>
      <c r="D6967" s="13" t="n">
        <v>5.91875</v>
      </c>
      <c r="E6967" s="8" t="n">
        <f aca="false">IF(C6967&gt;=$B$4,1,0)</f>
        <v>0</v>
      </c>
      <c r="F6967" s="8" t="n">
        <f aca="false">IF(D6967&gt;=$B$4,1,0)</f>
        <v>0</v>
      </c>
      <c r="G6967" s="8" t="str">
        <f aca="false">IF(AND(E6967=1,F6967=1),"Both pay",IF(F6967=1,"Missed",IF(E6967=1,"False trigger","Neither")))</f>
        <v>Neither</v>
      </c>
    </row>
    <row r="6968" customFormat="false" ht="15" hidden="false" customHeight="false" outlineLevel="0" collapsed="false">
      <c r="A6968" s="8" t="n">
        <v>2305</v>
      </c>
      <c r="B6968" s="8" t="s">
        <v>341</v>
      </c>
      <c r="C6968" s="13" t="n">
        <v>0.568160482236358</v>
      </c>
      <c r="D6968" s="13" t="n">
        <v>3.1725</v>
      </c>
      <c r="E6968" s="8" t="n">
        <f aca="false">IF(C6968&gt;=$B$4,1,0)</f>
        <v>0</v>
      </c>
      <c r="F6968" s="8" t="n">
        <f aca="false">IF(D6968&gt;=$B$4,1,0)</f>
        <v>0</v>
      </c>
      <c r="G6968" s="8" t="str">
        <f aca="false">IF(AND(E6968=1,F6968=1),"Both pay",IF(F6968=1,"Missed",IF(E6968=1,"False trigger","Neither")))</f>
        <v>Neither</v>
      </c>
    </row>
    <row r="6969" customFormat="false" ht="15" hidden="false" customHeight="false" outlineLevel="0" collapsed="false">
      <c r="A6969" s="8" t="n">
        <v>2306</v>
      </c>
      <c r="B6969" s="8" t="s">
        <v>341</v>
      </c>
      <c r="C6969" s="13" t="n">
        <v>0.447112413618878</v>
      </c>
      <c r="D6969" s="13" t="n">
        <v>3.20249999999999</v>
      </c>
      <c r="E6969" s="8" t="n">
        <f aca="false">IF(C6969&gt;=$B$4,1,0)</f>
        <v>0</v>
      </c>
      <c r="F6969" s="8" t="n">
        <f aca="false">IF(D6969&gt;=$B$4,1,0)</f>
        <v>0</v>
      </c>
      <c r="G6969" s="8" t="str">
        <f aca="false">IF(AND(E6969=1,F6969=1),"Both pay",IF(F6969=1,"Missed",IF(E6969=1,"False trigger","Neither")))</f>
        <v>Neither</v>
      </c>
    </row>
    <row r="6970" customFormat="false" ht="15" hidden="false" customHeight="false" outlineLevel="0" collapsed="false">
      <c r="A6970" s="8" t="n">
        <v>2307</v>
      </c>
      <c r="B6970" s="8" t="s">
        <v>341</v>
      </c>
      <c r="C6970" s="13" t="n">
        <v>0.477744060070187</v>
      </c>
      <c r="D6970" s="13" t="n">
        <v>2.960625</v>
      </c>
      <c r="E6970" s="8" t="n">
        <f aca="false">IF(C6970&gt;=$B$4,1,0)</f>
        <v>0</v>
      </c>
      <c r="F6970" s="8" t="n">
        <f aca="false">IF(D6970&gt;=$B$4,1,0)</f>
        <v>0</v>
      </c>
      <c r="G6970" s="8" t="str">
        <f aca="false">IF(AND(E6970=1,F6970=1),"Both pay",IF(F6970=1,"Missed",IF(E6970=1,"False trigger","Neither")))</f>
        <v>Neither</v>
      </c>
    </row>
    <row r="6971" customFormat="false" ht="15" hidden="false" customHeight="false" outlineLevel="0" collapsed="false">
      <c r="A6971" s="8" t="n">
        <v>2308</v>
      </c>
      <c r="B6971" s="8" t="s">
        <v>341</v>
      </c>
      <c r="C6971" s="13" t="n">
        <v>0.549216659226822</v>
      </c>
      <c r="D6971" s="13" t="n">
        <v>2.54875000000001</v>
      </c>
      <c r="E6971" s="8" t="n">
        <f aca="false">IF(C6971&gt;=$B$4,1,0)</f>
        <v>0</v>
      </c>
      <c r="F6971" s="8" t="n">
        <f aca="false">IF(D6971&gt;=$B$4,1,0)</f>
        <v>0</v>
      </c>
      <c r="G6971" s="8" t="str">
        <f aca="false">IF(AND(E6971=1,F6971=1),"Both pay",IF(F6971=1,"Missed",IF(E6971=1,"False trigger","Neither")))</f>
        <v>Neither</v>
      </c>
    </row>
    <row r="6972" customFormat="false" ht="15" hidden="false" customHeight="false" outlineLevel="0" collapsed="false">
      <c r="A6972" s="8" t="n">
        <v>2309</v>
      </c>
      <c r="B6972" s="8" t="s">
        <v>341</v>
      </c>
      <c r="C6972" s="13" t="n">
        <v>0.719702968716785</v>
      </c>
      <c r="D6972" s="13" t="n">
        <v>2.130625</v>
      </c>
      <c r="E6972" s="8" t="n">
        <f aca="false">IF(C6972&gt;=$B$4,1,0)</f>
        <v>0</v>
      </c>
      <c r="F6972" s="8" t="n">
        <f aca="false">IF(D6972&gt;=$B$4,1,0)</f>
        <v>0</v>
      </c>
      <c r="G6972" s="8" t="str">
        <f aca="false">IF(AND(E6972=1,F6972=1),"Both pay",IF(F6972=1,"Missed",IF(E6972=1,"False trigger","Neither")))</f>
        <v>Neither</v>
      </c>
    </row>
    <row r="6973" customFormat="false" ht="15" hidden="false" customHeight="false" outlineLevel="0" collapsed="false">
      <c r="A6973" s="8" t="n">
        <v>2310</v>
      </c>
      <c r="B6973" s="8" t="s">
        <v>341</v>
      </c>
      <c r="C6973" s="13" t="n">
        <v>0.831891914859856</v>
      </c>
      <c r="D6973" s="13" t="n">
        <v>2.729375</v>
      </c>
      <c r="E6973" s="8" t="n">
        <f aca="false">IF(C6973&gt;=$B$4,1,0)</f>
        <v>0</v>
      </c>
      <c r="F6973" s="8" t="n">
        <f aca="false">IF(D6973&gt;=$B$4,1,0)</f>
        <v>0</v>
      </c>
      <c r="G6973" s="8" t="str">
        <f aca="false">IF(AND(E6973=1,F6973=1),"Both pay",IF(F6973=1,"Missed",IF(E6973=1,"False trigger","Neither")))</f>
        <v>Neither</v>
      </c>
    </row>
    <row r="6974" customFormat="false" ht="15" hidden="false" customHeight="false" outlineLevel="0" collapsed="false">
      <c r="A6974" s="8" t="n">
        <v>2311</v>
      </c>
      <c r="B6974" s="8" t="s">
        <v>341</v>
      </c>
      <c r="C6974" s="13" t="n">
        <v>0.750965827443551</v>
      </c>
      <c r="D6974" s="13" t="n">
        <v>3.039375</v>
      </c>
      <c r="E6974" s="8" t="n">
        <f aca="false">IF(C6974&gt;=$B$4,1,0)</f>
        <v>0</v>
      </c>
      <c r="F6974" s="8" t="n">
        <f aca="false">IF(D6974&gt;=$B$4,1,0)</f>
        <v>0</v>
      </c>
      <c r="G6974" s="8" t="str">
        <f aca="false">IF(AND(E6974=1,F6974=1),"Both pay",IF(F6974=1,"Missed",IF(E6974=1,"False trigger","Neither")))</f>
        <v>Neither</v>
      </c>
    </row>
    <row r="6975" customFormat="false" ht="15" hidden="false" customHeight="false" outlineLevel="0" collapsed="false">
      <c r="A6975" s="8" t="n">
        <v>2312</v>
      </c>
      <c r="B6975" s="8" t="s">
        <v>341</v>
      </c>
      <c r="C6975" s="13" t="n">
        <v>0.570993798761698</v>
      </c>
      <c r="D6975" s="13" t="n">
        <v>2.896875</v>
      </c>
      <c r="E6975" s="8" t="n">
        <f aca="false">IF(C6975&gt;=$B$4,1,0)</f>
        <v>0</v>
      </c>
      <c r="F6975" s="8" t="n">
        <f aca="false">IF(D6975&gt;=$B$4,1,0)</f>
        <v>0</v>
      </c>
      <c r="G6975" s="8" t="str">
        <f aca="false">IF(AND(E6975=1,F6975=1),"Both pay",IF(F6975=1,"Missed",IF(E6975=1,"False trigger","Neither")))</f>
        <v>Neither</v>
      </c>
    </row>
    <row r="6976" customFormat="false" ht="15" hidden="false" customHeight="false" outlineLevel="0" collapsed="false">
      <c r="A6976" s="8" t="n">
        <v>2313</v>
      </c>
      <c r="B6976" s="8" t="s">
        <v>341</v>
      </c>
      <c r="C6976" s="13" t="n">
        <v>0.605140562359324</v>
      </c>
      <c r="D6976" s="13" t="n">
        <v>2.90625</v>
      </c>
      <c r="E6976" s="8" t="n">
        <f aca="false">IF(C6976&gt;=$B$4,1,0)</f>
        <v>0</v>
      </c>
      <c r="F6976" s="8" t="n">
        <f aca="false">IF(D6976&gt;=$B$4,1,0)</f>
        <v>0</v>
      </c>
      <c r="G6976" s="8" t="str">
        <f aca="false">IF(AND(E6976=1,F6976=1),"Both pay",IF(F6976=1,"Missed",IF(E6976=1,"False trigger","Neither")))</f>
        <v>Neither</v>
      </c>
    </row>
    <row r="6977" customFormat="false" ht="15" hidden="false" customHeight="false" outlineLevel="0" collapsed="false">
      <c r="A6977" s="8" t="n">
        <v>2314</v>
      </c>
      <c r="B6977" s="8" t="s">
        <v>341</v>
      </c>
      <c r="C6977" s="13" t="n">
        <v>0.760995996545105</v>
      </c>
      <c r="D6977" s="13" t="n">
        <v>2.57125</v>
      </c>
      <c r="E6977" s="8" t="n">
        <f aca="false">IF(C6977&gt;=$B$4,1,0)</f>
        <v>0</v>
      </c>
      <c r="F6977" s="8" t="n">
        <f aca="false">IF(D6977&gt;=$B$4,1,0)</f>
        <v>0</v>
      </c>
      <c r="G6977" s="8" t="str">
        <f aca="false">IF(AND(E6977=1,F6977=1),"Both pay",IF(F6977=1,"Missed",IF(E6977=1,"False trigger","Neither")))</f>
        <v>Neither</v>
      </c>
    </row>
    <row r="6978" customFormat="false" ht="15" hidden="false" customHeight="false" outlineLevel="0" collapsed="false">
      <c r="A6978" s="8" t="n">
        <v>2315</v>
      </c>
      <c r="B6978" s="8" t="s">
        <v>341</v>
      </c>
      <c r="C6978" s="13" t="n">
        <v>0.87592831611428</v>
      </c>
      <c r="D6978" s="13" t="n">
        <v>4.42</v>
      </c>
      <c r="E6978" s="8" t="n">
        <f aca="false">IF(C6978&gt;=$B$4,1,0)</f>
        <v>0</v>
      </c>
      <c r="F6978" s="8" t="n">
        <f aca="false">IF(D6978&gt;=$B$4,1,0)</f>
        <v>0</v>
      </c>
      <c r="G6978" s="8" t="str">
        <f aca="false">IF(AND(E6978=1,F6978=1),"Both pay",IF(F6978=1,"Missed",IF(E6978=1,"False trigger","Neither")))</f>
        <v>Neither</v>
      </c>
    </row>
    <row r="6979" customFormat="false" ht="15" hidden="false" customHeight="false" outlineLevel="0" collapsed="false">
      <c r="A6979" s="8" t="n">
        <v>2316</v>
      </c>
      <c r="B6979" s="8" t="s">
        <v>341</v>
      </c>
      <c r="C6979" s="13" t="n">
        <v>1.00660876776022</v>
      </c>
      <c r="D6979" s="13" t="n">
        <v>3.454375</v>
      </c>
      <c r="E6979" s="8" t="n">
        <f aca="false">IF(C6979&gt;=$B$4,1,0)</f>
        <v>0</v>
      </c>
      <c r="F6979" s="8" t="n">
        <f aca="false">IF(D6979&gt;=$B$4,1,0)</f>
        <v>0</v>
      </c>
      <c r="G6979" s="8" t="str">
        <f aca="false">IF(AND(E6979=1,F6979=1),"Both pay",IF(F6979=1,"Missed",IF(E6979=1,"False trigger","Neither")))</f>
        <v>Neither</v>
      </c>
    </row>
    <row r="6980" customFormat="false" ht="15" hidden="false" customHeight="false" outlineLevel="0" collapsed="false">
      <c r="A6980" s="8" t="n">
        <v>2317</v>
      </c>
      <c r="B6980" s="8" t="s">
        <v>341</v>
      </c>
      <c r="C6980" s="13" t="n">
        <v>1.45730858302493</v>
      </c>
      <c r="D6980" s="13" t="n">
        <v>1.889375</v>
      </c>
      <c r="E6980" s="8" t="n">
        <f aca="false">IF(C6980&gt;=$B$4,1,0)</f>
        <v>0</v>
      </c>
      <c r="F6980" s="8" t="n">
        <f aca="false">IF(D6980&gt;=$B$4,1,0)</f>
        <v>0</v>
      </c>
      <c r="G6980" s="8" t="str">
        <f aca="false">IF(AND(E6980=1,F6980=1),"Both pay",IF(F6980=1,"Missed",IF(E6980=1,"False trigger","Neither")))</f>
        <v>Neither</v>
      </c>
    </row>
    <row r="6981" customFormat="false" ht="15" hidden="false" customHeight="false" outlineLevel="0" collapsed="false">
      <c r="A6981" s="8" t="n">
        <v>2318</v>
      </c>
      <c r="B6981" s="8" t="s">
        <v>341</v>
      </c>
      <c r="C6981" s="13" t="n">
        <v>0.860086591434072</v>
      </c>
      <c r="D6981" s="13" t="n">
        <v>2.02625</v>
      </c>
      <c r="E6981" s="8" t="n">
        <f aca="false">IF(C6981&gt;=$B$4,1,0)</f>
        <v>0</v>
      </c>
      <c r="F6981" s="8" t="n">
        <f aca="false">IF(D6981&gt;=$B$4,1,0)</f>
        <v>0</v>
      </c>
      <c r="G6981" s="8" t="str">
        <f aca="false">IF(AND(E6981=1,F6981=1),"Both pay",IF(F6981=1,"Missed",IF(E6981=1,"False trigger","Neither")))</f>
        <v>Neither</v>
      </c>
    </row>
    <row r="6982" customFormat="false" ht="15" hidden="false" customHeight="false" outlineLevel="0" collapsed="false">
      <c r="A6982" s="8" t="n">
        <v>2319</v>
      </c>
      <c r="B6982" s="8" t="s">
        <v>341</v>
      </c>
      <c r="C6982" s="13" t="n">
        <v>1.2849749176611</v>
      </c>
      <c r="D6982" s="13" t="n">
        <v>2.66125</v>
      </c>
      <c r="E6982" s="8" t="n">
        <f aca="false">IF(C6982&gt;=$B$4,1,0)</f>
        <v>0</v>
      </c>
      <c r="F6982" s="8" t="n">
        <f aca="false">IF(D6982&gt;=$B$4,1,0)</f>
        <v>0</v>
      </c>
      <c r="G6982" s="8" t="str">
        <f aca="false">IF(AND(E6982=1,F6982=1),"Both pay",IF(F6982=1,"Missed",IF(E6982=1,"False trigger","Neither")))</f>
        <v>Neither</v>
      </c>
    </row>
    <row r="6983" customFormat="false" ht="15" hidden="false" customHeight="false" outlineLevel="0" collapsed="false">
      <c r="A6983" s="8" t="n">
        <v>2320</v>
      </c>
      <c r="B6983" s="8" t="s">
        <v>341</v>
      </c>
      <c r="C6983" s="13" t="n">
        <v>1.61909970450607</v>
      </c>
      <c r="D6983" s="13" t="n">
        <v>3.22375</v>
      </c>
      <c r="E6983" s="8" t="n">
        <f aca="false">IF(C6983&gt;=$B$4,1,0)</f>
        <v>0</v>
      </c>
      <c r="F6983" s="8" t="n">
        <f aca="false">IF(D6983&gt;=$B$4,1,0)</f>
        <v>0</v>
      </c>
      <c r="G6983" s="8" t="str">
        <f aca="false">IF(AND(E6983=1,F6983=1),"Both pay",IF(F6983=1,"Missed",IF(E6983=1,"False trigger","Neither")))</f>
        <v>Neither</v>
      </c>
    </row>
    <row r="6984" customFormat="false" ht="15" hidden="false" customHeight="false" outlineLevel="0" collapsed="false">
      <c r="A6984" s="8" t="n">
        <v>2321</v>
      </c>
      <c r="B6984" s="8" t="s">
        <v>341</v>
      </c>
      <c r="C6984" s="13" t="n">
        <v>1.80982761519744</v>
      </c>
      <c r="D6984" s="13" t="n">
        <v>3.07</v>
      </c>
      <c r="E6984" s="8" t="n">
        <f aca="false">IF(C6984&gt;=$B$4,1,0)</f>
        <v>0</v>
      </c>
      <c r="F6984" s="8" t="n">
        <f aca="false">IF(D6984&gt;=$B$4,1,0)</f>
        <v>0</v>
      </c>
      <c r="G6984" s="8" t="str">
        <f aca="false">IF(AND(E6984=1,F6984=1),"Both pay",IF(F6984=1,"Missed",IF(E6984=1,"False trigger","Neither")))</f>
        <v>Neither</v>
      </c>
    </row>
    <row r="6985" customFormat="false" ht="15" hidden="false" customHeight="false" outlineLevel="0" collapsed="false">
      <c r="A6985" s="8" t="n">
        <v>2323</v>
      </c>
      <c r="B6985" s="8" t="s">
        <v>341</v>
      </c>
      <c r="C6985" s="13" t="n">
        <v>1.62654341248517</v>
      </c>
      <c r="D6985" s="13" t="n">
        <v>3.210625</v>
      </c>
      <c r="E6985" s="8" t="n">
        <f aca="false">IF(C6985&gt;=$B$4,1,0)</f>
        <v>0</v>
      </c>
      <c r="F6985" s="8" t="n">
        <f aca="false">IF(D6985&gt;=$B$4,1,0)</f>
        <v>0</v>
      </c>
      <c r="G6985" s="8" t="str">
        <f aca="false">IF(AND(E6985=1,F6985=1),"Both pay",IF(F6985=1,"Missed",IF(E6985=1,"False trigger","Neither")))</f>
        <v>Neither</v>
      </c>
    </row>
    <row r="6986" customFormat="false" ht="15" hidden="false" customHeight="false" outlineLevel="0" collapsed="false">
      <c r="A6986" s="8" t="n">
        <v>2324</v>
      </c>
      <c r="B6986" s="8" t="s">
        <v>341</v>
      </c>
      <c r="C6986" s="13" t="n">
        <v>2.29779453405269</v>
      </c>
      <c r="D6986" s="13" t="n">
        <v>2.000625</v>
      </c>
      <c r="E6986" s="8" t="n">
        <f aca="false">IF(C6986&gt;=$B$4,1,0)</f>
        <v>0</v>
      </c>
      <c r="F6986" s="8" t="n">
        <f aca="false">IF(D6986&gt;=$B$4,1,0)</f>
        <v>0</v>
      </c>
      <c r="G6986" s="8" t="str">
        <f aca="false">IF(AND(E6986=1,F6986=1),"Both pay",IF(F6986=1,"Missed",IF(E6986=1,"False trigger","Neither")))</f>
        <v>Neither</v>
      </c>
    </row>
    <row r="6987" customFormat="false" ht="15" hidden="false" customHeight="false" outlineLevel="0" collapsed="false">
      <c r="A6987" s="8" t="n">
        <v>2325</v>
      </c>
      <c r="B6987" s="8" t="s">
        <v>341</v>
      </c>
      <c r="C6987" s="13" t="n">
        <v>2.24181937989737</v>
      </c>
      <c r="D6987" s="13" t="n">
        <v>2.2025</v>
      </c>
      <c r="E6987" s="8" t="n">
        <f aca="false">IF(C6987&gt;=$B$4,1,0)</f>
        <v>0</v>
      </c>
      <c r="F6987" s="8" t="n">
        <f aca="false">IF(D6987&gt;=$B$4,1,0)</f>
        <v>0</v>
      </c>
      <c r="G6987" s="8" t="str">
        <f aca="false">IF(AND(E6987=1,F6987=1),"Both pay",IF(F6987=1,"Missed",IF(E6987=1,"False trigger","Neither")))</f>
        <v>Neither</v>
      </c>
    </row>
    <row r="6988" customFormat="false" ht="15" hidden="false" customHeight="false" outlineLevel="0" collapsed="false">
      <c r="A6988" s="8" t="n">
        <v>2326</v>
      </c>
      <c r="B6988" s="8" t="s">
        <v>341</v>
      </c>
      <c r="C6988" s="13" t="n">
        <v>2.8411313225538</v>
      </c>
      <c r="D6988" s="13" t="n">
        <v>2.648125</v>
      </c>
      <c r="E6988" s="8" t="n">
        <f aca="false">IF(C6988&gt;=$B$4,1,0)</f>
        <v>0</v>
      </c>
      <c r="F6988" s="8" t="n">
        <f aca="false">IF(D6988&gt;=$B$4,1,0)</f>
        <v>0</v>
      </c>
      <c r="G6988" s="8" t="str">
        <f aca="false">IF(AND(E6988=1,F6988=1),"Both pay",IF(F6988=1,"Missed",IF(E6988=1,"False trigger","Neither")))</f>
        <v>Neither</v>
      </c>
    </row>
    <row r="6989" customFormat="false" ht="15" hidden="false" customHeight="false" outlineLevel="0" collapsed="false">
      <c r="A6989" s="8" t="n">
        <v>2327</v>
      </c>
      <c r="B6989" s="8" t="s">
        <v>341</v>
      </c>
      <c r="C6989" s="13" t="n">
        <v>3.09835067023208</v>
      </c>
      <c r="D6989" s="13" t="n">
        <v>3.05875</v>
      </c>
      <c r="E6989" s="8" t="n">
        <f aca="false">IF(C6989&gt;=$B$4,1,0)</f>
        <v>0</v>
      </c>
      <c r="F6989" s="8" t="n">
        <f aca="false">IF(D6989&gt;=$B$4,1,0)</f>
        <v>0</v>
      </c>
      <c r="G6989" s="8" t="str">
        <f aca="false">IF(AND(E6989=1,F6989=1),"Both pay",IF(F6989=1,"Missed",IF(E6989=1,"False trigger","Neither")))</f>
        <v>Neither</v>
      </c>
    </row>
    <row r="6990" customFormat="false" ht="15" hidden="false" customHeight="false" outlineLevel="0" collapsed="false">
      <c r="A6990" s="8" t="n">
        <v>2328</v>
      </c>
      <c r="B6990" s="8" t="s">
        <v>341</v>
      </c>
      <c r="C6990" s="13" t="n">
        <v>1.59098960387615</v>
      </c>
      <c r="D6990" s="13" t="n">
        <v>2.5175</v>
      </c>
      <c r="E6990" s="8" t="n">
        <f aca="false">IF(C6990&gt;=$B$4,1,0)</f>
        <v>0</v>
      </c>
      <c r="F6990" s="8" t="n">
        <f aca="false">IF(D6990&gt;=$B$4,1,0)</f>
        <v>0</v>
      </c>
      <c r="G6990" s="8" t="str">
        <f aca="false">IF(AND(E6990=1,F6990=1),"Both pay",IF(F6990=1,"Missed",IF(E6990=1,"False trigger","Neither")))</f>
        <v>Neither</v>
      </c>
    </row>
    <row r="6991" customFormat="false" ht="15" hidden="false" customHeight="false" outlineLevel="0" collapsed="false">
      <c r="A6991" s="8" t="n">
        <v>2329</v>
      </c>
      <c r="B6991" s="8" t="s">
        <v>341</v>
      </c>
      <c r="C6991" s="13" t="n">
        <v>1.40050010795835</v>
      </c>
      <c r="D6991" s="13" t="n">
        <v>1.64625</v>
      </c>
      <c r="E6991" s="8" t="n">
        <f aca="false">IF(C6991&gt;=$B$4,1,0)</f>
        <v>0</v>
      </c>
      <c r="F6991" s="8" t="n">
        <f aca="false">IF(D6991&gt;=$B$4,1,0)</f>
        <v>0</v>
      </c>
      <c r="G6991" s="8" t="str">
        <f aca="false">IF(AND(E6991=1,F6991=1),"Both pay",IF(F6991=1,"Missed",IF(E6991=1,"False trigger","Neither")))</f>
        <v>Neither</v>
      </c>
    </row>
    <row r="6992" customFormat="false" ht="15" hidden="false" customHeight="false" outlineLevel="0" collapsed="false">
      <c r="A6992" s="8" t="n">
        <v>2330</v>
      </c>
      <c r="B6992" s="8" t="s">
        <v>341</v>
      </c>
      <c r="C6992" s="13" t="n">
        <v>1.33193864560032</v>
      </c>
      <c r="D6992" s="13" t="n">
        <v>0.790624999999999</v>
      </c>
      <c r="E6992" s="8" t="n">
        <f aca="false">IF(C6992&gt;=$B$4,1,0)</f>
        <v>0</v>
      </c>
      <c r="F6992" s="8" t="n">
        <f aca="false">IF(D6992&gt;=$B$4,1,0)</f>
        <v>0</v>
      </c>
      <c r="G6992" s="8" t="str">
        <f aca="false">IF(AND(E6992=1,F6992=1),"Both pay",IF(F6992=1,"Missed",IF(E6992=1,"False trigger","Neither")))</f>
        <v>Neither</v>
      </c>
    </row>
    <row r="6993" customFormat="false" ht="15" hidden="false" customHeight="false" outlineLevel="0" collapsed="false">
      <c r="A6993" s="8" t="n">
        <v>2338</v>
      </c>
      <c r="B6993" s="8" t="s">
        <v>341</v>
      </c>
      <c r="C6993" s="13" t="n">
        <v>4.88777860383134</v>
      </c>
      <c r="D6993" s="13" t="n">
        <v>7.683125</v>
      </c>
      <c r="E6993" s="8" t="n">
        <f aca="false">IF(C6993&gt;=$B$4,1,0)</f>
        <v>0</v>
      </c>
      <c r="F6993" s="8" t="n">
        <f aca="false">IF(D6993&gt;=$B$4,1,0)</f>
        <v>0</v>
      </c>
      <c r="G6993" s="8" t="str">
        <f aca="false">IF(AND(E6993=1,F6993=1),"Both pay",IF(F6993=1,"Missed",IF(E6993=1,"False trigger","Neither")))</f>
        <v>Neither</v>
      </c>
    </row>
    <row r="6994" customFormat="false" ht="15" hidden="false" customHeight="false" outlineLevel="0" collapsed="false">
      <c r="A6994" s="8" t="n">
        <v>2339</v>
      </c>
      <c r="B6994" s="8" t="s">
        <v>341</v>
      </c>
      <c r="C6994" s="13" t="n">
        <v>5.27104647855404</v>
      </c>
      <c r="D6994" s="13" t="n">
        <v>8.205625</v>
      </c>
      <c r="E6994" s="8" t="n">
        <f aca="false">IF(C6994&gt;=$B$4,1,0)</f>
        <v>0</v>
      </c>
      <c r="F6994" s="8" t="n">
        <f aca="false">IF(D6994&gt;=$B$4,1,0)</f>
        <v>0</v>
      </c>
      <c r="G6994" s="8" t="str">
        <f aca="false">IF(AND(E6994=1,F6994=1),"Both pay",IF(F6994=1,"Missed",IF(E6994=1,"False trigger","Neither")))</f>
        <v>Neither</v>
      </c>
    </row>
    <row r="6995" customFormat="false" ht="15" hidden="false" customHeight="false" outlineLevel="0" collapsed="false">
      <c r="A6995" s="8" t="n">
        <v>2340</v>
      </c>
      <c r="B6995" s="8" t="s">
        <v>341</v>
      </c>
      <c r="C6995" s="13" t="n">
        <v>5.44908771808199</v>
      </c>
      <c r="D6995" s="13" t="n">
        <v>7.565625</v>
      </c>
      <c r="E6995" s="8" t="n">
        <f aca="false">IF(C6995&gt;=$B$4,1,0)</f>
        <v>0</v>
      </c>
      <c r="F6995" s="8" t="n">
        <f aca="false">IF(D6995&gt;=$B$4,1,0)</f>
        <v>0</v>
      </c>
      <c r="G6995" s="8" t="str">
        <f aca="false">IF(AND(E6995=1,F6995=1),"Both pay",IF(F6995=1,"Missed",IF(E6995=1,"False trigger","Neither")))</f>
        <v>Neither</v>
      </c>
    </row>
    <row r="6996" customFormat="false" ht="15" hidden="false" customHeight="false" outlineLevel="0" collapsed="false">
      <c r="A6996" s="8" t="n">
        <v>2341</v>
      </c>
      <c r="B6996" s="8" t="s">
        <v>341</v>
      </c>
      <c r="C6996" s="13" t="n">
        <v>4.97453590306057</v>
      </c>
      <c r="D6996" s="13" t="n">
        <v>6.42375</v>
      </c>
      <c r="E6996" s="8" t="n">
        <f aca="false">IF(C6996&gt;=$B$4,1,0)</f>
        <v>0</v>
      </c>
      <c r="F6996" s="8" t="n">
        <f aca="false">IF(D6996&gt;=$B$4,1,0)</f>
        <v>0</v>
      </c>
      <c r="G6996" s="8" t="str">
        <f aca="false">IF(AND(E6996=1,F6996=1),"Both pay",IF(F6996=1,"Missed",IF(E6996=1,"False trigger","Neither")))</f>
        <v>Neither</v>
      </c>
    </row>
    <row r="6997" customFormat="false" ht="15" hidden="false" customHeight="false" outlineLevel="0" collapsed="false">
      <c r="A6997" s="8" t="n">
        <v>2344</v>
      </c>
      <c r="B6997" s="8" t="s">
        <v>341</v>
      </c>
      <c r="C6997" s="13" t="n">
        <v>3.39909393987231</v>
      </c>
      <c r="D6997" s="13" t="n">
        <v>7.976875</v>
      </c>
      <c r="E6997" s="8" t="n">
        <f aca="false">IF(C6997&gt;=$B$4,1,0)</f>
        <v>0</v>
      </c>
      <c r="F6997" s="8" t="n">
        <f aca="false">IF(D6997&gt;=$B$4,1,0)</f>
        <v>0</v>
      </c>
      <c r="G6997" s="8" t="str">
        <f aca="false">IF(AND(E6997=1,F6997=1),"Both pay",IF(F6997=1,"Missed",IF(E6997=1,"False trigger","Neither")))</f>
        <v>Neither</v>
      </c>
    </row>
    <row r="6998" customFormat="false" ht="15" hidden="false" customHeight="false" outlineLevel="0" collapsed="false">
      <c r="A6998" s="8" t="n">
        <v>2346</v>
      </c>
      <c r="B6998" s="8" t="s">
        <v>341</v>
      </c>
      <c r="C6998" s="13" t="n">
        <v>4.45370423541207</v>
      </c>
      <c r="D6998" s="13" t="n">
        <v>7.3</v>
      </c>
      <c r="E6998" s="8" t="n">
        <f aca="false">IF(C6998&gt;=$B$4,1,0)</f>
        <v>0</v>
      </c>
      <c r="F6998" s="8" t="n">
        <f aca="false">IF(D6998&gt;=$B$4,1,0)</f>
        <v>0</v>
      </c>
      <c r="G6998" s="8" t="str">
        <f aca="false">IF(AND(E6998=1,F6998=1),"Both pay",IF(F6998=1,"Missed",IF(E6998=1,"False trigger","Neither")))</f>
        <v>Neither</v>
      </c>
    </row>
    <row r="6999" customFormat="false" ht="15" hidden="false" customHeight="false" outlineLevel="0" collapsed="false">
      <c r="A6999" s="8" t="n">
        <v>2347</v>
      </c>
      <c r="B6999" s="8" t="s">
        <v>341</v>
      </c>
      <c r="C6999" s="13" t="n">
        <v>4.39884729605688</v>
      </c>
      <c r="D6999" s="13" t="n">
        <v>7.966875</v>
      </c>
      <c r="E6999" s="8" t="n">
        <f aca="false">IF(C6999&gt;=$B$4,1,0)</f>
        <v>0</v>
      </c>
      <c r="F6999" s="8" t="n">
        <f aca="false">IF(D6999&gt;=$B$4,1,0)</f>
        <v>0</v>
      </c>
      <c r="G6999" s="8" t="str">
        <f aca="false">IF(AND(E6999=1,F6999=1),"Both pay",IF(F6999=1,"Missed",IF(E6999=1,"False trigger","Neither")))</f>
        <v>Neither</v>
      </c>
    </row>
    <row r="7000" customFormat="false" ht="15" hidden="false" customHeight="false" outlineLevel="0" collapsed="false">
      <c r="A7000" s="8" t="n">
        <v>2348</v>
      </c>
      <c r="B7000" s="8" t="s">
        <v>341</v>
      </c>
      <c r="C7000" s="13" t="n">
        <v>4.71935947178997</v>
      </c>
      <c r="D7000" s="13" t="n">
        <v>7.6325</v>
      </c>
      <c r="E7000" s="8" t="n">
        <f aca="false">IF(C7000&gt;=$B$4,1,0)</f>
        <v>0</v>
      </c>
      <c r="F7000" s="8" t="n">
        <f aca="false">IF(D7000&gt;=$B$4,1,0)</f>
        <v>0</v>
      </c>
      <c r="G7000" s="8" t="str">
        <f aca="false">IF(AND(E7000=1,F7000=1),"Both pay",IF(F7000=1,"Missed",IF(E7000=1,"False trigger","Neither")))</f>
        <v>Neither</v>
      </c>
    </row>
    <row r="7001" customFormat="false" ht="15" hidden="false" customHeight="false" outlineLevel="0" collapsed="false">
      <c r="A7001" s="8" t="n">
        <v>2349</v>
      </c>
      <c r="B7001" s="8" t="s">
        <v>341</v>
      </c>
      <c r="C7001" s="13" t="n">
        <v>3.89413249656752</v>
      </c>
      <c r="D7001" s="13" t="n">
        <v>8.02875000000001</v>
      </c>
      <c r="E7001" s="8" t="n">
        <f aca="false">IF(C7001&gt;=$B$4,1,0)</f>
        <v>0</v>
      </c>
      <c r="F7001" s="8" t="n">
        <f aca="false">IF(D7001&gt;=$B$4,1,0)</f>
        <v>0</v>
      </c>
      <c r="G7001" s="8" t="str">
        <f aca="false">IF(AND(E7001=1,F7001=1),"Both pay",IF(F7001=1,"Missed",IF(E7001=1,"False trigger","Neither")))</f>
        <v>Neither</v>
      </c>
    </row>
    <row r="7002" customFormat="false" ht="15" hidden="false" customHeight="false" outlineLevel="0" collapsed="false">
      <c r="A7002" s="8" t="n">
        <v>2350</v>
      </c>
      <c r="B7002" s="8" t="s">
        <v>341</v>
      </c>
      <c r="C7002" s="13" t="n">
        <v>3.47876908931323</v>
      </c>
      <c r="D7002" s="13" t="n">
        <v>6.739375</v>
      </c>
      <c r="E7002" s="8" t="n">
        <f aca="false">IF(C7002&gt;=$B$4,1,0)</f>
        <v>0</v>
      </c>
      <c r="F7002" s="8" t="n">
        <f aca="false">IF(D7002&gt;=$B$4,1,0)</f>
        <v>0</v>
      </c>
      <c r="G7002" s="8" t="str">
        <f aca="false">IF(AND(E7002=1,F7002=1),"Both pay",IF(F7002=1,"Missed",IF(E7002=1,"False trigger","Neither")))</f>
        <v>Neither</v>
      </c>
    </row>
    <row r="7003" customFormat="false" ht="15" hidden="false" customHeight="false" outlineLevel="0" collapsed="false">
      <c r="A7003" s="8" t="n">
        <v>2352</v>
      </c>
      <c r="B7003" s="8" t="s">
        <v>341</v>
      </c>
      <c r="C7003" s="13" t="n">
        <v>2.21729699361632</v>
      </c>
      <c r="D7003" s="13" t="n">
        <v>4.0925</v>
      </c>
      <c r="E7003" s="8" t="n">
        <f aca="false">IF(C7003&gt;=$B$4,1,0)</f>
        <v>0</v>
      </c>
      <c r="F7003" s="8" t="n">
        <f aca="false">IF(D7003&gt;=$B$4,1,0)</f>
        <v>0</v>
      </c>
      <c r="G7003" s="8" t="str">
        <f aca="false">IF(AND(E7003=1,F7003=1),"Both pay",IF(F7003=1,"Missed",IF(E7003=1,"False trigger","Neither")))</f>
        <v>Neither</v>
      </c>
    </row>
    <row r="7004" customFormat="false" ht="15" hidden="false" customHeight="false" outlineLevel="0" collapsed="false">
      <c r="A7004" s="8" t="n">
        <v>2353</v>
      </c>
      <c r="B7004" s="8" t="s">
        <v>341</v>
      </c>
      <c r="C7004" s="13" t="n">
        <v>1.85633574180514</v>
      </c>
      <c r="D7004" s="13" t="n">
        <v>6.6325</v>
      </c>
      <c r="E7004" s="8" t="n">
        <f aca="false">IF(C7004&gt;=$B$4,1,0)</f>
        <v>0</v>
      </c>
      <c r="F7004" s="8" t="n">
        <f aca="false">IF(D7004&gt;=$B$4,1,0)</f>
        <v>0</v>
      </c>
      <c r="G7004" s="8" t="str">
        <f aca="false">IF(AND(E7004=1,F7004=1),"Both pay",IF(F7004=1,"Missed",IF(E7004=1,"False trigger","Neither")))</f>
        <v>Neither</v>
      </c>
    </row>
    <row r="7005" customFormat="false" ht="15" hidden="false" customHeight="false" outlineLevel="0" collapsed="false">
      <c r="A7005" s="8" t="n">
        <v>2354</v>
      </c>
      <c r="B7005" s="8" t="s">
        <v>341</v>
      </c>
      <c r="C7005" s="13" t="n">
        <v>1.91151295161327</v>
      </c>
      <c r="D7005" s="13" t="n">
        <v>5.066875</v>
      </c>
      <c r="E7005" s="8" t="n">
        <f aca="false">IF(C7005&gt;=$B$4,1,0)</f>
        <v>0</v>
      </c>
      <c r="F7005" s="8" t="n">
        <f aca="false">IF(D7005&gt;=$B$4,1,0)</f>
        <v>0</v>
      </c>
      <c r="G7005" s="8" t="str">
        <f aca="false">IF(AND(E7005=1,F7005=1),"Both pay",IF(F7005=1,"Missed",IF(E7005=1,"False trigger","Neither")))</f>
        <v>Neither</v>
      </c>
    </row>
    <row r="7006" customFormat="false" ht="15" hidden="false" customHeight="false" outlineLevel="0" collapsed="false">
      <c r="A7006" s="8" t="n">
        <v>2358</v>
      </c>
      <c r="B7006" s="8" t="s">
        <v>341</v>
      </c>
      <c r="C7006" s="13" t="n">
        <v>2.23437598404459</v>
      </c>
      <c r="D7006" s="13" t="n">
        <v>7.6025</v>
      </c>
      <c r="E7006" s="8" t="n">
        <f aca="false">IF(C7006&gt;=$B$4,1,0)</f>
        <v>0</v>
      </c>
      <c r="F7006" s="8" t="n">
        <f aca="false">IF(D7006&gt;=$B$4,1,0)</f>
        <v>0</v>
      </c>
      <c r="G7006" s="8" t="str">
        <f aca="false">IF(AND(E7006=1,F7006=1),"Both pay",IF(F7006=1,"Missed",IF(E7006=1,"False trigger","Neither")))</f>
        <v>Neither</v>
      </c>
    </row>
    <row r="7007" customFormat="false" ht="15" hidden="false" customHeight="false" outlineLevel="0" collapsed="false">
      <c r="A7007" s="8" t="n">
        <v>2359</v>
      </c>
      <c r="B7007" s="8" t="s">
        <v>341</v>
      </c>
      <c r="C7007" s="13" t="n">
        <v>2.45996994723206</v>
      </c>
      <c r="D7007" s="13" t="n">
        <v>5.918125</v>
      </c>
      <c r="E7007" s="8" t="n">
        <f aca="false">IF(C7007&gt;=$B$4,1,0)</f>
        <v>0</v>
      </c>
      <c r="F7007" s="8" t="n">
        <f aca="false">IF(D7007&gt;=$B$4,1,0)</f>
        <v>0</v>
      </c>
      <c r="G7007" s="8" t="str">
        <f aca="false">IF(AND(E7007=1,F7007=1),"Both pay",IF(F7007=1,"Missed",IF(E7007=1,"False trigger","Neither")))</f>
        <v>Neither</v>
      </c>
    </row>
    <row r="7008" customFormat="false" ht="15" hidden="false" customHeight="false" outlineLevel="0" collapsed="false">
      <c r="A7008" s="8" t="n">
        <v>2360</v>
      </c>
      <c r="B7008" s="8" t="s">
        <v>341</v>
      </c>
      <c r="C7008" s="13" t="n">
        <v>2.21041792269514</v>
      </c>
      <c r="D7008" s="13" t="n">
        <v>3.55687500000001</v>
      </c>
      <c r="E7008" s="8" t="n">
        <f aca="false">IF(C7008&gt;=$B$4,1,0)</f>
        <v>0</v>
      </c>
      <c r="F7008" s="8" t="n">
        <f aca="false">IF(D7008&gt;=$B$4,1,0)</f>
        <v>0</v>
      </c>
      <c r="G7008" s="8" t="str">
        <f aca="false">IF(AND(E7008=1,F7008=1),"Both pay",IF(F7008=1,"Missed",IF(E7008=1,"False trigger","Neither")))</f>
        <v>Neither</v>
      </c>
    </row>
    <row r="7009" customFormat="false" ht="15" hidden="false" customHeight="false" outlineLevel="0" collapsed="false">
      <c r="A7009" s="8" t="n">
        <v>2361</v>
      </c>
      <c r="B7009" s="8" t="s">
        <v>341</v>
      </c>
      <c r="C7009" s="13" t="n">
        <v>1.7859731098301</v>
      </c>
      <c r="D7009" s="13" t="n">
        <v>2.81375</v>
      </c>
      <c r="E7009" s="8" t="n">
        <f aca="false">IF(C7009&gt;=$B$4,1,0)</f>
        <v>0</v>
      </c>
      <c r="F7009" s="8" t="n">
        <f aca="false">IF(D7009&gt;=$B$4,1,0)</f>
        <v>0</v>
      </c>
      <c r="G7009" s="8" t="str">
        <f aca="false">IF(AND(E7009=1,F7009=1),"Both pay",IF(F7009=1,"Missed",IF(E7009=1,"False trigger","Neither")))</f>
        <v>Neither</v>
      </c>
    </row>
    <row r="7010" customFormat="false" ht="15" hidden="false" customHeight="false" outlineLevel="0" collapsed="false">
      <c r="A7010" s="8" t="n">
        <v>2362</v>
      </c>
      <c r="B7010" s="8" t="s">
        <v>341</v>
      </c>
      <c r="C7010" s="13" t="n">
        <v>1.27089489048341</v>
      </c>
      <c r="D7010" s="13" t="n">
        <v>3.71875</v>
      </c>
      <c r="E7010" s="8" t="n">
        <f aca="false">IF(C7010&gt;=$B$4,1,0)</f>
        <v>0</v>
      </c>
      <c r="F7010" s="8" t="n">
        <f aca="false">IF(D7010&gt;=$B$4,1,0)</f>
        <v>0</v>
      </c>
      <c r="G7010" s="8" t="str">
        <f aca="false">IF(AND(E7010=1,F7010=1),"Both pay",IF(F7010=1,"Missed",IF(E7010=1,"False trigger","Neither")))</f>
        <v>Neither</v>
      </c>
    </row>
    <row r="7011" customFormat="false" ht="15" hidden="false" customHeight="false" outlineLevel="0" collapsed="false">
      <c r="A7011" s="8" t="n">
        <v>2363</v>
      </c>
      <c r="B7011" s="8" t="s">
        <v>341</v>
      </c>
      <c r="C7011" s="13" t="n">
        <v>0.721995556542744</v>
      </c>
      <c r="D7011" s="13" t="n">
        <v>3.95937499999999</v>
      </c>
      <c r="E7011" s="8" t="n">
        <f aca="false">IF(C7011&gt;=$B$4,1,0)</f>
        <v>0</v>
      </c>
      <c r="F7011" s="8" t="n">
        <f aca="false">IF(D7011&gt;=$B$4,1,0)</f>
        <v>0</v>
      </c>
      <c r="G7011" s="8" t="str">
        <f aca="false">IF(AND(E7011=1,F7011=1),"Both pay",IF(F7011=1,"Missed",IF(E7011=1,"False trigger","Neither")))</f>
        <v>Neither</v>
      </c>
    </row>
    <row r="7012" customFormat="false" ht="15" hidden="false" customHeight="false" outlineLevel="0" collapsed="false">
      <c r="A7012" s="8" t="n">
        <v>2364</v>
      </c>
      <c r="B7012" s="8" t="s">
        <v>341</v>
      </c>
      <c r="C7012" s="13" t="n">
        <v>0.64431377336652</v>
      </c>
      <c r="D7012" s="13" t="n">
        <v>3.75125</v>
      </c>
      <c r="E7012" s="8" t="n">
        <f aca="false">IF(C7012&gt;=$B$4,1,0)</f>
        <v>0</v>
      </c>
      <c r="F7012" s="8" t="n">
        <f aca="false">IF(D7012&gt;=$B$4,1,0)</f>
        <v>0</v>
      </c>
      <c r="G7012" s="8" t="str">
        <f aca="false">IF(AND(E7012=1,F7012=1),"Both pay",IF(F7012=1,"Missed",IF(E7012=1,"False trigger","Neither")))</f>
        <v>Neither</v>
      </c>
    </row>
    <row r="7013" customFormat="false" ht="15" hidden="false" customHeight="false" outlineLevel="0" collapsed="false">
      <c r="A7013" s="8" t="n">
        <v>2365</v>
      </c>
      <c r="B7013" s="8" t="s">
        <v>341</v>
      </c>
      <c r="C7013" s="13" t="n">
        <v>0.743833854515252</v>
      </c>
      <c r="D7013" s="13" t="n">
        <v>2.66312499999999</v>
      </c>
      <c r="E7013" s="8" t="n">
        <f aca="false">IF(C7013&gt;=$B$4,1,0)</f>
        <v>0</v>
      </c>
      <c r="F7013" s="8" t="n">
        <f aca="false">IF(D7013&gt;=$B$4,1,0)</f>
        <v>0</v>
      </c>
      <c r="G7013" s="8" t="str">
        <f aca="false">IF(AND(E7013=1,F7013=1),"Both pay",IF(F7013=1,"Missed",IF(E7013=1,"False trigger","Neither")))</f>
        <v>Neither</v>
      </c>
    </row>
    <row r="7014" customFormat="false" ht="15" hidden="false" customHeight="false" outlineLevel="0" collapsed="false">
      <c r="A7014" s="8" t="n">
        <v>2372</v>
      </c>
      <c r="B7014" s="8" t="s">
        <v>341</v>
      </c>
      <c r="C7014" s="13" t="n">
        <v>0.891686801043594</v>
      </c>
      <c r="D7014" s="13" t="n">
        <v>5.284375</v>
      </c>
      <c r="E7014" s="8" t="n">
        <f aca="false">IF(C7014&gt;=$B$4,1,0)</f>
        <v>0</v>
      </c>
      <c r="F7014" s="8" t="n">
        <f aca="false">IF(D7014&gt;=$B$4,1,0)</f>
        <v>0</v>
      </c>
      <c r="G7014" s="8" t="str">
        <f aca="false">IF(AND(E7014=1,F7014=1),"Both pay",IF(F7014=1,"Missed",IF(E7014=1,"False trigger","Neither")))</f>
        <v>Neither</v>
      </c>
    </row>
    <row r="7015" customFormat="false" ht="15" hidden="false" customHeight="false" outlineLevel="0" collapsed="false">
      <c r="A7015" s="8" t="n">
        <v>2373</v>
      </c>
      <c r="B7015" s="8" t="s">
        <v>341</v>
      </c>
      <c r="C7015" s="13" t="n">
        <v>1.02157397697489</v>
      </c>
      <c r="D7015" s="13" t="n">
        <v>2.37625000000001</v>
      </c>
      <c r="E7015" s="8" t="n">
        <f aca="false">IF(C7015&gt;=$B$4,1,0)</f>
        <v>0</v>
      </c>
      <c r="F7015" s="8" t="n">
        <f aca="false">IF(D7015&gt;=$B$4,1,0)</f>
        <v>0</v>
      </c>
      <c r="G7015" s="8" t="str">
        <f aca="false">IF(AND(E7015=1,F7015=1),"Both pay",IF(F7015=1,"Missed",IF(E7015=1,"False trigger","Neither")))</f>
        <v>Neither</v>
      </c>
    </row>
    <row r="7016" customFormat="false" ht="15" hidden="false" customHeight="false" outlineLevel="0" collapsed="false">
      <c r="A7016" s="8" t="n">
        <v>2374</v>
      </c>
      <c r="B7016" s="8" t="s">
        <v>341</v>
      </c>
      <c r="C7016" s="13" t="n">
        <v>0.927044139645982</v>
      </c>
      <c r="D7016" s="13" t="n">
        <v>1.28125</v>
      </c>
      <c r="E7016" s="8" t="n">
        <f aca="false">IF(C7016&gt;=$B$4,1,0)</f>
        <v>0</v>
      </c>
      <c r="F7016" s="8" t="n">
        <f aca="false">IF(D7016&gt;=$B$4,1,0)</f>
        <v>0</v>
      </c>
      <c r="G7016" s="8" t="str">
        <f aca="false">IF(AND(E7016=1,F7016=1),"Both pay",IF(F7016=1,"Missed",IF(E7016=1,"False trigger","Neither")))</f>
        <v>Neither</v>
      </c>
    </row>
    <row r="7017" customFormat="false" ht="15" hidden="false" customHeight="false" outlineLevel="0" collapsed="false">
      <c r="A7017" s="8" t="n">
        <v>2375</v>
      </c>
      <c r="B7017" s="8" t="s">
        <v>341</v>
      </c>
      <c r="C7017" s="13" t="n">
        <v>0.756785209456826</v>
      </c>
      <c r="D7017" s="13" t="n">
        <v>1.836875</v>
      </c>
      <c r="E7017" s="8" t="n">
        <f aca="false">IF(C7017&gt;=$B$4,1,0)</f>
        <v>0</v>
      </c>
      <c r="F7017" s="8" t="n">
        <f aca="false">IF(D7017&gt;=$B$4,1,0)</f>
        <v>0</v>
      </c>
      <c r="G7017" s="8" t="str">
        <f aca="false">IF(AND(E7017=1,F7017=1),"Both pay",IF(F7017=1,"Missed",IF(E7017=1,"False trigger","Neither")))</f>
        <v>Neither</v>
      </c>
    </row>
    <row r="7018" customFormat="false" ht="15" hidden="false" customHeight="false" outlineLevel="0" collapsed="false">
      <c r="A7018" s="8" t="n">
        <v>2376</v>
      </c>
      <c r="B7018" s="8" t="s">
        <v>341</v>
      </c>
      <c r="C7018" s="13" t="n">
        <v>1.21538598758099</v>
      </c>
      <c r="D7018" s="13" t="n">
        <v>2.446875</v>
      </c>
      <c r="E7018" s="8" t="n">
        <f aca="false">IF(C7018&gt;=$B$4,1,0)</f>
        <v>0</v>
      </c>
      <c r="F7018" s="8" t="n">
        <f aca="false">IF(D7018&gt;=$B$4,1,0)</f>
        <v>0</v>
      </c>
      <c r="G7018" s="8" t="str">
        <f aca="false">IF(AND(E7018=1,F7018=1),"Both pay",IF(F7018=1,"Missed",IF(E7018=1,"False trigger","Neither")))</f>
        <v>Neither</v>
      </c>
    </row>
    <row r="7019" customFormat="false" ht="15" hidden="false" customHeight="false" outlineLevel="0" collapsed="false">
      <c r="A7019" s="8" t="n">
        <v>2377</v>
      </c>
      <c r="B7019" s="8" t="s">
        <v>341</v>
      </c>
      <c r="C7019" s="13" t="n">
        <v>1.21099318637227</v>
      </c>
      <c r="D7019" s="13" t="n">
        <v>3.148125</v>
      </c>
      <c r="E7019" s="8" t="n">
        <f aca="false">IF(C7019&gt;=$B$4,1,0)</f>
        <v>0</v>
      </c>
      <c r="F7019" s="8" t="n">
        <f aca="false">IF(D7019&gt;=$B$4,1,0)</f>
        <v>0</v>
      </c>
      <c r="G7019" s="8" t="str">
        <f aca="false">IF(AND(E7019=1,F7019=1),"Both pay",IF(F7019=1,"Missed",IF(E7019=1,"False trigger","Neither")))</f>
        <v>Neither</v>
      </c>
    </row>
    <row r="7020" customFormat="false" ht="15" hidden="false" customHeight="false" outlineLevel="0" collapsed="false">
      <c r="A7020" s="8" t="n">
        <v>2379</v>
      </c>
      <c r="B7020" s="8" t="s">
        <v>341</v>
      </c>
      <c r="C7020" s="13" t="n">
        <v>1.30181799286676</v>
      </c>
      <c r="D7020" s="13" t="n">
        <v>2.53375</v>
      </c>
      <c r="E7020" s="8" t="n">
        <f aca="false">IF(C7020&gt;=$B$4,1,0)</f>
        <v>0</v>
      </c>
      <c r="F7020" s="8" t="n">
        <f aca="false">IF(D7020&gt;=$B$4,1,0)</f>
        <v>0</v>
      </c>
      <c r="G7020" s="8" t="str">
        <f aca="false">IF(AND(E7020=1,F7020=1),"Both pay",IF(F7020=1,"Missed",IF(E7020=1,"False trigger","Neither")))</f>
        <v>Neither</v>
      </c>
    </row>
    <row r="7021" customFormat="false" ht="15" hidden="false" customHeight="false" outlineLevel="0" collapsed="false">
      <c r="A7021" s="8" t="n">
        <v>2380</v>
      </c>
      <c r="B7021" s="8" t="s">
        <v>341</v>
      </c>
      <c r="C7021" s="13" t="n">
        <v>1.40445000441015</v>
      </c>
      <c r="D7021" s="13" t="n">
        <v>2.49437500000001</v>
      </c>
      <c r="E7021" s="8" t="n">
        <f aca="false">IF(C7021&gt;=$B$4,1,0)</f>
        <v>0</v>
      </c>
      <c r="F7021" s="8" t="n">
        <f aca="false">IF(D7021&gt;=$B$4,1,0)</f>
        <v>0</v>
      </c>
      <c r="G7021" s="8" t="str">
        <f aca="false">IF(AND(E7021=1,F7021=1),"Both pay",IF(F7021=1,"Missed",IF(E7021=1,"False trigger","Neither")))</f>
        <v>Neither</v>
      </c>
    </row>
    <row r="7022" customFormat="false" ht="15" hidden="false" customHeight="false" outlineLevel="0" collapsed="false">
      <c r="A7022" s="8" t="n">
        <v>2381</v>
      </c>
      <c r="B7022" s="8" t="s">
        <v>341</v>
      </c>
      <c r="C7022" s="13" t="n">
        <v>1.13493641098729</v>
      </c>
      <c r="D7022" s="13" t="n">
        <v>1.819375</v>
      </c>
      <c r="E7022" s="8" t="n">
        <f aca="false">IF(C7022&gt;=$B$4,1,0)</f>
        <v>0</v>
      </c>
      <c r="F7022" s="8" t="n">
        <f aca="false">IF(D7022&gt;=$B$4,1,0)</f>
        <v>0</v>
      </c>
      <c r="G7022" s="8" t="str">
        <f aca="false">IF(AND(E7022=1,F7022=1),"Both pay",IF(F7022=1,"Missed",IF(E7022=1,"False trigger","Neither")))</f>
        <v>Neither</v>
      </c>
    </row>
    <row r="7023" customFormat="false" ht="15" hidden="false" customHeight="false" outlineLevel="0" collapsed="false">
      <c r="A7023" s="8" t="n">
        <v>2382</v>
      </c>
      <c r="B7023" s="8" t="s">
        <v>341</v>
      </c>
      <c r="C7023" s="13" t="n">
        <v>1.08944563886115</v>
      </c>
      <c r="D7023" s="13" t="n">
        <v>4.460625</v>
      </c>
      <c r="E7023" s="8" t="n">
        <f aca="false">IF(C7023&gt;=$B$4,1,0)</f>
        <v>0</v>
      </c>
      <c r="F7023" s="8" t="n">
        <f aca="false">IF(D7023&gt;=$B$4,1,0)</f>
        <v>0</v>
      </c>
      <c r="G7023" s="8" t="str">
        <f aca="false">IF(AND(E7023=1,F7023=1),"Both pay",IF(F7023=1,"Missed",IF(E7023=1,"False trigger","Neither")))</f>
        <v>Neither</v>
      </c>
    </row>
    <row r="7024" customFormat="false" ht="15" hidden="false" customHeight="false" outlineLevel="0" collapsed="false">
      <c r="A7024" s="8" t="n">
        <v>2383</v>
      </c>
      <c r="B7024" s="8" t="s">
        <v>341</v>
      </c>
      <c r="C7024" s="13" t="n">
        <v>1.82591982674849</v>
      </c>
      <c r="D7024" s="13" t="n">
        <v>3.5925</v>
      </c>
      <c r="E7024" s="8" t="n">
        <f aca="false">IF(C7024&gt;=$B$4,1,0)</f>
        <v>0</v>
      </c>
      <c r="F7024" s="8" t="n">
        <f aca="false">IF(D7024&gt;=$B$4,1,0)</f>
        <v>0</v>
      </c>
      <c r="G7024" s="8" t="str">
        <f aca="false">IF(AND(E7024=1,F7024=1),"Both pay",IF(F7024=1,"Missed",IF(E7024=1,"False trigger","Neither")))</f>
        <v>Neither</v>
      </c>
    </row>
    <row r="7025" customFormat="false" ht="15" hidden="false" customHeight="false" outlineLevel="0" collapsed="false">
      <c r="A7025" s="8" t="n">
        <v>2384</v>
      </c>
      <c r="B7025" s="8" t="s">
        <v>341</v>
      </c>
      <c r="C7025" s="13" t="n">
        <v>2.55015070276959</v>
      </c>
      <c r="D7025" s="13" t="n">
        <v>3.333125</v>
      </c>
      <c r="E7025" s="8" t="n">
        <f aca="false">IF(C7025&gt;=$B$4,1,0)</f>
        <v>0</v>
      </c>
      <c r="F7025" s="8" t="n">
        <f aca="false">IF(D7025&gt;=$B$4,1,0)</f>
        <v>0</v>
      </c>
      <c r="G7025" s="8" t="str">
        <f aca="false">IF(AND(E7025=1,F7025=1),"Both pay",IF(F7025=1,"Missed",IF(E7025=1,"False trigger","Neither")))</f>
        <v>Neither</v>
      </c>
    </row>
    <row r="7026" customFormat="false" ht="15" hidden="false" customHeight="false" outlineLevel="0" collapsed="false">
      <c r="A7026" s="8" t="n">
        <v>2385</v>
      </c>
      <c r="B7026" s="8" t="s">
        <v>341</v>
      </c>
      <c r="C7026" s="13" t="n">
        <v>2.24653802327129</v>
      </c>
      <c r="D7026" s="13" t="n">
        <v>3.410625</v>
      </c>
      <c r="E7026" s="8" t="n">
        <f aca="false">IF(C7026&gt;=$B$4,1,0)</f>
        <v>0</v>
      </c>
      <c r="F7026" s="8" t="n">
        <f aca="false">IF(D7026&gt;=$B$4,1,0)</f>
        <v>0</v>
      </c>
      <c r="G7026" s="8" t="str">
        <f aca="false">IF(AND(E7026=1,F7026=1),"Both pay",IF(F7026=1,"Missed",IF(E7026=1,"False trigger","Neither")))</f>
        <v>Neither</v>
      </c>
    </row>
    <row r="7027" customFormat="false" ht="15" hidden="false" customHeight="false" outlineLevel="0" collapsed="false">
      <c r="A7027" s="8" t="n">
        <v>2386</v>
      </c>
      <c r="B7027" s="8" t="s">
        <v>341</v>
      </c>
      <c r="C7027" s="13" t="n">
        <v>2.05015917317601</v>
      </c>
      <c r="D7027" s="13" t="n">
        <v>0.896874999999998</v>
      </c>
      <c r="E7027" s="8" t="n">
        <f aca="false">IF(C7027&gt;=$B$4,1,0)</f>
        <v>0</v>
      </c>
      <c r="F7027" s="8" t="n">
        <f aca="false">IF(D7027&gt;=$B$4,1,0)</f>
        <v>0</v>
      </c>
      <c r="G7027" s="8" t="str">
        <f aca="false">IF(AND(E7027=1,F7027=1),"Both pay",IF(F7027=1,"Missed",IF(E7027=1,"False trigger","Neither")))</f>
        <v>Neither</v>
      </c>
    </row>
    <row r="7028" customFormat="false" ht="15" hidden="false" customHeight="false" outlineLevel="0" collapsed="false">
      <c r="A7028" s="8" t="n">
        <v>2403</v>
      </c>
      <c r="B7028" s="8" t="s">
        <v>341</v>
      </c>
      <c r="C7028" s="13" t="n">
        <v>3.16937263218029</v>
      </c>
      <c r="D7028" s="13" t="n">
        <v>8.0675</v>
      </c>
      <c r="E7028" s="8" t="n">
        <f aca="false">IF(C7028&gt;=$B$4,1,0)</f>
        <v>0</v>
      </c>
      <c r="F7028" s="8" t="n">
        <f aca="false">IF(D7028&gt;=$B$4,1,0)</f>
        <v>0</v>
      </c>
      <c r="G7028" s="8" t="str">
        <f aca="false">IF(AND(E7028=1,F7028=1),"Both pay",IF(F7028=1,"Missed",IF(E7028=1,"False trigger","Neither")))</f>
        <v>Neither</v>
      </c>
    </row>
    <row r="7029" customFormat="false" ht="15" hidden="false" customHeight="false" outlineLevel="0" collapsed="false">
      <c r="A7029" s="8" t="n">
        <v>2404</v>
      </c>
      <c r="B7029" s="8" t="s">
        <v>341</v>
      </c>
      <c r="C7029" s="13" t="n">
        <v>3.06522211264231</v>
      </c>
      <c r="D7029" s="13" t="n">
        <v>8.045</v>
      </c>
      <c r="E7029" s="8" t="n">
        <f aca="false">IF(C7029&gt;=$B$4,1,0)</f>
        <v>0</v>
      </c>
      <c r="F7029" s="8" t="n">
        <f aca="false">IF(D7029&gt;=$B$4,1,0)</f>
        <v>0</v>
      </c>
      <c r="G7029" s="8" t="str">
        <f aca="false">IF(AND(E7029=1,F7029=1),"Both pay",IF(F7029=1,"Missed",IF(E7029=1,"False trigger","Neither")))</f>
        <v>Neither</v>
      </c>
    </row>
    <row r="7030" customFormat="false" ht="15" hidden="false" customHeight="false" outlineLevel="0" collapsed="false">
      <c r="A7030" s="8" t="n">
        <v>2405</v>
      </c>
      <c r="B7030" s="8" t="s">
        <v>341</v>
      </c>
      <c r="C7030" s="13" t="n">
        <v>4.59151420866304</v>
      </c>
      <c r="D7030" s="13" t="n">
        <v>8.044375</v>
      </c>
      <c r="E7030" s="8" t="n">
        <f aca="false">IF(C7030&gt;=$B$4,1,0)</f>
        <v>0</v>
      </c>
      <c r="F7030" s="8" t="n">
        <f aca="false">IF(D7030&gt;=$B$4,1,0)</f>
        <v>0</v>
      </c>
      <c r="G7030" s="8" t="str">
        <f aca="false">IF(AND(E7030=1,F7030=1),"Both pay",IF(F7030=1,"Missed",IF(E7030=1,"False trigger","Neither")))</f>
        <v>Neither</v>
      </c>
    </row>
    <row r="7031" customFormat="false" ht="15" hidden="false" customHeight="false" outlineLevel="0" collapsed="false">
      <c r="A7031" s="8" t="n">
        <v>2406</v>
      </c>
      <c r="B7031" s="8" t="s">
        <v>341</v>
      </c>
      <c r="C7031" s="13" t="n">
        <v>4.53803089361342</v>
      </c>
      <c r="D7031" s="13" t="n">
        <v>8.899375</v>
      </c>
      <c r="E7031" s="8" t="n">
        <f aca="false">IF(C7031&gt;=$B$4,1,0)</f>
        <v>0</v>
      </c>
      <c r="F7031" s="8" t="n">
        <f aca="false">IF(D7031&gt;=$B$4,1,0)</f>
        <v>0</v>
      </c>
      <c r="G7031" s="8" t="str">
        <f aca="false">IF(AND(E7031=1,F7031=1),"Both pay",IF(F7031=1,"Missed",IF(E7031=1,"False trigger","Neither")))</f>
        <v>Neither</v>
      </c>
    </row>
    <row r="7032" customFormat="false" ht="15" hidden="false" customHeight="false" outlineLevel="0" collapsed="false">
      <c r="A7032" s="8" t="n">
        <v>2407</v>
      </c>
      <c r="B7032" s="8" t="s">
        <v>341</v>
      </c>
      <c r="C7032" s="13" t="n">
        <v>4.10117371134616</v>
      </c>
      <c r="D7032" s="13" t="n">
        <v>7.816875</v>
      </c>
      <c r="E7032" s="8" t="n">
        <f aca="false">IF(C7032&gt;=$B$4,1,0)</f>
        <v>0</v>
      </c>
      <c r="F7032" s="8" t="n">
        <f aca="false">IF(D7032&gt;=$B$4,1,0)</f>
        <v>0</v>
      </c>
      <c r="G7032" s="8" t="str">
        <f aca="false">IF(AND(E7032=1,F7032=1),"Both pay",IF(F7032=1,"Missed",IF(E7032=1,"False trigger","Neither")))</f>
        <v>Neither</v>
      </c>
    </row>
    <row r="7033" customFormat="false" ht="15" hidden="false" customHeight="false" outlineLevel="0" collapsed="false">
      <c r="A7033" s="8" t="n">
        <v>2408</v>
      </c>
      <c r="B7033" s="8" t="s">
        <v>341</v>
      </c>
      <c r="C7033" s="13" t="n">
        <v>3.91713161958287</v>
      </c>
      <c r="D7033" s="13" t="n">
        <v>5.768125</v>
      </c>
      <c r="E7033" s="8" t="n">
        <f aca="false">IF(C7033&gt;=$B$4,1,0)</f>
        <v>0</v>
      </c>
      <c r="F7033" s="8" t="n">
        <f aca="false">IF(D7033&gt;=$B$4,1,0)</f>
        <v>0</v>
      </c>
      <c r="G7033" s="8" t="str">
        <f aca="false">IF(AND(E7033=1,F7033=1),"Both pay",IF(F7033=1,"Missed",IF(E7033=1,"False trigger","Neither")))</f>
        <v>Neither</v>
      </c>
    </row>
    <row r="7034" customFormat="false" ht="15" hidden="false" customHeight="false" outlineLevel="0" collapsed="false">
      <c r="A7034" s="8" t="n">
        <v>2409</v>
      </c>
      <c r="B7034" s="8" t="s">
        <v>341</v>
      </c>
      <c r="C7034" s="13" t="n">
        <v>3.30731501527636</v>
      </c>
      <c r="D7034" s="13" t="n">
        <v>5.755625</v>
      </c>
      <c r="E7034" s="8" t="n">
        <f aca="false">IF(C7034&gt;=$B$4,1,0)</f>
        <v>0</v>
      </c>
      <c r="F7034" s="8" t="n">
        <f aca="false">IF(D7034&gt;=$B$4,1,0)</f>
        <v>0</v>
      </c>
      <c r="G7034" s="8" t="str">
        <f aca="false">IF(AND(E7034=1,F7034=1),"Both pay",IF(F7034=1,"Missed",IF(E7034=1,"False trigger","Neither")))</f>
        <v>Neither</v>
      </c>
    </row>
    <row r="7035" customFormat="false" ht="15" hidden="false" customHeight="false" outlineLevel="0" collapsed="false">
      <c r="A7035" s="8" t="n">
        <v>2415</v>
      </c>
      <c r="B7035" s="8" t="s">
        <v>341</v>
      </c>
      <c r="C7035" s="13" t="n">
        <v>2.44534716807167</v>
      </c>
      <c r="D7035" s="13" t="n">
        <v>7.246875</v>
      </c>
      <c r="E7035" s="8" t="n">
        <f aca="false">IF(C7035&gt;=$B$4,1,0)</f>
        <v>0</v>
      </c>
      <c r="F7035" s="8" t="n">
        <f aca="false">IF(D7035&gt;=$B$4,1,0)</f>
        <v>0</v>
      </c>
      <c r="G7035" s="8" t="str">
        <f aca="false">IF(AND(E7035=1,F7035=1),"Both pay",IF(F7035=1,"Missed",IF(E7035=1,"False trigger","Neither")))</f>
        <v>Neither</v>
      </c>
    </row>
    <row r="7036" customFormat="false" ht="15" hidden="false" customHeight="false" outlineLevel="0" collapsed="false">
      <c r="A7036" s="8" t="n">
        <v>2416</v>
      </c>
      <c r="B7036" s="8" t="s">
        <v>341</v>
      </c>
      <c r="C7036" s="13" t="n">
        <v>1.94660380245446</v>
      </c>
      <c r="D7036" s="13" t="n">
        <v>5.54</v>
      </c>
      <c r="E7036" s="8" t="n">
        <f aca="false">IF(C7036&gt;=$B$4,1,0)</f>
        <v>0</v>
      </c>
      <c r="F7036" s="8" t="n">
        <f aca="false">IF(D7036&gt;=$B$4,1,0)</f>
        <v>0</v>
      </c>
      <c r="G7036" s="8" t="str">
        <f aca="false">IF(AND(E7036=1,F7036=1),"Both pay",IF(F7036=1,"Missed",IF(E7036=1,"False trigger","Neither")))</f>
        <v>Neither</v>
      </c>
    </row>
    <row r="7037" customFormat="false" ht="15" hidden="false" customHeight="false" outlineLevel="0" collapsed="false">
      <c r="A7037" s="8" t="n">
        <v>2417</v>
      </c>
      <c r="B7037" s="8" t="s">
        <v>341</v>
      </c>
      <c r="C7037" s="13" t="n">
        <v>2.10420084606712</v>
      </c>
      <c r="D7037" s="13" t="n">
        <v>3.959375</v>
      </c>
      <c r="E7037" s="8" t="n">
        <f aca="false">IF(C7037&gt;=$B$4,1,0)</f>
        <v>0</v>
      </c>
      <c r="F7037" s="8" t="n">
        <f aca="false">IF(D7037&gt;=$B$4,1,0)</f>
        <v>0</v>
      </c>
      <c r="G7037" s="8" t="str">
        <f aca="false">IF(AND(E7037=1,F7037=1),"Both pay",IF(F7037=1,"Missed",IF(E7037=1,"False trigger","Neither")))</f>
        <v>Neither</v>
      </c>
    </row>
    <row r="7038" customFormat="false" ht="15" hidden="false" customHeight="false" outlineLevel="0" collapsed="false">
      <c r="A7038" s="8" t="n">
        <v>2418</v>
      </c>
      <c r="B7038" s="8" t="s">
        <v>341</v>
      </c>
      <c r="C7038" s="13" t="n">
        <v>1.56590822478624</v>
      </c>
      <c r="D7038" s="13" t="n">
        <v>3.80374999999999</v>
      </c>
      <c r="E7038" s="8" t="n">
        <f aca="false">IF(C7038&gt;=$B$4,1,0)</f>
        <v>0</v>
      </c>
      <c r="F7038" s="8" t="n">
        <f aca="false">IF(D7038&gt;=$B$4,1,0)</f>
        <v>0</v>
      </c>
      <c r="G7038" s="8" t="str">
        <f aca="false">IF(AND(E7038=1,F7038=1),"Both pay",IF(F7038=1,"Missed",IF(E7038=1,"False trigger","Neither")))</f>
        <v>Neither</v>
      </c>
    </row>
    <row r="7039" customFormat="false" ht="15" hidden="false" customHeight="false" outlineLevel="0" collapsed="false">
      <c r="A7039" s="8" t="n">
        <v>2419</v>
      </c>
      <c r="B7039" s="8" t="s">
        <v>341</v>
      </c>
      <c r="C7039" s="13" t="n">
        <v>1.02314060845752</v>
      </c>
      <c r="D7039" s="13" t="n">
        <v>3.704375</v>
      </c>
      <c r="E7039" s="8" t="n">
        <f aca="false">IF(C7039&gt;=$B$4,1,0)</f>
        <v>0</v>
      </c>
      <c r="F7039" s="8" t="n">
        <f aca="false">IF(D7039&gt;=$B$4,1,0)</f>
        <v>0</v>
      </c>
      <c r="G7039" s="8" t="str">
        <f aca="false">IF(AND(E7039=1,F7039=1),"Both pay",IF(F7039=1,"Missed",IF(E7039=1,"False trigger","Neither")))</f>
        <v>Neither</v>
      </c>
    </row>
    <row r="7040" customFormat="false" ht="15" hidden="false" customHeight="false" outlineLevel="0" collapsed="false">
      <c r="A7040" s="8" t="n">
        <v>2420</v>
      </c>
      <c r="B7040" s="8" t="s">
        <v>341</v>
      </c>
      <c r="C7040" s="13" t="n">
        <v>0.99020770601161</v>
      </c>
      <c r="D7040" s="13" t="n">
        <v>3.936875</v>
      </c>
      <c r="E7040" s="8" t="n">
        <f aca="false">IF(C7040&gt;=$B$4,1,0)</f>
        <v>0</v>
      </c>
      <c r="F7040" s="8" t="n">
        <f aca="false">IF(D7040&gt;=$B$4,1,0)</f>
        <v>0</v>
      </c>
      <c r="G7040" s="8" t="str">
        <f aca="false">IF(AND(E7040=1,F7040=1),"Both pay",IF(F7040=1,"Missed",IF(E7040=1,"False trigger","Neither")))</f>
        <v>Neither</v>
      </c>
    </row>
    <row r="7041" customFormat="false" ht="15" hidden="false" customHeight="false" outlineLevel="0" collapsed="false">
      <c r="A7041" s="8" t="n">
        <v>2421</v>
      </c>
      <c r="B7041" s="8" t="s">
        <v>341</v>
      </c>
      <c r="C7041" s="13" t="n">
        <v>1.05363333717256</v>
      </c>
      <c r="D7041" s="13" t="n">
        <v>3.48312499999999</v>
      </c>
      <c r="E7041" s="8" t="n">
        <f aca="false">IF(C7041&gt;=$B$4,1,0)</f>
        <v>0</v>
      </c>
      <c r="F7041" s="8" t="n">
        <f aca="false">IF(D7041&gt;=$B$4,1,0)</f>
        <v>0</v>
      </c>
      <c r="G7041" s="8" t="str">
        <f aca="false">IF(AND(E7041=1,F7041=1),"Both pay",IF(F7041=1,"Missed",IF(E7041=1,"False trigger","Neither")))</f>
        <v>Neither</v>
      </c>
    </row>
    <row r="7042" customFormat="false" ht="15" hidden="false" customHeight="false" outlineLevel="0" collapsed="false">
      <c r="A7042" s="8" t="n">
        <v>2422</v>
      </c>
      <c r="B7042" s="8" t="s">
        <v>341</v>
      </c>
      <c r="C7042" s="13" t="n">
        <v>1.02201135908174</v>
      </c>
      <c r="D7042" s="13" t="n">
        <v>2.77625000000001</v>
      </c>
      <c r="E7042" s="8" t="n">
        <f aca="false">IF(C7042&gt;=$B$4,1,0)</f>
        <v>0</v>
      </c>
      <c r="F7042" s="8" t="n">
        <f aca="false">IF(D7042&gt;=$B$4,1,0)</f>
        <v>0</v>
      </c>
      <c r="G7042" s="8" t="str">
        <f aca="false">IF(AND(E7042=1,F7042=1),"Both pay",IF(F7042=1,"Missed",IF(E7042=1,"False trigger","Neither")))</f>
        <v>Neither</v>
      </c>
    </row>
    <row r="7043" customFormat="false" ht="15" hidden="false" customHeight="false" outlineLevel="0" collapsed="false">
      <c r="A7043" s="8" t="n">
        <v>2425</v>
      </c>
      <c r="B7043" s="8" t="s">
        <v>341</v>
      </c>
      <c r="C7043" s="13" t="n">
        <v>0.365855835781566</v>
      </c>
      <c r="D7043" s="13" t="n">
        <v>2.475625</v>
      </c>
      <c r="E7043" s="8" t="n">
        <f aca="false">IF(C7043&gt;=$B$4,1,0)</f>
        <v>0</v>
      </c>
      <c r="F7043" s="8" t="n">
        <f aca="false">IF(D7043&gt;=$B$4,1,0)</f>
        <v>0</v>
      </c>
      <c r="G7043" s="8" t="str">
        <f aca="false">IF(AND(E7043=1,F7043=1),"Both pay",IF(F7043=1,"Missed",IF(E7043=1,"False trigger","Neither")))</f>
        <v>Neither</v>
      </c>
    </row>
    <row r="7044" customFormat="false" ht="15" hidden="false" customHeight="false" outlineLevel="0" collapsed="false">
      <c r="A7044" s="8" t="n">
        <v>2426</v>
      </c>
      <c r="B7044" s="8" t="s">
        <v>341</v>
      </c>
      <c r="C7044" s="13" t="n">
        <v>0.267403269436798</v>
      </c>
      <c r="D7044" s="13" t="n">
        <v>3.253125</v>
      </c>
      <c r="E7044" s="8" t="n">
        <f aca="false">IF(C7044&gt;=$B$4,1,0)</f>
        <v>0</v>
      </c>
      <c r="F7044" s="8" t="n">
        <f aca="false">IF(D7044&gt;=$B$4,1,0)</f>
        <v>0</v>
      </c>
      <c r="G7044" s="8" t="str">
        <f aca="false">IF(AND(E7044=1,F7044=1),"Both pay",IF(F7044=1,"Missed",IF(E7044=1,"False trigger","Neither")))</f>
        <v>Neither</v>
      </c>
    </row>
    <row r="7045" customFormat="false" ht="15" hidden="false" customHeight="false" outlineLevel="0" collapsed="false">
      <c r="A7045" s="8" t="n">
        <v>2427</v>
      </c>
      <c r="B7045" s="8" t="s">
        <v>341</v>
      </c>
      <c r="C7045" s="13" t="n">
        <v>0.299374554335987</v>
      </c>
      <c r="D7045" s="13" t="n">
        <v>3.2125</v>
      </c>
      <c r="E7045" s="8" t="n">
        <f aca="false">IF(C7045&gt;=$B$4,1,0)</f>
        <v>0</v>
      </c>
      <c r="F7045" s="8" t="n">
        <f aca="false">IF(D7045&gt;=$B$4,1,0)</f>
        <v>0</v>
      </c>
      <c r="G7045" s="8" t="str">
        <f aca="false">IF(AND(E7045=1,F7045=1),"Both pay",IF(F7045=1,"Missed",IF(E7045=1,"False trigger","Neither")))</f>
        <v>Neither</v>
      </c>
    </row>
    <row r="7046" customFormat="false" ht="15" hidden="false" customHeight="false" outlineLevel="0" collapsed="false">
      <c r="A7046" s="8" t="n">
        <v>2435</v>
      </c>
      <c r="B7046" s="8" t="s">
        <v>341</v>
      </c>
      <c r="C7046" s="13" t="n">
        <v>0.972371455741694</v>
      </c>
      <c r="D7046" s="13" t="n">
        <v>2.20375000000001</v>
      </c>
      <c r="E7046" s="8" t="n">
        <f aca="false">IF(C7046&gt;=$B$4,1,0)</f>
        <v>0</v>
      </c>
      <c r="F7046" s="8" t="n">
        <f aca="false">IF(D7046&gt;=$B$4,1,0)</f>
        <v>0</v>
      </c>
      <c r="G7046" s="8" t="str">
        <f aca="false">IF(AND(E7046=1,F7046=1),"Both pay",IF(F7046=1,"Missed",IF(E7046=1,"False trigger","Neither")))</f>
        <v>Neither</v>
      </c>
    </row>
    <row r="7047" customFormat="false" ht="15" hidden="false" customHeight="false" outlineLevel="0" collapsed="false">
      <c r="A7047" s="8" t="n">
        <v>2436</v>
      </c>
      <c r="B7047" s="8" t="s">
        <v>341</v>
      </c>
      <c r="C7047" s="13" t="n">
        <v>1.33256456614042</v>
      </c>
      <c r="D7047" s="13" t="n">
        <v>2.23875</v>
      </c>
      <c r="E7047" s="8" t="n">
        <f aca="false">IF(C7047&gt;=$B$4,1,0)</f>
        <v>0</v>
      </c>
      <c r="F7047" s="8" t="n">
        <f aca="false">IF(D7047&gt;=$B$4,1,0)</f>
        <v>0</v>
      </c>
      <c r="G7047" s="8" t="str">
        <f aca="false">IF(AND(E7047=1,F7047=1),"Both pay",IF(F7047=1,"Missed",IF(E7047=1,"False trigger","Neither")))</f>
        <v>Neither</v>
      </c>
    </row>
    <row r="7048" customFormat="false" ht="15" hidden="false" customHeight="false" outlineLevel="0" collapsed="false">
      <c r="A7048" s="8" t="n">
        <v>2437</v>
      </c>
      <c r="B7048" s="8" t="s">
        <v>341</v>
      </c>
      <c r="C7048" s="13" t="n">
        <v>2.49530667605157</v>
      </c>
      <c r="D7048" s="13" t="n">
        <v>1.99875</v>
      </c>
      <c r="E7048" s="8" t="n">
        <f aca="false">IF(C7048&gt;=$B$4,1,0)</f>
        <v>0</v>
      </c>
      <c r="F7048" s="8" t="n">
        <f aca="false">IF(D7048&gt;=$B$4,1,0)</f>
        <v>0</v>
      </c>
      <c r="G7048" s="8" t="str">
        <f aca="false">IF(AND(E7048=1,F7048=1),"Both pay",IF(F7048=1,"Missed",IF(E7048=1,"False trigger","Neither")))</f>
        <v>Neither</v>
      </c>
    </row>
    <row r="7049" customFormat="false" ht="15" hidden="false" customHeight="false" outlineLevel="0" collapsed="false">
      <c r="A7049" s="8" t="n">
        <v>2438</v>
      </c>
      <c r="B7049" s="8" t="s">
        <v>341</v>
      </c>
      <c r="C7049" s="13" t="n">
        <v>1.81809805017067</v>
      </c>
      <c r="D7049" s="13" t="n">
        <v>3.4375</v>
      </c>
      <c r="E7049" s="8" t="n">
        <f aca="false">IF(C7049&gt;=$B$4,1,0)</f>
        <v>0</v>
      </c>
      <c r="F7049" s="8" t="n">
        <f aca="false">IF(D7049&gt;=$B$4,1,0)</f>
        <v>0</v>
      </c>
      <c r="G7049" s="8" t="str">
        <f aca="false">IF(AND(E7049=1,F7049=1),"Both pay",IF(F7049=1,"Missed",IF(E7049=1,"False trigger","Neither")))</f>
        <v>Neither</v>
      </c>
    </row>
    <row r="7050" customFormat="false" ht="15" hidden="false" customHeight="false" outlineLevel="0" collapsed="false">
      <c r="A7050" s="8" t="n">
        <v>2439</v>
      </c>
      <c r="B7050" s="8" t="s">
        <v>341</v>
      </c>
      <c r="C7050" s="13" t="n">
        <v>1.35219576555434</v>
      </c>
      <c r="D7050" s="13" t="n">
        <v>4.679375</v>
      </c>
      <c r="E7050" s="8" t="n">
        <f aca="false">IF(C7050&gt;=$B$4,1,0)</f>
        <v>0</v>
      </c>
      <c r="F7050" s="8" t="n">
        <f aca="false">IF(D7050&gt;=$B$4,1,0)</f>
        <v>0</v>
      </c>
      <c r="G7050" s="8" t="str">
        <f aca="false">IF(AND(E7050=1,F7050=1),"Both pay",IF(F7050=1,"Missed",IF(E7050=1,"False trigger","Neither")))</f>
        <v>Neither</v>
      </c>
    </row>
    <row r="7051" customFormat="false" ht="15" hidden="false" customHeight="false" outlineLevel="0" collapsed="false">
      <c r="A7051" s="8" t="n">
        <v>2440</v>
      </c>
      <c r="B7051" s="8" t="s">
        <v>341</v>
      </c>
      <c r="C7051" s="13" t="n">
        <v>3.6136152716325</v>
      </c>
      <c r="D7051" s="13" t="n">
        <v>4.003125</v>
      </c>
      <c r="E7051" s="8" t="n">
        <f aca="false">IF(C7051&gt;=$B$4,1,0)</f>
        <v>0</v>
      </c>
      <c r="F7051" s="8" t="n">
        <f aca="false">IF(D7051&gt;=$B$4,1,0)</f>
        <v>0</v>
      </c>
      <c r="G7051" s="8" t="str">
        <f aca="false">IF(AND(E7051=1,F7051=1),"Both pay",IF(F7051=1,"Missed",IF(E7051=1,"False trigger","Neither")))</f>
        <v>Neither</v>
      </c>
    </row>
    <row r="7052" customFormat="false" ht="15" hidden="false" customHeight="false" outlineLevel="0" collapsed="false">
      <c r="A7052" s="8" t="n">
        <v>2441</v>
      </c>
      <c r="B7052" s="8" t="s">
        <v>341</v>
      </c>
      <c r="C7052" s="13" t="n">
        <v>3.59794141971646</v>
      </c>
      <c r="D7052" s="13" t="n">
        <v>4.07875</v>
      </c>
      <c r="E7052" s="8" t="n">
        <f aca="false">IF(C7052&gt;=$B$4,1,0)</f>
        <v>0</v>
      </c>
      <c r="F7052" s="8" t="n">
        <f aca="false">IF(D7052&gt;=$B$4,1,0)</f>
        <v>0</v>
      </c>
      <c r="G7052" s="8" t="str">
        <f aca="false">IF(AND(E7052=1,F7052=1),"Both pay",IF(F7052=1,"Missed",IF(E7052=1,"False trigger","Neither")))</f>
        <v>Neither</v>
      </c>
    </row>
    <row r="7053" customFormat="false" ht="15" hidden="false" customHeight="false" outlineLevel="0" collapsed="false">
      <c r="A7053" s="8" t="n">
        <v>2442</v>
      </c>
      <c r="B7053" s="8" t="s">
        <v>341</v>
      </c>
      <c r="C7053" s="13" t="n">
        <v>2.64675420617413</v>
      </c>
      <c r="D7053" s="13" t="n">
        <v>2.309375</v>
      </c>
      <c r="E7053" s="8" t="n">
        <f aca="false">IF(C7053&gt;=$B$4,1,0)</f>
        <v>0</v>
      </c>
      <c r="F7053" s="8" t="n">
        <f aca="false">IF(D7053&gt;=$B$4,1,0)</f>
        <v>0</v>
      </c>
      <c r="G7053" s="8" t="str">
        <f aca="false">IF(AND(E7053=1,F7053=1),"Both pay",IF(F7053=1,"Missed",IF(E7053=1,"False trigger","Neither")))</f>
        <v>Neither</v>
      </c>
    </row>
    <row r="7054" customFormat="false" ht="15" hidden="false" customHeight="false" outlineLevel="0" collapsed="false">
      <c r="A7054" s="8" t="n">
        <v>2459</v>
      </c>
      <c r="B7054" s="8" t="s">
        <v>341</v>
      </c>
      <c r="C7054" s="13" t="n">
        <v>1.89260213704974</v>
      </c>
      <c r="D7054" s="13" t="n">
        <v>6.864375</v>
      </c>
      <c r="E7054" s="8" t="n">
        <f aca="false">IF(C7054&gt;=$B$4,1,0)</f>
        <v>0</v>
      </c>
      <c r="F7054" s="8" t="n">
        <f aca="false">IF(D7054&gt;=$B$4,1,0)</f>
        <v>0</v>
      </c>
      <c r="G7054" s="8" t="str">
        <f aca="false">IF(AND(E7054=1,F7054=1),"Both pay",IF(F7054=1,"Missed",IF(E7054=1,"False trigger","Neither")))</f>
        <v>Neither</v>
      </c>
    </row>
    <row r="7055" customFormat="false" ht="15" hidden="false" customHeight="false" outlineLevel="0" collapsed="false">
      <c r="A7055" s="8" t="n">
        <v>2460</v>
      </c>
      <c r="B7055" s="8" t="s">
        <v>341</v>
      </c>
      <c r="C7055" s="13" t="n">
        <v>1.83596449108924</v>
      </c>
      <c r="D7055" s="13" t="n">
        <v>7.536875</v>
      </c>
      <c r="E7055" s="8" t="n">
        <f aca="false">IF(C7055&gt;=$B$4,1,0)</f>
        <v>0</v>
      </c>
      <c r="F7055" s="8" t="n">
        <f aca="false">IF(D7055&gt;=$B$4,1,0)</f>
        <v>0</v>
      </c>
      <c r="G7055" s="8" t="str">
        <f aca="false">IF(AND(E7055=1,F7055=1),"Both pay",IF(F7055=1,"Missed",IF(E7055=1,"False trigger","Neither")))</f>
        <v>Neither</v>
      </c>
    </row>
    <row r="7056" customFormat="false" ht="15" hidden="false" customHeight="false" outlineLevel="0" collapsed="false">
      <c r="A7056" s="8" t="n">
        <v>2461</v>
      </c>
      <c r="B7056" s="8" t="s">
        <v>341</v>
      </c>
      <c r="C7056" s="13" t="n">
        <v>2.10812441726348</v>
      </c>
      <c r="D7056" s="13" t="n">
        <v>7.206875</v>
      </c>
      <c r="E7056" s="8" t="n">
        <f aca="false">IF(C7056&gt;=$B$4,1,0)</f>
        <v>0</v>
      </c>
      <c r="F7056" s="8" t="n">
        <f aca="false">IF(D7056&gt;=$B$4,1,0)</f>
        <v>0</v>
      </c>
      <c r="G7056" s="8" t="str">
        <f aca="false">IF(AND(E7056=1,F7056=1),"Both pay",IF(F7056=1,"Missed",IF(E7056=1,"False trigger","Neither")))</f>
        <v>Neither</v>
      </c>
    </row>
    <row r="7057" customFormat="false" ht="15" hidden="false" customHeight="false" outlineLevel="0" collapsed="false">
      <c r="A7057" s="8" t="n">
        <v>2462</v>
      </c>
      <c r="B7057" s="8" t="s">
        <v>341</v>
      </c>
      <c r="C7057" s="13" t="n">
        <v>3.3785103867332</v>
      </c>
      <c r="D7057" s="13" t="n">
        <v>7.281875</v>
      </c>
      <c r="E7057" s="8" t="n">
        <f aca="false">IF(C7057&gt;=$B$4,1,0)</f>
        <v>0</v>
      </c>
      <c r="F7057" s="8" t="n">
        <f aca="false">IF(D7057&gt;=$B$4,1,0)</f>
        <v>0</v>
      </c>
      <c r="G7057" s="8" t="str">
        <f aca="false">IF(AND(E7057=1,F7057=1),"Both pay",IF(F7057=1,"Missed",IF(E7057=1,"False trigger","Neither")))</f>
        <v>Neither</v>
      </c>
    </row>
    <row r="7058" customFormat="false" ht="15" hidden="false" customHeight="false" outlineLevel="0" collapsed="false">
      <c r="A7058" s="8" t="n">
        <v>2463</v>
      </c>
      <c r="B7058" s="8" t="s">
        <v>341</v>
      </c>
      <c r="C7058" s="13" t="n">
        <v>4.1108819089327</v>
      </c>
      <c r="D7058" s="13" t="n">
        <v>7.78375000000001</v>
      </c>
      <c r="E7058" s="8" t="n">
        <f aca="false">IF(C7058&gt;=$B$4,1,0)</f>
        <v>0</v>
      </c>
      <c r="F7058" s="8" t="n">
        <f aca="false">IF(D7058&gt;=$B$4,1,0)</f>
        <v>0</v>
      </c>
      <c r="G7058" s="8" t="str">
        <f aca="false">IF(AND(E7058=1,F7058=1),"Both pay",IF(F7058=1,"Missed",IF(E7058=1,"False trigger","Neither")))</f>
        <v>Neither</v>
      </c>
    </row>
    <row r="7059" customFormat="false" ht="15" hidden="false" customHeight="false" outlineLevel="0" collapsed="false">
      <c r="A7059" s="8" t="n">
        <v>2464</v>
      </c>
      <c r="B7059" s="8" t="s">
        <v>341</v>
      </c>
      <c r="C7059" s="13" t="n">
        <v>4.30247350072445</v>
      </c>
      <c r="D7059" s="13" t="n">
        <v>7.41375</v>
      </c>
      <c r="E7059" s="8" t="n">
        <f aca="false">IF(C7059&gt;=$B$4,1,0)</f>
        <v>0</v>
      </c>
      <c r="F7059" s="8" t="n">
        <f aca="false">IF(D7059&gt;=$B$4,1,0)</f>
        <v>0</v>
      </c>
      <c r="G7059" s="8" t="str">
        <f aca="false">IF(AND(E7059=1,F7059=1),"Both pay",IF(F7059=1,"Missed",IF(E7059=1,"False trigger","Neither")))</f>
        <v>Neither</v>
      </c>
    </row>
    <row r="7060" customFormat="false" ht="15" hidden="false" customHeight="false" outlineLevel="0" collapsed="false">
      <c r="A7060" s="8" t="n">
        <v>2465</v>
      </c>
      <c r="B7060" s="8" t="s">
        <v>341</v>
      </c>
      <c r="C7060" s="13" t="n">
        <v>3.91734460050299</v>
      </c>
      <c r="D7060" s="13" t="n">
        <v>6.66875</v>
      </c>
      <c r="E7060" s="8" t="n">
        <f aca="false">IF(C7060&gt;=$B$4,1,0)</f>
        <v>0</v>
      </c>
      <c r="F7060" s="8" t="n">
        <f aca="false">IF(D7060&gt;=$B$4,1,0)</f>
        <v>0</v>
      </c>
      <c r="G7060" s="8" t="str">
        <f aca="false">IF(AND(E7060=1,F7060=1),"Both pay",IF(F7060=1,"Missed",IF(E7060=1,"False trigger","Neither")))</f>
        <v>Neither</v>
      </c>
    </row>
    <row r="7061" customFormat="false" ht="15" hidden="false" customHeight="false" outlineLevel="0" collapsed="false">
      <c r="A7061" s="8" t="n">
        <v>2466</v>
      </c>
      <c r="B7061" s="8" t="s">
        <v>341</v>
      </c>
      <c r="C7061" s="13" t="n">
        <v>3.80493666196328</v>
      </c>
      <c r="D7061" s="13" t="n">
        <v>8.3175</v>
      </c>
      <c r="E7061" s="8" t="n">
        <f aca="false">IF(C7061&gt;=$B$4,1,0)</f>
        <v>0</v>
      </c>
      <c r="F7061" s="8" t="n">
        <f aca="false">IF(D7061&gt;=$B$4,1,0)</f>
        <v>0</v>
      </c>
      <c r="G7061" s="8" t="str">
        <f aca="false">IF(AND(E7061=1,F7061=1),"Both pay",IF(F7061=1,"Missed",IF(E7061=1,"False trigger","Neither")))</f>
        <v>Neither</v>
      </c>
    </row>
    <row r="7062" customFormat="false" ht="15" hidden="false" customHeight="false" outlineLevel="0" collapsed="false">
      <c r="A7062" s="8" t="n">
        <v>2467</v>
      </c>
      <c r="B7062" s="8" t="s">
        <v>341</v>
      </c>
      <c r="C7062" s="13" t="n">
        <v>3.48044591684901</v>
      </c>
      <c r="D7062" s="13" t="n">
        <v>8.7075</v>
      </c>
      <c r="E7062" s="8" t="n">
        <f aca="false">IF(C7062&gt;=$B$4,1,0)</f>
        <v>0</v>
      </c>
      <c r="F7062" s="8" t="n">
        <f aca="false">IF(D7062&gt;=$B$4,1,0)</f>
        <v>0</v>
      </c>
      <c r="G7062" s="8" t="str">
        <f aca="false">IF(AND(E7062=1,F7062=1),"Both pay",IF(F7062=1,"Missed",IF(E7062=1,"False trigger","Neither")))</f>
        <v>Neither</v>
      </c>
    </row>
    <row r="7063" customFormat="false" ht="15" hidden="false" customHeight="false" outlineLevel="0" collapsed="false">
      <c r="A7063" s="8" t="n">
        <v>2472</v>
      </c>
      <c r="B7063" s="8" t="s">
        <v>341</v>
      </c>
      <c r="C7063" s="13" t="n">
        <v>2.54395028159713</v>
      </c>
      <c r="D7063" s="13" t="n">
        <v>6.321875</v>
      </c>
      <c r="E7063" s="8" t="n">
        <f aca="false">IF(C7063&gt;=$B$4,1,0)</f>
        <v>0</v>
      </c>
      <c r="F7063" s="8" t="n">
        <f aca="false">IF(D7063&gt;=$B$4,1,0)</f>
        <v>0</v>
      </c>
      <c r="G7063" s="8" t="str">
        <f aca="false">IF(AND(E7063=1,F7063=1),"Both pay",IF(F7063=1,"Missed",IF(E7063=1,"False trigger","Neither")))</f>
        <v>Neither</v>
      </c>
    </row>
    <row r="7064" customFormat="false" ht="15" hidden="false" customHeight="false" outlineLevel="0" collapsed="false">
      <c r="A7064" s="8" t="n">
        <v>2473</v>
      </c>
      <c r="B7064" s="8" t="s">
        <v>341</v>
      </c>
      <c r="C7064" s="13" t="n">
        <v>3.03214164659172</v>
      </c>
      <c r="D7064" s="13" t="n">
        <v>4.66375</v>
      </c>
      <c r="E7064" s="8" t="n">
        <f aca="false">IF(C7064&gt;=$B$4,1,0)</f>
        <v>0</v>
      </c>
      <c r="F7064" s="8" t="n">
        <f aca="false">IF(D7064&gt;=$B$4,1,0)</f>
        <v>0</v>
      </c>
      <c r="G7064" s="8" t="str">
        <f aca="false">IF(AND(E7064=1,F7064=1),"Both pay",IF(F7064=1,"Missed",IF(E7064=1,"False trigger","Neither")))</f>
        <v>Neither</v>
      </c>
    </row>
    <row r="7065" customFormat="false" ht="15" hidden="false" customHeight="false" outlineLevel="0" collapsed="false">
      <c r="A7065" s="8" t="n">
        <v>2474</v>
      </c>
      <c r="B7065" s="8" t="s">
        <v>341</v>
      </c>
      <c r="C7065" s="13" t="n">
        <v>3.28243076241117</v>
      </c>
      <c r="D7065" s="13" t="n">
        <v>4.154375</v>
      </c>
      <c r="E7065" s="8" t="n">
        <f aca="false">IF(C7065&gt;=$B$4,1,0)</f>
        <v>0</v>
      </c>
      <c r="F7065" s="8" t="n">
        <f aca="false">IF(D7065&gt;=$B$4,1,0)</f>
        <v>0</v>
      </c>
      <c r="G7065" s="8" t="str">
        <f aca="false">IF(AND(E7065=1,F7065=1),"Both pay",IF(F7065=1,"Missed",IF(E7065=1,"False trigger","Neither")))</f>
        <v>Neither</v>
      </c>
    </row>
    <row r="7066" customFormat="false" ht="15" hidden="false" customHeight="false" outlineLevel="0" collapsed="false">
      <c r="A7066" s="8" t="n">
        <v>2475</v>
      </c>
      <c r="B7066" s="8" t="s">
        <v>341</v>
      </c>
      <c r="C7066" s="13" t="n">
        <v>1.48521891270059</v>
      </c>
      <c r="D7066" s="13" t="n">
        <v>4.2875</v>
      </c>
      <c r="E7066" s="8" t="n">
        <f aca="false">IF(C7066&gt;=$B$4,1,0)</f>
        <v>0</v>
      </c>
      <c r="F7066" s="8" t="n">
        <f aca="false">IF(D7066&gt;=$B$4,1,0)</f>
        <v>0</v>
      </c>
      <c r="G7066" s="8" t="str">
        <f aca="false">IF(AND(E7066=1,F7066=1),"Both pay",IF(F7066=1,"Missed",IF(E7066=1,"False trigger","Neither")))</f>
        <v>Neither</v>
      </c>
    </row>
    <row r="7067" customFormat="false" ht="15" hidden="false" customHeight="false" outlineLevel="0" collapsed="false">
      <c r="A7067" s="8" t="n">
        <v>2476</v>
      </c>
      <c r="B7067" s="8" t="s">
        <v>341</v>
      </c>
      <c r="C7067" s="13" t="n">
        <v>1.17514806115973</v>
      </c>
      <c r="D7067" s="13" t="n">
        <v>4.105625</v>
      </c>
      <c r="E7067" s="8" t="n">
        <f aca="false">IF(C7067&gt;=$B$4,1,0)</f>
        <v>0</v>
      </c>
      <c r="F7067" s="8" t="n">
        <f aca="false">IF(D7067&gt;=$B$4,1,0)</f>
        <v>0</v>
      </c>
      <c r="G7067" s="8" t="str">
        <f aca="false">IF(AND(E7067=1,F7067=1),"Both pay",IF(F7067=1,"Missed",IF(E7067=1,"False trigger","Neither")))</f>
        <v>Neither</v>
      </c>
    </row>
    <row r="7068" customFormat="false" ht="15" hidden="false" customHeight="false" outlineLevel="0" collapsed="false">
      <c r="A7068" s="8" t="n">
        <v>2477</v>
      </c>
      <c r="B7068" s="8" t="s">
        <v>341</v>
      </c>
      <c r="C7068" s="13" t="n">
        <v>0.734086682162243</v>
      </c>
      <c r="D7068" s="13" t="n">
        <v>4.038125</v>
      </c>
      <c r="E7068" s="8" t="n">
        <f aca="false">IF(C7068&gt;=$B$4,1,0)</f>
        <v>0</v>
      </c>
      <c r="F7068" s="8" t="n">
        <f aca="false">IF(D7068&gt;=$B$4,1,0)</f>
        <v>0</v>
      </c>
      <c r="G7068" s="8" t="str">
        <f aca="false">IF(AND(E7068=1,F7068=1),"Both pay",IF(F7068=1,"Missed",IF(E7068=1,"False trigger","Neither")))</f>
        <v>Neither</v>
      </c>
    </row>
    <row r="7069" customFormat="false" ht="15" hidden="false" customHeight="false" outlineLevel="0" collapsed="false">
      <c r="A7069" s="8" t="n">
        <v>2478</v>
      </c>
      <c r="B7069" s="8" t="s">
        <v>341</v>
      </c>
      <c r="C7069" s="13" t="n">
        <v>1.26324846984792</v>
      </c>
      <c r="D7069" s="13" t="n">
        <v>3.923125</v>
      </c>
      <c r="E7069" s="8" t="n">
        <f aca="false">IF(C7069&gt;=$B$4,1,0)</f>
        <v>0</v>
      </c>
      <c r="F7069" s="8" t="n">
        <f aca="false">IF(D7069&gt;=$B$4,1,0)</f>
        <v>0</v>
      </c>
      <c r="G7069" s="8" t="str">
        <f aca="false">IF(AND(E7069=1,F7069=1),"Both pay",IF(F7069=1,"Missed",IF(E7069=1,"False trigger","Neither")))</f>
        <v>Neither</v>
      </c>
    </row>
    <row r="7070" customFormat="false" ht="15" hidden="false" customHeight="false" outlineLevel="0" collapsed="false">
      <c r="A7070" s="8" t="n">
        <v>2479</v>
      </c>
      <c r="B7070" s="8" t="s">
        <v>341</v>
      </c>
      <c r="C7070" s="13" t="n">
        <v>1.13954071334609</v>
      </c>
      <c r="D7070" s="13" t="n">
        <v>2.79875</v>
      </c>
      <c r="E7070" s="8" t="n">
        <f aca="false">IF(C7070&gt;=$B$4,1,0)</f>
        <v>0</v>
      </c>
      <c r="F7070" s="8" t="n">
        <f aca="false">IF(D7070&gt;=$B$4,1,0)</f>
        <v>0</v>
      </c>
      <c r="G7070" s="8" t="str">
        <f aca="false">IF(AND(E7070=1,F7070=1),"Both pay",IF(F7070=1,"Missed",IF(E7070=1,"False trigger","Neither")))</f>
        <v>Neither</v>
      </c>
    </row>
    <row r="7071" customFormat="false" ht="15" hidden="false" customHeight="false" outlineLevel="0" collapsed="false">
      <c r="A7071" s="8" t="n">
        <v>2482</v>
      </c>
      <c r="B7071" s="8" t="s">
        <v>341</v>
      </c>
      <c r="C7071" s="13" t="n">
        <v>0.269010896011459</v>
      </c>
      <c r="D7071" s="13" t="n">
        <v>2.45</v>
      </c>
      <c r="E7071" s="8" t="n">
        <f aca="false">IF(C7071&gt;=$B$4,1,0)</f>
        <v>0</v>
      </c>
      <c r="F7071" s="8" t="n">
        <f aca="false">IF(D7071&gt;=$B$4,1,0)</f>
        <v>0</v>
      </c>
      <c r="G7071" s="8" t="str">
        <f aca="false">IF(AND(E7071=1,F7071=1),"Both pay",IF(F7071=1,"Missed",IF(E7071=1,"False trigger","Neither")))</f>
        <v>Neither</v>
      </c>
    </row>
    <row r="7072" customFormat="false" ht="15" hidden="false" customHeight="false" outlineLevel="0" collapsed="false">
      <c r="A7072" s="8" t="n">
        <v>2483</v>
      </c>
      <c r="B7072" s="8" t="s">
        <v>341</v>
      </c>
      <c r="C7072" s="13" t="n">
        <v>0.351990583842586</v>
      </c>
      <c r="D7072" s="13" t="n">
        <v>2.87375</v>
      </c>
      <c r="E7072" s="8" t="n">
        <f aca="false">IF(C7072&gt;=$B$4,1,0)</f>
        <v>0</v>
      </c>
      <c r="F7072" s="8" t="n">
        <f aca="false">IF(D7072&gt;=$B$4,1,0)</f>
        <v>0</v>
      </c>
      <c r="G7072" s="8" t="str">
        <f aca="false">IF(AND(E7072=1,F7072=1),"Both pay",IF(F7072=1,"Missed",IF(E7072=1,"False trigger","Neither")))</f>
        <v>Neither</v>
      </c>
    </row>
    <row r="7073" customFormat="false" ht="15" hidden="false" customHeight="false" outlineLevel="0" collapsed="false">
      <c r="A7073" s="8" t="n">
        <v>2484</v>
      </c>
      <c r="B7073" s="8" t="s">
        <v>341</v>
      </c>
      <c r="C7073" s="13" t="n">
        <v>0.320820171139161</v>
      </c>
      <c r="D7073" s="13" t="n">
        <v>2.83875</v>
      </c>
      <c r="E7073" s="8" t="n">
        <f aca="false">IF(C7073&gt;=$B$4,1,0)</f>
        <v>0</v>
      </c>
      <c r="F7073" s="8" t="n">
        <f aca="false">IF(D7073&gt;=$B$4,1,0)</f>
        <v>0</v>
      </c>
      <c r="G7073" s="8" t="str">
        <f aca="false">IF(AND(E7073=1,F7073=1),"Both pay",IF(F7073=1,"Missed",IF(E7073=1,"False trigger","Neither")))</f>
        <v>Neither</v>
      </c>
    </row>
    <row r="7074" customFormat="false" ht="15" hidden="false" customHeight="false" outlineLevel="0" collapsed="false">
      <c r="A7074" s="8" t="n">
        <v>2485</v>
      </c>
      <c r="B7074" s="8" t="s">
        <v>341</v>
      </c>
      <c r="C7074" s="13" t="n">
        <v>0.318177394503216</v>
      </c>
      <c r="D7074" s="13" t="n">
        <v>2.428125</v>
      </c>
      <c r="E7074" s="8" t="n">
        <f aca="false">IF(C7074&gt;=$B$4,1,0)</f>
        <v>0</v>
      </c>
      <c r="F7074" s="8" t="n">
        <f aca="false">IF(D7074&gt;=$B$4,1,0)</f>
        <v>0</v>
      </c>
      <c r="G7074" s="8" t="str">
        <f aca="false">IF(AND(E7074=1,F7074=1),"Both pay",IF(F7074=1,"Missed",IF(E7074=1,"False trigger","Neither")))</f>
        <v>Neither</v>
      </c>
    </row>
    <row r="7075" customFormat="false" ht="15" hidden="false" customHeight="false" outlineLevel="0" collapsed="false">
      <c r="A7075" s="8" t="n">
        <v>2488</v>
      </c>
      <c r="B7075" s="8" t="s">
        <v>341</v>
      </c>
      <c r="C7075" s="13" t="n">
        <v>0.490520719149952</v>
      </c>
      <c r="D7075" s="13" t="n">
        <v>0.922499999999999</v>
      </c>
      <c r="E7075" s="8" t="n">
        <f aca="false">IF(C7075&gt;=$B$4,1,0)</f>
        <v>0</v>
      </c>
      <c r="F7075" s="8" t="n">
        <f aca="false">IF(D7075&gt;=$B$4,1,0)</f>
        <v>0</v>
      </c>
      <c r="G7075" s="8" t="str">
        <f aca="false">IF(AND(E7075=1,F7075=1),"Both pay",IF(F7075=1,"Missed",IF(E7075=1,"False trigger","Neither")))</f>
        <v>Neither</v>
      </c>
    </row>
    <row r="7076" customFormat="false" ht="15" hidden="false" customHeight="false" outlineLevel="0" collapsed="false">
      <c r="A7076" s="8" t="n">
        <v>2489</v>
      </c>
      <c r="B7076" s="8" t="s">
        <v>341</v>
      </c>
      <c r="C7076" s="13" t="n">
        <v>0.456299458078131</v>
      </c>
      <c r="D7076" s="13" t="n">
        <v>1.495</v>
      </c>
      <c r="E7076" s="8" t="n">
        <f aca="false">IF(C7076&gt;=$B$4,1,0)</f>
        <v>0</v>
      </c>
      <c r="F7076" s="8" t="n">
        <f aca="false">IF(D7076&gt;=$B$4,1,0)</f>
        <v>0</v>
      </c>
      <c r="G7076" s="8" t="str">
        <f aca="false">IF(AND(E7076=1,F7076=1),"Both pay",IF(F7076=1,"Missed",IF(E7076=1,"False trigger","Neither")))</f>
        <v>Neither</v>
      </c>
    </row>
    <row r="7077" customFormat="false" ht="15" hidden="false" customHeight="false" outlineLevel="0" collapsed="false">
      <c r="A7077" s="8" t="n">
        <v>2491</v>
      </c>
      <c r="B7077" s="8" t="s">
        <v>341</v>
      </c>
      <c r="C7077" s="13" t="n">
        <v>0.7746165174363</v>
      </c>
      <c r="D7077" s="13" t="n">
        <v>2.4025</v>
      </c>
      <c r="E7077" s="8" t="n">
        <f aca="false">IF(C7077&gt;=$B$4,1,0)</f>
        <v>0</v>
      </c>
      <c r="F7077" s="8" t="n">
        <f aca="false">IF(D7077&gt;=$B$4,1,0)</f>
        <v>0</v>
      </c>
      <c r="G7077" s="8" t="str">
        <f aca="false">IF(AND(E7077=1,F7077=1),"Both pay",IF(F7077=1,"Missed",IF(E7077=1,"False trigger","Neither")))</f>
        <v>Neither</v>
      </c>
    </row>
    <row r="7078" customFormat="false" ht="15" hidden="false" customHeight="false" outlineLevel="0" collapsed="false">
      <c r="A7078" s="8" t="n">
        <v>2492</v>
      </c>
      <c r="B7078" s="8" t="s">
        <v>341</v>
      </c>
      <c r="C7078" s="13" t="n">
        <v>0.421612196873845</v>
      </c>
      <c r="D7078" s="13" t="n">
        <v>1.976875</v>
      </c>
      <c r="E7078" s="8" t="n">
        <f aca="false">IF(C7078&gt;=$B$4,1,0)</f>
        <v>0</v>
      </c>
      <c r="F7078" s="8" t="n">
        <f aca="false">IF(D7078&gt;=$B$4,1,0)</f>
        <v>0</v>
      </c>
      <c r="G7078" s="8" t="str">
        <f aca="false">IF(AND(E7078=1,F7078=1),"Both pay",IF(F7078=1,"Missed",IF(E7078=1,"False trigger","Neither")))</f>
        <v>Neither</v>
      </c>
    </row>
    <row r="7079" customFormat="false" ht="15" hidden="false" customHeight="false" outlineLevel="0" collapsed="false">
      <c r="A7079" s="8" t="n">
        <v>2493</v>
      </c>
      <c r="B7079" s="8" t="s">
        <v>341</v>
      </c>
      <c r="C7079" s="13" t="n">
        <v>0.232455479266434</v>
      </c>
      <c r="D7079" s="13" t="n">
        <v>1.71625</v>
      </c>
      <c r="E7079" s="8" t="n">
        <f aca="false">IF(C7079&gt;=$B$4,1,0)</f>
        <v>0</v>
      </c>
      <c r="F7079" s="8" t="n">
        <f aca="false">IF(D7079&gt;=$B$4,1,0)</f>
        <v>0</v>
      </c>
      <c r="G7079" s="8" t="str">
        <f aca="false">IF(AND(E7079=1,F7079=1),"Both pay",IF(F7079=1,"Missed",IF(E7079=1,"False trigger","Neither")))</f>
        <v>Neither</v>
      </c>
    </row>
    <row r="7080" customFormat="false" ht="15" hidden="false" customHeight="false" outlineLevel="0" collapsed="false">
      <c r="A7080" s="8" t="n">
        <v>2494</v>
      </c>
      <c r="B7080" s="8" t="s">
        <v>341</v>
      </c>
      <c r="C7080" s="13" t="n">
        <v>1.49595283046658</v>
      </c>
      <c r="D7080" s="13" t="n">
        <v>1.6875</v>
      </c>
      <c r="E7080" s="8" t="n">
        <f aca="false">IF(C7080&gt;=$B$4,1,0)</f>
        <v>0</v>
      </c>
      <c r="F7080" s="8" t="n">
        <f aca="false">IF(D7080&gt;=$B$4,1,0)</f>
        <v>0</v>
      </c>
      <c r="G7080" s="8" t="str">
        <f aca="false">IF(AND(E7080=1,F7080=1),"Both pay",IF(F7080=1,"Missed",IF(E7080=1,"False trigger","Neither")))</f>
        <v>Neither</v>
      </c>
    </row>
    <row r="7081" customFormat="false" ht="15" hidden="false" customHeight="false" outlineLevel="0" collapsed="false">
      <c r="A7081" s="8" t="n">
        <v>2495</v>
      </c>
      <c r="B7081" s="8" t="s">
        <v>341</v>
      </c>
      <c r="C7081" s="13" t="n">
        <v>1.56038578415627</v>
      </c>
      <c r="D7081" s="13" t="n">
        <v>3.765625</v>
      </c>
      <c r="E7081" s="8" t="n">
        <f aca="false">IF(C7081&gt;=$B$4,1,0)</f>
        <v>0</v>
      </c>
      <c r="F7081" s="8" t="n">
        <f aca="false">IF(D7081&gt;=$B$4,1,0)</f>
        <v>0</v>
      </c>
      <c r="G7081" s="8" t="str">
        <f aca="false">IF(AND(E7081=1,F7081=1),"Both pay",IF(F7081=1,"Missed",IF(E7081=1,"False trigger","Neither")))</f>
        <v>Neither</v>
      </c>
    </row>
    <row r="7082" customFormat="false" ht="15" hidden="false" customHeight="false" outlineLevel="0" collapsed="false">
      <c r="A7082" s="8" t="n">
        <v>2496</v>
      </c>
      <c r="B7082" s="8" t="s">
        <v>341</v>
      </c>
      <c r="C7082" s="13" t="n">
        <v>1.02740581672989</v>
      </c>
      <c r="D7082" s="13" t="n">
        <v>2.875625</v>
      </c>
      <c r="E7082" s="8" t="n">
        <f aca="false">IF(C7082&gt;=$B$4,1,0)</f>
        <v>0</v>
      </c>
      <c r="F7082" s="8" t="n">
        <f aca="false">IF(D7082&gt;=$B$4,1,0)</f>
        <v>0</v>
      </c>
      <c r="G7082" s="8" t="str">
        <f aca="false">IF(AND(E7082=1,F7082=1),"Both pay",IF(F7082=1,"Missed",IF(E7082=1,"False trigger","Neither")))</f>
        <v>Neither</v>
      </c>
    </row>
    <row r="7083" customFormat="false" ht="15" hidden="false" customHeight="false" outlineLevel="0" collapsed="false">
      <c r="A7083" s="8" t="n">
        <v>2497</v>
      </c>
      <c r="B7083" s="8" t="s">
        <v>341</v>
      </c>
      <c r="C7083" s="13" t="n">
        <v>1.94273902505881</v>
      </c>
      <c r="D7083" s="13" t="n">
        <v>5.539375</v>
      </c>
      <c r="E7083" s="8" t="n">
        <f aca="false">IF(C7083&gt;=$B$4,1,0)</f>
        <v>0</v>
      </c>
      <c r="F7083" s="8" t="n">
        <f aca="false">IF(D7083&gt;=$B$4,1,0)</f>
        <v>0</v>
      </c>
      <c r="G7083" s="8" t="str">
        <f aca="false">IF(AND(E7083=1,F7083=1),"Both pay",IF(F7083=1,"Missed",IF(E7083=1,"False trigger","Neither")))</f>
        <v>Neither</v>
      </c>
    </row>
    <row r="7084" customFormat="false" ht="15" hidden="false" customHeight="false" outlineLevel="0" collapsed="false">
      <c r="A7084" s="8" t="n">
        <v>2498</v>
      </c>
      <c r="B7084" s="8" t="s">
        <v>341</v>
      </c>
      <c r="C7084" s="13" t="n">
        <v>2.53178670966494</v>
      </c>
      <c r="D7084" s="13" t="n">
        <v>3.073125</v>
      </c>
      <c r="E7084" s="8" t="n">
        <f aca="false">IF(C7084&gt;=$B$4,1,0)</f>
        <v>0</v>
      </c>
      <c r="F7084" s="8" t="n">
        <f aca="false">IF(D7084&gt;=$B$4,1,0)</f>
        <v>0</v>
      </c>
      <c r="G7084" s="8" t="str">
        <f aca="false">IF(AND(E7084=1,F7084=1),"Both pay",IF(F7084=1,"Missed",IF(E7084=1,"False trigger","Neither")))</f>
        <v>Neither</v>
      </c>
    </row>
    <row r="7085" customFormat="false" ht="15" hidden="false" customHeight="false" outlineLevel="0" collapsed="false">
      <c r="A7085" s="8" t="n">
        <v>2515</v>
      </c>
      <c r="B7085" s="8" t="s">
        <v>341</v>
      </c>
      <c r="C7085" s="13" t="n">
        <v>1.89653885118019</v>
      </c>
      <c r="D7085" s="13" t="n">
        <v>6.225625</v>
      </c>
      <c r="E7085" s="8" t="n">
        <f aca="false">IF(C7085&gt;=$B$4,1,0)</f>
        <v>0</v>
      </c>
      <c r="F7085" s="8" t="n">
        <f aca="false">IF(D7085&gt;=$B$4,1,0)</f>
        <v>0</v>
      </c>
      <c r="G7085" s="8" t="str">
        <f aca="false">IF(AND(E7085=1,F7085=1),"Both pay",IF(F7085=1,"Missed",IF(E7085=1,"False trigger","Neither")))</f>
        <v>Neither</v>
      </c>
    </row>
    <row r="7086" customFormat="false" ht="15" hidden="false" customHeight="false" outlineLevel="0" collapsed="false">
      <c r="A7086" s="8" t="n">
        <v>2516</v>
      </c>
      <c r="B7086" s="8" t="s">
        <v>341</v>
      </c>
      <c r="C7086" s="13" t="n">
        <v>2.71489792986801</v>
      </c>
      <c r="D7086" s="13" t="n">
        <v>6.55875</v>
      </c>
      <c r="E7086" s="8" t="n">
        <f aca="false">IF(C7086&gt;=$B$4,1,0)</f>
        <v>0</v>
      </c>
      <c r="F7086" s="8" t="n">
        <f aca="false">IF(D7086&gt;=$B$4,1,0)</f>
        <v>0</v>
      </c>
      <c r="G7086" s="8" t="str">
        <f aca="false">IF(AND(E7086=1,F7086=1),"Both pay",IF(F7086=1,"Missed",IF(E7086=1,"False trigger","Neither")))</f>
        <v>Neither</v>
      </c>
    </row>
    <row r="7087" customFormat="false" ht="15" hidden="false" customHeight="false" outlineLevel="0" collapsed="false">
      <c r="A7087" s="8" t="n">
        <v>2517</v>
      </c>
      <c r="B7087" s="8" t="s">
        <v>341</v>
      </c>
      <c r="C7087" s="13" t="n">
        <v>2.86486990961306</v>
      </c>
      <c r="D7087" s="13" t="n">
        <v>5.71999999999999</v>
      </c>
      <c r="E7087" s="8" t="n">
        <f aca="false">IF(C7087&gt;=$B$4,1,0)</f>
        <v>0</v>
      </c>
      <c r="F7087" s="8" t="n">
        <f aca="false">IF(D7087&gt;=$B$4,1,0)</f>
        <v>0</v>
      </c>
      <c r="G7087" s="8" t="str">
        <f aca="false">IF(AND(E7087=1,F7087=1),"Both pay",IF(F7087=1,"Missed",IF(E7087=1,"False trigger","Neither")))</f>
        <v>Neither</v>
      </c>
    </row>
    <row r="7088" customFormat="false" ht="15" hidden="false" customHeight="false" outlineLevel="0" collapsed="false">
      <c r="A7088" s="8" t="n">
        <v>2518</v>
      </c>
      <c r="B7088" s="8" t="s">
        <v>341</v>
      </c>
      <c r="C7088" s="13" t="n">
        <v>0.75411880259518</v>
      </c>
      <c r="D7088" s="13" t="n">
        <v>5.715625</v>
      </c>
      <c r="E7088" s="8" t="n">
        <f aca="false">IF(C7088&gt;=$B$4,1,0)</f>
        <v>0</v>
      </c>
      <c r="F7088" s="8" t="n">
        <f aca="false">IF(D7088&gt;=$B$4,1,0)</f>
        <v>0</v>
      </c>
      <c r="G7088" s="8" t="str">
        <f aca="false">IF(AND(E7088=1,F7088=1),"Both pay",IF(F7088=1,"Missed",IF(E7088=1,"False trigger","Neither")))</f>
        <v>Neither</v>
      </c>
    </row>
    <row r="7089" customFormat="false" ht="15" hidden="false" customHeight="false" outlineLevel="0" collapsed="false">
      <c r="A7089" s="8" t="n">
        <v>2519</v>
      </c>
      <c r="B7089" s="8" t="s">
        <v>341</v>
      </c>
      <c r="C7089" s="13" t="n">
        <v>1.07802175786166</v>
      </c>
      <c r="D7089" s="13" t="n">
        <v>6.41125</v>
      </c>
      <c r="E7089" s="8" t="n">
        <f aca="false">IF(C7089&gt;=$B$4,1,0)</f>
        <v>0</v>
      </c>
      <c r="F7089" s="8" t="n">
        <f aca="false">IF(D7089&gt;=$B$4,1,0)</f>
        <v>0</v>
      </c>
      <c r="G7089" s="8" t="str">
        <f aca="false">IF(AND(E7089=1,F7089=1),"Both pay",IF(F7089=1,"Missed",IF(E7089=1,"False trigger","Neither")))</f>
        <v>Neither</v>
      </c>
    </row>
    <row r="7090" customFormat="false" ht="15" hidden="false" customHeight="false" outlineLevel="0" collapsed="false">
      <c r="A7090" s="8" t="n">
        <v>2520</v>
      </c>
      <c r="B7090" s="8" t="s">
        <v>341</v>
      </c>
      <c r="C7090" s="13" t="n">
        <v>4.25529792585132</v>
      </c>
      <c r="D7090" s="13" t="n">
        <v>6.758125</v>
      </c>
      <c r="E7090" s="8" t="n">
        <f aca="false">IF(C7090&gt;=$B$4,1,0)</f>
        <v>0</v>
      </c>
      <c r="F7090" s="8" t="n">
        <f aca="false">IF(D7090&gt;=$B$4,1,0)</f>
        <v>0</v>
      </c>
      <c r="G7090" s="8" t="str">
        <f aca="false">IF(AND(E7090=1,F7090=1),"Both pay",IF(F7090=1,"Missed",IF(E7090=1,"False trigger","Neither")))</f>
        <v>Neither</v>
      </c>
    </row>
    <row r="7091" customFormat="false" ht="15" hidden="false" customHeight="false" outlineLevel="0" collapsed="false">
      <c r="A7091" s="8" t="n">
        <v>2521</v>
      </c>
      <c r="B7091" s="8" t="s">
        <v>341</v>
      </c>
      <c r="C7091" s="13" t="n">
        <v>6.40457663988136</v>
      </c>
      <c r="D7091" s="13" t="n">
        <v>6.92125</v>
      </c>
      <c r="E7091" s="8" t="n">
        <f aca="false">IF(C7091&gt;=$B$4,1,0)</f>
        <v>0</v>
      </c>
      <c r="F7091" s="8" t="n">
        <f aca="false">IF(D7091&gt;=$B$4,1,0)</f>
        <v>0</v>
      </c>
      <c r="G7091" s="8" t="str">
        <f aca="false">IF(AND(E7091=1,F7091=1),"Both pay",IF(F7091=1,"Missed",IF(E7091=1,"False trigger","Neither")))</f>
        <v>Neither</v>
      </c>
    </row>
    <row r="7092" customFormat="false" ht="15" hidden="false" customHeight="false" outlineLevel="0" collapsed="false">
      <c r="A7092" s="8" t="n">
        <v>2522</v>
      </c>
      <c r="B7092" s="8" t="s">
        <v>341</v>
      </c>
      <c r="C7092" s="13" t="n">
        <v>4.32691853765225</v>
      </c>
      <c r="D7092" s="13" t="n">
        <v>6.965</v>
      </c>
      <c r="E7092" s="8" t="n">
        <f aca="false">IF(C7092&gt;=$B$4,1,0)</f>
        <v>0</v>
      </c>
      <c r="F7092" s="8" t="n">
        <f aca="false">IF(D7092&gt;=$B$4,1,0)</f>
        <v>0</v>
      </c>
      <c r="G7092" s="8" t="str">
        <f aca="false">IF(AND(E7092=1,F7092=1),"Both pay",IF(F7092=1,"Missed",IF(E7092=1,"False trigger","Neither")))</f>
        <v>Neither</v>
      </c>
    </row>
    <row r="7093" customFormat="false" ht="15" hidden="false" customHeight="false" outlineLevel="0" collapsed="false">
      <c r="A7093" s="8" t="n">
        <v>2523</v>
      </c>
      <c r="B7093" s="8" t="s">
        <v>341</v>
      </c>
      <c r="C7093" s="13" t="n">
        <v>3.91675150208042</v>
      </c>
      <c r="D7093" s="13" t="n">
        <v>8.72125</v>
      </c>
      <c r="E7093" s="8" t="n">
        <f aca="false">IF(C7093&gt;=$B$4,1,0)</f>
        <v>0</v>
      </c>
      <c r="F7093" s="8" t="n">
        <f aca="false">IF(D7093&gt;=$B$4,1,0)</f>
        <v>0</v>
      </c>
      <c r="G7093" s="8" t="str">
        <f aca="false">IF(AND(E7093=1,F7093=1),"Both pay",IF(F7093=1,"Missed",IF(E7093=1,"False trigger","Neither")))</f>
        <v>Neither</v>
      </c>
    </row>
    <row r="7094" customFormat="false" ht="15" hidden="false" customHeight="false" outlineLevel="0" collapsed="false">
      <c r="A7094" s="8" t="n">
        <v>2524</v>
      </c>
      <c r="B7094" s="8" t="s">
        <v>341</v>
      </c>
      <c r="C7094" s="13" t="n">
        <v>3.56601823829303</v>
      </c>
      <c r="D7094" s="13" t="n">
        <v>9.66249999999999</v>
      </c>
      <c r="E7094" s="8" t="n">
        <f aca="false">IF(C7094&gt;=$B$4,1,0)</f>
        <v>0</v>
      </c>
      <c r="F7094" s="8" t="n">
        <f aca="false">IF(D7094&gt;=$B$4,1,0)</f>
        <v>0</v>
      </c>
      <c r="G7094" s="8" t="str">
        <f aca="false">IF(AND(E7094=1,F7094=1),"Both pay",IF(F7094=1,"Missed",IF(E7094=1,"False trigger","Neither")))</f>
        <v>Neither</v>
      </c>
    </row>
    <row r="7095" customFormat="false" ht="15" hidden="false" customHeight="false" outlineLevel="0" collapsed="false">
      <c r="A7095" s="8" t="n">
        <v>2532</v>
      </c>
      <c r="B7095" s="8" t="s">
        <v>341</v>
      </c>
      <c r="C7095" s="13" t="n">
        <v>1.45443869405693</v>
      </c>
      <c r="D7095" s="13" t="n">
        <v>4.44</v>
      </c>
      <c r="E7095" s="8" t="n">
        <f aca="false">IF(C7095&gt;=$B$4,1,0)</f>
        <v>0</v>
      </c>
      <c r="F7095" s="8" t="n">
        <f aca="false">IF(D7095&gt;=$B$4,1,0)</f>
        <v>0</v>
      </c>
      <c r="G7095" s="8" t="str">
        <f aca="false">IF(AND(E7095=1,F7095=1),"Both pay",IF(F7095=1,"Missed",IF(E7095=1,"False trigger","Neither")))</f>
        <v>Neither</v>
      </c>
    </row>
    <row r="7096" customFormat="false" ht="15" hidden="false" customHeight="false" outlineLevel="0" collapsed="false">
      <c r="A7096" s="8" t="n">
        <v>2533</v>
      </c>
      <c r="B7096" s="8" t="s">
        <v>341</v>
      </c>
      <c r="C7096" s="13" t="n">
        <v>1.28269221179988</v>
      </c>
      <c r="D7096" s="13" t="n">
        <v>3.230625</v>
      </c>
      <c r="E7096" s="8" t="n">
        <f aca="false">IF(C7096&gt;=$B$4,1,0)</f>
        <v>0</v>
      </c>
      <c r="F7096" s="8" t="n">
        <f aca="false">IF(D7096&gt;=$B$4,1,0)</f>
        <v>0</v>
      </c>
      <c r="G7096" s="8" t="str">
        <f aca="false">IF(AND(E7096=1,F7096=1),"Both pay",IF(F7096=1,"Missed",IF(E7096=1,"False trigger","Neither")))</f>
        <v>Neither</v>
      </c>
    </row>
    <row r="7097" customFormat="false" ht="15" hidden="false" customHeight="false" outlineLevel="0" collapsed="false">
      <c r="A7097" s="8" t="n">
        <v>2534</v>
      </c>
      <c r="B7097" s="8" t="s">
        <v>341</v>
      </c>
      <c r="C7097" s="13" t="n">
        <v>1.15902798508864</v>
      </c>
      <c r="D7097" s="13" t="n">
        <v>3.861875</v>
      </c>
      <c r="E7097" s="8" t="n">
        <f aca="false">IF(C7097&gt;=$B$4,1,0)</f>
        <v>0</v>
      </c>
      <c r="F7097" s="8" t="n">
        <f aca="false">IF(D7097&gt;=$B$4,1,0)</f>
        <v>0</v>
      </c>
      <c r="G7097" s="8" t="str">
        <f aca="false">IF(AND(E7097=1,F7097=1),"Both pay",IF(F7097=1,"Missed",IF(E7097=1,"False trigger","Neither")))</f>
        <v>Neither</v>
      </c>
    </row>
    <row r="7098" customFormat="false" ht="15" hidden="false" customHeight="false" outlineLevel="0" collapsed="false">
      <c r="A7098" s="8" t="n">
        <v>2535</v>
      </c>
      <c r="B7098" s="8" t="s">
        <v>341</v>
      </c>
      <c r="C7098" s="13" t="n">
        <v>1.15367570378214</v>
      </c>
      <c r="D7098" s="13" t="n">
        <v>4.55374999999999</v>
      </c>
      <c r="E7098" s="8" t="n">
        <f aca="false">IF(C7098&gt;=$B$4,1,0)</f>
        <v>0</v>
      </c>
      <c r="F7098" s="8" t="n">
        <f aca="false">IF(D7098&gt;=$B$4,1,0)</f>
        <v>0</v>
      </c>
      <c r="G7098" s="8" t="str">
        <f aca="false">IF(AND(E7098=1,F7098=1),"Both pay",IF(F7098=1,"Missed",IF(E7098=1,"False trigger","Neither")))</f>
        <v>Neither</v>
      </c>
    </row>
    <row r="7099" customFormat="false" ht="15" hidden="false" customHeight="false" outlineLevel="0" collapsed="false">
      <c r="A7099" s="8" t="n">
        <v>2536</v>
      </c>
      <c r="B7099" s="8" t="s">
        <v>341</v>
      </c>
      <c r="C7099" s="13" t="n">
        <v>1.10572075464349</v>
      </c>
      <c r="D7099" s="13" t="n">
        <v>3.043125</v>
      </c>
      <c r="E7099" s="8" t="n">
        <f aca="false">IF(C7099&gt;=$B$4,1,0)</f>
        <v>0</v>
      </c>
      <c r="F7099" s="8" t="n">
        <f aca="false">IF(D7099&gt;=$B$4,1,0)</f>
        <v>0</v>
      </c>
      <c r="G7099" s="8" t="str">
        <f aca="false">IF(AND(E7099=1,F7099=1),"Both pay",IF(F7099=1,"Missed",IF(E7099=1,"False trigger","Neither")))</f>
        <v>Neither</v>
      </c>
    </row>
    <row r="7100" customFormat="false" ht="15" hidden="false" customHeight="false" outlineLevel="0" collapsed="false">
      <c r="A7100" s="8" t="n">
        <v>2538</v>
      </c>
      <c r="B7100" s="8" t="s">
        <v>341</v>
      </c>
      <c r="C7100" s="13" t="n">
        <v>0.451629518438253</v>
      </c>
      <c r="D7100" s="13" t="n">
        <v>2.449375</v>
      </c>
      <c r="E7100" s="8" t="n">
        <f aca="false">IF(C7100&gt;=$B$4,1,0)</f>
        <v>0</v>
      </c>
      <c r="F7100" s="8" t="n">
        <f aca="false">IF(D7100&gt;=$B$4,1,0)</f>
        <v>0</v>
      </c>
      <c r="G7100" s="8" t="str">
        <f aca="false">IF(AND(E7100=1,F7100=1),"Both pay",IF(F7100=1,"Missed",IF(E7100=1,"False trigger","Neither")))</f>
        <v>Neither</v>
      </c>
    </row>
    <row r="7101" customFormat="false" ht="15" hidden="false" customHeight="false" outlineLevel="0" collapsed="false">
      <c r="A7101" s="8" t="n">
        <v>2539</v>
      </c>
      <c r="B7101" s="8" t="s">
        <v>341</v>
      </c>
      <c r="C7101" s="13" t="n">
        <v>0.155179722959645</v>
      </c>
      <c r="D7101" s="13" t="n">
        <v>2.46875</v>
      </c>
      <c r="E7101" s="8" t="n">
        <f aca="false">IF(C7101&gt;=$B$4,1,0)</f>
        <v>0</v>
      </c>
      <c r="F7101" s="8" t="n">
        <f aca="false">IF(D7101&gt;=$B$4,1,0)</f>
        <v>0</v>
      </c>
      <c r="G7101" s="8" t="str">
        <f aca="false">IF(AND(E7101=1,F7101=1),"Both pay",IF(F7101=1,"Missed",IF(E7101=1,"False trigger","Neither")))</f>
        <v>Neither</v>
      </c>
    </row>
    <row r="7102" customFormat="false" ht="15" hidden="false" customHeight="false" outlineLevel="0" collapsed="false">
      <c r="A7102" s="8" t="n">
        <v>2540</v>
      </c>
      <c r="B7102" s="8" t="s">
        <v>341</v>
      </c>
      <c r="C7102" s="13" t="n">
        <v>0.149820596401987</v>
      </c>
      <c r="D7102" s="13" t="n">
        <v>2.57625</v>
      </c>
      <c r="E7102" s="8" t="n">
        <f aca="false">IF(C7102&gt;=$B$4,1,0)</f>
        <v>0</v>
      </c>
      <c r="F7102" s="8" t="n">
        <f aca="false">IF(D7102&gt;=$B$4,1,0)</f>
        <v>0</v>
      </c>
      <c r="G7102" s="8" t="str">
        <f aca="false">IF(AND(E7102=1,F7102=1),"Both pay",IF(F7102=1,"Missed",IF(E7102=1,"False trigger","Neither")))</f>
        <v>Neither</v>
      </c>
    </row>
    <row r="7103" customFormat="false" ht="15" hidden="false" customHeight="false" outlineLevel="0" collapsed="false">
      <c r="A7103" s="8" t="n">
        <v>2541</v>
      </c>
      <c r="B7103" s="8" t="s">
        <v>341</v>
      </c>
      <c r="C7103" s="13" t="n">
        <v>0.182594224174828</v>
      </c>
      <c r="D7103" s="13" t="n">
        <v>2.23375</v>
      </c>
      <c r="E7103" s="8" t="n">
        <f aca="false">IF(C7103&gt;=$B$4,1,0)</f>
        <v>0</v>
      </c>
      <c r="F7103" s="8" t="n">
        <f aca="false">IF(D7103&gt;=$B$4,1,0)</f>
        <v>0</v>
      </c>
      <c r="G7103" s="8" t="str">
        <f aca="false">IF(AND(E7103=1,F7103=1),"Both pay",IF(F7103=1,"Missed",IF(E7103=1,"False trigger","Neither")))</f>
        <v>Neither</v>
      </c>
    </row>
    <row r="7104" customFormat="false" ht="15" hidden="false" customHeight="false" outlineLevel="0" collapsed="false">
      <c r="A7104" s="8" t="n">
        <v>2544</v>
      </c>
      <c r="B7104" s="8" t="s">
        <v>341</v>
      </c>
      <c r="C7104" s="13" t="n">
        <v>0.357665696193735</v>
      </c>
      <c r="D7104" s="13" t="n">
        <v>1.974375</v>
      </c>
      <c r="E7104" s="8" t="n">
        <f aca="false">IF(C7104&gt;=$B$4,1,0)</f>
        <v>0</v>
      </c>
      <c r="F7104" s="8" t="n">
        <f aca="false">IF(D7104&gt;=$B$4,1,0)</f>
        <v>0</v>
      </c>
      <c r="G7104" s="8" t="str">
        <f aca="false">IF(AND(E7104=1,F7104=1),"Both pay",IF(F7104=1,"Missed",IF(E7104=1,"False trigger","Neither")))</f>
        <v>Neither</v>
      </c>
    </row>
    <row r="7105" customFormat="false" ht="15" hidden="false" customHeight="false" outlineLevel="0" collapsed="false">
      <c r="A7105" s="8" t="n">
        <v>2545</v>
      </c>
      <c r="B7105" s="8" t="s">
        <v>341</v>
      </c>
      <c r="C7105" s="13" t="n">
        <v>0.297186082575941</v>
      </c>
      <c r="D7105" s="13" t="n">
        <v>0.879999999999996</v>
      </c>
      <c r="E7105" s="8" t="n">
        <f aca="false">IF(C7105&gt;=$B$4,1,0)</f>
        <v>0</v>
      </c>
      <c r="F7105" s="8" t="n">
        <f aca="false">IF(D7105&gt;=$B$4,1,0)</f>
        <v>0</v>
      </c>
      <c r="G7105" s="8" t="str">
        <f aca="false">IF(AND(E7105=1,F7105=1),"Both pay",IF(F7105=1,"Missed",IF(E7105=1,"False trigger","Neither")))</f>
        <v>Neither</v>
      </c>
    </row>
    <row r="7106" customFormat="false" ht="15" hidden="false" customHeight="false" outlineLevel="0" collapsed="false">
      <c r="A7106" s="8" t="n">
        <v>2546</v>
      </c>
      <c r="B7106" s="8" t="s">
        <v>341</v>
      </c>
      <c r="C7106" s="13" t="n">
        <v>0.314120455948316</v>
      </c>
      <c r="D7106" s="13" t="n">
        <v>1.41125</v>
      </c>
      <c r="E7106" s="8" t="n">
        <f aca="false">IF(C7106&gt;=$B$4,1,0)</f>
        <v>0</v>
      </c>
      <c r="F7106" s="8" t="n">
        <f aca="false">IF(D7106&gt;=$B$4,1,0)</f>
        <v>0</v>
      </c>
      <c r="G7106" s="8" t="str">
        <f aca="false">IF(AND(E7106=1,F7106=1),"Both pay",IF(F7106=1,"Missed",IF(E7106=1,"False trigger","Neither")))</f>
        <v>Neither</v>
      </c>
    </row>
    <row r="7107" customFormat="false" ht="15" hidden="false" customHeight="false" outlineLevel="0" collapsed="false">
      <c r="A7107" s="8" t="n">
        <v>2547</v>
      </c>
      <c r="B7107" s="8" t="s">
        <v>341</v>
      </c>
      <c r="C7107" s="13" t="n">
        <v>0.537063084928917</v>
      </c>
      <c r="D7107" s="13" t="n">
        <v>2.00125</v>
      </c>
      <c r="E7107" s="8" t="n">
        <f aca="false">IF(C7107&gt;=$B$4,1,0)</f>
        <v>0</v>
      </c>
      <c r="F7107" s="8" t="n">
        <f aca="false">IF(D7107&gt;=$B$4,1,0)</f>
        <v>0</v>
      </c>
      <c r="G7107" s="8" t="str">
        <f aca="false">IF(AND(E7107=1,F7107=1),"Both pay",IF(F7107=1,"Missed",IF(E7107=1,"False trigger","Neither")))</f>
        <v>Neither</v>
      </c>
    </row>
    <row r="7108" customFormat="false" ht="15" hidden="false" customHeight="false" outlineLevel="0" collapsed="false">
      <c r="A7108" s="8" t="n">
        <v>2549</v>
      </c>
      <c r="B7108" s="8" t="s">
        <v>341</v>
      </c>
      <c r="C7108" s="13" t="n">
        <v>0.79006529650443</v>
      </c>
      <c r="D7108" s="13" t="n">
        <v>1.78625</v>
      </c>
      <c r="E7108" s="8" t="n">
        <f aca="false">IF(C7108&gt;=$B$4,1,0)</f>
        <v>0</v>
      </c>
      <c r="F7108" s="8" t="n">
        <f aca="false">IF(D7108&gt;=$B$4,1,0)</f>
        <v>0</v>
      </c>
      <c r="G7108" s="8" t="str">
        <f aca="false">IF(AND(E7108=1,F7108=1),"Both pay",IF(F7108=1,"Missed",IF(E7108=1,"False trigger","Neither")))</f>
        <v>Neither</v>
      </c>
    </row>
    <row r="7109" customFormat="false" ht="15" hidden="false" customHeight="false" outlineLevel="0" collapsed="false">
      <c r="A7109" s="8" t="n">
        <v>2550</v>
      </c>
      <c r="B7109" s="8" t="s">
        <v>341</v>
      </c>
      <c r="C7109" s="13" t="n">
        <v>0.950670991395228</v>
      </c>
      <c r="D7109" s="13" t="n">
        <v>1.34625000000001</v>
      </c>
      <c r="E7109" s="8" t="n">
        <f aca="false">IF(C7109&gt;=$B$4,1,0)</f>
        <v>0</v>
      </c>
      <c r="F7109" s="8" t="n">
        <f aca="false">IF(D7109&gt;=$B$4,1,0)</f>
        <v>0</v>
      </c>
      <c r="G7109" s="8" t="str">
        <f aca="false">IF(AND(E7109=1,F7109=1),"Both pay",IF(F7109=1,"Missed",IF(E7109=1,"False trigger","Neither")))</f>
        <v>Neither</v>
      </c>
    </row>
    <row r="7110" customFormat="false" ht="15" hidden="false" customHeight="false" outlineLevel="0" collapsed="false">
      <c r="A7110" s="8" t="n">
        <v>2551</v>
      </c>
      <c r="B7110" s="8" t="s">
        <v>341</v>
      </c>
      <c r="C7110" s="13" t="n">
        <v>1.46564459367567</v>
      </c>
      <c r="D7110" s="13" t="n">
        <v>1.93125</v>
      </c>
      <c r="E7110" s="8" t="n">
        <f aca="false">IF(C7110&gt;=$B$4,1,0)</f>
        <v>0</v>
      </c>
      <c r="F7110" s="8" t="n">
        <f aca="false">IF(D7110&gt;=$B$4,1,0)</f>
        <v>0</v>
      </c>
      <c r="G7110" s="8" t="str">
        <f aca="false">IF(AND(E7110=1,F7110=1),"Both pay",IF(F7110=1,"Missed",IF(E7110=1,"False trigger","Neither")))</f>
        <v>Neither</v>
      </c>
    </row>
    <row r="7111" customFormat="false" ht="15" hidden="false" customHeight="false" outlineLevel="0" collapsed="false">
      <c r="A7111" s="8" t="n">
        <v>2552</v>
      </c>
      <c r="B7111" s="8" t="s">
        <v>341</v>
      </c>
      <c r="C7111" s="13" t="n">
        <v>1.5542566074554</v>
      </c>
      <c r="D7111" s="13" t="n">
        <v>3.115</v>
      </c>
      <c r="E7111" s="8" t="n">
        <f aca="false">IF(C7111&gt;=$B$4,1,0)</f>
        <v>0</v>
      </c>
      <c r="F7111" s="8" t="n">
        <f aca="false">IF(D7111&gt;=$B$4,1,0)</f>
        <v>0</v>
      </c>
      <c r="G7111" s="8" t="str">
        <f aca="false">IF(AND(E7111=1,F7111=1),"Both pay",IF(F7111=1,"Missed",IF(E7111=1,"False trigger","Neither")))</f>
        <v>Neither</v>
      </c>
    </row>
    <row r="7112" customFormat="false" ht="15" hidden="false" customHeight="false" outlineLevel="0" collapsed="false">
      <c r="A7112" s="8" t="n">
        <v>2553</v>
      </c>
      <c r="B7112" s="8" t="s">
        <v>341</v>
      </c>
      <c r="C7112" s="13" t="n">
        <v>1.31750147913102</v>
      </c>
      <c r="D7112" s="13" t="n">
        <v>3.30125</v>
      </c>
      <c r="E7112" s="8" t="n">
        <f aca="false">IF(C7112&gt;=$B$4,1,0)</f>
        <v>0</v>
      </c>
      <c r="F7112" s="8" t="n">
        <f aca="false">IF(D7112&gt;=$B$4,1,0)</f>
        <v>0</v>
      </c>
      <c r="G7112" s="8" t="str">
        <f aca="false">IF(AND(E7112=1,F7112=1),"Both pay",IF(F7112=1,"Missed",IF(E7112=1,"False trigger","Neither")))</f>
        <v>Neither</v>
      </c>
    </row>
    <row r="7113" customFormat="false" ht="15" hidden="false" customHeight="false" outlineLevel="0" collapsed="false">
      <c r="A7113" s="8" t="n">
        <v>2554</v>
      </c>
      <c r="B7113" s="8" t="s">
        <v>341</v>
      </c>
      <c r="C7113" s="13" t="n">
        <v>1.47606032482175</v>
      </c>
      <c r="D7113" s="13" t="n">
        <v>4.733125</v>
      </c>
      <c r="E7113" s="8" t="n">
        <f aca="false">IF(C7113&gt;=$B$4,1,0)</f>
        <v>0</v>
      </c>
      <c r="F7113" s="8" t="n">
        <f aca="false">IF(D7113&gt;=$B$4,1,0)</f>
        <v>0</v>
      </c>
      <c r="G7113" s="8" t="str">
        <f aca="false">IF(AND(E7113=1,F7113=1),"Both pay",IF(F7113=1,"Missed",IF(E7113=1,"False trigger","Neither")))</f>
        <v>Neither</v>
      </c>
    </row>
    <row r="7114" customFormat="false" ht="15" hidden="false" customHeight="false" outlineLevel="0" collapsed="false">
      <c r="A7114" s="8" t="n">
        <v>2555</v>
      </c>
      <c r="B7114" s="8" t="s">
        <v>341</v>
      </c>
      <c r="C7114" s="13" t="n">
        <v>1.96867516992818</v>
      </c>
      <c r="D7114" s="13" t="n">
        <v>2.599375</v>
      </c>
      <c r="E7114" s="8" t="n">
        <f aca="false">IF(C7114&gt;=$B$4,1,0)</f>
        <v>0</v>
      </c>
      <c r="F7114" s="8" t="n">
        <f aca="false">IF(D7114&gt;=$B$4,1,0)</f>
        <v>0</v>
      </c>
      <c r="G7114" s="8" t="str">
        <f aca="false">IF(AND(E7114=1,F7114=1),"Both pay",IF(F7114=1,"Missed",IF(E7114=1,"False trigger","Neither")))</f>
        <v>Neither</v>
      </c>
    </row>
    <row r="7115" customFormat="false" ht="15" hidden="false" customHeight="false" outlineLevel="0" collapsed="false">
      <c r="A7115" s="8" t="n">
        <v>2556</v>
      </c>
      <c r="B7115" s="8" t="s">
        <v>341</v>
      </c>
      <c r="C7115" s="13" t="n">
        <v>2.01438057710706</v>
      </c>
      <c r="D7115" s="13" t="n">
        <v>3.49</v>
      </c>
      <c r="E7115" s="8" t="n">
        <f aca="false">IF(C7115&gt;=$B$4,1,0)</f>
        <v>0</v>
      </c>
      <c r="F7115" s="8" t="n">
        <f aca="false">IF(D7115&gt;=$B$4,1,0)</f>
        <v>0</v>
      </c>
      <c r="G7115" s="8" t="str">
        <f aca="false">IF(AND(E7115=1,F7115=1),"Both pay",IF(F7115=1,"Missed",IF(E7115=1,"False trigger","Neither")))</f>
        <v>Neither</v>
      </c>
    </row>
    <row r="7116" customFormat="false" ht="15" hidden="false" customHeight="false" outlineLevel="0" collapsed="false">
      <c r="A7116" s="8" t="n">
        <v>2573</v>
      </c>
      <c r="B7116" s="8" t="s">
        <v>341</v>
      </c>
      <c r="C7116" s="13" t="n">
        <v>1.81185384995123</v>
      </c>
      <c r="D7116" s="13" t="n">
        <v>6.104375</v>
      </c>
      <c r="E7116" s="8" t="n">
        <f aca="false">IF(C7116&gt;=$B$4,1,0)</f>
        <v>0</v>
      </c>
      <c r="F7116" s="8" t="n">
        <f aca="false">IF(D7116&gt;=$B$4,1,0)</f>
        <v>0</v>
      </c>
      <c r="G7116" s="8" t="str">
        <f aca="false">IF(AND(E7116=1,F7116=1),"Both pay",IF(F7116=1,"Missed",IF(E7116=1,"False trigger","Neither")))</f>
        <v>Neither</v>
      </c>
    </row>
    <row r="7117" customFormat="false" ht="15" hidden="false" customHeight="false" outlineLevel="0" collapsed="false">
      <c r="A7117" s="8" t="n">
        <v>2574</v>
      </c>
      <c r="B7117" s="8" t="s">
        <v>341</v>
      </c>
      <c r="C7117" s="13" t="n">
        <v>1.55069748270524</v>
      </c>
      <c r="D7117" s="13" t="n">
        <v>5.719375</v>
      </c>
      <c r="E7117" s="8" t="n">
        <f aca="false">IF(C7117&gt;=$B$4,1,0)</f>
        <v>0</v>
      </c>
      <c r="F7117" s="8" t="n">
        <f aca="false">IF(D7117&gt;=$B$4,1,0)</f>
        <v>0</v>
      </c>
      <c r="G7117" s="8" t="str">
        <f aca="false">IF(AND(E7117=1,F7117=1),"Both pay",IF(F7117=1,"Missed",IF(E7117=1,"False trigger","Neither")))</f>
        <v>Neither</v>
      </c>
    </row>
    <row r="7118" customFormat="false" ht="15" hidden="false" customHeight="false" outlineLevel="0" collapsed="false">
      <c r="A7118" s="8" t="n">
        <v>2575</v>
      </c>
      <c r="B7118" s="8" t="s">
        <v>341</v>
      </c>
      <c r="C7118" s="13" t="n">
        <v>1.3871508288676</v>
      </c>
      <c r="D7118" s="13" t="n">
        <v>5.646875</v>
      </c>
      <c r="E7118" s="8" t="n">
        <f aca="false">IF(C7118&gt;=$B$4,1,0)</f>
        <v>0</v>
      </c>
      <c r="F7118" s="8" t="n">
        <f aca="false">IF(D7118&gt;=$B$4,1,0)</f>
        <v>0</v>
      </c>
      <c r="G7118" s="8" t="str">
        <f aca="false">IF(AND(E7118=1,F7118=1),"Both pay",IF(F7118=1,"Missed",IF(E7118=1,"False trigger","Neither")))</f>
        <v>Neither</v>
      </c>
    </row>
    <row r="7119" customFormat="false" ht="15" hidden="false" customHeight="false" outlineLevel="0" collapsed="false">
      <c r="A7119" s="8" t="n">
        <v>2576</v>
      </c>
      <c r="B7119" s="8" t="s">
        <v>341</v>
      </c>
      <c r="C7119" s="13" t="n">
        <v>1.89904827565894</v>
      </c>
      <c r="D7119" s="13" t="n">
        <v>6.220625</v>
      </c>
      <c r="E7119" s="8" t="n">
        <f aca="false">IF(C7119&gt;=$B$4,1,0)</f>
        <v>0</v>
      </c>
      <c r="F7119" s="8" t="n">
        <f aca="false">IF(D7119&gt;=$B$4,1,0)</f>
        <v>0</v>
      </c>
      <c r="G7119" s="8" t="str">
        <f aca="false">IF(AND(E7119=1,F7119=1),"Both pay",IF(F7119=1,"Missed",IF(E7119=1,"False trigger","Neither")))</f>
        <v>Neither</v>
      </c>
    </row>
    <row r="7120" customFormat="false" ht="15" hidden="false" customHeight="false" outlineLevel="0" collapsed="false">
      <c r="A7120" s="8" t="n">
        <v>2577</v>
      </c>
      <c r="B7120" s="8" t="s">
        <v>341</v>
      </c>
      <c r="C7120" s="13" t="n">
        <v>3.79722356328214</v>
      </c>
      <c r="D7120" s="13" t="n">
        <v>5.78625</v>
      </c>
      <c r="E7120" s="8" t="n">
        <f aca="false">IF(C7120&gt;=$B$4,1,0)</f>
        <v>0</v>
      </c>
      <c r="F7120" s="8" t="n">
        <f aca="false">IF(D7120&gt;=$B$4,1,0)</f>
        <v>0</v>
      </c>
      <c r="G7120" s="8" t="str">
        <f aca="false">IF(AND(E7120=1,F7120=1),"Both pay",IF(F7120=1,"Missed",IF(E7120=1,"False trigger","Neither")))</f>
        <v>Neither</v>
      </c>
    </row>
    <row r="7121" customFormat="false" ht="15" hidden="false" customHeight="false" outlineLevel="0" collapsed="false">
      <c r="A7121" s="8" t="n">
        <v>2578</v>
      </c>
      <c r="B7121" s="8" t="s">
        <v>341</v>
      </c>
      <c r="C7121" s="13" t="n">
        <v>4.95550607743498</v>
      </c>
      <c r="D7121" s="13" t="n">
        <v>6.02</v>
      </c>
      <c r="E7121" s="8" t="n">
        <f aca="false">IF(C7121&gt;=$B$4,1,0)</f>
        <v>0</v>
      </c>
      <c r="F7121" s="8" t="n">
        <f aca="false">IF(D7121&gt;=$B$4,1,0)</f>
        <v>0</v>
      </c>
      <c r="G7121" s="8" t="str">
        <f aca="false">IF(AND(E7121=1,F7121=1),"Both pay",IF(F7121=1,"Missed",IF(E7121=1,"False trigger","Neither")))</f>
        <v>Neither</v>
      </c>
    </row>
    <row r="7122" customFormat="false" ht="15" hidden="false" customHeight="false" outlineLevel="0" collapsed="false">
      <c r="A7122" s="8" t="n">
        <v>2579</v>
      </c>
      <c r="B7122" s="8" t="s">
        <v>341</v>
      </c>
      <c r="C7122" s="13" t="n">
        <v>4.4674065818761</v>
      </c>
      <c r="D7122" s="13" t="n">
        <v>6.28875</v>
      </c>
      <c r="E7122" s="8" t="n">
        <f aca="false">IF(C7122&gt;=$B$4,1,0)</f>
        <v>0</v>
      </c>
      <c r="F7122" s="8" t="n">
        <f aca="false">IF(D7122&gt;=$B$4,1,0)</f>
        <v>0</v>
      </c>
      <c r="G7122" s="8" t="str">
        <f aca="false">IF(AND(E7122=1,F7122=1),"Both pay",IF(F7122=1,"Missed",IF(E7122=1,"False trigger","Neither")))</f>
        <v>Neither</v>
      </c>
    </row>
    <row r="7123" customFormat="false" ht="15" hidden="false" customHeight="false" outlineLevel="0" collapsed="false">
      <c r="A7123" s="8" t="n">
        <v>2590</v>
      </c>
      <c r="B7123" s="8" t="s">
        <v>341</v>
      </c>
      <c r="C7123" s="13" t="n">
        <v>1.27934736045462</v>
      </c>
      <c r="D7123" s="13" t="n">
        <v>2.8375</v>
      </c>
      <c r="E7123" s="8" t="n">
        <f aca="false">IF(C7123&gt;=$B$4,1,0)</f>
        <v>0</v>
      </c>
      <c r="F7123" s="8" t="n">
        <f aca="false">IF(D7123&gt;=$B$4,1,0)</f>
        <v>0</v>
      </c>
      <c r="G7123" s="8" t="str">
        <f aca="false">IF(AND(E7123=1,F7123=1),"Both pay",IF(F7123=1,"Missed",IF(E7123=1,"False trigger","Neither")))</f>
        <v>Neither</v>
      </c>
    </row>
    <row r="7124" customFormat="false" ht="15" hidden="false" customHeight="false" outlineLevel="0" collapsed="false">
      <c r="A7124" s="8" t="n">
        <v>2591</v>
      </c>
      <c r="B7124" s="8" t="s">
        <v>341</v>
      </c>
      <c r="C7124" s="13" t="n">
        <v>1.15386834103622</v>
      </c>
      <c r="D7124" s="13" t="n">
        <v>3.85124999999999</v>
      </c>
      <c r="E7124" s="8" t="n">
        <f aca="false">IF(C7124&gt;=$B$4,1,0)</f>
        <v>0</v>
      </c>
      <c r="F7124" s="8" t="n">
        <f aca="false">IF(D7124&gt;=$B$4,1,0)</f>
        <v>0</v>
      </c>
      <c r="G7124" s="8" t="str">
        <f aca="false">IF(AND(E7124=1,F7124=1),"Both pay",IF(F7124=1,"Missed",IF(E7124=1,"False trigger","Neither")))</f>
        <v>Neither</v>
      </c>
    </row>
    <row r="7125" customFormat="false" ht="15" hidden="false" customHeight="false" outlineLevel="0" collapsed="false">
      <c r="A7125" s="8" t="n">
        <v>2592</v>
      </c>
      <c r="B7125" s="8" t="s">
        <v>341</v>
      </c>
      <c r="C7125" s="13" t="n">
        <v>1.18459369948941</v>
      </c>
      <c r="D7125" s="13" t="n">
        <v>4.235625</v>
      </c>
      <c r="E7125" s="8" t="n">
        <f aca="false">IF(C7125&gt;=$B$4,1,0)</f>
        <v>0</v>
      </c>
      <c r="F7125" s="8" t="n">
        <f aca="false">IF(D7125&gt;=$B$4,1,0)</f>
        <v>0</v>
      </c>
      <c r="G7125" s="8" t="str">
        <f aca="false">IF(AND(E7125=1,F7125=1),"Both pay",IF(F7125=1,"Missed",IF(E7125=1,"False trigger","Neither")))</f>
        <v>Neither</v>
      </c>
    </row>
    <row r="7126" customFormat="false" ht="15" hidden="false" customHeight="false" outlineLevel="0" collapsed="false">
      <c r="A7126" s="8" t="n">
        <v>2595</v>
      </c>
      <c r="B7126" s="8" t="s">
        <v>341</v>
      </c>
      <c r="C7126" s="13" t="n">
        <v>0.492742073327086</v>
      </c>
      <c r="D7126" s="13" t="n">
        <v>2.619375</v>
      </c>
      <c r="E7126" s="8" t="n">
        <f aca="false">IF(C7126&gt;=$B$4,1,0)</f>
        <v>0</v>
      </c>
      <c r="F7126" s="8" t="n">
        <f aca="false">IF(D7126&gt;=$B$4,1,0)</f>
        <v>0</v>
      </c>
      <c r="G7126" s="8" t="str">
        <f aca="false">IF(AND(E7126=1,F7126=1),"Both pay",IF(F7126=1,"Missed",IF(E7126=1,"False trigger","Neither")))</f>
        <v>Neither</v>
      </c>
    </row>
    <row r="7127" customFormat="false" ht="15" hidden="false" customHeight="false" outlineLevel="0" collapsed="false">
      <c r="A7127" s="8" t="n">
        <v>2596</v>
      </c>
      <c r="B7127" s="8" t="s">
        <v>341</v>
      </c>
      <c r="C7127" s="13" t="n">
        <v>0.18196590336057</v>
      </c>
      <c r="D7127" s="13" t="n">
        <v>2.70125</v>
      </c>
      <c r="E7127" s="8" t="n">
        <f aca="false">IF(C7127&gt;=$B$4,1,0)</f>
        <v>0</v>
      </c>
      <c r="F7127" s="8" t="n">
        <f aca="false">IF(D7127&gt;=$B$4,1,0)</f>
        <v>0</v>
      </c>
      <c r="G7127" s="8" t="str">
        <f aca="false">IF(AND(E7127=1,F7127=1),"Both pay",IF(F7127=1,"Missed",IF(E7127=1,"False trigger","Neither")))</f>
        <v>Neither</v>
      </c>
    </row>
    <row r="7128" customFormat="false" ht="15" hidden="false" customHeight="false" outlineLevel="0" collapsed="false">
      <c r="A7128" s="8" t="n">
        <v>2597</v>
      </c>
      <c r="B7128" s="8" t="s">
        <v>341</v>
      </c>
      <c r="C7128" s="13" t="n">
        <v>0.145273232261061</v>
      </c>
      <c r="D7128" s="13" t="n">
        <v>2.77625000000001</v>
      </c>
      <c r="E7128" s="8" t="n">
        <f aca="false">IF(C7128&gt;=$B$4,1,0)</f>
        <v>0</v>
      </c>
      <c r="F7128" s="8" t="n">
        <f aca="false">IF(D7128&gt;=$B$4,1,0)</f>
        <v>0</v>
      </c>
      <c r="G7128" s="8" t="str">
        <f aca="false">IF(AND(E7128=1,F7128=1),"Both pay",IF(F7128=1,"Missed",IF(E7128=1,"False trigger","Neither")))</f>
        <v>Neither</v>
      </c>
    </row>
    <row r="7129" customFormat="false" ht="15" hidden="false" customHeight="false" outlineLevel="0" collapsed="false">
      <c r="A7129" s="8" t="n">
        <v>2598</v>
      </c>
      <c r="B7129" s="8" t="s">
        <v>341</v>
      </c>
      <c r="C7129" s="13" t="n">
        <v>0.132600668777854</v>
      </c>
      <c r="D7129" s="13" t="n">
        <v>2.541875</v>
      </c>
      <c r="E7129" s="8" t="n">
        <f aca="false">IF(C7129&gt;=$B$4,1,0)</f>
        <v>0</v>
      </c>
      <c r="F7129" s="8" t="n">
        <f aca="false">IF(D7129&gt;=$B$4,1,0)</f>
        <v>0</v>
      </c>
      <c r="G7129" s="8" t="str">
        <f aca="false">IF(AND(E7129=1,F7129=1),"Both pay",IF(F7129=1,"Missed",IF(E7129=1,"False trigger","Neither")))</f>
        <v>Neither</v>
      </c>
    </row>
    <row r="7130" customFormat="false" ht="15" hidden="false" customHeight="false" outlineLevel="0" collapsed="false">
      <c r="A7130" s="8" t="n">
        <v>2601</v>
      </c>
      <c r="B7130" s="8" t="s">
        <v>341</v>
      </c>
      <c r="C7130" s="13" t="n">
        <v>0.334806104199707</v>
      </c>
      <c r="D7130" s="13" t="n">
        <v>1.5125</v>
      </c>
      <c r="E7130" s="8" t="n">
        <f aca="false">IF(C7130&gt;=$B$4,1,0)</f>
        <v>0</v>
      </c>
      <c r="F7130" s="8" t="n">
        <f aca="false">IF(D7130&gt;=$B$4,1,0)</f>
        <v>0</v>
      </c>
      <c r="G7130" s="8" t="str">
        <f aca="false">IF(AND(E7130=1,F7130=1),"Both pay",IF(F7130=1,"Missed",IF(E7130=1,"False trigger","Neither")))</f>
        <v>Neither</v>
      </c>
    </row>
    <row r="7131" customFormat="false" ht="15" hidden="false" customHeight="false" outlineLevel="0" collapsed="false">
      <c r="A7131" s="8" t="n">
        <v>2602</v>
      </c>
      <c r="B7131" s="8" t="s">
        <v>341</v>
      </c>
      <c r="C7131" s="13" t="n">
        <v>0.295318902248823</v>
      </c>
      <c r="D7131" s="13" t="n">
        <v>0.830000000000005</v>
      </c>
      <c r="E7131" s="8" t="n">
        <f aca="false">IF(C7131&gt;=$B$4,1,0)</f>
        <v>0</v>
      </c>
      <c r="F7131" s="8" t="n">
        <f aca="false">IF(D7131&gt;=$B$4,1,0)</f>
        <v>0</v>
      </c>
      <c r="G7131" s="8" t="str">
        <f aca="false">IF(AND(E7131=1,F7131=1),"Both pay",IF(F7131=1,"Missed",IF(E7131=1,"False trigger","Neither")))</f>
        <v>Neither</v>
      </c>
    </row>
    <row r="7132" customFormat="false" ht="15" hidden="false" customHeight="false" outlineLevel="0" collapsed="false">
      <c r="A7132" s="8" t="n">
        <v>2603</v>
      </c>
      <c r="B7132" s="8" t="s">
        <v>341</v>
      </c>
      <c r="C7132" s="13" t="n">
        <v>0.29295626705207</v>
      </c>
      <c r="D7132" s="13" t="n">
        <v>0.895625000000002</v>
      </c>
      <c r="E7132" s="8" t="n">
        <f aca="false">IF(C7132&gt;=$B$4,1,0)</f>
        <v>0</v>
      </c>
      <c r="F7132" s="8" t="n">
        <f aca="false">IF(D7132&gt;=$B$4,1,0)</f>
        <v>0</v>
      </c>
      <c r="G7132" s="8" t="str">
        <f aca="false">IF(AND(E7132=1,F7132=1),"Both pay",IF(F7132=1,"Missed",IF(E7132=1,"False trigger","Neither")))</f>
        <v>Neither</v>
      </c>
    </row>
    <row r="7133" customFormat="false" ht="15" hidden="false" customHeight="false" outlineLevel="0" collapsed="false">
      <c r="A7133" s="8" t="n">
        <v>2604</v>
      </c>
      <c r="B7133" s="8" t="s">
        <v>341</v>
      </c>
      <c r="C7133" s="13" t="n">
        <v>0.547860562602779</v>
      </c>
      <c r="D7133" s="13" t="n">
        <v>1.676875</v>
      </c>
      <c r="E7133" s="8" t="n">
        <f aca="false">IF(C7133&gt;=$B$4,1,0)</f>
        <v>0</v>
      </c>
      <c r="F7133" s="8" t="n">
        <f aca="false">IF(D7133&gt;=$B$4,1,0)</f>
        <v>0</v>
      </c>
      <c r="G7133" s="8" t="str">
        <f aca="false">IF(AND(E7133=1,F7133=1),"Both pay",IF(F7133=1,"Missed",IF(E7133=1,"False trigger","Neither")))</f>
        <v>Neither</v>
      </c>
    </row>
    <row r="7134" customFormat="false" ht="15" hidden="false" customHeight="false" outlineLevel="0" collapsed="false">
      <c r="A7134" s="8" t="n">
        <v>2609</v>
      </c>
      <c r="B7134" s="8" t="s">
        <v>341</v>
      </c>
      <c r="C7134" s="13" t="n">
        <v>1.2525495430721</v>
      </c>
      <c r="D7134" s="13" t="n">
        <v>3.063125</v>
      </c>
      <c r="E7134" s="8" t="n">
        <f aca="false">IF(C7134&gt;=$B$4,1,0)</f>
        <v>0</v>
      </c>
      <c r="F7134" s="8" t="n">
        <f aca="false">IF(D7134&gt;=$B$4,1,0)</f>
        <v>0</v>
      </c>
      <c r="G7134" s="8" t="str">
        <f aca="false">IF(AND(E7134=1,F7134=1),"Both pay",IF(F7134=1,"Missed",IF(E7134=1,"False trigger","Neither")))</f>
        <v>Neither</v>
      </c>
    </row>
    <row r="7135" customFormat="false" ht="15" hidden="false" customHeight="false" outlineLevel="0" collapsed="false">
      <c r="A7135" s="8" t="n">
        <v>2610</v>
      </c>
      <c r="B7135" s="8" t="s">
        <v>341</v>
      </c>
      <c r="C7135" s="13" t="n">
        <v>1.30420439234782</v>
      </c>
      <c r="D7135" s="13" t="n">
        <v>5.650625</v>
      </c>
      <c r="E7135" s="8" t="n">
        <f aca="false">IF(C7135&gt;=$B$4,1,0)</f>
        <v>0</v>
      </c>
      <c r="F7135" s="8" t="n">
        <f aca="false">IF(D7135&gt;=$B$4,1,0)</f>
        <v>0</v>
      </c>
      <c r="G7135" s="8" t="str">
        <f aca="false">IF(AND(E7135=1,F7135=1),"Both pay",IF(F7135=1,"Missed",IF(E7135=1,"False trigger","Neither")))</f>
        <v>Neither</v>
      </c>
    </row>
    <row r="7136" customFormat="false" ht="15" hidden="false" customHeight="false" outlineLevel="0" collapsed="false">
      <c r="A7136" s="8" t="n">
        <v>2611</v>
      </c>
      <c r="B7136" s="8" t="s">
        <v>341</v>
      </c>
      <c r="C7136" s="13" t="n">
        <v>2.23488910943095</v>
      </c>
      <c r="D7136" s="13" t="n">
        <v>3.495625</v>
      </c>
      <c r="E7136" s="8" t="n">
        <f aca="false">IF(C7136&gt;=$B$4,1,0)</f>
        <v>0</v>
      </c>
      <c r="F7136" s="8" t="n">
        <f aca="false">IF(D7136&gt;=$B$4,1,0)</f>
        <v>0</v>
      </c>
      <c r="G7136" s="8" t="str">
        <f aca="false">IF(AND(E7136=1,F7136=1),"Both pay",IF(F7136=1,"Missed",IF(E7136=1,"False trigger","Neither")))</f>
        <v>Neither</v>
      </c>
    </row>
    <row r="7137" customFormat="false" ht="15" hidden="false" customHeight="false" outlineLevel="0" collapsed="false">
      <c r="A7137" s="8" t="n">
        <v>2612</v>
      </c>
      <c r="B7137" s="8" t="s">
        <v>341</v>
      </c>
      <c r="C7137" s="13" t="n">
        <v>2.34121437888987</v>
      </c>
      <c r="D7137" s="13" t="n">
        <v>3.015625</v>
      </c>
      <c r="E7137" s="8" t="n">
        <f aca="false">IF(C7137&gt;=$B$4,1,0)</f>
        <v>0</v>
      </c>
      <c r="F7137" s="8" t="n">
        <f aca="false">IF(D7137&gt;=$B$4,1,0)</f>
        <v>0</v>
      </c>
      <c r="G7137" s="8" t="str">
        <f aca="false">IF(AND(E7137=1,F7137=1),"Both pay",IF(F7137=1,"Missed",IF(E7137=1,"False trigger","Neither")))</f>
        <v>Neither</v>
      </c>
    </row>
    <row r="7138" customFormat="false" ht="15" hidden="false" customHeight="false" outlineLevel="0" collapsed="false">
      <c r="A7138" s="8" t="n">
        <v>2613</v>
      </c>
      <c r="B7138" s="8" t="s">
        <v>341</v>
      </c>
      <c r="C7138" s="13" t="n">
        <v>2.04470500473115</v>
      </c>
      <c r="D7138" s="13" t="n">
        <v>5.160625</v>
      </c>
      <c r="E7138" s="8" t="n">
        <f aca="false">IF(C7138&gt;=$B$4,1,0)</f>
        <v>0</v>
      </c>
      <c r="F7138" s="8" t="n">
        <f aca="false">IF(D7138&gt;=$B$4,1,0)</f>
        <v>0</v>
      </c>
      <c r="G7138" s="8" t="str">
        <f aca="false">IF(AND(E7138=1,F7138=1),"Both pay",IF(F7138=1,"Missed",IF(E7138=1,"False trigger","Neither")))</f>
        <v>Neither</v>
      </c>
    </row>
    <row r="7139" customFormat="false" ht="15" hidden="false" customHeight="false" outlineLevel="0" collapsed="false">
      <c r="A7139" s="8" t="n">
        <v>2648</v>
      </c>
      <c r="B7139" s="8" t="s">
        <v>341</v>
      </c>
      <c r="C7139" s="13" t="n">
        <v>1.27394452891816</v>
      </c>
      <c r="D7139" s="13" t="n">
        <v>3.731875</v>
      </c>
      <c r="E7139" s="8" t="n">
        <f aca="false">IF(C7139&gt;=$B$4,1,0)</f>
        <v>0</v>
      </c>
      <c r="F7139" s="8" t="n">
        <f aca="false">IF(D7139&gt;=$B$4,1,0)</f>
        <v>0</v>
      </c>
      <c r="G7139" s="8" t="str">
        <f aca="false">IF(AND(E7139=1,F7139=1),"Both pay",IF(F7139=1,"Missed",IF(E7139=1,"False trigger","Neither")))</f>
        <v>Neither</v>
      </c>
    </row>
    <row r="7140" customFormat="false" ht="15" hidden="false" customHeight="false" outlineLevel="0" collapsed="false">
      <c r="A7140" s="8" t="n">
        <v>2659</v>
      </c>
      <c r="B7140" s="8" t="s">
        <v>341</v>
      </c>
      <c r="C7140" s="13" t="n">
        <v>0.224303518450633</v>
      </c>
      <c r="D7140" s="13" t="n">
        <v>0.836250000000003</v>
      </c>
      <c r="E7140" s="8" t="n">
        <f aca="false">IF(C7140&gt;=$B$4,1,0)</f>
        <v>0</v>
      </c>
      <c r="F7140" s="8" t="n">
        <f aca="false">IF(D7140&gt;=$B$4,1,0)</f>
        <v>0</v>
      </c>
      <c r="G7140" s="8" t="str">
        <f aca="false">IF(AND(E7140=1,F7140=1),"Both pay",IF(F7140=1,"Missed",IF(E7140=1,"False trigger","Neither")))</f>
        <v>Neither</v>
      </c>
    </row>
    <row r="7141" customFormat="false" ht="15" hidden="false" customHeight="false" outlineLevel="0" collapsed="false">
      <c r="A7141" s="8" t="n">
        <v>2660</v>
      </c>
      <c r="B7141" s="8" t="s">
        <v>341</v>
      </c>
      <c r="C7141" s="13" t="n">
        <v>0.251844726133712</v>
      </c>
      <c r="D7141" s="13" t="n">
        <v>0.919374999999999</v>
      </c>
      <c r="E7141" s="8" t="n">
        <f aca="false">IF(C7141&gt;=$B$4,1,0)</f>
        <v>0</v>
      </c>
      <c r="F7141" s="8" t="n">
        <f aca="false">IF(D7141&gt;=$B$4,1,0)</f>
        <v>0</v>
      </c>
      <c r="G7141" s="8" t="str">
        <f aca="false">IF(AND(E7141=1,F7141=1),"Both pay",IF(F7141=1,"Missed",IF(E7141=1,"False trigger","Neither")))</f>
        <v>Neither</v>
      </c>
    </row>
    <row r="7142" customFormat="false" ht="15" hidden="false" customHeight="false" outlineLevel="0" collapsed="false">
      <c r="A7142" s="8" t="n">
        <v>2668</v>
      </c>
      <c r="B7142" s="8" t="s">
        <v>341</v>
      </c>
      <c r="C7142" s="13" t="n">
        <v>1.88836460309855</v>
      </c>
      <c r="D7142" s="13" t="n">
        <v>2.649375</v>
      </c>
      <c r="E7142" s="8" t="n">
        <f aca="false">IF(C7142&gt;=$B$4,1,0)</f>
        <v>0</v>
      </c>
      <c r="F7142" s="8" t="n">
        <f aca="false">IF(D7142&gt;=$B$4,1,0)</f>
        <v>0</v>
      </c>
      <c r="G7142" s="8" t="str">
        <f aca="false">IF(AND(E7142=1,F7142=1),"Both pay",IF(F7142=1,"Missed",IF(E7142=1,"False trigger","Neither")))</f>
        <v>Neither</v>
      </c>
    </row>
    <row r="7143" customFormat="false" ht="15" hidden="false" customHeight="false" outlineLevel="0" collapsed="false">
      <c r="A7143" s="8" t="n">
        <v>2669</v>
      </c>
      <c r="B7143" s="8" t="s">
        <v>341</v>
      </c>
      <c r="C7143" s="13" t="n">
        <v>2.00313978023938</v>
      </c>
      <c r="D7143" s="13" t="n">
        <v>2.545625</v>
      </c>
      <c r="E7143" s="8" t="n">
        <f aca="false">IF(C7143&gt;=$B$4,1,0)</f>
        <v>0</v>
      </c>
      <c r="F7143" s="8" t="n">
        <f aca="false">IF(D7143&gt;=$B$4,1,0)</f>
        <v>0</v>
      </c>
      <c r="G7143" s="8" t="str">
        <f aca="false">IF(AND(E7143=1,F7143=1),"Both pay",IF(F7143=1,"Missed",IF(E7143=1,"False trigger","Neither")))</f>
        <v>Neither</v>
      </c>
    </row>
    <row r="7144" customFormat="false" ht="15" hidden="false" customHeight="false" outlineLevel="0" collapsed="false">
      <c r="A7144" s="8" t="n">
        <v>66</v>
      </c>
      <c r="B7144" s="8" t="s">
        <v>342</v>
      </c>
      <c r="C7144" s="13" t="n">
        <v>5.5248801211554</v>
      </c>
      <c r="D7144" s="13" t="n">
        <v>3.083125</v>
      </c>
      <c r="E7144" s="8" t="n">
        <f aca="false">IF(C7144&gt;=$B$4,1,0)</f>
        <v>0</v>
      </c>
      <c r="F7144" s="8" t="n">
        <f aca="false">IF(D7144&gt;=$B$4,1,0)</f>
        <v>0</v>
      </c>
      <c r="G7144" s="8" t="str">
        <f aca="false">IF(AND(E7144=1,F7144=1),"Both pay",IF(F7144=1,"Missed",IF(E7144=1,"False trigger","Neither")))</f>
        <v>Neither</v>
      </c>
    </row>
    <row r="7145" customFormat="false" ht="15" hidden="false" customHeight="false" outlineLevel="0" collapsed="false">
      <c r="A7145" s="8" t="n">
        <v>67</v>
      </c>
      <c r="B7145" s="8" t="s">
        <v>342</v>
      </c>
      <c r="C7145" s="13" t="n">
        <v>5.89671650456634</v>
      </c>
      <c r="D7145" s="13" t="n">
        <v>7.520625</v>
      </c>
      <c r="E7145" s="8" t="n">
        <f aca="false">IF(C7145&gt;=$B$4,1,0)</f>
        <v>0</v>
      </c>
      <c r="F7145" s="8" t="n">
        <f aca="false">IF(D7145&gt;=$B$4,1,0)</f>
        <v>0</v>
      </c>
      <c r="G7145" s="8" t="str">
        <f aca="false">IF(AND(E7145=1,F7145=1),"Both pay",IF(F7145=1,"Missed",IF(E7145=1,"False trigger","Neither")))</f>
        <v>Neither</v>
      </c>
    </row>
    <row r="7146" customFormat="false" ht="15" hidden="false" customHeight="false" outlineLevel="0" collapsed="false">
      <c r="A7146" s="8" t="n">
        <v>68</v>
      </c>
      <c r="B7146" s="8" t="s">
        <v>342</v>
      </c>
      <c r="C7146" s="13" t="n">
        <v>6.37265651049982</v>
      </c>
      <c r="D7146" s="13" t="n">
        <v>10.39125</v>
      </c>
      <c r="E7146" s="8" t="n">
        <f aca="false">IF(C7146&gt;=$B$4,1,0)</f>
        <v>0</v>
      </c>
      <c r="F7146" s="8" t="n">
        <f aca="false">IF(D7146&gt;=$B$4,1,0)</f>
        <v>1</v>
      </c>
      <c r="G7146" s="8" t="str">
        <f aca="false">IF(AND(E7146=1,F7146=1),"Both pay",IF(F7146=1,"Missed",IF(E7146=1,"False trigger","Neither")))</f>
        <v>Missed</v>
      </c>
    </row>
    <row r="7147" customFormat="false" ht="15" hidden="false" customHeight="false" outlineLevel="0" collapsed="false">
      <c r="A7147" s="8" t="n">
        <v>75</v>
      </c>
      <c r="B7147" s="8" t="s">
        <v>342</v>
      </c>
      <c r="C7147" s="13" t="n">
        <v>8.72562402221667</v>
      </c>
      <c r="D7147" s="13" t="n">
        <v>7.480625</v>
      </c>
      <c r="E7147" s="8" t="n">
        <f aca="false">IF(C7147&gt;=$B$4,1,0)</f>
        <v>0</v>
      </c>
      <c r="F7147" s="8" t="n">
        <f aca="false">IF(D7147&gt;=$B$4,1,0)</f>
        <v>0</v>
      </c>
      <c r="G7147" s="8" t="str">
        <f aca="false">IF(AND(E7147=1,F7147=1),"Both pay",IF(F7147=1,"Missed",IF(E7147=1,"False trigger","Neither")))</f>
        <v>Neither</v>
      </c>
    </row>
    <row r="7148" customFormat="false" ht="15" hidden="false" customHeight="false" outlineLevel="0" collapsed="false">
      <c r="A7148" s="8" t="n">
        <v>76</v>
      </c>
      <c r="B7148" s="8" t="s">
        <v>342</v>
      </c>
      <c r="C7148" s="13" t="n">
        <v>8.46484797333126</v>
      </c>
      <c r="D7148" s="13" t="n">
        <v>6.681875</v>
      </c>
      <c r="E7148" s="8" t="n">
        <f aca="false">IF(C7148&gt;=$B$4,1,0)</f>
        <v>0</v>
      </c>
      <c r="F7148" s="8" t="n">
        <f aca="false">IF(D7148&gt;=$B$4,1,0)</f>
        <v>0</v>
      </c>
      <c r="G7148" s="8" t="str">
        <f aca="false">IF(AND(E7148=1,F7148=1),"Both pay",IF(F7148=1,"Missed",IF(E7148=1,"False trigger","Neither")))</f>
        <v>Neither</v>
      </c>
    </row>
    <row r="7149" customFormat="false" ht="15" hidden="false" customHeight="false" outlineLevel="0" collapsed="false">
      <c r="A7149" s="8" t="n">
        <v>77</v>
      </c>
      <c r="B7149" s="8" t="s">
        <v>342</v>
      </c>
      <c r="C7149" s="13" t="n">
        <v>8.56846780802538</v>
      </c>
      <c r="D7149" s="13" t="n">
        <v>5.8925</v>
      </c>
      <c r="E7149" s="8" t="n">
        <f aca="false">IF(C7149&gt;=$B$4,1,0)</f>
        <v>0</v>
      </c>
      <c r="F7149" s="8" t="n">
        <f aca="false">IF(D7149&gt;=$B$4,1,0)</f>
        <v>0</v>
      </c>
      <c r="G7149" s="8" t="str">
        <f aca="false">IF(AND(E7149=1,F7149=1),"Both pay",IF(F7149=1,"Missed",IF(E7149=1,"False trigger","Neither")))</f>
        <v>Neither</v>
      </c>
    </row>
    <row r="7150" customFormat="false" ht="15" hidden="false" customHeight="false" outlineLevel="0" collapsed="false">
      <c r="A7150" s="8" t="n">
        <v>81</v>
      </c>
      <c r="B7150" s="8" t="s">
        <v>342</v>
      </c>
      <c r="C7150" s="13" t="n">
        <v>6.39927205345182</v>
      </c>
      <c r="D7150" s="13" t="n">
        <v>6.514375</v>
      </c>
      <c r="E7150" s="8" t="n">
        <f aca="false">IF(C7150&gt;=$B$4,1,0)</f>
        <v>0</v>
      </c>
      <c r="F7150" s="8" t="n">
        <f aca="false">IF(D7150&gt;=$B$4,1,0)</f>
        <v>0</v>
      </c>
      <c r="G7150" s="8" t="str">
        <f aca="false">IF(AND(E7150=1,F7150=1),"Both pay",IF(F7150=1,"Missed",IF(E7150=1,"False trigger","Neither")))</f>
        <v>Neither</v>
      </c>
    </row>
    <row r="7151" customFormat="false" ht="15" hidden="false" customHeight="false" outlineLevel="0" collapsed="false">
      <c r="A7151" s="8" t="n">
        <v>82</v>
      </c>
      <c r="B7151" s="8" t="s">
        <v>342</v>
      </c>
      <c r="C7151" s="13" t="n">
        <v>6.24954020194756</v>
      </c>
      <c r="D7151" s="13" t="n">
        <v>5.796875</v>
      </c>
      <c r="E7151" s="8" t="n">
        <f aca="false">IF(C7151&gt;=$B$4,1,0)</f>
        <v>0</v>
      </c>
      <c r="F7151" s="8" t="n">
        <f aca="false">IF(D7151&gt;=$B$4,1,0)</f>
        <v>0</v>
      </c>
      <c r="G7151" s="8" t="str">
        <f aca="false">IF(AND(E7151=1,F7151=1),"Both pay",IF(F7151=1,"Missed",IF(E7151=1,"False trigger","Neither")))</f>
        <v>Neither</v>
      </c>
    </row>
    <row r="7152" customFormat="false" ht="15" hidden="false" customHeight="false" outlineLevel="0" collapsed="false">
      <c r="A7152" s="8" t="n">
        <v>89</v>
      </c>
      <c r="B7152" s="8" t="s">
        <v>342</v>
      </c>
      <c r="C7152" s="13" t="n">
        <v>11.4102002149537</v>
      </c>
      <c r="D7152" s="13" t="n">
        <v>10.688125</v>
      </c>
      <c r="E7152" s="8" t="n">
        <f aca="false">IF(C7152&gt;=$B$4,1,0)</f>
        <v>1</v>
      </c>
      <c r="F7152" s="8" t="n">
        <f aca="false">IF(D7152&gt;=$B$4,1,0)</f>
        <v>1</v>
      </c>
      <c r="G7152" s="8" t="str">
        <f aca="false">IF(AND(E7152=1,F7152=1),"Both pay",IF(F7152=1,"Missed",IF(E7152=1,"False trigger","Neither")))</f>
        <v>Both pay</v>
      </c>
    </row>
    <row r="7153" customFormat="false" ht="15" hidden="false" customHeight="false" outlineLevel="0" collapsed="false">
      <c r="A7153" s="8" t="n">
        <v>90</v>
      </c>
      <c r="B7153" s="8" t="s">
        <v>342</v>
      </c>
      <c r="C7153" s="13" t="n">
        <v>11.4719600119933</v>
      </c>
      <c r="D7153" s="13" t="n">
        <v>10.408125</v>
      </c>
      <c r="E7153" s="8" t="n">
        <f aca="false">IF(C7153&gt;=$B$4,1,0)</f>
        <v>1</v>
      </c>
      <c r="F7153" s="8" t="n">
        <f aca="false">IF(D7153&gt;=$B$4,1,0)</f>
        <v>1</v>
      </c>
      <c r="G7153" s="8" t="str">
        <f aca="false">IF(AND(E7153=1,F7153=1),"Both pay",IF(F7153=1,"Missed",IF(E7153=1,"False trigger","Neither")))</f>
        <v>Both pay</v>
      </c>
    </row>
    <row r="7154" customFormat="false" ht="15" hidden="false" customHeight="false" outlineLevel="0" collapsed="false">
      <c r="A7154" s="8" t="n">
        <v>91</v>
      </c>
      <c r="B7154" s="8" t="s">
        <v>342</v>
      </c>
      <c r="C7154" s="13" t="n">
        <v>10.9282848115199</v>
      </c>
      <c r="D7154" s="13" t="n">
        <v>11.17625</v>
      </c>
      <c r="E7154" s="8" t="n">
        <f aca="false">IF(C7154&gt;=$B$4,1,0)</f>
        <v>1</v>
      </c>
      <c r="F7154" s="8" t="n">
        <f aca="false">IF(D7154&gt;=$B$4,1,0)</f>
        <v>1</v>
      </c>
      <c r="G7154" s="8" t="str">
        <f aca="false">IF(AND(E7154=1,F7154=1),"Both pay",IF(F7154=1,"Missed",IF(E7154=1,"False trigger","Neither")))</f>
        <v>Both pay</v>
      </c>
    </row>
    <row r="7155" customFormat="false" ht="15" hidden="false" customHeight="false" outlineLevel="0" collapsed="false">
      <c r="A7155" s="8" t="n">
        <v>92</v>
      </c>
      <c r="B7155" s="8" t="s">
        <v>342</v>
      </c>
      <c r="C7155" s="13" t="n">
        <v>9.6805750165173</v>
      </c>
      <c r="D7155" s="13" t="n">
        <v>8.72812499999999</v>
      </c>
      <c r="E7155" s="8" t="n">
        <f aca="false">IF(C7155&gt;=$B$4,1,0)</f>
        <v>0</v>
      </c>
      <c r="F7155" s="8" t="n">
        <f aca="false">IF(D7155&gt;=$B$4,1,0)</f>
        <v>0</v>
      </c>
      <c r="G7155" s="8" t="str">
        <f aca="false">IF(AND(E7155=1,F7155=1),"Both pay",IF(F7155=1,"Missed",IF(E7155=1,"False trigger","Neither")))</f>
        <v>Neither</v>
      </c>
    </row>
    <row r="7156" customFormat="false" ht="15" hidden="false" customHeight="false" outlineLevel="0" collapsed="false">
      <c r="A7156" s="8" t="n">
        <v>93</v>
      </c>
      <c r="B7156" s="8" t="s">
        <v>342</v>
      </c>
      <c r="C7156" s="13" t="n">
        <v>8.28468935136783</v>
      </c>
      <c r="D7156" s="13" t="n">
        <v>6.61750000000001</v>
      </c>
      <c r="E7156" s="8" t="n">
        <f aca="false">IF(C7156&gt;=$B$4,1,0)</f>
        <v>0</v>
      </c>
      <c r="F7156" s="8" t="n">
        <f aca="false">IF(D7156&gt;=$B$4,1,0)</f>
        <v>0</v>
      </c>
      <c r="G7156" s="8" t="str">
        <f aca="false">IF(AND(E7156=1,F7156=1),"Both pay",IF(F7156=1,"Missed",IF(E7156=1,"False trigger","Neither")))</f>
        <v>Neither</v>
      </c>
    </row>
    <row r="7157" customFormat="false" ht="15" hidden="false" customHeight="false" outlineLevel="0" collapsed="false">
      <c r="A7157" s="8" t="n">
        <v>94</v>
      </c>
      <c r="B7157" s="8" t="s">
        <v>342</v>
      </c>
      <c r="C7157" s="13" t="n">
        <v>8.28341030836345</v>
      </c>
      <c r="D7157" s="13" t="n">
        <v>8.61875</v>
      </c>
      <c r="E7157" s="8" t="n">
        <f aca="false">IF(C7157&gt;=$B$4,1,0)</f>
        <v>0</v>
      </c>
      <c r="F7157" s="8" t="n">
        <f aca="false">IF(D7157&gt;=$B$4,1,0)</f>
        <v>0</v>
      </c>
      <c r="G7157" s="8" t="str">
        <f aca="false">IF(AND(E7157=1,F7157=1),"Both pay",IF(F7157=1,"Missed",IF(E7157=1,"False trigger","Neither")))</f>
        <v>Neither</v>
      </c>
    </row>
    <row r="7158" customFormat="false" ht="15" hidden="false" customHeight="false" outlineLevel="0" collapsed="false">
      <c r="A7158" s="8" t="n">
        <v>98</v>
      </c>
      <c r="B7158" s="8" t="s">
        <v>342</v>
      </c>
      <c r="C7158" s="13" t="n">
        <v>5.04955675820114</v>
      </c>
      <c r="D7158" s="13" t="n">
        <v>10.204375</v>
      </c>
      <c r="E7158" s="8" t="n">
        <f aca="false">IF(C7158&gt;=$B$4,1,0)</f>
        <v>0</v>
      </c>
      <c r="F7158" s="8" t="n">
        <f aca="false">IF(D7158&gt;=$B$4,1,0)</f>
        <v>1</v>
      </c>
      <c r="G7158" s="8" t="str">
        <f aca="false">IF(AND(E7158=1,F7158=1),"Both pay",IF(F7158=1,"Missed",IF(E7158=1,"False trigger","Neither")))</f>
        <v>Missed</v>
      </c>
    </row>
    <row r="7159" customFormat="false" ht="15" hidden="false" customHeight="false" outlineLevel="0" collapsed="false">
      <c r="A7159" s="8" t="n">
        <v>99</v>
      </c>
      <c r="B7159" s="8" t="s">
        <v>342</v>
      </c>
      <c r="C7159" s="13" t="n">
        <v>4.85841773710565</v>
      </c>
      <c r="D7159" s="13" t="n">
        <v>6.43875</v>
      </c>
      <c r="E7159" s="8" t="n">
        <f aca="false">IF(C7159&gt;=$B$4,1,0)</f>
        <v>0</v>
      </c>
      <c r="F7159" s="8" t="n">
        <f aca="false">IF(D7159&gt;=$B$4,1,0)</f>
        <v>0</v>
      </c>
      <c r="G7159" s="8" t="str">
        <f aca="false">IF(AND(E7159=1,F7159=1),"Both pay",IF(F7159=1,"Missed",IF(E7159=1,"False trigger","Neither")))</f>
        <v>Neither</v>
      </c>
    </row>
    <row r="7160" customFormat="false" ht="15" hidden="false" customHeight="false" outlineLevel="0" collapsed="false">
      <c r="A7160" s="8" t="n">
        <v>100</v>
      </c>
      <c r="B7160" s="8" t="s">
        <v>342</v>
      </c>
      <c r="C7160" s="13" t="n">
        <v>4.6303040266395</v>
      </c>
      <c r="D7160" s="13" t="n">
        <v>4.335</v>
      </c>
      <c r="E7160" s="8" t="n">
        <f aca="false">IF(C7160&gt;=$B$4,1,0)</f>
        <v>0</v>
      </c>
      <c r="F7160" s="8" t="n">
        <f aca="false">IF(D7160&gt;=$B$4,1,0)</f>
        <v>0</v>
      </c>
      <c r="G7160" s="8" t="str">
        <f aca="false">IF(AND(E7160=1,F7160=1),"Both pay",IF(F7160=1,"Missed",IF(E7160=1,"False trigger","Neither")))</f>
        <v>Neither</v>
      </c>
    </row>
    <row r="7161" customFormat="false" ht="15" hidden="false" customHeight="false" outlineLevel="0" collapsed="false">
      <c r="A7161" s="8" t="n">
        <v>101</v>
      </c>
      <c r="B7161" s="8" t="s">
        <v>342</v>
      </c>
      <c r="C7161" s="13" t="n">
        <v>4.50721141212075</v>
      </c>
      <c r="D7161" s="13" t="n">
        <v>4.26375</v>
      </c>
      <c r="E7161" s="8" t="n">
        <f aca="false">IF(C7161&gt;=$B$4,1,0)</f>
        <v>0</v>
      </c>
      <c r="F7161" s="8" t="n">
        <f aca="false">IF(D7161&gt;=$B$4,1,0)</f>
        <v>0</v>
      </c>
      <c r="G7161" s="8" t="str">
        <f aca="false">IF(AND(E7161=1,F7161=1),"Both pay",IF(F7161=1,"Missed",IF(E7161=1,"False trigger","Neither")))</f>
        <v>Neither</v>
      </c>
    </row>
    <row r="7162" customFormat="false" ht="15" hidden="false" customHeight="false" outlineLevel="0" collapsed="false">
      <c r="A7162" s="8" t="n">
        <v>108</v>
      </c>
      <c r="B7162" s="8" t="s">
        <v>342</v>
      </c>
      <c r="C7162" s="13" t="n">
        <v>5.42238809029635</v>
      </c>
      <c r="D7162" s="13" t="n">
        <v>9.605</v>
      </c>
      <c r="E7162" s="8" t="n">
        <f aca="false">IF(C7162&gt;=$B$4,1,0)</f>
        <v>0</v>
      </c>
      <c r="F7162" s="8" t="n">
        <f aca="false">IF(D7162&gt;=$B$4,1,0)</f>
        <v>0</v>
      </c>
      <c r="G7162" s="8" t="str">
        <f aca="false">IF(AND(E7162=1,F7162=1),"Both pay",IF(F7162=1,"Missed",IF(E7162=1,"False trigger","Neither")))</f>
        <v>Neither</v>
      </c>
    </row>
    <row r="7163" customFormat="false" ht="15" hidden="false" customHeight="false" outlineLevel="0" collapsed="false">
      <c r="A7163" s="8" t="n">
        <v>109</v>
      </c>
      <c r="B7163" s="8" t="s">
        <v>342</v>
      </c>
      <c r="C7163" s="13" t="n">
        <v>5.79345314361116</v>
      </c>
      <c r="D7163" s="13" t="n">
        <v>12.415</v>
      </c>
      <c r="E7163" s="8" t="n">
        <f aca="false">IF(C7163&gt;=$B$4,1,0)</f>
        <v>0</v>
      </c>
      <c r="F7163" s="8" t="n">
        <f aca="false">IF(D7163&gt;=$B$4,1,0)</f>
        <v>1</v>
      </c>
      <c r="G7163" s="8" t="str">
        <f aca="false">IF(AND(E7163=1,F7163=1),"Both pay",IF(F7163=1,"Missed",IF(E7163=1,"False trigger","Neither")))</f>
        <v>Missed</v>
      </c>
    </row>
    <row r="7164" customFormat="false" ht="15" hidden="false" customHeight="false" outlineLevel="0" collapsed="false">
      <c r="A7164" s="8" t="n">
        <v>110</v>
      </c>
      <c r="B7164" s="8" t="s">
        <v>342</v>
      </c>
      <c r="C7164" s="13" t="n">
        <v>5.99366135670478</v>
      </c>
      <c r="D7164" s="13" t="n">
        <v>6.473125</v>
      </c>
      <c r="E7164" s="8" t="n">
        <f aca="false">IF(C7164&gt;=$B$4,1,0)</f>
        <v>0</v>
      </c>
      <c r="F7164" s="8" t="n">
        <f aca="false">IF(D7164&gt;=$B$4,1,0)</f>
        <v>0</v>
      </c>
      <c r="G7164" s="8" t="str">
        <f aca="false">IF(AND(E7164=1,F7164=1),"Both pay",IF(F7164=1,"Missed",IF(E7164=1,"False trigger","Neither")))</f>
        <v>Neither</v>
      </c>
    </row>
    <row r="7165" customFormat="false" ht="15" hidden="false" customHeight="false" outlineLevel="0" collapsed="false">
      <c r="A7165" s="8" t="n">
        <v>123</v>
      </c>
      <c r="B7165" s="8" t="s">
        <v>342</v>
      </c>
      <c r="C7165" s="13" t="n">
        <v>4.88465138898729</v>
      </c>
      <c r="D7165" s="13" t="n">
        <v>2.758125</v>
      </c>
      <c r="E7165" s="8" t="n">
        <f aca="false">IF(C7165&gt;=$B$4,1,0)</f>
        <v>0</v>
      </c>
      <c r="F7165" s="8" t="n">
        <f aca="false">IF(D7165&gt;=$B$4,1,0)</f>
        <v>0</v>
      </c>
      <c r="G7165" s="8" t="str">
        <f aca="false">IF(AND(E7165=1,F7165=1),"Both pay",IF(F7165=1,"Missed",IF(E7165=1,"False trigger","Neither")))</f>
        <v>Neither</v>
      </c>
    </row>
    <row r="7166" customFormat="false" ht="15" hidden="false" customHeight="false" outlineLevel="0" collapsed="false">
      <c r="A7166" s="8" t="n">
        <v>124</v>
      </c>
      <c r="B7166" s="8" t="s">
        <v>342</v>
      </c>
      <c r="C7166" s="13" t="n">
        <v>5.68054290512293</v>
      </c>
      <c r="D7166" s="13" t="n">
        <v>7.086875</v>
      </c>
      <c r="E7166" s="8" t="n">
        <f aca="false">IF(C7166&gt;=$B$4,1,0)</f>
        <v>0</v>
      </c>
      <c r="F7166" s="8" t="n">
        <f aca="false">IF(D7166&gt;=$B$4,1,0)</f>
        <v>0</v>
      </c>
      <c r="G7166" s="8" t="str">
        <f aca="false">IF(AND(E7166=1,F7166=1),"Both pay",IF(F7166=1,"Missed",IF(E7166=1,"False trigger","Neither")))</f>
        <v>Neither</v>
      </c>
    </row>
    <row r="7167" customFormat="false" ht="15" hidden="false" customHeight="false" outlineLevel="0" collapsed="false">
      <c r="A7167" s="8" t="n">
        <v>125</v>
      </c>
      <c r="B7167" s="8" t="s">
        <v>342</v>
      </c>
      <c r="C7167" s="13" t="n">
        <v>5.93286354805515</v>
      </c>
      <c r="D7167" s="13" t="n">
        <v>10.596875</v>
      </c>
      <c r="E7167" s="8" t="n">
        <f aca="false">IF(C7167&gt;=$B$4,1,0)</f>
        <v>0</v>
      </c>
      <c r="F7167" s="8" t="n">
        <f aca="false">IF(D7167&gt;=$B$4,1,0)</f>
        <v>1</v>
      </c>
      <c r="G7167" s="8" t="str">
        <f aca="false">IF(AND(E7167=1,F7167=1),"Both pay",IF(F7167=1,"Missed",IF(E7167=1,"False trigger","Neither")))</f>
        <v>Missed</v>
      </c>
    </row>
    <row r="7168" customFormat="false" ht="15" hidden="false" customHeight="false" outlineLevel="0" collapsed="false">
      <c r="A7168" s="8" t="n">
        <v>126</v>
      </c>
      <c r="B7168" s="8" t="s">
        <v>342</v>
      </c>
      <c r="C7168" s="13" t="n">
        <v>7.29219373016763</v>
      </c>
      <c r="D7168" s="13" t="n">
        <v>11.648125</v>
      </c>
      <c r="E7168" s="8" t="n">
        <f aca="false">IF(C7168&gt;=$B$4,1,0)</f>
        <v>0</v>
      </c>
      <c r="F7168" s="8" t="n">
        <f aca="false">IF(D7168&gt;=$B$4,1,0)</f>
        <v>1</v>
      </c>
      <c r="G7168" s="8" t="str">
        <f aca="false">IF(AND(E7168=1,F7168=1),"Both pay",IF(F7168=1,"Missed",IF(E7168=1,"False trigger","Neither")))</f>
        <v>Missed</v>
      </c>
    </row>
    <row r="7169" customFormat="false" ht="15" hidden="false" customHeight="false" outlineLevel="0" collapsed="false">
      <c r="A7169" s="8" t="n">
        <v>132</v>
      </c>
      <c r="B7169" s="8" t="s">
        <v>342</v>
      </c>
      <c r="C7169" s="13" t="n">
        <v>8.91224045811732</v>
      </c>
      <c r="D7169" s="13" t="n">
        <v>7.6325</v>
      </c>
      <c r="E7169" s="8" t="n">
        <f aca="false">IF(C7169&gt;=$B$4,1,0)</f>
        <v>0</v>
      </c>
      <c r="F7169" s="8" t="n">
        <f aca="false">IF(D7169&gt;=$B$4,1,0)</f>
        <v>0</v>
      </c>
      <c r="G7169" s="8" t="str">
        <f aca="false">IF(AND(E7169=1,F7169=1),"Both pay",IF(F7169=1,"Missed",IF(E7169=1,"False trigger","Neither")))</f>
        <v>Neither</v>
      </c>
    </row>
    <row r="7170" customFormat="false" ht="15" hidden="false" customHeight="false" outlineLevel="0" collapsed="false">
      <c r="A7170" s="8" t="n">
        <v>133</v>
      </c>
      <c r="B7170" s="8" t="s">
        <v>342</v>
      </c>
      <c r="C7170" s="13" t="n">
        <v>8.15157849998746</v>
      </c>
      <c r="D7170" s="13" t="n">
        <v>6.855</v>
      </c>
      <c r="E7170" s="8" t="n">
        <f aca="false">IF(C7170&gt;=$B$4,1,0)</f>
        <v>0</v>
      </c>
      <c r="F7170" s="8" t="n">
        <f aca="false">IF(D7170&gt;=$B$4,1,0)</f>
        <v>0</v>
      </c>
      <c r="G7170" s="8" t="str">
        <f aca="false">IF(AND(E7170=1,F7170=1),"Both pay",IF(F7170=1,"Missed",IF(E7170=1,"False trigger","Neither")))</f>
        <v>Neither</v>
      </c>
    </row>
    <row r="7171" customFormat="false" ht="15" hidden="false" customHeight="false" outlineLevel="0" collapsed="false">
      <c r="A7171" s="8" t="n">
        <v>134</v>
      </c>
      <c r="B7171" s="8" t="s">
        <v>342</v>
      </c>
      <c r="C7171" s="13" t="n">
        <v>9.30574920834673</v>
      </c>
      <c r="D7171" s="13" t="n">
        <v>6.8525</v>
      </c>
      <c r="E7171" s="8" t="n">
        <f aca="false">IF(C7171&gt;=$B$4,1,0)</f>
        <v>0</v>
      </c>
      <c r="F7171" s="8" t="n">
        <f aca="false">IF(D7171&gt;=$B$4,1,0)</f>
        <v>0</v>
      </c>
      <c r="G7171" s="8" t="str">
        <f aca="false">IF(AND(E7171=1,F7171=1),"Both pay",IF(F7171=1,"Missed",IF(E7171=1,"False trigger","Neither")))</f>
        <v>Neither</v>
      </c>
    </row>
    <row r="7172" customFormat="false" ht="15" hidden="false" customHeight="false" outlineLevel="0" collapsed="false">
      <c r="A7172" s="8" t="n">
        <v>135</v>
      </c>
      <c r="B7172" s="8" t="s">
        <v>342</v>
      </c>
      <c r="C7172" s="13" t="n">
        <v>8.94765614538722</v>
      </c>
      <c r="D7172" s="13" t="n">
        <v>4.353125</v>
      </c>
      <c r="E7172" s="8" t="n">
        <f aca="false">IF(C7172&gt;=$B$4,1,0)</f>
        <v>0</v>
      </c>
      <c r="F7172" s="8" t="n">
        <f aca="false">IF(D7172&gt;=$B$4,1,0)</f>
        <v>0</v>
      </c>
      <c r="G7172" s="8" t="str">
        <f aca="false">IF(AND(E7172=1,F7172=1),"Both pay",IF(F7172=1,"Missed",IF(E7172=1,"False trigger","Neither")))</f>
        <v>Neither</v>
      </c>
    </row>
    <row r="7173" customFormat="false" ht="15" hidden="false" customHeight="false" outlineLevel="0" collapsed="false">
      <c r="A7173" s="8" t="n">
        <v>137</v>
      </c>
      <c r="B7173" s="8" t="s">
        <v>342</v>
      </c>
      <c r="C7173" s="13" t="n">
        <v>6.00592087282434</v>
      </c>
      <c r="D7173" s="13" t="n">
        <v>5.025</v>
      </c>
      <c r="E7173" s="8" t="n">
        <f aca="false">IF(C7173&gt;=$B$4,1,0)</f>
        <v>0</v>
      </c>
      <c r="F7173" s="8" t="n">
        <f aca="false">IF(D7173&gt;=$B$4,1,0)</f>
        <v>0</v>
      </c>
      <c r="G7173" s="8" t="str">
        <f aca="false">IF(AND(E7173=1,F7173=1),"Both pay",IF(F7173=1,"Missed",IF(E7173=1,"False trigger","Neither")))</f>
        <v>Neither</v>
      </c>
    </row>
    <row r="7174" customFormat="false" ht="15" hidden="false" customHeight="false" outlineLevel="0" collapsed="false">
      <c r="A7174" s="8" t="n">
        <v>138</v>
      </c>
      <c r="B7174" s="8" t="s">
        <v>342</v>
      </c>
      <c r="C7174" s="13" t="n">
        <v>5.77953749678764</v>
      </c>
      <c r="D7174" s="13" t="n">
        <v>6.26625</v>
      </c>
      <c r="E7174" s="8" t="n">
        <f aca="false">IF(C7174&gt;=$B$4,1,0)</f>
        <v>0</v>
      </c>
      <c r="F7174" s="8" t="n">
        <f aca="false">IF(D7174&gt;=$B$4,1,0)</f>
        <v>0</v>
      </c>
      <c r="G7174" s="8" t="str">
        <f aca="false">IF(AND(E7174=1,F7174=1),"Both pay",IF(F7174=1,"Missed",IF(E7174=1,"False trigger","Neither")))</f>
        <v>Neither</v>
      </c>
    </row>
    <row r="7175" customFormat="false" ht="15" hidden="false" customHeight="false" outlineLevel="0" collapsed="false">
      <c r="A7175" s="8" t="n">
        <v>139</v>
      </c>
      <c r="B7175" s="8" t="s">
        <v>342</v>
      </c>
      <c r="C7175" s="13" t="n">
        <v>6.08860492968967</v>
      </c>
      <c r="D7175" s="13" t="n">
        <v>5.925</v>
      </c>
      <c r="E7175" s="8" t="n">
        <f aca="false">IF(C7175&gt;=$B$4,1,0)</f>
        <v>0</v>
      </c>
      <c r="F7175" s="8" t="n">
        <f aca="false">IF(D7175&gt;=$B$4,1,0)</f>
        <v>0</v>
      </c>
      <c r="G7175" s="8" t="str">
        <f aca="false">IF(AND(E7175=1,F7175=1),"Both pay",IF(F7175=1,"Missed",IF(E7175=1,"False trigger","Neither")))</f>
        <v>Neither</v>
      </c>
    </row>
    <row r="7176" customFormat="false" ht="15" hidden="false" customHeight="false" outlineLevel="0" collapsed="false">
      <c r="A7176" s="8" t="n">
        <v>140</v>
      </c>
      <c r="B7176" s="8" t="s">
        <v>342</v>
      </c>
      <c r="C7176" s="13" t="n">
        <v>6.7646386258943</v>
      </c>
      <c r="D7176" s="13" t="n">
        <v>7.2775</v>
      </c>
      <c r="E7176" s="8" t="n">
        <f aca="false">IF(C7176&gt;=$B$4,1,0)</f>
        <v>0</v>
      </c>
      <c r="F7176" s="8" t="n">
        <f aca="false">IF(D7176&gt;=$B$4,1,0)</f>
        <v>0</v>
      </c>
      <c r="G7176" s="8" t="str">
        <f aca="false">IF(AND(E7176=1,F7176=1),"Both pay",IF(F7176=1,"Missed",IF(E7176=1,"False trigger","Neither")))</f>
        <v>Neither</v>
      </c>
    </row>
    <row r="7177" customFormat="false" ht="15" hidden="false" customHeight="false" outlineLevel="0" collapsed="false">
      <c r="A7177" s="8" t="n">
        <v>141</v>
      </c>
      <c r="B7177" s="8" t="s">
        <v>342</v>
      </c>
      <c r="C7177" s="13" t="n">
        <v>7.23907188372747</v>
      </c>
      <c r="D7177" s="13" t="n">
        <v>9.64562500000001</v>
      </c>
      <c r="E7177" s="8" t="n">
        <f aca="false">IF(C7177&gt;=$B$4,1,0)</f>
        <v>0</v>
      </c>
      <c r="F7177" s="8" t="n">
        <f aca="false">IF(D7177&gt;=$B$4,1,0)</f>
        <v>0</v>
      </c>
      <c r="G7177" s="8" t="str">
        <f aca="false">IF(AND(E7177=1,F7177=1),"Both pay",IF(F7177=1,"Missed",IF(E7177=1,"False trigger","Neither")))</f>
        <v>Neither</v>
      </c>
    </row>
    <row r="7178" customFormat="false" ht="15" hidden="false" customHeight="false" outlineLevel="0" collapsed="false">
      <c r="A7178" s="8" t="n">
        <v>145</v>
      </c>
      <c r="B7178" s="8" t="s">
        <v>342</v>
      </c>
      <c r="C7178" s="13" t="n">
        <v>12.2719644765907</v>
      </c>
      <c r="D7178" s="13" t="n">
        <v>8.63</v>
      </c>
      <c r="E7178" s="8" t="n">
        <f aca="false">IF(C7178&gt;=$B$4,1,0)</f>
        <v>1</v>
      </c>
      <c r="F7178" s="8" t="n">
        <f aca="false">IF(D7178&gt;=$B$4,1,0)</f>
        <v>0</v>
      </c>
      <c r="G7178" s="8" t="str">
        <f aca="false">IF(AND(E7178=1,F7178=1),"Both pay",IF(F7178=1,"Missed",IF(E7178=1,"False trigger","Neither")))</f>
        <v>False trigger</v>
      </c>
    </row>
    <row r="7179" customFormat="false" ht="15" hidden="false" customHeight="false" outlineLevel="0" collapsed="false">
      <c r="A7179" s="8" t="n">
        <v>146</v>
      </c>
      <c r="B7179" s="8" t="s">
        <v>342</v>
      </c>
      <c r="C7179" s="13" t="n">
        <v>12.5207404438292</v>
      </c>
      <c r="D7179" s="13" t="n">
        <v>8.511875</v>
      </c>
      <c r="E7179" s="8" t="n">
        <f aca="false">IF(C7179&gt;=$B$4,1,0)</f>
        <v>1</v>
      </c>
      <c r="F7179" s="8" t="n">
        <f aca="false">IF(D7179&gt;=$B$4,1,0)</f>
        <v>0</v>
      </c>
      <c r="G7179" s="8" t="str">
        <f aca="false">IF(AND(E7179=1,F7179=1),"Both pay",IF(F7179=1,"Missed",IF(E7179=1,"False trigger","Neither")))</f>
        <v>False trigger</v>
      </c>
    </row>
    <row r="7180" customFormat="false" ht="15" hidden="false" customHeight="false" outlineLevel="0" collapsed="false">
      <c r="A7180" s="8" t="n">
        <v>147</v>
      </c>
      <c r="B7180" s="8" t="s">
        <v>342</v>
      </c>
      <c r="C7180" s="13" t="n">
        <v>12.5421887875726</v>
      </c>
      <c r="D7180" s="13" t="n">
        <v>8.97562499999999</v>
      </c>
      <c r="E7180" s="8" t="n">
        <f aca="false">IF(C7180&gt;=$B$4,1,0)</f>
        <v>1</v>
      </c>
      <c r="F7180" s="8" t="n">
        <f aca="false">IF(D7180&gt;=$B$4,1,0)</f>
        <v>0</v>
      </c>
      <c r="G7180" s="8" t="str">
        <f aca="false">IF(AND(E7180=1,F7180=1),"Both pay",IF(F7180=1,"Missed",IF(E7180=1,"False trigger","Neither")))</f>
        <v>False trigger</v>
      </c>
    </row>
    <row r="7181" customFormat="false" ht="15" hidden="false" customHeight="false" outlineLevel="0" collapsed="false">
      <c r="A7181" s="8" t="n">
        <v>148</v>
      </c>
      <c r="B7181" s="8" t="s">
        <v>342</v>
      </c>
      <c r="C7181" s="13" t="n">
        <v>11.1729965328435</v>
      </c>
      <c r="D7181" s="13" t="n">
        <v>10.754375</v>
      </c>
      <c r="E7181" s="8" t="n">
        <f aca="false">IF(C7181&gt;=$B$4,1,0)</f>
        <v>1</v>
      </c>
      <c r="F7181" s="8" t="n">
        <f aca="false">IF(D7181&gt;=$B$4,1,0)</f>
        <v>1</v>
      </c>
      <c r="G7181" s="8" t="str">
        <f aca="false">IF(AND(E7181=1,F7181=1),"Both pay",IF(F7181=1,"Missed",IF(E7181=1,"False trigger","Neither")))</f>
        <v>Both pay</v>
      </c>
    </row>
    <row r="7182" customFormat="false" ht="15" hidden="false" customHeight="false" outlineLevel="0" collapsed="false">
      <c r="A7182" s="8" t="n">
        <v>149</v>
      </c>
      <c r="B7182" s="8" t="s">
        <v>342</v>
      </c>
      <c r="C7182" s="13" t="n">
        <v>9.53740584154673</v>
      </c>
      <c r="D7182" s="13" t="n">
        <v>7.346875</v>
      </c>
      <c r="E7182" s="8" t="n">
        <f aca="false">IF(C7182&gt;=$B$4,1,0)</f>
        <v>0</v>
      </c>
      <c r="F7182" s="8" t="n">
        <f aca="false">IF(D7182&gt;=$B$4,1,0)</f>
        <v>0</v>
      </c>
      <c r="G7182" s="8" t="str">
        <f aca="false">IF(AND(E7182=1,F7182=1),"Both pay",IF(F7182=1,"Missed",IF(E7182=1,"False trigger","Neither")))</f>
        <v>Neither</v>
      </c>
    </row>
    <row r="7183" customFormat="false" ht="15" hidden="false" customHeight="false" outlineLevel="0" collapsed="false">
      <c r="A7183" s="8" t="n">
        <v>150</v>
      </c>
      <c r="B7183" s="8" t="s">
        <v>342</v>
      </c>
      <c r="C7183" s="13" t="n">
        <v>6.75589157031442</v>
      </c>
      <c r="D7183" s="13" t="n">
        <v>5.998125</v>
      </c>
      <c r="E7183" s="8" t="n">
        <f aca="false">IF(C7183&gt;=$B$4,1,0)</f>
        <v>0</v>
      </c>
      <c r="F7183" s="8" t="n">
        <f aca="false">IF(D7183&gt;=$B$4,1,0)</f>
        <v>0</v>
      </c>
      <c r="G7183" s="8" t="str">
        <f aca="false">IF(AND(E7183=1,F7183=1),"Both pay",IF(F7183=1,"Missed",IF(E7183=1,"False trigger","Neither")))</f>
        <v>Neither</v>
      </c>
    </row>
    <row r="7184" customFormat="false" ht="15" hidden="false" customHeight="false" outlineLevel="0" collapsed="false">
      <c r="A7184" s="8" t="n">
        <v>151</v>
      </c>
      <c r="B7184" s="8" t="s">
        <v>342</v>
      </c>
      <c r="C7184" s="13" t="n">
        <v>8.11843215882526</v>
      </c>
      <c r="D7184" s="13" t="n">
        <v>7.22624999999999</v>
      </c>
      <c r="E7184" s="8" t="n">
        <f aca="false">IF(C7184&gt;=$B$4,1,0)</f>
        <v>0</v>
      </c>
      <c r="F7184" s="8" t="n">
        <f aca="false">IF(D7184&gt;=$B$4,1,0)</f>
        <v>0</v>
      </c>
      <c r="G7184" s="8" t="str">
        <f aca="false">IF(AND(E7184=1,F7184=1),"Both pay",IF(F7184=1,"Missed",IF(E7184=1,"False trigger","Neither")))</f>
        <v>Neither</v>
      </c>
    </row>
    <row r="7185" customFormat="false" ht="15" hidden="false" customHeight="false" outlineLevel="0" collapsed="false">
      <c r="A7185" s="8" t="n">
        <v>155</v>
      </c>
      <c r="B7185" s="8" t="s">
        <v>342</v>
      </c>
      <c r="C7185" s="13" t="n">
        <v>5.11428606390628</v>
      </c>
      <c r="D7185" s="13" t="n">
        <v>9.684375</v>
      </c>
      <c r="E7185" s="8" t="n">
        <f aca="false">IF(C7185&gt;=$B$4,1,0)</f>
        <v>0</v>
      </c>
      <c r="F7185" s="8" t="n">
        <f aca="false">IF(D7185&gt;=$B$4,1,0)</f>
        <v>0</v>
      </c>
      <c r="G7185" s="8" t="str">
        <f aca="false">IF(AND(E7185=1,F7185=1),"Both pay",IF(F7185=1,"Missed",IF(E7185=1,"False trigger","Neither")))</f>
        <v>Neither</v>
      </c>
    </row>
    <row r="7186" customFormat="false" ht="15" hidden="false" customHeight="false" outlineLevel="0" collapsed="false">
      <c r="A7186" s="8" t="n">
        <v>156</v>
      </c>
      <c r="B7186" s="8" t="s">
        <v>342</v>
      </c>
      <c r="C7186" s="13" t="n">
        <v>5.22391098373263</v>
      </c>
      <c r="D7186" s="13" t="n">
        <v>6.969375</v>
      </c>
      <c r="E7186" s="8" t="n">
        <f aca="false">IF(C7186&gt;=$B$4,1,0)</f>
        <v>0</v>
      </c>
      <c r="F7186" s="8" t="n">
        <f aca="false">IF(D7186&gt;=$B$4,1,0)</f>
        <v>0</v>
      </c>
      <c r="G7186" s="8" t="str">
        <f aca="false">IF(AND(E7186=1,F7186=1),"Both pay",IF(F7186=1,"Missed",IF(E7186=1,"False trigger","Neither")))</f>
        <v>Neither</v>
      </c>
    </row>
    <row r="7187" customFormat="false" ht="15" hidden="false" customHeight="false" outlineLevel="0" collapsed="false">
      <c r="A7187" s="8" t="n">
        <v>157</v>
      </c>
      <c r="B7187" s="8" t="s">
        <v>342</v>
      </c>
      <c r="C7187" s="13" t="n">
        <v>5.70150025442084</v>
      </c>
      <c r="D7187" s="13" t="n">
        <v>4.288125</v>
      </c>
      <c r="E7187" s="8" t="n">
        <f aca="false">IF(C7187&gt;=$B$4,1,0)</f>
        <v>0</v>
      </c>
      <c r="F7187" s="8" t="n">
        <f aca="false">IF(D7187&gt;=$B$4,1,0)</f>
        <v>0</v>
      </c>
      <c r="G7187" s="8" t="str">
        <f aca="false">IF(AND(E7187=1,F7187=1),"Both pay",IF(F7187=1,"Missed",IF(E7187=1,"False trigger","Neither")))</f>
        <v>Neither</v>
      </c>
    </row>
    <row r="7188" customFormat="false" ht="15" hidden="false" customHeight="false" outlineLevel="0" collapsed="false">
      <c r="A7188" s="8" t="n">
        <v>158</v>
      </c>
      <c r="B7188" s="8" t="s">
        <v>342</v>
      </c>
      <c r="C7188" s="13" t="n">
        <v>4.75408414493187</v>
      </c>
      <c r="D7188" s="13" t="n">
        <v>3.708125</v>
      </c>
      <c r="E7188" s="8" t="n">
        <f aca="false">IF(C7188&gt;=$B$4,1,0)</f>
        <v>0</v>
      </c>
      <c r="F7188" s="8" t="n">
        <f aca="false">IF(D7188&gt;=$B$4,1,0)</f>
        <v>0</v>
      </c>
      <c r="G7188" s="8" t="str">
        <f aca="false">IF(AND(E7188=1,F7188=1),"Both pay",IF(F7188=1,"Missed",IF(E7188=1,"False trigger","Neither")))</f>
        <v>Neither</v>
      </c>
    </row>
    <row r="7189" customFormat="false" ht="15" hidden="false" customHeight="false" outlineLevel="0" collapsed="false">
      <c r="A7189" s="8" t="n">
        <v>165</v>
      </c>
      <c r="B7189" s="8" t="s">
        <v>342</v>
      </c>
      <c r="C7189" s="13" t="n">
        <v>5.89714324009379</v>
      </c>
      <c r="D7189" s="13" t="n">
        <v>7.833125</v>
      </c>
      <c r="E7189" s="8" t="n">
        <f aca="false">IF(C7189&gt;=$B$4,1,0)</f>
        <v>0</v>
      </c>
      <c r="F7189" s="8" t="n">
        <f aca="false">IF(D7189&gt;=$B$4,1,0)</f>
        <v>0</v>
      </c>
      <c r="G7189" s="8" t="str">
        <f aca="false">IF(AND(E7189=1,F7189=1),"Both pay",IF(F7189=1,"Missed",IF(E7189=1,"False trigger","Neither")))</f>
        <v>Neither</v>
      </c>
    </row>
    <row r="7190" customFormat="false" ht="15" hidden="false" customHeight="false" outlineLevel="0" collapsed="false">
      <c r="A7190" s="8" t="n">
        <v>166</v>
      </c>
      <c r="B7190" s="8" t="s">
        <v>342</v>
      </c>
      <c r="C7190" s="13" t="n">
        <v>6.96384803952597</v>
      </c>
      <c r="D7190" s="13" t="n">
        <v>8.065625</v>
      </c>
      <c r="E7190" s="8" t="n">
        <f aca="false">IF(C7190&gt;=$B$4,1,0)</f>
        <v>0</v>
      </c>
      <c r="F7190" s="8" t="n">
        <f aca="false">IF(D7190&gt;=$B$4,1,0)</f>
        <v>0</v>
      </c>
      <c r="G7190" s="8" t="str">
        <f aca="false">IF(AND(E7190=1,F7190=1),"Both pay",IF(F7190=1,"Missed",IF(E7190=1,"False trigger","Neither")))</f>
        <v>Neither</v>
      </c>
    </row>
    <row r="7191" customFormat="false" ht="15" hidden="false" customHeight="false" outlineLevel="0" collapsed="false">
      <c r="A7191" s="8" t="n">
        <v>167</v>
      </c>
      <c r="B7191" s="8" t="s">
        <v>342</v>
      </c>
      <c r="C7191" s="13" t="n">
        <v>6.26519081281613</v>
      </c>
      <c r="D7191" s="13" t="n">
        <v>6.64</v>
      </c>
      <c r="E7191" s="8" t="n">
        <f aca="false">IF(C7191&gt;=$B$4,1,0)</f>
        <v>0</v>
      </c>
      <c r="F7191" s="8" t="n">
        <f aca="false">IF(D7191&gt;=$B$4,1,0)</f>
        <v>0</v>
      </c>
      <c r="G7191" s="8" t="str">
        <f aca="false">IF(AND(E7191=1,F7191=1),"Both pay",IF(F7191=1,"Missed",IF(E7191=1,"False trigger","Neither")))</f>
        <v>Neither</v>
      </c>
    </row>
    <row r="7192" customFormat="false" ht="15" hidden="false" customHeight="false" outlineLevel="0" collapsed="false">
      <c r="A7192" s="8" t="n">
        <v>180</v>
      </c>
      <c r="B7192" s="8" t="s">
        <v>342</v>
      </c>
      <c r="C7192" s="13" t="n">
        <v>4.16438131728378</v>
      </c>
      <c r="D7192" s="13" t="n">
        <v>3.349375</v>
      </c>
      <c r="E7192" s="8" t="n">
        <f aca="false">IF(C7192&gt;=$B$4,1,0)</f>
        <v>0</v>
      </c>
      <c r="F7192" s="8" t="n">
        <f aca="false">IF(D7192&gt;=$B$4,1,0)</f>
        <v>0</v>
      </c>
      <c r="G7192" s="8" t="str">
        <f aca="false">IF(AND(E7192=1,F7192=1),"Both pay",IF(F7192=1,"Missed",IF(E7192=1,"False trigger","Neither")))</f>
        <v>Neither</v>
      </c>
    </row>
    <row r="7193" customFormat="false" ht="15" hidden="false" customHeight="false" outlineLevel="0" collapsed="false">
      <c r="A7193" s="8" t="n">
        <v>181</v>
      </c>
      <c r="B7193" s="8" t="s">
        <v>342</v>
      </c>
      <c r="C7193" s="13" t="n">
        <v>5.89661934363106</v>
      </c>
      <c r="D7193" s="13" t="n">
        <v>5.30750000000001</v>
      </c>
      <c r="E7193" s="8" t="n">
        <f aca="false">IF(C7193&gt;=$B$4,1,0)</f>
        <v>0</v>
      </c>
      <c r="F7193" s="8" t="n">
        <f aca="false">IF(D7193&gt;=$B$4,1,0)</f>
        <v>0</v>
      </c>
      <c r="G7193" s="8" t="str">
        <f aca="false">IF(AND(E7193=1,F7193=1),"Both pay",IF(F7193=1,"Missed",IF(E7193=1,"False trigger","Neither")))</f>
        <v>Neither</v>
      </c>
    </row>
    <row r="7194" customFormat="false" ht="15" hidden="false" customHeight="false" outlineLevel="0" collapsed="false">
      <c r="A7194" s="8" t="n">
        <v>182</v>
      </c>
      <c r="B7194" s="8" t="s">
        <v>342</v>
      </c>
      <c r="C7194" s="13" t="n">
        <v>7.78531128314461</v>
      </c>
      <c r="D7194" s="13" t="n">
        <v>10.054375</v>
      </c>
      <c r="E7194" s="8" t="n">
        <f aca="false">IF(C7194&gt;=$B$4,1,0)</f>
        <v>0</v>
      </c>
      <c r="F7194" s="8" t="n">
        <f aca="false">IF(D7194&gt;=$B$4,1,0)</f>
        <v>1</v>
      </c>
      <c r="G7194" s="8" t="str">
        <f aca="false">IF(AND(E7194=1,F7194=1),"Both pay",IF(F7194=1,"Missed",IF(E7194=1,"False trigger","Neither")))</f>
        <v>Missed</v>
      </c>
    </row>
    <row r="7195" customFormat="false" ht="15" hidden="false" customHeight="false" outlineLevel="0" collapsed="false">
      <c r="A7195" s="8" t="n">
        <v>183</v>
      </c>
      <c r="B7195" s="8" t="s">
        <v>342</v>
      </c>
      <c r="C7195" s="13" t="n">
        <v>8.19952087976056</v>
      </c>
      <c r="D7195" s="13" t="n">
        <v>9.71937500000001</v>
      </c>
      <c r="E7195" s="8" t="n">
        <f aca="false">IF(C7195&gt;=$B$4,1,0)</f>
        <v>0</v>
      </c>
      <c r="F7195" s="8" t="n">
        <f aca="false">IF(D7195&gt;=$B$4,1,0)</f>
        <v>0</v>
      </c>
      <c r="G7195" s="8" t="str">
        <f aca="false">IF(AND(E7195=1,F7195=1),"Both pay",IF(F7195=1,"Missed",IF(E7195=1,"False trigger","Neither")))</f>
        <v>Neither</v>
      </c>
    </row>
    <row r="7196" customFormat="false" ht="15" hidden="false" customHeight="false" outlineLevel="0" collapsed="false">
      <c r="A7196" s="8" t="n">
        <v>184</v>
      </c>
      <c r="B7196" s="8" t="s">
        <v>342</v>
      </c>
      <c r="C7196" s="13" t="n">
        <v>7.83135693197765</v>
      </c>
      <c r="D7196" s="13" t="n">
        <v>8.76375</v>
      </c>
      <c r="E7196" s="8" t="n">
        <f aca="false">IF(C7196&gt;=$B$4,1,0)</f>
        <v>0</v>
      </c>
      <c r="F7196" s="8" t="n">
        <f aca="false">IF(D7196&gt;=$B$4,1,0)</f>
        <v>0</v>
      </c>
      <c r="G7196" s="8" t="str">
        <f aca="false">IF(AND(E7196=1,F7196=1),"Both pay",IF(F7196=1,"Missed",IF(E7196=1,"False trigger","Neither")))</f>
        <v>Neither</v>
      </c>
    </row>
    <row r="7197" customFormat="false" ht="15" hidden="false" customHeight="false" outlineLevel="0" collapsed="false">
      <c r="A7197" s="8" t="n">
        <v>185</v>
      </c>
      <c r="B7197" s="8" t="s">
        <v>342</v>
      </c>
      <c r="C7197" s="13" t="n">
        <v>6.33117474804468</v>
      </c>
      <c r="D7197" s="13" t="n">
        <v>9.1675</v>
      </c>
      <c r="E7197" s="8" t="n">
        <f aca="false">IF(C7197&gt;=$B$4,1,0)</f>
        <v>0</v>
      </c>
      <c r="F7197" s="8" t="n">
        <f aca="false">IF(D7197&gt;=$B$4,1,0)</f>
        <v>0</v>
      </c>
      <c r="G7197" s="8" t="str">
        <f aca="false">IF(AND(E7197=1,F7197=1),"Both pay",IF(F7197=1,"Missed",IF(E7197=1,"False trigger","Neither")))</f>
        <v>Neither</v>
      </c>
    </row>
    <row r="7198" customFormat="false" ht="15" hidden="false" customHeight="false" outlineLevel="0" collapsed="false">
      <c r="A7198" s="8" t="n">
        <v>186</v>
      </c>
      <c r="B7198" s="8" t="s">
        <v>342</v>
      </c>
      <c r="C7198" s="13" t="n">
        <v>5.68088412046976</v>
      </c>
      <c r="D7198" s="13" t="n">
        <v>5.148125</v>
      </c>
      <c r="E7198" s="8" t="n">
        <f aca="false">IF(C7198&gt;=$B$4,1,0)</f>
        <v>0</v>
      </c>
      <c r="F7198" s="8" t="n">
        <f aca="false">IF(D7198&gt;=$B$4,1,0)</f>
        <v>0</v>
      </c>
      <c r="G7198" s="8" t="str">
        <f aca="false">IF(AND(E7198=1,F7198=1),"Both pay",IF(F7198=1,"Missed",IF(E7198=1,"False trigger","Neither")))</f>
        <v>Neither</v>
      </c>
    </row>
    <row r="7199" customFormat="false" ht="15" hidden="false" customHeight="false" outlineLevel="0" collapsed="false">
      <c r="A7199" s="8" t="n">
        <v>187</v>
      </c>
      <c r="B7199" s="8" t="s">
        <v>342</v>
      </c>
      <c r="C7199" s="13" t="n">
        <v>6.43254663952448</v>
      </c>
      <c r="D7199" s="13" t="n">
        <v>5.0425</v>
      </c>
      <c r="E7199" s="8" t="n">
        <f aca="false">IF(C7199&gt;=$B$4,1,0)</f>
        <v>0</v>
      </c>
      <c r="F7199" s="8" t="n">
        <f aca="false">IF(D7199&gt;=$B$4,1,0)</f>
        <v>0</v>
      </c>
      <c r="G7199" s="8" t="str">
        <f aca="false">IF(AND(E7199=1,F7199=1),"Both pay",IF(F7199=1,"Missed",IF(E7199=1,"False trigger","Neither")))</f>
        <v>Neither</v>
      </c>
    </row>
    <row r="7200" customFormat="false" ht="15" hidden="false" customHeight="false" outlineLevel="0" collapsed="false">
      <c r="A7200" s="8" t="n">
        <v>188</v>
      </c>
      <c r="B7200" s="8" t="s">
        <v>342</v>
      </c>
      <c r="C7200" s="13" t="n">
        <v>7.88358270403409</v>
      </c>
      <c r="D7200" s="13" t="n">
        <v>5.118125</v>
      </c>
      <c r="E7200" s="8" t="n">
        <f aca="false">IF(C7200&gt;=$B$4,1,0)</f>
        <v>0</v>
      </c>
      <c r="F7200" s="8" t="n">
        <f aca="false">IF(D7200&gt;=$B$4,1,0)</f>
        <v>0</v>
      </c>
      <c r="G7200" s="8" t="str">
        <f aca="false">IF(AND(E7200=1,F7200=1),"Both pay",IF(F7200=1,"Missed",IF(E7200=1,"False trigger","Neither")))</f>
        <v>Neither</v>
      </c>
    </row>
    <row r="7201" customFormat="false" ht="15" hidden="false" customHeight="false" outlineLevel="0" collapsed="false">
      <c r="A7201" s="8" t="n">
        <v>189</v>
      </c>
      <c r="B7201" s="8" t="s">
        <v>342</v>
      </c>
      <c r="C7201" s="13" t="n">
        <v>9.33039761224207</v>
      </c>
      <c r="D7201" s="13" t="n">
        <v>7.604375</v>
      </c>
      <c r="E7201" s="8" t="n">
        <f aca="false">IF(C7201&gt;=$B$4,1,0)</f>
        <v>0</v>
      </c>
      <c r="F7201" s="8" t="n">
        <f aca="false">IF(D7201&gt;=$B$4,1,0)</f>
        <v>0</v>
      </c>
      <c r="G7201" s="8" t="str">
        <f aca="false">IF(AND(E7201=1,F7201=1),"Both pay",IF(F7201=1,"Missed",IF(E7201=1,"False trigger","Neither")))</f>
        <v>Neither</v>
      </c>
    </row>
    <row r="7202" customFormat="false" ht="15" hidden="false" customHeight="false" outlineLevel="0" collapsed="false">
      <c r="A7202" s="8" t="n">
        <v>190</v>
      </c>
      <c r="B7202" s="8" t="s">
        <v>342</v>
      </c>
      <c r="C7202" s="13" t="n">
        <v>12.5964129178314</v>
      </c>
      <c r="D7202" s="13" t="n">
        <v>6.541875</v>
      </c>
      <c r="E7202" s="8" t="n">
        <f aca="false">IF(C7202&gt;=$B$4,1,0)</f>
        <v>1</v>
      </c>
      <c r="F7202" s="8" t="n">
        <f aca="false">IF(D7202&gt;=$B$4,1,0)</f>
        <v>0</v>
      </c>
      <c r="G7202" s="8" t="str">
        <f aca="false">IF(AND(E7202=1,F7202=1),"Both pay",IF(F7202=1,"Missed",IF(E7202=1,"False trigger","Neither")))</f>
        <v>False trigger</v>
      </c>
    </row>
    <row r="7203" customFormat="false" ht="15" hidden="false" customHeight="false" outlineLevel="0" collapsed="false">
      <c r="A7203" s="8" t="n">
        <v>191</v>
      </c>
      <c r="B7203" s="8" t="s">
        <v>342</v>
      </c>
      <c r="C7203" s="13" t="n">
        <v>13.3277492201046</v>
      </c>
      <c r="D7203" s="13" t="n">
        <v>7.765</v>
      </c>
      <c r="E7203" s="8" t="n">
        <f aca="false">IF(C7203&gt;=$B$4,1,0)</f>
        <v>1</v>
      </c>
      <c r="F7203" s="8" t="n">
        <f aca="false">IF(D7203&gt;=$B$4,1,0)</f>
        <v>0</v>
      </c>
      <c r="G7203" s="8" t="str">
        <f aca="false">IF(AND(E7203=1,F7203=1),"Both pay",IF(F7203=1,"Missed",IF(E7203=1,"False trigger","Neither")))</f>
        <v>False trigger</v>
      </c>
    </row>
    <row r="7204" customFormat="false" ht="15" hidden="false" customHeight="false" outlineLevel="0" collapsed="false">
      <c r="A7204" s="8" t="n">
        <v>192</v>
      </c>
      <c r="B7204" s="8" t="s">
        <v>342</v>
      </c>
      <c r="C7204" s="13" t="n">
        <v>9.95422816667966</v>
      </c>
      <c r="D7204" s="13" t="n">
        <v>5.07875</v>
      </c>
      <c r="E7204" s="8" t="n">
        <f aca="false">IF(C7204&gt;=$B$4,1,0)</f>
        <v>0</v>
      </c>
      <c r="F7204" s="8" t="n">
        <f aca="false">IF(D7204&gt;=$B$4,1,0)</f>
        <v>0</v>
      </c>
      <c r="G7204" s="8" t="str">
        <f aca="false">IF(AND(E7204=1,F7204=1),"Both pay",IF(F7204=1,"Missed",IF(E7204=1,"False trigger","Neither")))</f>
        <v>Neither</v>
      </c>
    </row>
    <row r="7205" customFormat="false" ht="15" hidden="false" customHeight="false" outlineLevel="0" collapsed="false">
      <c r="A7205" s="8" t="n">
        <v>193</v>
      </c>
      <c r="B7205" s="8" t="s">
        <v>342</v>
      </c>
      <c r="C7205" s="13" t="n">
        <v>7.56091728835124</v>
      </c>
      <c r="D7205" s="13" t="n">
        <v>3.908125</v>
      </c>
      <c r="E7205" s="8" t="n">
        <f aca="false">IF(C7205&gt;=$B$4,1,0)</f>
        <v>0</v>
      </c>
      <c r="F7205" s="8" t="n">
        <f aca="false">IF(D7205&gt;=$B$4,1,0)</f>
        <v>0</v>
      </c>
      <c r="G7205" s="8" t="str">
        <f aca="false">IF(AND(E7205=1,F7205=1),"Both pay",IF(F7205=1,"Missed",IF(E7205=1,"False trigger","Neither")))</f>
        <v>Neither</v>
      </c>
    </row>
    <row r="7206" customFormat="false" ht="15" hidden="false" customHeight="false" outlineLevel="0" collapsed="false">
      <c r="A7206" s="8" t="n">
        <v>194</v>
      </c>
      <c r="B7206" s="8" t="s">
        <v>342</v>
      </c>
      <c r="C7206" s="13" t="n">
        <v>5.08982492136148</v>
      </c>
      <c r="D7206" s="13" t="n">
        <v>3.779375</v>
      </c>
      <c r="E7206" s="8" t="n">
        <f aca="false">IF(C7206&gt;=$B$4,1,0)</f>
        <v>0</v>
      </c>
      <c r="F7206" s="8" t="n">
        <f aca="false">IF(D7206&gt;=$B$4,1,0)</f>
        <v>0</v>
      </c>
      <c r="G7206" s="8" t="str">
        <f aca="false">IF(AND(E7206=1,F7206=1),"Both pay",IF(F7206=1,"Missed",IF(E7206=1,"False trigger","Neither")))</f>
        <v>Neither</v>
      </c>
    </row>
    <row r="7207" customFormat="false" ht="15" hidden="false" customHeight="false" outlineLevel="0" collapsed="false">
      <c r="A7207" s="8" t="n">
        <v>195</v>
      </c>
      <c r="B7207" s="8" t="s">
        <v>342</v>
      </c>
      <c r="C7207" s="13" t="n">
        <v>4.08800842979598</v>
      </c>
      <c r="D7207" s="13" t="n">
        <v>6.546875</v>
      </c>
      <c r="E7207" s="8" t="n">
        <f aca="false">IF(C7207&gt;=$B$4,1,0)</f>
        <v>0</v>
      </c>
      <c r="F7207" s="8" t="n">
        <f aca="false">IF(D7207&gt;=$B$4,1,0)</f>
        <v>0</v>
      </c>
      <c r="G7207" s="8" t="str">
        <f aca="false">IF(AND(E7207=1,F7207=1),"Both pay",IF(F7207=1,"Missed",IF(E7207=1,"False trigger","Neither")))</f>
        <v>Neither</v>
      </c>
    </row>
    <row r="7208" customFormat="false" ht="15" hidden="false" customHeight="false" outlineLevel="0" collapsed="false">
      <c r="A7208" s="8" t="n">
        <v>196</v>
      </c>
      <c r="B7208" s="8" t="s">
        <v>342</v>
      </c>
      <c r="C7208" s="13" t="n">
        <v>6.1104053673045</v>
      </c>
      <c r="D7208" s="13" t="n">
        <v>6.943125</v>
      </c>
      <c r="E7208" s="8" t="n">
        <f aca="false">IF(C7208&gt;=$B$4,1,0)</f>
        <v>0</v>
      </c>
      <c r="F7208" s="8" t="n">
        <f aca="false">IF(D7208&gt;=$B$4,1,0)</f>
        <v>0</v>
      </c>
      <c r="G7208" s="8" t="str">
        <f aca="false">IF(AND(E7208=1,F7208=1),"Both pay",IF(F7208=1,"Missed",IF(E7208=1,"False trigger","Neither")))</f>
        <v>Neither</v>
      </c>
    </row>
    <row r="7209" customFormat="false" ht="15" hidden="false" customHeight="false" outlineLevel="0" collapsed="false">
      <c r="A7209" s="8" t="n">
        <v>197</v>
      </c>
      <c r="B7209" s="8" t="s">
        <v>342</v>
      </c>
      <c r="C7209" s="13" t="n">
        <v>7.77896459082481</v>
      </c>
      <c r="D7209" s="13" t="n">
        <v>7.0175</v>
      </c>
      <c r="E7209" s="8" t="n">
        <f aca="false">IF(C7209&gt;=$B$4,1,0)</f>
        <v>0</v>
      </c>
      <c r="F7209" s="8" t="n">
        <f aca="false">IF(D7209&gt;=$B$4,1,0)</f>
        <v>0</v>
      </c>
      <c r="G7209" s="8" t="str">
        <f aca="false">IF(AND(E7209=1,F7209=1),"Both pay",IF(F7209=1,"Missed",IF(E7209=1,"False trigger","Neither")))</f>
        <v>Neither</v>
      </c>
    </row>
    <row r="7210" customFormat="false" ht="15" hidden="false" customHeight="false" outlineLevel="0" collapsed="false">
      <c r="A7210" s="8" t="n">
        <v>198</v>
      </c>
      <c r="B7210" s="8" t="s">
        <v>342</v>
      </c>
      <c r="C7210" s="13" t="n">
        <v>7.41631056610721</v>
      </c>
      <c r="D7210" s="13" t="n">
        <v>9.384375</v>
      </c>
      <c r="E7210" s="8" t="n">
        <f aca="false">IF(C7210&gt;=$B$4,1,0)</f>
        <v>0</v>
      </c>
      <c r="F7210" s="8" t="n">
        <f aca="false">IF(D7210&gt;=$B$4,1,0)</f>
        <v>0</v>
      </c>
      <c r="G7210" s="8" t="str">
        <f aca="false">IF(AND(E7210=1,F7210=1),"Both pay",IF(F7210=1,"Missed",IF(E7210=1,"False trigger","Neither")))</f>
        <v>Neither</v>
      </c>
    </row>
    <row r="7211" customFormat="false" ht="15" hidden="false" customHeight="false" outlineLevel="0" collapsed="false">
      <c r="A7211" s="8" t="n">
        <v>199</v>
      </c>
      <c r="B7211" s="8" t="s">
        <v>342</v>
      </c>
      <c r="C7211" s="13" t="n">
        <v>10.0579391860816</v>
      </c>
      <c r="D7211" s="13" t="n">
        <v>10.700625</v>
      </c>
      <c r="E7211" s="8" t="n">
        <f aca="false">IF(C7211&gt;=$B$4,1,0)</f>
        <v>1</v>
      </c>
      <c r="F7211" s="8" t="n">
        <f aca="false">IF(D7211&gt;=$B$4,1,0)</f>
        <v>1</v>
      </c>
      <c r="G7211" s="8" t="str">
        <f aca="false">IF(AND(E7211=1,F7211=1),"Both pay",IF(F7211=1,"Missed",IF(E7211=1,"False trigger","Neither")))</f>
        <v>Both pay</v>
      </c>
    </row>
    <row r="7212" customFormat="false" ht="15" hidden="false" customHeight="false" outlineLevel="0" collapsed="false">
      <c r="A7212" s="8" t="n">
        <v>202</v>
      </c>
      <c r="B7212" s="8" t="s">
        <v>342</v>
      </c>
      <c r="C7212" s="13" t="n">
        <v>12.6407870987693</v>
      </c>
      <c r="D7212" s="13" t="n">
        <v>9.369375</v>
      </c>
      <c r="E7212" s="8" t="n">
        <f aca="false">IF(C7212&gt;=$B$4,1,0)</f>
        <v>1</v>
      </c>
      <c r="F7212" s="8" t="n">
        <f aca="false">IF(D7212&gt;=$B$4,1,0)</f>
        <v>0</v>
      </c>
      <c r="G7212" s="8" t="str">
        <f aca="false">IF(AND(E7212=1,F7212=1),"Both pay",IF(F7212=1,"Missed",IF(E7212=1,"False trigger","Neither")))</f>
        <v>False trigger</v>
      </c>
    </row>
    <row r="7213" customFormat="false" ht="15" hidden="false" customHeight="false" outlineLevel="0" collapsed="false">
      <c r="A7213" s="8" t="n">
        <v>203</v>
      </c>
      <c r="B7213" s="8" t="s">
        <v>342</v>
      </c>
      <c r="C7213" s="13" t="n">
        <v>11.9801367638797</v>
      </c>
      <c r="D7213" s="13" t="n">
        <v>8.9525</v>
      </c>
      <c r="E7213" s="8" t="n">
        <f aca="false">IF(C7213&gt;=$B$4,1,0)</f>
        <v>1</v>
      </c>
      <c r="F7213" s="8" t="n">
        <f aca="false">IF(D7213&gt;=$B$4,1,0)</f>
        <v>0</v>
      </c>
      <c r="G7213" s="8" t="str">
        <f aca="false">IF(AND(E7213=1,F7213=1),"Both pay",IF(F7213=1,"Missed",IF(E7213=1,"False trigger","Neither")))</f>
        <v>False trigger</v>
      </c>
    </row>
    <row r="7214" customFormat="false" ht="15" hidden="false" customHeight="false" outlineLevel="0" collapsed="false">
      <c r="A7214" s="8" t="n">
        <v>204</v>
      </c>
      <c r="B7214" s="8" t="s">
        <v>342</v>
      </c>
      <c r="C7214" s="13" t="n">
        <v>11.8853437511373</v>
      </c>
      <c r="D7214" s="13" t="n">
        <v>9.865</v>
      </c>
      <c r="E7214" s="8" t="n">
        <f aca="false">IF(C7214&gt;=$B$4,1,0)</f>
        <v>1</v>
      </c>
      <c r="F7214" s="8" t="n">
        <f aca="false">IF(D7214&gt;=$B$4,1,0)</f>
        <v>0</v>
      </c>
      <c r="G7214" s="8" t="str">
        <f aca="false">IF(AND(E7214=1,F7214=1),"Both pay",IF(F7214=1,"Missed",IF(E7214=1,"False trigger","Neither")))</f>
        <v>False trigger</v>
      </c>
    </row>
    <row r="7215" customFormat="false" ht="15" hidden="false" customHeight="false" outlineLevel="0" collapsed="false">
      <c r="A7215" s="8" t="n">
        <v>205</v>
      </c>
      <c r="B7215" s="8" t="s">
        <v>342</v>
      </c>
      <c r="C7215" s="13" t="n">
        <v>10.8420378834516</v>
      </c>
      <c r="D7215" s="13" t="n">
        <v>11.44125</v>
      </c>
      <c r="E7215" s="8" t="n">
        <f aca="false">IF(C7215&gt;=$B$4,1,0)</f>
        <v>1</v>
      </c>
      <c r="F7215" s="8" t="n">
        <f aca="false">IF(D7215&gt;=$B$4,1,0)</f>
        <v>1</v>
      </c>
      <c r="G7215" s="8" t="str">
        <f aca="false">IF(AND(E7215=1,F7215=1),"Both pay",IF(F7215=1,"Missed",IF(E7215=1,"False trigger","Neither")))</f>
        <v>Both pay</v>
      </c>
    </row>
    <row r="7216" customFormat="false" ht="15" hidden="false" customHeight="false" outlineLevel="0" collapsed="false">
      <c r="A7216" s="8" t="n">
        <v>206</v>
      </c>
      <c r="B7216" s="8" t="s">
        <v>342</v>
      </c>
      <c r="C7216" s="13" t="n">
        <v>10.2542242113736</v>
      </c>
      <c r="D7216" s="13" t="n">
        <v>7.643125</v>
      </c>
      <c r="E7216" s="8" t="n">
        <f aca="false">IF(C7216&gt;=$B$4,1,0)</f>
        <v>1</v>
      </c>
      <c r="F7216" s="8" t="n">
        <f aca="false">IF(D7216&gt;=$B$4,1,0)</f>
        <v>0</v>
      </c>
      <c r="G7216" s="8" t="str">
        <f aca="false">IF(AND(E7216=1,F7216=1),"Both pay",IF(F7216=1,"Missed",IF(E7216=1,"False trigger","Neither")))</f>
        <v>False trigger</v>
      </c>
    </row>
    <row r="7217" customFormat="false" ht="15" hidden="false" customHeight="false" outlineLevel="0" collapsed="false">
      <c r="A7217" s="8" t="n">
        <v>207</v>
      </c>
      <c r="B7217" s="8" t="s">
        <v>342</v>
      </c>
      <c r="C7217" s="13" t="n">
        <v>9.32752724730088</v>
      </c>
      <c r="D7217" s="13" t="n">
        <v>5.97437500000001</v>
      </c>
      <c r="E7217" s="8" t="n">
        <f aca="false">IF(C7217&gt;=$B$4,1,0)</f>
        <v>0</v>
      </c>
      <c r="F7217" s="8" t="n">
        <f aca="false">IF(D7217&gt;=$B$4,1,0)</f>
        <v>0</v>
      </c>
      <c r="G7217" s="8" t="str">
        <f aca="false">IF(AND(E7217=1,F7217=1),"Both pay",IF(F7217=1,"Missed",IF(E7217=1,"False trigger","Neither")))</f>
        <v>Neither</v>
      </c>
    </row>
    <row r="7218" customFormat="false" ht="15" hidden="false" customHeight="false" outlineLevel="0" collapsed="false">
      <c r="A7218" s="8" t="n">
        <v>208</v>
      </c>
      <c r="B7218" s="8" t="s">
        <v>342</v>
      </c>
      <c r="C7218" s="13" t="n">
        <v>9.56953163810892</v>
      </c>
      <c r="D7218" s="13" t="n">
        <v>7.056875</v>
      </c>
      <c r="E7218" s="8" t="n">
        <f aca="false">IF(C7218&gt;=$B$4,1,0)</f>
        <v>0</v>
      </c>
      <c r="F7218" s="8" t="n">
        <f aca="false">IF(D7218&gt;=$B$4,1,0)</f>
        <v>0</v>
      </c>
      <c r="G7218" s="8" t="str">
        <f aca="false">IF(AND(E7218=1,F7218=1),"Both pay",IF(F7218=1,"Missed",IF(E7218=1,"False trigger","Neither")))</f>
        <v>Neither</v>
      </c>
    </row>
    <row r="7219" customFormat="false" ht="15" hidden="false" customHeight="false" outlineLevel="0" collapsed="false">
      <c r="A7219" s="8" t="n">
        <v>212</v>
      </c>
      <c r="B7219" s="8" t="s">
        <v>342</v>
      </c>
      <c r="C7219" s="13" t="n">
        <v>5.60043074540214</v>
      </c>
      <c r="D7219" s="13" t="n">
        <v>10.28125</v>
      </c>
      <c r="E7219" s="8" t="n">
        <f aca="false">IF(C7219&gt;=$B$4,1,0)</f>
        <v>0</v>
      </c>
      <c r="F7219" s="8" t="n">
        <f aca="false">IF(D7219&gt;=$B$4,1,0)</f>
        <v>1</v>
      </c>
      <c r="G7219" s="8" t="str">
        <f aca="false">IF(AND(E7219=1,F7219=1),"Both pay",IF(F7219=1,"Missed",IF(E7219=1,"False trigger","Neither")))</f>
        <v>Missed</v>
      </c>
    </row>
    <row r="7220" customFormat="false" ht="15" hidden="false" customHeight="false" outlineLevel="0" collapsed="false">
      <c r="A7220" s="8" t="n">
        <v>213</v>
      </c>
      <c r="B7220" s="8" t="s">
        <v>342</v>
      </c>
      <c r="C7220" s="13" t="n">
        <v>4.63185415155554</v>
      </c>
      <c r="D7220" s="13" t="n">
        <v>7.324375</v>
      </c>
      <c r="E7220" s="8" t="n">
        <f aca="false">IF(C7220&gt;=$B$4,1,0)</f>
        <v>0</v>
      </c>
      <c r="F7220" s="8" t="n">
        <f aca="false">IF(D7220&gt;=$B$4,1,0)</f>
        <v>0</v>
      </c>
      <c r="G7220" s="8" t="str">
        <f aca="false">IF(AND(E7220=1,F7220=1),"Both pay",IF(F7220=1,"Missed",IF(E7220=1,"False trigger","Neither")))</f>
        <v>Neither</v>
      </c>
    </row>
    <row r="7221" customFormat="false" ht="15" hidden="false" customHeight="false" outlineLevel="0" collapsed="false">
      <c r="A7221" s="8" t="n">
        <v>214</v>
      </c>
      <c r="B7221" s="8" t="s">
        <v>342</v>
      </c>
      <c r="C7221" s="13" t="n">
        <v>4.50110216973489</v>
      </c>
      <c r="D7221" s="13" t="n">
        <v>3.333125</v>
      </c>
      <c r="E7221" s="8" t="n">
        <f aca="false">IF(C7221&gt;=$B$4,1,0)</f>
        <v>0</v>
      </c>
      <c r="F7221" s="8" t="n">
        <f aca="false">IF(D7221&gt;=$B$4,1,0)</f>
        <v>0</v>
      </c>
      <c r="G7221" s="8" t="str">
        <f aca="false">IF(AND(E7221=1,F7221=1),"Both pay",IF(F7221=1,"Missed",IF(E7221=1,"False trigger","Neither")))</f>
        <v>Neither</v>
      </c>
    </row>
    <row r="7222" customFormat="false" ht="15" hidden="false" customHeight="false" outlineLevel="0" collapsed="false">
      <c r="A7222" s="8" t="n">
        <v>215</v>
      </c>
      <c r="B7222" s="8" t="s">
        <v>342</v>
      </c>
      <c r="C7222" s="13" t="n">
        <v>4.31094740133164</v>
      </c>
      <c r="D7222" s="13" t="n">
        <v>4.48999999999999</v>
      </c>
      <c r="E7222" s="8" t="n">
        <f aca="false">IF(C7222&gt;=$B$4,1,0)</f>
        <v>0</v>
      </c>
      <c r="F7222" s="8" t="n">
        <f aca="false">IF(D7222&gt;=$B$4,1,0)</f>
        <v>0</v>
      </c>
      <c r="G7222" s="8" t="str">
        <f aca="false">IF(AND(E7222=1,F7222=1),"Both pay",IF(F7222=1,"Missed",IF(E7222=1,"False trigger","Neither")))</f>
        <v>Neither</v>
      </c>
    </row>
    <row r="7223" customFormat="false" ht="15" hidden="false" customHeight="false" outlineLevel="0" collapsed="false">
      <c r="A7223" s="8" t="n">
        <v>218</v>
      </c>
      <c r="B7223" s="8" t="s">
        <v>342</v>
      </c>
      <c r="C7223" s="13" t="n">
        <v>3.30113550260662</v>
      </c>
      <c r="D7223" s="13" t="n">
        <v>5.591875</v>
      </c>
      <c r="E7223" s="8" t="n">
        <f aca="false">IF(C7223&gt;=$B$4,1,0)</f>
        <v>0</v>
      </c>
      <c r="F7223" s="8" t="n">
        <f aca="false">IF(D7223&gt;=$B$4,1,0)</f>
        <v>0</v>
      </c>
      <c r="G7223" s="8" t="str">
        <f aca="false">IF(AND(E7223=1,F7223=1),"Both pay",IF(F7223=1,"Missed",IF(E7223=1,"False trigger","Neither")))</f>
        <v>Neither</v>
      </c>
    </row>
    <row r="7224" customFormat="false" ht="15" hidden="false" customHeight="false" outlineLevel="0" collapsed="false">
      <c r="A7224" s="8" t="n">
        <v>219</v>
      </c>
      <c r="B7224" s="8" t="s">
        <v>342</v>
      </c>
      <c r="C7224" s="13" t="n">
        <v>3.29242437366134</v>
      </c>
      <c r="D7224" s="13" t="n">
        <v>3.63562500000001</v>
      </c>
      <c r="E7224" s="8" t="n">
        <f aca="false">IF(C7224&gt;=$B$4,1,0)</f>
        <v>0</v>
      </c>
      <c r="F7224" s="8" t="n">
        <f aca="false">IF(D7224&gt;=$B$4,1,0)</f>
        <v>0</v>
      </c>
      <c r="G7224" s="8" t="str">
        <f aca="false">IF(AND(E7224=1,F7224=1),"Both pay",IF(F7224=1,"Missed",IF(E7224=1,"False trigger","Neither")))</f>
        <v>Neither</v>
      </c>
    </row>
    <row r="7225" customFormat="false" ht="15" hidden="false" customHeight="false" outlineLevel="0" collapsed="false">
      <c r="A7225" s="8" t="n">
        <v>220</v>
      </c>
      <c r="B7225" s="8" t="s">
        <v>342</v>
      </c>
      <c r="C7225" s="13" t="n">
        <v>3.37990113593702</v>
      </c>
      <c r="D7225" s="13" t="n">
        <v>4.055625</v>
      </c>
      <c r="E7225" s="8" t="n">
        <f aca="false">IF(C7225&gt;=$B$4,1,0)</f>
        <v>0</v>
      </c>
      <c r="F7225" s="8" t="n">
        <f aca="false">IF(D7225&gt;=$B$4,1,0)</f>
        <v>0</v>
      </c>
      <c r="G7225" s="8" t="str">
        <f aca="false">IF(AND(E7225=1,F7225=1),"Both pay",IF(F7225=1,"Missed",IF(E7225=1,"False trigger","Neither")))</f>
        <v>Neither</v>
      </c>
    </row>
    <row r="7226" customFormat="false" ht="15" hidden="false" customHeight="false" outlineLevel="0" collapsed="false">
      <c r="A7226" s="8" t="n">
        <v>221</v>
      </c>
      <c r="B7226" s="8" t="s">
        <v>342</v>
      </c>
      <c r="C7226" s="13" t="n">
        <v>3.88256323476312</v>
      </c>
      <c r="D7226" s="13" t="n">
        <v>5.825</v>
      </c>
      <c r="E7226" s="8" t="n">
        <f aca="false">IF(C7226&gt;=$B$4,1,0)</f>
        <v>0</v>
      </c>
      <c r="F7226" s="8" t="n">
        <f aca="false">IF(D7226&gt;=$B$4,1,0)</f>
        <v>0</v>
      </c>
      <c r="G7226" s="8" t="str">
        <f aca="false">IF(AND(E7226=1,F7226=1),"Both pay",IF(F7226=1,"Missed",IF(E7226=1,"False trigger","Neither")))</f>
        <v>Neither</v>
      </c>
    </row>
    <row r="7227" customFormat="false" ht="15" hidden="false" customHeight="false" outlineLevel="0" collapsed="false">
      <c r="A7227" s="8" t="n">
        <v>222</v>
      </c>
      <c r="B7227" s="8" t="s">
        <v>342</v>
      </c>
      <c r="C7227" s="13" t="n">
        <v>4.99164232142896</v>
      </c>
      <c r="D7227" s="13" t="n">
        <v>7.251875</v>
      </c>
      <c r="E7227" s="8" t="n">
        <f aca="false">IF(C7227&gt;=$B$4,1,0)</f>
        <v>0</v>
      </c>
      <c r="F7227" s="8" t="n">
        <f aca="false">IF(D7227&gt;=$B$4,1,0)</f>
        <v>0</v>
      </c>
      <c r="G7227" s="8" t="str">
        <f aca="false">IF(AND(E7227=1,F7227=1),"Both pay",IF(F7227=1,"Missed",IF(E7227=1,"False trigger","Neither")))</f>
        <v>Neither</v>
      </c>
    </row>
    <row r="7228" customFormat="false" ht="15" hidden="false" customHeight="false" outlineLevel="0" collapsed="false">
      <c r="A7228" s="8" t="n">
        <v>223</v>
      </c>
      <c r="B7228" s="8" t="s">
        <v>342</v>
      </c>
      <c r="C7228" s="13" t="n">
        <v>6.16626186724128</v>
      </c>
      <c r="D7228" s="13" t="n">
        <v>8.82124999999999</v>
      </c>
      <c r="E7228" s="8" t="n">
        <f aca="false">IF(C7228&gt;=$B$4,1,0)</f>
        <v>0</v>
      </c>
      <c r="F7228" s="8" t="n">
        <f aca="false">IF(D7228&gt;=$B$4,1,0)</f>
        <v>0</v>
      </c>
      <c r="G7228" s="8" t="str">
        <f aca="false">IF(AND(E7228=1,F7228=1),"Both pay",IF(F7228=1,"Missed",IF(E7228=1,"False trigger","Neither")))</f>
        <v>Neither</v>
      </c>
    </row>
    <row r="7229" customFormat="false" ht="15" hidden="false" customHeight="false" outlineLevel="0" collapsed="false">
      <c r="A7229" s="8" t="n">
        <v>224</v>
      </c>
      <c r="B7229" s="8" t="s">
        <v>342</v>
      </c>
      <c r="C7229" s="13" t="n">
        <v>5.29025795654661</v>
      </c>
      <c r="D7229" s="13" t="n">
        <v>5.79875</v>
      </c>
      <c r="E7229" s="8" t="n">
        <f aca="false">IF(C7229&gt;=$B$4,1,0)</f>
        <v>0</v>
      </c>
      <c r="F7229" s="8" t="n">
        <f aca="false">IF(D7229&gt;=$B$4,1,0)</f>
        <v>0</v>
      </c>
      <c r="G7229" s="8" t="str">
        <f aca="false">IF(AND(E7229=1,F7229=1),"Both pay",IF(F7229=1,"Missed",IF(E7229=1,"False trigger","Neither")))</f>
        <v>Neither</v>
      </c>
    </row>
    <row r="7230" customFormat="false" ht="15" hidden="false" customHeight="false" outlineLevel="0" collapsed="false">
      <c r="A7230" s="8" t="n">
        <v>232</v>
      </c>
      <c r="B7230" s="8" t="s">
        <v>342</v>
      </c>
      <c r="C7230" s="13" t="n">
        <v>1.66333453535403</v>
      </c>
      <c r="D7230" s="13" t="n">
        <v>1.05312499999999</v>
      </c>
      <c r="E7230" s="8" t="n">
        <f aca="false">IF(C7230&gt;=$B$4,1,0)</f>
        <v>0</v>
      </c>
      <c r="F7230" s="8" t="n">
        <f aca="false">IF(D7230&gt;=$B$4,1,0)</f>
        <v>0</v>
      </c>
      <c r="G7230" s="8" t="str">
        <f aca="false">IF(AND(E7230=1,F7230=1),"Both pay",IF(F7230=1,"Missed",IF(E7230=1,"False trigger","Neither")))</f>
        <v>Neither</v>
      </c>
    </row>
    <row r="7231" customFormat="false" ht="15" hidden="false" customHeight="false" outlineLevel="0" collapsed="false">
      <c r="A7231" s="8" t="n">
        <v>233</v>
      </c>
      <c r="B7231" s="8" t="s">
        <v>342</v>
      </c>
      <c r="C7231" s="13" t="n">
        <v>1.49934193804786</v>
      </c>
      <c r="D7231" s="13" t="n">
        <v>1.1675</v>
      </c>
      <c r="E7231" s="8" t="n">
        <f aca="false">IF(C7231&gt;=$B$4,1,0)</f>
        <v>0</v>
      </c>
      <c r="F7231" s="8" t="n">
        <f aca="false">IF(D7231&gt;=$B$4,1,0)</f>
        <v>0</v>
      </c>
      <c r="G7231" s="8" t="str">
        <f aca="false">IF(AND(E7231=1,F7231=1),"Both pay",IF(F7231=1,"Missed",IF(E7231=1,"False trigger","Neither")))</f>
        <v>Neither</v>
      </c>
    </row>
    <row r="7232" customFormat="false" ht="15" hidden="false" customHeight="false" outlineLevel="0" collapsed="false">
      <c r="A7232" s="8" t="n">
        <v>234</v>
      </c>
      <c r="B7232" s="8" t="s">
        <v>342</v>
      </c>
      <c r="C7232" s="13" t="n">
        <v>1.84157809679251</v>
      </c>
      <c r="D7232" s="13" t="n">
        <v>0.948125000000004</v>
      </c>
      <c r="E7232" s="8" t="n">
        <f aca="false">IF(C7232&gt;=$B$4,1,0)</f>
        <v>0</v>
      </c>
      <c r="F7232" s="8" t="n">
        <f aca="false">IF(D7232&gt;=$B$4,1,0)</f>
        <v>0</v>
      </c>
      <c r="G7232" s="8" t="str">
        <f aca="false">IF(AND(E7232=1,F7232=1),"Both pay",IF(F7232=1,"Missed",IF(E7232=1,"False trigger","Neither")))</f>
        <v>Neither</v>
      </c>
    </row>
    <row r="7233" customFormat="false" ht="15" hidden="false" customHeight="false" outlineLevel="0" collapsed="false">
      <c r="A7233" s="8" t="n">
        <v>235</v>
      </c>
      <c r="B7233" s="8" t="s">
        <v>342</v>
      </c>
      <c r="C7233" s="13" t="n">
        <v>1.60469054341103</v>
      </c>
      <c r="D7233" s="13" t="n">
        <v>1.395</v>
      </c>
      <c r="E7233" s="8" t="n">
        <f aca="false">IF(C7233&gt;=$B$4,1,0)</f>
        <v>0</v>
      </c>
      <c r="F7233" s="8" t="n">
        <f aca="false">IF(D7233&gt;=$B$4,1,0)</f>
        <v>0</v>
      </c>
      <c r="G7233" s="8" t="str">
        <f aca="false">IF(AND(E7233=1,F7233=1),"Both pay",IF(F7233=1,"Missed",IF(E7233=1,"False trigger","Neither")))</f>
        <v>Neither</v>
      </c>
    </row>
    <row r="7234" customFormat="false" ht="15" hidden="false" customHeight="false" outlineLevel="0" collapsed="false">
      <c r="A7234" s="8" t="n">
        <v>236</v>
      </c>
      <c r="B7234" s="8" t="s">
        <v>342</v>
      </c>
      <c r="C7234" s="13" t="n">
        <v>1.57783312545202</v>
      </c>
      <c r="D7234" s="13" t="n">
        <v>2.880625</v>
      </c>
      <c r="E7234" s="8" t="n">
        <f aca="false">IF(C7234&gt;=$B$4,1,0)</f>
        <v>0</v>
      </c>
      <c r="F7234" s="8" t="n">
        <f aca="false">IF(D7234&gt;=$B$4,1,0)</f>
        <v>0</v>
      </c>
      <c r="G7234" s="8" t="str">
        <f aca="false">IF(AND(E7234=1,F7234=1),"Both pay",IF(F7234=1,"Missed",IF(E7234=1,"False trigger","Neither")))</f>
        <v>Neither</v>
      </c>
    </row>
    <row r="7235" customFormat="false" ht="15" hidden="false" customHeight="false" outlineLevel="0" collapsed="false">
      <c r="A7235" s="8" t="n">
        <v>237</v>
      </c>
      <c r="B7235" s="8" t="s">
        <v>342</v>
      </c>
      <c r="C7235" s="13" t="n">
        <v>2.11245407380895</v>
      </c>
      <c r="D7235" s="13" t="n">
        <v>2.235625</v>
      </c>
      <c r="E7235" s="8" t="n">
        <f aca="false">IF(C7235&gt;=$B$4,1,0)</f>
        <v>0</v>
      </c>
      <c r="F7235" s="8" t="n">
        <f aca="false">IF(D7235&gt;=$B$4,1,0)</f>
        <v>0</v>
      </c>
      <c r="G7235" s="8" t="str">
        <f aca="false">IF(AND(E7235=1,F7235=1),"Both pay",IF(F7235=1,"Missed",IF(E7235=1,"False trigger","Neither")))</f>
        <v>Neither</v>
      </c>
    </row>
    <row r="7236" customFormat="false" ht="15" hidden="false" customHeight="false" outlineLevel="0" collapsed="false">
      <c r="A7236" s="8" t="n">
        <v>238</v>
      </c>
      <c r="B7236" s="8" t="s">
        <v>342</v>
      </c>
      <c r="C7236" s="13" t="n">
        <v>6.13250314779645</v>
      </c>
      <c r="D7236" s="13" t="n">
        <v>3.37375</v>
      </c>
      <c r="E7236" s="8" t="n">
        <f aca="false">IF(C7236&gt;=$B$4,1,0)</f>
        <v>0</v>
      </c>
      <c r="F7236" s="8" t="n">
        <f aca="false">IF(D7236&gt;=$B$4,1,0)</f>
        <v>0</v>
      </c>
      <c r="G7236" s="8" t="str">
        <f aca="false">IF(AND(E7236=1,F7236=1),"Both pay",IF(F7236=1,"Missed",IF(E7236=1,"False trigger","Neither")))</f>
        <v>Neither</v>
      </c>
    </row>
    <row r="7237" customFormat="false" ht="15" hidden="false" customHeight="false" outlineLevel="0" collapsed="false">
      <c r="A7237" s="8" t="n">
        <v>239</v>
      </c>
      <c r="B7237" s="8" t="s">
        <v>342</v>
      </c>
      <c r="C7237" s="13" t="n">
        <v>9.70725785740674</v>
      </c>
      <c r="D7237" s="13" t="n">
        <v>9.37375</v>
      </c>
      <c r="E7237" s="8" t="n">
        <f aca="false">IF(C7237&gt;=$B$4,1,0)</f>
        <v>0</v>
      </c>
      <c r="F7237" s="8" t="n">
        <f aca="false">IF(D7237&gt;=$B$4,1,0)</f>
        <v>0</v>
      </c>
      <c r="G7237" s="8" t="str">
        <f aca="false">IF(AND(E7237=1,F7237=1),"Both pay",IF(F7237=1,"Missed",IF(E7237=1,"False trigger","Neither")))</f>
        <v>Neither</v>
      </c>
    </row>
    <row r="7238" customFormat="false" ht="15" hidden="false" customHeight="false" outlineLevel="0" collapsed="false">
      <c r="A7238" s="8" t="n">
        <v>240</v>
      </c>
      <c r="B7238" s="8" t="s">
        <v>342</v>
      </c>
      <c r="C7238" s="13" t="n">
        <v>9.72265497157805</v>
      </c>
      <c r="D7238" s="13" t="n">
        <v>8.71750000000001</v>
      </c>
      <c r="E7238" s="8" t="n">
        <f aca="false">IF(C7238&gt;=$B$4,1,0)</f>
        <v>0</v>
      </c>
      <c r="F7238" s="8" t="n">
        <f aca="false">IF(D7238&gt;=$B$4,1,0)</f>
        <v>0</v>
      </c>
      <c r="G7238" s="8" t="str">
        <f aca="false">IF(AND(E7238=1,F7238=1),"Both pay",IF(F7238=1,"Missed",IF(E7238=1,"False trigger","Neither")))</f>
        <v>Neither</v>
      </c>
    </row>
    <row r="7239" customFormat="false" ht="15" hidden="false" customHeight="false" outlineLevel="0" collapsed="false">
      <c r="A7239" s="8" t="n">
        <v>241</v>
      </c>
      <c r="B7239" s="8" t="s">
        <v>342</v>
      </c>
      <c r="C7239" s="13" t="n">
        <v>8.36493121081835</v>
      </c>
      <c r="D7239" s="13" t="n">
        <v>6.565</v>
      </c>
      <c r="E7239" s="8" t="n">
        <f aca="false">IF(C7239&gt;=$B$4,1,0)</f>
        <v>0</v>
      </c>
      <c r="F7239" s="8" t="n">
        <f aca="false">IF(D7239&gt;=$B$4,1,0)</f>
        <v>0</v>
      </c>
      <c r="G7239" s="8" t="str">
        <f aca="false">IF(AND(E7239=1,F7239=1),"Both pay",IF(F7239=1,"Missed",IF(E7239=1,"False trigger","Neither")))</f>
        <v>Neither</v>
      </c>
    </row>
    <row r="7240" customFormat="false" ht="15" hidden="false" customHeight="false" outlineLevel="0" collapsed="false">
      <c r="A7240" s="8" t="n">
        <v>242</v>
      </c>
      <c r="B7240" s="8" t="s">
        <v>342</v>
      </c>
      <c r="C7240" s="13" t="n">
        <v>6.51791107356854</v>
      </c>
      <c r="D7240" s="13" t="n">
        <v>6.231875</v>
      </c>
      <c r="E7240" s="8" t="n">
        <f aca="false">IF(C7240&gt;=$B$4,1,0)</f>
        <v>0</v>
      </c>
      <c r="F7240" s="8" t="n">
        <f aca="false">IF(D7240&gt;=$B$4,1,0)</f>
        <v>0</v>
      </c>
      <c r="G7240" s="8" t="str">
        <f aca="false">IF(AND(E7240=1,F7240=1),"Both pay",IF(F7240=1,"Missed",IF(E7240=1,"False trigger","Neither")))</f>
        <v>Neither</v>
      </c>
    </row>
    <row r="7241" customFormat="false" ht="15" hidden="false" customHeight="false" outlineLevel="0" collapsed="false">
      <c r="A7241" s="8" t="n">
        <v>243</v>
      </c>
      <c r="B7241" s="8" t="s">
        <v>342</v>
      </c>
      <c r="C7241" s="13" t="n">
        <v>4.92933334446369</v>
      </c>
      <c r="D7241" s="13" t="n">
        <v>4.854375</v>
      </c>
      <c r="E7241" s="8" t="n">
        <f aca="false">IF(C7241&gt;=$B$4,1,0)</f>
        <v>0</v>
      </c>
      <c r="F7241" s="8" t="n">
        <f aca="false">IF(D7241&gt;=$B$4,1,0)</f>
        <v>0</v>
      </c>
      <c r="G7241" s="8" t="str">
        <f aca="false">IF(AND(E7241=1,F7241=1),"Both pay",IF(F7241=1,"Missed",IF(E7241=1,"False trigger","Neither")))</f>
        <v>Neither</v>
      </c>
    </row>
    <row r="7242" customFormat="false" ht="15" hidden="false" customHeight="false" outlineLevel="0" collapsed="false">
      <c r="A7242" s="8" t="n">
        <v>244</v>
      </c>
      <c r="B7242" s="8" t="s">
        <v>342</v>
      </c>
      <c r="C7242" s="13" t="n">
        <v>6.63778761579211</v>
      </c>
      <c r="D7242" s="13" t="n">
        <v>5.65125</v>
      </c>
      <c r="E7242" s="8" t="n">
        <f aca="false">IF(C7242&gt;=$B$4,1,0)</f>
        <v>0</v>
      </c>
      <c r="F7242" s="8" t="n">
        <f aca="false">IF(D7242&gt;=$B$4,1,0)</f>
        <v>0</v>
      </c>
      <c r="G7242" s="8" t="str">
        <f aca="false">IF(AND(E7242=1,F7242=1),"Both pay",IF(F7242=1,"Missed",IF(E7242=1,"False trigger","Neither")))</f>
        <v>Neither</v>
      </c>
    </row>
    <row r="7243" customFormat="false" ht="15" hidden="false" customHeight="false" outlineLevel="0" collapsed="false">
      <c r="A7243" s="8" t="n">
        <v>245</v>
      </c>
      <c r="B7243" s="8" t="s">
        <v>342</v>
      </c>
      <c r="C7243" s="13" t="n">
        <v>7.34233534948289</v>
      </c>
      <c r="D7243" s="13" t="n">
        <v>4.929375</v>
      </c>
      <c r="E7243" s="8" t="n">
        <f aca="false">IF(C7243&gt;=$B$4,1,0)</f>
        <v>0</v>
      </c>
      <c r="F7243" s="8" t="n">
        <f aca="false">IF(D7243&gt;=$B$4,1,0)</f>
        <v>0</v>
      </c>
      <c r="G7243" s="8" t="str">
        <f aca="false">IF(AND(E7243=1,F7243=1),"Both pay",IF(F7243=1,"Missed",IF(E7243=1,"False trigger","Neither")))</f>
        <v>Neither</v>
      </c>
    </row>
    <row r="7244" customFormat="false" ht="15" hidden="false" customHeight="false" outlineLevel="0" collapsed="false">
      <c r="A7244" s="8" t="n">
        <v>246</v>
      </c>
      <c r="B7244" s="8" t="s">
        <v>342</v>
      </c>
      <c r="C7244" s="13" t="n">
        <v>7.41637774874757</v>
      </c>
      <c r="D7244" s="13" t="n">
        <v>5.26</v>
      </c>
      <c r="E7244" s="8" t="n">
        <f aca="false">IF(C7244&gt;=$B$4,1,0)</f>
        <v>0</v>
      </c>
      <c r="F7244" s="8" t="n">
        <f aca="false">IF(D7244&gt;=$B$4,1,0)</f>
        <v>0</v>
      </c>
      <c r="G7244" s="8" t="str">
        <f aca="false">IF(AND(E7244=1,F7244=1),"Both pay",IF(F7244=1,"Missed",IF(E7244=1,"False trigger","Neither")))</f>
        <v>Neither</v>
      </c>
    </row>
    <row r="7245" customFormat="false" ht="15" hidden="false" customHeight="false" outlineLevel="0" collapsed="false">
      <c r="A7245" s="8" t="n">
        <v>247</v>
      </c>
      <c r="B7245" s="8" t="s">
        <v>342</v>
      </c>
      <c r="C7245" s="13" t="n">
        <v>10.1072526172395</v>
      </c>
      <c r="D7245" s="13" t="n">
        <v>7.360625</v>
      </c>
      <c r="E7245" s="8" t="n">
        <f aca="false">IF(C7245&gt;=$B$4,1,0)</f>
        <v>1</v>
      </c>
      <c r="F7245" s="8" t="n">
        <f aca="false">IF(D7245&gt;=$B$4,1,0)</f>
        <v>0</v>
      </c>
      <c r="G7245" s="8" t="str">
        <f aca="false">IF(AND(E7245=1,F7245=1),"Both pay",IF(F7245=1,"Missed",IF(E7245=1,"False trigger","Neither")))</f>
        <v>False trigger</v>
      </c>
    </row>
    <row r="7246" customFormat="false" ht="15" hidden="false" customHeight="false" outlineLevel="0" collapsed="false">
      <c r="A7246" s="8" t="n">
        <v>248</v>
      </c>
      <c r="B7246" s="8" t="s">
        <v>342</v>
      </c>
      <c r="C7246" s="13" t="n">
        <v>10.6329559277644</v>
      </c>
      <c r="D7246" s="13" t="n">
        <v>7.58</v>
      </c>
      <c r="E7246" s="8" t="n">
        <f aca="false">IF(C7246&gt;=$B$4,1,0)</f>
        <v>1</v>
      </c>
      <c r="F7246" s="8" t="n">
        <f aca="false">IF(D7246&gt;=$B$4,1,0)</f>
        <v>0</v>
      </c>
      <c r="G7246" s="8" t="str">
        <f aca="false">IF(AND(E7246=1,F7246=1),"Both pay",IF(F7246=1,"Missed",IF(E7246=1,"False trigger","Neither")))</f>
        <v>False trigger</v>
      </c>
    </row>
    <row r="7247" customFormat="false" ht="15" hidden="false" customHeight="false" outlineLevel="0" collapsed="false">
      <c r="A7247" s="8" t="n">
        <v>249</v>
      </c>
      <c r="B7247" s="8" t="s">
        <v>342</v>
      </c>
      <c r="C7247" s="13" t="n">
        <v>8.94995997994911</v>
      </c>
      <c r="D7247" s="13" t="n">
        <v>5.96125</v>
      </c>
      <c r="E7247" s="8" t="n">
        <f aca="false">IF(C7247&gt;=$B$4,1,0)</f>
        <v>0</v>
      </c>
      <c r="F7247" s="8" t="n">
        <f aca="false">IF(D7247&gt;=$B$4,1,0)</f>
        <v>0</v>
      </c>
      <c r="G7247" s="8" t="str">
        <f aca="false">IF(AND(E7247=1,F7247=1),"Both pay",IF(F7247=1,"Missed",IF(E7247=1,"False trigger","Neither")))</f>
        <v>Neither</v>
      </c>
    </row>
    <row r="7248" customFormat="false" ht="15" hidden="false" customHeight="false" outlineLevel="0" collapsed="false">
      <c r="A7248" s="8" t="n">
        <v>251</v>
      </c>
      <c r="B7248" s="8" t="s">
        <v>342</v>
      </c>
      <c r="C7248" s="13" t="n">
        <v>6.19273664747259</v>
      </c>
      <c r="D7248" s="13" t="n">
        <v>3.645</v>
      </c>
      <c r="E7248" s="8" t="n">
        <f aca="false">IF(C7248&gt;=$B$4,1,0)</f>
        <v>0</v>
      </c>
      <c r="F7248" s="8" t="n">
        <f aca="false">IF(D7248&gt;=$B$4,1,0)</f>
        <v>0</v>
      </c>
      <c r="G7248" s="8" t="str">
        <f aca="false">IF(AND(E7248=1,F7248=1),"Both pay",IF(F7248=1,"Missed",IF(E7248=1,"False trigger","Neither")))</f>
        <v>Neither</v>
      </c>
    </row>
    <row r="7249" customFormat="false" ht="15" hidden="false" customHeight="false" outlineLevel="0" collapsed="false">
      <c r="A7249" s="8" t="n">
        <v>252</v>
      </c>
      <c r="B7249" s="8" t="s">
        <v>342</v>
      </c>
      <c r="C7249" s="13" t="n">
        <v>5.71236909214616</v>
      </c>
      <c r="D7249" s="13" t="n">
        <v>5.64125</v>
      </c>
      <c r="E7249" s="8" t="n">
        <f aca="false">IF(C7249&gt;=$B$4,1,0)</f>
        <v>0</v>
      </c>
      <c r="F7249" s="8" t="n">
        <f aca="false">IF(D7249&gt;=$B$4,1,0)</f>
        <v>0</v>
      </c>
      <c r="G7249" s="8" t="str">
        <f aca="false">IF(AND(E7249=1,F7249=1),"Both pay",IF(F7249=1,"Missed",IF(E7249=1,"False trigger","Neither")))</f>
        <v>Neither</v>
      </c>
    </row>
    <row r="7250" customFormat="false" ht="15" hidden="false" customHeight="false" outlineLevel="0" collapsed="false">
      <c r="A7250" s="8" t="n">
        <v>253</v>
      </c>
      <c r="B7250" s="8" t="s">
        <v>342</v>
      </c>
      <c r="C7250" s="13" t="n">
        <v>6.09715129704343</v>
      </c>
      <c r="D7250" s="13" t="n">
        <v>7.289375</v>
      </c>
      <c r="E7250" s="8" t="n">
        <f aca="false">IF(C7250&gt;=$B$4,1,0)</f>
        <v>0</v>
      </c>
      <c r="F7250" s="8" t="n">
        <f aca="false">IF(D7250&gt;=$B$4,1,0)</f>
        <v>0</v>
      </c>
      <c r="G7250" s="8" t="str">
        <f aca="false">IF(AND(E7250=1,F7250=1),"Both pay",IF(F7250=1,"Missed",IF(E7250=1,"False trigger","Neither")))</f>
        <v>Neither</v>
      </c>
    </row>
    <row r="7251" customFormat="false" ht="15" hidden="false" customHeight="false" outlineLevel="0" collapsed="false">
      <c r="A7251" s="8" t="n">
        <v>254</v>
      </c>
      <c r="B7251" s="8" t="s">
        <v>342</v>
      </c>
      <c r="C7251" s="13" t="n">
        <v>7.20459042224907</v>
      </c>
      <c r="D7251" s="13" t="n">
        <v>6.661875</v>
      </c>
      <c r="E7251" s="8" t="n">
        <f aca="false">IF(C7251&gt;=$B$4,1,0)</f>
        <v>0</v>
      </c>
      <c r="F7251" s="8" t="n">
        <f aca="false">IF(D7251&gt;=$B$4,1,0)</f>
        <v>0</v>
      </c>
      <c r="G7251" s="8" t="str">
        <f aca="false">IF(AND(E7251=1,F7251=1),"Both pay",IF(F7251=1,"Missed",IF(E7251=1,"False trigger","Neither")))</f>
        <v>Neither</v>
      </c>
    </row>
    <row r="7252" customFormat="false" ht="15" hidden="false" customHeight="false" outlineLevel="0" collapsed="false">
      <c r="A7252" s="8" t="n">
        <v>255</v>
      </c>
      <c r="B7252" s="8" t="s">
        <v>342</v>
      </c>
      <c r="C7252" s="13" t="n">
        <v>8.71768358915545</v>
      </c>
      <c r="D7252" s="13" t="n">
        <v>8.5825</v>
      </c>
      <c r="E7252" s="8" t="n">
        <f aca="false">IF(C7252&gt;=$B$4,1,0)</f>
        <v>0</v>
      </c>
      <c r="F7252" s="8" t="n">
        <f aca="false">IF(D7252&gt;=$B$4,1,0)</f>
        <v>0</v>
      </c>
      <c r="G7252" s="8" t="str">
        <f aca="false">IF(AND(E7252=1,F7252=1),"Both pay",IF(F7252=1,"Missed",IF(E7252=1,"False trigger","Neither")))</f>
        <v>Neither</v>
      </c>
    </row>
    <row r="7253" customFormat="false" ht="15" hidden="false" customHeight="false" outlineLevel="0" collapsed="false">
      <c r="A7253" s="8" t="n">
        <v>256</v>
      </c>
      <c r="B7253" s="8" t="s">
        <v>342</v>
      </c>
      <c r="C7253" s="13" t="n">
        <v>13.2326828632184</v>
      </c>
      <c r="D7253" s="13" t="n">
        <v>11.08125</v>
      </c>
      <c r="E7253" s="8" t="n">
        <f aca="false">IF(C7253&gt;=$B$4,1,0)</f>
        <v>1</v>
      </c>
      <c r="F7253" s="8" t="n">
        <f aca="false">IF(D7253&gt;=$B$4,1,0)</f>
        <v>1</v>
      </c>
      <c r="G7253" s="8" t="str">
        <f aca="false">IF(AND(E7253=1,F7253=1),"Both pay",IF(F7253=1,"Missed",IF(E7253=1,"False trigger","Neither")))</f>
        <v>Both pay</v>
      </c>
    </row>
    <row r="7254" customFormat="false" ht="15" hidden="false" customHeight="false" outlineLevel="0" collapsed="false">
      <c r="A7254" s="8" t="n">
        <v>257</v>
      </c>
      <c r="B7254" s="8" t="s">
        <v>342</v>
      </c>
      <c r="C7254" s="13" t="n">
        <v>15.2521272863318</v>
      </c>
      <c r="D7254" s="13" t="n">
        <v>12.135625</v>
      </c>
      <c r="E7254" s="8" t="n">
        <f aca="false">IF(C7254&gt;=$B$4,1,0)</f>
        <v>1</v>
      </c>
      <c r="F7254" s="8" t="n">
        <f aca="false">IF(D7254&gt;=$B$4,1,0)</f>
        <v>1</v>
      </c>
      <c r="G7254" s="8" t="str">
        <f aca="false">IF(AND(E7254=1,F7254=1),"Both pay",IF(F7254=1,"Missed",IF(E7254=1,"False trigger","Neither")))</f>
        <v>Both pay</v>
      </c>
    </row>
    <row r="7255" customFormat="false" ht="15" hidden="false" customHeight="false" outlineLevel="0" collapsed="false">
      <c r="A7255" s="8" t="n">
        <v>258</v>
      </c>
      <c r="B7255" s="8" t="s">
        <v>342</v>
      </c>
      <c r="C7255" s="13" t="n">
        <v>14.58489239455</v>
      </c>
      <c r="D7255" s="13" t="n">
        <v>12.051875</v>
      </c>
      <c r="E7255" s="8" t="n">
        <f aca="false">IF(C7255&gt;=$B$4,1,0)</f>
        <v>1</v>
      </c>
      <c r="F7255" s="8" t="n">
        <f aca="false">IF(D7255&gt;=$B$4,1,0)</f>
        <v>1</v>
      </c>
      <c r="G7255" s="8" t="str">
        <f aca="false">IF(AND(E7255=1,F7255=1),"Both pay",IF(F7255=1,"Missed",IF(E7255=1,"False trigger","Neither")))</f>
        <v>Both pay</v>
      </c>
    </row>
    <row r="7256" customFormat="false" ht="15" hidden="false" customHeight="false" outlineLevel="0" collapsed="false">
      <c r="A7256" s="8" t="n">
        <v>259</v>
      </c>
      <c r="B7256" s="8" t="s">
        <v>342</v>
      </c>
      <c r="C7256" s="13" t="n">
        <v>13.3445834830054</v>
      </c>
      <c r="D7256" s="13" t="n">
        <v>9.79875</v>
      </c>
      <c r="E7256" s="8" t="n">
        <f aca="false">IF(C7256&gt;=$B$4,1,0)</f>
        <v>1</v>
      </c>
      <c r="F7256" s="8" t="n">
        <f aca="false">IF(D7256&gt;=$B$4,1,0)</f>
        <v>0</v>
      </c>
      <c r="G7256" s="8" t="str">
        <f aca="false">IF(AND(E7256=1,F7256=1),"Both pay",IF(F7256=1,"Missed",IF(E7256=1,"False trigger","Neither")))</f>
        <v>False trigger</v>
      </c>
    </row>
    <row r="7257" customFormat="false" ht="15" hidden="false" customHeight="false" outlineLevel="0" collapsed="false">
      <c r="A7257" s="8" t="n">
        <v>260</v>
      </c>
      <c r="B7257" s="8" t="s">
        <v>342</v>
      </c>
      <c r="C7257" s="13" t="n">
        <v>11.6123174775679</v>
      </c>
      <c r="D7257" s="13" t="n">
        <v>9.98625</v>
      </c>
      <c r="E7257" s="8" t="n">
        <f aca="false">IF(C7257&gt;=$B$4,1,0)</f>
        <v>1</v>
      </c>
      <c r="F7257" s="8" t="n">
        <f aca="false">IF(D7257&gt;=$B$4,1,0)</f>
        <v>0</v>
      </c>
      <c r="G7257" s="8" t="str">
        <f aca="false">IF(AND(E7257=1,F7257=1),"Both pay",IF(F7257=1,"Missed",IF(E7257=1,"False trigger","Neither")))</f>
        <v>False trigger</v>
      </c>
    </row>
    <row r="7258" customFormat="false" ht="15" hidden="false" customHeight="false" outlineLevel="0" collapsed="false">
      <c r="A7258" s="8" t="n">
        <v>261</v>
      </c>
      <c r="B7258" s="8" t="s">
        <v>342</v>
      </c>
      <c r="C7258" s="13" t="n">
        <v>10.9734315287435</v>
      </c>
      <c r="D7258" s="13" t="n">
        <v>11.358125</v>
      </c>
      <c r="E7258" s="8" t="n">
        <f aca="false">IF(C7258&gt;=$B$4,1,0)</f>
        <v>1</v>
      </c>
      <c r="F7258" s="8" t="n">
        <f aca="false">IF(D7258&gt;=$B$4,1,0)</f>
        <v>1</v>
      </c>
      <c r="G7258" s="8" t="str">
        <f aca="false">IF(AND(E7258=1,F7258=1),"Both pay",IF(F7258=1,"Missed",IF(E7258=1,"False trigger","Neither")))</f>
        <v>Both pay</v>
      </c>
    </row>
    <row r="7259" customFormat="false" ht="15" hidden="false" customHeight="false" outlineLevel="0" collapsed="false">
      <c r="A7259" s="8" t="n">
        <v>262</v>
      </c>
      <c r="B7259" s="8" t="s">
        <v>342</v>
      </c>
      <c r="C7259" s="13" t="n">
        <v>10.4006876172725</v>
      </c>
      <c r="D7259" s="13" t="n">
        <v>11.6425</v>
      </c>
      <c r="E7259" s="8" t="n">
        <f aca="false">IF(C7259&gt;=$B$4,1,0)</f>
        <v>1</v>
      </c>
      <c r="F7259" s="8" t="n">
        <f aca="false">IF(D7259&gt;=$B$4,1,0)</f>
        <v>1</v>
      </c>
      <c r="G7259" s="8" t="str">
        <f aca="false">IF(AND(E7259=1,F7259=1),"Both pay",IF(F7259=1,"Missed",IF(E7259=1,"False trigger","Neither")))</f>
        <v>Both pay</v>
      </c>
    </row>
    <row r="7260" customFormat="false" ht="15" hidden="false" customHeight="false" outlineLevel="0" collapsed="false">
      <c r="A7260" s="8" t="n">
        <v>263</v>
      </c>
      <c r="B7260" s="8" t="s">
        <v>342</v>
      </c>
      <c r="C7260" s="13" t="n">
        <v>10.498088605183</v>
      </c>
      <c r="D7260" s="13" t="n">
        <v>7.78875</v>
      </c>
      <c r="E7260" s="8" t="n">
        <f aca="false">IF(C7260&gt;=$B$4,1,0)</f>
        <v>1</v>
      </c>
      <c r="F7260" s="8" t="n">
        <f aca="false">IF(D7260&gt;=$B$4,1,0)</f>
        <v>0</v>
      </c>
      <c r="G7260" s="8" t="str">
        <f aca="false">IF(AND(E7260=1,F7260=1),"Both pay",IF(F7260=1,"Missed",IF(E7260=1,"False trigger","Neither")))</f>
        <v>False trigger</v>
      </c>
    </row>
    <row r="7261" customFormat="false" ht="15" hidden="false" customHeight="false" outlineLevel="0" collapsed="false">
      <c r="A7261" s="8" t="n">
        <v>264</v>
      </c>
      <c r="B7261" s="8" t="s">
        <v>342</v>
      </c>
      <c r="C7261" s="13" t="n">
        <v>10.7045811686967</v>
      </c>
      <c r="D7261" s="13" t="n">
        <v>7.26750000000001</v>
      </c>
      <c r="E7261" s="8" t="n">
        <f aca="false">IF(C7261&gt;=$B$4,1,0)</f>
        <v>1</v>
      </c>
      <c r="F7261" s="8" t="n">
        <f aca="false">IF(D7261&gt;=$B$4,1,0)</f>
        <v>0</v>
      </c>
      <c r="G7261" s="8" t="str">
        <f aca="false">IF(AND(E7261=1,F7261=1),"Both pay",IF(F7261=1,"Missed",IF(E7261=1,"False trigger","Neither")))</f>
        <v>False trigger</v>
      </c>
    </row>
    <row r="7262" customFormat="false" ht="15" hidden="false" customHeight="false" outlineLevel="0" collapsed="false">
      <c r="A7262" s="8" t="n">
        <v>266</v>
      </c>
      <c r="B7262" s="8" t="s">
        <v>342</v>
      </c>
      <c r="C7262" s="13" t="n">
        <v>10.8080956194204</v>
      </c>
      <c r="D7262" s="13" t="n">
        <v>9.345625</v>
      </c>
      <c r="E7262" s="8" t="n">
        <f aca="false">IF(C7262&gt;=$B$4,1,0)</f>
        <v>1</v>
      </c>
      <c r="F7262" s="8" t="n">
        <f aca="false">IF(D7262&gt;=$B$4,1,0)</f>
        <v>0</v>
      </c>
      <c r="G7262" s="8" t="str">
        <f aca="false">IF(AND(E7262=1,F7262=1),"Both pay",IF(F7262=1,"Missed",IF(E7262=1,"False trigger","Neither")))</f>
        <v>False trigger</v>
      </c>
    </row>
    <row r="7263" customFormat="false" ht="15" hidden="false" customHeight="false" outlineLevel="0" collapsed="false">
      <c r="A7263" s="8" t="n">
        <v>267</v>
      </c>
      <c r="B7263" s="8" t="s">
        <v>342</v>
      </c>
      <c r="C7263" s="13" t="n">
        <v>9.04639152692758</v>
      </c>
      <c r="D7263" s="13" t="n">
        <v>8.450625</v>
      </c>
      <c r="E7263" s="8" t="n">
        <f aca="false">IF(C7263&gt;=$B$4,1,0)</f>
        <v>0</v>
      </c>
      <c r="F7263" s="8" t="n">
        <f aca="false">IF(D7263&gt;=$B$4,1,0)</f>
        <v>0</v>
      </c>
      <c r="G7263" s="8" t="str">
        <f aca="false">IF(AND(E7263=1,F7263=1),"Both pay",IF(F7263=1,"Missed",IF(E7263=1,"False trigger","Neither")))</f>
        <v>Neither</v>
      </c>
    </row>
    <row r="7264" customFormat="false" ht="15" hidden="false" customHeight="false" outlineLevel="0" collapsed="false">
      <c r="A7264" s="8" t="n">
        <v>268</v>
      </c>
      <c r="B7264" s="8" t="s">
        <v>342</v>
      </c>
      <c r="C7264" s="13" t="n">
        <v>7.93244204933813</v>
      </c>
      <c r="D7264" s="13" t="n">
        <v>11.674375</v>
      </c>
      <c r="E7264" s="8" t="n">
        <f aca="false">IF(C7264&gt;=$B$4,1,0)</f>
        <v>0</v>
      </c>
      <c r="F7264" s="8" t="n">
        <f aca="false">IF(D7264&gt;=$B$4,1,0)</f>
        <v>1</v>
      </c>
      <c r="G7264" s="8" t="str">
        <f aca="false">IF(AND(E7264=1,F7264=1),"Both pay",IF(F7264=1,"Missed",IF(E7264=1,"False trigger","Neither")))</f>
        <v>Missed</v>
      </c>
    </row>
    <row r="7265" customFormat="false" ht="15" hidden="false" customHeight="false" outlineLevel="0" collapsed="false">
      <c r="A7265" s="8" t="n">
        <v>269</v>
      </c>
      <c r="B7265" s="8" t="s">
        <v>342</v>
      </c>
      <c r="C7265" s="13" t="n">
        <v>6.56945401159467</v>
      </c>
      <c r="D7265" s="13" t="n">
        <v>10.59875</v>
      </c>
      <c r="E7265" s="8" t="n">
        <f aca="false">IF(C7265&gt;=$B$4,1,0)</f>
        <v>0</v>
      </c>
      <c r="F7265" s="8" t="n">
        <f aca="false">IF(D7265&gt;=$B$4,1,0)</f>
        <v>1</v>
      </c>
      <c r="G7265" s="8" t="str">
        <f aca="false">IF(AND(E7265=1,F7265=1),"Both pay",IF(F7265=1,"Missed",IF(E7265=1,"False trigger","Neither")))</f>
        <v>Missed</v>
      </c>
    </row>
    <row r="7266" customFormat="false" ht="15" hidden="false" customHeight="false" outlineLevel="0" collapsed="false">
      <c r="A7266" s="8" t="n">
        <v>270</v>
      </c>
      <c r="B7266" s="8" t="s">
        <v>342</v>
      </c>
      <c r="C7266" s="13" t="n">
        <v>4.44830579388405</v>
      </c>
      <c r="D7266" s="13" t="n">
        <v>5.37875</v>
      </c>
      <c r="E7266" s="8" t="n">
        <f aca="false">IF(C7266&gt;=$B$4,1,0)</f>
        <v>0</v>
      </c>
      <c r="F7266" s="8" t="n">
        <f aca="false">IF(D7266&gt;=$B$4,1,0)</f>
        <v>0</v>
      </c>
      <c r="G7266" s="8" t="str">
        <f aca="false">IF(AND(E7266=1,F7266=1),"Both pay",IF(F7266=1,"Missed",IF(E7266=1,"False trigger","Neither")))</f>
        <v>Neither</v>
      </c>
    </row>
    <row r="7267" customFormat="false" ht="15" hidden="false" customHeight="false" outlineLevel="0" collapsed="false">
      <c r="A7267" s="8" t="n">
        <v>271</v>
      </c>
      <c r="B7267" s="8" t="s">
        <v>342</v>
      </c>
      <c r="C7267" s="13" t="n">
        <v>3.72544570763322</v>
      </c>
      <c r="D7267" s="13" t="n">
        <v>2.89812500000001</v>
      </c>
      <c r="E7267" s="8" t="n">
        <f aca="false">IF(C7267&gt;=$B$4,1,0)</f>
        <v>0</v>
      </c>
      <c r="F7267" s="8" t="n">
        <f aca="false">IF(D7267&gt;=$B$4,1,0)</f>
        <v>0</v>
      </c>
      <c r="G7267" s="8" t="str">
        <f aca="false">IF(AND(E7267=1,F7267=1),"Both pay",IF(F7267=1,"Missed",IF(E7267=1,"False trigger","Neither")))</f>
        <v>Neither</v>
      </c>
    </row>
    <row r="7268" customFormat="false" ht="15" hidden="false" customHeight="false" outlineLevel="0" collapsed="false">
      <c r="A7268" s="8" t="n">
        <v>272</v>
      </c>
      <c r="B7268" s="8" t="s">
        <v>342</v>
      </c>
      <c r="C7268" s="13" t="n">
        <v>2.80129570231493</v>
      </c>
      <c r="D7268" s="13" t="n">
        <v>4.70375</v>
      </c>
      <c r="E7268" s="8" t="n">
        <f aca="false">IF(C7268&gt;=$B$4,1,0)</f>
        <v>0</v>
      </c>
      <c r="F7268" s="8" t="n">
        <f aca="false">IF(D7268&gt;=$B$4,1,0)</f>
        <v>0</v>
      </c>
      <c r="G7268" s="8" t="str">
        <f aca="false">IF(AND(E7268=1,F7268=1),"Both pay",IF(F7268=1,"Missed",IF(E7268=1,"False trigger","Neither")))</f>
        <v>Neither</v>
      </c>
    </row>
    <row r="7269" customFormat="false" ht="15" hidden="false" customHeight="false" outlineLevel="0" collapsed="false">
      <c r="A7269" s="8" t="n">
        <v>273</v>
      </c>
      <c r="B7269" s="8" t="s">
        <v>342</v>
      </c>
      <c r="C7269" s="13" t="n">
        <v>2.64833422939206</v>
      </c>
      <c r="D7269" s="13" t="n">
        <v>5.24062499999999</v>
      </c>
      <c r="E7269" s="8" t="n">
        <f aca="false">IF(C7269&gt;=$B$4,1,0)</f>
        <v>0</v>
      </c>
      <c r="F7269" s="8" t="n">
        <f aca="false">IF(D7269&gt;=$B$4,1,0)</f>
        <v>0</v>
      </c>
      <c r="G7269" s="8" t="str">
        <f aca="false">IF(AND(E7269=1,F7269=1),"Both pay",IF(F7269=1,"Missed",IF(E7269=1,"False trigger","Neither")))</f>
        <v>Neither</v>
      </c>
    </row>
    <row r="7270" customFormat="false" ht="15" hidden="false" customHeight="false" outlineLevel="0" collapsed="false">
      <c r="A7270" s="8" t="n">
        <v>274</v>
      </c>
      <c r="B7270" s="8" t="s">
        <v>342</v>
      </c>
      <c r="C7270" s="13" t="n">
        <v>2.82887429112961</v>
      </c>
      <c r="D7270" s="13" t="n">
        <v>4.89874999999999</v>
      </c>
      <c r="E7270" s="8" t="n">
        <f aca="false">IF(C7270&gt;=$B$4,1,0)</f>
        <v>0</v>
      </c>
      <c r="F7270" s="8" t="n">
        <f aca="false">IF(D7270&gt;=$B$4,1,0)</f>
        <v>0</v>
      </c>
      <c r="G7270" s="8" t="str">
        <f aca="false">IF(AND(E7270=1,F7270=1),"Both pay",IF(F7270=1,"Missed",IF(E7270=1,"False trigger","Neither")))</f>
        <v>Neither</v>
      </c>
    </row>
    <row r="7271" customFormat="false" ht="15" hidden="false" customHeight="false" outlineLevel="0" collapsed="false">
      <c r="A7271" s="8" t="n">
        <v>275</v>
      </c>
      <c r="B7271" s="8" t="s">
        <v>342</v>
      </c>
      <c r="C7271" s="13" t="n">
        <v>3.02381286702522</v>
      </c>
      <c r="D7271" s="13" t="n">
        <v>5.103125</v>
      </c>
      <c r="E7271" s="8" t="n">
        <f aca="false">IF(C7271&gt;=$B$4,1,0)</f>
        <v>0</v>
      </c>
      <c r="F7271" s="8" t="n">
        <f aca="false">IF(D7271&gt;=$B$4,1,0)</f>
        <v>0</v>
      </c>
      <c r="G7271" s="8" t="str">
        <f aca="false">IF(AND(E7271=1,F7271=1),"Both pay",IF(F7271=1,"Missed",IF(E7271=1,"False trigger","Neither")))</f>
        <v>Neither</v>
      </c>
    </row>
    <row r="7272" customFormat="false" ht="15" hidden="false" customHeight="false" outlineLevel="0" collapsed="false">
      <c r="A7272" s="8" t="n">
        <v>276</v>
      </c>
      <c r="B7272" s="8" t="s">
        <v>342</v>
      </c>
      <c r="C7272" s="13" t="n">
        <v>3.10656011533586</v>
      </c>
      <c r="D7272" s="13" t="n">
        <v>4.59500000000001</v>
      </c>
      <c r="E7272" s="8" t="n">
        <f aca="false">IF(C7272&gt;=$B$4,1,0)</f>
        <v>0</v>
      </c>
      <c r="F7272" s="8" t="n">
        <f aca="false">IF(D7272&gt;=$B$4,1,0)</f>
        <v>0</v>
      </c>
      <c r="G7272" s="8" t="str">
        <f aca="false">IF(AND(E7272=1,F7272=1),"Both pay",IF(F7272=1,"Missed",IF(E7272=1,"False trigger","Neither")))</f>
        <v>Neither</v>
      </c>
    </row>
    <row r="7273" customFormat="false" ht="15" hidden="false" customHeight="false" outlineLevel="0" collapsed="false">
      <c r="A7273" s="8" t="n">
        <v>277</v>
      </c>
      <c r="B7273" s="8" t="s">
        <v>342</v>
      </c>
      <c r="C7273" s="13" t="n">
        <v>3.16313954102907</v>
      </c>
      <c r="D7273" s="13" t="n">
        <v>4.151875</v>
      </c>
      <c r="E7273" s="8" t="n">
        <f aca="false">IF(C7273&gt;=$B$4,1,0)</f>
        <v>0</v>
      </c>
      <c r="F7273" s="8" t="n">
        <f aca="false">IF(D7273&gt;=$B$4,1,0)</f>
        <v>0</v>
      </c>
      <c r="G7273" s="8" t="str">
        <f aca="false">IF(AND(E7273=1,F7273=1),"Both pay",IF(F7273=1,"Missed",IF(E7273=1,"False trigger","Neither")))</f>
        <v>Neither</v>
      </c>
    </row>
    <row r="7274" customFormat="false" ht="15" hidden="false" customHeight="false" outlineLevel="0" collapsed="false">
      <c r="A7274" s="8" t="n">
        <v>278</v>
      </c>
      <c r="B7274" s="8" t="s">
        <v>342</v>
      </c>
      <c r="C7274" s="13" t="n">
        <v>3.44829884739254</v>
      </c>
      <c r="D7274" s="13" t="n">
        <v>5.02375</v>
      </c>
      <c r="E7274" s="8" t="n">
        <f aca="false">IF(C7274&gt;=$B$4,1,0)</f>
        <v>0</v>
      </c>
      <c r="F7274" s="8" t="n">
        <f aca="false">IF(D7274&gt;=$B$4,1,0)</f>
        <v>0</v>
      </c>
      <c r="G7274" s="8" t="str">
        <f aca="false">IF(AND(E7274=1,F7274=1),"Both pay",IF(F7274=1,"Missed",IF(E7274=1,"False trigger","Neither")))</f>
        <v>Neither</v>
      </c>
    </row>
    <row r="7275" customFormat="false" ht="15" hidden="false" customHeight="false" outlineLevel="0" collapsed="false">
      <c r="A7275" s="8" t="n">
        <v>281</v>
      </c>
      <c r="B7275" s="8" t="s">
        <v>342</v>
      </c>
      <c r="C7275" s="13" t="n">
        <v>3.53527020283195</v>
      </c>
      <c r="D7275" s="13" t="n">
        <v>5.02125</v>
      </c>
      <c r="E7275" s="8" t="n">
        <f aca="false">IF(C7275&gt;=$B$4,1,0)</f>
        <v>0</v>
      </c>
      <c r="F7275" s="8" t="n">
        <f aca="false">IF(D7275&gt;=$B$4,1,0)</f>
        <v>0</v>
      </c>
      <c r="G7275" s="8" t="str">
        <f aca="false">IF(AND(E7275=1,F7275=1),"Both pay",IF(F7275=1,"Missed",IF(E7275=1,"False trigger","Neither")))</f>
        <v>Neither</v>
      </c>
    </row>
    <row r="7276" customFormat="false" ht="15" hidden="false" customHeight="false" outlineLevel="0" collapsed="false">
      <c r="A7276" s="8" t="n">
        <v>282</v>
      </c>
      <c r="B7276" s="8" t="s">
        <v>342</v>
      </c>
      <c r="C7276" s="13" t="n">
        <v>3.12057837426154</v>
      </c>
      <c r="D7276" s="13" t="n">
        <v>3.80249999999999</v>
      </c>
      <c r="E7276" s="8" t="n">
        <f aca="false">IF(C7276&gt;=$B$4,1,0)</f>
        <v>0</v>
      </c>
      <c r="F7276" s="8" t="n">
        <f aca="false">IF(D7276&gt;=$B$4,1,0)</f>
        <v>0</v>
      </c>
      <c r="G7276" s="8" t="str">
        <f aca="false">IF(AND(E7276=1,F7276=1),"Both pay",IF(F7276=1,"Missed",IF(E7276=1,"False trigger","Neither")))</f>
        <v>Neither</v>
      </c>
    </row>
    <row r="7277" customFormat="false" ht="15" hidden="false" customHeight="false" outlineLevel="0" collapsed="false">
      <c r="A7277" s="8" t="n">
        <v>283</v>
      </c>
      <c r="B7277" s="8" t="s">
        <v>342</v>
      </c>
      <c r="C7277" s="13" t="n">
        <v>3.25050913125497</v>
      </c>
      <c r="D7277" s="13" t="n">
        <v>3.5</v>
      </c>
      <c r="E7277" s="8" t="n">
        <f aca="false">IF(C7277&gt;=$B$4,1,0)</f>
        <v>0</v>
      </c>
      <c r="F7277" s="8" t="n">
        <f aca="false">IF(D7277&gt;=$B$4,1,0)</f>
        <v>0</v>
      </c>
      <c r="G7277" s="8" t="str">
        <f aca="false">IF(AND(E7277=1,F7277=1),"Both pay",IF(F7277=1,"Missed",IF(E7277=1,"False trigger","Neither")))</f>
        <v>Neither</v>
      </c>
    </row>
    <row r="7278" customFormat="false" ht="15" hidden="false" customHeight="false" outlineLevel="0" collapsed="false">
      <c r="A7278" s="8" t="n">
        <v>288</v>
      </c>
      <c r="B7278" s="8" t="s">
        <v>342</v>
      </c>
      <c r="C7278" s="13" t="n">
        <v>1.65910940090793</v>
      </c>
      <c r="D7278" s="13" t="n">
        <v>1.313125</v>
      </c>
      <c r="E7278" s="8" t="n">
        <f aca="false">IF(C7278&gt;=$B$4,1,0)</f>
        <v>0</v>
      </c>
      <c r="F7278" s="8" t="n">
        <f aca="false">IF(D7278&gt;=$B$4,1,0)</f>
        <v>0</v>
      </c>
      <c r="G7278" s="8" t="str">
        <f aca="false">IF(AND(E7278=1,F7278=1),"Both pay",IF(F7278=1,"Missed",IF(E7278=1,"False trigger","Neither")))</f>
        <v>Neither</v>
      </c>
    </row>
    <row r="7279" customFormat="false" ht="15" hidden="false" customHeight="false" outlineLevel="0" collapsed="false">
      <c r="A7279" s="8" t="n">
        <v>289</v>
      </c>
      <c r="B7279" s="8" t="s">
        <v>342</v>
      </c>
      <c r="C7279" s="13" t="n">
        <v>2.1639384527446</v>
      </c>
      <c r="D7279" s="13" t="n">
        <v>1.00625</v>
      </c>
      <c r="E7279" s="8" t="n">
        <f aca="false">IF(C7279&gt;=$B$4,1,0)</f>
        <v>0</v>
      </c>
      <c r="F7279" s="8" t="n">
        <f aca="false">IF(D7279&gt;=$B$4,1,0)</f>
        <v>0</v>
      </c>
      <c r="G7279" s="8" t="str">
        <f aca="false">IF(AND(E7279=1,F7279=1),"Both pay",IF(F7279=1,"Missed",IF(E7279=1,"False trigger","Neither")))</f>
        <v>Neither</v>
      </c>
    </row>
    <row r="7280" customFormat="false" ht="15" hidden="false" customHeight="false" outlineLevel="0" collapsed="false">
      <c r="A7280" s="8" t="n">
        <v>290</v>
      </c>
      <c r="B7280" s="8" t="s">
        <v>342</v>
      </c>
      <c r="C7280" s="13" t="n">
        <v>1.40411304776627</v>
      </c>
      <c r="D7280" s="13" t="n">
        <v>0.947500000000005</v>
      </c>
      <c r="E7280" s="8" t="n">
        <f aca="false">IF(C7280&gt;=$B$4,1,0)</f>
        <v>0</v>
      </c>
      <c r="F7280" s="8" t="n">
        <f aca="false">IF(D7280&gt;=$B$4,1,0)</f>
        <v>0</v>
      </c>
      <c r="G7280" s="8" t="str">
        <f aca="false">IF(AND(E7280=1,F7280=1),"Both pay",IF(F7280=1,"Missed",IF(E7280=1,"False trigger","Neither")))</f>
        <v>Neither</v>
      </c>
    </row>
    <row r="7281" customFormat="false" ht="15" hidden="false" customHeight="false" outlineLevel="0" collapsed="false">
      <c r="A7281" s="8" t="n">
        <v>291</v>
      </c>
      <c r="B7281" s="8" t="s">
        <v>342</v>
      </c>
      <c r="C7281" s="13" t="n">
        <v>4.21440219624698</v>
      </c>
      <c r="D7281" s="13" t="n">
        <v>0.455625000000001</v>
      </c>
      <c r="E7281" s="8" t="n">
        <f aca="false">IF(C7281&gt;=$B$4,1,0)</f>
        <v>0</v>
      </c>
      <c r="F7281" s="8" t="n">
        <f aca="false">IF(D7281&gt;=$B$4,1,0)</f>
        <v>0</v>
      </c>
      <c r="G7281" s="8" t="str">
        <f aca="false">IF(AND(E7281=1,F7281=1),"Both pay",IF(F7281=1,"Missed",IF(E7281=1,"False trigger","Neither")))</f>
        <v>Neither</v>
      </c>
    </row>
    <row r="7282" customFormat="false" ht="15" hidden="false" customHeight="false" outlineLevel="0" collapsed="false">
      <c r="A7282" s="8" t="n">
        <v>292</v>
      </c>
      <c r="B7282" s="8" t="s">
        <v>342</v>
      </c>
      <c r="C7282" s="13" t="n">
        <v>2.20117577817961</v>
      </c>
      <c r="D7282" s="13" t="n">
        <v>0.780624999999997</v>
      </c>
      <c r="E7282" s="8" t="n">
        <f aca="false">IF(C7282&gt;=$B$4,1,0)</f>
        <v>0</v>
      </c>
      <c r="F7282" s="8" t="n">
        <f aca="false">IF(D7282&gt;=$B$4,1,0)</f>
        <v>0</v>
      </c>
      <c r="G7282" s="8" t="str">
        <f aca="false">IF(AND(E7282=1,F7282=1),"Both pay",IF(F7282=1,"Missed",IF(E7282=1,"False trigger","Neither")))</f>
        <v>Neither</v>
      </c>
    </row>
    <row r="7283" customFormat="false" ht="15" hidden="false" customHeight="false" outlineLevel="0" collapsed="false">
      <c r="A7283" s="8" t="n">
        <v>293</v>
      </c>
      <c r="B7283" s="8" t="s">
        <v>342</v>
      </c>
      <c r="C7283" s="13" t="n">
        <v>0.915285506325482</v>
      </c>
      <c r="D7283" s="13" t="n">
        <v>1.366875</v>
      </c>
      <c r="E7283" s="8" t="n">
        <f aca="false">IF(C7283&gt;=$B$4,1,0)</f>
        <v>0</v>
      </c>
      <c r="F7283" s="8" t="n">
        <f aca="false">IF(D7283&gt;=$B$4,1,0)</f>
        <v>0</v>
      </c>
      <c r="G7283" s="8" t="str">
        <f aca="false">IF(AND(E7283=1,F7283=1),"Both pay",IF(F7283=1,"Missed",IF(E7283=1,"False trigger","Neither")))</f>
        <v>Neither</v>
      </c>
    </row>
    <row r="7284" customFormat="false" ht="15" hidden="false" customHeight="false" outlineLevel="0" collapsed="false">
      <c r="A7284" s="8" t="n">
        <v>294</v>
      </c>
      <c r="B7284" s="8" t="s">
        <v>342</v>
      </c>
      <c r="C7284" s="13" t="n">
        <v>1.38347492743239</v>
      </c>
      <c r="D7284" s="13" t="n">
        <v>2.44625</v>
      </c>
      <c r="E7284" s="8" t="n">
        <f aca="false">IF(C7284&gt;=$B$4,1,0)</f>
        <v>0</v>
      </c>
      <c r="F7284" s="8" t="n">
        <f aca="false">IF(D7284&gt;=$B$4,1,0)</f>
        <v>0</v>
      </c>
      <c r="G7284" s="8" t="str">
        <f aca="false">IF(AND(E7284=1,F7284=1),"Both pay",IF(F7284=1,"Missed",IF(E7284=1,"False trigger","Neither")))</f>
        <v>Neither</v>
      </c>
    </row>
    <row r="7285" customFormat="false" ht="15" hidden="false" customHeight="false" outlineLevel="0" collapsed="false">
      <c r="A7285" s="8" t="n">
        <v>295</v>
      </c>
      <c r="B7285" s="8" t="s">
        <v>342</v>
      </c>
      <c r="C7285" s="13" t="n">
        <v>5.39021938719211</v>
      </c>
      <c r="D7285" s="13" t="n">
        <v>2.20375</v>
      </c>
      <c r="E7285" s="8" t="n">
        <f aca="false">IF(C7285&gt;=$B$4,1,0)</f>
        <v>0</v>
      </c>
      <c r="F7285" s="8" t="n">
        <f aca="false">IF(D7285&gt;=$B$4,1,0)</f>
        <v>0</v>
      </c>
      <c r="G7285" s="8" t="str">
        <f aca="false">IF(AND(E7285=1,F7285=1),"Both pay",IF(F7285=1,"Missed",IF(E7285=1,"False trigger","Neither")))</f>
        <v>Neither</v>
      </c>
    </row>
    <row r="7286" customFormat="false" ht="15" hidden="false" customHeight="false" outlineLevel="0" collapsed="false">
      <c r="A7286" s="8" t="n">
        <v>296</v>
      </c>
      <c r="B7286" s="8" t="s">
        <v>342</v>
      </c>
      <c r="C7286" s="13" t="n">
        <v>9.64930717656368</v>
      </c>
      <c r="D7286" s="13" t="n">
        <v>7.619375</v>
      </c>
      <c r="E7286" s="8" t="n">
        <f aca="false">IF(C7286&gt;=$B$4,1,0)</f>
        <v>0</v>
      </c>
      <c r="F7286" s="8" t="n">
        <f aca="false">IF(D7286&gt;=$B$4,1,0)</f>
        <v>0</v>
      </c>
      <c r="G7286" s="8" t="str">
        <f aca="false">IF(AND(E7286=1,F7286=1),"Both pay",IF(F7286=1,"Missed",IF(E7286=1,"False trigger","Neither")))</f>
        <v>Neither</v>
      </c>
    </row>
    <row r="7287" customFormat="false" ht="15" hidden="false" customHeight="false" outlineLevel="0" collapsed="false">
      <c r="A7287" s="8" t="n">
        <v>297</v>
      </c>
      <c r="B7287" s="8" t="s">
        <v>342</v>
      </c>
      <c r="C7287" s="13" t="n">
        <v>12.7469016596114</v>
      </c>
      <c r="D7287" s="13" t="n">
        <v>8.91125</v>
      </c>
      <c r="E7287" s="8" t="n">
        <f aca="false">IF(C7287&gt;=$B$4,1,0)</f>
        <v>1</v>
      </c>
      <c r="F7287" s="8" t="n">
        <f aca="false">IF(D7287&gt;=$B$4,1,0)</f>
        <v>0</v>
      </c>
      <c r="G7287" s="8" t="str">
        <f aca="false">IF(AND(E7287=1,F7287=1),"Both pay",IF(F7287=1,"Missed",IF(E7287=1,"False trigger","Neither")))</f>
        <v>False trigger</v>
      </c>
    </row>
    <row r="7288" customFormat="false" ht="15" hidden="false" customHeight="false" outlineLevel="0" collapsed="false">
      <c r="A7288" s="8" t="n">
        <v>298</v>
      </c>
      <c r="B7288" s="8" t="s">
        <v>342</v>
      </c>
      <c r="C7288" s="13" t="n">
        <v>6.85644531886011</v>
      </c>
      <c r="D7288" s="13" t="n">
        <v>4.9075</v>
      </c>
      <c r="E7288" s="8" t="n">
        <f aca="false">IF(C7288&gt;=$B$4,1,0)</f>
        <v>0</v>
      </c>
      <c r="F7288" s="8" t="n">
        <f aca="false">IF(D7288&gt;=$B$4,1,0)</f>
        <v>0</v>
      </c>
      <c r="G7288" s="8" t="str">
        <f aca="false">IF(AND(E7288=1,F7288=1),"Both pay",IF(F7288=1,"Missed",IF(E7288=1,"False trigger","Neither")))</f>
        <v>Neither</v>
      </c>
    </row>
    <row r="7289" customFormat="false" ht="15" hidden="false" customHeight="false" outlineLevel="0" collapsed="false">
      <c r="A7289" s="8" t="n">
        <v>299</v>
      </c>
      <c r="B7289" s="8" t="s">
        <v>342</v>
      </c>
      <c r="C7289" s="13" t="n">
        <v>6.81285084947215</v>
      </c>
      <c r="D7289" s="13" t="n">
        <v>5.091875</v>
      </c>
      <c r="E7289" s="8" t="n">
        <f aca="false">IF(C7289&gt;=$B$4,1,0)</f>
        <v>0</v>
      </c>
      <c r="F7289" s="8" t="n">
        <f aca="false">IF(D7289&gt;=$B$4,1,0)</f>
        <v>0</v>
      </c>
      <c r="G7289" s="8" t="str">
        <f aca="false">IF(AND(E7289=1,F7289=1),"Both pay",IF(F7289=1,"Missed",IF(E7289=1,"False trigger","Neither")))</f>
        <v>Neither</v>
      </c>
    </row>
    <row r="7290" customFormat="false" ht="15" hidden="false" customHeight="false" outlineLevel="0" collapsed="false">
      <c r="A7290" s="8" t="n">
        <v>300</v>
      </c>
      <c r="B7290" s="8" t="s">
        <v>342</v>
      </c>
      <c r="C7290" s="13" t="n">
        <v>6.92283769118794</v>
      </c>
      <c r="D7290" s="13" t="n">
        <v>5.018125</v>
      </c>
      <c r="E7290" s="8" t="n">
        <f aca="false">IF(C7290&gt;=$B$4,1,0)</f>
        <v>0</v>
      </c>
      <c r="F7290" s="8" t="n">
        <f aca="false">IF(D7290&gt;=$B$4,1,0)</f>
        <v>0</v>
      </c>
      <c r="G7290" s="8" t="str">
        <f aca="false">IF(AND(E7290=1,F7290=1),"Both pay",IF(F7290=1,"Missed",IF(E7290=1,"False trigger","Neither")))</f>
        <v>Neither</v>
      </c>
    </row>
    <row r="7291" customFormat="false" ht="15" hidden="false" customHeight="false" outlineLevel="0" collapsed="false">
      <c r="A7291" s="8" t="n">
        <v>301</v>
      </c>
      <c r="B7291" s="8" t="s">
        <v>342</v>
      </c>
      <c r="C7291" s="13" t="n">
        <v>7.55282404771432</v>
      </c>
      <c r="D7291" s="13" t="n">
        <v>5.808125</v>
      </c>
      <c r="E7291" s="8" t="n">
        <f aca="false">IF(C7291&gt;=$B$4,1,0)</f>
        <v>0</v>
      </c>
      <c r="F7291" s="8" t="n">
        <f aca="false">IF(D7291&gt;=$B$4,1,0)</f>
        <v>0</v>
      </c>
      <c r="G7291" s="8" t="str">
        <f aca="false">IF(AND(E7291=1,F7291=1),"Both pay",IF(F7291=1,"Missed",IF(E7291=1,"False trigger","Neither")))</f>
        <v>Neither</v>
      </c>
    </row>
    <row r="7292" customFormat="false" ht="15" hidden="false" customHeight="false" outlineLevel="0" collapsed="false">
      <c r="A7292" s="8" t="n">
        <v>302</v>
      </c>
      <c r="B7292" s="8" t="s">
        <v>342</v>
      </c>
      <c r="C7292" s="13" t="n">
        <v>7.73212143563917</v>
      </c>
      <c r="D7292" s="13" t="n">
        <v>3.26750000000001</v>
      </c>
      <c r="E7292" s="8" t="n">
        <f aca="false">IF(C7292&gt;=$B$4,1,0)</f>
        <v>0</v>
      </c>
      <c r="F7292" s="8" t="n">
        <f aca="false">IF(D7292&gt;=$B$4,1,0)</f>
        <v>0</v>
      </c>
      <c r="G7292" s="8" t="str">
        <f aca="false">IF(AND(E7292=1,F7292=1),"Both pay",IF(F7292=1,"Missed",IF(E7292=1,"False trigger","Neither")))</f>
        <v>Neither</v>
      </c>
    </row>
    <row r="7293" customFormat="false" ht="15" hidden="false" customHeight="false" outlineLevel="0" collapsed="false">
      <c r="A7293" s="8" t="n">
        <v>303</v>
      </c>
      <c r="B7293" s="8" t="s">
        <v>342</v>
      </c>
      <c r="C7293" s="13" t="n">
        <v>2.09015546176568</v>
      </c>
      <c r="D7293" s="13" t="n">
        <v>4.17125</v>
      </c>
      <c r="E7293" s="8" t="n">
        <f aca="false">IF(C7293&gt;=$B$4,1,0)</f>
        <v>0</v>
      </c>
      <c r="F7293" s="8" t="n">
        <f aca="false">IF(D7293&gt;=$B$4,1,0)</f>
        <v>0</v>
      </c>
      <c r="G7293" s="8" t="str">
        <f aca="false">IF(AND(E7293=1,F7293=1),"Both pay",IF(F7293=1,"Missed",IF(E7293=1,"False trigger","Neither")))</f>
        <v>Neither</v>
      </c>
    </row>
    <row r="7294" customFormat="false" ht="15" hidden="false" customHeight="false" outlineLevel="0" collapsed="false">
      <c r="A7294" s="8" t="n">
        <v>304</v>
      </c>
      <c r="B7294" s="8" t="s">
        <v>342</v>
      </c>
      <c r="C7294" s="13" t="n">
        <v>4.89159096033968</v>
      </c>
      <c r="D7294" s="13" t="n">
        <v>6.36375</v>
      </c>
      <c r="E7294" s="8" t="n">
        <f aca="false">IF(C7294&gt;=$B$4,1,0)</f>
        <v>0</v>
      </c>
      <c r="F7294" s="8" t="n">
        <f aca="false">IF(D7294&gt;=$B$4,1,0)</f>
        <v>0</v>
      </c>
      <c r="G7294" s="8" t="str">
        <f aca="false">IF(AND(E7294=1,F7294=1),"Both pay",IF(F7294=1,"Missed",IF(E7294=1,"False trigger","Neither")))</f>
        <v>Neither</v>
      </c>
    </row>
    <row r="7295" customFormat="false" ht="15" hidden="false" customHeight="false" outlineLevel="0" collapsed="false">
      <c r="A7295" s="8" t="n">
        <v>305</v>
      </c>
      <c r="B7295" s="8" t="s">
        <v>342</v>
      </c>
      <c r="C7295" s="13" t="n">
        <v>6.39001916066551</v>
      </c>
      <c r="D7295" s="13" t="n">
        <v>7.16562500000001</v>
      </c>
      <c r="E7295" s="8" t="n">
        <f aca="false">IF(C7295&gt;=$B$4,1,0)</f>
        <v>0</v>
      </c>
      <c r="F7295" s="8" t="n">
        <f aca="false">IF(D7295&gt;=$B$4,1,0)</f>
        <v>0</v>
      </c>
      <c r="G7295" s="8" t="str">
        <f aca="false">IF(AND(E7295=1,F7295=1),"Both pay",IF(F7295=1,"Missed",IF(E7295=1,"False trigger","Neither")))</f>
        <v>Neither</v>
      </c>
    </row>
    <row r="7296" customFormat="false" ht="15" hidden="false" customHeight="false" outlineLevel="0" collapsed="false">
      <c r="A7296" s="8" t="n">
        <v>306</v>
      </c>
      <c r="B7296" s="8" t="s">
        <v>342</v>
      </c>
      <c r="C7296" s="13" t="n">
        <v>6.49073897213857</v>
      </c>
      <c r="D7296" s="13" t="n">
        <v>7.853125</v>
      </c>
      <c r="E7296" s="8" t="n">
        <f aca="false">IF(C7296&gt;=$B$4,1,0)</f>
        <v>0</v>
      </c>
      <c r="F7296" s="8" t="n">
        <f aca="false">IF(D7296&gt;=$B$4,1,0)</f>
        <v>0</v>
      </c>
      <c r="G7296" s="8" t="str">
        <f aca="false">IF(AND(E7296=1,F7296=1),"Both pay",IF(F7296=1,"Missed",IF(E7296=1,"False trigger","Neither")))</f>
        <v>Neither</v>
      </c>
    </row>
    <row r="7297" customFormat="false" ht="15" hidden="false" customHeight="false" outlineLevel="0" collapsed="false">
      <c r="A7297" s="8" t="n">
        <v>310</v>
      </c>
      <c r="B7297" s="8" t="s">
        <v>342</v>
      </c>
      <c r="C7297" s="13" t="n">
        <v>6.59687197562555</v>
      </c>
      <c r="D7297" s="13" t="n">
        <v>6.260625</v>
      </c>
      <c r="E7297" s="8" t="n">
        <f aca="false">IF(C7297&gt;=$B$4,1,0)</f>
        <v>0</v>
      </c>
      <c r="F7297" s="8" t="n">
        <f aca="false">IF(D7297&gt;=$B$4,1,0)</f>
        <v>0</v>
      </c>
      <c r="G7297" s="8" t="str">
        <f aca="false">IF(AND(E7297=1,F7297=1),"Both pay",IF(F7297=1,"Missed",IF(E7297=1,"False trigger","Neither")))</f>
        <v>Neither</v>
      </c>
    </row>
    <row r="7298" customFormat="false" ht="15" hidden="false" customHeight="false" outlineLevel="0" collapsed="false">
      <c r="A7298" s="8" t="n">
        <v>311</v>
      </c>
      <c r="B7298" s="8" t="s">
        <v>342</v>
      </c>
      <c r="C7298" s="13" t="n">
        <v>7.72891903767783</v>
      </c>
      <c r="D7298" s="13" t="n">
        <v>7.855625</v>
      </c>
      <c r="E7298" s="8" t="n">
        <f aca="false">IF(C7298&gt;=$B$4,1,0)</f>
        <v>0</v>
      </c>
      <c r="F7298" s="8" t="n">
        <f aca="false">IF(D7298&gt;=$B$4,1,0)</f>
        <v>0</v>
      </c>
      <c r="G7298" s="8" t="str">
        <f aca="false">IF(AND(E7298=1,F7298=1),"Both pay",IF(F7298=1,"Missed",IF(E7298=1,"False trigger","Neither")))</f>
        <v>Neither</v>
      </c>
    </row>
    <row r="7299" customFormat="false" ht="15" hidden="false" customHeight="false" outlineLevel="0" collapsed="false">
      <c r="A7299" s="8" t="n">
        <v>312</v>
      </c>
      <c r="B7299" s="8" t="s">
        <v>342</v>
      </c>
      <c r="C7299" s="13" t="n">
        <v>9.95770394876843</v>
      </c>
      <c r="D7299" s="13" t="n">
        <v>9.98375</v>
      </c>
      <c r="E7299" s="8" t="n">
        <f aca="false">IF(C7299&gt;=$B$4,1,0)</f>
        <v>0</v>
      </c>
      <c r="F7299" s="8" t="n">
        <f aca="false">IF(D7299&gt;=$B$4,1,0)</f>
        <v>0</v>
      </c>
      <c r="G7299" s="8" t="str">
        <f aca="false">IF(AND(E7299=1,F7299=1),"Both pay",IF(F7299=1,"Missed",IF(E7299=1,"False trigger","Neither")))</f>
        <v>Neither</v>
      </c>
    </row>
    <row r="7300" customFormat="false" ht="15" hidden="false" customHeight="false" outlineLevel="0" collapsed="false">
      <c r="A7300" s="8" t="n">
        <v>313</v>
      </c>
      <c r="B7300" s="8" t="s">
        <v>342</v>
      </c>
      <c r="C7300" s="13" t="n">
        <v>16.5887789323455</v>
      </c>
      <c r="D7300" s="13" t="n">
        <v>12.5175</v>
      </c>
      <c r="E7300" s="8" t="n">
        <f aca="false">IF(C7300&gt;=$B$4,1,0)</f>
        <v>1</v>
      </c>
      <c r="F7300" s="8" t="n">
        <f aca="false">IF(D7300&gt;=$B$4,1,0)</f>
        <v>1</v>
      </c>
      <c r="G7300" s="8" t="str">
        <f aca="false">IF(AND(E7300=1,F7300=1),"Both pay",IF(F7300=1,"Missed",IF(E7300=1,"False trigger","Neither")))</f>
        <v>Both pay</v>
      </c>
    </row>
    <row r="7301" customFormat="false" ht="15" hidden="false" customHeight="false" outlineLevel="0" collapsed="false">
      <c r="A7301" s="8" t="n">
        <v>314</v>
      </c>
      <c r="B7301" s="8" t="s">
        <v>342</v>
      </c>
      <c r="C7301" s="13" t="n">
        <v>15.9471421350848</v>
      </c>
      <c r="D7301" s="13" t="n">
        <v>13.831875</v>
      </c>
      <c r="E7301" s="8" t="n">
        <f aca="false">IF(C7301&gt;=$B$4,1,0)</f>
        <v>1</v>
      </c>
      <c r="F7301" s="8" t="n">
        <f aca="false">IF(D7301&gt;=$B$4,1,0)</f>
        <v>1</v>
      </c>
      <c r="G7301" s="8" t="str">
        <f aca="false">IF(AND(E7301=1,F7301=1),"Both pay",IF(F7301=1,"Missed",IF(E7301=1,"False trigger","Neither")))</f>
        <v>Both pay</v>
      </c>
    </row>
    <row r="7302" customFormat="false" ht="15" hidden="false" customHeight="false" outlineLevel="0" collapsed="false">
      <c r="A7302" s="8" t="n">
        <v>315</v>
      </c>
      <c r="B7302" s="8" t="s">
        <v>342</v>
      </c>
      <c r="C7302" s="13" t="n">
        <v>16.0648036450738</v>
      </c>
      <c r="D7302" s="13" t="n">
        <v>12.409375</v>
      </c>
      <c r="E7302" s="8" t="n">
        <f aca="false">IF(C7302&gt;=$B$4,1,0)</f>
        <v>1</v>
      </c>
      <c r="F7302" s="8" t="n">
        <f aca="false">IF(D7302&gt;=$B$4,1,0)</f>
        <v>1</v>
      </c>
      <c r="G7302" s="8" t="str">
        <f aca="false">IF(AND(E7302=1,F7302=1),"Both pay",IF(F7302=1,"Missed",IF(E7302=1,"False trigger","Neither")))</f>
        <v>Both pay</v>
      </c>
    </row>
    <row r="7303" customFormat="false" ht="15" hidden="false" customHeight="false" outlineLevel="0" collapsed="false">
      <c r="A7303" s="8" t="n">
        <v>316</v>
      </c>
      <c r="B7303" s="8" t="s">
        <v>342</v>
      </c>
      <c r="C7303" s="13" t="n">
        <v>12.796095064688</v>
      </c>
      <c r="D7303" s="13" t="n">
        <v>10.59125</v>
      </c>
      <c r="E7303" s="8" t="n">
        <f aca="false">IF(C7303&gt;=$B$4,1,0)</f>
        <v>1</v>
      </c>
      <c r="F7303" s="8" t="n">
        <f aca="false">IF(D7303&gt;=$B$4,1,0)</f>
        <v>1</v>
      </c>
      <c r="G7303" s="8" t="str">
        <f aca="false">IF(AND(E7303=1,F7303=1),"Both pay",IF(F7303=1,"Missed",IF(E7303=1,"False trigger","Neither")))</f>
        <v>Both pay</v>
      </c>
    </row>
    <row r="7304" customFormat="false" ht="15" hidden="false" customHeight="false" outlineLevel="0" collapsed="false">
      <c r="A7304" s="8" t="n">
        <v>317</v>
      </c>
      <c r="B7304" s="8" t="s">
        <v>342</v>
      </c>
      <c r="C7304" s="13" t="n">
        <v>11.8049915109328</v>
      </c>
      <c r="D7304" s="13" t="n">
        <v>11.505625</v>
      </c>
      <c r="E7304" s="8" t="n">
        <f aca="false">IF(C7304&gt;=$B$4,1,0)</f>
        <v>1</v>
      </c>
      <c r="F7304" s="8" t="n">
        <f aca="false">IF(D7304&gt;=$B$4,1,0)</f>
        <v>1</v>
      </c>
      <c r="G7304" s="8" t="str">
        <f aca="false">IF(AND(E7304=1,F7304=1),"Both pay",IF(F7304=1,"Missed",IF(E7304=1,"False trigger","Neither")))</f>
        <v>Both pay</v>
      </c>
    </row>
    <row r="7305" customFormat="false" ht="15" hidden="false" customHeight="false" outlineLevel="0" collapsed="false">
      <c r="A7305" s="8" t="n">
        <v>318</v>
      </c>
      <c r="B7305" s="8" t="s">
        <v>342</v>
      </c>
      <c r="C7305" s="13" t="n">
        <v>11.3522041780475</v>
      </c>
      <c r="D7305" s="13" t="n">
        <v>13.09875</v>
      </c>
      <c r="E7305" s="8" t="n">
        <f aca="false">IF(C7305&gt;=$B$4,1,0)</f>
        <v>1</v>
      </c>
      <c r="F7305" s="8" t="n">
        <f aca="false">IF(D7305&gt;=$B$4,1,0)</f>
        <v>1</v>
      </c>
      <c r="G7305" s="8" t="str">
        <f aca="false">IF(AND(E7305=1,F7305=1),"Both pay",IF(F7305=1,"Missed",IF(E7305=1,"False trigger","Neither")))</f>
        <v>Both pay</v>
      </c>
    </row>
    <row r="7306" customFormat="false" ht="15" hidden="false" customHeight="false" outlineLevel="0" collapsed="false">
      <c r="A7306" s="8" t="n">
        <v>319</v>
      </c>
      <c r="B7306" s="8" t="s">
        <v>342</v>
      </c>
      <c r="C7306" s="13" t="n">
        <v>10.340271560286</v>
      </c>
      <c r="D7306" s="13" t="n">
        <v>10.5</v>
      </c>
      <c r="E7306" s="8" t="n">
        <f aca="false">IF(C7306&gt;=$B$4,1,0)</f>
        <v>1</v>
      </c>
      <c r="F7306" s="8" t="n">
        <f aca="false">IF(D7306&gt;=$B$4,1,0)</f>
        <v>1</v>
      </c>
      <c r="G7306" s="8" t="str">
        <f aca="false">IF(AND(E7306=1,F7306=1),"Both pay",IF(F7306=1,"Missed",IF(E7306=1,"False trigger","Neither")))</f>
        <v>Both pay</v>
      </c>
    </row>
    <row r="7307" customFormat="false" ht="15" hidden="false" customHeight="false" outlineLevel="0" collapsed="false">
      <c r="A7307" s="8" t="n">
        <v>320</v>
      </c>
      <c r="B7307" s="8" t="s">
        <v>342</v>
      </c>
      <c r="C7307" s="13" t="n">
        <v>10.1201224872086</v>
      </c>
      <c r="D7307" s="13" t="n">
        <v>8.31937499999999</v>
      </c>
      <c r="E7307" s="8" t="n">
        <f aca="false">IF(C7307&gt;=$B$4,1,0)</f>
        <v>1</v>
      </c>
      <c r="F7307" s="8" t="n">
        <f aca="false">IF(D7307&gt;=$B$4,1,0)</f>
        <v>0</v>
      </c>
      <c r="G7307" s="8" t="str">
        <f aca="false">IF(AND(E7307=1,F7307=1),"Both pay",IF(F7307=1,"Missed",IF(E7307=1,"False trigger","Neither")))</f>
        <v>False trigger</v>
      </c>
    </row>
    <row r="7308" customFormat="false" ht="15" hidden="false" customHeight="false" outlineLevel="0" collapsed="false">
      <c r="A7308" s="8" t="n">
        <v>321</v>
      </c>
      <c r="B7308" s="8" t="s">
        <v>342</v>
      </c>
      <c r="C7308" s="13" t="n">
        <v>10.9978157604314</v>
      </c>
      <c r="D7308" s="13" t="n">
        <v>9.37875</v>
      </c>
      <c r="E7308" s="8" t="n">
        <f aca="false">IF(C7308&gt;=$B$4,1,0)</f>
        <v>1</v>
      </c>
      <c r="F7308" s="8" t="n">
        <f aca="false">IF(D7308&gt;=$B$4,1,0)</f>
        <v>0</v>
      </c>
      <c r="G7308" s="8" t="str">
        <f aca="false">IF(AND(E7308=1,F7308=1),"Both pay",IF(F7308=1,"Missed",IF(E7308=1,"False trigger","Neither")))</f>
        <v>False trigger</v>
      </c>
    </row>
    <row r="7309" customFormat="false" ht="15" hidden="false" customHeight="false" outlineLevel="0" collapsed="false">
      <c r="A7309" s="8" t="n">
        <v>322</v>
      </c>
      <c r="B7309" s="8" t="s">
        <v>342</v>
      </c>
      <c r="C7309" s="13" t="n">
        <v>12.6424669263879</v>
      </c>
      <c r="D7309" s="13" t="n">
        <v>10.67125</v>
      </c>
      <c r="E7309" s="8" t="n">
        <f aca="false">IF(C7309&gt;=$B$4,1,0)</f>
        <v>1</v>
      </c>
      <c r="F7309" s="8" t="n">
        <f aca="false">IF(D7309&gt;=$B$4,1,0)</f>
        <v>1</v>
      </c>
      <c r="G7309" s="8" t="str">
        <f aca="false">IF(AND(E7309=1,F7309=1),"Both pay",IF(F7309=1,"Missed",IF(E7309=1,"False trigger","Neither")))</f>
        <v>Both pay</v>
      </c>
    </row>
    <row r="7310" customFormat="false" ht="15" hidden="false" customHeight="false" outlineLevel="0" collapsed="false">
      <c r="A7310" s="8" t="n">
        <v>323</v>
      </c>
      <c r="B7310" s="8" t="s">
        <v>342</v>
      </c>
      <c r="C7310" s="13" t="n">
        <v>12.9597117304316</v>
      </c>
      <c r="D7310" s="13" t="n">
        <v>10.02375</v>
      </c>
      <c r="E7310" s="8" t="n">
        <f aca="false">IF(C7310&gt;=$B$4,1,0)</f>
        <v>1</v>
      </c>
      <c r="F7310" s="8" t="n">
        <f aca="false">IF(D7310&gt;=$B$4,1,0)</f>
        <v>1</v>
      </c>
      <c r="G7310" s="8" t="str">
        <f aca="false">IF(AND(E7310=1,F7310=1),"Both pay",IF(F7310=1,"Missed",IF(E7310=1,"False trigger","Neither")))</f>
        <v>Both pay</v>
      </c>
    </row>
    <row r="7311" customFormat="false" ht="15" hidden="false" customHeight="false" outlineLevel="0" collapsed="false">
      <c r="A7311" s="8" t="n">
        <v>324</v>
      </c>
      <c r="B7311" s="8" t="s">
        <v>342</v>
      </c>
      <c r="C7311" s="13" t="n">
        <v>8.994927272427</v>
      </c>
      <c r="D7311" s="13" t="n">
        <v>11.004375</v>
      </c>
      <c r="E7311" s="8" t="n">
        <f aca="false">IF(C7311&gt;=$B$4,1,0)</f>
        <v>0</v>
      </c>
      <c r="F7311" s="8" t="n">
        <f aca="false">IF(D7311&gt;=$B$4,1,0)</f>
        <v>1</v>
      </c>
      <c r="G7311" s="8" t="str">
        <f aca="false">IF(AND(E7311=1,F7311=1),"Both pay",IF(F7311=1,"Missed",IF(E7311=1,"False trigger","Neither")))</f>
        <v>Missed</v>
      </c>
    </row>
    <row r="7312" customFormat="false" ht="15" hidden="false" customHeight="false" outlineLevel="0" collapsed="false">
      <c r="A7312" s="8" t="n">
        <v>325</v>
      </c>
      <c r="B7312" s="8" t="s">
        <v>342</v>
      </c>
      <c r="C7312" s="13" t="n">
        <v>8.19492759193288</v>
      </c>
      <c r="D7312" s="13" t="n">
        <v>12.684375</v>
      </c>
      <c r="E7312" s="8" t="n">
        <f aca="false">IF(C7312&gt;=$B$4,1,0)</f>
        <v>0</v>
      </c>
      <c r="F7312" s="8" t="n">
        <f aca="false">IF(D7312&gt;=$B$4,1,0)</f>
        <v>1</v>
      </c>
      <c r="G7312" s="8" t="str">
        <f aca="false">IF(AND(E7312=1,F7312=1),"Both pay",IF(F7312=1,"Missed",IF(E7312=1,"False trigger","Neither")))</f>
        <v>Missed</v>
      </c>
    </row>
    <row r="7313" customFormat="false" ht="15" hidden="false" customHeight="false" outlineLevel="0" collapsed="false">
      <c r="A7313" s="8" t="n">
        <v>326</v>
      </c>
      <c r="B7313" s="8" t="s">
        <v>342</v>
      </c>
      <c r="C7313" s="13" t="n">
        <v>6.50059260217621</v>
      </c>
      <c r="D7313" s="13" t="n">
        <v>10.21</v>
      </c>
      <c r="E7313" s="8" t="n">
        <f aca="false">IF(C7313&gt;=$B$4,1,0)</f>
        <v>0</v>
      </c>
      <c r="F7313" s="8" t="n">
        <f aca="false">IF(D7313&gt;=$B$4,1,0)</f>
        <v>1</v>
      </c>
      <c r="G7313" s="8" t="str">
        <f aca="false">IF(AND(E7313=1,F7313=1),"Both pay",IF(F7313=1,"Missed",IF(E7313=1,"False trigger","Neither")))</f>
        <v>Missed</v>
      </c>
    </row>
    <row r="7314" customFormat="false" ht="15" hidden="false" customHeight="false" outlineLevel="0" collapsed="false">
      <c r="A7314" s="8" t="n">
        <v>328</v>
      </c>
      <c r="B7314" s="8" t="s">
        <v>342</v>
      </c>
      <c r="C7314" s="13" t="n">
        <v>2.47069987780881</v>
      </c>
      <c r="D7314" s="13" t="n">
        <v>3.13500000000001</v>
      </c>
      <c r="E7314" s="8" t="n">
        <f aca="false">IF(C7314&gt;=$B$4,1,0)</f>
        <v>0</v>
      </c>
      <c r="F7314" s="8" t="n">
        <f aca="false">IF(D7314&gt;=$B$4,1,0)</f>
        <v>0</v>
      </c>
      <c r="G7314" s="8" t="str">
        <f aca="false">IF(AND(E7314=1,F7314=1),"Both pay",IF(F7314=1,"Missed",IF(E7314=1,"False trigger","Neither")))</f>
        <v>Neither</v>
      </c>
    </row>
    <row r="7315" customFormat="false" ht="15" hidden="false" customHeight="false" outlineLevel="0" collapsed="false">
      <c r="A7315" s="8" t="n">
        <v>329</v>
      </c>
      <c r="B7315" s="8" t="s">
        <v>342</v>
      </c>
      <c r="C7315" s="13" t="n">
        <v>1.24969968195948</v>
      </c>
      <c r="D7315" s="13" t="n">
        <v>3.90125000000001</v>
      </c>
      <c r="E7315" s="8" t="n">
        <f aca="false">IF(C7315&gt;=$B$4,1,0)</f>
        <v>0</v>
      </c>
      <c r="F7315" s="8" t="n">
        <f aca="false">IF(D7315&gt;=$B$4,1,0)</f>
        <v>0</v>
      </c>
      <c r="G7315" s="8" t="str">
        <f aca="false">IF(AND(E7315=1,F7315=1),"Both pay",IF(F7315=1,"Missed",IF(E7315=1,"False trigger","Neither")))</f>
        <v>Neither</v>
      </c>
    </row>
    <row r="7316" customFormat="false" ht="15" hidden="false" customHeight="false" outlineLevel="0" collapsed="false">
      <c r="A7316" s="8" t="n">
        <v>330</v>
      </c>
      <c r="B7316" s="8" t="s">
        <v>342</v>
      </c>
      <c r="C7316" s="13" t="n">
        <v>1.6393524297024</v>
      </c>
      <c r="D7316" s="13" t="n">
        <v>3.909375</v>
      </c>
      <c r="E7316" s="8" t="n">
        <f aca="false">IF(C7316&gt;=$B$4,1,0)</f>
        <v>0</v>
      </c>
      <c r="F7316" s="8" t="n">
        <f aca="false">IF(D7316&gt;=$B$4,1,0)</f>
        <v>0</v>
      </c>
      <c r="G7316" s="8" t="str">
        <f aca="false">IF(AND(E7316=1,F7316=1),"Both pay",IF(F7316=1,"Missed",IF(E7316=1,"False trigger","Neither")))</f>
        <v>Neither</v>
      </c>
    </row>
    <row r="7317" customFormat="false" ht="15" hidden="false" customHeight="false" outlineLevel="0" collapsed="false">
      <c r="A7317" s="8" t="n">
        <v>331</v>
      </c>
      <c r="B7317" s="8" t="s">
        <v>342</v>
      </c>
      <c r="C7317" s="13" t="n">
        <v>2.40014883393737</v>
      </c>
      <c r="D7317" s="13" t="n">
        <v>4.38000000000001</v>
      </c>
      <c r="E7317" s="8" t="n">
        <f aca="false">IF(C7317&gt;=$B$4,1,0)</f>
        <v>0</v>
      </c>
      <c r="F7317" s="8" t="n">
        <f aca="false">IF(D7317&gt;=$B$4,1,0)</f>
        <v>0</v>
      </c>
      <c r="G7317" s="8" t="str">
        <f aca="false">IF(AND(E7317=1,F7317=1),"Both pay",IF(F7317=1,"Missed",IF(E7317=1,"False trigger","Neither")))</f>
        <v>Neither</v>
      </c>
    </row>
    <row r="7318" customFormat="false" ht="15" hidden="false" customHeight="false" outlineLevel="0" collapsed="false">
      <c r="A7318" s="8" t="n">
        <v>332</v>
      </c>
      <c r="B7318" s="8" t="s">
        <v>342</v>
      </c>
      <c r="C7318" s="13" t="n">
        <v>2.84356583084027</v>
      </c>
      <c r="D7318" s="13" t="n">
        <v>4.74062500000001</v>
      </c>
      <c r="E7318" s="8" t="n">
        <f aca="false">IF(C7318&gt;=$B$4,1,0)</f>
        <v>0</v>
      </c>
      <c r="F7318" s="8" t="n">
        <f aca="false">IF(D7318&gt;=$B$4,1,0)</f>
        <v>0</v>
      </c>
      <c r="G7318" s="8" t="str">
        <f aca="false">IF(AND(E7318=1,F7318=1),"Both pay",IF(F7318=1,"Missed",IF(E7318=1,"False trigger","Neither")))</f>
        <v>Neither</v>
      </c>
    </row>
    <row r="7319" customFormat="false" ht="15" hidden="false" customHeight="false" outlineLevel="0" collapsed="false">
      <c r="A7319" s="8" t="n">
        <v>333</v>
      </c>
      <c r="B7319" s="8" t="s">
        <v>342</v>
      </c>
      <c r="C7319" s="13" t="n">
        <v>2.94895535391678</v>
      </c>
      <c r="D7319" s="13" t="n">
        <v>4.99499999999999</v>
      </c>
      <c r="E7319" s="8" t="n">
        <f aca="false">IF(C7319&gt;=$B$4,1,0)</f>
        <v>0</v>
      </c>
      <c r="F7319" s="8" t="n">
        <f aca="false">IF(D7319&gt;=$B$4,1,0)</f>
        <v>0</v>
      </c>
      <c r="G7319" s="8" t="str">
        <f aca="false">IF(AND(E7319=1,F7319=1),"Both pay",IF(F7319=1,"Missed",IF(E7319=1,"False trigger","Neither")))</f>
        <v>Neither</v>
      </c>
    </row>
    <row r="7320" customFormat="false" ht="15" hidden="false" customHeight="false" outlineLevel="0" collapsed="false">
      <c r="A7320" s="8" t="n">
        <v>334</v>
      </c>
      <c r="B7320" s="8" t="s">
        <v>342</v>
      </c>
      <c r="C7320" s="13" t="n">
        <v>3.07626131376371</v>
      </c>
      <c r="D7320" s="13" t="n">
        <v>3.223125</v>
      </c>
      <c r="E7320" s="8" t="n">
        <f aca="false">IF(C7320&gt;=$B$4,1,0)</f>
        <v>0</v>
      </c>
      <c r="F7320" s="8" t="n">
        <f aca="false">IF(D7320&gt;=$B$4,1,0)</f>
        <v>0</v>
      </c>
      <c r="G7320" s="8" t="str">
        <f aca="false">IF(AND(E7320=1,F7320=1),"Both pay",IF(F7320=1,"Missed",IF(E7320=1,"False trigger","Neither")))</f>
        <v>Neither</v>
      </c>
    </row>
    <row r="7321" customFormat="false" ht="15" hidden="false" customHeight="false" outlineLevel="0" collapsed="false">
      <c r="A7321" s="8" t="n">
        <v>337</v>
      </c>
      <c r="B7321" s="8" t="s">
        <v>342</v>
      </c>
      <c r="C7321" s="13" t="n">
        <v>3.43315927953247</v>
      </c>
      <c r="D7321" s="13" t="n">
        <v>10.045625</v>
      </c>
      <c r="E7321" s="8" t="n">
        <f aca="false">IF(C7321&gt;=$B$4,1,0)</f>
        <v>0</v>
      </c>
      <c r="F7321" s="8" t="n">
        <f aca="false">IF(D7321&gt;=$B$4,1,0)</f>
        <v>1</v>
      </c>
      <c r="G7321" s="8" t="str">
        <f aca="false">IF(AND(E7321=1,F7321=1),"Both pay",IF(F7321=1,"Missed",IF(E7321=1,"False trigger","Neither")))</f>
        <v>Missed</v>
      </c>
    </row>
    <row r="7322" customFormat="false" ht="15" hidden="false" customHeight="false" outlineLevel="0" collapsed="false">
      <c r="A7322" s="8" t="n">
        <v>338</v>
      </c>
      <c r="B7322" s="8" t="s">
        <v>342</v>
      </c>
      <c r="C7322" s="13" t="n">
        <v>2.73818255989228</v>
      </c>
      <c r="D7322" s="13" t="n">
        <v>4.44625</v>
      </c>
      <c r="E7322" s="8" t="n">
        <f aca="false">IF(C7322&gt;=$B$4,1,0)</f>
        <v>0</v>
      </c>
      <c r="F7322" s="8" t="n">
        <f aca="false">IF(D7322&gt;=$B$4,1,0)</f>
        <v>0</v>
      </c>
      <c r="G7322" s="8" t="str">
        <f aca="false">IF(AND(E7322=1,F7322=1),"Both pay",IF(F7322=1,"Missed",IF(E7322=1,"False trigger","Neither")))</f>
        <v>Neither</v>
      </c>
    </row>
    <row r="7323" customFormat="false" ht="15" hidden="false" customHeight="false" outlineLevel="0" collapsed="false">
      <c r="A7323" s="8" t="n">
        <v>339</v>
      </c>
      <c r="B7323" s="8" t="s">
        <v>342</v>
      </c>
      <c r="C7323" s="13" t="n">
        <v>2.38281134289483</v>
      </c>
      <c r="D7323" s="13" t="n">
        <v>3.765</v>
      </c>
      <c r="E7323" s="8" t="n">
        <f aca="false">IF(C7323&gt;=$B$4,1,0)</f>
        <v>0</v>
      </c>
      <c r="F7323" s="8" t="n">
        <f aca="false">IF(D7323&gt;=$B$4,1,0)</f>
        <v>0</v>
      </c>
      <c r="G7323" s="8" t="str">
        <f aca="false">IF(AND(E7323=1,F7323=1),"Both pay",IF(F7323=1,"Missed",IF(E7323=1,"False trigger","Neither")))</f>
        <v>Neither</v>
      </c>
    </row>
    <row r="7324" customFormat="false" ht="15" hidden="false" customHeight="false" outlineLevel="0" collapsed="false">
      <c r="A7324" s="8" t="n">
        <v>340</v>
      </c>
      <c r="B7324" s="8" t="s">
        <v>342</v>
      </c>
      <c r="C7324" s="13" t="n">
        <v>3.02263001075724</v>
      </c>
      <c r="D7324" s="13" t="n">
        <v>2.965</v>
      </c>
      <c r="E7324" s="8" t="n">
        <f aca="false">IF(C7324&gt;=$B$4,1,0)</f>
        <v>0</v>
      </c>
      <c r="F7324" s="8" t="n">
        <f aca="false">IF(D7324&gt;=$B$4,1,0)</f>
        <v>0</v>
      </c>
      <c r="G7324" s="8" t="str">
        <f aca="false">IF(AND(E7324=1,F7324=1),"Both pay",IF(F7324=1,"Missed",IF(E7324=1,"False trigger","Neither")))</f>
        <v>Neither</v>
      </c>
    </row>
    <row r="7325" customFormat="false" ht="15" hidden="false" customHeight="false" outlineLevel="0" collapsed="false">
      <c r="A7325" s="8" t="n">
        <v>344</v>
      </c>
      <c r="B7325" s="8" t="s">
        <v>342</v>
      </c>
      <c r="C7325" s="13" t="n">
        <v>1.46560778471382</v>
      </c>
      <c r="D7325" s="13" t="n">
        <v>1.266875</v>
      </c>
      <c r="E7325" s="8" t="n">
        <f aca="false">IF(C7325&gt;=$B$4,1,0)</f>
        <v>0</v>
      </c>
      <c r="F7325" s="8" t="n">
        <f aca="false">IF(D7325&gt;=$B$4,1,0)</f>
        <v>0</v>
      </c>
      <c r="G7325" s="8" t="str">
        <f aca="false">IF(AND(E7325=1,F7325=1),"Both pay",IF(F7325=1,"Missed",IF(E7325=1,"False trigger","Neither")))</f>
        <v>Neither</v>
      </c>
    </row>
    <row r="7326" customFormat="false" ht="15" hidden="false" customHeight="false" outlineLevel="0" collapsed="false">
      <c r="A7326" s="8" t="n">
        <v>345</v>
      </c>
      <c r="B7326" s="8" t="s">
        <v>342</v>
      </c>
      <c r="C7326" s="13" t="n">
        <v>1.67126545654191</v>
      </c>
      <c r="D7326" s="13" t="n">
        <v>2.034375</v>
      </c>
      <c r="E7326" s="8" t="n">
        <f aca="false">IF(C7326&gt;=$B$4,1,0)</f>
        <v>0</v>
      </c>
      <c r="F7326" s="8" t="n">
        <f aca="false">IF(D7326&gt;=$B$4,1,0)</f>
        <v>0</v>
      </c>
      <c r="G7326" s="8" t="str">
        <f aca="false">IF(AND(E7326=1,F7326=1),"Both pay",IF(F7326=1,"Missed",IF(E7326=1,"False trigger","Neither")))</f>
        <v>Neither</v>
      </c>
    </row>
    <row r="7327" customFormat="false" ht="15" hidden="false" customHeight="false" outlineLevel="0" collapsed="false">
      <c r="A7327" s="8" t="n">
        <v>346</v>
      </c>
      <c r="B7327" s="8" t="s">
        <v>342</v>
      </c>
      <c r="C7327" s="13" t="n">
        <v>1.63509184881346</v>
      </c>
      <c r="D7327" s="13" t="n">
        <v>1.465625</v>
      </c>
      <c r="E7327" s="8" t="n">
        <f aca="false">IF(C7327&gt;=$B$4,1,0)</f>
        <v>0</v>
      </c>
      <c r="F7327" s="8" t="n">
        <f aca="false">IF(D7327&gt;=$B$4,1,0)</f>
        <v>0</v>
      </c>
      <c r="G7327" s="8" t="str">
        <f aca="false">IF(AND(E7327=1,F7327=1),"Both pay",IF(F7327=1,"Missed",IF(E7327=1,"False trigger","Neither")))</f>
        <v>Neither</v>
      </c>
    </row>
    <row r="7328" customFormat="false" ht="15" hidden="false" customHeight="false" outlineLevel="0" collapsed="false">
      <c r="A7328" s="8" t="n">
        <v>347</v>
      </c>
      <c r="B7328" s="8" t="s">
        <v>342</v>
      </c>
      <c r="C7328" s="13" t="n">
        <v>1.31989633160206</v>
      </c>
      <c r="D7328" s="13" t="n">
        <v>0.266874999999999</v>
      </c>
      <c r="E7328" s="8" t="n">
        <f aca="false">IF(C7328&gt;=$B$4,1,0)</f>
        <v>0</v>
      </c>
      <c r="F7328" s="8" t="n">
        <f aca="false">IF(D7328&gt;=$B$4,1,0)</f>
        <v>0</v>
      </c>
      <c r="G7328" s="8" t="str">
        <f aca="false">IF(AND(E7328=1,F7328=1),"Both pay",IF(F7328=1,"Missed",IF(E7328=1,"False trigger","Neither")))</f>
        <v>Neither</v>
      </c>
    </row>
    <row r="7329" customFormat="false" ht="15" hidden="false" customHeight="false" outlineLevel="0" collapsed="false">
      <c r="A7329" s="8" t="n">
        <v>348</v>
      </c>
      <c r="B7329" s="8" t="s">
        <v>342</v>
      </c>
      <c r="C7329" s="13" t="n">
        <v>1.22394536272417</v>
      </c>
      <c r="D7329" s="13" t="n">
        <v>0.181250000000002</v>
      </c>
      <c r="E7329" s="8" t="n">
        <f aca="false">IF(C7329&gt;=$B$4,1,0)</f>
        <v>0</v>
      </c>
      <c r="F7329" s="8" t="n">
        <f aca="false">IF(D7329&gt;=$B$4,1,0)</f>
        <v>0</v>
      </c>
      <c r="G7329" s="8" t="str">
        <f aca="false">IF(AND(E7329=1,F7329=1),"Both pay",IF(F7329=1,"Missed",IF(E7329=1,"False trigger","Neither")))</f>
        <v>Neither</v>
      </c>
    </row>
    <row r="7330" customFormat="false" ht="15" hidden="false" customHeight="false" outlineLevel="0" collapsed="false">
      <c r="A7330" s="8" t="n">
        <v>349</v>
      </c>
      <c r="B7330" s="8" t="s">
        <v>342</v>
      </c>
      <c r="C7330" s="13" t="n">
        <v>1.18609832939853</v>
      </c>
      <c r="D7330" s="13" t="n">
        <v>0.32</v>
      </c>
      <c r="E7330" s="8" t="n">
        <f aca="false">IF(C7330&gt;=$B$4,1,0)</f>
        <v>0</v>
      </c>
      <c r="F7330" s="8" t="n">
        <f aca="false">IF(D7330&gt;=$B$4,1,0)</f>
        <v>0</v>
      </c>
      <c r="G7330" s="8" t="str">
        <f aca="false">IF(AND(E7330=1,F7330=1),"Both pay",IF(F7330=1,"Missed",IF(E7330=1,"False trigger","Neither")))</f>
        <v>Neither</v>
      </c>
    </row>
    <row r="7331" customFormat="false" ht="15" hidden="false" customHeight="false" outlineLevel="0" collapsed="false">
      <c r="A7331" s="8" t="n">
        <v>350</v>
      </c>
      <c r="B7331" s="8" t="s">
        <v>342</v>
      </c>
      <c r="C7331" s="13" t="n">
        <v>0.940905398724268</v>
      </c>
      <c r="D7331" s="13" t="n">
        <v>0.603749999999998</v>
      </c>
      <c r="E7331" s="8" t="n">
        <f aca="false">IF(C7331&gt;=$B$4,1,0)</f>
        <v>0</v>
      </c>
      <c r="F7331" s="8" t="n">
        <f aca="false">IF(D7331&gt;=$B$4,1,0)</f>
        <v>0</v>
      </c>
      <c r="G7331" s="8" t="str">
        <f aca="false">IF(AND(E7331=1,F7331=1),"Both pay",IF(F7331=1,"Missed",IF(E7331=1,"False trigger","Neither")))</f>
        <v>Neither</v>
      </c>
    </row>
    <row r="7332" customFormat="false" ht="15" hidden="false" customHeight="false" outlineLevel="0" collapsed="false">
      <c r="A7332" s="8" t="n">
        <v>351</v>
      </c>
      <c r="B7332" s="8" t="s">
        <v>342</v>
      </c>
      <c r="C7332" s="13" t="n">
        <v>1.11207394943551</v>
      </c>
      <c r="D7332" s="13" t="n">
        <v>1.468125</v>
      </c>
      <c r="E7332" s="8" t="n">
        <f aca="false">IF(C7332&gt;=$B$4,1,0)</f>
        <v>0</v>
      </c>
      <c r="F7332" s="8" t="n">
        <f aca="false">IF(D7332&gt;=$B$4,1,0)</f>
        <v>0</v>
      </c>
      <c r="G7332" s="8" t="str">
        <f aca="false">IF(AND(E7332=1,F7332=1),"Both pay",IF(F7332=1,"Missed",IF(E7332=1,"False trigger","Neither")))</f>
        <v>Neither</v>
      </c>
    </row>
    <row r="7333" customFormat="false" ht="15" hidden="false" customHeight="false" outlineLevel="0" collapsed="false">
      <c r="A7333" s="8" t="n">
        <v>352</v>
      </c>
      <c r="B7333" s="8" t="s">
        <v>342</v>
      </c>
      <c r="C7333" s="13" t="n">
        <v>5.11851378504617</v>
      </c>
      <c r="D7333" s="13" t="n">
        <v>1.97875</v>
      </c>
      <c r="E7333" s="8" t="n">
        <f aca="false">IF(C7333&gt;=$B$4,1,0)</f>
        <v>0</v>
      </c>
      <c r="F7333" s="8" t="n">
        <f aca="false">IF(D7333&gt;=$B$4,1,0)</f>
        <v>0</v>
      </c>
      <c r="G7333" s="8" t="str">
        <f aca="false">IF(AND(E7333=1,F7333=1),"Both pay",IF(F7333=1,"Missed",IF(E7333=1,"False trigger","Neither")))</f>
        <v>Neither</v>
      </c>
    </row>
    <row r="7334" customFormat="false" ht="15" hidden="false" customHeight="false" outlineLevel="0" collapsed="false">
      <c r="A7334" s="8" t="n">
        <v>353</v>
      </c>
      <c r="B7334" s="8" t="s">
        <v>342</v>
      </c>
      <c r="C7334" s="13" t="n">
        <v>9.5446590643977</v>
      </c>
      <c r="D7334" s="13" t="n">
        <v>5.3775</v>
      </c>
      <c r="E7334" s="8" t="n">
        <f aca="false">IF(C7334&gt;=$B$4,1,0)</f>
        <v>0</v>
      </c>
      <c r="F7334" s="8" t="n">
        <f aca="false">IF(D7334&gt;=$B$4,1,0)</f>
        <v>0</v>
      </c>
      <c r="G7334" s="8" t="str">
        <f aca="false">IF(AND(E7334=1,F7334=1),"Both pay",IF(F7334=1,"Missed",IF(E7334=1,"False trigger","Neither")))</f>
        <v>Neither</v>
      </c>
    </row>
    <row r="7335" customFormat="false" ht="15" hidden="false" customHeight="false" outlineLevel="0" collapsed="false">
      <c r="A7335" s="8" t="n">
        <v>354</v>
      </c>
      <c r="B7335" s="8" t="s">
        <v>342</v>
      </c>
      <c r="C7335" s="13" t="n">
        <v>10.6001140135684</v>
      </c>
      <c r="D7335" s="13" t="n">
        <v>7.441875</v>
      </c>
      <c r="E7335" s="8" t="n">
        <f aca="false">IF(C7335&gt;=$B$4,1,0)</f>
        <v>1</v>
      </c>
      <c r="F7335" s="8" t="n">
        <f aca="false">IF(D7335&gt;=$B$4,1,0)</f>
        <v>0</v>
      </c>
      <c r="G7335" s="8" t="str">
        <f aca="false">IF(AND(E7335=1,F7335=1),"Both pay",IF(F7335=1,"Missed",IF(E7335=1,"False trigger","Neither")))</f>
        <v>False trigger</v>
      </c>
    </row>
    <row r="7336" customFormat="false" ht="15" hidden="false" customHeight="false" outlineLevel="0" collapsed="false">
      <c r="A7336" s="8" t="n">
        <v>355</v>
      </c>
      <c r="B7336" s="8" t="s">
        <v>342</v>
      </c>
      <c r="C7336" s="13" t="n">
        <v>8.58285138184362</v>
      </c>
      <c r="D7336" s="13" t="n">
        <v>3.95</v>
      </c>
      <c r="E7336" s="8" t="n">
        <f aca="false">IF(C7336&gt;=$B$4,1,0)</f>
        <v>0</v>
      </c>
      <c r="F7336" s="8" t="n">
        <f aca="false">IF(D7336&gt;=$B$4,1,0)</f>
        <v>0</v>
      </c>
      <c r="G7336" s="8" t="str">
        <f aca="false">IF(AND(E7336=1,F7336=1),"Both pay",IF(F7336=1,"Missed",IF(E7336=1,"False trigger","Neither")))</f>
        <v>Neither</v>
      </c>
    </row>
    <row r="7337" customFormat="false" ht="15" hidden="false" customHeight="false" outlineLevel="0" collapsed="false">
      <c r="A7337" s="8" t="n">
        <v>356</v>
      </c>
      <c r="B7337" s="8" t="s">
        <v>342</v>
      </c>
      <c r="C7337" s="13" t="n">
        <v>6.85130865884278</v>
      </c>
      <c r="D7337" s="13" t="n">
        <v>4.23125</v>
      </c>
      <c r="E7337" s="8" t="n">
        <f aca="false">IF(C7337&gt;=$B$4,1,0)</f>
        <v>0</v>
      </c>
      <c r="F7337" s="8" t="n">
        <f aca="false">IF(D7337&gt;=$B$4,1,0)</f>
        <v>0</v>
      </c>
      <c r="G7337" s="8" t="str">
        <f aca="false">IF(AND(E7337=1,F7337=1),"Both pay",IF(F7337=1,"Missed",IF(E7337=1,"False trigger","Neither")))</f>
        <v>Neither</v>
      </c>
    </row>
    <row r="7338" customFormat="false" ht="15" hidden="false" customHeight="false" outlineLevel="0" collapsed="false">
      <c r="A7338" s="8" t="n">
        <v>357</v>
      </c>
      <c r="B7338" s="8" t="s">
        <v>342</v>
      </c>
      <c r="C7338" s="13" t="n">
        <v>7.58810818046186</v>
      </c>
      <c r="D7338" s="13" t="n">
        <v>4.41625</v>
      </c>
      <c r="E7338" s="8" t="n">
        <f aca="false">IF(C7338&gt;=$B$4,1,0)</f>
        <v>0</v>
      </c>
      <c r="F7338" s="8" t="n">
        <f aca="false">IF(D7338&gt;=$B$4,1,0)</f>
        <v>0</v>
      </c>
      <c r="G7338" s="8" t="str">
        <f aca="false">IF(AND(E7338=1,F7338=1),"Both pay",IF(F7338=1,"Missed",IF(E7338=1,"False trigger","Neither")))</f>
        <v>Neither</v>
      </c>
    </row>
    <row r="7339" customFormat="false" ht="15" hidden="false" customHeight="false" outlineLevel="0" collapsed="false">
      <c r="A7339" s="8" t="n">
        <v>358</v>
      </c>
      <c r="B7339" s="8" t="s">
        <v>342</v>
      </c>
      <c r="C7339" s="13" t="n">
        <v>7.88857487159283</v>
      </c>
      <c r="D7339" s="13" t="n">
        <v>4.42625</v>
      </c>
      <c r="E7339" s="8" t="n">
        <f aca="false">IF(C7339&gt;=$B$4,1,0)</f>
        <v>0</v>
      </c>
      <c r="F7339" s="8" t="n">
        <f aca="false">IF(D7339&gt;=$B$4,1,0)</f>
        <v>0</v>
      </c>
      <c r="G7339" s="8" t="str">
        <f aca="false">IF(AND(E7339=1,F7339=1),"Both pay",IF(F7339=1,"Missed",IF(E7339=1,"False trigger","Neither")))</f>
        <v>Neither</v>
      </c>
    </row>
    <row r="7340" customFormat="false" ht="15" hidden="false" customHeight="false" outlineLevel="0" collapsed="false">
      <c r="A7340" s="8" t="n">
        <v>359</v>
      </c>
      <c r="B7340" s="8" t="s">
        <v>342</v>
      </c>
      <c r="C7340" s="13" t="n">
        <v>4.13365557875051</v>
      </c>
      <c r="D7340" s="13" t="n">
        <v>1.820625</v>
      </c>
      <c r="E7340" s="8" t="n">
        <f aca="false">IF(C7340&gt;=$B$4,1,0)</f>
        <v>0</v>
      </c>
      <c r="F7340" s="8" t="n">
        <f aca="false">IF(D7340&gt;=$B$4,1,0)</f>
        <v>0</v>
      </c>
      <c r="G7340" s="8" t="str">
        <f aca="false">IF(AND(E7340=1,F7340=1),"Both pay",IF(F7340=1,"Missed",IF(E7340=1,"False trigger","Neither")))</f>
        <v>Neither</v>
      </c>
    </row>
    <row r="7341" customFormat="false" ht="15" hidden="false" customHeight="false" outlineLevel="0" collapsed="false">
      <c r="A7341" s="8" t="n">
        <v>360</v>
      </c>
      <c r="B7341" s="8" t="s">
        <v>342</v>
      </c>
      <c r="C7341" s="13" t="n">
        <v>2.45304915522197</v>
      </c>
      <c r="D7341" s="13" t="n">
        <v>2.863125</v>
      </c>
      <c r="E7341" s="8" t="n">
        <f aca="false">IF(C7341&gt;=$B$4,1,0)</f>
        <v>0</v>
      </c>
      <c r="F7341" s="8" t="n">
        <f aca="false">IF(D7341&gt;=$B$4,1,0)</f>
        <v>0</v>
      </c>
      <c r="G7341" s="8" t="str">
        <f aca="false">IF(AND(E7341=1,F7341=1),"Both pay",IF(F7341=1,"Missed",IF(E7341=1,"False trigger","Neither")))</f>
        <v>Neither</v>
      </c>
    </row>
    <row r="7342" customFormat="false" ht="15" hidden="false" customHeight="false" outlineLevel="0" collapsed="false">
      <c r="A7342" s="8" t="n">
        <v>361</v>
      </c>
      <c r="B7342" s="8" t="s">
        <v>342</v>
      </c>
      <c r="C7342" s="13" t="n">
        <v>3.38187078731177</v>
      </c>
      <c r="D7342" s="13" t="n">
        <v>4.6175</v>
      </c>
      <c r="E7342" s="8" t="n">
        <f aca="false">IF(C7342&gt;=$B$4,1,0)</f>
        <v>0</v>
      </c>
      <c r="F7342" s="8" t="n">
        <f aca="false">IF(D7342&gt;=$B$4,1,0)</f>
        <v>0</v>
      </c>
      <c r="G7342" s="8" t="str">
        <f aca="false">IF(AND(E7342=1,F7342=1),"Both pay",IF(F7342=1,"Missed",IF(E7342=1,"False trigger","Neither")))</f>
        <v>Neither</v>
      </c>
    </row>
    <row r="7343" customFormat="false" ht="15" hidden="false" customHeight="false" outlineLevel="0" collapsed="false">
      <c r="A7343" s="8" t="n">
        <v>362</v>
      </c>
      <c r="B7343" s="8" t="s">
        <v>342</v>
      </c>
      <c r="C7343" s="13" t="n">
        <v>6.42408501755426</v>
      </c>
      <c r="D7343" s="13" t="n">
        <v>6.293125</v>
      </c>
      <c r="E7343" s="8" t="n">
        <f aca="false">IF(C7343&gt;=$B$4,1,0)</f>
        <v>0</v>
      </c>
      <c r="F7343" s="8" t="n">
        <f aca="false">IF(D7343&gt;=$B$4,1,0)</f>
        <v>0</v>
      </c>
      <c r="G7343" s="8" t="str">
        <f aca="false">IF(AND(E7343=1,F7343=1),"Both pay",IF(F7343=1,"Missed",IF(E7343=1,"False trigger","Neither")))</f>
        <v>Neither</v>
      </c>
    </row>
    <row r="7344" customFormat="false" ht="15" hidden="false" customHeight="false" outlineLevel="0" collapsed="false">
      <c r="A7344" s="8" t="n">
        <v>363</v>
      </c>
      <c r="B7344" s="8" t="s">
        <v>342</v>
      </c>
      <c r="C7344" s="13" t="n">
        <v>5.41728006590187</v>
      </c>
      <c r="D7344" s="13" t="n">
        <v>7.94125</v>
      </c>
      <c r="E7344" s="8" t="n">
        <f aca="false">IF(C7344&gt;=$B$4,1,0)</f>
        <v>0</v>
      </c>
      <c r="F7344" s="8" t="n">
        <f aca="false">IF(D7344&gt;=$B$4,1,0)</f>
        <v>0</v>
      </c>
      <c r="G7344" s="8" t="str">
        <f aca="false">IF(AND(E7344=1,F7344=1),"Both pay",IF(F7344=1,"Missed",IF(E7344=1,"False trigger","Neither")))</f>
        <v>Neither</v>
      </c>
    </row>
    <row r="7345" customFormat="false" ht="15" hidden="false" customHeight="false" outlineLevel="0" collapsed="false">
      <c r="A7345" s="8" t="n">
        <v>364</v>
      </c>
      <c r="B7345" s="8" t="s">
        <v>342</v>
      </c>
      <c r="C7345" s="13" t="n">
        <v>5.33562659566159</v>
      </c>
      <c r="D7345" s="13" t="n">
        <v>5.431875</v>
      </c>
      <c r="E7345" s="8" t="n">
        <f aca="false">IF(C7345&gt;=$B$4,1,0)</f>
        <v>0</v>
      </c>
      <c r="F7345" s="8" t="n">
        <f aca="false">IF(D7345&gt;=$B$4,1,0)</f>
        <v>0</v>
      </c>
      <c r="G7345" s="8" t="str">
        <f aca="false">IF(AND(E7345=1,F7345=1),"Both pay",IF(F7345=1,"Missed",IF(E7345=1,"False trigger","Neither")))</f>
        <v>Neither</v>
      </c>
    </row>
    <row r="7346" customFormat="false" ht="15" hidden="false" customHeight="false" outlineLevel="0" collapsed="false">
      <c r="A7346" s="8" t="n">
        <v>368</v>
      </c>
      <c r="B7346" s="8" t="s">
        <v>342</v>
      </c>
      <c r="C7346" s="13" t="n">
        <v>11.2430565295338</v>
      </c>
      <c r="D7346" s="13" t="n">
        <v>8.03875</v>
      </c>
      <c r="E7346" s="8" t="n">
        <f aca="false">IF(C7346&gt;=$B$4,1,0)</f>
        <v>1</v>
      </c>
      <c r="F7346" s="8" t="n">
        <f aca="false">IF(D7346&gt;=$B$4,1,0)</f>
        <v>0</v>
      </c>
      <c r="G7346" s="8" t="str">
        <f aca="false">IF(AND(E7346=1,F7346=1),"Both pay",IF(F7346=1,"Missed",IF(E7346=1,"False trigger","Neither")))</f>
        <v>False trigger</v>
      </c>
    </row>
    <row r="7347" customFormat="false" ht="15" hidden="false" customHeight="false" outlineLevel="0" collapsed="false">
      <c r="A7347" s="8" t="n">
        <v>369</v>
      </c>
      <c r="B7347" s="8" t="s">
        <v>342</v>
      </c>
      <c r="C7347" s="13" t="n">
        <v>14.959152987053</v>
      </c>
      <c r="D7347" s="13" t="n">
        <v>11.65875</v>
      </c>
      <c r="E7347" s="8" t="n">
        <f aca="false">IF(C7347&gt;=$B$4,1,0)</f>
        <v>1</v>
      </c>
      <c r="F7347" s="8" t="n">
        <f aca="false">IF(D7347&gt;=$B$4,1,0)</f>
        <v>1</v>
      </c>
      <c r="G7347" s="8" t="str">
        <f aca="false">IF(AND(E7347=1,F7347=1),"Both pay",IF(F7347=1,"Missed",IF(E7347=1,"False trigger","Neither")))</f>
        <v>Both pay</v>
      </c>
    </row>
    <row r="7348" customFormat="false" ht="15" hidden="false" customHeight="false" outlineLevel="0" collapsed="false">
      <c r="A7348" s="8" t="n">
        <v>370</v>
      </c>
      <c r="B7348" s="8" t="s">
        <v>342</v>
      </c>
      <c r="C7348" s="13" t="n">
        <v>18.5002924286484</v>
      </c>
      <c r="D7348" s="13" t="n">
        <v>14.345</v>
      </c>
      <c r="E7348" s="8" t="n">
        <f aca="false">IF(C7348&gt;=$B$4,1,0)</f>
        <v>1</v>
      </c>
      <c r="F7348" s="8" t="n">
        <f aca="false">IF(D7348&gt;=$B$4,1,0)</f>
        <v>1</v>
      </c>
      <c r="G7348" s="8" t="str">
        <f aca="false">IF(AND(E7348=1,F7348=1),"Both pay",IF(F7348=1,"Missed",IF(E7348=1,"False trigger","Neither")))</f>
        <v>Both pay</v>
      </c>
    </row>
    <row r="7349" customFormat="false" ht="15" hidden="false" customHeight="false" outlineLevel="0" collapsed="false">
      <c r="A7349" s="8" t="n">
        <v>371</v>
      </c>
      <c r="B7349" s="8" t="s">
        <v>342</v>
      </c>
      <c r="C7349" s="13" t="n">
        <v>20.4119504755744</v>
      </c>
      <c r="D7349" s="13" t="n">
        <v>14.520625</v>
      </c>
      <c r="E7349" s="8" t="n">
        <f aca="false">IF(C7349&gt;=$B$4,1,0)</f>
        <v>1</v>
      </c>
      <c r="F7349" s="8" t="n">
        <f aca="false">IF(D7349&gt;=$B$4,1,0)</f>
        <v>1</v>
      </c>
      <c r="G7349" s="8" t="str">
        <f aca="false">IF(AND(E7349=1,F7349=1),"Both pay",IF(F7349=1,"Missed",IF(E7349=1,"False trigger","Neither")))</f>
        <v>Both pay</v>
      </c>
    </row>
    <row r="7350" customFormat="false" ht="15" hidden="false" customHeight="false" outlineLevel="0" collapsed="false">
      <c r="A7350" s="8" t="n">
        <v>372</v>
      </c>
      <c r="B7350" s="8" t="s">
        <v>342</v>
      </c>
      <c r="C7350" s="13" t="n">
        <v>12.4520042815613</v>
      </c>
      <c r="D7350" s="13" t="n">
        <v>13.5125</v>
      </c>
      <c r="E7350" s="8" t="n">
        <f aca="false">IF(C7350&gt;=$B$4,1,0)</f>
        <v>1</v>
      </c>
      <c r="F7350" s="8" t="n">
        <f aca="false">IF(D7350&gt;=$B$4,1,0)</f>
        <v>1</v>
      </c>
      <c r="G7350" s="8" t="str">
        <f aca="false">IF(AND(E7350=1,F7350=1),"Both pay",IF(F7350=1,"Missed",IF(E7350=1,"False trigger","Neither")))</f>
        <v>Both pay</v>
      </c>
    </row>
    <row r="7351" customFormat="false" ht="15" hidden="false" customHeight="false" outlineLevel="0" collapsed="false">
      <c r="A7351" s="8" t="n">
        <v>373</v>
      </c>
      <c r="B7351" s="8" t="s">
        <v>342</v>
      </c>
      <c r="C7351" s="13" t="n">
        <v>12.6119050787327</v>
      </c>
      <c r="D7351" s="13" t="n">
        <v>12.875</v>
      </c>
      <c r="E7351" s="8" t="n">
        <f aca="false">IF(C7351&gt;=$B$4,1,0)</f>
        <v>1</v>
      </c>
      <c r="F7351" s="8" t="n">
        <f aca="false">IF(D7351&gt;=$B$4,1,0)</f>
        <v>1</v>
      </c>
      <c r="G7351" s="8" t="str">
        <f aca="false">IF(AND(E7351=1,F7351=1),"Both pay",IF(F7351=1,"Missed",IF(E7351=1,"False trigger","Neither")))</f>
        <v>Both pay</v>
      </c>
    </row>
    <row r="7352" customFormat="false" ht="15" hidden="false" customHeight="false" outlineLevel="0" collapsed="false">
      <c r="A7352" s="8" t="n">
        <v>374</v>
      </c>
      <c r="B7352" s="8" t="s">
        <v>342</v>
      </c>
      <c r="C7352" s="13" t="n">
        <v>11.3870610840651</v>
      </c>
      <c r="D7352" s="13" t="n">
        <v>12.3775</v>
      </c>
      <c r="E7352" s="8" t="n">
        <f aca="false">IF(C7352&gt;=$B$4,1,0)</f>
        <v>1</v>
      </c>
      <c r="F7352" s="8" t="n">
        <f aca="false">IF(D7352&gt;=$B$4,1,0)</f>
        <v>1</v>
      </c>
      <c r="G7352" s="8" t="str">
        <f aca="false">IF(AND(E7352=1,F7352=1),"Both pay",IF(F7352=1,"Missed",IF(E7352=1,"False trigger","Neither")))</f>
        <v>Both pay</v>
      </c>
    </row>
    <row r="7353" customFormat="false" ht="15" hidden="false" customHeight="false" outlineLevel="0" collapsed="false">
      <c r="A7353" s="8" t="n">
        <v>375</v>
      </c>
      <c r="B7353" s="8" t="s">
        <v>342</v>
      </c>
      <c r="C7353" s="13" t="n">
        <v>11.3066615241336</v>
      </c>
      <c r="D7353" s="13" t="n">
        <v>12.298125</v>
      </c>
      <c r="E7353" s="8" t="n">
        <f aca="false">IF(C7353&gt;=$B$4,1,0)</f>
        <v>1</v>
      </c>
      <c r="F7353" s="8" t="n">
        <f aca="false">IF(D7353&gt;=$B$4,1,0)</f>
        <v>1</v>
      </c>
      <c r="G7353" s="8" t="str">
        <f aca="false">IF(AND(E7353=1,F7353=1),"Both pay",IF(F7353=1,"Missed",IF(E7353=1,"False trigger","Neither")))</f>
        <v>Both pay</v>
      </c>
    </row>
    <row r="7354" customFormat="false" ht="15" hidden="false" customHeight="false" outlineLevel="0" collapsed="false">
      <c r="A7354" s="8" t="n">
        <v>376</v>
      </c>
      <c r="B7354" s="8" t="s">
        <v>342</v>
      </c>
      <c r="C7354" s="13" t="n">
        <v>11.0597448482653</v>
      </c>
      <c r="D7354" s="13" t="n">
        <v>10.569375</v>
      </c>
      <c r="E7354" s="8" t="n">
        <f aca="false">IF(C7354&gt;=$B$4,1,0)</f>
        <v>1</v>
      </c>
      <c r="F7354" s="8" t="n">
        <f aca="false">IF(D7354&gt;=$B$4,1,0)</f>
        <v>1</v>
      </c>
      <c r="G7354" s="8" t="str">
        <f aca="false">IF(AND(E7354=1,F7354=1),"Both pay",IF(F7354=1,"Missed",IF(E7354=1,"False trigger","Neither")))</f>
        <v>Both pay</v>
      </c>
    </row>
    <row r="7355" customFormat="false" ht="15" hidden="false" customHeight="false" outlineLevel="0" collapsed="false">
      <c r="A7355" s="8" t="n">
        <v>377</v>
      </c>
      <c r="B7355" s="8" t="s">
        <v>342</v>
      </c>
      <c r="C7355" s="13" t="n">
        <v>10.3748611241354</v>
      </c>
      <c r="D7355" s="13" t="n">
        <v>9.4575</v>
      </c>
      <c r="E7355" s="8" t="n">
        <f aca="false">IF(C7355&gt;=$B$4,1,0)</f>
        <v>1</v>
      </c>
      <c r="F7355" s="8" t="n">
        <f aca="false">IF(D7355&gt;=$B$4,1,0)</f>
        <v>0</v>
      </c>
      <c r="G7355" s="8" t="str">
        <f aca="false">IF(AND(E7355=1,F7355=1),"Both pay",IF(F7355=1,"Missed",IF(E7355=1,"False trigger","Neither")))</f>
        <v>False trigger</v>
      </c>
    </row>
    <row r="7356" customFormat="false" ht="15" hidden="false" customHeight="false" outlineLevel="0" collapsed="false">
      <c r="A7356" s="8" t="n">
        <v>378</v>
      </c>
      <c r="B7356" s="8" t="s">
        <v>342</v>
      </c>
      <c r="C7356" s="13" t="n">
        <v>11.123490453825</v>
      </c>
      <c r="D7356" s="13" t="n">
        <v>10.276875</v>
      </c>
      <c r="E7356" s="8" t="n">
        <f aca="false">IF(C7356&gt;=$B$4,1,0)</f>
        <v>1</v>
      </c>
      <c r="F7356" s="8" t="n">
        <f aca="false">IF(D7356&gt;=$B$4,1,0)</f>
        <v>1</v>
      </c>
      <c r="G7356" s="8" t="str">
        <f aca="false">IF(AND(E7356=1,F7356=1),"Both pay",IF(F7356=1,"Missed",IF(E7356=1,"False trigger","Neither")))</f>
        <v>Both pay</v>
      </c>
    </row>
    <row r="7357" customFormat="false" ht="15" hidden="false" customHeight="false" outlineLevel="0" collapsed="false">
      <c r="A7357" s="8" t="n">
        <v>379</v>
      </c>
      <c r="B7357" s="8" t="s">
        <v>342</v>
      </c>
      <c r="C7357" s="13" t="n">
        <v>13.5553913935405</v>
      </c>
      <c r="D7357" s="13" t="n">
        <v>11.596875</v>
      </c>
      <c r="E7357" s="8" t="n">
        <f aca="false">IF(C7357&gt;=$B$4,1,0)</f>
        <v>1</v>
      </c>
      <c r="F7357" s="8" t="n">
        <f aca="false">IF(D7357&gt;=$B$4,1,0)</f>
        <v>1</v>
      </c>
      <c r="G7357" s="8" t="str">
        <f aca="false">IF(AND(E7357=1,F7357=1),"Both pay",IF(F7357=1,"Missed",IF(E7357=1,"False trigger","Neither")))</f>
        <v>Both pay</v>
      </c>
    </row>
    <row r="7358" customFormat="false" ht="15" hidden="false" customHeight="false" outlineLevel="0" collapsed="false">
      <c r="A7358" s="8" t="n">
        <v>380</v>
      </c>
      <c r="B7358" s="8" t="s">
        <v>342</v>
      </c>
      <c r="C7358" s="13" t="n">
        <v>18.1883262379224</v>
      </c>
      <c r="D7358" s="13" t="n">
        <v>10.4</v>
      </c>
      <c r="E7358" s="8" t="n">
        <f aca="false">IF(C7358&gt;=$B$4,1,0)</f>
        <v>1</v>
      </c>
      <c r="F7358" s="8" t="n">
        <f aca="false">IF(D7358&gt;=$B$4,1,0)</f>
        <v>1</v>
      </c>
      <c r="G7358" s="8" t="str">
        <f aca="false">IF(AND(E7358=1,F7358=1),"Both pay",IF(F7358=1,"Missed",IF(E7358=1,"False trigger","Neither")))</f>
        <v>Both pay</v>
      </c>
    </row>
    <row r="7359" customFormat="false" ht="15" hidden="false" customHeight="false" outlineLevel="0" collapsed="false">
      <c r="A7359" s="8" t="n">
        <v>381</v>
      </c>
      <c r="B7359" s="8" t="s">
        <v>342</v>
      </c>
      <c r="C7359" s="13" t="n">
        <v>13.063386188019</v>
      </c>
      <c r="D7359" s="13" t="n">
        <v>12.016875</v>
      </c>
      <c r="E7359" s="8" t="n">
        <f aca="false">IF(C7359&gt;=$B$4,1,0)</f>
        <v>1</v>
      </c>
      <c r="F7359" s="8" t="n">
        <f aca="false">IF(D7359&gt;=$B$4,1,0)</f>
        <v>1</v>
      </c>
      <c r="G7359" s="8" t="str">
        <f aca="false">IF(AND(E7359=1,F7359=1),"Both pay",IF(F7359=1,"Missed",IF(E7359=1,"False trigger","Neither")))</f>
        <v>Both pay</v>
      </c>
    </row>
    <row r="7360" customFormat="false" ht="15" hidden="false" customHeight="false" outlineLevel="0" collapsed="false">
      <c r="A7360" s="8" t="n">
        <v>382</v>
      </c>
      <c r="B7360" s="8" t="s">
        <v>342</v>
      </c>
      <c r="C7360" s="13" t="n">
        <v>7.06458932142537</v>
      </c>
      <c r="D7360" s="13" t="n">
        <v>11.22</v>
      </c>
      <c r="E7360" s="8" t="n">
        <f aca="false">IF(C7360&gt;=$B$4,1,0)</f>
        <v>0</v>
      </c>
      <c r="F7360" s="8" t="n">
        <f aca="false">IF(D7360&gt;=$B$4,1,0)</f>
        <v>1</v>
      </c>
      <c r="G7360" s="8" t="str">
        <f aca="false">IF(AND(E7360=1,F7360=1),"Both pay",IF(F7360=1,"Missed",IF(E7360=1,"False trigger","Neither")))</f>
        <v>Missed</v>
      </c>
    </row>
    <row r="7361" customFormat="false" ht="15" hidden="false" customHeight="false" outlineLevel="0" collapsed="false">
      <c r="A7361" s="8" t="n">
        <v>383</v>
      </c>
      <c r="B7361" s="8" t="s">
        <v>342</v>
      </c>
      <c r="C7361" s="13" t="n">
        <v>6.1546396085484</v>
      </c>
      <c r="D7361" s="13" t="n">
        <v>8.629375</v>
      </c>
      <c r="E7361" s="8" t="n">
        <f aca="false">IF(C7361&gt;=$B$4,1,0)</f>
        <v>0</v>
      </c>
      <c r="F7361" s="8" t="n">
        <f aca="false">IF(D7361&gt;=$B$4,1,0)</f>
        <v>0</v>
      </c>
      <c r="G7361" s="8" t="str">
        <f aca="false">IF(AND(E7361=1,F7361=1),"Both pay",IF(F7361=1,"Missed",IF(E7361=1,"False trigger","Neither")))</f>
        <v>Neither</v>
      </c>
    </row>
    <row r="7362" customFormat="false" ht="15" hidden="false" customHeight="false" outlineLevel="0" collapsed="false">
      <c r="A7362" s="8" t="n">
        <v>384</v>
      </c>
      <c r="B7362" s="8" t="s">
        <v>342</v>
      </c>
      <c r="C7362" s="13" t="n">
        <v>3.97967530103761</v>
      </c>
      <c r="D7362" s="13" t="n">
        <v>4.31937499999999</v>
      </c>
      <c r="E7362" s="8" t="n">
        <f aca="false">IF(C7362&gt;=$B$4,1,0)</f>
        <v>0</v>
      </c>
      <c r="F7362" s="8" t="n">
        <f aca="false">IF(D7362&gt;=$B$4,1,0)</f>
        <v>0</v>
      </c>
      <c r="G7362" s="8" t="str">
        <f aca="false">IF(AND(E7362=1,F7362=1),"Both pay",IF(F7362=1,"Missed",IF(E7362=1,"False trigger","Neither")))</f>
        <v>Neither</v>
      </c>
    </row>
    <row r="7363" customFormat="false" ht="15" hidden="false" customHeight="false" outlineLevel="0" collapsed="false">
      <c r="A7363" s="8" t="n">
        <v>385</v>
      </c>
      <c r="B7363" s="8" t="s">
        <v>342</v>
      </c>
      <c r="C7363" s="13" t="n">
        <v>2.34261160194557</v>
      </c>
      <c r="D7363" s="13" t="n">
        <v>3.26687499999999</v>
      </c>
      <c r="E7363" s="8" t="n">
        <f aca="false">IF(C7363&gt;=$B$4,1,0)</f>
        <v>0</v>
      </c>
      <c r="F7363" s="8" t="n">
        <f aca="false">IF(D7363&gt;=$B$4,1,0)</f>
        <v>0</v>
      </c>
      <c r="G7363" s="8" t="str">
        <f aca="false">IF(AND(E7363=1,F7363=1),"Both pay",IF(F7363=1,"Missed",IF(E7363=1,"False trigger","Neither")))</f>
        <v>Neither</v>
      </c>
    </row>
    <row r="7364" customFormat="false" ht="15" hidden="false" customHeight="false" outlineLevel="0" collapsed="false">
      <c r="A7364" s="8" t="n">
        <v>386</v>
      </c>
      <c r="B7364" s="8" t="s">
        <v>342</v>
      </c>
      <c r="C7364" s="13" t="n">
        <v>1.30090629769941</v>
      </c>
      <c r="D7364" s="13" t="n">
        <v>3.04000000000001</v>
      </c>
      <c r="E7364" s="8" t="n">
        <f aca="false">IF(C7364&gt;=$B$4,1,0)</f>
        <v>0</v>
      </c>
      <c r="F7364" s="8" t="n">
        <f aca="false">IF(D7364&gt;=$B$4,1,0)</f>
        <v>0</v>
      </c>
      <c r="G7364" s="8" t="str">
        <f aca="false">IF(AND(E7364=1,F7364=1),"Both pay",IF(F7364=1,"Missed",IF(E7364=1,"False trigger","Neither")))</f>
        <v>Neither</v>
      </c>
    </row>
    <row r="7365" customFormat="false" ht="15" hidden="false" customHeight="false" outlineLevel="0" collapsed="false">
      <c r="A7365" s="8" t="n">
        <v>387</v>
      </c>
      <c r="B7365" s="8" t="s">
        <v>342</v>
      </c>
      <c r="C7365" s="13" t="n">
        <v>1.76742118628879</v>
      </c>
      <c r="D7365" s="13" t="n">
        <v>3.424375</v>
      </c>
      <c r="E7365" s="8" t="n">
        <f aca="false">IF(C7365&gt;=$B$4,1,0)</f>
        <v>0</v>
      </c>
      <c r="F7365" s="8" t="n">
        <f aca="false">IF(D7365&gt;=$B$4,1,0)</f>
        <v>0</v>
      </c>
      <c r="G7365" s="8" t="str">
        <f aca="false">IF(AND(E7365=1,F7365=1),"Both pay",IF(F7365=1,"Missed",IF(E7365=1,"False trigger","Neither")))</f>
        <v>Neither</v>
      </c>
    </row>
    <row r="7366" customFormat="false" ht="15" hidden="false" customHeight="false" outlineLevel="0" collapsed="false">
      <c r="A7366" s="8" t="n">
        <v>389</v>
      </c>
      <c r="B7366" s="8" t="s">
        <v>342</v>
      </c>
      <c r="C7366" s="13" t="n">
        <v>2.71526008144774</v>
      </c>
      <c r="D7366" s="13" t="n">
        <v>3.5925</v>
      </c>
      <c r="E7366" s="8" t="n">
        <f aca="false">IF(C7366&gt;=$B$4,1,0)</f>
        <v>0</v>
      </c>
      <c r="F7366" s="8" t="n">
        <f aca="false">IF(D7366&gt;=$B$4,1,0)</f>
        <v>0</v>
      </c>
      <c r="G7366" s="8" t="str">
        <f aca="false">IF(AND(E7366=1,F7366=1),"Both pay",IF(F7366=1,"Missed",IF(E7366=1,"False trigger","Neither")))</f>
        <v>Neither</v>
      </c>
    </row>
    <row r="7367" customFormat="false" ht="15" hidden="false" customHeight="false" outlineLevel="0" collapsed="false">
      <c r="A7367" s="8" t="n">
        <v>390</v>
      </c>
      <c r="B7367" s="8" t="s">
        <v>342</v>
      </c>
      <c r="C7367" s="13" t="n">
        <v>3.11512735816518</v>
      </c>
      <c r="D7367" s="13" t="n">
        <v>3.97875</v>
      </c>
      <c r="E7367" s="8" t="n">
        <f aca="false">IF(C7367&gt;=$B$4,1,0)</f>
        <v>0</v>
      </c>
      <c r="F7367" s="8" t="n">
        <f aca="false">IF(D7367&gt;=$B$4,1,0)</f>
        <v>0</v>
      </c>
      <c r="G7367" s="8" t="str">
        <f aca="false">IF(AND(E7367=1,F7367=1),"Both pay",IF(F7367=1,"Missed",IF(E7367=1,"False trigger","Neither")))</f>
        <v>Neither</v>
      </c>
    </row>
    <row r="7368" customFormat="false" ht="15" hidden="false" customHeight="false" outlineLevel="0" collapsed="false">
      <c r="A7368" s="8" t="n">
        <v>395</v>
      </c>
      <c r="B7368" s="8" t="s">
        <v>342</v>
      </c>
      <c r="C7368" s="13" t="n">
        <v>3.14697654177569</v>
      </c>
      <c r="D7368" s="13" t="n">
        <v>4.6875</v>
      </c>
      <c r="E7368" s="8" t="n">
        <f aca="false">IF(C7368&gt;=$B$4,1,0)</f>
        <v>0</v>
      </c>
      <c r="F7368" s="8" t="n">
        <f aca="false">IF(D7368&gt;=$B$4,1,0)</f>
        <v>0</v>
      </c>
      <c r="G7368" s="8" t="str">
        <f aca="false">IF(AND(E7368=1,F7368=1),"Both pay",IF(F7368=1,"Missed",IF(E7368=1,"False trigger","Neither")))</f>
        <v>Neither</v>
      </c>
    </row>
    <row r="7369" customFormat="false" ht="15" hidden="false" customHeight="false" outlineLevel="0" collapsed="false">
      <c r="A7369" s="8" t="n">
        <v>396</v>
      </c>
      <c r="B7369" s="8" t="s">
        <v>342</v>
      </c>
      <c r="C7369" s="13" t="n">
        <v>3.21582439796881</v>
      </c>
      <c r="D7369" s="13" t="n">
        <v>3.064375</v>
      </c>
      <c r="E7369" s="8" t="n">
        <f aca="false">IF(C7369&gt;=$B$4,1,0)</f>
        <v>0</v>
      </c>
      <c r="F7369" s="8" t="n">
        <f aca="false">IF(D7369&gt;=$B$4,1,0)</f>
        <v>0</v>
      </c>
      <c r="G7369" s="8" t="str">
        <f aca="false">IF(AND(E7369=1,F7369=1),"Both pay",IF(F7369=1,"Missed",IF(E7369=1,"False trigger","Neither")))</f>
        <v>Neither</v>
      </c>
    </row>
    <row r="7370" customFormat="false" ht="15" hidden="false" customHeight="false" outlineLevel="0" collapsed="false">
      <c r="A7370" s="8" t="n">
        <v>397</v>
      </c>
      <c r="B7370" s="8" t="s">
        <v>342</v>
      </c>
      <c r="C7370" s="13" t="n">
        <v>3.27698908380821</v>
      </c>
      <c r="D7370" s="13" t="n">
        <v>2.516875</v>
      </c>
      <c r="E7370" s="8" t="n">
        <f aca="false">IF(C7370&gt;=$B$4,1,0)</f>
        <v>0</v>
      </c>
      <c r="F7370" s="8" t="n">
        <f aca="false">IF(D7370&gt;=$B$4,1,0)</f>
        <v>0</v>
      </c>
      <c r="G7370" s="8" t="str">
        <f aca="false">IF(AND(E7370=1,F7370=1),"Both pay",IF(F7370=1,"Missed",IF(E7370=1,"False trigger","Neither")))</f>
        <v>Neither</v>
      </c>
    </row>
    <row r="7371" customFormat="false" ht="15" hidden="false" customHeight="false" outlineLevel="0" collapsed="false">
      <c r="A7371" s="8" t="n">
        <v>399</v>
      </c>
      <c r="B7371" s="8" t="s">
        <v>342</v>
      </c>
      <c r="C7371" s="13" t="n">
        <v>1.07913948172296</v>
      </c>
      <c r="D7371" s="13" t="n">
        <v>1.371875</v>
      </c>
      <c r="E7371" s="8" t="n">
        <f aca="false">IF(C7371&gt;=$B$4,1,0)</f>
        <v>0</v>
      </c>
      <c r="F7371" s="8" t="n">
        <f aca="false">IF(D7371&gt;=$B$4,1,0)</f>
        <v>0</v>
      </c>
      <c r="G7371" s="8" t="str">
        <f aca="false">IF(AND(E7371=1,F7371=1),"Both pay",IF(F7371=1,"Missed",IF(E7371=1,"False trigger","Neither")))</f>
        <v>Neither</v>
      </c>
    </row>
    <row r="7372" customFormat="false" ht="15" hidden="false" customHeight="false" outlineLevel="0" collapsed="false">
      <c r="A7372" s="8" t="n">
        <v>400</v>
      </c>
      <c r="B7372" s="8" t="s">
        <v>342</v>
      </c>
      <c r="C7372" s="13" t="n">
        <v>0.965276216370711</v>
      </c>
      <c r="D7372" s="13" t="n">
        <v>0.482500000000002</v>
      </c>
      <c r="E7372" s="8" t="n">
        <f aca="false">IF(C7372&gt;=$B$4,1,0)</f>
        <v>0</v>
      </c>
      <c r="F7372" s="8" t="n">
        <f aca="false">IF(D7372&gt;=$B$4,1,0)</f>
        <v>0</v>
      </c>
      <c r="G7372" s="8" t="str">
        <f aca="false">IF(AND(E7372=1,F7372=1),"Both pay",IF(F7372=1,"Missed",IF(E7372=1,"False trigger","Neither")))</f>
        <v>Neither</v>
      </c>
    </row>
    <row r="7373" customFormat="false" ht="15" hidden="false" customHeight="false" outlineLevel="0" collapsed="false">
      <c r="A7373" s="8" t="n">
        <v>401</v>
      </c>
      <c r="B7373" s="8" t="s">
        <v>342</v>
      </c>
      <c r="C7373" s="13" t="n">
        <v>1.12624865362264</v>
      </c>
      <c r="D7373" s="13" t="n">
        <v>1.178125</v>
      </c>
      <c r="E7373" s="8" t="n">
        <f aca="false">IF(C7373&gt;=$B$4,1,0)</f>
        <v>0</v>
      </c>
      <c r="F7373" s="8" t="n">
        <f aca="false">IF(D7373&gt;=$B$4,1,0)</f>
        <v>0</v>
      </c>
      <c r="G7373" s="8" t="str">
        <f aca="false">IF(AND(E7373=1,F7373=1),"Both pay",IF(F7373=1,"Missed",IF(E7373=1,"False trigger","Neither")))</f>
        <v>Neither</v>
      </c>
    </row>
    <row r="7374" customFormat="false" ht="15" hidden="false" customHeight="false" outlineLevel="0" collapsed="false">
      <c r="A7374" s="8" t="n">
        <v>402</v>
      </c>
      <c r="B7374" s="8" t="s">
        <v>342</v>
      </c>
      <c r="C7374" s="13" t="n">
        <v>1.69407211198159</v>
      </c>
      <c r="D7374" s="13" t="n">
        <v>1.81062499999999</v>
      </c>
      <c r="E7374" s="8" t="n">
        <f aca="false">IF(C7374&gt;=$B$4,1,0)</f>
        <v>0</v>
      </c>
      <c r="F7374" s="8" t="n">
        <f aca="false">IF(D7374&gt;=$B$4,1,0)</f>
        <v>0</v>
      </c>
      <c r="G7374" s="8" t="str">
        <f aca="false">IF(AND(E7374=1,F7374=1),"Both pay",IF(F7374=1,"Missed",IF(E7374=1,"False trigger","Neither")))</f>
        <v>Neither</v>
      </c>
    </row>
    <row r="7375" customFormat="false" ht="15" hidden="false" customHeight="false" outlineLevel="0" collapsed="false">
      <c r="A7375" s="8" t="n">
        <v>403</v>
      </c>
      <c r="B7375" s="8" t="s">
        <v>342</v>
      </c>
      <c r="C7375" s="13" t="n">
        <v>1.48845530925138</v>
      </c>
      <c r="D7375" s="13" t="n">
        <v>1.61375</v>
      </c>
      <c r="E7375" s="8" t="n">
        <f aca="false">IF(C7375&gt;=$B$4,1,0)</f>
        <v>0</v>
      </c>
      <c r="F7375" s="8" t="n">
        <f aca="false">IF(D7375&gt;=$B$4,1,0)</f>
        <v>0</v>
      </c>
      <c r="G7375" s="8" t="str">
        <f aca="false">IF(AND(E7375=1,F7375=1),"Both pay",IF(F7375=1,"Missed",IF(E7375=1,"False trigger","Neither")))</f>
        <v>Neither</v>
      </c>
    </row>
    <row r="7376" customFormat="false" ht="15" hidden="false" customHeight="false" outlineLevel="0" collapsed="false">
      <c r="A7376" s="8" t="n">
        <v>404</v>
      </c>
      <c r="B7376" s="8" t="s">
        <v>342</v>
      </c>
      <c r="C7376" s="13" t="n">
        <v>1.02128605607496</v>
      </c>
      <c r="D7376" s="13" t="n">
        <v>0.214375</v>
      </c>
      <c r="E7376" s="8" t="n">
        <f aca="false">IF(C7376&gt;=$B$4,1,0)</f>
        <v>0</v>
      </c>
      <c r="F7376" s="8" t="n">
        <f aca="false">IF(D7376&gt;=$B$4,1,0)</f>
        <v>0</v>
      </c>
      <c r="G7376" s="8" t="str">
        <f aca="false">IF(AND(E7376=1,F7376=1),"Both pay",IF(F7376=1,"Missed",IF(E7376=1,"False trigger","Neither")))</f>
        <v>Neither</v>
      </c>
    </row>
    <row r="7377" customFormat="false" ht="15" hidden="false" customHeight="false" outlineLevel="0" collapsed="false">
      <c r="A7377" s="8" t="n">
        <v>405</v>
      </c>
      <c r="B7377" s="8" t="s">
        <v>342</v>
      </c>
      <c r="C7377" s="13" t="n">
        <v>0.366388132714144</v>
      </c>
      <c r="D7377" s="13" t="n">
        <v>0.153124999999999</v>
      </c>
      <c r="E7377" s="8" t="n">
        <f aca="false">IF(C7377&gt;=$B$4,1,0)</f>
        <v>0</v>
      </c>
      <c r="F7377" s="8" t="n">
        <f aca="false">IF(D7377&gt;=$B$4,1,0)</f>
        <v>0</v>
      </c>
      <c r="G7377" s="8" t="str">
        <f aca="false">IF(AND(E7377=1,F7377=1),"Both pay",IF(F7377=1,"Missed",IF(E7377=1,"False trigger","Neither")))</f>
        <v>Neither</v>
      </c>
    </row>
    <row r="7378" customFormat="false" ht="15" hidden="false" customHeight="false" outlineLevel="0" collapsed="false">
      <c r="A7378" s="8" t="n">
        <v>406</v>
      </c>
      <c r="B7378" s="8" t="s">
        <v>342</v>
      </c>
      <c r="C7378" s="13" t="n">
        <v>0.476329585266013</v>
      </c>
      <c r="D7378" s="13" t="n">
        <v>0.180624999999999</v>
      </c>
      <c r="E7378" s="8" t="n">
        <f aca="false">IF(C7378&gt;=$B$4,1,0)</f>
        <v>0</v>
      </c>
      <c r="F7378" s="8" t="n">
        <f aca="false">IF(D7378&gt;=$B$4,1,0)</f>
        <v>0</v>
      </c>
      <c r="G7378" s="8" t="str">
        <f aca="false">IF(AND(E7378=1,F7378=1),"Both pay",IF(F7378=1,"Missed",IF(E7378=1,"False trigger","Neither")))</f>
        <v>Neither</v>
      </c>
    </row>
    <row r="7379" customFormat="false" ht="15" hidden="false" customHeight="false" outlineLevel="0" collapsed="false">
      <c r="A7379" s="8" t="n">
        <v>407</v>
      </c>
      <c r="B7379" s="8" t="s">
        <v>342</v>
      </c>
      <c r="C7379" s="13" t="n">
        <v>0.961230028855956</v>
      </c>
      <c r="D7379" s="13" t="n">
        <v>0.248124999999998</v>
      </c>
      <c r="E7379" s="8" t="n">
        <f aca="false">IF(C7379&gt;=$B$4,1,0)</f>
        <v>0</v>
      </c>
      <c r="F7379" s="8" t="n">
        <f aca="false">IF(D7379&gt;=$B$4,1,0)</f>
        <v>0</v>
      </c>
      <c r="G7379" s="8" t="str">
        <f aca="false">IF(AND(E7379=1,F7379=1),"Both pay",IF(F7379=1,"Missed",IF(E7379=1,"False trigger","Neither")))</f>
        <v>Neither</v>
      </c>
    </row>
    <row r="7380" customFormat="false" ht="15" hidden="false" customHeight="false" outlineLevel="0" collapsed="false">
      <c r="A7380" s="8" t="n">
        <v>408</v>
      </c>
      <c r="B7380" s="8" t="s">
        <v>342</v>
      </c>
      <c r="C7380" s="13" t="n">
        <v>3.16279177488059</v>
      </c>
      <c r="D7380" s="13" t="n">
        <v>0.631875000000001</v>
      </c>
      <c r="E7380" s="8" t="n">
        <f aca="false">IF(C7380&gt;=$B$4,1,0)</f>
        <v>0</v>
      </c>
      <c r="F7380" s="8" t="n">
        <f aca="false">IF(D7380&gt;=$B$4,1,0)</f>
        <v>0</v>
      </c>
      <c r="G7380" s="8" t="str">
        <f aca="false">IF(AND(E7380=1,F7380=1),"Both pay",IF(F7380=1,"Missed",IF(E7380=1,"False trigger","Neither")))</f>
        <v>Neither</v>
      </c>
    </row>
    <row r="7381" customFormat="false" ht="15" hidden="false" customHeight="false" outlineLevel="0" collapsed="false">
      <c r="A7381" s="8" t="n">
        <v>409</v>
      </c>
      <c r="B7381" s="8" t="s">
        <v>342</v>
      </c>
      <c r="C7381" s="13" t="n">
        <v>7.07149052311142</v>
      </c>
      <c r="D7381" s="13" t="n">
        <v>1.910625</v>
      </c>
      <c r="E7381" s="8" t="n">
        <f aca="false">IF(C7381&gt;=$B$4,1,0)</f>
        <v>0</v>
      </c>
      <c r="F7381" s="8" t="n">
        <f aca="false">IF(D7381&gt;=$B$4,1,0)</f>
        <v>0</v>
      </c>
      <c r="G7381" s="8" t="str">
        <f aca="false">IF(AND(E7381=1,F7381=1),"Both pay",IF(F7381=1,"Missed",IF(E7381=1,"False trigger","Neither")))</f>
        <v>Neither</v>
      </c>
    </row>
    <row r="7382" customFormat="false" ht="15" hidden="false" customHeight="false" outlineLevel="0" collapsed="false">
      <c r="A7382" s="8" t="n">
        <v>410</v>
      </c>
      <c r="B7382" s="8" t="s">
        <v>342</v>
      </c>
      <c r="C7382" s="13" t="n">
        <v>9.2565699346825</v>
      </c>
      <c r="D7382" s="13" t="n">
        <v>4.28375</v>
      </c>
      <c r="E7382" s="8" t="n">
        <f aca="false">IF(C7382&gt;=$B$4,1,0)</f>
        <v>0</v>
      </c>
      <c r="F7382" s="8" t="n">
        <f aca="false">IF(D7382&gt;=$B$4,1,0)</f>
        <v>0</v>
      </c>
      <c r="G7382" s="8" t="str">
        <f aca="false">IF(AND(E7382=1,F7382=1),"Both pay",IF(F7382=1,"Missed",IF(E7382=1,"False trigger","Neither")))</f>
        <v>Neither</v>
      </c>
    </row>
    <row r="7383" customFormat="false" ht="15" hidden="false" customHeight="false" outlineLevel="0" collapsed="false">
      <c r="A7383" s="8" t="n">
        <v>411</v>
      </c>
      <c r="B7383" s="8" t="s">
        <v>342</v>
      </c>
      <c r="C7383" s="13" t="n">
        <v>10.0089402220836</v>
      </c>
      <c r="D7383" s="13" t="n">
        <v>5.894375</v>
      </c>
      <c r="E7383" s="8" t="n">
        <f aca="false">IF(C7383&gt;=$B$4,1,0)</f>
        <v>1</v>
      </c>
      <c r="F7383" s="8" t="n">
        <f aca="false">IF(D7383&gt;=$B$4,1,0)</f>
        <v>0</v>
      </c>
      <c r="G7383" s="8" t="str">
        <f aca="false">IF(AND(E7383=1,F7383=1),"Both pay",IF(F7383=1,"Missed",IF(E7383=1,"False trigger","Neither")))</f>
        <v>False trigger</v>
      </c>
    </row>
    <row r="7384" customFormat="false" ht="15" hidden="false" customHeight="false" outlineLevel="0" collapsed="false">
      <c r="A7384" s="8" t="n">
        <v>412</v>
      </c>
      <c r="B7384" s="8" t="s">
        <v>342</v>
      </c>
      <c r="C7384" s="13" t="n">
        <v>8.64291032049116</v>
      </c>
      <c r="D7384" s="13" t="n">
        <v>2.416875</v>
      </c>
      <c r="E7384" s="8" t="n">
        <f aca="false">IF(C7384&gt;=$B$4,1,0)</f>
        <v>0</v>
      </c>
      <c r="F7384" s="8" t="n">
        <f aca="false">IF(D7384&gt;=$B$4,1,0)</f>
        <v>0</v>
      </c>
      <c r="G7384" s="8" t="str">
        <f aca="false">IF(AND(E7384=1,F7384=1),"Both pay",IF(F7384=1,"Missed",IF(E7384=1,"False trigger","Neither")))</f>
        <v>Neither</v>
      </c>
    </row>
    <row r="7385" customFormat="false" ht="15" hidden="false" customHeight="false" outlineLevel="0" collapsed="false">
      <c r="A7385" s="8" t="n">
        <v>413</v>
      </c>
      <c r="B7385" s="8" t="s">
        <v>342</v>
      </c>
      <c r="C7385" s="13" t="n">
        <v>6.06726046543848</v>
      </c>
      <c r="D7385" s="13" t="n">
        <v>3.28125</v>
      </c>
      <c r="E7385" s="8" t="n">
        <f aca="false">IF(C7385&gt;=$B$4,1,0)</f>
        <v>0</v>
      </c>
      <c r="F7385" s="8" t="n">
        <f aca="false">IF(D7385&gt;=$B$4,1,0)</f>
        <v>0</v>
      </c>
      <c r="G7385" s="8" t="str">
        <f aca="false">IF(AND(E7385=1,F7385=1),"Both pay",IF(F7385=1,"Missed",IF(E7385=1,"False trigger","Neither")))</f>
        <v>Neither</v>
      </c>
    </row>
    <row r="7386" customFormat="false" ht="15" hidden="false" customHeight="false" outlineLevel="0" collapsed="false">
      <c r="A7386" s="8" t="n">
        <v>414</v>
      </c>
      <c r="B7386" s="8" t="s">
        <v>342</v>
      </c>
      <c r="C7386" s="13" t="n">
        <v>5.2236520163635</v>
      </c>
      <c r="D7386" s="13" t="n">
        <v>3.185</v>
      </c>
      <c r="E7386" s="8" t="n">
        <f aca="false">IF(C7386&gt;=$B$4,1,0)</f>
        <v>0</v>
      </c>
      <c r="F7386" s="8" t="n">
        <f aca="false">IF(D7386&gt;=$B$4,1,0)</f>
        <v>0</v>
      </c>
      <c r="G7386" s="8" t="str">
        <f aca="false">IF(AND(E7386=1,F7386=1),"Both pay",IF(F7386=1,"Missed",IF(E7386=1,"False trigger","Neither")))</f>
        <v>Neither</v>
      </c>
    </row>
    <row r="7387" customFormat="false" ht="15" hidden="false" customHeight="false" outlineLevel="0" collapsed="false">
      <c r="A7387" s="8" t="n">
        <v>415</v>
      </c>
      <c r="B7387" s="8" t="s">
        <v>342</v>
      </c>
      <c r="C7387" s="13" t="n">
        <v>4.31177932060963</v>
      </c>
      <c r="D7387" s="13" t="n">
        <v>2.9375</v>
      </c>
      <c r="E7387" s="8" t="n">
        <f aca="false">IF(C7387&gt;=$B$4,1,0)</f>
        <v>0</v>
      </c>
      <c r="F7387" s="8" t="n">
        <f aca="false">IF(D7387&gt;=$B$4,1,0)</f>
        <v>0</v>
      </c>
      <c r="G7387" s="8" t="str">
        <f aca="false">IF(AND(E7387=1,F7387=1),"Both pay",IF(F7387=1,"Missed",IF(E7387=1,"False trigger","Neither")))</f>
        <v>Neither</v>
      </c>
    </row>
    <row r="7388" customFormat="false" ht="15" hidden="false" customHeight="false" outlineLevel="0" collapsed="false">
      <c r="A7388" s="8" t="n">
        <v>416</v>
      </c>
      <c r="B7388" s="8" t="s">
        <v>342</v>
      </c>
      <c r="C7388" s="13" t="n">
        <v>2.62123732868448</v>
      </c>
      <c r="D7388" s="13" t="n">
        <v>1.05125</v>
      </c>
      <c r="E7388" s="8" t="n">
        <f aca="false">IF(C7388&gt;=$B$4,1,0)</f>
        <v>0</v>
      </c>
      <c r="F7388" s="8" t="n">
        <f aca="false">IF(D7388&gt;=$B$4,1,0)</f>
        <v>0</v>
      </c>
      <c r="G7388" s="8" t="str">
        <f aca="false">IF(AND(E7388=1,F7388=1),"Both pay",IF(F7388=1,"Missed",IF(E7388=1,"False trigger","Neither")))</f>
        <v>Neither</v>
      </c>
    </row>
    <row r="7389" customFormat="false" ht="15" hidden="false" customHeight="false" outlineLevel="0" collapsed="false">
      <c r="A7389" s="8" t="n">
        <v>417</v>
      </c>
      <c r="B7389" s="8" t="s">
        <v>342</v>
      </c>
      <c r="C7389" s="13" t="n">
        <v>2.46575281908669</v>
      </c>
      <c r="D7389" s="13" t="n">
        <v>1.945</v>
      </c>
      <c r="E7389" s="8" t="n">
        <f aca="false">IF(C7389&gt;=$B$4,1,0)</f>
        <v>0</v>
      </c>
      <c r="F7389" s="8" t="n">
        <f aca="false">IF(D7389&gt;=$B$4,1,0)</f>
        <v>0</v>
      </c>
      <c r="G7389" s="8" t="str">
        <f aca="false">IF(AND(E7389=1,F7389=1),"Both pay",IF(F7389=1,"Missed",IF(E7389=1,"False trigger","Neither")))</f>
        <v>Neither</v>
      </c>
    </row>
    <row r="7390" customFormat="false" ht="15" hidden="false" customHeight="false" outlineLevel="0" collapsed="false">
      <c r="A7390" s="8" t="n">
        <v>418</v>
      </c>
      <c r="B7390" s="8" t="s">
        <v>342</v>
      </c>
      <c r="C7390" s="13" t="n">
        <v>4.09508054390383</v>
      </c>
      <c r="D7390" s="13" t="n">
        <v>3.425625</v>
      </c>
      <c r="E7390" s="8" t="n">
        <f aca="false">IF(C7390&gt;=$B$4,1,0)</f>
        <v>0</v>
      </c>
      <c r="F7390" s="8" t="n">
        <f aca="false">IF(D7390&gt;=$B$4,1,0)</f>
        <v>0</v>
      </c>
      <c r="G7390" s="8" t="str">
        <f aca="false">IF(AND(E7390=1,F7390=1),"Both pay",IF(F7390=1,"Missed",IF(E7390=1,"False trigger","Neither")))</f>
        <v>Neither</v>
      </c>
    </row>
    <row r="7391" customFormat="false" ht="15" hidden="false" customHeight="false" outlineLevel="0" collapsed="false">
      <c r="A7391" s="8" t="n">
        <v>419</v>
      </c>
      <c r="B7391" s="8" t="s">
        <v>342</v>
      </c>
      <c r="C7391" s="13" t="n">
        <v>4.46093052605765</v>
      </c>
      <c r="D7391" s="13" t="n">
        <v>5.11125</v>
      </c>
      <c r="E7391" s="8" t="n">
        <f aca="false">IF(C7391&gt;=$B$4,1,0)</f>
        <v>0</v>
      </c>
      <c r="F7391" s="8" t="n">
        <f aca="false">IF(D7391&gt;=$B$4,1,0)</f>
        <v>0</v>
      </c>
      <c r="G7391" s="8" t="str">
        <f aca="false">IF(AND(E7391=1,F7391=1),"Both pay",IF(F7391=1,"Missed",IF(E7391=1,"False trigger","Neither")))</f>
        <v>Neither</v>
      </c>
    </row>
    <row r="7392" customFormat="false" ht="15" hidden="false" customHeight="false" outlineLevel="0" collapsed="false">
      <c r="A7392" s="8" t="n">
        <v>420</v>
      </c>
      <c r="B7392" s="8" t="s">
        <v>342</v>
      </c>
      <c r="C7392" s="13" t="n">
        <v>4.9624511730574</v>
      </c>
      <c r="D7392" s="13" t="n">
        <v>6.32125</v>
      </c>
      <c r="E7392" s="8" t="n">
        <f aca="false">IF(C7392&gt;=$B$4,1,0)</f>
        <v>0</v>
      </c>
      <c r="F7392" s="8" t="n">
        <f aca="false">IF(D7392&gt;=$B$4,1,0)</f>
        <v>0</v>
      </c>
      <c r="G7392" s="8" t="str">
        <f aca="false">IF(AND(E7392=1,F7392=1),"Both pay",IF(F7392=1,"Missed",IF(E7392=1,"False trigger","Neither")))</f>
        <v>Neither</v>
      </c>
    </row>
    <row r="7393" customFormat="false" ht="15" hidden="false" customHeight="false" outlineLevel="0" collapsed="false">
      <c r="A7393" s="8" t="n">
        <v>421</v>
      </c>
      <c r="B7393" s="8" t="s">
        <v>342</v>
      </c>
      <c r="C7393" s="13" t="n">
        <v>5.15212560942643</v>
      </c>
      <c r="D7393" s="13" t="n">
        <v>7.22125</v>
      </c>
      <c r="E7393" s="8" t="n">
        <f aca="false">IF(C7393&gt;=$B$4,1,0)</f>
        <v>0</v>
      </c>
      <c r="F7393" s="8" t="n">
        <f aca="false">IF(D7393&gt;=$B$4,1,0)</f>
        <v>0</v>
      </c>
      <c r="G7393" s="8" t="str">
        <f aca="false">IF(AND(E7393=1,F7393=1),"Both pay",IF(F7393=1,"Missed",IF(E7393=1,"False trigger","Neither")))</f>
        <v>Neither</v>
      </c>
    </row>
    <row r="7394" customFormat="false" ht="15" hidden="false" customHeight="false" outlineLevel="0" collapsed="false">
      <c r="A7394" s="8" t="n">
        <v>422</v>
      </c>
      <c r="B7394" s="8" t="s">
        <v>342</v>
      </c>
      <c r="C7394" s="13" t="n">
        <v>5.28540354452339</v>
      </c>
      <c r="D7394" s="13" t="n">
        <v>5.60874999999999</v>
      </c>
      <c r="E7394" s="8" t="n">
        <f aca="false">IF(C7394&gt;=$B$4,1,0)</f>
        <v>0</v>
      </c>
      <c r="F7394" s="8" t="n">
        <f aca="false">IF(D7394&gt;=$B$4,1,0)</f>
        <v>0</v>
      </c>
      <c r="G7394" s="8" t="str">
        <f aca="false">IF(AND(E7394=1,F7394=1),"Both pay",IF(F7394=1,"Missed",IF(E7394=1,"False trigger","Neither")))</f>
        <v>Neither</v>
      </c>
    </row>
    <row r="7395" customFormat="false" ht="15" hidden="false" customHeight="false" outlineLevel="0" collapsed="false">
      <c r="A7395" s="8" t="n">
        <v>423</v>
      </c>
      <c r="B7395" s="8" t="s">
        <v>342</v>
      </c>
      <c r="C7395" s="13" t="n">
        <v>4.88142112319522</v>
      </c>
      <c r="D7395" s="13" t="n">
        <v>3.488125</v>
      </c>
      <c r="E7395" s="8" t="n">
        <f aca="false">IF(C7395&gt;=$B$4,1,0)</f>
        <v>0</v>
      </c>
      <c r="F7395" s="8" t="n">
        <f aca="false">IF(D7395&gt;=$B$4,1,0)</f>
        <v>0</v>
      </c>
      <c r="G7395" s="8" t="str">
        <f aca="false">IF(AND(E7395=1,F7395=1),"Both pay",IF(F7395=1,"Missed",IF(E7395=1,"False trigger","Neither")))</f>
        <v>Neither</v>
      </c>
    </row>
    <row r="7396" customFormat="false" ht="15" hidden="false" customHeight="false" outlineLevel="0" collapsed="false">
      <c r="A7396" s="8" t="n">
        <v>424</v>
      </c>
      <c r="B7396" s="8" t="s">
        <v>342</v>
      </c>
      <c r="C7396" s="13" t="n">
        <v>4.94593682642495</v>
      </c>
      <c r="D7396" s="13" t="n">
        <v>4.038125</v>
      </c>
      <c r="E7396" s="8" t="n">
        <f aca="false">IF(C7396&gt;=$B$4,1,0)</f>
        <v>0</v>
      </c>
      <c r="F7396" s="8" t="n">
        <f aca="false">IF(D7396&gt;=$B$4,1,0)</f>
        <v>0</v>
      </c>
      <c r="G7396" s="8" t="str">
        <f aca="false">IF(AND(E7396=1,F7396=1),"Both pay",IF(F7396=1,"Missed",IF(E7396=1,"False trigger","Neither")))</f>
        <v>Neither</v>
      </c>
    </row>
    <row r="7397" customFormat="false" ht="15" hidden="false" customHeight="false" outlineLevel="0" collapsed="false">
      <c r="A7397" s="8" t="n">
        <v>427</v>
      </c>
      <c r="B7397" s="8" t="s">
        <v>342</v>
      </c>
      <c r="C7397" s="13" t="n">
        <v>16.6239201221706</v>
      </c>
      <c r="D7397" s="13" t="n">
        <v>15.033125</v>
      </c>
      <c r="E7397" s="8" t="n">
        <f aca="false">IF(C7397&gt;=$B$4,1,0)</f>
        <v>1</v>
      </c>
      <c r="F7397" s="8" t="n">
        <f aca="false">IF(D7397&gt;=$B$4,1,0)</f>
        <v>1</v>
      </c>
      <c r="G7397" s="8" t="str">
        <f aca="false">IF(AND(E7397=1,F7397=1),"Both pay",IF(F7397=1,"Missed",IF(E7397=1,"False trigger","Neither")))</f>
        <v>Both pay</v>
      </c>
    </row>
    <row r="7398" customFormat="false" ht="15" hidden="false" customHeight="false" outlineLevel="0" collapsed="false">
      <c r="A7398" s="8" t="n">
        <v>428</v>
      </c>
      <c r="B7398" s="8" t="s">
        <v>342</v>
      </c>
      <c r="C7398" s="13" t="n">
        <v>16.8564145422569</v>
      </c>
      <c r="D7398" s="13" t="n">
        <v>14.679375</v>
      </c>
      <c r="E7398" s="8" t="n">
        <f aca="false">IF(C7398&gt;=$B$4,1,0)</f>
        <v>1</v>
      </c>
      <c r="F7398" s="8" t="n">
        <f aca="false">IF(D7398&gt;=$B$4,1,0)</f>
        <v>1</v>
      </c>
      <c r="G7398" s="8" t="str">
        <f aca="false">IF(AND(E7398=1,F7398=1),"Both pay",IF(F7398=1,"Missed",IF(E7398=1,"False trigger","Neither")))</f>
        <v>Both pay</v>
      </c>
    </row>
    <row r="7399" customFormat="false" ht="15" hidden="false" customHeight="false" outlineLevel="0" collapsed="false">
      <c r="A7399" s="8" t="n">
        <v>429</v>
      </c>
      <c r="B7399" s="8" t="s">
        <v>342</v>
      </c>
      <c r="C7399" s="13" t="n">
        <v>15.0181267457872</v>
      </c>
      <c r="D7399" s="13" t="n">
        <v>15.38125</v>
      </c>
      <c r="E7399" s="8" t="n">
        <f aca="false">IF(C7399&gt;=$B$4,1,0)</f>
        <v>1</v>
      </c>
      <c r="F7399" s="8" t="n">
        <f aca="false">IF(D7399&gt;=$B$4,1,0)</f>
        <v>1</v>
      </c>
      <c r="G7399" s="8" t="str">
        <f aca="false">IF(AND(E7399=1,F7399=1),"Both pay",IF(F7399=1,"Missed",IF(E7399=1,"False trigger","Neither")))</f>
        <v>Both pay</v>
      </c>
    </row>
    <row r="7400" customFormat="false" ht="15" hidden="false" customHeight="false" outlineLevel="0" collapsed="false">
      <c r="A7400" s="8" t="n">
        <v>430</v>
      </c>
      <c r="B7400" s="8" t="s">
        <v>342</v>
      </c>
      <c r="C7400" s="13" t="n">
        <v>13.7310088011179</v>
      </c>
      <c r="D7400" s="13" t="n">
        <v>13.509375</v>
      </c>
      <c r="E7400" s="8" t="n">
        <f aca="false">IF(C7400&gt;=$B$4,1,0)</f>
        <v>1</v>
      </c>
      <c r="F7400" s="8" t="n">
        <f aca="false">IF(D7400&gt;=$B$4,1,0)</f>
        <v>1</v>
      </c>
      <c r="G7400" s="8" t="str">
        <f aca="false">IF(AND(E7400=1,F7400=1),"Both pay",IF(F7400=1,"Missed",IF(E7400=1,"False trigger","Neither")))</f>
        <v>Both pay</v>
      </c>
    </row>
    <row r="7401" customFormat="false" ht="15" hidden="false" customHeight="false" outlineLevel="0" collapsed="false">
      <c r="A7401" s="8" t="n">
        <v>432</v>
      </c>
      <c r="B7401" s="8" t="s">
        <v>342</v>
      </c>
      <c r="C7401" s="13" t="n">
        <v>10.9583965597843</v>
      </c>
      <c r="D7401" s="13" t="n">
        <v>10.934375</v>
      </c>
      <c r="E7401" s="8" t="n">
        <f aca="false">IF(C7401&gt;=$B$4,1,0)</f>
        <v>1</v>
      </c>
      <c r="F7401" s="8" t="n">
        <f aca="false">IF(D7401&gt;=$B$4,1,0)</f>
        <v>1</v>
      </c>
      <c r="G7401" s="8" t="str">
        <f aca="false">IF(AND(E7401=1,F7401=1),"Both pay",IF(F7401=1,"Missed",IF(E7401=1,"False trigger","Neither")))</f>
        <v>Both pay</v>
      </c>
    </row>
    <row r="7402" customFormat="false" ht="15" hidden="false" customHeight="false" outlineLevel="0" collapsed="false">
      <c r="A7402" s="8" t="n">
        <v>433</v>
      </c>
      <c r="B7402" s="8" t="s">
        <v>342</v>
      </c>
      <c r="C7402" s="13" t="n">
        <v>10.4116886618096</v>
      </c>
      <c r="D7402" s="13" t="n">
        <v>10.44125</v>
      </c>
      <c r="E7402" s="8" t="n">
        <f aca="false">IF(C7402&gt;=$B$4,1,0)</f>
        <v>1</v>
      </c>
      <c r="F7402" s="8" t="n">
        <f aca="false">IF(D7402&gt;=$B$4,1,0)</f>
        <v>1</v>
      </c>
      <c r="G7402" s="8" t="str">
        <f aca="false">IF(AND(E7402=1,F7402=1),"Both pay",IF(F7402=1,"Missed",IF(E7402=1,"False trigger","Neither")))</f>
        <v>Both pay</v>
      </c>
    </row>
    <row r="7403" customFormat="false" ht="15" hidden="false" customHeight="false" outlineLevel="0" collapsed="false">
      <c r="A7403" s="8" t="n">
        <v>434</v>
      </c>
      <c r="B7403" s="8" t="s">
        <v>342</v>
      </c>
      <c r="C7403" s="13" t="n">
        <v>9.77854362546375</v>
      </c>
      <c r="D7403" s="13" t="n">
        <v>10.441875</v>
      </c>
      <c r="E7403" s="8" t="n">
        <f aca="false">IF(C7403&gt;=$B$4,1,0)</f>
        <v>0</v>
      </c>
      <c r="F7403" s="8" t="n">
        <f aca="false">IF(D7403&gt;=$B$4,1,0)</f>
        <v>1</v>
      </c>
      <c r="G7403" s="8" t="str">
        <f aca="false">IF(AND(E7403=1,F7403=1),"Both pay",IF(F7403=1,"Missed",IF(E7403=1,"False trigger","Neither")))</f>
        <v>Missed</v>
      </c>
    </row>
    <row r="7404" customFormat="false" ht="15" hidden="false" customHeight="false" outlineLevel="0" collapsed="false">
      <c r="A7404" s="8" t="n">
        <v>435</v>
      </c>
      <c r="B7404" s="8" t="s">
        <v>342</v>
      </c>
      <c r="C7404" s="13" t="n">
        <v>10.6276188126207</v>
      </c>
      <c r="D7404" s="13" t="n">
        <v>9.89625</v>
      </c>
      <c r="E7404" s="8" t="n">
        <f aca="false">IF(C7404&gt;=$B$4,1,0)</f>
        <v>1</v>
      </c>
      <c r="F7404" s="8" t="n">
        <f aca="false">IF(D7404&gt;=$B$4,1,0)</f>
        <v>0</v>
      </c>
      <c r="G7404" s="8" t="str">
        <f aca="false">IF(AND(E7404=1,F7404=1),"Both pay",IF(F7404=1,"Missed",IF(E7404=1,"False trigger","Neither")))</f>
        <v>False trigger</v>
      </c>
    </row>
    <row r="7405" customFormat="false" ht="15" hidden="false" customHeight="false" outlineLevel="0" collapsed="false">
      <c r="A7405" s="8" t="n">
        <v>436</v>
      </c>
      <c r="B7405" s="8" t="s">
        <v>342</v>
      </c>
      <c r="C7405" s="13" t="n">
        <v>11.7258672124857</v>
      </c>
      <c r="D7405" s="13" t="n">
        <v>11.346875</v>
      </c>
      <c r="E7405" s="8" t="n">
        <f aca="false">IF(C7405&gt;=$B$4,1,0)</f>
        <v>1</v>
      </c>
      <c r="F7405" s="8" t="n">
        <f aca="false">IF(D7405&gt;=$B$4,1,0)</f>
        <v>1</v>
      </c>
      <c r="G7405" s="8" t="str">
        <f aca="false">IF(AND(E7405=1,F7405=1),"Both pay",IF(F7405=1,"Missed",IF(E7405=1,"False trigger","Neither")))</f>
        <v>Both pay</v>
      </c>
    </row>
    <row r="7406" customFormat="false" ht="15" hidden="false" customHeight="false" outlineLevel="0" collapsed="false">
      <c r="A7406" s="8" t="n">
        <v>437</v>
      </c>
      <c r="B7406" s="8" t="s">
        <v>342</v>
      </c>
      <c r="C7406" s="13" t="n">
        <v>12.4620078495397</v>
      </c>
      <c r="D7406" s="13" t="n">
        <v>11.741875</v>
      </c>
      <c r="E7406" s="8" t="n">
        <f aca="false">IF(C7406&gt;=$B$4,1,0)</f>
        <v>1</v>
      </c>
      <c r="F7406" s="8" t="n">
        <f aca="false">IF(D7406&gt;=$B$4,1,0)</f>
        <v>1</v>
      </c>
      <c r="G7406" s="8" t="str">
        <f aca="false">IF(AND(E7406=1,F7406=1),"Both pay",IF(F7406=1,"Missed",IF(E7406=1,"False trigger","Neither")))</f>
        <v>Both pay</v>
      </c>
    </row>
    <row r="7407" customFormat="false" ht="15" hidden="false" customHeight="false" outlineLevel="0" collapsed="false">
      <c r="A7407" s="8" t="n">
        <v>438</v>
      </c>
      <c r="B7407" s="8" t="s">
        <v>342</v>
      </c>
      <c r="C7407" s="13" t="n">
        <v>10.0033275059975</v>
      </c>
      <c r="D7407" s="13" t="n">
        <v>11.9975</v>
      </c>
      <c r="E7407" s="8" t="n">
        <f aca="false">IF(C7407&gt;=$B$4,1,0)</f>
        <v>1</v>
      </c>
      <c r="F7407" s="8" t="n">
        <f aca="false">IF(D7407&gt;=$B$4,1,0)</f>
        <v>1</v>
      </c>
      <c r="G7407" s="8" t="str">
        <f aca="false">IF(AND(E7407=1,F7407=1),"Both pay",IF(F7407=1,"Missed",IF(E7407=1,"False trigger","Neither")))</f>
        <v>Both pay</v>
      </c>
    </row>
    <row r="7408" customFormat="false" ht="15" hidden="false" customHeight="false" outlineLevel="0" collapsed="false">
      <c r="A7408" s="8" t="n">
        <v>439</v>
      </c>
      <c r="B7408" s="8" t="s">
        <v>342</v>
      </c>
      <c r="C7408" s="13" t="n">
        <v>6.81363827593962</v>
      </c>
      <c r="D7408" s="13" t="n">
        <v>10.516875</v>
      </c>
      <c r="E7408" s="8" t="n">
        <f aca="false">IF(C7408&gt;=$B$4,1,0)</f>
        <v>0</v>
      </c>
      <c r="F7408" s="8" t="n">
        <f aca="false">IF(D7408&gt;=$B$4,1,0)</f>
        <v>1</v>
      </c>
      <c r="G7408" s="8" t="str">
        <f aca="false">IF(AND(E7408=1,F7408=1),"Both pay",IF(F7408=1,"Missed",IF(E7408=1,"False trigger","Neither")))</f>
        <v>Missed</v>
      </c>
    </row>
    <row r="7409" customFormat="false" ht="15" hidden="false" customHeight="false" outlineLevel="0" collapsed="false">
      <c r="A7409" s="8" t="n">
        <v>440</v>
      </c>
      <c r="B7409" s="8" t="s">
        <v>342</v>
      </c>
      <c r="C7409" s="13" t="n">
        <v>5.21595492883287</v>
      </c>
      <c r="D7409" s="13" t="n">
        <v>7.1125</v>
      </c>
      <c r="E7409" s="8" t="n">
        <f aca="false">IF(C7409&gt;=$B$4,1,0)</f>
        <v>0</v>
      </c>
      <c r="F7409" s="8" t="n">
        <f aca="false">IF(D7409&gt;=$B$4,1,0)</f>
        <v>0</v>
      </c>
      <c r="G7409" s="8" t="str">
        <f aca="false">IF(AND(E7409=1,F7409=1),"Both pay",IF(F7409=1,"Missed",IF(E7409=1,"False trigger","Neither")))</f>
        <v>Neither</v>
      </c>
    </row>
    <row r="7410" customFormat="false" ht="15" hidden="false" customHeight="false" outlineLevel="0" collapsed="false">
      <c r="A7410" s="8" t="n">
        <v>441</v>
      </c>
      <c r="B7410" s="8" t="s">
        <v>342</v>
      </c>
      <c r="C7410" s="13" t="n">
        <v>2.94617241701102</v>
      </c>
      <c r="D7410" s="13" t="n">
        <v>4.19312500000001</v>
      </c>
      <c r="E7410" s="8" t="n">
        <f aca="false">IF(C7410&gt;=$B$4,1,0)</f>
        <v>0</v>
      </c>
      <c r="F7410" s="8" t="n">
        <f aca="false">IF(D7410&gt;=$B$4,1,0)</f>
        <v>0</v>
      </c>
      <c r="G7410" s="8" t="str">
        <f aca="false">IF(AND(E7410=1,F7410=1),"Both pay",IF(F7410=1,"Missed",IF(E7410=1,"False trigger","Neither")))</f>
        <v>Neither</v>
      </c>
    </row>
    <row r="7411" customFormat="false" ht="15" hidden="false" customHeight="false" outlineLevel="0" collapsed="false">
      <c r="A7411" s="8" t="n">
        <v>442</v>
      </c>
      <c r="B7411" s="8" t="s">
        <v>342</v>
      </c>
      <c r="C7411" s="13" t="n">
        <v>3.49815318153</v>
      </c>
      <c r="D7411" s="13" t="n">
        <v>2.801875</v>
      </c>
      <c r="E7411" s="8" t="n">
        <f aca="false">IF(C7411&gt;=$B$4,1,0)</f>
        <v>0</v>
      </c>
      <c r="F7411" s="8" t="n">
        <f aca="false">IF(D7411&gt;=$B$4,1,0)</f>
        <v>0</v>
      </c>
      <c r="G7411" s="8" t="str">
        <f aca="false">IF(AND(E7411=1,F7411=1),"Both pay",IF(F7411=1,"Missed",IF(E7411=1,"False trigger","Neither")))</f>
        <v>Neither</v>
      </c>
    </row>
    <row r="7412" customFormat="false" ht="15" hidden="false" customHeight="false" outlineLevel="0" collapsed="false">
      <c r="A7412" s="8" t="n">
        <v>443</v>
      </c>
      <c r="B7412" s="8" t="s">
        <v>342</v>
      </c>
      <c r="C7412" s="13" t="n">
        <v>2.68969881721362</v>
      </c>
      <c r="D7412" s="13" t="n">
        <v>2.87625</v>
      </c>
      <c r="E7412" s="8" t="n">
        <f aca="false">IF(C7412&gt;=$B$4,1,0)</f>
        <v>0</v>
      </c>
      <c r="F7412" s="8" t="n">
        <f aca="false">IF(D7412&gt;=$B$4,1,0)</f>
        <v>0</v>
      </c>
      <c r="G7412" s="8" t="str">
        <f aca="false">IF(AND(E7412=1,F7412=1),"Both pay",IF(F7412=1,"Missed",IF(E7412=1,"False trigger","Neither")))</f>
        <v>Neither</v>
      </c>
    </row>
    <row r="7413" customFormat="false" ht="15" hidden="false" customHeight="false" outlineLevel="0" collapsed="false">
      <c r="A7413" s="8" t="n">
        <v>444</v>
      </c>
      <c r="B7413" s="8" t="s">
        <v>342</v>
      </c>
      <c r="C7413" s="13" t="n">
        <v>2.41398541496728</v>
      </c>
      <c r="D7413" s="13" t="n">
        <v>3.37125</v>
      </c>
      <c r="E7413" s="8" t="n">
        <f aca="false">IF(C7413&gt;=$B$4,1,0)</f>
        <v>0</v>
      </c>
      <c r="F7413" s="8" t="n">
        <f aca="false">IF(D7413&gt;=$B$4,1,0)</f>
        <v>0</v>
      </c>
      <c r="G7413" s="8" t="str">
        <f aca="false">IF(AND(E7413=1,F7413=1),"Both pay",IF(F7413=1,"Missed",IF(E7413=1,"False trigger","Neither")))</f>
        <v>Neither</v>
      </c>
    </row>
    <row r="7414" customFormat="false" ht="15" hidden="false" customHeight="false" outlineLevel="0" collapsed="false">
      <c r="A7414" s="8" t="n">
        <v>451</v>
      </c>
      <c r="B7414" s="8" t="s">
        <v>342</v>
      </c>
      <c r="C7414" s="13" t="n">
        <v>3.80672263802368</v>
      </c>
      <c r="D7414" s="13" t="n">
        <v>7.110625</v>
      </c>
      <c r="E7414" s="8" t="n">
        <f aca="false">IF(C7414&gt;=$B$4,1,0)</f>
        <v>0</v>
      </c>
      <c r="F7414" s="8" t="n">
        <f aca="false">IF(D7414&gt;=$B$4,1,0)</f>
        <v>0</v>
      </c>
      <c r="G7414" s="8" t="str">
        <f aca="false">IF(AND(E7414=1,F7414=1),"Both pay",IF(F7414=1,"Missed",IF(E7414=1,"False trigger","Neither")))</f>
        <v>Neither</v>
      </c>
    </row>
    <row r="7415" customFormat="false" ht="15" hidden="false" customHeight="false" outlineLevel="0" collapsed="false">
      <c r="A7415" s="8" t="n">
        <v>452</v>
      </c>
      <c r="B7415" s="8" t="s">
        <v>342</v>
      </c>
      <c r="C7415" s="13" t="n">
        <v>3.56302586370618</v>
      </c>
      <c r="D7415" s="13" t="n">
        <v>5.255625</v>
      </c>
      <c r="E7415" s="8" t="n">
        <f aca="false">IF(C7415&gt;=$B$4,1,0)</f>
        <v>0</v>
      </c>
      <c r="F7415" s="8" t="n">
        <f aca="false">IF(D7415&gt;=$B$4,1,0)</f>
        <v>0</v>
      </c>
      <c r="G7415" s="8" t="str">
        <f aca="false">IF(AND(E7415=1,F7415=1),"Both pay",IF(F7415=1,"Missed",IF(E7415=1,"False trigger","Neither")))</f>
        <v>Neither</v>
      </c>
    </row>
    <row r="7416" customFormat="false" ht="15" hidden="false" customHeight="false" outlineLevel="0" collapsed="false">
      <c r="A7416" s="8" t="n">
        <v>453</v>
      </c>
      <c r="B7416" s="8" t="s">
        <v>342</v>
      </c>
      <c r="C7416" s="13" t="n">
        <v>3.8990088911665</v>
      </c>
      <c r="D7416" s="13" t="n">
        <v>3.1075</v>
      </c>
      <c r="E7416" s="8" t="n">
        <f aca="false">IF(C7416&gt;=$B$4,1,0)</f>
        <v>0</v>
      </c>
      <c r="F7416" s="8" t="n">
        <f aca="false">IF(D7416&gt;=$B$4,1,0)</f>
        <v>0</v>
      </c>
      <c r="G7416" s="8" t="str">
        <f aca="false">IF(AND(E7416=1,F7416=1),"Both pay",IF(F7416=1,"Missed",IF(E7416=1,"False trigger","Neither")))</f>
        <v>Neither</v>
      </c>
    </row>
    <row r="7417" customFormat="false" ht="15" hidden="false" customHeight="false" outlineLevel="0" collapsed="false">
      <c r="A7417" s="8" t="n">
        <v>454</v>
      </c>
      <c r="B7417" s="8" t="s">
        <v>342</v>
      </c>
      <c r="C7417" s="13" t="n">
        <v>3.70448199725042</v>
      </c>
      <c r="D7417" s="13" t="n">
        <v>3.12875</v>
      </c>
      <c r="E7417" s="8" t="n">
        <f aca="false">IF(C7417&gt;=$B$4,1,0)</f>
        <v>0</v>
      </c>
      <c r="F7417" s="8" t="n">
        <f aca="false">IF(D7417&gt;=$B$4,1,0)</f>
        <v>0</v>
      </c>
      <c r="G7417" s="8" t="str">
        <f aca="false">IF(AND(E7417=1,F7417=1),"Both pay",IF(F7417=1,"Missed",IF(E7417=1,"False trigger","Neither")))</f>
        <v>Neither</v>
      </c>
    </row>
    <row r="7418" customFormat="false" ht="15" hidden="false" customHeight="false" outlineLevel="0" collapsed="false">
      <c r="A7418" s="8" t="n">
        <v>455</v>
      </c>
      <c r="B7418" s="8" t="s">
        <v>342</v>
      </c>
      <c r="C7418" s="13" t="n">
        <v>3.3966969486741</v>
      </c>
      <c r="D7418" s="13" t="n">
        <v>1.285</v>
      </c>
      <c r="E7418" s="8" t="n">
        <f aca="false">IF(C7418&gt;=$B$4,1,0)</f>
        <v>0</v>
      </c>
      <c r="F7418" s="8" t="n">
        <f aca="false">IF(D7418&gt;=$B$4,1,0)</f>
        <v>0</v>
      </c>
      <c r="G7418" s="8" t="str">
        <f aca="false">IF(AND(E7418=1,F7418=1),"Both pay",IF(F7418=1,"Missed",IF(E7418=1,"False trigger","Neither")))</f>
        <v>Neither</v>
      </c>
    </row>
    <row r="7419" customFormat="false" ht="15" hidden="false" customHeight="false" outlineLevel="0" collapsed="false">
      <c r="A7419" s="8" t="n">
        <v>456</v>
      </c>
      <c r="B7419" s="8" t="s">
        <v>342</v>
      </c>
      <c r="C7419" s="13" t="n">
        <v>0.895517845874149</v>
      </c>
      <c r="D7419" s="13" t="n">
        <v>1.84999999999999</v>
      </c>
      <c r="E7419" s="8" t="n">
        <f aca="false">IF(C7419&gt;=$B$4,1,0)</f>
        <v>0</v>
      </c>
      <c r="F7419" s="8" t="n">
        <f aca="false">IF(D7419&gt;=$B$4,1,0)</f>
        <v>0</v>
      </c>
      <c r="G7419" s="8" t="str">
        <f aca="false">IF(AND(E7419=1,F7419=1),"Both pay",IF(F7419=1,"Missed",IF(E7419=1,"False trigger","Neither")))</f>
        <v>Neither</v>
      </c>
    </row>
    <row r="7420" customFormat="false" ht="15" hidden="false" customHeight="false" outlineLevel="0" collapsed="false">
      <c r="A7420" s="8" t="n">
        <v>457</v>
      </c>
      <c r="B7420" s="8" t="s">
        <v>342</v>
      </c>
      <c r="C7420" s="13" t="n">
        <v>0.587310787393843</v>
      </c>
      <c r="D7420" s="13" t="n">
        <v>0.930624999999999</v>
      </c>
      <c r="E7420" s="8" t="n">
        <f aca="false">IF(C7420&gt;=$B$4,1,0)</f>
        <v>0</v>
      </c>
      <c r="F7420" s="8" t="n">
        <f aca="false">IF(D7420&gt;=$B$4,1,0)</f>
        <v>0</v>
      </c>
      <c r="G7420" s="8" t="str">
        <f aca="false">IF(AND(E7420=1,F7420=1),"Both pay",IF(F7420=1,"Missed",IF(E7420=1,"False trigger","Neither")))</f>
        <v>Neither</v>
      </c>
    </row>
    <row r="7421" customFormat="false" ht="15" hidden="false" customHeight="false" outlineLevel="0" collapsed="false">
      <c r="A7421" s="8" t="n">
        <v>458</v>
      </c>
      <c r="B7421" s="8" t="s">
        <v>342</v>
      </c>
      <c r="C7421" s="13" t="n">
        <v>0.79063431478464</v>
      </c>
      <c r="D7421" s="13" t="n">
        <v>0.791875000000005</v>
      </c>
      <c r="E7421" s="8" t="n">
        <f aca="false">IF(C7421&gt;=$B$4,1,0)</f>
        <v>0</v>
      </c>
      <c r="F7421" s="8" t="n">
        <f aca="false">IF(D7421&gt;=$B$4,1,0)</f>
        <v>0</v>
      </c>
      <c r="G7421" s="8" t="str">
        <f aca="false">IF(AND(E7421=1,F7421=1),"Both pay",IF(F7421=1,"Missed",IF(E7421=1,"False trigger","Neither")))</f>
        <v>Neither</v>
      </c>
    </row>
    <row r="7422" customFormat="false" ht="15" hidden="false" customHeight="false" outlineLevel="0" collapsed="false">
      <c r="A7422" s="8" t="n">
        <v>459</v>
      </c>
      <c r="B7422" s="8" t="s">
        <v>342</v>
      </c>
      <c r="C7422" s="13" t="n">
        <v>1.19509785120025</v>
      </c>
      <c r="D7422" s="13" t="n">
        <v>1.15875</v>
      </c>
      <c r="E7422" s="8" t="n">
        <f aca="false">IF(C7422&gt;=$B$4,1,0)</f>
        <v>0</v>
      </c>
      <c r="F7422" s="8" t="n">
        <f aca="false">IF(D7422&gt;=$B$4,1,0)</f>
        <v>0</v>
      </c>
      <c r="G7422" s="8" t="str">
        <f aca="false">IF(AND(E7422=1,F7422=1),"Both pay",IF(F7422=1,"Missed",IF(E7422=1,"False trigger","Neither")))</f>
        <v>Neither</v>
      </c>
    </row>
    <row r="7423" customFormat="false" ht="15" hidden="false" customHeight="false" outlineLevel="0" collapsed="false">
      <c r="A7423" s="8" t="n">
        <v>460</v>
      </c>
      <c r="B7423" s="8" t="s">
        <v>342</v>
      </c>
      <c r="C7423" s="13" t="n">
        <v>1.42190703816523</v>
      </c>
      <c r="D7423" s="13" t="n">
        <v>1.30125</v>
      </c>
      <c r="E7423" s="8" t="n">
        <f aca="false">IF(C7423&gt;=$B$4,1,0)</f>
        <v>0</v>
      </c>
      <c r="F7423" s="8" t="n">
        <f aca="false">IF(D7423&gt;=$B$4,1,0)</f>
        <v>0</v>
      </c>
      <c r="G7423" s="8" t="str">
        <f aca="false">IF(AND(E7423=1,F7423=1),"Both pay",IF(F7423=1,"Missed",IF(E7423=1,"False trigger","Neither")))</f>
        <v>Neither</v>
      </c>
    </row>
    <row r="7424" customFormat="false" ht="15" hidden="false" customHeight="false" outlineLevel="0" collapsed="false">
      <c r="A7424" s="8" t="n">
        <v>461</v>
      </c>
      <c r="B7424" s="8" t="s">
        <v>342</v>
      </c>
      <c r="C7424" s="13" t="n">
        <v>0.856394000388651</v>
      </c>
      <c r="D7424" s="13" t="n">
        <v>0.306874999999998</v>
      </c>
      <c r="E7424" s="8" t="n">
        <f aca="false">IF(C7424&gt;=$B$4,1,0)</f>
        <v>0</v>
      </c>
      <c r="F7424" s="8" t="n">
        <f aca="false">IF(D7424&gt;=$B$4,1,0)</f>
        <v>0</v>
      </c>
      <c r="G7424" s="8" t="str">
        <f aca="false">IF(AND(E7424=1,F7424=1),"Both pay",IF(F7424=1,"Missed",IF(E7424=1,"False trigger","Neither")))</f>
        <v>Neither</v>
      </c>
    </row>
    <row r="7425" customFormat="false" ht="15" hidden="false" customHeight="false" outlineLevel="0" collapsed="false">
      <c r="A7425" s="8" t="n">
        <v>462</v>
      </c>
      <c r="B7425" s="8" t="s">
        <v>342</v>
      </c>
      <c r="C7425" s="13" t="n">
        <v>0.420445516216178</v>
      </c>
      <c r="D7425" s="13" t="n">
        <v>0.0537500000000008</v>
      </c>
      <c r="E7425" s="8" t="n">
        <f aca="false">IF(C7425&gt;=$B$4,1,0)</f>
        <v>0</v>
      </c>
      <c r="F7425" s="8" t="n">
        <f aca="false">IF(D7425&gt;=$B$4,1,0)</f>
        <v>0</v>
      </c>
      <c r="G7425" s="8" t="str">
        <f aca="false">IF(AND(E7425=1,F7425=1),"Both pay",IF(F7425=1,"Missed",IF(E7425=1,"False trigger","Neither")))</f>
        <v>Neither</v>
      </c>
    </row>
    <row r="7426" customFormat="false" ht="15" hidden="false" customHeight="false" outlineLevel="0" collapsed="false">
      <c r="A7426" s="8" t="n">
        <v>463</v>
      </c>
      <c r="B7426" s="8" t="s">
        <v>342</v>
      </c>
      <c r="C7426" s="13" t="n">
        <v>0.528818539851091</v>
      </c>
      <c r="D7426" s="13" t="n">
        <v>0.201875000000001</v>
      </c>
      <c r="E7426" s="8" t="n">
        <f aca="false">IF(C7426&gt;=$B$4,1,0)</f>
        <v>0</v>
      </c>
      <c r="F7426" s="8" t="n">
        <f aca="false">IF(D7426&gt;=$B$4,1,0)</f>
        <v>0</v>
      </c>
      <c r="G7426" s="8" t="str">
        <f aca="false">IF(AND(E7426=1,F7426=1),"Both pay",IF(F7426=1,"Missed",IF(E7426=1,"False trigger","Neither")))</f>
        <v>Neither</v>
      </c>
    </row>
    <row r="7427" customFormat="false" ht="15" hidden="false" customHeight="false" outlineLevel="0" collapsed="false">
      <c r="A7427" s="8" t="n">
        <v>466</v>
      </c>
      <c r="B7427" s="8" t="s">
        <v>342</v>
      </c>
      <c r="C7427" s="13" t="n">
        <v>6.03295514067937</v>
      </c>
      <c r="D7427" s="13" t="n">
        <v>1.346875</v>
      </c>
      <c r="E7427" s="8" t="n">
        <f aca="false">IF(C7427&gt;=$B$4,1,0)</f>
        <v>0</v>
      </c>
      <c r="F7427" s="8" t="n">
        <f aca="false">IF(D7427&gt;=$B$4,1,0)</f>
        <v>0</v>
      </c>
      <c r="G7427" s="8" t="str">
        <f aca="false">IF(AND(E7427=1,F7427=1),"Both pay",IF(F7427=1,"Missed",IF(E7427=1,"False trigger","Neither")))</f>
        <v>Neither</v>
      </c>
    </row>
    <row r="7428" customFormat="false" ht="15" hidden="false" customHeight="false" outlineLevel="0" collapsed="false">
      <c r="A7428" s="8" t="n">
        <v>467</v>
      </c>
      <c r="B7428" s="8" t="s">
        <v>342</v>
      </c>
      <c r="C7428" s="13" t="n">
        <v>7.54954491743729</v>
      </c>
      <c r="D7428" s="13" t="n">
        <v>3.358125</v>
      </c>
      <c r="E7428" s="8" t="n">
        <f aca="false">IF(C7428&gt;=$B$4,1,0)</f>
        <v>0</v>
      </c>
      <c r="F7428" s="8" t="n">
        <f aca="false">IF(D7428&gt;=$B$4,1,0)</f>
        <v>0</v>
      </c>
      <c r="G7428" s="8" t="str">
        <f aca="false">IF(AND(E7428=1,F7428=1),"Both pay",IF(F7428=1,"Missed",IF(E7428=1,"False trigger","Neither")))</f>
        <v>Neither</v>
      </c>
    </row>
    <row r="7429" customFormat="false" ht="15" hidden="false" customHeight="false" outlineLevel="0" collapsed="false">
      <c r="A7429" s="8" t="n">
        <v>468</v>
      </c>
      <c r="B7429" s="8" t="s">
        <v>342</v>
      </c>
      <c r="C7429" s="13" t="n">
        <v>7.89542901342545</v>
      </c>
      <c r="D7429" s="13" t="n">
        <v>3.893125</v>
      </c>
      <c r="E7429" s="8" t="n">
        <f aca="false">IF(C7429&gt;=$B$4,1,0)</f>
        <v>0</v>
      </c>
      <c r="F7429" s="8" t="n">
        <f aca="false">IF(D7429&gt;=$B$4,1,0)</f>
        <v>0</v>
      </c>
      <c r="G7429" s="8" t="str">
        <f aca="false">IF(AND(E7429=1,F7429=1),"Both pay",IF(F7429=1,"Missed",IF(E7429=1,"False trigger","Neither")))</f>
        <v>Neither</v>
      </c>
    </row>
    <row r="7430" customFormat="false" ht="15" hidden="false" customHeight="false" outlineLevel="0" collapsed="false">
      <c r="A7430" s="8" t="n">
        <v>469</v>
      </c>
      <c r="B7430" s="8" t="s">
        <v>342</v>
      </c>
      <c r="C7430" s="13" t="n">
        <v>6.53455940531911</v>
      </c>
      <c r="D7430" s="13" t="n">
        <v>1.901875</v>
      </c>
      <c r="E7430" s="8" t="n">
        <f aca="false">IF(C7430&gt;=$B$4,1,0)</f>
        <v>0</v>
      </c>
      <c r="F7430" s="8" t="n">
        <f aca="false">IF(D7430&gt;=$B$4,1,0)</f>
        <v>0</v>
      </c>
      <c r="G7430" s="8" t="str">
        <f aca="false">IF(AND(E7430=1,F7430=1),"Both pay",IF(F7430=1,"Missed",IF(E7430=1,"False trigger","Neither")))</f>
        <v>Neither</v>
      </c>
    </row>
    <row r="7431" customFormat="false" ht="15" hidden="false" customHeight="false" outlineLevel="0" collapsed="false">
      <c r="A7431" s="8" t="n">
        <v>470</v>
      </c>
      <c r="B7431" s="8" t="s">
        <v>342</v>
      </c>
      <c r="C7431" s="13" t="n">
        <v>4.44208580712102</v>
      </c>
      <c r="D7431" s="13" t="n">
        <v>2.995</v>
      </c>
      <c r="E7431" s="8" t="n">
        <f aca="false">IF(C7431&gt;=$B$4,1,0)</f>
        <v>0</v>
      </c>
      <c r="F7431" s="8" t="n">
        <f aca="false">IF(D7431&gt;=$B$4,1,0)</f>
        <v>0</v>
      </c>
      <c r="G7431" s="8" t="str">
        <f aca="false">IF(AND(E7431=1,F7431=1),"Both pay",IF(F7431=1,"Missed",IF(E7431=1,"False trigger","Neither")))</f>
        <v>Neither</v>
      </c>
    </row>
    <row r="7432" customFormat="false" ht="15" hidden="false" customHeight="false" outlineLevel="0" collapsed="false">
      <c r="A7432" s="8" t="n">
        <v>471</v>
      </c>
      <c r="B7432" s="8" t="s">
        <v>342</v>
      </c>
      <c r="C7432" s="13" t="n">
        <v>4.3228330431116</v>
      </c>
      <c r="D7432" s="13" t="n">
        <v>2.635625</v>
      </c>
      <c r="E7432" s="8" t="n">
        <f aca="false">IF(C7432&gt;=$B$4,1,0)</f>
        <v>0</v>
      </c>
      <c r="F7432" s="8" t="n">
        <f aca="false">IF(D7432&gt;=$B$4,1,0)</f>
        <v>0</v>
      </c>
      <c r="G7432" s="8" t="str">
        <f aca="false">IF(AND(E7432=1,F7432=1),"Both pay",IF(F7432=1,"Missed",IF(E7432=1,"False trigger","Neither")))</f>
        <v>Neither</v>
      </c>
    </row>
    <row r="7433" customFormat="false" ht="15" hidden="false" customHeight="false" outlineLevel="0" collapsed="false">
      <c r="A7433" s="8" t="n">
        <v>472</v>
      </c>
      <c r="B7433" s="8" t="s">
        <v>342</v>
      </c>
      <c r="C7433" s="13" t="n">
        <v>3.94117925331878</v>
      </c>
      <c r="D7433" s="13" t="n">
        <v>2.3825</v>
      </c>
      <c r="E7433" s="8" t="n">
        <f aca="false">IF(C7433&gt;=$B$4,1,0)</f>
        <v>0</v>
      </c>
      <c r="F7433" s="8" t="n">
        <f aca="false">IF(D7433&gt;=$B$4,1,0)</f>
        <v>0</v>
      </c>
      <c r="G7433" s="8" t="str">
        <f aca="false">IF(AND(E7433=1,F7433=1),"Both pay",IF(F7433=1,"Missed",IF(E7433=1,"False trigger","Neither")))</f>
        <v>Neither</v>
      </c>
    </row>
    <row r="7434" customFormat="false" ht="15" hidden="false" customHeight="false" outlineLevel="0" collapsed="false">
      <c r="A7434" s="8" t="n">
        <v>473</v>
      </c>
      <c r="B7434" s="8" t="s">
        <v>342</v>
      </c>
      <c r="C7434" s="13" t="n">
        <v>3.21569786857441</v>
      </c>
      <c r="D7434" s="13" t="n">
        <v>1.09125</v>
      </c>
      <c r="E7434" s="8" t="n">
        <f aca="false">IF(C7434&gt;=$B$4,1,0)</f>
        <v>0</v>
      </c>
      <c r="F7434" s="8" t="n">
        <f aca="false">IF(D7434&gt;=$B$4,1,0)</f>
        <v>0</v>
      </c>
      <c r="G7434" s="8" t="str">
        <f aca="false">IF(AND(E7434=1,F7434=1),"Both pay",IF(F7434=1,"Missed",IF(E7434=1,"False trigger","Neither")))</f>
        <v>Neither</v>
      </c>
    </row>
    <row r="7435" customFormat="false" ht="15" hidden="false" customHeight="false" outlineLevel="0" collapsed="false">
      <c r="A7435" s="8" t="n">
        <v>474</v>
      </c>
      <c r="B7435" s="8" t="s">
        <v>342</v>
      </c>
      <c r="C7435" s="13" t="n">
        <v>2.54624719522068</v>
      </c>
      <c r="D7435" s="13" t="n">
        <v>1.39875</v>
      </c>
      <c r="E7435" s="8" t="n">
        <f aca="false">IF(C7435&gt;=$B$4,1,0)</f>
        <v>0</v>
      </c>
      <c r="F7435" s="8" t="n">
        <f aca="false">IF(D7435&gt;=$B$4,1,0)</f>
        <v>0</v>
      </c>
      <c r="G7435" s="8" t="str">
        <f aca="false">IF(AND(E7435=1,F7435=1),"Both pay",IF(F7435=1,"Missed",IF(E7435=1,"False trigger","Neither")))</f>
        <v>Neither</v>
      </c>
    </row>
    <row r="7436" customFormat="false" ht="15" hidden="false" customHeight="false" outlineLevel="0" collapsed="false">
      <c r="A7436" s="8" t="n">
        <v>475</v>
      </c>
      <c r="B7436" s="8" t="s">
        <v>342</v>
      </c>
      <c r="C7436" s="13" t="n">
        <v>3.72232808920942</v>
      </c>
      <c r="D7436" s="13" t="n">
        <v>2.071875</v>
      </c>
      <c r="E7436" s="8" t="n">
        <f aca="false">IF(C7436&gt;=$B$4,1,0)</f>
        <v>0</v>
      </c>
      <c r="F7436" s="8" t="n">
        <f aca="false">IF(D7436&gt;=$B$4,1,0)</f>
        <v>0</v>
      </c>
      <c r="G7436" s="8" t="str">
        <f aca="false">IF(AND(E7436=1,F7436=1),"Both pay",IF(F7436=1,"Missed",IF(E7436=1,"False trigger","Neither")))</f>
        <v>Neither</v>
      </c>
    </row>
    <row r="7437" customFormat="false" ht="15" hidden="false" customHeight="false" outlineLevel="0" collapsed="false">
      <c r="A7437" s="8" t="n">
        <v>476</v>
      </c>
      <c r="B7437" s="8" t="s">
        <v>342</v>
      </c>
      <c r="C7437" s="13" t="n">
        <v>4.18097842333369</v>
      </c>
      <c r="D7437" s="13" t="n">
        <v>3.6475</v>
      </c>
      <c r="E7437" s="8" t="n">
        <f aca="false">IF(C7437&gt;=$B$4,1,0)</f>
        <v>0</v>
      </c>
      <c r="F7437" s="8" t="n">
        <f aca="false">IF(D7437&gt;=$B$4,1,0)</f>
        <v>0</v>
      </c>
      <c r="G7437" s="8" t="str">
        <f aca="false">IF(AND(E7437=1,F7437=1),"Both pay",IF(F7437=1,"Missed",IF(E7437=1,"False trigger","Neither")))</f>
        <v>Neither</v>
      </c>
    </row>
    <row r="7438" customFormat="false" ht="15" hidden="false" customHeight="false" outlineLevel="0" collapsed="false">
      <c r="A7438" s="8" t="n">
        <v>477</v>
      </c>
      <c r="B7438" s="8" t="s">
        <v>342</v>
      </c>
      <c r="C7438" s="13" t="n">
        <v>4.67260909625153</v>
      </c>
      <c r="D7438" s="13" t="n">
        <v>4.89187500000001</v>
      </c>
      <c r="E7438" s="8" t="n">
        <f aca="false">IF(C7438&gt;=$B$4,1,0)</f>
        <v>0</v>
      </c>
      <c r="F7438" s="8" t="n">
        <f aca="false">IF(D7438&gt;=$B$4,1,0)</f>
        <v>0</v>
      </c>
      <c r="G7438" s="8" t="str">
        <f aca="false">IF(AND(E7438=1,F7438=1),"Both pay",IF(F7438=1,"Missed",IF(E7438=1,"False trigger","Neither")))</f>
        <v>Neither</v>
      </c>
    </row>
    <row r="7439" customFormat="false" ht="15" hidden="false" customHeight="false" outlineLevel="0" collapsed="false">
      <c r="A7439" s="8" t="n">
        <v>478</v>
      </c>
      <c r="B7439" s="8" t="s">
        <v>342</v>
      </c>
      <c r="C7439" s="13" t="n">
        <v>4.99108630930429</v>
      </c>
      <c r="D7439" s="13" t="n">
        <v>6.733125</v>
      </c>
      <c r="E7439" s="8" t="n">
        <f aca="false">IF(C7439&gt;=$B$4,1,0)</f>
        <v>0</v>
      </c>
      <c r="F7439" s="8" t="n">
        <f aca="false">IF(D7439&gt;=$B$4,1,0)</f>
        <v>0</v>
      </c>
      <c r="G7439" s="8" t="str">
        <f aca="false">IF(AND(E7439=1,F7439=1),"Both pay",IF(F7439=1,"Missed",IF(E7439=1,"False trigger","Neither")))</f>
        <v>Neither</v>
      </c>
    </row>
    <row r="7440" customFormat="false" ht="15" hidden="false" customHeight="false" outlineLevel="0" collapsed="false">
      <c r="A7440" s="8" t="n">
        <v>479</v>
      </c>
      <c r="B7440" s="8" t="s">
        <v>342</v>
      </c>
      <c r="C7440" s="13" t="n">
        <v>5.30201412626731</v>
      </c>
      <c r="D7440" s="13" t="n">
        <v>7.18625</v>
      </c>
      <c r="E7440" s="8" t="n">
        <f aca="false">IF(C7440&gt;=$B$4,1,0)</f>
        <v>0</v>
      </c>
      <c r="F7440" s="8" t="n">
        <f aca="false">IF(D7440&gt;=$B$4,1,0)</f>
        <v>0</v>
      </c>
      <c r="G7440" s="8" t="str">
        <f aca="false">IF(AND(E7440=1,F7440=1),"Both pay",IF(F7440=1,"Missed",IF(E7440=1,"False trigger","Neither")))</f>
        <v>Neither</v>
      </c>
    </row>
    <row r="7441" customFormat="false" ht="15" hidden="false" customHeight="false" outlineLevel="0" collapsed="false">
      <c r="A7441" s="8" t="n">
        <v>480</v>
      </c>
      <c r="B7441" s="8" t="s">
        <v>342</v>
      </c>
      <c r="C7441" s="13" t="n">
        <v>3.7129745995029</v>
      </c>
      <c r="D7441" s="13" t="n">
        <v>4.4575</v>
      </c>
      <c r="E7441" s="8" t="n">
        <f aca="false">IF(C7441&gt;=$B$4,1,0)</f>
        <v>0</v>
      </c>
      <c r="F7441" s="8" t="n">
        <f aca="false">IF(D7441&gt;=$B$4,1,0)</f>
        <v>0</v>
      </c>
      <c r="G7441" s="8" t="str">
        <f aca="false">IF(AND(E7441=1,F7441=1),"Both pay",IF(F7441=1,"Missed",IF(E7441=1,"False trigger","Neither")))</f>
        <v>Neither</v>
      </c>
    </row>
    <row r="7442" customFormat="false" ht="15" hidden="false" customHeight="false" outlineLevel="0" collapsed="false">
      <c r="A7442" s="8" t="n">
        <v>481</v>
      </c>
      <c r="B7442" s="8" t="s">
        <v>342</v>
      </c>
      <c r="C7442" s="13" t="n">
        <v>3.67072550760467</v>
      </c>
      <c r="D7442" s="13" t="n">
        <v>3.2075</v>
      </c>
      <c r="E7442" s="8" t="n">
        <f aca="false">IF(C7442&gt;=$B$4,1,0)</f>
        <v>0</v>
      </c>
      <c r="F7442" s="8" t="n">
        <f aca="false">IF(D7442&gt;=$B$4,1,0)</f>
        <v>0</v>
      </c>
      <c r="G7442" s="8" t="str">
        <f aca="false">IF(AND(E7442=1,F7442=1),"Both pay",IF(F7442=1,"Missed",IF(E7442=1,"False trigger","Neither")))</f>
        <v>Neither</v>
      </c>
    </row>
    <row r="7443" customFormat="false" ht="15" hidden="false" customHeight="false" outlineLevel="0" collapsed="false">
      <c r="A7443" s="8" t="n">
        <v>482</v>
      </c>
      <c r="B7443" s="8" t="s">
        <v>342</v>
      </c>
      <c r="C7443" s="13" t="n">
        <v>4.47488445311753</v>
      </c>
      <c r="D7443" s="13" t="n">
        <v>6.471875</v>
      </c>
      <c r="E7443" s="8" t="n">
        <f aca="false">IF(C7443&gt;=$B$4,1,0)</f>
        <v>0</v>
      </c>
      <c r="F7443" s="8" t="n">
        <f aca="false">IF(D7443&gt;=$B$4,1,0)</f>
        <v>0</v>
      </c>
      <c r="G7443" s="8" t="str">
        <f aca="false">IF(AND(E7443=1,F7443=1),"Both pay",IF(F7443=1,"Missed",IF(E7443=1,"False trigger","Neither")))</f>
        <v>Neither</v>
      </c>
    </row>
    <row r="7444" customFormat="false" ht="15" hidden="false" customHeight="false" outlineLevel="0" collapsed="false">
      <c r="A7444" s="8" t="n">
        <v>484</v>
      </c>
      <c r="B7444" s="8" t="s">
        <v>342</v>
      </c>
      <c r="C7444" s="13" t="n">
        <v>14.2446050047614</v>
      </c>
      <c r="D7444" s="13" t="n">
        <v>14.948125</v>
      </c>
      <c r="E7444" s="8" t="n">
        <f aca="false">IF(C7444&gt;=$B$4,1,0)</f>
        <v>1</v>
      </c>
      <c r="F7444" s="8" t="n">
        <f aca="false">IF(D7444&gt;=$B$4,1,0)</f>
        <v>1</v>
      </c>
      <c r="G7444" s="8" t="str">
        <f aca="false">IF(AND(E7444=1,F7444=1),"Both pay",IF(F7444=1,"Missed",IF(E7444=1,"False trigger","Neither")))</f>
        <v>Both pay</v>
      </c>
    </row>
    <row r="7445" customFormat="false" ht="15" hidden="false" customHeight="false" outlineLevel="0" collapsed="false">
      <c r="A7445" s="8" t="n">
        <v>485</v>
      </c>
      <c r="B7445" s="8" t="s">
        <v>342</v>
      </c>
      <c r="C7445" s="13" t="n">
        <v>14.0826813987315</v>
      </c>
      <c r="D7445" s="13" t="n">
        <v>15.60125</v>
      </c>
      <c r="E7445" s="8" t="n">
        <f aca="false">IF(C7445&gt;=$B$4,1,0)</f>
        <v>1</v>
      </c>
      <c r="F7445" s="8" t="n">
        <f aca="false">IF(D7445&gt;=$B$4,1,0)</f>
        <v>1</v>
      </c>
      <c r="G7445" s="8" t="str">
        <f aca="false">IF(AND(E7445=1,F7445=1),"Both pay",IF(F7445=1,"Missed",IF(E7445=1,"False trigger","Neither")))</f>
        <v>Both pay</v>
      </c>
    </row>
    <row r="7446" customFormat="false" ht="15" hidden="false" customHeight="false" outlineLevel="0" collapsed="false">
      <c r="A7446" s="8" t="n">
        <v>486</v>
      </c>
      <c r="B7446" s="8" t="s">
        <v>342</v>
      </c>
      <c r="C7446" s="13" t="n">
        <v>11.6661317612284</v>
      </c>
      <c r="D7446" s="13" t="n">
        <v>16.094375</v>
      </c>
      <c r="E7446" s="8" t="n">
        <f aca="false">IF(C7446&gt;=$B$4,1,0)</f>
        <v>1</v>
      </c>
      <c r="F7446" s="8" t="n">
        <f aca="false">IF(D7446&gt;=$B$4,1,0)</f>
        <v>1</v>
      </c>
      <c r="G7446" s="8" t="str">
        <f aca="false">IF(AND(E7446=1,F7446=1),"Both pay",IF(F7446=1,"Missed",IF(E7446=1,"False trigger","Neither")))</f>
        <v>Both pay</v>
      </c>
    </row>
    <row r="7447" customFormat="false" ht="15" hidden="false" customHeight="false" outlineLevel="0" collapsed="false">
      <c r="A7447" s="8" t="n">
        <v>487</v>
      </c>
      <c r="B7447" s="8" t="s">
        <v>342</v>
      </c>
      <c r="C7447" s="13" t="n">
        <v>13.5500949259496</v>
      </c>
      <c r="D7447" s="13" t="n">
        <v>14.285625</v>
      </c>
      <c r="E7447" s="8" t="n">
        <f aca="false">IF(C7447&gt;=$B$4,1,0)</f>
        <v>1</v>
      </c>
      <c r="F7447" s="8" t="n">
        <f aca="false">IF(D7447&gt;=$B$4,1,0)</f>
        <v>1</v>
      </c>
      <c r="G7447" s="8" t="str">
        <f aca="false">IF(AND(E7447=1,F7447=1),"Both pay",IF(F7447=1,"Missed",IF(E7447=1,"False trigger","Neither")))</f>
        <v>Both pay</v>
      </c>
    </row>
    <row r="7448" customFormat="false" ht="15" hidden="false" customHeight="false" outlineLevel="0" collapsed="false">
      <c r="A7448" s="8" t="n">
        <v>490</v>
      </c>
      <c r="B7448" s="8" t="s">
        <v>342</v>
      </c>
      <c r="C7448" s="13" t="n">
        <v>10.3089153152139</v>
      </c>
      <c r="D7448" s="13" t="n">
        <v>11.15375</v>
      </c>
      <c r="E7448" s="8" t="n">
        <f aca="false">IF(C7448&gt;=$B$4,1,0)</f>
        <v>1</v>
      </c>
      <c r="F7448" s="8" t="n">
        <f aca="false">IF(D7448&gt;=$B$4,1,0)</f>
        <v>1</v>
      </c>
      <c r="G7448" s="8" t="str">
        <f aca="false">IF(AND(E7448=1,F7448=1),"Both pay",IF(F7448=1,"Missed",IF(E7448=1,"False trigger","Neither")))</f>
        <v>Both pay</v>
      </c>
    </row>
    <row r="7449" customFormat="false" ht="15" hidden="false" customHeight="false" outlineLevel="0" collapsed="false">
      <c r="A7449" s="8" t="n">
        <v>491</v>
      </c>
      <c r="B7449" s="8" t="s">
        <v>342</v>
      </c>
      <c r="C7449" s="13" t="n">
        <v>10.9110347984</v>
      </c>
      <c r="D7449" s="13" t="n">
        <v>9.38875</v>
      </c>
      <c r="E7449" s="8" t="n">
        <f aca="false">IF(C7449&gt;=$B$4,1,0)</f>
        <v>1</v>
      </c>
      <c r="F7449" s="8" t="n">
        <f aca="false">IF(D7449&gt;=$B$4,1,0)</f>
        <v>0</v>
      </c>
      <c r="G7449" s="8" t="str">
        <f aca="false">IF(AND(E7449=1,F7449=1),"Both pay",IF(F7449=1,"Missed",IF(E7449=1,"False trigger","Neither")))</f>
        <v>False trigger</v>
      </c>
    </row>
    <row r="7450" customFormat="false" ht="15" hidden="false" customHeight="false" outlineLevel="0" collapsed="false">
      <c r="A7450" s="8" t="n">
        <v>496</v>
      </c>
      <c r="B7450" s="8" t="s">
        <v>342</v>
      </c>
      <c r="C7450" s="13" t="n">
        <v>6.37477746690379</v>
      </c>
      <c r="D7450" s="13" t="n">
        <v>10.52125</v>
      </c>
      <c r="E7450" s="8" t="n">
        <f aca="false">IF(C7450&gt;=$B$4,1,0)</f>
        <v>0</v>
      </c>
      <c r="F7450" s="8" t="n">
        <f aca="false">IF(D7450&gt;=$B$4,1,0)</f>
        <v>1</v>
      </c>
      <c r="G7450" s="8" t="str">
        <f aca="false">IF(AND(E7450=1,F7450=1),"Both pay",IF(F7450=1,"Missed",IF(E7450=1,"False trigger","Neither")))</f>
        <v>Missed</v>
      </c>
    </row>
    <row r="7451" customFormat="false" ht="15" hidden="false" customHeight="false" outlineLevel="0" collapsed="false">
      <c r="A7451" s="8" t="n">
        <v>497</v>
      </c>
      <c r="B7451" s="8" t="s">
        <v>342</v>
      </c>
      <c r="C7451" s="13" t="n">
        <v>5.91014769595175</v>
      </c>
      <c r="D7451" s="13" t="n">
        <v>6.79562499999999</v>
      </c>
      <c r="E7451" s="8" t="n">
        <f aca="false">IF(C7451&gt;=$B$4,1,0)</f>
        <v>0</v>
      </c>
      <c r="F7451" s="8" t="n">
        <f aca="false">IF(D7451&gt;=$B$4,1,0)</f>
        <v>0</v>
      </c>
      <c r="G7451" s="8" t="str">
        <f aca="false">IF(AND(E7451=1,F7451=1),"Both pay",IF(F7451=1,"Missed",IF(E7451=1,"False trigger","Neither")))</f>
        <v>Neither</v>
      </c>
    </row>
    <row r="7452" customFormat="false" ht="15" hidden="false" customHeight="false" outlineLevel="0" collapsed="false">
      <c r="A7452" s="8" t="n">
        <v>498</v>
      </c>
      <c r="B7452" s="8" t="s">
        <v>342</v>
      </c>
      <c r="C7452" s="13" t="n">
        <v>5.23439653016363</v>
      </c>
      <c r="D7452" s="13" t="n">
        <v>3.61937500000001</v>
      </c>
      <c r="E7452" s="8" t="n">
        <f aca="false">IF(C7452&gt;=$B$4,1,0)</f>
        <v>0</v>
      </c>
      <c r="F7452" s="8" t="n">
        <f aca="false">IF(D7452&gt;=$B$4,1,0)</f>
        <v>0</v>
      </c>
      <c r="G7452" s="8" t="str">
        <f aca="false">IF(AND(E7452=1,F7452=1),"Both pay",IF(F7452=1,"Missed",IF(E7452=1,"False trigger","Neither")))</f>
        <v>Neither</v>
      </c>
    </row>
    <row r="7453" customFormat="false" ht="15" hidden="false" customHeight="false" outlineLevel="0" collapsed="false">
      <c r="A7453" s="8" t="n">
        <v>499</v>
      </c>
      <c r="B7453" s="8" t="s">
        <v>342</v>
      </c>
      <c r="C7453" s="13" t="n">
        <v>4.35802295068577</v>
      </c>
      <c r="D7453" s="13" t="n">
        <v>2.658125</v>
      </c>
      <c r="E7453" s="8" t="n">
        <f aca="false">IF(C7453&gt;=$B$4,1,0)</f>
        <v>0</v>
      </c>
      <c r="F7453" s="8" t="n">
        <f aca="false">IF(D7453&gt;=$B$4,1,0)</f>
        <v>0</v>
      </c>
      <c r="G7453" s="8" t="str">
        <f aca="false">IF(AND(E7453=1,F7453=1),"Both pay",IF(F7453=1,"Missed",IF(E7453=1,"False trigger","Neither")))</f>
        <v>Neither</v>
      </c>
    </row>
    <row r="7454" customFormat="false" ht="15" hidden="false" customHeight="false" outlineLevel="0" collapsed="false">
      <c r="A7454" s="8" t="n">
        <v>508</v>
      </c>
      <c r="B7454" s="8" t="s">
        <v>342</v>
      </c>
      <c r="C7454" s="13" t="n">
        <v>4.76146862951303</v>
      </c>
      <c r="D7454" s="13" t="n">
        <v>7.52312500000001</v>
      </c>
      <c r="E7454" s="8" t="n">
        <f aca="false">IF(C7454&gt;=$B$4,1,0)</f>
        <v>0</v>
      </c>
      <c r="F7454" s="8" t="n">
        <f aca="false">IF(D7454&gt;=$B$4,1,0)</f>
        <v>0</v>
      </c>
      <c r="G7454" s="8" t="str">
        <f aca="false">IF(AND(E7454=1,F7454=1),"Both pay",IF(F7454=1,"Missed",IF(E7454=1,"False trigger","Neither")))</f>
        <v>Neither</v>
      </c>
    </row>
    <row r="7455" customFormat="false" ht="15" hidden="false" customHeight="false" outlineLevel="0" collapsed="false">
      <c r="A7455" s="8" t="n">
        <v>509</v>
      </c>
      <c r="B7455" s="8" t="s">
        <v>342</v>
      </c>
      <c r="C7455" s="13" t="n">
        <v>6.39639139934448</v>
      </c>
      <c r="D7455" s="13" t="n">
        <v>6.18062500000001</v>
      </c>
      <c r="E7455" s="8" t="n">
        <f aca="false">IF(C7455&gt;=$B$4,1,0)</f>
        <v>0</v>
      </c>
      <c r="F7455" s="8" t="n">
        <f aca="false">IF(D7455&gt;=$B$4,1,0)</f>
        <v>0</v>
      </c>
      <c r="G7455" s="8" t="str">
        <f aca="false">IF(AND(E7455=1,F7455=1),"Both pay",IF(F7455=1,"Missed",IF(E7455=1,"False trigger","Neither")))</f>
        <v>Neither</v>
      </c>
    </row>
    <row r="7456" customFormat="false" ht="15" hidden="false" customHeight="false" outlineLevel="0" collapsed="false">
      <c r="A7456" s="8" t="n">
        <v>510</v>
      </c>
      <c r="B7456" s="8" t="s">
        <v>342</v>
      </c>
      <c r="C7456" s="13" t="n">
        <v>4.00269292343468</v>
      </c>
      <c r="D7456" s="13" t="n">
        <v>4.5075</v>
      </c>
      <c r="E7456" s="8" t="n">
        <f aca="false">IF(C7456&gt;=$B$4,1,0)</f>
        <v>0</v>
      </c>
      <c r="F7456" s="8" t="n">
        <f aca="false">IF(D7456&gt;=$B$4,1,0)</f>
        <v>0</v>
      </c>
      <c r="G7456" s="8" t="str">
        <f aca="false">IF(AND(E7456=1,F7456=1),"Both pay",IF(F7456=1,"Missed",IF(E7456=1,"False trigger","Neither")))</f>
        <v>Neither</v>
      </c>
    </row>
    <row r="7457" customFormat="false" ht="15" hidden="false" customHeight="false" outlineLevel="0" collapsed="false">
      <c r="A7457" s="8" t="n">
        <v>511</v>
      </c>
      <c r="B7457" s="8" t="s">
        <v>342</v>
      </c>
      <c r="C7457" s="13" t="n">
        <v>3.4955387777123</v>
      </c>
      <c r="D7457" s="13" t="n">
        <v>4.7</v>
      </c>
      <c r="E7457" s="8" t="n">
        <f aca="false">IF(C7457&gt;=$B$4,1,0)</f>
        <v>0</v>
      </c>
      <c r="F7457" s="8" t="n">
        <f aca="false">IF(D7457&gt;=$B$4,1,0)</f>
        <v>0</v>
      </c>
      <c r="G7457" s="8" t="str">
        <f aca="false">IF(AND(E7457=1,F7457=1),"Both pay",IF(F7457=1,"Missed",IF(E7457=1,"False trigger","Neither")))</f>
        <v>Neither</v>
      </c>
    </row>
    <row r="7458" customFormat="false" ht="15" hidden="false" customHeight="false" outlineLevel="0" collapsed="false">
      <c r="A7458" s="8" t="n">
        <v>512</v>
      </c>
      <c r="B7458" s="8" t="s">
        <v>342</v>
      </c>
      <c r="C7458" s="13" t="n">
        <v>3.42652360179971</v>
      </c>
      <c r="D7458" s="13" t="n">
        <v>1.934375</v>
      </c>
      <c r="E7458" s="8" t="n">
        <f aca="false">IF(C7458&gt;=$B$4,1,0)</f>
        <v>0</v>
      </c>
      <c r="F7458" s="8" t="n">
        <f aca="false">IF(D7458&gt;=$B$4,1,0)</f>
        <v>0</v>
      </c>
      <c r="G7458" s="8" t="str">
        <f aca="false">IF(AND(E7458=1,F7458=1),"Both pay",IF(F7458=1,"Missed",IF(E7458=1,"False trigger","Neither")))</f>
        <v>Neither</v>
      </c>
    </row>
    <row r="7459" customFormat="false" ht="15" hidden="false" customHeight="false" outlineLevel="0" collapsed="false">
      <c r="A7459" s="8" t="n">
        <v>514</v>
      </c>
      <c r="B7459" s="8" t="s">
        <v>342</v>
      </c>
      <c r="C7459" s="13" t="n">
        <v>1.01186648878005</v>
      </c>
      <c r="D7459" s="13" t="n">
        <v>1.76625</v>
      </c>
      <c r="E7459" s="8" t="n">
        <f aca="false">IF(C7459&gt;=$B$4,1,0)</f>
        <v>0</v>
      </c>
      <c r="F7459" s="8" t="n">
        <f aca="false">IF(D7459&gt;=$B$4,1,0)</f>
        <v>0</v>
      </c>
      <c r="G7459" s="8" t="str">
        <f aca="false">IF(AND(E7459=1,F7459=1),"Both pay",IF(F7459=1,"Missed",IF(E7459=1,"False trigger","Neither")))</f>
        <v>Neither</v>
      </c>
    </row>
    <row r="7460" customFormat="false" ht="15" hidden="false" customHeight="false" outlineLevel="0" collapsed="false">
      <c r="A7460" s="8" t="n">
        <v>515</v>
      </c>
      <c r="B7460" s="8" t="s">
        <v>342</v>
      </c>
      <c r="C7460" s="13" t="n">
        <v>1.14072976135605</v>
      </c>
      <c r="D7460" s="13" t="n">
        <v>0.938124999999999</v>
      </c>
      <c r="E7460" s="8" t="n">
        <f aca="false">IF(C7460&gt;=$B$4,1,0)</f>
        <v>0</v>
      </c>
      <c r="F7460" s="8" t="n">
        <f aca="false">IF(D7460&gt;=$B$4,1,0)</f>
        <v>0</v>
      </c>
      <c r="G7460" s="8" t="str">
        <f aca="false">IF(AND(E7460=1,F7460=1),"Both pay",IF(F7460=1,"Missed",IF(E7460=1,"False trigger","Neither")))</f>
        <v>Neither</v>
      </c>
    </row>
    <row r="7461" customFormat="false" ht="15" hidden="false" customHeight="false" outlineLevel="0" collapsed="false">
      <c r="A7461" s="8" t="n">
        <v>516</v>
      </c>
      <c r="B7461" s="8" t="s">
        <v>342</v>
      </c>
      <c r="C7461" s="13" t="n">
        <v>1.39209421326071</v>
      </c>
      <c r="D7461" s="13" t="n">
        <v>0.934375000000003</v>
      </c>
      <c r="E7461" s="8" t="n">
        <f aca="false">IF(C7461&gt;=$B$4,1,0)</f>
        <v>0</v>
      </c>
      <c r="F7461" s="8" t="n">
        <f aca="false">IF(D7461&gt;=$B$4,1,0)</f>
        <v>0</v>
      </c>
      <c r="G7461" s="8" t="str">
        <f aca="false">IF(AND(E7461=1,F7461=1),"Both pay",IF(F7461=1,"Missed",IF(E7461=1,"False trigger","Neither")))</f>
        <v>Neither</v>
      </c>
    </row>
    <row r="7462" customFormat="false" ht="15" hidden="false" customHeight="false" outlineLevel="0" collapsed="false">
      <c r="A7462" s="8" t="n">
        <v>517</v>
      </c>
      <c r="B7462" s="8" t="s">
        <v>342</v>
      </c>
      <c r="C7462" s="13" t="n">
        <v>1.51200091015954</v>
      </c>
      <c r="D7462" s="13" t="n">
        <v>1.12</v>
      </c>
      <c r="E7462" s="8" t="n">
        <f aca="false">IF(C7462&gt;=$B$4,1,0)</f>
        <v>0</v>
      </c>
      <c r="F7462" s="8" t="n">
        <f aca="false">IF(D7462&gt;=$B$4,1,0)</f>
        <v>0</v>
      </c>
      <c r="G7462" s="8" t="str">
        <f aca="false">IF(AND(E7462=1,F7462=1),"Both pay",IF(F7462=1,"Missed",IF(E7462=1,"False trigger","Neither")))</f>
        <v>Neither</v>
      </c>
    </row>
    <row r="7463" customFormat="false" ht="15" hidden="false" customHeight="false" outlineLevel="0" collapsed="false">
      <c r="A7463" s="8" t="n">
        <v>518</v>
      </c>
      <c r="B7463" s="8" t="s">
        <v>342</v>
      </c>
      <c r="C7463" s="13" t="n">
        <v>1.2210067882321</v>
      </c>
      <c r="D7463" s="13" t="n">
        <v>0.319375000000001</v>
      </c>
      <c r="E7463" s="8" t="n">
        <f aca="false">IF(C7463&gt;=$B$4,1,0)</f>
        <v>0</v>
      </c>
      <c r="F7463" s="8" t="n">
        <f aca="false">IF(D7463&gt;=$B$4,1,0)</f>
        <v>0</v>
      </c>
      <c r="G7463" s="8" t="str">
        <f aca="false">IF(AND(E7463=1,F7463=1),"Both pay",IF(F7463=1,"Missed",IF(E7463=1,"False trigger","Neither")))</f>
        <v>Neither</v>
      </c>
    </row>
    <row r="7464" customFormat="false" ht="15" hidden="false" customHeight="false" outlineLevel="0" collapsed="false">
      <c r="A7464" s="8" t="n">
        <v>519</v>
      </c>
      <c r="B7464" s="8" t="s">
        <v>342</v>
      </c>
      <c r="C7464" s="13" t="n">
        <v>0.693385791167383</v>
      </c>
      <c r="D7464" s="13" t="n">
        <v>0.0631249999999994</v>
      </c>
      <c r="E7464" s="8" t="n">
        <f aca="false">IF(C7464&gt;=$B$4,1,0)</f>
        <v>0</v>
      </c>
      <c r="F7464" s="8" t="n">
        <f aca="false">IF(D7464&gt;=$B$4,1,0)</f>
        <v>0</v>
      </c>
      <c r="G7464" s="8" t="str">
        <f aca="false">IF(AND(E7464=1,F7464=1),"Both pay",IF(F7464=1,"Missed",IF(E7464=1,"False trigger","Neither")))</f>
        <v>Neither</v>
      </c>
    </row>
    <row r="7465" customFormat="false" ht="15" hidden="false" customHeight="false" outlineLevel="0" collapsed="false">
      <c r="A7465" s="8" t="n">
        <v>520</v>
      </c>
      <c r="B7465" s="8" t="s">
        <v>342</v>
      </c>
      <c r="C7465" s="13" t="n">
        <v>0.555713057916073</v>
      </c>
      <c r="D7465" s="13" t="n">
        <v>0.0612500000000011</v>
      </c>
      <c r="E7465" s="8" t="n">
        <f aca="false">IF(C7465&gt;=$B$4,1,0)</f>
        <v>0</v>
      </c>
      <c r="F7465" s="8" t="n">
        <f aca="false">IF(D7465&gt;=$B$4,1,0)</f>
        <v>0</v>
      </c>
      <c r="G7465" s="8" t="str">
        <f aca="false">IF(AND(E7465=1,F7465=1),"Both pay",IF(F7465=1,"Missed",IF(E7465=1,"False trigger","Neither")))</f>
        <v>Neither</v>
      </c>
    </row>
    <row r="7466" customFormat="false" ht="15" hidden="false" customHeight="false" outlineLevel="0" collapsed="false">
      <c r="A7466" s="8" t="n">
        <v>521</v>
      </c>
      <c r="B7466" s="8" t="s">
        <v>342</v>
      </c>
      <c r="C7466" s="13" t="n">
        <v>1.09527662106124</v>
      </c>
      <c r="D7466" s="13" t="n">
        <v>0.131250000000001</v>
      </c>
      <c r="E7466" s="8" t="n">
        <f aca="false">IF(C7466&gt;=$B$4,1,0)</f>
        <v>0</v>
      </c>
      <c r="F7466" s="8" t="n">
        <f aca="false">IF(D7466&gt;=$B$4,1,0)</f>
        <v>0</v>
      </c>
      <c r="G7466" s="8" t="str">
        <f aca="false">IF(AND(E7466=1,F7466=1),"Both pay",IF(F7466=1,"Missed",IF(E7466=1,"False trigger","Neither")))</f>
        <v>Neither</v>
      </c>
    </row>
    <row r="7467" customFormat="false" ht="15" hidden="false" customHeight="false" outlineLevel="0" collapsed="false">
      <c r="A7467" s="8" t="n">
        <v>522</v>
      </c>
      <c r="B7467" s="8" t="s">
        <v>342</v>
      </c>
      <c r="C7467" s="13" t="n">
        <v>2.03422439447356</v>
      </c>
      <c r="D7467" s="13" t="n">
        <v>0.613125</v>
      </c>
      <c r="E7467" s="8" t="n">
        <f aca="false">IF(C7467&gt;=$B$4,1,0)</f>
        <v>0</v>
      </c>
      <c r="F7467" s="8" t="n">
        <f aca="false">IF(D7467&gt;=$B$4,1,0)</f>
        <v>0</v>
      </c>
      <c r="G7467" s="8" t="str">
        <f aca="false">IF(AND(E7467=1,F7467=1),"Both pay",IF(F7467=1,"Missed",IF(E7467=1,"False trigger","Neither")))</f>
        <v>Neither</v>
      </c>
    </row>
    <row r="7468" customFormat="false" ht="15" hidden="false" customHeight="false" outlineLevel="0" collapsed="false">
      <c r="A7468" s="8" t="n">
        <v>523</v>
      </c>
      <c r="B7468" s="8" t="s">
        <v>342</v>
      </c>
      <c r="C7468" s="13" t="n">
        <v>2.42196732192693</v>
      </c>
      <c r="D7468" s="13" t="n">
        <v>1.345</v>
      </c>
      <c r="E7468" s="8" t="n">
        <f aca="false">IF(C7468&gt;=$B$4,1,0)</f>
        <v>0</v>
      </c>
      <c r="F7468" s="8" t="n">
        <f aca="false">IF(D7468&gt;=$B$4,1,0)</f>
        <v>0</v>
      </c>
      <c r="G7468" s="8" t="str">
        <f aca="false">IF(AND(E7468=1,F7468=1),"Both pay",IF(F7468=1,"Missed",IF(E7468=1,"False trigger","Neither")))</f>
        <v>Neither</v>
      </c>
    </row>
    <row r="7469" customFormat="false" ht="15" hidden="false" customHeight="false" outlineLevel="0" collapsed="false">
      <c r="A7469" s="8" t="n">
        <v>524</v>
      </c>
      <c r="B7469" s="8" t="s">
        <v>342</v>
      </c>
      <c r="C7469" s="13" t="n">
        <v>2.88458795055108</v>
      </c>
      <c r="D7469" s="13" t="n">
        <v>2.669375</v>
      </c>
      <c r="E7469" s="8" t="n">
        <f aca="false">IF(C7469&gt;=$B$4,1,0)</f>
        <v>0</v>
      </c>
      <c r="F7469" s="8" t="n">
        <f aca="false">IF(D7469&gt;=$B$4,1,0)</f>
        <v>0</v>
      </c>
      <c r="G7469" s="8" t="str">
        <f aca="false">IF(AND(E7469=1,F7469=1),"Both pay",IF(F7469=1,"Missed",IF(E7469=1,"False trigger","Neither")))</f>
        <v>Neither</v>
      </c>
    </row>
    <row r="7470" customFormat="false" ht="15" hidden="false" customHeight="false" outlineLevel="0" collapsed="false">
      <c r="A7470" s="8" t="n">
        <v>525</v>
      </c>
      <c r="B7470" s="8" t="s">
        <v>342</v>
      </c>
      <c r="C7470" s="13" t="n">
        <v>4.21493769257331</v>
      </c>
      <c r="D7470" s="13" t="n">
        <v>2.9475</v>
      </c>
      <c r="E7470" s="8" t="n">
        <f aca="false">IF(C7470&gt;=$B$4,1,0)</f>
        <v>0</v>
      </c>
      <c r="F7470" s="8" t="n">
        <f aca="false">IF(D7470&gt;=$B$4,1,0)</f>
        <v>0</v>
      </c>
      <c r="G7470" s="8" t="str">
        <f aca="false">IF(AND(E7470=1,F7470=1),"Both pay",IF(F7470=1,"Missed",IF(E7470=1,"False trigger","Neither")))</f>
        <v>Neither</v>
      </c>
    </row>
    <row r="7471" customFormat="false" ht="15" hidden="false" customHeight="false" outlineLevel="0" collapsed="false">
      <c r="A7471" s="8" t="n">
        <v>527</v>
      </c>
      <c r="B7471" s="8" t="s">
        <v>342</v>
      </c>
      <c r="C7471" s="13" t="n">
        <v>3.62831158858979</v>
      </c>
      <c r="D7471" s="13" t="n">
        <v>2.821875</v>
      </c>
      <c r="E7471" s="8" t="n">
        <f aca="false">IF(C7471&gt;=$B$4,1,0)</f>
        <v>0</v>
      </c>
      <c r="F7471" s="8" t="n">
        <f aca="false">IF(D7471&gt;=$B$4,1,0)</f>
        <v>0</v>
      </c>
      <c r="G7471" s="8" t="str">
        <f aca="false">IF(AND(E7471=1,F7471=1),"Both pay",IF(F7471=1,"Missed",IF(E7471=1,"False trigger","Neither")))</f>
        <v>Neither</v>
      </c>
    </row>
    <row r="7472" customFormat="false" ht="15" hidden="false" customHeight="false" outlineLevel="0" collapsed="false">
      <c r="A7472" s="8" t="n">
        <v>528</v>
      </c>
      <c r="B7472" s="8" t="s">
        <v>342</v>
      </c>
      <c r="C7472" s="13" t="n">
        <v>2.89112957864406</v>
      </c>
      <c r="D7472" s="13" t="n">
        <v>2.429375</v>
      </c>
      <c r="E7472" s="8" t="n">
        <f aca="false">IF(C7472&gt;=$B$4,1,0)</f>
        <v>0</v>
      </c>
      <c r="F7472" s="8" t="n">
        <f aca="false">IF(D7472&gt;=$B$4,1,0)</f>
        <v>0</v>
      </c>
      <c r="G7472" s="8" t="str">
        <f aca="false">IF(AND(E7472=1,F7472=1),"Both pay",IF(F7472=1,"Missed",IF(E7472=1,"False trigger","Neither")))</f>
        <v>Neither</v>
      </c>
    </row>
    <row r="7473" customFormat="false" ht="15" hidden="false" customHeight="false" outlineLevel="0" collapsed="false">
      <c r="A7473" s="8" t="n">
        <v>529</v>
      </c>
      <c r="B7473" s="8" t="s">
        <v>342</v>
      </c>
      <c r="C7473" s="13" t="n">
        <v>3.01513497313067</v>
      </c>
      <c r="D7473" s="13" t="n">
        <v>2.27</v>
      </c>
      <c r="E7473" s="8" t="n">
        <f aca="false">IF(C7473&gt;=$B$4,1,0)</f>
        <v>0</v>
      </c>
      <c r="F7473" s="8" t="n">
        <f aca="false">IF(D7473&gt;=$B$4,1,0)</f>
        <v>0</v>
      </c>
      <c r="G7473" s="8" t="str">
        <f aca="false">IF(AND(E7473=1,F7473=1),"Both pay",IF(F7473=1,"Missed",IF(E7473=1,"False trigger","Neither")))</f>
        <v>Neither</v>
      </c>
    </row>
    <row r="7474" customFormat="false" ht="15" hidden="false" customHeight="false" outlineLevel="0" collapsed="false">
      <c r="A7474" s="8" t="n">
        <v>530</v>
      </c>
      <c r="B7474" s="8" t="s">
        <v>342</v>
      </c>
      <c r="C7474" s="13" t="n">
        <v>3.14457992665006</v>
      </c>
      <c r="D7474" s="13" t="n">
        <v>1.395</v>
      </c>
      <c r="E7474" s="8" t="n">
        <f aca="false">IF(C7474&gt;=$B$4,1,0)</f>
        <v>0</v>
      </c>
      <c r="F7474" s="8" t="n">
        <f aca="false">IF(D7474&gt;=$B$4,1,0)</f>
        <v>0</v>
      </c>
      <c r="G7474" s="8" t="str">
        <f aca="false">IF(AND(E7474=1,F7474=1),"Both pay",IF(F7474=1,"Missed",IF(E7474=1,"False trigger","Neither")))</f>
        <v>Neither</v>
      </c>
    </row>
    <row r="7475" customFormat="false" ht="15" hidden="false" customHeight="false" outlineLevel="0" collapsed="false">
      <c r="A7475" s="8" t="n">
        <v>531</v>
      </c>
      <c r="B7475" s="8" t="s">
        <v>342</v>
      </c>
      <c r="C7475" s="13" t="n">
        <v>2.95288623803137</v>
      </c>
      <c r="D7475" s="13" t="n">
        <v>0.799374999999998</v>
      </c>
      <c r="E7475" s="8" t="n">
        <f aca="false">IF(C7475&gt;=$B$4,1,0)</f>
        <v>0</v>
      </c>
      <c r="F7475" s="8" t="n">
        <f aca="false">IF(D7475&gt;=$B$4,1,0)</f>
        <v>0</v>
      </c>
      <c r="G7475" s="8" t="str">
        <f aca="false">IF(AND(E7475=1,F7475=1),"Both pay",IF(F7475=1,"Missed",IF(E7475=1,"False trigger","Neither")))</f>
        <v>Neither</v>
      </c>
    </row>
    <row r="7476" customFormat="false" ht="15" hidden="false" customHeight="false" outlineLevel="0" collapsed="false">
      <c r="A7476" s="8" t="n">
        <v>534</v>
      </c>
      <c r="B7476" s="8" t="s">
        <v>342</v>
      </c>
      <c r="C7476" s="13" t="n">
        <v>4.25844803448783</v>
      </c>
      <c r="D7476" s="13" t="n">
        <v>3.06999999999999</v>
      </c>
      <c r="E7476" s="8" t="n">
        <f aca="false">IF(C7476&gt;=$B$4,1,0)</f>
        <v>0</v>
      </c>
      <c r="F7476" s="8" t="n">
        <f aca="false">IF(D7476&gt;=$B$4,1,0)</f>
        <v>0</v>
      </c>
      <c r="G7476" s="8" t="str">
        <f aca="false">IF(AND(E7476=1,F7476=1),"Both pay",IF(F7476=1,"Missed",IF(E7476=1,"False trigger","Neither")))</f>
        <v>Neither</v>
      </c>
    </row>
    <row r="7477" customFormat="false" ht="15" hidden="false" customHeight="false" outlineLevel="0" collapsed="false">
      <c r="A7477" s="8" t="n">
        <v>535</v>
      </c>
      <c r="B7477" s="8" t="s">
        <v>342</v>
      </c>
      <c r="C7477" s="13" t="n">
        <v>4.3236056543483</v>
      </c>
      <c r="D7477" s="13" t="n">
        <v>4.80875</v>
      </c>
      <c r="E7477" s="8" t="n">
        <f aca="false">IF(C7477&gt;=$B$4,1,0)</f>
        <v>0</v>
      </c>
      <c r="F7477" s="8" t="n">
        <f aca="false">IF(D7477&gt;=$B$4,1,0)</f>
        <v>0</v>
      </c>
      <c r="G7477" s="8" t="str">
        <f aca="false">IF(AND(E7477=1,F7477=1),"Both pay",IF(F7477=1,"Missed",IF(E7477=1,"False trigger","Neither")))</f>
        <v>Neither</v>
      </c>
    </row>
    <row r="7478" customFormat="false" ht="15" hidden="false" customHeight="false" outlineLevel="0" collapsed="false">
      <c r="A7478" s="8" t="n">
        <v>536</v>
      </c>
      <c r="B7478" s="8" t="s">
        <v>342</v>
      </c>
      <c r="C7478" s="13" t="n">
        <v>4.33555467318495</v>
      </c>
      <c r="D7478" s="13" t="n">
        <v>7.38249999999999</v>
      </c>
      <c r="E7478" s="8" t="n">
        <f aca="false">IF(C7478&gt;=$B$4,1,0)</f>
        <v>0</v>
      </c>
      <c r="F7478" s="8" t="n">
        <f aca="false">IF(D7478&gt;=$B$4,1,0)</f>
        <v>0</v>
      </c>
      <c r="G7478" s="8" t="str">
        <f aca="false">IF(AND(E7478=1,F7478=1),"Both pay",IF(F7478=1,"Missed",IF(E7478=1,"False trigger","Neither")))</f>
        <v>Neither</v>
      </c>
    </row>
    <row r="7479" customFormat="false" ht="15" hidden="false" customHeight="false" outlineLevel="0" collapsed="false">
      <c r="A7479" s="8" t="n">
        <v>537</v>
      </c>
      <c r="B7479" s="8" t="s">
        <v>342</v>
      </c>
      <c r="C7479" s="13" t="n">
        <v>4.50223934052691</v>
      </c>
      <c r="D7479" s="13" t="n">
        <v>4.401875</v>
      </c>
      <c r="E7479" s="8" t="n">
        <f aca="false">IF(C7479&gt;=$B$4,1,0)</f>
        <v>0</v>
      </c>
      <c r="F7479" s="8" t="n">
        <f aca="false">IF(D7479&gt;=$B$4,1,0)</f>
        <v>0</v>
      </c>
      <c r="G7479" s="8" t="str">
        <f aca="false">IF(AND(E7479=1,F7479=1),"Both pay",IF(F7479=1,"Missed",IF(E7479=1,"False trigger","Neither")))</f>
        <v>Neither</v>
      </c>
    </row>
    <row r="7480" customFormat="false" ht="15" hidden="false" customHeight="false" outlineLevel="0" collapsed="false">
      <c r="A7480" s="8" t="n">
        <v>538</v>
      </c>
      <c r="B7480" s="8" t="s">
        <v>342</v>
      </c>
      <c r="C7480" s="13" t="n">
        <v>4.43766459943439</v>
      </c>
      <c r="D7480" s="13" t="n">
        <v>2.279375</v>
      </c>
      <c r="E7480" s="8" t="n">
        <f aca="false">IF(C7480&gt;=$B$4,1,0)</f>
        <v>0</v>
      </c>
      <c r="F7480" s="8" t="n">
        <f aca="false">IF(D7480&gt;=$B$4,1,0)</f>
        <v>0</v>
      </c>
      <c r="G7480" s="8" t="str">
        <f aca="false">IF(AND(E7480=1,F7480=1),"Both pay",IF(F7480=1,"Missed",IF(E7480=1,"False trigger","Neither")))</f>
        <v>Neither</v>
      </c>
    </row>
    <row r="7481" customFormat="false" ht="15" hidden="false" customHeight="false" outlineLevel="0" collapsed="false">
      <c r="A7481" s="8" t="n">
        <v>539</v>
      </c>
      <c r="B7481" s="8" t="s">
        <v>342</v>
      </c>
      <c r="C7481" s="13" t="n">
        <v>5.87396891821178</v>
      </c>
      <c r="D7481" s="13" t="n">
        <v>4.923125</v>
      </c>
      <c r="E7481" s="8" t="n">
        <f aca="false">IF(C7481&gt;=$B$4,1,0)</f>
        <v>0</v>
      </c>
      <c r="F7481" s="8" t="n">
        <f aca="false">IF(D7481&gt;=$B$4,1,0)</f>
        <v>0</v>
      </c>
      <c r="G7481" s="8" t="str">
        <f aca="false">IF(AND(E7481=1,F7481=1),"Both pay",IF(F7481=1,"Missed",IF(E7481=1,"False trigger","Neither")))</f>
        <v>Neither</v>
      </c>
    </row>
    <row r="7482" customFormat="false" ht="15" hidden="false" customHeight="false" outlineLevel="0" collapsed="false">
      <c r="A7482" s="8" t="n">
        <v>540</v>
      </c>
      <c r="B7482" s="8" t="s">
        <v>342</v>
      </c>
      <c r="C7482" s="13" t="n">
        <v>10.1384348143143</v>
      </c>
      <c r="D7482" s="13" t="n">
        <v>8.5975</v>
      </c>
      <c r="E7482" s="8" t="n">
        <f aca="false">IF(C7482&gt;=$B$4,1,0)</f>
        <v>1</v>
      </c>
      <c r="F7482" s="8" t="n">
        <f aca="false">IF(D7482&gt;=$B$4,1,0)</f>
        <v>0</v>
      </c>
      <c r="G7482" s="8" t="str">
        <f aca="false">IF(AND(E7482=1,F7482=1),"Both pay",IF(F7482=1,"Missed",IF(E7482=1,"False trigger","Neither")))</f>
        <v>False trigger</v>
      </c>
    </row>
    <row r="7483" customFormat="false" ht="15" hidden="false" customHeight="false" outlineLevel="0" collapsed="false">
      <c r="A7483" s="8" t="n">
        <v>541</v>
      </c>
      <c r="B7483" s="8" t="s">
        <v>342</v>
      </c>
      <c r="C7483" s="13" t="n">
        <v>12.9646909541311</v>
      </c>
      <c r="D7483" s="13" t="n">
        <v>13.414375</v>
      </c>
      <c r="E7483" s="8" t="n">
        <f aca="false">IF(C7483&gt;=$B$4,1,0)</f>
        <v>1</v>
      </c>
      <c r="F7483" s="8" t="n">
        <f aca="false">IF(D7483&gt;=$B$4,1,0)</f>
        <v>1</v>
      </c>
      <c r="G7483" s="8" t="str">
        <f aca="false">IF(AND(E7483=1,F7483=1),"Both pay",IF(F7483=1,"Missed",IF(E7483=1,"False trigger","Neither")))</f>
        <v>Both pay</v>
      </c>
    </row>
    <row r="7484" customFormat="false" ht="15" hidden="false" customHeight="false" outlineLevel="0" collapsed="false">
      <c r="A7484" s="8" t="n">
        <v>542</v>
      </c>
      <c r="B7484" s="8" t="s">
        <v>342</v>
      </c>
      <c r="C7484" s="13" t="n">
        <v>14.7813821893082</v>
      </c>
      <c r="D7484" s="13" t="n">
        <v>15.609375</v>
      </c>
      <c r="E7484" s="8" t="n">
        <f aca="false">IF(C7484&gt;=$B$4,1,0)</f>
        <v>1</v>
      </c>
      <c r="F7484" s="8" t="n">
        <f aca="false">IF(D7484&gt;=$B$4,1,0)</f>
        <v>1</v>
      </c>
      <c r="G7484" s="8" t="str">
        <f aca="false">IF(AND(E7484=1,F7484=1),"Both pay",IF(F7484=1,"Missed",IF(E7484=1,"False trigger","Neither")))</f>
        <v>Both pay</v>
      </c>
    </row>
    <row r="7485" customFormat="false" ht="15" hidden="false" customHeight="false" outlineLevel="0" collapsed="false">
      <c r="A7485" s="8" t="n">
        <v>543</v>
      </c>
      <c r="B7485" s="8" t="s">
        <v>342</v>
      </c>
      <c r="C7485" s="13" t="n">
        <v>16.0109600890427</v>
      </c>
      <c r="D7485" s="13" t="n">
        <v>15.721875</v>
      </c>
      <c r="E7485" s="8" t="n">
        <f aca="false">IF(C7485&gt;=$B$4,1,0)</f>
        <v>1</v>
      </c>
      <c r="F7485" s="8" t="n">
        <f aca="false">IF(D7485&gt;=$B$4,1,0)</f>
        <v>1</v>
      </c>
      <c r="G7485" s="8" t="str">
        <f aca="false">IF(AND(E7485=1,F7485=1),"Both pay",IF(F7485=1,"Missed",IF(E7485=1,"False trigger","Neither")))</f>
        <v>Both pay</v>
      </c>
    </row>
    <row r="7486" customFormat="false" ht="15" hidden="false" customHeight="false" outlineLevel="0" collapsed="false">
      <c r="A7486" s="8" t="n">
        <v>544</v>
      </c>
      <c r="B7486" s="8" t="s">
        <v>342</v>
      </c>
      <c r="C7486" s="13" t="n">
        <v>15.0856776681874</v>
      </c>
      <c r="D7486" s="13" t="n">
        <v>14.40875</v>
      </c>
      <c r="E7486" s="8" t="n">
        <f aca="false">IF(C7486&gt;=$B$4,1,0)</f>
        <v>1</v>
      </c>
      <c r="F7486" s="8" t="n">
        <f aca="false">IF(D7486&gt;=$B$4,1,0)</f>
        <v>1</v>
      </c>
      <c r="G7486" s="8" t="str">
        <f aca="false">IF(AND(E7486=1,F7486=1),"Both pay",IF(F7486=1,"Missed",IF(E7486=1,"False trigger","Neither")))</f>
        <v>Both pay</v>
      </c>
    </row>
    <row r="7487" customFormat="false" ht="15" hidden="false" customHeight="false" outlineLevel="0" collapsed="false">
      <c r="A7487" s="8" t="n">
        <v>554</v>
      </c>
      <c r="B7487" s="8" t="s">
        <v>342</v>
      </c>
      <c r="C7487" s="13" t="n">
        <v>5.92434821100817</v>
      </c>
      <c r="D7487" s="13" t="n">
        <v>5.90812500000001</v>
      </c>
      <c r="E7487" s="8" t="n">
        <f aca="false">IF(C7487&gt;=$B$4,1,0)</f>
        <v>0</v>
      </c>
      <c r="F7487" s="8" t="n">
        <f aca="false">IF(D7487&gt;=$B$4,1,0)</f>
        <v>0</v>
      </c>
      <c r="G7487" s="8" t="str">
        <f aca="false">IF(AND(E7487=1,F7487=1),"Both pay",IF(F7487=1,"Missed",IF(E7487=1,"False trigger","Neither")))</f>
        <v>Neither</v>
      </c>
    </row>
    <row r="7488" customFormat="false" ht="15" hidden="false" customHeight="false" outlineLevel="0" collapsed="false">
      <c r="A7488" s="8" t="n">
        <v>555</v>
      </c>
      <c r="B7488" s="8" t="s">
        <v>342</v>
      </c>
      <c r="C7488" s="13" t="n">
        <v>5.17029855441735</v>
      </c>
      <c r="D7488" s="13" t="n">
        <v>3.89937500000001</v>
      </c>
      <c r="E7488" s="8" t="n">
        <f aca="false">IF(C7488&gt;=$B$4,1,0)</f>
        <v>0</v>
      </c>
      <c r="F7488" s="8" t="n">
        <f aca="false">IF(D7488&gt;=$B$4,1,0)</f>
        <v>0</v>
      </c>
      <c r="G7488" s="8" t="str">
        <f aca="false">IF(AND(E7488=1,F7488=1),"Both pay",IF(F7488=1,"Missed",IF(E7488=1,"False trigger","Neither")))</f>
        <v>Neither</v>
      </c>
    </row>
    <row r="7489" customFormat="false" ht="15" hidden="false" customHeight="false" outlineLevel="0" collapsed="false">
      <c r="A7489" s="8" t="n">
        <v>565</v>
      </c>
      <c r="B7489" s="8" t="s">
        <v>342</v>
      </c>
      <c r="C7489" s="13" t="n">
        <v>5.1674579392898</v>
      </c>
      <c r="D7489" s="13" t="n">
        <v>7.4575</v>
      </c>
      <c r="E7489" s="8" t="n">
        <f aca="false">IF(C7489&gt;=$B$4,1,0)</f>
        <v>0</v>
      </c>
      <c r="F7489" s="8" t="n">
        <f aca="false">IF(D7489&gt;=$B$4,1,0)</f>
        <v>0</v>
      </c>
      <c r="G7489" s="8" t="str">
        <f aca="false">IF(AND(E7489=1,F7489=1),"Both pay",IF(F7489=1,"Missed",IF(E7489=1,"False trigger","Neither")))</f>
        <v>Neither</v>
      </c>
    </row>
    <row r="7490" customFormat="false" ht="15" hidden="false" customHeight="false" outlineLevel="0" collapsed="false">
      <c r="A7490" s="8" t="n">
        <v>566</v>
      </c>
      <c r="B7490" s="8" t="s">
        <v>342</v>
      </c>
      <c r="C7490" s="13" t="n">
        <v>4.56402754091569</v>
      </c>
      <c r="D7490" s="13" t="n">
        <v>6.2775</v>
      </c>
      <c r="E7490" s="8" t="n">
        <f aca="false">IF(C7490&gt;=$B$4,1,0)</f>
        <v>0</v>
      </c>
      <c r="F7490" s="8" t="n">
        <f aca="false">IF(D7490&gt;=$B$4,1,0)</f>
        <v>0</v>
      </c>
      <c r="G7490" s="8" t="str">
        <f aca="false">IF(AND(E7490=1,F7490=1),"Both pay",IF(F7490=1,"Missed",IF(E7490=1,"False trigger","Neither")))</f>
        <v>Neither</v>
      </c>
    </row>
    <row r="7491" customFormat="false" ht="15" hidden="false" customHeight="false" outlineLevel="0" collapsed="false">
      <c r="A7491" s="8" t="n">
        <v>567</v>
      </c>
      <c r="B7491" s="8" t="s">
        <v>342</v>
      </c>
      <c r="C7491" s="13" t="n">
        <v>2.32939831980739</v>
      </c>
      <c r="D7491" s="13" t="n">
        <v>3.391875</v>
      </c>
      <c r="E7491" s="8" t="n">
        <f aca="false">IF(C7491&gt;=$B$4,1,0)</f>
        <v>0</v>
      </c>
      <c r="F7491" s="8" t="n">
        <f aca="false">IF(D7491&gt;=$B$4,1,0)</f>
        <v>0</v>
      </c>
      <c r="G7491" s="8" t="str">
        <f aca="false">IF(AND(E7491=1,F7491=1),"Both pay",IF(F7491=1,"Missed",IF(E7491=1,"False trigger","Neither")))</f>
        <v>Neither</v>
      </c>
    </row>
    <row r="7492" customFormat="false" ht="15" hidden="false" customHeight="false" outlineLevel="0" collapsed="false">
      <c r="A7492" s="8" t="n">
        <v>568</v>
      </c>
      <c r="B7492" s="8" t="s">
        <v>342</v>
      </c>
      <c r="C7492" s="13" t="n">
        <v>3.46135227740252</v>
      </c>
      <c r="D7492" s="13" t="n">
        <v>4.74625</v>
      </c>
      <c r="E7492" s="8" t="n">
        <f aca="false">IF(C7492&gt;=$B$4,1,0)</f>
        <v>0</v>
      </c>
      <c r="F7492" s="8" t="n">
        <f aca="false">IF(D7492&gt;=$B$4,1,0)</f>
        <v>0</v>
      </c>
      <c r="G7492" s="8" t="str">
        <f aca="false">IF(AND(E7492=1,F7492=1),"Both pay",IF(F7492=1,"Missed",IF(E7492=1,"False trigger","Neither")))</f>
        <v>Neither</v>
      </c>
    </row>
    <row r="7493" customFormat="false" ht="15" hidden="false" customHeight="false" outlineLevel="0" collapsed="false">
      <c r="A7493" s="8" t="n">
        <v>572</v>
      </c>
      <c r="B7493" s="8" t="s">
        <v>342</v>
      </c>
      <c r="C7493" s="13" t="n">
        <v>1.34989129474865</v>
      </c>
      <c r="D7493" s="13" t="n">
        <v>1.245</v>
      </c>
      <c r="E7493" s="8" t="n">
        <f aca="false">IF(C7493&gt;=$B$4,1,0)</f>
        <v>0</v>
      </c>
      <c r="F7493" s="8" t="n">
        <f aca="false">IF(D7493&gt;=$B$4,1,0)</f>
        <v>0</v>
      </c>
      <c r="G7493" s="8" t="str">
        <f aca="false">IF(AND(E7493=1,F7493=1),"Both pay",IF(F7493=1,"Missed",IF(E7493=1,"False trigger","Neither")))</f>
        <v>Neither</v>
      </c>
    </row>
    <row r="7494" customFormat="false" ht="15" hidden="false" customHeight="false" outlineLevel="0" collapsed="false">
      <c r="A7494" s="8" t="n">
        <v>573</v>
      </c>
      <c r="B7494" s="8" t="s">
        <v>342</v>
      </c>
      <c r="C7494" s="13" t="n">
        <v>1.39550089026393</v>
      </c>
      <c r="D7494" s="13" t="n">
        <v>0.888125000000002</v>
      </c>
      <c r="E7494" s="8" t="n">
        <f aca="false">IF(C7494&gt;=$B$4,1,0)</f>
        <v>0</v>
      </c>
      <c r="F7494" s="8" t="n">
        <f aca="false">IF(D7494&gt;=$B$4,1,0)</f>
        <v>0</v>
      </c>
      <c r="G7494" s="8" t="str">
        <f aca="false">IF(AND(E7494=1,F7494=1),"Both pay",IF(F7494=1,"Missed",IF(E7494=1,"False trigger","Neither")))</f>
        <v>Neither</v>
      </c>
    </row>
    <row r="7495" customFormat="false" ht="15" hidden="false" customHeight="false" outlineLevel="0" collapsed="false">
      <c r="A7495" s="8" t="n">
        <v>574</v>
      </c>
      <c r="B7495" s="8" t="s">
        <v>342</v>
      </c>
      <c r="C7495" s="13" t="n">
        <v>1.47275269274453</v>
      </c>
      <c r="D7495" s="13" t="n">
        <v>0.983125000000001</v>
      </c>
      <c r="E7495" s="8" t="n">
        <f aca="false">IF(C7495&gt;=$B$4,1,0)</f>
        <v>0</v>
      </c>
      <c r="F7495" s="8" t="n">
        <f aca="false">IF(D7495&gt;=$B$4,1,0)</f>
        <v>0</v>
      </c>
      <c r="G7495" s="8" t="str">
        <f aca="false">IF(AND(E7495=1,F7495=1),"Both pay",IF(F7495=1,"Missed",IF(E7495=1,"False trigger","Neither")))</f>
        <v>Neither</v>
      </c>
    </row>
    <row r="7496" customFormat="false" ht="15" hidden="false" customHeight="false" outlineLevel="0" collapsed="false">
      <c r="A7496" s="8" t="n">
        <v>575</v>
      </c>
      <c r="B7496" s="8" t="s">
        <v>342</v>
      </c>
      <c r="C7496" s="13" t="n">
        <v>1.30512395194705</v>
      </c>
      <c r="D7496" s="13" t="n">
        <v>0.420000000000002</v>
      </c>
      <c r="E7496" s="8" t="n">
        <f aca="false">IF(C7496&gt;=$B$4,1,0)</f>
        <v>0</v>
      </c>
      <c r="F7496" s="8" t="n">
        <f aca="false">IF(D7496&gt;=$B$4,1,0)</f>
        <v>0</v>
      </c>
      <c r="G7496" s="8" t="str">
        <f aca="false">IF(AND(E7496=1,F7496=1),"Both pay",IF(F7496=1,"Missed",IF(E7496=1,"False trigger","Neither")))</f>
        <v>Neither</v>
      </c>
    </row>
    <row r="7497" customFormat="false" ht="15" hidden="false" customHeight="false" outlineLevel="0" collapsed="false">
      <c r="A7497" s="8" t="n">
        <v>576</v>
      </c>
      <c r="B7497" s="8" t="s">
        <v>342</v>
      </c>
      <c r="C7497" s="13" t="n">
        <v>0.747073925492401</v>
      </c>
      <c r="D7497" s="13" t="n">
        <v>0.0675000000000025</v>
      </c>
      <c r="E7497" s="8" t="n">
        <f aca="false">IF(C7497&gt;=$B$4,1,0)</f>
        <v>0</v>
      </c>
      <c r="F7497" s="8" t="n">
        <f aca="false">IF(D7497&gt;=$B$4,1,0)</f>
        <v>0</v>
      </c>
      <c r="G7497" s="8" t="str">
        <f aca="false">IF(AND(E7497=1,F7497=1),"Both pay",IF(F7497=1,"Missed",IF(E7497=1,"False trigger","Neither")))</f>
        <v>Neither</v>
      </c>
    </row>
    <row r="7498" customFormat="false" ht="15" hidden="false" customHeight="false" outlineLevel="0" collapsed="false">
      <c r="A7498" s="8" t="n">
        <v>577</v>
      </c>
      <c r="B7498" s="8" t="s">
        <v>342</v>
      </c>
      <c r="C7498" s="13" t="n">
        <v>0.523412141524403</v>
      </c>
      <c r="D7498" s="13" t="n">
        <v>0.0650000000000012</v>
      </c>
      <c r="E7498" s="8" t="n">
        <f aca="false">IF(C7498&gt;=$B$4,1,0)</f>
        <v>0</v>
      </c>
      <c r="F7498" s="8" t="n">
        <f aca="false">IF(D7498&gt;=$B$4,1,0)</f>
        <v>0</v>
      </c>
      <c r="G7498" s="8" t="str">
        <f aca="false">IF(AND(E7498=1,F7498=1),"Both pay",IF(F7498=1,"Missed",IF(E7498=1,"False trigger","Neither")))</f>
        <v>Neither</v>
      </c>
    </row>
    <row r="7499" customFormat="false" ht="15" hidden="false" customHeight="false" outlineLevel="0" collapsed="false">
      <c r="A7499" s="8" t="n">
        <v>578</v>
      </c>
      <c r="B7499" s="8" t="s">
        <v>342</v>
      </c>
      <c r="C7499" s="13" t="n">
        <v>0.956667668594967</v>
      </c>
      <c r="D7499" s="13" t="n">
        <v>0.16</v>
      </c>
      <c r="E7499" s="8" t="n">
        <f aca="false">IF(C7499&gt;=$B$4,1,0)</f>
        <v>0</v>
      </c>
      <c r="F7499" s="8" t="n">
        <f aca="false">IF(D7499&gt;=$B$4,1,0)</f>
        <v>0</v>
      </c>
      <c r="G7499" s="8" t="str">
        <f aca="false">IF(AND(E7499=1,F7499=1),"Both pay",IF(F7499=1,"Missed",IF(E7499=1,"False trigger","Neither")))</f>
        <v>Neither</v>
      </c>
    </row>
    <row r="7500" customFormat="false" ht="15" hidden="false" customHeight="false" outlineLevel="0" collapsed="false">
      <c r="A7500" s="8" t="n">
        <v>579</v>
      </c>
      <c r="B7500" s="8" t="s">
        <v>342</v>
      </c>
      <c r="C7500" s="13" t="n">
        <v>2.11214155413812</v>
      </c>
      <c r="D7500" s="13" t="n">
        <v>0.576250000000002</v>
      </c>
      <c r="E7500" s="8" t="n">
        <f aca="false">IF(C7500&gt;=$B$4,1,0)</f>
        <v>0</v>
      </c>
      <c r="F7500" s="8" t="n">
        <f aca="false">IF(D7500&gt;=$B$4,1,0)</f>
        <v>0</v>
      </c>
      <c r="G7500" s="8" t="str">
        <f aca="false">IF(AND(E7500=1,F7500=1),"Both pay",IF(F7500=1,"Missed",IF(E7500=1,"False trigger","Neither")))</f>
        <v>Neither</v>
      </c>
    </row>
    <row r="7501" customFormat="false" ht="15" hidden="false" customHeight="false" outlineLevel="0" collapsed="false">
      <c r="A7501" s="8" t="n">
        <v>580</v>
      </c>
      <c r="B7501" s="8" t="s">
        <v>342</v>
      </c>
      <c r="C7501" s="13" t="n">
        <v>2.64247790270882</v>
      </c>
      <c r="D7501" s="13" t="n">
        <v>0.586874999999999</v>
      </c>
      <c r="E7501" s="8" t="n">
        <f aca="false">IF(C7501&gt;=$B$4,1,0)</f>
        <v>0</v>
      </c>
      <c r="F7501" s="8" t="n">
        <f aca="false">IF(D7501&gt;=$B$4,1,0)</f>
        <v>0</v>
      </c>
      <c r="G7501" s="8" t="str">
        <f aca="false">IF(AND(E7501=1,F7501=1),"Both pay",IF(F7501=1,"Missed",IF(E7501=1,"False trigger","Neither")))</f>
        <v>Neither</v>
      </c>
    </row>
    <row r="7502" customFormat="false" ht="15" hidden="false" customHeight="false" outlineLevel="0" collapsed="false">
      <c r="A7502" s="8" t="n">
        <v>581</v>
      </c>
      <c r="B7502" s="8" t="s">
        <v>342</v>
      </c>
      <c r="C7502" s="13" t="n">
        <v>1.73224578403108</v>
      </c>
      <c r="D7502" s="13" t="n">
        <v>1.84625</v>
      </c>
      <c r="E7502" s="8" t="n">
        <f aca="false">IF(C7502&gt;=$B$4,1,0)</f>
        <v>0</v>
      </c>
      <c r="F7502" s="8" t="n">
        <f aca="false">IF(D7502&gt;=$B$4,1,0)</f>
        <v>0</v>
      </c>
      <c r="G7502" s="8" t="str">
        <f aca="false">IF(AND(E7502=1,F7502=1),"Both pay",IF(F7502=1,"Missed",IF(E7502=1,"False trigger","Neither")))</f>
        <v>Neither</v>
      </c>
    </row>
    <row r="7503" customFormat="false" ht="15" hidden="false" customHeight="false" outlineLevel="0" collapsed="false">
      <c r="A7503" s="8" t="n">
        <v>582</v>
      </c>
      <c r="B7503" s="8" t="s">
        <v>342</v>
      </c>
      <c r="C7503" s="13" t="n">
        <v>2.43385711027499</v>
      </c>
      <c r="D7503" s="13" t="n">
        <v>1.874375</v>
      </c>
      <c r="E7503" s="8" t="n">
        <f aca="false">IF(C7503&gt;=$B$4,1,0)</f>
        <v>0</v>
      </c>
      <c r="F7503" s="8" t="n">
        <f aca="false">IF(D7503&gt;=$B$4,1,0)</f>
        <v>0</v>
      </c>
      <c r="G7503" s="8" t="str">
        <f aca="false">IF(AND(E7503=1,F7503=1),"Both pay",IF(F7503=1,"Missed",IF(E7503=1,"False trigger","Neither")))</f>
        <v>Neither</v>
      </c>
    </row>
    <row r="7504" customFormat="false" ht="15" hidden="false" customHeight="false" outlineLevel="0" collapsed="false">
      <c r="A7504" s="8" t="n">
        <v>584</v>
      </c>
      <c r="B7504" s="8" t="s">
        <v>342</v>
      </c>
      <c r="C7504" s="13" t="n">
        <v>2.87227949888607</v>
      </c>
      <c r="D7504" s="13" t="n">
        <v>2.763125</v>
      </c>
      <c r="E7504" s="8" t="n">
        <f aca="false">IF(C7504&gt;=$B$4,1,0)</f>
        <v>0</v>
      </c>
      <c r="F7504" s="8" t="n">
        <f aca="false">IF(D7504&gt;=$B$4,1,0)</f>
        <v>0</v>
      </c>
      <c r="G7504" s="8" t="str">
        <f aca="false">IF(AND(E7504=1,F7504=1),"Both pay",IF(F7504=1,"Missed",IF(E7504=1,"False trigger","Neither")))</f>
        <v>Neither</v>
      </c>
    </row>
    <row r="7505" customFormat="false" ht="15" hidden="false" customHeight="false" outlineLevel="0" collapsed="false">
      <c r="A7505" s="8" t="n">
        <v>585</v>
      </c>
      <c r="B7505" s="8" t="s">
        <v>342</v>
      </c>
      <c r="C7505" s="13" t="n">
        <v>2.75017788206864</v>
      </c>
      <c r="D7505" s="13" t="n">
        <v>2.398125</v>
      </c>
      <c r="E7505" s="8" t="n">
        <f aca="false">IF(C7505&gt;=$B$4,1,0)</f>
        <v>0</v>
      </c>
      <c r="F7505" s="8" t="n">
        <f aca="false">IF(D7505&gt;=$B$4,1,0)</f>
        <v>0</v>
      </c>
      <c r="G7505" s="8" t="str">
        <f aca="false">IF(AND(E7505=1,F7505=1),"Both pay",IF(F7505=1,"Missed",IF(E7505=1,"False trigger","Neither")))</f>
        <v>Neither</v>
      </c>
    </row>
    <row r="7506" customFormat="false" ht="15" hidden="false" customHeight="false" outlineLevel="0" collapsed="false">
      <c r="A7506" s="8" t="n">
        <v>586</v>
      </c>
      <c r="B7506" s="8" t="s">
        <v>342</v>
      </c>
      <c r="C7506" s="13" t="n">
        <v>2.48704788972059</v>
      </c>
      <c r="D7506" s="13" t="n">
        <v>2.32375</v>
      </c>
      <c r="E7506" s="8" t="n">
        <f aca="false">IF(C7506&gt;=$B$4,1,0)</f>
        <v>0</v>
      </c>
      <c r="F7506" s="8" t="n">
        <f aca="false">IF(D7506&gt;=$B$4,1,0)</f>
        <v>0</v>
      </c>
      <c r="G7506" s="8" t="str">
        <f aca="false">IF(AND(E7506=1,F7506=1),"Both pay",IF(F7506=1,"Missed",IF(E7506=1,"False trigger","Neither")))</f>
        <v>Neither</v>
      </c>
    </row>
    <row r="7507" customFormat="false" ht="15" hidden="false" customHeight="false" outlineLevel="0" collapsed="false">
      <c r="A7507" s="8" t="n">
        <v>587</v>
      </c>
      <c r="B7507" s="8" t="s">
        <v>342</v>
      </c>
      <c r="C7507" s="13" t="n">
        <v>3.24708662113976</v>
      </c>
      <c r="D7507" s="13" t="n">
        <v>1.57625</v>
      </c>
      <c r="E7507" s="8" t="n">
        <f aca="false">IF(C7507&gt;=$B$4,1,0)</f>
        <v>0</v>
      </c>
      <c r="F7507" s="8" t="n">
        <f aca="false">IF(D7507&gt;=$B$4,1,0)</f>
        <v>0</v>
      </c>
      <c r="G7507" s="8" t="str">
        <f aca="false">IF(AND(E7507=1,F7507=1),"Both pay",IF(F7507=1,"Missed",IF(E7507=1,"False trigger","Neither")))</f>
        <v>Neither</v>
      </c>
    </row>
    <row r="7508" customFormat="false" ht="15" hidden="false" customHeight="false" outlineLevel="0" collapsed="false">
      <c r="A7508" s="8" t="n">
        <v>588</v>
      </c>
      <c r="B7508" s="8" t="s">
        <v>342</v>
      </c>
      <c r="C7508" s="13" t="n">
        <v>2.76000564606803</v>
      </c>
      <c r="D7508" s="13" t="n">
        <v>0.331875000000004</v>
      </c>
      <c r="E7508" s="8" t="n">
        <f aca="false">IF(C7508&gt;=$B$4,1,0)</f>
        <v>0</v>
      </c>
      <c r="F7508" s="8" t="n">
        <f aca="false">IF(D7508&gt;=$B$4,1,0)</f>
        <v>0</v>
      </c>
      <c r="G7508" s="8" t="str">
        <f aca="false">IF(AND(E7508=1,F7508=1),"Both pay",IF(F7508=1,"Missed",IF(E7508=1,"False trigger","Neither")))</f>
        <v>Neither</v>
      </c>
    </row>
    <row r="7509" customFormat="false" ht="15" hidden="false" customHeight="false" outlineLevel="0" collapsed="false">
      <c r="A7509" s="8" t="n">
        <v>591</v>
      </c>
      <c r="B7509" s="8" t="s">
        <v>342</v>
      </c>
      <c r="C7509" s="13" t="n">
        <v>4.14231024745244</v>
      </c>
      <c r="D7509" s="13" t="n">
        <v>2.3325</v>
      </c>
      <c r="E7509" s="8" t="n">
        <f aca="false">IF(C7509&gt;=$B$4,1,0)</f>
        <v>0</v>
      </c>
      <c r="F7509" s="8" t="n">
        <f aca="false">IF(D7509&gt;=$B$4,1,0)</f>
        <v>0</v>
      </c>
      <c r="G7509" s="8" t="str">
        <f aca="false">IF(AND(E7509=1,F7509=1),"Both pay",IF(F7509=1,"Missed",IF(E7509=1,"False trigger","Neither")))</f>
        <v>Neither</v>
      </c>
    </row>
    <row r="7510" customFormat="false" ht="15" hidden="false" customHeight="false" outlineLevel="0" collapsed="false">
      <c r="A7510" s="8" t="n">
        <v>592</v>
      </c>
      <c r="B7510" s="8" t="s">
        <v>342</v>
      </c>
      <c r="C7510" s="13" t="n">
        <v>3.99076173575706</v>
      </c>
      <c r="D7510" s="13" t="n">
        <v>3.495</v>
      </c>
      <c r="E7510" s="8" t="n">
        <f aca="false">IF(C7510&gt;=$B$4,1,0)</f>
        <v>0</v>
      </c>
      <c r="F7510" s="8" t="n">
        <f aca="false">IF(D7510&gt;=$B$4,1,0)</f>
        <v>0</v>
      </c>
      <c r="G7510" s="8" t="str">
        <f aca="false">IF(AND(E7510=1,F7510=1),"Both pay",IF(F7510=1,"Missed",IF(E7510=1,"False trigger","Neither")))</f>
        <v>Neither</v>
      </c>
    </row>
    <row r="7511" customFormat="false" ht="15" hidden="false" customHeight="false" outlineLevel="0" collapsed="false">
      <c r="A7511" s="8" t="n">
        <v>593</v>
      </c>
      <c r="B7511" s="8" t="s">
        <v>342</v>
      </c>
      <c r="C7511" s="13" t="n">
        <v>4.14079906328074</v>
      </c>
      <c r="D7511" s="13" t="n">
        <v>4.72937500000001</v>
      </c>
      <c r="E7511" s="8" t="n">
        <f aca="false">IF(C7511&gt;=$B$4,1,0)</f>
        <v>0</v>
      </c>
      <c r="F7511" s="8" t="n">
        <f aca="false">IF(D7511&gt;=$B$4,1,0)</f>
        <v>0</v>
      </c>
      <c r="G7511" s="8" t="str">
        <f aca="false">IF(AND(E7511=1,F7511=1),"Both pay",IF(F7511=1,"Missed",IF(E7511=1,"False trigger","Neither")))</f>
        <v>Neither</v>
      </c>
    </row>
    <row r="7512" customFormat="false" ht="15" hidden="false" customHeight="false" outlineLevel="0" collapsed="false">
      <c r="A7512" s="8" t="n">
        <v>594</v>
      </c>
      <c r="B7512" s="8" t="s">
        <v>342</v>
      </c>
      <c r="C7512" s="13" t="n">
        <v>5.10086930776468</v>
      </c>
      <c r="D7512" s="13" t="n">
        <v>5.21875</v>
      </c>
      <c r="E7512" s="8" t="n">
        <f aca="false">IF(C7512&gt;=$B$4,1,0)</f>
        <v>0</v>
      </c>
      <c r="F7512" s="8" t="n">
        <f aca="false">IF(D7512&gt;=$B$4,1,0)</f>
        <v>0</v>
      </c>
      <c r="G7512" s="8" t="str">
        <f aca="false">IF(AND(E7512=1,F7512=1),"Both pay",IF(F7512=1,"Missed",IF(E7512=1,"False trigger","Neither")))</f>
        <v>Neither</v>
      </c>
    </row>
    <row r="7513" customFormat="false" ht="15" hidden="false" customHeight="false" outlineLevel="0" collapsed="false">
      <c r="A7513" s="8" t="n">
        <v>595</v>
      </c>
      <c r="B7513" s="8" t="s">
        <v>342</v>
      </c>
      <c r="C7513" s="13" t="n">
        <v>5.46379152375375</v>
      </c>
      <c r="D7513" s="13" t="n">
        <v>2.75250000000001</v>
      </c>
      <c r="E7513" s="8" t="n">
        <f aca="false">IF(C7513&gt;=$B$4,1,0)</f>
        <v>0</v>
      </c>
      <c r="F7513" s="8" t="n">
        <f aca="false">IF(D7513&gt;=$B$4,1,0)</f>
        <v>0</v>
      </c>
      <c r="G7513" s="8" t="str">
        <f aca="false">IF(AND(E7513=1,F7513=1),"Both pay",IF(F7513=1,"Missed",IF(E7513=1,"False trigger","Neither")))</f>
        <v>Neither</v>
      </c>
    </row>
    <row r="7514" customFormat="false" ht="15" hidden="false" customHeight="false" outlineLevel="0" collapsed="false">
      <c r="A7514" s="8" t="n">
        <v>596</v>
      </c>
      <c r="B7514" s="8" t="s">
        <v>342</v>
      </c>
      <c r="C7514" s="13" t="n">
        <v>5.70584741375805</v>
      </c>
      <c r="D7514" s="13" t="n">
        <v>3.39375</v>
      </c>
      <c r="E7514" s="8" t="n">
        <f aca="false">IF(C7514&gt;=$B$4,1,0)</f>
        <v>0</v>
      </c>
      <c r="F7514" s="8" t="n">
        <f aca="false">IF(D7514&gt;=$B$4,1,0)</f>
        <v>0</v>
      </c>
      <c r="G7514" s="8" t="str">
        <f aca="false">IF(AND(E7514=1,F7514=1),"Both pay",IF(F7514=1,"Missed",IF(E7514=1,"False trigger","Neither")))</f>
        <v>Neither</v>
      </c>
    </row>
    <row r="7515" customFormat="false" ht="15" hidden="false" customHeight="false" outlineLevel="0" collapsed="false">
      <c r="A7515" s="8" t="n">
        <v>597</v>
      </c>
      <c r="B7515" s="8" t="s">
        <v>342</v>
      </c>
      <c r="C7515" s="13" t="n">
        <v>10.1838986596595</v>
      </c>
      <c r="D7515" s="13" t="n">
        <v>6.065</v>
      </c>
      <c r="E7515" s="8" t="n">
        <f aca="false">IF(C7515&gt;=$B$4,1,0)</f>
        <v>1</v>
      </c>
      <c r="F7515" s="8" t="n">
        <f aca="false">IF(D7515&gt;=$B$4,1,0)</f>
        <v>0</v>
      </c>
      <c r="G7515" s="8" t="str">
        <f aca="false">IF(AND(E7515=1,F7515=1),"Both pay",IF(F7515=1,"Missed",IF(E7515=1,"False trigger","Neither")))</f>
        <v>False trigger</v>
      </c>
    </row>
    <row r="7516" customFormat="false" ht="15" hidden="false" customHeight="false" outlineLevel="0" collapsed="false">
      <c r="A7516" s="8" t="n">
        <v>598</v>
      </c>
      <c r="B7516" s="8" t="s">
        <v>342</v>
      </c>
      <c r="C7516" s="13" t="n">
        <v>13.7937978480292</v>
      </c>
      <c r="D7516" s="13" t="n">
        <v>10.96125</v>
      </c>
      <c r="E7516" s="8" t="n">
        <f aca="false">IF(C7516&gt;=$B$4,1,0)</f>
        <v>1</v>
      </c>
      <c r="F7516" s="8" t="n">
        <f aca="false">IF(D7516&gt;=$B$4,1,0)</f>
        <v>1</v>
      </c>
      <c r="G7516" s="8" t="str">
        <f aca="false">IF(AND(E7516=1,F7516=1),"Both pay",IF(F7516=1,"Missed",IF(E7516=1,"False trigger","Neither")))</f>
        <v>Both pay</v>
      </c>
    </row>
    <row r="7517" customFormat="false" ht="15" hidden="false" customHeight="false" outlineLevel="0" collapsed="false">
      <c r="A7517" s="8" t="n">
        <v>599</v>
      </c>
      <c r="B7517" s="8" t="s">
        <v>342</v>
      </c>
      <c r="C7517" s="13" t="n">
        <v>14.3231570329838</v>
      </c>
      <c r="D7517" s="13" t="n">
        <v>15.5475</v>
      </c>
      <c r="E7517" s="8" t="n">
        <f aca="false">IF(C7517&gt;=$B$4,1,0)</f>
        <v>1</v>
      </c>
      <c r="F7517" s="8" t="n">
        <f aca="false">IF(D7517&gt;=$B$4,1,0)</f>
        <v>1</v>
      </c>
      <c r="G7517" s="8" t="str">
        <f aca="false">IF(AND(E7517=1,F7517=1),"Both pay",IF(F7517=1,"Missed",IF(E7517=1,"False trigger","Neither")))</f>
        <v>Both pay</v>
      </c>
    </row>
    <row r="7518" customFormat="false" ht="15" hidden="false" customHeight="false" outlineLevel="0" collapsed="false">
      <c r="A7518" s="8" t="n">
        <v>600</v>
      </c>
      <c r="B7518" s="8" t="s">
        <v>342</v>
      </c>
      <c r="C7518" s="13" t="n">
        <v>15.8072779500631</v>
      </c>
      <c r="D7518" s="13" t="n">
        <v>15.6375</v>
      </c>
      <c r="E7518" s="8" t="n">
        <f aca="false">IF(C7518&gt;=$B$4,1,0)</f>
        <v>1</v>
      </c>
      <c r="F7518" s="8" t="n">
        <f aca="false">IF(D7518&gt;=$B$4,1,0)</f>
        <v>1</v>
      </c>
      <c r="G7518" s="8" t="str">
        <f aca="false">IF(AND(E7518=1,F7518=1),"Both pay",IF(F7518=1,"Missed",IF(E7518=1,"False trigger","Neither")))</f>
        <v>Both pay</v>
      </c>
    </row>
    <row r="7519" customFormat="false" ht="15" hidden="false" customHeight="false" outlineLevel="0" collapsed="false">
      <c r="A7519" s="8" t="n">
        <v>601</v>
      </c>
      <c r="B7519" s="8" t="s">
        <v>342</v>
      </c>
      <c r="C7519" s="13" t="n">
        <v>16.5258696031405</v>
      </c>
      <c r="D7519" s="13" t="n">
        <v>14.11625</v>
      </c>
      <c r="E7519" s="8" t="n">
        <f aca="false">IF(C7519&gt;=$B$4,1,0)</f>
        <v>1</v>
      </c>
      <c r="F7519" s="8" t="n">
        <f aca="false">IF(D7519&gt;=$B$4,1,0)</f>
        <v>1</v>
      </c>
      <c r="G7519" s="8" t="str">
        <f aca="false">IF(AND(E7519=1,F7519=1),"Both pay",IF(F7519=1,"Missed",IF(E7519=1,"False trigger","Neither")))</f>
        <v>Both pay</v>
      </c>
    </row>
    <row r="7520" customFormat="false" ht="15" hidden="false" customHeight="false" outlineLevel="0" collapsed="false">
      <c r="A7520" s="8" t="n">
        <v>621</v>
      </c>
      <c r="B7520" s="8" t="s">
        <v>342</v>
      </c>
      <c r="C7520" s="13" t="n">
        <v>4.91672412133797</v>
      </c>
      <c r="D7520" s="13" t="n">
        <v>4.008125</v>
      </c>
      <c r="E7520" s="8" t="n">
        <f aca="false">IF(C7520&gt;=$B$4,1,0)</f>
        <v>0</v>
      </c>
      <c r="F7520" s="8" t="n">
        <f aca="false">IF(D7520&gt;=$B$4,1,0)</f>
        <v>0</v>
      </c>
      <c r="G7520" s="8" t="str">
        <f aca="false">IF(AND(E7520=1,F7520=1),"Both pay",IF(F7520=1,"Missed",IF(E7520=1,"False trigger","Neither")))</f>
        <v>Neither</v>
      </c>
    </row>
    <row r="7521" customFormat="false" ht="15" hidden="false" customHeight="false" outlineLevel="0" collapsed="false">
      <c r="A7521" s="8" t="n">
        <v>622</v>
      </c>
      <c r="B7521" s="8" t="s">
        <v>342</v>
      </c>
      <c r="C7521" s="13" t="n">
        <v>5.81718471690821</v>
      </c>
      <c r="D7521" s="13" t="n">
        <v>6.334375</v>
      </c>
      <c r="E7521" s="8" t="n">
        <f aca="false">IF(C7521&gt;=$B$4,1,0)</f>
        <v>0</v>
      </c>
      <c r="F7521" s="8" t="n">
        <f aca="false">IF(D7521&gt;=$B$4,1,0)</f>
        <v>0</v>
      </c>
      <c r="G7521" s="8" t="str">
        <f aca="false">IF(AND(E7521=1,F7521=1),"Both pay",IF(F7521=1,"Missed",IF(E7521=1,"False trigger","Neither")))</f>
        <v>Neither</v>
      </c>
    </row>
    <row r="7522" customFormat="false" ht="15" hidden="false" customHeight="false" outlineLevel="0" collapsed="false">
      <c r="A7522" s="8" t="n">
        <v>623</v>
      </c>
      <c r="B7522" s="8" t="s">
        <v>342</v>
      </c>
      <c r="C7522" s="13" t="n">
        <v>4.85601959428082</v>
      </c>
      <c r="D7522" s="13" t="n">
        <v>5.85125</v>
      </c>
      <c r="E7522" s="8" t="n">
        <f aca="false">IF(C7522&gt;=$B$4,1,0)</f>
        <v>0</v>
      </c>
      <c r="F7522" s="8" t="n">
        <f aca="false">IF(D7522&gt;=$B$4,1,0)</f>
        <v>0</v>
      </c>
      <c r="G7522" s="8" t="str">
        <f aca="false">IF(AND(E7522=1,F7522=1),"Both pay",IF(F7522=1,"Missed",IF(E7522=1,"False trigger","Neither")))</f>
        <v>Neither</v>
      </c>
    </row>
    <row r="7523" customFormat="false" ht="15" hidden="false" customHeight="false" outlineLevel="0" collapsed="false">
      <c r="A7523" s="8" t="n">
        <v>624</v>
      </c>
      <c r="B7523" s="8" t="s">
        <v>342</v>
      </c>
      <c r="C7523" s="13" t="n">
        <v>4.94177585772724</v>
      </c>
      <c r="D7523" s="13" t="n">
        <v>1.98125</v>
      </c>
      <c r="E7523" s="8" t="n">
        <f aca="false">IF(C7523&gt;=$B$4,1,0)</f>
        <v>0</v>
      </c>
      <c r="F7523" s="8" t="n">
        <f aca="false">IF(D7523&gt;=$B$4,1,0)</f>
        <v>0</v>
      </c>
      <c r="G7523" s="8" t="str">
        <f aca="false">IF(AND(E7523=1,F7523=1),"Both pay",IF(F7523=1,"Missed",IF(E7523=1,"False trigger","Neither")))</f>
        <v>Neither</v>
      </c>
    </row>
    <row r="7524" customFormat="false" ht="15" hidden="false" customHeight="false" outlineLevel="0" collapsed="false">
      <c r="A7524" s="8" t="n">
        <v>625</v>
      </c>
      <c r="B7524" s="8" t="s">
        <v>342</v>
      </c>
      <c r="C7524" s="13" t="n">
        <v>3.89276502169308</v>
      </c>
      <c r="D7524" s="13" t="n">
        <v>2.219375</v>
      </c>
      <c r="E7524" s="8" t="n">
        <f aca="false">IF(C7524&gt;=$B$4,1,0)</f>
        <v>0</v>
      </c>
      <c r="F7524" s="8" t="n">
        <f aca="false">IF(D7524&gt;=$B$4,1,0)</f>
        <v>0</v>
      </c>
      <c r="G7524" s="8" t="str">
        <f aca="false">IF(AND(E7524=1,F7524=1),"Both pay",IF(F7524=1,"Missed",IF(E7524=1,"False trigger","Neither")))</f>
        <v>Neither</v>
      </c>
    </row>
    <row r="7525" customFormat="false" ht="15" hidden="false" customHeight="false" outlineLevel="0" collapsed="false">
      <c r="A7525" s="8" t="n">
        <v>629</v>
      </c>
      <c r="B7525" s="8" t="s">
        <v>342</v>
      </c>
      <c r="C7525" s="13" t="n">
        <v>1.34152026306262</v>
      </c>
      <c r="D7525" s="13" t="n">
        <v>2.11625</v>
      </c>
      <c r="E7525" s="8" t="n">
        <f aca="false">IF(C7525&gt;=$B$4,1,0)</f>
        <v>0</v>
      </c>
      <c r="F7525" s="8" t="n">
        <f aca="false">IF(D7525&gt;=$B$4,1,0)</f>
        <v>0</v>
      </c>
      <c r="G7525" s="8" t="str">
        <f aca="false">IF(AND(E7525=1,F7525=1),"Both pay",IF(F7525=1,"Missed",IF(E7525=1,"False trigger","Neither")))</f>
        <v>Neither</v>
      </c>
    </row>
    <row r="7526" customFormat="false" ht="15" hidden="false" customHeight="false" outlineLevel="0" collapsed="false">
      <c r="A7526" s="8" t="n">
        <v>630</v>
      </c>
      <c r="B7526" s="8" t="s">
        <v>342</v>
      </c>
      <c r="C7526" s="13" t="n">
        <v>1.34796745924618</v>
      </c>
      <c r="D7526" s="13" t="n">
        <v>1.026875</v>
      </c>
      <c r="E7526" s="8" t="n">
        <f aca="false">IF(C7526&gt;=$B$4,1,0)</f>
        <v>0</v>
      </c>
      <c r="F7526" s="8" t="n">
        <f aca="false">IF(D7526&gt;=$B$4,1,0)</f>
        <v>0</v>
      </c>
      <c r="G7526" s="8" t="str">
        <f aca="false">IF(AND(E7526=1,F7526=1),"Both pay",IF(F7526=1,"Missed",IF(E7526=1,"False trigger","Neither")))</f>
        <v>Neither</v>
      </c>
    </row>
    <row r="7527" customFormat="false" ht="15" hidden="false" customHeight="false" outlineLevel="0" collapsed="false">
      <c r="A7527" s="8" t="n">
        <v>631</v>
      </c>
      <c r="B7527" s="8" t="s">
        <v>342</v>
      </c>
      <c r="C7527" s="13" t="n">
        <v>1.32303838906943</v>
      </c>
      <c r="D7527" s="13" t="n">
        <v>0.935624999999995</v>
      </c>
      <c r="E7527" s="8" t="n">
        <f aca="false">IF(C7527&gt;=$B$4,1,0)</f>
        <v>0</v>
      </c>
      <c r="F7527" s="8" t="n">
        <f aca="false">IF(D7527&gt;=$B$4,1,0)</f>
        <v>0</v>
      </c>
      <c r="G7527" s="8" t="str">
        <f aca="false">IF(AND(E7527=1,F7527=1),"Both pay",IF(F7527=1,"Missed",IF(E7527=1,"False trigger","Neither")))</f>
        <v>Neither</v>
      </c>
    </row>
    <row r="7528" customFormat="false" ht="15" hidden="false" customHeight="false" outlineLevel="0" collapsed="false">
      <c r="A7528" s="8" t="n">
        <v>632</v>
      </c>
      <c r="B7528" s="8" t="s">
        <v>342</v>
      </c>
      <c r="C7528" s="13" t="n">
        <v>0.94531113430973</v>
      </c>
      <c r="D7528" s="13" t="n">
        <v>0.383749999999999</v>
      </c>
      <c r="E7528" s="8" t="n">
        <f aca="false">IF(C7528&gt;=$B$4,1,0)</f>
        <v>0</v>
      </c>
      <c r="F7528" s="8" t="n">
        <f aca="false">IF(D7528&gt;=$B$4,1,0)</f>
        <v>0</v>
      </c>
      <c r="G7528" s="8" t="str">
        <f aca="false">IF(AND(E7528=1,F7528=1),"Both pay",IF(F7528=1,"Missed",IF(E7528=1,"False trigger","Neither")))</f>
        <v>Neither</v>
      </c>
    </row>
    <row r="7529" customFormat="false" ht="15" hidden="false" customHeight="false" outlineLevel="0" collapsed="false">
      <c r="A7529" s="8" t="n">
        <v>633</v>
      </c>
      <c r="B7529" s="8" t="s">
        <v>342</v>
      </c>
      <c r="C7529" s="13" t="n">
        <v>0.91325811216414</v>
      </c>
      <c r="D7529" s="13" t="n">
        <v>0.0662499999999965</v>
      </c>
      <c r="E7529" s="8" t="n">
        <f aca="false">IF(C7529&gt;=$B$4,1,0)</f>
        <v>0</v>
      </c>
      <c r="F7529" s="8" t="n">
        <f aca="false">IF(D7529&gt;=$B$4,1,0)</f>
        <v>0</v>
      </c>
      <c r="G7529" s="8" t="str">
        <f aca="false">IF(AND(E7529=1,F7529=1),"Both pay",IF(F7529=1,"Missed",IF(E7529=1,"False trigger","Neither")))</f>
        <v>Neither</v>
      </c>
    </row>
    <row r="7530" customFormat="false" ht="15" hidden="false" customHeight="false" outlineLevel="0" collapsed="false">
      <c r="A7530" s="8" t="n">
        <v>634</v>
      </c>
      <c r="B7530" s="8" t="s">
        <v>342</v>
      </c>
      <c r="C7530" s="13" t="n">
        <v>0.806244432861032</v>
      </c>
      <c r="D7530" s="13" t="n">
        <v>0.0643749999999982</v>
      </c>
      <c r="E7530" s="8" t="n">
        <f aca="false">IF(C7530&gt;=$B$4,1,0)</f>
        <v>0</v>
      </c>
      <c r="F7530" s="8" t="n">
        <f aca="false">IF(D7530&gt;=$B$4,1,0)</f>
        <v>0</v>
      </c>
      <c r="G7530" s="8" t="str">
        <f aca="false">IF(AND(E7530=1,F7530=1),"Both pay",IF(F7530=1,"Missed",IF(E7530=1,"False trigger","Neither")))</f>
        <v>Neither</v>
      </c>
    </row>
    <row r="7531" customFormat="false" ht="15" hidden="false" customHeight="false" outlineLevel="0" collapsed="false">
      <c r="A7531" s="8" t="n">
        <v>635</v>
      </c>
      <c r="B7531" s="8" t="s">
        <v>342</v>
      </c>
      <c r="C7531" s="13" t="n">
        <v>1.01742827463407</v>
      </c>
      <c r="D7531" s="13" t="n">
        <v>0.266874999999999</v>
      </c>
      <c r="E7531" s="8" t="n">
        <f aca="false">IF(C7531&gt;=$B$4,1,0)</f>
        <v>0</v>
      </c>
      <c r="F7531" s="8" t="n">
        <f aca="false">IF(D7531&gt;=$B$4,1,0)</f>
        <v>0</v>
      </c>
      <c r="G7531" s="8" t="str">
        <f aca="false">IF(AND(E7531=1,F7531=1),"Both pay",IF(F7531=1,"Missed",IF(E7531=1,"False trigger","Neither")))</f>
        <v>Neither</v>
      </c>
    </row>
    <row r="7532" customFormat="false" ht="15" hidden="false" customHeight="false" outlineLevel="0" collapsed="false">
      <c r="A7532" s="8" t="n">
        <v>636</v>
      </c>
      <c r="B7532" s="8" t="s">
        <v>342</v>
      </c>
      <c r="C7532" s="13" t="n">
        <v>0.942715755938355</v>
      </c>
      <c r="D7532" s="13" t="n">
        <v>0.328749999999999</v>
      </c>
      <c r="E7532" s="8" t="n">
        <f aca="false">IF(C7532&gt;=$B$4,1,0)</f>
        <v>0</v>
      </c>
      <c r="F7532" s="8" t="n">
        <f aca="false">IF(D7532&gt;=$B$4,1,0)</f>
        <v>0</v>
      </c>
      <c r="G7532" s="8" t="str">
        <f aca="false">IF(AND(E7532=1,F7532=1),"Both pay",IF(F7532=1,"Missed",IF(E7532=1,"False trigger","Neither")))</f>
        <v>Neither</v>
      </c>
    </row>
    <row r="7533" customFormat="false" ht="15" hidden="false" customHeight="false" outlineLevel="0" collapsed="false">
      <c r="A7533" s="8" t="n">
        <v>637</v>
      </c>
      <c r="B7533" s="8" t="s">
        <v>342</v>
      </c>
      <c r="C7533" s="13" t="n">
        <v>2.94415276383817</v>
      </c>
      <c r="D7533" s="13" t="n">
        <v>0.250624999999999</v>
      </c>
      <c r="E7533" s="8" t="n">
        <f aca="false">IF(C7533&gt;=$B$4,1,0)</f>
        <v>0</v>
      </c>
      <c r="F7533" s="8" t="n">
        <f aca="false">IF(D7533&gt;=$B$4,1,0)</f>
        <v>0</v>
      </c>
      <c r="G7533" s="8" t="str">
        <f aca="false">IF(AND(E7533=1,F7533=1),"Both pay",IF(F7533=1,"Missed",IF(E7533=1,"False trigger","Neither")))</f>
        <v>Neither</v>
      </c>
    </row>
    <row r="7534" customFormat="false" ht="15" hidden="false" customHeight="false" outlineLevel="0" collapsed="false">
      <c r="A7534" s="8" t="n">
        <v>638</v>
      </c>
      <c r="B7534" s="8" t="s">
        <v>342</v>
      </c>
      <c r="C7534" s="13" t="n">
        <v>1.65888232488487</v>
      </c>
      <c r="D7534" s="13" t="n">
        <v>1.04625</v>
      </c>
      <c r="E7534" s="8" t="n">
        <f aca="false">IF(C7534&gt;=$B$4,1,0)</f>
        <v>0</v>
      </c>
      <c r="F7534" s="8" t="n">
        <f aca="false">IF(D7534&gt;=$B$4,1,0)</f>
        <v>0</v>
      </c>
      <c r="G7534" s="8" t="str">
        <f aca="false">IF(AND(E7534=1,F7534=1),"Both pay",IF(F7534=1,"Missed",IF(E7534=1,"False trigger","Neither")))</f>
        <v>Neither</v>
      </c>
    </row>
    <row r="7535" customFormat="false" ht="15" hidden="false" customHeight="false" outlineLevel="0" collapsed="false">
      <c r="A7535" s="8" t="n">
        <v>639</v>
      </c>
      <c r="B7535" s="8" t="s">
        <v>342</v>
      </c>
      <c r="C7535" s="13" t="n">
        <v>2.13693784186706</v>
      </c>
      <c r="D7535" s="13" t="n">
        <v>1.35625</v>
      </c>
      <c r="E7535" s="8" t="n">
        <f aca="false">IF(C7535&gt;=$B$4,1,0)</f>
        <v>0</v>
      </c>
      <c r="F7535" s="8" t="n">
        <f aca="false">IF(D7535&gt;=$B$4,1,0)</f>
        <v>0</v>
      </c>
      <c r="G7535" s="8" t="str">
        <f aca="false">IF(AND(E7535=1,F7535=1),"Both pay",IF(F7535=1,"Missed",IF(E7535=1,"False trigger","Neither")))</f>
        <v>Neither</v>
      </c>
    </row>
    <row r="7536" customFormat="false" ht="15" hidden="false" customHeight="false" outlineLevel="0" collapsed="false">
      <c r="A7536" s="8" t="n">
        <v>640</v>
      </c>
      <c r="B7536" s="8" t="s">
        <v>342</v>
      </c>
      <c r="C7536" s="13" t="n">
        <v>2.72859465381321</v>
      </c>
      <c r="D7536" s="13" t="n">
        <v>1.631875</v>
      </c>
      <c r="E7536" s="8" t="n">
        <f aca="false">IF(C7536&gt;=$B$4,1,0)</f>
        <v>0</v>
      </c>
      <c r="F7536" s="8" t="n">
        <f aca="false">IF(D7536&gt;=$B$4,1,0)</f>
        <v>0</v>
      </c>
      <c r="G7536" s="8" t="str">
        <f aca="false">IF(AND(E7536=1,F7536=1),"Both pay",IF(F7536=1,"Missed",IF(E7536=1,"False trigger","Neither")))</f>
        <v>Neither</v>
      </c>
    </row>
    <row r="7537" customFormat="false" ht="15" hidden="false" customHeight="false" outlineLevel="0" collapsed="false">
      <c r="A7537" s="8" t="n">
        <v>641</v>
      </c>
      <c r="B7537" s="8" t="s">
        <v>342</v>
      </c>
      <c r="C7537" s="13" t="n">
        <v>2.91562872760741</v>
      </c>
      <c r="D7537" s="13" t="n">
        <v>2.46125</v>
      </c>
      <c r="E7537" s="8" t="n">
        <f aca="false">IF(C7537&gt;=$B$4,1,0)</f>
        <v>0</v>
      </c>
      <c r="F7537" s="8" t="n">
        <f aca="false">IF(D7537&gt;=$B$4,1,0)</f>
        <v>0</v>
      </c>
      <c r="G7537" s="8" t="str">
        <f aca="false">IF(AND(E7537=1,F7537=1),"Both pay",IF(F7537=1,"Missed",IF(E7537=1,"False trigger","Neither")))</f>
        <v>Neither</v>
      </c>
    </row>
    <row r="7538" customFormat="false" ht="15" hidden="false" customHeight="false" outlineLevel="0" collapsed="false">
      <c r="A7538" s="8" t="n">
        <v>642</v>
      </c>
      <c r="B7538" s="8" t="s">
        <v>342</v>
      </c>
      <c r="C7538" s="13" t="n">
        <v>2.76459706543948</v>
      </c>
      <c r="D7538" s="13" t="n">
        <v>2.281875</v>
      </c>
      <c r="E7538" s="8" t="n">
        <f aca="false">IF(C7538&gt;=$B$4,1,0)</f>
        <v>0</v>
      </c>
      <c r="F7538" s="8" t="n">
        <f aca="false">IF(D7538&gt;=$B$4,1,0)</f>
        <v>0</v>
      </c>
      <c r="G7538" s="8" t="str">
        <f aca="false">IF(AND(E7538=1,F7538=1),"Both pay",IF(F7538=1,"Missed",IF(E7538=1,"False trigger","Neither")))</f>
        <v>Neither</v>
      </c>
    </row>
    <row r="7539" customFormat="false" ht="15" hidden="false" customHeight="false" outlineLevel="0" collapsed="false">
      <c r="A7539" s="8" t="n">
        <v>643</v>
      </c>
      <c r="B7539" s="8" t="s">
        <v>342</v>
      </c>
      <c r="C7539" s="13" t="n">
        <v>2.34491069260638</v>
      </c>
      <c r="D7539" s="13" t="n">
        <v>2.499375</v>
      </c>
      <c r="E7539" s="8" t="n">
        <f aca="false">IF(C7539&gt;=$B$4,1,0)</f>
        <v>0</v>
      </c>
      <c r="F7539" s="8" t="n">
        <f aca="false">IF(D7539&gt;=$B$4,1,0)</f>
        <v>0</v>
      </c>
      <c r="G7539" s="8" t="str">
        <f aca="false">IF(AND(E7539=1,F7539=1),"Both pay",IF(F7539=1,"Missed",IF(E7539=1,"False trigger","Neither")))</f>
        <v>Neither</v>
      </c>
    </row>
    <row r="7540" customFormat="false" ht="15" hidden="false" customHeight="false" outlineLevel="0" collapsed="false">
      <c r="A7540" s="8" t="n">
        <v>644</v>
      </c>
      <c r="B7540" s="8" t="s">
        <v>342</v>
      </c>
      <c r="C7540" s="13" t="n">
        <v>1.24369067498439</v>
      </c>
      <c r="D7540" s="13" t="n">
        <v>1.66</v>
      </c>
      <c r="E7540" s="8" t="n">
        <f aca="false">IF(C7540&gt;=$B$4,1,0)</f>
        <v>0</v>
      </c>
      <c r="F7540" s="8" t="n">
        <f aca="false">IF(D7540&gt;=$B$4,1,0)</f>
        <v>0</v>
      </c>
      <c r="G7540" s="8" t="str">
        <f aca="false">IF(AND(E7540=1,F7540=1),"Both pay",IF(F7540=1,"Missed",IF(E7540=1,"False trigger","Neither")))</f>
        <v>Neither</v>
      </c>
    </row>
    <row r="7541" customFormat="false" ht="15" hidden="false" customHeight="false" outlineLevel="0" collapsed="false">
      <c r="A7541" s="8" t="n">
        <v>645</v>
      </c>
      <c r="B7541" s="8" t="s">
        <v>342</v>
      </c>
      <c r="C7541" s="13" t="n">
        <v>1.85032283521603</v>
      </c>
      <c r="D7541" s="13" t="n">
        <v>0.369999999999997</v>
      </c>
      <c r="E7541" s="8" t="n">
        <f aca="false">IF(C7541&gt;=$B$4,1,0)</f>
        <v>0</v>
      </c>
      <c r="F7541" s="8" t="n">
        <f aca="false">IF(D7541&gt;=$B$4,1,0)</f>
        <v>0</v>
      </c>
      <c r="G7541" s="8" t="str">
        <f aca="false">IF(AND(E7541=1,F7541=1),"Both pay",IF(F7541=1,"Missed",IF(E7541=1,"False trigger","Neither")))</f>
        <v>Neither</v>
      </c>
    </row>
    <row r="7542" customFormat="false" ht="15" hidden="false" customHeight="false" outlineLevel="0" collapsed="false">
      <c r="A7542" s="8" t="n">
        <v>646</v>
      </c>
      <c r="B7542" s="8" t="s">
        <v>342</v>
      </c>
      <c r="C7542" s="13" t="n">
        <v>2.14965865063075</v>
      </c>
      <c r="D7542" s="13" t="n">
        <v>0.713124999999998</v>
      </c>
      <c r="E7542" s="8" t="n">
        <f aca="false">IF(C7542&gt;=$B$4,1,0)</f>
        <v>0</v>
      </c>
      <c r="F7542" s="8" t="n">
        <f aca="false">IF(D7542&gt;=$B$4,1,0)</f>
        <v>0</v>
      </c>
      <c r="G7542" s="8" t="str">
        <f aca="false">IF(AND(E7542=1,F7542=1),"Both pay",IF(F7542=1,"Missed",IF(E7542=1,"False trigger","Neither")))</f>
        <v>Neither</v>
      </c>
    </row>
    <row r="7543" customFormat="false" ht="15" hidden="false" customHeight="false" outlineLevel="0" collapsed="false">
      <c r="A7543" s="8" t="n">
        <v>648</v>
      </c>
      <c r="B7543" s="8" t="s">
        <v>342</v>
      </c>
      <c r="C7543" s="13" t="n">
        <v>3.77186304339544</v>
      </c>
      <c r="D7543" s="13" t="n">
        <v>1.993125</v>
      </c>
      <c r="E7543" s="8" t="n">
        <f aca="false">IF(C7543&gt;=$B$4,1,0)</f>
        <v>0</v>
      </c>
      <c r="F7543" s="8" t="n">
        <f aca="false">IF(D7543&gt;=$B$4,1,0)</f>
        <v>0</v>
      </c>
      <c r="G7543" s="8" t="str">
        <f aca="false">IF(AND(E7543=1,F7543=1),"Both pay",IF(F7543=1,"Missed",IF(E7543=1,"False trigger","Neither")))</f>
        <v>Neither</v>
      </c>
    </row>
    <row r="7544" customFormat="false" ht="15" hidden="false" customHeight="false" outlineLevel="0" collapsed="false">
      <c r="A7544" s="8" t="n">
        <v>649</v>
      </c>
      <c r="B7544" s="8" t="s">
        <v>342</v>
      </c>
      <c r="C7544" s="13" t="n">
        <v>3.69949969090983</v>
      </c>
      <c r="D7544" s="13" t="n">
        <v>2.54875</v>
      </c>
      <c r="E7544" s="8" t="n">
        <f aca="false">IF(C7544&gt;=$B$4,1,0)</f>
        <v>0</v>
      </c>
      <c r="F7544" s="8" t="n">
        <f aca="false">IF(D7544&gt;=$B$4,1,0)</f>
        <v>0</v>
      </c>
      <c r="G7544" s="8" t="str">
        <f aca="false">IF(AND(E7544=1,F7544=1),"Both pay",IF(F7544=1,"Missed",IF(E7544=1,"False trigger","Neither")))</f>
        <v>Neither</v>
      </c>
    </row>
    <row r="7545" customFormat="false" ht="15" hidden="false" customHeight="false" outlineLevel="0" collapsed="false">
      <c r="A7545" s="8" t="n">
        <v>650</v>
      </c>
      <c r="B7545" s="8" t="s">
        <v>342</v>
      </c>
      <c r="C7545" s="13" t="n">
        <v>3.71478139602134</v>
      </c>
      <c r="D7545" s="13" t="n">
        <v>2.336875</v>
      </c>
      <c r="E7545" s="8" t="n">
        <f aca="false">IF(C7545&gt;=$B$4,1,0)</f>
        <v>0</v>
      </c>
      <c r="F7545" s="8" t="n">
        <f aca="false">IF(D7545&gt;=$B$4,1,0)</f>
        <v>0</v>
      </c>
      <c r="G7545" s="8" t="str">
        <f aca="false">IF(AND(E7545=1,F7545=1),"Both pay",IF(F7545=1,"Missed",IF(E7545=1,"False trigger","Neither")))</f>
        <v>Neither</v>
      </c>
    </row>
    <row r="7546" customFormat="false" ht="15" hidden="false" customHeight="false" outlineLevel="0" collapsed="false">
      <c r="A7546" s="8" t="n">
        <v>651</v>
      </c>
      <c r="B7546" s="8" t="s">
        <v>342</v>
      </c>
      <c r="C7546" s="13" t="n">
        <v>4.04575497003541</v>
      </c>
      <c r="D7546" s="13" t="n">
        <v>4.74625</v>
      </c>
      <c r="E7546" s="8" t="n">
        <f aca="false">IF(C7546&gt;=$B$4,1,0)</f>
        <v>0</v>
      </c>
      <c r="F7546" s="8" t="n">
        <f aca="false">IF(D7546&gt;=$B$4,1,0)</f>
        <v>0</v>
      </c>
      <c r="G7546" s="8" t="str">
        <f aca="false">IF(AND(E7546=1,F7546=1),"Both pay",IF(F7546=1,"Missed",IF(E7546=1,"False trigger","Neither")))</f>
        <v>Neither</v>
      </c>
    </row>
    <row r="7547" customFormat="false" ht="15" hidden="false" customHeight="false" outlineLevel="0" collapsed="false">
      <c r="A7547" s="8" t="n">
        <v>652</v>
      </c>
      <c r="B7547" s="8" t="s">
        <v>342</v>
      </c>
      <c r="C7547" s="13" t="n">
        <v>4.46940272164349</v>
      </c>
      <c r="D7547" s="13" t="n">
        <v>4.2975</v>
      </c>
      <c r="E7547" s="8" t="n">
        <f aca="false">IF(C7547&gt;=$B$4,1,0)</f>
        <v>0</v>
      </c>
      <c r="F7547" s="8" t="n">
        <f aca="false">IF(D7547&gt;=$B$4,1,0)</f>
        <v>0</v>
      </c>
      <c r="G7547" s="8" t="str">
        <f aca="false">IF(AND(E7547=1,F7547=1),"Both pay",IF(F7547=1,"Missed",IF(E7547=1,"False trigger","Neither")))</f>
        <v>Neither</v>
      </c>
    </row>
    <row r="7548" customFormat="false" ht="15" hidden="false" customHeight="false" outlineLevel="0" collapsed="false">
      <c r="A7548" s="8" t="n">
        <v>653</v>
      </c>
      <c r="B7548" s="8" t="s">
        <v>342</v>
      </c>
      <c r="C7548" s="13" t="n">
        <v>2.96213279326576</v>
      </c>
      <c r="D7548" s="13" t="n">
        <v>3.515</v>
      </c>
      <c r="E7548" s="8" t="n">
        <f aca="false">IF(C7548&gt;=$B$4,1,0)</f>
        <v>0</v>
      </c>
      <c r="F7548" s="8" t="n">
        <f aca="false">IF(D7548&gt;=$B$4,1,0)</f>
        <v>0</v>
      </c>
      <c r="G7548" s="8" t="str">
        <f aca="false">IF(AND(E7548=1,F7548=1),"Both pay",IF(F7548=1,"Missed",IF(E7548=1,"False trigger","Neither")))</f>
        <v>Neither</v>
      </c>
    </row>
    <row r="7549" customFormat="false" ht="15" hidden="false" customHeight="false" outlineLevel="0" collapsed="false">
      <c r="A7549" s="8" t="n">
        <v>654</v>
      </c>
      <c r="B7549" s="8" t="s">
        <v>342</v>
      </c>
      <c r="C7549" s="13" t="n">
        <v>10.931370002032</v>
      </c>
      <c r="D7549" s="13" t="n">
        <v>4.2275</v>
      </c>
      <c r="E7549" s="8" t="n">
        <f aca="false">IF(C7549&gt;=$B$4,1,0)</f>
        <v>1</v>
      </c>
      <c r="F7549" s="8" t="n">
        <f aca="false">IF(D7549&gt;=$B$4,1,0)</f>
        <v>0</v>
      </c>
      <c r="G7549" s="8" t="str">
        <f aca="false">IF(AND(E7549=1,F7549=1),"Both pay",IF(F7549=1,"Missed",IF(E7549=1,"False trigger","Neither")))</f>
        <v>False trigger</v>
      </c>
    </row>
    <row r="7550" customFormat="false" ht="15" hidden="false" customHeight="false" outlineLevel="0" collapsed="false">
      <c r="A7550" s="8" t="n">
        <v>655</v>
      </c>
      <c r="B7550" s="8" t="s">
        <v>342</v>
      </c>
      <c r="C7550" s="13" t="n">
        <v>18.6666466110807</v>
      </c>
      <c r="D7550" s="13" t="n">
        <v>9.705</v>
      </c>
      <c r="E7550" s="8" t="n">
        <f aca="false">IF(C7550&gt;=$B$4,1,0)</f>
        <v>1</v>
      </c>
      <c r="F7550" s="8" t="n">
        <f aca="false">IF(D7550&gt;=$B$4,1,0)</f>
        <v>0</v>
      </c>
      <c r="G7550" s="8" t="str">
        <f aca="false">IF(AND(E7550=1,F7550=1),"Both pay",IF(F7550=1,"Missed",IF(E7550=1,"False trigger","Neither")))</f>
        <v>False trigger</v>
      </c>
    </row>
    <row r="7551" customFormat="false" ht="15" hidden="false" customHeight="false" outlineLevel="0" collapsed="false">
      <c r="A7551" s="8" t="n">
        <v>656</v>
      </c>
      <c r="B7551" s="8" t="s">
        <v>342</v>
      </c>
      <c r="C7551" s="13" t="n">
        <v>16.1657037076516</v>
      </c>
      <c r="D7551" s="13" t="n">
        <v>14.19375</v>
      </c>
      <c r="E7551" s="8" t="n">
        <f aca="false">IF(C7551&gt;=$B$4,1,0)</f>
        <v>1</v>
      </c>
      <c r="F7551" s="8" t="n">
        <f aca="false">IF(D7551&gt;=$B$4,1,0)</f>
        <v>1</v>
      </c>
      <c r="G7551" s="8" t="str">
        <f aca="false">IF(AND(E7551=1,F7551=1),"Both pay",IF(F7551=1,"Missed",IF(E7551=1,"False trigger","Neither")))</f>
        <v>Both pay</v>
      </c>
    </row>
    <row r="7552" customFormat="false" ht="15" hidden="false" customHeight="false" outlineLevel="0" collapsed="false">
      <c r="A7552" s="8" t="n">
        <v>657</v>
      </c>
      <c r="B7552" s="8" t="s">
        <v>342</v>
      </c>
      <c r="C7552" s="13" t="n">
        <v>17.3480913058221</v>
      </c>
      <c r="D7552" s="13" t="n">
        <v>16.22125</v>
      </c>
      <c r="E7552" s="8" t="n">
        <f aca="false">IF(C7552&gt;=$B$4,1,0)</f>
        <v>1</v>
      </c>
      <c r="F7552" s="8" t="n">
        <f aca="false">IF(D7552&gt;=$B$4,1,0)</f>
        <v>1</v>
      </c>
      <c r="G7552" s="8" t="str">
        <f aca="false">IF(AND(E7552=1,F7552=1),"Both pay",IF(F7552=1,"Missed",IF(E7552=1,"False trigger","Neither")))</f>
        <v>Both pay</v>
      </c>
    </row>
    <row r="7553" customFormat="false" ht="15" hidden="false" customHeight="false" outlineLevel="0" collapsed="false">
      <c r="A7553" s="8" t="n">
        <v>665</v>
      </c>
      <c r="B7553" s="8" t="s">
        <v>342</v>
      </c>
      <c r="C7553" s="13" t="n">
        <v>7.41053012847287</v>
      </c>
      <c r="D7553" s="13" t="n">
        <v>10.976875</v>
      </c>
      <c r="E7553" s="8" t="n">
        <f aca="false">IF(C7553&gt;=$B$4,1,0)</f>
        <v>0</v>
      </c>
      <c r="F7553" s="8" t="n">
        <f aca="false">IF(D7553&gt;=$B$4,1,0)</f>
        <v>1</v>
      </c>
      <c r="G7553" s="8" t="str">
        <f aca="false">IF(AND(E7553=1,F7553=1),"Both pay",IF(F7553=1,"Missed",IF(E7553=1,"False trigger","Neither")))</f>
        <v>Missed</v>
      </c>
    </row>
    <row r="7554" customFormat="false" ht="15" hidden="false" customHeight="false" outlineLevel="0" collapsed="false">
      <c r="A7554" s="8" t="n">
        <v>666</v>
      </c>
      <c r="B7554" s="8" t="s">
        <v>342</v>
      </c>
      <c r="C7554" s="13" t="n">
        <v>6.28834914304351</v>
      </c>
      <c r="D7554" s="13" t="n">
        <v>11.1925</v>
      </c>
      <c r="E7554" s="8" t="n">
        <f aca="false">IF(C7554&gt;=$B$4,1,0)</f>
        <v>0</v>
      </c>
      <c r="F7554" s="8" t="n">
        <f aca="false">IF(D7554&gt;=$B$4,1,0)</f>
        <v>1</v>
      </c>
      <c r="G7554" s="8" t="str">
        <f aca="false">IF(AND(E7554=1,F7554=1),"Both pay",IF(F7554=1,"Missed",IF(E7554=1,"False trigger","Neither")))</f>
        <v>Missed</v>
      </c>
    </row>
    <row r="7555" customFormat="false" ht="15" hidden="false" customHeight="false" outlineLevel="0" collapsed="false">
      <c r="A7555" s="8" t="n">
        <v>672</v>
      </c>
      <c r="B7555" s="8" t="s">
        <v>342</v>
      </c>
      <c r="C7555" s="13" t="n">
        <v>3.06062098123125</v>
      </c>
      <c r="D7555" s="13" t="n">
        <v>3.46375</v>
      </c>
      <c r="E7555" s="8" t="n">
        <f aca="false">IF(C7555&gt;=$B$4,1,0)</f>
        <v>0</v>
      </c>
      <c r="F7555" s="8" t="n">
        <f aca="false">IF(D7555&gt;=$B$4,1,0)</f>
        <v>0</v>
      </c>
      <c r="G7555" s="8" t="str">
        <f aca="false">IF(AND(E7555=1,F7555=1),"Both pay",IF(F7555=1,"Missed",IF(E7555=1,"False trigger","Neither")))</f>
        <v>Neither</v>
      </c>
    </row>
    <row r="7556" customFormat="false" ht="15" hidden="false" customHeight="false" outlineLevel="0" collapsed="false">
      <c r="A7556" s="8" t="n">
        <v>673</v>
      </c>
      <c r="B7556" s="8" t="s">
        <v>342</v>
      </c>
      <c r="C7556" s="13" t="n">
        <v>3.56854695336687</v>
      </c>
      <c r="D7556" s="13" t="n">
        <v>3.483125</v>
      </c>
      <c r="E7556" s="8" t="n">
        <f aca="false">IF(C7556&gt;=$B$4,1,0)</f>
        <v>0</v>
      </c>
      <c r="F7556" s="8" t="n">
        <f aca="false">IF(D7556&gt;=$B$4,1,0)</f>
        <v>0</v>
      </c>
      <c r="G7556" s="8" t="str">
        <f aca="false">IF(AND(E7556=1,F7556=1),"Both pay",IF(F7556=1,"Missed",IF(E7556=1,"False trigger","Neither")))</f>
        <v>Neither</v>
      </c>
    </row>
    <row r="7557" customFormat="false" ht="15" hidden="false" customHeight="false" outlineLevel="0" collapsed="false">
      <c r="A7557" s="8" t="n">
        <v>674</v>
      </c>
      <c r="B7557" s="8" t="s">
        <v>342</v>
      </c>
      <c r="C7557" s="13" t="n">
        <v>3.50830445409506</v>
      </c>
      <c r="D7557" s="13" t="n">
        <v>2.74875</v>
      </c>
      <c r="E7557" s="8" t="n">
        <f aca="false">IF(C7557&gt;=$B$4,1,0)</f>
        <v>0</v>
      </c>
      <c r="F7557" s="8" t="n">
        <f aca="false">IF(D7557&gt;=$B$4,1,0)</f>
        <v>0</v>
      </c>
      <c r="G7557" s="8" t="str">
        <f aca="false">IF(AND(E7557=1,F7557=1),"Both pay",IF(F7557=1,"Missed",IF(E7557=1,"False trigger","Neither")))</f>
        <v>Neither</v>
      </c>
    </row>
    <row r="7558" customFormat="false" ht="15" hidden="false" customHeight="false" outlineLevel="0" collapsed="false">
      <c r="A7558" s="8" t="n">
        <v>675</v>
      </c>
      <c r="B7558" s="8" t="s">
        <v>342</v>
      </c>
      <c r="C7558" s="13" t="n">
        <v>2.85731725896836</v>
      </c>
      <c r="D7558" s="13" t="n">
        <v>0.678750000000001</v>
      </c>
      <c r="E7558" s="8" t="n">
        <f aca="false">IF(C7558&gt;=$B$4,1,0)</f>
        <v>0</v>
      </c>
      <c r="F7558" s="8" t="n">
        <f aca="false">IF(D7558&gt;=$B$4,1,0)</f>
        <v>0</v>
      </c>
      <c r="G7558" s="8" t="str">
        <f aca="false">IF(AND(E7558=1,F7558=1),"Both pay",IF(F7558=1,"Missed",IF(E7558=1,"False trigger","Neither")))</f>
        <v>Neither</v>
      </c>
    </row>
    <row r="7559" customFormat="false" ht="15" hidden="false" customHeight="false" outlineLevel="0" collapsed="false">
      <c r="A7559" s="8" t="n">
        <v>676</v>
      </c>
      <c r="B7559" s="8" t="s">
        <v>342</v>
      </c>
      <c r="C7559" s="13" t="n">
        <v>2.34864792878568</v>
      </c>
      <c r="D7559" s="13" t="n">
        <v>0.697499999999998</v>
      </c>
      <c r="E7559" s="8" t="n">
        <f aca="false">IF(C7559&gt;=$B$4,1,0)</f>
        <v>0</v>
      </c>
      <c r="F7559" s="8" t="n">
        <f aca="false">IF(D7559&gt;=$B$4,1,0)</f>
        <v>0</v>
      </c>
      <c r="G7559" s="8" t="str">
        <f aca="false">IF(AND(E7559=1,F7559=1),"Both pay",IF(F7559=1,"Missed",IF(E7559=1,"False trigger","Neither")))</f>
        <v>Neither</v>
      </c>
    </row>
    <row r="7560" customFormat="false" ht="15" hidden="false" customHeight="false" outlineLevel="0" collapsed="false">
      <c r="A7560" s="8" t="n">
        <v>677</v>
      </c>
      <c r="B7560" s="8" t="s">
        <v>342</v>
      </c>
      <c r="C7560" s="13" t="n">
        <v>2.34047965648682</v>
      </c>
      <c r="D7560" s="13" t="n">
        <v>0.851875</v>
      </c>
      <c r="E7560" s="8" t="n">
        <f aca="false">IF(C7560&gt;=$B$4,1,0)</f>
        <v>0</v>
      </c>
      <c r="F7560" s="8" t="n">
        <f aca="false">IF(D7560&gt;=$B$4,1,0)</f>
        <v>0</v>
      </c>
      <c r="G7560" s="8" t="str">
        <f aca="false">IF(AND(E7560=1,F7560=1),"Both pay",IF(F7560=1,"Missed",IF(E7560=1,"False trigger","Neither")))</f>
        <v>Neither</v>
      </c>
    </row>
    <row r="7561" customFormat="false" ht="15" hidden="false" customHeight="false" outlineLevel="0" collapsed="false">
      <c r="A7561" s="8" t="n">
        <v>678</v>
      </c>
      <c r="B7561" s="8" t="s">
        <v>342</v>
      </c>
      <c r="C7561" s="13" t="n">
        <v>3.4592728020438</v>
      </c>
      <c r="D7561" s="13" t="n">
        <v>2.801875</v>
      </c>
      <c r="E7561" s="8" t="n">
        <f aca="false">IF(C7561&gt;=$B$4,1,0)</f>
        <v>0</v>
      </c>
      <c r="F7561" s="8" t="n">
        <f aca="false">IF(D7561&gt;=$B$4,1,0)</f>
        <v>0</v>
      </c>
      <c r="G7561" s="8" t="str">
        <f aca="false">IF(AND(E7561=1,F7561=1),"Both pay",IF(F7561=1,"Missed",IF(E7561=1,"False trigger","Neither")))</f>
        <v>Neither</v>
      </c>
    </row>
    <row r="7562" customFormat="false" ht="15" hidden="false" customHeight="false" outlineLevel="0" collapsed="false">
      <c r="A7562" s="8" t="n">
        <v>679</v>
      </c>
      <c r="B7562" s="8" t="s">
        <v>342</v>
      </c>
      <c r="C7562" s="13" t="n">
        <v>5.74425918999412</v>
      </c>
      <c r="D7562" s="13" t="n">
        <v>5.878125</v>
      </c>
      <c r="E7562" s="8" t="n">
        <f aca="false">IF(C7562&gt;=$B$4,1,0)</f>
        <v>0</v>
      </c>
      <c r="F7562" s="8" t="n">
        <f aca="false">IF(D7562&gt;=$B$4,1,0)</f>
        <v>0</v>
      </c>
      <c r="G7562" s="8" t="str">
        <f aca="false">IF(AND(E7562=1,F7562=1),"Both pay",IF(F7562=1,"Missed",IF(E7562=1,"False trigger","Neither")))</f>
        <v>Neither</v>
      </c>
    </row>
    <row r="7563" customFormat="false" ht="15" hidden="false" customHeight="false" outlineLevel="0" collapsed="false">
      <c r="A7563" s="8" t="n">
        <v>680</v>
      </c>
      <c r="B7563" s="8" t="s">
        <v>342</v>
      </c>
      <c r="C7563" s="13" t="n">
        <v>5.21191153618002</v>
      </c>
      <c r="D7563" s="13" t="n">
        <v>5.369375</v>
      </c>
      <c r="E7563" s="8" t="n">
        <f aca="false">IF(C7563&gt;=$B$4,1,0)</f>
        <v>0</v>
      </c>
      <c r="F7563" s="8" t="n">
        <f aca="false">IF(D7563&gt;=$B$4,1,0)</f>
        <v>0</v>
      </c>
      <c r="G7563" s="8" t="str">
        <f aca="false">IF(AND(E7563=1,F7563=1),"Both pay",IF(F7563=1,"Missed",IF(E7563=1,"False trigger","Neither")))</f>
        <v>Neither</v>
      </c>
    </row>
    <row r="7564" customFormat="false" ht="15" hidden="false" customHeight="false" outlineLevel="0" collapsed="false">
      <c r="A7564" s="8" t="n">
        <v>681</v>
      </c>
      <c r="B7564" s="8" t="s">
        <v>342</v>
      </c>
      <c r="C7564" s="13" t="n">
        <v>3.35623566054804</v>
      </c>
      <c r="D7564" s="13" t="n">
        <v>1.75125</v>
      </c>
      <c r="E7564" s="8" t="n">
        <f aca="false">IF(C7564&gt;=$B$4,1,0)</f>
        <v>0</v>
      </c>
      <c r="F7564" s="8" t="n">
        <f aca="false">IF(D7564&gt;=$B$4,1,0)</f>
        <v>0</v>
      </c>
      <c r="G7564" s="8" t="str">
        <f aca="false">IF(AND(E7564=1,F7564=1),"Both pay",IF(F7564=1,"Missed",IF(E7564=1,"False trigger","Neither")))</f>
        <v>Neither</v>
      </c>
    </row>
    <row r="7565" customFormat="false" ht="15" hidden="false" customHeight="false" outlineLevel="0" collapsed="false">
      <c r="A7565" s="8" t="n">
        <v>682</v>
      </c>
      <c r="B7565" s="8" t="s">
        <v>342</v>
      </c>
      <c r="C7565" s="13" t="n">
        <v>3.47630179117796</v>
      </c>
      <c r="D7565" s="13" t="n">
        <v>1.065625</v>
      </c>
      <c r="E7565" s="8" t="n">
        <f aca="false">IF(C7565&gt;=$B$4,1,0)</f>
        <v>0</v>
      </c>
      <c r="F7565" s="8" t="n">
        <f aca="false">IF(D7565&gt;=$B$4,1,0)</f>
        <v>0</v>
      </c>
      <c r="G7565" s="8" t="str">
        <f aca="false">IF(AND(E7565=1,F7565=1),"Both pay",IF(F7565=1,"Missed",IF(E7565=1,"False trigger","Neither")))</f>
        <v>Neither</v>
      </c>
    </row>
    <row r="7566" customFormat="false" ht="15" hidden="false" customHeight="false" outlineLevel="0" collapsed="false">
      <c r="A7566" s="8" t="n">
        <v>683</v>
      </c>
      <c r="B7566" s="8" t="s">
        <v>342</v>
      </c>
      <c r="C7566" s="13" t="n">
        <v>3.65373309444635</v>
      </c>
      <c r="D7566" s="13" t="n">
        <v>1.390625</v>
      </c>
      <c r="E7566" s="8" t="n">
        <f aca="false">IF(C7566&gt;=$B$4,1,0)</f>
        <v>0</v>
      </c>
      <c r="F7566" s="8" t="n">
        <f aca="false">IF(D7566&gt;=$B$4,1,0)</f>
        <v>0</v>
      </c>
      <c r="G7566" s="8" t="str">
        <f aca="false">IF(AND(E7566=1,F7566=1),"Both pay",IF(F7566=1,"Missed",IF(E7566=1,"False trigger","Neither")))</f>
        <v>Neither</v>
      </c>
    </row>
    <row r="7567" customFormat="false" ht="15" hidden="false" customHeight="false" outlineLevel="0" collapsed="false">
      <c r="A7567" s="8" t="n">
        <v>688</v>
      </c>
      <c r="B7567" s="8" t="s">
        <v>342</v>
      </c>
      <c r="C7567" s="13" t="n">
        <v>1.10578247277163</v>
      </c>
      <c r="D7567" s="13" t="n">
        <v>0.894375000000004</v>
      </c>
      <c r="E7567" s="8" t="n">
        <f aca="false">IF(C7567&gt;=$B$4,1,0)</f>
        <v>0</v>
      </c>
      <c r="F7567" s="8" t="n">
        <f aca="false">IF(D7567&gt;=$B$4,1,0)</f>
        <v>0</v>
      </c>
      <c r="G7567" s="8" t="str">
        <f aca="false">IF(AND(E7567=1,F7567=1),"Both pay",IF(F7567=1,"Missed",IF(E7567=1,"False trigger","Neither")))</f>
        <v>Neither</v>
      </c>
    </row>
    <row r="7568" customFormat="false" ht="15" hidden="false" customHeight="false" outlineLevel="0" collapsed="false">
      <c r="A7568" s="8" t="n">
        <v>689</v>
      </c>
      <c r="B7568" s="8" t="s">
        <v>342</v>
      </c>
      <c r="C7568" s="13" t="n">
        <v>0.82302132914722</v>
      </c>
      <c r="D7568" s="13" t="n">
        <v>0.558750000000003</v>
      </c>
      <c r="E7568" s="8" t="n">
        <f aca="false">IF(C7568&gt;=$B$4,1,0)</f>
        <v>0</v>
      </c>
      <c r="F7568" s="8" t="n">
        <f aca="false">IF(D7568&gt;=$B$4,1,0)</f>
        <v>0</v>
      </c>
      <c r="G7568" s="8" t="str">
        <f aca="false">IF(AND(E7568=1,F7568=1),"Both pay",IF(F7568=1,"Missed",IF(E7568=1,"False trigger","Neither")))</f>
        <v>Neither</v>
      </c>
    </row>
    <row r="7569" customFormat="false" ht="15" hidden="false" customHeight="false" outlineLevel="0" collapsed="false">
      <c r="A7569" s="8" t="n">
        <v>690</v>
      </c>
      <c r="B7569" s="8" t="s">
        <v>342</v>
      </c>
      <c r="C7569" s="13" t="n">
        <v>0.678398611315707</v>
      </c>
      <c r="D7569" s="13" t="n">
        <v>0.131249999999998</v>
      </c>
      <c r="E7569" s="8" t="n">
        <f aca="false">IF(C7569&gt;=$B$4,1,0)</f>
        <v>0</v>
      </c>
      <c r="F7569" s="8" t="n">
        <f aca="false">IF(D7569&gt;=$B$4,1,0)</f>
        <v>0</v>
      </c>
      <c r="G7569" s="8" t="str">
        <f aca="false">IF(AND(E7569=1,F7569=1),"Both pay",IF(F7569=1,"Missed",IF(E7569=1,"False trigger","Neither")))</f>
        <v>Neither</v>
      </c>
    </row>
    <row r="7570" customFormat="false" ht="15" hidden="false" customHeight="false" outlineLevel="0" collapsed="false">
      <c r="A7570" s="8" t="n">
        <v>691</v>
      </c>
      <c r="B7570" s="8" t="s">
        <v>342</v>
      </c>
      <c r="C7570" s="13" t="n">
        <v>0.645631967505224</v>
      </c>
      <c r="D7570" s="13" t="n">
        <v>0.0856250000000002</v>
      </c>
      <c r="E7570" s="8" t="n">
        <f aca="false">IF(C7570&gt;=$B$4,1,0)</f>
        <v>0</v>
      </c>
      <c r="F7570" s="8" t="n">
        <f aca="false">IF(D7570&gt;=$B$4,1,0)</f>
        <v>0</v>
      </c>
      <c r="G7570" s="8" t="str">
        <f aca="false">IF(AND(E7570=1,F7570=1),"Both pay",IF(F7570=1,"Missed",IF(E7570=1,"False trigger","Neither")))</f>
        <v>Neither</v>
      </c>
    </row>
    <row r="7571" customFormat="false" ht="15" hidden="false" customHeight="false" outlineLevel="0" collapsed="false">
      <c r="A7571" s="8" t="n">
        <v>692</v>
      </c>
      <c r="B7571" s="8" t="s">
        <v>342</v>
      </c>
      <c r="C7571" s="13" t="n">
        <v>0.138078596593314</v>
      </c>
      <c r="D7571" s="13" t="n">
        <v>0.254999999999999</v>
      </c>
      <c r="E7571" s="8" t="n">
        <f aca="false">IF(C7571&gt;=$B$4,1,0)</f>
        <v>0</v>
      </c>
      <c r="F7571" s="8" t="n">
        <f aca="false">IF(D7571&gt;=$B$4,1,0)</f>
        <v>0</v>
      </c>
      <c r="G7571" s="8" t="str">
        <f aca="false">IF(AND(E7571=1,F7571=1),"Both pay",IF(F7571=1,"Missed",IF(E7571=1,"False trigger","Neither")))</f>
        <v>Neither</v>
      </c>
    </row>
    <row r="7572" customFormat="false" ht="15" hidden="false" customHeight="false" outlineLevel="0" collapsed="false">
      <c r="A7572" s="8" t="n">
        <v>693</v>
      </c>
      <c r="B7572" s="8" t="s">
        <v>342</v>
      </c>
      <c r="C7572" s="13" t="n">
        <v>0.782873545940493</v>
      </c>
      <c r="D7572" s="13" t="n">
        <v>0.199999999999999</v>
      </c>
      <c r="E7572" s="8" t="n">
        <f aca="false">IF(C7572&gt;=$B$4,1,0)</f>
        <v>0</v>
      </c>
      <c r="F7572" s="8" t="n">
        <f aca="false">IF(D7572&gt;=$B$4,1,0)</f>
        <v>0</v>
      </c>
      <c r="G7572" s="8" t="str">
        <f aca="false">IF(AND(E7572=1,F7572=1),"Both pay",IF(F7572=1,"Missed",IF(E7572=1,"False trigger","Neither")))</f>
        <v>Neither</v>
      </c>
    </row>
    <row r="7573" customFormat="false" ht="15" hidden="false" customHeight="false" outlineLevel="0" collapsed="false">
      <c r="A7573" s="8" t="n">
        <v>694</v>
      </c>
      <c r="B7573" s="8" t="s">
        <v>342</v>
      </c>
      <c r="C7573" s="13" t="n">
        <v>1.39642793840179</v>
      </c>
      <c r="D7573" s="13" t="n">
        <v>0.279999999999998</v>
      </c>
      <c r="E7573" s="8" t="n">
        <f aca="false">IF(C7573&gt;=$B$4,1,0)</f>
        <v>0</v>
      </c>
      <c r="F7573" s="8" t="n">
        <f aca="false">IF(D7573&gt;=$B$4,1,0)</f>
        <v>0</v>
      </c>
      <c r="G7573" s="8" t="str">
        <f aca="false">IF(AND(E7573=1,F7573=1),"Both pay",IF(F7573=1,"Missed",IF(E7573=1,"False trigger","Neither")))</f>
        <v>Neither</v>
      </c>
    </row>
    <row r="7574" customFormat="false" ht="15" hidden="false" customHeight="false" outlineLevel="0" collapsed="false">
      <c r="A7574" s="8" t="n">
        <v>695</v>
      </c>
      <c r="B7574" s="8" t="s">
        <v>342</v>
      </c>
      <c r="C7574" s="13" t="n">
        <v>1.60907188326768</v>
      </c>
      <c r="D7574" s="13" t="n">
        <v>0.678750000000001</v>
      </c>
      <c r="E7574" s="8" t="n">
        <f aca="false">IF(C7574&gt;=$B$4,1,0)</f>
        <v>0</v>
      </c>
      <c r="F7574" s="8" t="n">
        <f aca="false">IF(D7574&gt;=$B$4,1,0)</f>
        <v>0</v>
      </c>
      <c r="G7574" s="8" t="str">
        <f aca="false">IF(AND(E7574=1,F7574=1),"Both pay",IF(F7574=1,"Missed",IF(E7574=1,"False trigger","Neither")))</f>
        <v>Neither</v>
      </c>
    </row>
    <row r="7575" customFormat="false" ht="15" hidden="false" customHeight="false" outlineLevel="0" collapsed="false">
      <c r="A7575" s="8" t="n">
        <v>696</v>
      </c>
      <c r="B7575" s="8" t="s">
        <v>342</v>
      </c>
      <c r="C7575" s="13" t="n">
        <v>2.12511682166886</v>
      </c>
      <c r="D7575" s="13" t="n">
        <v>0.971250000000001</v>
      </c>
      <c r="E7575" s="8" t="n">
        <f aca="false">IF(C7575&gt;=$B$4,1,0)</f>
        <v>0</v>
      </c>
      <c r="F7575" s="8" t="n">
        <f aca="false">IF(D7575&gt;=$B$4,1,0)</f>
        <v>0</v>
      </c>
      <c r="G7575" s="8" t="str">
        <f aca="false">IF(AND(E7575=1,F7575=1),"Both pay",IF(F7575=1,"Missed",IF(E7575=1,"False trigger","Neither")))</f>
        <v>Neither</v>
      </c>
    </row>
    <row r="7576" customFormat="false" ht="15" hidden="false" customHeight="false" outlineLevel="0" collapsed="false">
      <c r="A7576" s="8" t="n">
        <v>697</v>
      </c>
      <c r="B7576" s="8" t="s">
        <v>342</v>
      </c>
      <c r="C7576" s="13" t="n">
        <v>2.27885690739966</v>
      </c>
      <c r="D7576" s="13" t="n">
        <v>1.17375</v>
      </c>
      <c r="E7576" s="8" t="n">
        <f aca="false">IF(C7576&gt;=$B$4,1,0)</f>
        <v>0</v>
      </c>
      <c r="F7576" s="8" t="n">
        <f aca="false">IF(D7576&gt;=$B$4,1,0)</f>
        <v>0</v>
      </c>
      <c r="G7576" s="8" t="str">
        <f aca="false">IF(AND(E7576=1,F7576=1),"Both pay",IF(F7576=1,"Missed",IF(E7576=1,"False trigger","Neither")))</f>
        <v>Neither</v>
      </c>
    </row>
    <row r="7577" customFormat="false" ht="15" hidden="false" customHeight="false" outlineLevel="0" collapsed="false">
      <c r="A7577" s="8" t="n">
        <v>698</v>
      </c>
      <c r="B7577" s="8" t="s">
        <v>342</v>
      </c>
      <c r="C7577" s="13" t="n">
        <v>4.14071045473694</v>
      </c>
      <c r="D7577" s="13" t="n">
        <v>2.31</v>
      </c>
      <c r="E7577" s="8" t="n">
        <f aca="false">IF(C7577&gt;=$B$4,1,0)</f>
        <v>0</v>
      </c>
      <c r="F7577" s="8" t="n">
        <f aca="false">IF(D7577&gt;=$B$4,1,0)</f>
        <v>0</v>
      </c>
      <c r="G7577" s="8" t="str">
        <f aca="false">IF(AND(E7577=1,F7577=1),"Both pay",IF(F7577=1,"Missed",IF(E7577=1,"False trigger","Neither")))</f>
        <v>Neither</v>
      </c>
    </row>
    <row r="7578" customFormat="false" ht="15" hidden="false" customHeight="false" outlineLevel="0" collapsed="false">
      <c r="A7578" s="8" t="n">
        <v>699</v>
      </c>
      <c r="B7578" s="8" t="s">
        <v>342</v>
      </c>
      <c r="C7578" s="13" t="n">
        <v>3.61543028188202</v>
      </c>
      <c r="D7578" s="13" t="n">
        <v>2.7575</v>
      </c>
      <c r="E7578" s="8" t="n">
        <f aca="false">IF(C7578&gt;=$B$4,1,0)</f>
        <v>0</v>
      </c>
      <c r="F7578" s="8" t="n">
        <f aca="false">IF(D7578&gt;=$B$4,1,0)</f>
        <v>0</v>
      </c>
      <c r="G7578" s="8" t="str">
        <f aca="false">IF(AND(E7578=1,F7578=1),"Both pay",IF(F7578=1,"Missed",IF(E7578=1,"False trigger","Neither")))</f>
        <v>Neither</v>
      </c>
    </row>
    <row r="7579" customFormat="false" ht="15" hidden="false" customHeight="false" outlineLevel="0" collapsed="false">
      <c r="A7579" s="8" t="n">
        <v>700</v>
      </c>
      <c r="B7579" s="8" t="s">
        <v>342</v>
      </c>
      <c r="C7579" s="13" t="n">
        <v>2.44035734375914</v>
      </c>
      <c r="D7579" s="13" t="n">
        <v>3.104375</v>
      </c>
      <c r="E7579" s="8" t="n">
        <f aca="false">IF(C7579&gt;=$B$4,1,0)</f>
        <v>0</v>
      </c>
      <c r="F7579" s="8" t="n">
        <f aca="false">IF(D7579&gt;=$B$4,1,0)</f>
        <v>0</v>
      </c>
      <c r="G7579" s="8" t="str">
        <f aca="false">IF(AND(E7579=1,F7579=1),"Both pay",IF(F7579=1,"Missed",IF(E7579=1,"False trigger","Neither")))</f>
        <v>Neither</v>
      </c>
    </row>
    <row r="7580" customFormat="false" ht="15" hidden="false" customHeight="false" outlineLevel="0" collapsed="false">
      <c r="A7580" s="8" t="n">
        <v>701</v>
      </c>
      <c r="B7580" s="8" t="s">
        <v>342</v>
      </c>
      <c r="C7580" s="13" t="n">
        <v>2.03827169241772</v>
      </c>
      <c r="D7580" s="13" t="n">
        <v>1.58</v>
      </c>
      <c r="E7580" s="8" t="n">
        <f aca="false">IF(C7580&gt;=$B$4,1,0)</f>
        <v>0</v>
      </c>
      <c r="F7580" s="8" t="n">
        <f aca="false">IF(D7580&gt;=$B$4,1,0)</f>
        <v>0</v>
      </c>
      <c r="G7580" s="8" t="str">
        <f aca="false">IF(AND(E7580=1,F7580=1),"Both pay",IF(F7580=1,"Missed",IF(E7580=1,"False trigger","Neither")))</f>
        <v>Neither</v>
      </c>
    </row>
    <row r="7581" customFormat="false" ht="15" hidden="false" customHeight="false" outlineLevel="0" collapsed="false">
      <c r="A7581" s="8" t="n">
        <v>702</v>
      </c>
      <c r="B7581" s="8" t="s">
        <v>342</v>
      </c>
      <c r="C7581" s="13" t="n">
        <v>2.06804020057017</v>
      </c>
      <c r="D7581" s="13" t="n">
        <v>0.299999999999997</v>
      </c>
      <c r="E7581" s="8" t="n">
        <f aca="false">IF(C7581&gt;=$B$4,1,0)</f>
        <v>0</v>
      </c>
      <c r="F7581" s="8" t="n">
        <f aca="false">IF(D7581&gt;=$B$4,1,0)</f>
        <v>0</v>
      </c>
      <c r="G7581" s="8" t="str">
        <f aca="false">IF(AND(E7581=1,F7581=1),"Both pay",IF(F7581=1,"Missed",IF(E7581=1,"False trigger","Neither")))</f>
        <v>Neither</v>
      </c>
    </row>
    <row r="7582" customFormat="false" ht="15" hidden="false" customHeight="false" outlineLevel="0" collapsed="false">
      <c r="A7582" s="8" t="n">
        <v>705</v>
      </c>
      <c r="B7582" s="8" t="s">
        <v>342</v>
      </c>
      <c r="C7582" s="13" t="n">
        <v>3.36107973858687</v>
      </c>
      <c r="D7582" s="13" t="n">
        <v>2.328125</v>
      </c>
      <c r="E7582" s="8" t="n">
        <f aca="false">IF(C7582&gt;=$B$4,1,0)</f>
        <v>0</v>
      </c>
      <c r="F7582" s="8" t="n">
        <f aca="false">IF(D7582&gt;=$B$4,1,0)</f>
        <v>0</v>
      </c>
      <c r="G7582" s="8" t="str">
        <f aca="false">IF(AND(E7582=1,F7582=1),"Both pay",IF(F7582=1,"Missed",IF(E7582=1,"False trigger","Neither")))</f>
        <v>Neither</v>
      </c>
    </row>
    <row r="7583" customFormat="false" ht="15" hidden="false" customHeight="false" outlineLevel="0" collapsed="false">
      <c r="A7583" s="8" t="n">
        <v>706</v>
      </c>
      <c r="B7583" s="8" t="s">
        <v>342</v>
      </c>
      <c r="C7583" s="13" t="n">
        <v>3.20781916785387</v>
      </c>
      <c r="D7583" s="13" t="n">
        <v>2.168125</v>
      </c>
      <c r="E7583" s="8" t="n">
        <f aca="false">IF(C7583&gt;=$B$4,1,0)</f>
        <v>0</v>
      </c>
      <c r="F7583" s="8" t="n">
        <f aca="false">IF(D7583&gt;=$B$4,1,0)</f>
        <v>0</v>
      </c>
      <c r="G7583" s="8" t="str">
        <f aca="false">IF(AND(E7583=1,F7583=1),"Both pay",IF(F7583=1,"Missed",IF(E7583=1,"False trigger","Neither")))</f>
        <v>Neither</v>
      </c>
    </row>
    <row r="7584" customFormat="false" ht="15" hidden="false" customHeight="false" outlineLevel="0" collapsed="false">
      <c r="A7584" s="8" t="n">
        <v>707</v>
      </c>
      <c r="B7584" s="8" t="s">
        <v>342</v>
      </c>
      <c r="C7584" s="13" t="n">
        <v>3.23965533420144</v>
      </c>
      <c r="D7584" s="13" t="n">
        <v>2.263125</v>
      </c>
      <c r="E7584" s="8" t="n">
        <f aca="false">IF(C7584&gt;=$B$4,1,0)</f>
        <v>0</v>
      </c>
      <c r="F7584" s="8" t="n">
        <f aca="false">IF(D7584&gt;=$B$4,1,0)</f>
        <v>0</v>
      </c>
      <c r="G7584" s="8" t="str">
        <f aca="false">IF(AND(E7584=1,F7584=1),"Both pay",IF(F7584=1,"Missed",IF(E7584=1,"False trigger","Neither")))</f>
        <v>Neither</v>
      </c>
    </row>
    <row r="7585" customFormat="false" ht="15" hidden="false" customHeight="false" outlineLevel="0" collapsed="false">
      <c r="A7585" s="8" t="n">
        <v>708</v>
      </c>
      <c r="B7585" s="8" t="s">
        <v>342</v>
      </c>
      <c r="C7585" s="13" t="n">
        <v>3.0875505814525</v>
      </c>
      <c r="D7585" s="13" t="n">
        <v>3.26062500000001</v>
      </c>
      <c r="E7585" s="8" t="n">
        <f aca="false">IF(C7585&gt;=$B$4,1,0)</f>
        <v>0</v>
      </c>
      <c r="F7585" s="8" t="n">
        <f aca="false">IF(D7585&gt;=$B$4,1,0)</f>
        <v>0</v>
      </c>
      <c r="G7585" s="8" t="str">
        <f aca="false">IF(AND(E7585=1,F7585=1),"Both pay",IF(F7585=1,"Missed",IF(E7585=1,"False trigger","Neither")))</f>
        <v>Neither</v>
      </c>
    </row>
    <row r="7586" customFormat="false" ht="15" hidden="false" customHeight="false" outlineLevel="0" collapsed="false">
      <c r="A7586" s="8" t="n">
        <v>709</v>
      </c>
      <c r="B7586" s="8" t="s">
        <v>342</v>
      </c>
      <c r="C7586" s="13" t="n">
        <v>3.75996407477792</v>
      </c>
      <c r="D7586" s="13" t="n">
        <v>4.98625000000001</v>
      </c>
      <c r="E7586" s="8" t="n">
        <f aca="false">IF(C7586&gt;=$B$4,1,0)</f>
        <v>0</v>
      </c>
      <c r="F7586" s="8" t="n">
        <f aca="false">IF(D7586&gt;=$B$4,1,0)</f>
        <v>0</v>
      </c>
      <c r="G7586" s="8" t="str">
        <f aca="false">IF(AND(E7586=1,F7586=1),"Both pay",IF(F7586=1,"Missed",IF(E7586=1,"False trigger","Neither")))</f>
        <v>Neither</v>
      </c>
    </row>
    <row r="7587" customFormat="false" ht="15" hidden="false" customHeight="false" outlineLevel="0" collapsed="false">
      <c r="A7587" s="8" t="n">
        <v>710</v>
      </c>
      <c r="B7587" s="8" t="s">
        <v>342</v>
      </c>
      <c r="C7587" s="13" t="n">
        <v>6.7074648159295</v>
      </c>
      <c r="D7587" s="13" t="n">
        <v>2.94374999999999</v>
      </c>
      <c r="E7587" s="8" t="n">
        <f aca="false">IF(C7587&gt;=$B$4,1,0)</f>
        <v>0</v>
      </c>
      <c r="F7587" s="8" t="n">
        <f aca="false">IF(D7587&gt;=$B$4,1,0)</f>
        <v>0</v>
      </c>
      <c r="G7587" s="8" t="str">
        <f aca="false">IF(AND(E7587=1,F7587=1),"Both pay",IF(F7587=1,"Missed",IF(E7587=1,"False trigger","Neither")))</f>
        <v>Neither</v>
      </c>
    </row>
    <row r="7588" customFormat="false" ht="15" hidden="false" customHeight="false" outlineLevel="0" collapsed="false">
      <c r="A7588" s="8" t="n">
        <v>711</v>
      </c>
      <c r="B7588" s="8" t="s">
        <v>342</v>
      </c>
      <c r="C7588" s="13" t="n">
        <v>10.5115285340911</v>
      </c>
      <c r="D7588" s="13" t="n">
        <v>3.083125</v>
      </c>
      <c r="E7588" s="8" t="n">
        <f aca="false">IF(C7588&gt;=$B$4,1,0)</f>
        <v>1</v>
      </c>
      <c r="F7588" s="8" t="n">
        <f aca="false">IF(D7588&gt;=$B$4,1,0)</f>
        <v>0</v>
      </c>
      <c r="G7588" s="8" t="str">
        <f aca="false">IF(AND(E7588=1,F7588=1),"Both pay",IF(F7588=1,"Missed",IF(E7588=1,"False trigger","Neither")))</f>
        <v>False trigger</v>
      </c>
    </row>
    <row r="7589" customFormat="false" ht="15" hidden="false" customHeight="false" outlineLevel="0" collapsed="false">
      <c r="A7589" s="8" t="n">
        <v>712</v>
      </c>
      <c r="B7589" s="8" t="s">
        <v>342</v>
      </c>
      <c r="C7589" s="13" t="n">
        <v>15.0420746997309</v>
      </c>
      <c r="D7589" s="13" t="n">
        <v>9.339375</v>
      </c>
      <c r="E7589" s="8" t="n">
        <f aca="false">IF(C7589&gt;=$B$4,1,0)</f>
        <v>1</v>
      </c>
      <c r="F7589" s="8" t="n">
        <f aca="false">IF(D7589&gt;=$B$4,1,0)</f>
        <v>0</v>
      </c>
      <c r="G7589" s="8" t="str">
        <f aca="false">IF(AND(E7589=1,F7589=1),"Both pay",IF(F7589=1,"Missed",IF(E7589=1,"False trigger","Neither")))</f>
        <v>False trigger</v>
      </c>
    </row>
    <row r="7590" customFormat="false" ht="15" hidden="false" customHeight="false" outlineLevel="0" collapsed="false">
      <c r="A7590" s="8" t="n">
        <v>713</v>
      </c>
      <c r="B7590" s="8" t="s">
        <v>342</v>
      </c>
      <c r="C7590" s="13" t="n">
        <v>22.167935131403</v>
      </c>
      <c r="D7590" s="13" t="n">
        <v>14.599375</v>
      </c>
      <c r="E7590" s="8" t="n">
        <f aca="false">IF(C7590&gt;=$B$4,1,0)</f>
        <v>1</v>
      </c>
      <c r="F7590" s="8" t="n">
        <f aca="false">IF(D7590&gt;=$B$4,1,0)</f>
        <v>1</v>
      </c>
      <c r="G7590" s="8" t="str">
        <f aca="false">IF(AND(E7590=1,F7590=1),"Both pay",IF(F7590=1,"Missed",IF(E7590=1,"False trigger","Neither")))</f>
        <v>Both pay</v>
      </c>
    </row>
    <row r="7591" customFormat="false" ht="15" hidden="false" customHeight="false" outlineLevel="0" collapsed="false">
      <c r="A7591" s="8" t="n">
        <v>714</v>
      </c>
      <c r="B7591" s="8" t="s">
        <v>342</v>
      </c>
      <c r="C7591" s="13" t="n">
        <v>23.8131854760141</v>
      </c>
      <c r="D7591" s="13" t="n">
        <v>15.241875</v>
      </c>
      <c r="E7591" s="8" t="n">
        <f aca="false">IF(C7591&gt;=$B$4,1,0)</f>
        <v>1</v>
      </c>
      <c r="F7591" s="8" t="n">
        <f aca="false">IF(D7591&gt;=$B$4,1,0)</f>
        <v>1</v>
      </c>
      <c r="G7591" s="8" t="str">
        <f aca="false">IF(AND(E7591=1,F7591=1),"Both pay",IF(F7591=1,"Missed",IF(E7591=1,"False trigger","Neither")))</f>
        <v>Both pay</v>
      </c>
    </row>
    <row r="7592" customFormat="false" ht="15" hidden="false" customHeight="false" outlineLevel="0" collapsed="false">
      <c r="A7592" s="8" t="n">
        <v>715</v>
      </c>
      <c r="B7592" s="8" t="s">
        <v>342</v>
      </c>
      <c r="C7592" s="13" t="n">
        <v>19.7187174636304</v>
      </c>
      <c r="D7592" s="13" t="n">
        <v>13.731875</v>
      </c>
      <c r="E7592" s="8" t="n">
        <f aca="false">IF(C7592&gt;=$B$4,1,0)</f>
        <v>1</v>
      </c>
      <c r="F7592" s="8" t="n">
        <f aca="false">IF(D7592&gt;=$B$4,1,0)</f>
        <v>1</v>
      </c>
      <c r="G7592" s="8" t="str">
        <f aca="false">IF(AND(E7592=1,F7592=1),"Both pay",IF(F7592=1,"Missed",IF(E7592=1,"False trigger","Neither")))</f>
        <v>Both pay</v>
      </c>
    </row>
    <row r="7593" customFormat="false" ht="15" hidden="false" customHeight="false" outlineLevel="0" collapsed="false">
      <c r="A7593" s="8" t="n">
        <v>720</v>
      </c>
      <c r="B7593" s="8" t="s">
        <v>342</v>
      </c>
      <c r="C7593" s="13" t="n">
        <v>7.10558876156632</v>
      </c>
      <c r="D7593" s="13" t="n">
        <v>9.74062499999999</v>
      </c>
      <c r="E7593" s="8" t="n">
        <f aca="false">IF(C7593&gt;=$B$4,1,0)</f>
        <v>0</v>
      </c>
      <c r="F7593" s="8" t="n">
        <f aca="false">IF(D7593&gt;=$B$4,1,0)</f>
        <v>0</v>
      </c>
      <c r="G7593" s="8" t="str">
        <f aca="false">IF(AND(E7593=1,F7593=1),"Both pay",IF(F7593=1,"Missed",IF(E7593=1,"False trigger","Neither")))</f>
        <v>Neither</v>
      </c>
    </row>
    <row r="7594" customFormat="false" ht="15" hidden="false" customHeight="false" outlineLevel="0" collapsed="false">
      <c r="A7594" s="8" t="n">
        <v>721</v>
      </c>
      <c r="B7594" s="8" t="s">
        <v>342</v>
      </c>
      <c r="C7594" s="13" t="n">
        <v>7.22454362975873</v>
      </c>
      <c r="D7594" s="13" t="n">
        <v>8.42625</v>
      </c>
      <c r="E7594" s="8" t="n">
        <f aca="false">IF(C7594&gt;=$B$4,1,0)</f>
        <v>0</v>
      </c>
      <c r="F7594" s="8" t="n">
        <f aca="false">IF(D7594&gt;=$B$4,1,0)</f>
        <v>0</v>
      </c>
      <c r="G7594" s="8" t="str">
        <f aca="false">IF(AND(E7594=1,F7594=1),"Both pay",IF(F7594=1,"Missed",IF(E7594=1,"False trigger","Neither")))</f>
        <v>Neither</v>
      </c>
    </row>
    <row r="7595" customFormat="false" ht="15" hidden="false" customHeight="false" outlineLevel="0" collapsed="false">
      <c r="A7595" s="8" t="n">
        <v>722</v>
      </c>
      <c r="B7595" s="8" t="s">
        <v>342</v>
      </c>
      <c r="C7595" s="13" t="n">
        <v>7.67268380572411</v>
      </c>
      <c r="D7595" s="13" t="n">
        <v>10.566875</v>
      </c>
      <c r="E7595" s="8" t="n">
        <f aca="false">IF(C7595&gt;=$B$4,1,0)</f>
        <v>0</v>
      </c>
      <c r="F7595" s="8" t="n">
        <f aca="false">IF(D7595&gt;=$B$4,1,0)</f>
        <v>1</v>
      </c>
      <c r="G7595" s="8" t="str">
        <f aca="false">IF(AND(E7595=1,F7595=1),"Both pay",IF(F7595=1,"Missed",IF(E7595=1,"False trigger","Neither")))</f>
        <v>Missed</v>
      </c>
    </row>
    <row r="7596" customFormat="false" ht="15" hidden="false" customHeight="false" outlineLevel="0" collapsed="false">
      <c r="A7596" s="8" t="n">
        <v>723</v>
      </c>
      <c r="B7596" s="8" t="s">
        <v>342</v>
      </c>
      <c r="C7596" s="13" t="n">
        <v>7.66153123229242</v>
      </c>
      <c r="D7596" s="13" t="n">
        <v>11.815</v>
      </c>
      <c r="E7596" s="8" t="n">
        <f aca="false">IF(C7596&gt;=$B$4,1,0)</f>
        <v>0</v>
      </c>
      <c r="F7596" s="8" t="n">
        <f aca="false">IF(D7596&gt;=$B$4,1,0)</f>
        <v>1</v>
      </c>
      <c r="G7596" s="8" t="str">
        <f aca="false">IF(AND(E7596=1,F7596=1),"Both pay",IF(F7596=1,"Missed",IF(E7596=1,"False trigger","Neither")))</f>
        <v>Missed</v>
      </c>
    </row>
    <row r="7597" customFormat="false" ht="15" hidden="false" customHeight="false" outlineLevel="0" collapsed="false">
      <c r="A7597" s="8" t="n">
        <v>724</v>
      </c>
      <c r="B7597" s="8" t="s">
        <v>342</v>
      </c>
      <c r="C7597" s="13" t="n">
        <v>5.96017211556883</v>
      </c>
      <c r="D7597" s="13" t="n">
        <v>9.214375</v>
      </c>
      <c r="E7597" s="8" t="n">
        <f aca="false">IF(C7597&gt;=$B$4,1,0)</f>
        <v>0</v>
      </c>
      <c r="F7597" s="8" t="n">
        <f aca="false">IF(D7597&gt;=$B$4,1,0)</f>
        <v>0</v>
      </c>
      <c r="G7597" s="8" t="str">
        <f aca="false">IF(AND(E7597=1,F7597=1),"Both pay",IF(F7597=1,"Missed",IF(E7597=1,"False trigger","Neither")))</f>
        <v>Neither</v>
      </c>
    </row>
    <row r="7598" customFormat="false" ht="15" hidden="false" customHeight="false" outlineLevel="0" collapsed="false">
      <c r="A7598" s="8" t="n">
        <v>726</v>
      </c>
      <c r="B7598" s="8" t="s">
        <v>342</v>
      </c>
      <c r="C7598" s="13" t="n">
        <v>2.72543952273842</v>
      </c>
      <c r="D7598" s="13" t="n">
        <v>4.97875000000001</v>
      </c>
      <c r="E7598" s="8" t="n">
        <f aca="false">IF(C7598&gt;=$B$4,1,0)</f>
        <v>0</v>
      </c>
      <c r="F7598" s="8" t="n">
        <f aca="false">IF(D7598&gt;=$B$4,1,0)</f>
        <v>0</v>
      </c>
      <c r="G7598" s="8" t="str">
        <f aca="false">IF(AND(E7598=1,F7598=1),"Both pay",IF(F7598=1,"Missed",IF(E7598=1,"False trigger","Neither")))</f>
        <v>Neither</v>
      </c>
    </row>
    <row r="7599" customFormat="false" ht="15" hidden="false" customHeight="false" outlineLevel="0" collapsed="false">
      <c r="A7599" s="8" t="n">
        <v>727</v>
      </c>
      <c r="B7599" s="8" t="s">
        <v>342</v>
      </c>
      <c r="C7599" s="13" t="n">
        <v>2.24555860612882</v>
      </c>
      <c r="D7599" s="13" t="n">
        <v>3.50812500000001</v>
      </c>
      <c r="E7599" s="8" t="n">
        <f aca="false">IF(C7599&gt;=$B$4,1,0)</f>
        <v>0</v>
      </c>
      <c r="F7599" s="8" t="n">
        <f aca="false">IF(D7599&gt;=$B$4,1,0)</f>
        <v>0</v>
      </c>
      <c r="G7599" s="8" t="str">
        <f aca="false">IF(AND(E7599=1,F7599=1),"Both pay",IF(F7599=1,"Missed",IF(E7599=1,"False trigger","Neither")))</f>
        <v>Neither</v>
      </c>
    </row>
    <row r="7600" customFormat="false" ht="15" hidden="false" customHeight="false" outlineLevel="0" collapsed="false">
      <c r="A7600" s="8" t="n">
        <v>728</v>
      </c>
      <c r="B7600" s="8" t="s">
        <v>342</v>
      </c>
      <c r="C7600" s="13" t="n">
        <v>2.19205353568084</v>
      </c>
      <c r="D7600" s="13" t="n">
        <v>2.75874999999999</v>
      </c>
      <c r="E7600" s="8" t="n">
        <f aca="false">IF(C7600&gt;=$B$4,1,0)</f>
        <v>0</v>
      </c>
      <c r="F7600" s="8" t="n">
        <f aca="false">IF(D7600&gt;=$B$4,1,0)</f>
        <v>0</v>
      </c>
      <c r="G7600" s="8" t="str">
        <f aca="false">IF(AND(E7600=1,F7600=1),"Both pay",IF(F7600=1,"Missed",IF(E7600=1,"False trigger","Neither")))</f>
        <v>Neither</v>
      </c>
    </row>
    <row r="7601" customFormat="false" ht="15" hidden="false" customHeight="false" outlineLevel="0" collapsed="false">
      <c r="A7601" s="8" t="n">
        <v>729</v>
      </c>
      <c r="B7601" s="8" t="s">
        <v>342</v>
      </c>
      <c r="C7601" s="13" t="n">
        <v>2.9708123035235</v>
      </c>
      <c r="D7601" s="13" t="n">
        <v>2.959375</v>
      </c>
      <c r="E7601" s="8" t="n">
        <f aca="false">IF(C7601&gt;=$B$4,1,0)</f>
        <v>0</v>
      </c>
      <c r="F7601" s="8" t="n">
        <f aca="false">IF(D7601&gt;=$B$4,1,0)</f>
        <v>0</v>
      </c>
      <c r="G7601" s="8" t="str">
        <f aca="false">IF(AND(E7601=1,F7601=1),"Both pay",IF(F7601=1,"Missed",IF(E7601=1,"False trigger","Neither")))</f>
        <v>Neither</v>
      </c>
    </row>
    <row r="7602" customFormat="false" ht="15" hidden="false" customHeight="false" outlineLevel="0" collapsed="false">
      <c r="A7602" s="8" t="n">
        <v>730</v>
      </c>
      <c r="B7602" s="8" t="s">
        <v>342</v>
      </c>
      <c r="C7602" s="13" t="n">
        <v>3.72213709854354</v>
      </c>
      <c r="D7602" s="13" t="n">
        <v>2.841875</v>
      </c>
      <c r="E7602" s="8" t="n">
        <f aca="false">IF(C7602&gt;=$B$4,1,0)</f>
        <v>0</v>
      </c>
      <c r="F7602" s="8" t="n">
        <f aca="false">IF(D7602&gt;=$B$4,1,0)</f>
        <v>0</v>
      </c>
      <c r="G7602" s="8" t="str">
        <f aca="false">IF(AND(E7602=1,F7602=1),"Both pay",IF(F7602=1,"Missed",IF(E7602=1,"False trigger","Neither")))</f>
        <v>Neither</v>
      </c>
    </row>
    <row r="7603" customFormat="false" ht="15" hidden="false" customHeight="false" outlineLevel="0" collapsed="false">
      <c r="A7603" s="8" t="n">
        <v>731</v>
      </c>
      <c r="B7603" s="8" t="s">
        <v>342</v>
      </c>
      <c r="C7603" s="13" t="n">
        <v>3.72553164171633</v>
      </c>
      <c r="D7603" s="13" t="n">
        <v>2.250625</v>
      </c>
      <c r="E7603" s="8" t="n">
        <f aca="false">IF(C7603&gt;=$B$4,1,0)</f>
        <v>0</v>
      </c>
      <c r="F7603" s="8" t="n">
        <f aca="false">IF(D7603&gt;=$B$4,1,0)</f>
        <v>0</v>
      </c>
      <c r="G7603" s="8" t="str">
        <f aca="false">IF(AND(E7603=1,F7603=1),"Both pay",IF(F7603=1,"Missed",IF(E7603=1,"False trigger","Neither")))</f>
        <v>Neither</v>
      </c>
    </row>
    <row r="7604" customFormat="false" ht="15" hidden="false" customHeight="false" outlineLevel="0" collapsed="false">
      <c r="A7604" s="8" t="n">
        <v>732</v>
      </c>
      <c r="B7604" s="8" t="s">
        <v>342</v>
      </c>
      <c r="C7604" s="13" t="n">
        <v>2.54833622125896</v>
      </c>
      <c r="D7604" s="13" t="n">
        <v>0.572499999999998</v>
      </c>
      <c r="E7604" s="8" t="n">
        <f aca="false">IF(C7604&gt;=$B$4,1,0)</f>
        <v>0</v>
      </c>
      <c r="F7604" s="8" t="n">
        <f aca="false">IF(D7604&gt;=$B$4,1,0)</f>
        <v>0</v>
      </c>
      <c r="G7604" s="8" t="str">
        <f aca="false">IF(AND(E7604=1,F7604=1),"Both pay",IF(F7604=1,"Missed",IF(E7604=1,"False trigger","Neither")))</f>
        <v>Neither</v>
      </c>
    </row>
    <row r="7605" customFormat="false" ht="15" hidden="false" customHeight="false" outlineLevel="0" collapsed="false">
      <c r="A7605" s="8" t="n">
        <v>733</v>
      </c>
      <c r="B7605" s="8" t="s">
        <v>342</v>
      </c>
      <c r="C7605" s="13" t="n">
        <v>1.60733506866416</v>
      </c>
      <c r="D7605" s="13" t="n">
        <v>0.817500000000002</v>
      </c>
      <c r="E7605" s="8" t="n">
        <f aca="false">IF(C7605&gt;=$B$4,1,0)</f>
        <v>0</v>
      </c>
      <c r="F7605" s="8" t="n">
        <f aca="false">IF(D7605&gt;=$B$4,1,0)</f>
        <v>0</v>
      </c>
      <c r="G7605" s="8" t="str">
        <f aca="false">IF(AND(E7605=1,F7605=1),"Both pay",IF(F7605=1,"Missed",IF(E7605=1,"False trigger","Neither")))</f>
        <v>Neither</v>
      </c>
    </row>
    <row r="7606" customFormat="false" ht="15" hidden="false" customHeight="false" outlineLevel="0" collapsed="false">
      <c r="A7606" s="8" t="n">
        <v>734</v>
      </c>
      <c r="B7606" s="8" t="s">
        <v>342</v>
      </c>
      <c r="C7606" s="13" t="n">
        <v>1.21103518624292</v>
      </c>
      <c r="D7606" s="13" t="n">
        <v>0.497500000000002</v>
      </c>
      <c r="E7606" s="8" t="n">
        <f aca="false">IF(C7606&gt;=$B$4,1,0)</f>
        <v>0</v>
      </c>
      <c r="F7606" s="8" t="n">
        <f aca="false">IF(D7606&gt;=$B$4,1,0)</f>
        <v>0</v>
      </c>
      <c r="G7606" s="8" t="str">
        <f aca="false">IF(AND(E7606=1,F7606=1),"Both pay",IF(F7606=1,"Missed",IF(E7606=1,"False trigger","Neither")))</f>
        <v>Neither</v>
      </c>
    </row>
    <row r="7607" customFormat="false" ht="15" hidden="false" customHeight="false" outlineLevel="0" collapsed="false">
      <c r="A7607" s="8" t="n">
        <v>735</v>
      </c>
      <c r="B7607" s="8" t="s">
        <v>342</v>
      </c>
      <c r="C7607" s="13" t="n">
        <v>1.68838428149325</v>
      </c>
      <c r="D7607" s="13" t="n">
        <v>1.91</v>
      </c>
      <c r="E7607" s="8" t="n">
        <f aca="false">IF(C7607&gt;=$B$4,1,0)</f>
        <v>0</v>
      </c>
      <c r="F7607" s="8" t="n">
        <f aca="false">IF(D7607&gt;=$B$4,1,0)</f>
        <v>0</v>
      </c>
      <c r="G7607" s="8" t="str">
        <f aca="false">IF(AND(E7607=1,F7607=1),"Both pay",IF(F7607=1,"Missed",IF(E7607=1,"False trigger","Neither")))</f>
        <v>Neither</v>
      </c>
    </row>
    <row r="7608" customFormat="false" ht="15" hidden="false" customHeight="false" outlineLevel="0" collapsed="false">
      <c r="A7608" s="8" t="n">
        <v>736</v>
      </c>
      <c r="B7608" s="8" t="s">
        <v>342</v>
      </c>
      <c r="C7608" s="13" t="n">
        <v>3.25139921037616</v>
      </c>
      <c r="D7608" s="13" t="n">
        <v>5.038125</v>
      </c>
      <c r="E7608" s="8" t="n">
        <f aca="false">IF(C7608&gt;=$B$4,1,0)</f>
        <v>0</v>
      </c>
      <c r="F7608" s="8" t="n">
        <f aca="false">IF(D7608&gt;=$B$4,1,0)</f>
        <v>0</v>
      </c>
      <c r="G7608" s="8" t="str">
        <f aca="false">IF(AND(E7608=1,F7608=1),"Both pay",IF(F7608=1,"Missed",IF(E7608=1,"False trigger","Neither")))</f>
        <v>Neither</v>
      </c>
    </row>
    <row r="7609" customFormat="false" ht="15" hidden="false" customHeight="false" outlineLevel="0" collapsed="false">
      <c r="A7609" s="8" t="n">
        <v>737</v>
      </c>
      <c r="B7609" s="8" t="s">
        <v>342</v>
      </c>
      <c r="C7609" s="13" t="n">
        <v>3.3688898752748</v>
      </c>
      <c r="D7609" s="13" t="n">
        <v>4.94750000000001</v>
      </c>
      <c r="E7609" s="8" t="n">
        <f aca="false">IF(C7609&gt;=$B$4,1,0)</f>
        <v>0</v>
      </c>
      <c r="F7609" s="8" t="n">
        <f aca="false">IF(D7609&gt;=$B$4,1,0)</f>
        <v>0</v>
      </c>
      <c r="G7609" s="8" t="str">
        <f aca="false">IF(AND(E7609=1,F7609=1),"Both pay",IF(F7609=1,"Missed",IF(E7609=1,"False trigger","Neither")))</f>
        <v>Neither</v>
      </c>
    </row>
    <row r="7610" customFormat="false" ht="15" hidden="false" customHeight="false" outlineLevel="0" collapsed="false">
      <c r="A7610" s="8" t="n">
        <v>738</v>
      </c>
      <c r="B7610" s="8" t="s">
        <v>342</v>
      </c>
      <c r="C7610" s="13" t="n">
        <v>6.97696446928751</v>
      </c>
      <c r="D7610" s="13" t="n">
        <v>2.023125</v>
      </c>
      <c r="E7610" s="8" t="n">
        <f aca="false">IF(C7610&gt;=$B$4,1,0)</f>
        <v>0</v>
      </c>
      <c r="F7610" s="8" t="n">
        <f aca="false">IF(D7610&gt;=$B$4,1,0)</f>
        <v>0</v>
      </c>
      <c r="G7610" s="8" t="str">
        <f aca="false">IF(AND(E7610=1,F7610=1),"Both pay",IF(F7610=1,"Missed",IF(E7610=1,"False trigger","Neither")))</f>
        <v>Neither</v>
      </c>
    </row>
    <row r="7611" customFormat="false" ht="15" hidden="false" customHeight="false" outlineLevel="0" collapsed="false">
      <c r="A7611" s="8" t="n">
        <v>739</v>
      </c>
      <c r="B7611" s="8" t="s">
        <v>342</v>
      </c>
      <c r="C7611" s="13" t="n">
        <v>6.04441969145895</v>
      </c>
      <c r="D7611" s="13" t="n">
        <v>0.935625000000002</v>
      </c>
      <c r="E7611" s="8" t="n">
        <f aca="false">IF(C7611&gt;=$B$4,1,0)</f>
        <v>0</v>
      </c>
      <c r="F7611" s="8" t="n">
        <f aca="false">IF(D7611&gt;=$B$4,1,0)</f>
        <v>0</v>
      </c>
      <c r="G7611" s="8" t="str">
        <f aca="false">IF(AND(E7611=1,F7611=1),"Both pay",IF(F7611=1,"Missed",IF(E7611=1,"False trigger","Neither")))</f>
        <v>Neither</v>
      </c>
    </row>
    <row r="7612" customFormat="false" ht="15" hidden="false" customHeight="false" outlineLevel="0" collapsed="false">
      <c r="A7612" s="8" t="n">
        <v>740</v>
      </c>
      <c r="B7612" s="8" t="s">
        <v>342</v>
      </c>
      <c r="C7612" s="13" t="n">
        <v>4.01452523028488</v>
      </c>
      <c r="D7612" s="13" t="n">
        <v>0.688750000000002</v>
      </c>
      <c r="E7612" s="8" t="n">
        <f aca="false">IF(C7612&gt;=$B$4,1,0)</f>
        <v>0</v>
      </c>
      <c r="F7612" s="8" t="n">
        <f aca="false">IF(D7612&gt;=$B$4,1,0)</f>
        <v>0</v>
      </c>
      <c r="G7612" s="8" t="str">
        <f aca="false">IF(AND(E7612=1,F7612=1),"Both pay",IF(F7612=1,"Missed",IF(E7612=1,"False trigger","Neither")))</f>
        <v>Neither</v>
      </c>
    </row>
    <row r="7613" customFormat="false" ht="15" hidden="false" customHeight="false" outlineLevel="0" collapsed="false">
      <c r="A7613" s="8" t="n">
        <v>748</v>
      </c>
      <c r="B7613" s="8" t="s">
        <v>342</v>
      </c>
      <c r="C7613" s="13" t="n">
        <v>0.316804427500944</v>
      </c>
      <c r="D7613" s="13" t="n">
        <v>0.123124999999998</v>
      </c>
      <c r="E7613" s="8" t="n">
        <f aca="false">IF(C7613&gt;=$B$4,1,0)</f>
        <v>0</v>
      </c>
      <c r="F7613" s="8" t="n">
        <f aca="false">IF(D7613&gt;=$B$4,1,0)</f>
        <v>0</v>
      </c>
      <c r="G7613" s="8" t="str">
        <f aca="false">IF(AND(E7613=1,F7613=1),"Both pay",IF(F7613=1,"Missed",IF(E7613=1,"False trigger","Neither")))</f>
        <v>Neither</v>
      </c>
    </row>
    <row r="7614" customFormat="false" ht="15" hidden="false" customHeight="false" outlineLevel="0" collapsed="false">
      <c r="A7614" s="8" t="n">
        <v>749</v>
      </c>
      <c r="B7614" s="8" t="s">
        <v>342</v>
      </c>
      <c r="C7614" s="13" t="n">
        <v>0.121028896458451</v>
      </c>
      <c r="D7614" s="13" t="n">
        <v>0.244375000000002</v>
      </c>
      <c r="E7614" s="8" t="n">
        <f aca="false">IF(C7614&gt;=$B$4,1,0)</f>
        <v>0</v>
      </c>
      <c r="F7614" s="8" t="n">
        <f aca="false">IF(D7614&gt;=$B$4,1,0)</f>
        <v>0</v>
      </c>
      <c r="G7614" s="8" t="str">
        <f aca="false">IF(AND(E7614=1,F7614=1),"Both pay",IF(F7614=1,"Missed",IF(E7614=1,"False trigger","Neither")))</f>
        <v>Neither</v>
      </c>
    </row>
    <row r="7615" customFormat="false" ht="15" hidden="false" customHeight="false" outlineLevel="0" collapsed="false">
      <c r="A7615" s="8" t="n">
        <v>750</v>
      </c>
      <c r="B7615" s="8" t="s">
        <v>342</v>
      </c>
      <c r="C7615" s="13" t="n">
        <v>0.692399500050083</v>
      </c>
      <c r="D7615" s="13" t="n">
        <v>0.220624999999998</v>
      </c>
      <c r="E7615" s="8" t="n">
        <f aca="false">IF(C7615&gt;=$B$4,1,0)</f>
        <v>0</v>
      </c>
      <c r="F7615" s="8" t="n">
        <f aca="false">IF(D7615&gt;=$B$4,1,0)</f>
        <v>0</v>
      </c>
      <c r="G7615" s="8" t="str">
        <f aca="false">IF(AND(E7615=1,F7615=1),"Both pay",IF(F7615=1,"Missed",IF(E7615=1,"False trigger","Neither")))</f>
        <v>Neither</v>
      </c>
    </row>
    <row r="7616" customFormat="false" ht="15" hidden="false" customHeight="false" outlineLevel="0" collapsed="false">
      <c r="A7616" s="8" t="n">
        <v>751</v>
      </c>
      <c r="B7616" s="8" t="s">
        <v>342</v>
      </c>
      <c r="C7616" s="13" t="n">
        <v>0.600798243446111</v>
      </c>
      <c r="D7616" s="13" t="n">
        <v>0.223749999999999</v>
      </c>
      <c r="E7616" s="8" t="n">
        <f aca="false">IF(C7616&gt;=$B$4,1,0)</f>
        <v>0</v>
      </c>
      <c r="F7616" s="8" t="n">
        <f aca="false">IF(D7616&gt;=$B$4,1,0)</f>
        <v>0</v>
      </c>
      <c r="G7616" s="8" t="str">
        <f aca="false">IF(AND(E7616=1,F7616=1),"Both pay",IF(F7616=1,"Missed",IF(E7616=1,"False trigger","Neither")))</f>
        <v>Neither</v>
      </c>
    </row>
    <row r="7617" customFormat="false" ht="15" hidden="false" customHeight="false" outlineLevel="0" collapsed="false">
      <c r="A7617" s="8" t="n">
        <v>752</v>
      </c>
      <c r="B7617" s="8" t="s">
        <v>342</v>
      </c>
      <c r="C7617" s="13" t="n">
        <v>0.826871959083331</v>
      </c>
      <c r="D7617" s="13" t="n">
        <v>0.88625</v>
      </c>
      <c r="E7617" s="8" t="n">
        <f aca="false">IF(C7617&gt;=$B$4,1,0)</f>
        <v>0</v>
      </c>
      <c r="F7617" s="8" t="n">
        <f aca="false">IF(D7617&gt;=$B$4,1,0)</f>
        <v>0</v>
      </c>
      <c r="G7617" s="8" t="str">
        <f aca="false">IF(AND(E7617=1,F7617=1),"Both pay",IF(F7617=1,"Missed",IF(E7617=1,"False trigger","Neither")))</f>
        <v>Neither</v>
      </c>
    </row>
    <row r="7618" customFormat="false" ht="15" hidden="false" customHeight="false" outlineLevel="0" collapsed="false">
      <c r="A7618" s="8" t="n">
        <v>753</v>
      </c>
      <c r="B7618" s="8" t="s">
        <v>342</v>
      </c>
      <c r="C7618" s="13" t="n">
        <v>1.2670133760105</v>
      </c>
      <c r="D7618" s="13" t="n">
        <v>0.591250000000002</v>
      </c>
      <c r="E7618" s="8" t="n">
        <f aca="false">IF(C7618&gt;=$B$4,1,0)</f>
        <v>0</v>
      </c>
      <c r="F7618" s="8" t="n">
        <f aca="false">IF(D7618&gt;=$B$4,1,0)</f>
        <v>0</v>
      </c>
      <c r="G7618" s="8" t="str">
        <f aca="false">IF(AND(E7618=1,F7618=1),"Both pay",IF(F7618=1,"Missed",IF(E7618=1,"False trigger","Neither")))</f>
        <v>Neither</v>
      </c>
    </row>
    <row r="7619" customFormat="false" ht="15" hidden="false" customHeight="false" outlineLevel="0" collapsed="false">
      <c r="A7619" s="8" t="n">
        <v>754</v>
      </c>
      <c r="B7619" s="8" t="s">
        <v>342</v>
      </c>
      <c r="C7619" s="13" t="n">
        <v>1.7754561609095</v>
      </c>
      <c r="D7619" s="13" t="n">
        <v>0.88625</v>
      </c>
      <c r="E7619" s="8" t="n">
        <f aca="false">IF(C7619&gt;=$B$4,1,0)</f>
        <v>0</v>
      </c>
      <c r="F7619" s="8" t="n">
        <f aca="false">IF(D7619&gt;=$B$4,1,0)</f>
        <v>0</v>
      </c>
      <c r="G7619" s="8" t="str">
        <f aca="false">IF(AND(E7619=1,F7619=1),"Both pay",IF(F7619=1,"Missed",IF(E7619=1,"False trigger","Neither")))</f>
        <v>Neither</v>
      </c>
    </row>
    <row r="7620" customFormat="false" ht="15" hidden="false" customHeight="false" outlineLevel="0" collapsed="false">
      <c r="A7620" s="8" t="n">
        <v>755</v>
      </c>
      <c r="B7620" s="8" t="s">
        <v>342</v>
      </c>
      <c r="C7620" s="13" t="n">
        <v>2.01011462664443</v>
      </c>
      <c r="D7620" s="13" t="n">
        <v>1.57375</v>
      </c>
      <c r="E7620" s="8" t="n">
        <f aca="false">IF(C7620&gt;=$B$4,1,0)</f>
        <v>0</v>
      </c>
      <c r="F7620" s="8" t="n">
        <f aca="false">IF(D7620&gt;=$B$4,1,0)</f>
        <v>0</v>
      </c>
      <c r="G7620" s="8" t="str">
        <f aca="false">IF(AND(E7620=1,F7620=1),"Both pay",IF(F7620=1,"Missed",IF(E7620=1,"False trigger","Neither")))</f>
        <v>Neither</v>
      </c>
    </row>
    <row r="7621" customFormat="false" ht="15" hidden="false" customHeight="false" outlineLevel="0" collapsed="false">
      <c r="A7621" s="8" t="n">
        <v>756</v>
      </c>
      <c r="B7621" s="8" t="s">
        <v>342</v>
      </c>
      <c r="C7621" s="13" t="n">
        <v>2.63431222166747</v>
      </c>
      <c r="D7621" s="13" t="n">
        <v>3.015</v>
      </c>
      <c r="E7621" s="8" t="n">
        <f aca="false">IF(C7621&gt;=$B$4,1,0)</f>
        <v>0</v>
      </c>
      <c r="F7621" s="8" t="n">
        <f aca="false">IF(D7621&gt;=$B$4,1,0)</f>
        <v>0</v>
      </c>
      <c r="G7621" s="8" t="str">
        <f aca="false">IF(AND(E7621=1,F7621=1),"Both pay",IF(F7621=1,"Missed",IF(E7621=1,"False trigger","Neither")))</f>
        <v>Neither</v>
      </c>
    </row>
    <row r="7622" customFormat="false" ht="15" hidden="false" customHeight="false" outlineLevel="0" collapsed="false">
      <c r="A7622" s="8" t="n">
        <v>757</v>
      </c>
      <c r="B7622" s="8" t="s">
        <v>342</v>
      </c>
      <c r="C7622" s="13" t="n">
        <v>2.63006032483751</v>
      </c>
      <c r="D7622" s="13" t="n">
        <v>3.405625</v>
      </c>
      <c r="E7622" s="8" t="n">
        <f aca="false">IF(C7622&gt;=$B$4,1,0)</f>
        <v>0</v>
      </c>
      <c r="F7622" s="8" t="n">
        <f aca="false">IF(D7622&gt;=$B$4,1,0)</f>
        <v>0</v>
      </c>
      <c r="G7622" s="8" t="str">
        <f aca="false">IF(AND(E7622=1,F7622=1),"Both pay",IF(F7622=1,"Missed",IF(E7622=1,"False trigger","Neither")))</f>
        <v>Neither</v>
      </c>
    </row>
    <row r="7623" customFormat="false" ht="15" hidden="false" customHeight="false" outlineLevel="0" collapsed="false">
      <c r="A7623" s="8" t="n">
        <v>758</v>
      </c>
      <c r="B7623" s="8" t="s">
        <v>342</v>
      </c>
      <c r="C7623" s="13" t="n">
        <v>2.02900508650108</v>
      </c>
      <c r="D7623" s="13" t="n">
        <v>1.85</v>
      </c>
      <c r="E7623" s="8" t="n">
        <f aca="false">IF(C7623&gt;=$B$4,1,0)</f>
        <v>0</v>
      </c>
      <c r="F7623" s="8" t="n">
        <f aca="false">IF(D7623&gt;=$B$4,1,0)</f>
        <v>0</v>
      </c>
      <c r="G7623" s="8" t="str">
        <f aca="false">IF(AND(E7623=1,F7623=1),"Both pay",IF(F7623=1,"Missed",IF(E7623=1,"False trigger","Neither")))</f>
        <v>Neither</v>
      </c>
    </row>
    <row r="7624" customFormat="false" ht="15" hidden="false" customHeight="false" outlineLevel="0" collapsed="false">
      <c r="A7624" s="8" t="n">
        <v>759</v>
      </c>
      <c r="B7624" s="8" t="s">
        <v>342</v>
      </c>
      <c r="C7624" s="13" t="n">
        <v>2.13327568838324</v>
      </c>
      <c r="D7624" s="13" t="n">
        <v>0.295625000000001</v>
      </c>
      <c r="E7624" s="8" t="n">
        <f aca="false">IF(C7624&gt;=$B$4,1,0)</f>
        <v>0</v>
      </c>
      <c r="F7624" s="8" t="n">
        <f aca="false">IF(D7624&gt;=$B$4,1,0)</f>
        <v>0</v>
      </c>
      <c r="G7624" s="8" t="str">
        <f aca="false">IF(AND(E7624=1,F7624=1),"Both pay",IF(F7624=1,"Missed",IF(E7624=1,"False trigger","Neither")))</f>
        <v>Neither</v>
      </c>
    </row>
    <row r="7625" customFormat="false" ht="15" hidden="false" customHeight="false" outlineLevel="0" collapsed="false">
      <c r="A7625" s="8" t="n">
        <v>762</v>
      </c>
      <c r="B7625" s="8" t="s">
        <v>342</v>
      </c>
      <c r="C7625" s="13" t="n">
        <v>3.19366562889363</v>
      </c>
      <c r="D7625" s="13" t="n">
        <v>2.18125</v>
      </c>
      <c r="E7625" s="8" t="n">
        <f aca="false">IF(C7625&gt;=$B$4,1,0)</f>
        <v>0</v>
      </c>
      <c r="F7625" s="8" t="n">
        <f aca="false">IF(D7625&gt;=$B$4,1,0)</f>
        <v>0</v>
      </c>
      <c r="G7625" s="8" t="str">
        <f aca="false">IF(AND(E7625=1,F7625=1),"Both pay",IF(F7625=1,"Missed",IF(E7625=1,"False trigger","Neither")))</f>
        <v>Neither</v>
      </c>
    </row>
    <row r="7626" customFormat="false" ht="15" hidden="false" customHeight="false" outlineLevel="0" collapsed="false">
      <c r="A7626" s="8" t="n">
        <v>763</v>
      </c>
      <c r="B7626" s="8" t="s">
        <v>342</v>
      </c>
      <c r="C7626" s="13" t="n">
        <v>3.03821892907425</v>
      </c>
      <c r="D7626" s="13" t="n">
        <v>1.988125</v>
      </c>
      <c r="E7626" s="8" t="n">
        <f aca="false">IF(C7626&gt;=$B$4,1,0)</f>
        <v>0</v>
      </c>
      <c r="F7626" s="8" t="n">
        <f aca="false">IF(D7626&gt;=$B$4,1,0)</f>
        <v>0</v>
      </c>
      <c r="G7626" s="8" t="str">
        <f aca="false">IF(AND(E7626=1,F7626=1),"Both pay",IF(F7626=1,"Missed",IF(E7626=1,"False trigger","Neither")))</f>
        <v>Neither</v>
      </c>
    </row>
    <row r="7627" customFormat="false" ht="15" hidden="false" customHeight="false" outlineLevel="0" collapsed="false">
      <c r="A7627" s="8" t="n">
        <v>764</v>
      </c>
      <c r="B7627" s="8" t="s">
        <v>342</v>
      </c>
      <c r="C7627" s="13" t="n">
        <v>3.26332824722179</v>
      </c>
      <c r="D7627" s="13" t="n">
        <v>2.17125</v>
      </c>
      <c r="E7627" s="8" t="n">
        <f aca="false">IF(C7627&gt;=$B$4,1,0)</f>
        <v>0</v>
      </c>
      <c r="F7627" s="8" t="n">
        <f aca="false">IF(D7627&gt;=$B$4,1,0)</f>
        <v>0</v>
      </c>
      <c r="G7627" s="8" t="str">
        <f aca="false">IF(AND(E7627=1,F7627=1),"Both pay",IF(F7627=1,"Missed",IF(E7627=1,"False trigger","Neither")))</f>
        <v>Neither</v>
      </c>
    </row>
    <row r="7628" customFormat="false" ht="15" hidden="false" customHeight="false" outlineLevel="0" collapsed="false">
      <c r="A7628" s="8" t="n">
        <v>765</v>
      </c>
      <c r="B7628" s="8" t="s">
        <v>342</v>
      </c>
      <c r="C7628" s="13" t="n">
        <v>3.12710135878479</v>
      </c>
      <c r="D7628" s="13" t="n">
        <v>2.731875</v>
      </c>
      <c r="E7628" s="8" t="n">
        <f aca="false">IF(C7628&gt;=$B$4,1,0)</f>
        <v>0</v>
      </c>
      <c r="F7628" s="8" t="n">
        <f aca="false">IF(D7628&gt;=$B$4,1,0)</f>
        <v>0</v>
      </c>
      <c r="G7628" s="8" t="str">
        <f aca="false">IF(AND(E7628=1,F7628=1),"Both pay",IF(F7628=1,"Missed",IF(E7628=1,"False trigger","Neither")))</f>
        <v>Neither</v>
      </c>
    </row>
    <row r="7629" customFormat="false" ht="15" hidden="false" customHeight="false" outlineLevel="0" collapsed="false">
      <c r="A7629" s="8" t="n">
        <v>766</v>
      </c>
      <c r="B7629" s="8" t="s">
        <v>342</v>
      </c>
      <c r="C7629" s="13" t="n">
        <v>3.26274490702508</v>
      </c>
      <c r="D7629" s="13" t="n">
        <v>4.156875</v>
      </c>
      <c r="E7629" s="8" t="n">
        <f aca="false">IF(C7629&gt;=$B$4,1,0)</f>
        <v>0</v>
      </c>
      <c r="F7629" s="8" t="n">
        <f aca="false">IF(D7629&gt;=$B$4,1,0)</f>
        <v>0</v>
      </c>
      <c r="G7629" s="8" t="str">
        <f aca="false">IF(AND(E7629=1,F7629=1),"Both pay",IF(F7629=1,"Missed",IF(E7629=1,"False trigger","Neither")))</f>
        <v>Neither</v>
      </c>
    </row>
    <row r="7630" customFormat="false" ht="15" hidden="false" customHeight="false" outlineLevel="0" collapsed="false">
      <c r="A7630" s="8" t="n">
        <v>768</v>
      </c>
      <c r="B7630" s="8" t="s">
        <v>342</v>
      </c>
      <c r="C7630" s="13" t="n">
        <v>11.7089599404289</v>
      </c>
      <c r="D7630" s="13" t="n">
        <v>2.58625</v>
      </c>
      <c r="E7630" s="8" t="n">
        <f aca="false">IF(C7630&gt;=$B$4,1,0)</f>
        <v>1</v>
      </c>
      <c r="F7630" s="8" t="n">
        <f aca="false">IF(D7630&gt;=$B$4,1,0)</f>
        <v>0</v>
      </c>
      <c r="G7630" s="8" t="str">
        <f aca="false">IF(AND(E7630=1,F7630=1),"Both pay",IF(F7630=1,"Missed",IF(E7630=1,"False trigger","Neither")))</f>
        <v>False trigger</v>
      </c>
    </row>
    <row r="7631" customFormat="false" ht="15" hidden="false" customHeight="false" outlineLevel="0" collapsed="false">
      <c r="A7631" s="8" t="n">
        <v>769</v>
      </c>
      <c r="B7631" s="8" t="s">
        <v>342</v>
      </c>
      <c r="C7631" s="13" t="n">
        <v>12.9814002316299</v>
      </c>
      <c r="D7631" s="13" t="n">
        <v>9.47375</v>
      </c>
      <c r="E7631" s="8" t="n">
        <f aca="false">IF(C7631&gt;=$B$4,1,0)</f>
        <v>1</v>
      </c>
      <c r="F7631" s="8" t="n">
        <f aca="false">IF(D7631&gt;=$B$4,1,0)</f>
        <v>0</v>
      </c>
      <c r="G7631" s="8" t="str">
        <f aca="false">IF(AND(E7631=1,F7631=1),"Both pay",IF(F7631=1,"Missed",IF(E7631=1,"False trigger","Neither")))</f>
        <v>False trigger</v>
      </c>
    </row>
    <row r="7632" customFormat="false" ht="15" hidden="false" customHeight="false" outlineLevel="0" collapsed="false">
      <c r="A7632" s="8" t="n">
        <v>770</v>
      </c>
      <c r="B7632" s="8" t="s">
        <v>342</v>
      </c>
      <c r="C7632" s="13" t="n">
        <v>17.1180877717213</v>
      </c>
      <c r="D7632" s="13" t="n">
        <v>14.084375</v>
      </c>
      <c r="E7632" s="8" t="n">
        <f aca="false">IF(C7632&gt;=$B$4,1,0)</f>
        <v>1</v>
      </c>
      <c r="F7632" s="8" t="n">
        <f aca="false">IF(D7632&gt;=$B$4,1,0)</f>
        <v>1</v>
      </c>
      <c r="G7632" s="8" t="str">
        <f aca="false">IF(AND(E7632=1,F7632=1),"Both pay",IF(F7632=1,"Missed",IF(E7632=1,"False trigger","Neither")))</f>
        <v>Both pay</v>
      </c>
    </row>
    <row r="7633" customFormat="false" ht="15" hidden="false" customHeight="false" outlineLevel="0" collapsed="false">
      <c r="A7633" s="8" t="n">
        <v>771</v>
      </c>
      <c r="B7633" s="8" t="s">
        <v>342</v>
      </c>
      <c r="C7633" s="13" t="n">
        <v>18.9600966751185</v>
      </c>
      <c r="D7633" s="13" t="n">
        <v>14.298125</v>
      </c>
      <c r="E7633" s="8" t="n">
        <f aca="false">IF(C7633&gt;=$B$4,1,0)</f>
        <v>1</v>
      </c>
      <c r="F7633" s="8" t="n">
        <f aca="false">IF(D7633&gt;=$B$4,1,0)</f>
        <v>1</v>
      </c>
      <c r="G7633" s="8" t="str">
        <f aca="false">IF(AND(E7633=1,F7633=1),"Both pay",IF(F7633=1,"Missed",IF(E7633=1,"False trigger","Neither")))</f>
        <v>Both pay</v>
      </c>
    </row>
    <row r="7634" customFormat="false" ht="15" hidden="false" customHeight="false" outlineLevel="0" collapsed="false">
      <c r="A7634" s="8" t="n">
        <v>772</v>
      </c>
      <c r="B7634" s="8" t="s">
        <v>342</v>
      </c>
      <c r="C7634" s="13" t="n">
        <v>17.4147983195783</v>
      </c>
      <c r="D7634" s="13" t="n">
        <v>15.035625</v>
      </c>
      <c r="E7634" s="8" t="n">
        <f aca="false">IF(C7634&gt;=$B$4,1,0)</f>
        <v>1</v>
      </c>
      <c r="F7634" s="8" t="n">
        <f aca="false">IF(D7634&gt;=$B$4,1,0)</f>
        <v>1</v>
      </c>
      <c r="G7634" s="8" t="str">
        <f aca="false">IF(AND(E7634=1,F7634=1),"Both pay",IF(F7634=1,"Missed",IF(E7634=1,"False trigger","Neither")))</f>
        <v>Both pay</v>
      </c>
    </row>
    <row r="7635" customFormat="false" ht="15" hidden="false" customHeight="false" outlineLevel="0" collapsed="false">
      <c r="A7635" s="8" t="n">
        <v>775</v>
      </c>
      <c r="B7635" s="8" t="s">
        <v>342</v>
      </c>
      <c r="C7635" s="13" t="n">
        <v>7.89424034020562</v>
      </c>
      <c r="D7635" s="13" t="n">
        <v>9.979375</v>
      </c>
      <c r="E7635" s="8" t="n">
        <f aca="false">IF(C7635&gt;=$B$4,1,0)</f>
        <v>0</v>
      </c>
      <c r="F7635" s="8" t="n">
        <f aca="false">IF(D7635&gt;=$B$4,1,0)</f>
        <v>0</v>
      </c>
      <c r="G7635" s="8" t="str">
        <f aca="false">IF(AND(E7635=1,F7635=1),"Both pay",IF(F7635=1,"Missed",IF(E7635=1,"False trigger","Neither")))</f>
        <v>Neither</v>
      </c>
    </row>
    <row r="7636" customFormat="false" ht="15" hidden="false" customHeight="false" outlineLevel="0" collapsed="false">
      <c r="A7636" s="8" t="n">
        <v>776</v>
      </c>
      <c r="B7636" s="8" t="s">
        <v>342</v>
      </c>
      <c r="C7636" s="13" t="n">
        <v>6.8340617940855</v>
      </c>
      <c r="D7636" s="13" t="n">
        <v>9.9525</v>
      </c>
      <c r="E7636" s="8" t="n">
        <f aca="false">IF(C7636&gt;=$B$4,1,0)</f>
        <v>0</v>
      </c>
      <c r="F7636" s="8" t="n">
        <f aca="false">IF(D7636&gt;=$B$4,1,0)</f>
        <v>0</v>
      </c>
      <c r="G7636" s="8" t="str">
        <f aca="false">IF(AND(E7636=1,F7636=1),"Both pay",IF(F7636=1,"Missed",IF(E7636=1,"False trigger","Neither")))</f>
        <v>Neither</v>
      </c>
    </row>
    <row r="7637" customFormat="false" ht="15" hidden="false" customHeight="false" outlineLevel="0" collapsed="false">
      <c r="A7637" s="8" t="n">
        <v>777</v>
      </c>
      <c r="B7637" s="8" t="s">
        <v>342</v>
      </c>
      <c r="C7637" s="13" t="n">
        <v>6.75214557476474</v>
      </c>
      <c r="D7637" s="13" t="n">
        <v>10.0375</v>
      </c>
      <c r="E7637" s="8" t="n">
        <f aca="false">IF(C7637&gt;=$B$4,1,0)</f>
        <v>0</v>
      </c>
      <c r="F7637" s="8" t="n">
        <f aca="false">IF(D7637&gt;=$B$4,1,0)</f>
        <v>1</v>
      </c>
      <c r="G7637" s="8" t="str">
        <f aca="false">IF(AND(E7637=1,F7637=1),"Both pay",IF(F7637=1,"Missed",IF(E7637=1,"False trigger","Neither")))</f>
        <v>Missed</v>
      </c>
    </row>
    <row r="7638" customFormat="false" ht="15" hidden="false" customHeight="false" outlineLevel="0" collapsed="false">
      <c r="A7638" s="8" t="n">
        <v>778</v>
      </c>
      <c r="B7638" s="8" t="s">
        <v>342</v>
      </c>
      <c r="C7638" s="13" t="n">
        <v>6.86387037586329</v>
      </c>
      <c r="D7638" s="13" t="n">
        <v>8.72562500000001</v>
      </c>
      <c r="E7638" s="8" t="n">
        <f aca="false">IF(C7638&gt;=$B$4,1,0)</f>
        <v>0</v>
      </c>
      <c r="F7638" s="8" t="n">
        <f aca="false">IF(D7638&gt;=$B$4,1,0)</f>
        <v>0</v>
      </c>
      <c r="G7638" s="8" t="str">
        <f aca="false">IF(AND(E7638=1,F7638=1),"Both pay",IF(F7638=1,"Missed",IF(E7638=1,"False trigger","Neither")))</f>
        <v>Neither</v>
      </c>
    </row>
    <row r="7639" customFormat="false" ht="15" hidden="false" customHeight="false" outlineLevel="0" collapsed="false">
      <c r="A7639" s="8" t="n">
        <v>779</v>
      </c>
      <c r="B7639" s="8" t="s">
        <v>342</v>
      </c>
      <c r="C7639" s="13" t="n">
        <v>7.33455859716969</v>
      </c>
      <c r="D7639" s="13" t="n">
        <v>9.948125</v>
      </c>
      <c r="E7639" s="8" t="n">
        <f aca="false">IF(C7639&gt;=$B$4,1,0)</f>
        <v>0</v>
      </c>
      <c r="F7639" s="8" t="n">
        <f aca="false">IF(D7639&gt;=$B$4,1,0)</f>
        <v>0</v>
      </c>
      <c r="G7639" s="8" t="str">
        <f aca="false">IF(AND(E7639=1,F7639=1),"Both pay",IF(F7639=1,"Missed",IF(E7639=1,"False trigger","Neither")))</f>
        <v>Neither</v>
      </c>
    </row>
    <row r="7640" customFormat="false" ht="15" hidden="false" customHeight="false" outlineLevel="0" collapsed="false">
      <c r="A7640" s="8" t="n">
        <v>780</v>
      </c>
      <c r="B7640" s="8" t="s">
        <v>342</v>
      </c>
      <c r="C7640" s="13" t="n">
        <v>7.31573149306901</v>
      </c>
      <c r="D7640" s="13" t="n">
        <v>12.5025</v>
      </c>
      <c r="E7640" s="8" t="n">
        <f aca="false">IF(C7640&gt;=$B$4,1,0)</f>
        <v>0</v>
      </c>
      <c r="F7640" s="8" t="n">
        <f aca="false">IF(D7640&gt;=$B$4,1,0)</f>
        <v>1</v>
      </c>
      <c r="G7640" s="8" t="str">
        <f aca="false">IF(AND(E7640=1,F7640=1),"Both pay",IF(F7640=1,"Missed",IF(E7640=1,"False trigger","Neither")))</f>
        <v>Missed</v>
      </c>
    </row>
    <row r="7641" customFormat="false" ht="15" hidden="false" customHeight="false" outlineLevel="0" collapsed="false">
      <c r="A7641" s="8" t="n">
        <v>781</v>
      </c>
      <c r="B7641" s="8" t="s">
        <v>342</v>
      </c>
      <c r="C7641" s="13" t="n">
        <v>5.45073380218751</v>
      </c>
      <c r="D7641" s="13" t="n">
        <v>9.075</v>
      </c>
      <c r="E7641" s="8" t="n">
        <f aca="false">IF(C7641&gt;=$B$4,1,0)</f>
        <v>0</v>
      </c>
      <c r="F7641" s="8" t="n">
        <f aca="false">IF(D7641&gt;=$B$4,1,0)</f>
        <v>0</v>
      </c>
      <c r="G7641" s="8" t="str">
        <f aca="false">IF(AND(E7641=1,F7641=1),"Both pay",IF(F7641=1,"Missed",IF(E7641=1,"False trigger","Neither")))</f>
        <v>Neither</v>
      </c>
    </row>
    <row r="7642" customFormat="false" ht="15" hidden="false" customHeight="false" outlineLevel="0" collapsed="false">
      <c r="A7642" s="8" t="n">
        <v>783</v>
      </c>
      <c r="B7642" s="8" t="s">
        <v>342</v>
      </c>
      <c r="C7642" s="13" t="n">
        <v>2.23732086711927</v>
      </c>
      <c r="D7642" s="13" t="n">
        <v>4.718125</v>
      </c>
      <c r="E7642" s="8" t="n">
        <f aca="false">IF(C7642&gt;=$B$4,1,0)</f>
        <v>0</v>
      </c>
      <c r="F7642" s="8" t="n">
        <f aca="false">IF(D7642&gt;=$B$4,1,0)</f>
        <v>0</v>
      </c>
      <c r="G7642" s="8" t="str">
        <f aca="false">IF(AND(E7642=1,F7642=1),"Both pay",IF(F7642=1,"Missed",IF(E7642=1,"False trigger","Neither")))</f>
        <v>Neither</v>
      </c>
    </row>
    <row r="7643" customFormat="false" ht="15" hidden="false" customHeight="false" outlineLevel="0" collapsed="false">
      <c r="A7643" s="8" t="n">
        <v>784</v>
      </c>
      <c r="B7643" s="8" t="s">
        <v>342</v>
      </c>
      <c r="C7643" s="13" t="n">
        <v>2.22171476032696</v>
      </c>
      <c r="D7643" s="13" t="n">
        <v>4.4725</v>
      </c>
      <c r="E7643" s="8" t="n">
        <f aca="false">IF(C7643&gt;=$B$4,1,0)</f>
        <v>0</v>
      </c>
      <c r="F7643" s="8" t="n">
        <f aca="false">IF(D7643&gt;=$B$4,1,0)</f>
        <v>0</v>
      </c>
      <c r="G7643" s="8" t="str">
        <f aca="false">IF(AND(E7643=1,F7643=1),"Both pay",IF(F7643=1,"Missed",IF(E7643=1,"False trigger","Neither")))</f>
        <v>Neither</v>
      </c>
    </row>
    <row r="7644" customFormat="false" ht="15" hidden="false" customHeight="false" outlineLevel="0" collapsed="false">
      <c r="A7644" s="8" t="n">
        <v>785</v>
      </c>
      <c r="B7644" s="8" t="s">
        <v>342</v>
      </c>
      <c r="C7644" s="13" t="n">
        <v>1.68141790681731</v>
      </c>
      <c r="D7644" s="13" t="n">
        <v>3.55375</v>
      </c>
      <c r="E7644" s="8" t="n">
        <f aca="false">IF(C7644&gt;=$B$4,1,0)</f>
        <v>0</v>
      </c>
      <c r="F7644" s="8" t="n">
        <f aca="false">IF(D7644&gt;=$B$4,1,0)</f>
        <v>0</v>
      </c>
      <c r="G7644" s="8" t="str">
        <f aca="false">IF(AND(E7644=1,F7644=1),"Both pay",IF(F7644=1,"Missed",IF(E7644=1,"False trigger","Neither")))</f>
        <v>Neither</v>
      </c>
    </row>
    <row r="7645" customFormat="false" ht="15" hidden="false" customHeight="false" outlineLevel="0" collapsed="false">
      <c r="A7645" s="8" t="n">
        <v>786</v>
      </c>
      <c r="B7645" s="8" t="s">
        <v>342</v>
      </c>
      <c r="C7645" s="13" t="n">
        <v>2.12799632540655</v>
      </c>
      <c r="D7645" s="13" t="n">
        <v>3.393125</v>
      </c>
      <c r="E7645" s="8" t="n">
        <f aca="false">IF(C7645&gt;=$B$4,1,0)</f>
        <v>0</v>
      </c>
      <c r="F7645" s="8" t="n">
        <f aca="false">IF(D7645&gt;=$B$4,1,0)</f>
        <v>0</v>
      </c>
      <c r="G7645" s="8" t="str">
        <f aca="false">IF(AND(E7645=1,F7645=1),"Both pay",IF(F7645=1,"Missed",IF(E7645=1,"False trigger","Neither")))</f>
        <v>Neither</v>
      </c>
    </row>
    <row r="7646" customFormat="false" ht="15" hidden="false" customHeight="false" outlineLevel="0" collapsed="false">
      <c r="A7646" s="8" t="n">
        <v>787</v>
      </c>
      <c r="B7646" s="8" t="s">
        <v>342</v>
      </c>
      <c r="C7646" s="13" t="n">
        <v>2.83963208505772</v>
      </c>
      <c r="D7646" s="13" t="n">
        <v>1.9575</v>
      </c>
      <c r="E7646" s="8" t="n">
        <f aca="false">IF(C7646&gt;=$B$4,1,0)</f>
        <v>0</v>
      </c>
      <c r="F7646" s="8" t="n">
        <f aca="false">IF(D7646&gt;=$B$4,1,0)</f>
        <v>0</v>
      </c>
      <c r="G7646" s="8" t="str">
        <f aca="false">IF(AND(E7646=1,F7646=1),"Both pay",IF(F7646=1,"Missed",IF(E7646=1,"False trigger","Neither")))</f>
        <v>Neither</v>
      </c>
    </row>
    <row r="7647" customFormat="false" ht="15" hidden="false" customHeight="false" outlineLevel="0" collapsed="false">
      <c r="A7647" s="8" t="n">
        <v>788</v>
      </c>
      <c r="B7647" s="8" t="s">
        <v>342</v>
      </c>
      <c r="C7647" s="13" t="n">
        <v>2.64375449047023</v>
      </c>
      <c r="D7647" s="13" t="n">
        <v>2.031875</v>
      </c>
      <c r="E7647" s="8" t="n">
        <f aca="false">IF(C7647&gt;=$B$4,1,0)</f>
        <v>0</v>
      </c>
      <c r="F7647" s="8" t="n">
        <f aca="false">IF(D7647&gt;=$B$4,1,0)</f>
        <v>0</v>
      </c>
      <c r="G7647" s="8" t="str">
        <f aca="false">IF(AND(E7647=1,F7647=1),"Both pay",IF(F7647=1,"Missed",IF(E7647=1,"False trigger","Neither")))</f>
        <v>Neither</v>
      </c>
    </row>
    <row r="7648" customFormat="false" ht="15" hidden="false" customHeight="false" outlineLevel="0" collapsed="false">
      <c r="A7648" s="8" t="n">
        <v>789</v>
      </c>
      <c r="B7648" s="8" t="s">
        <v>342</v>
      </c>
      <c r="C7648" s="13" t="n">
        <v>1.98442090355329</v>
      </c>
      <c r="D7648" s="13" t="n">
        <v>0.608750000000001</v>
      </c>
      <c r="E7648" s="8" t="n">
        <f aca="false">IF(C7648&gt;=$B$4,1,0)</f>
        <v>0</v>
      </c>
      <c r="F7648" s="8" t="n">
        <f aca="false">IF(D7648&gt;=$B$4,1,0)</f>
        <v>0</v>
      </c>
      <c r="G7648" s="8" t="str">
        <f aca="false">IF(AND(E7648=1,F7648=1),"Both pay",IF(F7648=1,"Missed",IF(E7648=1,"False trigger","Neither")))</f>
        <v>Neither</v>
      </c>
    </row>
    <row r="7649" customFormat="false" ht="15" hidden="false" customHeight="false" outlineLevel="0" collapsed="false">
      <c r="A7649" s="8" t="n">
        <v>790</v>
      </c>
      <c r="B7649" s="8" t="s">
        <v>342</v>
      </c>
      <c r="C7649" s="13" t="n">
        <v>1.79452823253186</v>
      </c>
      <c r="D7649" s="13" t="n">
        <v>0.781874999999999</v>
      </c>
      <c r="E7649" s="8" t="n">
        <f aca="false">IF(C7649&gt;=$B$4,1,0)</f>
        <v>0</v>
      </c>
      <c r="F7649" s="8" t="n">
        <f aca="false">IF(D7649&gt;=$B$4,1,0)</f>
        <v>0</v>
      </c>
      <c r="G7649" s="8" t="str">
        <f aca="false">IF(AND(E7649=1,F7649=1),"Both pay",IF(F7649=1,"Missed",IF(E7649=1,"False trigger","Neither")))</f>
        <v>Neither</v>
      </c>
    </row>
    <row r="7650" customFormat="false" ht="15" hidden="false" customHeight="false" outlineLevel="0" collapsed="false">
      <c r="A7650" s="8" t="n">
        <v>791</v>
      </c>
      <c r="B7650" s="8" t="s">
        <v>342</v>
      </c>
      <c r="C7650" s="13" t="n">
        <v>1.27715531842568</v>
      </c>
      <c r="D7650" s="13" t="n">
        <v>0.423125000000002</v>
      </c>
      <c r="E7650" s="8" t="n">
        <f aca="false">IF(C7650&gt;=$B$4,1,0)</f>
        <v>0</v>
      </c>
      <c r="F7650" s="8" t="n">
        <f aca="false">IF(D7650&gt;=$B$4,1,0)</f>
        <v>0</v>
      </c>
      <c r="G7650" s="8" t="str">
        <f aca="false">IF(AND(E7650=1,F7650=1),"Both pay",IF(F7650=1,"Missed",IF(E7650=1,"False trigger","Neither")))</f>
        <v>Neither</v>
      </c>
    </row>
    <row r="7651" customFormat="false" ht="15" hidden="false" customHeight="false" outlineLevel="0" collapsed="false">
      <c r="A7651" s="8" t="n">
        <v>792</v>
      </c>
      <c r="B7651" s="8" t="s">
        <v>342</v>
      </c>
      <c r="C7651" s="13" t="n">
        <v>1.35465986356235</v>
      </c>
      <c r="D7651" s="13" t="n">
        <v>0.604375000000001</v>
      </c>
      <c r="E7651" s="8" t="n">
        <f aca="false">IF(C7651&gt;=$B$4,1,0)</f>
        <v>0</v>
      </c>
      <c r="F7651" s="8" t="n">
        <f aca="false">IF(D7651&gt;=$B$4,1,0)</f>
        <v>0</v>
      </c>
      <c r="G7651" s="8" t="str">
        <f aca="false">IF(AND(E7651=1,F7651=1),"Both pay",IF(F7651=1,"Missed",IF(E7651=1,"False trigger","Neither")))</f>
        <v>Neither</v>
      </c>
    </row>
    <row r="7652" customFormat="false" ht="15" hidden="false" customHeight="false" outlineLevel="0" collapsed="false">
      <c r="A7652" s="8" t="n">
        <v>793</v>
      </c>
      <c r="B7652" s="8" t="s">
        <v>342</v>
      </c>
      <c r="C7652" s="13" t="n">
        <v>2.37284056425986</v>
      </c>
      <c r="D7652" s="13" t="n">
        <v>2.80375</v>
      </c>
      <c r="E7652" s="8" t="n">
        <f aca="false">IF(C7652&gt;=$B$4,1,0)</f>
        <v>0</v>
      </c>
      <c r="F7652" s="8" t="n">
        <f aca="false">IF(D7652&gt;=$B$4,1,0)</f>
        <v>0</v>
      </c>
      <c r="G7652" s="8" t="str">
        <f aca="false">IF(AND(E7652=1,F7652=1),"Both pay",IF(F7652=1,"Missed",IF(E7652=1,"False trigger","Neither")))</f>
        <v>Neither</v>
      </c>
    </row>
    <row r="7653" customFormat="false" ht="15" hidden="false" customHeight="false" outlineLevel="0" collapsed="false">
      <c r="A7653" s="8" t="n">
        <v>794</v>
      </c>
      <c r="B7653" s="8" t="s">
        <v>342</v>
      </c>
      <c r="C7653" s="13" t="n">
        <v>3.1995638491444</v>
      </c>
      <c r="D7653" s="13" t="n">
        <v>3.165625</v>
      </c>
      <c r="E7653" s="8" t="n">
        <f aca="false">IF(C7653&gt;=$B$4,1,0)</f>
        <v>0</v>
      </c>
      <c r="F7653" s="8" t="n">
        <f aca="false">IF(D7653&gt;=$B$4,1,0)</f>
        <v>0</v>
      </c>
      <c r="G7653" s="8" t="str">
        <f aca="false">IF(AND(E7653=1,F7653=1),"Both pay",IF(F7653=1,"Missed",IF(E7653=1,"False trigger","Neither")))</f>
        <v>Neither</v>
      </c>
    </row>
    <row r="7654" customFormat="false" ht="15" hidden="false" customHeight="false" outlineLevel="0" collapsed="false">
      <c r="A7654" s="8" t="n">
        <v>795</v>
      </c>
      <c r="B7654" s="8" t="s">
        <v>342</v>
      </c>
      <c r="C7654" s="13" t="n">
        <v>5.01440253409076</v>
      </c>
      <c r="D7654" s="13" t="n">
        <v>2.398125</v>
      </c>
      <c r="E7654" s="8" t="n">
        <f aca="false">IF(C7654&gt;=$B$4,1,0)</f>
        <v>0</v>
      </c>
      <c r="F7654" s="8" t="n">
        <f aca="false">IF(D7654&gt;=$B$4,1,0)</f>
        <v>0</v>
      </c>
      <c r="G7654" s="8" t="str">
        <f aca="false">IF(AND(E7654=1,F7654=1),"Both pay",IF(F7654=1,"Missed",IF(E7654=1,"False trigger","Neither")))</f>
        <v>Neither</v>
      </c>
    </row>
    <row r="7655" customFormat="false" ht="15" hidden="false" customHeight="false" outlineLevel="0" collapsed="false">
      <c r="A7655" s="8" t="n">
        <v>796</v>
      </c>
      <c r="B7655" s="8" t="s">
        <v>342</v>
      </c>
      <c r="C7655" s="13" t="n">
        <v>5.08824901472875</v>
      </c>
      <c r="D7655" s="13" t="n">
        <v>1.364375</v>
      </c>
      <c r="E7655" s="8" t="n">
        <f aca="false">IF(C7655&gt;=$B$4,1,0)</f>
        <v>0</v>
      </c>
      <c r="F7655" s="8" t="n">
        <f aca="false">IF(D7655&gt;=$B$4,1,0)</f>
        <v>0</v>
      </c>
      <c r="G7655" s="8" t="str">
        <f aca="false">IF(AND(E7655=1,F7655=1),"Both pay",IF(F7655=1,"Missed",IF(E7655=1,"False trigger","Neither")))</f>
        <v>Neither</v>
      </c>
    </row>
    <row r="7656" customFormat="false" ht="15" hidden="false" customHeight="false" outlineLevel="0" collapsed="false">
      <c r="A7656" s="8" t="n">
        <v>803</v>
      </c>
      <c r="B7656" s="8" t="s">
        <v>342</v>
      </c>
      <c r="C7656" s="13" t="n">
        <v>0.538713505795567</v>
      </c>
      <c r="D7656" s="13" t="n">
        <v>0.969374999999999</v>
      </c>
      <c r="E7656" s="8" t="n">
        <f aca="false">IF(C7656&gt;=$B$4,1,0)</f>
        <v>0</v>
      </c>
      <c r="F7656" s="8" t="n">
        <f aca="false">IF(D7656&gt;=$B$4,1,0)</f>
        <v>0</v>
      </c>
      <c r="G7656" s="8" t="str">
        <f aca="false">IF(AND(E7656=1,F7656=1),"Both pay",IF(F7656=1,"Missed",IF(E7656=1,"False trigger","Neither")))</f>
        <v>Neither</v>
      </c>
    </row>
    <row r="7657" customFormat="false" ht="15" hidden="false" customHeight="false" outlineLevel="0" collapsed="false">
      <c r="A7657" s="8" t="n">
        <v>804</v>
      </c>
      <c r="B7657" s="8" t="s">
        <v>342</v>
      </c>
      <c r="C7657" s="13" t="n">
        <v>0.564154010546019</v>
      </c>
      <c r="D7657" s="13" t="n">
        <v>0.821875000000002</v>
      </c>
      <c r="E7657" s="8" t="n">
        <f aca="false">IF(C7657&gt;=$B$4,1,0)</f>
        <v>0</v>
      </c>
      <c r="F7657" s="8" t="n">
        <f aca="false">IF(D7657&gt;=$B$4,1,0)</f>
        <v>0</v>
      </c>
      <c r="G7657" s="8" t="str">
        <f aca="false">IF(AND(E7657=1,F7657=1),"Both pay",IF(F7657=1,"Missed",IF(E7657=1,"False trigger","Neither")))</f>
        <v>Neither</v>
      </c>
    </row>
    <row r="7658" customFormat="false" ht="15" hidden="false" customHeight="false" outlineLevel="0" collapsed="false">
      <c r="A7658" s="8" t="n">
        <v>805</v>
      </c>
      <c r="B7658" s="8" t="s">
        <v>342</v>
      </c>
      <c r="C7658" s="13" t="n">
        <v>0.489632017342039</v>
      </c>
      <c r="D7658" s="13" t="n">
        <v>0.498124999999998</v>
      </c>
      <c r="E7658" s="8" t="n">
        <f aca="false">IF(C7658&gt;=$B$4,1,0)</f>
        <v>0</v>
      </c>
      <c r="F7658" s="8" t="n">
        <f aca="false">IF(D7658&gt;=$B$4,1,0)</f>
        <v>0</v>
      </c>
      <c r="G7658" s="8" t="str">
        <f aca="false">IF(AND(E7658=1,F7658=1),"Both pay",IF(F7658=1,"Missed",IF(E7658=1,"False trigger","Neither")))</f>
        <v>Neither</v>
      </c>
    </row>
    <row r="7659" customFormat="false" ht="15" hidden="false" customHeight="false" outlineLevel="0" collapsed="false">
      <c r="A7659" s="8" t="n">
        <v>808</v>
      </c>
      <c r="B7659" s="8" t="s">
        <v>342</v>
      </c>
      <c r="C7659" s="13" t="n">
        <v>0.591763170797808</v>
      </c>
      <c r="D7659" s="13" t="n">
        <v>0.193750000000001</v>
      </c>
      <c r="E7659" s="8" t="n">
        <f aca="false">IF(C7659&gt;=$B$4,1,0)</f>
        <v>0</v>
      </c>
      <c r="F7659" s="8" t="n">
        <f aca="false">IF(D7659&gt;=$B$4,1,0)</f>
        <v>0</v>
      </c>
      <c r="G7659" s="8" t="str">
        <f aca="false">IF(AND(E7659=1,F7659=1),"Both pay",IF(F7659=1,"Missed",IF(E7659=1,"False trigger","Neither")))</f>
        <v>Neither</v>
      </c>
    </row>
    <row r="7660" customFormat="false" ht="15" hidden="false" customHeight="false" outlineLevel="0" collapsed="false">
      <c r="A7660" s="8" t="n">
        <v>809</v>
      </c>
      <c r="B7660" s="8" t="s">
        <v>342</v>
      </c>
      <c r="C7660" s="13" t="n">
        <v>0.644969869572886</v>
      </c>
      <c r="D7660" s="13" t="n">
        <v>1.28812499999999</v>
      </c>
      <c r="E7660" s="8" t="n">
        <f aca="false">IF(C7660&gt;=$B$4,1,0)</f>
        <v>0</v>
      </c>
      <c r="F7660" s="8" t="n">
        <f aca="false">IF(D7660&gt;=$B$4,1,0)</f>
        <v>0</v>
      </c>
      <c r="G7660" s="8" t="str">
        <f aca="false">IF(AND(E7660=1,F7660=1),"Both pay",IF(F7660=1,"Missed",IF(E7660=1,"False trigger","Neither")))</f>
        <v>Neither</v>
      </c>
    </row>
    <row r="7661" customFormat="false" ht="15" hidden="false" customHeight="false" outlineLevel="0" collapsed="false">
      <c r="A7661" s="8" t="n">
        <v>810</v>
      </c>
      <c r="B7661" s="8" t="s">
        <v>342</v>
      </c>
      <c r="C7661" s="13" t="n">
        <v>0.825919760399515</v>
      </c>
      <c r="D7661" s="13" t="n">
        <v>0.547499999999999</v>
      </c>
      <c r="E7661" s="8" t="n">
        <f aca="false">IF(C7661&gt;=$B$4,1,0)</f>
        <v>0</v>
      </c>
      <c r="F7661" s="8" t="n">
        <f aca="false">IF(D7661&gt;=$B$4,1,0)</f>
        <v>0</v>
      </c>
      <c r="G7661" s="8" t="str">
        <f aca="false">IF(AND(E7661=1,F7661=1),"Both pay",IF(F7661=1,"Missed",IF(E7661=1,"False trigger","Neither")))</f>
        <v>Neither</v>
      </c>
    </row>
    <row r="7662" customFormat="false" ht="15" hidden="false" customHeight="false" outlineLevel="0" collapsed="false">
      <c r="A7662" s="8" t="n">
        <v>811</v>
      </c>
      <c r="B7662" s="8" t="s">
        <v>342</v>
      </c>
      <c r="C7662" s="13" t="n">
        <v>0.802677292344075</v>
      </c>
      <c r="D7662" s="13" t="n">
        <v>0.456250000000004</v>
      </c>
      <c r="E7662" s="8" t="n">
        <f aca="false">IF(C7662&gt;=$B$4,1,0)</f>
        <v>0</v>
      </c>
      <c r="F7662" s="8" t="n">
        <f aca="false">IF(D7662&gt;=$B$4,1,0)</f>
        <v>0</v>
      </c>
      <c r="G7662" s="8" t="str">
        <f aca="false">IF(AND(E7662=1,F7662=1),"Both pay",IF(F7662=1,"Missed",IF(E7662=1,"False trigger","Neither")))</f>
        <v>Neither</v>
      </c>
    </row>
    <row r="7663" customFormat="false" ht="15" hidden="false" customHeight="false" outlineLevel="0" collapsed="false">
      <c r="A7663" s="8" t="n">
        <v>812</v>
      </c>
      <c r="B7663" s="8" t="s">
        <v>342</v>
      </c>
      <c r="C7663" s="13" t="n">
        <v>1.78550383507074</v>
      </c>
      <c r="D7663" s="13" t="n">
        <v>0.696249999999999</v>
      </c>
      <c r="E7663" s="8" t="n">
        <f aca="false">IF(C7663&gt;=$B$4,1,0)</f>
        <v>0</v>
      </c>
      <c r="F7663" s="8" t="n">
        <f aca="false">IF(D7663&gt;=$B$4,1,0)</f>
        <v>0</v>
      </c>
      <c r="G7663" s="8" t="str">
        <f aca="false">IF(AND(E7663=1,F7663=1),"Both pay",IF(F7663=1,"Missed",IF(E7663=1,"False trigger","Neither")))</f>
        <v>Neither</v>
      </c>
    </row>
    <row r="7664" customFormat="false" ht="15" hidden="false" customHeight="false" outlineLevel="0" collapsed="false">
      <c r="A7664" s="8" t="n">
        <v>813</v>
      </c>
      <c r="B7664" s="8" t="s">
        <v>342</v>
      </c>
      <c r="C7664" s="13" t="n">
        <v>2.06396392854566</v>
      </c>
      <c r="D7664" s="13" t="n">
        <v>2.19375</v>
      </c>
      <c r="E7664" s="8" t="n">
        <f aca="false">IF(C7664&gt;=$B$4,1,0)</f>
        <v>0</v>
      </c>
      <c r="F7664" s="8" t="n">
        <f aca="false">IF(D7664&gt;=$B$4,1,0)</f>
        <v>0</v>
      </c>
      <c r="G7664" s="8" t="str">
        <f aca="false">IF(AND(E7664=1,F7664=1),"Both pay",IF(F7664=1,"Missed",IF(E7664=1,"False trigger","Neither")))</f>
        <v>Neither</v>
      </c>
    </row>
    <row r="7665" customFormat="false" ht="15" hidden="false" customHeight="false" outlineLevel="0" collapsed="false">
      <c r="A7665" s="8" t="n">
        <v>814</v>
      </c>
      <c r="B7665" s="8" t="s">
        <v>342</v>
      </c>
      <c r="C7665" s="13" t="n">
        <v>2.08210218577092</v>
      </c>
      <c r="D7665" s="13" t="n">
        <v>2.86</v>
      </c>
      <c r="E7665" s="8" t="n">
        <f aca="false">IF(C7665&gt;=$B$4,1,0)</f>
        <v>0</v>
      </c>
      <c r="F7665" s="8" t="n">
        <f aca="false">IF(D7665&gt;=$B$4,1,0)</f>
        <v>0</v>
      </c>
      <c r="G7665" s="8" t="str">
        <f aca="false">IF(AND(E7665=1,F7665=1),"Both pay",IF(F7665=1,"Missed",IF(E7665=1,"False trigger","Neither")))</f>
        <v>Neither</v>
      </c>
    </row>
    <row r="7666" customFormat="false" ht="15" hidden="false" customHeight="false" outlineLevel="0" collapsed="false">
      <c r="A7666" s="8" t="n">
        <v>815</v>
      </c>
      <c r="B7666" s="8" t="s">
        <v>342</v>
      </c>
      <c r="C7666" s="13" t="n">
        <v>1.94664501524989</v>
      </c>
      <c r="D7666" s="13" t="n">
        <v>1.5325</v>
      </c>
      <c r="E7666" s="8" t="n">
        <f aca="false">IF(C7666&gt;=$B$4,1,0)</f>
        <v>0</v>
      </c>
      <c r="F7666" s="8" t="n">
        <f aca="false">IF(D7666&gt;=$B$4,1,0)</f>
        <v>0</v>
      </c>
      <c r="G7666" s="8" t="str">
        <f aca="false">IF(AND(E7666=1,F7666=1),"Both pay",IF(F7666=1,"Missed",IF(E7666=1,"False trigger","Neither")))</f>
        <v>Neither</v>
      </c>
    </row>
    <row r="7667" customFormat="false" ht="15" hidden="false" customHeight="false" outlineLevel="0" collapsed="false">
      <c r="A7667" s="8" t="n">
        <v>820</v>
      </c>
      <c r="B7667" s="8" t="s">
        <v>342</v>
      </c>
      <c r="C7667" s="13" t="n">
        <v>2.8758319374377</v>
      </c>
      <c r="D7667" s="13" t="n">
        <v>1.31999999999999</v>
      </c>
      <c r="E7667" s="8" t="n">
        <f aca="false">IF(C7667&gt;=$B$4,1,0)</f>
        <v>0</v>
      </c>
      <c r="F7667" s="8" t="n">
        <f aca="false">IF(D7667&gt;=$B$4,1,0)</f>
        <v>0</v>
      </c>
      <c r="G7667" s="8" t="str">
        <f aca="false">IF(AND(E7667=1,F7667=1),"Both pay",IF(F7667=1,"Missed",IF(E7667=1,"False trigger","Neither")))</f>
        <v>Neither</v>
      </c>
    </row>
    <row r="7668" customFormat="false" ht="15" hidden="false" customHeight="false" outlineLevel="0" collapsed="false">
      <c r="A7668" s="8" t="n">
        <v>821</v>
      </c>
      <c r="B7668" s="8" t="s">
        <v>342</v>
      </c>
      <c r="C7668" s="13" t="n">
        <v>2.66216397181024</v>
      </c>
      <c r="D7668" s="13" t="n">
        <v>2.2625</v>
      </c>
      <c r="E7668" s="8" t="n">
        <f aca="false">IF(C7668&gt;=$B$4,1,0)</f>
        <v>0</v>
      </c>
      <c r="F7668" s="8" t="n">
        <f aca="false">IF(D7668&gt;=$B$4,1,0)</f>
        <v>0</v>
      </c>
      <c r="G7668" s="8" t="str">
        <f aca="false">IF(AND(E7668=1,F7668=1),"Both pay",IF(F7668=1,"Missed",IF(E7668=1,"False trigger","Neither")))</f>
        <v>Neither</v>
      </c>
    </row>
    <row r="7669" customFormat="false" ht="15" hidden="false" customHeight="false" outlineLevel="0" collapsed="false">
      <c r="A7669" s="8" t="n">
        <v>822</v>
      </c>
      <c r="B7669" s="8" t="s">
        <v>342</v>
      </c>
      <c r="C7669" s="13" t="n">
        <v>2.63628076195518</v>
      </c>
      <c r="D7669" s="13" t="n">
        <v>1.86125000000001</v>
      </c>
      <c r="E7669" s="8" t="n">
        <f aca="false">IF(C7669&gt;=$B$4,1,0)</f>
        <v>0</v>
      </c>
      <c r="F7669" s="8" t="n">
        <f aca="false">IF(D7669&gt;=$B$4,1,0)</f>
        <v>0</v>
      </c>
      <c r="G7669" s="8" t="str">
        <f aca="false">IF(AND(E7669=1,F7669=1),"Both pay",IF(F7669=1,"Missed",IF(E7669=1,"False trigger","Neither")))</f>
        <v>Neither</v>
      </c>
    </row>
    <row r="7670" customFormat="false" ht="15" hidden="false" customHeight="false" outlineLevel="0" collapsed="false">
      <c r="A7670" s="8" t="n">
        <v>823</v>
      </c>
      <c r="B7670" s="8" t="s">
        <v>342</v>
      </c>
      <c r="C7670" s="13" t="n">
        <v>2.96731665343918</v>
      </c>
      <c r="D7670" s="13" t="n">
        <v>2.675625</v>
      </c>
      <c r="E7670" s="8" t="n">
        <f aca="false">IF(C7670&gt;=$B$4,1,0)</f>
        <v>0</v>
      </c>
      <c r="F7670" s="8" t="n">
        <f aca="false">IF(D7670&gt;=$B$4,1,0)</f>
        <v>0</v>
      </c>
      <c r="G7670" s="8" t="str">
        <f aca="false">IF(AND(E7670=1,F7670=1),"Both pay",IF(F7670=1,"Missed",IF(E7670=1,"False trigger","Neither")))</f>
        <v>Neither</v>
      </c>
    </row>
    <row r="7671" customFormat="false" ht="15" hidden="false" customHeight="false" outlineLevel="0" collapsed="false">
      <c r="A7671" s="8" t="n">
        <v>825</v>
      </c>
      <c r="B7671" s="8" t="s">
        <v>342</v>
      </c>
      <c r="C7671" s="13" t="n">
        <v>8.61214326613422</v>
      </c>
      <c r="D7671" s="13" t="n">
        <v>3.2225</v>
      </c>
      <c r="E7671" s="8" t="n">
        <f aca="false">IF(C7671&gt;=$B$4,1,0)</f>
        <v>0</v>
      </c>
      <c r="F7671" s="8" t="n">
        <f aca="false">IF(D7671&gt;=$B$4,1,0)</f>
        <v>0</v>
      </c>
      <c r="G7671" s="8" t="str">
        <f aca="false">IF(AND(E7671=1,F7671=1),"Both pay",IF(F7671=1,"Missed",IF(E7671=1,"False trigger","Neither")))</f>
        <v>Neither</v>
      </c>
    </row>
    <row r="7672" customFormat="false" ht="15" hidden="false" customHeight="false" outlineLevel="0" collapsed="false">
      <c r="A7672" s="8" t="n">
        <v>826</v>
      </c>
      <c r="B7672" s="8" t="s">
        <v>342</v>
      </c>
      <c r="C7672" s="13" t="n">
        <v>6.05948997437096</v>
      </c>
      <c r="D7672" s="13" t="n">
        <v>7.935</v>
      </c>
      <c r="E7672" s="8" t="n">
        <f aca="false">IF(C7672&gt;=$B$4,1,0)</f>
        <v>0</v>
      </c>
      <c r="F7672" s="8" t="n">
        <f aca="false">IF(D7672&gt;=$B$4,1,0)</f>
        <v>0</v>
      </c>
      <c r="G7672" s="8" t="str">
        <f aca="false">IF(AND(E7672=1,F7672=1),"Both pay",IF(F7672=1,"Missed",IF(E7672=1,"False trigger","Neither")))</f>
        <v>Neither</v>
      </c>
    </row>
    <row r="7673" customFormat="false" ht="15" hidden="false" customHeight="false" outlineLevel="0" collapsed="false">
      <c r="A7673" s="8" t="n">
        <v>827</v>
      </c>
      <c r="B7673" s="8" t="s">
        <v>342</v>
      </c>
      <c r="C7673" s="13" t="n">
        <v>12.1799962148904</v>
      </c>
      <c r="D7673" s="13" t="n">
        <v>14.7925</v>
      </c>
      <c r="E7673" s="8" t="n">
        <f aca="false">IF(C7673&gt;=$B$4,1,0)</f>
        <v>1</v>
      </c>
      <c r="F7673" s="8" t="n">
        <f aca="false">IF(D7673&gt;=$B$4,1,0)</f>
        <v>1</v>
      </c>
      <c r="G7673" s="8" t="str">
        <f aca="false">IF(AND(E7673=1,F7673=1),"Both pay",IF(F7673=1,"Missed",IF(E7673=1,"False trigger","Neither")))</f>
        <v>Both pay</v>
      </c>
    </row>
    <row r="7674" customFormat="false" ht="15" hidden="false" customHeight="false" outlineLevel="0" collapsed="false">
      <c r="A7674" s="8" t="n">
        <v>828</v>
      </c>
      <c r="B7674" s="8" t="s">
        <v>342</v>
      </c>
      <c r="C7674" s="13" t="n">
        <v>15.1997485466304</v>
      </c>
      <c r="D7674" s="13" t="n">
        <v>15.73625</v>
      </c>
      <c r="E7674" s="8" t="n">
        <f aca="false">IF(C7674&gt;=$B$4,1,0)</f>
        <v>1</v>
      </c>
      <c r="F7674" s="8" t="n">
        <f aca="false">IF(D7674&gt;=$B$4,1,0)</f>
        <v>1</v>
      </c>
      <c r="G7674" s="8" t="str">
        <f aca="false">IF(AND(E7674=1,F7674=1),"Both pay",IF(F7674=1,"Missed",IF(E7674=1,"False trigger","Neither")))</f>
        <v>Both pay</v>
      </c>
    </row>
    <row r="7675" customFormat="false" ht="15" hidden="false" customHeight="false" outlineLevel="0" collapsed="false">
      <c r="A7675" s="8" t="n">
        <v>829</v>
      </c>
      <c r="B7675" s="8" t="s">
        <v>342</v>
      </c>
      <c r="C7675" s="13" t="n">
        <v>14.2601674317822</v>
      </c>
      <c r="D7675" s="13" t="n">
        <v>16.424375</v>
      </c>
      <c r="E7675" s="8" t="n">
        <f aca="false">IF(C7675&gt;=$B$4,1,0)</f>
        <v>1</v>
      </c>
      <c r="F7675" s="8" t="n">
        <f aca="false">IF(D7675&gt;=$B$4,1,0)</f>
        <v>1</v>
      </c>
      <c r="G7675" s="8" t="str">
        <f aca="false">IF(AND(E7675=1,F7675=1),"Both pay",IF(F7675=1,"Missed",IF(E7675=1,"False trigger","Neither")))</f>
        <v>Both pay</v>
      </c>
    </row>
    <row r="7676" customFormat="false" ht="15" hidden="false" customHeight="false" outlineLevel="0" collapsed="false">
      <c r="A7676" s="8" t="n">
        <v>832</v>
      </c>
      <c r="B7676" s="8" t="s">
        <v>342</v>
      </c>
      <c r="C7676" s="13" t="n">
        <v>8.2814630800375</v>
      </c>
      <c r="D7676" s="13" t="n">
        <v>11.2175</v>
      </c>
      <c r="E7676" s="8" t="n">
        <f aca="false">IF(C7676&gt;=$B$4,1,0)</f>
        <v>0</v>
      </c>
      <c r="F7676" s="8" t="n">
        <f aca="false">IF(D7676&gt;=$B$4,1,0)</f>
        <v>1</v>
      </c>
      <c r="G7676" s="8" t="str">
        <f aca="false">IF(AND(E7676=1,F7676=1),"Both pay",IF(F7676=1,"Missed",IF(E7676=1,"False trigger","Neither")))</f>
        <v>Missed</v>
      </c>
    </row>
    <row r="7677" customFormat="false" ht="15" hidden="false" customHeight="false" outlineLevel="0" collapsed="false">
      <c r="A7677" s="8" t="n">
        <v>833</v>
      </c>
      <c r="B7677" s="8" t="s">
        <v>342</v>
      </c>
      <c r="C7677" s="13" t="n">
        <v>7.10842731994806</v>
      </c>
      <c r="D7677" s="13" t="n">
        <v>9.535625</v>
      </c>
      <c r="E7677" s="8" t="n">
        <f aca="false">IF(C7677&gt;=$B$4,1,0)</f>
        <v>0</v>
      </c>
      <c r="F7677" s="8" t="n">
        <f aca="false">IF(D7677&gt;=$B$4,1,0)</f>
        <v>0</v>
      </c>
      <c r="G7677" s="8" t="str">
        <f aca="false">IF(AND(E7677=1,F7677=1),"Both pay",IF(F7677=1,"Missed",IF(E7677=1,"False trigger","Neither")))</f>
        <v>Neither</v>
      </c>
    </row>
    <row r="7678" customFormat="false" ht="15" hidden="false" customHeight="false" outlineLevel="0" collapsed="false">
      <c r="A7678" s="8" t="n">
        <v>834</v>
      </c>
      <c r="B7678" s="8" t="s">
        <v>342</v>
      </c>
      <c r="C7678" s="13" t="n">
        <v>6.82909208389692</v>
      </c>
      <c r="D7678" s="13" t="n">
        <v>10.2625</v>
      </c>
      <c r="E7678" s="8" t="n">
        <f aca="false">IF(C7678&gt;=$B$4,1,0)</f>
        <v>0</v>
      </c>
      <c r="F7678" s="8" t="n">
        <f aca="false">IF(D7678&gt;=$B$4,1,0)</f>
        <v>1</v>
      </c>
      <c r="G7678" s="8" t="str">
        <f aca="false">IF(AND(E7678=1,F7678=1),"Both pay",IF(F7678=1,"Missed",IF(E7678=1,"False trigger","Neither")))</f>
        <v>Missed</v>
      </c>
    </row>
    <row r="7679" customFormat="false" ht="15" hidden="false" customHeight="false" outlineLevel="0" collapsed="false">
      <c r="A7679" s="8" t="n">
        <v>835</v>
      </c>
      <c r="B7679" s="8" t="s">
        <v>342</v>
      </c>
      <c r="C7679" s="13" t="n">
        <v>7.09479282483876</v>
      </c>
      <c r="D7679" s="13" t="n">
        <v>9.06937500000001</v>
      </c>
      <c r="E7679" s="8" t="n">
        <f aca="false">IF(C7679&gt;=$B$4,1,0)</f>
        <v>0</v>
      </c>
      <c r="F7679" s="8" t="n">
        <f aca="false">IF(D7679&gt;=$B$4,1,0)</f>
        <v>0</v>
      </c>
      <c r="G7679" s="8" t="str">
        <f aca="false">IF(AND(E7679=1,F7679=1),"Both pay",IF(F7679=1,"Missed",IF(E7679=1,"False trigger","Neither")))</f>
        <v>Neither</v>
      </c>
    </row>
    <row r="7680" customFormat="false" ht="15" hidden="false" customHeight="false" outlineLevel="0" collapsed="false">
      <c r="A7680" s="8" t="n">
        <v>836</v>
      </c>
      <c r="B7680" s="8" t="s">
        <v>342</v>
      </c>
      <c r="C7680" s="13" t="n">
        <v>6.63576422618012</v>
      </c>
      <c r="D7680" s="13" t="n">
        <v>9.56937500000001</v>
      </c>
      <c r="E7680" s="8" t="n">
        <f aca="false">IF(C7680&gt;=$B$4,1,0)</f>
        <v>0</v>
      </c>
      <c r="F7680" s="8" t="n">
        <f aca="false">IF(D7680&gt;=$B$4,1,0)</f>
        <v>0</v>
      </c>
      <c r="G7680" s="8" t="str">
        <f aca="false">IF(AND(E7680=1,F7680=1),"Both pay",IF(F7680=1,"Missed",IF(E7680=1,"False trigger","Neither")))</f>
        <v>Neither</v>
      </c>
    </row>
    <row r="7681" customFormat="false" ht="15" hidden="false" customHeight="false" outlineLevel="0" collapsed="false">
      <c r="A7681" s="8" t="n">
        <v>837</v>
      </c>
      <c r="B7681" s="8" t="s">
        <v>342</v>
      </c>
      <c r="C7681" s="13" t="n">
        <v>5.74496869102984</v>
      </c>
      <c r="D7681" s="13" t="n">
        <v>9.92937499999999</v>
      </c>
      <c r="E7681" s="8" t="n">
        <f aca="false">IF(C7681&gt;=$B$4,1,0)</f>
        <v>0</v>
      </c>
      <c r="F7681" s="8" t="n">
        <f aca="false">IF(D7681&gt;=$B$4,1,0)</f>
        <v>0</v>
      </c>
      <c r="G7681" s="8" t="str">
        <f aca="false">IF(AND(E7681=1,F7681=1),"Both pay",IF(F7681=1,"Missed",IF(E7681=1,"False trigger","Neither")))</f>
        <v>Neither</v>
      </c>
    </row>
    <row r="7682" customFormat="false" ht="15" hidden="false" customHeight="false" outlineLevel="0" collapsed="false">
      <c r="A7682" s="8" t="n">
        <v>840</v>
      </c>
      <c r="B7682" s="8" t="s">
        <v>342</v>
      </c>
      <c r="C7682" s="13" t="n">
        <v>1.92694817930395</v>
      </c>
      <c r="D7682" s="13" t="n">
        <v>4.829375</v>
      </c>
      <c r="E7682" s="8" t="n">
        <f aca="false">IF(C7682&gt;=$B$4,1,0)</f>
        <v>0</v>
      </c>
      <c r="F7682" s="8" t="n">
        <f aca="false">IF(D7682&gt;=$B$4,1,0)</f>
        <v>0</v>
      </c>
      <c r="G7682" s="8" t="str">
        <f aca="false">IF(AND(E7682=1,F7682=1),"Both pay",IF(F7682=1,"Missed",IF(E7682=1,"False trigger","Neither")))</f>
        <v>Neither</v>
      </c>
    </row>
    <row r="7683" customFormat="false" ht="15" hidden="false" customHeight="false" outlineLevel="0" collapsed="false">
      <c r="A7683" s="8" t="n">
        <v>841</v>
      </c>
      <c r="B7683" s="8" t="s">
        <v>342</v>
      </c>
      <c r="C7683" s="13" t="n">
        <v>1.37447028503238</v>
      </c>
      <c r="D7683" s="13" t="n">
        <v>5.309375</v>
      </c>
      <c r="E7683" s="8" t="n">
        <f aca="false">IF(C7683&gt;=$B$4,1,0)</f>
        <v>0</v>
      </c>
      <c r="F7683" s="8" t="n">
        <f aca="false">IF(D7683&gt;=$B$4,1,0)</f>
        <v>0</v>
      </c>
      <c r="G7683" s="8" t="str">
        <f aca="false">IF(AND(E7683=1,F7683=1),"Both pay",IF(F7683=1,"Missed",IF(E7683=1,"False trigger","Neither")))</f>
        <v>Neither</v>
      </c>
    </row>
    <row r="7684" customFormat="false" ht="15" hidden="false" customHeight="false" outlineLevel="0" collapsed="false">
      <c r="A7684" s="8" t="n">
        <v>842</v>
      </c>
      <c r="B7684" s="8" t="s">
        <v>342</v>
      </c>
      <c r="C7684" s="13" t="n">
        <v>0.952257588546146</v>
      </c>
      <c r="D7684" s="13" t="n">
        <v>4.08625</v>
      </c>
      <c r="E7684" s="8" t="n">
        <f aca="false">IF(C7684&gt;=$B$4,1,0)</f>
        <v>0</v>
      </c>
      <c r="F7684" s="8" t="n">
        <f aca="false">IF(D7684&gt;=$B$4,1,0)</f>
        <v>0</v>
      </c>
      <c r="G7684" s="8" t="str">
        <f aca="false">IF(AND(E7684=1,F7684=1),"Both pay",IF(F7684=1,"Missed",IF(E7684=1,"False trigger","Neither")))</f>
        <v>Neither</v>
      </c>
    </row>
    <row r="7685" customFormat="false" ht="15" hidden="false" customHeight="false" outlineLevel="0" collapsed="false">
      <c r="A7685" s="8" t="n">
        <v>843</v>
      </c>
      <c r="B7685" s="8" t="s">
        <v>342</v>
      </c>
      <c r="C7685" s="13" t="n">
        <v>1.34511864166376</v>
      </c>
      <c r="D7685" s="13" t="n">
        <v>3.58125</v>
      </c>
      <c r="E7685" s="8" t="n">
        <f aca="false">IF(C7685&gt;=$B$4,1,0)</f>
        <v>0</v>
      </c>
      <c r="F7685" s="8" t="n">
        <f aca="false">IF(D7685&gt;=$B$4,1,0)</f>
        <v>0</v>
      </c>
      <c r="G7685" s="8" t="str">
        <f aca="false">IF(AND(E7685=1,F7685=1),"Both pay",IF(F7685=1,"Missed",IF(E7685=1,"False trigger","Neither")))</f>
        <v>Neither</v>
      </c>
    </row>
    <row r="7686" customFormat="false" ht="15" hidden="false" customHeight="false" outlineLevel="0" collapsed="false">
      <c r="A7686" s="8" t="n">
        <v>844</v>
      </c>
      <c r="B7686" s="8" t="s">
        <v>342</v>
      </c>
      <c r="C7686" s="13" t="n">
        <v>1.84300244839397</v>
      </c>
      <c r="D7686" s="13" t="n">
        <v>2.285625</v>
      </c>
      <c r="E7686" s="8" t="n">
        <f aca="false">IF(C7686&gt;=$B$4,1,0)</f>
        <v>0</v>
      </c>
      <c r="F7686" s="8" t="n">
        <f aca="false">IF(D7686&gt;=$B$4,1,0)</f>
        <v>0</v>
      </c>
      <c r="G7686" s="8" t="str">
        <f aca="false">IF(AND(E7686=1,F7686=1),"Both pay",IF(F7686=1,"Missed",IF(E7686=1,"False trigger","Neither")))</f>
        <v>Neither</v>
      </c>
    </row>
    <row r="7687" customFormat="false" ht="15" hidden="false" customHeight="false" outlineLevel="0" collapsed="false">
      <c r="A7687" s="8" t="n">
        <v>845</v>
      </c>
      <c r="B7687" s="8" t="s">
        <v>342</v>
      </c>
      <c r="C7687" s="13" t="n">
        <v>1.88243598494388</v>
      </c>
      <c r="D7687" s="13" t="n">
        <v>1.904375</v>
      </c>
      <c r="E7687" s="8" t="n">
        <f aca="false">IF(C7687&gt;=$B$4,1,0)</f>
        <v>0</v>
      </c>
      <c r="F7687" s="8" t="n">
        <f aca="false">IF(D7687&gt;=$B$4,1,0)</f>
        <v>0</v>
      </c>
      <c r="G7687" s="8" t="str">
        <f aca="false">IF(AND(E7687=1,F7687=1),"Both pay",IF(F7687=1,"Missed",IF(E7687=1,"False trigger","Neither")))</f>
        <v>Neither</v>
      </c>
    </row>
    <row r="7688" customFormat="false" ht="15" hidden="false" customHeight="false" outlineLevel="0" collapsed="false">
      <c r="A7688" s="8" t="n">
        <v>846</v>
      </c>
      <c r="B7688" s="8" t="s">
        <v>342</v>
      </c>
      <c r="C7688" s="13" t="n">
        <v>1.67744794349413</v>
      </c>
      <c r="D7688" s="13" t="n">
        <v>0.569374999999994</v>
      </c>
      <c r="E7688" s="8" t="n">
        <f aca="false">IF(C7688&gt;=$B$4,1,0)</f>
        <v>0</v>
      </c>
      <c r="F7688" s="8" t="n">
        <f aca="false">IF(D7688&gt;=$B$4,1,0)</f>
        <v>0</v>
      </c>
      <c r="G7688" s="8" t="str">
        <f aca="false">IF(AND(E7688=1,F7688=1),"Both pay",IF(F7688=1,"Missed",IF(E7688=1,"False trigger","Neither")))</f>
        <v>Neither</v>
      </c>
    </row>
    <row r="7689" customFormat="false" ht="15" hidden="false" customHeight="false" outlineLevel="0" collapsed="false">
      <c r="A7689" s="8" t="n">
        <v>847</v>
      </c>
      <c r="B7689" s="8" t="s">
        <v>342</v>
      </c>
      <c r="C7689" s="13" t="n">
        <v>1.50695626740525</v>
      </c>
      <c r="D7689" s="13" t="n">
        <v>0.509374999999999</v>
      </c>
      <c r="E7689" s="8" t="n">
        <f aca="false">IF(C7689&gt;=$B$4,1,0)</f>
        <v>0</v>
      </c>
      <c r="F7689" s="8" t="n">
        <f aca="false">IF(D7689&gt;=$B$4,1,0)</f>
        <v>0</v>
      </c>
      <c r="G7689" s="8" t="str">
        <f aca="false">IF(AND(E7689=1,F7689=1),"Both pay",IF(F7689=1,"Missed",IF(E7689=1,"False trigger","Neither")))</f>
        <v>Neither</v>
      </c>
    </row>
    <row r="7690" customFormat="false" ht="15" hidden="false" customHeight="false" outlineLevel="0" collapsed="false">
      <c r="A7690" s="8" t="n">
        <v>848</v>
      </c>
      <c r="B7690" s="8" t="s">
        <v>342</v>
      </c>
      <c r="C7690" s="13" t="n">
        <v>1.34098481907968</v>
      </c>
      <c r="D7690" s="13" t="n">
        <v>0.460000000000001</v>
      </c>
      <c r="E7690" s="8" t="n">
        <f aca="false">IF(C7690&gt;=$B$4,1,0)</f>
        <v>0</v>
      </c>
      <c r="F7690" s="8" t="n">
        <f aca="false">IF(D7690&gt;=$B$4,1,0)</f>
        <v>0</v>
      </c>
      <c r="G7690" s="8" t="str">
        <f aca="false">IF(AND(E7690=1,F7690=1),"Both pay",IF(F7690=1,"Missed",IF(E7690=1,"False trigger","Neither")))</f>
        <v>Neither</v>
      </c>
    </row>
    <row r="7691" customFormat="false" ht="15" hidden="false" customHeight="false" outlineLevel="0" collapsed="false">
      <c r="A7691" s="8" t="n">
        <v>859</v>
      </c>
      <c r="B7691" s="8" t="s">
        <v>342</v>
      </c>
      <c r="C7691" s="13" t="n">
        <v>0.512102131702541</v>
      </c>
      <c r="D7691" s="13" t="n">
        <v>2.796875</v>
      </c>
      <c r="E7691" s="8" t="n">
        <f aca="false">IF(C7691&gt;=$B$4,1,0)</f>
        <v>0</v>
      </c>
      <c r="F7691" s="8" t="n">
        <f aca="false">IF(D7691&gt;=$B$4,1,0)</f>
        <v>0</v>
      </c>
      <c r="G7691" s="8" t="str">
        <f aca="false">IF(AND(E7691=1,F7691=1),"Both pay",IF(F7691=1,"Missed",IF(E7691=1,"False trigger","Neither")))</f>
        <v>Neither</v>
      </c>
    </row>
    <row r="7692" customFormat="false" ht="15" hidden="false" customHeight="false" outlineLevel="0" collapsed="false">
      <c r="A7692" s="8" t="n">
        <v>860</v>
      </c>
      <c r="B7692" s="8" t="s">
        <v>342</v>
      </c>
      <c r="C7692" s="13" t="n">
        <v>0.37722497545516</v>
      </c>
      <c r="D7692" s="13" t="n">
        <v>1.624375</v>
      </c>
      <c r="E7692" s="8" t="n">
        <f aca="false">IF(C7692&gt;=$B$4,1,0)</f>
        <v>0</v>
      </c>
      <c r="F7692" s="8" t="n">
        <f aca="false">IF(D7692&gt;=$B$4,1,0)</f>
        <v>0</v>
      </c>
      <c r="G7692" s="8" t="str">
        <f aca="false">IF(AND(E7692=1,F7692=1),"Both pay",IF(F7692=1,"Missed",IF(E7692=1,"False trigger","Neither")))</f>
        <v>Neither</v>
      </c>
    </row>
    <row r="7693" customFormat="false" ht="15" hidden="false" customHeight="false" outlineLevel="0" collapsed="false">
      <c r="A7693" s="8" t="n">
        <v>861</v>
      </c>
      <c r="B7693" s="8" t="s">
        <v>342</v>
      </c>
      <c r="C7693" s="13" t="n">
        <v>0.723268275052114</v>
      </c>
      <c r="D7693" s="13" t="n">
        <v>0.535</v>
      </c>
      <c r="E7693" s="8" t="n">
        <f aca="false">IF(C7693&gt;=$B$4,1,0)</f>
        <v>0</v>
      </c>
      <c r="F7693" s="8" t="n">
        <f aca="false">IF(D7693&gt;=$B$4,1,0)</f>
        <v>0</v>
      </c>
      <c r="G7693" s="8" t="str">
        <f aca="false">IF(AND(E7693=1,F7693=1),"Both pay",IF(F7693=1,"Missed",IF(E7693=1,"False trigger","Neither")))</f>
        <v>Neither</v>
      </c>
    </row>
    <row r="7694" customFormat="false" ht="15" hidden="false" customHeight="false" outlineLevel="0" collapsed="false">
      <c r="A7694" s="8" t="n">
        <v>862</v>
      </c>
      <c r="B7694" s="8" t="s">
        <v>342</v>
      </c>
      <c r="C7694" s="13" t="n">
        <v>0.512857678894932</v>
      </c>
      <c r="D7694" s="13" t="n">
        <v>0.92625</v>
      </c>
      <c r="E7694" s="8" t="n">
        <f aca="false">IF(C7694&gt;=$B$4,1,0)</f>
        <v>0</v>
      </c>
      <c r="F7694" s="8" t="n">
        <f aca="false">IF(D7694&gt;=$B$4,1,0)</f>
        <v>0</v>
      </c>
      <c r="G7694" s="8" t="str">
        <f aca="false">IF(AND(E7694=1,F7694=1),"Both pay",IF(F7694=1,"Missed",IF(E7694=1,"False trigger","Neither")))</f>
        <v>Neither</v>
      </c>
    </row>
    <row r="7695" customFormat="false" ht="15" hidden="false" customHeight="false" outlineLevel="0" collapsed="false">
      <c r="A7695" s="8" t="n">
        <v>863</v>
      </c>
      <c r="B7695" s="8" t="s">
        <v>342</v>
      </c>
      <c r="C7695" s="13" t="n">
        <v>0.332835905670098</v>
      </c>
      <c r="D7695" s="13" t="n">
        <v>0.363125</v>
      </c>
      <c r="E7695" s="8" t="n">
        <f aca="false">IF(C7695&gt;=$B$4,1,0)</f>
        <v>0</v>
      </c>
      <c r="F7695" s="8" t="n">
        <f aca="false">IF(D7695&gt;=$B$4,1,0)</f>
        <v>0</v>
      </c>
      <c r="G7695" s="8" t="str">
        <f aca="false">IF(AND(E7695=1,F7695=1),"Both pay",IF(F7695=1,"Missed",IF(E7695=1,"False trigger","Neither")))</f>
        <v>Neither</v>
      </c>
    </row>
    <row r="7696" customFormat="false" ht="15" hidden="false" customHeight="false" outlineLevel="0" collapsed="false">
      <c r="A7696" s="8" t="n">
        <v>864</v>
      </c>
      <c r="B7696" s="8" t="s">
        <v>342</v>
      </c>
      <c r="C7696" s="13" t="n">
        <v>0.197410560175634</v>
      </c>
      <c r="D7696" s="13" t="n">
        <v>0.149374999999999</v>
      </c>
      <c r="E7696" s="8" t="n">
        <f aca="false">IF(C7696&gt;=$B$4,1,0)</f>
        <v>0</v>
      </c>
      <c r="F7696" s="8" t="n">
        <f aca="false">IF(D7696&gt;=$B$4,1,0)</f>
        <v>0</v>
      </c>
      <c r="G7696" s="8" t="str">
        <f aca="false">IF(AND(E7696=1,F7696=1),"Both pay",IF(F7696=1,"Missed",IF(E7696=1,"False trigger","Neither")))</f>
        <v>Neither</v>
      </c>
    </row>
    <row r="7697" customFormat="false" ht="15" hidden="false" customHeight="false" outlineLevel="0" collapsed="false">
      <c r="A7697" s="8" t="n">
        <v>865</v>
      </c>
      <c r="B7697" s="8" t="s">
        <v>342</v>
      </c>
      <c r="C7697" s="13" t="n">
        <v>0.346251911789643</v>
      </c>
      <c r="D7697" s="13" t="n">
        <v>0.1325</v>
      </c>
      <c r="E7697" s="8" t="n">
        <f aca="false">IF(C7697&gt;=$B$4,1,0)</f>
        <v>0</v>
      </c>
      <c r="F7697" s="8" t="n">
        <f aca="false">IF(D7697&gt;=$B$4,1,0)</f>
        <v>0</v>
      </c>
      <c r="G7697" s="8" t="str">
        <f aca="false">IF(AND(E7697=1,F7697=1),"Both pay",IF(F7697=1,"Missed",IF(E7697=1,"False trigger","Neither")))</f>
        <v>Neither</v>
      </c>
    </row>
    <row r="7698" customFormat="false" ht="15" hidden="false" customHeight="false" outlineLevel="0" collapsed="false">
      <c r="A7698" s="8" t="n">
        <v>866</v>
      </c>
      <c r="B7698" s="8" t="s">
        <v>342</v>
      </c>
      <c r="C7698" s="13" t="n">
        <v>0.209094591324074</v>
      </c>
      <c r="D7698" s="13" t="n">
        <v>0.515625</v>
      </c>
      <c r="E7698" s="8" t="n">
        <f aca="false">IF(C7698&gt;=$B$4,1,0)</f>
        <v>0</v>
      </c>
      <c r="F7698" s="8" t="n">
        <f aca="false">IF(D7698&gt;=$B$4,1,0)</f>
        <v>0</v>
      </c>
      <c r="G7698" s="8" t="str">
        <f aca="false">IF(AND(E7698=1,F7698=1),"Both pay",IF(F7698=1,"Missed",IF(E7698=1,"False trigger","Neither")))</f>
        <v>Neither</v>
      </c>
    </row>
    <row r="7699" customFormat="false" ht="15" hidden="false" customHeight="false" outlineLevel="0" collapsed="false">
      <c r="A7699" s="8" t="n">
        <v>867</v>
      </c>
      <c r="B7699" s="8" t="s">
        <v>342</v>
      </c>
      <c r="C7699" s="13" t="n">
        <v>0.420652210351246</v>
      </c>
      <c r="D7699" s="13" t="n">
        <v>0.265000000000001</v>
      </c>
      <c r="E7699" s="8" t="n">
        <f aca="false">IF(C7699&gt;=$B$4,1,0)</f>
        <v>0</v>
      </c>
      <c r="F7699" s="8" t="n">
        <f aca="false">IF(D7699&gt;=$B$4,1,0)</f>
        <v>0</v>
      </c>
      <c r="G7699" s="8" t="str">
        <f aca="false">IF(AND(E7699=1,F7699=1),"Both pay",IF(F7699=1,"Missed",IF(E7699=1,"False trigger","Neither")))</f>
        <v>Neither</v>
      </c>
    </row>
    <row r="7700" customFormat="false" ht="15" hidden="false" customHeight="false" outlineLevel="0" collapsed="false">
      <c r="A7700" s="8" t="n">
        <v>868</v>
      </c>
      <c r="B7700" s="8" t="s">
        <v>342</v>
      </c>
      <c r="C7700" s="13" t="n">
        <v>0.430584111572681</v>
      </c>
      <c r="D7700" s="13" t="n">
        <v>0.248125000000002</v>
      </c>
      <c r="E7700" s="8" t="n">
        <f aca="false">IF(C7700&gt;=$B$4,1,0)</f>
        <v>0</v>
      </c>
      <c r="F7700" s="8" t="n">
        <f aca="false">IF(D7700&gt;=$B$4,1,0)</f>
        <v>0</v>
      </c>
      <c r="G7700" s="8" t="str">
        <f aca="false">IF(AND(E7700=1,F7700=1),"Both pay",IF(F7700=1,"Missed",IF(E7700=1,"False trigger","Neither")))</f>
        <v>Neither</v>
      </c>
    </row>
    <row r="7701" customFormat="false" ht="15" hidden="false" customHeight="false" outlineLevel="0" collapsed="false">
      <c r="A7701" s="8" t="n">
        <v>869</v>
      </c>
      <c r="B7701" s="8" t="s">
        <v>342</v>
      </c>
      <c r="C7701" s="13" t="n">
        <v>0.986569772496971</v>
      </c>
      <c r="D7701" s="13" t="n">
        <v>0.659999999999997</v>
      </c>
      <c r="E7701" s="8" t="n">
        <f aca="false">IF(C7701&gt;=$B$4,1,0)</f>
        <v>0</v>
      </c>
      <c r="F7701" s="8" t="n">
        <f aca="false">IF(D7701&gt;=$B$4,1,0)</f>
        <v>0</v>
      </c>
      <c r="G7701" s="8" t="str">
        <f aca="false">IF(AND(E7701=1,F7701=1),"Both pay",IF(F7701=1,"Missed",IF(E7701=1,"False trigger","Neither")))</f>
        <v>Neither</v>
      </c>
    </row>
    <row r="7702" customFormat="false" ht="15" hidden="false" customHeight="false" outlineLevel="0" collapsed="false">
      <c r="A7702" s="8" t="n">
        <v>870</v>
      </c>
      <c r="B7702" s="8" t="s">
        <v>342</v>
      </c>
      <c r="C7702" s="13" t="n">
        <v>1.17785575640929</v>
      </c>
      <c r="D7702" s="13" t="n">
        <v>1.64375</v>
      </c>
      <c r="E7702" s="8" t="n">
        <f aca="false">IF(C7702&gt;=$B$4,1,0)</f>
        <v>0</v>
      </c>
      <c r="F7702" s="8" t="n">
        <f aca="false">IF(D7702&gt;=$B$4,1,0)</f>
        <v>0</v>
      </c>
      <c r="G7702" s="8" t="str">
        <f aca="false">IF(AND(E7702=1,F7702=1),"Both pay",IF(F7702=1,"Missed",IF(E7702=1,"False trigger","Neither")))</f>
        <v>Neither</v>
      </c>
    </row>
    <row r="7703" customFormat="false" ht="15" hidden="false" customHeight="false" outlineLevel="0" collapsed="false">
      <c r="A7703" s="8" t="n">
        <v>871</v>
      </c>
      <c r="B7703" s="8" t="s">
        <v>342</v>
      </c>
      <c r="C7703" s="13" t="n">
        <v>0.981939006261452</v>
      </c>
      <c r="D7703" s="13" t="n">
        <v>2.205</v>
      </c>
      <c r="E7703" s="8" t="n">
        <f aca="false">IF(C7703&gt;=$B$4,1,0)</f>
        <v>0</v>
      </c>
      <c r="F7703" s="8" t="n">
        <f aca="false">IF(D7703&gt;=$B$4,1,0)</f>
        <v>0</v>
      </c>
      <c r="G7703" s="8" t="str">
        <f aca="false">IF(AND(E7703=1,F7703=1),"Both pay",IF(F7703=1,"Missed",IF(E7703=1,"False trigger","Neither")))</f>
        <v>Neither</v>
      </c>
    </row>
    <row r="7704" customFormat="false" ht="15" hidden="false" customHeight="false" outlineLevel="0" collapsed="false">
      <c r="A7704" s="8" t="n">
        <v>872</v>
      </c>
      <c r="B7704" s="8" t="s">
        <v>342</v>
      </c>
      <c r="C7704" s="13" t="n">
        <v>1.26246368176014</v>
      </c>
      <c r="D7704" s="13" t="n">
        <v>1.134375</v>
      </c>
      <c r="E7704" s="8" t="n">
        <f aca="false">IF(C7704&gt;=$B$4,1,0)</f>
        <v>0</v>
      </c>
      <c r="F7704" s="8" t="n">
        <f aca="false">IF(D7704&gt;=$B$4,1,0)</f>
        <v>0</v>
      </c>
      <c r="G7704" s="8" t="str">
        <f aca="false">IF(AND(E7704=1,F7704=1),"Both pay",IF(F7704=1,"Missed",IF(E7704=1,"False trigger","Neither")))</f>
        <v>Neither</v>
      </c>
    </row>
    <row r="7705" customFormat="false" ht="15" hidden="false" customHeight="false" outlineLevel="0" collapsed="false">
      <c r="A7705" s="8" t="n">
        <v>878</v>
      </c>
      <c r="B7705" s="8" t="s">
        <v>342</v>
      </c>
      <c r="C7705" s="13" t="n">
        <v>2.3991379648007</v>
      </c>
      <c r="D7705" s="13" t="n">
        <v>1.42125</v>
      </c>
      <c r="E7705" s="8" t="n">
        <f aca="false">IF(C7705&gt;=$B$4,1,0)</f>
        <v>0</v>
      </c>
      <c r="F7705" s="8" t="n">
        <f aca="false">IF(D7705&gt;=$B$4,1,0)</f>
        <v>0</v>
      </c>
      <c r="G7705" s="8" t="str">
        <f aca="false">IF(AND(E7705=1,F7705=1),"Both pay",IF(F7705=1,"Missed",IF(E7705=1,"False trigger","Neither")))</f>
        <v>Neither</v>
      </c>
    </row>
    <row r="7706" customFormat="false" ht="15" hidden="false" customHeight="false" outlineLevel="0" collapsed="false">
      <c r="A7706" s="8" t="n">
        <v>879</v>
      </c>
      <c r="B7706" s="8" t="s">
        <v>342</v>
      </c>
      <c r="C7706" s="13" t="n">
        <v>2.37615736878237</v>
      </c>
      <c r="D7706" s="13" t="n">
        <v>1.14687499999999</v>
      </c>
      <c r="E7706" s="8" t="n">
        <f aca="false">IF(C7706&gt;=$B$4,1,0)</f>
        <v>0</v>
      </c>
      <c r="F7706" s="8" t="n">
        <f aca="false">IF(D7706&gt;=$B$4,1,0)</f>
        <v>0</v>
      </c>
      <c r="G7706" s="8" t="str">
        <f aca="false">IF(AND(E7706=1,F7706=1),"Both pay",IF(F7706=1,"Missed",IF(E7706=1,"False trigger","Neither")))</f>
        <v>Neither</v>
      </c>
    </row>
    <row r="7707" customFormat="false" ht="15" hidden="false" customHeight="false" outlineLevel="0" collapsed="false">
      <c r="A7707" s="8" t="n">
        <v>880</v>
      </c>
      <c r="B7707" s="8" t="s">
        <v>342</v>
      </c>
      <c r="C7707" s="13" t="n">
        <v>2.75383759887038</v>
      </c>
      <c r="D7707" s="13" t="n">
        <v>1.340625</v>
      </c>
      <c r="E7707" s="8" t="n">
        <f aca="false">IF(C7707&gt;=$B$4,1,0)</f>
        <v>0</v>
      </c>
      <c r="F7707" s="8" t="n">
        <f aca="false">IF(D7707&gt;=$B$4,1,0)</f>
        <v>0</v>
      </c>
      <c r="G7707" s="8" t="str">
        <f aca="false">IF(AND(E7707=1,F7707=1),"Both pay",IF(F7707=1,"Missed",IF(E7707=1,"False trigger","Neither")))</f>
        <v>Neither</v>
      </c>
    </row>
    <row r="7708" customFormat="false" ht="15" hidden="false" customHeight="false" outlineLevel="0" collapsed="false">
      <c r="A7708" s="8" t="n">
        <v>882</v>
      </c>
      <c r="B7708" s="8" t="s">
        <v>342</v>
      </c>
      <c r="C7708" s="13" t="n">
        <v>6.74354461914869</v>
      </c>
      <c r="D7708" s="13" t="n">
        <v>3.17625</v>
      </c>
      <c r="E7708" s="8" t="n">
        <f aca="false">IF(C7708&gt;=$B$4,1,0)</f>
        <v>0</v>
      </c>
      <c r="F7708" s="8" t="n">
        <f aca="false">IF(D7708&gt;=$B$4,1,0)</f>
        <v>0</v>
      </c>
      <c r="G7708" s="8" t="str">
        <f aca="false">IF(AND(E7708=1,F7708=1),"Both pay",IF(F7708=1,"Missed",IF(E7708=1,"False trigger","Neither")))</f>
        <v>Neither</v>
      </c>
    </row>
    <row r="7709" customFormat="false" ht="15" hidden="false" customHeight="false" outlineLevel="0" collapsed="false">
      <c r="A7709" s="8" t="n">
        <v>883</v>
      </c>
      <c r="B7709" s="8" t="s">
        <v>342</v>
      </c>
      <c r="C7709" s="13" t="n">
        <v>7.04697489605916</v>
      </c>
      <c r="D7709" s="13" t="n">
        <v>5.10375</v>
      </c>
      <c r="E7709" s="8" t="n">
        <f aca="false">IF(C7709&gt;=$B$4,1,0)</f>
        <v>0</v>
      </c>
      <c r="F7709" s="8" t="n">
        <f aca="false">IF(D7709&gt;=$B$4,1,0)</f>
        <v>0</v>
      </c>
      <c r="G7709" s="8" t="str">
        <f aca="false">IF(AND(E7709=1,F7709=1),"Both pay",IF(F7709=1,"Missed",IF(E7709=1,"False trigger","Neither")))</f>
        <v>Neither</v>
      </c>
    </row>
    <row r="7710" customFormat="false" ht="15" hidden="false" customHeight="false" outlineLevel="0" collapsed="false">
      <c r="A7710" s="8" t="n">
        <v>884</v>
      </c>
      <c r="B7710" s="8" t="s">
        <v>342</v>
      </c>
      <c r="C7710" s="13" t="n">
        <v>9.69333433843262</v>
      </c>
      <c r="D7710" s="13" t="n">
        <v>11.69875</v>
      </c>
      <c r="E7710" s="8" t="n">
        <f aca="false">IF(C7710&gt;=$B$4,1,0)</f>
        <v>0</v>
      </c>
      <c r="F7710" s="8" t="n">
        <f aca="false">IF(D7710&gt;=$B$4,1,0)</f>
        <v>1</v>
      </c>
      <c r="G7710" s="8" t="str">
        <f aca="false">IF(AND(E7710=1,F7710=1),"Both pay",IF(F7710=1,"Missed",IF(E7710=1,"False trigger","Neither")))</f>
        <v>Missed</v>
      </c>
    </row>
    <row r="7711" customFormat="false" ht="15" hidden="false" customHeight="false" outlineLevel="0" collapsed="false">
      <c r="A7711" s="8" t="n">
        <v>885</v>
      </c>
      <c r="B7711" s="8" t="s">
        <v>342</v>
      </c>
      <c r="C7711" s="13" t="n">
        <v>13.0547726702479</v>
      </c>
      <c r="D7711" s="13" t="n">
        <v>16.015</v>
      </c>
      <c r="E7711" s="8" t="n">
        <f aca="false">IF(C7711&gt;=$B$4,1,0)</f>
        <v>1</v>
      </c>
      <c r="F7711" s="8" t="n">
        <f aca="false">IF(D7711&gt;=$B$4,1,0)</f>
        <v>1</v>
      </c>
      <c r="G7711" s="8" t="str">
        <f aca="false">IF(AND(E7711=1,F7711=1),"Both pay",IF(F7711=1,"Missed",IF(E7711=1,"False trigger","Neither")))</f>
        <v>Both pay</v>
      </c>
    </row>
    <row r="7712" customFormat="false" ht="15" hidden="false" customHeight="false" outlineLevel="0" collapsed="false">
      <c r="A7712" s="8" t="n">
        <v>886</v>
      </c>
      <c r="B7712" s="8" t="s">
        <v>342</v>
      </c>
      <c r="C7712" s="13" t="n">
        <v>12.3123623464836</v>
      </c>
      <c r="D7712" s="13" t="n">
        <v>21.16625</v>
      </c>
      <c r="E7712" s="8" t="n">
        <f aca="false">IF(C7712&gt;=$B$4,1,0)</f>
        <v>1</v>
      </c>
      <c r="F7712" s="8" t="n">
        <f aca="false">IF(D7712&gt;=$B$4,1,0)</f>
        <v>1</v>
      </c>
      <c r="G7712" s="8" t="str">
        <f aca="false">IF(AND(E7712=1,F7712=1),"Both pay",IF(F7712=1,"Missed",IF(E7712=1,"False trigger","Neither")))</f>
        <v>Both pay</v>
      </c>
    </row>
    <row r="7713" customFormat="false" ht="15" hidden="false" customHeight="false" outlineLevel="0" collapsed="false">
      <c r="A7713" s="8" t="n">
        <v>887</v>
      </c>
      <c r="B7713" s="8" t="s">
        <v>342</v>
      </c>
      <c r="C7713" s="13" t="n">
        <v>11.4743560713517</v>
      </c>
      <c r="D7713" s="13" t="n">
        <v>21.968125</v>
      </c>
      <c r="E7713" s="8" t="n">
        <f aca="false">IF(C7713&gt;=$B$4,1,0)</f>
        <v>1</v>
      </c>
      <c r="F7713" s="8" t="n">
        <f aca="false">IF(D7713&gt;=$B$4,1,0)</f>
        <v>1</v>
      </c>
      <c r="G7713" s="8" t="str">
        <f aca="false">IF(AND(E7713=1,F7713=1),"Both pay",IF(F7713=1,"Missed",IF(E7713=1,"False trigger","Neither")))</f>
        <v>Both pay</v>
      </c>
    </row>
    <row r="7714" customFormat="false" ht="15" hidden="false" customHeight="false" outlineLevel="0" collapsed="false">
      <c r="A7714" s="8" t="n">
        <v>890</v>
      </c>
      <c r="B7714" s="8" t="s">
        <v>342</v>
      </c>
      <c r="C7714" s="13" t="n">
        <v>8.80338877365089</v>
      </c>
      <c r="D7714" s="13" t="n">
        <v>10.3575</v>
      </c>
      <c r="E7714" s="8" t="n">
        <f aca="false">IF(C7714&gt;=$B$4,1,0)</f>
        <v>0</v>
      </c>
      <c r="F7714" s="8" t="n">
        <f aca="false">IF(D7714&gt;=$B$4,1,0)</f>
        <v>1</v>
      </c>
      <c r="G7714" s="8" t="str">
        <f aca="false">IF(AND(E7714=1,F7714=1),"Both pay",IF(F7714=1,"Missed",IF(E7714=1,"False trigger","Neither")))</f>
        <v>Missed</v>
      </c>
    </row>
    <row r="7715" customFormat="false" ht="15" hidden="false" customHeight="false" outlineLevel="0" collapsed="false">
      <c r="A7715" s="8" t="n">
        <v>891</v>
      </c>
      <c r="B7715" s="8" t="s">
        <v>342</v>
      </c>
      <c r="C7715" s="13" t="n">
        <v>7.91904515174063</v>
      </c>
      <c r="D7715" s="13" t="n">
        <v>10.97625</v>
      </c>
      <c r="E7715" s="8" t="n">
        <f aca="false">IF(C7715&gt;=$B$4,1,0)</f>
        <v>0</v>
      </c>
      <c r="F7715" s="8" t="n">
        <f aca="false">IF(D7715&gt;=$B$4,1,0)</f>
        <v>1</v>
      </c>
      <c r="G7715" s="8" t="str">
        <f aca="false">IF(AND(E7715=1,F7715=1),"Both pay",IF(F7715=1,"Missed",IF(E7715=1,"False trigger","Neither")))</f>
        <v>Missed</v>
      </c>
    </row>
    <row r="7716" customFormat="false" ht="15" hidden="false" customHeight="false" outlineLevel="0" collapsed="false">
      <c r="A7716" s="8" t="n">
        <v>892</v>
      </c>
      <c r="B7716" s="8" t="s">
        <v>342</v>
      </c>
      <c r="C7716" s="13" t="n">
        <v>7.14617351406341</v>
      </c>
      <c r="D7716" s="13" t="n">
        <v>10.663125</v>
      </c>
      <c r="E7716" s="8" t="n">
        <f aca="false">IF(C7716&gt;=$B$4,1,0)</f>
        <v>0</v>
      </c>
      <c r="F7716" s="8" t="n">
        <f aca="false">IF(D7716&gt;=$B$4,1,0)</f>
        <v>1</v>
      </c>
      <c r="G7716" s="8" t="str">
        <f aca="false">IF(AND(E7716=1,F7716=1),"Both pay",IF(F7716=1,"Missed",IF(E7716=1,"False trigger","Neither")))</f>
        <v>Missed</v>
      </c>
    </row>
    <row r="7717" customFormat="false" ht="15" hidden="false" customHeight="false" outlineLevel="0" collapsed="false">
      <c r="A7717" s="8" t="n">
        <v>893</v>
      </c>
      <c r="B7717" s="8" t="s">
        <v>342</v>
      </c>
      <c r="C7717" s="13" t="n">
        <v>6.44858522148302</v>
      </c>
      <c r="D7717" s="13" t="n">
        <v>10.246875</v>
      </c>
      <c r="E7717" s="8" t="n">
        <f aca="false">IF(C7717&gt;=$B$4,1,0)</f>
        <v>0</v>
      </c>
      <c r="F7717" s="8" t="n">
        <f aca="false">IF(D7717&gt;=$B$4,1,0)</f>
        <v>1</v>
      </c>
      <c r="G7717" s="8" t="str">
        <f aca="false">IF(AND(E7717=1,F7717=1),"Both pay",IF(F7717=1,"Missed",IF(E7717=1,"False trigger","Neither")))</f>
        <v>Missed</v>
      </c>
    </row>
    <row r="7718" customFormat="false" ht="15" hidden="false" customHeight="false" outlineLevel="0" collapsed="false">
      <c r="A7718" s="8" t="n">
        <v>894</v>
      </c>
      <c r="B7718" s="8" t="s">
        <v>342</v>
      </c>
      <c r="C7718" s="13" t="n">
        <v>6.09200256174961</v>
      </c>
      <c r="D7718" s="13" t="n">
        <v>8.169375</v>
      </c>
      <c r="E7718" s="8" t="n">
        <f aca="false">IF(C7718&gt;=$B$4,1,0)</f>
        <v>0</v>
      </c>
      <c r="F7718" s="8" t="n">
        <f aca="false">IF(D7718&gt;=$B$4,1,0)</f>
        <v>0</v>
      </c>
      <c r="G7718" s="8" t="str">
        <f aca="false">IF(AND(E7718=1,F7718=1),"Both pay",IF(F7718=1,"Missed",IF(E7718=1,"False trigger","Neither")))</f>
        <v>Neither</v>
      </c>
    </row>
    <row r="7719" customFormat="false" ht="15" hidden="false" customHeight="false" outlineLevel="0" collapsed="false">
      <c r="A7719" s="8" t="n">
        <v>897</v>
      </c>
      <c r="B7719" s="8" t="s">
        <v>342</v>
      </c>
      <c r="C7719" s="13" t="n">
        <v>1.99846898763483</v>
      </c>
      <c r="D7719" s="13" t="n">
        <v>5.355</v>
      </c>
      <c r="E7719" s="8" t="n">
        <f aca="false">IF(C7719&gt;=$B$4,1,0)</f>
        <v>0</v>
      </c>
      <c r="F7719" s="8" t="n">
        <f aca="false">IF(D7719&gt;=$B$4,1,0)</f>
        <v>0</v>
      </c>
      <c r="G7719" s="8" t="str">
        <f aca="false">IF(AND(E7719=1,F7719=1),"Both pay",IF(F7719=1,"Missed",IF(E7719=1,"False trigger","Neither")))</f>
        <v>Neither</v>
      </c>
    </row>
    <row r="7720" customFormat="false" ht="15" hidden="false" customHeight="false" outlineLevel="0" collapsed="false">
      <c r="A7720" s="8" t="n">
        <v>898</v>
      </c>
      <c r="B7720" s="8" t="s">
        <v>342</v>
      </c>
      <c r="C7720" s="13" t="n">
        <v>2.48956775651081</v>
      </c>
      <c r="D7720" s="13" t="n">
        <v>5.05750000000001</v>
      </c>
      <c r="E7720" s="8" t="n">
        <f aca="false">IF(C7720&gt;=$B$4,1,0)</f>
        <v>0</v>
      </c>
      <c r="F7720" s="8" t="n">
        <f aca="false">IF(D7720&gt;=$B$4,1,0)</f>
        <v>0</v>
      </c>
      <c r="G7720" s="8" t="str">
        <f aca="false">IF(AND(E7720=1,F7720=1),"Both pay",IF(F7720=1,"Missed",IF(E7720=1,"False trigger","Neither")))</f>
        <v>Neither</v>
      </c>
    </row>
    <row r="7721" customFormat="false" ht="15" hidden="false" customHeight="false" outlineLevel="0" collapsed="false">
      <c r="A7721" s="8" t="n">
        <v>899</v>
      </c>
      <c r="B7721" s="8" t="s">
        <v>342</v>
      </c>
      <c r="C7721" s="13" t="n">
        <v>2.41939739459001</v>
      </c>
      <c r="D7721" s="13" t="n">
        <v>4.26125</v>
      </c>
      <c r="E7721" s="8" t="n">
        <f aca="false">IF(C7721&gt;=$B$4,1,0)</f>
        <v>0</v>
      </c>
      <c r="F7721" s="8" t="n">
        <f aca="false">IF(D7721&gt;=$B$4,1,0)</f>
        <v>0</v>
      </c>
      <c r="G7721" s="8" t="str">
        <f aca="false">IF(AND(E7721=1,F7721=1),"Both pay",IF(F7721=1,"Missed",IF(E7721=1,"False trigger","Neither")))</f>
        <v>Neither</v>
      </c>
    </row>
    <row r="7722" customFormat="false" ht="15" hidden="false" customHeight="false" outlineLevel="0" collapsed="false">
      <c r="A7722" s="8" t="n">
        <v>900</v>
      </c>
      <c r="B7722" s="8" t="s">
        <v>342</v>
      </c>
      <c r="C7722" s="13" t="n">
        <v>1.55078659515117</v>
      </c>
      <c r="D7722" s="13" t="n">
        <v>3.685625</v>
      </c>
      <c r="E7722" s="8" t="n">
        <f aca="false">IF(C7722&gt;=$B$4,1,0)</f>
        <v>0</v>
      </c>
      <c r="F7722" s="8" t="n">
        <f aca="false">IF(D7722&gt;=$B$4,1,0)</f>
        <v>0</v>
      </c>
      <c r="G7722" s="8" t="str">
        <f aca="false">IF(AND(E7722=1,F7722=1),"Both pay",IF(F7722=1,"Missed",IF(E7722=1,"False trigger","Neither")))</f>
        <v>Neither</v>
      </c>
    </row>
    <row r="7723" customFormat="false" ht="15" hidden="false" customHeight="false" outlineLevel="0" collapsed="false">
      <c r="A7723" s="8" t="n">
        <v>901</v>
      </c>
      <c r="B7723" s="8" t="s">
        <v>342</v>
      </c>
      <c r="C7723" s="13" t="n">
        <v>1.98918573984646</v>
      </c>
      <c r="D7723" s="13" t="n">
        <v>2.96937500000001</v>
      </c>
      <c r="E7723" s="8" t="n">
        <f aca="false">IF(C7723&gt;=$B$4,1,0)</f>
        <v>0</v>
      </c>
      <c r="F7723" s="8" t="n">
        <f aca="false">IF(D7723&gt;=$B$4,1,0)</f>
        <v>0</v>
      </c>
      <c r="G7723" s="8" t="str">
        <f aca="false">IF(AND(E7723=1,F7723=1),"Both pay",IF(F7723=1,"Missed",IF(E7723=1,"False trigger","Neither")))</f>
        <v>Neither</v>
      </c>
    </row>
    <row r="7724" customFormat="false" ht="15" hidden="false" customHeight="false" outlineLevel="0" collapsed="false">
      <c r="A7724" s="8" t="n">
        <v>902</v>
      </c>
      <c r="B7724" s="8" t="s">
        <v>342</v>
      </c>
      <c r="C7724" s="13" t="n">
        <v>2.77338557313772</v>
      </c>
      <c r="D7724" s="13" t="n">
        <v>2.3</v>
      </c>
      <c r="E7724" s="8" t="n">
        <f aca="false">IF(C7724&gt;=$B$4,1,0)</f>
        <v>0</v>
      </c>
      <c r="F7724" s="8" t="n">
        <f aca="false">IF(D7724&gt;=$B$4,1,0)</f>
        <v>0</v>
      </c>
      <c r="G7724" s="8" t="str">
        <f aca="false">IF(AND(E7724=1,F7724=1),"Both pay",IF(F7724=1,"Missed",IF(E7724=1,"False trigger","Neither")))</f>
        <v>Neither</v>
      </c>
    </row>
    <row r="7725" customFormat="false" ht="15" hidden="false" customHeight="false" outlineLevel="0" collapsed="false">
      <c r="A7725" s="8" t="n">
        <v>903</v>
      </c>
      <c r="B7725" s="8" t="s">
        <v>342</v>
      </c>
      <c r="C7725" s="13" t="n">
        <v>2.15212494985873</v>
      </c>
      <c r="D7725" s="13" t="n">
        <v>0.803750000000001</v>
      </c>
      <c r="E7725" s="8" t="n">
        <f aca="false">IF(C7725&gt;=$B$4,1,0)</f>
        <v>0</v>
      </c>
      <c r="F7725" s="8" t="n">
        <f aca="false">IF(D7725&gt;=$B$4,1,0)</f>
        <v>0</v>
      </c>
      <c r="G7725" s="8" t="str">
        <f aca="false">IF(AND(E7725=1,F7725=1),"Both pay",IF(F7725=1,"Missed",IF(E7725=1,"False trigger","Neither")))</f>
        <v>Neither</v>
      </c>
    </row>
    <row r="7726" customFormat="false" ht="15" hidden="false" customHeight="false" outlineLevel="0" collapsed="false">
      <c r="A7726" s="8" t="n">
        <v>904</v>
      </c>
      <c r="B7726" s="8" t="s">
        <v>342</v>
      </c>
      <c r="C7726" s="13" t="n">
        <v>1.6307473787078</v>
      </c>
      <c r="D7726" s="13" t="n">
        <v>0.216250000000002</v>
      </c>
      <c r="E7726" s="8" t="n">
        <f aca="false">IF(C7726&gt;=$B$4,1,0)</f>
        <v>0</v>
      </c>
      <c r="F7726" s="8" t="n">
        <f aca="false">IF(D7726&gt;=$B$4,1,0)</f>
        <v>0</v>
      </c>
      <c r="G7726" s="8" t="str">
        <f aca="false">IF(AND(E7726=1,F7726=1),"Both pay",IF(F7726=1,"Missed",IF(E7726=1,"False trigger","Neither")))</f>
        <v>Neither</v>
      </c>
    </row>
    <row r="7727" customFormat="false" ht="15" hidden="false" customHeight="false" outlineLevel="0" collapsed="false">
      <c r="A7727" s="8" t="n">
        <v>916</v>
      </c>
      <c r="B7727" s="8" t="s">
        <v>342</v>
      </c>
      <c r="C7727" s="13" t="n">
        <v>0.712713632873974</v>
      </c>
      <c r="D7727" s="13" t="n">
        <v>5.224375</v>
      </c>
      <c r="E7727" s="8" t="n">
        <f aca="false">IF(C7727&gt;=$B$4,1,0)</f>
        <v>0</v>
      </c>
      <c r="F7727" s="8" t="n">
        <f aca="false">IF(D7727&gt;=$B$4,1,0)</f>
        <v>0</v>
      </c>
      <c r="G7727" s="8" t="str">
        <f aca="false">IF(AND(E7727=1,F7727=1),"Both pay",IF(F7727=1,"Missed",IF(E7727=1,"False trigger","Neither")))</f>
        <v>Neither</v>
      </c>
    </row>
    <row r="7728" customFormat="false" ht="15" hidden="false" customHeight="false" outlineLevel="0" collapsed="false">
      <c r="A7728" s="8" t="n">
        <v>917</v>
      </c>
      <c r="B7728" s="8" t="s">
        <v>342</v>
      </c>
      <c r="C7728" s="13" t="n">
        <v>0.617392759469201</v>
      </c>
      <c r="D7728" s="13" t="n">
        <v>2.87875</v>
      </c>
      <c r="E7728" s="8" t="n">
        <f aca="false">IF(C7728&gt;=$B$4,1,0)</f>
        <v>0</v>
      </c>
      <c r="F7728" s="8" t="n">
        <f aca="false">IF(D7728&gt;=$B$4,1,0)</f>
        <v>0</v>
      </c>
      <c r="G7728" s="8" t="str">
        <f aca="false">IF(AND(E7728=1,F7728=1),"Both pay",IF(F7728=1,"Missed",IF(E7728=1,"False trigger","Neither")))</f>
        <v>Neither</v>
      </c>
    </row>
    <row r="7729" customFormat="false" ht="15" hidden="false" customHeight="false" outlineLevel="0" collapsed="false">
      <c r="A7729" s="8" t="n">
        <v>918</v>
      </c>
      <c r="B7729" s="8" t="s">
        <v>342</v>
      </c>
      <c r="C7729" s="13" t="n">
        <v>0.797023919536377</v>
      </c>
      <c r="D7729" s="13" t="n">
        <v>1.24125</v>
      </c>
      <c r="E7729" s="8" t="n">
        <f aca="false">IF(C7729&gt;=$B$4,1,0)</f>
        <v>0</v>
      </c>
      <c r="F7729" s="8" t="n">
        <f aca="false">IF(D7729&gt;=$B$4,1,0)</f>
        <v>0</v>
      </c>
      <c r="G7729" s="8" t="str">
        <f aca="false">IF(AND(E7729=1,F7729=1),"Both pay",IF(F7729=1,"Missed",IF(E7729=1,"False trigger","Neither")))</f>
        <v>Neither</v>
      </c>
    </row>
    <row r="7730" customFormat="false" ht="15" hidden="false" customHeight="false" outlineLevel="0" collapsed="false">
      <c r="A7730" s="8" t="n">
        <v>919</v>
      </c>
      <c r="B7730" s="8" t="s">
        <v>342</v>
      </c>
      <c r="C7730" s="13" t="n">
        <v>0.64194780840668</v>
      </c>
      <c r="D7730" s="13" t="n">
        <v>0.484999999999999</v>
      </c>
      <c r="E7730" s="8" t="n">
        <f aca="false">IF(C7730&gt;=$B$4,1,0)</f>
        <v>0</v>
      </c>
      <c r="F7730" s="8" t="n">
        <f aca="false">IF(D7730&gt;=$B$4,1,0)</f>
        <v>0</v>
      </c>
      <c r="G7730" s="8" t="str">
        <f aca="false">IF(AND(E7730=1,F7730=1),"Both pay",IF(F7730=1,"Missed",IF(E7730=1,"False trigger","Neither")))</f>
        <v>Neither</v>
      </c>
    </row>
    <row r="7731" customFormat="false" ht="15" hidden="false" customHeight="false" outlineLevel="0" collapsed="false">
      <c r="A7731" s="8" t="n">
        <v>920</v>
      </c>
      <c r="B7731" s="8" t="s">
        <v>342</v>
      </c>
      <c r="C7731" s="13" t="n">
        <v>0.217184162523083</v>
      </c>
      <c r="D7731" s="13" t="n">
        <v>0.977499999999999</v>
      </c>
      <c r="E7731" s="8" t="n">
        <f aca="false">IF(C7731&gt;=$B$4,1,0)</f>
        <v>0</v>
      </c>
      <c r="F7731" s="8" t="n">
        <f aca="false">IF(D7731&gt;=$B$4,1,0)</f>
        <v>0</v>
      </c>
      <c r="G7731" s="8" t="str">
        <f aca="false">IF(AND(E7731=1,F7731=1),"Both pay",IF(F7731=1,"Missed",IF(E7731=1,"False trigger","Neither")))</f>
        <v>Neither</v>
      </c>
    </row>
    <row r="7732" customFormat="false" ht="15" hidden="false" customHeight="false" outlineLevel="0" collapsed="false">
      <c r="A7732" s="8" t="n">
        <v>921</v>
      </c>
      <c r="B7732" s="8" t="s">
        <v>342</v>
      </c>
      <c r="C7732" s="13" t="n">
        <v>0.337176955594849</v>
      </c>
      <c r="D7732" s="13" t="n">
        <v>0.258125</v>
      </c>
      <c r="E7732" s="8" t="n">
        <f aca="false">IF(C7732&gt;=$B$4,1,0)</f>
        <v>0</v>
      </c>
      <c r="F7732" s="8" t="n">
        <f aca="false">IF(D7732&gt;=$B$4,1,0)</f>
        <v>0</v>
      </c>
      <c r="G7732" s="8" t="str">
        <f aca="false">IF(AND(E7732=1,F7732=1),"Both pay",IF(F7732=1,"Missed",IF(E7732=1,"False trigger","Neither")))</f>
        <v>Neither</v>
      </c>
    </row>
    <row r="7733" customFormat="false" ht="15" hidden="false" customHeight="false" outlineLevel="0" collapsed="false">
      <c r="A7733" s="8" t="n">
        <v>922</v>
      </c>
      <c r="B7733" s="8" t="s">
        <v>342</v>
      </c>
      <c r="C7733" s="13" t="n">
        <v>0.224472961958448</v>
      </c>
      <c r="D7733" s="13" t="n">
        <v>0.100625000000001</v>
      </c>
      <c r="E7733" s="8" t="n">
        <f aca="false">IF(C7733&gt;=$B$4,1,0)</f>
        <v>0</v>
      </c>
      <c r="F7733" s="8" t="n">
        <f aca="false">IF(D7733&gt;=$B$4,1,0)</f>
        <v>0</v>
      </c>
      <c r="G7733" s="8" t="str">
        <f aca="false">IF(AND(E7733=1,F7733=1),"Both pay",IF(F7733=1,"Missed",IF(E7733=1,"False trigger","Neither")))</f>
        <v>Neither</v>
      </c>
    </row>
    <row r="7734" customFormat="false" ht="15" hidden="false" customHeight="false" outlineLevel="0" collapsed="false">
      <c r="A7734" s="8" t="n">
        <v>923</v>
      </c>
      <c r="B7734" s="8" t="s">
        <v>342</v>
      </c>
      <c r="C7734" s="13" t="n">
        <v>0.174156398436196</v>
      </c>
      <c r="D7734" s="13" t="n">
        <v>0.201250000000002</v>
      </c>
      <c r="E7734" s="8" t="n">
        <f aca="false">IF(C7734&gt;=$B$4,1,0)</f>
        <v>0</v>
      </c>
      <c r="F7734" s="8" t="n">
        <f aca="false">IF(D7734&gt;=$B$4,1,0)</f>
        <v>0</v>
      </c>
      <c r="G7734" s="8" t="str">
        <f aca="false">IF(AND(E7734=1,F7734=1),"Both pay",IF(F7734=1,"Missed",IF(E7734=1,"False trigger","Neither")))</f>
        <v>Neither</v>
      </c>
    </row>
    <row r="7735" customFormat="false" ht="15" hidden="false" customHeight="false" outlineLevel="0" collapsed="false">
      <c r="A7735" s="8" t="n">
        <v>924</v>
      </c>
      <c r="B7735" s="8" t="s">
        <v>342</v>
      </c>
      <c r="C7735" s="13" t="n">
        <v>0.185292673216519</v>
      </c>
      <c r="D7735" s="13" t="n">
        <v>0.133749999999999</v>
      </c>
      <c r="E7735" s="8" t="n">
        <f aca="false">IF(C7735&gt;=$B$4,1,0)</f>
        <v>0</v>
      </c>
      <c r="F7735" s="8" t="n">
        <f aca="false">IF(D7735&gt;=$B$4,1,0)</f>
        <v>0</v>
      </c>
      <c r="G7735" s="8" t="str">
        <f aca="false">IF(AND(E7735=1,F7735=1),"Both pay",IF(F7735=1,"Missed",IF(E7735=1,"False trigger","Neither")))</f>
        <v>Neither</v>
      </c>
    </row>
    <row r="7736" customFormat="false" ht="15" hidden="false" customHeight="false" outlineLevel="0" collapsed="false">
      <c r="A7736" s="8" t="n">
        <v>925</v>
      </c>
      <c r="B7736" s="8" t="s">
        <v>342</v>
      </c>
      <c r="C7736" s="13" t="n">
        <v>0.197760743432617</v>
      </c>
      <c r="D7736" s="13" t="n">
        <v>0.114374999999999</v>
      </c>
      <c r="E7736" s="8" t="n">
        <f aca="false">IF(C7736&gt;=$B$4,1,0)</f>
        <v>0</v>
      </c>
      <c r="F7736" s="8" t="n">
        <f aca="false">IF(D7736&gt;=$B$4,1,0)</f>
        <v>0</v>
      </c>
      <c r="G7736" s="8" t="str">
        <f aca="false">IF(AND(E7736=1,F7736=1),"Both pay",IF(F7736=1,"Missed",IF(E7736=1,"False trigger","Neither")))</f>
        <v>Neither</v>
      </c>
    </row>
    <row r="7737" customFormat="false" ht="15" hidden="false" customHeight="false" outlineLevel="0" collapsed="false">
      <c r="A7737" s="8" t="n">
        <v>926</v>
      </c>
      <c r="B7737" s="8" t="s">
        <v>342</v>
      </c>
      <c r="C7737" s="13" t="n">
        <v>0.304813430365201</v>
      </c>
      <c r="D7737" s="13" t="n">
        <v>0.385624999999997</v>
      </c>
      <c r="E7737" s="8" t="n">
        <f aca="false">IF(C7737&gt;=$B$4,1,0)</f>
        <v>0</v>
      </c>
      <c r="F7737" s="8" t="n">
        <f aca="false">IF(D7737&gt;=$B$4,1,0)</f>
        <v>0</v>
      </c>
      <c r="G7737" s="8" t="str">
        <f aca="false">IF(AND(E7737=1,F7737=1),"Both pay",IF(F7737=1,"Missed",IF(E7737=1,"False trigger","Neither")))</f>
        <v>Neither</v>
      </c>
    </row>
    <row r="7738" customFormat="false" ht="15" hidden="false" customHeight="false" outlineLevel="0" collapsed="false">
      <c r="A7738" s="8" t="n">
        <v>927</v>
      </c>
      <c r="B7738" s="8" t="s">
        <v>342</v>
      </c>
      <c r="C7738" s="13" t="n">
        <v>0.69574548513275</v>
      </c>
      <c r="D7738" s="13" t="n">
        <v>0.955625000000005</v>
      </c>
      <c r="E7738" s="8" t="n">
        <f aca="false">IF(C7738&gt;=$B$4,1,0)</f>
        <v>0</v>
      </c>
      <c r="F7738" s="8" t="n">
        <f aca="false">IF(D7738&gt;=$B$4,1,0)</f>
        <v>0</v>
      </c>
      <c r="G7738" s="8" t="str">
        <f aca="false">IF(AND(E7738=1,F7738=1),"Both pay",IF(F7738=1,"Missed",IF(E7738=1,"False trigger","Neither")))</f>
        <v>Neither</v>
      </c>
    </row>
    <row r="7739" customFormat="false" ht="15" hidden="false" customHeight="false" outlineLevel="0" collapsed="false">
      <c r="A7739" s="8" t="n">
        <v>928</v>
      </c>
      <c r="B7739" s="8" t="s">
        <v>342</v>
      </c>
      <c r="C7739" s="13" t="n">
        <v>0.767565563154911</v>
      </c>
      <c r="D7739" s="13" t="n">
        <v>1.2325</v>
      </c>
      <c r="E7739" s="8" t="n">
        <f aca="false">IF(C7739&gt;=$B$4,1,0)</f>
        <v>0</v>
      </c>
      <c r="F7739" s="8" t="n">
        <f aca="false">IF(D7739&gt;=$B$4,1,0)</f>
        <v>0</v>
      </c>
      <c r="G7739" s="8" t="str">
        <f aca="false">IF(AND(E7739=1,F7739=1),"Both pay",IF(F7739=1,"Missed",IF(E7739=1,"False trigger","Neither")))</f>
        <v>Neither</v>
      </c>
    </row>
    <row r="7740" customFormat="false" ht="15" hidden="false" customHeight="false" outlineLevel="0" collapsed="false">
      <c r="A7740" s="8" t="n">
        <v>929</v>
      </c>
      <c r="B7740" s="8" t="s">
        <v>342</v>
      </c>
      <c r="C7740" s="13" t="n">
        <v>0.83143471565791</v>
      </c>
      <c r="D7740" s="13" t="n">
        <v>0.85125</v>
      </c>
      <c r="E7740" s="8" t="n">
        <f aca="false">IF(C7740&gt;=$B$4,1,0)</f>
        <v>0</v>
      </c>
      <c r="F7740" s="8" t="n">
        <f aca="false">IF(D7740&gt;=$B$4,1,0)</f>
        <v>0</v>
      </c>
      <c r="G7740" s="8" t="str">
        <f aca="false">IF(AND(E7740=1,F7740=1),"Both pay",IF(F7740=1,"Missed",IF(E7740=1,"False trigger","Neither")))</f>
        <v>Neither</v>
      </c>
    </row>
    <row r="7741" customFormat="false" ht="15" hidden="false" customHeight="false" outlineLevel="0" collapsed="false">
      <c r="A7741" s="8" t="n">
        <v>935</v>
      </c>
      <c r="B7741" s="8" t="s">
        <v>342</v>
      </c>
      <c r="C7741" s="13" t="n">
        <v>1.71545049214739</v>
      </c>
      <c r="D7741" s="13" t="n">
        <v>0.824999999999996</v>
      </c>
      <c r="E7741" s="8" t="n">
        <f aca="false">IF(C7741&gt;=$B$4,1,0)</f>
        <v>0</v>
      </c>
      <c r="F7741" s="8" t="n">
        <f aca="false">IF(D7741&gt;=$B$4,1,0)</f>
        <v>0</v>
      </c>
      <c r="G7741" s="8" t="str">
        <f aca="false">IF(AND(E7741=1,F7741=1),"Both pay",IF(F7741=1,"Missed",IF(E7741=1,"False trigger","Neither")))</f>
        <v>Neither</v>
      </c>
    </row>
    <row r="7742" customFormat="false" ht="15" hidden="false" customHeight="false" outlineLevel="0" collapsed="false">
      <c r="A7742" s="8" t="n">
        <v>936</v>
      </c>
      <c r="B7742" s="8" t="s">
        <v>342</v>
      </c>
      <c r="C7742" s="13" t="n">
        <v>1.41365597532551</v>
      </c>
      <c r="D7742" s="13" t="n">
        <v>1.24625</v>
      </c>
      <c r="E7742" s="8" t="n">
        <f aca="false">IF(C7742&gt;=$B$4,1,0)</f>
        <v>0</v>
      </c>
      <c r="F7742" s="8" t="n">
        <f aca="false">IF(D7742&gt;=$B$4,1,0)</f>
        <v>0</v>
      </c>
      <c r="G7742" s="8" t="str">
        <f aca="false">IF(AND(E7742=1,F7742=1),"Both pay",IF(F7742=1,"Missed",IF(E7742=1,"False trigger","Neither")))</f>
        <v>Neither</v>
      </c>
    </row>
    <row r="7743" customFormat="false" ht="15" hidden="false" customHeight="false" outlineLevel="0" collapsed="false">
      <c r="A7743" s="8" t="n">
        <v>937</v>
      </c>
      <c r="B7743" s="8" t="s">
        <v>342</v>
      </c>
      <c r="C7743" s="13" t="n">
        <v>1.71297942521748</v>
      </c>
      <c r="D7743" s="13" t="n">
        <v>0.713124999999998</v>
      </c>
      <c r="E7743" s="8" t="n">
        <f aca="false">IF(C7743&gt;=$B$4,1,0)</f>
        <v>0</v>
      </c>
      <c r="F7743" s="8" t="n">
        <f aca="false">IF(D7743&gt;=$B$4,1,0)</f>
        <v>0</v>
      </c>
      <c r="G7743" s="8" t="str">
        <f aca="false">IF(AND(E7743=1,F7743=1),"Both pay",IF(F7743=1,"Missed",IF(E7743=1,"False trigger","Neither")))</f>
        <v>Neither</v>
      </c>
    </row>
    <row r="7744" customFormat="false" ht="15" hidden="false" customHeight="false" outlineLevel="0" collapsed="false">
      <c r="A7744" s="8" t="n">
        <v>938</v>
      </c>
      <c r="B7744" s="8" t="s">
        <v>342</v>
      </c>
      <c r="C7744" s="13" t="n">
        <v>3.32567973342079</v>
      </c>
      <c r="D7744" s="13" t="n">
        <v>1.583125</v>
      </c>
      <c r="E7744" s="8" t="n">
        <f aca="false">IF(C7744&gt;=$B$4,1,0)</f>
        <v>0</v>
      </c>
      <c r="F7744" s="8" t="n">
        <f aca="false">IF(D7744&gt;=$B$4,1,0)</f>
        <v>0</v>
      </c>
      <c r="G7744" s="8" t="str">
        <f aca="false">IF(AND(E7744=1,F7744=1),"Both pay",IF(F7744=1,"Missed",IF(E7744=1,"False trigger","Neither")))</f>
        <v>Neither</v>
      </c>
    </row>
    <row r="7745" customFormat="false" ht="15" hidden="false" customHeight="false" outlineLevel="0" collapsed="false">
      <c r="A7745" s="8" t="n">
        <v>939</v>
      </c>
      <c r="B7745" s="8" t="s">
        <v>342</v>
      </c>
      <c r="C7745" s="13" t="n">
        <v>5.35143564691784</v>
      </c>
      <c r="D7745" s="13" t="n">
        <v>2.8875</v>
      </c>
      <c r="E7745" s="8" t="n">
        <f aca="false">IF(C7745&gt;=$B$4,1,0)</f>
        <v>0</v>
      </c>
      <c r="F7745" s="8" t="n">
        <f aca="false">IF(D7745&gt;=$B$4,1,0)</f>
        <v>0</v>
      </c>
      <c r="G7745" s="8" t="str">
        <f aca="false">IF(AND(E7745=1,F7745=1),"Both pay",IF(F7745=1,"Missed",IF(E7745=1,"False trigger","Neither")))</f>
        <v>Neither</v>
      </c>
    </row>
    <row r="7746" customFormat="false" ht="15" hidden="false" customHeight="false" outlineLevel="0" collapsed="false">
      <c r="A7746" s="8" t="n">
        <v>940</v>
      </c>
      <c r="B7746" s="8" t="s">
        <v>342</v>
      </c>
      <c r="C7746" s="13" t="n">
        <v>6.8068052588127</v>
      </c>
      <c r="D7746" s="13" t="n">
        <v>4.47687499999999</v>
      </c>
      <c r="E7746" s="8" t="n">
        <f aca="false">IF(C7746&gt;=$B$4,1,0)</f>
        <v>0</v>
      </c>
      <c r="F7746" s="8" t="n">
        <f aca="false">IF(D7746&gt;=$B$4,1,0)</f>
        <v>0</v>
      </c>
      <c r="G7746" s="8" t="str">
        <f aca="false">IF(AND(E7746=1,F7746=1),"Both pay",IF(F7746=1,"Missed",IF(E7746=1,"False trigger","Neither")))</f>
        <v>Neither</v>
      </c>
    </row>
    <row r="7747" customFormat="false" ht="15" hidden="false" customHeight="false" outlineLevel="0" collapsed="false">
      <c r="A7747" s="8" t="n">
        <v>941</v>
      </c>
      <c r="B7747" s="8" t="s">
        <v>342</v>
      </c>
      <c r="C7747" s="13" t="n">
        <v>7.52030503907224</v>
      </c>
      <c r="D7747" s="13" t="n">
        <v>8.82062500000001</v>
      </c>
      <c r="E7747" s="8" t="n">
        <f aca="false">IF(C7747&gt;=$B$4,1,0)</f>
        <v>0</v>
      </c>
      <c r="F7747" s="8" t="n">
        <f aca="false">IF(D7747&gt;=$B$4,1,0)</f>
        <v>0</v>
      </c>
      <c r="G7747" s="8" t="str">
        <f aca="false">IF(AND(E7747=1,F7747=1),"Both pay",IF(F7747=1,"Missed",IF(E7747=1,"False trigger","Neither")))</f>
        <v>Neither</v>
      </c>
    </row>
    <row r="7748" customFormat="false" ht="15" hidden="false" customHeight="false" outlineLevel="0" collapsed="false">
      <c r="A7748" s="8" t="n">
        <v>942</v>
      </c>
      <c r="B7748" s="8" t="s">
        <v>342</v>
      </c>
      <c r="C7748" s="13" t="n">
        <v>8.60936048820997</v>
      </c>
      <c r="D7748" s="13" t="n">
        <v>16.095625</v>
      </c>
      <c r="E7748" s="8" t="n">
        <f aca="false">IF(C7748&gt;=$B$4,1,0)</f>
        <v>0</v>
      </c>
      <c r="F7748" s="8" t="n">
        <f aca="false">IF(D7748&gt;=$B$4,1,0)</f>
        <v>1</v>
      </c>
      <c r="G7748" s="8" t="str">
        <f aca="false">IF(AND(E7748=1,F7748=1),"Both pay",IF(F7748=1,"Missed",IF(E7748=1,"False trigger","Neither")))</f>
        <v>Missed</v>
      </c>
    </row>
    <row r="7749" customFormat="false" ht="15" hidden="false" customHeight="false" outlineLevel="0" collapsed="false">
      <c r="A7749" s="8" t="n">
        <v>943</v>
      </c>
      <c r="B7749" s="8" t="s">
        <v>342</v>
      </c>
      <c r="C7749" s="13" t="n">
        <v>13.2191618747482</v>
      </c>
      <c r="D7749" s="13" t="n">
        <v>23.536875</v>
      </c>
      <c r="E7749" s="8" t="n">
        <f aca="false">IF(C7749&gt;=$B$4,1,0)</f>
        <v>1</v>
      </c>
      <c r="F7749" s="8" t="n">
        <f aca="false">IF(D7749&gt;=$B$4,1,0)</f>
        <v>1</v>
      </c>
      <c r="G7749" s="8" t="str">
        <f aca="false">IF(AND(E7749=1,F7749=1),"Both pay",IF(F7749=1,"Missed",IF(E7749=1,"False trigger","Neither")))</f>
        <v>Both pay</v>
      </c>
    </row>
    <row r="7750" customFormat="false" ht="15" hidden="false" customHeight="false" outlineLevel="0" collapsed="false">
      <c r="A7750" s="8" t="n">
        <v>944</v>
      </c>
      <c r="B7750" s="8" t="s">
        <v>342</v>
      </c>
      <c r="C7750" s="13" t="n">
        <v>14.074773617561</v>
      </c>
      <c r="D7750" s="13" t="n">
        <v>21.9825</v>
      </c>
      <c r="E7750" s="8" t="n">
        <f aca="false">IF(C7750&gt;=$B$4,1,0)</f>
        <v>1</v>
      </c>
      <c r="F7750" s="8" t="n">
        <f aca="false">IF(D7750&gt;=$B$4,1,0)</f>
        <v>1</v>
      </c>
      <c r="G7750" s="8" t="str">
        <f aca="false">IF(AND(E7750=1,F7750=1),"Both pay",IF(F7750=1,"Missed",IF(E7750=1,"False trigger","Neither")))</f>
        <v>Both pay</v>
      </c>
    </row>
    <row r="7751" customFormat="false" ht="15" hidden="false" customHeight="false" outlineLevel="0" collapsed="false">
      <c r="A7751" s="8" t="n">
        <v>945</v>
      </c>
      <c r="B7751" s="8" t="s">
        <v>342</v>
      </c>
      <c r="C7751" s="13" t="n">
        <v>13.2065356620196</v>
      </c>
      <c r="D7751" s="13" t="n">
        <v>18.40375</v>
      </c>
      <c r="E7751" s="8" t="n">
        <f aca="false">IF(C7751&gt;=$B$4,1,0)</f>
        <v>1</v>
      </c>
      <c r="F7751" s="8" t="n">
        <f aca="false">IF(D7751&gt;=$B$4,1,0)</f>
        <v>1</v>
      </c>
      <c r="G7751" s="8" t="str">
        <f aca="false">IF(AND(E7751=1,F7751=1),"Both pay",IF(F7751=1,"Missed",IF(E7751=1,"False trigger","Neither")))</f>
        <v>Both pay</v>
      </c>
    </row>
    <row r="7752" customFormat="false" ht="15" hidden="false" customHeight="false" outlineLevel="0" collapsed="false">
      <c r="A7752" s="8" t="n">
        <v>946</v>
      </c>
      <c r="B7752" s="8" t="s">
        <v>342</v>
      </c>
      <c r="C7752" s="13" t="n">
        <v>10.9722738536886</v>
      </c>
      <c r="D7752" s="13" t="n">
        <v>13.725</v>
      </c>
      <c r="E7752" s="8" t="n">
        <f aca="false">IF(C7752&gt;=$B$4,1,0)</f>
        <v>1</v>
      </c>
      <c r="F7752" s="8" t="n">
        <f aca="false">IF(D7752&gt;=$B$4,1,0)</f>
        <v>1</v>
      </c>
      <c r="G7752" s="8" t="str">
        <f aca="false">IF(AND(E7752=1,F7752=1),"Both pay",IF(F7752=1,"Missed",IF(E7752=1,"False trigger","Neither")))</f>
        <v>Both pay</v>
      </c>
    </row>
    <row r="7753" customFormat="false" ht="15" hidden="false" customHeight="false" outlineLevel="0" collapsed="false">
      <c r="A7753" s="8" t="n">
        <v>947</v>
      </c>
      <c r="B7753" s="8" t="s">
        <v>342</v>
      </c>
      <c r="C7753" s="13" t="n">
        <v>10.5018580382654</v>
      </c>
      <c r="D7753" s="13" t="n">
        <v>10.76875</v>
      </c>
      <c r="E7753" s="8" t="n">
        <f aca="false">IF(C7753&gt;=$B$4,1,0)</f>
        <v>1</v>
      </c>
      <c r="F7753" s="8" t="n">
        <f aca="false">IF(D7753&gt;=$B$4,1,0)</f>
        <v>1</v>
      </c>
      <c r="G7753" s="8" t="str">
        <f aca="false">IF(AND(E7753=1,F7753=1),"Both pay",IF(F7753=1,"Missed",IF(E7753=1,"False trigger","Neither")))</f>
        <v>Both pay</v>
      </c>
    </row>
    <row r="7754" customFormat="false" ht="15" hidden="false" customHeight="false" outlineLevel="0" collapsed="false">
      <c r="A7754" s="8" t="n">
        <v>948</v>
      </c>
      <c r="B7754" s="8" t="s">
        <v>342</v>
      </c>
      <c r="C7754" s="13" t="n">
        <v>9.53649341569864</v>
      </c>
      <c r="D7754" s="13" t="n">
        <v>11.885</v>
      </c>
      <c r="E7754" s="8" t="n">
        <f aca="false">IF(C7754&gt;=$B$4,1,0)</f>
        <v>0</v>
      </c>
      <c r="F7754" s="8" t="n">
        <f aca="false">IF(D7754&gt;=$B$4,1,0)</f>
        <v>1</v>
      </c>
      <c r="G7754" s="8" t="str">
        <f aca="false">IF(AND(E7754=1,F7754=1),"Both pay",IF(F7754=1,"Missed",IF(E7754=1,"False trigger","Neither")))</f>
        <v>Missed</v>
      </c>
    </row>
    <row r="7755" customFormat="false" ht="15" hidden="false" customHeight="false" outlineLevel="0" collapsed="false">
      <c r="A7755" s="8" t="n">
        <v>949</v>
      </c>
      <c r="B7755" s="8" t="s">
        <v>342</v>
      </c>
      <c r="C7755" s="13" t="n">
        <v>8.29103604684481</v>
      </c>
      <c r="D7755" s="13" t="n">
        <v>10.60125</v>
      </c>
      <c r="E7755" s="8" t="n">
        <f aca="false">IF(C7755&gt;=$B$4,1,0)</f>
        <v>0</v>
      </c>
      <c r="F7755" s="8" t="n">
        <f aca="false">IF(D7755&gt;=$B$4,1,0)</f>
        <v>1</v>
      </c>
      <c r="G7755" s="8" t="str">
        <f aca="false">IF(AND(E7755=1,F7755=1),"Both pay",IF(F7755=1,"Missed",IF(E7755=1,"False trigger","Neither")))</f>
        <v>Missed</v>
      </c>
    </row>
    <row r="7756" customFormat="false" ht="15" hidden="false" customHeight="false" outlineLevel="0" collapsed="false">
      <c r="A7756" s="8" t="n">
        <v>950</v>
      </c>
      <c r="B7756" s="8" t="s">
        <v>342</v>
      </c>
      <c r="C7756" s="13" t="n">
        <v>7.15447355052882</v>
      </c>
      <c r="D7756" s="13" t="n">
        <v>9.468125</v>
      </c>
      <c r="E7756" s="8" t="n">
        <f aca="false">IF(C7756&gt;=$B$4,1,0)</f>
        <v>0</v>
      </c>
      <c r="F7756" s="8" t="n">
        <f aca="false">IF(D7756&gt;=$B$4,1,0)</f>
        <v>0</v>
      </c>
      <c r="G7756" s="8" t="str">
        <f aca="false">IF(AND(E7756=1,F7756=1),"Both pay",IF(F7756=1,"Missed",IF(E7756=1,"False trigger","Neither")))</f>
        <v>Neither</v>
      </c>
    </row>
    <row r="7757" customFormat="false" ht="15" hidden="false" customHeight="false" outlineLevel="0" collapsed="false">
      <c r="A7757" s="8" t="n">
        <v>951</v>
      </c>
      <c r="B7757" s="8" t="s">
        <v>342</v>
      </c>
      <c r="C7757" s="13" t="n">
        <v>6.72437264005377</v>
      </c>
      <c r="D7757" s="13" t="n">
        <v>7.845625</v>
      </c>
      <c r="E7757" s="8" t="n">
        <f aca="false">IF(C7757&gt;=$B$4,1,0)</f>
        <v>0</v>
      </c>
      <c r="F7757" s="8" t="n">
        <f aca="false">IF(D7757&gt;=$B$4,1,0)</f>
        <v>0</v>
      </c>
      <c r="G7757" s="8" t="str">
        <f aca="false">IF(AND(E7757=1,F7757=1),"Both pay",IF(F7757=1,"Missed",IF(E7757=1,"False trigger","Neither")))</f>
        <v>Neither</v>
      </c>
    </row>
    <row r="7758" customFormat="false" ht="15" hidden="false" customHeight="false" outlineLevel="0" collapsed="false">
      <c r="A7758" s="8" t="n">
        <v>954</v>
      </c>
      <c r="B7758" s="8" t="s">
        <v>342</v>
      </c>
      <c r="C7758" s="13" t="n">
        <v>2.21207836050678</v>
      </c>
      <c r="D7758" s="13" t="n">
        <v>4.745625</v>
      </c>
      <c r="E7758" s="8" t="n">
        <f aca="false">IF(C7758&gt;=$B$4,1,0)</f>
        <v>0</v>
      </c>
      <c r="F7758" s="8" t="n">
        <f aca="false">IF(D7758&gt;=$B$4,1,0)</f>
        <v>0</v>
      </c>
      <c r="G7758" s="8" t="str">
        <f aca="false">IF(AND(E7758=1,F7758=1),"Both pay",IF(F7758=1,"Missed",IF(E7758=1,"False trigger","Neither")))</f>
        <v>Neither</v>
      </c>
    </row>
    <row r="7759" customFormat="false" ht="15" hidden="false" customHeight="false" outlineLevel="0" collapsed="false">
      <c r="A7759" s="8" t="n">
        <v>955</v>
      </c>
      <c r="B7759" s="8" t="s">
        <v>342</v>
      </c>
      <c r="C7759" s="13" t="n">
        <v>2.4182182462663</v>
      </c>
      <c r="D7759" s="13" t="n">
        <v>4.339375</v>
      </c>
      <c r="E7759" s="8" t="n">
        <f aca="false">IF(C7759&gt;=$B$4,1,0)</f>
        <v>0</v>
      </c>
      <c r="F7759" s="8" t="n">
        <f aca="false">IF(D7759&gt;=$B$4,1,0)</f>
        <v>0</v>
      </c>
      <c r="G7759" s="8" t="str">
        <f aca="false">IF(AND(E7759=1,F7759=1),"Both pay",IF(F7759=1,"Missed",IF(E7759=1,"False trigger","Neither")))</f>
        <v>Neither</v>
      </c>
    </row>
    <row r="7760" customFormat="false" ht="15" hidden="false" customHeight="false" outlineLevel="0" collapsed="false">
      <c r="A7760" s="8" t="n">
        <v>956</v>
      </c>
      <c r="B7760" s="8" t="s">
        <v>342</v>
      </c>
      <c r="C7760" s="13" t="n">
        <v>2.36703756723368</v>
      </c>
      <c r="D7760" s="13" t="n">
        <v>4.738125</v>
      </c>
      <c r="E7760" s="8" t="n">
        <f aca="false">IF(C7760&gt;=$B$4,1,0)</f>
        <v>0</v>
      </c>
      <c r="F7760" s="8" t="n">
        <f aca="false">IF(D7760&gt;=$B$4,1,0)</f>
        <v>0</v>
      </c>
      <c r="G7760" s="8" t="str">
        <f aca="false">IF(AND(E7760=1,F7760=1),"Both pay",IF(F7760=1,"Missed",IF(E7760=1,"False trigger","Neither")))</f>
        <v>Neither</v>
      </c>
    </row>
    <row r="7761" customFormat="false" ht="15" hidden="false" customHeight="false" outlineLevel="0" collapsed="false">
      <c r="A7761" s="8" t="n">
        <v>957</v>
      </c>
      <c r="B7761" s="8" t="s">
        <v>342</v>
      </c>
      <c r="C7761" s="13" t="n">
        <v>1.87158949333616</v>
      </c>
      <c r="D7761" s="13" t="n">
        <v>3.731875</v>
      </c>
      <c r="E7761" s="8" t="n">
        <f aca="false">IF(C7761&gt;=$B$4,1,0)</f>
        <v>0</v>
      </c>
      <c r="F7761" s="8" t="n">
        <f aca="false">IF(D7761&gt;=$B$4,1,0)</f>
        <v>0</v>
      </c>
      <c r="G7761" s="8" t="str">
        <f aca="false">IF(AND(E7761=1,F7761=1),"Both pay",IF(F7761=1,"Missed",IF(E7761=1,"False trigger","Neither")))</f>
        <v>Neither</v>
      </c>
    </row>
    <row r="7762" customFormat="false" ht="15" hidden="false" customHeight="false" outlineLevel="0" collapsed="false">
      <c r="A7762" s="8" t="n">
        <v>958</v>
      </c>
      <c r="B7762" s="8" t="s">
        <v>342</v>
      </c>
      <c r="C7762" s="13" t="n">
        <v>1.64250174049385</v>
      </c>
      <c r="D7762" s="13" t="n">
        <v>3.8325</v>
      </c>
      <c r="E7762" s="8" t="n">
        <f aca="false">IF(C7762&gt;=$B$4,1,0)</f>
        <v>0</v>
      </c>
      <c r="F7762" s="8" t="n">
        <f aca="false">IF(D7762&gt;=$B$4,1,0)</f>
        <v>0</v>
      </c>
      <c r="G7762" s="8" t="str">
        <f aca="false">IF(AND(E7762=1,F7762=1),"Both pay",IF(F7762=1,"Missed",IF(E7762=1,"False trigger","Neither")))</f>
        <v>Neither</v>
      </c>
    </row>
    <row r="7763" customFormat="false" ht="15" hidden="false" customHeight="false" outlineLevel="0" collapsed="false">
      <c r="A7763" s="8" t="n">
        <v>959</v>
      </c>
      <c r="B7763" s="8" t="s">
        <v>342</v>
      </c>
      <c r="C7763" s="13" t="n">
        <v>1.95519949881722</v>
      </c>
      <c r="D7763" s="13" t="n">
        <v>2.958125</v>
      </c>
      <c r="E7763" s="8" t="n">
        <f aca="false">IF(C7763&gt;=$B$4,1,0)</f>
        <v>0</v>
      </c>
      <c r="F7763" s="8" t="n">
        <f aca="false">IF(D7763&gt;=$B$4,1,0)</f>
        <v>0</v>
      </c>
      <c r="G7763" s="8" t="str">
        <f aca="false">IF(AND(E7763=1,F7763=1),"Both pay",IF(F7763=1,"Missed",IF(E7763=1,"False trigger","Neither")))</f>
        <v>Neither</v>
      </c>
    </row>
    <row r="7764" customFormat="false" ht="15" hidden="false" customHeight="false" outlineLevel="0" collapsed="false">
      <c r="A7764" s="8" t="n">
        <v>960</v>
      </c>
      <c r="B7764" s="8" t="s">
        <v>342</v>
      </c>
      <c r="C7764" s="13" t="n">
        <v>2.12461241252477</v>
      </c>
      <c r="D7764" s="13" t="n">
        <v>1.976875</v>
      </c>
      <c r="E7764" s="8" t="n">
        <f aca="false">IF(C7764&gt;=$B$4,1,0)</f>
        <v>0</v>
      </c>
      <c r="F7764" s="8" t="n">
        <f aca="false">IF(D7764&gt;=$B$4,1,0)</f>
        <v>0</v>
      </c>
      <c r="G7764" s="8" t="str">
        <f aca="false">IF(AND(E7764=1,F7764=1),"Both pay",IF(F7764=1,"Missed",IF(E7764=1,"False trigger","Neither")))</f>
        <v>Neither</v>
      </c>
    </row>
    <row r="7765" customFormat="false" ht="15" hidden="false" customHeight="false" outlineLevel="0" collapsed="false">
      <c r="A7765" s="8" t="n">
        <v>961</v>
      </c>
      <c r="B7765" s="8" t="s">
        <v>342</v>
      </c>
      <c r="C7765" s="13" t="n">
        <v>1.72869902654803</v>
      </c>
      <c r="D7765" s="13" t="n">
        <v>0.724374999999998</v>
      </c>
      <c r="E7765" s="8" t="n">
        <f aca="false">IF(C7765&gt;=$B$4,1,0)</f>
        <v>0</v>
      </c>
      <c r="F7765" s="8" t="n">
        <f aca="false">IF(D7765&gt;=$B$4,1,0)</f>
        <v>0</v>
      </c>
      <c r="G7765" s="8" t="str">
        <f aca="false">IF(AND(E7765=1,F7765=1),"Both pay",IF(F7765=1,"Missed",IF(E7765=1,"False trigger","Neither")))</f>
        <v>Neither</v>
      </c>
    </row>
    <row r="7766" customFormat="false" ht="15" hidden="false" customHeight="false" outlineLevel="0" collapsed="false">
      <c r="A7766" s="8" t="n">
        <v>962</v>
      </c>
      <c r="B7766" s="8" t="s">
        <v>342</v>
      </c>
      <c r="C7766" s="13" t="n">
        <v>1.50698532393333</v>
      </c>
      <c r="D7766" s="13" t="n">
        <v>0.414999999999999</v>
      </c>
      <c r="E7766" s="8" t="n">
        <f aca="false">IF(C7766&gt;=$B$4,1,0)</f>
        <v>0</v>
      </c>
      <c r="F7766" s="8" t="n">
        <f aca="false">IF(D7766&gt;=$B$4,1,0)</f>
        <v>0</v>
      </c>
      <c r="G7766" s="8" t="str">
        <f aca="false">IF(AND(E7766=1,F7766=1),"Both pay",IF(F7766=1,"Missed",IF(E7766=1,"False trigger","Neither")))</f>
        <v>Neither</v>
      </c>
    </row>
    <row r="7767" customFormat="false" ht="15" hidden="false" customHeight="false" outlineLevel="0" collapsed="false">
      <c r="A7767" s="8" t="n">
        <v>971</v>
      </c>
      <c r="B7767" s="8" t="s">
        <v>342</v>
      </c>
      <c r="C7767" s="13" t="n">
        <v>5.08607851195222</v>
      </c>
      <c r="D7767" s="13" t="n">
        <v>9.010625</v>
      </c>
      <c r="E7767" s="8" t="n">
        <f aca="false">IF(C7767&gt;=$B$4,1,0)</f>
        <v>0</v>
      </c>
      <c r="F7767" s="8" t="n">
        <f aca="false">IF(D7767&gt;=$B$4,1,0)</f>
        <v>0</v>
      </c>
      <c r="G7767" s="8" t="str">
        <f aca="false">IF(AND(E7767=1,F7767=1),"Both pay",IF(F7767=1,"Missed",IF(E7767=1,"False trigger","Neither")))</f>
        <v>Neither</v>
      </c>
    </row>
    <row r="7768" customFormat="false" ht="15" hidden="false" customHeight="false" outlineLevel="0" collapsed="false">
      <c r="A7768" s="8" t="n">
        <v>973</v>
      </c>
      <c r="B7768" s="8" t="s">
        <v>342</v>
      </c>
      <c r="C7768" s="13" t="n">
        <v>2.6333257912109</v>
      </c>
      <c r="D7768" s="13" t="n">
        <v>7.918125</v>
      </c>
      <c r="E7768" s="8" t="n">
        <f aca="false">IF(C7768&gt;=$B$4,1,0)</f>
        <v>0</v>
      </c>
      <c r="F7768" s="8" t="n">
        <f aca="false">IF(D7768&gt;=$B$4,1,0)</f>
        <v>0</v>
      </c>
      <c r="G7768" s="8" t="str">
        <f aca="false">IF(AND(E7768=1,F7768=1),"Both pay",IF(F7768=1,"Missed",IF(E7768=1,"False trigger","Neither")))</f>
        <v>Neither</v>
      </c>
    </row>
    <row r="7769" customFormat="false" ht="15" hidden="false" customHeight="false" outlineLevel="0" collapsed="false">
      <c r="A7769" s="8" t="n">
        <v>974</v>
      </c>
      <c r="B7769" s="8" t="s">
        <v>342</v>
      </c>
      <c r="C7769" s="13" t="n">
        <v>1.42672642689623</v>
      </c>
      <c r="D7769" s="13" t="n">
        <v>4.65062500000001</v>
      </c>
      <c r="E7769" s="8" t="n">
        <f aca="false">IF(C7769&gt;=$B$4,1,0)</f>
        <v>0</v>
      </c>
      <c r="F7769" s="8" t="n">
        <f aca="false">IF(D7769&gt;=$B$4,1,0)</f>
        <v>0</v>
      </c>
      <c r="G7769" s="8" t="str">
        <f aca="false">IF(AND(E7769=1,F7769=1),"Both pay",IF(F7769=1,"Missed",IF(E7769=1,"False trigger","Neither")))</f>
        <v>Neither</v>
      </c>
    </row>
    <row r="7770" customFormat="false" ht="15" hidden="false" customHeight="false" outlineLevel="0" collapsed="false">
      <c r="A7770" s="8" t="n">
        <v>975</v>
      </c>
      <c r="B7770" s="8" t="s">
        <v>342</v>
      </c>
      <c r="C7770" s="13" t="n">
        <v>1.07579998617551</v>
      </c>
      <c r="D7770" s="13" t="n">
        <v>3.16125</v>
      </c>
      <c r="E7770" s="8" t="n">
        <f aca="false">IF(C7770&gt;=$B$4,1,0)</f>
        <v>0</v>
      </c>
      <c r="F7770" s="8" t="n">
        <f aca="false">IF(D7770&gt;=$B$4,1,0)</f>
        <v>0</v>
      </c>
      <c r="G7770" s="8" t="str">
        <f aca="false">IF(AND(E7770=1,F7770=1),"Both pay",IF(F7770=1,"Missed",IF(E7770=1,"False trigger","Neither")))</f>
        <v>Neither</v>
      </c>
    </row>
    <row r="7771" customFormat="false" ht="15" hidden="false" customHeight="false" outlineLevel="0" collapsed="false">
      <c r="A7771" s="8" t="n">
        <v>976</v>
      </c>
      <c r="B7771" s="8" t="s">
        <v>342</v>
      </c>
      <c r="C7771" s="13" t="n">
        <v>1.69418286609352</v>
      </c>
      <c r="D7771" s="13" t="n">
        <v>0.911249999999999</v>
      </c>
      <c r="E7771" s="8" t="n">
        <f aca="false">IF(C7771&gt;=$B$4,1,0)</f>
        <v>0</v>
      </c>
      <c r="F7771" s="8" t="n">
        <f aca="false">IF(D7771&gt;=$B$4,1,0)</f>
        <v>0</v>
      </c>
      <c r="G7771" s="8" t="str">
        <f aca="false">IF(AND(E7771=1,F7771=1),"Both pay",IF(F7771=1,"Missed",IF(E7771=1,"False trigger","Neither")))</f>
        <v>Neither</v>
      </c>
    </row>
    <row r="7772" customFormat="false" ht="15" hidden="false" customHeight="false" outlineLevel="0" collapsed="false">
      <c r="A7772" s="8" t="n">
        <v>977</v>
      </c>
      <c r="B7772" s="8" t="s">
        <v>342</v>
      </c>
      <c r="C7772" s="13" t="n">
        <v>0.687424134516384</v>
      </c>
      <c r="D7772" s="13" t="n">
        <v>0.483750000000001</v>
      </c>
      <c r="E7772" s="8" t="n">
        <f aca="false">IF(C7772&gt;=$B$4,1,0)</f>
        <v>0</v>
      </c>
      <c r="F7772" s="8" t="n">
        <f aca="false">IF(D7772&gt;=$B$4,1,0)</f>
        <v>0</v>
      </c>
      <c r="G7772" s="8" t="str">
        <f aca="false">IF(AND(E7772=1,F7772=1),"Both pay",IF(F7772=1,"Missed",IF(E7772=1,"False trigger","Neither")))</f>
        <v>Neither</v>
      </c>
    </row>
    <row r="7773" customFormat="false" ht="15" hidden="false" customHeight="false" outlineLevel="0" collapsed="false">
      <c r="A7773" s="8" t="n">
        <v>978</v>
      </c>
      <c r="B7773" s="8" t="s">
        <v>342</v>
      </c>
      <c r="C7773" s="13" t="n">
        <v>0.69108967954276</v>
      </c>
      <c r="D7773" s="13" t="n">
        <v>0.89875</v>
      </c>
      <c r="E7773" s="8" t="n">
        <f aca="false">IF(C7773&gt;=$B$4,1,0)</f>
        <v>0</v>
      </c>
      <c r="F7773" s="8" t="n">
        <f aca="false">IF(D7773&gt;=$B$4,1,0)</f>
        <v>0</v>
      </c>
      <c r="G7773" s="8" t="str">
        <f aca="false">IF(AND(E7773=1,F7773=1),"Both pay",IF(F7773=1,"Missed",IF(E7773=1,"False trigger","Neither")))</f>
        <v>Neither</v>
      </c>
    </row>
    <row r="7774" customFormat="false" ht="15" hidden="false" customHeight="false" outlineLevel="0" collapsed="false">
      <c r="A7774" s="8" t="n">
        <v>979</v>
      </c>
      <c r="B7774" s="8" t="s">
        <v>342</v>
      </c>
      <c r="C7774" s="13" t="n">
        <v>0.634522905508064</v>
      </c>
      <c r="D7774" s="13" t="n">
        <v>0.17625</v>
      </c>
      <c r="E7774" s="8" t="n">
        <f aca="false">IF(C7774&gt;=$B$4,1,0)</f>
        <v>0</v>
      </c>
      <c r="F7774" s="8" t="n">
        <f aca="false">IF(D7774&gt;=$B$4,1,0)</f>
        <v>0</v>
      </c>
      <c r="G7774" s="8" t="str">
        <f aca="false">IF(AND(E7774=1,F7774=1),"Both pay",IF(F7774=1,"Missed",IF(E7774=1,"False trigger","Neither")))</f>
        <v>Neither</v>
      </c>
    </row>
    <row r="7775" customFormat="false" ht="15" hidden="false" customHeight="false" outlineLevel="0" collapsed="false">
      <c r="A7775" s="8" t="n">
        <v>980</v>
      </c>
      <c r="B7775" s="8" t="s">
        <v>342</v>
      </c>
      <c r="C7775" s="13" t="n">
        <v>0.302006349962532</v>
      </c>
      <c r="D7775" s="13" t="n">
        <v>0.0768750000000011</v>
      </c>
      <c r="E7775" s="8" t="n">
        <f aca="false">IF(C7775&gt;=$B$4,1,0)</f>
        <v>0</v>
      </c>
      <c r="F7775" s="8" t="n">
        <f aca="false">IF(D7775&gt;=$B$4,1,0)</f>
        <v>0</v>
      </c>
      <c r="G7775" s="8" t="str">
        <f aca="false">IF(AND(E7775=1,F7775=1),"Both pay",IF(F7775=1,"Missed",IF(E7775=1,"False trigger","Neither")))</f>
        <v>Neither</v>
      </c>
    </row>
    <row r="7776" customFormat="false" ht="15" hidden="false" customHeight="false" outlineLevel="0" collapsed="false">
      <c r="A7776" s="8" t="n">
        <v>981</v>
      </c>
      <c r="B7776" s="8" t="s">
        <v>342</v>
      </c>
      <c r="C7776" s="13" t="n">
        <v>0.0039609608531776</v>
      </c>
      <c r="D7776" s="13" t="n">
        <v>0.0843750000000014</v>
      </c>
      <c r="E7776" s="8" t="n">
        <f aca="false">IF(C7776&gt;=$B$4,1,0)</f>
        <v>0</v>
      </c>
      <c r="F7776" s="8" t="n">
        <f aca="false">IF(D7776&gt;=$B$4,1,0)</f>
        <v>0</v>
      </c>
      <c r="G7776" s="8" t="str">
        <f aca="false">IF(AND(E7776=1,F7776=1),"Both pay",IF(F7776=1,"Missed",IF(E7776=1,"False trigger","Neither")))</f>
        <v>Neither</v>
      </c>
    </row>
    <row r="7777" customFormat="false" ht="15" hidden="false" customHeight="false" outlineLevel="0" collapsed="false">
      <c r="A7777" s="8" t="n">
        <v>982</v>
      </c>
      <c r="B7777" s="8" t="s">
        <v>342</v>
      </c>
      <c r="C7777" s="13" t="n">
        <v>0.0298799005088312</v>
      </c>
      <c r="D7777" s="13" t="n">
        <v>0.0487499999999982</v>
      </c>
      <c r="E7777" s="8" t="n">
        <f aca="false">IF(C7777&gt;=$B$4,1,0)</f>
        <v>0</v>
      </c>
      <c r="F7777" s="8" t="n">
        <f aca="false">IF(D7777&gt;=$B$4,1,0)</f>
        <v>0</v>
      </c>
      <c r="G7777" s="8" t="str">
        <f aca="false">IF(AND(E7777=1,F7777=1),"Both pay",IF(F7777=1,"Missed",IF(E7777=1,"False trigger","Neither")))</f>
        <v>Neither</v>
      </c>
    </row>
    <row r="7778" customFormat="false" ht="15" hidden="false" customHeight="false" outlineLevel="0" collapsed="false">
      <c r="A7778" s="8" t="n">
        <v>984</v>
      </c>
      <c r="B7778" s="8" t="s">
        <v>342</v>
      </c>
      <c r="C7778" s="13" t="n">
        <v>0.308058936188122</v>
      </c>
      <c r="D7778" s="13" t="n">
        <v>0.597499999999997</v>
      </c>
      <c r="E7778" s="8" t="n">
        <f aca="false">IF(C7778&gt;=$B$4,1,0)</f>
        <v>0</v>
      </c>
      <c r="F7778" s="8" t="n">
        <f aca="false">IF(D7778&gt;=$B$4,1,0)</f>
        <v>0</v>
      </c>
      <c r="G7778" s="8" t="str">
        <f aca="false">IF(AND(E7778=1,F7778=1),"Both pay",IF(F7778=1,"Missed",IF(E7778=1,"False trigger","Neither")))</f>
        <v>Neither</v>
      </c>
    </row>
    <row r="7779" customFormat="false" ht="15" hidden="false" customHeight="false" outlineLevel="0" collapsed="false">
      <c r="A7779" s="8" t="n">
        <v>985</v>
      </c>
      <c r="B7779" s="8" t="s">
        <v>342</v>
      </c>
      <c r="C7779" s="13" t="n">
        <v>0.470808381936067</v>
      </c>
      <c r="D7779" s="13" t="n">
        <v>0.633125</v>
      </c>
      <c r="E7779" s="8" t="n">
        <f aca="false">IF(C7779&gt;=$B$4,1,0)</f>
        <v>0</v>
      </c>
      <c r="F7779" s="8" t="n">
        <f aca="false">IF(D7779&gt;=$B$4,1,0)</f>
        <v>0</v>
      </c>
      <c r="G7779" s="8" t="str">
        <f aca="false">IF(AND(E7779=1,F7779=1),"Both pay",IF(F7779=1,"Missed",IF(E7779=1,"False trigger","Neither")))</f>
        <v>Neither</v>
      </c>
    </row>
    <row r="7780" customFormat="false" ht="15" hidden="false" customHeight="false" outlineLevel="0" collapsed="false">
      <c r="A7780" s="8" t="n">
        <v>986</v>
      </c>
      <c r="B7780" s="8" t="s">
        <v>342</v>
      </c>
      <c r="C7780" s="13" t="n">
        <v>0.579317649202856</v>
      </c>
      <c r="D7780" s="13" t="n">
        <v>0.635625000000001</v>
      </c>
      <c r="E7780" s="8" t="n">
        <f aca="false">IF(C7780&gt;=$B$4,1,0)</f>
        <v>0</v>
      </c>
      <c r="F7780" s="8" t="n">
        <f aca="false">IF(D7780&gt;=$B$4,1,0)</f>
        <v>0</v>
      </c>
      <c r="G7780" s="8" t="str">
        <f aca="false">IF(AND(E7780=1,F7780=1),"Both pay",IF(F7780=1,"Missed",IF(E7780=1,"False trigger","Neither")))</f>
        <v>Neither</v>
      </c>
    </row>
    <row r="7781" customFormat="false" ht="15" hidden="false" customHeight="false" outlineLevel="0" collapsed="false">
      <c r="A7781" s="8" t="n">
        <v>987</v>
      </c>
      <c r="B7781" s="8" t="s">
        <v>342</v>
      </c>
      <c r="C7781" s="13" t="n">
        <v>0.601351395732781</v>
      </c>
      <c r="D7781" s="13" t="n">
        <v>0.780624999999993</v>
      </c>
      <c r="E7781" s="8" t="n">
        <f aca="false">IF(C7781&gt;=$B$4,1,0)</f>
        <v>0</v>
      </c>
      <c r="F7781" s="8" t="n">
        <f aca="false">IF(D7781&gt;=$B$4,1,0)</f>
        <v>0</v>
      </c>
      <c r="G7781" s="8" t="str">
        <f aca="false">IF(AND(E7781=1,F7781=1),"Both pay",IF(F7781=1,"Missed",IF(E7781=1,"False trigger","Neither")))</f>
        <v>Neither</v>
      </c>
    </row>
    <row r="7782" customFormat="false" ht="15" hidden="false" customHeight="false" outlineLevel="0" collapsed="false">
      <c r="A7782" s="8" t="n">
        <v>988</v>
      </c>
      <c r="B7782" s="8" t="s">
        <v>342</v>
      </c>
      <c r="C7782" s="13" t="n">
        <v>0.391267147284527</v>
      </c>
      <c r="D7782" s="13" t="n">
        <v>0.916875000000001</v>
      </c>
      <c r="E7782" s="8" t="n">
        <f aca="false">IF(C7782&gt;=$B$4,1,0)</f>
        <v>0</v>
      </c>
      <c r="F7782" s="8" t="n">
        <f aca="false">IF(D7782&gt;=$B$4,1,0)</f>
        <v>0</v>
      </c>
      <c r="G7782" s="8" t="str">
        <f aca="false">IF(AND(E7782=1,F7782=1),"Both pay",IF(F7782=1,"Missed",IF(E7782=1,"False trigger","Neither")))</f>
        <v>Neither</v>
      </c>
    </row>
    <row r="7783" customFormat="false" ht="15" hidden="false" customHeight="false" outlineLevel="0" collapsed="false">
      <c r="A7783" s="8" t="n">
        <v>989</v>
      </c>
      <c r="B7783" s="8" t="s">
        <v>342</v>
      </c>
      <c r="C7783" s="13" t="n">
        <v>0.404327218681271</v>
      </c>
      <c r="D7783" s="13" t="n">
        <v>0.310625000000002</v>
      </c>
      <c r="E7783" s="8" t="n">
        <f aca="false">IF(C7783&gt;=$B$4,1,0)</f>
        <v>0</v>
      </c>
      <c r="F7783" s="8" t="n">
        <f aca="false">IF(D7783&gt;=$B$4,1,0)</f>
        <v>0</v>
      </c>
      <c r="G7783" s="8" t="str">
        <f aca="false">IF(AND(E7783=1,F7783=1),"Both pay",IF(F7783=1,"Missed",IF(E7783=1,"False trigger","Neither")))</f>
        <v>Neither</v>
      </c>
    </row>
    <row r="7784" customFormat="false" ht="15" hidden="false" customHeight="false" outlineLevel="0" collapsed="false">
      <c r="A7784" s="8" t="n">
        <v>990</v>
      </c>
      <c r="B7784" s="8" t="s">
        <v>342</v>
      </c>
      <c r="C7784" s="13" t="n">
        <v>0.554497195179074</v>
      </c>
      <c r="D7784" s="13" t="n">
        <v>0.558750000000003</v>
      </c>
      <c r="E7784" s="8" t="n">
        <f aca="false">IF(C7784&gt;=$B$4,1,0)</f>
        <v>0</v>
      </c>
      <c r="F7784" s="8" t="n">
        <f aca="false">IF(D7784&gt;=$B$4,1,0)</f>
        <v>0</v>
      </c>
      <c r="G7784" s="8" t="str">
        <f aca="false">IF(AND(E7784=1,F7784=1),"Both pay",IF(F7784=1,"Missed",IF(E7784=1,"False trigger","Neither")))</f>
        <v>Neither</v>
      </c>
    </row>
    <row r="7785" customFormat="false" ht="15" hidden="false" customHeight="false" outlineLevel="0" collapsed="false">
      <c r="A7785" s="8" t="n">
        <v>991</v>
      </c>
      <c r="B7785" s="8" t="s">
        <v>342</v>
      </c>
      <c r="C7785" s="13" t="n">
        <v>0.744466345794386</v>
      </c>
      <c r="D7785" s="13" t="n">
        <v>0.568750000000001</v>
      </c>
      <c r="E7785" s="8" t="n">
        <f aca="false">IF(C7785&gt;=$B$4,1,0)</f>
        <v>0</v>
      </c>
      <c r="F7785" s="8" t="n">
        <f aca="false">IF(D7785&gt;=$B$4,1,0)</f>
        <v>0</v>
      </c>
      <c r="G7785" s="8" t="str">
        <f aca="false">IF(AND(E7785=1,F7785=1),"Both pay",IF(F7785=1,"Missed",IF(E7785=1,"False trigger","Neither")))</f>
        <v>Neither</v>
      </c>
    </row>
    <row r="7786" customFormat="false" ht="15" hidden="false" customHeight="false" outlineLevel="0" collapsed="false">
      <c r="A7786" s="8" t="n">
        <v>992</v>
      </c>
      <c r="B7786" s="8" t="s">
        <v>342</v>
      </c>
      <c r="C7786" s="13" t="n">
        <v>1.17533338322981</v>
      </c>
      <c r="D7786" s="13" t="n">
        <v>0.68</v>
      </c>
      <c r="E7786" s="8" t="n">
        <f aca="false">IF(C7786&gt;=$B$4,1,0)</f>
        <v>0</v>
      </c>
      <c r="F7786" s="8" t="n">
        <f aca="false">IF(D7786&gt;=$B$4,1,0)</f>
        <v>0</v>
      </c>
      <c r="G7786" s="8" t="str">
        <f aca="false">IF(AND(E7786=1,F7786=1),"Both pay",IF(F7786=1,"Missed",IF(E7786=1,"False trigger","Neither")))</f>
        <v>Neither</v>
      </c>
    </row>
    <row r="7787" customFormat="false" ht="15" hidden="false" customHeight="false" outlineLevel="0" collapsed="false">
      <c r="A7787" s="8" t="n">
        <v>993</v>
      </c>
      <c r="B7787" s="8" t="s">
        <v>342</v>
      </c>
      <c r="C7787" s="13" t="n">
        <v>1.3212356338806</v>
      </c>
      <c r="D7787" s="13" t="n">
        <v>1.29625</v>
      </c>
      <c r="E7787" s="8" t="n">
        <f aca="false">IF(C7787&gt;=$B$4,1,0)</f>
        <v>0</v>
      </c>
      <c r="F7787" s="8" t="n">
        <f aca="false">IF(D7787&gt;=$B$4,1,0)</f>
        <v>0</v>
      </c>
      <c r="G7787" s="8" t="str">
        <f aca="false">IF(AND(E7787=1,F7787=1),"Both pay",IF(F7787=1,"Missed",IF(E7787=1,"False trigger","Neither")))</f>
        <v>Neither</v>
      </c>
    </row>
    <row r="7788" customFormat="false" ht="15" hidden="false" customHeight="false" outlineLevel="0" collapsed="false">
      <c r="A7788" s="8" t="n">
        <v>994</v>
      </c>
      <c r="B7788" s="8" t="s">
        <v>342</v>
      </c>
      <c r="C7788" s="13" t="n">
        <v>1.97166710930614</v>
      </c>
      <c r="D7788" s="13" t="n">
        <v>0.727499999999999</v>
      </c>
      <c r="E7788" s="8" t="n">
        <f aca="false">IF(C7788&gt;=$B$4,1,0)</f>
        <v>0</v>
      </c>
      <c r="F7788" s="8" t="n">
        <f aca="false">IF(D7788&gt;=$B$4,1,0)</f>
        <v>0</v>
      </c>
      <c r="G7788" s="8" t="str">
        <f aca="false">IF(AND(E7788=1,F7788=1),"Both pay",IF(F7788=1,"Missed",IF(E7788=1,"False trigger","Neither")))</f>
        <v>Neither</v>
      </c>
    </row>
    <row r="7789" customFormat="false" ht="15" hidden="false" customHeight="false" outlineLevel="0" collapsed="false">
      <c r="A7789" s="8" t="n">
        <v>995</v>
      </c>
      <c r="B7789" s="8" t="s">
        <v>342</v>
      </c>
      <c r="C7789" s="13" t="n">
        <v>2.96125878977053</v>
      </c>
      <c r="D7789" s="13" t="n">
        <v>1.338125</v>
      </c>
      <c r="E7789" s="8" t="n">
        <f aca="false">IF(C7789&gt;=$B$4,1,0)</f>
        <v>0</v>
      </c>
      <c r="F7789" s="8" t="n">
        <f aca="false">IF(D7789&gt;=$B$4,1,0)</f>
        <v>0</v>
      </c>
      <c r="G7789" s="8" t="str">
        <f aca="false">IF(AND(E7789=1,F7789=1),"Both pay",IF(F7789=1,"Missed",IF(E7789=1,"False trigger","Neither")))</f>
        <v>Neither</v>
      </c>
    </row>
    <row r="7790" customFormat="false" ht="15" hidden="false" customHeight="false" outlineLevel="0" collapsed="false">
      <c r="A7790" s="8" t="n">
        <v>996</v>
      </c>
      <c r="B7790" s="8" t="s">
        <v>342</v>
      </c>
      <c r="C7790" s="13" t="n">
        <v>3.48571243931998</v>
      </c>
      <c r="D7790" s="13" t="n">
        <v>2.64312499999999</v>
      </c>
      <c r="E7790" s="8" t="n">
        <f aca="false">IF(C7790&gt;=$B$4,1,0)</f>
        <v>0</v>
      </c>
      <c r="F7790" s="8" t="n">
        <f aca="false">IF(D7790&gt;=$B$4,1,0)</f>
        <v>0</v>
      </c>
      <c r="G7790" s="8" t="str">
        <f aca="false">IF(AND(E7790=1,F7790=1),"Both pay",IF(F7790=1,"Missed",IF(E7790=1,"False trigger","Neither")))</f>
        <v>Neither</v>
      </c>
    </row>
    <row r="7791" customFormat="false" ht="15" hidden="false" customHeight="false" outlineLevel="0" collapsed="false">
      <c r="A7791" s="8" t="n">
        <v>997</v>
      </c>
      <c r="B7791" s="8" t="s">
        <v>342</v>
      </c>
      <c r="C7791" s="13" t="n">
        <v>3.21531356411894</v>
      </c>
      <c r="D7791" s="13" t="n">
        <v>5.36624999999999</v>
      </c>
      <c r="E7791" s="8" t="n">
        <f aca="false">IF(C7791&gt;=$B$4,1,0)</f>
        <v>0</v>
      </c>
      <c r="F7791" s="8" t="n">
        <f aca="false">IF(D7791&gt;=$B$4,1,0)</f>
        <v>0</v>
      </c>
      <c r="G7791" s="8" t="str">
        <f aca="false">IF(AND(E7791=1,F7791=1),"Both pay",IF(F7791=1,"Missed",IF(E7791=1,"False trigger","Neither")))</f>
        <v>Neither</v>
      </c>
    </row>
    <row r="7792" customFormat="false" ht="15" hidden="false" customHeight="false" outlineLevel="0" collapsed="false">
      <c r="A7792" s="8" t="n">
        <v>998</v>
      </c>
      <c r="B7792" s="8" t="s">
        <v>342</v>
      </c>
      <c r="C7792" s="13" t="n">
        <v>3.23515198824228</v>
      </c>
      <c r="D7792" s="13" t="n">
        <v>8.75875000000001</v>
      </c>
      <c r="E7792" s="8" t="n">
        <f aca="false">IF(C7792&gt;=$B$4,1,0)</f>
        <v>0</v>
      </c>
      <c r="F7792" s="8" t="n">
        <f aca="false">IF(D7792&gt;=$B$4,1,0)</f>
        <v>0</v>
      </c>
      <c r="G7792" s="8" t="str">
        <f aca="false">IF(AND(E7792=1,F7792=1),"Both pay",IF(F7792=1,"Missed",IF(E7792=1,"False trigger","Neither")))</f>
        <v>Neither</v>
      </c>
    </row>
    <row r="7793" customFormat="false" ht="15" hidden="false" customHeight="false" outlineLevel="0" collapsed="false">
      <c r="A7793" s="8" t="n">
        <v>999</v>
      </c>
      <c r="B7793" s="8" t="s">
        <v>342</v>
      </c>
      <c r="C7793" s="13" t="n">
        <v>7.71065351026746</v>
      </c>
      <c r="D7793" s="13" t="n">
        <v>17.084375</v>
      </c>
      <c r="E7793" s="8" t="n">
        <f aca="false">IF(C7793&gt;=$B$4,1,0)</f>
        <v>0</v>
      </c>
      <c r="F7793" s="8" t="n">
        <f aca="false">IF(D7793&gt;=$B$4,1,0)</f>
        <v>1</v>
      </c>
      <c r="G7793" s="8" t="str">
        <f aca="false">IF(AND(E7793=1,F7793=1),"Both pay",IF(F7793=1,"Missed",IF(E7793=1,"False trigger","Neither")))</f>
        <v>Missed</v>
      </c>
    </row>
    <row r="7794" customFormat="false" ht="15" hidden="false" customHeight="false" outlineLevel="0" collapsed="false">
      <c r="A7794" s="8" t="n">
        <v>1000</v>
      </c>
      <c r="B7794" s="8" t="s">
        <v>342</v>
      </c>
      <c r="C7794" s="13" t="n">
        <v>13.6040769730387</v>
      </c>
      <c r="D7794" s="13" t="n">
        <v>23.094375</v>
      </c>
      <c r="E7794" s="8" t="n">
        <f aca="false">IF(C7794&gt;=$B$4,1,0)</f>
        <v>1</v>
      </c>
      <c r="F7794" s="8" t="n">
        <f aca="false">IF(D7794&gt;=$B$4,1,0)</f>
        <v>1</v>
      </c>
      <c r="G7794" s="8" t="str">
        <f aca="false">IF(AND(E7794=1,F7794=1),"Both pay",IF(F7794=1,"Missed",IF(E7794=1,"False trigger","Neither")))</f>
        <v>Both pay</v>
      </c>
    </row>
    <row r="7795" customFormat="false" ht="15" hidden="false" customHeight="false" outlineLevel="0" collapsed="false">
      <c r="A7795" s="8" t="n">
        <v>1001</v>
      </c>
      <c r="B7795" s="8" t="s">
        <v>342</v>
      </c>
      <c r="C7795" s="13" t="n">
        <v>15.180630596415</v>
      </c>
      <c r="D7795" s="13" t="n">
        <v>19.65375</v>
      </c>
      <c r="E7795" s="8" t="n">
        <f aca="false">IF(C7795&gt;=$B$4,1,0)</f>
        <v>1</v>
      </c>
      <c r="F7795" s="8" t="n">
        <f aca="false">IF(D7795&gt;=$B$4,1,0)</f>
        <v>1</v>
      </c>
      <c r="G7795" s="8" t="str">
        <f aca="false">IF(AND(E7795=1,F7795=1),"Both pay",IF(F7795=1,"Missed",IF(E7795=1,"False trigger","Neither")))</f>
        <v>Both pay</v>
      </c>
    </row>
    <row r="7796" customFormat="false" ht="15" hidden="false" customHeight="false" outlineLevel="0" collapsed="false">
      <c r="A7796" s="8" t="n">
        <v>1002</v>
      </c>
      <c r="B7796" s="8" t="s">
        <v>342</v>
      </c>
      <c r="C7796" s="13" t="n">
        <v>16.2388394412048</v>
      </c>
      <c r="D7796" s="13" t="n">
        <v>17.22</v>
      </c>
      <c r="E7796" s="8" t="n">
        <f aca="false">IF(C7796&gt;=$B$4,1,0)</f>
        <v>1</v>
      </c>
      <c r="F7796" s="8" t="n">
        <f aca="false">IF(D7796&gt;=$B$4,1,0)</f>
        <v>1</v>
      </c>
      <c r="G7796" s="8" t="str">
        <f aca="false">IF(AND(E7796=1,F7796=1),"Both pay",IF(F7796=1,"Missed",IF(E7796=1,"False trigger","Neither")))</f>
        <v>Both pay</v>
      </c>
    </row>
    <row r="7797" customFormat="false" ht="15" hidden="false" customHeight="false" outlineLevel="0" collapsed="false">
      <c r="A7797" s="8" t="n">
        <v>1003</v>
      </c>
      <c r="B7797" s="8" t="s">
        <v>342</v>
      </c>
      <c r="C7797" s="13" t="n">
        <v>11.5066445972585</v>
      </c>
      <c r="D7797" s="13" t="n">
        <v>13.965625</v>
      </c>
      <c r="E7797" s="8" t="n">
        <f aca="false">IF(C7797&gt;=$B$4,1,0)</f>
        <v>1</v>
      </c>
      <c r="F7797" s="8" t="n">
        <f aca="false">IF(D7797&gt;=$B$4,1,0)</f>
        <v>1</v>
      </c>
      <c r="G7797" s="8" t="str">
        <f aca="false">IF(AND(E7797=1,F7797=1),"Both pay",IF(F7797=1,"Missed",IF(E7797=1,"False trigger","Neither")))</f>
        <v>Both pay</v>
      </c>
    </row>
    <row r="7798" customFormat="false" ht="15" hidden="false" customHeight="false" outlineLevel="0" collapsed="false">
      <c r="A7798" s="8" t="n">
        <v>1004</v>
      </c>
      <c r="B7798" s="8" t="s">
        <v>342</v>
      </c>
      <c r="C7798" s="13" t="n">
        <v>10.1750861359277</v>
      </c>
      <c r="D7798" s="13" t="n">
        <v>11.71375</v>
      </c>
      <c r="E7798" s="8" t="n">
        <f aca="false">IF(C7798&gt;=$B$4,1,0)</f>
        <v>1</v>
      </c>
      <c r="F7798" s="8" t="n">
        <f aca="false">IF(D7798&gt;=$B$4,1,0)</f>
        <v>1</v>
      </c>
      <c r="G7798" s="8" t="str">
        <f aca="false">IF(AND(E7798=1,F7798=1),"Both pay",IF(F7798=1,"Missed",IF(E7798=1,"False trigger","Neither")))</f>
        <v>Both pay</v>
      </c>
    </row>
    <row r="7799" customFormat="false" ht="15" hidden="false" customHeight="false" outlineLevel="0" collapsed="false">
      <c r="A7799" s="8" t="n">
        <v>1005</v>
      </c>
      <c r="B7799" s="8" t="s">
        <v>342</v>
      </c>
      <c r="C7799" s="13" t="n">
        <v>10.8692051317073</v>
      </c>
      <c r="D7799" s="13" t="n">
        <v>12.94375</v>
      </c>
      <c r="E7799" s="8" t="n">
        <f aca="false">IF(C7799&gt;=$B$4,1,0)</f>
        <v>1</v>
      </c>
      <c r="F7799" s="8" t="n">
        <f aca="false">IF(D7799&gt;=$B$4,1,0)</f>
        <v>1</v>
      </c>
      <c r="G7799" s="8" t="str">
        <f aca="false">IF(AND(E7799=1,F7799=1),"Both pay",IF(F7799=1,"Missed",IF(E7799=1,"False trigger","Neither")))</f>
        <v>Both pay</v>
      </c>
    </row>
    <row r="7800" customFormat="false" ht="15" hidden="false" customHeight="false" outlineLevel="0" collapsed="false">
      <c r="A7800" s="8" t="n">
        <v>1012</v>
      </c>
      <c r="B7800" s="8" t="s">
        <v>342</v>
      </c>
      <c r="C7800" s="13" t="n">
        <v>2.97385633814375</v>
      </c>
      <c r="D7800" s="13" t="n">
        <v>4.565625</v>
      </c>
      <c r="E7800" s="8" t="n">
        <f aca="false">IF(C7800&gt;=$B$4,1,0)</f>
        <v>0</v>
      </c>
      <c r="F7800" s="8" t="n">
        <f aca="false">IF(D7800&gt;=$B$4,1,0)</f>
        <v>0</v>
      </c>
      <c r="G7800" s="8" t="str">
        <f aca="false">IF(AND(E7800=1,F7800=1),"Both pay",IF(F7800=1,"Missed",IF(E7800=1,"False trigger","Neither")))</f>
        <v>Neither</v>
      </c>
    </row>
    <row r="7801" customFormat="false" ht="15" hidden="false" customHeight="false" outlineLevel="0" collapsed="false">
      <c r="A7801" s="8" t="n">
        <v>1013</v>
      </c>
      <c r="B7801" s="8" t="s">
        <v>342</v>
      </c>
      <c r="C7801" s="13" t="n">
        <v>2.56328327115478</v>
      </c>
      <c r="D7801" s="13" t="n">
        <v>4.98</v>
      </c>
      <c r="E7801" s="8" t="n">
        <f aca="false">IF(C7801&gt;=$B$4,1,0)</f>
        <v>0</v>
      </c>
      <c r="F7801" s="8" t="n">
        <f aca="false">IF(D7801&gt;=$B$4,1,0)</f>
        <v>0</v>
      </c>
      <c r="G7801" s="8" t="str">
        <f aca="false">IF(AND(E7801=1,F7801=1),"Both pay",IF(F7801=1,"Missed",IF(E7801=1,"False trigger","Neither")))</f>
        <v>Neither</v>
      </c>
    </row>
    <row r="7802" customFormat="false" ht="15" hidden="false" customHeight="false" outlineLevel="0" collapsed="false">
      <c r="A7802" s="8" t="n">
        <v>1014</v>
      </c>
      <c r="B7802" s="8" t="s">
        <v>342</v>
      </c>
      <c r="C7802" s="13" t="n">
        <v>2.42040591222863</v>
      </c>
      <c r="D7802" s="13" t="n">
        <v>4.348125</v>
      </c>
      <c r="E7802" s="8" t="n">
        <f aca="false">IF(C7802&gt;=$B$4,1,0)</f>
        <v>0</v>
      </c>
      <c r="F7802" s="8" t="n">
        <f aca="false">IF(D7802&gt;=$B$4,1,0)</f>
        <v>0</v>
      </c>
      <c r="G7802" s="8" t="str">
        <f aca="false">IF(AND(E7802=1,F7802=1),"Both pay",IF(F7802=1,"Missed",IF(E7802=1,"False trigger","Neither")))</f>
        <v>Neither</v>
      </c>
    </row>
    <row r="7803" customFormat="false" ht="15" hidden="false" customHeight="false" outlineLevel="0" collapsed="false">
      <c r="A7803" s="8" t="n">
        <v>1015</v>
      </c>
      <c r="B7803" s="8" t="s">
        <v>342</v>
      </c>
      <c r="C7803" s="13" t="n">
        <v>2.10794235593608</v>
      </c>
      <c r="D7803" s="13" t="n">
        <v>4.7475</v>
      </c>
      <c r="E7803" s="8" t="n">
        <f aca="false">IF(C7803&gt;=$B$4,1,0)</f>
        <v>0</v>
      </c>
      <c r="F7803" s="8" t="n">
        <f aca="false">IF(D7803&gt;=$B$4,1,0)</f>
        <v>0</v>
      </c>
      <c r="G7803" s="8" t="str">
        <f aca="false">IF(AND(E7803=1,F7803=1),"Both pay",IF(F7803=1,"Missed",IF(E7803=1,"False trigger","Neither")))</f>
        <v>Neither</v>
      </c>
    </row>
    <row r="7804" customFormat="false" ht="15" hidden="false" customHeight="false" outlineLevel="0" collapsed="false">
      <c r="A7804" s="8" t="n">
        <v>1016</v>
      </c>
      <c r="B7804" s="8" t="s">
        <v>342</v>
      </c>
      <c r="C7804" s="13" t="n">
        <v>1.67508663879391</v>
      </c>
      <c r="D7804" s="13" t="n">
        <v>4.25375</v>
      </c>
      <c r="E7804" s="8" t="n">
        <f aca="false">IF(C7804&gt;=$B$4,1,0)</f>
        <v>0</v>
      </c>
      <c r="F7804" s="8" t="n">
        <f aca="false">IF(D7804&gt;=$B$4,1,0)</f>
        <v>0</v>
      </c>
      <c r="G7804" s="8" t="str">
        <f aca="false">IF(AND(E7804=1,F7804=1),"Both pay",IF(F7804=1,"Missed",IF(E7804=1,"False trigger","Neither")))</f>
        <v>Neither</v>
      </c>
    </row>
    <row r="7805" customFormat="false" ht="15" hidden="false" customHeight="false" outlineLevel="0" collapsed="false">
      <c r="A7805" s="8" t="n">
        <v>1017</v>
      </c>
      <c r="B7805" s="8" t="s">
        <v>342</v>
      </c>
      <c r="C7805" s="13" t="n">
        <v>1.53646880142232</v>
      </c>
      <c r="D7805" s="13" t="n">
        <v>2.64625</v>
      </c>
      <c r="E7805" s="8" t="n">
        <f aca="false">IF(C7805&gt;=$B$4,1,0)</f>
        <v>0</v>
      </c>
      <c r="F7805" s="8" t="n">
        <f aca="false">IF(D7805&gt;=$B$4,1,0)</f>
        <v>0</v>
      </c>
      <c r="G7805" s="8" t="str">
        <f aca="false">IF(AND(E7805=1,F7805=1),"Both pay",IF(F7805=1,"Missed",IF(E7805=1,"False trigger","Neither")))</f>
        <v>Neither</v>
      </c>
    </row>
    <row r="7806" customFormat="false" ht="15" hidden="false" customHeight="false" outlineLevel="0" collapsed="false">
      <c r="A7806" s="8" t="n">
        <v>1018</v>
      </c>
      <c r="B7806" s="8" t="s">
        <v>342</v>
      </c>
      <c r="C7806" s="13" t="n">
        <v>1.36494941410665</v>
      </c>
      <c r="D7806" s="13" t="n">
        <v>0.960625</v>
      </c>
      <c r="E7806" s="8" t="n">
        <f aca="false">IF(C7806&gt;=$B$4,1,0)</f>
        <v>0</v>
      </c>
      <c r="F7806" s="8" t="n">
        <f aca="false">IF(D7806&gt;=$B$4,1,0)</f>
        <v>0</v>
      </c>
      <c r="G7806" s="8" t="str">
        <f aca="false">IF(AND(E7806=1,F7806=1),"Both pay",IF(F7806=1,"Missed",IF(E7806=1,"False trigger","Neither")))</f>
        <v>Neither</v>
      </c>
    </row>
    <row r="7807" customFormat="false" ht="15" hidden="false" customHeight="false" outlineLevel="0" collapsed="false">
      <c r="A7807" s="8" t="n">
        <v>1019</v>
      </c>
      <c r="B7807" s="8" t="s">
        <v>342</v>
      </c>
      <c r="C7807" s="13" t="n">
        <v>1.41172260995752</v>
      </c>
      <c r="D7807" s="13" t="n">
        <v>0.493124999999999</v>
      </c>
      <c r="E7807" s="8" t="n">
        <f aca="false">IF(C7807&gt;=$B$4,1,0)</f>
        <v>0</v>
      </c>
      <c r="F7807" s="8" t="n">
        <f aca="false">IF(D7807&gt;=$B$4,1,0)</f>
        <v>0</v>
      </c>
      <c r="G7807" s="8" t="str">
        <f aca="false">IF(AND(E7807=1,F7807=1),"Both pay",IF(F7807=1,"Missed",IF(E7807=1,"False trigger","Neither")))</f>
        <v>Neither</v>
      </c>
    </row>
    <row r="7808" customFormat="false" ht="15" hidden="false" customHeight="false" outlineLevel="0" collapsed="false">
      <c r="A7808" s="8" t="n">
        <v>1027</v>
      </c>
      <c r="B7808" s="8" t="s">
        <v>342</v>
      </c>
      <c r="C7808" s="13" t="n">
        <v>5.82409197664497</v>
      </c>
      <c r="D7808" s="13" t="n">
        <v>5.523125</v>
      </c>
      <c r="E7808" s="8" t="n">
        <f aca="false">IF(C7808&gt;=$B$4,1,0)</f>
        <v>0</v>
      </c>
      <c r="F7808" s="8" t="n">
        <f aca="false">IF(D7808&gt;=$B$4,1,0)</f>
        <v>0</v>
      </c>
      <c r="G7808" s="8" t="str">
        <f aca="false">IF(AND(E7808=1,F7808=1),"Both pay",IF(F7808=1,"Missed",IF(E7808=1,"False trigger","Neither")))</f>
        <v>Neither</v>
      </c>
    </row>
    <row r="7809" customFormat="false" ht="15" hidden="false" customHeight="false" outlineLevel="0" collapsed="false">
      <c r="A7809" s="8" t="n">
        <v>1028</v>
      </c>
      <c r="B7809" s="8" t="s">
        <v>342</v>
      </c>
      <c r="C7809" s="13" t="n">
        <v>6.05366371149874</v>
      </c>
      <c r="D7809" s="13" t="n">
        <v>7.06187499999999</v>
      </c>
      <c r="E7809" s="8" t="n">
        <f aca="false">IF(C7809&gt;=$B$4,1,0)</f>
        <v>0</v>
      </c>
      <c r="F7809" s="8" t="n">
        <f aca="false">IF(D7809&gt;=$B$4,1,0)</f>
        <v>0</v>
      </c>
      <c r="G7809" s="8" t="str">
        <f aca="false">IF(AND(E7809=1,F7809=1),"Both pay",IF(F7809=1,"Missed",IF(E7809=1,"False trigger","Neither")))</f>
        <v>Neither</v>
      </c>
    </row>
    <row r="7810" customFormat="false" ht="15" hidden="false" customHeight="false" outlineLevel="0" collapsed="false">
      <c r="A7810" s="8" t="n">
        <v>1029</v>
      </c>
      <c r="B7810" s="8" t="s">
        <v>342</v>
      </c>
      <c r="C7810" s="13" t="n">
        <v>5.32698130320877</v>
      </c>
      <c r="D7810" s="13" t="n">
        <v>9.669375</v>
      </c>
      <c r="E7810" s="8" t="n">
        <f aca="false">IF(C7810&gt;=$B$4,1,0)</f>
        <v>0</v>
      </c>
      <c r="F7810" s="8" t="n">
        <f aca="false">IF(D7810&gt;=$B$4,1,0)</f>
        <v>0</v>
      </c>
      <c r="G7810" s="8" t="str">
        <f aca="false">IF(AND(E7810=1,F7810=1),"Both pay",IF(F7810=1,"Missed",IF(E7810=1,"False trigger","Neither")))</f>
        <v>Neither</v>
      </c>
    </row>
    <row r="7811" customFormat="false" ht="15" hidden="false" customHeight="false" outlineLevel="0" collapsed="false">
      <c r="A7811" s="8" t="n">
        <v>1030</v>
      </c>
      <c r="B7811" s="8" t="s">
        <v>342</v>
      </c>
      <c r="C7811" s="13" t="n">
        <v>4.63905239726357</v>
      </c>
      <c r="D7811" s="13" t="n">
        <v>9.369375</v>
      </c>
      <c r="E7811" s="8" t="n">
        <f aca="false">IF(C7811&gt;=$B$4,1,0)</f>
        <v>0</v>
      </c>
      <c r="F7811" s="8" t="n">
        <f aca="false">IF(D7811&gt;=$B$4,1,0)</f>
        <v>0</v>
      </c>
      <c r="G7811" s="8" t="str">
        <f aca="false">IF(AND(E7811=1,F7811=1),"Both pay",IF(F7811=1,"Missed",IF(E7811=1,"False trigger","Neither")))</f>
        <v>Neither</v>
      </c>
    </row>
    <row r="7812" customFormat="false" ht="15" hidden="false" customHeight="false" outlineLevel="0" collapsed="false">
      <c r="A7812" s="8" t="n">
        <v>1031</v>
      </c>
      <c r="B7812" s="8" t="s">
        <v>342</v>
      </c>
      <c r="C7812" s="13" t="n">
        <v>3.03487134813132</v>
      </c>
      <c r="D7812" s="13" t="n">
        <v>6.7575</v>
      </c>
      <c r="E7812" s="8" t="n">
        <f aca="false">IF(C7812&gt;=$B$4,1,0)</f>
        <v>0</v>
      </c>
      <c r="F7812" s="8" t="n">
        <f aca="false">IF(D7812&gt;=$B$4,1,0)</f>
        <v>0</v>
      </c>
      <c r="G7812" s="8" t="str">
        <f aca="false">IF(AND(E7812=1,F7812=1),"Both pay",IF(F7812=1,"Missed",IF(E7812=1,"False trigger","Neither")))</f>
        <v>Neither</v>
      </c>
    </row>
    <row r="7813" customFormat="false" ht="15" hidden="false" customHeight="false" outlineLevel="0" collapsed="false">
      <c r="A7813" s="8" t="n">
        <v>1032</v>
      </c>
      <c r="B7813" s="8" t="s">
        <v>342</v>
      </c>
      <c r="C7813" s="13" t="n">
        <v>2.05797702143432</v>
      </c>
      <c r="D7813" s="13" t="n">
        <v>4.48875</v>
      </c>
      <c r="E7813" s="8" t="n">
        <f aca="false">IF(C7813&gt;=$B$4,1,0)</f>
        <v>0</v>
      </c>
      <c r="F7813" s="8" t="n">
        <f aca="false">IF(D7813&gt;=$B$4,1,0)</f>
        <v>0</v>
      </c>
      <c r="G7813" s="8" t="str">
        <f aca="false">IF(AND(E7813=1,F7813=1),"Both pay",IF(F7813=1,"Missed",IF(E7813=1,"False trigger","Neither")))</f>
        <v>Neither</v>
      </c>
    </row>
    <row r="7814" customFormat="false" ht="15" hidden="false" customHeight="false" outlineLevel="0" collapsed="false">
      <c r="A7814" s="8" t="n">
        <v>1033</v>
      </c>
      <c r="B7814" s="8" t="s">
        <v>342</v>
      </c>
      <c r="C7814" s="13" t="n">
        <v>0.963562481635147</v>
      </c>
      <c r="D7814" s="13" t="n">
        <v>2.38875</v>
      </c>
      <c r="E7814" s="8" t="n">
        <f aca="false">IF(C7814&gt;=$B$4,1,0)</f>
        <v>0</v>
      </c>
      <c r="F7814" s="8" t="n">
        <f aca="false">IF(D7814&gt;=$B$4,1,0)</f>
        <v>0</v>
      </c>
      <c r="G7814" s="8" t="str">
        <f aca="false">IF(AND(E7814=1,F7814=1),"Both pay",IF(F7814=1,"Missed",IF(E7814=1,"False trigger","Neither")))</f>
        <v>Neither</v>
      </c>
    </row>
    <row r="7815" customFormat="false" ht="15" hidden="false" customHeight="false" outlineLevel="0" collapsed="false">
      <c r="A7815" s="8" t="n">
        <v>1034</v>
      </c>
      <c r="B7815" s="8" t="s">
        <v>342</v>
      </c>
      <c r="C7815" s="13" t="n">
        <v>0.642304880577338</v>
      </c>
      <c r="D7815" s="13" t="n">
        <v>0.589999999999996</v>
      </c>
      <c r="E7815" s="8" t="n">
        <f aca="false">IF(C7815&gt;=$B$4,1,0)</f>
        <v>0</v>
      </c>
      <c r="F7815" s="8" t="n">
        <f aca="false">IF(D7815&gt;=$B$4,1,0)</f>
        <v>0</v>
      </c>
      <c r="G7815" s="8" t="str">
        <f aca="false">IF(AND(E7815=1,F7815=1),"Both pay",IF(F7815=1,"Missed",IF(E7815=1,"False trigger","Neither")))</f>
        <v>Neither</v>
      </c>
    </row>
    <row r="7816" customFormat="false" ht="15" hidden="false" customHeight="false" outlineLevel="0" collapsed="false">
      <c r="A7816" s="8" t="n">
        <v>1035</v>
      </c>
      <c r="B7816" s="8" t="s">
        <v>342</v>
      </c>
      <c r="C7816" s="13" t="n">
        <v>0.544142149413545</v>
      </c>
      <c r="D7816" s="13" t="n">
        <v>0.815625000000004</v>
      </c>
      <c r="E7816" s="8" t="n">
        <f aca="false">IF(C7816&gt;=$B$4,1,0)</f>
        <v>0</v>
      </c>
      <c r="F7816" s="8" t="n">
        <f aca="false">IF(D7816&gt;=$B$4,1,0)</f>
        <v>0</v>
      </c>
      <c r="G7816" s="8" t="str">
        <f aca="false">IF(AND(E7816=1,F7816=1),"Both pay",IF(F7816=1,"Missed",IF(E7816=1,"False trigger","Neither")))</f>
        <v>Neither</v>
      </c>
    </row>
    <row r="7817" customFormat="false" ht="15" hidden="false" customHeight="false" outlineLevel="0" collapsed="false">
      <c r="A7817" s="8" t="n">
        <v>1036</v>
      </c>
      <c r="B7817" s="8" t="s">
        <v>342</v>
      </c>
      <c r="C7817" s="13" t="n">
        <v>0.902352278016881</v>
      </c>
      <c r="D7817" s="13" t="n">
        <v>0.969999999999999</v>
      </c>
      <c r="E7817" s="8" t="n">
        <f aca="false">IF(C7817&gt;=$B$4,1,0)</f>
        <v>0</v>
      </c>
      <c r="F7817" s="8" t="n">
        <f aca="false">IF(D7817&gt;=$B$4,1,0)</f>
        <v>0</v>
      </c>
      <c r="G7817" s="8" t="str">
        <f aca="false">IF(AND(E7817=1,F7817=1),"Both pay",IF(F7817=1,"Missed",IF(E7817=1,"False trigger","Neither")))</f>
        <v>Neither</v>
      </c>
    </row>
    <row r="7818" customFormat="false" ht="15" hidden="false" customHeight="false" outlineLevel="0" collapsed="false">
      <c r="A7818" s="8" t="n">
        <v>1037</v>
      </c>
      <c r="B7818" s="8" t="s">
        <v>342</v>
      </c>
      <c r="C7818" s="13" t="n">
        <v>0.35974303360716</v>
      </c>
      <c r="D7818" s="13" t="n">
        <v>0.0956249999999982</v>
      </c>
      <c r="E7818" s="8" t="n">
        <f aca="false">IF(C7818&gt;=$B$4,1,0)</f>
        <v>0</v>
      </c>
      <c r="F7818" s="8" t="n">
        <f aca="false">IF(D7818&gt;=$B$4,1,0)</f>
        <v>0</v>
      </c>
      <c r="G7818" s="8" t="str">
        <f aca="false">IF(AND(E7818=1,F7818=1),"Both pay",IF(F7818=1,"Missed",IF(E7818=1,"False trigger","Neither")))</f>
        <v>Neither</v>
      </c>
    </row>
    <row r="7819" customFormat="false" ht="15" hidden="false" customHeight="false" outlineLevel="0" collapsed="false">
      <c r="A7819" s="8" t="n">
        <v>1038</v>
      </c>
      <c r="B7819" s="8" t="s">
        <v>342</v>
      </c>
      <c r="C7819" s="13" t="n">
        <v>0.0804216580431003</v>
      </c>
      <c r="D7819" s="13" t="n">
        <v>0.0318749999999994</v>
      </c>
      <c r="E7819" s="8" t="n">
        <f aca="false">IF(C7819&gt;=$B$4,1,0)</f>
        <v>0</v>
      </c>
      <c r="F7819" s="8" t="n">
        <f aca="false">IF(D7819&gt;=$B$4,1,0)</f>
        <v>0</v>
      </c>
      <c r="G7819" s="8" t="str">
        <f aca="false">IF(AND(E7819=1,F7819=1),"Both pay",IF(F7819=1,"Missed",IF(E7819=1,"False trigger","Neither")))</f>
        <v>Neither</v>
      </c>
    </row>
    <row r="7820" customFormat="false" ht="15" hidden="false" customHeight="false" outlineLevel="0" collapsed="false">
      <c r="A7820" s="8" t="n">
        <v>1039</v>
      </c>
      <c r="B7820" s="8" t="s">
        <v>342</v>
      </c>
      <c r="C7820" s="13" t="n">
        <v>0.0220604465025608</v>
      </c>
      <c r="D7820" s="13" t="n">
        <v>0.0131250000000022</v>
      </c>
      <c r="E7820" s="8" t="n">
        <f aca="false">IF(C7820&gt;=$B$4,1,0)</f>
        <v>0</v>
      </c>
      <c r="F7820" s="8" t="n">
        <f aca="false">IF(D7820&gt;=$B$4,1,0)</f>
        <v>0</v>
      </c>
      <c r="G7820" s="8" t="str">
        <f aca="false">IF(AND(E7820=1,F7820=1),"Both pay",IF(F7820=1,"Missed",IF(E7820=1,"False trigger","Neither")))</f>
        <v>Neither</v>
      </c>
    </row>
    <row r="7821" customFormat="false" ht="15" hidden="false" customHeight="false" outlineLevel="0" collapsed="false">
      <c r="A7821" s="8" t="n">
        <v>1040</v>
      </c>
      <c r="B7821" s="8" t="s">
        <v>342</v>
      </c>
      <c r="C7821" s="13" t="n">
        <v>0.067275212399231</v>
      </c>
      <c r="D7821" s="13" t="n">
        <v>0.0387500000000002</v>
      </c>
      <c r="E7821" s="8" t="n">
        <f aca="false">IF(C7821&gt;=$B$4,1,0)</f>
        <v>0</v>
      </c>
      <c r="F7821" s="8" t="n">
        <f aca="false">IF(D7821&gt;=$B$4,1,0)</f>
        <v>0</v>
      </c>
      <c r="G7821" s="8" t="str">
        <f aca="false">IF(AND(E7821=1,F7821=1),"Both pay",IF(F7821=1,"Missed",IF(E7821=1,"False trigger","Neither")))</f>
        <v>Neither</v>
      </c>
    </row>
    <row r="7822" customFormat="false" ht="15" hidden="false" customHeight="false" outlineLevel="0" collapsed="false">
      <c r="A7822" s="8" t="n">
        <v>1041</v>
      </c>
      <c r="B7822" s="8" t="s">
        <v>342</v>
      </c>
      <c r="C7822" s="13" t="n">
        <v>0.0875380542835912</v>
      </c>
      <c r="D7822" s="13" t="n">
        <v>0.145625000000003</v>
      </c>
      <c r="E7822" s="8" t="n">
        <f aca="false">IF(C7822&gt;=$B$4,1,0)</f>
        <v>0</v>
      </c>
      <c r="F7822" s="8" t="n">
        <f aca="false">IF(D7822&gt;=$B$4,1,0)</f>
        <v>0</v>
      </c>
      <c r="G7822" s="8" t="str">
        <f aca="false">IF(AND(E7822=1,F7822=1),"Both pay",IF(F7822=1,"Missed",IF(E7822=1,"False trigger","Neither")))</f>
        <v>Neither</v>
      </c>
    </row>
    <row r="7823" customFormat="false" ht="15" hidden="false" customHeight="false" outlineLevel="0" collapsed="false">
      <c r="A7823" s="8" t="n">
        <v>1042</v>
      </c>
      <c r="B7823" s="8" t="s">
        <v>342</v>
      </c>
      <c r="C7823" s="13" t="n">
        <v>0.295262066978005</v>
      </c>
      <c r="D7823" s="13" t="n">
        <v>0.314374999999998</v>
      </c>
      <c r="E7823" s="8" t="n">
        <f aca="false">IF(C7823&gt;=$B$4,1,0)</f>
        <v>0</v>
      </c>
      <c r="F7823" s="8" t="n">
        <f aca="false">IF(D7823&gt;=$B$4,1,0)</f>
        <v>0</v>
      </c>
      <c r="G7823" s="8" t="str">
        <f aca="false">IF(AND(E7823=1,F7823=1),"Both pay",IF(F7823=1,"Missed",IF(E7823=1,"False trigger","Neither")))</f>
        <v>Neither</v>
      </c>
    </row>
    <row r="7824" customFormat="false" ht="15" hidden="false" customHeight="false" outlineLevel="0" collapsed="false">
      <c r="A7824" s="8" t="n">
        <v>1043</v>
      </c>
      <c r="B7824" s="8" t="s">
        <v>342</v>
      </c>
      <c r="C7824" s="13" t="n">
        <v>0.543727396680247</v>
      </c>
      <c r="D7824" s="13" t="n">
        <v>0.722499999999997</v>
      </c>
      <c r="E7824" s="8" t="n">
        <f aca="false">IF(C7824&gt;=$B$4,1,0)</f>
        <v>0</v>
      </c>
      <c r="F7824" s="8" t="n">
        <f aca="false">IF(D7824&gt;=$B$4,1,0)</f>
        <v>0</v>
      </c>
      <c r="G7824" s="8" t="str">
        <f aca="false">IF(AND(E7824=1,F7824=1),"Both pay",IF(F7824=1,"Missed",IF(E7824=1,"False trigger","Neither")))</f>
        <v>Neither</v>
      </c>
    </row>
    <row r="7825" customFormat="false" ht="15" hidden="false" customHeight="false" outlineLevel="0" collapsed="false">
      <c r="A7825" s="8" t="n">
        <v>1044</v>
      </c>
      <c r="B7825" s="8" t="s">
        <v>342</v>
      </c>
      <c r="C7825" s="13" t="n">
        <v>0.564186302170238</v>
      </c>
      <c r="D7825" s="13" t="n">
        <v>0.192499999999995</v>
      </c>
      <c r="E7825" s="8" t="n">
        <f aca="false">IF(C7825&gt;=$B$4,1,0)</f>
        <v>0</v>
      </c>
      <c r="F7825" s="8" t="n">
        <f aca="false">IF(D7825&gt;=$B$4,1,0)</f>
        <v>0</v>
      </c>
      <c r="G7825" s="8" t="str">
        <f aca="false">IF(AND(E7825=1,F7825=1),"Both pay",IF(F7825=1,"Missed",IF(E7825=1,"False trigger","Neither")))</f>
        <v>Neither</v>
      </c>
    </row>
    <row r="7826" customFormat="false" ht="15" hidden="false" customHeight="false" outlineLevel="0" collapsed="false">
      <c r="A7826" s="8" t="n">
        <v>1045</v>
      </c>
      <c r="B7826" s="8" t="s">
        <v>342</v>
      </c>
      <c r="C7826" s="13" t="n">
        <v>0.359215918676998</v>
      </c>
      <c r="D7826" s="13" t="n">
        <v>0.519374999999997</v>
      </c>
      <c r="E7826" s="8" t="n">
        <f aca="false">IF(C7826&gt;=$B$4,1,0)</f>
        <v>0</v>
      </c>
      <c r="F7826" s="8" t="n">
        <f aca="false">IF(D7826&gt;=$B$4,1,0)</f>
        <v>0</v>
      </c>
      <c r="G7826" s="8" t="str">
        <f aca="false">IF(AND(E7826=1,F7826=1),"Both pay",IF(F7826=1,"Missed",IF(E7826=1,"False trigger","Neither")))</f>
        <v>Neither</v>
      </c>
    </row>
    <row r="7827" customFormat="false" ht="15" hidden="false" customHeight="false" outlineLevel="0" collapsed="false">
      <c r="A7827" s="8" t="n">
        <v>1046</v>
      </c>
      <c r="B7827" s="8" t="s">
        <v>342</v>
      </c>
      <c r="C7827" s="13" t="n">
        <v>0.40383460229712</v>
      </c>
      <c r="D7827" s="13" t="n">
        <v>0.545625000000001</v>
      </c>
      <c r="E7827" s="8" t="n">
        <f aca="false">IF(C7827&gt;=$B$4,1,0)</f>
        <v>0</v>
      </c>
      <c r="F7827" s="8" t="n">
        <f aca="false">IF(D7827&gt;=$B$4,1,0)</f>
        <v>0</v>
      </c>
      <c r="G7827" s="8" t="str">
        <f aca="false">IF(AND(E7827=1,F7827=1),"Both pay",IF(F7827=1,"Missed",IF(E7827=1,"False trigger","Neither")))</f>
        <v>Neither</v>
      </c>
    </row>
    <row r="7828" customFormat="false" ht="15" hidden="false" customHeight="false" outlineLevel="0" collapsed="false">
      <c r="A7828" s="8" t="n">
        <v>1047</v>
      </c>
      <c r="B7828" s="8" t="s">
        <v>342</v>
      </c>
      <c r="C7828" s="13" t="n">
        <v>0.496418463286872</v>
      </c>
      <c r="D7828" s="13" t="n">
        <v>0.298124999999999</v>
      </c>
      <c r="E7828" s="8" t="n">
        <f aca="false">IF(C7828&gt;=$B$4,1,0)</f>
        <v>0</v>
      </c>
      <c r="F7828" s="8" t="n">
        <f aca="false">IF(D7828&gt;=$B$4,1,0)</f>
        <v>0</v>
      </c>
      <c r="G7828" s="8" t="str">
        <f aca="false">IF(AND(E7828=1,F7828=1),"Both pay",IF(F7828=1,"Missed",IF(E7828=1,"False trigger","Neither")))</f>
        <v>Neither</v>
      </c>
    </row>
    <row r="7829" customFormat="false" ht="15" hidden="false" customHeight="false" outlineLevel="0" collapsed="false">
      <c r="A7829" s="8" t="n">
        <v>1048</v>
      </c>
      <c r="B7829" s="8" t="s">
        <v>342</v>
      </c>
      <c r="C7829" s="13" t="n">
        <v>0.549391692523194</v>
      </c>
      <c r="D7829" s="13" t="n">
        <v>0.561250000000001</v>
      </c>
      <c r="E7829" s="8" t="n">
        <f aca="false">IF(C7829&gt;=$B$4,1,0)</f>
        <v>0</v>
      </c>
      <c r="F7829" s="8" t="n">
        <f aca="false">IF(D7829&gt;=$B$4,1,0)</f>
        <v>0</v>
      </c>
      <c r="G7829" s="8" t="str">
        <f aca="false">IF(AND(E7829=1,F7829=1),"Both pay",IF(F7829=1,"Missed",IF(E7829=1,"False trigger","Neither")))</f>
        <v>Neither</v>
      </c>
    </row>
    <row r="7830" customFormat="false" ht="15" hidden="false" customHeight="false" outlineLevel="0" collapsed="false">
      <c r="A7830" s="8" t="n">
        <v>1049</v>
      </c>
      <c r="B7830" s="8" t="s">
        <v>342</v>
      </c>
      <c r="C7830" s="13" t="n">
        <v>0.768576072767985</v>
      </c>
      <c r="D7830" s="13" t="n">
        <v>0.720624999999998</v>
      </c>
      <c r="E7830" s="8" t="n">
        <f aca="false">IF(C7830&gt;=$B$4,1,0)</f>
        <v>0</v>
      </c>
      <c r="F7830" s="8" t="n">
        <f aca="false">IF(D7830&gt;=$B$4,1,0)</f>
        <v>0</v>
      </c>
      <c r="G7830" s="8" t="str">
        <f aca="false">IF(AND(E7830=1,F7830=1),"Both pay",IF(F7830=1,"Missed",IF(E7830=1,"False trigger","Neither")))</f>
        <v>Neither</v>
      </c>
    </row>
    <row r="7831" customFormat="false" ht="15" hidden="false" customHeight="false" outlineLevel="0" collapsed="false">
      <c r="A7831" s="8" t="n">
        <v>1052</v>
      </c>
      <c r="B7831" s="8" t="s">
        <v>342</v>
      </c>
      <c r="C7831" s="13" t="n">
        <v>2.6123422178859</v>
      </c>
      <c r="D7831" s="13" t="n">
        <v>0.826250000000002</v>
      </c>
      <c r="E7831" s="8" t="n">
        <f aca="false">IF(C7831&gt;=$B$4,1,0)</f>
        <v>0</v>
      </c>
      <c r="F7831" s="8" t="n">
        <f aca="false">IF(D7831&gt;=$B$4,1,0)</f>
        <v>0</v>
      </c>
      <c r="G7831" s="8" t="str">
        <f aca="false">IF(AND(E7831=1,F7831=1),"Both pay",IF(F7831=1,"Missed",IF(E7831=1,"False trigger","Neither")))</f>
        <v>Neither</v>
      </c>
    </row>
    <row r="7832" customFormat="false" ht="15" hidden="false" customHeight="false" outlineLevel="0" collapsed="false">
      <c r="A7832" s="8" t="n">
        <v>1053</v>
      </c>
      <c r="B7832" s="8" t="s">
        <v>342</v>
      </c>
      <c r="C7832" s="13" t="n">
        <v>3.56287465117937</v>
      </c>
      <c r="D7832" s="13" t="n">
        <v>3.111875</v>
      </c>
      <c r="E7832" s="8" t="n">
        <f aca="false">IF(C7832&gt;=$B$4,1,0)</f>
        <v>0</v>
      </c>
      <c r="F7832" s="8" t="n">
        <f aca="false">IF(D7832&gt;=$B$4,1,0)</f>
        <v>0</v>
      </c>
      <c r="G7832" s="8" t="str">
        <f aca="false">IF(AND(E7832=1,F7832=1),"Both pay",IF(F7832=1,"Missed",IF(E7832=1,"False trigger","Neither")))</f>
        <v>Neither</v>
      </c>
    </row>
    <row r="7833" customFormat="false" ht="15" hidden="false" customHeight="false" outlineLevel="0" collapsed="false">
      <c r="A7833" s="8" t="n">
        <v>1054</v>
      </c>
      <c r="B7833" s="8" t="s">
        <v>342</v>
      </c>
      <c r="C7833" s="13" t="n">
        <v>3.42648631310654</v>
      </c>
      <c r="D7833" s="13" t="n">
        <v>6.13</v>
      </c>
      <c r="E7833" s="8" t="n">
        <f aca="false">IF(C7833&gt;=$B$4,1,0)</f>
        <v>0</v>
      </c>
      <c r="F7833" s="8" t="n">
        <f aca="false">IF(D7833&gt;=$B$4,1,0)</f>
        <v>0</v>
      </c>
      <c r="G7833" s="8" t="str">
        <f aca="false">IF(AND(E7833=1,F7833=1),"Both pay",IF(F7833=1,"Missed",IF(E7833=1,"False trigger","Neither")))</f>
        <v>Neither</v>
      </c>
    </row>
    <row r="7834" customFormat="false" ht="15" hidden="false" customHeight="false" outlineLevel="0" collapsed="false">
      <c r="A7834" s="8" t="n">
        <v>1055</v>
      </c>
      <c r="B7834" s="8" t="s">
        <v>342</v>
      </c>
      <c r="C7834" s="13" t="n">
        <v>3.49686707495202</v>
      </c>
      <c r="D7834" s="13" t="n">
        <v>8.410625</v>
      </c>
      <c r="E7834" s="8" t="n">
        <f aca="false">IF(C7834&gt;=$B$4,1,0)</f>
        <v>0</v>
      </c>
      <c r="F7834" s="8" t="n">
        <f aca="false">IF(D7834&gt;=$B$4,1,0)</f>
        <v>0</v>
      </c>
      <c r="G7834" s="8" t="str">
        <f aca="false">IF(AND(E7834=1,F7834=1),"Both pay",IF(F7834=1,"Missed",IF(E7834=1,"False trigger","Neither")))</f>
        <v>Neither</v>
      </c>
    </row>
    <row r="7835" customFormat="false" ht="15" hidden="false" customHeight="false" outlineLevel="0" collapsed="false">
      <c r="A7835" s="8" t="n">
        <v>1056</v>
      </c>
      <c r="B7835" s="8" t="s">
        <v>342</v>
      </c>
      <c r="C7835" s="13" t="n">
        <v>8.31144336828479</v>
      </c>
      <c r="D7835" s="13" t="n">
        <v>15.07125</v>
      </c>
      <c r="E7835" s="8" t="n">
        <f aca="false">IF(C7835&gt;=$B$4,1,0)</f>
        <v>0</v>
      </c>
      <c r="F7835" s="8" t="n">
        <f aca="false">IF(D7835&gt;=$B$4,1,0)</f>
        <v>1</v>
      </c>
      <c r="G7835" s="8" t="str">
        <f aca="false">IF(AND(E7835=1,F7835=1),"Both pay",IF(F7835=1,"Missed",IF(E7835=1,"False trigger","Neither")))</f>
        <v>Missed</v>
      </c>
    </row>
    <row r="7836" customFormat="false" ht="15" hidden="false" customHeight="false" outlineLevel="0" collapsed="false">
      <c r="A7836" s="8" t="n">
        <v>1057</v>
      </c>
      <c r="B7836" s="8" t="s">
        <v>342</v>
      </c>
      <c r="C7836" s="13" t="n">
        <v>15.96301342729</v>
      </c>
      <c r="D7836" s="13" t="n">
        <v>22.2775</v>
      </c>
      <c r="E7836" s="8" t="n">
        <f aca="false">IF(C7836&gt;=$B$4,1,0)</f>
        <v>1</v>
      </c>
      <c r="F7836" s="8" t="n">
        <f aca="false">IF(D7836&gt;=$B$4,1,0)</f>
        <v>1</v>
      </c>
      <c r="G7836" s="8" t="str">
        <f aca="false">IF(AND(E7836=1,F7836=1),"Both pay",IF(F7836=1,"Missed",IF(E7836=1,"False trigger","Neither")))</f>
        <v>Both pay</v>
      </c>
    </row>
    <row r="7837" customFormat="false" ht="15" hidden="false" customHeight="false" outlineLevel="0" collapsed="false">
      <c r="A7837" s="8" t="n">
        <v>1058</v>
      </c>
      <c r="B7837" s="8" t="s">
        <v>342</v>
      </c>
      <c r="C7837" s="13" t="n">
        <v>18.329128924419</v>
      </c>
      <c r="D7837" s="13" t="n">
        <v>19.130625</v>
      </c>
      <c r="E7837" s="8" t="n">
        <f aca="false">IF(C7837&gt;=$B$4,1,0)</f>
        <v>1</v>
      </c>
      <c r="F7837" s="8" t="n">
        <f aca="false">IF(D7837&gt;=$B$4,1,0)</f>
        <v>1</v>
      </c>
      <c r="G7837" s="8" t="str">
        <f aca="false">IF(AND(E7837=1,F7837=1),"Both pay",IF(F7837=1,"Missed",IF(E7837=1,"False trigger","Neither")))</f>
        <v>Both pay</v>
      </c>
    </row>
    <row r="7838" customFormat="false" ht="15" hidden="false" customHeight="false" outlineLevel="0" collapsed="false">
      <c r="A7838" s="8" t="n">
        <v>1059</v>
      </c>
      <c r="B7838" s="8" t="s">
        <v>342</v>
      </c>
      <c r="C7838" s="13" t="n">
        <v>18.8534111119495</v>
      </c>
      <c r="D7838" s="13" t="n">
        <v>16.53375</v>
      </c>
      <c r="E7838" s="8" t="n">
        <f aca="false">IF(C7838&gt;=$B$4,1,0)</f>
        <v>1</v>
      </c>
      <c r="F7838" s="8" t="n">
        <f aca="false">IF(D7838&gt;=$B$4,1,0)</f>
        <v>1</v>
      </c>
      <c r="G7838" s="8" t="str">
        <f aca="false">IF(AND(E7838=1,F7838=1),"Both pay",IF(F7838=1,"Missed",IF(E7838=1,"False trigger","Neither")))</f>
        <v>Both pay</v>
      </c>
    </row>
    <row r="7839" customFormat="false" ht="15" hidden="false" customHeight="false" outlineLevel="0" collapsed="false">
      <c r="A7839" s="8" t="n">
        <v>1060</v>
      </c>
      <c r="B7839" s="8" t="s">
        <v>342</v>
      </c>
      <c r="C7839" s="13" t="n">
        <v>13.6804368065773</v>
      </c>
      <c r="D7839" s="13" t="n">
        <v>14.4775</v>
      </c>
      <c r="E7839" s="8" t="n">
        <f aca="false">IF(C7839&gt;=$B$4,1,0)</f>
        <v>1</v>
      </c>
      <c r="F7839" s="8" t="n">
        <f aca="false">IF(D7839&gt;=$B$4,1,0)</f>
        <v>1</v>
      </c>
      <c r="G7839" s="8" t="str">
        <f aca="false">IF(AND(E7839=1,F7839=1),"Both pay",IF(F7839=1,"Missed",IF(E7839=1,"False trigger","Neither")))</f>
        <v>Both pay</v>
      </c>
    </row>
    <row r="7840" customFormat="false" ht="15" hidden="false" customHeight="false" outlineLevel="0" collapsed="false">
      <c r="A7840" s="8" t="n">
        <v>1061</v>
      </c>
      <c r="B7840" s="8" t="s">
        <v>342</v>
      </c>
      <c r="C7840" s="13" t="n">
        <v>12.6636728048144</v>
      </c>
      <c r="D7840" s="13" t="n">
        <v>11.755625</v>
      </c>
      <c r="E7840" s="8" t="n">
        <f aca="false">IF(C7840&gt;=$B$4,1,0)</f>
        <v>1</v>
      </c>
      <c r="F7840" s="8" t="n">
        <f aca="false">IF(D7840&gt;=$B$4,1,0)</f>
        <v>1</v>
      </c>
      <c r="G7840" s="8" t="str">
        <f aca="false">IF(AND(E7840=1,F7840=1),"Both pay",IF(F7840=1,"Missed",IF(E7840=1,"False trigger","Neither")))</f>
        <v>Both pay</v>
      </c>
    </row>
    <row r="7841" customFormat="false" ht="15" hidden="false" customHeight="false" outlineLevel="0" collapsed="false">
      <c r="A7841" s="8" t="n">
        <v>1062</v>
      </c>
      <c r="B7841" s="8" t="s">
        <v>342</v>
      </c>
      <c r="C7841" s="13" t="n">
        <v>12.3772285797724</v>
      </c>
      <c r="D7841" s="13" t="n">
        <v>12.3075</v>
      </c>
      <c r="E7841" s="8" t="n">
        <f aca="false">IF(C7841&gt;=$B$4,1,0)</f>
        <v>1</v>
      </c>
      <c r="F7841" s="8" t="n">
        <f aca="false">IF(D7841&gt;=$B$4,1,0)</f>
        <v>1</v>
      </c>
      <c r="G7841" s="8" t="str">
        <f aca="false">IF(AND(E7841=1,F7841=1),"Both pay",IF(F7841=1,"Missed",IF(E7841=1,"False trigger","Neither")))</f>
        <v>Both pay</v>
      </c>
    </row>
    <row r="7842" customFormat="false" ht="15" hidden="false" customHeight="false" outlineLevel="0" collapsed="false">
      <c r="A7842" s="8" t="n">
        <v>1063</v>
      </c>
      <c r="B7842" s="8" t="s">
        <v>342</v>
      </c>
      <c r="C7842" s="13" t="n">
        <v>10.111890240272</v>
      </c>
      <c r="D7842" s="13" t="n">
        <v>11.88125</v>
      </c>
      <c r="E7842" s="8" t="n">
        <f aca="false">IF(C7842&gt;=$B$4,1,0)</f>
        <v>1</v>
      </c>
      <c r="F7842" s="8" t="n">
        <f aca="false">IF(D7842&gt;=$B$4,1,0)</f>
        <v>1</v>
      </c>
      <c r="G7842" s="8" t="str">
        <f aca="false">IF(AND(E7842=1,F7842=1),"Both pay",IF(F7842=1,"Missed",IF(E7842=1,"False trigger","Neither")))</f>
        <v>Both pay</v>
      </c>
    </row>
    <row r="7843" customFormat="false" ht="15" hidden="false" customHeight="false" outlineLevel="0" collapsed="false">
      <c r="A7843" s="8" t="n">
        <v>1064</v>
      </c>
      <c r="B7843" s="8" t="s">
        <v>342</v>
      </c>
      <c r="C7843" s="13" t="n">
        <v>6.96523635439018</v>
      </c>
      <c r="D7843" s="13" t="n">
        <v>11.353125</v>
      </c>
      <c r="E7843" s="8" t="n">
        <f aca="false">IF(C7843&gt;=$B$4,1,0)</f>
        <v>0</v>
      </c>
      <c r="F7843" s="8" t="n">
        <f aca="false">IF(D7843&gt;=$B$4,1,0)</f>
        <v>1</v>
      </c>
      <c r="G7843" s="8" t="str">
        <f aca="false">IF(AND(E7843=1,F7843=1),"Both pay",IF(F7843=1,"Missed",IF(E7843=1,"False trigger","Neither")))</f>
        <v>Missed</v>
      </c>
    </row>
    <row r="7844" customFormat="false" ht="15" hidden="false" customHeight="false" outlineLevel="0" collapsed="false">
      <c r="A7844" s="8" t="n">
        <v>1065</v>
      </c>
      <c r="B7844" s="8" t="s">
        <v>342</v>
      </c>
      <c r="C7844" s="13" t="n">
        <v>5.42998599120231</v>
      </c>
      <c r="D7844" s="13" t="n">
        <v>8.8625</v>
      </c>
      <c r="E7844" s="8" t="n">
        <f aca="false">IF(C7844&gt;=$B$4,1,0)</f>
        <v>0</v>
      </c>
      <c r="F7844" s="8" t="n">
        <f aca="false">IF(D7844&gt;=$B$4,1,0)</f>
        <v>0</v>
      </c>
      <c r="G7844" s="8" t="str">
        <f aca="false">IF(AND(E7844=1,F7844=1),"Both pay",IF(F7844=1,"Missed",IF(E7844=1,"False trigger","Neither")))</f>
        <v>Neither</v>
      </c>
    </row>
    <row r="7845" customFormat="false" ht="15" hidden="false" customHeight="false" outlineLevel="0" collapsed="false">
      <c r="A7845" s="8" t="n">
        <v>1066</v>
      </c>
      <c r="B7845" s="8" t="s">
        <v>342</v>
      </c>
      <c r="C7845" s="13" t="n">
        <v>4.87790302718972</v>
      </c>
      <c r="D7845" s="13" t="n">
        <v>6.28812499999999</v>
      </c>
      <c r="E7845" s="8" t="n">
        <f aca="false">IF(C7845&gt;=$B$4,1,0)</f>
        <v>0</v>
      </c>
      <c r="F7845" s="8" t="n">
        <f aca="false">IF(D7845&gt;=$B$4,1,0)</f>
        <v>0</v>
      </c>
      <c r="G7845" s="8" t="str">
        <f aca="false">IF(AND(E7845=1,F7845=1),"Both pay",IF(F7845=1,"Missed",IF(E7845=1,"False trigger","Neither")))</f>
        <v>Neither</v>
      </c>
    </row>
    <row r="7846" customFormat="false" ht="15" hidden="false" customHeight="false" outlineLevel="0" collapsed="false">
      <c r="A7846" s="8" t="n">
        <v>1068</v>
      </c>
      <c r="B7846" s="8" t="s">
        <v>342</v>
      </c>
      <c r="C7846" s="13" t="n">
        <v>3.56539852289191</v>
      </c>
      <c r="D7846" s="13" t="n">
        <v>2.85625</v>
      </c>
      <c r="E7846" s="8" t="n">
        <f aca="false">IF(C7846&gt;=$B$4,1,0)</f>
        <v>0</v>
      </c>
      <c r="F7846" s="8" t="n">
        <f aca="false">IF(D7846&gt;=$B$4,1,0)</f>
        <v>0</v>
      </c>
      <c r="G7846" s="8" t="str">
        <f aca="false">IF(AND(E7846=1,F7846=1),"Both pay",IF(F7846=1,"Missed",IF(E7846=1,"False trigger","Neither")))</f>
        <v>Neither</v>
      </c>
    </row>
    <row r="7847" customFormat="false" ht="15" hidden="false" customHeight="false" outlineLevel="0" collapsed="false">
      <c r="A7847" s="8" t="n">
        <v>1069</v>
      </c>
      <c r="B7847" s="8" t="s">
        <v>342</v>
      </c>
      <c r="C7847" s="13" t="n">
        <v>3.52591075580558</v>
      </c>
      <c r="D7847" s="13" t="n">
        <v>4.56249999999999</v>
      </c>
      <c r="E7847" s="8" t="n">
        <f aca="false">IF(C7847&gt;=$B$4,1,0)</f>
        <v>0</v>
      </c>
      <c r="F7847" s="8" t="n">
        <f aca="false">IF(D7847&gt;=$B$4,1,0)</f>
        <v>0</v>
      </c>
      <c r="G7847" s="8" t="str">
        <f aca="false">IF(AND(E7847=1,F7847=1),"Both pay",IF(F7847=1,"Missed",IF(E7847=1,"False trigger","Neither")))</f>
        <v>Neither</v>
      </c>
    </row>
    <row r="7848" customFormat="false" ht="15" hidden="false" customHeight="false" outlineLevel="0" collapsed="false">
      <c r="A7848" s="8" t="n">
        <v>1070</v>
      </c>
      <c r="B7848" s="8" t="s">
        <v>342</v>
      </c>
      <c r="C7848" s="13" t="n">
        <v>3.28723435771055</v>
      </c>
      <c r="D7848" s="13" t="n">
        <v>4.55750000000001</v>
      </c>
      <c r="E7848" s="8" t="n">
        <f aca="false">IF(C7848&gt;=$B$4,1,0)</f>
        <v>0</v>
      </c>
      <c r="F7848" s="8" t="n">
        <f aca="false">IF(D7848&gt;=$B$4,1,0)</f>
        <v>0</v>
      </c>
      <c r="G7848" s="8" t="str">
        <f aca="false">IF(AND(E7848=1,F7848=1),"Both pay",IF(F7848=1,"Missed",IF(E7848=1,"False trigger","Neither")))</f>
        <v>Neither</v>
      </c>
    </row>
    <row r="7849" customFormat="false" ht="15" hidden="false" customHeight="false" outlineLevel="0" collapsed="false">
      <c r="A7849" s="8" t="n">
        <v>1071</v>
      </c>
      <c r="B7849" s="8" t="s">
        <v>342</v>
      </c>
      <c r="C7849" s="13" t="n">
        <v>2.69884118593617</v>
      </c>
      <c r="D7849" s="13" t="n">
        <v>4.345</v>
      </c>
      <c r="E7849" s="8" t="n">
        <f aca="false">IF(C7849&gt;=$B$4,1,0)</f>
        <v>0</v>
      </c>
      <c r="F7849" s="8" t="n">
        <f aca="false">IF(D7849&gt;=$B$4,1,0)</f>
        <v>0</v>
      </c>
      <c r="G7849" s="8" t="str">
        <f aca="false">IF(AND(E7849=1,F7849=1),"Both pay",IF(F7849=1,"Missed",IF(E7849=1,"False trigger","Neither")))</f>
        <v>Neither</v>
      </c>
    </row>
    <row r="7850" customFormat="false" ht="15" hidden="false" customHeight="false" outlineLevel="0" collapsed="false">
      <c r="A7850" s="8" t="n">
        <v>1072</v>
      </c>
      <c r="B7850" s="8" t="s">
        <v>342</v>
      </c>
      <c r="C7850" s="13" t="n">
        <v>2.24414495258208</v>
      </c>
      <c r="D7850" s="13" t="n">
        <v>4.12000000000001</v>
      </c>
      <c r="E7850" s="8" t="n">
        <f aca="false">IF(C7850&gt;=$B$4,1,0)</f>
        <v>0</v>
      </c>
      <c r="F7850" s="8" t="n">
        <f aca="false">IF(D7850&gt;=$B$4,1,0)</f>
        <v>0</v>
      </c>
      <c r="G7850" s="8" t="str">
        <f aca="false">IF(AND(E7850=1,F7850=1),"Both pay",IF(F7850=1,"Missed",IF(E7850=1,"False trigger","Neither")))</f>
        <v>Neither</v>
      </c>
    </row>
    <row r="7851" customFormat="false" ht="15" hidden="false" customHeight="false" outlineLevel="0" collapsed="false">
      <c r="A7851" s="8" t="n">
        <v>1073</v>
      </c>
      <c r="B7851" s="8" t="s">
        <v>342</v>
      </c>
      <c r="C7851" s="13" t="n">
        <v>2.73337356339916</v>
      </c>
      <c r="D7851" s="13" t="n">
        <v>4.1</v>
      </c>
      <c r="E7851" s="8" t="n">
        <f aca="false">IF(C7851&gt;=$B$4,1,0)</f>
        <v>0</v>
      </c>
      <c r="F7851" s="8" t="n">
        <f aca="false">IF(D7851&gt;=$B$4,1,0)</f>
        <v>0</v>
      </c>
      <c r="G7851" s="8" t="str">
        <f aca="false">IF(AND(E7851=1,F7851=1),"Both pay",IF(F7851=1,"Missed",IF(E7851=1,"False trigger","Neither")))</f>
        <v>Neither</v>
      </c>
    </row>
    <row r="7852" customFormat="false" ht="15" hidden="false" customHeight="false" outlineLevel="0" collapsed="false">
      <c r="A7852" s="8" t="n">
        <v>1074</v>
      </c>
      <c r="B7852" s="8" t="s">
        <v>342</v>
      </c>
      <c r="C7852" s="13" t="n">
        <v>1.99918892467377</v>
      </c>
      <c r="D7852" s="13" t="n">
        <v>2.5775</v>
      </c>
      <c r="E7852" s="8" t="n">
        <f aca="false">IF(C7852&gt;=$B$4,1,0)</f>
        <v>0</v>
      </c>
      <c r="F7852" s="8" t="n">
        <f aca="false">IF(D7852&gt;=$B$4,1,0)</f>
        <v>0</v>
      </c>
      <c r="G7852" s="8" t="str">
        <f aca="false">IF(AND(E7852=1,F7852=1),"Both pay",IF(F7852=1,"Missed",IF(E7852=1,"False trigger","Neither")))</f>
        <v>Neither</v>
      </c>
    </row>
    <row r="7853" customFormat="false" ht="15" hidden="false" customHeight="false" outlineLevel="0" collapsed="false">
      <c r="A7853" s="8" t="n">
        <v>1075</v>
      </c>
      <c r="B7853" s="8" t="s">
        <v>342</v>
      </c>
      <c r="C7853" s="13" t="n">
        <v>1.42173721729632</v>
      </c>
      <c r="D7853" s="13" t="n">
        <v>0.863750000000003</v>
      </c>
      <c r="E7853" s="8" t="n">
        <f aca="false">IF(C7853&gt;=$B$4,1,0)</f>
        <v>0</v>
      </c>
      <c r="F7853" s="8" t="n">
        <f aca="false">IF(D7853&gt;=$B$4,1,0)</f>
        <v>0</v>
      </c>
      <c r="G7853" s="8" t="str">
        <f aca="false">IF(AND(E7853=1,F7853=1),"Both pay",IF(F7853=1,"Missed",IF(E7853=1,"False trigger","Neither")))</f>
        <v>Neither</v>
      </c>
    </row>
    <row r="7854" customFormat="false" ht="15" hidden="false" customHeight="false" outlineLevel="0" collapsed="false">
      <c r="A7854" s="8" t="n">
        <v>1076</v>
      </c>
      <c r="B7854" s="8" t="s">
        <v>342</v>
      </c>
      <c r="C7854" s="13" t="n">
        <v>1.27405880707755</v>
      </c>
      <c r="D7854" s="13" t="n">
        <v>0.350625000000001</v>
      </c>
      <c r="E7854" s="8" t="n">
        <f aca="false">IF(C7854&gt;=$B$4,1,0)</f>
        <v>0</v>
      </c>
      <c r="F7854" s="8" t="n">
        <f aca="false">IF(D7854&gt;=$B$4,1,0)</f>
        <v>0</v>
      </c>
      <c r="G7854" s="8" t="str">
        <f aca="false">IF(AND(E7854=1,F7854=1),"Both pay",IF(F7854=1,"Missed",IF(E7854=1,"False trigger","Neither")))</f>
        <v>Neither</v>
      </c>
    </row>
    <row r="7855" customFormat="false" ht="15" hidden="false" customHeight="false" outlineLevel="0" collapsed="false">
      <c r="A7855" s="8" t="n">
        <v>1083</v>
      </c>
      <c r="B7855" s="8" t="s">
        <v>342</v>
      </c>
      <c r="C7855" s="13" t="n">
        <v>5.73715880172576</v>
      </c>
      <c r="D7855" s="13" t="n">
        <v>1.045625</v>
      </c>
      <c r="E7855" s="8" t="n">
        <f aca="false">IF(C7855&gt;=$B$4,1,0)</f>
        <v>0</v>
      </c>
      <c r="F7855" s="8" t="n">
        <f aca="false">IF(D7855&gt;=$B$4,1,0)</f>
        <v>0</v>
      </c>
      <c r="G7855" s="8" t="str">
        <f aca="false">IF(AND(E7855=1,F7855=1),"Both pay",IF(F7855=1,"Missed",IF(E7855=1,"False trigger","Neither")))</f>
        <v>Neither</v>
      </c>
    </row>
    <row r="7856" customFormat="false" ht="15" hidden="false" customHeight="false" outlineLevel="0" collapsed="false">
      <c r="A7856" s="8" t="n">
        <v>1084</v>
      </c>
      <c r="B7856" s="8" t="s">
        <v>342</v>
      </c>
      <c r="C7856" s="13" t="n">
        <v>5.85066572807833</v>
      </c>
      <c r="D7856" s="13" t="n">
        <v>4.500625</v>
      </c>
      <c r="E7856" s="8" t="n">
        <f aca="false">IF(C7856&gt;=$B$4,1,0)</f>
        <v>0</v>
      </c>
      <c r="F7856" s="8" t="n">
        <f aca="false">IF(D7856&gt;=$B$4,1,0)</f>
        <v>0</v>
      </c>
      <c r="G7856" s="8" t="str">
        <f aca="false">IF(AND(E7856=1,F7856=1),"Both pay",IF(F7856=1,"Missed",IF(E7856=1,"False trigger","Neither")))</f>
        <v>Neither</v>
      </c>
    </row>
    <row r="7857" customFormat="false" ht="15" hidden="false" customHeight="false" outlineLevel="0" collapsed="false">
      <c r="A7857" s="8" t="n">
        <v>1085</v>
      </c>
      <c r="B7857" s="8" t="s">
        <v>342</v>
      </c>
      <c r="C7857" s="13" t="n">
        <v>6.38057771644766</v>
      </c>
      <c r="D7857" s="13" t="n">
        <v>5.7075</v>
      </c>
      <c r="E7857" s="8" t="n">
        <f aca="false">IF(C7857&gt;=$B$4,1,0)</f>
        <v>0</v>
      </c>
      <c r="F7857" s="8" t="n">
        <f aca="false">IF(D7857&gt;=$B$4,1,0)</f>
        <v>0</v>
      </c>
      <c r="G7857" s="8" t="str">
        <f aca="false">IF(AND(E7857=1,F7857=1),"Both pay",IF(F7857=1,"Missed",IF(E7857=1,"False trigger","Neither")))</f>
        <v>Neither</v>
      </c>
    </row>
    <row r="7858" customFormat="false" ht="15" hidden="false" customHeight="false" outlineLevel="0" collapsed="false">
      <c r="A7858" s="8" t="n">
        <v>1086</v>
      </c>
      <c r="B7858" s="8" t="s">
        <v>342</v>
      </c>
      <c r="C7858" s="13" t="n">
        <v>4.31239619901358</v>
      </c>
      <c r="D7858" s="13" t="n">
        <v>7.610625</v>
      </c>
      <c r="E7858" s="8" t="n">
        <f aca="false">IF(C7858&gt;=$B$4,1,0)</f>
        <v>0</v>
      </c>
      <c r="F7858" s="8" t="n">
        <f aca="false">IF(D7858&gt;=$B$4,1,0)</f>
        <v>0</v>
      </c>
      <c r="G7858" s="8" t="str">
        <f aca="false">IF(AND(E7858=1,F7858=1),"Both pay",IF(F7858=1,"Missed",IF(E7858=1,"False trigger","Neither")))</f>
        <v>Neither</v>
      </c>
    </row>
    <row r="7859" customFormat="false" ht="15" hidden="false" customHeight="false" outlineLevel="0" collapsed="false">
      <c r="A7859" s="8" t="n">
        <v>1087</v>
      </c>
      <c r="B7859" s="8" t="s">
        <v>342</v>
      </c>
      <c r="C7859" s="13" t="n">
        <v>3.78595676476955</v>
      </c>
      <c r="D7859" s="13" t="n">
        <v>8.871875</v>
      </c>
      <c r="E7859" s="8" t="n">
        <f aca="false">IF(C7859&gt;=$B$4,1,0)</f>
        <v>0</v>
      </c>
      <c r="F7859" s="8" t="n">
        <f aca="false">IF(D7859&gt;=$B$4,1,0)</f>
        <v>0</v>
      </c>
      <c r="G7859" s="8" t="str">
        <f aca="false">IF(AND(E7859=1,F7859=1),"Both pay",IF(F7859=1,"Missed",IF(E7859=1,"False trigger","Neither")))</f>
        <v>Neither</v>
      </c>
    </row>
    <row r="7860" customFormat="false" ht="15" hidden="false" customHeight="false" outlineLevel="0" collapsed="false">
      <c r="A7860" s="8" t="n">
        <v>1088</v>
      </c>
      <c r="B7860" s="8" t="s">
        <v>342</v>
      </c>
      <c r="C7860" s="13" t="n">
        <v>3.97012448081545</v>
      </c>
      <c r="D7860" s="13" t="n">
        <v>8.778125</v>
      </c>
      <c r="E7860" s="8" t="n">
        <f aca="false">IF(C7860&gt;=$B$4,1,0)</f>
        <v>0</v>
      </c>
      <c r="F7860" s="8" t="n">
        <f aca="false">IF(D7860&gt;=$B$4,1,0)</f>
        <v>0</v>
      </c>
      <c r="G7860" s="8" t="str">
        <f aca="false">IF(AND(E7860=1,F7860=1),"Both pay",IF(F7860=1,"Missed",IF(E7860=1,"False trigger","Neither")))</f>
        <v>Neither</v>
      </c>
    </row>
    <row r="7861" customFormat="false" ht="15" hidden="false" customHeight="false" outlineLevel="0" collapsed="false">
      <c r="A7861" s="8" t="n">
        <v>1089</v>
      </c>
      <c r="B7861" s="8" t="s">
        <v>342</v>
      </c>
      <c r="C7861" s="13" t="n">
        <v>3.25271877200598</v>
      </c>
      <c r="D7861" s="13" t="n">
        <v>6.2225</v>
      </c>
      <c r="E7861" s="8" t="n">
        <f aca="false">IF(C7861&gt;=$B$4,1,0)</f>
        <v>0</v>
      </c>
      <c r="F7861" s="8" t="n">
        <f aca="false">IF(D7861&gt;=$B$4,1,0)</f>
        <v>0</v>
      </c>
      <c r="G7861" s="8" t="str">
        <f aca="false">IF(AND(E7861=1,F7861=1),"Both pay",IF(F7861=1,"Missed",IF(E7861=1,"False trigger","Neither")))</f>
        <v>Neither</v>
      </c>
    </row>
    <row r="7862" customFormat="false" ht="15" hidden="false" customHeight="false" outlineLevel="0" collapsed="false">
      <c r="A7862" s="8" t="n">
        <v>1090</v>
      </c>
      <c r="B7862" s="8" t="s">
        <v>342</v>
      </c>
      <c r="C7862" s="13" t="n">
        <v>2.13518494822071</v>
      </c>
      <c r="D7862" s="13" t="n">
        <v>4.328125</v>
      </c>
      <c r="E7862" s="8" t="n">
        <f aca="false">IF(C7862&gt;=$B$4,1,0)</f>
        <v>0</v>
      </c>
      <c r="F7862" s="8" t="n">
        <f aca="false">IF(D7862&gt;=$B$4,1,0)</f>
        <v>0</v>
      </c>
      <c r="G7862" s="8" t="str">
        <f aca="false">IF(AND(E7862=1,F7862=1),"Both pay",IF(F7862=1,"Missed",IF(E7862=1,"False trigger","Neither")))</f>
        <v>Neither</v>
      </c>
    </row>
    <row r="7863" customFormat="false" ht="15" hidden="false" customHeight="false" outlineLevel="0" collapsed="false">
      <c r="A7863" s="8" t="n">
        <v>1091</v>
      </c>
      <c r="B7863" s="8" t="s">
        <v>342</v>
      </c>
      <c r="C7863" s="13" t="n">
        <v>1.46227884455083</v>
      </c>
      <c r="D7863" s="13" t="n">
        <v>1.69875</v>
      </c>
      <c r="E7863" s="8" t="n">
        <f aca="false">IF(C7863&gt;=$B$4,1,0)</f>
        <v>0</v>
      </c>
      <c r="F7863" s="8" t="n">
        <f aca="false">IF(D7863&gt;=$B$4,1,0)</f>
        <v>0</v>
      </c>
      <c r="G7863" s="8" t="str">
        <f aca="false">IF(AND(E7863=1,F7863=1),"Both pay",IF(F7863=1,"Missed",IF(E7863=1,"False trigger","Neither")))</f>
        <v>Neither</v>
      </c>
    </row>
    <row r="7864" customFormat="false" ht="15" hidden="false" customHeight="false" outlineLevel="0" collapsed="false">
      <c r="A7864" s="8" t="n">
        <v>1092</v>
      </c>
      <c r="B7864" s="8" t="s">
        <v>342</v>
      </c>
      <c r="C7864" s="13" t="n">
        <v>0.611985432763511</v>
      </c>
      <c r="D7864" s="13" t="n">
        <v>0.422499999999999</v>
      </c>
      <c r="E7864" s="8" t="n">
        <f aca="false">IF(C7864&gt;=$B$4,1,0)</f>
        <v>0</v>
      </c>
      <c r="F7864" s="8" t="n">
        <f aca="false">IF(D7864&gt;=$B$4,1,0)</f>
        <v>0</v>
      </c>
      <c r="G7864" s="8" t="str">
        <f aca="false">IF(AND(E7864=1,F7864=1),"Both pay",IF(F7864=1,"Missed",IF(E7864=1,"False trigger","Neither")))</f>
        <v>Neither</v>
      </c>
    </row>
    <row r="7865" customFormat="false" ht="15" hidden="false" customHeight="false" outlineLevel="0" collapsed="false">
      <c r="A7865" s="8" t="n">
        <v>1093</v>
      </c>
      <c r="B7865" s="8" t="s">
        <v>342</v>
      </c>
      <c r="C7865" s="13" t="n">
        <v>0.287165465611029</v>
      </c>
      <c r="D7865" s="13" t="n">
        <v>1.141875</v>
      </c>
      <c r="E7865" s="8" t="n">
        <f aca="false">IF(C7865&gt;=$B$4,1,0)</f>
        <v>0</v>
      </c>
      <c r="F7865" s="8" t="n">
        <f aca="false">IF(D7865&gt;=$B$4,1,0)</f>
        <v>0</v>
      </c>
      <c r="G7865" s="8" t="str">
        <f aca="false">IF(AND(E7865=1,F7865=1),"Both pay",IF(F7865=1,"Missed",IF(E7865=1,"False trigger","Neither")))</f>
        <v>Neither</v>
      </c>
    </row>
    <row r="7866" customFormat="false" ht="15" hidden="false" customHeight="false" outlineLevel="0" collapsed="false">
      <c r="A7866" s="8" t="n">
        <v>1094</v>
      </c>
      <c r="B7866" s="8" t="s">
        <v>342</v>
      </c>
      <c r="C7866" s="13" t="n">
        <v>0.264688169234791</v>
      </c>
      <c r="D7866" s="13" t="n">
        <v>0.779375000000002</v>
      </c>
      <c r="E7866" s="8" t="n">
        <f aca="false">IF(C7866&gt;=$B$4,1,0)</f>
        <v>0</v>
      </c>
      <c r="F7866" s="8" t="n">
        <f aca="false">IF(D7866&gt;=$B$4,1,0)</f>
        <v>0</v>
      </c>
      <c r="G7866" s="8" t="str">
        <f aca="false">IF(AND(E7866=1,F7866=1),"Both pay",IF(F7866=1,"Missed",IF(E7866=1,"False trigger","Neither")))</f>
        <v>Neither</v>
      </c>
    </row>
    <row r="7867" customFormat="false" ht="15" hidden="false" customHeight="false" outlineLevel="0" collapsed="false">
      <c r="A7867" s="8" t="n">
        <v>1095</v>
      </c>
      <c r="B7867" s="8" t="s">
        <v>342</v>
      </c>
      <c r="C7867" s="13" t="n">
        <v>0.0516968057827682</v>
      </c>
      <c r="D7867" s="13" t="n">
        <v>0.0581250000000004</v>
      </c>
      <c r="E7867" s="8" t="n">
        <f aca="false">IF(C7867&gt;=$B$4,1,0)</f>
        <v>0</v>
      </c>
      <c r="F7867" s="8" t="n">
        <f aca="false">IF(D7867&gt;=$B$4,1,0)</f>
        <v>0</v>
      </c>
      <c r="G7867" s="8" t="str">
        <f aca="false">IF(AND(E7867=1,F7867=1),"Both pay",IF(F7867=1,"Missed",IF(E7867=1,"False trigger","Neither")))</f>
        <v>Neither</v>
      </c>
    </row>
    <row r="7868" customFormat="false" ht="15" hidden="false" customHeight="false" outlineLevel="0" collapsed="false">
      <c r="A7868" s="8" t="n">
        <v>1096</v>
      </c>
      <c r="B7868" s="8" t="s">
        <v>342</v>
      </c>
      <c r="C7868" s="13" t="n">
        <v>0.0792483740769291</v>
      </c>
      <c r="D7868" s="13" t="n">
        <v>0.0187500000000007</v>
      </c>
      <c r="E7868" s="8" t="n">
        <f aca="false">IF(C7868&gt;=$B$4,1,0)</f>
        <v>0</v>
      </c>
      <c r="F7868" s="8" t="n">
        <f aca="false">IF(D7868&gt;=$B$4,1,0)</f>
        <v>0</v>
      </c>
      <c r="G7868" s="8" t="str">
        <f aca="false">IF(AND(E7868=1,F7868=1),"Both pay",IF(F7868=1,"Missed",IF(E7868=1,"False trigger","Neither")))</f>
        <v>Neither</v>
      </c>
    </row>
    <row r="7869" customFormat="false" ht="15" hidden="false" customHeight="false" outlineLevel="0" collapsed="false">
      <c r="A7869" s="8" t="n">
        <v>1097</v>
      </c>
      <c r="B7869" s="8" t="s">
        <v>342</v>
      </c>
      <c r="C7869" s="13" t="n">
        <v>0.0655738738549018</v>
      </c>
      <c r="D7869" s="13" t="n">
        <v>0.0143750000000011</v>
      </c>
      <c r="E7869" s="8" t="n">
        <f aca="false">IF(C7869&gt;=$B$4,1,0)</f>
        <v>0</v>
      </c>
      <c r="F7869" s="8" t="n">
        <f aca="false">IF(D7869&gt;=$B$4,1,0)</f>
        <v>0</v>
      </c>
      <c r="G7869" s="8" t="str">
        <f aca="false">IF(AND(E7869=1,F7869=1),"Both pay",IF(F7869=1,"Missed",IF(E7869=1,"False trigger","Neither")))</f>
        <v>Neither</v>
      </c>
    </row>
    <row r="7870" customFormat="false" ht="15" hidden="false" customHeight="false" outlineLevel="0" collapsed="false">
      <c r="A7870" s="8" t="n">
        <v>1098</v>
      </c>
      <c r="B7870" s="8" t="s">
        <v>342</v>
      </c>
      <c r="C7870" s="13" t="n">
        <v>0.126503796242361</v>
      </c>
      <c r="D7870" s="13" t="n">
        <v>0.0487499999999982</v>
      </c>
      <c r="E7870" s="8" t="n">
        <f aca="false">IF(C7870&gt;=$B$4,1,0)</f>
        <v>0</v>
      </c>
      <c r="F7870" s="8" t="n">
        <f aca="false">IF(D7870&gt;=$B$4,1,0)</f>
        <v>0</v>
      </c>
      <c r="G7870" s="8" t="str">
        <f aca="false">IF(AND(E7870=1,F7870=1),"Both pay",IF(F7870=1,"Missed",IF(E7870=1,"False trigger","Neither")))</f>
        <v>Neither</v>
      </c>
    </row>
    <row r="7871" customFormat="false" ht="15" hidden="false" customHeight="false" outlineLevel="0" collapsed="false">
      <c r="A7871" s="8" t="n">
        <v>1099</v>
      </c>
      <c r="B7871" s="8" t="s">
        <v>342</v>
      </c>
      <c r="C7871" s="13" t="n">
        <v>0.206015281727908</v>
      </c>
      <c r="D7871" s="13" t="n">
        <v>0.321249999999999</v>
      </c>
      <c r="E7871" s="8" t="n">
        <f aca="false">IF(C7871&gt;=$B$4,1,0)</f>
        <v>0</v>
      </c>
      <c r="F7871" s="8" t="n">
        <f aca="false">IF(D7871&gt;=$B$4,1,0)</f>
        <v>0</v>
      </c>
      <c r="G7871" s="8" t="str">
        <f aca="false">IF(AND(E7871=1,F7871=1),"Both pay",IF(F7871=1,"Missed",IF(E7871=1,"False trigger","Neither")))</f>
        <v>Neither</v>
      </c>
    </row>
    <row r="7872" customFormat="false" ht="15" hidden="false" customHeight="false" outlineLevel="0" collapsed="false">
      <c r="A7872" s="8" t="n">
        <v>1100</v>
      </c>
      <c r="B7872" s="8" t="s">
        <v>342</v>
      </c>
      <c r="C7872" s="13" t="n">
        <v>0.339050163465895</v>
      </c>
      <c r="D7872" s="13" t="n">
        <v>0.905000000000001</v>
      </c>
      <c r="E7872" s="8" t="n">
        <f aca="false">IF(C7872&gt;=$B$4,1,0)</f>
        <v>0</v>
      </c>
      <c r="F7872" s="8" t="n">
        <f aca="false">IF(D7872&gt;=$B$4,1,0)</f>
        <v>0</v>
      </c>
      <c r="G7872" s="8" t="str">
        <f aca="false">IF(AND(E7872=1,F7872=1),"Both pay",IF(F7872=1,"Missed",IF(E7872=1,"False trigger","Neither")))</f>
        <v>Neither</v>
      </c>
    </row>
    <row r="7873" customFormat="false" ht="15" hidden="false" customHeight="false" outlineLevel="0" collapsed="false">
      <c r="A7873" s="8" t="n">
        <v>1101</v>
      </c>
      <c r="B7873" s="8" t="s">
        <v>342</v>
      </c>
      <c r="C7873" s="13" t="n">
        <v>0.346390080109085</v>
      </c>
      <c r="D7873" s="13" t="n">
        <v>0.211874999999999</v>
      </c>
      <c r="E7873" s="8" t="n">
        <f aca="false">IF(C7873&gt;=$B$4,1,0)</f>
        <v>0</v>
      </c>
      <c r="F7873" s="8" t="n">
        <f aca="false">IF(D7873&gt;=$B$4,1,0)</f>
        <v>0</v>
      </c>
      <c r="G7873" s="8" t="str">
        <f aca="false">IF(AND(E7873=1,F7873=1),"Both pay",IF(F7873=1,"Missed",IF(E7873=1,"False trigger","Neither")))</f>
        <v>Neither</v>
      </c>
    </row>
    <row r="7874" customFormat="false" ht="15" hidden="false" customHeight="false" outlineLevel="0" collapsed="false">
      <c r="A7874" s="8" t="n">
        <v>1103</v>
      </c>
      <c r="B7874" s="8" t="s">
        <v>342</v>
      </c>
      <c r="C7874" s="13" t="n">
        <v>0.30204480624219</v>
      </c>
      <c r="D7874" s="13" t="n">
        <v>0.560000000000002</v>
      </c>
      <c r="E7874" s="8" t="n">
        <f aca="false">IF(C7874&gt;=$B$4,1,0)</f>
        <v>0</v>
      </c>
      <c r="F7874" s="8" t="n">
        <f aca="false">IF(D7874&gt;=$B$4,1,0)</f>
        <v>0</v>
      </c>
      <c r="G7874" s="8" t="str">
        <f aca="false">IF(AND(E7874=1,F7874=1),"Both pay",IF(F7874=1,"Missed",IF(E7874=1,"False trigger","Neither")))</f>
        <v>Neither</v>
      </c>
    </row>
    <row r="7875" customFormat="false" ht="15" hidden="false" customHeight="false" outlineLevel="0" collapsed="false">
      <c r="A7875" s="8" t="n">
        <v>1104</v>
      </c>
      <c r="B7875" s="8" t="s">
        <v>342</v>
      </c>
      <c r="C7875" s="13" t="n">
        <v>0.345762444471255</v>
      </c>
      <c r="D7875" s="13" t="n">
        <v>0.521250000000002</v>
      </c>
      <c r="E7875" s="8" t="n">
        <f aca="false">IF(C7875&gt;=$B$4,1,0)</f>
        <v>0</v>
      </c>
      <c r="F7875" s="8" t="n">
        <f aca="false">IF(D7875&gt;=$B$4,1,0)</f>
        <v>0</v>
      </c>
      <c r="G7875" s="8" t="str">
        <f aca="false">IF(AND(E7875=1,F7875=1),"Both pay",IF(F7875=1,"Missed",IF(E7875=1,"False trigger","Neither")))</f>
        <v>Neither</v>
      </c>
    </row>
    <row r="7876" customFormat="false" ht="15" hidden="false" customHeight="false" outlineLevel="0" collapsed="false">
      <c r="A7876" s="8" t="n">
        <v>1105</v>
      </c>
      <c r="B7876" s="8" t="s">
        <v>342</v>
      </c>
      <c r="C7876" s="13" t="n">
        <v>0.361015944393927</v>
      </c>
      <c r="D7876" s="13" t="n">
        <v>0.408124999999998</v>
      </c>
      <c r="E7876" s="8" t="n">
        <f aca="false">IF(C7876&gt;=$B$4,1,0)</f>
        <v>0</v>
      </c>
      <c r="F7876" s="8" t="n">
        <f aca="false">IF(D7876&gt;=$B$4,1,0)</f>
        <v>0</v>
      </c>
      <c r="G7876" s="8" t="str">
        <f aca="false">IF(AND(E7876=1,F7876=1),"Both pay",IF(F7876=1,"Missed",IF(E7876=1,"False trigger","Neither")))</f>
        <v>Neither</v>
      </c>
    </row>
    <row r="7877" customFormat="false" ht="15" hidden="false" customHeight="false" outlineLevel="0" collapsed="false">
      <c r="A7877" s="8" t="n">
        <v>1106</v>
      </c>
      <c r="B7877" s="8" t="s">
        <v>342</v>
      </c>
      <c r="C7877" s="13" t="n">
        <v>0.419099876147108</v>
      </c>
      <c r="D7877" s="13" t="n">
        <v>0.751249999999999</v>
      </c>
      <c r="E7877" s="8" t="n">
        <f aca="false">IF(C7877&gt;=$B$4,1,0)</f>
        <v>0</v>
      </c>
      <c r="F7877" s="8" t="n">
        <f aca="false">IF(D7877&gt;=$B$4,1,0)</f>
        <v>0</v>
      </c>
      <c r="G7877" s="8" t="str">
        <f aca="false">IF(AND(E7877=1,F7877=1),"Both pay",IF(F7877=1,"Missed",IF(E7877=1,"False trigger","Neither")))</f>
        <v>Neither</v>
      </c>
    </row>
    <row r="7878" customFormat="false" ht="15" hidden="false" customHeight="false" outlineLevel="0" collapsed="false">
      <c r="A7878" s="8" t="n">
        <v>1110</v>
      </c>
      <c r="B7878" s="8" t="s">
        <v>342</v>
      </c>
      <c r="C7878" s="13" t="n">
        <v>2.11453459310849</v>
      </c>
      <c r="D7878" s="13" t="n">
        <v>2.9525</v>
      </c>
      <c r="E7878" s="8" t="n">
        <f aca="false">IF(C7878&gt;=$B$4,1,0)</f>
        <v>0</v>
      </c>
      <c r="F7878" s="8" t="n">
        <f aca="false">IF(D7878&gt;=$B$4,1,0)</f>
        <v>0</v>
      </c>
      <c r="G7878" s="8" t="str">
        <f aca="false">IF(AND(E7878=1,F7878=1),"Both pay",IF(F7878=1,"Missed",IF(E7878=1,"False trigger","Neither")))</f>
        <v>Neither</v>
      </c>
    </row>
    <row r="7879" customFormat="false" ht="15" hidden="false" customHeight="false" outlineLevel="0" collapsed="false">
      <c r="A7879" s="8" t="n">
        <v>1111</v>
      </c>
      <c r="B7879" s="8" t="s">
        <v>342</v>
      </c>
      <c r="C7879" s="13" t="n">
        <v>1.99787414331379</v>
      </c>
      <c r="D7879" s="13" t="n">
        <v>5.915</v>
      </c>
      <c r="E7879" s="8" t="n">
        <f aca="false">IF(C7879&gt;=$B$4,1,0)</f>
        <v>0</v>
      </c>
      <c r="F7879" s="8" t="n">
        <f aca="false">IF(D7879&gt;=$B$4,1,0)</f>
        <v>0</v>
      </c>
      <c r="G7879" s="8" t="str">
        <f aca="false">IF(AND(E7879=1,F7879=1),"Both pay",IF(F7879=1,"Missed",IF(E7879=1,"False trigger","Neither")))</f>
        <v>Neither</v>
      </c>
    </row>
    <row r="7880" customFormat="false" ht="15" hidden="false" customHeight="false" outlineLevel="0" collapsed="false">
      <c r="A7880" s="8" t="n">
        <v>1112</v>
      </c>
      <c r="B7880" s="8" t="s">
        <v>342</v>
      </c>
      <c r="C7880" s="13" t="n">
        <v>3.73459113480271</v>
      </c>
      <c r="D7880" s="13" t="n">
        <v>8.67937500000001</v>
      </c>
      <c r="E7880" s="8" t="n">
        <f aca="false">IF(C7880&gt;=$B$4,1,0)</f>
        <v>0</v>
      </c>
      <c r="F7880" s="8" t="n">
        <f aca="false">IF(D7880&gt;=$B$4,1,0)</f>
        <v>0</v>
      </c>
      <c r="G7880" s="8" t="str">
        <f aca="false">IF(AND(E7880=1,F7880=1),"Both pay",IF(F7880=1,"Missed",IF(E7880=1,"False trigger","Neither")))</f>
        <v>Neither</v>
      </c>
    </row>
    <row r="7881" customFormat="false" ht="15" hidden="false" customHeight="false" outlineLevel="0" collapsed="false">
      <c r="A7881" s="8" t="n">
        <v>1113</v>
      </c>
      <c r="B7881" s="8" t="s">
        <v>342</v>
      </c>
      <c r="C7881" s="13" t="n">
        <v>10.0479544759941</v>
      </c>
      <c r="D7881" s="13" t="n">
        <v>11.5525</v>
      </c>
      <c r="E7881" s="8" t="n">
        <f aca="false">IF(C7881&gt;=$B$4,1,0)</f>
        <v>1</v>
      </c>
      <c r="F7881" s="8" t="n">
        <f aca="false">IF(D7881&gt;=$B$4,1,0)</f>
        <v>1</v>
      </c>
      <c r="G7881" s="8" t="str">
        <f aca="false">IF(AND(E7881=1,F7881=1),"Both pay",IF(F7881=1,"Missed",IF(E7881=1,"False trigger","Neither")))</f>
        <v>Both pay</v>
      </c>
    </row>
    <row r="7882" customFormat="false" ht="15" hidden="false" customHeight="false" outlineLevel="0" collapsed="false">
      <c r="A7882" s="8" t="n">
        <v>1114</v>
      </c>
      <c r="B7882" s="8" t="s">
        <v>342</v>
      </c>
      <c r="C7882" s="13" t="n">
        <v>17.3675248130316</v>
      </c>
      <c r="D7882" s="13" t="n">
        <v>17.841875</v>
      </c>
      <c r="E7882" s="8" t="n">
        <f aca="false">IF(C7882&gt;=$B$4,1,0)</f>
        <v>1</v>
      </c>
      <c r="F7882" s="8" t="n">
        <f aca="false">IF(D7882&gt;=$B$4,1,0)</f>
        <v>1</v>
      </c>
      <c r="G7882" s="8" t="str">
        <f aca="false">IF(AND(E7882=1,F7882=1),"Both pay",IF(F7882=1,"Missed",IF(E7882=1,"False trigger","Neither")))</f>
        <v>Both pay</v>
      </c>
    </row>
    <row r="7883" customFormat="false" ht="15" hidden="false" customHeight="false" outlineLevel="0" collapsed="false">
      <c r="A7883" s="8" t="n">
        <v>1115</v>
      </c>
      <c r="B7883" s="8" t="s">
        <v>342</v>
      </c>
      <c r="C7883" s="13" t="n">
        <v>19.2553577741282</v>
      </c>
      <c r="D7883" s="13" t="n">
        <v>18.64375</v>
      </c>
      <c r="E7883" s="8" t="n">
        <f aca="false">IF(C7883&gt;=$B$4,1,0)</f>
        <v>1</v>
      </c>
      <c r="F7883" s="8" t="n">
        <f aca="false">IF(D7883&gt;=$B$4,1,0)</f>
        <v>1</v>
      </c>
      <c r="G7883" s="8" t="str">
        <f aca="false">IF(AND(E7883=1,F7883=1),"Both pay",IF(F7883=1,"Missed",IF(E7883=1,"False trigger","Neither")))</f>
        <v>Both pay</v>
      </c>
    </row>
    <row r="7884" customFormat="false" ht="15" hidden="false" customHeight="false" outlineLevel="0" collapsed="false">
      <c r="A7884" s="8" t="n">
        <v>1116</v>
      </c>
      <c r="B7884" s="8" t="s">
        <v>342</v>
      </c>
      <c r="C7884" s="13" t="n">
        <v>17.1262302665689</v>
      </c>
      <c r="D7884" s="13" t="n">
        <v>14.66375</v>
      </c>
      <c r="E7884" s="8" t="n">
        <f aca="false">IF(C7884&gt;=$B$4,1,0)</f>
        <v>1</v>
      </c>
      <c r="F7884" s="8" t="n">
        <f aca="false">IF(D7884&gt;=$B$4,1,0)</f>
        <v>1</v>
      </c>
      <c r="G7884" s="8" t="str">
        <f aca="false">IF(AND(E7884=1,F7884=1),"Both pay",IF(F7884=1,"Missed",IF(E7884=1,"False trigger","Neither")))</f>
        <v>Both pay</v>
      </c>
    </row>
    <row r="7885" customFormat="false" ht="15" hidden="false" customHeight="false" outlineLevel="0" collapsed="false">
      <c r="A7885" s="8" t="n">
        <v>1117</v>
      </c>
      <c r="B7885" s="8" t="s">
        <v>342</v>
      </c>
      <c r="C7885" s="13" t="n">
        <v>14.1846344085723</v>
      </c>
      <c r="D7885" s="13" t="n">
        <v>14.38</v>
      </c>
      <c r="E7885" s="8" t="n">
        <f aca="false">IF(C7885&gt;=$B$4,1,0)</f>
        <v>1</v>
      </c>
      <c r="F7885" s="8" t="n">
        <f aca="false">IF(D7885&gt;=$B$4,1,0)</f>
        <v>1</v>
      </c>
      <c r="G7885" s="8" t="str">
        <f aca="false">IF(AND(E7885=1,F7885=1),"Both pay",IF(F7885=1,"Missed",IF(E7885=1,"False trigger","Neither")))</f>
        <v>Both pay</v>
      </c>
    </row>
    <row r="7886" customFormat="false" ht="15" hidden="false" customHeight="false" outlineLevel="0" collapsed="false">
      <c r="A7886" s="8" t="n">
        <v>1118</v>
      </c>
      <c r="B7886" s="8" t="s">
        <v>342</v>
      </c>
      <c r="C7886" s="13" t="n">
        <v>13.7361924815913</v>
      </c>
      <c r="D7886" s="13" t="n">
        <v>12.46625</v>
      </c>
      <c r="E7886" s="8" t="n">
        <f aca="false">IF(C7886&gt;=$B$4,1,0)</f>
        <v>1</v>
      </c>
      <c r="F7886" s="8" t="n">
        <f aca="false">IF(D7886&gt;=$B$4,1,0)</f>
        <v>1</v>
      </c>
      <c r="G7886" s="8" t="str">
        <f aca="false">IF(AND(E7886=1,F7886=1),"Both pay",IF(F7886=1,"Missed",IF(E7886=1,"False trigger","Neither")))</f>
        <v>Both pay</v>
      </c>
    </row>
    <row r="7887" customFormat="false" ht="15" hidden="false" customHeight="false" outlineLevel="0" collapsed="false">
      <c r="A7887" s="8" t="n">
        <v>1119</v>
      </c>
      <c r="B7887" s="8" t="s">
        <v>342</v>
      </c>
      <c r="C7887" s="13" t="n">
        <v>12.0776762045707</v>
      </c>
      <c r="D7887" s="13" t="n">
        <v>11.068125</v>
      </c>
      <c r="E7887" s="8" t="n">
        <f aca="false">IF(C7887&gt;=$B$4,1,0)</f>
        <v>1</v>
      </c>
      <c r="F7887" s="8" t="n">
        <f aca="false">IF(D7887&gt;=$B$4,1,0)</f>
        <v>1</v>
      </c>
      <c r="G7887" s="8" t="str">
        <f aca="false">IF(AND(E7887=1,F7887=1),"Both pay",IF(F7887=1,"Missed",IF(E7887=1,"False trigger","Neither")))</f>
        <v>Both pay</v>
      </c>
    </row>
    <row r="7888" customFormat="false" ht="15" hidden="false" customHeight="false" outlineLevel="0" collapsed="false">
      <c r="A7888" s="8" t="n">
        <v>1120</v>
      </c>
      <c r="B7888" s="8" t="s">
        <v>342</v>
      </c>
      <c r="C7888" s="13" t="n">
        <v>9.53711248138642</v>
      </c>
      <c r="D7888" s="13" t="n">
        <v>11.653125</v>
      </c>
      <c r="E7888" s="8" t="n">
        <f aca="false">IF(C7888&gt;=$B$4,1,0)</f>
        <v>0</v>
      </c>
      <c r="F7888" s="8" t="n">
        <f aca="false">IF(D7888&gt;=$B$4,1,0)</f>
        <v>1</v>
      </c>
      <c r="G7888" s="8" t="str">
        <f aca="false">IF(AND(E7888=1,F7888=1),"Both pay",IF(F7888=1,"Missed",IF(E7888=1,"False trigger","Neither")))</f>
        <v>Missed</v>
      </c>
    </row>
    <row r="7889" customFormat="false" ht="15" hidden="false" customHeight="false" outlineLevel="0" collapsed="false">
      <c r="A7889" s="8" t="n">
        <v>1121</v>
      </c>
      <c r="B7889" s="8" t="s">
        <v>342</v>
      </c>
      <c r="C7889" s="13" t="n">
        <v>6.06789699751673</v>
      </c>
      <c r="D7889" s="13" t="n">
        <v>10.7775</v>
      </c>
      <c r="E7889" s="8" t="n">
        <f aca="false">IF(C7889&gt;=$B$4,1,0)</f>
        <v>0</v>
      </c>
      <c r="F7889" s="8" t="n">
        <f aca="false">IF(D7889&gt;=$B$4,1,0)</f>
        <v>1</v>
      </c>
      <c r="G7889" s="8" t="str">
        <f aca="false">IF(AND(E7889=1,F7889=1),"Both pay",IF(F7889=1,"Missed",IF(E7889=1,"False trigger","Neither")))</f>
        <v>Missed</v>
      </c>
    </row>
    <row r="7890" customFormat="false" ht="15" hidden="false" customHeight="false" outlineLevel="0" collapsed="false">
      <c r="A7890" s="8" t="n">
        <v>1122</v>
      </c>
      <c r="B7890" s="8" t="s">
        <v>342</v>
      </c>
      <c r="C7890" s="13" t="n">
        <v>4.95370761094127</v>
      </c>
      <c r="D7890" s="13" t="n">
        <v>9.755</v>
      </c>
      <c r="E7890" s="8" t="n">
        <f aca="false">IF(C7890&gt;=$B$4,1,0)</f>
        <v>0</v>
      </c>
      <c r="F7890" s="8" t="n">
        <f aca="false">IF(D7890&gt;=$B$4,1,0)</f>
        <v>0</v>
      </c>
      <c r="G7890" s="8" t="str">
        <f aca="false">IF(AND(E7890=1,F7890=1),"Both pay",IF(F7890=1,"Missed",IF(E7890=1,"False trigger","Neither")))</f>
        <v>Neither</v>
      </c>
    </row>
    <row r="7891" customFormat="false" ht="15" hidden="false" customHeight="false" outlineLevel="0" collapsed="false">
      <c r="A7891" s="8" t="n">
        <v>1123</v>
      </c>
      <c r="B7891" s="8" t="s">
        <v>342</v>
      </c>
      <c r="C7891" s="13" t="n">
        <v>5.03649696661179</v>
      </c>
      <c r="D7891" s="13" t="n">
        <v>6.70999999999999</v>
      </c>
      <c r="E7891" s="8" t="n">
        <f aca="false">IF(C7891&gt;=$B$4,1,0)</f>
        <v>0</v>
      </c>
      <c r="F7891" s="8" t="n">
        <f aca="false">IF(D7891&gt;=$B$4,1,0)</f>
        <v>0</v>
      </c>
      <c r="G7891" s="8" t="str">
        <f aca="false">IF(AND(E7891=1,F7891=1),"Both pay",IF(F7891=1,"Missed",IF(E7891=1,"False trigger","Neither")))</f>
        <v>Neither</v>
      </c>
    </row>
    <row r="7892" customFormat="false" ht="15" hidden="false" customHeight="false" outlineLevel="0" collapsed="false">
      <c r="A7892" s="8" t="n">
        <v>1124</v>
      </c>
      <c r="B7892" s="8" t="s">
        <v>342</v>
      </c>
      <c r="C7892" s="13" t="n">
        <v>4.01169035026423</v>
      </c>
      <c r="D7892" s="13" t="n">
        <v>4.391875</v>
      </c>
      <c r="E7892" s="8" t="n">
        <f aca="false">IF(C7892&gt;=$B$4,1,0)</f>
        <v>0</v>
      </c>
      <c r="F7892" s="8" t="n">
        <f aca="false">IF(D7892&gt;=$B$4,1,0)</f>
        <v>0</v>
      </c>
      <c r="G7892" s="8" t="str">
        <f aca="false">IF(AND(E7892=1,F7892=1),"Both pay",IF(F7892=1,"Missed",IF(E7892=1,"False trigger","Neither")))</f>
        <v>Neither</v>
      </c>
    </row>
    <row r="7893" customFormat="false" ht="15" hidden="false" customHeight="false" outlineLevel="0" collapsed="false">
      <c r="A7893" s="8" t="n">
        <v>1125</v>
      </c>
      <c r="B7893" s="8" t="s">
        <v>342</v>
      </c>
      <c r="C7893" s="13" t="n">
        <v>4.51569758104107</v>
      </c>
      <c r="D7893" s="13" t="n">
        <v>2.0125</v>
      </c>
      <c r="E7893" s="8" t="n">
        <f aca="false">IF(C7893&gt;=$B$4,1,0)</f>
        <v>0</v>
      </c>
      <c r="F7893" s="8" t="n">
        <f aca="false">IF(D7893&gt;=$B$4,1,0)</f>
        <v>0</v>
      </c>
      <c r="G7893" s="8" t="str">
        <f aca="false">IF(AND(E7893=1,F7893=1),"Both pay",IF(F7893=1,"Missed",IF(E7893=1,"False trigger","Neither")))</f>
        <v>Neither</v>
      </c>
    </row>
    <row r="7894" customFormat="false" ht="15" hidden="false" customHeight="false" outlineLevel="0" collapsed="false">
      <c r="A7894" s="8" t="n">
        <v>1126</v>
      </c>
      <c r="B7894" s="8" t="s">
        <v>342</v>
      </c>
      <c r="C7894" s="13" t="n">
        <v>4.03476403203624</v>
      </c>
      <c r="D7894" s="13" t="n">
        <v>2.87937500000001</v>
      </c>
      <c r="E7894" s="8" t="n">
        <f aca="false">IF(C7894&gt;=$B$4,1,0)</f>
        <v>0</v>
      </c>
      <c r="F7894" s="8" t="n">
        <f aca="false">IF(D7894&gt;=$B$4,1,0)</f>
        <v>0</v>
      </c>
      <c r="G7894" s="8" t="str">
        <f aca="false">IF(AND(E7894=1,F7894=1),"Both pay",IF(F7894=1,"Missed",IF(E7894=1,"False trigger","Neither")))</f>
        <v>Neither</v>
      </c>
    </row>
    <row r="7895" customFormat="false" ht="15" hidden="false" customHeight="false" outlineLevel="0" collapsed="false">
      <c r="A7895" s="8" t="n">
        <v>1127</v>
      </c>
      <c r="B7895" s="8" t="s">
        <v>342</v>
      </c>
      <c r="C7895" s="13" t="n">
        <v>3.33168289635007</v>
      </c>
      <c r="D7895" s="13" t="n">
        <v>3.71625</v>
      </c>
      <c r="E7895" s="8" t="n">
        <f aca="false">IF(C7895&gt;=$B$4,1,0)</f>
        <v>0</v>
      </c>
      <c r="F7895" s="8" t="n">
        <f aca="false">IF(D7895&gt;=$B$4,1,0)</f>
        <v>0</v>
      </c>
      <c r="G7895" s="8" t="str">
        <f aca="false">IF(AND(E7895=1,F7895=1),"Both pay",IF(F7895=1,"Missed",IF(E7895=1,"False trigger","Neither")))</f>
        <v>Neither</v>
      </c>
    </row>
    <row r="7896" customFormat="false" ht="15" hidden="false" customHeight="false" outlineLevel="0" collapsed="false">
      <c r="A7896" s="8" t="n">
        <v>1128</v>
      </c>
      <c r="B7896" s="8" t="s">
        <v>342</v>
      </c>
      <c r="C7896" s="13" t="n">
        <v>2.46098901596827</v>
      </c>
      <c r="D7896" s="13" t="n">
        <v>3.629375</v>
      </c>
      <c r="E7896" s="8" t="n">
        <f aca="false">IF(C7896&gt;=$B$4,1,0)</f>
        <v>0</v>
      </c>
      <c r="F7896" s="8" t="n">
        <f aca="false">IF(D7896&gt;=$B$4,1,0)</f>
        <v>0</v>
      </c>
      <c r="G7896" s="8" t="str">
        <f aca="false">IF(AND(E7896=1,F7896=1),"Both pay",IF(F7896=1,"Missed",IF(E7896=1,"False trigger","Neither")))</f>
        <v>Neither</v>
      </c>
    </row>
    <row r="7897" customFormat="false" ht="15" hidden="false" customHeight="false" outlineLevel="0" collapsed="false">
      <c r="A7897" s="8" t="n">
        <v>1129</v>
      </c>
      <c r="B7897" s="8" t="s">
        <v>342</v>
      </c>
      <c r="C7897" s="13" t="n">
        <v>2.24292605968497</v>
      </c>
      <c r="D7897" s="13" t="n">
        <v>3.20625</v>
      </c>
      <c r="E7897" s="8" t="n">
        <f aca="false">IF(C7897&gt;=$B$4,1,0)</f>
        <v>0</v>
      </c>
      <c r="F7897" s="8" t="n">
        <f aca="false">IF(D7897&gt;=$B$4,1,0)</f>
        <v>0</v>
      </c>
      <c r="G7897" s="8" t="str">
        <f aca="false">IF(AND(E7897=1,F7897=1),"Both pay",IF(F7897=1,"Missed",IF(E7897=1,"False trigger","Neither")))</f>
        <v>Neither</v>
      </c>
    </row>
    <row r="7898" customFormat="false" ht="15" hidden="false" customHeight="false" outlineLevel="0" collapsed="false">
      <c r="A7898" s="8" t="n">
        <v>1130</v>
      </c>
      <c r="B7898" s="8" t="s">
        <v>342</v>
      </c>
      <c r="C7898" s="13" t="n">
        <v>2.3896954752021</v>
      </c>
      <c r="D7898" s="13" t="n">
        <v>3.145625</v>
      </c>
      <c r="E7898" s="8" t="n">
        <f aca="false">IF(C7898&gt;=$B$4,1,0)</f>
        <v>0</v>
      </c>
      <c r="F7898" s="8" t="n">
        <f aca="false">IF(D7898&gt;=$B$4,1,0)</f>
        <v>0</v>
      </c>
      <c r="G7898" s="8" t="str">
        <f aca="false">IF(AND(E7898=1,F7898=1),"Both pay",IF(F7898=1,"Missed",IF(E7898=1,"False trigger","Neither")))</f>
        <v>Neither</v>
      </c>
    </row>
    <row r="7899" customFormat="false" ht="15" hidden="false" customHeight="false" outlineLevel="0" collapsed="false">
      <c r="A7899" s="8" t="n">
        <v>1131</v>
      </c>
      <c r="B7899" s="8" t="s">
        <v>342</v>
      </c>
      <c r="C7899" s="13" t="n">
        <v>2.03868901778677</v>
      </c>
      <c r="D7899" s="13" t="n">
        <v>2.4775</v>
      </c>
      <c r="E7899" s="8" t="n">
        <f aca="false">IF(C7899&gt;=$B$4,1,0)</f>
        <v>0</v>
      </c>
      <c r="F7899" s="8" t="n">
        <f aca="false">IF(D7899&gt;=$B$4,1,0)</f>
        <v>0</v>
      </c>
      <c r="G7899" s="8" t="str">
        <f aca="false">IF(AND(E7899=1,F7899=1),"Both pay",IF(F7899=1,"Missed",IF(E7899=1,"False trigger","Neither")))</f>
        <v>Neither</v>
      </c>
    </row>
    <row r="7900" customFormat="false" ht="15" hidden="false" customHeight="false" outlineLevel="0" collapsed="false">
      <c r="A7900" s="8" t="n">
        <v>1132</v>
      </c>
      <c r="B7900" s="8" t="s">
        <v>342</v>
      </c>
      <c r="C7900" s="13" t="n">
        <v>1.50667481425029</v>
      </c>
      <c r="D7900" s="13" t="n">
        <v>1.010625</v>
      </c>
      <c r="E7900" s="8" t="n">
        <f aca="false">IF(C7900&gt;=$B$4,1,0)</f>
        <v>0</v>
      </c>
      <c r="F7900" s="8" t="n">
        <f aca="false">IF(D7900&gt;=$B$4,1,0)</f>
        <v>0</v>
      </c>
      <c r="G7900" s="8" t="str">
        <f aca="false">IF(AND(E7900=1,F7900=1),"Both pay",IF(F7900=1,"Missed",IF(E7900=1,"False trigger","Neither")))</f>
        <v>Neither</v>
      </c>
    </row>
    <row r="7901" customFormat="false" ht="15" hidden="false" customHeight="false" outlineLevel="0" collapsed="false">
      <c r="A7901" s="8" t="n">
        <v>1141</v>
      </c>
      <c r="B7901" s="8" t="s">
        <v>342</v>
      </c>
      <c r="C7901" s="13" t="n">
        <v>5.58820855179193</v>
      </c>
      <c r="D7901" s="13" t="n">
        <v>2.4575</v>
      </c>
      <c r="E7901" s="8" t="n">
        <f aca="false">IF(C7901&gt;=$B$4,1,0)</f>
        <v>0</v>
      </c>
      <c r="F7901" s="8" t="n">
        <f aca="false">IF(D7901&gt;=$B$4,1,0)</f>
        <v>0</v>
      </c>
      <c r="G7901" s="8" t="str">
        <f aca="false">IF(AND(E7901=1,F7901=1),"Both pay",IF(F7901=1,"Missed",IF(E7901=1,"False trigger","Neither")))</f>
        <v>Neither</v>
      </c>
    </row>
    <row r="7902" customFormat="false" ht="15" hidden="false" customHeight="false" outlineLevel="0" collapsed="false">
      <c r="A7902" s="8" t="n">
        <v>1142</v>
      </c>
      <c r="B7902" s="8" t="s">
        <v>342</v>
      </c>
      <c r="C7902" s="13" t="n">
        <v>5.4298580824449</v>
      </c>
      <c r="D7902" s="13" t="n">
        <v>5.04062500000001</v>
      </c>
      <c r="E7902" s="8" t="n">
        <f aca="false">IF(C7902&gt;=$B$4,1,0)</f>
        <v>0</v>
      </c>
      <c r="F7902" s="8" t="n">
        <f aca="false">IF(D7902&gt;=$B$4,1,0)</f>
        <v>0</v>
      </c>
      <c r="G7902" s="8" t="str">
        <f aca="false">IF(AND(E7902=1,F7902=1),"Both pay",IF(F7902=1,"Missed",IF(E7902=1,"False trigger","Neither")))</f>
        <v>Neither</v>
      </c>
    </row>
    <row r="7903" customFormat="false" ht="15" hidden="false" customHeight="false" outlineLevel="0" collapsed="false">
      <c r="A7903" s="8" t="n">
        <v>1143</v>
      </c>
      <c r="B7903" s="8" t="s">
        <v>342</v>
      </c>
      <c r="C7903" s="13" t="n">
        <v>5.12084517820897</v>
      </c>
      <c r="D7903" s="13" t="n">
        <v>5.478125</v>
      </c>
      <c r="E7903" s="8" t="n">
        <f aca="false">IF(C7903&gt;=$B$4,1,0)</f>
        <v>0</v>
      </c>
      <c r="F7903" s="8" t="n">
        <f aca="false">IF(D7903&gt;=$B$4,1,0)</f>
        <v>0</v>
      </c>
      <c r="G7903" s="8" t="str">
        <f aca="false">IF(AND(E7903=1,F7903=1),"Both pay",IF(F7903=1,"Missed",IF(E7903=1,"False trigger","Neither")))</f>
        <v>Neither</v>
      </c>
    </row>
    <row r="7904" customFormat="false" ht="15" hidden="false" customHeight="false" outlineLevel="0" collapsed="false">
      <c r="A7904" s="8" t="n">
        <v>1144</v>
      </c>
      <c r="B7904" s="8" t="s">
        <v>342</v>
      </c>
      <c r="C7904" s="13" t="n">
        <v>4.84850192550931</v>
      </c>
      <c r="D7904" s="13" t="n">
        <v>7.22125</v>
      </c>
      <c r="E7904" s="8" t="n">
        <f aca="false">IF(C7904&gt;=$B$4,1,0)</f>
        <v>0</v>
      </c>
      <c r="F7904" s="8" t="n">
        <f aca="false">IF(D7904&gt;=$B$4,1,0)</f>
        <v>0</v>
      </c>
      <c r="G7904" s="8" t="str">
        <f aca="false">IF(AND(E7904=1,F7904=1),"Both pay",IF(F7904=1,"Missed",IF(E7904=1,"False trigger","Neither")))</f>
        <v>Neither</v>
      </c>
    </row>
    <row r="7905" customFormat="false" ht="15" hidden="false" customHeight="false" outlineLevel="0" collapsed="false">
      <c r="A7905" s="8" t="n">
        <v>1145</v>
      </c>
      <c r="B7905" s="8" t="s">
        <v>342</v>
      </c>
      <c r="C7905" s="13" t="n">
        <v>4.12183078173341</v>
      </c>
      <c r="D7905" s="13" t="n">
        <v>9.23875</v>
      </c>
      <c r="E7905" s="8" t="n">
        <f aca="false">IF(C7905&gt;=$B$4,1,0)</f>
        <v>0</v>
      </c>
      <c r="F7905" s="8" t="n">
        <f aca="false">IF(D7905&gt;=$B$4,1,0)</f>
        <v>0</v>
      </c>
      <c r="G7905" s="8" t="str">
        <f aca="false">IF(AND(E7905=1,F7905=1),"Both pay",IF(F7905=1,"Missed",IF(E7905=1,"False trigger","Neither")))</f>
        <v>Neither</v>
      </c>
    </row>
    <row r="7906" customFormat="false" ht="15" hidden="false" customHeight="false" outlineLevel="0" collapsed="false">
      <c r="A7906" s="8" t="n">
        <v>1146</v>
      </c>
      <c r="B7906" s="8" t="s">
        <v>342</v>
      </c>
      <c r="C7906" s="13" t="n">
        <v>3.06736305433666</v>
      </c>
      <c r="D7906" s="13" t="n">
        <v>8.565</v>
      </c>
      <c r="E7906" s="8" t="n">
        <f aca="false">IF(C7906&gt;=$B$4,1,0)</f>
        <v>0</v>
      </c>
      <c r="F7906" s="8" t="n">
        <f aca="false">IF(D7906&gt;=$B$4,1,0)</f>
        <v>0</v>
      </c>
      <c r="G7906" s="8" t="str">
        <f aca="false">IF(AND(E7906=1,F7906=1),"Both pay",IF(F7906=1,"Missed",IF(E7906=1,"False trigger","Neither")))</f>
        <v>Neither</v>
      </c>
    </row>
    <row r="7907" customFormat="false" ht="15" hidden="false" customHeight="false" outlineLevel="0" collapsed="false">
      <c r="A7907" s="8" t="n">
        <v>1147</v>
      </c>
      <c r="B7907" s="8" t="s">
        <v>342</v>
      </c>
      <c r="C7907" s="13" t="n">
        <v>2.45529148551207</v>
      </c>
      <c r="D7907" s="13" t="n">
        <v>6.1425</v>
      </c>
      <c r="E7907" s="8" t="n">
        <f aca="false">IF(C7907&gt;=$B$4,1,0)</f>
        <v>0</v>
      </c>
      <c r="F7907" s="8" t="n">
        <f aca="false">IF(D7907&gt;=$B$4,1,0)</f>
        <v>0</v>
      </c>
      <c r="G7907" s="8" t="str">
        <f aca="false">IF(AND(E7907=1,F7907=1),"Both pay",IF(F7907=1,"Missed",IF(E7907=1,"False trigger","Neither")))</f>
        <v>Neither</v>
      </c>
    </row>
    <row r="7908" customFormat="false" ht="15" hidden="false" customHeight="false" outlineLevel="0" collapsed="false">
      <c r="A7908" s="8" t="n">
        <v>1148</v>
      </c>
      <c r="B7908" s="8" t="s">
        <v>342</v>
      </c>
      <c r="C7908" s="13" t="n">
        <v>2.29673958656981</v>
      </c>
      <c r="D7908" s="13" t="n">
        <v>3.589375</v>
      </c>
      <c r="E7908" s="8" t="n">
        <f aca="false">IF(C7908&gt;=$B$4,1,0)</f>
        <v>0</v>
      </c>
      <c r="F7908" s="8" t="n">
        <f aca="false">IF(D7908&gt;=$B$4,1,0)</f>
        <v>0</v>
      </c>
      <c r="G7908" s="8" t="str">
        <f aca="false">IF(AND(E7908=1,F7908=1),"Both pay",IF(F7908=1,"Missed",IF(E7908=1,"False trigger","Neither")))</f>
        <v>Neither</v>
      </c>
    </row>
    <row r="7909" customFormat="false" ht="15" hidden="false" customHeight="false" outlineLevel="0" collapsed="false">
      <c r="A7909" s="8" t="n">
        <v>1149</v>
      </c>
      <c r="B7909" s="8" t="s">
        <v>342</v>
      </c>
      <c r="C7909" s="13" t="n">
        <v>1.29930945248001</v>
      </c>
      <c r="D7909" s="13" t="n">
        <v>1.1225</v>
      </c>
      <c r="E7909" s="8" t="n">
        <f aca="false">IF(C7909&gt;=$B$4,1,0)</f>
        <v>0</v>
      </c>
      <c r="F7909" s="8" t="n">
        <f aca="false">IF(D7909&gt;=$B$4,1,0)</f>
        <v>0</v>
      </c>
      <c r="G7909" s="8" t="str">
        <f aca="false">IF(AND(E7909=1,F7909=1),"Both pay",IF(F7909=1,"Missed",IF(E7909=1,"False trigger","Neither")))</f>
        <v>Neither</v>
      </c>
    </row>
    <row r="7910" customFormat="false" ht="15" hidden="false" customHeight="false" outlineLevel="0" collapsed="false">
      <c r="A7910" s="8" t="n">
        <v>1150</v>
      </c>
      <c r="B7910" s="8" t="s">
        <v>342</v>
      </c>
      <c r="C7910" s="13" t="n">
        <v>0.676314520001576</v>
      </c>
      <c r="D7910" s="13" t="n">
        <v>0.436249999999998</v>
      </c>
      <c r="E7910" s="8" t="n">
        <f aca="false">IF(C7910&gt;=$B$4,1,0)</f>
        <v>0</v>
      </c>
      <c r="F7910" s="8" t="n">
        <f aca="false">IF(D7910&gt;=$B$4,1,0)</f>
        <v>0</v>
      </c>
      <c r="G7910" s="8" t="str">
        <f aca="false">IF(AND(E7910=1,F7910=1),"Both pay",IF(F7910=1,"Missed",IF(E7910=1,"False trigger","Neither")))</f>
        <v>Neither</v>
      </c>
    </row>
    <row r="7911" customFormat="false" ht="15" hidden="false" customHeight="false" outlineLevel="0" collapsed="false">
      <c r="A7911" s="8" t="n">
        <v>1151</v>
      </c>
      <c r="B7911" s="8" t="s">
        <v>342</v>
      </c>
      <c r="C7911" s="13" t="n">
        <v>0.323387750777382</v>
      </c>
      <c r="D7911" s="13" t="n">
        <v>1.338125</v>
      </c>
      <c r="E7911" s="8" t="n">
        <f aca="false">IF(C7911&gt;=$B$4,1,0)</f>
        <v>0</v>
      </c>
      <c r="F7911" s="8" t="n">
        <f aca="false">IF(D7911&gt;=$B$4,1,0)</f>
        <v>0</v>
      </c>
      <c r="G7911" s="8" t="str">
        <f aca="false">IF(AND(E7911=1,F7911=1),"Both pay",IF(F7911=1,"Missed",IF(E7911=1,"False trigger","Neither")))</f>
        <v>Neither</v>
      </c>
    </row>
    <row r="7912" customFormat="false" ht="15" hidden="false" customHeight="false" outlineLevel="0" collapsed="false">
      <c r="A7912" s="8" t="n">
        <v>1152</v>
      </c>
      <c r="B7912" s="8" t="s">
        <v>342</v>
      </c>
      <c r="C7912" s="13" t="n">
        <v>0.204346912170173</v>
      </c>
      <c r="D7912" s="13" t="n">
        <v>0.602499999999999</v>
      </c>
      <c r="E7912" s="8" t="n">
        <f aca="false">IF(C7912&gt;=$B$4,1,0)</f>
        <v>0</v>
      </c>
      <c r="F7912" s="8" t="n">
        <f aca="false">IF(D7912&gt;=$B$4,1,0)</f>
        <v>0</v>
      </c>
      <c r="G7912" s="8" t="str">
        <f aca="false">IF(AND(E7912=1,F7912=1),"Both pay",IF(F7912=1,"Missed",IF(E7912=1,"False trigger","Neither")))</f>
        <v>Neither</v>
      </c>
    </row>
    <row r="7913" customFormat="false" ht="15" hidden="false" customHeight="false" outlineLevel="0" collapsed="false">
      <c r="A7913" s="8" t="n">
        <v>1153</v>
      </c>
      <c r="B7913" s="8" t="s">
        <v>342</v>
      </c>
      <c r="C7913" s="13" t="n">
        <v>0.123849380145767</v>
      </c>
      <c r="D7913" s="13" t="n">
        <v>0.0249999999999985</v>
      </c>
      <c r="E7913" s="8" t="n">
        <f aca="false">IF(C7913&gt;=$B$4,1,0)</f>
        <v>0</v>
      </c>
      <c r="F7913" s="8" t="n">
        <f aca="false">IF(D7913&gt;=$B$4,1,0)</f>
        <v>0</v>
      </c>
      <c r="G7913" s="8" t="str">
        <f aca="false">IF(AND(E7913=1,F7913=1),"Both pay",IF(F7913=1,"Missed",IF(E7913=1,"False trigger","Neither")))</f>
        <v>Neither</v>
      </c>
    </row>
    <row r="7914" customFormat="false" ht="15" hidden="false" customHeight="false" outlineLevel="0" collapsed="false">
      <c r="A7914" s="8" t="n">
        <v>1160</v>
      </c>
      <c r="B7914" s="8" t="s">
        <v>342</v>
      </c>
      <c r="C7914" s="13" t="n">
        <v>0.314268838452968</v>
      </c>
      <c r="D7914" s="13" t="n">
        <v>0.263750000000002</v>
      </c>
      <c r="E7914" s="8" t="n">
        <f aca="false">IF(C7914&gt;=$B$4,1,0)</f>
        <v>0</v>
      </c>
      <c r="F7914" s="8" t="n">
        <f aca="false">IF(D7914&gt;=$B$4,1,0)</f>
        <v>0</v>
      </c>
      <c r="G7914" s="8" t="str">
        <f aca="false">IF(AND(E7914=1,F7914=1),"Both pay",IF(F7914=1,"Missed",IF(E7914=1,"False trigger","Neither")))</f>
        <v>Neither</v>
      </c>
    </row>
    <row r="7915" customFormat="false" ht="15" hidden="false" customHeight="false" outlineLevel="0" collapsed="false">
      <c r="A7915" s="8" t="n">
        <v>1161</v>
      </c>
      <c r="B7915" s="8" t="s">
        <v>342</v>
      </c>
      <c r="C7915" s="13" t="n">
        <v>0.420106076269413</v>
      </c>
      <c r="D7915" s="13" t="n">
        <v>0.817499999999996</v>
      </c>
      <c r="E7915" s="8" t="n">
        <f aca="false">IF(C7915&gt;=$B$4,1,0)</f>
        <v>0</v>
      </c>
      <c r="F7915" s="8" t="n">
        <f aca="false">IF(D7915&gt;=$B$4,1,0)</f>
        <v>0</v>
      </c>
      <c r="G7915" s="8" t="str">
        <f aca="false">IF(AND(E7915=1,F7915=1),"Both pay",IF(F7915=1,"Missed",IF(E7915=1,"False trigger","Neither")))</f>
        <v>Neither</v>
      </c>
    </row>
    <row r="7916" customFormat="false" ht="15" hidden="false" customHeight="false" outlineLevel="0" collapsed="false">
      <c r="A7916" s="8" t="n">
        <v>1162</v>
      </c>
      <c r="B7916" s="8" t="s">
        <v>342</v>
      </c>
      <c r="C7916" s="13" t="n">
        <v>0.399779607856892</v>
      </c>
      <c r="D7916" s="13" t="n">
        <v>0.478749999999998</v>
      </c>
      <c r="E7916" s="8" t="n">
        <f aca="false">IF(C7916&gt;=$B$4,1,0)</f>
        <v>0</v>
      </c>
      <c r="F7916" s="8" t="n">
        <f aca="false">IF(D7916&gt;=$B$4,1,0)</f>
        <v>0</v>
      </c>
      <c r="G7916" s="8" t="str">
        <f aca="false">IF(AND(E7916=1,F7916=1),"Both pay",IF(F7916=1,"Missed",IF(E7916=1,"False trigger","Neither")))</f>
        <v>Neither</v>
      </c>
    </row>
    <row r="7917" customFormat="false" ht="15" hidden="false" customHeight="false" outlineLevel="0" collapsed="false">
      <c r="A7917" s="8" t="n">
        <v>1163</v>
      </c>
      <c r="B7917" s="8" t="s">
        <v>342</v>
      </c>
      <c r="C7917" s="13" t="n">
        <v>0.268920996531719</v>
      </c>
      <c r="D7917" s="13" t="n">
        <v>0.490624999999994</v>
      </c>
      <c r="E7917" s="8" t="n">
        <f aca="false">IF(C7917&gt;=$B$4,1,0)</f>
        <v>0</v>
      </c>
      <c r="F7917" s="8" t="n">
        <f aca="false">IF(D7917&gt;=$B$4,1,0)</f>
        <v>0</v>
      </c>
      <c r="G7917" s="8" t="str">
        <f aca="false">IF(AND(E7917=1,F7917=1),"Both pay",IF(F7917=1,"Missed",IF(E7917=1,"False trigger","Neither")))</f>
        <v>Neither</v>
      </c>
    </row>
    <row r="7918" customFormat="false" ht="15" hidden="false" customHeight="false" outlineLevel="0" collapsed="false">
      <c r="A7918" s="8" t="n">
        <v>1164</v>
      </c>
      <c r="B7918" s="8" t="s">
        <v>342</v>
      </c>
      <c r="C7918" s="13" t="n">
        <v>0.450639761114658</v>
      </c>
      <c r="D7918" s="13" t="n">
        <v>0.911875000000002</v>
      </c>
      <c r="E7918" s="8" t="n">
        <f aca="false">IF(C7918&gt;=$B$4,1,0)</f>
        <v>0</v>
      </c>
      <c r="F7918" s="8" t="n">
        <f aca="false">IF(D7918&gt;=$B$4,1,0)</f>
        <v>0</v>
      </c>
      <c r="G7918" s="8" t="str">
        <f aca="false">IF(AND(E7918=1,F7918=1),"Both pay",IF(F7918=1,"Missed",IF(E7918=1,"False trigger","Neither")))</f>
        <v>Neither</v>
      </c>
    </row>
    <row r="7919" customFormat="false" ht="15" hidden="false" customHeight="false" outlineLevel="0" collapsed="false">
      <c r="A7919" s="8" t="n">
        <v>1165</v>
      </c>
      <c r="B7919" s="8" t="s">
        <v>342</v>
      </c>
      <c r="C7919" s="13" t="n">
        <v>0.834917950244567</v>
      </c>
      <c r="D7919" s="13" t="n">
        <v>1.63625</v>
      </c>
      <c r="E7919" s="8" t="n">
        <f aca="false">IF(C7919&gt;=$B$4,1,0)</f>
        <v>0</v>
      </c>
      <c r="F7919" s="8" t="n">
        <f aca="false">IF(D7919&gt;=$B$4,1,0)</f>
        <v>0</v>
      </c>
      <c r="G7919" s="8" t="str">
        <f aca="false">IF(AND(E7919=1,F7919=1),"Both pay",IF(F7919=1,"Missed",IF(E7919=1,"False trigger","Neither")))</f>
        <v>Neither</v>
      </c>
    </row>
    <row r="7920" customFormat="false" ht="15" hidden="false" customHeight="false" outlineLevel="0" collapsed="false">
      <c r="A7920" s="8" t="n">
        <v>1167</v>
      </c>
      <c r="B7920" s="8" t="s">
        <v>342</v>
      </c>
      <c r="C7920" s="13" t="n">
        <v>2.30060553790465</v>
      </c>
      <c r="D7920" s="13" t="n">
        <v>2.17874999999999</v>
      </c>
      <c r="E7920" s="8" t="n">
        <f aca="false">IF(C7920&gt;=$B$4,1,0)</f>
        <v>0</v>
      </c>
      <c r="F7920" s="8" t="n">
        <f aca="false">IF(D7920&gt;=$B$4,1,0)</f>
        <v>0</v>
      </c>
      <c r="G7920" s="8" t="str">
        <f aca="false">IF(AND(E7920=1,F7920=1),"Both pay",IF(F7920=1,"Missed",IF(E7920=1,"False trigger","Neither")))</f>
        <v>Neither</v>
      </c>
    </row>
    <row r="7921" customFormat="false" ht="15" hidden="false" customHeight="false" outlineLevel="0" collapsed="false">
      <c r="A7921" s="8" t="n">
        <v>1168</v>
      </c>
      <c r="B7921" s="8" t="s">
        <v>342</v>
      </c>
      <c r="C7921" s="13" t="n">
        <v>2.21857378106667</v>
      </c>
      <c r="D7921" s="13" t="n">
        <v>5.059375</v>
      </c>
      <c r="E7921" s="8" t="n">
        <f aca="false">IF(C7921&gt;=$B$4,1,0)</f>
        <v>0</v>
      </c>
      <c r="F7921" s="8" t="n">
        <f aca="false">IF(D7921&gt;=$B$4,1,0)</f>
        <v>0</v>
      </c>
      <c r="G7921" s="8" t="str">
        <f aca="false">IF(AND(E7921=1,F7921=1),"Both pay",IF(F7921=1,"Missed",IF(E7921=1,"False trigger","Neither")))</f>
        <v>Neither</v>
      </c>
    </row>
    <row r="7922" customFormat="false" ht="15" hidden="false" customHeight="false" outlineLevel="0" collapsed="false">
      <c r="A7922" s="8" t="n">
        <v>1169</v>
      </c>
      <c r="B7922" s="8" t="s">
        <v>342</v>
      </c>
      <c r="C7922" s="13" t="n">
        <v>5.28670408481316</v>
      </c>
      <c r="D7922" s="13" t="n">
        <v>7.64187500000001</v>
      </c>
      <c r="E7922" s="8" t="n">
        <f aca="false">IF(C7922&gt;=$B$4,1,0)</f>
        <v>0</v>
      </c>
      <c r="F7922" s="8" t="n">
        <f aca="false">IF(D7922&gt;=$B$4,1,0)</f>
        <v>0</v>
      </c>
      <c r="G7922" s="8" t="str">
        <f aca="false">IF(AND(E7922=1,F7922=1),"Both pay",IF(F7922=1,"Missed",IF(E7922=1,"False trigger","Neither")))</f>
        <v>Neither</v>
      </c>
    </row>
    <row r="7923" customFormat="false" ht="15" hidden="false" customHeight="false" outlineLevel="0" collapsed="false">
      <c r="A7923" s="8" t="n">
        <v>1170</v>
      </c>
      <c r="B7923" s="8" t="s">
        <v>342</v>
      </c>
      <c r="C7923" s="13" t="n">
        <v>12.235666953293</v>
      </c>
      <c r="D7923" s="13" t="n">
        <v>9.05500000000001</v>
      </c>
      <c r="E7923" s="8" t="n">
        <f aca="false">IF(C7923&gt;=$B$4,1,0)</f>
        <v>1</v>
      </c>
      <c r="F7923" s="8" t="n">
        <f aca="false">IF(D7923&gt;=$B$4,1,0)</f>
        <v>0</v>
      </c>
      <c r="G7923" s="8" t="str">
        <f aca="false">IF(AND(E7923=1,F7923=1),"Both pay",IF(F7923=1,"Missed",IF(E7923=1,"False trigger","Neither")))</f>
        <v>False trigger</v>
      </c>
    </row>
    <row r="7924" customFormat="false" ht="15" hidden="false" customHeight="false" outlineLevel="0" collapsed="false">
      <c r="A7924" s="8" t="n">
        <v>1171</v>
      </c>
      <c r="B7924" s="8" t="s">
        <v>342</v>
      </c>
      <c r="C7924" s="13" t="n">
        <v>17.9801148010098</v>
      </c>
      <c r="D7924" s="13" t="n">
        <v>14.6475</v>
      </c>
      <c r="E7924" s="8" t="n">
        <f aca="false">IF(C7924&gt;=$B$4,1,0)</f>
        <v>1</v>
      </c>
      <c r="F7924" s="8" t="n">
        <f aca="false">IF(D7924&gt;=$B$4,1,0)</f>
        <v>1</v>
      </c>
      <c r="G7924" s="8" t="str">
        <f aca="false">IF(AND(E7924=1,F7924=1),"Both pay",IF(F7924=1,"Missed",IF(E7924=1,"False trigger","Neither")))</f>
        <v>Both pay</v>
      </c>
    </row>
    <row r="7925" customFormat="false" ht="15" hidden="false" customHeight="false" outlineLevel="0" collapsed="false">
      <c r="A7925" s="8" t="n">
        <v>1172</v>
      </c>
      <c r="B7925" s="8" t="s">
        <v>342</v>
      </c>
      <c r="C7925" s="13" t="n">
        <v>25.5235824233884</v>
      </c>
      <c r="D7925" s="13" t="n">
        <v>14.36875</v>
      </c>
      <c r="E7925" s="8" t="n">
        <f aca="false">IF(C7925&gt;=$B$4,1,0)</f>
        <v>1</v>
      </c>
      <c r="F7925" s="8" t="n">
        <f aca="false">IF(D7925&gt;=$B$4,1,0)</f>
        <v>1</v>
      </c>
      <c r="G7925" s="8" t="str">
        <f aca="false">IF(AND(E7925=1,F7925=1),"Both pay",IF(F7925=1,"Missed",IF(E7925=1,"False trigger","Neither")))</f>
        <v>Both pay</v>
      </c>
    </row>
    <row r="7926" customFormat="false" ht="15" hidden="false" customHeight="false" outlineLevel="0" collapsed="false">
      <c r="A7926" s="8" t="n">
        <v>1173</v>
      </c>
      <c r="B7926" s="8" t="s">
        <v>342</v>
      </c>
      <c r="C7926" s="13" t="n">
        <v>26.2725137878099</v>
      </c>
      <c r="D7926" s="13" t="n">
        <v>12.988125</v>
      </c>
      <c r="E7926" s="8" t="n">
        <f aca="false">IF(C7926&gt;=$B$4,1,0)</f>
        <v>1</v>
      </c>
      <c r="F7926" s="8" t="n">
        <f aca="false">IF(D7926&gt;=$B$4,1,0)</f>
        <v>1</v>
      </c>
      <c r="G7926" s="8" t="str">
        <f aca="false">IF(AND(E7926=1,F7926=1),"Both pay",IF(F7926=1,"Missed",IF(E7926=1,"False trigger","Neither")))</f>
        <v>Both pay</v>
      </c>
    </row>
    <row r="7927" customFormat="false" ht="15" hidden="false" customHeight="false" outlineLevel="0" collapsed="false">
      <c r="A7927" s="8" t="n">
        <v>1174</v>
      </c>
      <c r="B7927" s="8" t="s">
        <v>342</v>
      </c>
      <c r="C7927" s="13" t="n">
        <v>16.2201999146635</v>
      </c>
      <c r="D7927" s="13" t="n">
        <v>13.363125</v>
      </c>
      <c r="E7927" s="8" t="n">
        <f aca="false">IF(C7927&gt;=$B$4,1,0)</f>
        <v>1</v>
      </c>
      <c r="F7927" s="8" t="n">
        <f aca="false">IF(D7927&gt;=$B$4,1,0)</f>
        <v>1</v>
      </c>
      <c r="G7927" s="8" t="str">
        <f aca="false">IF(AND(E7927=1,F7927=1),"Both pay",IF(F7927=1,"Missed",IF(E7927=1,"False trigger","Neither")))</f>
        <v>Both pay</v>
      </c>
    </row>
    <row r="7928" customFormat="false" ht="15" hidden="false" customHeight="false" outlineLevel="0" collapsed="false">
      <c r="A7928" s="8" t="n">
        <v>1175</v>
      </c>
      <c r="B7928" s="8" t="s">
        <v>342</v>
      </c>
      <c r="C7928" s="13" t="n">
        <v>14.6506514470066</v>
      </c>
      <c r="D7928" s="13" t="n">
        <v>13.44125</v>
      </c>
      <c r="E7928" s="8" t="n">
        <f aca="false">IF(C7928&gt;=$B$4,1,0)</f>
        <v>1</v>
      </c>
      <c r="F7928" s="8" t="n">
        <f aca="false">IF(D7928&gt;=$B$4,1,0)</f>
        <v>1</v>
      </c>
      <c r="G7928" s="8" t="str">
        <f aca="false">IF(AND(E7928=1,F7928=1),"Both pay",IF(F7928=1,"Missed",IF(E7928=1,"False trigger","Neither")))</f>
        <v>Both pay</v>
      </c>
    </row>
    <row r="7929" customFormat="false" ht="15" hidden="false" customHeight="false" outlineLevel="0" collapsed="false">
      <c r="A7929" s="8" t="n">
        <v>1176</v>
      </c>
      <c r="B7929" s="8" t="s">
        <v>342</v>
      </c>
      <c r="C7929" s="13" t="n">
        <v>12.3644679131537</v>
      </c>
      <c r="D7929" s="13" t="n">
        <v>10.97625</v>
      </c>
      <c r="E7929" s="8" t="n">
        <f aca="false">IF(C7929&gt;=$B$4,1,0)</f>
        <v>1</v>
      </c>
      <c r="F7929" s="8" t="n">
        <f aca="false">IF(D7929&gt;=$B$4,1,0)</f>
        <v>1</v>
      </c>
      <c r="G7929" s="8" t="str">
        <f aca="false">IF(AND(E7929=1,F7929=1),"Both pay",IF(F7929=1,"Missed",IF(E7929=1,"False trigger","Neither")))</f>
        <v>Both pay</v>
      </c>
    </row>
    <row r="7930" customFormat="false" ht="15" hidden="false" customHeight="false" outlineLevel="0" collapsed="false">
      <c r="A7930" s="8" t="n">
        <v>1178</v>
      </c>
      <c r="B7930" s="8" t="s">
        <v>342</v>
      </c>
      <c r="C7930" s="13" t="n">
        <v>7.13495817246969</v>
      </c>
      <c r="D7930" s="13" t="n">
        <v>9.61625000000001</v>
      </c>
      <c r="E7930" s="8" t="n">
        <f aca="false">IF(C7930&gt;=$B$4,1,0)</f>
        <v>0</v>
      </c>
      <c r="F7930" s="8" t="n">
        <f aca="false">IF(D7930&gt;=$B$4,1,0)</f>
        <v>0</v>
      </c>
      <c r="G7930" s="8" t="str">
        <f aca="false">IF(AND(E7930=1,F7930=1),"Both pay",IF(F7930=1,"Missed",IF(E7930=1,"False trigger","Neither")))</f>
        <v>Neither</v>
      </c>
    </row>
    <row r="7931" customFormat="false" ht="15" hidden="false" customHeight="false" outlineLevel="0" collapsed="false">
      <c r="A7931" s="8" t="n">
        <v>1179</v>
      </c>
      <c r="B7931" s="8" t="s">
        <v>342</v>
      </c>
      <c r="C7931" s="13" t="n">
        <v>7.01243220590547</v>
      </c>
      <c r="D7931" s="13" t="n">
        <v>9.24000000000001</v>
      </c>
      <c r="E7931" s="8" t="n">
        <f aca="false">IF(C7931&gt;=$B$4,1,0)</f>
        <v>0</v>
      </c>
      <c r="F7931" s="8" t="n">
        <f aca="false">IF(D7931&gt;=$B$4,1,0)</f>
        <v>0</v>
      </c>
      <c r="G7931" s="8" t="str">
        <f aca="false">IF(AND(E7931=1,F7931=1),"Both pay",IF(F7931=1,"Missed",IF(E7931=1,"False trigger","Neither")))</f>
        <v>Neither</v>
      </c>
    </row>
    <row r="7932" customFormat="false" ht="15" hidden="false" customHeight="false" outlineLevel="0" collapsed="false">
      <c r="A7932" s="8" t="n">
        <v>1180</v>
      </c>
      <c r="B7932" s="8" t="s">
        <v>342</v>
      </c>
      <c r="C7932" s="13" t="n">
        <v>5.25000007594336</v>
      </c>
      <c r="D7932" s="13" t="n">
        <v>7.455</v>
      </c>
      <c r="E7932" s="8" t="n">
        <f aca="false">IF(C7932&gt;=$B$4,1,0)</f>
        <v>0</v>
      </c>
      <c r="F7932" s="8" t="n">
        <f aca="false">IF(D7932&gt;=$B$4,1,0)</f>
        <v>0</v>
      </c>
      <c r="G7932" s="8" t="str">
        <f aca="false">IF(AND(E7932=1,F7932=1),"Both pay",IF(F7932=1,"Missed",IF(E7932=1,"False trigger","Neither")))</f>
        <v>Neither</v>
      </c>
    </row>
    <row r="7933" customFormat="false" ht="15" hidden="false" customHeight="false" outlineLevel="0" collapsed="false">
      <c r="A7933" s="8" t="n">
        <v>1181</v>
      </c>
      <c r="B7933" s="8" t="s">
        <v>342</v>
      </c>
      <c r="C7933" s="13" t="n">
        <v>4.35534596266206</v>
      </c>
      <c r="D7933" s="13" t="n">
        <v>4.34250000000001</v>
      </c>
      <c r="E7933" s="8" t="n">
        <f aca="false">IF(C7933&gt;=$B$4,1,0)</f>
        <v>0</v>
      </c>
      <c r="F7933" s="8" t="n">
        <f aca="false">IF(D7933&gt;=$B$4,1,0)</f>
        <v>0</v>
      </c>
      <c r="G7933" s="8" t="str">
        <f aca="false">IF(AND(E7933=1,F7933=1),"Both pay",IF(F7933=1,"Missed",IF(E7933=1,"False trigger","Neither")))</f>
        <v>Neither</v>
      </c>
    </row>
    <row r="7934" customFormat="false" ht="15" hidden="false" customHeight="false" outlineLevel="0" collapsed="false">
      <c r="A7934" s="8" t="n">
        <v>1182</v>
      </c>
      <c r="B7934" s="8" t="s">
        <v>342</v>
      </c>
      <c r="C7934" s="13" t="n">
        <v>5.41152806449256</v>
      </c>
      <c r="D7934" s="13" t="n">
        <v>2.27499999999999</v>
      </c>
      <c r="E7934" s="8" t="n">
        <f aca="false">IF(C7934&gt;=$B$4,1,0)</f>
        <v>0</v>
      </c>
      <c r="F7934" s="8" t="n">
        <f aca="false">IF(D7934&gt;=$B$4,1,0)</f>
        <v>0</v>
      </c>
      <c r="G7934" s="8" t="str">
        <f aca="false">IF(AND(E7934=1,F7934=1),"Both pay",IF(F7934=1,"Missed",IF(E7934=1,"False trigger","Neither")))</f>
        <v>Neither</v>
      </c>
    </row>
    <row r="7935" customFormat="false" ht="15" hidden="false" customHeight="false" outlineLevel="0" collapsed="false">
      <c r="A7935" s="8" t="n">
        <v>1183</v>
      </c>
      <c r="B7935" s="8" t="s">
        <v>342</v>
      </c>
      <c r="C7935" s="13" t="n">
        <v>4.66815712372866</v>
      </c>
      <c r="D7935" s="13" t="n">
        <v>2.158125</v>
      </c>
      <c r="E7935" s="8" t="n">
        <f aca="false">IF(C7935&gt;=$B$4,1,0)</f>
        <v>0</v>
      </c>
      <c r="F7935" s="8" t="n">
        <f aca="false">IF(D7935&gt;=$B$4,1,0)</f>
        <v>0</v>
      </c>
      <c r="G7935" s="8" t="str">
        <f aca="false">IF(AND(E7935=1,F7935=1),"Both pay",IF(F7935=1,"Missed",IF(E7935=1,"False trigger","Neither")))</f>
        <v>Neither</v>
      </c>
    </row>
    <row r="7936" customFormat="false" ht="15" hidden="false" customHeight="false" outlineLevel="0" collapsed="false">
      <c r="A7936" s="8" t="n">
        <v>1184</v>
      </c>
      <c r="B7936" s="8" t="s">
        <v>342</v>
      </c>
      <c r="C7936" s="13" t="n">
        <v>4.35773780262669</v>
      </c>
      <c r="D7936" s="13" t="n">
        <v>2.96875</v>
      </c>
      <c r="E7936" s="8" t="n">
        <f aca="false">IF(C7936&gt;=$B$4,1,0)</f>
        <v>0</v>
      </c>
      <c r="F7936" s="8" t="n">
        <f aca="false">IF(D7936&gt;=$B$4,1,0)</f>
        <v>0</v>
      </c>
      <c r="G7936" s="8" t="str">
        <f aca="false">IF(AND(E7936=1,F7936=1),"Both pay",IF(F7936=1,"Missed",IF(E7936=1,"False trigger","Neither")))</f>
        <v>Neither</v>
      </c>
    </row>
    <row r="7937" customFormat="false" ht="15" hidden="false" customHeight="false" outlineLevel="0" collapsed="false">
      <c r="A7937" s="8" t="n">
        <v>1185</v>
      </c>
      <c r="B7937" s="8" t="s">
        <v>342</v>
      </c>
      <c r="C7937" s="13" t="n">
        <v>2.88316430160077</v>
      </c>
      <c r="D7937" s="13" t="n">
        <v>2.985625</v>
      </c>
      <c r="E7937" s="8" t="n">
        <f aca="false">IF(C7937&gt;=$B$4,1,0)</f>
        <v>0</v>
      </c>
      <c r="F7937" s="8" t="n">
        <f aca="false">IF(D7937&gt;=$B$4,1,0)</f>
        <v>0</v>
      </c>
      <c r="G7937" s="8" t="str">
        <f aca="false">IF(AND(E7937=1,F7937=1),"Both pay",IF(F7937=1,"Missed",IF(E7937=1,"False trigger","Neither")))</f>
        <v>Neither</v>
      </c>
    </row>
    <row r="7938" customFormat="false" ht="15" hidden="false" customHeight="false" outlineLevel="0" collapsed="false">
      <c r="A7938" s="8" t="n">
        <v>1186</v>
      </c>
      <c r="B7938" s="8" t="s">
        <v>342</v>
      </c>
      <c r="C7938" s="13" t="n">
        <v>2.4620161816799</v>
      </c>
      <c r="D7938" s="13" t="n">
        <v>2.525625</v>
      </c>
      <c r="E7938" s="8" t="n">
        <f aca="false">IF(C7938&gt;=$B$4,1,0)</f>
        <v>0</v>
      </c>
      <c r="F7938" s="8" t="n">
        <f aca="false">IF(D7938&gt;=$B$4,1,0)</f>
        <v>0</v>
      </c>
      <c r="G7938" s="8" t="str">
        <f aca="false">IF(AND(E7938=1,F7938=1),"Both pay",IF(F7938=1,"Missed",IF(E7938=1,"False trigger","Neither")))</f>
        <v>Neither</v>
      </c>
    </row>
    <row r="7939" customFormat="false" ht="15" hidden="false" customHeight="false" outlineLevel="0" collapsed="false">
      <c r="A7939" s="8" t="n">
        <v>1187</v>
      </c>
      <c r="B7939" s="8" t="s">
        <v>342</v>
      </c>
      <c r="C7939" s="13" t="n">
        <v>2.14290840891358</v>
      </c>
      <c r="D7939" s="13" t="n">
        <v>2.313125</v>
      </c>
      <c r="E7939" s="8" t="n">
        <f aca="false">IF(C7939&gt;=$B$4,1,0)</f>
        <v>0</v>
      </c>
      <c r="F7939" s="8" t="n">
        <f aca="false">IF(D7939&gt;=$B$4,1,0)</f>
        <v>0</v>
      </c>
      <c r="G7939" s="8" t="str">
        <f aca="false">IF(AND(E7939=1,F7939=1),"Both pay",IF(F7939=1,"Missed",IF(E7939=1,"False trigger","Neither")))</f>
        <v>Neither</v>
      </c>
    </row>
    <row r="7940" customFormat="false" ht="15" hidden="false" customHeight="false" outlineLevel="0" collapsed="false">
      <c r="A7940" s="8" t="n">
        <v>1188</v>
      </c>
      <c r="B7940" s="8" t="s">
        <v>342</v>
      </c>
      <c r="C7940" s="13" t="n">
        <v>1.68376318961198</v>
      </c>
      <c r="D7940" s="13" t="n">
        <v>2.1625</v>
      </c>
      <c r="E7940" s="8" t="n">
        <f aca="false">IF(C7940&gt;=$B$4,1,0)</f>
        <v>0</v>
      </c>
      <c r="F7940" s="8" t="n">
        <f aca="false">IF(D7940&gt;=$B$4,1,0)</f>
        <v>0</v>
      </c>
      <c r="G7940" s="8" t="str">
        <f aca="false">IF(AND(E7940=1,F7940=1),"Both pay",IF(F7940=1,"Missed",IF(E7940=1,"False trigger","Neither")))</f>
        <v>Neither</v>
      </c>
    </row>
    <row r="7941" customFormat="false" ht="15" hidden="false" customHeight="false" outlineLevel="0" collapsed="false">
      <c r="A7941" s="8" t="n">
        <v>1189</v>
      </c>
      <c r="B7941" s="8" t="s">
        <v>342</v>
      </c>
      <c r="C7941" s="13" t="n">
        <v>1.37730257093986</v>
      </c>
      <c r="D7941" s="13" t="n">
        <v>1.0975</v>
      </c>
      <c r="E7941" s="8" t="n">
        <f aca="false">IF(C7941&gt;=$B$4,1,0)</f>
        <v>0</v>
      </c>
      <c r="F7941" s="8" t="n">
        <f aca="false">IF(D7941&gt;=$B$4,1,0)</f>
        <v>0</v>
      </c>
      <c r="G7941" s="8" t="str">
        <f aca="false">IF(AND(E7941=1,F7941=1),"Both pay",IF(F7941=1,"Missed",IF(E7941=1,"False trigger","Neither")))</f>
        <v>Neither</v>
      </c>
    </row>
    <row r="7942" customFormat="false" ht="15" hidden="false" customHeight="false" outlineLevel="0" collapsed="false">
      <c r="A7942" s="8" t="n">
        <v>1191</v>
      </c>
      <c r="B7942" s="8" t="s">
        <v>342</v>
      </c>
      <c r="C7942" s="13" t="n">
        <v>0.501063398257259</v>
      </c>
      <c r="D7942" s="13" t="n">
        <v>0.287500000000001</v>
      </c>
      <c r="E7942" s="8" t="n">
        <f aca="false">IF(C7942&gt;=$B$4,1,0)</f>
        <v>0</v>
      </c>
      <c r="F7942" s="8" t="n">
        <f aca="false">IF(D7942&gt;=$B$4,1,0)</f>
        <v>0</v>
      </c>
      <c r="G7942" s="8" t="str">
        <f aca="false">IF(AND(E7942=1,F7942=1),"Both pay",IF(F7942=1,"Missed",IF(E7942=1,"False trigger","Neither")))</f>
        <v>Neither</v>
      </c>
    </row>
    <row r="7943" customFormat="false" ht="15" hidden="false" customHeight="false" outlineLevel="0" collapsed="false">
      <c r="A7943" s="8" t="n">
        <v>1192</v>
      </c>
      <c r="B7943" s="8" t="s">
        <v>342</v>
      </c>
      <c r="C7943" s="13" t="n">
        <v>0.341902828539876</v>
      </c>
      <c r="D7943" s="13" t="n">
        <v>0.0756249999999987</v>
      </c>
      <c r="E7943" s="8" t="n">
        <f aca="false">IF(C7943&gt;=$B$4,1,0)</f>
        <v>0</v>
      </c>
      <c r="F7943" s="8" t="n">
        <f aca="false">IF(D7943&gt;=$B$4,1,0)</f>
        <v>0</v>
      </c>
      <c r="G7943" s="8" t="str">
        <f aca="false">IF(AND(E7943=1,F7943=1),"Both pay",IF(F7943=1,"Missed",IF(E7943=1,"False trigger","Neither")))</f>
        <v>Neither</v>
      </c>
    </row>
    <row r="7944" customFormat="false" ht="15" hidden="false" customHeight="false" outlineLevel="0" collapsed="false">
      <c r="A7944" s="8" t="n">
        <v>1193</v>
      </c>
      <c r="B7944" s="8" t="s">
        <v>342</v>
      </c>
      <c r="C7944" s="13" t="n">
        <v>0.314243266016675</v>
      </c>
      <c r="D7944" s="13" t="n">
        <v>0.143750000000001</v>
      </c>
      <c r="E7944" s="8" t="n">
        <f aca="false">IF(C7944&gt;=$B$4,1,0)</f>
        <v>0</v>
      </c>
      <c r="F7944" s="8" t="n">
        <f aca="false">IF(D7944&gt;=$B$4,1,0)</f>
        <v>0</v>
      </c>
      <c r="G7944" s="8" t="str">
        <f aca="false">IF(AND(E7944=1,F7944=1),"Both pay",IF(F7944=1,"Missed",IF(E7944=1,"False trigger","Neither")))</f>
        <v>Neither</v>
      </c>
    </row>
    <row r="7945" customFormat="false" ht="15" hidden="false" customHeight="false" outlineLevel="0" collapsed="false">
      <c r="A7945" s="8" t="n">
        <v>1203</v>
      </c>
      <c r="B7945" s="8" t="s">
        <v>342</v>
      </c>
      <c r="C7945" s="13" t="n">
        <v>2.93549322392269</v>
      </c>
      <c r="D7945" s="13" t="n">
        <v>9.695625</v>
      </c>
      <c r="E7945" s="8" t="n">
        <f aca="false">IF(C7945&gt;=$B$4,1,0)</f>
        <v>0</v>
      </c>
      <c r="F7945" s="8" t="n">
        <f aca="false">IF(D7945&gt;=$B$4,1,0)</f>
        <v>0</v>
      </c>
      <c r="G7945" s="8" t="str">
        <f aca="false">IF(AND(E7945=1,F7945=1),"Both pay",IF(F7945=1,"Missed",IF(E7945=1,"False trigger","Neither")))</f>
        <v>Neither</v>
      </c>
    </row>
    <row r="7946" customFormat="false" ht="15" hidden="false" customHeight="false" outlineLevel="0" collapsed="false">
      <c r="A7946" s="8" t="n">
        <v>1204</v>
      </c>
      <c r="B7946" s="8" t="s">
        <v>342</v>
      </c>
      <c r="C7946" s="13" t="n">
        <v>2.88490080626161</v>
      </c>
      <c r="D7946" s="13" t="n">
        <v>7.853125</v>
      </c>
      <c r="E7946" s="8" t="n">
        <f aca="false">IF(C7946&gt;=$B$4,1,0)</f>
        <v>0</v>
      </c>
      <c r="F7946" s="8" t="n">
        <f aca="false">IF(D7946&gt;=$B$4,1,0)</f>
        <v>0</v>
      </c>
      <c r="G7946" s="8" t="str">
        <f aca="false">IF(AND(E7946=1,F7946=1),"Both pay",IF(F7946=1,"Missed",IF(E7946=1,"False trigger","Neither")))</f>
        <v>Neither</v>
      </c>
    </row>
    <row r="7947" customFormat="false" ht="15" hidden="false" customHeight="false" outlineLevel="0" collapsed="false">
      <c r="A7947" s="8" t="n">
        <v>1205</v>
      </c>
      <c r="B7947" s="8" t="s">
        <v>342</v>
      </c>
      <c r="C7947" s="13" t="n">
        <v>2.26967636915223</v>
      </c>
      <c r="D7947" s="13" t="n">
        <v>4.966875</v>
      </c>
      <c r="E7947" s="8" t="n">
        <f aca="false">IF(C7947&gt;=$B$4,1,0)</f>
        <v>0</v>
      </c>
      <c r="F7947" s="8" t="n">
        <f aca="false">IF(D7947&gt;=$B$4,1,0)</f>
        <v>0</v>
      </c>
      <c r="G7947" s="8" t="str">
        <f aca="false">IF(AND(E7947=1,F7947=1),"Both pay",IF(F7947=1,"Missed",IF(E7947=1,"False trigger","Neither")))</f>
        <v>Neither</v>
      </c>
    </row>
    <row r="7948" customFormat="false" ht="15" hidden="false" customHeight="false" outlineLevel="0" collapsed="false">
      <c r="A7948" s="8" t="n">
        <v>1206</v>
      </c>
      <c r="B7948" s="8" t="s">
        <v>342</v>
      </c>
      <c r="C7948" s="13" t="n">
        <v>1.14334876361517</v>
      </c>
      <c r="D7948" s="13" t="n">
        <v>2.44875</v>
      </c>
      <c r="E7948" s="8" t="n">
        <f aca="false">IF(C7948&gt;=$B$4,1,0)</f>
        <v>0</v>
      </c>
      <c r="F7948" s="8" t="n">
        <f aca="false">IF(D7948&gt;=$B$4,1,0)</f>
        <v>0</v>
      </c>
      <c r="G7948" s="8" t="str">
        <f aca="false">IF(AND(E7948=1,F7948=1),"Both pay",IF(F7948=1,"Missed",IF(E7948=1,"False trigger","Neither")))</f>
        <v>Neither</v>
      </c>
    </row>
    <row r="7949" customFormat="false" ht="15" hidden="false" customHeight="false" outlineLevel="0" collapsed="false">
      <c r="A7949" s="8" t="n">
        <v>1207</v>
      </c>
      <c r="B7949" s="8" t="s">
        <v>342</v>
      </c>
      <c r="C7949" s="13" t="n">
        <v>0.867009107188636</v>
      </c>
      <c r="D7949" s="13" t="n">
        <v>0.802500000000002</v>
      </c>
      <c r="E7949" s="8" t="n">
        <f aca="false">IF(C7949&gt;=$B$4,1,0)</f>
        <v>0</v>
      </c>
      <c r="F7949" s="8" t="n">
        <f aca="false">IF(D7949&gt;=$B$4,1,0)</f>
        <v>0</v>
      </c>
      <c r="G7949" s="8" t="str">
        <f aca="false">IF(AND(E7949=1,F7949=1),"Both pay",IF(F7949=1,"Missed",IF(E7949=1,"False trigger","Neither")))</f>
        <v>Neither</v>
      </c>
    </row>
    <row r="7950" customFormat="false" ht="15" hidden="false" customHeight="false" outlineLevel="0" collapsed="false">
      <c r="A7950" s="8" t="n">
        <v>1208</v>
      </c>
      <c r="B7950" s="8" t="s">
        <v>342</v>
      </c>
      <c r="C7950" s="13" t="n">
        <v>0.716105547787372</v>
      </c>
      <c r="D7950" s="13" t="n">
        <v>0.709374999999998</v>
      </c>
      <c r="E7950" s="8" t="n">
        <f aca="false">IF(C7950&gt;=$B$4,1,0)</f>
        <v>0</v>
      </c>
      <c r="F7950" s="8" t="n">
        <f aca="false">IF(D7950&gt;=$B$4,1,0)</f>
        <v>0</v>
      </c>
      <c r="G7950" s="8" t="str">
        <f aca="false">IF(AND(E7950=1,F7950=1),"Both pay",IF(F7950=1,"Missed",IF(E7950=1,"False trigger","Neither")))</f>
        <v>Neither</v>
      </c>
    </row>
    <row r="7951" customFormat="false" ht="15" hidden="false" customHeight="false" outlineLevel="0" collapsed="false">
      <c r="A7951" s="8" t="n">
        <v>1209</v>
      </c>
      <c r="B7951" s="8" t="s">
        <v>342</v>
      </c>
      <c r="C7951" s="13" t="n">
        <v>0.448102339852561</v>
      </c>
      <c r="D7951" s="13" t="n">
        <v>1.57125</v>
      </c>
      <c r="E7951" s="8" t="n">
        <f aca="false">IF(C7951&gt;=$B$4,1,0)</f>
        <v>0</v>
      </c>
      <c r="F7951" s="8" t="n">
        <f aca="false">IF(D7951&gt;=$B$4,1,0)</f>
        <v>0</v>
      </c>
      <c r="G7951" s="8" t="str">
        <f aca="false">IF(AND(E7951=1,F7951=1),"Both pay",IF(F7951=1,"Missed",IF(E7951=1,"False trigger","Neither")))</f>
        <v>Neither</v>
      </c>
    </row>
    <row r="7952" customFormat="false" ht="15" hidden="false" customHeight="false" outlineLevel="0" collapsed="false">
      <c r="A7952" s="8" t="n">
        <v>1210</v>
      </c>
      <c r="B7952" s="8" t="s">
        <v>342</v>
      </c>
      <c r="C7952" s="13" t="n">
        <v>0.232996564884917</v>
      </c>
      <c r="D7952" s="13" t="n">
        <v>0.468125000000001</v>
      </c>
      <c r="E7952" s="8" t="n">
        <f aca="false">IF(C7952&gt;=$B$4,1,0)</f>
        <v>0</v>
      </c>
      <c r="F7952" s="8" t="n">
        <f aca="false">IF(D7952&gt;=$B$4,1,0)</f>
        <v>0</v>
      </c>
      <c r="G7952" s="8" t="str">
        <f aca="false">IF(AND(E7952=1,F7952=1),"Both pay",IF(F7952=1,"Missed",IF(E7952=1,"False trigger","Neither")))</f>
        <v>Neither</v>
      </c>
    </row>
    <row r="7953" customFormat="false" ht="15" hidden="false" customHeight="false" outlineLevel="0" collapsed="false">
      <c r="A7953" s="8" t="n">
        <v>1211</v>
      </c>
      <c r="B7953" s="8" t="s">
        <v>342</v>
      </c>
      <c r="C7953" s="13" t="n">
        <v>0.191868271278221</v>
      </c>
      <c r="D7953" s="13" t="n">
        <v>0.0181250000000012</v>
      </c>
      <c r="E7953" s="8" t="n">
        <f aca="false">IF(C7953&gt;=$B$4,1,0)</f>
        <v>0</v>
      </c>
      <c r="F7953" s="8" t="n">
        <f aca="false">IF(D7953&gt;=$B$4,1,0)</f>
        <v>0</v>
      </c>
      <c r="G7953" s="8" t="str">
        <f aca="false">IF(AND(E7953=1,F7953=1),"Both pay",IF(F7953=1,"Missed",IF(E7953=1,"False trigger","Neither")))</f>
        <v>Neither</v>
      </c>
    </row>
    <row r="7954" customFormat="false" ht="15" hidden="false" customHeight="false" outlineLevel="0" collapsed="false">
      <c r="A7954" s="8" t="n">
        <v>1212</v>
      </c>
      <c r="B7954" s="8" t="s">
        <v>342</v>
      </c>
      <c r="C7954" s="13" t="n">
        <v>0.137485385494298</v>
      </c>
      <c r="D7954" s="13" t="n">
        <v>0.0006249999999994</v>
      </c>
      <c r="E7954" s="8" t="n">
        <f aca="false">IF(C7954&gt;=$B$4,1,0)</f>
        <v>0</v>
      </c>
      <c r="F7954" s="8" t="n">
        <f aca="false">IF(D7954&gt;=$B$4,1,0)</f>
        <v>0</v>
      </c>
      <c r="G7954" s="8" t="str">
        <f aca="false">IF(AND(E7954=1,F7954=1),"Both pay",IF(F7954=1,"Missed",IF(E7954=1,"False trigger","Neither")))</f>
        <v>Neither</v>
      </c>
    </row>
    <row r="7955" customFormat="false" ht="15" hidden="false" customHeight="false" outlineLevel="0" collapsed="false">
      <c r="A7955" s="8" t="n">
        <v>1214</v>
      </c>
      <c r="B7955" s="8" t="s">
        <v>342</v>
      </c>
      <c r="C7955" s="13" t="n">
        <v>0.211600407239413</v>
      </c>
      <c r="D7955" s="13" t="n">
        <v>0.785625</v>
      </c>
      <c r="E7955" s="8" t="n">
        <f aca="false">IF(C7955&gt;=$B$4,1,0)</f>
        <v>0</v>
      </c>
      <c r="F7955" s="8" t="n">
        <f aca="false">IF(D7955&gt;=$B$4,1,0)</f>
        <v>0</v>
      </c>
      <c r="G7955" s="8" t="str">
        <f aca="false">IF(AND(E7955=1,F7955=1),"Both pay",IF(F7955=1,"Missed",IF(E7955=1,"False trigger","Neither")))</f>
        <v>Neither</v>
      </c>
    </row>
    <row r="7956" customFormat="false" ht="15" hidden="false" customHeight="false" outlineLevel="0" collapsed="false">
      <c r="A7956" s="8" t="n">
        <v>1215</v>
      </c>
      <c r="B7956" s="8" t="s">
        <v>342</v>
      </c>
      <c r="C7956" s="13" t="n">
        <v>0.323611665586608</v>
      </c>
      <c r="D7956" s="13" t="n">
        <v>0.453749999999999</v>
      </c>
      <c r="E7956" s="8" t="n">
        <f aca="false">IF(C7956&gt;=$B$4,1,0)</f>
        <v>0</v>
      </c>
      <c r="F7956" s="8" t="n">
        <f aca="false">IF(D7956&gt;=$B$4,1,0)</f>
        <v>0</v>
      </c>
      <c r="G7956" s="8" t="str">
        <f aca="false">IF(AND(E7956=1,F7956=1),"Both pay",IF(F7956=1,"Missed",IF(E7956=1,"False trigger","Neither")))</f>
        <v>Neither</v>
      </c>
    </row>
    <row r="7957" customFormat="false" ht="15" hidden="false" customHeight="false" outlineLevel="0" collapsed="false">
      <c r="A7957" s="8" t="n">
        <v>1216</v>
      </c>
      <c r="B7957" s="8" t="s">
        <v>342</v>
      </c>
      <c r="C7957" s="13" t="n">
        <v>0.290587634553521</v>
      </c>
      <c r="D7957" s="13" t="n">
        <v>0.136250000000004</v>
      </c>
      <c r="E7957" s="8" t="n">
        <f aca="false">IF(C7957&gt;=$B$4,1,0)</f>
        <v>0</v>
      </c>
      <c r="F7957" s="8" t="n">
        <f aca="false">IF(D7957&gt;=$B$4,1,0)</f>
        <v>0</v>
      </c>
      <c r="G7957" s="8" t="str">
        <f aca="false">IF(AND(E7957=1,F7957=1),"Both pay",IF(F7957=1,"Missed",IF(E7957=1,"False trigger","Neither")))</f>
        <v>Neither</v>
      </c>
    </row>
    <row r="7958" customFormat="false" ht="15" hidden="false" customHeight="false" outlineLevel="0" collapsed="false">
      <c r="A7958" s="8" t="n">
        <v>1217</v>
      </c>
      <c r="B7958" s="8" t="s">
        <v>342</v>
      </c>
      <c r="C7958" s="13" t="n">
        <v>0.230513112387406</v>
      </c>
      <c r="D7958" s="13" t="n">
        <v>0.167499999999997</v>
      </c>
      <c r="E7958" s="8" t="n">
        <f aca="false">IF(C7958&gt;=$B$4,1,0)</f>
        <v>0</v>
      </c>
      <c r="F7958" s="8" t="n">
        <f aca="false">IF(D7958&gt;=$B$4,1,0)</f>
        <v>0</v>
      </c>
      <c r="G7958" s="8" t="str">
        <f aca="false">IF(AND(E7958=1,F7958=1),"Both pay",IF(F7958=1,"Missed",IF(E7958=1,"False trigger","Neither")))</f>
        <v>Neither</v>
      </c>
    </row>
    <row r="7959" customFormat="false" ht="15" hidden="false" customHeight="false" outlineLevel="0" collapsed="false">
      <c r="A7959" s="8" t="n">
        <v>1218</v>
      </c>
      <c r="B7959" s="8" t="s">
        <v>342</v>
      </c>
      <c r="C7959" s="13" t="n">
        <v>0.336020143743987</v>
      </c>
      <c r="D7959" s="13" t="n">
        <v>0.415624999999999</v>
      </c>
      <c r="E7959" s="8" t="n">
        <f aca="false">IF(C7959&gt;=$B$4,1,0)</f>
        <v>0</v>
      </c>
      <c r="F7959" s="8" t="n">
        <f aca="false">IF(D7959&gt;=$B$4,1,0)</f>
        <v>0</v>
      </c>
      <c r="G7959" s="8" t="str">
        <f aca="false">IF(AND(E7959=1,F7959=1),"Both pay",IF(F7959=1,"Missed",IF(E7959=1,"False trigger","Neither")))</f>
        <v>Neither</v>
      </c>
    </row>
    <row r="7960" customFormat="false" ht="15" hidden="false" customHeight="false" outlineLevel="0" collapsed="false">
      <c r="A7960" s="8" t="n">
        <v>1219</v>
      </c>
      <c r="B7960" s="8" t="s">
        <v>342</v>
      </c>
      <c r="C7960" s="13" t="n">
        <v>0.323672170462999</v>
      </c>
      <c r="D7960" s="13" t="n">
        <v>0.693124999999995</v>
      </c>
      <c r="E7960" s="8" t="n">
        <f aca="false">IF(C7960&gt;=$B$4,1,0)</f>
        <v>0</v>
      </c>
      <c r="F7960" s="8" t="n">
        <f aca="false">IF(D7960&gt;=$B$4,1,0)</f>
        <v>0</v>
      </c>
      <c r="G7960" s="8" t="str">
        <f aca="false">IF(AND(E7960=1,F7960=1),"Both pay",IF(F7960=1,"Missed",IF(E7960=1,"False trigger","Neither")))</f>
        <v>Neither</v>
      </c>
    </row>
    <row r="7961" customFormat="false" ht="15" hidden="false" customHeight="false" outlineLevel="0" collapsed="false">
      <c r="A7961" s="8" t="n">
        <v>1220</v>
      </c>
      <c r="B7961" s="8" t="s">
        <v>342</v>
      </c>
      <c r="C7961" s="13" t="n">
        <v>0.139370238029272</v>
      </c>
      <c r="D7961" s="13" t="n">
        <v>0.609999999999999</v>
      </c>
      <c r="E7961" s="8" t="n">
        <f aca="false">IF(C7961&gt;=$B$4,1,0)</f>
        <v>0</v>
      </c>
      <c r="F7961" s="8" t="n">
        <f aca="false">IF(D7961&gt;=$B$4,1,0)</f>
        <v>0</v>
      </c>
      <c r="G7961" s="8" t="str">
        <f aca="false">IF(AND(E7961=1,F7961=1),"Both pay",IF(F7961=1,"Missed",IF(E7961=1,"False trigger","Neither")))</f>
        <v>Neither</v>
      </c>
    </row>
    <row r="7962" customFormat="false" ht="15" hidden="false" customHeight="false" outlineLevel="0" collapsed="false">
      <c r="A7962" s="8" t="n">
        <v>1221</v>
      </c>
      <c r="B7962" s="8" t="s">
        <v>342</v>
      </c>
      <c r="C7962" s="13" t="n">
        <v>0.140879286437958</v>
      </c>
      <c r="D7962" s="13" t="n">
        <v>0.501249999999999</v>
      </c>
      <c r="E7962" s="8" t="n">
        <f aca="false">IF(C7962&gt;=$B$4,1,0)</f>
        <v>0</v>
      </c>
      <c r="F7962" s="8" t="n">
        <f aca="false">IF(D7962&gt;=$B$4,1,0)</f>
        <v>0</v>
      </c>
      <c r="G7962" s="8" t="str">
        <f aca="false">IF(AND(E7962=1,F7962=1),"Both pay",IF(F7962=1,"Missed",IF(E7962=1,"False trigger","Neither")))</f>
        <v>Neither</v>
      </c>
    </row>
    <row r="7963" customFormat="false" ht="15" hidden="false" customHeight="false" outlineLevel="0" collapsed="false">
      <c r="A7963" s="8" t="n">
        <v>1222</v>
      </c>
      <c r="B7963" s="8" t="s">
        <v>342</v>
      </c>
      <c r="C7963" s="13" t="n">
        <v>0.513598744234478</v>
      </c>
      <c r="D7963" s="13" t="n">
        <v>1.168125</v>
      </c>
      <c r="E7963" s="8" t="n">
        <f aca="false">IF(C7963&gt;=$B$4,1,0)</f>
        <v>0</v>
      </c>
      <c r="F7963" s="8" t="n">
        <f aca="false">IF(D7963&gt;=$B$4,1,0)</f>
        <v>0</v>
      </c>
      <c r="G7963" s="8" t="str">
        <f aca="false">IF(AND(E7963=1,F7963=1),"Both pay",IF(F7963=1,"Missed",IF(E7963=1,"False trigger","Neither")))</f>
        <v>Neither</v>
      </c>
    </row>
    <row r="7964" customFormat="false" ht="15" hidden="false" customHeight="false" outlineLevel="0" collapsed="false">
      <c r="A7964" s="8" t="n">
        <v>1224</v>
      </c>
      <c r="B7964" s="8" t="s">
        <v>342</v>
      </c>
      <c r="C7964" s="13" t="n">
        <v>3.13932686077581</v>
      </c>
      <c r="D7964" s="13" t="n">
        <v>0.840624999999996</v>
      </c>
      <c r="E7964" s="8" t="n">
        <f aca="false">IF(C7964&gt;=$B$4,1,0)</f>
        <v>0</v>
      </c>
      <c r="F7964" s="8" t="n">
        <f aca="false">IF(D7964&gt;=$B$4,1,0)</f>
        <v>0</v>
      </c>
      <c r="G7964" s="8" t="str">
        <f aca="false">IF(AND(E7964=1,F7964=1),"Both pay",IF(F7964=1,"Missed",IF(E7964=1,"False trigger","Neither")))</f>
        <v>Neither</v>
      </c>
    </row>
    <row r="7965" customFormat="false" ht="15" hidden="false" customHeight="false" outlineLevel="0" collapsed="false">
      <c r="A7965" s="8" t="n">
        <v>1225</v>
      </c>
      <c r="B7965" s="8" t="s">
        <v>342</v>
      </c>
      <c r="C7965" s="13" t="n">
        <v>4.58073121980006</v>
      </c>
      <c r="D7965" s="13" t="n">
        <v>3.175</v>
      </c>
      <c r="E7965" s="8" t="n">
        <f aca="false">IF(C7965&gt;=$B$4,1,0)</f>
        <v>0</v>
      </c>
      <c r="F7965" s="8" t="n">
        <f aca="false">IF(D7965&gt;=$B$4,1,0)</f>
        <v>0</v>
      </c>
      <c r="G7965" s="8" t="str">
        <f aca="false">IF(AND(E7965=1,F7965=1),"Both pay",IF(F7965=1,"Missed",IF(E7965=1,"False trigger","Neither")))</f>
        <v>Neither</v>
      </c>
    </row>
    <row r="7966" customFormat="false" ht="15" hidden="false" customHeight="false" outlineLevel="0" collapsed="false">
      <c r="A7966" s="8" t="n">
        <v>1226</v>
      </c>
      <c r="B7966" s="8" t="s">
        <v>342</v>
      </c>
      <c r="C7966" s="13" t="n">
        <v>8.23422804056115</v>
      </c>
      <c r="D7966" s="13" t="n">
        <v>4.985625</v>
      </c>
      <c r="E7966" s="8" t="n">
        <f aca="false">IF(C7966&gt;=$B$4,1,0)</f>
        <v>0</v>
      </c>
      <c r="F7966" s="8" t="n">
        <f aca="false">IF(D7966&gt;=$B$4,1,0)</f>
        <v>0</v>
      </c>
      <c r="G7966" s="8" t="str">
        <f aca="false">IF(AND(E7966=1,F7966=1),"Both pay",IF(F7966=1,"Missed",IF(E7966=1,"False trigger","Neither")))</f>
        <v>Neither</v>
      </c>
    </row>
    <row r="7967" customFormat="false" ht="15" hidden="false" customHeight="false" outlineLevel="0" collapsed="false">
      <c r="A7967" s="8" t="n">
        <v>1227</v>
      </c>
      <c r="B7967" s="8" t="s">
        <v>342</v>
      </c>
      <c r="C7967" s="13" t="n">
        <v>14.4935466166931</v>
      </c>
      <c r="D7967" s="13" t="n">
        <v>6.8425</v>
      </c>
      <c r="E7967" s="8" t="n">
        <f aca="false">IF(C7967&gt;=$B$4,1,0)</f>
        <v>1</v>
      </c>
      <c r="F7967" s="8" t="n">
        <f aca="false">IF(D7967&gt;=$B$4,1,0)</f>
        <v>0</v>
      </c>
      <c r="G7967" s="8" t="str">
        <f aca="false">IF(AND(E7967=1,F7967=1),"Both pay",IF(F7967=1,"Missed",IF(E7967=1,"False trigger","Neither")))</f>
        <v>False trigger</v>
      </c>
    </row>
    <row r="7968" customFormat="false" ht="15" hidden="false" customHeight="false" outlineLevel="0" collapsed="false">
      <c r="A7968" s="8" t="n">
        <v>1228</v>
      </c>
      <c r="B7968" s="8" t="s">
        <v>342</v>
      </c>
      <c r="C7968" s="13" t="n">
        <v>17.6339229051004</v>
      </c>
      <c r="D7968" s="13" t="n">
        <v>13.396875</v>
      </c>
      <c r="E7968" s="8" t="n">
        <f aca="false">IF(C7968&gt;=$B$4,1,0)</f>
        <v>1</v>
      </c>
      <c r="F7968" s="8" t="n">
        <f aca="false">IF(D7968&gt;=$B$4,1,0)</f>
        <v>1</v>
      </c>
      <c r="G7968" s="8" t="str">
        <f aca="false">IF(AND(E7968=1,F7968=1),"Both pay",IF(F7968=1,"Missed",IF(E7968=1,"False trigger","Neither")))</f>
        <v>Both pay</v>
      </c>
    </row>
    <row r="7969" customFormat="false" ht="15" hidden="false" customHeight="false" outlineLevel="0" collapsed="false">
      <c r="A7969" s="8" t="n">
        <v>1229</v>
      </c>
      <c r="B7969" s="8" t="s">
        <v>342</v>
      </c>
      <c r="C7969" s="13" t="n">
        <v>23.9329215552934</v>
      </c>
      <c r="D7969" s="13" t="n">
        <v>11.89875</v>
      </c>
      <c r="E7969" s="8" t="n">
        <f aca="false">IF(C7969&gt;=$B$4,1,0)</f>
        <v>1</v>
      </c>
      <c r="F7969" s="8" t="n">
        <f aca="false">IF(D7969&gt;=$B$4,1,0)</f>
        <v>1</v>
      </c>
      <c r="G7969" s="8" t="str">
        <f aca="false">IF(AND(E7969=1,F7969=1),"Both pay",IF(F7969=1,"Missed",IF(E7969=1,"False trigger","Neither")))</f>
        <v>Both pay</v>
      </c>
    </row>
    <row r="7970" customFormat="false" ht="15" hidden="false" customHeight="false" outlineLevel="0" collapsed="false">
      <c r="A7970" s="8" t="n">
        <v>1230</v>
      </c>
      <c r="B7970" s="8" t="s">
        <v>342</v>
      </c>
      <c r="C7970" s="13" t="n">
        <v>27.7914417778005</v>
      </c>
      <c r="D7970" s="13" t="n">
        <v>12.64125</v>
      </c>
      <c r="E7970" s="8" t="n">
        <f aca="false">IF(C7970&gt;=$B$4,1,0)</f>
        <v>1</v>
      </c>
      <c r="F7970" s="8" t="n">
        <f aca="false">IF(D7970&gt;=$B$4,1,0)</f>
        <v>1</v>
      </c>
      <c r="G7970" s="8" t="str">
        <f aca="false">IF(AND(E7970=1,F7970=1),"Both pay",IF(F7970=1,"Missed",IF(E7970=1,"False trigger","Neither")))</f>
        <v>Both pay</v>
      </c>
    </row>
    <row r="7971" customFormat="false" ht="15" hidden="false" customHeight="false" outlineLevel="0" collapsed="false">
      <c r="A7971" s="8" t="n">
        <v>1231</v>
      </c>
      <c r="B7971" s="8" t="s">
        <v>342</v>
      </c>
      <c r="C7971" s="13" t="n">
        <v>16.1221259194923</v>
      </c>
      <c r="D7971" s="13" t="n">
        <v>14.995625</v>
      </c>
      <c r="E7971" s="8" t="n">
        <f aca="false">IF(C7971&gt;=$B$4,1,0)</f>
        <v>1</v>
      </c>
      <c r="F7971" s="8" t="n">
        <f aca="false">IF(D7971&gt;=$B$4,1,0)</f>
        <v>1</v>
      </c>
      <c r="G7971" s="8" t="str">
        <f aca="false">IF(AND(E7971=1,F7971=1),"Both pay",IF(F7971=1,"Missed",IF(E7971=1,"False trigger","Neither")))</f>
        <v>Both pay</v>
      </c>
    </row>
    <row r="7972" customFormat="false" ht="15" hidden="false" customHeight="false" outlineLevel="0" collapsed="false">
      <c r="A7972" s="8" t="n">
        <v>1232</v>
      </c>
      <c r="B7972" s="8" t="s">
        <v>342</v>
      </c>
      <c r="C7972" s="13" t="n">
        <v>12.9863040199806</v>
      </c>
      <c r="D7972" s="13" t="n">
        <v>12.91875</v>
      </c>
      <c r="E7972" s="8" t="n">
        <f aca="false">IF(C7972&gt;=$B$4,1,0)</f>
        <v>1</v>
      </c>
      <c r="F7972" s="8" t="n">
        <f aca="false">IF(D7972&gt;=$B$4,1,0)</f>
        <v>1</v>
      </c>
      <c r="G7972" s="8" t="str">
        <f aca="false">IF(AND(E7972=1,F7972=1),"Both pay",IF(F7972=1,"Missed",IF(E7972=1,"False trigger","Neither")))</f>
        <v>Both pay</v>
      </c>
    </row>
    <row r="7973" customFormat="false" ht="15" hidden="false" customHeight="false" outlineLevel="0" collapsed="false">
      <c r="A7973" s="8" t="n">
        <v>1233</v>
      </c>
      <c r="B7973" s="8" t="s">
        <v>342</v>
      </c>
      <c r="C7973" s="13" t="n">
        <v>11.5724120804215</v>
      </c>
      <c r="D7973" s="13" t="n">
        <v>11.900625</v>
      </c>
      <c r="E7973" s="8" t="n">
        <f aca="false">IF(C7973&gt;=$B$4,1,0)</f>
        <v>1</v>
      </c>
      <c r="F7973" s="8" t="n">
        <f aca="false">IF(D7973&gt;=$B$4,1,0)</f>
        <v>1</v>
      </c>
      <c r="G7973" s="8" t="str">
        <f aca="false">IF(AND(E7973=1,F7973=1),"Both pay",IF(F7973=1,"Missed",IF(E7973=1,"False trigger","Neither")))</f>
        <v>Both pay</v>
      </c>
    </row>
    <row r="7974" customFormat="false" ht="15" hidden="false" customHeight="false" outlineLevel="0" collapsed="false">
      <c r="A7974" s="8" t="n">
        <v>1234</v>
      </c>
      <c r="B7974" s="8" t="s">
        <v>342</v>
      </c>
      <c r="C7974" s="13" t="n">
        <v>9.68408296248958</v>
      </c>
      <c r="D7974" s="13" t="n">
        <v>11.535</v>
      </c>
      <c r="E7974" s="8" t="n">
        <f aca="false">IF(C7974&gt;=$B$4,1,0)</f>
        <v>0</v>
      </c>
      <c r="F7974" s="8" t="n">
        <f aca="false">IF(D7974&gt;=$B$4,1,0)</f>
        <v>1</v>
      </c>
      <c r="G7974" s="8" t="str">
        <f aca="false">IF(AND(E7974=1,F7974=1),"Both pay",IF(F7974=1,"Missed",IF(E7974=1,"False trigger","Neither")))</f>
        <v>Missed</v>
      </c>
    </row>
    <row r="7975" customFormat="false" ht="15" hidden="false" customHeight="false" outlineLevel="0" collapsed="false">
      <c r="A7975" s="8" t="n">
        <v>1235</v>
      </c>
      <c r="B7975" s="8" t="s">
        <v>342</v>
      </c>
      <c r="C7975" s="13" t="n">
        <v>8.08872429433995</v>
      </c>
      <c r="D7975" s="13" t="n">
        <v>9.651875</v>
      </c>
      <c r="E7975" s="8" t="n">
        <f aca="false">IF(C7975&gt;=$B$4,1,0)</f>
        <v>0</v>
      </c>
      <c r="F7975" s="8" t="n">
        <f aca="false">IF(D7975&gt;=$B$4,1,0)</f>
        <v>0</v>
      </c>
      <c r="G7975" s="8" t="str">
        <f aca="false">IF(AND(E7975=1,F7975=1),"Both pay",IF(F7975=1,"Missed",IF(E7975=1,"False trigger","Neither")))</f>
        <v>Neither</v>
      </c>
    </row>
    <row r="7976" customFormat="false" ht="15" hidden="false" customHeight="false" outlineLevel="0" collapsed="false">
      <c r="A7976" s="8" t="n">
        <v>1236</v>
      </c>
      <c r="B7976" s="8" t="s">
        <v>342</v>
      </c>
      <c r="C7976" s="13" t="n">
        <v>7.42339061036319</v>
      </c>
      <c r="D7976" s="13" t="n">
        <v>8.10500000000001</v>
      </c>
      <c r="E7976" s="8" t="n">
        <f aca="false">IF(C7976&gt;=$B$4,1,0)</f>
        <v>0</v>
      </c>
      <c r="F7976" s="8" t="n">
        <f aca="false">IF(D7976&gt;=$B$4,1,0)</f>
        <v>0</v>
      </c>
      <c r="G7976" s="8" t="str">
        <f aca="false">IF(AND(E7976=1,F7976=1),"Both pay",IF(F7976=1,"Missed",IF(E7976=1,"False trigger","Neither")))</f>
        <v>Neither</v>
      </c>
    </row>
    <row r="7977" customFormat="false" ht="15" hidden="false" customHeight="false" outlineLevel="0" collapsed="false">
      <c r="A7977" s="8" t="n">
        <v>1237</v>
      </c>
      <c r="B7977" s="8" t="s">
        <v>342</v>
      </c>
      <c r="C7977" s="13" t="n">
        <v>5.32301749812113</v>
      </c>
      <c r="D7977" s="13" t="n">
        <v>6.75625000000001</v>
      </c>
      <c r="E7977" s="8" t="n">
        <f aca="false">IF(C7977&gt;=$B$4,1,0)</f>
        <v>0</v>
      </c>
      <c r="F7977" s="8" t="n">
        <f aca="false">IF(D7977&gt;=$B$4,1,0)</f>
        <v>0</v>
      </c>
      <c r="G7977" s="8" t="str">
        <f aca="false">IF(AND(E7977=1,F7977=1),"Both pay",IF(F7977=1,"Missed",IF(E7977=1,"False trigger","Neither")))</f>
        <v>Neither</v>
      </c>
    </row>
    <row r="7978" customFormat="false" ht="15" hidden="false" customHeight="false" outlineLevel="0" collapsed="false">
      <c r="A7978" s="8" t="n">
        <v>1238</v>
      </c>
      <c r="B7978" s="8" t="s">
        <v>342</v>
      </c>
      <c r="C7978" s="13" t="n">
        <v>3.81543441818678</v>
      </c>
      <c r="D7978" s="13" t="n">
        <v>4.200625</v>
      </c>
      <c r="E7978" s="8" t="n">
        <f aca="false">IF(C7978&gt;=$B$4,1,0)</f>
        <v>0</v>
      </c>
      <c r="F7978" s="8" t="n">
        <f aca="false">IF(D7978&gt;=$B$4,1,0)</f>
        <v>0</v>
      </c>
      <c r="G7978" s="8" t="str">
        <f aca="false">IF(AND(E7978=1,F7978=1),"Both pay",IF(F7978=1,"Missed",IF(E7978=1,"False trigger","Neither")))</f>
        <v>Neither</v>
      </c>
    </row>
    <row r="7979" customFormat="false" ht="15" hidden="false" customHeight="false" outlineLevel="0" collapsed="false">
      <c r="A7979" s="8" t="n">
        <v>1239</v>
      </c>
      <c r="B7979" s="8" t="s">
        <v>342</v>
      </c>
      <c r="C7979" s="13" t="n">
        <v>4.16147453704647</v>
      </c>
      <c r="D7979" s="13" t="n">
        <v>3.27562500000001</v>
      </c>
      <c r="E7979" s="8" t="n">
        <f aca="false">IF(C7979&gt;=$B$4,1,0)</f>
        <v>0</v>
      </c>
      <c r="F7979" s="8" t="n">
        <f aca="false">IF(D7979&gt;=$B$4,1,0)</f>
        <v>0</v>
      </c>
      <c r="G7979" s="8" t="str">
        <f aca="false">IF(AND(E7979=1,F7979=1),"Both pay",IF(F7979=1,"Missed",IF(E7979=1,"False trigger","Neither")))</f>
        <v>Neither</v>
      </c>
    </row>
    <row r="7980" customFormat="false" ht="15" hidden="false" customHeight="false" outlineLevel="0" collapsed="false">
      <c r="A7980" s="8" t="n">
        <v>1240</v>
      </c>
      <c r="B7980" s="8" t="s">
        <v>342</v>
      </c>
      <c r="C7980" s="13" t="n">
        <v>4.53830123360507</v>
      </c>
      <c r="D7980" s="13" t="n">
        <v>2.65</v>
      </c>
      <c r="E7980" s="8" t="n">
        <f aca="false">IF(C7980&gt;=$B$4,1,0)</f>
        <v>0</v>
      </c>
      <c r="F7980" s="8" t="n">
        <f aca="false">IF(D7980&gt;=$B$4,1,0)</f>
        <v>0</v>
      </c>
      <c r="G7980" s="8" t="str">
        <f aca="false">IF(AND(E7980=1,F7980=1),"Both pay",IF(F7980=1,"Missed",IF(E7980=1,"False trigger","Neither")))</f>
        <v>Neither</v>
      </c>
    </row>
    <row r="7981" customFormat="false" ht="15" hidden="false" customHeight="false" outlineLevel="0" collapsed="false">
      <c r="A7981" s="8" t="n">
        <v>1241</v>
      </c>
      <c r="B7981" s="8" t="s">
        <v>342</v>
      </c>
      <c r="C7981" s="13" t="n">
        <v>4.55971146587611</v>
      </c>
      <c r="D7981" s="13" t="n">
        <v>2.985</v>
      </c>
      <c r="E7981" s="8" t="n">
        <f aca="false">IF(C7981&gt;=$B$4,1,0)</f>
        <v>0</v>
      </c>
      <c r="F7981" s="8" t="n">
        <f aca="false">IF(D7981&gt;=$B$4,1,0)</f>
        <v>0</v>
      </c>
      <c r="G7981" s="8" t="str">
        <f aca="false">IF(AND(E7981=1,F7981=1),"Both pay",IF(F7981=1,"Missed",IF(E7981=1,"False trigger","Neither")))</f>
        <v>Neither</v>
      </c>
    </row>
    <row r="7982" customFormat="false" ht="15" hidden="false" customHeight="false" outlineLevel="0" collapsed="false">
      <c r="A7982" s="8" t="n">
        <v>1242</v>
      </c>
      <c r="B7982" s="8" t="s">
        <v>342</v>
      </c>
      <c r="C7982" s="13" t="n">
        <v>3.17816845271314</v>
      </c>
      <c r="D7982" s="13" t="n">
        <v>3.0125</v>
      </c>
      <c r="E7982" s="8" t="n">
        <f aca="false">IF(C7982&gt;=$B$4,1,0)</f>
        <v>0</v>
      </c>
      <c r="F7982" s="8" t="n">
        <f aca="false">IF(D7982&gt;=$B$4,1,0)</f>
        <v>0</v>
      </c>
      <c r="G7982" s="8" t="str">
        <f aca="false">IF(AND(E7982=1,F7982=1),"Both pay",IF(F7982=1,"Missed",IF(E7982=1,"False trigger","Neither")))</f>
        <v>Neither</v>
      </c>
    </row>
    <row r="7983" customFormat="false" ht="15" hidden="false" customHeight="false" outlineLevel="0" collapsed="false">
      <c r="A7983" s="8" t="n">
        <v>1243</v>
      </c>
      <c r="B7983" s="8" t="s">
        <v>342</v>
      </c>
      <c r="C7983" s="13" t="n">
        <v>3.27171488645322</v>
      </c>
      <c r="D7983" s="13" t="n">
        <v>2.195</v>
      </c>
      <c r="E7983" s="8" t="n">
        <f aca="false">IF(C7983&gt;=$B$4,1,0)</f>
        <v>0</v>
      </c>
      <c r="F7983" s="8" t="n">
        <f aca="false">IF(D7983&gt;=$B$4,1,0)</f>
        <v>0</v>
      </c>
      <c r="G7983" s="8" t="str">
        <f aca="false">IF(AND(E7983=1,F7983=1),"Both pay",IF(F7983=1,"Missed",IF(E7983=1,"False trigger","Neither")))</f>
        <v>Neither</v>
      </c>
    </row>
    <row r="7984" customFormat="false" ht="15" hidden="false" customHeight="false" outlineLevel="0" collapsed="false">
      <c r="A7984" s="8" t="n">
        <v>1244</v>
      </c>
      <c r="B7984" s="8" t="s">
        <v>342</v>
      </c>
      <c r="C7984" s="13" t="n">
        <v>3.10542724677055</v>
      </c>
      <c r="D7984" s="13" t="n">
        <v>2.123125</v>
      </c>
      <c r="E7984" s="8" t="n">
        <f aca="false">IF(C7984&gt;=$B$4,1,0)</f>
        <v>0</v>
      </c>
      <c r="F7984" s="8" t="n">
        <f aca="false">IF(D7984&gt;=$B$4,1,0)</f>
        <v>0</v>
      </c>
      <c r="G7984" s="8" t="str">
        <f aca="false">IF(AND(E7984=1,F7984=1),"Both pay",IF(F7984=1,"Missed",IF(E7984=1,"False trigger","Neither")))</f>
        <v>Neither</v>
      </c>
    </row>
    <row r="7985" customFormat="false" ht="15" hidden="false" customHeight="false" outlineLevel="0" collapsed="false">
      <c r="A7985" s="8" t="n">
        <v>1245</v>
      </c>
      <c r="B7985" s="8" t="s">
        <v>342</v>
      </c>
      <c r="C7985" s="13" t="n">
        <v>2.01498027553421</v>
      </c>
      <c r="D7985" s="13" t="n">
        <v>2.0525</v>
      </c>
      <c r="E7985" s="8" t="n">
        <f aca="false">IF(C7985&gt;=$B$4,1,0)</f>
        <v>0</v>
      </c>
      <c r="F7985" s="8" t="n">
        <f aca="false">IF(D7985&gt;=$B$4,1,0)</f>
        <v>0</v>
      </c>
      <c r="G7985" s="8" t="str">
        <f aca="false">IF(AND(E7985=1,F7985=1),"Both pay",IF(F7985=1,"Missed",IF(E7985=1,"False trigger","Neither")))</f>
        <v>Neither</v>
      </c>
    </row>
    <row r="7986" customFormat="false" ht="15" hidden="false" customHeight="false" outlineLevel="0" collapsed="false">
      <c r="A7986" s="8" t="n">
        <v>1246</v>
      </c>
      <c r="B7986" s="8" t="s">
        <v>342</v>
      </c>
      <c r="C7986" s="13" t="n">
        <v>1.74442532865326</v>
      </c>
      <c r="D7986" s="13" t="n">
        <v>1.42625</v>
      </c>
      <c r="E7986" s="8" t="n">
        <f aca="false">IF(C7986&gt;=$B$4,1,0)</f>
        <v>0</v>
      </c>
      <c r="F7986" s="8" t="n">
        <f aca="false">IF(D7986&gt;=$B$4,1,0)</f>
        <v>0</v>
      </c>
      <c r="G7986" s="8" t="str">
        <f aca="false">IF(AND(E7986=1,F7986=1),"Both pay",IF(F7986=1,"Missed",IF(E7986=1,"False trigger","Neither")))</f>
        <v>Neither</v>
      </c>
    </row>
    <row r="7987" customFormat="false" ht="15" hidden="false" customHeight="false" outlineLevel="0" collapsed="false">
      <c r="A7987" s="8" t="n">
        <v>1247</v>
      </c>
      <c r="B7987" s="8" t="s">
        <v>342</v>
      </c>
      <c r="C7987" s="13" t="n">
        <v>1.43466112074375</v>
      </c>
      <c r="D7987" s="13" t="n">
        <v>0.322500000000002</v>
      </c>
      <c r="E7987" s="8" t="n">
        <f aca="false">IF(C7987&gt;=$B$4,1,0)</f>
        <v>0</v>
      </c>
      <c r="F7987" s="8" t="n">
        <f aca="false">IF(D7987&gt;=$B$4,1,0)</f>
        <v>0</v>
      </c>
      <c r="G7987" s="8" t="str">
        <f aca="false">IF(AND(E7987=1,F7987=1),"Both pay",IF(F7987=1,"Missed",IF(E7987=1,"False trigger","Neither")))</f>
        <v>Neither</v>
      </c>
    </row>
    <row r="7988" customFormat="false" ht="15" hidden="false" customHeight="false" outlineLevel="0" collapsed="false">
      <c r="A7988" s="8" t="n">
        <v>1248</v>
      </c>
      <c r="B7988" s="8" t="s">
        <v>342</v>
      </c>
      <c r="C7988" s="13" t="n">
        <v>0.526540326959751</v>
      </c>
      <c r="D7988" s="13" t="n">
        <v>0.233125000000001</v>
      </c>
      <c r="E7988" s="8" t="n">
        <f aca="false">IF(C7988&gt;=$B$4,1,0)</f>
        <v>0</v>
      </c>
      <c r="F7988" s="8" t="n">
        <f aca="false">IF(D7988&gt;=$B$4,1,0)</f>
        <v>0</v>
      </c>
      <c r="G7988" s="8" t="str">
        <f aca="false">IF(AND(E7988=1,F7988=1),"Both pay",IF(F7988=1,"Missed",IF(E7988=1,"False trigger","Neither")))</f>
        <v>Neither</v>
      </c>
    </row>
    <row r="7989" customFormat="false" ht="15" hidden="false" customHeight="false" outlineLevel="0" collapsed="false">
      <c r="A7989" s="8" t="n">
        <v>1249</v>
      </c>
      <c r="B7989" s="8" t="s">
        <v>342</v>
      </c>
      <c r="C7989" s="13" t="n">
        <v>0.391483034868315</v>
      </c>
      <c r="D7989" s="13" t="n">
        <v>0.122500000000001</v>
      </c>
      <c r="E7989" s="8" t="n">
        <f aca="false">IF(C7989&gt;=$B$4,1,0)</f>
        <v>0</v>
      </c>
      <c r="F7989" s="8" t="n">
        <f aca="false">IF(D7989&gt;=$B$4,1,0)</f>
        <v>0</v>
      </c>
      <c r="G7989" s="8" t="str">
        <f aca="false">IF(AND(E7989=1,F7989=1),"Both pay",IF(F7989=1,"Missed",IF(E7989=1,"False trigger","Neither")))</f>
        <v>Neither</v>
      </c>
    </row>
    <row r="7990" customFormat="false" ht="15" hidden="false" customHeight="false" outlineLevel="0" collapsed="false">
      <c r="A7990" s="8" t="n">
        <v>1250</v>
      </c>
      <c r="B7990" s="8" t="s">
        <v>342</v>
      </c>
      <c r="C7990" s="13" t="n">
        <v>0.279321893614508</v>
      </c>
      <c r="D7990" s="13" t="n">
        <v>0.1425</v>
      </c>
      <c r="E7990" s="8" t="n">
        <f aca="false">IF(C7990&gt;=$B$4,1,0)</f>
        <v>0</v>
      </c>
      <c r="F7990" s="8" t="n">
        <f aca="false">IF(D7990&gt;=$B$4,1,0)</f>
        <v>0</v>
      </c>
      <c r="G7990" s="8" t="str">
        <f aca="false">IF(AND(E7990=1,F7990=1),"Both pay",IF(F7990=1,"Missed",IF(E7990=1,"False trigger","Neither")))</f>
        <v>Neither</v>
      </c>
    </row>
    <row r="7991" customFormat="false" ht="15" hidden="false" customHeight="false" outlineLevel="0" collapsed="false">
      <c r="A7991" s="8" t="n">
        <v>1261</v>
      </c>
      <c r="B7991" s="8" t="s">
        <v>342</v>
      </c>
      <c r="C7991" s="13" t="n">
        <v>2.38222158228141</v>
      </c>
      <c r="D7991" s="13" t="n">
        <v>7.93000000000001</v>
      </c>
      <c r="E7991" s="8" t="n">
        <f aca="false">IF(C7991&gt;=$B$4,1,0)</f>
        <v>0</v>
      </c>
      <c r="F7991" s="8" t="n">
        <f aca="false">IF(D7991&gt;=$B$4,1,0)</f>
        <v>0</v>
      </c>
      <c r="G7991" s="8" t="str">
        <f aca="false">IF(AND(E7991=1,F7991=1),"Both pay",IF(F7991=1,"Missed",IF(E7991=1,"False trigger","Neither")))</f>
        <v>Neither</v>
      </c>
    </row>
    <row r="7992" customFormat="false" ht="15" hidden="false" customHeight="false" outlineLevel="0" collapsed="false">
      <c r="A7992" s="8" t="n">
        <v>1262</v>
      </c>
      <c r="B7992" s="8" t="s">
        <v>342</v>
      </c>
      <c r="C7992" s="13" t="n">
        <v>2.00274420004961</v>
      </c>
      <c r="D7992" s="13" t="n">
        <v>6.578125</v>
      </c>
      <c r="E7992" s="8" t="n">
        <f aca="false">IF(C7992&gt;=$B$4,1,0)</f>
        <v>0</v>
      </c>
      <c r="F7992" s="8" t="n">
        <f aca="false">IF(D7992&gt;=$B$4,1,0)</f>
        <v>0</v>
      </c>
      <c r="G7992" s="8" t="str">
        <f aca="false">IF(AND(E7992=1,F7992=1),"Both pay",IF(F7992=1,"Missed",IF(E7992=1,"False trigger","Neither")))</f>
        <v>Neither</v>
      </c>
    </row>
    <row r="7993" customFormat="false" ht="15" hidden="false" customHeight="false" outlineLevel="0" collapsed="false">
      <c r="A7993" s="8" t="n">
        <v>1263</v>
      </c>
      <c r="B7993" s="8" t="s">
        <v>342</v>
      </c>
      <c r="C7993" s="13" t="n">
        <v>1.7050681113339</v>
      </c>
      <c r="D7993" s="13" t="n">
        <v>3.78625</v>
      </c>
      <c r="E7993" s="8" t="n">
        <f aca="false">IF(C7993&gt;=$B$4,1,0)</f>
        <v>0</v>
      </c>
      <c r="F7993" s="8" t="n">
        <f aca="false">IF(D7993&gt;=$B$4,1,0)</f>
        <v>0</v>
      </c>
      <c r="G7993" s="8" t="str">
        <f aca="false">IF(AND(E7993=1,F7993=1),"Both pay",IF(F7993=1,"Missed",IF(E7993=1,"False trigger","Neither")))</f>
        <v>Neither</v>
      </c>
    </row>
    <row r="7994" customFormat="false" ht="15" hidden="false" customHeight="false" outlineLevel="0" collapsed="false">
      <c r="A7994" s="8" t="n">
        <v>1264</v>
      </c>
      <c r="B7994" s="8" t="s">
        <v>342</v>
      </c>
      <c r="C7994" s="13" t="n">
        <v>1.48589223337309</v>
      </c>
      <c r="D7994" s="13" t="n">
        <v>1.7125</v>
      </c>
      <c r="E7994" s="8" t="n">
        <f aca="false">IF(C7994&gt;=$B$4,1,0)</f>
        <v>0</v>
      </c>
      <c r="F7994" s="8" t="n">
        <f aca="false">IF(D7994&gt;=$B$4,1,0)</f>
        <v>0</v>
      </c>
      <c r="G7994" s="8" t="str">
        <f aca="false">IF(AND(E7994=1,F7994=1),"Both pay",IF(F7994=1,"Missed",IF(E7994=1,"False trigger","Neither")))</f>
        <v>Neither</v>
      </c>
    </row>
    <row r="7995" customFormat="false" ht="15" hidden="false" customHeight="false" outlineLevel="0" collapsed="false">
      <c r="A7995" s="8" t="n">
        <v>1265</v>
      </c>
      <c r="B7995" s="8" t="s">
        <v>342</v>
      </c>
      <c r="C7995" s="13" t="n">
        <v>1.01042112013199</v>
      </c>
      <c r="D7995" s="13" t="n">
        <v>0.631250000000001</v>
      </c>
      <c r="E7995" s="8" t="n">
        <f aca="false">IF(C7995&gt;=$B$4,1,0)</f>
        <v>0</v>
      </c>
      <c r="F7995" s="8" t="n">
        <f aca="false">IF(D7995&gt;=$B$4,1,0)</f>
        <v>0</v>
      </c>
      <c r="G7995" s="8" t="str">
        <f aca="false">IF(AND(E7995=1,F7995=1),"Both pay",IF(F7995=1,"Missed",IF(E7995=1,"False trigger","Neither")))</f>
        <v>Neither</v>
      </c>
    </row>
    <row r="7996" customFormat="false" ht="15" hidden="false" customHeight="false" outlineLevel="0" collapsed="false">
      <c r="A7996" s="8" t="n">
        <v>1266</v>
      </c>
      <c r="B7996" s="8" t="s">
        <v>342</v>
      </c>
      <c r="C7996" s="13" t="n">
        <v>0.7019156120516</v>
      </c>
      <c r="D7996" s="13" t="n">
        <v>1.065</v>
      </c>
      <c r="E7996" s="8" t="n">
        <f aca="false">IF(C7996&gt;=$B$4,1,0)</f>
        <v>0</v>
      </c>
      <c r="F7996" s="8" t="n">
        <f aca="false">IF(D7996&gt;=$B$4,1,0)</f>
        <v>0</v>
      </c>
      <c r="G7996" s="8" t="str">
        <f aca="false">IF(AND(E7996=1,F7996=1),"Both pay",IF(F7996=1,"Missed",IF(E7996=1,"False trigger","Neither")))</f>
        <v>Neither</v>
      </c>
    </row>
    <row r="7997" customFormat="false" ht="15" hidden="false" customHeight="false" outlineLevel="0" collapsed="false">
      <c r="A7997" s="8" t="n">
        <v>1267</v>
      </c>
      <c r="B7997" s="8" t="s">
        <v>342</v>
      </c>
      <c r="C7997" s="13" t="n">
        <v>0.339804501271498</v>
      </c>
      <c r="D7997" s="13" t="n">
        <v>1.4375</v>
      </c>
      <c r="E7997" s="8" t="n">
        <f aca="false">IF(C7997&gt;=$B$4,1,0)</f>
        <v>0</v>
      </c>
      <c r="F7997" s="8" t="n">
        <f aca="false">IF(D7997&gt;=$B$4,1,0)</f>
        <v>0</v>
      </c>
      <c r="G7997" s="8" t="str">
        <f aca="false">IF(AND(E7997=1,F7997=1),"Both pay",IF(F7997=1,"Missed",IF(E7997=1,"False trigger","Neither")))</f>
        <v>Neither</v>
      </c>
    </row>
    <row r="7998" customFormat="false" ht="15" hidden="false" customHeight="false" outlineLevel="0" collapsed="false">
      <c r="A7998" s="8" t="n">
        <v>1268</v>
      </c>
      <c r="B7998" s="8" t="s">
        <v>342</v>
      </c>
      <c r="C7998" s="13" t="n">
        <v>0.344227848718575</v>
      </c>
      <c r="D7998" s="13" t="n">
        <v>0.183750000000003</v>
      </c>
      <c r="E7998" s="8" t="n">
        <f aca="false">IF(C7998&gt;=$B$4,1,0)</f>
        <v>0</v>
      </c>
      <c r="F7998" s="8" t="n">
        <f aca="false">IF(D7998&gt;=$B$4,1,0)</f>
        <v>0</v>
      </c>
      <c r="G7998" s="8" t="str">
        <f aca="false">IF(AND(E7998=1,F7998=1),"Both pay",IF(F7998=1,"Missed",IF(E7998=1,"False trigger","Neither")))</f>
        <v>Neither</v>
      </c>
    </row>
    <row r="7999" customFormat="false" ht="15" hidden="false" customHeight="false" outlineLevel="0" collapsed="false">
      <c r="A7999" s="8" t="n">
        <v>1269</v>
      </c>
      <c r="B7999" s="8" t="s">
        <v>342</v>
      </c>
      <c r="C7999" s="13" t="n">
        <v>0.0844098075134063</v>
      </c>
      <c r="D7999" s="13" t="n">
        <v>0.0031249999999971</v>
      </c>
      <c r="E7999" s="8" t="n">
        <f aca="false">IF(C7999&gt;=$B$4,1,0)</f>
        <v>0</v>
      </c>
      <c r="F7999" s="8" t="n">
        <f aca="false">IF(D7999&gt;=$B$4,1,0)</f>
        <v>0</v>
      </c>
      <c r="G7999" s="8" t="str">
        <f aca="false">IF(AND(E7999=1,F7999=1),"Both pay",IF(F7999=1,"Missed",IF(E7999=1,"False trigger","Neither")))</f>
        <v>Neither</v>
      </c>
    </row>
    <row r="8000" customFormat="false" ht="15" hidden="false" customHeight="false" outlineLevel="0" collapsed="false">
      <c r="A8000" s="8" t="n">
        <v>1270</v>
      </c>
      <c r="B8000" s="8" t="s">
        <v>342</v>
      </c>
      <c r="C8000" s="13" t="n">
        <v>0.0651181162364338</v>
      </c>
      <c r="D8000" s="13" t="n">
        <v>0.0249999999999985</v>
      </c>
      <c r="E8000" s="8" t="n">
        <f aca="false">IF(C8000&gt;=$B$4,1,0)</f>
        <v>0</v>
      </c>
      <c r="F8000" s="8" t="n">
        <f aca="false">IF(D8000&gt;=$B$4,1,0)</f>
        <v>0</v>
      </c>
      <c r="G8000" s="8" t="str">
        <f aca="false">IF(AND(E8000=1,F8000=1),"Both pay",IF(F8000=1,"Missed",IF(E8000=1,"False trigger","Neither")))</f>
        <v>Neither</v>
      </c>
    </row>
    <row r="8001" customFormat="false" ht="15" hidden="false" customHeight="false" outlineLevel="0" collapsed="false">
      <c r="A8001" s="8" t="n">
        <v>1271</v>
      </c>
      <c r="B8001" s="8" t="s">
        <v>342</v>
      </c>
      <c r="C8001" s="13" t="n">
        <v>0.136460166415819</v>
      </c>
      <c r="D8001" s="13" t="n">
        <v>0.572499999999998</v>
      </c>
      <c r="E8001" s="8" t="n">
        <f aca="false">IF(C8001&gt;=$B$4,1,0)</f>
        <v>0</v>
      </c>
      <c r="F8001" s="8" t="n">
        <f aca="false">IF(D8001&gt;=$B$4,1,0)</f>
        <v>0</v>
      </c>
      <c r="G8001" s="8" t="str">
        <f aca="false">IF(AND(E8001=1,F8001=1),"Both pay",IF(F8001=1,"Missed",IF(E8001=1,"False trigger","Neither")))</f>
        <v>Neither</v>
      </c>
    </row>
    <row r="8002" customFormat="false" ht="15" hidden="false" customHeight="false" outlineLevel="0" collapsed="false">
      <c r="A8002" s="8" t="n">
        <v>1272</v>
      </c>
      <c r="B8002" s="8" t="s">
        <v>342</v>
      </c>
      <c r="C8002" s="13" t="n">
        <v>0.289858003815894</v>
      </c>
      <c r="D8002" s="13" t="n">
        <v>0.481250000000003</v>
      </c>
      <c r="E8002" s="8" t="n">
        <f aca="false">IF(C8002&gt;=$B$4,1,0)</f>
        <v>0</v>
      </c>
      <c r="F8002" s="8" t="n">
        <f aca="false">IF(D8002&gt;=$B$4,1,0)</f>
        <v>0</v>
      </c>
      <c r="G8002" s="8" t="str">
        <f aca="false">IF(AND(E8002=1,F8002=1),"Both pay",IF(F8002=1,"Missed",IF(E8002=1,"False trigger","Neither")))</f>
        <v>Neither</v>
      </c>
    </row>
    <row r="8003" customFormat="false" ht="15" hidden="false" customHeight="false" outlineLevel="0" collapsed="false">
      <c r="A8003" s="8" t="n">
        <v>1273</v>
      </c>
      <c r="B8003" s="8" t="s">
        <v>342</v>
      </c>
      <c r="C8003" s="13" t="n">
        <v>0.269245067489219</v>
      </c>
      <c r="D8003" s="13" t="n">
        <v>0.212499999999999</v>
      </c>
      <c r="E8003" s="8" t="n">
        <f aca="false">IF(C8003&gt;=$B$4,1,0)</f>
        <v>0</v>
      </c>
      <c r="F8003" s="8" t="n">
        <f aca="false">IF(D8003&gt;=$B$4,1,0)</f>
        <v>0</v>
      </c>
      <c r="G8003" s="8" t="str">
        <f aca="false">IF(AND(E8003=1,F8003=1),"Both pay",IF(F8003=1,"Missed",IF(E8003=1,"False trigger","Neither")))</f>
        <v>Neither</v>
      </c>
    </row>
    <row r="8004" customFormat="false" ht="15" hidden="false" customHeight="false" outlineLevel="0" collapsed="false">
      <c r="A8004" s="8" t="n">
        <v>1274</v>
      </c>
      <c r="B8004" s="8" t="s">
        <v>342</v>
      </c>
      <c r="C8004" s="13" t="n">
        <v>0.126775027355865</v>
      </c>
      <c r="D8004" s="13" t="n">
        <v>0.174374999999998</v>
      </c>
      <c r="E8004" s="8" t="n">
        <f aca="false">IF(C8004&gt;=$B$4,1,0)</f>
        <v>0</v>
      </c>
      <c r="F8004" s="8" t="n">
        <f aca="false">IF(D8004&gt;=$B$4,1,0)</f>
        <v>0</v>
      </c>
      <c r="G8004" s="8" t="str">
        <f aca="false">IF(AND(E8004=1,F8004=1),"Both pay",IF(F8004=1,"Missed",IF(E8004=1,"False trigger","Neither")))</f>
        <v>Neither</v>
      </c>
    </row>
    <row r="8005" customFormat="false" ht="15" hidden="false" customHeight="false" outlineLevel="0" collapsed="false">
      <c r="A8005" s="8" t="n">
        <v>1275</v>
      </c>
      <c r="B8005" s="8" t="s">
        <v>342</v>
      </c>
      <c r="C8005" s="13" t="n">
        <v>0.128131621086375</v>
      </c>
      <c r="D8005" s="13" t="n">
        <v>0.224374999999995</v>
      </c>
      <c r="E8005" s="8" t="n">
        <f aca="false">IF(C8005&gt;=$B$4,1,0)</f>
        <v>0</v>
      </c>
      <c r="F8005" s="8" t="n">
        <f aca="false">IF(D8005&gt;=$B$4,1,0)</f>
        <v>0</v>
      </c>
      <c r="G8005" s="8" t="str">
        <f aca="false">IF(AND(E8005=1,F8005=1),"Both pay",IF(F8005=1,"Missed",IF(E8005=1,"False trigger","Neither")))</f>
        <v>Neither</v>
      </c>
    </row>
    <row r="8006" customFormat="false" ht="15" hidden="false" customHeight="false" outlineLevel="0" collapsed="false">
      <c r="A8006" s="8" t="n">
        <v>1277</v>
      </c>
      <c r="B8006" s="8" t="s">
        <v>342</v>
      </c>
      <c r="C8006" s="13" t="n">
        <v>0.134447884921443</v>
      </c>
      <c r="D8006" s="13" t="n">
        <v>0.731875000000002</v>
      </c>
      <c r="E8006" s="8" t="n">
        <f aca="false">IF(C8006&gt;=$B$4,1,0)</f>
        <v>0</v>
      </c>
      <c r="F8006" s="8" t="n">
        <f aca="false">IF(D8006&gt;=$B$4,1,0)</f>
        <v>0</v>
      </c>
      <c r="G8006" s="8" t="str">
        <f aca="false">IF(AND(E8006=1,F8006=1),"Both pay",IF(F8006=1,"Missed",IF(E8006=1,"False trigger","Neither")))</f>
        <v>Neither</v>
      </c>
    </row>
    <row r="8007" customFormat="false" ht="15" hidden="false" customHeight="false" outlineLevel="0" collapsed="false">
      <c r="A8007" s="8" t="n">
        <v>1278</v>
      </c>
      <c r="B8007" s="8" t="s">
        <v>342</v>
      </c>
      <c r="C8007" s="13" t="n">
        <v>0.220630668234207</v>
      </c>
      <c r="D8007" s="13" t="n">
        <v>0.644374999999997</v>
      </c>
      <c r="E8007" s="8" t="n">
        <f aca="false">IF(C8007&gt;=$B$4,1,0)</f>
        <v>0</v>
      </c>
      <c r="F8007" s="8" t="n">
        <f aca="false">IF(D8007&gt;=$B$4,1,0)</f>
        <v>0</v>
      </c>
      <c r="G8007" s="8" t="str">
        <f aca="false">IF(AND(E8007=1,F8007=1),"Both pay",IF(F8007=1,"Missed",IF(E8007=1,"False trigger","Neither")))</f>
        <v>Neither</v>
      </c>
    </row>
    <row r="8008" customFormat="false" ht="15" hidden="false" customHeight="false" outlineLevel="0" collapsed="false">
      <c r="A8008" s="8" t="n">
        <v>1279</v>
      </c>
      <c r="B8008" s="8" t="s">
        <v>342</v>
      </c>
      <c r="C8008" s="13" t="n">
        <v>0.543971959214097</v>
      </c>
      <c r="D8008" s="13" t="n">
        <v>1.15625</v>
      </c>
      <c r="E8008" s="8" t="n">
        <f aca="false">IF(C8008&gt;=$B$4,1,0)</f>
        <v>0</v>
      </c>
      <c r="F8008" s="8" t="n">
        <f aca="false">IF(D8008&gt;=$B$4,1,0)</f>
        <v>0</v>
      </c>
      <c r="G8008" s="8" t="str">
        <f aca="false">IF(AND(E8008=1,F8008=1),"Both pay",IF(F8008=1,"Missed",IF(E8008=1,"False trigger","Neither")))</f>
        <v>Neither</v>
      </c>
    </row>
    <row r="8009" customFormat="false" ht="15" hidden="false" customHeight="false" outlineLevel="0" collapsed="false">
      <c r="A8009" s="8" t="n">
        <v>1284</v>
      </c>
      <c r="B8009" s="8" t="s">
        <v>342</v>
      </c>
      <c r="C8009" s="13" t="n">
        <v>13.4294485808244</v>
      </c>
      <c r="D8009" s="13" t="n">
        <v>6.425</v>
      </c>
      <c r="E8009" s="8" t="n">
        <f aca="false">IF(C8009&gt;=$B$4,1,0)</f>
        <v>1</v>
      </c>
      <c r="F8009" s="8" t="n">
        <f aca="false">IF(D8009&gt;=$B$4,1,0)</f>
        <v>0</v>
      </c>
      <c r="G8009" s="8" t="str">
        <f aca="false">IF(AND(E8009=1,F8009=1),"Both pay",IF(F8009=1,"Missed",IF(E8009=1,"False trigger","Neither")))</f>
        <v>False trigger</v>
      </c>
    </row>
    <row r="8010" customFormat="false" ht="15" hidden="false" customHeight="false" outlineLevel="0" collapsed="false">
      <c r="A8010" s="8" t="n">
        <v>1285</v>
      </c>
      <c r="B8010" s="8" t="s">
        <v>342</v>
      </c>
      <c r="C8010" s="13" t="n">
        <v>14.3280176513338</v>
      </c>
      <c r="D8010" s="13" t="n">
        <v>10.196875</v>
      </c>
      <c r="E8010" s="8" t="n">
        <f aca="false">IF(C8010&gt;=$B$4,1,0)</f>
        <v>1</v>
      </c>
      <c r="F8010" s="8" t="n">
        <f aca="false">IF(D8010&gt;=$B$4,1,0)</f>
        <v>1</v>
      </c>
      <c r="G8010" s="8" t="str">
        <f aca="false">IF(AND(E8010=1,F8010=1),"Both pay",IF(F8010=1,"Missed",IF(E8010=1,"False trigger","Neither")))</f>
        <v>Both pay</v>
      </c>
    </row>
    <row r="8011" customFormat="false" ht="15" hidden="false" customHeight="false" outlineLevel="0" collapsed="false">
      <c r="A8011" s="8" t="n">
        <v>1286</v>
      </c>
      <c r="B8011" s="8" t="s">
        <v>342</v>
      </c>
      <c r="C8011" s="13" t="n">
        <v>13.5321992832648</v>
      </c>
      <c r="D8011" s="13" t="n">
        <v>10.50875</v>
      </c>
      <c r="E8011" s="8" t="n">
        <f aca="false">IF(C8011&gt;=$B$4,1,0)</f>
        <v>1</v>
      </c>
      <c r="F8011" s="8" t="n">
        <f aca="false">IF(D8011&gt;=$B$4,1,0)</f>
        <v>1</v>
      </c>
      <c r="G8011" s="8" t="str">
        <f aca="false">IF(AND(E8011=1,F8011=1),"Both pay",IF(F8011=1,"Missed",IF(E8011=1,"False trigger","Neither")))</f>
        <v>Both pay</v>
      </c>
    </row>
    <row r="8012" customFormat="false" ht="15" hidden="false" customHeight="false" outlineLevel="0" collapsed="false">
      <c r="A8012" s="8" t="n">
        <v>1287</v>
      </c>
      <c r="B8012" s="8" t="s">
        <v>342</v>
      </c>
      <c r="C8012" s="13" t="n">
        <v>15.2124734330497</v>
      </c>
      <c r="D8012" s="13" t="n">
        <v>11.616875</v>
      </c>
      <c r="E8012" s="8" t="n">
        <f aca="false">IF(C8012&gt;=$B$4,1,0)</f>
        <v>1</v>
      </c>
      <c r="F8012" s="8" t="n">
        <f aca="false">IF(D8012&gt;=$B$4,1,0)</f>
        <v>1</v>
      </c>
      <c r="G8012" s="8" t="str">
        <f aca="false">IF(AND(E8012=1,F8012=1),"Both pay",IF(F8012=1,"Missed",IF(E8012=1,"False trigger","Neither")))</f>
        <v>Both pay</v>
      </c>
    </row>
    <row r="8013" customFormat="false" ht="15" hidden="false" customHeight="false" outlineLevel="0" collapsed="false">
      <c r="A8013" s="8" t="n">
        <v>1288</v>
      </c>
      <c r="B8013" s="8" t="s">
        <v>342</v>
      </c>
      <c r="C8013" s="13" t="n">
        <v>14.2807077573211</v>
      </c>
      <c r="D8013" s="13" t="n">
        <v>15.408125</v>
      </c>
      <c r="E8013" s="8" t="n">
        <f aca="false">IF(C8013&gt;=$B$4,1,0)</f>
        <v>1</v>
      </c>
      <c r="F8013" s="8" t="n">
        <f aca="false">IF(D8013&gt;=$B$4,1,0)</f>
        <v>1</v>
      </c>
      <c r="G8013" s="8" t="str">
        <f aca="false">IF(AND(E8013=1,F8013=1),"Both pay",IF(F8013=1,"Missed",IF(E8013=1,"False trigger","Neither")))</f>
        <v>Both pay</v>
      </c>
    </row>
    <row r="8014" customFormat="false" ht="15" hidden="false" customHeight="false" outlineLevel="0" collapsed="false">
      <c r="A8014" s="8" t="n">
        <v>1289</v>
      </c>
      <c r="B8014" s="8" t="s">
        <v>342</v>
      </c>
      <c r="C8014" s="13" t="n">
        <v>12.8942045732684</v>
      </c>
      <c r="D8014" s="13" t="n">
        <v>12.210625</v>
      </c>
      <c r="E8014" s="8" t="n">
        <f aca="false">IF(C8014&gt;=$B$4,1,0)</f>
        <v>1</v>
      </c>
      <c r="F8014" s="8" t="n">
        <f aca="false">IF(D8014&gt;=$B$4,1,0)</f>
        <v>1</v>
      </c>
      <c r="G8014" s="8" t="str">
        <f aca="false">IF(AND(E8014=1,F8014=1),"Both pay",IF(F8014=1,"Missed",IF(E8014=1,"False trigger","Neither")))</f>
        <v>Both pay</v>
      </c>
    </row>
    <row r="8015" customFormat="false" ht="15" hidden="false" customHeight="false" outlineLevel="0" collapsed="false">
      <c r="A8015" s="8" t="n">
        <v>1290</v>
      </c>
      <c r="B8015" s="8" t="s">
        <v>342</v>
      </c>
      <c r="C8015" s="13" t="n">
        <v>12.4802340409221</v>
      </c>
      <c r="D8015" s="13" t="n">
        <v>11.358125</v>
      </c>
      <c r="E8015" s="8" t="n">
        <f aca="false">IF(C8015&gt;=$B$4,1,0)</f>
        <v>1</v>
      </c>
      <c r="F8015" s="8" t="n">
        <f aca="false">IF(D8015&gt;=$B$4,1,0)</f>
        <v>1</v>
      </c>
      <c r="G8015" s="8" t="str">
        <f aca="false">IF(AND(E8015=1,F8015=1),"Both pay",IF(F8015=1,"Missed",IF(E8015=1,"False trigger","Neither")))</f>
        <v>Both pay</v>
      </c>
    </row>
    <row r="8016" customFormat="false" ht="15" hidden="false" customHeight="false" outlineLevel="0" collapsed="false">
      <c r="A8016" s="8" t="n">
        <v>1291</v>
      </c>
      <c r="B8016" s="8" t="s">
        <v>342</v>
      </c>
      <c r="C8016" s="13" t="n">
        <v>10.8687789995232</v>
      </c>
      <c r="D8016" s="13" t="n">
        <v>9.923125</v>
      </c>
      <c r="E8016" s="8" t="n">
        <f aca="false">IF(C8016&gt;=$B$4,1,0)</f>
        <v>1</v>
      </c>
      <c r="F8016" s="8" t="n">
        <f aca="false">IF(D8016&gt;=$B$4,1,0)</f>
        <v>0</v>
      </c>
      <c r="G8016" s="8" t="str">
        <f aca="false">IF(AND(E8016=1,F8016=1),"Both pay",IF(F8016=1,"Missed",IF(E8016=1,"False trigger","Neither")))</f>
        <v>False trigger</v>
      </c>
    </row>
    <row r="8017" customFormat="false" ht="15" hidden="false" customHeight="false" outlineLevel="0" collapsed="false">
      <c r="A8017" s="8" t="n">
        <v>1292</v>
      </c>
      <c r="B8017" s="8" t="s">
        <v>342</v>
      </c>
      <c r="C8017" s="13" t="n">
        <v>9.23317488714271</v>
      </c>
      <c r="D8017" s="13" t="n">
        <v>8.67062500000001</v>
      </c>
      <c r="E8017" s="8" t="n">
        <f aca="false">IF(C8017&gt;=$B$4,1,0)</f>
        <v>0</v>
      </c>
      <c r="F8017" s="8" t="n">
        <f aca="false">IF(D8017&gt;=$B$4,1,0)</f>
        <v>0</v>
      </c>
      <c r="G8017" s="8" t="str">
        <f aca="false">IF(AND(E8017=1,F8017=1),"Both pay",IF(F8017=1,"Missed",IF(E8017=1,"False trigger","Neither")))</f>
        <v>Neither</v>
      </c>
    </row>
    <row r="8018" customFormat="false" ht="15" hidden="false" customHeight="false" outlineLevel="0" collapsed="false">
      <c r="A8018" s="8" t="n">
        <v>1293</v>
      </c>
      <c r="B8018" s="8" t="s">
        <v>342</v>
      </c>
      <c r="C8018" s="13" t="n">
        <v>8.47519321046373</v>
      </c>
      <c r="D8018" s="13" t="n">
        <v>7.57062499999999</v>
      </c>
      <c r="E8018" s="8" t="n">
        <f aca="false">IF(C8018&gt;=$B$4,1,0)</f>
        <v>0</v>
      </c>
      <c r="F8018" s="8" t="n">
        <f aca="false">IF(D8018&gt;=$B$4,1,0)</f>
        <v>0</v>
      </c>
      <c r="G8018" s="8" t="str">
        <f aca="false">IF(AND(E8018=1,F8018=1),"Both pay",IF(F8018=1,"Missed",IF(E8018=1,"False trigger","Neither")))</f>
        <v>Neither</v>
      </c>
    </row>
    <row r="8019" customFormat="false" ht="15" hidden="false" customHeight="false" outlineLevel="0" collapsed="false">
      <c r="A8019" s="8" t="n">
        <v>1294</v>
      </c>
      <c r="B8019" s="8" t="s">
        <v>342</v>
      </c>
      <c r="C8019" s="13" t="n">
        <v>5.88630783356261</v>
      </c>
      <c r="D8019" s="13" t="n">
        <v>5.20999999999999</v>
      </c>
      <c r="E8019" s="8" t="n">
        <f aca="false">IF(C8019&gt;=$B$4,1,0)</f>
        <v>0</v>
      </c>
      <c r="F8019" s="8" t="n">
        <f aca="false">IF(D8019&gt;=$B$4,1,0)</f>
        <v>0</v>
      </c>
      <c r="G8019" s="8" t="str">
        <f aca="false">IF(AND(E8019=1,F8019=1),"Both pay",IF(F8019=1,"Missed",IF(E8019=1,"False trigger","Neither")))</f>
        <v>Neither</v>
      </c>
    </row>
    <row r="8020" customFormat="false" ht="15" hidden="false" customHeight="false" outlineLevel="0" collapsed="false">
      <c r="A8020" s="8" t="n">
        <v>1295</v>
      </c>
      <c r="B8020" s="8" t="s">
        <v>342</v>
      </c>
      <c r="C8020" s="13" t="n">
        <v>2.40603658187472</v>
      </c>
      <c r="D8020" s="13" t="n">
        <v>3.5225</v>
      </c>
      <c r="E8020" s="8" t="n">
        <f aca="false">IF(C8020&gt;=$B$4,1,0)</f>
        <v>0</v>
      </c>
      <c r="F8020" s="8" t="n">
        <f aca="false">IF(D8020&gt;=$B$4,1,0)</f>
        <v>0</v>
      </c>
      <c r="G8020" s="8" t="str">
        <f aca="false">IF(AND(E8020=1,F8020=1),"Both pay",IF(F8020=1,"Missed",IF(E8020=1,"False trigger","Neither")))</f>
        <v>Neither</v>
      </c>
    </row>
    <row r="8021" customFormat="false" ht="15" hidden="false" customHeight="false" outlineLevel="0" collapsed="false">
      <c r="A8021" s="8" t="n">
        <v>1296</v>
      </c>
      <c r="B8021" s="8" t="s">
        <v>342</v>
      </c>
      <c r="C8021" s="13" t="n">
        <v>1.90322641624016</v>
      </c>
      <c r="D8021" s="13" t="n">
        <v>2.059375</v>
      </c>
      <c r="E8021" s="8" t="n">
        <f aca="false">IF(C8021&gt;=$B$4,1,0)</f>
        <v>0</v>
      </c>
      <c r="F8021" s="8" t="n">
        <f aca="false">IF(D8021&gt;=$B$4,1,0)</f>
        <v>0</v>
      </c>
      <c r="G8021" s="8" t="str">
        <f aca="false">IF(AND(E8021=1,F8021=1),"Both pay",IF(F8021=1,"Missed",IF(E8021=1,"False trigger","Neither")))</f>
        <v>Neither</v>
      </c>
    </row>
    <row r="8022" customFormat="false" ht="15" hidden="false" customHeight="false" outlineLevel="0" collapsed="false">
      <c r="A8022" s="8" t="n">
        <v>1297</v>
      </c>
      <c r="B8022" s="8" t="s">
        <v>342</v>
      </c>
      <c r="C8022" s="13" t="n">
        <v>2.25216121820429</v>
      </c>
      <c r="D8022" s="13" t="n">
        <v>2.153125</v>
      </c>
      <c r="E8022" s="8" t="n">
        <f aca="false">IF(C8022&gt;=$B$4,1,0)</f>
        <v>0</v>
      </c>
      <c r="F8022" s="8" t="n">
        <f aca="false">IF(D8022&gt;=$B$4,1,0)</f>
        <v>0</v>
      </c>
      <c r="G8022" s="8" t="str">
        <f aca="false">IF(AND(E8022=1,F8022=1),"Both pay",IF(F8022=1,"Missed",IF(E8022=1,"False trigger","Neither")))</f>
        <v>Neither</v>
      </c>
    </row>
    <row r="8023" customFormat="false" ht="15" hidden="false" customHeight="false" outlineLevel="0" collapsed="false">
      <c r="A8023" s="8" t="n">
        <v>1298</v>
      </c>
      <c r="B8023" s="8" t="s">
        <v>342</v>
      </c>
      <c r="C8023" s="13" t="n">
        <v>2.98153124867358</v>
      </c>
      <c r="D8023" s="13" t="n">
        <v>3.01375</v>
      </c>
      <c r="E8023" s="8" t="n">
        <f aca="false">IF(C8023&gt;=$B$4,1,0)</f>
        <v>0</v>
      </c>
      <c r="F8023" s="8" t="n">
        <f aca="false">IF(D8023&gt;=$B$4,1,0)</f>
        <v>0</v>
      </c>
      <c r="G8023" s="8" t="str">
        <f aca="false">IF(AND(E8023=1,F8023=1),"Both pay",IF(F8023=1,"Missed",IF(E8023=1,"False trigger","Neither")))</f>
        <v>Neither</v>
      </c>
    </row>
    <row r="8024" customFormat="false" ht="15" hidden="false" customHeight="false" outlineLevel="0" collapsed="false">
      <c r="A8024" s="8" t="n">
        <v>1299</v>
      </c>
      <c r="B8024" s="8" t="s">
        <v>342</v>
      </c>
      <c r="C8024" s="13" t="n">
        <v>3.67864532444789</v>
      </c>
      <c r="D8024" s="13" t="n">
        <v>3.198125</v>
      </c>
      <c r="E8024" s="8" t="n">
        <f aca="false">IF(C8024&gt;=$B$4,1,0)</f>
        <v>0</v>
      </c>
      <c r="F8024" s="8" t="n">
        <f aca="false">IF(D8024&gt;=$B$4,1,0)</f>
        <v>0</v>
      </c>
      <c r="G8024" s="8" t="str">
        <f aca="false">IF(AND(E8024=1,F8024=1),"Both pay",IF(F8024=1,"Missed",IF(E8024=1,"False trigger","Neither")))</f>
        <v>Neither</v>
      </c>
    </row>
    <row r="8025" customFormat="false" ht="15" hidden="false" customHeight="false" outlineLevel="0" collapsed="false">
      <c r="A8025" s="8" t="n">
        <v>1300</v>
      </c>
      <c r="B8025" s="8" t="s">
        <v>342</v>
      </c>
      <c r="C8025" s="13" t="n">
        <v>3.98820725205603</v>
      </c>
      <c r="D8025" s="13" t="n">
        <v>1.959375</v>
      </c>
      <c r="E8025" s="8" t="n">
        <f aca="false">IF(C8025&gt;=$B$4,1,0)</f>
        <v>0</v>
      </c>
      <c r="F8025" s="8" t="n">
        <f aca="false">IF(D8025&gt;=$B$4,1,0)</f>
        <v>0</v>
      </c>
      <c r="G8025" s="8" t="str">
        <f aca="false">IF(AND(E8025=1,F8025=1),"Both pay",IF(F8025=1,"Missed",IF(E8025=1,"False trigger","Neither")))</f>
        <v>Neither</v>
      </c>
    </row>
    <row r="8026" customFormat="false" ht="15" hidden="false" customHeight="false" outlineLevel="0" collapsed="false">
      <c r="A8026" s="8" t="n">
        <v>1301</v>
      </c>
      <c r="B8026" s="8" t="s">
        <v>342</v>
      </c>
      <c r="C8026" s="13" t="n">
        <v>4.32808692604116</v>
      </c>
      <c r="D8026" s="13" t="n">
        <v>1.72625</v>
      </c>
      <c r="E8026" s="8" t="n">
        <f aca="false">IF(C8026&gt;=$B$4,1,0)</f>
        <v>0</v>
      </c>
      <c r="F8026" s="8" t="n">
        <f aca="false">IF(D8026&gt;=$B$4,1,0)</f>
        <v>0</v>
      </c>
      <c r="G8026" s="8" t="str">
        <f aca="false">IF(AND(E8026=1,F8026=1),"Both pay",IF(F8026=1,"Missed",IF(E8026=1,"False trigger","Neither")))</f>
        <v>Neither</v>
      </c>
    </row>
    <row r="8027" customFormat="false" ht="15" hidden="false" customHeight="false" outlineLevel="0" collapsed="false">
      <c r="A8027" s="8" t="n">
        <v>1302</v>
      </c>
      <c r="B8027" s="8" t="s">
        <v>342</v>
      </c>
      <c r="C8027" s="13" t="n">
        <v>2.46572429232192</v>
      </c>
      <c r="D8027" s="13" t="n">
        <v>1.85875</v>
      </c>
      <c r="E8027" s="8" t="n">
        <f aca="false">IF(C8027&gt;=$B$4,1,0)</f>
        <v>0</v>
      </c>
      <c r="F8027" s="8" t="n">
        <f aca="false">IF(D8027&gt;=$B$4,1,0)</f>
        <v>0</v>
      </c>
      <c r="G8027" s="8" t="str">
        <f aca="false">IF(AND(E8027=1,F8027=1),"Both pay",IF(F8027=1,"Missed",IF(E8027=1,"False trigger","Neither")))</f>
        <v>Neither</v>
      </c>
    </row>
    <row r="8028" customFormat="false" ht="15" hidden="false" customHeight="false" outlineLevel="0" collapsed="false">
      <c r="A8028" s="8" t="n">
        <v>1303</v>
      </c>
      <c r="B8028" s="8" t="s">
        <v>342</v>
      </c>
      <c r="C8028" s="13" t="n">
        <v>1.67846903418601</v>
      </c>
      <c r="D8028" s="13" t="n">
        <v>1.531875</v>
      </c>
      <c r="E8028" s="8" t="n">
        <f aca="false">IF(C8028&gt;=$B$4,1,0)</f>
        <v>0</v>
      </c>
      <c r="F8028" s="8" t="n">
        <f aca="false">IF(D8028&gt;=$B$4,1,0)</f>
        <v>0</v>
      </c>
      <c r="G8028" s="8" t="str">
        <f aca="false">IF(AND(E8028=1,F8028=1),"Both pay",IF(F8028=1,"Missed",IF(E8028=1,"False trigger","Neither")))</f>
        <v>Neither</v>
      </c>
    </row>
    <row r="8029" customFormat="false" ht="15" hidden="false" customHeight="false" outlineLevel="0" collapsed="false">
      <c r="A8029" s="8" t="n">
        <v>1304</v>
      </c>
      <c r="B8029" s="8" t="s">
        <v>342</v>
      </c>
      <c r="C8029" s="13" t="n">
        <v>1.39699751329043</v>
      </c>
      <c r="D8029" s="13" t="n">
        <v>0.622500000000002</v>
      </c>
      <c r="E8029" s="8" t="n">
        <f aca="false">IF(C8029&gt;=$B$4,1,0)</f>
        <v>0</v>
      </c>
      <c r="F8029" s="8" t="n">
        <f aca="false">IF(D8029&gt;=$B$4,1,0)</f>
        <v>0</v>
      </c>
      <c r="G8029" s="8" t="str">
        <f aca="false">IF(AND(E8029=1,F8029=1),"Both pay",IF(F8029=1,"Missed",IF(E8029=1,"False trigger","Neither")))</f>
        <v>Neither</v>
      </c>
    </row>
    <row r="8030" customFormat="false" ht="15" hidden="false" customHeight="false" outlineLevel="0" collapsed="false">
      <c r="A8030" s="8" t="n">
        <v>1305</v>
      </c>
      <c r="B8030" s="8" t="s">
        <v>342</v>
      </c>
      <c r="C8030" s="13" t="n">
        <v>0.430095981118996</v>
      </c>
      <c r="D8030" s="13" t="n">
        <v>0.147500000000001</v>
      </c>
      <c r="E8030" s="8" t="n">
        <f aca="false">IF(C8030&gt;=$B$4,1,0)</f>
        <v>0</v>
      </c>
      <c r="F8030" s="8" t="n">
        <f aca="false">IF(D8030&gt;=$B$4,1,0)</f>
        <v>0</v>
      </c>
      <c r="G8030" s="8" t="str">
        <f aca="false">IF(AND(E8030=1,F8030=1),"Both pay",IF(F8030=1,"Missed",IF(E8030=1,"False trigger","Neither")))</f>
        <v>Neither</v>
      </c>
    </row>
    <row r="8031" customFormat="false" ht="15" hidden="false" customHeight="false" outlineLevel="0" collapsed="false">
      <c r="A8031" s="8" t="n">
        <v>1306</v>
      </c>
      <c r="B8031" s="8" t="s">
        <v>342</v>
      </c>
      <c r="C8031" s="13" t="n">
        <v>0.183226637914325</v>
      </c>
      <c r="D8031" s="13" t="n">
        <v>0.13625</v>
      </c>
      <c r="E8031" s="8" t="n">
        <f aca="false">IF(C8031&gt;=$B$4,1,0)</f>
        <v>0</v>
      </c>
      <c r="F8031" s="8" t="n">
        <f aca="false">IF(D8031&gt;=$B$4,1,0)</f>
        <v>0</v>
      </c>
      <c r="G8031" s="8" t="str">
        <f aca="false">IF(AND(E8031=1,F8031=1),"Both pay",IF(F8031=1,"Missed",IF(E8031=1,"False trigger","Neither")))</f>
        <v>Neither</v>
      </c>
    </row>
    <row r="8032" customFormat="false" ht="15" hidden="false" customHeight="false" outlineLevel="0" collapsed="false">
      <c r="A8032" s="8" t="n">
        <v>1307</v>
      </c>
      <c r="B8032" s="8" t="s">
        <v>342</v>
      </c>
      <c r="C8032" s="13" t="n">
        <v>0.107410502013996</v>
      </c>
      <c r="D8032" s="13" t="n">
        <v>0.0843749999999996</v>
      </c>
      <c r="E8032" s="8" t="n">
        <f aca="false">IF(C8032&gt;=$B$4,1,0)</f>
        <v>0</v>
      </c>
      <c r="F8032" s="8" t="n">
        <f aca="false">IF(D8032&gt;=$B$4,1,0)</f>
        <v>0</v>
      </c>
      <c r="G8032" s="8" t="str">
        <f aca="false">IF(AND(E8032=1,F8032=1),"Both pay",IF(F8032=1,"Missed",IF(E8032=1,"False trigger","Neither")))</f>
        <v>Neither</v>
      </c>
    </row>
    <row r="8033" customFormat="false" ht="15" hidden="false" customHeight="false" outlineLevel="0" collapsed="false">
      <c r="A8033" s="8" t="n">
        <v>1308</v>
      </c>
      <c r="B8033" s="8" t="s">
        <v>342</v>
      </c>
      <c r="C8033" s="13" t="n">
        <v>0.0976853322426158</v>
      </c>
      <c r="D8033" s="13" t="n">
        <v>0.193125</v>
      </c>
      <c r="E8033" s="8" t="n">
        <f aca="false">IF(C8033&gt;=$B$4,1,0)</f>
        <v>0</v>
      </c>
      <c r="F8033" s="8" t="n">
        <f aca="false">IF(D8033&gt;=$B$4,1,0)</f>
        <v>0</v>
      </c>
      <c r="G8033" s="8" t="str">
        <f aca="false">IF(AND(E8033=1,F8033=1),"Both pay",IF(F8033=1,"Missed",IF(E8033=1,"False trigger","Neither")))</f>
        <v>Neither</v>
      </c>
    </row>
    <row r="8034" customFormat="false" ht="15" hidden="false" customHeight="false" outlineLevel="0" collapsed="false">
      <c r="A8034" s="8" t="n">
        <v>1317</v>
      </c>
      <c r="B8034" s="8" t="s">
        <v>342</v>
      </c>
      <c r="C8034" s="13" t="n">
        <v>2.5470700747806</v>
      </c>
      <c r="D8034" s="13" t="n">
        <v>8.45875</v>
      </c>
      <c r="E8034" s="8" t="n">
        <f aca="false">IF(C8034&gt;=$B$4,1,0)</f>
        <v>0</v>
      </c>
      <c r="F8034" s="8" t="n">
        <f aca="false">IF(D8034&gt;=$B$4,1,0)</f>
        <v>0</v>
      </c>
      <c r="G8034" s="8" t="str">
        <f aca="false">IF(AND(E8034=1,F8034=1),"Both pay",IF(F8034=1,"Missed",IF(E8034=1,"False trigger","Neither")))</f>
        <v>Neither</v>
      </c>
    </row>
    <row r="8035" customFormat="false" ht="15" hidden="false" customHeight="false" outlineLevel="0" collapsed="false">
      <c r="A8035" s="8" t="n">
        <v>1318</v>
      </c>
      <c r="B8035" s="8" t="s">
        <v>342</v>
      </c>
      <c r="C8035" s="13" t="n">
        <v>2.37302703262743</v>
      </c>
      <c r="D8035" s="13" t="n">
        <v>7.3825</v>
      </c>
      <c r="E8035" s="8" t="n">
        <f aca="false">IF(C8035&gt;=$B$4,1,0)</f>
        <v>0</v>
      </c>
      <c r="F8035" s="8" t="n">
        <f aca="false">IF(D8035&gt;=$B$4,1,0)</f>
        <v>0</v>
      </c>
      <c r="G8035" s="8" t="str">
        <f aca="false">IF(AND(E8035=1,F8035=1),"Both pay",IF(F8035=1,"Missed",IF(E8035=1,"False trigger","Neither")))</f>
        <v>Neither</v>
      </c>
    </row>
    <row r="8036" customFormat="false" ht="15" hidden="false" customHeight="false" outlineLevel="0" collapsed="false">
      <c r="A8036" s="8" t="n">
        <v>1319</v>
      </c>
      <c r="B8036" s="8" t="s">
        <v>342</v>
      </c>
      <c r="C8036" s="13" t="n">
        <v>2.41819970036176</v>
      </c>
      <c r="D8036" s="13" t="n">
        <v>6.845625</v>
      </c>
      <c r="E8036" s="8" t="n">
        <f aca="false">IF(C8036&gt;=$B$4,1,0)</f>
        <v>0</v>
      </c>
      <c r="F8036" s="8" t="n">
        <f aca="false">IF(D8036&gt;=$B$4,1,0)</f>
        <v>0</v>
      </c>
      <c r="G8036" s="8" t="str">
        <f aca="false">IF(AND(E8036=1,F8036=1),"Both pay",IF(F8036=1,"Missed",IF(E8036=1,"False trigger","Neither")))</f>
        <v>Neither</v>
      </c>
    </row>
    <row r="8037" customFormat="false" ht="15" hidden="false" customHeight="false" outlineLevel="0" collapsed="false">
      <c r="A8037" s="8" t="n">
        <v>1320</v>
      </c>
      <c r="B8037" s="8" t="s">
        <v>342</v>
      </c>
      <c r="C8037" s="13" t="n">
        <v>1.96803436500501</v>
      </c>
      <c r="D8037" s="13" t="n">
        <v>5.489375</v>
      </c>
      <c r="E8037" s="8" t="n">
        <f aca="false">IF(C8037&gt;=$B$4,1,0)</f>
        <v>0</v>
      </c>
      <c r="F8037" s="8" t="n">
        <f aca="false">IF(D8037&gt;=$B$4,1,0)</f>
        <v>0</v>
      </c>
      <c r="G8037" s="8" t="str">
        <f aca="false">IF(AND(E8037=1,F8037=1),"Both pay",IF(F8037=1,"Missed",IF(E8037=1,"False trigger","Neither")))</f>
        <v>Neither</v>
      </c>
    </row>
    <row r="8038" customFormat="false" ht="15" hidden="false" customHeight="false" outlineLevel="0" collapsed="false">
      <c r="A8038" s="8" t="n">
        <v>1321</v>
      </c>
      <c r="B8038" s="8" t="s">
        <v>342</v>
      </c>
      <c r="C8038" s="13" t="n">
        <v>1.96394202047513</v>
      </c>
      <c r="D8038" s="13" t="n">
        <v>3.090625</v>
      </c>
      <c r="E8038" s="8" t="n">
        <f aca="false">IF(C8038&gt;=$B$4,1,0)</f>
        <v>0</v>
      </c>
      <c r="F8038" s="8" t="n">
        <f aca="false">IF(D8038&gt;=$B$4,1,0)</f>
        <v>0</v>
      </c>
      <c r="G8038" s="8" t="str">
        <f aca="false">IF(AND(E8038=1,F8038=1),"Both pay",IF(F8038=1,"Missed",IF(E8038=1,"False trigger","Neither")))</f>
        <v>Neither</v>
      </c>
    </row>
    <row r="8039" customFormat="false" ht="15" hidden="false" customHeight="false" outlineLevel="0" collapsed="false">
      <c r="A8039" s="8" t="n">
        <v>1322</v>
      </c>
      <c r="B8039" s="8" t="s">
        <v>342</v>
      </c>
      <c r="C8039" s="13" t="n">
        <v>1.36007138283139</v>
      </c>
      <c r="D8039" s="13" t="n">
        <v>1.1825</v>
      </c>
      <c r="E8039" s="8" t="n">
        <f aca="false">IF(C8039&gt;=$B$4,1,0)</f>
        <v>0</v>
      </c>
      <c r="F8039" s="8" t="n">
        <f aca="false">IF(D8039&gt;=$B$4,1,0)</f>
        <v>0</v>
      </c>
      <c r="G8039" s="8" t="str">
        <f aca="false">IF(AND(E8039=1,F8039=1),"Both pay",IF(F8039=1,"Missed",IF(E8039=1,"False trigger","Neither")))</f>
        <v>Neither</v>
      </c>
    </row>
    <row r="8040" customFormat="false" ht="15" hidden="false" customHeight="false" outlineLevel="0" collapsed="false">
      <c r="A8040" s="8" t="n">
        <v>1323</v>
      </c>
      <c r="B8040" s="8" t="s">
        <v>342</v>
      </c>
      <c r="C8040" s="13" t="n">
        <v>0.640203064672928</v>
      </c>
      <c r="D8040" s="13" t="n">
        <v>0.528750000000002</v>
      </c>
      <c r="E8040" s="8" t="n">
        <f aca="false">IF(C8040&gt;=$B$4,1,0)</f>
        <v>0</v>
      </c>
      <c r="F8040" s="8" t="n">
        <f aca="false">IF(D8040&gt;=$B$4,1,0)</f>
        <v>0</v>
      </c>
      <c r="G8040" s="8" t="str">
        <f aca="false">IF(AND(E8040=1,F8040=1),"Both pay",IF(F8040=1,"Missed",IF(E8040=1,"False trigger","Neither")))</f>
        <v>Neither</v>
      </c>
    </row>
    <row r="8041" customFormat="false" ht="15" hidden="false" customHeight="false" outlineLevel="0" collapsed="false">
      <c r="A8041" s="8" t="n">
        <v>1324</v>
      </c>
      <c r="B8041" s="8" t="s">
        <v>342</v>
      </c>
      <c r="C8041" s="13" t="n">
        <v>0.103014649745699</v>
      </c>
      <c r="D8041" s="13" t="n">
        <v>1.1875</v>
      </c>
      <c r="E8041" s="8" t="n">
        <f aca="false">IF(C8041&gt;=$B$4,1,0)</f>
        <v>0</v>
      </c>
      <c r="F8041" s="8" t="n">
        <f aca="false">IF(D8041&gt;=$B$4,1,0)</f>
        <v>0</v>
      </c>
      <c r="G8041" s="8" t="str">
        <f aca="false">IF(AND(E8041=1,F8041=1),"Both pay",IF(F8041=1,"Missed",IF(E8041=1,"False trigger","Neither")))</f>
        <v>Neither</v>
      </c>
    </row>
    <row r="8042" customFormat="false" ht="15" hidden="false" customHeight="false" outlineLevel="0" collapsed="false">
      <c r="A8042" s="8" t="n">
        <v>1325</v>
      </c>
      <c r="B8042" s="8" t="s">
        <v>342</v>
      </c>
      <c r="C8042" s="13" t="n">
        <v>0.142991183296992</v>
      </c>
      <c r="D8042" s="13" t="n">
        <v>0.994999999999997</v>
      </c>
      <c r="E8042" s="8" t="n">
        <f aca="false">IF(C8042&gt;=$B$4,1,0)</f>
        <v>0</v>
      </c>
      <c r="F8042" s="8" t="n">
        <f aca="false">IF(D8042&gt;=$B$4,1,0)</f>
        <v>0</v>
      </c>
      <c r="G8042" s="8" t="str">
        <f aca="false">IF(AND(E8042=1,F8042=1),"Both pay",IF(F8042=1,"Missed",IF(E8042=1,"False trigger","Neither")))</f>
        <v>Neither</v>
      </c>
    </row>
    <row r="8043" customFormat="false" ht="15" hidden="false" customHeight="false" outlineLevel="0" collapsed="false">
      <c r="A8043" s="8" t="n">
        <v>1326</v>
      </c>
      <c r="B8043" s="8" t="s">
        <v>342</v>
      </c>
      <c r="C8043" s="13" t="n">
        <v>0.0745810399077164</v>
      </c>
      <c r="D8043" s="13" t="n">
        <v>0.0787499999999994</v>
      </c>
      <c r="E8043" s="8" t="n">
        <f aca="false">IF(C8043&gt;=$B$4,1,0)</f>
        <v>0</v>
      </c>
      <c r="F8043" s="8" t="n">
        <f aca="false">IF(D8043&gt;=$B$4,1,0)</f>
        <v>0</v>
      </c>
      <c r="G8043" s="8" t="str">
        <f aca="false">IF(AND(E8043=1,F8043=1),"Both pay",IF(F8043=1,"Missed",IF(E8043=1,"False trigger","Neither")))</f>
        <v>Neither</v>
      </c>
    </row>
    <row r="8044" customFormat="false" ht="15" hidden="false" customHeight="false" outlineLevel="0" collapsed="false">
      <c r="A8044" s="8" t="n">
        <v>1327</v>
      </c>
      <c r="B8044" s="8" t="s">
        <v>342</v>
      </c>
      <c r="C8044" s="13" t="n">
        <v>0.0443895234898583</v>
      </c>
      <c r="D8044" s="13" t="n">
        <v>0.0068750000000008</v>
      </c>
      <c r="E8044" s="8" t="n">
        <f aca="false">IF(C8044&gt;=$B$4,1,0)</f>
        <v>0</v>
      </c>
      <c r="F8044" s="8" t="n">
        <f aca="false">IF(D8044&gt;=$B$4,1,0)</f>
        <v>0</v>
      </c>
      <c r="G8044" s="8" t="str">
        <f aca="false">IF(AND(E8044=1,F8044=1),"Both pay",IF(F8044=1,"Missed",IF(E8044=1,"False trigger","Neither")))</f>
        <v>Neither</v>
      </c>
    </row>
    <row r="8045" customFormat="false" ht="15" hidden="false" customHeight="false" outlineLevel="0" collapsed="false">
      <c r="A8045" s="8" t="n">
        <v>1328</v>
      </c>
      <c r="B8045" s="8" t="s">
        <v>342</v>
      </c>
      <c r="C8045" s="13" t="n">
        <v>0.0671165461760381</v>
      </c>
      <c r="D8045" s="13" t="n">
        <v>0.291875000000005</v>
      </c>
      <c r="E8045" s="8" t="n">
        <f aca="false">IF(C8045&gt;=$B$4,1,0)</f>
        <v>0</v>
      </c>
      <c r="F8045" s="8" t="n">
        <f aca="false">IF(D8045&gt;=$B$4,1,0)</f>
        <v>0</v>
      </c>
      <c r="G8045" s="8" t="str">
        <f aca="false">IF(AND(E8045=1,F8045=1),"Both pay",IF(F8045=1,"Missed",IF(E8045=1,"False trigger","Neither")))</f>
        <v>Neither</v>
      </c>
    </row>
    <row r="8046" customFormat="false" ht="15" hidden="false" customHeight="false" outlineLevel="0" collapsed="false">
      <c r="A8046" s="8" t="n">
        <v>1329</v>
      </c>
      <c r="B8046" s="8" t="s">
        <v>342</v>
      </c>
      <c r="C8046" s="13" t="n">
        <v>0.101868384411922</v>
      </c>
      <c r="D8046" s="13" t="n">
        <v>0.256875000000001</v>
      </c>
      <c r="E8046" s="8" t="n">
        <f aca="false">IF(C8046&gt;=$B$4,1,0)</f>
        <v>0</v>
      </c>
      <c r="F8046" s="8" t="n">
        <f aca="false">IF(D8046&gt;=$B$4,1,0)</f>
        <v>0</v>
      </c>
      <c r="G8046" s="8" t="str">
        <f aca="false">IF(AND(E8046=1,F8046=1),"Both pay",IF(F8046=1,"Missed",IF(E8046=1,"False trigger","Neither")))</f>
        <v>Neither</v>
      </c>
    </row>
    <row r="8047" customFormat="false" ht="15" hidden="false" customHeight="false" outlineLevel="0" collapsed="false">
      <c r="A8047" s="8" t="n">
        <v>1330</v>
      </c>
      <c r="B8047" s="8" t="s">
        <v>342</v>
      </c>
      <c r="C8047" s="13" t="n">
        <v>0.0920069210905722</v>
      </c>
      <c r="D8047" s="13" t="n">
        <v>0.103124999999999</v>
      </c>
      <c r="E8047" s="8" t="n">
        <f aca="false">IF(C8047&gt;=$B$4,1,0)</f>
        <v>0</v>
      </c>
      <c r="F8047" s="8" t="n">
        <f aca="false">IF(D8047&gt;=$B$4,1,0)</f>
        <v>0</v>
      </c>
      <c r="G8047" s="8" t="str">
        <f aca="false">IF(AND(E8047=1,F8047=1),"Both pay",IF(F8047=1,"Missed",IF(E8047=1,"False trigger","Neither")))</f>
        <v>Neither</v>
      </c>
    </row>
    <row r="8048" customFormat="false" ht="15" hidden="false" customHeight="false" outlineLevel="0" collapsed="false">
      <c r="A8048" s="8" t="n">
        <v>1331</v>
      </c>
      <c r="B8048" s="8" t="s">
        <v>342</v>
      </c>
      <c r="C8048" s="13" t="n">
        <v>0.145396080313656</v>
      </c>
      <c r="D8048" s="13" t="n">
        <v>0.222500000000004</v>
      </c>
      <c r="E8048" s="8" t="n">
        <f aca="false">IF(C8048&gt;=$B$4,1,0)</f>
        <v>0</v>
      </c>
      <c r="F8048" s="8" t="n">
        <f aca="false">IF(D8048&gt;=$B$4,1,0)</f>
        <v>0</v>
      </c>
      <c r="G8048" s="8" t="str">
        <f aca="false">IF(AND(E8048=1,F8048=1),"Both pay",IF(F8048=1,"Missed",IF(E8048=1,"False trigger","Neither")))</f>
        <v>Neither</v>
      </c>
    </row>
    <row r="8049" customFormat="false" ht="15" hidden="false" customHeight="false" outlineLevel="0" collapsed="false">
      <c r="A8049" s="8" t="n">
        <v>1332</v>
      </c>
      <c r="B8049" s="8" t="s">
        <v>342</v>
      </c>
      <c r="C8049" s="13" t="n">
        <v>0.111096568030874</v>
      </c>
      <c r="D8049" s="13" t="n">
        <v>0.297499999999999</v>
      </c>
      <c r="E8049" s="8" t="n">
        <f aca="false">IF(C8049&gt;=$B$4,1,0)</f>
        <v>0</v>
      </c>
      <c r="F8049" s="8" t="n">
        <f aca="false">IF(D8049&gt;=$B$4,1,0)</f>
        <v>0</v>
      </c>
      <c r="G8049" s="8" t="str">
        <f aca="false">IF(AND(E8049=1,F8049=1),"Both pay",IF(F8049=1,"Missed",IF(E8049=1,"False trigger","Neither")))</f>
        <v>Neither</v>
      </c>
    </row>
    <row r="8050" customFormat="false" ht="15" hidden="false" customHeight="false" outlineLevel="0" collapsed="false">
      <c r="A8050" s="8" t="n">
        <v>1342</v>
      </c>
      <c r="B8050" s="8" t="s">
        <v>342</v>
      </c>
      <c r="C8050" s="13" t="n">
        <v>12.9339983067885</v>
      </c>
      <c r="D8050" s="13" t="n">
        <v>7.11499999999999</v>
      </c>
      <c r="E8050" s="8" t="n">
        <f aca="false">IF(C8050&gt;=$B$4,1,0)</f>
        <v>1</v>
      </c>
      <c r="F8050" s="8" t="n">
        <f aca="false">IF(D8050&gt;=$B$4,1,0)</f>
        <v>0</v>
      </c>
      <c r="G8050" s="8" t="str">
        <f aca="false">IF(AND(E8050=1,F8050=1),"Both pay",IF(F8050=1,"Missed",IF(E8050=1,"False trigger","Neither")))</f>
        <v>False trigger</v>
      </c>
    </row>
    <row r="8051" customFormat="false" ht="15" hidden="false" customHeight="false" outlineLevel="0" collapsed="false">
      <c r="A8051" s="8" t="n">
        <v>1343</v>
      </c>
      <c r="B8051" s="8" t="s">
        <v>342</v>
      </c>
      <c r="C8051" s="13" t="n">
        <v>11.6300530007536</v>
      </c>
      <c r="D8051" s="13" t="n">
        <v>8.07625</v>
      </c>
      <c r="E8051" s="8" t="n">
        <f aca="false">IF(C8051&gt;=$B$4,1,0)</f>
        <v>1</v>
      </c>
      <c r="F8051" s="8" t="n">
        <f aca="false">IF(D8051&gt;=$B$4,1,0)</f>
        <v>0</v>
      </c>
      <c r="G8051" s="8" t="str">
        <f aca="false">IF(AND(E8051=1,F8051=1),"Both pay",IF(F8051=1,"Missed",IF(E8051=1,"False trigger","Neither")))</f>
        <v>False trigger</v>
      </c>
    </row>
    <row r="8052" customFormat="false" ht="15" hidden="false" customHeight="false" outlineLevel="0" collapsed="false">
      <c r="A8052" s="8" t="n">
        <v>1344</v>
      </c>
      <c r="B8052" s="8" t="s">
        <v>342</v>
      </c>
      <c r="C8052" s="13" t="n">
        <v>12.9805580003353</v>
      </c>
      <c r="D8052" s="13" t="n">
        <v>11.38375</v>
      </c>
      <c r="E8052" s="8" t="n">
        <f aca="false">IF(C8052&gt;=$B$4,1,0)</f>
        <v>1</v>
      </c>
      <c r="F8052" s="8" t="n">
        <f aca="false">IF(D8052&gt;=$B$4,1,0)</f>
        <v>1</v>
      </c>
      <c r="G8052" s="8" t="str">
        <f aca="false">IF(AND(E8052=1,F8052=1),"Both pay",IF(F8052=1,"Missed",IF(E8052=1,"False trigger","Neither")))</f>
        <v>Both pay</v>
      </c>
    </row>
    <row r="8053" customFormat="false" ht="15" hidden="false" customHeight="false" outlineLevel="0" collapsed="false">
      <c r="A8053" s="8" t="n">
        <v>1345</v>
      </c>
      <c r="B8053" s="8" t="s">
        <v>342</v>
      </c>
      <c r="C8053" s="13" t="n">
        <v>13.1745258824954</v>
      </c>
      <c r="D8053" s="13" t="n">
        <v>12.60875</v>
      </c>
      <c r="E8053" s="8" t="n">
        <f aca="false">IF(C8053&gt;=$B$4,1,0)</f>
        <v>1</v>
      </c>
      <c r="F8053" s="8" t="n">
        <f aca="false">IF(D8053&gt;=$B$4,1,0)</f>
        <v>1</v>
      </c>
      <c r="G8053" s="8" t="str">
        <f aca="false">IF(AND(E8053=1,F8053=1),"Both pay",IF(F8053=1,"Missed",IF(E8053=1,"False trigger","Neither")))</f>
        <v>Both pay</v>
      </c>
    </row>
    <row r="8054" customFormat="false" ht="15" hidden="false" customHeight="false" outlineLevel="0" collapsed="false">
      <c r="A8054" s="8" t="n">
        <v>1346</v>
      </c>
      <c r="B8054" s="8" t="s">
        <v>342</v>
      </c>
      <c r="C8054" s="13" t="n">
        <v>13.5218320771813</v>
      </c>
      <c r="D8054" s="13" t="n">
        <v>12.20125</v>
      </c>
      <c r="E8054" s="8" t="n">
        <f aca="false">IF(C8054&gt;=$B$4,1,0)</f>
        <v>1</v>
      </c>
      <c r="F8054" s="8" t="n">
        <f aca="false">IF(D8054&gt;=$B$4,1,0)</f>
        <v>1</v>
      </c>
      <c r="G8054" s="8" t="str">
        <f aca="false">IF(AND(E8054=1,F8054=1),"Both pay",IF(F8054=1,"Missed",IF(E8054=1,"False trigger","Neither")))</f>
        <v>Both pay</v>
      </c>
    </row>
    <row r="8055" customFormat="false" ht="15" hidden="false" customHeight="false" outlineLevel="0" collapsed="false">
      <c r="A8055" s="8" t="n">
        <v>1347</v>
      </c>
      <c r="B8055" s="8" t="s">
        <v>342</v>
      </c>
      <c r="C8055" s="13" t="n">
        <v>13.8089926133172</v>
      </c>
      <c r="D8055" s="13" t="n">
        <v>11.69875</v>
      </c>
      <c r="E8055" s="8" t="n">
        <f aca="false">IF(C8055&gt;=$B$4,1,0)</f>
        <v>1</v>
      </c>
      <c r="F8055" s="8" t="n">
        <f aca="false">IF(D8055&gt;=$B$4,1,0)</f>
        <v>1</v>
      </c>
      <c r="G8055" s="8" t="str">
        <f aca="false">IF(AND(E8055=1,F8055=1),"Both pay",IF(F8055=1,"Missed",IF(E8055=1,"False trigger","Neither")))</f>
        <v>Both pay</v>
      </c>
    </row>
    <row r="8056" customFormat="false" ht="15" hidden="false" customHeight="false" outlineLevel="0" collapsed="false">
      <c r="A8056" s="8" t="n">
        <v>1348</v>
      </c>
      <c r="B8056" s="8" t="s">
        <v>342</v>
      </c>
      <c r="C8056" s="13" t="n">
        <v>12.6502429469253</v>
      </c>
      <c r="D8056" s="13" t="n">
        <v>9.990625</v>
      </c>
      <c r="E8056" s="8" t="n">
        <f aca="false">IF(C8056&gt;=$B$4,1,0)</f>
        <v>1</v>
      </c>
      <c r="F8056" s="8" t="n">
        <f aca="false">IF(D8056&gt;=$B$4,1,0)</f>
        <v>0</v>
      </c>
      <c r="G8056" s="8" t="str">
        <f aca="false">IF(AND(E8056=1,F8056=1),"Both pay",IF(F8056=1,"Missed",IF(E8056=1,"False trigger","Neither")))</f>
        <v>False trigger</v>
      </c>
    </row>
    <row r="8057" customFormat="false" ht="15" hidden="false" customHeight="false" outlineLevel="0" collapsed="false">
      <c r="A8057" s="8" t="n">
        <v>1349</v>
      </c>
      <c r="B8057" s="8" t="s">
        <v>342</v>
      </c>
      <c r="C8057" s="13" t="n">
        <v>9.84686698968721</v>
      </c>
      <c r="D8057" s="13" t="n">
        <v>7.13125000000002</v>
      </c>
      <c r="E8057" s="8" t="n">
        <f aca="false">IF(C8057&gt;=$B$4,1,0)</f>
        <v>0</v>
      </c>
      <c r="F8057" s="8" t="n">
        <f aca="false">IF(D8057&gt;=$B$4,1,0)</f>
        <v>0</v>
      </c>
      <c r="G8057" s="8" t="str">
        <f aca="false">IF(AND(E8057=1,F8057=1),"Both pay",IF(F8057=1,"Missed",IF(E8057=1,"False trigger","Neither")))</f>
        <v>Neither</v>
      </c>
    </row>
    <row r="8058" customFormat="false" ht="15" hidden="false" customHeight="false" outlineLevel="0" collapsed="false">
      <c r="A8058" s="8" t="n">
        <v>1350</v>
      </c>
      <c r="B8058" s="8" t="s">
        <v>342</v>
      </c>
      <c r="C8058" s="13" t="n">
        <v>8.73729021358969</v>
      </c>
      <c r="D8058" s="13" t="n">
        <v>6.483125</v>
      </c>
      <c r="E8058" s="8" t="n">
        <f aca="false">IF(C8058&gt;=$B$4,1,0)</f>
        <v>0</v>
      </c>
      <c r="F8058" s="8" t="n">
        <f aca="false">IF(D8058&gt;=$B$4,1,0)</f>
        <v>0</v>
      </c>
      <c r="G8058" s="8" t="str">
        <f aca="false">IF(AND(E8058=1,F8058=1),"Both pay",IF(F8058=1,"Missed",IF(E8058=1,"False trigger","Neither")))</f>
        <v>Neither</v>
      </c>
    </row>
    <row r="8059" customFormat="false" ht="15" hidden="false" customHeight="false" outlineLevel="0" collapsed="false">
      <c r="A8059" s="8" t="n">
        <v>1351</v>
      </c>
      <c r="B8059" s="8" t="s">
        <v>342</v>
      </c>
      <c r="C8059" s="13" t="n">
        <v>5.90704722605613</v>
      </c>
      <c r="D8059" s="13" t="n">
        <v>4.56</v>
      </c>
      <c r="E8059" s="8" t="n">
        <f aca="false">IF(C8059&gt;=$B$4,1,0)</f>
        <v>0</v>
      </c>
      <c r="F8059" s="8" t="n">
        <f aca="false">IF(D8059&gt;=$B$4,1,0)</f>
        <v>0</v>
      </c>
      <c r="G8059" s="8" t="str">
        <f aca="false">IF(AND(E8059=1,F8059=1),"Both pay",IF(F8059=1,"Missed",IF(E8059=1,"False trigger","Neither")))</f>
        <v>Neither</v>
      </c>
    </row>
    <row r="8060" customFormat="false" ht="15" hidden="false" customHeight="false" outlineLevel="0" collapsed="false">
      <c r="A8060" s="8" t="n">
        <v>1352</v>
      </c>
      <c r="B8060" s="8" t="s">
        <v>342</v>
      </c>
      <c r="C8060" s="13" t="n">
        <v>2.10444067528398</v>
      </c>
      <c r="D8060" s="13" t="n">
        <v>2.986875</v>
      </c>
      <c r="E8060" s="8" t="n">
        <f aca="false">IF(C8060&gt;=$B$4,1,0)</f>
        <v>0</v>
      </c>
      <c r="F8060" s="8" t="n">
        <f aca="false">IF(D8060&gt;=$B$4,1,0)</f>
        <v>0</v>
      </c>
      <c r="G8060" s="8" t="str">
        <f aca="false">IF(AND(E8060=1,F8060=1),"Both pay",IF(F8060=1,"Missed",IF(E8060=1,"False trigger","Neither")))</f>
        <v>Neither</v>
      </c>
    </row>
    <row r="8061" customFormat="false" ht="15" hidden="false" customHeight="false" outlineLevel="0" collapsed="false">
      <c r="A8061" s="8" t="n">
        <v>1353</v>
      </c>
      <c r="B8061" s="8" t="s">
        <v>342</v>
      </c>
      <c r="C8061" s="13" t="n">
        <v>1.32369374567172</v>
      </c>
      <c r="D8061" s="13" t="n">
        <v>1.413125</v>
      </c>
      <c r="E8061" s="8" t="n">
        <f aca="false">IF(C8061&gt;=$B$4,1,0)</f>
        <v>0</v>
      </c>
      <c r="F8061" s="8" t="n">
        <f aca="false">IF(D8061&gt;=$B$4,1,0)</f>
        <v>0</v>
      </c>
      <c r="G8061" s="8" t="str">
        <f aca="false">IF(AND(E8061=1,F8061=1),"Both pay",IF(F8061=1,"Missed",IF(E8061=1,"False trigger","Neither")))</f>
        <v>Neither</v>
      </c>
    </row>
    <row r="8062" customFormat="false" ht="15" hidden="false" customHeight="false" outlineLevel="0" collapsed="false">
      <c r="A8062" s="8" t="n">
        <v>1354</v>
      </c>
      <c r="B8062" s="8" t="s">
        <v>342</v>
      </c>
      <c r="C8062" s="13" t="n">
        <v>2.2444242059476</v>
      </c>
      <c r="D8062" s="13" t="n">
        <v>1.326875</v>
      </c>
      <c r="E8062" s="8" t="n">
        <f aca="false">IF(C8062&gt;=$B$4,1,0)</f>
        <v>0</v>
      </c>
      <c r="F8062" s="8" t="n">
        <f aca="false">IF(D8062&gt;=$B$4,1,0)</f>
        <v>0</v>
      </c>
      <c r="G8062" s="8" t="str">
        <f aca="false">IF(AND(E8062=1,F8062=1),"Both pay",IF(F8062=1,"Missed",IF(E8062=1,"False trigger","Neither")))</f>
        <v>Neither</v>
      </c>
    </row>
    <row r="8063" customFormat="false" ht="15" hidden="false" customHeight="false" outlineLevel="0" collapsed="false">
      <c r="A8063" s="8" t="n">
        <v>1355</v>
      </c>
      <c r="B8063" s="8" t="s">
        <v>342</v>
      </c>
      <c r="C8063" s="13" t="n">
        <v>2.0307545090587</v>
      </c>
      <c r="D8063" s="13" t="n">
        <v>2.648125</v>
      </c>
      <c r="E8063" s="8" t="n">
        <f aca="false">IF(C8063&gt;=$B$4,1,0)</f>
        <v>0</v>
      </c>
      <c r="F8063" s="8" t="n">
        <f aca="false">IF(D8063&gt;=$B$4,1,0)</f>
        <v>0</v>
      </c>
      <c r="G8063" s="8" t="str">
        <f aca="false">IF(AND(E8063=1,F8063=1),"Both pay",IF(F8063=1,"Missed",IF(E8063=1,"False trigger","Neither")))</f>
        <v>Neither</v>
      </c>
    </row>
    <row r="8064" customFormat="false" ht="15" hidden="false" customHeight="false" outlineLevel="0" collapsed="false">
      <c r="A8064" s="8" t="n">
        <v>1356</v>
      </c>
      <c r="B8064" s="8" t="s">
        <v>342</v>
      </c>
      <c r="C8064" s="13" t="n">
        <v>2.83084117203187</v>
      </c>
      <c r="D8064" s="13" t="n">
        <v>3.38375</v>
      </c>
      <c r="E8064" s="8" t="n">
        <f aca="false">IF(C8064&gt;=$B$4,1,0)</f>
        <v>0</v>
      </c>
      <c r="F8064" s="8" t="n">
        <f aca="false">IF(D8064&gt;=$B$4,1,0)</f>
        <v>0</v>
      </c>
      <c r="G8064" s="8" t="str">
        <f aca="false">IF(AND(E8064=1,F8064=1),"Both pay",IF(F8064=1,"Missed",IF(E8064=1,"False trigger","Neither")))</f>
        <v>Neither</v>
      </c>
    </row>
    <row r="8065" customFormat="false" ht="15" hidden="false" customHeight="false" outlineLevel="0" collapsed="false">
      <c r="A8065" s="8" t="n">
        <v>1357</v>
      </c>
      <c r="B8065" s="8" t="s">
        <v>342</v>
      </c>
      <c r="C8065" s="13" t="n">
        <v>3.58810600841195</v>
      </c>
      <c r="D8065" s="13" t="n">
        <v>1.8425</v>
      </c>
      <c r="E8065" s="8" t="n">
        <f aca="false">IF(C8065&gt;=$B$4,1,0)</f>
        <v>0</v>
      </c>
      <c r="F8065" s="8" t="n">
        <f aca="false">IF(D8065&gt;=$B$4,1,0)</f>
        <v>0</v>
      </c>
      <c r="G8065" s="8" t="str">
        <f aca="false">IF(AND(E8065=1,F8065=1),"Both pay",IF(F8065=1,"Missed",IF(E8065=1,"False trigger","Neither")))</f>
        <v>Neither</v>
      </c>
    </row>
    <row r="8066" customFormat="false" ht="15" hidden="false" customHeight="false" outlineLevel="0" collapsed="false">
      <c r="A8066" s="8" t="n">
        <v>1358</v>
      </c>
      <c r="B8066" s="8" t="s">
        <v>342</v>
      </c>
      <c r="C8066" s="13" t="n">
        <v>4.04323991365538</v>
      </c>
      <c r="D8066" s="13" t="n">
        <v>1.865625</v>
      </c>
      <c r="E8066" s="8" t="n">
        <f aca="false">IF(C8066&gt;=$B$4,1,0)</f>
        <v>0</v>
      </c>
      <c r="F8066" s="8" t="n">
        <f aca="false">IF(D8066&gt;=$B$4,1,0)</f>
        <v>0</v>
      </c>
      <c r="G8066" s="8" t="str">
        <f aca="false">IF(AND(E8066=1,F8066=1),"Both pay",IF(F8066=1,"Missed",IF(E8066=1,"False trigger","Neither")))</f>
        <v>Neither</v>
      </c>
    </row>
    <row r="8067" customFormat="false" ht="15" hidden="false" customHeight="false" outlineLevel="0" collapsed="false">
      <c r="A8067" s="8" t="n">
        <v>1359</v>
      </c>
      <c r="B8067" s="8" t="s">
        <v>342</v>
      </c>
      <c r="C8067" s="13" t="n">
        <v>3.38480347332816</v>
      </c>
      <c r="D8067" s="13" t="n">
        <v>2.06875</v>
      </c>
      <c r="E8067" s="8" t="n">
        <f aca="false">IF(C8067&gt;=$B$4,1,0)</f>
        <v>0</v>
      </c>
      <c r="F8067" s="8" t="n">
        <f aca="false">IF(D8067&gt;=$B$4,1,0)</f>
        <v>0</v>
      </c>
      <c r="G8067" s="8" t="str">
        <f aca="false">IF(AND(E8067=1,F8067=1),"Both pay",IF(F8067=1,"Missed",IF(E8067=1,"False trigger","Neither")))</f>
        <v>Neither</v>
      </c>
    </row>
    <row r="8068" customFormat="false" ht="15" hidden="false" customHeight="false" outlineLevel="0" collapsed="false">
      <c r="A8068" s="8" t="n">
        <v>1360</v>
      </c>
      <c r="B8068" s="8" t="s">
        <v>342</v>
      </c>
      <c r="C8068" s="13" t="n">
        <v>2.35054516835396</v>
      </c>
      <c r="D8068" s="13" t="n">
        <v>1.6025</v>
      </c>
      <c r="E8068" s="8" t="n">
        <f aca="false">IF(C8068&gt;=$B$4,1,0)</f>
        <v>0</v>
      </c>
      <c r="F8068" s="8" t="n">
        <f aca="false">IF(D8068&gt;=$B$4,1,0)</f>
        <v>0</v>
      </c>
      <c r="G8068" s="8" t="str">
        <f aca="false">IF(AND(E8068=1,F8068=1),"Both pay",IF(F8068=1,"Missed",IF(E8068=1,"False trigger","Neither")))</f>
        <v>Neither</v>
      </c>
    </row>
    <row r="8069" customFormat="false" ht="15" hidden="false" customHeight="false" outlineLevel="0" collapsed="false">
      <c r="A8069" s="8" t="n">
        <v>1361</v>
      </c>
      <c r="B8069" s="8" t="s">
        <v>342</v>
      </c>
      <c r="C8069" s="13" t="n">
        <v>1.24273536603968</v>
      </c>
      <c r="D8069" s="13" t="n">
        <v>0.849374999999998</v>
      </c>
      <c r="E8069" s="8" t="n">
        <f aca="false">IF(C8069&gt;=$B$4,1,0)</f>
        <v>0</v>
      </c>
      <c r="F8069" s="8" t="n">
        <f aca="false">IF(D8069&gt;=$B$4,1,0)</f>
        <v>0</v>
      </c>
      <c r="G8069" s="8" t="str">
        <f aca="false">IF(AND(E8069=1,F8069=1),"Both pay",IF(F8069=1,"Missed",IF(E8069=1,"False trigger","Neither")))</f>
        <v>Neither</v>
      </c>
    </row>
    <row r="8070" customFormat="false" ht="15" hidden="false" customHeight="false" outlineLevel="0" collapsed="false">
      <c r="A8070" s="8" t="n">
        <v>1362</v>
      </c>
      <c r="B8070" s="8" t="s">
        <v>342</v>
      </c>
      <c r="C8070" s="13" t="n">
        <v>0.257534632906367</v>
      </c>
      <c r="D8070" s="13" t="n">
        <v>0.0968750000000007</v>
      </c>
      <c r="E8070" s="8" t="n">
        <f aca="false">IF(C8070&gt;=$B$4,1,0)</f>
        <v>0</v>
      </c>
      <c r="F8070" s="8" t="n">
        <f aca="false">IF(D8070&gt;=$B$4,1,0)</f>
        <v>0</v>
      </c>
      <c r="G8070" s="8" t="str">
        <f aca="false">IF(AND(E8070=1,F8070=1),"Both pay",IF(F8070=1,"Missed",IF(E8070=1,"False trigger","Neither")))</f>
        <v>Neither</v>
      </c>
    </row>
    <row r="8071" customFormat="false" ht="15" hidden="false" customHeight="false" outlineLevel="0" collapsed="false">
      <c r="A8071" s="8" t="n">
        <v>1363</v>
      </c>
      <c r="B8071" s="8" t="s">
        <v>342</v>
      </c>
      <c r="C8071" s="13" t="n">
        <v>0.113766221225948</v>
      </c>
      <c r="D8071" s="13" t="n">
        <v>0.0950000000000006</v>
      </c>
      <c r="E8071" s="8" t="n">
        <f aca="false">IF(C8071&gt;=$B$4,1,0)</f>
        <v>0</v>
      </c>
      <c r="F8071" s="8" t="n">
        <f aca="false">IF(D8071&gt;=$B$4,1,0)</f>
        <v>0</v>
      </c>
      <c r="G8071" s="8" t="str">
        <f aca="false">IF(AND(E8071=1,F8071=1),"Both pay",IF(F8071=1,"Missed",IF(E8071=1,"False trigger","Neither")))</f>
        <v>Neither</v>
      </c>
    </row>
    <row r="8072" customFormat="false" ht="15" hidden="false" customHeight="false" outlineLevel="0" collapsed="false">
      <c r="A8072" s="8" t="n">
        <v>1364</v>
      </c>
      <c r="B8072" s="8" t="s">
        <v>342</v>
      </c>
      <c r="C8072" s="13" t="n">
        <v>0.0160809622972619</v>
      </c>
      <c r="D8072" s="13" t="n">
        <v>0.0768749999999993</v>
      </c>
      <c r="E8072" s="8" t="n">
        <f aca="false">IF(C8072&gt;=$B$4,1,0)</f>
        <v>0</v>
      </c>
      <c r="F8072" s="8" t="n">
        <f aca="false">IF(D8072&gt;=$B$4,1,0)</f>
        <v>0</v>
      </c>
      <c r="G8072" s="8" t="str">
        <f aca="false">IF(AND(E8072=1,F8072=1),"Both pay",IF(F8072=1,"Missed",IF(E8072=1,"False trigger","Neither")))</f>
        <v>Neither</v>
      </c>
    </row>
    <row r="8073" customFormat="false" ht="15" hidden="false" customHeight="false" outlineLevel="0" collapsed="false">
      <c r="A8073" s="8" t="n">
        <v>1365</v>
      </c>
      <c r="B8073" s="8" t="s">
        <v>342</v>
      </c>
      <c r="C8073" s="13" t="n">
        <v>0.0335674248451738</v>
      </c>
      <c r="D8073" s="13" t="n">
        <v>0.215624999999999</v>
      </c>
      <c r="E8073" s="8" t="n">
        <f aca="false">IF(C8073&gt;=$B$4,1,0)</f>
        <v>0</v>
      </c>
      <c r="F8073" s="8" t="n">
        <f aca="false">IF(D8073&gt;=$B$4,1,0)</f>
        <v>0</v>
      </c>
      <c r="G8073" s="8" t="str">
        <f aca="false">IF(AND(E8073=1,F8073=1),"Both pay",IF(F8073=1,"Missed",IF(E8073=1,"False trigger","Neither")))</f>
        <v>Neither</v>
      </c>
    </row>
    <row r="8074" customFormat="false" ht="15" hidden="false" customHeight="false" outlineLevel="0" collapsed="false">
      <c r="A8074" s="8" t="n">
        <v>1366</v>
      </c>
      <c r="B8074" s="8" t="s">
        <v>342</v>
      </c>
      <c r="C8074" s="13" t="n">
        <v>0.0692977156127474</v>
      </c>
      <c r="D8074" s="13" t="n">
        <v>0.216875</v>
      </c>
      <c r="E8074" s="8" t="n">
        <f aca="false">IF(C8074&gt;=$B$4,1,0)</f>
        <v>0</v>
      </c>
      <c r="F8074" s="8" t="n">
        <f aca="false">IF(D8074&gt;=$B$4,1,0)</f>
        <v>0</v>
      </c>
      <c r="G8074" s="8" t="str">
        <f aca="false">IF(AND(E8074=1,F8074=1),"Both pay",IF(F8074=1,"Missed",IF(E8074=1,"False trigger","Neither")))</f>
        <v>Neither</v>
      </c>
    </row>
    <row r="8075" customFormat="false" ht="15" hidden="false" customHeight="false" outlineLevel="0" collapsed="false">
      <c r="A8075" s="8" t="n">
        <v>1372</v>
      </c>
      <c r="B8075" s="8" t="s">
        <v>342</v>
      </c>
      <c r="C8075" s="13" t="n">
        <v>1.60738965562778</v>
      </c>
      <c r="D8075" s="13" t="n">
        <v>3.11187500000001</v>
      </c>
      <c r="E8075" s="8" t="n">
        <f aca="false">IF(C8075&gt;=$B$4,1,0)</f>
        <v>0</v>
      </c>
      <c r="F8075" s="8" t="n">
        <f aca="false">IF(D8075&gt;=$B$4,1,0)</f>
        <v>0</v>
      </c>
      <c r="G8075" s="8" t="str">
        <f aca="false">IF(AND(E8075=1,F8075=1),"Both pay",IF(F8075=1,"Missed",IF(E8075=1,"False trigger","Neither")))</f>
        <v>Neither</v>
      </c>
    </row>
    <row r="8076" customFormat="false" ht="15" hidden="false" customHeight="false" outlineLevel="0" collapsed="false">
      <c r="A8076" s="8" t="n">
        <v>1373</v>
      </c>
      <c r="B8076" s="8" t="s">
        <v>342</v>
      </c>
      <c r="C8076" s="13" t="n">
        <v>2.38005896960539</v>
      </c>
      <c r="D8076" s="13" t="n">
        <v>6.026875</v>
      </c>
      <c r="E8076" s="8" t="n">
        <f aca="false">IF(C8076&gt;=$B$4,1,0)</f>
        <v>0</v>
      </c>
      <c r="F8076" s="8" t="n">
        <f aca="false">IF(D8076&gt;=$B$4,1,0)</f>
        <v>0</v>
      </c>
      <c r="G8076" s="8" t="str">
        <f aca="false">IF(AND(E8076=1,F8076=1),"Both pay",IF(F8076=1,"Missed",IF(E8076=1,"False trigger","Neither")))</f>
        <v>Neither</v>
      </c>
    </row>
    <row r="8077" customFormat="false" ht="15" hidden="false" customHeight="false" outlineLevel="0" collapsed="false">
      <c r="A8077" s="8" t="n">
        <v>1374</v>
      </c>
      <c r="B8077" s="8" t="s">
        <v>342</v>
      </c>
      <c r="C8077" s="13" t="n">
        <v>2.95720505819799</v>
      </c>
      <c r="D8077" s="13" t="n">
        <v>8.685</v>
      </c>
      <c r="E8077" s="8" t="n">
        <f aca="false">IF(C8077&gt;=$B$4,1,0)</f>
        <v>0</v>
      </c>
      <c r="F8077" s="8" t="n">
        <f aca="false">IF(D8077&gt;=$B$4,1,0)</f>
        <v>0</v>
      </c>
      <c r="G8077" s="8" t="str">
        <f aca="false">IF(AND(E8077=1,F8077=1),"Both pay",IF(F8077=1,"Missed",IF(E8077=1,"False trigger","Neither")))</f>
        <v>Neither</v>
      </c>
    </row>
    <row r="8078" customFormat="false" ht="15" hidden="false" customHeight="false" outlineLevel="0" collapsed="false">
      <c r="A8078" s="8" t="n">
        <v>1375</v>
      </c>
      <c r="B8078" s="8" t="s">
        <v>342</v>
      </c>
      <c r="C8078" s="13" t="n">
        <v>2.77317681358259</v>
      </c>
      <c r="D8078" s="13" t="n">
        <v>8.694375</v>
      </c>
      <c r="E8078" s="8" t="n">
        <f aca="false">IF(C8078&gt;=$B$4,1,0)</f>
        <v>0</v>
      </c>
      <c r="F8078" s="8" t="n">
        <f aca="false">IF(D8078&gt;=$B$4,1,0)</f>
        <v>0</v>
      </c>
      <c r="G8078" s="8" t="str">
        <f aca="false">IF(AND(E8078=1,F8078=1),"Both pay",IF(F8078=1,"Missed",IF(E8078=1,"False trigger","Neither")))</f>
        <v>Neither</v>
      </c>
    </row>
    <row r="8079" customFormat="false" ht="15" hidden="false" customHeight="false" outlineLevel="0" collapsed="false">
      <c r="A8079" s="8" t="n">
        <v>1376</v>
      </c>
      <c r="B8079" s="8" t="s">
        <v>342</v>
      </c>
      <c r="C8079" s="13" t="n">
        <v>2.58284449421533</v>
      </c>
      <c r="D8079" s="13" t="n">
        <v>7.27375</v>
      </c>
      <c r="E8079" s="8" t="n">
        <f aca="false">IF(C8079&gt;=$B$4,1,0)</f>
        <v>0</v>
      </c>
      <c r="F8079" s="8" t="n">
        <f aca="false">IF(D8079&gt;=$B$4,1,0)</f>
        <v>0</v>
      </c>
      <c r="G8079" s="8" t="str">
        <f aca="false">IF(AND(E8079=1,F8079=1),"Both pay",IF(F8079=1,"Missed",IF(E8079=1,"False trigger","Neither")))</f>
        <v>Neither</v>
      </c>
    </row>
    <row r="8080" customFormat="false" ht="15" hidden="false" customHeight="false" outlineLevel="0" collapsed="false">
      <c r="A8080" s="8" t="n">
        <v>1377</v>
      </c>
      <c r="B8080" s="8" t="s">
        <v>342</v>
      </c>
      <c r="C8080" s="13" t="n">
        <v>2.53271888748301</v>
      </c>
      <c r="D8080" s="13" t="n">
        <v>6.3175</v>
      </c>
      <c r="E8080" s="8" t="n">
        <f aca="false">IF(C8080&gt;=$B$4,1,0)</f>
        <v>0</v>
      </c>
      <c r="F8080" s="8" t="n">
        <f aca="false">IF(D8080&gt;=$B$4,1,0)</f>
        <v>0</v>
      </c>
      <c r="G8080" s="8" t="str">
        <f aca="false">IF(AND(E8080=1,F8080=1),"Both pay",IF(F8080=1,"Missed",IF(E8080=1,"False trigger","Neither")))</f>
        <v>Neither</v>
      </c>
    </row>
    <row r="8081" customFormat="false" ht="15" hidden="false" customHeight="false" outlineLevel="0" collapsed="false">
      <c r="A8081" s="8" t="n">
        <v>1378</v>
      </c>
      <c r="B8081" s="8" t="s">
        <v>342</v>
      </c>
      <c r="C8081" s="13" t="n">
        <v>1.99262021189384</v>
      </c>
      <c r="D8081" s="13" t="n">
        <v>4.654375</v>
      </c>
      <c r="E8081" s="8" t="n">
        <f aca="false">IF(C8081&gt;=$B$4,1,0)</f>
        <v>0</v>
      </c>
      <c r="F8081" s="8" t="n">
        <f aca="false">IF(D8081&gt;=$B$4,1,0)</f>
        <v>0</v>
      </c>
      <c r="G8081" s="8" t="str">
        <f aca="false">IF(AND(E8081=1,F8081=1),"Both pay",IF(F8081=1,"Missed",IF(E8081=1,"False trigger","Neither")))</f>
        <v>Neither</v>
      </c>
    </row>
    <row r="8082" customFormat="false" ht="15" hidden="false" customHeight="false" outlineLevel="0" collapsed="false">
      <c r="A8082" s="8" t="n">
        <v>1379</v>
      </c>
      <c r="B8082" s="8" t="s">
        <v>342</v>
      </c>
      <c r="C8082" s="13" t="n">
        <v>1.75552630203454</v>
      </c>
      <c r="D8082" s="13" t="n">
        <v>2.33125</v>
      </c>
      <c r="E8082" s="8" t="n">
        <f aca="false">IF(C8082&gt;=$B$4,1,0)</f>
        <v>0</v>
      </c>
      <c r="F8082" s="8" t="n">
        <f aca="false">IF(D8082&gt;=$B$4,1,0)</f>
        <v>0</v>
      </c>
      <c r="G8082" s="8" t="str">
        <f aca="false">IF(AND(E8082=1,F8082=1),"Both pay",IF(F8082=1,"Missed",IF(E8082=1,"False trigger","Neither")))</f>
        <v>Neither</v>
      </c>
    </row>
    <row r="8083" customFormat="false" ht="15" hidden="false" customHeight="false" outlineLevel="0" collapsed="false">
      <c r="A8083" s="8" t="n">
        <v>1380</v>
      </c>
      <c r="B8083" s="8" t="s">
        <v>342</v>
      </c>
      <c r="C8083" s="13" t="n">
        <v>1.0951904986809</v>
      </c>
      <c r="D8083" s="13" t="n">
        <v>0.912500000000001</v>
      </c>
      <c r="E8083" s="8" t="n">
        <f aca="false">IF(C8083&gt;=$B$4,1,0)</f>
        <v>0</v>
      </c>
      <c r="F8083" s="8" t="n">
        <f aca="false">IF(D8083&gt;=$B$4,1,0)</f>
        <v>0</v>
      </c>
      <c r="G8083" s="8" t="str">
        <f aca="false">IF(AND(E8083=1,F8083=1),"Both pay",IF(F8083=1,"Missed",IF(E8083=1,"False trigger","Neither")))</f>
        <v>Neither</v>
      </c>
    </row>
    <row r="8084" customFormat="false" ht="15" hidden="false" customHeight="false" outlineLevel="0" collapsed="false">
      <c r="A8084" s="8" t="n">
        <v>1381</v>
      </c>
      <c r="B8084" s="8" t="s">
        <v>342</v>
      </c>
      <c r="C8084" s="13" t="n">
        <v>0.484111465949031</v>
      </c>
      <c r="D8084" s="13" t="n">
        <v>0.424374999999998</v>
      </c>
      <c r="E8084" s="8" t="n">
        <f aca="false">IF(C8084&gt;=$B$4,1,0)</f>
        <v>0</v>
      </c>
      <c r="F8084" s="8" t="n">
        <f aca="false">IF(D8084&gt;=$B$4,1,0)</f>
        <v>0</v>
      </c>
      <c r="G8084" s="8" t="str">
        <f aca="false">IF(AND(E8084=1,F8084=1),"Both pay",IF(F8084=1,"Missed",IF(E8084=1,"False trigger","Neither")))</f>
        <v>Neither</v>
      </c>
    </row>
    <row r="8085" customFormat="false" ht="15" hidden="false" customHeight="false" outlineLevel="0" collapsed="false">
      <c r="A8085" s="8" t="n">
        <v>1382</v>
      </c>
      <c r="B8085" s="8" t="s">
        <v>342</v>
      </c>
      <c r="C8085" s="13" t="n">
        <v>0.255952943939636</v>
      </c>
      <c r="D8085" s="13" t="n">
        <v>1.1075</v>
      </c>
      <c r="E8085" s="8" t="n">
        <f aca="false">IF(C8085&gt;=$B$4,1,0)</f>
        <v>0</v>
      </c>
      <c r="F8085" s="8" t="n">
        <f aca="false">IF(D8085&gt;=$B$4,1,0)</f>
        <v>0</v>
      </c>
      <c r="G8085" s="8" t="str">
        <f aca="false">IF(AND(E8085=1,F8085=1),"Both pay",IF(F8085=1,"Missed",IF(E8085=1,"False trigger","Neither")))</f>
        <v>Neither</v>
      </c>
    </row>
    <row r="8086" customFormat="false" ht="15" hidden="false" customHeight="false" outlineLevel="0" collapsed="false">
      <c r="A8086" s="8" t="n">
        <v>1383</v>
      </c>
      <c r="B8086" s="8" t="s">
        <v>342</v>
      </c>
      <c r="C8086" s="13" t="n">
        <v>0.0239173692749083</v>
      </c>
      <c r="D8086" s="13" t="n">
        <v>0.475625000000001</v>
      </c>
      <c r="E8086" s="8" t="n">
        <f aca="false">IF(C8086&gt;=$B$4,1,0)</f>
        <v>0</v>
      </c>
      <c r="F8086" s="8" t="n">
        <f aca="false">IF(D8086&gt;=$B$4,1,0)</f>
        <v>0</v>
      </c>
      <c r="G8086" s="8" t="str">
        <f aca="false">IF(AND(E8086=1,F8086=1),"Both pay",IF(F8086=1,"Missed",IF(E8086=1,"False trigger","Neither")))</f>
        <v>Neither</v>
      </c>
    </row>
    <row r="8087" customFormat="false" ht="15" hidden="false" customHeight="false" outlineLevel="0" collapsed="false">
      <c r="A8087" s="8" t="n">
        <v>1384</v>
      </c>
      <c r="B8087" s="8" t="s">
        <v>342</v>
      </c>
      <c r="C8087" s="13" t="n">
        <v>0.0102963073911119</v>
      </c>
      <c r="D8087" s="13" t="n">
        <v>0.0324999999999988</v>
      </c>
      <c r="E8087" s="8" t="n">
        <f aca="false">IF(C8087&gt;=$B$4,1,0)</f>
        <v>0</v>
      </c>
      <c r="F8087" s="8" t="n">
        <f aca="false">IF(D8087&gt;=$B$4,1,0)</f>
        <v>0</v>
      </c>
      <c r="G8087" s="8" t="str">
        <f aca="false">IF(AND(E8087=1,F8087=1),"Both pay",IF(F8087=1,"Missed",IF(E8087=1,"False trigger","Neither")))</f>
        <v>Neither</v>
      </c>
    </row>
    <row r="8088" customFormat="false" ht="15" hidden="false" customHeight="false" outlineLevel="0" collapsed="false">
      <c r="A8088" s="8" t="n">
        <v>1385</v>
      </c>
      <c r="B8088" s="8" t="s">
        <v>342</v>
      </c>
      <c r="C8088" s="13" t="n">
        <v>0.018731078197181</v>
      </c>
      <c r="D8088" s="13" t="n">
        <v>0.143749999999997</v>
      </c>
      <c r="E8088" s="8" t="n">
        <f aca="false">IF(C8088&gt;=$B$4,1,0)</f>
        <v>0</v>
      </c>
      <c r="F8088" s="8" t="n">
        <f aca="false">IF(D8088&gt;=$B$4,1,0)</f>
        <v>0</v>
      </c>
      <c r="G8088" s="8" t="str">
        <f aca="false">IF(AND(E8088=1,F8088=1),"Both pay",IF(F8088=1,"Missed",IF(E8088=1,"False trigger","Neither")))</f>
        <v>Neither</v>
      </c>
    </row>
    <row r="8089" customFormat="false" ht="15" hidden="false" customHeight="false" outlineLevel="0" collapsed="false">
      <c r="A8089" s="8" t="n">
        <v>1386</v>
      </c>
      <c r="B8089" s="8" t="s">
        <v>342</v>
      </c>
      <c r="C8089" s="13" t="n">
        <v>0.0501511944548802</v>
      </c>
      <c r="D8089" s="13" t="n">
        <v>0.112499999999997</v>
      </c>
      <c r="E8089" s="8" t="n">
        <f aca="false">IF(C8089&gt;=$B$4,1,0)</f>
        <v>0</v>
      </c>
      <c r="F8089" s="8" t="n">
        <f aca="false">IF(D8089&gt;=$B$4,1,0)</f>
        <v>0</v>
      </c>
      <c r="G8089" s="8" t="str">
        <f aca="false">IF(AND(E8089=1,F8089=1),"Both pay",IF(F8089=1,"Missed",IF(E8089=1,"False trigger","Neither")))</f>
        <v>Neither</v>
      </c>
    </row>
    <row r="8090" customFormat="false" ht="15" hidden="false" customHeight="false" outlineLevel="0" collapsed="false">
      <c r="A8090" s="8" t="n">
        <v>1387</v>
      </c>
      <c r="B8090" s="8" t="s">
        <v>342</v>
      </c>
      <c r="C8090" s="13" t="n">
        <v>0.0641366827744427</v>
      </c>
      <c r="D8090" s="13" t="n">
        <v>0.0793749999999988</v>
      </c>
      <c r="E8090" s="8" t="n">
        <f aca="false">IF(C8090&gt;=$B$4,1,0)</f>
        <v>0</v>
      </c>
      <c r="F8090" s="8" t="n">
        <f aca="false">IF(D8090&gt;=$B$4,1,0)</f>
        <v>0</v>
      </c>
      <c r="G8090" s="8" t="str">
        <f aca="false">IF(AND(E8090=1,F8090=1),"Both pay",IF(F8090=1,"Missed",IF(E8090=1,"False trigger","Neither")))</f>
        <v>Neither</v>
      </c>
    </row>
    <row r="8091" customFormat="false" ht="15" hidden="false" customHeight="false" outlineLevel="0" collapsed="false">
      <c r="A8091" s="8" t="n">
        <v>1388</v>
      </c>
      <c r="B8091" s="8" t="s">
        <v>342</v>
      </c>
      <c r="C8091" s="13" t="n">
        <v>0.0651573644954908</v>
      </c>
      <c r="D8091" s="13" t="n">
        <v>0.236249999999998</v>
      </c>
      <c r="E8091" s="8" t="n">
        <f aca="false">IF(C8091&gt;=$B$4,1,0)</f>
        <v>0</v>
      </c>
      <c r="F8091" s="8" t="n">
        <f aca="false">IF(D8091&gt;=$B$4,1,0)</f>
        <v>0</v>
      </c>
      <c r="G8091" s="8" t="str">
        <f aca="false">IF(AND(E8091=1,F8091=1),"Both pay",IF(F8091=1,"Missed",IF(E8091=1,"False trigger","Neither")))</f>
        <v>Neither</v>
      </c>
    </row>
    <row r="8092" customFormat="false" ht="15" hidden="false" customHeight="false" outlineLevel="0" collapsed="false">
      <c r="A8092" s="8" t="n">
        <v>1389</v>
      </c>
      <c r="B8092" s="8" t="s">
        <v>342</v>
      </c>
      <c r="C8092" s="13" t="n">
        <v>0.0631024258506442</v>
      </c>
      <c r="D8092" s="13" t="n">
        <v>0.296875</v>
      </c>
      <c r="E8092" s="8" t="n">
        <f aca="false">IF(C8092&gt;=$B$4,1,0)</f>
        <v>0</v>
      </c>
      <c r="F8092" s="8" t="n">
        <f aca="false">IF(D8092&gt;=$B$4,1,0)</f>
        <v>0</v>
      </c>
      <c r="G8092" s="8" t="str">
        <f aca="false">IF(AND(E8092=1,F8092=1),"Both pay",IF(F8092=1,"Missed",IF(E8092=1,"False trigger","Neither")))</f>
        <v>Neither</v>
      </c>
    </row>
    <row r="8093" customFormat="false" ht="15" hidden="false" customHeight="false" outlineLevel="0" collapsed="false">
      <c r="A8093" s="8" t="n">
        <v>1399</v>
      </c>
      <c r="B8093" s="8" t="s">
        <v>342</v>
      </c>
      <c r="C8093" s="13" t="n">
        <v>8.67974875543255</v>
      </c>
      <c r="D8093" s="13" t="n">
        <v>6.2025</v>
      </c>
      <c r="E8093" s="8" t="n">
        <f aca="false">IF(C8093&gt;=$B$4,1,0)</f>
        <v>0</v>
      </c>
      <c r="F8093" s="8" t="n">
        <f aca="false">IF(D8093&gt;=$B$4,1,0)</f>
        <v>0</v>
      </c>
      <c r="G8093" s="8" t="str">
        <f aca="false">IF(AND(E8093=1,F8093=1),"Both pay",IF(F8093=1,"Missed",IF(E8093=1,"False trigger","Neither")))</f>
        <v>Neither</v>
      </c>
    </row>
    <row r="8094" customFormat="false" ht="15" hidden="false" customHeight="false" outlineLevel="0" collapsed="false">
      <c r="A8094" s="8" t="n">
        <v>1400</v>
      </c>
      <c r="B8094" s="8" t="s">
        <v>342</v>
      </c>
      <c r="C8094" s="13" t="n">
        <v>10.007015505116</v>
      </c>
      <c r="D8094" s="13" t="n">
        <v>6.66937499999999</v>
      </c>
      <c r="E8094" s="8" t="n">
        <f aca="false">IF(C8094&gt;=$B$4,1,0)</f>
        <v>1</v>
      </c>
      <c r="F8094" s="8" t="n">
        <f aca="false">IF(D8094&gt;=$B$4,1,0)</f>
        <v>0</v>
      </c>
      <c r="G8094" s="8" t="str">
        <f aca="false">IF(AND(E8094=1,F8094=1),"Both pay",IF(F8094=1,"Missed",IF(E8094=1,"False trigger","Neither")))</f>
        <v>False trigger</v>
      </c>
    </row>
    <row r="8095" customFormat="false" ht="15" hidden="false" customHeight="false" outlineLevel="0" collapsed="false">
      <c r="A8095" s="8" t="n">
        <v>1401</v>
      </c>
      <c r="B8095" s="8" t="s">
        <v>342</v>
      </c>
      <c r="C8095" s="13" t="n">
        <v>12.8640744423293</v>
      </c>
      <c r="D8095" s="13" t="n">
        <v>8.948125</v>
      </c>
      <c r="E8095" s="8" t="n">
        <f aca="false">IF(C8095&gt;=$B$4,1,0)</f>
        <v>1</v>
      </c>
      <c r="F8095" s="8" t="n">
        <f aca="false">IF(D8095&gt;=$B$4,1,0)</f>
        <v>0</v>
      </c>
      <c r="G8095" s="8" t="str">
        <f aca="false">IF(AND(E8095=1,F8095=1),"Both pay",IF(F8095=1,"Missed",IF(E8095=1,"False trigger","Neither")))</f>
        <v>False trigger</v>
      </c>
    </row>
    <row r="8096" customFormat="false" ht="15" hidden="false" customHeight="false" outlineLevel="0" collapsed="false">
      <c r="A8096" s="8" t="n">
        <v>1402</v>
      </c>
      <c r="B8096" s="8" t="s">
        <v>342</v>
      </c>
      <c r="C8096" s="13" t="n">
        <v>13.7184097184498</v>
      </c>
      <c r="D8096" s="13" t="n">
        <v>11.181875</v>
      </c>
      <c r="E8096" s="8" t="n">
        <f aca="false">IF(C8096&gt;=$B$4,1,0)</f>
        <v>1</v>
      </c>
      <c r="F8096" s="8" t="n">
        <f aca="false">IF(D8096&gt;=$B$4,1,0)</f>
        <v>1</v>
      </c>
      <c r="G8096" s="8" t="str">
        <f aca="false">IF(AND(E8096=1,F8096=1),"Both pay",IF(F8096=1,"Missed",IF(E8096=1,"False trigger","Neither")))</f>
        <v>Both pay</v>
      </c>
    </row>
    <row r="8097" customFormat="false" ht="15" hidden="false" customHeight="false" outlineLevel="0" collapsed="false">
      <c r="A8097" s="8" t="n">
        <v>1403</v>
      </c>
      <c r="B8097" s="8" t="s">
        <v>342</v>
      </c>
      <c r="C8097" s="13" t="n">
        <v>13.9661602339489</v>
      </c>
      <c r="D8097" s="13" t="n">
        <v>13.866875</v>
      </c>
      <c r="E8097" s="8" t="n">
        <f aca="false">IF(C8097&gt;=$B$4,1,0)</f>
        <v>1</v>
      </c>
      <c r="F8097" s="8" t="n">
        <f aca="false">IF(D8097&gt;=$B$4,1,0)</f>
        <v>1</v>
      </c>
      <c r="G8097" s="8" t="str">
        <f aca="false">IF(AND(E8097=1,F8097=1),"Both pay",IF(F8097=1,"Missed",IF(E8097=1,"False trigger","Neither")))</f>
        <v>Both pay</v>
      </c>
    </row>
    <row r="8098" customFormat="false" ht="15" hidden="false" customHeight="false" outlineLevel="0" collapsed="false">
      <c r="A8098" s="8" t="n">
        <v>1404</v>
      </c>
      <c r="B8098" s="8" t="s">
        <v>342</v>
      </c>
      <c r="C8098" s="13" t="n">
        <v>15.4074982520765</v>
      </c>
      <c r="D8098" s="13" t="n">
        <v>15.7025</v>
      </c>
      <c r="E8098" s="8" t="n">
        <f aca="false">IF(C8098&gt;=$B$4,1,0)</f>
        <v>1</v>
      </c>
      <c r="F8098" s="8" t="n">
        <f aca="false">IF(D8098&gt;=$B$4,1,0)</f>
        <v>1</v>
      </c>
      <c r="G8098" s="8" t="str">
        <f aca="false">IF(AND(E8098=1,F8098=1),"Both pay",IF(F8098=1,"Missed",IF(E8098=1,"False trigger","Neither")))</f>
        <v>Both pay</v>
      </c>
    </row>
    <row r="8099" customFormat="false" ht="15" hidden="false" customHeight="false" outlineLevel="0" collapsed="false">
      <c r="A8099" s="8" t="n">
        <v>1405</v>
      </c>
      <c r="B8099" s="8" t="s">
        <v>342</v>
      </c>
      <c r="C8099" s="13" t="n">
        <v>14.0019258314762</v>
      </c>
      <c r="D8099" s="13" t="n">
        <v>12.52875</v>
      </c>
      <c r="E8099" s="8" t="n">
        <f aca="false">IF(C8099&gt;=$B$4,1,0)</f>
        <v>1</v>
      </c>
      <c r="F8099" s="8" t="n">
        <f aca="false">IF(D8099&gt;=$B$4,1,0)</f>
        <v>1</v>
      </c>
      <c r="G8099" s="8" t="str">
        <f aca="false">IF(AND(E8099=1,F8099=1),"Both pay",IF(F8099=1,"Missed",IF(E8099=1,"False trigger","Neither")))</f>
        <v>Both pay</v>
      </c>
    </row>
    <row r="8100" customFormat="false" ht="15" hidden="false" customHeight="false" outlineLevel="0" collapsed="false">
      <c r="A8100" s="8" t="n">
        <v>1406</v>
      </c>
      <c r="B8100" s="8" t="s">
        <v>342</v>
      </c>
      <c r="C8100" s="13" t="n">
        <v>7.51282536863301</v>
      </c>
      <c r="D8100" s="13" t="n">
        <v>6.94812499999999</v>
      </c>
      <c r="E8100" s="8" t="n">
        <f aca="false">IF(C8100&gt;=$B$4,1,0)</f>
        <v>0</v>
      </c>
      <c r="F8100" s="8" t="n">
        <f aca="false">IF(D8100&gt;=$B$4,1,0)</f>
        <v>0</v>
      </c>
      <c r="G8100" s="8" t="str">
        <f aca="false">IF(AND(E8100=1,F8100=1),"Both pay",IF(F8100=1,"Missed",IF(E8100=1,"False trigger","Neither")))</f>
        <v>Neither</v>
      </c>
    </row>
    <row r="8101" customFormat="false" ht="15" hidden="false" customHeight="false" outlineLevel="0" collapsed="false">
      <c r="A8101" s="8" t="n">
        <v>1407</v>
      </c>
      <c r="B8101" s="8" t="s">
        <v>342</v>
      </c>
      <c r="C8101" s="13" t="n">
        <v>7.39674587222417</v>
      </c>
      <c r="D8101" s="13" t="n">
        <v>5.70187499999999</v>
      </c>
      <c r="E8101" s="8" t="n">
        <f aca="false">IF(C8101&gt;=$B$4,1,0)</f>
        <v>0</v>
      </c>
      <c r="F8101" s="8" t="n">
        <f aca="false">IF(D8101&gt;=$B$4,1,0)</f>
        <v>0</v>
      </c>
      <c r="G8101" s="8" t="str">
        <f aca="false">IF(AND(E8101=1,F8101=1),"Both pay",IF(F8101=1,"Missed",IF(E8101=1,"False trigger","Neither")))</f>
        <v>Neither</v>
      </c>
    </row>
    <row r="8102" customFormat="false" ht="15" hidden="false" customHeight="false" outlineLevel="0" collapsed="false">
      <c r="A8102" s="8" t="n">
        <v>1408</v>
      </c>
      <c r="B8102" s="8" t="s">
        <v>342</v>
      </c>
      <c r="C8102" s="13" t="n">
        <v>5.39161567622303</v>
      </c>
      <c r="D8102" s="13" t="n">
        <v>3.964375</v>
      </c>
      <c r="E8102" s="8" t="n">
        <f aca="false">IF(C8102&gt;=$B$4,1,0)</f>
        <v>0</v>
      </c>
      <c r="F8102" s="8" t="n">
        <f aca="false">IF(D8102&gt;=$B$4,1,0)</f>
        <v>0</v>
      </c>
      <c r="G8102" s="8" t="str">
        <f aca="false">IF(AND(E8102=1,F8102=1),"Both pay",IF(F8102=1,"Missed",IF(E8102=1,"False trigger","Neither")))</f>
        <v>Neither</v>
      </c>
    </row>
    <row r="8103" customFormat="false" ht="15" hidden="false" customHeight="false" outlineLevel="0" collapsed="false">
      <c r="A8103" s="8" t="n">
        <v>1409</v>
      </c>
      <c r="B8103" s="8" t="s">
        <v>342</v>
      </c>
      <c r="C8103" s="13" t="n">
        <v>1.96587187864525</v>
      </c>
      <c r="D8103" s="13" t="n">
        <v>2.8475</v>
      </c>
      <c r="E8103" s="8" t="n">
        <f aca="false">IF(C8103&gt;=$B$4,1,0)</f>
        <v>0</v>
      </c>
      <c r="F8103" s="8" t="n">
        <f aca="false">IF(D8103&gt;=$B$4,1,0)</f>
        <v>0</v>
      </c>
      <c r="G8103" s="8" t="str">
        <f aca="false">IF(AND(E8103=1,F8103=1),"Both pay",IF(F8103=1,"Missed",IF(E8103=1,"False trigger","Neither")))</f>
        <v>Neither</v>
      </c>
    </row>
    <row r="8104" customFormat="false" ht="15" hidden="false" customHeight="false" outlineLevel="0" collapsed="false">
      <c r="A8104" s="8" t="n">
        <v>1410</v>
      </c>
      <c r="B8104" s="8" t="s">
        <v>342</v>
      </c>
      <c r="C8104" s="13" t="n">
        <v>1.3453437461952</v>
      </c>
      <c r="D8104" s="13" t="n">
        <v>1.351875</v>
      </c>
      <c r="E8104" s="8" t="n">
        <f aca="false">IF(C8104&gt;=$B$4,1,0)</f>
        <v>0</v>
      </c>
      <c r="F8104" s="8" t="n">
        <f aca="false">IF(D8104&gt;=$B$4,1,0)</f>
        <v>0</v>
      </c>
      <c r="G8104" s="8" t="str">
        <f aca="false">IF(AND(E8104=1,F8104=1),"Both pay",IF(F8104=1,"Missed",IF(E8104=1,"False trigger","Neither")))</f>
        <v>Neither</v>
      </c>
    </row>
    <row r="8105" customFormat="false" ht="15" hidden="false" customHeight="false" outlineLevel="0" collapsed="false">
      <c r="A8105" s="8" t="n">
        <v>1411</v>
      </c>
      <c r="B8105" s="8" t="s">
        <v>342</v>
      </c>
      <c r="C8105" s="13" t="n">
        <v>1.03118216347362</v>
      </c>
      <c r="D8105" s="13" t="n">
        <v>0.71125</v>
      </c>
      <c r="E8105" s="8" t="n">
        <f aca="false">IF(C8105&gt;=$B$4,1,0)</f>
        <v>0</v>
      </c>
      <c r="F8105" s="8" t="n">
        <f aca="false">IF(D8105&gt;=$B$4,1,0)</f>
        <v>0</v>
      </c>
      <c r="G8105" s="8" t="str">
        <f aca="false">IF(AND(E8105=1,F8105=1),"Both pay",IF(F8105=1,"Missed",IF(E8105=1,"False trigger","Neither")))</f>
        <v>Neither</v>
      </c>
    </row>
    <row r="8106" customFormat="false" ht="15" hidden="false" customHeight="false" outlineLevel="0" collapsed="false">
      <c r="A8106" s="8" t="n">
        <v>1412</v>
      </c>
      <c r="B8106" s="8" t="s">
        <v>342</v>
      </c>
      <c r="C8106" s="13" t="n">
        <v>1.11528872621721</v>
      </c>
      <c r="D8106" s="13" t="n">
        <v>1.30125</v>
      </c>
      <c r="E8106" s="8" t="n">
        <f aca="false">IF(C8106&gt;=$B$4,1,0)</f>
        <v>0</v>
      </c>
      <c r="F8106" s="8" t="n">
        <f aca="false">IF(D8106&gt;=$B$4,1,0)</f>
        <v>0</v>
      </c>
      <c r="G8106" s="8" t="str">
        <f aca="false">IF(AND(E8106=1,F8106=1),"Both pay",IF(F8106=1,"Missed",IF(E8106=1,"False trigger","Neither")))</f>
        <v>Neither</v>
      </c>
    </row>
    <row r="8107" customFormat="false" ht="15" hidden="false" customHeight="false" outlineLevel="0" collapsed="false">
      <c r="A8107" s="8" t="n">
        <v>1413</v>
      </c>
      <c r="B8107" s="8" t="s">
        <v>342</v>
      </c>
      <c r="C8107" s="13" t="n">
        <v>2.5099399805864</v>
      </c>
      <c r="D8107" s="13" t="n">
        <v>2.3775</v>
      </c>
      <c r="E8107" s="8" t="n">
        <f aca="false">IF(C8107&gt;=$B$4,1,0)</f>
        <v>0</v>
      </c>
      <c r="F8107" s="8" t="n">
        <f aca="false">IF(D8107&gt;=$B$4,1,0)</f>
        <v>0</v>
      </c>
      <c r="G8107" s="8" t="str">
        <f aca="false">IF(AND(E8107=1,F8107=1),"Both pay",IF(F8107=1,"Missed",IF(E8107=1,"False trigger","Neither")))</f>
        <v>Neither</v>
      </c>
    </row>
    <row r="8108" customFormat="false" ht="15" hidden="false" customHeight="false" outlineLevel="0" collapsed="false">
      <c r="A8108" s="8" t="n">
        <v>1414</v>
      </c>
      <c r="B8108" s="8" t="s">
        <v>342</v>
      </c>
      <c r="C8108" s="13" t="n">
        <v>2.79267952157395</v>
      </c>
      <c r="D8108" s="13" t="n">
        <v>1.696875</v>
      </c>
      <c r="E8108" s="8" t="n">
        <f aca="false">IF(C8108&gt;=$B$4,1,0)</f>
        <v>0</v>
      </c>
      <c r="F8108" s="8" t="n">
        <f aca="false">IF(D8108&gt;=$B$4,1,0)</f>
        <v>0</v>
      </c>
      <c r="G8108" s="8" t="str">
        <f aca="false">IF(AND(E8108=1,F8108=1),"Both pay",IF(F8108=1,"Missed",IF(E8108=1,"False trigger","Neither")))</f>
        <v>Neither</v>
      </c>
    </row>
    <row r="8109" customFormat="false" ht="15" hidden="false" customHeight="false" outlineLevel="0" collapsed="false">
      <c r="A8109" s="8" t="n">
        <v>1415</v>
      </c>
      <c r="B8109" s="8" t="s">
        <v>342</v>
      </c>
      <c r="C8109" s="13" t="n">
        <v>3.80750751454922</v>
      </c>
      <c r="D8109" s="13" t="n">
        <v>1.724375</v>
      </c>
      <c r="E8109" s="8" t="n">
        <f aca="false">IF(C8109&gt;=$B$4,1,0)</f>
        <v>0</v>
      </c>
      <c r="F8109" s="8" t="n">
        <f aca="false">IF(D8109&gt;=$B$4,1,0)</f>
        <v>0</v>
      </c>
      <c r="G8109" s="8" t="str">
        <f aca="false">IF(AND(E8109=1,F8109=1),"Both pay",IF(F8109=1,"Missed",IF(E8109=1,"False trigger","Neither")))</f>
        <v>Neither</v>
      </c>
    </row>
    <row r="8110" customFormat="false" ht="15" hidden="false" customHeight="false" outlineLevel="0" collapsed="false">
      <c r="A8110" s="8" t="n">
        <v>1416</v>
      </c>
      <c r="B8110" s="8" t="s">
        <v>342</v>
      </c>
      <c r="C8110" s="13" t="n">
        <v>3.51330564439176</v>
      </c>
      <c r="D8110" s="13" t="n">
        <v>2.69375</v>
      </c>
      <c r="E8110" s="8" t="n">
        <f aca="false">IF(C8110&gt;=$B$4,1,0)</f>
        <v>0</v>
      </c>
      <c r="F8110" s="8" t="n">
        <f aca="false">IF(D8110&gt;=$B$4,1,0)</f>
        <v>0</v>
      </c>
      <c r="G8110" s="8" t="str">
        <f aca="false">IF(AND(E8110=1,F8110=1),"Both pay",IF(F8110=1,"Missed",IF(E8110=1,"False trigger","Neither")))</f>
        <v>Neither</v>
      </c>
    </row>
    <row r="8111" customFormat="false" ht="15" hidden="false" customHeight="false" outlineLevel="0" collapsed="false">
      <c r="A8111" s="8" t="n">
        <v>1418</v>
      </c>
      <c r="B8111" s="8" t="s">
        <v>342</v>
      </c>
      <c r="C8111" s="13" t="n">
        <v>0.5002502914878</v>
      </c>
      <c r="D8111" s="13" t="n">
        <v>1.13</v>
      </c>
      <c r="E8111" s="8" t="n">
        <f aca="false">IF(C8111&gt;=$B$4,1,0)</f>
        <v>0</v>
      </c>
      <c r="F8111" s="8" t="n">
        <f aca="false">IF(D8111&gt;=$B$4,1,0)</f>
        <v>0</v>
      </c>
      <c r="G8111" s="8" t="str">
        <f aca="false">IF(AND(E8111=1,F8111=1),"Both pay",IF(F8111=1,"Missed",IF(E8111=1,"False trigger","Neither")))</f>
        <v>Neither</v>
      </c>
    </row>
    <row r="8112" customFormat="false" ht="15" hidden="false" customHeight="false" outlineLevel="0" collapsed="false">
      <c r="A8112" s="8" t="n">
        <v>1419</v>
      </c>
      <c r="B8112" s="8" t="s">
        <v>342</v>
      </c>
      <c r="C8112" s="13" t="n">
        <v>0.503257852439017</v>
      </c>
      <c r="D8112" s="13" t="n">
        <v>0.0649999999999995</v>
      </c>
      <c r="E8112" s="8" t="n">
        <f aca="false">IF(C8112&gt;=$B$4,1,0)</f>
        <v>0</v>
      </c>
      <c r="F8112" s="8" t="n">
        <f aca="false">IF(D8112&gt;=$B$4,1,0)</f>
        <v>0</v>
      </c>
      <c r="G8112" s="8" t="str">
        <f aca="false">IF(AND(E8112=1,F8112=1),"Both pay",IF(F8112=1,"Missed",IF(E8112=1,"False trigger","Neither")))</f>
        <v>Neither</v>
      </c>
    </row>
    <row r="8113" customFormat="false" ht="15" hidden="false" customHeight="false" outlineLevel="0" collapsed="false">
      <c r="A8113" s="8" t="n">
        <v>1420</v>
      </c>
      <c r="B8113" s="8" t="s">
        <v>342</v>
      </c>
      <c r="C8113" s="13" t="n">
        <v>0.108691549856792</v>
      </c>
      <c r="D8113" s="13" t="n">
        <v>0.0874999999999985</v>
      </c>
      <c r="E8113" s="8" t="n">
        <f aca="false">IF(C8113&gt;=$B$4,1,0)</f>
        <v>0</v>
      </c>
      <c r="F8113" s="8" t="n">
        <f aca="false">IF(D8113&gt;=$B$4,1,0)</f>
        <v>0</v>
      </c>
      <c r="G8113" s="8" t="str">
        <f aca="false">IF(AND(E8113=1,F8113=1),"Both pay",IF(F8113=1,"Missed",IF(E8113=1,"False trigger","Neither")))</f>
        <v>Neither</v>
      </c>
    </row>
    <row r="8114" customFormat="false" ht="15" hidden="false" customHeight="false" outlineLevel="0" collapsed="false">
      <c r="A8114" s="8" t="n">
        <v>1421</v>
      </c>
      <c r="B8114" s="8" t="s">
        <v>342</v>
      </c>
      <c r="C8114" s="13" t="n">
        <v>0.157580964984268</v>
      </c>
      <c r="D8114" s="13" t="n">
        <v>0.0987500000000007</v>
      </c>
      <c r="E8114" s="8" t="n">
        <f aca="false">IF(C8114&gt;=$B$4,1,0)</f>
        <v>0</v>
      </c>
      <c r="F8114" s="8" t="n">
        <f aca="false">IF(D8114&gt;=$B$4,1,0)</f>
        <v>0</v>
      </c>
      <c r="G8114" s="8" t="str">
        <f aca="false">IF(AND(E8114=1,F8114=1),"Both pay",IF(F8114=1,"Missed",IF(E8114=1,"False trigger","Neither")))</f>
        <v>Neither</v>
      </c>
    </row>
    <row r="8115" customFormat="false" ht="15" hidden="false" customHeight="false" outlineLevel="0" collapsed="false">
      <c r="A8115" s="8" t="n">
        <v>1422</v>
      </c>
      <c r="B8115" s="8" t="s">
        <v>342</v>
      </c>
      <c r="C8115" s="13" t="n">
        <v>0.0811259537423918</v>
      </c>
      <c r="D8115" s="13" t="n">
        <v>0.111875000000001</v>
      </c>
      <c r="E8115" s="8" t="n">
        <f aca="false">IF(C8115&gt;=$B$4,1,0)</f>
        <v>0</v>
      </c>
      <c r="F8115" s="8" t="n">
        <f aca="false">IF(D8115&gt;=$B$4,1,0)</f>
        <v>0</v>
      </c>
      <c r="G8115" s="8" t="str">
        <f aca="false">IF(AND(E8115=1,F8115=1),"Both pay",IF(F8115=1,"Missed",IF(E8115=1,"False trigger","Neither")))</f>
        <v>Neither</v>
      </c>
    </row>
    <row r="8116" customFormat="false" ht="15" hidden="false" customHeight="false" outlineLevel="0" collapsed="false">
      <c r="A8116" s="8" t="n">
        <v>1423</v>
      </c>
      <c r="B8116" s="8" t="s">
        <v>342</v>
      </c>
      <c r="C8116" s="13" t="n">
        <v>0.140155618108665</v>
      </c>
      <c r="D8116" s="13" t="n">
        <v>0.2475</v>
      </c>
      <c r="E8116" s="8" t="n">
        <f aca="false">IF(C8116&gt;=$B$4,1,0)</f>
        <v>0</v>
      </c>
      <c r="F8116" s="8" t="n">
        <f aca="false">IF(D8116&gt;=$B$4,1,0)</f>
        <v>0</v>
      </c>
      <c r="G8116" s="8" t="str">
        <f aca="false">IF(AND(E8116=1,F8116=1),"Both pay",IF(F8116=1,"Missed",IF(E8116=1,"False trigger","Neither")))</f>
        <v>Neither</v>
      </c>
    </row>
    <row r="8117" customFormat="false" ht="15" hidden="false" customHeight="false" outlineLevel="0" collapsed="false">
      <c r="A8117" s="8" t="n">
        <v>1426</v>
      </c>
      <c r="B8117" s="8" t="s">
        <v>342</v>
      </c>
      <c r="C8117" s="13" t="n">
        <v>0.316454004733327</v>
      </c>
      <c r="D8117" s="13" t="n">
        <v>0.641874999999999</v>
      </c>
      <c r="E8117" s="8" t="n">
        <f aca="false">IF(C8117&gt;=$B$4,1,0)</f>
        <v>0</v>
      </c>
      <c r="F8117" s="8" t="n">
        <f aca="false">IF(D8117&gt;=$B$4,1,0)</f>
        <v>0</v>
      </c>
      <c r="G8117" s="8" t="str">
        <f aca="false">IF(AND(E8117=1,F8117=1),"Both pay",IF(F8117=1,"Missed",IF(E8117=1,"False trigger","Neither")))</f>
        <v>Neither</v>
      </c>
    </row>
    <row r="8118" customFormat="false" ht="15" hidden="false" customHeight="false" outlineLevel="0" collapsed="false">
      <c r="A8118" s="8" t="n">
        <v>1427</v>
      </c>
      <c r="B8118" s="8" t="s">
        <v>342</v>
      </c>
      <c r="C8118" s="13" t="n">
        <v>0.495641173018715</v>
      </c>
      <c r="D8118" s="13" t="n">
        <v>0.417499999999997</v>
      </c>
      <c r="E8118" s="8" t="n">
        <f aca="false">IF(C8118&gt;=$B$4,1,0)</f>
        <v>0</v>
      </c>
      <c r="F8118" s="8" t="n">
        <f aca="false">IF(D8118&gt;=$B$4,1,0)</f>
        <v>0</v>
      </c>
      <c r="G8118" s="8" t="str">
        <f aca="false">IF(AND(E8118=1,F8118=1),"Both pay",IF(F8118=1,"Missed",IF(E8118=1,"False trigger","Neither")))</f>
        <v>Neither</v>
      </c>
    </row>
    <row r="8119" customFormat="false" ht="15" hidden="false" customHeight="false" outlineLevel="0" collapsed="false">
      <c r="A8119" s="8" t="n">
        <v>1428</v>
      </c>
      <c r="B8119" s="8" t="s">
        <v>342</v>
      </c>
      <c r="C8119" s="13" t="n">
        <v>0.996826397543963</v>
      </c>
      <c r="D8119" s="13" t="n">
        <v>0.282500000000006</v>
      </c>
      <c r="E8119" s="8" t="n">
        <f aca="false">IF(C8119&gt;=$B$4,1,0)</f>
        <v>0</v>
      </c>
      <c r="F8119" s="8" t="n">
        <f aca="false">IF(D8119&gt;=$B$4,1,0)</f>
        <v>0</v>
      </c>
      <c r="G8119" s="8" t="str">
        <f aca="false">IF(AND(E8119=1,F8119=1),"Both pay",IF(F8119=1,"Missed",IF(E8119=1,"False trigger","Neither")))</f>
        <v>Neither</v>
      </c>
    </row>
    <row r="8120" customFormat="false" ht="15" hidden="false" customHeight="false" outlineLevel="0" collapsed="false">
      <c r="A8120" s="8" t="n">
        <v>1429</v>
      </c>
      <c r="B8120" s="8" t="s">
        <v>342</v>
      </c>
      <c r="C8120" s="13" t="n">
        <v>1.4582678450863</v>
      </c>
      <c r="D8120" s="13" t="n">
        <v>1.636875</v>
      </c>
      <c r="E8120" s="8" t="n">
        <f aca="false">IF(C8120&gt;=$B$4,1,0)</f>
        <v>0</v>
      </c>
      <c r="F8120" s="8" t="n">
        <f aca="false">IF(D8120&gt;=$B$4,1,0)</f>
        <v>0</v>
      </c>
      <c r="G8120" s="8" t="str">
        <f aca="false">IF(AND(E8120=1,F8120=1),"Both pay",IF(F8120=1,"Missed",IF(E8120=1,"False trigger","Neither")))</f>
        <v>Neither</v>
      </c>
    </row>
    <row r="8121" customFormat="false" ht="15" hidden="false" customHeight="false" outlineLevel="0" collapsed="false">
      <c r="A8121" s="8" t="n">
        <v>1430</v>
      </c>
      <c r="B8121" s="8" t="s">
        <v>342</v>
      </c>
      <c r="C8121" s="13" t="n">
        <v>2.09857823257582</v>
      </c>
      <c r="D8121" s="13" t="n">
        <v>3.059375</v>
      </c>
      <c r="E8121" s="8" t="n">
        <f aca="false">IF(C8121&gt;=$B$4,1,0)</f>
        <v>0</v>
      </c>
      <c r="F8121" s="8" t="n">
        <f aca="false">IF(D8121&gt;=$B$4,1,0)</f>
        <v>0</v>
      </c>
      <c r="G8121" s="8" t="str">
        <f aca="false">IF(AND(E8121=1,F8121=1),"Both pay",IF(F8121=1,"Missed",IF(E8121=1,"False trigger","Neither")))</f>
        <v>Neither</v>
      </c>
    </row>
    <row r="8122" customFormat="false" ht="15" hidden="false" customHeight="false" outlineLevel="0" collapsed="false">
      <c r="A8122" s="8" t="n">
        <v>1431</v>
      </c>
      <c r="B8122" s="8" t="s">
        <v>342</v>
      </c>
      <c r="C8122" s="13" t="n">
        <v>2.87645631979256</v>
      </c>
      <c r="D8122" s="13" t="n">
        <v>6.90375</v>
      </c>
      <c r="E8122" s="8" t="n">
        <f aca="false">IF(C8122&gt;=$B$4,1,0)</f>
        <v>0</v>
      </c>
      <c r="F8122" s="8" t="n">
        <f aca="false">IF(D8122&gt;=$B$4,1,0)</f>
        <v>0</v>
      </c>
      <c r="G8122" s="8" t="str">
        <f aca="false">IF(AND(E8122=1,F8122=1),"Both pay",IF(F8122=1,"Missed",IF(E8122=1,"False trigger","Neither")))</f>
        <v>Neither</v>
      </c>
    </row>
    <row r="8123" customFormat="false" ht="15" hidden="false" customHeight="false" outlineLevel="0" collapsed="false">
      <c r="A8123" s="8" t="n">
        <v>1432</v>
      </c>
      <c r="B8123" s="8" t="s">
        <v>342</v>
      </c>
      <c r="C8123" s="13" t="n">
        <v>2.97463463843683</v>
      </c>
      <c r="D8123" s="13" t="n">
        <v>10.065625</v>
      </c>
      <c r="E8123" s="8" t="n">
        <f aca="false">IF(C8123&gt;=$B$4,1,0)</f>
        <v>0</v>
      </c>
      <c r="F8123" s="8" t="n">
        <f aca="false">IF(D8123&gt;=$B$4,1,0)</f>
        <v>1</v>
      </c>
      <c r="G8123" s="8" t="str">
        <f aca="false">IF(AND(E8123=1,F8123=1),"Both pay",IF(F8123=1,"Missed",IF(E8123=1,"False trigger","Neither")))</f>
        <v>Missed</v>
      </c>
    </row>
    <row r="8124" customFormat="false" ht="15" hidden="false" customHeight="false" outlineLevel="0" collapsed="false">
      <c r="A8124" s="8" t="n">
        <v>1433</v>
      </c>
      <c r="B8124" s="8" t="s">
        <v>342</v>
      </c>
      <c r="C8124" s="13" t="n">
        <v>3.78594624094907</v>
      </c>
      <c r="D8124" s="13" t="n">
        <v>8.71875</v>
      </c>
      <c r="E8124" s="8" t="n">
        <f aca="false">IF(C8124&gt;=$B$4,1,0)</f>
        <v>0</v>
      </c>
      <c r="F8124" s="8" t="n">
        <f aca="false">IF(D8124&gt;=$B$4,1,0)</f>
        <v>0</v>
      </c>
      <c r="G8124" s="8" t="str">
        <f aca="false">IF(AND(E8124=1,F8124=1),"Both pay",IF(F8124=1,"Missed",IF(E8124=1,"False trigger","Neither")))</f>
        <v>Neither</v>
      </c>
    </row>
    <row r="8125" customFormat="false" ht="15" hidden="false" customHeight="false" outlineLevel="0" collapsed="false">
      <c r="A8125" s="8" t="n">
        <v>1434</v>
      </c>
      <c r="B8125" s="8" t="s">
        <v>342</v>
      </c>
      <c r="C8125" s="13" t="n">
        <v>4.14636303777447</v>
      </c>
      <c r="D8125" s="13" t="n">
        <v>6.609375</v>
      </c>
      <c r="E8125" s="8" t="n">
        <f aca="false">IF(C8125&gt;=$B$4,1,0)</f>
        <v>0</v>
      </c>
      <c r="F8125" s="8" t="n">
        <f aca="false">IF(D8125&gt;=$B$4,1,0)</f>
        <v>0</v>
      </c>
      <c r="G8125" s="8" t="str">
        <f aca="false">IF(AND(E8125=1,F8125=1),"Both pay",IF(F8125=1,"Missed",IF(E8125=1,"False trigger","Neither")))</f>
        <v>Neither</v>
      </c>
    </row>
    <row r="8126" customFormat="false" ht="15" hidden="false" customHeight="false" outlineLevel="0" collapsed="false">
      <c r="A8126" s="8" t="n">
        <v>1435</v>
      </c>
      <c r="B8126" s="8" t="s">
        <v>342</v>
      </c>
      <c r="C8126" s="13" t="n">
        <v>3.49612944411901</v>
      </c>
      <c r="D8126" s="13" t="n">
        <v>6.2375</v>
      </c>
      <c r="E8126" s="8" t="n">
        <f aca="false">IF(C8126&gt;=$B$4,1,0)</f>
        <v>0</v>
      </c>
      <c r="F8126" s="8" t="n">
        <f aca="false">IF(D8126&gt;=$B$4,1,0)</f>
        <v>0</v>
      </c>
      <c r="G8126" s="8" t="str">
        <f aca="false">IF(AND(E8126=1,F8126=1),"Both pay",IF(F8126=1,"Missed",IF(E8126=1,"False trigger","Neither")))</f>
        <v>Neither</v>
      </c>
    </row>
    <row r="8127" customFormat="false" ht="15" hidden="false" customHeight="false" outlineLevel="0" collapsed="false">
      <c r="A8127" s="8" t="n">
        <v>1436</v>
      </c>
      <c r="B8127" s="8" t="s">
        <v>342</v>
      </c>
      <c r="C8127" s="13" t="n">
        <v>3.24501874355999</v>
      </c>
      <c r="D8127" s="13" t="n">
        <v>4.023125</v>
      </c>
      <c r="E8127" s="8" t="n">
        <f aca="false">IF(C8127&gt;=$B$4,1,0)</f>
        <v>0</v>
      </c>
      <c r="F8127" s="8" t="n">
        <f aca="false">IF(D8127&gt;=$B$4,1,0)</f>
        <v>0</v>
      </c>
      <c r="G8127" s="8" t="str">
        <f aca="false">IF(AND(E8127=1,F8127=1),"Both pay",IF(F8127=1,"Missed",IF(E8127=1,"False trigger","Neither")))</f>
        <v>Neither</v>
      </c>
    </row>
    <row r="8128" customFormat="false" ht="15" hidden="false" customHeight="false" outlineLevel="0" collapsed="false">
      <c r="A8128" s="8" t="n">
        <v>1437</v>
      </c>
      <c r="B8128" s="8" t="s">
        <v>342</v>
      </c>
      <c r="C8128" s="13" t="n">
        <v>2.5236804720454</v>
      </c>
      <c r="D8128" s="13" t="n">
        <v>1.71875</v>
      </c>
      <c r="E8128" s="8" t="n">
        <f aca="false">IF(C8128&gt;=$B$4,1,0)</f>
        <v>0</v>
      </c>
      <c r="F8128" s="8" t="n">
        <f aca="false">IF(D8128&gt;=$B$4,1,0)</f>
        <v>0</v>
      </c>
      <c r="G8128" s="8" t="str">
        <f aca="false">IF(AND(E8128=1,F8128=1),"Both pay",IF(F8128=1,"Missed",IF(E8128=1,"False trigger","Neither")))</f>
        <v>Neither</v>
      </c>
    </row>
    <row r="8129" customFormat="false" ht="15" hidden="false" customHeight="false" outlineLevel="0" collapsed="false">
      <c r="A8129" s="8" t="n">
        <v>1438</v>
      </c>
      <c r="B8129" s="8" t="s">
        <v>342</v>
      </c>
      <c r="C8129" s="13" t="n">
        <v>0.517048304722326</v>
      </c>
      <c r="D8129" s="13" t="n">
        <v>0.479374999999997</v>
      </c>
      <c r="E8129" s="8" t="n">
        <f aca="false">IF(C8129&gt;=$B$4,1,0)</f>
        <v>0</v>
      </c>
      <c r="F8129" s="8" t="n">
        <f aca="false">IF(D8129&gt;=$B$4,1,0)</f>
        <v>0</v>
      </c>
      <c r="G8129" s="8" t="str">
        <f aca="false">IF(AND(E8129=1,F8129=1),"Both pay",IF(F8129=1,"Missed",IF(E8129=1,"False trigger","Neither")))</f>
        <v>Neither</v>
      </c>
    </row>
    <row r="8130" customFormat="false" ht="15" hidden="false" customHeight="false" outlineLevel="0" collapsed="false">
      <c r="A8130" s="8" t="n">
        <v>1439</v>
      </c>
      <c r="B8130" s="8" t="s">
        <v>342</v>
      </c>
      <c r="C8130" s="13" t="n">
        <v>0.129333936235756</v>
      </c>
      <c r="D8130" s="13" t="n">
        <v>0.393749999999997</v>
      </c>
      <c r="E8130" s="8" t="n">
        <f aca="false">IF(C8130&gt;=$B$4,1,0)</f>
        <v>0</v>
      </c>
      <c r="F8130" s="8" t="n">
        <f aca="false">IF(D8130&gt;=$B$4,1,0)</f>
        <v>0</v>
      </c>
      <c r="G8130" s="8" t="str">
        <f aca="false">IF(AND(E8130=1,F8130=1),"Both pay",IF(F8130=1,"Missed",IF(E8130=1,"False trigger","Neither")))</f>
        <v>Neither</v>
      </c>
    </row>
    <row r="8131" customFormat="false" ht="15" hidden="false" customHeight="false" outlineLevel="0" collapsed="false">
      <c r="A8131" s="8" t="n">
        <v>1440</v>
      </c>
      <c r="B8131" s="8" t="s">
        <v>342</v>
      </c>
      <c r="C8131" s="13" t="n">
        <v>0.0336556580024236</v>
      </c>
      <c r="D8131" s="13" t="n">
        <v>0.9375</v>
      </c>
      <c r="E8131" s="8" t="n">
        <f aca="false">IF(C8131&gt;=$B$4,1,0)</f>
        <v>0</v>
      </c>
      <c r="F8131" s="8" t="n">
        <f aca="false">IF(D8131&gt;=$B$4,1,0)</f>
        <v>0</v>
      </c>
      <c r="G8131" s="8" t="str">
        <f aca="false">IF(AND(E8131=1,F8131=1),"Both pay",IF(F8131=1,"Missed",IF(E8131=1,"False trigger","Neither")))</f>
        <v>Neither</v>
      </c>
    </row>
    <row r="8132" customFormat="false" ht="15" hidden="false" customHeight="false" outlineLevel="0" collapsed="false">
      <c r="A8132" s="8" t="n">
        <v>1441</v>
      </c>
      <c r="B8132" s="8" t="s">
        <v>342</v>
      </c>
      <c r="C8132" s="13" t="n">
        <v>0.0603838352989036</v>
      </c>
      <c r="D8132" s="13" t="n">
        <v>0.202500000000001</v>
      </c>
      <c r="E8132" s="8" t="n">
        <f aca="false">IF(C8132&gt;=$B$4,1,0)</f>
        <v>0</v>
      </c>
      <c r="F8132" s="8" t="n">
        <f aca="false">IF(D8132&gt;=$B$4,1,0)</f>
        <v>0</v>
      </c>
      <c r="G8132" s="8" t="str">
        <f aca="false">IF(AND(E8132=1,F8132=1),"Both pay",IF(F8132=1,"Missed",IF(E8132=1,"False trigger","Neither")))</f>
        <v>Neither</v>
      </c>
    </row>
    <row r="8133" customFormat="false" ht="15" hidden="false" customHeight="false" outlineLevel="0" collapsed="false">
      <c r="A8133" s="8" t="n">
        <v>1442</v>
      </c>
      <c r="B8133" s="8" t="s">
        <v>342</v>
      </c>
      <c r="C8133" s="13" t="n">
        <v>0.0338236681835049</v>
      </c>
      <c r="D8133" s="13" t="n">
        <v>0.0343749999999971</v>
      </c>
      <c r="E8133" s="8" t="n">
        <f aca="false">IF(C8133&gt;=$B$4,1,0)</f>
        <v>0</v>
      </c>
      <c r="F8133" s="8" t="n">
        <f aca="false">IF(D8133&gt;=$B$4,1,0)</f>
        <v>0</v>
      </c>
      <c r="G8133" s="8" t="str">
        <f aca="false">IF(AND(E8133=1,F8133=1),"Both pay",IF(F8133=1,"Missed",IF(E8133=1,"False trigger","Neither")))</f>
        <v>Neither</v>
      </c>
    </row>
    <row r="8134" customFormat="false" ht="15" hidden="false" customHeight="false" outlineLevel="0" collapsed="false">
      <c r="A8134" s="8" t="n">
        <v>1443</v>
      </c>
      <c r="B8134" s="8" t="s">
        <v>342</v>
      </c>
      <c r="C8134" s="13" t="n">
        <v>0.0416029125972841</v>
      </c>
      <c r="D8134" s="13" t="n">
        <v>0.0431250000000034</v>
      </c>
      <c r="E8134" s="8" t="n">
        <f aca="false">IF(C8134&gt;=$B$4,1,0)</f>
        <v>0</v>
      </c>
      <c r="F8134" s="8" t="n">
        <f aca="false">IF(D8134&gt;=$B$4,1,0)</f>
        <v>0</v>
      </c>
      <c r="G8134" s="8" t="str">
        <f aca="false">IF(AND(E8134=1,F8134=1),"Both pay",IF(F8134=1,"Missed",IF(E8134=1,"False trigger","Neither")))</f>
        <v>Neither</v>
      </c>
    </row>
    <row r="8135" customFormat="false" ht="15" hidden="false" customHeight="false" outlineLevel="0" collapsed="false">
      <c r="A8135" s="8" t="n">
        <v>1444</v>
      </c>
      <c r="B8135" s="8" t="s">
        <v>342</v>
      </c>
      <c r="C8135" s="13" t="n">
        <v>0.0564341475325633</v>
      </c>
      <c r="D8135" s="13" t="n">
        <v>0.0318749999999994</v>
      </c>
      <c r="E8135" s="8" t="n">
        <f aca="false">IF(C8135&gt;=$B$4,1,0)</f>
        <v>0</v>
      </c>
      <c r="F8135" s="8" t="n">
        <f aca="false">IF(D8135&gt;=$B$4,1,0)</f>
        <v>0</v>
      </c>
      <c r="G8135" s="8" t="str">
        <f aca="false">IF(AND(E8135=1,F8135=1),"Both pay",IF(F8135=1,"Missed",IF(E8135=1,"False trigger","Neither")))</f>
        <v>Neither</v>
      </c>
    </row>
    <row r="8136" customFormat="false" ht="15" hidden="false" customHeight="false" outlineLevel="0" collapsed="false">
      <c r="A8136" s="8" t="n">
        <v>1445</v>
      </c>
      <c r="B8136" s="8" t="s">
        <v>342</v>
      </c>
      <c r="C8136" s="13" t="n">
        <v>0.038933681588734</v>
      </c>
      <c r="D8136" s="13" t="n">
        <v>0.0887500000000045</v>
      </c>
      <c r="E8136" s="8" t="n">
        <f aca="false">IF(C8136&gt;=$B$4,1,0)</f>
        <v>0</v>
      </c>
      <c r="F8136" s="8" t="n">
        <f aca="false">IF(D8136&gt;=$B$4,1,0)</f>
        <v>0</v>
      </c>
      <c r="G8136" s="8" t="str">
        <f aca="false">IF(AND(E8136=1,F8136=1),"Both pay",IF(F8136=1,"Missed",IF(E8136=1,"False trigger","Neither")))</f>
        <v>Neither</v>
      </c>
    </row>
    <row r="8137" customFormat="false" ht="15" hidden="false" customHeight="false" outlineLevel="0" collapsed="false">
      <c r="A8137" s="8" t="n">
        <v>1446</v>
      </c>
      <c r="B8137" s="8" t="s">
        <v>342</v>
      </c>
      <c r="C8137" s="13" t="n">
        <v>0.0462776689929427</v>
      </c>
      <c r="D8137" s="13" t="n">
        <v>0.385624999999997</v>
      </c>
      <c r="E8137" s="8" t="n">
        <f aca="false">IF(C8137&gt;=$B$4,1,0)</f>
        <v>0</v>
      </c>
      <c r="F8137" s="8" t="n">
        <f aca="false">IF(D8137&gt;=$B$4,1,0)</f>
        <v>0</v>
      </c>
      <c r="G8137" s="8" t="str">
        <f aca="false">IF(AND(E8137=1,F8137=1),"Both pay",IF(F8137=1,"Missed",IF(E8137=1,"False trigger","Neither")))</f>
        <v>Neither</v>
      </c>
    </row>
    <row r="8138" customFormat="false" ht="15" hidden="false" customHeight="false" outlineLevel="0" collapsed="false">
      <c r="A8138" s="8" t="n">
        <v>1454</v>
      </c>
      <c r="B8138" s="8" t="s">
        <v>342</v>
      </c>
      <c r="C8138" s="13" t="n">
        <v>4.82633317728907</v>
      </c>
      <c r="D8138" s="13" t="n">
        <v>2.249375</v>
      </c>
      <c r="E8138" s="8" t="n">
        <f aca="false">IF(C8138&gt;=$B$4,1,0)</f>
        <v>0</v>
      </c>
      <c r="F8138" s="8" t="n">
        <f aca="false">IF(D8138&gt;=$B$4,1,0)</f>
        <v>0</v>
      </c>
      <c r="G8138" s="8" t="str">
        <f aca="false">IF(AND(E8138=1,F8138=1),"Both pay",IF(F8138=1,"Missed",IF(E8138=1,"False trigger","Neither")))</f>
        <v>Neither</v>
      </c>
    </row>
    <row r="8139" customFormat="false" ht="15" hidden="false" customHeight="false" outlineLevel="0" collapsed="false">
      <c r="A8139" s="8" t="n">
        <v>1455</v>
      </c>
      <c r="B8139" s="8" t="s">
        <v>342</v>
      </c>
      <c r="C8139" s="13" t="n">
        <v>4.54107261663693</v>
      </c>
      <c r="D8139" s="13" t="n">
        <v>5.17250000000001</v>
      </c>
      <c r="E8139" s="8" t="n">
        <f aca="false">IF(C8139&gt;=$B$4,1,0)</f>
        <v>0</v>
      </c>
      <c r="F8139" s="8" t="n">
        <f aca="false">IF(D8139&gt;=$B$4,1,0)</f>
        <v>0</v>
      </c>
      <c r="G8139" s="8" t="str">
        <f aca="false">IF(AND(E8139=1,F8139=1),"Both pay",IF(F8139=1,"Missed",IF(E8139=1,"False trigger","Neither")))</f>
        <v>Neither</v>
      </c>
    </row>
    <row r="8140" customFormat="false" ht="15" hidden="false" customHeight="false" outlineLevel="0" collapsed="false">
      <c r="A8140" s="8" t="n">
        <v>1456</v>
      </c>
      <c r="B8140" s="8" t="s">
        <v>342</v>
      </c>
      <c r="C8140" s="13" t="n">
        <v>5.78804123315235</v>
      </c>
      <c r="D8140" s="13" t="n">
        <v>6.409375</v>
      </c>
      <c r="E8140" s="8" t="n">
        <f aca="false">IF(C8140&gt;=$B$4,1,0)</f>
        <v>0</v>
      </c>
      <c r="F8140" s="8" t="n">
        <f aca="false">IF(D8140&gt;=$B$4,1,0)</f>
        <v>0</v>
      </c>
      <c r="G8140" s="8" t="str">
        <f aca="false">IF(AND(E8140=1,F8140=1),"Both pay",IF(F8140=1,"Missed",IF(E8140=1,"False trigger","Neither")))</f>
        <v>Neither</v>
      </c>
    </row>
    <row r="8141" customFormat="false" ht="15" hidden="false" customHeight="false" outlineLevel="0" collapsed="false">
      <c r="A8141" s="8" t="n">
        <v>1459</v>
      </c>
      <c r="B8141" s="8" t="s">
        <v>342</v>
      </c>
      <c r="C8141" s="13" t="n">
        <v>13.7372004575545</v>
      </c>
      <c r="D8141" s="13" t="n">
        <v>9.258125</v>
      </c>
      <c r="E8141" s="8" t="n">
        <f aca="false">IF(C8141&gt;=$B$4,1,0)</f>
        <v>1</v>
      </c>
      <c r="F8141" s="8" t="n">
        <f aca="false">IF(D8141&gt;=$B$4,1,0)</f>
        <v>0</v>
      </c>
      <c r="G8141" s="8" t="str">
        <f aca="false">IF(AND(E8141=1,F8141=1),"Both pay",IF(F8141=1,"Missed",IF(E8141=1,"False trigger","Neither")))</f>
        <v>False trigger</v>
      </c>
    </row>
    <row r="8142" customFormat="false" ht="15" hidden="false" customHeight="false" outlineLevel="0" collapsed="false">
      <c r="A8142" s="8" t="n">
        <v>1460</v>
      </c>
      <c r="B8142" s="8" t="s">
        <v>342</v>
      </c>
      <c r="C8142" s="13" t="n">
        <v>14.4296869206009</v>
      </c>
      <c r="D8142" s="13" t="n">
        <v>12.378125</v>
      </c>
      <c r="E8142" s="8" t="n">
        <f aca="false">IF(C8142&gt;=$B$4,1,0)</f>
        <v>1</v>
      </c>
      <c r="F8142" s="8" t="n">
        <f aca="false">IF(D8142&gt;=$B$4,1,0)</f>
        <v>1</v>
      </c>
      <c r="G8142" s="8" t="str">
        <f aca="false">IF(AND(E8142=1,F8142=1),"Both pay",IF(F8142=1,"Missed",IF(E8142=1,"False trigger","Neither")))</f>
        <v>Both pay</v>
      </c>
    </row>
    <row r="8143" customFormat="false" ht="15" hidden="false" customHeight="false" outlineLevel="0" collapsed="false">
      <c r="A8143" s="8" t="n">
        <v>1461</v>
      </c>
      <c r="B8143" s="8" t="s">
        <v>342</v>
      </c>
      <c r="C8143" s="13" t="n">
        <v>14.8199878499753</v>
      </c>
      <c r="D8143" s="13" t="n">
        <v>13.628125</v>
      </c>
      <c r="E8143" s="8" t="n">
        <f aca="false">IF(C8143&gt;=$B$4,1,0)</f>
        <v>1</v>
      </c>
      <c r="F8143" s="8" t="n">
        <f aca="false">IF(D8143&gt;=$B$4,1,0)</f>
        <v>1</v>
      </c>
      <c r="G8143" s="8" t="str">
        <f aca="false">IF(AND(E8143=1,F8143=1),"Both pay",IF(F8143=1,"Missed",IF(E8143=1,"False trigger","Neither")))</f>
        <v>Both pay</v>
      </c>
    </row>
    <row r="8144" customFormat="false" ht="15" hidden="false" customHeight="false" outlineLevel="0" collapsed="false">
      <c r="A8144" s="8" t="n">
        <v>1462</v>
      </c>
      <c r="B8144" s="8" t="s">
        <v>342</v>
      </c>
      <c r="C8144" s="13" t="n">
        <v>14.6316982073881</v>
      </c>
      <c r="D8144" s="13" t="n">
        <v>9.923125</v>
      </c>
      <c r="E8144" s="8" t="n">
        <f aca="false">IF(C8144&gt;=$B$4,1,0)</f>
        <v>1</v>
      </c>
      <c r="F8144" s="8" t="n">
        <f aca="false">IF(D8144&gt;=$B$4,1,0)</f>
        <v>0</v>
      </c>
      <c r="G8144" s="8" t="str">
        <f aca="false">IF(AND(E8144=1,F8144=1),"Both pay",IF(F8144=1,"Missed",IF(E8144=1,"False trigger","Neither")))</f>
        <v>False trigger</v>
      </c>
    </row>
    <row r="8145" customFormat="false" ht="15" hidden="false" customHeight="false" outlineLevel="0" collapsed="false">
      <c r="A8145" s="8" t="n">
        <v>1463</v>
      </c>
      <c r="B8145" s="8" t="s">
        <v>342</v>
      </c>
      <c r="C8145" s="13" t="n">
        <v>8.73612088473062</v>
      </c>
      <c r="D8145" s="13" t="n">
        <v>5.47562500000001</v>
      </c>
      <c r="E8145" s="8" t="n">
        <f aca="false">IF(C8145&gt;=$B$4,1,0)</f>
        <v>0</v>
      </c>
      <c r="F8145" s="8" t="n">
        <f aca="false">IF(D8145&gt;=$B$4,1,0)</f>
        <v>0</v>
      </c>
      <c r="G8145" s="8" t="str">
        <f aca="false">IF(AND(E8145=1,F8145=1),"Both pay",IF(F8145=1,"Missed",IF(E8145=1,"False trigger","Neither")))</f>
        <v>Neither</v>
      </c>
    </row>
    <row r="8146" customFormat="false" ht="15" hidden="false" customHeight="false" outlineLevel="0" collapsed="false">
      <c r="A8146" s="8" t="n">
        <v>1464</v>
      </c>
      <c r="B8146" s="8" t="s">
        <v>342</v>
      </c>
      <c r="C8146" s="13" t="n">
        <v>6.84225356834943</v>
      </c>
      <c r="D8146" s="13" t="n">
        <v>4.076875</v>
      </c>
      <c r="E8146" s="8" t="n">
        <f aca="false">IF(C8146&gt;=$B$4,1,0)</f>
        <v>0</v>
      </c>
      <c r="F8146" s="8" t="n">
        <f aca="false">IF(D8146&gt;=$B$4,1,0)</f>
        <v>0</v>
      </c>
      <c r="G8146" s="8" t="str">
        <f aca="false">IF(AND(E8146=1,F8146=1),"Both pay",IF(F8146=1,"Missed",IF(E8146=1,"False trigger","Neither")))</f>
        <v>Neither</v>
      </c>
    </row>
    <row r="8147" customFormat="false" ht="15" hidden="false" customHeight="false" outlineLevel="0" collapsed="false">
      <c r="A8147" s="8" t="n">
        <v>1465</v>
      </c>
      <c r="B8147" s="8" t="s">
        <v>342</v>
      </c>
      <c r="C8147" s="13" t="n">
        <v>5.18515288672825</v>
      </c>
      <c r="D8147" s="13" t="n">
        <v>3.076875</v>
      </c>
      <c r="E8147" s="8" t="n">
        <f aca="false">IF(C8147&gt;=$B$4,1,0)</f>
        <v>0</v>
      </c>
      <c r="F8147" s="8" t="n">
        <f aca="false">IF(D8147&gt;=$B$4,1,0)</f>
        <v>0</v>
      </c>
      <c r="G8147" s="8" t="str">
        <f aca="false">IF(AND(E8147=1,F8147=1),"Both pay",IF(F8147=1,"Missed",IF(E8147=1,"False trigger","Neither")))</f>
        <v>Neither</v>
      </c>
    </row>
    <row r="8148" customFormat="false" ht="15" hidden="false" customHeight="false" outlineLevel="0" collapsed="false">
      <c r="A8148" s="8" t="n">
        <v>1466</v>
      </c>
      <c r="B8148" s="8" t="s">
        <v>342</v>
      </c>
      <c r="C8148" s="13" t="n">
        <v>2.07907910837751</v>
      </c>
      <c r="D8148" s="13" t="n">
        <v>2.14625</v>
      </c>
      <c r="E8148" s="8" t="n">
        <f aca="false">IF(C8148&gt;=$B$4,1,0)</f>
        <v>0</v>
      </c>
      <c r="F8148" s="8" t="n">
        <f aca="false">IF(D8148&gt;=$B$4,1,0)</f>
        <v>0</v>
      </c>
      <c r="G8148" s="8" t="str">
        <f aca="false">IF(AND(E8148=1,F8148=1),"Both pay",IF(F8148=1,"Missed",IF(E8148=1,"False trigger","Neither")))</f>
        <v>Neither</v>
      </c>
    </row>
    <row r="8149" customFormat="false" ht="15" hidden="false" customHeight="false" outlineLevel="0" collapsed="false">
      <c r="A8149" s="8" t="n">
        <v>1467</v>
      </c>
      <c r="B8149" s="8" t="s">
        <v>342</v>
      </c>
      <c r="C8149" s="13" t="n">
        <v>1.9007563487535</v>
      </c>
      <c r="D8149" s="13" t="n">
        <v>1.37124999999999</v>
      </c>
      <c r="E8149" s="8" t="n">
        <f aca="false">IF(C8149&gt;=$B$4,1,0)</f>
        <v>0</v>
      </c>
      <c r="F8149" s="8" t="n">
        <f aca="false">IF(D8149&gt;=$B$4,1,0)</f>
        <v>0</v>
      </c>
      <c r="G8149" s="8" t="str">
        <f aca="false">IF(AND(E8149=1,F8149=1),"Both pay",IF(F8149=1,"Missed",IF(E8149=1,"False trigger","Neither")))</f>
        <v>Neither</v>
      </c>
    </row>
    <row r="8150" customFormat="false" ht="15" hidden="false" customHeight="false" outlineLevel="0" collapsed="false">
      <c r="A8150" s="8" t="n">
        <v>1468</v>
      </c>
      <c r="B8150" s="8" t="s">
        <v>342</v>
      </c>
      <c r="C8150" s="13" t="n">
        <v>0.88429140199726</v>
      </c>
      <c r="D8150" s="13" t="n">
        <v>0.628749999999997</v>
      </c>
      <c r="E8150" s="8" t="n">
        <f aca="false">IF(C8150&gt;=$B$4,1,0)</f>
        <v>0</v>
      </c>
      <c r="F8150" s="8" t="n">
        <f aca="false">IF(D8150&gt;=$B$4,1,0)</f>
        <v>0</v>
      </c>
      <c r="G8150" s="8" t="str">
        <f aca="false">IF(AND(E8150=1,F8150=1),"Both pay",IF(F8150=1,"Missed",IF(E8150=1,"False trigger","Neither")))</f>
        <v>Neither</v>
      </c>
    </row>
    <row r="8151" customFormat="false" ht="15" hidden="false" customHeight="false" outlineLevel="0" collapsed="false">
      <c r="A8151" s="8" t="n">
        <v>1469</v>
      </c>
      <c r="B8151" s="8" t="s">
        <v>342</v>
      </c>
      <c r="C8151" s="13" t="n">
        <v>0.766135296651882</v>
      </c>
      <c r="D8151" s="13" t="n">
        <v>0.614375000000002</v>
      </c>
      <c r="E8151" s="8" t="n">
        <f aca="false">IF(C8151&gt;=$B$4,1,0)</f>
        <v>0</v>
      </c>
      <c r="F8151" s="8" t="n">
        <f aca="false">IF(D8151&gt;=$B$4,1,0)</f>
        <v>0</v>
      </c>
      <c r="G8151" s="8" t="str">
        <f aca="false">IF(AND(E8151=1,F8151=1),"Both pay",IF(F8151=1,"Missed",IF(E8151=1,"False trigger","Neither")))</f>
        <v>Neither</v>
      </c>
    </row>
    <row r="8152" customFormat="false" ht="15" hidden="false" customHeight="false" outlineLevel="0" collapsed="false">
      <c r="A8152" s="8" t="n">
        <v>1470</v>
      </c>
      <c r="B8152" s="8" t="s">
        <v>342</v>
      </c>
      <c r="C8152" s="13" t="n">
        <v>1.60952450968345</v>
      </c>
      <c r="D8152" s="13" t="n">
        <v>0.941875</v>
      </c>
      <c r="E8152" s="8" t="n">
        <f aca="false">IF(C8152&gt;=$B$4,1,0)</f>
        <v>0</v>
      </c>
      <c r="F8152" s="8" t="n">
        <f aca="false">IF(D8152&gt;=$B$4,1,0)</f>
        <v>0</v>
      </c>
      <c r="G8152" s="8" t="str">
        <f aca="false">IF(AND(E8152=1,F8152=1),"Both pay",IF(F8152=1,"Missed",IF(E8152=1,"False trigger","Neither")))</f>
        <v>Neither</v>
      </c>
    </row>
    <row r="8153" customFormat="false" ht="15" hidden="false" customHeight="false" outlineLevel="0" collapsed="false">
      <c r="A8153" s="8" t="n">
        <v>1471</v>
      </c>
      <c r="B8153" s="8" t="s">
        <v>342</v>
      </c>
      <c r="C8153" s="13" t="n">
        <v>2.48971605372503</v>
      </c>
      <c r="D8153" s="13" t="n">
        <v>1.5375</v>
      </c>
      <c r="E8153" s="8" t="n">
        <f aca="false">IF(C8153&gt;=$B$4,1,0)</f>
        <v>0</v>
      </c>
      <c r="F8153" s="8" t="n">
        <f aca="false">IF(D8153&gt;=$B$4,1,0)</f>
        <v>0</v>
      </c>
      <c r="G8153" s="8" t="str">
        <f aca="false">IF(AND(E8153=1,F8153=1),"Both pay",IF(F8153=1,"Missed",IF(E8153=1,"False trigger","Neither")))</f>
        <v>Neither</v>
      </c>
    </row>
    <row r="8154" customFormat="false" ht="15" hidden="false" customHeight="false" outlineLevel="0" collapsed="false">
      <c r="A8154" s="8" t="n">
        <v>1472</v>
      </c>
      <c r="B8154" s="8" t="s">
        <v>342</v>
      </c>
      <c r="C8154" s="13" t="n">
        <v>3.12041000098079</v>
      </c>
      <c r="D8154" s="13" t="n">
        <v>1.618125</v>
      </c>
      <c r="E8154" s="8" t="n">
        <f aca="false">IF(C8154&gt;=$B$4,1,0)</f>
        <v>0</v>
      </c>
      <c r="F8154" s="8" t="n">
        <f aca="false">IF(D8154&gt;=$B$4,1,0)</f>
        <v>0</v>
      </c>
      <c r="G8154" s="8" t="str">
        <f aca="false">IF(AND(E8154=1,F8154=1),"Both pay",IF(F8154=1,"Missed",IF(E8154=1,"False trigger","Neither")))</f>
        <v>Neither</v>
      </c>
    </row>
    <row r="8155" customFormat="false" ht="15" hidden="false" customHeight="false" outlineLevel="0" collapsed="false">
      <c r="A8155" s="8" t="n">
        <v>1473</v>
      </c>
      <c r="B8155" s="8" t="s">
        <v>342</v>
      </c>
      <c r="C8155" s="13" t="n">
        <v>2.96221943280528</v>
      </c>
      <c r="D8155" s="13" t="n">
        <v>4.341875</v>
      </c>
      <c r="E8155" s="8" t="n">
        <f aca="false">IF(C8155&gt;=$B$4,1,0)</f>
        <v>0</v>
      </c>
      <c r="F8155" s="8" t="n">
        <f aca="false">IF(D8155&gt;=$B$4,1,0)</f>
        <v>0</v>
      </c>
      <c r="G8155" s="8" t="str">
        <f aca="false">IF(AND(E8155=1,F8155=1),"Both pay",IF(F8155=1,"Missed",IF(E8155=1,"False trigger","Neither")))</f>
        <v>Neither</v>
      </c>
    </row>
    <row r="8156" customFormat="false" ht="15" hidden="false" customHeight="false" outlineLevel="0" collapsed="false">
      <c r="A8156" s="8" t="n">
        <v>1475</v>
      </c>
      <c r="B8156" s="8" t="s">
        <v>342</v>
      </c>
      <c r="C8156" s="13" t="n">
        <v>1.28743912157304</v>
      </c>
      <c r="D8156" s="13" t="n">
        <v>1.15375</v>
      </c>
      <c r="E8156" s="8" t="n">
        <f aca="false">IF(C8156&gt;=$B$4,1,0)</f>
        <v>0</v>
      </c>
      <c r="F8156" s="8" t="n">
        <f aca="false">IF(D8156&gt;=$B$4,1,0)</f>
        <v>0</v>
      </c>
      <c r="G8156" s="8" t="str">
        <f aca="false">IF(AND(E8156=1,F8156=1),"Both pay",IF(F8156=1,"Missed",IF(E8156=1,"False trigger","Neither")))</f>
        <v>Neither</v>
      </c>
    </row>
    <row r="8157" customFormat="false" ht="15" hidden="false" customHeight="false" outlineLevel="0" collapsed="false">
      <c r="A8157" s="8" t="n">
        <v>1476</v>
      </c>
      <c r="B8157" s="8" t="s">
        <v>342</v>
      </c>
      <c r="C8157" s="13" t="n">
        <v>0.574343879936585</v>
      </c>
      <c r="D8157" s="13" t="n">
        <v>0.2325</v>
      </c>
      <c r="E8157" s="8" t="n">
        <f aca="false">IF(C8157&gt;=$B$4,1,0)</f>
        <v>0</v>
      </c>
      <c r="F8157" s="8" t="n">
        <f aca="false">IF(D8157&gt;=$B$4,1,0)</f>
        <v>0</v>
      </c>
      <c r="G8157" s="8" t="str">
        <f aca="false">IF(AND(E8157=1,F8157=1),"Both pay",IF(F8157=1,"Missed",IF(E8157=1,"False trigger","Neither")))</f>
        <v>Neither</v>
      </c>
    </row>
    <row r="8158" customFormat="false" ht="15" hidden="false" customHeight="false" outlineLevel="0" collapsed="false">
      <c r="A8158" s="8" t="n">
        <v>1477</v>
      </c>
      <c r="B8158" s="8" t="s">
        <v>342</v>
      </c>
      <c r="C8158" s="13" t="n">
        <v>0.450284907760603</v>
      </c>
      <c r="D8158" s="13" t="n">
        <v>0.0968750000000007</v>
      </c>
      <c r="E8158" s="8" t="n">
        <f aca="false">IF(C8158&gt;=$B$4,1,0)</f>
        <v>0</v>
      </c>
      <c r="F8158" s="8" t="n">
        <f aca="false">IF(D8158&gt;=$B$4,1,0)</f>
        <v>0</v>
      </c>
      <c r="G8158" s="8" t="str">
        <f aca="false">IF(AND(E8158=1,F8158=1),"Both pay",IF(F8158=1,"Missed",IF(E8158=1,"False trigger","Neither")))</f>
        <v>Neither</v>
      </c>
    </row>
    <row r="8159" customFormat="false" ht="15" hidden="false" customHeight="false" outlineLevel="0" collapsed="false">
      <c r="A8159" s="8" t="n">
        <v>1478</v>
      </c>
      <c r="B8159" s="8" t="s">
        <v>342</v>
      </c>
      <c r="C8159" s="13" t="n">
        <v>0.530827797848641</v>
      </c>
      <c r="D8159" s="13" t="n">
        <v>0.113124999999999</v>
      </c>
      <c r="E8159" s="8" t="n">
        <f aca="false">IF(C8159&gt;=$B$4,1,0)</f>
        <v>0</v>
      </c>
      <c r="F8159" s="8" t="n">
        <f aca="false">IF(D8159&gt;=$B$4,1,0)</f>
        <v>0</v>
      </c>
      <c r="G8159" s="8" t="str">
        <f aca="false">IF(AND(E8159=1,F8159=1),"Both pay",IF(F8159=1,"Missed",IF(E8159=1,"False trigger","Neither")))</f>
        <v>Neither</v>
      </c>
    </row>
    <row r="8160" customFormat="false" ht="15" hidden="false" customHeight="false" outlineLevel="0" collapsed="false">
      <c r="A8160" s="8" t="n">
        <v>1479</v>
      </c>
      <c r="B8160" s="8" t="s">
        <v>342</v>
      </c>
      <c r="C8160" s="13" t="n">
        <v>0.515383340313478</v>
      </c>
      <c r="D8160" s="13" t="n">
        <v>0.0762499999999999</v>
      </c>
      <c r="E8160" s="8" t="n">
        <f aca="false">IF(C8160&gt;=$B$4,1,0)</f>
        <v>0</v>
      </c>
      <c r="F8160" s="8" t="n">
        <f aca="false">IF(D8160&gt;=$B$4,1,0)</f>
        <v>0</v>
      </c>
      <c r="G8160" s="8" t="str">
        <f aca="false">IF(AND(E8160=1,F8160=1),"Both pay",IF(F8160=1,"Missed",IF(E8160=1,"False trigger","Neither")))</f>
        <v>Neither</v>
      </c>
    </row>
    <row r="8161" customFormat="false" ht="15" hidden="false" customHeight="false" outlineLevel="0" collapsed="false">
      <c r="A8161" s="8" t="n">
        <v>1482</v>
      </c>
      <c r="B8161" s="8" t="s">
        <v>342</v>
      </c>
      <c r="C8161" s="13" t="n">
        <v>0.0886295441920914</v>
      </c>
      <c r="D8161" s="13" t="n">
        <v>0.168125</v>
      </c>
      <c r="E8161" s="8" t="n">
        <f aca="false">IF(C8161&gt;=$B$4,1,0)</f>
        <v>0</v>
      </c>
      <c r="F8161" s="8" t="n">
        <f aca="false">IF(D8161&gt;=$B$4,1,0)</f>
        <v>0</v>
      </c>
      <c r="G8161" s="8" t="str">
        <f aca="false">IF(AND(E8161=1,F8161=1),"Both pay",IF(F8161=1,"Missed",IF(E8161=1,"False trigger","Neither")))</f>
        <v>Neither</v>
      </c>
    </row>
    <row r="8162" customFormat="false" ht="15" hidden="false" customHeight="false" outlineLevel="0" collapsed="false">
      <c r="A8162" s="8" t="n">
        <v>1483</v>
      </c>
      <c r="B8162" s="8" t="s">
        <v>342</v>
      </c>
      <c r="C8162" s="13" t="n">
        <v>0.0775144255828656</v>
      </c>
      <c r="D8162" s="13" t="n">
        <v>0.252500000000005</v>
      </c>
      <c r="E8162" s="8" t="n">
        <f aca="false">IF(C8162&gt;=$B$4,1,0)</f>
        <v>0</v>
      </c>
      <c r="F8162" s="8" t="n">
        <f aca="false">IF(D8162&gt;=$B$4,1,0)</f>
        <v>0</v>
      </c>
      <c r="G8162" s="8" t="str">
        <f aca="false">IF(AND(E8162=1,F8162=1),"Both pay",IF(F8162=1,"Missed",IF(E8162=1,"False trigger","Neither")))</f>
        <v>Neither</v>
      </c>
    </row>
    <row r="8163" customFormat="false" ht="15" hidden="false" customHeight="false" outlineLevel="0" collapsed="false">
      <c r="A8163" s="8" t="n">
        <v>1484</v>
      </c>
      <c r="B8163" s="8" t="s">
        <v>342</v>
      </c>
      <c r="C8163" s="13" t="n">
        <v>0.0623079936901547</v>
      </c>
      <c r="D8163" s="13" t="n">
        <v>0.226875</v>
      </c>
      <c r="E8163" s="8" t="n">
        <f aca="false">IF(C8163&gt;=$B$4,1,0)</f>
        <v>0</v>
      </c>
      <c r="F8163" s="8" t="n">
        <f aca="false">IF(D8163&gt;=$B$4,1,0)</f>
        <v>0</v>
      </c>
      <c r="G8163" s="8" t="str">
        <f aca="false">IF(AND(E8163=1,F8163=1),"Both pay",IF(F8163=1,"Missed",IF(E8163=1,"False trigger","Neither")))</f>
        <v>Neither</v>
      </c>
    </row>
    <row r="8164" customFormat="false" ht="15" hidden="false" customHeight="false" outlineLevel="0" collapsed="false">
      <c r="A8164" s="8" t="n">
        <v>1485</v>
      </c>
      <c r="B8164" s="8" t="s">
        <v>342</v>
      </c>
      <c r="C8164" s="13" t="n">
        <v>0.678851238439655</v>
      </c>
      <c r="D8164" s="13" t="n">
        <v>0.151249999999997</v>
      </c>
      <c r="E8164" s="8" t="n">
        <f aca="false">IF(C8164&gt;=$B$4,1,0)</f>
        <v>0</v>
      </c>
      <c r="F8164" s="8" t="n">
        <f aca="false">IF(D8164&gt;=$B$4,1,0)</f>
        <v>0</v>
      </c>
      <c r="G8164" s="8" t="str">
        <f aca="false">IF(AND(E8164=1,F8164=1),"Both pay",IF(F8164=1,"Missed",IF(E8164=1,"False trigger","Neither")))</f>
        <v>Neither</v>
      </c>
    </row>
    <row r="8165" customFormat="false" ht="15" hidden="false" customHeight="false" outlineLevel="0" collapsed="false">
      <c r="A8165" s="8" t="n">
        <v>1486</v>
      </c>
      <c r="B8165" s="8" t="s">
        <v>342</v>
      </c>
      <c r="C8165" s="13" t="n">
        <v>1.67648090885248</v>
      </c>
      <c r="D8165" s="13" t="n">
        <v>0.583124999999996</v>
      </c>
      <c r="E8165" s="8" t="n">
        <f aca="false">IF(C8165&gt;=$B$4,1,0)</f>
        <v>0</v>
      </c>
      <c r="F8165" s="8" t="n">
        <f aca="false">IF(D8165&gt;=$B$4,1,0)</f>
        <v>0</v>
      </c>
      <c r="G8165" s="8" t="str">
        <f aca="false">IF(AND(E8165=1,F8165=1),"Both pay",IF(F8165=1,"Missed",IF(E8165=1,"False trigger","Neither")))</f>
        <v>Neither</v>
      </c>
    </row>
    <row r="8166" customFormat="false" ht="15" hidden="false" customHeight="false" outlineLevel="0" collapsed="false">
      <c r="A8166" s="8" t="n">
        <v>1487</v>
      </c>
      <c r="B8166" s="8" t="s">
        <v>342</v>
      </c>
      <c r="C8166" s="13" t="n">
        <v>1.80671536777874</v>
      </c>
      <c r="D8166" s="13" t="n">
        <v>1.89375</v>
      </c>
      <c r="E8166" s="8" t="n">
        <f aca="false">IF(C8166&gt;=$B$4,1,0)</f>
        <v>0</v>
      </c>
      <c r="F8166" s="8" t="n">
        <f aca="false">IF(D8166&gt;=$B$4,1,0)</f>
        <v>0</v>
      </c>
      <c r="G8166" s="8" t="str">
        <f aca="false">IF(AND(E8166=1,F8166=1),"Both pay",IF(F8166=1,"Missed",IF(E8166=1,"False trigger","Neither")))</f>
        <v>Neither</v>
      </c>
    </row>
    <row r="8167" customFormat="false" ht="15" hidden="false" customHeight="false" outlineLevel="0" collapsed="false">
      <c r="A8167" s="8" t="n">
        <v>1488</v>
      </c>
      <c r="B8167" s="8" t="s">
        <v>342</v>
      </c>
      <c r="C8167" s="13" t="n">
        <v>1.98073186454579</v>
      </c>
      <c r="D8167" s="13" t="n">
        <v>3.97062500000001</v>
      </c>
      <c r="E8167" s="8" t="n">
        <f aca="false">IF(C8167&gt;=$B$4,1,0)</f>
        <v>0</v>
      </c>
      <c r="F8167" s="8" t="n">
        <f aca="false">IF(D8167&gt;=$B$4,1,0)</f>
        <v>0</v>
      </c>
      <c r="G8167" s="8" t="str">
        <f aca="false">IF(AND(E8167=1,F8167=1),"Both pay",IF(F8167=1,"Missed",IF(E8167=1,"False trigger","Neither")))</f>
        <v>Neither</v>
      </c>
    </row>
    <row r="8168" customFormat="false" ht="15" hidden="false" customHeight="false" outlineLevel="0" collapsed="false">
      <c r="A8168" s="8" t="n">
        <v>1490</v>
      </c>
      <c r="B8168" s="8" t="s">
        <v>342</v>
      </c>
      <c r="C8168" s="13" t="n">
        <v>4.94384908292489</v>
      </c>
      <c r="D8168" s="13" t="n">
        <v>9.174375</v>
      </c>
      <c r="E8168" s="8" t="n">
        <f aca="false">IF(C8168&gt;=$B$4,1,0)</f>
        <v>0</v>
      </c>
      <c r="F8168" s="8" t="n">
        <f aca="false">IF(D8168&gt;=$B$4,1,0)</f>
        <v>0</v>
      </c>
      <c r="G8168" s="8" t="str">
        <f aca="false">IF(AND(E8168=1,F8168=1),"Both pay",IF(F8168=1,"Missed",IF(E8168=1,"False trigger","Neither")))</f>
        <v>Neither</v>
      </c>
    </row>
    <row r="8169" customFormat="false" ht="15" hidden="false" customHeight="false" outlineLevel="0" collapsed="false">
      <c r="A8169" s="8" t="n">
        <v>1491</v>
      </c>
      <c r="B8169" s="8" t="s">
        <v>342</v>
      </c>
      <c r="C8169" s="13" t="n">
        <v>6.74779307543584</v>
      </c>
      <c r="D8169" s="13" t="n">
        <v>8.415625</v>
      </c>
      <c r="E8169" s="8" t="n">
        <f aca="false">IF(C8169&gt;=$B$4,1,0)</f>
        <v>0</v>
      </c>
      <c r="F8169" s="8" t="n">
        <f aca="false">IF(D8169&gt;=$B$4,1,0)</f>
        <v>0</v>
      </c>
      <c r="G8169" s="8" t="str">
        <f aca="false">IF(AND(E8169=1,F8169=1),"Both pay",IF(F8169=1,"Missed",IF(E8169=1,"False trigger","Neither")))</f>
        <v>Neither</v>
      </c>
    </row>
    <row r="8170" customFormat="false" ht="15" hidden="false" customHeight="false" outlineLevel="0" collapsed="false">
      <c r="A8170" s="8" t="n">
        <v>1492</v>
      </c>
      <c r="B8170" s="8" t="s">
        <v>342</v>
      </c>
      <c r="C8170" s="13" t="n">
        <v>5.29765147395148</v>
      </c>
      <c r="D8170" s="13" t="n">
        <v>6.539375</v>
      </c>
      <c r="E8170" s="8" t="n">
        <f aca="false">IF(C8170&gt;=$B$4,1,0)</f>
        <v>0</v>
      </c>
      <c r="F8170" s="8" t="n">
        <f aca="false">IF(D8170&gt;=$B$4,1,0)</f>
        <v>0</v>
      </c>
      <c r="G8170" s="8" t="str">
        <f aca="false">IF(AND(E8170=1,F8170=1),"Both pay",IF(F8170=1,"Missed",IF(E8170=1,"False trigger","Neither")))</f>
        <v>Neither</v>
      </c>
    </row>
    <row r="8171" customFormat="false" ht="15" hidden="false" customHeight="false" outlineLevel="0" collapsed="false">
      <c r="A8171" s="8" t="n">
        <v>1493</v>
      </c>
      <c r="B8171" s="8" t="s">
        <v>342</v>
      </c>
      <c r="C8171" s="13" t="n">
        <v>3.76718260657322</v>
      </c>
      <c r="D8171" s="13" t="n">
        <v>6.16375</v>
      </c>
      <c r="E8171" s="8" t="n">
        <f aca="false">IF(C8171&gt;=$B$4,1,0)</f>
        <v>0</v>
      </c>
      <c r="F8171" s="8" t="n">
        <f aca="false">IF(D8171&gt;=$B$4,1,0)</f>
        <v>0</v>
      </c>
      <c r="G8171" s="8" t="str">
        <f aca="false">IF(AND(E8171=1,F8171=1),"Both pay",IF(F8171=1,"Missed",IF(E8171=1,"False trigger","Neither")))</f>
        <v>Neither</v>
      </c>
    </row>
    <row r="8172" customFormat="false" ht="15" hidden="false" customHeight="false" outlineLevel="0" collapsed="false">
      <c r="A8172" s="8" t="n">
        <v>1494</v>
      </c>
      <c r="B8172" s="8" t="s">
        <v>342</v>
      </c>
      <c r="C8172" s="13" t="n">
        <v>3.42589197649162</v>
      </c>
      <c r="D8172" s="13" t="n">
        <v>3.598125</v>
      </c>
      <c r="E8172" s="8" t="n">
        <f aca="false">IF(C8172&gt;=$B$4,1,0)</f>
        <v>0</v>
      </c>
      <c r="F8172" s="8" t="n">
        <f aca="false">IF(D8172&gt;=$B$4,1,0)</f>
        <v>0</v>
      </c>
      <c r="G8172" s="8" t="str">
        <f aca="false">IF(AND(E8172=1,F8172=1),"Both pay",IF(F8172=1,"Missed",IF(E8172=1,"False trigger","Neither")))</f>
        <v>Neither</v>
      </c>
    </row>
    <row r="8173" customFormat="false" ht="15" hidden="false" customHeight="false" outlineLevel="0" collapsed="false">
      <c r="A8173" s="8" t="n">
        <v>1495</v>
      </c>
      <c r="B8173" s="8" t="s">
        <v>342</v>
      </c>
      <c r="C8173" s="13" t="n">
        <v>1.17145203601515</v>
      </c>
      <c r="D8173" s="13" t="n">
        <v>0.893124999999998</v>
      </c>
      <c r="E8173" s="8" t="n">
        <f aca="false">IF(C8173&gt;=$B$4,1,0)</f>
        <v>0</v>
      </c>
      <c r="F8173" s="8" t="n">
        <f aca="false">IF(D8173&gt;=$B$4,1,0)</f>
        <v>0</v>
      </c>
      <c r="G8173" s="8" t="str">
        <f aca="false">IF(AND(E8173=1,F8173=1),"Both pay",IF(F8173=1,"Missed",IF(E8173=1,"False trigger","Neither")))</f>
        <v>Neither</v>
      </c>
    </row>
    <row r="8174" customFormat="false" ht="15" hidden="false" customHeight="false" outlineLevel="0" collapsed="false">
      <c r="A8174" s="8" t="n">
        <v>1496</v>
      </c>
      <c r="B8174" s="8" t="s">
        <v>342</v>
      </c>
      <c r="C8174" s="13" t="n">
        <v>0.269925310291928</v>
      </c>
      <c r="D8174" s="13" t="n">
        <v>0.221249999999998</v>
      </c>
      <c r="E8174" s="8" t="n">
        <f aca="false">IF(C8174&gt;=$B$4,1,0)</f>
        <v>0</v>
      </c>
      <c r="F8174" s="8" t="n">
        <f aca="false">IF(D8174&gt;=$B$4,1,0)</f>
        <v>0</v>
      </c>
      <c r="G8174" s="8" t="str">
        <f aca="false">IF(AND(E8174=1,F8174=1),"Both pay",IF(F8174=1,"Missed",IF(E8174=1,"False trigger","Neither")))</f>
        <v>Neither</v>
      </c>
    </row>
    <row r="8175" customFormat="false" ht="15" hidden="false" customHeight="false" outlineLevel="0" collapsed="false">
      <c r="A8175" s="8" t="n">
        <v>1497</v>
      </c>
      <c r="B8175" s="8" t="s">
        <v>342</v>
      </c>
      <c r="C8175" s="13" t="n">
        <v>0.142868233620998</v>
      </c>
      <c r="D8175" s="13" t="n">
        <v>0.640625</v>
      </c>
      <c r="E8175" s="8" t="n">
        <f aca="false">IF(C8175&gt;=$B$4,1,0)</f>
        <v>0</v>
      </c>
      <c r="F8175" s="8" t="n">
        <f aca="false">IF(D8175&gt;=$B$4,1,0)</f>
        <v>0</v>
      </c>
      <c r="G8175" s="8" t="str">
        <f aca="false">IF(AND(E8175=1,F8175=1),"Both pay",IF(F8175=1,"Missed",IF(E8175=1,"False trigger","Neither")))</f>
        <v>Neither</v>
      </c>
    </row>
    <row r="8176" customFormat="false" ht="15" hidden="false" customHeight="false" outlineLevel="0" collapsed="false">
      <c r="A8176" s="8" t="n">
        <v>1498</v>
      </c>
      <c r="B8176" s="8" t="s">
        <v>342</v>
      </c>
      <c r="C8176" s="13" t="n">
        <v>0.13862476134528</v>
      </c>
      <c r="D8176" s="13" t="n">
        <v>0.530000000000001</v>
      </c>
      <c r="E8176" s="8" t="n">
        <f aca="false">IF(C8176&gt;=$B$4,1,0)</f>
        <v>0</v>
      </c>
      <c r="F8176" s="8" t="n">
        <f aca="false">IF(D8176&gt;=$B$4,1,0)</f>
        <v>0</v>
      </c>
      <c r="G8176" s="8" t="str">
        <f aca="false">IF(AND(E8176=1,F8176=1),"Both pay",IF(F8176=1,"Missed",IF(E8176=1,"False trigger","Neither")))</f>
        <v>Neither</v>
      </c>
    </row>
    <row r="8177" customFormat="false" ht="15" hidden="false" customHeight="false" outlineLevel="0" collapsed="false">
      <c r="A8177" s="8" t="n">
        <v>1499</v>
      </c>
      <c r="B8177" s="8" t="s">
        <v>342</v>
      </c>
      <c r="C8177" s="13" t="n">
        <v>0.0570820749964155</v>
      </c>
      <c r="D8177" s="13" t="n">
        <v>0.0606250000000017</v>
      </c>
      <c r="E8177" s="8" t="n">
        <f aca="false">IF(C8177&gt;=$B$4,1,0)</f>
        <v>0</v>
      </c>
      <c r="F8177" s="8" t="n">
        <f aca="false">IF(D8177&gt;=$B$4,1,0)</f>
        <v>0</v>
      </c>
      <c r="G8177" s="8" t="str">
        <f aca="false">IF(AND(E8177=1,F8177=1),"Both pay",IF(F8177=1,"Missed",IF(E8177=1,"False trigger","Neither")))</f>
        <v>Neither</v>
      </c>
    </row>
    <row r="8178" customFormat="false" ht="15" hidden="false" customHeight="false" outlineLevel="0" collapsed="false">
      <c r="A8178" s="8" t="n">
        <v>1500</v>
      </c>
      <c r="B8178" s="8" t="s">
        <v>342</v>
      </c>
      <c r="C8178" s="13" t="n">
        <v>0.127864197089327</v>
      </c>
      <c r="D8178" s="13" t="n">
        <v>0.0093749999999985</v>
      </c>
      <c r="E8178" s="8" t="n">
        <f aca="false">IF(C8178&gt;=$B$4,1,0)</f>
        <v>0</v>
      </c>
      <c r="F8178" s="8" t="n">
        <f aca="false">IF(D8178&gt;=$B$4,1,0)</f>
        <v>0</v>
      </c>
      <c r="G8178" s="8" t="str">
        <f aca="false">IF(AND(E8178=1,F8178=1),"Both pay",IF(F8178=1,"Missed",IF(E8178=1,"False trigger","Neither")))</f>
        <v>Neither</v>
      </c>
    </row>
    <row r="8179" customFormat="false" ht="15" hidden="false" customHeight="false" outlineLevel="0" collapsed="false">
      <c r="A8179" s="8" t="n">
        <v>1501</v>
      </c>
      <c r="B8179" s="8" t="s">
        <v>342</v>
      </c>
      <c r="C8179" s="13" t="n">
        <v>0.0184227184809664</v>
      </c>
      <c r="D8179" s="13" t="n">
        <v>0.0018749999999982</v>
      </c>
      <c r="E8179" s="8" t="n">
        <f aca="false">IF(C8179&gt;=$B$4,1,0)</f>
        <v>0</v>
      </c>
      <c r="F8179" s="8" t="n">
        <f aca="false">IF(D8179&gt;=$B$4,1,0)</f>
        <v>0</v>
      </c>
      <c r="G8179" s="8" t="str">
        <f aca="false">IF(AND(E8179=1,F8179=1),"Both pay",IF(F8179=1,"Missed",IF(E8179=1,"False trigger","Neither")))</f>
        <v>Neither</v>
      </c>
    </row>
    <row r="8180" customFormat="false" ht="15" hidden="false" customHeight="false" outlineLevel="0" collapsed="false">
      <c r="A8180" s="8" t="n">
        <v>1502</v>
      </c>
      <c r="B8180" s="8" t="s">
        <v>342</v>
      </c>
      <c r="C8180" s="13" t="n">
        <v>0.0248537807401802</v>
      </c>
      <c r="D8180" s="13" t="n">
        <v>0.0549999999999997</v>
      </c>
      <c r="E8180" s="8" t="n">
        <f aca="false">IF(C8180&gt;=$B$4,1,0)</f>
        <v>0</v>
      </c>
      <c r="F8180" s="8" t="n">
        <f aca="false">IF(D8180&gt;=$B$4,1,0)</f>
        <v>0</v>
      </c>
      <c r="G8180" s="8" t="str">
        <f aca="false">IF(AND(E8180=1,F8180=1),"Both pay",IF(F8180=1,"Missed",IF(E8180=1,"False trigger","Neither")))</f>
        <v>Neither</v>
      </c>
    </row>
    <row r="8181" customFormat="false" ht="15" hidden="false" customHeight="false" outlineLevel="0" collapsed="false">
      <c r="A8181" s="8" t="n">
        <v>1503</v>
      </c>
      <c r="B8181" s="8" t="s">
        <v>342</v>
      </c>
      <c r="C8181" s="13" t="n">
        <v>0.0321153991750406</v>
      </c>
      <c r="D8181" s="13" t="n">
        <v>0.179375</v>
      </c>
      <c r="E8181" s="8" t="n">
        <f aca="false">IF(C8181&gt;=$B$4,1,0)</f>
        <v>0</v>
      </c>
      <c r="F8181" s="8" t="n">
        <f aca="false">IF(D8181&gt;=$B$4,1,0)</f>
        <v>0</v>
      </c>
      <c r="G8181" s="8" t="str">
        <f aca="false">IF(AND(E8181=1,F8181=1),"Both pay",IF(F8181=1,"Missed",IF(E8181=1,"False trigger","Neither")))</f>
        <v>Neither</v>
      </c>
    </row>
    <row r="8182" customFormat="false" ht="15" hidden="false" customHeight="false" outlineLevel="0" collapsed="false">
      <c r="A8182" s="8" t="n">
        <v>1510</v>
      </c>
      <c r="B8182" s="8" t="s">
        <v>342</v>
      </c>
      <c r="C8182" s="13" t="n">
        <v>4.04442962042569</v>
      </c>
      <c r="D8182" s="13" t="n">
        <v>0.685000000000002</v>
      </c>
      <c r="E8182" s="8" t="n">
        <f aca="false">IF(C8182&gt;=$B$4,1,0)</f>
        <v>0</v>
      </c>
      <c r="F8182" s="8" t="n">
        <f aca="false">IF(D8182&gt;=$B$4,1,0)</f>
        <v>0</v>
      </c>
      <c r="G8182" s="8" t="str">
        <f aca="false">IF(AND(E8182=1,F8182=1),"Both pay",IF(F8182=1,"Missed",IF(E8182=1,"False trigger","Neither")))</f>
        <v>Neither</v>
      </c>
    </row>
    <row r="8183" customFormat="false" ht="15" hidden="false" customHeight="false" outlineLevel="0" collapsed="false">
      <c r="A8183" s="8" t="n">
        <v>1511</v>
      </c>
      <c r="B8183" s="8" t="s">
        <v>342</v>
      </c>
      <c r="C8183" s="13" t="n">
        <v>3.90170538828262</v>
      </c>
      <c r="D8183" s="13" t="n">
        <v>1.425</v>
      </c>
      <c r="E8183" s="8" t="n">
        <f aca="false">IF(C8183&gt;=$B$4,1,0)</f>
        <v>0</v>
      </c>
      <c r="F8183" s="8" t="n">
        <f aca="false">IF(D8183&gt;=$B$4,1,0)</f>
        <v>0</v>
      </c>
      <c r="G8183" s="8" t="str">
        <f aca="false">IF(AND(E8183=1,F8183=1),"Both pay",IF(F8183=1,"Missed",IF(E8183=1,"False trigger","Neither")))</f>
        <v>Neither</v>
      </c>
    </row>
    <row r="8184" customFormat="false" ht="15" hidden="false" customHeight="false" outlineLevel="0" collapsed="false">
      <c r="A8184" s="8" t="n">
        <v>1512</v>
      </c>
      <c r="B8184" s="8" t="s">
        <v>342</v>
      </c>
      <c r="C8184" s="13" t="n">
        <v>4.50789500672502</v>
      </c>
      <c r="D8184" s="13" t="n">
        <v>4.50875</v>
      </c>
      <c r="E8184" s="8" t="n">
        <f aca="false">IF(C8184&gt;=$B$4,1,0)</f>
        <v>0</v>
      </c>
      <c r="F8184" s="8" t="n">
        <f aca="false">IF(D8184&gt;=$B$4,1,0)</f>
        <v>0</v>
      </c>
      <c r="G8184" s="8" t="str">
        <f aca="false">IF(AND(E8184=1,F8184=1),"Both pay",IF(F8184=1,"Missed",IF(E8184=1,"False trigger","Neither")))</f>
        <v>Neither</v>
      </c>
    </row>
    <row r="8185" customFormat="false" ht="15" hidden="false" customHeight="false" outlineLevel="0" collapsed="false">
      <c r="A8185" s="8" t="n">
        <v>1513</v>
      </c>
      <c r="B8185" s="8" t="s">
        <v>342</v>
      </c>
      <c r="C8185" s="13" t="n">
        <v>5.50971787020966</v>
      </c>
      <c r="D8185" s="13" t="n">
        <v>7.583125</v>
      </c>
      <c r="E8185" s="8" t="n">
        <f aca="false">IF(C8185&gt;=$B$4,1,0)</f>
        <v>0</v>
      </c>
      <c r="F8185" s="8" t="n">
        <f aca="false">IF(D8185&gt;=$B$4,1,0)</f>
        <v>0</v>
      </c>
      <c r="G8185" s="8" t="str">
        <f aca="false">IF(AND(E8185=1,F8185=1),"Both pay",IF(F8185=1,"Missed",IF(E8185=1,"False trigger","Neither")))</f>
        <v>Neither</v>
      </c>
    </row>
    <row r="8186" customFormat="false" ht="15" hidden="false" customHeight="false" outlineLevel="0" collapsed="false">
      <c r="A8186" s="8" t="n">
        <v>1514</v>
      </c>
      <c r="B8186" s="8" t="s">
        <v>342</v>
      </c>
      <c r="C8186" s="13" t="n">
        <v>6.48295028114409</v>
      </c>
      <c r="D8186" s="13" t="n">
        <v>5.1575</v>
      </c>
      <c r="E8186" s="8" t="n">
        <f aca="false">IF(C8186&gt;=$B$4,1,0)</f>
        <v>0</v>
      </c>
      <c r="F8186" s="8" t="n">
        <f aca="false">IF(D8186&gt;=$B$4,1,0)</f>
        <v>0</v>
      </c>
      <c r="G8186" s="8" t="str">
        <f aca="false">IF(AND(E8186=1,F8186=1),"Both pay",IF(F8186=1,"Missed",IF(E8186=1,"False trigger","Neither")))</f>
        <v>Neither</v>
      </c>
    </row>
    <row r="8187" customFormat="false" ht="15" hidden="false" customHeight="false" outlineLevel="0" collapsed="false">
      <c r="A8187" s="8" t="n">
        <v>1517</v>
      </c>
      <c r="B8187" s="8" t="s">
        <v>342</v>
      </c>
      <c r="C8187" s="13" t="n">
        <v>13.5995706853544</v>
      </c>
      <c r="D8187" s="13" t="n">
        <v>11.540625</v>
      </c>
      <c r="E8187" s="8" t="n">
        <f aca="false">IF(C8187&gt;=$B$4,1,0)</f>
        <v>1</v>
      </c>
      <c r="F8187" s="8" t="n">
        <f aca="false">IF(D8187&gt;=$B$4,1,0)</f>
        <v>1</v>
      </c>
      <c r="G8187" s="8" t="str">
        <f aca="false">IF(AND(E8187=1,F8187=1),"Both pay",IF(F8187=1,"Missed",IF(E8187=1,"False trigger","Neither")))</f>
        <v>Both pay</v>
      </c>
    </row>
    <row r="8188" customFormat="false" ht="15" hidden="false" customHeight="false" outlineLevel="0" collapsed="false">
      <c r="A8188" s="8" t="n">
        <v>1518</v>
      </c>
      <c r="B8188" s="8" t="s">
        <v>342</v>
      </c>
      <c r="C8188" s="13" t="n">
        <v>13.0395443491733</v>
      </c>
      <c r="D8188" s="13" t="n">
        <v>10.52375</v>
      </c>
      <c r="E8188" s="8" t="n">
        <f aca="false">IF(C8188&gt;=$B$4,1,0)</f>
        <v>1</v>
      </c>
      <c r="F8188" s="8" t="n">
        <f aca="false">IF(D8188&gt;=$B$4,1,0)</f>
        <v>1</v>
      </c>
      <c r="G8188" s="8" t="str">
        <f aca="false">IF(AND(E8188=1,F8188=1),"Both pay",IF(F8188=1,"Missed",IF(E8188=1,"False trigger","Neither")))</f>
        <v>Both pay</v>
      </c>
    </row>
    <row r="8189" customFormat="false" ht="15" hidden="false" customHeight="false" outlineLevel="0" collapsed="false">
      <c r="A8189" s="8" t="n">
        <v>1519</v>
      </c>
      <c r="B8189" s="8" t="s">
        <v>342</v>
      </c>
      <c r="C8189" s="13" t="n">
        <v>13.1134944133306</v>
      </c>
      <c r="D8189" s="13" t="n">
        <v>8.383125</v>
      </c>
      <c r="E8189" s="8" t="n">
        <f aca="false">IF(C8189&gt;=$B$4,1,0)</f>
        <v>1</v>
      </c>
      <c r="F8189" s="8" t="n">
        <f aca="false">IF(D8189&gt;=$B$4,1,0)</f>
        <v>0</v>
      </c>
      <c r="G8189" s="8" t="str">
        <f aca="false">IF(AND(E8189=1,F8189=1),"Both pay",IF(F8189=1,"Missed",IF(E8189=1,"False trigger","Neither")))</f>
        <v>False trigger</v>
      </c>
    </row>
    <row r="8190" customFormat="false" ht="15" hidden="false" customHeight="false" outlineLevel="0" collapsed="false">
      <c r="A8190" s="8" t="n">
        <v>1520</v>
      </c>
      <c r="B8190" s="8" t="s">
        <v>342</v>
      </c>
      <c r="C8190" s="13" t="n">
        <v>10.6776606093184</v>
      </c>
      <c r="D8190" s="13" t="n">
        <v>4.2025</v>
      </c>
      <c r="E8190" s="8" t="n">
        <f aca="false">IF(C8190&gt;=$B$4,1,0)</f>
        <v>1</v>
      </c>
      <c r="F8190" s="8" t="n">
        <f aca="false">IF(D8190&gt;=$B$4,1,0)</f>
        <v>0</v>
      </c>
      <c r="G8190" s="8" t="str">
        <f aca="false">IF(AND(E8190=1,F8190=1),"Both pay",IF(F8190=1,"Missed",IF(E8190=1,"False trigger","Neither")))</f>
        <v>False trigger</v>
      </c>
    </row>
    <row r="8191" customFormat="false" ht="15" hidden="false" customHeight="false" outlineLevel="0" collapsed="false">
      <c r="A8191" s="8" t="n">
        <v>1521</v>
      </c>
      <c r="B8191" s="8" t="s">
        <v>342</v>
      </c>
      <c r="C8191" s="13" t="n">
        <v>7.31361758487159</v>
      </c>
      <c r="D8191" s="13" t="n">
        <v>2.50312500000001</v>
      </c>
      <c r="E8191" s="8" t="n">
        <f aca="false">IF(C8191&gt;=$B$4,1,0)</f>
        <v>0</v>
      </c>
      <c r="F8191" s="8" t="n">
        <f aca="false">IF(D8191&gt;=$B$4,1,0)</f>
        <v>0</v>
      </c>
      <c r="G8191" s="8" t="str">
        <f aca="false">IF(AND(E8191=1,F8191=1),"Both pay",IF(F8191=1,"Missed",IF(E8191=1,"False trigger","Neither")))</f>
        <v>Neither</v>
      </c>
    </row>
    <row r="8192" customFormat="false" ht="15" hidden="false" customHeight="false" outlineLevel="0" collapsed="false">
      <c r="A8192" s="8" t="n">
        <v>1522</v>
      </c>
      <c r="B8192" s="8" t="s">
        <v>342</v>
      </c>
      <c r="C8192" s="13" t="n">
        <v>4.57146881080049</v>
      </c>
      <c r="D8192" s="13" t="n">
        <v>2.003125</v>
      </c>
      <c r="E8192" s="8" t="n">
        <f aca="false">IF(C8192&gt;=$B$4,1,0)</f>
        <v>0</v>
      </c>
      <c r="F8192" s="8" t="n">
        <f aca="false">IF(D8192&gt;=$B$4,1,0)</f>
        <v>0</v>
      </c>
      <c r="G8192" s="8" t="str">
        <f aca="false">IF(AND(E8192=1,F8192=1),"Both pay",IF(F8192=1,"Missed",IF(E8192=1,"False trigger","Neither")))</f>
        <v>Neither</v>
      </c>
    </row>
    <row r="8193" customFormat="false" ht="15" hidden="false" customHeight="false" outlineLevel="0" collapsed="false">
      <c r="A8193" s="8" t="n">
        <v>1523</v>
      </c>
      <c r="B8193" s="8" t="s">
        <v>342</v>
      </c>
      <c r="C8193" s="13" t="n">
        <v>2.03932718523542</v>
      </c>
      <c r="D8193" s="13" t="n">
        <v>1.414375</v>
      </c>
      <c r="E8193" s="8" t="n">
        <f aca="false">IF(C8193&gt;=$B$4,1,0)</f>
        <v>0</v>
      </c>
      <c r="F8193" s="8" t="n">
        <f aca="false">IF(D8193&gt;=$B$4,1,0)</f>
        <v>0</v>
      </c>
      <c r="G8193" s="8" t="str">
        <f aca="false">IF(AND(E8193=1,F8193=1),"Both pay",IF(F8193=1,"Missed",IF(E8193=1,"False trigger","Neither")))</f>
        <v>Neither</v>
      </c>
    </row>
    <row r="8194" customFormat="false" ht="15" hidden="false" customHeight="false" outlineLevel="0" collapsed="false">
      <c r="A8194" s="8" t="n">
        <v>1524</v>
      </c>
      <c r="B8194" s="8" t="s">
        <v>342</v>
      </c>
      <c r="C8194" s="13" t="n">
        <v>1.31690358025175</v>
      </c>
      <c r="D8194" s="13" t="n">
        <v>1.12750000000001</v>
      </c>
      <c r="E8194" s="8" t="n">
        <f aca="false">IF(C8194&gt;=$B$4,1,0)</f>
        <v>0</v>
      </c>
      <c r="F8194" s="8" t="n">
        <f aca="false">IF(D8194&gt;=$B$4,1,0)</f>
        <v>0</v>
      </c>
      <c r="G8194" s="8" t="str">
        <f aca="false">IF(AND(E8194=1,F8194=1),"Both pay",IF(F8194=1,"Missed",IF(E8194=1,"False trigger","Neither")))</f>
        <v>Neither</v>
      </c>
    </row>
    <row r="8195" customFormat="false" ht="15" hidden="false" customHeight="false" outlineLevel="0" collapsed="false">
      <c r="A8195" s="8" t="n">
        <v>1525</v>
      </c>
      <c r="B8195" s="8" t="s">
        <v>342</v>
      </c>
      <c r="C8195" s="13" t="n">
        <v>0.151947122750528</v>
      </c>
      <c r="D8195" s="13" t="n">
        <v>0.442500000000003</v>
      </c>
      <c r="E8195" s="8" t="n">
        <f aca="false">IF(C8195&gt;=$B$4,1,0)</f>
        <v>0</v>
      </c>
      <c r="F8195" s="8" t="n">
        <f aca="false">IF(D8195&gt;=$B$4,1,0)</f>
        <v>0</v>
      </c>
      <c r="G8195" s="8" t="str">
        <f aca="false">IF(AND(E8195=1,F8195=1),"Both pay",IF(F8195=1,"Missed",IF(E8195=1,"False trigger","Neither")))</f>
        <v>Neither</v>
      </c>
    </row>
    <row r="8196" customFormat="false" ht="15" hidden="false" customHeight="false" outlineLevel="0" collapsed="false">
      <c r="A8196" s="8" t="n">
        <v>1526</v>
      </c>
      <c r="B8196" s="8" t="s">
        <v>342</v>
      </c>
      <c r="C8196" s="13" t="n">
        <v>0.385050583991095</v>
      </c>
      <c r="D8196" s="13" t="n">
        <v>0.519999999999996</v>
      </c>
      <c r="E8196" s="8" t="n">
        <f aca="false">IF(C8196&gt;=$B$4,1,0)</f>
        <v>0</v>
      </c>
      <c r="F8196" s="8" t="n">
        <f aca="false">IF(D8196&gt;=$B$4,1,0)</f>
        <v>0</v>
      </c>
      <c r="G8196" s="8" t="str">
        <f aca="false">IF(AND(E8196=1,F8196=1),"Both pay",IF(F8196=1,"Missed",IF(E8196=1,"False trigger","Neither")))</f>
        <v>Neither</v>
      </c>
    </row>
    <row r="8197" customFormat="false" ht="15" hidden="false" customHeight="false" outlineLevel="0" collapsed="false">
      <c r="A8197" s="8" t="n">
        <v>1527</v>
      </c>
      <c r="B8197" s="8" t="s">
        <v>342</v>
      </c>
      <c r="C8197" s="13" t="n">
        <v>1.05848878455965</v>
      </c>
      <c r="D8197" s="13" t="n">
        <v>0.713124999999998</v>
      </c>
      <c r="E8197" s="8" t="n">
        <f aca="false">IF(C8197&gt;=$B$4,1,0)</f>
        <v>0</v>
      </c>
      <c r="F8197" s="8" t="n">
        <f aca="false">IF(D8197&gt;=$B$4,1,0)</f>
        <v>0</v>
      </c>
      <c r="G8197" s="8" t="str">
        <f aca="false">IF(AND(E8197=1,F8197=1),"Both pay",IF(F8197=1,"Missed",IF(E8197=1,"False trigger","Neither")))</f>
        <v>Neither</v>
      </c>
    </row>
    <row r="8198" customFormat="false" ht="15" hidden="false" customHeight="false" outlineLevel="0" collapsed="false">
      <c r="A8198" s="8" t="n">
        <v>1528</v>
      </c>
      <c r="B8198" s="8" t="s">
        <v>342</v>
      </c>
      <c r="C8198" s="13" t="n">
        <v>1.70089161471732</v>
      </c>
      <c r="D8198" s="13" t="n">
        <v>1.185625</v>
      </c>
      <c r="E8198" s="8" t="n">
        <f aca="false">IF(C8198&gt;=$B$4,1,0)</f>
        <v>0</v>
      </c>
      <c r="F8198" s="8" t="n">
        <f aca="false">IF(D8198&gt;=$B$4,1,0)</f>
        <v>0</v>
      </c>
      <c r="G8198" s="8" t="str">
        <f aca="false">IF(AND(E8198=1,F8198=1),"Both pay",IF(F8198=1,"Missed",IF(E8198=1,"False trigger","Neither")))</f>
        <v>Neither</v>
      </c>
    </row>
    <row r="8199" customFormat="false" ht="15" hidden="false" customHeight="false" outlineLevel="0" collapsed="false">
      <c r="A8199" s="8" t="n">
        <v>1529</v>
      </c>
      <c r="B8199" s="8" t="s">
        <v>342</v>
      </c>
      <c r="C8199" s="13" t="n">
        <v>2.42923365259616</v>
      </c>
      <c r="D8199" s="13" t="n">
        <v>1.585</v>
      </c>
      <c r="E8199" s="8" t="n">
        <f aca="false">IF(C8199&gt;=$B$4,1,0)</f>
        <v>0</v>
      </c>
      <c r="F8199" s="8" t="n">
        <f aca="false">IF(D8199&gt;=$B$4,1,0)</f>
        <v>0</v>
      </c>
      <c r="G8199" s="8" t="str">
        <f aca="false">IF(AND(E8199=1,F8199=1),"Both pay",IF(F8199=1,"Missed",IF(E8199=1,"False trigger","Neither")))</f>
        <v>Neither</v>
      </c>
    </row>
    <row r="8200" customFormat="false" ht="15" hidden="false" customHeight="false" outlineLevel="0" collapsed="false">
      <c r="A8200" s="8" t="n">
        <v>1530</v>
      </c>
      <c r="B8200" s="8" t="s">
        <v>342</v>
      </c>
      <c r="C8200" s="13" t="n">
        <v>3.24320271499136</v>
      </c>
      <c r="D8200" s="13" t="n">
        <v>3.291875</v>
      </c>
      <c r="E8200" s="8" t="n">
        <f aca="false">IF(C8200&gt;=$B$4,1,0)</f>
        <v>0</v>
      </c>
      <c r="F8200" s="8" t="n">
        <f aca="false">IF(D8200&gt;=$B$4,1,0)</f>
        <v>0</v>
      </c>
      <c r="G8200" s="8" t="str">
        <f aca="false">IF(AND(E8200=1,F8200=1),"Both pay",IF(F8200=1,"Missed",IF(E8200=1,"False trigger","Neither")))</f>
        <v>Neither</v>
      </c>
    </row>
    <row r="8201" customFormat="false" ht="15" hidden="false" customHeight="false" outlineLevel="0" collapsed="false">
      <c r="A8201" s="8" t="n">
        <v>1531</v>
      </c>
      <c r="B8201" s="8" t="s">
        <v>342</v>
      </c>
      <c r="C8201" s="13" t="n">
        <v>3.63533276689755</v>
      </c>
      <c r="D8201" s="13" t="n">
        <v>2.380625</v>
      </c>
      <c r="E8201" s="8" t="n">
        <f aca="false">IF(C8201&gt;=$B$4,1,0)</f>
        <v>0</v>
      </c>
      <c r="F8201" s="8" t="n">
        <f aca="false">IF(D8201&gt;=$B$4,1,0)</f>
        <v>0</v>
      </c>
      <c r="G8201" s="8" t="str">
        <f aca="false">IF(AND(E8201=1,F8201=1),"Both pay",IF(F8201=1,"Missed",IF(E8201=1,"False trigger","Neither")))</f>
        <v>Neither</v>
      </c>
    </row>
    <row r="8202" customFormat="false" ht="15" hidden="false" customHeight="false" outlineLevel="0" collapsed="false">
      <c r="A8202" s="8" t="n">
        <v>1532</v>
      </c>
      <c r="B8202" s="8" t="s">
        <v>342</v>
      </c>
      <c r="C8202" s="13" t="n">
        <v>2.68262878187574</v>
      </c>
      <c r="D8202" s="13" t="n">
        <v>0.866250000000001</v>
      </c>
      <c r="E8202" s="8" t="n">
        <f aca="false">IF(C8202&gt;=$B$4,1,0)</f>
        <v>0</v>
      </c>
      <c r="F8202" s="8" t="n">
        <f aca="false">IF(D8202&gt;=$B$4,1,0)</f>
        <v>0</v>
      </c>
      <c r="G8202" s="8" t="str">
        <f aca="false">IF(AND(E8202=1,F8202=1),"Both pay",IF(F8202=1,"Missed",IF(E8202=1,"False trigger","Neither")))</f>
        <v>Neither</v>
      </c>
    </row>
    <row r="8203" customFormat="false" ht="15" hidden="false" customHeight="false" outlineLevel="0" collapsed="false">
      <c r="A8203" s="8" t="n">
        <v>1533</v>
      </c>
      <c r="B8203" s="8" t="s">
        <v>342</v>
      </c>
      <c r="C8203" s="13" t="n">
        <v>1.03083602656887</v>
      </c>
      <c r="D8203" s="13" t="n">
        <v>0.42625</v>
      </c>
      <c r="E8203" s="8" t="n">
        <f aca="false">IF(C8203&gt;=$B$4,1,0)</f>
        <v>0</v>
      </c>
      <c r="F8203" s="8" t="n">
        <f aca="false">IF(D8203&gt;=$B$4,1,0)</f>
        <v>0</v>
      </c>
      <c r="G8203" s="8" t="str">
        <f aca="false">IF(AND(E8203=1,F8203=1),"Both pay",IF(F8203=1,"Missed",IF(E8203=1,"False trigger","Neither")))</f>
        <v>Neither</v>
      </c>
    </row>
    <row r="8204" customFormat="false" ht="15" hidden="false" customHeight="false" outlineLevel="0" collapsed="false">
      <c r="A8204" s="8" t="n">
        <v>1534</v>
      </c>
      <c r="B8204" s="8" t="s">
        <v>342</v>
      </c>
      <c r="C8204" s="13" t="n">
        <v>0.944645496563304</v>
      </c>
      <c r="D8204" s="13" t="n">
        <v>0.0931249999999987</v>
      </c>
      <c r="E8204" s="8" t="n">
        <f aca="false">IF(C8204&gt;=$B$4,1,0)</f>
        <v>0</v>
      </c>
      <c r="F8204" s="8" t="n">
        <f aca="false">IF(D8204&gt;=$B$4,1,0)</f>
        <v>0</v>
      </c>
      <c r="G8204" s="8" t="str">
        <f aca="false">IF(AND(E8204=1,F8204=1),"Both pay",IF(F8204=1,"Missed",IF(E8204=1,"False trigger","Neither")))</f>
        <v>Neither</v>
      </c>
    </row>
    <row r="8205" customFormat="false" ht="15" hidden="false" customHeight="false" outlineLevel="0" collapsed="false">
      <c r="A8205" s="8" t="n">
        <v>1535</v>
      </c>
      <c r="B8205" s="8" t="s">
        <v>342</v>
      </c>
      <c r="C8205" s="13" t="n">
        <v>0.859661073430024</v>
      </c>
      <c r="D8205" s="13" t="n">
        <v>0.11875</v>
      </c>
      <c r="E8205" s="8" t="n">
        <f aca="false">IF(C8205&gt;=$B$4,1,0)</f>
        <v>0</v>
      </c>
      <c r="F8205" s="8" t="n">
        <f aca="false">IF(D8205&gt;=$B$4,1,0)</f>
        <v>0</v>
      </c>
      <c r="G8205" s="8" t="str">
        <f aca="false">IF(AND(E8205=1,F8205=1),"Both pay",IF(F8205=1,"Missed",IF(E8205=1,"False trigger","Neither")))</f>
        <v>Neither</v>
      </c>
    </row>
    <row r="8206" customFormat="false" ht="15" hidden="false" customHeight="false" outlineLevel="0" collapsed="false">
      <c r="A8206" s="8" t="n">
        <v>1540</v>
      </c>
      <c r="B8206" s="8" t="s">
        <v>342</v>
      </c>
      <c r="C8206" s="13" t="n">
        <v>0.0895767406470149</v>
      </c>
      <c r="D8206" s="13" t="n">
        <v>0.331250000000001</v>
      </c>
      <c r="E8206" s="8" t="n">
        <f aca="false">IF(C8206&gt;=$B$4,1,0)</f>
        <v>0</v>
      </c>
      <c r="F8206" s="8" t="n">
        <f aca="false">IF(D8206&gt;=$B$4,1,0)</f>
        <v>0</v>
      </c>
      <c r="G8206" s="8" t="str">
        <f aca="false">IF(AND(E8206=1,F8206=1),"Both pay",IF(F8206=1,"Missed",IF(E8206=1,"False trigger","Neither")))</f>
        <v>Neither</v>
      </c>
    </row>
    <row r="8207" customFormat="false" ht="15" hidden="false" customHeight="false" outlineLevel="0" collapsed="false">
      <c r="A8207" s="8" t="n">
        <v>1541</v>
      </c>
      <c r="B8207" s="8" t="s">
        <v>342</v>
      </c>
      <c r="C8207" s="13" t="n">
        <v>0.144522335369338</v>
      </c>
      <c r="D8207" s="13" t="n">
        <v>0.234375</v>
      </c>
      <c r="E8207" s="8" t="n">
        <f aca="false">IF(C8207&gt;=$B$4,1,0)</f>
        <v>0</v>
      </c>
      <c r="F8207" s="8" t="n">
        <f aca="false">IF(D8207&gt;=$B$4,1,0)</f>
        <v>0</v>
      </c>
      <c r="G8207" s="8" t="str">
        <f aca="false">IF(AND(E8207=1,F8207=1),"Both pay",IF(F8207=1,"Missed",IF(E8207=1,"False trigger","Neither")))</f>
        <v>Neither</v>
      </c>
    </row>
    <row r="8208" customFormat="false" ht="15" hidden="false" customHeight="false" outlineLevel="0" collapsed="false">
      <c r="A8208" s="8" t="n">
        <v>1542</v>
      </c>
      <c r="B8208" s="8" t="s">
        <v>342</v>
      </c>
      <c r="C8208" s="13" t="n">
        <v>0.230349341957687</v>
      </c>
      <c r="D8208" s="13" t="n">
        <v>0.149999999999999</v>
      </c>
      <c r="E8208" s="8" t="n">
        <f aca="false">IF(C8208&gt;=$B$4,1,0)</f>
        <v>0</v>
      </c>
      <c r="F8208" s="8" t="n">
        <f aca="false">IF(D8208&gt;=$B$4,1,0)</f>
        <v>0</v>
      </c>
      <c r="G8208" s="8" t="str">
        <f aca="false">IF(AND(E8208=1,F8208=1),"Both pay",IF(F8208=1,"Missed",IF(E8208=1,"False trigger","Neither")))</f>
        <v>Neither</v>
      </c>
    </row>
    <row r="8209" customFormat="false" ht="15" hidden="false" customHeight="false" outlineLevel="0" collapsed="false">
      <c r="A8209" s="8" t="n">
        <v>1543</v>
      </c>
      <c r="B8209" s="8" t="s">
        <v>342</v>
      </c>
      <c r="C8209" s="13" t="n">
        <v>0.771098805280001</v>
      </c>
      <c r="D8209" s="13" t="n">
        <v>0.299375000000005</v>
      </c>
      <c r="E8209" s="8" t="n">
        <f aca="false">IF(C8209&gt;=$B$4,1,0)</f>
        <v>0</v>
      </c>
      <c r="F8209" s="8" t="n">
        <f aca="false">IF(D8209&gt;=$B$4,1,0)</f>
        <v>0</v>
      </c>
      <c r="G8209" s="8" t="str">
        <f aca="false">IF(AND(E8209=1,F8209=1),"Both pay",IF(F8209=1,"Missed",IF(E8209=1,"False trigger","Neither")))</f>
        <v>Neither</v>
      </c>
    </row>
    <row r="8210" customFormat="false" ht="15" hidden="false" customHeight="false" outlineLevel="0" collapsed="false">
      <c r="A8210" s="8" t="n">
        <v>1544</v>
      </c>
      <c r="B8210" s="8" t="s">
        <v>342</v>
      </c>
      <c r="C8210" s="13" t="n">
        <v>0.983850998554281</v>
      </c>
      <c r="D8210" s="13" t="n">
        <v>1.08375</v>
      </c>
      <c r="E8210" s="8" t="n">
        <f aca="false">IF(C8210&gt;=$B$4,1,0)</f>
        <v>0</v>
      </c>
      <c r="F8210" s="8" t="n">
        <f aca="false">IF(D8210&gt;=$B$4,1,0)</f>
        <v>0</v>
      </c>
      <c r="G8210" s="8" t="str">
        <f aca="false">IF(AND(E8210=1,F8210=1),"Both pay",IF(F8210=1,"Missed",IF(E8210=1,"False trigger","Neither")))</f>
        <v>Neither</v>
      </c>
    </row>
    <row r="8211" customFormat="false" ht="15" hidden="false" customHeight="false" outlineLevel="0" collapsed="false">
      <c r="A8211" s="8" t="n">
        <v>1545</v>
      </c>
      <c r="B8211" s="8" t="s">
        <v>342</v>
      </c>
      <c r="C8211" s="13" t="n">
        <v>1.78054476556891</v>
      </c>
      <c r="D8211" s="13" t="n">
        <v>2.11625</v>
      </c>
      <c r="E8211" s="8" t="n">
        <f aca="false">IF(C8211&gt;=$B$4,1,0)</f>
        <v>0</v>
      </c>
      <c r="F8211" s="8" t="n">
        <f aca="false">IF(D8211&gt;=$B$4,1,0)</f>
        <v>0</v>
      </c>
      <c r="G8211" s="8" t="str">
        <f aca="false">IF(AND(E8211=1,F8211=1),"Both pay",IF(F8211=1,"Missed",IF(E8211=1,"False trigger","Neither")))</f>
        <v>Neither</v>
      </c>
    </row>
    <row r="8212" customFormat="false" ht="15" hidden="false" customHeight="false" outlineLevel="0" collapsed="false">
      <c r="A8212" s="8" t="n">
        <v>1547</v>
      </c>
      <c r="B8212" s="8" t="s">
        <v>342</v>
      </c>
      <c r="C8212" s="13" t="n">
        <v>4.90585449704964</v>
      </c>
      <c r="D8212" s="13" t="n">
        <v>7.096875</v>
      </c>
      <c r="E8212" s="8" t="n">
        <f aca="false">IF(C8212&gt;=$B$4,1,0)</f>
        <v>0</v>
      </c>
      <c r="F8212" s="8" t="n">
        <f aca="false">IF(D8212&gt;=$B$4,1,0)</f>
        <v>0</v>
      </c>
      <c r="G8212" s="8" t="str">
        <f aca="false">IF(AND(E8212=1,F8212=1),"Both pay",IF(F8212=1,"Missed",IF(E8212=1,"False trigger","Neither")))</f>
        <v>Neither</v>
      </c>
    </row>
    <row r="8213" customFormat="false" ht="15" hidden="false" customHeight="false" outlineLevel="0" collapsed="false">
      <c r="A8213" s="8" t="n">
        <v>1548</v>
      </c>
      <c r="B8213" s="8" t="s">
        <v>342</v>
      </c>
      <c r="C8213" s="13" t="n">
        <v>5.94135949174827</v>
      </c>
      <c r="D8213" s="13" t="n">
        <v>9.0275</v>
      </c>
      <c r="E8213" s="8" t="n">
        <f aca="false">IF(C8213&gt;=$B$4,1,0)</f>
        <v>0</v>
      </c>
      <c r="F8213" s="8" t="n">
        <f aca="false">IF(D8213&gt;=$B$4,1,0)</f>
        <v>0</v>
      </c>
      <c r="G8213" s="8" t="str">
        <f aca="false">IF(AND(E8213=1,F8213=1),"Both pay",IF(F8213=1,"Missed",IF(E8213=1,"False trigger","Neither")))</f>
        <v>Neither</v>
      </c>
    </row>
    <row r="8214" customFormat="false" ht="15" hidden="false" customHeight="false" outlineLevel="0" collapsed="false">
      <c r="A8214" s="8" t="n">
        <v>1549</v>
      </c>
      <c r="B8214" s="8" t="s">
        <v>342</v>
      </c>
      <c r="C8214" s="13" t="n">
        <v>5.21037864534964</v>
      </c>
      <c r="D8214" s="13" t="n">
        <v>7.2575</v>
      </c>
      <c r="E8214" s="8" t="n">
        <f aca="false">IF(C8214&gt;=$B$4,1,0)</f>
        <v>0</v>
      </c>
      <c r="F8214" s="8" t="n">
        <f aca="false">IF(D8214&gt;=$B$4,1,0)</f>
        <v>0</v>
      </c>
      <c r="G8214" s="8" t="str">
        <f aca="false">IF(AND(E8214=1,F8214=1),"Both pay",IF(F8214=1,"Missed",IF(E8214=1,"False trigger","Neither")))</f>
        <v>Neither</v>
      </c>
    </row>
    <row r="8215" customFormat="false" ht="15" hidden="false" customHeight="false" outlineLevel="0" collapsed="false">
      <c r="A8215" s="8" t="n">
        <v>1550</v>
      </c>
      <c r="B8215" s="8" t="s">
        <v>342</v>
      </c>
      <c r="C8215" s="13" t="n">
        <v>4.03482568856072</v>
      </c>
      <c r="D8215" s="13" t="n">
        <v>5.97125000000001</v>
      </c>
      <c r="E8215" s="8" t="n">
        <f aca="false">IF(C8215&gt;=$B$4,1,0)</f>
        <v>0</v>
      </c>
      <c r="F8215" s="8" t="n">
        <f aca="false">IF(D8215&gt;=$B$4,1,0)</f>
        <v>0</v>
      </c>
      <c r="G8215" s="8" t="str">
        <f aca="false">IF(AND(E8215=1,F8215=1),"Both pay",IF(F8215=1,"Missed",IF(E8215=1,"False trigger","Neither")))</f>
        <v>Neither</v>
      </c>
    </row>
    <row r="8216" customFormat="false" ht="15" hidden="false" customHeight="false" outlineLevel="0" collapsed="false">
      <c r="A8216" s="8" t="n">
        <v>1551</v>
      </c>
      <c r="B8216" s="8" t="s">
        <v>342</v>
      </c>
      <c r="C8216" s="13" t="n">
        <v>2.66938466165805</v>
      </c>
      <c r="D8216" s="13" t="n">
        <v>5.50625</v>
      </c>
      <c r="E8216" s="8" t="n">
        <f aca="false">IF(C8216&gt;=$B$4,1,0)</f>
        <v>0</v>
      </c>
      <c r="F8216" s="8" t="n">
        <f aca="false">IF(D8216&gt;=$B$4,1,0)</f>
        <v>0</v>
      </c>
      <c r="G8216" s="8" t="str">
        <f aca="false">IF(AND(E8216=1,F8216=1),"Both pay",IF(F8216=1,"Missed",IF(E8216=1,"False trigger","Neither")))</f>
        <v>Neither</v>
      </c>
    </row>
    <row r="8217" customFormat="false" ht="15" hidden="false" customHeight="false" outlineLevel="0" collapsed="false">
      <c r="A8217" s="8" t="n">
        <v>1552</v>
      </c>
      <c r="B8217" s="8" t="s">
        <v>342</v>
      </c>
      <c r="C8217" s="13" t="n">
        <v>2.39548856449131</v>
      </c>
      <c r="D8217" s="13" t="n">
        <v>2.46125</v>
      </c>
      <c r="E8217" s="8" t="n">
        <f aca="false">IF(C8217&gt;=$B$4,1,0)</f>
        <v>0</v>
      </c>
      <c r="F8217" s="8" t="n">
        <f aca="false">IF(D8217&gt;=$B$4,1,0)</f>
        <v>0</v>
      </c>
      <c r="G8217" s="8" t="str">
        <f aca="false">IF(AND(E8217=1,F8217=1),"Both pay",IF(F8217=1,"Missed",IF(E8217=1,"False trigger","Neither")))</f>
        <v>Neither</v>
      </c>
    </row>
    <row r="8218" customFormat="false" ht="15" hidden="false" customHeight="false" outlineLevel="0" collapsed="false">
      <c r="A8218" s="8" t="n">
        <v>1553</v>
      </c>
      <c r="B8218" s="8" t="s">
        <v>342</v>
      </c>
      <c r="C8218" s="13" t="n">
        <v>1.01166034803189</v>
      </c>
      <c r="D8218" s="13" t="n">
        <v>0.52375</v>
      </c>
      <c r="E8218" s="8" t="n">
        <f aca="false">IF(C8218&gt;=$B$4,1,0)</f>
        <v>0</v>
      </c>
      <c r="F8218" s="8" t="n">
        <f aca="false">IF(D8218&gt;=$B$4,1,0)</f>
        <v>0</v>
      </c>
      <c r="G8218" s="8" t="str">
        <f aca="false">IF(AND(E8218=1,F8218=1),"Both pay",IF(F8218=1,"Missed",IF(E8218=1,"False trigger","Neither")))</f>
        <v>Neither</v>
      </c>
    </row>
    <row r="8219" customFormat="false" ht="15" hidden="false" customHeight="false" outlineLevel="0" collapsed="false">
      <c r="A8219" s="8" t="n">
        <v>1554</v>
      </c>
      <c r="B8219" s="8" t="s">
        <v>342</v>
      </c>
      <c r="C8219" s="13" t="n">
        <v>0.666973045857542</v>
      </c>
      <c r="D8219" s="13" t="n">
        <v>0.154375000000002</v>
      </c>
      <c r="E8219" s="8" t="n">
        <f aca="false">IF(C8219&gt;=$B$4,1,0)</f>
        <v>0</v>
      </c>
      <c r="F8219" s="8" t="n">
        <f aca="false">IF(D8219&gt;=$B$4,1,0)</f>
        <v>0</v>
      </c>
      <c r="G8219" s="8" t="str">
        <f aca="false">IF(AND(E8219=1,F8219=1),"Both pay",IF(F8219=1,"Missed",IF(E8219=1,"False trigger","Neither")))</f>
        <v>Neither</v>
      </c>
    </row>
    <row r="8220" customFormat="false" ht="15" hidden="false" customHeight="false" outlineLevel="0" collapsed="false">
      <c r="A8220" s="8" t="n">
        <v>1555</v>
      </c>
      <c r="B8220" s="8" t="s">
        <v>342</v>
      </c>
      <c r="C8220" s="13" t="n">
        <v>0.841556849085247</v>
      </c>
      <c r="D8220" s="13" t="n">
        <v>0.609999999999999</v>
      </c>
      <c r="E8220" s="8" t="n">
        <f aca="false">IF(C8220&gt;=$B$4,1,0)</f>
        <v>0</v>
      </c>
      <c r="F8220" s="8" t="n">
        <f aca="false">IF(D8220&gt;=$B$4,1,0)</f>
        <v>0</v>
      </c>
      <c r="G8220" s="8" t="str">
        <f aca="false">IF(AND(E8220=1,F8220=1),"Both pay",IF(F8220=1,"Missed",IF(E8220=1,"False trigger","Neither")))</f>
        <v>Neither</v>
      </c>
    </row>
    <row r="8221" customFormat="false" ht="15" hidden="false" customHeight="false" outlineLevel="0" collapsed="false">
      <c r="A8221" s="8" t="n">
        <v>1556</v>
      </c>
      <c r="B8221" s="8" t="s">
        <v>342</v>
      </c>
      <c r="C8221" s="13" t="n">
        <v>0.840225583491794</v>
      </c>
      <c r="D8221" s="13" t="n">
        <v>0.251249999999999</v>
      </c>
      <c r="E8221" s="8" t="n">
        <f aca="false">IF(C8221&gt;=$B$4,1,0)</f>
        <v>0</v>
      </c>
      <c r="F8221" s="8" t="n">
        <f aca="false">IF(D8221&gt;=$B$4,1,0)</f>
        <v>0</v>
      </c>
      <c r="G8221" s="8" t="str">
        <f aca="false">IF(AND(E8221=1,F8221=1),"Both pay",IF(F8221=1,"Missed",IF(E8221=1,"False trigger","Neither")))</f>
        <v>Neither</v>
      </c>
    </row>
    <row r="8222" customFormat="false" ht="15" hidden="false" customHeight="false" outlineLevel="0" collapsed="false">
      <c r="A8222" s="8" t="n">
        <v>1557</v>
      </c>
      <c r="B8222" s="8" t="s">
        <v>342</v>
      </c>
      <c r="C8222" s="13" t="n">
        <v>0.560364066951216</v>
      </c>
      <c r="D8222" s="13" t="n">
        <v>0.0368750000000019</v>
      </c>
      <c r="E8222" s="8" t="n">
        <f aca="false">IF(C8222&gt;=$B$4,1,0)</f>
        <v>0</v>
      </c>
      <c r="F8222" s="8" t="n">
        <f aca="false">IF(D8222&gt;=$B$4,1,0)</f>
        <v>0</v>
      </c>
      <c r="G8222" s="8" t="str">
        <f aca="false">IF(AND(E8222=1,F8222=1),"Both pay",IF(F8222=1,"Missed",IF(E8222=1,"False trigger","Neither")))</f>
        <v>Neither</v>
      </c>
    </row>
    <row r="8223" customFormat="false" ht="15" hidden="false" customHeight="false" outlineLevel="0" collapsed="false">
      <c r="A8223" s="8" t="n">
        <v>1558</v>
      </c>
      <c r="B8223" s="8" t="s">
        <v>342</v>
      </c>
      <c r="C8223" s="13" t="n">
        <v>0.160660776189346</v>
      </c>
      <c r="D8223" s="13" t="n">
        <v>0</v>
      </c>
      <c r="E8223" s="8" t="n">
        <f aca="false">IF(C8223&gt;=$B$4,1,0)</f>
        <v>0</v>
      </c>
      <c r="F8223" s="8" t="n">
        <f aca="false">IF(D8223&gt;=$B$4,1,0)</f>
        <v>0</v>
      </c>
      <c r="G8223" s="8" t="str">
        <f aca="false">IF(AND(E8223=1,F8223=1),"Both pay",IF(F8223=1,"Missed",IF(E8223=1,"False trigger","Neither")))</f>
        <v>Neither</v>
      </c>
    </row>
    <row r="8224" customFormat="false" ht="15" hidden="false" customHeight="false" outlineLevel="0" collapsed="false">
      <c r="A8224" s="8" t="n">
        <v>1559</v>
      </c>
      <c r="B8224" s="8" t="s">
        <v>342</v>
      </c>
      <c r="C8224" s="13" t="n">
        <v>0.0406536876979046</v>
      </c>
      <c r="D8224" s="13" t="n">
        <v>0.009999999999998</v>
      </c>
      <c r="E8224" s="8" t="n">
        <f aca="false">IF(C8224&gt;=$B$4,1,0)</f>
        <v>0</v>
      </c>
      <c r="F8224" s="8" t="n">
        <f aca="false">IF(D8224&gt;=$B$4,1,0)</f>
        <v>0</v>
      </c>
      <c r="G8224" s="8" t="str">
        <f aca="false">IF(AND(E8224=1,F8224=1),"Both pay",IF(F8224=1,"Missed",IF(E8224=1,"False trigger","Neither")))</f>
        <v>Neither</v>
      </c>
    </row>
    <row r="8225" customFormat="false" ht="15" hidden="false" customHeight="false" outlineLevel="0" collapsed="false">
      <c r="A8225" s="8" t="n">
        <v>1560</v>
      </c>
      <c r="B8225" s="8" t="s">
        <v>342</v>
      </c>
      <c r="C8225" s="13" t="n">
        <v>0.0703063295774981</v>
      </c>
      <c r="D8225" s="13" t="n">
        <v>0.0812499999999971</v>
      </c>
      <c r="E8225" s="8" t="n">
        <f aca="false">IF(C8225&gt;=$B$4,1,0)</f>
        <v>0</v>
      </c>
      <c r="F8225" s="8" t="n">
        <f aca="false">IF(D8225&gt;=$B$4,1,0)</f>
        <v>0</v>
      </c>
      <c r="G8225" s="8" t="str">
        <f aca="false">IF(AND(E8225=1,F8225=1),"Both pay",IF(F8225=1,"Missed",IF(E8225=1,"False trigger","Neither")))</f>
        <v>Neither</v>
      </c>
    </row>
    <row r="8226" customFormat="false" ht="15" hidden="false" customHeight="false" outlineLevel="0" collapsed="false">
      <c r="A8226" s="8" t="n">
        <v>1561</v>
      </c>
      <c r="B8226" s="8" t="s">
        <v>342</v>
      </c>
      <c r="C8226" s="13" t="n">
        <v>0.149501899463488</v>
      </c>
      <c r="D8226" s="13" t="n">
        <v>0.378749999999997</v>
      </c>
      <c r="E8226" s="8" t="n">
        <f aca="false">IF(C8226&gt;=$B$4,1,0)</f>
        <v>0</v>
      </c>
      <c r="F8226" s="8" t="n">
        <f aca="false">IF(D8226&gt;=$B$4,1,0)</f>
        <v>0</v>
      </c>
      <c r="G8226" s="8" t="str">
        <f aca="false">IF(AND(E8226=1,F8226=1),"Both pay",IF(F8226=1,"Missed",IF(E8226=1,"False trigger","Neither")))</f>
        <v>Neither</v>
      </c>
    </row>
    <row r="8227" customFormat="false" ht="15" hidden="false" customHeight="false" outlineLevel="0" collapsed="false">
      <c r="A8227" s="8" t="n">
        <v>1562</v>
      </c>
      <c r="B8227" s="8" t="s">
        <v>342</v>
      </c>
      <c r="C8227" s="13" t="n">
        <v>0.142517252295136</v>
      </c>
      <c r="D8227" s="13" t="n">
        <v>1.234375</v>
      </c>
      <c r="E8227" s="8" t="n">
        <f aca="false">IF(C8227&gt;=$B$4,1,0)</f>
        <v>0</v>
      </c>
      <c r="F8227" s="8" t="n">
        <f aca="false">IF(D8227&gt;=$B$4,1,0)</f>
        <v>0</v>
      </c>
      <c r="G8227" s="8" t="str">
        <f aca="false">IF(AND(E8227=1,F8227=1),"Both pay",IF(F8227=1,"Missed",IF(E8227=1,"False trigger","Neither")))</f>
        <v>Neither</v>
      </c>
    </row>
    <row r="8228" customFormat="false" ht="15" hidden="false" customHeight="false" outlineLevel="0" collapsed="false">
      <c r="A8228" s="8" t="n">
        <v>1567</v>
      </c>
      <c r="B8228" s="8" t="s">
        <v>342</v>
      </c>
      <c r="C8228" s="13" t="n">
        <v>3.98166903413284</v>
      </c>
      <c r="D8228" s="13" t="n">
        <v>0.365000000000002</v>
      </c>
      <c r="E8228" s="8" t="n">
        <f aca="false">IF(C8228&gt;=$B$4,1,0)</f>
        <v>0</v>
      </c>
      <c r="F8228" s="8" t="n">
        <f aca="false">IF(D8228&gt;=$B$4,1,0)</f>
        <v>0</v>
      </c>
      <c r="G8228" s="8" t="str">
        <f aca="false">IF(AND(E8228=1,F8228=1),"Both pay",IF(F8228=1,"Missed",IF(E8228=1,"False trigger","Neither")))</f>
        <v>Neither</v>
      </c>
    </row>
    <row r="8229" customFormat="false" ht="15" hidden="false" customHeight="false" outlineLevel="0" collapsed="false">
      <c r="A8229" s="8" t="n">
        <v>1568</v>
      </c>
      <c r="B8229" s="8" t="s">
        <v>342</v>
      </c>
      <c r="C8229" s="13" t="n">
        <v>3.42862150272012</v>
      </c>
      <c r="D8229" s="13" t="n">
        <v>1.0975</v>
      </c>
      <c r="E8229" s="8" t="n">
        <f aca="false">IF(C8229&gt;=$B$4,1,0)</f>
        <v>0</v>
      </c>
      <c r="F8229" s="8" t="n">
        <f aca="false">IF(D8229&gt;=$B$4,1,0)</f>
        <v>0</v>
      </c>
      <c r="G8229" s="8" t="str">
        <f aca="false">IF(AND(E8229=1,F8229=1),"Both pay",IF(F8229=1,"Missed",IF(E8229=1,"False trigger","Neither")))</f>
        <v>Neither</v>
      </c>
    </row>
    <row r="8230" customFormat="false" ht="15" hidden="false" customHeight="false" outlineLevel="0" collapsed="false">
      <c r="A8230" s="8" t="n">
        <v>1569</v>
      </c>
      <c r="B8230" s="8" t="s">
        <v>342</v>
      </c>
      <c r="C8230" s="13" t="n">
        <v>4.70234275717638</v>
      </c>
      <c r="D8230" s="13" t="n">
        <v>4.364375</v>
      </c>
      <c r="E8230" s="8" t="n">
        <f aca="false">IF(C8230&gt;=$B$4,1,0)</f>
        <v>0</v>
      </c>
      <c r="F8230" s="8" t="n">
        <f aca="false">IF(D8230&gt;=$B$4,1,0)</f>
        <v>0</v>
      </c>
      <c r="G8230" s="8" t="str">
        <f aca="false">IF(AND(E8230=1,F8230=1),"Both pay",IF(F8230=1,"Missed",IF(E8230=1,"False trigger","Neither")))</f>
        <v>Neither</v>
      </c>
    </row>
    <row r="8231" customFormat="false" ht="15" hidden="false" customHeight="false" outlineLevel="0" collapsed="false">
      <c r="A8231" s="8" t="n">
        <v>1570</v>
      </c>
      <c r="B8231" s="8" t="s">
        <v>342</v>
      </c>
      <c r="C8231" s="13" t="n">
        <v>6.13801722951099</v>
      </c>
      <c r="D8231" s="13" t="n">
        <v>7.65687500000001</v>
      </c>
      <c r="E8231" s="8" t="n">
        <f aca="false">IF(C8231&gt;=$B$4,1,0)</f>
        <v>0</v>
      </c>
      <c r="F8231" s="8" t="n">
        <f aca="false">IF(D8231&gt;=$B$4,1,0)</f>
        <v>0</v>
      </c>
      <c r="G8231" s="8" t="str">
        <f aca="false">IF(AND(E8231=1,F8231=1),"Both pay",IF(F8231=1,"Missed",IF(E8231=1,"False trigger","Neither")))</f>
        <v>Neither</v>
      </c>
    </row>
    <row r="8232" customFormat="false" ht="15" hidden="false" customHeight="false" outlineLevel="0" collapsed="false">
      <c r="A8232" s="8" t="n">
        <v>1571</v>
      </c>
      <c r="B8232" s="8" t="s">
        <v>342</v>
      </c>
      <c r="C8232" s="13" t="n">
        <v>6.76070261683019</v>
      </c>
      <c r="D8232" s="13" t="n">
        <v>4.681875</v>
      </c>
      <c r="E8232" s="8" t="n">
        <f aca="false">IF(C8232&gt;=$B$4,1,0)</f>
        <v>0</v>
      </c>
      <c r="F8232" s="8" t="n">
        <f aca="false">IF(D8232&gt;=$B$4,1,0)</f>
        <v>0</v>
      </c>
      <c r="G8232" s="8" t="str">
        <f aca="false">IF(AND(E8232=1,F8232=1),"Both pay",IF(F8232=1,"Missed",IF(E8232=1,"False trigger","Neither")))</f>
        <v>Neither</v>
      </c>
    </row>
    <row r="8233" customFormat="false" ht="15" hidden="false" customHeight="false" outlineLevel="0" collapsed="false">
      <c r="A8233" s="8" t="n">
        <v>1574</v>
      </c>
      <c r="B8233" s="8" t="s">
        <v>342</v>
      </c>
      <c r="C8233" s="13" t="n">
        <v>13.2322170625582</v>
      </c>
      <c r="D8233" s="13" t="n">
        <v>8.324375</v>
      </c>
      <c r="E8233" s="8" t="n">
        <f aca="false">IF(C8233&gt;=$B$4,1,0)</f>
        <v>1</v>
      </c>
      <c r="F8233" s="8" t="n">
        <f aca="false">IF(D8233&gt;=$B$4,1,0)</f>
        <v>0</v>
      </c>
      <c r="G8233" s="8" t="str">
        <f aca="false">IF(AND(E8233=1,F8233=1),"Both pay",IF(F8233=1,"Missed",IF(E8233=1,"False trigger","Neither")))</f>
        <v>False trigger</v>
      </c>
    </row>
    <row r="8234" customFormat="false" ht="15" hidden="false" customHeight="false" outlineLevel="0" collapsed="false">
      <c r="A8234" s="8" t="n">
        <v>1575</v>
      </c>
      <c r="B8234" s="8" t="s">
        <v>342</v>
      </c>
      <c r="C8234" s="13" t="n">
        <v>11.9579239608255</v>
      </c>
      <c r="D8234" s="13" t="n">
        <v>7.81625</v>
      </c>
      <c r="E8234" s="8" t="n">
        <f aca="false">IF(C8234&gt;=$B$4,1,0)</f>
        <v>1</v>
      </c>
      <c r="F8234" s="8" t="n">
        <f aca="false">IF(D8234&gt;=$B$4,1,0)</f>
        <v>0</v>
      </c>
      <c r="G8234" s="8" t="str">
        <f aca="false">IF(AND(E8234=1,F8234=1),"Both pay",IF(F8234=1,"Missed",IF(E8234=1,"False trigger","Neither")))</f>
        <v>False trigger</v>
      </c>
    </row>
    <row r="8235" customFormat="false" ht="15" hidden="false" customHeight="false" outlineLevel="0" collapsed="false">
      <c r="A8235" s="8" t="n">
        <v>1576</v>
      </c>
      <c r="B8235" s="8" t="s">
        <v>342</v>
      </c>
      <c r="C8235" s="13" t="n">
        <v>11.2724872157531</v>
      </c>
      <c r="D8235" s="13" t="n">
        <v>6.61749999999999</v>
      </c>
      <c r="E8235" s="8" t="n">
        <f aca="false">IF(C8235&gt;=$B$4,1,0)</f>
        <v>1</v>
      </c>
      <c r="F8235" s="8" t="n">
        <f aca="false">IF(D8235&gt;=$B$4,1,0)</f>
        <v>0</v>
      </c>
      <c r="G8235" s="8" t="str">
        <f aca="false">IF(AND(E8235=1,F8235=1),"Both pay",IF(F8235=1,"Missed",IF(E8235=1,"False trigger","Neither")))</f>
        <v>False trigger</v>
      </c>
    </row>
    <row r="8236" customFormat="false" ht="15" hidden="false" customHeight="false" outlineLevel="0" collapsed="false">
      <c r="A8236" s="8" t="n">
        <v>1577</v>
      </c>
      <c r="B8236" s="8" t="s">
        <v>342</v>
      </c>
      <c r="C8236" s="13" t="n">
        <v>8.65711176693415</v>
      </c>
      <c r="D8236" s="13" t="n">
        <v>3.7225</v>
      </c>
      <c r="E8236" s="8" t="n">
        <f aca="false">IF(C8236&gt;=$B$4,1,0)</f>
        <v>0</v>
      </c>
      <c r="F8236" s="8" t="n">
        <f aca="false">IF(D8236&gt;=$B$4,1,0)</f>
        <v>0</v>
      </c>
      <c r="G8236" s="8" t="str">
        <f aca="false">IF(AND(E8236=1,F8236=1),"Both pay",IF(F8236=1,"Missed",IF(E8236=1,"False trigger","Neither")))</f>
        <v>Neither</v>
      </c>
    </row>
    <row r="8237" customFormat="false" ht="15" hidden="false" customHeight="false" outlineLevel="0" collapsed="false">
      <c r="A8237" s="8" t="n">
        <v>1578</v>
      </c>
      <c r="B8237" s="8" t="s">
        <v>342</v>
      </c>
      <c r="C8237" s="13" t="n">
        <v>2.15164895992015</v>
      </c>
      <c r="D8237" s="13" t="n">
        <v>1.86</v>
      </c>
      <c r="E8237" s="8" t="n">
        <f aca="false">IF(C8237&gt;=$B$4,1,0)</f>
        <v>0</v>
      </c>
      <c r="F8237" s="8" t="n">
        <f aca="false">IF(D8237&gt;=$B$4,1,0)</f>
        <v>0</v>
      </c>
      <c r="G8237" s="8" t="str">
        <f aca="false">IF(AND(E8237=1,F8237=1),"Both pay",IF(F8237=1,"Missed",IF(E8237=1,"False trigger","Neither")))</f>
        <v>Neither</v>
      </c>
    </row>
    <row r="8238" customFormat="false" ht="15" hidden="false" customHeight="false" outlineLevel="0" collapsed="false">
      <c r="A8238" s="8" t="n">
        <v>1579</v>
      </c>
      <c r="B8238" s="8" t="s">
        <v>342</v>
      </c>
      <c r="C8238" s="13" t="n">
        <v>2.76244956303906</v>
      </c>
      <c r="D8238" s="13" t="n">
        <v>1.36562500000001</v>
      </c>
      <c r="E8238" s="8" t="n">
        <f aca="false">IF(C8238&gt;=$B$4,1,0)</f>
        <v>0</v>
      </c>
      <c r="F8238" s="8" t="n">
        <f aca="false">IF(D8238&gt;=$B$4,1,0)</f>
        <v>0</v>
      </c>
      <c r="G8238" s="8" t="str">
        <f aca="false">IF(AND(E8238=1,F8238=1),"Both pay",IF(F8238=1,"Missed",IF(E8238=1,"False trigger","Neither")))</f>
        <v>Neither</v>
      </c>
    </row>
    <row r="8239" customFormat="false" ht="15" hidden="false" customHeight="false" outlineLevel="0" collapsed="false">
      <c r="A8239" s="8" t="n">
        <v>1580</v>
      </c>
      <c r="B8239" s="8" t="s">
        <v>342</v>
      </c>
      <c r="C8239" s="13" t="n">
        <v>2.8237291900662</v>
      </c>
      <c r="D8239" s="13" t="n">
        <v>1.115625</v>
      </c>
      <c r="E8239" s="8" t="n">
        <f aca="false">IF(C8239&gt;=$B$4,1,0)</f>
        <v>0</v>
      </c>
      <c r="F8239" s="8" t="n">
        <f aca="false">IF(D8239&gt;=$B$4,1,0)</f>
        <v>0</v>
      </c>
      <c r="G8239" s="8" t="str">
        <f aca="false">IF(AND(E8239=1,F8239=1),"Both pay",IF(F8239=1,"Missed",IF(E8239=1,"False trigger","Neither")))</f>
        <v>Neither</v>
      </c>
    </row>
    <row r="8240" customFormat="false" ht="15" hidden="false" customHeight="false" outlineLevel="0" collapsed="false">
      <c r="A8240" s="8" t="n">
        <v>1581</v>
      </c>
      <c r="B8240" s="8" t="s">
        <v>342</v>
      </c>
      <c r="C8240" s="13" t="n">
        <v>0.988511772059432</v>
      </c>
      <c r="D8240" s="13" t="n">
        <v>1.31874999999999</v>
      </c>
      <c r="E8240" s="8" t="n">
        <f aca="false">IF(C8240&gt;=$B$4,1,0)</f>
        <v>0</v>
      </c>
      <c r="F8240" s="8" t="n">
        <f aca="false">IF(D8240&gt;=$B$4,1,0)</f>
        <v>0</v>
      </c>
      <c r="G8240" s="8" t="str">
        <f aca="false">IF(AND(E8240=1,F8240=1),"Both pay",IF(F8240=1,"Missed",IF(E8240=1,"False trigger","Neither")))</f>
        <v>Neither</v>
      </c>
    </row>
    <row r="8241" customFormat="false" ht="15" hidden="false" customHeight="false" outlineLevel="0" collapsed="false">
      <c r="A8241" s="8" t="n">
        <v>1582</v>
      </c>
      <c r="B8241" s="8" t="s">
        <v>342</v>
      </c>
      <c r="C8241" s="13" t="n">
        <v>0.70224883686965</v>
      </c>
      <c r="D8241" s="13" t="n">
        <v>0.219374999999999</v>
      </c>
      <c r="E8241" s="8" t="n">
        <f aca="false">IF(C8241&gt;=$B$4,1,0)</f>
        <v>0</v>
      </c>
      <c r="F8241" s="8" t="n">
        <f aca="false">IF(D8241&gt;=$B$4,1,0)</f>
        <v>0</v>
      </c>
      <c r="G8241" s="8" t="str">
        <f aca="false">IF(AND(E8241=1,F8241=1),"Both pay",IF(F8241=1,"Missed",IF(E8241=1,"False trigger","Neither")))</f>
        <v>Neither</v>
      </c>
    </row>
    <row r="8242" customFormat="false" ht="15" hidden="false" customHeight="false" outlineLevel="0" collapsed="false">
      <c r="A8242" s="8" t="n">
        <v>1583</v>
      </c>
      <c r="B8242" s="8" t="s">
        <v>342</v>
      </c>
      <c r="C8242" s="13" t="n">
        <v>0.570221324879533</v>
      </c>
      <c r="D8242" s="13" t="n">
        <v>0.428750000000001</v>
      </c>
      <c r="E8242" s="8" t="n">
        <f aca="false">IF(C8242&gt;=$B$4,1,0)</f>
        <v>0</v>
      </c>
      <c r="F8242" s="8" t="n">
        <f aca="false">IF(D8242&gt;=$B$4,1,0)</f>
        <v>0</v>
      </c>
      <c r="G8242" s="8" t="str">
        <f aca="false">IF(AND(E8242=1,F8242=1),"Both pay",IF(F8242=1,"Missed",IF(E8242=1,"False trigger","Neither")))</f>
        <v>Neither</v>
      </c>
    </row>
    <row r="8243" customFormat="false" ht="15" hidden="false" customHeight="false" outlineLevel="0" collapsed="false">
      <c r="A8243" s="8" t="n">
        <v>1584</v>
      </c>
      <c r="B8243" s="8" t="s">
        <v>342</v>
      </c>
      <c r="C8243" s="13" t="n">
        <v>0.787278422323539</v>
      </c>
      <c r="D8243" s="13" t="n">
        <v>1.0575</v>
      </c>
      <c r="E8243" s="8" t="n">
        <f aca="false">IF(C8243&gt;=$B$4,1,0)</f>
        <v>0</v>
      </c>
      <c r="F8243" s="8" t="n">
        <f aca="false">IF(D8243&gt;=$B$4,1,0)</f>
        <v>0</v>
      </c>
      <c r="G8243" s="8" t="str">
        <f aca="false">IF(AND(E8243=1,F8243=1),"Both pay",IF(F8243=1,"Missed",IF(E8243=1,"False trigger","Neither")))</f>
        <v>Neither</v>
      </c>
    </row>
    <row r="8244" customFormat="false" ht="15" hidden="false" customHeight="false" outlineLevel="0" collapsed="false">
      <c r="A8244" s="8" t="n">
        <v>1585</v>
      </c>
      <c r="B8244" s="8" t="s">
        <v>342</v>
      </c>
      <c r="C8244" s="13" t="n">
        <v>0.552568229426971</v>
      </c>
      <c r="D8244" s="13" t="n">
        <v>0.612500000000001</v>
      </c>
      <c r="E8244" s="8" t="n">
        <f aca="false">IF(C8244&gt;=$B$4,1,0)</f>
        <v>0</v>
      </c>
      <c r="F8244" s="8" t="n">
        <f aca="false">IF(D8244&gt;=$B$4,1,0)</f>
        <v>0</v>
      </c>
      <c r="G8244" s="8" t="str">
        <f aca="false">IF(AND(E8244=1,F8244=1),"Both pay",IF(F8244=1,"Missed",IF(E8244=1,"False trigger","Neither")))</f>
        <v>Neither</v>
      </c>
    </row>
    <row r="8245" customFormat="false" ht="15" hidden="false" customHeight="false" outlineLevel="0" collapsed="false">
      <c r="A8245" s="8" t="n">
        <v>1586</v>
      </c>
      <c r="B8245" s="8" t="s">
        <v>342</v>
      </c>
      <c r="C8245" s="13" t="n">
        <v>2.12780863266726</v>
      </c>
      <c r="D8245" s="13" t="n">
        <v>1.405</v>
      </c>
      <c r="E8245" s="8" t="n">
        <f aca="false">IF(C8245&gt;=$B$4,1,0)</f>
        <v>0</v>
      </c>
      <c r="F8245" s="8" t="n">
        <f aca="false">IF(D8245&gt;=$B$4,1,0)</f>
        <v>0</v>
      </c>
      <c r="G8245" s="8" t="str">
        <f aca="false">IF(AND(E8245=1,F8245=1),"Both pay",IF(F8245=1,"Missed",IF(E8245=1,"False trigger","Neither")))</f>
        <v>Neither</v>
      </c>
    </row>
    <row r="8246" customFormat="false" ht="15" hidden="false" customHeight="false" outlineLevel="0" collapsed="false">
      <c r="A8246" s="8" t="n">
        <v>1587</v>
      </c>
      <c r="B8246" s="8" t="s">
        <v>342</v>
      </c>
      <c r="C8246" s="13" t="n">
        <v>3.07412999145882</v>
      </c>
      <c r="D8246" s="13" t="n">
        <v>1.823125</v>
      </c>
      <c r="E8246" s="8" t="n">
        <f aca="false">IF(C8246&gt;=$B$4,1,0)</f>
        <v>0</v>
      </c>
      <c r="F8246" s="8" t="n">
        <f aca="false">IF(D8246&gt;=$B$4,1,0)</f>
        <v>0</v>
      </c>
      <c r="G8246" s="8" t="str">
        <f aca="false">IF(AND(E8246=1,F8246=1),"Both pay",IF(F8246=1,"Missed",IF(E8246=1,"False trigger","Neither")))</f>
        <v>Neither</v>
      </c>
    </row>
    <row r="8247" customFormat="false" ht="15" hidden="false" customHeight="false" outlineLevel="0" collapsed="false">
      <c r="A8247" s="8" t="n">
        <v>1588</v>
      </c>
      <c r="B8247" s="8" t="s">
        <v>342</v>
      </c>
      <c r="C8247" s="13" t="n">
        <v>4.26146300500452</v>
      </c>
      <c r="D8247" s="13" t="n">
        <v>2.621875</v>
      </c>
      <c r="E8247" s="8" t="n">
        <f aca="false">IF(C8247&gt;=$B$4,1,0)</f>
        <v>0</v>
      </c>
      <c r="F8247" s="8" t="n">
        <f aca="false">IF(D8247&gt;=$B$4,1,0)</f>
        <v>0</v>
      </c>
      <c r="G8247" s="8" t="str">
        <f aca="false">IF(AND(E8247=1,F8247=1),"Both pay",IF(F8247=1,"Missed",IF(E8247=1,"False trigger","Neither")))</f>
        <v>Neither</v>
      </c>
    </row>
    <row r="8248" customFormat="false" ht="15" hidden="false" customHeight="false" outlineLevel="0" collapsed="false">
      <c r="A8248" s="8" t="n">
        <v>1589</v>
      </c>
      <c r="B8248" s="8" t="s">
        <v>342</v>
      </c>
      <c r="C8248" s="13" t="n">
        <v>4.27884422134656</v>
      </c>
      <c r="D8248" s="13" t="n">
        <v>1.531875</v>
      </c>
      <c r="E8248" s="8" t="n">
        <f aca="false">IF(C8248&gt;=$B$4,1,0)</f>
        <v>0</v>
      </c>
      <c r="F8248" s="8" t="n">
        <f aca="false">IF(D8248&gt;=$B$4,1,0)</f>
        <v>0</v>
      </c>
      <c r="G8248" s="8" t="str">
        <f aca="false">IF(AND(E8248=1,F8248=1),"Both pay",IF(F8248=1,"Missed",IF(E8248=1,"False trigger","Neither")))</f>
        <v>Neither</v>
      </c>
    </row>
    <row r="8249" customFormat="false" ht="15" hidden="false" customHeight="false" outlineLevel="0" collapsed="false">
      <c r="A8249" s="8" t="n">
        <v>1590</v>
      </c>
      <c r="B8249" s="8" t="s">
        <v>342</v>
      </c>
      <c r="C8249" s="13" t="n">
        <v>3.45098863988635</v>
      </c>
      <c r="D8249" s="13" t="n">
        <v>0.683124999999999</v>
      </c>
      <c r="E8249" s="8" t="n">
        <f aca="false">IF(C8249&gt;=$B$4,1,0)</f>
        <v>0</v>
      </c>
      <c r="F8249" s="8" t="n">
        <f aca="false">IF(D8249&gt;=$B$4,1,0)</f>
        <v>0</v>
      </c>
      <c r="G8249" s="8" t="str">
        <f aca="false">IF(AND(E8249=1,F8249=1),"Both pay",IF(F8249=1,"Missed",IF(E8249=1,"False trigger","Neither")))</f>
        <v>Neither</v>
      </c>
    </row>
    <row r="8250" customFormat="false" ht="15" hidden="false" customHeight="false" outlineLevel="0" collapsed="false">
      <c r="A8250" s="8" t="n">
        <v>1591</v>
      </c>
      <c r="B8250" s="8" t="s">
        <v>342</v>
      </c>
      <c r="C8250" s="13" t="n">
        <v>2.43606098943101</v>
      </c>
      <c r="D8250" s="13" t="n">
        <v>0.136875</v>
      </c>
      <c r="E8250" s="8" t="n">
        <f aca="false">IF(C8250&gt;=$B$4,1,0)</f>
        <v>0</v>
      </c>
      <c r="F8250" s="8" t="n">
        <f aca="false">IF(D8250&gt;=$B$4,1,0)</f>
        <v>0</v>
      </c>
      <c r="G8250" s="8" t="str">
        <f aca="false">IF(AND(E8250=1,F8250=1),"Both pay",IF(F8250=1,"Missed",IF(E8250=1,"False trigger","Neither")))</f>
        <v>Neither</v>
      </c>
    </row>
    <row r="8251" customFormat="false" ht="15" hidden="false" customHeight="false" outlineLevel="0" collapsed="false">
      <c r="A8251" s="8" t="n">
        <v>1596</v>
      </c>
      <c r="B8251" s="8" t="s">
        <v>342</v>
      </c>
      <c r="C8251" s="13" t="n">
        <v>0.172054256022623</v>
      </c>
      <c r="D8251" s="13" t="n">
        <v>0.435000000000002</v>
      </c>
      <c r="E8251" s="8" t="n">
        <f aca="false">IF(C8251&gt;=$B$4,1,0)</f>
        <v>0</v>
      </c>
      <c r="F8251" s="8" t="n">
        <f aca="false">IF(D8251&gt;=$B$4,1,0)</f>
        <v>0</v>
      </c>
      <c r="G8251" s="8" t="str">
        <f aca="false">IF(AND(E8251=1,F8251=1),"Both pay",IF(F8251=1,"Missed",IF(E8251=1,"False trigger","Neither")))</f>
        <v>Neither</v>
      </c>
    </row>
    <row r="8252" customFormat="false" ht="15" hidden="false" customHeight="false" outlineLevel="0" collapsed="false">
      <c r="A8252" s="8" t="n">
        <v>1597</v>
      </c>
      <c r="B8252" s="8" t="s">
        <v>342</v>
      </c>
      <c r="C8252" s="13" t="n">
        <v>0.192221319258493</v>
      </c>
      <c r="D8252" s="13" t="n">
        <v>0.43</v>
      </c>
      <c r="E8252" s="8" t="n">
        <f aca="false">IF(C8252&gt;=$B$4,1,0)</f>
        <v>0</v>
      </c>
      <c r="F8252" s="8" t="n">
        <f aca="false">IF(D8252&gt;=$B$4,1,0)</f>
        <v>0</v>
      </c>
      <c r="G8252" s="8" t="str">
        <f aca="false">IF(AND(E8252=1,F8252=1),"Both pay",IF(F8252=1,"Missed",IF(E8252=1,"False trigger","Neither")))</f>
        <v>Neither</v>
      </c>
    </row>
    <row r="8253" customFormat="false" ht="15" hidden="false" customHeight="false" outlineLevel="0" collapsed="false">
      <c r="A8253" s="8" t="n">
        <v>1598</v>
      </c>
      <c r="B8253" s="8" t="s">
        <v>342</v>
      </c>
      <c r="C8253" s="13" t="n">
        <v>0.159843981704601</v>
      </c>
      <c r="D8253" s="13" t="n">
        <v>0.318125000000002</v>
      </c>
      <c r="E8253" s="8" t="n">
        <f aca="false">IF(C8253&gt;=$B$4,1,0)</f>
        <v>0</v>
      </c>
      <c r="F8253" s="8" t="n">
        <f aca="false">IF(D8253&gt;=$B$4,1,0)</f>
        <v>0</v>
      </c>
      <c r="G8253" s="8" t="str">
        <f aca="false">IF(AND(E8253=1,F8253=1),"Both pay",IF(F8253=1,"Missed",IF(E8253=1,"False trigger","Neither")))</f>
        <v>Neither</v>
      </c>
    </row>
    <row r="8254" customFormat="false" ht="15" hidden="false" customHeight="false" outlineLevel="0" collapsed="false">
      <c r="A8254" s="8" t="n">
        <v>1599</v>
      </c>
      <c r="B8254" s="8" t="s">
        <v>342</v>
      </c>
      <c r="C8254" s="13" t="n">
        <v>0.141960925342214</v>
      </c>
      <c r="D8254" s="13" t="n">
        <v>0.185000000000002</v>
      </c>
      <c r="E8254" s="8" t="n">
        <f aca="false">IF(C8254&gt;=$B$4,1,0)</f>
        <v>0</v>
      </c>
      <c r="F8254" s="8" t="n">
        <f aca="false">IF(D8254&gt;=$B$4,1,0)</f>
        <v>0</v>
      </c>
      <c r="G8254" s="8" t="str">
        <f aca="false">IF(AND(E8254=1,F8254=1),"Both pay",IF(F8254=1,"Missed",IF(E8254=1,"False trigger","Neither")))</f>
        <v>Neither</v>
      </c>
    </row>
    <row r="8255" customFormat="false" ht="15" hidden="false" customHeight="false" outlineLevel="0" collapsed="false">
      <c r="A8255" s="8" t="n">
        <v>1600</v>
      </c>
      <c r="B8255" s="8" t="s">
        <v>342</v>
      </c>
      <c r="C8255" s="13" t="n">
        <v>0.333191707552835</v>
      </c>
      <c r="D8255" s="13" t="n">
        <v>0.214374999999997</v>
      </c>
      <c r="E8255" s="8" t="n">
        <f aca="false">IF(C8255&gt;=$B$4,1,0)</f>
        <v>0</v>
      </c>
      <c r="F8255" s="8" t="n">
        <f aca="false">IF(D8255&gt;=$B$4,1,0)</f>
        <v>0</v>
      </c>
      <c r="G8255" s="8" t="str">
        <f aca="false">IF(AND(E8255=1,F8255=1),"Both pay",IF(F8255=1,"Missed",IF(E8255=1,"False trigger","Neither")))</f>
        <v>Neither</v>
      </c>
    </row>
    <row r="8256" customFormat="false" ht="15" hidden="false" customHeight="false" outlineLevel="0" collapsed="false">
      <c r="A8256" s="8" t="n">
        <v>1601</v>
      </c>
      <c r="B8256" s="8" t="s">
        <v>342</v>
      </c>
      <c r="C8256" s="13" t="n">
        <v>0.638005699855327</v>
      </c>
      <c r="D8256" s="13" t="n">
        <v>0.519999999999996</v>
      </c>
      <c r="E8256" s="8" t="n">
        <f aca="false">IF(C8256&gt;=$B$4,1,0)</f>
        <v>0</v>
      </c>
      <c r="F8256" s="8" t="n">
        <f aca="false">IF(D8256&gt;=$B$4,1,0)</f>
        <v>0</v>
      </c>
      <c r="G8256" s="8" t="str">
        <f aca="false">IF(AND(E8256=1,F8256=1),"Both pay",IF(F8256=1,"Missed",IF(E8256=1,"False trigger","Neither")))</f>
        <v>Neither</v>
      </c>
    </row>
    <row r="8257" customFormat="false" ht="15" hidden="false" customHeight="false" outlineLevel="0" collapsed="false">
      <c r="A8257" s="8" t="n">
        <v>1605</v>
      </c>
      <c r="B8257" s="8" t="s">
        <v>342</v>
      </c>
      <c r="C8257" s="13" t="n">
        <v>4.38047375373709</v>
      </c>
      <c r="D8257" s="13" t="n">
        <v>7.0125</v>
      </c>
      <c r="E8257" s="8" t="n">
        <f aca="false">IF(C8257&gt;=$B$4,1,0)</f>
        <v>0</v>
      </c>
      <c r="F8257" s="8" t="n">
        <f aca="false">IF(D8257&gt;=$B$4,1,0)</f>
        <v>0</v>
      </c>
      <c r="G8257" s="8" t="str">
        <f aca="false">IF(AND(E8257=1,F8257=1),"Both pay",IF(F8257=1,"Missed",IF(E8257=1,"False trigger","Neither")))</f>
        <v>Neither</v>
      </c>
    </row>
    <row r="8258" customFormat="false" ht="15" hidden="false" customHeight="false" outlineLevel="0" collapsed="false">
      <c r="A8258" s="8" t="n">
        <v>1606</v>
      </c>
      <c r="B8258" s="8" t="s">
        <v>342</v>
      </c>
      <c r="C8258" s="13" t="n">
        <v>4.14171671622942</v>
      </c>
      <c r="D8258" s="13" t="n">
        <v>6.788125</v>
      </c>
      <c r="E8258" s="8" t="n">
        <f aca="false">IF(C8258&gt;=$B$4,1,0)</f>
        <v>0</v>
      </c>
      <c r="F8258" s="8" t="n">
        <f aca="false">IF(D8258&gt;=$B$4,1,0)</f>
        <v>0</v>
      </c>
      <c r="G8258" s="8" t="str">
        <f aca="false">IF(AND(E8258=1,F8258=1),"Both pay",IF(F8258=1,"Missed",IF(E8258=1,"False trigger","Neither")))</f>
        <v>Neither</v>
      </c>
    </row>
    <row r="8259" customFormat="false" ht="15" hidden="false" customHeight="false" outlineLevel="0" collapsed="false">
      <c r="A8259" s="8" t="n">
        <v>1607</v>
      </c>
      <c r="B8259" s="8" t="s">
        <v>342</v>
      </c>
      <c r="C8259" s="13" t="n">
        <v>3.75332221180188</v>
      </c>
      <c r="D8259" s="13" t="n">
        <v>5.296875</v>
      </c>
      <c r="E8259" s="8" t="n">
        <f aca="false">IF(C8259&gt;=$B$4,1,0)</f>
        <v>0</v>
      </c>
      <c r="F8259" s="8" t="n">
        <f aca="false">IF(D8259&gt;=$B$4,1,0)</f>
        <v>0</v>
      </c>
      <c r="G8259" s="8" t="str">
        <f aca="false">IF(AND(E8259=1,F8259=1),"Both pay",IF(F8259=1,"Missed",IF(E8259=1,"False trigger","Neither")))</f>
        <v>Neither</v>
      </c>
    </row>
    <row r="8260" customFormat="false" ht="15" hidden="false" customHeight="false" outlineLevel="0" collapsed="false">
      <c r="A8260" s="8" t="n">
        <v>1608</v>
      </c>
      <c r="B8260" s="8" t="s">
        <v>342</v>
      </c>
      <c r="C8260" s="13" t="n">
        <v>3.05632077234009</v>
      </c>
      <c r="D8260" s="13" t="n">
        <v>5.1825</v>
      </c>
      <c r="E8260" s="8" t="n">
        <f aca="false">IF(C8260&gt;=$B$4,1,0)</f>
        <v>0</v>
      </c>
      <c r="F8260" s="8" t="n">
        <f aca="false">IF(D8260&gt;=$B$4,1,0)</f>
        <v>0</v>
      </c>
      <c r="G8260" s="8" t="str">
        <f aca="false">IF(AND(E8260=1,F8260=1),"Both pay",IF(F8260=1,"Missed",IF(E8260=1,"False trigger","Neither")))</f>
        <v>Neither</v>
      </c>
    </row>
    <row r="8261" customFormat="false" ht="15" hidden="false" customHeight="false" outlineLevel="0" collapsed="false">
      <c r="A8261" s="8" t="n">
        <v>1609</v>
      </c>
      <c r="B8261" s="8" t="s">
        <v>342</v>
      </c>
      <c r="C8261" s="13" t="n">
        <v>2.45214184225711</v>
      </c>
      <c r="D8261" s="13" t="n">
        <v>4.480625</v>
      </c>
      <c r="E8261" s="8" t="n">
        <f aca="false">IF(C8261&gt;=$B$4,1,0)</f>
        <v>0</v>
      </c>
      <c r="F8261" s="8" t="n">
        <f aca="false">IF(D8261&gt;=$B$4,1,0)</f>
        <v>0</v>
      </c>
      <c r="G8261" s="8" t="str">
        <f aca="false">IF(AND(E8261=1,F8261=1),"Both pay",IF(F8261=1,"Missed",IF(E8261=1,"False trigger","Neither")))</f>
        <v>Neither</v>
      </c>
    </row>
    <row r="8262" customFormat="false" ht="15" hidden="false" customHeight="false" outlineLevel="0" collapsed="false">
      <c r="A8262" s="8" t="n">
        <v>1610</v>
      </c>
      <c r="B8262" s="8" t="s">
        <v>342</v>
      </c>
      <c r="C8262" s="13" t="n">
        <v>1.13570489786939</v>
      </c>
      <c r="D8262" s="13" t="n">
        <v>1.365</v>
      </c>
      <c r="E8262" s="8" t="n">
        <f aca="false">IF(C8262&gt;=$B$4,1,0)</f>
        <v>0</v>
      </c>
      <c r="F8262" s="8" t="n">
        <f aca="false">IF(D8262&gt;=$B$4,1,0)</f>
        <v>0</v>
      </c>
      <c r="G8262" s="8" t="str">
        <f aca="false">IF(AND(E8262=1,F8262=1),"Both pay",IF(F8262=1,"Missed",IF(E8262=1,"False trigger","Neither")))</f>
        <v>Neither</v>
      </c>
    </row>
    <row r="8263" customFormat="false" ht="15" hidden="false" customHeight="false" outlineLevel="0" collapsed="false">
      <c r="A8263" s="8" t="n">
        <v>1611</v>
      </c>
      <c r="B8263" s="8" t="s">
        <v>342</v>
      </c>
      <c r="C8263" s="13" t="n">
        <v>1.30493110846407</v>
      </c>
      <c r="D8263" s="13" t="n">
        <v>0.259374999999999</v>
      </c>
      <c r="E8263" s="8" t="n">
        <f aca="false">IF(C8263&gt;=$B$4,1,0)</f>
        <v>0</v>
      </c>
      <c r="F8263" s="8" t="n">
        <f aca="false">IF(D8263&gt;=$B$4,1,0)</f>
        <v>0</v>
      </c>
      <c r="G8263" s="8" t="str">
        <f aca="false">IF(AND(E8263=1,F8263=1),"Both pay",IF(F8263=1,"Missed",IF(E8263=1,"False trigger","Neither")))</f>
        <v>Neither</v>
      </c>
    </row>
    <row r="8264" customFormat="false" ht="15" hidden="false" customHeight="false" outlineLevel="0" collapsed="false">
      <c r="A8264" s="8" t="n">
        <v>1612</v>
      </c>
      <c r="B8264" s="8" t="s">
        <v>342</v>
      </c>
      <c r="C8264" s="13" t="n">
        <v>1.08498588830452</v>
      </c>
      <c r="D8264" s="13" t="n">
        <v>0.179999999999993</v>
      </c>
      <c r="E8264" s="8" t="n">
        <f aca="false">IF(C8264&gt;=$B$4,1,0)</f>
        <v>0</v>
      </c>
      <c r="F8264" s="8" t="n">
        <f aca="false">IF(D8264&gt;=$B$4,1,0)</f>
        <v>0</v>
      </c>
      <c r="G8264" s="8" t="str">
        <f aca="false">IF(AND(E8264=1,F8264=1),"Both pay",IF(F8264=1,"Missed",IF(E8264=1,"False trigger","Neither")))</f>
        <v>Neither</v>
      </c>
    </row>
    <row r="8265" customFormat="false" ht="15" hidden="false" customHeight="false" outlineLevel="0" collapsed="false">
      <c r="A8265" s="8" t="n">
        <v>1613</v>
      </c>
      <c r="B8265" s="8" t="s">
        <v>342</v>
      </c>
      <c r="C8265" s="13" t="n">
        <v>1.10232132111381</v>
      </c>
      <c r="D8265" s="13" t="n">
        <v>0.408749999999998</v>
      </c>
      <c r="E8265" s="8" t="n">
        <f aca="false">IF(C8265&gt;=$B$4,1,0)</f>
        <v>0</v>
      </c>
      <c r="F8265" s="8" t="n">
        <f aca="false">IF(D8265&gt;=$B$4,1,0)</f>
        <v>0</v>
      </c>
      <c r="G8265" s="8" t="str">
        <f aca="false">IF(AND(E8265=1,F8265=1),"Both pay",IF(F8265=1,"Missed",IF(E8265=1,"False trigger","Neither")))</f>
        <v>Neither</v>
      </c>
    </row>
    <row r="8266" customFormat="false" ht="15" hidden="false" customHeight="false" outlineLevel="0" collapsed="false">
      <c r="A8266" s="8" t="n">
        <v>1614</v>
      </c>
      <c r="B8266" s="8" t="s">
        <v>342</v>
      </c>
      <c r="C8266" s="13" t="n">
        <v>0.821765875444473</v>
      </c>
      <c r="D8266" s="13" t="n">
        <v>0.140625</v>
      </c>
      <c r="E8266" s="8" t="n">
        <f aca="false">IF(C8266&gt;=$B$4,1,0)</f>
        <v>0</v>
      </c>
      <c r="F8266" s="8" t="n">
        <f aca="false">IF(D8266&gt;=$B$4,1,0)</f>
        <v>0</v>
      </c>
      <c r="G8266" s="8" t="str">
        <f aca="false">IF(AND(E8266=1,F8266=1),"Both pay",IF(F8266=1,"Missed",IF(E8266=1,"False trigger","Neither")))</f>
        <v>Neither</v>
      </c>
    </row>
    <row r="8267" customFormat="false" ht="15" hidden="false" customHeight="false" outlineLevel="0" collapsed="false">
      <c r="A8267" s="8" t="n">
        <v>1615</v>
      </c>
      <c r="B8267" s="8" t="s">
        <v>342</v>
      </c>
      <c r="C8267" s="13" t="n">
        <v>0.383292583073178</v>
      </c>
      <c r="D8267" s="13" t="n">
        <v>0.0106249999999974</v>
      </c>
      <c r="E8267" s="8" t="n">
        <f aca="false">IF(C8267&gt;=$B$4,1,0)</f>
        <v>0</v>
      </c>
      <c r="F8267" s="8" t="n">
        <f aca="false">IF(D8267&gt;=$B$4,1,0)</f>
        <v>0</v>
      </c>
      <c r="G8267" s="8" t="str">
        <f aca="false">IF(AND(E8267=1,F8267=1),"Both pay",IF(F8267=1,"Missed",IF(E8267=1,"False trigger","Neither")))</f>
        <v>Neither</v>
      </c>
    </row>
    <row r="8268" customFormat="false" ht="15" hidden="false" customHeight="false" outlineLevel="0" collapsed="false">
      <c r="A8268" s="8" t="n">
        <v>1616</v>
      </c>
      <c r="B8268" s="8" t="s">
        <v>342</v>
      </c>
      <c r="C8268" s="13" t="n">
        <v>0.108574993109166</v>
      </c>
      <c r="D8268" s="13" t="n">
        <v>0</v>
      </c>
      <c r="E8268" s="8" t="n">
        <f aca="false">IF(C8268&gt;=$B$4,1,0)</f>
        <v>0</v>
      </c>
      <c r="F8268" s="8" t="n">
        <f aca="false">IF(D8268&gt;=$B$4,1,0)</f>
        <v>0</v>
      </c>
      <c r="G8268" s="8" t="str">
        <f aca="false">IF(AND(E8268=1,F8268=1),"Both pay",IF(F8268=1,"Missed",IF(E8268=1,"False trigger","Neither")))</f>
        <v>Neither</v>
      </c>
    </row>
    <row r="8269" customFormat="false" ht="15" hidden="false" customHeight="false" outlineLevel="0" collapsed="false">
      <c r="A8269" s="8" t="n">
        <v>1617</v>
      </c>
      <c r="B8269" s="8" t="s">
        <v>342</v>
      </c>
      <c r="C8269" s="13" t="n">
        <v>0.0572004448989957</v>
      </c>
      <c r="D8269" s="13" t="n">
        <v>0.0268750000000039</v>
      </c>
      <c r="E8269" s="8" t="n">
        <f aca="false">IF(C8269&gt;=$B$4,1,0)</f>
        <v>0</v>
      </c>
      <c r="F8269" s="8" t="n">
        <f aca="false">IF(D8269&gt;=$B$4,1,0)</f>
        <v>0</v>
      </c>
      <c r="G8269" s="8" t="str">
        <f aca="false">IF(AND(E8269=1,F8269=1),"Both pay",IF(F8269=1,"Missed",IF(E8269=1,"False trigger","Neither")))</f>
        <v>Neither</v>
      </c>
    </row>
    <row r="8270" customFormat="false" ht="15" hidden="false" customHeight="false" outlineLevel="0" collapsed="false">
      <c r="A8270" s="8" t="n">
        <v>1618</v>
      </c>
      <c r="B8270" s="8" t="s">
        <v>342</v>
      </c>
      <c r="C8270" s="13" t="n">
        <v>0.267790044368411</v>
      </c>
      <c r="D8270" s="13" t="n">
        <v>0.109999999999999</v>
      </c>
      <c r="E8270" s="8" t="n">
        <f aca="false">IF(C8270&gt;=$B$4,1,0)</f>
        <v>0</v>
      </c>
      <c r="F8270" s="8" t="n">
        <f aca="false">IF(D8270&gt;=$B$4,1,0)</f>
        <v>0</v>
      </c>
      <c r="G8270" s="8" t="str">
        <f aca="false">IF(AND(E8270=1,F8270=1),"Both pay",IF(F8270=1,"Missed",IF(E8270=1,"False trigger","Neither")))</f>
        <v>Neither</v>
      </c>
    </row>
    <row r="8271" customFormat="false" ht="15" hidden="false" customHeight="false" outlineLevel="0" collapsed="false">
      <c r="A8271" s="8" t="n">
        <v>1619</v>
      </c>
      <c r="B8271" s="8" t="s">
        <v>342</v>
      </c>
      <c r="C8271" s="13" t="n">
        <v>0.174128808756166</v>
      </c>
      <c r="D8271" s="13" t="n">
        <v>0.376875000000013</v>
      </c>
      <c r="E8271" s="8" t="n">
        <f aca="false">IF(C8271&gt;=$B$4,1,0)</f>
        <v>0</v>
      </c>
      <c r="F8271" s="8" t="n">
        <f aca="false">IF(D8271&gt;=$B$4,1,0)</f>
        <v>0</v>
      </c>
      <c r="G8271" s="8" t="str">
        <f aca="false">IF(AND(E8271=1,F8271=1),"Both pay",IF(F8271=1,"Missed",IF(E8271=1,"False trigger","Neither")))</f>
        <v>Neither</v>
      </c>
    </row>
    <row r="8272" customFormat="false" ht="15" hidden="false" customHeight="false" outlineLevel="0" collapsed="false">
      <c r="A8272" s="8" t="n">
        <v>1625</v>
      </c>
      <c r="B8272" s="8" t="s">
        <v>342</v>
      </c>
      <c r="C8272" s="13" t="n">
        <v>4.74291826761926</v>
      </c>
      <c r="D8272" s="13" t="n">
        <v>0.724375000000002</v>
      </c>
      <c r="E8272" s="8" t="n">
        <f aca="false">IF(C8272&gt;=$B$4,1,0)</f>
        <v>0</v>
      </c>
      <c r="F8272" s="8" t="n">
        <f aca="false">IF(D8272&gt;=$B$4,1,0)</f>
        <v>0</v>
      </c>
      <c r="G8272" s="8" t="str">
        <f aca="false">IF(AND(E8272=1,F8272=1),"Both pay",IF(F8272=1,"Missed",IF(E8272=1,"False trigger","Neither")))</f>
        <v>Neither</v>
      </c>
    </row>
    <row r="8273" customFormat="false" ht="15" hidden="false" customHeight="false" outlineLevel="0" collapsed="false">
      <c r="A8273" s="8" t="n">
        <v>1626</v>
      </c>
      <c r="B8273" s="8" t="s">
        <v>342</v>
      </c>
      <c r="C8273" s="13" t="n">
        <v>7.32864698519933</v>
      </c>
      <c r="D8273" s="13" t="n">
        <v>3.89875</v>
      </c>
      <c r="E8273" s="8" t="n">
        <f aca="false">IF(C8273&gt;=$B$4,1,0)</f>
        <v>0</v>
      </c>
      <c r="F8273" s="8" t="n">
        <f aca="false">IF(D8273&gt;=$B$4,1,0)</f>
        <v>0</v>
      </c>
      <c r="G8273" s="8" t="str">
        <f aca="false">IF(AND(E8273=1,F8273=1),"Both pay",IF(F8273=1,"Missed",IF(E8273=1,"False trigger","Neither")))</f>
        <v>Neither</v>
      </c>
    </row>
    <row r="8274" customFormat="false" ht="15" hidden="false" customHeight="false" outlineLevel="0" collapsed="false">
      <c r="A8274" s="8" t="n">
        <v>1627</v>
      </c>
      <c r="B8274" s="8" t="s">
        <v>342</v>
      </c>
      <c r="C8274" s="13" t="n">
        <v>8.69821731364787</v>
      </c>
      <c r="D8274" s="13" t="n">
        <v>8.958125</v>
      </c>
      <c r="E8274" s="8" t="n">
        <f aca="false">IF(C8274&gt;=$B$4,1,0)</f>
        <v>0</v>
      </c>
      <c r="F8274" s="8" t="n">
        <f aca="false">IF(D8274&gt;=$B$4,1,0)</f>
        <v>0</v>
      </c>
      <c r="G8274" s="8" t="str">
        <f aca="false">IF(AND(E8274=1,F8274=1),"Both pay",IF(F8274=1,"Missed",IF(E8274=1,"False trigger","Neither")))</f>
        <v>Neither</v>
      </c>
    </row>
    <row r="8275" customFormat="false" ht="15" hidden="false" customHeight="false" outlineLevel="0" collapsed="false">
      <c r="A8275" s="8" t="n">
        <v>1628</v>
      </c>
      <c r="B8275" s="8" t="s">
        <v>342</v>
      </c>
      <c r="C8275" s="13" t="n">
        <v>7.48269040023454</v>
      </c>
      <c r="D8275" s="13" t="n">
        <v>3.580625</v>
      </c>
      <c r="E8275" s="8" t="n">
        <f aca="false">IF(C8275&gt;=$B$4,1,0)</f>
        <v>0</v>
      </c>
      <c r="F8275" s="8" t="n">
        <f aca="false">IF(D8275&gt;=$B$4,1,0)</f>
        <v>0</v>
      </c>
      <c r="G8275" s="8" t="str">
        <f aca="false">IF(AND(E8275=1,F8275=1),"Both pay",IF(F8275=1,"Missed",IF(E8275=1,"False trigger","Neither")))</f>
        <v>Neither</v>
      </c>
    </row>
    <row r="8276" customFormat="false" ht="15" hidden="false" customHeight="false" outlineLevel="0" collapsed="false">
      <c r="A8276" s="8" t="n">
        <v>1634</v>
      </c>
      <c r="B8276" s="8" t="s">
        <v>342</v>
      </c>
      <c r="C8276" s="13" t="n">
        <v>7.89709919256641</v>
      </c>
      <c r="D8276" s="13" t="n">
        <v>3.32312499999999</v>
      </c>
      <c r="E8276" s="8" t="n">
        <f aca="false">IF(C8276&gt;=$B$4,1,0)</f>
        <v>0</v>
      </c>
      <c r="F8276" s="8" t="n">
        <f aca="false">IF(D8276&gt;=$B$4,1,0)</f>
        <v>0</v>
      </c>
      <c r="G8276" s="8" t="str">
        <f aca="false">IF(AND(E8276=1,F8276=1),"Both pay",IF(F8276=1,"Missed",IF(E8276=1,"False trigger","Neither")))</f>
        <v>Neither</v>
      </c>
    </row>
    <row r="8277" customFormat="false" ht="15" hidden="false" customHeight="false" outlineLevel="0" collapsed="false">
      <c r="A8277" s="8" t="n">
        <v>1635</v>
      </c>
      <c r="B8277" s="8" t="s">
        <v>342</v>
      </c>
      <c r="C8277" s="13" t="n">
        <v>5.15908334045261</v>
      </c>
      <c r="D8277" s="13" t="n">
        <v>1.5325</v>
      </c>
      <c r="E8277" s="8" t="n">
        <f aca="false">IF(C8277&gt;=$B$4,1,0)</f>
        <v>0</v>
      </c>
      <c r="F8277" s="8" t="n">
        <f aca="false">IF(D8277&gt;=$B$4,1,0)</f>
        <v>0</v>
      </c>
      <c r="G8277" s="8" t="str">
        <f aca="false">IF(AND(E8277=1,F8277=1),"Both pay",IF(F8277=1,"Missed",IF(E8277=1,"False trigger","Neither")))</f>
        <v>Neither</v>
      </c>
    </row>
    <row r="8278" customFormat="false" ht="15" hidden="false" customHeight="false" outlineLevel="0" collapsed="false">
      <c r="A8278" s="8" t="n">
        <v>1636</v>
      </c>
      <c r="B8278" s="8" t="s">
        <v>342</v>
      </c>
      <c r="C8278" s="13" t="n">
        <v>3.30046296122471</v>
      </c>
      <c r="D8278" s="13" t="n">
        <v>1.113125</v>
      </c>
      <c r="E8278" s="8" t="n">
        <f aca="false">IF(C8278&gt;=$B$4,1,0)</f>
        <v>0</v>
      </c>
      <c r="F8278" s="8" t="n">
        <f aca="false">IF(D8278&gt;=$B$4,1,0)</f>
        <v>0</v>
      </c>
      <c r="G8278" s="8" t="str">
        <f aca="false">IF(AND(E8278=1,F8278=1),"Both pay",IF(F8278=1,"Missed",IF(E8278=1,"False trigger","Neither")))</f>
        <v>Neither</v>
      </c>
    </row>
    <row r="8279" customFormat="false" ht="15" hidden="false" customHeight="false" outlineLevel="0" collapsed="false">
      <c r="A8279" s="8" t="n">
        <v>1641</v>
      </c>
      <c r="B8279" s="8" t="s">
        <v>342</v>
      </c>
      <c r="C8279" s="13" t="n">
        <v>1.16341990824928</v>
      </c>
      <c r="D8279" s="13" t="n">
        <v>1.01875</v>
      </c>
      <c r="E8279" s="8" t="n">
        <f aca="false">IF(C8279&gt;=$B$4,1,0)</f>
        <v>0</v>
      </c>
      <c r="F8279" s="8" t="n">
        <f aca="false">IF(D8279&gt;=$B$4,1,0)</f>
        <v>0</v>
      </c>
      <c r="G8279" s="8" t="str">
        <f aca="false">IF(AND(E8279=1,F8279=1),"Both pay",IF(F8279=1,"Missed",IF(E8279=1,"False trigger","Neither")))</f>
        <v>Neither</v>
      </c>
    </row>
    <row r="8280" customFormat="false" ht="15" hidden="false" customHeight="false" outlineLevel="0" collapsed="false">
      <c r="A8280" s="8" t="n">
        <v>1642</v>
      </c>
      <c r="B8280" s="8" t="s">
        <v>342</v>
      </c>
      <c r="C8280" s="13" t="n">
        <v>1.48658629698796</v>
      </c>
      <c r="D8280" s="13" t="n">
        <v>0.260000000000002</v>
      </c>
      <c r="E8280" s="8" t="n">
        <f aca="false">IF(C8280&gt;=$B$4,1,0)</f>
        <v>0</v>
      </c>
      <c r="F8280" s="8" t="n">
        <f aca="false">IF(D8280&gt;=$B$4,1,0)</f>
        <v>0</v>
      </c>
      <c r="G8280" s="8" t="str">
        <f aca="false">IF(AND(E8280=1,F8280=1),"Both pay",IF(F8280=1,"Missed",IF(E8280=1,"False trigger","Neither")))</f>
        <v>Neither</v>
      </c>
    </row>
    <row r="8281" customFormat="false" ht="15" hidden="false" customHeight="false" outlineLevel="0" collapsed="false">
      <c r="A8281" s="8" t="n">
        <v>1643</v>
      </c>
      <c r="B8281" s="8" t="s">
        <v>342</v>
      </c>
      <c r="C8281" s="13" t="n">
        <v>2.27173181272221</v>
      </c>
      <c r="D8281" s="13" t="n">
        <v>1.346875</v>
      </c>
      <c r="E8281" s="8" t="n">
        <f aca="false">IF(C8281&gt;=$B$4,1,0)</f>
        <v>0</v>
      </c>
      <c r="F8281" s="8" t="n">
        <f aca="false">IF(D8281&gt;=$B$4,1,0)</f>
        <v>0</v>
      </c>
      <c r="G8281" s="8" t="str">
        <f aca="false">IF(AND(E8281=1,F8281=1),"Both pay",IF(F8281=1,"Missed",IF(E8281=1,"False trigger","Neither")))</f>
        <v>Neither</v>
      </c>
    </row>
    <row r="8282" customFormat="false" ht="15" hidden="false" customHeight="false" outlineLevel="0" collapsed="false">
      <c r="A8282" s="8" t="n">
        <v>1644</v>
      </c>
      <c r="B8282" s="8" t="s">
        <v>342</v>
      </c>
      <c r="C8282" s="13" t="n">
        <v>2.89824872237823</v>
      </c>
      <c r="D8282" s="13" t="n">
        <v>1.069375</v>
      </c>
      <c r="E8282" s="8" t="n">
        <f aca="false">IF(C8282&gt;=$B$4,1,0)</f>
        <v>0</v>
      </c>
      <c r="F8282" s="8" t="n">
        <f aca="false">IF(D8282&gt;=$B$4,1,0)</f>
        <v>0</v>
      </c>
      <c r="G8282" s="8" t="str">
        <f aca="false">IF(AND(E8282=1,F8282=1),"Both pay",IF(F8282=1,"Missed",IF(E8282=1,"False trigger","Neither")))</f>
        <v>Neither</v>
      </c>
    </row>
    <row r="8283" customFormat="false" ht="15" hidden="false" customHeight="false" outlineLevel="0" collapsed="false">
      <c r="A8283" s="8" t="n">
        <v>1645</v>
      </c>
      <c r="B8283" s="8" t="s">
        <v>342</v>
      </c>
      <c r="C8283" s="13" t="n">
        <v>3.92515619357283</v>
      </c>
      <c r="D8283" s="13" t="n">
        <v>2.3875</v>
      </c>
      <c r="E8283" s="8" t="n">
        <f aca="false">IF(C8283&gt;=$B$4,1,0)</f>
        <v>0</v>
      </c>
      <c r="F8283" s="8" t="n">
        <f aca="false">IF(D8283&gt;=$B$4,1,0)</f>
        <v>0</v>
      </c>
      <c r="G8283" s="8" t="str">
        <f aca="false">IF(AND(E8283=1,F8283=1),"Both pay",IF(F8283=1,"Missed",IF(E8283=1,"False trigger","Neither")))</f>
        <v>Neither</v>
      </c>
    </row>
    <row r="8284" customFormat="false" ht="15" hidden="false" customHeight="false" outlineLevel="0" collapsed="false">
      <c r="A8284" s="8" t="n">
        <v>1646</v>
      </c>
      <c r="B8284" s="8" t="s">
        <v>342</v>
      </c>
      <c r="C8284" s="13" t="n">
        <v>4.85548470873474</v>
      </c>
      <c r="D8284" s="13" t="n">
        <v>3.03625</v>
      </c>
      <c r="E8284" s="8" t="n">
        <f aca="false">IF(C8284&gt;=$B$4,1,0)</f>
        <v>0</v>
      </c>
      <c r="F8284" s="8" t="n">
        <f aca="false">IF(D8284&gt;=$B$4,1,0)</f>
        <v>0</v>
      </c>
      <c r="G8284" s="8" t="str">
        <f aca="false">IF(AND(E8284=1,F8284=1),"Both pay",IF(F8284=1,"Missed",IF(E8284=1,"False trigger","Neither")))</f>
        <v>Neither</v>
      </c>
    </row>
    <row r="8285" customFormat="false" ht="15" hidden="false" customHeight="false" outlineLevel="0" collapsed="false">
      <c r="A8285" s="8" t="n">
        <v>1647</v>
      </c>
      <c r="B8285" s="8" t="s">
        <v>342</v>
      </c>
      <c r="C8285" s="13" t="n">
        <v>4.01509079112615</v>
      </c>
      <c r="D8285" s="13" t="n">
        <v>1.346875</v>
      </c>
      <c r="E8285" s="8" t="n">
        <f aca="false">IF(C8285&gt;=$B$4,1,0)</f>
        <v>0</v>
      </c>
      <c r="F8285" s="8" t="n">
        <f aca="false">IF(D8285&gt;=$B$4,1,0)</f>
        <v>0</v>
      </c>
      <c r="G8285" s="8" t="str">
        <f aca="false">IF(AND(E8285=1,F8285=1),"Both pay",IF(F8285=1,"Missed",IF(E8285=1,"False trigger","Neither")))</f>
        <v>Neither</v>
      </c>
    </row>
    <row r="8286" customFormat="false" ht="15" hidden="false" customHeight="false" outlineLevel="0" collapsed="false">
      <c r="A8286" s="8" t="n">
        <v>1648</v>
      </c>
      <c r="B8286" s="8" t="s">
        <v>342</v>
      </c>
      <c r="C8286" s="13" t="n">
        <v>3.08700953742889</v>
      </c>
      <c r="D8286" s="13" t="n">
        <v>0.1425</v>
      </c>
      <c r="E8286" s="8" t="n">
        <f aca="false">IF(C8286&gt;=$B$4,1,0)</f>
        <v>0</v>
      </c>
      <c r="F8286" s="8" t="n">
        <f aca="false">IF(D8286&gt;=$B$4,1,0)</f>
        <v>0</v>
      </c>
      <c r="G8286" s="8" t="str">
        <f aca="false">IF(AND(E8286=1,F8286=1),"Both pay",IF(F8286=1,"Missed",IF(E8286=1,"False trigger","Neither")))</f>
        <v>Neither</v>
      </c>
    </row>
    <row r="8287" customFormat="false" ht="15" hidden="false" customHeight="false" outlineLevel="0" collapsed="false">
      <c r="A8287" s="8" t="n">
        <v>1653</v>
      </c>
      <c r="B8287" s="8" t="s">
        <v>342</v>
      </c>
      <c r="C8287" s="13" t="n">
        <v>0.272303476874988</v>
      </c>
      <c r="D8287" s="13" t="n">
        <v>0.85</v>
      </c>
      <c r="E8287" s="8" t="n">
        <f aca="false">IF(C8287&gt;=$B$4,1,0)</f>
        <v>0</v>
      </c>
      <c r="F8287" s="8" t="n">
        <f aca="false">IF(D8287&gt;=$B$4,1,0)</f>
        <v>0</v>
      </c>
      <c r="G8287" s="8" t="str">
        <f aca="false">IF(AND(E8287=1,F8287=1),"Both pay",IF(F8287=1,"Missed",IF(E8287=1,"False trigger","Neither")))</f>
        <v>Neither</v>
      </c>
    </row>
    <row r="8288" customFormat="false" ht="15" hidden="false" customHeight="false" outlineLevel="0" collapsed="false">
      <c r="A8288" s="8" t="n">
        <v>1654</v>
      </c>
      <c r="B8288" s="8" t="s">
        <v>342</v>
      </c>
      <c r="C8288" s="13" t="n">
        <v>0.23990601545929</v>
      </c>
      <c r="D8288" s="13" t="n">
        <v>1.396875</v>
      </c>
      <c r="E8288" s="8" t="n">
        <f aca="false">IF(C8288&gt;=$B$4,1,0)</f>
        <v>0</v>
      </c>
      <c r="F8288" s="8" t="n">
        <f aca="false">IF(D8288&gt;=$B$4,1,0)</f>
        <v>0</v>
      </c>
      <c r="G8288" s="8" t="str">
        <f aca="false">IF(AND(E8288=1,F8288=1),"Both pay",IF(F8288=1,"Missed",IF(E8288=1,"False trigger","Neither")))</f>
        <v>Neither</v>
      </c>
    </row>
    <row r="8289" customFormat="false" ht="15" hidden="false" customHeight="false" outlineLevel="0" collapsed="false">
      <c r="A8289" s="8" t="n">
        <v>1655</v>
      </c>
      <c r="B8289" s="8" t="s">
        <v>342</v>
      </c>
      <c r="C8289" s="13" t="n">
        <v>0.134496455917425</v>
      </c>
      <c r="D8289" s="13" t="n">
        <v>0.760000000000005</v>
      </c>
      <c r="E8289" s="8" t="n">
        <f aca="false">IF(C8289&gt;=$B$4,1,0)</f>
        <v>0</v>
      </c>
      <c r="F8289" s="8" t="n">
        <f aca="false">IF(D8289&gt;=$B$4,1,0)</f>
        <v>0</v>
      </c>
      <c r="G8289" s="8" t="str">
        <f aca="false">IF(AND(E8289=1,F8289=1),"Both pay",IF(F8289=1,"Missed",IF(E8289=1,"False trigger","Neither")))</f>
        <v>Neither</v>
      </c>
    </row>
    <row r="8290" customFormat="false" ht="15" hidden="false" customHeight="false" outlineLevel="0" collapsed="false">
      <c r="A8290" s="8" t="n">
        <v>1656</v>
      </c>
      <c r="B8290" s="8" t="s">
        <v>342</v>
      </c>
      <c r="C8290" s="13" t="n">
        <v>0.125009735799864</v>
      </c>
      <c r="D8290" s="13" t="n">
        <v>0.498750000000001</v>
      </c>
      <c r="E8290" s="8" t="n">
        <f aca="false">IF(C8290&gt;=$B$4,1,0)</f>
        <v>0</v>
      </c>
      <c r="F8290" s="8" t="n">
        <f aca="false">IF(D8290&gt;=$B$4,1,0)</f>
        <v>0</v>
      </c>
      <c r="G8290" s="8" t="str">
        <f aca="false">IF(AND(E8290=1,F8290=1),"Both pay",IF(F8290=1,"Missed",IF(E8290=1,"False trigger","Neither")))</f>
        <v>Neither</v>
      </c>
    </row>
    <row r="8291" customFormat="false" ht="15" hidden="false" customHeight="false" outlineLevel="0" collapsed="false">
      <c r="A8291" s="8" t="n">
        <v>1657</v>
      </c>
      <c r="B8291" s="8" t="s">
        <v>342</v>
      </c>
      <c r="C8291" s="13" t="n">
        <v>0.136684032987148</v>
      </c>
      <c r="D8291" s="13" t="n">
        <v>0.0887499999999974</v>
      </c>
      <c r="E8291" s="8" t="n">
        <f aca="false">IF(C8291&gt;=$B$4,1,0)</f>
        <v>0</v>
      </c>
      <c r="F8291" s="8" t="n">
        <f aca="false">IF(D8291&gt;=$B$4,1,0)</f>
        <v>0</v>
      </c>
      <c r="G8291" s="8" t="str">
        <f aca="false">IF(AND(E8291=1,F8291=1),"Both pay",IF(F8291=1,"Missed",IF(E8291=1,"False trigger","Neither")))</f>
        <v>Neither</v>
      </c>
    </row>
    <row r="8292" customFormat="false" ht="15" hidden="false" customHeight="false" outlineLevel="0" collapsed="false">
      <c r="A8292" s="8" t="n">
        <v>1658</v>
      </c>
      <c r="B8292" s="8" t="s">
        <v>342</v>
      </c>
      <c r="C8292" s="13" t="n">
        <v>0.154388649125561</v>
      </c>
      <c r="D8292" s="13" t="n">
        <v>0.275625000000005</v>
      </c>
      <c r="E8292" s="8" t="n">
        <f aca="false">IF(C8292&gt;=$B$4,1,0)</f>
        <v>0</v>
      </c>
      <c r="F8292" s="8" t="n">
        <f aca="false">IF(D8292&gt;=$B$4,1,0)</f>
        <v>0</v>
      </c>
      <c r="G8292" s="8" t="str">
        <f aca="false">IF(AND(E8292=1,F8292=1),"Both pay",IF(F8292=1,"Missed",IF(E8292=1,"False trigger","Neither")))</f>
        <v>Neither</v>
      </c>
    </row>
    <row r="8293" customFormat="false" ht="15" hidden="false" customHeight="false" outlineLevel="0" collapsed="false">
      <c r="A8293" s="8" t="n">
        <v>1662</v>
      </c>
      <c r="B8293" s="8" t="s">
        <v>342</v>
      </c>
      <c r="C8293" s="13" t="n">
        <v>3.89645860608478</v>
      </c>
      <c r="D8293" s="13" t="n">
        <v>4.690625</v>
      </c>
      <c r="E8293" s="8" t="n">
        <f aca="false">IF(C8293&gt;=$B$4,1,0)</f>
        <v>0</v>
      </c>
      <c r="F8293" s="8" t="n">
        <f aca="false">IF(D8293&gt;=$B$4,1,0)</f>
        <v>0</v>
      </c>
      <c r="G8293" s="8" t="str">
        <f aca="false">IF(AND(E8293=1,F8293=1),"Both pay",IF(F8293=1,"Missed",IF(E8293=1,"False trigger","Neither")))</f>
        <v>Neither</v>
      </c>
    </row>
    <row r="8294" customFormat="false" ht="15" hidden="false" customHeight="false" outlineLevel="0" collapsed="false">
      <c r="A8294" s="8" t="n">
        <v>1663</v>
      </c>
      <c r="B8294" s="8" t="s">
        <v>342</v>
      </c>
      <c r="C8294" s="13" t="n">
        <v>3.72831315884094</v>
      </c>
      <c r="D8294" s="13" t="n">
        <v>6.2675</v>
      </c>
      <c r="E8294" s="8" t="n">
        <f aca="false">IF(C8294&gt;=$B$4,1,0)</f>
        <v>0</v>
      </c>
      <c r="F8294" s="8" t="n">
        <f aca="false">IF(D8294&gt;=$B$4,1,0)</f>
        <v>0</v>
      </c>
      <c r="G8294" s="8" t="str">
        <f aca="false">IF(AND(E8294=1,F8294=1),"Both pay",IF(F8294=1,"Missed",IF(E8294=1,"False trigger","Neither")))</f>
        <v>Neither</v>
      </c>
    </row>
    <row r="8295" customFormat="false" ht="15" hidden="false" customHeight="false" outlineLevel="0" collapsed="false">
      <c r="A8295" s="8" t="n">
        <v>1664</v>
      </c>
      <c r="B8295" s="8" t="s">
        <v>342</v>
      </c>
      <c r="C8295" s="13" t="n">
        <v>3.53516108392937</v>
      </c>
      <c r="D8295" s="13" t="n">
        <v>5.85375</v>
      </c>
      <c r="E8295" s="8" t="n">
        <f aca="false">IF(C8295&gt;=$B$4,1,0)</f>
        <v>0</v>
      </c>
      <c r="F8295" s="8" t="n">
        <f aca="false">IF(D8295&gt;=$B$4,1,0)</f>
        <v>0</v>
      </c>
      <c r="G8295" s="8" t="str">
        <f aca="false">IF(AND(E8295=1,F8295=1),"Both pay",IF(F8295=1,"Missed",IF(E8295=1,"False trigger","Neither")))</f>
        <v>Neither</v>
      </c>
    </row>
    <row r="8296" customFormat="false" ht="15" hidden="false" customHeight="false" outlineLevel="0" collapsed="false">
      <c r="A8296" s="8" t="n">
        <v>1665</v>
      </c>
      <c r="B8296" s="8" t="s">
        <v>342</v>
      </c>
      <c r="C8296" s="13" t="n">
        <v>3.80389076712442</v>
      </c>
      <c r="D8296" s="13" t="n">
        <v>4.880625</v>
      </c>
      <c r="E8296" s="8" t="n">
        <f aca="false">IF(C8296&gt;=$B$4,1,0)</f>
        <v>0</v>
      </c>
      <c r="F8296" s="8" t="n">
        <f aca="false">IF(D8296&gt;=$B$4,1,0)</f>
        <v>0</v>
      </c>
      <c r="G8296" s="8" t="str">
        <f aca="false">IF(AND(E8296=1,F8296=1),"Both pay",IF(F8296=1,"Missed",IF(E8296=1,"False trigger","Neither")))</f>
        <v>Neither</v>
      </c>
    </row>
    <row r="8297" customFormat="false" ht="15" hidden="false" customHeight="false" outlineLevel="0" collapsed="false">
      <c r="A8297" s="8" t="n">
        <v>1666</v>
      </c>
      <c r="B8297" s="8" t="s">
        <v>342</v>
      </c>
      <c r="C8297" s="13" t="n">
        <v>5.63673765717751</v>
      </c>
      <c r="D8297" s="13" t="n">
        <v>5.03250000000001</v>
      </c>
      <c r="E8297" s="8" t="n">
        <f aca="false">IF(C8297&gt;=$B$4,1,0)</f>
        <v>0</v>
      </c>
      <c r="F8297" s="8" t="n">
        <f aca="false">IF(D8297&gt;=$B$4,1,0)</f>
        <v>0</v>
      </c>
      <c r="G8297" s="8" t="str">
        <f aca="false">IF(AND(E8297=1,F8297=1),"Both pay",IF(F8297=1,"Missed",IF(E8297=1,"False trigger","Neither")))</f>
        <v>Neither</v>
      </c>
    </row>
    <row r="8298" customFormat="false" ht="15" hidden="false" customHeight="false" outlineLevel="0" collapsed="false">
      <c r="A8298" s="8" t="n">
        <v>1667</v>
      </c>
      <c r="B8298" s="8" t="s">
        <v>342</v>
      </c>
      <c r="C8298" s="13" t="n">
        <v>3.90929446587202</v>
      </c>
      <c r="D8298" s="13" t="n">
        <v>2.4575</v>
      </c>
      <c r="E8298" s="8" t="n">
        <f aca="false">IF(C8298&gt;=$B$4,1,0)</f>
        <v>0</v>
      </c>
      <c r="F8298" s="8" t="n">
        <f aca="false">IF(D8298&gt;=$B$4,1,0)</f>
        <v>0</v>
      </c>
      <c r="G8298" s="8" t="str">
        <f aca="false">IF(AND(E8298=1,F8298=1),"Both pay",IF(F8298=1,"Missed",IF(E8298=1,"False trigger","Neither")))</f>
        <v>Neither</v>
      </c>
    </row>
    <row r="8299" customFormat="false" ht="15" hidden="false" customHeight="false" outlineLevel="0" collapsed="false">
      <c r="A8299" s="8" t="n">
        <v>1668</v>
      </c>
      <c r="B8299" s="8" t="s">
        <v>342</v>
      </c>
      <c r="C8299" s="13" t="n">
        <v>2.75464787691406</v>
      </c>
      <c r="D8299" s="13" t="n">
        <v>0.551875000000002</v>
      </c>
      <c r="E8299" s="8" t="n">
        <f aca="false">IF(C8299&gt;=$B$4,1,0)</f>
        <v>0</v>
      </c>
      <c r="F8299" s="8" t="n">
        <f aca="false">IF(D8299&gt;=$B$4,1,0)</f>
        <v>0</v>
      </c>
      <c r="G8299" s="8" t="str">
        <f aca="false">IF(AND(E8299=1,F8299=1),"Both pay",IF(F8299=1,"Missed",IF(E8299=1,"False trigger","Neither")))</f>
        <v>Neither</v>
      </c>
    </row>
    <row r="8300" customFormat="false" ht="15" hidden="false" customHeight="false" outlineLevel="0" collapsed="false">
      <c r="A8300" s="8" t="n">
        <v>1669</v>
      </c>
      <c r="B8300" s="8" t="s">
        <v>342</v>
      </c>
      <c r="C8300" s="13" t="n">
        <v>1.51866855841455</v>
      </c>
      <c r="D8300" s="13" t="n">
        <v>0.0606250000000017</v>
      </c>
      <c r="E8300" s="8" t="n">
        <f aca="false">IF(C8300&gt;=$B$4,1,0)</f>
        <v>0</v>
      </c>
      <c r="F8300" s="8" t="n">
        <f aca="false">IF(D8300&gt;=$B$4,1,0)</f>
        <v>0</v>
      </c>
      <c r="G8300" s="8" t="str">
        <f aca="false">IF(AND(E8300=1,F8300=1),"Both pay",IF(F8300=1,"Missed",IF(E8300=1,"False trigger","Neither")))</f>
        <v>Neither</v>
      </c>
    </row>
    <row r="8301" customFormat="false" ht="15" hidden="false" customHeight="false" outlineLevel="0" collapsed="false">
      <c r="A8301" s="8" t="n">
        <v>1670</v>
      </c>
      <c r="B8301" s="8" t="s">
        <v>342</v>
      </c>
      <c r="C8301" s="13" t="n">
        <v>1.12514912522907</v>
      </c>
      <c r="D8301" s="13" t="n">
        <v>0.370624999999997</v>
      </c>
      <c r="E8301" s="8" t="n">
        <f aca="false">IF(C8301&gt;=$B$4,1,0)</f>
        <v>0</v>
      </c>
      <c r="F8301" s="8" t="n">
        <f aca="false">IF(D8301&gt;=$B$4,1,0)</f>
        <v>0</v>
      </c>
      <c r="G8301" s="8" t="str">
        <f aca="false">IF(AND(E8301=1,F8301=1),"Both pay",IF(F8301=1,"Missed",IF(E8301=1,"False trigger","Neither")))</f>
        <v>Neither</v>
      </c>
    </row>
    <row r="8302" customFormat="false" ht="15" hidden="false" customHeight="false" outlineLevel="0" collapsed="false">
      <c r="A8302" s="8" t="n">
        <v>1671</v>
      </c>
      <c r="B8302" s="8" t="s">
        <v>342</v>
      </c>
      <c r="C8302" s="13" t="n">
        <v>0.562131649461591</v>
      </c>
      <c r="D8302" s="13" t="n">
        <v>0.389375000000001</v>
      </c>
      <c r="E8302" s="8" t="n">
        <f aca="false">IF(C8302&gt;=$B$4,1,0)</f>
        <v>0</v>
      </c>
      <c r="F8302" s="8" t="n">
        <f aca="false">IF(D8302&gt;=$B$4,1,0)</f>
        <v>0</v>
      </c>
      <c r="G8302" s="8" t="str">
        <f aca="false">IF(AND(E8302=1,F8302=1),"Both pay",IF(F8302=1,"Missed",IF(E8302=1,"False trigger","Neither")))</f>
        <v>Neither</v>
      </c>
    </row>
    <row r="8303" customFormat="false" ht="15" hidden="false" customHeight="false" outlineLevel="0" collapsed="false">
      <c r="A8303" s="8" t="n">
        <v>1672</v>
      </c>
      <c r="B8303" s="8" t="s">
        <v>342</v>
      </c>
      <c r="C8303" s="13" t="n">
        <v>0.277199668044467</v>
      </c>
      <c r="D8303" s="13" t="n">
        <v>0.0843749999999943</v>
      </c>
      <c r="E8303" s="8" t="n">
        <f aca="false">IF(C8303&gt;=$B$4,1,0)</f>
        <v>0</v>
      </c>
      <c r="F8303" s="8" t="n">
        <f aca="false">IF(D8303&gt;=$B$4,1,0)</f>
        <v>0</v>
      </c>
      <c r="G8303" s="8" t="str">
        <f aca="false">IF(AND(E8303=1,F8303=1),"Both pay",IF(F8303=1,"Missed",IF(E8303=1,"False trigger","Neither")))</f>
        <v>Neither</v>
      </c>
    </row>
    <row r="8304" customFormat="false" ht="15" hidden="false" customHeight="false" outlineLevel="0" collapsed="false">
      <c r="A8304" s="8" t="n">
        <v>1673</v>
      </c>
      <c r="B8304" s="8" t="s">
        <v>342</v>
      </c>
      <c r="C8304" s="13" t="n">
        <v>0.112210836436311</v>
      </c>
      <c r="D8304" s="13" t="n">
        <v>0.0018749999999982</v>
      </c>
      <c r="E8304" s="8" t="n">
        <f aca="false">IF(C8304&gt;=$B$4,1,0)</f>
        <v>0</v>
      </c>
      <c r="F8304" s="8" t="n">
        <f aca="false">IF(D8304&gt;=$B$4,1,0)</f>
        <v>0</v>
      </c>
      <c r="G8304" s="8" t="str">
        <f aca="false">IF(AND(E8304=1,F8304=1),"Both pay",IF(F8304=1,"Missed",IF(E8304=1,"False trigger","Neither")))</f>
        <v>Neither</v>
      </c>
    </row>
    <row r="8305" customFormat="false" ht="15" hidden="false" customHeight="false" outlineLevel="0" collapsed="false">
      <c r="A8305" s="8" t="n">
        <v>1674</v>
      </c>
      <c r="B8305" s="8" t="s">
        <v>342</v>
      </c>
      <c r="C8305" s="13" t="n">
        <v>0.049110905639381</v>
      </c>
      <c r="D8305" s="13" t="n">
        <v>0.0018749999999982</v>
      </c>
      <c r="E8305" s="8" t="n">
        <f aca="false">IF(C8305&gt;=$B$4,1,0)</f>
        <v>0</v>
      </c>
      <c r="F8305" s="8" t="n">
        <f aca="false">IF(D8305&gt;=$B$4,1,0)</f>
        <v>0</v>
      </c>
      <c r="G8305" s="8" t="str">
        <f aca="false">IF(AND(E8305=1,F8305=1),"Both pay",IF(F8305=1,"Missed",IF(E8305=1,"False trigger","Neither")))</f>
        <v>Neither</v>
      </c>
    </row>
    <row r="8306" customFormat="false" ht="15" hidden="false" customHeight="false" outlineLevel="0" collapsed="false">
      <c r="A8306" s="8" t="n">
        <v>1675</v>
      </c>
      <c r="B8306" s="8" t="s">
        <v>342</v>
      </c>
      <c r="C8306" s="13" t="n">
        <v>0.0990969862545156</v>
      </c>
      <c r="D8306" s="13" t="n">
        <v>0.0506249999999965</v>
      </c>
      <c r="E8306" s="8" t="n">
        <f aca="false">IF(C8306&gt;=$B$4,1,0)</f>
        <v>0</v>
      </c>
      <c r="F8306" s="8" t="n">
        <f aca="false">IF(D8306&gt;=$B$4,1,0)</f>
        <v>0</v>
      </c>
      <c r="G8306" s="8" t="str">
        <f aca="false">IF(AND(E8306=1,F8306=1),"Both pay",IF(F8306=1,"Missed",IF(E8306=1,"False trigger","Neither")))</f>
        <v>Neither</v>
      </c>
    </row>
    <row r="8307" customFormat="false" ht="15" hidden="false" customHeight="false" outlineLevel="0" collapsed="false">
      <c r="A8307" s="8" t="n">
        <v>1676</v>
      </c>
      <c r="B8307" s="8" t="s">
        <v>342</v>
      </c>
      <c r="C8307" s="13" t="n">
        <v>0.221374117991274</v>
      </c>
      <c r="D8307" s="13" t="n">
        <v>0.178124999999994</v>
      </c>
      <c r="E8307" s="8" t="n">
        <f aca="false">IF(C8307&gt;=$B$4,1,0)</f>
        <v>0</v>
      </c>
      <c r="F8307" s="8" t="n">
        <f aca="false">IF(D8307&gt;=$B$4,1,0)</f>
        <v>0</v>
      </c>
      <c r="G8307" s="8" t="str">
        <f aca="false">IF(AND(E8307=1,F8307=1),"Both pay",IF(F8307=1,"Missed",IF(E8307=1,"False trigger","Neither")))</f>
        <v>Neither</v>
      </c>
    </row>
    <row r="8308" customFormat="false" ht="15" hidden="false" customHeight="false" outlineLevel="0" collapsed="false">
      <c r="A8308" s="8" t="n">
        <v>1678</v>
      </c>
      <c r="B8308" s="8" t="s">
        <v>342</v>
      </c>
      <c r="C8308" s="13" t="n">
        <v>1.2824350367726</v>
      </c>
      <c r="D8308" s="13" t="n">
        <v>2.27812499999999</v>
      </c>
      <c r="E8308" s="8" t="n">
        <f aca="false">IF(C8308&gt;=$B$4,1,0)</f>
        <v>0</v>
      </c>
      <c r="F8308" s="8" t="n">
        <f aca="false">IF(D8308&gt;=$B$4,1,0)</f>
        <v>0</v>
      </c>
      <c r="G8308" s="8" t="str">
        <f aca="false">IF(AND(E8308=1,F8308=1),"Both pay",IF(F8308=1,"Missed",IF(E8308=1,"False trigger","Neither")))</f>
        <v>Neither</v>
      </c>
    </row>
    <row r="8309" customFormat="false" ht="15" hidden="false" customHeight="false" outlineLevel="0" collapsed="false">
      <c r="A8309" s="8" t="n">
        <v>1679</v>
      </c>
      <c r="B8309" s="8" t="s">
        <v>342</v>
      </c>
      <c r="C8309" s="13" t="n">
        <v>1.90829924692892</v>
      </c>
      <c r="D8309" s="13" t="n">
        <v>1.84125</v>
      </c>
      <c r="E8309" s="8" t="n">
        <f aca="false">IF(C8309&gt;=$B$4,1,0)</f>
        <v>0</v>
      </c>
      <c r="F8309" s="8" t="n">
        <f aca="false">IF(D8309&gt;=$B$4,1,0)</f>
        <v>0</v>
      </c>
      <c r="G8309" s="8" t="str">
        <f aca="false">IF(AND(E8309=1,F8309=1),"Both pay",IF(F8309=1,"Missed",IF(E8309=1,"False trigger","Neither")))</f>
        <v>Neither</v>
      </c>
    </row>
    <row r="8310" customFormat="false" ht="15" hidden="false" customHeight="false" outlineLevel="0" collapsed="false">
      <c r="A8310" s="8" t="n">
        <v>1680</v>
      </c>
      <c r="B8310" s="8" t="s">
        <v>342</v>
      </c>
      <c r="C8310" s="13" t="n">
        <v>1.9853819884078</v>
      </c>
      <c r="D8310" s="13" t="n">
        <v>0.592500000000001</v>
      </c>
      <c r="E8310" s="8" t="n">
        <f aca="false">IF(C8310&gt;=$B$4,1,0)</f>
        <v>0</v>
      </c>
      <c r="F8310" s="8" t="n">
        <f aca="false">IF(D8310&gt;=$B$4,1,0)</f>
        <v>0</v>
      </c>
      <c r="G8310" s="8" t="str">
        <f aca="false">IF(AND(E8310=1,F8310=1),"Both pay",IF(F8310=1,"Missed",IF(E8310=1,"False trigger","Neither")))</f>
        <v>Neither</v>
      </c>
    </row>
    <row r="8311" customFormat="false" ht="15" hidden="false" customHeight="false" outlineLevel="0" collapsed="false">
      <c r="A8311" s="8" t="n">
        <v>1681</v>
      </c>
      <c r="B8311" s="8" t="s">
        <v>342</v>
      </c>
      <c r="C8311" s="13" t="n">
        <v>2.39984397033463</v>
      </c>
      <c r="D8311" s="13" t="n">
        <v>0.614374999999996</v>
      </c>
      <c r="E8311" s="8" t="n">
        <f aca="false">IF(C8311&gt;=$B$4,1,0)</f>
        <v>0</v>
      </c>
      <c r="F8311" s="8" t="n">
        <f aca="false">IF(D8311&gt;=$B$4,1,0)</f>
        <v>0</v>
      </c>
      <c r="G8311" s="8" t="str">
        <f aca="false">IF(AND(E8311=1,F8311=1),"Both pay",IF(F8311=1,"Missed",IF(E8311=1,"False trigger","Neither")))</f>
        <v>Neither</v>
      </c>
    </row>
    <row r="8312" customFormat="false" ht="15" hidden="false" customHeight="false" outlineLevel="0" collapsed="false">
      <c r="A8312" s="8" t="n">
        <v>1683</v>
      </c>
      <c r="B8312" s="8" t="s">
        <v>342</v>
      </c>
      <c r="C8312" s="13" t="n">
        <v>5.41796344055896</v>
      </c>
      <c r="D8312" s="13" t="n">
        <v>2.76375</v>
      </c>
      <c r="E8312" s="8" t="n">
        <f aca="false">IF(C8312&gt;=$B$4,1,0)</f>
        <v>0</v>
      </c>
      <c r="F8312" s="8" t="n">
        <f aca="false">IF(D8312&gt;=$B$4,1,0)</f>
        <v>0</v>
      </c>
      <c r="G8312" s="8" t="str">
        <f aca="false">IF(AND(E8312=1,F8312=1),"Both pay",IF(F8312=1,"Missed",IF(E8312=1,"False trigger","Neither")))</f>
        <v>Neither</v>
      </c>
    </row>
    <row r="8313" customFormat="false" ht="15" hidden="false" customHeight="false" outlineLevel="0" collapsed="false">
      <c r="A8313" s="8" t="n">
        <v>1684</v>
      </c>
      <c r="B8313" s="8" t="s">
        <v>342</v>
      </c>
      <c r="C8313" s="13" t="n">
        <v>5.85126349161511</v>
      </c>
      <c r="D8313" s="13" t="n">
        <v>8.459375</v>
      </c>
      <c r="E8313" s="8" t="n">
        <f aca="false">IF(C8313&gt;=$B$4,1,0)</f>
        <v>0</v>
      </c>
      <c r="F8313" s="8" t="n">
        <f aca="false">IF(D8313&gt;=$B$4,1,0)</f>
        <v>0</v>
      </c>
      <c r="G8313" s="8" t="str">
        <f aca="false">IF(AND(E8313=1,F8313=1),"Both pay",IF(F8313=1,"Missed",IF(E8313=1,"False trigger","Neither")))</f>
        <v>Neither</v>
      </c>
    </row>
    <row r="8314" customFormat="false" ht="15" hidden="false" customHeight="false" outlineLevel="0" collapsed="false">
      <c r="A8314" s="8" t="n">
        <v>1692</v>
      </c>
      <c r="B8314" s="8" t="s">
        <v>342</v>
      </c>
      <c r="C8314" s="13" t="n">
        <v>3.74476345145654</v>
      </c>
      <c r="D8314" s="13" t="n">
        <v>1.06687500000001</v>
      </c>
      <c r="E8314" s="8" t="n">
        <f aca="false">IF(C8314&gt;=$B$4,1,0)</f>
        <v>0</v>
      </c>
      <c r="F8314" s="8" t="n">
        <f aca="false">IF(D8314&gt;=$B$4,1,0)</f>
        <v>0</v>
      </c>
      <c r="G8314" s="8" t="str">
        <f aca="false">IF(AND(E8314=1,F8314=1),"Both pay",IF(F8314=1,"Missed",IF(E8314=1,"False trigger","Neither")))</f>
        <v>Neither</v>
      </c>
    </row>
    <row r="8315" customFormat="false" ht="15" hidden="false" customHeight="false" outlineLevel="0" collapsed="false">
      <c r="A8315" s="8" t="n">
        <v>1693</v>
      </c>
      <c r="B8315" s="8" t="s">
        <v>342</v>
      </c>
      <c r="C8315" s="13" t="n">
        <v>2.67311009264546</v>
      </c>
      <c r="D8315" s="13" t="n">
        <v>1.051875</v>
      </c>
      <c r="E8315" s="8" t="n">
        <f aca="false">IF(C8315&gt;=$B$4,1,0)</f>
        <v>0</v>
      </c>
      <c r="F8315" s="8" t="n">
        <f aca="false">IF(D8315&gt;=$B$4,1,0)</f>
        <v>0</v>
      </c>
      <c r="G8315" s="8" t="str">
        <f aca="false">IF(AND(E8315=1,F8315=1),"Both pay",IF(F8315=1,"Missed",IF(E8315=1,"False trigger","Neither")))</f>
        <v>Neither</v>
      </c>
    </row>
    <row r="8316" customFormat="false" ht="15" hidden="false" customHeight="false" outlineLevel="0" collapsed="false">
      <c r="A8316" s="8" t="n">
        <v>1694</v>
      </c>
      <c r="B8316" s="8" t="s">
        <v>342</v>
      </c>
      <c r="C8316" s="13" t="n">
        <v>2.24347542452727</v>
      </c>
      <c r="D8316" s="13" t="n">
        <v>0.85125</v>
      </c>
      <c r="E8316" s="8" t="n">
        <f aca="false">IF(C8316&gt;=$B$4,1,0)</f>
        <v>0</v>
      </c>
      <c r="F8316" s="8" t="n">
        <f aca="false">IF(D8316&gt;=$B$4,1,0)</f>
        <v>0</v>
      </c>
      <c r="G8316" s="8" t="str">
        <f aca="false">IF(AND(E8316=1,F8316=1),"Both pay",IF(F8316=1,"Missed",IF(E8316=1,"False trigger","Neither")))</f>
        <v>Neither</v>
      </c>
    </row>
    <row r="8317" customFormat="false" ht="15" hidden="false" customHeight="false" outlineLevel="0" collapsed="false">
      <c r="A8317" s="8" t="n">
        <v>1701</v>
      </c>
      <c r="B8317" s="8" t="s">
        <v>342</v>
      </c>
      <c r="C8317" s="13" t="n">
        <v>3.10763721392221</v>
      </c>
      <c r="D8317" s="13" t="n">
        <v>1.6975</v>
      </c>
      <c r="E8317" s="8" t="n">
        <f aca="false">IF(C8317&gt;=$B$4,1,0)</f>
        <v>0</v>
      </c>
      <c r="F8317" s="8" t="n">
        <f aca="false">IF(D8317&gt;=$B$4,1,0)</f>
        <v>0</v>
      </c>
      <c r="G8317" s="8" t="str">
        <f aca="false">IF(AND(E8317=1,F8317=1),"Both pay",IF(F8317=1,"Missed",IF(E8317=1,"False trigger","Neither")))</f>
        <v>Neither</v>
      </c>
    </row>
    <row r="8318" customFormat="false" ht="15" hidden="false" customHeight="false" outlineLevel="0" collapsed="false">
      <c r="A8318" s="8" t="n">
        <v>1702</v>
      </c>
      <c r="B8318" s="8" t="s">
        <v>342</v>
      </c>
      <c r="C8318" s="13" t="n">
        <v>3.56310610536811</v>
      </c>
      <c r="D8318" s="13" t="n">
        <v>1.626875</v>
      </c>
      <c r="E8318" s="8" t="n">
        <f aca="false">IF(C8318&gt;=$B$4,1,0)</f>
        <v>0</v>
      </c>
      <c r="F8318" s="8" t="n">
        <f aca="false">IF(D8318&gt;=$B$4,1,0)</f>
        <v>0</v>
      </c>
      <c r="G8318" s="8" t="str">
        <f aca="false">IF(AND(E8318=1,F8318=1),"Both pay",IF(F8318=1,"Missed",IF(E8318=1,"False trigger","Neither")))</f>
        <v>Neither</v>
      </c>
    </row>
    <row r="8319" customFormat="false" ht="15" hidden="false" customHeight="false" outlineLevel="0" collapsed="false">
      <c r="A8319" s="8" t="n">
        <v>1703</v>
      </c>
      <c r="B8319" s="8" t="s">
        <v>342</v>
      </c>
      <c r="C8319" s="13" t="n">
        <v>3.56258218438907</v>
      </c>
      <c r="D8319" s="13" t="n">
        <v>2.545625</v>
      </c>
      <c r="E8319" s="8" t="n">
        <f aca="false">IF(C8319&gt;=$B$4,1,0)</f>
        <v>0</v>
      </c>
      <c r="F8319" s="8" t="n">
        <f aca="false">IF(D8319&gt;=$B$4,1,0)</f>
        <v>0</v>
      </c>
      <c r="G8319" s="8" t="str">
        <f aca="false">IF(AND(E8319=1,F8319=1),"Both pay",IF(F8319=1,"Missed",IF(E8319=1,"False trigger","Neither")))</f>
        <v>Neither</v>
      </c>
    </row>
    <row r="8320" customFormat="false" ht="15" hidden="false" customHeight="false" outlineLevel="0" collapsed="false">
      <c r="A8320" s="8" t="n">
        <v>1710</v>
      </c>
      <c r="B8320" s="8" t="s">
        <v>342</v>
      </c>
      <c r="C8320" s="13" t="n">
        <v>0.350677465539871</v>
      </c>
      <c r="D8320" s="13" t="n">
        <v>0.623125</v>
      </c>
      <c r="E8320" s="8" t="n">
        <f aca="false">IF(C8320&gt;=$B$4,1,0)</f>
        <v>0</v>
      </c>
      <c r="F8320" s="8" t="n">
        <f aca="false">IF(D8320&gt;=$B$4,1,0)</f>
        <v>0</v>
      </c>
      <c r="G8320" s="8" t="str">
        <f aca="false">IF(AND(E8320=1,F8320=1),"Both pay",IF(F8320=1,"Missed",IF(E8320=1,"False trigger","Neither")))</f>
        <v>Neither</v>
      </c>
    </row>
    <row r="8321" customFormat="false" ht="15" hidden="false" customHeight="false" outlineLevel="0" collapsed="false">
      <c r="A8321" s="8" t="n">
        <v>1711</v>
      </c>
      <c r="B8321" s="8" t="s">
        <v>342</v>
      </c>
      <c r="C8321" s="13" t="n">
        <v>0.455261329795089</v>
      </c>
      <c r="D8321" s="13" t="n">
        <v>2.48375</v>
      </c>
      <c r="E8321" s="8" t="n">
        <f aca="false">IF(C8321&gt;=$B$4,1,0)</f>
        <v>0</v>
      </c>
      <c r="F8321" s="8" t="n">
        <f aca="false">IF(D8321&gt;=$B$4,1,0)</f>
        <v>0</v>
      </c>
      <c r="G8321" s="8" t="str">
        <f aca="false">IF(AND(E8321=1,F8321=1),"Both pay",IF(F8321=1,"Missed",IF(E8321=1,"False trigger","Neither")))</f>
        <v>Neither</v>
      </c>
    </row>
    <row r="8322" customFormat="false" ht="15" hidden="false" customHeight="false" outlineLevel="0" collapsed="false">
      <c r="A8322" s="8" t="n">
        <v>1712</v>
      </c>
      <c r="B8322" s="8" t="s">
        <v>342</v>
      </c>
      <c r="C8322" s="13" t="n">
        <v>0.731412449130726</v>
      </c>
      <c r="D8322" s="13" t="n">
        <v>1.38</v>
      </c>
      <c r="E8322" s="8" t="n">
        <f aca="false">IF(C8322&gt;=$B$4,1,0)</f>
        <v>0</v>
      </c>
      <c r="F8322" s="8" t="n">
        <f aca="false">IF(D8322&gt;=$B$4,1,0)</f>
        <v>0</v>
      </c>
      <c r="G8322" s="8" t="str">
        <f aca="false">IF(AND(E8322=1,F8322=1),"Both pay",IF(F8322=1,"Missed",IF(E8322=1,"False trigger","Neither")))</f>
        <v>Neither</v>
      </c>
    </row>
    <row r="8323" customFormat="false" ht="15" hidden="false" customHeight="false" outlineLevel="0" collapsed="false">
      <c r="A8323" s="8" t="n">
        <v>1713</v>
      </c>
      <c r="B8323" s="8" t="s">
        <v>342</v>
      </c>
      <c r="C8323" s="13" t="n">
        <v>0.102191235477541</v>
      </c>
      <c r="D8323" s="13" t="n">
        <v>0.520624999999996</v>
      </c>
      <c r="E8323" s="8" t="n">
        <f aca="false">IF(C8323&gt;=$B$4,1,0)</f>
        <v>0</v>
      </c>
      <c r="F8323" s="8" t="n">
        <f aca="false">IF(D8323&gt;=$B$4,1,0)</f>
        <v>0</v>
      </c>
      <c r="G8323" s="8" t="str">
        <f aca="false">IF(AND(E8323=1,F8323=1),"Both pay",IF(F8323=1,"Missed",IF(E8323=1,"False trigger","Neither")))</f>
        <v>Neither</v>
      </c>
    </row>
    <row r="8324" customFormat="false" ht="15" hidden="false" customHeight="false" outlineLevel="0" collapsed="false">
      <c r="A8324" s="8" t="n">
        <v>1714</v>
      </c>
      <c r="B8324" s="8" t="s">
        <v>342</v>
      </c>
      <c r="C8324" s="13" t="n">
        <v>0.261214630311216</v>
      </c>
      <c r="D8324" s="13" t="n">
        <v>0.249375000000001</v>
      </c>
      <c r="E8324" s="8" t="n">
        <f aca="false">IF(C8324&gt;=$B$4,1,0)</f>
        <v>0</v>
      </c>
      <c r="F8324" s="8" t="n">
        <f aca="false">IF(D8324&gt;=$B$4,1,0)</f>
        <v>0</v>
      </c>
      <c r="G8324" s="8" t="str">
        <f aca="false">IF(AND(E8324=1,F8324=1),"Both pay",IF(F8324=1,"Missed",IF(E8324=1,"False trigger","Neither")))</f>
        <v>Neither</v>
      </c>
    </row>
    <row r="8325" customFormat="false" ht="15" hidden="false" customHeight="false" outlineLevel="0" collapsed="false">
      <c r="A8325" s="8" t="n">
        <v>1715</v>
      </c>
      <c r="B8325" s="8" t="s">
        <v>342</v>
      </c>
      <c r="C8325" s="13" t="n">
        <v>0.245171664082026</v>
      </c>
      <c r="D8325" s="13" t="n">
        <v>0.0931250000000005</v>
      </c>
      <c r="E8325" s="8" t="n">
        <f aca="false">IF(C8325&gt;=$B$4,1,0)</f>
        <v>0</v>
      </c>
      <c r="F8325" s="8" t="n">
        <f aca="false">IF(D8325&gt;=$B$4,1,0)</f>
        <v>0</v>
      </c>
      <c r="G8325" s="8" t="str">
        <f aca="false">IF(AND(E8325=1,F8325=1),"Both pay",IF(F8325=1,"Missed",IF(E8325=1,"False trigger","Neither")))</f>
        <v>Neither</v>
      </c>
    </row>
    <row r="8326" customFormat="false" ht="15" hidden="false" customHeight="false" outlineLevel="0" collapsed="false">
      <c r="A8326" s="8" t="n">
        <v>1719</v>
      </c>
      <c r="B8326" s="8" t="s">
        <v>342</v>
      </c>
      <c r="C8326" s="13" t="n">
        <v>3.69482382120348</v>
      </c>
      <c r="D8326" s="13" t="n">
        <v>2.95500000000001</v>
      </c>
      <c r="E8326" s="8" t="n">
        <f aca="false">IF(C8326&gt;=$B$4,1,0)</f>
        <v>0</v>
      </c>
      <c r="F8326" s="8" t="n">
        <f aca="false">IF(D8326&gt;=$B$4,1,0)</f>
        <v>0</v>
      </c>
      <c r="G8326" s="8" t="str">
        <f aca="false">IF(AND(E8326=1,F8326=1),"Both pay",IF(F8326=1,"Missed",IF(E8326=1,"False trigger","Neither")))</f>
        <v>Neither</v>
      </c>
    </row>
    <row r="8327" customFormat="false" ht="15" hidden="false" customHeight="false" outlineLevel="0" collapsed="false">
      <c r="A8327" s="8" t="n">
        <v>1720</v>
      </c>
      <c r="B8327" s="8" t="s">
        <v>342</v>
      </c>
      <c r="C8327" s="13" t="n">
        <v>3.68337952721504</v>
      </c>
      <c r="D8327" s="13" t="n">
        <v>5.176875</v>
      </c>
      <c r="E8327" s="8" t="n">
        <f aca="false">IF(C8327&gt;=$B$4,1,0)</f>
        <v>0</v>
      </c>
      <c r="F8327" s="8" t="n">
        <f aca="false">IF(D8327&gt;=$B$4,1,0)</f>
        <v>0</v>
      </c>
      <c r="G8327" s="8" t="str">
        <f aca="false">IF(AND(E8327=1,F8327=1),"Both pay",IF(F8327=1,"Missed",IF(E8327=1,"False trigger","Neither")))</f>
        <v>Neither</v>
      </c>
    </row>
    <row r="8328" customFormat="false" ht="15" hidden="false" customHeight="false" outlineLevel="0" collapsed="false">
      <c r="A8328" s="8" t="n">
        <v>1721</v>
      </c>
      <c r="B8328" s="8" t="s">
        <v>342</v>
      </c>
      <c r="C8328" s="13" t="n">
        <v>3.47080933593586</v>
      </c>
      <c r="D8328" s="13" t="n">
        <v>6.473125</v>
      </c>
      <c r="E8328" s="8" t="n">
        <f aca="false">IF(C8328&gt;=$B$4,1,0)</f>
        <v>0</v>
      </c>
      <c r="F8328" s="8" t="n">
        <f aca="false">IF(D8328&gt;=$B$4,1,0)</f>
        <v>0</v>
      </c>
      <c r="G8328" s="8" t="str">
        <f aca="false">IF(AND(E8328=1,F8328=1),"Both pay",IF(F8328=1,"Missed",IF(E8328=1,"False trigger","Neither")))</f>
        <v>Neither</v>
      </c>
    </row>
    <row r="8329" customFormat="false" ht="15" hidden="false" customHeight="false" outlineLevel="0" collapsed="false">
      <c r="A8329" s="8" t="n">
        <v>1722</v>
      </c>
      <c r="B8329" s="8" t="s">
        <v>342</v>
      </c>
      <c r="C8329" s="13" t="n">
        <v>3.53645971807607</v>
      </c>
      <c r="D8329" s="13" t="n">
        <v>6.31125</v>
      </c>
      <c r="E8329" s="8" t="n">
        <f aca="false">IF(C8329&gt;=$B$4,1,0)</f>
        <v>0</v>
      </c>
      <c r="F8329" s="8" t="n">
        <f aca="false">IF(D8329&gt;=$B$4,1,0)</f>
        <v>0</v>
      </c>
      <c r="G8329" s="8" t="str">
        <f aca="false">IF(AND(E8329=1,F8329=1),"Both pay",IF(F8329=1,"Missed",IF(E8329=1,"False trigger","Neither")))</f>
        <v>Neither</v>
      </c>
    </row>
    <row r="8330" customFormat="false" ht="15" hidden="false" customHeight="false" outlineLevel="0" collapsed="false">
      <c r="A8330" s="8" t="n">
        <v>1723</v>
      </c>
      <c r="B8330" s="8" t="s">
        <v>342</v>
      </c>
      <c r="C8330" s="13" t="n">
        <v>3.98189214117864</v>
      </c>
      <c r="D8330" s="13" t="n">
        <v>5.08625</v>
      </c>
      <c r="E8330" s="8" t="n">
        <f aca="false">IF(C8330&gt;=$B$4,1,0)</f>
        <v>0</v>
      </c>
      <c r="F8330" s="8" t="n">
        <f aca="false">IF(D8330&gt;=$B$4,1,0)</f>
        <v>0</v>
      </c>
      <c r="G8330" s="8" t="str">
        <f aca="false">IF(AND(E8330=1,F8330=1),"Both pay",IF(F8330=1,"Missed",IF(E8330=1,"False trigger","Neither")))</f>
        <v>Neither</v>
      </c>
    </row>
    <row r="8331" customFormat="false" ht="15" hidden="false" customHeight="false" outlineLevel="0" collapsed="false">
      <c r="A8331" s="8" t="n">
        <v>1724</v>
      </c>
      <c r="B8331" s="8" t="s">
        <v>342</v>
      </c>
      <c r="C8331" s="13" t="n">
        <v>3.14334449711785</v>
      </c>
      <c r="D8331" s="13" t="n">
        <v>3.53625</v>
      </c>
      <c r="E8331" s="8" t="n">
        <f aca="false">IF(C8331&gt;=$B$4,1,0)</f>
        <v>0</v>
      </c>
      <c r="F8331" s="8" t="n">
        <f aca="false">IF(D8331&gt;=$B$4,1,0)</f>
        <v>0</v>
      </c>
      <c r="G8331" s="8" t="str">
        <f aca="false">IF(AND(E8331=1,F8331=1),"Both pay",IF(F8331=1,"Missed",IF(E8331=1,"False trigger","Neither")))</f>
        <v>Neither</v>
      </c>
    </row>
    <row r="8332" customFormat="false" ht="15" hidden="false" customHeight="false" outlineLevel="0" collapsed="false">
      <c r="A8332" s="8" t="n">
        <v>1725</v>
      </c>
      <c r="B8332" s="8" t="s">
        <v>342</v>
      </c>
      <c r="C8332" s="13" t="n">
        <v>2.7436432064771</v>
      </c>
      <c r="D8332" s="13" t="n">
        <v>1.18812500000001</v>
      </c>
      <c r="E8332" s="8" t="n">
        <f aca="false">IF(C8332&gt;=$B$4,1,0)</f>
        <v>0</v>
      </c>
      <c r="F8332" s="8" t="n">
        <f aca="false">IF(D8332&gt;=$B$4,1,0)</f>
        <v>0</v>
      </c>
      <c r="G8332" s="8" t="str">
        <f aca="false">IF(AND(E8332=1,F8332=1),"Both pay",IF(F8332=1,"Missed",IF(E8332=1,"False trigger","Neither")))</f>
        <v>Neither</v>
      </c>
    </row>
    <row r="8333" customFormat="false" ht="15" hidden="false" customHeight="false" outlineLevel="0" collapsed="false">
      <c r="A8333" s="8" t="n">
        <v>1726</v>
      </c>
      <c r="B8333" s="8" t="s">
        <v>342</v>
      </c>
      <c r="C8333" s="13" t="n">
        <v>2.05426142318894</v>
      </c>
      <c r="D8333" s="13" t="n">
        <v>0.195625</v>
      </c>
      <c r="E8333" s="8" t="n">
        <f aca="false">IF(C8333&gt;=$B$4,1,0)</f>
        <v>0</v>
      </c>
      <c r="F8333" s="8" t="n">
        <f aca="false">IF(D8333&gt;=$B$4,1,0)</f>
        <v>0</v>
      </c>
      <c r="G8333" s="8" t="str">
        <f aca="false">IF(AND(E8333=1,F8333=1),"Both pay",IF(F8333=1,"Missed",IF(E8333=1,"False trigger","Neither")))</f>
        <v>Neither</v>
      </c>
    </row>
    <row r="8334" customFormat="false" ht="15" hidden="false" customHeight="false" outlineLevel="0" collapsed="false">
      <c r="A8334" s="8" t="n">
        <v>1727</v>
      </c>
      <c r="B8334" s="8" t="s">
        <v>342</v>
      </c>
      <c r="C8334" s="13" t="n">
        <v>0.781431399054469</v>
      </c>
      <c r="D8334" s="13" t="n">
        <v>0.0737500000000039</v>
      </c>
      <c r="E8334" s="8" t="n">
        <f aca="false">IF(C8334&gt;=$B$4,1,0)</f>
        <v>0</v>
      </c>
      <c r="F8334" s="8" t="n">
        <f aca="false">IF(D8334&gt;=$B$4,1,0)</f>
        <v>0</v>
      </c>
      <c r="G8334" s="8" t="str">
        <f aca="false">IF(AND(E8334=1,F8334=1),"Both pay",IF(F8334=1,"Missed",IF(E8334=1,"False trigger","Neither")))</f>
        <v>Neither</v>
      </c>
    </row>
    <row r="8335" customFormat="false" ht="15" hidden="false" customHeight="false" outlineLevel="0" collapsed="false">
      <c r="A8335" s="8" t="n">
        <v>1728</v>
      </c>
      <c r="B8335" s="8" t="s">
        <v>342</v>
      </c>
      <c r="C8335" s="13" t="n">
        <v>0.28387277274992</v>
      </c>
      <c r="D8335" s="13" t="n">
        <v>0.461874999999999</v>
      </c>
      <c r="E8335" s="8" t="n">
        <f aca="false">IF(C8335&gt;=$B$4,1,0)</f>
        <v>0</v>
      </c>
      <c r="F8335" s="8" t="n">
        <f aca="false">IF(D8335&gt;=$B$4,1,0)</f>
        <v>0</v>
      </c>
      <c r="G8335" s="8" t="str">
        <f aca="false">IF(AND(E8335=1,F8335=1),"Both pay",IF(F8335=1,"Missed",IF(E8335=1,"False trigger","Neither")))</f>
        <v>Neither</v>
      </c>
    </row>
    <row r="8336" customFormat="false" ht="15" hidden="false" customHeight="false" outlineLevel="0" collapsed="false">
      <c r="A8336" s="8" t="n">
        <v>1729</v>
      </c>
      <c r="B8336" s="8" t="s">
        <v>342</v>
      </c>
      <c r="C8336" s="13" t="n">
        <v>0.181288035194761</v>
      </c>
      <c r="D8336" s="13" t="n">
        <v>0.241875</v>
      </c>
      <c r="E8336" s="8" t="n">
        <f aca="false">IF(C8336&gt;=$B$4,1,0)</f>
        <v>0</v>
      </c>
      <c r="F8336" s="8" t="n">
        <f aca="false">IF(D8336&gt;=$B$4,1,0)</f>
        <v>0</v>
      </c>
      <c r="G8336" s="8" t="str">
        <f aca="false">IF(AND(E8336=1,F8336=1),"Both pay",IF(F8336=1,"Missed",IF(E8336=1,"False trigger","Neither")))</f>
        <v>Neither</v>
      </c>
    </row>
    <row r="8337" customFormat="false" ht="15" hidden="false" customHeight="false" outlineLevel="0" collapsed="false">
      <c r="A8337" s="8" t="n">
        <v>1730</v>
      </c>
      <c r="B8337" s="8" t="s">
        <v>342</v>
      </c>
      <c r="C8337" s="13" t="n">
        <v>0.0171055249982785</v>
      </c>
      <c r="D8337" s="13" t="n">
        <v>0.0393750000000068</v>
      </c>
      <c r="E8337" s="8" t="n">
        <f aca="false">IF(C8337&gt;=$B$4,1,0)</f>
        <v>0</v>
      </c>
      <c r="F8337" s="8" t="n">
        <f aca="false">IF(D8337&gt;=$B$4,1,0)</f>
        <v>0</v>
      </c>
      <c r="G8337" s="8" t="str">
        <f aca="false">IF(AND(E8337=1,F8337=1),"Both pay",IF(F8337=1,"Missed",IF(E8337=1,"False trigger","Neither")))</f>
        <v>Neither</v>
      </c>
    </row>
    <row r="8338" customFormat="false" ht="15" hidden="false" customHeight="false" outlineLevel="0" collapsed="false">
      <c r="A8338" s="8" t="n">
        <v>1731</v>
      </c>
      <c r="B8338" s="8" t="s">
        <v>342</v>
      </c>
      <c r="C8338" s="13" t="n">
        <v>0.0348073180993253</v>
      </c>
      <c r="D8338" s="13" t="n">
        <v>0.0018749999999982</v>
      </c>
      <c r="E8338" s="8" t="n">
        <f aca="false">IF(C8338&gt;=$B$4,1,0)</f>
        <v>0</v>
      </c>
      <c r="F8338" s="8" t="n">
        <f aca="false">IF(D8338&gt;=$B$4,1,0)</f>
        <v>0</v>
      </c>
      <c r="G8338" s="8" t="str">
        <f aca="false">IF(AND(E8338=1,F8338=1),"Both pay",IF(F8338=1,"Missed",IF(E8338=1,"False trigger","Neither")))</f>
        <v>Neither</v>
      </c>
    </row>
    <row r="8339" customFormat="false" ht="15" hidden="false" customHeight="false" outlineLevel="0" collapsed="false">
      <c r="A8339" s="8" t="n">
        <v>1732</v>
      </c>
      <c r="B8339" s="8" t="s">
        <v>342</v>
      </c>
      <c r="C8339" s="13" t="n">
        <v>0.0547258088930391</v>
      </c>
      <c r="D8339" s="13" t="n">
        <v>0.0081250000000068</v>
      </c>
      <c r="E8339" s="8" t="n">
        <f aca="false">IF(C8339&gt;=$B$4,1,0)</f>
        <v>0</v>
      </c>
      <c r="F8339" s="8" t="n">
        <f aca="false">IF(D8339&gt;=$B$4,1,0)</f>
        <v>0</v>
      </c>
      <c r="G8339" s="8" t="str">
        <f aca="false">IF(AND(E8339=1,F8339=1),"Both pay",IF(F8339=1,"Missed",IF(E8339=1,"False trigger","Neither")))</f>
        <v>Neither</v>
      </c>
    </row>
    <row r="8340" customFormat="false" ht="15" hidden="false" customHeight="false" outlineLevel="0" collapsed="false">
      <c r="A8340" s="8" t="n">
        <v>1735</v>
      </c>
      <c r="B8340" s="8" t="s">
        <v>342</v>
      </c>
      <c r="C8340" s="13" t="n">
        <v>1.35257413372722</v>
      </c>
      <c r="D8340" s="13" t="n">
        <v>1.511875</v>
      </c>
      <c r="E8340" s="8" t="n">
        <f aca="false">IF(C8340&gt;=$B$4,1,0)</f>
        <v>0</v>
      </c>
      <c r="F8340" s="8" t="n">
        <f aca="false">IF(D8340&gt;=$B$4,1,0)</f>
        <v>0</v>
      </c>
      <c r="G8340" s="8" t="str">
        <f aca="false">IF(AND(E8340=1,F8340=1),"Both pay",IF(F8340=1,"Missed",IF(E8340=1,"False trigger","Neither")))</f>
        <v>Neither</v>
      </c>
    </row>
    <row r="8341" customFormat="false" ht="15" hidden="false" customHeight="false" outlineLevel="0" collapsed="false">
      <c r="A8341" s="8" t="n">
        <v>1736</v>
      </c>
      <c r="B8341" s="8" t="s">
        <v>342</v>
      </c>
      <c r="C8341" s="13" t="n">
        <v>2.03475874123993</v>
      </c>
      <c r="D8341" s="13" t="n">
        <v>2.65062500000001</v>
      </c>
      <c r="E8341" s="8" t="n">
        <f aca="false">IF(C8341&gt;=$B$4,1,0)</f>
        <v>0</v>
      </c>
      <c r="F8341" s="8" t="n">
        <f aca="false">IF(D8341&gt;=$B$4,1,0)</f>
        <v>0</v>
      </c>
      <c r="G8341" s="8" t="str">
        <f aca="false">IF(AND(E8341=1,F8341=1),"Both pay",IF(F8341=1,"Missed",IF(E8341=1,"False trigger","Neither")))</f>
        <v>Neither</v>
      </c>
    </row>
    <row r="8342" customFormat="false" ht="15" hidden="false" customHeight="false" outlineLevel="0" collapsed="false">
      <c r="A8342" s="8" t="n">
        <v>1737</v>
      </c>
      <c r="B8342" s="8" t="s">
        <v>342</v>
      </c>
      <c r="C8342" s="13" t="n">
        <v>2.14694536164828</v>
      </c>
      <c r="D8342" s="13" t="n">
        <v>0.894375000000011</v>
      </c>
      <c r="E8342" s="8" t="n">
        <f aca="false">IF(C8342&gt;=$B$4,1,0)</f>
        <v>0</v>
      </c>
      <c r="F8342" s="8" t="n">
        <f aca="false">IF(D8342&gt;=$B$4,1,0)</f>
        <v>0</v>
      </c>
      <c r="G8342" s="8" t="str">
        <f aca="false">IF(AND(E8342=1,F8342=1),"Both pay",IF(F8342=1,"Missed",IF(E8342=1,"False trigger","Neither")))</f>
        <v>Neither</v>
      </c>
    </row>
    <row r="8343" customFormat="false" ht="15" hidden="false" customHeight="false" outlineLevel="0" collapsed="false">
      <c r="A8343" s="8" t="n">
        <v>1738</v>
      </c>
      <c r="B8343" s="8" t="s">
        <v>342</v>
      </c>
      <c r="C8343" s="13" t="n">
        <v>1.5689151778511</v>
      </c>
      <c r="D8343" s="13" t="n">
        <v>0.446875000000006</v>
      </c>
      <c r="E8343" s="8" t="n">
        <f aca="false">IF(C8343&gt;=$B$4,1,0)</f>
        <v>0</v>
      </c>
      <c r="F8343" s="8" t="n">
        <f aca="false">IF(D8343&gt;=$B$4,1,0)</f>
        <v>0</v>
      </c>
      <c r="G8343" s="8" t="str">
        <f aca="false">IF(AND(E8343=1,F8343=1),"Both pay",IF(F8343=1,"Missed",IF(E8343=1,"False trigger","Neither")))</f>
        <v>Neither</v>
      </c>
    </row>
    <row r="8344" customFormat="false" ht="15" hidden="false" customHeight="false" outlineLevel="0" collapsed="false">
      <c r="A8344" s="8" t="n">
        <v>1749</v>
      </c>
      <c r="B8344" s="8" t="s">
        <v>342</v>
      </c>
      <c r="C8344" s="13" t="n">
        <v>2.22239609835484</v>
      </c>
      <c r="D8344" s="13" t="n">
        <v>1.30375</v>
      </c>
      <c r="E8344" s="8" t="n">
        <f aca="false">IF(C8344&gt;=$B$4,1,0)</f>
        <v>0</v>
      </c>
      <c r="F8344" s="8" t="n">
        <f aca="false">IF(D8344&gt;=$B$4,1,0)</f>
        <v>0</v>
      </c>
      <c r="G8344" s="8" t="str">
        <f aca="false">IF(AND(E8344=1,F8344=1),"Both pay",IF(F8344=1,"Missed",IF(E8344=1,"False trigger","Neither")))</f>
        <v>Neither</v>
      </c>
    </row>
    <row r="8345" customFormat="false" ht="15" hidden="false" customHeight="false" outlineLevel="0" collapsed="false">
      <c r="A8345" s="8" t="n">
        <v>1750</v>
      </c>
      <c r="B8345" s="8" t="s">
        <v>342</v>
      </c>
      <c r="C8345" s="13" t="n">
        <v>1.81035012708809</v>
      </c>
      <c r="D8345" s="13" t="n">
        <v>1.1925</v>
      </c>
      <c r="E8345" s="8" t="n">
        <f aca="false">IF(C8345&gt;=$B$4,1,0)</f>
        <v>0</v>
      </c>
      <c r="F8345" s="8" t="n">
        <f aca="false">IF(D8345&gt;=$B$4,1,0)</f>
        <v>0</v>
      </c>
      <c r="G8345" s="8" t="str">
        <f aca="false">IF(AND(E8345=1,F8345=1),"Both pay",IF(F8345=1,"Missed",IF(E8345=1,"False trigger","Neither")))</f>
        <v>Neither</v>
      </c>
    </row>
    <row r="8346" customFormat="false" ht="15" hidden="false" customHeight="false" outlineLevel="0" collapsed="false">
      <c r="A8346" s="8" t="n">
        <v>1751</v>
      </c>
      <c r="B8346" s="8" t="s">
        <v>342</v>
      </c>
      <c r="C8346" s="13" t="n">
        <v>1.71738624917354</v>
      </c>
      <c r="D8346" s="13" t="n">
        <v>0.964375</v>
      </c>
      <c r="E8346" s="8" t="n">
        <f aca="false">IF(C8346&gt;=$B$4,1,0)</f>
        <v>0</v>
      </c>
      <c r="F8346" s="8" t="n">
        <f aca="false">IF(D8346&gt;=$B$4,1,0)</f>
        <v>0</v>
      </c>
      <c r="G8346" s="8" t="str">
        <f aca="false">IF(AND(E8346=1,F8346=1),"Both pay",IF(F8346=1,"Missed",IF(E8346=1,"False trigger","Neither")))</f>
        <v>Neither</v>
      </c>
    </row>
    <row r="8347" customFormat="false" ht="15" hidden="false" customHeight="false" outlineLevel="0" collapsed="false">
      <c r="A8347" s="8" t="n">
        <v>1760</v>
      </c>
      <c r="B8347" s="8" t="s">
        <v>342</v>
      </c>
      <c r="C8347" s="13" t="n">
        <v>2.0360669139656</v>
      </c>
      <c r="D8347" s="13" t="n">
        <v>1.640625</v>
      </c>
      <c r="E8347" s="8" t="n">
        <f aca="false">IF(C8347&gt;=$B$4,1,0)</f>
        <v>0</v>
      </c>
      <c r="F8347" s="8" t="n">
        <f aca="false">IF(D8347&gt;=$B$4,1,0)</f>
        <v>0</v>
      </c>
      <c r="G8347" s="8" t="str">
        <f aca="false">IF(AND(E8347=1,F8347=1),"Both pay",IF(F8347=1,"Missed",IF(E8347=1,"False trigger","Neither")))</f>
        <v>Neither</v>
      </c>
    </row>
    <row r="8348" customFormat="false" ht="15" hidden="false" customHeight="false" outlineLevel="0" collapsed="false">
      <c r="A8348" s="8" t="n">
        <v>1761</v>
      </c>
      <c r="B8348" s="8" t="s">
        <v>342</v>
      </c>
      <c r="C8348" s="13" t="n">
        <v>1.44234658888619</v>
      </c>
      <c r="D8348" s="13" t="n">
        <v>1.755</v>
      </c>
      <c r="E8348" s="8" t="n">
        <f aca="false">IF(C8348&gt;=$B$4,1,0)</f>
        <v>0</v>
      </c>
      <c r="F8348" s="8" t="n">
        <f aca="false">IF(D8348&gt;=$B$4,1,0)</f>
        <v>0</v>
      </c>
      <c r="G8348" s="8" t="str">
        <f aca="false">IF(AND(E8348=1,F8348=1),"Both pay",IF(F8348=1,"Missed",IF(E8348=1,"False trigger","Neither")))</f>
        <v>Neither</v>
      </c>
    </row>
    <row r="8349" customFormat="false" ht="15" hidden="false" customHeight="false" outlineLevel="0" collapsed="false">
      <c r="A8349" s="8" t="n">
        <v>1762</v>
      </c>
      <c r="B8349" s="8" t="s">
        <v>342</v>
      </c>
      <c r="C8349" s="13" t="n">
        <v>0.695372117820799</v>
      </c>
      <c r="D8349" s="13" t="n">
        <v>0.719374999999999</v>
      </c>
      <c r="E8349" s="8" t="n">
        <f aca="false">IF(C8349&gt;=$B$4,1,0)</f>
        <v>0</v>
      </c>
      <c r="F8349" s="8" t="n">
        <f aca="false">IF(D8349&gt;=$B$4,1,0)</f>
        <v>0</v>
      </c>
      <c r="G8349" s="8" t="str">
        <f aca="false">IF(AND(E8349=1,F8349=1),"Both pay",IF(F8349=1,"Missed",IF(E8349=1,"False trigger","Neither")))</f>
        <v>Neither</v>
      </c>
    </row>
    <row r="8350" customFormat="false" ht="15" hidden="false" customHeight="false" outlineLevel="0" collapsed="false">
      <c r="A8350" s="8" t="n">
        <v>1763</v>
      </c>
      <c r="B8350" s="8" t="s">
        <v>342</v>
      </c>
      <c r="C8350" s="13" t="n">
        <v>0.345713247811196</v>
      </c>
      <c r="D8350" s="13" t="n">
        <v>0.160625000000001</v>
      </c>
      <c r="E8350" s="8" t="n">
        <f aca="false">IF(C8350&gt;=$B$4,1,0)</f>
        <v>0</v>
      </c>
      <c r="F8350" s="8" t="n">
        <f aca="false">IF(D8350&gt;=$B$4,1,0)</f>
        <v>0</v>
      </c>
      <c r="G8350" s="8" t="str">
        <f aca="false">IF(AND(E8350=1,F8350=1),"Both pay",IF(F8350=1,"Missed",IF(E8350=1,"False trigger","Neither")))</f>
        <v>Neither</v>
      </c>
    </row>
    <row r="8351" customFormat="false" ht="15" hidden="false" customHeight="false" outlineLevel="0" collapsed="false">
      <c r="A8351" s="8" t="n">
        <v>1764</v>
      </c>
      <c r="B8351" s="8" t="s">
        <v>342</v>
      </c>
      <c r="C8351" s="13" t="n">
        <v>0.261930195059481</v>
      </c>
      <c r="D8351" s="13" t="n">
        <v>0.0893750000000004</v>
      </c>
      <c r="E8351" s="8" t="n">
        <f aca="false">IF(C8351&gt;=$B$4,1,0)</f>
        <v>0</v>
      </c>
      <c r="F8351" s="8" t="n">
        <f aca="false">IF(D8351&gt;=$B$4,1,0)</f>
        <v>0</v>
      </c>
      <c r="G8351" s="8" t="str">
        <f aca="false">IF(AND(E8351=1,F8351=1),"Both pay",IF(F8351=1,"Missed",IF(E8351=1,"False trigger","Neither")))</f>
        <v>Neither</v>
      </c>
    </row>
    <row r="8352" customFormat="false" ht="15" hidden="false" customHeight="false" outlineLevel="0" collapsed="false">
      <c r="A8352" s="8" t="n">
        <v>1765</v>
      </c>
      <c r="B8352" s="8" t="s">
        <v>342</v>
      </c>
      <c r="C8352" s="13" t="n">
        <v>0.280064415072371</v>
      </c>
      <c r="D8352" s="13" t="n">
        <v>0.1075</v>
      </c>
      <c r="E8352" s="8" t="n">
        <f aca="false">IF(C8352&gt;=$B$4,1,0)</f>
        <v>0</v>
      </c>
      <c r="F8352" s="8" t="n">
        <f aca="false">IF(D8352&gt;=$B$4,1,0)</f>
        <v>0</v>
      </c>
      <c r="G8352" s="8" t="str">
        <f aca="false">IF(AND(E8352=1,F8352=1),"Both pay",IF(F8352=1,"Missed",IF(E8352=1,"False trigger","Neither")))</f>
        <v>Neither</v>
      </c>
    </row>
    <row r="8353" customFormat="false" ht="15" hidden="false" customHeight="false" outlineLevel="0" collapsed="false">
      <c r="A8353" s="8" t="n">
        <v>1768</v>
      </c>
      <c r="B8353" s="8" t="s">
        <v>342</v>
      </c>
      <c r="C8353" s="13" t="n">
        <v>0.428654688811221</v>
      </c>
      <c r="D8353" s="13" t="n">
        <v>2.72625</v>
      </c>
      <c r="E8353" s="8" t="n">
        <f aca="false">IF(C8353&gt;=$B$4,1,0)</f>
        <v>0</v>
      </c>
      <c r="F8353" s="8" t="n">
        <f aca="false">IF(D8353&gt;=$B$4,1,0)</f>
        <v>0</v>
      </c>
      <c r="G8353" s="8" t="str">
        <f aca="false">IF(AND(E8353=1,F8353=1),"Both pay",IF(F8353=1,"Missed",IF(E8353=1,"False trigger","Neither")))</f>
        <v>Neither</v>
      </c>
    </row>
    <row r="8354" customFormat="false" ht="15" hidden="false" customHeight="false" outlineLevel="0" collapsed="false">
      <c r="A8354" s="8" t="n">
        <v>1769</v>
      </c>
      <c r="B8354" s="8" t="s">
        <v>342</v>
      </c>
      <c r="C8354" s="13" t="n">
        <v>0.429617893753381</v>
      </c>
      <c r="D8354" s="13" t="n">
        <v>1.825625</v>
      </c>
      <c r="E8354" s="8" t="n">
        <f aca="false">IF(C8354&gt;=$B$4,1,0)</f>
        <v>0</v>
      </c>
      <c r="F8354" s="8" t="n">
        <f aca="false">IF(D8354&gt;=$B$4,1,0)</f>
        <v>0</v>
      </c>
      <c r="G8354" s="8" t="str">
        <f aca="false">IF(AND(E8354=1,F8354=1),"Both pay",IF(F8354=1,"Missed",IF(E8354=1,"False trigger","Neither")))</f>
        <v>Neither</v>
      </c>
    </row>
    <row r="8355" customFormat="false" ht="15" hidden="false" customHeight="false" outlineLevel="0" collapsed="false">
      <c r="A8355" s="8" t="n">
        <v>1770</v>
      </c>
      <c r="B8355" s="8" t="s">
        <v>342</v>
      </c>
      <c r="C8355" s="13" t="n">
        <v>0.326961222829109</v>
      </c>
      <c r="D8355" s="13" t="n">
        <v>0.824375000000003</v>
      </c>
      <c r="E8355" s="8" t="n">
        <f aca="false">IF(C8355&gt;=$B$4,1,0)</f>
        <v>0</v>
      </c>
      <c r="F8355" s="8" t="n">
        <f aca="false">IF(D8355&gt;=$B$4,1,0)</f>
        <v>0</v>
      </c>
      <c r="G8355" s="8" t="str">
        <f aca="false">IF(AND(E8355=1,F8355=1),"Both pay",IF(F8355=1,"Missed",IF(E8355=1,"False trigger","Neither")))</f>
        <v>Neither</v>
      </c>
    </row>
    <row r="8356" customFormat="false" ht="15" hidden="false" customHeight="false" outlineLevel="0" collapsed="false">
      <c r="A8356" s="8" t="n">
        <v>1771</v>
      </c>
      <c r="B8356" s="8" t="s">
        <v>342</v>
      </c>
      <c r="C8356" s="13" t="n">
        <v>0.331013445036024</v>
      </c>
      <c r="D8356" s="13" t="n">
        <v>0.555624999999999</v>
      </c>
      <c r="E8356" s="8" t="n">
        <f aca="false">IF(C8356&gt;=$B$4,1,0)</f>
        <v>0</v>
      </c>
      <c r="F8356" s="8" t="n">
        <f aca="false">IF(D8356&gt;=$B$4,1,0)</f>
        <v>0</v>
      </c>
      <c r="G8356" s="8" t="str">
        <f aca="false">IF(AND(E8356=1,F8356=1),"Both pay",IF(F8356=1,"Missed",IF(E8356=1,"False trigger","Neither")))</f>
        <v>Neither</v>
      </c>
    </row>
    <row r="8357" customFormat="false" ht="15" hidden="false" customHeight="false" outlineLevel="0" collapsed="false">
      <c r="A8357" s="8" t="n">
        <v>1772</v>
      </c>
      <c r="B8357" s="8" t="s">
        <v>342</v>
      </c>
      <c r="C8357" s="13" t="n">
        <v>0.249463281148223</v>
      </c>
      <c r="D8357" s="13" t="n">
        <v>0.236249999999998</v>
      </c>
      <c r="E8357" s="8" t="n">
        <f aca="false">IF(C8357&gt;=$B$4,1,0)</f>
        <v>0</v>
      </c>
      <c r="F8357" s="8" t="n">
        <f aca="false">IF(D8357&gt;=$B$4,1,0)</f>
        <v>0</v>
      </c>
      <c r="G8357" s="8" t="str">
        <f aca="false">IF(AND(E8357=1,F8357=1),"Both pay",IF(F8357=1,"Missed",IF(E8357=1,"False trigger","Neither")))</f>
        <v>Neither</v>
      </c>
    </row>
    <row r="8358" customFormat="false" ht="15" hidden="false" customHeight="false" outlineLevel="0" collapsed="false">
      <c r="A8358" s="8" t="n">
        <v>1773</v>
      </c>
      <c r="B8358" s="8" t="s">
        <v>342</v>
      </c>
      <c r="C8358" s="13" t="n">
        <v>0.263462512968466</v>
      </c>
      <c r="D8358" s="13" t="n">
        <v>0.0750000000000028</v>
      </c>
      <c r="E8358" s="8" t="n">
        <f aca="false">IF(C8358&gt;=$B$4,1,0)</f>
        <v>0</v>
      </c>
      <c r="F8358" s="8" t="n">
        <f aca="false">IF(D8358&gt;=$B$4,1,0)</f>
        <v>0</v>
      </c>
      <c r="G8358" s="8" t="str">
        <f aca="false">IF(AND(E8358=1,F8358=1),"Both pay",IF(F8358=1,"Missed",IF(E8358=1,"False trigger","Neither")))</f>
        <v>Neither</v>
      </c>
    </row>
    <row r="8359" customFormat="false" ht="15" hidden="false" customHeight="false" outlineLevel="0" collapsed="false">
      <c r="A8359" s="8" t="n">
        <v>1774</v>
      </c>
      <c r="B8359" s="8" t="s">
        <v>342</v>
      </c>
      <c r="C8359" s="13" t="n">
        <v>1.18111433727702</v>
      </c>
      <c r="D8359" s="13" t="n">
        <v>0.473750000000003</v>
      </c>
      <c r="E8359" s="8" t="n">
        <f aca="false">IF(C8359&gt;=$B$4,1,0)</f>
        <v>0</v>
      </c>
      <c r="F8359" s="8" t="n">
        <f aca="false">IF(D8359&gt;=$B$4,1,0)</f>
        <v>0</v>
      </c>
      <c r="G8359" s="8" t="str">
        <f aca="false">IF(AND(E8359=1,F8359=1),"Both pay",IF(F8359=1,"Missed",IF(E8359=1,"False trigger","Neither")))</f>
        <v>Neither</v>
      </c>
    </row>
    <row r="8360" customFormat="false" ht="15" hidden="false" customHeight="false" outlineLevel="0" collapsed="false">
      <c r="A8360" s="8" t="n">
        <v>1776</v>
      </c>
      <c r="B8360" s="8" t="s">
        <v>342</v>
      </c>
      <c r="C8360" s="13" t="n">
        <v>3.3254818859139</v>
      </c>
      <c r="D8360" s="13" t="n">
        <v>1.89625</v>
      </c>
      <c r="E8360" s="8" t="n">
        <f aca="false">IF(C8360&gt;=$B$4,1,0)</f>
        <v>0</v>
      </c>
      <c r="F8360" s="8" t="n">
        <f aca="false">IF(D8360&gt;=$B$4,1,0)</f>
        <v>0</v>
      </c>
      <c r="G8360" s="8" t="str">
        <f aca="false">IF(AND(E8360=1,F8360=1),"Both pay",IF(F8360=1,"Missed",IF(E8360=1,"False trigger","Neither")))</f>
        <v>Neither</v>
      </c>
    </row>
    <row r="8361" customFormat="false" ht="15" hidden="false" customHeight="false" outlineLevel="0" collapsed="false">
      <c r="A8361" s="8" t="n">
        <v>1777</v>
      </c>
      <c r="B8361" s="8" t="s">
        <v>342</v>
      </c>
      <c r="C8361" s="13" t="n">
        <v>3.6400040012057</v>
      </c>
      <c r="D8361" s="13" t="n">
        <v>3.530625</v>
      </c>
      <c r="E8361" s="8" t="n">
        <f aca="false">IF(C8361&gt;=$B$4,1,0)</f>
        <v>0</v>
      </c>
      <c r="F8361" s="8" t="n">
        <f aca="false">IF(D8361&gt;=$B$4,1,0)</f>
        <v>0</v>
      </c>
      <c r="G8361" s="8" t="str">
        <f aca="false">IF(AND(E8361=1,F8361=1),"Both pay",IF(F8361=1,"Missed",IF(E8361=1,"False trigger","Neither")))</f>
        <v>Neither</v>
      </c>
    </row>
    <row r="8362" customFormat="false" ht="15" hidden="false" customHeight="false" outlineLevel="0" collapsed="false">
      <c r="A8362" s="8" t="n">
        <v>1778</v>
      </c>
      <c r="B8362" s="8" t="s">
        <v>342</v>
      </c>
      <c r="C8362" s="13" t="n">
        <v>3.70123315817743</v>
      </c>
      <c r="D8362" s="13" t="n">
        <v>5.004375</v>
      </c>
      <c r="E8362" s="8" t="n">
        <f aca="false">IF(C8362&gt;=$B$4,1,0)</f>
        <v>0</v>
      </c>
      <c r="F8362" s="8" t="n">
        <f aca="false">IF(D8362&gt;=$B$4,1,0)</f>
        <v>0</v>
      </c>
      <c r="G8362" s="8" t="str">
        <f aca="false">IF(AND(E8362=1,F8362=1),"Both pay",IF(F8362=1,"Missed",IF(E8362=1,"False trigger","Neither")))</f>
        <v>Neither</v>
      </c>
    </row>
    <row r="8363" customFormat="false" ht="15" hidden="false" customHeight="false" outlineLevel="0" collapsed="false">
      <c r="A8363" s="8" t="n">
        <v>1779</v>
      </c>
      <c r="B8363" s="8" t="s">
        <v>342</v>
      </c>
      <c r="C8363" s="13" t="n">
        <v>3.90371622067129</v>
      </c>
      <c r="D8363" s="13" t="n">
        <v>6.71125000000001</v>
      </c>
      <c r="E8363" s="8" t="n">
        <f aca="false">IF(C8363&gt;=$B$4,1,0)</f>
        <v>0</v>
      </c>
      <c r="F8363" s="8" t="n">
        <f aca="false">IF(D8363&gt;=$B$4,1,0)</f>
        <v>0</v>
      </c>
      <c r="G8363" s="8" t="str">
        <f aca="false">IF(AND(E8363=1,F8363=1),"Both pay",IF(F8363=1,"Missed",IF(E8363=1,"False trigger","Neither")))</f>
        <v>Neither</v>
      </c>
    </row>
    <row r="8364" customFormat="false" ht="15" hidden="false" customHeight="false" outlineLevel="0" collapsed="false">
      <c r="A8364" s="8" t="n">
        <v>1781</v>
      </c>
      <c r="B8364" s="8" t="s">
        <v>342</v>
      </c>
      <c r="C8364" s="13" t="n">
        <v>3.79720720762288</v>
      </c>
      <c r="D8364" s="13" t="n">
        <v>4.61125</v>
      </c>
      <c r="E8364" s="8" t="n">
        <f aca="false">IF(C8364&gt;=$B$4,1,0)</f>
        <v>0</v>
      </c>
      <c r="F8364" s="8" t="n">
        <f aca="false">IF(D8364&gt;=$B$4,1,0)</f>
        <v>0</v>
      </c>
      <c r="G8364" s="8" t="str">
        <f aca="false">IF(AND(E8364=1,F8364=1),"Both pay",IF(F8364=1,"Missed",IF(E8364=1,"False trigger","Neither")))</f>
        <v>Neither</v>
      </c>
    </row>
    <row r="8365" customFormat="false" ht="15" hidden="false" customHeight="false" outlineLevel="0" collapsed="false">
      <c r="A8365" s="8" t="n">
        <v>1782</v>
      </c>
      <c r="B8365" s="8" t="s">
        <v>342</v>
      </c>
      <c r="C8365" s="13" t="n">
        <v>3.41534705556362</v>
      </c>
      <c r="D8365" s="13" t="n">
        <v>2.581875</v>
      </c>
      <c r="E8365" s="8" t="n">
        <f aca="false">IF(C8365&gt;=$B$4,1,0)</f>
        <v>0</v>
      </c>
      <c r="F8365" s="8" t="n">
        <f aca="false">IF(D8365&gt;=$B$4,1,0)</f>
        <v>0</v>
      </c>
      <c r="G8365" s="8" t="str">
        <f aca="false">IF(AND(E8365=1,F8365=1),"Both pay",IF(F8365=1,"Missed",IF(E8365=1,"False trigger","Neither")))</f>
        <v>Neither</v>
      </c>
    </row>
    <row r="8366" customFormat="false" ht="15" hidden="false" customHeight="false" outlineLevel="0" collapsed="false">
      <c r="A8366" s="8" t="n">
        <v>1784</v>
      </c>
      <c r="B8366" s="8" t="s">
        <v>342</v>
      </c>
      <c r="C8366" s="13" t="n">
        <v>0.515240985031419</v>
      </c>
      <c r="D8366" s="13" t="n">
        <v>0.09375</v>
      </c>
      <c r="E8366" s="8" t="n">
        <f aca="false">IF(C8366&gt;=$B$4,1,0)</f>
        <v>0</v>
      </c>
      <c r="F8366" s="8" t="n">
        <f aca="false">IF(D8366&gt;=$B$4,1,0)</f>
        <v>0</v>
      </c>
      <c r="G8366" s="8" t="str">
        <f aca="false">IF(AND(E8366=1,F8366=1),"Both pay",IF(F8366=1,"Missed",IF(E8366=1,"False trigger","Neither")))</f>
        <v>Neither</v>
      </c>
    </row>
    <row r="8367" customFormat="false" ht="15" hidden="false" customHeight="false" outlineLevel="0" collapsed="false">
      <c r="A8367" s="8" t="n">
        <v>1785</v>
      </c>
      <c r="B8367" s="8" t="s">
        <v>342</v>
      </c>
      <c r="C8367" s="13" t="n">
        <v>0.302406766069701</v>
      </c>
      <c r="D8367" s="13" t="n">
        <v>0.202499999999993</v>
      </c>
      <c r="E8367" s="8" t="n">
        <f aca="false">IF(C8367&gt;=$B$4,1,0)</f>
        <v>0</v>
      </c>
      <c r="F8367" s="8" t="n">
        <f aca="false">IF(D8367&gt;=$B$4,1,0)</f>
        <v>0</v>
      </c>
      <c r="G8367" s="8" t="str">
        <f aca="false">IF(AND(E8367=1,F8367=1),"Both pay",IF(F8367=1,"Missed",IF(E8367=1,"False trigger","Neither")))</f>
        <v>Neither</v>
      </c>
    </row>
    <row r="8368" customFormat="false" ht="15" hidden="false" customHeight="false" outlineLevel="0" collapsed="false">
      <c r="A8368" s="8" t="n">
        <v>1786</v>
      </c>
      <c r="B8368" s="8" t="s">
        <v>342</v>
      </c>
      <c r="C8368" s="13" t="n">
        <v>0.23021942398919</v>
      </c>
      <c r="D8368" s="13" t="n">
        <v>0.390000000000001</v>
      </c>
      <c r="E8368" s="8" t="n">
        <f aca="false">IF(C8368&gt;=$B$4,1,0)</f>
        <v>0</v>
      </c>
      <c r="F8368" s="8" t="n">
        <f aca="false">IF(D8368&gt;=$B$4,1,0)</f>
        <v>0</v>
      </c>
      <c r="G8368" s="8" t="str">
        <f aca="false">IF(AND(E8368=1,F8368=1),"Both pay",IF(F8368=1,"Missed",IF(E8368=1,"False trigger","Neither")))</f>
        <v>Neither</v>
      </c>
    </row>
    <row r="8369" customFormat="false" ht="15" hidden="false" customHeight="false" outlineLevel="0" collapsed="false">
      <c r="A8369" s="8" t="n">
        <v>1787</v>
      </c>
      <c r="B8369" s="8" t="s">
        <v>342</v>
      </c>
      <c r="C8369" s="13" t="n">
        <v>0.102215961410778</v>
      </c>
      <c r="D8369" s="13" t="n">
        <v>0.103124999999999</v>
      </c>
      <c r="E8369" s="8" t="n">
        <f aca="false">IF(C8369&gt;=$B$4,1,0)</f>
        <v>0</v>
      </c>
      <c r="F8369" s="8" t="n">
        <f aca="false">IF(D8369&gt;=$B$4,1,0)</f>
        <v>0</v>
      </c>
      <c r="G8369" s="8" t="str">
        <f aca="false">IF(AND(E8369=1,F8369=1),"Both pay",IF(F8369=1,"Missed",IF(E8369=1,"False trigger","Neither")))</f>
        <v>Neither</v>
      </c>
    </row>
    <row r="8370" customFormat="false" ht="15" hidden="false" customHeight="false" outlineLevel="0" collapsed="false">
      <c r="A8370" s="8" t="n">
        <v>1788</v>
      </c>
      <c r="B8370" s="8" t="s">
        <v>342</v>
      </c>
      <c r="C8370" s="13" t="n">
        <v>0.132372015610819</v>
      </c>
      <c r="D8370" s="13" t="n">
        <v>0.0112500000000039</v>
      </c>
      <c r="E8370" s="8" t="n">
        <f aca="false">IF(C8370&gt;=$B$4,1,0)</f>
        <v>0</v>
      </c>
      <c r="F8370" s="8" t="n">
        <f aca="false">IF(D8370&gt;=$B$4,1,0)</f>
        <v>0</v>
      </c>
      <c r="G8370" s="8" t="str">
        <f aca="false">IF(AND(E8370=1,F8370=1),"Both pay",IF(F8370=1,"Missed",IF(E8370=1,"False trigger","Neither")))</f>
        <v>Neither</v>
      </c>
    </row>
    <row r="8371" customFormat="false" ht="15" hidden="false" customHeight="false" outlineLevel="0" collapsed="false">
      <c r="A8371" s="8" t="n">
        <v>1793</v>
      </c>
      <c r="B8371" s="8" t="s">
        <v>342</v>
      </c>
      <c r="C8371" s="13" t="n">
        <v>1.34134141093935</v>
      </c>
      <c r="D8371" s="13" t="n">
        <v>1.21375</v>
      </c>
      <c r="E8371" s="8" t="n">
        <f aca="false">IF(C8371&gt;=$B$4,1,0)</f>
        <v>0</v>
      </c>
      <c r="F8371" s="8" t="n">
        <f aca="false">IF(D8371&gt;=$B$4,1,0)</f>
        <v>0</v>
      </c>
      <c r="G8371" s="8" t="str">
        <f aca="false">IF(AND(E8371=1,F8371=1),"Both pay",IF(F8371=1,"Missed",IF(E8371=1,"False trigger","Neither")))</f>
        <v>Neither</v>
      </c>
    </row>
    <row r="8372" customFormat="false" ht="15" hidden="false" customHeight="false" outlineLevel="0" collapsed="false">
      <c r="A8372" s="8" t="n">
        <v>1794</v>
      </c>
      <c r="B8372" s="8" t="s">
        <v>342</v>
      </c>
      <c r="C8372" s="13" t="n">
        <v>1.46145029213506</v>
      </c>
      <c r="D8372" s="13" t="n">
        <v>0.755625000000002</v>
      </c>
      <c r="E8372" s="8" t="n">
        <f aca="false">IF(C8372&gt;=$B$4,1,0)</f>
        <v>0</v>
      </c>
      <c r="F8372" s="8" t="n">
        <f aca="false">IF(D8372&gt;=$B$4,1,0)</f>
        <v>0</v>
      </c>
      <c r="G8372" s="8" t="str">
        <f aca="false">IF(AND(E8372=1,F8372=1),"Both pay",IF(F8372=1,"Missed",IF(E8372=1,"False trigger","Neither")))</f>
        <v>Neither</v>
      </c>
    </row>
    <row r="8373" customFormat="false" ht="15" hidden="false" customHeight="false" outlineLevel="0" collapsed="false">
      <c r="A8373" s="8" t="n">
        <v>1797</v>
      </c>
      <c r="B8373" s="8" t="s">
        <v>342</v>
      </c>
      <c r="C8373" s="13" t="n">
        <v>1.39890180049595</v>
      </c>
      <c r="D8373" s="13" t="n">
        <v>0.938124999999999</v>
      </c>
      <c r="E8373" s="8" t="n">
        <f aca="false">IF(C8373&gt;=$B$4,1,0)</f>
        <v>0</v>
      </c>
      <c r="F8373" s="8" t="n">
        <f aca="false">IF(D8373&gt;=$B$4,1,0)</f>
        <v>0</v>
      </c>
      <c r="G8373" s="8" t="str">
        <f aca="false">IF(AND(E8373=1,F8373=1),"Both pay",IF(F8373=1,"Missed",IF(E8373=1,"False trigger","Neither")))</f>
        <v>Neither</v>
      </c>
    </row>
    <row r="8374" customFormat="false" ht="15" hidden="false" customHeight="false" outlineLevel="0" collapsed="false">
      <c r="A8374" s="8" t="n">
        <v>1799</v>
      </c>
      <c r="B8374" s="8" t="s">
        <v>342</v>
      </c>
      <c r="C8374" s="13" t="n">
        <v>1.63238667046624</v>
      </c>
      <c r="D8374" s="13" t="n">
        <v>0.870624999999997</v>
      </c>
      <c r="E8374" s="8" t="n">
        <f aca="false">IF(C8374&gt;=$B$4,1,0)</f>
        <v>0</v>
      </c>
      <c r="F8374" s="8" t="n">
        <f aca="false">IF(D8374&gt;=$B$4,1,0)</f>
        <v>0</v>
      </c>
      <c r="G8374" s="8" t="str">
        <f aca="false">IF(AND(E8374=1,F8374=1),"Both pay",IF(F8374=1,"Missed",IF(E8374=1,"False trigger","Neither")))</f>
        <v>Neither</v>
      </c>
    </row>
    <row r="8375" customFormat="false" ht="15" hidden="false" customHeight="false" outlineLevel="0" collapsed="false">
      <c r="A8375" s="8" t="n">
        <v>1806</v>
      </c>
      <c r="B8375" s="8" t="s">
        <v>342</v>
      </c>
      <c r="C8375" s="13" t="n">
        <v>1.6906122699784</v>
      </c>
      <c r="D8375" s="13" t="n">
        <v>1.85937500000001</v>
      </c>
      <c r="E8375" s="8" t="n">
        <f aca="false">IF(C8375&gt;=$B$4,1,0)</f>
        <v>0</v>
      </c>
      <c r="F8375" s="8" t="n">
        <f aca="false">IF(D8375&gt;=$B$4,1,0)</f>
        <v>0</v>
      </c>
      <c r="G8375" s="8" t="str">
        <f aca="false">IF(AND(E8375=1,F8375=1),"Both pay",IF(F8375=1,"Missed",IF(E8375=1,"False trigger","Neither")))</f>
        <v>Neither</v>
      </c>
    </row>
    <row r="8376" customFormat="false" ht="15" hidden="false" customHeight="false" outlineLevel="0" collapsed="false">
      <c r="A8376" s="8" t="n">
        <v>1807</v>
      </c>
      <c r="B8376" s="8" t="s">
        <v>342</v>
      </c>
      <c r="C8376" s="13" t="n">
        <v>1.80632786867599</v>
      </c>
      <c r="D8376" s="13" t="n">
        <v>1.06</v>
      </c>
      <c r="E8376" s="8" t="n">
        <f aca="false">IF(C8376&gt;=$B$4,1,0)</f>
        <v>0</v>
      </c>
      <c r="F8376" s="8" t="n">
        <f aca="false">IF(D8376&gt;=$B$4,1,0)</f>
        <v>0</v>
      </c>
      <c r="G8376" s="8" t="str">
        <f aca="false">IF(AND(E8376=1,F8376=1),"Both pay",IF(F8376=1,"Missed",IF(E8376=1,"False trigger","Neither")))</f>
        <v>Neither</v>
      </c>
    </row>
    <row r="8377" customFormat="false" ht="15" hidden="false" customHeight="false" outlineLevel="0" collapsed="false">
      <c r="A8377" s="8" t="n">
        <v>1808</v>
      </c>
      <c r="B8377" s="8" t="s">
        <v>342</v>
      </c>
      <c r="C8377" s="13" t="n">
        <v>1.85610643813798</v>
      </c>
      <c r="D8377" s="13" t="n">
        <v>1.128125</v>
      </c>
      <c r="E8377" s="8" t="n">
        <f aca="false">IF(C8377&gt;=$B$4,1,0)</f>
        <v>0</v>
      </c>
      <c r="F8377" s="8" t="n">
        <f aca="false">IF(D8377&gt;=$B$4,1,0)</f>
        <v>0</v>
      </c>
      <c r="G8377" s="8" t="str">
        <f aca="false">IF(AND(E8377=1,F8377=1),"Both pay",IF(F8377=1,"Missed",IF(E8377=1,"False trigger","Neither")))</f>
        <v>Neither</v>
      </c>
    </row>
    <row r="8378" customFormat="false" ht="15" hidden="false" customHeight="false" outlineLevel="0" collapsed="false">
      <c r="A8378" s="8" t="n">
        <v>1809</v>
      </c>
      <c r="B8378" s="8" t="s">
        <v>342</v>
      </c>
      <c r="C8378" s="13" t="n">
        <v>1.58171621879549</v>
      </c>
      <c r="D8378" s="13" t="n">
        <v>0.364374999999999</v>
      </c>
      <c r="E8378" s="8" t="n">
        <f aca="false">IF(C8378&gt;=$B$4,1,0)</f>
        <v>0</v>
      </c>
      <c r="F8378" s="8" t="n">
        <f aca="false">IF(D8378&gt;=$B$4,1,0)</f>
        <v>0</v>
      </c>
      <c r="G8378" s="8" t="str">
        <f aca="false">IF(AND(E8378=1,F8378=1),"Both pay",IF(F8378=1,"Missed",IF(E8378=1,"False trigger","Neither")))</f>
        <v>Neither</v>
      </c>
    </row>
    <row r="8379" customFormat="false" ht="15" hidden="false" customHeight="false" outlineLevel="0" collapsed="false">
      <c r="A8379" s="8" t="n">
        <v>1812</v>
      </c>
      <c r="B8379" s="8" t="s">
        <v>342</v>
      </c>
      <c r="C8379" s="13" t="n">
        <v>0.135628668187337</v>
      </c>
      <c r="D8379" s="13" t="n">
        <v>0.125624999999999</v>
      </c>
      <c r="E8379" s="8" t="n">
        <f aca="false">IF(C8379&gt;=$B$4,1,0)</f>
        <v>0</v>
      </c>
      <c r="F8379" s="8" t="n">
        <f aca="false">IF(D8379&gt;=$B$4,1,0)</f>
        <v>0</v>
      </c>
      <c r="G8379" s="8" t="str">
        <f aca="false">IF(AND(E8379=1,F8379=1),"Both pay",IF(F8379=1,"Missed",IF(E8379=1,"False trigger","Neither")))</f>
        <v>Neither</v>
      </c>
    </row>
    <row r="8380" customFormat="false" ht="15" hidden="false" customHeight="false" outlineLevel="0" collapsed="false">
      <c r="A8380" s="8" t="n">
        <v>1813</v>
      </c>
      <c r="B8380" s="8" t="s">
        <v>342</v>
      </c>
      <c r="C8380" s="13" t="n">
        <v>0.102198120906102</v>
      </c>
      <c r="D8380" s="13" t="n">
        <v>0.200624999999995</v>
      </c>
      <c r="E8380" s="8" t="n">
        <f aca="false">IF(C8380&gt;=$B$4,1,0)</f>
        <v>0</v>
      </c>
      <c r="F8380" s="8" t="n">
        <f aca="false">IF(D8380&gt;=$B$4,1,0)</f>
        <v>0</v>
      </c>
      <c r="G8380" s="8" t="str">
        <f aca="false">IF(AND(E8380=1,F8380=1),"Both pay",IF(F8380=1,"Missed",IF(E8380=1,"False trigger","Neither")))</f>
        <v>Neither</v>
      </c>
    </row>
    <row r="8381" customFormat="false" ht="15" hidden="false" customHeight="false" outlineLevel="0" collapsed="false">
      <c r="A8381" s="8" t="n">
        <v>1816</v>
      </c>
      <c r="B8381" s="8" t="s">
        <v>342</v>
      </c>
      <c r="C8381" s="13" t="n">
        <v>0.791102076145471</v>
      </c>
      <c r="D8381" s="13" t="n">
        <v>1.663125</v>
      </c>
      <c r="E8381" s="8" t="n">
        <f aca="false">IF(C8381&gt;=$B$4,1,0)</f>
        <v>0</v>
      </c>
      <c r="F8381" s="8" t="n">
        <f aca="false">IF(D8381&gt;=$B$4,1,0)</f>
        <v>0</v>
      </c>
      <c r="G8381" s="8" t="str">
        <f aca="false">IF(AND(E8381=1,F8381=1),"Both pay",IF(F8381=1,"Missed",IF(E8381=1,"False trigger","Neither")))</f>
        <v>Neither</v>
      </c>
    </row>
    <row r="8382" customFormat="false" ht="15" hidden="false" customHeight="false" outlineLevel="0" collapsed="false">
      <c r="A8382" s="8" t="n">
        <v>1817</v>
      </c>
      <c r="B8382" s="8" t="s">
        <v>342</v>
      </c>
      <c r="C8382" s="13" t="n">
        <v>1.31600194473002</v>
      </c>
      <c r="D8382" s="13" t="n">
        <v>2.029375</v>
      </c>
      <c r="E8382" s="8" t="n">
        <f aca="false">IF(C8382&gt;=$B$4,1,0)</f>
        <v>0</v>
      </c>
      <c r="F8382" s="8" t="n">
        <f aca="false">IF(D8382&gt;=$B$4,1,0)</f>
        <v>0</v>
      </c>
      <c r="G8382" s="8" t="str">
        <f aca="false">IF(AND(E8382=1,F8382=1),"Both pay",IF(F8382=1,"Missed",IF(E8382=1,"False trigger","Neither")))</f>
        <v>Neither</v>
      </c>
    </row>
    <row r="8383" customFormat="false" ht="15" hidden="false" customHeight="false" outlineLevel="0" collapsed="false">
      <c r="A8383" s="8" t="n">
        <v>1818</v>
      </c>
      <c r="B8383" s="8" t="s">
        <v>342</v>
      </c>
      <c r="C8383" s="13" t="n">
        <v>0.680953103702211</v>
      </c>
      <c r="D8383" s="13" t="n">
        <v>1.409375</v>
      </c>
      <c r="E8383" s="8" t="n">
        <f aca="false">IF(C8383&gt;=$B$4,1,0)</f>
        <v>0</v>
      </c>
      <c r="F8383" s="8" t="n">
        <f aca="false">IF(D8383&gt;=$B$4,1,0)</f>
        <v>0</v>
      </c>
      <c r="G8383" s="8" t="str">
        <f aca="false">IF(AND(E8383=1,F8383=1),"Both pay",IF(F8383=1,"Missed",IF(E8383=1,"False trigger","Neither")))</f>
        <v>Neither</v>
      </c>
    </row>
    <row r="8384" customFormat="false" ht="15" hidden="false" customHeight="false" outlineLevel="0" collapsed="false">
      <c r="A8384" s="8" t="n">
        <v>1819</v>
      </c>
      <c r="B8384" s="8" t="s">
        <v>342</v>
      </c>
      <c r="C8384" s="13" t="n">
        <v>0.460381609777373</v>
      </c>
      <c r="D8384" s="13" t="n">
        <v>1.286875</v>
      </c>
      <c r="E8384" s="8" t="n">
        <f aca="false">IF(C8384&gt;=$B$4,1,0)</f>
        <v>0</v>
      </c>
      <c r="F8384" s="8" t="n">
        <f aca="false">IF(D8384&gt;=$B$4,1,0)</f>
        <v>0</v>
      </c>
      <c r="G8384" s="8" t="str">
        <f aca="false">IF(AND(E8384=1,F8384=1),"Both pay",IF(F8384=1,"Missed",IF(E8384=1,"False trigger","Neither")))</f>
        <v>Neither</v>
      </c>
    </row>
    <row r="8385" customFormat="false" ht="15" hidden="false" customHeight="false" outlineLevel="0" collapsed="false">
      <c r="A8385" s="8" t="n">
        <v>1820</v>
      </c>
      <c r="B8385" s="8" t="s">
        <v>342</v>
      </c>
      <c r="C8385" s="13" t="n">
        <v>0.359346589221038</v>
      </c>
      <c r="D8385" s="13" t="n">
        <v>0.165000000000001</v>
      </c>
      <c r="E8385" s="8" t="n">
        <f aca="false">IF(C8385&gt;=$B$4,1,0)</f>
        <v>0</v>
      </c>
      <c r="F8385" s="8" t="n">
        <f aca="false">IF(D8385&gt;=$B$4,1,0)</f>
        <v>0</v>
      </c>
      <c r="G8385" s="8" t="str">
        <f aca="false">IF(AND(E8385=1,F8385=1),"Both pay",IF(F8385=1,"Missed",IF(E8385=1,"False trigger","Neither")))</f>
        <v>Neither</v>
      </c>
    </row>
    <row r="8386" customFormat="false" ht="15" hidden="false" customHeight="false" outlineLevel="0" collapsed="false">
      <c r="A8386" s="8" t="n">
        <v>1821</v>
      </c>
      <c r="B8386" s="8" t="s">
        <v>342</v>
      </c>
      <c r="C8386" s="13" t="n">
        <v>0.151440680124381</v>
      </c>
      <c r="D8386" s="13" t="n">
        <v>0.135624999999999</v>
      </c>
      <c r="E8386" s="8" t="n">
        <f aca="false">IF(C8386&gt;=$B$4,1,0)</f>
        <v>0</v>
      </c>
      <c r="F8386" s="8" t="n">
        <f aca="false">IF(D8386&gt;=$B$4,1,0)</f>
        <v>0</v>
      </c>
      <c r="G8386" s="8" t="str">
        <f aca="false">IF(AND(E8386=1,F8386=1),"Both pay",IF(F8386=1,"Missed",IF(E8386=1,"False trigger","Neither")))</f>
        <v>Neither</v>
      </c>
    </row>
    <row r="8387" customFormat="false" ht="15" hidden="false" customHeight="false" outlineLevel="0" collapsed="false">
      <c r="A8387" s="8" t="n">
        <v>1822</v>
      </c>
      <c r="B8387" s="8" t="s">
        <v>342</v>
      </c>
      <c r="C8387" s="13" t="n">
        <v>0.244509986133422</v>
      </c>
      <c r="D8387" s="13" t="n">
        <v>0.263125000000001</v>
      </c>
      <c r="E8387" s="8" t="n">
        <f aca="false">IF(C8387&gt;=$B$4,1,0)</f>
        <v>0</v>
      </c>
      <c r="F8387" s="8" t="n">
        <f aca="false">IF(D8387&gt;=$B$4,1,0)</f>
        <v>0</v>
      </c>
      <c r="G8387" s="8" t="str">
        <f aca="false">IF(AND(E8387=1,F8387=1),"Both pay",IF(F8387=1,"Missed",IF(E8387=1,"False trigger","Neither")))</f>
        <v>Neither</v>
      </c>
    </row>
    <row r="8388" customFormat="false" ht="15" hidden="false" customHeight="false" outlineLevel="0" collapsed="false">
      <c r="A8388" s="8" t="n">
        <v>1827</v>
      </c>
      <c r="B8388" s="8" t="s">
        <v>342</v>
      </c>
      <c r="C8388" s="13" t="n">
        <v>0.390343618005332</v>
      </c>
      <c r="D8388" s="13" t="n">
        <v>1.39250000000001</v>
      </c>
      <c r="E8388" s="8" t="n">
        <f aca="false">IF(C8388&gt;=$B$4,1,0)</f>
        <v>0</v>
      </c>
      <c r="F8388" s="8" t="n">
        <f aca="false">IF(D8388&gt;=$B$4,1,0)</f>
        <v>0</v>
      </c>
      <c r="G8388" s="8" t="str">
        <f aca="false">IF(AND(E8388=1,F8388=1),"Both pay",IF(F8388=1,"Missed",IF(E8388=1,"False trigger","Neither")))</f>
        <v>Neither</v>
      </c>
    </row>
    <row r="8389" customFormat="false" ht="15" hidden="false" customHeight="false" outlineLevel="0" collapsed="false">
      <c r="A8389" s="8" t="n">
        <v>1828</v>
      </c>
      <c r="B8389" s="8" t="s">
        <v>342</v>
      </c>
      <c r="C8389" s="13" t="n">
        <v>0.338578860070573</v>
      </c>
      <c r="D8389" s="13" t="n">
        <v>0.858124999999994</v>
      </c>
      <c r="E8389" s="8" t="n">
        <f aca="false">IF(C8389&gt;=$B$4,1,0)</f>
        <v>0</v>
      </c>
      <c r="F8389" s="8" t="n">
        <f aca="false">IF(D8389&gt;=$B$4,1,0)</f>
        <v>0</v>
      </c>
      <c r="G8389" s="8" t="str">
        <f aca="false">IF(AND(E8389=1,F8389=1),"Both pay",IF(F8389=1,"Missed",IF(E8389=1,"False trigger","Neither")))</f>
        <v>Neither</v>
      </c>
    </row>
    <row r="8390" customFormat="false" ht="15" hidden="false" customHeight="false" outlineLevel="0" collapsed="false">
      <c r="A8390" s="8" t="n">
        <v>1829</v>
      </c>
      <c r="B8390" s="8" t="s">
        <v>342</v>
      </c>
      <c r="C8390" s="13" t="n">
        <v>0.20782190037945</v>
      </c>
      <c r="D8390" s="13" t="n">
        <v>1.00125</v>
      </c>
      <c r="E8390" s="8" t="n">
        <f aca="false">IF(C8390&gt;=$B$4,1,0)</f>
        <v>0</v>
      </c>
      <c r="F8390" s="8" t="n">
        <f aca="false">IF(D8390&gt;=$B$4,1,0)</f>
        <v>0</v>
      </c>
      <c r="G8390" s="8" t="str">
        <f aca="false">IF(AND(E8390=1,F8390=1),"Both pay",IF(F8390=1,"Missed",IF(E8390=1,"False trigger","Neither")))</f>
        <v>Neither</v>
      </c>
    </row>
    <row r="8391" customFormat="false" ht="15" hidden="false" customHeight="false" outlineLevel="0" collapsed="false">
      <c r="A8391" s="8" t="n">
        <v>1830</v>
      </c>
      <c r="B8391" s="8" t="s">
        <v>342</v>
      </c>
      <c r="C8391" s="13" t="n">
        <v>0.107650672372124</v>
      </c>
      <c r="D8391" s="13" t="n">
        <v>0.0593750000000028</v>
      </c>
      <c r="E8391" s="8" t="n">
        <f aca="false">IF(C8391&gt;=$B$4,1,0)</f>
        <v>0</v>
      </c>
      <c r="F8391" s="8" t="n">
        <f aca="false">IF(D8391&gt;=$B$4,1,0)</f>
        <v>0</v>
      </c>
      <c r="G8391" s="8" t="str">
        <f aca="false">IF(AND(E8391=1,F8391=1),"Both pay",IF(F8391=1,"Missed",IF(E8391=1,"False trigger","Neither")))</f>
        <v>Neither</v>
      </c>
    </row>
    <row r="8392" customFormat="false" ht="15" hidden="false" customHeight="false" outlineLevel="0" collapsed="false">
      <c r="A8392" s="8" t="n">
        <v>1831</v>
      </c>
      <c r="B8392" s="8" t="s">
        <v>342</v>
      </c>
      <c r="C8392" s="13" t="n">
        <v>0.530244334362401</v>
      </c>
      <c r="D8392" s="13" t="n">
        <v>0.0681250000000019</v>
      </c>
      <c r="E8392" s="8" t="n">
        <f aca="false">IF(C8392&gt;=$B$4,1,0)</f>
        <v>0</v>
      </c>
      <c r="F8392" s="8" t="n">
        <f aca="false">IF(D8392&gt;=$B$4,1,0)</f>
        <v>0</v>
      </c>
      <c r="G8392" s="8" t="str">
        <f aca="false">IF(AND(E8392=1,F8392=1),"Both pay",IF(F8392=1,"Missed",IF(E8392=1,"False trigger","Neither")))</f>
        <v>Neither</v>
      </c>
    </row>
    <row r="8393" customFormat="false" ht="15" hidden="false" customHeight="false" outlineLevel="0" collapsed="false">
      <c r="A8393" s="8" t="n">
        <v>1834</v>
      </c>
      <c r="B8393" s="8" t="s">
        <v>342</v>
      </c>
      <c r="C8393" s="13" t="n">
        <v>3.34750320609747</v>
      </c>
      <c r="D8393" s="13" t="n">
        <v>1.936875</v>
      </c>
      <c r="E8393" s="8" t="n">
        <f aca="false">IF(C8393&gt;=$B$4,1,0)</f>
        <v>0</v>
      </c>
      <c r="F8393" s="8" t="n">
        <f aca="false">IF(D8393&gt;=$B$4,1,0)</f>
        <v>0</v>
      </c>
      <c r="G8393" s="8" t="str">
        <f aca="false">IF(AND(E8393=1,F8393=1),"Both pay",IF(F8393=1,"Missed",IF(E8393=1,"False trigger","Neither")))</f>
        <v>Neither</v>
      </c>
    </row>
    <row r="8394" customFormat="false" ht="15" hidden="false" customHeight="false" outlineLevel="0" collapsed="false">
      <c r="A8394" s="8" t="n">
        <v>1835</v>
      </c>
      <c r="B8394" s="8" t="s">
        <v>342</v>
      </c>
      <c r="C8394" s="13" t="n">
        <v>4.03045443534622</v>
      </c>
      <c r="D8394" s="13" t="n">
        <v>3.568125</v>
      </c>
      <c r="E8394" s="8" t="n">
        <f aca="false">IF(C8394&gt;=$B$4,1,0)</f>
        <v>0</v>
      </c>
      <c r="F8394" s="8" t="n">
        <f aca="false">IF(D8394&gt;=$B$4,1,0)</f>
        <v>0</v>
      </c>
      <c r="G8394" s="8" t="str">
        <f aca="false">IF(AND(E8394=1,F8394=1),"Both pay",IF(F8394=1,"Missed",IF(E8394=1,"False trigger","Neither")))</f>
        <v>Neither</v>
      </c>
    </row>
    <row r="8395" customFormat="false" ht="15" hidden="false" customHeight="false" outlineLevel="0" collapsed="false">
      <c r="A8395" s="8" t="n">
        <v>1837</v>
      </c>
      <c r="B8395" s="8" t="s">
        <v>342</v>
      </c>
      <c r="C8395" s="13" t="n">
        <v>4.82421531977412</v>
      </c>
      <c r="D8395" s="13" t="n">
        <v>5.50875</v>
      </c>
      <c r="E8395" s="8" t="n">
        <f aca="false">IF(C8395&gt;=$B$4,1,0)</f>
        <v>0</v>
      </c>
      <c r="F8395" s="8" t="n">
        <f aca="false">IF(D8395&gt;=$B$4,1,0)</f>
        <v>0</v>
      </c>
      <c r="G8395" s="8" t="str">
        <f aca="false">IF(AND(E8395=1,F8395=1),"Both pay",IF(F8395=1,"Missed",IF(E8395=1,"False trigger","Neither")))</f>
        <v>Neither</v>
      </c>
    </row>
    <row r="8396" customFormat="false" ht="15" hidden="false" customHeight="false" outlineLevel="0" collapsed="false">
      <c r="A8396" s="8" t="n">
        <v>1838</v>
      </c>
      <c r="B8396" s="8" t="s">
        <v>342</v>
      </c>
      <c r="C8396" s="13" t="n">
        <v>4.79973421555263</v>
      </c>
      <c r="D8396" s="13" t="n">
        <v>3.766875</v>
      </c>
      <c r="E8396" s="8" t="n">
        <f aca="false">IF(C8396&gt;=$B$4,1,0)</f>
        <v>0</v>
      </c>
      <c r="F8396" s="8" t="n">
        <f aca="false">IF(D8396&gt;=$B$4,1,0)</f>
        <v>0</v>
      </c>
      <c r="G8396" s="8" t="str">
        <f aca="false">IF(AND(E8396=1,F8396=1),"Both pay",IF(F8396=1,"Missed",IF(E8396=1,"False trigger","Neither")))</f>
        <v>Neither</v>
      </c>
    </row>
    <row r="8397" customFormat="false" ht="15" hidden="false" customHeight="false" outlineLevel="0" collapsed="false">
      <c r="A8397" s="8" t="n">
        <v>1839</v>
      </c>
      <c r="B8397" s="8" t="s">
        <v>342</v>
      </c>
      <c r="C8397" s="13" t="n">
        <v>4.03374112066375</v>
      </c>
      <c r="D8397" s="13" t="n">
        <v>4.615</v>
      </c>
      <c r="E8397" s="8" t="n">
        <f aca="false">IF(C8397&gt;=$B$4,1,0)</f>
        <v>0</v>
      </c>
      <c r="F8397" s="8" t="n">
        <f aca="false">IF(D8397&gt;=$B$4,1,0)</f>
        <v>0</v>
      </c>
      <c r="G8397" s="8" t="str">
        <f aca="false">IF(AND(E8397=1,F8397=1),"Both pay",IF(F8397=1,"Missed",IF(E8397=1,"False trigger","Neither")))</f>
        <v>Neither</v>
      </c>
    </row>
    <row r="8398" customFormat="false" ht="15" hidden="false" customHeight="false" outlineLevel="0" collapsed="false">
      <c r="A8398" s="8" t="n">
        <v>1842</v>
      </c>
      <c r="B8398" s="8" t="s">
        <v>342</v>
      </c>
      <c r="C8398" s="13" t="n">
        <v>0.382199973145354</v>
      </c>
      <c r="D8398" s="13" t="n">
        <v>0.106874999999995</v>
      </c>
      <c r="E8398" s="8" t="n">
        <f aca="false">IF(C8398&gt;=$B$4,1,0)</f>
        <v>0</v>
      </c>
      <c r="F8398" s="8" t="n">
        <f aca="false">IF(D8398&gt;=$B$4,1,0)</f>
        <v>0</v>
      </c>
      <c r="G8398" s="8" t="str">
        <f aca="false">IF(AND(E8398=1,F8398=1),"Both pay",IF(F8398=1,"Missed",IF(E8398=1,"False trigger","Neither")))</f>
        <v>Neither</v>
      </c>
    </row>
    <row r="8399" customFormat="false" ht="15" hidden="false" customHeight="false" outlineLevel="0" collapsed="false">
      <c r="A8399" s="8" t="n">
        <v>1843</v>
      </c>
      <c r="B8399" s="8" t="s">
        <v>342</v>
      </c>
      <c r="C8399" s="13" t="n">
        <v>0.295798216885771</v>
      </c>
      <c r="D8399" s="13" t="n">
        <v>0.409375000000004</v>
      </c>
      <c r="E8399" s="8" t="n">
        <f aca="false">IF(C8399&gt;=$B$4,1,0)</f>
        <v>0</v>
      </c>
      <c r="F8399" s="8" t="n">
        <f aca="false">IF(D8399&gt;=$B$4,1,0)</f>
        <v>0</v>
      </c>
      <c r="G8399" s="8" t="str">
        <f aca="false">IF(AND(E8399=1,F8399=1),"Both pay",IF(F8399=1,"Missed",IF(E8399=1,"False trigger","Neither")))</f>
        <v>Neither</v>
      </c>
    </row>
    <row r="8400" customFormat="false" ht="15" hidden="false" customHeight="false" outlineLevel="0" collapsed="false">
      <c r="A8400" s="8" t="n">
        <v>1844</v>
      </c>
      <c r="B8400" s="8" t="s">
        <v>342</v>
      </c>
      <c r="C8400" s="13" t="n">
        <v>0.177966503350255</v>
      </c>
      <c r="D8400" s="13" t="n">
        <v>0.314999999999998</v>
      </c>
      <c r="E8400" s="8" t="n">
        <f aca="false">IF(C8400&gt;=$B$4,1,0)</f>
        <v>0</v>
      </c>
      <c r="F8400" s="8" t="n">
        <f aca="false">IF(D8400&gt;=$B$4,1,0)</f>
        <v>0</v>
      </c>
      <c r="G8400" s="8" t="str">
        <f aca="false">IF(AND(E8400=1,F8400=1),"Both pay",IF(F8400=1,"Missed",IF(E8400=1,"False trigger","Neither")))</f>
        <v>Neither</v>
      </c>
    </row>
    <row r="8401" customFormat="false" ht="15" hidden="false" customHeight="false" outlineLevel="0" collapsed="false">
      <c r="A8401" s="8" t="n">
        <v>1845</v>
      </c>
      <c r="B8401" s="8" t="s">
        <v>342</v>
      </c>
      <c r="C8401" s="13" t="n">
        <v>0.283229543494677</v>
      </c>
      <c r="D8401" s="13" t="n">
        <v>0.0812499999999971</v>
      </c>
      <c r="E8401" s="8" t="n">
        <f aca="false">IF(C8401&gt;=$B$4,1,0)</f>
        <v>0</v>
      </c>
      <c r="F8401" s="8" t="n">
        <f aca="false">IF(D8401&gt;=$B$4,1,0)</f>
        <v>0</v>
      </c>
      <c r="G8401" s="8" t="str">
        <f aca="false">IF(AND(E8401=1,F8401=1),"Both pay",IF(F8401=1,"Missed",IF(E8401=1,"False trigger","Neither")))</f>
        <v>Neither</v>
      </c>
    </row>
    <row r="8402" customFormat="false" ht="15" hidden="false" customHeight="false" outlineLevel="0" collapsed="false">
      <c r="A8402" s="8" t="n">
        <v>1846</v>
      </c>
      <c r="B8402" s="8" t="s">
        <v>342</v>
      </c>
      <c r="C8402" s="13" t="n">
        <v>0.345708046624274</v>
      </c>
      <c r="D8402" s="13" t="n">
        <v>0.0112499999999968</v>
      </c>
      <c r="E8402" s="8" t="n">
        <f aca="false">IF(C8402&gt;=$B$4,1,0)</f>
        <v>0</v>
      </c>
      <c r="F8402" s="8" t="n">
        <f aca="false">IF(D8402&gt;=$B$4,1,0)</f>
        <v>0</v>
      </c>
      <c r="G8402" s="8" t="str">
        <f aca="false">IF(AND(E8402=1,F8402=1),"Both pay",IF(F8402=1,"Missed",IF(E8402=1,"False trigger","Neither")))</f>
        <v>Neither</v>
      </c>
    </row>
    <row r="8403" customFormat="false" ht="15" hidden="false" customHeight="false" outlineLevel="0" collapsed="false">
      <c r="A8403" s="8" t="n">
        <v>1853</v>
      </c>
      <c r="B8403" s="8" t="s">
        <v>342</v>
      </c>
      <c r="C8403" s="13" t="n">
        <v>0.421797285488537</v>
      </c>
      <c r="D8403" s="13" t="n">
        <v>0.628124999999997</v>
      </c>
      <c r="E8403" s="8" t="n">
        <f aca="false">IF(C8403&gt;=$B$4,1,0)</f>
        <v>0</v>
      </c>
      <c r="F8403" s="8" t="n">
        <f aca="false">IF(D8403&gt;=$B$4,1,0)</f>
        <v>0</v>
      </c>
      <c r="G8403" s="8" t="str">
        <f aca="false">IF(AND(E8403=1,F8403=1),"Both pay",IF(F8403=1,"Missed",IF(E8403=1,"False trigger","Neither")))</f>
        <v>Neither</v>
      </c>
    </row>
    <row r="8404" customFormat="false" ht="15" hidden="false" customHeight="false" outlineLevel="0" collapsed="false">
      <c r="A8404" s="8" t="n">
        <v>1854</v>
      </c>
      <c r="B8404" s="8" t="s">
        <v>342</v>
      </c>
      <c r="C8404" s="13" t="n">
        <v>0.425408935027335</v>
      </c>
      <c r="D8404" s="13" t="n">
        <v>0.566250000000004</v>
      </c>
      <c r="E8404" s="8" t="n">
        <f aca="false">IF(C8404&gt;=$B$4,1,0)</f>
        <v>0</v>
      </c>
      <c r="F8404" s="8" t="n">
        <f aca="false">IF(D8404&gt;=$B$4,1,0)</f>
        <v>0</v>
      </c>
      <c r="G8404" s="8" t="str">
        <f aca="false">IF(AND(E8404=1,F8404=1),"Both pay",IF(F8404=1,"Missed",IF(E8404=1,"False trigger","Neither")))</f>
        <v>Neither</v>
      </c>
    </row>
    <row r="8405" customFormat="false" ht="15" hidden="false" customHeight="false" outlineLevel="0" collapsed="false">
      <c r="A8405" s="8" t="n">
        <v>1855</v>
      </c>
      <c r="B8405" s="8" t="s">
        <v>342</v>
      </c>
      <c r="C8405" s="13" t="n">
        <v>0.435473964872315</v>
      </c>
      <c r="D8405" s="13" t="n">
        <v>0.604999999999997</v>
      </c>
      <c r="E8405" s="8" t="n">
        <f aca="false">IF(C8405&gt;=$B$4,1,0)</f>
        <v>0</v>
      </c>
      <c r="F8405" s="8" t="n">
        <f aca="false">IF(D8405&gt;=$B$4,1,0)</f>
        <v>0</v>
      </c>
      <c r="G8405" s="8" t="str">
        <f aca="false">IF(AND(E8405=1,F8405=1),"Both pay",IF(F8405=1,"Missed",IF(E8405=1,"False trigger","Neither")))</f>
        <v>Neither</v>
      </c>
    </row>
    <row r="8406" customFormat="false" ht="15" hidden="false" customHeight="false" outlineLevel="0" collapsed="false">
      <c r="A8406" s="8" t="n">
        <v>1856</v>
      </c>
      <c r="B8406" s="8" t="s">
        <v>342</v>
      </c>
      <c r="C8406" s="13" t="n">
        <v>0.533936412865202</v>
      </c>
      <c r="D8406" s="13" t="n">
        <v>0.358750000000001</v>
      </c>
      <c r="E8406" s="8" t="n">
        <f aca="false">IF(C8406&gt;=$B$4,1,0)</f>
        <v>0</v>
      </c>
      <c r="F8406" s="8" t="n">
        <f aca="false">IF(D8406&gt;=$B$4,1,0)</f>
        <v>0</v>
      </c>
      <c r="G8406" s="8" t="str">
        <f aca="false">IF(AND(E8406=1,F8406=1),"Both pay",IF(F8406=1,"Missed",IF(E8406=1,"False trigger","Neither")))</f>
        <v>Neither</v>
      </c>
    </row>
    <row r="8407" customFormat="false" ht="15" hidden="false" customHeight="false" outlineLevel="0" collapsed="false">
      <c r="A8407" s="8" t="n">
        <v>1857</v>
      </c>
      <c r="B8407" s="8" t="s">
        <v>342</v>
      </c>
      <c r="C8407" s="13" t="n">
        <v>0.63399648069791</v>
      </c>
      <c r="D8407" s="13" t="n">
        <v>0.835625</v>
      </c>
      <c r="E8407" s="8" t="n">
        <f aca="false">IF(C8407&gt;=$B$4,1,0)</f>
        <v>0</v>
      </c>
      <c r="F8407" s="8" t="n">
        <f aca="false">IF(D8407&gt;=$B$4,1,0)</f>
        <v>0</v>
      </c>
      <c r="G8407" s="8" t="str">
        <f aca="false">IF(AND(E8407=1,F8407=1),"Both pay",IF(F8407=1,"Missed",IF(E8407=1,"False trigger","Neither")))</f>
        <v>Neither</v>
      </c>
    </row>
    <row r="8408" customFormat="false" ht="15" hidden="false" customHeight="false" outlineLevel="0" collapsed="false">
      <c r="A8408" s="8" t="n">
        <v>1862</v>
      </c>
      <c r="B8408" s="8" t="s">
        <v>342</v>
      </c>
      <c r="C8408" s="13" t="n">
        <v>1.40607719092886</v>
      </c>
      <c r="D8408" s="13" t="n">
        <v>2.70875000000001</v>
      </c>
      <c r="E8408" s="8" t="n">
        <f aca="false">IF(C8408&gt;=$B$4,1,0)</f>
        <v>0</v>
      </c>
      <c r="F8408" s="8" t="n">
        <f aca="false">IF(D8408&gt;=$B$4,1,0)</f>
        <v>0</v>
      </c>
      <c r="G8408" s="8" t="str">
        <f aca="false">IF(AND(E8408=1,F8408=1),"Both pay",IF(F8408=1,"Missed",IF(E8408=1,"False trigger","Neither")))</f>
        <v>Neither</v>
      </c>
    </row>
    <row r="8409" customFormat="false" ht="15" hidden="false" customHeight="false" outlineLevel="0" collapsed="false">
      <c r="A8409" s="8" t="n">
        <v>1863</v>
      </c>
      <c r="B8409" s="8" t="s">
        <v>342</v>
      </c>
      <c r="C8409" s="13" t="n">
        <v>1.43232561473564</v>
      </c>
      <c r="D8409" s="13" t="n">
        <v>1.543125</v>
      </c>
      <c r="E8409" s="8" t="n">
        <f aca="false">IF(C8409&gt;=$B$4,1,0)</f>
        <v>0</v>
      </c>
      <c r="F8409" s="8" t="n">
        <f aca="false">IF(D8409&gt;=$B$4,1,0)</f>
        <v>0</v>
      </c>
      <c r="G8409" s="8" t="str">
        <f aca="false">IF(AND(E8409=1,F8409=1),"Both pay",IF(F8409=1,"Missed",IF(E8409=1,"False trigger","Neither")))</f>
        <v>Neither</v>
      </c>
    </row>
    <row r="8410" customFormat="false" ht="15" hidden="false" customHeight="false" outlineLevel="0" collapsed="false">
      <c r="A8410" s="8" t="n">
        <v>1864</v>
      </c>
      <c r="B8410" s="8" t="s">
        <v>342</v>
      </c>
      <c r="C8410" s="13" t="n">
        <v>1.67359131765289</v>
      </c>
      <c r="D8410" s="13" t="n">
        <v>0.839374999999997</v>
      </c>
      <c r="E8410" s="8" t="n">
        <f aca="false">IF(C8410&gt;=$B$4,1,0)</f>
        <v>0</v>
      </c>
      <c r="F8410" s="8" t="n">
        <f aca="false">IF(D8410&gt;=$B$4,1,0)</f>
        <v>0</v>
      </c>
      <c r="G8410" s="8" t="str">
        <f aca="false">IF(AND(E8410=1,F8410=1),"Both pay",IF(F8410=1,"Missed",IF(E8410=1,"False trigger","Neither")))</f>
        <v>Neither</v>
      </c>
    </row>
    <row r="8411" customFormat="false" ht="15" hidden="false" customHeight="false" outlineLevel="0" collapsed="false">
      <c r="A8411" s="8" t="n">
        <v>1865</v>
      </c>
      <c r="B8411" s="8" t="s">
        <v>342</v>
      </c>
      <c r="C8411" s="13" t="n">
        <v>1.87142555536011</v>
      </c>
      <c r="D8411" s="13" t="n">
        <v>1.24875</v>
      </c>
      <c r="E8411" s="8" t="n">
        <f aca="false">IF(C8411&gt;=$B$4,1,0)</f>
        <v>0</v>
      </c>
      <c r="F8411" s="8" t="n">
        <f aca="false">IF(D8411&gt;=$B$4,1,0)</f>
        <v>0</v>
      </c>
      <c r="G8411" s="8" t="str">
        <f aca="false">IF(AND(E8411=1,F8411=1),"Both pay",IF(F8411=1,"Missed",IF(E8411=1,"False trigger","Neither")))</f>
        <v>Neither</v>
      </c>
    </row>
    <row r="8412" customFormat="false" ht="15" hidden="false" customHeight="false" outlineLevel="0" collapsed="false">
      <c r="A8412" s="8" t="n">
        <v>1866</v>
      </c>
      <c r="B8412" s="8" t="s">
        <v>342</v>
      </c>
      <c r="C8412" s="13" t="n">
        <v>1.44226968930719</v>
      </c>
      <c r="D8412" s="13" t="n">
        <v>0.432500000000001</v>
      </c>
      <c r="E8412" s="8" t="n">
        <f aca="false">IF(C8412&gt;=$B$4,1,0)</f>
        <v>0</v>
      </c>
      <c r="F8412" s="8" t="n">
        <f aca="false">IF(D8412&gt;=$B$4,1,0)</f>
        <v>0</v>
      </c>
      <c r="G8412" s="8" t="str">
        <f aca="false">IF(AND(E8412=1,F8412=1),"Both pay",IF(F8412=1,"Missed",IF(E8412=1,"False trigger","Neither")))</f>
        <v>Neither</v>
      </c>
    </row>
    <row r="8413" customFormat="false" ht="15" hidden="false" customHeight="false" outlineLevel="0" collapsed="false">
      <c r="A8413" s="8" t="n">
        <v>1868</v>
      </c>
      <c r="B8413" s="8" t="s">
        <v>342</v>
      </c>
      <c r="C8413" s="13" t="n">
        <v>0.260571753544603</v>
      </c>
      <c r="D8413" s="13" t="n">
        <v>0.134374999999999</v>
      </c>
      <c r="E8413" s="8" t="n">
        <f aca="false">IF(C8413&gt;=$B$4,1,0)</f>
        <v>0</v>
      </c>
      <c r="F8413" s="8" t="n">
        <f aca="false">IF(D8413&gt;=$B$4,1,0)</f>
        <v>0</v>
      </c>
      <c r="G8413" s="8" t="str">
        <f aca="false">IF(AND(E8413=1,F8413=1),"Both pay",IF(F8413=1,"Missed",IF(E8413=1,"False trigger","Neither")))</f>
        <v>Neither</v>
      </c>
    </row>
    <row r="8414" customFormat="false" ht="15" hidden="false" customHeight="false" outlineLevel="0" collapsed="false">
      <c r="A8414" s="8" t="n">
        <v>1869</v>
      </c>
      <c r="B8414" s="8" t="s">
        <v>342</v>
      </c>
      <c r="C8414" s="13" t="n">
        <v>0.0716364398501667</v>
      </c>
      <c r="D8414" s="13" t="n">
        <v>0.158749999999998</v>
      </c>
      <c r="E8414" s="8" t="n">
        <f aca="false">IF(C8414&gt;=$B$4,1,0)</f>
        <v>0</v>
      </c>
      <c r="F8414" s="8" t="n">
        <f aca="false">IF(D8414&gt;=$B$4,1,0)</f>
        <v>0</v>
      </c>
      <c r="G8414" s="8" t="str">
        <f aca="false">IF(AND(E8414=1,F8414=1),"Both pay",IF(F8414=1,"Missed",IF(E8414=1,"False trigger","Neither")))</f>
        <v>Neither</v>
      </c>
    </row>
    <row r="8415" customFormat="false" ht="15" hidden="false" customHeight="false" outlineLevel="0" collapsed="false">
      <c r="A8415" s="8" t="n">
        <v>1870</v>
      </c>
      <c r="B8415" s="8" t="s">
        <v>342</v>
      </c>
      <c r="C8415" s="13" t="n">
        <v>0.0734154816342353</v>
      </c>
      <c r="D8415" s="13" t="n">
        <v>0.239375000000003</v>
      </c>
      <c r="E8415" s="8" t="n">
        <f aca="false">IF(C8415&gt;=$B$4,1,0)</f>
        <v>0</v>
      </c>
      <c r="F8415" s="8" t="n">
        <f aca="false">IF(D8415&gt;=$B$4,1,0)</f>
        <v>0</v>
      </c>
      <c r="G8415" s="8" t="str">
        <f aca="false">IF(AND(E8415=1,F8415=1),"Both pay",IF(F8415=1,"Missed",IF(E8415=1,"False trigger","Neither")))</f>
        <v>Neither</v>
      </c>
    </row>
    <row r="8416" customFormat="false" ht="15" hidden="false" customHeight="false" outlineLevel="0" collapsed="false">
      <c r="A8416" s="8" t="n">
        <v>1871</v>
      </c>
      <c r="B8416" s="8" t="s">
        <v>342</v>
      </c>
      <c r="C8416" s="13" t="n">
        <v>0.116078938305009</v>
      </c>
      <c r="D8416" s="13" t="n">
        <v>0.169999999999998</v>
      </c>
      <c r="E8416" s="8" t="n">
        <f aca="false">IF(C8416&gt;=$B$4,1,0)</f>
        <v>0</v>
      </c>
      <c r="F8416" s="8" t="n">
        <f aca="false">IF(D8416&gt;=$B$4,1,0)</f>
        <v>0</v>
      </c>
      <c r="G8416" s="8" t="str">
        <f aca="false">IF(AND(E8416=1,F8416=1),"Both pay",IF(F8416=1,"Missed",IF(E8416=1,"False trigger","Neither")))</f>
        <v>Neither</v>
      </c>
    </row>
    <row r="8417" customFormat="false" ht="15" hidden="false" customHeight="false" outlineLevel="0" collapsed="false">
      <c r="A8417" s="8" t="n">
        <v>1872</v>
      </c>
      <c r="B8417" s="8" t="s">
        <v>342</v>
      </c>
      <c r="C8417" s="13" t="n">
        <v>0.292612282194527</v>
      </c>
      <c r="D8417" s="13" t="n">
        <v>0.321874999999999</v>
      </c>
      <c r="E8417" s="8" t="n">
        <f aca="false">IF(C8417&gt;=$B$4,1,0)</f>
        <v>0</v>
      </c>
      <c r="F8417" s="8" t="n">
        <f aca="false">IF(D8417&gt;=$B$4,1,0)</f>
        <v>0</v>
      </c>
      <c r="G8417" s="8" t="str">
        <f aca="false">IF(AND(E8417=1,F8417=1),"Both pay",IF(F8417=1,"Missed",IF(E8417=1,"False trigger","Neither")))</f>
        <v>Neither</v>
      </c>
    </row>
    <row r="8418" customFormat="false" ht="15" hidden="false" customHeight="false" outlineLevel="0" collapsed="false">
      <c r="A8418" s="8" t="n">
        <v>1873</v>
      </c>
      <c r="B8418" s="8" t="s">
        <v>342</v>
      </c>
      <c r="C8418" s="13" t="n">
        <v>0.536981092872642</v>
      </c>
      <c r="D8418" s="13" t="n">
        <v>0.754375000000001</v>
      </c>
      <c r="E8418" s="8" t="n">
        <f aca="false">IF(C8418&gt;=$B$4,1,0)</f>
        <v>0</v>
      </c>
      <c r="F8418" s="8" t="n">
        <f aca="false">IF(D8418&gt;=$B$4,1,0)</f>
        <v>0</v>
      </c>
      <c r="G8418" s="8" t="str">
        <f aca="false">IF(AND(E8418=1,F8418=1),"Both pay",IF(F8418=1,"Missed",IF(E8418=1,"False trigger","Neither")))</f>
        <v>Neither</v>
      </c>
    </row>
    <row r="8419" customFormat="false" ht="15" hidden="false" customHeight="false" outlineLevel="0" collapsed="false">
      <c r="A8419" s="8" t="n">
        <v>1874</v>
      </c>
      <c r="B8419" s="8" t="s">
        <v>342</v>
      </c>
      <c r="C8419" s="13" t="n">
        <v>0.958724016707032</v>
      </c>
      <c r="D8419" s="13" t="n">
        <v>1.215</v>
      </c>
      <c r="E8419" s="8" t="n">
        <f aca="false">IF(C8419&gt;=$B$4,1,0)</f>
        <v>0</v>
      </c>
      <c r="F8419" s="8" t="n">
        <f aca="false">IF(D8419&gt;=$B$4,1,0)</f>
        <v>0</v>
      </c>
      <c r="G8419" s="8" t="str">
        <f aca="false">IF(AND(E8419=1,F8419=1),"Both pay",IF(F8419=1,"Missed",IF(E8419=1,"False trigger","Neither")))</f>
        <v>Neither</v>
      </c>
    </row>
    <row r="8420" customFormat="false" ht="15" hidden="false" customHeight="false" outlineLevel="0" collapsed="false">
      <c r="A8420" s="8" t="n">
        <v>1875</v>
      </c>
      <c r="B8420" s="8" t="s">
        <v>342</v>
      </c>
      <c r="C8420" s="13" t="n">
        <v>1.31446183166204</v>
      </c>
      <c r="D8420" s="13" t="n">
        <v>1.066875</v>
      </c>
      <c r="E8420" s="8" t="n">
        <f aca="false">IF(C8420&gt;=$B$4,1,0)</f>
        <v>0</v>
      </c>
      <c r="F8420" s="8" t="n">
        <f aca="false">IF(D8420&gt;=$B$4,1,0)</f>
        <v>0</v>
      </c>
      <c r="G8420" s="8" t="str">
        <f aca="false">IF(AND(E8420=1,F8420=1),"Both pay",IF(F8420=1,"Missed",IF(E8420=1,"False trigger","Neither")))</f>
        <v>Neither</v>
      </c>
    </row>
    <row r="8421" customFormat="false" ht="15" hidden="false" customHeight="false" outlineLevel="0" collapsed="false">
      <c r="A8421" s="8" t="n">
        <v>1876</v>
      </c>
      <c r="B8421" s="8" t="s">
        <v>342</v>
      </c>
      <c r="C8421" s="13" t="n">
        <v>1.11970948617255</v>
      </c>
      <c r="D8421" s="13" t="n">
        <v>1.11375</v>
      </c>
      <c r="E8421" s="8" t="n">
        <f aca="false">IF(C8421&gt;=$B$4,1,0)</f>
        <v>0</v>
      </c>
      <c r="F8421" s="8" t="n">
        <f aca="false">IF(D8421&gt;=$B$4,1,0)</f>
        <v>0</v>
      </c>
      <c r="G8421" s="8" t="str">
        <f aca="false">IF(AND(E8421=1,F8421=1),"Both pay",IF(F8421=1,"Missed",IF(E8421=1,"False trigger","Neither")))</f>
        <v>Neither</v>
      </c>
    </row>
    <row r="8422" customFormat="false" ht="15" hidden="false" customHeight="false" outlineLevel="0" collapsed="false">
      <c r="A8422" s="8" t="n">
        <v>1877</v>
      </c>
      <c r="B8422" s="8" t="s">
        <v>342</v>
      </c>
      <c r="C8422" s="13" t="n">
        <v>0.394003003202105</v>
      </c>
      <c r="D8422" s="13" t="n">
        <v>0.151250000000001</v>
      </c>
      <c r="E8422" s="8" t="n">
        <f aca="false">IF(C8422&gt;=$B$4,1,0)</f>
        <v>0</v>
      </c>
      <c r="F8422" s="8" t="n">
        <f aca="false">IF(D8422&gt;=$B$4,1,0)</f>
        <v>0</v>
      </c>
      <c r="G8422" s="8" t="str">
        <f aca="false">IF(AND(E8422=1,F8422=1),"Both pay",IF(F8422=1,"Missed",IF(E8422=1,"False trigger","Neither")))</f>
        <v>Neither</v>
      </c>
    </row>
    <row r="8423" customFormat="false" ht="15" hidden="false" customHeight="false" outlineLevel="0" collapsed="false">
      <c r="A8423" s="8" t="n">
        <v>1878</v>
      </c>
      <c r="B8423" s="8" t="s">
        <v>342</v>
      </c>
      <c r="C8423" s="13" t="n">
        <v>0.172898903401492</v>
      </c>
      <c r="D8423" s="13" t="n">
        <v>0.139374999999999</v>
      </c>
      <c r="E8423" s="8" t="n">
        <f aca="false">IF(C8423&gt;=$B$4,1,0)</f>
        <v>0</v>
      </c>
      <c r="F8423" s="8" t="n">
        <f aca="false">IF(D8423&gt;=$B$4,1,0)</f>
        <v>0</v>
      </c>
      <c r="G8423" s="8" t="str">
        <f aca="false">IF(AND(E8423=1,F8423=1),"Both pay",IF(F8423=1,"Missed",IF(E8423=1,"False trigger","Neither")))</f>
        <v>Neither</v>
      </c>
    </row>
    <row r="8424" customFormat="false" ht="15" hidden="false" customHeight="false" outlineLevel="0" collapsed="false">
      <c r="A8424" s="8" t="n">
        <v>1879</v>
      </c>
      <c r="B8424" s="8" t="s">
        <v>342</v>
      </c>
      <c r="C8424" s="13" t="n">
        <v>0.200410696329318</v>
      </c>
      <c r="D8424" s="13" t="n">
        <v>0.320625000000001</v>
      </c>
      <c r="E8424" s="8" t="n">
        <f aca="false">IF(C8424&gt;=$B$4,1,0)</f>
        <v>0</v>
      </c>
      <c r="F8424" s="8" t="n">
        <f aca="false">IF(D8424&gt;=$B$4,1,0)</f>
        <v>0</v>
      </c>
      <c r="G8424" s="8" t="str">
        <f aca="false">IF(AND(E8424=1,F8424=1),"Both pay",IF(F8424=1,"Missed",IF(E8424=1,"False trigger","Neither")))</f>
        <v>Neither</v>
      </c>
    </row>
    <row r="8425" customFormat="false" ht="15" hidden="false" customHeight="false" outlineLevel="0" collapsed="false">
      <c r="A8425" s="8" t="n">
        <v>1880</v>
      </c>
      <c r="B8425" s="8" t="s">
        <v>342</v>
      </c>
      <c r="C8425" s="13" t="n">
        <v>0.267535303764112</v>
      </c>
      <c r="D8425" s="13" t="n">
        <v>0</v>
      </c>
      <c r="E8425" s="8" t="n">
        <f aca="false">IF(C8425&gt;=$B$4,1,0)</f>
        <v>0</v>
      </c>
      <c r="F8425" s="8" t="n">
        <f aca="false">IF(D8425&gt;=$B$4,1,0)</f>
        <v>0</v>
      </c>
      <c r="G8425" s="8" t="str">
        <f aca="false">IF(AND(E8425=1,F8425=1),"Both pay",IF(F8425=1,"Missed",IF(E8425=1,"False trigger","Neither")))</f>
        <v>Neither</v>
      </c>
    </row>
    <row r="8426" customFormat="false" ht="15" hidden="false" customHeight="false" outlineLevel="0" collapsed="false">
      <c r="A8426" s="8" t="n">
        <v>1883</v>
      </c>
      <c r="B8426" s="8" t="s">
        <v>342</v>
      </c>
      <c r="C8426" s="13" t="n">
        <v>0.710384419281965</v>
      </c>
      <c r="D8426" s="13" t="n">
        <v>2.175</v>
      </c>
      <c r="E8426" s="8" t="n">
        <f aca="false">IF(C8426&gt;=$B$4,1,0)</f>
        <v>0</v>
      </c>
      <c r="F8426" s="8" t="n">
        <f aca="false">IF(D8426&gt;=$B$4,1,0)</f>
        <v>0</v>
      </c>
      <c r="G8426" s="8" t="str">
        <f aca="false">IF(AND(E8426=1,F8426=1),"Both pay",IF(F8426=1,"Missed",IF(E8426=1,"False trigger","Neither")))</f>
        <v>Neither</v>
      </c>
    </row>
    <row r="8427" customFormat="false" ht="15" hidden="false" customHeight="false" outlineLevel="0" collapsed="false">
      <c r="A8427" s="8" t="n">
        <v>1884</v>
      </c>
      <c r="B8427" s="8" t="s">
        <v>342</v>
      </c>
      <c r="C8427" s="13" t="n">
        <v>0.718507511779464</v>
      </c>
      <c r="D8427" s="13" t="n">
        <v>2.350625</v>
      </c>
      <c r="E8427" s="8" t="n">
        <f aca="false">IF(C8427&gt;=$B$4,1,0)</f>
        <v>0</v>
      </c>
      <c r="F8427" s="8" t="n">
        <f aca="false">IF(D8427&gt;=$B$4,1,0)</f>
        <v>0</v>
      </c>
      <c r="G8427" s="8" t="str">
        <f aca="false">IF(AND(E8427=1,F8427=1),"Both pay",IF(F8427=1,"Missed",IF(E8427=1,"False trigger","Neither")))</f>
        <v>Neither</v>
      </c>
    </row>
    <row r="8428" customFormat="false" ht="15" hidden="false" customHeight="false" outlineLevel="0" collapsed="false">
      <c r="A8428" s="8" t="n">
        <v>1885</v>
      </c>
      <c r="B8428" s="8" t="s">
        <v>342</v>
      </c>
      <c r="C8428" s="13" t="n">
        <v>0.596349454063564</v>
      </c>
      <c r="D8428" s="13" t="n">
        <v>0.887500000000003</v>
      </c>
      <c r="E8428" s="8" t="n">
        <f aca="false">IF(C8428&gt;=$B$4,1,0)</f>
        <v>0</v>
      </c>
      <c r="F8428" s="8" t="n">
        <f aca="false">IF(D8428&gt;=$B$4,1,0)</f>
        <v>0</v>
      </c>
      <c r="G8428" s="8" t="str">
        <f aca="false">IF(AND(E8428=1,F8428=1),"Both pay",IF(F8428=1,"Missed",IF(E8428=1,"False trigger","Neither")))</f>
        <v>Neither</v>
      </c>
    </row>
    <row r="8429" customFormat="false" ht="15" hidden="false" customHeight="false" outlineLevel="0" collapsed="false">
      <c r="A8429" s="8" t="n">
        <v>1886</v>
      </c>
      <c r="B8429" s="8" t="s">
        <v>342</v>
      </c>
      <c r="C8429" s="13" t="n">
        <v>0.342618797978233</v>
      </c>
      <c r="D8429" s="13" t="n">
        <v>1.7775</v>
      </c>
      <c r="E8429" s="8" t="n">
        <f aca="false">IF(C8429&gt;=$B$4,1,0)</f>
        <v>0</v>
      </c>
      <c r="F8429" s="8" t="n">
        <f aca="false">IF(D8429&gt;=$B$4,1,0)</f>
        <v>0</v>
      </c>
      <c r="G8429" s="8" t="str">
        <f aca="false">IF(AND(E8429=1,F8429=1),"Both pay",IF(F8429=1,"Missed",IF(E8429=1,"False trigger","Neither")))</f>
        <v>Neither</v>
      </c>
    </row>
    <row r="8430" customFormat="false" ht="15" hidden="false" customHeight="false" outlineLevel="0" collapsed="false">
      <c r="A8430" s="8" t="n">
        <v>1887</v>
      </c>
      <c r="B8430" s="8" t="s">
        <v>342</v>
      </c>
      <c r="C8430" s="13" t="n">
        <v>0.169287902071332</v>
      </c>
      <c r="D8430" s="13" t="n">
        <v>0.192500000000003</v>
      </c>
      <c r="E8430" s="8" t="n">
        <f aca="false">IF(C8430&gt;=$B$4,1,0)</f>
        <v>0</v>
      </c>
      <c r="F8430" s="8" t="n">
        <f aca="false">IF(D8430&gt;=$B$4,1,0)</f>
        <v>0</v>
      </c>
      <c r="G8430" s="8" t="str">
        <f aca="false">IF(AND(E8430=1,F8430=1),"Both pay",IF(F8430=1,"Missed",IF(E8430=1,"False trigger","Neither")))</f>
        <v>Neither</v>
      </c>
    </row>
    <row r="8431" customFormat="false" ht="15" hidden="false" customHeight="false" outlineLevel="0" collapsed="false">
      <c r="A8431" s="8" t="n">
        <v>1888</v>
      </c>
      <c r="B8431" s="8" t="s">
        <v>342</v>
      </c>
      <c r="C8431" s="13" t="n">
        <v>0.226655506527166</v>
      </c>
      <c r="D8431" s="13" t="n">
        <v>0.025624999999998</v>
      </c>
      <c r="E8431" s="8" t="n">
        <f aca="false">IF(C8431&gt;=$B$4,1,0)</f>
        <v>0</v>
      </c>
      <c r="F8431" s="8" t="n">
        <f aca="false">IF(D8431&gt;=$B$4,1,0)</f>
        <v>0</v>
      </c>
      <c r="G8431" s="8" t="str">
        <f aca="false">IF(AND(E8431=1,F8431=1),"Both pay",IF(F8431=1,"Missed",IF(E8431=1,"False trigger","Neither")))</f>
        <v>Neither</v>
      </c>
    </row>
    <row r="8432" customFormat="false" ht="15" hidden="false" customHeight="false" outlineLevel="0" collapsed="false">
      <c r="A8432" s="8" t="n">
        <v>1893</v>
      </c>
      <c r="B8432" s="8" t="s">
        <v>342</v>
      </c>
      <c r="C8432" s="13" t="n">
        <v>4.83140446202913</v>
      </c>
      <c r="D8432" s="13" t="n">
        <v>2.926875</v>
      </c>
      <c r="E8432" s="8" t="n">
        <f aca="false">IF(C8432&gt;=$B$4,1,0)</f>
        <v>0</v>
      </c>
      <c r="F8432" s="8" t="n">
        <f aca="false">IF(D8432&gt;=$B$4,1,0)</f>
        <v>0</v>
      </c>
      <c r="G8432" s="8" t="str">
        <f aca="false">IF(AND(E8432=1,F8432=1),"Both pay",IF(F8432=1,"Missed",IF(E8432=1,"False trigger","Neither")))</f>
        <v>Neither</v>
      </c>
    </row>
    <row r="8433" customFormat="false" ht="15" hidden="false" customHeight="false" outlineLevel="0" collapsed="false">
      <c r="A8433" s="8" t="n">
        <v>1894</v>
      </c>
      <c r="B8433" s="8" t="s">
        <v>342</v>
      </c>
      <c r="C8433" s="13" t="n">
        <v>5.51666179548163</v>
      </c>
      <c r="D8433" s="13" t="n">
        <v>4.24875</v>
      </c>
      <c r="E8433" s="8" t="n">
        <f aca="false">IF(C8433&gt;=$B$4,1,0)</f>
        <v>0</v>
      </c>
      <c r="F8433" s="8" t="n">
        <f aca="false">IF(D8433&gt;=$B$4,1,0)</f>
        <v>0</v>
      </c>
      <c r="G8433" s="8" t="str">
        <f aca="false">IF(AND(E8433=1,F8433=1),"Both pay",IF(F8433=1,"Missed",IF(E8433=1,"False trigger","Neither")))</f>
        <v>Neither</v>
      </c>
    </row>
    <row r="8434" customFormat="false" ht="15" hidden="false" customHeight="false" outlineLevel="0" collapsed="false">
      <c r="A8434" s="8" t="n">
        <v>1895</v>
      </c>
      <c r="B8434" s="8" t="s">
        <v>342</v>
      </c>
      <c r="C8434" s="13" t="n">
        <v>5.76428452030043</v>
      </c>
      <c r="D8434" s="13" t="n">
        <v>4.47125</v>
      </c>
      <c r="E8434" s="8" t="n">
        <f aca="false">IF(C8434&gt;=$B$4,1,0)</f>
        <v>0</v>
      </c>
      <c r="F8434" s="8" t="n">
        <f aca="false">IF(D8434&gt;=$B$4,1,0)</f>
        <v>0</v>
      </c>
      <c r="G8434" s="8" t="str">
        <f aca="false">IF(AND(E8434=1,F8434=1),"Both pay",IF(F8434=1,"Missed",IF(E8434=1,"False trigger","Neither")))</f>
        <v>Neither</v>
      </c>
    </row>
    <row r="8435" customFormat="false" ht="15" hidden="false" customHeight="false" outlineLevel="0" collapsed="false">
      <c r="A8435" s="8" t="n">
        <v>1896</v>
      </c>
      <c r="B8435" s="8" t="s">
        <v>342</v>
      </c>
      <c r="C8435" s="13" t="n">
        <v>4.37425072324092</v>
      </c>
      <c r="D8435" s="13" t="n">
        <v>5.006875</v>
      </c>
      <c r="E8435" s="8" t="n">
        <f aca="false">IF(C8435&gt;=$B$4,1,0)</f>
        <v>0</v>
      </c>
      <c r="F8435" s="8" t="n">
        <f aca="false">IF(D8435&gt;=$B$4,1,0)</f>
        <v>0</v>
      </c>
      <c r="G8435" s="8" t="str">
        <f aca="false">IF(AND(E8435=1,F8435=1),"Both pay",IF(F8435=1,"Missed",IF(E8435=1,"False trigger","Neither")))</f>
        <v>Neither</v>
      </c>
    </row>
    <row r="8436" customFormat="false" ht="15" hidden="false" customHeight="false" outlineLevel="0" collapsed="false">
      <c r="A8436" s="8" t="n">
        <v>1897</v>
      </c>
      <c r="B8436" s="8" t="s">
        <v>342</v>
      </c>
      <c r="C8436" s="13" t="n">
        <v>3.15085701833136</v>
      </c>
      <c r="D8436" s="13" t="n">
        <v>3.64</v>
      </c>
      <c r="E8436" s="8" t="n">
        <f aca="false">IF(C8436&gt;=$B$4,1,0)</f>
        <v>0</v>
      </c>
      <c r="F8436" s="8" t="n">
        <f aca="false">IF(D8436&gt;=$B$4,1,0)</f>
        <v>0</v>
      </c>
      <c r="G8436" s="8" t="str">
        <f aca="false">IF(AND(E8436=1,F8436=1),"Both pay",IF(F8436=1,"Missed",IF(E8436=1,"False trigger","Neither")))</f>
        <v>Neither</v>
      </c>
    </row>
    <row r="8437" customFormat="false" ht="15" hidden="false" customHeight="false" outlineLevel="0" collapsed="false">
      <c r="A8437" s="8" t="n">
        <v>1898</v>
      </c>
      <c r="B8437" s="8" t="s">
        <v>342</v>
      </c>
      <c r="C8437" s="13" t="n">
        <v>1.9746644868117</v>
      </c>
      <c r="D8437" s="13" t="n">
        <v>0.601875</v>
      </c>
      <c r="E8437" s="8" t="n">
        <f aca="false">IF(C8437&gt;=$B$4,1,0)</f>
        <v>0</v>
      </c>
      <c r="F8437" s="8" t="n">
        <f aca="false">IF(D8437&gt;=$B$4,1,0)</f>
        <v>0</v>
      </c>
      <c r="G8437" s="8" t="str">
        <f aca="false">IF(AND(E8437=1,F8437=1),"Both pay",IF(F8437=1,"Missed",IF(E8437=1,"False trigger","Neither")))</f>
        <v>Neither</v>
      </c>
    </row>
    <row r="8438" customFormat="false" ht="15" hidden="false" customHeight="false" outlineLevel="0" collapsed="false">
      <c r="A8438" s="8" t="n">
        <v>1899</v>
      </c>
      <c r="B8438" s="8" t="s">
        <v>342</v>
      </c>
      <c r="C8438" s="13" t="n">
        <v>0.702555868060422</v>
      </c>
      <c r="D8438" s="13" t="n">
        <v>0.123750000000001</v>
      </c>
      <c r="E8438" s="8" t="n">
        <f aca="false">IF(C8438&gt;=$B$4,1,0)</f>
        <v>0</v>
      </c>
      <c r="F8438" s="8" t="n">
        <f aca="false">IF(D8438&gt;=$B$4,1,0)</f>
        <v>0</v>
      </c>
      <c r="G8438" s="8" t="str">
        <f aca="false">IF(AND(E8438=1,F8438=1),"Both pay",IF(F8438=1,"Missed",IF(E8438=1,"False trigger","Neither")))</f>
        <v>Neither</v>
      </c>
    </row>
    <row r="8439" customFormat="false" ht="15" hidden="false" customHeight="false" outlineLevel="0" collapsed="false">
      <c r="A8439" s="8" t="n">
        <v>1900</v>
      </c>
      <c r="B8439" s="8" t="s">
        <v>342</v>
      </c>
      <c r="C8439" s="13" t="n">
        <v>0.561100361854592</v>
      </c>
      <c r="D8439" s="13" t="n">
        <v>0.161249999999995</v>
      </c>
      <c r="E8439" s="8" t="n">
        <f aca="false">IF(C8439&gt;=$B$4,1,0)</f>
        <v>0</v>
      </c>
      <c r="F8439" s="8" t="n">
        <f aca="false">IF(D8439&gt;=$B$4,1,0)</f>
        <v>0</v>
      </c>
      <c r="G8439" s="8" t="str">
        <f aca="false">IF(AND(E8439=1,F8439=1),"Both pay",IF(F8439=1,"Missed",IF(E8439=1,"False trigger","Neither")))</f>
        <v>Neither</v>
      </c>
    </row>
    <row r="8440" customFormat="false" ht="15" hidden="false" customHeight="false" outlineLevel="0" collapsed="false">
      <c r="A8440" s="8" t="n">
        <v>1901</v>
      </c>
      <c r="B8440" s="8" t="s">
        <v>342</v>
      </c>
      <c r="C8440" s="13" t="n">
        <v>0.605750608871972</v>
      </c>
      <c r="D8440" s="13" t="n">
        <v>0.527500000000003</v>
      </c>
      <c r="E8440" s="8" t="n">
        <f aca="false">IF(C8440&gt;=$B$4,1,0)</f>
        <v>0</v>
      </c>
      <c r="F8440" s="8" t="n">
        <f aca="false">IF(D8440&gt;=$B$4,1,0)</f>
        <v>0</v>
      </c>
      <c r="G8440" s="8" t="str">
        <f aca="false">IF(AND(E8440=1,F8440=1),"Both pay",IF(F8440=1,"Missed",IF(E8440=1,"False trigger","Neither")))</f>
        <v>Neither</v>
      </c>
    </row>
    <row r="8441" customFormat="false" ht="15" hidden="false" customHeight="false" outlineLevel="0" collapsed="false">
      <c r="A8441" s="8" t="n">
        <v>1902</v>
      </c>
      <c r="B8441" s="8" t="s">
        <v>342</v>
      </c>
      <c r="C8441" s="13" t="n">
        <v>0.646908285779588</v>
      </c>
      <c r="D8441" s="13" t="n">
        <v>0.300624999999997</v>
      </c>
      <c r="E8441" s="8" t="n">
        <f aca="false">IF(C8441&gt;=$B$4,1,0)</f>
        <v>0</v>
      </c>
      <c r="F8441" s="8" t="n">
        <f aca="false">IF(D8441&gt;=$B$4,1,0)</f>
        <v>0</v>
      </c>
      <c r="G8441" s="8" t="str">
        <f aca="false">IF(AND(E8441=1,F8441=1),"Both pay",IF(F8441=1,"Missed",IF(E8441=1,"False trigger","Neither")))</f>
        <v>Neither</v>
      </c>
    </row>
    <row r="8442" customFormat="false" ht="15" hidden="false" customHeight="false" outlineLevel="0" collapsed="false">
      <c r="A8442" s="8" t="n">
        <v>1903</v>
      </c>
      <c r="B8442" s="8" t="s">
        <v>342</v>
      </c>
      <c r="C8442" s="13" t="n">
        <v>0.554488086948531</v>
      </c>
      <c r="D8442" s="13" t="n">
        <v>0.0531250000000014</v>
      </c>
      <c r="E8442" s="8" t="n">
        <f aca="false">IF(C8442&gt;=$B$4,1,0)</f>
        <v>0</v>
      </c>
      <c r="F8442" s="8" t="n">
        <f aca="false">IF(D8442&gt;=$B$4,1,0)</f>
        <v>0</v>
      </c>
      <c r="G8442" s="8" t="str">
        <f aca="false">IF(AND(E8442=1,F8442=1),"Both pay",IF(F8442=1,"Missed",IF(E8442=1,"False trigger","Neither")))</f>
        <v>Neither</v>
      </c>
    </row>
    <row r="8443" customFormat="false" ht="15" hidden="false" customHeight="false" outlineLevel="0" collapsed="false">
      <c r="A8443" s="8" t="n">
        <v>1910</v>
      </c>
      <c r="B8443" s="8" t="s">
        <v>342</v>
      </c>
      <c r="C8443" s="13" t="n">
        <v>0.32315884073261</v>
      </c>
      <c r="D8443" s="13" t="n">
        <v>0.321249999999999</v>
      </c>
      <c r="E8443" s="8" t="n">
        <f aca="false">IF(C8443&gt;=$B$4,1,0)</f>
        <v>0</v>
      </c>
      <c r="F8443" s="8" t="n">
        <f aca="false">IF(D8443&gt;=$B$4,1,0)</f>
        <v>0</v>
      </c>
      <c r="G8443" s="8" t="str">
        <f aca="false">IF(AND(E8443=1,F8443=1),"Both pay",IF(F8443=1,"Missed",IF(E8443=1,"False trigger","Neither")))</f>
        <v>Neither</v>
      </c>
    </row>
    <row r="8444" customFormat="false" ht="15" hidden="false" customHeight="false" outlineLevel="0" collapsed="false">
      <c r="A8444" s="8" t="n">
        <v>1911</v>
      </c>
      <c r="B8444" s="8" t="s">
        <v>342</v>
      </c>
      <c r="C8444" s="13" t="n">
        <v>0.278279230424701</v>
      </c>
      <c r="D8444" s="13" t="n">
        <v>0.460625</v>
      </c>
      <c r="E8444" s="8" t="n">
        <f aca="false">IF(C8444&gt;=$B$4,1,0)</f>
        <v>0</v>
      </c>
      <c r="F8444" s="8" t="n">
        <f aca="false">IF(D8444&gt;=$B$4,1,0)</f>
        <v>0</v>
      </c>
      <c r="G8444" s="8" t="str">
        <f aca="false">IF(AND(E8444=1,F8444=1),"Both pay",IF(F8444=1,"Missed",IF(E8444=1,"False trigger","Neither")))</f>
        <v>Neither</v>
      </c>
    </row>
    <row r="8445" customFormat="false" ht="15" hidden="false" customHeight="false" outlineLevel="0" collapsed="false">
      <c r="A8445" s="8" t="n">
        <v>1912</v>
      </c>
      <c r="B8445" s="8" t="s">
        <v>342</v>
      </c>
      <c r="C8445" s="13" t="n">
        <v>0.302330791311704</v>
      </c>
      <c r="D8445" s="13" t="n">
        <v>0.108124999999994</v>
      </c>
      <c r="E8445" s="8" t="n">
        <f aca="false">IF(C8445&gt;=$B$4,1,0)</f>
        <v>0</v>
      </c>
      <c r="F8445" s="8" t="n">
        <f aca="false">IF(D8445&gt;=$B$4,1,0)</f>
        <v>0</v>
      </c>
      <c r="G8445" s="8" t="str">
        <f aca="false">IF(AND(E8445=1,F8445=1),"Both pay",IF(F8445=1,"Missed",IF(E8445=1,"False trigger","Neither")))</f>
        <v>Neither</v>
      </c>
    </row>
    <row r="8446" customFormat="false" ht="15" hidden="false" customHeight="false" outlineLevel="0" collapsed="false">
      <c r="A8446" s="8" t="n">
        <v>1913</v>
      </c>
      <c r="B8446" s="8" t="s">
        <v>342</v>
      </c>
      <c r="C8446" s="13" t="n">
        <v>0.43779983645112</v>
      </c>
      <c r="D8446" s="13" t="n">
        <v>0.313749999999999</v>
      </c>
      <c r="E8446" s="8" t="n">
        <f aca="false">IF(C8446&gt;=$B$4,1,0)</f>
        <v>0</v>
      </c>
      <c r="F8446" s="8" t="n">
        <f aca="false">IF(D8446&gt;=$B$4,1,0)</f>
        <v>0</v>
      </c>
      <c r="G8446" s="8" t="str">
        <f aca="false">IF(AND(E8446=1,F8446=1),"Both pay",IF(F8446=1,"Missed",IF(E8446=1,"False trigger","Neither")))</f>
        <v>Neither</v>
      </c>
    </row>
    <row r="8447" customFormat="false" ht="15" hidden="false" customHeight="false" outlineLevel="0" collapsed="false">
      <c r="A8447" s="8" t="n">
        <v>1914</v>
      </c>
      <c r="B8447" s="8" t="s">
        <v>342</v>
      </c>
      <c r="C8447" s="13" t="n">
        <v>0.398587734478518</v>
      </c>
      <c r="D8447" s="13" t="n">
        <v>0.554375</v>
      </c>
      <c r="E8447" s="8" t="n">
        <f aca="false">IF(C8447&gt;=$B$4,1,0)</f>
        <v>0</v>
      </c>
      <c r="F8447" s="8" t="n">
        <f aca="false">IF(D8447&gt;=$B$4,1,0)</f>
        <v>0</v>
      </c>
      <c r="G8447" s="8" t="str">
        <f aca="false">IF(AND(E8447=1,F8447=1),"Both pay",IF(F8447=1,"Missed",IF(E8447=1,"False trigger","Neither")))</f>
        <v>Neither</v>
      </c>
    </row>
    <row r="8448" customFormat="false" ht="15" hidden="false" customHeight="false" outlineLevel="0" collapsed="false">
      <c r="A8448" s="8" t="n">
        <v>1918</v>
      </c>
      <c r="B8448" s="8" t="s">
        <v>342</v>
      </c>
      <c r="C8448" s="13" t="n">
        <v>0.944378638627342</v>
      </c>
      <c r="D8448" s="13" t="n">
        <v>0.834374999999994</v>
      </c>
      <c r="E8448" s="8" t="n">
        <f aca="false">IF(C8448&gt;=$B$4,1,0)</f>
        <v>0</v>
      </c>
      <c r="F8448" s="8" t="n">
        <f aca="false">IF(D8448&gt;=$B$4,1,0)</f>
        <v>0</v>
      </c>
      <c r="G8448" s="8" t="str">
        <f aca="false">IF(AND(E8448=1,F8448=1),"Both pay",IF(F8448=1,"Missed",IF(E8448=1,"False trigger","Neither")))</f>
        <v>Neither</v>
      </c>
    </row>
    <row r="8449" customFormat="false" ht="15" hidden="false" customHeight="false" outlineLevel="0" collapsed="false">
      <c r="A8449" s="8" t="n">
        <v>1919</v>
      </c>
      <c r="B8449" s="8" t="s">
        <v>342</v>
      </c>
      <c r="C8449" s="13" t="n">
        <v>1.08848340790485</v>
      </c>
      <c r="D8449" s="13" t="n">
        <v>1.943125</v>
      </c>
      <c r="E8449" s="8" t="n">
        <f aca="false">IF(C8449&gt;=$B$4,1,0)</f>
        <v>0</v>
      </c>
      <c r="F8449" s="8" t="n">
        <f aca="false">IF(D8449&gt;=$B$4,1,0)</f>
        <v>0</v>
      </c>
      <c r="G8449" s="8" t="str">
        <f aca="false">IF(AND(E8449=1,F8449=1),"Both pay",IF(F8449=1,"Missed",IF(E8449=1,"False trigger","Neither")))</f>
        <v>Neither</v>
      </c>
    </row>
    <row r="8450" customFormat="false" ht="15" hidden="false" customHeight="false" outlineLevel="0" collapsed="false">
      <c r="A8450" s="8" t="n">
        <v>1920</v>
      </c>
      <c r="B8450" s="8" t="s">
        <v>342</v>
      </c>
      <c r="C8450" s="13" t="n">
        <v>1.36741270570518</v>
      </c>
      <c r="D8450" s="13" t="n">
        <v>1.213125</v>
      </c>
      <c r="E8450" s="8" t="n">
        <f aca="false">IF(C8450&gt;=$B$4,1,0)</f>
        <v>0</v>
      </c>
      <c r="F8450" s="8" t="n">
        <f aca="false">IF(D8450&gt;=$B$4,1,0)</f>
        <v>0</v>
      </c>
      <c r="G8450" s="8" t="str">
        <f aca="false">IF(AND(E8450=1,F8450=1),"Both pay",IF(F8450=1,"Missed",IF(E8450=1,"False trigger","Neither")))</f>
        <v>Neither</v>
      </c>
    </row>
    <row r="8451" customFormat="false" ht="15" hidden="false" customHeight="false" outlineLevel="0" collapsed="false">
      <c r="A8451" s="8" t="n">
        <v>1921</v>
      </c>
      <c r="B8451" s="8" t="s">
        <v>342</v>
      </c>
      <c r="C8451" s="13" t="n">
        <v>1.53766290452645</v>
      </c>
      <c r="D8451" s="13" t="n">
        <v>0.410625000000003</v>
      </c>
      <c r="E8451" s="8" t="n">
        <f aca="false">IF(C8451&gt;=$B$4,1,0)</f>
        <v>0</v>
      </c>
      <c r="F8451" s="8" t="n">
        <f aca="false">IF(D8451&gt;=$B$4,1,0)</f>
        <v>0</v>
      </c>
      <c r="G8451" s="8" t="str">
        <f aca="false">IF(AND(E8451=1,F8451=1),"Both pay",IF(F8451=1,"Missed",IF(E8451=1,"False trigger","Neither")))</f>
        <v>Neither</v>
      </c>
    </row>
    <row r="8452" customFormat="false" ht="15" hidden="false" customHeight="false" outlineLevel="0" collapsed="false">
      <c r="A8452" s="8" t="n">
        <v>1922</v>
      </c>
      <c r="B8452" s="8" t="s">
        <v>342</v>
      </c>
      <c r="C8452" s="13" t="n">
        <v>1.51464508377833</v>
      </c>
      <c r="D8452" s="13" t="n">
        <v>1.366875</v>
      </c>
      <c r="E8452" s="8" t="n">
        <f aca="false">IF(C8452&gt;=$B$4,1,0)</f>
        <v>0</v>
      </c>
      <c r="F8452" s="8" t="n">
        <f aca="false">IF(D8452&gt;=$B$4,1,0)</f>
        <v>0</v>
      </c>
      <c r="G8452" s="8" t="str">
        <f aca="false">IF(AND(E8452=1,F8452=1),"Both pay",IF(F8452=1,"Missed",IF(E8452=1,"False trigger","Neither")))</f>
        <v>Neither</v>
      </c>
    </row>
    <row r="8453" customFormat="false" ht="15" hidden="false" customHeight="false" outlineLevel="0" collapsed="false">
      <c r="A8453" s="8" t="n">
        <v>1924</v>
      </c>
      <c r="B8453" s="8" t="s">
        <v>342</v>
      </c>
      <c r="C8453" s="13" t="n">
        <v>0.460028092517248</v>
      </c>
      <c r="D8453" s="13" t="n">
        <v>0.2225</v>
      </c>
      <c r="E8453" s="8" t="n">
        <f aca="false">IF(C8453&gt;=$B$4,1,0)</f>
        <v>0</v>
      </c>
      <c r="F8453" s="8" t="n">
        <f aca="false">IF(D8453&gt;=$B$4,1,0)</f>
        <v>0</v>
      </c>
      <c r="G8453" s="8" t="str">
        <f aca="false">IF(AND(E8453=1,F8453=1),"Both pay",IF(F8453=1,"Missed",IF(E8453=1,"False trigger","Neither")))</f>
        <v>Neither</v>
      </c>
    </row>
    <row r="8454" customFormat="false" ht="15" hidden="false" customHeight="false" outlineLevel="0" collapsed="false">
      <c r="A8454" s="8" t="n">
        <v>1925</v>
      </c>
      <c r="B8454" s="8" t="s">
        <v>342</v>
      </c>
      <c r="C8454" s="13" t="n">
        <v>0.273540337859494</v>
      </c>
      <c r="D8454" s="13" t="n">
        <v>0.0943749999999994</v>
      </c>
      <c r="E8454" s="8" t="n">
        <f aca="false">IF(C8454&gt;=$B$4,1,0)</f>
        <v>0</v>
      </c>
      <c r="F8454" s="8" t="n">
        <f aca="false">IF(D8454&gt;=$B$4,1,0)</f>
        <v>0</v>
      </c>
      <c r="G8454" s="8" t="str">
        <f aca="false">IF(AND(E8454=1,F8454=1),"Both pay",IF(F8454=1,"Missed",IF(E8454=1,"False trigger","Neither")))</f>
        <v>Neither</v>
      </c>
    </row>
    <row r="8455" customFormat="false" ht="15" hidden="false" customHeight="false" outlineLevel="0" collapsed="false">
      <c r="A8455" s="8" t="n">
        <v>1926</v>
      </c>
      <c r="B8455" s="8" t="s">
        <v>342</v>
      </c>
      <c r="C8455" s="13" t="n">
        <v>0.0771135864471119</v>
      </c>
      <c r="D8455" s="13" t="n">
        <v>0.149374999999999</v>
      </c>
      <c r="E8455" s="8" t="n">
        <f aca="false">IF(C8455&gt;=$B$4,1,0)</f>
        <v>0</v>
      </c>
      <c r="F8455" s="8" t="n">
        <f aca="false">IF(D8455&gt;=$B$4,1,0)</f>
        <v>0</v>
      </c>
      <c r="G8455" s="8" t="str">
        <f aca="false">IF(AND(E8455=1,F8455=1),"Both pay",IF(F8455=1,"Missed",IF(E8455=1,"False trigger","Neither")))</f>
        <v>Neither</v>
      </c>
    </row>
    <row r="8456" customFormat="false" ht="15" hidden="false" customHeight="false" outlineLevel="0" collapsed="false">
      <c r="A8456" s="8" t="n">
        <v>1927</v>
      </c>
      <c r="B8456" s="8" t="s">
        <v>342</v>
      </c>
      <c r="C8456" s="13" t="n">
        <v>0.053803063095426</v>
      </c>
      <c r="D8456" s="13" t="n">
        <v>0.323749999999997</v>
      </c>
      <c r="E8456" s="8" t="n">
        <f aca="false">IF(C8456&gt;=$B$4,1,0)</f>
        <v>0</v>
      </c>
      <c r="F8456" s="8" t="n">
        <f aca="false">IF(D8456&gt;=$B$4,1,0)</f>
        <v>0</v>
      </c>
      <c r="G8456" s="8" t="str">
        <f aca="false">IF(AND(E8456=1,F8456=1),"Both pay",IF(F8456=1,"Missed",IF(E8456=1,"False trigger","Neither")))</f>
        <v>Neither</v>
      </c>
    </row>
    <row r="8457" customFormat="false" ht="15" hidden="false" customHeight="false" outlineLevel="0" collapsed="false">
      <c r="A8457" s="8" t="n">
        <v>1928</v>
      </c>
      <c r="B8457" s="8" t="s">
        <v>342</v>
      </c>
      <c r="C8457" s="13" t="n">
        <v>0.0580030655162353</v>
      </c>
      <c r="D8457" s="13" t="n">
        <v>0.201874999999994</v>
      </c>
      <c r="E8457" s="8" t="n">
        <f aca="false">IF(C8457&gt;=$B$4,1,0)</f>
        <v>0</v>
      </c>
      <c r="F8457" s="8" t="n">
        <f aca="false">IF(D8457&gt;=$B$4,1,0)</f>
        <v>0</v>
      </c>
      <c r="G8457" s="8" t="str">
        <f aca="false">IF(AND(E8457=1,F8457=1),"Both pay",IF(F8457=1,"Missed",IF(E8457=1,"False trigger","Neither")))</f>
        <v>Neither</v>
      </c>
    </row>
    <row r="8458" customFormat="false" ht="15" hidden="false" customHeight="false" outlineLevel="0" collapsed="false">
      <c r="A8458" s="8" t="n">
        <v>1929</v>
      </c>
      <c r="B8458" s="8" t="s">
        <v>342</v>
      </c>
      <c r="C8458" s="13" t="n">
        <v>0.0678246384558569</v>
      </c>
      <c r="D8458" s="13" t="n">
        <v>0.131875000000001</v>
      </c>
      <c r="E8458" s="8" t="n">
        <f aca="false">IF(C8458&gt;=$B$4,1,0)</f>
        <v>0</v>
      </c>
      <c r="F8458" s="8" t="n">
        <f aca="false">IF(D8458&gt;=$B$4,1,0)</f>
        <v>0</v>
      </c>
      <c r="G8458" s="8" t="str">
        <f aca="false">IF(AND(E8458=1,F8458=1),"Both pay",IF(F8458=1,"Missed",IF(E8458=1,"False trigger","Neither")))</f>
        <v>Neither</v>
      </c>
    </row>
    <row r="8459" customFormat="false" ht="15" hidden="false" customHeight="false" outlineLevel="0" collapsed="false">
      <c r="A8459" s="8" t="n">
        <v>1930</v>
      </c>
      <c r="B8459" s="8" t="s">
        <v>342</v>
      </c>
      <c r="C8459" s="13" t="n">
        <v>0.425836950117809</v>
      </c>
      <c r="D8459" s="13" t="n">
        <v>0.232500000000002</v>
      </c>
      <c r="E8459" s="8" t="n">
        <f aca="false">IF(C8459&gt;=$B$4,1,0)</f>
        <v>0</v>
      </c>
      <c r="F8459" s="8" t="n">
        <f aca="false">IF(D8459&gt;=$B$4,1,0)</f>
        <v>0</v>
      </c>
      <c r="G8459" s="8" t="str">
        <f aca="false">IF(AND(E8459=1,F8459=1),"Both pay",IF(F8459=1,"Missed",IF(E8459=1,"False trigger","Neither")))</f>
        <v>Neither</v>
      </c>
    </row>
    <row r="8460" customFormat="false" ht="15" hidden="false" customHeight="false" outlineLevel="0" collapsed="false">
      <c r="A8460" s="8" t="n">
        <v>1931</v>
      </c>
      <c r="B8460" s="8" t="s">
        <v>342</v>
      </c>
      <c r="C8460" s="13" t="n">
        <v>0.579814437340371</v>
      </c>
      <c r="D8460" s="13" t="n">
        <v>0.635000000000002</v>
      </c>
      <c r="E8460" s="8" t="n">
        <f aca="false">IF(C8460&gt;=$B$4,1,0)</f>
        <v>0</v>
      </c>
      <c r="F8460" s="8" t="n">
        <f aca="false">IF(D8460&gt;=$B$4,1,0)</f>
        <v>0</v>
      </c>
      <c r="G8460" s="8" t="str">
        <f aca="false">IF(AND(E8460=1,F8460=1),"Both pay",IF(F8460=1,"Missed",IF(E8460=1,"False trigger","Neither")))</f>
        <v>Neither</v>
      </c>
    </row>
    <row r="8461" customFormat="false" ht="15" hidden="false" customHeight="false" outlineLevel="0" collapsed="false">
      <c r="A8461" s="8" t="n">
        <v>1932</v>
      </c>
      <c r="B8461" s="8" t="s">
        <v>342</v>
      </c>
      <c r="C8461" s="13" t="n">
        <v>1.22521442220964</v>
      </c>
      <c r="D8461" s="13" t="n">
        <v>1.05125</v>
      </c>
      <c r="E8461" s="8" t="n">
        <f aca="false">IF(C8461&gt;=$B$4,1,0)</f>
        <v>0</v>
      </c>
      <c r="F8461" s="8" t="n">
        <f aca="false">IF(D8461&gt;=$B$4,1,0)</f>
        <v>0</v>
      </c>
      <c r="G8461" s="8" t="str">
        <f aca="false">IF(AND(E8461=1,F8461=1),"Both pay",IF(F8461=1,"Missed",IF(E8461=1,"False trigger","Neither")))</f>
        <v>Neither</v>
      </c>
    </row>
    <row r="8462" customFormat="false" ht="15" hidden="false" customHeight="false" outlineLevel="0" collapsed="false">
      <c r="A8462" s="8" t="n">
        <v>1933</v>
      </c>
      <c r="B8462" s="8" t="s">
        <v>342</v>
      </c>
      <c r="C8462" s="13" t="n">
        <v>1.19367301063664</v>
      </c>
      <c r="D8462" s="13" t="n">
        <v>0.710000000000001</v>
      </c>
      <c r="E8462" s="8" t="n">
        <f aca="false">IF(C8462&gt;=$B$4,1,0)</f>
        <v>0</v>
      </c>
      <c r="F8462" s="8" t="n">
        <f aca="false">IF(D8462&gt;=$B$4,1,0)</f>
        <v>0</v>
      </c>
      <c r="G8462" s="8" t="str">
        <f aca="false">IF(AND(E8462=1,F8462=1),"Both pay",IF(F8462=1,"Missed",IF(E8462=1,"False trigger","Neither")))</f>
        <v>Neither</v>
      </c>
    </row>
    <row r="8463" customFormat="false" ht="15" hidden="false" customHeight="false" outlineLevel="0" collapsed="false">
      <c r="A8463" s="8" t="n">
        <v>1934</v>
      </c>
      <c r="B8463" s="8" t="s">
        <v>342</v>
      </c>
      <c r="C8463" s="13" t="n">
        <v>0.715347442804967</v>
      </c>
      <c r="D8463" s="13" t="n">
        <v>0.16625</v>
      </c>
      <c r="E8463" s="8" t="n">
        <f aca="false">IF(C8463&gt;=$B$4,1,0)</f>
        <v>0</v>
      </c>
      <c r="F8463" s="8" t="n">
        <f aca="false">IF(D8463&gt;=$B$4,1,0)</f>
        <v>0</v>
      </c>
      <c r="G8463" s="8" t="str">
        <f aca="false">IF(AND(E8463=1,F8463=1),"Both pay",IF(F8463=1,"Missed",IF(E8463=1,"False trigger","Neither")))</f>
        <v>Neither</v>
      </c>
    </row>
    <row r="8464" customFormat="false" ht="15" hidden="false" customHeight="false" outlineLevel="0" collapsed="false">
      <c r="A8464" s="8" t="n">
        <v>1935</v>
      </c>
      <c r="B8464" s="8" t="s">
        <v>342</v>
      </c>
      <c r="C8464" s="13" t="n">
        <v>0.240812050361868</v>
      </c>
      <c r="D8464" s="13" t="n">
        <v>0.128124999999999</v>
      </c>
      <c r="E8464" s="8" t="n">
        <f aca="false">IF(C8464&gt;=$B$4,1,0)</f>
        <v>0</v>
      </c>
      <c r="F8464" s="8" t="n">
        <f aca="false">IF(D8464&gt;=$B$4,1,0)</f>
        <v>0</v>
      </c>
      <c r="G8464" s="8" t="str">
        <f aca="false">IF(AND(E8464=1,F8464=1),"Both pay",IF(F8464=1,"Missed",IF(E8464=1,"False trigger","Neither")))</f>
        <v>Neither</v>
      </c>
    </row>
    <row r="8465" customFormat="false" ht="15" hidden="false" customHeight="false" outlineLevel="0" collapsed="false">
      <c r="A8465" s="8" t="n">
        <v>1936</v>
      </c>
      <c r="B8465" s="8" t="s">
        <v>342</v>
      </c>
      <c r="C8465" s="13" t="n">
        <v>0.261982252091919</v>
      </c>
      <c r="D8465" s="13" t="n">
        <v>0.1975</v>
      </c>
      <c r="E8465" s="8" t="n">
        <f aca="false">IF(C8465&gt;=$B$4,1,0)</f>
        <v>0</v>
      </c>
      <c r="F8465" s="8" t="n">
        <f aca="false">IF(D8465&gt;=$B$4,1,0)</f>
        <v>0</v>
      </c>
      <c r="G8465" s="8" t="str">
        <f aca="false">IF(AND(E8465=1,F8465=1),"Both pay",IF(F8465=1,"Missed",IF(E8465=1,"False trigger","Neither")))</f>
        <v>Neither</v>
      </c>
    </row>
    <row r="8466" customFormat="false" ht="15" hidden="false" customHeight="false" outlineLevel="0" collapsed="false">
      <c r="A8466" s="8" t="n">
        <v>1937</v>
      </c>
      <c r="B8466" s="8" t="s">
        <v>342</v>
      </c>
      <c r="C8466" s="13" t="n">
        <v>0.364108561279352</v>
      </c>
      <c r="D8466" s="13" t="n">
        <v>0</v>
      </c>
      <c r="E8466" s="8" t="n">
        <f aca="false">IF(C8466&gt;=$B$4,1,0)</f>
        <v>0</v>
      </c>
      <c r="F8466" s="8" t="n">
        <f aca="false">IF(D8466&gt;=$B$4,1,0)</f>
        <v>0</v>
      </c>
      <c r="G8466" s="8" t="str">
        <f aca="false">IF(AND(E8466=1,F8466=1),"Both pay",IF(F8466=1,"Missed",IF(E8466=1,"False trigger","Neither")))</f>
        <v>Neither</v>
      </c>
    </row>
    <row r="8467" customFormat="false" ht="15" hidden="false" customHeight="false" outlineLevel="0" collapsed="false">
      <c r="A8467" s="8" t="n">
        <v>1940</v>
      </c>
      <c r="B8467" s="8" t="s">
        <v>342</v>
      </c>
      <c r="C8467" s="13" t="n">
        <v>1.14938286944573</v>
      </c>
      <c r="D8467" s="13" t="n">
        <v>2.939375</v>
      </c>
      <c r="E8467" s="8" t="n">
        <f aca="false">IF(C8467&gt;=$B$4,1,0)</f>
        <v>0</v>
      </c>
      <c r="F8467" s="8" t="n">
        <f aca="false">IF(D8467&gt;=$B$4,1,0)</f>
        <v>0</v>
      </c>
      <c r="G8467" s="8" t="str">
        <f aca="false">IF(AND(E8467=1,F8467=1),"Both pay",IF(F8467=1,"Missed",IF(E8467=1,"False trigger","Neither")))</f>
        <v>Neither</v>
      </c>
    </row>
    <row r="8468" customFormat="false" ht="15" hidden="false" customHeight="false" outlineLevel="0" collapsed="false">
      <c r="A8468" s="8" t="n">
        <v>1941</v>
      </c>
      <c r="B8468" s="8" t="s">
        <v>342</v>
      </c>
      <c r="C8468" s="13" t="n">
        <v>0.871293599778141</v>
      </c>
      <c r="D8468" s="13" t="n">
        <v>2.63124999999999</v>
      </c>
      <c r="E8468" s="8" t="n">
        <f aca="false">IF(C8468&gt;=$B$4,1,0)</f>
        <v>0</v>
      </c>
      <c r="F8468" s="8" t="n">
        <f aca="false">IF(D8468&gt;=$B$4,1,0)</f>
        <v>0</v>
      </c>
      <c r="G8468" s="8" t="str">
        <f aca="false">IF(AND(E8468=1,F8468=1),"Both pay",IF(F8468=1,"Missed",IF(E8468=1,"False trigger","Neither")))</f>
        <v>Neither</v>
      </c>
    </row>
    <row r="8469" customFormat="false" ht="15" hidden="false" customHeight="false" outlineLevel="0" collapsed="false">
      <c r="A8469" s="8" t="n">
        <v>1942</v>
      </c>
      <c r="B8469" s="8" t="s">
        <v>342</v>
      </c>
      <c r="C8469" s="13" t="n">
        <v>1.05463027281915</v>
      </c>
      <c r="D8469" s="13" t="n">
        <v>2.16687500000001</v>
      </c>
      <c r="E8469" s="8" t="n">
        <f aca="false">IF(C8469&gt;=$B$4,1,0)</f>
        <v>0</v>
      </c>
      <c r="F8469" s="8" t="n">
        <f aca="false">IF(D8469&gt;=$B$4,1,0)</f>
        <v>0</v>
      </c>
      <c r="G8469" s="8" t="str">
        <f aca="false">IF(AND(E8469=1,F8469=1),"Both pay",IF(F8469=1,"Missed",IF(E8469=1,"False trigger","Neither")))</f>
        <v>Neither</v>
      </c>
    </row>
    <row r="8470" customFormat="false" ht="15" hidden="false" customHeight="false" outlineLevel="0" collapsed="false">
      <c r="A8470" s="8" t="n">
        <v>1943</v>
      </c>
      <c r="B8470" s="8" t="s">
        <v>342</v>
      </c>
      <c r="C8470" s="13" t="n">
        <v>0.768576351692055</v>
      </c>
      <c r="D8470" s="13" t="n">
        <v>2.075</v>
      </c>
      <c r="E8470" s="8" t="n">
        <f aca="false">IF(C8470&gt;=$B$4,1,0)</f>
        <v>0</v>
      </c>
      <c r="F8470" s="8" t="n">
        <f aca="false">IF(D8470&gt;=$B$4,1,0)</f>
        <v>0</v>
      </c>
      <c r="G8470" s="8" t="str">
        <f aca="false">IF(AND(E8470=1,F8470=1),"Both pay",IF(F8470=1,"Missed",IF(E8470=1,"False trigger","Neither")))</f>
        <v>Neither</v>
      </c>
    </row>
    <row r="8471" customFormat="false" ht="15" hidden="false" customHeight="false" outlineLevel="0" collapsed="false">
      <c r="A8471" s="8" t="n">
        <v>1944</v>
      </c>
      <c r="B8471" s="8" t="s">
        <v>342</v>
      </c>
      <c r="C8471" s="13" t="n">
        <v>0.353025835702283</v>
      </c>
      <c r="D8471" s="13" t="n">
        <v>0.642500000000005</v>
      </c>
      <c r="E8471" s="8" t="n">
        <f aca="false">IF(C8471&gt;=$B$4,1,0)</f>
        <v>0</v>
      </c>
      <c r="F8471" s="8" t="n">
        <f aca="false">IF(D8471&gt;=$B$4,1,0)</f>
        <v>0</v>
      </c>
      <c r="G8471" s="8" t="str">
        <f aca="false">IF(AND(E8471=1,F8471=1),"Both pay",IF(F8471=1,"Missed",IF(E8471=1,"False trigger","Neither")))</f>
        <v>Neither</v>
      </c>
    </row>
    <row r="8472" customFormat="false" ht="15" hidden="false" customHeight="false" outlineLevel="0" collapsed="false">
      <c r="A8472" s="8" t="n">
        <v>1945</v>
      </c>
      <c r="B8472" s="8" t="s">
        <v>342</v>
      </c>
      <c r="C8472" s="13" t="n">
        <v>0.25985543083047</v>
      </c>
      <c r="D8472" s="13" t="n">
        <v>0.136249999999997</v>
      </c>
      <c r="E8472" s="8" t="n">
        <f aca="false">IF(C8472&gt;=$B$4,1,0)</f>
        <v>0</v>
      </c>
      <c r="F8472" s="8" t="n">
        <f aca="false">IF(D8472&gt;=$B$4,1,0)</f>
        <v>0</v>
      </c>
      <c r="G8472" s="8" t="str">
        <f aca="false">IF(AND(E8472=1,F8472=1),"Both pay",IF(F8472=1,"Missed",IF(E8472=1,"False trigger","Neither")))</f>
        <v>Neither</v>
      </c>
    </row>
    <row r="8473" customFormat="false" ht="15" hidden="false" customHeight="false" outlineLevel="0" collapsed="false">
      <c r="A8473" s="8" t="n">
        <v>1946</v>
      </c>
      <c r="B8473" s="8" t="s">
        <v>342</v>
      </c>
      <c r="C8473" s="13" t="n">
        <v>0.341035160668866</v>
      </c>
      <c r="D8473" s="13" t="n">
        <v>0.0625</v>
      </c>
      <c r="E8473" s="8" t="n">
        <f aca="false">IF(C8473&gt;=$B$4,1,0)</f>
        <v>0</v>
      </c>
      <c r="F8473" s="8" t="n">
        <f aca="false">IF(D8473&gt;=$B$4,1,0)</f>
        <v>0</v>
      </c>
      <c r="G8473" s="8" t="str">
        <f aca="false">IF(AND(E8473=1,F8473=1),"Both pay",IF(F8473=1,"Missed",IF(E8473=1,"False trigger","Neither")))</f>
        <v>Neither</v>
      </c>
    </row>
    <row r="8474" customFormat="false" ht="15" hidden="false" customHeight="false" outlineLevel="0" collapsed="false">
      <c r="A8474" s="8" t="n">
        <v>1951</v>
      </c>
      <c r="B8474" s="8" t="s">
        <v>342</v>
      </c>
      <c r="C8474" s="13" t="n">
        <v>4.8847389991836</v>
      </c>
      <c r="D8474" s="13" t="n">
        <v>2.640625</v>
      </c>
      <c r="E8474" s="8" t="n">
        <f aca="false">IF(C8474&gt;=$B$4,1,0)</f>
        <v>0</v>
      </c>
      <c r="F8474" s="8" t="n">
        <f aca="false">IF(D8474&gt;=$B$4,1,0)</f>
        <v>0</v>
      </c>
      <c r="G8474" s="8" t="str">
        <f aca="false">IF(AND(E8474=1,F8474=1),"Both pay",IF(F8474=1,"Missed",IF(E8474=1,"False trigger","Neither")))</f>
        <v>Neither</v>
      </c>
    </row>
    <row r="8475" customFormat="false" ht="15" hidden="false" customHeight="false" outlineLevel="0" collapsed="false">
      <c r="A8475" s="8" t="n">
        <v>1952</v>
      </c>
      <c r="B8475" s="8" t="s">
        <v>342</v>
      </c>
      <c r="C8475" s="13" t="n">
        <v>4.77735185323365</v>
      </c>
      <c r="D8475" s="13" t="n">
        <v>4.116875</v>
      </c>
      <c r="E8475" s="8" t="n">
        <f aca="false">IF(C8475&gt;=$B$4,1,0)</f>
        <v>0</v>
      </c>
      <c r="F8475" s="8" t="n">
        <f aca="false">IF(D8475&gt;=$B$4,1,0)</f>
        <v>0</v>
      </c>
      <c r="G8475" s="8" t="str">
        <f aca="false">IF(AND(E8475=1,F8475=1),"Both pay",IF(F8475=1,"Missed",IF(E8475=1,"False trigger","Neither")))</f>
        <v>Neither</v>
      </c>
    </row>
    <row r="8476" customFormat="false" ht="15" hidden="false" customHeight="false" outlineLevel="0" collapsed="false">
      <c r="A8476" s="8" t="n">
        <v>1953</v>
      </c>
      <c r="B8476" s="8" t="s">
        <v>342</v>
      </c>
      <c r="C8476" s="13" t="n">
        <v>4.14604769180961</v>
      </c>
      <c r="D8476" s="13" t="n">
        <v>4.59187500000001</v>
      </c>
      <c r="E8476" s="8" t="n">
        <f aca="false">IF(C8476&gt;=$B$4,1,0)</f>
        <v>0</v>
      </c>
      <c r="F8476" s="8" t="n">
        <f aca="false">IF(D8476&gt;=$B$4,1,0)</f>
        <v>0</v>
      </c>
      <c r="G8476" s="8" t="str">
        <f aca="false">IF(AND(E8476=1,F8476=1),"Both pay",IF(F8476=1,"Missed",IF(E8476=1,"False trigger","Neither")))</f>
        <v>Neither</v>
      </c>
    </row>
    <row r="8477" customFormat="false" ht="15" hidden="false" customHeight="false" outlineLevel="0" collapsed="false">
      <c r="A8477" s="8" t="n">
        <v>1954</v>
      </c>
      <c r="B8477" s="8" t="s">
        <v>342</v>
      </c>
      <c r="C8477" s="13" t="n">
        <v>2.89131962059707</v>
      </c>
      <c r="D8477" s="13" t="n">
        <v>4.97</v>
      </c>
      <c r="E8477" s="8" t="n">
        <f aca="false">IF(C8477&gt;=$B$4,1,0)</f>
        <v>0</v>
      </c>
      <c r="F8477" s="8" t="n">
        <f aca="false">IF(D8477&gt;=$B$4,1,0)</f>
        <v>0</v>
      </c>
      <c r="G8477" s="8" t="str">
        <f aca="false">IF(AND(E8477=1,F8477=1),"Both pay",IF(F8477=1,"Missed",IF(E8477=1,"False trigger","Neither")))</f>
        <v>Neither</v>
      </c>
    </row>
    <row r="8478" customFormat="false" ht="15" hidden="false" customHeight="false" outlineLevel="0" collapsed="false">
      <c r="A8478" s="8" t="n">
        <v>1955</v>
      </c>
      <c r="B8478" s="8" t="s">
        <v>342</v>
      </c>
      <c r="C8478" s="13" t="n">
        <v>1.317515964315</v>
      </c>
      <c r="D8478" s="13" t="n">
        <v>1.501875</v>
      </c>
      <c r="E8478" s="8" t="n">
        <f aca="false">IF(C8478&gt;=$B$4,1,0)</f>
        <v>0</v>
      </c>
      <c r="F8478" s="8" t="n">
        <f aca="false">IF(D8478&gt;=$B$4,1,0)</f>
        <v>0</v>
      </c>
      <c r="G8478" s="8" t="str">
        <f aca="false">IF(AND(E8478=1,F8478=1),"Both pay",IF(F8478=1,"Missed",IF(E8478=1,"False trigger","Neither")))</f>
        <v>Neither</v>
      </c>
    </row>
    <row r="8479" customFormat="false" ht="15" hidden="false" customHeight="false" outlineLevel="0" collapsed="false">
      <c r="A8479" s="8" t="n">
        <v>1956</v>
      </c>
      <c r="B8479" s="8" t="s">
        <v>342</v>
      </c>
      <c r="C8479" s="13" t="n">
        <v>1.38163978110263</v>
      </c>
      <c r="D8479" s="13" t="n">
        <v>0.197499999999998</v>
      </c>
      <c r="E8479" s="8" t="n">
        <f aca="false">IF(C8479&gt;=$B$4,1,0)</f>
        <v>0</v>
      </c>
      <c r="F8479" s="8" t="n">
        <f aca="false">IF(D8479&gt;=$B$4,1,0)</f>
        <v>0</v>
      </c>
      <c r="G8479" s="8" t="str">
        <f aca="false">IF(AND(E8479=1,F8479=1),"Both pay",IF(F8479=1,"Missed",IF(E8479=1,"False trigger","Neither")))</f>
        <v>Neither</v>
      </c>
    </row>
    <row r="8480" customFormat="false" ht="15" hidden="false" customHeight="false" outlineLevel="0" collapsed="false">
      <c r="A8480" s="8" t="n">
        <v>1957</v>
      </c>
      <c r="B8480" s="8" t="s">
        <v>342</v>
      </c>
      <c r="C8480" s="13" t="n">
        <v>0.94088315330378</v>
      </c>
      <c r="D8480" s="13" t="n">
        <v>0.109999999999999</v>
      </c>
      <c r="E8480" s="8" t="n">
        <f aca="false">IF(C8480&gt;=$B$4,1,0)</f>
        <v>0</v>
      </c>
      <c r="F8480" s="8" t="n">
        <f aca="false">IF(D8480&gt;=$B$4,1,0)</f>
        <v>0</v>
      </c>
      <c r="G8480" s="8" t="str">
        <f aca="false">IF(AND(E8480=1,F8480=1),"Both pay",IF(F8480=1,"Missed",IF(E8480=1,"False trigger","Neither")))</f>
        <v>Neither</v>
      </c>
    </row>
    <row r="8481" customFormat="false" ht="15" hidden="false" customHeight="false" outlineLevel="0" collapsed="false">
      <c r="A8481" s="8" t="n">
        <v>1958</v>
      </c>
      <c r="B8481" s="8" t="s">
        <v>342</v>
      </c>
      <c r="C8481" s="13" t="n">
        <v>0.773095247653465</v>
      </c>
      <c r="D8481" s="13" t="n">
        <v>0.403124999999996</v>
      </c>
      <c r="E8481" s="8" t="n">
        <f aca="false">IF(C8481&gt;=$B$4,1,0)</f>
        <v>0</v>
      </c>
      <c r="F8481" s="8" t="n">
        <f aca="false">IF(D8481&gt;=$B$4,1,0)</f>
        <v>0</v>
      </c>
      <c r="G8481" s="8" t="str">
        <f aca="false">IF(AND(E8481=1,F8481=1),"Both pay",IF(F8481=1,"Missed",IF(E8481=1,"False trigger","Neither")))</f>
        <v>Neither</v>
      </c>
    </row>
    <row r="8482" customFormat="false" ht="15" hidden="false" customHeight="false" outlineLevel="0" collapsed="false">
      <c r="A8482" s="8" t="n">
        <v>1959</v>
      </c>
      <c r="B8482" s="8" t="s">
        <v>342</v>
      </c>
      <c r="C8482" s="13" t="n">
        <v>0.728667552618944</v>
      </c>
      <c r="D8482" s="13" t="n">
        <v>0.833750000000002</v>
      </c>
      <c r="E8482" s="8" t="n">
        <f aca="false">IF(C8482&gt;=$B$4,1,0)</f>
        <v>0</v>
      </c>
      <c r="F8482" s="8" t="n">
        <f aca="false">IF(D8482&gt;=$B$4,1,0)</f>
        <v>0</v>
      </c>
      <c r="G8482" s="8" t="str">
        <f aca="false">IF(AND(E8482=1,F8482=1),"Both pay",IF(F8482=1,"Missed",IF(E8482=1,"False trigger","Neither")))</f>
        <v>Neither</v>
      </c>
    </row>
    <row r="8483" customFormat="false" ht="15" hidden="false" customHeight="false" outlineLevel="0" collapsed="false">
      <c r="A8483" s="8" t="n">
        <v>1960</v>
      </c>
      <c r="B8483" s="8" t="s">
        <v>342</v>
      </c>
      <c r="C8483" s="13" t="n">
        <v>0.647240038433381</v>
      </c>
      <c r="D8483" s="13" t="n">
        <v>0.305624999999999</v>
      </c>
      <c r="E8483" s="8" t="n">
        <f aca="false">IF(C8483&gt;=$B$4,1,0)</f>
        <v>0</v>
      </c>
      <c r="F8483" s="8" t="n">
        <f aca="false">IF(D8483&gt;=$B$4,1,0)</f>
        <v>0</v>
      </c>
      <c r="G8483" s="8" t="str">
        <f aca="false">IF(AND(E8483=1,F8483=1),"Both pay",IF(F8483=1,"Missed",IF(E8483=1,"False trigger","Neither")))</f>
        <v>Neither</v>
      </c>
    </row>
    <row r="8484" customFormat="false" ht="15" hidden="false" customHeight="false" outlineLevel="0" collapsed="false">
      <c r="A8484" s="8" t="n">
        <v>1965</v>
      </c>
      <c r="B8484" s="8" t="s">
        <v>342</v>
      </c>
      <c r="C8484" s="13" t="n">
        <v>0.249131953692924</v>
      </c>
      <c r="D8484" s="13" t="n">
        <v>0.389374999999994</v>
      </c>
      <c r="E8484" s="8" t="n">
        <f aca="false">IF(C8484&gt;=$B$4,1,0)</f>
        <v>0</v>
      </c>
      <c r="F8484" s="8" t="n">
        <f aca="false">IF(D8484&gt;=$B$4,1,0)</f>
        <v>0</v>
      </c>
      <c r="G8484" s="8" t="str">
        <f aca="false">IF(AND(E8484=1,F8484=1),"Both pay",IF(F8484=1,"Missed",IF(E8484=1,"False trigger","Neither")))</f>
        <v>Neither</v>
      </c>
    </row>
    <row r="8485" customFormat="false" ht="15" hidden="false" customHeight="false" outlineLevel="0" collapsed="false">
      <c r="A8485" s="8" t="n">
        <v>1967</v>
      </c>
      <c r="B8485" s="8" t="s">
        <v>342</v>
      </c>
      <c r="C8485" s="13" t="n">
        <v>0.262798736273567</v>
      </c>
      <c r="D8485" s="13" t="n">
        <v>0.245624999999997</v>
      </c>
      <c r="E8485" s="8" t="n">
        <f aca="false">IF(C8485&gt;=$B$4,1,0)</f>
        <v>0</v>
      </c>
      <c r="F8485" s="8" t="n">
        <f aca="false">IF(D8485&gt;=$B$4,1,0)</f>
        <v>0</v>
      </c>
      <c r="G8485" s="8" t="str">
        <f aca="false">IF(AND(E8485=1,F8485=1),"Both pay",IF(F8485=1,"Missed",IF(E8485=1,"False trigger","Neither")))</f>
        <v>Neither</v>
      </c>
    </row>
    <row r="8486" customFormat="false" ht="15" hidden="false" customHeight="false" outlineLevel="0" collapsed="false">
      <c r="A8486" s="8" t="n">
        <v>1968</v>
      </c>
      <c r="B8486" s="8" t="s">
        <v>342</v>
      </c>
      <c r="C8486" s="13" t="n">
        <v>0.253293294956698</v>
      </c>
      <c r="D8486" s="13" t="n">
        <v>0.107500000000002</v>
      </c>
      <c r="E8486" s="8" t="n">
        <f aca="false">IF(C8486&gt;=$B$4,1,0)</f>
        <v>0</v>
      </c>
      <c r="F8486" s="8" t="n">
        <f aca="false">IF(D8486&gt;=$B$4,1,0)</f>
        <v>0</v>
      </c>
      <c r="G8486" s="8" t="str">
        <f aca="false">IF(AND(E8486=1,F8486=1),"Both pay",IF(F8486=1,"Missed",IF(E8486=1,"False trigger","Neither")))</f>
        <v>Neither</v>
      </c>
    </row>
    <row r="8487" customFormat="false" ht="15" hidden="false" customHeight="false" outlineLevel="0" collapsed="false">
      <c r="A8487" s="8" t="n">
        <v>1969</v>
      </c>
      <c r="B8487" s="8" t="s">
        <v>342</v>
      </c>
      <c r="C8487" s="13" t="n">
        <v>0.278504310321132</v>
      </c>
      <c r="D8487" s="13" t="n">
        <v>0.0606250000000017</v>
      </c>
      <c r="E8487" s="8" t="n">
        <f aca="false">IF(C8487&gt;=$B$4,1,0)</f>
        <v>0</v>
      </c>
      <c r="F8487" s="8" t="n">
        <f aca="false">IF(D8487&gt;=$B$4,1,0)</f>
        <v>0</v>
      </c>
      <c r="G8487" s="8" t="str">
        <f aca="false">IF(AND(E8487=1,F8487=1),"Both pay",IF(F8487=1,"Missed",IF(E8487=1,"False trigger","Neither")))</f>
        <v>Neither</v>
      </c>
    </row>
    <row r="8488" customFormat="false" ht="15" hidden="false" customHeight="false" outlineLevel="0" collapsed="false">
      <c r="A8488" s="8" t="n">
        <v>1970</v>
      </c>
      <c r="B8488" s="8" t="s">
        <v>342</v>
      </c>
      <c r="C8488" s="13" t="n">
        <v>0.333158385972951</v>
      </c>
      <c r="D8488" s="13" t="n">
        <v>0.150000000000002</v>
      </c>
      <c r="E8488" s="8" t="n">
        <f aca="false">IF(C8488&gt;=$B$4,1,0)</f>
        <v>0</v>
      </c>
      <c r="F8488" s="8" t="n">
        <f aca="false">IF(D8488&gt;=$B$4,1,0)</f>
        <v>0</v>
      </c>
      <c r="G8488" s="8" t="str">
        <f aca="false">IF(AND(E8488=1,F8488=1),"Both pay",IF(F8488=1,"Missed",IF(E8488=1,"False trigger","Neither")))</f>
        <v>Neither</v>
      </c>
    </row>
    <row r="8489" customFormat="false" ht="15" hidden="false" customHeight="false" outlineLevel="0" collapsed="false">
      <c r="A8489" s="8" t="n">
        <v>1974</v>
      </c>
      <c r="B8489" s="8" t="s">
        <v>342</v>
      </c>
      <c r="C8489" s="13" t="n">
        <v>0.361728930046212</v>
      </c>
      <c r="D8489" s="13" t="n">
        <v>0.951875000000001</v>
      </c>
      <c r="E8489" s="8" t="n">
        <f aca="false">IF(C8489&gt;=$B$4,1,0)</f>
        <v>0</v>
      </c>
      <c r="F8489" s="8" t="n">
        <f aca="false">IF(D8489&gt;=$B$4,1,0)</f>
        <v>0</v>
      </c>
      <c r="G8489" s="8" t="str">
        <f aca="false">IF(AND(E8489=1,F8489=1),"Both pay",IF(F8489=1,"Missed",IF(E8489=1,"False trigger","Neither")))</f>
        <v>Neither</v>
      </c>
    </row>
    <row r="8490" customFormat="false" ht="15" hidden="false" customHeight="false" outlineLevel="0" collapsed="false">
      <c r="A8490" s="8" t="n">
        <v>1975</v>
      </c>
      <c r="B8490" s="8" t="s">
        <v>342</v>
      </c>
      <c r="C8490" s="13" t="n">
        <v>0.594050360633346</v>
      </c>
      <c r="D8490" s="13" t="n">
        <v>0.536249999999996</v>
      </c>
      <c r="E8490" s="8" t="n">
        <f aca="false">IF(C8490&gt;=$B$4,1,0)</f>
        <v>0</v>
      </c>
      <c r="F8490" s="8" t="n">
        <f aca="false">IF(D8490&gt;=$B$4,1,0)</f>
        <v>0</v>
      </c>
      <c r="G8490" s="8" t="str">
        <f aca="false">IF(AND(E8490=1,F8490=1),"Both pay",IF(F8490=1,"Missed",IF(E8490=1,"False trigger","Neither")))</f>
        <v>Neither</v>
      </c>
    </row>
    <row r="8491" customFormat="false" ht="15" hidden="false" customHeight="false" outlineLevel="0" collapsed="false">
      <c r="A8491" s="8" t="n">
        <v>1976</v>
      </c>
      <c r="B8491" s="8" t="s">
        <v>342</v>
      </c>
      <c r="C8491" s="13" t="n">
        <v>0.681704302971156</v>
      </c>
      <c r="D8491" s="13" t="n">
        <v>1.48</v>
      </c>
      <c r="E8491" s="8" t="n">
        <f aca="false">IF(C8491&gt;=$B$4,1,0)</f>
        <v>0</v>
      </c>
      <c r="F8491" s="8" t="n">
        <f aca="false">IF(D8491&gt;=$B$4,1,0)</f>
        <v>0</v>
      </c>
      <c r="G8491" s="8" t="str">
        <f aca="false">IF(AND(E8491=1,F8491=1),"Both pay",IF(F8491=1,"Missed",IF(E8491=1,"False trigger","Neither")))</f>
        <v>Neither</v>
      </c>
    </row>
    <row r="8492" customFormat="false" ht="15" hidden="false" customHeight="false" outlineLevel="0" collapsed="false">
      <c r="A8492" s="8" t="n">
        <v>1977</v>
      </c>
      <c r="B8492" s="8" t="s">
        <v>342</v>
      </c>
      <c r="C8492" s="13" t="n">
        <v>1.16803794679189</v>
      </c>
      <c r="D8492" s="13" t="n">
        <v>1.78375000000001</v>
      </c>
      <c r="E8492" s="8" t="n">
        <f aca="false">IF(C8492&gt;=$B$4,1,0)</f>
        <v>0</v>
      </c>
      <c r="F8492" s="8" t="n">
        <f aca="false">IF(D8492&gt;=$B$4,1,0)</f>
        <v>0</v>
      </c>
      <c r="G8492" s="8" t="str">
        <f aca="false">IF(AND(E8492=1,F8492=1),"Both pay",IF(F8492=1,"Missed",IF(E8492=1,"False trigger","Neither")))</f>
        <v>Neither</v>
      </c>
    </row>
    <row r="8493" customFormat="false" ht="15" hidden="false" customHeight="false" outlineLevel="0" collapsed="false">
      <c r="A8493" s="8" t="n">
        <v>1978</v>
      </c>
      <c r="B8493" s="8" t="s">
        <v>342</v>
      </c>
      <c r="C8493" s="13" t="n">
        <v>1.46426001162743</v>
      </c>
      <c r="D8493" s="13" t="n">
        <v>0.659999999999997</v>
      </c>
      <c r="E8493" s="8" t="n">
        <f aca="false">IF(C8493&gt;=$B$4,1,0)</f>
        <v>0</v>
      </c>
      <c r="F8493" s="8" t="n">
        <f aca="false">IF(D8493&gt;=$B$4,1,0)</f>
        <v>0</v>
      </c>
      <c r="G8493" s="8" t="str">
        <f aca="false">IF(AND(E8493=1,F8493=1),"Both pay",IF(F8493=1,"Missed",IF(E8493=1,"False trigger","Neither")))</f>
        <v>Neither</v>
      </c>
    </row>
    <row r="8494" customFormat="false" ht="15" hidden="false" customHeight="false" outlineLevel="0" collapsed="false">
      <c r="A8494" s="8" t="n">
        <v>1980</v>
      </c>
      <c r="B8494" s="8" t="s">
        <v>342</v>
      </c>
      <c r="C8494" s="13" t="n">
        <v>0.50023168492271</v>
      </c>
      <c r="D8494" s="13" t="n">
        <v>0.495000000000001</v>
      </c>
      <c r="E8494" s="8" t="n">
        <f aca="false">IF(C8494&gt;=$B$4,1,0)</f>
        <v>0</v>
      </c>
      <c r="F8494" s="8" t="n">
        <f aca="false">IF(D8494&gt;=$B$4,1,0)</f>
        <v>0</v>
      </c>
      <c r="G8494" s="8" t="str">
        <f aca="false">IF(AND(E8494=1,F8494=1),"Both pay",IF(F8494=1,"Missed",IF(E8494=1,"False trigger","Neither")))</f>
        <v>Neither</v>
      </c>
    </row>
    <row r="8495" customFormat="false" ht="15" hidden="false" customHeight="false" outlineLevel="0" collapsed="false">
      <c r="A8495" s="8" t="n">
        <v>1981</v>
      </c>
      <c r="B8495" s="8" t="s">
        <v>342</v>
      </c>
      <c r="C8495" s="13" t="n">
        <v>0.948222915318595</v>
      </c>
      <c r="D8495" s="13" t="n">
        <v>0.263124999999999</v>
      </c>
      <c r="E8495" s="8" t="n">
        <f aca="false">IF(C8495&gt;=$B$4,1,0)</f>
        <v>0</v>
      </c>
      <c r="F8495" s="8" t="n">
        <f aca="false">IF(D8495&gt;=$B$4,1,0)</f>
        <v>0</v>
      </c>
      <c r="G8495" s="8" t="str">
        <f aca="false">IF(AND(E8495=1,F8495=1),"Both pay",IF(F8495=1,"Missed",IF(E8495=1,"False trigger","Neither")))</f>
        <v>Neither</v>
      </c>
    </row>
    <row r="8496" customFormat="false" ht="15" hidden="false" customHeight="false" outlineLevel="0" collapsed="false">
      <c r="A8496" s="8" t="n">
        <v>1982</v>
      </c>
      <c r="B8496" s="8" t="s">
        <v>342</v>
      </c>
      <c r="C8496" s="13" t="n">
        <v>0.769599388695049</v>
      </c>
      <c r="D8496" s="13" t="n">
        <v>0.116250000000001</v>
      </c>
      <c r="E8496" s="8" t="n">
        <f aca="false">IF(C8496&gt;=$B$4,1,0)</f>
        <v>0</v>
      </c>
      <c r="F8496" s="8" t="n">
        <f aca="false">IF(D8496&gt;=$B$4,1,0)</f>
        <v>0</v>
      </c>
      <c r="G8496" s="8" t="str">
        <f aca="false">IF(AND(E8496=1,F8496=1),"Both pay",IF(F8496=1,"Missed",IF(E8496=1,"False trigger","Neither")))</f>
        <v>Neither</v>
      </c>
    </row>
    <row r="8497" customFormat="false" ht="15" hidden="false" customHeight="false" outlineLevel="0" collapsed="false">
      <c r="A8497" s="8" t="n">
        <v>1983</v>
      </c>
      <c r="B8497" s="8" t="s">
        <v>342</v>
      </c>
      <c r="C8497" s="13" t="n">
        <v>0.14934077425697</v>
      </c>
      <c r="D8497" s="13" t="n">
        <v>0.168124999999996</v>
      </c>
      <c r="E8497" s="8" t="n">
        <f aca="false">IF(C8497&gt;=$B$4,1,0)</f>
        <v>0</v>
      </c>
      <c r="F8497" s="8" t="n">
        <f aca="false">IF(D8497&gt;=$B$4,1,0)</f>
        <v>0</v>
      </c>
      <c r="G8497" s="8" t="str">
        <f aca="false">IF(AND(E8497=1,F8497=1),"Both pay",IF(F8497=1,"Missed",IF(E8497=1,"False trigger","Neither")))</f>
        <v>Neither</v>
      </c>
    </row>
    <row r="8498" customFormat="false" ht="15" hidden="false" customHeight="false" outlineLevel="0" collapsed="false">
      <c r="A8498" s="8" t="n">
        <v>1984</v>
      </c>
      <c r="B8498" s="8" t="s">
        <v>342</v>
      </c>
      <c r="C8498" s="13" t="n">
        <v>0.0908830677691732</v>
      </c>
      <c r="D8498" s="13" t="n">
        <v>0.290625000000006</v>
      </c>
      <c r="E8498" s="8" t="n">
        <f aca="false">IF(C8498&gt;=$B$4,1,0)</f>
        <v>0</v>
      </c>
      <c r="F8498" s="8" t="n">
        <f aca="false">IF(D8498&gt;=$B$4,1,0)</f>
        <v>0</v>
      </c>
      <c r="G8498" s="8" t="str">
        <f aca="false">IF(AND(E8498=1,F8498=1),"Both pay",IF(F8498=1,"Missed",IF(E8498=1,"False trigger","Neither")))</f>
        <v>Neither</v>
      </c>
    </row>
    <row r="8499" customFormat="false" ht="15" hidden="false" customHeight="false" outlineLevel="0" collapsed="false">
      <c r="A8499" s="8" t="n">
        <v>1985</v>
      </c>
      <c r="B8499" s="8" t="s">
        <v>342</v>
      </c>
      <c r="C8499" s="13" t="n">
        <v>0.0879087136056355</v>
      </c>
      <c r="D8499" s="13" t="n">
        <v>0.238124999999997</v>
      </c>
      <c r="E8499" s="8" t="n">
        <f aca="false">IF(C8499&gt;=$B$4,1,0)</f>
        <v>0</v>
      </c>
      <c r="F8499" s="8" t="n">
        <f aca="false">IF(D8499&gt;=$B$4,1,0)</f>
        <v>0</v>
      </c>
      <c r="G8499" s="8" t="str">
        <f aca="false">IF(AND(E8499=1,F8499=1),"Both pay",IF(F8499=1,"Missed",IF(E8499=1,"False trigger","Neither")))</f>
        <v>Neither</v>
      </c>
    </row>
    <row r="8500" customFormat="false" ht="15" hidden="false" customHeight="false" outlineLevel="0" collapsed="false">
      <c r="A8500" s="8" t="n">
        <v>1986</v>
      </c>
      <c r="B8500" s="8" t="s">
        <v>342</v>
      </c>
      <c r="C8500" s="13" t="n">
        <v>0.110163118780498</v>
      </c>
      <c r="D8500" s="13" t="n">
        <v>0.141875000000002</v>
      </c>
      <c r="E8500" s="8" t="n">
        <f aca="false">IF(C8500&gt;=$B$4,1,0)</f>
        <v>0</v>
      </c>
      <c r="F8500" s="8" t="n">
        <f aca="false">IF(D8500&gt;=$B$4,1,0)</f>
        <v>0</v>
      </c>
      <c r="G8500" s="8" t="str">
        <f aca="false">IF(AND(E8500=1,F8500=1),"Both pay",IF(F8500=1,"Missed",IF(E8500=1,"False trigger","Neither")))</f>
        <v>Neither</v>
      </c>
    </row>
    <row r="8501" customFormat="false" ht="15" hidden="false" customHeight="false" outlineLevel="0" collapsed="false">
      <c r="A8501" s="8" t="n">
        <v>1987</v>
      </c>
      <c r="B8501" s="8" t="s">
        <v>342</v>
      </c>
      <c r="C8501" s="13" t="n">
        <v>0.210802907773237</v>
      </c>
      <c r="D8501" s="13" t="n">
        <v>0.138749999999998</v>
      </c>
      <c r="E8501" s="8" t="n">
        <f aca="false">IF(C8501&gt;=$B$4,1,0)</f>
        <v>0</v>
      </c>
      <c r="F8501" s="8" t="n">
        <f aca="false">IF(D8501&gt;=$B$4,1,0)</f>
        <v>0</v>
      </c>
      <c r="G8501" s="8" t="str">
        <f aca="false">IF(AND(E8501=1,F8501=1),"Both pay",IF(F8501=1,"Missed",IF(E8501=1,"False trigger","Neither")))</f>
        <v>Neither</v>
      </c>
    </row>
    <row r="8502" customFormat="false" ht="15" hidden="false" customHeight="false" outlineLevel="0" collapsed="false">
      <c r="A8502" s="8" t="n">
        <v>1988</v>
      </c>
      <c r="B8502" s="8" t="s">
        <v>342</v>
      </c>
      <c r="C8502" s="13" t="n">
        <v>0.593283360282609</v>
      </c>
      <c r="D8502" s="13" t="n">
        <v>0.555</v>
      </c>
      <c r="E8502" s="8" t="n">
        <f aca="false">IF(C8502&gt;=$B$4,1,0)</f>
        <v>0</v>
      </c>
      <c r="F8502" s="8" t="n">
        <f aca="false">IF(D8502&gt;=$B$4,1,0)</f>
        <v>0</v>
      </c>
      <c r="G8502" s="8" t="str">
        <f aca="false">IF(AND(E8502=1,F8502=1),"Both pay",IF(F8502=1,"Missed",IF(E8502=1,"False trigger","Neither")))</f>
        <v>Neither</v>
      </c>
    </row>
    <row r="8503" customFormat="false" ht="15" hidden="false" customHeight="false" outlineLevel="0" collapsed="false">
      <c r="A8503" s="8" t="n">
        <v>1989</v>
      </c>
      <c r="B8503" s="8" t="s">
        <v>342</v>
      </c>
      <c r="C8503" s="13" t="n">
        <v>0.948438791436104</v>
      </c>
      <c r="D8503" s="13" t="n">
        <v>0.69875</v>
      </c>
      <c r="E8503" s="8" t="n">
        <f aca="false">IF(C8503&gt;=$B$4,1,0)</f>
        <v>0</v>
      </c>
      <c r="F8503" s="8" t="n">
        <f aca="false">IF(D8503&gt;=$B$4,1,0)</f>
        <v>0</v>
      </c>
      <c r="G8503" s="8" t="str">
        <f aca="false">IF(AND(E8503=1,F8503=1),"Both pay",IF(F8503=1,"Missed",IF(E8503=1,"False trigger","Neither")))</f>
        <v>Neither</v>
      </c>
    </row>
    <row r="8504" customFormat="false" ht="15" hidden="false" customHeight="false" outlineLevel="0" collapsed="false">
      <c r="A8504" s="8" t="n">
        <v>1990</v>
      </c>
      <c r="B8504" s="8" t="s">
        <v>342</v>
      </c>
      <c r="C8504" s="13" t="n">
        <v>0.99962991378526</v>
      </c>
      <c r="D8504" s="13" t="n">
        <v>0.539375</v>
      </c>
      <c r="E8504" s="8" t="n">
        <f aca="false">IF(C8504&gt;=$B$4,1,0)</f>
        <v>0</v>
      </c>
      <c r="F8504" s="8" t="n">
        <f aca="false">IF(D8504&gt;=$B$4,1,0)</f>
        <v>0</v>
      </c>
      <c r="G8504" s="8" t="str">
        <f aca="false">IF(AND(E8504=1,F8504=1),"Both pay",IF(F8504=1,"Missed",IF(E8504=1,"False trigger","Neither")))</f>
        <v>Neither</v>
      </c>
    </row>
    <row r="8505" customFormat="false" ht="15" hidden="false" customHeight="false" outlineLevel="0" collapsed="false">
      <c r="A8505" s="8" t="n">
        <v>1991</v>
      </c>
      <c r="B8505" s="8" t="s">
        <v>342</v>
      </c>
      <c r="C8505" s="13" t="n">
        <v>0.825423146029998</v>
      </c>
      <c r="D8505" s="13" t="n">
        <v>0.199999999999999</v>
      </c>
      <c r="E8505" s="8" t="n">
        <f aca="false">IF(C8505&gt;=$B$4,1,0)</f>
        <v>0</v>
      </c>
      <c r="F8505" s="8" t="n">
        <f aca="false">IF(D8505&gt;=$B$4,1,0)</f>
        <v>0</v>
      </c>
      <c r="G8505" s="8" t="str">
        <f aca="false">IF(AND(E8505=1,F8505=1),"Both pay",IF(F8505=1,"Missed",IF(E8505=1,"False trigger","Neither")))</f>
        <v>Neither</v>
      </c>
    </row>
    <row r="8506" customFormat="false" ht="15" hidden="false" customHeight="false" outlineLevel="0" collapsed="false">
      <c r="A8506" s="8" t="n">
        <v>1992</v>
      </c>
      <c r="B8506" s="8" t="s">
        <v>342</v>
      </c>
      <c r="C8506" s="13" t="n">
        <v>0.590916265126324</v>
      </c>
      <c r="D8506" s="13" t="n">
        <v>0.090625000000001</v>
      </c>
      <c r="E8506" s="8" t="n">
        <f aca="false">IF(C8506&gt;=$B$4,1,0)</f>
        <v>0</v>
      </c>
      <c r="F8506" s="8" t="n">
        <f aca="false">IF(D8506&gt;=$B$4,1,0)</f>
        <v>0</v>
      </c>
      <c r="G8506" s="8" t="str">
        <f aca="false">IF(AND(E8506=1,F8506=1),"Both pay",IF(F8506=1,"Missed",IF(E8506=1,"False trigger","Neither")))</f>
        <v>Neither</v>
      </c>
    </row>
    <row r="8507" customFormat="false" ht="15" hidden="false" customHeight="false" outlineLevel="0" collapsed="false">
      <c r="A8507" s="8" t="n">
        <v>1997</v>
      </c>
      <c r="B8507" s="8" t="s">
        <v>342</v>
      </c>
      <c r="C8507" s="13" t="n">
        <v>2.59297783843872</v>
      </c>
      <c r="D8507" s="13" t="n">
        <v>4.098125</v>
      </c>
      <c r="E8507" s="8" t="n">
        <f aca="false">IF(C8507&gt;=$B$4,1,0)</f>
        <v>0</v>
      </c>
      <c r="F8507" s="8" t="n">
        <f aca="false">IF(D8507&gt;=$B$4,1,0)</f>
        <v>0</v>
      </c>
      <c r="G8507" s="8" t="str">
        <f aca="false">IF(AND(E8507=1,F8507=1),"Both pay",IF(F8507=1,"Missed",IF(E8507=1,"False trigger","Neither")))</f>
        <v>Neither</v>
      </c>
    </row>
    <row r="8508" customFormat="false" ht="15" hidden="false" customHeight="false" outlineLevel="0" collapsed="false">
      <c r="A8508" s="8" t="n">
        <v>1998</v>
      </c>
      <c r="B8508" s="8" t="s">
        <v>342</v>
      </c>
      <c r="C8508" s="13" t="n">
        <v>1.7804577122015</v>
      </c>
      <c r="D8508" s="13" t="n">
        <v>3.190625</v>
      </c>
      <c r="E8508" s="8" t="n">
        <f aca="false">IF(C8508&gt;=$B$4,1,0)</f>
        <v>0</v>
      </c>
      <c r="F8508" s="8" t="n">
        <f aca="false">IF(D8508&gt;=$B$4,1,0)</f>
        <v>0</v>
      </c>
      <c r="G8508" s="8" t="str">
        <f aca="false">IF(AND(E8508=1,F8508=1),"Both pay",IF(F8508=1,"Missed",IF(E8508=1,"False trigger","Neither")))</f>
        <v>Neither</v>
      </c>
    </row>
    <row r="8509" customFormat="false" ht="15" hidden="false" customHeight="false" outlineLevel="0" collapsed="false">
      <c r="A8509" s="8" t="n">
        <v>1999</v>
      </c>
      <c r="B8509" s="8" t="s">
        <v>342</v>
      </c>
      <c r="C8509" s="13" t="n">
        <v>1.68958603254386</v>
      </c>
      <c r="D8509" s="13" t="n">
        <v>2.80562500000001</v>
      </c>
      <c r="E8509" s="8" t="n">
        <f aca="false">IF(C8509&gt;=$B$4,1,0)</f>
        <v>0</v>
      </c>
      <c r="F8509" s="8" t="n">
        <f aca="false">IF(D8509&gt;=$B$4,1,0)</f>
        <v>0</v>
      </c>
      <c r="G8509" s="8" t="str">
        <f aca="false">IF(AND(E8509=1,F8509=1),"Both pay",IF(F8509=1,"Missed",IF(E8509=1,"False trigger","Neither")))</f>
        <v>Neither</v>
      </c>
    </row>
    <row r="8510" customFormat="false" ht="15" hidden="false" customHeight="false" outlineLevel="0" collapsed="false">
      <c r="A8510" s="8" t="n">
        <v>2000</v>
      </c>
      <c r="B8510" s="8" t="s">
        <v>342</v>
      </c>
      <c r="C8510" s="13" t="n">
        <v>1.12700904565323</v>
      </c>
      <c r="D8510" s="13" t="n">
        <v>1.92937500000001</v>
      </c>
      <c r="E8510" s="8" t="n">
        <f aca="false">IF(C8510&gt;=$B$4,1,0)</f>
        <v>0</v>
      </c>
      <c r="F8510" s="8" t="n">
        <f aca="false">IF(D8510&gt;=$B$4,1,0)</f>
        <v>0</v>
      </c>
      <c r="G8510" s="8" t="str">
        <f aca="false">IF(AND(E8510=1,F8510=1),"Both pay",IF(F8510=1,"Missed",IF(E8510=1,"False trigger","Neither")))</f>
        <v>Neither</v>
      </c>
    </row>
    <row r="8511" customFormat="false" ht="15" hidden="false" customHeight="false" outlineLevel="0" collapsed="false">
      <c r="A8511" s="8" t="n">
        <v>2001</v>
      </c>
      <c r="B8511" s="8" t="s">
        <v>342</v>
      </c>
      <c r="C8511" s="13" t="n">
        <v>0.425999759587768</v>
      </c>
      <c r="D8511" s="13" t="n">
        <v>0.983125000000001</v>
      </c>
      <c r="E8511" s="8" t="n">
        <f aca="false">IF(C8511&gt;=$B$4,1,0)</f>
        <v>0</v>
      </c>
      <c r="F8511" s="8" t="n">
        <f aca="false">IF(D8511&gt;=$B$4,1,0)</f>
        <v>0</v>
      </c>
      <c r="G8511" s="8" t="str">
        <f aca="false">IF(AND(E8511=1,F8511=1),"Both pay",IF(F8511=1,"Missed",IF(E8511=1,"False trigger","Neither")))</f>
        <v>Neither</v>
      </c>
    </row>
    <row r="8512" customFormat="false" ht="15" hidden="false" customHeight="false" outlineLevel="0" collapsed="false">
      <c r="A8512" s="8" t="n">
        <v>2002</v>
      </c>
      <c r="B8512" s="8" t="s">
        <v>342</v>
      </c>
      <c r="C8512" s="13" t="n">
        <v>0.18655585868229</v>
      </c>
      <c r="D8512" s="13" t="n">
        <v>0.357500000000002</v>
      </c>
      <c r="E8512" s="8" t="n">
        <f aca="false">IF(C8512&gt;=$B$4,1,0)</f>
        <v>0</v>
      </c>
      <c r="F8512" s="8" t="n">
        <f aca="false">IF(D8512&gt;=$B$4,1,0)</f>
        <v>0</v>
      </c>
      <c r="G8512" s="8" t="str">
        <f aca="false">IF(AND(E8512=1,F8512=1),"Both pay",IF(F8512=1,"Missed",IF(E8512=1,"False trigger","Neither")))</f>
        <v>Neither</v>
      </c>
    </row>
    <row r="8513" customFormat="false" ht="15" hidden="false" customHeight="false" outlineLevel="0" collapsed="false">
      <c r="A8513" s="8" t="n">
        <v>2003</v>
      </c>
      <c r="B8513" s="8" t="s">
        <v>342</v>
      </c>
      <c r="C8513" s="13" t="n">
        <v>0.375560850648483</v>
      </c>
      <c r="D8513" s="13" t="n">
        <v>0.121250000000003</v>
      </c>
      <c r="E8513" s="8" t="n">
        <f aca="false">IF(C8513&gt;=$B$4,1,0)</f>
        <v>0</v>
      </c>
      <c r="F8513" s="8" t="n">
        <f aca="false">IF(D8513&gt;=$B$4,1,0)</f>
        <v>0</v>
      </c>
      <c r="G8513" s="8" t="str">
        <f aca="false">IF(AND(E8513=1,F8513=1),"Both pay",IF(F8513=1,"Missed",IF(E8513=1,"False trigger","Neither")))</f>
        <v>Neither</v>
      </c>
    </row>
    <row r="8514" customFormat="false" ht="15" hidden="false" customHeight="false" outlineLevel="0" collapsed="false">
      <c r="A8514" s="8" t="n">
        <v>2004</v>
      </c>
      <c r="B8514" s="8" t="s">
        <v>342</v>
      </c>
      <c r="C8514" s="13" t="n">
        <v>0.364776870166018</v>
      </c>
      <c r="D8514" s="13" t="n">
        <v>0.114999999999995</v>
      </c>
      <c r="E8514" s="8" t="n">
        <f aca="false">IF(C8514&gt;=$B$4,1,0)</f>
        <v>0</v>
      </c>
      <c r="F8514" s="8" t="n">
        <f aca="false">IF(D8514&gt;=$B$4,1,0)</f>
        <v>0</v>
      </c>
      <c r="G8514" s="8" t="str">
        <f aca="false">IF(AND(E8514=1,F8514=1),"Both pay",IF(F8514=1,"Missed",IF(E8514=1,"False trigger","Neither")))</f>
        <v>Neither</v>
      </c>
    </row>
    <row r="8515" customFormat="false" ht="15" hidden="false" customHeight="false" outlineLevel="0" collapsed="false">
      <c r="A8515" s="8" t="n">
        <v>2010</v>
      </c>
      <c r="B8515" s="8" t="s">
        <v>342</v>
      </c>
      <c r="C8515" s="13" t="n">
        <v>3.86973937758753</v>
      </c>
      <c r="D8515" s="13" t="n">
        <v>5.130625</v>
      </c>
      <c r="E8515" s="8" t="n">
        <f aca="false">IF(C8515&gt;=$B$4,1,0)</f>
        <v>0</v>
      </c>
      <c r="F8515" s="8" t="n">
        <f aca="false">IF(D8515&gt;=$B$4,1,0)</f>
        <v>0</v>
      </c>
      <c r="G8515" s="8" t="str">
        <f aca="false">IF(AND(E8515=1,F8515=1),"Both pay",IF(F8515=1,"Missed",IF(E8515=1,"False trigger","Neither")))</f>
        <v>Neither</v>
      </c>
    </row>
    <row r="8516" customFormat="false" ht="15" hidden="false" customHeight="false" outlineLevel="0" collapsed="false">
      <c r="A8516" s="8" t="n">
        <v>2011</v>
      </c>
      <c r="B8516" s="8" t="s">
        <v>342</v>
      </c>
      <c r="C8516" s="13" t="n">
        <v>3.88341917668261</v>
      </c>
      <c r="D8516" s="13" t="n">
        <v>5.075</v>
      </c>
      <c r="E8516" s="8" t="n">
        <f aca="false">IF(C8516&gt;=$B$4,1,0)</f>
        <v>0</v>
      </c>
      <c r="F8516" s="8" t="n">
        <f aca="false">IF(D8516&gt;=$B$4,1,0)</f>
        <v>0</v>
      </c>
      <c r="G8516" s="8" t="str">
        <f aca="false">IF(AND(E8516=1,F8516=1),"Both pay",IF(F8516=1,"Missed",IF(E8516=1,"False trigger","Neither")))</f>
        <v>Neither</v>
      </c>
    </row>
    <row r="8517" customFormat="false" ht="15" hidden="false" customHeight="false" outlineLevel="0" collapsed="false">
      <c r="A8517" s="8" t="n">
        <v>2012</v>
      </c>
      <c r="B8517" s="8" t="s">
        <v>342</v>
      </c>
      <c r="C8517" s="13" t="n">
        <v>3.02116021274757</v>
      </c>
      <c r="D8517" s="13" t="n">
        <v>3.575</v>
      </c>
      <c r="E8517" s="8" t="n">
        <f aca="false">IF(C8517&gt;=$B$4,1,0)</f>
        <v>0</v>
      </c>
      <c r="F8517" s="8" t="n">
        <f aca="false">IF(D8517&gt;=$B$4,1,0)</f>
        <v>0</v>
      </c>
      <c r="G8517" s="8" t="str">
        <f aca="false">IF(AND(E8517=1,F8517=1),"Both pay",IF(F8517=1,"Missed",IF(E8517=1,"False trigger","Neither")))</f>
        <v>Neither</v>
      </c>
    </row>
    <row r="8518" customFormat="false" ht="15" hidden="false" customHeight="false" outlineLevel="0" collapsed="false">
      <c r="A8518" s="8" t="n">
        <v>2013</v>
      </c>
      <c r="B8518" s="8" t="s">
        <v>342</v>
      </c>
      <c r="C8518" s="13" t="n">
        <v>1.58759492192149</v>
      </c>
      <c r="D8518" s="13" t="n">
        <v>0.399375000000006</v>
      </c>
      <c r="E8518" s="8" t="n">
        <f aca="false">IF(C8518&gt;=$B$4,1,0)</f>
        <v>0</v>
      </c>
      <c r="F8518" s="8" t="n">
        <f aca="false">IF(D8518&gt;=$B$4,1,0)</f>
        <v>0</v>
      </c>
      <c r="G8518" s="8" t="str">
        <f aca="false">IF(AND(E8518=1,F8518=1),"Both pay",IF(F8518=1,"Missed",IF(E8518=1,"False trigger","Neither")))</f>
        <v>Neither</v>
      </c>
    </row>
    <row r="8519" customFormat="false" ht="15" hidden="false" customHeight="false" outlineLevel="0" collapsed="false">
      <c r="A8519" s="8" t="n">
        <v>2014</v>
      </c>
      <c r="B8519" s="8" t="s">
        <v>342</v>
      </c>
      <c r="C8519" s="13" t="n">
        <v>0.833475936643154</v>
      </c>
      <c r="D8519" s="13" t="n">
        <v>0.174374999999998</v>
      </c>
      <c r="E8519" s="8" t="n">
        <f aca="false">IF(C8519&gt;=$B$4,1,0)</f>
        <v>0</v>
      </c>
      <c r="F8519" s="8" t="n">
        <f aca="false">IF(D8519&gt;=$B$4,1,0)</f>
        <v>0</v>
      </c>
      <c r="G8519" s="8" t="str">
        <f aca="false">IF(AND(E8519=1,F8519=1),"Both pay",IF(F8519=1,"Missed",IF(E8519=1,"False trigger","Neither")))</f>
        <v>Neither</v>
      </c>
    </row>
    <row r="8520" customFormat="false" ht="15" hidden="false" customHeight="false" outlineLevel="0" collapsed="false">
      <c r="A8520" s="8" t="n">
        <v>2015</v>
      </c>
      <c r="B8520" s="8" t="s">
        <v>342</v>
      </c>
      <c r="C8520" s="13" t="n">
        <v>0.581717444359967</v>
      </c>
      <c r="D8520" s="13" t="n">
        <v>0.370624999999997</v>
      </c>
      <c r="E8520" s="8" t="n">
        <f aca="false">IF(C8520&gt;=$B$4,1,0)</f>
        <v>0</v>
      </c>
      <c r="F8520" s="8" t="n">
        <f aca="false">IF(D8520&gt;=$B$4,1,0)</f>
        <v>0</v>
      </c>
      <c r="G8520" s="8" t="str">
        <f aca="false">IF(AND(E8520=1,F8520=1),"Both pay",IF(F8520=1,"Missed",IF(E8520=1,"False trigger","Neither")))</f>
        <v>Neither</v>
      </c>
    </row>
    <row r="8521" customFormat="false" ht="15" hidden="false" customHeight="false" outlineLevel="0" collapsed="false">
      <c r="A8521" s="8" t="n">
        <v>2016</v>
      </c>
      <c r="B8521" s="8" t="s">
        <v>342</v>
      </c>
      <c r="C8521" s="13" t="n">
        <v>0.471809273899815</v>
      </c>
      <c r="D8521" s="13" t="n">
        <v>1.040625</v>
      </c>
      <c r="E8521" s="8" t="n">
        <f aca="false">IF(C8521&gt;=$B$4,1,0)</f>
        <v>0</v>
      </c>
      <c r="F8521" s="8" t="n">
        <f aca="false">IF(D8521&gt;=$B$4,1,0)</f>
        <v>0</v>
      </c>
      <c r="G8521" s="8" t="str">
        <f aca="false">IF(AND(E8521=1,F8521=1),"Both pay",IF(F8521=1,"Missed",IF(E8521=1,"False trigger","Neither")))</f>
        <v>Neither</v>
      </c>
    </row>
    <row r="8522" customFormat="false" ht="15" hidden="false" customHeight="false" outlineLevel="0" collapsed="false">
      <c r="A8522" s="8" t="n">
        <v>2017</v>
      </c>
      <c r="B8522" s="8" t="s">
        <v>342</v>
      </c>
      <c r="C8522" s="13" t="n">
        <v>0.459150918173151</v>
      </c>
      <c r="D8522" s="13" t="n">
        <v>0.853749999999998</v>
      </c>
      <c r="E8522" s="8" t="n">
        <f aca="false">IF(C8522&gt;=$B$4,1,0)</f>
        <v>0</v>
      </c>
      <c r="F8522" s="8" t="n">
        <f aca="false">IF(D8522&gt;=$B$4,1,0)</f>
        <v>0</v>
      </c>
      <c r="G8522" s="8" t="str">
        <f aca="false">IF(AND(E8522=1,F8522=1),"Both pay",IF(F8522=1,"Missed",IF(E8522=1,"False trigger","Neither")))</f>
        <v>Neither</v>
      </c>
    </row>
    <row r="8523" customFormat="false" ht="15" hidden="false" customHeight="false" outlineLevel="0" collapsed="false">
      <c r="A8523" s="8" t="n">
        <v>2021</v>
      </c>
      <c r="B8523" s="8" t="s">
        <v>342</v>
      </c>
      <c r="C8523" s="13" t="n">
        <v>0.230447348314897</v>
      </c>
      <c r="D8523" s="13" t="n">
        <v>0.0993750000000019</v>
      </c>
      <c r="E8523" s="8" t="n">
        <f aca="false">IF(C8523&gt;=$B$4,1,0)</f>
        <v>0</v>
      </c>
      <c r="F8523" s="8" t="n">
        <f aca="false">IF(D8523&gt;=$B$4,1,0)</f>
        <v>0</v>
      </c>
      <c r="G8523" s="8" t="str">
        <f aca="false">IF(AND(E8523=1,F8523=1),"Both pay",IF(F8523=1,"Missed",IF(E8523=1,"False trigger","Neither")))</f>
        <v>Neither</v>
      </c>
    </row>
    <row r="8524" customFormat="false" ht="15" hidden="false" customHeight="false" outlineLevel="0" collapsed="false">
      <c r="A8524" s="8" t="n">
        <v>2022</v>
      </c>
      <c r="B8524" s="8" t="s">
        <v>342</v>
      </c>
      <c r="C8524" s="13" t="n">
        <v>0.287507977536805</v>
      </c>
      <c r="D8524" s="13" t="n">
        <v>0.200624999999995</v>
      </c>
      <c r="E8524" s="8" t="n">
        <f aca="false">IF(C8524&gt;=$B$4,1,0)</f>
        <v>0</v>
      </c>
      <c r="F8524" s="8" t="n">
        <f aca="false">IF(D8524&gt;=$B$4,1,0)</f>
        <v>0</v>
      </c>
      <c r="G8524" s="8" t="str">
        <f aca="false">IF(AND(E8524=1,F8524=1),"Both pay",IF(F8524=1,"Missed",IF(E8524=1,"False trigger","Neither")))</f>
        <v>Neither</v>
      </c>
    </row>
    <row r="8525" customFormat="false" ht="15" hidden="false" customHeight="false" outlineLevel="0" collapsed="false">
      <c r="A8525" s="8" t="n">
        <v>2023</v>
      </c>
      <c r="B8525" s="8" t="s">
        <v>342</v>
      </c>
      <c r="C8525" s="13" t="n">
        <v>0.272454358530226</v>
      </c>
      <c r="D8525" s="13" t="n">
        <v>0.537499999999994</v>
      </c>
      <c r="E8525" s="8" t="n">
        <f aca="false">IF(C8525&gt;=$B$4,1,0)</f>
        <v>0</v>
      </c>
      <c r="F8525" s="8" t="n">
        <f aca="false">IF(D8525&gt;=$B$4,1,0)</f>
        <v>0</v>
      </c>
      <c r="G8525" s="8" t="str">
        <f aca="false">IF(AND(E8525=1,F8525=1),"Both pay",IF(F8525=1,"Missed",IF(E8525=1,"False trigger","Neither")))</f>
        <v>Neither</v>
      </c>
    </row>
    <row r="8526" customFormat="false" ht="15" hidden="false" customHeight="false" outlineLevel="0" collapsed="false">
      <c r="A8526" s="8" t="n">
        <v>2031</v>
      </c>
      <c r="B8526" s="8" t="s">
        <v>342</v>
      </c>
      <c r="C8526" s="13" t="n">
        <v>0.511120955823522</v>
      </c>
      <c r="D8526" s="13" t="n">
        <v>1.034375</v>
      </c>
      <c r="E8526" s="8" t="n">
        <f aca="false">IF(C8526&gt;=$B$4,1,0)</f>
        <v>0</v>
      </c>
      <c r="F8526" s="8" t="n">
        <f aca="false">IF(D8526&gt;=$B$4,1,0)</f>
        <v>0</v>
      </c>
      <c r="G8526" s="8" t="str">
        <f aca="false">IF(AND(E8526=1,F8526=1),"Both pay",IF(F8526=1,"Missed",IF(E8526=1,"False trigger","Neither")))</f>
        <v>Neither</v>
      </c>
    </row>
    <row r="8527" customFormat="false" ht="15" hidden="false" customHeight="false" outlineLevel="0" collapsed="false">
      <c r="A8527" s="8" t="n">
        <v>2032</v>
      </c>
      <c r="B8527" s="8" t="s">
        <v>342</v>
      </c>
      <c r="C8527" s="13" t="n">
        <v>0.725944956589387</v>
      </c>
      <c r="D8527" s="13" t="n">
        <v>0.713124999999998</v>
      </c>
      <c r="E8527" s="8" t="n">
        <f aca="false">IF(C8527&gt;=$B$4,1,0)</f>
        <v>0</v>
      </c>
      <c r="F8527" s="8" t="n">
        <f aca="false">IF(D8527&gt;=$B$4,1,0)</f>
        <v>0</v>
      </c>
      <c r="G8527" s="8" t="str">
        <f aca="false">IF(AND(E8527=1,F8527=1),"Both pay",IF(F8527=1,"Missed",IF(E8527=1,"False trigger","Neither")))</f>
        <v>Neither</v>
      </c>
    </row>
    <row r="8528" customFormat="false" ht="15" hidden="false" customHeight="false" outlineLevel="0" collapsed="false">
      <c r="A8528" s="8" t="n">
        <v>2033</v>
      </c>
      <c r="B8528" s="8" t="s">
        <v>342</v>
      </c>
      <c r="C8528" s="13" t="n">
        <v>0.547245337614008</v>
      </c>
      <c r="D8528" s="13" t="n">
        <v>0.744374999999998</v>
      </c>
      <c r="E8528" s="8" t="n">
        <f aca="false">IF(C8528&gt;=$B$4,1,0)</f>
        <v>0</v>
      </c>
      <c r="F8528" s="8" t="n">
        <f aca="false">IF(D8528&gt;=$B$4,1,0)</f>
        <v>0</v>
      </c>
      <c r="G8528" s="8" t="str">
        <f aca="false">IF(AND(E8528=1,F8528=1),"Both pay",IF(F8528=1,"Missed",IF(E8528=1,"False trigger","Neither")))</f>
        <v>Neither</v>
      </c>
    </row>
    <row r="8529" customFormat="false" ht="15" hidden="false" customHeight="false" outlineLevel="0" collapsed="false">
      <c r="A8529" s="8" t="n">
        <v>2034</v>
      </c>
      <c r="B8529" s="8" t="s">
        <v>342</v>
      </c>
      <c r="C8529" s="13" t="n">
        <v>1.32633032872347</v>
      </c>
      <c r="D8529" s="13" t="n">
        <v>1.89875</v>
      </c>
      <c r="E8529" s="8" t="n">
        <f aca="false">IF(C8529&gt;=$B$4,1,0)</f>
        <v>0</v>
      </c>
      <c r="F8529" s="8" t="n">
        <f aca="false">IF(D8529&gt;=$B$4,1,0)</f>
        <v>0</v>
      </c>
      <c r="G8529" s="8" t="str">
        <f aca="false">IF(AND(E8529=1,F8529=1),"Both pay",IF(F8529=1,"Missed",IF(E8529=1,"False trigger","Neither")))</f>
        <v>Neither</v>
      </c>
    </row>
    <row r="8530" customFormat="false" ht="15" hidden="false" customHeight="false" outlineLevel="0" collapsed="false">
      <c r="A8530" s="8" t="n">
        <v>2035</v>
      </c>
      <c r="B8530" s="8" t="s">
        <v>342</v>
      </c>
      <c r="C8530" s="13" t="n">
        <v>2.4244297578115</v>
      </c>
      <c r="D8530" s="13" t="n">
        <v>1.0225</v>
      </c>
      <c r="E8530" s="8" t="n">
        <f aca="false">IF(C8530&gt;=$B$4,1,0)</f>
        <v>0</v>
      </c>
      <c r="F8530" s="8" t="n">
        <f aca="false">IF(D8530&gt;=$B$4,1,0)</f>
        <v>0</v>
      </c>
      <c r="G8530" s="8" t="str">
        <f aca="false">IF(AND(E8530=1,F8530=1),"Both pay",IF(F8530=1,"Missed",IF(E8530=1,"False trigger","Neither")))</f>
        <v>Neither</v>
      </c>
    </row>
    <row r="8531" customFormat="false" ht="15" hidden="false" customHeight="false" outlineLevel="0" collapsed="false">
      <c r="A8531" s="8" t="n">
        <v>2036</v>
      </c>
      <c r="B8531" s="8" t="s">
        <v>342</v>
      </c>
      <c r="C8531" s="13" t="n">
        <v>1.31728953112033</v>
      </c>
      <c r="D8531" s="13" t="n">
        <v>0.358750000000001</v>
      </c>
      <c r="E8531" s="8" t="n">
        <f aca="false">IF(C8531&gt;=$B$4,1,0)</f>
        <v>0</v>
      </c>
      <c r="F8531" s="8" t="n">
        <f aca="false">IF(D8531&gt;=$B$4,1,0)</f>
        <v>0</v>
      </c>
      <c r="G8531" s="8" t="str">
        <f aca="false">IF(AND(E8531=1,F8531=1),"Both pay",IF(F8531=1,"Missed",IF(E8531=1,"False trigger","Neither")))</f>
        <v>Neither</v>
      </c>
    </row>
    <row r="8532" customFormat="false" ht="15" hidden="false" customHeight="false" outlineLevel="0" collapsed="false">
      <c r="A8532" s="8" t="n">
        <v>2037</v>
      </c>
      <c r="B8532" s="8" t="s">
        <v>342</v>
      </c>
      <c r="C8532" s="13" t="n">
        <v>0.283260873714681</v>
      </c>
      <c r="D8532" s="13" t="n">
        <v>0.148125</v>
      </c>
      <c r="E8532" s="8" t="n">
        <f aca="false">IF(C8532&gt;=$B$4,1,0)</f>
        <v>0</v>
      </c>
      <c r="F8532" s="8" t="n">
        <f aca="false">IF(D8532&gt;=$B$4,1,0)</f>
        <v>0</v>
      </c>
      <c r="G8532" s="8" t="str">
        <f aca="false">IF(AND(E8532=1,F8532=1),"Both pay",IF(F8532=1,"Missed",IF(E8532=1,"False trigger","Neither")))</f>
        <v>Neither</v>
      </c>
    </row>
    <row r="8533" customFormat="false" ht="15" hidden="false" customHeight="false" outlineLevel="0" collapsed="false">
      <c r="A8533" s="8" t="n">
        <v>2038</v>
      </c>
      <c r="B8533" s="8" t="s">
        <v>342</v>
      </c>
      <c r="C8533" s="13" t="n">
        <v>0.0259802267191844</v>
      </c>
      <c r="D8533" s="13" t="n">
        <v>0.181875000000005</v>
      </c>
      <c r="E8533" s="8" t="n">
        <f aca="false">IF(C8533&gt;=$B$4,1,0)</f>
        <v>0</v>
      </c>
      <c r="F8533" s="8" t="n">
        <f aca="false">IF(D8533&gt;=$B$4,1,0)</f>
        <v>0</v>
      </c>
      <c r="G8533" s="8" t="str">
        <f aca="false">IF(AND(E8533=1,F8533=1),"Both pay",IF(F8533=1,"Missed",IF(E8533=1,"False trigger","Neither")))</f>
        <v>Neither</v>
      </c>
    </row>
    <row r="8534" customFormat="false" ht="15" hidden="false" customHeight="false" outlineLevel="0" collapsed="false">
      <c r="A8534" s="8" t="n">
        <v>2039</v>
      </c>
      <c r="B8534" s="8" t="s">
        <v>342</v>
      </c>
      <c r="C8534" s="13" t="n">
        <v>0.149116174421334</v>
      </c>
      <c r="D8534" s="13" t="n">
        <v>0.240624999999994</v>
      </c>
      <c r="E8534" s="8" t="n">
        <f aca="false">IF(C8534&gt;=$B$4,1,0)</f>
        <v>0</v>
      </c>
      <c r="F8534" s="8" t="n">
        <f aca="false">IF(D8534&gt;=$B$4,1,0)</f>
        <v>0</v>
      </c>
      <c r="G8534" s="8" t="str">
        <f aca="false">IF(AND(E8534=1,F8534=1),"Both pay",IF(F8534=1,"Missed",IF(E8534=1,"False trigger","Neither")))</f>
        <v>Neither</v>
      </c>
    </row>
    <row r="8535" customFormat="false" ht="15" hidden="false" customHeight="false" outlineLevel="0" collapsed="false">
      <c r="A8535" s="8" t="n">
        <v>2040</v>
      </c>
      <c r="B8535" s="8" t="s">
        <v>342</v>
      </c>
      <c r="C8535" s="13" t="n">
        <v>0.181872923975106</v>
      </c>
      <c r="D8535" s="13" t="n">
        <v>0.130624999999998</v>
      </c>
      <c r="E8535" s="8" t="n">
        <f aca="false">IF(C8535&gt;=$B$4,1,0)</f>
        <v>0</v>
      </c>
      <c r="F8535" s="8" t="n">
        <f aca="false">IF(D8535&gt;=$B$4,1,0)</f>
        <v>0</v>
      </c>
      <c r="G8535" s="8" t="str">
        <f aca="false">IF(AND(E8535=1,F8535=1),"Both pay",IF(F8535=1,"Missed",IF(E8535=1,"False trigger","Neither")))</f>
        <v>Neither</v>
      </c>
    </row>
    <row r="8536" customFormat="false" ht="15" hidden="false" customHeight="false" outlineLevel="0" collapsed="false">
      <c r="A8536" s="8" t="n">
        <v>2041</v>
      </c>
      <c r="B8536" s="8" t="s">
        <v>342</v>
      </c>
      <c r="C8536" s="13" t="n">
        <v>0.129544949131958</v>
      </c>
      <c r="D8536" s="13" t="n">
        <v>0.216250000000002</v>
      </c>
      <c r="E8536" s="8" t="n">
        <f aca="false">IF(C8536&gt;=$B$4,1,0)</f>
        <v>0</v>
      </c>
      <c r="F8536" s="8" t="n">
        <f aca="false">IF(D8536&gt;=$B$4,1,0)</f>
        <v>0</v>
      </c>
      <c r="G8536" s="8" t="str">
        <f aca="false">IF(AND(E8536=1,F8536=1),"Both pay",IF(F8536=1,"Missed",IF(E8536=1,"False trigger","Neither")))</f>
        <v>Neither</v>
      </c>
    </row>
    <row r="8537" customFormat="false" ht="15" hidden="false" customHeight="false" outlineLevel="0" collapsed="false">
      <c r="A8537" s="8" t="n">
        <v>2043</v>
      </c>
      <c r="B8537" s="8" t="s">
        <v>342</v>
      </c>
      <c r="C8537" s="13" t="n">
        <v>0.111036454471554</v>
      </c>
      <c r="D8537" s="13" t="n">
        <v>0.111250000000002</v>
      </c>
      <c r="E8537" s="8" t="n">
        <f aca="false">IF(C8537&gt;=$B$4,1,0)</f>
        <v>0</v>
      </c>
      <c r="F8537" s="8" t="n">
        <f aca="false">IF(D8537&gt;=$B$4,1,0)</f>
        <v>0</v>
      </c>
      <c r="G8537" s="8" t="str">
        <f aca="false">IF(AND(E8537=1,F8537=1),"Both pay",IF(F8537=1,"Missed",IF(E8537=1,"False trigger","Neither")))</f>
        <v>Neither</v>
      </c>
    </row>
    <row r="8538" customFormat="false" ht="15" hidden="false" customHeight="false" outlineLevel="0" collapsed="false">
      <c r="A8538" s="8" t="n">
        <v>2044</v>
      </c>
      <c r="B8538" s="8" t="s">
        <v>342</v>
      </c>
      <c r="C8538" s="13" t="n">
        <v>0.152224588569988</v>
      </c>
      <c r="D8538" s="13" t="n">
        <v>0.107500000000002</v>
      </c>
      <c r="E8538" s="8" t="n">
        <f aca="false">IF(C8538&gt;=$B$4,1,0)</f>
        <v>0</v>
      </c>
      <c r="F8538" s="8" t="n">
        <f aca="false">IF(D8538&gt;=$B$4,1,0)</f>
        <v>0</v>
      </c>
      <c r="G8538" s="8" t="str">
        <f aca="false">IF(AND(E8538=1,F8538=1),"Both pay",IF(F8538=1,"Missed",IF(E8538=1,"False trigger","Neither")))</f>
        <v>Neither</v>
      </c>
    </row>
    <row r="8539" customFormat="false" ht="15" hidden="false" customHeight="false" outlineLevel="0" collapsed="false">
      <c r="A8539" s="8" t="n">
        <v>2046</v>
      </c>
      <c r="B8539" s="8" t="s">
        <v>342</v>
      </c>
      <c r="C8539" s="13" t="n">
        <v>0.610218110127638</v>
      </c>
      <c r="D8539" s="13" t="n">
        <v>0.348750000000001</v>
      </c>
      <c r="E8539" s="8" t="n">
        <f aca="false">IF(C8539&gt;=$B$4,1,0)</f>
        <v>0</v>
      </c>
      <c r="F8539" s="8" t="n">
        <f aca="false">IF(D8539&gt;=$B$4,1,0)</f>
        <v>0</v>
      </c>
      <c r="G8539" s="8" t="str">
        <f aca="false">IF(AND(E8539=1,F8539=1),"Both pay",IF(F8539=1,"Missed",IF(E8539=1,"False trigger","Neither")))</f>
        <v>Neither</v>
      </c>
    </row>
    <row r="8540" customFormat="false" ht="15" hidden="false" customHeight="false" outlineLevel="0" collapsed="false">
      <c r="A8540" s="8" t="n">
        <v>2047</v>
      </c>
      <c r="B8540" s="8" t="s">
        <v>342</v>
      </c>
      <c r="C8540" s="13" t="n">
        <v>0.617100923840599</v>
      </c>
      <c r="D8540" s="13" t="n">
        <v>0.240625000000001</v>
      </c>
      <c r="E8540" s="8" t="n">
        <f aca="false">IF(C8540&gt;=$B$4,1,0)</f>
        <v>0</v>
      </c>
      <c r="F8540" s="8" t="n">
        <f aca="false">IF(D8540&gt;=$B$4,1,0)</f>
        <v>0</v>
      </c>
      <c r="G8540" s="8" t="str">
        <f aca="false">IF(AND(E8540=1,F8540=1),"Both pay",IF(F8540=1,"Missed",IF(E8540=1,"False trigger","Neither")))</f>
        <v>Neither</v>
      </c>
    </row>
    <row r="8541" customFormat="false" ht="15" hidden="false" customHeight="false" outlineLevel="0" collapsed="false">
      <c r="A8541" s="8" t="n">
        <v>2048</v>
      </c>
      <c r="B8541" s="8" t="s">
        <v>342</v>
      </c>
      <c r="C8541" s="13" t="n">
        <v>0.603020835950208</v>
      </c>
      <c r="D8541" s="13" t="n">
        <v>0.2575</v>
      </c>
      <c r="E8541" s="8" t="n">
        <f aca="false">IF(C8541&gt;=$B$4,1,0)</f>
        <v>0</v>
      </c>
      <c r="F8541" s="8" t="n">
        <f aca="false">IF(D8541&gt;=$B$4,1,0)</f>
        <v>0</v>
      </c>
      <c r="G8541" s="8" t="str">
        <f aca="false">IF(AND(E8541=1,F8541=1),"Both pay",IF(F8541=1,"Missed",IF(E8541=1,"False trigger","Neither")))</f>
        <v>Neither</v>
      </c>
    </row>
    <row r="8542" customFormat="false" ht="15" hidden="false" customHeight="false" outlineLevel="0" collapsed="false">
      <c r="A8542" s="8" t="n">
        <v>2055</v>
      </c>
      <c r="B8542" s="8" t="s">
        <v>342</v>
      </c>
      <c r="C8542" s="13" t="n">
        <v>3.95343683295022</v>
      </c>
      <c r="D8542" s="13" t="n">
        <v>4.56</v>
      </c>
      <c r="E8542" s="8" t="n">
        <f aca="false">IF(C8542&gt;=$B$4,1,0)</f>
        <v>0</v>
      </c>
      <c r="F8542" s="8" t="n">
        <f aca="false">IF(D8542&gt;=$B$4,1,0)</f>
        <v>0</v>
      </c>
      <c r="G8542" s="8" t="str">
        <f aca="false">IF(AND(E8542=1,F8542=1),"Both pay",IF(F8542=1,"Missed",IF(E8542=1,"False trigger","Neither")))</f>
        <v>Neither</v>
      </c>
    </row>
    <row r="8543" customFormat="false" ht="15" hidden="false" customHeight="false" outlineLevel="0" collapsed="false">
      <c r="A8543" s="8" t="n">
        <v>2056</v>
      </c>
      <c r="B8543" s="8" t="s">
        <v>342</v>
      </c>
      <c r="C8543" s="13" t="n">
        <v>3.03229989621271</v>
      </c>
      <c r="D8543" s="13" t="n">
        <v>3.65562499999999</v>
      </c>
      <c r="E8543" s="8" t="n">
        <f aca="false">IF(C8543&gt;=$B$4,1,0)</f>
        <v>0</v>
      </c>
      <c r="F8543" s="8" t="n">
        <f aca="false">IF(D8543&gt;=$B$4,1,0)</f>
        <v>0</v>
      </c>
      <c r="G8543" s="8" t="str">
        <f aca="false">IF(AND(E8543=1,F8543=1),"Both pay",IF(F8543=1,"Missed",IF(E8543=1,"False trigger","Neither")))</f>
        <v>Neither</v>
      </c>
    </row>
    <row r="8544" customFormat="false" ht="15" hidden="false" customHeight="false" outlineLevel="0" collapsed="false">
      <c r="A8544" s="8" t="n">
        <v>2057</v>
      </c>
      <c r="B8544" s="8" t="s">
        <v>342</v>
      </c>
      <c r="C8544" s="13" t="n">
        <v>2.46677626581522</v>
      </c>
      <c r="D8544" s="13" t="n">
        <v>3.23687500000001</v>
      </c>
      <c r="E8544" s="8" t="n">
        <f aca="false">IF(C8544&gt;=$B$4,1,0)</f>
        <v>0</v>
      </c>
      <c r="F8544" s="8" t="n">
        <f aca="false">IF(D8544&gt;=$B$4,1,0)</f>
        <v>0</v>
      </c>
      <c r="G8544" s="8" t="str">
        <f aca="false">IF(AND(E8544=1,F8544=1),"Both pay",IF(F8544=1,"Missed",IF(E8544=1,"False trigger","Neither")))</f>
        <v>Neither</v>
      </c>
    </row>
    <row r="8545" customFormat="false" ht="15" hidden="false" customHeight="false" outlineLevel="0" collapsed="false">
      <c r="A8545" s="8" t="n">
        <v>2058</v>
      </c>
      <c r="B8545" s="8" t="s">
        <v>342</v>
      </c>
      <c r="C8545" s="13" t="n">
        <v>1.30137878203105</v>
      </c>
      <c r="D8545" s="13" t="n">
        <v>1.9575</v>
      </c>
      <c r="E8545" s="8" t="n">
        <f aca="false">IF(C8545&gt;=$B$4,1,0)</f>
        <v>0</v>
      </c>
      <c r="F8545" s="8" t="n">
        <f aca="false">IF(D8545&gt;=$B$4,1,0)</f>
        <v>0</v>
      </c>
      <c r="G8545" s="8" t="str">
        <f aca="false">IF(AND(E8545=1,F8545=1),"Both pay",IF(F8545=1,"Missed",IF(E8545=1,"False trigger","Neither")))</f>
        <v>Neither</v>
      </c>
    </row>
    <row r="8546" customFormat="false" ht="15" hidden="false" customHeight="false" outlineLevel="0" collapsed="false">
      <c r="A8546" s="8" t="n">
        <v>2059</v>
      </c>
      <c r="B8546" s="8" t="s">
        <v>342</v>
      </c>
      <c r="C8546" s="13" t="n">
        <v>0.742148194641537</v>
      </c>
      <c r="D8546" s="13" t="n">
        <v>0.642499999999998</v>
      </c>
      <c r="E8546" s="8" t="n">
        <f aca="false">IF(C8546&gt;=$B$4,1,0)</f>
        <v>0</v>
      </c>
      <c r="F8546" s="8" t="n">
        <f aca="false">IF(D8546&gt;=$B$4,1,0)</f>
        <v>0</v>
      </c>
      <c r="G8546" s="8" t="str">
        <f aca="false">IF(AND(E8546=1,F8546=1),"Both pay",IF(F8546=1,"Missed",IF(E8546=1,"False trigger","Neither")))</f>
        <v>Neither</v>
      </c>
    </row>
    <row r="8547" customFormat="false" ht="15" hidden="false" customHeight="false" outlineLevel="0" collapsed="false">
      <c r="A8547" s="8" t="n">
        <v>2060</v>
      </c>
      <c r="B8547" s="8" t="s">
        <v>342</v>
      </c>
      <c r="C8547" s="13" t="n">
        <v>0.309412928619999</v>
      </c>
      <c r="D8547" s="13" t="n">
        <v>0.219999999999999</v>
      </c>
      <c r="E8547" s="8" t="n">
        <f aca="false">IF(C8547&gt;=$B$4,1,0)</f>
        <v>0</v>
      </c>
      <c r="F8547" s="8" t="n">
        <f aca="false">IF(D8547&gt;=$B$4,1,0)</f>
        <v>0</v>
      </c>
      <c r="G8547" s="8" t="str">
        <f aca="false">IF(AND(E8547=1,F8547=1),"Both pay",IF(F8547=1,"Missed",IF(E8547=1,"False trigger","Neither")))</f>
        <v>Neither</v>
      </c>
    </row>
    <row r="8548" customFormat="false" ht="15" hidden="false" customHeight="false" outlineLevel="0" collapsed="false">
      <c r="A8548" s="8" t="n">
        <v>2061</v>
      </c>
      <c r="B8548" s="8" t="s">
        <v>342</v>
      </c>
      <c r="C8548" s="13" t="n">
        <v>0.504278936611662</v>
      </c>
      <c r="D8548" s="13" t="n">
        <v>0.224999999999994</v>
      </c>
      <c r="E8548" s="8" t="n">
        <f aca="false">IF(C8548&gt;=$B$4,1,0)</f>
        <v>0</v>
      </c>
      <c r="F8548" s="8" t="n">
        <f aca="false">IF(D8548&gt;=$B$4,1,0)</f>
        <v>0</v>
      </c>
      <c r="G8548" s="8" t="str">
        <f aca="false">IF(AND(E8548=1,F8548=1),"Both pay",IF(F8548=1,"Missed",IF(E8548=1,"False trigger","Neither")))</f>
        <v>Neither</v>
      </c>
    </row>
    <row r="8549" customFormat="false" ht="15" hidden="false" customHeight="false" outlineLevel="0" collapsed="false">
      <c r="A8549" s="8" t="n">
        <v>2067</v>
      </c>
      <c r="B8549" s="8" t="s">
        <v>342</v>
      </c>
      <c r="C8549" s="13" t="n">
        <v>3.01136802973956</v>
      </c>
      <c r="D8549" s="13" t="n">
        <v>3.434375</v>
      </c>
      <c r="E8549" s="8" t="n">
        <f aca="false">IF(C8549&gt;=$B$4,1,0)</f>
        <v>0</v>
      </c>
      <c r="F8549" s="8" t="n">
        <f aca="false">IF(D8549&gt;=$B$4,1,0)</f>
        <v>0</v>
      </c>
      <c r="G8549" s="8" t="str">
        <f aca="false">IF(AND(E8549=1,F8549=1),"Both pay",IF(F8549=1,"Missed",IF(E8549=1,"False trigger","Neither")))</f>
        <v>Neither</v>
      </c>
    </row>
    <row r="8550" customFormat="false" ht="15" hidden="false" customHeight="false" outlineLevel="0" collapsed="false">
      <c r="A8550" s="8" t="n">
        <v>2068</v>
      </c>
      <c r="B8550" s="8" t="s">
        <v>342</v>
      </c>
      <c r="C8550" s="13" t="n">
        <v>4.11876562236489</v>
      </c>
      <c r="D8550" s="13" t="n">
        <v>4.670625</v>
      </c>
      <c r="E8550" s="8" t="n">
        <f aca="false">IF(C8550&gt;=$B$4,1,0)</f>
        <v>0</v>
      </c>
      <c r="F8550" s="8" t="n">
        <f aca="false">IF(D8550&gt;=$B$4,1,0)</f>
        <v>0</v>
      </c>
      <c r="G8550" s="8" t="str">
        <f aca="false">IF(AND(E8550=1,F8550=1),"Both pay",IF(F8550=1,"Missed",IF(E8550=1,"False trigger","Neither")))</f>
        <v>Neither</v>
      </c>
    </row>
    <row r="8551" customFormat="false" ht="15" hidden="false" customHeight="false" outlineLevel="0" collapsed="false">
      <c r="A8551" s="8" t="n">
        <v>2069</v>
      </c>
      <c r="B8551" s="8" t="s">
        <v>342</v>
      </c>
      <c r="C8551" s="13" t="n">
        <v>3.74552196497219</v>
      </c>
      <c r="D8551" s="13" t="n">
        <v>4.67874999999999</v>
      </c>
      <c r="E8551" s="8" t="n">
        <f aca="false">IF(C8551&gt;=$B$4,1,0)</f>
        <v>0</v>
      </c>
      <c r="F8551" s="8" t="n">
        <f aca="false">IF(D8551&gt;=$B$4,1,0)</f>
        <v>0</v>
      </c>
      <c r="G8551" s="8" t="str">
        <f aca="false">IF(AND(E8551=1,F8551=1),"Both pay",IF(F8551=1,"Missed",IF(E8551=1,"False trigger","Neither")))</f>
        <v>Neither</v>
      </c>
    </row>
    <row r="8552" customFormat="false" ht="15" hidden="false" customHeight="false" outlineLevel="0" collapsed="false">
      <c r="A8552" s="8" t="n">
        <v>2070</v>
      </c>
      <c r="B8552" s="8" t="s">
        <v>342</v>
      </c>
      <c r="C8552" s="13" t="n">
        <v>2.01004836543832</v>
      </c>
      <c r="D8552" s="13" t="n">
        <v>1.235</v>
      </c>
      <c r="E8552" s="8" t="n">
        <f aca="false">IF(C8552&gt;=$B$4,1,0)</f>
        <v>0</v>
      </c>
      <c r="F8552" s="8" t="n">
        <f aca="false">IF(D8552&gt;=$B$4,1,0)</f>
        <v>0</v>
      </c>
      <c r="G8552" s="8" t="str">
        <f aca="false">IF(AND(E8552=1,F8552=1),"Both pay",IF(F8552=1,"Missed",IF(E8552=1,"False trigger","Neither")))</f>
        <v>Neither</v>
      </c>
    </row>
    <row r="8553" customFormat="false" ht="15" hidden="false" customHeight="false" outlineLevel="0" collapsed="false">
      <c r="A8553" s="8" t="n">
        <v>2071</v>
      </c>
      <c r="B8553" s="8" t="s">
        <v>342</v>
      </c>
      <c r="C8553" s="13" t="n">
        <v>0.861037519341686</v>
      </c>
      <c r="D8553" s="13" t="n">
        <v>0.321875000000006</v>
      </c>
      <c r="E8553" s="8" t="n">
        <f aca="false">IF(C8553&gt;=$B$4,1,0)</f>
        <v>0</v>
      </c>
      <c r="F8553" s="8" t="n">
        <f aca="false">IF(D8553&gt;=$B$4,1,0)</f>
        <v>0</v>
      </c>
      <c r="G8553" s="8" t="str">
        <f aca="false">IF(AND(E8553=1,F8553=1),"Both pay",IF(F8553=1,"Missed",IF(E8553=1,"False trigger","Neither")))</f>
        <v>Neither</v>
      </c>
    </row>
    <row r="8554" customFormat="false" ht="15" hidden="false" customHeight="false" outlineLevel="0" collapsed="false">
      <c r="A8554" s="8" t="n">
        <v>2072</v>
      </c>
      <c r="B8554" s="8" t="s">
        <v>342</v>
      </c>
      <c r="C8554" s="13" t="n">
        <v>0.268992225041572</v>
      </c>
      <c r="D8554" s="13" t="n">
        <v>0.332499999999996</v>
      </c>
      <c r="E8554" s="8" t="n">
        <f aca="false">IF(C8554&gt;=$B$4,1,0)</f>
        <v>0</v>
      </c>
      <c r="F8554" s="8" t="n">
        <f aca="false">IF(D8554&gt;=$B$4,1,0)</f>
        <v>0</v>
      </c>
      <c r="G8554" s="8" t="str">
        <f aca="false">IF(AND(E8554=1,F8554=1),"Both pay",IF(F8554=1,"Missed",IF(E8554=1,"False trigger","Neither")))</f>
        <v>Neither</v>
      </c>
    </row>
    <row r="8555" customFormat="false" ht="15" hidden="false" customHeight="false" outlineLevel="0" collapsed="false">
      <c r="A8555" s="8" t="n">
        <v>2073</v>
      </c>
      <c r="B8555" s="8" t="s">
        <v>342</v>
      </c>
      <c r="C8555" s="13" t="n">
        <v>0.31857591627449</v>
      </c>
      <c r="D8555" s="13" t="n">
        <v>0.744374999999991</v>
      </c>
      <c r="E8555" s="8" t="n">
        <f aca="false">IF(C8555&gt;=$B$4,1,0)</f>
        <v>0</v>
      </c>
      <c r="F8555" s="8" t="n">
        <f aca="false">IF(D8555&gt;=$B$4,1,0)</f>
        <v>0</v>
      </c>
      <c r="G8555" s="8" t="str">
        <f aca="false">IF(AND(E8555=1,F8555=1),"Both pay",IF(F8555=1,"Missed",IF(E8555=1,"False trigger","Neither")))</f>
        <v>Neither</v>
      </c>
    </row>
    <row r="8556" customFormat="false" ht="15" hidden="false" customHeight="false" outlineLevel="0" collapsed="false">
      <c r="A8556" s="8" t="n">
        <v>2074</v>
      </c>
      <c r="B8556" s="8" t="s">
        <v>342</v>
      </c>
      <c r="C8556" s="13" t="n">
        <v>0.292789403072732</v>
      </c>
      <c r="D8556" s="13" t="n">
        <v>0.719374999999999</v>
      </c>
      <c r="E8556" s="8" t="n">
        <f aca="false">IF(C8556&gt;=$B$4,1,0)</f>
        <v>0</v>
      </c>
      <c r="F8556" s="8" t="n">
        <f aca="false">IF(D8556&gt;=$B$4,1,0)</f>
        <v>0</v>
      </c>
      <c r="G8556" s="8" t="str">
        <f aca="false">IF(AND(E8556=1,F8556=1),"Both pay",IF(F8556=1,"Missed",IF(E8556=1,"False trigger","Neither")))</f>
        <v>Neither</v>
      </c>
    </row>
    <row r="8557" customFormat="false" ht="15" hidden="false" customHeight="false" outlineLevel="0" collapsed="false">
      <c r="A8557" s="8" t="n">
        <v>2077</v>
      </c>
      <c r="B8557" s="8" t="s">
        <v>342</v>
      </c>
      <c r="C8557" s="13" t="n">
        <v>0.103333409305812</v>
      </c>
      <c r="D8557" s="13" t="n">
        <v>0.0537500000000008</v>
      </c>
      <c r="E8557" s="8" t="n">
        <f aca="false">IF(C8557&gt;=$B$4,1,0)</f>
        <v>0</v>
      </c>
      <c r="F8557" s="8" t="n">
        <f aca="false">IF(D8557&gt;=$B$4,1,0)</f>
        <v>0</v>
      </c>
      <c r="G8557" s="8" t="str">
        <f aca="false">IF(AND(E8557=1,F8557=1),"Both pay",IF(F8557=1,"Missed",IF(E8557=1,"False trigger","Neither")))</f>
        <v>Neither</v>
      </c>
    </row>
    <row r="8558" customFormat="false" ht="15" hidden="false" customHeight="false" outlineLevel="0" collapsed="false">
      <c r="A8558" s="8" t="n">
        <v>2078</v>
      </c>
      <c r="B8558" s="8" t="s">
        <v>342</v>
      </c>
      <c r="C8558" s="13" t="n">
        <v>0.1961890454604</v>
      </c>
      <c r="D8558" s="13" t="n">
        <v>0.0787499999999994</v>
      </c>
      <c r="E8558" s="8" t="n">
        <f aca="false">IF(C8558&gt;=$B$4,1,0)</f>
        <v>0</v>
      </c>
      <c r="F8558" s="8" t="n">
        <f aca="false">IF(D8558&gt;=$B$4,1,0)</f>
        <v>0</v>
      </c>
      <c r="G8558" s="8" t="str">
        <f aca="false">IF(AND(E8558=1,F8558=1),"Both pay",IF(F8558=1,"Missed",IF(E8558=1,"False trigger","Neither")))</f>
        <v>Neither</v>
      </c>
    </row>
    <row r="8559" customFormat="false" ht="15" hidden="false" customHeight="false" outlineLevel="0" collapsed="false">
      <c r="A8559" s="8" t="n">
        <v>2079</v>
      </c>
      <c r="B8559" s="8" t="s">
        <v>342</v>
      </c>
      <c r="C8559" s="13" t="n">
        <v>0.275261498172355</v>
      </c>
      <c r="D8559" s="13" t="n">
        <v>0.126874999999998</v>
      </c>
      <c r="E8559" s="8" t="n">
        <f aca="false">IF(C8559&gt;=$B$4,1,0)</f>
        <v>0</v>
      </c>
      <c r="F8559" s="8" t="n">
        <f aca="false">IF(D8559&gt;=$B$4,1,0)</f>
        <v>0</v>
      </c>
      <c r="G8559" s="8" t="str">
        <f aca="false">IF(AND(E8559=1,F8559=1),"Both pay",IF(F8559=1,"Missed",IF(E8559=1,"False trigger","Neither")))</f>
        <v>Neither</v>
      </c>
    </row>
    <row r="8560" customFormat="false" ht="15" hidden="false" customHeight="false" outlineLevel="0" collapsed="false">
      <c r="A8560" s="8" t="n">
        <v>2080</v>
      </c>
      <c r="B8560" s="8" t="s">
        <v>342</v>
      </c>
      <c r="C8560" s="13" t="n">
        <v>0.238071988101151</v>
      </c>
      <c r="D8560" s="13" t="n">
        <v>0.268750000000004</v>
      </c>
      <c r="E8560" s="8" t="n">
        <f aca="false">IF(C8560&gt;=$B$4,1,0)</f>
        <v>0</v>
      </c>
      <c r="F8560" s="8" t="n">
        <f aca="false">IF(D8560&gt;=$B$4,1,0)</f>
        <v>0</v>
      </c>
      <c r="G8560" s="8" t="str">
        <f aca="false">IF(AND(E8560=1,F8560=1),"Both pay",IF(F8560=1,"Missed",IF(E8560=1,"False trigger","Neither")))</f>
        <v>Neither</v>
      </c>
    </row>
    <row r="8561" customFormat="false" ht="15" hidden="false" customHeight="false" outlineLevel="0" collapsed="false">
      <c r="A8561" s="8" t="n">
        <v>2081</v>
      </c>
      <c r="B8561" s="8" t="s">
        <v>342</v>
      </c>
      <c r="C8561" s="13" t="n">
        <v>0.272742808285006</v>
      </c>
      <c r="D8561" s="13" t="n">
        <v>0.189375000000005</v>
      </c>
      <c r="E8561" s="8" t="n">
        <f aca="false">IF(C8561&gt;=$B$4,1,0)</f>
        <v>0</v>
      </c>
      <c r="F8561" s="8" t="n">
        <f aca="false">IF(D8561&gt;=$B$4,1,0)</f>
        <v>0</v>
      </c>
      <c r="G8561" s="8" t="str">
        <f aca="false">IF(AND(E8561=1,F8561=1),"Both pay",IF(F8561=1,"Missed",IF(E8561=1,"False trigger","Neither")))</f>
        <v>Neither</v>
      </c>
    </row>
    <row r="8562" customFormat="false" ht="15" hidden="false" customHeight="false" outlineLevel="0" collapsed="false">
      <c r="A8562" s="8" t="n">
        <v>2082</v>
      </c>
      <c r="B8562" s="8" t="s">
        <v>342</v>
      </c>
      <c r="C8562" s="13" t="n">
        <v>0.323353269222448</v>
      </c>
      <c r="D8562" s="13" t="n">
        <v>0.116875</v>
      </c>
      <c r="E8562" s="8" t="n">
        <f aca="false">IF(C8562&gt;=$B$4,1,0)</f>
        <v>0</v>
      </c>
      <c r="F8562" s="8" t="n">
        <f aca="false">IF(D8562&gt;=$B$4,1,0)</f>
        <v>0</v>
      </c>
      <c r="G8562" s="8" t="str">
        <f aca="false">IF(AND(E8562=1,F8562=1),"Both pay",IF(F8562=1,"Missed",IF(E8562=1,"False trigger","Neither")))</f>
        <v>Neither</v>
      </c>
    </row>
    <row r="8563" customFormat="false" ht="15" hidden="false" customHeight="false" outlineLevel="0" collapsed="false">
      <c r="A8563" s="8" t="n">
        <v>2083</v>
      </c>
      <c r="B8563" s="8" t="s">
        <v>342</v>
      </c>
      <c r="C8563" s="13" t="n">
        <v>0.312294350101343</v>
      </c>
      <c r="D8563" s="13" t="n">
        <v>0.0987500000000025</v>
      </c>
      <c r="E8563" s="8" t="n">
        <f aca="false">IF(C8563&gt;=$B$4,1,0)</f>
        <v>0</v>
      </c>
      <c r="F8563" s="8" t="n">
        <f aca="false">IF(D8563&gt;=$B$4,1,0)</f>
        <v>0</v>
      </c>
      <c r="G8563" s="8" t="str">
        <f aca="false">IF(AND(E8563=1,F8563=1),"Both pay",IF(F8563=1,"Missed",IF(E8563=1,"False trigger","Neither")))</f>
        <v>Neither</v>
      </c>
    </row>
    <row r="8564" customFormat="false" ht="15" hidden="false" customHeight="false" outlineLevel="0" collapsed="false">
      <c r="A8564" s="8" t="n">
        <v>2085</v>
      </c>
      <c r="B8564" s="8" t="s">
        <v>342</v>
      </c>
      <c r="C8564" s="13" t="n">
        <v>0.24879080263468</v>
      </c>
      <c r="D8564" s="13" t="n">
        <v>0.0631249999999994</v>
      </c>
      <c r="E8564" s="8" t="n">
        <f aca="false">IF(C8564&gt;=$B$4,1,0)</f>
        <v>0</v>
      </c>
      <c r="F8564" s="8" t="n">
        <f aca="false">IF(D8564&gt;=$B$4,1,0)</f>
        <v>0</v>
      </c>
      <c r="G8564" s="8" t="str">
        <f aca="false">IF(AND(E8564=1,F8564=1),"Both pay",IF(F8564=1,"Missed",IF(E8564=1,"False trigger","Neither")))</f>
        <v>Neither</v>
      </c>
    </row>
    <row r="8565" customFormat="false" ht="15" hidden="false" customHeight="false" outlineLevel="0" collapsed="false">
      <c r="A8565" s="8" t="n">
        <v>2086</v>
      </c>
      <c r="B8565" s="8" t="s">
        <v>342</v>
      </c>
      <c r="C8565" s="13" t="n">
        <v>0.307484311992056</v>
      </c>
      <c r="D8565" s="13" t="n">
        <v>0.343125000000008</v>
      </c>
      <c r="E8565" s="8" t="n">
        <f aca="false">IF(C8565&gt;=$B$4,1,0)</f>
        <v>0</v>
      </c>
      <c r="F8565" s="8" t="n">
        <f aca="false">IF(D8565&gt;=$B$4,1,0)</f>
        <v>0</v>
      </c>
      <c r="G8565" s="8" t="str">
        <f aca="false">IF(AND(E8565=1,F8565=1),"Both pay",IF(F8565=1,"Missed",IF(E8565=1,"False trigger","Neither")))</f>
        <v>Neither</v>
      </c>
    </row>
    <row r="8566" customFormat="false" ht="15" hidden="false" customHeight="false" outlineLevel="0" collapsed="false">
      <c r="A8566" s="8" t="n">
        <v>2087</v>
      </c>
      <c r="B8566" s="8" t="s">
        <v>342</v>
      </c>
      <c r="C8566" s="13" t="n">
        <v>0.266730379467148</v>
      </c>
      <c r="D8566" s="13" t="n">
        <v>0.209999999999994</v>
      </c>
      <c r="E8566" s="8" t="n">
        <f aca="false">IF(C8566&gt;=$B$4,1,0)</f>
        <v>0</v>
      </c>
      <c r="F8566" s="8" t="n">
        <f aca="false">IF(D8566&gt;=$B$4,1,0)</f>
        <v>0</v>
      </c>
      <c r="G8566" s="8" t="str">
        <f aca="false">IF(AND(E8566=1,F8566=1),"Both pay",IF(F8566=1,"Missed",IF(E8566=1,"False trigger","Neither")))</f>
        <v>Neither</v>
      </c>
    </row>
    <row r="8567" customFormat="false" ht="15" hidden="false" customHeight="false" outlineLevel="0" collapsed="false">
      <c r="A8567" s="8" t="n">
        <v>2088</v>
      </c>
      <c r="B8567" s="8" t="s">
        <v>342</v>
      </c>
      <c r="C8567" s="13" t="n">
        <v>0.38700596340653</v>
      </c>
      <c r="D8567" s="13" t="n">
        <v>0.618124999999999</v>
      </c>
      <c r="E8567" s="8" t="n">
        <f aca="false">IF(C8567&gt;=$B$4,1,0)</f>
        <v>0</v>
      </c>
      <c r="F8567" s="8" t="n">
        <f aca="false">IF(D8567&gt;=$B$4,1,0)</f>
        <v>0</v>
      </c>
      <c r="G8567" s="8" t="str">
        <f aca="false">IF(AND(E8567=1,F8567=1),"Both pay",IF(F8567=1,"Missed",IF(E8567=1,"False trigger","Neither")))</f>
        <v>Neither</v>
      </c>
    </row>
    <row r="8568" customFormat="false" ht="15" hidden="false" customHeight="false" outlineLevel="0" collapsed="false">
      <c r="A8568" s="8" t="n">
        <v>2089</v>
      </c>
      <c r="B8568" s="8" t="s">
        <v>342</v>
      </c>
      <c r="C8568" s="13" t="n">
        <v>0.435995496945488</v>
      </c>
      <c r="D8568" s="13" t="n">
        <v>1.098125</v>
      </c>
      <c r="E8568" s="8" t="n">
        <f aca="false">IF(C8568&gt;=$B$4,1,0)</f>
        <v>0</v>
      </c>
      <c r="F8568" s="8" t="n">
        <f aca="false">IF(D8568&gt;=$B$4,1,0)</f>
        <v>0</v>
      </c>
      <c r="G8568" s="8" t="str">
        <f aca="false">IF(AND(E8568=1,F8568=1),"Both pay",IF(F8568=1,"Missed",IF(E8568=1,"False trigger","Neither")))</f>
        <v>Neither</v>
      </c>
    </row>
    <row r="8569" customFormat="false" ht="15" hidden="false" customHeight="false" outlineLevel="0" collapsed="false">
      <c r="A8569" s="8" t="n">
        <v>2090</v>
      </c>
      <c r="B8569" s="8" t="s">
        <v>342</v>
      </c>
      <c r="C8569" s="13" t="n">
        <v>0.515662814343749</v>
      </c>
      <c r="D8569" s="13" t="n">
        <v>0.621875000000003</v>
      </c>
      <c r="E8569" s="8" t="n">
        <f aca="false">IF(C8569&gt;=$B$4,1,0)</f>
        <v>0</v>
      </c>
      <c r="F8569" s="8" t="n">
        <f aca="false">IF(D8569&gt;=$B$4,1,0)</f>
        <v>0</v>
      </c>
      <c r="G8569" s="8" t="str">
        <f aca="false">IF(AND(E8569=1,F8569=1),"Both pay",IF(F8569=1,"Missed",IF(E8569=1,"False trigger","Neither")))</f>
        <v>Neither</v>
      </c>
    </row>
    <row r="8570" customFormat="false" ht="15" hidden="false" customHeight="false" outlineLevel="0" collapsed="false">
      <c r="A8570" s="8" t="n">
        <v>2091</v>
      </c>
      <c r="B8570" s="8" t="s">
        <v>342</v>
      </c>
      <c r="C8570" s="13" t="n">
        <v>1.06787478446771</v>
      </c>
      <c r="D8570" s="13" t="n">
        <v>1.585625</v>
      </c>
      <c r="E8570" s="8" t="n">
        <f aca="false">IF(C8570&gt;=$B$4,1,0)</f>
        <v>0</v>
      </c>
      <c r="F8570" s="8" t="n">
        <f aca="false">IF(D8570&gt;=$B$4,1,0)</f>
        <v>0</v>
      </c>
      <c r="G8570" s="8" t="str">
        <f aca="false">IF(AND(E8570=1,F8570=1),"Both pay",IF(F8570=1,"Missed",IF(E8570=1,"False trigger","Neither")))</f>
        <v>Neither</v>
      </c>
    </row>
    <row r="8571" customFormat="false" ht="15" hidden="false" customHeight="false" outlineLevel="0" collapsed="false">
      <c r="A8571" s="8" t="n">
        <v>2092</v>
      </c>
      <c r="B8571" s="8" t="s">
        <v>342</v>
      </c>
      <c r="C8571" s="13" t="n">
        <v>2.01547796126661</v>
      </c>
      <c r="D8571" s="13" t="n">
        <v>0.871875000000003</v>
      </c>
      <c r="E8571" s="8" t="n">
        <f aca="false">IF(C8571&gt;=$B$4,1,0)</f>
        <v>0</v>
      </c>
      <c r="F8571" s="8" t="n">
        <f aca="false">IF(D8571&gt;=$B$4,1,0)</f>
        <v>0</v>
      </c>
      <c r="G8571" s="8" t="str">
        <f aca="false">IF(AND(E8571=1,F8571=1),"Both pay",IF(F8571=1,"Missed",IF(E8571=1,"False trigger","Neither")))</f>
        <v>Neither</v>
      </c>
    </row>
    <row r="8572" customFormat="false" ht="15" hidden="false" customHeight="false" outlineLevel="0" collapsed="false">
      <c r="A8572" s="8" t="n">
        <v>2093</v>
      </c>
      <c r="B8572" s="8" t="s">
        <v>342</v>
      </c>
      <c r="C8572" s="13" t="n">
        <v>1.10545477138639</v>
      </c>
      <c r="D8572" s="13" t="n">
        <v>0.128125000000004</v>
      </c>
      <c r="E8572" s="8" t="n">
        <f aca="false">IF(C8572&gt;=$B$4,1,0)</f>
        <v>0</v>
      </c>
      <c r="F8572" s="8" t="n">
        <f aca="false">IF(D8572&gt;=$B$4,1,0)</f>
        <v>0</v>
      </c>
      <c r="G8572" s="8" t="str">
        <f aca="false">IF(AND(E8572=1,F8572=1),"Both pay",IF(F8572=1,"Missed",IF(E8572=1,"False trigger","Neither")))</f>
        <v>Neither</v>
      </c>
    </row>
    <row r="8573" customFormat="false" ht="15" hidden="false" customHeight="false" outlineLevel="0" collapsed="false">
      <c r="A8573" s="8" t="n">
        <v>2094</v>
      </c>
      <c r="B8573" s="8" t="s">
        <v>342</v>
      </c>
      <c r="C8573" s="13" t="n">
        <v>0.382433151967803</v>
      </c>
      <c r="D8573" s="13" t="n">
        <v>0.18</v>
      </c>
      <c r="E8573" s="8" t="n">
        <f aca="false">IF(C8573&gt;=$B$4,1,0)</f>
        <v>0</v>
      </c>
      <c r="F8573" s="8" t="n">
        <f aca="false">IF(D8573&gt;=$B$4,1,0)</f>
        <v>0</v>
      </c>
      <c r="G8573" s="8" t="str">
        <f aca="false">IF(AND(E8573=1,F8573=1),"Both pay",IF(F8573=1,"Missed",IF(E8573=1,"False trigger","Neither")))</f>
        <v>Neither</v>
      </c>
    </row>
    <row r="8574" customFormat="false" ht="15" hidden="false" customHeight="false" outlineLevel="0" collapsed="false">
      <c r="A8574" s="8" t="n">
        <v>2095</v>
      </c>
      <c r="B8574" s="8" t="s">
        <v>342</v>
      </c>
      <c r="C8574" s="13" t="n">
        <v>0.134995747158126</v>
      </c>
      <c r="D8574" s="13" t="n">
        <v>0.153750000000002</v>
      </c>
      <c r="E8574" s="8" t="n">
        <f aca="false">IF(C8574&gt;=$B$4,1,0)</f>
        <v>0</v>
      </c>
      <c r="F8574" s="8" t="n">
        <f aca="false">IF(D8574&gt;=$B$4,1,0)</f>
        <v>0</v>
      </c>
      <c r="G8574" s="8" t="str">
        <f aca="false">IF(AND(E8574=1,F8574=1),"Both pay",IF(F8574=1,"Missed",IF(E8574=1,"False trigger","Neither")))</f>
        <v>Neither</v>
      </c>
    </row>
    <row r="8575" customFormat="false" ht="15" hidden="false" customHeight="false" outlineLevel="0" collapsed="false">
      <c r="A8575" s="8" t="n">
        <v>2096</v>
      </c>
      <c r="B8575" s="8" t="s">
        <v>342</v>
      </c>
      <c r="C8575" s="13" t="n">
        <v>0.0754932193752466</v>
      </c>
      <c r="D8575" s="13" t="n">
        <v>0.293749999999996</v>
      </c>
      <c r="E8575" s="8" t="n">
        <f aca="false">IF(C8575&gt;=$B$4,1,0)</f>
        <v>0</v>
      </c>
      <c r="F8575" s="8" t="n">
        <f aca="false">IF(D8575&gt;=$B$4,1,0)</f>
        <v>0</v>
      </c>
      <c r="G8575" s="8" t="str">
        <f aca="false">IF(AND(E8575=1,F8575=1),"Both pay",IF(F8575=1,"Missed",IF(E8575=1,"False trigger","Neither")))</f>
        <v>Neither</v>
      </c>
    </row>
    <row r="8576" customFormat="false" ht="15" hidden="false" customHeight="false" outlineLevel="0" collapsed="false">
      <c r="A8576" s="8" t="n">
        <v>2097</v>
      </c>
      <c r="B8576" s="8" t="s">
        <v>342</v>
      </c>
      <c r="C8576" s="13" t="n">
        <v>0.0434154999473896</v>
      </c>
      <c r="D8576" s="13" t="n">
        <v>0.136249999999997</v>
      </c>
      <c r="E8576" s="8" t="n">
        <f aca="false">IF(C8576&gt;=$B$4,1,0)</f>
        <v>0</v>
      </c>
      <c r="F8576" s="8" t="n">
        <f aca="false">IF(D8576&gt;=$B$4,1,0)</f>
        <v>0</v>
      </c>
      <c r="G8576" s="8" t="str">
        <f aca="false">IF(AND(E8576=1,F8576=1),"Both pay",IF(F8576=1,"Missed",IF(E8576=1,"False trigger","Neither")))</f>
        <v>Neither</v>
      </c>
    </row>
    <row r="8577" customFormat="false" ht="15" hidden="false" customHeight="false" outlineLevel="0" collapsed="false">
      <c r="A8577" s="8" t="n">
        <v>2098</v>
      </c>
      <c r="B8577" s="8" t="s">
        <v>342</v>
      </c>
      <c r="C8577" s="13" t="n">
        <v>0.0062629161150908</v>
      </c>
      <c r="D8577" s="13" t="n">
        <v>0.169374999999999</v>
      </c>
      <c r="E8577" s="8" t="n">
        <f aca="false">IF(C8577&gt;=$B$4,1,0)</f>
        <v>0</v>
      </c>
      <c r="F8577" s="8" t="n">
        <f aca="false">IF(D8577&gt;=$B$4,1,0)</f>
        <v>0</v>
      </c>
      <c r="G8577" s="8" t="str">
        <f aca="false">IF(AND(E8577=1,F8577=1),"Both pay",IF(F8577=1,"Missed",IF(E8577=1,"False trigger","Neither")))</f>
        <v>Neither</v>
      </c>
    </row>
    <row r="8578" customFormat="false" ht="15" hidden="false" customHeight="false" outlineLevel="0" collapsed="false">
      <c r="A8578" s="8" t="n">
        <v>2099</v>
      </c>
      <c r="B8578" s="8" t="s">
        <v>342</v>
      </c>
      <c r="C8578" s="13" t="n">
        <v>0.0151943085032719</v>
      </c>
      <c r="D8578" s="13" t="n">
        <v>0.165624999999999</v>
      </c>
      <c r="E8578" s="8" t="n">
        <f aca="false">IF(C8578&gt;=$B$4,1,0)</f>
        <v>0</v>
      </c>
      <c r="F8578" s="8" t="n">
        <f aca="false">IF(D8578&gt;=$B$4,1,0)</f>
        <v>0</v>
      </c>
      <c r="G8578" s="8" t="str">
        <f aca="false">IF(AND(E8578=1,F8578=1),"Both pay",IF(F8578=1,"Missed",IF(E8578=1,"False trigger","Neither")))</f>
        <v>Neither</v>
      </c>
    </row>
    <row r="8579" customFormat="false" ht="15" hidden="false" customHeight="false" outlineLevel="0" collapsed="false">
      <c r="A8579" s="8" t="n">
        <v>2100</v>
      </c>
      <c r="B8579" s="8" t="s">
        <v>342</v>
      </c>
      <c r="C8579" s="13" t="n">
        <v>0.0164526685334625</v>
      </c>
      <c r="D8579" s="13" t="n">
        <v>0.0712499999999991</v>
      </c>
      <c r="E8579" s="8" t="n">
        <f aca="false">IF(C8579&gt;=$B$4,1,0)</f>
        <v>0</v>
      </c>
      <c r="F8579" s="8" t="n">
        <f aca="false">IF(D8579&gt;=$B$4,1,0)</f>
        <v>0</v>
      </c>
      <c r="G8579" s="8" t="str">
        <f aca="false">IF(AND(E8579=1,F8579=1),"Both pay",IF(F8579=1,"Missed",IF(E8579=1,"False trigger","Neither")))</f>
        <v>Neither</v>
      </c>
    </row>
    <row r="8580" customFormat="false" ht="15" hidden="false" customHeight="false" outlineLevel="0" collapsed="false">
      <c r="A8580" s="8" t="n">
        <v>2101</v>
      </c>
      <c r="B8580" s="8" t="s">
        <v>342</v>
      </c>
      <c r="C8580" s="13" t="n">
        <v>0.0354954247308896</v>
      </c>
      <c r="D8580" s="13" t="n">
        <v>0.0306250000000005</v>
      </c>
      <c r="E8580" s="8" t="n">
        <f aca="false">IF(C8580&gt;=$B$4,1,0)</f>
        <v>0</v>
      </c>
      <c r="F8580" s="8" t="n">
        <f aca="false">IF(D8580&gt;=$B$4,1,0)</f>
        <v>0</v>
      </c>
      <c r="G8580" s="8" t="str">
        <f aca="false">IF(AND(E8580=1,F8580=1),"Both pay",IF(F8580=1,"Missed",IF(E8580=1,"False trigger","Neither")))</f>
        <v>Neither</v>
      </c>
    </row>
    <row r="8581" customFormat="false" ht="15" hidden="false" customHeight="false" outlineLevel="0" collapsed="false">
      <c r="A8581" s="8" t="n">
        <v>2102</v>
      </c>
      <c r="B8581" s="8" t="s">
        <v>342</v>
      </c>
      <c r="C8581" s="13" t="n">
        <v>0.0716933114785689</v>
      </c>
      <c r="D8581" s="13" t="n">
        <v>0.0931250000000005</v>
      </c>
      <c r="E8581" s="8" t="n">
        <f aca="false">IF(C8581&gt;=$B$4,1,0)</f>
        <v>0</v>
      </c>
      <c r="F8581" s="8" t="n">
        <f aca="false">IF(D8581&gt;=$B$4,1,0)</f>
        <v>0</v>
      </c>
      <c r="G8581" s="8" t="str">
        <f aca="false">IF(AND(E8581=1,F8581=1),"Both pay",IF(F8581=1,"Missed",IF(E8581=1,"False trigger","Neither")))</f>
        <v>Neither</v>
      </c>
    </row>
    <row r="8582" customFormat="false" ht="15" hidden="false" customHeight="false" outlineLevel="0" collapsed="false">
      <c r="A8582" s="8" t="n">
        <v>2103</v>
      </c>
      <c r="B8582" s="8" t="s">
        <v>342</v>
      </c>
      <c r="C8582" s="13" t="n">
        <v>0.279397952263338</v>
      </c>
      <c r="D8582" s="13" t="n">
        <v>0.136249999999999</v>
      </c>
      <c r="E8582" s="8" t="n">
        <f aca="false">IF(C8582&gt;=$B$4,1,0)</f>
        <v>0</v>
      </c>
      <c r="F8582" s="8" t="n">
        <f aca="false">IF(D8582&gt;=$B$4,1,0)</f>
        <v>0</v>
      </c>
      <c r="G8582" s="8" t="str">
        <f aca="false">IF(AND(E8582=1,F8582=1),"Both pay",IF(F8582=1,"Missed",IF(E8582=1,"False trigger","Neither")))</f>
        <v>Neither</v>
      </c>
    </row>
    <row r="8583" customFormat="false" ht="15" hidden="false" customHeight="false" outlineLevel="0" collapsed="false">
      <c r="A8583" s="8" t="n">
        <v>2104</v>
      </c>
      <c r="B8583" s="8" t="s">
        <v>342</v>
      </c>
      <c r="C8583" s="13" t="n">
        <v>0.326579857419164</v>
      </c>
      <c r="D8583" s="13" t="n">
        <v>0.1325</v>
      </c>
      <c r="E8583" s="8" t="n">
        <f aca="false">IF(C8583&gt;=$B$4,1,0)</f>
        <v>0</v>
      </c>
      <c r="F8583" s="8" t="n">
        <f aca="false">IF(D8583&gt;=$B$4,1,0)</f>
        <v>0</v>
      </c>
      <c r="G8583" s="8" t="str">
        <f aca="false">IF(AND(E8583=1,F8583=1),"Both pay",IF(F8583=1,"Missed",IF(E8583=1,"False trigger","Neither")))</f>
        <v>Neither</v>
      </c>
    </row>
    <row r="8584" customFormat="false" ht="15" hidden="false" customHeight="false" outlineLevel="0" collapsed="false">
      <c r="A8584" s="8" t="n">
        <v>2105</v>
      </c>
      <c r="B8584" s="8" t="s">
        <v>342</v>
      </c>
      <c r="C8584" s="13" t="n">
        <v>0.407781701672238</v>
      </c>
      <c r="D8584" s="13" t="n">
        <v>0.195625</v>
      </c>
      <c r="E8584" s="8" t="n">
        <f aca="false">IF(C8584&gt;=$B$4,1,0)</f>
        <v>0</v>
      </c>
      <c r="F8584" s="8" t="n">
        <f aca="false">IF(D8584&gt;=$B$4,1,0)</f>
        <v>0</v>
      </c>
      <c r="G8584" s="8" t="str">
        <f aca="false">IF(AND(E8584=1,F8584=1),"Both pay",IF(F8584=1,"Missed",IF(E8584=1,"False trigger","Neither")))</f>
        <v>Neither</v>
      </c>
    </row>
    <row r="8585" customFormat="false" ht="15" hidden="false" customHeight="false" outlineLevel="0" collapsed="false">
      <c r="A8585" s="8" t="n">
        <v>2106</v>
      </c>
      <c r="B8585" s="8" t="s">
        <v>342</v>
      </c>
      <c r="C8585" s="13" t="n">
        <v>0.454745588838152</v>
      </c>
      <c r="D8585" s="13" t="n">
        <v>0.11375</v>
      </c>
      <c r="E8585" s="8" t="n">
        <f aca="false">IF(C8585&gt;=$B$4,1,0)</f>
        <v>0</v>
      </c>
      <c r="F8585" s="8" t="n">
        <f aca="false">IF(D8585&gt;=$B$4,1,0)</f>
        <v>0</v>
      </c>
      <c r="G8585" s="8" t="str">
        <f aca="false">IF(AND(E8585=1,F8585=1),"Both pay",IF(F8585=1,"Missed",IF(E8585=1,"False trigger","Neither")))</f>
        <v>Neither</v>
      </c>
    </row>
    <row r="8586" customFormat="false" ht="15" hidden="false" customHeight="false" outlineLevel="0" collapsed="false">
      <c r="A8586" s="8" t="n">
        <v>2111</v>
      </c>
      <c r="B8586" s="8" t="s">
        <v>342</v>
      </c>
      <c r="C8586" s="13" t="n">
        <v>5.94958322857723</v>
      </c>
      <c r="D8586" s="13" t="n">
        <v>7.15874999999999</v>
      </c>
      <c r="E8586" s="8" t="n">
        <f aca="false">IF(C8586&gt;=$B$4,1,0)</f>
        <v>0</v>
      </c>
      <c r="F8586" s="8" t="n">
        <f aca="false">IF(D8586&gt;=$B$4,1,0)</f>
        <v>0</v>
      </c>
      <c r="G8586" s="8" t="str">
        <f aca="false">IF(AND(E8586=1,F8586=1),"Both pay",IF(F8586=1,"Missed",IF(E8586=1,"False trigger","Neither")))</f>
        <v>Neither</v>
      </c>
    </row>
    <row r="8587" customFormat="false" ht="15" hidden="false" customHeight="false" outlineLevel="0" collapsed="false">
      <c r="A8587" s="8" t="n">
        <v>2112</v>
      </c>
      <c r="B8587" s="8" t="s">
        <v>342</v>
      </c>
      <c r="C8587" s="13" t="n">
        <v>4.90468020154312</v>
      </c>
      <c r="D8587" s="13" t="n">
        <v>5.3325</v>
      </c>
      <c r="E8587" s="8" t="n">
        <f aca="false">IF(C8587&gt;=$B$4,1,0)</f>
        <v>0</v>
      </c>
      <c r="F8587" s="8" t="n">
        <f aca="false">IF(D8587&gt;=$B$4,1,0)</f>
        <v>0</v>
      </c>
      <c r="G8587" s="8" t="str">
        <f aca="false">IF(AND(E8587=1,F8587=1),"Both pay",IF(F8587=1,"Missed",IF(E8587=1,"False trigger","Neither")))</f>
        <v>Neither</v>
      </c>
    </row>
    <row r="8588" customFormat="false" ht="15" hidden="false" customHeight="false" outlineLevel="0" collapsed="false">
      <c r="A8588" s="8" t="n">
        <v>2113</v>
      </c>
      <c r="B8588" s="8" t="s">
        <v>342</v>
      </c>
      <c r="C8588" s="13" t="n">
        <v>3.68353582495814</v>
      </c>
      <c r="D8588" s="13" t="n">
        <v>5.16125</v>
      </c>
      <c r="E8588" s="8" t="n">
        <f aca="false">IF(C8588&gt;=$B$4,1,0)</f>
        <v>0</v>
      </c>
      <c r="F8588" s="8" t="n">
        <f aca="false">IF(D8588&gt;=$B$4,1,0)</f>
        <v>0</v>
      </c>
      <c r="G8588" s="8" t="str">
        <f aca="false">IF(AND(E8588=1,F8588=1),"Both pay",IF(F8588=1,"Missed",IF(E8588=1,"False trigger","Neither")))</f>
        <v>Neither</v>
      </c>
    </row>
    <row r="8589" customFormat="false" ht="15" hidden="false" customHeight="false" outlineLevel="0" collapsed="false">
      <c r="A8589" s="8" t="n">
        <v>2114</v>
      </c>
      <c r="B8589" s="8" t="s">
        <v>342</v>
      </c>
      <c r="C8589" s="13" t="n">
        <v>3.03080037356952</v>
      </c>
      <c r="D8589" s="13" t="n">
        <v>3.855</v>
      </c>
      <c r="E8589" s="8" t="n">
        <f aca="false">IF(C8589&gt;=$B$4,1,0)</f>
        <v>0</v>
      </c>
      <c r="F8589" s="8" t="n">
        <f aca="false">IF(D8589&gt;=$B$4,1,0)</f>
        <v>0</v>
      </c>
      <c r="G8589" s="8" t="str">
        <f aca="false">IF(AND(E8589=1,F8589=1),"Both pay",IF(F8589=1,"Missed",IF(E8589=1,"False trigger","Neither")))</f>
        <v>Neither</v>
      </c>
    </row>
    <row r="8590" customFormat="false" ht="15" hidden="false" customHeight="false" outlineLevel="0" collapsed="false">
      <c r="A8590" s="8" t="n">
        <v>2115</v>
      </c>
      <c r="B8590" s="8" t="s">
        <v>342</v>
      </c>
      <c r="C8590" s="13" t="n">
        <v>1.40616815950532</v>
      </c>
      <c r="D8590" s="13" t="n">
        <v>2.58062500000001</v>
      </c>
      <c r="E8590" s="8" t="n">
        <f aca="false">IF(C8590&gt;=$B$4,1,0)</f>
        <v>0</v>
      </c>
      <c r="F8590" s="8" t="n">
        <f aca="false">IF(D8590&gt;=$B$4,1,0)</f>
        <v>0</v>
      </c>
      <c r="G8590" s="8" t="str">
        <f aca="false">IF(AND(E8590=1,F8590=1),"Both pay",IF(F8590=1,"Missed",IF(E8590=1,"False trigger","Neither")))</f>
        <v>Neither</v>
      </c>
    </row>
    <row r="8591" customFormat="false" ht="15" hidden="false" customHeight="false" outlineLevel="0" collapsed="false">
      <c r="A8591" s="8" t="n">
        <v>2116</v>
      </c>
      <c r="B8591" s="8" t="s">
        <v>342</v>
      </c>
      <c r="C8591" s="13" t="n">
        <v>0.784259448570385</v>
      </c>
      <c r="D8591" s="13" t="n">
        <v>1.31125</v>
      </c>
      <c r="E8591" s="8" t="n">
        <f aca="false">IF(C8591&gt;=$B$4,1,0)</f>
        <v>0</v>
      </c>
      <c r="F8591" s="8" t="n">
        <f aca="false">IF(D8591&gt;=$B$4,1,0)</f>
        <v>0</v>
      </c>
      <c r="G8591" s="8" t="str">
        <f aca="false">IF(AND(E8591=1,F8591=1),"Both pay",IF(F8591=1,"Missed",IF(E8591=1,"False trigger","Neither")))</f>
        <v>Neither</v>
      </c>
    </row>
    <row r="8592" customFormat="false" ht="15" hidden="false" customHeight="false" outlineLevel="0" collapsed="false">
      <c r="A8592" s="8" t="n">
        <v>2117</v>
      </c>
      <c r="B8592" s="8" t="s">
        <v>342</v>
      </c>
      <c r="C8592" s="13" t="n">
        <v>0.638522386774326</v>
      </c>
      <c r="D8592" s="13" t="n">
        <v>0.327499999999993</v>
      </c>
      <c r="E8592" s="8" t="n">
        <f aca="false">IF(C8592&gt;=$B$4,1,0)</f>
        <v>0</v>
      </c>
      <c r="F8592" s="8" t="n">
        <f aca="false">IF(D8592&gt;=$B$4,1,0)</f>
        <v>0</v>
      </c>
      <c r="G8592" s="8" t="str">
        <f aca="false">IF(AND(E8592=1,F8592=1),"Both pay",IF(F8592=1,"Missed",IF(E8592=1,"False trigger","Neither")))</f>
        <v>Neither</v>
      </c>
    </row>
    <row r="8593" customFormat="false" ht="15" hidden="false" customHeight="false" outlineLevel="0" collapsed="false">
      <c r="A8593" s="8" t="n">
        <v>2118</v>
      </c>
      <c r="B8593" s="8" t="s">
        <v>342</v>
      </c>
      <c r="C8593" s="13" t="n">
        <v>0.556382883294603</v>
      </c>
      <c r="D8593" s="13" t="n">
        <v>0.249375000000001</v>
      </c>
      <c r="E8593" s="8" t="n">
        <f aca="false">IF(C8593&gt;=$B$4,1,0)</f>
        <v>0</v>
      </c>
      <c r="F8593" s="8" t="n">
        <f aca="false">IF(D8593&gt;=$B$4,1,0)</f>
        <v>0</v>
      </c>
      <c r="G8593" s="8" t="str">
        <f aca="false">IF(AND(E8593=1,F8593=1),"Both pay",IF(F8593=1,"Missed",IF(E8593=1,"False trigger","Neither")))</f>
        <v>Neither</v>
      </c>
    </row>
    <row r="8594" customFormat="false" ht="15" hidden="false" customHeight="false" outlineLevel="0" collapsed="false">
      <c r="A8594" s="8" t="n">
        <v>2121</v>
      </c>
      <c r="B8594" s="8" t="s">
        <v>342</v>
      </c>
      <c r="C8594" s="13" t="n">
        <v>0.224150630028042</v>
      </c>
      <c r="D8594" s="13" t="n">
        <v>0.272499999999994</v>
      </c>
      <c r="E8594" s="8" t="n">
        <f aca="false">IF(C8594&gt;=$B$4,1,0)</f>
        <v>0</v>
      </c>
      <c r="F8594" s="8" t="n">
        <f aca="false">IF(D8594&gt;=$B$4,1,0)</f>
        <v>0</v>
      </c>
      <c r="G8594" s="8" t="str">
        <f aca="false">IF(AND(E8594=1,F8594=1),"Both pay",IF(F8594=1,"Missed",IF(E8594=1,"False trigger","Neither")))</f>
        <v>Neither</v>
      </c>
    </row>
    <row r="8595" customFormat="false" ht="15" hidden="false" customHeight="false" outlineLevel="0" collapsed="false">
      <c r="A8595" s="8" t="n">
        <v>2122</v>
      </c>
      <c r="B8595" s="8" t="s">
        <v>342</v>
      </c>
      <c r="C8595" s="13" t="n">
        <v>0.891769089842406</v>
      </c>
      <c r="D8595" s="13" t="n">
        <v>0.208750000000002</v>
      </c>
      <c r="E8595" s="8" t="n">
        <f aca="false">IF(C8595&gt;=$B$4,1,0)</f>
        <v>0</v>
      </c>
      <c r="F8595" s="8" t="n">
        <f aca="false">IF(D8595&gt;=$B$4,1,0)</f>
        <v>0</v>
      </c>
      <c r="G8595" s="8" t="str">
        <f aca="false">IF(AND(E8595=1,F8595=1),"Both pay",IF(F8595=1,"Missed",IF(E8595=1,"False trigger","Neither")))</f>
        <v>Neither</v>
      </c>
    </row>
    <row r="8596" customFormat="false" ht="15" hidden="false" customHeight="false" outlineLevel="0" collapsed="false">
      <c r="A8596" s="8" t="n">
        <v>2123</v>
      </c>
      <c r="B8596" s="8" t="s">
        <v>342</v>
      </c>
      <c r="C8596" s="13" t="n">
        <v>1.62993321936109</v>
      </c>
      <c r="D8596" s="13" t="n">
        <v>1.45</v>
      </c>
      <c r="E8596" s="8" t="n">
        <f aca="false">IF(C8596&gt;=$B$4,1,0)</f>
        <v>0</v>
      </c>
      <c r="F8596" s="8" t="n">
        <f aca="false">IF(D8596&gt;=$B$4,1,0)</f>
        <v>0</v>
      </c>
      <c r="G8596" s="8" t="str">
        <f aca="false">IF(AND(E8596=1,F8596=1),"Both pay",IF(F8596=1,"Missed",IF(E8596=1,"False trigger","Neither")))</f>
        <v>Neither</v>
      </c>
    </row>
    <row r="8597" customFormat="false" ht="15" hidden="false" customHeight="false" outlineLevel="0" collapsed="false">
      <c r="A8597" s="8" t="n">
        <v>2124</v>
      </c>
      <c r="B8597" s="8" t="s">
        <v>342</v>
      </c>
      <c r="C8597" s="13" t="n">
        <v>2.58721825962363</v>
      </c>
      <c r="D8597" s="13" t="n">
        <v>3.7475</v>
      </c>
      <c r="E8597" s="8" t="n">
        <f aca="false">IF(C8597&gt;=$B$4,1,0)</f>
        <v>0</v>
      </c>
      <c r="F8597" s="8" t="n">
        <f aca="false">IF(D8597&gt;=$B$4,1,0)</f>
        <v>0</v>
      </c>
      <c r="G8597" s="8" t="str">
        <f aca="false">IF(AND(E8597=1,F8597=1),"Both pay",IF(F8597=1,"Missed",IF(E8597=1,"False trigger","Neither")))</f>
        <v>Neither</v>
      </c>
    </row>
    <row r="8598" customFormat="false" ht="15" hidden="false" customHeight="false" outlineLevel="0" collapsed="false">
      <c r="A8598" s="8" t="n">
        <v>2125</v>
      </c>
      <c r="B8598" s="8" t="s">
        <v>342</v>
      </c>
      <c r="C8598" s="13" t="n">
        <v>3.23695192302811</v>
      </c>
      <c r="D8598" s="13" t="n">
        <v>3.958125</v>
      </c>
      <c r="E8598" s="8" t="n">
        <f aca="false">IF(C8598&gt;=$B$4,1,0)</f>
        <v>0</v>
      </c>
      <c r="F8598" s="8" t="n">
        <f aca="false">IF(D8598&gt;=$B$4,1,0)</f>
        <v>0</v>
      </c>
      <c r="G8598" s="8" t="str">
        <f aca="false">IF(AND(E8598=1,F8598=1),"Both pay",IF(F8598=1,"Missed",IF(E8598=1,"False trigger","Neither")))</f>
        <v>Neither</v>
      </c>
    </row>
    <row r="8599" customFormat="false" ht="15" hidden="false" customHeight="false" outlineLevel="0" collapsed="false">
      <c r="A8599" s="8" t="n">
        <v>2126</v>
      </c>
      <c r="B8599" s="8" t="s">
        <v>342</v>
      </c>
      <c r="C8599" s="13" t="n">
        <v>3.91249412294487</v>
      </c>
      <c r="D8599" s="13" t="n">
        <v>4.58125</v>
      </c>
      <c r="E8599" s="8" t="n">
        <f aca="false">IF(C8599&gt;=$B$4,1,0)</f>
        <v>0</v>
      </c>
      <c r="F8599" s="8" t="n">
        <f aca="false">IF(D8599&gt;=$B$4,1,0)</f>
        <v>0</v>
      </c>
      <c r="G8599" s="8" t="str">
        <f aca="false">IF(AND(E8599=1,F8599=1),"Both pay",IF(F8599=1,"Missed",IF(E8599=1,"False trigger","Neither")))</f>
        <v>Neither</v>
      </c>
    </row>
    <row r="8600" customFormat="false" ht="15" hidden="false" customHeight="false" outlineLevel="0" collapsed="false">
      <c r="A8600" s="8" t="n">
        <v>2127</v>
      </c>
      <c r="B8600" s="8" t="s">
        <v>342</v>
      </c>
      <c r="C8600" s="13" t="n">
        <v>3.34420834647303</v>
      </c>
      <c r="D8600" s="13" t="n">
        <v>3.329375</v>
      </c>
      <c r="E8600" s="8" t="n">
        <f aca="false">IF(C8600&gt;=$B$4,1,0)</f>
        <v>0</v>
      </c>
      <c r="F8600" s="8" t="n">
        <f aca="false">IF(D8600&gt;=$B$4,1,0)</f>
        <v>0</v>
      </c>
      <c r="G8600" s="8" t="str">
        <f aca="false">IF(AND(E8600=1,F8600=1),"Both pay",IF(F8600=1,"Missed",IF(E8600=1,"False trigger","Neither")))</f>
        <v>Neither</v>
      </c>
    </row>
    <row r="8601" customFormat="false" ht="15" hidden="false" customHeight="false" outlineLevel="0" collapsed="false">
      <c r="A8601" s="8" t="n">
        <v>2128</v>
      </c>
      <c r="B8601" s="8" t="s">
        <v>342</v>
      </c>
      <c r="C8601" s="13" t="n">
        <v>2.02365025632606</v>
      </c>
      <c r="D8601" s="13" t="n">
        <v>0.701250000000002</v>
      </c>
      <c r="E8601" s="8" t="n">
        <f aca="false">IF(C8601&gt;=$B$4,1,0)</f>
        <v>0</v>
      </c>
      <c r="F8601" s="8" t="n">
        <f aca="false">IF(D8601&gt;=$B$4,1,0)</f>
        <v>0</v>
      </c>
      <c r="G8601" s="8" t="str">
        <f aca="false">IF(AND(E8601=1,F8601=1),"Both pay",IF(F8601=1,"Missed",IF(E8601=1,"False trigger","Neither")))</f>
        <v>Neither</v>
      </c>
    </row>
    <row r="8602" customFormat="false" ht="15" hidden="false" customHeight="false" outlineLevel="0" collapsed="false">
      <c r="A8602" s="8" t="n">
        <v>2129</v>
      </c>
      <c r="B8602" s="8" t="s">
        <v>342</v>
      </c>
      <c r="C8602" s="13" t="n">
        <v>1.23018400750021</v>
      </c>
      <c r="D8602" s="13" t="n">
        <v>0.34375</v>
      </c>
      <c r="E8602" s="8" t="n">
        <f aca="false">IF(C8602&gt;=$B$4,1,0)</f>
        <v>0</v>
      </c>
      <c r="F8602" s="8" t="n">
        <f aca="false">IF(D8602&gt;=$B$4,1,0)</f>
        <v>0</v>
      </c>
      <c r="G8602" s="8" t="str">
        <f aca="false">IF(AND(E8602=1,F8602=1),"Both pay",IF(F8602=1,"Missed",IF(E8602=1,"False trigger","Neither")))</f>
        <v>Neither</v>
      </c>
    </row>
    <row r="8603" customFormat="false" ht="15" hidden="false" customHeight="false" outlineLevel="0" collapsed="false">
      <c r="A8603" s="8" t="n">
        <v>2130</v>
      </c>
      <c r="B8603" s="8" t="s">
        <v>342</v>
      </c>
      <c r="C8603" s="13" t="n">
        <v>0.498567958550758</v>
      </c>
      <c r="D8603" s="13" t="n">
        <v>0.201250000000002</v>
      </c>
      <c r="E8603" s="8" t="n">
        <f aca="false">IF(C8603&gt;=$B$4,1,0)</f>
        <v>0</v>
      </c>
      <c r="F8603" s="8" t="n">
        <f aca="false">IF(D8603&gt;=$B$4,1,0)</f>
        <v>0</v>
      </c>
      <c r="G8603" s="8" t="str">
        <f aca="false">IF(AND(E8603=1,F8603=1),"Both pay",IF(F8603=1,"Missed",IF(E8603=1,"False trigger","Neither")))</f>
        <v>Neither</v>
      </c>
    </row>
    <row r="8604" customFormat="false" ht="15" hidden="false" customHeight="false" outlineLevel="0" collapsed="false">
      <c r="A8604" s="8" t="n">
        <v>2132</v>
      </c>
      <c r="B8604" s="8" t="s">
        <v>342</v>
      </c>
      <c r="C8604" s="13" t="n">
        <v>0.0294509695773896</v>
      </c>
      <c r="D8604" s="13" t="n">
        <v>0.223750000000003</v>
      </c>
      <c r="E8604" s="8" t="n">
        <f aca="false">IF(C8604&gt;=$B$4,1,0)</f>
        <v>0</v>
      </c>
      <c r="F8604" s="8" t="n">
        <f aca="false">IF(D8604&gt;=$B$4,1,0)</f>
        <v>0</v>
      </c>
      <c r="G8604" s="8" t="str">
        <f aca="false">IF(AND(E8604=1,F8604=1),"Both pay",IF(F8604=1,"Missed",IF(E8604=1,"False trigger","Neither")))</f>
        <v>Neither</v>
      </c>
    </row>
    <row r="8605" customFormat="false" ht="15" hidden="false" customHeight="false" outlineLevel="0" collapsed="false">
      <c r="A8605" s="8" t="n">
        <v>2133</v>
      </c>
      <c r="B8605" s="8" t="s">
        <v>342</v>
      </c>
      <c r="C8605" s="13" t="n">
        <v>0.0144741201794182</v>
      </c>
      <c r="D8605" s="13" t="n">
        <v>0.0612500000000011</v>
      </c>
      <c r="E8605" s="8" t="n">
        <f aca="false">IF(C8605&gt;=$B$4,1,0)</f>
        <v>0</v>
      </c>
      <c r="F8605" s="8" t="n">
        <f aca="false">IF(D8605&gt;=$B$4,1,0)</f>
        <v>0</v>
      </c>
      <c r="G8605" s="8" t="str">
        <f aca="false">IF(AND(E8605=1,F8605=1),"Both pay",IF(F8605=1,"Missed",IF(E8605=1,"False trigger","Neither")))</f>
        <v>Neither</v>
      </c>
    </row>
    <row r="8606" customFormat="false" ht="15" hidden="false" customHeight="false" outlineLevel="0" collapsed="false">
      <c r="A8606" s="8" t="n">
        <v>2134</v>
      </c>
      <c r="B8606" s="8" t="s">
        <v>342</v>
      </c>
      <c r="C8606" s="13" t="n">
        <v>0.0234489776183899</v>
      </c>
      <c r="D8606" s="13" t="n">
        <v>0.0506249999999965</v>
      </c>
      <c r="E8606" s="8" t="n">
        <f aca="false">IF(C8606&gt;=$B$4,1,0)</f>
        <v>0</v>
      </c>
      <c r="F8606" s="8" t="n">
        <f aca="false">IF(D8606&gt;=$B$4,1,0)</f>
        <v>0</v>
      </c>
      <c r="G8606" s="8" t="str">
        <f aca="false">IF(AND(E8606=1,F8606=1),"Both pay",IF(F8606=1,"Missed",IF(E8606=1,"False trigger","Neither")))</f>
        <v>Neither</v>
      </c>
    </row>
    <row r="8607" customFormat="false" ht="15" hidden="false" customHeight="false" outlineLevel="0" collapsed="false">
      <c r="A8607" s="8" t="n">
        <v>2135</v>
      </c>
      <c r="B8607" s="8" t="s">
        <v>342</v>
      </c>
      <c r="C8607" s="13" t="n">
        <v>0.0694519866567304</v>
      </c>
      <c r="D8607" s="13" t="n">
        <v>0.0368750000000019</v>
      </c>
      <c r="E8607" s="8" t="n">
        <f aca="false">IF(C8607&gt;=$B$4,1,0)</f>
        <v>0</v>
      </c>
      <c r="F8607" s="8" t="n">
        <f aca="false">IF(D8607&gt;=$B$4,1,0)</f>
        <v>0</v>
      </c>
      <c r="G8607" s="8" t="str">
        <f aca="false">IF(AND(E8607=1,F8607=1),"Both pay",IF(F8607=1,"Missed",IF(E8607=1,"False trigger","Neither")))</f>
        <v>Neither</v>
      </c>
    </row>
    <row r="8608" customFormat="false" ht="15" hidden="false" customHeight="false" outlineLevel="0" collapsed="false">
      <c r="A8608" s="8" t="n">
        <v>2136</v>
      </c>
      <c r="B8608" s="8" t="s">
        <v>342</v>
      </c>
      <c r="C8608" s="13" t="n">
        <v>0.108403381871266</v>
      </c>
      <c r="D8608" s="13" t="n">
        <v>0.0987500000000025</v>
      </c>
      <c r="E8608" s="8" t="n">
        <f aca="false">IF(C8608&gt;=$B$4,1,0)</f>
        <v>0</v>
      </c>
      <c r="F8608" s="8" t="n">
        <f aca="false">IF(D8608&gt;=$B$4,1,0)</f>
        <v>0</v>
      </c>
      <c r="G8608" s="8" t="str">
        <f aca="false">IF(AND(E8608=1,F8608=1),"Both pay",IF(F8608=1,"Missed",IF(E8608=1,"False trigger","Neither")))</f>
        <v>Neither</v>
      </c>
    </row>
    <row r="8609" customFormat="false" ht="15" hidden="false" customHeight="false" outlineLevel="0" collapsed="false">
      <c r="A8609" s="8" t="n">
        <v>2137</v>
      </c>
      <c r="B8609" s="8" t="s">
        <v>342</v>
      </c>
      <c r="C8609" s="13" t="n">
        <v>0.188655995146082</v>
      </c>
      <c r="D8609" s="13" t="n">
        <v>0.15625</v>
      </c>
      <c r="E8609" s="8" t="n">
        <f aca="false">IF(C8609&gt;=$B$4,1,0)</f>
        <v>0</v>
      </c>
      <c r="F8609" s="8" t="n">
        <f aca="false">IF(D8609&gt;=$B$4,1,0)</f>
        <v>0</v>
      </c>
      <c r="G8609" s="8" t="str">
        <f aca="false">IF(AND(E8609=1,F8609=1),"Both pay",IF(F8609=1,"Missed",IF(E8609=1,"False trigger","Neither")))</f>
        <v>Neither</v>
      </c>
    </row>
    <row r="8610" customFormat="false" ht="15" hidden="false" customHeight="false" outlineLevel="0" collapsed="false">
      <c r="A8610" s="8" t="n">
        <v>2138</v>
      </c>
      <c r="B8610" s="8" t="s">
        <v>342</v>
      </c>
      <c r="C8610" s="13" t="n">
        <v>0.301587647303673</v>
      </c>
      <c r="D8610" s="13" t="n">
        <v>0.154375000000002</v>
      </c>
      <c r="E8610" s="8" t="n">
        <f aca="false">IF(C8610&gt;=$B$4,1,0)</f>
        <v>0</v>
      </c>
      <c r="F8610" s="8" t="n">
        <f aca="false">IF(D8610&gt;=$B$4,1,0)</f>
        <v>0</v>
      </c>
      <c r="G8610" s="8" t="str">
        <f aca="false">IF(AND(E8610=1,F8610=1),"Both pay",IF(F8610=1,"Missed",IF(E8610=1,"False trigger","Neither")))</f>
        <v>Neither</v>
      </c>
    </row>
    <row r="8611" customFormat="false" ht="15" hidden="false" customHeight="false" outlineLevel="0" collapsed="false">
      <c r="A8611" s="8" t="n">
        <v>2139</v>
      </c>
      <c r="B8611" s="8" t="s">
        <v>342</v>
      </c>
      <c r="C8611" s="13" t="n">
        <v>0.332030543730763</v>
      </c>
      <c r="D8611" s="13" t="n">
        <v>0.130624999999995</v>
      </c>
      <c r="E8611" s="8" t="n">
        <f aca="false">IF(C8611&gt;=$B$4,1,0)</f>
        <v>0</v>
      </c>
      <c r="F8611" s="8" t="n">
        <f aca="false">IF(D8611&gt;=$B$4,1,0)</f>
        <v>0</v>
      </c>
      <c r="G8611" s="8" t="str">
        <f aca="false">IF(AND(E8611=1,F8611=1),"Both pay",IF(F8611=1,"Missed",IF(E8611=1,"False trigger","Neither")))</f>
        <v>Neither</v>
      </c>
    </row>
    <row r="8612" customFormat="false" ht="15" hidden="false" customHeight="false" outlineLevel="0" collapsed="false">
      <c r="A8612" s="8" t="n">
        <v>2140</v>
      </c>
      <c r="B8612" s="8" t="s">
        <v>342</v>
      </c>
      <c r="C8612" s="13" t="n">
        <v>0.313362641782867</v>
      </c>
      <c r="D8612" s="13" t="n">
        <v>0.162500000000001</v>
      </c>
      <c r="E8612" s="8" t="n">
        <f aca="false">IF(C8612&gt;=$B$4,1,0)</f>
        <v>0</v>
      </c>
      <c r="F8612" s="8" t="n">
        <f aca="false">IF(D8612&gt;=$B$4,1,0)</f>
        <v>0</v>
      </c>
      <c r="G8612" s="8" t="str">
        <f aca="false">IF(AND(E8612=1,F8612=1),"Both pay",IF(F8612=1,"Missed",IF(E8612=1,"False trigger","Neither")))</f>
        <v>Neither</v>
      </c>
    </row>
    <row r="8613" customFormat="false" ht="15" hidden="false" customHeight="false" outlineLevel="0" collapsed="false">
      <c r="A8613" s="8" t="n">
        <v>2141</v>
      </c>
      <c r="B8613" s="8" t="s">
        <v>342</v>
      </c>
      <c r="C8613" s="13" t="n">
        <v>0.243829779203391</v>
      </c>
      <c r="D8613" s="13" t="n">
        <v>0.0881250000000051</v>
      </c>
      <c r="E8613" s="8" t="n">
        <f aca="false">IF(C8613&gt;=$B$4,1,0)</f>
        <v>0</v>
      </c>
      <c r="F8613" s="8" t="n">
        <f aca="false">IF(D8613&gt;=$B$4,1,0)</f>
        <v>0</v>
      </c>
      <c r="G8613" s="8" t="str">
        <f aca="false">IF(AND(E8613=1,F8613=1),"Both pay",IF(F8613=1,"Missed",IF(E8613=1,"False trigger","Neither")))</f>
        <v>Neither</v>
      </c>
    </row>
    <row r="8614" customFormat="false" ht="15" hidden="false" customHeight="false" outlineLevel="0" collapsed="false">
      <c r="A8614" s="8" t="n">
        <v>2142</v>
      </c>
      <c r="B8614" s="8" t="s">
        <v>342</v>
      </c>
      <c r="C8614" s="13" t="n">
        <v>0.231780717346609</v>
      </c>
      <c r="D8614" s="13" t="n">
        <v>0.0487499999999982</v>
      </c>
      <c r="E8614" s="8" t="n">
        <f aca="false">IF(C8614&gt;=$B$4,1,0)</f>
        <v>0</v>
      </c>
      <c r="F8614" s="8" t="n">
        <f aca="false">IF(D8614&gt;=$B$4,1,0)</f>
        <v>0</v>
      </c>
      <c r="G8614" s="8" t="str">
        <f aca="false">IF(AND(E8614=1,F8614=1),"Both pay",IF(F8614=1,"Missed",IF(E8614=1,"False trigger","Neither")))</f>
        <v>Neither</v>
      </c>
    </row>
    <row r="8615" customFormat="false" ht="15" hidden="false" customHeight="false" outlineLevel="0" collapsed="false">
      <c r="A8615" s="8" t="n">
        <v>2143</v>
      </c>
      <c r="B8615" s="8" t="s">
        <v>342</v>
      </c>
      <c r="C8615" s="13" t="n">
        <v>0.422604296030585</v>
      </c>
      <c r="D8615" s="13" t="n">
        <v>0.171250000000001</v>
      </c>
      <c r="E8615" s="8" t="n">
        <f aca="false">IF(C8615&gt;=$B$4,1,0)</f>
        <v>0</v>
      </c>
      <c r="F8615" s="8" t="n">
        <f aca="false">IF(D8615&gt;=$B$4,1,0)</f>
        <v>0</v>
      </c>
      <c r="G8615" s="8" t="str">
        <f aca="false">IF(AND(E8615=1,F8615=1),"Both pay",IF(F8615=1,"Missed",IF(E8615=1,"False trigger","Neither")))</f>
        <v>Neither</v>
      </c>
    </row>
    <row r="8616" customFormat="false" ht="15" hidden="false" customHeight="false" outlineLevel="0" collapsed="false">
      <c r="A8616" s="8" t="n">
        <v>2144</v>
      </c>
      <c r="B8616" s="8" t="s">
        <v>342</v>
      </c>
      <c r="C8616" s="13" t="n">
        <v>0.224905663286599</v>
      </c>
      <c r="D8616" s="13" t="n">
        <v>0.307499999999997</v>
      </c>
      <c r="E8616" s="8" t="n">
        <f aca="false">IF(C8616&gt;=$B$4,1,0)</f>
        <v>0</v>
      </c>
      <c r="F8616" s="8" t="n">
        <f aca="false">IF(D8616&gt;=$B$4,1,0)</f>
        <v>0</v>
      </c>
      <c r="G8616" s="8" t="str">
        <f aca="false">IF(AND(E8616=1,F8616=1),"Both pay",IF(F8616=1,"Missed",IF(E8616=1,"False trigger","Neither")))</f>
        <v>Neither</v>
      </c>
    </row>
    <row r="8617" customFormat="false" ht="15" hidden="false" customHeight="false" outlineLevel="0" collapsed="false">
      <c r="A8617" s="8" t="n">
        <v>2145</v>
      </c>
      <c r="B8617" s="8" t="s">
        <v>342</v>
      </c>
      <c r="C8617" s="13" t="n">
        <v>0.426446016193211</v>
      </c>
      <c r="D8617" s="13" t="n">
        <v>0.195</v>
      </c>
      <c r="E8617" s="8" t="n">
        <f aca="false">IF(C8617&gt;=$B$4,1,0)</f>
        <v>0</v>
      </c>
      <c r="F8617" s="8" t="n">
        <f aca="false">IF(D8617&gt;=$B$4,1,0)</f>
        <v>0</v>
      </c>
      <c r="G8617" s="8" t="str">
        <f aca="false">IF(AND(E8617=1,F8617=1),"Both pay",IF(F8617=1,"Missed",IF(E8617=1,"False trigger","Neither")))</f>
        <v>Neither</v>
      </c>
    </row>
    <row r="8618" customFormat="false" ht="15" hidden="false" customHeight="false" outlineLevel="0" collapsed="false">
      <c r="A8618" s="8" t="n">
        <v>2146</v>
      </c>
      <c r="B8618" s="8" t="s">
        <v>342</v>
      </c>
      <c r="C8618" s="13" t="n">
        <v>0.461337987184152</v>
      </c>
      <c r="D8618" s="13" t="n">
        <v>1.04875</v>
      </c>
      <c r="E8618" s="8" t="n">
        <f aca="false">IF(C8618&gt;=$B$4,1,0)</f>
        <v>0</v>
      </c>
      <c r="F8618" s="8" t="n">
        <f aca="false">IF(D8618&gt;=$B$4,1,0)</f>
        <v>0</v>
      </c>
      <c r="G8618" s="8" t="str">
        <f aca="false">IF(AND(E8618=1,F8618=1),"Both pay",IF(F8618=1,"Missed",IF(E8618=1,"False trigger","Neither")))</f>
        <v>Neither</v>
      </c>
    </row>
    <row r="8619" customFormat="false" ht="15" hidden="false" customHeight="false" outlineLevel="0" collapsed="false">
      <c r="A8619" s="8" t="n">
        <v>2147</v>
      </c>
      <c r="B8619" s="8" t="s">
        <v>342</v>
      </c>
      <c r="C8619" s="13" t="n">
        <v>0.40080580939587</v>
      </c>
      <c r="D8619" s="13" t="n">
        <v>1.041875</v>
      </c>
      <c r="E8619" s="8" t="n">
        <f aca="false">IF(C8619&gt;=$B$4,1,0)</f>
        <v>0</v>
      </c>
      <c r="F8619" s="8" t="n">
        <f aca="false">IF(D8619&gt;=$B$4,1,0)</f>
        <v>0</v>
      </c>
      <c r="G8619" s="8" t="str">
        <f aca="false">IF(AND(E8619=1,F8619=1),"Both pay",IF(F8619=1,"Missed",IF(E8619=1,"False trigger","Neither")))</f>
        <v>Neither</v>
      </c>
    </row>
    <row r="8620" customFormat="false" ht="15" hidden="false" customHeight="false" outlineLevel="0" collapsed="false">
      <c r="A8620" s="8" t="n">
        <v>2148</v>
      </c>
      <c r="B8620" s="8" t="s">
        <v>342</v>
      </c>
      <c r="C8620" s="13" t="n">
        <v>0.587704559699105</v>
      </c>
      <c r="D8620" s="13" t="n">
        <v>1.175</v>
      </c>
      <c r="E8620" s="8" t="n">
        <f aca="false">IF(C8620&gt;=$B$4,1,0)</f>
        <v>0</v>
      </c>
      <c r="F8620" s="8" t="n">
        <f aca="false">IF(D8620&gt;=$B$4,1,0)</f>
        <v>0</v>
      </c>
      <c r="G8620" s="8" t="str">
        <f aca="false">IF(AND(E8620=1,F8620=1),"Both pay",IF(F8620=1,"Missed",IF(E8620=1,"False trigger","Neither")))</f>
        <v>Neither</v>
      </c>
    </row>
    <row r="8621" customFormat="false" ht="15" hidden="false" customHeight="false" outlineLevel="0" collapsed="false">
      <c r="A8621" s="8" t="n">
        <v>2149</v>
      </c>
      <c r="B8621" s="8" t="s">
        <v>342</v>
      </c>
      <c r="C8621" s="13" t="n">
        <v>0.959889930739496</v>
      </c>
      <c r="D8621" s="13" t="n">
        <v>0.848750000000002</v>
      </c>
      <c r="E8621" s="8" t="n">
        <f aca="false">IF(C8621&gt;=$B$4,1,0)</f>
        <v>0</v>
      </c>
      <c r="F8621" s="8" t="n">
        <f aca="false">IF(D8621&gt;=$B$4,1,0)</f>
        <v>0</v>
      </c>
      <c r="G8621" s="8" t="str">
        <f aca="false">IF(AND(E8621=1,F8621=1),"Both pay",IF(F8621=1,"Missed",IF(E8621=1,"False trigger","Neither")))</f>
        <v>Neither</v>
      </c>
    </row>
    <row r="8622" customFormat="false" ht="15" hidden="false" customHeight="false" outlineLevel="0" collapsed="false">
      <c r="A8622" s="8" t="n">
        <v>2150</v>
      </c>
      <c r="B8622" s="8" t="s">
        <v>342</v>
      </c>
      <c r="C8622" s="13" t="n">
        <v>0.491938695424395</v>
      </c>
      <c r="D8622" s="13" t="n">
        <v>0.126874999999998</v>
      </c>
      <c r="E8622" s="8" t="n">
        <f aca="false">IF(C8622&gt;=$B$4,1,0)</f>
        <v>0</v>
      </c>
      <c r="F8622" s="8" t="n">
        <f aca="false">IF(D8622&gt;=$B$4,1,0)</f>
        <v>0</v>
      </c>
      <c r="G8622" s="8" t="str">
        <f aca="false">IF(AND(E8622=1,F8622=1),"Both pay",IF(F8622=1,"Missed",IF(E8622=1,"False trigger","Neither")))</f>
        <v>Neither</v>
      </c>
    </row>
    <row r="8623" customFormat="false" ht="15" hidden="false" customHeight="false" outlineLevel="0" collapsed="false">
      <c r="A8623" s="8" t="n">
        <v>2151</v>
      </c>
      <c r="B8623" s="8" t="s">
        <v>342</v>
      </c>
      <c r="C8623" s="13" t="n">
        <v>0.284893574197994</v>
      </c>
      <c r="D8623" s="13" t="n">
        <v>0.216250000000002</v>
      </c>
      <c r="E8623" s="8" t="n">
        <f aca="false">IF(C8623&gt;=$B$4,1,0)</f>
        <v>0</v>
      </c>
      <c r="F8623" s="8" t="n">
        <f aca="false">IF(D8623&gt;=$B$4,1,0)</f>
        <v>0</v>
      </c>
      <c r="G8623" s="8" t="str">
        <f aca="false">IF(AND(E8623=1,F8623=1),"Both pay",IF(F8623=1,"Missed",IF(E8623=1,"False trigger","Neither")))</f>
        <v>Neither</v>
      </c>
    </row>
    <row r="8624" customFormat="false" ht="15" hidden="false" customHeight="false" outlineLevel="0" collapsed="false">
      <c r="A8624" s="8" t="n">
        <v>2152</v>
      </c>
      <c r="B8624" s="8" t="s">
        <v>342</v>
      </c>
      <c r="C8624" s="13" t="n">
        <v>0.291690923601365</v>
      </c>
      <c r="D8624" s="13" t="n">
        <v>0.221249999999998</v>
      </c>
      <c r="E8624" s="8" t="n">
        <f aca="false">IF(C8624&gt;=$B$4,1,0)</f>
        <v>0</v>
      </c>
      <c r="F8624" s="8" t="n">
        <f aca="false">IF(D8624&gt;=$B$4,1,0)</f>
        <v>0</v>
      </c>
      <c r="G8624" s="8" t="str">
        <f aca="false">IF(AND(E8624=1,F8624=1),"Both pay",IF(F8624=1,"Missed",IF(E8624=1,"False trigger","Neither")))</f>
        <v>Neither</v>
      </c>
    </row>
    <row r="8625" customFormat="false" ht="15" hidden="false" customHeight="false" outlineLevel="0" collapsed="false">
      <c r="A8625" s="8" t="n">
        <v>2153</v>
      </c>
      <c r="B8625" s="8" t="s">
        <v>342</v>
      </c>
      <c r="C8625" s="13" t="n">
        <v>0.0876594969365491</v>
      </c>
      <c r="D8625" s="13" t="n">
        <v>0.367500000000003</v>
      </c>
      <c r="E8625" s="8" t="n">
        <f aca="false">IF(C8625&gt;=$B$4,1,0)</f>
        <v>0</v>
      </c>
      <c r="F8625" s="8" t="n">
        <f aca="false">IF(D8625&gt;=$B$4,1,0)</f>
        <v>0</v>
      </c>
      <c r="G8625" s="8" t="str">
        <f aca="false">IF(AND(E8625=1,F8625=1),"Both pay",IF(F8625=1,"Missed",IF(E8625=1,"False trigger","Neither")))</f>
        <v>Neither</v>
      </c>
    </row>
    <row r="8626" customFormat="false" ht="15" hidden="false" customHeight="false" outlineLevel="0" collapsed="false">
      <c r="A8626" s="8" t="n">
        <v>2154</v>
      </c>
      <c r="B8626" s="8" t="s">
        <v>342</v>
      </c>
      <c r="C8626" s="13" t="n">
        <v>0.0100498961656292</v>
      </c>
      <c r="D8626" s="13" t="n">
        <v>0.199999999999999</v>
      </c>
      <c r="E8626" s="8" t="n">
        <f aca="false">IF(C8626&gt;=$B$4,1,0)</f>
        <v>0</v>
      </c>
      <c r="F8626" s="8" t="n">
        <f aca="false">IF(D8626&gt;=$B$4,1,0)</f>
        <v>0</v>
      </c>
      <c r="G8626" s="8" t="str">
        <f aca="false">IF(AND(E8626=1,F8626=1),"Both pay",IF(F8626=1,"Missed",IF(E8626=1,"False trigger","Neither")))</f>
        <v>Neither</v>
      </c>
    </row>
    <row r="8627" customFormat="false" ht="15" hidden="false" customHeight="false" outlineLevel="0" collapsed="false">
      <c r="A8627" s="8" t="n">
        <v>2155</v>
      </c>
      <c r="B8627" s="8" t="s">
        <v>342</v>
      </c>
      <c r="C8627" s="13" t="n">
        <v>0.0174860658710294</v>
      </c>
      <c r="D8627" s="13" t="n">
        <v>0.15625</v>
      </c>
      <c r="E8627" s="8" t="n">
        <f aca="false">IF(C8627&gt;=$B$4,1,0)</f>
        <v>0</v>
      </c>
      <c r="F8627" s="8" t="n">
        <f aca="false">IF(D8627&gt;=$B$4,1,0)</f>
        <v>0</v>
      </c>
      <c r="G8627" s="8" t="str">
        <f aca="false">IF(AND(E8627=1,F8627=1),"Both pay",IF(F8627=1,"Missed",IF(E8627=1,"False trigger","Neither")))</f>
        <v>Neither</v>
      </c>
    </row>
    <row r="8628" customFormat="false" ht="15" hidden="false" customHeight="false" outlineLevel="0" collapsed="false">
      <c r="A8628" s="8" t="n">
        <v>2156</v>
      </c>
      <c r="B8628" s="8" t="s">
        <v>342</v>
      </c>
      <c r="C8628" s="13" t="n">
        <v>0.0201859821757075</v>
      </c>
      <c r="D8628" s="13" t="n">
        <v>0.115625000000001</v>
      </c>
      <c r="E8628" s="8" t="n">
        <f aca="false">IF(C8628&gt;=$B$4,1,0)</f>
        <v>0</v>
      </c>
      <c r="F8628" s="8" t="n">
        <f aca="false">IF(D8628&gt;=$B$4,1,0)</f>
        <v>0</v>
      </c>
      <c r="G8628" s="8" t="str">
        <f aca="false">IF(AND(E8628=1,F8628=1),"Both pay",IF(F8628=1,"Missed",IF(E8628=1,"False trigger","Neither")))</f>
        <v>Neither</v>
      </c>
    </row>
    <row r="8629" customFormat="false" ht="15" hidden="false" customHeight="false" outlineLevel="0" collapsed="false">
      <c r="A8629" s="8" t="n">
        <v>2157</v>
      </c>
      <c r="B8629" s="8" t="s">
        <v>342</v>
      </c>
      <c r="C8629" s="13" t="n">
        <v>0.0267522220590752</v>
      </c>
      <c r="D8629" s="13" t="n">
        <v>0.0637500000000024</v>
      </c>
      <c r="E8629" s="8" t="n">
        <f aca="false">IF(C8629&gt;=$B$4,1,0)</f>
        <v>0</v>
      </c>
      <c r="F8629" s="8" t="n">
        <f aca="false">IF(D8629&gt;=$B$4,1,0)</f>
        <v>0</v>
      </c>
      <c r="G8629" s="8" t="str">
        <f aca="false">IF(AND(E8629=1,F8629=1),"Both pay",IF(F8629=1,"Missed",IF(E8629=1,"False trigger","Neither")))</f>
        <v>Neither</v>
      </c>
    </row>
    <row r="8630" customFormat="false" ht="15" hidden="false" customHeight="false" outlineLevel="0" collapsed="false">
      <c r="A8630" s="8" t="n">
        <v>2158</v>
      </c>
      <c r="B8630" s="8" t="s">
        <v>342</v>
      </c>
      <c r="C8630" s="13" t="n">
        <v>0.0310886341062985</v>
      </c>
      <c r="D8630" s="13" t="n">
        <v>0.0381250000000008</v>
      </c>
      <c r="E8630" s="8" t="n">
        <f aca="false">IF(C8630&gt;=$B$4,1,0)</f>
        <v>0</v>
      </c>
      <c r="F8630" s="8" t="n">
        <f aca="false">IF(D8630&gt;=$B$4,1,0)</f>
        <v>0</v>
      </c>
      <c r="G8630" s="8" t="str">
        <f aca="false">IF(AND(E8630=1,F8630=1),"Both pay",IF(F8630=1,"Missed",IF(E8630=1,"False trigger","Neither")))</f>
        <v>Neither</v>
      </c>
    </row>
    <row r="8631" customFormat="false" ht="15" hidden="false" customHeight="false" outlineLevel="0" collapsed="false">
      <c r="A8631" s="8" t="n">
        <v>2159</v>
      </c>
      <c r="B8631" s="8" t="s">
        <v>342</v>
      </c>
      <c r="C8631" s="13" t="n">
        <v>0.0121378062560957</v>
      </c>
      <c r="D8631" s="13" t="n">
        <v>0.0231250000000002</v>
      </c>
      <c r="E8631" s="8" t="n">
        <f aca="false">IF(C8631&gt;=$B$4,1,0)</f>
        <v>0</v>
      </c>
      <c r="F8631" s="8" t="n">
        <f aca="false">IF(D8631&gt;=$B$4,1,0)</f>
        <v>0</v>
      </c>
      <c r="G8631" s="8" t="str">
        <f aca="false">IF(AND(E8631=1,F8631=1),"Both pay",IF(F8631=1,"Missed",IF(E8631=1,"False trigger","Neither")))</f>
        <v>Neither</v>
      </c>
    </row>
    <row r="8632" customFormat="false" ht="15" hidden="false" customHeight="false" outlineLevel="0" collapsed="false">
      <c r="A8632" s="8" t="n">
        <v>2160</v>
      </c>
      <c r="B8632" s="8" t="s">
        <v>342</v>
      </c>
      <c r="C8632" s="13" t="n">
        <v>0.124181182900687</v>
      </c>
      <c r="D8632" s="13" t="n">
        <v>0.12875</v>
      </c>
      <c r="E8632" s="8" t="n">
        <f aca="false">IF(C8632&gt;=$B$4,1,0)</f>
        <v>0</v>
      </c>
      <c r="F8632" s="8" t="n">
        <f aca="false">IF(D8632&gt;=$B$4,1,0)</f>
        <v>0</v>
      </c>
      <c r="G8632" s="8" t="str">
        <f aca="false">IF(AND(E8632=1,F8632=1),"Both pay",IF(F8632=1,"Missed",IF(E8632=1,"False trigger","Neither")))</f>
        <v>Neither</v>
      </c>
    </row>
    <row r="8633" customFormat="false" ht="15" hidden="false" customHeight="false" outlineLevel="0" collapsed="false">
      <c r="A8633" s="8" t="n">
        <v>2161</v>
      </c>
      <c r="B8633" s="8" t="s">
        <v>342</v>
      </c>
      <c r="C8633" s="13" t="n">
        <v>0.305023831948898</v>
      </c>
      <c r="D8633" s="13" t="n">
        <v>0.148750000000001</v>
      </c>
      <c r="E8633" s="8" t="n">
        <f aca="false">IF(C8633&gt;=$B$4,1,0)</f>
        <v>0</v>
      </c>
      <c r="F8633" s="8" t="n">
        <f aca="false">IF(D8633&gt;=$B$4,1,0)</f>
        <v>0</v>
      </c>
      <c r="G8633" s="8" t="str">
        <f aca="false">IF(AND(E8633=1,F8633=1),"Both pay",IF(F8633=1,"Missed",IF(E8633=1,"False trigger","Neither")))</f>
        <v>Neither</v>
      </c>
    </row>
    <row r="8634" customFormat="false" ht="15" hidden="false" customHeight="false" outlineLevel="0" collapsed="false">
      <c r="A8634" s="8" t="n">
        <v>2162</v>
      </c>
      <c r="B8634" s="8" t="s">
        <v>342</v>
      </c>
      <c r="C8634" s="13" t="n">
        <v>0.3671195885939</v>
      </c>
      <c r="D8634" s="13" t="n">
        <v>0.154999999999999</v>
      </c>
      <c r="E8634" s="8" t="n">
        <f aca="false">IF(C8634&gt;=$B$4,1,0)</f>
        <v>0</v>
      </c>
      <c r="F8634" s="8" t="n">
        <f aca="false">IF(D8634&gt;=$B$4,1,0)</f>
        <v>0</v>
      </c>
      <c r="G8634" s="8" t="str">
        <f aca="false">IF(AND(E8634=1,F8634=1),"Both pay",IF(F8634=1,"Missed",IF(E8634=1,"False trigger","Neither")))</f>
        <v>Neither</v>
      </c>
    </row>
    <row r="8635" customFormat="false" ht="15" hidden="false" customHeight="false" outlineLevel="0" collapsed="false">
      <c r="A8635" s="8" t="n">
        <v>2163</v>
      </c>
      <c r="B8635" s="8" t="s">
        <v>342</v>
      </c>
      <c r="C8635" s="13" t="n">
        <v>0.423571930203035</v>
      </c>
      <c r="D8635" s="13" t="n">
        <v>0.102499999999999</v>
      </c>
      <c r="E8635" s="8" t="n">
        <f aca="false">IF(C8635&gt;=$B$4,1,0)</f>
        <v>0</v>
      </c>
      <c r="F8635" s="8" t="n">
        <f aca="false">IF(D8635&gt;=$B$4,1,0)</f>
        <v>0</v>
      </c>
      <c r="G8635" s="8" t="str">
        <f aca="false">IF(AND(E8635=1,F8635=1),"Both pay",IF(F8635=1,"Missed",IF(E8635=1,"False trigger","Neither")))</f>
        <v>Neither</v>
      </c>
    </row>
    <row r="8636" customFormat="false" ht="15" hidden="false" customHeight="false" outlineLevel="0" collapsed="false">
      <c r="A8636" s="8" t="n">
        <v>2167</v>
      </c>
      <c r="B8636" s="8" t="s">
        <v>342</v>
      </c>
      <c r="C8636" s="13" t="n">
        <v>7.65974976968413</v>
      </c>
      <c r="D8636" s="13" t="n">
        <v>10.97125</v>
      </c>
      <c r="E8636" s="8" t="n">
        <f aca="false">IF(C8636&gt;=$B$4,1,0)</f>
        <v>0</v>
      </c>
      <c r="F8636" s="8" t="n">
        <f aca="false">IF(D8636&gt;=$B$4,1,0)</f>
        <v>1</v>
      </c>
      <c r="G8636" s="8" t="str">
        <f aca="false">IF(AND(E8636=1,F8636=1),"Both pay",IF(F8636=1,"Missed",IF(E8636=1,"False trigger","Neither")))</f>
        <v>Missed</v>
      </c>
    </row>
    <row r="8637" customFormat="false" ht="15" hidden="false" customHeight="false" outlineLevel="0" collapsed="false">
      <c r="A8637" s="8" t="n">
        <v>2168</v>
      </c>
      <c r="B8637" s="8" t="s">
        <v>342</v>
      </c>
      <c r="C8637" s="13" t="n">
        <v>7.87057213129541</v>
      </c>
      <c r="D8637" s="13" t="n">
        <v>8.810625</v>
      </c>
      <c r="E8637" s="8" t="n">
        <f aca="false">IF(C8637&gt;=$B$4,1,0)</f>
        <v>0</v>
      </c>
      <c r="F8637" s="8" t="n">
        <f aca="false">IF(D8637&gt;=$B$4,1,0)</f>
        <v>0</v>
      </c>
      <c r="G8637" s="8" t="str">
        <f aca="false">IF(AND(E8637=1,F8637=1),"Both pay",IF(F8637=1,"Missed",IF(E8637=1,"False trigger","Neither")))</f>
        <v>Neither</v>
      </c>
    </row>
    <row r="8638" customFormat="false" ht="15" hidden="false" customHeight="false" outlineLevel="0" collapsed="false">
      <c r="A8638" s="8" t="n">
        <v>2169</v>
      </c>
      <c r="B8638" s="8" t="s">
        <v>342</v>
      </c>
      <c r="C8638" s="13" t="n">
        <v>6.95275308259148</v>
      </c>
      <c r="D8638" s="13" t="n">
        <v>6.37</v>
      </c>
      <c r="E8638" s="8" t="n">
        <f aca="false">IF(C8638&gt;=$B$4,1,0)</f>
        <v>0</v>
      </c>
      <c r="F8638" s="8" t="n">
        <f aca="false">IF(D8638&gt;=$B$4,1,0)</f>
        <v>0</v>
      </c>
      <c r="G8638" s="8" t="str">
        <f aca="false">IF(AND(E8638=1,F8638=1),"Both pay",IF(F8638=1,"Missed",IF(E8638=1,"False trigger","Neither")))</f>
        <v>Neither</v>
      </c>
    </row>
    <row r="8639" customFormat="false" ht="15" hidden="false" customHeight="false" outlineLevel="0" collapsed="false">
      <c r="A8639" s="8" t="n">
        <v>2170</v>
      </c>
      <c r="B8639" s="8" t="s">
        <v>342</v>
      </c>
      <c r="C8639" s="13" t="n">
        <v>4.59853590117673</v>
      </c>
      <c r="D8639" s="13" t="n">
        <v>5.14624999999999</v>
      </c>
      <c r="E8639" s="8" t="n">
        <f aca="false">IF(C8639&gt;=$B$4,1,0)</f>
        <v>0</v>
      </c>
      <c r="F8639" s="8" t="n">
        <f aca="false">IF(D8639&gt;=$B$4,1,0)</f>
        <v>0</v>
      </c>
      <c r="G8639" s="8" t="str">
        <f aca="false">IF(AND(E8639=1,F8639=1),"Both pay",IF(F8639=1,"Missed",IF(E8639=1,"False trigger","Neither")))</f>
        <v>Neither</v>
      </c>
    </row>
    <row r="8640" customFormat="false" ht="15" hidden="false" customHeight="false" outlineLevel="0" collapsed="false">
      <c r="A8640" s="8" t="n">
        <v>2171</v>
      </c>
      <c r="B8640" s="8" t="s">
        <v>342</v>
      </c>
      <c r="C8640" s="13" t="n">
        <v>3.89255364862171</v>
      </c>
      <c r="D8640" s="13" t="n">
        <v>4.66625</v>
      </c>
      <c r="E8640" s="8" t="n">
        <f aca="false">IF(C8640&gt;=$B$4,1,0)</f>
        <v>0</v>
      </c>
      <c r="F8640" s="8" t="n">
        <f aca="false">IF(D8640&gt;=$B$4,1,0)</f>
        <v>0</v>
      </c>
      <c r="G8640" s="8" t="str">
        <f aca="false">IF(AND(E8640=1,F8640=1),"Both pay",IF(F8640=1,"Missed",IF(E8640=1,"False trigger","Neither")))</f>
        <v>Neither</v>
      </c>
    </row>
    <row r="8641" customFormat="false" ht="15" hidden="false" customHeight="false" outlineLevel="0" collapsed="false">
      <c r="A8641" s="8" t="n">
        <v>2172</v>
      </c>
      <c r="B8641" s="8" t="s">
        <v>342</v>
      </c>
      <c r="C8641" s="13" t="n">
        <v>2.20486097834234</v>
      </c>
      <c r="D8641" s="13" t="n">
        <v>3.0375</v>
      </c>
      <c r="E8641" s="8" t="n">
        <f aca="false">IF(C8641&gt;=$B$4,1,0)</f>
        <v>0</v>
      </c>
      <c r="F8641" s="8" t="n">
        <f aca="false">IF(D8641&gt;=$B$4,1,0)</f>
        <v>0</v>
      </c>
      <c r="G8641" s="8" t="str">
        <f aca="false">IF(AND(E8641=1,F8641=1),"Both pay",IF(F8641=1,"Missed",IF(E8641=1,"False trigger","Neither")))</f>
        <v>Neither</v>
      </c>
    </row>
    <row r="8642" customFormat="false" ht="15" hidden="false" customHeight="false" outlineLevel="0" collapsed="false">
      <c r="A8642" s="8" t="n">
        <v>2173</v>
      </c>
      <c r="B8642" s="8" t="s">
        <v>342</v>
      </c>
      <c r="C8642" s="13" t="n">
        <v>0.983521421278226</v>
      </c>
      <c r="D8642" s="13" t="n">
        <v>2.059375</v>
      </c>
      <c r="E8642" s="8" t="n">
        <f aca="false">IF(C8642&gt;=$B$4,1,0)</f>
        <v>0</v>
      </c>
      <c r="F8642" s="8" t="n">
        <f aca="false">IF(D8642&gt;=$B$4,1,0)</f>
        <v>0</v>
      </c>
      <c r="G8642" s="8" t="str">
        <f aca="false">IF(AND(E8642=1,F8642=1),"Both pay",IF(F8642=1,"Missed",IF(E8642=1,"False trigger","Neither")))</f>
        <v>Neither</v>
      </c>
    </row>
    <row r="8643" customFormat="false" ht="15" hidden="false" customHeight="false" outlineLevel="0" collapsed="false">
      <c r="A8643" s="8" t="n">
        <v>2174</v>
      </c>
      <c r="B8643" s="8" t="s">
        <v>342</v>
      </c>
      <c r="C8643" s="13" t="n">
        <v>0.699719400153995</v>
      </c>
      <c r="D8643" s="13" t="n">
        <v>0.800625000000004</v>
      </c>
      <c r="E8643" s="8" t="n">
        <f aca="false">IF(C8643&gt;=$B$4,1,0)</f>
        <v>0</v>
      </c>
      <c r="F8643" s="8" t="n">
        <f aca="false">IF(D8643&gt;=$B$4,1,0)</f>
        <v>0</v>
      </c>
      <c r="G8643" s="8" t="str">
        <f aca="false">IF(AND(E8643=1,F8643=1),"Both pay",IF(F8643=1,"Missed",IF(E8643=1,"False trigger","Neither")))</f>
        <v>Neither</v>
      </c>
    </row>
    <row r="8644" customFormat="false" ht="15" hidden="false" customHeight="false" outlineLevel="0" collapsed="false">
      <c r="A8644" s="8" t="n">
        <v>2175</v>
      </c>
      <c r="B8644" s="8" t="s">
        <v>342</v>
      </c>
      <c r="C8644" s="13" t="n">
        <v>0.509975754063099</v>
      </c>
      <c r="D8644" s="13" t="n">
        <v>0.244374999999998</v>
      </c>
      <c r="E8644" s="8" t="n">
        <f aca="false">IF(C8644&gt;=$B$4,1,0)</f>
        <v>0</v>
      </c>
      <c r="F8644" s="8" t="n">
        <f aca="false">IF(D8644&gt;=$B$4,1,0)</f>
        <v>0</v>
      </c>
      <c r="G8644" s="8" t="str">
        <f aca="false">IF(AND(E8644=1,F8644=1),"Both pay",IF(F8644=1,"Missed",IF(E8644=1,"False trigger","Neither")))</f>
        <v>Neither</v>
      </c>
    </row>
    <row r="8645" customFormat="false" ht="15" hidden="false" customHeight="false" outlineLevel="0" collapsed="false">
      <c r="A8645" s="8" t="n">
        <v>2176</v>
      </c>
      <c r="B8645" s="8" t="s">
        <v>342</v>
      </c>
      <c r="C8645" s="13" t="n">
        <v>0.353554665232046</v>
      </c>
      <c r="D8645" s="13" t="n">
        <v>0.316249999999997</v>
      </c>
      <c r="E8645" s="8" t="n">
        <f aca="false">IF(C8645&gt;=$B$4,1,0)</f>
        <v>0</v>
      </c>
      <c r="F8645" s="8" t="n">
        <f aca="false">IF(D8645&gt;=$B$4,1,0)</f>
        <v>0</v>
      </c>
      <c r="G8645" s="8" t="str">
        <f aca="false">IF(AND(E8645=1,F8645=1),"Both pay",IF(F8645=1,"Missed",IF(E8645=1,"False trigger","Neither")))</f>
        <v>Neither</v>
      </c>
    </row>
    <row r="8646" customFormat="false" ht="15" hidden="false" customHeight="false" outlineLevel="0" collapsed="false">
      <c r="A8646" s="8" t="n">
        <v>2178</v>
      </c>
      <c r="B8646" s="8" t="s">
        <v>342</v>
      </c>
      <c r="C8646" s="13" t="n">
        <v>0.0770656683688528</v>
      </c>
      <c r="D8646" s="13" t="n">
        <v>0.104999999999997</v>
      </c>
      <c r="E8646" s="8" t="n">
        <f aca="false">IF(C8646&gt;=$B$4,1,0)</f>
        <v>0</v>
      </c>
      <c r="F8646" s="8" t="n">
        <f aca="false">IF(D8646&gt;=$B$4,1,0)</f>
        <v>0</v>
      </c>
      <c r="G8646" s="8" t="str">
        <f aca="false">IF(AND(E8646=1,F8646=1),"Both pay",IF(F8646=1,"Missed",IF(E8646=1,"False trigger","Neither")))</f>
        <v>Neither</v>
      </c>
    </row>
    <row r="8647" customFormat="false" ht="15" hidden="false" customHeight="false" outlineLevel="0" collapsed="false">
      <c r="A8647" s="8" t="n">
        <v>2179</v>
      </c>
      <c r="B8647" s="8" t="s">
        <v>342</v>
      </c>
      <c r="C8647" s="13" t="n">
        <v>0.0991483343079977</v>
      </c>
      <c r="D8647" s="13" t="n">
        <v>0.0756250000000022</v>
      </c>
      <c r="E8647" s="8" t="n">
        <f aca="false">IF(C8647&gt;=$B$4,1,0)</f>
        <v>0</v>
      </c>
      <c r="F8647" s="8" t="n">
        <f aca="false">IF(D8647&gt;=$B$4,1,0)</f>
        <v>0</v>
      </c>
      <c r="G8647" s="8" t="str">
        <f aca="false">IF(AND(E8647=1,F8647=1),"Both pay",IF(F8647=1,"Missed",IF(E8647=1,"False trigger","Neither")))</f>
        <v>Neither</v>
      </c>
    </row>
    <row r="8648" customFormat="false" ht="15" hidden="false" customHeight="false" outlineLevel="0" collapsed="false">
      <c r="A8648" s="8" t="n">
        <v>2180</v>
      </c>
      <c r="B8648" s="8" t="s">
        <v>342</v>
      </c>
      <c r="C8648" s="13" t="n">
        <v>0.468603769000204</v>
      </c>
      <c r="D8648" s="13" t="n">
        <v>0.285000000000004</v>
      </c>
      <c r="E8648" s="8" t="n">
        <f aca="false">IF(C8648&gt;=$B$4,1,0)</f>
        <v>0</v>
      </c>
      <c r="F8648" s="8" t="n">
        <f aca="false">IF(D8648&gt;=$B$4,1,0)</f>
        <v>0</v>
      </c>
      <c r="G8648" s="8" t="str">
        <f aca="false">IF(AND(E8648=1,F8648=1),"Both pay",IF(F8648=1,"Missed",IF(E8648=1,"False trigger","Neither")))</f>
        <v>Neither</v>
      </c>
    </row>
    <row r="8649" customFormat="false" ht="15" hidden="false" customHeight="false" outlineLevel="0" collapsed="false">
      <c r="A8649" s="8" t="n">
        <v>2181</v>
      </c>
      <c r="B8649" s="8" t="s">
        <v>342</v>
      </c>
      <c r="C8649" s="13" t="n">
        <v>1.61354251421311</v>
      </c>
      <c r="D8649" s="13" t="n">
        <v>2.2525</v>
      </c>
      <c r="E8649" s="8" t="n">
        <f aca="false">IF(C8649&gt;=$B$4,1,0)</f>
        <v>0</v>
      </c>
      <c r="F8649" s="8" t="n">
        <f aca="false">IF(D8649&gt;=$B$4,1,0)</f>
        <v>0</v>
      </c>
      <c r="G8649" s="8" t="str">
        <f aca="false">IF(AND(E8649=1,F8649=1),"Both pay",IF(F8649=1,"Missed",IF(E8649=1,"False trigger","Neither")))</f>
        <v>Neither</v>
      </c>
    </row>
    <row r="8650" customFormat="false" ht="15" hidden="false" customHeight="false" outlineLevel="0" collapsed="false">
      <c r="A8650" s="8" t="n">
        <v>2182</v>
      </c>
      <c r="B8650" s="8" t="s">
        <v>342</v>
      </c>
      <c r="C8650" s="13" t="n">
        <v>3.04234252011529</v>
      </c>
      <c r="D8650" s="13" t="n">
        <v>4.31375</v>
      </c>
      <c r="E8650" s="8" t="n">
        <f aca="false">IF(C8650&gt;=$B$4,1,0)</f>
        <v>0</v>
      </c>
      <c r="F8650" s="8" t="n">
        <f aca="false">IF(D8650&gt;=$B$4,1,0)</f>
        <v>0</v>
      </c>
      <c r="G8650" s="8" t="str">
        <f aca="false">IF(AND(E8650=1,F8650=1),"Both pay",IF(F8650=1,"Missed",IF(E8650=1,"False trigger","Neither")))</f>
        <v>Neither</v>
      </c>
    </row>
    <row r="8651" customFormat="false" ht="15" hidden="false" customHeight="false" outlineLevel="0" collapsed="false">
      <c r="A8651" s="8" t="n">
        <v>2183</v>
      </c>
      <c r="B8651" s="8" t="s">
        <v>342</v>
      </c>
      <c r="C8651" s="13" t="n">
        <v>2.92401626213806</v>
      </c>
      <c r="D8651" s="13" t="n">
        <v>4.67312499999999</v>
      </c>
      <c r="E8651" s="8" t="n">
        <f aca="false">IF(C8651&gt;=$B$4,1,0)</f>
        <v>0</v>
      </c>
      <c r="F8651" s="8" t="n">
        <f aca="false">IF(D8651&gt;=$B$4,1,0)</f>
        <v>0</v>
      </c>
      <c r="G8651" s="8" t="str">
        <f aca="false">IF(AND(E8651=1,F8651=1),"Both pay",IF(F8651=1,"Missed",IF(E8651=1,"False trigger","Neither")))</f>
        <v>Neither</v>
      </c>
    </row>
    <row r="8652" customFormat="false" ht="15" hidden="false" customHeight="false" outlineLevel="0" collapsed="false">
      <c r="A8652" s="8" t="n">
        <v>2184</v>
      </c>
      <c r="B8652" s="8" t="s">
        <v>342</v>
      </c>
      <c r="C8652" s="13" t="n">
        <v>3.37461252747008</v>
      </c>
      <c r="D8652" s="13" t="n">
        <v>4.40125</v>
      </c>
      <c r="E8652" s="8" t="n">
        <f aca="false">IF(C8652&gt;=$B$4,1,0)</f>
        <v>0</v>
      </c>
      <c r="F8652" s="8" t="n">
        <f aca="false">IF(D8652&gt;=$B$4,1,0)</f>
        <v>0</v>
      </c>
      <c r="G8652" s="8" t="str">
        <f aca="false">IF(AND(E8652=1,F8652=1),"Both pay",IF(F8652=1,"Missed",IF(E8652=1,"False trigger","Neither")))</f>
        <v>Neither</v>
      </c>
    </row>
    <row r="8653" customFormat="false" ht="15" hidden="false" customHeight="false" outlineLevel="0" collapsed="false">
      <c r="A8653" s="8" t="n">
        <v>2185</v>
      </c>
      <c r="B8653" s="8" t="s">
        <v>342</v>
      </c>
      <c r="C8653" s="13" t="n">
        <v>2.06395319077731</v>
      </c>
      <c r="D8653" s="13" t="n">
        <v>2.031875</v>
      </c>
      <c r="E8653" s="8" t="n">
        <f aca="false">IF(C8653&gt;=$B$4,1,0)</f>
        <v>0</v>
      </c>
      <c r="F8653" s="8" t="n">
        <f aca="false">IF(D8653&gt;=$B$4,1,0)</f>
        <v>0</v>
      </c>
      <c r="G8653" s="8" t="str">
        <f aca="false">IF(AND(E8653=1,F8653=1),"Both pay",IF(F8653=1,"Missed",IF(E8653=1,"False trigger","Neither")))</f>
        <v>Neither</v>
      </c>
    </row>
    <row r="8654" customFormat="false" ht="15" hidden="false" customHeight="false" outlineLevel="0" collapsed="false">
      <c r="A8654" s="8" t="n">
        <v>2186</v>
      </c>
      <c r="B8654" s="8" t="s">
        <v>342</v>
      </c>
      <c r="C8654" s="13" t="n">
        <v>0.843058827839609</v>
      </c>
      <c r="D8654" s="13" t="n">
        <v>0.518749999999997</v>
      </c>
      <c r="E8654" s="8" t="n">
        <f aca="false">IF(C8654&gt;=$B$4,1,0)</f>
        <v>0</v>
      </c>
      <c r="F8654" s="8" t="n">
        <f aca="false">IF(D8654&gt;=$B$4,1,0)</f>
        <v>0</v>
      </c>
      <c r="G8654" s="8" t="str">
        <f aca="false">IF(AND(E8654=1,F8654=1),"Both pay",IF(F8654=1,"Missed",IF(E8654=1,"False trigger","Neither")))</f>
        <v>Neither</v>
      </c>
    </row>
    <row r="8655" customFormat="false" ht="15" hidden="false" customHeight="false" outlineLevel="0" collapsed="false">
      <c r="A8655" s="8" t="n">
        <v>2187</v>
      </c>
      <c r="B8655" s="8" t="s">
        <v>342</v>
      </c>
      <c r="C8655" s="13" t="n">
        <v>0.783012502670307</v>
      </c>
      <c r="D8655" s="13" t="n">
        <v>0.313124999999992</v>
      </c>
      <c r="E8655" s="8" t="n">
        <f aca="false">IF(C8655&gt;=$B$4,1,0)</f>
        <v>0</v>
      </c>
      <c r="F8655" s="8" t="n">
        <f aca="false">IF(D8655&gt;=$B$4,1,0)</f>
        <v>0</v>
      </c>
      <c r="G8655" s="8" t="str">
        <f aca="false">IF(AND(E8655=1,F8655=1),"Both pay",IF(F8655=1,"Missed",IF(E8655=1,"False trigger","Neither")))</f>
        <v>Neither</v>
      </c>
    </row>
    <row r="8656" customFormat="false" ht="15" hidden="false" customHeight="false" outlineLevel="0" collapsed="false">
      <c r="A8656" s="8" t="n">
        <v>2188</v>
      </c>
      <c r="B8656" s="8" t="s">
        <v>342</v>
      </c>
      <c r="C8656" s="13" t="n">
        <v>0.343875513740592</v>
      </c>
      <c r="D8656" s="13" t="n">
        <v>0.399374999999999</v>
      </c>
      <c r="E8656" s="8" t="n">
        <f aca="false">IF(C8656&gt;=$B$4,1,0)</f>
        <v>0</v>
      </c>
      <c r="F8656" s="8" t="n">
        <f aca="false">IF(D8656&gt;=$B$4,1,0)</f>
        <v>0</v>
      </c>
      <c r="G8656" s="8" t="str">
        <f aca="false">IF(AND(E8656=1,F8656=1),"Both pay",IF(F8656=1,"Missed",IF(E8656=1,"False trigger","Neither")))</f>
        <v>Neither</v>
      </c>
    </row>
    <row r="8657" customFormat="false" ht="15" hidden="false" customHeight="false" outlineLevel="0" collapsed="false">
      <c r="A8657" s="8" t="n">
        <v>2189</v>
      </c>
      <c r="B8657" s="8" t="s">
        <v>342</v>
      </c>
      <c r="C8657" s="13" t="n">
        <v>0.0185424220927572</v>
      </c>
      <c r="D8657" s="13" t="n">
        <v>0.326250000000002</v>
      </c>
      <c r="E8657" s="8" t="n">
        <f aca="false">IF(C8657&gt;=$B$4,1,0)</f>
        <v>0</v>
      </c>
      <c r="F8657" s="8" t="n">
        <f aca="false">IF(D8657&gt;=$B$4,1,0)</f>
        <v>0</v>
      </c>
      <c r="G8657" s="8" t="str">
        <f aca="false">IF(AND(E8657=1,F8657=1),"Both pay",IF(F8657=1,"Missed",IF(E8657=1,"False trigger","Neither")))</f>
        <v>Neither</v>
      </c>
    </row>
    <row r="8658" customFormat="false" ht="15" hidden="false" customHeight="false" outlineLevel="0" collapsed="false">
      <c r="A8658" s="8" t="n">
        <v>2190</v>
      </c>
      <c r="B8658" s="8" t="s">
        <v>342</v>
      </c>
      <c r="C8658" s="13" t="n">
        <v>0.0036981502230872</v>
      </c>
      <c r="D8658" s="13" t="n">
        <v>0.0806249999999977</v>
      </c>
      <c r="E8658" s="8" t="n">
        <f aca="false">IF(C8658&gt;=$B$4,1,0)</f>
        <v>0</v>
      </c>
      <c r="F8658" s="8" t="n">
        <f aca="false">IF(D8658&gt;=$B$4,1,0)</f>
        <v>0</v>
      </c>
      <c r="G8658" s="8" t="str">
        <f aca="false">IF(AND(E8658=1,F8658=1),"Both pay",IF(F8658=1,"Missed",IF(E8658=1,"False trigger","Neither")))</f>
        <v>Neither</v>
      </c>
    </row>
    <row r="8659" customFormat="false" ht="15" hidden="false" customHeight="false" outlineLevel="0" collapsed="false">
      <c r="A8659" s="8" t="n">
        <v>2191</v>
      </c>
      <c r="B8659" s="8" t="s">
        <v>342</v>
      </c>
      <c r="C8659" s="13" t="n">
        <v>0.0026194939011965</v>
      </c>
      <c r="D8659" s="13" t="n">
        <v>0.100000000000001</v>
      </c>
      <c r="E8659" s="8" t="n">
        <f aca="false">IF(C8659&gt;=$B$4,1,0)</f>
        <v>0</v>
      </c>
      <c r="F8659" s="8" t="n">
        <f aca="false">IF(D8659&gt;=$B$4,1,0)</f>
        <v>0</v>
      </c>
      <c r="G8659" s="8" t="str">
        <f aca="false">IF(AND(E8659=1,F8659=1),"Both pay",IF(F8659=1,"Missed",IF(E8659=1,"False trigger","Neither")))</f>
        <v>Neither</v>
      </c>
    </row>
    <row r="8660" customFormat="false" ht="15" hidden="false" customHeight="false" outlineLevel="0" collapsed="false">
      <c r="A8660" s="8" t="n">
        <v>2192</v>
      </c>
      <c r="B8660" s="8" t="s">
        <v>342</v>
      </c>
      <c r="C8660" s="13" t="n">
        <v>0.0179397257775768</v>
      </c>
      <c r="D8660" s="13" t="n">
        <v>0.0549999999999997</v>
      </c>
      <c r="E8660" s="8" t="n">
        <f aca="false">IF(C8660&gt;=$B$4,1,0)</f>
        <v>0</v>
      </c>
      <c r="F8660" s="8" t="n">
        <f aca="false">IF(D8660&gt;=$B$4,1,0)</f>
        <v>0</v>
      </c>
      <c r="G8660" s="8" t="str">
        <f aca="false">IF(AND(E8660=1,F8660=1),"Both pay",IF(F8660=1,"Missed",IF(E8660=1,"False trigger","Neither")))</f>
        <v>Neither</v>
      </c>
    </row>
    <row r="8661" customFormat="false" ht="15" hidden="false" customHeight="false" outlineLevel="0" collapsed="false">
      <c r="A8661" s="8" t="n">
        <v>2193</v>
      </c>
      <c r="B8661" s="8" t="s">
        <v>342</v>
      </c>
      <c r="C8661" s="13" t="n">
        <v>0.0304869355424912</v>
      </c>
      <c r="D8661" s="13" t="n">
        <v>0.0431250000000034</v>
      </c>
      <c r="E8661" s="8" t="n">
        <f aca="false">IF(C8661&gt;=$B$4,1,0)</f>
        <v>0</v>
      </c>
      <c r="F8661" s="8" t="n">
        <f aca="false">IF(D8661&gt;=$B$4,1,0)</f>
        <v>0</v>
      </c>
      <c r="G8661" s="8" t="str">
        <f aca="false">IF(AND(E8661=1,F8661=1),"Both pay",IF(F8661=1,"Missed",IF(E8661=1,"False trigger","Neither")))</f>
        <v>Neither</v>
      </c>
    </row>
    <row r="8662" customFormat="false" ht="15" hidden="false" customHeight="false" outlineLevel="0" collapsed="false">
      <c r="A8662" s="8" t="n">
        <v>2194</v>
      </c>
      <c r="B8662" s="8" t="s">
        <v>342</v>
      </c>
      <c r="C8662" s="13" t="n">
        <v>0.135816146029764</v>
      </c>
      <c r="D8662" s="13" t="n">
        <v>0.120000000000005</v>
      </c>
      <c r="E8662" s="8" t="n">
        <f aca="false">IF(C8662&gt;=$B$4,1,0)</f>
        <v>0</v>
      </c>
      <c r="F8662" s="8" t="n">
        <f aca="false">IF(D8662&gt;=$B$4,1,0)</f>
        <v>0</v>
      </c>
      <c r="G8662" s="8" t="str">
        <f aca="false">IF(AND(E8662=1,F8662=1),"Both pay",IF(F8662=1,"Missed",IF(E8662=1,"False trigger","Neither")))</f>
        <v>Neither</v>
      </c>
    </row>
    <row r="8663" customFormat="false" ht="15" hidden="false" customHeight="false" outlineLevel="0" collapsed="false">
      <c r="A8663" s="8" t="n">
        <v>2195</v>
      </c>
      <c r="B8663" s="8" t="s">
        <v>342</v>
      </c>
      <c r="C8663" s="13" t="n">
        <v>0.312757254707261</v>
      </c>
      <c r="D8663" s="13" t="n">
        <v>0.192500000000003</v>
      </c>
      <c r="E8663" s="8" t="n">
        <f aca="false">IF(C8663&gt;=$B$4,1,0)</f>
        <v>0</v>
      </c>
      <c r="F8663" s="8" t="n">
        <f aca="false">IF(D8663&gt;=$B$4,1,0)</f>
        <v>0</v>
      </c>
      <c r="G8663" s="8" t="str">
        <f aca="false">IF(AND(E8663=1,F8663=1),"Both pay",IF(F8663=1,"Missed",IF(E8663=1,"False trigger","Neither")))</f>
        <v>Neither</v>
      </c>
    </row>
    <row r="8664" customFormat="false" ht="15" hidden="false" customHeight="false" outlineLevel="0" collapsed="false">
      <c r="A8664" s="8" t="n">
        <v>2196</v>
      </c>
      <c r="B8664" s="8" t="s">
        <v>342</v>
      </c>
      <c r="C8664" s="13" t="n">
        <v>0.334299467949652</v>
      </c>
      <c r="D8664" s="13" t="n">
        <v>0.234375</v>
      </c>
      <c r="E8664" s="8" t="n">
        <f aca="false">IF(C8664&gt;=$B$4,1,0)</f>
        <v>0</v>
      </c>
      <c r="F8664" s="8" t="n">
        <f aca="false">IF(D8664&gt;=$B$4,1,0)</f>
        <v>0</v>
      </c>
      <c r="G8664" s="8" t="str">
        <f aca="false">IF(AND(E8664=1,F8664=1),"Both pay",IF(F8664=1,"Missed",IF(E8664=1,"False trigger","Neither")))</f>
        <v>Neither</v>
      </c>
    </row>
    <row r="8665" customFormat="false" ht="15" hidden="false" customHeight="false" outlineLevel="0" collapsed="false">
      <c r="A8665" s="8" t="n">
        <v>2197</v>
      </c>
      <c r="B8665" s="8" t="s">
        <v>342</v>
      </c>
      <c r="C8665" s="13" t="n">
        <v>0.304956081488928</v>
      </c>
      <c r="D8665" s="13" t="n">
        <v>0.304375</v>
      </c>
      <c r="E8665" s="8" t="n">
        <f aca="false">IF(C8665&gt;=$B$4,1,0)</f>
        <v>0</v>
      </c>
      <c r="F8665" s="8" t="n">
        <f aca="false">IF(D8665&gt;=$B$4,1,0)</f>
        <v>0</v>
      </c>
      <c r="G8665" s="8" t="str">
        <f aca="false">IF(AND(E8665=1,F8665=1),"Both pay",IF(F8665=1,"Missed",IF(E8665=1,"False trigger","Neither")))</f>
        <v>Neither</v>
      </c>
    </row>
    <row r="8666" customFormat="false" ht="15" hidden="false" customHeight="false" outlineLevel="0" collapsed="false">
      <c r="A8666" s="8" t="n">
        <v>2198</v>
      </c>
      <c r="B8666" s="8" t="s">
        <v>342</v>
      </c>
      <c r="C8666" s="13" t="n">
        <v>0.209704398046824</v>
      </c>
      <c r="D8666" s="13" t="n">
        <v>0.265000000000001</v>
      </c>
      <c r="E8666" s="8" t="n">
        <f aca="false">IF(C8666&gt;=$B$4,1,0)</f>
        <v>0</v>
      </c>
      <c r="F8666" s="8" t="n">
        <f aca="false">IF(D8666&gt;=$B$4,1,0)</f>
        <v>0</v>
      </c>
      <c r="G8666" s="8" t="str">
        <f aca="false">IF(AND(E8666=1,F8666=1),"Both pay",IF(F8666=1,"Missed",IF(E8666=1,"False trigger","Neither")))</f>
        <v>Neither</v>
      </c>
    </row>
    <row r="8667" customFormat="false" ht="15" hidden="false" customHeight="false" outlineLevel="0" collapsed="false">
      <c r="A8667" s="8" t="n">
        <v>2199</v>
      </c>
      <c r="B8667" s="8" t="s">
        <v>342</v>
      </c>
      <c r="C8667" s="13" t="n">
        <v>0.139965768447276</v>
      </c>
      <c r="D8667" s="13" t="n">
        <v>0.105625000000003</v>
      </c>
      <c r="E8667" s="8" t="n">
        <f aca="false">IF(C8667&gt;=$B$4,1,0)</f>
        <v>0</v>
      </c>
      <c r="F8667" s="8" t="n">
        <f aca="false">IF(D8667&gt;=$B$4,1,0)</f>
        <v>0</v>
      </c>
      <c r="G8667" s="8" t="str">
        <f aca="false">IF(AND(E8667=1,F8667=1),"Both pay",IF(F8667=1,"Missed",IF(E8667=1,"False trigger","Neither")))</f>
        <v>Neither</v>
      </c>
    </row>
    <row r="8668" customFormat="false" ht="15" hidden="false" customHeight="false" outlineLevel="0" collapsed="false">
      <c r="A8668" s="8" t="n">
        <v>2200</v>
      </c>
      <c r="B8668" s="8" t="s">
        <v>342</v>
      </c>
      <c r="C8668" s="13" t="n">
        <v>0.105791034127286</v>
      </c>
      <c r="D8668" s="13" t="n">
        <v>0.0381250000000008</v>
      </c>
      <c r="E8668" s="8" t="n">
        <f aca="false">IF(C8668&gt;=$B$4,1,0)</f>
        <v>0</v>
      </c>
      <c r="F8668" s="8" t="n">
        <f aca="false">IF(D8668&gt;=$B$4,1,0)</f>
        <v>0</v>
      </c>
      <c r="G8668" s="8" t="str">
        <f aca="false">IF(AND(E8668=1,F8668=1),"Both pay",IF(F8668=1,"Missed",IF(E8668=1,"False trigger","Neither")))</f>
        <v>Neither</v>
      </c>
    </row>
    <row r="8669" customFormat="false" ht="15" hidden="false" customHeight="false" outlineLevel="0" collapsed="false">
      <c r="A8669" s="8" t="n">
        <v>2201</v>
      </c>
      <c r="B8669" s="8" t="s">
        <v>342</v>
      </c>
      <c r="C8669" s="13" t="n">
        <v>0.156830480476344</v>
      </c>
      <c r="D8669" s="13" t="n">
        <v>0.286249999999995</v>
      </c>
      <c r="E8669" s="8" t="n">
        <f aca="false">IF(C8669&gt;=$B$4,1,0)</f>
        <v>0</v>
      </c>
      <c r="F8669" s="8" t="n">
        <f aca="false">IF(D8669&gt;=$B$4,1,0)</f>
        <v>0</v>
      </c>
      <c r="G8669" s="8" t="str">
        <f aca="false">IF(AND(E8669=1,F8669=1),"Both pay",IF(F8669=1,"Missed",IF(E8669=1,"False trigger","Neither")))</f>
        <v>Neither</v>
      </c>
    </row>
    <row r="8670" customFormat="false" ht="15" hidden="false" customHeight="false" outlineLevel="0" collapsed="false">
      <c r="A8670" s="8" t="n">
        <v>2202</v>
      </c>
      <c r="B8670" s="8" t="s">
        <v>342</v>
      </c>
      <c r="C8670" s="13" t="n">
        <v>0.351815674115105</v>
      </c>
      <c r="D8670" s="13" t="n">
        <v>0.181249999999999</v>
      </c>
      <c r="E8670" s="8" t="n">
        <f aca="false">IF(C8670&gt;=$B$4,1,0)</f>
        <v>0</v>
      </c>
      <c r="F8670" s="8" t="n">
        <f aca="false">IF(D8670&gt;=$B$4,1,0)</f>
        <v>0</v>
      </c>
      <c r="G8670" s="8" t="str">
        <f aca="false">IF(AND(E8670=1,F8670=1),"Both pay",IF(F8670=1,"Missed",IF(E8670=1,"False trigger","Neither")))</f>
        <v>Neither</v>
      </c>
    </row>
    <row r="8671" customFormat="false" ht="15" hidden="false" customHeight="false" outlineLevel="0" collapsed="false">
      <c r="A8671" s="8" t="n">
        <v>2203</v>
      </c>
      <c r="B8671" s="8" t="s">
        <v>342</v>
      </c>
      <c r="C8671" s="13" t="n">
        <v>0.319183986047129</v>
      </c>
      <c r="D8671" s="13" t="n">
        <v>0.5425</v>
      </c>
      <c r="E8671" s="8" t="n">
        <f aca="false">IF(C8671&gt;=$B$4,1,0)</f>
        <v>0</v>
      </c>
      <c r="F8671" s="8" t="n">
        <f aca="false">IF(D8671&gt;=$B$4,1,0)</f>
        <v>0</v>
      </c>
      <c r="G8671" s="8" t="str">
        <f aca="false">IF(AND(E8671=1,F8671=1),"Both pay",IF(F8671=1,"Missed",IF(E8671=1,"False trigger","Neither")))</f>
        <v>Neither</v>
      </c>
    </row>
    <row r="8672" customFormat="false" ht="15" hidden="false" customHeight="false" outlineLevel="0" collapsed="false">
      <c r="A8672" s="8" t="n">
        <v>2204</v>
      </c>
      <c r="B8672" s="8" t="s">
        <v>342</v>
      </c>
      <c r="C8672" s="13" t="n">
        <v>0.551350722184203</v>
      </c>
      <c r="D8672" s="13" t="n">
        <v>1.0325</v>
      </c>
      <c r="E8672" s="8" t="n">
        <f aca="false">IF(C8672&gt;=$B$4,1,0)</f>
        <v>0</v>
      </c>
      <c r="F8672" s="8" t="n">
        <f aca="false">IF(D8672&gt;=$B$4,1,0)</f>
        <v>0</v>
      </c>
      <c r="G8672" s="8" t="str">
        <f aca="false">IF(AND(E8672=1,F8672=1),"Both pay",IF(F8672=1,"Missed",IF(E8672=1,"False trigger","Neither")))</f>
        <v>Neither</v>
      </c>
    </row>
    <row r="8673" customFormat="false" ht="15" hidden="false" customHeight="false" outlineLevel="0" collapsed="false">
      <c r="A8673" s="8" t="n">
        <v>2205</v>
      </c>
      <c r="B8673" s="8" t="s">
        <v>342</v>
      </c>
      <c r="C8673" s="13" t="n">
        <v>0.472740379801834</v>
      </c>
      <c r="D8673" s="13" t="n">
        <v>0.600000000000001</v>
      </c>
      <c r="E8673" s="8" t="n">
        <f aca="false">IF(C8673&gt;=$B$4,1,0)</f>
        <v>0</v>
      </c>
      <c r="F8673" s="8" t="n">
        <f aca="false">IF(D8673&gt;=$B$4,1,0)</f>
        <v>0</v>
      </c>
      <c r="G8673" s="8" t="str">
        <f aca="false">IF(AND(E8673=1,F8673=1),"Both pay",IF(F8673=1,"Missed",IF(E8673=1,"False trigger","Neither")))</f>
        <v>Neither</v>
      </c>
    </row>
    <row r="8674" customFormat="false" ht="15" hidden="false" customHeight="false" outlineLevel="0" collapsed="false">
      <c r="A8674" s="8" t="n">
        <v>2206</v>
      </c>
      <c r="B8674" s="8" t="s">
        <v>342</v>
      </c>
      <c r="C8674" s="13" t="n">
        <v>0.765552009363248</v>
      </c>
      <c r="D8674" s="13" t="n">
        <v>0.580625000000001</v>
      </c>
      <c r="E8674" s="8" t="n">
        <f aca="false">IF(C8674&gt;=$B$4,1,0)</f>
        <v>0</v>
      </c>
      <c r="F8674" s="8" t="n">
        <f aca="false">IF(D8674&gt;=$B$4,1,0)</f>
        <v>0</v>
      </c>
      <c r="G8674" s="8" t="str">
        <f aca="false">IF(AND(E8674=1,F8674=1),"Both pay",IF(F8674=1,"Missed",IF(E8674=1,"False trigger","Neither")))</f>
        <v>Neither</v>
      </c>
    </row>
    <row r="8675" customFormat="false" ht="15" hidden="false" customHeight="false" outlineLevel="0" collapsed="false">
      <c r="A8675" s="8" t="n">
        <v>2207</v>
      </c>
      <c r="B8675" s="8" t="s">
        <v>342</v>
      </c>
      <c r="C8675" s="13" t="n">
        <v>0.743669563864518</v>
      </c>
      <c r="D8675" s="13" t="n">
        <v>0.0893750000000039</v>
      </c>
      <c r="E8675" s="8" t="n">
        <f aca="false">IF(C8675&gt;=$B$4,1,0)</f>
        <v>0</v>
      </c>
      <c r="F8675" s="8" t="n">
        <f aca="false">IF(D8675&gt;=$B$4,1,0)</f>
        <v>0</v>
      </c>
      <c r="G8675" s="8" t="str">
        <f aca="false">IF(AND(E8675=1,F8675=1),"Both pay",IF(F8675=1,"Missed",IF(E8675=1,"False trigger","Neither")))</f>
        <v>Neither</v>
      </c>
    </row>
    <row r="8676" customFormat="false" ht="15" hidden="false" customHeight="false" outlineLevel="0" collapsed="false">
      <c r="A8676" s="8" t="n">
        <v>2208</v>
      </c>
      <c r="B8676" s="8" t="s">
        <v>342</v>
      </c>
      <c r="C8676" s="13" t="n">
        <v>0.55855169650539</v>
      </c>
      <c r="D8676" s="13" t="n">
        <v>0.212499999999999</v>
      </c>
      <c r="E8676" s="8" t="n">
        <f aca="false">IF(C8676&gt;=$B$4,1,0)</f>
        <v>0</v>
      </c>
      <c r="F8676" s="8" t="n">
        <f aca="false">IF(D8676&gt;=$B$4,1,0)</f>
        <v>0</v>
      </c>
      <c r="G8676" s="8" t="str">
        <f aca="false">IF(AND(E8676=1,F8676=1),"Both pay",IF(F8676=1,"Missed",IF(E8676=1,"False trigger","Neither")))</f>
        <v>Neither</v>
      </c>
    </row>
    <row r="8677" customFormat="false" ht="15" hidden="false" customHeight="false" outlineLevel="0" collapsed="false">
      <c r="A8677" s="8" t="n">
        <v>2212</v>
      </c>
      <c r="B8677" s="8" t="s">
        <v>342</v>
      </c>
      <c r="C8677" s="13" t="n">
        <v>0.042287602487093</v>
      </c>
      <c r="D8677" s="13" t="n">
        <v>0.173750000000002</v>
      </c>
      <c r="E8677" s="8" t="n">
        <f aca="false">IF(C8677&gt;=$B$4,1,0)</f>
        <v>0</v>
      </c>
      <c r="F8677" s="8" t="n">
        <f aca="false">IF(D8677&gt;=$B$4,1,0)</f>
        <v>0</v>
      </c>
      <c r="G8677" s="8" t="str">
        <f aca="false">IF(AND(E8677=1,F8677=1),"Both pay",IF(F8677=1,"Missed",IF(E8677=1,"False trigger","Neither")))</f>
        <v>Neither</v>
      </c>
    </row>
    <row r="8678" customFormat="false" ht="15" hidden="false" customHeight="false" outlineLevel="0" collapsed="false">
      <c r="A8678" s="8" t="n">
        <v>2213</v>
      </c>
      <c r="B8678" s="8" t="s">
        <v>342</v>
      </c>
      <c r="C8678" s="13" t="n">
        <v>0.0413590790486093</v>
      </c>
      <c r="D8678" s="13" t="n">
        <v>0.0987500000000007</v>
      </c>
      <c r="E8678" s="8" t="n">
        <f aca="false">IF(C8678&gt;=$B$4,1,0)</f>
        <v>0</v>
      </c>
      <c r="F8678" s="8" t="n">
        <f aca="false">IF(D8678&gt;=$B$4,1,0)</f>
        <v>0</v>
      </c>
      <c r="G8678" s="8" t="str">
        <f aca="false">IF(AND(E8678=1,F8678=1),"Both pay",IF(F8678=1,"Missed",IF(E8678=1,"False trigger","Neither")))</f>
        <v>Neither</v>
      </c>
    </row>
    <row r="8679" customFormat="false" ht="15" hidden="false" customHeight="false" outlineLevel="0" collapsed="false">
      <c r="A8679" s="8" t="n">
        <v>2214</v>
      </c>
      <c r="B8679" s="8" t="s">
        <v>342</v>
      </c>
      <c r="C8679" s="13" t="n">
        <v>0.0578388993212861</v>
      </c>
      <c r="D8679" s="13" t="n">
        <v>0.0868749999999991</v>
      </c>
      <c r="E8679" s="8" t="n">
        <f aca="false">IF(C8679&gt;=$B$4,1,0)</f>
        <v>0</v>
      </c>
      <c r="F8679" s="8" t="n">
        <f aca="false">IF(D8679&gt;=$B$4,1,0)</f>
        <v>0</v>
      </c>
      <c r="G8679" s="8" t="str">
        <f aca="false">IF(AND(E8679=1,F8679=1),"Both pay",IF(F8679=1,"Missed",IF(E8679=1,"False trigger","Neither")))</f>
        <v>Neither</v>
      </c>
    </row>
    <row r="8680" customFormat="false" ht="15" hidden="false" customHeight="false" outlineLevel="0" collapsed="false">
      <c r="A8680" s="8" t="n">
        <v>2215</v>
      </c>
      <c r="B8680" s="8" t="s">
        <v>342</v>
      </c>
      <c r="C8680" s="13" t="n">
        <v>0.0589365401941748</v>
      </c>
      <c r="D8680" s="13" t="n">
        <v>0.112500000000001</v>
      </c>
      <c r="E8680" s="8" t="n">
        <f aca="false">IF(C8680&gt;=$B$4,1,0)</f>
        <v>0</v>
      </c>
      <c r="F8680" s="8" t="n">
        <f aca="false">IF(D8680&gt;=$B$4,1,0)</f>
        <v>0</v>
      </c>
      <c r="G8680" s="8" t="str">
        <f aca="false">IF(AND(E8680=1,F8680=1),"Both pay",IF(F8680=1,"Missed",IF(E8680=1,"False trigger","Neither")))</f>
        <v>Neither</v>
      </c>
    </row>
    <row r="8681" customFormat="false" ht="15" hidden="false" customHeight="false" outlineLevel="0" collapsed="false">
      <c r="A8681" s="8" t="n">
        <v>2216</v>
      </c>
      <c r="B8681" s="8" t="s">
        <v>342</v>
      </c>
      <c r="C8681" s="13" t="n">
        <v>0.0450978463133164</v>
      </c>
      <c r="D8681" s="13" t="n">
        <v>0.0175</v>
      </c>
      <c r="E8681" s="8" t="n">
        <f aca="false">IF(C8681&gt;=$B$4,1,0)</f>
        <v>0</v>
      </c>
      <c r="F8681" s="8" t="n">
        <f aca="false">IF(D8681&gt;=$B$4,1,0)</f>
        <v>0</v>
      </c>
      <c r="G8681" s="8" t="str">
        <f aca="false">IF(AND(E8681=1,F8681=1),"Both pay",IF(F8681=1,"Missed",IF(E8681=1,"False trigger","Neither")))</f>
        <v>Neither</v>
      </c>
    </row>
    <row r="8682" customFormat="false" ht="15" hidden="false" customHeight="false" outlineLevel="0" collapsed="false">
      <c r="A8682" s="8" t="n">
        <v>2217</v>
      </c>
      <c r="B8682" s="8" t="s">
        <v>342</v>
      </c>
      <c r="C8682" s="13" t="n">
        <v>0.0958832690601152</v>
      </c>
      <c r="D8682" s="13" t="n">
        <v>0.0762499999999999</v>
      </c>
      <c r="E8682" s="8" t="n">
        <f aca="false">IF(C8682&gt;=$B$4,1,0)</f>
        <v>0</v>
      </c>
      <c r="F8682" s="8" t="n">
        <f aca="false">IF(D8682&gt;=$B$4,1,0)</f>
        <v>0</v>
      </c>
      <c r="G8682" s="8" t="str">
        <f aca="false">IF(AND(E8682=1,F8682=1),"Both pay",IF(F8682=1,"Missed",IF(E8682=1,"False trigger","Neither")))</f>
        <v>Neither</v>
      </c>
    </row>
    <row r="8683" customFormat="false" ht="15" hidden="false" customHeight="false" outlineLevel="0" collapsed="false">
      <c r="A8683" s="8" t="n">
        <v>2219</v>
      </c>
      <c r="B8683" s="8" t="s">
        <v>342</v>
      </c>
      <c r="C8683" s="13" t="n">
        <v>0.22160041516193</v>
      </c>
      <c r="D8683" s="13" t="n">
        <v>0.112499999999999</v>
      </c>
      <c r="E8683" s="8" t="n">
        <f aca="false">IF(C8683&gt;=$B$4,1,0)</f>
        <v>0</v>
      </c>
      <c r="F8683" s="8" t="n">
        <f aca="false">IF(D8683&gt;=$B$4,1,0)</f>
        <v>0</v>
      </c>
      <c r="G8683" s="8" t="str">
        <f aca="false">IF(AND(E8683=1,F8683=1),"Both pay",IF(F8683=1,"Missed",IF(E8683=1,"False trigger","Neither")))</f>
        <v>Neither</v>
      </c>
    </row>
    <row r="8684" customFormat="false" ht="15" hidden="false" customHeight="false" outlineLevel="0" collapsed="false">
      <c r="A8684" s="8" t="n">
        <v>2224</v>
      </c>
      <c r="B8684" s="8" t="s">
        <v>342</v>
      </c>
      <c r="C8684" s="13" t="n">
        <v>8.15512137432406</v>
      </c>
      <c r="D8684" s="13" t="n">
        <v>11.55375</v>
      </c>
      <c r="E8684" s="8" t="n">
        <f aca="false">IF(C8684&gt;=$B$4,1,0)</f>
        <v>0</v>
      </c>
      <c r="F8684" s="8" t="n">
        <f aca="false">IF(D8684&gt;=$B$4,1,0)</f>
        <v>1</v>
      </c>
      <c r="G8684" s="8" t="str">
        <f aca="false">IF(AND(E8684=1,F8684=1),"Both pay",IF(F8684=1,"Missed",IF(E8684=1,"False trigger","Neither")))</f>
        <v>Missed</v>
      </c>
    </row>
    <row r="8685" customFormat="false" ht="15" hidden="false" customHeight="false" outlineLevel="0" collapsed="false">
      <c r="A8685" s="8" t="n">
        <v>2225</v>
      </c>
      <c r="B8685" s="8" t="s">
        <v>342</v>
      </c>
      <c r="C8685" s="13" t="n">
        <v>9.4954317806465</v>
      </c>
      <c r="D8685" s="13" t="n">
        <v>10.71875</v>
      </c>
      <c r="E8685" s="8" t="n">
        <f aca="false">IF(C8685&gt;=$B$4,1,0)</f>
        <v>0</v>
      </c>
      <c r="F8685" s="8" t="n">
        <f aca="false">IF(D8685&gt;=$B$4,1,0)</f>
        <v>1</v>
      </c>
      <c r="G8685" s="8" t="str">
        <f aca="false">IF(AND(E8685=1,F8685=1),"Both pay",IF(F8685=1,"Missed",IF(E8685=1,"False trigger","Neither")))</f>
        <v>Missed</v>
      </c>
    </row>
    <row r="8686" customFormat="false" ht="15" hidden="false" customHeight="false" outlineLevel="0" collapsed="false">
      <c r="A8686" s="8" t="n">
        <v>2226</v>
      </c>
      <c r="B8686" s="8" t="s">
        <v>342</v>
      </c>
      <c r="C8686" s="13" t="n">
        <v>7.59397637893121</v>
      </c>
      <c r="D8686" s="13" t="n">
        <v>8.089375</v>
      </c>
      <c r="E8686" s="8" t="n">
        <f aca="false">IF(C8686&gt;=$B$4,1,0)</f>
        <v>0</v>
      </c>
      <c r="F8686" s="8" t="n">
        <f aca="false">IF(D8686&gt;=$B$4,1,0)</f>
        <v>0</v>
      </c>
      <c r="G8686" s="8" t="str">
        <f aca="false">IF(AND(E8686=1,F8686=1),"Both pay",IF(F8686=1,"Missed",IF(E8686=1,"False trigger","Neither")))</f>
        <v>Neither</v>
      </c>
    </row>
    <row r="8687" customFormat="false" ht="15" hidden="false" customHeight="false" outlineLevel="0" collapsed="false">
      <c r="A8687" s="8" t="n">
        <v>2227</v>
      </c>
      <c r="B8687" s="8" t="s">
        <v>342</v>
      </c>
      <c r="C8687" s="13" t="n">
        <v>5.29066910510761</v>
      </c>
      <c r="D8687" s="13" t="n">
        <v>5.965625</v>
      </c>
      <c r="E8687" s="8" t="n">
        <f aca="false">IF(C8687&gt;=$B$4,1,0)</f>
        <v>0</v>
      </c>
      <c r="F8687" s="8" t="n">
        <f aca="false">IF(D8687&gt;=$B$4,1,0)</f>
        <v>0</v>
      </c>
      <c r="G8687" s="8" t="str">
        <f aca="false">IF(AND(E8687=1,F8687=1),"Both pay",IF(F8687=1,"Missed",IF(E8687=1,"False trigger","Neither")))</f>
        <v>Neither</v>
      </c>
    </row>
    <row r="8688" customFormat="false" ht="15" hidden="false" customHeight="false" outlineLevel="0" collapsed="false">
      <c r="A8688" s="8" t="n">
        <v>2228</v>
      </c>
      <c r="B8688" s="8" t="s">
        <v>342</v>
      </c>
      <c r="C8688" s="13" t="n">
        <v>4.1842627312451</v>
      </c>
      <c r="D8688" s="13" t="n">
        <v>4.778125</v>
      </c>
      <c r="E8688" s="8" t="n">
        <f aca="false">IF(C8688&gt;=$B$4,1,0)</f>
        <v>0</v>
      </c>
      <c r="F8688" s="8" t="n">
        <f aca="false">IF(D8688&gt;=$B$4,1,0)</f>
        <v>0</v>
      </c>
      <c r="G8688" s="8" t="str">
        <f aca="false">IF(AND(E8688=1,F8688=1),"Both pay",IF(F8688=1,"Missed",IF(E8688=1,"False trigger","Neither")))</f>
        <v>Neither</v>
      </c>
    </row>
    <row r="8689" customFormat="false" ht="15" hidden="false" customHeight="false" outlineLevel="0" collapsed="false">
      <c r="A8689" s="8" t="n">
        <v>2229</v>
      </c>
      <c r="B8689" s="8" t="s">
        <v>342</v>
      </c>
      <c r="C8689" s="13" t="n">
        <v>2.54673990095748</v>
      </c>
      <c r="D8689" s="13" t="n">
        <v>3.65750000000001</v>
      </c>
      <c r="E8689" s="8" t="n">
        <f aca="false">IF(C8689&gt;=$B$4,1,0)</f>
        <v>0</v>
      </c>
      <c r="F8689" s="8" t="n">
        <f aca="false">IF(D8689&gt;=$B$4,1,0)</f>
        <v>0</v>
      </c>
      <c r="G8689" s="8" t="str">
        <f aca="false">IF(AND(E8689=1,F8689=1),"Both pay",IF(F8689=1,"Missed",IF(E8689=1,"False trigger","Neither")))</f>
        <v>Neither</v>
      </c>
    </row>
    <row r="8690" customFormat="false" ht="15" hidden="false" customHeight="false" outlineLevel="0" collapsed="false">
      <c r="A8690" s="8" t="n">
        <v>2230</v>
      </c>
      <c r="B8690" s="8" t="s">
        <v>342</v>
      </c>
      <c r="C8690" s="13" t="n">
        <v>1.25794333673172</v>
      </c>
      <c r="D8690" s="13" t="n">
        <v>2.70437500000001</v>
      </c>
      <c r="E8690" s="8" t="n">
        <f aca="false">IF(C8690&gt;=$B$4,1,0)</f>
        <v>0</v>
      </c>
      <c r="F8690" s="8" t="n">
        <f aca="false">IF(D8690&gt;=$B$4,1,0)</f>
        <v>0</v>
      </c>
      <c r="G8690" s="8" t="str">
        <f aca="false">IF(AND(E8690=1,F8690=1),"Both pay",IF(F8690=1,"Missed",IF(E8690=1,"False trigger","Neither")))</f>
        <v>Neither</v>
      </c>
    </row>
    <row r="8691" customFormat="false" ht="15" hidden="false" customHeight="false" outlineLevel="0" collapsed="false">
      <c r="A8691" s="8" t="n">
        <v>2231</v>
      </c>
      <c r="B8691" s="8" t="s">
        <v>342</v>
      </c>
      <c r="C8691" s="13" t="n">
        <v>0.664663011980856</v>
      </c>
      <c r="D8691" s="13" t="n">
        <v>1.711875</v>
      </c>
      <c r="E8691" s="8" t="n">
        <f aca="false">IF(C8691&gt;=$B$4,1,0)</f>
        <v>0</v>
      </c>
      <c r="F8691" s="8" t="n">
        <f aca="false">IF(D8691&gt;=$B$4,1,0)</f>
        <v>0</v>
      </c>
      <c r="G8691" s="8" t="str">
        <f aca="false">IF(AND(E8691=1,F8691=1),"Both pay",IF(F8691=1,"Missed",IF(E8691=1,"False trigger","Neither")))</f>
        <v>Neither</v>
      </c>
    </row>
    <row r="8692" customFormat="false" ht="15" hidden="false" customHeight="false" outlineLevel="0" collapsed="false">
      <c r="A8692" s="8" t="n">
        <v>2232</v>
      </c>
      <c r="B8692" s="8" t="s">
        <v>342</v>
      </c>
      <c r="C8692" s="13" t="n">
        <v>0.22048338140528</v>
      </c>
      <c r="D8692" s="13" t="n">
        <v>0.533749999999998</v>
      </c>
      <c r="E8692" s="8" t="n">
        <f aca="false">IF(C8692&gt;=$B$4,1,0)</f>
        <v>0</v>
      </c>
      <c r="F8692" s="8" t="n">
        <f aca="false">IF(D8692&gt;=$B$4,1,0)</f>
        <v>0</v>
      </c>
      <c r="G8692" s="8" t="str">
        <f aca="false">IF(AND(E8692=1,F8692=1),"Both pay",IF(F8692=1,"Missed",IF(E8692=1,"False trigger","Neither")))</f>
        <v>Neither</v>
      </c>
    </row>
    <row r="8693" customFormat="false" ht="15" hidden="false" customHeight="false" outlineLevel="0" collapsed="false">
      <c r="A8693" s="8" t="n">
        <v>2233</v>
      </c>
      <c r="B8693" s="8" t="s">
        <v>342</v>
      </c>
      <c r="C8693" s="13" t="n">
        <v>0.352708937880742</v>
      </c>
      <c r="D8693" s="13" t="n">
        <v>0.307499999999997</v>
      </c>
      <c r="E8693" s="8" t="n">
        <f aca="false">IF(C8693&gt;=$B$4,1,0)</f>
        <v>0</v>
      </c>
      <c r="F8693" s="8" t="n">
        <f aca="false">IF(D8693&gt;=$B$4,1,0)</f>
        <v>0</v>
      </c>
      <c r="G8693" s="8" t="str">
        <f aca="false">IF(AND(E8693=1,F8693=1),"Both pay",IF(F8693=1,"Missed",IF(E8693=1,"False trigger","Neither")))</f>
        <v>Neither</v>
      </c>
    </row>
    <row r="8694" customFormat="false" ht="15" hidden="false" customHeight="false" outlineLevel="0" collapsed="false">
      <c r="A8694" s="8" t="n">
        <v>2234</v>
      </c>
      <c r="B8694" s="8" t="s">
        <v>342</v>
      </c>
      <c r="C8694" s="13" t="n">
        <v>0.186003755050962</v>
      </c>
      <c r="D8694" s="13" t="n">
        <v>0.166875000000005</v>
      </c>
      <c r="E8694" s="8" t="n">
        <f aca="false">IF(C8694&gt;=$B$4,1,0)</f>
        <v>0</v>
      </c>
      <c r="F8694" s="8" t="n">
        <f aca="false">IF(D8694&gt;=$B$4,1,0)</f>
        <v>0</v>
      </c>
      <c r="G8694" s="8" t="str">
        <f aca="false">IF(AND(E8694=1,F8694=1),"Both pay",IF(F8694=1,"Missed",IF(E8694=1,"False trigger","Neither")))</f>
        <v>Neither</v>
      </c>
    </row>
    <row r="8695" customFormat="false" ht="15" hidden="false" customHeight="false" outlineLevel="0" collapsed="false">
      <c r="A8695" s="8" t="n">
        <v>2235</v>
      </c>
      <c r="B8695" s="8" t="s">
        <v>342</v>
      </c>
      <c r="C8695" s="13" t="n">
        <v>0.0817569291643636</v>
      </c>
      <c r="D8695" s="13" t="n">
        <v>0.0875000000000056</v>
      </c>
      <c r="E8695" s="8" t="n">
        <f aca="false">IF(C8695&gt;=$B$4,1,0)</f>
        <v>0</v>
      </c>
      <c r="F8695" s="8" t="n">
        <f aca="false">IF(D8695&gt;=$B$4,1,0)</f>
        <v>0</v>
      </c>
      <c r="G8695" s="8" t="str">
        <f aca="false">IF(AND(E8695=1,F8695=1),"Both pay",IF(F8695=1,"Missed",IF(E8695=1,"False trigger","Neither")))</f>
        <v>Neither</v>
      </c>
    </row>
    <row r="8696" customFormat="false" ht="15" hidden="false" customHeight="false" outlineLevel="0" collapsed="false">
      <c r="A8696" s="8" t="n">
        <v>2236</v>
      </c>
      <c r="B8696" s="8" t="s">
        <v>342</v>
      </c>
      <c r="C8696" s="13" t="n">
        <v>0.104892145997169</v>
      </c>
      <c r="D8696" s="13" t="n">
        <v>0.0606250000000017</v>
      </c>
      <c r="E8696" s="8" t="n">
        <f aca="false">IF(C8696&gt;=$B$4,1,0)</f>
        <v>0</v>
      </c>
      <c r="F8696" s="8" t="n">
        <f aca="false">IF(D8696&gt;=$B$4,1,0)</f>
        <v>0</v>
      </c>
      <c r="G8696" s="8" t="str">
        <f aca="false">IF(AND(E8696=1,F8696=1),"Both pay",IF(F8696=1,"Missed",IF(E8696=1,"False trigger","Neither")))</f>
        <v>Neither</v>
      </c>
    </row>
    <row r="8697" customFormat="false" ht="15" hidden="false" customHeight="false" outlineLevel="0" collapsed="false">
      <c r="A8697" s="8" t="n">
        <v>2237</v>
      </c>
      <c r="B8697" s="8" t="s">
        <v>342</v>
      </c>
      <c r="C8697" s="13" t="n">
        <v>0.375502699959476</v>
      </c>
      <c r="D8697" s="13" t="n">
        <v>0.0368749999999948</v>
      </c>
      <c r="E8697" s="8" t="n">
        <f aca="false">IF(C8697&gt;=$B$4,1,0)</f>
        <v>0</v>
      </c>
      <c r="F8697" s="8" t="n">
        <f aca="false">IF(D8697&gt;=$B$4,1,0)</f>
        <v>0</v>
      </c>
      <c r="G8697" s="8" t="str">
        <f aca="false">IF(AND(E8697=1,F8697=1),"Both pay",IF(F8697=1,"Missed",IF(E8697=1,"False trigger","Neither")))</f>
        <v>Neither</v>
      </c>
    </row>
    <row r="8698" customFormat="false" ht="15" hidden="false" customHeight="false" outlineLevel="0" collapsed="false">
      <c r="A8698" s="8" t="n">
        <v>2238</v>
      </c>
      <c r="B8698" s="8" t="s">
        <v>342</v>
      </c>
      <c r="C8698" s="13" t="n">
        <v>0.391393261808631</v>
      </c>
      <c r="D8698" s="13" t="n">
        <v>0.449999999999996</v>
      </c>
      <c r="E8698" s="8" t="n">
        <f aca="false">IF(C8698&gt;=$B$4,1,0)</f>
        <v>0</v>
      </c>
      <c r="F8698" s="8" t="n">
        <f aca="false">IF(D8698&gt;=$B$4,1,0)</f>
        <v>0</v>
      </c>
      <c r="G8698" s="8" t="str">
        <f aca="false">IF(AND(E8698=1,F8698=1),"Both pay",IF(F8698=1,"Missed",IF(E8698=1,"False trigger","Neither")))</f>
        <v>Neither</v>
      </c>
    </row>
    <row r="8699" customFormat="false" ht="15" hidden="false" customHeight="false" outlineLevel="0" collapsed="false">
      <c r="A8699" s="8" t="n">
        <v>2239</v>
      </c>
      <c r="B8699" s="8" t="s">
        <v>342</v>
      </c>
      <c r="C8699" s="13" t="n">
        <v>2.87898650585748</v>
      </c>
      <c r="D8699" s="13" t="n">
        <v>3.08</v>
      </c>
      <c r="E8699" s="8" t="n">
        <f aca="false">IF(C8699&gt;=$B$4,1,0)</f>
        <v>0</v>
      </c>
      <c r="F8699" s="8" t="n">
        <f aca="false">IF(D8699&gt;=$B$4,1,0)</f>
        <v>0</v>
      </c>
      <c r="G8699" s="8" t="str">
        <f aca="false">IF(AND(E8699=1,F8699=1),"Both pay",IF(F8699=1,"Missed",IF(E8699=1,"False trigger","Neither")))</f>
        <v>Neither</v>
      </c>
    </row>
    <row r="8700" customFormat="false" ht="15" hidden="false" customHeight="false" outlineLevel="0" collapsed="false">
      <c r="A8700" s="8" t="n">
        <v>2240</v>
      </c>
      <c r="B8700" s="8" t="s">
        <v>342</v>
      </c>
      <c r="C8700" s="13" t="n">
        <v>3.88751288883502</v>
      </c>
      <c r="D8700" s="13" t="n">
        <v>4.223125</v>
      </c>
      <c r="E8700" s="8" t="n">
        <f aca="false">IF(C8700&gt;=$B$4,1,0)</f>
        <v>0</v>
      </c>
      <c r="F8700" s="8" t="n">
        <f aca="false">IF(D8700&gt;=$B$4,1,0)</f>
        <v>0</v>
      </c>
      <c r="G8700" s="8" t="str">
        <f aca="false">IF(AND(E8700=1,F8700=1),"Both pay",IF(F8700=1,"Missed",IF(E8700=1,"False trigger","Neither")))</f>
        <v>Neither</v>
      </c>
    </row>
    <row r="8701" customFormat="false" ht="15" hidden="false" customHeight="false" outlineLevel="0" collapsed="false">
      <c r="A8701" s="8" t="n">
        <v>2241</v>
      </c>
      <c r="B8701" s="8" t="s">
        <v>342</v>
      </c>
      <c r="C8701" s="13" t="n">
        <v>3.97184350279918</v>
      </c>
      <c r="D8701" s="13" t="n">
        <v>4.333125</v>
      </c>
      <c r="E8701" s="8" t="n">
        <f aca="false">IF(C8701&gt;=$B$4,1,0)</f>
        <v>0</v>
      </c>
      <c r="F8701" s="8" t="n">
        <f aca="false">IF(D8701&gt;=$B$4,1,0)</f>
        <v>0</v>
      </c>
      <c r="G8701" s="8" t="str">
        <f aca="false">IF(AND(E8701=1,F8701=1),"Both pay",IF(F8701=1,"Missed",IF(E8701=1,"False trigger","Neither")))</f>
        <v>Neither</v>
      </c>
    </row>
    <row r="8702" customFormat="false" ht="15" hidden="false" customHeight="false" outlineLevel="0" collapsed="false">
      <c r="A8702" s="8" t="n">
        <v>2242</v>
      </c>
      <c r="B8702" s="8" t="s">
        <v>342</v>
      </c>
      <c r="C8702" s="13" t="n">
        <v>2.96084053865227</v>
      </c>
      <c r="D8702" s="13" t="n">
        <v>3.7425</v>
      </c>
      <c r="E8702" s="8" t="n">
        <f aca="false">IF(C8702&gt;=$B$4,1,0)</f>
        <v>0</v>
      </c>
      <c r="F8702" s="8" t="n">
        <f aca="false">IF(D8702&gt;=$B$4,1,0)</f>
        <v>0</v>
      </c>
      <c r="G8702" s="8" t="str">
        <f aca="false">IF(AND(E8702=1,F8702=1),"Both pay",IF(F8702=1,"Missed",IF(E8702=1,"False trigger","Neither")))</f>
        <v>Neither</v>
      </c>
    </row>
    <row r="8703" customFormat="false" ht="15" hidden="false" customHeight="false" outlineLevel="0" collapsed="false">
      <c r="A8703" s="8" t="n">
        <v>2243</v>
      </c>
      <c r="B8703" s="8" t="s">
        <v>342</v>
      </c>
      <c r="C8703" s="13" t="n">
        <v>1.26429611914645</v>
      </c>
      <c r="D8703" s="13" t="n">
        <v>0.832500000000003</v>
      </c>
      <c r="E8703" s="8" t="n">
        <f aca="false">IF(C8703&gt;=$B$4,1,0)</f>
        <v>0</v>
      </c>
      <c r="F8703" s="8" t="n">
        <f aca="false">IF(D8703&gt;=$B$4,1,0)</f>
        <v>0</v>
      </c>
      <c r="G8703" s="8" t="str">
        <f aca="false">IF(AND(E8703=1,F8703=1),"Both pay",IF(F8703=1,"Missed",IF(E8703=1,"False trigger","Neither")))</f>
        <v>Neither</v>
      </c>
    </row>
    <row r="8704" customFormat="false" ht="15" hidden="false" customHeight="false" outlineLevel="0" collapsed="false">
      <c r="A8704" s="8" t="n">
        <v>2244</v>
      </c>
      <c r="B8704" s="8" t="s">
        <v>342</v>
      </c>
      <c r="C8704" s="13" t="n">
        <v>0.704235975816175</v>
      </c>
      <c r="D8704" s="13" t="n">
        <v>0.528749999999995</v>
      </c>
      <c r="E8704" s="8" t="n">
        <f aca="false">IF(C8704&gt;=$B$4,1,0)</f>
        <v>0</v>
      </c>
      <c r="F8704" s="8" t="n">
        <f aca="false">IF(D8704&gt;=$B$4,1,0)</f>
        <v>0</v>
      </c>
      <c r="G8704" s="8" t="str">
        <f aca="false">IF(AND(E8704=1,F8704=1),"Both pay",IF(F8704=1,"Missed",IF(E8704=1,"False trigger","Neither")))</f>
        <v>Neither</v>
      </c>
    </row>
    <row r="8705" customFormat="false" ht="15" hidden="false" customHeight="false" outlineLevel="0" collapsed="false">
      <c r="A8705" s="8" t="n">
        <v>2246</v>
      </c>
      <c r="B8705" s="8" t="s">
        <v>342</v>
      </c>
      <c r="C8705" s="13" t="n">
        <v>0.0376913408464893</v>
      </c>
      <c r="D8705" s="13" t="n">
        <v>0.222499999999997</v>
      </c>
      <c r="E8705" s="8" t="n">
        <f aca="false">IF(C8705&gt;=$B$4,1,0)</f>
        <v>0</v>
      </c>
      <c r="F8705" s="8" t="n">
        <f aca="false">IF(D8705&gt;=$B$4,1,0)</f>
        <v>0</v>
      </c>
      <c r="G8705" s="8" t="str">
        <f aca="false">IF(AND(E8705=1,F8705=1),"Both pay",IF(F8705=1,"Missed",IF(E8705=1,"False trigger","Neither")))</f>
        <v>Neither</v>
      </c>
    </row>
    <row r="8706" customFormat="false" ht="15" hidden="false" customHeight="false" outlineLevel="0" collapsed="false">
      <c r="A8706" s="8" t="n">
        <v>2247</v>
      </c>
      <c r="B8706" s="8" t="s">
        <v>342</v>
      </c>
      <c r="C8706" s="13" t="n">
        <v>0.0041527819744899</v>
      </c>
      <c r="D8706" s="13" t="n">
        <v>0.0912499999999951</v>
      </c>
      <c r="E8706" s="8" t="n">
        <f aca="false">IF(C8706&gt;=$B$4,1,0)</f>
        <v>0</v>
      </c>
      <c r="F8706" s="8" t="n">
        <f aca="false">IF(D8706&gt;=$B$4,1,0)</f>
        <v>0</v>
      </c>
      <c r="G8706" s="8" t="str">
        <f aca="false">IF(AND(E8706=1,F8706=1),"Both pay",IF(F8706=1,"Missed",IF(E8706=1,"False trigger","Neither")))</f>
        <v>Neither</v>
      </c>
    </row>
    <row r="8707" customFormat="false" ht="15" hidden="false" customHeight="false" outlineLevel="0" collapsed="false">
      <c r="A8707" s="8" t="n">
        <v>2248</v>
      </c>
      <c r="B8707" s="8" t="s">
        <v>342</v>
      </c>
      <c r="C8707" s="13" t="n">
        <v>0.0056088294341165</v>
      </c>
      <c r="D8707" s="13" t="n">
        <v>0.0899999999999963</v>
      </c>
      <c r="E8707" s="8" t="n">
        <f aca="false">IF(C8707&gt;=$B$4,1,0)</f>
        <v>0</v>
      </c>
      <c r="F8707" s="8" t="n">
        <f aca="false">IF(D8707&gt;=$B$4,1,0)</f>
        <v>0</v>
      </c>
      <c r="G8707" s="8" t="str">
        <f aca="false">IF(AND(E8707=1,F8707=1),"Both pay",IF(F8707=1,"Missed",IF(E8707=1,"False trigger","Neither")))</f>
        <v>Neither</v>
      </c>
    </row>
    <row r="8708" customFormat="false" ht="15" hidden="false" customHeight="false" outlineLevel="0" collapsed="false">
      <c r="A8708" s="8" t="n">
        <v>2249</v>
      </c>
      <c r="B8708" s="8" t="s">
        <v>342</v>
      </c>
      <c r="C8708" s="13" t="n">
        <v>0.0075773810780894</v>
      </c>
      <c r="D8708" s="13" t="n">
        <v>0.142499999999998</v>
      </c>
      <c r="E8708" s="8" t="n">
        <f aca="false">IF(C8708&gt;=$B$4,1,0)</f>
        <v>0</v>
      </c>
      <c r="F8708" s="8" t="n">
        <f aca="false">IF(D8708&gt;=$B$4,1,0)</f>
        <v>0</v>
      </c>
      <c r="G8708" s="8" t="str">
        <f aca="false">IF(AND(E8708=1,F8708=1),"Both pay",IF(F8708=1,"Missed",IF(E8708=1,"False trigger","Neither")))</f>
        <v>Neither</v>
      </c>
    </row>
    <row r="8709" customFormat="false" ht="15" hidden="false" customHeight="false" outlineLevel="0" collapsed="false">
      <c r="A8709" s="8" t="n">
        <v>2250</v>
      </c>
      <c r="B8709" s="8" t="s">
        <v>342</v>
      </c>
      <c r="C8709" s="13" t="n">
        <v>0.014968614641873</v>
      </c>
      <c r="D8709" s="13" t="n">
        <v>0.0318749999999994</v>
      </c>
      <c r="E8709" s="8" t="n">
        <f aca="false">IF(C8709&gt;=$B$4,1,0)</f>
        <v>0</v>
      </c>
      <c r="F8709" s="8" t="n">
        <f aca="false">IF(D8709&gt;=$B$4,1,0)</f>
        <v>0</v>
      </c>
      <c r="G8709" s="8" t="str">
        <f aca="false">IF(AND(E8709=1,F8709=1),"Both pay",IF(F8709=1,"Missed",IF(E8709=1,"False trigger","Neither")))</f>
        <v>Neither</v>
      </c>
    </row>
    <row r="8710" customFormat="false" ht="15" hidden="false" customHeight="false" outlineLevel="0" collapsed="false">
      <c r="A8710" s="8" t="n">
        <v>2251</v>
      </c>
      <c r="B8710" s="8" t="s">
        <v>342</v>
      </c>
      <c r="C8710" s="13" t="n">
        <v>0.056092091330651</v>
      </c>
      <c r="D8710" s="13" t="n">
        <v>0.0675000000000025</v>
      </c>
      <c r="E8710" s="8" t="n">
        <f aca="false">IF(C8710&gt;=$B$4,1,0)</f>
        <v>0</v>
      </c>
      <c r="F8710" s="8" t="n">
        <f aca="false">IF(D8710&gt;=$B$4,1,0)</f>
        <v>0</v>
      </c>
      <c r="G8710" s="8" t="str">
        <f aca="false">IF(AND(E8710=1,F8710=1),"Both pay",IF(F8710=1,"Missed",IF(E8710=1,"False trigger","Neither")))</f>
        <v>Neither</v>
      </c>
    </row>
    <row r="8711" customFormat="false" ht="15" hidden="false" customHeight="false" outlineLevel="0" collapsed="false">
      <c r="A8711" s="8" t="n">
        <v>2252</v>
      </c>
      <c r="B8711" s="8" t="s">
        <v>342</v>
      </c>
      <c r="C8711" s="13" t="n">
        <v>0.219817354600298</v>
      </c>
      <c r="D8711" s="13" t="n">
        <v>0.220624999999998</v>
      </c>
      <c r="E8711" s="8" t="n">
        <f aca="false">IF(C8711&gt;=$B$4,1,0)</f>
        <v>0</v>
      </c>
      <c r="F8711" s="8" t="n">
        <f aca="false">IF(D8711&gt;=$B$4,1,0)</f>
        <v>0</v>
      </c>
      <c r="G8711" s="8" t="str">
        <f aca="false">IF(AND(E8711=1,F8711=1),"Both pay",IF(F8711=1,"Missed",IF(E8711=1,"False trigger","Neither")))</f>
        <v>Neither</v>
      </c>
    </row>
    <row r="8712" customFormat="false" ht="15" hidden="false" customHeight="false" outlineLevel="0" collapsed="false">
      <c r="A8712" s="8" t="n">
        <v>2253</v>
      </c>
      <c r="B8712" s="8" t="s">
        <v>342</v>
      </c>
      <c r="C8712" s="13" t="n">
        <v>0.287020360089677</v>
      </c>
      <c r="D8712" s="13" t="n">
        <v>0.340625000000003</v>
      </c>
      <c r="E8712" s="8" t="n">
        <f aca="false">IF(C8712&gt;=$B$4,1,0)</f>
        <v>0</v>
      </c>
      <c r="F8712" s="8" t="n">
        <f aca="false">IF(D8712&gt;=$B$4,1,0)</f>
        <v>0</v>
      </c>
      <c r="G8712" s="8" t="str">
        <f aca="false">IF(AND(E8712=1,F8712=1),"Both pay",IF(F8712=1,"Missed",IF(E8712=1,"False trigger","Neither")))</f>
        <v>Neither</v>
      </c>
    </row>
    <row r="8713" customFormat="false" ht="15" hidden="false" customHeight="false" outlineLevel="0" collapsed="false">
      <c r="A8713" s="8" t="n">
        <v>2254</v>
      </c>
      <c r="B8713" s="8" t="s">
        <v>342</v>
      </c>
      <c r="C8713" s="13" t="n">
        <v>0.54337849139656</v>
      </c>
      <c r="D8713" s="13" t="n">
        <v>0.297499999999999</v>
      </c>
      <c r="E8713" s="8" t="n">
        <f aca="false">IF(C8713&gt;=$B$4,1,0)</f>
        <v>0</v>
      </c>
      <c r="F8713" s="8" t="n">
        <f aca="false">IF(D8713&gt;=$B$4,1,0)</f>
        <v>0</v>
      </c>
      <c r="G8713" s="8" t="str">
        <f aca="false">IF(AND(E8713=1,F8713=1),"Both pay",IF(F8713=1,"Missed",IF(E8713=1,"False trigger","Neither")))</f>
        <v>Neither</v>
      </c>
    </row>
    <row r="8714" customFormat="false" ht="15" hidden="false" customHeight="false" outlineLevel="0" collapsed="false">
      <c r="A8714" s="8" t="n">
        <v>2255</v>
      </c>
      <c r="B8714" s="8" t="s">
        <v>342</v>
      </c>
      <c r="C8714" s="13" t="n">
        <v>0.198728211052767</v>
      </c>
      <c r="D8714" s="13" t="n">
        <v>0.352500000000003</v>
      </c>
      <c r="E8714" s="8" t="n">
        <f aca="false">IF(C8714&gt;=$B$4,1,0)</f>
        <v>0</v>
      </c>
      <c r="F8714" s="8" t="n">
        <f aca="false">IF(D8714&gt;=$B$4,1,0)</f>
        <v>0</v>
      </c>
      <c r="G8714" s="8" t="str">
        <f aca="false">IF(AND(E8714=1,F8714=1),"Both pay",IF(F8714=1,"Missed",IF(E8714=1,"False trigger","Neither")))</f>
        <v>Neither</v>
      </c>
    </row>
    <row r="8715" customFormat="false" ht="15" hidden="false" customHeight="false" outlineLevel="0" collapsed="false">
      <c r="A8715" s="8" t="n">
        <v>2256</v>
      </c>
      <c r="B8715" s="8" t="s">
        <v>342</v>
      </c>
      <c r="C8715" s="13" t="n">
        <v>0.21245845406272</v>
      </c>
      <c r="D8715" s="13" t="n">
        <v>0.158124999999998</v>
      </c>
      <c r="E8715" s="8" t="n">
        <f aca="false">IF(C8715&gt;=$B$4,1,0)</f>
        <v>0</v>
      </c>
      <c r="F8715" s="8" t="n">
        <f aca="false">IF(D8715&gt;=$B$4,1,0)</f>
        <v>0</v>
      </c>
      <c r="G8715" s="8" t="str">
        <f aca="false">IF(AND(E8715=1,F8715=1),"Both pay",IF(F8715=1,"Missed",IF(E8715=1,"False trigger","Neither")))</f>
        <v>Neither</v>
      </c>
    </row>
    <row r="8716" customFormat="false" ht="15" hidden="false" customHeight="false" outlineLevel="0" collapsed="false">
      <c r="A8716" s="8" t="n">
        <v>2257</v>
      </c>
      <c r="B8716" s="8" t="s">
        <v>342</v>
      </c>
      <c r="C8716" s="13" t="n">
        <v>0.13173177990658</v>
      </c>
      <c r="D8716" s="13" t="n">
        <v>0.0131250000000022</v>
      </c>
      <c r="E8716" s="8" t="n">
        <f aca="false">IF(C8716&gt;=$B$4,1,0)</f>
        <v>0</v>
      </c>
      <c r="F8716" s="8" t="n">
        <f aca="false">IF(D8716&gt;=$B$4,1,0)</f>
        <v>0</v>
      </c>
      <c r="G8716" s="8" t="str">
        <f aca="false">IF(AND(E8716=1,F8716=1),"Both pay",IF(F8716=1,"Missed",IF(E8716=1,"False trigger","Neither")))</f>
        <v>Neither</v>
      </c>
    </row>
    <row r="8717" customFormat="false" ht="15" hidden="false" customHeight="false" outlineLevel="0" collapsed="false">
      <c r="A8717" s="8" t="n">
        <v>2258</v>
      </c>
      <c r="B8717" s="8" t="s">
        <v>342</v>
      </c>
      <c r="C8717" s="13" t="n">
        <v>0.138728851710717</v>
      </c>
      <c r="D8717" s="13" t="n">
        <v>0.125624999999999</v>
      </c>
      <c r="E8717" s="8" t="n">
        <f aca="false">IF(C8717&gt;=$B$4,1,0)</f>
        <v>0</v>
      </c>
      <c r="F8717" s="8" t="n">
        <f aca="false">IF(D8717&gt;=$B$4,1,0)</f>
        <v>0</v>
      </c>
      <c r="G8717" s="8" t="str">
        <f aca="false">IF(AND(E8717=1,F8717=1),"Both pay",IF(F8717=1,"Missed",IF(E8717=1,"False trigger","Neither")))</f>
        <v>Neither</v>
      </c>
    </row>
    <row r="8718" customFormat="false" ht="15" hidden="false" customHeight="false" outlineLevel="0" collapsed="false">
      <c r="A8718" s="8" t="n">
        <v>2259</v>
      </c>
      <c r="B8718" s="8" t="s">
        <v>342</v>
      </c>
      <c r="C8718" s="13" t="n">
        <v>0.296005738347439</v>
      </c>
      <c r="D8718" s="13" t="n">
        <v>0.262500000000003</v>
      </c>
      <c r="E8718" s="8" t="n">
        <f aca="false">IF(C8718&gt;=$B$4,1,0)</f>
        <v>0</v>
      </c>
      <c r="F8718" s="8" t="n">
        <f aca="false">IF(D8718&gt;=$B$4,1,0)</f>
        <v>0</v>
      </c>
      <c r="G8718" s="8" t="str">
        <f aca="false">IF(AND(E8718=1,F8718=1),"Both pay",IF(F8718=1,"Missed",IF(E8718=1,"False trigger","Neither")))</f>
        <v>Neither</v>
      </c>
    </row>
    <row r="8719" customFormat="false" ht="15" hidden="false" customHeight="false" outlineLevel="0" collapsed="false">
      <c r="A8719" s="8" t="n">
        <v>2260</v>
      </c>
      <c r="B8719" s="8" t="s">
        <v>342</v>
      </c>
      <c r="C8719" s="13" t="n">
        <v>0.405081346697603</v>
      </c>
      <c r="D8719" s="13" t="n">
        <v>0.294374999999999</v>
      </c>
      <c r="E8719" s="8" t="n">
        <f aca="false">IF(C8719&gt;=$B$4,1,0)</f>
        <v>0</v>
      </c>
      <c r="F8719" s="8" t="n">
        <f aca="false">IF(D8719&gt;=$B$4,1,0)</f>
        <v>0</v>
      </c>
      <c r="G8719" s="8" t="str">
        <f aca="false">IF(AND(E8719=1,F8719=1),"Both pay",IF(F8719=1,"Missed",IF(E8719=1,"False trigger","Neither")))</f>
        <v>Neither</v>
      </c>
    </row>
    <row r="8720" customFormat="false" ht="15" hidden="false" customHeight="false" outlineLevel="0" collapsed="false">
      <c r="A8720" s="8" t="n">
        <v>2261</v>
      </c>
      <c r="B8720" s="8" t="s">
        <v>342</v>
      </c>
      <c r="C8720" s="13" t="n">
        <v>0.633064776387439</v>
      </c>
      <c r="D8720" s="13" t="n">
        <v>0.711874999999999</v>
      </c>
      <c r="E8720" s="8" t="n">
        <f aca="false">IF(C8720&gt;=$B$4,1,0)</f>
        <v>0</v>
      </c>
      <c r="F8720" s="8" t="n">
        <f aca="false">IF(D8720&gt;=$B$4,1,0)</f>
        <v>0</v>
      </c>
      <c r="G8720" s="8" t="str">
        <f aca="false">IF(AND(E8720=1,F8720=1),"Both pay",IF(F8720=1,"Missed",IF(E8720=1,"False trigger","Neither")))</f>
        <v>Neither</v>
      </c>
    </row>
    <row r="8721" customFormat="false" ht="15" hidden="false" customHeight="false" outlineLevel="0" collapsed="false">
      <c r="A8721" s="8" t="n">
        <v>2262</v>
      </c>
      <c r="B8721" s="8" t="s">
        <v>342</v>
      </c>
      <c r="C8721" s="13" t="n">
        <v>0.529448177074512</v>
      </c>
      <c r="D8721" s="13" t="n">
        <v>0.339375</v>
      </c>
      <c r="E8721" s="8" t="n">
        <f aca="false">IF(C8721&gt;=$B$4,1,0)</f>
        <v>0</v>
      </c>
      <c r="F8721" s="8" t="n">
        <f aca="false">IF(D8721&gt;=$B$4,1,0)</f>
        <v>0</v>
      </c>
      <c r="G8721" s="8" t="str">
        <f aca="false">IF(AND(E8721=1,F8721=1),"Both pay",IF(F8721=1,"Missed",IF(E8721=1,"False trigger","Neither")))</f>
        <v>Neither</v>
      </c>
    </row>
    <row r="8722" customFormat="false" ht="15" hidden="false" customHeight="false" outlineLevel="0" collapsed="false">
      <c r="A8722" s="8" t="n">
        <v>2263</v>
      </c>
      <c r="B8722" s="8" t="s">
        <v>342</v>
      </c>
      <c r="C8722" s="13" t="n">
        <v>0.413795168806853</v>
      </c>
      <c r="D8722" s="13" t="n">
        <v>0.15625</v>
      </c>
      <c r="E8722" s="8" t="n">
        <f aca="false">IF(C8722&gt;=$B$4,1,0)</f>
        <v>0</v>
      </c>
      <c r="F8722" s="8" t="n">
        <f aca="false">IF(D8722&gt;=$B$4,1,0)</f>
        <v>0</v>
      </c>
      <c r="G8722" s="8" t="str">
        <f aca="false">IF(AND(E8722=1,F8722=1),"Both pay",IF(F8722=1,"Missed",IF(E8722=1,"False trigger","Neither")))</f>
        <v>Neither</v>
      </c>
    </row>
    <row r="8723" customFormat="false" ht="15" hidden="false" customHeight="false" outlineLevel="0" collapsed="false">
      <c r="A8723" s="8" t="n">
        <v>2266</v>
      </c>
      <c r="B8723" s="8" t="s">
        <v>342</v>
      </c>
      <c r="C8723" s="13" t="n">
        <v>0.1306870698361</v>
      </c>
      <c r="D8723" s="13" t="n">
        <v>0.307499999999997</v>
      </c>
      <c r="E8723" s="8" t="n">
        <f aca="false">IF(C8723&gt;=$B$4,1,0)</f>
        <v>0</v>
      </c>
      <c r="F8723" s="8" t="n">
        <f aca="false">IF(D8723&gt;=$B$4,1,0)</f>
        <v>0</v>
      </c>
      <c r="G8723" s="8" t="str">
        <f aca="false">IF(AND(E8723=1,F8723=1),"Both pay",IF(F8723=1,"Missed",IF(E8723=1,"False trigger","Neither")))</f>
        <v>Neither</v>
      </c>
    </row>
    <row r="8724" customFormat="false" ht="15" hidden="false" customHeight="false" outlineLevel="0" collapsed="false">
      <c r="A8724" s="8" t="n">
        <v>2267</v>
      </c>
      <c r="B8724" s="8" t="s">
        <v>342</v>
      </c>
      <c r="C8724" s="13" t="n">
        <v>0.0163269092212452</v>
      </c>
      <c r="D8724" s="13" t="n">
        <v>0.275000000000002</v>
      </c>
      <c r="E8724" s="8" t="n">
        <f aca="false">IF(C8724&gt;=$B$4,1,0)</f>
        <v>0</v>
      </c>
      <c r="F8724" s="8" t="n">
        <f aca="false">IF(D8724&gt;=$B$4,1,0)</f>
        <v>0</v>
      </c>
      <c r="G8724" s="8" t="str">
        <f aca="false">IF(AND(E8724=1,F8724=1),"Both pay",IF(F8724=1,"Missed",IF(E8724=1,"False trigger","Neither")))</f>
        <v>Neither</v>
      </c>
    </row>
    <row r="8725" customFormat="false" ht="15" hidden="false" customHeight="false" outlineLevel="0" collapsed="false">
      <c r="A8725" s="8" t="n">
        <v>2268</v>
      </c>
      <c r="B8725" s="8" t="s">
        <v>342</v>
      </c>
      <c r="C8725" s="13" t="n">
        <v>0.026011910959653</v>
      </c>
      <c r="D8725" s="13" t="n">
        <v>0.41</v>
      </c>
      <c r="E8725" s="8" t="n">
        <f aca="false">IF(C8725&gt;=$B$4,1,0)</f>
        <v>0</v>
      </c>
      <c r="F8725" s="8" t="n">
        <f aca="false">IF(D8725&gt;=$B$4,1,0)</f>
        <v>0</v>
      </c>
      <c r="G8725" s="8" t="str">
        <f aca="false">IF(AND(E8725=1,F8725=1),"Both pay",IF(F8725=1,"Missed",IF(E8725=1,"False trigger","Neither")))</f>
        <v>Neither</v>
      </c>
    </row>
    <row r="8726" customFormat="false" ht="15" hidden="false" customHeight="false" outlineLevel="0" collapsed="false">
      <c r="A8726" s="8" t="n">
        <v>2269</v>
      </c>
      <c r="B8726" s="8" t="s">
        <v>342</v>
      </c>
      <c r="C8726" s="13" t="n">
        <v>0.0517275061527371</v>
      </c>
      <c r="D8726" s="13" t="n">
        <v>0.215</v>
      </c>
      <c r="E8726" s="8" t="n">
        <f aca="false">IF(C8726&gt;=$B$4,1,0)</f>
        <v>0</v>
      </c>
      <c r="F8726" s="8" t="n">
        <f aca="false">IF(D8726&gt;=$B$4,1,0)</f>
        <v>0</v>
      </c>
      <c r="G8726" s="8" t="str">
        <f aca="false">IF(AND(E8726=1,F8726=1),"Both pay",IF(F8726=1,"Missed",IF(E8726=1,"False trigger","Neither")))</f>
        <v>Neither</v>
      </c>
    </row>
    <row r="8727" customFormat="false" ht="15" hidden="false" customHeight="false" outlineLevel="0" collapsed="false">
      <c r="A8727" s="8" t="n">
        <v>2270</v>
      </c>
      <c r="B8727" s="8" t="s">
        <v>342</v>
      </c>
      <c r="C8727" s="13" t="n">
        <v>0.0654356419947426</v>
      </c>
      <c r="D8727" s="13" t="n">
        <v>0.098749999999999</v>
      </c>
      <c r="E8727" s="8" t="n">
        <f aca="false">IF(C8727&gt;=$B$4,1,0)</f>
        <v>0</v>
      </c>
      <c r="F8727" s="8" t="n">
        <f aca="false">IF(D8727&gt;=$B$4,1,0)</f>
        <v>0</v>
      </c>
      <c r="G8727" s="8" t="str">
        <f aca="false">IF(AND(E8727=1,F8727=1),"Both pay",IF(F8727=1,"Missed",IF(E8727=1,"False trigger","Neither")))</f>
        <v>Neither</v>
      </c>
    </row>
    <row r="8728" customFormat="false" ht="15" hidden="false" customHeight="false" outlineLevel="0" collapsed="false">
      <c r="A8728" s="8" t="n">
        <v>2271</v>
      </c>
      <c r="B8728" s="8" t="s">
        <v>342</v>
      </c>
      <c r="C8728" s="13" t="n">
        <v>0.171150417517966</v>
      </c>
      <c r="D8728" s="13" t="n">
        <v>0.078125</v>
      </c>
      <c r="E8728" s="8" t="n">
        <f aca="false">IF(C8728&gt;=$B$4,1,0)</f>
        <v>0</v>
      </c>
      <c r="F8728" s="8" t="n">
        <f aca="false">IF(D8728&gt;=$B$4,1,0)</f>
        <v>0</v>
      </c>
      <c r="G8728" s="8" t="str">
        <f aca="false">IF(AND(E8728=1,F8728=1),"Both pay",IF(F8728=1,"Missed",IF(E8728=1,"False trigger","Neither")))</f>
        <v>Neither</v>
      </c>
    </row>
    <row r="8729" customFormat="false" ht="15" hidden="false" customHeight="false" outlineLevel="0" collapsed="false">
      <c r="A8729" s="8" t="n">
        <v>2272</v>
      </c>
      <c r="B8729" s="8" t="s">
        <v>342</v>
      </c>
      <c r="C8729" s="13" t="n">
        <v>0.0652125954745148</v>
      </c>
      <c r="D8729" s="13" t="n">
        <v>0.136875</v>
      </c>
      <c r="E8729" s="8" t="n">
        <f aca="false">IF(C8729&gt;=$B$4,1,0)</f>
        <v>0</v>
      </c>
      <c r="F8729" s="8" t="n">
        <f aca="false">IF(D8729&gt;=$B$4,1,0)</f>
        <v>0</v>
      </c>
      <c r="G8729" s="8" t="str">
        <f aca="false">IF(AND(E8729=1,F8729=1),"Both pay",IF(F8729=1,"Missed",IF(E8729=1,"False trigger","Neither")))</f>
        <v>Neither</v>
      </c>
    </row>
    <row r="8730" customFormat="false" ht="15" hidden="false" customHeight="false" outlineLevel="0" collapsed="false">
      <c r="A8730" s="8" t="n">
        <v>2273</v>
      </c>
      <c r="B8730" s="8" t="s">
        <v>342</v>
      </c>
      <c r="C8730" s="13" t="n">
        <v>0.0543554280300568</v>
      </c>
      <c r="D8730" s="13" t="n">
        <v>0.036249999999999</v>
      </c>
      <c r="E8730" s="8" t="n">
        <f aca="false">IF(C8730&gt;=$B$4,1,0)</f>
        <v>0</v>
      </c>
      <c r="F8730" s="8" t="n">
        <f aca="false">IF(D8730&gt;=$B$4,1,0)</f>
        <v>0</v>
      </c>
      <c r="G8730" s="8" t="str">
        <f aca="false">IF(AND(E8730=1,F8730=1),"Both pay",IF(F8730=1,"Missed",IF(E8730=1,"False trigger","Neither")))</f>
        <v>Neither</v>
      </c>
    </row>
    <row r="8731" customFormat="false" ht="15" hidden="false" customHeight="false" outlineLevel="0" collapsed="false">
      <c r="A8731" s="8" t="n">
        <v>2281</v>
      </c>
      <c r="B8731" s="8" t="s">
        <v>342</v>
      </c>
      <c r="C8731" s="13" t="n">
        <v>7.72498251322333</v>
      </c>
      <c r="D8731" s="13" t="n">
        <v>11.221875</v>
      </c>
      <c r="E8731" s="8" t="n">
        <f aca="false">IF(C8731&gt;=$B$4,1,0)</f>
        <v>0</v>
      </c>
      <c r="F8731" s="8" t="n">
        <f aca="false">IF(D8731&gt;=$B$4,1,0)</f>
        <v>1</v>
      </c>
      <c r="G8731" s="8" t="str">
        <f aca="false">IF(AND(E8731=1,F8731=1),"Both pay",IF(F8731=1,"Missed",IF(E8731=1,"False trigger","Neither")))</f>
        <v>Missed</v>
      </c>
    </row>
    <row r="8732" customFormat="false" ht="15" hidden="false" customHeight="false" outlineLevel="0" collapsed="false">
      <c r="A8732" s="8" t="n">
        <v>2282</v>
      </c>
      <c r="B8732" s="8" t="s">
        <v>342</v>
      </c>
      <c r="C8732" s="13" t="n">
        <v>7.78232260659121</v>
      </c>
      <c r="D8732" s="13" t="n">
        <v>11.791875</v>
      </c>
      <c r="E8732" s="8" t="n">
        <f aca="false">IF(C8732&gt;=$B$4,1,0)</f>
        <v>0</v>
      </c>
      <c r="F8732" s="8" t="n">
        <f aca="false">IF(D8732&gt;=$B$4,1,0)</f>
        <v>1</v>
      </c>
      <c r="G8732" s="8" t="str">
        <f aca="false">IF(AND(E8732=1,F8732=1),"Both pay",IF(F8732=1,"Missed",IF(E8732=1,"False trigger","Neither")))</f>
        <v>Missed</v>
      </c>
    </row>
    <row r="8733" customFormat="false" ht="15" hidden="false" customHeight="false" outlineLevel="0" collapsed="false">
      <c r="A8733" s="8" t="n">
        <v>2283</v>
      </c>
      <c r="B8733" s="8" t="s">
        <v>342</v>
      </c>
      <c r="C8733" s="13" t="n">
        <v>7.13926623272898</v>
      </c>
      <c r="D8733" s="13" t="n">
        <v>9.764375</v>
      </c>
      <c r="E8733" s="8" t="n">
        <f aca="false">IF(C8733&gt;=$B$4,1,0)</f>
        <v>0</v>
      </c>
      <c r="F8733" s="8" t="n">
        <f aca="false">IF(D8733&gt;=$B$4,1,0)</f>
        <v>0</v>
      </c>
      <c r="G8733" s="8" t="str">
        <f aca="false">IF(AND(E8733=1,F8733=1),"Both pay",IF(F8733=1,"Missed",IF(E8733=1,"False trigger","Neither")))</f>
        <v>Neither</v>
      </c>
    </row>
    <row r="8734" customFormat="false" ht="15" hidden="false" customHeight="false" outlineLevel="0" collapsed="false">
      <c r="A8734" s="8" t="n">
        <v>2284</v>
      </c>
      <c r="B8734" s="8" t="s">
        <v>342</v>
      </c>
      <c r="C8734" s="13" t="n">
        <v>6.52341251984989</v>
      </c>
      <c r="D8734" s="13" t="n">
        <v>7.03625</v>
      </c>
      <c r="E8734" s="8" t="n">
        <f aca="false">IF(C8734&gt;=$B$4,1,0)</f>
        <v>0</v>
      </c>
      <c r="F8734" s="8" t="n">
        <f aca="false">IF(D8734&gt;=$B$4,1,0)</f>
        <v>0</v>
      </c>
      <c r="G8734" s="8" t="str">
        <f aca="false">IF(AND(E8734=1,F8734=1),"Both pay",IF(F8734=1,"Missed",IF(E8734=1,"False trigger","Neither")))</f>
        <v>Neither</v>
      </c>
    </row>
    <row r="8735" customFormat="false" ht="15" hidden="false" customHeight="false" outlineLevel="0" collapsed="false">
      <c r="A8735" s="8" t="n">
        <v>2285</v>
      </c>
      <c r="B8735" s="8" t="s">
        <v>342</v>
      </c>
      <c r="C8735" s="13" t="n">
        <v>5.11085739805178</v>
      </c>
      <c r="D8735" s="13" t="n">
        <v>5.003125</v>
      </c>
      <c r="E8735" s="8" t="n">
        <f aca="false">IF(C8735&gt;=$B$4,1,0)</f>
        <v>0</v>
      </c>
      <c r="F8735" s="8" t="n">
        <f aca="false">IF(D8735&gt;=$B$4,1,0)</f>
        <v>0</v>
      </c>
      <c r="G8735" s="8" t="str">
        <f aca="false">IF(AND(E8735=1,F8735=1),"Both pay",IF(F8735=1,"Missed",IF(E8735=1,"False trigger","Neither")))</f>
        <v>Neither</v>
      </c>
    </row>
    <row r="8736" customFormat="false" ht="15" hidden="false" customHeight="false" outlineLevel="0" collapsed="false">
      <c r="A8736" s="8" t="n">
        <v>2286</v>
      </c>
      <c r="B8736" s="8" t="s">
        <v>342</v>
      </c>
      <c r="C8736" s="13" t="n">
        <v>2.33871637544969</v>
      </c>
      <c r="D8736" s="13" t="n">
        <v>4.7875</v>
      </c>
      <c r="E8736" s="8" t="n">
        <f aca="false">IF(C8736&gt;=$B$4,1,0)</f>
        <v>0</v>
      </c>
      <c r="F8736" s="8" t="n">
        <f aca="false">IF(D8736&gt;=$B$4,1,0)</f>
        <v>0</v>
      </c>
      <c r="G8736" s="8" t="str">
        <f aca="false">IF(AND(E8736=1,F8736=1),"Both pay",IF(F8736=1,"Missed",IF(E8736=1,"False trigger","Neither")))</f>
        <v>Neither</v>
      </c>
    </row>
    <row r="8737" customFormat="false" ht="15" hidden="false" customHeight="false" outlineLevel="0" collapsed="false">
      <c r="A8737" s="8" t="n">
        <v>2287</v>
      </c>
      <c r="B8737" s="8" t="s">
        <v>342</v>
      </c>
      <c r="C8737" s="13" t="n">
        <v>1.28917563623276</v>
      </c>
      <c r="D8737" s="13" t="n">
        <v>3.565</v>
      </c>
      <c r="E8737" s="8" t="n">
        <f aca="false">IF(C8737&gt;=$B$4,1,0)</f>
        <v>0</v>
      </c>
      <c r="F8737" s="8" t="n">
        <f aca="false">IF(D8737&gt;=$B$4,1,0)</f>
        <v>0</v>
      </c>
      <c r="G8737" s="8" t="str">
        <f aca="false">IF(AND(E8737=1,F8737=1),"Both pay",IF(F8737=1,"Missed",IF(E8737=1,"False trigger","Neither")))</f>
        <v>Neither</v>
      </c>
    </row>
    <row r="8738" customFormat="false" ht="15" hidden="false" customHeight="false" outlineLevel="0" collapsed="false">
      <c r="A8738" s="8" t="n">
        <v>2288</v>
      </c>
      <c r="B8738" s="8" t="s">
        <v>342</v>
      </c>
      <c r="C8738" s="13" t="n">
        <v>0.9050652158665</v>
      </c>
      <c r="D8738" s="13" t="n">
        <v>2.51125</v>
      </c>
      <c r="E8738" s="8" t="n">
        <f aca="false">IF(C8738&gt;=$B$4,1,0)</f>
        <v>0</v>
      </c>
      <c r="F8738" s="8" t="n">
        <f aca="false">IF(D8738&gt;=$B$4,1,0)</f>
        <v>0</v>
      </c>
      <c r="G8738" s="8" t="str">
        <f aca="false">IF(AND(E8738=1,F8738=1),"Both pay",IF(F8738=1,"Missed",IF(E8738=1,"False trigger","Neither")))</f>
        <v>Neither</v>
      </c>
    </row>
    <row r="8739" customFormat="false" ht="15" hidden="false" customHeight="false" outlineLevel="0" collapsed="false">
      <c r="A8739" s="8" t="n">
        <v>2289</v>
      </c>
      <c r="B8739" s="8" t="s">
        <v>342</v>
      </c>
      <c r="C8739" s="13" t="n">
        <v>0.466548988066812</v>
      </c>
      <c r="D8739" s="13" t="n">
        <v>0.8125</v>
      </c>
      <c r="E8739" s="8" t="n">
        <f aca="false">IF(C8739&gt;=$B$4,1,0)</f>
        <v>0</v>
      </c>
      <c r="F8739" s="8" t="n">
        <f aca="false">IF(D8739&gt;=$B$4,1,0)</f>
        <v>0</v>
      </c>
      <c r="G8739" s="8" t="str">
        <f aca="false">IF(AND(E8739=1,F8739=1),"Both pay",IF(F8739=1,"Missed",IF(E8739=1,"False trigger","Neither")))</f>
        <v>Neither</v>
      </c>
    </row>
    <row r="8740" customFormat="false" ht="15" hidden="false" customHeight="false" outlineLevel="0" collapsed="false">
      <c r="A8740" s="8" t="n">
        <v>2290</v>
      </c>
      <c r="B8740" s="8" t="s">
        <v>342</v>
      </c>
      <c r="C8740" s="13" t="n">
        <v>0.398044553335794</v>
      </c>
      <c r="D8740" s="13" t="n">
        <v>0.28125</v>
      </c>
      <c r="E8740" s="8" t="n">
        <f aca="false">IF(C8740&gt;=$B$4,1,0)</f>
        <v>0</v>
      </c>
      <c r="F8740" s="8" t="n">
        <f aca="false">IF(D8740&gt;=$B$4,1,0)</f>
        <v>0</v>
      </c>
      <c r="G8740" s="8" t="str">
        <f aca="false">IF(AND(E8740=1,F8740=1),"Both pay",IF(F8740=1,"Missed",IF(E8740=1,"False trigger","Neither")))</f>
        <v>Neither</v>
      </c>
    </row>
    <row r="8741" customFormat="false" ht="15" hidden="false" customHeight="false" outlineLevel="0" collapsed="false">
      <c r="A8741" s="8" t="n">
        <v>2291</v>
      </c>
      <c r="B8741" s="8" t="s">
        <v>342</v>
      </c>
      <c r="C8741" s="13" t="n">
        <v>0.293680734143805</v>
      </c>
      <c r="D8741" s="13" t="n">
        <v>0.245000000000005</v>
      </c>
      <c r="E8741" s="8" t="n">
        <f aca="false">IF(C8741&gt;=$B$4,1,0)</f>
        <v>0</v>
      </c>
      <c r="F8741" s="8" t="n">
        <f aca="false">IF(D8741&gt;=$B$4,1,0)</f>
        <v>0</v>
      </c>
      <c r="G8741" s="8" t="str">
        <f aca="false">IF(AND(E8741=1,F8741=1),"Both pay",IF(F8741=1,"Missed",IF(E8741=1,"False trigger","Neither")))</f>
        <v>Neither</v>
      </c>
    </row>
    <row r="8742" customFormat="false" ht="15" hidden="false" customHeight="false" outlineLevel="0" collapsed="false">
      <c r="A8742" s="8" t="n">
        <v>2292</v>
      </c>
      <c r="B8742" s="8" t="s">
        <v>342</v>
      </c>
      <c r="C8742" s="13" t="n">
        <v>0.040268984388156</v>
      </c>
      <c r="D8742" s="13" t="n">
        <v>0.133750000000006</v>
      </c>
      <c r="E8742" s="8" t="n">
        <f aca="false">IF(C8742&gt;=$B$4,1,0)</f>
        <v>0</v>
      </c>
      <c r="F8742" s="8" t="n">
        <f aca="false">IF(D8742&gt;=$B$4,1,0)</f>
        <v>0</v>
      </c>
      <c r="G8742" s="8" t="str">
        <f aca="false">IF(AND(E8742=1,F8742=1),"Both pay",IF(F8742=1,"Missed",IF(E8742=1,"False trigger","Neither")))</f>
        <v>Neither</v>
      </c>
    </row>
    <row r="8743" customFormat="false" ht="15" hidden="false" customHeight="false" outlineLevel="0" collapsed="false">
      <c r="A8743" s="8" t="n">
        <v>2293</v>
      </c>
      <c r="B8743" s="8" t="s">
        <v>342</v>
      </c>
      <c r="C8743" s="13" t="n">
        <v>0.104956197725151</v>
      </c>
      <c r="D8743" s="13" t="n">
        <v>0.0500000000000042</v>
      </c>
      <c r="E8743" s="8" t="n">
        <f aca="false">IF(C8743&gt;=$B$4,1,0)</f>
        <v>0</v>
      </c>
      <c r="F8743" s="8" t="n">
        <f aca="false">IF(D8743&gt;=$B$4,1,0)</f>
        <v>0</v>
      </c>
      <c r="G8743" s="8" t="str">
        <f aca="false">IF(AND(E8743=1,F8743=1),"Both pay",IF(F8743=1,"Missed",IF(E8743=1,"False trigger","Neither")))</f>
        <v>Neither</v>
      </c>
    </row>
    <row r="8744" customFormat="false" ht="15" hidden="false" customHeight="false" outlineLevel="0" collapsed="false">
      <c r="A8744" s="8" t="n">
        <v>2294</v>
      </c>
      <c r="B8744" s="8" t="s">
        <v>342</v>
      </c>
      <c r="C8744" s="13" t="n">
        <v>0.715485196407897</v>
      </c>
      <c r="D8744" s="13" t="n">
        <v>0.0431249999999963</v>
      </c>
      <c r="E8744" s="8" t="n">
        <f aca="false">IF(C8744&gt;=$B$4,1,0)</f>
        <v>0</v>
      </c>
      <c r="F8744" s="8" t="n">
        <f aca="false">IF(D8744&gt;=$B$4,1,0)</f>
        <v>0</v>
      </c>
      <c r="G8744" s="8" t="str">
        <f aca="false">IF(AND(E8744=1,F8744=1),"Both pay",IF(F8744=1,"Missed",IF(E8744=1,"False trigger","Neither")))</f>
        <v>Neither</v>
      </c>
    </row>
    <row r="8745" customFormat="false" ht="15" hidden="false" customHeight="false" outlineLevel="0" collapsed="false">
      <c r="A8745" s="8" t="n">
        <v>2295</v>
      </c>
      <c r="B8745" s="8" t="s">
        <v>342</v>
      </c>
      <c r="C8745" s="13" t="n">
        <v>1.27285409847521</v>
      </c>
      <c r="D8745" s="13" t="n">
        <v>0.0431249999999963</v>
      </c>
      <c r="E8745" s="8" t="n">
        <f aca="false">IF(C8745&gt;=$B$4,1,0)</f>
        <v>0</v>
      </c>
      <c r="F8745" s="8" t="n">
        <f aca="false">IF(D8745&gt;=$B$4,1,0)</f>
        <v>0</v>
      </c>
      <c r="G8745" s="8" t="str">
        <f aca="false">IF(AND(E8745=1,F8745=1),"Both pay",IF(F8745=1,"Missed",IF(E8745=1,"False trigger","Neither")))</f>
        <v>Neither</v>
      </c>
    </row>
    <row r="8746" customFormat="false" ht="15" hidden="false" customHeight="false" outlineLevel="0" collapsed="false">
      <c r="A8746" s="8" t="n">
        <v>2296</v>
      </c>
      <c r="B8746" s="8" t="s">
        <v>342</v>
      </c>
      <c r="C8746" s="13" t="n">
        <v>1.39003014243097</v>
      </c>
      <c r="D8746" s="13" t="n">
        <v>1.128125</v>
      </c>
      <c r="E8746" s="8" t="n">
        <f aca="false">IF(C8746&gt;=$B$4,1,0)</f>
        <v>0</v>
      </c>
      <c r="F8746" s="8" t="n">
        <f aca="false">IF(D8746&gt;=$B$4,1,0)</f>
        <v>0</v>
      </c>
      <c r="G8746" s="8" t="str">
        <f aca="false">IF(AND(E8746=1,F8746=1),"Both pay",IF(F8746=1,"Missed",IF(E8746=1,"False trigger","Neither")))</f>
        <v>Neither</v>
      </c>
    </row>
    <row r="8747" customFormat="false" ht="15" hidden="false" customHeight="false" outlineLevel="0" collapsed="false">
      <c r="A8747" s="8" t="n">
        <v>2297</v>
      </c>
      <c r="B8747" s="8" t="s">
        <v>342</v>
      </c>
      <c r="C8747" s="13" t="n">
        <v>2.62733801021877</v>
      </c>
      <c r="D8747" s="13" t="n">
        <v>3.91125</v>
      </c>
      <c r="E8747" s="8" t="n">
        <f aca="false">IF(C8747&gt;=$B$4,1,0)</f>
        <v>0</v>
      </c>
      <c r="F8747" s="8" t="n">
        <f aca="false">IF(D8747&gt;=$B$4,1,0)</f>
        <v>0</v>
      </c>
      <c r="G8747" s="8" t="str">
        <f aca="false">IF(AND(E8747=1,F8747=1),"Both pay",IF(F8747=1,"Missed",IF(E8747=1,"False trigger","Neither")))</f>
        <v>Neither</v>
      </c>
    </row>
    <row r="8748" customFormat="false" ht="15" hidden="false" customHeight="false" outlineLevel="0" collapsed="false">
      <c r="A8748" s="8" t="n">
        <v>2298</v>
      </c>
      <c r="B8748" s="8" t="s">
        <v>342</v>
      </c>
      <c r="C8748" s="13" t="n">
        <v>3.49893607267094</v>
      </c>
      <c r="D8748" s="13" t="n">
        <v>4.296875</v>
      </c>
      <c r="E8748" s="8" t="n">
        <f aca="false">IF(C8748&gt;=$B$4,1,0)</f>
        <v>0</v>
      </c>
      <c r="F8748" s="8" t="n">
        <f aca="false">IF(D8748&gt;=$B$4,1,0)</f>
        <v>0</v>
      </c>
      <c r="G8748" s="8" t="str">
        <f aca="false">IF(AND(E8748=1,F8748=1),"Both pay",IF(F8748=1,"Missed",IF(E8748=1,"False trigger","Neither")))</f>
        <v>Neither</v>
      </c>
    </row>
    <row r="8749" customFormat="false" ht="15" hidden="false" customHeight="false" outlineLevel="0" collapsed="false">
      <c r="A8749" s="8" t="n">
        <v>2299</v>
      </c>
      <c r="B8749" s="8" t="s">
        <v>342</v>
      </c>
      <c r="C8749" s="13" t="n">
        <v>3.04578918312306</v>
      </c>
      <c r="D8749" s="13" t="n">
        <v>3.7025</v>
      </c>
      <c r="E8749" s="8" t="n">
        <f aca="false">IF(C8749&gt;=$B$4,1,0)</f>
        <v>0</v>
      </c>
      <c r="F8749" s="8" t="n">
        <f aca="false">IF(D8749&gt;=$B$4,1,0)</f>
        <v>0</v>
      </c>
      <c r="G8749" s="8" t="str">
        <f aca="false">IF(AND(E8749=1,F8749=1),"Both pay",IF(F8749=1,"Missed",IF(E8749=1,"False trigger","Neither")))</f>
        <v>Neither</v>
      </c>
    </row>
    <row r="8750" customFormat="false" ht="15" hidden="false" customHeight="false" outlineLevel="0" collapsed="false">
      <c r="A8750" s="8" t="n">
        <v>2305</v>
      </c>
      <c r="B8750" s="8" t="s">
        <v>342</v>
      </c>
      <c r="C8750" s="13" t="n">
        <v>0.0080948284810773</v>
      </c>
      <c r="D8750" s="13" t="n">
        <v>0.0981250000000031</v>
      </c>
      <c r="E8750" s="8" t="n">
        <f aca="false">IF(C8750&gt;=$B$4,1,0)</f>
        <v>0</v>
      </c>
      <c r="F8750" s="8" t="n">
        <f aca="false">IF(D8750&gt;=$B$4,1,0)</f>
        <v>0</v>
      </c>
      <c r="G8750" s="8" t="str">
        <f aca="false">IF(AND(E8750=1,F8750=1),"Both pay",IF(F8750=1,"Missed",IF(E8750=1,"False trigger","Neither")))</f>
        <v>Neither</v>
      </c>
    </row>
    <row r="8751" customFormat="false" ht="15" hidden="false" customHeight="false" outlineLevel="0" collapsed="false">
      <c r="A8751" s="8" t="n">
        <v>2306</v>
      </c>
      <c r="B8751" s="8" t="s">
        <v>342</v>
      </c>
      <c r="C8751" s="13" t="n">
        <v>0.0165043095219417</v>
      </c>
      <c r="D8751" s="13" t="n">
        <v>0.141250000000014</v>
      </c>
      <c r="E8751" s="8" t="n">
        <f aca="false">IF(C8751&gt;=$B$4,1,0)</f>
        <v>0</v>
      </c>
      <c r="F8751" s="8" t="n">
        <f aca="false">IF(D8751&gt;=$B$4,1,0)</f>
        <v>0</v>
      </c>
      <c r="G8751" s="8" t="str">
        <f aca="false">IF(AND(E8751=1,F8751=1),"Both pay",IF(F8751=1,"Missed",IF(E8751=1,"False trigger","Neither")))</f>
        <v>Neither</v>
      </c>
    </row>
    <row r="8752" customFormat="false" ht="15" hidden="false" customHeight="false" outlineLevel="0" collapsed="false">
      <c r="A8752" s="8" t="n">
        <v>2307</v>
      </c>
      <c r="B8752" s="8" t="s">
        <v>342</v>
      </c>
      <c r="C8752" s="13" t="n">
        <v>0.0221979136341659</v>
      </c>
      <c r="D8752" s="13" t="n">
        <v>0.0837499999999948</v>
      </c>
      <c r="E8752" s="8" t="n">
        <f aca="false">IF(C8752&gt;=$B$4,1,0)</f>
        <v>0</v>
      </c>
      <c r="F8752" s="8" t="n">
        <f aca="false">IF(D8752&gt;=$B$4,1,0)</f>
        <v>0</v>
      </c>
      <c r="G8752" s="8" t="str">
        <f aca="false">IF(AND(E8752=1,F8752=1),"Both pay",IF(F8752=1,"Missed",IF(E8752=1,"False trigger","Neither")))</f>
        <v>Neither</v>
      </c>
    </row>
    <row r="8753" customFormat="false" ht="15" hidden="false" customHeight="false" outlineLevel="0" collapsed="false">
      <c r="A8753" s="8" t="n">
        <v>2308</v>
      </c>
      <c r="B8753" s="8" t="s">
        <v>342</v>
      </c>
      <c r="C8753" s="13" t="n">
        <v>0.0727983448468592</v>
      </c>
      <c r="D8753" s="13" t="n">
        <v>0.0393749999999997</v>
      </c>
      <c r="E8753" s="8" t="n">
        <f aca="false">IF(C8753&gt;=$B$4,1,0)</f>
        <v>0</v>
      </c>
      <c r="F8753" s="8" t="n">
        <f aca="false">IF(D8753&gt;=$B$4,1,0)</f>
        <v>0</v>
      </c>
      <c r="G8753" s="8" t="str">
        <f aca="false">IF(AND(E8753=1,F8753=1),"Both pay",IF(F8753=1,"Missed",IF(E8753=1,"False trigger","Neither")))</f>
        <v>Neither</v>
      </c>
    </row>
    <row r="8754" customFormat="false" ht="15" hidden="false" customHeight="false" outlineLevel="0" collapsed="false">
      <c r="A8754" s="8" t="n">
        <v>2309</v>
      </c>
      <c r="B8754" s="8" t="s">
        <v>342</v>
      </c>
      <c r="C8754" s="13" t="n">
        <v>0.208984939304514</v>
      </c>
      <c r="D8754" s="13" t="n">
        <v>0.135624999999997</v>
      </c>
      <c r="E8754" s="8" t="n">
        <f aca="false">IF(C8754&gt;=$B$4,1,0)</f>
        <v>0</v>
      </c>
      <c r="F8754" s="8" t="n">
        <f aca="false">IF(D8754&gt;=$B$4,1,0)</f>
        <v>0</v>
      </c>
      <c r="G8754" s="8" t="str">
        <f aca="false">IF(AND(E8754=1,F8754=1),"Both pay",IF(F8754=1,"Missed",IF(E8754=1,"False trigger","Neither")))</f>
        <v>Neither</v>
      </c>
    </row>
    <row r="8755" customFormat="false" ht="15" hidden="false" customHeight="false" outlineLevel="0" collapsed="false">
      <c r="A8755" s="8" t="n">
        <v>2310</v>
      </c>
      <c r="B8755" s="8" t="s">
        <v>342</v>
      </c>
      <c r="C8755" s="13" t="n">
        <v>0.275957112340844</v>
      </c>
      <c r="D8755" s="13" t="n">
        <v>0.322500000000002</v>
      </c>
      <c r="E8755" s="8" t="n">
        <f aca="false">IF(C8755&gt;=$B$4,1,0)</f>
        <v>0</v>
      </c>
      <c r="F8755" s="8" t="n">
        <f aca="false">IF(D8755&gt;=$B$4,1,0)</f>
        <v>0</v>
      </c>
      <c r="G8755" s="8" t="str">
        <f aca="false">IF(AND(E8755=1,F8755=1),"Both pay",IF(F8755=1,"Missed",IF(E8755=1,"False trigger","Neither")))</f>
        <v>Neither</v>
      </c>
    </row>
    <row r="8756" customFormat="false" ht="15" hidden="false" customHeight="false" outlineLevel="0" collapsed="false">
      <c r="A8756" s="8" t="n">
        <v>2311</v>
      </c>
      <c r="B8756" s="8" t="s">
        <v>342</v>
      </c>
      <c r="C8756" s="13" t="n">
        <v>0.317700705089962</v>
      </c>
      <c r="D8756" s="13" t="n">
        <v>0.256875000000001</v>
      </c>
      <c r="E8756" s="8" t="n">
        <f aca="false">IF(C8756&gt;=$B$4,1,0)</f>
        <v>0</v>
      </c>
      <c r="F8756" s="8" t="n">
        <f aca="false">IF(D8756&gt;=$B$4,1,0)</f>
        <v>0</v>
      </c>
      <c r="G8756" s="8" t="str">
        <f aca="false">IF(AND(E8756=1,F8756=1),"Both pay",IF(F8756=1,"Missed",IF(E8756=1,"False trigger","Neither")))</f>
        <v>Neither</v>
      </c>
    </row>
    <row r="8757" customFormat="false" ht="15" hidden="false" customHeight="false" outlineLevel="0" collapsed="false">
      <c r="A8757" s="8" t="n">
        <v>2312</v>
      </c>
      <c r="B8757" s="8" t="s">
        <v>342</v>
      </c>
      <c r="C8757" s="13" t="n">
        <v>0.244918814597241</v>
      </c>
      <c r="D8757" s="13" t="n">
        <v>0.33625</v>
      </c>
      <c r="E8757" s="8" t="n">
        <f aca="false">IF(C8757&gt;=$B$4,1,0)</f>
        <v>0</v>
      </c>
      <c r="F8757" s="8" t="n">
        <f aca="false">IF(D8757&gt;=$B$4,1,0)</f>
        <v>0</v>
      </c>
      <c r="G8757" s="8" t="str">
        <f aca="false">IF(AND(E8757=1,F8757=1),"Both pay",IF(F8757=1,"Missed",IF(E8757=1,"False trigger","Neither")))</f>
        <v>Neither</v>
      </c>
    </row>
    <row r="8758" customFormat="false" ht="15" hidden="false" customHeight="false" outlineLevel="0" collapsed="false">
      <c r="A8758" s="8" t="n">
        <v>2313</v>
      </c>
      <c r="B8758" s="8" t="s">
        <v>342</v>
      </c>
      <c r="C8758" s="13" t="n">
        <v>0.152736557405937</v>
      </c>
      <c r="D8758" s="13" t="n">
        <v>0.240625000000001</v>
      </c>
      <c r="E8758" s="8" t="n">
        <f aca="false">IF(C8758&gt;=$B$4,1,0)</f>
        <v>0</v>
      </c>
      <c r="F8758" s="8" t="n">
        <f aca="false">IF(D8758&gt;=$B$4,1,0)</f>
        <v>0</v>
      </c>
      <c r="G8758" s="8" t="str">
        <f aca="false">IF(AND(E8758=1,F8758=1),"Both pay",IF(F8758=1,"Missed",IF(E8758=1,"False trigger","Neither")))</f>
        <v>Neither</v>
      </c>
    </row>
    <row r="8759" customFormat="false" ht="15" hidden="false" customHeight="false" outlineLevel="0" collapsed="false">
      <c r="A8759" s="8" t="n">
        <v>2314</v>
      </c>
      <c r="B8759" s="8" t="s">
        <v>342</v>
      </c>
      <c r="C8759" s="13" t="n">
        <v>0.139883347304323</v>
      </c>
      <c r="D8759" s="13" t="n">
        <v>0.0450000000000017</v>
      </c>
      <c r="E8759" s="8" t="n">
        <f aca="false">IF(C8759&gt;=$B$4,1,0)</f>
        <v>0</v>
      </c>
      <c r="F8759" s="8" t="n">
        <f aca="false">IF(D8759&gt;=$B$4,1,0)</f>
        <v>0</v>
      </c>
      <c r="G8759" s="8" t="str">
        <f aca="false">IF(AND(E8759=1,F8759=1),"Both pay",IF(F8759=1,"Missed",IF(E8759=1,"False trigger","Neither")))</f>
        <v>Neither</v>
      </c>
    </row>
    <row r="8760" customFormat="false" ht="15" hidden="false" customHeight="false" outlineLevel="0" collapsed="false">
      <c r="A8760" s="8" t="n">
        <v>2315</v>
      </c>
      <c r="B8760" s="8" t="s">
        <v>342</v>
      </c>
      <c r="C8760" s="13" t="n">
        <v>0.179947678679547</v>
      </c>
      <c r="D8760" s="13" t="n">
        <v>0.0231250000000002</v>
      </c>
      <c r="E8760" s="8" t="n">
        <f aca="false">IF(C8760&gt;=$B$4,1,0)</f>
        <v>0</v>
      </c>
      <c r="F8760" s="8" t="n">
        <f aca="false">IF(D8760&gt;=$B$4,1,0)</f>
        <v>0</v>
      </c>
      <c r="G8760" s="8" t="str">
        <f aca="false">IF(AND(E8760=1,F8760=1),"Both pay",IF(F8760=1,"Missed",IF(E8760=1,"False trigger","Neither")))</f>
        <v>Neither</v>
      </c>
    </row>
    <row r="8761" customFormat="false" ht="15" hidden="false" customHeight="false" outlineLevel="0" collapsed="false">
      <c r="A8761" s="8" t="n">
        <v>2316</v>
      </c>
      <c r="B8761" s="8" t="s">
        <v>342</v>
      </c>
      <c r="C8761" s="13" t="n">
        <v>0.174012446512378</v>
      </c>
      <c r="D8761" s="13" t="n">
        <v>0.176249999999996</v>
      </c>
      <c r="E8761" s="8" t="n">
        <f aca="false">IF(C8761&gt;=$B$4,1,0)</f>
        <v>0</v>
      </c>
      <c r="F8761" s="8" t="n">
        <f aca="false">IF(D8761&gt;=$B$4,1,0)</f>
        <v>0</v>
      </c>
      <c r="G8761" s="8" t="str">
        <f aca="false">IF(AND(E8761=1,F8761=1),"Both pay",IF(F8761=1,"Missed",IF(E8761=1,"False trigger","Neither")))</f>
        <v>Neither</v>
      </c>
    </row>
    <row r="8762" customFormat="false" ht="15" hidden="false" customHeight="false" outlineLevel="0" collapsed="false">
      <c r="A8762" s="8" t="n">
        <v>2317</v>
      </c>
      <c r="B8762" s="8" t="s">
        <v>342</v>
      </c>
      <c r="C8762" s="13" t="n">
        <v>0.380359342186384</v>
      </c>
      <c r="D8762" s="13" t="n">
        <v>0.134374999999999</v>
      </c>
      <c r="E8762" s="8" t="n">
        <f aca="false">IF(C8762&gt;=$B$4,1,0)</f>
        <v>0</v>
      </c>
      <c r="F8762" s="8" t="n">
        <f aca="false">IF(D8762&gt;=$B$4,1,0)</f>
        <v>0</v>
      </c>
      <c r="G8762" s="8" t="str">
        <f aca="false">IF(AND(E8762=1,F8762=1),"Both pay",IF(F8762=1,"Missed",IF(E8762=1,"False trigger","Neither")))</f>
        <v>Neither</v>
      </c>
    </row>
    <row r="8763" customFormat="false" ht="15" hidden="false" customHeight="false" outlineLevel="0" collapsed="false">
      <c r="A8763" s="8" t="n">
        <v>2318</v>
      </c>
      <c r="B8763" s="8" t="s">
        <v>342</v>
      </c>
      <c r="C8763" s="13" t="n">
        <v>0.217056401836306</v>
      </c>
      <c r="D8763" s="13" t="n">
        <v>0.449375</v>
      </c>
      <c r="E8763" s="8" t="n">
        <f aca="false">IF(C8763&gt;=$B$4,1,0)</f>
        <v>0</v>
      </c>
      <c r="F8763" s="8" t="n">
        <f aca="false">IF(D8763&gt;=$B$4,1,0)</f>
        <v>0</v>
      </c>
      <c r="G8763" s="8" t="str">
        <f aca="false">IF(AND(E8763=1,F8763=1),"Both pay",IF(F8763=1,"Missed",IF(E8763=1,"False trigger","Neither")))</f>
        <v>Neither</v>
      </c>
    </row>
    <row r="8764" customFormat="false" ht="15" hidden="false" customHeight="false" outlineLevel="0" collapsed="false">
      <c r="A8764" s="8" t="n">
        <v>2319</v>
      </c>
      <c r="B8764" s="8" t="s">
        <v>342</v>
      </c>
      <c r="C8764" s="13" t="n">
        <v>0.331107031033181</v>
      </c>
      <c r="D8764" s="13" t="n">
        <v>0.357500000000002</v>
      </c>
      <c r="E8764" s="8" t="n">
        <f aca="false">IF(C8764&gt;=$B$4,1,0)</f>
        <v>0</v>
      </c>
      <c r="F8764" s="8" t="n">
        <f aca="false">IF(D8764&gt;=$B$4,1,0)</f>
        <v>0</v>
      </c>
      <c r="G8764" s="8" t="str">
        <f aca="false">IF(AND(E8764=1,F8764=1),"Both pay",IF(F8764=1,"Missed",IF(E8764=1,"False trigger","Neither")))</f>
        <v>Neither</v>
      </c>
    </row>
    <row r="8765" customFormat="false" ht="15" hidden="false" customHeight="false" outlineLevel="0" collapsed="false">
      <c r="A8765" s="8" t="n">
        <v>2320</v>
      </c>
      <c r="B8765" s="8" t="s">
        <v>342</v>
      </c>
      <c r="C8765" s="13" t="n">
        <v>0.373286084243933</v>
      </c>
      <c r="D8765" s="13" t="n">
        <v>0.108125000000001</v>
      </c>
      <c r="E8765" s="8" t="n">
        <f aca="false">IF(C8765&gt;=$B$4,1,0)</f>
        <v>0</v>
      </c>
      <c r="F8765" s="8" t="n">
        <f aca="false">IF(D8765&gt;=$B$4,1,0)</f>
        <v>0</v>
      </c>
      <c r="G8765" s="8" t="str">
        <f aca="false">IF(AND(E8765=1,F8765=1),"Both pay",IF(F8765=1,"Missed",IF(E8765=1,"False trigger","Neither")))</f>
        <v>Neither</v>
      </c>
    </row>
    <row r="8766" customFormat="false" ht="15" hidden="false" customHeight="false" outlineLevel="0" collapsed="false">
      <c r="A8766" s="8" t="n">
        <v>2321</v>
      </c>
      <c r="B8766" s="8" t="s">
        <v>342</v>
      </c>
      <c r="C8766" s="13" t="n">
        <v>0.224994242260475</v>
      </c>
      <c r="D8766" s="13" t="n">
        <v>0.0093749999999985</v>
      </c>
      <c r="E8766" s="8" t="n">
        <f aca="false">IF(C8766&gt;=$B$4,1,0)</f>
        <v>0</v>
      </c>
      <c r="F8766" s="8" t="n">
        <f aca="false">IF(D8766&gt;=$B$4,1,0)</f>
        <v>0</v>
      </c>
      <c r="G8766" s="8" t="str">
        <f aca="false">IF(AND(E8766=1,F8766=1),"Both pay",IF(F8766=1,"Missed",IF(E8766=1,"False trigger","Neither")))</f>
        <v>Neither</v>
      </c>
    </row>
    <row r="8767" customFormat="false" ht="15" hidden="false" customHeight="false" outlineLevel="0" collapsed="false">
      <c r="A8767" s="8" t="n">
        <v>2323</v>
      </c>
      <c r="B8767" s="8" t="s">
        <v>342</v>
      </c>
      <c r="C8767" s="13" t="n">
        <v>0.0241020812476016</v>
      </c>
      <c r="D8767" s="13" t="n">
        <v>0.1875</v>
      </c>
      <c r="E8767" s="8" t="n">
        <f aca="false">IF(C8767&gt;=$B$4,1,0)</f>
        <v>0</v>
      </c>
      <c r="F8767" s="8" t="n">
        <f aca="false">IF(D8767&gt;=$B$4,1,0)</f>
        <v>0</v>
      </c>
      <c r="G8767" s="8" t="str">
        <f aca="false">IF(AND(E8767=1,F8767=1),"Both pay",IF(F8767=1,"Missed",IF(E8767=1,"False trigger","Neither")))</f>
        <v>Neither</v>
      </c>
    </row>
    <row r="8768" customFormat="false" ht="15" hidden="false" customHeight="false" outlineLevel="0" collapsed="false">
      <c r="A8768" s="8" t="n">
        <v>2324</v>
      </c>
      <c r="B8768" s="8" t="s">
        <v>342</v>
      </c>
      <c r="C8768" s="13" t="n">
        <v>0.0095323187324574</v>
      </c>
      <c r="D8768" s="13" t="n">
        <v>0.381250000000001</v>
      </c>
      <c r="E8768" s="8" t="n">
        <f aca="false">IF(C8768&gt;=$B$4,1,0)</f>
        <v>0</v>
      </c>
      <c r="F8768" s="8" t="n">
        <f aca="false">IF(D8768&gt;=$B$4,1,0)</f>
        <v>0</v>
      </c>
      <c r="G8768" s="8" t="str">
        <f aca="false">IF(AND(E8768=1,F8768=1),"Both pay",IF(F8768=1,"Missed",IF(E8768=1,"False trigger","Neither")))</f>
        <v>Neither</v>
      </c>
    </row>
    <row r="8769" customFormat="false" ht="15" hidden="false" customHeight="false" outlineLevel="0" collapsed="false">
      <c r="A8769" s="8" t="n">
        <v>2325</v>
      </c>
      <c r="B8769" s="8" t="s">
        <v>342</v>
      </c>
      <c r="C8769" s="13" t="n">
        <v>0.0203710729664621</v>
      </c>
      <c r="D8769" s="13" t="n">
        <v>0.441249999999997</v>
      </c>
      <c r="E8769" s="8" t="n">
        <f aca="false">IF(C8769&gt;=$B$4,1,0)</f>
        <v>0</v>
      </c>
      <c r="F8769" s="8" t="n">
        <f aca="false">IF(D8769&gt;=$B$4,1,0)</f>
        <v>0</v>
      </c>
      <c r="G8769" s="8" t="str">
        <f aca="false">IF(AND(E8769=1,F8769=1),"Both pay",IF(F8769=1,"Missed",IF(E8769=1,"False trigger","Neither")))</f>
        <v>Neither</v>
      </c>
    </row>
    <row r="8770" customFormat="false" ht="15" hidden="false" customHeight="false" outlineLevel="0" collapsed="false">
      <c r="A8770" s="8" t="n">
        <v>2326</v>
      </c>
      <c r="B8770" s="8" t="s">
        <v>342</v>
      </c>
      <c r="C8770" s="13" t="n">
        <v>0.0561357211060062</v>
      </c>
      <c r="D8770" s="13" t="n">
        <v>0.319375000000001</v>
      </c>
      <c r="E8770" s="8" t="n">
        <f aca="false">IF(C8770&gt;=$B$4,1,0)</f>
        <v>0</v>
      </c>
      <c r="F8770" s="8" t="n">
        <f aca="false">IF(D8770&gt;=$B$4,1,0)</f>
        <v>0</v>
      </c>
      <c r="G8770" s="8" t="str">
        <f aca="false">IF(AND(E8770=1,F8770=1),"Both pay",IF(F8770=1,"Missed",IF(E8770=1,"False trigger","Neither")))</f>
        <v>Neither</v>
      </c>
    </row>
    <row r="8771" customFormat="false" ht="15" hidden="false" customHeight="false" outlineLevel="0" collapsed="false">
      <c r="A8771" s="8" t="n">
        <v>2327</v>
      </c>
      <c r="B8771" s="8" t="s">
        <v>342</v>
      </c>
      <c r="C8771" s="13" t="n">
        <v>0.0575529400712984</v>
      </c>
      <c r="D8771" s="13" t="n">
        <v>0.123750000000001</v>
      </c>
      <c r="E8771" s="8" t="n">
        <f aca="false">IF(C8771&gt;=$B$4,1,0)</f>
        <v>0</v>
      </c>
      <c r="F8771" s="8" t="n">
        <f aca="false">IF(D8771&gt;=$B$4,1,0)</f>
        <v>0</v>
      </c>
      <c r="G8771" s="8" t="str">
        <f aca="false">IF(AND(E8771=1,F8771=1),"Both pay",IF(F8771=1,"Missed",IF(E8771=1,"False trigger","Neither")))</f>
        <v>Neither</v>
      </c>
    </row>
    <row r="8772" customFormat="false" ht="15" hidden="false" customHeight="false" outlineLevel="0" collapsed="false">
      <c r="A8772" s="8" t="n">
        <v>2328</v>
      </c>
      <c r="B8772" s="8" t="s">
        <v>342</v>
      </c>
      <c r="C8772" s="13" t="n">
        <v>0.0482511285884772</v>
      </c>
      <c r="D8772" s="13" t="n">
        <v>0.0737500000000004</v>
      </c>
      <c r="E8772" s="8" t="n">
        <f aca="false">IF(C8772&gt;=$B$4,1,0)</f>
        <v>0</v>
      </c>
      <c r="F8772" s="8" t="n">
        <f aca="false">IF(D8772&gt;=$B$4,1,0)</f>
        <v>0</v>
      </c>
      <c r="G8772" s="8" t="str">
        <f aca="false">IF(AND(E8772=1,F8772=1),"Both pay",IF(F8772=1,"Missed",IF(E8772=1,"False trigger","Neither")))</f>
        <v>Neither</v>
      </c>
    </row>
    <row r="8773" customFormat="false" ht="15" hidden="false" customHeight="false" outlineLevel="0" collapsed="false">
      <c r="A8773" s="8" t="n">
        <v>2329</v>
      </c>
      <c r="B8773" s="8" t="s">
        <v>342</v>
      </c>
      <c r="C8773" s="13" t="n">
        <v>0.0254534628683824</v>
      </c>
      <c r="D8773" s="13" t="n">
        <v>0.259375000000002</v>
      </c>
      <c r="E8773" s="8" t="n">
        <f aca="false">IF(C8773&gt;=$B$4,1,0)</f>
        <v>0</v>
      </c>
      <c r="F8773" s="8" t="n">
        <f aca="false">IF(D8773&gt;=$B$4,1,0)</f>
        <v>0</v>
      </c>
      <c r="G8773" s="8" t="str">
        <f aca="false">IF(AND(E8773=1,F8773=1),"Both pay",IF(F8773=1,"Missed",IF(E8773=1,"False trigger","Neither")))</f>
        <v>Neither</v>
      </c>
    </row>
    <row r="8774" customFormat="false" ht="15" hidden="false" customHeight="false" outlineLevel="0" collapsed="false">
      <c r="A8774" s="8" t="n">
        <v>2330</v>
      </c>
      <c r="B8774" s="8" t="s">
        <v>342</v>
      </c>
      <c r="C8774" s="13" t="n">
        <v>0.0473051611665091</v>
      </c>
      <c r="D8774" s="13" t="n">
        <v>0.106875000000002</v>
      </c>
      <c r="E8774" s="8" t="n">
        <f aca="false">IF(C8774&gt;=$B$4,1,0)</f>
        <v>0</v>
      </c>
      <c r="F8774" s="8" t="n">
        <f aca="false">IF(D8774&gt;=$B$4,1,0)</f>
        <v>0</v>
      </c>
      <c r="G8774" s="8" t="str">
        <f aca="false">IF(AND(E8774=1,F8774=1),"Both pay",IF(F8774=1,"Missed",IF(E8774=1,"False trigger","Neither")))</f>
        <v>Neither</v>
      </c>
    </row>
    <row r="8775" customFormat="false" ht="15" hidden="false" customHeight="false" outlineLevel="0" collapsed="false">
      <c r="A8775" s="8" t="n">
        <v>2338</v>
      </c>
      <c r="B8775" s="8" t="s">
        <v>342</v>
      </c>
      <c r="C8775" s="13" t="n">
        <v>7.51285904232468</v>
      </c>
      <c r="D8775" s="13" t="n">
        <v>10.70375</v>
      </c>
      <c r="E8775" s="8" t="n">
        <f aca="false">IF(C8775&gt;=$B$4,1,0)</f>
        <v>0</v>
      </c>
      <c r="F8775" s="8" t="n">
        <f aca="false">IF(D8775&gt;=$B$4,1,0)</f>
        <v>1</v>
      </c>
      <c r="G8775" s="8" t="str">
        <f aca="false">IF(AND(E8775=1,F8775=1),"Both pay",IF(F8775=1,"Missed",IF(E8775=1,"False trigger","Neither")))</f>
        <v>Missed</v>
      </c>
    </row>
    <row r="8776" customFormat="false" ht="15" hidden="false" customHeight="false" outlineLevel="0" collapsed="false">
      <c r="A8776" s="8" t="n">
        <v>2339</v>
      </c>
      <c r="B8776" s="8" t="s">
        <v>342</v>
      </c>
      <c r="C8776" s="13" t="n">
        <v>7.72253662270632</v>
      </c>
      <c r="D8776" s="13" t="n">
        <v>12.009375</v>
      </c>
      <c r="E8776" s="8" t="n">
        <f aca="false">IF(C8776&gt;=$B$4,1,0)</f>
        <v>0</v>
      </c>
      <c r="F8776" s="8" t="n">
        <f aca="false">IF(D8776&gt;=$B$4,1,0)</f>
        <v>1</v>
      </c>
      <c r="G8776" s="8" t="str">
        <f aca="false">IF(AND(E8776=1,F8776=1),"Both pay",IF(F8776=1,"Missed",IF(E8776=1,"False trigger","Neither")))</f>
        <v>Missed</v>
      </c>
    </row>
    <row r="8777" customFormat="false" ht="15" hidden="false" customHeight="false" outlineLevel="0" collapsed="false">
      <c r="A8777" s="8" t="n">
        <v>2340</v>
      </c>
      <c r="B8777" s="8" t="s">
        <v>342</v>
      </c>
      <c r="C8777" s="13" t="n">
        <v>7.54860272495126</v>
      </c>
      <c r="D8777" s="13" t="n">
        <v>10.5975</v>
      </c>
      <c r="E8777" s="8" t="n">
        <f aca="false">IF(C8777&gt;=$B$4,1,0)</f>
        <v>0</v>
      </c>
      <c r="F8777" s="8" t="n">
        <f aca="false">IF(D8777&gt;=$B$4,1,0)</f>
        <v>1</v>
      </c>
      <c r="G8777" s="8" t="str">
        <f aca="false">IF(AND(E8777=1,F8777=1),"Both pay",IF(F8777=1,"Missed",IF(E8777=1,"False trigger","Neither")))</f>
        <v>Missed</v>
      </c>
    </row>
    <row r="8778" customFormat="false" ht="15" hidden="false" customHeight="false" outlineLevel="0" collapsed="false">
      <c r="A8778" s="8" t="n">
        <v>2341</v>
      </c>
      <c r="B8778" s="8" t="s">
        <v>342</v>
      </c>
      <c r="C8778" s="13" t="n">
        <v>6.84117979931719</v>
      </c>
      <c r="D8778" s="13" t="n">
        <v>8.150625</v>
      </c>
      <c r="E8778" s="8" t="n">
        <f aca="false">IF(C8778&gt;=$B$4,1,0)</f>
        <v>0</v>
      </c>
      <c r="F8778" s="8" t="n">
        <f aca="false">IF(D8778&gt;=$B$4,1,0)</f>
        <v>0</v>
      </c>
      <c r="G8778" s="8" t="str">
        <f aca="false">IF(AND(E8778=1,F8778=1),"Both pay",IF(F8778=1,"Missed",IF(E8778=1,"False trigger","Neither")))</f>
        <v>Neither</v>
      </c>
    </row>
    <row r="8779" customFormat="false" ht="15" hidden="false" customHeight="false" outlineLevel="0" collapsed="false">
      <c r="A8779" s="8" t="n">
        <v>2344</v>
      </c>
      <c r="B8779" s="8" t="s">
        <v>342</v>
      </c>
      <c r="C8779" s="13" t="n">
        <v>1.24672503622787</v>
      </c>
      <c r="D8779" s="13" t="n">
        <v>4.9025</v>
      </c>
      <c r="E8779" s="8" t="n">
        <f aca="false">IF(C8779&gt;=$B$4,1,0)</f>
        <v>0</v>
      </c>
      <c r="F8779" s="8" t="n">
        <f aca="false">IF(D8779&gt;=$B$4,1,0)</f>
        <v>0</v>
      </c>
      <c r="G8779" s="8" t="str">
        <f aca="false">IF(AND(E8779=1,F8779=1),"Both pay",IF(F8779=1,"Missed",IF(E8779=1,"False trigger","Neither")))</f>
        <v>Neither</v>
      </c>
    </row>
    <row r="8780" customFormat="false" ht="15" hidden="false" customHeight="false" outlineLevel="0" collapsed="false">
      <c r="A8780" s="8" t="n">
        <v>2346</v>
      </c>
      <c r="B8780" s="8" t="s">
        <v>342</v>
      </c>
      <c r="C8780" s="13" t="n">
        <v>0.474616376552419</v>
      </c>
      <c r="D8780" s="13" t="n">
        <v>1.666875</v>
      </c>
      <c r="E8780" s="8" t="n">
        <f aca="false">IF(C8780&gt;=$B$4,1,0)</f>
        <v>0</v>
      </c>
      <c r="F8780" s="8" t="n">
        <f aca="false">IF(D8780&gt;=$B$4,1,0)</f>
        <v>0</v>
      </c>
      <c r="G8780" s="8" t="str">
        <f aca="false">IF(AND(E8780=1,F8780=1),"Both pay",IF(F8780=1,"Missed",IF(E8780=1,"False trigger","Neither")))</f>
        <v>Neither</v>
      </c>
    </row>
    <row r="8781" customFormat="false" ht="15" hidden="false" customHeight="false" outlineLevel="0" collapsed="false">
      <c r="A8781" s="8" t="n">
        <v>2347</v>
      </c>
      <c r="B8781" s="8" t="s">
        <v>342</v>
      </c>
      <c r="C8781" s="13" t="n">
        <v>0.48338406898463</v>
      </c>
      <c r="D8781" s="13" t="n">
        <v>0.391874999999999</v>
      </c>
      <c r="E8781" s="8" t="n">
        <f aca="false">IF(C8781&gt;=$B$4,1,0)</f>
        <v>0</v>
      </c>
      <c r="F8781" s="8" t="n">
        <f aca="false">IF(D8781&gt;=$B$4,1,0)</f>
        <v>0</v>
      </c>
      <c r="G8781" s="8" t="str">
        <f aca="false">IF(AND(E8781=1,F8781=1),"Both pay",IF(F8781=1,"Missed",IF(E8781=1,"False trigger","Neither")))</f>
        <v>Neither</v>
      </c>
    </row>
    <row r="8782" customFormat="false" ht="15" hidden="false" customHeight="false" outlineLevel="0" collapsed="false">
      <c r="A8782" s="8" t="n">
        <v>2348</v>
      </c>
      <c r="B8782" s="8" t="s">
        <v>342</v>
      </c>
      <c r="C8782" s="13" t="n">
        <v>0.427712428903874</v>
      </c>
      <c r="D8782" s="13" t="n">
        <v>0.299374999999998</v>
      </c>
      <c r="E8782" s="8" t="n">
        <f aca="false">IF(C8782&gt;=$B$4,1,0)</f>
        <v>0</v>
      </c>
      <c r="F8782" s="8" t="n">
        <f aca="false">IF(D8782&gt;=$B$4,1,0)</f>
        <v>0</v>
      </c>
      <c r="G8782" s="8" t="str">
        <f aca="false">IF(AND(E8782=1,F8782=1),"Both pay",IF(F8782=1,"Missed",IF(E8782=1,"False trigger","Neither")))</f>
        <v>Neither</v>
      </c>
    </row>
    <row r="8783" customFormat="false" ht="15" hidden="false" customHeight="false" outlineLevel="0" collapsed="false">
      <c r="A8783" s="8" t="n">
        <v>2349</v>
      </c>
      <c r="B8783" s="8" t="s">
        <v>342</v>
      </c>
      <c r="C8783" s="13" t="n">
        <v>0.288571916670755</v>
      </c>
      <c r="D8783" s="13" t="n">
        <v>0.240625000000001</v>
      </c>
      <c r="E8783" s="8" t="n">
        <f aca="false">IF(C8783&gt;=$B$4,1,0)</f>
        <v>0</v>
      </c>
      <c r="F8783" s="8" t="n">
        <f aca="false">IF(D8783&gt;=$B$4,1,0)</f>
        <v>0</v>
      </c>
      <c r="G8783" s="8" t="str">
        <f aca="false">IF(AND(E8783=1,F8783=1),"Both pay",IF(F8783=1,"Missed",IF(E8783=1,"False trigger","Neither")))</f>
        <v>Neither</v>
      </c>
    </row>
    <row r="8784" customFormat="false" ht="15" hidden="false" customHeight="false" outlineLevel="0" collapsed="false">
      <c r="A8784" s="8" t="n">
        <v>2350</v>
      </c>
      <c r="B8784" s="8" t="s">
        <v>342</v>
      </c>
      <c r="C8784" s="13" t="n">
        <v>0.202058288083727</v>
      </c>
      <c r="D8784" s="13" t="n">
        <v>0.128125000000004</v>
      </c>
      <c r="E8784" s="8" t="n">
        <f aca="false">IF(C8784&gt;=$B$4,1,0)</f>
        <v>0</v>
      </c>
      <c r="F8784" s="8" t="n">
        <f aca="false">IF(D8784&gt;=$B$4,1,0)</f>
        <v>0</v>
      </c>
      <c r="G8784" s="8" t="str">
        <f aca="false">IF(AND(E8784=1,F8784=1),"Both pay",IF(F8784=1,"Missed",IF(E8784=1,"False trigger","Neither")))</f>
        <v>Neither</v>
      </c>
    </row>
    <row r="8785" customFormat="false" ht="15" hidden="false" customHeight="false" outlineLevel="0" collapsed="false">
      <c r="A8785" s="8" t="n">
        <v>2352</v>
      </c>
      <c r="B8785" s="8" t="s">
        <v>342</v>
      </c>
      <c r="C8785" s="13" t="n">
        <v>1.22773148190303</v>
      </c>
      <c r="D8785" s="13" t="n">
        <v>0.0199999999999995</v>
      </c>
      <c r="E8785" s="8" t="n">
        <f aca="false">IF(C8785&gt;=$B$4,1,0)</f>
        <v>0</v>
      </c>
      <c r="F8785" s="8" t="n">
        <f aca="false">IF(D8785&gt;=$B$4,1,0)</f>
        <v>0</v>
      </c>
      <c r="G8785" s="8" t="str">
        <f aca="false">IF(AND(E8785=1,F8785=1),"Both pay",IF(F8785=1,"Missed",IF(E8785=1,"False trigger","Neither")))</f>
        <v>Neither</v>
      </c>
    </row>
    <row r="8786" customFormat="false" ht="15" hidden="false" customHeight="false" outlineLevel="0" collapsed="false">
      <c r="A8786" s="8" t="n">
        <v>2353</v>
      </c>
      <c r="B8786" s="8" t="s">
        <v>342</v>
      </c>
      <c r="C8786" s="13" t="n">
        <v>1.76842611727763</v>
      </c>
      <c r="D8786" s="13" t="n">
        <v>0.100000000000001</v>
      </c>
      <c r="E8786" s="8" t="n">
        <f aca="false">IF(C8786&gt;=$B$4,1,0)</f>
        <v>0</v>
      </c>
      <c r="F8786" s="8" t="n">
        <f aca="false">IF(D8786&gt;=$B$4,1,0)</f>
        <v>0</v>
      </c>
      <c r="G8786" s="8" t="str">
        <f aca="false">IF(AND(E8786=1,F8786=1),"Both pay",IF(F8786=1,"Missed",IF(E8786=1,"False trigger","Neither")))</f>
        <v>Neither</v>
      </c>
    </row>
    <row r="8787" customFormat="false" ht="15" hidden="false" customHeight="false" outlineLevel="0" collapsed="false">
      <c r="A8787" s="8" t="n">
        <v>2354</v>
      </c>
      <c r="B8787" s="8" t="s">
        <v>342</v>
      </c>
      <c r="C8787" s="13" t="n">
        <v>2.41932886898238</v>
      </c>
      <c r="D8787" s="13" t="n">
        <v>2.369375</v>
      </c>
      <c r="E8787" s="8" t="n">
        <f aca="false">IF(C8787&gt;=$B$4,1,0)</f>
        <v>0</v>
      </c>
      <c r="F8787" s="8" t="n">
        <f aca="false">IF(D8787&gt;=$B$4,1,0)</f>
        <v>0</v>
      </c>
      <c r="G8787" s="8" t="str">
        <f aca="false">IF(AND(E8787=1,F8787=1),"Both pay",IF(F8787=1,"Missed",IF(E8787=1,"False trigger","Neither")))</f>
        <v>Neither</v>
      </c>
    </row>
    <row r="8788" customFormat="false" ht="15" hidden="false" customHeight="false" outlineLevel="0" collapsed="false">
      <c r="A8788" s="8" t="n">
        <v>2358</v>
      </c>
      <c r="B8788" s="8" t="s">
        <v>342</v>
      </c>
      <c r="C8788" s="13" t="n">
        <v>0.939621032678801</v>
      </c>
      <c r="D8788" s="13" t="n">
        <v>1.2525</v>
      </c>
      <c r="E8788" s="8" t="n">
        <f aca="false">IF(C8788&gt;=$B$4,1,0)</f>
        <v>0</v>
      </c>
      <c r="F8788" s="8" t="n">
        <f aca="false">IF(D8788&gt;=$B$4,1,0)</f>
        <v>0</v>
      </c>
      <c r="G8788" s="8" t="str">
        <f aca="false">IF(AND(E8788=1,F8788=1),"Both pay",IF(F8788=1,"Missed",IF(E8788=1,"False trigger","Neither")))</f>
        <v>Neither</v>
      </c>
    </row>
    <row r="8789" customFormat="false" ht="15" hidden="false" customHeight="false" outlineLevel="0" collapsed="false">
      <c r="A8789" s="8" t="n">
        <v>2359</v>
      </c>
      <c r="B8789" s="8" t="s">
        <v>342</v>
      </c>
      <c r="C8789" s="13" t="n">
        <v>0.870481538570196</v>
      </c>
      <c r="D8789" s="13" t="n">
        <v>0.380624999999995</v>
      </c>
      <c r="E8789" s="8" t="n">
        <f aca="false">IF(C8789&gt;=$B$4,1,0)</f>
        <v>0</v>
      </c>
      <c r="F8789" s="8" t="n">
        <f aca="false">IF(D8789&gt;=$B$4,1,0)</f>
        <v>0</v>
      </c>
      <c r="G8789" s="8" t="str">
        <f aca="false">IF(AND(E8789=1,F8789=1),"Both pay",IF(F8789=1,"Missed",IF(E8789=1,"False trigger","Neither")))</f>
        <v>Neither</v>
      </c>
    </row>
    <row r="8790" customFormat="false" ht="15" hidden="false" customHeight="false" outlineLevel="0" collapsed="false">
      <c r="A8790" s="8" t="n">
        <v>2360</v>
      </c>
      <c r="B8790" s="8" t="s">
        <v>342</v>
      </c>
      <c r="C8790" s="13" t="n">
        <v>0.970556134077569</v>
      </c>
      <c r="D8790" s="13" t="n">
        <v>0.413125000000001</v>
      </c>
      <c r="E8790" s="8" t="n">
        <f aca="false">IF(C8790&gt;=$B$4,1,0)</f>
        <v>0</v>
      </c>
      <c r="F8790" s="8" t="n">
        <f aca="false">IF(D8790&gt;=$B$4,1,0)</f>
        <v>0</v>
      </c>
      <c r="G8790" s="8" t="str">
        <f aca="false">IF(AND(E8790=1,F8790=1),"Both pay",IF(F8790=1,"Missed",IF(E8790=1,"False trigger","Neither")))</f>
        <v>Neither</v>
      </c>
    </row>
    <row r="8791" customFormat="false" ht="15" hidden="false" customHeight="false" outlineLevel="0" collapsed="false">
      <c r="A8791" s="8" t="n">
        <v>2361</v>
      </c>
      <c r="B8791" s="8" t="s">
        <v>342</v>
      </c>
      <c r="C8791" s="13" t="n">
        <v>0.919453184634314</v>
      </c>
      <c r="D8791" s="13" t="n">
        <v>0.215624999999996</v>
      </c>
      <c r="E8791" s="8" t="n">
        <f aca="false">IF(C8791&gt;=$B$4,1,0)</f>
        <v>0</v>
      </c>
      <c r="F8791" s="8" t="n">
        <f aca="false">IF(D8791&gt;=$B$4,1,0)</f>
        <v>0</v>
      </c>
      <c r="G8791" s="8" t="str">
        <f aca="false">IF(AND(E8791=1,F8791=1),"Both pay",IF(F8791=1,"Missed",IF(E8791=1,"False trigger","Neither")))</f>
        <v>Neither</v>
      </c>
    </row>
    <row r="8792" customFormat="false" ht="15" hidden="false" customHeight="false" outlineLevel="0" collapsed="false">
      <c r="A8792" s="8" t="n">
        <v>2362</v>
      </c>
      <c r="B8792" s="8" t="s">
        <v>342</v>
      </c>
      <c r="C8792" s="13" t="n">
        <v>0.565681226561701</v>
      </c>
      <c r="D8792" s="13" t="n">
        <v>0.167499999999997</v>
      </c>
      <c r="E8792" s="8" t="n">
        <f aca="false">IF(C8792&gt;=$B$4,1,0)</f>
        <v>0</v>
      </c>
      <c r="F8792" s="8" t="n">
        <f aca="false">IF(D8792&gt;=$B$4,1,0)</f>
        <v>0</v>
      </c>
      <c r="G8792" s="8" t="str">
        <f aca="false">IF(AND(E8792=1,F8792=1),"Both pay",IF(F8792=1,"Missed",IF(E8792=1,"False trigger","Neither")))</f>
        <v>Neither</v>
      </c>
    </row>
    <row r="8793" customFormat="false" ht="15" hidden="false" customHeight="false" outlineLevel="0" collapsed="false">
      <c r="A8793" s="8" t="n">
        <v>2363</v>
      </c>
      <c r="B8793" s="8" t="s">
        <v>342</v>
      </c>
      <c r="C8793" s="13" t="n">
        <v>0.0147486870758264</v>
      </c>
      <c r="D8793" s="13" t="n">
        <v>0.0906250000000028</v>
      </c>
      <c r="E8793" s="8" t="n">
        <f aca="false">IF(C8793&gt;=$B$4,1,0)</f>
        <v>0</v>
      </c>
      <c r="F8793" s="8" t="n">
        <f aca="false">IF(D8793&gt;=$B$4,1,0)</f>
        <v>0</v>
      </c>
      <c r="G8793" s="8" t="str">
        <f aca="false">IF(AND(E8793=1,F8793=1),"Both pay",IF(F8793=1,"Missed",IF(E8793=1,"False trigger","Neither")))</f>
        <v>Neither</v>
      </c>
    </row>
    <row r="8794" customFormat="false" ht="15" hidden="false" customHeight="false" outlineLevel="0" collapsed="false">
      <c r="A8794" s="8" t="n">
        <v>2364</v>
      </c>
      <c r="B8794" s="8" t="s">
        <v>342</v>
      </c>
      <c r="C8794" s="13" t="n">
        <v>0.0178936588644624</v>
      </c>
      <c r="D8794" s="13" t="n">
        <v>0.0818750000000036</v>
      </c>
      <c r="E8794" s="8" t="n">
        <f aca="false">IF(C8794&gt;=$B$4,1,0)</f>
        <v>0</v>
      </c>
      <c r="F8794" s="8" t="n">
        <f aca="false">IF(D8794&gt;=$B$4,1,0)</f>
        <v>0</v>
      </c>
      <c r="G8794" s="8" t="str">
        <f aca="false">IF(AND(E8794=1,F8794=1),"Both pay",IF(F8794=1,"Missed",IF(E8794=1,"False trigger","Neither")))</f>
        <v>Neither</v>
      </c>
    </row>
    <row r="8795" customFormat="false" ht="15" hidden="false" customHeight="false" outlineLevel="0" collapsed="false">
      <c r="A8795" s="8" t="n">
        <v>2365</v>
      </c>
      <c r="B8795" s="8" t="s">
        <v>342</v>
      </c>
      <c r="C8795" s="13" t="n">
        <v>0.0355352302098985</v>
      </c>
      <c r="D8795" s="13" t="n">
        <v>0.0318749999999994</v>
      </c>
      <c r="E8795" s="8" t="n">
        <f aca="false">IF(C8795&gt;=$B$4,1,0)</f>
        <v>0</v>
      </c>
      <c r="F8795" s="8" t="n">
        <f aca="false">IF(D8795&gt;=$B$4,1,0)</f>
        <v>0</v>
      </c>
      <c r="G8795" s="8" t="str">
        <f aca="false">IF(AND(E8795=1,F8795=1),"Both pay",IF(F8795=1,"Missed",IF(E8795=1,"False trigger","Neither")))</f>
        <v>Neither</v>
      </c>
    </row>
    <row r="8796" customFormat="false" ht="15" hidden="false" customHeight="false" outlineLevel="0" collapsed="false">
      <c r="A8796" s="8" t="n">
        <v>2372</v>
      </c>
      <c r="B8796" s="8" t="s">
        <v>342</v>
      </c>
      <c r="C8796" s="13" t="n">
        <v>0.196425185067319</v>
      </c>
      <c r="D8796" s="13" t="n">
        <v>0.0131250000000022</v>
      </c>
      <c r="E8796" s="8" t="n">
        <f aca="false">IF(C8796&gt;=$B$4,1,0)</f>
        <v>0</v>
      </c>
      <c r="F8796" s="8" t="n">
        <f aca="false">IF(D8796&gt;=$B$4,1,0)</f>
        <v>0</v>
      </c>
      <c r="G8796" s="8" t="str">
        <f aca="false">IF(AND(E8796=1,F8796=1),"Both pay",IF(F8796=1,"Missed",IF(E8796=1,"False trigger","Neither")))</f>
        <v>Neither</v>
      </c>
    </row>
    <row r="8797" customFormat="false" ht="15" hidden="false" customHeight="false" outlineLevel="0" collapsed="false">
      <c r="A8797" s="8" t="n">
        <v>2373</v>
      </c>
      <c r="B8797" s="8" t="s">
        <v>342</v>
      </c>
      <c r="C8797" s="13" t="n">
        <v>0.301990680234766</v>
      </c>
      <c r="D8797" s="13" t="n">
        <v>0.0474999999999994</v>
      </c>
      <c r="E8797" s="8" t="n">
        <f aca="false">IF(C8797&gt;=$B$4,1,0)</f>
        <v>0</v>
      </c>
      <c r="F8797" s="8" t="n">
        <f aca="false">IF(D8797&gt;=$B$4,1,0)</f>
        <v>0</v>
      </c>
      <c r="G8797" s="8" t="str">
        <f aca="false">IF(AND(E8797=1,F8797=1),"Both pay",IF(F8797=1,"Missed",IF(E8797=1,"False trigger","Neither")))</f>
        <v>Neither</v>
      </c>
    </row>
    <row r="8798" customFormat="false" ht="15" hidden="false" customHeight="false" outlineLevel="0" collapsed="false">
      <c r="A8798" s="8" t="n">
        <v>2374</v>
      </c>
      <c r="B8798" s="8" t="s">
        <v>342</v>
      </c>
      <c r="C8798" s="13" t="n">
        <v>0.265568977604527</v>
      </c>
      <c r="D8798" s="13" t="n">
        <v>0.0399999999999991</v>
      </c>
      <c r="E8798" s="8" t="n">
        <f aca="false">IF(C8798&gt;=$B$4,1,0)</f>
        <v>0</v>
      </c>
      <c r="F8798" s="8" t="n">
        <f aca="false">IF(D8798&gt;=$B$4,1,0)</f>
        <v>0</v>
      </c>
      <c r="G8798" s="8" t="str">
        <f aca="false">IF(AND(E8798=1,F8798=1),"Both pay",IF(F8798=1,"Missed",IF(E8798=1,"False trigger","Neither")))</f>
        <v>Neither</v>
      </c>
    </row>
    <row r="8799" customFormat="false" ht="15" hidden="false" customHeight="false" outlineLevel="0" collapsed="false">
      <c r="A8799" s="8" t="n">
        <v>2375</v>
      </c>
      <c r="B8799" s="8" t="s">
        <v>342</v>
      </c>
      <c r="C8799" s="13" t="n">
        <v>0.188223817997475</v>
      </c>
      <c r="D8799" s="13" t="n">
        <v>0.159374999999997</v>
      </c>
      <c r="E8799" s="8" t="n">
        <f aca="false">IF(C8799&gt;=$B$4,1,0)</f>
        <v>0</v>
      </c>
      <c r="F8799" s="8" t="n">
        <f aca="false">IF(D8799&gt;=$B$4,1,0)</f>
        <v>0</v>
      </c>
      <c r="G8799" s="8" t="str">
        <f aca="false">IF(AND(E8799=1,F8799=1),"Both pay",IF(F8799=1,"Missed",IF(E8799=1,"False trigger","Neither")))</f>
        <v>Neither</v>
      </c>
    </row>
    <row r="8800" customFormat="false" ht="15" hidden="false" customHeight="false" outlineLevel="0" collapsed="false">
      <c r="A8800" s="8" t="n">
        <v>2376</v>
      </c>
      <c r="B8800" s="8" t="s">
        <v>342</v>
      </c>
      <c r="C8800" s="13" t="n">
        <v>0.314211603899125</v>
      </c>
      <c r="D8800" s="13" t="n">
        <v>0.34375</v>
      </c>
      <c r="E8800" s="8" t="n">
        <f aca="false">IF(C8800&gt;=$B$4,1,0)</f>
        <v>0</v>
      </c>
      <c r="F8800" s="8" t="n">
        <f aca="false">IF(D8800&gt;=$B$4,1,0)</f>
        <v>0</v>
      </c>
      <c r="G8800" s="8" t="str">
        <f aca="false">IF(AND(E8800=1,F8800=1),"Both pay",IF(F8800=1,"Missed",IF(E8800=1,"False trigger","Neither")))</f>
        <v>Neither</v>
      </c>
    </row>
    <row r="8801" customFormat="false" ht="15" hidden="false" customHeight="false" outlineLevel="0" collapsed="false">
      <c r="A8801" s="8" t="n">
        <v>2377</v>
      </c>
      <c r="B8801" s="8" t="s">
        <v>342</v>
      </c>
      <c r="C8801" s="13" t="n">
        <v>0.289803177875573</v>
      </c>
      <c r="D8801" s="13" t="n">
        <v>0.138750000000002</v>
      </c>
      <c r="E8801" s="8" t="n">
        <f aca="false">IF(C8801&gt;=$B$4,1,0)</f>
        <v>0</v>
      </c>
      <c r="F8801" s="8" t="n">
        <f aca="false">IF(D8801&gt;=$B$4,1,0)</f>
        <v>0</v>
      </c>
      <c r="G8801" s="8" t="str">
        <f aca="false">IF(AND(E8801=1,F8801=1),"Both pay",IF(F8801=1,"Missed",IF(E8801=1,"False trigger","Neither")))</f>
        <v>Neither</v>
      </c>
    </row>
    <row r="8802" customFormat="false" ht="15" hidden="false" customHeight="false" outlineLevel="0" collapsed="false">
      <c r="A8802" s="8" t="n">
        <v>2379</v>
      </c>
      <c r="B8802" s="8" t="s">
        <v>342</v>
      </c>
      <c r="C8802" s="13" t="n">
        <v>0.0399425548907856</v>
      </c>
      <c r="D8802" s="13" t="n">
        <v>0.0131250000000022</v>
      </c>
      <c r="E8802" s="8" t="n">
        <f aca="false">IF(C8802&gt;=$B$4,1,0)</f>
        <v>0</v>
      </c>
      <c r="F8802" s="8" t="n">
        <f aca="false">IF(D8802&gt;=$B$4,1,0)</f>
        <v>0</v>
      </c>
      <c r="G8802" s="8" t="str">
        <f aca="false">IF(AND(E8802=1,F8802=1),"Both pay",IF(F8802=1,"Missed",IF(E8802=1,"False trigger","Neither")))</f>
        <v>Neither</v>
      </c>
    </row>
    <row r="8803" customFormat="false" ht="15" hidden="false" customHeight="false" outlineLevel="0" collapsed="false">
      <c r="A8803" s="8" t="n">
        <v>2380</v>
      </c>
      <c r="B8803" s="8" t="s">
        <v>342</v>
      </c>
      <c r="C8803" s="13" t="n">
        <v>0.0457896899454475</v>
      </c>
      <c r="D8803" s="13" t="n">
        <v>0.0831249999999954</v>
      </c>
      <c r="E8803" s="8" t="n">
        <f aca="false">IF(C8803&gt;=$B$4,1,0)</f>
        <v>0</v>
      </c>
      <c r="F8803" s="8" t="n">
        <f aca="false">IF(D8803&gt;=$B$4,1,0)</f>
        <v>0</v>
      </c>
      <c r="G8803" s="8" t="str">
        <f aca="false">IF(AND(E8803=1,F8803=1),"Both pay",IF(F8803=1,"Missed",IF(E8803=1,"False trigger","Neither")))</f>
        <v>Neither</v>
      </c>
    </row>
    <row r="8804" customFormat="false" ht="15" hidden="false" customHeight="false" outlineLevel="0" collapsed="false">
      <c r="A8804" s="8" t="n">
        <v>2381</v>
      </c>
      <c r="B8804" s="8" t="s">
        <v>342</v>
      </c>
      <c r="C8804" s="13" t="n">
        <v>0.0167124017551927</v>
      </c>
      <c r="D8804" s="13" t="n">
        <v>0.285625000000003</v>
      </c>
      <c r="E8804" s="8" t="n">
        <f aca="false">IF(C8804&gt;=$B$4,1,0)</f>
        <v>0</v>
      </c>
      <c r="F8804" s="8" t="n">
        <f aca="false">IF(D8804&gt;=$B$4,1,0)</f>
        <v>0</v>
      </c>
      <c r="G8804" s="8" t="str">
        <f aca="false">IF(AND(E8804=1,F8804=1),"Both pay",IF(F8804=1,"Missed",IF(E8804=1,"False trigger","Neither")))</f>
        <v>Neither</v>
      </c>
    </row>
    <row r="8805" customFormat="false" ht="15" hidden="false" customHeight="false" outlineLevel="0" collapsed="false">
      <c r="A8805" s="8" t="n">
        <v>2382</v>
      </c>
      <c r="B8805" s="8" t="s">
        <v>342</v>
      </c>
      <c r="C8805" s="13" t="n">
        <v>0.0301132902371499</v>
      </c>
      <c r="D8805" s="13" t="n">
        <v>0.298750000000002</v>
      </c>
      <c r="E8805" s="8" t="n">
        <f aca="false">IF(C8805&gt;=$B$4,1,0)</f>
        <v>0</v>
      </c>
      <c r="F8805" s="8" t="n">
        <f aca="false">IF(D8805&gt;=$B$4,1,0)</f>
        <v>0</v>
      </c>
      <c r="G8805" s="8" t="str">
        <f aca="false">IF(AND(E8805=1,F8805=1),"Both pay",IF(F8805=1,"Missed",IF(E8805=1,"False trigger","Neither")))</f>
        <v>Neither</v>
      </c>
    </row>
    <row r="8806" customFormat="false" ht="15" hidden="false" customHeight="false" outlineLevel="0" collapsed="false">
      <c r="A8806" s="8" t="n">
        <v>2383</v>
      </c>
      <c r="B8806" s="8" t="s">
        <v>342</v>
      </c>
      <c r="C8806" s="13" t="n">
        <v>0.0667667682196615</v>
      </c>
      <c r="D8806" s="13" t="n">
        <v>0.373749999999998</v>
      </c>
      <c r="E8806" s="8" t="n">
        <f aca="false">IF(C8806&gt;=$B$4,1,0)</f>
        <v>0</v>
      </c>
      <c r="F8806" s="8" t="n">
        <f aca="false">IF(D8806&gt;=$B$4,1,0)</f>
        <v>0</v>
      </c>
      <c r="G8806" s="8" t="str">
        <f aca="false">IF(AND(E8806=1,F8806=1),"Both pay",IF(F8806=1,"Missed",IF(E8806=1,"False trigger","Neither")))</f>
        <v>Neither</v>
      </c>
    </row>
    <row r="8807" customFormat="false" ht="15" hidden="false" customHeight="false" outlineLevel="0" collapsed="false">
      <c r="A8807" s="8" t="n">
        <v>2384</v>
      </c>
      <c r="B8807" s="8" t="s">
        <v>342</v>
      </c>
      <c r="C8807" s="13" t="n">
        <v>0.0587999206277416</v>
      </c>
      <c r="D8807" s="13" t="n">
        <v>0.192500000000003</v>
      </c>
      <c r="E8807" s="8" t="n">
        <f aca="false">IF(C8807&gt;=$B$4,1,0)</f>
        <v>0</v>
      </c>
      <c r="F8807" s="8" t="n">
        <f aca="false">IF(D8807&gt;=$B$4,1,0)</f>
        <v>0</v>
      </c>
      <c r="G8807" s="8" t="str">
        <f aca="false">IF(AND(E8807=1,F8807=1),"Both pay",IF(F8807=1,"Missed",IF(E8807=1,"False trigger","Neither")))</f>
        <v>Neither</v>
      </c>
    </row>
    <row r="8808" customFormat="false" ht="15" hidden="false" customHeight="false" outlineLevel="0" collapsed="false">
      <c r="A8808" s="8" t="n">
        <v>2385</v>
      </c>
      <c r="B8808" s="8" t="s">
        <v>342</v>
      </c>
      <c r="C8808" s="13" t="n">
        <v>0.0613333048830746</v>
      </c>
      <c r="D8808" s="13" t="n">
        <v>0.0943749999999994</v>
      </c>
      <c r="E8808" s="8" t="n">
        <f aca="false">IF(C8808&gt;=$B$4,1,0)</f>
        <v>0</v>
      </c>
      <c r="F8808" s="8" t="n">
        <f aca="false">IF(D8808&gt;=$B$4,1,0)</f>
        <v>0</v>
      </c>
      <c r="G8808" s="8" t="str">
        <f aca="false">IF(AND(E8808=1,F8808=1),"Both pay",IF(F8808=1,"Missed",IF(E8808=1,"False trigger","Neither")))</f>
        <v>Neither</v>
      </c>
    </row>
    <row r="8809" customFormat="false" ht="15" hidden="false" customHeight="false" outlineLevel="0" collapsed="false">
      <c r="A8809" s="8" t="n">
        <v>2386</v>
      </c>
      <c r="B8809" s="8" t="s">
        <v>342</v>
      </c>
      <c r="C8809" s="13" t="n">
        <v>0.0609722582144343</v>
      </c>
      <c r="D8809" s="13" t="n">
        <v>0.306874999999998</v>
      </c>
      <c r="E8809" s="8" t="n">
        <f aca="false">IF(C8809&gt;=$B$4,1,0)</f>
        <v>0</v>
      </c>
      <c r="F8809" s="8" t="n">
        <f aca="false">IF(D8809&gt;=$B$4,1,0)</f>
        <v>0</v>
      </c>
      <c r="G8809" s="8" t="str">
        <f aca="false">IF(AND(E8809=1,F8809=1),"Both pay",IF(F8809=1,"Missed",IF(E8809=1,"False trigger","Neither")))</f>
        <v>Neither</v>
      </c>
    </row>
    <row r="8810" customFormat="false" ht="15" hidden="false" customHeight="false" outlineLevel="0" collapsed="false">
      <c r="A8810" s="8" t="n">
        <v>2403</v>
      </c>
      <c r="B8810" s="8" t="s">
        <v>342</v>
      </c>
      <c r="C8810" s="13" t="n">
        <v>0.817444520813439</v>
      </c>
      <c r="D8810" s="13" t="n">
        <v>2.499375</v>
      </c>
      <c r="E8810" s="8" t="n">
        <f aca="false">IF(C8810&gt;=$B$4,1,0)</f>
        <v>0</v>
      </c>
      <c r="F8810" s="8" t="n">
        <f aca="false">IF(D8810&gt;=$B$4,1,0)</f>
        <v>0</v>
      </c>
      <c r="G8810" s="8" t="str">
        <f aca="false">IF(AND(E8810=1,F8810=1),"Both pay",IF(F8810=1,"Missed",IF(E8810=1,"False trigger","Neither")))</f>
        <v>Neither</v>
      </c>
    </row>
    <row r="8811" customFormat="false" ht="15" hidden="false" customHeight="false" outlineLevel="0" collapsed="false">
      <c r="A8811" s="8" t="n">
        <v>2404</v>
      </c>
      <c r="B8811" s="8" t="s">
        <v>342</v>
      </c>
      <c r="C8811" s="13" t="n">
        <v>0.49354917175237</v>
      </c>
      <c r="D8811" s="13" t="n">
        <v>0.913749999999997</v>
      </c>
      <c r="E8811" s="8" t="n">
        <f aca="false">IF(C8811&gt;=$B$4,1,0)</f>
        <v>0</v>
      </c>
      <c r="F8811" s="8" t="n">
        <f aca="false">IF(D8811&gt;=$B$4,1,0)</f>
        <v>0</v>
      </c>
      <c r="G8811" s="8" t="str">
        <f aca="false">IF(AND(E8811=1,F8811=1),"Both pay",IF(F8811=1,"Missed",IF(E8811=1,"False trigger","Neither")))</f>
        <v>Neither</v>
      </c>
    </row>
    <row r="8812" customFormat="false" ht="15" hidden="false" customHeight="false" outlineLevel="0" collapsed="false">
      <c r="A8812" s="8" t="n">
        <v>2405</v>
      </c>
      <c r="B8812" s="8" t="s">
        <v>342</v>
      </c>
      <c r="C8812" s="13" t="n">
        <v>0.570779297254873</v>
      </c>
      <c r="D8812" s="13" t="n">
        <v>0.421875000000007</v>
      </c>
      <c r="E8812" s="8" t="n">
        <f aca="false">IF(C8812&gt;=$B$4,1,0)</f>
        <v>0</v>
      </c>
      <c r="F8812" s="8" t="n">
        <f aca="false">IF(D8812&gt;=$B$4,1,0)</f>
        <v>0</v>
      </c>
      <c r="G8812" s="8" t="str">
        <f aca="false">IF(AND(E8812=1,F8812=1),"Both pay",IF(F8812=1,"Missed",IF(E8812=1,"False trigger","Neither")))</f>
        <v>Neither</v>
      </c>
    </row>
    <row r="8813" customFormat="false" ht="15" hidden="false" customHeight="false" outlineLevel="0" collapsed="false">
      <c r="A8813" s="8" t="n">
        <v>2406</v>
      </c>
      <c r="B8813" s="8" t="s">
        <v>342</v>
      </c>
      <c r="C8813" s="13" t="n">
        <v>0.459931739588271</v>
      </c>
      <c r="D8813" s="13" t="n">
        <v>0.28125</v>
      </c>
      <c r="E8813" s="8" t="n">
        <f aca="false">IF(C8813&gt;=$B$4,1,0)</f>
        <v>0</v>
      </c>
      <c r="F8813" s="8" t="n">
        <f aca="false">IF(D8813&gt;=$B$4,1,0)</f>
        <v>0</v>
      </c>
      <c r="G8813" s="8" t="str">
        <f aca="false">IF(AND(E8813=1,F8813=1),"Both pay",IF(F8813=1,"Missed",IF(E8813=1,"False trigger","Neither")))</f>
        <v>Neither</v>
      </c>
    </row>
    <row r="8814" customFormat="false" ht="15" hidden="false" customHeight="false" outlineLevel="0" collapsed="false">
      <c r="A8814" s="8" t="n">
        <v>2407</v>
      </c>
      <c r="B8814" s="8" t="s">
        <v>342</v>
      </c>
      <c r="C8814" s="13" t="n">
        <v>0.302666160369263</v>
      </c>
      <c r="D8814" s="13" t="n">
        <v>0.172499999999999</v>
      </c>
      <c r="E8814" s="8" t="n">
        <f aca="false">IF(C8814&gt;=$B$4,1,0)</f>
        <v>0</v>
      </c>
      <c r="F8814" s="8" t="n">
        <f aca="false">IF(D8814&gt;=$B$4,1,0)</f>
        <v>0</v>
      </c>
      <c r="G8814" s="8" t="str">
        <f aca="false">IF(AND(E8814=1,F8814=1),"Both pay",IF(F8814=1,"Missed",IF(E8814=1,"False trigger","Neither")))</f>
        <v>Neither</v>
      </c>
    </row>
    <row r="8815" customFormat="false" ht="15" hidden="false" customHeight="false" outlineLevel="0" collapsed="false">
      <c r="A8815" s="8" t="n">
        <v>2408</v>
      </c>
      <c r="B8815" s="8" t="s">
        <v>342</v>
      </c>
      <c r="C8815" s="13" t="n">
        <v>0.25581341964056</v>
      </c>
      <c r="D8815" s="13" t="n">
        <v>0.128750000000004</v>
      </c>
      <c r="E8815" s="8" t="n">
        <f aca="false">IF(C8815&gt;=$B$4,1,0)</f>
        <v>0</v>
      </c>
      <c r="F8815" s="8" t="n">
        <f aca="false">IF(D8815&gt;=$B$4,1,0)</f>
        <v>0</v>
      </c>
      <c r="G8815" s="8" t="str">
        <f aca="false">IF(AND(E8815=1,F8815=1),"Both pay",IF(F8815=1,"Missed",IF(E8815=1,"False trigger","Neither")))</f>
        <v>Neither</v>
      </c>
    </row>
    <row r="8816" customFormat="false" ht="15" hidden="false" customHeight="false" outlineLevel="0" collapsed="false">
      <c r="A8816" s="8" t="n">
        <v>2409</v>
      </c>
      <c r="B8816" s="8" t="s">
        <v>342</v>
      </c>
      <c r="C8816" s="13" t="n">
        <v>0.625541378412358</v>
      </c>
      <c r="D8816" s="13" t="n">
        <v>0.0131250000000022</v>
      </c>
      <c r="E8816" s="8" t="n">
        <f aca="false">IF(C8816&gt;=$B$4,1,0)</f>
        <v>0</v>
      </c>
      <c r="F8816" s="8" t="n">
        <f aca="false">IF(D8816&gt;=$B$4,1,0)</f>
        <v>0</v>
      </c>
      <c r="G8816" s="8" t="str">
        <f aca="false">IF(AND(E8816=1,F8816=1),"Both pay",IF(F8816=1,"Missed",IF(E8816=1,"False trigger","Neither")))</f>
        <v>Neither</v>
      </c>
    </row>
    <row r="8817" customFormat="false" ht="15" hidden="false" customHeight="false" outlineLevel="0" collapsed="false">
      <c r="A8817" s="8" t="n">
        <v>2415</v>
      </c>
      <c r="B8817" s="8" t="s">
        <v>342</v>
      </c>
      <c r="C8817" s="13" t="n">
        <v>1.14687619655995</v>
      </c>
      <c r="D8817" s="13" t="n">
        <v>2.840625</v>
      </c>
      <c r="E8817" s="8" t="n">
        <f aca="false">IF(C8817&gt;=$B$4,1,0)</f>
        <v>0</v>
      </c>
      <c r="F8817" s="8" t="n">
        <f aca="false">IF(D8817&gt;=$B$4,1,0)</f>
        <v>0</v>
      </c>
      <c r="G8817" s="8" t="str">
        <f aca="false">IF(AND(E8817=1,F8817=1),"Both pay",IF(F8817=1,"Missed",IF(E8817=1,"False trigger","Neither")))</f>
        <v>Neither</v>
      </c>
    </row>
    <row r="8818" customFormat="false" ht="15" hidden="false" customHeight="false" outlineLevel="0" collapsed="false">
      <c r="A8818" s="8" t="n">
        <v>2416</v>
      </c>
      <c r="B8818" s="8" t="s">
        <v>342</v>
      </c>
      <c r="C8818" s="13" t="n">
        <v>0.663180279601207</v>
      </c>
      <c r="D8818" s="13" t="n">
        <v>0.208125000000003</v>
      </c>
      <c r="E8818" s="8" t="n">
        <f aca="false">IF(C8818&gt;=$B$4,1,0)</f>
        <v>0</v>
      </c>
      <c r="F8818" s="8" t="n">
        <f aca="false">IF(D8818&gt;=$B$4,1,0)</f>
        <v>0</v>
      </c>
      <c r="G8818" s="8" t="str">
        <f aca="false">IF(AND(E8818=1,F8818=1),"Both pay",IF(F8818=1,"Missed",IF(E8818=1,"False trigger","Neither")))</f>
        <v>Neither</v>
      </c>
    </row>
    <row r="8819" customFormat="false" ht="15" hidden="false" customHeight="false" outlineLevel="0" collapsed="false">
      <c r="A8819" s="8" t="n">
        <v>2417</v>
      </c>
      <c r="B8819" s="8" t="s">
        <v>342</v>
      </c>
      <c r="C8819" s="13" t="n">
        <v>1.39894691709928</v>
      </c>
      <c r="D8819" s="13" t="n">
        <v>0.666874999999997</v>
      </c>
      <c r="E8819" s="8" t="n">
        <f aca="false">IF(C8819&gt;=$B$4,1,0)</f>
        <v>0</v>
      </c>
      <c r="F8819" s="8" t="n">
        <f aca="false">IF(D8819&gt;=$B$4,1,0)</f>
        <v>0</v>
      </c>
      <c r="G8819" s="8" t="str">
        <f aca="false">IF(AND(E8819=1,F8819=1),"Both pay",IF(F8819=1,"Missed",IF(E8819=1,"False trigger","Neither")))</f>
        <v>Neither</v>
      </c>
    </row>
    <row r="8820" customFormat="false" ht="15" hidden="false" customHeight="false" outlineLevel="0" collapsed="false">
      <c r="A8820" s="8" t="n">
        <v>2418</v>
      </c>
      <c r="B8820" s="8" t="s">
        <v>342</v>
      </c>
      <c r="C8820" s="13" t="n">
        <v>0.884427868997506</v>
      </c>
      <c r="D8820" s="13" t="n">
        <v>0.515000000000001</v>
      </c>
      <c r="E8820" s="8" t="n">
        <f aca="false">IF(C8820&gt;=$B$4,1,0)</f>
        <v>0</v>
      </c>
      <c r="F8820" s="8" t="n">
        <f aca="false">IF(D8820&gt;=$B$4,1,0)</f>
        <v>0</v>
      </c>
      <c r="G8820" s="8" t="str">
        <f aca="false">IF(AND(E8820=1,F8820=1),"Both pay",IF(F8820=1,"Missed",IF(E8820=1,"False trigger","Neither")))</f>
        <v>Neither</v>
      </c>
    </row>
    <row r="8821" customFormat="false" ht="15" hidden="false" customHeight="false" outlineLevel="0" collapsed="false">
      <c r="A8821" s="8" t="n">
        <v>2419</v>
      </c>
      <c r="B8821" s="8" t="s">
        <v>342</v>
      </c>
      <c r="C8821" s="13" t="n">
        <v>0.225127623997892</v>
      </c>
      <c r="D8821" s="13" t="n">
        <v>0.256875000000001</v>
      </c>
      <c r="E8821" s="8" t="n">
        <f aca="false">IF(C8821&gt;=$B$4,1,0)</f>
        <v>0</v>
      </c>
      <c r="F8821" s="8" t="n">
        <f aca="false">IF(D8821&gt;=$B$4,1,0)</f>
        <v>0</v>
      </c>
      <c r="G8821" s="8" t="str">
        <f aca="false">IF(AND(E8821=1,F8821=1),"Both pay",IF(F8821=1,"Missed",IF(E8821=1,"False trigger","Neither")))</f>
        <v>Neither</v>
      </c>
    </row>
    <row r="8822" customFormat="false" ht="15" hidden="false" customHeight="false" outlineLevel="0" collapsed="false">
      <c r="A8822" s="8" t="n">
        <v>2420</v>
      </c>
      <c r="B8822" s="8" t="s">
        <v>342</v>
      </c>
      <c r="C8822" s="13" t="n">
        <v>0.0094351747818137</v>
      </c>
      <c r="D8822" s="13" t="n">
        <v>0.139375000000001</v>
      </c>
      <c r="E8822" s="8" t="n">
        <f aca="false">IF(C8822&gt;=$B$4,1,0)</f>
        <v>0</v>
      </c>
      <c r="F8822" s="8" t="n">
        <f aca="false">IF(D8822&gt;=$B$4,1,0)</f>
        <v>0</v>
      </c>
      <c r="G8822" s="8" t="str">
        <f aca="false">IF(AND(E8822=1,F8822=1),"Both pay",IF(F8822=1,"Missed",IF(E8822=1,"False trigger","Neither")))</f>
        <v>Neither</v>
      </c>
    </row>
    <row r="8823" customFormat="false" ht="15" hidden="false" customHeight="false" outlineLevel="0" collapsed="false">
      <c r="A8823" s="8" t="n">
        <v>2421</v>
      </c>
      <c r="B8823" s="8" t="s">
        <v>342</v>
      </c>
      <c r="C8823" s="13" t="n">
        <v>0.0045646598348483</v>
      </c>
      <c r="D8823" s="13" t="n">
        <v>0.0762500000000017</v>
      </c>
      <c r="E8823" s="8" t="n">
        <f aca="false">IF(C8823&gt;=$B$4,1,0)</f>
        <v>0</v>
      </c>
      <c r="F8823" s="8" t="n">
        <f aca="false">IF(D8823&gt;=$B$4,1,0)</f>
        <v>0</v>
      </c>
      <c r="G8823" s="8" t="str">
        <f aca="false">IF(AND(E8823=1,F8823=1),"Both pay",IF(F8823=1,"Missed",IF(E8823=1,"False trigger","Neither")))</f>
        <v>Neither</v>
      </c>
    </row>
    <row r="8824" customFormat="false" ht="15" hidden="false" customHeight="false" outlineLevel="0" collapsed="false">
      <c r="A8824" s="8" t="n">
        <v>2422</v>
      </c>
      <c r="B8824" s="8" t="s">
        <v>342</v>
      </c>
      <c r="C8824" s="13" t="n">
        <v>0.0041582584885446</v>
      </c>
      <c r="D8824" s="13" t="n">
        <v>0.0318749999999994</v>
      </c>
      <c r="E8824" s="8" t="n">
        <f aca="false">IF(C8824&gt;=$B$4,1,0)</f>
        <v>0</v>
      </c>
      <c r="F8824" s="8" t="n">
        <f aca="false">IF(D8824&gt;=$B$4,1,0)</f>
        <v>0</v>
      </c>
      <c r="G8824" s="8" t="str">
        <f aca="false">IF(AND(E8824=1,F8824=1),"Both pay",IF(F8824=1,"Missed",IF(E8824=1,"False trigger","Neither")))</f>
        <v>Neither</v>
      </c>
    </row>
    <row r="8825" customFormat="false" ht="15" hidden="false" customHeight="false" outlineLevel="0" collapsed="false">
      <c r="A8825" s="8" t="n">
        <v>2425</v>
      </c>
      <c r="B8825" s="8" t="s">
        <v>342</v>
      </c>
      <c r="C8825" s="13" t="n">
        <v>0.414264754368652</v>
      </c>
      <c r="D8825" s="13" t="n">
        <v>0.255000000000003</v>
      </c>
      <c r="E8825" s="8" t="n">
        <f aca="false">IF(C8825&gt;=$B$4,1,0)</f>
        <v>0</v>
      </c>
      <c r="F8825" s="8" t="n">
        <f aca="false">IF(D8825&gt;=$B$4,1,0)</f>
        <v>0</v>
      </c>
      <c r="G8825" s="8" t="str">
        <f aca="false">IF(AND(E8825=1,F8825=1),"Both pay",IF(F8825=1,"Missed",IF(E8825=1,"False trigger","Neither")))</f>
        <v>Neither</v>
      </c>
    </row>
    <row r="8826" customFormat="false" ht="15" hidden="false" customHeight="false" outlineLevel="0" collapsed="false">
      <c r="A8826" s="8" t="n">
        <v>2426</v>
      </c>
      <c r="B8826" s="8" t="s">
        <v>342</v>
      </c>
      <c r="C8826" s="13" t="n">
        <v>0.629976230200278</v>
      </c>
      <c r="D8826" s="13" t="n">
        <v>0.152499999999996</v>
      </c>
      <c r="E8826" s="8" t="n">
        <f aca="false">IF(C8826&gt;=$B$4,1,0)</f>
        <v>0</v>
      </c>
      <c r="F8826" s="8" t="n">
        <f aca="false">IF(D8826&gt;=$B$4,1,0)</f>
        <v>0</v>
      </c>
      <c r="G8826" s="8" t="str">
        <f aca="false">IF(AND(E8826=1,F8826=1),"Both pay",IF(F8826=1,"Missed",IF(E8826=1,"False trigger","Neither")))</f>
        <v>Neither</v>
      </c>
    </row>
    <row r="8827" customFormat="false" ht="15" hidden="false" customHeight="false" outlineLevel="0" collapsed="false">
      <c r="A8827" s="8" t="n">
        <v>2427</v>
      </c>
      <c r="B8827" s="8" t="s">
        <v>342</v>
      </c>
      <c r="C8827" s="13" t="n">
        <v>0.5942463248862</v>
      </c>
      <c r="D8827" s="13" t="n">
        <v>0.261874999999996</v>
      </c>
      <c r="E8827" s="8" t="n">
        <f aca="false">IF(C8827&gt;=$B$4,1,0)</f>
        <v>0</v>
      </c>
      <c r="F8827" s="8" t="n">
        <f aca="false">IF(D8827&gt;=$B$4,1,0)</f>
        <v>0</v>
      </c>
      <c r="G8827" s="8" t="str">
        <f aca="false">IF(AND(E8827=1,F8827=1),"Both pay",IF(F8827=1,"Missed",IF(E8827=1,"False trigger","Neither")))</f>
        <v>Neither</v>
      </c>
    </row>
    <row r="8828" customFormat="false" ht="15" hidden="false" customHeight="false" outlineLevel="0" collapsed="false">
      <c r="A8828" s="8" t="n">
        <v>2435</v>
      </c>
      <c r="B8828" s="8" t="s">
        <v>342</v>
      </c>
      <c r="C8828" s="13" t="n">
        <v>0.0347886001678361</v>
      </c>
      <c r="D8828" s="13" t="n">
        <v>0.072499999999998</v>
      </c>
      <c r="E8828" s="8" t="n">
        <f aca="false">IF(C8828&gt;=$B$4,1,0)</f>
        <v>0</v>
      </c>
      <c r="F8828" s="8" t="n">
        <f aca="false">IF(D8828&gt;=$B$4,1,0)</f>
        <v>0</v>
      </c>
      <c r="G8828" s="8" t="str">
        <f aca="false">IF(AND(E8828=1,F8828=1),"Both pay",IF(F8828=1,"Missed",IF(E8828=1,"False trigger","Neither")))</f>
        <v>Neither</v>
      </c>
    </row>
    <row r="8829" customFormat="false" ht="15" hidden="false" customHeight="false" outlineLevel="0" collapsed="false">
      <c r="A8829" s="8" t="n">
        <v>2436</v>
      </c>
      <c r="B8829" s="8" t="s">
        <v>342</v>
      </c>
      <c r="C8829" s="13" t="n">
        <v>0.0386938198306765</v>
      </c>
      <c r="D8829" s="13" t="n">
        <v>0.0031249999999971</v>
      </c>
      <c r="E8829" s="8" t="n">
        <f aca="false">IF(C8829&gt;=$B$4,1,0)</f>
        <v>0</v>
      </c>
      <c r="F8829" s="8" t="n">
        <f aca="false">IF(D8829&gt;=$B$4,1,0)</f>
        <v>0</v>
      </c>
      <c r="G8829" s="8" t="str">
        <f aca="false">IF(AND(E8829=1,F8829=1),"Both pay",IF(F8829=1,"Missed",IF(E8829=1,"False trigger","Neither")))</f>
        <v>Neither</v>
      </c>
    </row>
    <row r="8830" customFormat="false" ht="15" hidden="false" customHeight="false" outlineLevel="0" collapsed="false">
      <c r="A8830" s="8" t="n">
        <v>2437</v>
      </c>
      <c r="B8830" s="8" t="s">
        <v>342</v>
      </c>
      <c r="C8830" s="13" t="n">
        <v>0.116646629067603</v>
      </c>
      <c r="D8830" s="13" t="n">
        <v>0.0087499999999991</v>
      </c>
      <c r="E8830" s="8" t="n">
        <f aca="false">IF(C8830&gt;=$B$4,1,0)</f>
        <v>0</v>
      </c>
      <c r="F8830" s="8" t="n">
        <f aca="false">IF(D8830&gt;=$B$4,1,0)</f>
        <v>0</v>
      </c>
      <c r="G8830" s="8" t="str">
        <f aca="false">IF(AND(E8830=1,F8830=1),"Both pay",IF(F8830=1,"Missed",IF(E8830=1,"False trigger","Neither")))</f>
        <v>Neither</v>
      </c>
    </row>
    <row r="8831" customFormat="false" ht="15" hidden="false" customHeight="false" outlineLevel="0" collapsed="false">
      <c r="A8831" s="8" t="n">
        <v>2438</v>
      </c>
      <c r="B8831" s="8" t="s">
        <v>342</v>
      </c>
      <c r="C8831" s="13" t="n">
        <v>0.0681833962072317</v>
      </c>
      <c r="D8831" s="13" t="n">
        <v>0.108750000000008</v>
      </c>
      <c r="E8831" s="8" t="n">
        <f aca="false">IF(C8831&gt;=$B$4,1,0)</f>
        <v>0</v>
      </c>
      <c r="F8831" s="8" t="n">
        <f aca="false">IF(D8831&gt;=$B$4,1,0)</f>
        <v>0</v>
      </c>
      <c r="G8831" s="8" t="str">
        <f aca="false">IF(AND(E8831=1,F8831=1),"Both pay",IF(F8831=1,"Missed",IF(E8831=1,"False trigger","Neither")))</f>
        <v>Neither</v>
      </c>
    </row>
    <row r="8832" customFormat="false" ht="15" hidden="false" customHeight="false" outlineLevel="0" collapsed="false">
      <c r="A8832" s="8" t="n">
        <v>2439</v>
      </c>
      <c r="B8832" s="8" t="s">
        <v>342</v>
      </c>
      <c r="C8832" s="13" t="n">
        <v>0.129028527836976</v>
      </c>
      <c r="D8832" s="13" t="n">
        <v>0.2575</v>
      </c>
      <c r="E8832" s="8" t="n">
        <f aca="false">IF(C8832&gt;=$B$4,1,0)</f>
        <v>0</v>
      </c>
      <c r="F8832" s="8" t="n">
        <f aca="false">IF(D8832&gt;=$B$4,1,0)</f>
        <v>0</v>
      </c>
      <c r="G8832" s="8" t="str">
        <f aca="false">IF(AND(E8832=1,F8832=1),"Both pay",IF(F8832=1,"Missed",IF(E8832=1,"False trigger","Neither")))</f>
        <v>Neither</v>
      </c>
    </row>
    <row r="8833" customFormat="false" ht="15" hidden="false" customHeight="false" outlineLevel="0" collapsed="false">
      <c r="A8833" s="8" t="n">
        <v>2440</v>
      </c>
      <c r="B8833" s="8" t="s">
        <v>342</v>
      </c>
      <c r="C8833" s="13" t="n">
        <v>0.0864836768939092</v>
      </c>
      <c r="D8833" s="13" t="n">
        <v>0.163749999999997</v>
      </c>
      <c r="E8833" s="8" t="n">
        <f aca="false">IF(C8833&gt;=$B$4,1,0)</f>
        <v>0</v>
      </c>
      <c r="F8833" s="8" t="n">
        <f aca="false">IF(D8833&gt;=$B$4,1,0)</f>
        <v>0</v>
      </c>
      <c r="G8833" s="8" t="str">
        <f aca="false">IF(AND(E8833=1,F8833=1),"Both pay",IF(F8833=1,"Missed",IF(E8833=1,"False trigger","Neither")))</f>
        <v>Neither</v>
      </c>
    </row>
    <row r="8834" customFormat="false" ht="15" hidden="false" customHeight="false" outlineLevel="0" collapsed="false">
      <c r="A8834" s="8" t="n">
        <v>2441</v>
      </c>
      <c r="B8834" s="8" t="s">
        <v>342</v>
      </c>
      <c r="C8834" s="13" t="n">
        <v>0.0448525510965112</v>
      </c>
      <c r="D8834" s="13" t="n">
        <v>0.278749999999995</v>
      </c>
      <c r="E8834" s="8" t="n">
        <f aca="false">IF(C8834&gt;=$B$4,1,0)</f>
        <v>0</v>
      </c>
      <c r="F8834" s="8" t="n">
        <f aca="false">IF(D8834&gt;=$B$4,1,0)</f>
        <v>0</v>
      </c>
      <c r="G8834" s="8" t="str">
        <f aca="false">IF(AND(E8834=1,F8834=1),"Both pay",IF(F8834=1,"Missed",IF(E8834=1,"False trigger","Neither")))</f>
        <v>Neither</v>
      </c>
    </row>
    <row r="8835" customFormat="false" ht="15" hidden="false" customHeight="false" outlineLevel="0" collapsed="false">
      <c r="A8835" s="8" t="n">
        <v>2442</v>
      </c>
      <c r="B8835" s="8" t="s">
        <v>342</v>
      </c>
      <c r="C8835" s="13" t="n">
        <v>0.0550607038118116</v>
      </c>
      <c r="D8835" s="13" t="n">
        <v>0.108750000000001</v>
      </c>
      <c r="E8835" s="8" t="n">
        <f aca="false">IF(C8835&gt;=$B$4,1,0)</f>
        <v>0</v>
      </c>
      <c r="F8835" s="8" t="n">
        <f aca="false">IF(D8835&gt;=$B$4,1,0)</f>
        <v>0</v>
      </c>
      <c r="G8835" s="8" t="str">
        <f aca="false">IF(AND(E8835=1,F8835=1),"Both pay",IF(F8835=1,"Missed",IF(E8835=1,"False trigger","Neither")))</f>
        <v>Neither</v>
      </c>
    </row>
    <row r="8836" customFormat="false" ht="15" hidden="false" customHeight="false" outlineLevel="0" collapsed="false">
      <c r="A8836" s="8" t="n">
        <v>2459</v>
      </c>
      <c r="B8836" s="8" t="s">
        <v>342</v>
      </c>
      <c r="C8836" s="13" t="n">
        <v>2.48349345602918</v>
      </c>
      <c r="D8836" s="13" t="n">
        <v>4.770625</v>
      </c>
      <c r="E8836" s="8" t="n">
        <f aca="false">IF(C8836&gt;=$B$4,1,0)</f>
        <v>0</v>
      </c>
      <c r="F8836" s="8" t="n">
        <f aca="false">IF(D8836&gt;=$B$4,1,0)</f>
        <v>0</v>
      </c>
      <c r="G8836" s="8" t="str">
        <f aca="false">IF(AND(E8836=1,F8836=1),"Both pay",IF(F8836=1,"Missed",IF(E8836=1,"False trigger","Neither")))</f>
        <v>Neither</v>
      </c>
    </row>
    <row r="8837" customFormat="false" ht="15" hidden="false" customHeight="false" outlineLevel="0" collapsed="false">
      <c r="A8837" s="8" t="n">
        <v>2460</v>
      </c>
      <c r="B8837" s="8" t="s">
        <v>342</v>
      </c>
      <c r="C8837" s="13" t="n">
        <v>1.92287979431629</v>
      </c>
      <c r="D8837" s="13" t="n">
        <v>3.795</v>
      </c>
      <c r="E8837" s="8" t="n">
        <f aca="false">IF(C8837&gt;=$B$4,1,0)</f>
        <v>0</v>
      </c>
      <c r="F8837" s="8" t="n">
        <f aca="false">IF(D8837&gt;=$B$4,1,0)</f>
        <v>0</v>
      </c>
      <c r="G8837" s="8" t="str">
        <f aca="false">IF(AND(E8837=1,F8837=1),"Both pay",IF(F8837=1,"Missed",IF(E8837=1,"False trigger","Neither")))</f>
        <v>Neither</v>
      </c>
    </row>
    <row r="8838" customFormat="false" ht="15" hidden="false" customHeight="false" outlineLevel="0" collapsed="false">
      <c r="A8838" s="8" t="n">
        <v>2461</v>
      </c>
      <c r="B8838" s="8" t="s">
        <v>342</v>
      </c>
      <c r="C8838" s="13" t="n">
        <v>0.46366777885547</v>
      </c>
      <c r="D8838" s="13" t="n">
        <v>1.565</v>
      </c>
      <c r="E8838" s="8" t="n">
        <f aca="false">IF(C8838&gt;=$B$4,1,0)</f>
        <v>0</v>
      </c>
      <c r="F8838" s="8" t="n">
        <f aca="false">IF(D8838&gt;=$B$4,1,0)</f>
        <v>0</v>
      </c>
      <c r="G8838" s="8" t="str">
        <f aca="false">IF(AND(E8838=1,F8838=1),"Both pay",IF(F8838=1,"Missed",IF(E8838=1,"False trigger","Neither")))</f>
        <v>Neither</v>
      </c>
    </row>
    <row r="8839" customFormat="false" ht="15" hidden="false" customHeight="false" outlineLevel="0" collapsed="false">
      <c r="A8839" s="8" t="n">
        <v>2462</v>
      </c>
      <c r="B8839" s="8" t="s">
        <v>342</v>
      </c>
      <c r="C8839" s="13" t="n">
        <v>0.549852809904486</v>
      </c>
      <c r="D8839" s="13" t="n">
        <v>0.961249999999993</v>
      </c>
      <c r="E8839" s="8" t="n">
        <f aca="false">IF(C8839&gt;=$B$4,1,0)</f>
        <v>0</v>
      </c>
      <c r="F8839" s="8" t="n">
        <f aca="false">IF(D8839&gt;=$B$4,1,0)</f>
        <v>0</v>
      </c>
      <c r="G8839" s="8" t="str">
        <f aca="false">IF(AND(E8839=1,F8839=1),"Both pay",IF(F8839=1,"Missed",IF(E8839=1,"False trigger","Neither")))</f>
        <v>Neither</v>
      </c>
    </row>
    <row r="8840" customFormat="false" ht="15" hidden="false" customHeight="false" outlineLevel="0" collapsed="false">
      <c r="A8840" s="8" t="n">
        <v>2463</v>
      </c>
      <c r="B8840" s="8" t="s">
        <v>342</v>
      </c>
      <c r="C8840" s="13" t="n">
        <v>0.502767562363978</v>
      </c>
      <c r="D8840" s="13" t="n">
        <v>0.565625000000004</v>
      </c>
      <c r="E8840" s="8" t="n">
        <f aca="false">IF(C8840&gt;=$B$4,1,0)</f>
        <v>0</v>
      </c>
      <c r="F8840" s="8" t="n">
        <f aca="false">IF(D8840&gt;=$B$4,1,0)</f>
        <v>0</v>
      </c>
      <c r="G8840" s="8" t="str">
        <f aca="false">IF(AND(E8840=1,F8840=1),"Both pay",IF(F8840=1,"Missed",IF(E8840=1,"False trigger","Neither")))</f>
        <v>Neither</v>
      </c>
    </row>
    <row r="8841" customFormat="false" ht="15" hidden="false" customHeight="false" outlineLevel="0" collapsed="false">
      <c r="A8841" s="8" t="n">
        <v>2464</v>
      </c>
      <c r="B8841" s="8" t="s">
        <v>342</v>
      </c>
      <c r="C8841" s="13" t="n">
        <v>0.210539324943383</v>
      </c>
      <c r="D8841" s="13" t="n">
        <v>0.258125</v>
      </c>
      <c r="E8841" s="8" t="n">
        <f aca="false">IF(C8841&gt;=$B$4,1,0)</f>
        <v>0</v>
      </c>
      <c r="F8841" s="8" t="n">
        <f aca="false">IF(D8841&gt;=$B$4,1,0)</f>
        <v>0</v>
      </c>
      <c r="G8841" s="8" t="str">
        <f aca="false">IF(AND(E8841=1,F8841=1),"Both pay",IF(F8841=1,"Missed",IF(E8841=1,"False trigger","Neither")))</f>
        <v>Neither</v>
      </c>
    </row>
    <row r="8842" customFormat="false" ht="15" hidden="false" customHeight="false" outlineLevel="0" collapsed="false">
      <c r="A8842" s="8" t="n">
        <v>2465</v>
      </c>
      <c r="B8842" s="8" t="s">
        <v>342</v>
      </c>
      <c r="C8842" s="13" t="n">
        <v>0.185214801815299</v>
      </c>
      <c r="D8842" s="13" t="n">
        <v>0.214375000000004</v>
      </c>
      <c r="E8842" s="8" t="n">
        <f aca="false">IF(C8842&gt;=$B$4,1,0)</f>
        <v>0</v>
      </c>
      <c r="F8842" s="8" t="n">
        <f aca="false">IF(D8842&gt;=$B$4,1,0)</f>
        <v>0</v>
      </c>
      <c r="G8842" s="8" t="str">
        <f aca="false">IF(AND(E8842=1,F8842=1),"Both pay",IF(F8842=1,"Missed",IF(E8842=1,"False trigger","Neither")))</f>
        <v>Neither</v>
      </c>
    </row>
    <row r="8843" customFormat="false" ht="15" hidden="false" customHeight="false" outlineLevel="0" collapsed="false">
      <c r="A8843" s="8" t="n">
        <v>2466</v>
      </c>
      <c r="B8843" s="8" t="s">
        <v>342</v>
      </c>
      <c r="C8843" s="13" t="n">
        <v>0.210999188604212</v>
      </c>
      <c r="D8843" s="13" t="n">
        <v>0.0493749999999977</v>
      </c>
      <c r="E8843" s="8" t="n">
        <f aca="false">IF(C8843&gt;=$B$4,1,0)</f>
        <v>0</v>
      </c>
      <c r="F8843" s="8" t="n">
        <f aca="false">IF(D8843&gt;=$B$4,1,0)</f>
        <v>0</v>
      </c>
      <c r="G8843" s="8" t="str">
        <f aca="false">IF(AND(E8843=1,F8843=1),"Both pay",IF(F8843=1,"Missed",IF(E8843=1,"False trigger","Neither")))</f>
        <v>Neither</v>
      </c>
    </row>
    <row r="8844" customFormat="false" ht="15" hidden="false" customHeight="false" outlineLevel="0" collapsed="false">
      <c r="A8844" s="8" t="n">
        <v>2467</v>
      </c>
      <c r="B8844" s="8" t="s">
        <v>342</v>
      </c>
      <c r="C8844" s="13" t="n">
        <v>0.794800890611007</v>
      </c>
      <c r="D8844" s="13" t="n">
        <v>0.0006249999999994</v>
      </c>
      <c r="E8844" s="8" t="n">
        <f aca="false">IF(C8844&gt;=$B$4,1,0)</f>
        <v>0</v>
      </c>
      <c r="F8844" s="8" t="n">
        <f aca="false">IF(D8844&gt;=$B$4,1,0)</f>
        <v>0</v>
      </c>
      <c r="G8844" s="8" t="str">
        <f aca="false">IF(AND(E8844=1,F8844=1),"Both pay",IF(F8844=1,"Missed",IF(E8844=1,"False trigger","Neither")))</f>
        <v>Neither</v>
      </c>
    </row>
    <row r="8845" customFormat="false" ht="15" hidden="false" customHeight="false" outlineLevel="0" collapsed="false">
      <c r="A8845" s="8" t="n">
        <v>2472</v>
      </c>
      <c r="B8845" s="8" t="s">
        <v>342</v>
      </c>
      <c r="C8845" s="13" t="n">
        <v>1.35779631433446</v>
      </c>
      <c r="D8845" s="13" t="n">
        <v>3.19812500000001</v>
      </c>
      <c r="E8845" s="8" t="n">
        <f aca="false">IF(C8845&gt;=$B$4,1,0)</f>
        <v>0</v>
      </c>
      <c r="F8845" s="8" t="n">
        <f aca="false">IF(D8845&gt;=$B$4,1,0)</f>
        <v>0</v>
      </c>
      <c r="G8845" s="8" t="str">
        <f aca="false">IF(AND(E8845=1,F8845=1),"Both pay",IF(F8845=1,"Missed",IF(E8845=1,"False trigger","Neither")))</f>
        <v>Neither</v>
      </c>
    </row>
    <row r="8846" customFormat="false" ht="15" hidden="false" customHeight="false" outlineLevel="0" collapsed="false">
      <c r="A8846" s="8" t="n">
        <v>2473</v>
      </c>
      <c r="B8846" s="8" t="s">
        <v>342</v>
      </c>
      <c r="C8846" s="13" t="n">
        <v>1.76993804093936</v>
      </c>
      <c r="D8846" s="13" t="n">
        <v>0.720624999999998</v>
      </c>
      <c r="E8846" s="8" t="n">
        <f aca="false">IF(C8846&gt;=$B$4,1,0)</f>
        <v>0</v>
      </c>
      <c r="F8846" s="8" t="n">
        <f aca="false">IF(D8846&gt;=$B$4,1,0)</f>
        <v>0</v>
      </c>
      <c r="G8846" s="8" t="str">
        <f aca="false">IF(AND(E8846=1,F8846=1),"Both pay",IF(F8846=1,"Missed",IF(E8846=1,"False trigger","Neither")))</f>
        <v>Neither</v>
      </c>
    </row>
    <row r="8847" customFormat="false" ht="15" hidden="false" customHeight="false" outlineLevel="0" collapsed="false">
      <c r="A8847" s="8" t="n">
        <v>2474</v>
      </c>
      <c r="B8847" s="8" t="s">
        <v>342</v>
      </c>
      <c r="C8847" s="13" t="n">
        <v>2.08025862380873</v>
      </c>
      <c r="D8847" s="13" t="n">
        <v>0.315625000000004</v>
      </c>
      <c r="E8847" s="8" t="n">
        <f aca="false">IF(C8847&gt;=$B$4,1,0)</f>
        <v>0</v>
      </c>
      <c r="F8847" s="8" t="n">
        <f aca="false">IF(D8847&gt;=$B$4,1,0)</f>
        <v>0</v>
      </c>
      <c r="G8847" s="8" t="str">
        <f aca="false">IF(AND(E8847=1,F8847=1),"Both pay",IF(F8847=1,"Missed",IF(E8847=1,"False trigger","Neither")))</f>
        <v>Neither</v>
      </c>
    </row>
    <row r="8848" customFormat="false" ht="15" hidden="false" customHeight="false" outlineLevel="0" collapsed="false">
      <c r="A8848" s="8" t="n">
        <v>2475</v>
      </c>
      <c r="B8848" s="8" t="s">
        <v>342</v>
      </c>
      <c r="C8848" s="13" t="n">
        <v>0.830969354152529</v>
      </c>
      <c r="D8848" s="13" t="n">
        <v>0.892499999999998</v>
      </c>
      <c r="E8848" s="8" t="n">
        <f aca="false">IF(C8848&gt;=$B$4,1,0)</f>
        <v>0</v>
      </c>
      <c r="F8848" s="8" t="n">
        <f aca="false">IF(D8848&gt;=$B$4,1,0)</f>
        <v>0</v>
      </c>
      <c r="G8848" s="8" t="str">
        <f aca="false">IF(AND(E8848=1,F8848=1),"Both pay",IF(F8848=1,"Missed",IF(E8848=1,"False trigger","Neither")))</f>
        <v>Neither</v>
      </c>
    </row>
    <row r="8849" customFormat="false" ht="15" hidden="false" customHeight="false" outlineLevel="0" collapsed="false">
      <c r="A8849" s="8" t="n">
        <v>2476</v>
      </c>
      <c r="B8849" s="8" t="s">
        <v>342</v>
      </c>
      <c r="C8849" s="13" t="n">
        <v>0.17229712551179</v>
      </c>
      <c r="D8849" s="13" t="n">
        <v>0.399374999999999</v>
      </c>
      <c r="E8849" s="8" t="n">
        <f aca="false">IF(C8849&gt;=$B$4,1,0)</f>
        <v>0</v>
      </c>
      <c r="F8849" s="8" t="n">
        <f aca="false">IF(D8849&gt;=$B$4,1,0)</f>
        <v>0</v>
      </c>
      <c r="G8849" s="8" t="str">
        <f aca="false">IF(AND(E8849=1,F8849=1),"Both pay",IF(F8849=1,"Missed",IF(E8849=1,"False trigger","Neither")))</f>
        <v>Neither</v>
      </c>
    </row>
    <row r="8850" customFormat="false" ht="15" hidden="false" customHeight="false" outlineLevel="0" collapsed="false">
      <c r="A8850" s="8" t="n">
        <v>2477</v>
      </c>
      <c r="B8850" s="8" t="s">
        <v>342</v>
      </c>
      <c r="C8850" s="13" t="n">
        <v>0.0039045023565265</v>
      </c>
      <c r="D8850" s="13" t="n">
        <v>0.21125</v>
      </c>
      <c r="E8850" s="8" t="n">
        <f aca="false">IF(C8850&gt;=$B$4,1,0)</f>
        <v>0</v>
      </c>
      <c r="F8850" s="8" t="n">
        <f aca="false">IF(D8850&gt;=$B$4,1,0)</f>
        <v>0</v>
      </c>
      <c r="G8850" s="8" t="str">
        <f aca="false">IF(AND(E8850=1,F8850=1),"Both pay",IF(F8850=1,"Missed",IF(E8850=1,"False trigger","Neither")))</f>
        <v>Neither</v>
      </c>
    </row>
    <row r="8851" customFormat="false" ht="15" hidden="false" customHeight="false" outlineLevel="0" collapsed="false">
      <c r="A8851" s="8" t="n">
        <v>2478</v>
      </c>
      <c r="B8851" s="8" t="s">
        <v>342</v>
      </c>
      <c r="C8851" s="13" t="n">
        <v>0.0010535034735426</v>
      </c>
      <c r="D8851" s="13" t="n">
        <v>0.0806249999999977</v>
      </c>
      <c r="E8851" s="8" t="n">
        <f aca="false">IF(C8851&gt;=$B$4,1,0)</f>
        <v>0</v>
      </c>
      <c r="F8851" s="8" t="n">
        <f aca="false">IF(D8851&gt;=$B$4,1,0)</f>
        <v>0</v>
      </c>
      <c r="G8851" s="8" t="str">
        <f aca="false">IF(AND(E8851=1,F8851=1),"Both pay",IF(F8851=1,"Missed",IF(E8851=1,"False trigger","Neither")))</f>
        <v>Neither</v>
      </c>
    </row>
    <row r="8852" customFormat="false" ht="15" hidden="false" customHeight="false" outlineLevel="0" collapsed="false">
      <c r="A8852" s="8" t="n">
        <v>2479</v>
      </c>
      <c r="B8852" s="8" t="s">
        <v>342</v>
      </c>
      <c r="C8852" s="13" t="n">
        <v>0.0071449268679657</v>
      </c>
      <c r="D8852" s="13" t="n">
        <v>0.0749999999999957</v>
      </c>
      <c r="E8852" s="8" t="n">
        <f aca="false">IF(C8852&gt;=$B$4,1,0)</f>
        <v>0</v>
      </c>
      <c r="F8852" s="8" t="n">
        <f aca="false">IF(D8852&gt;=$B$4,1,0)</f>
        <v>0</v>
      </c>
      <c r="G8852" s="8" t="str">
        <f aca="false">IF(AND(E8852=1,F8852=1),"Both pay",IF(F8852=1,"Missed",IF(E8852=1,"False trigger","Neither")))</f>
        <v>Neither</v>
      </c>
    </row>
    <row r="8853" customFormat="false" ht="15" hidden="false" customHeight="false" outlineLevel="0" collapsed="false">
      <c r="A8853" s="8" t="n">
        <v>2482</v>
      </c>
      <c r="B8853" s="8" t="s">
        <v>342</v>
      </c>
      <c r="C8853" s="13" t="n">
        <v>0.470726123167012</v>
      </c>
      <c r="D8853" s="13" t="n">
        <v>0.195</v>
      </c>
      <c r="E8853" s="8" t="n">
        <f aca="false">IF(C8853&gt;=$B$4,1,0)</f>
        <v>0</v>
      </c>
      <c r="F8853" s="8" t="n">
        <f aca="false">IF(D8853&gt;=$B$4,1,0)</f>
        <v>0</v>
      </c>
      <c r="G8853" s="8" t="str">
        <f aca="false">IF(AND(E8853=1,F8853=1),"Both pay",IF(F8853=1,"Missed",IF(E8853=1,"False trigger","Neither")))</f>
        <v>Neither</v>
      </c>
    </row>
    <row r="8854" customFormat="false" ht="15" hidden="false" customHeight="false" outlineLevel="0" collapsed="false">
      <c r="A8854" s="8" t="n">
        <v>2483</v>
      </c>
      <c r="B8854" s="8" t="s">
        <v>342</v>
      </c>
      <c r="C8854" s="13" t="n">
        <v>0.958557909414708</v>
      </c>
      <c r="D8854" s="13" t="n">
        <v>0.245000000000005</v>
      </c>
      <c r="E8854" s="8" t="n">
        <f aca="false">IF(C8854&gt;=$B$4,1,0)</f>
        <v>0</v>
      </c>
      <c r="F8854" s="8" t="n">
        <f aca="false">IF(D8854&gt;=$B$4,1,0)</f>
        <v>0</v>
      </c>
      <c r="G8854" s="8" t="str">
        <f aca="false">IF(AND(E8854=1,F8854=1),"Both pay",IF(F8854=1,"Missed",IF(E8854=1,"False trigger","Neither")))</f>
        <v>Neither</v>
      </c>
    </row>
    <row r="8855" customFormat="false" ht="15" hidden="false" customHeight="false" outlineLevel="0" collapsed="false">
      <c r="A8855" s="8" t="n">
        <v>2484</v>
      </c>
      <c r="B8855" s="8" t="s">
        <v>342</v>
      </c>
      <c r="C8855" s="13" t="n">
        <v>0.866051602981557</v>
      </c>
      <c r="D8855" s="13" t="n">
        <v>0.140625</v>
      </c>
      <c r="E8855" s="8" t="n">
        <f aca="false">IF(C8855&gt;=$B$4,1,0)</f>
        <v>0</v>
      </c>
      <c r="F8855" s="8" t="n">
        <f aca="false">IF(D8855&gt;=$B$4,1,0)</f>
        <v>0</v>
      </c>
      <c r="G8855" s="8" t="str">
        <f aca="false">IF(AND(E8855=1,F8855=1),"Both pay",IF(F8855=1,"Missed",IF(E8855=1,"False trigger","Neither")))</f>
        <v>Neither</v>
      </c>
    </row>
    <row r="8856" customFormat="false" ht="15" hidden="false" customHeight="false" outlineLevel="0" collapsed="false">
      <c r="A8856" s="8" t="n">
        <v>2485</v>
      </c>
      <c r="B8856" s="8" t="s">
        <v>342</v>
      </c>
      <c r="C8856" s="13" t="n">
        <v>0.503603408103857</v>
      </c>
      <c r="D8856" s="13" t="n">
        <v>0.131250000000001</v>
      </c>
      <c r="E8856" s="8" t="n">
        <f aca="false">IF(C8856&gt;=$B$4,1,0)</f>
        <v>0</v>
      </c>
      <c r="F8856" s="8" t="n">
        <f aca="false">IF(D8856&gt;=$B$4,1,0)</f>
        <v>0</v>
      </c>
      <c r="G8856" s="8" t="str">
        <f aca="false">IF(AND(E8856=1,F8856=1),"Both pay",IF(F8856=1,"Missed",IF(E8856=1,"False trigger","Neither")))</f>
        <v>Neither</v>
      </c>
    </row>
    <row r="8857" customFormat="false" ht="15" hidden="false" customHeight="false" outlineLevel="0" collapsed="false">
      <c r="A8857" s="8" t="n">
        <v>2488</v>
      </c>
      <c r="B8857" s="8" t="s">
        <v>342</v>
      </c>
      <c r="C8857" s="13" t="n">
        <v>0.125172274724726</v>
      </c>
      <c r="D8857" s="13" t="n">
        <v>0.0162499999999994</v>
      </c>
      <c r="E8857" s="8" t="n">
        <f aca="false">IF(C8857&gt;=$B$4,1,0)</f>
        <v>0</v>
      </c>
      <c r="F8857" s="8" t="n">
        <f aca="false">IF(D8857&gt;=$B$4,1,0)</f>
        <v>0</v>
      </c>
      <c r="G8857" s="8" t="str">
        <f aca="false">IF(AND(E8857=1,F8857=1),"Both pay",IF(F8857=1,"Missed",IF(E8857=1,"False trigger","Neither")))</f>
        <v>Neither</v>
      </c>
    </row>
    <row r="8858" customFormat="false" ht="15" hidden="false" customHeight="false" outlineLevel="0" collapsed="false">
      <c r="A8858" s="8" t="n">
        <v>2489</v>
      </c>
      <c r="B8858" s="8" t="s">
        <v>342</v>
      </c>
      <c r="C8858" s="13" t="n">
        <v>0.124342132224836</v>
      </c>
      <c r="D8858" s="13" t="n">
        <v>0.0512500000000031</v>
      </c>
      <c r="E8858" s="8" t="n">
        <f aca="false">IF(C8858&gt;=$B$4,1,0)</f>
        <v>0</v>
      </c>
      <c r="F8858" s="8" t="n">
        <f aca="false">IF(D8858&gt;=$B$4,1,0)</f>
        <v>0</v>
      </c>
      <c r="G8858" s="8" t="str">
        <f aca="false">IF(AND(E8858=1,F8858=1),"Both pay",IF(F8858=1,"Missed",IF(E8858=1,"False trigger","Neither")))</f>
        <v>Neither</v>
      </c>
    </row>
    <row r="8859" customFormat="false" ht="15" hidden="false" customHeight="false" outlineLevel="0" collapsed="false">
      <c r="A8859" s="8" t="n">
        <v>2491</v>
      </c>
      <c r="B8859" s="8" t="s">
        <v>342</v>
      </c>
      <c r="C8859" s="13" t="n">
        <v>0.0350959136311885</v>
      </c>
      <c r="D8859" s="13" t="n">
        <v>0.232500000000002</v>
      </c>
      <c r="E8859" s="8" t="n">
        <f aca="false">IF(C8859&gt;=$B$4,1,0)</f>
        <v>0</v>
      </c>
      <c r="F8859" s="8" t="n">
        <f aca="false">IF(D8859&gt;=$B$4,1,0)</f>
        <v>0</v>
      </c>
      <c r="G8859" s="8" t="str">
        <f aca="false">IF(AND(E8859=1,F8859=1),"Both pay",IF(F8859=1,"Missed",IF(E8859=1,"False trigger","Neither")))</f>
        <v>Neither</v>
      </c>
    </row>
    <row r="8860" customFormat="false" ht="15" hidden="false" customHeight="false" outlineLevel="0" collapsed="false">
      <c r="A8860" s="8" t="n">
        <v>2492</v>
      </c>
      <c r="B8860" s="8" t="s">
        <v>342</v>
      </c>
      <c r="C8860" s="13" t="n">
        <v>0.0125333910107983</v>
      </c>
      <c r="D8860" s="13" t="n">
        <v>0.09375</v>
      </c>
      <c r="E8860" s="8" t="n">
        <f aca="false">IF(C8860&gt;=$B$4,1,0)</f>
        <v>0</v>
      </c>
      <c r="F8860" s="8" t="n">
        <f aca="false">IF(D8860&gt;=$B$4,1,0)</f>
        <v>0</v>
      </c>
      <c r="G8860" s="8" t="str">
        <f aca="false">IF(AND(E8860=1,F8860=1),"Both pay",IF(F8860=1,"Missed",IF(E8860=1,"False trigger","Neither")))</f>
        <v>Neither</v>
      </c>
    </row>
    <row r="8861" customFormat="false" ht="15" hidden="false" customHeight="false" outlineLevel="0" collapsed="false">
      <c r="A8861" s="8" t="n">
        <v>2493</v>
      </c>
      <c r="B8861" s="8" t="s">
        <v>342</v>
      </c>
      <c r="C8861" s="13" t="n">
        <v>0.0076207291852412</v>
      </c>
      <c r="D8861" s="13" t="n">
        <v>0.009999999999998</v>
      </c>
      <c r="E8861" s="8" t="n">
        <f aca="false">IF(C8861&gt;=$B$4,1,0)</f>
        <v>0</v>
      </c>
      <c r="F8861" s="8" t="n">
        <f aca="false">IF(D8861&gt;=$B$4,1,0)</f>
        <v>0</v>
      </c>
      <c r="G8861" s="8" t="str">
        <f aca="false">IF(AND(E8861=1,F8861=1),"Both pay",IF(F8861=1,"Missed",IF(E8861=1,"False trigger","Neither")))</f>
        <v>Neither</v>
      </c>
    </row>
    <row r="8862" customFormat="false" ht="15" hidden="false" customHeight="false" outlineLevel="0" collapsed="false">
      <c r="A8862" s="8" t="n">
        <v>2494</v>
      </c>
      <c r="B8862" s="8" t="s">
        <v>342</v>
      </c>
      <c r="C8862" s="13" t="n">
        <v>0.0737722382962182</v>
      </c>
      <c r="D8862" s="13" t="n">
        <v>0.0006249999999994</v>
      </c>
      <c r="E8862" s="8" t="n">
        <f aca="false">IF(C8862&gt;=$B$4,1,0)</f>
        <v>0</v>
      </c>
      <c r="F8862" s="8" t="n">
        <f aca="false">IF(D8862&gt;=$B$4,1,0)</f>
        <v>0</v>
      </c>
      <c r="G8862" s="8" t="str">
        <f aca="false">IF(AND(E8862=1,F8862=1),"Both pay",IF(F8862=1,"Missed",IF(E8862=1,"False trigger","Neither")))</f>
        <v>Neither</v>
      </c>
    </row>
    <row r="8863" customFormat="false" ht="15" hidden="false" customHeight="false" outlineLevel="0" collapsed="false">
      <c r="A8863" s="8" t="n">
        <v>2495</v>
      </c>
      <c r="B8863" s="8" t="s">
        <v>342</v>
      </c>
      <c r="C8863" s="13" t="n">
        <v>0.0403605083300249</v>
      </c>
      <c r="D8863" s="13" t="n">
        <v>0.046875</v>
      </c>
      <c r="E8863" s="8" t="n">
        <f aca="false">IF(C8863&gt;=$B$4,1,0)</f>
        <v>0</v>
      </c>
      <c r="F8863" s="8" t="n">
        <f aca="false">IF(D8863&gt;=$B$4,1,0)</f>
        <v>0</v>
      </c>
      <c r="G8863" s="8" t="str">
        <f aca="false">IF(AND(E8863=1,F8863=1),"Both pay",IF(F8863=1,"Missed",IF(E8863=1,"False trigger","Neither")))</f>
        <v>Neither</v>
      </c>
    </row>
    <row r="8864" customFormat="false" ht="15" hidden="false" customHeight="false" outlineLevel="0" collapsed="false">
      <c r="A8864" s="8" t="n">
        <v>2496</v>
      </c>
      <c r="B8864" s="8" t="s">
        <v>342</v>
      </c>
      <c r="C8864" s="13" t="n">
        <v>0.0041788720753892</v>
      </c>
      <c r="D8864" s="13" t="n">
        <v>0.256875000000001</v>
      </c>
      <c r="E8864" s="8" t="n">
        <f aca="false">IF(C8864&gt;=$B$4,1,0)</f>
        <v>0</v>
      </c>
      <c r="F8864" s="8" t="n">
        <f aca="false">IF(D8864&gt;=$B$4,1,0)</f>
        <v>0</v>
      </c>
      <c r="G8864" s="8" t="str">
        <f aca="false">IF(AND(E8864=1,F8864=1),"Both pay",IF(F8864=1,"Missed",IF(E8864=1,"False trigger","Neither")))</f>
        <v>Neither</v>
      </c>
    </row>
    <row r="8865" customFormat="false" ht="15" hidden="false" customHeight="false" outlineLevel="0" collapsed="false">
      <c r="A8865" s="8" t="n">
        <v>2497</v>
      </c>
      <c r="B8865" s="8" t="s">
        <v>342</v>
      </c>
      <c r="C8865" s="13" t="n">
        <v>0.0495684973742456</v>
      </c>
      <c r="D8865" s="13" t="n">
        <v>0.141249999999999</v>
      </c>
      <c r="E8865" s="8" t="n">
        <f aca="false">IF(C8865&gt;=$B$4,1,0)</f>
        <v>0</v>
      </c>
      <c r="F8865" s="8" t="n">
        <f aca="false">IF(D8865&gt;=$B$4,1,0)</f>
        <v>0</v>
      </c>
      <c r="G8865" s="8" t="str">
        <f aca="false">IF(AND(E8865=1,F8865=1),"Both pay",IF(F8865=1,"Missed",IF(E8865=1,"False trigger","Neither")))</f>
        <v>Neither</v>
      </c>
    </row>
    <row r="8866" customFormat="false" ht="15" hidden="false" customHeight="false" outlineLevel="0" collapsed="false">
      <c r="A8866" s="8" t="n">
        <v>2498</v>
      </c>
      <c r="B8866" s="8" t="s">
        <v>342</v>
      </c>
      <c r="C8866" s="13" t="n">
        <v>0.0524763374256558</v>
      </c>
      <c r="D8866" s="13" t="n">
        <v>0.301874999999999</v>
      </c>
      <c r="E8866" s="8" t="n">
        <f aca="false">IF(C8866&gt;=$B$4,1,0)</f>
        <v>0</v>
      </c>
      <c r="F8866" s="8" t="n">
        <f aca="false">IF(D8866&gt;=$B$4,1,0)</f>
        <v>0</v>
      </c>
      <c r="G8866" s="8" t="str">
        <f aca="false">IF(AND(E8866=1,F8866=1),"Both pay",IF(F8866=1,"Missed",IF(E8866=1,"False trigger","Neither")))</f>
        <v>Neither</v>
      </c>
    </row>
    <row r="8867" customFormat="false" ht="15" hidden="false" customHeight="false" outlineLevel="0" collapsed="false">
      <c r="A8867" s="8" t="n">
        <v>2515</v>
      </c>
      <c r="B8867" s="8" t="s">
        <v>342</v>
      </c>
      <c r="C8867" s="13" t="n">
        <v>2.34920124272332</v>
      </c>
      <c r="D8867" s="13" t="n">
        <v>5.835</v>
      </c>
      <c r="E8867" s="8" t="n">
        <f aca="false">IF(C8867&gt;=$B$4,1,0)</f>
        <v>0</v>
      </c>
      <c r="F8867" s="8" t="n">
        <f aca="false">IF(D8867&gt;=$B$4,1,0)</f>
        <v>0</v>
      </c>
      <c r="G8867" s="8" t="str">
        <f aca="false">IF(AND(E8867=1,F8867=1),"Both pay",IF(F8867=1,"Missed",IF(E8867=1,"False trigger","Neither")))</f>
        <v>Neither</v>
      </c>
    </row>
    <row r="8868" customFormat="false" ht="15" hidden="false" customHeight="false" outlineLevel="0" collapsed="false">
      <c r="A8868" s="8" t="n">
        <v>2516</v>
      </c>
      <c r="B8868" s="8" t="s">
        <v>342</v>
      </c>
      <c r="C8868" s="13" t="n">
        <v>3.5419370707241</v>
      </c>
      <c r="D8868" s="13" t="n">
        <v>5.128125</v>
      </c>
      <c r="E8868" s="8" t="n">
        <f aca="false">IF(C8868&gt;=$B$4,1,0)</f>
        <v>0</v>
      </c>
      <c r="F8868" s="8" t="n">
        <f aca="false">IF(D8868&gt;=$B$4,1,0)</f>
        <v>0</v>
      </c>
      <c r="G8868" s="8" t="str">
        <f aca="false">IF(AND(E8868=1,F8868=1),"Both pay",IF(F8868=1,"Missed",IF(E8868=1,"False trigger","Neither")))</f>
        <v>Neither</v>
      </c>
    </row>
    <row r="8869" customFormat="false" ht="15" hidden="false" customHeight="false" outlineLevel="0" collapsed="false">
      <c r="A8869" s="8" t="n">
        <v>2517</v>
      </c>
      <c r="B8869" s="8" t="s">
        <v>342</v>
      </c>
      <c r="C8869" s="13" t="n">
        <v>3.73643679831703</v>
      </c>
      <c r="D8869" s="13" t="n">
        <v>4.05125</v>
      </c>
      <c r="E8869" s="8" t="n">
        <f aca="false">IF(C8869&gt;=$B$4,1,0)</f>
        <v>0</v>
      </c>
      <c r="F8869" s="8" t="n">
        <f aca="false">IF(D8869&gt;=$B$4,1,0)</f>
        <v>0</v>
      </c>
      <c r="G8869" s="8" t="str">
        <f aca="false">IF(AND(E8869=1,F8869=1),"Both pay",IF(F8869=1,"Missed",IF(E8869=1,"False trigger","Neither")))</f>
        <v>Neither</v>
      </c>
    </row>
    <row r="8870" customFormat="false" ht="15" hidden="false" customHeight="false" outlineLevel="0" collapsed="false">
      <c r="A8870" s="8" t="n">
        <v>2518</v>
      </c>
      <c r="B8870" s="8" t="s">
        <v>342</v>
      </c>
      <c r="C8870" s="13" t="n">
        <v>0.666421599198713</v>
      </c>
      <c r="D8870" s="13" t="n">
        <v>3.158125</v>
      </c>
      <c r="E8870" s="8" t="n">
        <f aca="false">IF(C8870&gt;=$B$4,1,0)</f>
        <v>0</v>
      </c>
      <c r="F8870" s="8" t="n">
        <f aca="false">IF(D8870&gt;=$B$4,1,0)</f>
        <v>0</v>
      </c>
      <c r="G8870" s="8" t="str">
        <f aca="false">IF(AND(E8870=1,F8870=1),"Both pay",IF(F8870=1,"Missed",IF(E8870=1,"False trigger","Neither")))</f>
        <v>Neither</v>
      </c>
    </row>
    <row r="8871" customFormat="false" ht="15" hidden="false" customHeight="false" outlineLevel="0" collapsed="false">
      <c r="A8871" s="8" t="n">
        <v>2519</v>
      </c>
      <c r="B8871" s="8" t="s">
        <v>342</v>
      </c>
      <c r="C8871" s="13" t="n">
        <v>0.459587354216069</v>
      </c>
      <c r="D8871" s="13" t="n">
        <v>1.281875</v>
      </c>
      <c r="E8871" s="8" t="n">
        <f aca="false">IF(C8871&gt;=$B$4,1,0)</f>
        <v>0</v>
      </c>
      <c r="F8871" s="8" t="n">
        <f aca="false">IF(D8871&gt;=$B$4,1,0)</f>
        <v>0</v>
      </c>
      <c r="G8871" s="8" t="str">
        <f aca="false">IF(AND(E8871=1,F8871=1),"Both pay",IF(F8871=1,"Missed",IF(E8871=1,"False trigger","Neither")))</f>
        <v>Neither</v>
      </c>
    </row>
    <row r="8872" customFormat="false" ht="15" hidden="false" customHeight="false" outlineLevel="0" collapsed="false">
      <c r="A8872" s="8" t="n">
        <v>2520</v>
      </c>
      <c r="B8872" s="8" t="s">
        <v>342</v>
      </c>
      <c r="C8872" s="13" t="n">
        <v>0.360870642196289</v>
      </c>
      <c r="D8872" s="13" t="n">
        <v>1.03250000000001</v>
      </c>
      <c r="E8872" s="8" t="n">
        <f aca="false">IF(C8872&gt;=$B$4,1,0)</f>
        <v>0</v>
      </c>
      <c r="F8872" s="8" t="n">
        <f aca="false">IF(D8872&gt;=$B$4,1,0)</f>
        <v>0</v>
      </c>
      <c r="G8872" s="8" t="str">
        <f aca="false">IF(AND(E8872=1,F8872=1),"Both pay",IF(F8872=1,"Missed",IF(E8872=1,"False trigger","Neither")))</f>
        <v>Neither</v>
      </c>
    </row>
    <row r="8873" customFormat="false" ht="15" hidden="false" customHeight="false" outlineLevel="0" collapsed="false">
      <c r="A8873" s="8" t="n">
        <v>2521</v>
      </c>
      <c r="B8873" s="8" t="s">
        <v>342</v>
      </c>
      <c r="C8873" s="13" t="n">
        <v>0.126931046772242</v>
      </c>
      <c r="D8873" s="13" t="n">
        <v>0.454374999999992</v>
      </c>
      <c r="E8873" s="8" t="n">
        <f aca="false">IF(C8873&gt;=$B$4,1,0)</f>
        <v>0</v>
      </c>
      <c r="F8873" s="8" t="n">
        <f aca="false">IF(D8873&gt;=$B$4,1,0)</f>
        <v>0</v>
      </c>
      <c r="G8873" s="8" t="str">
        <f aca="false">IF(AND(E8873=1,F8873=1),"Both pay",IF(F8873=1,"Missed",IF(E8873=1,"False trigger","Neither")))</f>
        <v>Neither</v>
      </c>
    </row>
    <row r="8874" customFormat="false" ht="15" hidden="false" customHeight="false" outlineLevel="0" collapsed="false">
      <c r="A8874" s="8" t="n">
        <v>2522</v>
      </c>
      <c r="B8874" s="8" t="s">
        <v>342</v>
      </c>
      <c r="C8874" s="13" t="n">
        <v>0.160641416252993</v>
      </c>
      <c r="D8874" s="13" t="n">
        <v>0.254999999999995</v>
      </c>
      <c r="E8874" s="8" t="n">
        <f aca="false">IF(C8874&gt;=$B$4,1,0)</f>
        <v>0</v>
      </c>
      <c r="F8874" s="8" t="n">
        <f aca="false">IF(D8874&gt;=$B$4,1,0)</f>
        <v>0</v>
      </c>
      <c r="G8874" s="8" t="str">
        <f aca="false">IF(AND(E8874=1,F8874=1),"Both pay",IF(F8874=1,"Missed",IF(E8874=1,"False trigger","Neither")))</f>
        <v>Neither</v>
      </c>
    </row>
    <row r="8875" customFormat="false" ht="15" hidden="false" customHeight="false" outlineLevel="0" collapsed="false">
      <c r="A8875" s="8" t="n">
        <v>2523</v>
      </c>
      <c r="B8875" s="8" t="s">
        <v>342</v>
      </c>
      <c r="C8875" s="13" t="n">
        <v>0.188176104140979</v>
      </c>
      <c r="D8875" s="13" t="n">
        <v>0.175625000000004</v>
      </c>
      <c r="E8875" s="8" t="n">
        <f aca="false">IF(C8875&gt;=$B$4,1,0)</f>
        <v>0</v>
      </c>
      <c r="F8875" s="8" t="n">
        <f aca="false">IF(D8875&gt;=$B$4,1,0)</f>
        <v>0</v>
      </c>
      <c r="G8875" s="8" t="str">
        <f aca="false">IF(AND(E8875=1,F8875=1),"Both pay",IF(F8875=1,"Missed",IF(E8875=1,"False trigger","Neither")))</f>
        <v>Neither</v>
      </c>
    </row>
    <row r="8876" customFormat="false" ht="15" hidden="false" customHeight="false" outlineLevel="0" collapsed="false">
      <c r="A8876" s="8" t="n">
        <v>2524</v>
      </c>
      <c r="B8876" s="8" t="s">
        <v>342</v>
      </c>
      <c r="C8876" s="13" t="n">
        <v>0.604274158754421</v>
      </c>
      <c r="D8876" s="13" t="n">
        <v>0.0031249999999971</v>
      </c>
      <c r="E8876" s="8" t="n">
        <f aca="false">IF(C8876&gt;=$B$4,1,0)</f>
        <v>0</v>
      </c>
      <c r="F8876" s="8" t="n">
        <f aca="false">IF(D8876&gt;=$B$4,1,0)</f>
        <v>0</v>
      </c>
      <c r="G8876" s="8" t="str">
        <f aca="false">IF(AND(E8876=1,F8876=1),"Both pay",IF(F8876=1,"Missed",IF(E8876=1,"False trigger","Neither")))</f>
        <v>Neither</v>
      </c>
    </row>
    <row r="8877" customFormat="false" ht="15" hidden="false" customHeight="false" outlineLevel="0" collapsed="false">
      <c r="A8877" s="8" t="n">
        <v>2532</v>
      </c>
      <c r="B8877" s="8" t="s">
        <v>342</v>
      </c>
      <c r="C8877" s="13" t="n">
        <v>0.674974565889876</v>
      </c>
      <c r="D8877" s="13" t="n">
        <v>0.398125</v>
      </c>
      <c r="E8877" s="8" t="n">
        <f aca="false">IF(C8877&gt;=$B$4,1,0)</f>
        <v>0</v>
      </c>
      <c r="F8877" s="8" t="n">
        <f aca="false">IF(D8877&gt;=$B$4,1,0)</f>
        <v>0</v>
      </c>
      <c r="G8877" s="8" t="str">
        <f aca="false">IF(AND(E8877=1,F8877=1),"Both pay",IF(F8877=1,"Missed",IF(E8877=1,"False trigger","Neither")))</f>
        <v>Neither</v>
      </c>
    </row>
    <row r="8878" customFormat="false" ht="15" hidden="false" customHeight="false" outlineLevel="0" collapsed="false">
      <c r="A8878" s="8" t="n">
        <v>2533</v>
      </c>
      <c r="B8878" s="8" t="s">
        <v>342</v>
      </c>
      <c r="C8878" s="13" t="n">
        <v>0.213408206307669</v>
      </c>
      <c r="D8878" s="13" t="n">
        <v>0.646874999999994</v>
      </c>
      <c r="E8878" s="8" t="n">
        <f aca="false">IF(C8878&gt;=$B$4,1,0)</f>
        <v>0</v>
      </c>
      <c r="F8878" s="8" t="n">
        <f aca="false">IF(D8878&gt;=$B$4,1,0)</f>
        <v>0</v>
      </c>
      <c r="G8878" s="8" t="str">
        <f aca="false">IF(AND(E8878=1,F8878=1),"Both pay",IF(F8878=1,"Missed",IF(E8878=1,"False trigger","Neither")))</f>
        <v>Neither</v>
      </c>
    </row>
    <row r="8879" customFormat="false" ht="15" hidden="false" customHeight="false" outlineLevel="0" collapsed="false">
      <c r="A8879" s="8" t="n">
        <v>2534</v>
      </c>
      <c r="B8879" s="8" t="s">
        <v>342</v>
      </c>
      <c r="C8879" s="13" t="n">
        <v>0.0609959783787843</v>
      </c>
      <c r="D8879" s="13" t="n">
        <v>0.169375000000002</v>
      </c>
      <c r="E8879" s="8" t="n">
        <f aca="false">IF(C8879&gt;=$B$4,1,0)</f>
        <v>0</v>
      </c>
      <c r="F8879" s="8" t="n">
        <f aca="false">IF(D8879&gt;=$B$4,1,0)</f>
        <v>0</v>
      </c>
      <c r="G8879" s="8" t="str">
        <f aca="false">IF(AND(E8879=1,F8879=1),"Both pay",IF(F8879=1,"Missed",IF(E8879=1,"False trigger","Neither")))</f>
        <v>Neither</v>
      </c>
    </row>
    <row r="8880" customFormat="false" ht="15" hidden="false" customHeight="false" outlineLevel="0" collapsed="false">
      <c r="A8880" s="8" t="n">
        <v>2535</v>
      </c>
      <c r="B8880" s="8" t="s">
        <v>342</v>
      </c>
      <c r="C8880" s="13" t="n">
        <v>0.0030734702539447</v>
      </c>
      <c r="D8880" s="13" t="n">
        <v>0.128124999999997</v>
      </c>
      <c r="E8880" s="8" t="n">
        <f aca="false">IF(C8880&gt;=$B$4,1,0)</f>
        <v>0</v>
      </c>
      <c r="F8880" s="8" t="n">
        <f aca="false">IF(D8880&gt;=$B$4,1,0)</f>
        <v>0</v>
      </c>
      <c r="G8880" s="8" t="str">
        <f aca="false">IF(AND(E8880=1,F8880=1),"Both pay",IF(F8880=1,"Missed",IF(E8880=1,"False trigger","Neither")))</f>
        <v>Neither</v>
      </c>
    </row>
    <row r="8881" customFormat="false" ht="15" hidden="false" customHeight="false" outlineLevel="0" collapsed="false">
      <c r="A8881" s="8" t="n">
        <v>2536</v>
      </c>
      <c r="B8881" s="8" t="s">
        <v>342</v>
      </c>
      <c r="C8881" s="13" t="n">
        <v>0.01153504537087</v>
      </c>
      <c r="D8881" s="13" t="n">
        <v>0.0831249999999954</v>
      </c>
      <c r="E8881" s="8" t="n">
        <f aca="false">IF(C8881&gt;=$B$4,1,0)</f>
        <v>0</v>
      </c>
      <c r="F8881" s="8" t="n">
        <f aca="false">IF(D8881&gt;=$B$4,1,0)</f>
        <v>0</v>
      </c>
      <c r="G8881" s="8" t="str">
        <f aca="false">IF(AND(E8881=1,F8881=1),"Both pay",IF(F8881=1,"Missed",IF(E8881=1,"False trigger","Neither")))</f>
        <v>Neither</v>
      </c>
    </row>
    <row r="8882" customFormat="false" ht="15" hidden="false" customHeight="false" outlineLevel="0" collapsed="false">
      <c r="A8882" s="8" t="n">
        <v>2538</v>
      </c>
      <c r="B8882" s="8" t="s">
        <v>342</v>
      </c>
      <c r="C8882" s="13" t="n">
        <v>0.147831541395774</v>
      </c>
      <c r="D8882" s="13" t="n">
        <v>0.088124999999998</v>
      </c>
      <c r="E8882" s="8" t="n">
        <f aca="false">IF(C8882&gt;=$B$4,1,0)</f>
        <v>0</v>
      </c>
      <c r="F8882" s="8" t="n">
        <f aca="false">IF(D8882&gt;=$B$4,1,0)</f>
        <v>0</v>
      </c>
      <c r="G8882" s="8" t="str">
        <f aca="false">IF(AND(E8882=1,F8882=1),"Both pay",IF(F8882=1,"Missed",IF(E8882=1,"False trigger","Neither")))</f>
        <v>Neither</v>
      </c>
    </row>
    <row r="8883" customFormat="false" ht="15" hidden="false" customHeight="false" outlineLevel="0" collapsed="false">
      <c r="A8883" s="8" t="n">
        <v>2539</v>
      </c>
      <c r="B8883" s="8" t="s">
        <v>342</v>
      </c>
      <c r="C8883" s="13" t="n">
        <v>0.202643588867723</v>
      </c>
      <c r="D8883" s="13" t="n">
        <v>0.161250000000003</v>
      </c>
      <c r="E8883" s="8" t="n">
        <f aca="false">IF(C8883&gt;=$B$4,1,0)</f>
        <v>0</v>
      </c>
      <c r="F8883" s="8" t="n">
        <f aca="false">IF(D8883&gt;=$B$4,1,0)</f>
        <v>0</v>
      </c>
      <c r="G8883" s="8" t="str">
        <f aca="false">IF(AND(E8883=1,F8883=1),"Both pay",IF(F8883=1,"Missed",IF(E8883=1,"False trigger","Neither")))</f>
        <v>Neither</v>
      </c>
    </row>
    <row r="8884" customFormat="false" ht="15" hidden="false" customHeight="false" outlineLevel="0" collapsed="false">
      <c r="A8884" s="8" t="n">
        <v>2540</v>
      </c>
      <c r="B8884" s="8" t="s">
        <v>342</v>
      </c>
      <c r="C8884" s="13" t="n">
        <v>0.181139786352119</v>
      </c>
      <c r="D8884" s="13" t="n">
        <v>0.183749999999996</v>
      </c>
      <c r="E8884" s="8" t="n">
        <f aca="false">IF(C8884&gt;=$B$4,1,0)</f>
        <v>0</v>
      </c>
      <c r="F8884" s="8" t="n">
        <f aca="false">IF(D8884&gt;=$B$4,1,0)</f>
        <v>0</v>
      </c>
      <c r="G8884" s="8" t="str">
        <f aca="false">IF(AND(E8884=1,F8884=1),"Both pay",IF(F8884=1,"Missed",IF(E8884=1,"False trigger","Neither")))</f>
        <v>Neither</v>
      </c>
    </row>
    <row r="8885" customFormat="false" ht="15" hidden="false" customHeight="false" outlineLevel="0" collapsed="false">
      <c r="A8885" s="8" t="n">
        <v>2541</v>
      </c>
      <c r="B8885" s="8" t="s">
        <v>342</v>
      </c>
      <c r="C8885" s="13" t="n">
        <v>0.485398753978629</v>
      </c>
      <c r="D8885" s="13" t="n">
        <v>0.149999999999999</v>
      </c>
      <c r="E8885" s="8" t="n">
        <f aca="false">IF(C8885&gt;=$B$4,1,0)</f>
        <v>0</v>
      </c>
      <c r="F8885" s="8" t="n">
        <f aca="false">IF(D8885&gt;=$B$4,1,0)</f>
        <v>0</v>
      </c>
      <c r="G8885" s="8" t="str">
        <f aca="false">IF(AND(E8885=1,F8885=1),"Both pay",IF(F8885=1,"Missed",IF(E8885=1,"False trigger","Neither")))</f>
        <v>Neither</v>
      </c>
    </row>
    <row r="8886" customFormat="false" ht="15" hidden="false" customHeight="false" outlineLevel="0" collapsed="false">
      <c r="A8886" s="8" t="n">
        <v>2544</v>
      </c>
      <c r="B8886" s="8" t="s">
        <v>342</v>
      </c>
      <c r="C8886" s="13" t="n">
        <v>0.0863610233419294</v>
      </c>
      <c r="D8886" s="13" t="n">
        <v>0.183124999999997</v>
      </c>
      <c r="E8886" s="8" t="n">
        <f aca="false">IF(C8886&gt;=$B$4,1,0)</f>
        <v>0</v>
      </c>
      <c r="F8886" s="8" t="n">
        <f aca="false">IF(D8886&gt;=$B$4,1,0)</f>
        <v>0</v>
      </c>
      <c r="G8886" s="8" t="str">
        <f aca="false">IF(AND(E8886=1,F8886=1),"Both pay",IF(F8886=1,"Missed",IF(E8886=1,"False trigger","Neither")))</f>
        <v>Neither</v>
      </c>
    </row>
    <row r="8887" customFormat="false" ht="15" hidden="false" customHeight="false" outlineLevel="0" collapsed="false">
      <c r="A8887" s="8" t="n">
        <v>2545</v>
      </c>
      <c r="B8887" s="8" t="s">
        <v>342</v>
      </c>
      <c r="C8887" s="13" t="n">
        <v>0.0144002856451379</v>
      </c>
      <c r="D8887" s="13" t="n">
        <v>0.0574999999999974</v>
      </c>
      <c r="E8887" s="8" t="n">
        <f aca="false">IF(C8887&gt;=$B$4,1,0)</f>
        <v>0</v>
      </c>
      <c r="F8887" s="8" t="n">
        <f aca="false">IF(D8887&gt;=$B$4,1,0)</f>
        <v>0</v>
      </c>
      <c r="G8887" s="8" t="str">
        <f aca="false">IF(AND(E8887=1,F8887=1),"Both pay",IF(F8887=1,"Missed",IF(E8887=1,"False trigger","Neither")))</f>
        <v>Neither</v>
      </c>
    </row>
    <row r="8888" customFormat="false" ht="15" hidden="false" customHeight="false" outlineLevel="0" collapsed="false">
      <c r="A8888" s="8" t="n">
        <v>2546</v>
      </c>
      <c r="B8888" s="8" t="s">
        <v>342</v>
      </c>
      <c r="C8888" s="13" t="n">
        <v>0.0250118676976285</v>
      </c>
      <c r="D8888" s="13" t="n">
        <v>0.0143750000000011</v>
      </c>
      <c r="E8888" s="8" t="n">
        <f aca="false">IF(C8888&gt;=$B$4,1,0)</f>
        <v>0</v>
      </c>
      <c r="F8888" s="8" t="n">
        <f aca="false">IF(D8888&gt;=$B$4,1,0)</f>
        <v>0</v>
      </c>
      <c r="G8888" s="8" t="str">
        <f aca="false">IF(AND(E8888=1,F8888=1),"Both pay",IF(F8888=1,"Missed",IF(E8888=1,"False trigger","Neither")))</f>
        <v>Neither</v>
      </c>
    </row>
    <row r="8889" customFormat="false" ht="15" hidden="false" customHeight="false" outlineLevel="0" collapsed="false">
      <c r="A8889" s="8" t="n">
        <v>2547</v>
      </c>
      <c r="B8889" s="8" t="s">
        <v>342</v>
      </c>
      <c r="C8889" s="13" t="n">
        <v>0.0517832709697074</v>
      </c>
      <c r="D8889" s="13" t="n">
        <v>0.0574999999999974</v>
      </c>
      <c r="E8889" s="8" t="n">
        <f aca="false">IF(C8889&gt;=$B$4,1,0)</f>
        <v>0</v>
      </c>
      <c r="F8889" s="8" t="n">
        <f aca="false">IF(D8889&gt;=$B$4,1,0)</f>
        <v>0</v>
      </c>
      <c r="G8889" s="8" t="str">
        <f aca="false">IF(AND(E8889=1,F8889=1),"Both pay",IF(F8889=1,"Missed",IF(E8889=1,"False trigger","Neither")))</f>
        <v>Neither</v>
      </c>
    </row>
    <row r="8890" customFormat="false" ht="15" hidden="false" customHeight="false" outlineLevel="0" collapsed="false">
      <c r="A8890" s="8" t="n">
        <v>2549</v>
      </c>
      <c r="B8890" s="8" t="s">
        <v>342</v>
      </c>
      <c r="C8890" s="13" t="n">
        <v>0.0225383943649717</v>
      </c>
      <c r="D8890" s="13" t="n">
        <v>0.0987500000000025</v>
      </c>
      <c r="E8890" s="8" t="n">
        <f aca="false">IF(C8890&gt;=$B$4,1,0)</f>
        <v>0</v>
      </c>
      <c r="F8890" s="8" t="n">
        <f aca="false">IF(D8890&gt;=$B$4,1,0)</f>
        <v>0</v>
      </c>
      <c r="G8890" s="8" t="str">
        <f aca="false">IF(AND(E8890=1,F8890=1),"Both pay",IF(F8890=1,"Missed",IF(E8890=1,"False trigger","Neither")))</f>
        <v>Neither</v>
      </c>
    </row>
    <row r="8891" customFormat="false" ht="15" hidden="false" customHeight="false" outlineLevel="0" collapsed="false">
      <c r="A8891" s="8" t="n">
        <v>2550</v>
      </c>
      <c r="B8891" s="8" t="s">
        <v>342</v>
      </c>
      <c r="C8891" s="13" t="n">
        <v>0.0290886725403467</v>
      </c>
      <c r="D8891" s="13" t="n">
        <v>0.0318749999999994</v>
      </c>
      <c r="E8891" s="8" t="n">
        <f aca="false">IF(C8891&gt;=$B$4,1,0)</f>
        <v>0</v>
      </c>
      <c r="F8891" s="8" t="n">
        <f aca="false">IF(D8891&gt;=$B$4,1,0)</f>
        <v>0</v>
      </c>
      <c r="G8891" s="8" t="str">
        <f aca="false">IF(AND(E8891=1,F8891=1),"Both pay",IF(F8891=1,"Missed",IF(E8891=1,"False trigger","Neither")))</f>
        <v>Neither</v>
      </c>
    </row>
    <row r="8892" customFormat="false" ht="15" hidden="false" customHeight="false" outlineLevel="0" collapsed="false">
      <c r="A8892" s="8" t="n">
        <v>2551</v>
      </c>
      <c r="B8892" s="8" t="s">
        <v>342</v>
      </c>
      <c r="C8892" s="13" t="n">
        <v>0.0436094865672416</v>
      </c>
      <c r="D8892" s="13" t="n">
        <v>0.0043750000000031</v>
      </c>
      <c r="E8892" s="8" t="n">
        <f aca="false">IF(C8892&gt;=$B$4,1,0)</f>
        <v>0</v>
      </c>
      <c r="F8892" s="8" t="n">
        <f aca="false">IF(D8892&gt;=$B$4,1,0)</f>
        <v>0</v>
      </c>
      <c r="G8892" s="8" t="str">
        <f aca="false">IF(AND(E8892=1,F8892=1),"Both pay",IF(F8892=1,"Missed",IF(E8892=1,"False trigger","Neither")))</f>
        <v>Neither</v>
      </c>
    </row>
    <row r="8893" customFormat="false" ht="15" hidden="false" customHeight="false" outlineLevel="0" collapsed="false">
      <c r="A8893" s="8" t="n">
        <v>2552</v>
      </c>
      <c r="B8893" s="8" t="s">
        <v>342</v>
      </c>
      <c r="C8893" s="13" t="n">
        <v>0.0369128265054072</v>
      </c>
      <c r="D8893" s="13" t="n">
        <v>0.0206250000000025</v>
      </c>
      <c r="E8893" s="8" t="n">
        <f aca="false">IF(C8893&gt;=$B$4,1,0)</f>
        <v>0</v>
      </c>
      <c r="F8893" s="8" t="n">
        <f aca="false">IF(D8893&gt;=$B$4,1,0)</f>
        <v>0</v>
      </c>
      <c r="G8893" s="8" t="str">
        <f aca="false">IF(AND(E8893=1,F8893=1),"Both pay",IF(F8893=1,"Missed",IF(E8893=1,"False trigger","Neither")))</f>
        <v>Neither</v>
      </c>
    </row>
    <row r="8894" customFormat="false" ht="15" hidden="false" customHeight="false" outlineLevel="0" collapsed="false">
      <c r="A8894" s="8" t="n">
        <v>2553</v>
      </c>
      <c r="B8894" s="8" t="s">
        <v>342</v>
      </c>
      <c r="C8894" s="13" t="n">
        <v>0.0218345157073081</v>
      </c>
      <c r="D8894" s="13" t="n">
        <v>0.203125</v>
      </c>
      <c r="E8894" s="8" t="n">
        <f aca="false">IF(C8894&gt;=$B$4,1,0)</f>
        <v>0</v>
      </c>
      <c r="F8894" s="8" t="n">
        <f aca="false">IF(D8894&gt;=$B$4,1,0)</f>
        <v>0</v>
      </c>
      <c r="G8894" s="8" t="str">
        <f aca="false">IF(AND(E8894=1,F8894=1),"Both pay",IF(F8894=1,"Missed",IF(E8894=1,"False trigger","Neither")))</f>
        <v>Neither</v>
      </c>
    </row>
    <row r="8895" customFormat="false" ht="15" hidden="false" customHeight="false" outlineLevel="0" collapsed="false">
      <c r="A8895" s="8" t="n">
        <v>2554</v>
      </c>
      <c r="B8895" s="8" t="s">
        <v>342</v>
      </c>
      <c r="C8895" s="13" t="n">
        <v>0.0405817734832325</v>
      </c>
      <c r="D8895" s="13" t="n">
        <v>0.215</v>
      </c>
      <c r="E8895" s="8" t="n">
        <f aca="false">IF(C8895&gt;=$B$4,1,0)</f>
        <v>0</v>
      </c>
      <c r="F8895" s="8" t="n">
        <f aca="false">IF(D8895&gt;=$B$4,1,0)</f>
        <v>0</v>
      </c>
      <c r="G8895" s="8" t="str">
        <f aca="false">IF(AND(E8895=1,F8895=1),"Both pay",IF(F8895=1,"Missed",IF(E8895=1,"False trigger","Neither")))</f>
        <v>Neither</v>
      </c>
    </row>
    <row r="8896" customFormat="false" ht="15" hidden="false" customHeight="false" outlineLevel="0" collapsed="false">
      <c r="A8896" s="8" t="n">
        <v>2555</v>
      </c>
      <c r="B8896" s="8" t="s">
        <v>342</v>
      </c>
      <c r="C8896" s="13" t="n">
        <v>0.0538537077479901</v>
      </c>
      <c r="D8896" s="13" t="n">
        <v>0.208124999999999</v>
      </c>
      <c r="E8896" s="8" t="n">
        <f aca="false">IF(C8896&gt;=$B$4,1,0)</f>
        <v>0</v>
      </c>
      <c r="F8896" s="8" t="n">
        <f aca="false">IF(D8896&gt;=$B$4,1,0)</f>
        <v>0</v>
      </c>
      <c r="G8896" s="8" t="str">
        <f aca="false">IF(AND(E8896=1,F8896=1),"Both pay",IF(F8896=1,"Missed",IF(E8896=1,"False trigger","Neither")))</f>
        <v>Neither</v>
      </c>
    </row>
    <row r="8897" customFormat="false" ht="15" hidden="false" customHeight="false" outlineLevel="0" collapsed="false">
      <c r="A8897" s="8" t="n">
        <v>2556</v>
      </c>
      <c r="B8897" s="8" t="s">
        <v>342</v>
      </c>
      <c r="C8897" s="13" t="n">
        <v>0.0552630151460036</v>
      </c>
      <c r="D8897" s="13" t="n">
        <v>0.326875000000001</v>
      </c>
      <c r="E8897" s="8" t="n">
        <f aca="false">IF(C8897&gt;=$B$4,1,0)</f>
        <v>0</v>
      </c>
      <c r="F8897" s="8" t="n">
        <f aca="false">IF(D8897&gt;=$B$4,1,0)</f>
        <v>0</v>
      </c>
      <c r="G8897" s="8" t="str">
        <f aca="false">IF(AND(E8897=1,F8897=1),"Both pay",IF(F8897=1,"Missed",IF(E8897=1,"False trigger","Neither")))</f>
        <v>Neither</v>
      </c>
    </row>
    <row r="8898" customFormat="false" ht="15" hidden="false" customHeight="false" outlineLevel="0" collapsed="false">
      <c r="A8898" s="8" t="n">
        <v>2573</v>
      </c>
      <c r="B8898" s="8" t="s">
        <v>342</v>
      </c>
      <c r="C8898" s="13" t="n">
        <v>2.40719278967878</v>
      </c>
      <c r="D8898" s="13" t="n">
        <v>5.828125</v>
      </c>
      <c r="E8898" s="8" t="n">
        <f aca="false">IF(C8898&gt;=$B$4,1,0)</f>
        <v>0</v>
      </c>
      <c r="F8898" s="8" t="n">
        <f aca="false">IF(D8898&gt;=$B$4,1,0)</f>
        <v>0</v>
      </c>
      <c r="G8898" s="8" t="str">
        <f aca="false">IF(AND(E8898=1,F8898=1),"Both pay",IF(F8898=1,"Missed",IF(E8898=1,"False trigger","Neither")))</f>
        <v>Neither</v>
      </c>
    </row>
    <row r="8899" customFormat="false" ht="15" hidden="false" customHeight="false" outlineLevel="0" collapsed="false">
      <c r="A8899" s="8" t="n">
        <v>2574</v>
      </c>
      <c r="B8899" s="8" t="s">
        <v>342</v>
      </c>
      <c r="C8899" s="13" t="n">
        <v>1.92726163598039</v>
      </c>
      <c r="D8899" s="13" t="n">
        <v>4.9475</v>
      </c>
      <c r="E8899" s="8" t="n">
        <f aca="false">IF(C8899&gt;=$B$4,1,0)</f>
        <v>0</v>
      </c>
      <c r="F8899" s="8" t="n">
        <f aca="false">IF(D8899&gt;=$B$4,1,0)</f>
        <v>0</v>
      </c>
      <c r="G8899" s="8" t="str">
        <f aca="false">IF(AND(E8899=1,F8899=1),"Both pay",IF(F8899=1,"Missed",IF(E8899=1,"False trigger","Neither")))</f>
        <v>Neither</v>
      </c>
    </row>
    <row r="8900" customFormat="false" ht="15" hidden="false" customHeight="false" outlineLevel="0" collapsed="false">
      <c r="A8900" s="8" t="n">
        <v>2575</v>
      </c>
      <c r="B8900" s="8" t="s">
        <v>342</v>
      </c>
      <c r="C8900" s="13" t="n">
        <v>0.99987324519374</v>
      </c>
      <c r="D8900" s="13" t="n">
        <v>3.74375</v>
      </c>
      <c r="E8900" s="8" t="n">
        <f aca="false">IF(C8900&gt;=$B$4,1,0)</f>
        <v>0</v>
      </c>
      <c r="F8900" s="8" t="n">
        <f aca="false">IF(D8900&gt;=$B$4,1,0)</f>
        <v>0</v>
      </c>
      <c r="G8900" s="8" t="str">
        <f aca="false">IF(AND(E8900=1,F8900=1),"Both pay",IF(F8900=1,"Missed",IF(E8900=1,"False trigger","Neither")))</f>
        <v>Neither</v>
      </c>
    </row>
    <row r="8901" customFormat="false" ht="15" hidden="false" customHeight="false" outlineLevel="0" collapsed="false">
      <c r="A8901" s="8" t="n">
        <v>2576</v>
      </c>
      <c r="B8901" s="8" t="s">
        <v>342</v>
      </c>
      <c r="C8901" s="13" t="n">
        <v>0.651875044598377</v>
      </c>
      <c r="D8901" s="13" t="n">
        <v>2.04875000000001</v>
      </c>
      <c r="E8901" s="8" t="n">
        <f aca="false">IF(C8901&gt;=$B$4,1,0)</f>
        <v>0</v>
      </c>
      <c r="F8901" s="8" t="n">
        <f aca="false">IF(D8901&gt;=$B$4,1,0)</f>
        <v>0</v>
      </c>
      <c r="G8901" s="8" t="str">
        <f aca="false">IF(AND(E8901=1,F8901=1),"Both pay",IF(F8901=1,"Missed",IF(E8901=1,"False trigger","Neither")))</f>
        <v>Neither</v>
      </c>
    </row>
    <row r="8902" customFormat="false" ht="15" hidden="false" customHeight="false" outlineLevel="0" collapsed="false">
      <c r="A8902" s="8" t="n">
        <v>2577</v>
      </c>
      <c r="B8902" s="8" t="s">
        <v>342</v>
      </c>
      <c r="C8902" s="13" t="n">
        <v>0.458686086144091</v>
      </c>
      <c r="D8902" s="13" t="n">
        <v>1.099375</v>
      </c>
      <c r="E8902" s="8" t="n">
        <f aca="false">IF(C8902&gt;=$B$4,1,0)</f>
        <v>0</v>
      </c>
      <c r="F8902" s="8" t="n">
        <f aca="false">IF(D8902&gt;=$B$4,1,0)</f>
        <v>0</v>
      </c>
      <c r="G8902" s="8" t="str">
        <f aca="false">IF(AND(E8902=1,F8902=1),"Both pay",IF(F8902=1,"Missed",IF(E8902=1,"False trigger","Neither")))</f>
        <v>Neither</v>
      </c>
    </row>
    <row r="8903" customFormat="false" ht="15" hidden="false" customHeight="false" outlineLevel="0" collapsed="false">
      <c r="A8903" s="8" t="n">
        <v>2578</v>
      </c>
      <c r="B8903" s="8" t="s">
        <v>342</v>
      </c>
      <c r="C8903" s="13" t="n">
        <v>0.291012839414762</v>
      </c>
      <c r="D8903" s="13" t="n">
        <v>0.765000000000001</v>
      </c>
      <c r="E8903" s="8" t="n">
        <f aca="false">IF(C8903&gt;=$B$4,1,0)</f>
        <v>0</v>
      </c>
      <c r="F8903" s="8" t="n">
        <f aca="false">IF(D8903&gt;=$B$4,1,0)</f>
        <v>0</v>
      </c>
      <c r="G8903" s="8" t="str">
        <f aca="false">IF(AND(E8903=1,F8903=1),"Both pay",IF(F8903=1,"Missed",IF(E8903=1,"False trigger","Neither")))</f>
        <v>Neither</v>
      </c>
    </row>
    <row r="8904" customFormat="false" ht="15" hidden="false" customHeight="false" outlineLevel="0" collapsed="false">
      <c r="A8904" s="8" t="n">
        <v>2579</v>
      </c>
      <c r="B8904" s="8" t="s">
        <v>342</v>
      </c>
      <c r="C8904" s="13" t="n">
        <v>0.274668545163195</v>
      </c>
      <c r="D8904" s="13" t="n">
        <v>0.233750000000001</v>
      </c>
      <c r="E8904" s="8" t="n">
        <f aca="false">IF(C8904&gt;=$B$4,1,0)</f>
        <v>0</v>
      </c>
      <c r="F8904" s="8" t="n">
        <f aca="false">IF(D8904&gt;=$B$4,1,0)</f>
        <v>0</v>
      </c>
      <c r="G8904" s="8" t="str">
        <f aca="false">IF(AND(E8904=1,F8904=1),"Both pay",IF(F8904=1,"Missed",IF(E8904=1,"False trigger","Neither")))</f>
        <v>Neither</v>
      </c>
    </row>
    <row r="8905" customFormat="false" ht="15" hidden="false" customHeight="false" outlineLevel="0" collapsed="false">
      <c r="A8905" s="8" t="n">
        <v>2590</v>
      </c>
      <c r="B8905" s="8" t="s">
        <v>342</v>
      </c>
      <c r="C8905" s="13" t="n">
        <v>0.255277906958852</v>
      </c>
      <c r="D8905" s="13" t="n">
        <v>0.358750000000001</v>
      </c>
      <c r="E8905" s="8" t="n">
        <f aca="false">IF(C8905&gt;=$B$4,1,0)</f>
        <v>0</v>
      </c>
      <c r="F8905" s="8" t="n">
        <f aca="false">IF(D8905&gt;=$B$4,1,0)</f>
        <v>0</v>
      </c>
      <c r="G8905" s="8" t="str">
        <f aca="false">IF(AND(E8905=1,F8905=1),"Both pay",IF(F8905=1,"Missed",IF(E8905=1,"False trigger","Neither")))</f>
        <v>Neither</v>
      </c>
    </row>
    <row r="8906" customFormat="false" ht="15" hidden="false" customHeight="false" outlineLevel="0" collapsed="false">
      <c r="A8906" s="8" t="n">
        <v>2591</v>
      </c>
      <c r="B8906" s="8" t="s">
        <v>342</v>
      </c>
      <c r="C8906" s="13" t="n">
        <v>0.0829176839631173</v>
      </c>
      <c r="D8906" s="13" t="n">
        <v>0.440000000000005</v>
      </c>
      <c r="E8906" s="8" t="n">
        <f aca="false">IF(C8906&gt;=$B$4,1,0)</f>
        <v>0</v>
      </c>
      <c r="F8906" s="8" t="n">
        <f aca="false">IF(D8906&gt;=$B$4,1,0)</f>
        <v>0</v>
      </c>
      <c r="G8906" s="8" t="str">
        <f aca="false">IF(AND(E8906=1,F8906=1),"Both pay",IF(F8906=1,"Missed",IF(E8906=1,"False trigger","Neither")))</f>
        <v>Neither</v>
      </c>
    </row>
    <row r="8907" customFormat="false" ht="15" hidden="false" customHeight="false" outlineLevel="0" collapsed="false">
      <c r="A8907" s="8" t="n">
        <v>2592</v>
      </c>
      <c r="B8907" s="8" t="s">
        <v>342</v>
      </c>
      <c r="C8907" s="13" t="n">
        <v>0.125475547632725</v>
      </c>
      <c r="D8907" s="13" t="n">
        <v>0.145624999999995</v>
      </c>
      <c r="E8907" s="8" t="n">
        <f aca="false">IF(C8907&gt;=$B$4,1,0)</f>
        <v>0</v>
      </c>
      <c r="F8907" s="8" t="n">
        <f aca="false">IF(D8907&gt;=$B$4,1,0)</f>
        <v>0</v>
      </c>
      <c r="G8907" s="8" t="str">
        <f aca="false">IF(AND(E8907=1,F8907=1),"Both pay",IF(F8907=1,"Missed",IF(E8907=1,"False trigger","Neither")))</f>
        <v>Neither</v>
      </c>
    </row>
    <row r="8908" customFormat="false" ht="15" hidden="false" customHeight="false" outlineLevel="0" collapsed="false">
      <c r="A8908" s="8" t="n">
        <v>2595</v>
      </c>
      <c r="B8908" s="8" t="s">
        <v>342</v>
      </c>
      <c r="C8908" s="13" t="n">
        <v>0.122482226476336</v>
      </c>
      <c r="D8908" s="13" t="n">
        <v>0.0787499999999994</v>
      </c>
      <c r="E8908" s="8" t="n">
        <f aca="false">IF(C8908&gt;=$B$4,1,0)</f>
        <v>0</v>
      </c>
      <c r="F8908" s="8" t="n">
        <f aca="false">IF(D8908&gt;=$B$4,1,0)</f>
        <v>0</v>
      </c>
      <c r="G8908" s="8" t="str">
        <f aca="false">IF(AND(E8908=1,F8908=1),"Both pay",IF(F8908=1,"Missed",IF(E8908=1,"False trigger","Neither")))</f>
        <v>Neither</v>
      </c>
    </row>
    <row r="8909" customFormat="false" ht="15" hidden="false" customHeight="false" outlineLevel="0" collapsed="false">
      <c r="A8909" s="8" t="n">
        <v>2596</v>
      </c>
      <c r="B8909" s="8" t="s">
        <v>342</v>
      </c>
      <c r="C8909" s="13" t="n">
        <v>0.177673484392017</v>
      </c>
      <c r="D8909" s="13" t="n">
        <v>0.118124999999999</v>
      </c>
      <c r="E8909" s="8" t="n">
        <f aca="false">IF(C8909&gt;=$B$4,1,0)</f>
        <v>0</v>
      </c>
      <c r="F8909" s="8" t="n">
        <f aca="false">IF(D8909&gt;=$B$4,1,0)</f>
        <v>0</v>
      </c>
      <c r="G8909" s="8" t="str">
        <f aca="false">IF(AND(E8909=1,F8909=1),"Both pay",IF(F8909=1,"Missed",IF(E8909=1,"False trigger","Neither")))</f>
        <v>Neither</v>
      </c>
    </row>
    <row r="8910" customFormat="false" ht="15" hidden="false" customHeight="false" outlineLevel="0" collapsed="false">
      <c r="A8910" s="8" t="n">
        <v>2597</v>
      </c>
      <c r="B8910" s="8" t="s">
        <v>342</v>
      </c>
      <c r="C8910" s="13" t="n">
        <v>0.178152559017086</v>
      </c>
      <c r="D8910" s="13" t="n">
        <v>0.212499999999999</v>
      </c>
      <c r="E8910" s="8" t="n">
        <f aca="false">IF(C8910&gt;=$B$4,1,0)</f>
        <v>0</v>
      </c>
      <c r="F8910" s="8" t="n">
        <f aca="false">IF(D8910&gt;=$B$4,1,0)</f>
        <v>0</v>
      </c>
      <c r="G8910" s="8" t="str">
        <f aca="false">IF(AND(E8910=1,F8910=1),"Both pay",IF(F8910=1,"Missed",IF(E8910=1,"False trigger","Neither")))</f>
        <v>Neither</v>
      </c>
    </row>
    <row r="8911" customFormat="false" ht="15" hidden="false" customHeight="false" outlineLevel="0" collapsed="false">
      <c r="A8911" s="8" t="n">
        <v>2598</v>
      </c>
      <c r="B8911" s="8" t="s">
        <v>342</v>
      </c>
      <c r="C8911" s="13" t="n">
        <v>0.315882293121518</v>
      </c>
      <c r="D8911" s="13" t="n">
        <v>0.151875000000004</v>
      </c>
      <c r="E8911" s="8" t="n">
        <f aca="false">IF(C8911&gt;=$B$4,1,0)</f>
        <v>0</v>
      </c>
      <c r="F8911" s="8" t="n">
        <f aca="false">IF(D8911&gt;=$B$4,1,0)</f>
        <v>0</v>
      </c>
      <c r="G8911" s="8" t="str">
        <f aca="false">IF(AND(E8911=1,F8911=1),"Both pay",IF(F8911=1,"Missed",IF(E8911=1,"False trigger","Neither")))</f>
        <v>Neither</v>
      </c>
    </row>
    <row r="8912" customFormat="false" ht="15" hidden="false" customHeight="false" outlineLevel="0" collapsed="false">
      <c r="A8912" s="8" t="n">
        <v>2601</v>
      </c>
      <c r="B8912" s="8" t="s">
        <v>342</v>
      </c>
      <c r="C8912" s="13" t="n">
        <v>0.0828279837508745</v>
      </c>
      <c r="D8912" s="13" t="n">
        <v>0.265000000000001</v>
      </c>
      <c r="E8912" s="8" t="n">
        <f aca="false">IF(C8912&gt;=$B$4,1,0)</f>
        <v>0</v>
      </c>
      <c r="F8912" s="8" t="n">
        <f aca="false">IF(D8912&gt;=$B$4,1,0)</f>
        <v>0</v>
      </c>
      <c r="G8912" s="8" t="str">
        <f aca="false">IF(AND(E8912=1,F8912=1),"Both pay",IF(F8912=1,"Missed",IF(E8912=1,"False trigger","Neither")))</f>
        <v>Neither</v>
      </c>
    </row>
    <row r="8913" customFormat="false" ht="15" hidden="false" customHeight="false" outlineLevel="0" collapsed="false">
      <c r="A8913" s="8" t="n">
        <v>2602</v>
      </c>
      <c r="B8913" s="8" t="s">
        <v>342</v>
      </c>
      <c r="C8913" s="13" t="n">
        <v>0.0208414252709587</v>
      </c>
      <c r="D8913" s="13" t="n">
        <v>0.105625000000003</v>
      </c>
      <c r="E8913" s="8" t="n">
        <f aca="false">IF(C8913&gt;=$B$4,1,0)</f>
        <v>0</v>
      </c>
      <c r="F8913" s="8" t="n">
        <f aca="false">IF(D8913&gt;=$B$4,1,0)</f>
        <v>0</v>
      </c>
      <c r="G8913" s="8" t="str">
        <f aca="false">IF(AND(E8913=1,F8913=1),"Both pay",IF(F8913=1,"Missed",IF(E8913=1,"False trigger","Neither")))</f>
        <v>Neither</v>
      </c>
    </row>
    <row r="8914" customFormat="false" ht="15" hidden="false" customHeight="false" outlineLevel="0" collapsed="false">
      <c r="A8914" s="8" t="n">
        <v>2603</v>
      </c>
      <c r="B8914" s="8" t="s">
        <v>342</v>
      </c>
      <c r="C8914" s="13" t="n">
        <v>0.0232801769532073</v>
      </c>
      <c r="D8914" s="13" t="n">
        <v>0.0125000000000028</v>
      </c>
      <c r="E8914" s="8" t="n">
        <f aca="false">IF(C8914&gt;=$B$4,1,0)</f>
        <v>0</v>
      </c>
      <c r="F8914" s="8" t="n">
        <f aca="false">IF(D8914&gt;=$B$4,1,0)</f>
        <v>0</v>
      </c>
      <c r="G8914" s="8" t="str">
        <f aca="false">IF(AND(E8914=1,F8914=1),"Both pay",IF(F8914=1,"Missed",IF(E8914=1,"False trigger","Neither")))</f>
        <v>Neither</v>
      </c>
    </row>
    <row r="8915" customFormat="false" ht="15" hidden="false" customHeight="false" outlineLevel="0" collapsed="false">
      <c r="A8915" s="8" t="n">
        <v>2604</v>
      </c>
      <c r="B8915" s="8" t="s">
        <v>342</v>
      </c>
      <c r="C8915" s="13" t="n">
        <v>0.0209789722916085</v>
      </c>
      <c r="D8915" s="13" t="n">
        <v>0.0843749999999943</v>
      </c>
      <c r="E8915" s="8" t="n">
        <f aca="false">IF(C8915&gt;=$B$4,1,0)</f>
        <v>0</v>
      </c>
      <c r="F8915" s="8" t="n">
        <f aca="false">IF(D8915&gt;=$B$4,1,0)</f>
        <v>0</v>
      </c>
      <c r="G8915" s="8" t="str">
        <f aca="false">IF(AND(E8915=1,F8915=1),"Both pay",IF(F8915=1,"Missed",IF(E8915=1,"False trigger","Neither")))</f>
        <v>Neither</v>
      </c>
    </row>
    <row r="8916" customFormat="false" ht="15" hidden="false" customHeight="false" outlineLevel="0" collapsed="false">
      <c r="A8916" s="8" t="n">
        <v>2609</v>
      </c>
      <c r="B8916" s="8" t="s">
        <v>342</v>
      </c>
      <c r="C8916" s="13" t="n">
        <v>0.0273718479533009</v>
      </c>
      <c r="D8916" s="13" t="n">
        <v>0.0243749999999991</v>
      </c>
      <c r="E8916" s="8" t="n">
        <f aca="false">IF(C8916&gt;=$B$4,1,0)</f>
        <v>0</v>
      </c>
      <c r="F8916" s="8" t="n">
        <f aca="false">IF(D8916&gt;=$B$4,1,0)</f>
        <v>0</v>
      </c>
      <c r="G8916" s="8" t="str">
        <f aca="false">IF(AND(E8916=1,F8916=1),"Both pay",IF(F8916=1,"Missed",IF(E8916=1,"False trigger","Neither")))</f>
        <v>Neither</v>
      </c>
    </row>
    <row r="8917" customFormat="false" ht="15" hidden="false" customHeight="false" outlineLevel="0" collapsed="false">
      <c r="A8917" s="8" t="n">
        <v>2610</v>
      </c>
      <c r="B8917" s="8" t="s">
        <v>342</v>
      </c>
      <c r="C8917" s="13" t="n">
        <v>0.0368153517243037</v>
      </c>
      <c r="D8917" s="13" t="n">
        <v>0.120000000000001</v>
      </c>
      <c r="E8917" s="8" t="n">
        <f aca="false">IF(C8917&gt;=$B$4,1,0)</f>
        <v>0</v>
      </c>
      <c r="F8917" s="8" t="n">
        <f aca="false">IF(D8917&gt;=$B$4,1,0)</f>
        <v>0</v>
      </c>
      <c r="G8917" s="8" t="str">
        <f aca="false">IF(AND(E8917=1,F8917=1),"Both pay",IF(F8917=1,"Missed",IF(E8917=1,"False trigger","Neither")))</f>
        <v>Neither</v>
      </c>
    </row>
    <row r="8918" customFormat="false" ht="15" hidden="false" customHeight="false" outlineLevel="0" collapsed="false">
      <c r="A8918" s="8" t="n">
        <v>2611</v>
      </c>
      <c r="B8918" s="8" t="s">
        <v>342</v>
      </c>
      <c r="C8918" s="13" t="n">
        <v>0.0642223492348747</v>
      </c>
      <c r="D8918" s="13" t="n">
        <v>0.350624999999997</v>
      </c>
      <c r="E8918" s="8" t="n">
        <f aca="false">IF(C8918&gt;=$B$4,1,0)</f>
        <v>0</v>
      </c>
      <c r="F8918" s="8" t="n">
        <f aca="false">IF(D8918&gt;=$B$4,1,0)</f>
        <v>0</v>
      </c>
      <c r="G8918" s="8" t="str">
        <f aca="false">IF(AND(E8918=1,F8918=1),"Both pay",IF(F8918=1,"Missed",IF(E8918=1,"False trigger","Neither")))</f>
        <v>Neither</v>
      </c>
    </row>
    <row r="8919" customFormat="false" ht="15" hidden="false" customHeight="false" outlineLevel="0" collapsed="false">
      <c r="A8919" s="8" t="n">
        <v>2612</v>
      </c>
      <c r="B8919" s="8" t="s">
        <v>342</v>
      </c>
      <c r="C8919" s="13" t="n">
        <v>0.0672825303327222</v>
      </c>
      <c r="D8919" s="13" t="n">
        <v>0.228125000000002</v>
      </c>
      <c r="E8919" s="8" t="n">
        <f aca="false">IF(C8919&gt;=$B$4,1,0)</f>
        <v>0</v>
      </c>
      <c r="F8919" s="8" t="n">
        <f aca="false">IF(D8919&gt;=$B$4,1,0)</f>
        <v>0</v>
      </c>
      <c r="G8919" s="8" t="str">
        <f aca="false">IF(AND(E8919=1,F8919=1),"Both pay",IF(F8919=1,"Missed",IF(E8919=1,"False trigger","Neither")))</f>
        <v>Neither</v>
      </c>
    </row>
    <row r="8920" customFormat="false" ht="15" hidden="false" customHeight="false" outlineLevel="0" collapsed="false">
      <c r="A8920" s="8" t="n">
        <v>2613</v>
      </c>
      <c r="B8920" s="8" t="s">
        <v>342</v>
      </c>
      <c r="C8920" s="13" t="n">
        <v>0.0586572897987984</v>
      </c>
      <c r="D8920" s="13" t="n">
        <v>0.255000000000001</v>
      </c>
      <c r="E8920" s="8" t="n">
        <f aca="false">IF(C8920&gt;=$B$4,1,0)</f>
        <v>0</v>
      </c>
      <c r="F8920" s="8" t="n">
        <f aca="false">IF(D8920&gt;=$B$4,1,0)</f>
        <v>0</v>
      </c>
      <c r="G8920" s="8" t="str">
        <f aca="false">IF(AND(E8920=1,F8920=1),"Both pay",IF(F8920=1,"Missed",IF(E8920=1,"False trigger","Neither")))</f>
        <v>Neither</v>
      </c>
    </row>
    <row r="8921" customFormat="false" ht="15" hidden="false" customHeight="false" outlineLevel="0" collapsed="false">
      <c r="A8921" s="8" t="n">
        <v>2648</v>
      </c>
      <c r="B8921" s="8" t="s">
        <v>342</v>
      </c>
      <c r="C8921" s="13" t="n">
        <v>0.273316314903944</v>
      </c>
      <c r="D8921" s="13" t="n">
        <v>0.43</v>
      </c>
      <c r="E8921" s="8" t="n">
        <f aca="false">IF(C8921&gt;=$B$4,1,0)</f>
        <v>0</v>
      </c>
      <c r="F8921" s="8" t="n">
        <f aca="false">IF(D8921&gt;=$B$4,1,0)</f>
        <v>0</v>
      </c>
      <c r="G8921" s="8" t="str">
        <f aca="false">IF(AND(E8921=1,F8921=1),"Both pay",IF(F8921=1,"Missed",IF(E8921=1,"False trigger","Neither")))</f>
        <v>Neither</v>
      </c>
    </row>
    <row r="8922" customFormat="false" ht="15" hidden="false" customHeight="false" outlineLevel="0" collapsed="false">
      <c r="A8922" s="8" t="n">
        <v>2659</v>
      </c>
      <c r="B8922" s="8" t="s">
        <v>342</v>
      </c>
      <c r="C8922" s="13" t="n">
        <v>0.0801887758788737</v>
      </c>
      <c r="D8922" s="13" t="n">
        <v>0.178125000000001</v>
      </c>
      <c r="E8922" s="8" t="n">
        <f aca="false">IF(C8922&gt;=$B$4,1,0)</f>
        <v>0</v>
      </c>
      <c r="F8922" s="8" t="n">
        <f aca="false">IF(D8922&gt;=$B$4,1,0)</f>
        <v>0</v>
      </c>
      <c r="G8922" s="8" t="str">
        <f aca="false">IF(AND(E8922=1,F8922=1),"Both pay",IF(F8922=1,"Missed",IF(E8922=1,"False trigger","Neither")))</f>
        <v>Neither</v>
      </c>
    </row>
    <row r="8923" customFormat="false" ht="15" hidden="false" customHeight="false" outlineLevel="0" collapsed="false">
      <c r="A8923" s="8" t="n">
        <v>2660</v>
      </c>
      <c r="B8923" s="8" t="s">
        <v>342</v>
      </c>
      <c r="C8923" s="13" t="n">
        <v>0.005764305044309</v>
      </c>
      <c r="D8923" s="13" t="n">
        <v>0.0500000000000007</v>
      </c>
      <c r="E8923" s="8" t="n">
        <f aca="false">IF(C8923&gt;=$B$4,1,0)</f>
        <v>0</v>
      </c>
      <c r="F8923" s="8" t="n">
        <f aca="false">IF(D8923&gt;=$B$4,1,0)</f>
        <v>0</v>
      </c>
      <c r="G8923" s="8" t="str">
        <f aca="false">IF(AND(E8923=1,F8923=1),"Both pay",IF(F8923=1,"Missed",IF(E8923=1,"False trigger","Neither")))</f>
        <v>Neither</v>
      </c>
    </row>
    <row r="8924" customFormat="false" ht="15" hidden="false" customHeight="false" outlineLevel="0" collapsed="false">
      <c r="A8924" s="8" t="n">
        <v>2668</v>
      </c>
      <c r="B8924" s="8" t="s">
        <v>342</v>
      </c>
      <c r="C8924" s="13" t="n">
        <v>0.0553759210132014</v>
      </c>
      <c r="D8924" s="13" t="n">
        <v>0.269375</v>
      </c>
      <c r="E8924" s="8" t="n">
        <f aca="false">IF(C8924&gt;=$B$4,1,0)</f>
        <v>0</v>
      </c>
      <c r="F8924" s="8" t="n">
        <f aca="false">IF(D8924&gt;=$B$4,1,0)</f>
        <v>0</v>
      </c>
      <c r="G8924" s="8" t="str">
        <f aca="false">IF(AND(E8924=1,F8924=1),"Both pay",IF(F8924=1,"Missed",IF(E8924=1,"False trigger","Neither")))</f>
        <v>Neither</v>
      </c>
    </row>
    <row r="8925" customFormat="false" ht="15" hidden="false" customHeight="false" outlineLevel="0" collapsed="false">
      <c r="A8925" s="8" t="n">
        <v>2669</v>
      </c>
      <c r="B8925" s="8" t="s">
        <v>342</v>
      </c>
      <c r="C8925" s="13" t="n">
        <v>0.0586616501704995</v>
      </c>
      <c r="D8925" s="13" t="n">
        <v>0.17625</v>
      </c>
      <c r="E8925" s="8" t="n">
        <f aca="false">IF(C8925&gt;=$B$4,1,0)</f>
        <v>0</v>
      </c>
      <c r="F8925" s="8" t="n">
        <f aca="false">IF(D8925&gt;=$B$4,1,0)</f>
        <v>0</v>
      </c>
      <c r="G8925" s="8" t="str">
        <f aca="false">IF(AND(E8925=1,F8925=1),"Both pay",IF(F8925=1,"Missed",IF(E8925=1,"False trigger","Neither")))</f>
        <v>Neither</v>
      </c>
    </row>
    <row r="8926" customFormat="false" ht="15" hidden="false" customHeight="false" outlineLevel="0" collapsed="false">
      <c r="A8926" s="8" t="n">
        <v>66</v>
      </c>
      <c r="B8926" s="8" t="s">
        <v>343</v>
      </c>
      <c r="C8926" s="13" t="n">
        <v>0.0170009263434351</v>
      </c>
      <c r="D8926" s="13" t="n">
        <v>0</v>
      </c>
      <c r="E8926" s="8" t="n">
        <f aca="false">IF(C8926&gt;=$B$4,1,0)</f>
        <v>0</v>
      </c>
      <c r="F8926" s="8" t="n">
        <f aca="false">IF(D8926&gt;=$B$4,1,0)</f>
        <v>0</v>
      </c>
      <c r="G8926" s="8" t="str">
        <f aca="false">IF(AND(E8926=1,F8926=1),"Both pay",IF(F8926=1,"Missed",IF(E8926=1,"False trigger","Neither")))</f>
        <v>Neither</v>
      </c>
    </row>
    <row r="8927" customFormat="false" ht="15" hidden="false" customHeight="false" outlineLevel="0" collapsed="false">
      <c r="A8927" s="8" t="n">
        <v>67</v>
      </c>
      <c r="B8927" s="8" t="s">
        <v>343</v>
      </c>
      <c r="C8927" s="13" t="n">
        <v>0.0125844880140491</v>
      </c>
      <c r="D8927" s="13" t="n">
        <v>0</v>
      </c>
      <c r="E8927" s="8" t="n">
        <f aca="false">IF(C8927&gt;=$B$4,1,0)</f>
        <v>0</v>
      </c>
      <c r="F8927" s="8" t="n">
        <f aca="false">IF(D8927&gt;=$B$4,1,0)</f>
        <v>0</v>
      </c>
      <c r="G8927" s="8" t="str">
        <f aca="false">IF(AND(E8927=1,F8927=1),"Both pay",IF(F8927=1,"Missed",IF(E8927=1,"False trigger","Neither")))</f>
        <v>Neither</v>
      </c>
    </row>
    <row r="8928" customFormat="false" ht="15" hidden="false" customHeight="false" outlineLevel="0" collapsed="false">
      <c r="A8928" s="8" t="n">
        <v>68</v>
      </c>
      <c r="B8928" s="8" t="s">
        <v>343</v>
      </c>
      <c r="C8928" s="13" t="n">
        <v>0.0133830139310546</v>
      </c>
      <c r="D8928" s="13" t="n">
        <v>0</v>
      </c>
      <c r="E8928" s="8" t="n">
        <f aca="false">IF(C8928&gt;=$B$4,1,0)</f>
        <v>0</v>
      </c>
      <c r="F8928" s="8" t="n">
        <f aca="false">IF(D8928&gt;=$B$4,1,0)</f>
        <v>0</v>
      </c>
      <c r="G8928" s="8" t="str">
        <f aca="false">IF(AND(E8928=1,F8928=1),"Both pay",IF(F8928=1,"Missed",IF(E8928=1,"False trigger","Neither")))</f>
        <v>Neither</v>
      </c>
    </row>
    <row r="8929" customFormat="false" ht="15" hidden="false" customHeight="false" outlineLevel="0" collapsed="false">
      <c r="A8929" s="8" t="n">
        <v>75</v>
      </c>
      <c r="B8929" s="8" t="s">
        <v>343</v>
      </c>
      <c r="C8929" s="13" t="n">
        <v>0.0185344597551768</v>
      </c>
      <c r="D8929" s="13" t="n">
        <v>0</v>
      </c>
      <c r="E8929" s="8" t="n">
        <f aca="false">IF(C8929&gt;=$B$4,1,0)</f>
        <v>0</v>
      </c>
      <c r="F8929" s="8" t="n">
        <f aca="false">IF(D8929&gt;=$B$4,1,0)</f>
        <v>0</v>
      </c>
      <c r="G8929" s="8" t="str">
        <f aca="false">IF(AND(E8929=1,F8929=1),"Both pay",IF(F8929=1,"Missed",IF(E8929=1,"False trigger","Neither")))</f>
        <v>Neither</v>
      </c>
    </row>
    <row r="8930" customFormat="false" ht="15" hidden="false" customHeight="false" outlineLevel="0" collapsed="false">
      <c r="A8930" s="8" t="n">
        <v>76</v>
      </c>
      <c r="B8930" s="8" t="s">
        <v>343</v>
      </c>
      <c r="C8930" s="13" t="n">
        <v>0.0217821805179028</v>
      </c>
      <c r="D8930" s="13" t="n">
        <v>0</v>
      </c>
      <c r="E8930" s="8" t="n">
        <f aca="false">IF(C8930&gt;=$B$4,1,0)</f>
        <v>0</v>
      </c>
      <c r="F8930" s="8" t="n">
        <f aca="false">IF(D8930&gt;=$B$4,1,0)</f>
        <v>0</v>
      </c>
      <c r="G8930" s="8" t="str">
        <f aca="false">IF(AND(E8930=1,F8930=1),"Both pay",IF(F8930=1,"Missed",IF(E8930=1,"False trigger","Neither")))</f>
        <v>Neither</v>
      </c>
    </row>
    <row r="8931" customFormat="false" ht="15" hidden="false" customHeight="false" outlineLevel="0" collapsed="false">
      <c r="A8931" s="8" t="n">
        <v>77</v>
      </c>
      <c r="B8931" s="8" t="s">
        <v>343</v>
      </c>
      <c r="C8931" s="13" t="n">
        <v>0.0203166102573035</v>
      </c>
      <c r="D8931" s="13" t="n">
        <v>0</v>
      </c>
      <c r="E8931" s="8" t="n">
        <f aca="false">IF(C8931&gt;=$B$4,1,0)</f>
        <v>0</v>
      </c>
      <c r="F8931" s="8" t="n">
        <f aca="false">IF(D8931&gt;=$B$4,1,0)</f>
        <v>0</v>
      </c>
      <c r="G8931" s="8" t="str">
        <f aca="false">IF(AND(E8931=1,F8931=1),"Both pay",IF(F8931=1,"Missed",IF(E8931=1,"False trigger","Neither")))</f>
        <v>Neither</v>
      </c>
    </row>
    <row r="8932" customFormat="false" ht="15" hidden="false" customHeight="false" outlineLevel="0" collapsed="false">
      <c r="A8932" s="8" t="n">
        <v>81</v>
      </c>
      <c r="B8932" s="8" t="s">
        <v>343</v>
      </c>
      <c r="C8932" s="13" t="n">
        <v>0.0054762708319202</v>
      </c>
      <c r="D8932" s="13" t="n">
        <v>0.0293749999999981</v>
      </c>
      <c r="E8932" s="8" t="n">
        <f aca="false">IF(C8932&gt;=$B$4,1,0)</f>
        <v>0</v>
      </c>
      <c r="F8932" s="8" t="n">
        <f aca="false">IF(D8932&gt;=$B$4,1,0)</f>
        <v>0</v>
      </c>
      <c r="G8932" s="8" t="str">
        <f aca="false">IF(AND(E8932=1,F8932=1),"Both pay",IF(F8932=1,"Missed",IF(E8932=1,"False trigger","Neither")))</f>
        <v>Neither</v>
      </c>
    </row>
    <row r="8933" customFormat="false" ht="15" hidden="false" customHeight="false" outlineLevel="0" collapsed="false">
      <c r="A8933" s="8" t="n">
        <v>82</v>
      </c>
      <c r="B8933" s="8" t="s">
        <v>343</v>
      </c>
      <c r="C8933" s="13" t="n">
        <v>0.0068868745286607</v>
      </c>
      <c r="D8933" s="13" t="n">
        <v>0.0231250000000002</v>
      </c>
      <c r="E8933" s="8" t="n">
        <f aca="false">IF(C8933&gt;=$B$4,1,0)</f>
        <v>0</v>
      </c>
      <c r="F8933" s="8" t="n">
        <f aca="false">IF(D8933&gt;=$B$4,1,0)</f>
        <v>0</v>
      </c>
      <c r="G8933" s="8" t="str">
        <f aca="false">IF(AND(E8933=1,F8933=1),"Both pay",IF(F8933=1,"Missed",IF(E8933=1,"False trigger","Neither")))</f>
        <v>Neither</v>
      </c>
    </row>
    <row r="8934" customFormat="false" ht="15" hidden="false" customHeight="false" outlineLevel="0" collapsed="false">
      <c r="A8934" s="8" t="n">
        <v>89</v>
      </c>
      <c r="B8934" s="8" t="s">
        <v>343</v>
      </c>
      <c r="C8934" s="13" t="n">
        <v>0.0173428716886476</v>
      </c>
      <c r="D8934" s="13" t="n">
        <v>0</v>
      </c>
      <c r="E8934" s="8" t="n">
        <f aca="false">IF(C8934&gt;=$B$4,1,0)</f>
        <v>0</v>
      </c>
      <c r="F8934" s="8" t="n">
        <f aca="false">IF(D8934&gt;=$B$4,1,0)</f>
        <v>0</v>
      </c>
      <c r="G8934" s="8" t="str">
        <f aca="false">IF(AND(E8934=1,F8934=1),"Both pay",IF(F8934=1,"Missed",IF(E8934=1,"False trigger","Neither")))</f>
        <v>Neither</v>
      </c>
    </row>
    <row r="8935" customFormat="false" ht="15" hidden="false" customHeight="false" outlineLevel="0" collapsed="false">
      <c r="A8935" s="8" t="n">
        <v>90</v>
      </c>
      <c r="B8935" s="8" t="s">
        <v>343</v>
      </c>
      <c r="C8935" s="13" t="n">
        <v>0.0129606038550207</v>
      </c>
      <c r="D8935" s="13" t="n">
        <v>0</v>
      </c>
      <c r="E8935" s="8" t="n">
        <f aca="false">IF(C8935&gt;=$B$4,1,0)</f>
        <v>0</v>
      </c>
      <c r="F8935" s="8" t="n">
        <f aca="false">IF(D8935&gt;=$B$4,1,0)</f>
        <v>0</v>
      </c>
      <c r="G8935" s="8" t="str">
        <f aca="false">IF(AND(E8935=1,F8935=1),"Both pay",IF(F8935=1,"Missed",IF(E8935=1,"False trigger","Neither")))</f>
        <v>Neither</v>
      </c>
    </row>
    <row r="8936" customFormat="false" ht="15" hidden="false" customHeight="false" outlineLevel="0" collapsed="false">
      <c r="A8936" s="8" t="n">
        <v>91</v>
      </c>
      <c r="B8936" s="8" t="s">
        <v>343</v>
      </c>
      <c r="C8936" s="13" t="n">
        <v>0.0049284700776652</v>
      </c>
      <c r="D8936" s="13" t="n">
        <v>0</v>
      </c>
      <c r="E8936" s="8" t="n">
        <f aca="false">IF(C8936&gt;=$B$4,1,0)</f>
        <v>0</v>
      </c>
      <c r="F8936" s="8" t="n">
        <f aca="false">IF(D8936&gt;=$B$4,1,0)</f>
        <v>0</v>
      </c>
      <c r="G8936" s="8" t="str">
        <f aca="false">IF(AND(E8936=1,F8936=1),"Both pay",IF(F8936=1,"Missed",IF(E8936=1,"False trigger","Neither")))</f>
        <v>Neither</v>
      </c>
    </row>
    <row r="8937" customFormat="false" ht="15" hidden="false" customHeight="false" outlineLevel="0" collapsed="false">
      <c r="A8937" s="8" t="n">
        <v>92</v>
      </c>
      <c r="B8937" s="8" t="s">
        <v>343</v>
      </c>
      <c r="C8937" s="13" t="n">
        <v>0.0043084408303641</v>
      </c>
      <c r="D8937" s="13" t="n">
        <v>0</v>
      </c>
      <c r="E8937" s="8" t="n">
        <f aca="false">IF(C8937&gt;=$B$4,1,0)</f>
        <v>0</v>
      </c>
      <c r="F8937" s="8" t="n">
        <f aca="false">IF(D8937&gt;=$B$4,1,0)</f>
        <v>0</v>
      </c>
      <c r="G8937" s="8" t="str">
        <f aca="false">IF(AND(E8937=1,F8937=1),"Both pay",IF(F8937=1,"Missed",IF(E8937=1,"False trigger","Neither")))</f>
        <v>Neither</v>
      </c>
    </row>
    <row r="8938" customFormat="false" ht="15" hidden="false" customHeight="false" outlineLevel="0" collapsed="false">
      <c r="A8938" s="8" t="n">
        <v>93</v>
      </c>
      <c r="B8938" s="8" t="s">
        <v>343</v>
      </c>
      <c r="C8938" s="13" t="n">
        <v>0.0039164683556975</v>
      </c>
      <c r="D8938" s="13" t="n">
        <v>0</v>
      </c>
      <c r="E8938" s="8" t="n">
        <f aca="false">IF(C8938&gt;=$B$4,1,0)</f>
        <v>0</v>
      </c>
      <c r="F8938" s="8" t="n">
        <f aca="false">IF(D8938&gt;=$B$4,1,0)</f>
        <v>0</v>
      </c>
      <c r="G8938" s="8" t="str">
        <f aca="false">IF(AND(E8938=1,F8938=1),"Both pay",IF(F8938=1,"Missed",IF(E8938=1,"False trigger","Neither")))</f>
        <v>Neither</v>
      </c>
    </row>
    <row r="8939" customFormat="false" ht="15" hidden="false" customHeight="false" outlineLevel="0" collapsed="false">
      <c r="A8939" s="8" t="n">
        <v>94</v>
      </c>
      <c r="B8939" s="8" t="s">
        <v>343</v>
      </c>
      <c r="C8939" s="13" t="n">
        <v>0.0071804328643239</v>
      </c>
      <c r="D8939" s="13" t="n">
        <v>0</v>
      </c>
      <c r="E8939" s="8" t="n">
        <f aca="false">IF(C8939&gt;=$B$4,1,0)</f>
        <v>0</v>
      </c>
      <c r="F8939" s="8" t="n">
        <f aca="false">IF(D8939&gt;=$B$4,1,0)</f>
        <v>0</v>
      </c>
      <c r="G8939" s="8" t="str">
        <f aca="false">IF(AND(E8939=1,F8939=1),"Both pay",IF(F8939=1,"Missed",IF(E8939=1,"False trigger","Neither")))</f>
        <v>Neither</v>
      </c>
    </row>
    <row r="8940" customFormat="false" ht="15" hidden="false" customHeight="false" outlineLevel="0" collapsed="false">
      <c r="A8940" s="8" t="n">
        <v>98</v>
      </c>
      <c r="B8940" s="8" t="s">
        <v>343</v>
      </c>
      <c r="C8940" s="13" t="n">
        <v>0.0076894677692465</v>
      </c>
      <c r="D8940" s="13" t="n">
        <v>0</v>
      </c>
      <c r="E8940" s="8" t="n">
        <f aca="false">IF(C8940&gt;=$B$4,1,0)</f>
        <v>0</v>
      </c>
      <c r="F8940" s="8" t="n">
        <f aca="false">IF(D8940&gt;=$B$4,1,0)</f>
        <v>0</v>
      </c>
      <c r="G8940" s="8" t="str">
        <f aca="false">IF(AND(E8940=1,F8940=1),"Both pay",IF(F8940=1,"Missed",IF(E8940=1,"False trigger","Neither")))</f>
        <v>Neither</v>
      </c>
    </row>
    <row r="8941" customFormat="false" ht="15" hidden="false" customHeight="false" outlineLevel="0" collapsed="false">
      <c r="A8941" s="8" t="n">
        <v>99</v>
      </c>
      <c r="B8941" s="8" t="s">
        <v>343</v>
      </c>
      <c r="C8941" s="13" t="n">
        <v>0.0051217191279775</v>
      </c>
      <c r="D8941" s="13" t="n">
        <v>0</v>
      </c>
      <c r="E8941" s="8" t="n">
        <f aca="false">IF(C8941&gt;=$B$4,1,0)</f>
        <v>0</v>
      </c>
      <c r="F8941" s="8" t="n">
        <f aca="false">IF(D8941&gt;=$B$4,1,0)</f>
        <v>0</v>
      </c>
      <c r="G8941" s="8" t="str">
        <f aca="false">IF(AND(E8941=1,F8941=1),"Both pay",IF(F8941=1,"Missed",IF(E8941=1,"False trigger","Neither")))</f>
        <v>Neither</v>
      </c>
    </row>
    <row r="8942" customFormat="false" ht="15" hidden="false" customHeight="false" outlineLevel="0" collapsed="false">
      <c r="A8942" s="8" t="n">
        <v>100</v>
      </c>
      <c r="B8942" s="8" t="s">
        <v>343</v>
      </c>
      <c r="C8942" s="13" t="n">
        <v>0.0047215390099424</v>
      </c>
      <c r="D8942" s="13" t="n">
        <v>0</v>
      </c>
      <c r="E8942" s="8" t="n">
        <f aca="false">IF(C8942&gt;=$B$4,1,0)</f>
        <v>0</v>
      </c>
      <c r="F8942" s="8" t="n">
        <f aca="false">IF(D8942&gt;=$B$4,1,0)</f>
        <v>0</v>
      </c>
      <c r="G8942" s="8" t="str">
        <f aca="false">IF(AND(E8942=1,F8942=1),"Both pay",IF(F8942=1,"Missed",IF(E8942=1,"False trigger","Neither")))</f>
        <v>Neither</v>
      </c>
    </row>
    <row r="8943" customFormat="false" ht="15" hidden="false" customHeight="false" outlineLevel="0" collapsed="false">
      <c r="A8943" s="8" t="n">
        <v>101</v>
      </c>
      <c r="B8943" s="8" t="s">
        <v>343</v>
      </c>
      <c r="C8943" s="13" t="n">
        <v>0.0030835936472044</v>
      </c>
      <c r="D8943" s="13" t="n">
        <v>0</v>
      </c>
      <c r="E8943" s="8" t="n">
        <f aca="false">IF(C8943&gt;=$B$4,1,0)</f>
        <v>0</v>
      </c>
      <c r="F8943" s="8" t="n">
        <f aca="false">IF(D8943&gt;=$B$4,1,0)</f>
        <v>0</v>
      </c>
      <c r="G8943" s="8" t="str">
        <f aca="false">IF(AND(E8943=1,F8943=1),"Both pay",IF(F8943=1,"Missed",IF(E8943=1,"False trigger","Neither")))</f>
        <v>Neither</v>
      </c>
    </row>
    <row r="8944" customFormat="false" ht="15" hidden="false" customHeight="false" outlineLevel="0" collapsed="false">
      <c r="A8944" s="8" t="n">
        <v>108</v>
      </c>
      <c r="B8944" s="8" t="s">
        <v>343</v>
      </c>
      <c r="C8944" s="13" t="n">
        <v>0.0159151111650572</v>
      </c>
      <c r="D8944" s="13" t="n">
        <v>0</v>
      </c>
      <c r="E8944" s="8" t="n">
        <f aca="false">IF(C8944&gt;=$B$4,1,0)</f>
        <v>0</v>
      </c>
      <c r="F8944" s="8" t="n">
        <f aca="false">IF(D8944&gt;=$B$4,1,0)</f>
        <v>0</v>
      </c>
      <c r="G8944" s="8" t="str">
        <f aca="false">IF(AND(E8944=1,F8944=1),"Both pay",IF(F8944=1,"Missed",IF(E8944=1,"False trigger","Neither")))</f>
        <v>Neither</v>
      </c>
    </row>
    <row r="8945" customFormat="false" ht="15" hidden="false" customHeight="false" outlineLevel="0" collapsed="false">
      <c r="A8945" s="8" t="n">
        <v>109</v>
      </c>
      <c r="B8945" s="8" t="s">
        <v>343</v>
      </c>
      <c r="C8945" s="13" t="n">
        <v>0.0178761660862676</v>
      </c>
      <c r="D8945" s="13" t="n">
        <v>0</v>
      </c>
      <c r="E8945" s="8" t="n">
        <f aca="false">IF(C8945&gt;=$B$4,1,0)</f>
        <v>0</v>
      </c>
      <c r="F8945" s="8" t="n">
        <f aca="false">IF(D8945&gt;=$B$4,1,0)</f>
        <v>0</v>
      </c>
      <c r="G8945" s="8" t="str">
        <f aca="false">IF(AND(E8945=1,F8945=1),"Both pay",IF(F8945=1,"Missed",IF(E8945=1,"False trigger","Neither")))</f>
        <v>Neither</v>
      </c>
    </row>
    <row r="8946" customFormat="false" ht="15" hidden="false" customHeight="false" outlineLevel="0" collapsed="false">
      <c r="A8946" s="8" t="n">
        <v>110</v>
      </c>
      <c r="B8946" s="8" t="s">
        <v>343</v>
      </c>
      <c r="C8946" s="13" t="n">
        <v>0.0184242997110004</v>
      </c>
      <c r="D8946" s="13" t="n">
        <v>0</v>
      </c>
      <c r="E8946" s="8" t="n">
        <f aca="false">IF(C8946&gt;=$B$4,1,0)</f>
        <v>0</v>
      </c>
      <c r="F8946" s="8" t="n">
        <f aca="false">IF(D8946&gt;=$B$4,1,0)</f>
        <v>0</v>
      </c>
      <c r="G8946" s="8" t="str">
        <f aca="false">IF(AND(E8946=1,F8946=1),"Both pay",IF(F8946=1,"Missed",IF(E8946=1,"False trigger","Neither")))</f>
        <v>Neither</v>
      </c>
    </row>
    <row r="8947" customFormat="false" ht="15" hidden="false" customHeight="false" outlineLevel="0" collapsed="false">
      <c r="A8947" s="8" t="n">
        <v>123</v>
      </c>
      <c r="B8947" s="8" t="s">
        <v>343</v>
      </c>
      <c r="C8947" s="13" t="n">
        <v>0.0207151301579457</v>
      </c>
      <c r="D8947" s="13" t="n">
        <v>0</v>
      </c>
      <c r="E8947" s="8" t="n">
        <f aca="false">IF(C8947&gt;=$B$4,1,0)</f>
        <v>0</v>
      </c>
      <c r="F8947" s="8" t="n">
        <f aca="false">IF(D8947&gt;=$B$4,1,0)</f>
        <v>0</v>
      </c>
      <c r="G8947" s="8" t="str">
        <f aca="false">IF(AND(E8947=1,F8947=1),"Both pay",IF(F8947=1,"Missed",IF(E8947=1,"False trigger","Neither")))</f>
        <v>Neither</v>
      </c>
    </row>
    <row r="8948" customFormat="false" ht="15" hidden="false" customHeight="false" outlineLevel="0" collapsed="false">
      <c r="A8948" s="8" t="n">
        <v>124</v>
      </c>
      <c r="B8948" s="8" t="s">
        <v>343</v>
      </c>
      <c r="C8948" s="13" t="n">
        <v>0.0043030510464205</v>
      </c>
      <c r="D8948" s="13" t="n">
        <v>0</v>
      </c>
      <c r="E8948" s="8" t="n">
        <f aca="false">IF(C8948&gt;=$B$4,1,0)</f>
        <v>0</v>
      </c>
      <c r="F8948" s="8" t="n">
        <f aca="false">IF(D8948&gt;=$B$4,1,0)</f>
        <v>0</v>
      </c>
      <c r="G8948" s="8" t="str">
        <f aca="false">IF(AND(E8948=1,F8948=1),"Both pay",IF(F8948=1,"Missed",IF(E8948=1,"False trigger","Neither")))</f>
        <v>Neither</v>
      </c>
    </row>
    <row r="8949" customFormat="false" ht="15" hidden="false" customHeight="false" outlineLevel="0" collapsed="false">
      <c r="A8949" s="8" t="n">
        <v>125</v>
      </c>
      <c r="B8949" s="8" t="s">
        <v>343</v>
      </c>
      <c r="C8949" s="13" t="n">
        <v>0.0059151718792946</v>
      </c>
      <c r="D8949" s="13" t="n">
        <v>0</v>
      </c>
      <c r="E8949" s="8" t="n">
        <f aca="false">IF(C8949&gt;=$B$4,1,0)</f>
        <v>0</v>
      </c>
      <c r="F8949" s="8" t="n">
        <f aca="false">IF(D8949&gt;=$B$4,1,0)</f>
        <v>0</v>
      </c>
      <c r="G8949" s="8" t="str">
        <f aca="false">IF(AND(E8949=1,F8949=1),"Both pay",IF(F8949=1,"Missed",IF(E8949=1,"False trigger","Neither")))</f>
        <v>Neither</v>
      </c>
    </row>
    <row r="8950" customFormat="false" ht="15" hidden="false" customHeight="false" outlineLevel="0" collapsed="false">
      <c r="A8950" s="8" t="n">
        <v>126</v>
      </c>
      <c r="B8950" s="8" t="s">
        <v>343</v>
      </c>
      <c r="C8950" s="13" t="n">
        <v>0.0195126215763679</v>
      </c>
      <c r="D8950" s="13" t="n">
        <v>0</v>
      </c>
      <c r="E8950" s="8" t="n">
        <f aca="false">IF(C8950&gt;=$B$4,1,0)</f>
        <v>0</v>
      </c>
      <c r="F8950" s="8" t="n">
        <f aca="false">IF(D8950&gt;=$B$4,1,0)</f>
        <v>0</v>
      </c>
      <c r="G8950" s="8" t="str">
        <f aca="false">IF(AND(E8950=1,F8950=1),"Both pay",IF(F8950=1,"Missed",IF(E8950=1,"False trigger","Neither")))</f>
        <v>Neither</v>
      </c>
    </row>
    <row r="8951" customFormat="false" ht="15" hidden="false" customHeight="false" outlineLevel="0" collapsed="false">
      <c r="A8951" s="8" t="n">
        <v>132</v>
      </c>
      <c r="B8951" s="8" t="s">
        <v>343</v>
      </c>
      <c r="C8951" s="13" t="n">
        <v>0.0191291349753726</v>
      </c>
      <c r="D8951" s="13" t="n">
        <v>0</v>
      </c>
      <c r="E8951" s="8" t="n">
        <f aca="false">IF(C8951&gt;=$B$4,1,0)</f>
        <v>0</v>
      </c>
      <c r="F8951" s="8" t="n">
        <f aca="false">IF(D8951&gt;=$B$4,1,0)</f>
        <v>0</v>
      </c>
      <c r="G8951" s="8" t="str">
        <f aca="false">IF(AND(E8951=1,F8951=1),"Both pay",IF(F8951=1,"Missed",IF(E8951=1,"False trigger","Neither")))</f>
        <v>Neither</v>
      </c>
    </row>
    <row r="8952" customFormat="false" ht="15" hidden="false" customHeight="false" outlineLevel="0" collapsed="false">
      <c r="A8952" s="8" t="n">
        <v>133</v>
      </c>
      <c r="B8952" s="8" t="s">
        <v>343</v>
      </c>
      <c r="C8952" s="13" t="n">
        <v>0.0242657904714924</v>
      </c>
      <c r="D8952" s="13" t="n">
        <v>0</v>
      </c>
      <c r="E8952" s="8" t="n">
        <f aca="false">IF(C8952&gt;=$B$4,1,0)</f>
        <v>0</v>
      </c>
      <c r="F8952" s="8" t="n">
        <f aca="false">IF(D8952&gt;=$B$4,1,0)</f>
        <v>0</v>
      </c>
      <c r="G8952" s="8" t="str">
        <f aca="false">IF(AND(E8952=1,F8952=1),"Both pay",IF(F8952=1,"Missed",IF(E8952=1,"False trigger","Neither")))</f>
        <v>Neither</v>
      </c>
    </row>
    <row r="8953" customFormat="false" ht="15" hidden="false" customHeight="false" outlineLevel="0" collapsed="false">
      <c r="A8953" s="8" t="n">
        <v>134</v>
      </c>
      <c r="B8953" s="8" t="s">
        <v>343</v>
      </c>
      <c r="C8953" s="13" t="n">
        <v>0.0231089821841692</v>
      </c>
      <c r="D8953" s="13" t="n">
        <v>0</v>
      </c>
      <c r="E8953" s="8" t="n">
        <f aca="false">IF(C8953&gt;=$B$4,1,0)</f>
        <v>0</v>
      </c>
      <c r="F8953" s="8" t="n">
        <f aca="false">IF(D8953&gt;=$B$4,1,0)</f>
        <v>0</v>
      </c>
      <c r="G8953" s="8" t="str">
        <f aca="false">IF(AND(E8953=1,F8953=1),"Both pay",IF(F8953=1,"Missed",IF(E8953=1,"False trigger","Neither")))</f>
        <v>Neither</v>
      </c>
    </row>
    <row r="8954" customFormat="false" ht="15" hidden="false" customHeight="false" outlineLevel="0" collapsed="false">
      <c r="A8954" s="8" t="n">
        <v>135</v>
      </c>
      <c r="B8954" s="8" t="s">
        <v>343</v>
      </c>
      <c r="C8954" s="13" t="n">
        <v>0.0182145761673027</v>
      </c>
      <c r="D8954" s="13" t="n">
        <v>0</v>
      </c>
      <c r="E8954" s="8" t="n">
        <f aca="false">IF(C8954&gt;=$B$4,1,0)</f>
        <v>0</v>
      </c>
      <c r="F8954" s="8" t="n">
        <f aca="false">IF(D8954&gt;=$B$4,1,0)</f>
        <v>0</v>
      </c>
      <c r="G8954" s="8" t="str">
        <f aca="false">IF(AND(E8954=1,F8954=1),"Both pay",IF(F8954=1,"Missed",IF(E8954=1,"False trigger","Neither")))</f>
        <v>Neither</v>
      </c>
    </row>
    <row r="8955" customFormat="false" ht="15" hidden="false" customHeight="false" outlineLevel="0" collapsed="false">
      <c r="A8955" s="8" t="n">
        <v>137</v>
      </c>
      <c r="B8955" s="8" t="s">
        <v>343</v>
      </c>
      <c r="C8955" s="13" t="n">
        <v>0.0038058561495866</v>
      </c>
      <c r="D8955" s="13" t="n">
        <v>0.0556249999999991</v>
      </c>
      <c r="E8955" s="8" t="n">
        <f aca="false">IF(C8955&gt;=$B$4,1,0)</f>
        <v>0</v>
      </c>
      <c r="F8955" s="8" t="n">
        <f aca="false">IF(D8955&gt;=$B$4,1,0)</f>
        <v>0</v>
      </c>
      <c r="G8955" s="8" t="str">
        <f aca="false">IF(AND(E8955=1,F8955=1),"Both pay",IF(F8955=1,"Missed",IF(E8955=1,"False trigger","Neither")))</f>
        <v>Neither</v>
      </c>
    </row>
    <row r="8956" customFormat="false" ht="15" hidden="false" customHeight="false" outlineLevel="0" collapsed="false">
      <c r="A8956" s="8" t="n">
        <v>138</v>
      </c>
      <c r="B8956" s="8" t="s">
        <v>343</v>
      </c>
      <c r="C8956" s="13" t="n">
        <v>0.0013105194771725</v>
      </c>
      <c r="D8956" s="13" t="n">
        <v>0.0856250000000002</v>
      </c>
      <c r="E8956" s="8" t="n">
        <f aca="false">IF(C8956&gt;=$B$4,1,0)</f>
        <v>0</v>
      </c>
      <c r="F8956" s="8" t="n">
        <f aca="false">IF(D8956&gt;=$B$4,1,0)</f>
        <v>0</v>
      </c>
      <c r="G8956" s="8" t="str">
        <f aca="false">IF(AND(E8956=1,F8956=1),"Both pay",IF(F8956=1,"Missed",IF(E8956=1,"False trigger","Neither")))</f>
        <v>Neither</v>
      </c>
    </row>
    <row r="8957" customFormat="false" ht="15" hidden="false" customHeight="false" outlineLevel="0" collapsed="false">
      <c r="A8957" s="8" t="n">
        <v>139</v>
      </c>
      <c r="B8957" s="8" t="s">
        <v>343</v>
      </c>
      <c r="C8957" s="13" t="n">
        <v>0.0050541135593533</v>
      </c>
      <c r="D8957" s="13" t="n">
        <v>0.0937499999999964</v>
      </c>
      <c r="E8957" s="8" t="n">
        <f aca="false">IF(C8957&gt;=$B$4,1,0)</f>
        <v>0</v>
      </c>
      <c r="F8957" s="8" t="n">
        <f aca="false">IF(D8957&gt;=$B$4,1,0)</f>
        <v>0</v>
      </c>
      <c r="G8957" s="8" t="str">
        <f aca="false">IF(AND(E8957=1,F8957=1),"Both pay",IF(F8957=1,"Missed",IF(E8957=1,"False trigger","Neither")))</f>
        <v>Neither</v>
      </c>
    </row>
    <row r="8958" customFormat="false" ht="15" hidden="false" customHeight="false" outlineLevel="0" collapsed="false">
      <c r="A8958" s="8" t="n">
        <v>140</v>
      </c>
      <c r="B8958" s="8" t="s">
        <v>343</v>
      </c>
      <c r="C8958" s="13" t="n">
        <v>0.0103599618327834</v>
      </c>
      <c r="D8958" s="13" t="n">
        <v>0.0818749999999965</v>
      </c>
      <c r="E8958" s="8" t="n">
        <f aca="false">IF(C8958&gt;=$B$4,1,0)</f>
        <v>0</v>
      </c>
      <c r="F8958" s="8" t="n">
        <f aca="false">IF(D8958&gt;=$B$4,1,0)</f>
        <v>0</v>
      </c>
      <c r="G8958" s="8" t="str">
        <f aca="false">IF(AND(E8958=1,F8958=1),"Both pay",IF(F8958=1,"Missed",IF(E8958=1,"False trigger","Neither")))</f>
        <v>Neither</v>
      </c>
    </row>
    <row r="8959" customFormat="false" ht="15" hidden="false" customHeight="false" outlineLevel="0" collapsed="false">
      <c r="A8959" s="8" t="n">
        <v>141</v>
      </c>
      <c r="B8959" s="8" t="s">
        <v>343</v>
      </c>
      <c r="C8959" s="13" t="n">
        <v>0.0105406255261897</v>
      </c>
      <c r="D8959" s="13" t="n">
        <v>0</v>
      </c>
      <c r="E8959" s="8" t="n">
        <f aca="false">IF(C8959&gt;=$B$4,1,0)</f>
        <v>0</v>
      </c>
      <c r="F8959" s="8" t="n">
        <f aca="false">IF(D8959&gt;=$B$4,1,0)</f>
        <v>0</v>
      </c>
      <c r="G8959" s="8" t="str">
        <f aca="false">IF(AND(E8959=1,F8959=1),"Both pay",IF(F8959=1,"Missed",IF(E8959=1,"False trigger","Neither")))</f>
        <v>Neither</v>
      </c>
    </row>
    <row r="8960" customFormat="false" ht="15" hidden="false" customHeight="false" outlineLevel="0" collapsed="false">
      <c r="A8960" s="8" t="n">
        <v>145</v>
      </c>
      <c r="B8960" s="8" t="s">
        <v>343</v>
      </c>
      <c r="C8960" s="13" t="n">
        <v>0.0198280417756038</v>
      </c>
      <c r="D8960" s="13" t="n">
        <v>0</v>
      </c>
      <c r="E8960" s="8" t="n">
        <f aca="false">IF(C8960&gt;=$B$4,1,0)</f>
        <v>0</v>
      </c>
      <c r="F8960" s="8" t="n">
        <f aca="false">IF(D8960&gt;=$B$4,1,0)</f>
        <v>0</v>
      </c>
      <c r="G8960" s="8" t="str">
        <f aca="false">IF(AND(E8960=1,F8960=1),"Both pay",IF(F8960=1,"Missed",IF(E8960=1,"False trigger","Neither")))</f>
        <v>Neither</v>
      </c>
    </row>
    <row r="8961" customFormat="false" ht="15" hidden="false" customHeight="false" outlineLevel="0" collapsed="false">
      <c r="A8961" s="8" t="n">
        <v>146</v>
      </c>
      <c r="B8961" s="8" t="s">
        <v>343</v>
      </c>
      <c r="C8961" s="13" t="n">
        <v>0.024279555789981</v>
      </c>
      <c r="D8961" s="13" t="n">
        <v>0</v>
      </c>
      <c r="E8961" s="8" t="n">
        <f aca="false">IF(C8961&gt;=$B$4,1,0)</f>
        <v>0</v>
      </c>
      <c r="F8961" s="8" t="n">
        <f aca="false">IF(D8961&gt;=$B$4,1,0)</f>
        <v>0</v>
      </c>
      <c r="G8961" s="8" t="str">
        <f aca="false">IF(AND(E8961=1,F8961=1),"Both pay",IF(F8961=1,"Missed",IF(E8961=1,"False trigger","Neither")))</f>
        <v>Neither</v>
      </c>
    </row>
    <row r="8962" customFormat="false" ht="15" hidden="false" customHeight="false" outlineLevel="0" collapsed="false">
      <c r="A8962" s="8" t="n">
        <v>147</v>
      </c>
      <c r="B8962" s="8" t="s">
        <v>343</v>
      </c>
      <c r="C8962" s="13" t="n">
        <v>0.0232811106312382</v>
      </c>
      <c r="D8962" s="13" t="n">
        <v>0</v>
      </c>
      <c r="E8962" s="8" t="n">
        <f aca="false">IF(C8962&gt;=$B$4,1,0)</f>
        <v>0</v>
      </c>
      <c r="F8962" s="8" t="n">
        <f aca="false">IF(D8962&gt;=$B$4,1,0)</f>
        <v>0</v>
      </c>
      <c r="G8962" s="8" t="str">
        <f aca="false">IF(AND(E8962=1,F8962=1),"Both pay",IF(F8962=1,"Missed",IF(E8962=1,"False trigger","Neither")))</f>
        <v>Neither</v>
      </c>
    </row>
    <row r="8963" customFormat="false" ht="15" hidden="false" customHeight="false" outlineLevel="0" collapsed="false">
      <c r="A8963" s="8" t="n">
        <v>148</v>
      </c>
      <c r="B8963" s="8" t="s">
        <v>343</v>
      </c>
      <c r="C8963" s="13" t="n">
        <v>0.0017602524256332</v>
      </c>
      <c r="D8963" s="13" t="n">
        <v>0</v>
      </c>
      <c r="E8963" s="8" t="n">
        <f aca="false">IF(C8963&gt;=$B$4,1,0)</f>
        <v>0</v>
      </c>
      <c r="F8963" s="8" t="n">
        <f aca="false">IF(D8963&gt;=$B$4,1,0)</f>
        <v>0</v>
      </c>
      <c r="G8963" s="8" t="str">
        <f aca="false">IF(AND(E8963=1,F8963=1),"Both pay",IF(F8963=1,"Missed",IF(E8963=1,"False trigger","Neither")))</f>
        <v>Neither</v>
      </c>
    </row>
    <row r="8964" customFormat="false" ht="15" hidden="false" customHeight="false" outlineLevel="0" collapsed="false">
      <c r="A8964" s="8" t="n">
        <v>149</v>
      </c>
      <c r="B8964" s="8" t="s">
        <v>343</v>
      </c>
      <c r="C8964" s="13" t="n">
        <v>0.0029542469321341</v>
      </c>
      <c r="D8964" s="13" t="n">
        <v>0</v>
      </c>
      <c r="E8964" s="8" t="n">
        <f aca="false">IF(C8964&gt;=$B$4,1,0)</f>
        <v>0</v>
      </c>
      <c r="F8964" s="8" t="n">
        <f aca="false">IF(D8964&gt;=$B$4,1,0)</f>
        <v>0</v>
      </c>
      <c r="G8964" s="8" t="str">
        <f aca="false">IF(AND(E8964=1,F8964=1),"Both pay",IF(F8964=1,"Missed",IF(E8964=1,"False trigger","Neither")))</f>
        <v>Neither</v>
      </c>
    </row>
    <row r="8965" customFormat="false" ht="15" hidden="false" customHeight="false" outlineLevel="0" collapsed="false">
      <c r="A8965" s="8" t="n">
        <v>150</v>
      </c>
      <c r="B8965" s="8" t="s">
        <v>343</v>
      </c>
      <c r="C8965" s="13" t="n">
        <v>0.0002050009693732</v>
      </c>
      <c r="D8965" s="13" t="n">
        <v>0</v>
      </c>
      <c r="E8965" s="8" t="n">
        <f aca="false">IF(C8965&gt;=$B$4,1,0)</f>
        <v>0</v>
      </c>
      <c r="F8965" s="8" t="n">
        <f aca="false">IF(D8965&gt;=$B$4,1,0)</f>
        <v>0</v>
      </c>
      <c r="G8965" s="8" t="str">
        <f aca="false">IF(AND(E8965=1,F8965=1),"Both pay",IF(F8965=1,"Missed",IF(E8965=1,"False trigger","Neither")))</f>
        <v>Neither</v>
      </c>
    </row>
    <row r="8966" customFormat="false" ht="15" hidden="false" customHeight="false" outlineLevel="0" collapsed="false">
      <c r="A8966" s="8" t="n">
        <v>151</v>
      </c>
      <c r="B8966" s="8" t="s">
        <v>343</v>
      </c>
      <c r="C8966" s="13" t="n">
        <v>0.0065813198387587</v>
      </c>
      <c r="D8966" s="13" t="n">
        <v>0</v>
      </c>
      <c r="E8966" s="8" t="n">
        <f aca="false">IF(C8966&gt;=$B$4,1,0)</f>
        <v>0</v>
      </c>
      <c r="F8966" s="8" t="n">
        <f aca="false">IF(D8966&gt;=$B$4,1,0)</f>
        <v>0</v>
      </c>
      <c r="G8966" s="8" t="str">
        <f aca="false">IF(AND(E8966=1,F8966=1),"Both pay",IF(F8966=1,"Missed",IF(E8966=1,"False trigger","Neither")))</f>
        <v>Neither</v>
      </c>
    </row>
    <row r="8967" customFormat="false" ht="15" hidden="false" customHeight="false" outlineLevel="0" collapsed="false">
      <c r="A8967" s="8" t="n">
        <v>155</v>
      </c>
      <c r="B8967" s="8" t="s">
        <v>343</v>
      </c>
      <c r="C8967" s="13" t="n">
        <v>0.0080250723626988</v>
      </c>
      <c r="D8967" s="13" t="n">
        <v>0</v>
      </c>
      <c r="E8967" s="8" t="n">
        <f aca="false">IF(C8967&gt;=$B$4,1,0)</f>
        <v>0</v>
      </c>
      <c r="F8967" s="8" t="n">
        <f aca="false">IF(D8967&gt;=$B$4,1,0)</f>
        <v>0</v>
      </c>
      <c r="G8967" s="8" t="str">
        <f aca="false">IF(AND(E8967=1,F8967=1),"Both pay",IF(F8967=1,"Missed",IF(E8967=1,"False trigger","Neither")))</f>
        <v>Neither</v>
      </c>
    </row>
    <row r="8968" customFormat="false" ht="15" hidden="false" customHeight="false" outlineLevel="0" collapsed="false">
      <c r="A8968" s="8" t="n">
        <v>156</v>
      </c>
      <c r="B8968" s="8" t="s">
        <v>343</v>
      </c>
      <c r="C8968" s="13" t="n">
        <v>0.0059506595250553</v>
      </c>
      <c r="D8968" s="13" t="n">
        <v>0</v>
      </c>
      <c r="E8968" s="8" t="n">
        <f aca="false">IF(C8968&gt;=$B$4,1,0)</f>
        <v>0</v>
      </c>
      <c r="F8968" s="8" t="n">
        <f aca="false">IF(D8968&gt;=$B$4,1,0)</f>
        <v>0</v>
      </c>
      <c r="G8968" s="8" t="str">
        <f aca="false">IF(AND(E8968=1,F8968=1),"Both pay",IF(F8968=1,"Missed",IF(E8968=1,"False trigger","Neither")))</f>
        <v>Neither</v>
      </c>
    </row>
    <row r="8969" customFormat="false" ht="15" hidden="false" customHeight="false" outlineLevel="0" collapsed="false">
      <c r="A8969" s="8" t="n">
        <v>157</v>
      </c>
      <c r="B8969" s="8" t="s">
        <v>343</v>
      </c>
      <c r="C8969" s="13" t="n">
        <v>0.0077278190664245</v>
      </c>
      <c r="D8969" s="13" t="n">
        <v>0</v>
      </c>
      <c r="E8969" s="8" t="n">
        <f aca="false">IF(C8969&gt;=$B$4,1,0)</f>
        <v>0</v>
      </c>
      <c r="F8969" s="8" t="n">
        <f aca="false">IF(D8969&gt;=$B$4,1,0)</f>
        <v>0</v>
      </c>
      <c r="G8969" s="8" t="str">
        <f aca="false">IF(AND(E8969=1,F8969=1),"Both pay",IF(F8969=1,"Missed",IF(E8969=1,"False trigger","Neither")))</f>
        <v>Neither</v>
      </c>
    </row>
    <row r="8970" customFormat="false" ht="15" hidden="false" customHeight="false" outlineLevel="0" collapsed="false">
      <c r="A8970" s="8" t="n">
        <v>158</v>
      </c>
      <c r="B8970" s="8" t="s">
        <v>343</v>
      </c>
      <c r="C8970" s="13" t="n">
        <v>0.0047116140579674</v>
      </c>
      <c r="D8970" s="13" t="n">
        <v>0</v>
      </c>
      <c r="E8970" s="8" t="n">
        <f aca="false">IF(C8970&gt;=$B$4,1,0)</f>
        <v>0</v>
      </c>
      <c r="F8970" s="8" t="n">
        <f aca="false">IF(D8970&gt;=$B$4,1,0)</f>
        <v>0</v>
      </c>
      <c r="G8970" s="8" t="str">
        <f aca="false">IF(AND(E8970=1,F8970=1),"Both pay",IF(F8970=1,"Missed",IF(E8970=1,"False trigger","Neither")))</f>
        <v>Neither</v>
      </c>
    </row>
    <row r="8971" customFormat="false" ht="15" hidden="false" customHeight="false" outlineLevel="0" collapsed="false">
      <c r="A8971" s="8" t="n">
        <v>165</v>
      </c>
      <c r="B8971" s="8" t="s">
        <v>343</v>
      </c>
      <c r="C8971" s="13" t="n">
        <v>0.0179447629895648</v>
      </c>
      <c r="D8971" s="13" t="n">
        <v>0</v>
      </c>
      <c r="E8971" s="8" t="n">
        <f aca="false">IF(C8971&gt;=$B$4,1,0)</f>
        <v>0</v>
      </c>
      <c r="F8971" s="8" t="n">
        <f aca="false">IF(D8971&gt;=$B$4,1,0)</f>
        <v>0</v>
      </c>
      <c r="G8971" s="8" t="str">
        <f aca="false">IF(AND(E8971=1,F8971=1),"Both pay",IF(F8971=1,"Missed",IF(E8971=1,"False trigger","Neither")))</f>
        <v>Neither</v>
      </c>
    </row>
    <row r="8972" customFormat="false" ht="15" hidden="false" customHeight="false" outlineLevel="0" collapsed="false">
      <c r="A8972" s="8" t="n">
        <v>166</v>
      </c>
      <c r="B8972" s="8" t="s">
        <v>343</v>
      </c>
      <c r="C8972" s="13" t="n">
        <v>0.0213512046663808</v>
      </c>
      <c r="D8972" s="13" t="n">
        <v>0</v>
      </c>
      <c r="E8972" s="8" t="n">
        <f aca="false">IF(C8972&gt;=$B$4,1,0)</f>
        <v>0</v>
      </c>
      <c r="F8972" s="8" t="n">
        <f aca="false">IF(D8972&gt;=$B$4,1,0)</f>
        <v>0</v>
      </c>
      <c r="G8972" s="8" t="str">
        <f aca="false">IF(AND(E8972=1,F8972=1),"Both pay",IF(F8972=1,"Missed",IF(E8972=1,"False trigger","Neither")))</f>
        <v>Neither</v>
      </c>
    </row>
    <row r="8973" customFormat="false" ht="15" hidden="false" customHeight="false" outlineLevel="0" collapsed="false">
      <c r="A8973" s="8" t="n">
        <v>167</v>
      </c>
      <c r="B8973" s="8" t="s">
        <v>343</v>
      </c>
      <c r="C8973" s="13" t="n">
        <v>0.0187310122966408</v>
      </c>
      <c r="D8973" s="13" t="n">
        <v>0</v>
      </c>
      <c r="E8973" s="8" t="n">
        <f aca="false">IF(C8973&gt;=$B$4,1,0)</f>
        <v>0</v>
      </c>
      <c r="F8973" s="8" t="n">
        <f aca="false">IF(D8973&gt;=$B$4,1,0)</f>
        <v>0</v>
      </c>
      <c r="G8973" s="8" t="str">
        <f aca="false">IF(AND(E8973=1,F8973=1),"Both pay",IF(F8973=1,"Missed",IF(E8973=1,"False trigger","Neither")))</f>
        <v>Neither</v>
      </c>
    </row>
    <row r="8974" customFormat="false" ht="15" hidden="false" customHeight="false" outlineLevel="0" collapsed="false">
      <c r="A8974" s="8" t="n">
        <v>180</v>
      </c>
      <c r="B8974" s="8" t="s">
        <v>343</v>
      </c>
      <c r="C8974" s="13" t="n">
        <v>0.0269266720481375</v>
      </c>
      <c r="D8974" s="13" t="n">
        <v>0</v>
      </c>
      <c r="E8974" s="8" t="n">
        <f aca="false">IF(C8974&gt;=$B$4,1,0)</f>
        <v>0</v>
      </c>
      <c r="F8974" s="8" t="n">
        <f aca="false">IF(D8974&gt;=$B$4,1,0)</f>
        <v>0</v>
      </c>
      <c r="G8974" s="8" t="str">
        <f aca="false">IF(AND(E8974=1,F8974=1),"Both pay",IF(F8974=1,"Missed",IF(E8974=1,"False trigger","Neither")))</f>
        <v>Neither</v>
      </c>
    </row>
    <row r="8975" customFormat="false" ht="15" hidden="false" customHeight="false" outlineLevel="0" collapsed="false">
      <c r="A8975" s="8" t="n">
        <v>181</v>
      </c>
      <c r="B8975" s="8" t="s">
        <v>343</v>
      </c>
      <c r="C8975" s="13" t="n">
        <v>0.0268508064008585</v>
      </c>
      <c r="D8975" s="13" t="n">
        <v>0</v>
      </c>
      <c r="E8975" s="8" t="n">
        <f aca="false">IF(C8975&gt;=$B$4,1,0)</f>
        <v>0</v>
      </c>
      <c r="F8975" s="8" t="n">
        <f aca="false">IF(D8975&gt;=$B$4,1,0)</f>
        <v>0</v>
      </c>
      <c r="G8975" s="8" t="str">
        <f aca="false">IF(AND(E8975=1,F8975=1),"Both pay",IF(F8975=1,"Missed",IF(E8975=1,"False trigger","Neither")))</f>
        <v>Neither</v>
      </c>
    </row>
    <row r="8976" customFormat="false" ht="15" hidden="false" customHeight="false" outlineLevel="0" collapsed="false">
      <c r="A8976" s="8" t="n">
        <v>182</v>
      </c>
      <c r="B8976" s="8" t="s">
        <v>343</v>
      </c>
      <c r="C8976" s="13" t="n">
        <v>0.0308849986806407</v>
      </c>
      <c r="D8976" s="13" t="n">
        <v>0</v>
      </c>
      <c r="E8976" s="8" t="n">
        <f aca="false">IF(C8976&gt;=$B$4,1,0)</f>
        <v>0</v>
      </c>
      <c r="F8976" s="8" t="n">
        <f aca="false">IF(D8976&gt;=$B$4,1,0)</f>
        <v>0</v>
      </c>
      <c r="G8976" s="8" t="str">
        <f aca="false">IF(AND(E8976=1,F8976=1),"Both pay",IF(F8976=1,"Missed",IF(E8976=1,"False trigger","Neither")))</f>
        <v>Neither</v>
      </c>
    </row>
    <row r="8977" customFormat="false" ht="15" hidden="false" customHeight="false" outlineLevel="0" collapsed="false">
      <c r="A8977" s="8" t="n">
        <v>183</v>
      </c>
      <c r="B8977" s="8" t="s">
        <v>343</v>
      </c>
      <c r="C8977" s="13" t="n">
        <v>0.0265398775210101</v>
      </c>
      <c r="D8977" s="13" t="n">
        <v>0</v>
      </c>
      <c r="E8977" s="8" t="n">
        <f aca="false">IF(C8977&gt;=$B$4,1,0)</f>
        <v>0</v>
      </c>
      <c r="F8977" s="8" t="n">
        <f aca="false">IF(D8977&gt;=$B$4,1,0)</f>
        <v>0</v>
      </c>
      <c r="G8977" s="8" t="str">
        <f aca="false">IF(AND(E8977=1,F8977=1),"Both pay",IF(F8977=1,"Missed",IF(E8977=1,"False trigger","Neither")))</f>
        <v>Neither</v>
      </c>
    </row>
    <row r="8978" customFormat="false" ht="15" hidden="false" customHeight="false" outlineLevel="0" collapsed="false">
      <c r="A8978" s="8" t="n">
        <v>184</v>
      </c>
      <c r="B8978" s="8" t="s">
        <v>343</v>
      </c>
      <c r="C8978" s="13" t="n">
        <v>0.0168578297388606</v>
      </c>
      <c r="D8978" s="13" t="n">
        <v>0</v>
      </c>
      <c r="E8978" s="8" t="n">
        <f aca="false">IF(C8978&gt;=$B$4,1,0)</f>
        <v>0</v>
      </c>
      <c r="F8978" s="8" t="n">
        <f aca="false">IF(D8978&gt;=$B$4,1,0)</f>
        <v>0</v>
      </c>
      <c r="G8978" s="8" t="str">
        <f aca="false">IF(AND(E8978=1,F8978=1),"Both pay",IF(F8978=1,"Missed",IF(E8978=1,"False trigger","Neither")))</f>
        <v>Neither</v>
      </c>
    </row>
    <row r="8979" customFormat="false" ht="15" hidden="false" customHeight="false" outlineLevel="0" collapsed="false">
      <c r="A8979" s="8" t="n">
        <v>185</v>
      </c>
      <c r="B8979" s="8" t="s">
        <v>343</v>
      </c>
      <c r="C8979" s="13" t="n">
        <v>0.0084478655754409</v>
      </c>
      <c r="D8979" s="13" t="n">
        <v>0</v>
      </c>
      <c r="E8979" s="8" t="n">
        <f aca="false">IF(C8979&gt;=$B$4,1,0)</f>
        <v>0</v>
      </c>
      <c r="F8979" s="8" t="n">
        <f aca="false">IF(D8979&gt;=$B$4,1,0)</f>
        <v>0</v>
      </c>
      <c r="G8979" s="8" t="str">
        <f aca="false">IF(AND(E8979=1,F8979=1),"Both pay",IF(F8979=1,"Missed",IF(E8979=1,"False trigger","Neither")))</f>
        <v>Neither</v>
      </c>
    </row>
    <row r="8980" customFormat="false" ht="15" hidden="false" customHeight="false" outlineLevel="0" collapsed="false">
      <c r="A8980" s="8" t="n">
        <v>186</v>
      </c>
      <c r="B8980" s="8" t="s">
        <v>343</v>
      </c>
      <c r="C8980" s="13" t="n">
        <v>0.0051283412513001</v>
      </c>
      <c r="D8980" s="13" t="n">
        <v>0</v>
      </c>
      <c r="E8980" s="8" t="n">
        <f aca="false">IF(C8980&gt;=$B$4,1,0)</f>
        <v>0</v>
      </c>
      <c r="F8980" s="8" t="n">
        <f aca="false">IF(D8980&gt;=$B$4,1,0)</f>
        <v>0</v>
      </c>
      <c r="G8980" s="8" t="str">
        <f aca="false">IF(AND(E8980=1,F8980=1),"Both pay",IF(F8980=1,"Missed",IF(E8980=1,"False trigger","Neither")))</f>
        <v>Neither</v>
      </c>
    </row>
    <row r="8981" customFormat="false" ht="15" hidden="false" customHeight="false" outlineLevel="0" collapsed="false">
      <c r="A8981" s="8" t="n">
        <v>187</v>
      </c>
      <c r="B8981" s="8" t="s">
        <v>343</v>
      </c>
      <c r="C8981" s="13" t="n">
        <v>0.0033410658982546</v>
      </c>
      <c r="D8981" s="13" t="n">
        <v>0</v>
      </c>
      <c r="E8981" s="8" t="n">
        <f aca="false">IF(C8981&gt;=$B$4,1,0)</f>
        <v>0</v>
      </c>
      <c r="F8981" s="8" t="n">
        <f aca="false">IF(D8981&gt;=$B$4,1,0)</f>
        <v>0</v>
      </c>
      <c r="G8981" s="8" t="str">
        <f aca="false">IF(AND(E8981=1,F8981=1),"Both pay",IF(F8981=1,"Missed",IF(E8981=1,"False trigger","Neither")))</f>
        <v>Neither</v>
      </c>
    </row>
    <row r="8982" customFormat="false" ht="15" hidden="false" customHeight="false" outlineLevel="0" collapsed="false">
      <c r="A8982" s="8" t="n">
        <v>188</v>
      </c>
      <c r="B8982" s="8" t="s">
        <v>343</v>
      </c>
      <c r="C8982" s="13" t="n">
        <v>0.0063794895051643</v>
      </c>
      <c r="D8982" s="13" t="n">
        <v>0</v>
      </c>
      <c r="E8982" s="8" t="n">
        <f aca="false">IF(C8982&gt;=$B$4,1,0)</f>
        <v>0</v>
      </c>
      <c r="F8982" s="8" t="n">
        <f aca="false">IF(D8982&gt;=$B$4,1,0)</f>
        <v>0</v>
      </c>
      <c r="G8982" s="8" t="str">
        <f aca="false">IF(AND(E8982=1,F8982=1),"Both pay",IF(F8982=1,"Missed",IF(E8982=1,"False trigger","Neither")))</f>
        <v>Neither</v>
      </c>
    </row>
    <row r="8983" customFormat="false" ht="15" hidden="false" customHeight="false" outlineLevel="0" collapsed="false">
      <c r="A8983" s="8" t="n">
        <v>189</v>
      </c>
      <c r="B8983" s="8" t="s">
        <v>343</v>
      </c>
      <c r="C8983" s="13" t="n">
        <v>0.0132399225763606</v>
      </c>
      <c r="D8983" s="13" t="n">
        <v>0</v>
      </c>
      <c r="E8983" s="8" t="n">
        <f aca="false">IF(C8983&gt;=$B$4,1,0)</f>
        <v>0</v>
      </c>
      <c r="F8983" s="8" t="n">
        <f aca="false">IF(D8983&gt;=$B$4,1,0)</f>
        <v>0</v>
      </c>
      <c r="G8983" s="8" t="str">
        <f aca="false">IF(AND(E8983=1,F8983=1),"Both pay",IF(F8983=1,"Missed",IF(E8983=1,"False trigger","Neither")))</f>
        <v>Neither</v>
      </c>
    </row>
    <row r="8984" customFormat="false" ht="15" hidden="false" customHeight="false" outlineLevel="0" collapsed="false">
      <c r="A8984" s="8" t="n">
        <v>190</v>
      </c>
      <c r="B8984" s="8" t="s">
        <v>343</v>
      </c>
      <c r="C8984" s="13" t="n">
        <v>0.0279626403009629</v>
      </c>
      <c r="D8984" s="13" t="n">
        <v>0</v>
      </c>
      <c r="E8984" s="8" t="n">
        <f aca="false">IF(C8984&gt;=$B$4,1,0)</f>
        <v>0</v>
      </c>
      <c r="F8984" s="8" t="n">
        <f aca="false">IF(D8984&gt;=$B$4,1,0)</f>
        <v>0</v>
      </c>
      <c r="G8984" s="8" t="str">
        <f aca="false">IF(AND(E8984=1,F8984=1),"Both pay",IF(F8984=1,"Missed",IF(E8984=1,"False trigger","Neither")))</f>
        <v>Neither</v>
      </c>
    </row>
    <row r="8985" customFormat="false" ht="15" hidden="false" customHeight="false" outlineLevel="0" collapsed="false">
      <c r="A8985" s="8" t="n">
        <v>191</v>
      </c>
      <c r="B8985" s="8" t="s">
        <v>343</v>
      </c>
      <c r="C8985" s="13" t="n">
        <v>0.0351675578706576</v>
      </c>
      <c r="D8985" s="13" t="n">
        <v>0</v>
      </c>
      <c r="E8985" s="8" t="n">
        <f aca="false">IF(C8985&gt;=$B$4,1,0)</f>
        <v>0</v>
      </c>
      <c r="F8985" s="8" t="n">
        <f aca="false">IF(D8985&gt;=$B$4,1,0)</f>
        <v>0</v>
      </c>
      <c r="G8985" s="8" t="str">
        <f aca="false">IF(AND(E8985=1,F8985=1),"Both pay",IF(F8985=1,"Missed",IF(E8985=1,"False trigger","Neither")))</f>
        <v>Neither</v>
      </c>
    </row>
    <row r="8986" customFormat="false" ht="15" hidden="false" customHeight="false" outlineLevel="0" collapsed="false">
      <c r="A8986" s="8" t="n">
        <v>192</v>
      </c>
      <c r="B8986" s="8" t="s">
        <v>343</v>
      </c>
      <c r="C8986" s="13" t="n">
        <v>0.0204171836619053</v>
      </c>
      <c r="D8986" s="13" t="n">
        <v>0</v>
      </c>
      <c r="E8986" s="8" t="n">
        <f aca="false">IF(C8986&gt;=$B$4,1,0)</f>
        <v>0</v>
      </c>
      <c r="F8986" s="8" t="n">
        <f aca="false">IF(D8986&gt;=$B$4,1,0)</f>
        <v>0</v>
      </c>
      <c r="G8986" s="8" t="str">
        <f aca="false">IF(AND(E8986=1,F8986=1),"Both pay",IF(F8986=1,"Missed",IF(E8986=1,"False trigger","Neither")))</f>
        <v>Neither</v>
      </c>
    </row>
    <row r="8987" customFormat="false" ht="15" hidden="false" customHeight="false" outlineLevel="0" collapsed="false">
      <c r="A8987" s="8" t="n">
        <v>193</v>
      </c>
      <c r="B8987" s="8" t="s">
        <v>343</v>
      </c>
      <c r="C8987" s="13" t="n">
        <v>0.0095777477789624</v>
      </c>
      <c r="D8987" s="13" t="n">
        <v>0</v>
      </c>
      <c r="E8987" s="8" t="n">
        <f aca="false">IF(C8987&gt;=$B$4,1,0)</f>
        <v>0</v>
      </c>
      <c r="F8987" s="8" t="n">
        <f aca="false">IF(D8987&gt;=$B$4,1,0)</f>
        <v>0</v>
      </c>
      <c r="G8987" s="8" t="str">
        <f aca="false">IF(AND(E8987=1,F8987=1),"Both pay",IF(F8987=1,"Missed",IF(E8987=1,"False trigger","Neither")))</f>
        <v>Neither</v>
      </c>
    </row>
    <row r="8988" customFormat="false" ht="15" hidden="false" customHeight="false" outlineLevel="0" collapsed="false">
      <c r="A8988" s="8" t="n">
        <v>194</v>
      </c>
      <c r="B8988" s="8" t="s">
        <v>343</v>
      </c>
      <c r="C8988" s="13" t="n">
        <v>0.0024561154404629</v>
      </c>
      <c r="D8988" s="13" t="n">
        <v>0.106249999999999</v>
      </c>
      <c r="E8988" s="8" t="n">
        <f aca="false">IF(C8988&gt;=$B$4,1,0)</f>
        <v>0</v>
      </c>
      <c r="F8988" s="8" t="n">
        <f aca="false">IF(D8988&gt;=$B$4,1,0)</f>
        <v>0</v>
      </c>
      <c r="G8988" s="8" t="str">
        <f aca="false">IF(AND(E8988=1,F8988=1),"Both pay",IF(F8988=1,"Missed",IF(E8988=1,"False trigger","Neither")))</f>
        <v>Neither</v>
      </c>
    </row>
    <row r="8989" customFormat="false" ht="15" hidden="false" customHeight="false" outlineLevel="0" collapsed="false">
      <c r="A8989" s="8" t="n">
        <v>195</v>
      </c>
      <c r="B8989" s="8" t="s">
        <v>343</v>
      </c>
      <c r="C8989" s="13" t="n">
        <v>0.0004388627345086</v>
      </c>
      <c r="D8989" s="13" t="n">
        <v>0.178750000000001</v>
      </c>
      <c r="E8989" s="8" t="n">
        <f aca="false">IF(C8989&gt;=$B$4,1,0)</f>
        <v>0</v>
      </c>
      <c r="F8989" s="8" t="n">
        <f aca="false">IF(D8989&gt;=$B$4,1,0)</f>
        <v>0</v>
      </c>
      <c r="G8989" s="8" t="str">
        <f aca="false">IF(AND(E8989=1,F8989=1),"Both pay",IF(F8989=1,"Missed",IF(E8989=1,"False trigger","Neither")))</f>
        <v>Neither</v>
      </c>
    </row>
    <row r="8990" customFormat="false" ht="15" hidden="false" customHeight="false" outlineLevel="0" collapsed="false">
      <c r="A8990" s="8" t="n">
        <v>196</v>
      </c>
      <c r="B8990" s="8" t="s">
        <v>343</v>
      </c>
      <c r="C8990" s="13" t="n">
        <v>0.0070175902872477</v>
      </c>
      <c r="D8990" s="13" t="n">
        <v>0.221875000000004</v>
      </c>
      <c r="E8990" s="8" t="n">
        <f aca="false">IF(C8990&gt;=$B$4,1,0)</f>
        <v>0</v>
      </c>
      <c r="F8990" s="8" t="n">
        <f aca="false">IF(D8990&gt;=$B$4,1,0)</f>
        <v>0</v>
      </c>
      <c r="G8990" s="8" t="str">
        <f aca="false">IF(AND(E8990=1,F8990=1),"Both pay",IF(F8990=1,"Missed",IF(E8990=1,"False trigger","Neither")))</f>
        <v>Neither</v>
      </c>
    </row>
    <row r="8991" customFormat="false" ht="15" hidden="false" customHeight="false" outlineLevel="0" collapsed="false">
      <c r="A8991" s="8" t="n">
        <v>197</v>
      </c>
      <c r="B8991" s="8" t="s">
        <v>343</v>
      </c>
      <c r="C8991" s="13" t="n">
        <v>0.0199111068323958</v>
      </c>
      <c r="D8991" s="13" t="n">
        <v>0.0518750000000025</v>
      </c>
      <c r="E8991" s="8" t="n">
        <f aca="false">IF(C8991&gt;=$B$4,1,0)</f>
        <v>0</v>
      </c>
      <c r="F8991" s="8" t="n">
        <f aca="false">IF(D8991&gt;=$B$4,1,0)</f>
        <v>0</v>
      </c>
      <c r="G8991" s="8" t="str">
        <f aca="false">IF(AND(E8991=1,F8991=1),"Both pay",IF(F8991=1,"Missed",IF(E8991=1,"False trigger","Neither")))</f>
        <v>Neither</v>
      </c>
    </row>
    <row r="8992" customFormat="false" ht="15" hidden="false" customHeight="false" outlineLevel="0" collapsed="false">
      <c r="A8992" s="8" t="n">
        <v>198</v>
      </c>
      <c r="B8992" s="8" t="s">
        <v>343</v>
      </c>
      <c r="C8992" s="13" t="n">
        <v>0.0140005190058758</v>
      </c>
      <c r="D8992" s="13" t="n">
        <v>0</v>
      </c>
      <c r="E8992" s="8" t="n">
        <f aca="false">IF(C8992&gt;=$B$4,1,0)</f>
        <v>0</v>
      </c>
      <c r="F8992" s="8" t="n">
        <f aca="false">IF(D8992&gt;=$B$4,1,0)</f>
        <v>0</v>
      </c>
      <c r="G8992" s="8" t="str">
        <f aca="false">IF(AND(E8992=1,F8992=1),"Both pay",IF(F8992=1,"Missed",IF(E8992=1,"False trigger","Neither")))</f>
        <v>Neither</v>
      </c>
    </row>
    <row r="8993" customFormat="false" ht="15" hidden="false" customHeight="false" outlineLevel="0" collapsed="false">
      <c r="A8993" s="8" t="n">
        <v>199</v>
      </c>
      <c r="B8993" s="8" t="s">
        <v>343</v>
      </c>
      <c r="C8993" s="13" t="n">
        <v>0.0078105427574826</v>
      </c>
      <c r="D8993" s="13" t="n">
        <v>0</v>
      </c>
      <c r="E8993" s="8" t="n">
        <f aca="false">IF(C8993&gt;=$B$4,1,0)</f>
        <v>0</v>
      </c>
      <c r="F8993" s="8" t="n">
        <f aca="false">IF(D8993&gt;=$B$4,1,0)</f>
        <v>0</v>
      </c>
      <c r="G8993" s="8" t="str">
        <f aca="false">IF(AND(E8993=1,F8993=1),"Both pay",IF(F8993=1,"Missed",IF(E8993=1,"False trigger","Neither")))</f>
        <v>Neither</v>
      </c>
    </row>
    <row r="8994" customFormat="false" ht="15" hidden="false" customHeight="false" outlineLevel="0" collapsed="false">
      <c r="A8994" s="8" t="n">
        <v>202</v>
      </c>
      <c r="B8994" s="8" t="s">
        <v>343</v>
      </c>
      <c r="C8994" s="13" t="n">
        <v>0.0197903874663794</v>
      </c>
      <c r="D8994" s="13" t="n">
        <v>0</v>
      </c>
      <c r="E8994" s="8" t="n">
        <f aca="false">IF(C8994&gt;=$B$4,1,0)</f>
        <v>0</v>
      </c>
      <c r="F8994" s="8" t="n">
        <f aca="false">IF(D8994&gt;=$B$4,1,0)</f>
        <v>0</v>
      </c>
      <c r="G8994" s="8" t="str">
        <f aca="false">IF(AND(E8994=1,F8994=1),"Both pay",IF(F8994=1,"Missed",IF(E8994=1,"False trigger","Neither")))</f>
        <v>Neither</v>
      </c>
    </row>
    <row r="8995" customFormat="false" ht="15" hidden="false" customHeight="false" outlineLevel="0" collapsed="false">
      <c r="A8995" s="8" t="n">
        <v>203</v>
      </c>
      <c r="B8995" s="8" t="s">
        <v>343</v>
      </c>
      <c r="C8995" s="13" t="n">
        <v>0.0227059354409604</v>
      </c>
      <c r="D8995" s="13" t="n">
        <v>0</v>
      </c>
      <c r="E8995" s="8" t="n">
        <f aca="false">IF(C8995&gt;=$B$4,1,0)</f>
        <v>0</v>
      </c>
      <c r="F8995" s="8" t="n">
        <f aca="false">IF(D8995&gt;=$B$4,1,0)</f>
        <v>0</v>
      </c>
      <c r="G8995" s="8" t="str">
        <f aca="false">IF(AND(E8995=1,F8995=1),"Both pay",IF(F8995=1,"Missed",IF(E8995=1,"False trigger","Neither")))</f>
        <v>Neither</v>
      </c>
    </row>
    <row r="8996" customFormat="false" ht="15" hidden="false" customHeight="false" outlineLevel="0" collapsed="false">
      <c r="A8996" s="8" t="n">
        <v>204</v>
      </c>
      <c r="B8996" s="8" t="s">
        <v>343</v>
      </c>
      <c r="C8996" s="13" t="n">
        <v>0.0203836019034255</v>
      </c>
      <c r="D8996" s="13" t="n">
        <v>0</v>
      </c>
      <c r="E8996" s="8" t="n">
        <f aca="false">IF(C8996&gt;=$B$4,1,0)</f>
        <v>0</v>
      </c>
      <c r="F8996" s="8" t="n">
        <f aca="false">IF(D8996&gt;=$B$4,1,0)</f>
        <v>0</v>
      </c>
      <c r="G8996" s="8" t="str">
        <f aca="false">IF(AND(E8996=1,F8996=1),"Both pay",IF(F8996=1,"Missed",IF(E8996=1,"False trigger","Neither")))</f>
        <v>Neither</v>
      </c>
    </row>
    <row r="8997" customFormat="false" ht="15" hidden="false" customHeight="false" outlineLevel="0" collapsed="false">
      <c r="A8997" s="8" t="n">
        <v>205</v>
      </c>
      <c r="B8997" s="8" t="s">
        <v>343</v>
      </c>
      <c r="C8997" s="13" t="n">
        <v>0.0117429877378896</v>
      </c>
      <c r="D8997" s="13" t="n">
        <v>0</v>
      </c>
      <c r="E8997" s="8" t="n">
        <f aca="false">IF(C8997&gt;=$B$4,1,0)</f>
        <v>0</v>
      </c>
      <c r="F8997" s="8" t="n">
        <f aca="false">IF(D8997&gt;=$B$4,1,0)</f>
        <v>0</v>
      </c>
      <c r="G8997" s="8" t="str">
        <f aca="false">IF(AND(E8997=1,F8997=1),"Both pay",IF(F8997=1,"Missed",IF(E8997=1,"False trigger","Neither")))</f>
        <v>Neither</v>
      </c>
    </row>
    <row r="8998" customFormat="false" ht="15" hidden="false" customHeight="false" outlineLevel="0" collapsed="false">
      <c r="A8998" s="8" t="n">
        <v>206</v>
      </c>
      <c r="B8998" s="8" t="s">
        <v>343</v>
      </c>
      <c r="C8998" s="13" t="n">
        <v>0.0070096436538875</v>
      </c>
      <c r="D8998" s="13" t="n">
        <v>0</v>
      </c>
      <c r="E8998" s="8" t="n">
        <f aca="false">IF(C8998&gt;=$B$4,1,0)</f>
        <v>0</v>
      </c>
      <c r="F8998" s="8" t="n">
        <f aca="false">IF(D8998&gt;=$B$4,1,0)</f>
        <v>0</v>
      </c>
      <c r="G8998" s="8" t="str">
        <f aca="false">IF(AND(E8998=1,F8998=1),"Both pay",IF(F8998=1,"Missed",IF(E8998=1,"False trigger","Neither")))</f>
        <v>Neither</v>
      </c>
    </row>
    <row r="8999" customFormat="false" ht="15" hidden="false" customHeight="false" outlineLevel="0" collapsed="false">
      <c r="A8999" s="8" t="n">
        <v>207</v>
      </c>
      <c r="B8999" s="8" t="s">
        <v>343</v>
      </c>
      <c r="C8999" s="13" t="n">
        <v>0.0085840631048341</v>
      </c>
      <c r="D8999" s="13" t="n">
        <v>0</v>
      </c>
      <c r="E8999" s="8" t="n">
        <f aca="false">IF(C8999&gt;=$B$4,1,0)</f>
        <v>0</v>
      </c>
      <c r="F8999" s="8" t="n">
        <f aca="false">IF(D8999&gt;=$B$4,1,0)</f>
        <v>0</v>
      </c>
      <c r="G8999" s="8" t="str">
        <f aca="false">IF(AND(E8999=1,F8999=1),"Both pay",IF(F8999=1,"Missed",IF(E8999=1,"False trigger","Neither")))</f>
        <v>Neither</v>
      </c>
    </row>
    <row r="9000" customFormat="false" ht="15" hidden="false" customHeight="false" outlineLevel="0" collapsed="false">
      <c r="A9000" s="8" t="n">
        <v>208</v>
      </c>
      <c r="B9000" s="8" t="s">
        <v>343</v>
      </c>
      <c r="C9000" s="13" t="n">
        <v>0.0156050388248019</v>
      </c>
      <c r="D9000" s="13" t="n">
        <v>0</v>
      </c>
      <c r="E9000" s="8" t="n">
        <f aca="false">IF(C9000&gt;=$B$4,1,0)</f>
        <v>0</v>
      </c>
      <c r="F9000" s="8" t="n">
        <f aca="false">IF(D9000&gt;=$B$4,1,0)</f>
        <v>0</v>
      </c>
      <c r="G9000" s="8" t="str">
        <f aca="false">IF(AND(E9000=1,F9000=1),"Both pay",IF(F9000=1,"Missed",IF(E9000=1,"False trigger","Neither")))</f>
        <v>Neither</v>
      </c>
    </row>
    <row r="9001" customFormat="false" ht="15" hidden="false" customHeight="false" outlineLevel="0" collapsed="false">
      <c r="A9001" s="8" t="n">
        <v>212</v>
      </c>
      <c r="B9001" s="8" t="s">
        <v>343</v>
      </c>
      <c r="C9001" s="13" t="n">
        <v>0.0142920082321182</v>
      </c>
      <c r="D9001" s="13" t="n">
        <v>0</v>
      </c>
      <c r="E9001" s="8" t="n">
        <f aca="false">IF(C9001&gt;=$B$4,1,0)</f>
        <v>0</v>
      </c>
      <c r="F9001" s="8" t="n">
        <f aca="false">IF(D9001&gt;=$B$4,1,0)</f>
        <v>0</v>
      </c>
      <c r="G9001" s="8" t="str">
        <f aca="false">IF(AND(E9001=1,F9001=1),"Both pay",IF(F9001=1,"Missed",IF(E9001=1,"False trigger","Neither")))</f>
        <v>Neither</v>
      </c>
    </row>
    <row r="9002" customFormat="false" ht="15" hidden="false" customHeight="false" outlineLevel="0" collapsed="false">
      <c r="A9002" s="8" t="n">
        <v>213</v>
      </c>
      <c r="B9002" s="8" t="s">
        <v>343</v>
      </c>
      <c r="C9002" s="13" t="n">
        <v>0.0049146871031666</v>
      </c>
      <c r="D9002" s="13" t="n">
        <v>0</v>
      </c>
      <c r="E9002" s="8" t="n">
        <f aca="false">IF(C9002&gt;=$B$4,1,0)</f>
        <v>0</v>
      </c>
      <c r="F9002" s="8" t="n">
        <f aca="false">IF(D9002&gt;=$B$4,1,0)</f>
        <v>0</v>
      </c>
      <c r="G9002" s="8" t="str">
        <f aca="false">IF(AND(E9002=1,F9002=1),"Both pay",IF(F9002=1,"Missed",IF(E9002=1,"False trigger","Neither")))</f>
        <v>Neither</v>
      </c>
    </row>
    <row r="9003" customFormat="false" ht="15" hidden="false" customHeight="false" outlineLevel="0" collapsed="false">
      <c r="A9003" s="8" t="n">
        <v>214</v>
      </c>
      <c r="B9003" s="8" t="s">
        <v>343</v>
      </c>
      <c r="C9003" s="13" t="n">
        <v>0.0045645271838949</v>
      </c>
      <c r="D9003" s="13" t="n">
        <v>0</v>
      </c>
      <c r="E9003" s="8" t="n">
        <f aca="false">IF(C9003&gt;=$B$4,1,0)</f>
        <v>0</v>
      </c>
      <c r="F9003" s="8" t="n">
        <f aca="false">IF(D9003&gt;=$B$4,1,0)</f>
        <v>0</v>
      </c>
      <c r="G9003" s="8" t="str">
        <f aca="false">IF(AND(E9003=1,F9003=1),"Both pay",IF(F9003=1,"Missed",IF(E9003=1,"False trigger","Neither")))</f>
        <v>Neither</v>
      </c>
    </row>
    <row r="9004" customFormat="false" ht="15" hidden="false" customHeight="false" outlineLevel="0" collapsed="false">
      <c r="A9004" s="8" t="n">
        <v>215</v>
      </c>
      <c r="B9004" s="8" t="s">
        <v>343</v>
      </c>
      <c r="C9004" s="13" t="n">
        <v>0.0033701321458394</v>
      </c>
      <c r="D9004" s="13" t="n">
        <v>0</v>
      </c>
      <c r="E9004" s="8" t="n">
        <f aca="false">IF(C9004&gt;=$B$4,1,0)</f>
        <v>0</v>
      </c>
      <c r="F9004" s="8" t="n">
        <f aca="false">IF(D9004&gt;=$B$4,1,0)</f>
        <v>0</v>
      </c>
      <c r="G9004" s="8" t="str">
        <f aca="false">IF(AND(E9004=1,F9004=1),"Both pay",IF(F9004=1,"Missed",IF(E9004=1,"False trigger","Neither")))</f>
        <v>Neither</v>
      </c>
    </row>
    <row r="9005" customFormat="false" ht="15" hidden="false" customHeight="false" outlineLevel="0" collapsed="false">
      <c r="A9005" s="8" t="n">
        <v>218</v>
      </c>
      <c r="B9005" s="8" t="s">
        <v>343</v>
      </c>
      <c r="C9005" s="13" t="n">
        <v>0.0026143570656742</v>
      </c>
      <c r="D9005" s="13" t="n">
        <v>0</v>
      </c>
      <c r="E9005" s="8" t="n">
        <f aca="false">IF(C9005&gt;=$B$4,1,0)</f>
        <v>0</v>
      </c>
      <c r="F9005" s="8" t="n">
        <f aca="false">IF(D9005&gt;=$B$4,1,0)</f>
        <v>0</v>
      </c>
      <c r="G9005" s="8" t="str">
        <f aca="false">IF(AND(E9005=1,F9005=1),"Both pay",IF(F9005=1,"Missed",IF(E9005=1,"False trigger","Neither")))</f>
        <v>Neither</v>
      </c>
    </row>
    <row r="9006" customFormat="false" ht="15" hidden="false" customHeight="false" outlineLevel="0" collapsed="false">
      <c r="A9006" s="8" t="n">
        <v>219</v>
      </c>
      <c r="B9006" s="8" t="s">
        <v>343</v>
      </c>
      <c r="C9006" s="13" t="n">
        <v>0.0020273201641742</v>
      </c>
      <c r="D9006" s="13" t="n">
        <v>0</v>
      </c>
      <c r="E9006" s="8" t="n">
        <f aca="false">IF(C9006&gt;=$B$4,1,0)</f>
        <v>0</v>
      </c>
      <c r="F9006" s="8" t="n">
        <f aca="false">IF(D9006&gt;=$B$4,1,0)</f>
        <v>0</v>
      </c>
      <c r="G9006" s="8" t="str">
        <f aca="false">IF(AND(E9006=1,F9006=1),"Both pay",IF(F9006=1,"Missed",IF(E9006=1,"False trigger","Neither")))</f>
        <v>Neither</v>
      </c>
    </row>
    <row r="9007" customFormat="false" ht="15" hidden="false" customHeight="false" outlineLevel="0" collapsed="false">
      <c r="A9007" s="8" t="n">
        <v>220</v>
      </c>
      <c r="B9007" s="8" t="s">
        <v>343</v>
      </c>
      <c r="C9007" s="13" t="n">
        <v>0.0027583228657732</v>
      </c>
      <c r="D9007" s="13" t="n">
        <v>0</v>
      </c>
      <c r="E9007" s="8" t="n">
        <f aca="false">IF(C9007&gt;=$B$4,1,0)</f>
        <v>0</v>
      </c>
      <c r="F9007" s="8" t="n">
        <f aca="false">IF(D9007&gt;=$B$4,1,0)</f>
        <v>0</v>
      </c>
      <c r="G9007" s="8" t="str">
        <f aca="false">IF(AND(E9007=1,F9007=1),"Both pay",IF(F9007=1,"Missed",IF(E9007=1,"False trigger","Neither")))</f>
        <v>Neither</v>
      </c>
    </row>
    <row r="9008" customFormat="false" ht="15" hidden="false" customHeight="false" outlineLevel="0" collapsed="false">
      <c r="A9008" s="8" t="n">
        <v>221</v>
      </c>
      <c r="B9008" s="8" t="s">
        <v>343</v>
      </c>
      <c r="C9008" s="13" t="n">
        <v>0.0068634450419366</v>
      </c>
      <c r="D9008" s="13" t="n">
        <v>0</v>
      </c>
      <c r="E9008" s="8" t="n">
        <f aca="false">IF(C9008&gt;=$B$4,1,0)</f>
        <v>0</v>
      </c>
      <c r="F9008" s="8" t="n">
        <f aca="false">IF(D9008&gt;=$B$4,1,0)</f>
        <v>0</v>
      </c>
      <c r="G9008" s="8" t="str">
        <f aca="false">IF(AND(E9008=1,F9008=1),"Both pay",IF(F9008=1,"Missed",IF(E9008=1,"False trigger","Neither")))</f>
        <v>Neither</v>
      </c>
    </row>
    <row r="9009" customFormat="false" ht="15" hidden="false" customHeight="false" outlineLevel="0" collapsed="false">
      <c r="A9009" s="8" t="n">
        <v>222</v>
      </c>
      <c r="B9009" s="8" t="s">
        <v>343</v>
      </c>
      <c r="C9009" s="13" t="n">
        <v>0.013505124335424</v>
      </c>
      <c r="D9009" s="13" t="n">
        <v>0</v>
      </c>
      <c r="E9009" s="8" t="n">
        <f aca="false">IF(C9009&gt;=$B$4,1,0)</f>
        <v>0</v>
      </c>
      <c r="F9009" s="8" t="n">
        <f aca="false">IF(D9009&gt;=$B$4,1,0)</f>
        <v>0</v>
      </c>
      <c r="G9009" s="8" t="str">
        <f aca="false">IF(AND(E9009=1,F9009=1),"Both pay",IF(F9009=1,"Missed",IF(E9009=1,"False trigger","Neither")))</f>
        <v>Neither</v>
      </c>
    </row>
    <row r="9010" customFormat="false" ht="15" hidden="false" customHeight="false" outlineLevel="0" collapsed="false">
      <c r="A9010" s="8" t="n">
        <v>223</v>
      </c>
      <c r="B9010" s="8" t="s">
        <v>343</v>
      </c>
      <c r="C9010" s="13" t="n">
        <v>0.0183669165858901</v>
      </c>
      <c r="D9010" s="13" t="n">
        <v>0</v>
      </c>
      <c r="E9010" s="8" t="n">
        <f aca="false">IF(C9010&gt;=$B$4,1,0)</f>
        <v>0</v>
      </c>
      <c r="F9010" s="8" t="n">
        <f aca="false">IF(D9010&gt;=$B$4,1,0)</f>
        <v>0</v>
      </c>
      <c r="G9010" s="8" t="str">
        <f aca="false">IF(AND(E9010=1,F9010=1),"Both pay",IF(F9010=1,"Missed",IF(E9010=1,"False trigger","Neither")))</f>
        <v>Neither</v>
      </c>
    </row>
    <row r="9011" customFormat="false" ht="15" hidden="false" customHeight="false" outlineLevel="0" collapsed="false">
      <c r="A9011" s="8" t="n">
        <v>224</v>
      </c>
      <c r="B9011" s="8" t="s">
        <v>343</v>
      </c>
      <c r="C9011" s="13" t="n">
        <v>0.0150415442026101</v>
      </c>
      <c r="D9011" s="13" t="n">
        <v>0</v>
      </c>
      <c r="E9011" s="8" t="n">
        <f aca="false">IF(C9011&gt;=$B$4,1,0)</f>
        <v>0</v>
      </c>
      <c r="F9011" s="8" t="n">
        <f aca="false">IF(D9011&gt;=$B$4,1,0)</f>
        <v>0</v>
      </c>
      <c r="G9011" s="8" t="str">
        <f aca="false">IF(AND(E9011=1,F9011=1),"Both pay",IF(F9011=1,"Missed",IF(E9011=1,"False trigger","Neither")))</f>
        <v>Neither</v>
      </c>
    </row>
    <row r="9012" customFormat="false" ht="15" hidden="false" customHeight="false" outlineLevel="0" collapsed="false">
      <c r="A9012" s="8" t="n">
        <v>232</v>
      </c>
      <c r="B9012" s="8" t="s">
        <v>343</v>
      </c>
      <c r="C9012" s="13" t="n">
        <v>0.0688895450115012</v>
      </c>
      <c r="D9012" s="13" t="n">
        <v>0</v>
      </c>
      <c r="E9012" s="8" t="n">
        <f aca="false">IF(C9012&gt;=$B$4,1,0)</f>
        <v>0</v>
      </c>
      <c r="F9012" s="8" t="n">
        <f aca="false">IF(D9012&gt;=$B$4,1,0)</f>
        <v>0</v>
      </c>
      <c r="G9012" s="8" t="str">
        <f aca="false">IF(AND(E9012=1,F9012=1),"Both pay",IF(F9012=1,"Missed",IF(E9012=1,"False trigger","Neither")))</f>
        <v>Neither</v>
      </c>
    </row>
    <row r="9013" customFormat="false" ht="15" hidden="false" customHeight="false" outlineLevel="0" collapsed="false">
      <c r="A9013" s="8" t="n">
        <v>233</v>
      </c>
      <c r="B9013" s="8" t="s">
        <v>343</v>
      </c>
      <c r="C9013" s="13" t="n">
        <v>0.107875683147839</v>
      </c>
      <c r="D9013" s="13" t="n">
        <v>0</v>
      </c>
      <c r="E9013" s="8" t="n">
        <f aca="false">IF(C9013&gt;=$B$4,1,0)</f>
        <v>0</v>
      </c>
      <c r="F9013" s="8" t="n">
        <f aca="false">IF(D9013&gt;=$B$4,1,0)</f>
        <v>0</v>
      </c>
      <c r="G9013" s="8" t="str">
        <f aca="false">IF(AND(E9013=1,F9013=1),"Both pay",IF(F9013=1,"Missed",IF(E9013=1,"False trigger","Neither")))</f>
        <v>Neither</v>
      </c>
    </row>
    <row r="9014" customFormat="false" ht="15" hidden="false" customHeight="false" outlineLevel="0" collapsed="false">
      <c r="A9014" s="8" t="n">
        <v>234</v>
      </c>
      <c r="B9014" s="8" t="s">
        <v>343</v>
      </c>
      <c r="C9014" s="13" t="n">
        <v>0.178519577892452</v>
      </c>
      <c r="D9014" s="13" t="n">
        <v>0</v>
      </c>
      <c r="E9014" s="8" t="n">
        <f aca="false">IF(C9014&gt;=$B$4,1,0)</f>
        <v>0</v>
      </c>
      <c r="F9014" s="8" t="n">
        <f aca="false">IF(D9014&gt;=$B$4,1,0)</f>
        <v>0</v>
      </c>
      <c r="G9014" s="8" t="str">
        <f aca="false">IF(AND(E9014=1,F9014=1),"Both pay",IF(F9014=1,"Missed",IF(E9014=1,"False trigger","Neither")))</f>
        <v>Neither</v>
      </c>
    </row>
    <row r="9015" customFormat="false" ht="15" hidden="false" customHeight="false" outlineLevel="0" collapsed="false">
      <c r="A9015" s="8" t="n">
        <v>235</v>
      </c>
      <c r="B9015" s="8" t="s">
        <v>343</v>
      </c>
      <c r="C9015" s="13" t="n">
        <v>0.124458115366</v>
      </c>
      <c r="D9015" s="13" t="n">
        <v>0</v>
      </c>
      <c r="E9015" s="8" t="n">
        <f aca="false">IF(C9015&gt;=$B$4,1,0)</f>
        <v>0</v>
      </c>
      <c r="F9015" s="8" t="n">
        <f aca="false">IF(D9015&gt;=$B$4,1,0)</f>
        <v>0</v>
      </c>
      <c r="G9015" s="8" t="str">
        <f aca="false">IF(AND(E9015=1,F9015=1),"Both pay",IF(F9015=1,"Missed",IF(E9015=1,"False trigger","Neither")))</f>
        <v>Neither</v>
      </c>
    </row>
    <row r="9016" customFormat="false" ht="15" hidden="false" customHeight="false" outlineLevel="0" collapsed="false">
      <c r="A9016" s="8" t="n">
        <v>236</v>
      </c>
      <c r="B9016" s="8" t="s">
        <v>343</v>
      </c>
      <c r="C9016" s="13" t="n">
        <v>0.0403555662879355</v>
      </c>
      <c r="D9016" s="13" t="n">
        <v>0</v>
      </c>
      <c r="E9016" s="8" t="n">
        <f aca="false">IF(C9016&gt;=$B$4,1,0)</f>
        <v>0</v>
      </c>
      <c r="F9016" s="8" t="n">
        <f aca="false">IF(D9016&gt;=$B$4,1,0)</f>
        <v>0</v>
      </c>
      <c r="G9016" s="8" t="str">
        <f aca="false">IF(AND(E9016=1,F9016=1),"Both pay",IF(F9016=1,"Missed",IF(E9016=1,"False trigger","Neither")))</f>
        <v>Neither</v>
      </c>
    </row>
    <row r="9017" customFormat="false" ht="15" hidden="false" customHeight="false" outlineLevel="0" collapsed="false">
      <c r="A9017" s="8" t="n">
        <v>237</v>
      </c>
      <c r="B9017" s="8" t="s">
        <v>343</v>
      </c>
      <c r="C9017" s="13" t="n">
        <v>0.0662937613750358</v>
      </c>
      <c r="D9017" s="13" t="n">
        <v>0</v>
      </c>
      <c r="E9017" s="8" t="n">
        <f aca="false">IF(C9017&gt;=$B$4,1,0)</f>
        <v>0</v>
      </c>
      <c r="F9017" s="8" t="n">
        <f aca="false">IF(D9017&gt;=$B$4,1,0)</f>
        <v>0</v>
      </c>
      <c r="G9017" s="8" t="str">
        <f aca="false">IF(AND(E9017=1,F9017=1),"Both pay",IF(F9017=1,"Missed",IF(E9017=1,"False trigger","Neither")))</f>
        <v>Neither</v>
      </c>
    </row>
    <row r="9018" customFormat="false" ht="15" hidden="false" customHeight="false" outlineLevel="0" collapsed="false">
      <c r="A9018" s="8" t="n">
        <v>238</v>
      </c>
      <c r="B9018" s="8" t="s">
        <v>343</v>
      </c>
      <c r="C9018" s="13" t="n">
        <v>0.0443939232723451</v>
      </c>
      <c r="D9018" s="13" t="n">
        <v>0</v>
      </c>
      <c r="E9018" s="8" t="n">
        <f aca="false">IF(C9018&gt;=$B$4,1,0)</f>
        <v>0</v>
      </c>
      <c r="F9018" s="8" t="n">
        <f aca="false">IF(D9018&gt;=$B$4,1,0)</f>
        <v>0</v>
      </c>
      <c r="G9018" s="8" t="str">
        <f aca="false">IF(AND(E9018=1,F9018=1),"Both pay",IF(F9018=1,"Missed",IF(E9018=1,"False trigger","Neither")))</f>
        <v>Neither</v>
      </c>
    </row>
    <row r="9019" customFormat="false" ht="15" hidden="false" customHeight="false" outlineLevel="0" collapsed="false">
      <c r="A9019" s="8" t="n">
        <v>239</v>
      </c>
      <c r="B9019" s="8" t="s">
        <v>343</v>
      </c>
      <c r="C9019" s="13" t="n">
        <v>0.0890588446366251</v>
      </c>
      <c r="D9019" s="13" t="n">
        <v>0</v>
      </c>
      <c r="E9019" s="8" t="n">
        <f aca="false">IF(C9019&gt;=$B$4,1,0)</f>
        <v>0</v>
      </c>
      <c r="F9019" s="8" t="n">
        <f aca="false">IF(D9019&gt;=$B$4,1,0)</f>
        <v>0</v>
      </c>
      <c r="G9019" s="8" t="str">
        <f aca="false">IF(AND(E9019=1,F9019=1),"Both pay",IF(F9019=1,"Missed",IF(E9019=1,"False trigger","Neither")))</f>
        <v>Neither</v>
      </c>
    </row>
    <row r="9020" customFormat="false" ht="15" hidden="false" customHeight="false" outlineLevel="0" collapsed="false">
      <c r="A9020" s="8" t="n">
        <v>240</v>
      </c>
      <c r="B9020" s="8" t="s">
        <v>343</v>
      </c>
      <c r="C9020" s="13" t="n">
        <v>0.0237587450052032</v>
      </c>
      <c r="D9020" s="13" t="n">
        <v>0</v>
      </c>
      <c r="E9020" s="8" t="n">
        <f aca="false">IF(C9020&gt;=$B$4,1,0)</f>
        <v>0</v>
      </c>
      <c r="F9020" s="8" t="n">
        <f aca="false">IF(D9020&gt;=$B$4,1,0)</f>
        <v>0</v>
      </c>
      <c r="G9020" s="8" t="str">
        <f aca="false">IF(AND(E9020=1,F9020=1),"Both pay",IF(F9020=1,"Missed",IF(E9020=1,"False trigger","Neither")))</f>
        <v>Neither</v>
      </c>
    </row>
    <row r="9021" customFormat="false" ht="15" hidden="false" customHeight="false" outlineLevel="0" collapsed="false">
      <c r="A9021" s="8" t="n">
        <v>241</v>
      </c>
      <c r="B9021" s="8" t="s">
        <v>343</v>
      </c>
      <c r="C9021" s="13" t="n">
        <v>0.0279001844393249</v>
      </c>
      <c r="D9021" s="13" t="n">
        <v>0</v>
      </c>
      <c r="E9021" s="8" t="n">
        <f aca="false">IF(C9021&gt;=$B$4,1,0)</f>
        <v>0</v>
      </c>
      <c r="F9021" s="8" t="n">
        <f aca="false">IF(D9021&gt;=$B$4,1,0)</f>
        <v>0</v>
      </c>
      <c r="G9021" s="8" t="str">
        <f aca="false">IF(AND(E9021=1,F9021=1),"Both pay",IF(F9021=1,"Missed",IF(E9021=1,"False trigger","Neither")))</f>
        <v>Neither</v>
      </c>
    </row>
    <row r="9022" customFormat="false" ht="15" hidden="false" customHeight="false" outlineLevel="0" collapsed="false">
      <c r="A9022" s="8" t="n">
        <v>242</v>
      </c>
      <c r="B9022" s="8" t="s">
        <v>343</v>
      </c>
      <c r="C9022" s="13" t="n">
        <v>0.0061683375581722</v>
      </c>
      <c r="D9022" s="13" t="n">
        <v>0</v>
      </c>
      <c r="E9022" s="8" t="n">
        <f aca="false">IF(C9022&gt;=$B$4,1,0)</f>
        <v>0</v>
      </c>
      <c r="F9022" s="8" t="n">
        <f aca="false">IF(D9022&gt;=$B$4,1,0)</f>
        <v>0</v>
      </c>
      <c r="G9022" s="8" t="str">
        <f aca="false">IF(AND(E9022=1,F9022=1),"Both pay",IF(F9022=1,"Missed",IF(E9022=1,"False trigger","Neither")))</f>
        <v>Neither</v>
      </c>
    </row>
    <row r="9023" customFormat="false" ht="15" hidden="false" customHeight="false" outlineLevel="0" collapsed="false">
      <c r="A9023" s="8" t="n">
        <v>243</v>
      </c>
      <c r="B9023" s="8" t="s">
        <v>343</v>
      </c>
      <c r="C9023" s="13" t="n">
        <v>0.0021383110653445</v>
      </c>
      <c r="D9023" s="13" t="n">
        <v>0</v>
      </c>
      <c r="E9023" s="8" t="n">
        <f aca="false">IF(C9023&gt;=$B$4,1,0)</f>
        <v>0</v>
      </c>
      <c r="F9023" s="8" t="n">
        <f aca="false">IF(D9023&gt;=$B$4,1,0)</f>
        <v>0</v>
      </c>
      <c r="G9023" s="8" t="str">
        <f aca="false">IF(AND(E9023=1,F9023=1),"Both pay",IF(F9023=1,"Missed",IF(E9023=1,"False trigger","Neither")))</f>
        <v>Neither</v>
      </c>
    </row>
    <row r="9024" customFormat="false" ht="15" hidden="false" customHeight="false" outlineLevel="0" collapsed="false">
      <c r="A9024" s="8" t="n">
        <v>244</v>
      </c>
      <c r="B9024" s="8" t="s">
        <v>343</v>
      </c>
      <c r="C9024" s="13" t="n">
        <v>0.0037750298939371</v>
      </c>
      <c r="D9024" s="13" t="n">
        <v>0</v>
      </c>
      <c r="E9024" s="8" t="n">
        <f aca="false">IF(C9024&gt;=$B$4,1,0)</f>
        <v>0</v>
      </c>
      <c r="F9024" s="8" t="n">
        <f aca="false">IF(D9024&gt;=$B$4,1,0)</f>
        <v>0</v>
      </c>
      <c r="G9024" s="8" t="str">
        <f aca="false">IF(AND(E9024=1,F9024=1),"Both pay",IF(F9024=1,"Missed",IF(E9024=1,"False trigger","Neither")))</f>
        <v>Neither</v>
      </c>
    </row>
    <row r="9025" customFormat="false" ht="15" hidden="false" customHeight="false" outlineLevel="0" collapsed="false">
      <c r="A9025" s="8" t="n">
        <v>245</v>
      </c>
      <c r="B9025" s="8" t="s">
        <v>343</v>
      </c>
      <c r="C9025" s="13" t="n">
        <v>0.0081037374198018</v>
      </c>
      <c r="D9025" s="13" t="n">
        <v>0</v>
      </c>
      <c r="E9025" s="8" t="n">
        <f aca="false">IF(C9025&gt;=$B$4,1,0)</f>
        <v>0</v>
      </c>
      <c r="F9025" s="8" t="n">
        <f aca="false">IF(D9025&gt;=$B$4,1,0)</f>
        <v>0</v>
      </c>
      <c r="G9025" s="8" t="str">
        <f aca="false">IF(AND(E9025=1,F9025=1),"Both pay",IF(F9025=1,"Missed",IF(E9025=1,"False trigger","Neither")))</f>
        <v>Neither</v>
      </c>
    </row>
    <row r="9026" customFormat="false" ht="15" hidden="false" customHeight="false" outlineLevel="0" collapsed="false">
      <c r="A9026" s="8" t="n">
        <v>246</v>
      </c>
      <c r="B9026" s="8" t="s">
        <v>343</v>
      </c>
      <c r="C9026" s="13" t="n">
        <v>0.0059643580511092</v>
      </c>
      <c r="D9026" s="13" t="n">
        <v>0</v>
      </c>
      <c r="E9026" s="8" t="n">
        <f aca="false">IF(C9026&gt;=$B$4,1,0)</f>
        <v>0</v>
      </c>
      <c r="F9026" s="8" t="n">
        <f aca="false">IF(D9026&gt;=$B$4,1,0)</f>
        <v>0</v>
      </c>
      <c r="G9026" s="8" t="str">
        <f aca="false">IF(AND(E9026=1,F9026=1),"Both pay",IF(F9026=1,"Missed",IF(E9026=1,"False trigger","Neither")))</f>
        <v>Neither</v>
      </c>
    </row>
    <row r="9027" customFormat="false" ht="15" hidden="false" customHeight="false" outlineLevel="0" collapsed="false">
      <c r="A9027" s="8" t="n">
        <v>247</v>
      </c>
      <c r="B9027" s="8" t="s">
        <v>343</v>
      </c>
      <c r="C9027" s="13" t="n">
        <v>0.0065224415121107</v>
      </c>
      <c r="D9027" s="13" t="n">
        <v>0</v>
      </c>
      <c r="E9027" s="8" t="n">
        <f aca="false">IF(C9027&gt;=$B$4,1,0)</f>
        <v>0</v>
      </c>
      <c r="F9027" s="8" t="n">
        <f aca="false">IF(D9027&gt;=$B$4,1,0)</f>
        <v>0</v>
      </c>
      <c r="G9027" s="8" t="str">
        <f aca="false">IF(AND(E9027=1,F9027=1),"Both pay",IF(F9027=1,"Missed",IF(E9027=1,"False trigger","Neither")))</f>
        <v>Neither</v>
      </c>
    </row>
    <row r="9028" customFormat="false" ht="15" hidden="false" customHeight="false" outlineLevel="0" collapsed="false">
      <c r="A9028" s="8" t="n">
        <v>248</v>
      </c>
      <c r="B9028" s="8" t="s">
        <v>343</v>
      </c>
      <c r="C9028" s="13" t="n">
        <v>0.0174962147084585</v>
      </c>
      <c r="D9028" s="13" t="n">
        <v>0</v>
      </c>
      <c r="E9028" s="8" t="n">
        <f aca="false">IF(C9028&gt;=$B$4,1,0)</f>
        <v>0</v>
      </c>
      <c r="F9028" s="8" t="n">
        <f aca="false">IF(D9028&gt;=$B$4,1,0)</f>
        <v>0</v>
      </c>
      <c r="G9028" s="8" t="str">
        <f aca="false">IF(AND(E9028=1,F9028=1),"Both pay",IF(F9028=1,"Missed",IF(E9028=1,"False trigger","Neither")))</f>
        <v>Neither</v>
      </c>
    </row>
    <row r="9029" customFormat="false" ht="15" hidden="false" customHeight="false" outlineLevel="0" collapsed="false">
      <c r="A9029" s="8" t="n">
        <v>249</v>
      </c>
      <c r="B9029" s="8" t="s">
        <v>343</v>
      </c>
      <c r="C9029" s="13" t="n">
        <v>0.0156499728773269</v>
      </c>
      <c r="D9029" s="13" t="n">
        <v>0</v>
      </c>
      <c r="E9029" s="8" t="n">
        <f aca="false">IF(C9029&gt;=$B$4,1,0)</f>
        <v>0</v>
      </c>
      <c r="F9029" s="8" t="n">
        <f aca="false">IF(D9029&gt;=$B$4,1,0)</f>
        <v>0</v>
      </c>
      <c r="G9029" s="8" t="str">
        <f aca="false">IF(AND(E9029=1,F9029=1),"Both pay",IF(F9029=1,"Missed",IF(E9029=1,"False trigger","Neither")))</f>
        <v>Neither</v>
      </c>
    </row>
    <row r="9030" customFormat="false" ht="15" hidden="false" customHeight="false" outlineLevel="0" collapsed="false">
      <c r="A9030" s="8" t="n">
        <v>251</v>
      </c>
      <c r="B9030" s="8" t="s">
        <v>343</v>
      </c>
      <c r="C9030" s="13" t="n">
        <v>0.0050193194539751</v>
      </c>
      <c r="D9030" s="13" t="n">
        <v>0.0462500000000005</v>
      </c>
      <c r="E9030" s="8" t="n">
        <f aca="false">IF(C9030&gt;=$B$4,1,0)</f>
        <v>0</v>
      </c>
      <c r="F9030" s="8" t="n">
        <f aca="false">IF(D9030&gt;=$B$4,1,0)</f>
        <v>0</v>
      </c>
      <c r="G9030" s="8" t="str">
        <f aca="false">IF(AND(E9030=1,F9030=1),"Both pay",IF(F9030=1,"Missed",IF(E9030=1,"False trigger","Neither")))</f>
        <v>Neither</v>
      </c>
    </row>
    <row r="9031" customFormat="false" ht="15" hidden="false" customHeight="false" outlineLevel="0" collapsed="false">
      <c r="A9031" s="8" t="n">
        <v>252</v>
      </c>
      <c r="B9031" s="8" t="s">
        <v>343</v>
      </c>
      <c r="C9031" s="13" t="n">
        <v>0.0042578622545264</v>
      </c>
      <c r="D9031" s="13" t="n">
        <v>0.100000000000001</v>
      </c>
      <c r="E9031" s="8" t="n">
        <f aca="false">IF(C9031&gt;=$B$4,1,0)</f>
        <v>0</v>
      </c>
      <c r="F9031" s="8" t="n">
        <f aca="false">IF(D9031&gt;=$B$4,1,0)</f>
        <v>0</v>
      </c>
      <c r="G9031" s="8" t="str">
        <f aca="false">IF(AND(E9031=1,F9031=1),"Both pay",IF(F9031=1,"Missed",IF(E9031=1,"False trigger","Neither")))</f>
        <v>Neither</v>
      </c>
    </row>
    <row r="9032" customFormat="false" ht="15" hidden="false" customHeight="false" outlineLevel="0" collapsed="false">
      <c r="A9032" s="8" t="n">
        <v>253</v>
      </c>
      <c r="B9032" s="8" t="s">
        <v>343</v>
      </c>
      <c r="C9032" s="13" t="n">
        <v>0.0083973331616675</v>
      </c>
      <c r="D9032" s="13" t="n">
        <v>0.278749999999995</v>
      </c>
      <c r="E9032" s="8" t="n">
        <f aca="false">IF(C9032&gt;=$B$4,1,0)</f>
        <v>0</v>
      </c>
      <c r="F9032" s="8" t="n">
        <f aca="false">IF(D9032&gt;=$B$4,1,0)</f>
        <v>0</v>
      </c>
      <c r="G9032" s="8" t="str">
        <f aca="false">IF(AND(E9032=1,F9032=1),"Both pay",IF(F9032=1,"Missed",IF(E9032=1,"False trigger","Neither")))</f>
        <v>Neither</v>
      </c>
    </row>
    <row r="9033" customFormat="false" ht="15" hidden="false" customHeight="false" outlineLevel="0" collapsed="false">
      <c r="A9033" s="8" t="n">
        <v>254</v>
      </c>
      <c r="B9033" s="8" t="s">
        <v>343</v>
      </c>
      <c r="C9033" s="13" t="n">
        <v>0.0163326825373459</v>
      </c>
      <c r="D9033" s="13" t="n">
        <v>0.0806249999999977</v>
      </c>
      <c r="E9033" s="8" t="n">
        <f aca="false">IF(C9033&gt;=$B$4,1,0)</f>
        <v>0</v>
      </c>
      <c r="F9033" s="8" t="n">
        <f aca="false">IF(D9033&gt;=$B$4,1,0)</f>
        <v>0</v>
      </c>
      <c r="G9033" s="8" t="str">
        <f aca="false">IF(AND(E9033=1,F9033=1),"Both pay",IF(F9033=1,"Missed",IF(E9033=1,"False trigger","Neither")))</f>
        <v>Neither</v>
      </c>
    </row>
    <row r="9034" customFormat="false" ht="15" hidden="false" customHeight="false" outlineLevel="0" collapsed="false">
      <c r="A9034" s="8" t="n">
        <v>255</v>
      </c>
      <c r="B9034" s="8" t="s">
        <v>343</v>
      </c>
      <c r="C9034" s="13" t="n">
        <v>0.0164420579740891</v>
      </c>
      <c r="D9034" s="13" t="n">
        <v>0.015625</v>
      </c>
      <c r="E9034" s="8" t="n">
        <f aca="false">IF(C9034&gt;=$B$4,1,0)</f>
        <v>0</v>
      </c>
      <c r="F9034" s="8" t="n">
        <f aca="false">IF(D9034&gt;=$B$4,1,0)</f>
        <v>0</v>
      </c>
      <c r="G9034" s="8" t="str">
        <f aca="false">IF(AND(E9034=1,F9034=1),"Both pay",IF(F9034=1,"Missed",IF(E9034=1,"False trigger","Neither")))</f>
        <v>Neither</v>
      </c>
    </row>
    <row r="9035" customFormat="false" ht="15" hidden="false" customHeight="false" outlineLevel="0" collapsed="false">
      <c r="A9035" s="8" t="n">
        <v>256</v>
      </c>
      <c r="B9035" s="8" t="s">
        <v>343</v>
      </c>
      <c r="C9035" s="13" t="n">
        <v>0.0080002719149163</v>
      </c>
      <c r="D9035" s="13" t="n">
        <v>0</v>
      </c>
      <c r="E9035" s="8" t="n">
        <f aca="false">IF(C9035&gt;=$B$4,1,0)</f>
        <v>0</v>
      </c>
      <c r="F9035" s="8" t="n">
        <f aca="false">IF(D9035&gt;=$B$4,1,0)</f>
        <v>0</v>
      </c>
      <c r="G9035" s="8" t="str">
        <f aca="false">IF(AND(E9035=1,F9035=1),"Both pay",IF(F9035=1,"Missed",IF(E9035=1,"False trigger","Neither")))</f>
        <v>Neither</v>
      </c>
    </row>
    <row r="9036" customFormat="false" ht="15" hidden="false" customHeight="false" outlineLevel="0" collapsed="false">
      <c r="A9036" s="8" t="n">
        <v>257</v>
      </c>
      <c r="B9036" s="8" t="s">
        <v>343</v>
      </c>
      <c r="C9036" s="13" t="n">
        <v>0.0056267249743129</v>
      </c>
      <c r="D9036" s="13" t="n">
        <v>0.0631249999999994</v>
      </c>
      <c r="E9036" s="8" t="n">
        <f aca="false">IF(C9036&gt;=$B$4,1,0)</f>
        <v>0</v>
      </c>
      <c r="F9036" s="8" t="n">
        <f aca="false">IF(D9036&gt;=$B$4,1,0)</f>
        <v>0</v>
      </c>
      <c r="G9036" s="8" t="str">
        <f aca="false">IF(AND(E9036=1,F9036=1),"Both pay",IF(F9036=1,"Missed",IF(E9036=1,"False trigger","Neither")))</f>
        <v>Neither</v>
      </c>
    </row>
    <row r="9037" customFormat="false" ht="15" hidden="false" customHeight="false" outlineLevel="0" collapsed="false">
      <c r="A9037" s="8" t="n">
        <v>258</v>
      </c>
      <c r="B9037" s="8" t="s">
        <v>343</v>
      </c>
      <c r="C9037" s="13" t="n">
        <v>0.0106633193834184</v>
      </c>
      <c r="D9037" s="13" t="n">
        <v>0.0399999999999991</v>
      </c>
      <c r="E9037" s="8" t="n">
        <f aca="false">IF(C9037&gt;=$B$4,1,0)</f>
        <v>0</v>
      </c>
      <c r="F9037" s="8" t="n">
        <f aca="false">IF(D9037&gt;=$B$4,1,0)</f>
        <v>0</v>
      </c>
      <c r="G9037" s="8" t="str">
        <f aca="false">IF(AND(E9037=1,F9037=1),"Both pay",IF(F9037=1,"Missed",IF(E9037=1,"False trigger","Neither")))</f>
        <v>Neither</v>
      </c>
    </row>
    <row r="9038" customFormat="false" ht="15" hidden="false" customHeight="false" outlineLevel="0" collapsed="false">
      <c r="A9038" s="8" t="n">
        <v>259</v>
      </c>
      <c r="B9038" s="8" t="s">
        <v>343</v>
      </c>
      <c r="C9038" s="13" t="n">
        <v>0.0219075450762957</v>
      </c>
      <c r="D9038" s="13" t="n">
        <v>0.0012499999999988</v>
      </c>
      <c r="E9038" s="8" t="n">
        <f aca="false">IF(C9038&gt;=$B$4,1,0)</f>
        <v>0</v>
      </c>
      <c r="F9038" s="8" t="n">
        <f aca="false">IF(D9038&gt;=$B$4,1,0)</f>
        <v>0</v>
      </c>
      <c r="G9038" s="8" t="str">
        <f aca="false">IF(AND(E9038=1,F9038=1),"Both pay",IF(F9038=1,"Missed",IF(E9038=1,"False trigger","Neither")))</f>
        <v>Neither</v>
      </c>
    </row>
    <row r="9039" customFormat="false" ht="15" hidden="false" customHeight="false" outlineLevel="0" collapsed="false">
      <c r="A9039" s="8" t="n">
        <v>260</v>
      </c>
      <c r="B9039" s="8" t="s">
        <v>343</v>
      </c>
      <c r="C9039" s="13" t="n">
        <v>0.0286695033088975</v>
      </c>
      <c r="D9039" s="13" t="n">
        <v>0</v>
      </c>
      <c r="E9039" s="8" t="n">
        <f aca="false">IF(C9039&gt;=$B$4,1,0)</f>
        <v>0</v>
      </c>
      <c r="F9039" s="8" t="n">
        <f aca="false">IF(D9039&gt;=$B$4,1,0)</f>
        <v>0</v>
      </c>
      <c r="G9039" s="8" t="str">
        <f aca="false">IF(AND(E9039=1,F9039=1),"Both pay",IF(F9039=1,"Missed",IF(E9039=1,"False trigger","Neither")))</f>
        <v>Neither</v>
      </c>
    </row>
    <row r="9040" customFormat="false" ht="15" hidden="false" customHeight="false" outlineLevel="0" collapsed="false">
      <c r="A9040" s="8" t="n">
        <v>261</v>
      </c>
      <c r="B9040" s="8" t="s">
        <v>343</v>
      </c>
      <c r="C9040" s="13" t="n">
        <v>0.0195738418145268</v>
      </c>
      <c r="D9040" s="13" t="n">
        <v>0</v>
      </c>
      <c r="E9040" s="8" t="n">
        <f aca="false">IF(C9040&gt;=$B$4,1,0)</f>
        <v>0</v>
      </c>
      <c r="F9040" s="8" t="n">
        <f aca="false">IF(D9040&gt;=$B$4,1,0)</f>
        <v>0</v>
      </c>
      <c r="G9040" s="8" t="str">
        <f aca="false">IF(AND(E9040=1,F9040=1),"Both pay",IF(F9040=1,"Missed",IF(E9040=1,"False trigger","Neither")))</f>
        <v>Neither</v>
      </c>
    </row>
    <row r="9041" customFormat="false" ht="15" hidden="false" customHeight="false" outlineLevel="0" collapsed="false">
      <c r="A9041" s="8" t="n">
        <v>262</v>
      </c>
      <c r="B9041" s="8" t="s">
        <v>343</v>
      </c>
      <c r="C9041" s="13" t="n">
        <v>0.008588813351082</v>
      </c>
      <c r="D9041" s="13" t="n">
        <v>0</v>
      </c>
      <c r="E9041" s="8" t="n">
        <f aca="false">IF(C9041&gt;=$B$4,1,0)</f>
        <v>0</v>
      </c>
      <c r="F9041" s="8" t="n">
        <f aca="false">IF(D9041&gt;=$B$4,1,0)</f>
        <v>0</v>
      </c>
      <c r="G9041" s="8" t="str">
        <f aca="false">IF(AND(E9041=1,F9041=1),"Both pay",IF(F9041=1,"Missed",IF(E9041=1,"False trigger","Neither")))</f>
        <v>Neither</v>
      </c>
    </row>
    <row r="9042" customFormat="false" ht="15" hidden="false" customHeight="false" outlineLevel="0" collapsed="false">
      <c r="A9042" s="8" t="n">
        <v>263</v>
      </c>
      <c r="B9042" s="8" t="s">
        <v>343</v>
      </c>
      <c r="C9042" s="13" t="n">
        <v>0.005694749976115</v>
      </c>
      <c r="D9042" s="13" t="n">
        <v>0</v>
      </c>
      <c r="E9042" s="8" t="n">
        <f aca="false">IF(C9042&gt;=$B$4,1,0)</f>
        <v>0</v>
      </c>
      <c r="F9042" s="8" t="n">
        <f aca="false">IF(D9042&gt;=$B$4,1,0)</f>
        <v>0</v>
      </c>
      <c r="G9042" s="8" t="str">
        <f aca="false">IF(AND(E9042=1,F9042=1),"Both pay",IF(F9042=1,"Missed",IF(E9042=1,"False trigger","Neither")))</f>
        <v>Neither</v>
      </c>
    </row>
    <row r="9043" customFormat="false" ht="15" hidden="false" customHeight="false" outlineLevel="0" collapsed="false">
      <c r="A9043" s="8" t="n">
        <v>264</v>
      </c>
      <c r="B9043" s="8" t="s">
        <v>343</v>
      </c>
      <c r="C9043" s="13" t="n">
        <v>0.0124214687599248</v>
      </c>
      <c r="D9043" s="13" t="n">
        <v>0</v>
      </c>
      <c r="E9043" s="8" t="n">
        <f aca="false">IF(C9043&gt;=$B$4,1,0)</f>
        <v>0</v>
      </c>
      <c r="F9043" s="8" t="n">
        <f aca="false">IF(D9043&gt;=$B$4,1,0)</f>
        <v>0</v>
      </c>
      <c r="G9043" s="8" t="str">
        <f aca="false">IF(AND(E9043=1,F9043=1),"Both pay",IF(F9043=1,"Missed",IF(E9043=1,"False trigger","Neither")))</f>
        <v>Neither</v>
      </c>
    </row>
    <row r="9044" customFormat="false" ht="15" hidden="false" customHeight="false" outlineLevel="0" collapsed="false">
      <c r="A9044" s="8" t="n">
        <v>266</v>
      </c>
      <c r="B9044" s="8" t="s">
        <v>343</v>
      </c>
      <c r="C9044" s="13" t="n">
        <v>0.0428949090400436</v>
      </c>
      <c r="D9044" s="13" t="n">
        <v>0.0150000000000005</v>
      </c>
      <c r="E9044" s="8" t="n">
        <f aca="false">IF(C9044&gt;=$B$4,1,0)</f>
        <v>0</v>
      </c>
      <c r="F9044" s="8" t="n">
        <f aca="false">IF(D9044&gt;=$B$4,1,0)</f>
        <v>0</v>
      </c>
      <c r="G9044" s="8" t="str">
        <f aca="false">IF(AND(E9044=1,F9044=1),"Both pay",IF(F9044=1,"Missed",IF(E9044=1,"False trigger","Neither")))</f>
        <v>Neither</v>
      </c>
    </row>
    <row r="9045" customFormat="false" ht="15" hidden="false" customHeight="false" outlineLevel="0" collapsed="false">
      <c r="A9045" s="8" t="n">
        <v>267</v>
      </c>
      <c r="B9045" s="8" t="s">
        <v>343</v>
      </c>
      <c r="C9045" s="13" t="n">
        <v>0.0692146255476018</v>
      </c>
      <c r="D9045" s="13" t="n">
        <v>0</v>
      </c>
      <c r="E9045" s="8" t="n">
        <f aca="false">IF(C9045&gt;=$B$4,1,0)</f>
        <v>0</v>
      </c>
      <c r="F9045" s="8" t="n">
        <f aca="false">IF(D9045&gt;=$B$4,1,0)</f>
        <v>0</v>
      </c>
      <c r="G9045" s="8" t="str">
        <f aca="false">IF(AND(E9045=1,F9045=1),"Both pay",IF(F9045=1,"Missed",IF(E9045=1,"False trigger","Neither")))</f>
        <v>Neither</v>
      </c>
    </row>
    <row r="9046" customFormat="false" ht="15" hidden="false" customHeight="false" outlineLevel="0" collapsed="false">
      <c r="A9046" s="8" t="n">
        <v>268</v>
      </c>
      <c r="B9046" s="8" t="s">
        <v>343</v>
      </c>
      <c r="C9046" s="13" t="n">
        <v>0.0594805396769899</v>
      </c>
      <c r="D9046" s="13" t="n">
        <v>0</v>
      </c>
      <c r="E9046" s="8" t="n">
        <f aca="false">IF(C9046&gt;=$B$4,1,0)</f>
        <v>0</v>
      </c>
      <c r="F9046" s="8" t="n">
        <f aca="false">IF(D9046&gt;=$B$4,1,0)</f>
        <v>0</v>
      </c>
      <c r="G9046" s="8" t="str">
        <f aca="false">IF(AND(E9046=1,F9046=1),"Both pay",IF(F9046=1,"Missed",IF(E9046=1,"False trigger","Neither")))</f>
        <v>Neither</v>
      </c>
    </row>
    <row r="9047" customFormat="false" ht="15" hidden="false" customHeight="false" outlineLevel="0" collapsed="false">
      <c r="A9047" s="8" t="n">
        <v>269</v>
      </c>
      <c r="B9047" s="8" t="s">
        <v>343</v>
      </c>
      <c r="C9047" s="13" t="n">
        <v>0.0286039039138685</v>
      </c>
      <c r="D9047" s="13" t="n">
        <v>0</v>
      </c>
      <c r="E9047" s="8" t="n">
        <f aca="false">IF(C9047&gt;=$B$4,1,0)</f>
        <v>0</v>
      </c>
      <c r="F9047" s="8" t="n">
        <f aca="false">IF(D9047&gt;=$B$4,1,0)</f>
        <v>0</v>
      </c>
      <c r="G9047" s="8" t="str">
        <f aca="false">IF(AND(E9047=1,F9047=1),"Both pay",IF(F9047=1,"Missed",IF(E9047=1,"False trigger","Neither")))</f>
        <v>Neither</v>
      </c>
    </row>
    <row r="9048" customFormat="false" ht="15" hidden="false" customHeight="false" outlineLevel="0" collapsed="false">
      <c r="A9048" s="8" t="n">
        <v>270</v>
      </c>
      <c r="B9048" s="8" t="s">
        <v>343</v>
      </c>
      <c r="C9048" s="13" t="n">
        <v>0.0156747748126804</v>
      </c>
      <c r="D9048" s="13" t="n">
        <v>0</v>
      </c>
      <c r="E9048" s="8" t="n">
        <f aca="false">IF(C9048&gt;=$B$4,1,0)</f>
        <v>0</v>
      </c>
      <c r="F9048" s="8" t="n">
        <f aca="false">IF(D9048&gt;=$B$4,1,0)</f>
        <v>0</v>
      </c>
      <c r="G9048" s="8" t="str">
        <f aca="false">IF(AND(E9048=1,F9048=1),"Both pay",IF(F9048=1,"Missed",IF(E9048=1,"False trigger","Neither")))</f>
        <v>Neither</v>
      </c>
    </row>
    <row r="9049" customFormat="false" ht="15" hidden="false" customHeight="false" outlineLevel="0" collapsed="false">
      <c r="A9049" s="8" t="n">
        <v>271</v>
      </c>
      <c r="B9049" s="8" t="s">
        <v>343</v>
      </c>
      <c r="C9049" s="13" t="n">
        <v>0.0119406729016873</v>
      </c>
      <c r="D9049" s="13" t="n">
        <v>0</v>
      </c>
      <c r="E9049" s="8" t="n">
        <f aca="false">IF(C9049&gt;=$B$4,1,0)</f>
        <v>0</v>
      </c>
      <c r="F9049" s="8" t="n">
        <f aca="false">IF(D9049&gt;=$B$4,1,0)</f>
        <v>0</v>
      </c>
      <c r="G9049" s="8" t="str">
        <f aca="false">IF(AND(E9049=1,F9049=1),"Both pay",IF(F9049=1,"Missed",IF(E9049=1,"False trigger","Neither")))</f>
        <v>Neither</v>
      </c>
    </row>
    <row r="9050" customFormat="false" ht="15" hidden="false" customHeight="false" outlineLevel="0" collapsed="false">
      <c r="A9050" s="8" t="n">
        <v>272</v>
      </c>
      <c r="B9050" s="8" t="s">
        <v>343</v>
      </c>
      <c r="C9050" s="13" t="n">
        <v>0.0077069759830266</v>
      </c>
      <c r="D9050" s="13" t="n">
        <v>0</v>
      </c>
      <c r="E9050" s="8" t="n">
        <f aca="false">IF(C9050&gt;=$B$4,1,0)</f>
        <v>0</v>
      </c>
      <c r="F9050" s="8" t="n">
        <f aca="false">IF(D9050&gt;=$B$4,1,0)</f>
        <v>0</v>
      </c>
      <c r="G9050" s="8" t="str">
        <f aca="false">IF(AND(E9050=1,F9050=1),"Both pay",IF(F9050=1,"Missed",IF(E9050=1,"False trigger","Neither")))</f>
        <v>Neither</v>
      </c>
    </row>
    <row r="9051" customFormat="false" ht="15" hidden="false" customHeight="false" outlineLevel="0" collapsed="false">
      <c r="A9051" s="8" t="n">
        <v>273</v>
      </c>
      <c r="B9051" s="8" t="s">
        <v>343</v>
      </c>
      <c r="C9051" s="13" t="n">
        <v>0.0071899606601597</v>
      </c>
      <c r="D9051" s="13" t="n">
        <v>0</v>
      </c>
      <c r="E9051" s="8" t="n">
        <f aca="false">IF(C9051&gt;=$B$4,1,0)</f>
        <v>0</v>
      </c>
      <c r="F9051" s="8" t="n">
        <f aca="false">IF(D9051&gt;=$B$4,1,0)</f>
        <v>0</v>
      </c>
      <c r="G9051" s="8" t="str">
        <f aca="false">IF(AND(E9051=1,F9051=1),"Both pay",IF(F9051=1,"Missed",IF(E9051=1,"False trigger","Neither")))</f>
        <v>Neither</v>
      </c>
    </row>
    <row r="9052" customFormat="false" ht="15" hidden="false" customHeight="false" outlineLevel="0" collapsed="false">
      <c r="A9052" s="8" t="n">
        <v>274</v>
      </c>
      <c r="B9052" s="8" t="s">
        <v>343</v>
      </c>
      <c r="C9052" s="13" t="n">
        <v>0.0048637230455952</v>
      </c>
      <c r="D9052" s="13" t="n">
        <v>0</v>
      </c>
      <c r="E9052" s="8" t="n">
        <f aca="false">IF(C9052&gt;=$B$4,1,0)</f>
        <v>0</v>
      </c>
      <c r="F9052" s="8" t="n">
        <f aca="false">IF(D9052&gt;=$B$4,1,0)</f>
        <v>0</v>
      </c>
      <c r="G9052" s="8" t="str">
        <f aca="false">IF(AND(E9052=1,F9052=1),"Both pay",IF(F9052=1,"Missed",IF(E9052=1,"False trigger","Neither")))</f>
        <v>Neither</v>
      </c>
    </row>
    <row r="9053" customFormat="false" ht="15" hidden="false" customHeight="false" outlineLevel="0" collapsed="false">
      <c r="A9053" s="8" t="n">
        <v>275</v>
      </c>
      <c r="B9053" s="8" t="s">
        <v>343</v>
      </c>
      <c r="C9053" s="13" t="n">
        <v>0.0018671383012893</v>
      </c>
      <c r="D9053" s="13" t="n">
        <v>0</v>
      </c>
      <c r="E9053" s="8" t="n">
        <f aca="false">IF(C9053&gt;=$B$4,1,0)</f>
        <v>0</v>
      </c>
      <c r="F9053" s="8" t="n">
        <f aca="false">IF(D9053&gt;=$B$4,1,0)</f>
        <v>0</v>
      </c>
      <c r="G9053" s="8" t="str">
        <f aca="false">IF(AND(E9053=1,F9053=1),"Both pay",IF(F9053=1,"Missed",IF(E9053=1,"False trigger","Neither")))</f>
        <v>Neither</v>
      </c>
    </row>
    <row r="9054" customFormat="false" ht="15" hidden="false" customHeight="false" outlineLevel="0" collapsed="false">
      <c r="A9054" s="8" t="n">
        <v>276</v>
      </c>
      <c r="B9054" s="8" t="s">
        <v>343</v>
      </c>
      <c r="C9054" s="13" t="n">
        <v>0.0008878669466767</v>
      </c>
      <c r="D9054" s="13" t="n">
        <v>0</v>
      </c>
      <c r="E9054" s="8" t="n">
        <f aca="false">IF(C9054&gt;=$B$4,1,0)</f>
        <v>0</v>
      </c>
      <c r="F9054" s="8" t="n">
        <f aca="false">IF(D9054&gt;=$B$4,1,0)</f>
        <v>0</v>
      </c>
      <c r="G9054" s="8" t="str">
        <f aca="false">IF(AND(E9054=1,F9054=1),"Both pay",IF(F9054=1,"Missed",IF(E9054=1,"False trigger","Neither")))</f>
        <v>Neither</v>
      </c>
    </row>
    <row r="9055" customFormat="false" ht="15" hidden="false" customHeight="false" outlineLevel="0" collapsed="false">
      <c r="A9055" s="8" t="n">
        <v>277</v>
      </c>
      <c r="B9055" s="8" t="s">
        <v>343</v>
      </c>
      <c r="C9055" s="13" t="n">
        <v>0.0006579655751295</v>
      </c>
      <c r="D9055" s="13" t="n">
        <v>0</v>
      </c>
      <c r="E9055" s="8" t="n">
        <f aca="false">IF(C9055&gt;=$B$4,1,0)</f>
        <v>0</v>
      </c>
      <c r="F9055" s="8" t="n">
        <f aca="false">IF(D9055&gt;=$B$4,1,0)</f>
        <v>0</v>
      </c>
      <c r="G9055" s="8" t="str">
        <f aca="false">IF(AND(E9055=1,F9055=1),"Both pay",IF(F9055=1,"Missed",IF(E9055=1,"False trigger","Neither")))</f>
        <v>Neither</v>
      </c>
    </row>
    <row r="9056" customFormat="false" ht="15" hidden="false" customHeight="false" outlineLevel="0" collapsed="false">
      <c r="A9056" s="8" t="n">
        <v>278</v>
      </c>
      <c r="B9056" s="8" t="s">
        <v>343</v>
      </c>
      <c r="C9056" s="13" t="n">
        <v>0.0038811136399417</v>
      </c>
      <c r="D9056" s="13" t="n">
        <v>0</v>
      </c>
      <c r="E9056" s="8" t="n">
        <f aca="false">IF(C9056&gt;=$B$4,1,0)</f>
        <v>0</v>
      </c>
      <c r="F9056" s="8" t="n">
        <f aca="false">IF(D9056&gt;=$B$4,1,0)</f>
        <v>0</v>
      </c>
      <c r="G9056" s="8" t="str">
        <f aca="false">IF(AND(E9056=1,F9056=1),"Both pay",IF(F9056=1,"Missed",IF(E9056=1,"False trigger","Neither")))</f>
        <v>Neither</v>
      </c>
    </row>
    <row r="9057" customFormat="false" ht="15" hidden="false" customHeight="false" outlineLevel="0" collapsed="false">
      <c r="A9057" s="8" t="n">
        <v>281</v>
      </c>
      <c r="B9057" s="8" t="s">
        <v>343</v>
      </c>
      <c r="C9057" s="13" t="n">
        <v>0.008200657052285</v>
      </c>
      <c r="D9057" s="13" t="n">
        <v>0</v>
      </c>
      <c r="E9057" s="8" t="n">
        <f aca="false">IF(C9057&gt;=$B$4,1,0)</f>
        <v>0</v>
      </c>
      <c r="F9057" s="8" t="n">
        <f aca="false">IF(D9057&gt;=$B$4,1,0)</f>
        <v>0</v>
      </c>
      <c r="G9057" s="8" t="str">
        <f aca="false">IF(AND(E9057=1,F9057=1),"Both pay",IF(F9057=1,"Missed",IF(E9057=1,"False trigger","Neither")))</f>
        <v>Neither</v>
      </c>
    </row>
    <row r="9058" customFormat="false" ht="15" hidden="false" customHeight="false" outlineLevel="0" collapsed="false">
      <c r="A9058" s="8" t="n">
        <v>282</v>
      </c>
      <c r="B9058" s="8" t="s">
        <v>343</v>
      </c>
      <c r="C9058" s="13" t="n">
        <v>0.0071377978800342</v>
      </c>
      <c r="D9058" s="13" t="n">
        <v>0</v>
      </c>
      <c r="E9058" s="8" t="n">
        <f aca="false">IF(C9058&gt;=$B$4,1,0)</f>
        <v>0</v>
      </c>
      <c r="F9058" s="8" t="n">
        <f aca="false">IF(D9058&gt;=$B$4,1,0)</f>
        <v>0</v>
      </c>
      <c r="G9058" s="8" t="str">
        <f aca="false">IF(AND(E9058=1,F9058=1),"Both pay",IF(F9058=1,"Missed",IF(E9058=1,"False trigger","Neither")))</f>
        <v>Neither</v>
      </c>
    </row>
    <row r="9059" customFormat="false" ht="15" hidden="false" customHeight="false" outlineLevel="0" collapsed="false">
      <c r="A9059" s="8" t="n">
        <v>283</v>
      </c>
      <c r="B9059" s="8" t="s">
        <v>343</v>
      </c>
      <c r="C9059" s="13" t="n">
        <v>0.0070079465546655</v>
      </c>
      <c r="D9059" s="13" t="n">
        <v>0</v>
      </c>
      <c r="E9059" s="8" t="n">
        <f aca="false">IF(C9059&gt;=$B$4,1,0)</f>
        <v>0</v>
      </c>
      <c r="F9059" s="8" t="n">
        <f aca="false">IF(D9059&gt;=$B$4,1,0)</f>
        <v>0</v>
      </c>
      <c r="G9059" s="8" t="str">
        <f aca="false">IF(AND(E9059=1,F9059=1),"Both pay",IF(F9059=1,"Missed",IF(E9059=1,"False trigger","Neither")))</f>
        <v>Neither</v>
      </c>
    </row>
    <row r="9060" customFormat="false" ht="15" hidden="false" customHeight="false" outlineLevel="0" collapsed="false">
      <c r="A9060" s="8" t="n">
        <v>288</v>
      </c>
      <c r="B9060" s="8" t="s">
        <v>343</v>
      </c>
      <c r="C9060" s="13" t="n">
        <v>0.0443434330349248</v>
      </c>
      <c r="D9060" s="13" t="n">
        <v>0</v>
      </c>
      <c r="E9060" s="8" t="n">
        <f aca="false">IF(C9060&gt;=$B$4,1,0)</f>
        <v>0</v>
      </c>
      <c r="F9060" s="8" t="n">
        <f aca="false">IF(D9060&gt;=$B$4,1,0)</f>
        <v>0</v>
      </c>
      <c r="G9060" s="8" t="str">
        <f aca="false">IF(AND(E9060=1,F9060=1),"Both pay",IF(F9060=1,"Missed",IF(E9060=1,"False trigger","Neither")))</f>
        <v>Neither</v>
      </c>
    </row>
    <row r="9061" customFormat="false" ht="15" hidden="false" customHeight="false" outlineLevel="0" collapsed="false">
      <c r="A9061" s="8" t="n">
        <v>289</v>
      </c>
      <c r="B9061" s="8" t="s">
        <v>343</v>
      </c>
      <c r="C9061" s="13" t="n">
        <v>0.0241414294113013</v>
      </c>
      <c r="D9061" s="13" t="n">
        <v>0</v>
      </c>
      <c r="E9061" s="8" t="n">
        <f aca="false">IF(C9061&gt;=$B$4,1,0)</f>
        <v>0</v>
      </c>
      <c r="F9061" s="8" t="n">
        <f aca="false">IF(D9061&gt;=$B$4,1,0)</f>
        <v>0</v>
      </c>
      <c r="G9061" s="8" t="str">
        <f aca="false">IF(AND(E9061=1,F9061=1),"Both pay",IF(F9061=1,"Missed",IF(E9061=1,"False trigger","Neither")))</f>
        <v>Neither</v>
      </c>
    </row>
    <row r="9062" customFormat="false" ht="15" hidden="false" customHeight="false" outlineLevel="0" collapsed="false">
      <c r="A9062" s="8" t="n">
        <v>290</v>
      </c>
      <c r="B9062" s="8" t="s">
        <v>343</v>
      </c>
      <c r="C9062" s="13" t="n">
        <v>0.0210570699898795</v>
      </c>
      <c r="D9062" s="13" t="n">
        <v>0</v>
      </c>
      <c r="E9062" s="8" t="n">
        <f aca="false">IF(C9062&gt;=$B$4,1,0)</f>
        <v>0</v>
      </c>
      <c r="F9062" s="8" t="n">
        <f aca="false">IF(D9062&gt;=$B$4,1,0)</f>
        <v>0</v>
      </c>
      <c r="G9062" s="8" t="str">
        <f aca="false">IF(AND(E9062=1,F9062=1),"Both pay",IF(F9062=1,"Missed",IF(E9062=1,"False trigger","Neither")))</f>
        <v>Neither</v>
      </c>
    </row>
    <row r="9063" customFormat="false" ht="15" hidden="false" customHeight="false" outlineLevel="0" collapsed="false">
      <c r="A9063" s="8" t="n">
        <v>291</v>
      </c>
      <c r="B9063" s="8" t="s">
        <v>343</v>
      </c>
      <c r="C9063" s="13" t="n">
        <v>0.495838198774869</v>
      </c>
      <c r="D9063" s="13" t="n">
        <v>0</v>
      </c>
      <c r="E9063" s="8" t="n">
        <f aca="false">IF(C9063&gt;=$B$4,1,0)</f>
        <v>0</v>
      </c>
      <c r="F9063" s="8" t="n">
        <f aca="false">IF(D9063&gt;=$B$4,1,0)</f>
        <v>0</v>
      </c>
      <c r="G9063" s="8" t="str">
        <f aca="false">IF(AND(E9063=1,F9063=1),"Both pay",IF(F9063=1,"Missed",IF(E9063=1,"False trigger","Neither")))</f>
        <v>Neither</v>
      </c>
    </row>
    <row r="9064" customFormat="false" ht="15" hidden="false" customHeight="false" outlineLevel="0" collapsed="false">
      <c r="A9064" s="8" t="n">
        <v>292</v>
      </c>
      <c r="B9064" s="8" t="s">
        <v>343</v>
      </c>
      <c r="C9064" s="13" t="n">
        <v>0.216125371958004</v>
      </c>
      <c r="D9064" s="13" t="n">
        <v>0</v>
      </c>
      <c r="E9064" s="8" t="n">
        <f aca="false">IF(C9064&gt;=$B$4,1,0)</f>
        <v>0</v>
      </c>
      <c r="F9064" s="8" t="n">
        <f aca="false">IF(D9064&gt;=$B$4,1,0)</f>
        <v>0</v>
      </c>
      <c r="G9064" s="8" t="str">
        <f aca="false">IF(AND(E9064=1,F9064=1),"Both pay",IF(F9064=1,"Missed",IF(E9064=1,"False trigger","Neither")))</f>
        <v>Neither</v>
      </c>
    </row>
    <row r="9065" customFormat="false" ht="15" hidden="false" customHeight="false" outlineLevel="0" collapsed="false">
      <c r="A9065" s="8" t="n">
        <v>293</v>
      </c>
      <c r="B9065" s="8" t="s">
        <v>343</v>
      </c>
      <c r="C9065" s="13" t="n">
        <v>0.0308313591513034</v>
      </c>
      <c r="D9065" s="13" t="n">
        <v>0</v>
      </c>
      <c r="E9065" s="8" t="n">
        <f aca="false">IF(C9065&gt;=$B$4,1,0)</f>
        <v>0</v>
      </c>
      <c r="F9065" s="8" t="n">
        <f aca="false">IF(D9065&gt;=$B$4,1,0)</f>
        <v>0</v>
      </c>
      <c r="G9065" s="8" t="str">
        <f aca="false">IF(AND(E9065=1,F9065=1),"Both pay",IF(F9065=1,"Missed",IF(E9065=1,"False trigger","Neither")))</f>
        <v>Neither</v>
      </c>
    </row>
    <row r="9066" customFormat="false" ht="15" hidden="false" customHeight="false" outlineLevel="0" collapsed="false">
      <c r="A9066" s="8" t="n">
        <v>294</v>
      </c>
      <c r="B9066" s="8" t="s">
        <v>343</v>
      </c>
      <c r="C9066" s="13" t="n">
        <v>0.0797616457514749</v>
      </c>
      <c r="D9066" s="13" t="n">
        <v>0</v>
      </c>
      <c r="E9066" s="8" t="n">
        <f aca="false">IF(C9066&gt;=$B$4,1,0)</f>
        <v>0</v>
      </c>
      <c r="F9066" s="8" t="n">
        <f aca="false">IF(D9066&gt;=$B$4,1,0)</f>
        <v>0</v>
      </c>
      <c r="G9066" s="8" t="str">
        <f aca="false">IF(AND(E9066=1,F9066=1),"Both pay",IF(F9066=1,"Missed",IF(E9066=1,"False trigger","Neither")))</f>
        <v>Neither</v>
      </c>
    </row>
    <row r="9067" customFormat="false" ht="15" hidden="false" customHeight="false" outlineLevel="0" collapsed="false">
      <c r="A9067" s="8" t="n">
        <v>295</v>
      </c>
      <c r="B9067" s="8" t="s">
        <v>343</v>
      </c>
      <c r="C9067" s="13" t="n">
        <v>0.0356997301448735</v>
      </c>
      <c r="D9067" s="13" t="n">
        <v>0</v>
      </c>
      <c r="E9067" s="8" t="n">
        <f aca="false">IF(C9067&gt;=$B$4,1,0)</f>
        <v>0</v>
      </c>
      <c r="F9067" s="8" t="n">
        <f aca="false">IF(D9067&gt;=$B$4,1,0)</f>
        <v>0</v>
      </c>
      <c r="G9067" s="8" t="str">
        <f aca="false">IF(AND(E9067=1,F9067=1),"Both pay",IF(F9067=1,"Missed",IF(E9067=1,"False trigger","Neither")))</f>
        <v>Neither</v>
      </c>
    </row>
    <row r="9068" customFormat="false" ht="15" hidden="false" customHeight="false" outlineLevel="0" collapsed="false">
      <c r="A9068" s="8" t="n">
        <v>296</v>
      </c>
      <c r="B9068" s="8" t="s">
        <v>343</v>
      </c>
      <c r="C9068" s="13" t="n">
        <v>0.052715650617138</v>
      </c>
      <c r="D9068" s="13" t="n">
        <v>0</v>
      </c>
      <c r="E9068" s="8" t="n">
        <f aca="false">IF(C9068&gt;=$B$4,1,0)</f>
        <v>0</v>
      </c>
      <c r="F9068" s="8" t="n">
        <f aca="false">IF(D9068&gt;=$B$4,1,0)</f>
        <v>0</v>
      </c>
      <c r="G9068" s="8" t="str">
        <f aca="false">IF(AND(E9068=1,F9068=1),"Both pay",IF(F9068=1,"Missed",IF(E9068=1,"False trigger","Neither")))</f>
        <v>Neither</v>
      </c>
    </row>
    <row r="9069" customFormat="false" ht="15" hidden="false" customHeight="false" outlineLevel="0" collapsed="false">
      <c r="A9069" s="8" t="n">
        <v>297</v>
      </c>
      <c r="B9069" s="8" t="s">
        <v>343</v>
      </c>
      <c r="C9069" s="13" t="n">
        <v>0.0226475641641314</v>
      </c>
      <c r="D9069" s="13" t="n">
        <v>0</v>
      </c>
      <c r="E9069" s="8" t="n">
        <f aca="false">IF(C9069&gt;=$B$4,1,0)</f>
        <v>0</v>
      </c>
      <c r="F9069" s="8" t="n">
        <f aca="false">IF(D9069&gt;=$B$4,1,0)</f>
        <v>0</v>
      </c>
      <c r="G9069" s="8" t="str">
        <f aca="false">IF(AND(E9069=1,F9069=1),"Both pay",IF(F9069=1,"Missed",IF(E9069=1,"False trigger","Neither")))</f>
        <v>Neither</v>
      </c>
    </row>
    <row r="9070" customFormat="false" ht="15" hidden="false" customHeight="false" outlineLevel="0" collapsed="false">
      <c r="A9070" s="8" t="n">
        <v>298</v>
      </c>
      <c r="B9070" s="8" t="s">
        <v>343</v>
      </c>
      <c r="C9070" s="13" t="n">
        <v>0.0012014944312355</v>
      </c>
      <c r="D9070" s="13" t="n">
        <v>0</v>
      </c>
      <c r="E9070" s="8" t="n">
        <f aca="false">IF(C9070&gt;=$B$4,1,0)</f>
        <v>0</v>
      </c>
      <c r="F9070" s="8" t="n">
        <f aca="false">IF(D9070&gt;=$B$4,1,0)</f>
        <v>0</v>
      </c>
      <c r="G9070" s="8" t="str">
        <f aca="false">IF(AND(E9070=1,F9070=1),"Both pay",IF(F9070=1,"Missed",IF(E9070=1,"False trigger","Neither")))</f>
        <v>Neither</v>
      </c>
    </row>
    <row r="9071" customFormat="false" ht="15" hidden="false" customHeight="false" outlineLevel="0" collapsed="false">
      <c r="A9071" s="8" t="n">
        <v>299</v>
      </c>
      <c r="B9071" s="8" t="s">
        <v>343</v>
      </c>
      <c r="C9071" s="13" t="n">
        <v>0.004697309340699</v>
      </c>
      <c r="D9071" s="13" t="n">
        <v>0</v>
      </c>
      <c r="E9071" s="8" t="n">
        <f aca="false">IF(C9071&gt;=$B$4,1,0)</f>
        <v>0</v>
      </c>
      <c r="F9071" s="8" t="n">
        <f aca="false">IF(D9071&gt;=$B$4,1,0)</f>
        <v>0</v>
      </c>
      <c r="G9071" s="8" t="str">
        <f aca="false">IF(AND(E9071=1,F9071=1),"Both pay",IF(F9071=1,"Missed",IF(E9071=1,"False trigger","Neither")))</f>
        <v>Neither</v>
      </c>
    </row>
    <row r="9072" customFormat="false" ht="15" hidden="false" customHeight="false" outlineLevel="0" collapsed="false">
      <c r="A9072" s="8" t="n">
        <v>300</v>
      </c>
      <c r="B9072" s="8" t="s">
        <v>343</v>
      </c>
      <c r="C9072" s="13" t="n">
        <v>0.0059441180052104</v>
      </c>
      <c r="D9072" s="13" t="n">
        <v>0</v>
      </c>
      <c r="E9072" s="8" t="n">
        <f aca="false">IF(C9072&gt;=$B$4,1,0)</f>
        <v>0</v>
      </c>
      <c r="F9072" s="8" t="n">
        <f aca="false">IF(D9072&gt;=$B$4,1,0)</f>
        <v>0</v>
      </c>
      <c r="G9072" s="8" t="str">
        <f aca="false">IF(AND(E9072=1,F9072=1),"Both pay",IF(F9072=1,"Missed",IF(E9072=1,"False trigger","Neither")))</f>
        <v>Neither</v>
      </c>
    </row>
    <row r="9073" customFormat="false" ht="15" hidden="false" customHeight="false" outlineLevel="0" collapsed="false">
      <c r="A9073" s="8" t="n">
        <v>301</v>
      </c>
      <c r="B9073" s="8" t="s">
        <v>343</v>
      </c>
      <c r="C9073" s="13" t="n">
        <v>0.019690984689987</v>
      </c>
      <c r="D9073" s="13" t="n">
        <v>0</v>
      </c>
      <c r="E9073" s="8" t="n">
        <f aca="false">IF(C9073&gt;=$B$4,1,0)</f>
        <v>0</v>
      </c>
      <c r="F9073" s="8" t="n">
        <f aca="false">IF(D9073&gt;=$B$4,1,0)</f>
        <v>0</v>
      </c>
      <c r="G9073" s="8" t="str">
        <f aca="false">IF(AND(E9073=1,F9073=1),"Both pay",IF(F9073=1,"Missed",IF(E9073=1,"False trigger","Neither")))</f>
        <v>Neither</v>
      </c>
    </row>
    <row r="9074" customFormat="false" ht="15" hidden="false" customHeight="false" outlineLevel="0" collapsed="false">
      <c r="A9074" s="8" t="n">
        <v>302</v>
      </c>
      <c r="B9074" s="8" t="s">
        <v>343</v>
      </c>
      <c r="C9074" s="13" t="n">
        <v>0.0049945431879407</v>
      </c>
      <c r="D9074" s="13" t="n">
        <v>0</v>
      </c>
      <c r="E9074" s="8" t="n">
        <f aca="false">IF(C9074&gt;=$B$4,1,0)</f>
        <v>0</v>
      </c>
      <c r="F9074" s="8" t="n">
        <f aca="false">IF(D9074&gt;=$B$4,1,0)</f>
        <v>0</v>
      </c>
      <c r="G9074" s="8" t="str">
        <f aca="false">IF(AND(E9074=1,F9074=1),"Both pay",IF(F9074=1,"Missed",IF(E9074=1,"False trigger","Neither")))</f>
        <v>Neither</v>
      </c>
    </row>
    <row r="9075" customFormat="false" ht="15" hidden="false" customHeight="false" outlineLevel="0" collapsed="false">
      <c r="A9075" s="8" t="n">
        <v>303</v>
      </c>
      <c r="B9075" s="8" t="s">
        <v>343</v>
      </c>
      <c r="C9075" s="13" t="n">
        <v>0.0039534124351519</v>
      </c>
      <c r="D9075" s="13" t="n">
        <v>0</v>
      </c>
      <c r="E9075" s="8" t="n">
        <f aca="false">IF(C9075&gt;=$B$4,1,0)</f>
        <v>0</v>
      </c>
      <c r="F9075" s="8" t="n">
        <f aca="false">IF(D9075&gt;=$B$4,1,0)</f>
        <v>0</v>
      </c>
      <c r="G9075" s="8" t="str">
        <f aca="false">IF(AND(E9075=1,F9075=1),"Both pay",IF(F9075=1,"Missed",IF(E9075=1,"False trigger","Neither")))</f>
        <v>Neither</v>
      </c>
    </row>
    <row r="9076" customFormat="false" ht="15" hidden="false" customHeight="false" outlineLevel="0" collapsed="false">
      <c r="A9076" s="8" t="n">
        <v>304</v>
      </c>
      <c r="B9076" s="8" t="s">
        <v>343</v>
      </c>
      <c r="C9076" s="13" t="n">
        <v>0.0029211246704825</v>
      </c>
      <c r="D9076" s="13" t="n">
        <v>0</v>
      </c>
      <c r="E9076" s="8" t="n">
        <f aca="false">IF(C9076&gt;=$B$4,1,0)</f>
        <v>0</v>
      </c>
      <c r="F9076" s="8" t="n">
        <f aca="false">IF(D9076&gt;=$B$4,1,0)</f>
        <v>0</v>
      </c>
      <c r="G9076" s="8" t="str">
        <f aca="false">IF(AND(E9076=1,F9076=1),"Both pay",IF(F9076=1,"Missed",IF(E9076=1,"False trigger","Neither")))</f>
        <v>Neither</v>
      </c>
    </row>
    <row r="9077" customFormat="false" ht="15" hidden="false" customHeight="false" outlineLevel="0" collapsed="false">
      <c r="A9077" s="8" t="n">
        <v>305</v>
      </c>
      <c r="B9077" s="8" t="s">
        <v>343</v>
      </c>
      <c r="C9077" s="13" t="n">
        <v>0.0227833677557036</v>
      </c>
      <c r="D9077" s="13" t="n">
        <v>0</v>
      </c>
      <c r="E9077" s="8" t="n">
        <f aca="false">IF(C9077&gt;=$B$4,1,0)</f>
        <v>0</v>
      </c>
      <c r="F9077" s="8" t="n">
        <f aca="false">IF(D9077&gt;=$B$4,1,0)</f>
        <v>0</v>
      </c>
      <c r="G9077" s="8" t="str">
        <f aca="false">IF(AND(E9077=1,F9077=1),"Both pay",IF(F9077=1,"Missed",IF(E9077=1,"False trigger","Neither")))</f>
        <v>Neither</v>
      </c>
    </row>
    <row r="9078" customFormat="false" ht="15" hidden="false" customHeight="false" outlineLevel="0" collapsed="false">
      <c r="A9078" s="8" t="n">
        <v>306</v>
      </c>
      <c r="B9078" s="8" t="s">
        <v>343</v>
      </c>
      <c r="C9078" s="13" t="n">
        <v>0.0233699535476858</v>
      </c>
      <c r="D9078" s="13" t="n">
        <v>0</v>
      </c>
      <c r="E9078" s="8" t="n">
        <f aca="false">IF(C9078&gt;=$B$4,1,0)</f>
        <v>0</v>
      </c>
      <c r="F9078" s="8" t="n">
        <f aca="false">IF(D9078&gt;=$B$4,1,0)</f>
        <v>0</v>
      </c>
      <c r="G9078" s="8" t="str">
        <f aca="false">IF(AND(E9078=1,F9078=1),"Both pay",IF(F9078=1,"Missed",IF(E9078=1,"False trigger","Neither")))</f>
        <v>Neither</v>
      </c>
    </row>
    <row r="9079" customFormat="false" ht="15" hidden="false" customHeight="false" outlineLevel="0" collapsed="false">
      <c r="A9079" s="8" t="n">
        <v>310</v>
      </c>
      <c r="B9079" s="8" t="s">
        <v>343</v>
      </c>
      <c r="C9079" s="13" t="n">
        <v>0.0140869492370967</v>
      </c>
      <c r="D9079" s="13" t="n">
        <v>0.274999999999999</v>
      </c>
      <c r="E9079" s="8" t="n">
        <f aca="false">IF(C9079&gt;=$B$4,1,0)</f>
        <v>0</v>
      </c>
      <c r="F9079" s="8" t="n">
        <f aca="false">IF(D9079&gt;=$B$4,1,0)</f>
        <v>0</v>
      </c>
      <c r="G9079" s="8" t="str">
        <f aca="false">IF(AND(E9079=1,F9079=1),"Both pay",IF(F9079=1,"Missed",IF(E9079=1,"False trigger","Neither")))</f>
        <v>Neither</v>
      </c>
    </row>
    <row r="9080" customFormat="false" ht="15" hidden="false" customHeight="false" outlineLevel="0" collapsed="false">
      <c r="A9080" s="8" t="n">
        <v>311</v>
      </c>
      <c r="B9080" s="8" t="s">
        <v>343</v>
      </c>
      <c r="C9080" s="13" t="n">
        <v>0.0252202497231905</v>
      </c>
      <c r="D9080" s="13" t="n">
        <v>0.103124999999999</v>
      </c>
      <c r="E9080" s="8" t="n">
        <f aca="false">IF(C9080&gt;=$B$4,1,0)</f>
        <v>0</v>
      </c>
      <c r="F9080" s="8" t="n">
        <f aca="false">IF(D9080&gt;=$B$4,1,0)</f>
        <v>0</v>
      </c>
      <c r="G9080" s="8" t="str">
        <f aca="false">IF(AND(E9080=1,F9080=1),"Both pay",IF(F9080=1,"Missed",IF(E9080=1,"False trigger","Neither")))</f>
        <v>Neither</v>
      </c>
    </row>
    <row r="9081" customFormat="false" ht="15" hidden="false" customHeight="false" outlineLevel="0" collapsed="false">
      <c r="A9081" s="8" t="n">
        <v>312</v>
      </c>
      <c r="B9081" s="8" t="s">
        <v>343</v>
      </c>
      <c r="C9081" s="13" t="n">
        <v>0.020844234585887</v>
      </c>
      <c r="D9081" s="13" t="n">
        <v>0.0056249999999948</v>
      </c>
      <c r="E9081" s="8" t="n">
        <f aca="false">IF(C9081&gt;=$B$4,1,0)</f>
        <v>0</v>
      </c>
      <c r="F9081" s="8" t="n">
        <f aca="false">IF(D9081&gt;=$B$4,1,0)</f>
        <v>0</v>
      </c>
      <c r="G9081" s="8" t="str">
        <f aca="false">IF(AND(E9081=1,F9081=1),"Both pay",IF(F9081=1,"Missed",IF(E9081=1,"False trigger","Neither")))</f>
        <v>Neither</v>
      </c>
    </row>
    <row r="9082" customFormat="false" ht="15" hidden="false" customHeight="false" outlineLevel="0" collapsed="false">
      <c r="A9082" s="8" t="n">
        <v>313</v>
      </c>
      <c r="B9082" s="8" t="s">
        <v>343</v>
      </c>
      <c r="C9082" s="13" t="n">
        <v>0.0052964754305335</v>
      </c>
      <c r="D9082" s="13" t="n">
        <v>0</v>
      </c>
      <c r="E9082" s="8" t="n">
        <f aca="false">IF(C9082&gt;=$B$4,1,0)</f>
        <v>0</v>
      </c>
      <c r="F9082" s="8" t="n">
        <f aca="false">IF(D9082&gt;=$B$4,1,0)</f>
        <v>0</v>
      </c>
      <c r="G9082" s="8" t="str">
        <f aca="false">IF(AND(E9082=1,F9082=1),"Both pay",IF(F9082=1,"Missed",IF(E9082=1,"False trigger","Neither")))</f>
        <v>Neither</v>
      </c>
    </row>
    <row r="9083" customFormat="false" ht="15" hidden="false" customHeight="false" outlineLevel="0" collapsed="false">
      <c r="A9083" s="8" t="n">
        <v>314</v>
      </c>
      <c r="B9083" s="8" t="s">
        <v>343</v>
      </c>
      <c r="C9083" s="13" t="n">
        <v>0.0084247578643399</v>
      </c>
      <c r="D9083" s="13" t="n">
        <v>0.0075000000000002</v>
      </c>
      <c r="E9083" s="8" t="n">
        <f aca="false">IF(C9083&gt;=$B$4,1,0)</f>
        <v>0</v>
      </c>
      <c r="F9083" s="8" t="n">
        <f aca="false">IF(D9083&gt;=$B$4,1,0)</f>
        <v>0</v>
      </c>
      <c r="G9083" s="8" t="str">
        <f aca="false">IF(AND(E9083=1,F9083=1),"Both pay",IF(F9083=1,"Missed",IF(E9083=1,"False trigger","Neither")))</f>
        <v>Neither</v>
      </c>
    </row>
    <row r="9084" customFormat="false" ht="15" hidden="false" customHeight="false" outlineLevel="0" collapsed="false">
      <c r="A9084" s="8" t="n">
        <v>315</v>
      </c>
      <c r="B9084" s="8" t="s">
        <v>343</v>
      </c>
      <c r="C9084" s="13" t="n">
        <v>0.0048788473513994</v>
      </c>
      <c r="D9084" s="13" t="n">
        <v>0.0637499999999988</v>
      </c>
      <c r="E9084" s="8" t="n">
        <f aca="false">IF(C9084&gt;=$B$4,1,0)</f>
        <v>0</v>
      </c>
      <c r="F9084" s="8" t="n">
        <f aca="false">IF(D9084&gt;=$B$4,1,0)</f>
        <v>0</v>
      </c>
      <c r="G9084" s="8" t="str">
        <f aca="false">IF(AND(E9084=1,F9084=1),"Both pay",IF(F9084=1,"Missed",IF(E9084=1,"False trigger","Neither")))</f>
        <v>Neither</v>
      </c>
    </row>
    <row r="9085" customFormat="false" ht="15" hidden="false" customHeight="false" outlineLevel="0" collapsed="false">
      <c r="A9085" s="8" t="n">
        <v>316</v>
      </c>
      <c r="B9085" s="8" t="s">
        <v>343</v>
      </c>
      <c r="C9085" s="13" t="n">
        <v>0.0293855584905102</v>
      </c>
      <c r="D9085" s="13" t="n">
        <v>0.0125000000000028</v>
      </c>
      <c r="E9085" s="8" t="n">
        <f aca="false">IF(C9085&gt;=$B$4,1,0)</f>
        <v>0</v>
      </c>
      <c r="F9085" s="8" t="n">
        <f aca="false">IF(D9085&gt;=$B$4,1,0)</f>
        <v>0</v>
      </c>
      <c r="G9085" s="8" t="str">
        <f aca="false">IF(AND(E9085=1,F9085=1),"Both pay",IF(F9085=1,"Missed",IF(E9085=1,"False trigger","Neither")))</f>
        <v>Neither</v>
      </c>
    </row>
    <row r="9086" customFormat="false" ht="15" hidden="false" customHeight="false" outlineLevel="0" collapsed="false">
      <c r="A9086" s="8" t="n">
        <v>317</v>
      </c>
      <c r="B9086" s="8" t="s">
        <v>343</v>
      </c>
      <c r="C9086" s="13" t="n">
        <v>0.0653416734647152</v>
      </c>
      <c r="D9086" s="13" t="n">
        <v>0</v>
      </c>
      <c r="E9086" s="8" t="n">
        <f aca="false">IF(C9086&gt;=$B$4,1,0)</f>
        <v>0</v>
      </c>
      <c r="F9086" s="8" t="n">
        <f aca="false">IF(D9086&gt;=$B$4,1,0)</f>
        <v>0</v>
      </c>
      <c r="G9086" s="8" t="str">
        <f aca="false">IF(AND(E9086=1,F9086=1),"Both pay",IF(F9086=1,"Missed",IF(E9086=1,"False trigger","Neither")))</f>
        <v>Neither</v>
      </c>
    </row>
    <row r="9087" customFormat="false" ht="15" hidden="false" customHeight="false" outlineLevel="0" collapsed="false">
      <c r="A9087" s="8" t="n">
        <v>318</v>
      </c>
      <c r="B9087" s="8" t="s">
        <v>343</v>
      </c>
      <c r="C9087" s="13" t="n">
        <v>0.0228716781624456</v>
      </c>
      <c r="D9087" s="13" t="n">
        <v>0</v>
      </c>
      <c r="E9087" s="8" t="n">
        <f aca="false">IF(C9087&gt;=$B$4,1,0)</f>
        <v>0</v>
      </c>
      <c r="F9087" s="8" t="n">
        <f aca="false">IF(D9087&gt;=$B$4,1,0)</f>
        <v>0</v>
      </c>
      <c r="G9087" s="8" t="str">
        <f aca="false">IF(AND(E9087=1,F9087=1),"Both pay",IF(F9087=1,"Missed",IF(E9087=1,"False trigger","Neither")))</f>
        <v>Neither</v>
      </c>
    </row>
    <row r="9088" customFormat="false" ht="15" hidden="false" customHeight="false" outlineLevel="0" collapsed="false">
      <c r="A9088" s="8" t="n">
        <v>319</v>
      </c>
      <c r="B9088" s="8" t="s">
        <v>343</v>
      </c>
      <c r="C9088" s="13" t="n">
        <v>0.0055660216333137</v>
      </c>
      <c r="D9088" s="13" t="n">
        <v>0</v>
      </c>
      <c r="E9088" s="8" t="n">
        <f aca="false">IF(C9088&gt;=$B$4,1,0)</f>
        <v>0</v>
      </c>
      <c r="F9088" s="8" t="n">
        <f aca="false">IF(D9088&gt;=$B$4,1,0)</f>
        <v>0</v>
      </c>
      <c r="G9088" s="8" t="str">
        <f aca="false">IF(AND(E9088=1,F9088=1),"Both pay",IF(F9088=1,"Missed",IF(E9088=1,"False trigger","Neither")))</f>
        <v>Neither</v>
      </c>
    </row>
    <row r="9089" customFormat="false" ht="15" hidden="false" customHeight="false" outlineLevel="0" collapsed="false">
      <c r="A9089" s="8" t="n">
        <v>320</v>
      </c>
      <c r="B9089" s="8" t="s">
        <v>343</v>
      </c>
      <c r="C9089" s="13" t="n">
        <v>0.0028710402074452</v>
      </c>
      <c r="D9089" s="13" t="n">
        <v>0</v>
      </c>
      <c r="E9089" s="8" t="n">
        <f aca="false">IF(C9089&gt;=$B$4,1,0)</f>
        <v>0</v>
      </c>
      <c r="F9089" s="8" t="n">
        <f aca="false">IF(D9089&gt;=$B$4,1,0)</f>
        <v>0</v>
      </c>
      <c r="G9089" s="8" t="str">
        <f aca="false">IF(AND(E9089=1,F9089=1),"Both pay",IF(F9089=1,"Missed",IF(E9089=1,"False trigger","Neither")))</f>
        <v>Neither</v>
      </c>
    </row>
    <row r="9090" customFormat="false" ht="15" hidden="false" customHeight="false" outlineLevel="0" collapsed="false">
      <c r="A9090" s="8" t="n">
        <v>321</v>
      </c>
      <c r="B9090" s="8" t="s">
        <v>343</v>
      </c>
      <c r="C9090" s="13" t="n">
        <v>0.0097678680656088</v>
      </c>
      <c r="D9090" s="13" t="n">
        <v>0</v>
      </c>
      <c r="E9090" s="8" t="n">
        <f aca="false">IF(C9090&gt;=$B$4,1,0)</f>
        <v>0</v>
      </c>
      <c r="F9090" s="8" t="n">
        <f aca="false">IF(D9090&gt;=$B$4,1,0)</f>
        <v>0</v>
      </c>
      <c r="G9090" s="8" t="str">
        <f aca="false">IF(AND(E9090=1,F9090=1),"Both pay",IF(F9090=1,"Missed",IF(E9090=1,"False trigger","Neither")))</f>
        <v>Neither</v>
      </c>
    </row>
    <row r="9091" customFormat="false" ht="15" hidden="false" customHeight="false" outlineLevel="0" collapsed="false">
      <c r="A9091" s="8" t="n">
        <v>322</v>
      </c>
      <c r="B9091" s="8" t="s">
        <v>343</v>
      </c>
      <c r="C9091" s="13" t="n">
        <v>0.0191266364479787</v>
      </c>
      <c r="D9091" s="13" t="n">
        <v>0</v>
      </c>
      <c r="E9091" s="8" t="n">
        <f aca="false">IF(C9091&gt;=$B$4,1,0)</f>
        <v>0</v>
      </c>
      <c r="F9091" s="8" t="n">
        <f aca="false">IF(D9091&gt;=$B$4,1,0)</f>
        <v>0</v>
      </c>
      <c r="G9091" s="8" t="str">
        <f aca="false">IF(AND(E9091=1,F9091=1),"Both pay",IF(F9091=1,"Missed",IF(E9091=1,"False trigger","Neither")))</f>
        <v>Neither</v>
      </c>
    </row>
    <row r="9092" customFormat="false" ht="15" hidden="false" customHeight="false" outlineLevel="0" collapsed="false">
      <c r="A9092" s="8" t="n">
        <v>323</v>
      </c>
      <c r="B9092" s="8" t="s">
        <v>343</v>
      </c>
      <c r="C9092" s="13" t="n">
        <v>0.0353014827604454</v>
      </c>
      <c r="D9092" s="13" t="n">
        <v>0.0068750000000008</v>
      </c>
      <c r="E9092" s="8" t="n">
        <f aca="false">IF(C9092&gt;=$B$4,1,0)</f>
        <v>0</v>
      </c>
      <c r="F9092" s="8" t="n">
        <f aca="false">IF(D9092&gt;=$B$4,1,0)</f>
        <v>0</v>
      </c>
      <c r="G9092" s="8" t="str">
        <f aca="false">IF(AND(E9092=1,F9092=1),"Both pay",IF(F9092=1,"Missed",IF(E9092=1,"False trigger","Neither")))</f>
        <v>Neither</v>
      </c>
    </row>
    <row r="9093" customFormat="false" ht="15" hidden="false" customHeight="false" outlineLevel="0" collapsed="false">
      <c r="A9093" s="8" t="n">
        <v>324</v>
      </c>
      <c r="B9093" s="8" t="s">
        <v>343</v>
      </c>
      <c r="C9093" s="13" t="n">
        <v>0.10080833527989</v>
      </c>
      <c r="D9093" s="13" t="n">
        <v>0</v>
      </c>
      <c r="E9093" s="8" t="n">
        <f aca="false">IF(C9093&gt;=$B$4,1,0)</f>
        <v>0</v>
      </c>
      <c r="F9093" s="8" t="n">
        <f aca="false">IF(D9093&gt;=$B$4,1,0)</f>
        <v>0</v>
      </c>
      <c r="G9093" s="8" t="str">
        <f aca="false">IF(AND(E9093=1,F9093=1),"Both pay",IF(F9093=1,"Missed",IF(E9093=1,"False trigger","Neither")))</f>
        <v>Neither</v>
      </c>
    </row>
    <row r="9094" customFormat="false" ht="15" hidden="false" customHeight="false" outlineLevel="0" collapsed="false">
      <c r="A9094" s="8" t="n">
        <v>325</v>
      </c>
      <c r="B9094" s="8" t="s">
        <v>343</v>
      </c>
      <c r="C9094" s="13" t="n">
        <v>0.0696254022830302</v>
      </c>
      <c r="D9094" s="13" t="n">
        <v>0</v>
      </c>
      <c r="E9094" s="8" t="n">
        <f aca="false">IF(C9094&gt;=$B$4,1,0)</f>
        <v>0</v>
      </c>
      <c r="F9094" s="8" t="n">
        <f aca="false">IF(D9094&gt;=$B$4,1,0)</f>
        <v>0</v>
      </c>
      <c r="G9094" s="8" t="str">
        <f aca="false">IF(AND(E9094=1,F9094=1),"Both pay",IF(F9094=1,"Missed",IF(E9094=1,"False trigger","Neither")))</f>
        <v>Neither</v>
      </c>
    </row>
    <row r="9095" customFormat="false" ht="15" hidden="false" customHeight="false" outlineLevel="0" collapsed="false">
      <c r="A9095" s="8" t="n">
        <v>326</v>
      </c>
      <c r="B9095" s="8" t="s">
        <v>343</v>
      </c>
      <c r="C9095" s="13" t="n">
        <v>0.0275278014788753</v>
      </c>
      <c r="D9095" s="13" t="n">
        <v>0</v>
      </c>
      <c r="E9095" s="8" t="n">
        <f aca="false">IF(C9095&gt;=$B$4,1,0)</f>
        <v>0</v>
      </c>
      <c r="F9095" s="8" t="n">
        <f aca="false">IF(D9095&gt;=$B$4,1,0)</f>
        <v>0</v>
      </c>
      <c r="G9095" s="8" t="str">
        <f aca="false">IF(AND(E9095=1,F9095=1),"Both pay",IF(F9095=1,"Missed",IF(E9095=1,"False trigger","Neither")))</f>
        <v>Neither</v>
      </c>
    </row>
    <row r="9096" customFormat="false" ht="15" hidden="false" customHeight="false" outlineLevel="0" collapsed="false">
      <c r="A9096" s="8" t="n">
        <v>328</v>
      </c>
      <c r="B9096" s="8" t="s">
        <v>343</v>
      </c>
      <c r="C9096" s="13" t="n">
        <v>0.0189986572285185</v>
      </c>
      <c r="D9096" s="13" t="n">
        <v>0</v>
      </c>
      <c r="E9096" s="8" t="n">
        <f aca="false">IF(C9096&gt;=$B$4,1,0)</f>
        <v>0</v>
      </c>
      <c r="F9096" s="8" t="n">
        <f aca="false">IF(D9096&gt;=$B$4,1,0)</f>
        <v>0</v>
      </c>
      <c r="G9096" s="8" t="str">
        <f aca="false">IF(AND(E9096=1,F9096=1),"Both pay",IF(F9096=1,"Missed",IF(E9096=1,"False trigger","Neither")))</f>
        <v>Neither</v>
      </c>
    </row>
    <row r="9097" customFormat="false" ht="15" hidden="false" customHeight="false" outlineLevel="0" collapsed="false">
      <c r="A9097" s="8" t="n">
        <v>329</v>
      </c>
      <c r="B9097" s="8" t="s">
        <v>343</v>
      </c>
      <c r="C9097" s="13" t="n">
        <v>0.0046265521809587</v>
      </c>
      <c r="D9097" s="13" t="n">
        <v>0</v>
      </c>
      <c r="E9097" s="8" t="n">
        <f aca="false">IF(C9097&gt;=$B$4,1,0)</f>
        <v>0</v>
      </c>
      <c r="F9097" s="8" t="n">
        <f aca="false">IF(D9097&gt;=$B$4,1,0)</f>
        <v>0</v>
      </c>
      <c r="G9097" s="8" t="str">
        <f aca="false">IF(AND(E9097=1,F9097=1),"Both pay",IF(F9097=1,"Missed",IF(E9097=1,"False trigger","Neither")))</f>
        <v>Neither</v>
      </c>
    </row>
    <row r="9098" customFormat="false" ht="15" hidden="false" customHeight="false" outlineLevel="0" collapsed="false">
      <c r="A9098" s="8" t="n">
        <v>330</v>
      </c>
      <c r="B9098" s="8" t="s">
        <v>343</v>
      </c>
      <c r="C9098" s="13" t="n">
        <v>0.0097207061935939</v>
      </c>
      <c r="D9098" s="13" t="n">
        <v>0</v>
      </c>
      <c r="E9098" s="8" t="n">
        <f aca="false">IF(C9098&gt;=$B$4,1,0)</f>
        <v>0</v>
      </c>
      <c r="F9098" s="8" t="n">
        <f aca="false">IF(D9098&gt;=$B$4,1,0)</f>
        <v>0</v>
      </c>
      <c r="G9098" s="8" t="str">
        <f aca="false">IF(AND(E9098=1,F9098=1),"Both pay",IF(F9098=1,"Missed",IF(E9098=1,"False trigger","Neither")))</f>
        <v>Neither</v>
      </c>
    </row>
    <row r="9099" customFormat="false" ht="15" hidden="false" customHeight="false" outlineLevel="0" collapsed="false">
      <c r="A9099" s="8" t="n">
        <v>331</v>
      </c>
      <c r="B9099" s="8" t="s">
        <v>343</v>
      </c>
      <c r="C9099" s="13" t="n">
        <v>0.0078067302936872</v>
      </c>
      <c r="D9099" s="13" t="n">
        <v>0</v>
      </c>
      <c r="E9099" s="8" t="n">
        <f aca="false">IF(C9099&gt;=$B$4,1,0)</f>
        <v>0</v>
      </c>
      <c r="F9099" s="8" t="n">
        <f aca="false">IF(D9099&gt;=$B$4,1,0)</f>
        <v>0</v>
      </c>
      <c r="G9099" s="8" t="str">
        <f aca="false">IF(AND(E9099=1,F9099=1),"Both pay",IF(F9099=1,"Missed",IF(E9099=1,"False trigger","Neither")))</f>
        <v>Neither</v>
      </c>
    </row>
    <row r="9100" customFormat="false" ht="15" hidden="false" customHeight="false" outlineLevel="0" collapsed="false">
      <c r="A9100" s="8" t="n">
        <v>332</v>
      </c>
      <c r="B9100" s="8" t="s">
        <v>343</v>
      </c>
      <c r="C9100" s="13" t="n">
        <v>0.0026969500647169</v>
      </c>
      <c r="D9100" s="13" t="n">
        <v>0</v>
      </c>
      <c r="E9100" s="8" t="n">
        <f aca="false">IF(C9100&gt;=$B$4,1,0)</f>
        <v>0</v>
      </c>
      <c r="F9100" s="8" t="n">
        <f aca="false">IF(D9100&gt;=$B$4,1,0)</f>
        <v>0</v>
      </c>
      <c r="G9100" s="8" t="str">
        <f aca="false">IF(AND(E9100=1,F9100=1),"Both pay",IF(F9100=1,"Missed",IF(E9100=1,"False trigger","Neither")))</f>
        <v>Neither</v>
      </c>
    </row>
    <row r="9101" customFormat="false" ht="15" hidden="false" customHeight="false" outlineLevel="0" collapsed="false">
      <c r="A9101" s="8" t="n">
        <v>333</v>
      </c>
      <c r="B9101" s="8" t="s">
        <v>343</v>
      </c>
      <c r="C9101" s="13" t="n">
        <v>0.0018432873738163</v>
      </c>
      <c r="D9101" s="13" t="n">
        <v>0</v>
      </c>
      <c r="E9101" s="8" t="n">
        <f aca="false">IF(C9101&gt;=$B$4,1,0)</f>
        <v>0</v>
      </c>
      <c r="F9101" s="8" t="n">
        <f aca="false">IF(D9101&gt;=$B$4,1,0)</f>
        <v>0</v>
      </c>
      <c r="G9101" s="8" t="str">
        <f aca="false">IF(AND(E9101=1,F9101=1),"Both pay",IF(F9101=1,"Missed",IF(E9101=1,"False trigger","Neither")))</f>
        <v>Neither</v>
      </c>
    </row>
    <row r="9102" customFormat="false" ht="15" hidden="false" customHeight="false" outlineLevel="0" collapsed="false">
      <c r="A9102" s="8" t="n">
        <v>334</v>
      </c>
      <c r="B9102" s="8" t="s">
        <v>343</v>
      </c>
      <c r="C9102" s="13" t="n">
        <v>0.002299164154742</v>
      </c>
      <c r="D9102" s="13" t="n">
        <v>0</v>
      </c>
      <c r="E9102" s="8" t="n">
        <f aca="false">IF(C9102&gt;=$B$4,1,0)</f>
        <v>0</v>
      </c>
      <c r="F9102" s="8" t="n">
        <f aca="false">IF(D9102&gt;=$B$4,1,0)</f>
        <v>0</v>
      </c>
      <c r="G9102" s="8" t="str">
        <f aca="false">IF(AND(E9102=1,F9102=1),"Both pay",IF(F9102=1,"Missed",IF(E9102=1,"False trigger","Neither")))</f>
        <v>Neither</v>
      </c>
    </row>
    <row r="9103" customFormat="false" ht="15" hidden="false" customHeight="false" outlineLevel="0" collapsed="false">
      <c r="A9103" s="8" t="n">
        <v>337</v>
      </c>
      <c r="B9103" s="8" t="s">
        <v>343</v>
      </c>
      <c r="C9103" s="13" t="n">
        <v>0.0055229984511271</v>
      </c>
      <c r="D9103" s="13" t="n">
        <v>0</v>
      </c>
      <c r="E9103" s="8" t="n">
        <f aca="false">IF(C9103&gt;=$B$4,1,0)</f>
        <v>0</v>
      </c>
      <c r="F9103" s="8" t="n">
        <f aca="false">IF(D9103&gt;=$B$4,1,0)</f>
        <v>0</v>
      </c>
      <c r="G9103" s="8" t="str">
        <f aca="false">IF(AND(E9103=1,F9103=1),"Both pay",IF(F9103=1,"Missed",IF(E9103=1,"False trigger","Neither")))</f>
        <v>Neither</v>
      </c>
    </row>
    <row r="9104" customFormat="false" ht="15" hidden="false" customHeight="false" outlineLevel="0" collapsed="false">
      <c r="A9104" s="8" t="n">
        <v>338</v>
      </c>
      <c r="B9104" s="8" t="s">
        <v>343</v>
      </c>
      <c r="C9104" s="13" t="n">
        <v>0.006438322443536</v>
      </c>
      <c r="D9104" s="13" t="n">
        <v>0</v>
      </c>
      <c r="E9104" s="8" t="n">
        <f aca="false">IF(C9104&gt;=$B$4,1,0)</f>
        <v>0</v>
      </c>
      <c r="F9104" s="8" t="n">
        <f aca="false">IF(D9104&gt;=$B$4,1,0)</f>
        <v>0</v>
      </c>
      <c r="G9104" s="8" t="str">
        <f aca="false">IF(AND(E9104=1,F9104=1),"Both pay",IF(F9104=1,"Missed",IF(E9104=1,"False trigger","Neither")))</f>
        <v>Neither</v>
      </c>
    </row>
    <row r="9105" customFormat="false" ht="15" hidden="false" customHeight="false" outlineLevel="0" collapsed="false">
      <c r="A9105" s="8" t="n">
        <v>339</v>
      </c>
      <c r="B9105" s="8" t="s">
        <v>343</v>
      </c>
      <c r="C9105" s="13" t="n">
        <v>0.0072940256066686</v>
      </c>
      <c r="D9105" s="13" t="n">
        <v>0</v>
      </c>
      <c r="E9105" s="8" t="n">
        <f aca="false">IF(C9105&gt;=$B$4,1,0)</f>
        <v>0</v>
      </c>
      <c r="F9105" s="8" t="n">
        <f aca="false">IF(D9105&gt;=$B$4,1,0)</f>
        <v>0</v>
      </c>
      <c r="G9105" s="8" t="str">
        <f aca="false">IF(AND(E9105=1,F9105=1),"Both pay",IF(F9105=1,"Missed",IF(E9105=1,"False trigger","Neither")))</f>
        <v>Neither</v>
      </c>
    </row>
    <row r="9106" customFormat="false" ht="15" hidden="false" customHeight="false" outlineLevel="0" collapsed="false">
      <c r="A9106" s="8" t="n">
        <v>340</v>
      </c>
      <c r="B9106" s="8" t="s">
        <v>343</v>
      </c>
      <c r="C9106" s="13" t="n">
        <v>0.0057896882602079</v>
      </c>
      <c r="D9106" s="13" t="n">
        <v>0</v>
      </c>
      <c r="E9106" s="8" t="n">
        <f aca="false">IF(C9106&gt;=$B$4,1,0)</f>
        <v>0</v>
      </c>
      <c r="F9106" s="8" t="n">
        <f aca="false">IF(D9106&gt;=$B$4,1,0)</f>
        <v>0</v>
      </c>
      <c r="G9106" s="8" t="str">
        <f aca="false">IF(AND(E9106=1,F9106=1),"Both pay",IF(F9106=1,"Missed",IF(E9106=1,"False trigger","Neither")))</f>
        <v>Neither</v>
      </c>
    </row>
    <row r="9107" customFormat="false" ht="15" hidden="false" customHeight="false" outlineLevel="0" collapsed="false">
      <c r="A9107" s="8" t="n">
        <v>344</v>
      </c>
      <c r="B9107" s="8" t="s">
        <v>343</v>
      </c>
      <c r="C9107" s="13" t="n">
        <v>0.0353617650770381</v>
      </c>
      <c r="D9107" s="13" t="n">
        <v>0</v>
      </c>
      <c r="E9107" s="8" t="n">
        <f aca="false">IF(C9107&gt;=$B$4,1,0)</f>
        <v>0</v>
      </c>
      <c r="F9107" s="8" t="n">
        <f aca="false">IF(D9107&gt;=$B$4,1,0)</f>
        <v>0</v>
      </c>
      <c r="G9107" s="8" t="str">
        <f aca="false">IF(AND(E9107=1,F9107=1),"Both pay",IF(F9107=1,"Missed",IF(E9107=1,"False trigger","Neither")))</f>
        <v>Neither</v>
      </c>
    </row>
    <row r="9108" customFormat="false" ht="15" hidden="false" customHeight="false" outlineLevel="0" collapsed="false">
      <c r="A9108" s="8" t="n">
        <v>345</v>
      </c>
      <c r="B9108" s="8" t="s">
        <v>343</v>
      </c>
      <c r="C9108" s="13" t="n">
        <v>0.0253335499794609</v>
      </c>
      <c r="D9108" s="13" t="n">
        <v>0</v>
      </c>
      <c r="E9108" s="8" t="n">
        <f aca="false">IF(C9108&gt;=$B$4,1,0)</f>
        <v>0</v>
      </c>
      <c r="F9108" s="8" t="n">
        <f aca="false">IF(D9108&gt;=$B$4,1,0)</f>
        <v>0</v>
      </c>
      <c r="G9108" s="8" t="str">
        <f aca="false">IF(AND(E9108=1,F9108=1),"Both pay",IF(F9108=1,"Missed",IF(E9108=1,"False trigger","Neither")))</f>
        <v>Neither</v>
      </c>
    </row>
    <row r="9109" customFormat="false" ht="15" hidden="false" customHeight="false" outlineLevel="0" collapsed="false">
      <c r="A9109" s="8" t="n">
        <v>346</v>
      </c>
      <c r="B9109" s="8" t="s">
        <v>343</v>
      </c>
      <c r="C9109" s="13" t="n">
        <v>0.0341954196773137</v>
      </c>
      <c r="D9109" s="13" t="n">
        <v>0</v>
      </c>
      <c r="E9109" s="8" t="n">
        <f aca="false">IF(C9109&gt;=$B$4,1,0)</f>
        <v>0</v>
      </c>
      <c r="F9109" s="8" t="n">
        <f aca="false">IF(D9109&gt;=$B$4,1,0)</f>
        <v>0</v>
      </c>
      <c r="G9109" s="8" t="str">
        <f aca="false">IF(AND(E9109=1,F9109=1),"Both pay",IF(F9109=1,"Missed",IF(E9109=1,"False trigger","Neither")))</f>
        <v>Neither</v>
      </c>
    </row>
    <row r="9110" customFormat="false" ht="15" hidden="false" customHeight="false" outlineLevel="0" collapsed="false">
      <c r="A9110" s="8" t="n">
        <v>347</v>
      </c>
      <c r="B9110" s="8" t="s">
        <v>343</v>
      </c>
      <c r="C9110" s="13" t="n">
        <v>0.0582611350805564</v>
      </c>
      <c r="D9110" s="13" t="n">
        <v>0</v>
      </c>
      <c r="E9110" s="8" t="n">
        <f aca="false">IF(C9110&gt;=$B$4,1,0)</f>
        <v>0</v>
      </c>
      <c r="F9110" s="8" t="n">
        <f aca="false">IF(D9110&gt;=$B$4,1,0)</f>
        <v>0</v>
      </c>
      <c r="G9110" s="8" t="str">
        <f aca="false">IF(AND(E9110=1,F9110=1),"Both pay",IF(F9110=1,"Missed",IF(E9110=1,"False trigger","Neither")))</f>
        <v>Neither</v>
      </c>
    </row>
    <row r="9111" customFormat="false" ht="15" hidden="false" customHeight="false" outlineLevel="0" collapsed="false">
      <c r="A9111" s="8" t="n">
        <v>348</v>
      </c>
      <c r="B9111" s="8" t="s">
        <v>343</v>
      </c>
      <c r="C9111" s="13" t="n">
        <v>0.132149179837565</v>
      </c>
      <c r="D9111" s="13" t="n">
        <v>0</v>
      </c>
      <c r="E9111" s="8" t="n">
        <f aca="false">IF(C9111&gt;=$B$4,1,0)</f>
        <v>0</v>
      </c>
      <c r="F9111" s="8" t="n">
        <f aca="false">IF(D9111&gt;=$B$4,1,0)</f>
        <v>0</v>
      </c>
      <c r="G9111" s="8" t="str">
        <f aca="false">IF(AND(E9111=1,F9111=1),"Both pay",IF(F9111=1,"Missed",IF(E9111=1,"False trigger","Neither")))</f>
        <v>Neither</v>
      </c>
    </row>
    <row r="9112" customFormat="false" ht="15" hidden="false" customHeight="false" outlineLevel="0" collapsed="false">
      <c r="A9112" s="8" t="n">
        <v>349</v>
      </c>
      <c r="B9112" s="8" t="s">
        <v>343</v>
      </c>
      <c r="C9112" s="13" t="n">
        <v>0.0973860554156935</v>
      </c>
      <c r="D9112" s="13" t="n">
        <v>0</v>
      </c>
      <c r="E9112" s="8" t="n">
        <f aca="false">IF(C9112&gt;=$B$4,1,0)</f>
        <v>0</v>
      </c>
      <c r="F9112" s="8" t="n">
        <f aca="false">IF(D9112&gt;=$B$4,1,0)</f>
        <v>0</v>
      </c>
      <c r="G9112" s="8" t="str">
        <f aca="false">IF(AND(E9112=1,F9112=1),"Both pay",IF(F9112=1,"Missed",IF(E9112=1,"False trigger","Neither")))</f>
        <v>Neither</v>
      </c>
    </row>
    <row r="9113" customFormat="false" ht="15" hidden="false" customHeight="false" outlineLevel="0" collapsed="false">
      <c r="A9113" s="8" t="n">
        <v>350</v>
      </c>
      <c r="B9113" s="8" t="s">
        <v>343</v>
      </c>
      <c r="C9113" s="13" t="n">
        <v>0.0556950010950849</v>
      </c>
      <c r="D9113" s="13" t="n">
        <v>0</v>
      </c>
      <c r="E9113" s="8" t="n">
        <f aca="false">IF(C9113&gt;=$B$4,1,0)</f>
        <v>0</v>
      </c>
      <c r="F9113" s="8" t="n">
        <f aca="false">IF(D9113&gt;=$B$4,1,0)</f>
        <v>0</v>
      </c>
      <c r="G9113" s="8" t="str">
        <f aca="false">IF(AND(E9113=1,F9113=1),"Both pay",IF(F9113=1,"Missed",IF(E9113=1,"False trigger","Neither")))</f>
        <v>Neither</v>
      </c>
    </row>
    <row r="9114" customFormat="false" ht="15" hidden="false" customHeight="false" outlineLevel="0" collapsed="false">
      <c r="A9114" s="8" t="n">
        <v>351</v>
      </c>
      <c r="B9114" s="8" t="s">
        <v>343</v>
      </c>
      <c r="C9114" s="13" t="n">
        <v>0.148508130541655</v>
      </c>
      <c r="D9114" s="13" t="n">
        <v>0</v>
      </c>
      <c r="E9114" s="8" t="n">
        <f aca="false">IF(C9114&gt;=$B$4,1,0)</f>
        <v>0</v>
      </c>
      <c r="F9114" s="8" t="n">
        <f aca="false">IF(D9114&gt;=$B$4,1,0)</f>
        <v>0</v>
      </c>
      <c r="G9114" s="8" t="str">
        <f aca="false">IF(AND(E9114=1,F9114=1),"Both pay",IF(F9114=1,"Missed",IF(E9114=1,"False trigger","Neither")))</f>
        <v>Neither</v>
      </c>
    </row>
    <row r="9115" customFormat="false" ht="15" hidden="false" customHeight="false" outlineLevel="0" collapsed="false">
      <c r="A9115" s="8" t="n">
        <v>352</v>
      </c>
      <c r="B9115" s="8" t="s">
        <v>343</v>
      </c>
      <c r="C9115" s="13" t="n">
        <v>0.0779476316784197</v>
      </c>
      <c r="D9115" s="13" t="n">
        <v>0</v>
      </c>
      <c r="E9115" s="8" t="n">
        <f aca="false">IF(C9115&gt;=$B$4,1,0)</f>
        <v>0</v>
      </c>
      <c r="F9115" s="8" t="n">
        <f aca="false">IF(D9115&gt;=$B$4,1,0)</f>
        <v>0</v>
      </c>
      <c r="G9115" s="8" t="str">
        <f aca="false">IF(AND(E9115=1,F9115=1),"Both pay",IF(F9115=1,"Missed",IF(E9115=1,"False trigger","Neither")))</f>
        <v>Neither</v>
      </c>
    </row>
    <row r="9116" customFormat="false" ht="15" hidden="false" customHeight="false" outlineLevel="0" collapsed="false">
      <c r="A9116" s="8" t="n">
        <v>353</v>
      </c>
      <c r="B9116" s="8" t="s">
        <v>343</v>
      </c>
      <c r="C9116" s="13" t="n">
        <v>0.0990487480562478</v>
      </c>
      <c r="D9116" s="13" t="n">
        <v>0</v>
      </c>
      <c r="E9116" s="8" t="n">
        <f aca="false">IF(C9116&gt;=$B$4,1,0)</f>
        <v>0</v>
      </c>
      <c r="F9116" s="8" t="n">
        <f aca="false">IF(D9116&gt;=$B$4,1,0)</f>
        <v>0</v>
      </c>
      <c r="G9116" s="8" t="str">
        <f aca="false">IF(AND(E9116=1,F9116=1),"Both pay",IF(F9116=1,"Missed",IF(E9116=1,"False trigger","Neither")))</f>
        <v>Neither</v>
      </c>
    </row>
    <row r="9117" customFormat="false" ht="15" hidden="false" customHeight="false" outlineLevel="0" collapsed="false">
      <c r="A9117" s="8" t="n">
        <v>354</v>
      </c>
      <c r="B9117" s="8" t="s">
        <v>343</v>
      </c>
      <c r="C9117" s="13" t="n">
        <v>0.0928997527475985</v>
      </c>
      <c r="D9117" s="13" t="n">
        <v>0</v>
      </c>
      <c r="E9117" s="8" t="n">
        <f aca="false">IF(C9117&gt;=$B$4,1,0)</f>
        <v>0</v>
      </c>
      <c r="F9117" s="8" t="n">
        <f aca="false">IF(D9117&gt;=$B$4,1,0)</f>
        <v>0</v>
      </c>
      <c r="G9117" s="8" t="str">
        <f aca="false">IF(AND(E9117=1,F9117=1),"Both pay",IF(F9117=1,"Missed",IF(E9117=1,"False trigger","Neither")))</f>
        <v>Neither</v>
      </c>
    </row>
    <row r="9118" customFormat="false" ht="15" hidden="false" customHeight="false" outlineLevel="0" collapsed="false">
      <c r="A9118" s="8" t="n">
        <v>355</v>
      </c>
      <c r="B9118" s="8" t="s">
        <v>343</v>
      </c>
      <c r="C9118" s="13" t="n">
        <v>0.0563057585703035</v>
      </c>
      <c r="D9118" s="13" t="n">
        <v>0</v>
      </c>
      <c r="E9118" s="8" t="n">
        <f aca="false">IF(C9118&gt;=$B$4,1,0)</f>
        <v>0</v>
      </c>
      <c r="F9118" s="8" t="n">
        <f aca="false">IF(D9118&gt;=$B$4,1,0)</f>
        <v>0</v>
      </c>
      <c r="G9118" s="8" t="str">
        <f aca="false">IF(AND(E9118=1,F9118=1),"Both pay",IF(F9118=1,"Missed",IF(E9118=1,"False trigger","Neither")))</f>
        <v>Neither</v>
      </c>
    </row>
    <row r="9119" customFormat="false" ht="15" hidden="false" customHeight="false" outlineLevel="0" collapsed="false">
      <c r="A9119" s="8" t="n">
        <v>356</v>
      </c>
      <c r="B9119" s="8" t="s">
        <v>343</v>
      </c>
      <c r="C9119" s="13" t="n">
        <v>0.0097663507808221</v>
      </c>
      <c r="D9119" s="13" t="n">
        <v>0</v>
      </c>
      <c r="E9119" s="8" t="n">
        <f aca="false">IF(C9119&gt;=$B$4,1,0)</f>
        <v>0</v>
      </c>
      <c r="F9119" s="8" t="n">
        <f aca="false">IF(D9119&gt;=$B$4,1,0)</f>
        <v>0</v>
      </c>
      <c r="G9119" s="8" t="str">
        <f aca="false">IF(AND(E9119=1,F9119=1),"Both pay",IF(F9119=1,"Missed",IF(E9119=1,"False trigger","Neither")))</f>
        <v>Neither</v>
      </c>
    </row>
    <row r="9120" customFormat="false" ht="15" hidden="false" customHeight="false" outlineLevel="0" collapsed="false">
      <c r="A9120" s="8" t="n">
        <v>357</v>
      </c>
      <c r="B9120" s="8" t="s">
        <v>343</v>
      </c>
      <c r="C9120" s="13" t="n">
        <v>0.0195782165129188</v>
      </c>
      <c r="D9120" s="13" t="n">
        <v>0</v>
      </c>
      <c r="E9120" s="8" t="n">
        <f aca="false">IF(C9120&gt;=$B$4,1,0)</f>
        <v>0</v>
      </c>
      <c r="F9120" s="8" t="n">
        <f aca="false">IF(D9120&gt;=$B$4,1,0)</f>
        <v>0</v>
      </c>
      <c r="G9120" s="8" t="str">
        <f aca="false">IF(AND(E9120=1,F9120=1),"Both pay",IF(F9120=1,"Missed",IF(E9120=1,"False trigger","Neither")))</f>
        <v>Neither</v>
      </c>
    </row>
    <row r="9121" customFormat="false" ht="15" hidden="false" customHeight="false" outlineLevel="0" collapsed="false">
      <c r="A9121" s="8" t="n">
        <v>358</v>
      </c>
      <c r="B9121" s="8" t="s">
        <v>343</v>
      </c>
      <c r="C9121" s="13" t="n">
        <v>0.0213572843523692</v>
      </c>
      <c r="D9121" s="13" t="n">
        <v>0</v>
      </c>
      <c r="E9121" s="8" t="n">
        <f aca="false">IF(C9121&gt;=$B$4,1,0)</f>
        <v>0</v>
      </c>
      <c r="F9121" s="8" t="n">
        <f aca="false">IF(D9121&gt;=$B$4,1,0)</f>
        <v>0</v>
      </c>
      <c r="G9121" s="8" t="str">
        <f aca="false">IF(AND(E9121=1,F9121=1),"Both pay",IF(F9121=1,"Missed",IF(E9121=1,"False trigger","Neither")))</f>
        <v>Neither</v>
      </c>
    </row>
    <row r="9122" customFormat="false" ht="15" hidden="false" customHeight="false" outlineLevel="0" collapsed="false">
      <c r="A9122" s="8" t="n">
        <v>359</v>
      </c>
      <c r="B9122" s="8" t="s">
        <v>343</v>
      </c>
      <c r="C9122" s="13" t="n">
        <v>0.0800238823068504</v>
      </c>
      <c r="D9122" s="13" t="n">
        <v>0</v>
      </c>
      <c r="E9122" s="8" t="n">
        <f aca="false">IF(C9122&gt;=$B$4,1,0)</f>
        <v>0</v>
      </c>
      <c r="F9122" s="8" t="n">
        <f aca="false">IF(D9122&gt;=$B$4,1,0)</f>
        <v>0</v>
      </c>
      <c r="G9122" s="8" t="str">
        <f aca="false">IF(AND(E9122=1,F9122=1),"Both pay",IF(F9122=1,"Missed",IF(E9122=1,"False trigger","Neither")))</f>
        <v>Neither</v>
      </c>
    </row>
    <row r="9123" customFormat="false" ht="15" hidden="false" customHeight="false" outlineLevel="0" collapsed="false">
      <c r="A9123" s="8" t="n">
        <v>360</v>
      </c>
      <c r="B9123" s="8" t="s">
        <v>343</v>
      </c>
      <c r="C9123" s="13" t="n">
        <v>0.129151018958893</v>
      </c>
      <c r="D9123" s="13" t="n">
        <v>0</v>
      </c>
      <c r="E9123" s="8" t="n">
        <f aca="false">IF(C9123&gt;=$B$4,1,0)</f>
        <v>0</v>
      </c>
      <c r="F9123" s="8" t="n">
        <f aca="false">IF(D9123&gt;=$B$4,1,0)</f>
        <v>0</v>
      </c>
      <c r="G9123" s="8" t="str">
        <f aca="false">IF(AND(E9123=1,F9123=1),"Both pay",IF(F9123=1,"Missed",IF(E9123=1,"False trigger","Neither")))</f>
        <v>Neither</v>
      </c>
    </row>
    <row r="9124" customFormat="false" ht="15" hidden="false" customHeight="false" outlineLevel="0" collapsed="false">
      <c r="A9124" s="8" t="n">
        <v>361</v>
      </c>
      <c r="B9124" s="8" t="s">
        <v>343</v>
      </c>
      <c r="C9124" s="13" t="n">
        <v>0.0361171247433347</v>
      </c>
      <c r="D9124" s="13" t="n">
        <v>0</v>
      </c>
      <c r="E9124" s="8" t="n">
        <f aca="false">IF(C9124&gt;=$B$4,1,0)</f>
        <v>0</v>
      </c>
      <c r="F9124" s="8" t="n">
        <f aca="false">IF(D9124&gt;=$B$4,1,0)</f>
        <v>0</v>
      </c>
      <c r="G9124" s="8" t="str">
        <f aca="false">IF(AND(E9124=1,F9124=1),"Both pay",IF(F9124=1,"Missed",IF(E9124=1,"False trigger","Neither")))</f>
        <v>Neither</v>
      </c>
    </row>
    <row r="9125" customFormat="false" ht="15" hidden="false" customHeight="false" outlineLevel="0" collapsed="false">
      <c r="A9125" s="8" t="n">
        <v>362</v>
      </c>
      <c r="B9125" s="8" t="s">
        <v>343</v>
      </c>
      <c r="C9125" s="13" t="n">
        <v>0.0108722260787246</v>
      </c>
      <c r="D9125" s="13" t="n">
        <v>0</v>
      </c>
      <c r="E9125" s="8" t="n">
        <f aca="false">IF(C9125&gt;=$B$4,1,0)</f>
        <v>0</v>
      </c>
      <c r="F9125" s="8" t="n">
        <f aca="false">IF(D9125&gt;=$B$4,1,0)</f>
        <v>0</v>
      </c>
      <c r="G9125" s="8" t="str">
        <f aca="false">IF(AND(E9125=1,F9125=1),"Both pay",IF(F9125=1,"Missed",IF(E9125=1,"False trigger","Neither")))</f>
        <v>Neither</v>
      </c>
    </row>
    <row r="9126" customFormat="false" ht="15" hidden="false" customHeight="false" outlineLevel="0" collapsed="false">
      <c r="A9126" s="8" t="n">
        <v>363</v>
      </c>
      <c r="B9126" s="8" t="s">
        <v>343</v>
      </c>
      <c r="C9126" s="13" t="n">
        <v>0.0184968685796533</v>
      </c>
      <c r="D9126" s="13" t="n">
        <v>0</v>
      </c>
      <c r="E9126" s="8" t="n">
        <f aca="false">IF(C9126&gt;=$B$4,1,0)</f>
        <v>0</v>
      </c>
      <c r="F9126" s="8" t="n">
        <f aca="false">IF(D9126&gt;=$B$4,1,0)</f>
        <v>0</v>
      </c>
      <c r="G9126" s="8" t="str">
        <f aca="false">IF(AND(E9126=1,F9126=1),"Both pay",IF(F9126=1,"Missed",IF(E9126=1,"False trigger","Neither")))</f>
        <v>Neither</v>
      </c>
    </row>
    <row r="9127" customFormat="false" ht="15" hidden="false" customHeight="false" outlineLevel="0" collapsed="false">
      <c r="A9127" s="8" t="n">
        <v>364</v>
      </c>
      <c r="B9127" s="8" t="s">
        <v>343</v>
      </c>
      <c r="C9127" s="13" t="n">
        <v>0.0311091833643786</v>
      </c>
      <c r="D9127" s="13" t="n">
        <v>0</v>
      </c>
      <c r="E9127" s="8" t="n">
        <f aca="false">IF(C9127&gt;=$B$4,1,0)</f>
        <v>0</v>
      </c>
      <c r="F9127" s="8" t="n">
        <f aca="false">IF(D9127&gt;=$B$4,1,0)</f>
        <v>0</v>
      </c>
      <c r="G9127" s="8" t="str">
        <f aca="false">IF(AND(E9127=1,F9127=1),"Both pay",IF(F9127=1,"Missed",IF(E9127=1,"False trigger","Neither")))</f>
        <v>Neither</v>
      </c>
    </row>
    <row r="9128" customFormat="false" ht="15" hidden="false" customHeight="false" outlineLevel="0" collapsed="false">
      <c r="A9128" s="8" t="n">
        <v>368</v>
      </c>
      <c r="B9128" s="8" t="s">
        <v>343</v>
      </c>
      <c r="C9128" s="13" t="n">
        <v>0.0185374406529916</v>
      </c>
      <c r="D9128" s="13" t="n">
        <v>0.131249999999994</v>
      </c>
      <c r="E9128" s="8" t="n">
        <f aca="false">IF(C9128&gt;=$B$4,1,0)</f>
        <v>0</v>
      </c>
      <c r="F9128" s="8" t="n">
        <f aca="false">IF(D9128&gt;=$B$4,1,0)</f>
        <v>0</v>
      </c>
      <c r="G9128" s="8" t="str">
        <f aca="false">IF(AND(E9128=1,F9128=1),"Both pay",IF(F9128=1,"Missed",IF(E9128=1,"False trigger","Neither")))</f>
        <v>Neither</v>
      </c>
    </row>
    <row r="9129" customFormat="false" ht="15" hidden="false" customHeight="false" outlineLevel="0" collapsed="false">
      <c r="A9129" s="8" t="n">
        <v>369</v>
      </c>
      <c r="B9129" s="8" t="s">
        <v>343</v>
      </c>
      <c r="C9129" s="13" t="n">
        <v>0.0124001286031898</v>
      </c>
      <c r="D9129" s="13" t="n">
        <v>0.0162499999999994</v>
      </c>
      <c r="E9129" s="8" t="n">
        <f aca="false">IF(C9129&gt;=$B$4,1,0)</f>
        <v>0</v>
      </c>
      <c r="F9129" s="8" t="n">
        <f aca="false">IF(D9129&gt;=$B$4,1,0)</f>
        <v>0</v>
      </c>
      <c r="G9129" s="8" t="str">
        <f aca="false">IF(AND(E9129=1,F9129=1),"Both pay",IF(F9129=1,"Missed",IF(E9129=1,"False trigger","Neither")))</f>
        <v>Neither</v>
      </c>
    </row>
    <row r="9130" customFormat="false" ht="15" hidden="false" customHeight="false" outlineLevel="0" collapsed="false">
      <c r="A9130" s="8" t="n">
        <v>370</v>
      </c>
      <c r="B9130" s="8" t="s">
        <v>343</v>
      </c>
      <c r="C9130" s="13" t="n">
        <v>0.0103180237355644</v>
      </c>
      <c r="D9130" s="13" t="n">
        <v>0</v>
      </c>
      <c r="E9130" s="8" t="n">
        <f aca="false">IF(C9130&gt;=$B$4,1,0)</f>
        <v>0</v>
      </c>
      <c r="F9130" s="8" t="n">
        <f aca="false">IF(D9130&gt;=$B$4,1,0)</f>
        <v>0</v>
      </c>
      <c r="G9130" s="8" t="str">
        <f aca="false">IF(AND(E9130=1,F9130=1),"Both pay",IF(F9130=1,"Missed",IF(E9130=1,"False trigger","Neither")))</f>
        <v>Neither</v>
      </c>
    </row>
    <row r="9131" customFormat="false" ht="15" hidden="false" customHeight="false" outlineLevel="0" collapsed="false">
      <c r="A9131" s="8" t="n">
        <v>371</v>
      </c>
      <c r="B9131" s="8" t="s">
        <v>343</v>
      </c>
      <c r="C9131" s="13" t="n">
        <v>0.0031477417044669</v>
      </c>
      <c r="D9131" s="13" t="n">
        <v>0.0031249999999971</v>
      </c>
      <c r="E9131" s="8" t="n">
        <f aca="false">IF(C9131&gt;=$B$4,1,0)</f>
        <v>0</v>
      </c>
      <c r="F9131" s="8" t="n">
        <f aca="false">IF(D9131&gt;=$B$4,1,0)</f>
        <v>0</v>
      </c>
      <c r="G9131" s="8" t="str">
        <f aca="false">IF(AND(E9131=1,F9131=1),"Both pay",IF(F9131=1,"Missed",IF(E9131=1,"False trigger","Neither")))</f>
        <v>Neither</v>
      </c>
    </row>
    <row r="9132" customFormat="false" ht="15" hidden="false" customHeight="false" outlineLevel="0" collapsed="false">
      <c r="A9132" s="8" t="n">
        <v>372</v>
      </c>
      <c r="B9132" s="8" t="s">
        <v>343</v>
      </c>
      <c r="C9132" s="13" t="n">
        <v>0.0016924244731058</v>
      </c>
      <c r="D9132" s="13" t="n">
        <v>0.100625000000001</v>
      </c>
      <c r="E9132" s="8" t="n">
        <f aca="false">IF(C9132&gt;=$B$4,1,0)</f>
        <v>0</v>
      </c>
      <c r="F9132" s="8" t="n">
        <f aca="false">IF(D9132&gt;=$B$4,1,0)</f>
        <v>0</v>
      </c>
      <c r="G9132" s="8" t="str">
        <f aca="false">IF(AND(E9132=1,F9132=1),"Both pay",IF(F9132=1,"Missed",IF(E9132=1,"False trigger","Neither")))</f>
        <v>Neither</v>
      </c>
    </row>
    <row r="9133" customFormat="false" ht="15" hidden="false" customHeight="false" outlineLevel="0" collapsed="false">
      <c r="A9133" s="8" t="n">
        <v>373</v>
      </c>
      <c r="B9133" s="8" t="s">
        <v>343</v>
      </c>
      <c r="C9133" s="13" t="n">
        <v>0.0104742487306666</v>
      </c>
      <c r="D9133" s="13" t="n">
        <v>0.0056250000000019</v>
      </c>
      <c r="E9133" s="8" t="n">
        <f aca="false">IF(C9133&gt;=$B$4,1,0)</f>
        <v>0</v>
      </c>
      <c r="F9133" s="8" t="n">
        <f aca="false">IF(D9133&gt;=$B$4,1,0)</f>
        <v>0</v>
      </c>
      <c r="G9133" s="8" t="str">
        <f aca="false">IF(AND(E9133=1,F9133=1),"Both pay",IF(F9133=1,"Missed",IF(E9133=1,"False trigger","Neither")))</f>
        <v>Neither</v>
      </c>
    </row>
    <row r="9134" customFormat="false" ht="15" hidden="false" customHeight="false" outlineLevel="0" collapsed="false">
      <c r="A9134" s="8" t="n">
        <v>374</v>
      </c>
      <c r="B9134" s="8" t="s">
        <v>343</v>
      </c>
      <c r="C9134" s="13" t="n">
        <v>0.0328339244617765</v>
      </c>
      <c r="D9134" s="13" t="n">
        <v>0</v>
      </c>
      <c r="E9134" s="8" t="n">
        <f aca="false">IF(C9134&gt;=$B$4,1,0)</f>
        <v>0</v>
      </c>
      <c r="F9134" s="8" t="n">
        <f aca="false">IF(D9134&gt;=$B$4,1,0)</f>
        <v>0</v>
      </c>
      <c r="G9134" s="8" t="str">
        <f aca="false">IF(AND(E9134=1,F9134=1),"Both pay",IF(F9134=1,"Missed",IF(E9134=1,"False trigger","Neither")))</f>
        <v>Neither</v>
      </c>
    </row>
    <row r="9135" customFormat="false" ht="15" hidden="false" customHeight="false" outlineLevel="0" collapsed="false">
      <c r="A9135" s="8" t="n">
        <v>375</v>
      </c>
      <c r="B9135" s="8" t="s">
        <v>343</v>
      </c>
      <c r="C9135" s="13" t="n">
        <v>0.01820627527443</v>
      </c>
      <c r="D9135" s="13" t="n">
        <v>0</v>
      </c>
      <c r="E9135" s="8" t="n">
        <f aca="false">IF(C9135&gt;=$B$4,1,0)</f>
        <v>0</v>
      </c>
      <c r="F9135" s="8" t="n">
        <f aca="false">IF(D9135&gt;=$B$4,1,0)</f>
        <v>0</v>
      </c>
      <c r="G9135" s="8" t="str">
        <f aca="false">IF(AND(E9135=1,F9135=1),"Both pay",IF(F9135=1,"Missed",IF(E9135=1,"False trigger","Neither")))</f>
        <v>Neither</v>
      </c>
    </row>
    <row r="9136" customFormat="false" ht="15" hidden="false" customHeight="false" outlineLevel="0" collapsed="false">
      <c r="A9136" s="8" t="n">
        <v>376</v>
      </c>
      <c r="B9136" s="8" t="s">
        <v>343</v>
      </c>
      <c r="C9136" s="13" t="n">
        <v>0.0096611368692123</v>
      </c>
      <c r="D9136" s="13" t="n">
        <v>0</v>
      </c>
      <c r="E9136" s="8" t="n">
        <f aca="false">IF(C9136&gt;=$B$4,1,0)</f>
        <v>0</v>
      </c>
      <c r="F9136" s="8" t="n">
        <f aca="false">IF(D9136&gt;=$B$4,1,0)</f>
        <v>0</v>
      </c>
      <c r="G9136" s="8" t="str">
        <f aca="false">IF(AND(E9136=1,F9136=1),"Both pay",IF(F9136=1,"Missed",IF(E9136=1,"False trigger","Neither")))</f>
        <v>Neither</v>
      </c>
    </row>
    <row r="9137" customFormat="false" ht="15" hidden="false" customHeight="false" outlineLevel="0" collapsed="false">
      <c r="A9137" s="8" t="n">
        <v>377</v>
      </c>
      <c r="B9137" s="8" t="s">
        <v>343</v>
      </c>
      <c r="C9137" s="13" t="n">
        <v>0.0043182395481196</v>
      </c>
      <c r="D9137" s="13" t="n">
        <v>0</v>
      </c>
      <c r="E9137" s="8" t="n">
        <f aca="false">IF(C9137&gt;=$B$4,1,0)</f>
        <v>0</v>
      </c>
      <c r="F9137" s="8" t="n">
        <f aca="false">IF(D9137&gt;=$B$4,1,0)</f>
        <v>0</v>
      </c>
      <c r="G9137" s="8" t="str">
        <f aca="false">IF(AND(E9137=1,F9137=1),"Both pay",IF(F9137=1,"Missed",IF(E9137=1,"False trigger","Neither")))</f>
        <v>Neither</v>
      </c>
    </row>
    <row r="9138" customFormat="false" ht="15" hidden="false" customHeight="false" outlineLevel="0" collapsed="false">
      <c r="A9138" s="8" t="n">
        <v>378</v>
      </c>
      <c r="B9138" s="8" t="s">
        <v>343</v>
      </c>
      <c r="C9138" s="13" t="n">
        <v>0.0073696212150622</v>
      </c>
      <c r="D9138" s="13" t="n">
        <v>0.0018749999999982</v>
      </c>
      <c r="E9138" s="8" t="n">
        <f aca="false">IF(C9138&gt;=$B$4,1,0)</f>
        <v>0</v>
      </c>
      <c r="F9138" s="8" t="n">
        <f aca="false">IF(D9138&gt;=$B$4,1,0)</f>
        <v>0</v>
      </c>
      <c r="G9138" s="8" t="str">
        <f aca="false">IF(AND(E9138=1,F9138=1),"Both pay",IF(F9138=1,"Missed",IF(E9138=1,"False trigger","Neither")))</f>
        <v>Neither</v>
      </c>
    </row>
    <row r="9139" customFormat="false" ht="15" hidden="false" customHeight="false" outlineLevel="0" collapsed="false">
      <c r="A9139" s="8" t="n">
        <v>379</v>
      </c>
      <c r="B9139" s="8" t="s">
        <v>343</v>
      </c>
      <c r="C9139" s="13" t="n">
        <v>0.0116167116300829</v>
      </c>
      <c r="D9139" s="13" t="n">
        <v>0.0856250000000002</v>
      </c>
      <c r="E9139" s="8" t="n">
        <f aca="false">IF(C9139&gt;=$B$4,1,0)</f>
        <v>0</v>
      </c>
      <c r="F9139" s="8" t="n">
        <f aca="false">IF(D9139&gt;=$B$4,1,0)</f>
        <v>0</v>
      </c>
      <c r="G9139" s="8" t="str">
        <f aca="false">IF(AND(E9139=1,F9139=1),"Both pay",IF(F9139=1,"Missed",IF(E9139=1,"False trigger","Neither")))</f>
        <v>Neither</v>
      </c>
    </row>
    <row r="9140" customFormat="false" ht="15" hidden="false" customHeight="false" outlineLevel="0" collapsed="false">
      <c r="A9140" s="8" t="n">
        <v>380</v>
      </c>
      <c r="B9140" s="8" t="s">
        <v>343</v>
      </c>
      <c r="C9140" s="13" t="n">
        <v>0.0030286181338112</v>
      </c>
      <c r="D9140" s="13" t="n">
        <v>0.0200000000000031</v>
      </c>
      <c r="E9140" s="8" t="n">
        <f aca="false">IF(C9140&gt;=$B$4,1,0)</f>
        <v>0</v>
      </c>
      <c r="F9140" s="8" t="n">
        <f aca="false">IF(D9140&gt;=$B$4,1,0)</f>
        <v>0</v>
      </c>
      <c r="G9140" s="8" t="str">
        <f aca="false">IF(AND(E9140=1,F9140=1),"Both pay",IF(F9140=1,"Missed",IF(E9140=1,"False trigger","Neither")))</f>
        <v>Neither</v>
      </c>
    </row>
    <row r="9141" customFormat="false" ht="15" hidden="false" customHeight="false" outlineLevel="0" collapsed="false">
      <c r="A9141" s="8" t="n">
        <v>381</v>
      </c>
      <c r="B9141" s="8" t="s">
        <v>343</v>
      </c>
      <c r="C9141" s="13" t="n">
        <v>0.0187219692040656</v>
      </c>
      <c r="D9141" s="13" t="n">
        <v>0</v>
      </c>
      <c r="E9141" s="8" t="n">
        <f aca="false">IF(C9141&gt;=$B$4,1,0)</f>
        <v>0</v>
      </c>
      <c r="F9141" s="8" t="n">
        <f aca="false">IF(D9141&gt;=$B$4,1,0)</f>
        <v>0</v>
      </c>
      <c r="G9141" s="8" t="str">
        <f aca="false">IF(AND(E9141=1,F9141=1),"Both pay",IF(F9141=1,"Missed",IF(E9141=1,"False trigger","Neither")))</f>
        <v>Neither</v>
      </c>
    </row>
    <row r="9142" customFormat="false" ht="15" hidden="false" customHeight="false" outlineLevel="0" collapsed="false">
      <c r="A9142" s="8" t="n">
        <v>382</v>
      </c>
      <c r="B9142" s="8" t="s">
        <v>343</v>
      </c>
      <c r="C9142" s="13" t="n">
        <v>0.0053237959516927</v>
      </c>
      <c r="D9142" s="13" t="n">
        <v>0</v>
      </c>
      <c r="E9142" s="8" t="n">
        <f aca="false">IF(C9142&gt;=$B$4,1,0)</f>
        <v>0</v>
      </c>
      <c r="F9142" s="8" t="n">
        <f aca="false">IF(D9142&gt;=$B$4,1,0)</f>
        <v>0</v>
      </c>
      <c r="G9142" s="8" t="str">
        <f aca="false">IF(AND(E9142=1,F9142=1),"Both pay",IF(F9142=1,"Missed",IF(E9142=1,"False trigger","Neither")))</f>
        <v>Neither</v>
      </c>
    </row>
    <row r="9143" customFormat="false" ht="15" hidden="false" customHeight="false" outlineLevel="0" collapsed="false">
      <c r="A9143" s="8" t="n">
        <v>383</v>
      </c>
      <c r="B9143" s="8" t="s">
        <v>343</v>
      </c>
      <c r="C9143" s="13" t="n">
        <v>0.0096670086196795</v>
      </c>
      <c r="D9143" s="13" t="n">
        <v>0</v>
      </c>
      <c r="E9143" s="8" t="n">
        <f aca="false">IF(C9143&gt;=$B$4,1,0)</f>
        <v>0</v>
      </c>
      <c r="F9143" s="8" t="n">
        <f aca="false">IF(D9143&gt;=$B$4,1,0)</f>
        <v>0</v>
      </c>
      <c r="G9143" s="8" t="str">
        <f aca="false">IF(AND(E9143=1,F9143=1),"Both pay",IF(F9143=1,"Missed",IF(E9143=1,"False trigger","Neither")))</f>
        <v>Neither</v>
      </c>
    </row>
    <row r="9144" customFormat="false" ht="15" hidden="false" customHeight="false" outlineLevel="0" collapsed="false">
      <c r="A9144" s="8" t="n">
        <v>384</v>
      </c>
      <c r="B9144" s="8" t="s">
        <v>343</v>
      </c>
      <c r="C9144" s="13" t="n">
        <v>0.0112689442914444</v>
      </c>
      <c r="D9144" s="13" t="n">
        <v>0</v>
      </c>
      <c r="E9144" s="8" t="n">
        <f aca="false">IF(C9144&gt;=$B$4,1,0)</f>
        <v>0</v>
      </c>
      <c r="F9144" s="8" t="n">
        <f aca="false">IF(D9144&gt;=$B$4,1,0)</f>
        <v>0</v>
      </c>
      <c r="G9144" s="8" t="str">
        <f aca="false">IF(AND(E9144=1,F9144=1),"Both pay",IF(F9144=1,"Missed",IF(E9144=1,"False trigger","Neither")))</f>
        <v>Neither</v>
      </c>
    </row>
    <row r="9145" customFormat="false" ht="15" hidden="false" customHeight="false" outlineLevel="0" collapsed="false">
      <c r="A9145" s="8" t="n">
        <v>385</v>
      </c>
      <c r="B9145" s="8" t="s">
        <v>343</v>
      </c>
      <c r="C9145" s="13" t="n">
        <v>0.024393805144669</v>
      </c>
      <c r="D9145" s="13" t="n">
        <v>0</v>
      </c>
      <c r="E9145" s="8" t="n">
        <f aca="false">IF(C9145&gt;=$B$4,1,0)</f>
        <v>0</v>
      </c>
      <c r="F9145" s="8" t="n">
        <f aca="false">IF(D9145&gt;=$B$4,1,0)</f>
        <v>0</v>
      </c>
      <c r="G9145" s="8" t="str">
        <f aca="false">IF(AND(E9145=1,F9145=1),"Both pay",IF(F9145=1,"Missed",IF(E9145=1,"False trigger","Neither")))</f>
        <v>Neither</v>
      </c>
    </row>
    <row r="9146" customFormat="false" ht="15" hidden="false" customHeight="false" outlineLevel="0" collapsed="false">
      <c r="A9146" s="8" t="n">
        <v>386</v>
      </c>
      <c r="B9146" s="8" t="s">
        <v>343</v>
      </c>
      <c r="C9146" s="13" t="n">
        <v>0.0399761174418031</v>
      </c>
      <c r="D9146" s="13" t="n">
        <v>0</v>
      </c>
      <c r="E9146" s="8" t="n">
        <f aca="false">IF(C9146&gt;=$B$4,1,0)</f>
        <v>0</v>
      </c>
      <c r="F9146" s="8" t="n">
        <f aca="false">IF(D9146&gt;=$B$4,1,0)</f>
        <v>0</v>
      </c>
      <c r="G9146" s="8" t="str">
        <f aca="false">IF(AND(E9146=1,F9146=1),"Both pay",IF(F9146=1,"Missed",IF(E9146=1,"False trigger","Neither")))</f>
        <v>Neither</v>
      </c>
    </row>
    <row r="9147" customFormat="false" ht="15" hidden="false" customHeight="false" outlineLevel="0" collapsed="false">
      <c r="A9147" s="8" t="n">
        <v>387</v>
      </c>
      <c r="B9147" s="8" t="s">
        <v>343</v>
      </c>
      <c r="C9147" s="13" t="n">
        <v>0.0189034715368094</v>
      </c>
      <c r="D9147" s="13" t="n">
        <v>0</v>
      </c>
      <c r="E9147" s="8" t="n">
        <f aca="false">IF(C9147&gt;=$B$4,1,0)</f>
        <v>0</v>
      </c>
      <c r="F9147" s="8" t="n">
        <f aca="false">IF(D9147&gt;=$B$4,1,0)</f>
        <v>0</v>
      </c>
      <c r="G9147" s="8" t="str">
        <f aca="false">IF(AND(E9147=1,F9147=1),"Both pay",IF(F9147=1,"Missed",IF(E9147=1,"False trigger","Neither")))</f>
        <v>Neither</v>
      </c>
    </row>
    <row r="9148" customFormat="false" ht="15" hidden="false" customHeight="false" outlineLevel="0" collapsed="false">
      <c r="A9148" s="8" t="n">
        <v>389</v>
      </c>
      <c r="B9148" s="8" t="s">
        <v>343</v>
      </c>
      <c r="C9148" s="13" t="n">
        <v>0.0064426880797938</v>
      </c>
      <c r="D9148" s="13" t="n">
        <v>0</v>
      </c>
      <c r="E9148" s="8" t="n">
        <f aca="false">IF(C9148&gt;=$B$4,1,0)</f>
        <v>0</v>
      </c>
      <c r="F9148" s="8" t="n">
        <f aca="false">IF(D9148&gt;=$B$4,1,0)</f>
        <v>0</v>
      </c>
      <c r="G9148" s="8" t="str">
        <f aca="false">IF(AND(E9148=1,F9148=1),"Both pay",IF(F9148=1,"Missed",IF(E9148=1,"False trigger","Neither")))</f>
        <v>Neither</v>
      </c>
    </row>
    <row r="9149" customFormat="false" ht="15" hidden="false" customHeight="false" outlineLevel="0" collapsed="false">
      <c r="A9149" s="8" t="n">
        <v>390</v>
      </c>
      <c r="B9149" s="8" t="s">
        <v>343</v>
      </c>
      <c r="C9149" s="13" t="n">
        <v>0.0040609002988922</v>
      </c>
      <c r="D9149" s="13" t="n">
        <v>0</v>
      </c>
      <c r="E9149" s="8" t="n">
        <f aca="false">IF(C9149&gt;=$B$4,1,0)</f>
        <v>0</v>
      </c>
      <c r="F9149" s="8" t="n">
        <f aca="false">IF(D9149&gt;=$B$4,1,0)</f>
        <v>0</v>
      </c>
      <c r="G9149" s="8" t="str">
        <f aca="false">IF(AND(E9149=1,F9149=1),"Both pay",IF(F9149=1,"Missed",IF(E9149=1,"False trigger","Neither")))</f>
        <v>Neither</v>
      </c>
    </row>
    <row r="9150" customFormat="false" ht="15" hidden="false" customHeight="false" outlineLevel="0" collapsed="false">
      <c r="A9150" s="8" t="n">
        <v>395</v>
      </c>
      <c r="B9150" s="8" t="s">
        <v>343</v>
      </c>
      <c r="C9150" s="13" t="n">
        <v>0.0036409296194221</v>
      </c>
      <c r="D9150" s="13" t="n">
        <v>0</v>
      </c>
      <c r="E9150" s="8" t="n">
        <f aca="false">IF(C9150&gt;=$B$4,1,0)</f>
        <v>0</v>
      </c>
      <c r="F9150" s="8" t="n">
        <f aca="false">IF(D9150&gt;=$B$4,1,0)</f>
        <v>0</v>
      </c>
      <c r="G9150" s="8" t="str">
        <f aca="false">IF(AND(E9150=1,F9150=1),"Both pay",IF(F9150=1,"Missed",IF(E9150=1,"False trigger","Neither")))</f>
        <v>Neither</v>
      </c>
    </row>
    <row r="9151" customFormat="false" ht="15" hidden="false" customHeight="false" outlineLevel="0" collapsed="false">
      <c r="A9151" s="8" t="n">
        <v>396</v>
      </c>
      <c r="B9151" s="8" t="s">
        <v>343</v>
      </c>
      <c r="C9151" s="13" t="n">
        <v>0.0026251615611698</v>
      </c>
      <c r="D9151" s="13" t="n">
        <v>0</v>
      </c>
      <c r="E9151" s="8" t="n">
        <f aca="false">IF(C9151&gt;=$B$4,1,0)</f>
        <v>0</v>
      </c>
      <c r="F9151" s="8" t="n">
        <f aca="false">IF(D9151&gt;=$B$4,1,0)</f>
        <v>0</v>
      </c>
      <c r="G9151" s="8" t="str">
        <f aca="false">IF(AND(E9151=1,F9151=1),"Both pay",IF(F9151=1,"Missed",IF(E9151=1,"False trigger","Neither")))</f>
        <v>Neither</v>
      </c>
    </row>
    <row r="9152" customFormat="false" ht="15" hidden="false" customHeight="false" outlineLevel="0" collapsed="false">
      <c r="A9152" s="8" t="n">
        <v>397</v>
      </c>
      <c r="B9152" s="8" t="s">
        <v>343</v>
      </c>
      <c r="C9152" s="13" t="n">
        <v>0.0031501395598851</v>
      </c>
      <c r="D9152" s="13" t="n">
        <v>0</v>
      </c>
      <c r="E9152" s="8" t="n">
        <f aca="false">IF(C9152&gt;=$B$4,1,0)</f>
        <v>0</v>
      </c>
      <c r="F9152" s="8" t="n">
        <f aca="false">IF(D9152&gt;=$B$4,1,0)</f>
        <v>0</v>
      </c>
      <c r="G9152" s="8" t="str">
        <f aca="false">IF(AND(E9152=1,F9152=1),"Both pay",IF(F9152=1,"Missed",IF(E9152=1,"False trigger","Neither")))</f>
        <v>Neither</v>
      </c>
    </row>
    <row r="9153" customFormat="false" ht="15" hidden="false" customHeight="false" outlineLevel="0" collapsed="false">
      <c r="A9153" s="8" t="n">
        <v>399</v>
      </c>
      <c r="B9153" s="8" t="s">
        <v>343</v>
      </c>
      <c r="C9153" s="13" t="n">
        <v>0.0894015166332131</v>
      </c>
      <c r="D9153" s="13" t="n">
        <v>0</v>
      </c>
      <c r="E9153" s="8" t="n">
        <f aca="false">IF(C9153&gt;=$B$4,1,0)</f>
        <v>0</v>
      </c>
      <c r="F9153" s="8" t="n">
        <f aca="false">IF(D9153&gt;=$B$4,1,0)</f>
        <v>0</v>
      </c>
      <c r="G9153" s="8" t="str">
        <f aca="false">IF(AND(E9153=1,F9153=1),"Both pay",IF(F9153=1,"Missed",IF(E9153=1,"False trigger","Neither")))</f>
        <v>Neither</v>
      </c>
    </row>
    <row r="9154" customFormat="false" ht="15" hidden="false" customHeight="false" outlineLevel="0" collapsed="false">
      <c r="A9154" s="8" t="n">
        <v>400</v>
      </c>
      <c r="B9154" s="8" t="s">
        <v>343</v>
      </c>
      <c r="C9154" s="13" t="n">
        <v>0.102597641547504</v>
      </c>
      <c r="D9154" s="13" t="n">
        <v>0</v>
      </c>
      <c r="E9154" s="8" t="n">
        <f aca="false">IF(C9154&gt;=$B$4,1,0)</f>
        <v>0</v>
      </c>
      <c r="F9154" s="8" t="n">
        <f aca="false">IF(D9154&gt;=$B$4,1,0)</f>
        <v>0</v>
      </c>
      <c r="G9154" s="8" t="str">
        <f aca="false">IF(AND(E9154=1,F9154=1),"Both pay",IF(F9154=1,"Missed",IF(E9154=1,"False trigger","Neither")))</f>
        <v>Neither</v>
      </c>
    </row>
    <row r="9155" customFormat="false" ht="15" hidden="false" customHeight="false" outlineLevel="0" collapsed="false">
      <c r="A9155" s="8" t="n">
        <v>401</v>
      </c>
      <c r="B9155" s="8" t="s">
        <v>343</v>
      </c>
      <c r="C9155" s="13" t="n">
        <v>0.0523367341748368</v>
      </c>
      <c r="D9155" s="13" t="n">
        <v>0</v>
      </c>
      <c r="E9155" s="8" t="n">
        <f aca="false">IF(C9155&gt;=$B$4,1,0)</f>
        <v>0</v>
      </c>
      <c r="F9155" s="8" t="n">
        <f aca="false">IF(D9155&gt;=$B$4,1,0)</f>
        <v>0</v>
      </c>
      <c r="G9155" s="8" t="str">
        <f aca="false">IF(AND(E9155=1,F9155=1),"Both pay",IF(F9155=1,"Missed",IF(E9155=1,"False trigger","Neither")))</f>
        <v>Neither</v>
      </c>
    </row>
    <row r="9156" customFormat="false" ht="15" hidden="false" customHeight="false" outlineLevel="0" collapsed="false">
      <c r="A9156" s="8" t="n">
        <v>402</v>
      </c>
      <c r="B9156" s="8" t="s">
        <v>343</v>
      </c>
      <c r="C9156" s="13" t="n">
        <v>0.0190423598029312</v>
      </c>
      <c r="D9156" s="13" t="n">
        <v>0</v>
      </c>
      <c r="E9156" s="8" t="n">
        <f aca="false">IF(C9156&gt;=$B$4,1,0)</f>
        <v>0</v>
      </c>
      <c r="F9156" s="8" t="n">
        <f aca="false">IF(D9156&gt;=$B$4,1,0)</f>
        <v>0</v>
      </c>
      <c r="G9156" s="8" t="str">
        <f aca="false">IF(AND(E9156=1,F9156=1),"Both pay",IF(F9156=1,"Missed",IF(E9156=1,"False trigger","Neither")))</f>
        <v>Neither</v>
      </c>
    </row>
    <row r="9157" customFormat="false" ht="15" hidden="false" customHeight="false" outlineLevel="0" collapsed="false">
      <c r="A9157" s="8" t="n">
        <v>403</v>
      </c>
      <c r="B9157" s="8" t="s">
        <v>343</v>
      </c>
      <c r="C9157" s="13" t="n">
        <v>0.0114617077688734</v>
      </c>
      <c r="D9157" s="13" t="n">
        <v>0</v>
      </c>
      <c r="E9157" s="8" t="n">
        <f aca="false">IF(C9157&gt;=$B$4,1,0)</f>
        <v>0</v>
      </c>
      <c r="F9157" s="8" t="n">
        <f aca="false">IF(D9157&gt;=$B$4,1,0)</f>
        <v>0</v>
      </c>
      <c r="G9157" s="8" t="str">
        <f aca="false">IF(AND(E9157=1,F9157=1),"Both pay",IF(F9157=1,"Missed",IF(E9157=1,"False trigger","Neither")))</f>
        <v>Neither</v>
      </c>
    </row>
    <row r="9158" customFormat="false" ht="15" hidden="false" customHeight="false" outlineLevel="0" collapsed="false">
      <c r="A9158" s="8" t="n">
        <v>404</v>
      </c>
      <c r="B9158" s="8" t="s">
        <v>343</v>
      </c>
      <c r="C9158" s="13" t="n">
        <v>0.0316707820938972</v>
      </c>
      <c r="D9158" s="13" t="n">
        <v>0</v>
      </c>
      <c r="E9158" s="8" t="n">
        <f aca="false">IF(C9158&gt;=$B$4,1,0)</f>
        <v>0</v>
      </c>
      <c r="F9158" s="8" t="n">
        <f aca="false">IF(D9158&gt;=$B$4,1,0)</f>
        <v>0</v>
      </c>
      <c r="G9158" s="8" t="str">
        <f aca="false">IF(AND(E9158=1,F9158=1),"Both pay",IF(F9158=1,"Missed",IF(E9158=1,"False trigger","Neither")))</f>
        <v>Neither</v>
      </c>
    </row>
    <row r="9159" customFormat="false" ht="15" hidden="false" customHeight="false" outlineLevel="0" collapsed="false">
      <c r="A9159" s="8" t="n">
        <v>405</v>
      </c>
      <c r="B9159" s="8" t="s">
        <v>343</v>
      </c>
      <c r="C9159" s="13" t="n">
        <v>0.0207547335739644</v>
      </c>
      <c r="D9159" s="13" t="n">
        <v>0</v>
      </c>
      <c r="E9159" s="8" t="n">
        <f aca="false">IF(C9159&gt;=$B$4,1,0)</f>
        <v>0</v>
      </c>
      <c r="F9159" s="8" t="n">
        <f aca="false">IF(D9159&gt;=$B$4,1,0)</f>
        <v>0</v>
      </c>
      <c r="G9159" s="8" t="str">
        <f aca="false">IF(AND(E9159=1,F9159=1),"Both pay",IF(F9159=1,"Missed",IF(E9159=1,"False trigger","Neither")))</f>
        <v>Neither</v>
      </c>
    </row>
    <row r="9160" customFormat="false" ht="15" hidden="false" customHeight="false" outlineLevel="0" collapsed="false">
      <c r="A9160" s="8" t="n">
        <v>406</v>
      </c>
      <c r="B9160" s="8" t="s">
        <v>343</v>
      </c>
      <c r="C9160" s="13" t="n">
        <v>0.0375866825694046</v>
      </c>
      <c r="D9160" s="13" t="n">
        <v>0</v>
      </c>
      <c r="E9160" s="8" t="n">
        <f aca="false">IF(C9160&gt;=$B$4,1,0)</f>
        <v>0</v>
      </c>
      <c r="F9160" s="8" t="n">
        <f aca="false">IF(D9160&gt;=$B$4,1,0)</f>
        <v>0</v>
      </c>
      <c r="G9160" s="8" t="str">
        <f aca="false">IF(AND(E9160=1,F9160=1),"Both pay",IF(F9160=1,"Missed",IF(E9160=1,"False trigger","Neither")))</f>
        <v>Neither</v>
      </c>
    </row>
    <row r="9161" customFormat="false" ht="15" hidden="false" customHeight="false" outlineLevel="0" collapsed="false">
      <c r="A9161" s="8" t="n">
        <v>407</v>
      </c>
      <c r="B9161" s="8" t="s">
        <v>343</v>
      </c>
      <c r="C9161" s="13" t="n">
        <v>0.0491364964309024</v>
      </c>
      <c r="D9161" s="13" t="n">
        <v>0</v>
      </c>
      <c r="E9161" s="8" t="n">
        <f aca="false">IF(C9161&gt;=$B$4,1,0)</f>
        <v>0</v>
      </c>
      <c r="F9161" s="8" t="n">
        <f aca="false">IF(D9161&gt;=$B$4,1,0)</f>
        <v>0</v>
      </c>
      <c r="G9161" s="8" t="str">
        <f aca="false">IF(AND(E9161=1,F9161=1),"Both pay",IF(F9161=1,"Missed",IF(E9161=1,"False trigger","Neither")))</f>
        <v>Neither</v>
      </c>
    </row>
    <row r="9162" customFormat="false" ht="15" hidden="false" customHeight="false" outlineLevel="0" collapsed="false">
      <c r="A9162" s="8" t="n">
        <v>408</v>
      </c>
      <c r="B9162" s="8" t="s">
        <v>343</v>
      </c>
      <c r="C9162" s="13" t="n">
        <v>0.0596225897128199</v>
      </c>
      <c r="D9162" s="13" t="n">
        <v>0</v>
      </c>
      <c r="E9162" s="8" t="n">
        <f aca="false">IF(C9162&gt;=$B$4,1,0)</f>
        <v>0</v>
      </c>
      <c r="F9162" s="8" t="n">
        <f aca="false">IF(D9162&gt;=$B$4,1,0)</f>
        <v>0</v>
      </c>
      <c r="G9162" s="8" t="str">
        <f aca="false">IF(AND(E9162=1,F9162=1),"Both pay",IF(F9162=1,"Missed",IF(E9162=1,"False trigger","Neither")))</f>
        <v>Neither</v>
      </c>
    </row>
    <row r="9163" customFormat="false" ht="15" hidden="false" customHeight="false" outlineLevel="0" collapsed="false">
      <c r="A9163" s="8" t="n">
        <v>409</v>
      </c>
      <c r="B9163" s="8" t="s">
        <v>343</v>
      </c>
      <c r="C9163" s="13" t="n">
        <v>0.111694836131353</v>
      </c>
      <c r="D9163" s="13" t="n">
        <v>0</v>
      </c>
      <c r="E9163" s="8" t="n">
        <f aca="false">IF(C9163&gt;=$B$4,1,0)</f>
        <v>0</v>
      </c>
      <c r="F9163" s="8" t="n">
        <f aca="false">IF(D9163&gt;=$B$4,1,0)</f>
        <v>0</v>
      </c>
      <c r="G9163" s="8" t="str">
        <f aca="false">IF(AND(E9163=1,F9163=1),"Both pay",IF(F9163=1,"Missed",IF(E9163=1,"False trigger","Neither")))</f>
        <v>Neither</v>
      </c>
    </row>
    <row r="9164" customFormat="false" ht="15" hidden="false" customHeight="false" outlineLevel="0" collapsed="false">
      <c r="A9164" s="8" t="n">
        <v>410</v>
      </c>
      <c r="B9164" s="8" t="s">
        <v>343</v>
      </c>
      <c r="C9164" s="13" t="n">
        <v>0.153097506013129</v>
      </c>
      <c r="D9164" s="13" t="n">
        <v>0</v>
      </c>
      <c r="E9164" s="8" t="n">
        <f aca="false">IF(C9164&gt;=$B$4,1,0)</f>
        <v>0</v>
      </c>
      <c r="F9164" s="8" t="n">
        <f aca="false">IF(D9164&gt;=$B$4,1,0)</f>
        <v>0</v>
      </c>
      <c r="G9164" s="8" t="str">
        <f aca="false">IF(AND(E9164=1,F9164=1),"Both pay",IF(F9164=1,"Missed",IF(E9164=1,"False trigger","Neither")))</f>
        <v>Neither</v>
      </c>
    </row>
    <row r="9165" customFormat="false" ht="15" hidden="false" customHeight="false" outlineLevel="0" collapsed="false">
      <c r="A9165" s="8" t="n">
        <v>411</v>
      </c>
      <c r="B9165" s="8" t="s">
        <v>343</v>
      </c>
      <c r="C9165" s="13" t="n">
        <v>0.271712479409118</v>
      </c>
      <c r="D9165" s="13" t="n">
        <v>0</v>
      </c>
      <c r="E9165" s="8" t="n">
        <f aca="false">IF(C9165&gt;=$B$4,1,0)</f>
        <v>0</v>
      </c>
      <c r="F9165" s="8" t="n">
        <f aca="false">IF(D9165&gt;=$B$4,1,0)</f>
        <v>0</v>
      </c>
      <c r="G9165" s="8" t="str">
        <f aca="false">IF(AND(E9165=1,F9165=1),"Both pay",IF(F9165=1,"Missed",IF(E9165=1,"False trigger","Neither")))</f>
        <v>Neither</v>
      </c>
    </row>
    <row r="9166" customFormat="false" ht="15" hidden="false" customHeight="false" outlineLevel="0" collapsed="false">
      <c r="A9166" s="8" t="n">
        <v>412</v>
      </c>
      <c r="B9166" s="8" t="s">
        <v>343</v>
      </c>
      <c r="C9166" s="13" t="n">
        <v>0.137846319419822</v>
      </c>
      <c r="D9166" s="13" t="n">
        <v>0</v>
      </c>
      <c r="E9166" s="8" t="n">
        <f aca="false">IF(C9166&gt;=$B$4,1,0)</f>
        <v>0</v>
      </c>
      <c r="F9166" s="8" t="n">
        <f aca="false">IF(D9166&gt;=$B$4,1,0)</f>
        <v>0</v>
      </c>
      <c r="G9166" s="8" t="str">
        <f aca="false">IF(AND(E9166=1,F9166=1),"Both pay",IF(F9166=1,"Missed",IF(E9166=1,"False trigger","Neither")))</f>
        <v>Neither</v>
      </c>
    </row>
    <row r="9167" customFormat="false" ht="15" hidden="false" customHeight="false" outlineLevel="0" collapsed="false">
      <c r="A9167" s="8" t="n">
        <v>413</v>
      </c>
      <c r="B9167" s="8" t="s">
        <v>343</v>
      </c>
      <c r="C9167" s="13" t="n">
        <v>0.0598193005091474</v>
      </c>
      <c r="D9167" s="13" t="n">
        <v>0</v>
      </c>
      <c r="E9167" s="8" t="n">
        <f aca="false">IF(C9167&gt;=$B$4,1,0)</f>
        <v>0</v>
      </c>
      <c r="F9167" s="8" t="n">
        <f aca="false">IF(D9167&gt;=$B$4,1,0)</f>
        <v>0</v>
      </c>
      <c r="G9167" s="8" t="str">
        <f aca="false">IF(AND(E9167=1,F9167=1),"Both pay",IF(F9167=1,"Missed",IF(E9167=1,"False trigger","Neither")))</f>
        <v>Neither</v>
      </c>
    </row>
    <row r="9168" customFormat="false" ht="15" hidden="false" customHeight="false" outlineLevel="0" collapsed="false">
      <c r="A9168" s="8" t="n">
        <v>414</v>
      </c>
      <c r="B9168" s="8" t="s">
        <v>343</v>
      </c>
      <c r="C9168" s="13" t="n">
        <v>0.0116330497193004</v>
      </c>
      <c r="D9168" s="13" t="n">
        <v>0</v>
      </c>
      <c r="E9168" s="8" t="n">
        <f aca="false">IF(C9168&gt;=$B$4,1,0)</f>
        <v>0</v>
      </c>
      <c r="F9168" s="8" t="n">
        <f aca="false">IF(D9168&gt;=$B$4,1,0)</f>
        <v>0</v>
      </c>
      <c r="G9168" s="8" t="str">
        <f aca="false">IF(AND(E9168=1,F9168=1),"Both pay",IF(F9168=1,"Missed",IF(E9168=1,"False trigger","Neither")))</f>
        <v>Neither</v>
      </c>
    </row>
    <row r="9169" customFormat="false" ht="15" hidden="false" customHeight="false" outlineLevel="0" collapsed="false">
      <c r="A9169" s="8" t="n">
        <v>415</v>
      </c>
      <c r="B9169" s="8" t="s">
        <v>343</v>
      </c>
      <c r="C9169" s="13" t="n">
        <v>0.0359416331574351</v>
      </c>
      <c r="D9169" s="13" t="n">
        <v>0</v>
      </c>
      <c r="E9169" s="8" t="n">
        <f aca="false">IF(C9169&gt;=$B$4,1,0)</f>
        <v>0</v>
      </c>
      <c r="F9169" s="8" t="n">
        <f aca="false">IF(D9169&gt;=$B$4,1,0)</f>
        <v>0</v>
      </c>
      <c r="G9169" s="8" t="str">
        <f aca="false">IF(AND(E9169=1,F9169=1),"Both pay",IF(F9169=1,"Missed",IF(E9169=1,"False trigger","Neither")))</f>
        <v>Neither</v>
      </c>
    </row>
    <row r="9170" customFormat="false" ht="15" hidden="false" customHeight="false" outlineLevel="0" collapsed="false">
      <c r="A9170" s="8" t="n">
        <v>416</v>
      </c>
      <c r="B9170" s="8" t="s">
        <v>343</v>
      </c>
      <c r="C9170" s="13" t="n">
        <v>0.0711890873563838</v>
      </c>
      <c r="D9170" s="13" t="n">
        <v>0</v>
      </c>
      <c r="E9170" s="8" t="n">
        <f aca="false">IF(C9170&gt;=$B$4,1,0)</f>
        <v>0</v>
      </c>
      <c r="F9170" s="8" t="n">
        <f aca="false">IF(D9170&gt;=$B$4,1,0)</f>
        <v>0</v>
      </c>
      <c r="G9170" s="8" t="str">
        <f aca="false">IF(AND(E9170=1,F9170=1),"Both pay",IF(F9170=1,"Missed",IF(E9170=1,"False trigger","Neither")))</f>
        <v>Neither</v>
      </c>
    </row>
    <row r="9171" customFormat="false" ht="15" hidden="false" customHeight="false" outlineLevel="0" collapsed="false">
      <c r="A9171" s="8" t="n">
        <v>417</v>
      </c>
      <c r="B9171" s="8" t="s">
        <v>343</v>
      </c>
      <c r="C9171" s="13" t="n">
        <v>0.166127102958626</v>
      </c>
      <c r="D9171" s="13" t="n">
        <v>0</v>
      </c>
      <c r="E9171" s="8" t="n">
        <f aca="false">IF(C9171&gt;=$B$4,1,0)</f>
        <v>0</v>
      </c>
      <c r="F9171" s="8" t="n">
        <f aca="false">IF(D9171&gt;=$B$4,1,0)</f>
        <v>0</v>
      </c>
      <c r="G9171" s="8" t="str">
        <f aca="false">IF(AND(E9171=1,F9171=1),"Both pay",IF(F9171=1,"Missed",IF(E9171=1,"False trigger","Neither")))</f>
        <v>Neither</v>
      </c>
    </row>
    <row r="9172" customFormat="false" ht="15" hidden="false" customHeight="false" outlineLevel="0" collapsed="false">
      <c r="A9172" s="8" t="n">
        <v>418</v>
      </c>
      <c r="B9172" s="8" t="s">
        <v>343</v>
      </c>
      <c r="C9172" s="13" t="n">
        <v>0.0281629610289115</v>
      </c>
      <c r="D9172" s="13" t="n">
        <v>0</v>
      </c>
      <c r="E9172" s="8" t="n">
        <f aca="false">IF(C9172&gt;=$B$4,1,0)</f>
        <v>0</v>
      </c>
      <c r="F9172" s="8" t="n">
        <f aca="false">IF(D9172&gt;=$B$4,1,0)</f>
        <v>0</v>
      </c>
      <c r="G9172" s="8" t="str">
        <f aca="false">IF(AND(E9172=1,F9172=1),"Both pay",IF(F9172=1,"Missed",IF(E9172=1,"False trigger","Neither")))</f>
        <v>Neither</v>
      </c>
    </row>
    <row r="9173" customFormat="false" ht="15" hidden="false" customHeight="false" outlineLevel="0" collapsed="false">
      <c r="A9173" s="8" t="n">
        <v>419</v>
      </c>
      <c r="B9173" s="8" t="s">
        <v>343</v>
      </c>
      <c r="C9173" s="13" t="n">
        <v>0.025552558592274</v>
      </c>
      <c r="D9173" s="13" t="n">
        <v>0</v>
      </c>
      <c r="E9173" s="8" t="n">
        <f aca="false">IF(C9173&gt;=$B$4,1,0)</f>
        <v>0</v>
      </c>
      <c r="F9173" s="8" t="n">
        <f aca="false">IF(D9173&gt;=$B$4,1,0)</f>
        <v>0</v>
      </c>
      <c r="G9173" s="8" t="str">
        <f aca="false">IF(AND(E9173=1,F9173=1),"Both pay",IF(F9173=1,"Missed",IF(E9173=1,"False trigger","Neither")))</f>
        <v>Neither</v>
      </c>
    </row>
    <row r="9174" customFormat="false" ht="15" hidden="false" customHeight="false" outlineLevel="0" collapsed="false">
      <c r="A9174" s="8" t="n">
        <v>420</v>
      </c>
      <c r="B9174" s="8" t="s">
        <v>343</v>
      </c>
      <c r="C9174" s="13" t="n">
        <v>0.0243782136817287</v>
      </c>
      <c r="D9174" s="13" t="n">
        <v>0</v>
      </c>
      <c r="E9174" s="8" t="n">
        <f aca="false">IF(C9174&gt;=$B$4,1,0)</f>
        <v>0</v>
      </c>
      <c r="F9174" s="8" t="n">
        <f aca="false">IF(D9174&gt;=$B$4,1,0)</f>
        <v>0</v>
      </c>
      <c r="G9174" s="8" t="str">
        <f aca="false">IF(AND(E9174=1,F9174=1),"Both pay",IF(F9174=1,"Missed",IF(E9174=1,"False trigger","Neither")))</f>
        <v>Neither</v>
      </c>
    </row>
    <row r="9175" customFormat="false" ht="15" hidden="false" customHeight="false" outlineLevel="0" collapsed="false">
      <c r="A9175" s="8" t="n">
        <v>421</v>
      </c>
      <c r="B9175" s="8" t="s">
        <v>343</v>
      </c>
      <c r="C9175" s="13" t="n">
        <v>0.0154415562232799</v>
      </c>
      <c r="D9175" s="13" t="n">
        <v>0</v>
      </c>
      <c r="E9175" s="8" t="n">
        <f aca="false">IF(C9175&gt;=$B$4,1,0)</f>
        <v>0</v>
      </c>
      <c r="F9175" s="8" t="n">
        <f aca="false">IF(D9175&gt;=$B$4,1,0)</f>
        <v>0</v>
      </c>
      <c r="G9175" s="8" t="str">
        <f aca="false">IF(AND(E9175=1,F9175=1),"Both pay",IF(F9175=1,"Missed",IF(E9175=1,"False trigger","Neither")))</f>
        <v>Neither</v>
      </c>
    </row>
    <row r="9176" customFormat="false" ht="15" hidden="false" customHeight="false" outlineLevel="0" collapsed="false">
      <c r="A9176" s="8" t="n">
        <v>422</v>
      </c>
      <c r="B9176" s="8" t="s">
        <v>343</v>
      </c>
      <c r="C9176" s="13" t="n">
        <v>0.0211214736650546</v>
      </c>
      <c r="D9176" s="13" t="n">
        <v>0</v>
      </c>
      <c r="E9176" s="8" t="n">
        <f aca="false">IF(C9176&gt;=$B$4,1,0)</f>
        <v>0</v>
      </c>
      <c r="F9176" s="8" t="n">
        <f aca="false">IF(D9176&gt;=$B$4,1,0)</f>
        <v>0</v>
      </c>
      <c r="G9176" s="8" t="str">
        <f aca="false">IF(AND(E9176=1,F9176=1),"Both pay",IF(F9176=1,"Missed",IF(E9176=1,"False trigger","Neither")))</f>
        <v>Neither</v>
      </c>
    </row>
    <row r="9177" customFormat="false" ht="15" hidden="false" customHeight="false" outlineLevel="0" collapsed="false">
      <c r="A9177" s="8" t="n">
        <v>423</v>
      </c>
      <c r="B9177" s="8" t="s">
        <v>343</v>
      </c>
      <c r="C9177" s="13" t="n">
        <v>0.0411310116508687</v>
      </c>
      <c r="D9177" s="13" t="n">
        <v>0.0306250000000005</v>
      </c>
      <c r="E9177" s="8" t="n">
        <f aca="false">IF(C9177&gt;=$B$4,1,0)</f>
        <v>0</v>
      </c>
      <c r="F9177" s="8" t="n">
        <f aca="false">IF(D9177&gt;=$B$4,1,0)</f>
        <v>0</v>
      </c>
      <c r="G9177" s="8" t="str">
        <f aca="false">IF(AND(E9177=1,F9177=1),"Both pay",IF(F9177=1,"Missed",IF(E9177=1,"False trigger","Neither")))</f>
        <v>Neither</v>
      </c>
    </row>
    <row r="9178" customFormat="false" ht="15" hidden="false" customHeight="false" outlineLevel="0" collapsed="false">
      <c r="A9178" s="8" t="n">
        <v>424</v>
      </c>
      <c r="B9178" s="8" t="s">
        <v>343</v>
      </c>
      <c r="C9178" s="13" t="n">
        <v>0.0490336075876882</v>
      </c>
      <c r="D9178" s="13" t="n">
        <v>0.204374999999999</v>
      </c>
      <c r="E9178" s="8" t="n">
        <f aca="false">IF(C9178&gt;=$B$4,1,0)</f>
        <v>0</v>
      </c>
      <c r="F9178" s="8" t="n">
        <f aca="false">IF(D9178&gt;=$B$4,1,0)</f>
        <v>0</v>
      </c>
      <c r="G9178" s="8" t="str">
        <f aca="false">IF(AND(E9178=1,F9178=1),"Both pay",IF(F9178=1,"Missed",IF(E9178=1,"False trigger","Neither")))</f>
        <v>Neither</v>
      </c>
    </row>
    <row r="9179" customFormat="false" ht="15" hidden="false" customHeight="false" outlineLevel="0" collapsed="false">
      <c r="A9179" s="8" t="n">
        <v>427</v>
      </c>
      <c r="B9179" s="8" t="s">
        <v>343</v>
      </c>
      <c r="C9179" s="13" t="n">
        <v>0.0294191525092628</v>
      </c>
      <c r="D9179" s="13" t="n">
        <v>0</v>
      </c>
      <c r="E9179" s="8" t="n">
        <f aca="false">IF(C9179&gt;=$B$4,1,0)</f>
        <v>0</v>
      </c>
      <c r="F9179" s="8" t="n">
        <f aca="false">IF(D9179&gt;=$B$4,1,0)</f>
        <v>0</v>
      </c>
      <c r="G9179" s="8" t="str">
        <f aca="false">IF(AND(E9179=1,F9179=1),"Both pay",IF(F9179=1,"Missed",IF(E9179=1,"False trigger","Neither")))</f>
        <v>Neither</v>
      </c>
    </row>
    <row r="9180" customFormat="false" ht="15" hidden="false" customHeight="false" outlineLevel="0" collapsed="false">
      <c r="A9180" s="8" t="n">
        <v>428</v>
      </c>
      <c r="B9180" s="8" t="s">
        <v>343</v>
      </c>
      <c r="C9180" s="13" t="n">
        <v>0.0257100534620064</v>
      </c>
      <c r="D9180" s="13" t="n">
        <v>0.0062500000000014</v>
      </c>
      <c r="E9180" s="8" t="n">
        <f aca="false">IF(C9180&gt;=$B$4,1,0)</f>
        <v>0</v>
      </c>
      <c r="F9180" s="8" t="n">
        <f aca="false">IF(D9180&gt;=$B$4,1,0)</f>
        <v>0</v>
      </c>
      <c r="G9180" s="8" t="str">
        <f aca="false">IF(AND(E9180=1,F9180=1),"Both pay",IF(F9180=1,"Missed",IF(E9180=1,"False trigger","Neither")))</f>
        <v>Neither</v>
      </c>
    </row>
    <row r="9181" customFormat="false" ht="15" hidden="false" customHeight="false" outlineLevel="0" collapsed="false">
      <c r="A9181" s="8" t="n">
        <v>429</v>
      </c>
      <c r="B9181" s="8" t="s">
        <v>343</v>
      </c>
      <c r="C9181" s="13" t="n">
        <v>0.029945233170757</v>
      </c>
      <c r="D9181" s="13" t="n">
        <v>0.0681249999999948</v>
      </c>
      <c r="E9181" s="8" t="n">
        <f aca="false">IF(C9181&gt;=$B$4,1,0)</f>
        <v>0</v>
      </c>
      <c r="F9181" s="8" t="n">
        <f aca="false">IF(D9181&gt;=$B$4,1,0)</f>
        <v>0</v>
      </c>
      <c r="G9181" s="8" t="str">
        <f aca="false">IF(AND(E9181=1,F9181=1),"Both pay",IF(F9181=1,"Missed",IF(E9181=1,"False trigger","Neither")))</f>
        <v>Neither</v>
      </c>
    </row>
    <row r="9182" customFormat="false" ht="15" hidden="false" customHeight="false" outlineLevel="0" collapsed="false">
      <c r="A9182" s="8" t="n">
        <v>430</v>
      </c>
      <c r="B9182" s="8" t="s">
        <v>343</v>
      </c>
      <c r="C9182" s="13" t="n">
        <v>0.0335590670994179</v>
      </c>
      <c r="D9182" s="13" t="n">
        <v>0.0068750000000008</v>
      </c>
      <c r="E9182" s="8" t="n">
        <f aca="false">IF(C9182&gt;=$B$4,1,0)</f>
        <v>0</v>
      </c>
      <c r="F9182" s="8" t="n">
        <f aca="false">IF(D9182&gt;=$B$4,1,0)</f>
        <v>0</v>
      </c>
      <c r="G9182" s="8" t="str">
        <f aca="false">IF(AND(E9182=1,F9182=1),"Both pay",IF(F9182=1,"Missed",IF(E9182=1,"False trigger","Neither")))</f>
        <v>Neither</v>
      </c>
    </row>
    <row r="9183" customFormat="false" ht="15" hidden="false" customHeight="false" outlineLevel="0" collapsed="false">
      <c r="A9183" s="8" t="n">
        <v>432</v>
      </c>
      <c r="B9183" s="8" t="s">
        <v>343</v>
      </c>
      <c r="C9183" s="13" t="n">
        <v>0.0132885253879422</v>
      </c>
      <c r="D9183" s="13" t="n">
        <v>0</v>
      </c>
      <c r="E9183" s="8" t="n">
        <f aca="false">IF(C9183&gt;=$B$4,1,0)</f>
        <v>0</v>
      </c>
      <c r="F9183" s="8" t="n">
        <f aca="false">IF(D9183&gt;=$B$4,1,0)</f>
        <v>0</v>
      </c>
      <c r="G9183" s="8" t="str">
        <f aca="false">IF(AND(E9183=1,F9183=1),"Both pay",IF(F9183=1,"Missed",IF(E9183=1,"False trigger","Neither")))</f>
        <v>Neither</v>
      </c>
    </row>
    <row r="9184" customFormat="false" ht="15" hidden="false" customHeight="false" outlineLevel="0" collapsed="false">
      <c r="A9184" s="8" t="n">
        <v>433</v>
      </c>
      <c r="B9184" s="8" t="s">
        <v>343</v>
      </c>
      <c r="C9184" s="13" t="n">
        <v>0.0063620329453968</v>
      </c>
      <c r="D9184" s="13" t="n">
        <v>0</v>
      </c>
      <c r="E9184" s="8" t="n">
        <f aca="false">IF(C9184&gt;=$B$4,1,0)</f>
        <v>0</v>
      </c>
      <c r="F9184" s="8" t="n">
        <f aca="false">IF(D9184&gt;=$B$4,1,0)</f>
        <v>0</v>
      </c>
      <c r="G9184" s="8" t="str">
        <f aca="false">IF(AND(E9184=1,F9184=1),"Both pay",IF(F9184=1,"Missed",IF(E9184=1,"False trigger","Neither")))</f>
        <v>Neither</v>
      </c>
    </row>
    <row r="9185" customFormat="false" ht="15" hidden="false" customHeight="false" outlineLevel="0" collapsed="false">
      <c r="A9185" s="8" t="n">
        <v>434</v>
      </c>
      <c r="B9185" s="8" t="s">
        <v>343</v>
      </c>
      <c r="C9185" s="13" t="n">
        <v>0.0010361110410954</v>
      </c>
      <c r="D9185" s="13" t="n">
        <v>0</v>
      </c>
      <c r="E9185" s="8" t="n">
        <f aca="false">IF(C9185&gt;=$B$4,1,0)</f>
        <v>0</v>
      </c>
      <c r="F9185" s="8" t="n">
        <f aca="false">IF(D9185&gt;=$B$4,1,0)</f>
        <v>0</v>
      </c>
      <c r="G9185" s="8" t="str">
        <f aca="false">IF(AND(E9185=1,F9185=1),"Both pay",IF(F9185=1,"Missed",IF(E9185=1,"False trigger","Neither")))</f>
        <v>Neither</v>
      </c>
    </row>
    <row r="9186" customFormat="false" ht="15" hidden="false" customHeight="false" outlineLevel="0" collapsed="false">
      <c r="A9186" s="8" t="n">
        <v>435</v>
      </c>
      <c r="B9186" s="8" t="s">
        <v>343</v>
      </c>
      <c r="C9186" s="13" t="n">
        <v>0.0055854994177764</v>
      </c>
      <c r="D9186" s="13" t="n">
        <v>0.0137500000000017</v>
      </c>
      <c r="E9186" s="8" t="n">
        <f aca="false">IF(C9186&gt;=$B$4,1,0)</f>
        <v>0</v>
      </c>
      <c r="F9186" s="8" t="n">
        <f aca="false">IF(D9186&gt;=$B$4,1,0)</f>
        <v>0</v>
      </c>
      <c r="G9186" s="8" t="str">
        <f aca="false">IF(AND(E9186=1,F9186=1),"Both pay",IF(F9186=1,"Missed",IF(E9186=1,"False trigger","Neither")))</f>
        <v>Neither</v>
      </c>
    </row>
    <row r="9187" customFormat="false" ht="15" hidden="false" customHeight="false" outlineLevel="0" collapsed="false">
      <c r="A9187" s="8" t="n">
        <v>436</v>
      </c>
      <c r="B9187" s="8" t="s">
        <v>343</v>
      </c>
      <c r="C9187" s="13" t="n">
        <v>0.0108332485229567</v>
      </c>
      <c r="D9187" s="13" t="n">
        <v>0.127499999999998</v>
      </c>
      <c r="E9187" s="8" t="n">
        <f aca="false">IF(C9187&gt;=$B$4,1,0)</f>
        <v>0</v>
      </c>
      <c r="F9187" s="8" t="n">
        <f aca="false">IF(D9187&gt;=$B$4,1,0)</f>
        <v>0</v>
      </c>
      <c r="G9187" s="8" t="str">
        <f aca="false">IF(AND(E9187=1,F9187=1),"Both pay",IF(F9187=1,"Missed",IF(E9187=1,"False trigger","Neither")))</f>
        <v>Neither</v>
      </c>
    </row>
    <row r="9188" customFormat="false" ht="15" hidden="false" customHeight="false" outlineLevel="0" collapsed="false">
      <c r="A9188" s="8" t="n">
        <v>437</v>
      </c>
      <c r="B9188" s="8" t="s">
        <v>343</v>
      </c>
      <c r="C9188" s="13" t="n">
        <v>0.0125773399680042</v>
      </c>
      <c r="D9188" s="13" t="n">
        <v>0.0393749999999997</v>
      </c>
      <c r="E9188" s="8" t="n">
        <f aca="false">IF(C9188&gt;=$B$4,1,0)</f>
        <v>0</v>
      </c>
      <c r="F9188" s="8" t="n">
        <f aca="false">IF(D9188&gt;=$B$4,1,0)</f>
        <v>0</v>
      </c>
      <c r="G9188" s="8" t="str">
        <f aca="false">IF(AND(E9188=1,F9188=1),"Both pay",IF(F9188=1,"Missed",IF(E9188=1,"False trigger","Neither")))</f>
        <v>Neither</v>
      </c>
    </row>
    <row r="9189" customFormat="false" ht="15" hidden="false" customHeight="false" outlineLevel="0" collapsed="false">
      <c r="A9189" s="8" t="n">
        <v>438</v>
      </c>
      <c r="B9189" s="8" t="s">
        <v>343</v>
      </c>
      <c r="C9189" s="13" t="n">
        <v>0.0149322358581684</v>
      </c>
      <c r="D9189" s="13" t="n">
        <v>0</v>
      </c>
      <c r="E9189" s="8" t="n">
        <f aca="false">IF(C9189&gt;=$B$4,1,0)</f>
        <v>0</v>
      </c>
      <c r="F9189" s="8" t="n">
        <f aca="false">IF(D9189&gt;=$B$4,1,0)</f>
        <v>0</v>
      </c>
      <c r="G9189" s="8" t="str">
        <f aca="false">IF(AND(E9189=1,F9189=1),"Both pay",IF(F9189=1,"Missed",IF(E9189=1,"False trigger","Neither")))</f>
        <v>Neither</v>
      </c>
    </row>
    <row r="9190" customFormat="false" ht="15" hidden="false" customHeight="false" outlineLevel="0" collapsed="false">
      <c r="A9190" s="8" t="n">
        <v>439</v>
      </c>
      <c r="B9190" s="8" t="s">
        <v>343</v>
      </c>
      <c r="C9190" s="13" t="n">
        <v>0.0109835663060238</v>
      </c>
      <c r="D9190" s="13" t="n">
        <v>0</v>
      </c>
      <c r="E9190" s="8" t="n">
        <f aca="false">IF(C9190&gt;=$B$4,1,0)</f>
        <v>0</v>
      </c>
      <c r="F9190" s="8" t="n">
        <f aca="false">IF(D9190&gt;=$B$4,1,0)</f>
        <v>0</v>
      </c>
      <c r="G9190" s="8" t="str">
        <f aca="false">IF(AND(E9190=1,F9190=1),"Both pay",IF(F9190=1,"Missed",IF(E9190=1,"False trigger","Neither")))</f>
        <v>Neither</v>
      </c>
    </row>
    <row r="9191" customFormat="false" ht="15" hidden="false" customHeight="false" outlineLevel="0" collapsed="false">
      <c r="A9191" s="8" t="n">
        <v>440</v>
      </c>
      <c r="B9191" s="8" t="s">
        <v>343</v>
      </c>
      <c r="C9191" s="13" t="n">
        <v>0.0047410214675096</v>
      </c>
      <c r="D9191" s="13" t="n">
        <v>0</v>
      </c>
      <c r="E9191" s="8" t="n">
        <f aca="false">IF(C9191&gt;=$B$4,1,0)</f>
        <v>0</v>
      </c>
      <c r="F9191" s="8" t="n">
        <f aca="false">IF(D9191&gt;=$B$4,1,0)</f>
        <v>0</v>
      </c>
      <c r="G9191" s="8" t="str">
        <f aca="false">IF(AND(E9191=1,F9191=1),"Both pay",IF(F9191=1,"Missed",IF(E9191=1,"False trigger","Neither")))</f>
        <v>Neither</v>
      </c>
    </row>
    <row r="9192" customFormat="false" ht="15" hidden="false" customHeight="false" outlineLevel="0" collapsed="false">
      <c r="A9192" s="8" t="n">
        <v>441</v>
      </c>
      <c r="B9192" s="8" t="s">
        <v>343</v>
      </c>
      <c r="C9192" s="13" t="n">
        <v>0.0010705219868007</v>
      </c>
      <c r="D9192" s="13" t="n">
        <v>0</v>
      </c>
      <c r="E9192" s="8" t="n">
        <f aca="false">IF(C9192&gt;=$B$4,1,0)</f>
        <v>0</v>
      </c>
      <c r="F9192" s="8" t="n">
        <f aca="false">IF(D9192&gt;=$B$4,1,0)</f>
        <v>0</v>
      </c>
      <c r="G9192" s="8" t="str">
        <f aca="false">IF(AND(E9192=1,F9192=1),"Both pay",IF(F9192=1,"Missed",IF(E9192=1,"False trigger","Neither")))</f>
        <v>Neither</v>
      </c>
    </row>
    <row r="9193" customFormat="false" ht="15" hidden="false" customHeight="false" outlineLevel="0" collapsed="false">
      <c r="A9193" s="8" t="n">
        <v>442</v>
      </c>
      <c r="B9193" s="8" t="s">
        <v>343</v>
      </c>
      <c r="C9193" s="13" t="n">
        <v>0.0101224189492228</v>
      </c>
      <c r="D9193" s="13" t="n">
        <v>0</v>
      </c>
      <c r="E9193" s="8" t="n">
        <f aca="false">IF(C9193&gt;=$B$4,1,0)</f>
        <v>0</v>
      </c>
      <c r="F9193" s="8" t="n">
        <f aca="false">IF(D9193&gt;=$B$4,1,0)</f>
        <v>0</v>
      </c>
      <c r="G9193" s="8" t="str">
        <f aca="false">IF(AND(E9193=1,F9193=1),"Both pay",IF(F9193=1,"Missed",IF(E9193=1,"False trigger","Neither")))</f>
        <v>Neither</v>
      </c>
    </row>
    <row r="9194" customFormat="false" ht="15" hidden="false" customHeight="false" outlineLevel="0" collapsed="false">
      <c r="A9194" s="8" t="n">
        <v>443</v>
      </c>
      <c r="B9194" s="8" t="s">
        <v>343</v>
      </c>
      <c r="C9194" s="13" t="n">
        <v>0.0195553909857082</v>
      </c>
      <c r="D9194" s="13" t="n">
        <v>0</v>
      </c>
      <c r="E9194" s="8" t="n">
        <f aca="false">IF(C9194&gt;=$B$4,1,0)</f>
        <v>0</v>
      </c>
      <c r="F9194" s="8" t="n">
        <f aca="false">IF(D9194&gt;=$B$4,1,0)</f>
        <v>0</v>
      </c>
      <c r="G9194" s="8" t="str">
        <f aca="false">IF(AND(E9194=1,F9194=1),"Both pay",IF(F9194=1,"Missed",IF(E9194=1,"False trigger","Neither")))</f>
        <v>Neither</v>
      </c>
    </row>
    <row r="9195" customFormat="false" ht="15" hidden="false" customHeight="false" outlineLevel="0" collapsed="false">
      <c r="A9195" s="8" t="n">
        <v>444</v>
      </c>
      <c r="B9195" s="8" t="s">
        <v>343</v>
      </c>
      <c r="C9195" s="13" t="n">
        <v>0.0155020361542099</v>
      </c>
      <c r="D9195" s="13" t="n">
        <v>0</v>
      </c>
      <c r="E9195" s="8" t="n">
        <f aca="false">IF(C9195&gt;=$B$4,1,0)</f>
        <v>0</v>
      </c>
      <c r="F9195" s="8" t="n">
        <f aca="false">IF(D9195&gt;=$B$4,1,0)</f>
        <v>0</v>
      </c>
      <c r="G9195" s="8" t="str">
        <f aca="false">IF(AND(E9195=1,F9195=1),"Both pay",IF(F9195=1,"Missed",IF(E9195=1,"False trigger","Neither")))</f>
        <v>Neither</v>
      </c>
    </row>
    <row r="9196" customFormat="false" ht="15" hidden="false" customHeight="false" outlineLevel="0" collapsed="false">
      <c r="A9196" s="8" t="n">
        <v>451</v>
      </c>
      <c r="B9196" s="8" t="s">
        <v>343</v>
      </c>
      <c r="C9196" s="13" t="n">
        <v>0.0042057668020092</v>
      </c>
      <c r="D9196" s="13" t="n">
        <v>0</v>
      </c>
      <c r="E9196" s="8" t="n">
        <f aca="false">IF(C9196&gt;=$B$4,1,0)</f>
        <v>0</v>
      </c>
      <c r="F9196" s="8" t="n">
        <f aca="false">IF(D9196&gt;=$B$4,1,0)</f>
        <v>0</v>
      </c>
      <c r="G9196" s="8" t="str">
        <f aca="false">IF(AND(E9196=1,F9196=1),"Both pay",IF(F9196=1,"Missed",IF(E9196=1,"False trigger","Neither")))</f>
        <v>Neither</v>
      </c>
    </row>
    <row r="9197" customFormat="false" ht="15" hidden="false" customHeight="false" outlineLevel="0" collapsed="false">
      <c r="A9197" s="8" t="n">
        <v>452</v>
      </c>
      <c r="B9197" s="8" t="s">
        <v>343</v>
      </c>
      <c r="C9197" s="13" t="n">
        <v>0.0030072022804503</v>
      </c>
      <c r="D9197" s="13" t="n">
        <v>0</v>
      </c>
      <c r="E9197" s="8" t="n">
        <f aca="false">IF(C9197&gt;=$B$4,1,0)</f>
        <v>0</v>
      </c>
      <c r="F9197" s="8" t="n">
        <f aca="false">IF(D9197&gt;=$B$4,1,0)</f>
        <v>0</v>
      </c>
      <c r="G9197" s="8" t="str">
        <f aca="false">IF(AND(E9197=1,F9197=1),"Both pay",IF(F9197=1,"Missed",IF(E9197=1,"False trigger","Neither")))</f>
        <v>Neither</v>
      </c>
    </row>
    <row r="9198" customFormat="false" ht="15" hidden="false" customHeight="false" outlineLevel="0" collapsed="false">
      <c r="A9198" s="8" t="n">
        <v>453</v>
      </c>
      <c r="B9198" s="8" t="s">
        <v>343</v>
      </c>
      <c r="C9198" s="13" t="n">
        <v>0.0016260604463198</v>
      </c>
      <c r="D9198" s="13" t="n">
        <v>0</v>
      </c>
      <c r="E9198" s="8" t="n">
        <f aca="false">IF(C9198&gt;=$B$4,1,0)</f>
        <v>0</v>
      </c>
      <c r="F9198" s="8" t="n">
        <f aca="false">IF(D9198&gt;=$B$4,1,0)</f>
        <v>0</v>
      </c>
      <c r="G9198" s="8" t="str">
        <f aca="false">IF(AND(E9198=1,F9198=1),"Both pay",IF(F9198=1,"Missed",IF(E9198=1,"False trigger","Neither")))</f>
        <v>Neither</v>
      </c>
    </row>
    <row r="9199" customFormat="false" ht="15" hidden="false" customHeight="false" outlineLevel="0" collapsed="false">
      <c r="A9199" s="8" t="n">
        <v>454</v>
      </c>
      <c r="B9199" s="8" t="s">
        <v>343</v>
      </c>
      <c r="C9199" s="13" t="n">
        <v>0.0022224951542781</v>
      </c>
      <c r="D9199" s="13" t="n">
        <v>0</v>
      </c>
      <c r="E9199" s="8" t="n">
        <f aca="false">IF(C9199&gt;=$B$4,1,0)</f>
        <v>0</v>
      </c>
      <c r="F9199" s="8" t="n">
        <f aca="false">IF(D9199&gt;=$B$4,1,0)</f>
        <v>0</v>
      </c>
      <c r="G9199" s="8" t="str">
        <f aca="false">IF(AND(E9199=1,F9199=1),"Both pay",IF(F9199=1,"Missed",IF(E9199=1,"False trigger","Neither")))</f>
        <v>Neither</v>
      </c>
    </row>
    <row r="9200" customFormat="false" ht="15" hidden="false" customHeight="false" outlineLevel="0" collapsed="false">
      <c r="A9200" s="8" t="n">
        <v>455</v>
      </c>
      <c r="B9200" s="8" t="s">
        <v>343</v>
      </c>
      <c r="C9200" s="13" t="n">
        <v>0.0040463130629149</v>
      </c>
      <c r="D9200" s="13" t="n">
        <v>0</v>
      </c>
      <c r="E9200" s="8" t="n">
        <f aca="false">IF(C9200&gt;=$B$4,1,0)</f>
        <v>0</v>
      </c>
      <c r="F9200" s="8" t="n">
        <f aca="false">IF(D9200&gt;=$B$4,1,0)</f>
        <v>0</v>
      </c>
      <c r="G9200" s="8" t="str">
        <f aca="false">IF(AND(E9200=1,F9200=1),"Both pay",IF(F9200=1,"Missed",IF(E9200=1,"False trigger","Neither")))</f>
        <v>Neither</v>
      </c>
    </row>
    <row r="9201" customFormat="false" ht="15" hidden="false" customHeight="false" outlineLevel="0" collapsed="false">
      <c r="A9201" s="8" t="n">
        <v>456</v>
      </c>
      <c r="B9201" s="8" t="s">
        <v>343</v>
      </c>
      <c r="C9201" s="13" t="n">
        <v>0.109711431068494</v>
      </c>
      <c r="D9201" s="13" t="n">
        <v>0</v>
      </c>
      <c r="E9201" s="8" t="n">
        <f aca="false">IF(C9201&gt;=$B$4,1,0)</f>
        <v>0</v>
      </c>
      <c r="F9201" s="8" t="n">
        <f aca="false">IF(D9201&gt;=$B$4,1,0)</f>
        <v>0</v>
      </c>
      <c r="G9201" s="8" t="str">
        <f aca="false">IF(AND(E9201=1,F9201=1),"Both pay",IF(F9201=1,"Missed",IF(E9201=1,"False trigger","Neither")))</f>
        <v>Neither</v>
      </c>
    </row>
    <row r="9202" customFormat="false" ht="15" hidden="false" customHeight="false" outlineLevel="0" collapsed="false">
      <c r="A9202" s="8" t="n">
        <v>457</v>
      </c>
      <c r="B9202" s="8" t="s">
        <v>343</v>
      </c>
      <c r="C9202" s="13" t="n">
        <v>0.179530408054397</v>
      </c>
      <c r="D9202" s="13" t="n">
        <v>0</v>
      </c>
      <c r="E9202" s="8" t="n">
        <f aca="false">IF(C9202&gt;=$B$4,1,0)</f>
        <v>0</v>
      </c>
      <c r="F9202" s="8" t="n">
        <f aca="false">IF(D9202&gt;=$B$4,1,0)</f>
        <v>0</v>
      </c>
      <c r="G9202" s="8" t="str">
        <f aca="false">IF(AND(E9202=1,F9202=1),"Both pay",IF(F9202=1,"Missed",IF(E9202=1,"False trigger","Neither")))</f>
        <v>Neither</v>
      </c>
    </row>
    <row r="9203" customFormat="false" ht="15" hidden="false" customHeight="false" outlineLevel="0" collapsed="false">
      <c r="A9203" s="8" t="n">
        <v>458</v>
      </c>
      <c r="B9203" s="8" t="s">
        <v>343</v>
      </c>
      <c r="C9203" s="13" t="n">
        <v>0.0819421137647218</v>
      </c>
      <c r="D9203" s="13" t="n">
        <v>0</v>
      </c>
      <c r="E9203" s="8" t="n">
        <f aca="false">IF(C9203&gt;=$B$4,1,0)</f>
        <v>0</v>
      </c>
      <c r="F9203" s="8" t="n">
        <f aca="false">IF(D9203&gt;=$B$4,1,0)</f>
        <v>0</v>
      </c>
      <c r="G9203" s="8" t="str">
        <f aca="false">IF(AND(E9203=1,F9203=1),"Both pay",IF(F9203=1,"Missed",IF(E9203=1,"False trigger","Neither")))</f>
        <v>Neither</v>
      </c>
    </row>
    <row r="9204" customFormat="false" ht="15" hidden="false" customHeight="false" outlineLevel="0" collapsed="false">
      <c r="A9204" s="8" t="n">
        <v>459</v>
      </c>
      <c r="B9204" s="8" t="s">
        <v>343</v>
      </c>
      <c r="C9204" s="13" t="n">
        <v>0.0312867320276666</v>
      </c>
      <c r="D9204" s="13" t="n">
        <v>0</v>
      </c>
      <c r="E9204" s="8" t="n">
        <f aca="false">IF(C9204&gt;=$B$4,1,0)</f>
        <v>0</v>
      </c>
      <c r="F9204" s="8" t="n">
        <f aca="false">IF(D9204&gt;=$B$4,1,0)</f>
        <v>0</v>
      </c>
      <c r="G9204" s="8" t="str">
        <f aca="false">IF(AND(E9204=1,F9204=1),"Both pay",IF(F9204=1,"Missed",IF(E9204=1,"False trigger","Neither")))</f>
        <v>Neither</v>
      </c>
    </row>
    <row r="9205" customFormat="false" ht="15" hidden="false" customHeight="false" outlineLevel="0" collapsed="false">
      <c r="A9205" s="8" t="n">
        <v>460</v>
      </c>
      <c r="B9205" s="8" t="s">
        <v>343</v>
      </c>
      <c r="C9205" s="13" t="n">
        <v>0.0202756881473789</v>
      </c>
      <c r="D9205" s="13" t="n">
        <v>0</v>
      </c>
      <c r="E9205" s="8" t="n">
        <f aca="false">IF(C9205&gt;=$B$4,1,0)</f>
        <v>0</v>
      </c>
      <c r="F9205" s="8" t="n">
        <f aca="false">IF(D9205&gt;=$B$4,1,0)</f>
        <v>0</v>
      </c>
      <c r="G9205" s="8" t="str">
        <f aca="false">IF(AND(E9205=1,F9205=1),"Both pay",IF(F9205=1,"Missed",IF(E9205=1,"False trigger","Neither")))</f>
        <v>Neither</v>
      </c>
    </row>
    <row r="9206" customFormat="false" ht="15" hidden="false" customHeight="false" outlineLevel="0" collapsed="false">
      <c r="A9206" s="8" t="n">
        <v>461</v>
      </c>
      <c r="B9206" s="8" t="s">
        <v>343</v>
      </c>
      <c r="C9206" s="13" t="n">
        <v>0.0137776799009188</v>
      </c>
      <c r="D9206" s="13" t="n">
        <v>0</v>
      </c>
      <c r="E9206" s="8" t="n">
        <f aca="false">IF(C9206&gt;=$B$4,1,0)</f>
        <v>0</v>
      </c>
      <c r="F9206" s="8" t="n">
        <f aca="false">IF(D9206&gt;=$B$4,1,0)</f>
        <v>0</v>
      </c>
      <c r="G9206" s="8" t="str">
        <f aca="false">IF(AND(E9206=1,F9206=1),"Both pay",IF(F9206=1,"Missed",IF(E9206=1,"False trigger","Neither")))</f>
        <v>Neither</v>
      </c>
    </row>
    <row r="9207" customFormat="false" ht="15" hidden="false" customHeight="false" outlineLevel="0" collapsed="false">
      <c r="A9207" s="8" t="n">
        <v>462</v>
      </c>
      <c r="B9207" s="8" t="s">
        <v>343</v>
      </c>
      <c r="C9207" s="13" t="n">
        <v>0.0042444360982329</v>
      </c>
      <c r="D9207" s="13" t="n">
        <v>0</v>
      </c>
      <c r="E9207" s="8" t="n">
        <f aca="false">IF(C9207&gt;=$B$4,1,0)</f>
        <v>0</v>
      </c>
      <c r="F9207" s="8" t="n">
        <f aca="false">IF(D9207&gt;=$B$4,1,0)</f>
        <v>0</v>
      </c>
      <c r="G9207" s="8" t="str">
        <f aca="false">IF(AND(E9207=1,F9207=1),"Both pay",IF(F9207=1,"Missed",IF(E9207=1,"False trigger","Neither")))</f>
        <v>Neither</v>
      </c>
    </row>
    <row r="9208" customFormat="false" ht="15" hidden="false" customHeight="false" outlineLevel="0" collapsed="false">
      <c r="A9208" s="8" t="n">
        <v>463</v>
      </c>
      <c r="B9208" s="8" t="s">
        <v>343</v>
      </c>
      <c r="C9208" s="13" t="n">
        <v>0.0126196682215873</v>
      </c>
      <c r="D9208" s="13" t="n">
        <v>0</v>
      </c>
      <c r="E9208" s="8" t="n">
        <f aca="false">IF(C9208&gt;=$B$4,1,0)</f>
        <v>0</v>
      </c>
      <c r="F9208" s="8" t="n">
        <f aca="false">IF(D9208&gt;=$B$4,1,0)</f>
        <v>0</v>
      </c>
      <c r="G9208" s="8" t="str">
        <f aca="false">IF(AND(E9208=1,F9208=1),"Both pay",IF(F9208=1,"Missed",IF(E9208=1,"False trigger","Neither")))</f>
        <v>Neither</v>
      </c>
    </row>
    <row r="9209" customFormat="false" ht="15" hidden="false" customHeight="false" outlineLevel="0" collapsed="false">
      <c r="A9209" s="8" t="n">
        <v>466</v>
      </c>
      <c r="B9209" s="8" t="s">
        <v>343</v>
      </c>
      <c r="C9209" s="13" t="n">
        <v>0.0947990146318957</v>
      </c>
      <c r="D9209" s="13" t="n">
        <v>0</v>
      </c>
      <c r="E9209" s="8" t="n">
        <f aca="false">IF(C9209&gt;=$B$4,1,0)</f>
        <v>0</v>
      </c>
      <c r="F9209" s="8" t="n">
        <f aca="false">IF(D9209&gt;=$B$4,1,0)</f>
        <v>0</v>
      </c>
      <c r="G9209" s="8" t="str">
        <f aca="false">IF(AND(E9209=1,F9209=1),"Both pay",IF(F9209=1,"Missed",IF(E9209=1,"False trigger","Neither")))</f>
        <v>Neither</v>
      </c>
    </row>
    <row r="9210" customFormat="false" ht="15" hidden="false" customHeight="false" outlineLevel="0" collapsed="false">
      <c r="A9210" s="8" t="n">
        <v>467</v>
      </c>
      <c r="B9210" s="8" t="s">
        <v>343</v>
      </c>
      <c r="C9210" s="13" t="n">
        <v>0.127761179043706</v>
      </c>
      <c r="D9210" s="13" t="n">
        <v>0</v>
      </c>
      <c r="E9210" s="8" t="n">
        <f aca="false">IF(C9210&gt;=$B$4,1,0)</f>
        <v>0</v>
      </c>
      <c r="F9210" s="8" t="n">
        <f aca="false">IF(D9210&gt;=$B$4,1,0)</f>
        <v>0</v>
      </c>
      <c r="G9210" s="8" t="str">
        <f aca="false">IF(AND(E9210=1,F9210=1),"Both pay",IF(F9210=1,"Missed",IF(E9210=1,"False trigger","Neither")))</f>
        <v>Neither</v>
      </c>
    </row>
    <row r="9211" customFormat="false" ht="15" hidden="false" customHeight="false" outlineLevel="0" collapsed="false">
      <c r="A9211" s="8" t="n">
        <v>468</v>
      </c>
      <c r="B9211" s="8" t="s">
        <v>343</v>
      </c>
      <c r="C9211" s="13" t="n">
        <v>0.14067712934995</v>
      </c>
      <c r="D9211" s="13" t="n">
        <v>0</v>
      </c>
      <c r="E9211" s="8" t="n">
        <f aca="false">IF(C9211&gt;=$B$4,1,0)</f>
        <v>0</v>
      </c>
      <c r="F9211" s="8" t="n">
        <f aca="false">IF(D9211&gt;=$B$4,1,0)</f>
        <v>0</v>
      </c>
      <c r="G9211" s="8" t="str">
        <f aca="false">IF(AND(E9211=1,F9211=1),"Both pay",IF(F9211=1,"Missed",IF(E9211=1,"False trigger","Neither")))</f>
        <v>Neither</v>
      </c>
    </row>
    <row r="9212" customFormat="false" ht="15" hidden="false" customHeight="false" outlineLevel="0" collapsed="false">
      <c r="A9212" s="8" t="n">
        <v>469</v>
      </c>
      <c r="B9212" s="8" t="s">
        <v>343</v>
      </c>
      <c r="C9212" s="13" t="n">
        <v>0.101551388472931</v>
      </c>
      <c r="D9212" s="13" t="n">
        <v>0</v>
      </c>
      <c r="E9212" s="8" t="n">
        <f aca="false">IF(C9212&gt;=$B$4,1,0)</f>
        <v>0</v>
      </c>
      <c r="F9212" s="8" t="n">
        <f aca="false">IF(D9212&gt;=$B$4,1,0)</f>
        <v>0</v>
      </c>
      <c r="G9212" s="8" t="str">
        <f aca="false">IF(AND(E9212=1,F9212=1),"Both pay",IF(F9212=1,"Missed",IF(E9212=1,"False trigger","Neither")))</f>
        <v>Neither</v>
      </c>
    </row>
    <row r="9213" customFormat="false" ht="15" hidden="false" customHeight="false" outlineLevel="0" collapsed="false">
      <c r="A9213" s="8" t="n">
        <v>470</v>
      </c>
      <c r="B9213" s="8" t="s">
        <v>343</v>
      </c>
      <c r="C9213" s="13" t="n">
        <v>0.0365657601128006</v>
      </c>
      <c r="D9213" s="13" t="n">
        <v>0</v>
      </c>
      <c r="E9213" s="8" t="n">
        <f aca="false">IF(C9213&gt;=$B$4,1,0)</f>
        <v>0</v>
      </c>
      <c r="F9213" s="8" t="n">
        <f aca="false">IF(D9213&gt;=$B$4,1,0)</f>
        <v>0</v>
      </c>
      <c r="G9213" s="8" t="str">
        <f aca="false">IF(AND(E9213=1,F9213=1),"Both pay",IF(F9213=1,"Missed",IF(E9213=1,"False trigger","Neither")))</f>
        <v>Neither</v>
      </c>
    </row>
    <row r="9214" customFormat="false" ht="15" hidden="false" customHeight="false" outlineLevel="0" collapsed="false">
      <c r="A9214" s="8" t="n">
        <v>471</v>
      </c>
      <c r="B9214" s="8" t="s">
        <v>343</v>
      </c>
      <c r="C9214" s="13" t="n">
        <v>0.0127847010293038</v>
      </c>
      <c r="D9214" s="13" t="n">
        <v>0</v>
      </c>
      <c r="E9214" s="8" t="n">
        <f aca="false">IF(C9214&gt;=$B$4,1,0)</f>
        <v>0</v>
      </c>
      <c r="F9214" s="8" t="n">
        <f aca="false">IF(D9214&gt;=$B$4,1,0)</f>
        <v>0</v>
      </c>
      <c r="G9214" s="8" t="str">
        <f aca="false">IF(AND(E9214=1,F9214=1),"Both pay",IF(F9214=1,"Missed",IF(E9214=1,"False trigger","Neither")))</f>
        <v>Neither</v>
      </c>
    </row>
    <row r="9215" customFormat="false" ht="15" hidden="false" customHeight="false" outlineLevel="0" collapsed="false">
      <c r="A9215" s="8" t="n">
        <v>472</v>
      </c>
      <c r="B9215" s="8" t="s">
        <v>343</v>
      </c>
      <c r="C9215" s="13" t="n">
        <v>0.0105945138577894</v>
      </c>
      <c r="D9215" s="13" t="n">
        <v>0</v>
      </c>
      <c r="E9215" s="8" t="n">
        <f aca="false">IF(C9215&gt;=$B$4,1,0)</f>
        <v>0</v>
      </c>
      <c r="F9215" s="8" t="n">
        <f aca="false">IF(D9215&gt;=$B$4,1,0)</f>
        <v>0</v>
      </c>
      <c r="G9215" s="8" t="str">
        <f aca="false">IF(AND(E9215=1,F9215=1),"Both pay",IF(F9215=1,"Missed",IF(E9215=1,"False trigger","Neither")))</f>
        <v>Neither</v>
      </c>
    </row>
    <row r="9216" customFormat="false" ht="15" hidden="false" customHeight="false" outlineLevel="0" collapsed="false">
      <c r="A9216" s="8" t="n">
        <v>473</v>
      </c>
      <c r="B9216" s="8" t="s">
        <v>343</v>
      </c>
      <c r="C9216" s="13" t="n">
        <v>0.0206984889615924</v>
      </c>
      <c r="D9216" s="13" t="n">
        <v>0</v>
      </c>
      <c r="E9216" s="8" t="n">
        <f aca="false">IF(C9216&gt;=$B$4,1,0)</f>
        <v>0</v>
      </c>
      <c r="F9216" s="8" t="n">
        <f aca="false">IF(D9216&gt;=$B$4,1,0)</f>
        <v>0</v>
      </c>
      <c r="G9216" s="8" t="str">
        <f aca="false">IF(AND(E9216=1,F9216=1),"Both pay",IF(F9216=1,"Missed",IF(E9216=1,"False trigger","Neither")))</f>
        <v>Neither</v>
      </c>
    </row>
    <row r="9217" customFormat="false" ht="15" hidden="false" customHeight="false" outlineLevel="0" collapsed="false">
      <c r="A9217" s="8" t="n">
        <v>474</v>
      </c>
      <c r="B9217" s="8" t="s">
        <v>343</v>
      </c>
      <c r="C9217" s="13" t="n">
        <v>0.0457499227495858</v>
      </c>
      <c r="D9217" s="13" t="n">
        <v>0</v>
      </c>
      <c r="E9217" s="8" t="n">
        <f aca="false">IF(C9217&gt;=$B$4,1,0)</f>
        <v>0</v>
      </c>
      <c r="F9217" s="8" t="n">
        <f aca="false">IF(D9217&gt;=$B$4,1,0)</f>
        <v>0</v>
      </c>
      <c r="G9217" s="8" t="str">
        <f aca="false">IF(AND(E9217=1,F9217=1),"Both pay",IF(F9217=1,"Missed",IF(E9217=1,"False trigger","Neither")))</f>
        <v>Neither</v>
      </c>
    </row>
    <row r="9218" customFormat="false" ht="15" hidden="false" customHeight="false" outlineLevel="0" collapsed="false">
      <c r="A9218" s="8" t="n">
        <v>475</v>
      </c>
      <c r="B9218" s="8" t="s">
        <v>343</v>
      </c>
      <c r="C9218" s="13" t="n">
        <v>0.0282911591658958</v>
      </c>
      <c r="D9218" s="13" t="n">
        <v>0</v>
      </c>
      <c r="E9218" s="8" t="n">
        <f aca="false">IF(C9218&gt;=$B$4,1,0)</f>
        <v>0</v>
      </c>
      <c r="F9218" s="8" t="n">
        <f aca="false">IF(D9218&gt;=$B$4,1,0)</f>
        <v>0</v>
      </c>
      <c r="G9218" s="8" t="str">
        <f aca="false">IF(AND(E9218=1,F9218=1),"Both pay",IF(F9218=1,"Missed",IF(E9218=1,"False trigger","Neither")))</f>
        <v>Neither</v>
      </c>
    </row>
    <row r="9219" customFormat="false" ht="15" hidden="false" customHeight="false" outlineLevel="0" collapsed="false">
      <c r="A9219" s="8" t="n">
        <v>476</v>
      </c>
      <c r="B9219" s="8" t="s">
        <v>343</v>
      </c>
      <c r="C9219" s="13" t="n">
        <v>0.0275175035903814</v>
      </c>
      <c r="D9219" s="13" t="n">
        <v>0</v>
      </c>
      <c r="E9219" s="8" t="n">
        <f aca="false">IF(C9219&gt;=$B$4,1,0)</f>
        <v>0</v>
      </c>
      <c r="F9219" s="8" t="n">
        <f aca="false">IF(D9219&gt;=$B$4,1,0)</f>
        <v>0</v>
      </c>
      <c r="G9219" s="8" t="str">
        <f aca="false">IF(AND(E9219=1,F9219=1),"Both pay",IF(F9219=1,"Missed",IF(E9219=1,"False trigger","Neither")))</f>
        <v>Neither</v>
      </c>
    </row>
    <row r="9220" customFormat="false" ht="15" hidden="false" customHeight="false" outlineLevel="0" collapsed="false">
      <c r="A9220" s="8" t="n">
        <v>477</v>
      </c>
      <c r="B9220" s="8" t="s">
        <v>343</v>
      </c>
      <c r="C9220" s="13" t="n">
        <v>0.0134887886786074</v>
      </c>
      <c r="D9220" s="13" t="n">
        <v>0</v>
      </c>
      <c r="E9220" s="8" t="n">
        <f aca="false">IF(C9220&gt;=$B$4,1,0)</f>
        <v>0</v>
      </c>
      <c r="F9220" s="8" t="n">
        <f aca="false">IF(D9220&gt;=$B$4,1,0)</f>
        <v>0</v>
      </c>
      <c r="G9220" s="8" t="str">
        <f aca="false">IF(AND(E9220=1,F9220=1),"Both pay",IF(F9220=1,"Missed",IF(E9220=1,"False trigger","Neither")))</f>
        <v>Neither</v>
      </c>
    </row>
    <row r="9221" customFormat="false" ht="15" hidden="false" customHeight="false" outlineLevel="0" collapsed="false">
      <c r="A9221" s="8" t="n">
        <v>478</v>
      </c>
      <c r="B9221" s="8" t="s">
        <v>343</v>
      </c>
      <c r="C9221" s="13" t="n">
        <v>0.0140597241647313</v>
      </c>
      <c r="D9221" s="13" t="n">
        <v>0</v>
      </c>
      <c r="E9221" s="8" t="n">
        <f aca="false">IF(C9221&gt;=$B$4,1,0)</f>
        <v>0</v>
      </c>
      <c r="F9221" s="8" t="n">
        <f aca="false">IF(D9221&gt;=$B$4,1,0)</f>
        <v>0</v>
      </c>
      <c r="G9221" s="8" t="str">
        <f aca="false">IF(AND(E9221=1,F9221=1),"Both pay",IF(F9221=1,"Missed",IF(E9221=1,"False trigger","Neither")))</f>
        <v>Neither</v>
      </c>
    </row>
    <row r="9222" customFormat="false" ht="15" hidden="false" customHeight="false" outlineLevel="0" collapsed="false">
      <c r="A9222" s="8" t="n">
        <v>479</v>
      </c>
      <c r="B9222" s="8" t="s">
        <v>343</v>
      </c>
      <c r="C9222" s="13" t="n">
        <v>0.0184040459055907</v>
      </c>
      <c r="D9222" s="13" t="n">
        <v>0</v>
      </c>
      <c r="E9222" s="8" t="n">
        <f aca="false">IF(C9222&gt;=$B$4,1,0)</f>
        <v>0</v>
      </c>
      <c r="F9222" s="8" t="n">
        <f aca="false">IF(D9222&gt;=$B$4,1,0)</f>
        <v>0</v>
      </c>
      <c r="G9222" s="8" t="str">
        <f aca="false">IF(AND(E9222=1,F9222=1),"Both pay",IF(F9222=1,"Missed",IF(E9222=1,"False trigger","Neither")))</f>
        <v>Neither</v>
      </c>
    </row>
    <row r="9223" customFormat="false" ht="15" hidden="false" customHeight="false" outlineLevel="0" collapsed="false">
      <c r="A9223" s="8" t="n">
        <v>480</v>
      </c>
      <c r="B9223" s="8" t="s">
        <v>343</v>
      </c>
      <c r="C9223" s="13" t="n">
        <v>0.0945652456506032</v>
      </c>
      <c r="D9223" s="13" t="n">
        <v>0.161250000000003</v>
      </c>
      <c r="E9223" s="8" t="n">
        <f aca="false">IF(C9223&gt;=$B$4,1,0)</f>
        <v>0</v>
      </c>
      <c r="F9223" s="8" t="n">
        <f aca="false">IF(D9223&gt;=$B$4,1,0)</f>
        <v>0</v>
      </c>
      <c r="G9223" s="8" t="str">
        <f aca="false">IF(AND(E9223=1,F9223=1),"Both pay",IF(F9223=1,"Missed",IF(E9223=1,"False trigger","Neither")))</f>
        <v>Neither</v>
      </c>
    </row>
    <row r="9224" customFormat="false" ht="15" hidden="false" customHeight="false" outlineLevel="0" collapsed="false">
      <c r="A9224" s="8" t="n">
        <v>481</v>
      </c>
      <c r="B9224" s="8" t="s">
        <v>343</v>
      </c>
      <c r="C9224" s="13" t="n">
        <v>0.0977167586931031</v>
      </c>
      <c r="D9224" s="13" t="n">
        <v>0.307500000000005</v>
      </c>
      <c r="E9224" s="8" t="n">
        <f aca="false">IF(C9224&gt;=$B$4,1,0)</f>
        <v>0</v>
      </c>
      <c r="F9224" s="8" t="n">
        <f aca="false">IF(D9224&gt;=$B$4,1,0)</f>
        <v>0</v>
      </c>
      <c r="G9224" s="8" t="str">
        <f aca="false">IF(AND(E9224=1,F9224=1),"Both pay",IF(F9224=1,"Missed",IF(E9224=1,"False trigger","Neither")))</f>
        <v>Neither</v>
      </c>
    </row>
    <row r="9225" customFormat="false" ht="15" hidden="false" customHeight="false" outlineLevel="0" collapsed="false">
      <c r="A9225" s="8" t="n">
        <v>482</v>
      </c>
      <c r="B9225" s="8" t="s">
        <v>343</v>
      </c>
      <c r="C9225" s="13" t="n">
        <v>0.137332248408647</v>
      </c>
      <c r="D9225" s="13" t="n">
        <v>0.229374999999997</v>
      </c>
      <c r="E9225" s="8" t="n">
        <f aca="false">IF(C9225&gt;=$B$4,1,0)</f>
        <v>0</v>
      </c>
      <c r="F9225" s="8" t="n">
        <f aca="false">IF(D9225&gt;=$B$4,1,0)</f>
        <v>0</v>
      </c>
      <c r="G9225" s="8" t="str">
        <f aca="false">IF(AND(E9225=1,F9225=1),"Both pay",IF(F9225=1,"Missed",IF(E9225=1,"False trigger","Neither")))</f>
        <v>Neither</v>
      </c>
    </row>
    <row r="9226" customFormat="false" ht="15" hidden="false" customHeight="false" outlineLevel="0" collapsed="false">
      <c r="A9226" s="8" t="n">
        <v>484</v>
      </c>
      <c r="B9226" s="8" t="s">
        <v>343</v>
      </c>
      <c r="C9226" s="13" t="n">
        <v>0.065747956923353</v>
      </c>
      <c r="D9226" s="13" t="n">
        <v>0</v>
      </c>
      <c r="E9226" s="8" t="n">
        <f aca="false">IF(C9226&gt;=$B$4,1,0)</f>
        <v>0</v>
      </c>
      <c r="F9226" s="8" t="n">
        <f aca="false">IF(D9226&gt;=$B$4,1,0)</f>
        <v>0</v>
      </c>
      <c r="G9226" s="8" t="str">
        <f aca="false">IF(AND(E9226=1,F9226=1),"Both pay",IF(F9226=1,"Missed",IF(E9226=1,"False trigger","Neither")))</f>
        <v>Neither</v>
      </c>
    </row>
    <row r="9227" customFormat="false" ht="15" hidden="false" customHeight="false" outlineLevel="0" collapsed="false">
      <c r="A9227" s="8" t="n">
        <v>485</v>
      </c>
      <c r="B9227" s="8" t="s">
        <v>343</v>
      </c>
      <c r="C9227" s="13" t="n">
        <v>0.107548674107029</v>
      </c>
      <c r="D9227" s="13" t="n">
        <v>0.0081249999999997</v>
      </c>
      <c r="E9227" s="8" t="n">
        <f aca="false">IF(C9227&gt;=$B$4,1,0)</f>
        <v>0</v>
      </c>
      <c r="F9227" s="8" t="n">
        <f aca="false">IF(D9227&gt;=$B$4,1,0)</f>
        <v>0</v>
      </c>
      <c r="G9227" s="8" t="str">
        <f aca="false">IF(AND(E9227=1,F9227=1),"Both pay",IF(F9227=1,"Missed",IF(E9227=1,"False trigger","Neither")))</f>
        <v>Neither</v>
      </c>
    </row>
    <row r="9228" customFormat="false" ht="15" hidden="false" customHeight="false" outlineLevel="0" collapsed="false">
      <c r="A9228" s="8" t="n">
        <v>486</v>
      </c>
      <c r="B9228" s="8" t="s">
        <v>343</v>
      </c>
      <c r="C9228" s="13" t="n">
        <v>0.0863366173086035</v>
      </c>
      <c r="D9228" s="13" t="n">
        <v>0.0743750000000034</v>
      </c>
      <c r="E9228" s="8" t="n">
        <f aca="false">IF(C9228&gt;=$B$4,1,0)</f>
        <v>0</v>
      </c>
      <c r="F9228" s="8" t="n">
        <f aca="false">IF(D9228&gt;=$B$4,1,0)</f>
        <v>0</v>
      </c>
      <c r="G9228" s="8" t="str">
        <f aca="false">IF(AND(E9228=1,F9228=1),"Both pay",IF(F9228=1,"Missed",IF(E9228=1,"False trigger","Neither")))</f>
        <v>Neither</v>
      </c>
    </row>
    <row r="9229" customFormat="false" ht="15" hidden="false" customHeight="false" outlineLevel="0" collapsed="false">
      <c r="A9229" s="8" t="n">
        <v>487</v>
      </c>
      <c r="B9229" s="8" t="s">
        <v>343</v>
      </c>
      <c r="C9229" s="13" t="n">
        <v>0.0659679581266345</v>
      </c>
      <c r="D9229" s="13" t="n">
        <v>0.0206250000000025</v>
      </c>
      <c r="E9229" s="8" t="n">
        <f aca="false">IF(C9229&gt;=$B$4,1,0)</f>
        <v>0</v>
      </c>
      <c r="F9229" s="8" t="n">
        <f aca="false">IF(D9229&gt;=$B$4,1,0)</f>
        <v>0</v>
      </c>
      <c r="G9229" s="8" t="str">
        <f aca="false">IF(AND(E9229=1,F9229=1),"Both pay",IF(F9229=1,"Missed",IF(E9229=1,"False trigger","Neither")))</f>
        <v>Neither</v>
      </c>
    </row>
    <row r="9230" customFormat="false" ht="15" hidden="false" customHeight="false" outlineLevel="0" collapsed="false">
      <c r="A9230" s="8" t="n">
        <v>490</v>
      </c>
      <c r="B9230" s="8" t="s">
        <v>343</v>
      </c>
      <c r="C9230" s="13" t="n">
        <v>0.0217734215746361</v>
      </c>
      <c r="D9230" s="13" t="n">
        <v>0</v>
      </c>
      <c r="E9230" s="8" t="n">
        <f aca="false">IF(C9230&gt;=$B$4,1,0)</f>
        <v>0</v>
      </c>
      <c r="F9230" s="8" t="n">
        <f aca="false">IF(D9230&gt;=$B$4,1,0)</f>
        <v>0</v>
      </c>
      <c r="G9230" s="8" t="str">
        <f aca="false">IF(AND(E9230=1,F9230=1),"Both pay",IF(F9230=1,"Missed",IF(E9230=1,"False trigger","Neither")))</f>
        <v>Neither</v>
      </c>
    </row>
    <row r="9231" customFormat="false" ht="15" hidden="false" customHeight="false" outlineLevel="0" collapsed="false">
      <c r="A9231" s="8" t="n">
        <v>491</v>
      </c>
      <c r="B9231" s="8" t="s">
        <v>343</v>
      </c>
      <c r="C9231" s="13" t="n">
        <v>0.0143126930094013</v>
      </c>
      <c r="D9231" s="13" t="n">
        <v>0</v>
      </c>
      <c r="E9231" s="8" t="n">
        <f aca="false">IF(C9231&gt;=$B$4,1,0)</f>
        <v>0</v>
      </c>
      <c r="F9231" s="8" t="n">
        <f aca="false">IF(D9231&gt;=$B$4,1,0)</f>
        <v>0</v>
      </c>
      <c r="G9231" s="8" t="str">
        <f aca="false">IF(AND(E9231=1,F9231=1),"Both pay",IF(F9231=1,"Missed",IF(E9231=1,"False trigger","Neither")))</f>
        <v>Neither</v>
      </c>
    </row>
    <row r="9232" customFormat="false" ht="15" hidden="false" customHeight="false" outlineLevel="0" collapsed="false">
      <c r="A9232" s="8" t="n">
        <v>496</v>
      </c>
      <c r="B9232" s="8" t="s">
        <v>343</v>
      </c>
      <c r="C9232" s="13" t="n">
        <v>0.0083308194638149</v>
      </c>
      <c r="D9232" s="13" t="n">
        <v>0</v>
      </c>
      <c r="E9232" s="8" t="n">
        <f aca="false">IF(C9232&gt;=$B$4,1,0)</f>
        <v>0</v>
      </c>
      <c r="F9232" s="8" t="n">
        <f aca="false">IF(D9232&gt;=$B$4,1,0)</f>
        <v>0</v>
      </c>
      <c r="G9232" s="8" t="str">
        <f aca="false">IF(AND(E9232=1,F9232=1),"Both pay",IF(F9232=1,"Missed",IF(E9232=1,"False trigger","Neither")))</f>
        <v>Neither</v>
      </c>
    </row>
    <row r="9233" customFormat="false" ht="15" hidden="false" customHeight="false" outlineLevel="0" collapsed="false">
      <c r="A9233" s="8" t="n">
        <v>497</v>
      </c>
      <c r="B9233" s="8" t="s">
        <v>343</v>
      </c>
      <c r="C9233" s="13" t="n">
        <v>0.0015644441547948</v>
      </c>
      <c r="D9233" s="13" t="n">
        <v>0</v>
      </c>
      <c r="E9233" s="8" t="n">
        <f aca="false">IF(C9233&gt;=$B$4,1,0)</f>
        <v>0</v>
      </c>
      <c r="F9233" s="8" t="n">
        <f aca="false">IF(D9233&gt;=$B$4,1,0)</f>
        <v>0</v>
      </c>
      <c r="G9233" s="8" t="str">
        <f aca="false">IF(AND(E9233=1,F9233=1),"Both pay",IF(F9233=1,"Missed",IF(E9233=1,"False trigger","Neither")))</f>
        <v>Neither</v>
      </c>
    </row>
    <row r="9234" customFormat="false" ht="15" hidden="false" customHeight="false" outlineLevel="0" collapsed="false">
      <c r="A9234" s="8" t="n">
        <v>498</v>
      </c>
      <c r="B9234" s="8" t="s">
        <v>343</v>
      </c>
      <c r="C9234" s="13" t="n">
        <v>0.0038979529972316</v>
      </c>
      <c r="D9234" s="13" t="n">
        <v>0</v>
      </c>
      <c r="E9234" s="8" t="n">
        <f aca="false">IF(C9234&gt;=$B$4,1,0)</f>
        <v>0</v>
      </c>
      <c r="F9234" s="8" t="n">
        <f aca="false">IF(D9234&gt;=$B$4,1,0)</f>
        <v>0</v>
      </c>
      <c r="G9234" s="8" t="str">
        <f aca="false">IF(AND(E9234=1,F9234=1),"Both pay",IF(F9234=1,"Missed",IF(E9234=1,"False trigger","Neither")))</f>
        <v>Neither</v>
      </c>
    </row>
    <row r="9235" customFormat="false" ht="15" hidden="false" customHeight="false" outlineLevel="0" collapsed="false">
      <c r="A9235" s="8" t="n">
        <v>499</v>
      </c>
      <c r="B9235" s="8" t="s">
        <v>343</v>
      </c>
      <c r="C9235" s="13" t="n">
        <v>0.0095505955552219</v>
      </c>
      <c r="D9235" s="13" t="n">
        <v>0</v>
      </c>
      <c r="E9235" s="8" t="n">
        <f aca="false">IF(C9235&gt;=$B$4,1,0)</f>
        <v>0</v>
      </c>
      <c r="F9235" s="8" t="n">
        <f aca="false">IF(D9235&gt;=$B$4,1,0)</f>
        <v>0</v>
      </c>
      <c r="G9235" s="8" t="str">
        <f aca="false">IF(AND(E9235=1,F9235=1),"Both pay",IF(F9235=1,"Missed",IF(E9235=1,"False trigger","Neither")))</f>
        <v>Neither</v>
      </c>
    </row>
    <row r="9236" customFormat="false" ht="15" hidden="false" customHeight="false" outlineLevel="0" collapsed="false">
      <c r="A9236" s="8" t="n">
        <v>508</v>
      </c>
      <c r="B9236" s="8" t="s">
        <v>343</v>
      </c>
      <c r="C9236" s="13" t="n">
        <v>0.0047644949826732</v>
      </c>
      <c r="D9236" s="13" t="n">
        <v>0</v>
      </c>
      <c r="E9236" s="8" t="n">
        <f aca="false">IF(C9236&gt;=$B$4,1,0)</f>
        <v>0</v>
      </c>
      <c r="F9236" s="8" t="n">
        <f aca="false">IF(D9236&gt;=$B$4,1,0)</f>
        <v>0</v>
      </c>
      <c r="G9236" s="8" t="str">
        <f aca="false">IF(AND(E9236=1,F9236=1),"Both pay",IF(F9236=1,"Missed",IF(E9236=1,"False trigger","Neither")))</f>
        <v>Neither</v>
      </c>
    </row>
    <row r="9237" customFormat="false" ht="15" hidden="false" customHeight="false" outlineLevel="0" collapsed="false">
      <c r="A9237" s="8" t="n">
        <v>509</v>
      </c>
      <c r="B9237" s="8" t="s">
        <v>343</v>
      </c>
      <c r="C9237" s="13" t="n">
        <v>0.0036436813063716</v>
      </c>
      <c r="D9237" s="13" t="n">
        <v>0</v>
      </c>
      <c r="E9237" s="8" t="n">
        <f aca="false">IF(C9237&gt;=$B$4,1,0)</f>
        <v>0</v>
      </c>
      <c r="F9237" s="8" t="n">
        <f aca="false">IF(D9237&gt;=$B$4,1,0)</f>
        <v>0</v>
      </c>
      <c r="G9237" s="8" t="str">
        <f aca="false">IF(AND(E9237=1,F9237=1),"Both pay",IF(F9237=1,"Missed",IF(E9237=1,"False trigger","Neither")))</f>
        <v>Neither</v>
      </c>
    </row>
    <row r="9238" customFormat="false" ht="15" hidden="false" customHeight="false" outlineLevel="0" collapsed="false">
      <c r="A9238" s="8" t="n">
        <v>510</v>
      </c>
      <c r="B9238" s="8" t="s">
        <v>343</v>
      </c>
      <c r="C9238" s="13" t="n">
        <v>0.0021174303906263</v>
      </c>
      <c r="D9238" s="13" t="n">
        <v>0</v>
      </c>
      <c r="E9238" s="8" t="n">
        <f aca="false">IF(C9238&gt;=$B$4,1,0)</f>
        <v>0</v>
      </c>
      <c r="F9238" s="8" t="n">
        <f aca="false">IF(D9238&gt;=$B$4,1,0)</f>
        <v>0</v>
      </c>
      <c r="G9238" s="8" t="str">
        <f aca="false">IF(AND(E9238=1,F9238=1),"Both pay",IF(F9238=1,"Missed",IF(E9238=1,"False trigger","Neither")))</f>
        <v>Neither</v>
      </c>
    </row>
    <row r="9239" customFormat="false" ht="15" hidden="false" customHeight="false" outlineLevel="0" collapsed="false">
      <c r="A9239" s="8" t="n">
        <v>511</v>
      </c>
      <c r="B9239" s="8" t="s">
        <v>343</v>
      </c>
      <c r="C9239" s="13" t="n">
        <v>0.0042603340840159</v>
      </c>
      <c r="D9239" s="13" t="n">
        <v>0</v>
      </c>
      <c r="E9239" s="8" t="n">
        <f aca="false">IF(C9239&gt;=$B$4,1,0)</f>
        <v>0</v>
      </c>
      <c r="F9239" s="8" t="n">
        <f aca="false">IF(D9239&gt;=$B$4,1,0)</f>
        <v>0</v>
      </c>
      <c r="G9239" s="8" t="str">
        <f aca="false">IF(AND(E9239=1,F9239=1),"Both pay",IF(F9239=1,"Missed",IF(E9239=1,"False trigger","Neither")))</f>
        <v>Neither</v>
      </c>
    </row>
    <row r="9240" customFormat="false" ht="15" hidden="false" customHeight="false" outlineLevel="0" collapsed="false">
      <c r="A9240" s="8" t="n">
        <v>512</v>
      </c>
      <c r="B9240" s="8" t="s">
        <v>343</v>
      </c>
      <c r="C9240" s="13" t="n">
        <v>0.0053095031794825</v>
      </c>
      <c r="D9240" s="13" t="n">
        <v>0</v>
      </c>
      <c r="E9240" s="8" t="n">
        <f aca="false">IF(C9240&gt;=$B$4,1,0)</f>
        <v>0</v>
      </c>
      <c r="F9240" s="8" t="n">
        <f aca="false">IF(D9240&gt;=$B$4,1,0)</f>
        <v>0</v>
      </c>
      <c r="G9240" s="8" t="str">
        <f aca="false">IF(AND(E9240=1,F9240=1),"Both pay",IF(F9240=1,"Missed",IF(E9240=1,"False trigger","Neither")))</f>
        <v>Neither</v>
      </c>
    </row>
    <row r="9241" customFormat="false" ht="15" hidden="false" customHeight="false" outlineLevel="0" collapsed="false">
      <c r="A9241" s="8" t="n">
        <v>514</v>
      </c>
      <c r="B9241" s="8" t="s">
        <v>343</v>
      </c>
      <c r="C9241" s="13" t="n">
        <v>0.0829138086899305</v>
      </c>
      <c r="D9241" s="13" t="n">
        <v>0</v>
      </c>
      <c r="E9241" s="8" t="n">
        <f aca="false">IF(C9241&gt;=$B$4,1,0)</f>
        <v>0</v>
      </c>
      <c r="F9241" s="8" t="n">
        <f aca="false">IF(D9241&gt;=$B$4,1,0)</f>
        <v>0</v>
      </c>
      <c r="G9241" s="8" t="str">
        <f aca="false">IF(AND(E9241=1,F9241=1),"Both pay",IF(F9241=1,"Missed",IF(E9241=1,"False trigger","Neither")))</f>
        <v>Neither</v>
      </c>
    </row>
    <row r="9242" customFormat="false" ht="15" hidden="false" customHeight="false" outlineLevel="0" collapsed="false">
      <c r="A9242" s="8" t="n">
        <v>515</v>
      </c>
      <c r="B9242" s="8" t="s">
        <v>343</v>
      </c>
      <c r="C9242" s="13" t="n">
        <v>0.0542077879298012</v>
      </c>
      <c r="D9242" s="13" t="n">
        <v>0</v>
      </c>
      <c r="E9242" s="8" t="n">
        <f aca="false">IF(C9242&gt;=$B$4,1,0)</f>
        <v>0</v>
      </c>
      <c r="F9242" s="8" t="n">
        <f aca="false">IF(D9242&gt;=$B$4,1,0)</f>
        <v>0</v>
      </c>
      <c r="G9242" s="8" t="str">
        <f aca="false">IF(AND(E9242=1,F9242=1),"Both pay",IF(F9242=1,"Missed",IF(E9242=1,"False trigger","Neither")))</f>
        <v>Neither</v>
      </c>
    </row>
    <row r="9243" customFormat="false" ht="15" hidden="false" customHeight="false" outlineLevel="0" collapsed="false">
      <c r="A9243" s="8" t="n">
        <v>516</v>
      </c>
      <c r="B9243" s="8" t="s">
        <v>343</v>
      </c>
      <c r="C9243" s="13" t="n">
        <v>0.0374050517091575</v>
      </c>
      <c r="D9243" s="13" t="n">
        <v>0</v>
      </c>
      <c r="E9243" s="8" t="n">
        <f aca="false">IF(C9243&gt;=$B$4,1,0)</f>
        <v>0</v>
      </c>
      <c r="F9243" s="8" t="n">
        <f aca="false">IF(D9243&gt;=$B$4,1,0)</f>
        <v>0</v>
      </c>
      <c r="G9243" s="8" t="str">
        <f aca="false">IF(AND(E9243=1,F9243=1),"Both pay",IF(F9243=1,"Missed",IF(E9243=1,"False trigger","Neither")))</f>
        <v>Neither</v>
      </c>
    </row>
    <row r="9244" customFormat="false" ht="15" hidden="false" customHeight="false" outlineLevel="0" collapsed="false">
      <c r="A9244" s="8" t="n">
        <v>517</v>
      </c>
      <c r="B9244" s="8" t="s">
        <v>343</v>
      </c>
      <c r="C9244" s="13" t="n">
        <v>0.0460452805872222</v>
      </c>
      <c r="D9244" s="13" t="n">
        <v>0</v>
      </c>
      <c r="E9244" s="8" t="n">
        <f aca="false">IF(C9244&gt;=$B$4,1,0)</f>
        <v>0</v>
      </c>
      <c r="F9244" s="8" t="n">
        <f aca="false">IF(D9244&gt;=$B$4,1,0)</f>
        <v>0</v>
      </c>
      <c r="G9244" s="8" t="str">
        <f aca="false">IF(AND(E9244=1,F9244=1),"Both pay",IF(F9244=1,"Missed",IF(E9244=1,"False trigger","Neither")))</f>
        <v>Neither</v>
      </c>
    </row>
    <row r="9245" customFormat="false" ht="15" hidden="false" customHeight="false" outlineLevel="0" collapsed="false">
      <c r="A9245" s="8" t="n">
        <v>518</v>
      </c>
      <c r="B9245" s="8" t="s">
        <v>343</v>
      </c>
      <c r="C9245" s="13" t="n">
        <v>0.0198543072905685</v>
      </c>
      <c r="D9245" s="13" t="n">
        <v>0</v>
      </c>
      <c r="E9245" s="8" t="n">
        <f aca="false">IF(C9245&gt;=$B$4,1,0)</f>
        <v>0</v>
      </c>
      <c r="F9245" s="8" t="n">
        <f aca="false">IF(D9245&gt;=$B$4,1,0)</f>
        <v>0</v>
      </c>
      <c r="G9245" s="8" t="str">
        <f aca="false">IF(AND(E9245=1,F9245=1),"Both pay",IF(F9245=1,"Missed",IF(E9245=1,"False trigger","Neither")))</f>
        <v>Neither</v>
      </c>
    </row>
    <row r="9246" customFormat="false" ht="15" hidden="false" customHeight="false" outlineLevel="0" collapsed="false">
      <c r="A9246" s="8" t="n">
        <v>519</v>
      </c>
      <c r="B9246" s="8" t="s">
        <v>343</v>
      </c>
      <c r="C9246" s="13" t="n">
        <v>0.0177462324776769</v>
      </c>
      <c r="D9246" s="13" t="n">
        <v>0</v>
      </c>
      <c r="E9246" s="8" t="n">
        <f aca="false">IF(C9246&gt;=$B$4,1,0)</f>
        <v>0</v>
      </c>
      <c r="F9246" s="8" t="n">
        <f aca="false">IF(D9246&gt;=$B$4,1,0)</f>
        <v>0</v>
      </c>
      <c r="G9246" s="8" t="str">
        <f aca="false">IF(AND(E9246=1,F9246=1),"Both pay",IF(F9246=1,"Missed",IF(E9246=1,"False trigger","Neither")))</f>
        <v>Neither</v>
      </c>
    </row>
    <row r="9247" customFormat="false" ht="15" hidden="false" customHeight="false" outlineLevel="0" collapsed="false">
      <c r="A9247" s="8" t="n">
        <v>520</v>
      </c>
      <c r="B9247" s="8" t="s">
        <v>343</v>
      </c>
      <c r="C9247" s="13" t="n">
        <v>0.11655171343893</v>
      </c>
      <c r="D9247" s="13" t="n">
        <v>0</v>
      </c>
      <c r="E9247" s="8" t="n">
        <f aca="false">IF(C9247&gt;=$B$4,1,0)</f>
        <v>0</v>
      </c>
      <c r="F9247" s="8" t="n">
        <f aca="false">IF(D9247&gt;=$B$4,1,0)</f>
        <v>0</v>
      </c>
      <c r="G9247" s="8" t="str">
        <f aca="false">IF(AND(E9247=1,F9247=1),"Both pay",IF(F9247=1,"Missed",IF(E9247=1,"False trigger","Neither")))</f>
        <v>Neither</v>
      </c>
    </row>
    <row r="9248" customFormat="false" ht="15" hidden="false" customHeight="false" outlineLevel="0" collapsed="false">
      <c r="A9248" s="8" t="n">
        <v>521</v>
      </c>
      <c r="B9248" s="8" t="s">
        <v>343</v>
      </c>
      <c r="C9248" s="13" t="n">
        <v>0.269514938524662</v>
      </c>
      <c r="D9248" s="13" t="n">
        <v>0</v>
      </c>
      <c r="E9248" s="8" t="n">
        <f aca="false">IF(C9248&gt;=$B$4,1,0)</f>
        <v>0</v>
      </c>
      <c r="F9248" s="8" t="n">
        <f aca="false">IF(D9248&gt;=$B$4,1,0)</f>
        <v>0</v>
      </c>
      <c r="G9248" s="8" t="str">
        <f aca="false">IF(AND(E9248=1,F9248=1),"Both pay",IF(F9248=1,"Missed",IF(E9248=1,"False trigger","Neither")))</f>
        <v>Neither</v>
      </c>
    </row>
    <row r="9249" customFormat="false" ht="15" hidden="false" customHeight="false" outlineLevel="0" collapsed="false">
      <c r="A9249" s="8" t="n">
        <v>522</v>
      </c>
      <c r="B9249" s="8" t="s">
        <v>343</v>
      </c>
      <c r="C9249" s="13" t="n">
        <v>0.25785700429487</v>
      </c>
      <c r="D9249" s="13" t="n">
        <v>0</v>
      </c>
      <c r="E9249" s="8" t="n">
        <f aca="false">IF(C9249&gt;=$B$4,1,0)</f>
        <v>0</v>
      </c>
      <c r="F9249" s="8" t="n">
        <f aca="false">IF(D9249&gt;=$B$4,1,0)</f>
        <v>0</v>
      </c>
      <c r="G9249" s="8" t="str">
        <f aca="false">IF(AND(E9249=1,F9249=1),"Both pay",IF(F9249=1,"Missed",IF(E9249=1,"False trigger","Neither")))</f>
        <v>Neither</v>
      </c>
    </row>
    <row r="9250" customFormat="false" ht="15" hidden="false" customHeight="false" outlineLevel="0" collapsed="false">
      <c r="A9250" s="8" t="n">
        <v>523</v>
      </c>
      <c r="B9250" s="8" t="s">
        <v>343</v>
      </c>
      <c r="C9250" s="13" t="n">
        <v>0.1563784344225</v>
      </c>
      <c r="D9250" s="13" t="n">
        <v>0</v>
      </c>
      <c r="E9250" s="8" t="n">
        <f aca="false">IF(C9250&gt;=$B$4,1,0)</f>
        <v>0</v>
      </c>
      <c r="F9250" s="8" t="n">
        <f aca="false">IF(D9250&gt;=$B$4,1,0)</f>
        <v>0</v>
      </c>
      <c r="G9250" s="8" t="str">
        <f aca="false">IF(AND(E9250=1,F9250=1),"Both pay",IF(F9250=1,"Missed",IF(E9250=1,"False trigger","Neither")))</f>
        <v>Neither</v>
      </c>
    </row>
    <row r="9251" customFormat="false" ht="15" hidden="false" customHeight="false" outlineLevel="0" collapsed="false">
      <c r="A9251" s="8" t="n">
        <v>524</v>
      </c>
      <c r="B9251" s="8" t="s">
        <v>343</v>
      </c>
      <c r="C9251" s="13" t="n">
        <v>0.13583788384766</v>
      </c>
      <c r="D9251" s="13" t="n">
        <v>0</v>
      </c>
      <c r="E9251" s="8" t="n">
        <f aca="false">IF(C9251&gt;=$B$4,1,0)</f>
        <v>0</v>
      </c>
      <c r="F9251" s="8" t="n">
        <f aca="false">IF(D9251&gt;=$B$4,1,0)</f>
        <v>0</v>
      </c>
      <c r="G9251" s="8" t="str">
        <f aca="false">IF(AND(E9251=1,F9251=1),"Both pay",IF(F9251=1,"Missed",IF(E9251=1,"False trigger","Neither")))</f>
        <v>Neither</v>
      </c>
    </row>
    <row r="9252" customFormat="false" ht="15" hidden="false" customHeight="false" outlineLevel="0" collapsed="false">
      <c r="A9252" s="8" t="n">
        <v>525</v>
      </c>
      <c r="B9252" s="8" t="s">
        <v>343</v>
      </c>
      <c r="C9252" s="13" t="n">
        <v>0.0569225923875578</v>
      </c>
      <c r="D9252" s="13" t="n">
        <v>0</v>
      </c>
      <c r="E9252" s="8" t="n">
        <f aca="false">IF(C9252&gt;=$B$4,1,0)</f>
        <v>0</v>
      </c>
      <c r="F9252" s="8" t="n">
        <f aca="false">IF(D9252&gt;=$B$4,1,0)</f>
        <v>0</v>
      </c>
      <c r="G9252" s="8" t="str">
        <f aca="false">IF(AND(E9252=1,F9252=1),"Both pay",IF(F9252=1,"Missed",IF(E9252=1,"False trigger","Neither")))</f>
        <v>Neither</v>
      </c>
    </row>
    <row r="9253" customFormat="false" ht="15" hidden="false" customHeight="false" outlineLevel="0" collapsed="false">
      <c r="A9253" s="8" t="n">
        <v>527</v>
      </c>
      <c r="B9253" s="8" t="s">
        <v>343</v>
      </c>
      <c r="C9253" s="13" t="n">
        <v>0.0203063773961282</v>
      </c>
      <c r="D9253" s="13" t="n">
        <v>0</v>
      </c>
      <c r="E9253" s="8" t="n">
        <f aca="false">IF(C9253&gt;=$B$4,1,0)</f>
        <v>0</v>
      </c>
      <c r="F9253" s="8" t="n">
        <f aca="false">IF(D9253&gt;=$B$4,1,0)</f>
        <v>0</v>
      </c>
      <c r="G9253" s="8" t="str">
        <f aca="false">IF(AND(E9253=1,F9253=1),"Both pay",IF(F9253=1,"Missed",IF(E9253=1,"False trigger","Neither")))</f>
        <v>Neither</v>
      </c>
    </row>
    <row r="9254" customFormat="false" ht="15" hidden="false" customHeight="false" outlineLevel="0" collapsed="false">
      <c r="A9254" s="8" t="n">
        <v>528</v>
      </c>
      <c r="B9254" s="8" t="s">
        <v>343</v>
      </c>
      <c r="C9254" s="13" t="n">
        <v>0.0218075833338566</v>
      </c>
      <c r="D9254" s="13" t="n">
        <v>0</v>
      </c>
      <c r="E9254" s="8" t="n">
        <f aca="false">IF(C9254&gt;=$B$4,1,0)</f>
        <v>0</v>
      </c>
      <c r="F9254" s="8" t="n">
        <f aca="false">IF(D9254&gt;=$B$4,1,0)</f>
        <v>0</v>
      </c>
      <c r="G9254" s="8" t="str">
        <f aca="false">IF(AND(E9254=1,F9254=1),"Both pay",IF(F9254=1,"Missed",IF(E9254=1,"False trigger","Neither")))</f>
        <v>Neither</v>
      </c>
    </row>
    <row r="9255" customFormat="false" ht="15" hidden="false" customHeight="false" outlineLevel="0" collapsed="false">
      <c r="A9255" s="8" t="n">
        <v>529</v>
      </c>
      <c r="B9255" s="8" t="s">
        <v>343</v>
      </c>
      <c r="C9255" s="13" t="n">
        <v>0.011754140223001</v>
      </c>
      <c r="D9255" s="13" t="n">
        <v>0</v>
      </c>
      <c r="E9255" s="8" t="n">
        <f aca="false">IF(C9255&gt;=$B$4,1,0)</f>
        <v>0</v>
      </c>
      <c r="F9255" s="8" t="n">
        <f aca="false">IF(D9255&gt;=$B$4,1,0)</f>
        <v>0</v>
      </c>
      <c r="G9255" s="8" t="str">
        <f aca="false">IF(AND(E9255=1,F9255=1),"Both pay",IF(F9255=1,"Missed",IF(E9255=1,"False trigger","Neither")))</f>
        <v>Neither</v>
      </c>
    </row>
    <row r="9256" customFormat="false" ht="15" hidden="false" customHeight="false" outlineLevel="0" collapsed="false">
      <c r="A9256" s="8" t="n">
        <v>530</v>
      </c>
      <c r="B9256" s="8" t="s">
        <v>343</v>
      </c>
      <c r="C9256" s="13" t="n">
        <v>0.0043772036543501</v>
      </c>
      <c r="D9256" s="13" t="n">
        <v>0</v>
      </c>
      <c r="E9256" s="8" t="n">
        <f aca="false">IF(C9256&gt;=$B$4,1,0)</f>
        <v>0</v>
      </c>
      <c r="F9256" s="8" t="n">
        <f aca="false">IF(D9256&gt;=$B$4,1,0)</f>
        <v>0</v>
      </c>
      <c r="G9256" s="8" t="str">
        <f aca="false">IF(AND(E9256=1,F9256=1),"Both pay",IF(F9256=1,"Missed",IF(E9256=1,"False trigger","Neither")))</f>
        <v>Neither</v>
      </c>
    </row>
    <row r="9257" customFormat="false" ht="15" hidden="false" customHeight="false" outlineLevel="0" collapsed="false">
      <c r="A9257" s="8" t="n">
        <v>531</v>
      </c>
      <c r="B9257" s="8" t="s">
        <v>343</v>
      </c>
      <c r="C9257" s="13" t="n">
        <v>0.0074137919376653</v>
      </c>
      <c r="D9257" s="13" t="n">
        <v>0</v>
      </c>
      <c r="E9257" s="8" t="n">
        <f aca="false">IF(C9257&gt;=$B$4,1,0)</f>
        <v>0</v>
      </c>
      <c r="F9257" s="8" t="n">
        <f aca="false">IF(D9257&gt;=$B$4,1,0)</f>
        <v>0</v>
      </c>
      <c r="G9257" s="8" t="str">
        <f aca="false">IF(AND(E9257=1,F9257=1),"Both pay",IF(F9257=1,"Missed",IF(E9257=1,"False trigger","Neither")))</f>
        <v>Neither</v>
      </c>
    </row>
    <row r="9258" customFormat="false" ht="15" hidden="false" customHeight="false" outlineLevel="0" collapsed="false">
      <c r="A9258" s="8" t="n">
        <v>534</v>
      </c>
      <c r="B9258" s="8" t="s">
        <v>343</v>
      </c>
      <c r="C9258" s="13" t="n">
        <v>0.0119175636841433</v>
      </c>
      <c r="D9258" s="13" t="n">
        <v>0</v>
      </c>
      <c r="E9258" s="8" t="n">
        <f aca="false">IF(C9258&gt;=$B$4,1,0)</f>
        <v>0</v>
      </c>
      <c r="F9258" s="8" t="n">
        <f aca="false">IF(D9258&gt;=$B$4,1,0)</f>
        <v>0</v>
      </c>
      <c r="G9258" s="8" t="str">
        <f aca="false">IF(AND(E9258=1,F9258=1),"Both pay",IF(F9258=1,"Missed",IF(E9258=1,"False trigger","Neither")))</f>
        <v>Neither</v>
      </c>
    </row>
    <row r="9259" customFormat="false" ht="15" hidden="false" customHeight="false" outlineLevel="0" collapsed="false">
      <c r="A9259" s="8" t="n">
        <v>535</v>
      </c>
      <c r="B9259" s="8" t="s">
        <v>343</v>
      </c>
      <c r="C9259" s="13" t="n">
        <v>0.006480674976494</v>
      </c>
      <c r="D9259" s="13" t="n">
        <v>0</v>
      </c>
      <c r="E9259" s="8" t="n">
        <f aca="false">IF(C9259&gt;=$B$4,1,0)</f>
        <v>0</v>
      </c>
      <c r="F9259" s="8" t="n">
        <f aca="false">IF(D9259&gt;=$B$4,1,0)</f>
        <v>0</v>
      </c>
      <c r="G9259" s="8" t="str">
        <f aca="false">IF(AND(E9259=1,F9259=1),"Both pay",IF(F9259=1,"Missed",IF(E9259=1,"False trigger","Neither")))</f>
        <v>Neither</v>
      </c>
    </row>
    <row r="9260" customFormat="false" ht="15" hidden="false" customHeight="false" outlineLevel="0" collapsed="false">
      <c r="A9260" s="8" t="n">
        <v>536</v>
      </c>
      <c r="B9260" s="8" t="s">
        <v>343</v>
      </c>
      <c r="C9260" s="13" t="n">
        <v>0.0159080125999722</v>
      </c>
      <c r="D9260" s="13" t="n">
        <v>0</v>
      </c>
      <c r="E9260" s="8" t="n">
        <f aca="false">IF(C9260&gt;=$B$4,1,0)</f>
        <v>0</v>
      </c>
      <c r="F9260" s="8" t="n">
        <f aca="false">IF(D9260&gt;=$B$4,1,0)</f>
        <v>0</v>
      </c>
      <c r="G9260" s="8" t="str">
        <f aca="false">IF(AND(E9260=1,F9260=1),"Both pay",IF(F9260=1,"Missed",IF(E9260=1,"False trigger","Neither")))</f>
        <v>Neither</v>
      </c>
    </row>
    <row r="9261" customFormat="false" ht="15" hidden="false" customHeight="false" outlineLevel="0" collapsed="false">
      <c r="A9261" s="8" t="n">
        <v>537</v>
      </c>
      <c r="B9261" s="8" t="s">
        <v>343</v>
      </c>
      <c r="C9261" s="13" t="n">
        <v>0.070289205702231</v>
      </c>
      <c r="D9261" s="13" t="n">
        <v>0.0349999999999965</v>
      </c>
      <c r="E9261" s="8" t="n">
        <f aca="false">IF(C9261&gt;=$B$4,1,0)</f>
        <v>0</v>
      </c>
      <c r="F9261" s="8" t="n">
        <f aca="false">IF(D9261&gt;=$B$4,1,0)</f>
        <v>0</v>
      </c>
      <c r="G9261" s="8" t="str">
        <f aca="false">IF(AND(E9261=1,F9261=1),"Both pay",IF(F9261=1,"Missed",IF(E9261=1,"False trigger","Neither")))</f>
        <v>Neither</v>
      </c>
    </row>
    <row r="9262" customFormat="false" ht="15" hidden="false" customHeight="false" outlineLevel="0" collapsed="false">
      <c r="A9262" s="8" t="n">
        <v>538</v>
      </c>
      <c r="B9262" s="8" t="s">
        <v>343</v>
      </c>
      <c r="C9262" s="13" t="n">
        <v>0.145485909020572</v>
      </c>
      <c r="D9262" s="13" t="n">
        <v>0.745624999999997</v>
      </c>
      <c r="E9262" s="8" t="n">
        <f aca="false">IF(C9262&gt;=$B$4,1,0)</f>
        <v>0</v>
      </c>
      <c r="F9262" s="8" t="n">
        <f aca="false">IF(D9262&gt;=$B$4,1,0)</f>
        <v>0</v>
      </c>
      <c r="G9262" s="8" t="str">
        <f aca="false">IF(AND(E9262=1,F9262=1),"Both pay",IF(F9262=1,"Missed",IF(E9262=1,"False trigger","Neither")))</f>
        <v>Neither</v>
      </c>
    </row>
    <row r="9263" customFormat="false" ht="15" hidden="false" customHeight="false" outlineLevel="0" collapsed="false">
      <c r="A9263" s="8" t="n">
        <v>539</v>
      </c>
      <c r="B9263" s="8" t="s">
        <v>343</v>
      </c>
      <c r="C9263" s="13" t="n">
        <v>0.198783058093412</v>
      </c>
      <c r="D9263" s="13" t="n">
        <v>0.448749999999997</v>
      </c>
      <c r="E9263" s="8" t="n">
        <f aca="false">IF(C9263&gt;=$B$4,1,0)</f>
        <v>0</v>
      </c>
      <c r="F9263" s="8" t="n">
        <f aca="false">IF(D9263&gt;=$B$4,1,0)</f>
        <v>0</v>
      </c>
      <c r="G9263" s="8" t="str">
        <f aca="false">IF(AND(E9263=1,F9263=1),"Both pay",IF(F9263=1,"Missed",IF(E9263=1,"False trigger","Neither")))</f>
        <v>Neither</v>
      </c>
    </row>
    <row r="9264" customFormat="false" ht="15" hidden="false" customHeight="false" outlineLevel="0" collapsed="false">
      <c r="A9264" s="8" t="n">
        <v>540</v>
      </c>
      <c r="B9264" s="8" t="s">
        <v>343</v>
      </c>
      <c r="C9264" s="13" t="n">
        <v>0.171300148846093</v>
      </c>
      <c r="D9264" s="13" t="n">
        <v>0.0693750000000008</v>
      </c>
      <c r="E9264" s="8" t="n">
        <f aca="false">IF(C9264&gt;=$B$4,1,0)</f>
        <v>0</v>
      </c>
      <c r="F9264" s="8" t="n">
        <f aca="false">IF(D9264&gt;=$B$4,1,0)</f>
        <v>0</v>
      </c>
      <c r="G9264" s="8" t="str">
        <f aca="false">IF(AND(E9264=1,F9264=1),"Both pay",IF(F9264=1,"Missed",IF(E9264=1,"False trigger","Neither")))</f>
        <v>Neither</v>
      </c>
    </row>
    <row r="9265" customFormat="false" ht="15" hidden="false" customHeight="false" outlineLevel="0" collapsed="false">
      <c r="A9265" s="8" t="n">
        <v>541</v>
      </c>
      <c r="B9265" s="8" t="s">
        <v>343</v>
      </c>
      <c r="C9265" s="13" t="n">
        <v>0.0851047234535897</v>
      </c>
      <c r="D9265" s="13" t="n">
        <v>0</v>
      </c>
      <c r="E9265" s="8" t="n">
        <f aca="false">IF(C9265&gt;=$B$4,1,0)</f>
        <v>0</v>
      </c>
      <c r="F9265" s="8" t="n">
        <f aca="false">IF(D9265&gt;=$B$4,1,0)</f>
        <v>0</v>
      </c>
      <c r="G9265" s="8" t="str">
        <f aca="false">IF(AND(E9265=1,F9265=1),"Both pay",IF(F9265=1,"Missed",IF(E9265=1,"False trigger","Neither")))</f>
        <v>Neither</v>
      </c>
    </row>
    <row r="9266" customFormat="false" ht="15" hidden="false" customHeight="false" outlineLevel="0" collapsed="false">
      <c r="A9266" s="8" t="n">
        <v>542</v>
      </c>
      <c r="B9266" s="8" t="s">
        <v>343</v>
      </c>
      <c r="C9266" s="13" t="n">
        <v>0.0782010364062841</v>
      </c>
      <c r="D9266" s="13" t="n">
        <v>0.0174999999999982</v>
      </c>
      <c r="E9266" s="8" t="n">
        <f aca="false">IF(C9266&gt;=$B$4,1,0)</f>
        <v>0</v>
      </c>
      <c r="F9266" s="8" t="n">
        <f aca="false">IF(D9266&gt;=$B$4,1,0)</f>
        <v>0</v>
      </c>
      <c r="G9266" s="8" t="str">
        <f aca="false">IF(AND(E9266=1,F9266=1),"Both pay",IF(F9266=1,"Missed",IF(E9266=1,"False trigger","Neither")))</f>
        <v>Neither</v>
      </c>
    </row>
    <row r="9267" customFormat="false" ht="15" hidden="false" customHeight="false" outlineLevel="0" collapsed="false">
      <c r="A9267" s="8" t="n">
        <v>543</v>
      </c>
      <c r="B9267" s="8" t="s">
        <v>343</v>
      </c>
      <c r="C9267" s="13" t="n">
        <v>0.0399944260043483</v>
      </c>
      <c r="D9267" s="13" t="n">
        <v>0.0706249999999997</v>
      </c>
      <c r="E9267" s="8" t="n">
        <f aca="false">IF(C9267&gt;=$B$4,1,0)</f>
        <v>0</v>
      </c>
      <c r="F9267" s="8" t="n">
        <f aca="false">IF(D9267&gt;=$B$4,1,0)</f>
        <v>0</v>
      </c>
      <c r="G9267" s="8" t="str">
        <f aca="false">IF(AND(E9267=1,F9267=1),"Both pay",IF(F9267=1,"Missed",IF(E9267=1,"False trigger","Neither")))</f>
        <v>Neither</v>
      </c>
    </row>
    <row r="9268" customFormat="false" ht="15" hidden="false" customHeight="false" outlineLevel="0" collapsed="false">
      <c r="A9268" s="8" t="n">
        <v>544</v>
      </c>
      <c r="B9268" s="8" t="s">
        <v>343</v>
      </c>
      <c r="C9268" s="13" t="n">
        <v>0.0587510997304576</v>
      </c>
      <c r="D9268" s="13" t="n">
        <v>0.066874999999996</v>
      </c>
      <c r="E9268" s="8" t="n">
        <f aca="false">IF(C9268&gt;=$B$4,1,0)</f>
        <v>0</v>
      </c>
      <c r="F9268" s="8" t="n">
        <f aca="false">IF(D9268&gt;=$B$4,1,0)</f>
        <v>0</v>
      </c>
      <c r="G9268" s="8" t="str">
        <f aca="false">IF(AND(E9268=1,F9268=1),"Both pay",IF(F9268=1,"Missed",IF(E9268=1,"False trigger","Neither")))</f>
        <v>Neither</v>
      </c>
    </row>
    <row r="9269" customFormat="false" ht="15" hidden="false" customHeight="false" outlineLevel="0" collapsed="false">
      <c r="A9269" s="8" t="n">
        <v>554</v>
      </c>
      <c r="B9269" s="8" t="s">
        <v>343</v>
      </c>
      <c r="C9269" s="13" t="n">
        <v>0.0080663424348017</v>
      </c>
      <c r="D9269" s="13" t="n">
        <v>0</v>
      </c>
      <c r="E9269" s="8" t="n">
        <f aca="false">IF(C9269&gt;=$B$4,1,0)</f>
        <v>0</v>
      </c>
      <c r="F9269" s="8" t="n">
        <f aca="false">IF(D9269&gt;=$B$4,1,0)</f>
        <v>0</v>
      </c>
      <c r="G9269" s="8" t="str">
        <f aca="false">IF(AND(E9269=1,F9269=1),"Both pay",IF(F9269=1,"Missed",IF(E9269=1,"False trigger","Neither")))</f>
        <v>Neither</v>
      </c>
    </row>
    <row r="9270" customFormat="false" ht="15" hidden="false" customHeight="false" outlineLevel="0" collapsed="false">
      <c r="A9270" s="8" t="n">
        <v>555</v>
      </c>
      <c r="B9270" s="8" t="s">
        <v>343</v>
      </c>
      <c r="C9270" s="13" t="n">
        <v>0.0033634714858905</v>
      </c>
      <c r="D9270" s="13" t="n">
        <v>0</v>
      </c>
      <c r="E9270" s="8" t="n">
        <f aca="false">IF(C9270&gt;=$B$4,1,0)</f>
        <v>0</v>
      </c>
      <c r="F9270" s="8" t="n">
        <f aca="false">IF(D9270&gt;=$B$4,1,0)</f>
        <v>0</v>
      </c>
      <c r="G9270" s="8" t="str">
        <f aca="false">IF(AND(E9270=1,F9270=1),"Both pay",IF(F9270=1,"Missed",IF(E9270=1,"False trigger","Neither")))</f>
        <v>Neither</v>
      </c>
    </row>
    <row r="9271" customFormat="false" ht="15" hidden="false" customHeight="false" outlineLevel="0" collapsed="false">
      <c r="A9271" s="8" t="n">
        <v>565</v>
      </c>
      <c r="B9271" s="8" t="s">
        <v>343</v>
      </c>
      <c r="C9271" s="13" t="n">
        <v>0.017804928551655</v>
      </c>
      <c r="D9271" s="13" t="n">
        <v>0</v>
      </c>
      <c r="E9271" s="8" t="n">
        <f aca="false">IF(C9271&gt;=$B$4,1,0)</f>
        <v>0</v>
      </c>
      <c r="F9271" s="8" t="n">
        <f aca="false">IF(D9271&gt;=$B$4,1,0)</f>
        <v>0</v>
      </c>
      <c r="G9271" s="8" t="str">
        <f aca="false">IF(AND(E9271=1,F9271=1),"Both pay",IF(F9271=1,"Missed",IF(E9271=1,"False trigger","Neither")))</f>
        <v>Neither</v>
      </c>
    </row>
    <row r="9272" customFormat="false" ht="15" hidden="false" customHeight="false" outlineLevel="0" collapsed="false">
      <c r="A9272" s="8" t="n">
        <v>566</v>
      </c>
      <c r="B9272" s="8" t="s">
        <v>343</v>
      </c>
      <c r="C9272" s="13" t="n">
        <v>0.0139337157195313</v>
      </c>
      <c r="D9272" s="13" t="n">
        <v>0</v>
      </c>
      <c r="E9272" s="8" t="n">
        <f aca="false">IF(C9272&gt;=$B$4,1,0)</f>
        <v>0</v>
      </c>
      <c r="F9272" s="8" t="n">
        <f aca="false">IF(D9272&gt;=$B$4,1,0)</f>
        <v>0</v>
      </c>
      <c r="G9272" s="8" t="str">
        <f aca="false">IF(AND(E9272=1,F9272=1),"Both pay",IF(F9272=1,"Missed",IF(E9272=1,"False trigger","Neither")))</f>
        <v>Neither</v>
      </c>
    </row>
    <row r="9273" customFormat="false" ht="15" hidden="false" customHeight="false" outlineLevel="0" collapsed="false">
      <c r="A9273" s="8" t="n">
        <v>567</v>
      </c>
      <c r="B9273" s="8" t="s">
        <v>343</v>
      </c>
      <c r="C9273" s="13" t="n">
        <v>0.0197878501125217</v>
      </c>
      <c r="D9273" s="13" t="n">
        <v>0</v>
      </c>
      <c r="E9273" s="8" t="n">
        <f aca="false">IF(C9273&gt;=$B$4,1,0)</f>
        <v>0</v>
      </c>
      <c r="F9273" s="8" t="n">
        <f aca="false">IF(D9273&gt;=$B$4,1,0)</f>
        <v>0</v>
      </c>
      <c r="G9273" s="8" t="str">
        <f aca="false">IF(AND(E9273=1,F9273=1),"Both pay",IF(F9273=1,"Missed",IF(E9273=1,"False trigger","Neither")))</f>
        <v>Neither</v>
      </c>
    </row>
    <row r="9274" customFormat="false" ht="15" hidden="false" customHeight="false" outlineLevel="0" collapsed="false">
      <c r="A9274" s="8" t="n">
        <v>568</v>
      </c>
      <c r="B9274" s="8" t="s">
        <v>343</v>
      </c>
      <c r="C9274" s="13" t="n">
        <v>0.0113878056565752</v>
      </c>
      <c r="D9274" s="13" t="n">
        <v>0</v>
      </c>
      <c r="E9274" s="8" t="n">
        <f aca="false">IF(C9274&gt;=$B$4,1,0)</f>
        <v>0</v>
      </c>
      <c r="F9274" s="8" t="n">
        <f aca="false">IF(D9274&gt;=$B$4,1,0)</f>
        <v>0</v>
      </c>
      <c r="G9274" s="8" t="str">
        <f aca="false">IF(AND(E9274=1,F9274=1),"Both pay",IF(F9274=1,"Missed",IF(E9274=1,"False trigger","Neither")))</f>
        <v>Neither</v>
      </c>
    </row>
    <row r="9275" customFormat="false" ht="15" hidden="false" customHeight="false" outlineLevel="0" collapsed="false">
      <c r="A9275" s="8" t="n">
        <v>572</v>
      </c>
      <c r="B9275" s="8" t="s">
        <v>343</v>
      </c>
      <c r="C9275" s="13" t="n">
        <v>0.0247204950579416</v>
      </c>
      <c r="D9275" s="13" t="n">
        <v>0</v>
      </c>
      <c r="E9275" s="8" t="n">
        <f aca="false">IF(C9275&gt;=$B$4,1,0)</f>
        <v>0</v>
      </c>
      <c r="F9275" s="8" t="n">
        <f aca="false">IF(D9275&gt;=$B$4,1,0)</f>
        <v>0</v>
      </c>
      <c r="G9275" s="8" t="str">
        <f aca="false">IF(AND(E9275=1,F9275=1),"Both pay",IF(F9275=1,"Missed",IF(E9275=1,"False trigger","Neither")))</f>
        <v>Neither</v>
      </c>
    </row>
    <row r="9276" customFormat="false" ht="15" hidden="false" customHeight="false" outlineLevel="0" collapsed="false">
      <c r="A9276" s="8" t="n">
        <v>573</v>
      </c>
      <c r="B9276" s="8" t="s">
        <v>343</v>
      </c>
      <c r="C9276" s="13" t="n">
        <v>0.0097989827754929</v>
      </c>
      <c r="D9276" s="13" t="n">
        <v>0</v>
      </c>
      <c r="E9276" s="8" t="n">
        <f aca="false">IF(C9276&gt;=$B$4,1,0)</f>
        <v>0</v>
      </c>
      <c r="F9276" s="8" t="n">
        <f aca="false">IF(D9276&gt;=$B$4,1,0)</f>
        <v>0</v>
      </c>
      <c r="G9276" s="8" t="str">
        <f aca="false">IF(AND(E9276=1,F9276=1),"Both pay",IF(F9276=1,"Missed",IF(E9276=1,"False trigger","Neither")))</f>
        <v>Neither</v>
      </c>
    </row>
    <row r="9277" customFormat="false" ht="15" hidden="false" customHeight="false" outlineLevel="0" collapsed="false">
      <c r="A9277" s="8" t="n">
        <v>574</v>
      </c>
      <c r="B9277" s="8" t="s">
        <v>343</v>
      </c>
      <c r="C9277" s="13" t="n">
        <v>0.022998151634983</v>
      </c>
      <c r="D9277" s="13" t="n">
        <v>0</v>
      </c>
      <c r="E9277" s="8" t="n">
        <f aca="false">IF(C9277&gt;=$B$4,1,0)</f>
        <v>0</v>
      </c>
      <c r="F9277" s="8" t="n">
        <f aca="false">IF(D9277&gt;=$B$4,1,0)</f>
        <v>0</v>
      </c>
      <c r="G9277" s="8" t="str">
        <f aca="false">IF(AND(E9277=1,F9277=1),"Both pay",IF(F9277=1,"Missed",IF(E9277=1,"False trigger","Neither")))</f>
        <v>Neither</v>
      </c>
    </row>
    <row r="9278" customFormat="false" ht="15" hidden="false" customHeight="false" outlineLevel="0" collapsed="false">
      <c r="A9278" s="8" t="n">
        <v>575</v>
      </c>
      <c r="B9278" s="8" t="s">
        <v>343</v>
      </c>
      <c r="C9278" s="13" t="n">
        <v>0.0047409555096251</v>
      </c>
      <c r="D9278" s="13" t="n">
        <v>0</v>
      </c>
      <c r="E9278" s="8" t="n">
        <f aca="false">IF(C9278&gt;=$B$4,1,0)</f>
        <v>0</v>
      </c>
      <c r="F9278" s="8" t="n">
        <f aca="false">IF(D9278&gt;=$B$4,1,0)</f>
        <v>0</v>
      </c>
      <c r="G9278" s="8" t="str">
        <f aca="false">IF(AND(E9278=1,F9278=1),"Both pay",IF(F9278=1,"Missed",IF(E9278=1,"False trigger","Neither")))</f>
        <v>Neither</v>
      </c>
    </row>
    <row r="9279" customFormat="false" ht="15" hidden="false" customHeight="false" outlineLevel="0" collapsed="false">
      <c r="A9279" s="8" t="n">
        <v>576</v>
      </c>
      <c r="B9279" s="8" t="s">
        <v>343</v>
      </c>
      <c r="C9279" s="13" t="n">
        <v>0.049765433142447</v>
      </c>
      <c r="D9279" s="13" t="n">
        <v>0</v>
      </c>
      <c r="E9279" s="8" t="n">
        <f aca="false">IF(C9279&gt;=$B$4,1,0)</f>
        <v>0</v>
      </c>
      <c r="F9279" s="8" t="n">
        <f aca="false">IF(D9279&gt;=$B$4,1,0)</f>
        <v>0</v>
      </c>
      <c r="G9279" s="8" t="str">
        <f aca="false">IF(AND(E9279=1,F9279=1),"Both pay",IF(F9279=1,"Missed",IF(E9279=1,"False trigger","Neither")))</f>
        <v>Neither</v>
      </c>
    </row>
    <row r="9280" customFormat="false" ht="15" hidden="false" customHeight="false" outlineLevel="0" collapsed="false">
      <c r="A9280" s="8" t="n">
        <v>577</v>
      </c>
      <c r="B9280" s="8" t="s">
        <v>343</v>
      </c>
      <c r="C9280" s="13" t="n">
        <v>0.18859442896683</v>
      </c>
      <c r="D9280" s="13" t="n">
        <v>0</v>
      </c>
      <c r="E9280" s="8" t="n">
        <f aca="false">IF(C9280&gt;=$B$4,1,0)</f>
        <v>0</v>
      </c>
      <c r="F9280" s="8" t="n">
        <f aca="false">IF(D9280&gt;=$B$4,1,0)</f>
        <v>0</v>
      </c>
      <c r="G9280" s="8" t="str">
        <f aca="false">IF(AND(E9280=1,F9280=1),"Both pay",IF(F9280=1,"Missed",IF(E9280=1,"False trigger","Neither")))</f>
        <v>Neither</v>
      </c>
    </row>
    <row r="9281" customFormat="false" ht="15" hidden="false" customHeight="false" outlineLevel="0" collapsed="false">
      <c r="A9281" s="8" t="n">
        <v>578</v>
      </c>
      <c r="B9281" s="8" t="s">
        <v>343</v>
      </c>
      <c r="C9281" s="13" t="n">
        <v>0.48304455879634</v>
      </c>
      <c r="D9281" s="13" t="n">
        <v>0</v>
      </c>
      <c r="E9281" s="8" t="n">
        <f aca="false">IF(C9281&gt;=$B$4,1,0)</f>
        <v>0</v>
      </c>
      <c r="F9281" s="8" t="n">
        <f aca="false">IF(D9281&gt;=$B$4,1,0)</f>
        <v>0</v>
      </c>
      <c r="G9281" s="8" t="str">
        <f aca="false">IF(AND(E9281=1,F9281=1),"Both pay",IF(F9281=1,"Missed",IF(E9281=1,"False trigger","Neither")))</f>
        <v>Neither</v>
      </c>
    </row>
    <row r="9282" customFormat="false" ht="15" hidden="false" customHeight="false" outlineLevel="0" collapsed="false">
      <c r="A9282" s="8" t="n">
        <v>579</v>
      </c>
      <c r="B9282" s="8" t="s">
        <v>343</v>
      </c>
      <c r="C9282" s="13" t="n">
        <v>0.433767294495127</v>
      </c>
      <c r="D9282" s="13" t="n">
        <v>0</v>
      </c>
      <c r="E9282" s="8" t="n">
        <f aca="false">IF(C9282&gt;=$B$4,1,0)</f>
        <v>0</v>
      </c>
      <c r="F9282" s="8" t="n">
        <f aca="false">IF(D9282&gt;=$B$4,1,0)</f>
        <v>0</v>
      </c>
      <c r="G9282" s="8" t="str">
        <f aca="false">IF(AND(E9282=1,F9282=1),"Both pay",IF(F9282=1,"Missed",IF(E9282=1,"False trigger","Neither")))</f>
        <v>Neither</v>
      </c>
    </row>
    <row r="9283" customFormat="false" ht="15" hidden="false" customHeight="false" outlineLevel="0" collapsed="false">
      <c r="A9283" s="8" t="n">
        <v>580</v>
      </c>
      <c r="B9283" s="8" t="s">
        <v>343</v>
      </c>
      <c r="C9283" s="13" t="n">
        <v>0.0588056625976136</v>
      </c>
      <c r="D9283" s="13" t="n">
        <v>0</v>
      </c>
      <c r="E9283" s="8" t="n">
        <f aca="false">IF(C9283&gt;=$B$4,1,0)</f>
        <v>0</v>
      </c>
      <c r="F9283" s="8" t="n">
        <f aca="false">IF(D9283&gt;=$B$4,1,0)</f>
        <v>0</v>
      </c>
      <c r="G9283" s="8" t="str">
        <f aca="false">IF(AND(E9283=1,F9283=1),"Both pay",IF(F9283=1,"Missed",IF(E9283=1,"False trigger","Neither")))</f>
        <v>Neither</v>
      </c>
    </row>
    <row r="9284" customFormat="false" ht="15" hidden="false" customHeight="false" outlineLevel="0" collapsed="false">
      <c r="A9284" s="8" t="n">
        <v>581</v>
      </c>
      <c r="B9284" s="8" t="s">
        <v>343</v>
      </c>
      <c r="C9284" s="13" t="n">
        <v>0.0660459338783638</v>
      </c>
      <c r="D9284" s="13" t="n">
        <v>0</v>
      </c>
      <c r="E9284" s="8" t="n">
        <f aca="false">IF(C9284&gt;=$B$4,1,0)</f>
        <v>0</v>
      </c>
      <c r="F9284" s="8" t="n">
        <f aca="false">IF(D9284&gt;=$B$4,1,0)</f>
        <v>0</v>
      </c>
      <c r="G9284" s="8" t="str">
        <f aca="false">IF(AND(E9284=1,F9284=1),"Both pay",IF(F9284=1,"Missed",IF(E9284=1,"False trigger","Neither")))</f>
        <v>Neither</v>
      </c>
    </row>
    <row r="9285" customFormat="false" ht="15" hidden="false" customHeight="false" outlineLevel="0" collapsed="false">
      <c r="A9285" s="8" t="n">
        <v>582</v>
      </c>
      <c r="B9285" s="8" t="s">
        <v>343</v>
      </c>
      <c r="C9285" s="13" t="n">
        <v>0.115225290176756</v>
      </c>
      <c r="D9285" s="13" t="n">
        <v>0</v>
      </c>
      <c r="E9285" s="8" t="n">
        <f aca="false">IF(C9285&gt;=$B$4,1,0)</f>
        <v>0</v>
      </c>
      <c r="F9285" s="8" t="n">
        <f aca="false">IF(D9285&gt;=$B$4,1,0)</f>
        <v>0</v>
      </c>
      <c r="G9285" s="8" t="str">
        <f aca="false">IF(AND(E9285=1,F9285=1),"Both pay",IF(F9285=1,"Missed",IF(E9285=1,"False trigger","Neither")))</f>
        <v>Neither</v>
      </c>
    </row>
    <row r="9286" customFormat="false" ht="15" hidden="false" customHeight="false" outlineLevel="0" collapsed="false">
      <c r="A9286" s="8" t="n">
        <v>584</v>
      </c>
      <c r="B9286" s="8" t="s">
        <v>343</v>
      </c>
      <c r="C9286" s="13" t="n">
        <v>0.0068653927396766</v>
      </c>
      <c r="D9286" s="13" t="n">
        <v>0</v>
      </c>
      <c r="E9286" s="8" t="n">
        <f aca="false">IF(C9286&gt;=$B$4,1,0)</f>
        <v>0</v>
      </c>
      <c r="F9286" s="8" t="n">
        <f aca="false">IF(D9286&gt;=$B$4,1,0)</f>
        <v>0</v>
      </c>
      <c r="G9286" s="8" t="str">
        <f aca="false">IF(AND(E9286=1,F9286=1),"Both pay",IF(F9286=1,"Missed",IF(E9286=1,"False trigger","Neither")))</f>
        <v>Neither</v>
      </c>
    </row>
    <row r="9287" customFormat="false" ht="15" hidden="false" customHeight="false" outlineLevel="0" collapsed="false">
      <c r="A9287" s="8" t="n">
        <v>585</v>
      </c>
      <c r="B9287" s="8" t="s">
        <v>343</v>
      </c>
      <c r="C9287" s="13" t="n">
        <v>0.0021950584739265</v>
      </c>
      <c r="D9287" s="13" t="n">
        <v>0</v>
      </c>
      <c r="E9287" s="8" t="n">
        <f aca="false">IF(C9287&gt;=$B$4,1,0)</f>
        <v>0</v>
      </c>
      <c r="F9287" s="8" t="n">
        <f aca="false">IF(D9287&gt;=$B$4,1,0)</f>
        <v>0</v>
      </c>
      <c r="G9287" s="8" t="str">
        <f aca="false">IF(AND(E9287=1,F9287=1),"Both pay",IF(F9287=1,"Missed",IF(E9287=1,"False trigger","Neither")))</f>
        <v>Neither</v>
      </c>
    </row>
    <row r="9288" customFormat="false" ht="15" hidden="false" customHeight="false" outlineLevel="0" collapsed="false">
      <c r="A9288" s="8" t="n">
        <v>586</v>
      </c>
      <c r="B9288" s="8" t="s">
        <v>343</v>
      </c>
      <c r="C9288" s="13" t="n">
        <v>0.0026136023333798</v>
      </c>
      <c r="D9288" s="13" t="n">
        <v>0</v>
      </c>
      <c r="E9288" s="8" t="n">
        <f aca="false">IF(C9288&gt;=$B$4,1,0)</f>
        <v>0</v>
      </c>
      <c r="F9288" s="8" t="n">
        <f aca="false">IF(D9288&gt;=$B$4,1,0)</f>
        <v>0</v>
      </c>
      <c r="G9288" s="8" t="str">
        <f aca="false">IF(AND(E9288=1,F9288=1),"Both pay",IF(F9288=1,"Missed",IF(E9288=1,"False trigger","Neither")))</f>
        <v>Neither</v>
      </c>
    </row>
    <row r="9289" customFormat="false" ht="15" hidden="false" customHeight="false" outlineLevel="0" collapsed="false">
      <c r="A9289" s="8" t="n">
        <v>587</v>
      </c>
      <c r="B9289" s="8" t="s">
        <v>343</v>
      </c>
      <c r="C9289" s="13" t="n">
        <v>0.0036148280165235</v>
      </c>
      <c r="D9289" s="13" t="n">
        <v>0</v>
      </c>
      <c r="E9289" s="8" t="n">
        <f aca="false">IF(C9289&gt;=$B$4,1,0)</f>
        <v>0</v>
      </c>
      <c r="F9289" s="8" t="n">
        <f aca="false">IF(D9289&gt;=$B$4,1,0)</f>
        <v>0</v>
      </c>
      <c r="G9289" s="8" t="str">
        <f aca="false">IF(AND(E9289=1,F9289=1),"Both pay",IF(F9289=1,"Missed",IF(E9289=1,"False trigger","Neither")))</f>
        <v>Neither</v>
      </c>
    </row>
    <row r="9290" customFormat="false" ht="15" hidden="false" customHeight="false" outlineLevel="0" collapsed="false">
      <c r="A9290" s="8" t="n">
        <v>588</v>
      </c>
      <c r="B9290" s="8" t="s">
        <v>343</v>
      </c>
      <c r="C9290" s="13" t="n">
        <v>0.0163882779349506</v>
      </c>
      <c r="D9290" s="13" t="n">
        <v>0</v>
      </c>
      <c r="E9290" s="8" t="n">
        <f aca="false">IF(C9290&gt;=$B$4,1,0)</f>
        <v>0</v>
      </c>
      <c r="F9290" s="8" t="n">
        <f aca="false">IF(D9290&gt;=$B$4,1,0)</f>
        <v>0</v>
      </c>
      <c r="G9290" s="8" t="str">
        <f aca="false">IF(AND(E9290=1,F9290=1),"Both pay",IF(F9290=1,"Missed",IF(E9290=1,"False trigger","Neither")))</f>
        <v>Neither</v>
      </c>
    </row>
    <row r="9291" customFormat="false" ht="15" hidden="false" customHeight="false" outlineLevel="0" collapsed="false">
      <c r="A9291" s="8" t="n">
        <v>591</v>
      </c>
      <c r="B9291" s="8" t="s">
        <v>343</v>
      </c>
      <c r="C9291" s="13" t="n">
        <v>0.019149071332869</v>
      </c>
      <c r="D9291" s="13" t="n">
        <v>0</v>
      </c>
      <c r="E9291" s="8" t="n">
        <f aca="false">IF(C9291&gt;=$B$4,1,0)</f>
        <v>0</v>
      </c>
      <c r="F9291" s="8" t="n">
        <f aca="false">IF(D9291&gt;=$B$4,1,0)</f>
        <v>0</v>
      </c>
      <c r="G9291" s="8" t="str">
        <f aca="false">IF(AND(E9291=1,F9291=1),"Both pay",IF(F9291=1,"Missed",IF(E9291=1,"False trigger","Neither")))</f>
        <v>Neither</v>
      </c>
    </row>
    <row r="9292" customFormat="false" ht="15" hidden="false" customHeight="false" outlineLevel="0" collapsed="false">
      <c r="A9292" s="8" t="n">
        <v>592</v>
      </c>
      <c r="B9292" s="8" t="s">
        <v>343</v>
      </c>
      <c r="C9292" s="13" t="n">
        <v>0.0214890595547529</v>
      </c>
      <c r="D9292" s="13" t="n">
        <v>0</v>
      </c>
      <c r="E9292" s="8" t="n">
        <f aca="false">IF(C9292&gt;=$B$4,1,0)</f>
        <v>0</v>
      </c>
      <c r="F9292" s="8" t="n">
        <f aca="false">IF(D9292&gt;=$B$4,1,0)</f>
        <v>0</v>
      </c>
      <c r="G9292" s="8" t="str">
        <f aca="false">IF(AND(E9292=1,F9292=1),"Both pay",IF(F9292=1,"Missed",IF(E9292=1,"False trigger","Neither")))</f>
        <v>Neither</v>
      </c>
    </row>
    <row r="9293" customFormat="false" ht="15" hidden="false" customHeight="false" outlineLevel="0" collapsed="false">
      <c r="A9293" s="8" t="n">
        <v>593</v>
      </c>
      <c r="B9293" s="8" t="s">
        <v>343</v>
      </c>
      <c r="C9293" s="13" t="n">
        <v>0.026945914763246</v>
      </c>
      <c r="D9293" s="13" t="n">
        <v>0</v>
      </c>
      <c r="E9293" s="8" t="n">
        <f aca="false">IF(C9293&gt;=$B$4,1,0)</f>
        <v>0</v>
      </c>
      <c r="F9293" s="8" t="n">
        <f aca="false">IF(D9293&gt;=$B$4,1,0)</f>
        <v>0</v>
      </c>
      <c r="G9293" s="8" t="str">
        <f aca="false">IF(AND(E9293=1,F9293=1),"Both pay",IF(F9293=1,"Missed",IF(E9293=1,"False trigger","Neither")))</f>
        <v>Neither</v>
      </c>
    </row>
    <row r="9294" customFormat="false" ht="15" hidden="false" customHeight="false" outlineLevel="0" collapsed="false">
      <c r="A9294" s="8" t="n">
        <v>594</v>
      </c>
      <c r="B9294" s="8" t="s">
        <v>343</v>
      </c>
      <c r="C9294" s="13" t="n">
        <v>0.12308933160395</v>
      </c>
      <c r="D9294" s="13" t="n">
        <v>0.0424999999999968</v>
      </c>
      <c r="E9294" s="8" t="n">
        <f aca="false">IF(C9294&gt;=$B$4,1,0)</f>
        <v>0</v>
      </c>
      <c r="F9294" s="8" t="n">
        <f aca="false">IF(D9294&gt;=$B$4,1,0)</f>
        <v>0</v>
      </c>
      <c r="G9294" s="8" t="str">
        <f aca="false">IF(AND(E9294=1,F9294=1),"Both pay",IF(F9294=1,"Missed",IF(E9294=1,"False trigger","Neither")))</f>
        <v>Neither</v>
      </c>
    </row>
    <row r="9295" customFormat="false" ht="15" hidden="false" customHeight="false" outlineLevel="0" collapsed="false">
      <c r="A9295" s="8" t="n">
        <v>595</v>
      </c>
      <c r="B9295" s="8" t="s">
        <v>343</v>
      </c>
      <c r="C9295" s="13" t="n">
        <v>0.178360601067567</v>
      </c>
      <c r="D9295" s="13" t="n">
        <v>0.643124999999998</v>
      </c>
      <c r="E9295" s="8" t="n">
        <f aca="false">IF(C9295&gt;=$B$4,1,0)</f>
        <v>0</v>
      </c>
      <c r="F9295" s="8" t="n">
        <f aca="false">IF(D9295&gt;=$B$4,1,0)</f>
        <v>0</v>
      </c>
      <c r="G9295" s="8" t="str">
        <f aca="false">IF(AND(E9295=1,F9295=1),"Both pay",IF(F9295=1,"Missed",IF(E9295=1,"False trigger","Neither")))</f>
        <v>Neither</v>
      </c>
    </row>
    <row r="9296" customFormat="false" ht="15" hidden="false" customHeight="false" outlineLevel="0" collapsed="false">
      <c r="A9296" s="8" t="n">
        <v>596</v>
      </c>
      <c r="B9296" s="8" t="s">
        <v>343</v>
      </c>
      <c r="C9296" s="13" t="n">
        <v>0.339469779825002</v>
      </c>
      <c r="D9296" s="13" t="n">
        <v>0.856875000000002</v>
      </c>
      <c r="E9296" s="8" t="n">
        <f aca="false">IF(C9296&gt;=$B$4,1,0)</f>
        <v>0</v>
      </c>
      <c r="F9296" s="8" t="n">
        <f aca="false">IF(D9296&gt;=$B$4,1,0)</f>
        <v>0</v>
      </c>
      <c r="G9296" s="8" t="str">
        <f aca="false">IF(AND(E9296=1,F9296=1),"Both pay",IF(F9296=1,"Missed",IF(E9296=1,"False trigger","Neither")))</f>
        <v>Neither</v>
      </c>
    </row>
    <row r="9297" customFormat="false" ht="15" hidden="false" customHeight="false" outlineLevel="0" collapsed="false">
      <c r="A9297" s="8" t="n">
        <v>597</v>
      </c>
      <c r="B9297" s="8" t="s">
        <v>343</v>
      </c>
      <c r="C9297" s="13" t="n">
        <v>0.133938244749473</v>
      </c>
      <c r="D9297" s="13" t="n">
        <v>0.0893750000000039</v>
      </c>
      <c r="E9297" s="8" t="n">
        <f aca="false">IF(C9297&gt;=$B$4,1,0)</f>
        <v>0</v>
      </c>
      <c r="F9297" s="8" t="n">
        <f aca="false">IF(D9297&gt;=$B$4,1,0)</f>
        <v>0</v>
      </c>
      <c r="G9297" s="8" t="str">
        <f aca="false">IF(AND(E9297=1,F9297=1),"Both pay",IF(F9297=1,"Missed",IF(E9297=1,"False trigger","Neither")))</f>
        <v>Neither</v>
      </c>
    </row>
    <row r="9298" customFormat="false" ht="15" hidden="false" customHeight="false" outlineLevel="0" collapsed="false">
      <c r="A9298" s="8" t="n">
        <v>598</v>
      </c>
      <c r="B9298" s="8" t="s">
        <v>343</v>
      </c>
      <c r="C9298" s="13" t="n">
        <v>0.0579809817006449</v>
      </c>
      <c r="D9298" s="13" t="n">
        <v>0</v>
      </c>
      <c r="E9298" s="8" t="n">
        <f aca="false">IF(C9298&gt;=$B$4,1,0)</f>
        <v>0</v>
      </c>
      <c r="F9298" s="8" t="n">
        <f aca="false">IF(D9298&gt;=$B$4,1,0)</f>
        <v>0</v>
      </c>
      <c r="G9298" s="8" t="str">
        <f aca="false">IF(AND(E9298=1,F9298=1),"Both pay",IF(F9298=1,"Missed",IF(E9298=1,"False trigger","Neither")))</f>
        <v>Neither</v>
      </c>
    </row>
    <row r="9299" customFormat="false" ht="15" hidden="false" customHeight="false" outlineLevel="0" collapsed="false">
      <c r="A9299" s="8" t="n">
        <v>599</v>
      </c>
      <c r="B9299" s="8" t="s">
        <v>343</v>
      </c>
      <c r="C9299" s="13" t="n">
        <v>0.0211608408960088</v>
      </c>
      <c r="D9299" s="13" t="n">
        <v>0.0068750000000008</v>
      </c>
      <c r="E9299" s="8" t="n">
        <f aca="false">IF(C9299&gt;=$B$4,1,0)</f>
        <v>0</v>
      </c>
      <c r="F9299" s="8" t="n">
        <f aca="false">IF(D9299&gt;=$B$4,1,0)</f>
        <v>0</v>
      </c>
      <c r="G9299" s="8" t="str">
        <f aca="false">IF(AND(E9299=1,F9299=1),"Both pay",IF(F9299=1,"Missed",IF(E9299=1,"False trigger","Neither")))</f>
        <v>Neither</v>
      </c>
    </row>
    <row r="9300" customFormat="false" ht="15" hidden="false" customHeight="false" outlineLevel="0" collapsed="false">
      <c r="A9300" s="8" t="n">
        <v>600</v>
      </c>
      <c r="B9300" s="8" t="s">
        <v>343</v>
      </c>
      <c r="C9300" s="13" t="n">
        <v>0.0397721027992616</v>
      </c>
      <c r="D9300" s="13" t="n">
        <v>0.119374999999998</v>
      </c>
      <c r="E9300" s="8" t="n">
        <f aca="false">IF(C9300&gt;=$B$4,1,0)</f>
        <v>0</v>
      </c>
      <c r="F9300" s="8" t="n">
        <f aca="false">IF(D9300&gt;=$B$4,1,0)</f>
        <v>0</v>
      </c>
      <c r="G9300" s="8" t="str">
        <f aca="false">IF(AND(E9300=1,F9300=1),"Both pay",IF(F9300=1,"Missed",IF(E9300=1,"False trigger","Neither")))</f>
        <v>Neither</v>
      </c>
    </row>
    <row r="9301" customFormat="false" ht="15" hidden="false" customHeight="false" outlineLevel="0" collapsed="false">
      <c r="A9301" s="8" t="n">
        <v>601</v>
      </c>
      <c r="B9301" s="8" t="s">
        <v>343</v>
      </c>
      <c r="C9301" s="13" t="n">
        <v>0.0450334040480058</v>
      </c>
      <c r="D9301" s="13" t="n">
        <v>0.120000000000005</v>
      </c>
      <c r="E9301" s="8" t="n">
        <f aca="false">IF(C9301&gt;=$B$4,1,0)</f>
        <v>0</v>
      </c>
      <c r="F9301" s="8" t="n">
        <f aca="false">IF(D9301&gt;=$B$4,1,0)</f>
        <v>0</v>
      </c>
      <c r="G9301" s="8" t="str">
        <f aca="false">IF(AND(E9301=1,F9301=1),"Both pay",IF(F9301=1,"Missed",IF(E9301=1,"False trigger","Neither")))</f>
        <v>Neither</v>
      </c>
    </row>
    <row r="9302" customFormat="false" ht="15" hidden="false" customHeight="false" outlineLevel="0" collapsed="false">
      <c r="A9302" s="8" t="n">
        <v>621</v>
      </c>
      <c r="B9302" s="8" t="s">
        <v>343</v>
      </c>
      <c r="C9302" s="13" t="n">
        <v>0.0285752021179064</v>
      </c>
      <c r="D9302" s="13" t="n">
        <v>0</v>
      </c>
      <c r="E9302" s="8" t="n">
        <f aca="false">IF(C9302&gt;=$B$4,1,0)</f>
        <v>0</v>
      </c>
      <c r="F9302" s="8" t="n">
        <f aca="false">IF(D9302&gt;=$B$4,1,0)</f>
        <v>0</v>
      </c>
      <c r="G9302" s="8" t="str">
        <f aca="false">IF(AND(E9302=1,F9302=1),"Both pay",IF(F9302=1,"Missed",IF(E9302=1,"False trigger","Neither")))</f>
        <v>Neither</v>
      </c>
    </row>
    <row r="9303" customFormat="false" ht="15" hidden="false" customHeight="false" outlineLevel="0" collapsed="false">
      <c r="A9303" s="8" t="n">
        <v>622</v>
      </c>
      <c r="B9303" s="8" t="s">
        <v>343</v>
      </c>
      <c r="C9303" s="13" t="n">
        <v>0.0424380695620243</v>
      </c>
      <c r="D9303" s="13" t="n">
        <v>0</v>
      </c>
      <c r="E9303" s="8" t="n">
        <f aca="false">IF(C9303&gt;=$B$4,1,0)</f>
        <v>0</v>
      </c>
      <c r="F9303" s="8" t="n">
        <f aca="false">IF(D9303&gt;=$B$4,1,0)</f>
        <v>0</v>
      </c>
      <c r="G9303" s="8" t="str">
        <f aca="false">IF(AND(E9303=1,F9303=1),"Both pay",IF(F9303=1,"Missed",IF(E9303=1,"False trigger","Neither")))</f>
        <v>Neither</v>
      </c>
    </row>
    <row r="9304" customFormat="false" ht="15" hidden="false" customHeight="false" outlineLevel="0" collapsed="false">
      <c r="A9304" s="8" t="n">
        <v>623</v>
      </c>
      <c r="B9304" s="8" t="s">
        <v>343</v>
      </c>
      <c r="C9304" s="13" t="n">
        <v>0.0255245666671939</v>
      </c>
      <c r="D9304" s="13" t="n">
        <v>0.0118750000000034</v>
      </c>
      <c r="E9304" s="8" t="n">
        <f aca="false">IF(C9304&gt;=$B$4,1,0)</f>
        <v>0</v>
      </c>
      <c r="F9304" s="8" t="n">
        <f aca="false">IF(D9304&gt;=$B$4,1,0)</f>
        <v>0</v>
      </c>
      <c r="G9304" s="8" t="str">
        <f aca="false">IF(AND(E9304=1,F9304=1),"Both pay",IF(F9304=1,"Missed",IF(E9304=1,"False trigger","Neither")))</f>
        <v>Neither</v>
      </c>
    </row>
    <row r="9305" customFormat="false" ht="15" hidden="false" customHeight="false" outlineLevel="0" collapsed="false">
      <c r="A9305" s="8" t="n">
        <v>624</v>
      </c>
      <c r="B9305" s="8" t="s">
        <v>343</v>
      </c>
      <c r="C9305" s="13" t="n">
        <v>0.0026876595713645</v>
      </c>
      <c r="D9305" s="13" t="n">
        <v>0.0031249999999971</v>
      </c>
      <c r="E9305" s="8" t="n">
        <f aca="false">IF(C9305&gt;=$B$4,1,0)</f>
        <v>0</v>
      </c>
      <c r="F9305" s="8" t="n">
        <f aca="false">IF(D9305&gt;=$B$4,1,0)</f>
        <v>0</v>
      </c>
      <c r="G9305" s="8" t="str">
        <f aca="false">IF(AND(E9305=1,F9305=1),"Both pay",IF(F9305=1,"Missed",IF(E9305=1,"False trigger","Neither")))</f>
        <v>Neither</v>
      </c>
    </row>
    <row r="9306" customFormat="false" ht="15" hidden="false" customHeight="false" outlineLevel="0" collapsed="false">
      <c r="A9306" s="8" t="n">
        <v>625</v>
      </c>
      <c r="B9306" s="8" t="s">
        <v>343</v>
      </c>
      <c r="C9306" s="13" t="n">
        <v>0.0114414130422844</v>
      </c>
      <c r="D9306" s="13" t="n">
        <v>0</v>
      </c>
      <c r="E9306" s="8" t="n">
        <f aca="false">IF(C9306&gt;=$B$4,1,0)</f>
        <v>0</v>
      </c>
      <c r="F9306" s="8" t="n">
        <f aca="false">IF(D9306&gt;=$B$4,1,0)</f>
        <v>0</v>
      </c>
      <c r="G9306" s="8" t="str">
        <f aca="false">IF(AND(E9306=1,F9306=1),"Both pay",IF(F9306=1,"Missed",IF(E9306=1,"False trigger","Neither")))</f>
        <v>Neither</v>
      </c>
    </row>
    <row r="9307" customFormat="false" ht="15" hidden="false" customHeight="false" outlineLevel="0" collapsed="false">
      <c r="A9307" s="8" t="n">
        <v>629</v>
      </c>
      <c r="B9307" s="8" t="s">
        <v>343</v>
      </c>
      <c r="C9307" s="13" t="n">
        <v>0.0212591601403886</v>
      </c>
      <c r="D9307" s="13" t="n">
        <v>0</v>
      </c>
      <c r="E9307" s="8" t="n">
        <f aca="false">IF(C9307&gt;=$B$4,1,0)</f>
        <v>0</v>
      </c>
      <c r="F9307" s="8" t="n">
        <f aca="false">IF(D9307&gt;=$B$4,1,0)</f>
        <v>0</v>
      </c>
      <c r="G9307" s="8" t="str">
        <f aca="false">IF(AND(E9307=1,F9307=1),"Both pay",IF(F9307=1,"Missed",IF(E9307=1,"False trigger","Neither")))</f>
        <v>Neither</v>
      </c>
    </row>
    <row r="9308" customFormat="false" ht="15" hidden="false" customHeight="false" outlineLevel="0" collapsed="false">
      <c r="A9308" s="8" t="n">
        <v>630</v>
      </c>
      <c r="B9308" s="8" t="s">
        <v>343</v>
      </c>
      <c r="C9308" s="13" t="n">
        <v>0.0134892646370445</v>
      </c>
      <c r="D9308" s="13" t="n">
        <v>0</v>
      </c>
      <c r="E9308" s="8" t="n">
        <f aca="false">IF(C9308&gt;=$B$4,1,0)</f>
        <v>0</v>
      </c>
      <c r="F9308" s="8" t="n">
        <f aca="false">IF(D9308&gt;=$B$4,1,0)</f>
        <v>0</v>
      </c>
      <c r="G9308" s="8" t="str">
        <f aca="false">IF(AND(E9308=1,F9308=1),"Both pay",IF(F9308=1,"Missed",IF(E9308=1,"False trigger","Neither")))</f>
        <v>Neither</v>
      </c>
    </row>
    <row r="9309" customFormat="false" ht="15" hidden="false" customHeight="false" outlineLevel="0" collapsed="false">
      <c r="A9309" s="8" t="n">
        <v>631</v>
      </c>
      <c r="B9309" s="8" t="s">
        <v>343</v>
      </c>
      <c r="C9309" s="13" t="n">
        <v>0.0090234085226263</v>
      </c>
      <c r="D9309" s="13" t="n">
        <v>0</v>
      </c>
      <c r="E9309" s="8" t="n">
        <f aca="false">IF(C9309&gt;=$B$4,1,0)</f>
        <v>0</v>
      </c>
      <c r="F9309" s="8" t="n">
        <f aca="false">IF(D9309&gt;=$B$4,1,0)</f>
        <v>0</v>
      </c>
      <c r="G9309" s="8" t="str">
        <f aca="false">IF(AND(E9309=1,F9309=1),"Both pay",IF(F9309=1,"Missed",IF(E9309=1,"False trigger","Neither")))</f>
        <v>Neither</v>
      </c>
    </row>
    <row r="9310" customFormat="false" ht="15" hidden="false" customHeight="false" outlineLevel="0" collapsed="false">
      <c r="A9310" s="8" t="n">
        <v>632</v>
      </c>
      <c r="B9310" s="8" t="s">
        <v>343</v>
      </c>
      <c r="C9310" s="13" t="n">
        <v>0.0023845582106503</v>
      </c>
      <c r="D9310" s="13" t="n">
        <v>0</v>
      </c>
      <c r="E9310" s="8" t="n">
        <f aca="false">IF(C9310&gt;=$B$4,1,0)</f>
        <v>0</v>
      </c>
      <c r="F9310" s="8" t="n">
        <f aca="false">IF(D9310&gt;=$B$4,1,0)</f>
        <v>0</v>
      </c>
      <c r="G9310" s="8" t="str">
        <f aca="false">IF(AND(E9310=1,F9310=1),"Both pay",IF(F9310=1,"Missed",IF(E9310=1,"False trigger","Neither")))</f>
        <v>Neither</v>
      </c>
    </row>
    <row r="9311" customFormat="false" ht="15" hidden="false" customHeight="false" outlineLevel="0" collapsed="false">
      <c r="A9311" s="8" t="n">
        <v>633</v>
      </c>
      <c r="B9311" s="8" t="s">
        <v>343</v>
      </c>
      <c r="C9311" s="13" t="n">
        <v>0.0994050235778161</v>
      </c>
      <c r="D9311" s="13" t="n">
        <v>0</v>
      </c>
      <c r="E9311" s="8" t="n">
        <f aca="false">IF(C9311&gt;=$B$4,1,0)</f>
        <v>0</v>
      </c>
      <c r="F9311" s="8" t="n">
        <f aca="false">IF(D9311&gt;=$B$4,1,0)</f>
        <v>0</v>
      </c>
      <c r="G9311" s="8" t="str">
        <f aca="false">IF(AND(E9311=1,F9311=1),"Both pay",IF(F9311=1,"Missed",IF(E9311=1,"False trigger","Neither")))</f>
        <v>Neither</v>
      </c>
    </row>
    <row r="9312" customFormat="false" ht="15" hidden="false" customHeight="false" outlineLevel="0" collapsed="false">
      <c r="A9312" s="8" t="n">
        <v>634</v>
      </c>
      <c r="B9312" s="8" t="s">
        <v>343</v>
      </c>
      <c r="C9312" s="13" t="n">
        <v>0.37294545346726</v>
      </c>
      <c r="D9312" s="13" t="n">
        <v>0</v>
      </c>
      <c r="E9312" s="8" t="n">
        <f aca="false">IF(C9312&gt;=$B$4,1,0)</f>
        <v>0</v>
      </c>
      <c r="F9312" s="8" t="n">
        <f aca="false">IF(D9312&gt;=$B$4,1,0)</f>
        <v>0</v>
      </c>
      <c r="G9312" s="8" t="str">
        <f aca="false">IF(AND(E9312=1,F9312=1),"Both pay",IF(F9312=1,"Missed",IF(E9312=1,"False trigger","Neither")))</f>
        <v>Neither</v>
      </c>
    </row>
    <row r="9313" customFormat="false" ht="15" hidden="false" customHeight="false" outlineLevel="0" collapsed="false">
      <c r="A9313" s="8" t="n">
        <v>635</v>
      </c>
      <c r="B9313" s="8" t="s">
        <v>343</v>
      </c>
      <c r="C9313" s="13" t="n">
        <v>1.11950190836955</v>
      </c>
      <c r="D9313" s="13" t="n">
        <v>0</v>
      </c>
      <c r="E9313" s="8" t="n">
        <f aca="false">IF(C9313&gt;=$B$4,1,0)</f>
        <v>0</v>
      </c>
      <c r="F9313" s="8" t="n">
        <f aca="false">IF(D9313&gt;=$B$4,1,0)</f>
        <v>0</v>
      </c>
      <c r="G9313" s="8" t="str">
        <f aca="false">IF(AND(E9313=1,F9313=1),"Both pay",IF(F9313=1,"Missed",IF(E9313=1,"False trigger","Neither")))</f>
        <v>Neither</v>
      </c>
    </row>
    <row r="9314" customFormat="false" ht="15" hidden="false" customHeight="false" outlineLevel="0" collapsed="false">
      <c r="A9314" s="8" t="n">
        <v>636</v>
      </c>
      <c r="B9314" s="8" t="s">
        <v>343</v>
      </c>
      <c r="C9314" s="13" t="n">
        <v>1.44948540929255</v>
      </c>
      <c r="D9314" s="13" t="n">
        <v>0</v>
      </c>
      <c r="E9314" s="8" t="n">
        <f aca="false">IF(C9314&gt;=$B$4,1,0)</f>
        <v>0</v>
      </c>
      <c r="F9314" s="8" t="n">
        <f aca="false">IF(D9314&gt;=$B$4,1,0)</f>
        <v>0</v>
      </c>
      <c r="G9314" s="8" t="str">
        <f aca="false">IF(AND(E9314=1,F9314=1),"Both pay",IF(F9314=1,"Missed",IF(E9314=1,"False trigger","Neither")))</f>
        <v>Neither</v>
      </c>
    </row>
    <row r="9315" customFormat="false" ht="15" hidden="false" customHeight="false" outlineLevel="0" collapsed="false">
      <c r="A9315" s="8" t="n">
        <v>637</v>
      </c>
      <c r="B9315" s="8" t="s">
        <v>343</v>
      </c>
      <c r="C9315" s="13" t="n">
        <v>0.23418100878424</v>
      </c>
      <c r="D9315" s="13" t="n">
        <v>0</v>
      </c>
      <c r="E9315" s="8" t="n">
        <f aca="false">IF(C9315&gt;=$B$4,1,0)</f>
        <v>0</v>
      </c>
      <c r="F9315" s="8" t="n">
        <f aca="false">IF(D9315&gt;=$B$4,1,0)</f>
        <v>0</v>
      </c>
      <c r="G9315" s="8" t="str">
        <f aca="false">IF(AND(E9315=1,F9315=1),"Both pay",IF(F9315=1,"Missed",IF(E9315=1,"False trigger","Neither")))</f>
        <v>Neither</v>
      </c>
    </row>
    <row r="9316" customFormat="false" ht="15" hidden="false" customHeight="false" outlineLevel="0" collapsed="false">
      <c r="A9316" s="8" t="n">
        <v>638</v>
      </c>
      <c r="B9316" s="8" t="s">
        <v>343</v>
      </c>
      <c r="C9316" s="13" t="n">
        <v>0.076603210558904</v>
      </c>
      <c r="D9316" s="13" t="n">
        <v>0</v>
      </c>
      <c r="E9316" s="8" t="n">
        <f aca="false">IF(C9316&gt;=$B$4,1,0)</f>
        <v>0</v>
      </c>
      <c r="F9316" s="8" t="n">
        <f aca="false">IF(D9316&gt;=$B$4,1,0)</f>
        <v>0</v>
      </c>
      <c r="G9316" s="8" t="str">
        <f aca="false">IF(AND(E9316=1,F9316=1),"Both pay",IF(F9316=1,"Missed",IF(E9316=1,"False trigger","Neither")))</f>
        <v>Neither</v>
      </c>
    </row>
    <row r="9317" customFormat="false" ht="15" hidden="false" customHeight="false" outlineLevel="0" collapsed="false">
      <c r="A9317" s="8" t="n">
        <v>639</v>
      </c>
      <c r="B9317" s="8" t="s">
        <v>343</v>
      </c>
      <c r="C9317" s="13" t="n">
        <v>0.124783625969005</v>
      </c>
      <c r="D9317" s="13" t="n">
        <v>0</v>
      </c>
      <c r="E9317" s="8" t="n">
        <f aca="false">IF(C9317&gt;=$B$4,1,0)</f>
        <v>0</v>
      </c>
      <c r="F9317" s="8" t="n">
        <f aca="false">IF(D9317&gt;=$B$4,1,0)</f>
        <v>0</v>
      </c>
      <c r="G9317" s="8" t="str">
        <f aca="false">IF(AND(E9317=1,F9317=1),"Both pay",IF(F9317=1,"Missed",IF(E9317=1,"False trigger","Neither")))</f>
        <v>Neither</v>
      </c>
    </row>
    <row r="9318" customFormat="false" ht="15" hidden="false" customHeight="false" outlineLevel="0" collapsed="false">
      <c r="A9318" s="8" t="n">
        <v>640</v>
      </c>
      <c r="B9318" s="8" t="s">
        <v>343</v>
      </c>
      <c r="C9318" s="13" t="n">
        <v>0.0312845392104108</v>
      </c>
      <c r="D9318" s="13" t="n">
        <v>0</v>
      </c>
      <c r="E9318" s="8" t="n">
        <f aca="false">IF(C9318&gt;=$B$4,1,0)</f>
        <v>0</v>
      </c>
      <c r="F9318" s="8" t="n">
        <f aca="false">IF(D9318&gt;=$B$4,1,0)</f>
        <v>0</v>
      </c>
      <c r="G9318" s="8" t="str">
        <f aca="false">IF(AND(E9318=1,F9318=1),"Both pay",IF(F9318=1,"Missed",IF(E9318=1,"False trigger","Neither")))</f>
        <v>Neither</v>
      </c>
    </row>
    <row r="9319" customFormat="false" ht="15" hidden="false" customHeight="false" outlineLevel="0" collapsed="false">
      <c r="A9319" s="8" t="n">
        <v>641</v>
      </c>
      <c r="B9319" s="8" t="s">
        <v>343</v>
      </c>
      <c r="C9319" s="13" t="n">
        <v>0.0268337516325125</v>
      </c>
      <c r="D9319" s="13" t="n">
        <v>0</v>
      </c>
      <c r="E9319" s="8" t="n">
        <f aca="false">IF(C9319&gt;=$B$4,1,0)</f>
        <v>0</v>
      </c>
      <c r="F9319" s="8" t="n">
        <f aca="false">IF(D9319&gt;=$B$4,1,0)</f>
        <v>0</v>
      </c>
      <c r="G9319" s="8" t="str">
        <f aca="false">IF(AND(E9319=1,F9319=1),"Both pay",IF(F9319=1,"Missed",IF(E9319=1,"False trigger","Neither")))</f>
        <v>Neither</v>
      </c>
    </row>
    <row r="9320" customFormat="false" ht="15" hidden="false" customHeight="false" outlineLevel="0" collapsed="false">
      <c r="A9320" s="8" t="n">
        <v>642</v>
      </c>
      <c r="B9320" s="8" t="s">
        <v>343</v>
      </c>
      <c r="C9320" s="13" t="n">
        <v>0.018822893458001</v>
      </c>
      <c r="D9320" s="13" t="n">
        <v>0</v>
      </c>
      <c r="E9320" s="8" t="n">
        <f aca="false">IF(C9320&gt;=$B$4,1,0)</f>
        <v>0</v>
      </c>
      <c r="F9320" s="8" t="n">
        <f aca="false">IF(D9320&gt;=$B$4,1,0)</f>
        <v>0</v>
      </c>
      <c r="G9320" s="8" t="str">
        <f aca="false">IF(AND(E9320=1,F9320=1),"Both pay",IF(F9320=1,"Missed",IF(E9320=1,"False trigger","Neither")))</f>
        <v>Neither</v>
      </c>
    </row>
    <row r="9321" customFormat="false" ht="15" hidden="false" customHeight="false" outlineLevel="0" collapsed="false">
      <c r="A9321" s="8" t="n">
        <v>643</v>
      </c>
      <c r="B9321" s="8" t="s">
        <v>343</v>
      </c>
      <c r="C9321" s="13" t="n">
        <v>0.0271296576183956</v>
      </c>
      <c r="D9321" s="13" t="n">
        <v>0</v>
      </c>
      <c r="E9321" s="8" t="n">
        <f aca="false">IF(C9321&gt;=$B$4,1,0)</f>
        <v>0</v>
      </c>
      <c r="F9321" s="8" t="n">
        <f aca="false">IF(D9321&gt;=$B$4,1,0)</f>
        <v>0</v>
      </c>
      <c r="G9321" s="8" t="str">
        <f aca="false">IF(AND(E9321=1,F9321=1),"Both pay",IF(F9321=1,"Missed",IF(E9321=1,"False trigger","Neither")))</f>
        <v>Neither</v>
      </c>
    </row>
    <row r="9322" customFormat="false" ht="15" hidden="false" customHeight="false" outlineLevel="0" collapsed="false">
      <c r="A9322" s="8" t="n">
        <v>644</v>
      </c>
      <c r="B9322" s="8" t="s">
        <v>343</v>
      </c>
      <c r="C9322" s="13" t="n">
        <v>0.0823757182083895</v>
      </c>
      <c r="D9322" s="13" t="n">
        <v>0</v>
      </c>
      <c r="E9322" s="8" t="n">
        <f aca="false">IF(C9322&gt;=$B$4,1,0)</f>
        <v>0</v>
      </c>
      <c r="F9322" s="8" t="n">
        <f aca="false">IF(D9322&gt;=$B$4,1,0)</f>
        <v>0</v>
      </c>
      <c r="G9322" s="8" t="str">
        <f aca="false">IF(AND(E9322=1,F9322=1),"Both pay",IF(F9322=1,"Missed",IF(E9322=1,"False trigger","Neither")))</f>
        <v>Neither</v>
      </c>
    </row>
    <row r="9323" customFormat="false" ht="15" hidden="false" customHeight="false" outlineLevel="0" collapsed="false">
      <c r="A9323" s="8" t="n">
        <v>645</v>
      </c>
      <c r="B9323" s="8" t="s">
        <v>343</v>
      </c>
      <c r="C9323" s="13" t="n">
        <v>0.0509771721325122</v>
      </c>
      <c r="D9323" s="13" t="n">
        <v>0</v>
      </c>
      <c r="E9323" s="8" t="n">
        <f aca="false">IF(C9323&gt;=$B$4,1,0)</f>
        <v>0</v>
      </c>
      <c r="F9323" s="8" t="n">
        <f aca="false">IF(D9323&gt;=$B$4,1,0)</f>
        <v>0</v>
      </c>
      <c r="G9323" s="8" t="str">
        <f aca="false">IF(AND(E9323=1,F9323=1),"Both pay",IF(F9323=1,"Missed",IF(E9323=1,"False trigger","Neither")))</f>
        <v>Neither</v>
      </c>
    </row>
    <row r="9324" customFormat="false" ht="15" hidden="false" customHeight="false" outlineLevel="0" collapsed="false">
      <c r="A9324" s="8" t="n">
        <v>646</v>
      </c>
      <c r="B9324" s="8" t="s">
        <v>343</v>
      </c>
      <c r="C9324" s="13" t="n">
        <v>0.0276305364386217</v>
      </c>
      <c r="D9324" s="13" t="n">
        <v>0</v>
      </c>
      <c r="E9324" s="8" t="n">
        <f aca="false">IF(C9324&gt;=$B$4,1,0)</f>
        <v>0</v>
      </c>
      <c r="F9324" s="8" t="n">
        <f aca="false">IF(D9324&gt;=$B$4,1,0)</f>
        <v>0</v>
      </c>
      <c r="G9324" s="8" t="str">
        <f aca="false">IF(AND(E9324=1,F9324=1),"Both pay",IF(F9324=1,"Missed",IF(E9324=1,"False trigger","Neither")))</f>
        <v>Neither</v>
      </c>
    </row>
    <row r="9325" customFormat="false" ht="15" hidden="false" customHeight="false" outlineLevel="0" collapsed="false">
      <c r="A9325" s="8" t="n">
        <v>648</v>
      </c>
      <c r="B9325" s="8" t="s">
        <v>343</v>
      </c>
      <c r="C9325" s="13" t="n">
        <v>0.0228111171346938</v>
      </c>
      <c r="D9325" s="13" t="n">
        <v>0</v>
      </c>
      <c r="E9325" s="8" t="n">
        <f aca="false">IF(C9325&gt;=$B$4,1,0)</f>
        <v>0</v>
      </c>
      <c r="F9325" s="8" t="n">
        <f aca="false">IF(D9325&gt;=$B$4,1,0)</f>
        <v>0</v>
      </c>
      <c r="G9325" s="8" t="str">
        <f aca="false">IF(AND(E9325=1,F9325=1),"Both pay",IF(F9325=1,"Missed",IF(E9325=1,"False trigger","Neither")))</f>
        <v>Neither</v>
      </c>
    </row>
    <row r="9326" customFormat="false" ht="15" hidden="false" customHeight="false" outlineLevel="0" collapsed="false">
      <c r="A9326" s="8" t="n">
        <v>649</v>
      </c>
      <c r="B9326" s="8" t="s">
        <v>343</v>
      </c>
      <c r="C9326" s="13" t="n">
        <v>0.0264535971714465</v>
      </c>
      <c r="D9326" s="13" t="n">
        <v>0</v>
      </c>
      <c r="E9326" s="8" t="n">
        <f aca="false">IF(C9326&gt;=$B$4,1,0)</f>
        <v>0</v>
      </c>
      <c r="F9326" s="8" t="n">
        <f aca="false">IF(D9326&gt;=$B$4,1,0)</f>
        <v>0</v>
      </c>
      <c r="G9326" s="8" t="str">
        <f aca="false">IF(AND(E9326=1,F9326=1),"Both pay",IF(F9326=1,"Missed",IF(E9326=1,"False trigger","Neither")))</f>
        <v>Neither</v>
      </c>
    </row>
    <row r="9327" customFormat="false" ht="15" hidden="false" customHeight="false" outlineLevel="0" collapsed="false">
      <c r="A9327" s="8" t="n">
        <v>650</v>
      </c>
      <c r="B9327" s="8" t="s">
        <v>343</v>
      </c>
      <c r="C9327" s="13" t="n">
        <v>0.0396338980754578</v>
      </c>
      <c r="D9327" s="13" t="n">
        <v>0</v>
      </c>
      <c r="E9327" s="8" t="n">
        <f aca="false">IF(C9327&gt;=$B$4,1,0)</f>
        <v>0</v>
      </c>
      <c r="F9327" s="8" t="n">
        <f aca="false">IF(D9327&gt;=$B$4,1,0)</f>
        <v>0</v>
      </c>
      <c r="G9327" s="8" t="str">
        <f aca="false">IF(AND(E9327=1,F9327=1),"Both pay",IF(F9327=1,"Missed",IF(E9327=1,"False trigger","Neither")))</f>
        <v>Neither</v>
      </c>
    </row>
    <row r="9328" customFormat="false" ht="15" hidden="false" customHeight="false" outlineLevel="0" collapsed="false">
      <c r="A9328" s="8" t="n">
        <v>651</v>
      </c>
      <c r="B9328" s="8" t="s">
        <v>343</v>
      </c>
      <c r="C9328" s="13" t="n">
        <v>0.112791083984092</v>
      </c>
      <c r="D9328" s="13" t="n">
        <v>0.0087499999999991</v>
      </c>
      <c r="E9328" s="8" t="n">
        <f aca="false">IF(C9328&gt;=$B$4,1,0)</f>
        <v>0</v>
      </c>
      <c r="F9328" s="8" t="n">
        <f aca="false">IF(D9328&gt;=$B$4,1,0)</f>
        <v>0</v>
      </c>
      <c r="G9328" s="8" t="str">
        <f aca="false">IF(AND(E9328=1,F9328=1),"Both pay",IF(F9328=1,"Missed",IF(E9328=1,"False trigger","Neither")))</f>
        <v>Neither</v>
      </c>
    </row>
    <row r="9329" customFormat="false" ht="15" hidden="false" customHeight="false" outlineLevel="0" collapsed="false">
      <c r="A9329" s="8" t="n">
        <v>652</v>
      </c>
      <c r="B9329" s="8" t="s">
        <v>343</v>
      </c>
      <c r="C9329" s="13" t="n">
        <v>0.144155921063017</v>
      </c>
      <c r="D9329" s="13" t="n">
        <v>0.327500000000001</v>
      </c>
      <c r="E9329" s="8" t="n">
        <f aca="false">IF(C9329&gt;=$B$4,1,0)</f>
        <v>0</v>
      </c>
      <c r="F9329" s="8" t="n">
        <f aca="false">IF(D9329&gt;=$B$4,1,0)</f>
        <v>0</v>
      </c>
      <c r="G9329" s="8" t="str">
        <f aca="false">IF(AND(E9329=1,F9329=1),"Both pay",IF(F9329=1,"Missed",IF(E9329=1,"False trigger","Neither")))</f>
        <v>Neither</v>
      </c>
    </row>
    <row r="9330" customFormat="false" ht="15" hidden="false" customHeight="false" outlineLevel="0" collapsed="false">
      <c r="A9330" s="8" t="n">
        <v>653</v>
      </c>
      <c r="B9330" s="8" t="s">
        <v>343</v>
      </c>
      <c r="C9330" s="13" t="n">
        <v>0.974717361788222</v>
      </c>
      <c r="D9330" s="13" t="n">
        <v>1.20125</v>
      </c>
      <c r="E9330" s="8" t="n">
        <f aca="false">IF(C9330&gt;=$B$4,1,0)</f>
        <v>0</v>
      </c>
      <c r="F9330" s="8" t="n">
        <f aca="false">IF(D9330&gt;=$B$4,1,0)</f>
        <v>0</v>
      </c>
      <c r="G9330" s="8" t="str">
        <f aca="false">IF(AND(E9330=1,F9330=1),"Both pay",IF(F9330=1,"Missed",IF(E9330=1,"False trigger","Neither")))</f>
        <v>Neither</v>
      </c>
    </row>
    <row r="9331" customFormat="false" ht="15" hidden="false" customHeight="false" outlineLevel="0" collapsed="false">
      <c r="A9331" s="8" t="n">
        <v>654</v>
      </c>
      <c r="B9331" s="8" t="s">
        <v>343</v>
      </c>
      <c r="C9331" s="13" t="n">
        <v>0.0998855942375271</v>
      </c>
      <c r="D9331" s="13" t="n">
        <v>0.21875</v>
      </c>
      <c r="E9331" s="8" t="n">
        <f aca="false">IF(C9331&gt;=$B$4,1,0)</f>
        <v>0</v>
      </c>
      <c r="F9331" s="8" t="n">
        <f aca="false">IF(D9331&gt;=$B$4,1,0)</f>
        <v>0</v>
      </c>
      <c r="G9331" s="8" t="str">
        <f aca="false">IF(AND(E9331=1,F9331=1),"Both pay",IF(F9331=1,"Missed",IF(E9331=1,"False trigger","Neither")))</f>
        <v>Neither</v>
      </c>
    </row>
    <row r="9332" customFormat="false" ht="15" hidden="false" customHeight="false" outlineLevel="0" collapsed="false">
      <c r="A9332" s="8" t="n">
        <v>655</v>
      </c>
      <c r="B9332" s="8" t="s">
        <v>343</v>
      </c>
      <c r="C9332" s="13" t="n">
        <v>0.0037925425762779</v>
      </c>
      <c r="D9332" s="13" t="n">
        <v>0.004374999999996</v>
      </c>
      <c r="E9332" s="8" t="n">
        <f aca="false">IF(C9332&gt;=$B$4,1,0)</f>
        <v>0</v>
      </c>
      <c r="F9332" s="8" t="n">
        <f aca="false">IF(D9332&gt;=$B$4,1,0)</f>
        <v>0</v>
      </c>
      <c r="G9332" s="8" t="str">
        <f aca="false">IF(AND(E9332=1,F9332=1),"Both pay",IF(F9332=1,"Missed",IF(E9332=1,"False trigger","Neither")))</f>
        <v>Neither</v>
      </c>
    </row>
    <row r="9333" customFormat="false" ht="15" hidden="false" customHeight="false" outlineLevel="0" collapsed="false">
      <c r="A9333" s="8" t="n">
        <v>656</v>
      </c>
      <c r="B9333" s="8" t="s">
        <v>343</v>
      </c>
      <c r="C9333" s="13" t="n">
        <v>0</v>
      </c>
      <c r="D9333" s="13" t="n">
        <v>0.0012499999999988</v>
      </c>
      <c r="E9333" s="8" t="n">
        <f aca="false">IF(C9333&gt;=$B$4,1,0)</f>
        <v>0</v>
      </c>
      <c r="F9333" s="8" t="n">
        <f aca="false">IF(D9333&gt;=$B$4,1,0)</f>
        <v>0</v>
      </c>
      <c r="G9333" s="8" t="str">
        <f aca="false">IF(AND(E9333=1,F9333=1),"Both pay",IF(F9333=1,"Missed",IF(E9333=1,"False trigger","Neither")))</f>
        <v>Neither</v>
      </c>
    </row>
    <row r="9334" customFormat="false" ht="15" hidden="false" customHeight="false" outlineLevel="0" collapsed="false">
      <c r="A9334" s="8" t="n">
        <v>657</v>
      </c>
      <c r="B9334" s="8" t="s">
        <v>343</v>
      </c>
      <c r="C9334" s="13" t="n">
        <v>0</v>
      </c>
      <c r="D9334" s="13" t="n">
        <v>0.139375000000001</v>
      </c>
      <c r="E9334" s="8" t="n">
        <f aca="false">IF(C9334&gt;=$B$4,1,0)</f>
        <v>0</v>
      </c>
      <c r="F9334" s="8" t="n">
        <f aca="false">IF(D9334&gt;=$B$4,1,0)</f>
        <v>0</v>
      </c>
      <c r="G9334" s="8" t="str">
        <f aca="false">IF(AND(E9334=1,F9334=1),"Both pay",IF(F9334=1,"Missed",IF(E9334=1,"False trigger","Neither")))</f>
        <v>Neither</v>
      </c>
    </row>
    <row r="9335" customFormat="false" ht="15" hidden="false" customHeight="false" outlineLevel="0" collapsed="false">
      <c r="A9335" s="8" t="n">
        <v>665</v>
      </c>
      <c r="B9335" s="8" t="s">
        <v>343</v>
      </c>
      <c r="C9335" s="13" t="n">
        <v>0.506934438208134</v>
      </c>
      <c r="D9335" s="13" t="n">
        <v>0.004374999999996</v>
      </c>
      <c r="E9335" s="8" t="n">
        <f aca="false">IF(C9335&gt;=$B$4,1,0)</f>
        <v>0</v>
      </c>
      <c r="F9335" s="8" t="n">
        <f aca="false">IF(D9335&gt;=$B$4,1,0)</f>
        <v>0</v>
      </c>
      <c r="G9335" s="8" t="str">
        <f aca="false">IF(AND(E9335=1,F9335=1),"Both pay",IF(F9335=1,"Missed",IF(E9335=1,"False trigger","Neither")))</f>
        <v>Neither</v>
      </c>
    </row>
    <row r="9336" customFormat="false" ht="15" hidden="false" customHeight="false" outlineLevel="0" collapsed="false">
      <c r="A9336" s="8" t="n">
        <v>666</v>
      </c>
      <c r="B9336" s="8" t="s">
        <v>343</v>
      </c>
      <c r="C9336" s="13" t="n">
        <v>0.352212317227895</v>
      </c>
      <c r="D9336" s="13" t="n">
        <v>0</v>
      </c>
      <c r="E9336" s="8" t="n">
        <f aca="false">IF(C9336&gt;=$B$4,1,0)</f>
        <v>0</v>
      </c>
      <c r="F9336" s="8" t="n">
        <f aca="false">IF(D9336&gt;=$B$4,1,0)</f>
        <v>0</v>
      </c>
      <c r="G9336" s="8" t="str">
        <f aca="false">IF(AND(E9336=1,F9336=1),"Both pay",IF(F9336=1,"Missed",IF(E9336=1,"False trigger","Neither")))</f>
        <v>Neither</v>
      </c>
    </row>
    <row r="9337" customFormat="false" ht="15" hidden="false" customHeight="false" outlineLevel="0" collapsed="false">
      <c r="A9337" s="8" t="n">
        <v>672</v>
      </c>
      <c r="B9337" s="8" t="s">
        <v>343</v>
      </c>
      <c r="C9337" s="13" t="n">
        <v>0</v>
      </c>
      <c r="D9337" s="13" t="n">
        <v>0</v>
      </c>
      <c r="E9337" s="8" t="n">
        <f aca="false">IF(C9337&gt;=$B$4,1,0)</f>
        <v>0</v>
      </c>
      <c r="F9337" s="8" t="n">
        <f aca="false">IF(D9337&gt;=$B$4,1,0)</f>
        <v>0</v>
      </c>
      <c r="G9337" s="8" t="str">
        <f aca="false">IF(AND(E9337=1,F9337=1),"Both pay",IF(F9337=1,"Missed",IF(E9337=1,"False trigger","Neither")))</f>
        <v>Neither</v>
      </c>
    </row>
    <row r="9338" customFormat="false" ht="15" hidden="false" customHeight="false" outlineLevel="0" collapsed="false">
      <c r="A9338" s="8" t="n">
        <v>673</v>
      </c>
      <c r="B9338" s="8" t="s">
        <v>343</v>
      </c>
      <c r="C9338" s="13" t="n">
        <v>0</v>
      </c>
      <c r="D9338" s="13" t="n">
        <v>0</v>
      </c>
      <c r="E9338" s="8" t="n">
        <f aca="false">IF(C9338&gt;=$B$4,1,0)</f>
        <v>0</v>
      </c>
      <c r="F9338" s="8" t="n">
        <f aca="false">IF(D9338&gt;=$B$4,1,0)</f>
        <v>0</v>
      </c>
      <c r="G9338" s="8" t="str">
        <f aca="false">IF(AND(E9338=1,F9338=1),"Both pay",IF(F9338=1,"Missed",IF(E9338=1,"False trigger","Neither")))</f>
        <v>Neither</v>
      </c>
    </row>
    <row r="9339" customFormat="false" ht="15" hidden="false" customHeight="false" outlineLevel="0" collapsed="false">
      <c r="A9339" s="8" t="n">
        <v>674</v>
      </c>
      <c r="B9339" s="8" t="s">
        <v>343</v>
      </c>
      <c r="C9339" s="13" t="n">
        <v>0</v>
      </c>
      <c r="D9339" s="13" t="n">
        <v>0</v>
      </c>
      <c r="E9339" s="8" t="n">
        <f aca="false">IF(C9339&gt;=$B$4,1,0)</f>
        <v>0</v>
      </c>
      <c r="F9339" s="8" t="n">
        <f aca="false">IF(D9339&gt;=$B$4,1,0)</f>
        <v>0</v>
      </c>
      <c r="G9339" s="8" t="str">
        <f aca="false">IF(AND(E9339=1,F9339=1),"Both pay",IF(F9339=1,"Missed",IF(E9339=1,"False trigger","Neither")))</f>
        <v>Neither</v>
      </c>
    </row>
    <row r="9340" customFormat="false" ht="15" hidden="false" customHeight="false" outlineLevel="0" collapsed="false">
      <c r="A9340" s="8" t="n">
        <v>675</v>
      </c>
      <c r="B9340" s="8" t="s">
        <v>343</v>
      </c>
      <c r="C9340" s="13" t="n">
        <v>0.0033486351171063</v>
      </c>
      <c r="D9340" s="13" t="n">
        <v>0</v>
      </c>
      <c r="E9340" s="8" t="n">
        <f aca="false">IF(C9340&gt;=$B$4,1,0)</f>
        <v>0</v>
      </c>
      <c r="F9340" s="8" t="n">
        <f aca="false">IF(D9340&gt;=$B$4,1,0)</f>
        <v>0</v>
      </c>
      <c r="G9340" s="8" t="str">
        <f aca="false">IF(AND(E9340=1,F9340=1),"Both pay",IF(F9340=1,"Missed",IF(E9340=1,"False trigger","Neither")))</f>
        <v>Neither</v>
      </c>
    </row>
    <row r="9341" customFormat="false" ht="15" hidden="false" customHeight="false" outlineLevel="0" collapsed="false">
      <c r="A9341" s="8" t="n">
        <v>676</v>
      </c>
      <c r="B9341" s="8" t="s">
        <v>343</v>
      </c>
      <c r="C9341" s="13" t="n">
        <v>0.0053884157774959</v>
      </c>
      <c r="D9341" s="13" t="n">
        <v>0</v>
      </c>
      <c r="E9341" s="8" t="n">
        <f aca="false">IF(C9341&gt;=$B$4,1,0)</f>
        <v>0</v>
      </c>
      <c r="F9341" s="8" t="n">
        <f aca="false">IF(D9341&gt;=$B$4,1,0)</f>
        <v>0</v>
      </c>
      <c r="G9341" s="8" t="str">
        <f aca="false">IF(AND(E9341=1,F9341=1),"Both pay",IF(F9341=1,"Missed",IF(E9341=1,"False trigger","Neither")))</f>
        <v>Neither</v>
      </c>
    </row>
    <row r="9342" customFormat="false" ht="15" hidden="false" customHeight="false" outlineLevel="0" collapsed="false">
      <c r="A9342" s="8" t="n">
        <v>677</v>
      </c>
      <c r="B9342" s="8" t="s">
        <v>343</v>
      </c>
      <c r="C9342" s="13" t="n">
        <v>0.0093676521149035</v>
      </c>
      <c r="D9342" s="13" t="n">
        <v>0</v>
      </c>
      <c r="E9342" s="8" t="n">
        <f aca="false">IF(C9342&gt;=$B$4,1,0)</f>
        <v>0</v>
      </c>
      <c r="F9342" s="8" t="n">
        <f aca="false">IF(D9342&gt;=$B$4,1,0)</f>
        <v>0</v>
      </c>
      <c r="G9342" s="8" t="str">
        <f aca="false">IF(AND(E9342=1,F9342=1),"Both pay",IF(F9342=1,"Missed",IF(E9342=1,"False trigger","Neither")))</f>
        <v>Neither</v>
      </c>
    </row>
    <row r="9343" customFormat="false" ht="15" hidden="false" customHeight="false" outlineLevel="0" collapsed="false">
      <c r="A9343" s="8" t="n">
        <v>678</v>
      </c>
      <c r="B9343" s="8" t="s">
        <v>343</v>
      </c>
      <c r="C9343" s="13" t="n">
        <v>0.0254866700684885</v>
      </c>
      <c r="D9343" s="13" t="n">
        <v>0</v>
      </c>
      <c r="E9343" s="8" t="n">
        <f aca="false">IF(C9343&gt;=$B$4,1,0)</f>
        <v>0</v>
      </c>
      <c r="F9343" s="8" t="n">
        <f aca="false">IF(D9343&gt;=$B$4,1,0)</f>
        <v>0</v>
      </c>
      <c r="G9343" s="8" t="str">
        <f aca="false">IF(AND(E9343=1,F9343=1),"Both pay",IF(F9343=1,"Missed",IF(E9343=1,"False trigger","Neither")))</f>
        <v>Neither</v>
      </c>
    </row>
    <row r="9344" customFormat="false" ht="15" hidden="false" customHeight="false" outlineLevel="0" collapsed="false">
      <c r="A9344" s="8" t="n">
        <v>679</v>
      </c>
      <c r="B9344" s="8" t="s">
        <v>343</v>
      </c>
      <c r="C9344" s="13" t="n">
        <v>0.0541304647259721</v>
      </c>
      <c r="D9344" s="13" t="n">
        <v>0</v>
      </c>
      <c r="E9344" s="8" t="n">
        <f aca="false">IF(C9344&gt;=$B$4,1,0)</f>
        <v>0</v>
      </c>
      <c r="F9344" s="8" t="n">
        <f aca="false">IF(D9344&gt;=$B$4,1,0)</f>
        <v>0</v>
      </c>
      <c r="G9344" s="8" t="str">
        <f aca="false">IF(AND(E9344=1,F9344=1),"Both pay",IF(F9344=1,"Missed",IF(E9344=1,"False trigger","Neither")))</f>
        <v>Neither</v>
      </c>
    </row>
    <row r="9345" customFormat="false" ht="15" hidden="false" customHeight="false" outlineLevel="0" collapsed="false">
      <c r="A9345" s="8" t="n">
        <v>680</v>
      </c>
      <c r="B9345" s="8" t="s">
        <v>343</v>
      </c>
      <c r="C9345" s="13" t="n">
        <v>0.0435911868219278</v>
      </c>
      <c r="D9345" s="13" t="n">
        <v>0.0756250000000022</v>
      </c>
      <c r="E9345" s="8" t="n">
        <f aca="false">IF(C9345&gt;=$B$4,1,0)</f>
        <v>0</v>
      </c>
      <c r="F9345" s="8" t="n">
        <f aca="false">IF(D9345&gt;=$B$4,1,0)</f>
        <v>0</v>
      </c>
      <c r="G9345" s="8" t="str">
        <f aca="false">IF(AND(E9345=1,F9345=1),"Both pay",IF(F9345=1,"Missed",IF(E9345=1,"False trigger","Neither")))</f>
        <v>Neither</v>
      </c>
    </row>
    <row r="9346" customFormat="false" ht="15" hidden="false" customHeight="false" outlineLevel="0" collapsed="false">
      <c r="A9346" s="8" t="n">
        <v>681</v>
      </c>
      <c r="B9346" s="8" t="s">
        <v>343</v>
      </c>
      <c r="C9346" s="13" t="n">
        <v>0.0117109490126239</v>
      </c>
      <c r="D9346" s="13" t="n">
        <v>0.0500000000000042</v>
      </c>
      <c r="E9346" s="8" t="n">
        <f aca="false">IF(C9346&gt;=$B$4,1,0)</f>
        <v>0</v>
      </c>
      <c r="F9346" s="8" t="n">
        <f aca="false">IF(D9346&gt;=$B$4,1,0)</f>
        <v>0</v>
      </c>
      <c r="G9346" s="8" t="str">
        <f aca="false">IF(AND(E9346=1,F9346=1),"Both pay",IF(F9346=1,"Missed",IF(E9346=1,"False trigger","Neither")))</f>
        <v>Neither</v>
      </c>
    </row>
    <row r="9347" customFormat="false" ht="15" hidden="false" customHeight="false" outlineLevel="0" collapsed="false">
      <c r="A9347" s="8" t="n">
        <v>682</v>
      </c>
      <c r="B9347" s="8" t="s">
        <v>343</v>
      </c>
      <c r="C9347" s="13" t="n">
        <v>0.0166578459245911</v>
      </c>
      <c r="D9347" s="13" t="n">
        <v>0</v>
      </c>
      <c r="E9347" s="8" t="n">
        <f aca="false">IF(C9347&gt;=$B$4,1,0)</f>
        <v>0</v>
      </c>
      <c r="F9347" s="8" t="n">
        <f aca="false">IF(D9347&gt;=$B$4,1,0)</f>
        <v>0</v>
      </c>
      <c r="G9347" s="8" t="str">
        <f aca="false">IF(AND(E9347=1,F9347=1),"Both pay",IF(F9347=1,"Missed",IF(E9347=1,"False trigger","Neither")))</f>
        <v>Neither</v>
      </c>
    </row>
    <row r="9348" customFormat="false" ht="15" hidden="false" customHeight="false" outlineLevel="0" collapsed="false">
      <c r="A9348" s="8" t="n">
        <v>683</v>
      </c>
      <c r="B9348" s="8" t="s">
        <v>343</v>
      </c>
      <c r="C9348" s="13" t="n">
        <v>0.0195871426480778</v>
      </c>
      <c r="D9348" s="13" t="n">
        <v>0</v>
      </c>
      <c r="E9348" s="8" t="n">
        <f aca="false">IF(C9348&gt;=$B$4,1,0)</f>
        <v>0</v>
      </c>
      <c r="F9348" s="8" t="n">
        <f aca="false">IF(D9348&gt;=$B$4,1,0)</f>
        <v>0</v>
      </c>
      <c r="G9348" s="8" t="str">
        <f aca="false">IF(AND(E9348=1,F9348=1),"Both pay",IF(F9348=1,"Missed",IF(E9348=1,"False trigger","Neither")))</f>
        <v>Neither</v>
      </c>
    </row>
    <row r="9349" customFormat="false" ht="15" hidden="false" customHeight="false" outlineLevel="0" collapsed="false">
      <c r="A9349" s="8" t="n">
        <v>688</v>
      </c>
      <c r="B9349" s="8" t="s">
        <v>343</v>
      </c>
      <c r="C9349" s="13" t="n">
        <v>0.0090859544905192</v>
      </c>
      <c r="D9349" s="13" t="n">
        <v>0</v>
      </c>
      <c r="E9349" s="8" t="n">
        <f aca="false">IF(C9349&gt;=$B$4,1,0)</f>
        <v>0</v>
      </c>
      <c r="F9349" s="8" t="n">
        <f aca="false">IF(D9349&gt;=$B$4,1,0)</f>
        <v>0</v>
      </c>
      <c r="G9349" s="8" t="str">
        <f aca="false">IF(AND(E9349=1,F9349=1),"Both pay",IF(F9349=1,"Missed",IF(E9349=1,"False trigger","Neither")))</f>
        <v>Neither</v>
      </c>
    </row>
    <row r="9350" customFormat="false" ht="15" hidden="false" customHeight="false" outlineLevel="0" collapsed="false">
      <c r="A9350" s="8" t="n">
        <v>689</v>
      </c>
      <c r="B9350" s="8" t="s">
        <v>343</v>
      </c>
      <c r="C9350" s="13" t="n">
        <v>0.0479011058200597</v>
      </c>
      <c r="D9350" s="13" t="n">
        <v>0</v>
      </c>
      <c r="E9350" s="8" t="n">
        <f aca="false">IF(C9350&gt;=$B$4,1,0)</f>
        <v>0</v>
      </c>
      <c r="F9350" s="8" t="n">
        <f aca="false">IF(D9350&gt;=$B$4,1,0)</f>
        <v>0</v>
      </c>
      <c r="G9350" s="8" t="str">
        <f aca="false">IF(AND(E9350=1,F9350=1),"Both pay",IF(F9350=1,"Missed",IF(E9350=1,"False trigger","Neither")))</f>
        <v>Neither</v>
      </c>
    </row>
    <row r="9351" customFormat="false" ht="15" hidden="false" customHeight="false" outlineLevel="0" collapsed="false">
      <c r="A9351" s="8" t="n">
        <v>690</v>
      </c>
      <c r="B9351" s="8" t="s">
        <v>343</v>
      </c>
      <c r="C9351" s="13" t="n">
        <v>0.150428904900814</v>
      </c>
      <c r="D9351" s="13" t="n">
        <v>0</v>
      </c>
      <c r="E9351" s="8" t="n">
        <f aca="false">IF(C9351&gt;=$B$4,1,0)</f>
        <v>0</v>
      </c>
      <c r="F9351" s="8" t="n">
        <f aca="false">IF(D9351&gt;=$B$4,1,0)</f>
        <v>0</v>
      </c>
      <c r="G9351" s="8" t="str">
        <f aca="false">IF(AND(E9351=1,F9351=1),"Both pay",IF(F9351=1,"Missed",IF(E9351=1,"False trigger","Neither")))</f>
        <v>Neither</v>
      </c>
    </row>
    <row r="9352" customFormat="false" ht="15" hidden="false" customHeight="false" outlineLevel="0" collapsed="false">
      <c r="A9352" s="8" t="n">
        <v>691</v>
      </c>
      <c r="B9352" s="8" t="s">
        <v>343</v>
      </c>
      <c r="C9352" s="13" t="n">
        <v>0.254060387968071</v>
      </c>
      <c r="D9352" s="13" t="n">
        <v>0</v>
      </c>
      <c r="E9352" s="8" t="n">
        <f aca="false">IF(C9352&gt;=$B$4,1,0)</f>
        <v>0</v>
      </c>
      <c r="F9352" s="8" t="n">
        <f aca="false">IF(D9352&gt;=$B$4,1,0)</f>
        <v>0</v>
      </c>
      <c r="G9352" s="8" t="str">
        <f aca="false">IF(AND(E9352=1,F9352=1),"Both pay",IF(F9352=1,"Missed",IF(E9352=1,"False trigger","Neither")))</f>
        <v>Neither</v>
      </c>
    </row>
    <row r="9353" customFormat="false" ht="15" hidden="false" customHeight="false" outlineLevel="0" collapsed="false">
      <c r="A9353" s="8" t="n">
        <v>692</v>
      </c>
      <c r="B9353" s="8" t="s">
        <v>343</v>
      </c>
      <c r="C9353" s="13" t="n">
        <v>0.084120146467054</v>
      </c>
      <c r="D9353" s="13" t="n">
        <v>0</v>
      </c>
      <c r="E9353" s="8" t="n">
        <f aca="false">IF(C9353&gt;=$B$4,1,0)</f>
        <v>0</v>
      </c>
      <c r="F9353" s="8" t="n">
        <f aca="false">IF(D9353&gt;=$B$4,1,0)</f>
        <v>0</v>
      </c>
      <c r="G9353" s="8" t="str">
        <f aca="false">IF(AND(E9353=1,F9353=1),"Both pay",IF(F9353=1,"Missed",IF(E9353=1,"False trigger","Neither")))</f>
        <v>Neither</v>
      </c>
    </row>
    <row r="9354" customFormat="false" ht="15" hidden="false" customHeight="false" outlineLevel="0" collapsed="false">
      <c r="A9354" s="8" t="n">
        <v>693</v>
      </c>
      <c r="B9354" s="8" t="s">
        <v>343</v>
      </c>
      <c r="C9354" s="13" t="n">
        <v>0.42048645730555</v>
      </c>
      <c r="D9354" s="13" t="n">
        <v>0</v>
      </c>
      <c r="E9354" s="8" t="n">
        <f aca="false">IF(C9354&gt;=$B$4,1,0)</f>
        <v>0</v>
      </c>
      <c r="F9354" s="8" t="n">
        <f aca="false">IF(D9354&gt;=$B$4,1,0)</f>
        <v>0</v>
      </c>
      <c r="G9354" s="8" t="str">
        <f aca="false">IF(AND(E9354=1,F9354=1),"Both pay",IF(F9354=1,"Missed",IF(E9354=1,"False trigger","Neither")))</f>
        <v>Neither</v>
      </c>
    </row>
    <row r="9355" customFormat="false" ht="15" hidden="false" customHeight="false" outlineLevel="0" collapsed="false">
      <c r="A9355" s="8" t="n">
        <v>694</v>
      </c>
      <c r="B9355" s="8" t="s">
        <v>343</v>
      </c>
      <c r="C9355" s="13" t="n">
        <v>0.344143096210427</v>
      </c>
      <c r="D9355" s="13" t="n">
        <v>0</v>
      </c>
      <c r="E9355" s="8" t="n">
        <f aca="false">IF(C9355&gt;=$B$4,1,0)</f>
        <v>0</v>
      </c>
      <c r="F9355" s="8" t="n">
        <f aca="false">IF(D9355&gt;=$B$4,1,0)</f>
        <v>0</v>
      </c>
      <c r="G9355" s="8" t="str">
        <f aca="false">IF(AND(E9355=1,F9355=1),"Both pay",IF(F9355=1,"Missed",IF(E9355=1,"False trigger","Neither")))</f>
        <v>Neither</v>
      </c>
    </row>
    <row r="9356" customFormat="false" ht="15" hidden="false" customHeight="false" outlineLevel="0" collapsed="false">
      <c r="A9356" s="8" t="n">
        <v>695</v>
      </c>
      <c r="B9356" s="8" t="s">
        <v>343</v>
      </c>
      <c r="C9356" s="13" t="n">
        <v>0.205449567456398</v>
      </c>
      <c r="D9356" s="13" t="n">
        <v>0</v>
      </c>
      <c r="E9356" s="8" t="n">
        <f aca="false">IF(C9356&gt;=$B$4,1,0)</f>
        <v>0</v>
      </c>
      <c r="F9356" s="8" t="n">
        <f aca="false">IF(D9356&gt;=$B$4,1,0)</f>
        <v>0</v>
      </c>
      <c r="G9356" s="8" t="str">
        <f aca="false">IF(AND(E9356=1,F9356=1),"Both pay",IF(F9356=1,"Missed",IF(E9356=1,"False trigger","Neither")))</f>
        <v>Neither</v>
      </c>
    </row>
    <row r="9357" customFormat="false" ht="15" hidden="false" customHeight="false" outlineLevel="0" collapsed="false">
      <c r="A9357" s="8" t="n">
        <v>696</v>
      </c>
      <c r="B9357" s="8" t="s">
        <v>343</v>
      </c>
      <c r="C9357" s="13" t="n">
        <v>0.0438696100446591</v>
      </c>
      <c r="D9357" s="13" t="n">
        <v>0</v>
      </c>
      <c r="E9357" s="8" t="n">
        <f aca="false">IF(C9357&gt;=$B$4,1,0)</f>
        <v>0</v>
      </c>
      <c r="F9357" s="8" t="n">
        <f aca="false">IF(D9357&gt;=$B$4,1,0)</f>
        <v>0</v>
      </c>
      <c r="G9357" s="8" t="str">
        <f aca="false">IF(AND(E9357=1,F9357=1),"Both pay",IF(F9357=1,"Missed",IF(E9357=1,"False trigger","Neither")))</f>
        <v>Neither</v>
      </c>
    </row>
    <row r="9358" customFormat="false" ht="15" hidden="false" customHeight="false" outlineLevel="0" collapsed="false">
      <c r="A9358" s="8" t="n">
        <v>697</v>
      </c>
      <c r="B9358" s="8" t="s">
        <v>343</v>
      </c>
      <c r="C9358" s="13" t="n">
        <v>0.0666235897019937</v>
      </c>
      <c r="D9358" s="13" t="n">
        <v>0</v>
      </c>
      <c r="E9358" s="8" t="n">
        <f aca="false">IF(C9358&gt;=$B$4,1,0)</f>
        <v>0</v>
      </c>
      <c r="F9358" s="8" t="n">
        <f aca="false">IF(D9358&gt;=$B$4,1,0)</f>
        <v>0</v>
      </c>
      <c r="G9358" s="8" t="str">
        <f aca="false">IF(AND(E9358=1,F9358=1),"Both pay",IF(F9358=1,"Missed",IF(E9358=1,"False trigger","Neither")))</f>
        <v>Neither</v>
      </c>
    </row>
    <row r="9359" customFormat="false" ht="15" hidden="false" customHeight="false" outlineLevel="0" collapsed="false">
      <c r="A9359" s="8" t="n">
        <v>698</v>
      </c>
      <c r="B9359" s="8" t="s">
        <v>343</v>
      </c>
      <c r="C9359" s="13" t="n">
        <v>0.0191428367352486</v>
      </c>
      <c r="D9359" s="13" t="n">
        <v>0</v>
      </c>
      <c r="E9359" s="8" t="n">
        <f aca="false">IF(C9359&gt;=$B$4,1,0)</f>
        <v>0</v>
      </c>
      <c r="F9359" s="8" t="n">
        <f aca="false">IF(D9359&gt;=$B$4,1,0)</f>
        <v>0</v>
      </c>
      <c r="G9359" s="8" t="str">
        <f aca="false">IF(AND(E9359=1,F9359=1),"Both pay",IF(F9359=1,"Missed",IF(E9359=1,"False trigger","Neither")))</f>
        <v>Neither</v>
      </c>
    </row>
    <row r="9360" customFormat="false" ht="15" hidden="false" customHeight="false" outlineLevel="0" collapsed="false">
      <c r="A9360" s="8" t="n">
        <v>699</v>
      </c>
      <c r="B9360" s="8" t="s">
        <v>343</v>
      </c>
      <c r="C9360" s="13" t="n">
        <v>0.0216720248072483</v>
      </c>
      <c r="D9360" s="13" t="n">
        <v>0</v>
      </c>
      <c r="E9360" s="8" t="n">
        <f aca="false">IF(C9360&gt;=$B$4,1,0)</f>
        <v>0</v>
      </c>
      <c r="F9360" s="8" t="n">
        <f aca="false">IF(D9360&gt;=$B$4,1,0)</f>
        <v>0</v>
      </c>
      <c r="G9360" s="8" t="str">
        <f aca="false">IF(AND(E9360=1,F9360=1),"Both pay",IF(F9360=1,"Missed",IF(E9360=1,"False trigger","Neither")))</f>
        <v>Neither</v>
      </c>
    </row>
    <row r="9361" customFormat="false" ht="15" hidden="false" customHeight="false" outlineLevel="0" collapsed="false">
      <c r="A9361" s="8" t="n">
        <v>700</v>
      </c>
      <c r="B9361" s="8" t="s">
        <v>343</v>
      </c>
      <c r="C9361" s="13" t="n">
        <v>0.0221029767895757</v>
      </c>
      <c r="D9361" s="13" t="n">
        <v>0</v>
      </c>
      <c r="E9361" s="8" t="n">
        <f aca="false">IF(C9361&gt;=$B$4,1,0)</f>
        <v>0</v>
      </c>
      <c r="F9361" s="8" t="n">
        <f aca="false">IF(D9361&gt;=$B$4,1,0)</f>
        <v>0</v>
      </c>
      <c r="G9361" s="8" t="str">
        <f aca="false">IF(AND(E9361=1,F9361=1),"Both pay",IF(F9361=1,"Missed",IF(E9361=1,"False trigger","Neither")))</f>
        <v>Neither</v>
      </c>
    </row>
    <row r="9362" customFormat="false" ht="15" hidden="false" customHeight="false" outlineLevel="0" collapsed="false">
      <c r="A9362" s="8" t="n">
        <v>701</v>
      </c>
      <c r="B9362" s="8" t="s">
        <v>343</v>
      </c>
      <c r="C9362" s="13" t="n">
        <v>0.0257280241502186</v>
      </c>
      <c r="D9362" s="13" t="n">
        <v>0</v>
      </c>
      <c r="E9362" s="8" t="n">
        <f aca="false">IF(C9362&gt;=$B$4,1,0)</f>
        <v>0</v>
      </c>
      <c r="F9362" s="8" t="n">
        <f aca="false">IF(D9362&gt;=$B$4,1,0)</f>
        <v>0</v>
      </c>
      <c r="G9362" s="8" t="str">
        <f aca="false">IF(AND(E9362=1,F9362=1),"Both pay",IF(F9362=1,"Missed",IF(E9362=1,"False trigger","Neither")))</f>
        <v>Neither</v>
      </c>
    </row>
    <row r="9363" customFormat="false" ht="15" hidden="false" customHeight="false" outlineLevel="0" collapsed="false">
      <c r="A9363" s="8" t="n">
        <v>702</v>
      </c>
      <c r="B9363" s="8" t="s">
        <v>343</v>
      </c>
      <c r="C9363" s="13" t="n">
        <v>0.0322543513081043</v>
      </c>
      <c r="D9363" s="13" t="n">
        <v>0</v>
      </c>
      <c r="E9363" s="8" t="n">
        <f aca="false">IF(C9363&gt;=$B$4,1,0)</f>
        <v>0</v>
      </c>
      <c r="F9363" s="8" t="n">
        <f aca="false">IF(D9363&gt;=$B$4,1,0)</f>
        <v>0</v>
      </c>
      <c r="G9363" s="8" t="str">
        <f aca="false">IF(AND(E9363=1,F9363=1),"Both pay",IF(F9363=1,"Missed",IF(E9363=1,"False trigger","Neither")))</f>
        <v>Neither</v>
      </c>
    </row>
    <row r="9364" customFormat="false" ht="15" hidden="false" customHeight="false" outlineLevel="0" collapsed="false">
      <c r="A9364" s="8" t="n">
        <v>705</v>
      </c>
      <c r="B9364" s="8" t="s">
        <v>343</v>
      </c>
      <c r="C9364" s="13" t="n">
        <v>0.0320175020406239</v>
      </c>
      <c r="D9364" s="13" t="n">
        <v>0</v>
      </c>
      <c r="E9364" s="8" t="n">
        <f aca="false">IF(C9364&gt;=$B$4,1,0)</f>
        <v>0</v>
      </c>
      <c r="F9364" s="8" t="n">
        <f aca="false">IF(D9364&gt;=$B$4,1,0)</f>
        <v>0</v>
      </c>
      <c r="G9364" s="8" t="str">
        <f aca="false">IF(AND(E9364=1,F9364=1),"Both pay",IF(F9364=1,"Missed",IF(E9364=1,"False trigger","Neither")))</f>
        <v>Neither</v>
      </c>
    </row>
    <row r="9365" customFormat="false" ht="15" hidden="false" customHeight="false" outlineLevel="0" collapsed="false">
      <c r="A9365" s="8" t="n">
        <v>706</v>
      </c>
      <c r="B9365" s="8" t="s">
        <v>343</v>
      </c>
      <c r="C9365" s="13" t="n">
        <v>0.0471780936074139</v>
      </c>
      <c r="D9365" s="13" t="n">
        <v>0</v>
      </c>
      <c r="E9365" s="8" t="n">
        <f aca="false">IF(C9365&gt;=$B$4,1,0)</f>
        <v>0</v>
      </c>
      <c r="F9365" s="8" t="n">
        <f aca="false">IF(D9365&gt;=$B$4,1,0)</f>
        <v>0</v>
      </c>
      <c r="G9365" s="8" t="str">
        <f aca="false">IF(AND(E9365=1,F9365=1),"Both pay",IF(F9365=1,"Missed",IF(E9365=1,"False trigger","Neither")))</f>
        <v>Neither</v>
      </c>
    </row>
    <row r="9366" customFormat="false" ht="15" hidden="false" customHeight="false" outlineLevel="0" collapsed="false">
      <c r="A9366" s="8" t="n">
        <v>707</v>
      </c>
      <c r="B9366" s="8" t="s">
        <v>343</v>
      </c>
      <c r="C9366" s="13" t="n">
        <v>0.0360057191132199</v>
      </c>
      <c r="D9366" s="13" t="n">
        <v>0</v>
      </c>
      <c r="E9366" s="8" t="n">
        <f aca="false">IF(C9366&gt;=$B$4,1,0)</f>
        <v>0</v>
      </c>
      <c r="F9366" s="8" t="n">
        <f aca="false">IF(D9366&gt;=$B$4,1,0)</f>
        <v>0</v>
      </c>
      <c r="G9366" s="8" t="str">
        <f aca="false">IF(AND(E9366=1,F9366=1),"Both pay",IF(F9366=1,"Missed",IF(E9366=1,"False trigger","Neither")))</f>
        <v>Neither</v>
      </c>
    </row>
    <row r="9367" customFormat="false" ht="15" hidden="false" customHeight="false" outlineLevel="0" collapsed="false">
      <c r="A9367" s="8" t="n">
        <v>708</v>
      </c>
      <c r="B9367" s="8" t="s">
        <v>343</v>
      </c>
      <c r="C9367" s="13" t="n">
        <v>0.0324682675068004</v>
      </c>
      <c r="D9367" s="13" t="n">
        <v>0.0062500000000014</v>
      </c>
      <c r="E9367" s="8" t="n">
        <f aca="false">IF(C9367&gt;=$B$4,1,0)</f>
        <v>0</v>
      </c>
      <c r="F9367" s="8" t="n">
        <f aca="false">IF(D9367&gt;=$B$4,1,0)</f>
        <v>0</v>
      </c>
      <c r="G9367" s="8" t="str">
        <f aca="false">IF(AND(E9367=1,F9367=1),"Both pay",IF(F9367=1,"Missed",IF(E9367=1,"False trigger","Neither")))</f>
        <v>Neither</v>
      </c>
    </row>
    <row r="9368" customFormat="false" ht="15" hidden="false" customHeight="false" outlineLevel="0" collapsed="false">
      <c r="A9368" s="8" t="n">
        <v>709</v>
      </c>
      <c r="B9368" s="8" t="s">
        <v>343</v>
      </c>
      <c r="C9368" s="13" t="n">
        <v>0.186647463281233</v>
      </c>
      <c r="D9368" s="13" t="n">
        <v>0.446875000000006</v>
      </c>
      <c r="E9368" s="8" t="n">
        <f aca="false">IF(C9368&gt;=$B$4,1,0)</f>
        <v>0</v>
      </c>
      <c r="F9368" s="8" t="n">
        <f aca="false">IF(D9368&gt;=$B$4,1,0)</f>
        <v>0</v>
      </c>
      <c r="G9368" s="8" t="str">
        <f aca="false">IF(AND(E9368=1,F9368=1),"Both pay",IF(F9368=1,"Missed",IF(E9368=1,"False trigger","Neither")))</f>
        <v>Neither</v>
      </c>
    </row>
    <row r="9369" customFormat="false" ht="15" hidden="false" customHeight="false" outlineLevel="0" collapsed="false">
      <c r="A9369" s="8" t="n">
        <v>710</v>
      </c>
      <c r="B9369" s="8" t="s">
        <v>343</v>
      </c>
      <c r="C9369" s="13" t="n">
        <v>0.241008173037883</v>
      </c>
      <c r="D9369" s="13" t="n">
        <v>1.61375</v>
      </c>
      <c r="E9369" s="8" t="n">
        <f aca="false">IF(C9369&gt;=$B$4,1,0)</f>
        <v>0</v>
      </c>
      <c r="F9369" s="8" t="n">
        <f aca="false">IF(D9369&gt;=$B$4,1,0)</f>
        <v>0</v>
      </c>
      <c r="G9369" s="8" t="str">
        <f aca="false">IF(AND(E9369=1,F9369=1),"Both pay",IF(F9369=1,"Missed",IF(E9369=1,"False trigger","Neither")))</f>
        <v>Neither</v>
      </c>
    </row>
    <row r="9370" customFormat="false" ht="15" hidden="false" customHeight="false" outlineLevel="0" collapsed="false">
      <c r="A9370" s="8" t="n">
        <v>711</v>
      </c>
      <c r="B9370" s="8" t="s">
        <v>343</v>
      </c>
      <c r="C9370" s="13" t="n">
        <v>0.0761693938423633</v>
      </c>
      <c r="D9370" s="13" t="n">
        <v>0.699374999999996</v>
      </c>
      <c r="E9370" s="8" t="n">
        <f aca="false">IF(C9370&gt;=$B$4,1,0)</f>
        <v>0</v>
      </c>
      <c r="F9370" s="8" t="n">
        <f aca="false">IF(D9370&gt;=$B$4,1,0)</f>
        <v>0</v>
      </c>
      <c r="G9370" s="8" t="str">
        <f aca="false">IF(AND(E9370=1,F9370=1),"Both pay",IF(F9370=1,"Missed",IF(E9370=1,"False trigger","Neither")))</f>
        <v>Neither</v>
      </c>
    </row>
    <row r="9371" customFormat="false" ht="15" hidden="false" customHeight="false" outlineLevel="0" collapsed="false">
      <c r="A9371" s="8" t="n">
        <v>712</v>
      </c>
      <c r="B9371" s="8" t="s">
        <v>343</v>
      </c>
      <c r="C9371" s="13" t="n">
        <v>0.0183312351025151</v>
      </c>
      <c r="D9371" s="13" t="n">
        <v>0.0562499999999985</v>
      </c>
      <c r="E9371" s="8" t="n">
        <f aca="false">IF(C9371&gt;=$B$4,1,0)</f>
        <v>0</v>
      </c>
      <c r="F9371" s="8" t="n">
        <f aca="false">IF(D9371&gt;=$B$4,1,0)</f>
        <v>0</v>
      </c>
      <c r="G9371" s="8" t="str">
        <f aca="false">IF(AND(E9371=1,F9371=1),"Both pay",IF(F9371=1,"Missed",IF(E9371=1,"False trigger","Neither")))</f>
        <v>Neither</v>
      </c>
    </row>
    <row r="9372" customFormat="false" ht="15" hidden="false" customHeight="false" outlineLevel="0" collapsed="false">
      <c r="A9372" s="8" t="n">
        <v>713</v>
      </c>
      <c r="B9372" s="8" t="s">
        <v>343</v>
      </c>
      <c r="C9372" s="13" t="n">
        <v>0</v>
      </c>
      <c r="D9372" s="13" t="n">
        <v>0</v>
      </c>
      <c r="E9372" s="8" t="n">
        <f aca="false">IF(C9372&gt;=$B$4,1,0)</f>
        <v>0</v>
      </c>
      <c r="F9372" s="8" t="n">
        <f aca="false">IF(D9372&gt;=$B$4,1,0)</f>
        <v>0</v>
      </c>
      <c r="G9372" s="8" t="str">
        <f aca="false">IF(AND(E9372=1,F9372=1),"Both pay",IF(F9372=1,"Missed",IF(E9372=1,"False trigger","Neither")))</f>
        <v>Neither</v>
      </c>
    </row>
    <row r="9373" customFormat="false" ht="15" hidden="false" customHeight="false" outlineLevel="0" collapsed="false">
      <c r="A9373" s="8" t="n">
        <v>714</v>
      </c>
      <c r="B9373" s="8" t="s">
        <v>343</v>
      </c>
      <c r="C9373" s="13" t="n">
        <v>0</v>
      </c>
      <c r="D9373" s="13" t="n">
        <v>0.0743750000000034</v>
      </c>
      <c r="E9373" s="8" t="n">
        <f aca="false">IF(C9373&gt;=$B$4,1,0)</f>
        <v>0</v>
      </c>
      <c r="F9373" s="8" t="n">
        <f aca="false">IF(D9373&gt;=$B$4,1,0)</f>
        <v>0</v>
      </c>
      <c r="G9373" s="8" t="str">
        <f aca="false">IF(AND(E9373=1,F9373=1),"Both pay",IF(F9373=1,"Missed",IF(E9373=1,"False trigger","Neither")))</f>
        <v>Neither</v>
      </c>
    </row>
    <row r="9374" customFormat="false" ht="15" hidden="false" customHeight="false" outlineLevel="0" collapsed="false">
      <c r="A9374" s="8" t="n">
        <v>715</v>
      </c>
      <c r="B9374" s="8" t="s">
        <v>343</v>
      </c>
      <c r="C9374" s="13" t="n">
        <v>0</v>
      </c>
      <c r="D9374" s="13" t="n">
        <v>0.0056249999999948</v>
      </c>
      <c r="E9374" s="8" t="n">
        <f aca="false">IF(C9374&gt;=$B$4,1,0)</f>
        <v>0</v>
      </c>
      <c r="F9374" s="8" t="n">
        <f aca="false">IF(D9374&gt;=$B$4,1,0)</f>
        <v>0</v>
      </c>
      <c r="G9374" s="8" t="str">
        <f aca="false">IF(AND(E9374=1,F9374=1),"Both pay",IF(F9374=1,"Missed",IF(E9374=1,"False trigger","Neither")))</f>
        <v>Neither</v>
      </c>
    </row>
    <row r="9375" customFormat="false" ht="15" hidden="false" customHeight="false" outlineLevel="0" collapsed="false">
      <c r="A9375" s="8" t="n">
        <v>720</v>
      </c>
      <c r="B9375" s="8" t="s">
        <v>343</v>
      </c>
      <c r="C9375" s="13" t="n">
        <v>2.38757682988182</v>
      </c>
      <c r="D9375" s="13" t="n">
        <v>0.609999999999999</v>
      </c>
      <c r="E9375" s="8" t="n">
        <f aca="false">IF(C9375&gt;=$B$4,1,0)</f>
        <v>0</v>
      </c>
      <c r="F9375" s="8" t="n">
        <f aca="false">IF(D9375&gt;=$B$4,1,0)</f>
        <v>0</v>
      </c>
      <c r="G9375" s="8" t="str">
        <f aca="false">IF(AND(E9375=1,F9375=1),"Both pay",IF(F9375=1,"Missed",IF(E9375=1,"False trigger","Neither")))</f>
        <v>Neither</v>
      </c>
    </row>
    <row r="9376" customFormat="false" ht="15" hidden="false" customHeight="false" outlineLevel="0" collapsed="false">
      <c r="A9376" s="8" t="n">
        <v>721</v>
      </c>
      <c r="B9376" s="8" t="s">
        <v>343</v>
      </c>
      <c r="C9376" s="13" t="n">
        <v>1.28471402489191</v>
      </c>
      <c r="D9376" s="13" t="n">
        <v>0.213125000000005</v>
      </c>
      <c r="E9376" s="8" t="n">
        <f aca="false">IF(C9376&gt;=$B$4,1,0)</f>
        <v>0</v>
      </c>
      <c r="F9376" s="8" t="n">
        <f aca="false">IF(D9376&gt;=$B$4,1,0)</f>
        <v>0</v>
      </c>
      <c r="G9376" s="8" t="str">
        <f aca="false">IF(AND(E9376=1,F9376=1),"Both pay",IF(F9376=1,"Missed",IF(E9376=1,"False trigger","Neither")))</f>
        <v>Neither</v>
      </c>
    </row>
    <row r="9377" customFormat="false" ht="15" hidden="false" customHeight="false" outlineLevel="0" collapsed="false">
      <c r="A9377" s="8" t="n">
        <v>722</v>
      </c>
      <c r="B9377" s="8" t="s">
        <v>343</v>
      </c>
      <c r="C9377" s="13" t="n">
        <v>0.218411756692532</v>
      </c>
      <c r="D9377" s="13" t="n">
        <v>0</v>
      </c>
      <c r="E9377" s="8" t="n">
        <f aca="false">IF(C9377&gt;=$B$4,1,0)</f>
        <v>0</v>
      </c>
      <c r="F9377" s="8" t="n">
        <f aca="false">IF(D9377&gt;=$B$4,1,0)</f>
        <v>0</v>
      </c>
      <c r="G9377" s="8" t="str">
        <f aca="false">IF(AND(E9377=1,F9377=1),"Both pay",IF(F9377=1,"Missed",IF(E9377=1,"False trigger","Neither")))</f>
        <v>Neither</v>
      </c>
    </row>
    <row r="9378" customFormat="false" ht="15" hidden="false" customHeight="false" outlineLevel="0" collapsed="false">
      <c r="A9378" s="8" t="n">
        <v>723</v>
      </c>
      <c r="B9378" s="8" t="s">
        <v>343</v>
      </c>
      <c r="C9378" s="13" t="n">
        <v>0.0984095964178948</v>
      </c>
      <c r="D9378" s="13" t="n">
        <v>0</v>
      </c>
      <c r="E9378" s="8" t="n">
        <f aca="false">IF(C9378&gt;=$B$4,1,0)</f>
        <v>0</v>
      </c>
      <c r="F9378" s="8" t="n">
        <f aca="false">IF(D9378&gt;=$B$4,1,0)</f>
        <v>0</v>
      </c>
      <c r="G9378" s="8" t="str">
        <f aca="false">IF(AND(E9378=1,F9378=1),"Both pay",IF(F9378=1,"Missed",IF(E9378=1,"False trigger","Neither")))</f>
        <v>Neither</v>
      </c>
    </row>
    <row r="9379" customFormat="false" ht="15" hidden="false" customHeight="false" outlineLevel="0" collapsed="false">
      <c r="A9379" s="8" t="n">
        <v>724</v>
      </c>
      <c r="B9379" s="8" t="s">
        <v>343</v>
      </c>
      <c r="C9379" s="13" t="n">
        <v>0.239674387859651</v>
      </c>
      <c r="D9379" s="13" t="n">
        <v>0</v>
      </c>
      <c r="E9379" s="8" t="n">
        <f aca="false">IF(C9379&gt;=$B$4,1,0)</f>
        <v>0</v>
      </c>
      <c r="F9379" s="8" t="n">
        <f aca="false">IF(D9379&gt;=$B$4,1,0)</f>
        <v>0</v>
      </c>
      <c r="G9379" s="8" t="str">
        <f aca="false">IF(AND(E9379=1,F9379=1),"Both pay",IF(F9379=1,"Missed",IF(E9379=1,"False trigger","Neither")))</f>
        <v>Neither</v>
      </c>
    </row>
    <row r="9380" customFormat="false" ht="15" hidden="false" customHeight="false" outlineLevel="0" collapsed="false">
      <c r="A9380" s="8" t="n">
        <v>726</v>
      </c>
      <c r="B9380" s="8" t="s">
        <v>343</v>
      </c>
      <c r="C9380" s="13" t="n">
        <v>0</v>
      </c>
      <c r="D9380" s="13" t="n">
        <v>0</v>
      </c>
      <c r="E9380" s="8" t="n">
        <f aca="false">IF(C9380&gt;=$B$4,1,0)</f>
        <v>0</v>
      </c>
      <c r="F9380" s="8" t="n">
        <f aca="false">IF(D9380&gt;=$B$4,1,0)</f>
        <v>0</v>
      </c>
      <c r="G9380" s="8" t="str">
        <f aca="false">IF(AND(E9380=1,F9380=1),"Both pay",IF(F9380=1,"Missed",IF(E9380=1,"False trigger","Neither")))</f>
        <v>Neither</v>
      </c>
    </row>
    <row r="9381" customFormat="false" ht="15" hidden="false" customHeight="false" outlineLevel="0" collapsed="false">
      <c r="A9381" s="8" t="n">
        <v>727</v>
      </c>
      <c r="B9381" s="8" t="s">
        <v>343</v>
      </c>
      <c r="C9381" s="13" t="n">
        <v>0</v>
      </c>
      <c r="D9381" s="13" t="n">
        <v>0</v>
      </c>
      <c r="E9381" s="8" t="n">
        <f aca="false">IF(C9381&gt;=$B$4,1,0)</f>
        <v>0</v>
      </c>
      <c r="F9381" s="8" t="n">
        <f aca="false">IF(D9381&gt;=$B$4,1,0)</f>
        <v>0</v>
      </c>
      <c r="G9381" s="8" t="str">
        <f aca="false">IF(AND(E9381=1,F9381=1),"Both pay",IF(F9381=1,"Missed",IF(E9381=1,"False trigger","Neither")))</f>
        <v>Neither</v>
      </c>
    </row>
    <row r="9382" customFormat="false" ht="15" hidden="false" customHeight="false" outlineLevel="0" collapsed="false">
      <c r="A9382" s="8" t="n">
        <v>728</v>
      </c>
      <c r="B9382" s="8" t="s">
        <v>343</v>
      </c>
      <c r="C9382" s="13" t="n">
        <v>0</v>
      </c>
      <c r="D9382" s="13" t="n">
        <v>0</v>
      </c>
      <c r="E9382" s="8" t="n">
        <f aca="false">IF(C9382&gt;=$B$4,1,0)</f>
        <v>0</v>
      </c>
      <c r="F9382" s="8" t="n">
        <f aca="false">IF(D9382&gt;=$B$4,1,0)</f>
        <v>0</v>
      </c>
      <c r="G9382" s="8" t="str">
        <f aca="false">IF(AND(E9382=1,F9382=1),"Both pay",IF(F9382=1,"Missed",IF(E9382=1,"False trigger","Neither")))</f>
        <v>Neither</v>
      </c>
    </row>
    <row r="9383" customFormat="false" ht="15" hidden="false" customHeight="false" outlineLevel="0" collapsed="false">
      <c r="A9383" s="8" t="n">
        <v>729</v>
      </c>
      <c r="B9383" s="8" t="s">
        <v>343</v>
      </c>
      <c r="C9383" s="13" t="n">
        <v>0</v>
      </c>
      <c r="D9383" s="13" t="n">
        <v>0</v>
      </c>
      <c r="E9383" s="8" t="n">
        <f aca="false">IF(C9383&gt;=$B$4,1,0)</f>
        <v>0</v>
      </c>
      <c r="F9383" s="8" t="n">
        <f aca="false">IF(D9383&gt;=$B$4,1,0)</f>
        <v>0</v>
      </c>
      <c r="G9383" s="8" t="str">
        <f aca="false">IF(AND(E9383=1,F9383=1),"Both pay",IF(F9383=1,"Missed",IF(E9383=1,"False trigger","Neither")))</f>
        <v>Neither</v>
      </c>
    </row>
    <row r="9384" customFormat="false" ht="15" hidden="false" customHeight="false" outlineLevel="0" collapsed="false">
      <c r="A9384" s="8" t="n">
        <v>730</v>
      </c>
      <c r="B9384" s="8" t="s">
        <v>343</v>
      </c>
      <c r="C9384" s="13" t="n">
        <v>0</v>
      </c>
      <c r="D9384" s="13" t="n">
        <v>0</v>
      </c>
      <c r="E9384" s="8" t="n">
        <f aca="false">IF(C9384&gt;=$B$4,1,0)</f>
        <v>0</v>
      </c>
      <c r="F9384" s="8" t="n">
        <f aca="false">IF(D9384&gt;=$B$4,1,0)</f>
        <v>0</v>
      </c>
      <c r="G9384" s="8" t="str">
        <f aca="false">IF(AND(E9384=1,F9384=1),"Both pay",IF(F9384=1,"Missed",IF(E9384=1,"False trigger","Neither")))</f>
        <v>Neither</v>
      </c>
    </row>
    <row r="9385" customFormat="false" ht="15" hidden="false" customHeight="false" outlineLevel="0" collapsed="false">
      <c r="A9385" s="8" t="n">
        <v>731</v>
      </c>
      <c r="B9385" s="8" t="s">
        <v>343</v>
      </c>
      <c r="C9385" s="13" t="n">
        <v>0</v>
      </c>
      <c r="D9385" s="13" t="n">
        <v>0</v>
      </c>
      <c r="E9385" s="8" t="n">
        <f aca="false">IF(C9385&gt;=$B$4,1,0)</f>
        <v>0</v>
      </c>
      <c r="F9385" s="8" t="n">
        <f aca="false">IF(D9385&gt;=$B$4,1,0)</f>
        <v>0</v>
      </c>
      <c r="G9385" s="8" t="str">
        <f aca="false">IF(AND(E9385=1,F9385=1),"Both pay",IF(F9385=1,"Missed",IF(E9385=1,"False trigger","Neither")))</f>
        <v>Neither</v>
      </c>
    </row>
    <row r="9386" customFormat="false" ht="15" hidden="false" customHeight="false" outlineLevel="0" collapsed="false">
      <c r="A9386" s="8" t="n">
        <v>732</v>
      </c>
      <c r="B9386" s="8" t="s">
        <v>343</v>
      </c>
      <c r="C9386" s="13" t="n">
        <v>0.0029880818735179</v>
      </c>
      <c r="D9386" s="13" t="n">
        <v>0</v>
      </c>
      <c r="E9386" s="8" t="n">
        <f aca="false">IF(C9386&gt;=$B$4,1,0)</f>
        <v>0</v>
      </c>
      <c r="F9386" s="8" t="n">
        <f aca="false">IF(D9386&gt;=$B$4,1,0)</f>
        <v>0</v>
      </c>
      <c r="G9386" s="8" t="str">
        <f aca="false">IF(AND(E9386=1,F9386=1),"Both pay",IF(F9386=1,"Missed",IF(E9386=1,"False trigger","Neither")))</f>
        <v>Neither</v>
      </c>
    </row>
    <row r="9387" customFormat="false" ht="15" hidden="false" customHeight="false" outlineLevel="0" collapsed="false">
      <c r="A9387" s="8" t="n">
        <v>733</v>
      </c>
      <c r="B9387" s="8" t="s">
        <v>343</v>
      </c>
      <c r="C9387" s="13" t="n">
        <v>0.0020169587247664</v>
      </c>
      <c r="D9387" s="13" t="n">
        <v>0</v>
      </c>
      <c r="E9387" s="8" t="n">
        <f aca="false">IF(C9387&gt;=$B$4,1,0)</f>
        <v>0</v>
      </c>
      <c r="F9387" s="8" t="n">
        <f aca="false">IF(D9387&gt;=$B$4,1,0)</f>
        <v>0</v>
      </c>
      <c r="G9387" s="8" t="str">
        <f aca="false">IF(AND(E9387=1,F9387=1),"Both pay",IF(F9387=1,"Missed",IF(E9387=1,"False trigger","Neither")))</f>
        <v>Neither</v>
      </c>
    </row>
    <row r="9388" customFormat="false" ht="15" hidden="false" customHeight="false" outlineLevel="0" collapsed="false">
      <c r="A9388" s="8" t="n">
        <v>734</v>
      </c>
      <c r="B9388" s="8" t="s">
        <v>343</v>
      </c>
      <c r="C9388" s="13" t="n">
        <v>0.0020080615564879</v>
      </c>
      <c r="D9388" s="13" t="n">
        <v>0</v>
      </c>
      <c r="E9388" s="8" t="n">
        <f aca="false">IF(C9388&gt;=$B$4,1,0)</f>
        <v>0</v>
      </c>
      <c r="F9388" s="8" t="n">
        <f aca="false">IF(D9388&gt;=$B$4,1,0)</f>
        <v>0</v>
      </c>
      <c r="G9388" s="8" t="str">
        <f aca="false">IF(AND(E9388=1,F9388=1),"Both pay",IF(F9388=1,"Missed",IF(E9388=1,"False trigger","Neither")))</f>
        <v>Neither</v>
      </c>
    </row>
    <row r="9389" customFormat="false" ht="15" hidden="false" customHeight="false" outlineLevel="0" collapsed="false">
      <c r="A9389" s="8" t="n">
        <v>735</v>
      </c>
      <c r="B9389" s="8" t="s">
        <v>343</v>
      </c>
      <c r="C9389" s="13" t="n">
        <v>0.0087108961394477</v>
      </c>
      <c r="D9389" s="13" t="n">
        <v>0</v>
      </c>
      <c r="E9389" s="8" t="n">
        <f aca="false">IF(C9389&gt;=$B$4,1,0)</f>
        <v>0</v>
      </c>
      <c r="F9389" s="8" t="n">
        <f aca="false">IF(D9389&gt;=$B$4,1,0)</f>
        <v>0</v>
      </c>
      <c r="G9389" s="8" t="str">
        <f aca="false">IF(AND(E9389=1,F9389=1),"Both pay",IF(F9389=1,"Missed",IF(E9389=1,"False trigger","Neither")))</f>
        <v>Neither</v>
      </c>
    </row>
    <row r="9390" customFormat="false" ht="15" hidden="false" customHeight="false" outlineLevel="0" collapsed="false">
      <c r="A9390" s="8" t="n">
        <v>736</v>
      </c>
      <c r="B9390" s="8" t="s">
        <v>343</v>
      </c>
      <c r="C9390" s="13" t="n">
        <v>0.0253524612439619</v>
      </c>
      <c r="D9390" s="13" t="n">
        <v>0</v>
      </c>
      <c r="E9390" s="8" t="n">
        <f aca="false">IF(C9390&gt;=$B$4,1,0)</f>
        <v>0</v>
      </c>
      <c r="F9390" s="8" t="n">
        <f aca="false">IF(D9390&gt;=$B$4,1,0)</f>
        <v>0</v>
      </c>
      <c r="G9390" s="8" t="str">
        <f aca="false">IF(AND(E9390=1,F9390=1),"Both pay",IF(F9390=1,"Missed",IF(E9390=1,"False trigger","Neither")))</f>
        <v>Neither</v>
      </c>
    </row>
    <row r="9391" customFormat="false" ht="15" hidden="false" customHeight="false" outlineLevel="0" collapsed="false">
      <c r="A9391" s="8" t="n">
        <v>737</v>
      </c>
      <c r="B9391" s="8" t="s">
        <v>343</v>
      </c>
      <c r="C9391" s="13" t="n">
        <v>0.0334599882596862</v>
      </c>
      <c r="D9391" s="13" t="n">
        <v>0.0618750000000005</v>
      </c>
      <c r="E9391" s="8" t="n">
        <f aca="false">IF(C9391&gt;=$B$4,1,0)</f>
        <v>0</v>
      </c>
      <c r="F9391" s="8" t="n">
        <f aca="false">IF(D9391&gt;=$B$4,1,0)</f>
        <v>0</v>
      </c>
      <c r="G9391" s="8" t="str">
        <f aca="false">IF(AND(E9391=1,F9391=1),"Both pay",IF(F9391=1,"Missed",IF(E9391=1,"False trigger","Neither")))</f>
        <v>Neither</v>
      </c>
    </row>
    <row r="9392" customFormat="false" ht="15" hidden="false" customHeight="false" outlineLevel="0" collapsed="false">
      <c r="A9392" s="8" t="n">
        <v>738</v>
      </c>
      <c r="B9392" s="8" t="s">
        <v>343</v>
      </c>
      <c r="C9392" s="13" t="n">
        <v>0.0487306408573999</v>
      </c>
      <c r="D9392" s="13" t="n">
        <v>0.125</v>
      </c>
      <c r="E9392" s="8" t="n">
        <f aca="false">IF(C9392&gt;=$B$4,1,0)</f>
        <v>0</v>
      </c>
      <c r="F9392" s="8" t="n">
        <f aca="false">IF(D9392&gt;=$B$4,1,0)</f>
        <v>0</v>
      </c>
      <c r="G9392" s="8" t="str">
        <f aca="false">IF(AND(E9392=1,F9392=1),"Both pay",IF(F9392=1,"Missed",IF(E9392=1,"False trigger","Neither")))</f>
        <v>Neither</v>
      </c>
    </row>
    <row r="9393" customFormat="false" ht="15" hidden="false" customHeight="false" outlineLevel="0" collapsed="false">
      <c r="A9393" s="8" t="n">
        <v>739</v>
      </c>
      <c r="B9393" s="8" t="s">
        <v>343</v>
      </c>
      <c r="C9393" s="13" t="n">
        <v>0.0425859883213277</v>
      </c>
      <c r="D9393" s="13" t="n">
        <v>0.0018749999999982</v>
      </c>
      <c r="E9393" s="8" t="n">
        <f aca="false">IF(C9393&gt;=$B$4,1,0)</f>
        <v>0</v>
      </c>
      <c r="F9393" s="8" t="n">
        <f aca="false">IF(D9393&gt;=$B$4,1,0)</f>
        <v>0</v>
      </c>
      <c r="G9393" s="8" t="str">
        <f aca="false">IF(AND(E9393=1,F9393=1),"Both pay",IF(F9393=1,"Missed",IF(E9393=1,"False trigger","Neither")))</f>
        <v>Neither</v>
      </c>
    </row>
    <row r="9394" customFormat="false" ht="15" hidden="false" customHeight="false" outlineLevel="0" collapsed="false">
      <c r="A9394" s="8" t="n">
        <v>740</v>
      </c>
      <c r="B9394" s="8" t="s">
        <v>343</v>
      </c>
      <c r="C9394" s="13" t="n">
        <v>0.0294230671105495</v>
      </c>
      <c r="D9394" s="13" t="n">
        <v>0</v>
      </c>
      <c r="E9394" s="8" t="n">
        <f aca="false">IF(C9394&gt;=$B$4,1,0)</f>
        <v>0</v>
      </c>
      <c r="F9394" s="8" t="n">
        <f aca="false">IF(D9394&gt;=$B$4,1,0)</f>
        <v>0</v>
      </c>
      <c r="G9394" s="8" t="str">
        <f aca="false">IF(AND(E9394=1,F9394=1),"Both pay",IF(F9394=1,"Missed",IF(E9394=1,"False trigger","Neither")))</f>
        <v>Neither</v>
      </c>
    </row>
    <row r="9395" customFormat="false" ht="15" hidden="false" customHeight="false" outlineLevel="0" collapsed="false">
      <c r="A9395" s="8" t="n">
        <v>748</v>
      </c>
      <c r="B9395" s="8" t="s">
        <v>343</v>
      </c>
      <c r="C9395" s="13" t="n">
        <v>0.165755681471836</v>
      </c>
      <c r="D9395" s="13" t="n">
        <v>0</v>
      </c>
      <c r="E9395" s="8" t="n">
        <f aca="false">IF(C9395&gt;=$B$4,1,0)</f>
        <v>0</v>
      </c>
      <c r="F9395" s="8" t="n">
        <f aca="false">IF(D9395&gt;=$B$4,1,0)</f>
        <v>0</v>
      </c>
      <c r="G9395" s="8" t="str">
        <f aca="false">IF(AND(E9395=1,F9395=1),"Both pay",IF(F9395=1,"Missed",IF(E9395=1,"False trigger","Neither")))</f>
        <v>Neither</v>
      </c>
    </row>
    <row r="9396" customFormat="false" ht="15" hidden="false" customHeight="false" outlineLevel="0" collapsed="false">
      <c r="A9396" s="8" t="n">
        <v>749</v>
      </c>
      <c r="B9396" s="8" t="s">
        <v>343</v>
      </c>
      <c r="C9396" s="13" t="n">
        <v>0.150683482299183</v>
      </c>
      <c r="D9396" s="13" t="n">
        <v>0</v>
      </c>
      <c r="E9396" s="8" t="n">
        <f aca="false">IF(C9396&gt;=$B$4,1,0)</f>
        <v>0</v>
      </c>
      <c r="F9396" s="8" t="n">
        <f aca="false">IF(D9396&gt;=$B$4,1,0)</f>
        <v>0</v>
      </c>
      <c r="G9396" s="8" t="str">
        <f aca="false">IF(AND(E9396=1,F9396=1),"Both pay",IF(F9396=1,"Missed",IF(E9396=1,"False trigger","Neither")))</f>
        <v>Neither</v>
      </c>
    </row>
    <row r="9397" customFormat="false" ht="15" hidden="false" customHeight="false" outlineLevel="0" collapsed="false">
      <c r="A9397" s="8" t="n">
        <v>750</v>
      </c>
      <c r="B9397" s="8" t="s">
        <v>343</v>
      </c>
      <c r="C9397" s="13" t="n">
        <v>0.214334769282118</v>
      </c>
      <c r="D9397" s="13" t="n">
        <v>0</v>
      </c>
      <c r="E9397" s="8" t="n">
        <f aca="false">IF(C9397&gt;=$B$4,1,0)</f>
        <v>0</v>
      </c>
      <c r="F9397" s="8" t="n">
        <f aca="false">IF(D9397&gt;=$B$4,1,0)</f>
        <v>0</v>
      </c>
      <c r="G9397" s="8" t="str">
        <f aca="false">IF(AND(E9397=1,F9397=1),"Both pay",IF(F9397=1,"Missed",IF(E9397=1,"False trigger","Neither")))</f>
        <v>Neither</v>
      </c>
    </row>
    <row r="9398" customFormat="false" ht="15" hidden="false" customHeight="false" outlineLevel="0" collapsed="false">
      <c r="A9398" s="8" t="n">
        <v>751</v>
      </c>
      <c r="B9398" s="8" t="s">
        <v>343</v>
      </c>
      <c r="C9398" s="13" t="n">
        <v>0.166720005255954</v>
      </c>
      <c r="D9398" s="13" t="n">
        <v>0</v>
      </c>
      <c r="E9398" s="8" t="n">
        <f aca="false">IF(C9398&gt;=$B$4,1,0)</f>
        <v>0</v>
      </c>
      <c r="F9398" s="8" t="n">
        <f aca="false">IF(D9398&gt;=$B$4,1,0)</f>
        <v>0</v>
      </c>
      <c r="G9398" s="8" t="str">
        <f aca="false">IF(AND(E9398=1,F9398=1),"Both pay",IF(F9398=1,"Missed",IF(E9398=1,"False trigger","Neither")))</f>
        <v>Neither</v>
      </c>
    </row>
    <row r="9399" customFormat="false" ht="15" hidden="false" customHeight="false" outlineLevel="0" collapsed="false">
      <c r="A9399" s="8" t="n">
        <v>752</v>
      </c>
      <c r="B9399" s="8" t="s">
        <v>343</v>
      </c>
      <c r="C9399" s="13" t="n">
        <v>0.0188766878175492</v>
      </c>
      <c r="D9399" s="13" t="n">
        <v>0</v>
      </c>
      <c r="E9399" s="8" t="n">
        <f aca="false">IF(C9399&gt;=$B$4,1,0)</f>
        <v>0</v>
      </c>
      <c r="F9399" s="8" t="n">
        <f aca="false">IF(D9399&gt;=$B$4,1,0)</f>
        <v>0</v>
      </c>
      <c r="G9399" s="8" t="str">
        <f aca="false">IF(AND(E9399=1,F9399=1),"Both pay",IF(F9399=1,"Missed",IF(E9399=1,"False trigger","Neither")))</f>
        <v>Neither</v>
      </c>
    </row>
    <row r="9400" customFormat="false" ht="15" hidden="false" customHeight="false" outlineLevel="0" collapsed="false">
      <c r="A9400" s="8" t="n">
        <v>753</v>
      </c>
      <c r="B9400" s="8" t="s">
        <v>343</v>
      </c>
      <c r="C9400" s="13" t="n">
        <v>0.0343937377560088</v>
      </c>
      <c r="D9400" s="13" t="n">
        <v>0</v>
      </c>
      <c r="E9400" s="8" t="n">
        <f aca="false">IF(C9400&gt;=$B$4,1,0)</f>
        <v>0</v>
      </c>
      <c r="F9400" s="8" t="n">
        <f aca="false">IF(D9400&gt;=$B$4,1,0)</f>
        <v>0</v>
      </c>
      <c r="G9400" s="8" t="str">
        <f aca="false">IF(AND(E9400=1,F9400=1),"Both pay",IF(F9400=1,"Missed",IF(E9400=1,"False trigger","Neither")))</f>
        <v>Neither</v>
      </c>
    </row>
    <row r="9401" customFormat="false" ht="15" hidden="false" customHeight="false" outlineLevel="0" collapsed="false">
      <c r="A9401" s="8" t="n">
        <v>754</v>
      </c>
      <c r="B9401" s="8" t="s">
        <v>343</v>
      </c>
      <c r="C9401" s="13" t="n">
        <v>0.122182914967887</v>
      </c>
      <c r="D9401" s="13" t="n">
        <v>0</v>
      </c>
      <c r="E9401" s="8" t="n">
        <f aca="false">IF(C9401&gt;=$B$4,1,0)</f>
        <v>0</v>
      </c>
      <c r="F9401" s="8" t="n">
        <f aca="false">IF(D9401&gt;=$B$4,1,0)</f>
        <v>0</v>
      </c>
      <c r="G9401" s="8" t="str">
        <f aca="false">IF(AND(E9401=1,F9401=1),"Both pay",IF(F9401=1,"Missed",IF(E9401=1,"False trigger","Neither")))</f>
        <v>Neither</v>
      </c>
    </row>
    <row r="9402" customFormat="false" ht="15" hidden="false" customHeight="false" outlineLevel="0" collapsed="false">
      <c r="A9402" s="8" t="n">
        <v>755</v>
      </c>
      <c r="B9402" s="8" t="s">
        <v>343</v>
      </c>
      <c r="C9402" s="13" t="n">
        <v>0.101955320287633</v>
      </c>
      <c r="D9402" s="13" t="n">
        <v>0</v>
      </c>
      <c r="E9402" s="8" t="n">
        <f aca="false">IF(C9402&gt;=$B$4,1,0)</f>
        <v>0</v>
      </c>
      <c r="F9402" s="8" t="n">
        <f aca="false">IF(D9402&gt;=$B$4,1,0)</f>
        <v>0</v>
      </c>
      <c r="G9402" s="8" t="str">
        <f aca="false">IF(AND(E9402=1,F9402=1),"Both pay",IF(F9402=1,"Missed",IF(E9402=1,"False trigger","Neither")))</f>
        <v>Neither</v>
      </c>
    </row>
    <row r="9403" customFormat="false" ht="15" hidden="false" customHeight="false" outlineLevel="0" collapsed="false">
      <c r="A9403" s="8" t="n">
        <v>756</v>
      </c>
      <c r="B9403" s="8" t="s">
        <v>343</v>
      </c>
      <c r="C9403" s="13" t="n">
        <v>0.0295105149813394</v>
      </c>
      <c r="D9403" s="13" t="n">
        <v>0</v>
      </c>
      <c r="E9403" s="8" t="n">
        <f aca="false">IF(C9403&gt;=$B$4,1,0)</f>
        <v>0</v>
      </c>
      <c r="F9403" s="8" t="n">
        <f aca="false">IF(D9403&gt;=$B$4,1,0)</f>
        <v>0</v>
      </c>
      <c r="G9403" s="8" t="str">
        <f aca="false">IF(AND(E9403=1,F9403=1),"Both pay",IF(F9403=1,"Missed",IF(E9403=1,"False trigger","Neither")))</f>
        <v>Neither</v>
      </c>
    </row>
    <row r="9404" customFormat="false" ht="15" hidden="false" customHeight="false" outlineLevel="0" collapsed="false">
      <c r="A9404" s="8" t="n">
        <v>757</v>
      </c>
      <c r="B9404" s="8" t="s">
        <v>343</v>
      </c>
      <c r="C9404" s="13" t="n">
        <v>0.0069692523159758</v>
      </c>
      <c r="D9404" s="13" t="n">
        <v>0</v>
      </c>
      <c r="E9404" s="8" t="n">
        <f aca="false">IF(C9404&gt;=$B$4,1,0)</f>
        <v>0</v>
      </c>
      <c r="F9404" s="8" t="n">
        <f aca="false">IF(D9404&gt;=$B$4,1,0)</f>
        <v>0</v>
      </c>
      <c r="G9404" s="8" t="str">
        <f aca="false">IF(AND(E9404=1,F9404=1),"Both pay",IF(F9404=1,"Missed",IF(E9404=1,"False trigger","Neither")))</f>
        <v>Neither</v>
      </c>
    </row>
    <row r="9405" customFormat="false" ht="15" hidden="false" customHeight="false" outlineLevel="0" collapsed="false">
      <c r="A9405" s="8" t="n">
        <v>758</v>
      </c>
      <c r="B9405" s="8" t="s">
        <v>343</v>
      </c>
      <c r="C9405" s="13" t="n">
        <v>0.0041308528449803</v>
      </c>
      <c r="D9405" s="13" t="n">
        <v>0</v>
      </c>
      <c r="E9405" s="8" t="n">
        <f aca="false">IF(C9405&gt;=$B$4,1,0)</f>
        <v>0</v>
      </c>
      <c r="F9405" s="8" t="n">
        <f aca="false">IF(D9405&gt;=$B$4,1,0)</f>
        <v>0</v>
      </c>
      <c r="G9405" s="8" t="str">
        <f aca="false">IF(AND(E9405=1,F9405=1),"Both pay",IF(F9405=1,"Missed",IF(E9405=1,"False trigger","Neither")))</f>
        <v>Neither</v>
      </c>
    </row>
    <row r="9406" customFormat="false" ht="15" hidden="false" customHeight="false" outlineLevel="0" collapsed="false">
      <c r="A9406" s="8" t="n">
        <v>759</v>
      </c>
      <c r="B9406" s="8" t="s">
        <v>343</v>
      </c>
      <c r="C9406" s="13" t="n">
        <v>0.015298685391528</v>
      </c>
      <c r="D9406" s="13" t="n">
        <v>0</v>
      </c>
      <c r="E9406" s="8" t="n">
        <f aca="false">IF(C9406&gt;=$B$4,1,0)</f>
        <v>0</v>
      </c>
      <c r="F9406" s="8" t="n">
        <f aca="false">IF(D9406&gt;=$B$4,1,0)</f>
        <v>0</v>
      </c>
      <c r="G9406" s="8" t="str">
        <f aca="false">IF(AND(E9406=1,F9406=1),"Both pay",IF(F9406=1,"Missed",IF(E9406=1,"False trigger","Neither")))</f>
        <v>Neither</v>
      </c>
    </row>
    <row r="9407" customFormat="false" ht="15" hidden="false" customHeight="false" outlineLevel="0" collapsed="false">
      <c r="A9407" s="8" t="n">
        <v>762</v>
      </c>
      <c r="B9407" s="8" t="s">
        <v>343</v>
      </c>
      <c r="C9407" s="13" t="n">
        <v>0.0397428940293949</v>
      </c>
      <c r="D9407" s="13" t="n">
        <v>0</v>
      </c>
      <c r="E9407" s="8" t="n">
        <f aca="false">IF(C9407&gt;=$B$4,1,0)</f>
        <v>0</v>
      </c>
      <c r="F9407" s="8" t="n">
        <f aca="false">IF(D9407&gt;=$B$4,1,0)</f>
        <v>0</v>
      </c>
      <c r="G9407" s="8" t="str">
        <f aca="false">IF(AND(E9407=1,F9407=1),"Both pay",IF(F9407=1,"Missed",IF(E9407=1,"False trigger","Neither")))</f>
        <v>Neither</v>
      </c>
    </row>
    <row r="9408" customFormat="false" ht="15" hidden="false" customHeight="false" outlineLevel="0" collapsed="false">
      <c r="A9408" s="8" t="n">
        <v>763</v>
      </c>
      <c r="B9408" s="8" t="s">
        <v>343</v>
      </c>
      <c r="C9408" s="13" t="n">
        <v>0.0605253453075533</v>
      </c>
      <c r="D9408" s="13" t="n">
        <v>0</v>
      </c>
      <c r="E9408" s="8" t="n">
        <f aca="false">IF(C9408&gt;=$B$4,1,0)</f>
        <v>0</v>
      </c>
      <c r="F9408" s="8" t="n">
        <f aca="false">IF(D9408&gt;=$B$4,1,0)</f>
        <v>0</v>
      </c>
      <c r="G9408" s="8" t="str">
        <f aca="false">IF(AND(E9408=1,F9408=1),"Both pay",IF(F9408=1,"Missed",IF(E9408=1,"False trigger","Neither")))</f>
        <v>Neither</v>
      </c>
    </row>
    <row r="9409" customFormat="false" ht="15" hidden="false" customHeight="false" outlineLevel="0" collapsed="false">
      <c r="A9409" s="8" t="n">
        <v>764</v>
      </c>
      <c r="B9409" s="8" t="s">
        <v>343</v>
      </c>
      <c r="C9409" s="13" t="n">
        <v>0.0441345797119012</v>
      </c>
      <c r="D9409" s="13" t="n">
        <v>0</v>
      </c>
      <c r="E9409" s="8" t="n">
        <f aca="false">IF(C9409&gt;=$B$4,1,0)</f>
        <v>0</v>
      </c>
      <c r="F9409" s="8" t="n">
        <f aca="false">IF(D9409&gt;=$B$4,1,0)</f>
        <v>0</v>
      </c>
      <c r="G9409" s="8" t="str">
        <f aca="false">IF(AND(E9409=1,F9409=1),"Both pay",IF(F9409=1,"Missed",IF(E9409=1,"False trigger","Neither")))</f>
        <v>Neither</v>
      </c>
    </row>
    <row r="9410" customFormat="false" ht="15" hidden="false" customHeight="false" outlineLevel="0" collapsed="false">
      <c r="A9410" s="8" t="n">
        <v>765</v>
      </c>
      <c r="B9410" s="8" t="s">
        <v>343</v>
      </c>
      <c r="C9410" s="13" t="n">
        <v>0.0335619069065344</v>
      </c>
      <c r="D9410" s="13" t="n">
        <v>0.0143750000000011</v>
      </c>
      <c r="E9410" s="8" t="n">
        <f aca="false">IF(C9410&gt;=$B$4,1,0)</f>
        <v>0</v>
      </c>
      <c r="F9410" s="8" t="n">
        <f aca="false">IF(D9410&gt;=$B$4,1,0)</f>
        <v>0</v>
      </c>
      <c r="G9410" s="8" t="str">
        <f aca="false">IF(AND(E9410=1,F9410=1),"Both pay",IF(F9410=1,"Missed",IF(E9410=1,"False trigger","Neither")))</f>
        <v>Neither</v>
      </c>
    </row>
    <row r="9411" customFormat="false" ht="15" hidden="false" customHeight="false" outlineLevel="0" collapsed="false">
      <c r="A9411" s="8" t="n">
        <v>766</v>
      </c>
      <c r="B9411" s="8" t="s">
        <v>343</v>
      </c>
      <c r="C9411" s="13" t="n">
        <v>0.0980005984078857</v>
      </c>
      <c r="D9411" s="13" t="n">
        <v>0.359999999999999</v>
      </c>
      <c r="E9411" s="8" t="n">
        <f aca="false">IF(C9411&gt;=$B$4,1,0)</f>
        <v>0</v>
      </c>
      <c r="F9411" s="8" t="n">
        <f aca="false">IF(D9411&gt;=$B$4,1,0)</f>
        <v>0</v>
      </c>
      <c r="G9411" s="8" t="str">
        <f aca="false">IF(AND(E9411=1,F9411=1),"Both pay",IF(F9411=1,"Missed",IF(E9411=1,"False trigger","Neither")))</f>
        <v>Neither</v>
      </c>
    </row>
    <row r="9412" customFormat="false" ht="15" hidden="false" customHeight="false" outlineLevel="0" collapsed="false">
      <c r="A9412" s="8" t="n">
        <v>768</v>
      </c>
      <c r="B9412" s="8" t="s">
        <v>343</v>
      </c>
      <c r="C9412" s="13" t="n">
        <v>0.167760064457227</v>
      </c>
      <c r="D9412" s="13" t="n">
        <v>1.463125</v>
      </c>
      <c r="E9412" s="8" t="n">
        <f aca="false">IF(C9412&gt;=$B$4,1,0)</f>
        <v>0</v>
      </c>
      <c r="F9412" s="8" t="n">
        <f aca="false">IF(D9412&gt;=$B$4,1,0)</f>
        <v>0</v>
      </c>
      <c r="G9412" s="8" t="str">
        <f aca="false">IF(AND(E9412=1,F9412=1),"Both pay",IF(F9412=1,"Missed",IF(E9412=1,"False trigger","Neither")))</f>
        <v>Neither</v>
      </c>
    </row>
    <row r="9413" customFormat="false" ht="15" hidden="false" customHeight="false" outlineLevel="0" collapsed="false">
      <c r="A9413" s="8" t="n">
        <v>769</v>
      </c>
      <c r="B9413" s="8" t="s">
        <v>343</v>
      </c>
      <c r="C9413" s="13" t="n">
        <v>0.170741446674612</v>
      </c>
      <c r="D9413" s="13" t="n">
        <v>0.138750000000002</v>
      </c>
      <c r="E9413" s="8" t="n">
        <f aca="false">IF(C9413&gt;=$B$4,1,0)</f>
        <v>0</v>
      </c>
      <c r="F9413" s="8" t="n">
        <f aca="false">IF(D9413&gt;=$B$4,1,0)</f>
        <v>0</v>
      </c>
      <c r="G9413" s="8" t="str">
        <f aca="false">IF(AND(E9413=1,F9413=1),"Both pay",IF(F9413=1,"Missed",IF(E9413=1,"False trigger","Neither")))</f>
        <v>Neither</v>
      </c>
    </row>
    <row r="9414" customFormat="false" ht="15" hidden="false" customHeight="false" outlineLevel="0" collapsed="false">
      <c r="A9414" s="8" t="n">
        <v>770</v>
      </c>
      <c r="B9414" s="8" t="s">
        <v>343</v>
      </c>
      <c r="C9414" s="13" t="n">
        <v>0.107185028981604</v>
      </c>
      <c r="D9414" s="13" t="n">
        <v>0</v>
      </c>
      <c r="E9414" s="8" t="n">
        <f aca="false">IF(C9414&gt;=$B$4,1,0)</f>
        <v>0</v>
      </c>
      <c r="F9414" s="8" t="n">
        <f aca="false">IF(D9414&gt;=$B$4,1,0)</f>
        <v>0</v>
      </c>
      <c r="G9414" s="8" t="str">
        <f aca="false">IF(AND(E9414=1,F9414=1),"Both pay",IF(F9414=1,"Missed",IF(E9414=1,"False trigger","Neither")))</f>
        <v>Neither</v>
      </c>
    </row>
    <row r="9415" customFormat="false" ht="15" hidden="false" customHeight="false" outlineLevel="0" collapsed="false">
      <c r="A9415" s="8" t="n">
        <v>771</v>
      </c>
      <c r="B9415" s="8" t="s">
        <v>343</v>
      </c>
      <c r="C9415" s="13" t="n">
        <v>0.0836489060254592</v>
      </c>
      <c r="D9415" s="13" t="n">
        <v>0</v>
      </c>
      <c r="E9415" s="8" t="n">
        <f aca="false">IF(C9415&gt;=$B$4,1,0)</f>
        <v>0</v>
      </c>
      <c r="F9415" s="8" t="n">
        <f aca="false">IF(D9415&gt;=$B$4,1,0)</f>
        <v>0</v>
      </c>
      <c r="G9415" s="8" t="str">
        <f aca="false">IF(AND(E9415=1,F9415=1),"Both pay",IF(F9415=1,"Missed",IF(E9415=1,"False trigger","Neither")))</f>
        <v>Neither</v>
      </c>
    </row>
    <row r="9416" customFormat="false" ht="15" hidden="false" customHeight="false" outlineLevel="0" collapsed="false">
      <c r="A9416" s="8" t="n">
        <v>772</v>
      </c>
      <c r="B9416" s="8" t="s">
        <v>343</v>
      </c>
      <c r="C9416" s="13" t="n">
        <v>0.101302992598605</v>
      </c>
      <c r="D9416" s="13" t="n">
        <v>0</v>
      </c>
      <c r="E9416" s="8" t="n">
        <f aca="false">IF(C9416&gt;=$B$4,1,0)</f>
        <v>0</v>
      </c>
      <c r="F9416" s="8" t="n">
        <f aca="false">IF(D9416&gt;=$B$4,1,0)</f>
        <v>0</v>
      </c>
      <c r="G9416" s="8" t="str">
        <f aca="false">IF(AND(E9416=1,F9416=1),"Both pay",IF(F9416=1,"Missed",IF(E9416=1,"False trigger","Neither")))</f>
        <v>Neither</v>
      </c>
    </row>
    <row r="9417" customFormat="false" ht="15" hidden="false" customHeight="false" outlineLevel="0" collapsed="false">
      <c r="A9417" s="8" t="n">
        <v>775</v>
      </c>
      <c r="B9417" s="8" t="s">
        <v>343</v>
      </c>
      <c r="C9417" s="13" t="n">
        <v>2.24027263445511</v>
      </c>
      <c r="D9417" s="13" t="n">
        <v>0</v>
      </c>
      <c r="E9417" s="8" t="n">
        <f aca="false">IF(C9417&gt;=$B$4,1,0)</f>
        <v>0</v>
      </c>
      <c r="F9417" s="8" t="n">
        <f aca="false">IF(D9417&gt;=$B$4,1,0)</f>
        <v>0</v>
      </c>
      <c r="G9417" s="8" t="str">
        <f aca="false">IF(AND(E9417=1,F9417=1),"Both pay",IF(F9417=1,"Missed",IF(E9417=1,"False trigger","Neither")))</f>
        <v>Neither</v>
      </c>
    </row>
    <row r="9418" customFormat="false" ht="15" hidden="false" customHeight="false" outlineLevel="0" collapsed="false">
      <c r="A9418" s="8" t="n">
        <v>776</v>
      </c>
      <c r="B9418" s="8" t="s">
        <v>343</v>
      </c>
      <c r="C9418" s="13" t="n">
        <v>3.41278964067547</v>
      </c>
      <c r="D9418" s="13" t="n">
        <v>0.0499999999999971</v>
      </c>
      <c r="E9418" s="8" t="n">
        <f aca="false">IF(C9418&gt;=$B$4,1,0)</f>
        <v>0</v>
      </c>
      <c r="F9418" s="8" t="n">
        <f aca="false">IF(D9418&gt;=$B$4,1,0)</f>
        <v>0</v>
      </c>
      <c r="G9418" s="8" t="str">
        <f aca="false">IF(AND(E9418=1,F9418=1),"Both pay",IF(F9418=1,"Missed",IF(E9418=1,"False trigger","Neither")))</f>
        <v>Neither</v>
      </c>
    </row>
    <row r="9419" customFormat="false" ht="15" hidden="false" customHeight="false" outlineLevel="0" collapsed="false">
      <c r="A9419" s="8" t="n">
        <v>777</v>
      </c>
      <c r="B9419" s="8" t="s">
        <v>343</v>
      </c>
      <c r="C9419" s="13" t="n">
        <v>3.65684660074204</v>
      </c>
      <c r="D9419" s="13" t="n">
        <v>0.245625000000004</v>
      </c>
      <c r="E9419" s="8" t="n">
        <f aca="false">IF(C9419&gt;=$B$4,1,0)</f>
        <v>0</v>
      </c>
      <c r="F9419" s="8" t="n">
        <f aca="false">IF(D9419&gt;=$B$4,1,0)</f>
        <v>0</v>
      </c>
      <c r="G9419" s="8" t="str">
        <f aca="false">IF(AND(E9419=1,F9419=1),"Both pay",IF(F9419=1,"Missed",IF(E9419=1,"False trigger","Neither")))</f>
        <v>Neither</v>
      </c>
    </row>
    <row r="9420" customFormat="false" ht="15" hidden="false" customHeight="false" outlineLevel="0" collapsed="false">
      <c r="A9420" s="8" t="n">
        <v>778</v>
      </c>
      <c r="B9420" s="8" t="s">
        <v>343</v>
      </c>
      <c r="C9420" s="13" t="n">
        <v>1.95791261263948</v>
      </c>
      <c r="D9420" s="13" t="n">
        <v>0.0081250000000068</v>
      </c>
      <c r="E9420" s="8" t="n">
        <f aca="false">IF(C9420&gt;=$B$4,1,0)</f>
        <v>0</v>
      </c>
      <c r="F9420" s="8" t="n">
        <f aca="false">IF(D9420&gt;=$B$4,1,0)</f>
        <v>0</v>
      </c>
      <c r="G9420" s="8" t="str">
        <f aca="false">IF(AND(E9420=1,F9420=1),"Both pay",IF(F9420=1,"Missed",IF(E9420=1,"False trigger","Neither")))</f>
        <v>Neither</v>
      </c>
    </row>
    <row r="9421" customFormat="false" ht="15" hidden="false" customHeight="false" outlineLevel="0" collapsed="false">
      <c r="A9421" s="8" t="n">
        <v>779</v>
      </c>
      <c r="B9421" s="8" t="s">
        <v>343</v>
      </c>
      <c r="C9421" s="13" t="n">
        <v>0.423287647615638</v>
      </c>
      <c r="D9421" s="13" t="n">
        <v>0</v>
      </c>
      <c r="E9421" s="8" t="n">
        <f aca="false">IF(C9421&gt;=$B$4,1,0)</f>
        <v>0</v>
      </c>
      <c r="F9421" s="8" t="n">
        <f aca="false">IF(D9421&gt;=$B$4,1,0)</f>
        <v>0</v>
      </c>
      <c r="G9421" s="8" t="str">
        <f aca="false">IF(AND(E9421=1,F9421=1),"Both pay",IF(F9421=1,"Missed",IF(E9421=1,"False trigger","Neither")))</f>
        <v>Neither</v>
      </c>
    </row>
    <row r="9422" customFormat="false" ht="15" hidden="false" customHeight="false" outlineLevel="0" collapsed="false">
      <c r="A9422" s="8" t="n">
        <v>780</v>
      </c>
      <c r="B9422" s="8" t="s">
        <v>343</v>
      </c>
      <c r="C9422" s="13" t="n">
        <v>0.187343000679078</v>
      </c>
      <c r="D9422" s="13" t="n">
        <v>0</v>
      </c>
      <c r="E9422" s="8" t="n">
        <f aca="false">IF(C9422&gt;=$B$4,1,0)</f>
        <v>0</v>
      </c>
      <c r="F9422" s="8" t="n">
        <f aca="false">IF(D9422&gt;=$B$4,1,0)</f>
        <v>0</v>
      </c>
      <c r="G9422" s="8" t="str">
        <f aca="false">IF(AND(E9422=1,F9422=1),"Both pay",IF(F9422=1,"Missed",IF(E9422=1,"False trigger","Neither")))</f>
        <v>Neither</v>
      </c>
    </row>
    <row r="9423" customFormat="false" ht="15" hidden="false" customHeight="false" outlineLevel="0" collapsed="false">
      <c r="A9423" s="8" t="n">
        <v>781</v>
      </c>
      <c r="B9423" s="8" t="s">
        <v>343</v>
      </c>
      <c r="C9423" s="13" t="n">
        <v>0.263645191827649</v>
      </c>
      <c r="D9423" s="13" t="n">
        <v>0</v>
      </c>
      <c r="E9423" s="8" t="n">
        <f aca="false">IF(C9423&gt;=$B$4,1,0)</f>
        <v>0</v>
      </c>
      <c r="F9423" s="8" t="n">
        <f aca="false">IF(D9423&gt;=$B$4,1,0)</f>
        <v>0</v>
      </c>
      <c r="G9423" s="8" t="str">
        <f aca="false">IF(AND(E9423=1,F9423=1),"Both pay",IF(F9423=1,"Missed",IF(E9423=1,"False trigger","Neither")))</f>
        <v>Neither</v>
      </c>
    </row>
    <row r="9424" customFormat="false" ht="15" hidden="false" customHeight="false" outlineLevel="0" collapsed="false">
      <c r="A9424" s="8" t="n">
        <v>783</v>
      </c>
      <c r="B9424" s="8" t="s">
        <v>343</v>
      </c>
      <c r="C9424" s="13" t="n">
        <v>0</v>
      </c>
      <c r="D9424" s="13" t="n">
        <v>0</v>
      </c>
      <c r="E9424" s="8" t="n">
        <f aca="false">IF(C9424&gt;=$B$4,1,0)</f>
        <v>0</v>
      </c>
      <c r="F9424" s="8" t="n">
        <f aca="false">IF(D9424&gt;=$B$4,1,0)</f>
        <v>0</v>
      </c>
      <c r="G9424" s="8" t="str">
        <f aca="false">IF(AND(E9424=1,F9424=1),"Both pay",IF(F9424=1,"Missed",IF(E9424=1,"False trigger","Neither")))</f>
        <v>Neither</v>
      </c>
    </row>
    <row r="9425" customFormat="false" ht="15" hidden="false" customHeight="false" outlineLevel="0" collapsed="false">
      <c r="A9425" s="8" t="n">
        <v>784</v>
      </c>
      <c r="B9425" s="8" t="s">
        <v>343</v>
      </c>
      <c r="C9425" s="13" t="n">
        <v>0</v>
      </c>
      <c r="D9425" s="13" t="n">
        <v>0</v>
      </c>
      <c r="E9425" s="8" t="n">
        <f aca="false">IF(C9425&gt;=$B$4,1,0)</f>
        <v>0</v>
      </c>
      <c r="F9425" s="8" t="n">
        <f aca="false">IF(D9425&gt;=$B$4,1,0)</f>
        <v>0</v>
      </c>
      <c r="G9425" s="8" t="str">
        <f aca="false">IF(AND(E9425=1,F9425=1),"Both pay",IF(F9425=1,"Missed",IF(E9425=1,"False trigger","Neither")))</f>
        <v>Neither</v>
      </c>
    </row>
    <row r="9426" customFormat="false" ht="15" hidden="false" customHeight="false" outlineLevel="0" collapsed="false">
      <c r="A9426" s="8" t="n">
        <v>785</v>
      </c>
      <c r="B9426" s="8" t="s">
        <v>343</v>
      </c>
      <c r="C9426" s="13" t="n">
        <v>0</v>
      </c>
      <c r="D9426" s="13" t="n">
        <v>0</v>
      </c>
      <c r="E9426" s="8" t="n">
        <f aca="false">IF(C9426&gt;=$B$4,1,0)</f>
        <v>0</v>
      </c>
      <c r="F9426" s="8" t="n">
        <f aca="false">IF(D9426&gt;=$B$4,1,0)</f>
        <v>0</v>
      </c>
      <c r="G9426" s="8" t="str">
        <f aca="false">IF(AND(E9426=1,F9426=1),"Both pay",IF(F9426=1,"Missed",IF(E9426=1,"False trigger","Neither")))</f>
        <v>Neither</v>
      </c>
    </row>
    <row r="9427" customFormat="false" ht="15" hidden="false" customHeight="false" outlineLevel="0" collapsed="false">
      <c r="A9427" s="8" t="n">
        <v>786</v>
      </c>
      <c r="B9427" s="8" t="s">
        <v>343</v>
      </c>
      <c r="C9427" s="13" t="n">
        <v>0</v>
      </c>
      <c r="D9427" s="13" t="n">
        <v>0</v>
      </c>
      <c r="E9427" s="8" t="n">
        <f aca="false">IF(C9427&gt;=$B$4,1,0)</f>
        <v>0</v>
      </c>
      <c r="F9427" s="8" t="n">
        <f aca="false">IF(D9427&gt;=$B$4,1,0)</f>
        <v>0</v>
      </c>
      <c r="G9427" s="8" t="str">
        <f aca="false">IF(AND(E9427=1,F9427=1),"Both pay",IF(F9427=1,"Missed",IF(E9427=1,"False trigger","Neither")))</f>
        <v>Neither</v>
      </c>
    </row>
    <row r="9428" customFormat="false" ht="15" hidden="false" customHeight="false" outlineLevel="0" collapsed="false">
      <c r="A9428" s="8" t="n">
        <v>787</v>
      </c>
      <c r="B9428" s="8" t="s">
        <v>343</v>
      </c>
      <c r="C9428" s="13" t="n">
        <v>0</v>
      </c>
      <c r="D9428" s="13" t="n">
        <v>0</v>
      </c>
      <c r="E9428" s="8" t="n">
        <f aca="false">IF(C9428&gt;=$B$4,1,0)</f>
        <v>0</v>
      </c>
      <c r="F9428" s="8" t="n">
        <f aca="false">IF(D9428&gt;=$B$4,1,0)</f>
        <v>0</v>
      </c>
      <c r="G9428" s="8" t="str">
        <f aca="false">IF(AND(E9428=1,F9428=1),"Both pay",IF(F9428=1,"Missed",IF(E9428=1,"False trigger","Neither")))</f>
        <v>Neither</v>
      </c>
    </row>
    <row r="9429" customFormat="false" ht="15" hidden="false" customHeight="false" outlineLevel="0" collapsed="false">
      <c r="A9429" s="8" t="n">
        <v>788</v>
      </c>
      <c r="B9429" s="8" t="s">
        <v>343</v>
      </c>
      <c r="C9429" s="13" t="n">
        <v>0.0024903022524966</v>
      </c>
      <c r="D9429" s="13" t="n">
        <v>0</v>
      </c>
      <c r="E9429" s="8" t="n">
        <f aca="false">IF(C9429&gt;=$B$4,1,0)</f>
        <v>0</v>
      </c>
      <c r="F9429" s="8" t="n">
        <f aca="false">IF(D9429&gt;=$B$4,1,0)</f>
        <v>0</v>
      </c>
      <c r="G9429" s="8" t="str">
        <f aca="false">IF(AND(E9429=1,F9429=1),"Both pay",IF(F9429=1,"Missed",IF(E9429=1,"False trigger","Neither")))</f>
        <v>Neither</v>
      </c>
    </row>
    <row r="9430" customFormat="false" ht="15" hidden="false" customHeight="false" outlineLevel="0" collapsed="false">
      <c r="A9430" s="8" t="n">
        <v>789</v>
      </c>
      <c r="B9430" s="8" t="s">
        <v>343</v>
      </c>
      <c r="C9430" s="13" t="n">
        <v>0.0022329479583333</v>
      </c>
      <c r="D9430" s="13" t="n">
        <v>0</v>
      </c>
      <c r="E9430" s="8" t="n">
        <f aca="false">IF(C9430&gt;=$B$4,1,0)</f>
        <v>0</v>
      </c>
      <c r="F9430" s="8" t="n">
        <f aca="false">IF(D9430&gt;=$B$4,1,0)</f>
        <v>0</v>
      </c>
      <c r="G9430" s="8" t="str">
        <f aca="false">IF(AND(E9430=1,F9430=1),"Both pay",IF(F9430=1,"Missed",IF(E9430=1,"False trigger","Neither")))</f>
        <v>Neither</v>
      </c>
    </row>
    <row r="9431" customFormat="false" ht="15" hidden="false" customHeight="false" outlineLevel="0" collapsed="false">
      <c r="A9431" s="8" t="n">
        <v>790</v>
      </c>
      <c r="B9431" s="8" t="s">
        <v>343</v>
      </c>
      <c r="C9431" s="13" t="n">
        <v>0.0006221965041888</v>
      </c>
      <c r="D9431" s="13" t="n">
        <v>0</v>
      </c>
      <c r="E9431" s="8" t="n">
        <f aca="false">IF(C9431&gt;=$B$4,1,0)</f>
        <v>0</v>
      </c>
      <c r="F9431" s="8" t="n">
        <f aca="false">IF(D9431&gt;=$B$4,1,0)</f>
        <v>0</v>
      </c>
      <c r="G9431" s="8" t="str">
        <f aca="false">IF(AND(E9431=1,F9431=1),"Both pay",IF(F9431=1,"Missed",IF(E9431=1,"False trigger","Neither")))</f>
        <v>Neither</v>
      </c>
    </row>
    <row r="9432" customFormat="false" ht="15" hidden="false" customHeight="false" outlineLevel="0" collapsed="false">
      <c r="A9432" s="8" t="n">
        <v>791</v>
      </c>
      <c r="B9432" s="8" t="s">
        <v>343</v>
      </c>
      <c r="C9432" s="13" t="n">
        <v>0.0023840838246087</v>
      </c>
      <c r="D9432" s="13" t="n">
        <v>0</v>
      </c>
      <c r="E9432" s="8" t="n">
        <f aca="false">IF(C9432&gt;=$B$4,1,0)</f>
        <v>0</v>
      </c>
      <c r="F9432" s="8" t="n">
        <f aca="false">IF(D9432&gt;=$B$4,1,0)</f>
        <v>0</v>
      </c>
      <c r="G9432" s="8" t="str">
        <f aca="false">IF(AND(E9432=1,F9432=1),"Both pay",IF(F9432=1,"Missed",IF(E9432=1,"False trigger","Neither")))</f>
        <v>Neither</v>
      </c>
    </row>
    <row r="9433" customFormat="false" ht="15" hidden="false" customHeight="false" outlineLevel="0" collapsed="false">
      <c r="A9433" s="8" t="n">
        <v>792</v>
      </c>
      <c r="B9433" s="8" t="s">
        <v>343</v>
      </c>
      <c r="C9433" s="13" t="n">
        <v>0.0059388333638139</v>
      </c>
      <c r="D9433" s="13" t="n">
        <v>0</v>
      </c>
      <c r="E9433" s="8" t="n">
        <f aca="false">IF(C9433&gt;=$B$4,1,0)</f>
        <v>0</v>
      </c>
      <c r="F9433" s="8" t="n">
        <f aca="false">IF(D9433&gt;=$B$4,1,0)</f>
        <v>0</v>
      </c>
      <c r="G9433" s="8" t="str">
        <f aca="false">IF(AND(E9433=1,F9433=1),"Both pay",IF(F9433=1,"Missed",IF(E9433=1,"False trigger","Neither")))</f>
        <v>Neither</v>
      </c>
    </row>
    <row r="9434" customFormat="false" ht="15" hidden="false" customHeight="false" outlineLevel="0" collapsed="false">
      <c r="A9434" s="8" t="n">
        <v>793</v>
      </c>
      <c r="B9434" s="8" t="s">
        <v>343</v>
      </c>
      <c r="C9434" s="13" t="n">
        <v>0.0170662809066683</v>
      </c>
      <c r="D9434" s="13" t="n">
        <v>0</v>
      </c>
      <c r="E9434" s="8" t="n">
        <f aca="false">IF(C9434&gt;=$B$4,1,0)</f>
        <v>0</v>
      </c>
      <c r="F9434" s="8" t="n">
        <f aca="false">IF(D9434&gt;=$B$4,1,0)</f>
        <v>0</v>
      </c>
      <c r="G9434" s="8" t="str">
        <f aca="false">IF(AND(E9434=1,F9434=1),"Both pay",IF(F9434=1,"Missed",IF(E9434=1,"False trigger","Neither")))</f>
        <v>Neither</v>
      </c>
    </row>
    <row r="9435" customFormat="false" ht="15" hidden="false" customHeight="false" outlineLevel="0" collapsed="false">
      <c r="A9435" s="8" t="n">
        <v>794</v>
      </c>
      <c r="B9435" s="8" t="s">
        <v>343</v>
      </c>
      <c r="C9435" s="13" t="n">
        <v>0.0282443160030751</v>
      </c>
      <c r="D9435" s="13" t="n">
        <v>0.0456250000000011</v>
      </c>
      <c r="E9435" s="8" t="n">
        <f aca="false">IF(C9435&gt;=$B$4,1,0)</f>
        <v>0</v>
      </c>
      <c r="F9435" s="8" t="n">
        <f aca="false">IF(D9435&gt;=$B$4,1,0)</f>
        <v>0</v>
      </c>
      <c r="G9435" s="8" t="str">
        <f aca="false">IF(AND(E9435=1,F9435=1),"Both pay",IF(F9435=1,"Missed",IF(E9435=1,"False trigger","Neither")))</f>
        <v>Neither</v>
      </c>
    </row>
    <row r="9436" customFormat="false" ht="15" hidden="false" customHeight="false" outlineLevel="0" collapsed="false">
      <c r="A9436" s="8" t="n">
        <v>795</v>
      </c>
      <c r="B9436" s="8" t="s">
        <v>343</v>
      </c>
      <c r="C9436" s="13" t="n">
        <v>0.0379164301686145</v>
      </c>
      <c r="D9436" s="13" t="n">
        <v>0.0956249999999982</v>
      </c>
      <c r="E9436" s="8" t="n">
        <f aca="false">IF(C9436&gt;=$B$4,1,0)</f>
        <v>0</v>
      </c>
      <c r="F9436" s="8" t="n">
        <f aca="false">IF(D9436&gt;=$B$4,1,0)</f>
        <v>0</v>
      </c>
      <c r="G9436" s="8" t="str">
        <f aca="false">IF(AND(E9436=1,F9436=1),"Both pay",IF(F9436=1,"Missed",IF(E9436=1,"False trigger","Neither")))</f>
        <v>Neither</v>
      </c>
    </row>
    <row r="9437" customFormat="false" ht="15" hidden="false" customHeight="false" outlineLevel="0" collapsed="false">
      <c r="A9437" s="8" t="n">
        <v>796</v>
      </c>
      <c r="B9437" s="8" t="s">
        <v>343</v>
      </c>
      <c r="C9437" s="13" t="n">
        <v>0.0378884094681808</v>
      </c>
      <c r="D9437" s="13" t="n">
        <v>0.0062500000000014</v>
      </c>
      <c r="E9437" s="8" t="n">
        <f aca="false">IF(C9437&gt;=$B$4,1,0)</f>
        <v>0</v>
      </c>
      <c r="F9437" s="8" t="n">
        <f aca="false">IF(D9437&gt;=$B$4,1,0)</f>
        <v>0</v>
      </c>
      <c r="G9437" s="8" t="str">
        <f aca="false">IF(AND(E9437=1,F9437=1),"Both pay",IF(F9437=1,"Missed",IF(E9437=1,"False trigger","Neither")))</f>
        <v>Neither</v>
      </c>
    </row>
    <row r="9438" customFormat="false" ht="15" hidden="false" customHeight="false" outlineLevel="0" collapsed="false">
      <c r="A9438" s="8" t="n">
        <v>803</v>
      </c>
      <c r="B9438" s="8" t="s">
        <v>343</v>
      </c>
      <c r="C9438" s="13" t="n">
        <v>0.0084311782092427</v>
      </c>
      <c r="D9438" s="13" t="n">
        <v>0</v>
      </c>
      <c r="E9438" s="8" t="n">
        <f aca="false">IF(C9438&gt;=$B$4,1,0)</f>
        <v>0</v>
      </c>
      <c r="F9438" s="8" t="n">
        <f aca="false">IF(D9438&gt;=$B$4,1,0)</f>
        <v>0</v>
      </c>
      <c r="G9438" s="8" t="str">
        <f aca="false">IF(AND(E9438=1,F9438=1),"Both pay",IF(F9438=1,"Missed",IF(E9438=1,"False trigger","Neither")))</f>
        <v>Neither</v>
      </c>
    </row>
    <row r="9439" customFormat="false" ht="15" hidden="false" customHeight="false" outlineLevel="0" collapsed="false">
      <c r="A9439" s="8" t="n">
        <v>804</v>
      </c>
      <c r="B9439" s="8" t="s">
        <v>343</v>
      </c>
      <c r="C9439" s="13" t="n">
        <v>0.0128974886789769</v>
      </c>
      <c r="D9439" s="13" t="n">
        <v>0</v>
      </c>
      <c r="E9439" s="8" t="n">
        <f aca="false">IF(C9439&gt;=$B$4,1,0)</f>
        <v>0</v>
      </c>
      <c r="F9439" s="8" t="n">
        <f aca="false">IF(D9439&gt;=$B$4,1,0)</f>
        <v>0</v>
      </c>
      <c r="G9439" s="8" t="str">
        <f aca="false">IF(AND(E9439=1,F9439=1),"Both pay",IF(F9439=1,"Missed",IF(E9439=1,"False trigger","Neither")))</f>
        <v>Neither</v>
      </c>
    </row>
    <row r="9440" customFormat="false" ht="15" hidden="false" customHeight="false" outlineLevel="0" collapsed="false">
      <c r="A9440" s="8" t="n">
        <v>805</v>
      </c>
      <c r="B9440" s="8" t="s">
        <v>343</v>
      </c>
      <c r="C9440" s="13" t="n">
        <v>0.0137091561575637</v>
      </c>
      <c r="D9440" s="13" t="n">
        <v>0</v>
      </c>
      <c r="E9440" s="8" t="n">
        <f aca="false">IF(C9440&gt;=$B$4,1,0)</f>
        <v>0</v>
      </c>
      <c r="F9440" s="8" t="n">
        <f aca="false">IF(D9440&gt;=$B$4,1,0)</f>
        <v>0</v>
      </c>
      <c r="G9440" s="8" t="str">
        <f aca="false">IF(AND(E9440=1,F9440=1),"Both pay",IF(F9440=1,"Missed",IF(E9440=1,"False trigger","Neither")))</f>
        <v>Neither</v>
      </c>
    </row>
    <row r="9441" customFormat="false" ht="15" hidden="false" customHeight="false" outlineLevel="0" collapsed="false">
      <c r="A9441" s="8" t="n">
        <v>808</v>
      </c>
      <c r="B9441" s="8" t="s">
        <v>343</v>
      </c>
      <c r="C9441" s="13" t="n">
        <v>0.0167688471796054</v>
      </c>
      <c r="D9441" s="13" t="n">
        <v>0</v>
      </c>
      <c r="E9441" s="8" t="n">
        <f aca="false">IF(C9441&gt;=$B$4,1,0)</f>
        <v>0</v>
      </c>
      <c r="F9441" s="8" t="n">
        <f aca="false">IF(D9441&gt;=$B$4,1,0)</f>
        <v>0</v>
      </c>
      <c r="G9441" s="8" t="str">
        <f aca="false">IF(AND(E9441=1,F9441=1),"Both pay",IF(F9441=1,"Missed",IF(E9441=1,"False trigger","Neither")))</f>
        <v>Neither</v>
      </c>
    </row>
    <row r="9442" customFormat="false" ht="15" hidden="false" customHeight="false" outlineLevel="0" collapsed="false">
      <c r="A9442" s="8" t="n">
        <v>809</v>
      </c>
      <c r="B9442" s="8" t="s">
        <v>343</v>
      </c>
      <c r="C9442" s="13" t="n">
        <v>0.020189230266439</v>
      </c>
      <c r="D9442" s="13" t="n">
        <v>0</v>
      </c>
      <c r="E9442" s="8" t="n">
        <f aca="false">IF(C9442&gt;=$B$4,1,0)</f>
        <v>0</v>
      </c>
      <c r="F9442" s="8" t="n">
        <f aca="false">IF(D9442&gt;=$B$4,1,0)</f>
        <v>0</v>
      </c>
      <c r="G9442" s="8" t="str">
        <f aca="false">IF(AND(E9442=1,F9442=1),"Both pay",IF(F9442=1,"Missed",IF(E9442=1,"False trigger","Neither")))</f>
        <v>Neither</v>
      </c>
    </row>
    <row r="9443" customFormat="false" ht="15" hidden="false" customHeight="false" outlineLevel="0" collapsed="false">
      <c r="A9443" s="8" t="n">
        <v>810</v>
      </c>
      <c r="B9443" s="8" t="s">
        <v>343</v>
      </c>
      <c r="C9443" s="13" t="n">
        <v>0.0184634115275201</v>
      </c>
      <c r="D9443" s="13" t="n">
        <v>0</v>
      </c>
      <c r="E9443" s="8" t="n">
        <f aca="false">IF(C9443&gt;=$B$4,1,0)</f>
        <v>0</v>
      </c>
      <c r="F9443" s="8" t="n">
        <f aca="false">IF(D9443&gt;=$B$4,1,0)</f>
        <v>0</v>
      </c>
      <c r="G9443" s="8" t="str">
        <f aca="false">IF(AND(E9443=1,F9443=1),"Both pay",IF(F9443=1,"Missed",IF(E9443=1,"False trigger","Neither")))</f>
        <v>Neither</v>
      </c>
    </row>
    <row r="9444" customFormat="false" ht="15" hidden="false" customHeight="false" outlineLevel="0" collapsed="false">
      <c r="A9444" s="8" t="n">
        <v>811</v>
      </c>
      <c r="B9444" s="8" t="s">
        <v>343</v>
      </c>
      <c r="C9444" s="13" t="n">
        <v>0.0316516897274858</v>
      </c>
      <c r="D9444" s="13" t="n">
        <v>0</v>
      </c>
      <c r="E9444" s="8" t="n">
        <f aca="false">IF(C9444&gt;=$B$4,1,0)</f>
        <v>0</v>
      </c>
      <c r="F9444" s="8" t="n">
        <f aca="false">IF(D9444&gt;=$B$4,1,0)</f>
        <v>0</v>
      </c>
      <c r="G9444" s="8" t="str">
        <f aca="false">IF(AND(E9444=1,F9444=1),"Both pay",IF(F9444=1,"Missed",IF(E9444=1,"False trigger","Neither")))</f>
        <v>Neither</v>
      </c>
    </row>
    <row r="9445" customFormat="false" ht="15" hidden="false" customHeight="false" outlineLevel="0" collapsed="false">
      <c r="A9445" s="8" t="n">
        <v>812</v>
      </c>
      <c r="B9445" s="8" t="s">
        <v>343</v>
      </c>
      <c r="C9445" s="13" t="n">
        <v>0.0463265873771838</v>
      </c>
      <c r="D9445" s="13" t="n">
        <v>0</v>
      </c>
      <c r="E9445" s="8" t="n">
        <f aca="false">IF(C9445&gt;=$B$4,1,0)</f>
        <v>0</v>
      </c>
      <c r="F9445" s="8" t="n">
        <f aca="false">IF(D9445&gt;=$B$4,1,0)</f>
        <v>0</v>
      </c>
      <c r="G9445" s="8" t="str">
        <f aca="false">IF(AND(E9445=1,F9445=1),"Both pay",IF(F9445=1,"Missed",IF(E9445=1,"False trigger","Neither")))</f>
        <v>Neither</v>
      </c>
    </row>
    <row r="9446" customFormat="false" ht="15" hidden="false" customHeight="false" outlineLevel="0" collapsed="false">
      <c r="A9446" s="8" t="n">
        <v>813</v>
      </c>
      <c r="B9446" s="8" t="s">
        <v>343</v>
      </c>
      <c r="C9446" s="13" t="n">
        <v>0.0252549786826605</v>
      </c>
      <c r="D9446" s="13" t="n">
        <v>0</v>
      </c>
      <c r="E9446" s="8" t="n">
        <f aca="false">IF(C9446&gt;=$B$4,1,0)</f>
        <v>0</v>
      </c>
      <c r="F9446" s="8" t="n">
        <f aca="false">IF(D9446&gt;=$B$4,1,0)</f>
        <v>0</v>
      </c>
      <c r="G9446" s="8" t="str">
        <f aca="false">IF(AND(E9446=1,F9446=1),"Both pay",IF(F9446=1,"Missed",IF(E9446=1,"False trigger","Neither")))</f>
        <v>Neither</v>
      </c>
    </row>
    <row r="9447" customFormat="false" ht="15" hidden="false" customHeight="false" outlineLevel="0" collapsed="false">
      <c r="A9447" s="8" t="n">
        <v>814</v>
      </c>
      <c r="B9447" s="8" t="s">
        <v>343</v>
      </c>
      <c r="C9447" s="13" t="n">
        <v>0.0109985327372541</v>
      </c>
      <c r="D9447" s="13" t="n">
        <v>0</v>
      </c>
      <c r="E9447" s="8" t="n">
        <f aca="false">IF(C9447&gt;=$B$4,1,0)</f>
        <v>0</v>
      </c>
      <c r="F9447" s="8" t="n">
        <f aca="false">IF(D9447&gt;=$B$4,1,0)</f>
        <v>0</v>
      </c>
      <c r="G9447" s="8" t="str">
        <f aca="false">IF(AND(E9447=1,F9447=1),"Both pay",IF(F9447=1,"Missed",IF(E9447=1,"False trigger","Neither")))</f>
        <v>Neither</v>
      </c>
    </row>
    <row r="9448" customFormat="false" ht="15" hidden="false" customHeight="false" outlineLevel="0" collapsed="false">
      <c r="A9448" s="8" t="n">
        <v>815</v>
      </c>
      <c r="B9448" s="8" t="s">
        <v>343</v>
      </c>
      <c r="C9448" s="13" t="n">
        <v>0.0124797498988726</v>
      </c>
      <c r="D9448" s="13" t="n">
        <v>0</v>
      </c>
      <c r="E9448" s="8" t="n">
        <f aca="false">IF(C9448&gt;=$B$4,1,0)</f>
        <v>0</v>
      </c>
      <c r="F9448" s="8" t="n">
        <f aca="false">IF(D9448&gt;=$B$4,1,0)</f>
        <v>0</v>
      </c>
      <c r="G9448" s="8" t="str">
        <f aca="false">IF(AND(E9448=1,F9448=1),"Both pay",IF(F9448=1,"Missed",IF(E9448=1,"False trigger","Neither")))</f>
        <v>Neither</v>
      </c>
    </row>
    <row r="9449" customFormat="false" ht="15" hidden="false" customHeight="false" outlineLevel="0" collapsed="false">
      <c r="A9449" s="8" t="n">
        <v>820</v>
      </c>
      <c r="B9449" s="8" t="s">
        <v>343</v>
      </c>
      <c r="C9449" s="13" t="n">
        <v>0.0278102052342603</v>
      </c>
      <c r="D9449" s="13" t="n">
        <v>0</v>
      </c>
      <c r="E9449" s="8" t="n">
        <f aca="false">IF(C9449&gt;=$B$4,1,0)</f>
        <v>0</v>
      </c>
      <c r="F9449" s="8" t="n">
        <f aca="false">IF(D9449&gt;=$B$4,1,0)</f>
        <v>0</v>
      </c>
      <c r="G9449" s="8" t="str">
        <f aca="false">IF(AND(E9449=1,F9449=1),"Both pay",IF(F9449=1,"Missed",IF(E9449=1,"False trigger","Neither")))</f>
        <v>Neither</v>
      </c>
    </row>
    <row r="9450" customFormat="false" ht="15" hidden="false" customHeight="false" outlineLevel="0" collapsed="false">
      <c r="A9450" s="8" t="n">
        <v>821</v>
      </c>
      <c r="B9450" s="8" t="s">
        <v>343</v>
      </c>
      <c r="C9450" s="13" t="n">
        <v>0.009616486393476</v>
      </c>
      <c r="D9450" s="13" t="n">
        <v>0</v>
      </c>
      <c r="E9450" s="8" t="n">
        <f aca="false">IF(C9450&gt;=$B$4,1,0)</f>
        <v>0</v>
      </c>
      <c r="F9450" s="8" t="n">
        <f aca="false">IF(D9450&gt;=$B$4,1,0)</f>
        <v>0</v>
      </c>
      <c r="G9450" s="8" t="str">
        <f aca="false">IF(AND(E9450=1,F9450=1),"Both pay",IF(F9450=1,"Missed",IF(E9450=1,"False trigger","Neither")))</f>
        <v>Neither</v>
      </c>
    </row>
    <row r="9451" customFormat="false" ht="15" hidden="false" customHeight="false" outlineLevel="0" collapsed="false">
      <c r="A9451" s="8" t="n">
        <v>822</v>
      </c>
      <c r="B9451" s="8" t="s">
        <v>343</v>
      </c>
      <c r="C9451" s="13" t="n">
        <v>0.0104866638432312</v>
      </c>
      <c r="D9451" s="13" t="n">
        <v>0</v>
      </c>
      <c r="E9451" s="8" t="n">
        <f aca="false">IF(C9451&gt;=$B$4,1,0)</f>
        <v>0</v>
      </c>
      <c r="F9451" s="8" t="n">
        <f aca="false">IF(D9451&gt;=$B$4,1,0)</f>
        <v>0</v>
      </c>
      <c r="G9451" s="8" t="str">
        <f aca="false">IF(AND(E9451=1,F9451=1),"Both pay",IF(F9451=1,"Missed",IF(E9451=1,"False trigger","Neither")))</f>
        <v>Neither</v>
      </c>
    </row>
    <row r="9452" customFormat="false" ht="15" hidden="false" customHeight="false" outlineLevel="0" collapsed="false">
      <c r="A9452" s="8" t="n">
        <v>823</v>
      </c>
      <c r="B9452" s="8" t="s">
        <v>343</v>
      </c>
      <c r="C9452" s="13" t="n">
        <v>0.100083139811815</v>
      </c>
      <c r="D9452" s="13" t="n">
        <v>0.240624999999994</v>
      </c>
      <c r="E9452" s="8" t="n">
        <f aca="false">IF(C9452&gt;=$B$4,1,0)</f>
        <v>0</v>
      </c>
      <c r="F9452" s="8" t="n">
        <f aca="false">IF(D9452&gt;=$B$4,1,0)</f>
        <v>0</v>
      </c>
      <c r="G9452" s="8" t="str">
        <f aca="false">IF(AND(E9452=1,F9452=1),"Both pay",IF(F9452=1,"Missed",IF(E9452=1,"False trigger","Neither")))</f>
        <v>Neither</v>
      </c>
    </row>
    <row r="9453" customFormat="false" ht="15" hidden="false" customHeight="false" outlineLevel="0" collapsed="false">
      <c r="A9453" s="8" t="n">
        <v>825</v>
      </c>
      <c r="B9453" s="8" t="s">
        <v>343</v>
      </c>
      <c r="C9453" s="13" t="n">
        <v>0.34967319884305</v>
      </c>
      <c r="D9453" s="13" t="n">
        <v>2.28625</v>
      </c>
      <c r="E9453" s="8" t="n">
        <f aca="false">IF(C9453&gt;=$B$4,1,0)</f>
        <v>0</v>
      </c>
      <c r="F9453" s="8" t="n">
        <f aca="false">IF(D9453&gt;=$B$4,1,0)</f>
        <v>0</v>
      </c>
      <c r="G9453" s="8" t="str">
        <f aca="false">IF(AND(E9453=1,F9453=1),"Both pay",IF(F9453=1,"Missed",IF(E9453=1,"False trigger","Neither")))</f>
        <v>Neither</v>
      </c>
    </row>
    <row r="9454" customFormat="false" ht="15" hidden="false" customHeight="false" outlineLevel="0" collapsed="false">
      <c r="A9454" s="8" t="n">
        <v>826</v>
      </c>
      <c r="B9454" s="8" t="s">
        <v>343</v>
      </c>
      <c r="C9454" s="13" t="n">
        <v>0.457664883769027</v>
      </c>
      <c r="D9454" s="13" t="n">
        <v>0.331874999999997</v>
      </c>
      <c r="E9454" s="8" t="n">
        <f aca="false">IF(C9454&gt;=$B$4,1,0)</f>
        <v>0</v>
      </c>
      <c r="F9454" s="8" t="n">
        <f aca="false">IF(D9454&gt;=$B$4,1,0)</f>
        <v>0</v>
      </c>
      <c r="G9454" s="8" t="str">
        <f aca="false">IF(AND(E9454=1,F9454=1),"Both pay",IF(F9454=1,"Missed",IF(E9454=1,"False trigger","Neither")))</f>
        <v>Neither</v>
      </c>
    </row>
    <row r="9455" customFormat="false" ht="15" hidden="false" customHeight="false" outlineLevel="0" collapsed="false">
      <c r="A9455" s="8" t="n">
        <v>827</v>
      </c>
      <c r="B9455" s="8" t="s">
        <v>343</v>
      </c>
      <c r="C9455" s="13" t="n">
        <v>0.0386518211660416</v>
      </c>
      <c r="D9455" s="13" t="n">
        <v>0.0006249999999994</v>
      </c>
      <c r="E9455" s="8" t="n">
        <f aca="false">IF(C9455&gt;=$B$4,1,0)</f>
        <v>0</v>
      </c>
      <c r="F9455" s="8" t="n">
        <f aca="false">IF(D9455&gt;=$B$4,1,0)</f>
        <v>0</v>
      </c>
      <c r="G9455" s="8" t="str">
        <f aca="false">IF(AND(E9455=1,F9455=1),"Both pay",IF(F9455=1,"Missed",IF(E9455=1,"False trigger","Neither")))</f>
        <v>Neither</v>
      </c>
    </row>
    <row r="9456" customFormat="false" ht="15" hidden="false" customHeight="false" outlineLevel="0" collapsed="false">
      <c r="A9456" s="8" t="n">
        <v>828</v>
      </c>
      <c r="B9456" s="8" t="s">
        <v>343</v>
      </c>
      <c r="C9456" s="13" t="n">
        <v>0.0671154399349376</v>
      </c>
      <c r="D9456" s="13" t="n">
        <v>0</v>
      </c>
      <c r="E9456" s="8" t="n">
        <f aca="false">IF(C9456&gt;=$B$4,1,0)</f>
        <v>0</v>
      </c>
      <c r="F9456" s="8" t="n">
        <f aca="false">IF(D9456&gt;=$B$4,1,0)</f>
        <v>0</v>
      </c>
      <c r="G9456" s="8" t="str">
        <f aca="false">IF(AND(E9456=1,F9456=1),"Both pay",IF(F9456=1,"Missed",IF(E9456=1,"False trigger","Neither")))</f>
        <v>Neither</v>
      </c>
    </row>
    <row r="9457" customFormat="false" ht="15" hidden="false" customHeight="false" outlineLevel="0" collapsed="false">
      <c r="A9457" s="8" t="n">
        <v>829</v>
      </c>
      <c r="B9457" s="8" t="s">
        <v>343</v>
      </c>
      <c r="C9457" s="13" t="n">
        <v>0.11254717219245</v>
      </c>
      <c r="D9457" s="13" t="n">
        <v>0</v>
      </c>
      <c r="E9457" s="8" t="n">
        <f aca="false">IF(C9457&gt;=$B$4,1,0)</f>
        <v>0</v>
      </c>
      <c r="F9457" s="8" t="n">
        <f aca="false">IF(D9457&gt;=$B$4,1,0)</f>
        <v>0</v>
      </c>
      <c r="G9457" s="8" t="str">
        <f aca="false">IF(AND(E9457=1,F9457=1),"Both pay",IF(F9457=1,"Missed",IF(E9457=1,"False trigger","Neither")))</f>
        <v>Neither</v>
      </c>
    </row>
    <row r="9458" customFormat="false" ht="15" hidden="false" customHeight="false" outlineLevel="0" collapsed="false">
      <c r="A9458" s="8" t="n">
        <v>832</v>
      </c>
      <c r="B9458" s="8" t="s">
        <v>343</v>
      </c>
      <c r="C9458" s="13" t="n">
        <v>2.05112422349818</v>
      </c>
      <c r="D9458" s="13" t="n">
        <v>0</v>
      </c>
      <c r="E9458" s="8" t="n">
        <f aca="false">IF(C9458&gt;=$B$4,1,0)</f>
        <v>0</v>
      </c>
      <c r="F9458" s="8" t="n">
        <f aca="false">IF(D9458&gt;=$B$4,1,0)</f>
        <v>0</v>
      </c>
      <c r="G9458" s="8" t="str">
        <f aca="false">IF(AND(E9458=1,F9458=1),"Both pay",IF(F9458=1,"Missed",IF(E9458=1,"False trigger","Neither")))</f>
        <v>Neither</v>
      </c>
    </row>
    <row r="9459" customFormat="false" ht="15" hidden="false" customHeight="false" outlineLevel="0" collapsed="false">
      <c r="A9459" s="8" t="n">
        <v>833</v>
      </c>
      <c r="B9459" s="8" t="s">
        <v>343</v>
      </c>
      <c r="C9459" s="13" t="n">
        <v>3.40135401888101</v>
      </c>
      <c r="D9459" s="13" t="n">
        <v>0.130624999999995</v>
      </c>
      <c r="E9459" s="8" t="n">
        <f aca="false">IF(C9459&gt;=$B$4,1,0)</f>
        <v>0</v>
      </c>
      <c r="F9459" s="8" t="n">
        <f aca="false">IF(D9459&gt;=$B$4,1,0)</f>
        <v>0</v>
      </c>
      <c r="G9459" s="8" t="str">
        <f aca="false">IF(AND(E9459=1,F9459=1),"Both pay",IF(F9459=1,"Missed",IF(E9459=1,"False trigger","Neither")))</f>
        <v>Neither</v>
      </c>
    </row>
    <row r="9460" customFormat="false" ht="15" hidden="false" customHeight="false" outlineLevel="0" collapsed="false">
      <c r="A9460" s="8" t="n">
        <v>834</v>
      </c>
      <c r="B9460" s="8" t="s">
        <v>343</v>
      </c>
      <c r="C9460" s="13" t="n">
        <v>3.74906178268446</v>
      </c>
      <c r="D9460" s="13" t="n">
        <v>0.0987499999999954</v>
      </c>
      <c r="E9460" s="8" t="n">
        <f aca="false">IF(C9460&gt;=$B$4,1,0)</f>
        <v>0</v>
      </c>
      <c r="F9460" s="8" t="n">
        <f aca="false">IF(D9460&gt;=$B$4,1,0)</f>
        <v>0</v>
      </c>
      <c r="G9460" s="8" t="str">
        <f aca="false">IF(AND(E9460=1,F9460=1),"Both pay",IF(F9460=1,"Missed",IF(E9460=1,"False trigger","Neither")))</f>
        <v>Neither</v>
      </c>
    </row>
    <row r="9461" customFormat="false" ht="15" hidden="false" customHeight="false" outlineLevel="0" collapsed="false">
      <c r="A9461" s="8" t="n">
        <v>835</v>
      </c>
      <c r="B9461" s="8" t="s">
        <v>343</v>
      </c>
      <c r="C9461" s="13" t="n">
        <v>1.78651962317815</v>
      </c>
      <c r="D9461" s="13" t="n">
        <v>0</v>
      </c>
      <c r="E9461" s="8" t="n">
        <f aca="false">IF(C9461&gt;=$B$4,1,0)</f>
        <v>0</v>
      </c>
      <c r="F9461" s="8" t="n">
        <f aca="false">IF(D9461&gt;=$B$4,1,0)</f>
        <v>0</v>
      </c>
      <c r="G9461" s="8" t="str">
        <f aca="false">IF(AND(E9461=1,F9461=1),"Both pay",IF(F9461=1,"Missed",IF(E9461=1,"False trigger","Neither")))</f>
        <v>Neither</v>
      </c>
    </row>
    <row r="9462" customFormat="false" ht="15" hidden="false" customHeight="false" outlineLevel="0" collapsed="false">
      <c r="A9462" s="8" t="n">
        <v>836</v>
      </c>
      <c r="B9462" s="8" t="s">
        <v>343</v>
      </c>
      <c r="C9462" s="13" t="n">
        <v>0.644513537942089</v>
      </c>
      <c r="D9462" s="13" t="n">
        <v>0</v>
      </c>
      <c r="E9462" s="8" t="n">
        <f aca="false">IF(C9462&gt;=$B$4,1,0)</f>
        <v>0</v>
      </c>
      <c r="F9462" s="8" t="n">
        <f aca="false">IF(D9462&gt;=$B$4,1,0)</f>
        <v>0</v>
      </c>
      <c r="G9462" s="8" t="str">
        <f aca="false">IF(AND(E9462=1,F9462=1),"Both pay",IF(F9462=1,"Missed",IF(E9462=1,"False trigger","Neither")))</f>
        <v>Neither</v>
      </c>
    </row>
    <row r="9463" customFormat="false" ht="15" hidden="false" customHeight="false" outlineLevel="0" collapsed="false">
      <c r="A9463" s="8" t="n">
        <v>837</v>
      </c>
      <c r="B9463" s="8" t="s">
        <v>343</v>
      </c>
      <c r="C9463" s="13" t="n">
        <v>0.422710297851339</v>
      </c>
      <c r="D9463" s="13" t="n">
        <v>0</v>
      </c>
      <c r="E9463" s="8" t="n">
        <f aca="false">IF(C9463&gt;=$B$4,1,0)</f>
        <v>0</v>
      </c>
      <c r="F9463" s="8" t="n">
        <f aca="false">IF(D9463&gt;=$B$4,1,0)</f>
        <v>0</v>
      </c>
      <c r="G9463" s="8" t="str">
        <f aca="false">IF(AND(E9463=1,F9463=1),"Both pay",IF(F9463=1,"Missed",IF(E9463=1,"False trigger","Neither")))</f>
        <v>Neither</v>
      </c>
    </row>
    <row r="9464" customFormat="false" ht="15" hidden="false" customHeight="false" outlineLevel="0" collapsed="false">
      <c r="A9464" s="8" t="n">
        <v>840</v>
      </c>
      <c r="B9464" s="8" t="s">
        <v>343</v>
      </c>
      <c r="C9464" s="13" t="n">
        <v>0</v>
      </c>
      <c r="D9464" s="13" t="n">
        <v>0</v>
      </c>
      <c r="E9464" s="8" t="n">
        <f aca="false">IF(C9464&gt;=$B$4,1,0)</f>
        <v>0</v>
      </c>
      <c r="F9464" s="8" t="n">
        <f aca="false">IF(D9464&gt;=$B$4,1,0)</f>
        <v>0</v>
      </c>
      <c r="G9464" s="8" t="str">
        <f aca="false">IF(AND(E9464=1,F9464=1),"Both pay",IF(F9464=1,"Missed",IF(E9464=1,"False trigger","Neither")))</f>
        <v>Neither</v>
      </c>
    </row>
    <row r="9465" customFormat="false" ht="15" hidden="false" customHeight="false" outlineLevel="0" collapsed="false">
      <c r="A9465" s="8" t="n">
        <v>841</v>
      </c>
      <c r="B9465" s="8" t="s">
        <v>343</v>
      </c>
      <c r="C9465" s="13" t="n">
        <v>0</v>
      </c>
      <c r="D9465" s="13" t="n">
        <v>0</v>
      </c>
      <c r="E9465" s="8" t="n">
        <f aca="false">IF(C9465&gt;=$B$4,1,0)</f>
        <v>0</v>
      </c>
      <c r="F9465" s="8" t="n">
        <f aca="false">IF(D9465&gt;=$B$4,1,0)</f>
        <v>0</v>
      </c>
      <c r="G9465" s="8" t="str">
        <f aca="false">IF(AND(E9465=1,F9465=1),"Both pay",IF(F9465=1,"Missed",IF(E9465=1,"False trigger","Neither")))</f>
        <v>Neither</v>
      </c>
    </row>
    <row r="9466" customFormat="false" ht="15" hidden="false" customHeight="false" outlineLevel="0" collapsed="false">
      <c r="A9466" s="8" t="n">
        <v>842</v>
      </c>
      <c r="B9466" s="8" t="s">
        <v>343</v>
      </c>
      <c r="C9466" s="13" t="n">
        <v>0.0001712643068856</v>
      </c>
      <c r="D9466" s="13" t="n">
        <v>0</v>
      </c>
      <c r="E9466" s="8" t="n">
        <f aca="false">IF(C9466&gt;=$B$4,1,0)</f>
        <v>0</v>
      </c>
      <c r="F9466" s="8" t="n">
        <f aca="false">IF(D9466&gt;=$B$4,1,0)</f>
        <v>0</v>
      </c>
      <c r="G9466" s="8" t="str">
        <f aca="false">IF(AND(E9466=1,F9466=1),"Both pay",IF(F9466=1,"Missed",IF(E9466=1,"False trigger","Neither")))</f>
        <v>Neither</v>
      </c>
    </row>
    <row r="9467" customFormat="false" ht="15" hidden="false" customHeight="false" outlineLevel="0" collapsed="false">
      <c r="A9467" s="8" t="n">
        <v>843</v>
      </c>
      <c r="B9467" s="8" t="s">
        <v>343</v>
      </c>
      <c r="C9467" s="13" t="n">
        <v>0.0018435373699432</v>
      </c>
      <c r="D9467" s="13" t="n">
        <v>0</v>
      </c>
      <c r="E9467" s="8" t="n">
        <f aca="false">IF(C9467&gt;=$B$4,1,0)</f>
        <v>0</v>
      </c>
      <c r="F9467" s="8" t="n">
        <f aca="false">IF(D9467&gt;=$B$4,1,0)</f>
        <v>0</v>
      </c>
      <c r="G9467" s="8" t="str">
        <f aca="false">IF(AND(E9467=1,F9467=1),"Both pay",IF(F9467=1,"Missed",IF(E9467=1,"False trigger","Neither")))</f>
        <v>Neither</v>
      </c>
    </row>
    <row r="9468" customFormat="false" ht="15" hidden="false" customHeight="false" outlineLevel="0" collapsed="false">
      <c r="A9468" s="8" t="n">
        <v>844</v>
      </c>
      <c r="B9468" s="8" t="s">
        <v>343</v>
      </c>
      <c r="C9468" s="13" t="n">
        <v>0.0039958984035166</v>
      </c>
      <c r="D9468" s="13" t="n">
        <v>0</v>
      </c>
      <c r="E9468" s="8" t="n">
        <f aca="false">IF(C9468&gt;=$B$4,1,0)</f>
        <v>0</v>
      </c>
      <c r="F9468" s="8" t="n">
        <f aca="false">IF(D9468&gt;=$B$4,1,0)</f>
        <v>0</v>
      </c>
      <c r="G9468" s="8" t="str">
        <f aca="false">IF(AND(E9468=1,F9468=1),"Both pay",IF(F9468=1,"Missed",IF(E9468=1,"False trigger","Neither")))</f>
        <v>Neither</v>
      </c>
    </row>
    <row r="9469" customFormat="false" ht="15" hidden="false" customHeight="false" outlineLevel="0" collapsed="false">
      <c r="A9469" s="8" t="n">
        <v>845</v>
      </c>
      <c r="B9469" s="8" t="s">
        <v>343</v>
      </c>
      <c r="C9469" s="13" t="n">
        <v>0.004609959692452</v>
      </c>
      <c r="D9469" s="13" t="n">
        <v>0</v>
      </c>
      <c r="E9469" s="8" t="n">
        <f aca="false">IF(C9469&gt;=$B$4,1,0)</f>
        <v>0</v>
      </c>
      <c r="F9469" s="8" t="n">
        <f aca="false">IF(D9469&gt;=$B$4,1,0)</f>
        <v>0</v>
      </c>
      <c r="G9469" s="8" t="str">
        <f aca="false">IF(AND(E9469=1,F9469=1),"Both pay",IF(F9469=1,"Missed",IF(E9469=1,"False trigger","Neither")))</f>
        <v>Neither</v>
      </c>
    </row>
    <row r="9470" customFormat="false" ht="15" hidden="false" customHeight="false" outlineLevel="0" collapsed="false">
      <c r="A9470" s="8" t="n">
        <v>846</v>
      </c>
      <c r="B9470" s="8" t="s">
        <v>343</v>
      </c>
      <c r="C9470" s="13" t="n">
        <v>0.0064522735337035</v>
      </c>
      <c r="D9470" s="13" t="n">
        <v>0</v>
      </c>
      <c r="E9470" s="8" t="n">
        <f aca="false">IF(C9470&gt;=$B$4,1,0)</f>
        <v>0</v>
      </c>
      <c r="F9470" s="8" t="n">
        <f aca="false">IF(D9470&gt;=$B$4,1,0)</f>
        <v>0</v>
      </c>
      <c r="G9470" s="8" t="str">
        <f aca="false">IF(AND(E9470=1,F9470=1),"Both pay",IF(F9470=1,"Missed",IF(E9470=1,"False trigger","Neither")))</f>
        <v>Neither</v>
      </c>
    </row>
    <row r="9471" customFormat="false" ht="15" hidden="false" customHeight="false" outlineLevel="0" collapsed="false">
      <c r="A9471" s="8" t="n">
        <v>847</v>
      </c>
      <c r="B9471" s="8" t="s">
        <v>343</v>
      </c>
      <c r="C9471" s="13" t="n">
        <v>0.0062758069916455</v>
      </c>
      <c r="D9471" s="13" t="n">
        <v>0</v>
      </c>
      <c r="E9471" s="8" t="n">
        <f aca="false">IF(C9471&gt;=$B$4,1,0)</f>
        <v>0</v>
      </c>
      <c r="F9471" s="8" t="n">
        <f aca="false">IF(D9471&gt;=$B$4,1,0)</f>
        <v>0</v>
      </c>
      <c r="G9471" s="8" t="str">
        <f aca="false">IF(AND(E9471=1,F9471=1),"Both pay",IF(F9471=1,"Missed",IF(E9471=1,"False trigger","Neither")))</f>
        <v>Neither</v>
      </c>
    </row>
    <row r="9472" customFormat="false" ht="15" hidden="false" customHeight="false" outlineLevel="0" collapsed="false">
      <c r="A9472" s="8" t="n">
        <v>848</v>
      </c>
      <c r="B9472" s="8" t="s">
        <v>343</v>
      </c>
      <c r="C9472" s="13" t="n">
        <v>0.0054415779609442</v>
      </c>
      <c r="D9472" s="13" t="n">
        <v>0</v>
      </c>
      <c r="E9472" s="8" t="n">
        <f aca="false">IF(C9472&gt;=$B$4,1,0)</f>
        <v>0</v>
      </c>
      <c r="F9472" s="8" t="n">
        <f aca="false">IF(D9472&gt;=$B$4,1,0)</f>
        <v>0</v>
      </c>
      <c r="G9472" s="8" t="str">
        <f aca="false">IF(AND(E9472=1,F9472=1),"Both pay",IF(F9472=1,"Missed",IF(E9472=1,"False trigger","Neither")))</f>
        <v>Neither</v>
      </c>
    </row>
    <row r="9473" customFormat="false" ht="15" hidden="false" customHeight="false" outlineLevel="0" collapsed="false">
      <c r="A9473" s="8" t="n">
        <v>859</v>
      </c>
      <c r="B9473" s="8" t="s">
        <v>343</v>
      </c>
      <c r="C9473" s="13" t="n">
        <v>0.0046033629077442</v>
      </c>
      <c r="D9473" s="13" t="n">
        <v>0</v>
      </c>
      <c r="E9473" s="8" t="n">
        <f aca="false">IF(C9473&gt;=$B$4,1,0)</f>
        <v>0</v>
      </c>
      <c r="F9473" s="8" t="n">
        <f aca="false">IF(D9473&gt;=$B$4,1,0)</f>
        <v>0</v>
      </c>
      <c r="G9473" s="8" t="str">
        <f aca="false">IF(AND(E9473=1,F9473=1),"Both pay",IF(F9473=1,"Missed",IF(E9473=1,"False trigger","Neither")))</f>
        <v>Neither</v>
      </c>
    </row>
    <row r="9474" customFormat="false" ht="15" hidden="false" customHeight="false" outlineLevel="0" collapsed="false">
      <c r="A9474" s="8" t="n">
        <v>860</v>
      </c>
      <c r="B9474" s="8" t="s">
        <v>343</v>
      </c>
      <c r="C9474" s="13" t="n">
        <v>0.0023486325944475</v>
      </c>
      <c r="D9474" s="13" t="n">
        <v>0</v>
      </c>
      <c r="E9474" s="8" t="n">
        <f aca="false">IF(C9474&gt;=$B$4,1,0)</f>
        <v>0</v>
      </c>
      <c r="F9474" s="8" t="n">
        <f aca="false">IF(D9474&gt;=$B$4,1,0)</f>
        <v>0</v>
      </c>
      <c r="G9474" s="8" t="str">
        <f aca="false">IF(AND(E9474=1,F9474=1),"Both pay",IF(F9474=1,"Missed",IF(E9474=1,"False trigger","Neither")))</f>
        <v>Neither</v>
      </c>
    </row>
    <row r="9475" customFormat="false" ht="15" hidden="false" customHeight="false" outlineLevel="0" collapsed="false">
      <c r="A9475" s="8" t="n">
        <v>861</v>
      </c>
      <c r="B9475" s="8" t="s">
        <v>343</v>
      </c>
      <c r="C9475" s="13" t="n">
        <v>0.0112087627834007</v>
      </c>
      <c r="D9475" s="13" t="n">
        <v>0</v>
      </c>
      <c r="E9475" s="8" t="n">
        <f aca="false">IF(C9475&gt;=$B$4,1,0)</f>
        <v>0</v>
      </c>
      <c r="F9475" s="8" t="n">
        <f aca="false">IF(D9475&gt;=$B$4,1,0)</f>
        <v>0</v>
      </c>
      <c r="G9475" s="8" t="str">
        <f aca="false">IF(AND(E9475=1,F9475=1),"Both pay",IF(F9475=1,"Missed",IF(E9475=1,"False trigger","Neither")))</f>
        <v>Neither</v>
      </c>
    </row>
    <row r="9476" customFormat="false" ht="15" hidden="false" customHeight="false" outlineLevel="0" collapsed="false">
      <c r="A9476" s="8" t="n">
        <v>862</v>
      </c>
      <c r="B9476" s="8" t="s">
        <v>343</v>
      </c>
      <c r="C9476" s="13" t="n">
        <v>0.0205271155494415</v>
      </c>
      <c r="D9476" s="13" t="n">
        <v>0</v>
      </c>
      <c r="E9476" s="8" t="n">
        <f aca="false">IF(C9476&gt;=$B$4,1,0)</f>
        <v>0</v>
      </c>
      <c r="F9476" s="8" t="n">
        <f aca="false">IF(D9476&gt;=$B$4,1,0)</f>
        <v>0</v>
      </c>
      <c r="G9476" s="8" t="str">
        <f aca="false">IF(AND(E9476=1,F9476=1),"Both pay",IF(F9476=1,"Missed",IF(E9476=1,"False trigger","Neither")))</f>
        <v>Neither</v>
      </c>
    </row>
    <row r="9477" customFormat="false" ht="15" hidden="false" customHeight="false" outlineLevel="0" collapsed="false">
      <c r="A9477" s="8" t="n">
        <v>863</v>
      </c>
      <c r="B9477" s="8" t="s">
        <v>343</v>
      </c>
      <c r="C9477" s="13" t="n">
        <v>0.0063428169152324</v>
      </c>
      <c r="D9477" s="13" t="n">
        <v>0</v>
      </c>
      <c r="E9477" s="8" t="n">
        <f aca="false">IF(C9477&gt;=$B$4,1,0)</f>
        <v>0</v>
      </c>
      <c r="F9477" s="8" t="n">
        <f aca="false">IF(D9477&gt;=$B$4,1,0)</f>
        <v>0</v>
      </c>
      <c r="G9477" s="8" t="str">
        <f aca="false">IF(AND(E9477=1,F9477=1),"Both pay",IF(F9477=1,"Missed",IF(E9477=1,"False trigger","Neither")))</f>
        <v>Neither</v>
      </c>
    </row>
    <row r="9478" customFormat="false" ht="15" hidden="false" customHeight="false" outlineLevel="0" collapsed="false">
      <c r="A9478" s="8" t="n">
        <v>864</v>
      </c>
      <c r="B9478" s="8" t="s">
        <v>343</v>
      </c>
      <c r="C9478" s="13" t="n">
        <v>0.014916543213939</v>
      </c>
      <c r="D9478" s="13" t="n">
        <v>0</v>
      </c>
      <c r="E9478" s="8" t="n">
        <f aca="false">IF(C9478&gt;=$B$4,1,0)</f>
        <v>0</v>
      </c>
      <c r="F9478" s="8" t="n">
        <f aca="false">IF(D9478&gt;=$B$4,1,0)</f>
        <v>0</v>
      </c>
      <c r="G9478" s="8" t="str">
        <f aca="false">IF(AND(E9478=1,F9478=1),"Both pay",IF(F9478=1,"Missed",IF(E9478=1,"False trigger","Neither")))</f>
        <v>Neither</v>
      </c>
    </row>
    <row r="9479" customFormat="false" ht="15" hidden="false" customHeight="false" outlineLevel="0" collapsed="false">
      <c r="A9479" s="8" t="n">
        <v>865</v>
      </c>
      <c r="B9479" s="8" t="s">
        <v>343</v>
      </c>
      <c r="C9479" s="13" t="n">
        <v>0.0242644986888613</v>
      </c>
      <c r="D9479" s="13" t="n">
        <v>0</v>
      </c>
      <c r="E9479" s="8" t="n">
        <f aca="false">IF(C9479&gt;=$B$4,1,0)</f>
        <v>0</v>
      </c>
      <c r="F9479" s="8" t="n">
        <f aca="false">IF(D9479&gt;=$B$4,1,0)</f>
        <v>0</v>
      </c>
      <c r="G9479" s="8" t="str">
        <f aca="false">IF(AND(E9479=1,F9479=1),"Both pay",IF(F9479=1,"Missed",IF(E9479=1,"False trigger","Neither")))</f>
        <v>Neither</v>
      </c>
    </row>
    <row r="9480" customFormat="false" ht="15" hidden="false" customHeight="false" outlineLevel="0" collapsed="false">
      <c r="A9480" s="8" t="n">
        <v>866</v>
      </c>
      <c r="B9480" s="8" t="s">
        <v>343</v>
      </c>
      <c r="C9480" s="13" t="n">
        <v>0.0369047296292208</v>
      </c>
      <c r="D9480" s="13" t="n">
        <v>0</v>
      </c>
      <c r="E9480" s="8" t="n">
        <f aca="false">IF(C9480&gt;=$B$4,1,0)</f>
        <v>0</v>
      </c>
      <c r="F9480" s="8" t="n">
        <f aca="false">IF(D9480&gt;=$B$4,1,0)</f>
        <v>0</v>
      </c>
      <c r="G9480" s="8" t="str">
        <f aca="false">IF(AND(E9480=1,F9480=1),"Both pay",IF(F9480=1,"Missed",IF(E9480=1,"False trigger","Neither")))</f>
        <v>Neither</v>
      </c>
    </row>
    <row r="9481" customFormat="false" ht="15" hidden="false" customHeight="false" outlineLevel="0" collapsed="false">
      <c r="A9481" s="8" t="n">
        <v>867</v>
      </c>
      <c r="B9481" s="8" t="s">
        <v>343</v>
      </c>
      <c r="C9481" s="13" t="n">
        <v>0.0374972120064143</v>
      </c>
      <c r="D9481" s="13" t="n">
        <v>0</v>
      </c>
      <c r="E9481" s="8" t="n">
        <f aca="false">IF(C9481&gt;=$B$4,1,0)</f>
        <v>0</v>
      </c>
      <c r="F9481" s="8" t="n">
        <f aca="false">IF(D9481&gt;=$B$4,1,0)</f>
        <v>0</v>
      </c>
      <c r="G9481" s="8" t="str">
        <f aca="false">IF(AND(E9481=1,F9481=1),"Both pay",IF(F9481=1,"Missed",IF(E9481=1,"False trigger","Neither")))</f>
        <v>Neither</v>
      </c>
    </row>
    <row r="9482" customFormat="false" ht="15" hidden="false" customHeight="false" outlineLevel="0" collapsed="false">
      <c r="A9482" s="8" t="n">
        <v>868</v>
      </c>
      <c r="B9482" s="8" t="s">
        <v>343</v>
      </c>
      <c r="C9482" s="13" t="n">
        <v>0.0307101911128171</v>
      </c>
      <c r="D9482" s="13" t="n">
        <v>0</v>
      </c>
      <c r="E9482" s="8" t="n">
        <f aca="false">IF(C9482&gt;=$B$4,1,0)</f>
        <v>0</v>
      </c>
      <c r="F9482" s="8" t="n">
        <f aca="false">IF(D9482&gt;=$B$4,1,0)</f>
        <v>0</v>
      </c>
      <c r="G9482" s="8" t="str">
        <f aca="false">IF(AND(E9482=1,F9482=1),"Both pay",IF(F9482=1,"Missed",IF(E9482=1,"False trigger","Neither")))</f>
        <v>Neither</v>
      </c>
    </row>
    <row r="9483" customFormat="false" ht="15" hidden="false" customHeight="false" outlineLevel="0" collapsed="false">
      <c r="A9483" s="8" t="n">
        <v>869</v>
      </c>
      <c r="B9483" s="8" t="s">
        <v>343</v>
      </c>
      <c r="C9483" s="13" t="n">
        <v>0.035126323060119</v>
      </c>
      <c r="D9483" s="13" t="n">
        <v>0</v>
      </c>
      <c r="E9483" s="8" t="n">
        <f aca="false">IF(C9483&gt;=$B$4,1,0)</f>
        <v>0</v>
      </c>
      <c r="F9483" s="8" t="n">
        <f aca="false">IF(D9483&gt;=$B$4,1,0)</f>
        <v>0</v>
      </c>
      <c r="G9483" s="8" t="str">
        <f aca="false">IF(AND(E9483=1,F9483=1),"Both pay",IF(F9483=1,"Missed",IF(E9483=1,"False trigger","Neither")))</f>
        <v>Neither</v>
      </c>
    </row>
    <row r="9484" customFormat="false" ht="15" hidden="false" customHeight="false" outlineLevel="0" collapsed="false">
      <c r="A9484" s="8" t="n">
        <v>870</v>
      </c>
      <c r="B9484" s="8" t="s">
        <v>343</v>
      </c>
      <c r="C9484" s="13" t="n">
        <v>0.0154069415726674</v>
      </c>
      <c r="D9484" s="13" t="n">
        <v>0</v>
      </c>
      <c r="E9484" s="8" t="n">
        <f aca="false">IF(C9484&gt;=$B$4,1,0)</f>
        <v>0</v>
      </c>
      <c r="F9484" s="8" t="n">
        <f aca="false">IF(D9484&gt;=$B$4,1,0)</f>
        <v>0</v>
      </c>
      <c r="G9484" s="8" t="str">
        <f aca="false">IF(AND(E9484=1,F9484=1),"Both pay",IF(F9484=1,"Missed",IF(E9484=1,"False trigger","Neither")))</f>
        <v>Neither</v>
      </c>
    </row>
    <row r="9485" customFormat="false" ht="15" hidden="false" customHeight="false" outlineLevel="0" collapsed="false">
      <c r="A9485" s="8" t="n">
        <v>871</v>
      </c>
      <c r="B9485" s="8" t="s">
        <v>343</v>
      </c>
      <c r="C9485" s="13" t="n">
        <v>0.0134939857453026</v>
      </c>
      <c r="D9485" s="13" t="n">
        <v>0</v>
      </c>
      <c r="E9485" s="8" t="n">
        <f aca="false">IF(C9485&gt;=$B$4,1,0)</f>
        <v>0</v>
      </c>
      <c r="F9485" s="8" t="n">
        <f aca="false">IF(D9485&gt;=$B$4,1,0)</f>
        <v>0</v>
      </c>
      <c r="G9485" s="8" t="str">
        <f aca="false">IF(AND(E9485=1,F9485=1),"Both pay",IF(F9485=1,"Missed",IF(E9485=1,"False trigger","Neither")))</f>
        <v>Neither</v>
      </c>
    </row>
    <row r="9486" customFormat="false" ht="15" hidden="false" customHeight="false" outlineLevel="0" collapsed="false">
      <c r="A9486" s="8" t="n">
        <v>872</v>
      </c>
      <c r="B9486" s="8" t="s">
        <v>343</v>
      </c>
      <c r="C9486" s="13" t="n">
        <v>0.0090255055880277</v>
      </c>
      <c r="D9486" s="13" t="n">
        <v>0</v>
      </c>
      <c r="E9486" s="8" t="n">
        <f aca="false">IF(C9486&gt;=$B$4,1,0)</f>
        <v>0</v>
      </c>
      <c r="F9486" s="8" t="n">
        <f aca="false">IF(D9486&gt;=$B$4,1,0)</f>
        <v>0</v>
      </c>
      <c r="G9486" s="8" t="str">
        <f aca="false">IF(AND(E9486=1,F9486=1),"Both pay",IF(F9486=1,"Missed",IF(E9486=1,"False trigger","Neither")))</f>
        <v>Neither</v>
      </c>
    </row>
    <row r="9487" customFormat="false" ht="15" hidden="false" customHeight="false" outlineLevel="0" collapsed="false">
      <c r="A9487" s="8" t="n">
        <v>878</v>
      </c>
      <c r="B9487" s="8" t="s">
        <v>343</v>
      </c>
      <c r="C9487" s="13" t="n">
        <v>0.0238336694845529</v>
      </c>
      <c r="D9487" s="13" t="n">
        <v>0</v>
      </c>
      <c r="E9487" s="8" t="n">
        <f aca="false">IF(C9487&gt;=$B$4,1,0)</f>
        <v>0</v>
      </c>
      <c r="F9487" s="8" t="n">
        <f aca="false">IF(D9487&gt;=$B$4,1,0)</f>
        <v>0</v>
      </c>
      <c r="G9487" s="8" t="str">
        <f aca="false">IF(AND(E9487=1,F9487=1),"Both pay",IF(F9487=1,"Missed",IF(E9487=1,"False trigger","Neither")))</f>
        <v>Neither</v>
      </c>
    </row>
    <row r="9488" customFormat="false" ht="15" hidden="false" customHeight="false" outlineLevel="0" collapsed="false">
      <c r="A9488" s="8" t="n">
        <v>879</v>
      </c>
      <c r="B9488" s="8" t="s">
        <v>343</v>
      </c>
      <c r="C9488" s="13" t="n">
        <v>0.0543798781794677</v>
      </c>
      <c r="D9488" s="13" t="n">
        <v>0</v>
      </c>
      <c r="E9488" s="8" t="n">
        <f aca="false">IF(C9488&gt;=$B$4,1,0)</f>
        <v>0</v>
      </c>
      <c r="F9488" s="8" t="n">
        <f aca="false">IF(D9488&gt;=$B$4,1,0)</f>
        <v>0</v>
      </c>
      <c r="G9488" s="8" t="str">
        <f aca="false">IF(AND(E9488=1,F9488=1),"Both pay",IF(F9488=1,"Missed",IF(E9488=1,"False trigger","Neither")))</f>
        <v>Neither</v>
      </c>
    </row>
    <row r="9489" customFormat="false" ht="15" hidden="false" customHeight="false" outlineLevel="0" collapsed="false">
      <c r="A9489" s="8" t="n">
        <v>880</v>
      </c>
      <c r="B9489" s="8" t="s">
        <v>343</v>
      </c>
      <c r="C9489" s="13" t="n">
        <v>0.108165840789098</v>
      </c>
      <c r="D9489" s="13" t="n">
        <v>0.138749999999995</v>
      </c>
      <c r="E9489" s="8" t="n">
        <f aca="false">IF(C9489&gt;=$B$4,1,0)</f>
        <v>0</v>
      </c>
      <c r="F9489" s="8" t="n">
        <f aca="false">IF(D9489&gt;=$B$4,1,0)</f>
        <v>0</v>
      </c>
      <c r="G9489" s="8" t="str">
        <f aca="false">IF(AND(E9489=1,F9489=1),"Both pay",IF(F9489=1,"Missed",IF(E9489=1,"False trigger","Neither")))</f>
        <v>Neither</v>
      </c>
    </row>
    <row r="9490" customFormat="false" ht="15" hidden="false" customHeight="false" outlineLevel="0" collapsed="false">
      <c r="A9490" s="8" t="n">
        <v>882</v>
      </c>
      <c r="B9490" s="8" t="s">
        <v>343</v>
      </c>
      <c r="C9490" s="13" t="n">
        <v>0.341706395735514</v>
      </c>
      <c r="D9490" s="13" t="n">
        <v>2.340625</v>
      </c>
      <c r="E9490" s="8" t="n">
        <f aca="false">IF(C9490&gt;=$B$4,1,0)</f>
        <v>0</v>
      </c>
      <c r="F9490" s="8" t="n">
        <f aca="false">IF(D9490&gt;=$B$4,1,0)</f>
        <v>0</v>
      </c>
      <c r="G9490" s="8" t="str">
        <f aca="false">IF(AND(E9490=1,F9490=1),"Both pay",IF(F9490=1,"Missed",IF(E9490=1,"False trigger","Neither")))</f>
        <v>Neither</v>
      </c>
    </row>
    <row r="9491" customFormat="false" ht="15" hidden="false" customHeight="false" outlineLevel="0" collapsed="false">
      <c r="A9491" s="8" t="n">
        <v>883</v>
      </c>
      <c r="B9491" s="8" t="s">
        <v>343</v>
      </c>
      <c r="C9491" s="13" t="n">
        <v>0.537233298157844</v>
      </c>
      <c r="D9491" s="13" t="n">
        <v>0.518750000000011</v>
      </c>
      <c r="E9491" s="8" t="n">
        <f aca="false">IF(C9491&gt;=$B$4,1,0)</f>
        <v>0</v>
      </c>
      <c r="F9491" s="8" t="n">
        <f aca="false">IF(D9491&gt;=$B$4,1,0)</f>
        <v>0</v>
      </c>
      <c r="G9491" s="8" t="str">
        <f aca="false">IF(AND(E9491=1,F9491=1),"Both pay",IF(F9491=1,"Missed",IF(E9491=1,"False trigger","Neither")))</f>
        <v>Neither</v>
      </c>
    </row>
    <row r="9492" customFormat="false" ht="15" hidden="false" customHeight="false" outlineLevel="0" collapsed="false">
      <c r="A9492" s="8" t="n">
        <v>884</v>
      </c>
      <c r="B9492" s="8" t="s">
        <v>343</v>
      </c>
      <c r="C9492" s="13" t="n">
        <v>0.346683093214082</v>
      </c>
      <c r="D9492" s="13" t="n">
        <v>0.0012499999999988</v>
      </c>
      <c r="E9492" s="8" t="n">
        <f aca="false">IF(C9492&gt;=$B$4,1,0)</f>
        <v>0</v>
      </c>
      <c r="F9492" s="8" t="n">
        <f aca="false">IF(D9492&gt;=$B$4,1,0)</f>
        <v>0</v>
      </c>
      <c r="G9492" s="8" t="str">
        <f aca="false">IF(AND(E9492=1,F9492=1),"Both pay",IF(F9492=1,"Missed",IF(E9492=1,"False trigger","Neither")))</f>
        <v>Neither</v>
      </c>
    </row>
    <row r="9493" customFormat="false" ht="15" hidden="false" customHeight="false" outlineLevel="0" collapsed="false">
      <c r="A9493" s="8" t="n">
        <v>885</v>
      </c>
      <c r="B9493" s="8" t="s">
        <v>343</v>
      </c>
      <c r="C9493" s="13" t="n">
        <v>0.123689973842502</v>
      </c>
      <c r="D9493" s="13" t="n">
        <v>0</v>
      </c>
      <c r="E9493" s="8" t="n">
        <f aca="false">IF(C9493&gt;=$B$4,1,0)</f>
        <v>0</v>
      </c>
      <c r="F9493" s="8" t="n">
        <f aca="false">IF(D9493&gt;=$B$4,1,0)</f>
        <v>0</v>
      </c>
      <c r="G9493" s="8" t="str">
        <f aca="false">IF(AND(E9493=1,F9493=1),"Both pay",IF(F9493=1,"Missed",IF(E9493=1,"False trigger","Neither")))</f>
        <v>Neither</v>
      </c>
    </row>
    <row r="9494" customFormat="false" ht="15" hidden="false" customHeight="false" outlineLevel="0" collapsed="false">
      <c r="A9494" s="8" t="n">
        <v>886</v>
      </c>
      <c r="B9494" s="8" t="s">
        <v>343</v>
      </c>
      <c r="C9494" s="13" t="n">
        <v>0.117323336975915</v>
      </c>
      <c r="D9494" s="13" t="n">
        <v>0</v>
      </c>
      <c r="E9494" s="8" t="n">
        <f aca="false">IF(C9494&gt;=$B$4,1,0)</f>
        <v>0</v>
      </c>
      <c r="F9494" s="8" t="n">
        <f aca="false">IF(D9494&gt;=$B$4,1,0)</f>
        <v>0</v>
      </c>
      <c r="G9494" s="8" t="str">
        <f aca="false">IF(AND(E9494=1,F9494=1),"Both pay",IF(F9494=1,"Missed",IF(E9494=1,"False trigger","Neither")))</f>
        <v>Neither</v>
      </c>
    </row>
    <row r="9495" customFormat="false" ht="15" hidden="false" customHeight="false" outlineLevel="0" collapsed="false">
      <c r="A9495" s="8" t="n">
        <v>887</v>
      </c>
      <c r="B9495" s="8" t="s">
        <v>343</v>
      </c>
      <c r="C9495" s="13" t="n">
        <v>0.0644686648290218</v>
      </c>
      <c r="D9495" s="13" t="n">
        <v>0</v>
      </c>
      <c r="E9495" s="8" t="n">
        <f aca="false">IF(C9495&gt;=$B$4,1,0)</f>
        <v>0</v>
      </c>
      <c r="F9495" s="8" t="n">
        <f aca="false">IF(D9495&gt;=$B$4,1,0)</f>
        <v>0</v>
      </c>
      <c r="G9495" s="8" t="str">
        <f aca="false">IF(AND(E9495=1,F9495=1),"Both pay",IF(F9495=1,"Missed",IF(E9495=1,"False trigger","Neither")))</f>
        <v>Neither</v>
      </c>
    </row>
    <row r="9496" customFormat="false" ht="15" hidden="false" customHeight="false" outlineLevel="0" collapsed="false">
      <c r="A9496" s="8" t="n">
        <v>890</v>
      </c>
      <c r="B9496" s="8" t="s">
        <v>343</v>
      </c>
      <c r="C9496" s="13" t="n">
        <v>1.62960771149726</v>
      </c>
      <c r="D9496" s="13" t="n">
        <v>0.0712500000000062</v>
      </c>
      <c r="E9496" s="8" t="n">
        <f aca="false">IF(C9496&gt;=$B$4,1,0)</f>
        <v>0</v>
      </c>
      <c r="F9496" s="8" t="n">
        <f aca="false">IF(D9496&gt;=$B$4,1,0)</f>
        <v>0</v>
      </c>
      <c r="G9496" s="8" t="str">
        <f aca="false">IF(AND(E9496=1,F9496=1),"Both pay",IF(F9496=1,"Missed",IF(E9496=1,"False trigger","Neither")))</f>
        <v>Neither</v>
      </c>
    </row>
    <row r="9497" customFormat="false" ht="15" hidden="false" customHeight="false" outlineLevel="0" collapsed="false">
      <c r="A9497" s="8" t="n">
        <v>891</v>
      </c>
      <c r="B9497" s="8" t="s">
        <v>343</v>
      </c>
      <c r="C9497" s="13" t="n">
        <v>1.56953620617576</v>
      </c>
      <c r="D9497" s="13" t="n">
        <v>0.0318749999999994</v>
      </c>
      <c r="E9497" s="8" t="n">
        <f aca="false">IF(C9497&gt;=$B$4,1,0)</f>
        <v>0</v>
      </c>
      <c r="F9497" s="8" t="n">
        <f aca="false">IF(D9497&gt;=$B$4,1,0)</f>
        <v>0</v>
      </c>
      <c r="G9497" s="8" t="str">
        <f aca="false">IF(AND(E9497=1,F9497=1),"Both pay",IF(F9497=1,"Missed",IF(E9497=1,"False trigger","Neither")))</f>
        <v>Neither</v>
      </c>
    </row>
    <row r="9498" customFormat="false" ht="15" hidden="false" customHeight="false" outlineLevel="0" collapsed="false">
      <c r="A9498" s="8" t="n">
        <v>892</v>
      </c>
      <c r="B9498" s="8" t="s">
        <v>343</v>
      </c>
      <c r="C9498" s="13" t="n">
        <v>0.597132737929954</v>
      </c>
      <c r="D9498" s="13" t="n">
        <v>0</v>
      </c>
      <c r="E9498" s="8" t="n">
        <f aca="false">IF(C9498&gt;=$B$4,1,0)</f>
        <v>0</v>
      </c>
      <c r="F9498" s="8" t="n">
        <f aca="false">IF(D9498&gt;=$B$4,1,0)</f>
        <v>0</v>
      </c>
      <c r="G9498" s="8" t="str">
        <f aca="false">IF(AND(E9498=1,F9498=1),"Both pay",IF(F9498=1,"Missed",IF(E9498=1,"False trigger","Neither")))</f>
        <v>Neither</v>
      </c>
    </row>
    <row r="9499" customFormat="false" ht="15" hidden="false" customHeight="false" outlineLevel="0" collapsed="false">
      <c r="A9499" s="8" t="n">
        <v>893</v>
      </c>
      <c r="B9499" s="8" t="s">
        <v>343</v>
      </c>
      <c r="C9499" s="13" t="n">
        <v>0.0136187610560938</v>
      </c>
      <c r="D9499" s="13" t="n">
        <v>0.0012499999999988</v>
      </c>
      <c r="E9499" s="8" t="n">
        <f aca="false">IF(C9499&gt;=$B$4,1,0)</f>
        <v>0</v>
      </c>
      <c r="F9499" s="8" t="n">
        <f aca="false">IF(D9499&gt;=$B$4,1,0)</f>
        <v>0</v>
      </c>
      <c r="G9499" s="8" t="str">
        <f aca="false">IF(AND(E9499=1,F9499=1),"Both pay",IF(F9499=1,"Missed",IF(E9499=1,"False trigger","Neither")))</f>
        <v>Neither</v>
      </c>
    </row>
    <row r="9500" customFormat="false" ht="15" hidden="false" customHeight="false" outlineLevel="0" collapsed="false">
      <c r="A9500" s="8" t="n">
        <v>894</v>
      </c>
      <c r="B9500" s="8" t="s">
        <v>343</v>
      </c>
      <c r="C9500" s="13" t="n">
        <v>0.23351062156722</v>
      </c>
      <c r="D9500" s="13" t="n">
        <v>0.0037499999999965</v>
      </c>
      <c r="E9500" s="8" t="n">
        <f aca="false">IF(C9500&gt;=$B$4,1,0)</f>
        <v>0</v>
      </c>
      <c r="F9500" s="8" t="n">
        <f aca="false">IF(D9500&gt;=$B$4,1,0)</f>
        <v>0</v>
      </c>
      <c r="G9500" s="8" t="str">
        <f aca="false">IF(AND(E9500=1,F9500=1),"Both pay",IF(F9500=1,"Missed",IF(E9500=1,"False trigger","Neither")))</f>
        <v>Neither</v>
      </c>
    </row>
    <row r="9501" customFormat="false" ht="15" hidden="false" customHeight="false" outlineLevel="0" collapsed="false">
      <c r="A9501" s="8" t="n">
        <v>897</v>
      </c>
      <c r="B9501" s="8" t="s">
        <v>343</v>
      </c>
      <c r="C9501" s="13" t="n">
        <v>0.0013884992050776</v>
      </c>
      <c r="D9501" s="13" t="n">
        <v>0</v>
      </c>
      <c r="E9501" s="8" t="n">
        <f aca="false">IF(C9501&gt;=$B$4,1,0)</f>
        <v>0</v>
      </c>
      <c r="F9501" s="8" t="n">
        <f aca="false">IF(D9501&gt;=$B$4,1,0)</f>
        <v>0</v>
      </c>
      <c r="G9501" s="8" t="str">
        <f aca="false">IF(AND(E9501=1,F9501=1),"Both pay",IF(F9501=1,"Missed",IF(E9501=1,"False trigger","Neither")))</f>
        <v>Neither</v>
      </c>
    </row>
    <row r="9502" customFormat="false" ht="15" hidden="false" customHeight="false" outlineLevel="0" collapsed="false">
      <c r="A9502" s="8" t="n">
        <v>898</v>
      </c>
      <c r="B9502" s="8" t="s">
        <v>343</v>
      </c>
      <c r="C9502" s="13" t="n">
        <v>0.0004626179465034</v>
      </c>
      <c r="D9502" s="13" t="n">
        <v>0</v>
      </c>
      <c r="E9502" s="8" t="n">
        <f aca="false">IF(C9502&gt;=$B$4,1,0)</f>
        <v>0</v>
      </c>
      <c r="F9502" s="8" t="n">
        <f aca="false">IF(D9502&gt;=$B$4,1,0)</f>
        <v>0</v>
      </c>
      <c r="G9502" s="8" t="str">
        <f aca="false">IF(AND(E9502=1,F9502=1),"Both pay",IF(F9502=1,"Missed",IF(E9502=1,"False trigger","Neither")))</f>
        <v>Neither</v>
      </c>
    </row>
    <row r="9503" customFormat="false" ht="15" hidden="false" customHeight="false" outlineLevel="0" collapsed="false">
      <c r="A9503" s="8" t="n">
        <v>899</v>
      </c>
      <c r="B9503" s="8" t="s">
        <v>343</v>
      </c>
      <c r="C9503" s="13" t="n">
        <v>0.0003938646239092</v>
      </c>
      <c r="D9503" s="13" t="n">
        <v>0</v>
      </c>
      <c r="E9503" s="8" t="n">
        <f aca="false">IF(C9503&gt;=$B$4,1,0)</f>
        <v>0</v>
      </c>
      <c r="F9503" s="8" t="n">
        <f aca="false">IF(D9503&gt;=$B$4,1,0)</f>
        <v>0</v>
      </c>
      <c r="G9503" s="8" t="str">
        <f aca="false">IF(AND(E9503=1,F9503=1),"Both pay",IF(F9503=1,"Missed",IF(E9503=1,"False trigger","Neither")))</f>
        <v>Neither</v>
      </c>
    </row>
    <row r="9504" customFormat="false" ht="15" hidden="false" customHeight="false" outlineLevel="0" collapsed="false">
      <c r="A9504" s="8" t="n">
        <v>900</v>
      </c>
      <c r="B9504" s="8" t="s">
        <v>343</v>
      </c>
      <c r="C9504" s="13" t="n">
        <v>0.0032213852329903</v>
      </c>
      <c r="D9504" s="13" t="n">
        <v>0</v>
      </c>
      <c r="E9504" s="8" t="n">
        <f aca="false">IF(C9504&gt;=$B$4,1,0)</f>
        <v>0</v>
      </c>
      <c r="F9504" s="8" t="n">
        <f aca="false">IF(D9504&gt;=$B$4,1,0)</f>
        <v>0</v>
      </c>
      <c r="G9504" s="8" t="str">
        <f aca="false">IF(AND(E9504=1,F9504=1),"Both pay",IF(F9504=1,"Missed",IF(E9504=1,"False trigger","Neither")))</f>
        <v>Neither</v>
      </c>
    </row>
    <row r="9505" customFormat="false" ht="15" hidden="false" customHeight="false" outlineLevel="0" collapsed="false">
      <c r="A9505" s="8" t="n">
        <v>901</v>
      </c>
      <c r="B9505" s="8" t="s">
        <v>343</v>
      </c>
      <c r="C9505" s="13" t="n">
        <v>0.0066358425927504</v>
      </c>
      <c r="D9505" s="13" t="n">
        <v>0</v>
      </c>
      <c r="E9505" s="8" t="n">
        <f aca="false">IF(C9505&gt;=$B$4,1,0)</f>
        <v>0</v>
      </c>
      <c r="F9505" s="8" t="n">
        <f aca="false">IF(D9505&gt;=$B$4,1,0)</f>
        <v>0</v>
      </c>
      <c r="G9505" s="8" t="str">
        <f aca="false">IF(AND(E9505=1,F9505=1),"Both pay",IF(F9505=1,"Missed",IF(E9505=1,"False trigger","Neither")))</f>
        <v>Neither</v>
      </c>
    </row>
    <row r="9506" customFormat="false" ht="15" hidden="false" customHeight="false" outlineLevel="0" collapsed="false">
      <c r="A9506" s="8" t="n">
        <v>902</v>
      </c>
      <c r="B9506" s="8" t="s">
        <v>343</v>
      </c>
      <c r="C9506" s="13" t="n">
        <v>0.0023659307107735</v>
      </c>
      <c r="D9506" s="13" t="n">
        <v>0</v>
      </c>
      <c r="E9506" s="8" t="n">
        <f aca="false">IF(C9506&gt;=$B$4,1,0)</f>
        <v>0</v>
      </c>
      <c r="F9506" s="8" t="n">
        <f aca="false">IF(D9506&gt;=$B$4,1,0)</f>
        <v>0</v>
      </c>
      <c r="G9506" s="8" t="str">
        <f aca="false">IF(AND(E9506=1,F9506=1),"Both pay",IF(F9506=1,"Missed",IF(E9506=1,"False trigger","Neither")))</f>
        <v>Neither</v>
      </c>
    </row>
    <row r="9507" customFormat="false" ht="15" hidden="false" customHeight="false" outlineLevel="0" collapsed="false">
      <c r="A9507" s="8" t="n">
        <v>903</v>
      </c>
      <c r="B9507" s="8" t="s">
        <v>343</v>
      </c>
      <c r="C9507" s="13" t="n">
        <v>0.0195049588575386</v>
      </c>
      <c r="D9507" s="13" t="n">
        <v>0</v>
      </c>
      <c r="E9507" s="8" t="n">
        <f aca="false">IF(C9507&gt;=$B$4,1,0)</f>
        <v>0</v>
      </c>
      <c r="F9507" s="8" t="n">
        <f aca="false">IF(D9507&gt;=$B$4,1,0)</f>
        <v>0</v>
      </c>
      <c r="G9507" s="8" t="str">
        <f aca="false">IF(AND(E9507=1,F9507=1),"Both pay",IF(F9507=1,"Missed",IF(E9507=1,"False trigger","Neither")))</f>
        <v>Neither</v>
      </c>
    </row>
    <row r="9508" customFormat="false" ht="15" hidden="false" customHeight="false" outlineLevel="0" collapsed="false">
      <c r="A9508" s="8" t="n">
        <v>904</v>
      </c>
      <c r="B9508" s="8" t="s">
        <v>343</v>
      </c>
      <c r="C9508" s="13" t="n">
        <v>0.020495395958612</v>
      </c>
      <c r="D9508" s="13" t="n">
        <v>0</v>
      </c>
      <c r="E9508" s="8" t="n">
        <f aca="false">IF(C9508&gt;=$B$4,1,0)</f>
        <v>0</v>
      </c>
      <c r="F9508" s="8" t="n">
        <f aca="false">IF(D9508&gt;=$B$4,1,0)</f>
        <v>0</v>
      </c>
      <c r="G9508" s="8" t="str">
        <f aca="false">IF(AND(E9508=1,F9508=1),"Both pay",IF(F9508=1,"Missed",IF(E9508=1,"False trigger","Neither")))</f>
        <v>Neither</v>
      </c>
    </row>
    <row r="9509" customFormat="false" ht="15" hidden="false" customHeight="false" outlineLevel="0" collapsed="false">
      <c r="A9509" s="8" t="n">
        <v>916</v>
      </c>
      <c r="B9509" s="8" t="s">
        <v>343</v>
      </c>
      <c r="C9509" s="13" t="n">
        <v>0.0039569831356018</v>
      </c>
      <c r="D9509" s="13" t="n">
        <v>0</v>
      </c>
      <c r="E9509" s="8" t="n">
        <f aca="false">IF(C9509&gt;=$B$4,1,0)</f>
        <v>0</v>
      </c>
      <c r="F9509" s="8" t="n">
        <f aca="false">IF(D9509&gt;=$B$4,1,0)</f>
        <v>0</v>
      </c>
      <c r="G9509" s="8" t="str">
        <f aca="false">IF(AND(E9509=1,F9509=1),"Both pay",IF(F9509=1,"Missed",IF(E9509=1,"False trigger","Neither")))</f>
        <v>Neither</v>
      </c>
    </row>
    <row r="9510" customFormat="false" ht="15" hidden="false" customHeight="false" outlineLevel="0" collapsed="false">
      <c r="A9510" s="8" t="n">
        <v>917</v>
      </c>
      <c r="B9510" s="8" t="s">
        <v>343</v>
      </c>
      <c r="C9510" s="13" t="n">
        <v>0.0027614249539897</v>
      </c>
      <c r="D9510" s="13" t="n">
        <v>0</v>
      </c>
      <c r="E9510" s="8" t="n">
        <f aca="false">IF(C9510&gt;=$B$4,1,0)</f>
        <v>0</v>
      </c>
      <c r="F9510" s="8" t="n">
        <f aca="false">IF(D9510&gt;=$B$4,1,0)</f>
        <v>0</v>
      </c>
      <c r="G9510" s="8" t="str">
        <f aca="false">IF(AND(E9510=1,F9510=1),"Both pay",IF(F9510=1,"Missed",IF(E9510=1,"False trigger","Neither")))</f>
        <v>Neither</v>
      </c>
    </row>
    <row r="9511" customFormat="false" ht="15" hidden="false" customHeight="false" outlineLevel="0" collapsed="false">
      <c r="A9511" s="8" t="n">
        <v>918</v>
      </c>
      <c r="B9511" s="8" t="s">
        <v>343</v>
      </c>
      <c r="C9511" s="13" t="n">
        <v>0.004259152447366</v>
      </c>
      <c r="D9511" s="13" t="n">
        <v>0</v>
      </c>
      <c r="E9511" s="8" t="n">
        <f aca="false">IF(C9511&gt;=$B$4,1,0)</f>
        <v>0</v>
      </c>
      <c r="F9511" s="8" t="n">
        <f aca="false">IF(D9511&gt;=$B$4,1,0)</f>
        <v>0</v>
      </c>
      <c r="G9511" s="8" t="str">
        <f aca="false">IF(AND(E9511=1,F9511=1),"Both pay",IF(F9511=1,"Missed",IF(E9511=1,"False trigger","Neither")))</f>
        <v>Neither</v>
      </c>
    </row>
    <row r="9512" customFormat="false" ht="15" hidden="false" customHeight="false" outlineLevel="0" collapsed="false">
      <c r="A9512" s="8" t="n">
        <v>919</v>
      </c>
      <c r="B9512" s="8" t="s">
        <v>343</v>
      </c>
      <c r="C9512" s="13" t="n">
        <v>0.0055512756810678</v>
      </c>
      <c r="D9512" s="13" t="n">
        <v>0</v>
      </c>
      <c r="E9512" s="8" t="n">
        <f aca="false">IF(C9512&gt;=$B$4,1,0)</f>
        <v>0</v>
      </c>
      <c r="F9512" s="8" t="n">
        <f aca="false">IF(D9512&gt;=$B$4,1,0)</f>
        <v>0</v>
      </c>
      <c r="G9512" s="8" t="str">
        <f aca="false">IF(AND(E9512=1,F9512=1),"Both pay",IF(F9512=1,"Missed",IF(E9512=1,"False trigger","Neither")))</f>
        <v>Neither</v>
      </c>
    </row>
    <row r="9513" customFormat="false" ht="15" hidden="false" customHeight="false" outlineLevel="0" collapsed="false">
      <c r="A9513" s="8" t="n">
        <v>920</v>
      </c>
      <c r="B9513" s="8" t="s">
        <v>343</v>
      </c>
      <c r="C9513" s="13" t="n">
        <v>0.0048256540432589</v>
      </c>
      <c r="D9513" s="13" t="n">
        <v>0</v>
      </c>
      <c r="E9513" s="8" t="n">
        <f aca="false">IF(C9513&gt;=$B$4,1,0)</f>
        <v>0</v>
      </c>
      <c r="F9513" s="8" t="n">
        <f aca="false">IF(D9513&gt;=$B$4,1,0)</f>
        <v>0</v>
      </c>
      <c r="G9513" s="8" t="str">
        <f aca="false">IF(AND(E9513=1,F9513=1),"Both pay",IF(F9513=1,"Missed",IF(E9513=1,"False trigger","Neither")))</f>
        <v>Neither</v>
      </c>
    </row>
    <row r="9514" customFormat="false" ht="15" hidden="false" customHeight="false" outlineLevel="0" collapsed="false">
      <c r="A9514" s="8" t="n">
        <v>921</v>
      </c>
      <c r="B9514" s="8" t="s">
        <v>343</v>
      </c>
      <c r="C9514" s="13" t="n">
        <v>0.0067499549708216</v>
      </c>
      <c r="D9514" s="13" t="n">
        <v>0</v>
      </c>
      <c r="E9514" s="8" t="n">
        <f aca="false">IF(C9514&gt;=$B$4,1,0)</f>
        <v>0</v>
      </c>
      <c r="F9514" s="8" t="n">
        <f aca="false">IF(D9514&gt;=$B$4,1,0)</f>
        <v>0</v>
      </c>
      <c r="G9514" s="8" t="str">
        <f aca="false">IF(AND(E9514=1,F9514=1),"Both pay",IF(F9514=1,"Missed",IF(E9514=1,"False trigger","Neither")))</f>
        <v>Neither</v>
      </c>
    </row>
    <row r="9515" customFormat="false" ht="15" hidden="false" customHeight="false" outlineLevel="0" collapsed="false">
      <c r="A9515" s="8" t="n">
        <v>922</v>
      </c>
      <c r="B9515" s="8" t="s">
        <v>343</v>
      </c>
      <c r="C9515" s="13" t="n">
        <v>0.0242411693787012</v>
      </c>
      <c r="D9515" s="13" t="n">
        <v>0</v>
      </c>
      <c r="E9515" s="8" t="n">
        <f aca="false">IF(C9515&gt;=$B$4,1,0)</f>
        <v>0</v>
      </c>
      <c r="F9515" s="8" t="n">
        <f aca="false">IF(D9515&gt;=$B$4,1,0)</f>
        <v>0</v>
      </c>
      <c r="G9515" s="8" t="str">
        <f aca="false">IF(AND(E9515=1,F9515=1),"Both pay",IF(F9515=1,"Missed",IF(E9515=1,"False trigger","Neither")))</f>
        <v>Neither</v>
      </c>
    </row>
    <row r="9516" customFormat="false" ht="15" hidden="false" customHeight="false" outlineLevel="0" collapsed="false">
      <c r="A9516" s="8" t="n">
        <v>923</v>
      </c>
      <c r="B9516" s="8" t="s">
        <v>343</v>
      </c>
      <c r="C9516" s="13" t="n">
        <v>0.0362612597894589</v>
      </c>
      <c r="D9516" s="13" t="n">
        <v>0</v>
      </c>
      <c r="E9516" s="8" t="n">
        <f aca="false">IF(C9516&gt;=$B$4,1,0)</f>
        <v>0</v>
      </c>
      <c r="F9516" s="8" t="n">
        <f aca="false">IF(D9516&gt;=$B$4,1,0)</f>
        <v>0</v>
      </c>
      <c r="G9516" s="8" t="str">
        <f aca="false">IF(AND(E9516=1,F9516=1),"Both pay",IF(F9516=1,"Missed",IF(E9516=1,"False trigger","Neither")))</f>
        <v>Neither</v>
      </c>
    </row>
    <row r="9517" customFormat="false" ht="15" hidden="false" customHeight="false" outlineLevel="0" collapsed="false">
      <c r="A9517" s="8" t="n">
        <v>924</v>
      </c>
      <c r="B9517" s="8" t="s">
        <v>343</v>
      </c>
      <c r="C9517" s="13" t="n">
        <v>0.0657732474099255</v>
      </c>
      <c r="D9517" s="13" t="n">
        <v>0</v>
      </c>
      <c r="E9517" s="8" t="n">
        <f aca="false">IF(C9517&gt;=$B$4,1,0)</f>
        <v>0</v>
      </c>
      <c r="F9517" s="8" t="n">
        <f aca="false">IF(D9517&gt;=$B$4,1,0)</f>
        <v>0</v>
      </c>
      <c r="G9517" s="8" t="str">
        <f aca="false">IF(AND(E9517=1,F9517=1),"Both pay",IF(F9517=1,"Missed",IF(E9517=1,"False trigger","Neither")))</f>
        <v>Neither</v>
      </c>
    </row>
    <row r="9518" customFormat="false" ht="15" hidden="false" customHeight="false" outlineLevel="0" collapsed="false">
      <c r="A9518" s="8" t="n">
        <v>925</v>
      </c>
      <c r="B9518" s="8" t="s">
        <v>343</v>
      </c>
      <c r="C9518" s="13" t="n">
        <v>0.0458656552290435</v>
      </c>
      <c r="D9518" s="13" t="n">
        <v>0</v>
      </c>
      <c r="E9518" s="8" t="n">
        <f aca="false">IF(C9518&gt;=$B$4,1,0)</f>
        <v>0</v>
      </c>
      <c r="F9518" s="8" t="n">
        <f aca="false">IF(D9518&gt;=$B$4,1,0)</f>
        <v>0</v>
      </c>
      <c r="G9518" s="8" t="str">
        <f aca="false">IF(AND(E9518=1,F9518=1),"Both pay",IF(F9518=1,"Missed",IF(E9518=1,"False trigger","Neither")))</f>
        <v>Neither</v>
      </c>
    </row>
    <row r="9519" customFormat="false" ht="15" hidden="false" customHeight="false" outlineLevel="0" collapsed="false">
      <c r="A9519" s="8" t="n">
        <v>926</v>
      </c>
      <c r="B9519" s="8" t="s">
        <v>343</v>
      </c>
      <c r="C9519" s="13" t="n">
        <v>0.0274460623105206</v>
      </c>
      <c r="D9519" s="13" t="n">
        <v>0</v>
      </c>
      <c r="E9519" s="8" t="n">
        <f aca="false">IF(C9519&gt;=$B$4,1,0)</f>
        <v>0</v>
      </c>
      <c r="F9519" s="8" t="n">
        <f aca="false">IF(D9519&gt;=$B$4,1,0)</f>
        <v>0</v>
      </c>
      <c r="G9519" s="8" t="str">
        <f aca="false">IF(AND(E9519=1,F9519=1),"Both pay",IF(F9519=1,"Missed",IF(E9519=1,"False trigger","Neither")))</f>
        <v>Neither</v>
      </c>
    </row>
    <row r="9520" customFormat="false" ht="15" hidden="false" customHeight="false" outlineLevel="0" collapsed="false">
      <c r="A9520" s="8" t="n">
        <v>927</v>
      </c>
      <c r="B9520" s="8" t="s">
        <v>343</v>
      </c>
      <c r="C9520" s="13" t="n">
        <v>0.009391980536602</v>
      </c>
      <c r="D9520" s="13" t="n">
        <v>0</v>
      </c>
      <c r="E9520" s="8" t="n">
        <f aca="false">IF(C9520&gt;=$B$4,1,0)</f>
        <v>0</v>
      </c>
      <c r="F9520" s="8" t="n">
        <f aca="false">IF(D9520&gt;=$B$4,1,0)</f>
        <v>0</v>
      </c>
      <c r="G9520" s="8" t="str">
        <f aca="false">IF(AND(E9520=1,F9520=1),"Both pay",IF(F9520=1,"Missed",IF(E9520=1,"False trigger","Neither")))</f>
        <v>Neither</v>
      </c>
    </row>
    <row r="9521" customFormat="false" ht="15" hidden="false" customHeight="false" outlineLevel="0" collapsed="false">
      <c r="A9521" s="8" t="n">
        <v>928</v>
      </c>
      <c r="B9521" s="8" t="s">
        <v>343</v>
      </c>
      <c r="C9521" s="13" t="n">
        <v>0.005600856483003</v>
      </c>
      <c r="D9521" s="13" t="n">
        <v>0</v>
      </c>
      <c r="E9521" s="8" t="n">
        <f aca="false">IF(C9521&gt;=$B$4,1,0)</f>
        <v>0</v>
      </c>
      <c r="F9521" s="8" t="n">
        <f aca="false">IF(D9521&gt;=$B$4,1,0)</f>
        <v>0</v>
      </c>
      <c r="G9521" s="8" t="str">
        <f aca="false">IF(AND(E9521=1,F9521=1),"Both pay",IF(F9521=1,"Missed",IF(E9521=1,"False trigger","Neither")))</f>
        <v>Neither</v>
      </c>
    </row>
    <row r="9522" customFormat="false" ht="15" hidden="false" customHeight="false" outlineLevel="0" collapsed="false">
      <c r="A9522" s="8" t="n">
        <v>929</v>
      </c>
      <c r="B9522" s="8" t="s">
        <v>343</v>
      </c>
      <c r="C9522" s="13" t="n">
        <v>0.0066919045903048</v>
      </c>
      <c r="D9522" s="13" t="n">
        <v>0</v>
      </c>
      <c r="E9522" s="8" t="n">
        <f aca="false">IF(C9522&gt;=$B$4,1,0)</f>
        <v>0</v>
      </c>
      <c r="F9522" s="8" t="n">
        <f aca="false">IF(D9522&gt;=$B$4,1,0)</f>
        <v>0</v>
      </c>
      <c r="G9522" s="8" t="str">
        <f aca="false">IF(AND(E9522=1,F9522=1),"Both pay",IF(F9522=1,"Missed",IF(E9522=1,"False trigger","Neither")))</f>
        <v>Neither</v>
      </c>
    </row>
    <row r="9523" customFormat="false" ht="15" hidden="false" customHeight="false" outlineLevel="0" collapsed="false">
      <c r="A9523" s="8" t="n">
        <v>935</v>
      </c>
      <c r="B9523" s="8" t="s">
        <v>343</v>
      </c>
      <c r="C9523" s="13" t="n">
        <v>0.0122427130430509</v>
      </c>
      <c r="D9523" s="13" t="n">
        <v>0</v>
      </c>
      <c r="E9523" s="8" t="n">
        <f aca="false">IF(C9523&gt;=$B$4,1,0)</f>
        <v>0</v>
      </c>
      <c r="F9523" s="8" t="n">
        <f aca="false">IF(D9523&gt;=$B$4,1,0)</f>
        <v>0</v>
      </c>
      <c r="G9523" s="8" t="str">
        <f aca="false">IF(AND(E9523=1,F9523=1),"Both pay",IF(F9523=1,"Missed",IF(E9523=1,"False trigger","Neither")))</f>
        <v>Neither</v>
      </c>
    </row>
    <row r="9524" customFormat="false" ht="15" hidden="false" customHeight="false" outlineLevel="0" collapsed="false">
      <c r="A9524" s="8" t="n">
        <v>936</v>
      </c>
      <c r="B9524" s="8" t="s">
        <v>343</v>
      </c>
      <c r="C9524" s="13" t="n">
        <v>0.0065512865244485</v>
      </c>
      <c r="D9524" s="13" t="n">
        <v>0</v>
      </c>
      <c r="E9524" s="8" t="n">
        <f aca="false">IF(C9524&gt;=$B$4,1,0)</f>
        <v>0</v>
      </c>
      <c r="F9524" s="8" t="n">
        <f aca="false">IF(D9524&gt;=$B$4,1,0)</f>
        <v>0</v>
      </c>
      <c r="G9524" s="8" t="str">
        <f aca="false">IF(AND(E9524=1,F9524=1),"Both pay",IF(F9524=1,"Missed",IF(E9524=1,"False trigger","Neither")))</f>
        <v>Neither</v>
      </c>
    </row>
    <row r="9525" customFormat="false" ht="15" hidden="false" customHeight="false" outlineLevel="0" collapsed="false">
      <c r="A9525" s="8" t="n">
        <v>937</v>
      </c>
      <c r="B9525" s="8" t="s">
        <v>343</v>
      </c>
      <c r="C9525" s="13" t="n">
        <v>0.0354695170756542</v>
      </c>
      <c r="D9525" s="13" t="n">
        <v>0.0062500000000014</v>
      </c>
      <c r="E9525" s="8" t="n">
        <f aca="false">IF(C9525&gt;=$B$4,1,0)</f>
        <v>0</v>
      </c>
      <c r="F9525" s="8" t="n">
        <f aca="false">IF(D9525&gt;=$B$4,1,0)</f>
        <v>0</v>
      </c>
      <c r="G9525" s="8" t="str">
        <f aca="false">IF(AND(E9525=1,F9525=1),"Both pay",IF(F9525=1,"Missed",IF(E9525=1,"False trigger","Neither")))</f>
        <v>Neither</v>
      </c>
    </row>
    <row r="9526" customFormat="false" ht="15" hidden="false" customHeight="false" outlineLevel="0" collapsed="false">
      <c r="A9526" s="8" t="n">
        <v>938</v>
      </c>
      <c r="B9526" s="8" t="s">
        <v>343</v>
      </c>
      <c r="C9526" s="13" t="n">
        <v>0.146909201952425</v>
      </c>
      <c r="D9526" s="13" t="n">
        <v>0.710000000000001</v>
      </c>
      <c r="E9526" s="8" t="n">
        <f aca="false">IF(C9526&gt;=$B$4,1,0)</f>
        <v>0</v>
      </c>
      <c r="F9526" s="8" t="n">
        <f aca="false">IF(D9526&gt;=$B$4,1,0)</f>
        <v>0</v>
      </c>
      <c r="G9526" s="8" t="str">
        <f aca="false">IF(AND(E9526=1,F9526=1),"Both pay",IF(F9526=1,"Missed",IF(E9526=1,"False trigger","Neither")))</f>
        <v>Neither</v>
      </c>
    </row>
    <row r="9527" customFormat="false" ht="15" hidden="false" customHeight="false" outlineLevel="0" collapsed="false">
      <c r="A9527" s="8" t="n">
        <v>939</v>
      </c>
      <c r="B9527" s="8" t="s">
        <v>343</v>
      </c>
      <c r="C9527" s="13" t="n">
        <v>0.196291701650011</v>
      </c>
      <c r="D9527" s="13" t="n">
        <v>2.043125</v>
      </c>
      <c r="E9527" s="8" t="n">
        <f aca="false">IF(C9527&gt;=$B$4,1,0)</f>
        <v>0</v>
      </c>
      <c r="F9527" s="8" t="n">
        <f aca="false">IF(D9527&gt;=$B$4,1,0)</f>
        <v>0</v>
      </c>
      <c r="G9527" s="8" t="str">
        <f aca="false">IF(AND(E9527=1,F9527=1),"Both pay",IF(F9527=1,"Missed",IF(E9527=1,"False trigger","Neither")))</f>
        <v>Neither</v>
      </c>
    </row>
    <row r="9528" customFormat="false" ht="15" hidden="false" customHeight="false" outlineLevel="0" collapsed="false">
      <c r="A9528" s="8" t="n">
        <v>940</v>
      </c>
      <c r="B9528" s="8" t="s">
        <v>343</v>
      </c>
      <c r="C9528" s="13" t="n">
        <v>0.134456832677486</v>
      </c>
      <c r="D9528" s="13" t="n">
        <v>0.678749999999994</v>
      </c>
      <c r="E9528" s="8" t="n">
        <f aca="false">IF(C9528&gt;=$B$4,1,0)</f>
        <v>0</v>
      </c>
      <c r="F9528" s="8" t="n">
        <f aca="false">IF(D9528&gt;=$B$4,1,0)</f>
        <v>0</v>
      </c>
      <c r="G9528" s="8" t="str">
        <f aca="false">IF(AND(E9528=1,F9528=1),"Both pay",IF(F9528=1,"Missed",IF(E9528=1,"False trigger","Neither")))</f>
        <v>Neither</v>
      </c>
    </row>
    <row r="9529" customFormat="false" ht="15" hidden="false" customHeight="false" outlineLevel="0" collapsed="false">
      <c r="A9529" s="8" t="n">
        <v>941</v>
      </c>
      <c r="B9529" s="8" t="s">
        <v>343</v>
      </c>
      <c r="C9529" s="13" t="n">
        <v>0.0333947873368032</v>
      </c>
      <c r="D9529" s="13" t="n">
        <v>0</v>
      </c>
      <c r="E9529" s="8" t="n">
        <f aca="false">IF(C9529&gt;=$B$4,1,0)</f>
        <v>0</v>
      </c>
      <c r="F9529" s="8" t="n">
        <f aca="false">IF(D9529&gt;=$B$4,1,0)</f>
        <v>0</v>
      </c>
      <c r="G9529" s="8" t="str">
        <f aca="false">IF(AND(E9529=1,F9529=1),"Both pay",IF(F9529=1,"Missed",IF(E9529=1,"False trigger","Neither")))</f>
        <v>Neither</v>
      </c>
    </row>
    <row r="9530" customFormat="false" ht="15" hidden="false" customHeight="false" outlineLevel="0" collapsed="false">
      <c r="A9530" s="8" t="n">
        <v>942</v>
      </c>
      <c r="B9530" s="8" t="s">
        <v>343</v>
      </c>
      <c r="C9530" s="13" t="n">
        <v>0.116417684641391</v>
      </c>
      <c r="D9530" s="13" t="n">
        <v>0</v>
      </c>
      <c r="E9530" s="8" t="n">
        <f aca="false">IF(C9530&gt;=$B$4,1,0)</f>
        <v>0</v>
      </c>
      <c r="F9530" s="8" t="n">
        <f aca="false">IF(D9530&gt;=$B$4,1,0)</f>
        <v>0</v>
      </c>
      <c r="G9530" s="8" t="str">
        <f aca="false">IF(AND(E9530=1,F9530=1),"Both pay",IF(F9530=1,"Missed",IF(E9530=1,"False trigger","Neither")))</f>
        <v>Neither</v>
      </c>
    </row>
    <row r="9531" customFormat="false" ht="15" hidden="false" customHeight="false" outlineLevel="0" collapsed="false">
      <c r="A9531" s="8" t="n">
        <v>943</v>
      </c>
      <c r="B9531" s="8" t="s">
        <v>343</v>
      </c>
      <c r="C9531" s="13" t="n">
        <v>0.0307969906985476</v>
      </c>
      <c r="D9531" s="13" t="n">
        <v>0</v>
      </c>
      <c r="E9531" s="8" t="n">
        <f aca="false">IF(C9531&gt;=$B$4,1,0)</f>
        <v>0</v>
      </c>
      <c r="F9531" s="8" t="n">
        <f aca="false">IF(D9531&gt;=$B$4,1,0)</f>
        <v>0</v>
      </c>
      <c r="G9531" s="8" t="str">
        <f aca="false">IF(AND(E9531=1,F9531=1),"Both pay",IF(F9531=1,"Missed",IF(E9531=1,"False trigger","Neither")))</f>
        <v>Neither</v>
      </c>
    </row>
    <row r="9532" customFormat="false" ht="15" hidden="false" customHeight="false" outlineLevel="0" collapsed="false">
      <c r="A9532" s="8" t="n">
        <v>944</v>
      </c>
      <c r="B9532" s="8" t="s">
        <v>343</v>
      </c>
      <c r="C9532" s="13" t="n">
        <v>0.015684200795107</v>
      </c>
      <c r="D9532" s="13" t="n">
        <v>0</v>
      </c>
      <c r="E9532" s="8" t="n">
        <f aca="false">IF(C9532&gt;=$B$4,1,0)</f>
        <v>0</v>
      </c>
      <c r="F9532" s="8" t="n">
        <f aca="false">IF(D9532&gt;=$B$4,1,0)</f>
        <v>0</v>
      </c>
      <c r="G9532" s="8" t="str">
        <f aca="false">IF(AND(E9532=1,F9532=1),"Both pay",IF(F9532=1,"Missed",IF(E9532=1,"False trigger","Neither")))</f>
        <v>Neither</v>
      </c>
    </row>
    <row r="9533" customFormat="false" ht="15" hidden="false" customHeight="false" outlineLevel="0" collapsed="false">
      <c r="A9533" s="8" t="n">
        <v>945</v>
      </c>
      <c r="B9533" s="8" t="s">
        <v>343</v>
      </c>
      <c r="C9533" s="13" t="n">
        <v>0.244135336945163</v>
      </c>
      <c r="D9533" s="13" t="n">
        <v>0</v>
      </c>
      <c r="E9533" s="8" t="n">
        <f aca="false">IF(C9533&gt;=$B$4,1,0)</f>
        <v>0</v>
      </c>
      <c r="F9533" s="8" t="n">
        <f aca="false">IF(D9533&gt;=$B$4,1,0)</f>
        <v>0</v>
      </c>
      <c r="G9533" s="8" t="str">
        <f aca="false">IF(AND(E9533=1,F9533=1),"Both pay",IF(F9533=1,"Missed",IF(E9533=1,"False trigger","Neither")))</f>
        <v>Neither</v>
      </c>
    </row>
    <row r="9534" customFormat="false" ht="15" hidden="false" customHeight="false" outlineLevel="0" collapsed="false">
      <c r="A9534" s="8" t="n">
        <v>946</v>
      </c>
      <c r="B9534" s="8" t="s">
        <v>343</v>
      </c>
      <c r="C9534" s="13" t="n">
        <v>0.343328358434732</v>
      </c>
      <c r="D9534" s="13" t="n">
        <v>0</v>
      </c>
      <c r="E9534" s="8" t="n">
        <f aca="false">IF(C9534&gt;=$B$4,1,0)</f>
        <v>0</v>
      </c>
      <c r="F9534" s="8" t="n">
        <f aca="false">IF(D9534&gt;=$B$4,1,0)</f>
        <v>0</v>
      </c>
      <c r="G9534" s="8" t="str">
        <f aca="false">IF(AND(E9534=1,F9534=1),"Both pay",IF(F9534=1,"Missed",IF(E9534=1,"False trigger","Neither")))</f>
        <v>Neither</v>
      </c>
    </row>
    <row r="9535" customFormat="false" ht="15" hidden="false" customHeight="false" outlineLevel="0" collapsed="false">
      <c r="A9535" s="8" t="n">
        <v>947</v>
      </c>
      <c r="B9535" s="8" t="s">
        <v>343</v>
      </c>
      <c r="C9535" s="13" t="n">
        <v>0.435051986857459</v>
      </c>
      <c r="D9535" s="13" t="n">
        <v>0.0106250000000045</v>
      </c>
      <c r="E9535" s="8" t="n">
        <f aca="false">IF(C9535&gt;=$B$4,1,0)</f>
        <v>0</v>
      </c>
      <c r="F9535" s="8" t="n">
        <f aca="false">IF(D9535&gt;=$B$4,1,0)</f>
        <v>0</v>
      </c>
      <c r="G9535" s="8" t="str">
        <f aca="false">IF(AND(E9535=1,F9535=1),"Both pay",IF(F9535=1,"Missed",IF(E9535=1,"False trigger","Neither")))</f>
        <v>Neither</v>
      </c>
    </row>
    <row r="9536" customFormat="false" ht="15" hidden="false" customHeight="false" outlineLevel="0" collapsed="false">
      <c r="A9536" s="8" t="n">
        <v>948</v>
      </c>
      <c r="B9536" s="8" t="s">
        <v>343</v>
      </c>
      <c r="C9536" s="13" t="n">
        <v>0.543136639349711</v>
      </c>
      <c r="D9536" s="13" t="n">
        <v>0</v>
      </c>
      <c r="E9536" s="8" t="n">
        <f aca="false">IF(C9536&gt;=$B$4,1,0)</f>
        <v>0</v>
      </c>
      <c r="F9536" s="8" t="n">
        <f aca="false">IF(D9536&gt;=$B$4,1,0)</f>
        <v>0</v>
      </c>
      <c r="G9536" s="8" t="str">
        <f aca="false">IF(AND(E9536=1,F9536=1),"Both pay",IF(F9536=1,"Missed",IF(E9536=1,"False trigger","Neither")))</f>
        <v>Neither</v>
      </c>
    </row>
    <row r="9537" customFormat="false" ht="15" hidden="false" customHeight="false" outlineLevel="0" collapsed="false">
      <c r="A9537" s="8" t="n">
        <v>949</v>
      </c>
      <c r="B9537" s="8" t="s">
        <v>343</v>
      </c>
      <c r="C9537" s="13" t="n">
        <v>0.415735231616637</v>
      </c>
      <c r="D9537" s="13" t="n">
        <v>0</v>
      </c>
      <c r="E9537" s="8" t="n">
        <f aca="false">IF(C9537&gt;=$B$4,1,0)</f>
        <v>0</v>
      </c>
      <c r="F9537" s="8" t="n">
        <f aca="false">IF(D9537&gt;=$B$4,1,0)</f>
        <v>0</v>
      </c>
      <c r="G9537" s="8" t="str">
        <f aca="false">IF(AND(E9537=1,F9537=1),"Both pay",IF(F9537=1,"Missed",IF(E9537=1,"False trigger","Neither")))</f>
        <v>Neither</v>
      </c>
    </row>
    <row r="9538" customFormat="false" ht="15" hidden="false" customHeight="false" outlineLevel="0" collapsed="false">
      <c r="A9538" s="8" t="n">
        <v>950</v>
      </c>
      <c r="B9538" s="8" t="s">
        <v>343</v>
      </c>
      <c r="C9538" s="13" t="n">
        <v>0.239677135686236</v>
      </c>
      <c r="D9538" s="13" t="n">
        <v>0.0118750000000034</v>
      </c>
      <c r="E9538" s="8" t="n">
        <f aca="false">IF(C9538&gt;=$B$4,1,0)</f>
        <v>0</v>
      </c>
      <c r="F9538" s="8" t="n">
        <f aca="false">IF(D9538&gt;=$B$4,1,0)</f>
        <v>0</v>
      </c>
      <c r="G9538" s="8" t="str">
        <f aca="false">IF(AND(E9538=1,F9538=1),"Both pay",IF(F9538=1,"Missed",IF(E9538=1,"False trigger","Neither")))</f>
        <v>Neither</v>
      </c>
    </row>
    <row r="9539" customFormat="false" ht="15" hidden="false" customHeight="false" outlineLevel="0" collapsed="false">
      <c r="A9539" s="8" t="n">
        <v>951</v>
      </c>
      <c r="B9539" s="8" t="s">
        <v>343</v>
      </c>
      <c r="C9539" s="13" t="n">
        <v>0.268502110833637</v>
      </c>
      <c r="D9539" s="13" t="n">
        <v>0.0331249999999982</v>
      </c>
      <c r="E9539" s="8" t="n">
        <f aca="false">IF(C9539&gt;=$B$4,1,0)</f>
        <v>0</v>
      </c>
      <c r="F9539" s="8" t="n">
        <f aca="false">IF(D9539&gt;=$B$4,1,0)</f>
        <v>0</v>
      </c>
      <c r="G9539" s="8" t="str">
        <f aca="false">IF(AND(E9539=1,F9539=1),"Both pay",IF(F9539=1,"Missed",IF(E9539=1,"False trigger","Neither")))</f>
        <v>Neither</v>
      </c>
    </row>
    <row r="9540" customFormat="false" ht="15" hidden="false" customHeight="false" outlineLevel="0" collapsed="false">
      <c r="A9540" s="8" t="n">
        <v>954</v>
      </c>
      <c r="B9540" s="8" t="s">
        <v>343</v>
      </c>
      <c r="C9540" s="13" t="n">
        <v>0.0030671358216025</v>
      </c>
      <c r="D9540" s="13" t="n">
        <v>0</v>
      </c>
      <c r="E9540" s="8" t="n">
        <f aca="false">IF(C9540&gt;=$B$4,1,0)</f>
        <v>0</v>
      </c>
      <c r="F9540" s="8" t="n">
        <f aca="false">IF(D9540&gt;=$B$4,1,0)</f>
        <v>0</v>
      </c>
      <c r="G9540" s="8" t="str">
        <f aca="false">IF(AND(E9540=1,F9540=1),"Both pay",IF(F9540=1,"Missed",IF(E9540=1,"False trigger","Neither")))</f>
        <v>Neither</v>
      </c>
    </row>
    <row r="9541" customFormat="false" ht="15" hidden="false" customHeight="false" outlineLevel="0" collapsed="false">
      <c r="A9541" s="8" t="n">
        <v>955</v>
      </c>
      <c r="B9541" s="8" t="s">
        <v>343</v>
      </c>
      <c r="C9541" s="13" t="n">
        <v>0.0021924805232771</v>
      </c>
      <c r="D9541" s="13" t="n">
        <v>0</v>
      </c>
      <c r="E9541" s="8" t="n">
        <f aca="false">IF(C9541&gt;=$B$4,1,0)</f>
        <v>0</v>
      </c>
      <c r="F9541" s="8" t="n">
        <f aca="false">IF(D9541&gt;=$B$4,1,0)</f>
        <v>0</v>
      </c>
      <c r="G9541" s="8" t="str">
        <f aca="false">IF(AND(E9541=1,F9541=1),"Both pay",IF(F9541=1,"Missed",IF(E9541=1,"False trigger","Neither")))</f>
        <v>Neither</v>
      </c>
    </row>
    <row r="9542" customFormat="false" ht="15" hidden="false" customHeight="false" outlineLevel="0" collapsed="false">
      <c r="A9542" s="8" t="n">
        <v>956</v>
      </c>
      <c r="B9542" s="8" t="s">
        <v>343</v>
      </c>
      <c r="C9542" s="13" t="n">
        <v>0.0022334647644015</v>
      </c>
      <c r="D9542" s="13" t="n">
        <v>0</v>
      </c>
      <c r="E9542" s="8" t="n">
        <f aca="false">IF(C9542&gt;=$B$4,1,0)</f>
        <v>0</v>
      </c>
      <c r="F9542" s="8" t="n">
        <f aca="false">IF(D9542&gt;=$B$4,1,0)</f>
        <v>0</v>
      </c>
      <c r="G9542" s="8" t="str">
        <f aca="false">IF(AND(E9542=1,F9542=1),"Both pay",IF(F9542=1,"Missed",IF(E9542=1,"False trigger","Neither")))</f>
        <v>Neither</v>
      </c>
    </row>
    <row r="9543" customFormat="false" ht="15" hidden="false" customHeight="false" outlineLevel="0" collapsed="false">
      <c r="A9543" s="8" t="n">
        <v>957</v>
      </c>
      <c r="B9543" s="8" t="s">
        <v>343</v>
      </c>
      <c r="C9543" s="13" t="n">
        <v>0.0074661322911566</v>
      </c>
      <c r="D9543" s="13" t="n">
        <v>0</v>
      </c>
      <c r="E9543" s="8" t="n">
        <f aca="false">IF(C9543&gt;=$B$4,1,0)</f>
        <v>0</v>
      </c>
      <c r="F9543" s="8" t="n">
        <f aca="false">IF(D9543&gt;=$B$4,1,0)</f>
        <v>0</v>
      </c>
      <c r="G9543" s="8" t="str">
        <f aca="false">IF(AND(E9543=1,F9543=1),"Both pay",IF(F9543=1,"Missed",IF(E9543=1,"False trigger","Neither")))</f>
        <v>Neither</v>
      </c>
    </row>
    <row r="9544" customFormat="false" ht="15" hidden="false" customHeight="false" outlineLevel="0" collapsed="false">
      <c r="A9544" s="8" t="n">
        <v>958</v>
      </c>
      <c r="B9544" s="8" t="s">
        <v>343</v>
      </c>
      <c r="C9544" s="13" t="n">
        <v>0.0100826563130738</v>
      </c>
      <c r="D9544" s="13" t="n">
        <v>0</v>
      </c>
      <c r="E9544" s="8" t="n">
        <f aca="false">IF(C9544&gt;=$B$4,1,0)</f>
        <v>0</v>
      </c>
      <c r="F9544" s="8" t="n">
        <f aca="false">IF(D9544&gt;=$B$4,1,0)</f>
        <v>0</v>
      </c>
      <c r="G9544" s="8" t="str">
        <f aca="false">IF(AND(E9544=1,F9544=1),"Both pay",IF(F9544=1,"Missed",IF(E9544=1,"False trigger","Neither")))</f>
        <v>Neither</v>
      </c>
    </row>
    <row r="9545" customFormat="false" ht="15" hidden="false" customHeight="false" outlineLevel="0" collapsed="false">
      <c r="A9545" s="8" t="n">
        <v>959</v>
      </c>
      <c r="B9545" s="8" t="s">
        <v>343</v>
      </c>
      <c r="C9545" s="13" t="n">
        <v>0.0232791428445082</v>
      </c>
      <c r="D9545" s="13" t="n">
        <v>0</v>
      </c>
      <c r="E9545" s="8" t="n">
        <f aca="false">IF(C9545&gt;=$B$4,1,0)</f>
        <v>0</v>
      </c>
      <c r="F9545" s="8" t="n">
        <f aca="false">IF(D9545&gt;=$B$4,1,0)</f>
        <v>0</v>
      </c>
      <c r="G9545" s="8" t="str">
        <f aca="false">IF(AND(E9545=1,F9545=1),"Both pay",IF(F9545=1,"Missed",IF(E9545=1,"False trigger","Neither")))</f>
        <v>Neither</v>
      </c>
    </row>
    <row r="9546" customFormat="false" ht="15" hidden="false" customHeight="false" outlineLevel="0" collapsed="false">
      <c r="A9546" s="8" t="n">
        <v>960</v>
      </c>
      <c r="B9546" s="8" t="s">
        <v>343</v>
      </c>
      <c r="C9546" s="13" t="n">
        <v>0.0551960872441128</v>
      </c>
      <c r="D9546" s="13" t="n">
        <v>0</v>
      </c>
      <c r="E9546" s="8" t="n">
        <f aca="false">IF(C9546&gt;=$B$4,1,0)</f>
        <v>0</v>
      </c>
      <c r="F9546" s="8" t="n">
        <f aca="false">IF(D9546&gt;=$B$4,1,0)</f>
        <v>0</v>
      </c>
      <c r="G9546" s="8" t="str">
        <f aca="false">IF(AND(E9546=1,F9546=1),"Both pay",IF(F9546=1,"Missed",IF(E9546=1,"False trigger","Neither")))</f>
        <v>Neither</v>
      </c>
    </row>
    <row r="9547" customFormat="false" ht="15" hidden="false" customHeight="false" outlineLevel="0" collapsed="false">
      <c r="A9547" s="8" t="n">
        <v>961</v>
      </c>
      <c r="B9547" s="8" t="s">
        <v>343</v>
      </c>
      <c r="C9547" s="13" t="n">
        <v>0.0240153139448437</v>
      </c>
      <c r="D9547" s="13" t="n">
        <v>0</v>
      </c>
      <c r="E9547" s="8" t="n">
        <f aca="false">IF(C9547&gt;=$B$4,1,0)</f>
        <v>0</v>
      </c>
      <c r="F9547" s="8" t="n">
        <f aca="false">IF(D9547&gt;=$B$4,1,0)</f>
        <v>0</v>
      </c>
      <c r="G9547" s="8" t="str">
        <f aca="false">IF(AND(E9547=1,F9547=1),"Both pay",IF(F9547=1,"Missed",IF(E9547=1,"False trigger","Neither")))</f>
        <v>Neither</v>
      </c>
    </row>
    <row r="9548" customFormat="false" ht="15" hidden="false" customHeight="false" outlineLevel="0" collapsed="false">
      <c r="A9548" s="8" t="n">
        <v>962</v>
      </c>
      <c r="B9548" s="8" t="s">
        <v>343</v>
      </c>
      <c r="C9548" s="13" t="n">
        <v>0.0127333953225026</v>
      </c>
      <c r="D9548" s="13" t="n">
        <v>0</v>
      </c>
      <c r="E9548" s="8" t="n">
        <f aca="false">IF(C9548&gt;=$B$4,1,0)</f>
        <v>0</v>
      </c>
      <c r="F9548" s="8" t="n">
        <f aca="false">IF(D9548&gt;=$B$4,1,0)</f>
        <v>0</v>
      </c>
      <c r="G9548" s="8" t="str">
        <f aca="false">IF(AND(E9548=1,F9548=1),"Both pay",IF(F9548=1,"Missed",IF(E9548=1,"False trigger","Neither")))</f>
        <v>Neither</v>
      </c>
    </row>
    <row r="9549" customFormat="false" ht="15" hidden="false" customHeight="false" outlineLevel="0" collapsed="false">
      <c r="A9549" s="8" t="n">
        <v>971</v>
      </c>
      <c r="B9549" s="8" t="s">
        <v>343</v>
      </c>
      <c r="C9549" s="13" t="n">
        <v>0.0292255577021904</v>
      </c>
      <c r="D9549" s="13" t="n">
        <v>0</v>
      </c>
      <c r="E9549" s="8" t="n">
        <f aca="false">IF(C9549&gt;=$B$4,1,0)</f>
        <v>0</v>
      </c>
      <c r="F9549" s="8" t="n">
        <f aca="false">IF(D9549&gt;=$B$4,1,0)</f>
        <v>0</v>
      </c>
      <c r="G9549" s="8" t="str">
        <f aca="false">IF(AND(E9549=1,F9549=1),"Both pay",IF(F9549=1,"Missed",IF(E9549=1,"False trigger","Neither")))</f>
        <v>Neither</v>
      </c>
    </row>
    <row r="9550" customFormat="false" ht="15" hidden="false" customHeight="false" outlineLevel="0" collapsed="false">
      <c r="A9550" s="8" t="n">
        <v>973</v>
      </c>
      <c r="B9550" s="8" t="s">
        <v>343</v>
      </c>
      <c r="C9550" s="13" t="n">
        <v>0</v>
      </c>
      <c r="D9550" s="13" t="n">
        <v>0</v>
      </c>
      <c r="E9550" s="8" t="n">
        <f aca="false">IF(C9550&gt;=$B$4,1,0)</f>
        <v>0</v>
      </c>
      <c r="F9550" s="8" t="n">
        <f aca="false">IF(D9550&gt;=$B$4,1,0)</f>
        <v>0</v>
      </c>
      <c r="G9550" s="8" t="str">
        <f aca="false">IF(AND(E9550=1,F9550=1),"Both pay",IF(F9550=1,"Missed",IF(E9550=1,"False trigger","Neither")))</f>
        <v>Neither</v>
      </c>
    </row>
    <row r="9551" customFormat="false" ht="15" hidden="false" customHeight="false" outlineLevel="0" collapsed="false">
      <c r="A9551" s="8" t="n">
        <v>974</v>
      </c>
      <c r="B9551" s="8" t="s">
        <v>343</v>
      </c>
      <c r="C9551" s="13" t="n">
        <v>0.000398795184072</v>
      </c>
      <c r="D9551" s="13" t="n">
        <v>0</v>
      </c>
      <c r="E9551" s="8" t="n">
        <f aca="false">IF(C9551&gt;=$B$4,1,0)</f>
        <v>0</v>
      </c>
      <c r="F9551" s="8" t="n">
        <f aca="false">IF(D9551&gt;=$B$4,1,0)</f>
        <v>0</v>
      </c>
      <c r="G9551" s="8" t="str">
        <f aca="false">IF(AND(E9551=1,F9551=1),"Both pay",IF(F9551=1,"Missed",IF(E9551=1,"False trigger","Neither")))</f>
        <v>Neither</v>
      </c>
    </row>
    <row r="9552" customFormat="false" ht="15" hidden="false" customHeight="false" outlineLevel="0" collapsed="false">
      <c r="A9552" s="8" t="n">
        <v>975</v>
      </c>
      <c r="B9552" s="8" t="s">
        <v>343</v>
      </c>
      <c r="C9552" s="13" t="n">
        <v>0.0014017362868266</v>
      </c>
      <c r="D9552" s="13" t="n">
        <v>0</v>
      </c>
      <c r="E9552" s="8" t="n">
        <f aca="false">IF(C9552&gt;=$B$4,1,0)</f>
        <v>0</v>
      </c>
      <c r="F9552" s="8" t="n">
        <f aca="false">IF(D9552&gt;=$B$4,1,0)</f>
        <v>0</v>
      </c>
      <c r="G9552" s="8" t="str">
        <f aca="false">IF(AND(E9552=1,F9552=1),"Both pay",IF(F9552=1,"Missed",IF(E9552=1,"False trigger","Neither")))</f>
        <v>Neither</v>
      </c>
    </row>
    <row r="9553" customFormat="false" ht="15" hidden="false" customHeight="false" outlineLevel="0" collapsed="false">
      <c r="A9553" s="8" t="n">
        <v>976</v>
      </c>
      <c r="B9553" s="8" t="s">
        <v>343</v>
      </c>
      <c r="C9553" s="13" t="n">
        <v>0.00309236499427</v>
      </c>
      <c r="D9553" s="13" t="n">
        <v>0</v>
      </c>
      <c r="E9553" s="8" t="n">
        <f aca="false">IF(C9553&gt;=$B$4,1,0)</f>
        <v>0</v>
      </c>
      <c r="F9553" s="8" t="n">
        <f aca="false">IF(D9553&gt;=$B$4,1,0)</f>
        <v>0</v>
      </c>
      <c r="G9553" s="8" t="str">
        <f aca="false">IF(AND(E9553=1,F9553=1),"Both pay",IF(F9553=1,"Missed",IF(E9553=1,"False trigger","Neither")))</f>
        <v>Neither</v>
      </c>
    </row>
    <row r="9554" customFormat="false" ht="15" hidden="false" customHeight="false" outlineLevel="0" collapsed="false">
      <c r="A9554" s="8" t="n">
        <v>977</v>
      </c>
      <c r="B9554" s="8" t="s">
        <v>343</v>
      </c>
      <c r="C9554" s="13" t="n">
        <v>0.0047395487936476</v>
      </c>
      <c r="D9554" s="13" t="n">
        <v>0</v>
      </c>
      <c r="E9554" s="8" t="n">
        <f aca="false">IF(C9554&gt;=$B$4,1,0)</f>
        <v>0</v>
      </c>
      <c r="F9554" s="8" t="n">
        <f aca="false">IF(D9554&gt;=$B$4,1,0)</f>
        <v>0</v>
      </c>
      <c r="G9554" s="8" t="str">
        <f aca="false">IF(AND(E9554=1,F9554=1),"Both pay",IF(F9554=1,"Missed",IF(E9554=1,"False trigger","Neither")))</f>
        <v>Neither</v>
      </c>
    </row>
    <row r="9555" customFormat="false" ht="15" hidden="false" customHeight="false" outlineLevel="0" collapsed="false">
      <c r="A9555" s="8" t="n">
        <v>978</v>
      </c>
      <c r="B9555" s="8" t="s">
        <v>343</v>
      </c>
      <c r="C9555" s="13" t="n">
        <v>0.0029968387481247</v>
      </c>
      <c r="D9555" s="13" t="n">
        <v>0</v>
      </c>
      <c r="E9555" s="8" t="n">
        <f aca="false">IF(C9555&gt;=$B$4,1,0)</f>
        <v>0</v>
      </c>
      <c r="F9555" s="8" t="n">
        <f aca="false">IF(D9555&gt;=$B$4,1,0)</f>
        <v>0</v>
      </c>
      <c r="G9555" s="8" t="str">
        <f aca="false">IF(AND(E9555=1,F9555=1),"Both pay",IF(F9555=1,"Missed",IF(E9555=1,"False trigger","Neither")))</f>
        <v>Neither</v>
      </c>
    </row>
    <row r="9556" customFormat="false" ht="15" hidden="false" customHeight="false" outlineLevel="0" collapsed="false">
      <c r="A9556" s="8" t="n">
        <v>979</v>
      </c>
      <c r="B9556" s="8" t="s">
        <v>343</v>
      </c>
      <c r="C9556" s="13" t="n">
        <v>0.0005810504105383</v>
      </c>
      <c r="D9556" s="13" t="n">
        <v>0</v>
      </c>
      <c r="E9556" s="8" t="n">
        <f aca="false">IF(C9556&gt;=$B$4,1,0)</f>
        <v>0</v>
      </c>
      <c r="F9556" s="8" t="n">
        <f aca="false">IF(D9556&gt;=$B$4,1,0)</f>
        <v>0</v>
      </c>
      <c r="G9556" s="8" t="str">
        <f aca="false">IF(AND(E9556=1,F9556=1),"Both pay",IF(F9556=1,"Missed",IF(E9556=1,"False trigger","Neither")))</f>
        <v>Neither</v>
      </c>
    </row>
    <row r="9557" customFormat="false" ht="15" hidden="false" customHeight="false" outlineLevel="0" collapsed="false">
      <c r="A9557" s="8" t="n">
        <v>980</v>
      </c>
      <c r="B9557" s="8" t="s">
        <v>343</v>
      </c>
      <c r="C9557" s="13" t="n">
        <v>0.0033927601522982</v>
      </c>
      <c r="D9557" s="13" t="n">
        <v>0</v>
      </c>
      <c r="E9557" s="8" t="n">
        <f aca="false">IF(C9557&gt;=$B$4,1,0)</f>
        <v>0</v>
      </c>
      <c r="F9557" s="8" t="n">
        <f aca="false">IF(D9557&gt;=$B$4,1,0)</f>
        <v>0</v>
      </c>
      <c r="G9557" s="8" t="str">
        <f aca="false">IF(AND(E9557=1,F9557=1),"Both pay",IF(F9557=1,"Missed",IF(E9557=1,"False trigger","Neither")))</f>
        <v>Neither</v>
      </c>
    </row>
    <row r="9558" customFormat="false" ht="15" hidden="false" customHeight="false" outlineLevel="0" collapsed="false">
      <c r="A9558" s="8" t="n">
        <v>981</v>
      </c>
      <c r="B9558" s="8" t="s">
        <v>343</v>
      </c>
      <c r="C9558" s="13" t="n">
        <v>0.000857491573484</v>
      </c>
      <c r="D9558" s="13" t="n">
        <v>0</v>
      </c>
      <c r="E9558" s="8" t="n">
        <f aca="false">IF(C9558&gt;=$B$4,1,0)</f>
        <v>0</v>
      </c>
      <c r="F9558" s="8" t="n">
        <f aca="false">IF(D9558&gt;=$B$4,1,0)</f>
        <v>0</v>
      </c>
      <c r="G9558" s="8" t="str">
        <f aca="false">IF(AND(E9558=1,F9558=1),"Both pay",IF(F9558=1,"Missed",IF(E9558=1,"False trigger","Neither")))</f>
        <v>Neither</v>
      </c>
    </row>
    <row r="9559" customFormat="false" ht="15" hidden="false" customHeight="false" outlineLevel="0" collapsed="false">
      <c r="A9559" s="8" t="n">
        <v>982</v>
      </c>
      <c r="B9559" s="8" t="s">
        <v>343</v>
      </c>
      <c r="C9559" s="13" t="n">
        <v>0.0077666017594459</v>
      </c>
      <c r="D9559" s="13" t="n">
        <v>0</v>
      </c>
      <c r="E9559" s="8" t="n">
        <f aca="false">IF(C9559&gt;=$B$4,1,0)</f>
        <v>0</v>
      </c>
      <c r="F9559" s="8" t="n">
        <f aca="false">IF(D9559&gt;=$B$4,1,0)</f>
        <v>0</v>
      </c>
      <c r="G9559" s="8" t="str">
        <f aca="false">IF(AND(E9559=1,F9559=1),"Both pay",IF(F9559=1,"Missed",IF(E9559=1,"False trigger","Neither")))</f>
        <v>Neither</v>
      </c>
    </row>
    <row r="9560" customFormat="false" ht="15" hidden="false" customHeight="false" outlineLevel="0" collapsed="false">
      <c r="A9560" s="8" t="n">
        <v>984</v>
      </c>
      <c r="B9560" s="8" t="s">
        <v>343</v>
      </c>
      <c r="C9560" s="13" t="n">
        <v>0.004940753447709</v>
      </c>
      <c r="D9560" s="13" t="n">
        <v>0</v>
      </c>
      <c r="E9560" s="8" t="n">
        <f aca="false">IF(C9560&gt;=$B$4,1,0)</f>
        <v>0</v>
      </c>
      <c r="F9560" s="8" t="n">
        <f aca="false">IF(D9560&gt;=$B$4,1,0)</f>
        <v>0</v>
      </c>
      <c r="G9560" s="8" t="str">
        <f aca="false">IF(AND(E9560=1,F9560=1),"Both pay",IF(F9560=1,"Missed",IF(E9560=1,"False trigger","Neither")))</f>
        <v>Neither</v>
      </c>
    </row>
    <row r="9561" customFormat="false" ht="15" hidden="false" customHeight="false" outlineLevel="0" collapsed="false">
      <c r="A9561" s="8" t="n">
        <v>985</v>
      </c>
      <c r="B9561" s="8" t="s">
        <v>343</v>
      </c>
      <c r="C9561" s="13" t="n">
        <v>0.003574863222223</v>
      </c>
      <c r="D9561" s="13" t="n">
        <v>0</v>
      </c>
      <c r="E9561" s="8" t="n">
        <f aca="false">IF(C9561&gt;=$B$4,1,0)</f>
        <v>0</v>
      </c>
      <c r="F9561" s="8" t="n">
        <f aca="false">IF(D9561&gt;=$B$4,1,0)</f>
        <v>0</v>
      </c>
      <c r="G9561" s="8" t="str">
        <f aca="false">IF(AND(E9561=1,F9561=1),"Both pay",IF(F9561=1,"Missed",IF(E9561=1,"False trigger","Neither")))</f>
        <v>Neither</v>
      </c>
    </row>
    <row r="9562" customFormat="false" ht="15" hidden="false" customHeight="false" outlineLevel="0" collapsed="false">
      <c r="A9562" s="8" t="n">
        <v>986</v>
      </c>
      <c r="B9562" s="8" t="s">
        <v>343</v>
      </c>
      <c r="C9562" s="13" t="n">
        <v>0.0132488628948053</v>
      </c>
      <c r="D9562" s="13" t="n">
        <v>0</v>
      </c>
      <c r="E9562" s="8" t="n">
        <f aca="false">IF(C9562&gt;=$B$4,1,0)</f>
        <v>0</v>
      </c>
      <c r="F9562" s="8" t="n">
        <f aca="false">IF(D9562&gt;=$B$4,1,0)</f>
        <v>0</v>
      </c>
      <c r="G9562" s="8" t="str">
        <f aca="false">IF(AND(E9562=1,F9562=1),"Both pay",IF(F9562=1,"Missed",IF(E9562=1,"False trigger","Neither")))</f>
        <v>Neither</v>
      </c>
    </row>
    <row r="9563" customFormat="false" ht="15" hidden="false" customHeight="false" outlineLevel="0" collapsed="false">
      <c r="A9563" s="8" t="n">
        <v>987</v>
      </c>
      <c r="B9563" s="8" t="s">
        <v>343</v>
      </c>
      <c r="C9563" s="13" t="n">
        <v>0.0200798059052083</v>
      </c>
      <c r="D9563" s="13" t="n">
        <v>0</v>
      </c>
      <c r="E9563" s="8" t="n">
        <f aca="false">IF(C9563&gt;=$B$4,1,0)</f>
        <v>0</v>
      </c>
      <c r="F9563" s="8" t="n">
        <f aca="false">IF(D9563&gt;=$B$4,1,0)</f>
        <v>0</v>
      </c>
      <c r="G9563" s="8" t="str">
        <f aca="false">IF(AND(E9563=1,F9563=1),"Both pay",IF(F9563=1,"Missed",IF(E9563=1,"False trigger","Neither")))</f>
        <v>Neither</v>
      </c>
    </row>
    <row r="9564" customFormat="false" ht="15" hidden="false" customHeight="false" outlineLevel="0" collapsed="false">
      <c r="A9564" s="8" t="n">
        <v>988</v>
      </c>
      <c r="B9564" s="8" t="s">
        <v>343</v>
      </c>
      <c r="C9564" s="13" t="n">
        <v>0.0119983159859344</v>
      </c>
      <c r="D9564" s="13" t="n">
        <v>0</v>
      </c>
      <c r="E9564" s="8" t="n">
        <f aca="false">IF(C9564&gt;=$B$4,1,0)</f>
        <v>0</v>
      </c>
      <c r="F9564" s="8" t="n">
        <f aca="false">IF(D9564&gt;=$B$4,1,0)</f>
        <v>0</v>
      </c>
      <c r="G9564" s="8" t="str">
        <f aca="false">IF(AND(E9564=1,F9564=1),"Both pay",IF(F9564=1,"Missed",IF(E9564=1,"False trigger","Neither")))</f>
        <v>Neither</v>
      </c>
    </row>
    <row r="9565" customFormat="false" ht="15" hidden="false" customHeight="false" outlineLevel="0" collapsed="false">
      <c r="A9565" s="8" t="n">
        <v>989</v>
      </c>
      <c r="B9565" s="8" t="s">
        <v>343</v>
      </c>
      <c r="C9565" s="13" t="n">
        <v>0.0192567017992253</v>
      </c>
      <c r="D9565" s="13" t="n">
        <v>0</v>
      </c>
      <c r="E9565" s="8" t="n">
        <f aca="false">IF(C9565&gt;=$B$4,1,0)</f>
        <v>0</v>
      </c>
      <c r="F9565" s="8" t="n">
        <f aca="false">IF(D9565&gt;=$B$4,1,0)</f>
        <v>0</v>
      </c>
      <c r="G9565" s="8" t="str">
        <f aca="false">IF(AND(E9565=1,F9565=1),"Both pay",IF(F9565=1,"Missed",IF(E9565=1,"False trigger","Neither")))</f>
        <v>Neither</v>
      </c>
    </row>
    <row r="9566" customFormat="false" ht="15" hidden="false" customHeight="false" outlineLevel="0" collapsed="false">
      <c r="A9566" s="8" t="n">
        <v>990</v>
      </c>
      <c r="B9566" s="8" t="s">
        <v>343</v>
      </c>
      <c r="C9566" s="13" t="n">
        <v>0.0275547928762591</v>
      </c>
      <c r="D9566" s="13" t="n">
        <v>0</v>
      </c>
      <c r="E9566" s="8" t="n">
        <f aca="false">IF(C9566&gt;=$B$4,1,0)</f>
        <v>0</v>
      </c>
      <c r="F9566" s="8" t="n">
        <f aca="false">IF(D9566&gt;=$B$4,1,0)</f>
        <v>0</v>
      </c>
      <c r="G9566" s="8" t="str">
        <f aca="false">IF(AND(E9566=1,F9566=1),"Both pay",IF(F9566=1,"Missed",IF(E9566=1,"False trigger","Neither")))</f>
        <v>Neither</v>
      </c>
    </row>
    <row r="9567" customFormat="false" ht="15" hidden="false" customHeight="false" outlineLevel="0" collapsed="false">
      <c r="A9567" s="8" t="n">
        <v>991</v>
      </c>
      <c r="B9567" s="8" t="s">
        <v>343</v>
      </c>
      <c r="C9567" s="13" t="n">
        <v>0.0269033278413459</v>
      </c>
      <c r="D9567" s="13" t="n">
        <v>0</v>
      </c>
      <c r="E9567" s="8" t="n">
        <f aca="false">IF(C9567&gt;=$B$4,1,0)</f>
        <v>0</v>
      </c>
      <c r="F9567" s="8" t="n">
        <f aca="false">IF(D9567&gt;=$B$4,1,0)</f>
        <v>0</v>
      </c>
      <c r="G9567" s="8" t="str">
        <f aca="false">IF(AND(E9567=1,F9567=1),"Both pay",IF(F9567=1,"Missed",IF(E9567=1,"False trigger","Neither")))</f>
        <v>Neither</v>
      </c>
    </row>
    <row r="9568" customFormat="false" ht="15" hidden="false" customHeight="false" outlineLevel="0" collapsed="false">
      <c r="A9568" s="8" t="n">
        <v>992</v>
      </c>
      <c r="B9568" s="8" t="s">
        <v>343</v>
      </c>
      <c r="C9568" s="13" t="n">
        <v>0.0153392379385906</v>
      </c>
      <c r="D9568" s="13" t="n">
        <v>0</v>
      </c>
      <c r="E9568" s="8" t="n">
        <f aca="false">IF(C9568&gt;=$B$4,1,0)</f>
        <v>0</v>
      </c>
      <c r="F9568" s="8" t="n">
        <f aca="false">IF(D9568&gt;=$B$4,1,0)</f>
        <v>0</v>
      </c>
      <c r="G9568" s="8" t="str">
        <f aca="false">IF(AND(E9568=1,F9568=1),"Both pay",IF(F9568=1,"Missed",IF(E9568=1,"False trigger","Neither")))</f>
        <v>Neither</v>
      </c>
    </row>
    <row r="9569" customFormat="false" ht="15" hidden="false" customHeight="false" outlineLevel="0" collapsed="false">
      <c r="A9569" s="8" t="n">
        <v>993</v>
      </c>
      <c r="B9569" s="8" t="s">
        <v>343</v>
      </c>
      <c r="C9569" s="13" t="n">
        <v>0.0102602722515356</v>
      </c>
      <c r="D9569" s="13" t="n">
        <v>0</v>
      </c>
      <c r="E9569" s="8" t="n">
        <f aca="false">IF(C9569&gt;=$B$4,1,0)</f>
        <v>0</v>
      </c>
      <c r="F9569" s="8" t="n">
        <f aca="false">IF(D9569&gt;=$B$4,1,0)</f>
        <v>0</v>
      </c>
      <c r="G9569" s="8" t="str">
        <f aca="false">IF(AND(E9569=1,F9569=1),"Both pay",IF(F9569=1,"Missed",IF(E9569=1,"False trigger","Neither")))</f>
        <v>Neither</v>
      </c>
    </row>
    <row r="9570" customFormat="false" ht="15" hidden="false" customHeight="false" outlineLevel="0" collapsed="false">
      <c r="A9570" s="8" t="n">
        <v>994</v>
      </c>
      <c r="B9570" s="8" t="s">
        <v>343</v>
      </c>
      <c r="C9570" s="13" t="n">
        <v>0.054803397749815</v>
      </c>
      <c r="D9570" s="13" t="n">
        <v>0</v>
      </c>
      <c r="E9570" s="8" t="n">
        <f aca="false">IF(C9570&gt;=$B$4,1,0)</f>
        <v>0</v>
      </c>
      <c r="F9570" s="8" t="n">
        <f aca="false">IF(D9570&gt;=$B$4,1,0)</f>
        <v>0</v>
      </c>
      <c r="G9570" s="8" t="str">
        <f aca="false">IF(AND(E9570=1,F9570=1),"Both pay",IF(F9570=1,"Missed",IF(E9570=1,"False trigger","Neither")))</f>
        <v>Neither</v>
      </c>
    </row>
    <row r="9571" customFormat="false" ht="15" hidden="false" customHeight="false" outlineLevel="0" collapsed="false">
      <c r="A9571" s="8" t="n">
        <v>995</v>
      </c>
      <c r="B9571" s="8" t="s">
        <v>343</v>
      </c>
      <c r="C9571" s="13" t="n">
        <v>0.150981322150486</v>
      </c>
      <c r="D9571" s="13" t="n">
        <v>0.167499999999997</v>
      </c>
      <c r="E9571" s="8" t="n">
        <f aca="false">IF(C9571&gt;=$B$4,1,0)</f>
        <v>0</v>
      </c>
      <c r="F9571" s="8" t="n">
        <f aca="false">IF(D9571&gt;=$B$4,1,0)</f>
        <v>0</v>
      </c>
      <c r="G9571" s="8" t="str">
        <f aca="false">IF(AND(E9571=1,F9571=1),"Both pay",IF(F9571=1,"Missed",IF(E9571=1,"False trigger","Neither")))</f>
        <v>Neither</v>
      </c>
    </row>
    <row r="9572" customFormat="false" ht="15" hidden="false" customHeight="false" outlineLevel="0" collapsed="false">
      <c r="A9572" s="8" t="n">
        <v>996</v>
      </c>
      <c r="B9572" s="8" t="s">
        <v>343</v>
      </c>
      <c r="C9572" s="13" t="n">
        <v>0.153808648837568</v>
      </c>
      <c r="D9572" s="13" t="n">
        <v>1.465625</v>
      </c>
      <c r="E9572" s="8" t="n">
        <f aca="false">IF(C9572&gt;=$B$4,1,0)</f>
        <v>0</v>
      </c>
      <c r="F9572" s="8" t="n">
        <f aca="false">IF(D9572&gt;=$B$4,1,0)</f>
        <v>0</v>
      </c>
      <c r="G9572" s="8" t="str">
        <f aca="false">IF(AND(E9572=1,F9572=1),"Both pay",IF(F9572=1,"Missed",IF(E9572=1,"False trigger","Neither")))</f>
        <v>Neither</v>
      </c>
    </row>
    <row r="9573" customFormat="false" ht="15" hidden="false" customHeight="false" outlineLevel="0" collapsed="false">
      <c r="A9573" s="8" t="n">
        <v>997</v>
      </c>
      <c r="B9573" s="8" t="s">
        <v>343</v>
      </c>
      <c r="C9573" s="13" t="n">
        <v>0.129384628127397</v>
      </c>
      <c r="D9573" s="13" t="n">
        <v>0.892499999999998</v>
      </c>
      <c r="E9573" s="8" t="n">
        <f aca="false">IF(C9573&gt;=$B$4,1,0)</f>
        <v>0</v>
      </c>
      <c r="F9573" s="8" t="n">
        <f aca="false">IF(D9573&gt;=$B$4,1,0)</f>
        <v>0</v>
      </c>
      <c r="G9573" s="8" t="str">
        <f aca="false">IF(AND(E9573=1,F9573=1),"Both pay",IF(F9573=1,"Missed",IF(E9573=1,"False trigger","Neither")))</f>
        <v>Neither</v>
      </c>
    </row>
    <row r="9574" customFormat="false" ht="15" hidden="false" customHeight="false" outlineLevel="0" collapsed="false">
      <c r="A9574" s="8" t="n">
        <v>998</v>
      </c>
      <c r="B9574" s="8" t="s">
        <v>343</v>
      </c>
      <c r="C9574" s="13" t="n">
        <v>0.118057103281842</v>
      </c>
      <c r="D9574" s="13" t="n">
        <v>0.0125000000000028</v>
      </c>
      <c r="E9574" s="8" t="n">
        <f aca="false">IF(C9574&gt;=$B$4,1,0)</f>
        <v>0</v>
      </c>
      <c r="F9574" s="8" t="n">
        <f aca="false">IF(D9574&gt;=$B$4,1,0)</f>
        <v>0</v>
      </c>
      <c r="G9574" s="8" t="str">
        <f aca="false">IF(AND(E9574=1,F9574=1),"Both pay",IF(F9574=1,"Missed",IF(E9574=1,"False trigger","Neither")))</f>
        <v>Neither</v>
      </c>
    </row>
    <row r="9575" customFormat="false" ht="15" hidden="false" customHeight="false" outlineLevel="0" collapsed="false">
      <c r="A9575" s="8" t="n">
        <v>999</v>
      </c>
      <c r="B9575" s="8" t="s">
        <v>343</v>
      </c>
      <c r="C9575" s="13" t="n">
        <v>0.0936888426662818</v>
      </c>
      <c r="D9575" s="13" t="n">
        <v>0</v>
      </c>
      <c r="E9575" s="8" t="n">
        <f aca="false">IF(C9575&gt;=$B$4,1,0)</f>
        <v>0</v>
      </c>
      <c r="F9575" s="8" t="n">
        <f aca="false">IF(D9575&gt;=$B$4,1,0)</f>
        <v>0</v>
      </c>
      <c r="G9575" s="8" t="str">
        <f aca="false">IF(AND(E9575=1,F9575=1),"Both pay",IF(F9575=1,"Missed",IF(E9575=1,"False trigger","Neither")))</f>
        <v>Neither</v>
      </c>
    </row>
    <row r="9576" customFormat="false" ht="15" hidden="false" customHeight="false" outlineLevel="0" collapsed="false">
      <c r="A9576" s="8" t="n">
        <v>1000</v>
      </c>
      <c r="B9576" s="8" t="s">
        <v>343</v>
      </c>
      <c r="C9576" s="13" t="n">
        <v>0.0134908252740899</v>
      </c>
      <c r="D9576" s="13" t="n">
        <v>0</v>
      </c>
      <c r="E9576" s="8" t="n">
        <f aca="false">IF(C9576&gt;=$B$4,1,0)</f>
        <v>0</v>
      </c>
      <c r="F9576" s="8" t="n">
        <f aca="false">IF(D9576&gt;=$B$4,1,0)</f>
        <v>0</v>
      </c>
      <c r="G9576" s="8" t="str">
        <f aca="false">IF(AND(E9576=1,F9576=1),"Both pay",IF(F9576=1,"Missed",IF(E9576=1,"False trigger","Neither")))</f>
        <v>Neither</v>
      </c>
    </row>
    <row r="9577" customFormat="false" ht="15" hidden="false" customHeight="false" outlineLevel="0" collapsed="false">
      <c r="A9577" s="8" t="n">
        <v>1001</v>
      </c>
      <c r="B9577" s="8" t="s">
        <v>343</v>
      </c>
      <c r="C9577" s="13" t="n">
        <v>0.0104228157189112</v>
      </c>
      <c r="D9577" s="13" t="n">
        <v>0</v>
      </c>
      <c r="E9577" s="8" t="n">
        <f aca="false">IF(C9577&gt;=$B$4,1,0)</f>
        <v>0</v>
      </c>
      <c r="F9577" s="8" t="n">
        <f aca="false">IF(D9577&gt;=$B$4,1,0)</f>
        <v>0</v>
      </c>
      <c r="G9577" s="8" t="str">
        <f aca="false">IF(AND(E9577=1,F9577=1),"Both pay",IF(F9577=1,"Missed",IF(E9577=1,"False trigger","Neither")))</f>
        <v>Neither</v>
      </c>
    </row>
    <row r="9578" customFormat="false" ht="15" hidden="false" customHeight="false" outlineLevel="0" collapsed="false">
      <c r="A9578" s="8" t="n">
        <v>1002</v>
      </c>
      <c r="B9578" s="8" t="s">
        <v>343</v>
      </c>
      <c r="C9578" s="13" t="n">
        <v>0.0031056418659574</v>
      </c>
      <c r="D9578" s="13" t="n">
        <v>0</v>
      </c>
      <c r="E9578" s="8" t="n">
        <f aca="false">IF(C9578&gt;=$B$4,1,0)</f>
        <v>0</v>
      </c>
      <c r="F9578" s="8" t="n">
        <f aca="false">IF(D9578&gt;=$B$4,1,0)</f>
        <v>0</v>
      </c>
      <c r="G9578" s="8" t="str">
        <f aca="false">IF(AND(E9578=1,F9578=1),"Both pay",IF(F9578=1,"Missed",IF(E9578=1,"False trigger","Neither")))</f>
        <v>Neither</v>
      </c>
    </row>
    <row r="9579" customFormat="false" ht="15" hidden="false" customHeight="false" outlineLevel="0" collapsed="false">
      <c r="A9579" s="8" t="n">
        <v>1003</v>
      </c>
      <c r="B9579" s="8" t="s">
        <v>343</v>
      </c>
      <c r="C9579" s="13" t="n">
        <v>0.0638618983501402</v>
      </c>
      <c r="D9579" s="13" t="n">
        <v>0</v>
      </c>
      <c r="E9579" s="8" t="n">
        <f aca="false">IF(C9579&gt;=$B$4,1,0)</f>
        <v>0</v>
      </c>
      <c r="F9579" s="8" t="n">
        <f aca="false">IF(D9579&gt;=$B$4,1,0)</f>
        <v>0</v>
      </c>
      <c r="G9579" s="8" t="str">
        <f aca="false">IF(AND(E9579=1,F9579=1),"Both pay",IF(F9579=1,"Missed",IF(E9579=1,"False trigger","Neither")))</f>
        <v>Neither</v>
      </c>
    </row>
    <row r="9580" customFormat="false" ht="15" hidden="false" customHeight="false" outlineLevel="0" collapsed="false">
      <c r="A9580" s="8" t="n">
        <v>1004</v>
      </c>
      <c r="B9580" s="8" t="s">
        <v>343</v>
      </c>
      <c r="C9580" s="13" t="n">
        <v>0.0310101074025794</v>
      </c>
      <c r="D9580" s="13" t="n">
        <v>0</v>
      </c>
      <c r="E9580" s="8" t="n">
        <f aca="false">IF(C9580&gt;=$B$4,1,0)</f>
        <v>0</v>
      </c>
      <c r="F9580" s="8" t="n">
        <f aca="false">IF(D9580&gt;=$B$4,1,0)</f>
        <v>0</v>
      </c>
      <c r="G9580" s="8" t="str">
        <f aca="false">IF(AND(E9580=1,F9580=1),"Both pay",IF(F9580=1,"Missed",IF(E9580=1,"False trigger","Neither")))</f>
        <v>Neither</v>
      </c>
    </row>
    <row r="9581" customFormat="false" ht="15" hidden="false" customHeight="false" outlineLevel="0" collapsed="false">
      <c r="A9581" s="8" t="n">
        <v>1005</v>
      </c>
      <c r="B9581" s="8" t="s">
        <v>343</v>
      </c>
      <c r="C9581" s="13" t="n">
        <v>0.174153102096184</v>
      </c>
      <c r="D9581" s="13" t="n">
        <v>0</v>
      </c>
      <c r="E9581" s="8" t="n">
        <f aca="false">IF(C9581&gt;=$B$4,1,0)</f>
        <v>0</v>
      </c>
      <c r="F9581" s="8" t="n">
        <f aca="false">IF(D9581&gt;=$B$4,1,0)</f>
        <v>0</v>
      </c>
      <c r="G9581" s="8" t="str">
        <f aca="false">IF(AND(E9581=1,F9581=1),"Both pay",IF(F9581=1,"Missed",IF(E9581=1,"False trigger","Neither")))</f>
        <v>Neither</v>
      </c>
    </row>
    <row r="9582" customFormat="false" ht="15" hidden="false" customHeight="false" outlineLevel="0" collapsed="false">
      <c r="A9582" s="8" t="n">
        <v>1012</v>
      </c>
      <c r="B9582" s="8" t="s">
        <v>343</v>
      </c>
      <c r="C9582" s="13" t="n">
        <v>0.0105961756639061</v>
      </c>
      <c r="D9582" s="13" t="n">
        <v>0</v>
      </c>
      <c r="E9582" s="8" t="n">
        <f aca="false">IF(C9582&gt;=$B$4,1,0)</f>
        <v>0</v>
      </c>
      <c r="F9582" s="8" t="n">
        <f aca="false">IF(D9582&gt;=$B$4,1,0)</f>
        <v>0</v>
      </c>
      <c r="G9582" s="8" t="str">
        <f aca="false">IF(AND(E9582=1,F9582=1),"Both pay",IF(F9582=1,"Missed",IF(E9582=1,"False trigger","Neither")))</f>
        <v>Neither</v>
      </c>
    </row>
    <row r="9583" customFormat="false" ht="15" hidden="false" customHeight="false" outlineLevel="0" collapsed="false">
      <c r="A9583" s="8" t="n">
        <v>1013</v>
      </c>
      <c r="B9583" s="8" t="s">
        <v>343</v>
      </c>
      <c r="C9583" s="13" t="n">
        <v>0.009921902971719</v>
      </c>
      <c r="D9583" s="13" t="n">
        <v>0</v>
      </c>
      <c r="E9583" s="8" t="n">
        <f aca="false">IF(C9583&gt;=$B$4,1,0)</f>
        <v>0</v>
      </c>
      <c r="F9583" s="8" t="n">
        <f aca="false">IF(D9583&gt;=$B$4,1,0)</f>
        <v>0</v>
      </c>
      <c r="G9583" s="8" t="str">
        <f aca="false">IF(AND(E9583=1,F9583=1),"Both pay",IF(F9583=1,"Missed",IF(E9583=1,"False trigger","Neither")))</f>
        <v>Neither</v>
      </c>
    </row>
    <row r="9584" customFormat="false" ht="15" hidden="false" customHeight="false" outlineLevel="0" collapsed="false">
      <c r="A9584" s="8" t="n">
        <v>1014</v>
      </c>
      <c r="B9584" s="8" t="s">
        <v>343</v>
      </c>
      <c r="C9584" s="13" t="n">
        <v>0.0078338473646439</v>
      </c>
      <c r="D9584" s="13" t="n">
        <v>0</v>
      </c>
      <c r="E9584" s="8" t="n">
        <f aca="false">IF(C9584&gt;=$B$4,1,0)</f>
        <v>0</v>
      </c>
      <c r="F9584" s="8" t="n">
        <f aca="false">IF(D9584&gt;=$B$4,1,0)</f>
        <v>0</v>
      </c>
      <c r="G9584" s="8" t="str">
        <f aca="false">IF(AND(E9584=1,F9584=1),"Both pay",IF(F9584=1,"Missed",IF(E9584=1,"False trigger","Neither")))</f>
        <v>Neither</v>
      </c>
    </row>
    <row r="9585" customFormat="false" ht="15" hidden="false" customHeight="false" outlineLevel="0" collapsed="false">
      <c r="A9585" s="8" t="n">
        <v>1015</v>
      </c>
      <c r="B9585" s="8" t="s">
        <v>343</v>
      </c>
      <c r="C9585" s="13" t="n">
        <v>0.0073425702162239</v>
      </c>
      <c r="D9585" s="13" t="n">
        <v>0</v>
      </c>
      <c r="E9585" s="8" t="n">
        <f aca="false">IF(C9585&gt;=$B$4,1,0)</f>
        <v>0</v>
      </c>
      <c r="F9585" s="8" t="n">
        <f aca="false">IF(D9585&gt;=$B$4,1,0)</f>
        <v>0</v>
      </c>
      <c r="G9585" s="8" t="str">
        <f aca="false">IF(AND(E9585=1,F9585=1),"Both pay",IF(F9585=1,"Missed",IF(E9585=1,"False trigger","Neither")))</f>
        <v>Neither</v>
      </c>
    </row>
    <row r="9586" customFormat="false" ht="15" hidden="false" customHeight="false" outlineLevel="0" collapsed="false">
      <c r="A9586" s="8" t="n">
        <v>1016</v>
      </c>
      <c r="B9586" s="8" t="s">
        <v>343</v>
      </c>
      <c r="C9586" s="13" t="n">
        <v>0.010286018457478</v>
      </c>
      <c r="D9586" s="13" t="n">
        <v>0</v>
      </c>
      <c r="E9586" s="8" t="n">
        <f aca="false">IF(C9586&gt;=$B$4,1,0)</f>
        <v>0</v>
      </c>
      <c r="F9586" s="8" t="n">
        <f aca="false">IF(D9586&gt;=$B$4,1,0)</f>
        <v>0</v>
      </c>
      <c r="G9586" s="8" t="str">
        <f aca="false">IF(AND(E9586=1,F9586=1),"Both pay",IF(F9586=1,"Missed",IF(E9586=1,"False trigger","Neither")))</f>
        <v>Neither</v>
      </c>
    </row>
    <row r="9587" customFormat="false" ht="15" hidden="false" customHeight="false" outlineLevel="0" collapsed="false">
      <c r="A9587" s="8" t="n">
        <v>1017</v>
      </c>
      <c r="B9587" s="8" t="s">
        <v>343</v>
      </c>
      <c r="C9587" s="13" t="n">
        <v>0.0103919694187659</v>
      </c>
      <c r="D9587" s="13" t="n">
        <v>0</v>
      </c>
      <c r="E9587" s="8" t="n">
        <f aca="false">IF(C9587&gt;=$B$4,1,0)</f>
        <v>0</v>
      </c>
      <c r="F9587" s="8" t="n">
        <f aca="false">IF(D9587&gt;=$B$4,1,0)</f>
        <v>0</v>
      </c>
      <c r="G9587" s="8" t="str">
        <f aca="false">IF(AND(E9587=1,F9587=1),"Both pay",IF(F9587=1,"Missed",IF(E9587=1,"False trigger","Neither")))</f>
        <v>Neither</v>
      </c>
    </row>
    <row r="9588" customFormat="false" ht="15" hidden="false" customHeight="false" outlineLevel="0" collapsed="false">
      <c r="A9588" s="8" t="n">
        <v>1018</v>
      </c>
      <c r="B9588" s="8" t="s">
        <v>343</v>
      </c>
      <c r="C9588" s="13" t="n">
        <v>0.019915659430751</v>
      </c>
      <c r="D9588" s="13" t="n">
        <v>0</v>
      </c>
      <c r="E9588" s="8" t="n">
        <f aca="false">IF(C9588&gt;=$B$4,1,0)</f>
        <v>0</v>
      </c>
      <c r="F9588" s="8" t="n">
        <f aca="false">IF(D9588&gt;=$B$4,1,0)</f>
        <v>0</v>
      </c>
      <c r="G9588" s="8" t="str">
        <f aca="false">IF(AND(E9588=1,F9588=1),"Both pay",IF(F9588=1,"Missed",IF(E9588=1,"False trigger","Neither")))</f>
        <v>Neither</v>
      </c>
    </row>
    <row r="9589" customFormat="false" ht="15" hidden="false" customHeight="false" outlineLevel="0" collapsed="false">
      <c r="A9589" s="8" t="n">
        <v>1019</v>
      </c>
      <c r="B9589" s="8" t="s">
        <v>343</v>
      </c>
      <c r="C9589" s="13" t="n">
        <v>0.0086442793702126</v>
      </c>
      <c r="D9589" s="13" t="n">
        <v>0</v>
      </c>
      <c r="E9589" s="8" t="n">
        <f aca="false">IF(C9589&gt;=$B$4,1,0)</f>
        <v>0</v>
      </c>
      <c r="F9589" s="8" t="n">
        <f aca="false">IF(D9589&gt;=$B$4,1,0)</f>
        <v>0</v>
      </c>
      <c r="G9589" s="8" t="str">
        <f aca="false">IF(AND(E9589=1,F9589=1),"Both pay",IF(F9589=1,"Missed",IF(E9589=1,"False trigger","Neither")))</f>
        <v>Neither</v>
      </c>
    </row>
    <row r="9590" customFormat="false" ht="15" hidden="false" customHeight="false" outlineLevel="0" collapsed="false">
      <c r="A9590" s="8" t="n">
        <v>1027</v>
      </c>
      <c r="B9590" s="8" t="s">
        <v>343</v>
      </c>
      <c r="C9590" s="13" t="n">
        <v>0.0545473029482934</v>
      </c>
      <c r="D9590" s="13" t="n">
        <v>0</v>
      </c>
      <c r="E9590" s="8" t="n">
        <f aca="false">IF(C9590&gt;=$B$4,1,0)</f>
        <v>0</v>
      </c>
      <c r="F9590" s="8" t="n">
        <f aca="false">IF(D9590&gt;=$B$4,1,0)</f>
        <v>0</v>
      </c>
      <c r="G9590" s="8" t="str">
        <f aca="false">IF(AND(E9590=1,F9590=1),"Both pay",IF(F9590=1,"Missed",IF(E9590=1,"False trigger","Neither")))</f>
        <v>Neither</v>
      </c>
    </row>
    <row r="9591" customFormat="false" ht="15" hidden="false" customHeight="false" outlineLevel="0" collapsed="false">
      <c r="A9591" s="8" t="n">
        <v>1028</v>
      </c>
      <c r="B9591" s="8" t="s">
        <v>343</v>
      </c>
      <c r="C9591" s="13" t="n">
        <v>0.0251629888995665</v>
      </c>
      <c r="D9591" s="13" t="n">
        <v>0</v>
      </c>
      <c r="E9591" s="8" t="n">
        <f aca="false">IF(C9591&gt;=$B$4,1,0)</f>
        <v>0</v>
      </c>
      <c r="F9591" s="8" t="n">
        <f aca="false">IF(D9591&gt;=$B$4,1,0)</f>
        <v>0</v>
      </c>
      <c r="G9591" s="8" t="str">
        <f aca="false">IF(AND(E9591=1,F9591=1),"Both pay",IF(F9591=1,"Missed",IF(E9591=1,"False trigger","Neither")))</f>
        <v>Neither</v>
      </c>
    </row>
    <row r="9592" customFormat="false" ht="15" hidden="false" customHeight="false" outlineLevel="0" collapsed="false">
      <c r="A9592" s="8" t="n">
        <v>1029</v>
      </c>
      <c r="B9592" s="8" t="s">
        <v>343</v>
      </c>
      <c r="C9592" s="13" t="n">
        <v>0.0165478622192836</v>
      </c>
      <c r="D9592" s="13" t="n">
        <v>0</v>
      </c>
      <c r="E9592" s="8" t="n">
        <f aca="false">IF(C9592&gt;=$B$4,1,0)</f>
        <v>0</v>
      </c>
      <c r="F9592" s="8" t="n">
        <f aca="false">IF(D9592&gt;=$B$4,1,0)</f>
        <v>0</v>
      </c>
      <c r="G9592" s="8" t="str">
        <f aca="false">IF(AND(E9592=1,F9592=1),"Both pay",IF(F9592=1,"Missed",IF(E9592=1,"False trigger","Neither")))</f>
        <v>Neither</v>
      </c>
    </row>
    <row r="9593" customFormat="false" ht="15" hidden="false" customHeight="false" outlineLevel="0" collapsed="false">
      <c r="A9593" s="8" t="n">
        <v>1030</v>
      </c>
      <c r="B9593" s="8" t="s">
        <v>343</v>
      </c>
      <c r="C9593" s="13" t="n">
        <v>0.0093125972232819</v>
      </c>
      <c r="D9593" s="13" t="n">
        <v>0</v>
      </c>
      <c r="E9593" s="8" t="n">
        <f aca="false">IF(C9593&gt;=$B$4,1,0)</f>
        <v>0</v>
      </c>
      <c r="F9593" s="8" t="n">
        <f aca="false">IF(D9593&gt;=$B$4,1,0)</f>
        <v>0</v>
      </c>
      <c r="G9593" s="8" t="str">
        <f aca="false">IF(AND(E9593=1,F9593=1),"Both pay",IF(F9593=1,"Missed",IF(E9593=1,"False trigger","Neither")))</f>
        <v>Neither</v>
      </c>
    </row>
    <row r="9594" customFormat="false" ht="15" hidden="false" customHeight="false" outlineLevel="0" collapsed="false">
      <c r="A9594" s="8" t="n">
        <v>1031</v>
      </c>
      <c r="B9594" s="8" t="s">
        <v>343</v>
      </c>
      <c r="C9594" s="13" t="n">
        <v>0.0003269952547029</v>
      </c>
      <c r="D9594" s="13" t="n">
        <v>0</v>
      </c>
      <c r="E9594" s="8" t="n">
        <f aca="false">IF(C9594&gt;=$B$4,1,0)</f>
        <v>0</v>
      </c>
      <c r="F9594" s="8" t="n">
        <f aca="false">IF(D9594&gt;=$B$4,1,0)</f>
        <v>0</v>
      </c>
      <c r="G9594" s="8" t="str">
        <f aca="false">IF(AND(E9594=1,F9594=1),"Both pay",IF(F9594=1,"Missed",IF(E9594=1,"False trigger","Neither")))</f>
        <v>Neither</v>
      </c>
    </row>
    <row r="9595" customFormat="false" ht="15" hidden="false" customHeight="false" outlineLevel="0" collapsed="false">
      <c r="A9595" s="8" t="n">
        <v>1032</v>
      </c>
      <c r="B9595" s="8" t="s">
        <v>343</v>
      </c>
      <c r="C9595" s="13" t="n">
        <v>0.0013256636851508</v>
      </c>
      <c r="D9595" s="13" t="n">
        <v>0</v>
      </c>
      <c r="E9595" s="8" t="n">
        <f aca="false">IF(C9595&gt;=$B$4,1,0)</f>
        <v>0</v>
      </c>
      <c r="F9595" s="8" t="n">
        <f aca="false">IF(D9595&gt;=$B$4,1,0)</f>
        <v>0</v>
      </c>
      <c r="G9595" s="8" t="str">
        <f aca="false">IF(AND(E9595=1,F9595=1),"Both pay",IF(F9595=1,"Missed",IF(E9595=1,"False trigger","Neither")))</f>
        <v>Neither</v>
      </c>
    </row>
    <row r="9596" customFormat="false" ht="15" hidden="false" customHeight="false" outlineLevel="0" collapsed="false">
      <c r="A9596" s="8" t="n">
        <v>1033</v>
      </c>
      <c r="B9596" s="8" t="s">
        <v>343</v>
      </c>
      <c r="C9596" s="13" t="n">
        <v>0.0010835622939744</v>
      </c>
      <c r="D9596" s="13" t="n">
        <v>0</v>
      </c>
      <c r="E9596" s="8" t="n">
        <f aca="false">IF(C9596&gt;=$B$4,1,0)</f>
        <v>0</v>
      </c>
      <c r="F9596" s="8" t="n">
        <f aca="false">IF(D9596&gt;=$B$4,1,0)</f>
        <v>0</v>
      </c>
      <c r="G9596" s="8" t="str">
        <f aca="false">IF(AND(E9596=1,F9596=1),"Both pay",IF(F9596=1,"Missed",IF(E9596=1,"False trigger","Neither")))</f>
        <v>Neither</v>
      </c>
    </row>
    <row r="9597" customFormat="false" ht="15" hidden="false" customHeight="false" outlineLevel="0" collapsed="false">
      <c r="A9597" s="8" t="n">
        <v>1034</v>
      </c>
      <c r="B9597" s="8" t="s">
        <v>343</v>
      </c>
      <c r="C9597" s="13" t="n">
        <v>0.001343103835893</v>
      </c>
      <c r="D9597" s="13" t="n">
        <v>0</v>
      </c>
      <c r="E9597" s="8" t="n">
        <f aca="false">IF(C9597&gt;=$B$4,1,0)</f>
        <v>0</v>
      </c>
      <c r="F9597" s="8" t="n">
        <f aca="false">IF(D9597&gt;=$B$4,1,0)</f>
        <v>0</v>
      </c>
      <c r="G9597" s="8" t="str">
        <f aca="false">IF(AND(E9597=1,F9597=1),"Both pay",IF(F9597=1,"Missed",IF(E9597=1,"False trigger","Neither")))</f>
        <v>Neither</v>
      </c>
    </row>
    <row r="9598" customFormat="false" ht="15" hidden="false" customHeight="false" outlineLevel="0" collapsed="false">
      <c r="A9598" s="8" t="n">
        <v>1035</v>
      </c>
      <c r="B9598" s="8" t="s">
        <v>343</v>
      </c>
      <c r="C9598" s="13" t="n">
        <v>0.0008158722691433</v>
      </c>
      <c r="D9598" s="13" t="n">
        <v>0</v>
      </c>
      <c r="E9598" s="8" t="n">
        <f aca="false">IF(C9598&gt;=$B$4,1,0)</f>
        <v>0</v>
      </c>
      <c r="F9598" s="8" t="n">
        <f aca="false">IF(D9598&gt;=$B$4,1,0)</f>
        <v>0</v>
      </c>
      <c r="G9598" s="8" t="str">
        <f aca="false">IF(AND(E9598=1,F9598=1),"Both pay",IF(F9598=1,"Missed",IF(E9598=1,"False trigger","Neither")))</f>
        <v>Neither</v>
      </c>
    </row>
    <row r="9599" customFormat="false" ht="15" hidden="false" customHeight="false" outlineLevel="0" collapsed="false">
      <c r="A9599" s="8" t="n">
        <v>1036</v>
      </c>
      <c r="B9599" s="8" t="s">
        <v>343</v>
      </c>
      <c r="C9599" s="13" t="n">
        <v>0.006153608683963</v>
      </c>
      <c r="D9599" s="13" t="n">
        <v>0</v>
      </c>
      <c r="E9599" s="8" t="n">
        <f aca="false">IF(C9599&gt;=$B$4,1,0)</f>
        <v>0</v>
      </c>
      <c r="F9599" s="8" t="n">
        <f aca="false">IF(D9599&gt;=$B$4,1,0)</f>
        <v>0</v>
      </c>
      <c r="G9599" s="8" t="str">
        <f aca="false">IF(AND(E9599=1,F9599=1),"Both pay",IF(F9599=1,"Missed",IF(E9599=1,"False trigger","Neither")))</f>
        <v>Neither</v>
      </c>
    </row>
    <row r="9600" customFormat="false" ht="15" hidden="false" customHeight="false" outlineLevel="0" collapsed="false">
      <c r="A9600" s="8" t="n">
        <v>1037</v>
      </c>
      <c r="B9600" s="8" t="s">
        <v>343</v>
      </c>
      <c r="C9600" s="13" t="n">
        <v>0.0020083002012931</v>
      </c>
      <c r="D9600" s="13" t="n">
        <v>0</v>
      </c>
      <c r="E9600" s="8" t="n">
        <f aca="false">IF(C9600&gt;=$B$4,1,0)</f>
        <v>0</v>
      </c>
      <c r="F9600" s="8" t="n">
        <f aca="false">IF(D9600&gt;=$B$4,1,0)</f>
        <v>0</v>
      </c>
      <c r="G9600" s="8" t="str">
        <f aca="false">IF(AND(E9600=1,F9600=1),"Both pay",IF(F9600=1,"Missed",IF(E9600=1,"False trigger","Neither")))</f>
        <v>Neither</v>
      </c>
    </row>
    <row r="9601" customFormat="false" ht="15" hidden="false" customHeight="false" outlineLevel="0" collapsed="false">
      <c r="A9601" s="8" t="n">
        <v>1038</v>
      </c>
      <c r="B9601" s="8" t="s">
        <v>343</v>
      </c>
      <c r="C9601" s="13" t="n">
        <v>0.0003647475687209</v>
      </c>
      <c r="D9601" s="13" t="n">
        <v>0</v>
      </c>
      <c r="E9601" s="8" t="n">
        <f aca="false">IF(C9601&gt;=$B$4,1,0)</f>
        <v>0</v>
      </c>
      <c r="F9601" s="8" t="n">
        <f aca="false">IF(D9601&gt;=$B$4,1,0)</f>
        <v>0</v>
      </c>
      <c r="G9601" s="8" t="str">
        <f aca="false">IF(AND(E9601=1,F9601=1),"Both pay",IF(F9601=1,"Missed",IF(E9601=1,"False trigger","Neither")))</f>
        <v>Neither</v>
      </c>
    </row>
    <row r="9602" customFormat="false" ht="15" hidden="false" customHeight="false" outlineLevel="0" collapsed="false">
      <c r="A9602" s="8" t="n">
        <v>1039</v>
      </c>
      <c r="B9602" s="8" t="s">
        <v>343</v>
      </c>
      <c r="C9602" s="13" t="n">
        <v>0.0034527139352285</v>
      </c>
      <c r="D9602" s="13" t="n">
        <v>0</v>
      </c>
      <c r="E9602" s="8" t="n">
        <f aca="false">IF(C9602&gt;=$B$4,1,0)</f>
        <v>0</v>
      </c>
      <c r="F9602" s="8" t="n">
        <f aca="false">IF(D9602&gt;=$B$4,1,0)</f>
        <v>0</v>
      </c>
      <c r="G9602" s="8" t="str">
        <f aca="false">IF(AND(E9602=1,F9602=1),"Both pay",IF(F9602=1,"Missed",IF(E9602=1,"False trigger","Neither")))</f>
        <v>Neither</v>
      </c>
    </row>
    <row r="9603" customFormat="false" ht="15" hidden="false" customHeight="false" outlineLevel="0" collapsed="false">
      <c r="A9603" s="8" t="n">
        <v>1040</v>
      </c>
      <c r="B9603" s="8" t="s">
        <v>343</v>
      </c>
      <c r="C9603" s="13" t="n">
        <v>0</v>
      </c>
      <c r="D9603" s="13" t="n">
        <v>0</v>
      </c>
      <c r="E9603" s="8" t="n">
        <f aca="false">IF(C9603&gt;=$B$4,1,0)</f>
        <v>0</v>
      </c>
      <c r="F9603" s="8" t="n">
        <f aca="false">IF(D9603&gt;=$B$4,1,0)</f>
        <v>0</v>
      </c>
      <c r="G9603" s="8" t="str">
        <f aca="false">IF(AND(E9603=1,F9603=1),"Both pay",IF(F9603=1,"Missed",IF(E9603=1,"False trigger","Neither")))</f>
        <v>Neither</v>
      </c>
    </row>
    <row r="9604" customFormat="false" ht="15" hidden="false" customHeight="false" outlineLevel="0" collapsed="false">
      <c r="A9604" s="8" t="n">
        <v>1041</v>
      </c>
      <c r="B9604" s="8" t="s">
        <v>343</v>
      </c>
      <c r="C9604" s="13" t="n">
        <v>0.0012823265306991</v>
      </c>
      <c r="D9604" s="13" t="n">
        <v>0</v>
      </c>
      <c r="E9604" s="8" t="n">
        <f aca="false">IF(C9604&gt;=$B$4,1,0)</f>
        <v>0</v>
      </c>
      <c r="F9604" s="8" t="n">
        <f aca="false">IF(D9604&gt;=$B$4,1,0)</f>
        <v>0</v>
      </c>
      <c r="G9604" s="8" t="str">
        <f aca="false">IF(AND(E9604=1,F9604=1),"Both pay",IF(F9604=1,"Missed",IF(E9604=1,"False trigger","Neither")))</f>
        <v>Neither</v>
      </c>
    </row>
    <row r="9605" customFormat="false" ht="15" hidden="false" customHeight="false" outlineLevel="0" collapsed="false">
      <c r="A9605" s="8" t="n">
        <v>1042</v>
      </c>
      <c r="B9605" s="8" t="s">
        <v>343</v>
      </c>
      <c r="C9605" s="13" t="n">
        <v>0.0025021486729137</v>
      </c>
      <c r="D9605" s="13" t="n">
        <v>0</v>
      </c>
      <c r="E9605" s="8" t="n">
        <f aca="false">IF(C9605&gt;=$B$4,1,0)</f>
        <v>0</v>
      </c>
      <c r="F9605" s="8" t="n">
        <f aca="false">IF(D9605&gt;=$B$4,1,0)</f>
        <v>0</v>
      </c>
      <c r="G9605" s="8" t="str">
        <f aca="false">IF(AND(E9605=1,F9605=1),"Both pay",IF(F9605=1,"Missed",IF(E9605=1,"False trigger","Neither")))</f>
        <v>Neither</v>
      </c>
    </row>
    <row r="9606" customFormat="false" ht="15" hidden="false" customHeight="false" outlineLevel="0" collapsed="false">
      <c r="A9606" s="8" t="n">
        <v>1043</v>
      </c>
      <c r="B9606" s="8" t="s">
        <v>343</v>
      </c>
      <c r="C9606" s="13" t="n">
        <v>0.0179696765675743</v>
      </c>
      <c r="D9606" s="13" t="n">
        <v>0</v>
      </c>
      <c r="E9606" s="8" t="n">
        <f aca="false">IF(C9606&gt;=$B$4,1,0)</f>
        <v>0</v>
      </c>
      <c r="F9606" s="8" t="n">
        <f aca="false">IF(D9606&gt;=$B$4,1,0)</f>
        <v>0</v>
      </c>
      <c r="G9606" s="8" t="str">
        <f aca="false">IF(AND(E9606=1,F9606=1),"Both pay",IF(F9606=1,"Missed",IF(E9606=1,"False trigger","Neither")))</f>
        <v>Neither</v>
      </c>
    </row>
    <row r="9607" customFormat="false" ht="15" hidden="false" customHeight="false" outlineLevel="0" collapsed="false">
      <c r="A9607" s="8" t="n">
        <v>1044</v>
      </c>
      <c r="B9607" s="8" t="s">
        <v>343</v>
      </c>
      <c r="C9607" s="13" t="n">
        <v>0.0233537983532627</v>
      </c>
      <c r="D9607" s="13" t="n">
        <v>0</v>
      </c>
      <c r="E9607" s="8" t="n">
        <f aca="false">IF(C9607&gt;=$B$4,1,0)</f>
        <v>0</v>
      </c>
      <c r="F9607" s="8" t="n">
        <f aca="false">IF(D9607&gt;=$B$4,1,0)</f>
        <v>0</v>
      </c>
      <c r="G9607" s="8" t="str">
        <f aca="false">IF(AND(E9607=1,F9607=1),"Both pay",IF(F9607=1,"Missed",IF(E9607=1,"False trigger","Neither")))</f>
        <v>Neither</v>
      </c>
    </row>
    <row r="9608" customFormat="false" ht="15" hidden="false" customHeight="false" outlineLevel="0" collapsed="false">
      <c r="A9608" s="8" t="n">
        <v>1045</v>
      </c>
      <c r="B9608" s="8" t="s">
        <v>343</v>
      </c>
      <c r="C9608" s="13" t="n">
        <v>0.0114711486730953</v>
      </c>
      <c r="D9608" s="13" t="n">
        <v>0</v>
      </c>
      <c r="E9608" s="8" t="n">
        <f aca="false">IF(C9608&gt;=$B$4,1,0)</f>
        <v>0</v>
      </c>
      <c r="F9608" s="8" t="n">
        <f aca="false">IF(D9608&gt;=$B$4,1,0)</f>
        <v>0</v>
      </c>
      <c r="G9608" s="8" t="str">
        <f aca="false">IF(AND(E9608=1,F9608=1),"Both pay",IF(F9608=1,"Missed",IF(E9608=1,"False trigger","Neither")))</f>
        <v>Neither</v>
      </c>
    </row>
    <row r="9609" customFormat="false" ht="15" hidden="false" customHeight="false" outlineLevel="0" collapsed="false">
      <c r="A9609" s="8" t="n">
        <v>1046</v>
      </c>
      <c r="B9609" s="8" t="s">
        <v>343</v>
      </c>
      <c r="C9609" s="13" t="n">
        <v>0.023873859221414</v>
      </c>
      <c r="D9609" s="13" t="n">
        <v>0</v>
      </c>
      <c r="E9609" s="8" t="n">
        <f aca="false">IF(C9609&gt;=$B$4,1,0)</f>
        <v>0</v>
      </c>
      <c r="F9609" s="8" t="n">
        <f aca="false">IF(D9609&gt;=$B$4,1,0)</f>
        <v>0</v>
      </c>
      <c r="G9609" s="8" t="str">
        <f aca="false">IF(AND(E9609=1,F9609=1),"Both pay",IF(F9609=1,"Missed",IF(E9609=1,"False trigger","Neither")))</f>
        <v>Neither</v>
      </c>
    </row>
    <row r="9610" customFormat="false" ht="15" hidden="false" customHeight="false" outlineLevel="0" collapsed="false">
      <c r="A9610" s="8" t="n">
        <v>1047</v>
      </c>
      <c r="B9610" s="8" t="s">
        <v>343</v>
      </c>
      <c r="C9610" s="13" t="n">
        <v>0.038368194559176</v>
      </c>
      <c r="D9610" s="13" t="n">
        <v>0</v>
      </c>
      <c r="E9610" s="8" t="n">
        <f aca="false">IF(C9610&gt;=$B$4,1,0)</f>
        <v>0</v>
      </c>
      <c r="F9610" s="8" t="n">
        <f aca="false">IF(D9610&gt;=$B$4,1,0)</f>
        <v>0</v>
      </c>
      <c r="G9610" s="8" t="str">
        <f aca="false">IF(AND(E9610=1,F9610=1),"Both pay",IF(F9610=1,"Missed",IF(E9610=1,"False trigger","Neither")))</f>
        <v>Neither</v>
      </c>
    </row>
    <row r="9611" customFormat="false" ht="15" hidden="false" customHeight="false" outlineLevel="0" collapsed="false">
      <c r="A9611" s="8" t="n">
        <v>1048</v>
      </c>
      <c r="B9611" s="8" t="s">
        <v>343</v>
      </c>
      <c r="C9611" s="13" t="n">
        <v>0.0298097815206546</v>
      </c>
      <c r="D9611" s="13" t="n">
        <v>0</v>
      </c>
      <c r="E9611" s="8" t="n">
        <f aca="false">IF(C9611&gt;=$B$4,1,0)</f>
        <v>0</v>
      </c>
      <c r="F9611" s="8" t="n">
        <f aca="false">IF(D9611&gt;=$B$4,1,0)</f>
        <v>0</v>
      </c>
      <c r="G9611" s="8" t="str">
        <f aca="false">IF(AND(E9611=1,F9611=1),"Both pay",IF(F9611=1,"Missed",IF(E9611=1,"False trigger","Neither")))</f>
        <v>Neither</v>
      </c>
    </row>
    <row r="9612" customFormat="false" ht="15" hidden="false" customHeight="false" outlineLevel="0" collapsed="false">
      <c r="A9612" s="8" t="n">
        <v>1049</v>
      </c>
      <c r="B9612" s="8" t="s">
        <v>343</v>
      </c>
      <c r="C9612" s="13" t="n">
        <v>0.0214866606705541</v>
      </c>
      <c r="D9612" s="13" t="n">
        <v>0</v>
      </c>
      <c r="E9612" s="8" t="n">
        <f aca="false">IF(C9612&gt;=$B$4,1,0)</f>
        <v>0</v>
      </c>
      <c r="F9612" s="8" t="n">
        <f aca="false">IF(D9612&gt;=$B$4,1,0)</f>
        <v>0</v>
      </c>
      <c r="G9612" s="8" t="str">
        <f aca="false">IF(AND(E9612=1,F9612=1),"Both pay",IF(F9612=1,"Missed",IF(E9612=1,"False trigger","Neither")))</f>
        <v>Neither</v>
      </c>
    </row>
    <row r="9613" customFormat="false" ht="15" hidden="false" customHeight="false" outlineLevel="0" collapsed="false">
      <c r="A9613" s="8" t="n">
        <v>1052</v>
      </c>
      <c r="B9613" s="8" t="s">
        <v>343</v>
      </c>
      <c r="C9613" s="13" t="n">
        <v>0.110740477475304</v>
      </c>
      <c r="D9613" s="13" t="n">
        <v>0.0075000000000002</v>
      </c>
      <c r="E9613" s="8" t="n">
        <f aca="false">IF(C9613&gt;=$B$4,1,0)</f>
        <v>0</v>
      </c>
      <c r="F9613" s="8" t="n">
        <f aca="false">IF(D9613&gt;=$B$4,1,0)</f>
        <v>0</v>
      </c>
      <c r="G9613" s="8" t="str">
        <f aca="false">IF(AND(E9613=1,F9613=1),"Both pay",IF(F9613=1,"Missed",IF(E9613=1,"False trigger","Neither")))</f>
        <v>Neither</v>
      </c>
    </row>
    <row r="9614" customFormat="false" ht="15" hidden="false" customHeight="false" outlineLevel="0" collapsed="false">
      <c r="A9614" s="8" t="n">
        <v>1053</v>
      </c>
      <c r="B9614" s="8" t="s">
        <v>343</v>
      </c>
      <c r="C9614" s="13" t="n">
        <v>0.137207733453948</v>
      </c>
      <c r="D9614" s="13" t="n">
        <v>0.708124999999996</v>
      </c>
      <c r="E9614" s="8" t="n">
        <f aca="false">IF(C9614&gt;=$B$4,1,0)</f>
        <v>0</v>
      </c>
      <c r="F9614" s="8" t="n">
        <f aca="false">IF(D9614&gt;=$B$4,1,0)</f>
        <v>0</v>
      </c>
      <c r="G9614" s="8" t="str">
        <f aca="false">IF(AND(E9614=1,F9614=1),"Both pay",IF(F9614=1,"Missed",IF(E9614=1,"False trigger","Neither")))</f>
        <v>Neither</v>
      </c>
    </row>
    <row r="9615" customFormat="false" ht="15" hidden="false" customHeight="false" outlineLevel="0" collapsed="false">
      <c r="A9615" s="8" t="n">
        <v>1054</v>
      </c>
      <c r="B9615" s="8" t="s">
        <v>343</v>
      </c>
      <c r="C9615" s="13" t="n">
        <v>0.130517820379808</v>
      </c>
      <c r="D9615" s="13" t="n">
        <v>0.867500000000007</v>
      </c>
      <c r="E9615" s="8" t="n">
        <f aca="false">IF(C9615&gt;=$B$4,1,0)</f>
        <v>0</v>
      </c>
      <c r="F9615" s="8" t="n">
        <f aca="false">IF(D9615&gt;=$B$4,1,0)</f>
        <v>0</v>
      </c>
      <c r="G9615" s="8" t="str">
        <f aca="false">IF(AND(E9615=1,F9615=1),"Both pay",IF(F9615=1,"Missed",IF(E9615=1,"False trigger","Neither")))</f>
        <v>Neither</v>
      </c>
    </row>
    <row r="9616" customFormat="false" ht="15" hidden="false" customHeight="false" outlineLevel="0" collapsed="false">
      <c r="A9616" s="8" t="n">
        <v>1055</v>
      </c>
      <c r="B9616" s="8" t="s">
        <v>343</v>
      </c>
      <c r="C9616" s="13" t="n">
        <v>0.118460917342489</v>
      </c>
      <c r="D9616" s="13" t="n">
        <v>0.0843749999999943</v>
      </c>
      <c r="E9616" s="8" t="n">
        <f aca="false">IF(C9616&gt;=$B$4,1,0)</f>
        <v>0</v>
      </c>
      <c r="F9616" s="8" t="n">
        <f aca="false">IF(D9616&gt;=$B$4,1,0)</f>
        <v>0</v>
      </c>
      <c r="G9616" s="8" t="str">
        <f aca="false">IF(AND(E9616=1,F9616=1),"Both pay",IF(F9616=1,"Missed",IF(E9616=1,"False trigger","Neither")))</f>
        <v>Neither</v>
      </c>
    </row>
    <row r="9617" customFormat="false" ht="15" hidden="false" customHeight="false" outlineLevel="0" collapsed="false">
      <c r="A9617" s="8" t="n">
        <v>1056</v>
      </c>
      <c r="B9617" s="8" t="s">
        <v>343</v>
      </c>
      <c r="C9617" s="13" t="n">
        <v>0.0626869870557271</v>
      </c>
      <c r="D9617" s="13" t="n">
        <v>0</v>
      </c>
      <c r="E9617" s="8" t="n">
        <f aca="false">IF(C9617&gt;=$B$4,1,0)</f>
        <v>0</v>
      </c>
      <c r="F9617" s="8" t="n">
        <f aca="false">IF(D9617&gt;=$B$4,1,0)</f>
        <v>0</v>
      </c>
      <c r="G9617" s="8" t="str">
        <f aca="false">IF(AND(E9617=1,F9617=1),"Both pay",IF(F9617=1,"Missed",IF(E9617=1,"False trigger","Neither")))</f>
        <v>Neither</v>
      </c>
    </row>
    <row r="9618" customFormat="false" ht="15" hidden="false" customHeight="false" outlineLevel="0" collapsed="false">
      <c r="A9618" s="8" t="n">
        <v>1057</v>
      </c>
      <c r="B9618" s="8" t="s">
        <v>343</v>
      </c>
      <c r="C9618" s="13" t="n">
        <v>0.0174380674758225</v>
      </c>
      <c r="D9618" s="13" t="n">
        <v>0</v>
      </c>
      <c r="E9618" s="8" t="n">
        <f aca="false">IF(C9618&gt;=$B$4,1,0)</f>
        <v>0</v>
      </c>
      <c r="F9618" s="8" t="n">
        <f aca="false">IF(D9618&gt;=$B$4,1,0)</f>
        <v>0</v>
      </c>
      <c r="G9618" s="8" t="str">
        <f aca="false">IF(AND(E9618=1,F9618=1),"Both pay",IF(F9618=1,"Missed",IF(E9618=1,"False trigger","Neither")))</f>
        <v>Neither</v>
      </c>
    </row>
    <row r="9619" customFormat="false" ht="15" hidden="false" customHeight="false" outlineLevel="0" collapsed="false">
      <c r="A9619" s="8" t="n">
        <v>1058</v>
      </c>
      <c r="B9619" s="8" t="s">
        <v>343</v>
      </c>
      <c r="C9619" s="13" t="n">
        <v>0.0003502228380085</v>
      </c>
      <c r="D9619" s="13" t="n">
        <v>0</v>
      </c>
      <c r="E9619" s="8" t="n">
        <f aca="false">IF(C9619&gt;=$B$4,1,0)</f>
        <v>0</v>
      </c>
      <c r="F9619" s="8" t="n">
        <f aca="false">IF(D9619&gt;=$B$4,1,0)</f>
        <v>0</v>
      </c>
      <c r="G9619" s="8" t="str">
        <f aca="false">IF(AND(E9619=1,F9619=1),"Both pay",IF(F9619=1,"Missed",IF(E9619=1,"False trigger","Neither")))</f>
        <v>Neither</v>
      </c>
    </row>
    <row r="9620" customFormat="false" ht="15" hidden="false" customHeight="false" outlineLevel="0" collapsed="false">
      <c r="A9620" s="8" t="n">
        <v>1059</v>
      </c>
      <c r="B9620" s="8" t="s">
        <v>343</v>
      </c>
      <c r="C9620" s="13" t="n">
        <v>0.0009371831180544</v>
      </c>
      <c r="D9620" s="13" t="n">
        <v>0</v>
      </c>
      <c r="E9620" s="8" t="n">
        <f aca="false">IF(C9620&gt;=$B$4,1,0)</f>
        <v>0</v>
      </c>
      <c r="F9620" s="8" t="n">
        <f aca="false">IF(D9620&gt;=$B$4,1,0)</f>
        <v>0</v>
      </c>
      <c r="G9620" s="8" t="str">
        <f aca="false">IF(AND(E9620=1,F9620=1),"Both pay",IF(F9620=1,"Missed",IF(E9620=1,"False trigger","Neither")))</f>
        <v>Neither</v>
      </c>
    </row>
    <row r="9621" customFormat="false" ht="15" hidden="false" customHeight="false" outlineLevel="0" collapsed="false">
      <c r="A9621" s="8" t="n">
        <v>1060</v>
      </c>
      <c r="B9621" s="8" t="s">
        <v>343</v>
      </c>
      <c r="C9621" s="13" t="n">
        <v>0.0109598287606331</v>
      </c>
      <c r="D9621" s="13" t="n">
        <v>0</v>
      </c>
      <c r="E9621" s="8" t="n">
        <f aca="false">IF(C9621&gt;=$B$4,1,0)</f>
        <v>0</v>
      </c>
      <c r="F9621" s="8" t="n">
        <f aca="false">IF(D9621&gt;=$B$4,1,0)</f>
        <v>0</v>
      </c>
      <c r="G9621" s="8" t="str">
        <f aca="false">IF(AND(E9621=1,F9621=1),"Both pay",IF(F9621=1,"Missed",IF(E9621=1,"False trigger","Neither")))</f>
        <v>Neither</v>
      </c>
    </row>
    <row r="9622" customFormat="false" ht="15" hidden="false" customHeight="false" outlineLevel="0" collapsed="false">
      <c r="A9622" s="8" t="n">
        <v>1061</v>
      </c>
      <c r="B9622" s="8" t="s">
        <v>343</v>
      </c>
      <c r="C9622" s="13" t="n">
        <v>0.0416974922895008</v>
      </c>
      <c r="D9622" s="13" t="n">
        <v>0</v>
      </c>
      <c r="E9622" s="8" t="n">
        <f aca="false">IF(C9622&gt;=$B$4,1,0)</f>
        <v>0</v>
      </c>
      <c r="F9622" s="8" t="n">
        <f aca="false">IF(D9622&gt;=$B$4,1,0)</f>
        <v>0</v>
      </c>
      <c r="G9622" s="8" t="str">
        <f aca="false">IF(AND(E9622=1,F9622=1),"Both pay",IF(F9622=1,"Missed",IF(E9622=1,"False trigger","Neither")))</f>
        <v>Neither</v>
      </c>
    </row>
    <row r="9623" customFormat="false" ht="15" hidden="false" customHeight="false" outlineLevel="0" collapsed="false">
      <c r="A9623" s="8" t="n">
        <v>1062</v>
      </c>
      <c r="B9623" s="8" t="s">
        <v>343</v>
      </c>
      <c r="C9623" s="13" t="n">
        <v>0.0550097445758694</v>
      </c>
      <c r="D9623" s="13" t="n">
        <v>0</v>
      </c>
      <c r="E9623" s="8" t="n">
        <f aca="false">IF(C9623&gt;=$B$4,1,0)</f>
        <v>0</v>
      </c>
      <c r="F9623" s="8" t="n">
        <f aca="false">IF(D9623&gt;=$B$4,1,0)</f>
        <v>0</v>
      </c>
      <c r="G9623" s="8" t="str">
        <f aca="false">IF(AND(E9623=1,F9623=1),"Both pay",IF(F9623=1,"Missed",IF(E9623=1,"False trigger","Neither")))</f>
        <v>Neither</v>
      </c>
    </row>
    <row r="9624" customFormat="false" ht="15" hidden="false" customHeight="false" outlineLevel="0" collapsed="false">
      <c r="A9624" s="8" t="n">
        <v>1063</v>
      </c>
      <c r="B9624" s="8" t="s">
        <v>343</v>
      </c>
      <c r="C9624" s="13" t="n">
        <v>0.0269889703404828</v>
      </c>
      <c r="D9624" s="13" t="n">
        <v>0</v>
      </c>
      <c r="E9624" s="8" t="n">
        <f aca="false">IF(C9624&gt;=$B$4,1,0)</f>
        <v>0</v>
      </c>
      <c r="F9624" s="8" t="n">
        <f aca="false">IF(D9624&gt;=$B$4,1,0)</f>
        <v>0</v>
      </c>
      <c r="G9624" s="8" t="str">
        <f aca="false">IF(AND(E9624=1,F9624=1),"Both pay",IF(F9624=1,"Missed",IF(E9624=1,"False trigger","Neither")))</f>
        <v>Neither</v>
      </c>
    </row>
    <row r="9625" customFormat="false" ht="15" hidden="false" customHeight="false" outlineLevel="0" collapsed="false">
      <c r="A9625" s="8" t="n">
        <v>1064</v>
      </c>
      <c r="B9625" s="8" t="s">
        <v>343</v>
      </c>
      <c r="C9625" s="13" t="n">
        <v>0.0096328797001916</v>
      </c>
      <c r="D9625" s="13" t="n">
        <v>0</v>
      </c>
      <c r="E9625" s="8" t="n">
        <f aca="false">IF(C9625&gt;=$B$4,1,0)</f>
        <v>0</v>
      </c>
      <c r="F9625" s="8" t="n">
        <f aca="false">IF(D9625&gt;=$B$4,1,0)</f>
        <v>0</v>
      </c>
      <c r="G9625" s="8" t="str">
        <f aca="false">IF(AND(E9625=1,F9625=1),"Both pay",IF(F9625=1,"Missed",IF(E9625=1,"False trigger","Neither")))</f>
        <v>Neither</v>
      </c>
    </row>
    <row r="9626" customFormat="false" ht="15" hidden="false" customHeight="false" outlineLevel="0" collapsed="false">
      <c r="A9626" s="8" t="n">
        <v>1065</v>
      </c>
      <c r="B9626" s="8" t="s">
        <v>343</v>
      </c>
      <c r="C9626" s="13" t="n">
        <v>0.0037100598390367</v>
      </c>
      <c r="D9626" s="13" t="n">
        <v>0</v>
      </c>
      <c r="E9626" s="8" t="n">
        <f aca="false">IF(C9626&gt;=$B$4,1,0)</f>
        <v>0</v>
      </c>
      <c r="F9626" s="8" t="n">
        <f aca="false">IF(D9626&gt;=$B$4,1,0)</f>
        <v>0</v>
      </c>
      <c r="G9626" s="8" t="str">
        <f aca="false">IF(AND(E9626=1,F9626=1),"Both pay",IF(F9626=1,"Missed",IF(E9626=1,"False trigger","Neither")))</f>
        <v>Neither</v>
      </c>
    </row>
    <row r="9627" customFormat="false" ht="15" hidden="false" customHeight="false" outlineLevel="0" collapsed="false">
      <c r="A9627" s="8" t="n">
        <v>1066</v>
      </c>
      <c r="B9627" s="8" t="s">
        <v>343</v>
      </c>
      <c r="C9627" s="13" t="n">
        <v>0.0033622825702366</v>
      </c>
      <c r="D9627" s="13" t="n">
        <v>0</v>
      </c>
      <c r="E9627" s="8" t="n">
        <f aca="false">IF(C9627&gt;=$B$4,1,0)</f>
        <v>0</v>
      </c>
      <c r="F9627" s="8" t="n">
        <f aca="false">IF(D9627&gt;=$B$4,1,0)</f>
        <v>0</v>
      </c>
      <c r="G9627" s="8" t="str">
        <f aca="false">IF(AND(E9627=1,F9627=1),"Both pay",IF(F9627=1,"Missed",IF(E9627=1,"False trigger","Neither")))</f>
        <v>Neither</v>
      </c>
    </row>
    <row r="9628" customFormat="false" ht="15" hidden="false" customHeight="false" outlineLevel="0" collapsed="false">
      <c r="A9628" s="8" t="n">
        <v>1068</v>
      </c>
      <c r="B9628" s="8" t="s">
        <v>343</v>
      </c>
      <c r="C9628" s="13" t="n">
        <v>0.0076068481104272</v>
      </c>
      <c r="D9628" s="13" t="n">
        <v>0</v>
      </c>
      <c r="E9628" s="8" t="n">
        <f aca="false">IF(C9628&gt;=$B$4,1,0)</f>
        <v>0</v>
      </c>
      <c r="F9628" s="8" t="n">
        <f aca="false">IF(D9628&gt;=$B$4,1,0)</f>
        <v>0</v>
      </c>
      <c r="G9628" s="8" t="str">
        <f aca="false">IF(AND(E9628=1,F9628=1),"Both pay",IF(F9628=1,"Missed",IF(E9628=1,"False trigger","Neither")))</f>
        <v>Neither</v>
      </c>
    </row>
    <row r="9629" customFormat="false" ht="15" hidden="false" customHeight="false" outlineLevel="0" collapsed="false">
      <c r="A9629" s="8" t="n">
        <v>1069</v>
      </c>
      <c r="B9629" s="8" t="s">
        <v>343</v>
      </c>
      <c r="C9629" s="13" t="n">
        <v>0.0178133797784454</v>
      </c>
      <c r="D9629" s="13" t="n">
        <v>0</v>
      </c>
      <c r="E9629" s="8" t="n">
        <f aca="false">IF(C9629&gt;=$B$4,1,0)</f>
        <v>0</v>
      </c>
      <c r="F9629" s="8" t="n">
        <f aca="false">IF(D9629&gt;=$B$4,1,0)</f>
        <v>0</v>
      </c>
      <c r="G9629" s="8" t="str">
        <f aca="false">IF(AND(E9629=1,F9629=1),"Both pay",IF(F9629=1,"Missed",IF(E9629=1,"False trigger","Neither")))</f>
        <v>Neither</v>
      </c>
    </row>
    <row r="9630" customFormat="false" ht="15" hidden="false" customHeight="false" outlineLevel="0" collapsed="false">
      <c r="A9630" s="8" t="n">
        <v>1070</v>
      </c>
      <c r="B9630" s="8" t="s">
        <v>343</v>
      </c>
      <c r="C9630" s="13" t="n">
        <v>0.0282253404853918</v>
      </c>
      <c r="D9630" s="13" t="n">
        <v>0</v>
      </c>
      <c r="E9630" s="8" t="n">
        <f aca="false">IF(C9630&gt;=$B$4,1,0)</f>
        <v>0</v>
      </c>
      <c r="F9630" s="8" t="n">
        <f aca="false">IF(D9630&gt;=$B$4,1,0)</f>
        <v>0</v>
      </c>
      <c r="G9630" s="8" t="str">
        <f aca="false">IF(AND(E9630=1,F9630=1),"Both pay",IF(F9630=1,"Missed",IF(E9630=1,"False trigger","Neither")))</f>
        <v>Neither</v>
      </c>
    </row>
    <row r="9631" customFormat="false" ht="15" hidden="false" customHeight="false" outlineLevel="0" collapsed="false">
      <c r="A9631" s="8" t="n">
        <v>1071</v>
      </c>
      <c r="B9631" s="8" t="s">
        <v>343</v>
      </c>
      <c r="C9631" s="13" t="n">
        <v>0.0008013974917275</v>
      </c>
      <c r="D9631" s="13" t="n">
        <v>0</v>
      </c>
      <c r="E9631" s="8" t="n">
        <f aca="false">IF(C9631&gt;=$B$4,1,0)</f>
        <v>0</v>
      </c>
      <c r="F9631" s="8" t="n">
        <f aca="false">IF(D9631&gt;=$B$4,1,0)</f>
        <v>0</v>
      </c>
      <c r="G9631" s="8" t="str">
        <f aca="false">IF(AND(E9631=1,F9631=1),"Both pay",IF(F9631=1,"Missed",IF(E9631=1,"False trigger","Neither")))</f>
        <v>Neither</v>
      </c>
    </row>
    <row r="9632" customFormat="false" ht="15" hidden="false" customHeight="false" outlineLevel="0" collapsed="false">
      <c r="A9632" s="8" t="n">
        <v>1072</v>
      </c>
      <c r="B9632" s="8" t="s">
        <v>343</v>
      </c>
      <c r="C9632" s="13" t="n">
        <v>0.0010606184651607</v>
      </c>
      <c r="D9632" s="13" t="n">
        <v>0</v>
      </c>
      <c r="E9632" s="8" t="n">
        <f aca="false">IF(C9632&gt;=$B$4,1,0)</f>
        <v>0</v>
      </c>
      <c r="F9632" s="8" t="n">
        <f aca="false">IF(D9632&gt;=$B$4,1,0)</f>
        <v>0</v>
      </c>
      <c r="G9632" s="8" t="str">
        <f aca="false">IF(AND(E9632=1,F9632=1),"Both pay",IF(F9632=1,"Missed",IF(E9632=1,"False trigger","Neither")))</f>
        <v>Neither</v>
      </c>
    </row>
    <row r="9633" customFormat="false" ht="15" hidden="false" customHeight="false" outlineLevel="0" collapsed="false">
      <c r="A9633" s="8" t="n">
        <v>1073</v>
      </c>
      <c r="B9633" s="8" t="s">
        <v>343</v>
      </c>
      <c r="C9633" s="13" t="n">
        <v>0.0011964286583534</v>
      </c>
      <c r="D9633" s="13" t="n">
        <v>0</v>
      </c>
      <c r="E9633" s="8" t="n">
        <f aca="false">IF(C9633&gt;=$B$4,1,0)</f>
        <v>0</v>
      </c>
      <c r="F9633" s="8" t="n">
        <f aca="false">IF(D9633&gt;=$B$4,1,0)</f>
        <v>0</v>
      </c>
      <c r="G9633" s="8" t="str">
        <f aca="false">IF(AND(E9633=1,F9633=1),"Both pay",IF(F9633=1,"Missed",IF(E9633=1,"False trigger","Neither")))</f>
        <v>Neither</v>
      </c>
    </row>
    <row r="9634" customFormat="false" ht="15" hidden="false" customHeight="false" outlineLevel="0" collapsed="false">
      <c r="A9634" s="8" t="n">
        <v>1074</v>
      </c>
      <c r="B9634" s="8" t="s">
        <v>343</v>
      </c>
      <c r="C9634" s="13" t="n">
        <v>0.0037530968454539</v>
      </c>
      <c r="D9634" s="13" t="n">
        <v>0</v>
      </c>
      <c r="E9634" s="8" t="n">
        <f aca="false">IF(C9634&gt;=$B$4,1,0)</f>
        <v>0</v>
      </c>
      <c r="F9634" s="8" t="n">
        <f aca="false">IF(D9634&gt;=$B$4,1,0)</f>
        <v>0</v>
      </c>
      <c r="G9634" s="8" t="str">
        <f aca="false">IF(AND(E9634=1,F9634=1),"Both pay",IF(F9634=1,"Missed",IF(E9634=1,"False trigger","Neither")))</f>
        <v>Neither</v>
      </c>
    </row>
    <row r="9635" customFormat="false" ht="15" hidden="false" customHeight="false" outlineLevel="0" collapsed="false">
      <c r="A9635" s="8" t="n">
        <v>1075</v>
      </c>
      <c r="B9635" s="8" t="s">
        <v>343</v>
      </c>
      <c r="C9635" s="13" t="n">
        <v>0.003096051351175</v>
      </c>
      <c r="D9635" s="13" t="n">
        <v>0</v>
      </c>
      <c r="E9635" s="8" t="n">
        <f aca="false">IF(C9635&gt;=$B$4,1,0)</f>
        <v>0</v>
      </c>
      <c r="F9635" s="8" t="n">
        <f aca="false">IF(D9635&gt;=$B$4,1,0)</f>
        <v>0</v>
      </c>
      <c r="G9635" s="8" t="str">
        <f aca="false">IF(AND(E9635=1,F9635=1),"Both pay",IF(F9635=1,"Missed",IF(E9635=1,"False trigger","Neither")))</f>
        <v>Neither</v>
      </c>
    </row>
    <row r="9636" customFormat="false" ht="15" hidden="false" customHeight="false" outlineLevel="0" collapsed="false">
      <c r="A9636" s="8" t="n">
        <v>1076</v>
      </c>
      <c r="B9636" s="8" t="s">
        <v>343</v>
      </c>
      <c r="C9636" s="13" t="n">
        <v>0.0068594295986414</v>
      </c>
      <c r="D9636" s="13" t="n">
        <v>0</v>
      </c>
      <c r="E9636" s="8" t="n">
        <f aca="false">IF(C9636&gt;=$B$4,1,0)</f>
        <v>0</v>
      </c>
      <c r="F9636" s="8" t="n">
        <f aca="false">IF(D9636&gt;=$B$4,1,0)</f>
        <v>0</v>
      </c>
      <c r="G9636" s="8" t="str">
        <f aca="false">IF(AND(E9636=1,F9636=1),"Both pay",IF(F9636=1,"Missed",IF(E9636=1,"False trigger","Neither")))</f>
        <v>Neither</v>
      </c>
    </row>
    <row r="9637" customFormat="false" ht="15" hidden="false" customHeight="false" outlineLevel="0" collapsed="false">
      <c r="A9637" s="8" t="n">
        <v>1083</v>
      </c>
      <c r="B9637" s="8" t="s">
        <v>343</v>
      </c>
      <c r="C9637" s="13" t="n">
        <v>0.0682786781757371</v>
      </c>
      <c r="D9637" s="13" t="n">
        <v>0</v>
      </c>
      <c r="E9637" s="8" t="n">
        <f aca="false">IF(C9637&gt;=$B$4,1,0)</f>
        <v>0</v>
      </c>
      <c r="F9637" s="8" t="n">
        <f aca="false">IF(D9637&gt;=$B$4,1,0)</f>
        <v>0</v>
      </c>
      <c r="G9637" s="8" t="str">
        <f aca="false">IF(AND(E9637=1,F9637=1),"Both pay",IF(F9637=1,"Missed",IF(E9637=1,"False trigger","Neither")))</f>
        <v>Neither</v>
      </c>
    </row>
    <row r="9638" customFormat="false" ht="15" hidden="false" customHeight="false" outlineLevel="0" collapsed="false">
      <c r="A9638" s="8" t="n">
        <v>1084</v>
      </c>
      <c r="B9638" s="8" t="s">
        <v>343</v>
      </c>
      <c r="C9638" s="13" t="n">
        <v>0.109771870795669</v>
      </c>
      <c r="D9638" s="13" t="n">
        <v>0</v>
      </c>
      <c r="E9638" s="8" t="n">
        <f aca="false">IF(C9638&gt;=$B$4,1,0)</f>
        <v>0</v>
      </c>
      <c r="F9638" s="8" t="n">
        <f aca="false">IF(D9638&gt;=$B$4,1,0)</f>
        <v>0</v>
      </c>
      <c r="G9638" s="8" t="str">
        <f aca="false">IF(AND(E9638=1,F9638=1),"Both pay",IF(F9638=1,"Missed",IF(E9638=1,"False trigger","Neither")))</f>
        <v>Neither</v>
      </c>
    </row>
    <row r="9639" customFormat="false" ht="15" hidden="false" customHeight="false" outlineLevel="0" collapsed="false">
      <c r="A9639" s="8" t="n">
        <v>1085</v>
      </c>
      <c r="B9639" s="8" t="s">
        <v>343</v>
      </c>
      <c r="C9639" s="13" t="n">
        <v>0.0529196330178436</v>
      </c>
      <c r="D9639" s="13" t="n">
        <v>0</v>
      </c>
      <c r="E9639" s="8" t="n">
        <f aca="false">IF(C9639&gt;=$B$4,1,0)</f>
        <v>0</v>
      </c>
      <c r="F9639" s="8" t="n">
        <f aca="false">IF(D9639&gt;=$B$4,1,0)</f>
        <v>0</v>
      </c>
      <c r="G9639" s="8" t="str">
        <f aca="false">IF(AND(E9639=1,F9639=1),"Both pay",IF(F9639=1,"Missed",IF(E9639=1,"False trigger","Neither")))</f>
        <v>Neither</v>
      </c>
    </row>
    <row r="9640" customFormat="false" ht="15" hidden="false" customHeight="false" outlineLevel="0" collapsed="false">
      <c r="A9640" s="8" t="n">
        <v>1086</v>
      </c>
      <c r="B9640" s="8" t="s">
        <v>343</v>
      </c>
      <c r="C9640" s="13" t="n">
        <v>0.007102629345443</v>
      </c>
      <c r="D9640" s="13" t="n">
        <v>0</v>
      </c>
      <c r="E9640" s="8" t="n">
        <f aca="false">IF(C9640&gt;=$B$4,1,0)</f>
        <v>0</v>
      </c>
      <c r="F9640" s="8" t="n">
        <f aca="false">IF(D9640&gt;=$B$4,1,0)</f>
        <v>0</v>
      </c>
      <c r="G9640" s="8" t="str">
        <f aca="false">IF(AND(E9640=1,F9640=1),"Both pay",IF(F9640=1,"Missed",IF(E9640=1,"False trigger","Neither")))</f>
        <v>Neither</v>
      </c>
    </row>
    <row r="9641" customFormat="false" ht="15" hidden="false" customHeight="false" outlineLevel="0" collapsed="false">
      <c r="A9641" s="8" t="n">
        <v>1087</v>
      </c>
      <c r="B9641" s="8" t="s">
        <v>343</v>
      </c>
      <c r="C9641" s="13" t="n">
        <v>0.0016658601860832</v>
      </c>
      <c r="D9641" s="13" t="n">
        <v>0</v>
      </c>
      <c r="E9641" s="8" t="n">
        <f aca="false">IF(C9641&gt;=$B$4,1,0)</f>
        <v>0</v>
      </c>
      <c r="F9641" s="8" t="n">
        <f aca="false">IF(D9641&gt;=$B$4,1,0)</f>
        <v>0</v>
      </c>
      <c r="G9641" s="8" t="str">
        <f aca="false">IF(AND(E9641=1,F9641=1),"Both pay",IF(F9641=1,"Missed",IF(E9641=1,"False trigger","Neither")))</f>
        <v>Neither</v>
      </c>
    </row>
    <row r="9642" customFormat="false" ht="15" hidden="false" customHeight="false" outlineLevel="0" collapsed="false">
      <c r="A9642" s="8" t="n">
        <v>1088</v>
      </c>
      <c r="B9642" s="8" t="s">
        <v>343</v>
      </c>
      <c r="C9642" s="13" t="n">
        <v>0.0001304753620345</v>
      </c>
      <c r="D9642" s="13" t="n">
        <v>0</v>
      </c>
      <c r="E9642" s="8" t="n">
        <f aca="false">IF(C9642&gt;=$B$4,1,0)</f>
        <v>0</v>
      </c>
      <c r="F9642" s="8" t="n">
        <f aca="false">IF(D9642&gt;=$B$4,1,0)</f>
        <v>0</v>
      </c>
      <c r="G9642" s="8" t="str">
        <f aca="false">IF(AND(E9642=1,F9642=1),"Both pay",IF(F9642=1,"Missed",IF(E9642=1,"False trigger","Neither")))</f>
        <v>Neither</v>
      </c>
    </row>
    <row r="9643" customFormat="false" ht="15" hidden="false" customHeight="false" outlineLevel="0" collapsed="false">
      <c r="A9643" s="8" t="n">
        <v>1089</v>
      </c>
      <c r="B9643" s="8" t="s">
        <v>343</v>
      </c>
      <c r="C9643" s="13" t="n">
        <v>8.99530487785683E-005</v>
      </c>
      <c r="D9643" s="13" t="n">
        <v>0</v>
      </c>
      <c r="E9643" s="8" t="n">
        <f aca="false">IF(C9643&gt;=$B$4,1,0)</f>
        <v>0</v>
      </c>
      <c r="F9643" s="8" t="n">
        <f aca="false">IF(D9643&gt;=$B$4,1,0)</f>
        <v>0</v>
      </c>
      <c r="G9643" s="8" t="str">
        <f aca="false">IF(AND(E9643=1,F9643=1),"Both pay",IF(F9643=1,"Missed",IF(E9643=1,"False trigger","Neither")))</f>
        <v>Neither</v>
      </c>
    </row>
    <row r="9644" customFormat="false" ht="15" hidden="false" customHeight="false" outlineLevel="0" collapsed="false">
      <c r="A9644" s="8" t="n">
        <v>1090</v>
      </c>
      <c r="B9644" s="8" t="s">
        <v>343</v>
      </c>
      <c r="C9644" s="13" t="n">
        <v>0.0005379088970407</v>
      </c>
      <c r="D9644" s="13" t="n">
        <v>0</v>
      </c>
      <c r="E9644" s="8" t="n">
        <f aca="false">IF(C9644&gt;=$B$4,1,0)</f>
        <v>0</v>
      </c>
      <c r="F9644" s="8" t="n">
        <f aca="false">IF(D9644&gt;=$B$4,1,0)</f>
        <v>0</v>
      </c>
      <c r="G9644" s="8" t="str">
        <f aca="false">IF(AND(E9644=1,F9644=1),"Both pay",IF(F9644=1,"Missed",IF(E9644=1,"False trigger","Neither")))</f>
        <v>Neither</v>
      </c>
    </row>
    <row r="9645" customFormat="false" ht="15" hidden="false" customHeight="false" outlineLevel="0" collapsed="false">
      <c r="A9645" s="8" t="n">
        <v>1091</v>
      </c>
      <c r="B9645" s="8" t="s">
        <v>343</v>
      </c>
      <c r="C9645" s="13" t="n">
        <v>0.0011510468887578</v>
      </c>
      <c r="D9645" s="13" t="n">
        <v>0</v>
      </c>
      <c r="E9645" s="8" t="n">
        <f aca="false">IF(C9645&gt;=$B$4,1,0)</f>
        <v>0</v>
      </c>
      <c r="F9645" s="8" t="n">
        <f aca="false">IF(D9645&gt;=$B$4,1,0)</f>
        <v>0</v>
      </c>
      <c r="G9645" s="8" t="str">
        <f aca="false">IF(AND(E9645=1,F9645=1),"Both pay",IF(F9645=1,"Missed",IF(E9645=1,"False trigger","Neither")))</f>
        <v>Neither</v>
      </c>
    </row>
    <row r="9646" customFormat="false" ht="15" hidden="false" customHeight="false" outlineLevel="0" collapsed="false">
      <c r="A9646" s="8" t="n">
        <v>1092</v>
      </c>
      <c r="B9646" s="8" t="s">
        <v>343</v>
      </c>
      <c r="C9646" s="13" t="n">
        <v>0.0101515108456204</v>
      </c>
      <c r="D9646" s="13" t="n">
        <v>0</v>
      </c>
      <c r="E9646" s="8" t="n">
        <f aca="false">IF(C9646&gt;=$B$4,1,0)</f>
        <v>0</v>
      </c>
      <c r="F9646" s="8" t="n">
        <f aca="false">IF(D9646&gt;=$B$4,1,0)</f>
        <v>0</v>
      </c>
      <c r="G9646" s="8" t="str">
        <f aca="false">IF(AND(E9646=1,F9646=1),"Both pay",IF(F9646=1,"Missed",IF(E9646=1,"False trigger","Neither")))</f>
        <v>Neither</v>
      </c>
    </row>
    <row r="9647" customFormat="false" ht="15" hidden="false" customHeight="false" outlineLevel="0" collapsed="false">
      <c r="A9647" s="8" t="n">
        <v>1093</v>
      </c>
      <c r="B9647" s="8" t="s">
        <v>343</v>
      </c>
      <c r="C9647" s="13" t="n">
        <v>0.0057403508990141</v>
      </c>
      <c r="D9647" s="13" t="n">
        <v>0</v>
      </c>
      <c r="E9647" s="8" t="n">
        <f aca="false">IF(C9647&gt;=$B$4,1,0)</f>
        <v>0</v>
      </c>
      <c r="F9647" s="8" t="n">
        <f aca="false">IF(D9647&gt;=$B$4,1,0)</f>
        <v>0</v>
      </c>
      <c r="G9647" s="8" t="str">
        <f aca="false">IF(AND(E9647=1,F9647=1),"Both pay",IF(F9647=1,"Missed",IF(E9647=1,"False trigger","Neither")))</f>
        <v>Neither</v>
      </c>
    </row>
    <row r="9648" customFormat="false" ht="15" hidden="false" customHeight="false" outlineLevel="0" collapsed="false">
      <c r="A9648" s="8" t="n">
        <v>1094</v>
      </c>
      <c r="B9648" s="8" t="s">
        <v>343</v>
      </c>
      <c r="C9648" s="13" t="n">
        <v>0.0013187362819522</v>
      </c>
      <c r="D9648" s="13" t="n">
        <v>0</v>
      </c>
      <c r="E9648" s="8" t="n">
        <f aca="false">IF(C9648&gt;=$B$4,1,0)</f>
        <v>0</v>
      </c>
      <c r="F9648" s="8" t="n">
        <f aca="false">IF(D9648&gt;=$B$4,1,0)</f>
        <v>0</v>
      </c>
      <c r="G9648" s="8" t="str">
        <f aca="false">IF(AND(E9648=1,F9648=1),"Both pay",IF(F9648=1,"Missed",IF(E9648=1,"False trigger","Neither")))</f>
        <v>Neither</v>
      </c>
    </row>
    <row r="9649" customFormat="false" ht="15" hidden="false" customHeight="false" outlineLevel="0" collapsed="false">
      <c r="A9649" s="8" t="n">
        <v>1095</v>
      </c>
      <c r="B9649" s="8" t="s">
        <v>343</v>
      </c>
      <c r="C9649" s="13" t="n">
        <v>4.48804446442352E-005</v>
      </c>
      <c r="D9649" s="13" t="n">
        <v>0</v>
      </c>
      <c r="E9649" s="8" t="n">
        <f aca="false">IF(C9649&gt;=$B$4,1,0)</f>
        <v>0</v>
      </c>
      <c r="F9649" s="8" t="n">
        <f aca="false">IF(D9649&gt;=$B$4,1,0)</f>
        <v>0</v>
      </c>
      <c r="G9649" s="8" t="str">
        <f aca="false">IF(AND(E9649=1,F9649=1),"Both pay",IF(F9649=1,"Missed",IF(E9649=1,"False trigger","Neither")))</f>
        <v>Neither</v>
      </c>
    </row>
    <row r="9650" customFormat="false" ht="15" hidden="false" customHeight="false" outlineLevel="0" collapsed="false">
      <c r="A9650" s="8" t="n">
        <v>1096</v>
      </c>
      <c r="B9650" s="8" t="s">
        <v>343</v>
      </c>
      <c r="C9650" s="13" t="n">
        <v>0.0002678750155347</v>
      </c>
      <c r="D9650" s="13" t="n">
        <v>0</v>
      </c>
      <c r="E9650" s="8" t="n">
        <f aca="false">IF(C9650&gt;=$B$4,1,0)</f>
        <v>0</v>
      </c>
      <c r="F9650" s="8" t="n">
        <f aca="false">IF(D9650&gt;=$B$4,1,0)</f>
        <v>0</v>
      </c>
      <c r="G9650" s="8" t="str">
        <f aca="false">IF(AND(E9650=1,F9650=1),"Both pay",IF(F9650=1,"Missed",IF(E9650=1,"False trigger","Neither")))</f>
        <v>Neither</v>
      </c>
    </row>
    <row r="9651" customFormat="false" ht="15" hidden="false" customHeight="false" outlineLevel="0" collapsed="false">
      <c r="A9651" s="8" t="n">
        <v>1097</v>
      </c>
      <c r="B9651" s="8" t="s">
        <v>343</v>
      </c>
      <c r="C9651" s="13" t="n">
        <v>0</v>
      </c>
      <c r="D9651" s="13" t="n">
        <v>0</v>
      </c>
      <c r="E9651" s="8" t="n">
        <f aca="false">IF(C9651&gt;=$B$4,1,0)</f>
        <v>0</v>
      </c>
      <c r="F9651" s="8" t="n">
        <f aca="false">IF(D9651&gt;=$B$4,1,0)</f>
        <v>0</v>
      </c>
      <c r="G9651" s="8" t="str">
        <f aca="false">IF(AND(E9651=1,F9651=1),"Both pay",IF(F9651=1,"Missed",IF(E9651=1,"False trigger","Neither")))</f>
        <v>Neither</v>
      </c>
    </row>
    <row r="9652" customFormat="false" ht="15" hidden="false" customHeight="false" outlineLevel="0" collapsed="false">
      <c r="A9652" s="8" t="n">
        <v>1098</v>
      </c>
      <c r="B9652" s="8" t="s">
        <v>343</v>
      </c>
      <c r="C9652" s="13" t="n">
        <v>0.0023840295016626</v>
      </c>
      <c r="D9652" s="13" t="n">
        <v>0</v>
      </c>
      <c r="E9652" s="8" t="n">
        <f aca="false">IF(C9652&gt;=$B$4,1,0)</f>
        <v>0</v>
      </c>
      <c r="F9652" s="8" t="n">
        <f aca="false">IF(D9652&gt;=$B$4,1,0)</f>
        <v>0</v>
      </c>
      <c r="G9652" s="8" t="str">
        <f aca="false">IF(AND(E9652=1,F9652=1),"Both pay",IF(F9652=1,"Missed",IF(E9652=1,"False trigger","Neither")))</f>
        <v>Neither</v>
      </c>
    </row>
    <row r="9653" customFormat="false" ht="15" hidden="false" customHeight="false" outlineLevel="0" collapsed="false">
      <c r="A9653" s="8" t="n">
        <v>1099</v>
      </c>
      <c r="B9653" s="8" t="s">
        <v>343</v>
      </c>
      <c r="C9653" s="13" t="n">
        <v>0.0041835304629245</v>
      </c>
      <c r="D9653" s="13" t="n">
        <v>0</v>
      </c>
      <c r="E9653" s="8" t="n">
        <f aca="false">IF(C9653&gt;=$B$4,1,0)</f>
        <v>0</v>
      </c>
      <c r="F9653" s="8" t="n">
        <f aca="false">IF(D9653&gt;=$B$4,1,0)</f>
        <v>0</v>
      </c>
      <c r="G9653" s="8" t="str">
        <f aca="false">IF(AND(E9653=1,F9653=1),"Both pay",IF(F9653=1,"Missed",IF(E9653=1,"False trigger","Neither")))</f>
        <v>Neither</v>
      </c>
    </row>
    <row r="9654" customFormat="false" ht="15" hidden="false" customHeight="false" outlineLevel="0" collapsed="false">
      <c r="A9654" s="8" t="n">
        <v>1100</v>
      </c>
      <c r="B9654" s="8" t="s">
        <v>343</v>
      </c>
      <c r="C9654" s="13" t="n">
        <v>0.0392089222179876</v>
      </c>
      <c r="D9654" s="13" t="n">
        <v>0</v>
      </c>
      <c r="E9654" s="8" t="n">
        <f aca="false">IF(C9654&gt;=$B$4,1,0)</f>
        <v>0</v>
      </c>
      <c r="F9654" s="8" t="n">
        <f aca="false">IF(D9654&gt;=$B$4,1,0)</f>
        <v>0</v>
      </c>
      <c r="G9654" s="8" t="str">
        <f aca="false">IF(AND(E9654=1,F9654=1),"Both pay",IF(F9654=1,"Missed",IF(E9654=1,"False trigger","Neither")))</f>
        <v>Neither</v>
      </c>
    </row>
    <row r="9655" customFormat="false" ht="15" hidden="false" customHeight="false" outlineLevel="0" collapsed="false">
      <c r="A9655" s="8" t="n">
        <v>1101</v>
      </c>
      <c r="B9655" s="8" t="s">
        <v>343</v>
      </c>
      <c r="C9655" s="13" t="n">
        <v>0.0104729920103352</v>
      </c>
      <c r="D9655" s="13" t="n">
        <v>0</v>
      </c>
      <c r="E9655" s="8" t="n">
        <f aca="false">IF(C9655&gt;=$B$4,1,0)</f>
        <v>0</v>
      </c>
      <c r="F9655" s="8" t="n">
        <f aca="false">IF(D9655&gt;=$B$4,1,0)</f>
        <v>0</v>
      </c>
      <c r="G9655" s="8" t="str">
        <f aca="false">IF(AND(E9655=1,F9655=1),"Both pay",IF(F9655=1,"Missed",IF(E9655=1,"False trigger","Neither")))</f>
        <v>Neither</v>
      </c>
    </row>
    <row r="9656" customFormat="false" ht="15" hidden="false" customHeight="false" outlineLevel="0" collapsed="false">
      <c r="A9656" s="8" t="n">
        <v>1103</v>
      </c>
      <c r="B9656" s="8" t="s">
        <v>343</v>
      </c>
      <c r="C9656" s="13" t="n">
        <v>0.0215416181763998</v>
      </c>
      <c r="D9656" s="13" t="n">
        <v>0</v>
      </c>
      <c r="E9656" s="8" t="n">
        <f aca="false">IF(C9656&gt;=$B$4,1,0)</f>
        <v>0</v>
      </c>
      <c r="F9656" s="8" t="n">
        <f aca="false">IF(D9656&gt;=$B$4,1,0)</f>
        <v>0</v>
      </c>
      <c r="G9656" s="8" t="str">
        <f aca="false">IF(AND(E9656=1,F9656=1),"Both pay",IF(F9656=1,"Missed",IF(E9656=1,"False trigger","Neither")))</f>
        <v>Neither</v>
      </c>
    </row>
    <row r="9657" customFormat="false" ht="15" hidden="false" customHeight="false" outlineLevel="0" collapsed="false">
      <c r="A9657" s="8" t="n">
        <v>1104</v>
      </c>
      <c r="B9657" s="8" t="s">
        <v>343</v>
      </c>
      <c r="C9657" s="13" t="n">
        <v>0.0209859910313383</v>
      </c>
      <c r="D9657" s="13" t="n">
        <v>0</v>
      </c>
      <c r="E9657" s="8" t="n">
        <f aca="false">IF(C9657&gt;=$B$4,1,0)</f>
        <v>0</v>
      </c>
      <c r="F9657" s="8" t="n">
        <f aca="false">IF(D9657&gt;=$B$4,1,0)</f>
        <v>0</v>
      </c>
      <c r="G9657" s="8" t="str">
        <f aca="false">IF(AND(E9657=1,F9657=1),"Both pay",IF(F9657=1,"Missed",IF(E9657=1,"False trigger","Neither")))</f>
        <v>Neither</v>
      </c>
    </row>
    <row r="9658" customFormat="false" ht="15" hidden="false" customHeight="false" outlineLevel="0" collapsed="false">
      <c r="A9658" s="8" t="n">
        <v>1105</v>
      </c>
      <c r="B9658" s="8" t="s">
        <v>343</v>
      </c>
      <c r="C9658" s="13" t="n">
        <v>0.0180787452029917</v>
      </c>
      <c r="D9658" s="13" t="n">
        <v>0</v>
      </c>
      <c r="E9658" s="8" t="n">
        <f aca="false">IF(C9658&gt;=$B$4,1,0)</f>
        <v>0</v>
      </c>
      <c r="F9658" s="8" t="n">
        <f aca="false">IF(D9658&gt;=$B$4,1,0)</f>
        <v>0</v>
      </c>
      <c r="G9658" s="8" t="str">
        <f aca="false">IF(AND(E9658=1,F9658=1),"Both pay",IF(F9658=1,"Missed",IF(E9658=1,"False trigger","Neither")))</f>
        <v>Neither</v>
      </c>
    </row>
    <row r="9659" customFormat="false" ht="15" hidden="false" customHeight="false" outlineLevel="0" collapsed="false">
      <c r="A9659" s="8" t="n">
        <v>1106</v>
      </c>
      <c r="B9659" s="8" t="s">
        <v>343</v>
      </c>
      <c r="C9659" s="13" t="n">
        <v>0.0221373470279147</v>
      </c>
      <c r="D9659" s="13" t="n">
        <v>0</v>
      </c>
      <c r="E9659" s="8" t="n">
        <f aca="false">IF(C9659&gt;=$B$4,1,0)</f>
        <v>0</v>
      </c>
      <c r="F9659" s="8" t="n">
        <f aca="false">IF(D9659&gt;=$B$4,1,0)</f>
        <v>0</v>
      </c>
      <c r="G9659" s="8" t="str">
        <f aca="false">IF(AND(E9659=1,F9659=1),"Both pay",IF(F9659=1,"Missed",IF(E9659=1,"False trigger","Neither")))</f>
        <v>Neither</v>
      </c>
    </row>
    <row r="9660" customFormat="false" ht="15" hidden="false" customHeight="false" outlineLevel="0" collapsed="false">
      <c r="A9660" s="8" t="n">
        <v>1110</v>
      </c>
      <c r="B9660" s="8" t="s">
        <v>343</v>
      </c>
      <c r="C9660" s="13" t="n">
        <v>0.178792580837836</v>
      </c>
      <c r="D9660" s="13" t="n">
        <v>0.418125000000003</v>
      </c>
      <c r="E9660" s="8" t="n">
        <f aca="false">IF(C9660&gt;=$B$4,1,0)</f>
        <v>0</v>
      </c>
      <c r="F9660" s="8" t="n">
        <f aca="false">IF(D9660&gt;=$B$4,1,0)</f>
        <v>0</v>
      </c>
      <c r="G9660" s="8" t="str">
        <f aca="false">IF(AND(E9660=1,F9660=1),"Both pay",IF(F9660=1,"Missed",IF(E9660=1,"False trigger","Neither")))</f>
        <v>Neither</v>
      </c>
    </row>
    <row r="9661" customFormat="false" ht="15" hidden="false" customHeight="false" outlineLevel="0" collapsed="false">
      <c r="A9661" s="8" t="n">
        <v>1111</v>
      </c>
      <c r="B9661" s="8" t="s">
        <v>343</v>
      </c>
      <c r="C9661" s="13" t="n">
        <v>0.156528876435843</v>
      </c>
      <c r="D9661" s="13" t="n">
        <v>0.876874999999998</v>
      </c>
      <c r="E9661" s="8" t="n">
        <f aca="false">IF(C9661&gt;=$B$4,1,0)</f>
        <v>0</v>
      </c>
      <c r="F9661" s="8" t="n">
        <f aca="false">IF(D9661&gt;=$B$4,1,0)</f>
        <v>0</v>
      </c>
      <c r="G9661" s="8" t="str">
        <f aca="false">IF(AND(E9661=1,F9661=1),"Both pay",IF(F9661=1,"Missed",IF(E9661=1,"False trigger","Neither")))</f>
        <v>Neither</v>
      </c>
    </row>
    <row r="9662" customFormat="false" ht="15" hidden="false" customHeight="false" outlineLevel="0" collapsed="false">
      <c r="A9662" s="8" t="n">
        <v>1112</v>
      </c>
      <c r="B9662" s="8" t="s">
        <v>343</v>
      </c>
      <c r="C9662" s="13" t="n">
        <v>0.16015900751988</v>
      </c>
      <c r="D9662" s="13" t="n">
        <v>0.111874999999998</v>
      </c>
      <c r="E9662" s="8" t="n">
        <f aca="false">IF(C9662&gt;=$B$4,1,0)</f>
        <v>0</v>
      </c>
      <c r="F9662" s="8" t="n">
        <f aca="false">IF(D9662&gt;=$B$4,1,0)</f>
        <v>0</v>
      </c>
      <c r="G9662" s="8" t="str">
        <f aca="false">IF(AND(E9662=1,F9662=1),"Both pay",IF(F9662=1,"Missed",IF(E9662=1,"False trigger","Neither")))</f>
        <v>Neither</v>
      </c>
    </row>
    <row r="9663" customFormat="false" ht="15" hidden="false" customHeight="false" outlineLevel="0" collapsed="false">
      <c r="A9663" s="8" t="n">
        <v>1113</v>
      </c>
      <c r="B9663" s="8" t="s">
        <v>343</v>
      </c>
      <c r="C9663" s="13" t="n">
        <v>0.108747231662107</v>
      </c>
      <c r="D9663" s="13" t="n">
        <v>0</v>
      </c>
      <c r="E9663" s="8" t="n">
        <f aca="false">IF(C9663&gt;=$B$4,1,0)</f>
        <v>0</v>
      </c>
      <c r="F9663" s="8" t="n">
        <f aca="false">IF(D9663&gt;=$B$4,1,0)</f>
        <v>0</v>
      </c>
      <c r="G9663" s="8" t="str">
        <f aca="false">IF(AND(E9663=1,F9663=1),"Both pay",IF(F9663=1,"Missed",IF(E9663=1,"False trigger","Neither")))</f>
        <v>Neither</v>
      </c>
    </row>
    <row r="9664" customFormat="false" ht="15" hidden="false" customHeight="false" outlineLevel="0" collapsed="false">
      <c r="A9664" s="8" t="n">
        <v>1114</v>
      </c>
      <c r="B9664" s="8" t="s">
        <v>343</v>
      </c>
      <c r="C9664" s="13" t="n">
        <v>0.0133227563919433</v>
      </c>
      <c r="D9664" s="13" t="n">
        <v>0</v>
      </c>
      <c r="E9664" s="8" t="n">
        <f aca="false">IF(C9664&gt;=$B$4,1,0)</f>
        <v>0</v>
      </c>
      <c r="F9664" s="8" t="n">
        <f aca="false">IF(D9664&gt;=$B$4,1,0)</f>
        <v>0</v>
      </c>
      <c r="G9664" s="8" t="str">
        <f aca="false">IF(AND(E9664=1,F9664=1),"Both pay",IF(F9664=1,"Missed",IF(E9664=1,"False trigger","Neither")))</f>
        <v>Neither</v>
      </c>
    </row>
    <row r="9665" customFormat="false" ht="15" hidden="false" customHeight="false" outlineLevel="0" collapsed="false">
      <c r="A9665" s="8" t="n">
        <v>1115</v>
      </c>
      <c r="B9665" s="8" t="s">
        <v>343</v>
      </c>
      <c r="C9665" s="13" t="n">
        <v>0.0011441128435336</v>
      </c>
      <c r="D9665" s="13" t="n">
        <v>0</v>
      </c>
      <c r="E9665" s="8" t="n">
        <f aca="false">IF(C9665&gt;=$B$4,1,0)</f>
        <v>0</v>
      </c>
      <c r="F9665" s="8" t="n">
        <f aca="false">IF(D9665&gt;=$B$4,1,0)</f>
        <v>0</v>
      </c>
      <c r="G9665" s="8" t="str">
        <f aca="false">IF(AND(E9665=1,F9665=1),"Both pay",IF(F9665=1,"Missed",IF(E9665=1,"False trigger","Neither")))</f>
        <v>Neither</v>
      </c>
    </row>
    <row r="9666" customFormat="false" ht="15" hidden="false" customHeight="false" outlineLevel="0" collapsed="false">
      <c r="A9666" s="8" t="n">
        <v>1116</v>
      </c>
      <c r="B9666" s="8" t="s">
        <v>343</v>
      </c>
      <c r="C9666" s="13" t="n">
        <v>0.0046327593631332</v>
      </c>
      <c r="D9666" s="13" t="n">
        <v>0</v>
      </c>
      <c r="E9666" s="8" t="n">
        <f aca="false">IF(C9666&gt;=$B$4,1,0)</f>
        <v>0</v>
      </c>
      <c r="F9666" s="8" t="n">
        <f aca="false">IF(D9666&gt;=$B$4,1,0)</f>
        <v>0</v>
      </c>
      <c r="G9666" s="8" t="str">
        <f aca="false">IF(AND(E9666=1,F9666=1),"Both pay",IF(F9666=1,"Missed",IF(E9666=1,"False trigger","Neither")))</f>
        <v>Neither</v>
      </c>
    </row>
    <row r="9667" customFormat="false" ht="15" hidden="false" customHeight="false" outlineLevel="0" collapsed="false">
      <c r="A9667" s="8" t="n">
        <v>1117</v>
      </c>
      <c r="B9667" s="8" t="s">
        <v>343</v>
      </c>
      <c r="C9667" s="13" t="n">
        <v>0.0035562012314045</v>
      </c>
      <c r="D9667" s="13" t="n">
        <v>0.0187499999999971</v>
      </c>
      <c r="E9667" s="8" t="n">
        <f aca="false">IF(C9667&gt;=$B$4,1,0)</f>
        <v>0</v>
      </c>
      <c r="F9667" s="8" t="n">
        <f aca="false">IF(D9667&gt;=$B$4,1,0)</f>
        <v>0</v>
      </c>
      <c r="G9667" s="8" t="str">
        <f aca="false">IF(AND(E9667=1,F9667=1),"Both pay",IF(F9667=1,"Missed",IF(E9667=1,"False trigger","Neither")))</f>
        <v>Neither</v>
      </c>
    </row>
    <row r="9668" customFormat="false" ht="15" hidden="false" customHeight="false" outlineLevel="0" collapsed="false">
      <c r="A9668" s="8" t="n">
        <v>1118</v>
      </c>
      <c r="B9668" s="8" t="s">
        <v>343</v>
      </c>
      <c r="C9668" s="13" t="n">
        <v>0.0199688545271072</v>
      </c>
      <c r="D9668" s="13" t="n">
        <v>0.0750000000000028</v>
      </c>
      <c r="E9668" s="8" t="n">
        <f aca="false">IF(C9668&gt;=$B$4,1,0)</f>
        <v>0</v>
      </c>
      <c r="F9668" s="8" t="n">
        <f aca="false">IF(D9668&gt;=$B$4,1,0)</f>
        <v>0</v>
      </c>
      <c r="G9668" s="8" t="str">
        <f aca="false">IF(AND(E9668=1,F9668=1),"Both pay",IF(F9668=1,"Missed",IF(E9668=1,"False trigger","Neither")))</f>
        <v>Neither</v>
      </c>
    </row>
    <row r="9669" customFormat="false" ht="15" hidden="false" customHeight="false" outlineLevel="0" collapsed="false">
      <c r="A9669" s="8" t="n">
        <v>1119</v>
      </c>
      <c r="B9669" s="8" t="s">
        <v>343</v>
      </c>
      <c r="C9669" s="13" t="n">
        <v>0.0391956304428617</v>
      </c>
      <c r="D9669" s="13" t="n">
        <v>0.0012499999999988</v>
      </c>
      <c r="E9669" s="8" t="n">
        <f aca="false">IF(C9669&gt;=$B$4,1,0)</f>
        <v>0</v>
      </c>
      <c r="F9669" s="8" t="n">
        <f aca="false">IF(D9669&gt;=$B$4,1,0)</f>
        <v>0</v>
      </c>
      <c r="G9669" s="8" t="str">
        <f aca="false">IF(AND(E9669=1,F9669=1),"Both pay",IF(F9669=1,"Missed",IF(E9669=1,"False trigger","Neither")))</f>
        <v>Neither</v>
      </c>
    </row>
    <row r="9670" customFormat="false" ht="15" hidden="false" customHeight="false" outlineLevel="0" collapsed="false">
      <c r="A9670" s="8" t="n">
        <v>1120</v>
      </c>
      <c r="B9670" s="8" t="s">
        <v>343</v>
      </c>
      <c r="C9670" s="13" t="n">
        <v>0.0206812104655256</v>
      </c>
      <c r="D9670" s="13" t="n">
        <v>0</v>
      </c>
      <c r="E9670" s="8" t="n">
        <f aca="false">IF(C9670&gt;=$B$4,1,0)</f>
        <v>0</v>
      </c>
      <c r="F9670" s="8" t="n">
        <f aca="false">IF(D9670&gt;=$B$4,1,0)</f>
        <v>0</v>
      </c>
      <c r="G9670" s="8" t="str">
        <f aca="false">IF(AND(E9670=1,F9670=1),"Both pay",IF(F9670=1,"Missed",IF(E9670=1,"False trigger","Neither")))</f>
        <v>Neither</v>
      </c>
    </row>
    <row r="9671" customFormat="false" ht="15" hidden="false" customHeight="false" outlineLevel="0" collapsed="false">
      <c r="A9671" s="8" t="n">
        <v>1121</v>
      </c>
      <c r="B9671" s="8" t="s">
        <v>343</v>
      </c>
      <c r="C9671" s="13" t="n">
        <v>0.0046683234415212</v>
      </c>
      <c r="D9671" s="13" t="n">
        <v>0</v>
      </c>
      <c r="E9671" s="8" t="n">
        <f aca="false">IF(C9671&gt;=$B$4,1,0)</f>
        <v>0</v>
      </c>
      <c r="F9671" s="8" t="n">
        <f aca="false">IF(D9671&gt;=$B$4,1,0)</f>
        <v>0</v>
      </c>
      <c r="G9671" s="8" t="str">
        <f aca="false">IF(AND(E9671=1,F9671=1),"Both pay",IF(F9671=1,"Missed",IF(E9671=1,"False trigger","Neither")))</f>
        <v>Neither</v>
      </c>
    </row>
    <row r="9672" customFormat="false" ht="15" hidden="false" customHeight="false" outlineLevel="0" collapsed="false">
      <c r="A9672" s="8" t="n">
        <v>1122</v>
      </c>
      <c r="B9672" s="8" t="s">
        <v>343</v>
      </c>
      <c r="C9672" s="13" t="n">
        <v>0.000538686091545</v>
      </c>
      <c r="D9672" s="13" t="n">
        <v>0</v>
      </c>
      <c r="E9672" s="8" t="n">
        <f aca="false">IF(C9672&gt;=$B$4,1,0)</f>
        <v>0</v>
      </c>
      <c r="F9672" s="8" t="n">
        <f aca="false">IF(D9672&gt;=$B$4,1,0)</f>
        <v>0</v>
      </c>
      <c r="G9672" s="8" t="str">
        <f aca="false">IF(AND(E9672=1,F9672=1),"Both pay",IF(F9672=1,"Missed",IF(E9672=1,"False trigger","Neither")))</f>
        <v>Neither</v>
      </c>
    </row>
    <row r="9673" customFormat="false" ht="15" hidden="false" customHeight="false" outlineLevel="0" collapsed="false">
      <c r="A9673" s="8" t="n">
        <v>1123</v>
      </c>
      <c r="B9673" s="8" t="s">
        <v>343</v>
      </c>
      <c r="C9673" s="13" t="n">
        <v>0.0015900456160551</v>
      </c>
      <c r="D9673" s="13" t="n">
        <v>0</v>
      </c>
      <c r="E9673" s="8" t="n">
        <f aca="false">IF(C9673&gt;=$B$4,1,0)</f>
        <v>0</v>
      </c>
      <c r="F9673" s="8" t="n">
        <f aca="false">IF(D9673&gt;=$B$4,1,0)</f>
        <v>0</v>
      </c>
      <c r="G9673" s="8" t="str">
        <f aca="false">IF(AND(E9673=1,F9673=1),"Both pay",IF(F9673=1,"Missed",IF(E9673=1,"False trigger","Neither")))</f>
        <v>Neither</v>
      </c>
    </row>
    <row r="9674" customFormat="false" ht="15" hidden="false" customHeight="false" outlineLevel="0" collapsed="false">
      <c r="A9674" s="8" t="n">
        <v>1124</v>
      </c>
      <c r="B9674" s="8" t="s">
        <v>343</v>
      </c>
      <c r="C9674" s="13" t="n">
        <v>0.001390888152855</v>
      </c>
      <c r="D9674" s="13" t="n">
        <v>0</v>
      </c>
      <c r="E9674" s="8" t="n">
        <f aca="false">IF(C9674&gt;=$B$4,1,0)</f>
        <v>0</v>
      </c>
      <c r="F9674" s="8" t="n">
        <f aca="false">IF(D9674&gt;=$B$4,1,0)</f>
        <v>0</v>
      </c>
      <c r="G9674" s="8" t="str">
        <f aca="false">IF(AND(E9674=1,F9674=1),"Both pay",IF(F9674=1,"Missed",IF(E9674=1,"False trigger","Neither")))</f>
        <v>Neither</v>
      </c>
    </row>
    <row r="9675" customFormat="false" ht="15" hidden="false" customHeight="false" outlineLevel="0" collapsed="false">
      <c r="A9675" s="8" t="n">
        <v>1125</v>
      </c>
      <c r="B9675" s="8" t="s">
        <v>343</v>
      </c>
      <c r="C9675" s="13" t="n">
        <v>0.003198067394095</v>
      </c>
      <c r="D9675" s="13" t="n">
        <v>0</v>
      </c>
      <c r="E9675" s="8" t="n">
        <f aca="false">IF(C9675&gt;=$B$4,1,0)</f>
        <v>0</v>
      </c>
      <c r="F9675" s="8" t="n">
        <f aca="false">IF(D9675&gt;=$B$4,1,0)</f>
        <v>0</v>
      </c>
      <c r="G9675" s="8" t="str">
        <f aca="false">IF(AND(E9675=1,F9675=1),"Both pay",IF(F9675=1,"Missed",IF(E9675=1,"False trigger","Neither")))</f>
        <v>Neither</v>
      </c>
    </row>
    <row r="9676" customFormat="false" ht="15" hidden="false" customHeight="false" outlineLevel="0" collapsed="false">
      <c r="A9676" s="8" t="n">
        <v>1126</v>
      </c>
      <c r="B9676" s="8" t="s">
        <v>343</v>
      </c>
      <c r="C9676" s="13" t="n">
        <v>0.0101172519965757</v>
      </c>
      <c r="D9676" s="13" t="n">
        <v>0</v>
      </c>
      <c r="E9676" s="8" t="n">
        <f aca="false">IF(C9676&gt;=$B$4,1,0)</f>
        <v>0</v>
      </c>
      <c r="F9676" s="8" t="n">
        <f aca="false">IF(D9676&gt;=$B$4,1,0)</f>
        <v>0</v>
      </c>
      <c r="G9676" s="8" t="str">
        <f aca="false">IF(AND(E9676=1,F9676=1),"Both pay",IF(F9676=1,"Missed",IF(E9676=1,"False trigger","Neither")))</f>
        <v>Neither</v>
      </c>
    </row>
    <row r="9677" customFormat="false" ht="15" hidden="false" customHeight="false" outlineLevel="0" collapsed="false">
      <c r="A9677" s="8" t="n">
        <v>1127</v>
      </c>
      <c r="B9677" s="8" t="s">
        <v>343</v>
      </c>
      <c r="C9677" s="13" t="n">
        <v>0.0140829433710507</v>
      </c>
      <c r="D9677" s="13" t="n">
        <v>0</v>
      </c>
      <c r="E9677" s="8" t="n">
        <f aca="false">IF(C9677&gt;=$B$4,1,0)</f>
        <v>0</v>
      </c>
      <c r="F9677" s="8" t="n">
        <f aca="false">IF(D9677&gt;=$B$4,1,0)</f>
        <v>0</v>
      </c>
      <c r="G9677" s="8" t="str">
        <f aca="false">IF(AND(E9677=1,F9677=1),"Both pay",IF(F9677=1,"Missed",IF(E9677=1,"False trigger","Neither")))</f>
        <v>Neither</v>
      </c>
    </row>
    <row r="9678" customFormat="false" ht="15" hidden="false" customHeight="false" outlineLevel="0" collapsed="false">
      <c r="A9678" s="8" t="n">
        <v>1128</v>
      </c>
      <c r="B9678" s="8" t="s">
        <v>343</v>
      </c>
      <c r="C9678" s="13" t="n">
        <v>0.0113879856596241</v>
      </c>
      <c r="D9678" s="13" t="n">
        <v>0</v>
      </c>
      <c r="E9678" s="8" t="n">
        <f aca="false">IF(C9678&gt;=$B$4,1,0)</f>
        <v>0</v>
      </c>
      <c r="F9678" s="8" t="n">
        <f aca="false">IF(D9678&gt;=$B$4,1,0)</f>
        <v>0</v>
      </c>
      <c r="G9678" s="8" t="str">
        <f aca="false">IF(AND(E9678=1,F9678=1),"Both pay",IF(F9678=1,"Missed",IF(E9678=1,"False trigger","Neither")))</f>
        <v>Neither</v>
      </c>
    </row>
    <row r="9679" customFormat="false" ht="15" hidden="false" customHeight="false" outlineLevel="0" collapsed="false">
      <c r="A9679" s="8" t="n">
        <v>1129</v>
      </c>
      <c r="B9679" s="8" t="s">
        <v>343</v>
      </c>
      <c r="C9679" s="13" t="n">
        <v>0.0155407788041301</v>
      </c>
      <c r="D9679" s="13" t="n">
        <v>0</v>
      </c>
      <c r="E9679" s="8" t="n">
        <f aca="false">IF(C9679&gt;=$B$4,1,0)</f>
        <v>0</v>
      </c>
      <c r="F9679" s="8" t="n">
        <f aca="false">IF(D9679&gt;=$B$4,1,0)</f>
        <v>0</v>
      </c>
      <c r="G9679" s="8" t="str">
        <f aca="false">IF(AND(E9679=1,F9679=1),"Both pay",IF(F9679=1,"Missed",IF(E9679=1,"False trigger","Neither")))</f>
        <v>Neither</v>
      </c>
    </row>
    <row r="9680" customFormat="false" ht="15" hidden="false" customHeight="false" outlineLevel="0" collapsed="false">
      <c r="A9680" s="8" t="n">
        <v>1130</v>
      </c>
      <c r="B9680" s="8" t="s">
        <v>343</v>
      </c>
      <c r="C9680" s="13" t="n">
        <v>0.0058022435948785</v>
      </c>
      <c r="D9680" s="13" t="n">
        <v>0</v>
      </c>
      <c r="E9680" s="8" t="n">
        <f aca="false">IF(C9680&gt;=$B$4,1,0)</f>
        <v>0</v>
      </c>
      <c r="F9680" s="8" t="n">
        <f aca="false">IF(D9680&gt;=$B$4,1,0)</f>
        <v>0</v>
      </c>
      <c r="G9680" s="8" t="str">
        <f aca="false">IF(AND(E9680=1,F9680=1),"Both pay",IF(F9680=1,"Missed",IF(E9680=1,"False trigger","Neither")))</f>
        <v>Neither</v>
      </c>
    </row>
    <row r="9681" customFormat="false" ht="15" hidden="false" customHeight="false" outlineLevel="0" collapsed="false">
      <c r="A9681" s="8" t="n">
        <v>1131</v>
      </c>
      <c r="B9681" s="8" t="s">
        <v>343</v>
      </c>
      <c r="C9681" s="13" t="n">
        <v>0.0064121129797243</v>
      </c>
      <c r="D9681" s="13" t="n">
        <v>0</v>
      </c>
      <c r="E9681" s="8" t="n">
        <f aca="false">IF(C9681&gt;=$B$4,1,0)</f>
        <v>0</v>
      </c>
      <c r="F9681" s="8" t="n">
        <f aca="false">IF(D9681&gt;=$B$4,1,0)</f>
        <v>0</v>
      </c>
      <c r="G9681" s="8" t="str">
        <f aca="false">IF(AND(E9681=1,F9681=1),"Both pay",IF(F9681=1,"Missed",IF(E9681=1,"False trigger","Neither")))</f>
        <v>Neither</v>
      </c>
    </row>
    <row r="9682" customFormat="false" ht="15" hidden="false" customHeight="false" outlineLevel="0" collapsed="false">
      <c r="A9682" s="8" t="n">
        <v>1132</v>
      </c>
      <c r="B9682" s="8" t="s">
        <v>343</v>
      </c>
      <c r="C9682" s="13" t="n">
        <v>0.0094880572482765</v>
      </c>
      <c r="D9682" s="13" t="n">
        <v>0</v>
      </c>
      <c r="E9682" s="8" t="n">
        <f aca="false">IF(C9682&gt;=$B$4,1,0)</f>
        <v>0</v>
      </c>
      <c r="F9682" s="8" t="n">
        <f aca="false">IF(D9682&gt;=$B$4,1,0)</f>
        <v>0</v>
      </c>
      <c r="G9682" s="8" t="str">
        <f aca="false">IF(AND(E9682=1,F9682=1),"Both pay",IF(F9682=1,"Missed",IF(E9682=1,"False trigger","Neither")))</f>
        <v>Neither</v>
      </c>
    </row>
    <row r="9683" customFormat="false" ht="15" hidden="false" customHeight="false" outlineLevel="0" collapsed="false">
      <c r="A9683" s="8" t="n">
        <v>1141</v>
      </c>
      <c r="B9683" s="8" t="s">
        <v>343</v>
      </c>
      <c r="C9683" s="13" t="n">
        <v>0.0674937643540332</v>
      </c>
      <c r="D9683" s="13" t="n">
        <v>0</v>
      </c>
      <c r="E9683" s="8" t="n">
        <f aca="false">IF(C9683&gt;=$B$4,1,0)</f>
        <v>0</v>
      </c>
      <c r="F9683" s="8" t="n">
        <f aca="false">IF(D9683&gt;=$B$4,1,0)</f>
        <v>0</v>
      </c>
      <c r="G9683" s="8" t="str">
        <f aca="false">IF(AND(E9683=1,F9683=1),"Both pay",IF(F9683=1,"Missed",IF(E9683=1,"False trigger","Neither")))</f>
        <v>Neither</v>
      </c>
    </row>
    <row r="9684" customFormat="false" ht="15" hidden="false" customHeight="false" outlineLevel="0" collapsed="false">
      <c r="A9684" s="8" t="n">
        <v>1142</v>
      </c>
      <c r="B9684" s="8" t="s">
        <v>343</v>
      </c>
      <c r="C9684" s="13" t="n">
        <v>0.0493113414692274</v>
      </c>
      <c r="D9684" s="13" t="n">
        <v>0</v>
      </c>
      <c r="E9684" s="8" t="n">
        <f aca="false">IF(C9684&gt;=$B$4,1,0)</f>
        <v>0</v>
      </c>
      <c r="F9684" s="8" t="n">
        <f aca="false">IF(D9684&gt;=$B$4,1,0)</f>
        <v>0</v>
      </c>
      <c r="G9684" s="8" t="str">
        <f aca="false">IF(AND(E9684=1,F9684=1),"Both pay",IF(F9684=1,"Missed",IF(E9684=1,"False trigger","Neither")))</f>
        <v>Neither</v>
      </c>
    </row>
    <row r="9685" customFormat="false" ht="15" hidden="false" customHeight="false" outlineLevel="0" collapsed="false">
      <c r="A9685" s="8" t="n">
        <v>1143</v>
      </c>
      <c r="B9685" s="8" t="s">
        <v>343</v>
      </c>
      <c r="C9685" s="13" t="n">
        <v>0.0247537124107282</v>
      </c>
      <c r="D9685" s="13" t="n">
        <v>0</v>
      </c>
      <c r="E9685" s="8" t="n">
        <f aca="false">IF(C9685&gt;=$B$4,1,0)</f>
        <v>0</v>
      </c>
      <c r="F9685" s="8" t="n">
        <f aca="false">IF(D9685&gt;=$B$4,1,0)</f>
        <v>0</v>
      </c>
      <c r="G9685" s="8" t="str">
        <f aca="false">IF(AND(E9685=1,F9685=1),"Both pay",IF(F9685=1,"Missed",IF(E9685=1,"False trigger","Neither")))</f>
        <v>Neither</v>
      </c>
    </row>
    <row r="9686" customFormat="false" ht="15" hidden="false" customHeight="false" outlineLevel="0" collapsed="false">
      <c r="A9686" s="8" t="n">
        <v>1144</v>
      </c>
      <c r="B9686" s="8" t="s">
        <v>343</v>
      </c>
      <c r="C9686" s="13" t="n">
        <v>0.0144682988850775</v>
      </c>
      <c r="D9686" s="13" t="n">
        <v>0</v>
      </c>
      <c r="E9686" s="8" t="n">
        <f aca="false">IF(C9686&gt;=$B$4,1,0)</f>
        <v>0</v>
      </c>
      <c r="F9686" s="8" t="n">
        <f aca="false">IF(D9686&gt;=$B$4,1,0)</f>
        <v>0</v>
      </c>
      <c r="G9686" s="8" t="str">
        <f aca="false">IF(AND(E9686=1,F9686=1),"Both pay",IF(F9686=1,"Missed",IF(E9686=1,"False trigger","Neither")))</f>
        <v>Neither</v>
      </c>
    </row>
    <row r="9687" customFormat="false" ht="15" hidden="false" customHeight="false" outlineLevel="0" collapsed="false">
      <c r="A9687" s="8" t="n">
        <v>1145</v>
      </c>
      <c r="B9687" s="8" t="s">
        <v>343</v>
      </c>
      <c r="C9687" s="13" t="n">
        <v>0.0005953267135154</v>
      </c>
      <c r="D9687" s="13" t="n">
        <v>0</v>
      </c>
      <c r="E9687" s="8" t="n">
        <f aca="false">IF(C9687&gt;=$B$4,1,0)</f>
        <v>0</v>
      </c>
      <c r="F9687" s="8" t="n">
        <f aca="false">IF(D9687&gt;=$B$4,1,0)</f>
        <v>0</v>
      </c>
      <c r="G9687" s="8" t="str">
        <f aca="false">IF(AND(E9687=1,F9687=1),"Both pay",IF(F9687=1,"Missed",IF(E9687=1,"False trigger","Neither")))</f>
        <v>Neither</v>
      </c>
    </row>
    <row r="9688" customFormat="false" ht="15" hidden="false" customHeight="false" outlineLevel="0" collapsed="false">
      <c r="A9688" s="8" t="n">
        <v>1146</v>
      </c>
      <c r="B9688" s="8" t="s">
        <v>343</v>
      </c>
      <c r="C9688" s="13" t="n">
        <v>0.0009178202199926</v>
      </c>
      <c r="D9688" s="13" t="n">
        <v>0</v>
      </c>
      <c r="E9688" s="8" t="n">
        <f aca="false">IF(C9688&gt;=$B$4,1,0)</f>
        <v>0</v>
      </c>
      <c r="F9688" s="8" t="n">
        <f aca="false">IF(D9688&gt;=$B$4,1,0)</f>
        <v>0</v>
      </c>
      <c r="G9688" s="8" t="str">
        <f aca="false">IF(AND(E9688=1,F9688=1),"Both pay",IF(F9688=1,"Missed",IF(E9688=1,"False trigger","Neither")))</f>
        <v>Neither</v>
      </c>
    </row>
    <row r="9689" customFormat="false" ht="15" hidden="false" customHeight="false" outlineLevel="0" collapsed="false">
      <c r="A9689" s="8" t="n">
        <v>1147</v>
      </c>
      <c r="B9689" s="8" t="s">
        <v>343</v>
      </c>
      <c r="C9689" s="13" t="n">
        <v>0.0049021328163938</v>
      </c>
      <c r="D9689" s="13" t="n">
        <v>0</v>
      </c>
      <c r="E9689" s="8" t="n">
        <f aca="false">IF(C9689&gt;=$B$4,1,0)</f>
        <v>0</v>
      </c>
      <c r="F9689" s="8" t="n">
        <f aca="false">IF(D9689&gt;=$B$4,1,0)</f>
        <v>0</v>
      </c>
      <c r="G9689" s="8" t="str">
        <f aca="false">IF(AND(E9689=1,F9689=1),"Both pay",IF(F9689=1,"Missed",IF(E9689=1,"False trigger","Neither")))</f>
        <v>Neither</v>
      </c>
    </row>
    <row r="9690" customFormat="false" ht="15" hidden="false" customHeight="false" outlineLevel="0" collapsed="false">
      <c r="A9690" s="8" t="n">
        <v>1148</v>
      </c>
      <c r="B9690" s="8" t="s">
        <v>343</v>
      </c>
      <c r="C9690" s="13" t="n">
        <v>0.0094014480297346</v>
      </c>
      <c r="D9690" s="13" t="n">
        <v>0</v>
      </c>
      <c r="E9690" s="8" t="n">
        <f aca="false">IF(C9690&gt;=$B$4,1,0)</f>
        <v>0</v>
      </c>
      <c r="F9690" s="8" t="n">
        <f aca="false">IF(D9690&gt;=$B$4,1,0)</f>
        <v>0</v>
      </c>
      <c r="G9690" s="8" t="str">
        <f aca="false">IF(AND(E9690=1,F9690=1),"Both pay",IF(F9690=1,"Missed",IF(E9690=1,"False trigger","Neither")))</f>
        <v>Neither</v>
      </c>
    </row>
    <row r="9691" customFormat="false" ht="15" hidden="false" customHeight="false" outlineLevel="0" collapsed="false">
      <c r="A9691" s="8" t="n">
        <v>1149</v>
      </c>
      <c r="B9691" s="8" t="s">
        <v>343</v>
      </c>
      <c r="C9691" s="13" t="n">
        <v>0.0551988387528581</v>
      </c>
      <c r="D9691" s="13" t="n">
        <v>0</v>
      </c>
      <c r="E9691" s="8" t="n">
        <f aca="false">IF(C9691&gt;=$B$4,1,0)</f>
        <v>0</v>
      </c>
      <c r="F9691" s="8" t="n">
        <f aca="false">IF(D9691&gt;=$B$4,1,0)</f>
        <v>0</v>
      </c>
      <c r="G9691" s="8" t="str">
        <f aca="false">IF(AND(E9691=1,F9691=1),"Both pay",IF(F9691=1,"Missed",IF(E9691=1,"False trigger","Neither")))</f>
        <v>Neither</v>
      </c>
    </row>
    <row r="9692" customFormat="false" ht="15" hidden="false" customHeight="false" outlineLevel="0" collapsed="false">
      <c r="A9692" s="8" t="n">
        <v>1150</v>
      </c>
      <c r="B9692" s="8" t="s">
        <v>343</v>
      </c>
      <c r="C9692" s="13" t="n">
        <v>0.0767773596674388</v>
      </c>
      <c r="D9692" s="13" t="n">
        <v>0</v>
      </c>
      <c r="E9692" s="8" t="n">
        <f aca="false">IF(C9692&gt;=$B$4,1,0)</f>
        <v>0</v>
      </c>
      <c r="F9692" s="8" t="n">
        <f aca="false">IF(D9692&gt;=$B$4,1,0)</f>
        <v>0</v>
      </c>
      <c r="G9692" s="8" t="str">
        <f aca="false">IF(AND(E9692=1,F9692=1),"Both pay",IF(F9692=1,"Missed",IF(E9692=1,"False trigger","Neither")))</f>
        <v>Neither</v>
      </c>
    </row>
    <row r="9693" customFormat="false" ht="15" hidden="false" customHeight="false" outlineLevel="0" collapsed="false">
      <c r="A9693" s="8" t="n">
        <v>1151</v>
      </c>
      <c r="B9693" s="8" t="s">
        <v>343</v>
      </c>
      <c r="C9693" s="13" t="n">
        <v>0.0272350747630625</v>
      </c>
      <c r="D9693" s="13" t="n">
        <v>0</v>
      </c>
      <c r="E9693" s="8" t="n">
        <f aca="false">IF(C9693&gt;=$B$4,1,0)</f>
        <v>0</v>
      </c>
      <c r="F9693" s="8" t="n">
        <f aca="false">IF(D9693&gt;=$B$4,1,0)</f>
        <v>0</v>
      </c>
      <c r="G9693" s="8" t="str">
        <f aca="false">IF(AND(E9693=1,F9693=1),"Both pay",IF(F9693=1,"Missed",IF(E9693=1,"False trigger","Neither")))</f>
        <v>Neither</v>
      </c>
    </row>
    <row r="9694" customFormat="false" ht="15" hidden="false" customHeight="false" outlineLevel="0" collapsed="false">
      <c r="A9694" s="8" t="n">
        <v>1152</v>
      </c>
      <c r="B9694" s="8" t="s">
        <v>343</v>
      </c>
      <c r="C9694" s="13" t="n">
        <v>0.0078842544506478</v>
      </c>
      <c r="D9694" s="13" t="n">
        <v>0</v>
      </c>
      <c r="E9694" s="8" t="n">
        <f aca="false">IF(C9694&gt;=$B$4,1,0)</f>
        <v>0</v>
      </c>
      <c r="F9694" s="8" t="n">
        <f aca="false">IF(D9694&gt;=$B$4,1,0)</f>
        <v>0</v>
      </c>
      <c r="G9694" s="8" t="str">
        <f aca="false">IF(AND(E9694=1,F9694=1),"Both pay",IF(F9694=1,"Missed",IF(E9694=1,"False trigger","Neither")))</f>
        <v>Neither</v>
      </c>
    </row>
    <row r="9695" customFormat="false" ht="15" hidden="false" customHeight="false" outlineLevel="0" collapsed="false">
      <c r="A9695" s="8" t="n">
        <v>1153</v>
      </c>
      <c r="B9695" s="8" t="s">
        <v>343</v>
      </c>
      <c r="C9695" s="13" t="n">
        <v>0.014459354160305</v>
      </c>
      <c r="D9695" s="13" t="n">
        <v>0</v>
      </c>
      <c r="E9695" s="8" t="n">
        <f aca="false">IF(C9695&gt;=$B$4,1,0)</f>
        <v>0</v>
      </c>
      <c r="F9695" s="8" t="n">
        <f aca="false">IF(D9695&gt;=$B$4,1,0)</f>
        <v>0</v>
      </c>
      <c r="G9695" s="8" t="str">
        <f aca="false">IF(AND(E9695=1,F9695=1),"Both pay",IF(F9695=1,"Missed",IF(E9695=1,"False trigger","Neither")))</f>
        <v>Neither</v>
      </c>
    </row>
    <row r="9696" customFormat="false" ht="15" hidden="false" customHeight="false" outlineLevel="0" collapsed="false">
      <c r="A9696" s="8" t="n">
        <v>1160</v>
      </c>
      <c r="B9696" s="8" t="s">
        <v>343</v>
      </c>
      <c r="C9696" s="13" t="n">
        <v>0.0193130152985254</v>
      </c>
      <c r="D9696" s="13" t="n">
        <v>0</v>
      </c>
      <c r="E9696" s="8" t="n">
        <f aca="false">IF(C9696&gt;=$B$4,1,0)</f>
        <v>0</v>
      </c>
      <c r="F9696" s="8" t="n">
        <f aca="false">IF(D9696&gt;=$B$4,1,0)</f>
        <v>0</v>
      </c>
      <c r="G9696" s="8" t="str">
        <f aca="false">IF(AND(E9696=1,F9696=1),"Both pay",IF(F9696=1,"Missed",IF(E9696=1,"False trigger","Neither")))</f>
        <v>Neither</v>
      </c>
    </row>
    <row r="9697" customFormat="false" ht="15" hidden="false" customHeight="false" outlineLevel="0" collapsed="false">
      <c r="A9697" s="8" t="n">
        <v>1161</v>
      </c>
      <c r="B9697" s="8" t="s">
        <v>343</v>
      </c>
      <c r="C9697" s="13" t="n">
        <v>0.010168643092534</v>
      </c>
      <c r="D9697" s="13" t="n">
        <v>0</v>
      </c>
      <c r="E9697" s="8" t="n">
        <f aca="false">IF(C9697&gt;=$B$4,1,0)</f>
        <v>0</v>
      </c>
      <c r="F9697" s="8" t="n">
        <f aca="false">IF(D9697&gt;=$B$4,1,0)</f>
        <v>0</v>
      </c>
      <c r="G9697" s="8" t="str">
        <f aca="false">IF(AND(E9697=1,F9697=1),"Both pay",IF(F9697=1,"Missed",IF(E9697=1,"False trigger","Neither")))</f>
        <v>Neither</v>
      </c>
    </row>
    <row r="9698" customFormat="false" ht="15" hidden="false" customHeight="false" outlineLevel="0" collapsed="false">
      <c r="A9698" s="8" t="n">
        <v>1162</v>
      </c>
      <c r="B9698" s="8" t="s">
        <v>343</v>
      </c>
      <c r="C9698" s="13" t="n">
        <v>0.0131061681036541</v>
      </c>
      <c r="D9698" s="13" t="n">
        <v>0</v>
      </c>
      <c r="E9698" s="8" t="n">
        <f aca="false">IF(C9698&gt;=$B$4,1,0)</f>
        <v>0</v>
      </c>
      <c r="F9698" s="8" t="n">
        <f aca="false">IF(D9698&gt;=$B$4,1,0)</f>
        <v>0</v>
      </c>
      <c r="G9698" s="8" t="str">
        <f aca="false">IF(AND(E9698=1,F9698=1),"Both pay",IF(F9698=1,"Missed",IF(E9698=1,"False trigger","Neither")))</f>
        <v>Neither</v>
      </c>
    </row>
    <row r="9699" customFormat="false" ht="15" hidden="false" customHeight="false" outlineLevel="0" collapsed="false">
      <c r="A9699" s="8" t="n">
        <v>1163</v>
      </c>
      <c r="B9699" s="8" t="s">
        <v>343</v>
      </c>
      <c r="C9699" s="13" t="n">
        <v>0.032801683384271</v>
      </c>
      <c r="D9699" s="13" t="n">
        <v>0</v>
      </c>
      <c r="E9699" s="8" t="n">
        <f aca="false">IF(C9699&gt;=$B$4,1,0)</f>
        <v>0</v>
      </c>
      <c r="F9699" s="8" t="n">
        <f aca="false">IF(D9699&gt;=$B$4,1,0)</f>
        <v>0</v>
      </c>
      <c r="G9699" s="8" t="str">
        <f aca="false">IF(AND(E9699=1,F9699=1),"Both pay",IF(F9699=1,"Missed",IF(E9699=1,"False trigger","Neither")))</f>
        <v>Neither</v>
      </c>
    </row>
    <row r="9700" customFormat="false" ht="15" hidden="false" customHeight="false" outlineLevel="0" collapsed="false">
      <c r="A9700" s="8" t="n">
        <v>1164</v>
      </c>
      <c r="B9700" s="8" t="s">
        <v>343</v>
      </c>
      <c r="C9700" s="13" t="n">
        <v>0.0489366043445613</v>
      </c>
      <c r="D9700" s="13" t="n">
        <v>0</v>
      </c>
      <c r="E9700" s="8" t="n">
        <f aca="false">IF(C9700&gt;=$B$4,1,0)</f>
        <v>0</v>
      </c>
      <c r="F9700" s="8" t="n">
        <f aca="false">IF(D9700&gt;=$B$4,1,0)</f>
        <v>0</v>
      </c>
      <c r="G9700" s="8" t="str">
        <f aca="false">IF(AND(E9700=1,F9700=1),"Both pay",IF(F9700=1,"Missed",IF(E9700=1,"False trigger","Neither")))</f>
        <v>Neither</v>
      </c>
    </row>
    <row r="9701" customFormat="false" ht="15" hidden="false" customHeight="false" outlineLevel="0" collapsed="false">
      <c r="A9701" s="8" t="n">
        <v>1165</v>
      </c>
      <c r="B9701" s="8" t="s">
        <v>343</v>
      </c>
      <c r="C9701" s="13" t="n">
        <v>0.0771765094849001</v>
      </c>
      <c r="D9701" s="13" t="n">
        <v>0</v>
      </c>
      <c r="E9701" s="8" t="n">
        <f aca="false">IF(C9701&gt;=$B$4,1,0)</f>
        <v>0</v>
      </c>
      <c r="F9701" s="8" t="n">
        <f aca="false">IF(D9701&gt;=$B$4,1,0)</f>
        <v>0</v>
      </c>
      <c r="G9701" s="8" t="str">
        <f aca="false">IF(AND(E9701=1,F9701=1),"Both pay",IF(F9701=1,"Missed",IF(E9701=1,"False trigger","Neither")))</f>
        <v>Neither</v>
      </c>
    </row>
    <row r="9702" customFormat="false" ht="15" hidden="false" customHeight="false" outlineLevel="0" collapsed="false">
      <c r="A9702" s="8" t="n">
        <v>1167</v>
      </c>
      <c r="B9702" s="8" t="s">
        <v>343</v>
      </c>
      <c r="C9702" s="13" t="n">
        <v>0.268051083565467</v>
      </c>
      <c r="D9702" s="13" t="n">
        <v>0.174999999999997</v>
      </c>
      <c r="E9702" s="8" t="n">
        <f aca="false">IF(C9702&gt;=$B$4,1,0)</f>
        <v>0</v>
      </c>
      <c r="F9702" s="8" t="n">
        <f aca="false">IF(D9702&gt;=$B$4,1,0)</f>
        <v>0</v>
      </c>
      <c r="G9702" s="8" t="str">
        <f aca="false">IF(AND(E9702=1,F9702=1),"Both pay",IF(F9702=1,"Missed",IF(E9702=1,"False trigger","Neither")))</f>
        <v>Neither</v>
      </c>
    </row>
    <row r="9703" customFormat="false" ht="15" hidden="false" customHeight="false" outlineLevel="0" collapsed="false">
      <c r="A9703" s="8" t="n">
        <v>1168</v>
      </c>
      <c r="B9703" s="8" t="s">
        <v>343</v>
      </c>
      <c r="C9703" s="13" t="n">
        <v>0.379340572461018</v>
      </c>
      <c r="D9703" s="13" t="n">
        <v>0.491874999999993</v>
      </c>
      <c r="E9703" s="8" t="n">
        <f aca="false">IF(C9703&gt;=$B$4,1,0)</f>
        <v>0</v>
      </c>
      <c r="F9703" s="8" t="n">
        <f aca="false">IF(D9703&gt;=$B$4,1,0)</f>
        <v>0</v>
      </c>
      <c r="G9703" s="8" t="str">
        <f aca="false">IF(AND(E9703=1,F9703=1),"Both pay",IF(F9703=1,"Missed",IF(E9703=1,"False trigger","Neither")))</f>
        <v>Neither</v>
      </c>
    </row>
    <row r="9704" customFormat="false" ht="15" hidden="false" customHeight="false" outlineLevel="0" collapsed="false">
      <c r="A9704" s="8" t="n">
        <v>1169</v>
      </c>
      <c r="B9704" s="8" t="s">
        <v>343</v>
      </c>
      <c r="C9704" s="13" t="n">
        <v>0.223034411421537</v>
      </c>
      <c r="D9704" s="13" t="n">
        <v>0.147500000000008</v>
      </c>
      <c r="E9704" s="8" t="n">
        <f aca="false">IF(C9704&gt;=$B$4,1,0)</f>
        <v>0</v>
      </c>
      <c r="F9704" s="8" t="n">
        <f aca="false">IF(D9704&gt;=$B$4,1,0)</f>
        <v>0</v>
      </c>
      <c r="G9704" s="8" t="str">
        <f aca="false">IF(AND(E9704=1,F9704=1),"Both pay",IF(F9704=1,"Missed",IF(E9704=1,"False trigger","Neither")))</f>
        <v>Neither</v>
      </c>
    </row>
    <row r="9705" customFormat="false" ht="15" hidden="false" customHeight="false" outlineLevel="0" collapsed="false">
      <c r="A9705" s="8" t="n">
        <v>1170</v>
      </c>
      <c r="B9705" s="8" t="s">
        <v>343</v>
      </c>
      <c r="C9705" s="13" t="n">
        <v>0.0922549383046344</v>
      </c>
      <c r="D9705" s="13" t="n">
        <v>0</v>
      </c>
      <c r="E9705" s="8" t="n">
        <f aca="false">IF(C9705&gt;=$B$4,1,0)</f>
        <v>0</v>
      </c>
      <c r="F9705" s="8" t="n">
        <f aca="false">IF(D9705&gt;=$B$4,1,0)</f>
        <v>0</v>
      </c>
      <c r="G9705" s="8" t="str">
        <f aca="false">IF(AND(E9705=1,F9705=1),"Both pay",IF(F9705=1,"Missed",IF(E9705=1,"False trigger","Neither")))</f>
        <v>Neither</v>
      </c>
    </row>
    <row r="9706" customFormat="false" ht="15" hidden="false" customHeight="false" outlineLevel="0" collapsed="false">
      <c r="A9706" s="8" t="n">
        <v>1171</v>
      </c>
      <c r="B9706" s="8" t="s">
        <v>343</v>
      </c>
      <c r="C9706" s="13" t="n">
        <v>0.0169405325286646</v>
      </c>
      <c r="D9706" s="13" t="n">
        <v>0</v>
      </c>
      <c r="E9706" s="8" t="n">
        <f aca="false">IF(C9706&gt;=$B$4,1,0)</f>
        <v>0</v>
      </c>
      <c r="F9706" s="8" t="n">
        <f aca="false">IF(D9706&gt;=$B$4,1,0)</f>
        <v>0</v>
      </c>
      <c r="G9706" s="8" t="str">
        <f aca="false">IF(AND(E9706=1,F9706=1),"Both pay",IF(F9706=1,"Missed",IF(E9706=1,"False trigger","Neither")))</f>
        <v>Neither</v>
      </c>
    </row>
    <row r="9707" customFormat="false" ht="15" hidden="false" customHeight="false" outlineLevel="0" collapsed="false">
      <c r="A9707" s="8" t="n">
        <v>1172</v>
      </c>
      <c r="B9707" s="8" t="s">
        <v>343</v>
      </c>
      <c r="C9707" s="13" t="n">
        <v>0.0023169094602053</v>
      </c>
      <c r="D9707" s="13" t="n">
        <v>0</v>
      </c>
      <c r="E9707" s="8" t="n">
        <f aca="false">IF(C9707&gt;=$B$4,1,0)</f>
        <v>0</v>
      </c>
      <c r="F9707" s="8" t="n">
        <f aca="false">IF(D9707&gt;=$B$4,1,0)</f>
        <v>0</v>
      </c>
      <c r="G9707" s="8" t="str">
        <f aca="false">IF(AND(E9707=1,F9707=1),"Both pay",IF(F9707=1,"Missed",IF(E9707=1,"False trigger","Neither")))</f>
        <v>Neither</v>
      </c>
    </row>
    <row r="9708" customFormat="false" ht="15" hidden="false" customHeight="false" outlineLevel="0" collapsed="false">
      <c r="A9708" s="8" t="n">
        <v>1173</v>
      </c>
      <c r="B9708" s="8" t="s">
        <v>343</v>
      </c>
      <c r="C9708" s="13" t="n">
        <v>0.0026293113197084</v>
      </c>
      <c r="D9708" s="13" t="n">
        <v>0</v>
      </c>
      <c r="E9708" s="8" t="n">
        <f aca="false">IF(C9708&gt;=$B$4,1,0)</f>
        <v>0</v>
      </c>
      <c r="F9708" s="8" t="n">
        <f aca="false">IF(D9708&gt;=$B$4,1,0)</f>
        <v>0</v>
      </c>
      <c r="G9708" s="8" t="str">
        <f aca="false">IF(AND(E9708=1,F9708=1),"Both pay",IF(F9708=1,"Missed",IF(E9708=1,"False trigger","Neither")))</f>
        <v>Neither</v>
      </c>
    </row>
    <row r="9709" customFormat="false" ht="15" hidden="false" customHeight="false" outlineLevel="0" collapsed="false">
      <c r="A9709" s="8" t="n">
        <v>1174</v>
      </c>
      <c r="B9709" s="8" t="s">
        <v>343</v>
      </c>
      <c r="C9709" s="13" t="n">
        <v>0.0046466601233845</v>
      </c>
      <c r="D9709" s="13" t="n">
        <v>0.0493749999999977</v>
      </c>
      <c r="E9709" s="8" t="n">
        <f aca="false">IF(C9709&gt;=$B$4,1,0)</f>
        <v>0</v>
      </c>
      <c r="F9709" s="8" t="n">
        <f aca="false">IF(D9709&gt;=$B$4,1,0)</f>
        <v>0</v>
      </c>
      <c r="G9709" s="8" t="str">
        <f aca="false">IF(AND(E9709=1,F9709=1),"Both pay",IF(F9709=1,"Missed",IF(E9709=1,"False trigger","Neither")))</f>
        <v>Neither</v>
      </c>
    </row>
    <row r="9710" customFormat="false" ht="15" hidden="false" customHeight="false" outlineLevel="0" collapsed="false">
      <c r="A9710" s="8" t="n">
        <v>1175</v>
      </c>
      <c r="B9710" s="8" t="s">
        <v>343</v>
      </c>
      <c r="C9710" s="13" t="n">
        <v>0.0092395896226804</v>
      </c>
      <c r="D9710" s="13" t="n">
        <v>0.122499999999988</v>
      </c>
      <c r="E9710" s="8" t="n">
        <f aca="false">IF(C9710&gt;=$B$4,1,0)</f>
        <v>0</v>
      </c>
      <c r="F9710" s="8" t="n">
        <f aca="false">IF(D9710&gt;=$B$4,1,0)</f>
        <v>0</v>
      </c>
      <c r="G9710" s="8" t="str">
        <f aca="false">IF(AND(E9710=1,F9710=1),"Both pay",IF(F9710=1,"Missed",IF(E9710=1,"False trigger","Neither")))</f>
        <v>Neither</v>
      </c>
    </row>
    <row r="9711" customFormat="false" ht="15" hidden="false" customHeight="false" outlineLevel="0" collapsed="false">
      <c r="A9711" s="8" t="n">
        <v>1176</v>
      </c>
      <c r="B9711" s="8" t="s">
        <v>343</v>
      </c>
      <c r="C9711" s="13" t="n">
        <v>0.0149073101612771</v>
      </c>
      <c r="D9711" s="13" t="n">
        <v>0.0012499999999988</v>
      </c>
      <c r="E9711" s="8" t="n">
        <f aca="false">IF(C9711&gt;=$B$4,1,0)</f>
        <v>0</v>
      </c>
      <c r="F9711" s="8" t="n">
        <f aca="false">IF(D9711&gt;=$B$4,1,0)</f>
        <v>0</v>
      </c>
      <c r="G9711" s="8" t="str">
        <f aca="false">IF(AND(E9711=1,F9711=1),"Both pay",IF(F9711=1,"Missed",IF(E9711=1,"False trigger","Neither")))</f>
        <v>Neither</v>
      </c>
    </row>
    <row r="9712" customFormat="false" ht="15" hidden="false" customHeight="false" outlineLevel="0" collapsed="false">
      <c r="A9712" s="8" t="n">
        <v>1178</v>
      </c>
      <c r="B9712" s="8" t="s">
        <v>343</v>
      </c>
      <c r="C9712" s="13" t="n">
        <v>0.0043598388264314</v>
      </c>
      <c r="D9712" s="13" t="n">
        <v>0.0131250000000022</v>
      </c>
      <c r="E9712" s="8" t="n">
        <f aca="false">IF(C9712&gt;=$B$4,1,0)</f>
        <v>0</v>
      </c>
      <c r="F9712" s="8" t="n">
        <f aca="false">IF(D9712&gt;=$B$4,1,0)</f>
        <v>0</v>
      </c>
      <c r="G9712" s="8" t="str">
        <f aca="false">IF(AND(E9712=1,F9712=1),"Both pay",IF(F9712=1,"Missed",IF(E9712=1,"False trigger","Neither")))</f>
        <v>Neither</v>
      </c>
    </row>
    <row r="9713" customFormat="false" ht="15" hidden="false" customHeight="false" outlineLevel="0" collapsed="false">
      <c r="A9713" s="8" t="n">
        <v>1179</v>
      </c>
      <c r="B9713" s="8" t="s">
        <v>343</v>
      </c>
      <c r="C9713" s="13" t="n">
        <v>0.0009242922361067</v>
      </c>
      <c r="D9713" s="13" t="n">
        <v>0</v>
      </c>
      <c r="E9713" s="8" t="n">
        <f aca="false">IF(C9713&gt;=$B$4,1,0)</f>
        <v>0</v>
      </c>
      <c r="F9713" s="8" t="n">
        <f aca="false">IF(D9713&gt;=$B$4,1,0)</f>
        <v>0</v>
      </c>
      <c r="G9713" s="8" t="str">
        <f aca="false">IF(AND(E9713=1,F9713=1),"Both pay",IF(F9713=1,"Missed",IF(E9713=1,"False trigger","Neither")))</f>
        <v>Neither</v>
      </c>
    </row>
    <row r="9714" customFormat="false" ht="15" hidden="false" customHeight="false" outlineLevel="0" collapsed="false">
      <c r="A9714" s="8" t="n">
        <v>1180</v>
      </c>
      <c r="B9714" s="8" t="s">
        <v>343</v>
      </c>
      <c r="C9714" s="13" t="n">
        <v>0</v>
      </c>
      <c r="D9714" s="13" t="n">
        <v>0</v>
      </c>
      <c r="E9714" s="8" t="n">
        <f aca="false">IF(C9714&gt;=$B$4,1,0)</f>
        <v>0</v>
      </c>
      <c r="F9714" s="8" t="n">
        <f aca="false">IF(D9714&gt;=$B$4,1,0)</f>
        <v>0</v>
      </c>
      <c r="G9714" s="8" t="str">
        <f aca="false">IF(AND(E9714=1,F9714=1),"Both pay",IF(F9714=1,"Missed",IF(E9714=1,"False trigger","Neither")))</f>
        <v>Neither</v>
      </c>
    </row>
    <row r="9715" customFormat="false" ht="15" hidden="false" customHeight="false" outlineLevel="0" collapsed="false">
      <c r="A9715" s="8" t="n">
        <v>1181</v>
      </c>
      <c r="B9715" s="8" t="s">
        <v>343</v>
      </c>
      <c r="C9715" s="13" t="n">
        <v>0</v>
      </c>
      <c r="D9715" s="13" t="n">
        <v>0</v>
      </c>
      <c r="E9715" s="8" t="n">
        <f aca="false">IF(C9715&gt;=$B$4,1,0)</f>
        <v>0</v>
      </c>
      <c r="F9715" s="8" t="n">
        <f aca="false">IF(D9715&gt;=$B$4,1,0)</f>
        <v>0</v>
      </c>
      <c r="G9715" s="8" t="str">
        <f aca="false">IF(AND(E9715=1,F9715=1),"Both pay",IF(F9715=1,"Missed",IF(E9715=1,"False trigger","Neither")))</f>
        <v>Neither</v>
      </c>
    </row>
    <row r="9716" customFormat="false" ht="15" hidden="false" customHeight="false" outlineLevel="0" collapsed="false">
      <c r="A9716" s="8" t="n">
        <v>1182</v>
      </c>
      <c r="B9716" s="8" t="s">
        <v>343</v>
      </c>
      <c r="C9716" s="13" t="n">
        <v>0.0004285471789131</v>
      </c>
      <c r="D9716" s="13" t="n">
        <v>0</v>
      </c>
      <c r="E9716" s="8" t="n">
        <f aca="false">IF(C9716&gt;=$B$4,1,0)</f>
        <v>0</v>
      </c>
      <c r="F9716" s="8" t="n">
        <f aca="false">IF(D9716&gt;=$B$4,1,0)</f>
        <v>0</v>
      </c>
      <c r="G9716" s="8" t="str">
        <f aca="false">IF(AND(E9716=1,F9716=1),"Both pay",IF(F9716=1,"Missed",IF(E9716=1,"False trigger","Neither")))</f>
        <v>Neither</v>
      </c>
    </row>
    <row r="9717" customFormat="false" ht="15" hidden="false" customHeight="false" outlineLevel="0" collapsed="false">
      <c r="A9717" s="8" t="n">
        <v>1183</v>
      </c>
      <c r="B9717" s="8" t="s">
        <v>343</v>
      </c>
      <c r="C9717" s="13" t="n">
        <v>0.0024209645467081</v>
      </c>
      <c r="D9717" s="13" t="n">
        <v>0</v>
      </c>
      <c r="E9717" s="8" t="n">
        <f aca="false">IF(C9717&gt;=$B$4,1,0)</f>
        <v>0</v>
      </c>
      <c r="F9717" s="8" t="n">
        <f aca="false">IF(D9717&gt;=$B$4,1,0)</f>
        <v>0</v>
      </c>
      <c r="G9717" s="8" t="str">
        <f aca="false">IF(AND(E9717=1,F9717=1),"Both pay",IF(F9717=1,"Missed",IF(E9717=1,"False trigger","Neither")))</f>
        <v>Neither</v>
      </c>
    </row>
    <row r="9718" customFormat="false" ht="15" hidden="false" customHeight="false" outlineLevel="0" collapsed="false">
      <c r="A9718" s="8" t="n">
        <v>1184</v>
      </c>
      <c r="B9718" s="8" t="s">
        <v>343</v>
      </c>
      <c r="C9718" s="13" t="n">
        <v>0.002928917554648</v>
      </c>
      <c r="D9718" s="13" t="n">
        <v>0</v>
      </c>
      <c r="E9718" s="8" t="n">
        <f aca="false">IF(C9718&gt;=$B$4,1,0)</f>
        <v>0</v>
      </c>
      <c r="F9718" s="8" t="n">
        <f aca="false">IF(D9718&gt;=$B$4,1,0)</f>
        <v>0</v>
      </c>
      <c r="G9718" s="8" t="str">
        <f aca="false">IF(AND(E9718=1,F9718=1),"Both pay",IF(F9718=1,"Missed",IF(E9718=1,"False trigger","Neither")))</f>
        <v>Neither</v>
      </c>
    </row>
    <row r="9719" customFormat="false" ht="15" hidden="false" customHeight="false" outlineLevel="0" collapsed="false">
      <c r="A9719" s="8" t="n">
        <v>1185</v>
      </c>
      <c r="B9719" s="8" t="s">
        <v>343</v>
      </c>
      <c r="C9719" s="13" t="n">
        <v>0.0053643949274828</v>
      </c>
      <c r="D9719" s="13" t="n">
        <v>0</v>
      </c>
      <c r="E9719" s="8" t="n">
        <f aca="false">IF(C9719&gt;=$B$4,1,0)</f>
        <v>0</v>
      </c>
      <c r="F9719" s="8" t="n">
        <f aca="false">IF(D9719&gt;=$B$4,1,0)</f>
        <v>0</v>
      </c>
      <c r="G9719" s="8" t="str">
        <f aca="false">IF(AND(E9719=1,F9719=1),"Both pay",IF(F9719=1,"Missed",IF(E9719=1,"False trigger","Neither")))</f>
        <v>Neither</v>
      </c>
    </row>
    <row r="9720" customFormat="false" ht="15" hidden="false" customHeight="false" outlineLevel="0" collapsed="false">
      <c r="A9720" s="8" t="n">
        <v>1186</v>
      </c>
      <c r="B9720" s="8" t="s">
        <v>343</v>
      </c>
      <c r="C9720" s="13" t="n">
        <v>0.0137494366691512</v>
      </c>
      <c r="D9720" s="13" t="n">
        <v>0</v>
      </c>
      <c r="E9720" s="8" t="n">
        <f aca="false">IF(C9720&gt;=$B$4,1,0)</f>
        <v>0</v>
      </c>
      <c r="F9720" s="8" t="n">
        <f aca="false">IF(D9720&gt;=$B$4,1,0)</f>
        <v>0</v>
      </c>
      <c r="G9720" s="8" t="str">
        <f aca="false">IF(AND(E9720=1,F9720=1),"Both pay",IF(F9720=1,"Missed",IF(E9720=1,"False trigger","Neither")))</f>
        <v>Neither</v>
      </c>
    </row>
    <row r="9721" customFormat="false" ht="15" hidden="false" customHeight="false" outlineLevel="0" collapsed="false">
      <c r="A9721" s="8" t="n">
        <v>1187</v>
      </c>
      <c r="B9721" s="8" t="s">
        <v>343</v>
      </c>
      <c r="C9721" s="13" t="n">
        <v>0.0126369396058052</v>
      </c>
      <c r="D9721" s="13" t="n">
        <v>0</v>
      </c>
      <c r="E9721" s="8" t="n">
        <f aca="false">IF(C9721&gt;=$B$4,1,0)</f>
        <v>0</v>
      </c>
      <c r="F9721" s="8" t="n">
        <f aca="false">IF(D9721&gt;=$B$4,1,0)</f>
        <v>0</v>
      </c>
      <c r="G9721" s="8" t="str">
        <f aca="false">IF(AND(E9721=1,F9721=1),"Both pay",IF(F9721=1,"Missed",IF(E9721=1,"False trigger","Neither")))</f>
        <v>Neither</v>
      </c>
    </row>
    <row r="9722" customFormat="false" ht="15" hidden="false" customHeight="false" outlineLevel="0" collapsed="false">
      <c r="A9722" s="8" t="n">
        <v>1188</v>
      </c>
      <c r="B9722" s="8" t="s">
        <v>343</v>
      </c>
      <c r="C9722" s="13" t="n">
        <v>0.0178241181908589</v>
      </c>
      <c r="D9722" s="13" t="n">
        <v>0</v>
      </c>
      <c r="E9722" s="8" t="n">
        <f aca="false">IF(C9722&gt;=$B$4,1,0)</f>
        <v>0</v>
      </c>
      <c r="F9722" s="8" t="n">
        <f aca="false">IF(D9722&gt;=$B$4,1,0)</f>
        <v>0</v>
      </c>
      <c r="G9722" s="8" t="str">
        <f aca="false">IF(AND(E9722=1,F9722=1),"Both pay",IF(F9722=1,"Missed",IF(E9722=1,"False trigger","Neither")))</f>
        <v>Neither</v>
      </c>
    </row>
    <row r="9723" customFormat="false" ht="15" hidden="false" customHeight="false" outlineLevel="0" collapsed="false">
      <c r="A9723" s="8" t="n">
        <v>1189</v>
      </c>
      <c r="B9723" s="8" t="s">
        <v>343</v>
      </c>
      <c r="C9723" s="13" t="n">
        <v>0.0221773814969452</v>
      </c>
      <c r="D9723" s="13" t="n">
        <v>0</v>
      </c>
      <c r="E9723" s="8" t="n">
        <f aca="false">IF(C9723&gt;=$B$4,1,0)</f>
        <v>0</v>
      </c>
      <c r="F9723" s="8" t="n">
        <f aca="false">IF(D9723&gt;=$B$4,1,0)</f>
        <v>0</v>
      </c>
      <c r="G9723" s="8" t="str">
        <f aca="false">IF(AND(E9723=1,F9723=1),"Both pay",IF(F9723=1,"Missed",IF(E9723=1,"False trigger","Neither")))</f>
        <v>Neither</v>
      </c>
    </row>
    <row r="9724" customFormat="false" ht="15" hidden="false" customHeight="false" outlineLevel="0" collapsed="false">
      <c r="A9724" s="8" t="n">
        <v>1191</v>
      </c>
      <c r="B9724" s="8" t="s">
        <v>343</v>
      </c>
      <c r="C9724" s="13" t="n">
        <v>0.0183290506827695</v>
      </c>
      <c r="D9724" s="13" t="n">
        <v>0</v>
      </c>
      <c r="E9724" s="8" t="n">
        <f aca="false">IF(C9724&gt;=$B$4,1,0)</f>
        <v>0</v>
      </c>
      <c r="F9724" s="8" t="n">
        <f aca="false">IF(D9724&gt;=$B$4,1,0)</f>
        <v>0</v>
      </c>
      <c r="G9724" s="8" t="str">
        <f aca="false">IF(AND(E9724=1,F9724=1),"Both pay",IF(F9724=1,"Missed",IF(E9724=1,"False trigger","Neither")))</f>
        <v>Neither</v>
      </c>
    </row>
    <row r="9725" customFormat="false" ht="15" hidden="false" customHeight="false" outlineLevel="0" collapsed="false">
      <c r="A9725" s="8" t="n">
        <v>1192</v>
      </c>
      <c r="B9725" s="8" t="s">
        <v>343</v>
      </c>
      <c r="C9725" s="13" t="n">
        <v>0.0177898518715267</v>
      </c>
      <c r="D9725" s="13" t="n">
        <v>0</v>
      </c>
      <c r="E9725" s="8" t="n">
        <f aca="false">IF(C9725&gt;=$B$4,1,0)</f>
        <v>0</v>
      </c>
      <c r="F9725" s="8" t="n">
        <f aca="false">IF(D9725&gt;=$B$4,1,0)</f>
        <v>0</v>
      </c>
      <c r="G9725" s="8" t="str">
        <f aca="false">IF(AND(E9725=1,F9725=1),"Both pay",IF(F9725=1,"Missed",IF(E9725=1,"False trigger","Neither")))</f>
        <v>Neither</v>
      </c>
    </row>
    <row r="9726" customFormat="false" ht="15" hidden="false" customHeight="false" outlineLevel="0" collapsed="false">
      <c r="A9726" s="8" t="n">
        <v>1193</v>
      </c>
      <c r="B9726" s="8" t="s">
        <v>343</v>
      </c>
      <c r="C9726" s="13" t="n">
        <v>0.0160592266331995</v>
      </c>
      <c r="D9726" s="13" t="n">
        <v>0</v>
      </c>
      <c r="E9726" s="8" t="n">
        <f aca="false">IF(C9726&gt;=$B$4,1,0)</f>
        <v>0</v>
      </c>
      <c r="F9726" s="8" t="n">
        <f aca="false">IF(D9726&gt;=$B$4,1,0)</f>
        <v>0</v>
      </c>
      <c r="G9726" s="8" t="str">
        <f aca="false">IF(AND(E9726=1,F9726=1),"Both pay",IF(F9726=1,"Missed",IF(E9726=1,"False trigger","Neither")))</f>
        <v>Neither</v>
      </c>
    </row>
    <row r="9727" customFormat="false" ht="15" hidden="false" customHeight="false" outlineLevel="0" collapsed="false">
      <c r="A9727" s="8" t="n">
        <v>1203</v>
      </c>
      <c r="B9727" s="8" t="s">
        <v>343</v>
      </c>
      <c r="C9727" s="13" t="n">
        <v>0.0110926526590944</v>
      </c>
      <c r="D9727" s="13" t="n">
        <v>0</v>
      </c>
      <c r="E9727" s="8" t="n">
        <f aca="false">IF(C9727&gt;=$B$4,1,0)</f>
        <v>0</v>
      </c>
      <c r="F9727" s="8" t="n">
        <f aca="false">IF(D9727&gt;=$B$4,1,0)</f>
        <v>0</v>
      </c>
      <c r="G9727" s="8" t="str">
        <f aca="false">IF(AND(E9727=1,F9727=1),"Both pay",IF(F9727=1,"Missed",IF(E9727=1,"False trigger","Neither")))</f>
        <v>Neither</v>
      </c>
    </row>
    <row r="9728" customFormat="false" ht="15" hidden="false" customHeight="false" outlineLevel="0" collapsed="false">
      <c r="A9728" s="8" t="n">
        <v>1204</v>
      </c>
      <c r="B9728" s="8" t="s">
        <v>343</v>
      </c>
      <c r="C9728" s="13" t="n">
        <v>0.0104127450914326</v>
      </c>
      <c r="D9728" s="13" t="n">
        <v>0</v>
      </c>
      <c r="E9728" s="8" t="n">
        <f aca="false">IF(C9728&gt;=$B$4,1,0)</f>
        <v>0</v>
      </c>
      <c r="F9728" s="8" t="n">
        <f aca="false">IF(D9728&gt;=$B$4,1,0)</f>
        <v>0</v>
      </c>
      <c r="G9728" s="8" t="str">
        <f aca="false">IF(AND(E9728=1,F9728=1),"Both pay",IF(F9728=1,"Missed",IF(E9728=1,"False trigger","Neither")))</f>
        <v>Neither</v>
      </c>
    </row>
    <row r="9729" customFormat="false" ht="15" hidden="false" customHeight="false" outlineLevel="0" collapsed="false">
      <c r="A9729" s="8" t="n">
        <v>1205</v>
      </c>
      <c r="B9729" s="8" t="s">
        <v>343</v>
      </c>
      <c r="C9729" s="13" t="n">
        <v>0.0094943290989988</v>
      </c>
      <c r="D9729" s="13" t="n">
        <v>0</v>
      </c>
      <c r="E9729" s="8" t="n">
        <f aca="false">IF(C9729&gt;=$B$4,1,0)</f>
        <v>0</v>
      </c>
      <c r="F9729" s="8" t="n">
        <f aca="false">IF(D9729&gt;=$B$4,1,0)</f>
        <v>0</v>
      </c>
      <c r="G9729" s="8" t="str">
        <f aca="false">IF(AND(E9729=1,F9729=1),"Both pay",IF(F9729=1,"Missed",IF(E9729=1,"False trigger","Neither")))</f>
        <v>Neither</v>
      </c>
    </row>
    <row r="9730" customFormat="false" ht="15" hidden="false" customHeight="false" outlineLevel="0" collapsed="false">
      <c r="A9730" s="8" t="n">
        <v>1206</v>
      </c>
      <c r="B9730" s="8" t="s">
        <v>343</v>
      </c>
      <c r="C9730" s="13" t="n">
        <v>0.0586604379805883</v>
      </c>
      <c r="D9730" s="13" t="n">
        <v>0</v>
      </c>
      <c r="E9730" s="8" t="n">
        <f aca="false">IF(C9730&gt;=$B$4,1,0)</f>
        <v>0</v>
      </c>
      <c r="F9730" s="8" t="n">
        <f aca="false">IF(D9730&gt;=$B$4,1,0)</f>
        <v>0</v>
      </c>
      <c r="G9730" s="8" t="str">
        <f aca="false">IF(AND(E9730=1,F9730=1),"Both pay",IF(F9730=1,"Missed",IF(E9730=1,"False trigger","Neither")))</f>
        <v>Neither</v>
      </c>
    </row>
    <row r="9731" customFormat="false" ht="15" hidden="false" customHeight="false" outlineLevel="0" collapsed="false">
      <c r="A9731" s="8" t="n">
        <v>1207</v>
      </c>
      <c r="B9731" s="8" t="s">
        <v>343</v>
      </c>
      <c r="C9731" s="13" t="n">
        <v>0.116122796293773</v>
      </c>
      <c r="D9731" s="13" t="n">
        <v>0</v>
      </c>
      <c r="E9731" s="8" t="n">
        <f aca="false">IF(C9731&gt;=$B$4,1,0)</f>
        <v>0</v>
      </c>
      <c r="F9731" s="8" t="n">
        <f aca="false">IF(D9731&gt;=$B$4,1,0)</f>
        <v>0</v>
      </c>
      <c r="G9731" s="8" t="str">
        <f aca="false">IF(AND(E9731=1,F9731=1),"Both pay",IF(F9731=1,"Missed",IF(E9731=1,"False trigger","Neither")))</f>
        <v>Neither</v>
      </c>
    </row>
    <row r="9732" customFormat="false" ht="15" hidden="false" customHeight="false" outlineLevel="0" collapsed="false">
      <c r="A9732" s="8" t="n">
        <v>1208</v>
      </c>
      <c r="B9732" s="8" t="s">
        <v>343</v>
      </c>
      <c r="C9732" s="13" t="n">
        <v>0.044968018223777</v>
      </c>
      <c r="D9732" s="13" t="n">
        <v>0</v>
      </c>
      <c r="E9732" s="8" t="n">
        <f aca="false">IF(C9732&gt;=$B$4,1,0)</f>
        <v>0</v>
      </c>
      <c r="F9732" s="8" t="n">
        <f aca="false">IF(D9732&gt;=$B$4,1,0)</f>
        <v>0</v>
      </c>
      <c r="G9732" s="8" t="str">
        <f aca="false">IF(AND(E9732=1,F9732=1),"Both pay",IF(F9732=1,"Missed",IF(E9732=1,"False trigger","Neither")))</f>
        <v>Neither</v>
      </c>
    </row>
    <row r="9733" customFormat="false" ht="15" hidden="false" customHeight="false" outlineLevel="0" collapsed="false">
      <c r="A9733" s="8" t="n">
        <v>1209</v>
      </c>
      <c r="B9733" s="8" t="s">
        <v>343</v>
      </c>
      <c r="C9733" s="13" t="n">
        <v>0.0521340820443043</v>
      </c>
      <c r="D9733" s="13" t="n">
        <v>0</v>
      </c>
      <c r="E9733" s="8" t="n">
        <f aca="false">IF(C9733&gt;=$B$4,1,0)</f>
        <v>0</v>
      </c>
      <c r="F9733" s="8" t="n">
        <f aca="false">IF(D9733&gt;=$B$4,1,0)</f>
        <v>0</v>
      </c>
      <c r="G9733" s="8" t="str">
        <f aca="false">IF(AND(E9733=1,F9733=1),"Both pay",IF(F9733=1,"Missed",IF(E9733=1,"False trigger","Neither")))</f>
        <v>Neither</v>
      </c>
    </row>
    <row r="9734" customFormat="false" ht="15" hidden="false" customHeight="false" outlineLevel="0" collapsed="false">
      <c r="A9734" s="8" t="n">
        <v>1210</v>
      </c>
      <c r="B9734" s="8" t="s">
        <v>343</v>
      </c>
      <c r="C9734" s="13" t="n">
        <v>0.12203711601197</v>
      </c>
      <c r="D9734" s="13" t="n">
        <v>0</v>
      </c>
      <c r="E9734" s="8" t="n">
        <f aca="false">IF(C9734&gt;=$B$4,1,0)</f>
        <v>0</v>
      </c>
      <c r="F9734" s="8" t="n">
        <f aca="false">IF(D9734&gt;=$B$4,1,0)</f>
        <v>0</v>
      </c>
      <c r="G9734" s="8" t="str">
        <f aca="false">IF(AND(E9734=1,F9734=1),"Both pay",IF(F9734=1,"Missed",IF(E9734=1,"False trigger","Neither")))</f>
        <v>Neither</v>
      </c>
    </row>
    <row r="9735" customFormat="false" ht="15" hidden="false" customHeight="false" outlineLevel="0" collapsed="false">
      <c r="A9735" s="8" t="n">
        <v>1211</v>
      </c>
      <c r="B9735" s="8" t="s">
        <v>343</v>
      </c>
      <c r="C9735" s="13" t="n">
        <v>0.180756990145458</v>
      </c>
      <c r="D9735" s="13" t="n">
        <v>0</v>
      </c>
      <c r="E9735" s="8" t="n">
        <f aca="false">IF(C9735&gt;=$B$4,1,0)</f>
        <v>0</v>
      </c>
      <c r="F9735" s="8" t="n">
        <f aca="false">IF(D9735&gt;=$B$4,1,0)</f>
        <v>0</v>
      </c>
      <c r="G9735" s="8" t="str">
        <f aca="false">IF(AND(E9735=1,F9735=1),"Both pay",IF(F9735=1,"Missed",IF(E9735=1,"False trigger","Neither")))</f>
        <v>Neither</v>
      </c>
    </row>
    <row r="9736" customFormat="false" ht="15" hidden="false" customHeight="false" outlineLevel="0" collapsed="false">
      <c r="A9736" s="8" t="n">
        <v>1212</v>
      </c>
      <c r="B9736" s="8" t="s">
        <v>343</v>
      </c>
      <c r="C9736" s="13" t="n">
        <v>0.268634977250734</v>
      </c>
      <c r="D9736" s="13" t="n">
        <v>0</v>
      </c>
      <c r="E9736" s="8" t="n">
        <f aca="false">IF(C9736&gt;=$B$4,1,0)</f>
        <v>0</v>
      </c>
      <c r="F9736" s="8" t="n">
        <f aca="false">IF(D9736&gt;=$B$4,1,0)</f>
        <v>0</v>
      </c>
      <c r="G9736" s="8" t="str">
        <f aca="false">IF(AND(E9736=1,F9736=1),"Both pay",IF(F9736=1,"Missed",IF(E9736=1,"False trigger","Neither")))</f>
        <v>Neither</v>
      </c>
    </row>
    <row r="9737" customFormat="false" ht="15" hidden="false" customHeight="false" outlineLevel="0" collapsed="false">
      <c r="A9737" s="8" t="n">
        <v>1214</v>
      </c>
      <c r="B9737" s="8" t="s">
        <v>343</v>
      </c>
      <c r="C9737" s="13" t="n">
        <v>0.162900015988523</v>
      </c>
      <c r="D9737" s="13" t="n">
        <v>0</v>
      </c>
      <c r="E9737" s="8" t="n">
        <f aca="false">IF(C9737&gt;=$B$4,1,0)</f>
        <v>0</v>
      </c>
      <c r="F9737" s="8" t="n">
        <f aca="false">IF(D9737&gt;=$B$4,1,0)</f>
        <v>0</v>
      </c>
      <c r="G9737" s="8" t="str">
        <f aca="false">IF(AND(E9737=1,F9737=1),"Both pay",IF(F9737=1,"Missed",IF(E9737=1,"False trigger","Neither")))</f>
        <v>Neither</v>
      </c>
    </row>
    <row r="9738" customFormat="false" ht="15" hidden="false" customHeight="false" outlineLevel="0" collapsed="false">
      <c r="A9738" s="8" t="n">
        <v>1215</v>
      </c>
      <c r="B9738" s="8" t="s">
        <v>343</v>
      </c>
      <c r="C9738" s="13" t="n">
        <v>0.0579854534374568</v>
      </c>
      <c r="D9738" s="13" t="n">
        <v>0</v>
      </c>
      <c r="E9738" s="8" t="n">
        <f aca="false">IF(C9738&gt;=$B$4,1,0)</f>
        <v>0</v>
      </c>
      <c r="F9738" s="8" t="n">
        <f aca="false">IF(D9738&gt;=$B$4,1,0)</f>
        <v>0</v>
      </c>
      <c r="G9738" s="8" t="str">
        <f aca="false">IF(AND(E9738=1,F9738=1),"Both pay",IF(F9738=1,"Missed",IF(E9738=1,"False trigger","Neither")))</f>
        <v>Neither</v>
      </c>
    </row>
    <row r="9739" customFormat="false" ht="15" hidden="false" customHeight="false" outlineLevel="0" collapsed="false">
      <c r="A9739" s="8" t="n">
        <v>1216</v>
      </c>
      <c r="B9739" s="8" t="s">
        <v>343</v>
      </c>
      <c r="C9739" s="13" t="n">
        <v>0.036599742890548</v>
      </c>
      <c r="D9739" s="13" t="n">
        <v>0</v>
      </c>
      <c r="E9739" s="8" t="n">
        <f aca="false">IF(C9739&gt;=$B$4,1,0)</f>
        <v>0</v>
      </c>
      <c r="F9739" s="8" t="n">
        <f aca="false">IF(D9739&gt;=$B$4,1,0)</f>
        <v>0</v>
      </c>
      <c r="G9739" s="8" t="str">
        <f aca="false">IF(AND(E9739=1,F9739=1),"Both pay",IF(F9739=1,"Missed",IF(E9739=1,"False trigger","Neither")))</f>
        <v>Neither</v>
      </c>
    </row>
    <row r="9740" customFormat="false" ht="15" hidden="false" customHeight="false" outlineLevel="0" collapsed="false">
      <c r="A9740" s="8" t="n">
        <v>1217</v>
      </c>
      <c r="B9740" s="8" t="s">
        <v>343</v>
      </c>
      <c r="C9740" s="13" t="n">
        <v>0.027313428186769</v>
      </c>
      <c r="D9740" s="13" t="n">
        <v>0</v>
      </c>
      <c r="E9740" s="8" t="n">
        <f aca="false">IF(C9740&gt;=$B$4,1,0)</f>
        <v>0</v>
      </c>
      <c r="F9740" s="8" t="n">
        <f aca="false">IF(D9740&gt;=$B$4,1,0)</f>
        <v>0</v>
      </c>
      <c r="G9740" s="8" t="str">
        <f aca="false">IF(AND(E9740=1,F9740=1),"Both pay",IF(F9740=1,"Missed",IF(E9740=1,"False trigger","Neither")))</f>
        <v>Neither</v>
      </c>
    </row>
    <row r="9741" customFormat="false" ht="15" hidden="false" customHeight="false" outlineLevel="0" collapsed="false">
      <c r="A9741" s="8" t="n">
        <v>1218</v>
      </c>
      <c r="B9741" s="8" t="s">
        <v>343</v>
      </c>
      <c r="C9741" s="13" t="n">
        <v>0.0206396744553067</v>
      </c>
      <c r="D9741" s="13" t="n">
        <v>0</v>
      </c>
      <c r="E9741" s="8" t="n">
        <f aca="false">IF(C9741&gt;=$B$4,1,0)</f>
        <v>0</v>
      </c>
      <c r="F9741" s="8" t="n">
        <f aca="false">IF(D9741&gt;=$B$4,1,0)</f>
        <v>0</v>
      </c>
      <c r="G9741" s="8" t="str">
        <f aca="false">IF(AND(E9741=1,F9741=1),"Both pay",IF(F9741=1,"Missed",IF(E9741=1,"False trigger","Neither")))</f>
        <v>Neither</v>
      </c>
    </row>
    <row r="9742" customFormat="false" ht="15" hidden="false" customHeight="false" outlineLevel="0" collapsed="false">
      <c r="A9742" s="8" t="n">
        <v>1219</v>
      </c>
      <c r="B9742" s="8" t="s">
        <v>343</v>
      </c>
      <c r="C9742" s="13" t="n">
        <v>0.0242968961334035</v>
      </c>
      <c r="D9742" s="13" t="n">
        <v>0</v>
      </c>
      <c r="E9742" s="8" t="n">
        <f aca="false">IF(C9742&gt;=$B$4,1,0)</f>
        <v>0</v>
      </c>
      <c r="F9742" s="8" t="n">
        <f aca="false">IF(D9742&gt;=$B$4,1,0)</f>
        <v>0</v>
      </c>
      <c r="G9742" s="8" t="str">
        <f aca="false">IF(AND(E9742=1,F9742=1),"Both pay",IF(F9742=1,"Missed",IF(E9742=1,"False trigger","Neither")))</f>
        <v>Neither</v>
      </c>
    </row>
    <row r="9743" customFormat="false" ht="15" hidden="false" customHeight="false" outlineLevel="0" collapsed="false">
      <c r="A9743" s="8" t="n">
        <v>1220</v>
      </c>
      <c r="B9743" s="8" t="s">
        <v>343</v>
      </c>
      <c r="C9743" s="13" t="n">
        <v>0.0694585301846899</v>
      </c>
      <c r="D9743" s="13" t="n">
        <v>0</v>
      </c>
      <c r="E9743" s="8" t="n">
        <f aca="false">IF(C9743&gt;=$B$4,1,0)</f>
        <v>0</v>
      </c>
      <c r="F9743" s="8" t="n">
        <f aca="false">IF(D9743&gt;=$B$4,1,0)</f>
        <v>0</v>
      </c>
      <c r="G9743" s="8" t="str">
        <f aca="false">IF(AND(E9743=1,F9743=1),"Both pay",IF(F9743=1,"Missed",IF(E9743=1,"False trigger","Neither")))</f>
        <v>Neither</v>
      </c>
    </row>
    <row r="9744" customFormat="false" ht="15" hidden="false" customHeight="false" outlineLevel="0" collapsed="false">
      <c r="A9744" s="8" t="n">
        <v>1221</v>
      </c>
      <c r="B9744" s="8" t="s">
        <v>343</v>
      </c>
      <c r="C9744" s="13" t="n">
        <v>0.0909908503189242</v>
      </c>
      <c r="D9744" s="13" t="n">
        <v>0</v>
      </c>
      <c r="E9744" s="8" t="n">
        <f aca="false">IF(C9744&gt;=$B$4,1,0)</f>
        <v>0</v>
      </c>
      <c r="F9744" s="8" t="n">
        <f aca="false">IF(D9744&gt;=$B$4,1,0)</f>
        <v>0</v>
      </c>
      <c r="G9744" s="8" t="str">
        <f aca="false">IF(AND(E9744=1,F9744=1),"Both pay",IF(F9744=1,"Missed",IF(E9744=1,"False trigger","Neither")))</f>
        <v>Neither</v>
      </c>
    </row>
    <row r="9745" customFormat="false" ht="15" hidden="false" customHeight="false" outlineLevel="0" collapsed="false">
      <c r="A9745" s="8" t="n">
        <v>1222</v>
      </c>
      <c r="B9745" s="8" t="s">
        <v>343</v>
      </c>
      <c r="C9745" s="13" t="n">
        <v>0.0588703287462379</v>
      </c>
      <c r="D9745" s="13" t="n">
        <v>0</v>
      </c>
      <c r="E9745" s="8" t="n">
        <f aca="false">IF(C9745&gt;=$B$4,1,0)</f>
        <v>0</v>
      </c>
      <c r="F9745" s="8" t="n">
        <f aca="false">IF(D9745&gt;=$B$4,1,0)</f>
        <v>0</v>
      </c>
      <c r="G9745" s="8" t="str">
        <f aca="false">IF(AND(E9745=1,F9745=1),"Both pay",IF(F9745=1,"Missed",IF(E9745=1,"False trigger","Neither")))</f>
        <v>Neither</v>
      </c>
    </row>
    <row r="9746" customFormat="false" ht="15" hidden="false" customHeight="false" outlineLevel="0" collapsed="false">
      <c r="A9746" s="8" t="n">
        <v>1224</v>
      </c>
      <c r="B9746" s="8" t="s">
        <v>343</v>
      </c>
      <c r="C9746" s="13" t="n">
        <v>0.232418889008954</v>
      </c>
      <c r="D9746" s="13" t="n">
        <v>0.0118750000000034</v>
      </c>
      <c r="E9746" s="8" t="n">
        <f aca="false">IF(C9746&gt;=$B$4,1,0)</f>
        <v>0</v>
      </c>
      <c r="F9746" s="8" t="n">
        <f aca="false">IF(D9746&gt;=$B$4,1,0)</f>
        <v>0</v>
      </c>
      <c r="G9746" s="8" t="str">
        <f aca="false">IF(AND(E9746=1,F9746=1),"Both pay",IF(F9746=1,"Missed",IF(E9746=1,"False trigger","Neither")))</f>
        <v>Neither</v>
      </c>
    </row>
    <row r="9747" customFormat="false" ht="15" hidden="false" customHeight="false" outlineLevel="0" collapsed="false">
      <c r="A9747" s="8" t="n">
        <v>1225</v>
      </c>
      <c r="B9747" s="8" t="s">
        <v>343</v>
      </c>
      <c r="C9747" s="13" t="n">
        <v>0.264610525371097</v>
      </c>
      <c r="D9747" s="13" t="n">
        <v>0.0450000000000017</v>
      </c>
      <c r="E9747" s="8" t="n">
        <f aca="false">IF(C9747&gt;=$B$4,1,0)</f>
        <v>0</v>
      </c>
      <c r="F9747" s="8" t="n">
        <f aca="false">IF(D9747&gt;=$B$4,1,0)</f>
        <v>0</v>
      </c>
      <c r="G9747" s="8" t="str">
        <f aca="false">IF(AND(E9747=1,F9747=1),"Both pay",IF(F9747=1,"Missed",IF(E9747=1,"False trigger","Neither")))</f>
        <v>Neither</v>
      </c>
    </row>
    <row r="9748" customFormat="false" ht="15" hidden="false" customHeight="false" outlineLevel="0" collapsed="false">
      <c r="A9748" s="8" t="n">
        <v>1226</v>
      </c>
      <c r="B9748" s="8" t="s">
        <v>343</v>
      </c>
      <c r="C9748" s="13" t="n">
        <v>0.182811440444965</v>
      </c>
      <c r="D9748" s="13" t="n">
        <v>0.0256250000000051</v>
      </c>
      <c r="E9748" s="8" t="n">
        <f aca="false">IF(C9748&gt;=$B$4,1,0)</f>
        <v>0</v>
      </c>
      <c r="F9748" s="8" t="n">
        <f aca="false">IF(D9748&gt;=$B$4,1,0)</f>
        <v>0</v>
      </c>
      <c r="G9748" s="8" t="str">
        <f aca="false">IF(AND(E9748=1,F9748=1),"Both pay",IF(F9748=1,"Missed",IF(E9748=1,"False trigger","Neither")))</f>
        <v>Neither</v>
      </c>
    </row>
    <row r="9749" customFormat="false" ht="15" hidden="false" customHeight="false" outlineLevel="0" collapsed="false">
      <c r="A9749" s="8" t="n">
        <v>1227</v>
      </c>
      <c r="B9749" s="8" t="s">
        <v>343</v>
      </c>
      <c r="C9749" s="13" t="n">
        <v>0.0609137538355781</v>
      </c>
      <c r="D9749" s="13" t="n">
        <v>0</v>
      </c>
      <c r="E9749" s="8" t="n">
        <f aca="false">IF(C9749&gt;=$B$4,1,0)</f>
        <v>0</v>
      </c>
      <c r="F9749" s="8" t="n">
        <f aca="false">IF(D9749&gt;=$B$4,1,0)</f>
        <v>0</v>
      </c>
      <c r="G9749" s="8" t="str">
        <f aca="false">IF(AND(E9749=1,F9749=1),"Both pay",IF(F9749=1,"Missed",IF(E9749=1,"False trigger","Neither")))</f>
        <v>Neither</v>
      </c>
    </row>
    <row r="9750" customFormat="false" ht="15" hidden="false" customHeight="false" outlineLevel="0" collapsed="false">
      <c r="A9750" s="8" t="n">
        <v>1228</v>
      </c>
      <c r="B9750" s="8" t="s">
        <v>343</v>
      </c>
      <c r="C9750" s="13" t="n">
        <v>0.0119532194687792</v>
      </c>
      <c r="D9750" s="13" t="n">
        <v>0</v>
      </c>
      <c r="E9750" s="8" t="n">
        <f aca="false">IF(C9750&gt;=$B$4,1,0)</f>
        <v>0</v>
      </c>
      <c r="F9750" s="8" t="n">
        <f aca="false">IF(D9750&gt;=$B$4,1,0)</f>
        <v>0</v>
      </c>
      <c r="G9750" s="8" t="str">
        <f aca="false">IF(AND(E9750=1,F9750=1),"Both pay",IF(F9750=1,"Missed",IF(E9750=1,"False trigger","Neither")))</f>
        <v>Neither</v>
      </c>
    </row>
    <row r="9751" customFormat="false" ht="15" hidden="false" customHeight="false" outlineLevel="0" collapsed="false">
      <c r="A9751" s="8" t="n">
        <v>1229</v>
      </c>
      <c r="B9751" s="8" t="s">
        <v>343</v>
      </c>
      <c r="C9751" s="13" t="n">
        <v>0.0021671852883855</v>
      </c>
      <c r="D9751" s="13" t="n">
        <v>0</v>
      </c>
      <c r="E9751" s="8" t="n">
        <f aca="false">IF(C9751&gt;=$B$4,1,0)</f>
        <v>0</v>
      </c>
      <c r="F9751" s="8" t="n">
        <f aca="false">IF(D9751&gt;=$B$4,1,0)</f>
        <v>0</v>
      </c>
      <c r="G9751" s="8" t="str">
        <f aca="false">IF(AND(E9751=1,F9751=1),"Both pay",IF(F9751=1,"Missed",IF(E9751=1,"False trigger","Neither")))</f>
        <v>Neither</v>
      </c>
    </row>
    <row r="9752" customFormat="false" ht="15" hidden="false" customHeight="false" outlineLevel="0" collapsed="false">
      <c r="A9752" s="8" t="n">
        <v>1230</v>
      </c>
      <c r="B9752" s="8" t="s">
        <v>343</v>
      </c>
      <c r="C9752" s="13" t="n">
        <v>0.0029016945592417</v>
      </c>
      <c r="D9752" s="13" t="n">
        <v>0.0012499999999988</v>
      </c>
      <c r="E9752" s="8" t="n">
        <f aca="false">IF(C9752&gt;=$B$4,1,0)</f>
        <v>0</v>
      </c>
      <c r="F9752" s="8" t="n">
        <f aca="false">IF(D9752&gt;=$B$4,1,0)</f>
        <v>0</v>
      </c>
      <c r="G9752" s="8" t="str">
        <f aca="false">IF(AND(E9752=1,F9752=1),"Both pay",IF(F9752=1,"Missed",IF(E9752=1,"False trigger","Neither")))</f>
        <v>Neither</v>
      </c>
    </row>
    <row r="9753" customFormat="false" ht="15" hidden="false" customHeight="false" outlineLevel="0" collapsed="false">
      <c r="A9753" s="8" t="n">
        <v>1231</v>
      </c>
      <c r="B9753" s="8" t="s">
        <v>343</v>
      </c>
      <c r="C9753" s="13" t="n">
        <v>0.0027205879484455</v>
      </c>
      <c r="D9753" s="13" t="n">
        <v>0.154375000000002</v>
      </c>
      <c r="E9753" s="8" t="n">
        <f aca="false">IF(C9753&gt;=$B$4,1,0)</f>
        <v>0</v>
      </c>
      <c r="F9753" s="8" t="n">
        <f aca="false">IF(D9753&gt;=$B$4,1,0)</f>
        <v>0</v>
      </c>
      <c r="G9753" s="8" t="str">
        <f aca="false">IF(AND(E9753=1,F9753=1),"Both pay",IF(F9753=1,"Missed",IF(E9753=1,"False trigger","Neither")))</f>
        <v>Neither</v>
      </c>
    </row>
    <row r="9754" customFormat="false" ht="15" hidden="false" customHeight="false" outlineLevel="0" collapsed="false">
      <c r="A9754" s="8" t="n">
        <v>1232</v>
      </c>
      <c r="B9754" s="8" t="s">
        <v>343</v>
      </c>
      <c r="C9754" s="13" t="n">
        <v>0.0021935598106495</v>
      </c>
      <c r="D9754" s="13" t="n">
        <v>0.130624999999995</v>
      </c>
      <c r="E9754" s="8" t="n">
        <f aca="false">IF(C9754&gt;=$B$4,1,0)</f>
        <v>0</v>
      </c>
      <c r="F9754" s="8" t="n">
        <f aca="false">IF(D9754&gt;=$B$4,1,0)</f>
        <v>0</v>
      </c>
      <c r="G9754" s="8" t="str">
        <f aca="false">IF(AND(E9754=1,F9754=1),"Both pay",IF(F9754=1,"Missed",IF(E9754=1,"False trigger","Neither")))</f>
        <v>Neither</v>
      </c>
    </row>
    <row r="9755" customFormat="false" ht="15" hidden="false" customHeight="false" outlineLevel="0" collapsed="false">
      <c r="A9755" s="8" t="n">
        <v>1233</v>
      </c>
      <c r="B9755" s="8" t="s">
        <v>343</v>
      </c>
      <c r="C9755" s="13" t="n">
        <v>0.005693662035938</v>
      </c>
      <c r="D9755" s="13" t="n">
        <v>0.0150000000000005</v>
      </c>
      <c r="E9755" s="8" t="n">
        <f aca="false">IF(C9755&gt;=$B$4,1,0)</f>
        <v>0</v>
      </c>
      <c r="F9755" s="8" t="n">
        <f aca="false">IF(D9755&gt;=$B$4,1,0)</f>
        <v>0</v>
      </c>
      <c r="G9755" s="8" t="str">
        <f aca="false">IF(AND(E9755=1,F9755=1),"Both pay",IF(F9755=1,"Missed",IF(E9755=1,"False trigger","Neither")))</f>
        <v>Neither</v>
      </c>
    </row>
    <row r="9756" customFormat="false" ht="15" hidden="false" customHeight="false" outlineLevel="0" collapsed="false">
      <c r="A9756" s="8" t="n">
        <v>1234</v>
      </c>
      <c r="B9756" s="8" t="s">
        <v>343</v>
      </c>
      <c r="C9756" s="13" t="n">
        <v>0.0039833462916334</v>
      </c>
      <c r="D9756" s="13" t="n">
        <v>0.0618749999999934</v>
      </c>
      <c r="E9756" s="8" t="n">
        <f aca="false">IF(C9756&gt;=$B$4,1,0)</f>
        <v>0</v>
      </c>
      <c r="F9756" s="8" t="n">
        <f aca="false">IF(D9756&gt;=$B$4,1,0)</f>
        <v>0</v>
      </c>
      <c r="G9756" s="8" t="str">
        <f aca="false">IF(AND(E9756=1,F9756=1),"Both pay",IF(F9756=1,"Missed",IF(E9756=1,"False trigger","Neither")))</f>
        <v>Neither</v>
      </c>
    </row>
    <row r="9757" customFormat="false" ht="15" hidden="false" customHeight="false" outlineLevel="0" collapsed="false">
      <c r="A9757" s="8" t="n">
        <v>1235</v>
      </c>
      <c r="B9757" s="8" t="s">
        <v>343</v>
      </c>
      <c r="C9757" s="13" t="n">
        <v>0.0051917056568129</v>
      </c>
      <c r="D9757" s="13" t="n">
        <v>0.015625</v>
      </c>
      <c r="E9757" s="8" t="n">
        <f aca="false">IF(C9757&gt;=$B$4,1,0)</f>
        <v>0</v>
      </c>
      <c r="F9757" s="8" t="n">
        <f aca="false">IF(D9757&gt;=$B$4,1,0)</f>
        <v>0</v>
      </c>
      <c r="G9757" s="8" t="str">
        <f aca="false">IF(AND(E9757=1,F9757=1),"Both pay",IF(F9757=1,"Missed",IF(E9757=1,"False trigger","Neither")))</f>
        <v>Neither</v>
      </c>
    </row>
    <row r="9758" customFormat="false" ht="15" hidden="false" customHeight="false" outlineLevel="0" collapsed="false">
      <c r="A9758" s="8" t="n">
        <v>1236</v>
      </c>
      <c r="B9758" s="8" t="s">
        <v>343</v>
      </c>
      <c r="C9758" s="13" t="n">
        <v>0</v>
      </c>
      <c r="D9758" s="13" t="n">
        <v>0.0231249999999931</v>
      </c>
      <c r="E9758" s="8" t="n">
        <f aca="false">IF(C9758&gt;=$B$4,1,0)</f>
        <v>0</v>
      </c>
      <c r="F9758" s="8" t="n">
        <f aca="false">IF(D9758&gt;=$B$4,1,0)</f>
        <v>0</v>
      </c>
      <c r="G9758" s="8" t="str">
        <f aca="false">IF(AND(E9758=1,F9758=1),"Both pay",IF(F9758=1,"Missed",IF(E9758=1,"False trigger","Neither")))</f>
        <v>Neither</v>
      </c>
    </row>
    <row r="9759" customFormat="false" ht="15" hidden="false" customHeight="false" outlineLevel="0" collapsed="false">
      <c r="A9759" s="8" t="n">
        <v>1237</v>
      </c>
      <c r="B9759" s="8" t="s">
        <v>343</v>
      </c>
      <c r="C9759" s="13" t="n">
        <v>0</v>
      </c>
      <c r="D9759" s="13" t="n">
        <v>0.0074999999999931</v>
      </c>
      <c r="E9759" s="8" t="n">
        <f aca="false">IF(C9759&gt;=$B$4,1,0)</f>
        <v>0</v>
      </c>
      <c r="F9759" s="8" t="n">
        <f aca="false">IF(D9759&gt;=$B$4,1,0)</f>
        <v>0</v>
      </c>
      <c r="G9759" s="8" t="str">
        <f aca="false">IF(AND(E9759=1,F9759=1),"Both pay",IF(F9759=1,"Missed",IF(E9759=1,"False trigger","Neither")))</f>
        <v>Neither</v>
      </c>
    </row>
    <row r="9760" customFormat="false" ht="15" hidden="false" customHeight="false" outlineLevel="0" collapsed="false">
      <c r="A9760" s="8" t="n">
        <v>1238</v>
      </c>
      <c r="B9760" s="8" t="s">
        <v>343</v>
      </c>
      <c r="C9760" s="13" t="n">
        <v>0.0059927238719268</v>
      </c>
      <c r="D9760" s="13" t="n">
        <v>0</v>
      </c>
      <c r="E9760" s="8" t="n">
        <f aca="false">IF(C9760&gt;=$B$4,1,0)</f>
        <v>0</v>
      </c>
      <c r="F9760" s="8" t="n">
        <f aca="false">IF(D9760&gt;=$B$4,1,0)</f>
        <v>0</v>
      </c>
      <c r="G9760" s="8" t="str">
        <f aca="false">IF(AND(E9760=1,F9760=1),"Both pay",IF(F9760=1,"Missed",IF(E9760=1,"False trigger","Neither")))</f>
        <v>Neither</v>
      </c>
    </row>
    <row r="9761" customFormat="false" ht="15" hidden="false" customHeight="false" outlineLevel="0" collapsed="false">
      <c r="A9761" s="8" t="n">
        <v>1239</v>
      </c>
      <c r="B9761" s="8" t="s">
        <v>343</v>
      </c>
      <c r="C9761" s="13" t="n">
        <v>0.007352658885388</v>
      </c>
      <c r="D9761" s="13" t="n">
        <v>0</v>
      </c>
      <c r="E9761" s="8" t="n">
        <f aca="false">IF(C9761&gt;=$B$4,1,0)</f>
        <v>0</v>
      </c>
      <c r="F9761" s="8" t="n">
        <f aca="false">IF(D9761&gt;=$B$4,1,0)</f>
        <v>0</v>
      </c>
      <c r="G9761" s="8" t="str">
        <f aca="false">IF(AND(E9761=1,F9761=1),"Both pay",IF(F9761=1,"Missed",IF(E9761=1,"False trigger","Neither")))</f>
        <v>Neither</v>
      </c>
    </row>
    <row r="9762" customFormat="false" ht="15" hidden="false" customHeight="false" outlineLevel="0" collapsed="false">
      <c r="A9762" s="8" t="n">
        <v>1240</v>
      </c>
      <c r="B9762" s="8" t="s">
        <v>343</v>
      </c>
      <c r="C9762" s="13" t="n">
        <v>0.0058242945702957</v>
      </c>
      <c r="D9762" s="13" t="n">
        <v>0</v>
      </c>
      <c r="E9762" s="8" t="n">
        <f aca="false">IF(C9762&gt;=$B$4,1,0)</f>
        <v>0</v>
      </c>
      <c r="F9762" s="8" t="n">
        <f aca="false">IF(D9762&gt;=$B$4,1,0)</f>
        <v>0</v>
      </c>
      <c r="G9762" s="8" t="str">
        <f aca="false">IF(AND(E9762=1,F9762=1),"Both pay",IF(F9762=1,"Missed",IF(E9762=1,"False trigger","Neither")))</f>
        <v>Neither</v>
      </c>
    </row>
    <row r="9763" customFormat="false" ht="15" hidden="false" customHeight="false" outlineLevel="0" collapsed="false">
      <c r="A9763" s="8" t="n">
        <v>1241</v>
      </c>
      <c r="B9763" s="8" t="s">
        <v>343</v>
      </c>
      <c r="C9763" s="13" t="n">
        <v>0.0039929110344374</v>
      </c>
      <c r="D9763" s="13" t="n">
        <v>0</v>
      </c>
      <c r="E9763" s="8" t="n">
        <f aca="false">IF(C9763&gt;=$B$4,1,0)</f>
        <v>0</v>
      </c>
      <c r="F9763" s="8" t="n">
        <f aca="false">IF(D9763&gt;=$B$4,1,0)</f>
        <v>0</v>
      </c>
      <c r="G9763" s="8" t="str">
        <f aca="false">IF(AND(E9763=1,F9763=1),"Both pay",IF(F9763=1,"Missed",IF(E9763=1,"False trigger","Neither")))</f>
        <v>Neither</v>
      </c>
    </row>
    <row r="9764" customFormat="false" ht="15" hidden="false" customHeight="false" outlineLevel="0" collapsed="false">
      <c r="A9764" s="8" t="n">
        <v>1242</v>
      </c>
      <c r="B9764" s="8" t="s">
        <v>343</v>
      </c>
      <c r="C9764" s="13" t="n">
        <v>0.0034984676355271</v>
      </c>
      <c r="D9764" s="13" t="n">
        <v>0</v>
      </c>
      <c r="E9764" s="8" t="n">
        <f aca="false">IF(C9764&gt;=$B$4,1,0)</f>
        <v>0</v>
      </c>
      <c r="F9764" s="8" t="n">
        <f aca="false">IF(D9764&gt;=$B$4,1,0)</f>
        <v>0</v>
      </c>
      <c r="G9764" s="8" t="str">
        <f aca="false">IF(AND(E9764=1,F9764=1),"Both pay",IF(F9764=1,"Missed",IF(E9764=1,"False trigger","Neither")))</f>
        <v>Neither</v>
      </c>
    </row>
    <row r="9765" customFormat="false" ht="15" hidden="false" customHeight="false" outlineLevel="0" collapsed="false">
      <c r="A9765" s="8" t="n">
        <v>1243</v>
      </c>
      <c r="B9765" s="8" t="s">
        <v>343</v>
      </c>
      <c r="C9765" s="13" t="n">
        <v>0.0067155922573931</v>
      </c>
      <c r="D9765" s="13" t="n">
        <v>0</v>
      </c>
      <c r="E9765" s="8" t="n">
        <f aca="false">IF(C9765&gt;=$B$4,1,0)</f>
        <v>0</v>
      </c>
      <c r="F9765" s="8" t="n">
        <f aca="false">IF(D9765&gt;=$B$4,1,0)</f>
        <v>0</v>
      </c>
      <c r="G9765" s="8" t="str">
        <f aca="false">IF(AND(E9765=1,F9765=1),"Both pay",IF(F9765=1,"Missed",IF(E9765=1,"False trigger","Neither")))</f>
        <v>Neither</v>
      </c>
    </row>
    <row r="9766" customFormat="false" ht="15" hidden="false" customHeight="false" outlineLevel="0" collapsed="false">
      <c r="A9766" s="8" t="n">
        <v>1244</v>
      </c>
      <c r="B9766" s="8" t="s">
        <v>343</v>
      </c>
      <c r="C9766" s="13" t="n">
        <v>0.0130408729064299</v>
      </c>
      <c r="D9766" s="13" t="n">
        <v>0</v>
      </c>
      <c r="E9766" s="8" t="n">
        <f aca="false">IF(C9766&gt;=$B$4,1,0)</f>
        <v>0</v>
      </c>
      <c r="F9766" s="8" t="n">
        <f aca="false">IF(D9766&gt;=$B$4,1,0)</f>
        <v>0</v>
      </c>
      <c r="G9766" s="8" t="str">
        <f aca="false">IF(AND(E9766=1,F9766=1),"Both pay",IF(F9766=1,"Missed",IF(E9766=1,"False trigger","Neither")))</f>
        <v>Neither</v>
      </c>
    </row>
    <row r="9767" customFormat="false" ht="15" hidden="false" customHeight="false" outlineLevel="0" collapsed="false">
      <c r="A9767" s="8" t="n">
        <v>1245</v>
      </c>
      <c r="B9767" s="8" t="s">
        <v>343</v>
      </c>
      <c r="C9767" s="13" t="n">
        <v>0.0265848129260746</v>
      </c>
      <c r="D9767" s="13" t="n">
        <v>0</v>
      </c>
      <c r="E9767" s="8" t="n">
        <f aca="false">IF(C9767&gt;=$B$4,1,0)</f>
        <v>0</v>
      </c>
      <c r="F9767" s="8" t="n">
        <f aca="false">IF(D9767&gt;=$B$4,1,0)</f>
        <v>0</v>
      </c>
      <c r="G9767" s="8" t="str">
        <f aca="false">IF(AND(E9767=1,F9767=1),"Both pay",IF(F9767=1,"Missed",IF(E9767=1,"False trigger","Neither")))</f>
        <v>Neither</v>
      </c>
    </row>
    <row r="9768" customFormat="false" ht="15" hidden="false" customHeight="false" outlineLevel="0" collapsed="false">
      <c r="A9768" s="8" t="n">
        <v>1246</v>
      </c>
      <c r="B9768" s="8" t="s">
        <v>343</v>
      </c>
      <c r="C9768" s="13" t="n">
        <v>0.039022665271446</v>
      </c>
      <c r="D9768" s="13" t="n">
        <v>0</v>
      </c>
      <c r="E9768" s="8" t="n">
        <f aca="false">IF(C9768&gt;=$B$4,1,0)</f>
        <v>0</v>
      </c>
      <c r="F9768" s="8" t="n">
        <f aca="false">IF(D9768&gt;=$B$4,1,0)</f>
        <v>0</v>
      </c>
      <c r="G9768" s="8" t="str">
        <f aca="false">IF(AND(E9768=1,F9768=1),"Both pay",IF(F9768=1,"Missed",IF(E9768=1,"False trigger","Neither")))</f>
        <v>Neither</v>
      </c>
    </row>
    <row r="9769" customFormat="false" ht="15" hidden="false" customHeight="false" outlineLevel="0" collapsed="false">
      <c r="A9769" s="8" t="n">
        <v>1247</v>
      </c>
      <c r="B9769" s="8" t="s">
        <v>343</v>
      </c>
      <c r="C9769" s="13" t="n">
        <v>0.0285100514978182</v>
      </c>
      <c r="D9769" s="13" t="n">
        <v>0</v>
      </c>
      <c r="E9769" s="8" t="n">
        <f aca="false">IF(C9769&gt;=$B$4,1,0)</f>
        <v>0</v>
      </c>
      <c r="F9769" s="8" t="n">
        <f aca="false">IF(D9769&gt;=$B$4,1,0)</f>
        <v>0</v>
      </c>
      <c r="G9769" s="8" t="str">
        <f aca="false">IF(AND(E9769=1,F9769=1),"Both pay",IF(F9769=1,"Missed",IF(E9769=1,"False trigger","Neither")))</f>
        <v>Neither</v>
      </c>
    </row>
    <row r="9770" customFormat="false" ht="15" hidden="false" customHeight="false" outlineLevel="0" collapsed="false">
      <c r="A9770" s="8" t="n">
        <v>1248</v>
      </c>
      <c r="B9770" s="8" t="s">
        <v>343</v>
      </c>
      <c r="C9770" s="13" t="n">
        <v>0.0196506231842157</v>
      </c>
      <c r="D9770" s="13" t="n">
        <v>0</v>
      </c>
      <c r="E9770" s="8" t="n">
        <f aca="false">IF(C9770&gt;=$B$4,1,0)</f>
        <v>0</v>
      </c>
      <c r="F9770" s="8" t="n">
        <f aca="false">IF(D9770&gt;=$B$4,1,0)</f>
        <v>0</v>
      </c>
      <c r="G9770" s="8" t="str">
        <f aca="false">IF(AND(E9770=1,F9770=1),"Both pay",IF(F9770=1,"Missed",IF(E9770=1,"False trigger","Neither")))</f>
        <v>Neither</v>
      </c>
    </row>
    <row r="9771" customFormat="false" ht="15" hidden="false" customHeight="false" outlineLevel="0" collapsed="false">
      <c r="A9771" s="8" t="n">
        <v>1249</v>
      </c>
      <c r="B9771" s="8" t="s">
        <v>343</v>
      </c>
      <c r="C9771" s="13" t="n">
        <v>0.0191673370033207</v>
      </c>
      <c r="D9771" s="13" t="n">
        <v>0</v>
      </c>
      <c r="E9771" s="8" t="n">
        <f aca="false">IF(C9771&gt;=$B$4,1,0)</f>
        <v>0</v>
      </c>
      <c r="F9771" s="8" t="n">
        <f aca="false">IF(D9771&gt;=$B$4,1,0)</f>
        <v>0</v>
      </c>
      <c r="G9771" s="8" t="str">
        <f aca="false">IF(AND(E9771=1,F9771=1),"Both pay",IF(F9771=1,"Missed",IF(E9771=1,"False trigger","Neither")))</f>
        <v>Neither</v>
      </c>
    </row>
    <row r="9772" customFormat="false" ht="15" hidden="false" customHeight="false" outlineLevel="0" collapsed="false">
      <c r="A9772" s="8" t="n">
        <v>1250</v>
      </c>
      <c r="B9772" s="8" t="s">
        <v>343</v>
      </c>
      <c r="C9772" s="13" t="n">
        <v>0.0156715196373085</v>
      </c>
      <c r="D9772" s="13" t="n">
        <v>0</v>
      </c>
      <c r="E9772" s="8" t="n">
        <f aca="false">IF(C9772&gt;=$B$4,1,0)</f>
        <v>0</v>
      </c>
      <c r="F9772" s="8" t="n">
        <f aca="false">IF(D9772&gt;=$B$4,1,0)</f>
        <v>0</v>
      </c>
      <c r="G9772" s="8" t="str">
        <f aca="false">IF(AND(E9772=1,F9772=1),"Both pay",IF(F9772=1,"Missed",IF(E9772=1,"False trigger","Neither")))</f>
        <v>Neither</v>
      </c>
    </row>
    <row r="9773" customFormat="false" ht="15" hidden="false" customHeight="false" outlineLevel="0" collapsed="false">
      <c r="A9773" s="8" t="n">
        <v>1261</v>
      </c>
      <c r="B9773" s="8" t="s">
        <v>343</v>
      </c>
      <c r="C9773" s="13" t="n">
        <v>0.0118875702574143</v>
      </c>
      <c r="D9773" s="13" t="n">
        <v>0</v>
      </c>
      <c r="E9773" s="8" t="n">
        <f aca="false">IF(C9773&gt;=$B$4,1,0)</f>
        <v>0</v>
      </c>
      <c r="F9773" s="8" t="n">
        <f aca="false">IF(D9773&gt;=$B$4,1,0)</f>
        <v>0</v>
      </c>
      <c r="G9773" s="8" t="str">
        <f aca="false">IF(AND(E9773=1,F9773=1),"Both pay",IF(F9773=1,"Missed",IF(E9773=1,"False trigger","Neither")))</f>
        <v>Neither</v>
      </c>
    </row>
    <row r="9774" customFormat="false" ht="15" hidden="false" customHeight="false" outlineLevel="0" collapsed="false">
      <c r="A9774" s="8" t="n">
        <v>1262</v>
      </c>
      <c r="B9774" s="8" t="s">
        <v>343</v>
      </c>
      <c r="C9774" s="13" t="n">
        <v>0.0105724513969569</v>
      </c>
      <c r="D9774" s="13" t="n">
        <v>0</v>
      </c>
      <c r="E9774" s="8" t="n">
        <f aca="false">IF(C9774&gt;=$B$4,1,0)</f>
        <v>0</v>
      </c>
      <c r="F9774" s="8" t="n">
        <f aca="false">IF(D9774&gt;=$B$4,1,0)</f>
        <v>0</v>
      </c>
      <c r="G9774" s="8" t="str">
        <f aca="false">IF(AND(E9774=1,F9774=1),"Both pay",IF(F9774=1,"Missed",IF(E9774=1,"False trigger","Neither")))</f>
        <v>Neither</v>
      </c>
    </row>
    <row r="9775" customFormat="false" ht="15" hidden="false" customHeight="false" outlineLevel="0" collapsed="false">
      <c r="A9775" s="8" t="n">
        <v>1263</v>
      </c>
      <c r="B9775" s="8" t="s">
        <v>343</v>
      </c>
      <c r="C9775" s="13" t="n">
        <v>0.0209869633438017</v>
      </c>
      <c r="D9775" s="13" t="n">
        <v>0</v>
      </c>
      <c r="E9775" s="8" t="n">
        <f aca="false">IF(C9775&gt;=$B$4,1,0)</f>
        <v>0</v>
      </c>
      <c r="F9775" s="8" t="n">
        <f aca="false">IF(D9775&gt;=$B$4,1,0)</f>
        <v>0</v>
      </c>
      <c r="G9775" s="8" t="str">
        <f aca="false">IF(AND(E9775=1,F9775=1),"Both pay",IF(F9775=1,"Missed",IF(E9775=1,"False trigger","Neither")))</f>
        <v>Neither</v>
      </c>
    </row>
    <row r="9776" customFormat="false" ht="15" hidden="false" customHeight="false" outlineLevel="0" collapsed="false">
      <c r="A9776" s="8" t="n">
        <v>1264</v>
      </c>
      <c r="B9776" s="8" t="s">
        <v>343</v>
      </c>
      <c r="C9776" s="13" t="n">
        <v>0.0395287666357617</v>
      </c>
      <c r="D9776" s="13" t="n">
        <v>0</v>
      </c>
      <c r="E9776" s="8" t="n">
        <f aca="false">IF(C9776&gt;=$B$4,1,0)</f>
        <v>0</v>
      </c>
      <c r="F9776" s="8" t="n">
        <f aca="false">IF(D9776&gt;=$B$4,1,0)</f>
        <v>0</v>
      </c>
      <c r="G9776" s="8" t="str">
        <f aca="false">IF(AND(E9776=1,F9776=1),"Both pay",IF(F9776=1,"Missed",IF(E9776=1,"False trigger","Neither")))</f>
        <v>Neither</v>
      </c>
    </row>
    <row r="9777" customFormat="false" ht="15" hidden="false" customHeight="false" outlineLevel="0" collapsed="false">
      <c r="A9777" s="8" t="n">
        <v>1265</v>
      </c>
      <c r="B9777" s="8" t="s">
        <v>343</v>
      </c>
      <c r="C9777" s="13" t="n">
        <v>0.0260173495974953</v>
      </c>
      <c r="D9777" s="13" t="n">
        <v>0</v>
      </c>
      <c r="E9777" s="8" t="n">
        <f aca="false">IF(C9777&gt;=$B$4,1,0)</f>
        <v>0</v>
      </c>
      <c r="F9777" s="8" t="n">
        <f aca="false">IF(D9777&gt;=$B$4,1,0)</f>
        <v>0</v>
      </c>
      <c r="G9777" s="8" t="str">
        <f aca="false">IF(AND(E9777=1,F9777=1),"Both pay",IF(F9777=1,"Missed",IF(E9777=1,"False trigger","Neither")))</f>
        <v>Neither</v>
      </c>
    </row>
    <row r="9778" customFormat="false" ht="15" hidden="false" customHeight="false" outlineLevel="0" collapsed="false">
      <c r="A9778" s="8" t="n">
        <v>1266</v>
      </c>
      <c r="B9778" s="8" t="s">
        <v>343</v>
      </c>
      <c r="C9778" s="13" t="n">
        <v>0.115617129349371</v>
      </c>
      <c r="D9778" s="13" t="n">
        <v>0</v>
      </c>
      <c r="E9778" s="8" t="n">
        <f aca="false">IF(C9778&gt;=$B$4,1,0)</f>
        <v>0</v>
      </c>
      <c r="F9778" s="8" t="n">
        <f aca="false">IF(D9778&gt;=$B$4,1,0)</f>
        <v>0</v>
      </c>
      <c r="G9778" s="8" t="str">
        <f aca="false">IF(AND(E9778=1,F9778=1),"Both pay",IF(F9778=1,"Missed",IF(E9778=1,"False trigger","Neither")))</f>
        <v>Neither</v>
      </c>
    </row>
    <row r="9779" customFormat="false" ht="15" hidden="false" customHeight="false" outlineLevel="0" collapsed="false">
      <c r="A9779" s="8" t="n">
        <v>1267</v>
      </c>
      <c r="B9779" s="8" t="s">
        <v>343</v>
      </c>
      <c r="C9779" s="13" t="n">
        <v>0.13037712431386</v>
      </c>
      <c r="D9779" s="13" t="n">
        <v>0</v>
      </c>
      <c r="E9779" s="8" t="n">
        <f aca="false">IF(C9779&gt;=$B$4,1,0)</f>
        <v>0</v>
      </c>
      <c r="F9779" s="8" t="n">
        <f aca="false">IF(D9779&gt;=$B$4,1,0)</f>
        <v>0</v>
      </c>
      <c r="G9779" s="8" t="str">
        <f aca="false">IF(AND(E9779=1,F9779=1),"Both pay",IF(F9779=1,"Missed",IF(E9779=1,"False trigger","Neither")))</f>
        <v>Neither</v>
      </c>
    </row>
    <row r="9780" customFormat="false" ht="15" hidden="false" customHeight="false" outlineLevel="0" collapsed="false">
      <c r="A9780" s="8" t="n">
        <v>1268</v>
      </c>
      <c r="B9780" s="8" t="s">
        <v>343</v>
      </c>
      <c r="C9780" s="13" t="n">
        <v>0.06484648403854</v>
      </c>
      <c r="D9780" s="13" t="n">
        <v>0</v>
      </c>
      <c r="E9780" s="8" t="n">
        <f aca="false">IF(C9780&gt;=$B$4,1,0)</f>
        <v>0</v>
      </c>
      <c r="F9780" s="8" t="n">
        <f aca="false">IF(D9780&gt;=$B$4,1,0)</f>
        <v>0</v>
      </c>
      <c r="G9780" s="8" t="str">
        <f aca="false">IF(AND(E9780=1,F9780=1),"Both pay",IF(F9780=1,"Missed",IF(E9780=1,"False trigger","Neither")))</f>
        <v>Neither</v>
      </c>
    </row>
    <row r="9781" customFormat="false" ht="15" hidden="false" customHeight="false" outlineLevel="0" collapsed="false">
      <c r="A9781" s="8" t="n">
        <v>1269</v>
      </c>
      <c r="B9781" s="8" t="s">
        <v>343</v>
      </c>
      <c r="C9781" s="13" t="n">
        <v>0.619405519959631</v>
      </c>
      <c r="D9781" s="13" t="n">
        <v>0</v>
      </c>
      <c r="E9781" s="8" t="n">
        <f aca="false">IF(C9781&gt;=$B$4,1,0)</f>
        <v>0</v>
      </c>
      <c r="F9781" s="8" t="n">
        <f aca="false">IF(D9781&gt;=$B$4,1,0)</f>
        <v>0</v>
      </c>
      <c r="G9781" s="8" t="str">
        <f aca="false">IF(AND(E9781=1,F9781=1),"Both pay",IF(F9781=1,"Missed",IF(E9781=1,"False trigger","Neither")))</f>
        <v>Neither</v>
      </c>
    </row>
    <row r="9782" customFormat="false" ht="15" hidden="false" customHeight="false" outlineLevel="0" collapsed="false">
      <c r="A9782" s="8" t="n">
        <v>1270</v>
      </c>
      <c r="B9782" s="8" t="s">
        <v>343</v>
      </c>
      <c r="C9782" s="13" t="n">
        <v>0.511036325139003</v>
      </c>
      <c r="D9782" s="13" t="n">
        <v>0</v>
      </c>
      <c r="E9782" s="8" t="n">
        <f aca="false">IF(C9782&gt;=$B$4,1,0)</f>
        <v>0</v>
      </c>
      <c r="F9782" s="8" t="n">
        <f aca="false">IF(D9782&gt;=$B$4,1,0)</f>
        <v>0</v>
      </c>
      <c r="G9782" s="8" t="str">
        <f aca="false">IF(AND(E9782=1,F9782=1),"Both pay",IF(F9782=1,"Missed",IF(E9782=1,"False trigger","Neither")))</f>
        <v>Neither</v>
      </c>
    </row>
    <row r="9783" customFormat="false" ht="15" hidden="false" customHeight="false" outlineLevel="0" collapsed="false">
      <c r="A9783" s="8" t="n">
        <v>1271</v>
      </c>
      <c r="B9783" s="8" t="s">
        <v>343</v>
      </c>
      <c r="C9783" s="13" t="n">
        <v>0.216929345564523</v>
      </c>
      <c r="D9783" s="13" t="n">
        <v>0</v>
      </c>
      <c r="E9783" s="8" t="n">
        <f aca="false">IF(C9783&gt;=$B$4,1,0)</f>
        <v>0</v>
      </c>
      <c r="F9783" s="8" t="n">
        <f aca="false">IF(D9783&gt;=$B$4,1,0)</f>
        <v>0</v>
      </c>
      <c r="G9783" s="8" t="str">
        <f aca="false">IF(AND(E9783=1,F9783=1),"Both pay",IF(F9783=1,"Missed",IF(E9783=1,"False trigger","Neither")))</f>
        <v>Neither</v>
      </c>
    </row>
    <row r="9784" customFormat="false" ht="15" hidden="false" customHeight="false" outlineLevel="0" collapsed="false">
      <c r="A9784" s="8" t="n">
        <v>1272</v>
      </c>
      <c r="B9784" s="8" t="s">
        <v>343</v>
      </c>
      <c r="C9784" s="13" t="n">
        <v>0.0605640776026739</v>
      </c>
      <c r="D9784" s="13" t="n">
        <v>0</v>
      </c>
      <c r="E9784" s="8" t="n">
        <f aca="false">IF(C9784&gt;=$B$4,1,0)</f>
        <v>0</v>
      </c>
      <c r="F9784" s="8" t="n">
        <f aca="false">IF(D9784&gt;=$B$4,1,0)</f>
        <v>0</v>
      </c>
      <c r="G9784" s="8" t="str">
        <f aca="false">IF(AND(E9784=1,F9784=1),"Both pay",IF(F9784=1,"Missed",IF(E9784=1,"False trigger","Neither")))</f>
        <v>Neither</v>
      </c>
    </row>
    <row r="9785" customFormat="false" ht="15" hidden="false" customHeight="false" outlineLevel="0" collapsed="false">
      <c r="A9785" s="8" t="n">
        <v>1273</v>
      </c>
      <c r="B9785" s="8" t="s">
        <v>343</v>
      </c>
      <c r="C9785" s="13" t="n">
        <v>0.0419388786394137</v>
      </c>
      <c r="D9785" s="13" t="n">
        <v>0</v>
      </c>
      <c r="E9785" s="8" t="n">
        <f aca="false">IF(C9785&gt;=$B$4,1,0)</f>
        <v>0</v>
      </c>
      <c r="F9785" s="8" t="n">
        <f aca="false">IF(D9785&gt;=$B$4,1,0)</f>
        <v>0</v>
      </c>
      <c r="G9785" s="8" t="str">
        <f aca="false">IF(AND(E9785=1,F9785=1),"Both pay",IF(F9785=1,"Missed",IF(E9785=1,"False trigger","Neither")))</f>
        <v>Neither</v>
      </c>
    </row>
    <row r="9786" customFormat="false" ht="15" hidden="false" customHeight="false" outlineLevel="0" collapsed="false">
      <c r="A9786" s="8" t="n">
        <v>1274</v>
      </c>
      <c r="B9786" s="8" t="s">
        <v>343</v>
      </c>
      <c r="C9786" s="13" t="n">
        <v>0.0705419416438566</v>
      </c>
      <c r="D9786" s="13" t="n">
        <v>0</v>
      </c>
      <c r="E9786" s="8" t="n">
        <f aca="false">IF(C9786&gt;=$B$4,1,0)</f>
        <v>0</v>
      </c>
      <c r="F9786" s="8" t="n">
        <f aca="false">IF(D9786&gt;=$B$4,1,0)</f>
        <v>0</v>
      </c>
      <c r="G9786" s="8" t="str">
        <f aca="false">IF(AND(E9786=1,F9786=1),"Both pay",IF(F9786=1,"Missed",IF(E9786=1,"False trigger","Neither")))</f>
        <v>Neither</v>
      </c>
    </row>
    <row r="9787" customFormat="false" ht="15" hidden="false" customHeight="false" outlineLevel="0" collapsed="false">
      <c r="A9787" s="8" t="n">
        <v>1275</v>
      </c>
      <c r="B9787" s="8" t="s">
        <v>343</v>
      </c>
      <c r="C9787" s="13" t="n">
        <v>0.0504435924402351</v>
      </c>
      <c r="D9787" s="13" t="n">
        <v>0</v>
      </c>
      <c r="E9787" s="8" t="n">
        <f aca="false">IF(C9787&gt;=$B$4,1,0)</f>
        <v>0</v>
      </c>
      <c r="F9787" s="8" t="n">
        <f aca="false">IF(D9787&gt;=$B$4,1,0)</f>
        <v>0</v>
      </c>
      <c r="G9787" s="8" t="str">
        <f aca="false">IF(AND(E9787=1,F9787=1),"Both pay",IF(F9787=1,"Missed",IF(E9787=1,"False trigger","Neither")))</f>
        <v>Neither</v>
      </c>
    </row>
    <row r="9788" customFormat="false" ht="15" hidden="false" customHeight="false" outlineLevel="0" collapsed="false">
      <c r="A9788" s="8" t="n">
        <v>1277</v>
      </c>
      <c r="B9788" s="8" t="s">
        <v>343</v>
      </c>
      <c r="C9788" s="13" t="n">
        <v>0.0554439294187645</v>
      </c>
      <c r="D9788" s="13" t="n">
        <v>0</v>
      </c>
      <c r="E9788" s="8" t="n">
        <f aca="false">IF(C9788&gt;=$B$4,1,0)</f>
        <v>0</v>
      </c>
      <c r="F9788" s="8" t="n">
        <f aca="false">IF(D9788&gt;=$B$4,1,0)</f>
        <v>0</v>
      </c>
      <c r="G9788" s="8" t="str">
        <f aca="false">IF(AND(E9788=1,F9788=1),"Both pay",IF(F9788=1,"Missed",IF(E9788=1,"False trigger","Neither")))</f>
        <v>Neither</v>
      </c>
    </row>
    <row r="9789" customFormat="false" ht="15" hidden="false" customHeight="false" outlineLevel="0" collapsed="false">
      <c r="A9789" s="8" t="n">
        <v>1278</v>
      </c>
      <c r="B9789" s="8" t="s">
        <v>343</v>
      </c>
      <c r="C9789" s="13" t="n">
        <v>0.0643496754231307</v>
      </c>
      <c r="D9789" s="13" t="n">
        <v>0</v>
      </c>
      <c r="E9789" s="8" t="n">
        <f aca="false">IF(C9789&gt;=$B$4,1,0)</f>
        <v>0</v>
      </c>
      <c r="F9789" s="8" t="n">
        <f aca="false">IF(D9789&gt;=$B$4,1,0)</f>
        <v>0</v>
      </c>
      <c r="G9789" s="8" t="str">
        <f aca="false">IF(AND(E9789=1,F9789=1),"Both pay",IF(F9789=1,"Missed",IF(E9789=1,"False trigger","Neither")))</f>
        <v>Neither</v>
      </c>
    </row>
    <row r="9790" customFormat="false" ht="15" hidden="false" customHeight="false" outlineLevel="0" collapsed="false">
      <c r="A9790" s="8" t="n">
        <v>1279</v>
      </c>
      <c r="B9790" s="8" t="s">
        <v>343</v>
      </c>
      <c r="C9790" s="13" t="n">
        <v>0.0608276808479857</v>
      </c>
      <c r="D9790" s="13" t="n">
        <v>0</v>
      </c>
      <c r="E9790" s="8" t="n">
        <f aca="false">IF(C9790&gt;=$B$4,1,0)</f>
        <v>0</v>
      </c>
      <c r="F9790" s="8" t="n">
        <f aca="false">IF(D9790&gt;=$B$4,1,0)</f>
        <v>0</v>
      </c>
      <c r="G9790" s="8" t="str">
        <f aca="false">IF(AND(E9790=1,F9790=1),"Both pay",IF(F9790=1,"Missed",IF(E9790=1,"False trigger","Neither")))</f>
        <v>Neither</v>
      </c>
    </row>
    <row r="9791" customFormat="false" ht="15" hidden="false" customHeight="false" outlineLevel="0" collapsed="false">
      <c r="A9791" s="8" t="n">
        <v>1284</v>
      </c>
      <c r="B9791" s="8" t="s">
        <v>343</v>
      </c>
      <c r="C9791" s="13" t="n">
        <v>0.0489386164707497</v>
      </c>
      <c r="D9791" s="13" t="n">
        <v>0</v>
      </c>
      <c r="E9791" s="8" t="n">
        <f aca="false">IF(C9791&gt;=$B$4,1,0)</f>
        <v>0</v>
      </c>
      <c r="F9791" s="8" t="n">
        <f aca="false">IF(D9791&gt;=$B$4,1,0)</f>
        <v>0</v>
      </c>
      <c r="G9791" s="8" t="str">
        <f aca="false">IF(AND(E9791=1,F9791=1),"Both pay",IF(F9791=1,"Missed",IF(E9791=1,"False trigger","Neither")))</f>
        <v>Neither</v>
      </c>
    </row>
    <row r="9792" customFormat="false" ht="15" hidden="false" customHeight="false" outlineLevel="0" collapsed="false">
      <c r="A9792" s="8" t="n">
        <v>1285</v>
      </c>
      <c r="B9792" s="8" t="s">
        <v>343</v>
      </c>
      <c r="C9792" s="13" t="n">
        <v>0.0168762175494947</v>
      </c>
      <c r="D9792" s="13" t="n">
        <v>0</v>
      </c>
      <c r="E9792" s="8" t="n">
        <f aca="false">IF(C9792&gt;=$B$4,1,0)</f>
        <v>0</v>
      </c>
      <c r="F9792" s="8" t="n">
        <f aca="false">IF(D9792&gt;=$B$4,1,0)</f>
        <v>0</v>
      </c>
      <c r="G9792" s="8" t="str">
        <f aca="false">IF(AND(E9792=1,F9792=1),"Both pay",IF(F9792=1,"Missed",IF(E9792=1,"False trigger","Neither")))</f>
        <v>Neither</v>
      </c>
    </row>
    <row r="9793" customFormat="false" ht="15" hidden="false" customHeight="false" outlineLevel="0" collapsed="false">
      <c r="A9793" s="8" t="n">
        <v>1286</v>
      </c>
      <c r="B9793" s="8" t="s">
        <v>343</v>
      </c>
      <c r="C9793" s="13" t="n">
        <v>0.0029942791463284</v>
      </c>
      <c r="D9793" s="13" t="n">
        <v>0</v>
      </c>
      <c r="E9793" s="8" t="n">
        <f aca="false">IF(C9793&gt;=$B$4,1,0)</f>
        <v>0</v>
      </c>
      <c r="F9793" s="8" t="n">
        <f aca="false">IF(D9793&gt;=$B$4,1,0)</f>
        <v>0</v>
      </c>
      <c r="G9793" s="8" t="str">
        <f aca="false">IF(AND(E9793=1,F9793=1),"Both pay",IF(F9793=1,"Missed",IF(E9793=1,"False trigger","Neither")))</f>
        <v>Neither</v>
      </c>
    </row>
    <row r="9794" customFormat="false" ht="15" hidden="false" customHeight="false" outlineLevel="0" collapsed="false">
      <c r="A9794" s="8" t="n">
        <v>1287</v>
      </c>
      <c r="B9794" s="8" t="s">
        <v>343</v>
      </c>
      <c r="C9794" s="13" t="n">
        <v>0.0021741622002764</v>
      </c>
      <c r="D9794" s="13" t="n">
        <v>0</v>
      </c>
      <c r="E9794" s="8" t="n">
        <f aca="false">IF(C9794&gt;=$B$4,1,0)</f>
        <v>0</v>
      </c>
      <c r="F9794" s="8" t="n">
        <f aca="false">IF(D9794&gt;=$B$4,1,0)</f>
        <v>0</v>
      </c>
      <c r="G9794" s="8" t="str">
        <f aca="false">IF(AND(E9794=1,F9794=1),"Both pay",IF(F9794=1,"Missed",IF(E9794=1,"False trigger","Neither")))</f>
        <v>Neither</v>
      </c>
    </row>
    <row r="9795" customFormat="false" ht="15" hidden="false" customHeight="false" outlineLevel="0" collapsed="false">
      <c r="A9795" s="8" t="n">
        <v>1288</v>
      </c>
      <c r="B9795" s="8" t="s">
        <v>343</v>
      </c>
      <c r="C9795" s="13" t="n">
        <v>0.0029147789707764</v>
      </c>
      <c r="D9795" s="13" t="n">
        <v>0.156874999999999</v>
      </c>
      <c r="E9795" s="8" t="n">
        <f aca="false">IF(C9795&gt;=$B$4,1,0)</f>
        <v>0</v>
      </c>
      <c r="F9795" s="8" t="n">
        <f aca="false">IF(D9795&gt;=$B$4,1,0)</f>
        <v>0</v>
      </c>
      <c r="G9795" s="8" t="str">
        <f aca="false">IF(AND(E9795=1,F9795=1),"Both pay",IF(F9795=1,"Missed",IF(E9795=1,"False trigger","Neither")))</f>
        <v>Neither</v>
      </c>
    </row>
    <row r="9796" customFormat="false" ht="15" hidden="false" customHeight="false" outlineLevel="0" collapsed="false">
      <c r="A9796" s="8" t="n">
        <v>1289</v>
      </c>
      <c r="B9796" s="8" t="s">
        <v>343</v>
      </c>
      <c r="C9796" s="13" t="n">
        <v>0.0060106200755001</v>
      </c>
      <c r="D9796" s="13" t="n">
        <v>0.236874999999998</v>
      </c>
      <c r="E9796" s="8" t="n">
        <f aca="false">IF(C9796&gt;=$B$4,1,0)</f>
        <v>0</v>
      </c>
      <c r="F9796" s="8" t="n">
        <f aca="false">IF(D9796&gt;=$B$4,1,0)</f>
        <v>0</v>
      </c>
      <c r="G9796" s="8" t="str">
        <f aca="false">IF(AND(E9796=1,F9796=1),"Both pay",IF(F9796=1,"Missed",IF(E9796=1,"False trigger","Neither")))</f>
        <v>Neither</v>
      </c>
    </row>
    <row r="9797" customFormat="false" ht="15" hidden="false" customHeight="false" outlineLevel="0" collapsed="false">
      <c r="A9797" s="8" t="n">
        <v>1290</v>
      </c>
      <c r="B9797" s="8" t="s">
        <v>343</v>
      </c>
      <c r="C9797" s="13" t="n">
        <v>0.0235418718534816</v>
      </c>
      <c r="D9797" s="13" t="n">
        <v>0.170000000000002</v>
      </c>
      <c r="E9797" s="8" t="n">
        <f aca="false">IF(C9797&gt;=$B$4,1,0)</f>
        <v>0</v>
      </c>
      <c r="F9797" s="8" t="n">
        <f aca="false">IF(D9797&gt;=$B$4,1,0)</f>
        <v>0</v>
      </c>
      <c r="G9797" s="8" t="str">
        <f aca="false">IF(AND(E9797=1,F9797=1),"Both pay",IF(F9797=1,"Missed",IF(E9797=1,"False trigger","Neither")))</f>
        <v>Neither</v>
      </c>
    </row>
    <row r="9798" customFormat="false" ht="15" hidden="false" customHeight="false" outlineLevel="0" collapsed="false">
      <c r="A9798" s="8" t="n">
        <v>1291</v>
      </c>
      <c r="B9798" s="8" t="s">
        <v>343</v>
      </c>
      <c r="C9798" s="13" t="n">
        <v>0.026069406039312</v>
      </c>
      <c r="D9798" s="13" t="n">
        <v>0.101875</v>
      </c>
      <c r="E9798" s="8" t="n">
        <f aca="false">IF(C9798&gt;=$B$4,1,0)</f>
        <v>0</v>
      </c>
      <c r="F9798" s="8" t="n">
        <f aca="false">IF(D9798&gt;=$B$4,1,0)</f>
        <v>0</v>
      </c>
      <c r="G9798" s="8" t="str">
        <f aca="false">IF(AND(E9798=1,F9798=1),"Both pay",IF(F9798=1,"Missed",IF(E9798=1,"False trigger","Neither")))</f>
        <v>Neither</v>
      </c>
    </row>
    <row r="9799" customFormat="false" ht="15" hidden="false" customHeight="false" outlineLevel="0" collapsed="false">
      <c r="A9799" s="8" t="n">
        <v>1292</v>
      </c>
      <c r="B9799" s="8" t="s">
        <v>343</v>
      </c>
      <c r="C9799" s="13" t="n">
        <v>0.016279981951186</v>
      </c>
      <c r="D9799" s="13" t="n">
        <v>0.0637499999999988</v>
      </c>
      <c r="E9799" s="8" t="n">
        <f aca="false">IF(C9799&gt;=$B$4,1,0)</f>
        <v>0</v>
      </c>
      <c r="F9799" s="8" t="n">
        <f aca="false">IF(D9799&gt;=$B$4,1,0)</f>
        <v>0</v>
      </c>
      <c r="G9799" s="8" t="str">
        <f aca="false">IF(AND(E9799=1,F9799=1),"Both pay",IF(F9799=1,"Missed",IF(E9799=1,"False trigger","Neither")))</f>
        <v>Neither</v>
      </c>
    </row>
    <row r="9800" customFormat="false" ht="15" hidden="false" customHeight="false" outlineLevel="0" collapsed="false">
      <c r="A9800" s="8" t="n">
        <v>1293</v>
      </c>
      <c r="B9800" s="8" t="s">
        <v>343</v>
      </c>
      <c r="C9800" s="13" t="n">
        <v>0.0067791406167856</v>
      </c>
      <c r="D9800" s="13" t="n">
        <v>0.148749999999993</v>
      </c>
      <c r="E9800" s="8" t="n">
        <f aca="false">IF(C9800&gt;=$B$4,1,0)</f>
        <v>0</v>
      </c>
      <c r="F9800" s="8" t="n">
        <f aca="false">IF(D9800&gt;=$B$4,1,0)</f>
        <v>0</v>
      </c>
      <c r="G9800" s="8" t="str">
        <f aca="false">IF(AND(E9800=1,F9800=1),"Both pay",IF(F9800=1,"Missed",IF(E9800=1,"False trigger","Neither")))</f>
        <v>Neither</v>
      </c>
    </row>
    <row r="9801" customFormat="false" ht="15" hidden="false" customHeight="false" outlineLevel="0" collapsed="false">
      <c r="A9801" s="8" t="n">
        <v>1294</v>
      </c>
      <c r="B9801" s="8" t="s">
        <v>343</v>
      </c>
      <c r="C9801" s="13" t="n">
        <v>0.0117675383177839</v>
      </c>
      <c r="D9801" s="13" t="n">
        <v>0.0018749999999982</v>
      </c>
      <c r="E9801" s="8" t="n">
        <f aca="false">IF(C9801&gt;=$B$4,1,0)</f>
        <v>0</v>
      </c>
      <c r="F9801" s="8" t="n">
        <f aca="false">IF(D9801&gt;=$B$4,1,0)</f>
        <v>0</v>
      </c>
      <c r="G9801" s="8" t="str">
        <f aca="false">IF(AND(E9801=1,F9801=1),"Both pay",IF(F9801=1,"Missed",IF(E9801=1,"False trigger","Neither")))</f>
        <v>Neither</v>
      </c>
    </row>
    <row r="9802" customFormat="false" ht="15" hidden="false" customHeight="false" outlineLevel="0" collapsed="false">
      <c r="A9802" s="8" t="n">
        <v>1295</v>
      </c>
      <c r="B9802" s="8" t="s">
        <v>343</v>
      </c>
      <c r="C9802" s="13" t="n">
        <v>0.0125098798372533</v>
      </c>
      <c r="D9802" s="13" t="n">
        <v>0</v>
      </c>
      <c r="E9802" s="8" t="n">
        <f aca="false">IF(C9802&gt;=$B$4,1,0)</f>
        <v>0</v>
      </c>
      <c r="F9802" s="8" t="n">
        <f aca="false">IF(D9802&gt;=$B$4,1,0)</f>
        <v>0</v>
      </c>
      <c r="G9802" s="8" t="str">
        <f aca="false">IF(AND(E9802=1,F9802=1),"Both pay",IF(F9802=1,"Missed",IF(E9802=1,"False trigger","Neither")))</f>
        <v>Neither</v>
      </c>
    </row>
    <row r="9803" customFormat="false" ht="15" hidden="false" customHeight="false" outlineLevel="0" collapsed="false">
      <c r="A9803" s="8" t="n">
        <v>1296</v>
      </c>
      <c r="B9803" s="8" t="s">
        <v>343</v>
      </c>
      <c r="C9803" s="13" t="n">
        <v>0.0076555261936377</v>
      </c>
      <c r="D9803" s="13" t="n">
        <v>0</v>
      </c>
      <c r="E9803" s="8" t="n">
        <f aca="false">IF(C9803&gt;=$B$4,1,0)</f>
        <v>0</v>
      </c>
      <c r="F9803" s="8" t="n">
        <f aca="false">IF(D9803&gt;=$B$4,1,0)</f>
        <v>0</v>
      </c>
      <c r="G9803" s="8" t="str">
        <f aca="false">IF(AND(E9803=1,F9803=1),"Both pay",IF(F9803=1,"Missed",IF(E9803=1,"False trigger","Neither")))</f>
        <v>Neither</v>
      </c>
    </row>
    <row r="9804" customFormat="false" ht="15" hidden="false" customHeight="false" outlineLevel="0" collapsed="false">
      <c r="A9804" s="8" t="n">
        <v>1297</v>
      </c>
      <c r="B9804" s="8" t="s">
        <v>343</v>
      </c>
      <c r="C9804" s="13" t="n">
        <v>0.0258888362502247</v>
      </c>
      <c r="D9804" s="13" t="n">
        <v>0</v>
      </c>
      <c r="E9804" s="8" t="n">
        <f aca="false">IF(C9804&gt;=$B$4,1,0)</f>
        <v>0</v>
      </c>
      <c r="F9804" s="8" t="n">
        <f aca="false">IF(D9804&gt;=$B$4,1,0)</f>
        <v>0</v>
      </c>
      <c r="G9804" s="8" t="str">
        <f aca="false">IF(AND(E9804=1,F9804=1),"Both pay",IF(F9804=1,"Missed",IF(E9804=1,"False trigger","Neither")))</f>
        <v>Neither</v>
      </c>
    </row>
    <row r="9805" customFormat="false" ht="15" hidden="false" customHeight="false" outlineLevel="0" collapsed="false">
      <c r="A9805" s="8" t="n">
        <v>1298</v>
      </c>
      <c r="B9805" s="8" t="s">
        <v>343</v>
      </c>
      <c r="C9805" s="13" t="n">
        <v>0.0291861065756364</v>
      </c>
      <c r="D9805" s="13" t="n">
        <v>0</v>
      </c>
      <c r="E9805" s="8" t="n">
        <f aca="false">IF(C9805&gt;=$B$4,1,0)</f>
        <v>0</v>
      </c>
      <c r="F9805" s="8" t="n">
        <f aca="false">IF(D9805&gt;=$B$4,1,0)</f>
        <v>0</v>
      </c>
      <c r="G9805" s="8" t="str">
        <f aca="false">IF(AND(E9805=1,F9805=1),"Both pay",IF(F9805=1,"Missed",IF(E9805=1,"False trigger","Neither")))</f>
        <v>Neither</v>
      </c>
    </row>
    <row r="9806" customFormat="false" ht="15" hidden="false" customHeight="false" outlineLevel="0" collapsed="false">
      <c r="A9806" s="8" t="n">
        <v>1299</v>
      </c>
      <c r="B9806" s="8" t="s">
        <v>343</v>
      </c>
      <c r="C9806" s="13" t="n">
        <v>0.0158216272860656</v>
      </c>
      <c r="D9806" s="13" t="n">
        <v>0</v>
      </c>
      <c r="E9806" s="8" t="n">
        <f aca="false">IF(C9806&gt;=$B$4,1,0)</f>
        <v>0</v>
      </c>
      <c r="F9806" s="8" t="n">
        <f aca="false">IF(D9806&gt;=$B$4,1,0)</f>
        <v>0</v>
      </c>
      <c r="G9806" s="8" t="str">
        <f aca="false">IF(AND(E9806=1,F9806=1),"Both pay",IF(F9806=1,"Missed",IF(E9806=1,"False trigger","Neither")))</f>
        <v>Neither</v>
      </c>
    </row>
    <row r="9807" customFormat="false" ht="15" hidden="false" customHeight="false" outlineLevel="0" collapsed="false">
      <c r="A9807" s="8" t="n">
        <v>1300</v>
      </c>
      <c r="B9807" s="8" t="s">
        <v>343</v>
      </c>
      <c r="C9807" s="13" t="n">
        <v>0.0049825525779461</v>
      </c>
      <c r="D9807" s="13" t="n">
        <v>0</v>
      </c>
      <c r="E9807" s="8" t="n">
        <f aca="false">IF(C9807&gt;=$B$4,1,0)</f>
        <v>0</v>
      </c>
      <c r="F9807" s="8" t="n">
        <f aca="false">IF(D9807&gt;=$B$4,1,0)</f>
        <v>0</v>
      </c>
      <c r="G9807" s="8" t="str">
        <f aca="false">IF(AND(E9807=1,F9807=1),"Both pay",IF(F9807=1,"Missed",IF(E9807=1,"False trigger","Neither")))</f>
        <v>Neither</v>
      </c>
    </row>
    <row r="9808" customFormat="false" ht="15" hidden="false" customHeight="false" outlineLevel="0" collapsed="false">
      <c r="A9808" s="8" t="n">
        <v>1301</v>
      </c>
      <c r="B9808" s="8" t="s">
        <v>343</v>
      </c>
      <c r="C9808" s="13" t="n">
        <v>0.0030224739639912</v>
      </c>
      <c r="D9808" s="13" t="n">
        <v>0</v>
      </c>
      <c r="E9808" s="8" t="n">
        <f aca="false">IF(C9808&gt;=$B$4,1,0)</f>
        <v>0</v>
      </c>
      <c r="F9808" s="8" t="n">
        <f aca="false">IF(D9808&gt;=$B$4,1,0)</f>
        <v>0</v>
      </c>
      <c r="G9808" s="8" t="str">
        <f aca="false">IF(AND(E9808=1,F9808=1),"Both pay",IF(F9808=1,"Missed",IF(E9808=1,"False trigger","Neither")))</f>
        <v>Neither</v>
      </c>
    </row>
    <row r="9809" customFormat="false" ht="15" hidden="false" customHeight="false" outlineLevel="0" collapsed="false">
      <c r="A9809" s="8" t="n">
        <v>1302</v>
      </c>
      <c r="B9809" s="8" t="s">
        <v>343</v>
      </c>
      <c r="C9809" s="13" t="n">
        <v>0.0209554532818643</v>
      </c>
      <c r="D9809" s="13" t="n">
        <v>0</v>
      </c>
      <c r="E9809" s="8" t="n">
        <f aca="false">IF(C9809&gt;=$B$4,1,0)</f>
        <v>0</v>
      </c>
      <c r="F9809" s="8" t="n">
        <f aca="false">IF(D9809&gt;=$B$4,1,0)</f>
        <v>0</v>
      </c>
      <c r="G9809" s="8" t="str">
        <f aca="false">IF(AND(E9809=1,F9809=1),"Both pay",IF(F9809=1,"Missed",IF(E9809=1,"False trigger","Neither")))</f>
        <v>Neither</v>
      </c>
    </row>
    <row r="9810" customFormat="false" ht="15" hidden="false" customHeight="false" outlineLevel="0" collapsed="false">
      <c r="A9810" s="8" t="n">
        <v>1303</v>
      </c>
      <c r="B9810" s="8" t="s">
        <v>343</v>
      </c>
      <c r="C9810" s="13" t="n">
        <v>0.0309857180632633</v>
      </c>
      <c r="D9810" s="13" t="n">
        <v>0</v>
      </c>
      <c r="E9810" s="8" t="n">
        <f aca="false">IF(C9810&gt;=$B$4,1,0)</f>
        <v>0</v>
      </c>
      <c r="F9810" s="8" t="n">
        <f aca="false">IF(D9810&gt;=$B$4,1,0)</f>
        <v>0</v>
      </c>
      <c r="G9810" s="8" t="str">
        <f aca="false">IF(AND(E9810=1,F9810=1),"Both pay",IF(F9810=1,"Missed",IF(E9810=1,"False trigger","Neither")))</f>
        <v>Neither</v>
      </c>
    </row>
    <row r="9811" customFormat="false" ht="15" hidden="false" customHeight="false" outlineLevel="0" collapsed="false">
      <c r="A9811" s="8" t="n">
        <v>1304</v>
      </c>
      <c r="B9811" s="8" t="s">
        <v>343</v>
      </c>
      <c r="C9811" s="13" t="n">
        <v>0.0244988253135431</v>
      </c>
      <c r="D9811" s="13" t="n">
        <v>0</v>
      </c>
      <c r="E9811" s="8" t="n">
        <f aca="false">IF(C9811&gt;=$B$4,1,0)</f>
        <v>0</v>
      </c>
      <c r="F9811" s="8" t="n">
        <f aca="false">IF(D9811&gt;=$B$4,1,0)</f>
        <v>0</v>
      </c>
      <c r="G9811" s="8" t="str">
        <f aca="false">IF(AND(E9811=1,F9811=1),"Both pay",IF(F9811=1,"Missed",IF(E9811=1,"False trigger","Neither")))</f>
        <v>Neither</v>
      </c>
    </row>
    <row r="9812" customFormat="false" ht="15" hidden="false" customHeight="false" outlineLevel="0" collapsed="false">
      <c r="A9812" s="8" t="n">
        <v>1305</v>
      </c>
      <c r="B9812" s="8" t="s">
        <v>343</v>
      </c>
      <c r="C9812" s="13" t="n">
        <v>0.0149182555418008</v>
      </c>
      <c r="D9812" s="13" t="n">
        <v>0</v>
      </c>
      <c r="E9812" s="8" t="n">
        <f aca="false">IF(C9812&gt;=$B$4,1,0)</f>
        <v>0</v>
      </c>
      <c r="F9812" s="8" t="n">
        <f aca="false">IF(D9812&gt;=$B$4,1,0)</f>
        <v>0</v>
      </c>
      <c r="G9812" s="8" t="str">
        <f aca="false">IF(AND(E9812=1,F9812=1),"Both pay",IF(F9812=1,"Missed",IF(E9812=1,"False trigger","Neither")))</f>
        <v>Neither</v>
      </c>
    </row>
    <row r="9813" customFormat="false" ht="15" hidden="false" customHeight="false" outlineLevel="0" collapsed="false">
      <c r="A9813" s="8" t="n">
        <v>1306</v>
      </c>
      <c r="B9813" s="8" t="s">
        <v>343</v>
      </c>
      <c r="C9813" s="13" t="n">
        <v>0.0107106638377612</v>
      </c>
      <c r="D9813" s="13" t="n">
        <v>0</v>
      </c>
      <c r="E9813" s="8" t="n">
        <f aca="false">IF(C9813&gt;=$B$4,1,0)</f>
        <v>0</v>
      </c>
      <c r="F9813" s="8" t="n">
        <f aca="false">IF(D9813&gt;=$B$4,1,0)</f>
        <v>0</v>
      </c>
      <c r="G9813" s="8" t="str">
        <f aca="false">IF(AND(E9813=1,F9813=1),"Both pay",IF(F9813=1,"Missed",IF(E9813=1,"False trigger","Neither")))</f>
        <v>Neither</v>
      </c>
    </row>
    <row r="9814" customFormat="false" ht="15" hidden="false" customHeight="false" outlineLevel="0" collapsed="false">
      <c r="A9814" s="8" t="n">
        <v>1307</v>
      </c>
      <c r="B9814" s="8" t="s">
        <v>343</v>
      </c>
      <c r="C9814" s="13" t="n">
        <v>0.0080312847785179</v>
      </c>
      <c r="D9814" s="13" t="n">
        <v>0</v>
      </c>
      <c r="E9814" s="8" t="n">
        <f aca="false">IF(C9814&gt;=$B$4,1,0)</f>
        <v>0</v>
      </c>
      <c r="F9814" s="8" t="n">
        <f aca="false">IF(D9814&gt;=$B$4,1,0)</f>
        <v>0</v>
      </c>
      <c r="G9814" s="8" t="str">
        <f aca="false">IF(AND(E9814=1,F9814=1),"Both pay",IF(F9814=1,"Missed",IF(E9814=1,"False trigger","Neither")))</f>
        <v>Neither</v>
      </c>
    </row>
    <row r="9815" customFormat="false" ht="15" hidden="false" customHeight="false" outlineLevel="0" collapsed="false">
      <c r="A9815" s="8" t="n">
        <v>1308</v>
      </c>
      <c r="B9815" s="8" t="s">
        <v>343</v>
      </c>
      <c r="C9815" s="13" t="n">
        <v>0.0064363632020576</v>
      </c>
      <c r="D9815" s="13" t="n">
        <v>0</v>
      </c>
      <c r="E9815" s="8" t="n">
        <f aca="false">IF(C9815&gt;=$B$4,1,0)</f>
        <v>0</v>
      </c>
      <c r="F9815" s="8" t="n">
        <f aca="false">IF(D9815&gt;=$B$4,1,0)</f>
        <v>0</v>
      </c>
      <c r="G9815" s="8" t="str">
        <f aca="false">IF(AND(E9815=1,F9815=1),"Both pay",IF(F9815=1,"Missed",IF(E9815=1,"False trigger","Neither")))</f>
        <v>Neither</v>
      </c>
    </row>
    <row r="9816" customFormat="false" ht="15" hidden="false" customHeight="false" outlineLevel="0" collapsed="false">
      <c r="A9816" s="8" t="n">
        <v>1317</v>
      </c>
      <c r="B9816" s="8" t="s">
        <v>343</v>
      </c>
      <c r="C9816" s="13" t="n">
        <v>0.16569949227663</v>
      </c>
      <c r="D9816" s="13" t="n">
        <v>0</v>
      </c>
      <c r="E9816" s="8" t="n">
        <f aca="false">IF(C9816&gt;=$B$4,1,0)</f>
        <v>0</v>
      </c>
      <c r="F9816" s="8" t="n">
        <f aca="false">IF(D9816&gt;=$B$4,1,0)</f>
        <v>0</v>
      </c>
      <c r="G9816" s="8" t="str">
        <f aca="false">IF(AND(E9816=1,F9816=1),"Both pay",IF(F9816=1,"Missed",IF(E9816=1,"False trigger","Neither")))</f>
        <v>Neither</v>
      </c>
    </row>
    <row r="9817" customFormat="false" ht="15" hidden="false" customHeight="false" outlineLevel="0" collapsed="false">
      <c r="A9817" s="8" t="n">
        <v>1318</v>
      </c>
      <c r="B9817" s="8" t="s">
        <v>343</v>
      </c>
      <c r="C9817" s="13" t="n">
        <v>0.0093858675845446</v>
      </c>
      <c r="D9817" s="13" t="n">
        <v>0</v>
      </c>
      <c r="E9817" s="8" t="n">
        <f aca="false">IF(C9817&gt;=$B$4,1,0)</f>
        <v>0</v>
      </c>
      <c r="F9817" s="8" t="n">
        <f aca="false">IF(D9817&gt;=$B$4,1,0)</f>
        <v>0</v>
      </c>
      <c r="G9817" s="8" t="str">
        <f aca="false">IF(AND(E9817=1,F9817=1),"Both pay",IF(F9817=1,"Missed",IF(E9817=1,"False trigger","Neither")))</f>
        <v>Neither</v>
      </c>
    </row>
    <row r="9818" customFormat="false" ht="15" hidden="false" customHeight="false" outlineLevel="0" collapsed="false">
      <c r="A9818" s="8" t="n">
        <v>1319</v>
      </c>
      <c r="B9818" s="8" t="s">
        <v>343</v>
      </c>
      <c r="C9818" s="13" t="n">
        <v>0.0042657074802221</v>
      </c>
      <c r="D9818" s="13" t="n">
        <v>0</v>
      </c>
      <c r="E9818" s="8" t="n">
        <f aca="false">IF(C9818&gt;=$B$4,1,0)</f>
        <v>0</v>
      </c>
      <c r="F9818" s="8" t="n">
        <f aca="false">IF(D9818&gt;=$B$4,1,0)</f>
        <v>0</v>
      </c>
      <c r="G9818" s="8" t="str">
        <f aca="false">IF(AND(E9818=1,F9818=1),"Both pay",IF(F9818=1,"Missed",IF(E9818=1,"False trigger","Neither")))</f>
        <v>Neither</v>
      </c>
    </row>
    <row r="9819" customFormat="false" ht="15" hidden="false" customHeight="false" outlineLevel="0" collapsed="false">
      <c r="A9819" s="8" t="n">
        <v>1320</v>
      </c>
      <c r="B9819" s="8" t="s">
        <v>343</v>
      </c>
      <c r="C9819" s="13" t="n">
        <v>0.0328771112831383</v>
      </c>
      <c r="D9819" s="13" t="n">
        <v>0</v>
      </c>
      <c r="E9819" s="8" t="n">
        <f aca="false">IF(C9819&gt;=$B$4,1,0)</f>
        <v>0</v>
      </c>
      <c r="F9819" s="8" t="n">
        <f aca="false">IF(D9819&gt;=$B$4,1,0)</f>
        <v>0</v>
      </c>
      <c r="G9819" s="8" t="str">
        <f aca="false">IF(AND(E9819=1,F9819=1),"Both pay",IF(F9819=1,"Missed",IF(E9819=1,"False trigger","Neither")))</f>
        <v>Neither</v>
      </c>
    </row>
    <row r="9820" customFormat="false" ht="15" hidden="false" customHeight="false" outlineLevel="0" collapsed="false">
      <c r="A9820" s="8" t="n">
        <v>1321</v>
      </c>
      <c r="B9820" s="8" t="s">
        <v>343</v>
      </c>
      <c r="C9820" s="13" t="n">
        <v>0.0913116310452863</v>
      </c>
      <c r="D9820" s="13" t="n">
        <v>0</v>
      </c>
      <c r="E9820" s="8" t="n">
        <f aca="false">IF(C9820&gt;=$B$4,1,0)</f>
        <v>0</v>
      </c>
      <c r="F9820" s="8" t="n">
        <f aca="false">IF(D9820&gt;=$B$4,1,0)</f>
        <v>0</v>
      </c>
      <c r="G9820" s="8" t="str">
        <f aca="false">IF(AND(E9820=1,F9820=1),"Both pay",IF(F9820=1,"Missed",IF(E9820=1,"False trigger","Neither")))</f>
        <v>Neither</v>
      </c>
    </row>
    <row r="9821" customFormat="false" ht="15" hidden="false" customHeight="false" outlineLevel="0" collapsed="false">
      <c r="A9821" s="8" t="n">
        <v>1322</v>
      </c>
      <c r="B9821" s="8" t="s">
        <v>343</v>
      </c>
      <c r="C9821" s="13" t="n">
        <v>0.0534128962247351</v>
      </c>
      <c r="D9821" s="13" t="n">
        <v>0</v>
      </c>
      <c r="E9821" s="8" t="n">
        <f aca="false">IF(C9821&gt;=$B$4,1,0)</f>
        <v>0</v>
      </c>
      <c r="F9821" s="8" t="n">
        <f aca="false">IF(D9821&gt;=$B$4,1,0)</f>
        <v>0</v>
      </c>
      <c r="G9821" s="8" t="str">
        <f aca="false">IF(AND(E9821=1,F9821=1),"Both pay",IF(F9821=1,"Missed",IF(E9821=1,"False trigger","Neither")))</f>
        <v>Neither</v>
      </c>
    </row>
    <row r="9822" customFormat="false" ht="15" hidden="false" customHeight="false" outlineLevel="0" collapsed="false">
      <c r="A9822" s="8" t="n">
        <v>1323</v>
      </c>
      <c r="B9822" s="8" t="s">
        <v>343</v>
      </c>
      <c r="C9822" s="13" t="n">
        <v>0.16846395000443</v>
      </c>
      <c r="D9822" s="13" t="n">
        <v>0</v>
      </c>
      <c r="E9822" s="8" t="n">
        <f aca="false">IF(C9822&gt;=$B$4,1,0)</f>
        <v>0</v>
      </c>
      <c r="F9822" s="8" t="n">
        <f aca="false">IF(D9822&gt;=$B$4,1,0)</f>
        <v>0</v>
      </c>
      <c r="G9822" s="8" t="str">
        <f aca="false">IF(AND(E9822=1,F9822=1),"Both pay",IF(F9822=1,"Missed",IF(E9822=1,"False trigger","Neither")))</f>
        <v>Neither</v>
      </c>
    </row>
    <row r="9823" customFormat="false" ht="15" hidden="false" customHeight="false" outlineLevel="0" collapsed="false">
      <c r="A9823" s="8" t="n">
        <v>1324</v>
      </c>
      <c r="B9823" s="8" t="s">
        <v>343</v>
      </c>
      <c r="C9823" s="13" t="n">
        <v>0.276723012732795</v>
      </c>
      <c r="D9823" s="13" t="n">
        <v>0</v>
      </c>
      <c r="E9823" s="8" t="n">
        <f aca="false">IF(C9823&gt;=$B$4,1,0)</f>
        <v>0</v>
      </c>
      <c r="F9823" s="8" t="n">
        <f aca="false">IF(D9823&gt;=$B$4,1,0)</f>
        <v>0</v>
      </c>
      <c r="G9823" s="8" t="str">
        <f aca="false">IF(AND(E9823=1,F9823=1),"Both pay",IF(F9823=1,"Missed",IF(E9823=1,"False trigger","Neither")))</f>
        <v>Neither</v>
      </c>
    </row>
    <row r="9824" customFormat="false" ht="15" hidden="false" customHeight="false" outlineLevel="0" collapsed="false">
      <c r="A9824" s="8" t="n">
        <v>1325</v>
      </c>
      <c r="B9824" s="8" t="s">
        <v>343</v>
      </c>
      <c r="C9824" s="13" t="n">
        <v>0.278497083489999</v>
      </c>
      <c r="D9824" s="13" t="n">
        <v>0</v>
      </c>
      <c r="E9824" s="8" t="n">
        <f aca="false">IF(C9824&gt;=$B$4,1,0)</f>
        <v>0</v>
      </c>
      <c r="F9824" s="8" t="n">
        <f aca="false">IF(D9824&gt;=$B$4,1,0)</f>
        <v>0</v>
      </c>
      <c r="G9824" s="8" t="str">
        <f aca="false">IF(AND(E9824=1,F9824=1),"Both pay",IF(F9824=1,"Missed",IF(E9824=1,"False trigger","Neither")))</f>
        <v>Neither</v>
      </c>
    </row>
    <row r="9825" customFormat="false" ht="15" hidden="false" customHeight="false" outlineLevel="0" collapsed="false">
      <c r="A9825" s="8" t="n">
        <v>1326</v>
      </c>
      <c r="B9825" s="8" t="s">
        <v>343</v>
      </c>
      <c r="C9825" s="13" t="n">
        <v>0.819257358897303</v>
      </c>
      <c r="D9825" s="13" t="n">
        <v>0</v>
      </c>
      <c r="E9825" s="8" t="n">
        <f aca="false">IF(C9825&gt;=$B$4,1,0)</f>
        <v>0</v>
      </c>
      <c r="F9825" s="8" t="n">
        <f aca="false">IF(D9825&gt;=$B$4,1,0)</f>
        <v>0</v>
      </c>
      <c r="G9825" s="8" t="str">
        <f aca="false">IF(AND(E9825=1,F9825=1),"Both pay",IF(F9825=1,"Missed",IF(E9825=1,"False trigger","Neither")))</f>
        <v>Neither</v>
      </c>
    </row>
    <row r="9826" customFormat="false" ht="15" hidden="false" customHeight="false" outlineLevel="0" collapsed="false">
      <c r="A9826" s="8" t="n">
        <v>1327</v>
      </c>
      <c r="B9826" s="8" t="s">
        <v>343</v>
      </c>
      <c r="C9826" s="13" t="n">
        <v>0.469575697212271</v>
      </c>
      <c r="D9826" s="13" t="n">
        <v>0</v>
      </c>
      <c r="E9826" s="8" t="n">
        <f aca="false">IF(C9826&gt;=$B$4,1,0)</f>
        <v>0</v>
      </c>
      <c r="F9826" s="8" t="n">
        <f aca="false">IF(D9826&gt;=$B$4,1,0)</f>
        <v>0</v>
      </c>
      <c r="G9826" s="8" t="str">
        <f aca="false">IF(AND(E9826=1,F9826=1),"Both pay",IF(F9826=1,"Missed",IF(E9826=1,"False trigger","Neither")))</f>
        <v>Neither</v>
      </c>
    </row>
    <row r="9827" customFormat="false" ht="15" hidden="false" customHeight="false" outlineLevel="0" collapsed="false">
      <c r="A9827" s="8" t="n">
        <v>1328</v>
      </c>
      <c r="B9827" s="8" t="s">
        <v>343</v>
      </c>
      <c r="C9827" s="13" t="n">
        <v>0.21123631922174</v>
      </c>
      <c r="D9827" s="13" t="n">
        <v>0</v>
      </c>
      <c r="E9827" s="8" t="n">
        <f aca="false">IF(C9827&gt;=$B$4,1,0)</f>
        <v>0</v>
      </c>
      <c r="F9827" s="8" t="n">
        <f aca="false">IF(D9827&gt;=$B$4,1,0)</f>
        <v>0</v>
      </c>
      <c r="G9827" s="8" t="str">
        <f aca="false">IF(AND(E9827=1,F9827=1),"Both pay",IF(F9827=1,"Missed",IF(E9827=1,"False trigger","Neither")))</f>
        <v>Neither</v>
      </c>
    </row>
    <row r="9828" customFormat="false" ht="15" hidden="false" customHeight="false" outlineLevel="0" collapsed="false">
      <c r="A9828" s="8" t="n">
        <v>1329</v>
      </c>
      <c r="B9828" s="8" t="s">
        <v>343</v>
      </c>
      <c r="C9828" s="13" t="n">
        <v>0.0930353465146822</v>
      </c>
      <c r="D9828" s="13" t="n">
        <v>0</v>
      </c>
      <c r="E9828" s="8" t="n">
        <f aca="false">IF(C9828&gt;=$B$4,1,0)</f>
        <v>0</v>
      </c>
      <c r="F9828" s="8" t="n">
        <f aca="false">IF(D9828&gt;=$B$4,1,0)</f>
        <v>0</v>
      </c>
      <c r="G9828" s="8" t="str">
        <f aca="false">IF(AND(E9828=1,F9828=1),"Both pay",IF(F9828=1,"Missed",IF(E9828=1,"False trigger","Neither")))</f>
        <v>Neither</v>
      </c>
    </row>
    <row r="9829" customFormat="false" ht="15" hidden="false" customHeight="false" outlineLevel="0" collapsed="false">
      <c r="A9829" s="8" t="n">
        <v>1330</v>
      </c>
      <c r="B9829" s="8" t="s">
        <v>343</v>
      </c>
      <c r="C9829" s="13" t="n">
        <v>0.0739131461218107</v>
      </c>
      <c r="D9829" s="13" t="n">
        <v>0</v>
      </c>
      <c r="E9829" s="8" t="n">
        <f aca="false">IF(C9829&gt;=$B$4,1,0)</f>
        <v>0</v>
      </c>
      <c r="F9829" s="8" t="n">
        <f aca="false">IF(D9829&gt;=$B$4,1,0)</f>
        <v>0</v>
      </c>
      <c r="G9829" s="8" t="str">
        <f aca="false">IF(AND(E9829=1,F9829=1),"Both pay",IF(F9829=1,"Missed",IF(E9829=1,"False trigger","Neither")))</f>
        <v>Neither</v>
      </c>
    </row>
    <row r="9830" customFormat="false" ht="15" hidden="false" customHeight="false" outlineLevel="0" collapsed="false">
      <c r="A9830" s="8" t="n">
        <v>1331</v>
      </c>
      <c r="B9830" s="8" t="s">
        <v>343</v>
      </c>
      <c r="C9830" s="13" t="n">
        <v>0.0840455016090437</v>
      </c>
      <c r="D9830" s="13" t="n">
        <v>0</v>
      </c>
      <c r="E9830" s="8" t="n">
        <f aca="false">IF(C9830&gt;=$B$4,1,0)</f>
        <v>0</v>
      </c>
      <c r="F9830" s="8" t="n">
        <f aca="false">IF(D9830&gt;=$B$4,1,0)</f>
        <v>0</v>
      </c>
      <c r="G9830" s="8" t="str">
        <f aca="false">IF(AND(E9830=1,F9830=1),"Both pay",IF(F9830=1,"Missed",IF(E9830=1,"False trigger","Neither")))</f>
        <v>Neither</v>
      </c>
    </row>
    <row r="9831" customFormat="false" ht="15" hidden="false" customHeight="false" outlineLevel="0" collapsed="false">
      <c r="A9831" s="8" t="n">
        <v>1332</v>
      </c>
      <c r="B9831" s="8" t="s">
        <v>343</v>
      </c>
      <c r="C9831" s="13" t="n">
        <v>0.0547189582004996</v>
      </c>
      <c r="D9831" s="13" t="n">
        <v>0</v>
      </c>
      <c r="E9831" s="8" t="n">
        <f aca="false">IF(C9831&gt;=$B$4,1,0)</f>
        <v>0</v>
      </c>
      <c r="F9831" s="8" t="n">
        <f aca="false">IF(D9831&gt;=$B$4,1,0)</f>
        <v>0</v>
      </c>
      <c r="G9831" s="8" t="str">
        <f aca="false">IF(AND(E9831=1,F9831=1),"Both pay",IF(F9831=1,"Missed",IF(E9831=1,"False trigger","Neither")))</f>
        <v>Neither</v>
      </c>
    </row>
    <row r="9832" customFormat="false" ht="15" hidden="false" customHeight="false" outlineLevel="0" collapsed="false">
      <c r="A9832" s="8" t="n">
        <v>1342</v>
      </c>
      <c r="B9832" s="8" t="s">
        <v>343</v>
      </c>
      <c r="C9832" s="13" t="n">
        <v>0.001172731291092</v>
      </c>
      <c r="D9832" s="13" t="n">
        <v>0</v>
      </c>
      <c r="E9832" s="8" t="n">
        <f aca="false">IF(C9832&gt;=$B$4,1,0)</f>
        <v>0</v>
      </c>
      <c r="F9832" s="8" t="n">
        <f aca="false">IF(D9832&gt;=$B$4,1,0)</f>
        <v>0</v>
      </c>
      <c r="G9832" s="8" t="str">
        <f aca="false">IF(AND(E9832=1,F9832=1),"Both pay",IF(F9832=1,"Missed",IF(E9832=1,"False trigger","Neither")))</f>
        <v>Neither</v>
      </c>
    </row>
    <row r="9833" customFormat="false" ht="15" hidden="false" customHeight="false" outlineLevel="0" collapsed="false">
      <c r="A9833" s="8" t="n">
        <v>1343</v>
      </c>
      <c r="B9833" s="8" t="s">
        <v>343</v>
      </c>
      <c r="C9833" s="13" t="n">
        <v>0.0001835643014658</v>
      </c>
      <c r="D9833" s="13" t="n">
        <v>0</v>
      </c>
      <c r="E9833" s="8" t="n">
        <f aca="false">IF(C9833&gt;=$B$4,1,0)</f>
        <v>0</v>
      </c>
      <c r="F9833" s="8" t="n">
        <f aca="false">IF(D9833&gt;=$B$4,1,0)</f>
        <v>0</v>
      </c>
      <c r="G9833" s="8" t="str">
        <f aca="false">IF(AND(E9833=1,F9833=1),"Both pay",IF(F9833=1,"Missed",IF(E9833=1,"False trigger","Neither")))</f>
        <v>Neither</v>
      </c>
    </row>
    <row r="9834" customFormat="false" ht="15" hidden="false" customHeight="false" outlineLevel="0" collapsed="false">
      <c r="A9834" s="8" t="n">
        <v>1344</v>
      </c>
      <c r="B9834" s="8" t="s">
        <v>343</v>
      </c>
      <c r="C9834" s="13" t="n">
        <v>0.0058005786338242</v>
      </c>
      <c r="D9834" s="13" t="n">
        <v>0</v>
      </c>
      <c r="E9834" s="8" t="n">
        <f aca="false">IF(C9834&gt;=$B$4,1,0)</f>
        <v>0</v>
      </c>
      <c r="F9834" s="8" t="n">
        <f aca="false">IF(D9834&gt;=$B$4,1,0)</f>
        <v>0</v>
      </c>
      <c r="G9834" s="8" t="str">
        <f aca="false">IF(AND(E9834=1,F9834=1),"Both pay",IF(F9834=1,"Missed",IF(E9834=1,"False trigger","Neither")))</f>
        <v>Neither</v>
      </c>
    </row>
    <row r="9835" customFormat="false" ht="15" hidden="false" customHeight="false" outlineLevel="0" collapsed="false">
      <c r="A9835" s="8" t="n">
        <v>1345</v>
      </c>
      <c r="B9835" s="8" t="s">
        <v>343</v>
      </c>
      <c r="C9835" s="13" t="n">
        <v>0.0207619476968261</v>
      </c>
      <c r="D9835" s="13" t="n">
        <v>0.228750000000005</v>
      </c>
      <c r="E9835" s="8" t="n">
        <f aca="false">IF(C9835&gt;=$B$4,1,0)</f>
        <v>0</v>
      </c>
      <c r="F9835" s="8" t="n">
        <f aca="false">IF(D9835&gt;=$B$4,1,0)</f>
        <v>0</v>
      </c>
      <c r="G9835" s="8" t="str">
        <f aca="false">IF(AND(E9835=1,F9835=1),"Both pay",IF(F9835=1,"Missed",IF(E9835=1,"False trigger","Neither")))</f>
        <v>Neither</v>
      </c>
    </row>
    <row r="9836" customFormat="false" ht="15" hidden="false" customHeight="false" outlineLevel="0" collapsed="false">
      <c r="A9836" s="8" t="n">
        <v>1346</v>
      </c>
      <c r="B9836" s="8" t="s">
        <v>343</v>
      </c>
      <c r="C9836" s="13" t="n">
        <v>0.0245320961694801</v>
      </c>
      <c r="D9836" s="13" t="n">
        <v>0.311874999999986</v>
      </c>
      <c r="E9836" s="8" t="n">
        <f aca="false">IF(C9836&gt;=$B$4,1,0)</f>
        <v>0</v>
      </c>
      <c r="F9836" s="8" t="n">
        <f aca="false">IF(D9836&gt;=$B$4,1,0)</f>
        <v>0</v>
      </c>
      <c r="G9836" s="8" t="str">
        <f aca="false">IF(AND(E9836=1,F9836=1),"Both pay",IF(F9836=1,"Missed",IF(E9836=1,"False trigger","Neither")))</f>
        <v>Neither</v>
      </c>
    </row>
    <row r="9837" customFormat="false" ht="15" hidden="false" customHeight="false" outlineLevel="0" collapsed="false">
      <c r="A9837" s="8" t="n">
        <v>1347</v>
      </c>
      <c r="B9837" s="8" t="s">
        <v>343</v>
      </c>
      <c r="C9837" s="13" t="n">
        <v>0.0389363186831559</v>
      </c>
      <c r="D9837" s="13" t="n">
        <v>0.236249999999998</v>
      </c>
      <c r="E9837" s="8" t="n">
        <f aca="false">IF(C9837&gt;=$B$4,1,0)</f>
        <v>0</v>
      </c>
      <c r="F9837" s="8" t="n">
        <f aca="false">IF(D9837&gt;=$B$4,1,0)</f>
        <v>0</v>
      </c>
      <c r="G9837" s="8" t="str">
        <f aca="false">IF(AND(E9837=1,F9837=1),"Both pay",IF(F9837=1,"Missed",IF(E9837=1,"False trigger","Neither")))</f>
        <v>Neither</v>
      </c>
    </row>
    <row r="9838" customFormat="false" ht="15" hidden="false" customHeight="false" outlineLevel="0" collapsed="false">
      <c r="A9838" s="8" t="n">
        <v>1348</v>
      </c>
      <c r="B9838" s="8" t="s">
        <v>343</v>
      </c>
      <c r="C9838" s="13" t="n">
        <v>0.0586172084504141</v>
      </c>
      <c r="D9838" s="13" t="n">
        <v>0.0999999999999943</v>
      </c>
      <c r="E9838" s="8" t="n">
        <f aca="false">IF(C9838&gt;=$B$4,1,0)</f>
        <v>0</v>
      </c>
      <c r="F9838" s="8" t="n">
        <f aca="false">IF(D9838&gt;=$B$4,1,0)</f>
        <v>0</v>
      </c>
      <c r="G9838" s="8" t="str">
        <f aca="false">IF(AND(E9838=1,F9838=1),"Both pay",IF(F9838=1,"Missed",IF(E9838=1,"False trigger","Neither")))</f>
        <v>Neither</v>
      </c>
    </row>
    <row r="9839" customFormat="false" ht="15" hidden="false" customHeight="false" outlineLevel="0" collapsed="false">
      <c r="A9839" s="8" t="n">
        <v>1349</v>
      </c>
      <c r="B9839" s="8" t="s">
        <v>343</v>
      </c>
      <c r="C9839" s="13" t="n">
        <v>0.0426983028240357</v>
      </c>
      <c r="D9839" s="13" t="n">
        <v>0.066874999999996</v>
      </c>
      <c r="E9839" s="8" t="n">
        <f aca="false">IF(C9839&gt;=$B$4,1,0)</f>
        <v>0</v>
      </c>
      <c r="F9839" s="8" t="n">
        <f aca="false">IF(D9839&gt;=$B$4,1,0)</f>
        <v>0</v>
      </c>
      <c r="G9839" s="8" t="str">
        <f aca="false">IF(AND(E9839=1,F9839=1),"Both pay",IF(F9839=1,"Missed",IF(E9839=1,"False trigger","Neither")))</f>
        <v>Neither</v>
      </c>
    </row>
    <row r="9840" customFormat="false" ht="15" hidden="false" customHeight="false" outlineLevel="0" collapsed="false">
      <c r="A9840" s="8" t="n">
        <v>1350</v>
      </c>
      <c r="B9840" s="8" t="s">
        <v>343</v>
      </c>
      <c r="C9840" s="13" t="n">
        <v>0.0385469183807884</v>
      </c>
      <c r="D9840" s="13" t="n">
        <v>0.129374999999996</v>
      </c>
      <c r="E9840" s="8" t="n">
        <f aca="false">IF(C9840&gt;=$B$4,1,0)</f>
        <v>0</v>
      </c>
      <c r="F9840" s="8" t="n">
        <f aca="false">IF(D9840&gt;=$B$4,1,0)</f>
        <v>0</v>
      </c>
      <c r="G9840" s="8" t="str">
        <f aca="false">IF(AND(E9840=1,F9840=1),"Both pay",IF(F9840=1,"Missed",IF(E9840=1,"False trigger","Neither")))</f>
        <v>Neither</v>
      </c>
    </row>
    <row r="9841" customFormat="false" ht="15" hidden="false" customHeight="false" outlineLevel="0" collapsed="false">
      <c r="A9841" s="8" t="n">
        <v>1351</v>
      </c>
      <c r="B9841" s="8" t="s">
        <v>343</v>
      </c>
      <c r="C9841" s="13" t="n">
        <v>0.0219793039787958</v>
      </c>
      <c r="D9841" s="13" t="n">
        <v>0</v>
      </c>
      <c r="E9841" s="8" t="n">
        <f aca="false">IF(C9841&gt;=$B$4,1,0)</f>
        <v>0</v>
      </c>
      <c r="F9841" s="8" t="n">
        <f aca="false">IF(D9841&gt;=$B$4,1,0)</f>
        <v>0</v>
      </c>
      <c r="G9841" s="8" t="str">
        <f aca="false">IF(AND(E9841=1,F9841=1),"Both pay",IF(F9841=1,"Missed",IF(E9841=1,"False trigger","Neither")))</f>
        <v>Neither</v>
      </c>
    </row>
    <row r="9842" customFormat="false" ht="15" hidden="false" customHeight="false" outlineLevel="0" collapsed="false">
      <c r="A9842" s="8" t="n">
        <v>1352</v>
      </c>
      <c r="B9842" s="8" t="s">
        <v>343</v>
      </c>
      <c r="C9842" s="13" t="n">
        <v>0.0123816228776192</v>
      </c>
      <c r="D9842" s="13" t="n">
        <v>0</v>
      </c>
      <c r="E9842" s="8" t="n">
        <f aca="false">IF(C9842&gt;=$B$4,1,0)</f>
        <v>0</v>
      </c>
      <c r="F9842" s="8" t="n">
        <f aca="false">IF(D9842&gt;=$B$4,1,0)</f>
        <v>0</v>
      </c>
      <c r="G9842" s="8" t="str">
        <f aca="false">IF(AND(E9842=1,F9842=1),"Both pay",IF(F9842=1,"Missed",IF(E9842=1,"False trigger","Neither")))</f>
        <v>Neither</v>
      </c>
    </row>
    <row r="9843" customFormat="false" ht="15" hidden="false" customHeight="false" outlineLevel="0" collapsed="false">
      <c r="A9843" s="8" t="n">
        <v>1353</v>
      </c>
      <c r="B9843" s="8" t="s">
        <v>343</v>
      </c>
      <c r="C9843" s="13" t="n">
        <v>0.0230897276275499</v>
      </c>
      <c r="D9843" s="13" t="n">
        <v>0</v>
      </c>
      <c r="E9843" s="8" t="n">
        <f aca="false">IF(C9843&gt;=$B$4,1,0)</f>
        <v>0</v>
      </c>
      <c r="F9843" s="8" t="n">
        <f aca="false">IF(D9843&gt;=$B$4,1,0)</f>
        <v>0</v>
      </c>
      <c r="G9843" s="8" t="str">
        <f aca="false">IF(AND(E9843=1,F9843=1),"Both pay",IF(F9843=1,"Missed",IF(E9843=1,"False trigger","Neither")))</f>
        <v>Neither</v>
      </c>
    </row>
    <row r="9844" customFormat="false" ht="15" hidden="false" customHeight="false" outlineLevel="0" collapsed="false">
      <c r="A9844" s="8" t="n">
        <v>1354</v>
      </c>
      <c r="B9844" s="8" t="s">
        <v>343</v>
      </c>
      <c r="C9844" s="13" t="n">
        <v>0.113061951899518</v>
      </c>
      <c r="D9844" s="13" t="n">
        <v>0</v>
      </c>
      <c r="E9844" s="8" t="n">
        <f aca="false">IF(C9844&gt;=$B$4,1,0)</f>
        <v>0</v>
      </c>
      <c r="F9844" s="8" t="n">
        <f aca="false">IF(D9844&gt;=$B$4,1,0)</f>
        <v>0</v>
      </c>
      <c r="G9844" s="8" t="str">
        <f aca="false">IF(AND(E9844=1,F9844=1),"Both pay",IF(F9844=1,"Missed",IF(E9844=1,"False trigger","Neither")))</f>
        <v>Neither</v>
      </c>
    </row>
    <row r="9845" customFormat="false" ht="15" hidden="false" customHeight="false" outlineLevel="0" collapsed="false">
      <c r="A9845" s="8" t="n">
        <v>1355</v>
      </c>
      <c r="B9845" s="8" t="s">
        <v>343</v>
      </c>
      <c r="C9845" s="13" t="n">
        <v>0.0654852279896971</v>
      </c>
      <c r="D9845" s="13" t="n">
        <v>0</v>
      </c>
      <c r="E9845" s="8" t="n">
        <f aca="false">IF(C9845&gt;=$B$4,1,0)</f>
        <v>0</v>
      </c>
      <c r="F9845" s="8" t="n">
        <f aca="false">IF(D9845&gt;=$B$4,1,0)</f>
        <v>0</v>
      </c>
      <c r="G9845" s="8" t="str">
        <f aca="false">IF(AND(E9845=1,F9845=1),"Both pay",IF(F9845=1,"Missed",IF(E9845=1,"False trigger","Neither")))</f>
        <v>Neither</v>
      </c>
    </row>
    <row r="9846" customFormat="false" ht="15" hidden="false" customHeight="false" outlineLevel="0" collapsed="false">
      <c r="A9846" s="8" t="n">
        <v>1356</v>
      </c>
      <c r="B9846" s="8" t="s">
        <v>343</v>
      </c>
      <c r="C9846" s="13" t="n">
        <v>0.0248205764351041</v>
      </c>
      <c r="D9846" s="13" t="n">
        <v>0</v>
      </c>
      <c r="E9846" s="8" t="n">
        <f aca="false">IF(C9846&gt;=$B$4,1,0)</f>
        <v>0</v>
      </c>
      <c r="F9846" s="8" t="n">
        <f aca="false">IF(D9846&gt;=$B$4,1,0)</f>
        <v>0</v>
      </c>
      <c r="G9846" s="8" t="str">
        <f aca="false">IF(AND(E9846=1,F9846=1),"Both pay",IF(F9846=1,"Missed",IF(E9846=1,"False trigger","Neither")))</f>
        <v>Neither</v>
      </c>
    </row>
    <row r="9847" customFormat="false" ht="15" hidden="false" customHeight="false" outlineLevel="0" collapsed="false">
      <c r="A9847" s="8" t="n">
        <v>1357</v>
      </c>
      <c r="B9847" s="8" t="s">
        <v>343</v>
      </c>
      <c r="C9847" s="13" t="n">
        <v>0.0094238730203315</v>
      </c>
      <c r="D9847" s="13" t="n">
        <v>0</v>
      </c>
      <c r="E9847" s="8" t="n">
        <f aca="false">IF(C9847&gt;=$B$4,1,0)</f>
        <v>0</v>
      </c>
      <c r="F9847" s="8" t="n">
        <f aca="false">IF(D9847&gt;=$B$4,1,0)</f>
        <v>0</v>
      </c>
      <c r="G9847" s="8" t="str">
        <f aca="false">IF(AND(E9847=1,F9847=1),"Both pay",IF(F9847=1,"Missed",IF(E9847=1,"False trigger","Neither")))</f>
        <v>Neither</v>
      </c>
    </row>
    <row r="9848" customFormat="false" ht="15" hidden="false" customHeight="false" outlineLevel="0" collapsed="false">
      <c r="A9848" s="8" t="n">
        <v>1358</v>
      </c>
      <c r="B9848" s="8" t="s">
        <v>343</v>
      </c>
      <c r="C9848" s="13" t="n">
        <v>0.0035068183956852</v>
      </c>
      <c r="D9848" s="13" t="n">
        <v>0</v>
      </c>
      <c r="E9848" s="8" t="n">
        <f aca="false">IF(C9848&gt;=$B$4,1,0)</f>
        <v>0</v>
      </c>
      <c r="F9848" s="8" t="n">
        <f aca="false">IF(D9848&gt;=$B$4,1,0)</f>
        <v>0</v>
      </c>
      <c r="G9848" s="8" t="str">
        <f aca="false">IF(AND(E9848=1,F9848=1),"Both pay",IF(F9848=1,"Missed",IF(E9848=1,"False trigger","Neither")))</f>
        <v>Neither</v>
      </c>
    </row>
    <row r="9849" customFormat="false" ht="15" hidden="false" customHeight="false" outlineLevel="0" collapsed="false">
      <c r="A9849" s="8" t="n">
        <v>1359</v>
      </c>
      <c r="B9849" s="8" t="s">
        <v>343</v>
      </c>
      <c r="C9849" s="13" t="n">
        <v>0.0089980468085784</v>
      </c>
      <c r="D9849" s="13" t="n">
        <v>0</v>
      </c>
      <c r="E9849" s="8" t="n">
        <f aca="false">IF(C9849&gt;=$B$4,1,0)</f>
        <v>0</v>
      </c>
      <c r="F9849" s="8" t="n">
        <f aca="false">IF(D9849&gt;=$B$4,1,0)</f>
        <v>0</v>
      </c>
      <c r="G9849" s="8" t="str">
        <f aca="false">IF(AND(E9849=1,F9849=1),"Both pay",IF(F9849=1,"Missed",IF(E9849=1,"False trigger","Neither")))</f>
        <v>Neither</v>
      </c>
    </row>
    <row r="9850" customFormat="false" ht="15" hidden="false" customHeight="false" outlineLevel="0" collapsed="false">
      <c r="A9850" s="8" t="n">
        <v>1360</v>
      </c>
      <c r="B9850" s="8" t="s">
        <v>343</v>
      </c>
      <c r="C9850" s="13" t="n">
        <v>0.0149140814420682</v>
      </c>
      <c r="D9850" s="13" t="n">
        <v>0</v>
      </c>
      <c r="E9850" s="8" t="n">
        <f aca="false">IF(C9850&gt;=$B$4,1,0)</f>
        <v>0</v>
      </c>
      <c r="F9850" s="8" t="n">
        <f aca="false">IF(D9850&gt;=$B$4,1,0)</f>
        <v>0</v>
      </c>
      <c r="G9850" s="8" t="str">
        <f aca="false">IF(AND(E9850=1,F9850=1),"Both pay",IF(F9850=1,"Missed",IF(E9850=1,"False trigger","Neither")))</f>
        <v>Neither</v>
      </c>
    </row>
    <row r="9851" customFormat="false" ht="15" hidden="false" customHeight="false" outlineLevel="0" collapsed="false">
      <c r="A9851" s="8" t="n">
        <v>1361</v>
      </c>
      <c r="B9851" s="8" t="s">
        <v>343</v>
      </c>
      <c r="C9851" s="13" t="n">
        <v>0.0099216684589968</v>
      </c>
      <c r="D9851" s="13" t="n">
        <v>0</v>
      </c>
      <c r="E9851" s="8" t="n">
        <f aca="false">IF(C9851&gt;=$B$4,1,0)</f>
        <v>0</v>
      </c>
      <c r="F9851" s="8" t="n">
        <f aca="false">IF(D9851&gt;=$B$4,1,0)</f>
        <v>0</v>
      </c>
      <c r="G9851" s="8" t="str">
        <f aca="false">IF(AND(E9851=1,F9851=1),"Both pay",IF(F9851=1,"Missed",IF(E9851=1,"False trigger","Neither")))</f>
        <v>Neither</v>
      </c>
    </row>
    <row r="9852" customFormat="false" ht="15" hidden="false" customHeight="false" outlineLevel="0" collapsed="false">
      <c r="A9852" s="8" t="n">
        <v>1362</v>
      </c>
      <c r="B9852" s="8" t="s">
        <v>343</v>
      </c>
      <c r="C9852" s="13" t="n">
        <v>0.0062291503511193</v>
      </c>
      <c r="D9852" s="13" t="n">
        <v>0</v>
      </c>
      <c r="E9852" s="8" t="n">
        <f aca="false">IF(C9852&gt;=$B$4,1,0)</f>
        <v>0</v>
      </c>
      <c r="F9852" s="8" t="n">
        <f aca="false">IF(D9852&gt;=$B$4,1,0)</f>
        <v>0</v>
      </c>
      <c r="G9852" s="8" t="str">
        <f aca="false">IF(AND(E9852=1,F9852=1),"Both pay",IF(F9852=1,"Missed",IF(E9852=1,"False trigger","Neither")))</f>
        <v>Neither</v>
      </c>
    </row>
    <row r="9853" customFormat="false" ht="15" hidden="false" customHeight="false" outlineLevel="0" collapsed="false">
      <c r="A9853" s="8" t="n">
        <v>1363</v>
      </c>
      <c r="B9853" s="8" t="s">
        <v>343</v>
      </c>
      <c r="C9853" s="13" t="n">
        <v>0.0036338092982948</v>
      </c>
      <c r="D9853" s="13" t="n">
        <v>0</v>
      </c>
      <c r="E9853" s="8" t="n">
        <f aca="false">IF(C9853&gt;=$B$4,1,0)</f>
        <v>0</v>
      </c>
      <c r="F9853" s="8" t="n">
        <f aca="false">IF(D9853&gt;=$B$4,1,0)</f>
        <v>0</v>
      </c>
      <c r="G9853" s="8" t="str">
        <f aca="false">IF(AND(E9853=1,F9853=1),"Both pay",IF(F9853=1,"Missed",IF(E9853=1,"False trigger","Neither")))</f>
        <v>Neither</v>
      </c>
    </row>
    <row r="9854" customFormat="false" ht="15" hidden="false" customHeight="false" outlineLevel="0" collapsed="false">
      <c r="A9854" s="8" t="n">
        <v>1364</v>
      </c>
      <c r="B9854" s="8" t="s">
        <v>343</v>
      </c>
      <c r="C9854" s="13" t="n">
        <v>0.0050147299099281</v>
      </c>
      <c r="D9854" s="13" t="n">
        <v>0</v>
      </c>
      <c r="E9854" s="8" t="n">
        <f aca="false">IF(C9854&gt;=$B$4,1,0)</f>
        <v>0</v>
      </c>
      <c r="F9854" s="8" t="n">
        <f aca="false">IF(D9854&gt;=$B$4,1,0)</f>
        <v>0</v>
      </c>
      <c r="G9854" s="8" t="str">
        <f aca="false">IF(AND(E9854=1,F9854=1),"Both pay",IF(F9854=1,"Missed",IF(E9854=1,"False trigger","Neither")))</f>
        <v>Neither</v>
      </c>
    </row>
    <row r="9855" customFormat="false" ht="15" hidden="false" customHeight="false" outlineLevel="0" collapsed="false">
      <c r="A9855" s="8" t="n">
        <v>1365</v>
      </c>
      <c r="B9855" s="8" t="s">
        <v>343</v>
      </c>
      <c r="C9855" s="13" t="n">
        <v>0.0035220347595856</v>
      </c>
      <c r="D9855" s="13" t="n">
        <v>0</v>
      </c>
      <c r="E9855" s="8" t="n">
        <f aca="false">IF(C9855&gt;=$B$4,1,0)</f>
        <v>0</v>
      </c>
      <c r="F9855" s="8" t="n">
        <f aca="false">IF(D9855&gt;=$B$4,1,0)</f>
        <v>0</v>
      </c>
      <c r="G9855" s="8" t="str">
        <f aca="false">IF(AND(E9855=1,F9855=1),"Both pay",IF(F9855=1,"Missed",IF(E9855=1,"False trigger","Neither")))</f>
        <v>Neither</v>
      </c>
    </row>
    <row r="9856" customFormat="false" ht="15" hidden="false" customHeight="false" outlineLevel="0" collapsed="false">
      <c r="A9856" s="8" t="n">
        <v>1366</v>
      </c>
      <c r="B9856" s="8" t="s">
        <v>343</v>
      </c>
      <c r="C9856" s="13" t="n">
        <v>0.0040504158713812</v>
      </c>
      <c r="D9856" s="13" t="n">
        <v>0</v>
      </c>
      <c r="E9856" s="8" t="n">
        <f aca="false">IF(C9856&gt;=$B$4,1,0)</f>
        <v>0</v>
      </c>
      <c r="F9856" s="8" t="n">
        <f aca="false">IF(D9856&gt;=$B$4,1,0)</f>
        <v>0</v>
      </c>
      <c r="G9856" s="8" t="str">
        <f aca="false">IF(AND(E9856=1,F9856=1),"Both pay",IF(F9856=1,"Missed",IF(E9856=1,"False trigger","Neither")))</f>
        <v>Neither</v>
      </c>
    </row>
    <row r="9857" customFormat="false" ht="15" hidden="false" customHeight="false" outlineLevel="0" collapsed="false">
      <c r="A9857" s="8" t="n">
        <v>1372</v>
      </c>
      <c r="B9857" s="8" t="s">
        <v>343</v>
      </c>
      <c r="C9857" s="13" t="n">
        <v>0.319621411086793</v>
      </c>
      <c r="D9857" s="13" t="n">
        <v>0</v>
      </c>
      <c r="E9857" s="8" t="n">
        <f aca="false">IF(C9857&gt;=$B$4,1,0)</f>
        <v>0</v>
      </c>
      <c r="F9857" s="8" t="n">
        <f aca="false">IF(D9857&gt;=$B$4,1,0)</f>
        <v>0</v>
      </c>
      <c r="G9857" s="8" t="str">
        <f aca="false">IF(AND(E9857=1,F9857=1),"Both pay",IF(F9857=1,"Missed",IF(E9857=1,"False trigger","Neither")))</f>
        <v>Neither</v>
      </c>
    </row>
    <row r="9858" customFormat="false" ht="15" hidden="false" customHeight="false" outlineLevel="0" collapsed="false">
      <c r="A9858" s="8" t="n">
        <v>1373</v>
      </c>
      <c r="B9858" s="8" t="s">
        <v>343</v>
      </c>
      <c r="C9858" s="13" t="n">
        <v>0.241961294051563</v>
      </c>
      <c r="D9858" s="13" t="n">
        <v>0</v>
      </c>
      <c r="E9858" s="8" t="n">
        <f aca="false">IF(C9858&gt;=$B$4,1,0)</f>
        <v>0</v>
      </c>
      <c r="F9858" s="8" t="n">
        <f aca="false">IF(D9858&gt;=$B$4,1,0)</f>
        <v>0</v>
      </c>
      <c r="G9858" s="8" t="str">
        <f aca="false">IF(AND(E9858=1,F9858=1),"Both pay",IF(F9858=1,"Missed",IF(E9858=1,"False trigger","Neither")))</f>
        <v>Neither</v>
      </c>
    </row>
    <row r="9859" customFormat="false" ht="15" hidden="false" customHeight="false" outlineLevel="0" collapsed="false">
      <c r="A9859" s="8" t="n">
        <v>1374</v>
      </c>
      <c r="B9859" s="8" t="s">
        <v>343</v>
      </c>
      <c r="C9859" s="13" t="n">
        <v>0.139080552402149</v>
      </c>
      <c r="D9859" s="13" t="n">
        <v>0</v>
      </c>
      <c r="E9859" s="8" t="n">
        <f aca="false">IF(C9859&gt;=$B$4,1,0)</f>
        <v>0</v>
      </c>
      <c r="F9859" s="8" t="n">
        <f aca="false">IF(D9859&gt;=$B$4,1,0)</f>
        <v>0</v>
      </c>
      <c r="G9859" s="8" t="str">
        <f aca="false">IF(AND(E9859=1,F9859=1),"Both pay",IF(F9859=1,"Missed",IF(E9859=1,"False trigger","Neither")))</f>
        <v>Neither</v>
      </c>
    </row>
    <row r="9860" customFormat="false" ht="15" hidden="false" customHeight="false" outlineLevel="0" collapsed="false">
      <c r="A9860" s="8" t="n">
        <v>1375</v>
      </c>
      <c r="B9860" s="8" t="s">
        <v>343</v>
      </c>
      <c r="C9860" s="13" t="n">
        <v>0.169292718340756</v>
      </c>
      <c r="D9860" s="13" t="n">
        <v>0</v>
      </c>
      <c r="E9860" s="8" t="n">
        <f aca="false">IF(C9860&gt;=$B$4,1,0)</f>
        <v>0</v>
      </c>
      <c r="F9860" s="8" t="n">
        <f aca="false">IF(D9860&gt;=$B$4,1,0)</f>
        <v>0</v>
      </c>
      <c r="G9860" s="8" t="str">
        <f aca="false">IF(AND(E9860=1,F9860=1),"Both pay",IF(F9860=1,"Missed",IF(E9860=1,"False trigger","Neither")))</f>
        <v>Neither</v>
      </c>
    </row>
    <row r="9861" customFormat="false" ht="15" hidden="false" customHeight="false" outlineLevel="0" collapsed="false">
      <c r="A9861" s="8" t="n">
        <v>1376</v>
      </c>
      <c r="B9861" s="8" t="s">
        <v>343</v>
      </c>
      <c r="C9861" s="13" t="n">
        <v>0.11648107744395</v>
      </c>
      <c r="D9861" s="13" t="n">
        <v>0</v>
      </c>
      <c r="E9861" s="8" t="n">
        <f aca="false">IF(C9861&gt;=$B$4,1,0)</f>
        <v>0</v>
      </c>
      <c r="F9861" s="8" t="n">
        <f aca="false">IF(D9861&gt;=$B$4,1,0)</f>
        <v>0</v>
      </c>
      <c r="G9861" s="8" t="str">
        <f aca="false">IF(AND(E9861=1,F9861=1),"Both pay",IF(F9861=1,"Missed",IF(E9861=1,"False trigger","Neither")))</f>
        <v>Neither</v>
      </c>
    </row>
    <row r="9862" customFormat="false" ht="15" hidden="false" customHeight="false" outlineLevel="0" collapsed="false">
      <c r="A9862" s="8" t="n">
        <v>1377</v>
      </c>
      <c r="B9862" s="8" t="s">
        <v>343</v>
      </c>
      <c r="C9862" s="13" t="n">
        <v>0.0260132564043331</v>
      </c>
      <c r="D9862" s="13" t="n">
        <v>0</v>
      </c>
      <c r="E9862" s="8" t="n">
        <f aca="false">IF(C9862&gt;=$B$4,1,0)</f>
        <v>0</v>
      </c>
      <c r="F9862" s="8" t="n">
        <f aca="false">IF(D9862&gt;=$B$4,1,0)</f>
        <v>0</v>
      </c>
      <c r="G9862" s="8" t="str">
        <f aca="false">IF(AND(E9862=1,F9862=1),"Both pay",IF(F9862=1,"Missed",IF(E9862=1,"False trigger","Neither")))</f>
        <v>Neither</v>
      </c>
    </row>
    <row r="9863" customFormat="false" ht="15" hidden="false" customHeight="false" outlineLevel="0" collapsed="false">
      <c r="A9863" s="8" t="n">
        <v>1378</v>
      </c>
      <c r="B9863" s="8" t="s">
        <v>343</v>
      </c>
      <c r="C9863" s="13" t="n">
        <v>0.0458323166065248</v>
      </c>
      <c r="D9863" s="13" t="n">
        <v>0</v>
      </c>
      <c r="E9863" s="8" t="n">
        <f aca="false">IF(C9863&gt;=$B$4,1,0)</f>
        <v>0</v>
      </c>
      <c r="F9863" s="8" t="n">
        <f aca="false">IF(D9863&gt;=$B$4,1,0)</f>
        <v>0</v>
      </c>
      <c r="G9863" s="8" t="str">
        <f aca="false">IF(AND(E9863=1,F9863=1),"Both pay",IF(F9863=1,"Missed",IF(E9863=1,"False trigger","Neither")))</f>
        <v>Neither</v>
      </c>
    </row>
    <row r="9864" customFormat="false" ht="15" hidden="false" customHeight="false" outlineLevel="0" collapsed="false">
      <c r="A9864" s="8" t="n">
        <v>1379</v>
      </c>
      <c r="B9864" s="8" t="s">
        <v>343</v>
      </c>
      <c r="C9864" s="13" t="n">
        <v>0.0572542183453883</v>
      </c>
      <c r="D9864" s="13" t="n">
        <v>0</v>
      </c>
      <c r="E9864" s="8" t="n">
        <f aca="false">IF(C9864&gt;=$B$4,1,0)</f>
        <v>0</v>
      </c>
      <c r="F9864" s="8" t="n">
        <f aca="false">IF(D9864&gt;=$B$4,1,0)</f>
        <v>0</v>
      </c>
      <c r="G9864" s="8" t="str">
        <f aca="false">IF(AND(E9864=1,F9864=1),"Both pay",IF(F9864=1,"Missed",IF(E9864=1,"False trigger","Neither")))</f>
        <v>Neither</v>
      </c>
    </row>
    <row r="9865" customFormat="false" ht="15" hidden="false" customHeight="false" outlineLevel="0" collapsed="false">
      <c r="A9865" s="8" t="n">
        <v>1380</v>
      </c>
      <c r="B9865" s="8" t="s">
        <v>343</v>
      </c>
      <c r="C9865" s="13" t="n">
        <v>0.0674294349167396</v>
      </c>
      <c r="D9865" s="13" t="n">
        <v>0</v>
      </c>
      <c r="E9865" s="8" t="n">
        <f aca="false">IF(C9865&gt;=$B$4,1,0)</f>
        <v>0</v>
      </c>
      <c r="F9865" s="8" t="n">
        <f aca="false">IF(D9865&gt;=$B$4,1,0)</f>
        <v>0</v>
      </c>
      <c r="G9865" s="8" t="str">
        <f aca="false">IF(AND(E9865=1,F9865=1),"Both pay",IF(F9865=1,"Missed",IF(E9865=1,"False trigger","Neither")))</f>
        <v>Neither</v>
      </c>
    </row>
    <row r="9866" customFormat="false" ht="15" hidden="false" customHeight="false" outlineLevel="0" collapsed="false">
      <c r="A9866" s="8" t="n">
        <v>1381</v>
      </c>
      <c r="B9866" s="8" t="s">
        <v>343</v>
      </c>
      <c r="C9866" s="13" t="n">
        <v>0.0628185497735067</v>
      </c>
      <c r="D9866" s="13" t="n">
        <v>0</v>
      </c>
      <c r="E9866" s="8" t="n">
        <f aca="false">IF(C9866&gt;=$B$4,1,0)</f>
        <v>0</v>
      </c>
      <c r="F9866" s="8" t="n">
        <f aca="false">IF(D9866&gt;=$B$4,1,0)</f>
        <v>0</v>
      </c>
      <c r="G9866" s="8" t="str">
        <f aca="false">IF(AND(E9866=1,F9866=1),"Both pay",IF(F9866=1,"Missed",IF(E9866=1,"False trigger","Neither")))</f>
        <v>Neither</v>
      </c>
    </row>
    <row r="9867" customFormat="false" ht="15" hidden="false" customHeight="false" outlineLevel="0" collapsed="false">
      <c r="A9867" s="8" t="n">
        <v>1382</v>
      </c>
      <c r="B9867" s="8" t="s">
        <v>343</v>
      </c>
      <c r="C9867" s="13" t="n">
        <v>0.127119039936908</v>
      </c>
      <c r="D9867" s="13" t="n">
        <v>0</v>
      </c>
      <c r="E9867" s="8" t="n">
        <f aca="false">IF(C9867&gt;=$B$4,1,0)</f>
        <v>0</v>
      </c>
      <c r="F9867" s="8" t="n">
        <f aca="false">IF(D9867&gt;=$B$4,1,0)</f>
        <v>0</v>
      </c>
      <c r="G9867" s="8" t="str">
        <f aca="false">IF(AND(E9867=1,F9867=1),"Both pay",IF(F9867=1,"Missed",IF(E9867=1,"False trigger","Neither")))</f>
        <v>Neither</v>
      </c>
    </row>
    <row r="9868" customFormat="false" ht="15" hidden="false" customHeight="false" outlineLevel="0" collapsed="false">
      <c r="A9868" s="8" t="n">
        <v>1383</v>
      </c>
      <c r="B9868" s="8" t="s">
        <v>343</v>
      </c>
      <c r="C9868" s="13" t="n">
        <v>0.0639160308556085</v>
      </c>
      <c r="D9868" s="13" t="n">
        <v>0</v>
      </c>
      <c r="E9868" s="8" t="n">
        <f aca="false">IF(C9868&gt;=$B$4,1,0)</f>
        <v>0</v>
      </c>
      <c r="F9868" s="8" t="n">
        <f aca="false">IF(D9868&gt;=$B$4,1,0)</f>
        <v>0</v>
      </c>
      <c r="G9868" s="8" t="str">
        <f aca="false">IF(AND(E9868=1,F9868=1),"Both pay",IF(F9868=1,"Missed",IF(E9868=1,"False trigger","Neither")))</f>
        <v>Neither</v>
      </c>
    </row>
    <row r="9869" customFormat="false" ht="15" hidden="false" customHeight="false" outlineLevel="0" collapsed="false">
      <c r="A9869" s="8" t="n">
        <v>1384</v>
      </c>
      <c r="B9869" s="8" t="s">
        <v>343</v>
      </c>
      <c r="C9869" s="13" t="n">
        <v>0.109768440484046</v>
      </c>
      <c r="D9869" s="13" t="n">
        <v>0</v>
      </c>
      <c r="E9869" s="8" t="n">
        <f aca="false">IF(C9869&gt;=$B$4,1,0)</f>
        <v>0</v>
      </c>
      <c r="F9869" s="8" t="n">
        <f aca="false">IF(D9869&gt;=$B$4,1,0)</f>
        <v>0</v>
      </c>
      <c r="G9869" s="8" t="str">
        <f aca="false">IF(AND(E9869=1,F9869=1),"Both pay",IF(F9869=1,"Missed",IF(E9869=1,"False trigger","Neither")))</f>
        <v>Neither</v>
      </c>
    </row>
    <row r="9870" customFormat="false" ht="15" hidden="false" customHeight="false" outlineLevel="0" collapsed="false">
      <c r="A9870" s="8" t="n">
        <v>1385</v>
      </c>
      <c r="B9870" s="8" t="s">
        <v>343</v>
      </c>
      <c r="C9870" s="13" t="n">
        <v>0.0849853781007432</v>
      </c>
      <c r="D9870" s="13" t="n">
        <v>0</v>
      </c>
      <c r="E9870" s="8" t="n">
        <f aca="false">IF(C9870&gt;=$B$4,1,0)</f>
        <v>0</v>
      </c>
      <c r="F9870" s="8" t="n">
        <f aca="false">IF(D9870&gt;=$B$4,1,0)</f>
        <v>0</v>
      </c>
      <c r="G9870" s="8" t="str">
        <f aca="false">IF(AND(E9870=1,F9870=1),"Both pay",IF(F9870=1,"Missed",IF(E9870=1,"False trigger","Neither")))</f>
        <v>Neither</v>
      </c>
    </row>
    <row r="9871" customFormat="false" ht="15" hidden="false" customHeight="false" outlineLevel="0" collapsed="false">
      <c r="A9871" s="8" t="n">
        <v>1386</v>
      </c>
      <c r="B9871" s="8" t="s">
        <v>343</v>
      </c>
      <c r="C9871" s="13" t="n">
        <v>0.0010750953058433</v>
      </c>
      <c r="D9871" s="13" t="n">
        <v>0</v>
      </c>
      <c r="E9871" s="8" t="n">
        <f aca="false">IF(C9871&gt;=$B$4,1,0)</f>
        <v>0</v>
      </c>
      <c r="F9871" s="8" t="n">
        <f aca="false">IF(D9871&gt;=$B$4,1,0)</f>
        <v>0</v>
      </c>
      <c r="G9871" s="8" t="str">
        <f aca="false">IF(AND(E9871=1,F9871=1),"Both pay",IF(F9871=1,"Missed",IF(E9871=1,"False trigger","Neither")))</f>
        <v>Neither</v>
      </c>
    </row>
    <row r="9872" customFormat="false" ht="15" hidden="false" customHeight="false" outlineLevel="0" collapsed="false">
      <c r="A9872" s="8" t="n">
        <v>1387</v>
      </c>
      <c r="B9872" s="8" t="s">
        <v>343</v>
      </c>
      <c r="C9872" s="13" t="n">
        <v>0.0125882750506747</v>
      </c>
      <c r="D9872" s="13" t="n">
        <v>0</v>
      </c>
      <c r="E9872" s="8" t="n">
        <f aca="false">IF(C9872&gt;=$B$4,1,0)</f>
        <v>0</v>
      </c>
      <c r="F9872" s="8" t="n">
        <f aca="false">IF(D9872&gt;=$B$4,1,0)</f>
        <v>0</v>
      </c>
      <c r="G9872" s="8" t="str">
        <f aca="false">IF(AND(E9872=1,F9872=1),"Both pay",IF(F9872=1,"Missed",IF(E9872=1,"False trigger","Neither")))</f>
        <v>Neither</v>
      </c>
    </row>
    <row r="9873" customFormat="false" ht="15" hidden="false" customHeight="false" outlineLevel="0" collapsed="false">
      <c r="A9873" s="8" t="n">
        <v>1388</v>
      </c>
      <c r="B9873" s="8" t="s">
        <v>343</v>
      </c>
      <c r="C9873" s="13" t="n">
        <v>0.0260329094480162</v>
      </c>
      <c r="D9873" s="13" t="n">
        <v>0</v>
      </c>
      <c r="E9873" s="8" t="n">
        <f aca="false">IF(C9873&gt;=$B$4,1,0)</f>
        <v>0</v>
      </c>
      <c r="F9873" s="8" t="n">
        <f aca="false">IF(D9873&gt;=$B$4,1,0)</f>
        <v>0</v>
      </c>
      <c r="G9873" s="8" t="str">
        <f aca="false">IF(AND(E9873=1,F9873=1),"Both pay",IF(F9873=1,"Missed",IF(E9873=1,"False trigger","Neither")))</f>
        <v>Neither</v>
      </c>
    </row>
    <row r="9874" customFormat="false" ht="15" hidden="false" customHeight="false" outlineLevel="0" collapsed="false">
      <c r="A9874" s="8" t="n">
        <v>1389</v>
      </c>
      <c r="B9874" s="8" t="s">
        <v>343</v>
      </c>
      <c r="C9874" s="13" t="n">
        <v>0.0465794111289561</v>
      </c>
      <c r="D9874" s="13" t="n">
        <v>0</v>
      </c>
      <c r="E9874" s="8" t="n">
        <f aca="false">IF(C9874&gt;=$B$4,1,0)</f>
        <v>0</v>
      </c>
      <c r="F9874" s="8" t="n">
        <f aca="false">IF(D9874&gt;=$B$4,1,0)</f>
        <v>0</v>
      </c>
      <c r="G9874" s="8" t="str">
        <f aca="false">IF(AND(E9874=1,F9874=1),"Both pay",IF(F9874=1,"Missed",IF(E9874=1,"False trigger","Neither")))</f>
        <v>Neither</v>
      </c>
    </row>
    <row r="9875" customFormat="false" ht="15" hidden="false" customHeight="false" outlineLevel="0" collapsed="false">
      <c r="A9875" s="8" t="n">
        <v>1399</v>
      </c>
      <c r="B9875" s="8" t="s">
        <v>343</v>
      </c>
      <c r="C9875" s="13" t="n">
        <v>0.0117619454718891</v>
      </c>
      <c r="D9875" s="13" t="n">
        <v>0</v>
      </c>
      <c r="E9875" s="8" t="n">
        <f aca="false">IF(C9875&gt;=$B$4,1,0)</f>
        <v>0</v>
      </c>
      <c r="F9875" s="8" t="n">
        <f aca="false">IF(D9875&gt;=$B$4,1,0)</f>
        <v>0</v>
      </c>
      <c r="G9875" s="8" t="str">
        <f aca="false">IF(AND(E9875=1,F9875=1),"Both pay",IF(F9875=1,"Missed",IF(E9875=1,"False trigger","Neither")))</f>
        <v>Neither</v>
      </c>
    </row>
    <row r="9876" customFormat="false" ht="15" hidden="false" customHeight="false" outlineLevel="0" collapsed="false">
      <c r="A9876" s="8" t="n">
        <v>1400</v>
      </c>
      <c r="B9876" s="8" t="s">
        <v>343</v>
      </c>
      <c r="C9876" s="13" t="n">
        <v>0.007917136715946</v>
      </c>
      <c r="D9876" s="13" t="n">
        <v>0</v>
      </c>
      <c r="E9876" s="8" t="n">
        <f aca="false">IF(C9876&gt;=$B$4,1,0)</f>
        <v>0</v>
      </c>
      <c r="F9876" s="8" t="n">
        <f aca="false">IF(D9876&gt;=$B$4,1,0)</f>
        <v>0</v>
      </c>
      <c r="G9876" s="8" t="str">
        <f aca="false">IF(AND(E9876=1,F9876=1),"Both pay",IF(F9876=1,"Missed",IF(E9876=1,"False trigger","Neither")))</f>
        <v>Neither</v>
      </c>
    </row>
    <row r="9877" customFormat="false" ht="15" hidden="false" customHeight="false" outlineLevel="0" collapsed="false">
      <c r="A9877" s="8" t="n">
        <v>1401</v>
      </c>
      <c r="B9877" s="8" t="s">
        <v>343</v>
      </c>
      <c r="C9877" s="13" t="n">
        <v>0.0259775297096638</v>
      </c>
      <c r="D9877" s="13" t="n">
        <v>0.0024999999999977</v>
      </c>
      <c r="E9877" s="8" t="n">
        <f aca="false">IF(C9877&gt;=$B$4,1,0)</f>
        <v>0</v>
      </c>
      <c r="F9877" s="8" t="n">
        <f aca="false">IF(D9877&gt;=$B$4,1,0)</f>
        <v>0</v>
      </c>
      <c r="G9877" s="8" t="str">
        <f aca="false">IF(AND(E9877=1,F9877=1),"Both pay",IF(F9877=1,"Missed",IF(E9877=1,"False trigger","Neither")))</f>
        <v>Neither</v>
      </c>
    </row>
    <row r="9878" customFormat="false" ht="15" hidden="false" customHeight="false" outlineLevel="0" collapsed="false">
      <c r="A9878" s="8" t="n">
        <v>1402</v>
      </c>
      <c r="B9878" s="8" t="s">
        <v>343</v>
      </c>
      <c r="C9878" s="13" t="n">
        <v>0.0318298108027619</v>
      </c>
      <c r="D9878" s="13" t="n">
        <v>0.280000000000001</v>
      </c>
      <c r="E9878" s="8" t="n">
        <f aca="false">IF(C9878&gt;=$B$4,1,0)</f>
        <v>0</v>
      </c>
      <c r="F9878" s="8" t="n">
        <f aca="false">IF(D9878&gt;=$B$4,1,0)</f>
        <v>0</v>
      </c>
      <c r="G9878" s="8" t="str">
        <f aca="false">IF(AND(E9878=1,F9878=1),"Both pay",IF(F9878=1,"Missed",IF(E9878=1,"False trigger","Neither")))</f>
        <v>Neither</v>
      </c>
    </row>
    <row r="9879" customFormat="false" ht="15" hidden="false" customHeight="false" outlineLevel="0" collapsed="false">
      <c r="A9879" s="8" t="n">
        <v>1403</v>
      </c>
      <c r="B9879" s="8" t="s">
        <v>343</v>
      </c>
      <c r="C9879" s="13" t="n">
        <v>0.0285029713172093</v>
      </c>
      <c r="D9879" s="13" t="n">
        <v>0.711874999999999</v>
      </c>
      <c r="E9879" s="8" t="n">
        <f aca="false">IF(C9879&gt;=$B$4,1,0)</f>
        <v>0</v>
      </c>
      <c r="F9879" s="8" t="n">
        <f aca="false">IF(D9879&gt;=$B$4,1,0)</f>
        <v>0</v>
      </c>
      <c r="G9879" s="8" t="str">
        <f aca="false">IF(AND(E9879=1,F9879=1),"Both pay",IF(F9879=1,"Missed",IF(E9879=1,"False trigger","Neither")))</f>
        <v>Neither</v>
      </c>
    </row>
    <row r="9880" customFormat="false" ht="15" hidden="false" customHeight="false" outlineLevel="0" collapsed="false">
      <c r="A9880" s="8" t="n">
        <v>1404</v>
      </c>
      <c r="B9880" s="8" t="s">
        <v>343</v>
      </c>
      <c r="C9880" s="13" t="n">
        <v>0.0931709893264667</v>
      </c>
      <c r="D9880" s="13" t="n">
        <v>0.433124999999997</v>
      </c>
      <c r="E9880" s="8" t="n">
        <f aca="false">IF(C9880&gt;=$B$4,1,0)</f>
        <v>0</v>
      </c>
      <c r="F9880" s="8" t="n">
        <f aca="false">IF(D9880&gt;=$B$4,1,0)</f>
        <v>0</v>
      </c>
      <c r="G9880" s="8" t="str">
        <f aca="false">IF(AND(E9880=1,F9880=1),"Both pay",IF(F9880=1,"Missed",IF(E9880=1,"False trigger","Neither")))</f>
        <v>Neither</v>
      </c>
    </row>
    <row r="9881" customFormat="false" ht="15" hidden="false" customHeight="false" outlineLevel="0" collapsed="false">
      <c r="A9881" s="8" t="n">
        <v>1405</v>
      </c>
      <c r="B9881" s="8" t="s">
        <v>343</v>
      </c>
      <c r="C9881" s="13" t="n">
        <v>0.0647886068113763</v>
      </c>
      <c r="D9881" s="13" t="n">
        <v>0.186250000000001</v>
      </c>
      <c r="E9881" s="8" t="n">
        <f aca="false">IF(C9881&gt;=$B$4,1,0)</f>
        <v>0</v>
      </c>
      <c r="F9881" s="8" t="n">
        <f aca="false">IF(D9881&gt;=$B$4,1,0)</f>
        <v>0</v>
      </c>
      <c r="G9881" s="8" t="str">
        <f aca="false">IF(AND(E9881=1,F9881=1),"Both pay",IF(F9881=1,"Missed",IF(E9881=1,"False trigger","Neither")))</f>
        <v>Neither</v>
      </c>
    </row>
    <row r="9882" customFormat="false" ht="15" hidden="false" customHeight="false" outlineLevel="0" collapsed="false">
      <c r="A9882" s="8" t="n">
        <v>1406</v>
      </c>
      <c r="B9882" s="8" t="s">
        <v>343</v>
      </c>
      <c r="C9882" s="13" t="n">
        <v>0.138500383478984</v>
      </c>
      <c r="D9882" s="13" t="n">
        <v>0.254999999999995</v>
      </c>
      <c r="E9882" s="8" t="n">
        <f aca="false">IF(C9882&gt;=$B$4,1,0)</f>
        <v>0</v>
      </c>
      <c r="F9882" s="8" t="n">
        <f aca="false">IF(D9882&gt;=$B$4,1,0)</f>
        <v>0</v>
      </c>
      <c r="G9882" s="8" t="str">
        <f aca="false">IF(AND(E9882=1,F9882=1),"Both pay",IF(F9882=1,"Missed",IF(E9882=1,"False trigger","Neither")))</f>
        <v>Neither</v>
      </c>
    </row>
    <row r="9883" customFormat="false" ht="15" hidden="false" customHeight="false" outlineLevel="0" collapsed="false">
      <c r="A9883" s="8" t="n">
        <v>1407</v>
      </c>
      <c r="B9883" s="8" t="s">
        <v>343</v>
      </c>
      <c r="C9883" s="13" t="n">
        <v>0.067233833507629</v>
      </c>
      <c r="D9883" s="13" t="n">
        <v>0.146874999999994</v>
      </c>
      <c r="E9883" s="8" t="n">
        <f aca="false">IF(C9883&gt;=$B$4,1,0)</f>
        <v>0</v>
      </c>
      <c r="F9883" s="8" t="n">
        <f aca="false">IF(D9883&gt;=$B$4,1,0)</f>
        <v>0</v>
      </c>
      <c r="G9883" s="8" t="str">
        <f aca="false">IF(AND(E9883=1,F9883=1),"Both pay",IF(F9883=1,"Missed",IF(E9883=1,"False trigger","Neither")))</f>
        <v>Neither</v>
      </c>
    </row>
    <row r="9884" customFormat="false" ht="15" hidden="false" customHeight="false" outlineLevel="0" collapsed="false">
      <c r="A9884" s="8" t="n">
        <v>1408</v>
      </c>
      <c r="B9884" s="8" t="s">
        <v>343</v>
      </c>
      <c r="C9884" s="13" t="n">
        <v>0.0407870178975784</v>
      </c>
      <c r="D9884" s="13" t="n">
        <v>0</v>
      </c>
      <c r="E9884" s="8" t="n">
        <f aca="false">IF(C9884&gt;=$B$4,1,0)</f>
        <v>0</v>
      </c>
      <c r="F9884" s="8" t="n">
        <f aca="false">IF(D9884&gt;=$B$4,1,0)</f>
        <v>0</v>
      </c>
      <c r="G9884" s="8" t="str">
        <f aca="false">IF(AND(E9884=1,F9884=1),"Both pay",IF(F9884=1,"Missed",IF(E9884=1,"False trigger","Neither")))</f>
        <v>Neither</v>
      </c>
    </row>
    <row r="9885" customFormat="false" ht="15" hidden="false" customHeight="false" outlineLevel="0" collapsed="false">
      <c r="A9885" s="8" t="n">
        <v>1409</v>
      </c>
      <c r="B9885" s="8" t="s">
        <v>343</v>
      </c>
      <c r="C9885" s="13" t="n">
        <v>0.0053871471884789</v>
      </c>
      <c r="D9885" s="13" t="n">
        <v>0</v>
      </c>
      <c r="E9885" s="8" t="n">
        <f aca="false">IF(C9885&gt;=$B$4,1,0)</f>
        <v>0</v>
      </c>
      <c r="F9885" s="8" t="n">
        <f aca="false">IF(D9885&gt;=$B$4,1,0)</f>
        <v>0</v>
      </c>
      <c r="G9885" s="8" t="str">
        <f aca="false">IF(AND(E9885=1,F9885=1),"Both pay",IF(F9885=1,"Missed",IF(E9885=1,"False trigger","Neither")))</f>
        <v>Neither</v>
      </c>
    </row>
    <row r="9886" customFormat="false" ht="15" hidden="false" customHeight="false" outlineLevel="0" collapsed="false">
      <c r="A9886" s="8" t="n">
        <v>1410</v>
      </c>
      <c r="B9886" s="8" t="s">
        <v>343</v>
      </c>
      <c r="C9886" s="13" t="n">
        <v>0.0067898628308782</v>
      </c>
      <c r="D9886" s="13" t="n">
        <v>0</v>
      </c>
      <c r="E9886" s="8" t="n">
        <f aca="false">IF(C9886&gt;=$B$4,1,0)</f>
        <v>0</v>
      </c>
      <c r="F9886" s="8" t="n">
        <f aca="false">IF(D9886&gt;=$B$4,1,0)</f>
        <v>0</v>
      </c>
      <c r="G9886" s="8" t="str">
        <f aca="false">IF(AND(E9886=1,F9886=1),"Both pay",IF(F9886=1,"Missed",IF(E9886=1,"False trigger","Neither")))</f>
        <v>Neither</v>
      </c>
    </row>
    <row r="9887" customFormat="false" ht="15" hidden="false" customHeight="false" outlineLevel="0" collapsed="false">
      <c r="A9887" s="8" t="n">
        <v>1411</v>
      </c>
      <c r="B9887" s="8" t="s">
        <v>343</v>
      </c>
      <c r="C9887" s="13" t="n">
        <v>0.0040254555174925</v>
      </c>
      <c r="D9887" s="13" t="n">
        <v>0.0062500000000014</v>
      </c>
      <c r="E9887" s="8" t="n">
        <f aca="false">IF(C9887&gt;=$B$4,1,0)</f>
        <v>0</v>
      </c>
      <c r="F9887" s="8" t="n">
        <f aca="false">IF(D9887&gt;=$B$4,1,0)</f>
        <v>0</v>
      </c>
      <c r="G9887" s="8" t="str">
        <f aca="false">IF(AND(E9887=1,F9887=1),"Both pay",IF(F9887=1,"Missed",IF(E9887=1,"False trigger","Neither")))</f>
        <v>Neither</v>
      </c>
    </row>
    <row r="9888" customFormat="false" ht="15" hidden="false" customHeight="false" outlineLevel="0" collapsed="false">
      <c r="A9888" s="8" t="n">
        <v>1412</v>
      </c>
      <c r="B9888" s="8" t="s">
        <v>343</v>
      </c>
      <c r="C9888" s="13" t="n">
        <v>0.0206039814601197</v>
      </c>
      <c r="D9888" s="13" t="n">
        <v>0</v>
      </c>
      <c r="E9888" s="8" t="n">
        <f aca="false">IF(C9888&gt;=$B$4,1,0)</f>
        <v>0</v>
      </c>
      <c r="F9888" s="8" t="n">
        <f aca="false">IF(D9888&gt;=$B$4,1,0)</f>
        <v>0</v>
      </c>
      <c r="G9888" s="8" t="str">
        <f aca="false">IF(AND(E9888=1,F9888=1),"Both pay",IF(F9888=1,"Missed",IF(E9888=1,"False trigger","Neither")))</f>
        <v>Neither</v>
      </c>
    </row>
    <row r="9889" customFormat="false" ht="15" hidden="false" customHeight="false" outlineLevel="0" collapsed="false">
      <c r="A9889" s="8" t="n">
        <v>1413</v>
      </c>
      <c r="B9889" s="8" t="s">
        <v>343</v>
      </c>
      <c r="C9889" s="13" t="n">
        <v>0.020170124348283</v>
      </c>
      <c r="D9889" s="13" t="n">
        <v>0</v>
      </c>
      <c r="E9889" s="8" t="n">
        <f aca="false">IF(C9889&gt;=$B$4,1,0)</f>
        <v>0</v>
      </c>
      <c r="F9889" s="8" t="n">
        <f aca="false">IF(D9889&gt;=$B$4,1,0)</f>
        <v>0</v>
      </c>
      <c r="G9889" s="8" t="str">
        <f aca="false">IF(AND(E9889=1,F9889=1),"Both pay",IF(F9889=1,"Missed",IF(E9889=1,"False trigger","Neither")))</f>
        <v>Neither</v>
      </c>
    </row>
    <row r="9890" customFormat="false" ht="15" hidden="false" customHeight="false" outlineLevel="0" collapsed="false">
      <c r="A9890" s="8" t="n">
        <v>1414</v>
      </c>
      <c r="B9890" s="8" t="s">
        <v>343</v>
      </c>
      <c r="C9890" s="13" t="n">
        <v>0.0263660133766379</v>
      </c>
      <c r="D9890" s="13" t="n">
        <v>0</v>
      </c>
      <c r="E9890" s="8" t="n">
        <f aca="false">IF(C9890&gt;=$B$4,1,0)</f>
        <v>0</v>
      </c>
      <c r="F9890" s="8" t="n">
        <f aca="false">IF(D9890&gt;=$B$4,1,0)</f>
        <v>0</v>
      </c>
      <c r="G9890" s="8" t="str">
        <f aca="false">IF(AND(E9890=1,F9890=1),"Both pay",IF(F9890=1,"Missed",IF(E9890=1,"False trigger","Neither")))</f>
        <v>Neither</v>
      </c>
    </row>
    <row r="9891" customFormat="false" ht="15" hidden="false" customHeight="false" outlineLevel="0" collapsed="false">
      <c r="A9891" s="8" t="n">
        <v>1415</v>
      </c>
      <c r="B9891" s="8" t="s">
        <v>343</v>
      </c>
      <c r="C9891" s="13" t="n">
        <v>0.0044722664506409</v>
      </c>
      <c r="D9891" s="13" t="n">
        <v>0</v>
      </c>
      <c r="E9891" s="8" t="n">
        <f aca="false">IF(C9891&gt;=$B$4,1,0)</f>
        <v>0</v>
      </c>
      <c r="F9891" s="8" t="n">
        <f aca="false">IF(D9891&gt;=$B$4,1,0)</f>
        <v>0</v>
      </c>
      <c r="G9891" s="8" t="str">
        <f aca="false">IF(AND(E9891=1,F9891=1),"Both pay",IF(F9891=1,"Missed",IF(E9891=1,"False trigger","Neither")))</f>
        <v>Neither</v>
      </c>
    </row>
    <row r="9892" customFormat="false" ht="15" hidden="false" customHeight="false" outlineLevel="0" collapsed="false">
      <c r="A9892" s="8" t="n">
        <v>1416</v>
      </c>
      <c r="B9892" s="8" t="s">
        <v>343</v>
      </c>
      <c r="C9892" s="13" t="n">
        <v>0.023272889507762</v>
      </c>
      <c r="D9892" s="13" t="n">
        <v>0</v>
      </c>
      <c r="E9892" s="8" t="n">
        <f aca="false">IF(C9892&gt;=$B$4,1,0)</f>
        <v>0</v>
      </c>
      <c r="F9892" s="8" t="n">
        <f aca="false">IF(D9892&gt;=$B$4,1,0)</f>
        <v>0</v>
      </c>
      <c r="G9892" s="8" t="str">
        <f aca="false">IF(AND(E9892=1,F9892=1),"Both pay",IF(F9892=1,"Missed",IF(E9892=1,"False trigger","Neither")))</f>
        <v>Neither</v>
      </c>
    </row>
    <row r="9893" customFormat="false" ht="15" hidden="false" customHeight="false" outlineLevel="0" collapsed="false">
      <c r="A9893" s="8" t="n">
        <v>1418</v>
      </c>
      <c r="B9893" s="8" t="s">
        <v>343</v>
      </c>
      <c r="C9893" s="13" t="n">
        <v>0.0074989236206182</v>
      </c>
      <c r="D9893" s="13" t="n">
        <v>0</v>
      </c>
      <c r="E9893" s="8" t="n">
        <f aca="false">IF(C9893&gt;=$B$4,1,0)</f>
        <v>0</v>
      </c>
      <c r="F9893" s="8" t="n">
        <f aca="false">IF(D9893&gt;=$B$4,1,0)</f>
        <v>0</v>
      </c>
      <c r="G9893" s="8" t="str">
        <f aca="false">IF(AND(E9893=1,F9893=1),"Both pay",IF(F9893=1,"Missed",IF(E9893=1,"False trigger","Neither")))</f>
        <v>Neither</v>
      </c>
    </row>
    <row r="9894" customFormat="false" ht="15" hidden="false" customHeight="false" outlineLevel="0" collapsed="false">
      <c r="A9894" s="8" t="n">
        <v>1419</v>
      </c>
      <c r="B9894" s="8" t="s">
        <v>343</v>
      </c>
      <c r="C9894" s="13" t="n">
        <v>0.0133689369778053</v>
      </c>
      <c r="D9894" s="13" t="n">
        <v>0</v>
      </c>
      <c r="E9894" s="8" t="n">
        <f aca="false">IF(C9894&gt;=$B$4,1,0)</f>
        <v>0</v>
      </c>
      <c r="F9894" s="8" t="n">
        <f aca="false">IF(D9894&gt;=$B$4,1,0)</f>
        <v>0</v>
      </c>
      <c r="G9894" s="8" t="str">
        <f aca="false">IF(AND(E9894=1,F9894=1),"Both pay",IF(F9894=1,"Missed",IF(E9894=1,"False trigger","Neither")))</f>
        <v>Neither</v>
      </c>
    </row>
    <row r="9895" customFormat="false" ht="15" hidden="false" customHeight="false" outlineLevel="0" collapsed="false">
      <c r="A9895" s="8" t="n">
        <v>1420</v>
      </c>
      <c r="B9895" s="8" t="s">
        <v>343</v>
      </c>
      <c r="C9895" s="13" t="n">
        <v>0.0037906935784643</v>
      </c>
      <c r="D9895" s="13" t="n">
        <v>0</v>
      </c>
      <c r="E9895" s="8" t="n">
        <f aca="false">IF(C9895&gt;=$B$4,1,0)</f>
        <v>0</v>
      </c>
      <c r="F9895" s="8" t="n">
        <f aca="false">IF(D9895&gt;=$B$4,1,0)</f>
        <v>0</v>
      </c>
      <c r="G9895" s="8" t="str">
        <f aca="false">IF(AND(E9895=1,F9895=1),"Both pay",IF(F9895=1,"Missed",IF(E9895=1,"False trigger","Neither")))</f>
        <v>Neither</v>
      </c>
    </row>
    <row r="9896" customFormat="false" ht="15" hidden="false" customHeight="false" outlineLevel="0" collapsed="false">
      <c r="A9896" s="8" t="n">
        <v>1421</v>
      </c>
      <c r="B9896" s="8" t="s">
        <v>343</v>
      </c>
      <c r="C9896" s="13" t="n">
        <v>0.0027289282941627</v>
      </c>
      <c r="D9896" s="13" t="n">
        <v>0</v>
      </c>
      <c r="E9896" s="8" t="n">
        <f aca="false">IF(C9896&gt;=$B$4,1,0)</f>
        <v>0</v>
      </c>
      <c r="F9896" s="8" t="n">
        <f aca="false">IF(D9896&gt;=$B$4,1,0)</f>
        <v>0</v>
      </c>
      <c r="G9896" s="8" t="str">
        <f aca="false">IF(AND(E9896=1,F9896=1),"Both pay",IF(F9896=1,"Missed",IF(E9896=1,"False trigger","Neither")))</f>
        <v>Neither</v>
      </c>
    </row>
    <row r="9897" customFormat="false" ht="15" hidden="false" customHeight="false" outlineLevel="0" collapsed="false">
      <c r="A9897" s="8" t="n">
        <v>1422</v>
      </c>
      <c r="B9897" s="8" t="s">
        <v>343</v>
      </c>
      <c r="C9897" s="13" t="n">
        <v>0.0029175348148875</v>
      </c>
      <c r="D9897" s="13" t="n">
        <v>0</v>
      </c>
      <c r="E9897" s="8" t="n">
        <f aca="false">IF(C9897&gt;=$B$4,1,0)</f>
        <v>0</v>
      </c>
      <c r="F9897" s="8" t="n">
        <f aca="false">IF(D9897&gt;=$B$4,1,0)</f>
        <v>0</v>
      </c>
      <c r="G9897" s="8" t="str">
        <f aca="false">IF(AND(E9897=1,F9897=1),"Both pay",IF(F9897=1,"Missed",IF(E9897=1,"False trigger","Neither")))</f>
        <v>Neither</v>
      </c>
    </row>
    <row r="9898" customFormat="false" ht="15" hidden="false" customHeight="false" outlineLevel="0" collapsed="false">
      <c r="A9898" s="8" t="n">
        <v>1423</v>
      </c>
      <c r="B9898" s="8" t="s">
        <v>343</v>
      </c>
      <c r="C9898" s="13" t="n">
        <v>0.0033395695158873</v>
      </c>
      <c r="D9898" s="13" t="n">
        <v>0</v>
      </c>
      <c r="E9898" s="8" t="n">
        <f aca="false">IF(C9898&gt;=$B$4,1,0)</f>
        <v>0</v>
      </c>
      <c r="F9898" s="8" t="n">
        <f aca="false">IF(D9898&gt;=$B$4,1,0)</f>
        <v>0</v>
      </c>
      <c r="G9898" s="8" t="str">
        <f aca="false">IF(AND(E9898=1,F9898=1),"Both pay",IF(F9898=1,"Missed",IF(E9898=1,"False trigger","Neither")))</f>
        <v>Neither</v>
      </c>
    </row>
    <row r="9899" customFormat="false" ht="15" hidden="false" customHeight="false" outlineLevel="0" collapsed="false">
      <c r="A9899" s="8" t="n">
        <v>1426</v>
      </c>
      <c r="B9899" s="8" t="s">
        <v>343</v>
      </c>
      <c r="C9899" s="13" t="n">
        <v>0.0507033152444513</v>
      </c>
      <c r="D9899" s="13" t="n">
        <v>0</v>
      </c>
      <c r="E9899" s="8" t="n">
        <f aca="false">IF(C9899&gt;=$B$4,1,0)</f>
        <v>0</v>
      </c>
      <c r="F9899" s="8" t="n">
        <f aca="false">IF(D9899&gt;=$B$4,1,0)</f>
        <v>0</v>
      </c>
      <c r="G9899" s="8" t="str">
        <f aca="false">IF(AND(E9899=1,F9899=1),"Both pay",IF(F9899=1,"Missed",IF(E9899=1,"False trigger","Neither")))</f>
        <v>Neither</v>
      </c>
    </row>
    <row r="9900" customFormat="false" ht="15" hidden="false" customHeight="false" outlineLevel="0" collapsed="false">
      <c r="A9900" s="8" t="n">
        <v>1427</v>
      </c>
      <c r="B9900" s="8" t="s">
        <v>343</v>
      </c>
      <c r="C9900" s="13" t="n">
        <v>0.129408066412559</v>
      </c>
      <c r="D9900" s="13" t="n">
        <v>0</v>
      </c>
      <c r="E9900" s="8" t="n">
        <f aca="false">IF(C9900&gt;=$B$4,1,0)</f>
        <v>0</v>
      </c>
      <c r="F9900" s="8" t="n">
        <f aca="false">IF(D9900&gt;=$B$4,1,0)</f>
        <v>0</v>
      </c>
      <c r="G9900" s="8" t="str">
        <f aca="false">IF(AND(E9900=1,F9900=1),"Both pay",IF(F9900=1,"Missed",IF(E9900=1,"False trigger","Neither")))</f>
        <v>Neither</v>
      </c>
    </row>
    <row r="9901" customFormat="false" ht="15" hidden="false" customHeight="false" outlineLevel="0" collapsed="false">
      <c r="A9901" s="8" t="n">
        <v>1428</v>
      </c>
      <c r="B9901" s="8" t="s">
        <v>343</v>
      </c>
      <c r="C9901" s="13" t="n">
        <v>0.222326799771103</v>
      </c>
      <c r="D9901" s="13" t="n">
        <v>0</v>
      </c>
      <c r="E9901" s="8" t="n">
        <f aca="false">IF(C9901&gt;=$B$4,1,0)</f>
        <v>0</v>
      </c>
      <c r="F9901" s="8" t="n">
        <f aca="false">IF(D9901&gt;=$B$4,1,0)</f>
        <v>0</v>
      </c>
      <c r="G9901" s="8" t="str">
        <f aca="false">IF(AND(E9901=1,F9901=1),"Both pay",IF(F9901=1,"Missed",IF(E9901=1,"False trigger","Neither")))</f>
        <v>Neither</v>
      </c>
    </row>
    <row r="9902" customFormat="false" ht="15" hidden="false" customHeight="false" outlineLevel="0" collapsed="false">
      <c r="A9902" s="8" t="n">
        <v>1429</v>
      </c>
      <c r="B9902" s="8" t="s">
        <v>343</v>
      </c>
      <c r="C9902" s="13" t="n">
        <v>0.411854243755293</v>
      </c>
      <c r="D9902" s="13" t="n">
        <v>0</v>
      </c>
      <c r="E9902" s="8" t="n">
        <f aca="false">IF(C9902&gt;=$B$4,1,0)</f>
        <v>0</v>
      </c>
      <c r="F9902" s="8" t="n">
        <f aca="false">IF(D9902&gt;=$B$4,1,0)</f>
        <v>0</v>
      </c>
      <c r="G9902" s="8" t="str">
        <f aca="false">IF(AND(E9902=1,F9902=1),"Both pay",IF(F9902=1,"Missed",IF(E9902=1,"False trigger","Neither")))</f>
        <v>Neither</v>
      </c>
    </row>
    <row r="9903" customFormat="false" ht="15" hidden="false" customHeight="false" outlineLevel="0" collapsed="false">
      <c r="A9903" s="8" t="n">
        <v>1430</v>
      </c>
      <c r="B9903" s="8" t="s">
        <v>343</v>
      </c>
      <c r="C9903" s="13" t="n">
        <v>0.570641083134056</v>
      </c>
      <c r="D9903" s="13" t="n">
        <v>0</v>
      </c>
      <c r="E9903" s="8" t="n">
        <f aca="false">IF(C9903&gt;=$B$4,1,0)</f>
        <v>0</v>
      </c>
      <c r="F9903" s="8" t="n">
        <f aca="false">IF(D9903&gt;=$B$4,1,0)</f>
        <v>0</v>
      </c>
      <c r="G9903" s="8" t="str">
        <f aca="false">IF(AND(E9903=1,F9903=1),"Both pay",IF(F9903=1,"Missed",IF(E9903=1,"False trigger","Neither")))</f>
        <v>Neither</v>
      </c>
    </row>
    <row r="9904" customFormat="false" ht="15" hidden="false" customHeight="false" outlineLevel="0" collapsed="false">
      <c r="A9904" s="8" t="n">
        <v>1431</v>
      </c>
      <c r="B9904" s="8" t="s">
        <v>343</v>
      </c>
      <c r="C9904" s="13" t="n">
        <v>0.20921429122167</v>
      </c>
      <c r="D9904" s="13" t="n">
        <v>0</v>
      </c>
      <c r="E9904" s="8" t="n">
        <f aca="false">IF(C9904&gt;=$B$4,1,0)</f>
        <v>0</v>
      </c>
      <c r="F9904" s="8" t="n">
        <f aca="false">IF(D9904&gt;=$B$4,1,0)</f>
        <v>0</v>
      </c>
      <c r="G9904" s="8" t="str">
        <f aca="false">IF(AND(E9904=1,F9904=1),"Both pay",IF(F9904=1,"Missed",IF(E9904=1,"False trigger","Neither")))</f>
        <v>Neither</v>
      </c>
    </row>
    <row r="9905" customFormat="false" ht="15" hidden="false" customHeight="false" outlineLevel="0" collapsed="false">
      <c r="A9905" s="8" t="n">
        <v>1432</v>
      </c>
      <c r="B9905" s="8" t="s">
        <v>343</v>
      </c>
      <c r="C9905" s="13" t="n">
        <v>0.292349171470633</v>
      </c>
      <c r="D9905" s="13" t="n">
        <v>0</v>
      </c>
      <c r="E9905" s="8" t="n">
        <f aca="false">IF(C9905&gt;=$B$4,1,0)</f>
        <v>0</v>
      </c>
      <c r="F9905" s="8" t="n">
        <f aca="false">IF(D9905&gt;=$B$4,1,0)</f>
        <v>0</v>
      </c>
      <c r="G9905" s="8" t="str">
        <f aca="false">IF(AND(E9905=1,F9905=1),"Both pay",IF(F9905=1,"Missed",IF(E9905=1,"False trigger","Neither")))</f>
        <v>Neither</v>
      </c>
    </row>
    <row r="9906" customFormat="false" ht="15" hidden="false" customHeight="false" outlineLevel="0" collapsed="false">
      <c r="A9906" s="8" t="n">
        <v>1433</v>
      </c>
      <c r="B9906" s="8" t="s">
        <v>343</v>
      </c>
      <c r="C9906" s="13" t="n">
        <v>0.196630519847155</v>
      </c>
      <c r="D9906" s="13" t="n">
        <v>0</v>
      </c>
      <c r="E9906" s="8" t="n">
        <f aca="false">IF(C9906&gt;=$B$4,1,0)</f>
        <v>0</v>
      </c>
      <c r="F9906" s="8" t="n">
        <f aca="false">IF(D9906&gt;=$B$4,1,0)</f>
        <v>0</v>
      </c>
      <c r="G9906" s="8" t="str">
        <f aca="false">IF(AND(E9906=1,F9906=1),"Both pay",IF(F9906=1,"Missed",IF(E9906=1,"False trigger","Neither")))</f>
        <v>Neither</v>
      </c>
    </row>
    <row r="9907" customFormat="false" ht="15" hidden="false" customHeight="false" outlineLevel="0" collapsed="false">
      <c r="A9907" s="8" t="n">
        <v>1434</v>
      </c>
      <c r="B9907" s="8" t="s">
        <v>343</v>
      </c>
      <c r="C9907" s="13" t="n">
        <v>0.106742731401567</v>
      </c>
      <c r="D9907" s="13" t="n">
        <v>0</v>
      </c>
      <c r="E9907" s="8" t="n">
        <f aca="false">IF(C9907&gt;=$B$4,1,0)</f>
        <v>0</v>
      </c>
      <c r="F9907" s="8" t="n">
        <f aca="false">IF(D9907&gt;=$B$4,1,0)</f>
        <v>0</v>
      </c>
      <c r="G9907" s="8" t="str">
        <f aca="false">IF(AND(E9907=1,F9907=1),"Both pay",IF(F9907=1,"Missed",IF(E9907=1,"False trigger","Neither")))</f>
        <v>Neither</v>
      </c>
    </row>
    <row r="9908" customFormat="false" ht="15" hidden="false" customHeight="false" outlineLevel="0" collapsed="false">
      <c r="A9908" s="8" t="n">
        <v>1435</v>
      </c>
      <c r="B9908" s="8" t="s">
        <v>343</v>
      </c>
      <c r="C9908" s="13" t="n">
        <v>0.0368211900701496</v>
      </c>
      <c r="D9908" s="13" t="n">
        <v>0</v>
      </c>
      <c r="E9908" s="8" t="n">
        <f aca="false">IF(C9908&gt;=$B$4,1,0)</f>
        <v>0</v>
      </c>
      <c r="F9908" s="8" t="n">
        <f aca="false">IF(D9908&gt;=$B$4,1,0)</f>
        <v>0</v>
      </c>
      <c r="G9908" s="8" t="str">
        <f aca="false">IF(AND(E9908=1,F9908=1),"Both pay",IF(F9908=1,"Missed",IF(E9908=1,"False trigger","Neither")))</f>
        <v>Neither</v>
      </c>
    </row>
    <row r="9909" customFormat="false" ht="15" hidden="false" customHeight="false" outlineLevel="0" collapsed="false">
      <c r="A9909" s="8" t="n">
        <v>1436</v>
      </c>
      <c r="B9909" s="8" t="s">
        <v>343</v>
      </c>
      <c r="C9909" s="13" t="n">
        <v>0.0252515813885842</v>
      </c>
      <c r="D9909" s="13" t="n">
        <v>0</v>
      </c>
      <c r="E9909" s="8" t="n">
        <f aca="false">IF(C9909&gt;=$B$4,1,0)</f>
        <v>0</v>
      </c>
      <c r="F9909" s="8" t="n">
        <f aca="false">IF(D9909&gt;=$B$4,1,0)</f>
        <v>0</v>
      </c>
      <c r="G9909" s="8" t="str">
        <f aca="false">IF(AND(E9909=1,F9909=1),"Both pay",IF(F9909=1,"Missed",IF(E9909=1,"False trigger","Neither")))</f>
        <v>Neither</v>
      </c>
    </row>
    <row r="9910" customFormat="false" ht="15" hidden="false" customHeight="false" outlineLevel="0" collapsed="false">
      <c r="A9910" s="8" t="n">
        <v>1437</v>
      </c>
      <c r="B9910" s="8" t="s">
        <v>343</v>
      </c>
      <c r="C9910" s="13" t="n">
        <v>0.0218259289132092</v>
      </c>
      <c r="D9910" s="13" t="n">
        <v>0</v>
      </c>
      <c r="E9910" s="8" t="n">
        <f aca="false">IF(C9910&gt;=$B$4,1,0)</f>
        <v>0</v>
      </c>
      <c r="F9910" s="8" t="n">
        <f aca="false">IF(D9910&gt;=$B$4,1,0)</f>
        <v>0</v>
      </c>
      <c r="G9910" s="8" t="str">
        <f aca="false">IF(AND(E9910=1,F9910=1),"Both pay",IF(F9910=1,"Missed",IF(E9910=1,"False trigger","Neither")))</f>
        <v>Neither</v>
      </c>
    </row>
    <row r="9911" customFormat="false" ht="15" hidden="false" customHeight="false" outlineLevel="0" collapsed="false">
      <c r="A9911" s="8" t="n">
        <v>1438</v>
      </c>
      <c r="B9911" s="8" t="s">
        <v>343</v>
      </c>
      <c r="C9911" s="13" t="n">
        <v>0.0384720460720231</v>
      </c>
      <c r="D9911" s="13" t="n">
        <v>0</v>
      </c>
      <c r="E9911" s="8" t="n">
        <f aca="false">IF(C9911&gt;=$B$4,1,0)</f>
        <v>0</v>
      </c>
      <c r="F9911" s="8" t="n">
        <f aca="false">IF(D9911&gt;=$B$4,1,0)</f>
        <v>0</v>
      </c>
      <c r="G9911" s="8" t="str">
        <f aca="false">IF(AND(E9911=1,F9911=1),"Both pay",IF(F9911=1,"Missed",IF(E9911=1,"False trigger","Neither")))</f>
        <v>Neither</v>
      </c>
    </row>
    <row r="9912" customFormat="false" ht="15" hidden="false" customHeight="false" outlineLevel="0" collapsed="false">
      <c r="A9912" s="8" t="n">
        <v>1439</v>
      </c>
      <c r="B9912" s="8" t="s">
        <v>343</v>
      </c>
      <c r="C9912" s="13" t="n">
        <v>0.159077886762894</v>
      </c>
      <c r="D9912" s="13" t="n">
        <v>0</v>
      </c>
      <c r="E9912" s="8" t="n">
        <f aca="false">IF(C9912&gt;=$B$4,1,0)</f>
        <v>0</v>
      </c>
      <c r="F9912" s="8" t="n">
        <f aca="false">IF(D9912&gt;=$B$4,1,0)</f>
        <v>0</v>
      </c>
      <c r="G9912" s="8" t="str">
        <f aca="false">IF(AND(E9912=1,F9912=1),"Both pay",IF(F9912=1,"Missed",IF(E9912=1,"False trigger","Neither")))</f>
        <v>Neither</v>
      </c>
    </row>
    <row r="9913" customFormat="false" ht="15" hidden="false" customHeight="false" outlineLevel="0" collapsed="false">
      <c r="A9913" s="8" t="n">
        <v>1440</v>
      </c>
      <c r="B9913" s="8" t="s">
        <v>343</v>
      </c>
      <c r="C9913" s="13" t="n">
        <v>0.113102521418586</v>
      </c>
      <c r="D9913" s="13" t="n">
        <v>0</v>
      </c>
      <c r="E9913" s="8" t="n">
        <f aca="false">IF(C9913&gt;=$B$4,1,0)</f>
        <v>0</v>
      </c>
      <c r="F9913" s="8" t="n">
        <f aca="false">IF(D9913&gt;=$B$4,1,0)</f>
        <v>0</v>
      </c>
      <c r="G9913" s="8" t="str">
        <f aca="false">IF(AND(E9913=1,F9913=1),"Both pay",IF(F9913=1,"Missed",IF(E9913=1,"False trigger","Neither")))</f>
        <v>Neither</v>
      </c>
    </row>
    <row r="9914" customFormat="false" ht="15" hidden="false" customHeight="false" outlineLevel="0" collapsed="false">
      <c r="A9914" s="8" t="n">
        <v>1441</v>
      </c>
      <c r="B9914" s="8" t="s">
        <v>343</v>
      </c>
      <c r="C9914" s="13" t="n">
        <v>0.0396417667628483</v>
      </c>
      <c r="D9914" s="13" t="n">
        <v>0</v>
      </c>
      <c r="E9914" s="8" t="n">
        <f aca="false">IF(C9914&gt;=$B$4,1,0)</f>
        <v>0</v>
      </c>
      <c r="F9914" s="8" t="n">
        <f aca="false">IF(D9914&gt;=$B$4,1,0)</f>
        <v>0</v>
      </c>
      <c r="G9914" s="8" t="str">
        <f aca="false">IF(AND(E9914=1,F9914=1),"Both pay",IF(F9914=1,"Missed",IF(E9914=1,"False trigger","Neither")))</f>
        <v>Neither</v>
      </c>
    </row>
    <row r="9915" customFormat="false" ht="15" hidden="false" customHeight="false" outlineLevel="0" collapsed="false">
      <c r="A9915" s="8" t="n">
        <v>1442</v>
      </c>
      <c r="B9915" s="8" t="s">
        <v>343</v>
      </c>
      <c r="C9915" s="13" t="n">
        <v>0.0159989201304107</v>
      </c>
      <c r="D9915" s="13" t="n">
        <v>0</v>
      </c>
      <c r="E9915" s="8" t="n">
        <f aca="false">IF(C9915&gt;=$B$4,1,0)</f>
        <v>0</v>
      </c>
      <c r="F9915" s="8" t="n">
        <f aca="false">IF(D9915&gt;=$B$4,1,0)</f>
        <v>0</v>
      </c>
      <c r="G9915" s="8" t="str">
        <f aca="false">IF(AND(E9915=1,F9915=1),"Both pay",IF(F9915=1,"Missed",IF(E9915=1,"False trigger","Neither")))</f>
        <v>Neither</v>
      </c>
    </row>
    <row r="9916" customFormat="false" ht="15" hidden="false" customHeight="false" outlineLevel="0" collapsed="false">
      <c r="A9916" s="8" t="n">
        <v>1443</v>
      </c>
      <c r="B9916" s="8" t="s">
        <v>343</v>
      </c>
      <c r="C9916" s="13" t="n">
        <v>0.0271059717399815</v>
      </c>
      <c r="D9916" s="13" t="n">
        <v>0</v>
      </c>
      <c r="E9916" s="8" t="n">
        <f aca="false">IF(C9916&gt;=$B$4,1,0)</f>
        <v>0</v>
      </c>
      <c r="F9916" s="8" t="n">
        <f aca="false">IF(D9916&gt;=$B$4,1,0)</f>
        <v>0</v>
      </c>
      <c r="G9916" s="8" t="str">
        <f aca="false">IF(AND(E9916=1,F9916=1),"Both pay",IF(F9916=1,"Missed",IF(E9916=1,"False trigger","Neither")))</f>
        <v>Neither</v>
      </c>
    </row>
    <row r="9917" customFormat="false" ht="15" hidden="false" customHeight="false" outlineLevel="0" collapsed="false">
      <c r="A9917" s="8" t="n">
        <v>1444</v>
      </c>
      <c r="B9917" s="8" t="s">
        <v>343</v>
      </c>
      <c r="C9917" s="13" t="n">
        <v>0.0276420682539679</v>
      </c>
      <c r="D9917" s="13" t="n">
        <v>0</v>
      </c>
      <c r="E9917" s="8" t="n">
        <f aca="false">IF(C9917&gt;=$B$4,1,0)</f>
        <v>0</v>
      </c>
      <c r="F9917" s="8" t="n">
        <f aca="false">IF(D9917&gt;=$B$4,1,0)</f>
        <v>0</v>
      </c>
      <c r="G9917" s="8" t="str">
        <f aca="false">IF(AND(E9917=1,F9917=1),"Both pay",IF(F9917=1,"Missed",IF(E9917=1,"False trigger","Neither")))</f>
        <v>Neither</v>
      </c>
    </row>
    <row r="9918" customFormat="false" ht="15" hidden="false" customHeight="false" outlineLevel="0" collapsed="false">
      <c r="A9918" s="8" t="n">
        <v>1445</v>
      </c>
      <c r="B9918" s="8" t="s">
        <v>343</v>
      </c>
      <c r="C9918" s="13" t="n">
        <v>0.0035299225085019</v>
      </c>
      <c r="D9918" s="13" t="n">
        <v>0</v>
      </c>
      <c r="E9918" s="8" t="n">
        <f aca="false">IF(C9918&gt;=$B$4,1,0)</f>
        <v>0</v>
      </c>
      <c r="F9918" s="8" t="n">
        <f aca="false">IF(D9918&gt;=$B$4,1,0)</f>
        <v>0</v>
      </c>
      <c r="G9918" s="8" t="str">
        <f aca="false">IF(AND(E9918=1,F9918=1),"Both pay",IF(F9918=1,"Missed",IF(E9918=1,"False trigger","Neither")))</f>
        <v>Neither</v>
      </c>
    </row>
    <row r="9919" customFormat="false" ht="15" hidden="false" customHeight="false" outlineLevel="0" collapsed="false">
      <c r="A9919" s="8" t="n">
        <v>1446</v>
      </c>
      <c r="B9919" s="8" t="s">
        <v>343</v>
      </c>
      <c r="C9919" s="13" t="n">
        <v>0.0599271123179789</v>
      </c>
      <c r="D9919" s="13" t="n">
        <v>0</v>
      </c>
      <c r="E9919" s="8" t="n">
        <f aca="false">IF(C9919&gt;=$B$4,1,0)</f>
        <v>0</v>
      </c>
      <c r="F9919" s="8" t="n">
        <f aca="false">IF(D9919&gt;=$B$4,1,0)</f>
        <v>0</v>
      </c>
      <c r="G9919" s="8" t="str">
        <f aca="false">IF(AND(E9919=1,F9919=1),"Both pay",IF(F9919=1,"Missed",IF(E9919=1,"False trigger","Neither")))</f>
        <v>Neither</v>
      </c>
    </row>
    <row r="9920" customFormat="false" ht="15" hidden="false" customHeight="false" outlineLevel="0" collapsed="false">
      <c r="A9920" s="8" t="n">
        <v>1454</v>
      </c>
      <c r="B9920" s="8" t="s">
        <v>343</v>
      </c>
      <c r="C9920" s="13" t="n">
        <v>0.0187826700549891</v>
      </c>
      <c r="D9920" s="13" t="n">
        <v>0</v>
      </c>
      <c r="E9920" s="8" t="n">
        <f aca="false">IF(C9920&gt;=$B$4,1,0)</f>
        <v>0</v>
      </c>
      <c r="F9920" s="8" t="n">
        <f aca="false">IF(D9920&gt;=$B$4,1,0)</f>
        <v>0</v>
      </c>
      <c r="G9920" s="8" t="str">
        <f aca="false">IF(AND(E9920=1,F9920=1),"Both pay",IF(F9920=1,"Missed",IF(E9920=1,"False trigger","Neither")))</f>
        <v>Neither</v>
      </c>
    </row>
    <row r="9921" customFormat="false" ht="15" hidden="false" customHeight="false" outlineLevel="0" collapsed="false">
      <c r="A9921" s="8" t="n">
        <v>1455</v>
      </c>
      <c r="B9921" s="8" t="s">
        <v>343</v>
      </c>
      <c r="C9921" s="13" t="n">
        <v>0.0126259153693482</v>
      </c>
      <c r="D9921" s="13" t="n">
        <v>0</v>
      </c>
      <c r="E9921" s="8" t="n">
        <f aca="false">IF(C9921&gt;=$B$4,1,0)</f>
        <v>0</v>
      </c>
      <c r="F9921" s="8" t="n">
        <f aca="false">IF(D9921&gt;=$B$4,1,0)</f>
        <v>0</v>
      </c>
      <c r="G9921" s="8" t="str">
        <f aca="false">IF(AND(E9921=1,F9921=1),"Both pay",IF(F9921=1,"Missed",IF(E9921=1,"False trigger","Neither")))</f>
        <v>Neither</v>
      </c>
    </row>
    <row r="9922" customFormat="false" ht="15" hidden="false" customHeight="false" outlineLevel="0" collapsed="false">
      <c r="A9922" s="8" t="n">
        <v>1456</v>
      </c>
      <c r="B9922" s="8" t="s">
        <v>343</v>
      </c>
      <c r="C9922" s="13" t="n">
        <v>0.0157317908058445</v>
      </c>
      <c r="D9922" s="13" t="n">
        <v>0</v>
      </c>
      <c r="E9922" s="8" t="n">
        <f aca="false">IF(C9922&gt;=$B$4,1,0)</f>
        <v>0</v>
      </c>
      <c r="F9922" s="8" t="n">
        <f aca="false">IF(D9922&gt;=$B$4,1,0)</f>
        <v>0</v>
      </c>
      <c r="G9922" s="8" t="str">
        <f aca="false">IF(AND(E9922=1,F9922=1),"Both pay",IF(F9922=1,"Missed",IF(E9922=1,"False trigger","Neither")))</f>
        <v>Neither</v>
      </c>
    </row>
    <row r="9923" customFormat="false" ht="15" hidden="false" customHeight="false" outlineLevel="0" collapsed="false">
      <c r="A9923" s="8" t="n">
        <v>1459</v>
      </c>
      <c r="B9923" s="8" t="s">
        <v>343</v>
      </c>
      <c r="C9923" s="13" t="n">
        <v>0.0532816590028204</v>
      </c>
      <c r="D9923" s="13" t="n">
        <v>0.316249999999997</v>
      </c>
      <c r="E9923" s="8" t="n">
        <f aca="false">IF(C9923&gt;=$B$4,1,0)</f>
        <v>0</v>
      </c>
      <c r="F9923" s="8" t="n">
        <f aca="false">IF(D9923&gt;=$B$4,1,0)</f>
        <v>0</v>
      </c>
      <c r="G9923" s="8" t="str">
        <f aca="false">IF(AND(E9923=1,F9923=1),"Both pay",IF(F9923=1,"Missed",IF(E9923=1,"False trigger","Neither")))</f>
        <v>Neither</v>
      </c>
    </row>
    <row r="9924" customFormat="false" ht="15" hidden="false" customHeight="false" outlineLevel="0" collapsed="false">
      <c r="A9924" s="8" t="n">
        <v>1460</v>
      </c>
      <c r="B9924" s="8" t="s">
        <v>343</v>
      </c>
      <c r="C9924" s="13" t="n">
        <v>0.05752607498151</v>
      </c>
      <c r="D9924" s="13" t="n">
        <v>0.778750000000002</v>
      </c>
      <c r="E9924" s="8" t="n">
        <f aca="false">IF(C9924&gt;=$B$4,1,0)</f>
        <v>0</v>
      </c>
      <c r="F9924" s="8" t="n">
        <f aca="false">IF(D9924&gt;=$B$4,1,0)</f>
        <v>0</v>
      </c>
      <c r="G9924" s="8" t="str">
        <f aca="false">IF(AND(E9924=1,F9924=1),"Both pay",IF(F9924=1,"Missed",IF(E9924=1,"False trigger","Neither")))</f>
        <v>Neither</v>
      </c>
    </row>
    <row r="9925" customFormat="false" ht="15" hidden="false" customHeight="false" outlineLevel="0" collapsed="false">
      <c r="A9925" s="8" t="n">
        <v>1461</v>
      </c>
      <c r="B9925" s="8" t="s">
        <v>343</v>
      </c>
      <c r="C9925" s="13" t="n">
        <v>0.052635893931459</v>
      </c>
      <c r="D9925" s="13" t="n">
        <v>0.307500000000005</v>
      </c>
      <c r="E9925" s="8" t="n">
        <f aca="false">IF(C9925&gt;=$B$4,1,0)</f>
        <v>0</v>
      </c>
      <c r="F9925" s="8" t="n">
        <f aca="false">IF(D9925&gt;=$B$4,1,0)</f>
        <v>0</v>
      </c>
      <c r="G9925" s="8" t="str">
        <f aca="false">IF(AND(E9925=1,F9925=1),"Both pay",IF(F9925=1,"Missed",IF(E9925=1,"False trigger","Neither")))</f>
        <v>Neither</v>
      </c>
    </row>
    <row r="9926" customFormat="false" ht="15" hidden="false" customHeight="false" outlineLevel="0" collapsed="false">
      <c r="A9926" s="8" t="n">
        <v>1462</v>
      </c>
      <c r="B9926" s="8" t="s">
        <v>343</v>
      </c>
      <c r="C9926" s="13" t="n">
        <v>0.0274861556577548</v>
      </c>
      <c r="D9926" s="13" t="n">
        <v>0.300624999999997</v>
      </c>
      <c r="E9926" s="8" t="n">
        <f aca="false">IF(C9926&gt;=$B$4,1,0)</f>
        <v>0</v>
      </c>
      <c r="F9926" s="8" t="n">
        <f aca="false">IF(D9926&gt;=$B$4,1,0)</f>
        <v>0</v>
      </c>
      <c r="G9926" s="8" t="str">
        <f aca="false">IF(AND(E9926=1,F9926=1),"Both pay",IF(F9926=1,"Missed",IF(E9926=1,"False trigger","Neither")))</f>
        <v>Neither</v>
      </c>
    </row>
    <row r="9927" customFormat="false" ht="15" hidden="false" customHeight="false" outlineLevel="0" collapsed="false">
      <c r="A9927" s="8" t="n">
        <v>1463</v>
      </c>
      <c r="B9927" s="8" t="s">
        <v>343</v>
      </c>
      <c r="C9927" s="13" t="n">
        <v>0.05781339646893</v>
      </c>
      <c r="D9927" s="13" t="n">
        <v>0.476249999999993</v>
      </c>
      <c r="E9927" s="8" t="n">
        <f aca="false">IF(C9927&gt;=$B$4,1,0)</f>
        <v>0</v>
      </c>
      <c r="F9927" s="8" t="n">
        <f aca="false">IF(D9927&gt;=$B$4,1,0)</f>
        <v>0</v>
      </c>
      <c r="G9927" s="8" t="str">
        <f aca="false">IF(AND(E9927=1,F9927=1),"Both pay",IF(F9927=1,"Missed",IF(E9927=1,"False trigger","Neither")))</f>
        <v>Neither</v>
      </c>
    </row>
    <row r="9928" customFormat="false" ht="15" hidden="false" customHeight="false" outlineLevel="0" collapsed="false">
      <c r="A9928" s="8" t="n">
        <v>1464</v>
      </c>
      <c r="B9928" s="8" t="s">
        <v>343</v>
      </c>
      <c r="C9928" s="13" t="n">
        <v>0.03823720106422</v>
      </c>
      <c r="D9928" s="13" t="n">
        <v>0.0643749999999982</v>
      </c>
      <c r="E9928" s="8" t="n">
        <f aca="false">IF(C9928&gt;=$B$4,1,0)</f>
        <v>0</v>
      </c>
      <c r="F9928" s="8" t="n">
        <f aca="false">IF(D9928&gt;=$B$4,1,0)</f>
        <v>0</v>
      </c>
      <c r="G9928" s="8" t="str">
        <f aca="false">IF(AND(E9928=1,F9928=1),"Both pay",IF(F9928=1,"Missed",IF(E9928=1,"False trigger","Neither")))</f>
        <v>Neither</v>
      </c>
    </row>
    <row r="9929" customFormat="false" ht="15" hidden="false" customHeight="false" outlineLevel="0" collapsed="false">
      <c r="A9929" s="8" t="n">
        <v>1465</v>
      </c>
      <c r="B9929" s="8" t="s">
        <v>343</v>
      </c>
      <c r="C9929" s="13" t="n">
        <v>0.0358150177927569</v>
      </c>
      <c r="D9929" s="13" t="n">
        <v>0</v>
      </c>
      <c r="E9929" s="8" t="n">
        <f aca="false">IF(C9929&gt;=$B$4,1,0)</f>
        <v>0</v>
      </c>
      <c r="F9929" s="8" t="n">
        <f aca="false">IF(D9929&gt;=$B$4,1,0)</f>
        <v>0</v>
      </c>
      <c r="G9929" s="8" t="str">
        <f aca="false">IF(AND(E9929=1,F9929=1),"Both pay",IF(F9929=1,"Missed",IF(E9929=1,"False trigger","Neither")))</f>
        <v>Neither</v>
      </c>
    </row>
    <row r="9930" customFormat="false" ht="15" hidden="false" customHeight="false" outlineLevel="0" collapsed="false">
      <c r="A9930" s="8" t="n">
        <v>1466</v>
      </c>
      <c r="B9930" s="8" t="s">
        <v>343</v>
      </c>
      <c r="C9930" s="13" t="n">
        <v>0.0030735955102585</v>
      </c>
      <c r="D9930" s="13" t="n">
        <v>0</v>
      </c>
      <c r="E9930" s="8" t="n">
        <f aca="false">IF(C9930&gt;=$B$4,1,0)</f>
        <v>0</v>
      </c>
      <c r="F9930" s="8" t="n">
        <f aca="false">IF(D9930&gt;=$B$4,1,0)</f>
        <v>0</v>
      </c>
      <c r="G9930" s="8" t="str">
        <f aca="false">IF(AND(E9930=1,F9930=1),"Both pay",IF(F9930=1,"Missed",IF(E9930=1,"False trigger","Neither")))</f>
        <v>Neither</v>
      </c>
    </row>
    <row r="9931" customFormat="false" ht="15" hidden="false" customHeight="false" outlineLevel="0" collapsed="false">
      <c r="A9931" s="8" t="n">
        <v>1467</v>
      </c>
      <c r="B9931" s="8" t="s">
        <v>343</v>
      </c>
      <c r="C9931" s="13" t="n">
        <v>0.0015026028147175</v>
      </c>
      <c r="D9931" s="13" t="n">
        <v>0.0493749999999977</v>
      </c>
      <c r="E9931" s="8" t="n">
        <f aca="false">IF(C9931&gt;=$B$4,1,0)</f>
        <v>0</v>
      </c>
      <c r="F9931" s="8" t="n">
        <f aca="false">IF(D9931&gt;=$B$4,1,0)</f>
        <v>0</v>
      </c>
      <c r="G9931" s="8" t="str">
        <f aca="false">IF(AND(E9931=1,F9931=1),"Both pay",IF(F9931=1,"Missed",IF(E9931=1,"False trigger","Neither")))</f>
        <v>Neither</v>
      </c>
    </row>
    <row r="9932" customFormat="false" ht="15" hidden="false" customHeight="false" outlineLevel="0" collapsed="false">
      <c r="A9932" s="8" t="n">
        <v>1468</v>
      </c>
      <c r="B9932" s="8" t="s">
        <v>343</v>
      </c>
      <c r="C9932" s="13" t="n">
        <v>0.0070235858101668</v>
      </c>
      <c r="D9932" s="13" t="n">
        <v>0.015625</v>
      </c>
      <c r="E9932" s="8" t="n">
        <f aca="false">IF(C9932&gt;=$B$4,1,0)</f>
        <v>0</v>
      </c>
      <c r="F9932" s="8" t="n">
        <f aca="false">IF(D9932&gt;=$B$4,1,0)</f>
        <v>0</v>
      </c>
      <c r="G9932" s="8" t="str">
        <f aca="false">IF(AND(E9932=1,F9932=1),"Both pay",IF(F9932=1,"Missed",IF(E9932=1,"False trigger","Neither")))</f>
        <v>Neither</v>
      </c>
    </row>
    <row r="9933" customFormat="false" ht="15" hidden="false" customHeight="false" outlineLevel="0" collapsed="false">
      <c r="A9933" s="8" t="n">
        <v>1469</v>
      </c>
      <c r="B9933" s="8" t="s">
        <v>343</v>
      </c>
      <c r="C9933" s="13" t="n">
        <v>0.0106022899465685</v>
      </c>
      <c r="D9933" s="13" t="n">
        <v>0</v>
      </c>
      <c r="E9933" s="8" t="n">
        <f aca="false">IF(C9933&gt;=$B$4,1,0)</f>
        <v>0</v>
      </c>
      <c r="F9933" s="8" t="n">
        <f aca="false">IF(D9933&gt;=$B$4,1,0)</f>
        <v>0</v>
      </c>
      <c r="G9933" s="8" t="str">
        <f aca="false">IF(AND(E9933=1,F9933=1),"Both pay",IF(F9933=1,"Missed",IF(E9933=1,"False trigger","Neither")))</f>
        <v>Neither</v>
      </c>
    </row>
    <row r="9934" customFormat="false" ht="15" hidden="false" customHeight="false" outlineLevel="0" collapsed="false">
      <c r="A9934" s="8" t="n">
        <v>1470</v>
      </c>
      <c r="B9934" s="8" t="s">
        <v>343</v>
      </c>
      <c r="C9934" s="13" t="n">
        <v>0.0139322810062623</v>
      </c>
      <c r="D9934" s="13" t="n">
        <v>0</v>
      </c>
      <c r="E9934" s="8" t="n">
        <f aca="false">IF(C9934&gt;=$B$4,1,0)</f>
        <v>0</v>
      </c>
      <c r="F9934" s="8" t="n">
        <f aca="false">IF(D9934&gt;=$B$4,1,0)</f>
        <v>0</v>
      </c>
      <c r="G9934" s="8" t="str">
        <f aca="false">IF(AND(E9934=1,F9934=1),"Both pay",IF(F9934=1,"Missed",IF(E9934=1,"False trigger","Neither")))</f>
        <v>Neither</v>
      </c>
    </row>
    <row r="9935" customFormat="false" ht="15" hidden="false" customHeight="false" outlineLevel="0" collapsed="false">
      <c r="A9935" s="8" t="n">
        <v>1471</v>
      </c>
      <c r="B9935" s="8" t="s">
        <v>343</v>
      </c>
      <c r="C9935" s="13" t="n">
        <v>0.0086726768498799</v>
      </c>
      <c r="D9935" s="13" t="n">
        <v>0</v>
      </c>
      <c r="E9935" s="8" t="n">
        <f aca="false">IF(C9935&gt;=$B$4,1,0)</f>
        <v>0</v>
      </c>
      <c r="F9935" s="8" t="n">
        <f aca="false">IF(D9935&gt;=$B$4,1,0)</f>
        <v>0</v>
      </c>
      <c r="G9935" s="8" t="str">
        <f aca="false">IF(AND(E9935=1,F9935=1),"Both pay",IF(F9935=1,"Missed",IF(E9935=1,"False trigger","Neither")))</f>
        <v>Neither</v>
      </c>
    </row>
    <row r="9936" customFormat="false" ht="15" hidden="false" customHeight="false" outlineLevel="0" collapsed="false">
      <c r="A9936" s="8" t="n">
        <v>1472</v>
      </c>
      <c r="B9936" s="8" t="s">
        <v>343</v>
      </c>
      <c r="C9936" s="13" t="n">
        <v>0.0396655370682701</v>
      </c>
      <c r="D9936" s="13" t="n">
        <v>0</v>
      </c>
      <c r="E9936" s="8" t="n">
        <f aca="false">IF(C9936&gt;=$B$4,1,0)</f>
        <v>0</v>
      </c>
      <c r="F9936" s="8" t="n">
        <f aca="false">IF(D9936&gt;=$B$4,1,0)</f>
        <v>0</v>
      </c>
      <c r="G9936" s="8" t="str">
        <f aca="false">IF(AND(E9936=1,F9936=1),"Both pay",IF(F9936=1,"Missed",IF(E9936=1,"False trigger","Neither")))</f>
        <v>Neither</v>
      </c>
    </row>
    <row r="9937" customFormat="false" ht="15" hidden="false" customHeight="false" outlineLevel="0" collapsed="false">
      <c r="A9937" s="8" t="n">
        <v>1473</v>
      </c>
      <c r="B9937" s="8" t="s">
        <v>343</v>
      </c>
      <c r="C9937" s="13" t="n">
        <v>0.0682456078842257</v>
      </c>
      <c r="D9937" s="13" t="n">
        <v>0</v>
      </c>
      <c r="E9937" s="8" t="n">
        <f aca="false">IF(C9937&gt;=$B$4,1,0)</f>
        <v>0</v>
      </c>
      <c r="F9937" s="8" t="n">
        <f aca="false">IF(D9937&gt;=$B$4,1,0)</f>
        <v>0</v>
      </c>
      <c r="G9937" s="8" t="str">
        <f aca="false">IF(AND(E9937=1,F9937=1),"Both pay",IF(F9937=1,"Missed",IF(E9937=1,"False trigger","Neither")))</f>
        <v>Neither</v>
      </c>
    </row>
    <row r="9938" customFormat="false" ht="15" hidden="false" customHeight="false" outlineLevel="0" collapsed="false">
      <c r="A9938" s="8" t="n">
        <v>1475</v>
      </c>
      <c r="B9938" s="8" t="s">
        <v>343</v>
      </c>
      <c r="C9938" s="13" t="n">
        <v>0.0432101666917148</v>
      </c>
      <c r="D9938" s="13" t="n">
        <v>0</v>
      </c>
      <c r="E9938" s="8" t="n">
        <f aca="false">IF(C9938&gt;=$B$4,1,0)</f>
        <v>0</v>
      </c>
      <c r="F9938" s="8" t="n">
        <f aca="false">IF(D9938&gt;=$B$4,1,0)</f>
        <v>0</v>
      </c>
      <c r="G9938" s="8" t="str">
        <f aca="false">IF(AND(E9938=1,F9938=1),"Both pay",IF(F9938=1,"Missed",IF(E9938=1,"False trigger","Neither")))</f>
        <v>Neither</v>
      </c>
    </row>
    <row r="9939" customFormat="false" ht="15" hidden="false" customHeight="false" outlineLevel="0" collapsed="false">
      <c r="A9939" s="8" t="n">
        <v>1476</v>
      </c>
      <c r="B9939" s="8" t="s">
        <v>343</v>
      </c>
      <c r="C9939" s="13" t="n">
        <v>0.0127302792100962</v>
      </c>
      <c r="D9939" s="13" t="n">
        <v>0</v>
      </c>
      <c r="E9939" s="8" t="n">
        <f aca="false">IF(C9939&gt;=$B$4,1,0)</f>
        <v>0</v>
      </c>
      <c r="F9939" s="8" t="n">
        <f aca="false">IF(D9939&gt;=$B$4,1,0)</f>
        <v>0</v>
      </c>
      <c r="G9939" s="8" t="str">
        <f aca="false">IF(AND(E9939=1,F9939=1),"Both pay",IF(F9939=1,"Missed",IF(E9939=1,"False trigger","Neither")))</f>
        <v>Neither</v>
      </c>
    </row>
    <row r="9940" customFormat="false" ht="15" hidden="false" customHeight="false" outlineLevel="0" collapsed="false">
      <c r="A9940" s="8" t="n">
        <v>1477</v>
      </c>
      <c r="B9940" s="8" t="s">
        <v>343</v>
      </c>
      <c r="C9940" s="13" t="n">
        <v>0.0080894230334056</v>
      </c>
      <c r="D9940" s="13" t="n">
        <v>0</v>
      </c>
      <c r="E9940" s="8" t="n">
        <f aca="false">IF(C9940&gt;=$B$4,1,0)</f>
        <v>0</v>
      </c>
      <c r="F9940" s="8" t="n">
        <f aca="false">IF(D9940&gt;=$B$4,1,0)</f>
        <v>0</v>
      </c>
      <c r="G9940" s="8" t="str">
        <f aca="false">IF(AND(E9940=1,F9940=1),"Both pay",IF(F9940=1,"Missed",IF(E9940=1,"False trigger","Neither")))</f>
        <v>Neither</v>
      </c>
    </row>
    <row r="9941" customFormat="false" ht="15" hidden="false" customHeight="false" outlineLevel="0" collapsed="false">
      <c r="A9941" s="8" t="n">
        <v>1478</v>
      </c>
      <c r="B9941" s="8" t="s">
        <v>343</v>
      </c>
      <c r="C9941" s="13" t="n">
        <v>0.0151470803035884</v>
      </c>
      <c r="D9941" s="13" t="n">
        <v>0</v>
      </c>
      <c r="E9941" s="8" t="n">
        <f aca="false">IF(C9941&gt;=$B$4,1,0)</f>
        <v>0</v>
      </c>
      <c r="F9941" s="8" t="n">
        <f aca="false">IF(D9941&gt;=$B$4,1,0)</f>
        <v>0</v>
      </c>
      <c r="G9941" s="8" t="str">
        <f aca="false">IF(AND(E9941=1,F9941=1),"Both pay",IF(F9941=1,"Missed",IF(E9941=1,"False trigger","Neither")))</f>
        <v>Neither</v>
      </c>
    </row>
    <row r="9942" customFormat="false" ht="15" hidden="false" customHeight="false" outlineLevel="0" collapsed="false">
      <c r="A9942" s="8" t="n">
        <v>1479</v>
      </c>
      <c r="B9942" s="8" t="s">
        <v>343</v>
      </c>
      <c r="C9942" s="13" t="n">
        <v>0.0173809630372128</v>
      </c>
      <c r="D9942" s="13" t="n">
        <v>0</v>
      </c>
      <c r="E9942" s="8" t="n">
        <f aca="false">IF(C9942&gt;=$B$4,1,0)</f>
        <v>0</v>
      </c>
      <c r="F9942" s="8" t="n">
        <f aca="false">IF(D9942&gt;=$B$4,1,0)</f>
        <v>0</v>
      </c>
      <c r="G9942" s="8" t="str">
        <f aca="false">IF(AND(E9942=1,F9942=1),"Both pay",IF(F9942=1,"Missed",IF(E9942=1,"False trigger","Neither")))</f>
        <v>Neither</v>
      </c>
    </row>
    <row r="9943" customFormat="false" ht="15" hidden="false" customHeight="false" outlineLevel="0" collapsed="false">
      <c r="A9943" s="8" t="n">
        <v>1482</v>
      </c>
      <c r="B9943" s="8" t="s">
        <v>343</v>
      </c>
      <c r="C9943" s="13" t="n">
        <v>0.0209629252162812</v>
      </c>
      <c r="D9943" s="13" t="n">
        <v>0</v>
      </c>
      <c r="E9943" s="8" t="n">
        <f aca="false">IF(C9943&gt;=$B$4,1,0)</f>
        <v>0</v>
      </c>
      <c r="F9943" s="8" t="n">
        <f aca="false">IF(D9943&gt;=$B$4,1,0)</f>
        <v>0</v>
      </c>
      <c r="G9943" s="8" t="str">
        <f aca="false">IF(AND(E9943=1,F9943=1),"Both pay",IF(F9943=1,"Missed",IF(E9943=1,"False trigger","Neither")))</f>
        <v>Neither</v>
      </c>
    </row>
    <row r="9944" customFormat="false" ht="15" hidden="false" customHeight="false" outlineLevel="0" collapsed="false">
      <c r="A9944" s="8" t="n">
        <v>1483</v>
      </c>
      <c r="B9944" s="8" t="s">
        <v>343</v>
      </c>
      <c r="C9944" s="13" t="n">
        <v>0.0538227935104096</v>
      </c>
      <c r="D9944" s="13" t="n">
        <v>0</v>
      </c>
      <c r="E9944" s="8" t="n">
        <f aca="false">IF(C9944&gt;=$B$4,1,0)</f>
        <v>0</v>
      </c>
      <c r="F9944" s="8" t="n">
        <f aca="false">IF(D9944&gt;=$B$4,1,0)</f>
        <v>0</v>
      </c>
      <c r="G9944" s="8" t="str">
        <f aca="false">IF(AND(E9944=1,F9944=1),"Both pay",IF(F9944=1,"Missed",IF(E9944=1,"False trigger","Neither")))</f>
        <v>Neither</v>
      </c>
    </row>
    <row r="9945" customFormat="false" ht="15" hidden="false" customHeight="false" outlineLevel="0" collapsed="false">
      <c r="A9945" s="8" t="n">
        <v>1484</v>
      </c>
      <c r="B9945" s="8" t="s">
        <v>343</v>
      </c>
      <c r="C9945" s="13" t="n">
        <v>0.0577360734855609</v>
      </c>
      <c r="D9945" s="13" t="n">
        <v>0</v>
      </c>
      <c r="E9945" s="8" t="n">
        <f aca="false">IF(C9945&gt;=$B$4,1,0)</f>
        <v>0</v>
      </c>
      <c r="F9945" s="8" t="n">
        <f aca="false">IF(D9945&gt;=$B$4,1,0)</f>
        <v>0</v>
      </c>
      <c r="G9945" s="8" t="str">
        <f aca="false">IF(AND(E9945=1,F9945=1),"Both pay",IF(F9945=1,"Missed",IF(E9945=1,"False trigger","Neither")))</f>
        <v>Neither</v>
      </c>
    </row>
    <row r="9946" customFormat="false" ht="15" hidden="false" customHeight="false" outlineLevel="0" collapsed="false">
      <c r="A9946" s="8" t="n">
        <v>1485</v>
      </c>
      <c r="B9946" s="8" t="s">
        <v>343</v>
      </c>
      <c r="C9946" s="13" t="n">
        <v>0.0979006586996824</v>
      </c>
      <c r="D9946" s="13" t="n">
        <v>0</v>
      </c>
      <c r="E9946" s="8" t="n">
        <f aca="false">IF(C9946&gt;=$B$4,1,0)</f>
        <v>0</v>
      </c>
      <c r="F9946" s="8" t="n">
        <f aca="false">IF(D9946&gt;=$B$4,1,0)</f>
        <v>0</v>
      </c>
      <c r="G9946" s="8" t="str">
        <f aca="false">IF(AND(E9946=1,F9946=1),"Both pay",IF(F9946=1,"Missed",IF(E9946=1,"False trigger","Neither")))</f>
        <v>Neither</v>
      </c>
    </row>
    <row r="9947" customFormat="false" ht="15" hidden="false" customHeight="false" outlineLevel="0" collapsed="false">
      <c r="A9947" s="8" t="n">
        <v>1486</v>
      </c>
      <c r="B9947" s="8" t="s">
        <v>343</v>
      </c>
      <c r="C9947" s="13" t="n">
        <v>0.0415433749939282</v>
      </c>
      <c r="D9947" s="13" t="n">
        <v>0</v>
      </c>
      <c r="E9947" s="8" t="n">
        <f aca="false">IF(C9947&gt;=$B$4,1,0)</f>
        <v>0</v>
      </c>
      <c r="F9947" s="8" t="n">
        <f aca="false">IF(D9947&gt;=$B$4,1,0)</f>
        <v>0</v>
      </c>
      <c r="G9947" s="8" t="str">
        <f aca="false">IF(AND(E9947=1,F9947=1),"Both pay",IF(F9947=1,"Missed",IF(E9947=1,"False trigger","Neither")))</f>
        <v>Neither</v>
      </c>
    </row>
    <row r="9948" customFormat="false" ht="15" hidden="false" customHeight="false" outlineLevel="0" collapsed="false">
      <c r="A9948" s="8" t="n">
        <v>1487</v>
      </c>
      <c r="B9948" s="8" t="s">
        <v>343</v>
      </c>
      <c r="C9948" s="13" t="n">
        <v>1.64974040149222</v>
      </c>
      <c r="D9948" s="13" t="n">
        <v>0</v>
      </c>
      <c r="E9948" s="8" t="n">
        <f aca="false">IF(C9948&gt;=$B$4,1,0)</f>
        <v>0</v>
      </c>
      <c r="F9948" s="8" t="n">
        <f aca="false">IF(D9948&gt;=$B$4,1,0)</f>
        <v>0</v>
      </c>
      <c r="G9948" s="8" t="str">
        <f aca="false">IF(AND(E9948=1,F9948=1),"Both pay",IF(F9948=1,"Missed",IF(E9948=1,"False trigger","Neither")))</f>
        <v>Neither</v>
      </c>
    </row>
    <row r="9949" customFormat="false" ht="15" hidden="false" customHeight="false" outlineLevel="0" collapsed="false">
      <c r="A9949" s="8" t="n">
        <v>1488</v>
      </c>
      <c r="B9949" s="8" t="s">
        <v>343</v>
      </c>
      <c r="C9949" s="13" t="n">
        <v>0.831167579702395</v>
      </c>
      <c r="D9949" s="13" t="n">
        <v>0</v>
      </c>
      <c r="E9949" s="8" t="n">
        <f aca="false">IF(C9949&gt;=$B$4,1,0)</f>
        <v>0</v>
      </c>
      <c r="F9949" s="8" t="n">
        <f aca="false">IF(D9949&gt;=$B$4,1,0)</f>
        <v>0</v>
      </c>
      <c r="G9949" s="8" t="str">
        <f aca="false">IF(AND(E9949=1,F9949=1),"Both pay",IF(F9949=1,"Missed",IF(E9949=1,"False trigger","Neither")))</f>
        <v>Neither</v>
      </c>
    </row>
    <row r="9950" customFormat="false" ht="15" hidden="false" customHeight="false" outlineLevel="0" collapsed="false">
      <c r="A9950" s="8" t="n">
        <v>1490</v>
      </c>
      <c r="B9950" s="8" t="s">
        <v>343</v>
      </c>
      <c r="C9950" s="13" t="n">
        <v>0.174463589895424</v>
      </c>
      <c r="D9950" s="13" t="n">
        <v>0</v>
      </c>
      <c r="E9950" s="8" t="n">
        <f aca="false">IF(C9950&gt;=$B$4,1,0)</f>
        <v>0</v>
      </c>
      <c r="F9950" s="8" t="n">
        <f aca="false">IF(D9950&gt;=$B$4,1,0)</f>
        <v>0</v>
      </c>
      <c r="G9950" s="8" t="str">
        <f aca="false">IF(AND(E9950=1,F9950=1),"Both pay",IF(F9950=1,"Missed",IF(E9950=1,"False trigger","Neither")))</f>
        <v>Neither</v>
      </c>
    </row>
    <row r="9951" customFormat="false" ht="15" hidden="false" customHeight="false" outlineLevel="0" collapsed="false">
      <c r="A9951" s="8" t="n">
        <v>1491</v>
      </c>
      <c r="B9951" s="8" t="s">
        <v>343</v>
      </c>
      <c r="C9951" s="13" t="n">
        <v>0.0514845280003797</v>
      </c>
      <c r="D9951" s="13" t="n">
        <v>0</v>
      </c>
      <c r="E9951" s="8" t="n">
        <f aca="false">IF(C9951&gt;=$B$4,1,0)</f>
        <v>0</v>
      </c>
      <c r="F9951" s="8" t="n">
        <f aca="false">IF(D9951&gt;=$B$4,1,0)</f>
        <v>0</v>
      </c>
      <c r="G9951" s="8" t="str">
        <f aca="false">IF(AND(E9951=1,F9951=1),"Both pay",IF(F9951=1,"Missed",IF(E9951=1,"False trigger","Neither")))</f>
        <v>Neither</v>
      </c>
    </row>
    <row r="9952" customFormat="false" ht="15" hidden="false" customHeight="false" outlineLevel="0" collapsed="false">
      <c r="A9952" s="8" t="n">
        <v>1492</v>
      </c>
      <c r="B9952" s="8" t="s">
        <v>343</v>
      </c>
      <c r="C9952" s="13" t="n">
        <v>0.0343256240839195</v>
      </c>
      <c r="D9952" s="13" t="n">
        <v>0</v>
      </c>
      <c r="E9952" s="8" t="n">
        <f aca="false">IF(C9952&gt;=$B$4,1,0)</f>
        <v>0</v>
      </c>
      <c r="F9952" s="8" t="n">
        <f aca="false">IF(D9952&gt;=$B$4,1,0)</f>
        <v>0</v>
      </c>
      <c r="G9952" s="8" t="str">
        <f aca="false">IF(AND(E9952=1,F9952=1),"Both pay",IF(F9952=1,"Missed",IF(E9952=1,"False trigger","Neither")))</f>
        <v>Neither</v>
      </c>
    </row>
    <row r="9953" customFormat="false" ht="15" hidden="false" customHeight="false" outlineLevel="0" collapsed="false">
      <c r="A9953" s="8" t="n">
        <v>1493</v>
      </c>
      <c r="B9953" s="8" t="s">
        <v>343</v>
      </c>
      <c r="C9953" s="13" t="n">
        <v>0.0090730411800947</v>
      </c>
      <c r="D9953" s="13" t="n">
        <v>0</v>
      </c>
      <c r="E9953" s="8" t="n">
        <f aca="false">IF(C9953&gt;=$B$4,1,0)</f>
        <v>0</v>
      </c>
      <c r="F9953" s="8" t="n">
        <f aca="false">IF(D9953&gt;=$B$4,1,0)</f>
        <v>0</v>
      </c>
      <c r="G9953" s="8" t="str">
        <f aca="false">IF(AND(E9953=1,F9953=1),"Both pay",IF(F9953=1,"Missed",IF(E9953=1,"False trigger","Neither")))</f>
        <v>Neither</v>
      </c>
    </row>
    <row r="9954" customFormat="false" ht="15" hidden="false" customHeight="false" outlineLevel="0" collapsed="false">
      <c r="A9954" s="8" t="n">
        <v>1494</v>
      </c>
      <c r="B9954" s="8" t="s">
        <v>343</v>
      </c>
      <c r="C9954" s="13" t="n">
        <v>0.009659602655482</v>
      </c>
      <c r="D9954" s="13" t="n">
        <v>0</v>
      </c>
      <c r="E9954" s="8" t="n">
        <f aca="false">IF(C9954&gt;=$B$4,1,0)</f>
        <v>0</v>
      </c>
      <c r="F9954" s="8" t="n">
        <f aca="false">IF(D9954&gt;=$B$4,1,0)</f>
        <v>0</v>
      </c>
      <c r="G9954" s="8" t="str">
        <f aca="false">IF(AND(E9954=1,F9954=1),"Both pay",IF(F9954=1,"Missed",IF(E9954=1,"False trigger","Neither")))</f>
        <v>Neither</v>
      </c>
    </row>
    <row r="9955" customFormat="false" ht="15" hidden="false" customHeight="false" outlineLevel="0" collapsed="false">
      <c r="A9955" s="8" t="n">
        <v>1495</v>
      </c>
      <c r="B9955" s="8" t="s">
        <v>343</v>
      </c>
      <c r="C9955" s="13" t="n">
        <v>0.0421744594161843</v>
      </c>
      <c r="D9955" s="13" t="n">
        <v>0</v>
      </c>
      <c r="E9955" s="8" t="n">
        <f aca="false">IF(C9955&gt;=$B$4,1,0)</f>
        <v>0</v>
      </c>
      <c r="F9955" s="8" t="n">
        <f aca="false">IF(D9955&gt;=$B$4,1,0)</f>
        <v>0</v>
      </c>
      <c r="G9955" s="8" t="str">
        <f aca="false">IF(AND(E9955=1,F9955=1),"Both pay",IF(F9955=1,"Missed",IF(E9955=1,"False trigger","Neither")))</f>
        <v>Neither</v>
      </c>
    </row>
    <row r="9956" customFormat="false" ht="15" hidden="false" customHeight="false" outlineLevel="0" collapsed="false">
      <c r="A9956" s="8" t="n">
        <v>1496</v>
      </c>
      <c r="B9956" s="8" t="s">
        <v>343</v>
      </c>
      <c r="C9956" s="13" t="n">
        <v>0.0465163642609418</v>
      </c>
      <c r="D9956" s="13" t="n">
        <v>0</v>
      </c>
      <c r="E9956" s="8" t="n">
        <f aca="false">IF(C9956&gt;=$B$4,1,0)</f>
        <v>0</v>
      </c>
      <c r="F9956" s="8" t="n">
        <f aca="false">IF(D9956&gt;=$B$4,1,0)</f>
        <v>0</v>
      </c>
      <c r="G9956" s="8" t="str">
        <f aca="false">IF(AND(E9956=1,F9956=1),"Both pay",IF(F9956=1,"Missed",IF(E9956=1,"False trigger","Neither")))</f>
        <v>Neither</v>
      </c>
    </row>
    <row r="9957" customFormat="false" ht="15" hidden="false" customHeight="false" outlineLevel="0" collapsed="false">
      <c r="A9957" s="8" t="n">
        <v>1497</v>
      </c>
      <c r="B9957" s="8" t="s">
        <v>343</v>
      </c>
      <c r="C9957" s="13" t="n">
        <v>0.0581590208081159</v>
      </c>
      <c r="D9957" s="13" t="n">
        <v>0</v>
      </c>
      <c r="E9957" s="8" t="n">
        <f aca="false">IF(C9957&gt;=$B$4,1,0)</f>
        <v>0</v>
      </c>
      <c r="F9957" s="8" t="n">
        <f aca="false">IF(D9957&gt;=$B$4,1,0)</f>
        <v>0</v>
      </c>
      <c r="G9957" s="8" t="str">
        <f aca="false">IF(AND(E9957=1,F9957=1),"Both pay",IF(F9957=1,"Missed",IF(E9957=1,"False trigger","Neither")))</f>
        <v>Neither</v>
      </c>
    </row>
    <row r="9958" customFormat="false" ht="15" hidden="false" customHeight="false" outlineLevel="0" collapsed="false">
      <c r="A9958" s="8" t="n">
        <v>1498</v>
      </c>
      <c r="B9958" s="8" t="s">
        <v>343</v>
      </c>
      <c r="C9958" s="13" t="n">
        <v>0.147267795197358</v>
      </c>
      <c r="D9958" s="13" t="n">
        <v>0</v>
      </c>
      <c r="E9958" s="8" t="n">
        <f aca="false">IF(C9958&gt;=$B$4,1,0)</f>
        <v>0</v>
      </c>
      <c r="F9958" s="8" t="n">
        <f aca="false">IF(D9958&gt;=$B$4,1,0)</f>
        <v>0</v>
      </c>
      <c r="G9958" s="8" t="str">
        <f aca="false">IF(AND(E9958=1,F9958=1),"Both pay",IF(F9958=1,"Missed",IF(E9958=1,"False trigger","Neither")))</f>
        <v>Neither</v>
      </c>
    </row>
    <row r="9959" customFormat="false" ht="15" hidden="false" customHeight="false" outlineLevel="0" collapsed="false">
      <c r="A9959" s="8" t="n">
        <v>1499</v>
      </c>
      <c r="B9959" s="8" t="s">
        <v>343</v>
      </c>
      <c r="C9959" s="13" t="n">
        <v>0.0375849635570837</v>
      </c>
      <c r="D9959" s="13" t="n">
        <v>0</v>
      </c>
      <c r="E9959" s="8" t="n">
        <f aca="false">IF(C9959&gt;=$B$4,1,0)</f>
        <v>0</v>
      </c>
      <c r="F9959" s="8" t="n">
        <f aca="false">IF(D9959&gt;=$B$4,1,0)</f>
        <v>0</v>
      </c>
      <c r="G9959" s="8" t="str">
        <f aca="false">IF(AND(E9959=1,F9959=1),"Both pay",IF(F9959=1,"Missed",IF(E9959=1,"False trigger","Neither")))</f>
        <v>Neither</v>
      </c>
    </row>
    <row r="9960" customFormat="false" ht="15" hidden="false" customHeight="false" outlineLevel="0" collapsed="false">
      <c r="A9960" s="8" t="n">
        <v>1500</v>
      </c>
      <c r="B9960" s="8" t="s">
        <v>343</v>
      </c>
      <c r="C9960" s="13" t="n">
        <v>0.0578094003730704</v>
      </c>
      <c r="D9960" s="13" t="n">
        <v>0</v>
      </c>
      <c r="E9960" s="8" t="n">
        <f aca="false">IF(C9960&gt;=$B$4,1,0)</f>
        <v>0</v>
      </c>
      <c r="F9960" s="8" t="n">
        <f aca="false">IF(D9960&gt;=$B$4,1,0)</f>
        <v>0</v>
      </c>
      <c r="G9960" s="8" t="str">
        <f aca="false">IF(AND(E9960=1,F9960=1),"Both pay",IF(F9960=1,"Missed",IF(E9960=1,"False trigger","Neither")))</f>
        <v>Neither</v>
      </c>
    </row>
    <row r="9961" customFormat="false" ht="15" hidden="false" customHeight="false" outlineLevel="0" collapsed="false">
      <c r="A9961" s="8" t="n">
        <v>1501</v>
      </c>
      <c r="B9961" s="8" t="s">
        <v>343</v>
      </c>
      <c r="C9961" s="13" t="n">
        <v>0.209179370485728</v>
      </c>
      <c r="D9961" s="13" t="n">
        <v>0</v>
      </c>
      <c r="E9961" s="8" t="n">
        <f aca="false">IF(C9961&gt;=$B$4,1,0)</f>
        <v>0</v>
      </c>
      <c r="F9961" s="8" t="n">
        <f aca="false">IF(D9961&gt;=$B$4,1,0)</f>
        <v>0</v>
      </c>
      <c r="G9961" s="8" t="str">
        <f aca="false">IF(AND(E9961=1,F9961=1),"Both pay",IF(F9961=1,"Missed",IF(E9961=1,"False trigger","Neither")))</f>
        <v>Neither</v>
      </c>
    </row>
    <row r="9962" customFormat="false" ht="15" hidden="false" customHeight="false" outlineLevel="0" collapsed="false">
      <c r="A9962" s="8" t="n">
        <v>1502</v>
      </c>
      <c r="B9962" s="8" t="s">
        <v>343</v>
      </c>
      <c r="C9962" s="13" t="n">
        <v>0.24171323570058</v>
      </c>
      <c r="D9962" s="13" t="n">
        <v>0</v>
      </c>
      <c r="E9962" s="8" t="n">
        <f aca="false">IF(C9962&gt;=$B$4,1,0)</f>
        <v>0</v>
      </c>
      <c r="F9962" s="8" t="n">
        <f aca="false">IF(D9962&gt;=$B$4,1,0)</f>
        <v>0</v>
      </c>
      <c r="G9962" s="8" t="str">
        <f aca="false">IF(AND(E9962=1,F9962=1),"Both pay",IF(F9962=1,"Missed",IF(E9962=1,"False trigger","Neither")))</f>
        <v>Neither</v>
      </c>
    </row>
    <row r="9963" customFormat="false" ht="15" hidden="false" customHeight="false" outlineLevel="0" collapsed="false">
      <c r="A9963" s="8" t="n">
        <v>1503</v>
      </c>
      <c r="B9963" s="8" t="s">
        <v>343</v>
      </c>
      <c r="C9963" s="13" t="n">
        <v>0.173747161934244</v>
      </c>
      <c r="D9963" s="13" t="n">
        <v>0</v>
      </c>
      <c r="E9963" s="8" t="n">
        <f aca="false">IF(C9963&gt;=$B$4,1,0)</f>
        <v>0</v>
      </c>
      <c r="F9963" s="8" t="n">
        <f aca="false">IF(D9963&gt;=$B$4,1,0)</f>
        <v>0</v>
      </c>
      <c r="G9963" s="8" t="str">
        <f aca="false">IF(AND(E9963=1,F9963=1),"Both pay",IF(F9963=1,"Missed",IF(E9963=1,"False trigger","Neither")))</f>
        <v>Neither</v>
      </c>
    </row>
    <row r="9964" customFormat="false" ht="15" hidden="false" customHeight="false" outlineLevel="0" collapsed="false">
      <c r="A9964" s="8" t="n">
        <v>1510</v>
      </c>
      <c r="B9964" s="8" t="s">
        <v>343</v>
      </c>
      <c r="C9964" s="13" t="n">
        <v>0.0848347578135673</v>
      </c>
      <c r="D9964" s="13" t="n">
        <v>0</v>
      </c>
      <c r="E9964" s="8" t="n">
        <f aca="false">IF(C9964&gt;=$B$4,1,0)</f>
        <v>0</v>
      </c>
      <c r="F9964" s="8" t="n">
        <f aca="false">IF(D9964&gt;=$B$4,1,0)</f>
        <v>0</v>
      </c>
      <c r="G9964" s="8" t="str">
        <f aca="false">IF(AND(E9964=1,F9964=1),"Both pay",IF(F9964=1,"Missed",IF(E9964=1,"False trigger","Neither")))</f>
        <v>Neither</v>
      </c>
    </row>
    <row r="9965" customFormat="false" ht="15" hidden="false" customHeight="false" outlineLevel="0" collapsed="false">
      <c r="A9965" s="8" t="n">
        <v>1511</v>
      </c>
      <c r="B9965" s="8" t="s">
        <v>343</v>
      </c>
      <c r="C9965" s="13" t="n">
        <v>0.0482996016994547</v>
      </c>
      <c r="D9965" s="13" t="n">
        <v>0</v>
      </c>
      <c r="E9965" s="8" t="n">
        <f aca="false">IF(C9965&gt;=$B$4,1,0)</f>
        <v>0</v>
      </c>
      <c r="F9965" s="8" t="n">
        <f aca="false">IF(D9965&gt;=$B$4,1,0)</f>
        <v>0</v>
      </c>
      <c r="G9965" s="8" t="str">
        <f aca="false">IF(AND(E9965=1,F9965=1),"Both pay",IF(F9965=1,"Missed",IF(E9965=1,"False trigger","Neither")))</f>
        <v>Neither</v>
      </c>
    </row>
    <row r="9966" customFormat="false" ht="15" hidden="false" customHeight="false" outlineLevel="0" collapsed="false">
      <c r="A9966" s="8" t="n">
        <v>1512</v>
      </c>
      <c r="B9966" s="8" t="s">
        <v>343</v>
      </c>
      <c r="C9966" s="13" t="n">
        <v>0.0178641121927825</v>
      </c>
      <c r="D9966" s="13" t="n">
        <v>0</v>
      </c>
      <c r="E9966" s="8" t="n">
        <f aca="false">IF(C9966&gt;=$B$4,1,0)</f>
        <v>0</v>
      </c>
      <c r="F9966" s="8" t="n">
        <f aca="false">IF(D9966&gt;=$B$4,1,0)</f>
        <v>0</v>
      </c>
      <c r="G9966" s="8" t="str">
        <f aca="false">IF(AND(E9966=1,F9966=1),"Both pay",IF(F9966=1,"Missed",IF(E9966=1,"False trigger","Neither")))</f>
        <v>Neither</v>
      </c>
    </row>
    <row r="9967" customFormat="false" ht="15" hidden="false" customHeight="false" outlineLevel="0" collapsed="false">
      <c r="A9967" s="8" t="n">
        <v>1513</v>
      </c>
      <c r="B9967" s="8" t="s">
        <v>343</v>
      </c>
      <c r="C9967" s="13" t="n">
        <v>0.0175485769354253</v>
      </c>
      <c r="D9967" s="13" t="n">
        <v>0</v>
      </c>
      <c r="E9967" s="8" t="n">
        <f aca="false">IF(C9967&gt;=$B$4,1,0)</f>
        <v>0</v>
      </c>
      <c r="F9967" s="8" t="n">
        <f aca="false">IF(D9967&gt;=$B$4,1,0)</f>
        <v>0</v>
      </c>
      <c r="G9967" s="8" t="str">
        <f aca="false">IF(AND(E9967=1,F9967=1),"Both pay",IF(F9967=1,"Missed",IF(E9967=1,"False trigger","Neither")))</f>
        <v>Neither</v>
      </c>
    </row>
    <row r="9968" customFormat="false" ht="15" hidden="false" customHeight="false" outlineLevel="0" collapsed="false">
      <c r="A9968" s="8" t="n">
        <v>1514</v>
      </c>
      <c r="B9968" s="8" t="s">
        <v>343</v>
      </c>
      <c r="C9968" s="13" t="n">
        <v>0.0184012885496898</v>
      </c>
      <c r="D9968" s="13" t="n">
        <v>0</v>
      </c>
      <c r="E9968" s="8" t="n">
        <f aca="false">IF(C9968&gt;=$B$4,1,0)</f>
        <v>0</v>
      </c>
      <c r="F9968" s="8" t="n">
        <f aca="false">IF(D9968&gt;=$B$4,1,0)</f>
        <v>0</v>
      </c>
      <c r="G9968" s="8" t="str">
        <f aca="false">IF(AND(E9968=1,F9968=1),"Both pay",IF(F9968=1,"Missed",IF(E9968=1,"False trigger","Neither")))</f>
        <v>Neither</v>
      </c>
    </row>
    <row r="9969" customFormat="false" ht="15" hidden="false" customHeight="false" outlineLevel="0" collapsed="false">
      <c r="A9969" s="8" t="n">
        <v>1517</v>
      </c>
      <c r="B9969" s="8" t="s">
        <v>343</v>
      </c>
      <c r="C9969" s="13" t="n">
        <v>0.0722231833932482</v>
      </c>
      <c r="D9969" s="13" t="n">
        <v>0.376249999999999</v>
      </c>
      <c r="E9969" s="8" t="n">
        <f aca="false">IF(C9969&gt;=$B$4,1,0)</f>
        <v>0</v>
      </c>
      <c r="F9969" s="8" t="n">
        <f aca="false">IF(D9969&gt;=$B$4,1,0)</f>
        <v>0</v>
      </c>
      <c r="G9969" s="8" t="str">
        <f aca="false">IF(AND(E9969=1,F9969=1),"Both pay",IF(F9969=1,"Missed",IF(E9969=1,"False trigger","Neither")))</f>
        <v>Neither</v>
      </c>
    </row>
    <row r="9970" customFormat="false" ht="15" hidden="false" customHeight="false" outlineLevel="0" collapsed="false">
      <c r="A9970" s="8" t="n">
        <v>1518</v>
      </c>
      <c r="B9970" s="8" t="s">
        <v>343</v>
      </c>
      <c r="C9970" s="13" t="n">
        <v>0.0664397023898644</v>
      </c>
      <c r="D9970" s="13" t="n">
        <v>0.407499999999999</v>
      </c>
      <c r="E9970" s="8" t="n">
        <f aca="false">IF(C9970&gt;=$B$4,1,0)</f>
        <v>0</v>
      </c>
      <c r="F9970" s="8" t="n">
        <f aca="false">IF(D9970&gt;=$B$4,1,0)</f>
        <v>0</v>
      </c>
      <c r="G9970" s="8" t="str">
        <f aca="false">IF(AND(E9970=1,F9970=1),"Both pay",IF(F9970=1,"Missed",IF(E9970=1,"False trigger","Neither")))</f>
        <v>Neither</v>
      </c>
    </row>
    <row r="9971" customFormat="false" ht="15" hidden="false" customHeight="false" outlineLevel="0" collapsed="false">
      <c r="A9971" s="8" t="n">
        <v>1519</v>
      </c>
      <c r="B9971" s="8" t="s">
        <v>343</v>
      </c>
      <c r="C9971" s="13" t="n">
        <v>0.174855296745228</v>
      </c>
      <c r="D9971" s="13" t="n">
        <v>0.366874999999993</v>
      </c>
      <c r="E9971" s="8" t="n">
        <f aca="false">IF(C9971&gt;=$B$4,1,0)</f>
        <v>0</v>
      </c>
      <c r="F9971" s="8" t="n">
        <f aca="false">IF(D9971&gt;=$B$4,1,0)</f>
        <v>0</v>
      </c>
      <c r="G9971" s="8" t="str">
        <f aca="false">IF(AND(E9971=1,F9971=1),"Both pay",IF(F9971=1,"Missed",IF(E9971=1,"False trigger","Neither")))</f>
        <v>Neither</v>
      </c>
    </row>
    <row r="9972" customFormat="false" ht="15" hidden="false" customHeight="false" outlineLevel="0" collapsed="false">
      <c r="A9972" s="8" t="n">
        <v>1520</v>
      </c>
      <c r="B9972" s="8" t="s">
        <v>343</v>
      </c>
      <c r="C9972" s="13" t="n">
        <v>0.106656457105416</v>
      </c>
      <c r="D9972" s="13" t="n">
        <v>0.294374999999988</v>
      </c>
      <c r="E9972" s="8" t="n">
        <f aca="false">IF(C9972&gt;=$B$4,1,0)</f>
        <v>0</v>
      </c>
      <c r="F9972" s="8" t="n">
        <f aca="false">IF(D9972&gt;=$B$4,1,0)</f>
        <v>0</v>
      </c>
      <c r="G9972" s="8" t="str">
        <f aca="false">IF(AND(E9972=1,F9972=1),"Both pay",IF(F9972=1,"Missed",IF(E9972=1,"False trigger","Neither")))</f>
        <v>Neither</v>
      </c>
    </row>
    <row r="9973" customFormat="false" ht="15" hidden="false" customHeight="false" outlineLevel="0" collapsed="false">
      <c r="A9973" s="8" t="n">
        <v>1521</v>
      </c>
      <c r="B9973" s="8" t="s">
        <v>343</v>
      </c>
      <c r="C9973" s="13" t="n">
        <v>0.0575310127195365</v>
      </c>
      <c r="D9973" s="13" t="n">
        <v>0.0662499999999965</v>
      </c>
      <c r="E9973" s="8" t="n">
        <f aca="false">IF(C9973&gt;=$B$4,1,0)</f>
        <v>0</v>
      </c>
      <c r="F9973" s="8" t="n">
        <f aca="false">IF(D9973&gt;=$B$4,1,0)</f>
        <v>0</v>
      </c>
      <c r="G9973" s="8" t="str">
        <f aca="false">IF(AND(E9973=1,F9973=1),"Both pay",IF(F9973=1,"Missed",IF(E9973=1,"False trigger","Neither")))</f>
        <v>Neither</v>
      </c>
    </row>
    <row r="9974" customFormat="false" ht="15" hidden="false" customHeight="false" outlineLevel="0" collapsed="false">
      <c r="A9974" s="8" t="n">
        <v>1522</v>
      </c>
      <c r="B9974" s="8" t="s">
        <v>343</v>
      </c>
      <c r="C9974" s="13" t="n">
        <v>0.0449629331828447</v>
      </c>
      <c r="D9974" s="13" t="n">
        <v>0.0250000000000056</v>
      </c>
      <c r="E9974" s="8" t="n">
        <f aca="false">IF(C9974&gt;=$B$4,1,0)</f>
        <v>0</v>
      </c>
      <c r="F9974" s="8" t="n">
        <f aca="false">IF(D9974&gt;=$B$4,1,0)</f>
        <v>0</v>
      </c>
      <c r="G9974" s="8" t="str">
        <f aca="false">IF(AND(E9974=1,F9974=1),"Both pay",IF(F9974=1,"Missed",IF(E9974=1,"False trigger","Neither")))</f>
        <v>Neither</v>
      </c>
    </row>
    <row r="9975" customFormat="false" ht="15" hidden="false" customHeight="false" outlineLevel="0" collapsed="false">
      <c r="A9975" s="8" t="n">
        <v>1523</v>
      </c>
      <c r="B9975" s="8" t="s">
        <v>343</v>
      </c>
      <c r="C9975" s="13" t="n">
        <v>0.0046337086716619</v>
      </c>
      <c r="D9975" s="13" t="n">
        <v>0.004374999999996</v>
      </c>
      <c r="E9975" s="8" t="n">
        <f aca="false">IF(C9975&gt;=$B$4,1,0)</f>
        <v>0</v>
      </c>
      <c r="F9975" s="8" t="n">
        <f aca="false">IF(D9975&gt;=$B$4,1,0)</f>
        <v>0</v>
      </c>
      <c r="G9975" s="8" t="str">
        <f aca="false">IF(AND(E9975=1,F9975=1),"Both pay",IF(F9975=1,"Missed",IF(E9975=1,"False trigger","Neither")))</f>
        <v>Neither</v>
      </c>
    </row>
    <row r="9976" customFormat="false" ht="15" hidden="false" customHeight="false" outlineLevel="0" collapsed="false">
      <c r="A9976" s="8" t="n">
        <v>1524</v>
      </c>
      <c r="B9976" s="8" t="s">
        <v>343</v>
      </c>
      <c r="C9976" s="13" t="n">
        <v>0.0047683851965274</v>
      </c>
      <c r="D9976" s="13" t="n">
        <v>0.0893750000000039</v>
      </c>
      <c r="E9976" s="8" t="n">
        <f aca="false">IF(C9976&gt;=$B$4,1,0)</f>
        <v>0</v>
      </c>
      <c r="F9976" s="8" t="n">
        <f aca="false">IF(D9976&gt;=$B$4,1,0)</f>
        <v>0</v>
      </c>
      <c r="G9976" s="8" t="str">
        <f aca="false">IF(AND(E9976=1,F9976=1),"Both pay",IF(F9976=1,"Missed",IF(E9976=1,"False trigger","Neither")))</f>
        <v>Neither</v>
      </c>
    </row>
    <row r="9977" customFormat="false" ht="15" hidden="false" customHeight="false" outlineLevel="0" collapsed="false">
      <c r="A9977" s="8" t="n">
        <v>1525</v>
      </c>
      <c r="B9977" s="8" t="s">
        <v>343</v>
      </c>
      <c r="C9977" s="13" t="n">
        <v>0.0009258268899614</v>
      </c>
      <c r="D9977" s="13" t="n">
        <v>0.0243749999999991</v>
      </c>
      <c r="E9977" s="8" t="n">
        <f aca="false">IF(C9977&gt;=$B$4,1,0)</f>
        <v>0</v>
      </c>
      <c r="F9977" s="8" t="n">
        <f aca="false">IF(D9977&gt;=$B$4,1,0)</f>
        <v>0</v>
      </c>
      <c r="G9977" s="8" t="str">
        <f aca="false">IF(AND(E9977=1,F9977=1),"Both pay",IF(F9977=1,"Missed",IF(E9977=1,"False trigger","Neither")))</f>
        <v>Neither</v>
      </c>
    </row>
    <row r="9978" customFormat="false" ht="15" hidden="false" customHeight="false" outlineLevel="0" collapsed="false">
      <c r="A9978" s="8" t="n">
        <v>1526</v>
      </c>
      <c r="B9978" s="8" t="s">
        <v>343</v>
      </c>
      <c r="C9978" s="13" t="n">
        <v>0.0010516026615832</v>
      </c>
      <c r="D9978" s="13" t="n">
        <v>0</v>
      </c>
      <c r="E9978" s="8" t="n">
        <f aca="false">IF(C9978&gt;=$B$4,1,0)</f>
        <v>0</v>
      </c>
      <c r="F9978" s="8" t="n">
        <f aca="false">IF(D9978&gt;=$B$4,1,0)</f>
        <v>0</v>
      </c>
      <c r="G9978" s="8" t="str">
        <f aca="false">IF(AND(E9978=1,F9978=1),"Both pay",IF(F9978=1,"Missed",IF(E9978=1,"False trigger","Neither")))</f>
        <v>Neither</v>
      </c>
    </row>
    <row r="9979" customFormat="false" ht="15" hidden="false" customHeight="false" outlineLevel="0" collapsed="false">
      <c r="A9979" s="8" t="n">
        <v>1527</v>
      </c>
      <c r="B9979" s="8" t="s">
        <v>343</v>
      </c>
      <c r="C9979" s="13" t="n">
        <v>0.0021138458385649</v>
      </c>
      <c r="D9979" s="13" t="n">
        <v>0</v>
      </c>
      <c r="E9979" s="8" t="n">
        <f aca="false">IF(C9979&gt;=$B$4,1,0)</f>
        <v>0</v>
      </c>
      <c r="F9979" s="8" t="n">
        <f aca="false">IF(D9979&gt;=$B$4,1,0)</f>
        <v>0</v>
      </c>
      <c r="G9979" s="8" t="str">
        <f aca="false">IF(AND(E9979=1,F9979=1),"Both pay",IF(F9979=1,"Missed",IF(E9979=1,"False trigger","Neither")))</f>
        <v>Neither</v>
      </c>
    </row>
    <row r="9980" customFormat="false" ht="15" hidden="false" customHeight="false" outlineLevel="0" collapsed="false">
      <c r="A9980" s="8" t="n">
        <v>1528</v>
      </c>
      <c r="B9980" s="8" t="s">
        <v>343</v>
      </c>
      <c r="C9980" s="13" t="n">
        <v>0.0179898943084282</v>
      </c>
      <c r="D9980" s="13" t="n">
        <v>0</v>
      </c>
      <c r="E9980" s="8" t="n">
        <f aca="false">IF(C9980&gt;=$B$4,1,0)</f>
        <v>0</v>
      </c>
      <c r="F9980" s="8" t="n">
        <f aca="false">IF(D9980&gt;=$B$4,1,0)</f>
        <v>0</v>
      </c>
      <c r="G9980" s="8" t="str">
        <f aca="false">IF(AND(E9980=1,F9980=1),"Both pay",IF(F9980=1,"Missed",IF(E9980=1,"False trigger","Neither")))</f>
        <v>Neither</v>
      </c>
    </row>
    <row r="9981" customFormat="false" ht="15" hidden="false" customHeight="false" outlineLevel="0" collapsed="false">
      <c r="A9981" s="8" t="n">
        <v>1529</v>
      </c>
      <c r="B9981" s="8" t="s">
        <v>343</v>
      </c>
      <c r="C9981" s="13" t="n">
        <v>0.0439476130969129</v>
      </c>
      <c r="D9981" s="13" t="n">
        <v>0</v>
      </c>
      <c r="E9981" s="8" t="n">
        <f aca="false">IF(C9981&gt;=$B$4,1,0)</f>
        <v>0</v>
      </c>
      <c r="F9981" s="8" t="n">
        <f aca="false">IF(D9981&gt;=$B$4,1,0)</f>
        <v>0</v>
      </c>
      <c r="G9981" s="8" t="str">
        <f aca="false">IF(AND(E9981=1,F9981=1),"Both pay",IF(F9981=1,"Missed",IF(E9981=1,"False trigger","Neither")))</f>
        <v>Neither</v>
      </c>
    </row>
    <row r="9982" customFormat="false" ht="15" hidden="false" customHeight="false" outlineLevel="0" collapsed="false">
      <c r="A9982" s="8" t="n">
        <v>1530</v>
      </c>
      <c r="B9982" s="8" t="s">
        <v>343</v>
      </c>
      <c r="C9982" s="13" t="n">
        <v>0.134048589272327</v>
      </c>
      <c r="D9982" s="13" t="n">
        <v>0</v>
      </c>
      <c r="E9982" s="8" t="n">
        <f aca="false">IF(C9982&gt;=$B$4,1,0)</f>
        <v>0</v>
      </c>
      <c r="F9982" s="8" t="n">
        <f aca="false">IF(D9982&gt;=$B$4,1,0)</f>
        <v>0</v>
      </c>
      <c r="G9982" s="8" t="str">
        <f aca="false">IF(AND(E9982=1,F9982=1),"Both pay",IF(F9982=1,"Missed",IF(E9982=1,"False trigger","Neither")))</f>
        <v>Neither</v>
      </c>
    </row>
    <row r="9983" customFormat="false" ht="15" hidden="false" customHeight="false" outlineLevel="0" collapsed="false">
      <c r="A9983" s="8" t="n">
        <v>1531</v>
      </c>
      <c r="B9983" s="8" t="s">
        <v>343</v>
      </c>
      <c r="C9983" s="13" t="n">
        <v>0.222552847378338</v>
      </c>
      <c r="D9983" s="13" t="n">
        <v>0</v>
      </c>
      <c r="E9983" s="8" t="n">
        <f aca="false">IF(C9983&gt;=$B$4,1,0)</f>
        <v>0</v>
      </c>
      <c r="F9983" s="8" t="n">
        <f aca="false">IF(D9983&gt;=$B$4,1,0)</f>
        <v>0</v>
      </c>
      <c r="G9983" s="8" t="str">
        <f aca="false">IF(AND(E9983=1,F9983=1),"Both pay",IF(F9983=1,"Missed",IF(E9983=1,"False trigger","Neither")))</f>
        <v>Neither</v>
      </c>
    </row>
    <row r="9984" customFormat="false" ht="15" hidden="false" customHeight="false" outlineLevel="0" collapsed="false">
      <c r="A9984" s="8" t="n">
        <v>1532</v>
      </c>
      <c r="B9984" s="8" t="s">
        <v>343</v>
      </c>
      <c r="C9984" s="13" t="n">
        <v>0.114616166835381</v>
      </c>
      <c r="D9984" s="13" t="n">
        <v>0</v>
      </c>
      <c r="E9984" s="8" t="n">
        <f aca="false">IF(C9984&gt;=$B$4,1,0)</f>
        <v>0</v>
      </c>
      <c r="F9984" s="8" t="n">
        <f aca="false">IF(D9984&gt;=$B$4,1,0)</f>
        <v>0</v>
      </c>
      <c r="G9984" s="8" t="str">
        <f aca="false">IF(AND(E9984=1,F9984=1),"Both pay",IF(F9984=1,"Missed",IF(E9984=1,"False trigger","Neither")))</f>
        <v>Neither</v>
      </c>
    </row>
    <row r="9985" customFormat="false" ht="15" hidden="false" customHeight="false" outlineLevel="0" collapsed="false">
      <c r="A9985" s="8" t="n">
        <v>1533</v>
      </c>
      <c r="B9985" s="8" t="s">
        <v>343</v>
      </c>
      <c r="C9985" s="13" t="n">
        <v>0.0135609655703099</v>
      </c>
      <c r="D9985" s="13" t="n">
        <v>0</v>
      </c>
      <c r="E9985" s="8" t="n">
        <f aca="false">IF(C9985&gt;=$B$4,1,0)</f>
        <v>0</v>
      </c>
      <c r="F9985" s="8" t="n">
        <f aca="false">IF(D9985&gt;=$B$4,1,0)</f>
        <v>0</v>
      </c>
      <c r="G9985" s="8" t="str">
        <f aca="false">IF(AND(E9985=1,F9985=1),"Both pay",IF(F9985=1,"Missed",IF(E9985=1,"False trigger","Neither")))</f>
        <v>Neither</v>
      </c>
    </row>
    <row r="9986" customFormat="false" ht="15" hidden="false" customHeight="false" outlineLevel="0" collapsed="false">
      <c r="A9986" s="8" t="n">
        <v>1534</v>
      </c>
      <c r="B9986" s="8" t="s">
        <v>343</v>
      </c>
      <c r="C9986" s="13" t="n">
        <v>0.0148269039152122</v>
      </c>
      <c r="D9986" s="13" t="n">
        <v>0</v>
      </c>
      <c r="E9986" s="8" t="n">
        <f aca="false">IF(C9986&gt;=$B$4,1,0)</f>
        <v>0</v>
      </c>
      <c r="F9986" s="8" t="n">
        <f aca="false">IF(D9986&gt;=$B$4,1,0)</f>
        <v>0</v>
      </c>
      <c r="G9986" s="8" t="str">
        <f aca="false">IF(AND(E9986=1,F9986=1),"Both pay",IF(F9986=1,"Missed",IF(E9986=1,"False trigger","Neither")))</f>
        <v>Neither</v>
      </c>
    </row>
    <row r="9987" customFormat="false" ht="15" hidden="false" customHeight="false" outlineLevel="0" collapsed="false">
      <c r="A9987" s="8" t="n">
        <v>1535</v>
      </c>
      <c r="B9987" s="8" t="s">
        <v>343</v>
      </c>
      <c r="C9987" s="13" t="n">
        <v>0.02343468241002</v>
      </c>
      <c r="D9987" s="13" t="n">
        <v>0</v>
      </c>
      <c r="E9987" s="8" t="n">
        <f aca="false">IF(C9987&gt;=$B$4,1,0)</f>
        <v>0</v>
      </c>
      <c r="F9987" s="8" t="n">
        <f aca="false">IF(D9987&gt;=$B$4,1,0)</f>
        <v>0</v>
      </c>
      <c r="G9987" s="8" t="str">
        <f aca="false">IF(AND(E9987=1,F9987=1),"Both pay",IF(F9987=1,"Missed",IF(E9987=1,"False trigger","Neither")))</f>
        <v>Neither</v>
      </c>
    </row>
    <row r="9988" customFormat="false" ht="15" hidden="false" customHeight="false" outlineLevel="0" collapsed="false">
      <c r="A9988" s="8" t="n">
        <v>1540</v>
      </c>
      <c r="B9988" s="8" t="s">
        <v>343</v>
      </c>
      <c r="C9988" s="13" t="n">
        <v>0.0122745334762228</v>
      </c>
      <c r="D9988" s="13" t="n">
        <v>0</v>
      </c>
      <c r="E9988" s="8" t="n">
        <f aca="false">IF(C9988&gt;=$B$4,1,0)</f>
        <v>0</v>
      </c>
      <c r="F9988" s="8" t="n">
        <f aca="false">IF(D9988&gt;=$B$4,1,0)</f>
        <v>0</v>
      </c>
      <c r="G9988" s="8" t="str">
        <f aca="false">IF(AND(E9988=1,F9988=1),"Both pay",IF(F9988=1,"Missed",IF(E9988=1,"False trigger","Neither")))</f>
        <v>Neither</v>
      </c>
    </row>
    <row r="9989" customFormat="false" ht="15" hidden="false" customHeight="false" outlineLevel="0" collapsed="false">
      <c r="A9989" s="8" t="n">
        <v>1541</v>
      </c>
      <c r="B9989" s="8" t="s">
        <v>343</v>
      </c>
      <c r="C9989" s="13" t="n">
        <v>0.0380690175743545</v>
      </c>
      <c r="D9989" s="13" t="n">
        <v>0</v>
      </c>
      <c r="E9989" s="8" t="n">
        <f aca="false">IF(C9989&gt;=$B$4,1,0)</f>
        <v>0</v>
      </c>
      <c r="F9989" s="8" t="n">
        <f aca="false">IF(D9989&gt;=$B$4,1,0)</f>
        <v>0</v>
      </c>
      <c r="G9989" s="8" t="str">
        <f aca="false">IF(AND(E9989=1,F9989=1),"Both pay",IF(F9989=1,"Missed",IF(E9989=1,"False trigger","Neither")))</f>
        <v>Neither</v>
      </c>
    </row>
    <row r="9990" customFormat="false" ht="15" hidden="false" customHeight="false" outlineLevel="0" collapsed="false">
      <c r="A9990" s="8" t="n">
        <v>1542</v>
      </c>
      <c r="B9990" s="8" t="s">
        <v>343</v>
      </c>
      <c r="C9990" s="13" t="n">
        <v>0.0167342473648375</v>
      </c>
      <c r="D9990" s="13" t="n">
        <v>0</v>
      </c>
      <c r="E9990" s="8" t="n">
        <f aca="false">IF(C9990&gt;=$B$4,1,0)</f>
        <v>0</v>
      </c>
      <c r="F9990" s="8" t="n">
        <f aca="false">IF(D9990&gt;=$B$4,1,0)</f>
        <v>0</v>
      </c>
      <c r="G9990" s="8" t="str">
        <f aca="false">IF(AND(E9990=1,F9990=1),"Both pay",IF(F9990=1,"Missed",IF(E9990=1,"False trigger","Neither")))</f>
        <v>Neither</v>
      </c>
    </row>
    <row r="9991" customFormat="false" ht="15" hidden="false" customHeight="false" outlineLevel="0" collapsed="false">
      <c r="A9991" s="8" t="n">
        <v>1543</v>
      </c>
      <c r="B9991" s="8" t="s">
        <v>343</v>
      </c>
      <c r="C9991" s="13" t="n">
        <v>0.0610948733710721</v>
      </c>
      <c r="D9991" s="13" t="n">
        <v>0</v>
      </c>
      <c r="E9991" s="8" t="n">
        <f aca="false">IF(C9991&gt;=$B$4,1,0)</f>
        <v>0</v>
      </c>
      <c r="F9991" s="8" t="n">
        <f aca="false">IF(D9991&gt;=$B$4,1,0)</f>
        <v>0</v>
      </c>
      <c r="G9991" s="8" t="str">
        <f aca="false">IF(AND(E9991=1,F9991=1),"Both pay",IF(F9991=1,"Missed",IF(E9991=1,"False trigger","Neither")))</f>
        <v>Neither</v>
      </c>
    </row>
    <row r="9992" customFormat="false" ht="15" hidden="false" customHeight="false" outlineLevel="0" collapsed="false">
      <c r="A9992" s="8" t="n">
        <v>1544</v>
      </c>
      <c r="B9992" s="8" t="s">
        <v>343</v>
      </c>
      <c r="C9992" s="13" t="n">
        <v>0.355565263282472</v>
      </c>
      <c r="D9992" s="13" t="n">
        <v>0</v>
      </c>
      <c r="E9992" s="8" t="n">
        <f aca="false">IF(C9992&gt;=$B$4,1,0)</f>
        <v>0</v>
      </c>
      <c r="F9992" s="8" t="n">
        <f aca="false">IF(D9992&gt;=$B$4,1,0)</f>
        <v>0</v>
      </c>
      <c r="G9992" s="8" t="str">
        <f aca="false">IF(AND(E9992=1,F9992=1),"Both pay",IF(F9992=1,"Missed",IF(E9992=1,"False trigger","Neither")))</f>
        <v>Neither</v>
      </c>
    </row>
    <row r="9993" customFormat="false" ht="15" hidden="false" customHeight="false" outlineLevel="0" collapsed="false">
      <c r="A9993" s="8" t="n">
        <v>1545</v>
      </c>
      <c r="B9993" s="8" t="s">
        <v>343</v>
      </c>
      <c r="C9993" s="13" t="n">
        <v>0.489740554525056</v>
      </c>
      <c r="D9993" s="13" t="n">
        <v>0</v>
      </c>
      <c r="E9993" s="8" t="n">
        <f aca="false">IF(C9993&gt;=$B$4,1,0)</f>
        <v>0</v>
      </c>
      <c r="F9993" s="8" t="n">
        <f aca="false">IF(D9993&gt;=$B$4,1,0)</f>
        <v>0</v>
      </c>
      <c r="G9993" s="8" t="str">
        <f aca="false">IF(AND(E9993=1,F9993=1),"Both pay",IF(F9993=1,"Missed",IF(E9993=1,"False trigger","Neither")))</f>
        <v>Neither</v>
      </c>
    </row>
    <row r="9994" customFormat="false" ht="15" hidden="false" customHeight="false" outlineLevel="0" collapsed="false">
      <c r="A9994" s="8" t="n">
        <v>1547</v>
      </c>
      <c r="B9994" s="8" t="s">
        <v>343</v>
      </c>
      <c r="C9994" s="13" t="n">
        <v>0.179434039474231</v>
      </c>
      <c r="D9994" s="13" t="n">
        <v>0</v>
      </c>
      <c r="E9994" s="8" t="n">
        <f aca="false">IF(C9994&gt;=$B$4,1,0)</f>
        <v>0</v>
      </c>
      <c r="F9994" s="8" t="n">
        <f aca="false">IF(D9994&gt;=$B$4,1,0)</f>
        <v>0</v>
      </c>
      <c r="G9994" s="8" t="str">
        <f aca="false">IF(AND(E9994=1,F9994=1),"Both pay",IF(F9994=1,"Missed",IF(E9994=1,"False trigger","Neither")))</f>
        <v>Neither</v>
      </c>
    </row>
    <row r="9995" customFormat="false" ht="15" hidden="false" customHeight="false" outlineLevel="0" collapsed="false">
      <c r="A9995" s="8" t="n">
        <v>1548</v>
      </c>
      <c r="B9995" s="8" t="s">
        <v>343</v>
      </c>
      <c r="C9995" s="13" t="n">
        <v>0.0591527185400195</v>
      </c>
      <c r="D9995" s="13" t="n">
        <v>0</v>
      </c>
      <c r="E9995" s="8" t="n">
        <f aca="false">IF(C9995&gt;=$B$4,1,0)</f>
        <v>0</v>
      </c>
      <c r="F9995" s="8" t="n">
        <f aca="false">IF(D9995&gt;=$B$4,1,0)</f>
        <v>0</v>
      </c>
      <c r="G9995" s="8" t="str">
        <f aca="false">IF(AND(E9995=1,F9995=1),"Both pay",IF(F9995=1,"Missed",IF(E9995=1,"False trigger","Neither")))</f>
        <v>Neither</v>
      </c>
    </row>
    <row r="9996" customFormat="false" ht="15" hidden="false" customHeight="false" outlineLevel="0" collapsed="false">
      <c r="A9996" s="8" t="n">
        <v>1549</v>
      </c>
      <c r="B9996" s="8" t="s">
        <v>343</v>
      </c>
      <c r="C9996" s="13" t="n">
        <v>0.0264336386830663</v>
      </c>
      <c r="D9996" s="13" t="n">
        <v>0</v>
      </c>
      <c r="E9996" s="8" t="n">
        <f aca="false">IF(C9996&gt;=$B$4,1,0)</f>
        <v>0</v>
      </c>
      <c r="F9996" s="8" t="n">
        <f aca="false">IF(D9996&gt;=$B$4,1,0)</f>
        <v>0</v>
      </c>
      <c r="G9996" s="8" t="str">
        <f aca="false">IF(AND(E9996=1,F9996=1),"Both pay",IF(F9996=1,"Missed",IF(E9996=1,"False trigger","Neither")))</f>
        <v>Neither</v>
      </c>
    </row>
    <row r="9997" customFormat="false" ht="15" hidden="false" customHeight="false" outlineLevel="0" collapsed="false">
      <c r="A9997" s="8" t="n">
        <v>1550</v>
      </c>
      <c r="B9997" s="8" t="s">
        <v>343</v>
      </c>
      <c r="C9997" s="13" t="n">
        <v>0.0095371570178599</v>
      </c>
      <c r="D9997" s="13" t="n">
        <v>0</v>
      </c>
      <c r="E9997" s="8" t="n">
        <f aca="false">IF(C9997&gt;=$B$4,1,0)</f>
        <v>0</v>
      </c>
      <c r="F9997" s="8" t="n">
        <f aca="false">IF(D9997&gt;=$B$4,1,0)</f>
        <v>0</v>
      </c>
      <c r="G9997" s="8" t="str">
        <f aca="false">IF(AND(E9997=1,F9997=1),"Both pay",IF(F9997=1,"Missed",IF(E9997=1,"False trigger","Neither")))</f>
        <v>Neither</v>
      </c>
    </row>
    <row r="9998" customFormat="false" ht="15" hidden="false" customHeight="false" outlineLevel="0" collapsed="false">
      <c r="A9998" s="8" t="n">
        <v>1551</v>
      </c>
      <c r="B9998" s="8" t="s">
        <v>343</v>
      </c>
      <c r="C9998" s="13" t="n">
        <v>0.005247722824837</v>
      </c>
      <c r="D9998" s="13" t="n">
        <v>0</v>
      </c>
      <c r="E9998" s="8" t="n">
        <f aca="false">IF(C9998&gt;=$B$4,1,0)</f>
        <v>0</v>
      </c>
      <c r="F9998" s="8" t="n">
        <f aca="false">IF(D9998&gt;=$B$4,1,0)</f>
        <v>0</v>
      </c>
      <c r="G9998" s="8" t="str">
        <f aca="false">IF(AND(E9998=1,F9998=1),"Both pay",IF(F9998=1,"Missed",IF(E9998=1,"False trigger","Neither")))</f>
        <v>Neither</v>
      </c>
    </row>
    <row r="9999" customFormat="false" ht="15" hidden="false" customHeight="false" outlineLevel="0" collapsed="false">
      <c r="A9999" s="8" t="n">
        <v>1552</v>
      </c>
      <c r="B9999" s="8" t="s">
        <v>343</v>
      </c>
      <c r="C9999" s="13" t="n">
        <v>0.0041602293621743</v>
      </c>
      <c r="D9999" s="13" t="n">
        <v>0</v>
      </c>
      <c r="E9999" s="8" t="n">
        <f aca="false">IF(C9999&gt;=$B$4,1,0)</f>
        <v>0</v>
      </c>
      <c r="F9999" s="8" t="n">
        <f aca="false">IF(D9999&gt;=$B$4,1,0)</f>
        <v>0</v>
      </c>
      <c r="G9999" s="8" t="str">
        <f aca="false">IF(AND(E9999=1,F9999=1),"Both pay",IF(F9999=1,"Missed",IF(E9999=1,"False trigger","Neither")))</f>
        <v>Neither</v>
      </c>
    </row>
    <row r="10000" customFormat="false" ht="15" hidden="false" customHeight="false" outlineLevel="0" collapsed="false">
      <c r="A10000" s="8" t="n">
        <v>1553</v>
      </c>
      <c r="B10000" s="8" t="s">
        <v>343</v>
      </c>
      <c r="C10000" s="13" t="n">
        <v>0.0124734820008427</v>
      </c>
      <c r="D10000" s="13" t="n">
        <v>0</v>
      </c>
      <c r="E10000" s="8" t="n">
        <f aca="false">IF(C10000&gt;=$B$4,1,0)</f>
        <v>0</v>
      </c>
      <c r="F10000" s="8" t="n">
        <f aca="false">IF(D10000&gt;=$B$4,1,0)</f>
        <v>0</v>
      </c>
      <c r="G10000" s="8" t="str">
        <f aca="false">IF(AND(E10000=1,F10000=1),"Both pay",IF(F10000=1,"Missed",IF(E10000=1,"False trigger","Neither")))</f>
        <v>Neither</v>
      </c>
    </row>
    <row r="10001" customFormat="false" ht="15" hidden="false" customHeight="false" outlineLevel="0" collapsed="false">
      <c r="A10001" s="8" t="n">
        <v>1554</v>
      </c>
      <c r="B10001" s="8" t="s">
        <v>343</v>
      </c>
      <c r="C10001" s="13" t="n">
        <v>0.0297731909438994</v>
      </c>
      <c r="D10001" s="13" t="n">
        <v>0</v>
      </c>
      <c r="E10001" s="8" t="n">
        <f aca="false">IF(C10001&gt;=$B$4,1,0)</f>
        <v>0</v>
      </c>
      <c r="F10001" s="8" t="n">
        <f aca="false">IF(D10001&gt;=$B$4,1,0)</f>
        <v>0</v>
      </c>
      <c r="G10001" s="8" t="str">
        <f aca="false">IF(AND(E10001=1,F10001=1),"Both pay",IF(F10001=1,"Missed",IF(E10001=1,"False trigger","Neither")))</f>
        <v>Neither</v>
      </c>
    </row>
    <row r="10002" customFormat="false" ht="15" hidden="false" customHeight="false" outlineLevel="0" collapsed="false">
      <c r="A10002" s="8" t="n">
        <v>1555</v>
      </c>
      <c r="B10002" s="8" t="s">
        <v>343</v>
      </c>
      <c r="C10002" s="13" t="n">
        <v>0.0327609628397667</v>
      </c>
      <c r="D10002" s="13" t="n">
        <v>0</v>
      </c>
      <c r="E10002" s="8" t="n">
        <f aca="false">IF(C10002&gt;=$B$4,1,0)</f>
        <v>0</v>
      </c>
      <c r="F10002" s="8" t="n">
        <f aca="false">IF(D10002&gt;=$B$4,1,0)</f>
        <v>0</v>
      </c>
      <c r="G10002" s="8" t="str">
        <f aca="false">IF(AND(E10002=1,F10002=1),"Both pay",IF(F10002=1,"Missed",IF(E10002=1,"False trigger","Neither")))</f>
        <v>Neither</v>
      </c>
    </row>
    <row r="10003" customFormat="false" ht="15" hidden="false" customHeight="false" outlineLevel="0" collapsed="false">
      <c r="A10003" s="8" t="n">
        <v>1556</v>
      </c>
      <c r="B10003" s="8" t="s">
        <v>343</v>
      </c>
      <c r="C10003" s="13" t="n">
        <v>0.0195839310418222</v>
      </c>
      <c r="D10003" s="13" t="n">
        <v>0</v>
      </c>
      <c r="E10003" s="8" t="n">
        <f aca="false">IF(C10003&gt;=$B$4,1,0)</f>
        <v>0</v>
      </c>
      <c r="F10003" s="8" t="n">
        <f aca="false">IF(D10003&gt;=$B$4,1,0)</f>
        <v>0</v>
      </c>
      <c r="G10003" s="8" t="str">
        <f aca="false">IF(AND(E10003=1,F10003=1),"Both pay",IF(F10003=1,"Missed",IF(E10003=1,"False trigger","Neither")))</f>
        <v>Neither</v>
      </c>
    </row>
    <row r="10004" customFormat="false" ht="15" hidden="false" customHeight="false" outlineLevel="0" collapsed="false">
      <c r="A10004" s="8" t="n">
        <v>1557</v>
      </c>
      <c r="B10004" s="8" t="s">
        <v>343</v>
      </c>
      <c r="C10004" s="13" t="n">
        <v>0.113855019407101</v>
      </c>
      <c r="D10004" s="13" t="n">
        <v>0</v>
      </c>
      <c r="E10004" s="8" t="n">
        <f aca="false">IF(C10004&gt;=$B$4,1,0)</f>
        <v>0</v>
      </c>
      <c r="F10004" s="8" t="n">
        <f aca="false">IF(D10004&gt;=$B$4,1,0)</f>
        <v>0</v>
      </c>
      <c r="G10004" s="8" t="str">
        <f aca="false">IF(AND(E10004=1,F10004=1),"Both pay",IF(F10004=1,"Missed",IF(E10004=1,"False trigger","Neither")))</f>
        <v>Neither</v>
      </c>
    </row>
    <row r="10005" customFormat="false" ht="15" hidden="false" customHeight="false" outlineLevel="0" collapsed="false">
      <c r="A10005" s="8" t="n">
        <v>1558</v>
      </c>
      <c r="B10005" s="8" t="s">
        <v>343</v>
      </c>
      <c r="C10005" s="13" t="n">
        <v>0.580784695708203</v>
      </c>
      <c r="D10005" s="13" t="n">
        <v>0</v>
      </c>
      <c r="E10005" s="8" t="n">
        <f aca="false">IF(C10005&gt;=$B$4,1,0)</f>
        <v>0</v>
      </c>
      <c r="F10005" s="8" t="n">
        <f aca="false">IF(D10005&gt;=$B$4,1,0)</f>
        <v>0</v>
      </c>
      <c r="G10005" s="8" t="str">
        <f aca="false">IF(AND(E10005=1,F10005=1),"Both pay",IF(F10005=1,"Missed",IF(E10005=1,"False trigger","Neither")))</f>
        <v>Neither</v>
      </c>
    </row>
    <row r="10006" customFormat="false" ht="15" hidden="false" customHeight="false" outlineLevel="0" collapsed="false">
      <c r="A10006" s="8" t="n">
        <v>1559</v>
      </c>
      <c r="B10006" s="8" t="s">
        <v>343</v>
      </c>
      <c r="C10006" s="13" t="n">
        <v>0.625969762606474</v>
      </c>
      <c r="D10006" s="13" t="n">
        <v>0</v>
      </c>
      <c r="E10006" s="8" t="n">
        <f aca="false">IF(C10006&gt;=$B$4,1,0)</f>
        <v>0</v>
      </c>
      <c r="F10006" s="8" t="n">
        <f aca="false">IF(D10006&gt;=$B$4,1,0)</f>
        <v>0</v>
      </c>
      <c r="G10006" s="8" t="str">
        <f aca="false">IF(AND(E10006=1,F10006=1),"Both pay",IF(F10006=1,"Missed",IF(E10006=1,"False trigger","Neither")))</f>
        <v>Neither</v>
      </c>
    </row>
    <row r="10007" customFormat="false" ht="15" hidden="false" customHeight="false" outlineLevel="0" collapsed="false">
      <c r="A10007" s="8" t="n">
        <v>1560</v>
      </c>
      <c r="B10007" s="8" t="s">
        <v>343</v>
      </c>
      <c r="C10007" s="13" t="n">
        <v>0.135064929947688</v>
      </c>
      <c r="D10007" s="13" t="n">
        <v>0</v>
      </c>
      <c r="E10007" s="8" t="n">
        <f aca="false">IF(C10007&gt;=$B$4,1,0)</f>
        <v>0</v>
      </c>
      <c r="F10007" s="8" t="n">
        <f aca="false">IF(D10007&gt;=$B$4,1,0)</f>
        <v>0</v>
      </c>
      <c r="G10007" s="8" t="str">
        <f aca="false">IF(AND(E10007=1,F10007=1),"Both pay",IF(F10007=1,"Missed",IF(E10007=1,"False trigger","Neither")))</f>
        <v>Neither</v>
      </c>
    </row>
    <row r="10008" customFormat="false" ht="15" hidden="false" customHeight="false" outlineLevel="0" collapsed="false">
      <c r="A10008" s="8" t="n">
        <v>1561</v>
      </c>
      <c r="B10008" s="8" t="s">
        <v>343</v>
      </c>
      <c r="C10008" s="13" t="n">
        <v>0.0744501324316004</v>
      </c>
      <c r="D10008" s="13" t="n">
        <v>0</v>
      </c>
      <c r="E10008" s="8" t="n">
        <f aca="false">IF(C10008&gt;=$B$4,1,0)</f>
        <v>0</v>
      </c>
      <c r="F10008" s="8" t="n">
        <f aca="false">IF(D10008&gt;=$B$4,1,0)</f>
        <v>0</v>
      </c>
      <c r="G10008" s="8" t="str">
        <f aca="false">IF(AND(E10008=1,F10008=1),"Both pay",IF(F10008=1,"Missed",IF(E10008=1,"False trigger","Neither")))</f>
        <v>Neither</v>
      </c>
    </row>
    <row r="10009" customFormat="false" ht="15" hidden="false" customHeight="false" outlineLevel="0" collapsed="false">
      <c r="A10009" s="8" t="n">
        <v>1562</v>
      </c>
      <c r="B10009" s="8" t="s">
        <v>343</v>
      </c>
      <c r="C10009" s="13" t="n">
        <v>0.130998168024462</v>
      </c>
      <c r="D10009" s="13" t="n">
        <v>0</v>
      </c>
      <c r="E10009" s="8" t="n">
        <f aca="false">IF(C10009&gt;=$B$4,1,0)</f>
        <v>0</v>
      </c>
      <c r="F10009" s="8" t="n">
        <f aca="false">IF(D10009&gt;=$B$4,1,0)</f>
        <v>0</v>
      </c>
      <c r="G10009" s="8" t="str">
        <f aca="false">IF(AND(E10009=1,F10009=1),"Both pay",IF(F10009=1,"Missed",IF(E10009=1,"False trigger","Neither")))</f>
        <v>Neither</v>
      </c>
    </row>
    <row r="10010" customFormat="false" ht="15" hidden="false" customHeight="false" outlineLevel="0" collapsed="false">
      <c r="A10010" s="8" t="n">
        <v>1567</v>
      </c>
      <c r="B10010" s="8" t="s">
        <v>343</v>
      </c>
      <c r="C10010" s="13" t="n">
        <v>0.146852984451542</v>
      </c>
      <c r="D10010" s="13" t="n">
        <v>0</v>
      </c>
      <c r="E10010" s="8" t="n">
        <f aca="false">IF(C10010&gt;=$B$4,1,0)</f>
        <v>0</v>
      </c>
      <c r="F10010" s="8" t="n">
        <f aca="false">IF(D10010&gt;=$B$4,1,0)</f>
        <v>0</v>
      </c>
      <c r="G10010" s="8" t="str">
        <f aca="false">IF(AND(E10010=1,F10010=1),"Both pay",IF(F10010=1,"Missed",IF(E10010=1,"False trigger","Neither")))</f>
        <v>Neither</v>
      </c>
    </row>
    <row r="10011" customFormat="false" ht="15" hidden="false" customHeight="false" outlineLevel="0" collapsed="false">
      <c r="A10011" s="8" t="n">
        <v>1568</v>
      </c>
      <c r="B10011" s="8" t="s">
        <v>343</v>
      </c>
      <c r="C10011" s="13" t="n">
        <v>0.0833216330404411</v>
      </c>
      <c r="D10011" s="13" t="n">
        <v>0</v>
      </c>
      <c r="E10011" s="8" t="n">
        <f aca="false">IF(C10011&gt;=$B$4,1,0)</f>
        <v>0</v>
      </c>
      <c r="F10011" s="8" t="n">
        <f aca="false">IF(D10011&gt;=$B$4,1,0)</f>
        <v>0</v>
      </c>
      <c r="G10011" s="8" t="str">
        <f aca="false">IF(AND(E10011=1,F10011=1),"Both pay",IF(F10011=1,"Missed",IF(E10011=1,"False trigger","Neither")))</f>
        <v>Neither</v>
      </c>
    </row>
    <row r="10012" customFormat="false" ht="15" hidden="false" customHeight="false" outlineLevel="0" collapsed="false">
      <c r="A10012" s="8" t="n">
        <v>1569</v>
      </c>
      <c r="B10012" s="8" t="s">
        <v>343</v>
      </c>
      <c r="C10012" s="13" t="n">
        <v>0.024399094113761</v>
      </c>
      <c r="D10012" s="13" t="n">
        <v>0</v>
      </c>
      <c r="E10012" s="8" t="n">
        <f aca="false">IF(C10012&gt;=$B$4,1,0)</f>
        <v>0</v>
      </c>
      <c r="F10012" s="8" t="n">
        <f aca="false">IF(D10012&gt;=$B$4,1,0)</f>
        <v>0</v>
      </c>
      <c r="G10012" s="8" t="str">
        <f aca="false">IF(AND(E10012=1,F10012=1),"Both pay",IF(F10012=1,"Missed",IF(E10012=1,"False trigger","Neither")))</f>
        <v>Neither</v>
      </c>
    </row>
    <row r="10013" customFormat="false" ht="15" hidden="false" customHeight="false" outlineLevel="0" collapsed="false">
      <c r="A10013" s="8" t="n">
        <v>1570</v>
      </c>
      <c r="B10013" s="8" t="s">
        <v>343</v>
      </c>
      <c r="C10013" s="13" t="n">
        <v>0.0269815079159059</v>
      </c>
      <c r="D10013" s="13" t="n">
        <v>0</v>
      </c>
      <c r="E10013" s="8" t="n">
        <f aca="false">IF(C10013&gt;=$B$4,1,0)</f>
        <v>0</v>
      </c>
      <c r="F10013" s="8" t="n">
        <f aca="false">IF(D10013&gt;=$B$4,1,0)</f>
        <v>0</v>
      </c>
      <c r="G10013" s="8" t="str">
        <f aca="false">IF(AND(E10013=1,F10013=1),"Both pay",IF(F10013=1,"Missed",IF(E10013=1,"False trigger","Neither")))</f>
        <v>Neither</v>
      </c>
    </row>
    <row r="10014" customFormat="false" ht="15" hidden="false" customHeight="false" outlineLevel="0" collapsed="false">
      <c r="A10014" s="8" t="n">
        <v>1571</v>
      </c>
      <c r="B10014" s="8" t="s">
        <v>343</v>
      </c>
      <c r="C10014" s="13" t="n">
        <v>0.0179164919465009</v>
      </c>
      <c r="D10014" s="13" t="n">
        <v>0</v>
      </c>
      <c r="E10014" s="8" t="n">
        <f aca="false">IF(C10014&gt;=$B$4,1,0)</f>
        <v>0</v>
      </c>
      <c r="F10014" s="8" t="n">
        <f aca="false">IF(D10014&gt;=$B$4,1,0)</f>
        <v>0</v>
      </c>
      <c r="G10014" s="8" t="str">
        <f aca="false">IF(AND(E10014=1,F10014=1),"Both pay",IF(F10014=1,"Missed",IF(E10014=1,"False trigger","Neither")))</f>
        <v>Neither</v>
      </c>
    </row>
    <row r="10015" customFormat="false" ht="15" hidden="false" customHeight="false" outlineLevel="0" collapsed="false">
      <c r="A10015" s="8" t="n">
        <v>1574</v>
      </c>
      <c r="B10015" s="8" t="s">
        <v>343</v>
      </c>
      <c r="C10015" s="13" t="n">
        <v>0.0788498251782527</v>
      </c>
      <c r="D10015" s="13" t="n">
        <v>0.148125</v>
      </c>
      <c r="E10015" s="8" t="n">
        <f aca="false">IF(C10015&gt;=$B$4,1,0)</f>
        <v>0</v>
      </c>
      <c r="F10015" s="8" t="n">
        <f aca="false">IF(D10015&gt;=$B$4,1,0)</f>
        <v>0</v>
      </c>
      <c r="G10015" s="8" t="str">
        <f aca="false">IF(AND(E10015=1,F10015=1),"Both pay",IF(F10015=1,"Missed",IF(E10015=1,"False trigger","Neither")))</f>
        <v>Neither</v>
      </c>
    </row>
    <row r="10016" customFormat="false" ht="15" hidden="false" customHeight="false" outlineLevel="0" collapsed="false">
      <c r="A10016" s="8" t="n">
        <v>1575</v>
      </c>
      <c r="B10016" s="8" t="s">
        <v>343</v>
      </c>
      <c r="C10016" s="13" t="n">
        <v>0.0740140115299823</v>
      </c>
      <c r="D10016" s="13" t="n">
        <v>0.151250000000005</v>
      </c>
      <c r="E10016" s="8" t="n">
        <f aca="false">IF(C10016&gt;=$B$4,1,0)</f>
        <v>0</v>
      </c>
      <c r="F10016" s="8" t="n">
        <f aca="false">IF(D10016&gt;=$B$4,1,0)</f>
        <v>0</v>
      </c>
      <c r="G10016" s="8" t="str">
        <f aca="false">IF(AND(E10016=1,F10016=1),"Both pay",IF(F10016=1,"Missed",IF(E10016=1,"False trigger","Neither")))</f>
        <v>Neither</v>
      </c>
    </row>
    <row r="10017" customFormat="false" ht="15" hidden="false" customHeight="false" outlineLevel="0" collapsed="false">
      <c r="A10017" s="8" t="n">
        <v>1576</v>
      </c>
      <c r="B10017" s="8" t="s">
        <v>343</v>
      </c>
      <c r="C10017" s="13" t="n">
        <v>0.0839227345328907</v>
      </c>
      <c r="D10017" s="13" t="n">
        <v>0.286249999999995</v>
      </c>
      <c r="E10017" s="8" t="n">
        <f aca="false">IF(C10017&gt;=$B$4,1,0)</f>
        <v>0</v>
      </c>
      <c r="F10017" s="8" t="n">
        <f aca="false">IF(D10017&gt;=$B$4,1,0)</f>
        <v>0</v>
      </c>
      <c r="G10017" s="8" t="str">
        <f aca="false">IF(AND(E10017=1,F10017=1),"Both pay",IF(F10017=1,"Missed",IF(E10017=1,"False trigger","Neither")))</f>
        <v>Neither</v>
      </c>
    </row>
    <row r="10018" customFormat="false" ht="15" hidden="false" customHeight="false" outlineLevel="0" collapsed="false">
      <c r="A10018" s="8" t="n">
        <v>1577</v>
      </c>
      <c r="B10018" s="8" t="s">
        <v>343</v>
      </c>
      <c r="C10018" s="13" t="n">
        <v>0.0648638146410149</v>
      </c>
      <c r="D10018" s="13" t="n">
        <v>0.206874999999997</v>
      </c>
      <c r="E10018" s="8" t="n">
        <f aca="false">IF(C10018&gt;=$B$4,1,0)</f>
        <v>0</v>
      </c>
      <c r="F10018" s="8" t="n">
        <f aca="false">IF(D10018&gt;=$B$4,1,0)</f>
        <v>0</v>
      </c>
      <c r="G10018" s="8" t="str">
        <f aca="false">IF(AND(E10018=1,F10018=1),"Both pay",IF(F10018=1,"Missed",IF(E10018=1,"False trigger","Neither")))</f>
        <v>Neither</v>
      </c>
    </row>
    <row r="10019" customFormat="false" ht="15" hidden="false" customHeight="false" outlineLevel="0" collapsed="false">
      <c r="A10019" s="8" t="n">
        <v>1578</v>
      </c>
      <c r="B10019" s="8" t="s">
        <v>343</v>
      </c>
      <c r="C10019" s="13" t="n">
        <v>0.0044385061179639</v>
      </c>
      <c r="D10019" s="13" t="n">
        <v>0.0737500000000039</v>
      </c>
      <c r="E10019" s="8" t="n">
        <f aca="false">IF(C10019&gt;=$B$4,1,0)</f>
        <v>0</v>
      </c>
      <c r="F10019" s="8" t="n">
        <f aca="false">IF(D10019&gt;=$B$4,1,0)</f>
        <v>0</v>
      </c>
      <c r="G10019" s="8" t="str">
        <f aca="false">IF(AND(E10019=1,F10019=1),"Both pay",IF(F10019=1,"Missed",IF(E10019=1,"False trigger","Neither")))</f>
        <v>Neither</v>
      </c>
    </row>
    <row r="10020" customFormat="false" ht="15" hidden="false" customHeight="false" outlineLevel="0" collapsed="false">
      <c r="A10020" s="8" t="n">
        <v>1579</v>
      </c>
      <c r="B10020" s="8" t="s">
        <v>343</v>
      </c>
      <c r="C10020" s="13" t="n">
        <v>0.0122639426958528</v>
      </c>
      <c r="D10020" s="13" t="n">
        <v>0.123750000000001</v>
      </c>
      <c r="E10020" s="8" t="n">
        <f aca="false">IF(C10020&gt;=$B$4,1,0)</f>
        <v>0</v>
      </c>
      <c r="F10020" s="8" t="n">
        <f aca="false">IF(D10020&gt;=$B$4,1,0)</f>
        <v>0</v>
      </c>
      <c r="G10020" s="8" t="str">
        <f aca="false">IF(AND(E10020=1,F10020=1),"Both pay",IF(F10020=1,"Missed",IF(E10020=1,"False trigger","Neither")))</f>
        <v>Neither</v>
      </c>
    </row>
    <row r="10021" customFormat="false" ht="15" hidden="false" customHeight="false" outlineLevel="0" collapsed="false">
      <c r="A10021" s="8" t="n">
        <v>1580</v>
      </c>
      <c r="B10021" s="8" t="s">
        <v>343</v>
      </c>
      <c r="C10021" s="13" t="n">
        <v>0.0155146651276965</v>
      </c>
      <c r="D10021" s="13" t="n">
        <v>0.0456250000000011</v>
      </c>
      <c r="E10021" s="8" t="n">
        <f aca="false">IF(C10021&gt;=$B$4,1,0)</f>
        <v>0</v>
      </c>
      <c r="F10021" s="8" t="n">
        <f aca="false">IF(D10021&gt;=$B$4,1,0)</f>
        <v>0</v>
      </c>
      <c r="G10021" s="8" t="str">
        <f aca="false">IF(AND(E10021=1,F10021=1),"Both pay",IF(F10021=1,"Missed",IF(E10021=1,"False trigger","Neither")))</f>
        <v>Neither</v>
      </c>
    </row>
    <row r="10022" customFormat="false" ht="15" hidden="false" customHeight="false" outlineLevel="0" collapsed="false">
      <c r="A10022" s="8" t="n">
        <v>1581</v>
      </c>
      <c r="B10022" s="8" t="s">
        <v>343</v>
      </c>
      <c r="C10022" s="13" t="n">
        <v>0</v>
      </c>
      <c r="D10022" s="13" t="n">
        <v>0.334374999999994</v>
      </c>
      <c r="E10022" s="8" t="n">
        <f aca="false">IF(C10022&gt;=$B$4,1,0)</f>
        <v>0</v>
      </c>
      <c r="F10022" s="8" t="n">
        <f aca="false">IF(D10022&gt;=$B$4,1,0)</f>
        <v>0</v>
      </c>
      <c r="G10022" s="8" t="str">
        <f aca="false">IF(AND(E10022=1,F10022=1),"Both pay",IF(F10022=1,"Missed",IF(E10022=1,"False trigger","Neither")))</f>
        <v>Neither</v>
      </c>
    </row>
    <row r="10023" customFormat="false" ht="15" hidden="false" customHeight="false" outlineLevel="0" collapsed="false">
      <c r="A10023" s="8" t="n">
        <v>1582</v>
      </c>
      <c r="B10023" s="8" t="s">
        <v>343</v>
      </c>
      <c r="C10023" s="13" t="n">
        <v>0</v>
      </c>
      <c r="D10023" s="13" t="n">
        <v>0.0375000000000014</v>
      </c>
      <c r="E10023" s="8" t="n">
        <f aca="false">IF(C10023&gt;=$B$4,1,0)</f>
        <v>0</v>
      </c>
      <c r="F10023" s="8" t="n">
        <f aca="false">IF(D10023&gt;=$B$4,1,0)</f>
        <v>0</v>
      </c>
      <c r="G10023" s="8" t="str">
        <f aca="false">IF(AND(E10023=1,F10023=1),"Both pay",IF(F10023=1,"Missed",IF(E10023=1,"False trigger","Neither")))</f>
        <v>Neither</v>
      </c>
    </row>
    <row r="10024" customFormat="false" ht="15" hidden="false" customHeight="false" outlineLevel="0" collapsed="false">
      <c r="A10024" s="8" t="n">
        <v>1583</v>
      </c>
      <c r="B10024" s="8" t="s">
        <v>343</v>
      </c>
      <c r="C10024" s="13" t="n">
        <v>0.0012595717019756</v>
      </c>
      <c r="D10024" s="13" t="n">
        <v>0</v>
      </c>
      <c r="E10024" s="8" t="n">
        <f aca="false">IF(C10024&gt;=$B$4,1,0)</f>
        <v>0</v>
      </c>
      <c r="F10024" s="8" t="n">
        <f aca="false">IF(D10024&gt;=$B$4,1,0)</f>
        <v>0</v>
      </c>
      <c r="G10024" s="8" t="str">
        <f aca="false">IF(AND(E10024=1,F10024=1),"Both pay",IF(F10024=1,"Missed",IF(E10024=1,"False trigger","Neither")))</f>
        <v>Neither</v>
      </c>
    </row>
    <row r="10025" customFormat="false" ht="15" hidden="false" customHeight="false" outlineLevel="0" collapsed="false">
      <c r="A10025" s="8" t="n">
        <v>1584</v>
      </c>
      <c r="B10025" s="8" t="s">
        <v>343</v>
      </c>
      <c r="C10025" s="13" t="n">
        <v>0.0111025441877181</v>
      </c>
      <c r="D10025" s="13" t="n">
        <v>0</v>
      </c>
      <c r="E10025" s="8" t="n">
        <f aca="false">IF(C10025&gt;=$B$4,1,0)</f>
        <v>0</v>
      </c>
      <c r="F10025" s="8" t="n">
        <f aca="false">IF(D10025&gt;=$B$4,1,0)</f>
        <v>0</v>
      </c>
      <c r="G10025" s="8" t="str">
        <f aca="false">IF(AND(E10025=1,F10025=1),"Both pay",IF(F10025=1,"Missed",IF(E10025=1,"False trigger","Neither")))</f>
        <v>Neither</v>
      </c>
    </row>
    <row r="10026" customFormat="false" ht="15" hidden="false" customHeight="false" outlineLevel="0" collapsed="false">
      <c r="A10026" s="8" t="n">
        <v>1585</v>
      </c>
      <c r="B10026" s="8" t="s">
        <v>343</v>
      </c>
      <c r="C10026" s="13" t="n">
        <v>0.0013933314433245</v>
      </c>
      <c r="D10026" s="13" t="n">
        <v>0</v>
      </c>
      <c r="E10026" s="8" t="n">
        <f aca="false">IF(C10026&gt;=$B$4,1,0)</f>
        <v>0</v>
      </c>
      <c r="F10026" s="8" t="n">
        <f aca="false">IF(D10026&gt;=$B$4,1,0)</f>
        <v>0</v>
      </c>
      <c r="G10026" s="8" t="str">
        <f aca="false">IF(AND(E10026=1,F10026=1),"Both pay",IF(F10026=1,"Missed",IF(E10026=1,"False trigger","Neither")))</f>
        <v>Neither</v>
      </c>
    </row>
    <row r="10027" customFormat="false" ht="15" hidden="false" customHeight="false" outlineLevel="0" collapsed="false">
      <c r="A10027" s="8" t="n">
        <v>1586</v>
      </c>
      <c r="B10027" s="8" t="s">
        <v>343</v>
      </c>
      <c r="C10027" s="13" t="n">
        <v>0.0282982518139398</v>
      </c>
      <c r="D10027" s="13" t="n">
        <v>0</v>
      </c>
      <c r="E10027" s="8" t="n">
        <f aca="false">IF(C10027&gt;=$B$4,1,0)</f>
        <v>0</v>
      </c>
      <c r="F10027" s="8" t="n">
        <f aca="false">IF(D10027&gt;=$B$4,1,0)</f>
        <v>0</v>
      </c>
      <c r="G10027" s="8" t="str">
        <f aca="false">IF(AND(E10027=1,F10027=1),"Both pay",IF(F10027=1,"Missed",IF(E10027=1,"False trigger","Neither")))</f>
        <v>Neither</v>
      </c>
    </row>
    <row r="10028" customFormat="false" ht="15" hidden="false" customHeight="false" outlineLevel="0" collapsed="false">
      <c r="A10028" s="8" t="n">
        <v>1587</v>
      </c>
      <c r="B10028" s="8" t="s">
        <v>343</v>
      </c>
      <c r="C10028" s="13" t="n">
        <v>0.113287493329072</v>
      </c>
      <c r="D10028" s="13" t="n">
        <v>0</v>
      </c>
      <c r="E10028" s="8" t="n">
        <f aca="false">IF(C10028&gt;=$B$4,1,0)</f>
        <v>0</v>
      </c>
      <c r="F10028" s="8" t="n">
        <f aca="false">IF(D10028&gt;=$B$4,1,0)</f>
        <v>0</v>
      </c>
      <c r="G10028" s="8" t="str">
        <f aca="false">IF(AND(E10028=1,F10028=1),"Both pay",IF(F10028=1,"Missed",IF(E10028=1,"False trigger","Neither")))</f>
        <v>Neither</v>
      </c>
    </row>
    <row r="10029" customFormat="false" ht="15" hidden="false" customHeight="false" outlineLevel="0" collapsed="false">
      <c r="A10029" s="8" t="n">
        <v>1588</v>
      </c>
      <c r="B10029" s="8" t="s">
        <v>343</v>
      </c>
      <c r="C10029" s="13" t="n">
        <v>0.321304957084095</v>
      </c>
      <c r="D10029" s="13" t="n">
        <v>0</v>
      </c>
      <c r="E10029" s="8" t="n">
        <f aca="false">IF(C10029&gt;=$B$4,1,0)</f>
        <v>0</v>
      </c>
      <c r="F10029" s="8" t="n">
        <f aca="false">IF(D10029&gt;=$B$4,1,0)</f>
        <v>0</v>
      </c>
      <c r="G10029" s="8" t="str">
        <f aca="false">IF(AND(E10029=1,F10029=1),"Both pay",IF(F10029=1,"Missed",IF(E10029=1,"False trigger","Neither")))</f>
        <v>Neither</v>
      </c>
    </row>
    <row r="10030" customFormat="false" ht="15" hidden="false" customHeight="false" outlineLevel="0" collapsed="false">
      <c r="A10030" s="8" t="n">
        <v>1589</v>
      </c>
      <c r="B10030" s="8" t="s">
        <v>343</v>
      </c>
      <c r="C10030" s="13" t="n">
        <v>0.091828694292916</v>
      </c>
      <c r="D10030" s="13" t="n">
        <v>0</v>
      </c>
      <c r="E10030" s="8" t="n">
        <f aca="false">IF(C10030&gt;=$B$4,1,0)</f>
        <v>0</v>
      </c>
      <c r="F10030" s="8" t="n">
        <f aca="false">IF(D10030&gt;=$B$4,1,0)</f>
        <v>0</v>
      </c>
      <c r="G10030" s="8" t="str">
        <f aca="false">IF(AND(E10030=1,F10030=1),"Both pay",IF(F10030=1,"Missed",IF(E10030=1,"False trigger","Neither")))</f>
        <v>Neither</v>
      </c>
    </row>
    <row r="10031" customFormat="false" ht="15" hidden="false" customHeight="false" outlineLevel="0" collapsed="false">
      <c r="A10031" s="8" t="n">
        <v>1590</v>
      </c>
      <c r="B10031" s="8" t="s">
        <v>343</v>
      </c>
      <c r="C10031" s="13" t="n">
        <v>0.0565328839742917</v>
      </c>
      <c r="D10031" s="13" t="n">
        <v>0</v>
      </c>
      <c r="E10031" s="8" t="n">
        <f aca="false">IF(C10031&gt;=$B$4,1,0)</f>
        <v>0</v>
      </c>
      <c r="F10031" s="8" t="n">
        <f aca="false">IF(D10031&gt;=$B$4,1,0)</f>
        <v>0</v>
      </c>
      <c r="G10031" s="8" t="str">
        <f aca="false">IF(AND(E10031=1,F10031=1),"Both pay",IF(F10031=1,"Missed",IF(E10031=1,"False trigger","Neither")))</f>
        <v>Neither</v>
      </c>
    </row>
    <row r="10032" customFormat="false" ht="15" hidden="false" customHeight="false" outlineLevel="0" collapsed="false">
      <c r="A10032" s="8" t="n">
        <v>1591</v>
      </c>
      <c r="B10032" s="8" t="s">
        <v>343</v>
      </c>
      <c r="C10032" s="13" t="n">
        <v>0.0442127040138711</v>
      </c>
      <c r="D10032" s="13" t="n">
        <v>0</v>
      </c>
      <c r="E10032" s="8" t="n">
        <f aca="false">IF(C10032&gt;=$B$4,1,0)</f>
        <v>0</v>
      </c>
      <c r="F10032" s="8" t="n">
        <f aca="false">IF(D10032&gt;=$B$4,1,0)</f>
        <v>0</v>
      </c>
      <c r="G10032" s="8" t="str">
        <f aca="false">IF(AND(E10032=1,F10032=1),"Both pay",IF(F10032=1,"Missed",IF(E10032=1,"False trigger","Neither")))</f>
        <v>Neither</v>
      </c>
    </row>
    <row r="10033" customFormat="false" ht="15" hidden="false" customHeight="false" outlineLevel="0" collapsed="false">
      <c r="A10033" s="8" t="n">
        <v>1596</v>
      </c>
      <c r="B10033" s="8" t="s">
        <v>343</v>
      </c>
      <c r="C10033" s="13" t="n">
        <v>0.0056713819094937</v>
      </c>
      <c r="D10033" s="13" t="n">
        <v>0</v>
      </c>
      <c r="E10033" s="8" t="n">
        <f aca="false">IF(C10033&gt;=$B$4,1,0)</f>
        <v>0</v>
      </c>
      <c r="F10033" s="8" t="n">
        <f aca="false">IF(D10033&gt;=$B$4,1,0)</f>
        <v>0</v>
      </c>
      <c r="G10033" s="8" t="str">
        <f aca="false">IF(AND(E10033=1,F10033=1),"Both pay",IF(F10033=1,"Missed",IF(E10033=1,"False trigger","Neither")))</f>
        <v>Neither</v>
      </c>
    </row>
    <row r="10034" customFormat="false" ht="15" hidden="false" customHeight="false" outlineLevel="0" collapsed="false">
      <c r="A10034" s="8" t="n">
        <v>1597</v>
      </c>
      <c r="B10034" s="8" t="s">
        <v>343</v>
      </c>
      <c r="C10034" s="13" t="n">
        <v>0.0010119262095145</v>
      </c>
      <c r="D10034" s="13" t="n">
        <v>0</v>
      </c>
      <c r="E10034" s="8" t="n">
        <f aca="false">IF(C10034&gt;=$B$4,1,0)</f>
        <v>0</v>
      </c>
      <c r="F10034" s="8" t="n">
        <f aca="false">IF(D10034&gt;=$B$4,1,0)</f>
        <v>0</v>
      </c>
      <c r="G10034" s="8" t="str">
        <f aca="false">IF(AND(E10034=1,F10034=1),"Both pay",IF(F10034=1,"Missed",IF(E10034=1,"False trigger","Neither")))</f>
        <v>Neither</v>
      </c>
    </row>
    <row r="10035" customFormat="false" ht="15" hidden="false" customHeight="false" outlineLevel="0" collapsed="false">
      <c r="A10035" s="8" t="n">
        <v>1598</v>
      </c>
      <c r="B10035" s="8" t="s">
        <v>343</v>
      </c>
      <c r="C10035" s="13" t="n">
        <v>0.0148590105361634</v>
      </c>
      <c r="D10035" s="13" t="n">
        <v>0</v>
      </c>
      <c r="E10035" s="8" t="n">
        <f aca="false">IF(C10035&gt;=$B$4,1,0)</f>
        <v>0</v>
      </c>
      <c r="F10035" s="8" t="n">
        <f aca="false">IF(D10035&gt;=$B$4,1,0)</f>
        <v>0</v>
      </c>
      <c r="G10035" s="8" t="str">
        <f aca="false">IF(AND(E10035=1,F10035=1),"Both pay",IF(F10035=1,"Missed",IF(E10035=1,"False trigger","Neither")))</f>
        <v>Neither</v>
      </c>
    </row>
    <row r="10036" customFormat="false" ht="15" hidden="false" customHeight="false" outlineLevel="0" collapsed="false">
      <c r="A10036" s="8" t="n">
        <v>1599</v>
      </c>
      <c r="B10036" s="8" t="s">
        <v>343</v>
      </c>
      <c r="C10036" s="13" t="n">
        <v>0.0731620687741489</v>
      </c>
      <c r="D10036" s="13" t="n">
        <v>0</v>
      </c>
      <c r="E10036" s="8" t="n">
        <f aca="false">IF(C10036&gt;=$B$4,1,0)</f>
        <v>0</v>
      </c>
      <c r="F10036" s="8" t="n">
        <f aca="false">IF(D10036&gt;=$B$4,1,0)</f>
        <v>0</v>
      </c>
      <c r="G10036" s="8" t="str">
        <f aca="false">IF(AND(E10036=1,F10036=1),"Both pay",IF(F10036=1,"Missed",IF(E10036=1,"False trigger","Neither")))</f>
        <v>Neither</v>
      </c>
    </row>
    <row r="10037" customFormat="false" ht="15" hidden="false" customHeight="false" outlineLevel="0" collapsed="false">
      <c r="A10037" s="8" t="n">
        <v>1600</v>
      </c>
      <c r="B10037" s="8" t="s">
        <v>343</v>
      </c>
      <c r="C10037" s="13" t="n">
        <v>0.121144688632373</v>
      </c>
      <c r="D10037" s="13" t="n">
        <v>0</v>
      </c>
      <c r="E10037" s="8" t="n">
        <f aca="false">IF(C10037&gt;=$B$4,1,0)</f>
        <v>0</v>
      </c>
      <c r="F10037" s="8" t="n">
        <f aca="false">IF(D10037&gt;=$B$4,1,0)</f>
        <v>0</v>
      </c>
      <c r="G10037" s="8" t="str">
        <f aca="false">IF(AND(E10037=1,F10037=1),"Both pay",IF(F10037=1,"Missed",IF(E10037=1,"False trigger","Neither")))</f>
        <v>Neither</v>
      </c>
    </row>
    <row r="10038" customFormat="false" ht="15" hidden="false" customHeight="false" outlineLevel="0" collapsed="false">
      <c r="A10038" s="8" t="n">
        <v>1601</v>
      </c>
      <c r="B10038" s="8" t="s">
        <v>343</v>
      </c>
      <c r="C10038" s="13" t="n">
        <v>0.16953149186913</v>
      </c>
      <c r="D10038" s="13" t="n">
        <v>0</v>
      </c>
      <c r="E10038" s="8" t="n">
        <f aca="false">IF(C10038&gt;=$B$4,1,0)</f>
        <v>0</v>
      </c>
      <c r="F10038" s="8" t="n">
        <f aca="false">IF(D10038&gt;=$B$4,1,0)</f>
        <v>0</v>
      </c>
      <c r="G10038" s="8" t="str">
        <f aca="false">IF(AND(E10038=1,F10038=1),"Both pay",IF(F10038=1,"Missed",IF(E10038=1,"False trigger","Neither")))</f>
        <v>Neither</v>
      </c>
    </row>
    <row r="10039" customFormat="false" ht="15" hidden="false" customHeight="false" outlineLevel="0" collapsed="false">
      <c r="A10039" s="8" t="n">
        <v>1605</v>
      </c>
      <c r="B10039" s="8" t="s">
        <v>343</v>
      </c>
      <c r="C10039" s="13" t="n">
        <v>0.0108347111909949</v>
      </c>
      <c r="D10039" s="13" t="n">
        <v>0</v>
      </c>
      <c r="E10039" s="8" t="n">
        <f aca="false">IF(C10039&gt;=$B$4,1,0)</f>
        <v>0</v>
      </c>
      <c r="F10039" s="8" t="n">
        <f aca="false">IF(D10039&gt;=$B$4,1,0)</f>
        <v>0</v>
      </c>
      <c r="G10039" s="8" t="str">
        <f aca="false">IF(AND(E10039=1,F10039=1),"Both pay",IF(F10039=1,"Missed",IF(E10039=1,"False trigger","Neither")))</f>
        <v>Neither</v>
      </c>
    </row>
    <row r="10040" customFormat="false" ht="15" hidden="false" customHeight="false" outlineLevel="0" collapsed="false">
      <c r="A10040" s="8" t="n">
        <v>1606</v>
      </c>
      <c r="B10040" s="8" t="s">
        <v>343</v>
      </c>
      <c r="C10040" s="13" t="n">
        <v>0.007037648994256</v>
      </c>
      <c r="D10040" s="13" t="n">
        <v>0</v>
      </c>
      <c r="E10040" s="8" t="n">
        <f aca="false">IF(C10040&gt;=$B$4,1,0)</f>
        <v>0</v>
      </c>
      <c r="F10040" s="8" t="n">
        <f aca="false">IF(D10040&gt;=$B$4,1,0)</f>
        <v>0</v>
      </c>
      <c r="G10040" s="8" t="str">
        <f aca="false">IF(AND(E10040=1,F10040=1),"Both pay",IF(F10040=1,"Missed",IF(E10040=1,"False trigger","Neither")))</f>
        <v>Neither</v>
      </c>
    </row>
    <row r="10041" customFormat="false" ht="15" hidden="false" customHeight="false" outlineLevel="0" collapsed="false">
      <c r="A10041" s="8" t="n">
        <v>1607</v>
      </c>
      <c r="B10041" s="8" t="s">
        <v>343</v>
      </c>
      <c r="C10041" s="13" t="n">
        <v>0.0044354244964281</v>
      </c>
      <c r="D10041" s="13" t="n">
        <v>0</v>
      </c>
      <c r="E10041" s="8" t="n">
        <f aca="false">IF(C10041&gt;=$B$4,1,0)</f>
        <v>0</v>
      </c>
      <c r="F10041" s="8" t="n">
        <f aca="false">IF(D10041&gt;=$B$4,1,0)</f>
        <v>0</v>
      </c>
      <c r="G10041" s="8" t="str">
        <f aca="false">IF(AND(E10041=1,F10041=1),"Both pay",IF(F10041=1,"Missed",IF(E10041=1,"False trigger","Neither")))</f>
        <v>Neither</v>
      </c>
    </row>
    <row r="10042" customFormat="false" ht="15" hidden="false" customHeight="false" outlineLevel="0" collapsed="false">
      <c r="A10042" s="8" t="n">
        <v>1608</v>
      </c>
      <c r="B10042" s="8" t="s">
        <v>343</v>
      </c>
      <c r="C10042" s="13" t="n">
        <v>0.0005731729020013</v>
      </c>
      <c r="D10042" s="13" t="n">
        <v>0</v>
      </c>
      <c r="E10042" s="8" t="n">
        <f aca="false">IF(C10042&gt;=$B$4,1,0)</f>
        <v>0</v>
      </c>
      <c r="F10042" s="8" t="n">
        <f aca="false">IF(D10042&gt;=$B$4,1,0)</f>
        <v>0</v>
      </c>
      <c r="G10042" s="8" t="str">
        <f aca="false">IF(AND(E10042=1,F10042=1),"Both pay",IF(F10042=1,"Missed",IF(E10042=1,"False trigger","Neither")))</f>
        <v>Neither</v>
      </c>
    </row>
    <row r="10043" customFormat="false" ht="15" hidden="false" customHeight="false" outlineLevel="0" collapsed="false">
      <c r="A10043" s="8" t="n">
        <v>1609</v>
      </c>
      <c r="B10043" s="8" t="s">
        <v>343</v>
      </c>
      <c r="C10043" s="13" t="n">
        <v>0.0015380800747806</v>
      </c>
      <c r="D10043" s="13" t="n">
        <v>0</v>
      </c>
      <c r="E10043" s="8" t="n">
        <f aca="false">IF(C10043&gt;=$B$4,1,0)</f>
        <v>0</v>
      </c>
      <c r="F10043" s="8" t="n">
        <f aca="false">IF(D10043&gt;=$B$4,1,0)</f>
        <v>0</v>
      </c>
      <c r="G10043" s="8" t="str">
        <f aca="false">IF(AND(E10043=1,F10043=1),"Both pay",IF(F10043=1,"Missed",IF(E10043=1,"False trigger","Neither")))</f>
        <v>Neither</v>
      </c>
    </row>
    <row r="10044" customFormat="false" ht="15" hidden="false" customHeight="false" outlineLevel="0" collapsed="false">
      <c r="A10044" s="8" t="n">
        <v>1610</v>
      </c>
      <c r="B10044" s="8" t="s">
        <v>343</v>
      </c>
      <c r="C10044" s="13" t="n">
        <v>0.0006512649089742</v>
      </c>
      <c r="D10044" s="13" t="n">
        <v>0</v>
      </c>
      <c r="E10044" s="8" t="n">
        <f aca="false">IF(C10044&gt;=$B$4,1,0)</f>
        <v>0</v>
      </c>
      <c r="F10044" s="8" t="n">
        <f aca="false">IF(D10044&gt;=$B$4,1,0)</f>
        <v>0</v>
      </c>
      <c r="G10044" s="8" t="str">
        <f aca="false">IF(AND(E10044=1,F10044=1),"Both pay",IF(F10044=1,"Missed",IF(E10044=1,"False trigger","Neither")))</f>
        <v>Neither</v>
      </c>
    </row>
    <row r="10045" customFormat="false" ht="15" hidden="false" customHeight="false" outlineLevel="0" collapsed="false">
      <c r="A10045" s="8" t="n">
        <v>1611</v>
      </c>
      <c r="B10045" s="8" t="s">
        <v>343</v>
      </c>
      <c r="C10045" s="13" t="n">
        <v>0.0003918453327891</v>
      </c>
      <c r="D10045" s="13" t="n">
        <v>0</v>
      </c>
      <c r="E10045" s="8" t="n">
        <f aca="false">IF(C10045&gt;=$B$4,1,0)</f>
        <v>0</v>
      </c>
      <c r="F10045" s="8" t="n">
        <f aca="false">IF(D10045&gt;=$B$4,1,0)</f>
        <v>0</v>
      </c>
      <c r="G10045" s="8" t="str">
        <f aca="false">IF(AND(E10045=1,F10045=1),"Both pay",IF(F10045=1,"Missed",IF(E10045=1,"False trigger","Neither")))</f>
        <v>Neither</v>
      </c>
    </row>
    <row r="10046" customFormat="false" ht="15" hidden="false" customHeight="false" outlineLevel="0" collapsed="false">
      <c r="A10046" s="8" t="n">
        <v>1612</v>
      </c>
      <c r="B10046" s="8" t="s">
        <v>343</v>
      </c>
      <c r="C10046" s="13" t="n">
        <v>0.0173722100855044</v>
      </c>
      <c r="D10046" s="13" t="n">
        <v>0</v>
      </c>
      <c r="E10046" s="8" t="n">
        <f aca="false">IF(C10046&gt;=$B$4,1,0)</f>
        <v>0</v>
      </c>
      <c r="F10046" s="8" t="n">
        <f aca="false">IF(D10046&gt;=$B$4,1,0)</f>
        <v>0</v>
      </c>
      <c r="G10046" s="8" t="str">
        <f aca="false">IF(AND(E10046=1,F10046=1),"Both pay",IF(F10046=1,"Missed",IF(E10046=1,"False trigger","Neither")))</f>
        <v>Neither</v>
      </c>
    </row>
    <row r="10047" customFormat="false" ht="15" hidden="false" customHeight="false" outlineLevel="0" collapsed="false">
      <c r="A10047" s="8" t="n">
        <v>1613</v>
      </c>
      <c r="B10047" s="8" t="s">
        <v>343</v>
      </c>
      <c r="C10047" s="13" t="n">
        <v>0.0047150082373512</v>
      </c>
      <c r="D10047" s="13" t="n">
        <v>0</v>
      </c>
      <c r="E10047" s="8" t="n">
        <f aca="false">IF(C10047&gt;=$B$4,1,0)</f>
        <v>0</v>
      </c>
      <c r="F10047" s="8" t="n">
        <f aca="false">IF(D10047&gt;=$B$4,1,0)</f>
        <v>0</v>
      </c>
      <c r="G10047" s="8" t="str">
        <f aca="false">IF(AND(E10047=1,F10047=1),"Both pay",IF(F10047=1,"Missed",IF(E10047=1,"False trigger","Neither")))</f>
        <v>Neither</v>
      </c>
    </row>
    <row r="10048" customFormat="false" ht="15" hidden="false" customHeight="false" outlineLevel="0" collapsed="false">
      <c r="A10048" s="8" t="n">
        <v>1614</v>
      </c>
      <c r="B10048" s="8" t="s">
        <v>343</v>
      </c>
      <c r="C10048" s="13" t="n">
        <v>0.0648231007946762</v>
      </c>
      <c r="D10048" s="13" t="n">
        <v>0</v>
      </c>
      <c r="E10048" s="8" t="n">
        <f aca="false">IF(C10048&gt;=$B$4,1,0)</f>
        <v>0</v>
      </c>
      <c r="F10048" s="8" t="n">
        <f aca="false">IF(D10048&gt;=$B$4,1,0)</f>
        <v>0</v>
      </c>
      <c r="G10048" s="8" t="str">
        <f aca="false">IF(AND(E10048=1,F10048=1),"Both pay",IF(F10048=1,"Missed",IF(E10048=1,"False trigger","Neither")))</f>
        <v>Neither</v>
      </c>
    </row>
    <row r="10049" customFormat="false" ht="15" hidden="false" customHeight="false" outlineLevel="0" collapsed="false">
      <c r="A10049" s="8" t="n">
        <v>1615</v>
      </c>
      <c r="B10049" s="8" t="s">
        <v>343</v>
      </c>
      <c r="C10049" s="13" t="n">
        <v>0.271874977165062</v>
      </c>
      <c r="D10049" s="13" t="n">
        <v>0</v>
      </c>
      <c r="E10049" s="8" t="n">
        <f aca="false">IF(C10049&gt;=$B$4,1,0)</f>
        <v>0</v>
      </c>
      <c r="F10049" s="8" t="n">
        <f aca="false">IF(D10049&gt;=$B$4,1,0)</f>
        <v>0</v>
      </c>
      <c r="G10049" s="8" t="str">
        <f aca="false">IF(AND(E10049=1,F10049=1),"Both pay",IF(F10049=1,"Missed",IF(E10049=1,"False trigger","Neither")))</f>
        <v>Neither</v>
      </c>
    </row>
    <row r="10050" customFormat="false" ht="15" hidden="false" customHeight="false" outlineLevel="0" collapsed="false">
      <c r="A10050" s="8" t="n">
        <v>1616</v>
      </c>
      <c r="B10050" s="8" t="s">
        <v>343</v>
      </c>
      <c r="C10050" s="13" t="n">
        <v>0.186113097671736</v>
      </c>
      <c r="D10050" s="13" t="n">
        <v>0</v>
      </c>
      <c r="E10050" s="8" t="n">
        <f aca="false">IF(C10050&gt;=$B$4,1,0)</f>
        <v>0</v>
      </c>
      <c r="F10050" s="8" t="n">
        <f aca="false">IF(D10050&gt;=$B$4,1,0)</f>
        <v>0</v>
      </c>
      <c r="G10050" s="8" t="str">
        <f aca="false">IF(AND(E10050=1,F10050=1),"Both pay",IF(F10050=1,"Missed",IF(E10050=1,"False trigger","Neither")))</f>
        <v>Neither</v>
      </c>
    </row>
    <row r="10051" customFormat="false" ht="15" hidden="false" customHeight="false" outlineLevel="0" collapsed="false">
      <c r="A10051" s="8" t="n">
        <v>1617</v>
      </c>
      <c r="B10051" s="8" t="s">
        <v>343</v>
      </c>
      <c r="C10051" s="13" t="n">
        <v>0.0511820657528474</v>
      </c>
      <c r="D10051" s="13" t="n">
        <v>0</v>
      </c>
      <c r="E10051" s="8" t="n">
        <f aca="false">IF(C10051&gt;=$B$4,1,0)</f>
        <v>0</v>
      </c>
      <c r="F10051" s="8" t="n">
        <f aca="false">IF(D10051&gt;=$B$4,1,0)</f>
        <v>0</v>
      </c>
      <c r="G10051" s="8" t="str">
        <f aca="false">IF(AND(E10051=1,F10051=1),"Both pay",IF(F10051=1,"Missed",IF(E10051=1,"False trigger","Neither")))</f>
        <v>Neither</v>
      </c>
    </row>
    <row r="10052" customFormat="false" ht="15" hidden="false" customHeight="false" outlineLevel="0" collapsed="false">
      <c r="A10052" s="8" t="n">
        <v>1618</v>
      </c>
      <c r="B10052" s="8" t="s">
        <v>343</v>
      </c>
      <c r="C10052" s="13" t="n">
        <v>0.0031544807162049</v>
      </c>
      <c r="D10052" s="13" t="n">
        <v>0</v>
      </c>
      <c r="E10052" s="8" t="n">
        <f aca="false">IF(C10052&gt;=$B$4,1,0)</f>
        <v>0</v>
      </c>
      <c r="F10052" s="8" t="n">
        <f aca="false">IF(D10052&gt;=$B$4,1,0)</f>
        <v>0</v>
      </c>
      <c r="G10052" s="8" t="str">
        <f aca="false">IF(AND(E10052=1,F10052=1),"Both pay",IF(F10052=1,"Missed",IF(E10052=1,"False trigger","Neither")))</f>
        <v>Neither</v>
      </c>
    </row>
    <row r="10053" customFormat="false" ht="15" hidden="false" customHeight="false" outlineLevel="0" collapsed="false">
      <c r="A10053" s="8" t="n">
        <v>1619</v>
      </c>
      <c r="B10053" s="8" t="s">
        <v>343</v>
      </c>
      <c r="C10053" s="13" t="n">
        <v>0.110740984281406</v>
      </c>
      <c r="D10053" s="13" t="n">
        <v>0</v>
      </c>
      <c r="E10053" s="8" t="n">
        <f aca="false">IF(C10053&gt;=$B$4,1,0)</f>
        <v>0</v>
      </c>
      <c r="F10053" s="8" t="n">
        <f aca="false">IF(D10053&gt;=$B$4,1,0)</f>
        <v>0</v>
      </c>
      <c r="G10053" s="8" t="str">
        <f aca="false">IF(AND(E10053=1,F10053=1),"Both pay",IF(F10053=1,"Missed",IF(E10053=1,"False trigger","Neither")))</f>
        <v>Neither</v>
      </c>
    </row>
    <row r="10054" customFormat="false" ht="15" hidden="false" customHeight="false" outlineLevel="0" collapsed="false">
      <c r="A10054" s="8" t="n">
        <v>1625</v>
      </c>
      <c r="B10054" s="8" t="s">
        <v>343</v>
      </c>
      <c r="C10054" s="13" t="n">
        <v>0.14385669842703</v>
      </c>
      <c r="D10054" s="13" t="n">
        <v>0</v>
      </c>
      <c r="E10054" s="8" t="n">
        <f aca="false">IF(C10054&gt;=$B$4,1,0)</f>
        <v>0</v>
      </c>
      <c r="F10054" s="8" t="n">
        <f aca="false">IF(D10054&gt;=$B$4,1,0)</f>
        <v>0</v>
      </c>
      <c r="G10054" s="8" t="str">
        <f aca="false">IF(AND(E10054=1,F10054=1),"Both pay",IF(F10054=1,"Missed",IF(E10054=1,"False trigger","Neither")))</f>
        <v>Neither</v>
      </c>
    </row>
    <row r="10055" customFormat="false" ht="15" hidden="false" customHeight="false" outlineLevel="0" collapsed="false">
      <c r="A10055" s="8" t="n">
        <v>1626</v>
      </c>
      <c r="B10055" s="8" t="s">
        <v>343</v>
      </c>
      <c r="C10055" s="13" t="n">
        <v>0.0329571041152405</v>
      </c>
      <c r="D10055" s="13" t="n">
        <v>0</v>
      </c>
      <c r="E10055" s="8" t="n">
        <f aca="false">IF(C10055&gt;=$B$4,1,0)</f>
        <v>0</v>
      </c>
      <c r="F10055" s="8" t="n">
        <f aca="false">IF(D10055&gt;=$B$4,1,0)</f>
        <v>0</v>
      </c>
      <c r="G10055" s="8" t="str">
        <f aca="false">IF(AND(E10055=1,F10055=1),"Both pay",IF(F10055=1,"Missed",IF(E10055=1,"False trigger","Neither")))</f>
        <v>Neither</v>
      </c>
    </row>
    <row r="10056" customFormat="false" ht="15" hidden="false" customHeight="false" outlineLevel="0" collapsed="false">
      <c r="A10056" s="8" t="n">
        <v>1627</v>
      </c>
      <c r="B10056" s="8" t="s">
        <v>343</v>
      </c>
      <c r="C10056" s="13" t="n">
        <v>0.0136353362807568</v>
      </c>
      <c r="D10056" s="13" t="n">
        <v>0</v>
      </c>
      <c r="E10056" s="8" t="n">
        <f aca="false">IF(C10056&gt;=$B$4,1,0)</f>
        <v>0</v>
      </c>
      <c r="F10056" s="8" t="n">
        <f aca="false">IF(D10056&gt;=$B$4,1,0)</f>
        <v>0</v>
      </c>
      <c r="G10056" s="8" t="str">
        <f aca="false">IF(AND(E10056=1,F10056=1),"Both pay",IF(F10056=1,"Missed",IF(E10056=1,"False trigger","Neither")))</f>
        <v>Neither</v>
      </c>
    </row>
    <row r="10057" customFormat="false" ht="15" hidden="false" customHeight="false" outlineLevel="0" collapsed="false">
      <c r="A10057" s="8" t="n">
        <v>1628</v>
      </c>
      <c r="B10057" s="8" t="s">
        <v>343</v>
      </c>
      <c r="C10057" s="13" t="n">
        <v>0.0151001066993785</v>
      </c>
      <c r="D10057" s="13" t="n">
        <v>0</v>
      </c>
      <c r="E10057" s="8" t="n">
        <f aca="false">IF(C10057&gt;=$B$4,1,0)</f>
        <v>0</v>
      </c>
      <c r="F10057" s="8" t="n">
        <f aca="false">IF(D10057&gt;=$B$4,1,0)</f>
        <v>0</v>
      </c>
      <c r="G10057" s="8" t="str">
        <f aca="false">IF(AND(E10057=1,F10057=1),"Both pay",IF(F10057=1,"Missed",IF(E10057=1,"False trigger","Neither")))</f>
        <v>Neither</v>
      </c>
    </row>
    <row r="10058" customFormat="false" ht="15" hidden="false" customHeight="false" outlineLevel="0" collapsed="false">
      <c r="A10058" s="8" t="n">
        <v>1634</v>
      </c>
      <c r="B10058" s="8" t="s">
        <v>343</v>
      </c>
      <c r="C10058" s="13" t="n">
        <v>0.0491074655319181</v>
      </c>
      <c r="D10058" s="13" t="n">
        <v>0.216875000000002</v>
      </c>
      <c r="E10058" s="8" t="n">
        <f aca="false">IF(C10058&gt;=$B$4,1,0)</f>
        <v>0</v>
      </c>
      <c r="F10058" s="8" t="n">
        <f aca="false">IF(D10058&gt;=$B$4,1,0)</f>
        <v>0</v>
      </c>
      <c r="G10058" s="8" t="str">
        <f aca="false">IF(AND(E10058=1,F10058=1),"Both pay",IF(F10058=1,"Missed",IF(E10058=1,"False trigger","Neither")))</f>
        <v>Neither</v>
      </c>
    </row>
    <row r="10059" customFormat="false" ht="15" hidden="false" customHeight="false" outlineLevel="0" collapsed="false">
      <c r="A10059" s="8" t="n">
        <v>1635</v>
      </c>
      <c r="B10059" s="8" t="s">
        <v>343</v>
      </c>
      <c r="C10059" s="13" t="n">
        <v>0.0288508358420642</v>
      </c>
      <c r="D10059" s="13" t="n">
        <v>0.0906250000000028</v>
      </c>
      <c r="E10059" s="8" t="n">
        <f aca="false">IF(C10059&gt;=$B$4,1,0)</f>
        <v>0</v>
      </c>
      <c r="F10059" s="8" t="n">
        <f aca="false">IF(D10059&gt;=$B$4,1,0)</f>
        <v>0</v>
      </c>
      <c r="G10059" s="8" t="str">
        <f aca="false">IF(AND(E10059=1,F10059=1),"Both pay",IF(F10059=1,"Missed",IF(E10059=1,"False trigger","Neither")))</f>
        <v>Neither</v>
      </c>
    </row>
    <row r="10060" customFormat="false" ht="15" hidden="false" customHeight="false" outlineLevel="0" collapsed="false">
      <c r="A10060" s="8" t="n">
        <v>1636</v>
      </c>
      <c r="B10060" s="8" t="s">
        <v>343</v>
      </c>
      <c r="C10060" s="13" t="n">
        <v>0.0205890457148143</v>
      </c>
      <c r="D10060" s="13" t="n">
        <v>0.0831250000000025</v>
      </c>
      <c r="E10060" s="8" t="n">
        <f aca="false">IF(C10060&gt;=$B$4,1,0)</f>
        <v>0</v>
      </c>
      <c r="F10060" s="8" t="n">
        <f aca="false">IF(D10060&gt;=$B$4,1,0)</f>
        <v>0</v>
      </c>
      <c r="G10060" s="8" t="str">
        <f aca="false">IF(AND(E10060=1,F10060=1),"Both pay",IF(F10060=1,"Missed",IF(E10060=1,"False trigger","Neither")))</f>
        <v>Neither</v>
      </c>
    </row>
    <row r="10061" customFormat="false" ht="15" hidden="false" customHeight="false" outlineLevel="0" collapsed="false">
      <c r="A10061" s="8" t="n">
        <v>1641</v>
      </c>
      <c r="B10061" s="8" t="s">
        <v>343</v>
      </c>
      <c r="C10061" s="13" t="n">
        <v>0.0204122599706551</v>
      </c>
      <c r="D10061" s="13" t="n">
        <v>0</v>
      </c>
      <c r="E10061" s="8" t="n">
        <f aca="false">IF(C10061&gt;=$B$4,1,0)</f>
        <v>0</v>
      </c>
      <c r="F10061" s="8" t="n">
        <f aca="false">IF(D10061&gt;=$B$4,1,0)</f>
        <v>0</v>
      </c>
      <c r="G10061" s="8" t="str">
        <f aca="false">IF(AND(E10061=1,F10061=1),"Both pay",IF(F10061=1,"Missed",IF(E10061=1,"False trigger","Neither")))</f>
        <v>Neither</v>
      </c>
    </row>
    <row r="10062" customFormat="false" ht="15" hidden="false" customHeight="false" outlineLevel="0" collapsed="false">
      <c r="A10062" s="8" t="n">
        <v>1642</v>
      </c>
      <c r="B10062" s="8" t="s">
        <v>343</v>
      </c>
      <c r="C10062" s="13" t="n">
        <v>0.02331425170156</v>
      </c>
      <c r="D10062" s="13" t="n">
        <v>0</v>
      </c>
      <c r="E10062" s="8" t="n">
        <f aca="false">IF(C10062&gt;=$B$4,1,0)</f>
        <v>0</v>
      </c>
      <c r="F10062" s="8" t="n">
        <f aca="false">IF(D10062&gt;=$B$4,1,0)</f>
        <v>0</v>
      </c>
      <c r="G10062" s="8" t="str">
        <f aca="false">IF(AND(E10062=1,F10062=1),"Both pay",IF(F10062=1,"Missed",IF(E10062=1,"False trigger","Neither")))</f>
        <v>Neither</v>
      </c>
    </row>
    <row r="10063" customFormat="false" ht="15" hidden="false" customHeight="false" outlineLevel="0" collapsed="false">
      <c r="A10063" s="8" t="n">
        <v>1643</v>
      </c>
      <c r="B10063" s="8" t="s">
        <v>343</v>
      </c>
      <c r="C10063" s="13" t="n">
        <v>0.0410549124161931</v>
      </c>
      <c r="D10063" s="13" t="n">
        <v>0</v>
      </c>
      <c r="E10063" s="8" t="n">
        <f aca="false">IF(C10063&gt;=$B$4,1,0)</f>
        <v>0</v>
      </c>
      <c r="F10063" s="8" t="n">
        <f aca="false">IF(D10063&gt;=$B$4,1,0)</f>
        <v>0</v>
      </c>
      <c r="G10063" s="8" t="str">
        <f aca="false">IF(AND(E10063=1,F10063=1),"Both pay",IF(F10063=1,"Missed",IF(E10063=1,"False trigger","Neither")))</f>
        <v>Neither</v>
      </c>
    </row>
    <row r="10064" customFormat="false" ht="15" hidden="false" customHeight="false" outlineLevel="0" collapsed="false">
      <c r="A10064" s="8" t="n">
        <v>1644</v>
      </c>
      <c r="B10064" s="8" t="s">
        <v>343</v>
      </c>
      <c r="C10064" s="13" t="n">
        <v>0.0411644846780774</v>
      </c>
      <c r="D10064" s="13" t="n">
        <v>0</v>
      </c>
      <c r="E10064" s="8" t="n">
        <f aca="false">IF(C10064&gt;=$B$4,1,0)</f>
        <v>0</v>
      </c>
      <c r="F10064" s="8" t="n">
        <f aca="false">IF(D10064&gt;=$B$4,1,0)</f>
        <v>0</v>
      </c>
      <c r="G10064" s="8" t="str">
        <f aca="false">IF(AND(E10064=1,F10064=1),"Both pay",IF(F10064=1,"Missed",IF(E10064=1,"False trigger","Neither")))</f>
        <v>Neither</v>
      </c>
    </row>
    <row r="10065" customFormat="false" ht="15" hidden="false" customHeight="false" outlineLevel="0" collapsed="false">
      <c r="A10065" s="8" t="n">
        <v>1645</v>
      </c>
      <c r="B10065" s="8" t="s">
        <v>343</v>
      </c>
      <c r="C10065" s="13" t="n">
        <v>0.0245258983694132</v>
      </c>
      <c r="D10065" s="13" t="n">
        <v>0</v>
      </c>
      <c r="E10065" s="8" t="n">
        <f aca="false">IF(C10065&gt;=$B$4,1,0)</f>
        <v>0</v>
      </c>
      <c r="F10065" s="8" t="n">
        <f aca="false">IF(D10065&gt;=$B$4,1,0)</f>
        <v>0</v>
      </c>
      <c r="G10065" s="8" t="str">
        <f aca="false">IF(AND(E10065=1,F10065=1),"Both pay",IF(F10065=1,"Missed",IF(E10065=1,"False trigger","Neither")))</f>
        <v>Neither</v>
      </c>
    </row>
    <row r="10066" customFormat="false" ht="15" hidden="false" customHeight="false" outlineLevel="0" collapsed="false">
      <c r="A10066" s="8" t="n">
        <v>1646</v>
      </c>
      <c r="B10066" s="8" t="s">
        <v>343</v>
      </c>
      <c r="C10066" s="13" t="n">
        <v>0.0281637712242641</v>
      </c>
      <c r="D10066" s="13" t="n">
        <v>0</v>
      </c>
      <c r="E10066" s="8" t="n">
        <f aca="false">IF(C10066&gt;=$B$4,1,0)</f>
        <v>0</v>
      </c>
      <c r="F10066" s="8" t="n">
        <f aca="false">IF(D10066&gt;=$B$4,1,0)</f>
        <v>0</v>
      </c>
      <c r="G10066" s="8" t="str">
        <f aca="false">IF(AND(E10066=1,F10066=1),"Both pay",IF(F10066=1,"Missed",IF(E10066=1,"False trigger","Neither")))</f>
        <v>Neither</v>
      </c>
    </row>
    <row r="10067" customFormat="false" ht="15" hidden="false" customHeight="false" outlineLevel="0" collapsed="false">
      <c r="A10067" s="8" t="n">
        <v>1647</v>
      </c>
      <c r="B10067" s="8" t="s">
        <v>343</v>
      </c>
      <c r="C10067" s="13" t="n">
        <v>0.0474761633329787</v>
      </c>
      <c r="D10067" s="13" t="n">
        <v>0</v>
      </c>
      <c r="E10067" s="8" t="n">
        <f aca="false">IF(C10067&gt;=$B$4,1,0)</f>
        <v>0</v>
      </c>
      <c r="F10067" s="8" t="n">
        <f aca="false">IF(D10067&gt;=$B$4,1,0)</f>
        <v>0</v>
      </c>
      <c r="G10067" s="8" t="str">
        <f aca="false">IF(AND(E10067=1,F10067=1),"Both pay",IF(F10067=1,"Missed",IF(E10067=1,"False trigger","Neither")))</f>
        <v>Neither</v>
      </c>
    </row>
    <row r="10068" customFormat="false" ht="15" hidden="false" customHeight="false" outlineLevel="0" collapsed="false">
      <c r="A10068" s="8" t="n">
        <v>1648</v>
      </c>
      <c r="B10068" s="8" t="s">
        <v>343</v>
      </c>
      <c r="C10068" s="13" t="n">
        <v>0.0489883102242441</v>
      </c>
      <c r="D10068" s="13" t="n">
        <v>0</v>
      </c>
      <c r="E10068" s="8" t="n">
        <f aca="false">IF(C10068&gt;=$B$4,1,0)</f>
        <v>0</v>
      </c>
      <c r="F10068" s="8" t="n">
        <f aca="false">IF(D10068&gt;=$B$4,1,0)</f>
        <v>0</v>
      </c>
      <c r="G10068" s="8" t="str">
        <f aca="false">IF(AND(E10068=1,F10068=1),"Both pay",IF(F10068=1,"Missed",IF(E10068=1,"False trigger","Neither")))</f>
        <v>Neither</v>
      </c>
    </row>
    <row r="10069" customFormat="false" ht="15" hidden="false" customHeight="false" outlineLevel="0" collapsed="false">
      <c r="A10069" s="8" t="n">
        <v>1653</v>
      </c>
      <c r="B10069" s="8" t="s">
        <v>343</v>
      </c>
      <c r="C10069" s="13" t="n">
        <v>0.001463495457056</v>
      </c>
      <c r="D10069" s="13" t="n">
        <v>0</v>
      </c>
      <c r="E10069" s="8" t="n">
        <f aca="false">IF(C10069&gt;=$B$4,1,0)</f>
        <v>0</v>
      </c>
      <c r="F10069" s="8" t="n">
        <f aca="false">IF(D10069&gt;=$B$4,1,0)</f>
        <v>0</v>
      </c>
      <c r="G10069" s="8" t="str">
        <f aca="false">IF(AND(E10069=1,F10069=1),"Both pay",IF(F10069=1,"Missed",IF(E10069=1,"False trigger","Neither")))</f>
        <v>Neither</v>
      </c>
    </row>
    <row r="10070" customFormat="false" ht="15" hidden="false" customHeight="false" outlineLevel="0" collapsed="false">
      <c r="A10070" s="8" t="n">
        <v>1654</v>
      </c>
      <c r="B10070" s="8" t="s">
        <v>343</v>
      </c>
      <c r="C10070" s="13" t="n">
        <v>0.0022227874811378</v>
      </c>
      <c r="D10070" s="13" t="n">
        <v>0</v>
      </c>
      <c r="E10070" s="8" t="n">
        <f aca="false">IF(C10070&gt;=$B$4,1,0)</f>
        <v>0</v>
      </c>
      <c r="F10070" s="8" t="n">
        <f aca="false">IF(D10070&gt;=$B$4,1,0)</f>
        <v>0</v>
      </c>
      <c r="G10070" s="8" t="str">
        <f aca="false">IF(AND(E10070=1,F10070=1),"Both pay",IF(F10070=1,"Missed",IF(E10070=1,"False trigger","Neither")))</f>
        <v>Neither</v>
      </c>
    </row>
    <row r="10071" customFormat="false" ht="15" hidden="false" customHeight="false" outlineLevel="0" collapsed="false">
      <c r="A10071" s="8" t="n">
        <v>1655</v>
      </c>
      <c r="B10071" s="8" t="s">
        <v>343</v>
      </c>
      <c r="C10071" s="13" t="n">
        <v>0.0103140588642034</v>
      </c>
      <c r="D10071" s="13" t="n">
        <v>0</v>
      </c>
      <c r="E10071" s="8" t="n">
        <f aca="false">IF(C10071&gt;=$B$4,1,0)</f>
        <v>0</v>
      </c>
      <c r="F10071" s="8" t="n">
        <f aca="false">IF(D10071&gt;=$B$4,1,0)</f>
        <v>0</v>
      </c>
      <c r="G10071" s="8" t="str">
        <f aca="false">IF(AND(E10071=1,F10071=1),"Both pay",IF(F10071=1,"Missed",IF(E10071=1,"False trigger","Neither")))</f>
        <v>Neither</v>
      </c>
    </row>
    <row r="10072" customFormat="false" ht="15" hidden="false" customHeight="false" outlineLevel="0" collapsed="false">
      <c r="A10072" s="8" t="n">
        <v>1656</v>
      </c>
      <c r="B10072" s="8" t="s">
        <v>343</v>
      </c>
      <c r="C10072" s="13" t="n">
        <v>0.189715706491608</v>
      </c>
      <c r="D10072" s="13" t="n">
        <v>0</v>
      </c>
      <c r="E10072" s="8" t="n">
        <f aca="false">IF(C10072&gt;=$B$4,1,0)</f>
        <v>0</v>
      </c>
      <c r="F10072" s="8" t="n">
        <f aca="false">IF(D10072&gt;=$B$4,1,0)</f>
        <v>0</v>
      </c>
      <c r="G10072" s="8" t="str">
        <f aca="false">IF(AND(E10072=1,F10072=1),"Both pay",IF(F10072=1,"Missed",IF(E10072=1,"False trigger","Neither")))</f>
        <v>Neither</v>
      </c>
    </row>
    <row r="10073" customFormat="false" ht="15" hidden="false" customHeight="false" outlineLevel="0" collapsed="false">
      <c r="A10073" s="8" t="n">
        <v>1657</v>
      </c>
      <c r="B10073" s="8" t="s">
        <v>343</v>
      </c>
      <c r="C10073" s="13" t="n">
        <v>0.110453449523988</v>
      </c>
      <c r="D10073" s="13" t="n">
        <v>0</v>
      </c>
      <c r="E10073" s="8" t="n">
        <f aca="false">IF(C10073&gt;=$B$4,1,0)</f>
        <v>0</v>
      </c>
      <c r="F10073" s="8" t="n">
        <f aca="false">IF(D10073&gt;=$B$4,1,0)</f>
        <v>0</v>
      </c>
      <c r="G10073" s="8" t="str">
        <f aca="false">IF(AND(E10073=1,F10073=1),"Both pay",IF(F10073=1,"Missed",IF(E10073=1,"False trigger","Neither")))</f>
        <v>Neither</v>
      </c>
    </row>
    <row r="10074" customFormat="false" ht="15" hidden="false" customHeight="false" outlineLevel="0" collapsed="false">
      <c r="A10074" s="8" t="n">
        <v>1658</v>
      </c>
      <c r="B10074" s="8" t="s">
        <v>343</v>
      </c>
      <c r="C10074" s="13" t="n">
        <v>0.0909071778938468</v>
      </c>
      <c r="D10074" s="13" t="n">
        <v>0</v>
      </c>
      <c r="E10074" s="8" t="n">
        <f aca="false">IF(C10074&gt;=$B$4,1,0)</f>
        <v>0</v>
      </c>
      <c r="F10074" s="8" t="n">
        <f aca="false">IF(D10074&gt;=$B$4,1,0)</f>
        <v>0</v>
      </c>
      <c r="G10074" s="8" t="str">
        <f aca="false">IF(AND(E10074=1,F10074=1),"Both pay",IF(F10074=1,"Missed",IF(E10074=1,"False trigger","Neither")))</f>
        <v>Neither</v>
      </c>
    </row>
    <row r="10075" customFormat="false" ht="15" hidden="false" customHeight="false" outlineLevel="0" collapsed="false">
      <c r="A10075" s="8" t="n">
        <v>1662</v>
      </c>
      <c r="B10075" s="8" t="s">
        <v>343</v>
      </c>
      <c r="C10075" s="13" t="n">
        <v>0.0033291590871797</v>
      </c>
      <c r="D10075" s="13" t="n">
        <v>0</v>
      </c>
      <c r="E10075" s="8" t="n">
        <f aca="false">IF(C10075&gt;=$B$4,1,0)</f>
        <v>0</v>
      </c>
      <c r="F10075" s="8" t="n">
        <f aca="false">IF(D10075&gt;=$B$4,1,0)</f>
        <v>0</v>
      </c>
      <c r="G10075" s="8" t="str">
        <f aca="false">IF(AND(E10075=1,F10075=1),"Both pay",IF(F10075=1,"Missed",IF(E10075=1,"False trigger","Neither")))</f>
        <v>Neither</v>
      </c>
    </row>
    <row r="10076" customFormat="false" ht="15" hidden="false" customHeight="false" outlineLevel="0" collapsed="false">
      <c r="A10076" s="8" t="n">
        <v>1663</v>
      </c>
      <c r="B10076" s="8" t="s">
        <v>343</v>
      </c>
      <c r="C10076" s="13" t="n">
        <v>0.0063574830030113</v>
      </c>
      <c r="D10076" s="13" t="n">
        <v>0</v>
      </c>
      <c r="E10076" s="8" t="n">
        <f aca="false">IF(C10076&gt;=$B$4,1,0)</f>
        <v>0</v>
      </c>
      <c r="F10076" s="8" t="n">
        <f aca="false">IF(D10076&gt;=$B$4,1,0)</f>
        <v>0</v>
      </c>
      <c r="G10076" s="8" t="str">
        <f aca="false">IF(AND(E10076=1,F10076=1),"Both pay",IF(F10076=1,"Missed",IF(E10076=1,"False trigger","Neither")))</f>
        <v>Neither</v>
      </c>
    </row>
    <row r="10077" customFormat="false" ht="15" hidden="false" customHeight="false" outlineLevel="0" collapsed="false">
      <c r="A10077" s="8" t="n">
        <v>1664</v>
      </c>
      <c r="B10077" s="8" t="s">
        <v>343</v>
      </c>
      <c r="C10077" s="13" t="n">
        <v>0.0017825683792977</v>
      </c>
      <c r="D10077" s="13" t="n">
        <v>0</v>
      </c>
      <c r="E10077" s="8" t="n">
        <f aca="false">IF(C10077&gt;=$B$4,1,0)</f>
        <v>0</v>
      </c>
      <c r="F10077" s="8" t="n">
        <f aca="false">IF(D10077&gt;=$B$4,1,0)</f>
        <v>0</v>
      </c>
      <c r="G10077" s="8" t="str">
        <f aca="false">IF(AND(E10077=1,F10077=1),"Both pay",IF(F10077=1,"Missed",IF(E10077=1,"False trigger","Neither")))</f>
        <v>Neither</v>
      </c>
    </row>
    <row r="10078" customFormat="false" ht="15" hidden="false" customHeight="false" outlineLevel="0" collapsed="false">
      <c r="A10078" s="8" t="n">
        <v>1665</v>
      </c>
      <c r="B10078" s="8" t="s">
        <v>343</v>
      </c>
      <c r="C10078" s="13" t="n">
        <v>0.0006367756922855</v>
      </c>
      <c r="D10078" s="13" t="n">
        <v>0</v>
      </c>
      <c r="E10078" s="8" t="n">
        <f aca="false">IF(C10078&gt;=$B$4,1,0)</f>
        <v>0</v>
      </c>
      <c r="F10078" s="8" t="n">
        <f aca="false">IF(D10078&gt;=$B$4,1,0)</f>
        <v>0</v>
      </c>
      <c r="G10078" s="8" t="str">
        <f aca="false">IF(AND(E10078=1,F10078=1),"Both pay",IF(F10078=1,"Missed",IF(E10078=1,"False trigger","Neither")))</f>
        <v>Neither</v>
      </c>
    </row>
    <row r="10079" customFormat="false" ht="15" hidden="false" customHeight="false" outlineLevel="0" collapsed="false">
      <c r="A10079" s="8" t="n">
        <v>1666</v>
      </c>
      <c r="B10079" s="8" t="s">
        <v>343</v>
      </c>
      <c r="C10079" s="13" t="n">
        <v>0.000156401490571</v>
      </c>
      <c r="D10079" s="13" t="n">
        <v>0</v>
      </c>
      <c r="E10079" s="8" t="n">
        <f aca="false">IF(C10079&gt;=$B$4,1,0)</f>
        <v>0</v>
      </c>
      <c r="F10079" s="8" t="n">
        <f aca="false">IF(D10079&gt;=$B$4,1,0)</f>
        <v>0</v>
      </c>
      <c r="G10079" s="8" t="str">
        <f aca="false">IF(AND(E10079=1,F10079=1),"Both pay",IF(F10079=1,"Missed",IF(E10079=1,"False trigger","Neither")))</f>
        <v>Neither</v>
      </c>
    </row>
    <row r="10080" customFormat="false" ht="15" hidden="false" customHeight="false" outlineLevel="0" collapsed="false">
      <c r="A10080" s="8" t="n">
        <v>1667</v>
      </c>
      <c r="B10080" s="8" t="s">
        <v>343</v>
      </c>
      <c r="C10080" s="13" t="n">
        <v>0.0020766469455466</v>
      </c>
      <c r="D10080" s="13" t="n">
        <v>0</v>
      </c>
      <c r="E10080" s="8" t="n">
        <f aca="false">IF(C10080&gt;=$B$4,1,0)</f>
        <v>0</v>
      </c>
      <c r="F10080" s="8" t="n">
        <f aca="false">IF(D10080&gt;=$B$4,1,0)</f>
        <v>0</v>
      </c>
      <c r="G10080" s="8" t="str">
        <f aca="false">IF(AND(E10080=1,F10080=1),"Both pay",IF(F10080=1,"Missed",IF(E10080=1,"False trigger","Neither")))</f>
        <v>Neither</v>
      </c>
    </row>
    <row r="10081" customFormat="false" ht="15" hidden="false" customHeight="false" outlineLevel="0" collapsed="false">
      <c r="A10081" s="8" t="n">
        <v>1668</v>
      </c>
      <c r="B10081" s="8" t="s">
        <v>343</v>
      </c>
      <c r="C10081" s="13" t="n">
        <v>0.0022600749234165</v>
      </c>
      <c r="D10081" s="13" t="n">
        <v>0</v>
      </c>
      <c r="E10081" s="8" t="n">
        <f aca="false">IF(C10081&gt;=$B$4,1,0)</f>
        <v>0</v>
      </c>
      <c r="F10081" s="8" t="n">
        <f aca="false">IF(D10081&gt;=$B$4,1,0)</f>
        <v>0</v>
      </c>
      <c r="G10081" s="8" t="str">
        <f aca="false">IF(AND(E10081=1,F10081=1),"Both pay",IF(F10081=1,"Missed",IF(E10081=1,"False trigger","Neither")))</f>
        <v>Neither</v>
      </c>
    </row>
    <row r="10082" customFormat="false" ht="15" hidden="false" customHeight="false" outlineLevel="0" collapsed="false">
      <c r="A10082" s="8" t="n">
        <v>1669</v>
      </c>
      <c r="B10082" s="8" t="s">
        <v>343</v>
      </c>
      <c r="C10082" s="13" t="n">
        <v>0.0013093838933997</v>
      </c>
      <c r="D10082" s="13" t="n">
        <v>0</v>
      </c>
      <c r="E10082" s="8" t="n">
        <f aca="false">IF(C10082&gt;=$B$4,1,0)</f>
        <v>0</v>
      </c>
      <c r="F10082" s="8" t="n">
        <f aca="false">IF(D10082&gt;=$B$4,1,0)</f>
        <v>0</v>
      </c>
      <c r="G10082" s="8" t="str">
        <f aca="false">IF(AND(E10082=1,F10082=1),"Both pay",IF(F10082=1,"Missed",IF(E10082=1,"False trigger","Neither")))</f>
        <v>Neither</v>
      </c>
    </row>
    <row r="10083" customFormat="false" ht="15" hidden="false" customHeight="false" outlineLevel="0" collapsed="false">
      <c r="A10083" s="8" t="n">
        <v>1670</v>
      </c>
      <c r="B10083" s="8" t="s">
        <v>343</v>
      </c>
      <c r="C10083" s="13" t="n">
        <v>0.0023506137380842</v>
      </c>
      <c r="D10083" s="13" t="n">
        <v>0</v>
      </c>
      <c r="E10083" s="8" t="n">
        <f aca="false">IF(C10083&gt;=$B$4,1,0)</f>
        <v>0</v>
      </c>
      <c r="F10083" s="8" t="n">
        <f aca="false">IF(D10083&gt;=$B$4,1,0)</f>
        <v>0</v>
      </c>
      <c r="G10083" s="8" t="str">
        <f aca="false">IF(AND(E10083=1,F10083=1),"Both pay",IF(F10083=1,"Missed",IF(E10083=1,"False trigger","Neither")))</f>
        <v>Neither</v>
      </c>
    </row>
    <row r="10084" customFormat="false" ht="15" hidden="false" customHeight="false" outlineLevel="0" collapsed="false">
      <c r="A10084" s="8" t="n">
        <v>1671</v>
      </c>
      <c r="B10084" s="8" t="s">
        <v>343</v>
      </c>
      <c r="C10084" s="13" t="n">
        <v>0.0518775861944078</v>
      </c>
      <c r="D10084" s="13" t="n">
        <v>0</v>
      </c>
      <c r="E10084" s="8" t="n">
        <f aca="false">IF(C10084&gt;=$B$4,1,0)</f>
        <v>0</v>
      </c>
      <c r="F10084" s="8" t="n">
        <f aca="false">IF(D10084&gt;=$B$4,1,0)</f>
        <v>0</v>
      </c>
      <c r="G10084" s="8" t="str">
        <f aca="false">IF(AND(E10084=1,F10084=1),"Both pay",IF(F10084=1,"Missed",IF(E10084=1,"False trigger","Neither")))</f>
        <v>Neither</v>
      </c>
    </row>
    <row r="10085" customFormat="false" ht="15" hidden="false" customHeight="false" outlineLevel="0" collapsed="false">
      <c r="A10085" s="8" t="n">
        <v>1672</v>
      </c>
      <c r="B10085" s="8" t="s">
        <v>343</v>
      </c>
      <c r="C10085" s="13" t="n">
        <v>0.0707159248160209</v>
      </c>
      <c r="D10085" s="13" t="n">
        <v>0</v>
      </c>
      <c r="E10085" s="8" t="n">
        <f aca="false">IF(C10085&gt;=$B$4,1,0)</f>
        <v>0</v>
      </c>
      <c r="F10085" s="8" t="n">
        <f aca="false">IF(D10085&gt;=$B$4,1,0)</f>
        <v>0</v>
      </c>
      <c r="G10085" s="8" t="str">
        <f aca="false">IF(AND(E10085=1,F10085=1),"Both pay",IF(F10085=1,"Missed",IF(E10085=1,"False trigger","Neither")))</f>
        <v>Neither</v>
      </c>
    </row>
    <row r="10086" customFormat="false" ht="15" hidden="false" customHeight="false" outlineLevel="0" collapsed="false">
      <c r="A10086" s="8" t="n">
        <v>1673</v>
      </c>
      <c r="B10086" s="8" t="s">
        <v>343</v>
      </c>
      <c r="C10086" s="13" t="n">
        <v>0.064699232868925</v>
      </c>
      <c r="D10086" s="13" t="n">
        <v>0</v>
      </c>
      <c r="E10086" s="8" t="n">
        <f aca="false">IF(C10086&gt;=$B$4,1,0)</f>
        <v>0</v>
      </c>
      <c r="F10086" s="8" t="n">
        <f aca="false">IF(D10086&gt;=$B$4,1,0)</f>
        <v>0</v>
      </c>
      <c r="G10086" s="8" t="str">
        <f aca="false">IF(AND(E10086=1,F10086=1),"Both pay",IF(F10086=1,"Missed",IF(E10086=1,"False trigger","Neither")))</f>
        <v>Neither</v>
      </c>
    </row>
    <row r="10087" customFormat="false" ht="15" hidden="false" customHeight="false" outlineLevel="0" collapsed="false">
      <c r="A10087" s="8" t="n">
        <v>1674</v>
      </c>
      <c r="B10087" s="8" t="s">
        <v>343</v>
      </c>
      <c r="C10087" s="13" t="n">
        <v>0.0592462561027744</v>
      </c>
      <c r="D10087" s="13" t="n">
        <v>0</v>
      </c>
      <c r="E10087" s="8" t="n">
        <f aca="false">IF(C10087&gt;=$B$4,1,0)</f>
        <v>0</v>
      </c>
      <c r="F10087" s="8" t="n">
        <f aca="false">IF(D10087&gt;=$B$4,1,0)</f>
        <v>0</v>
      </c>
      <c r="G10087" s="8" t="str">
        <f aca="false">IF(AND(E10087=1,F10087=1),"Both pay",IF(F10087=1,"Missed",IF(E10087=1,"False trigger","Neither")))</f>
        <v>Neither</v>
      </c>
    </row>
    <row r="10088" customFormat="false" ht="15" hidden="false" customHeight="false" outlineLevel="0" collapsed="false">
      <c r="A10088" s="8" t="n">
        <v>1675</v>
      </c>
      <c r="B10088" s="8" t="s">
        <v>343</v>
      </c>
      <c r="C10088" s="13" t="n">
        <v>0.0562687946990649</v>
      </c>
      <c r="D10088" s="13" t="n">
        <v>0</v>
      </c>
      <c r="E10088" s="8" t="n">
        <f aca="false">IF(C10088&gt;=$B$4,1,0)</f>
        <v>0</v>
      </c>
      <c r="F10088" s="8" t="n">
        <f aca="false">IF(D10088&gt;=$B$4,1,0)</f>
        <v>0</v>
      </c>
      <c r="G10088" s="8" t="str">
        <f aca="false">IF(AND(E10088=1,F10088=1),"Both pay",IF(F10088=1,"Missed",IF(E10088=1,"False trigger","Neither")))</f>
        <v>Neither</v>
      </c>
    </row>
    <row r="10089" customFormat="false" ht="15" hidden="false" customHeight="false" outlineLevel="0" collapsed="false">
      <c r="A10089" s="8" t="n">
        <v>1676</v>
      </c>
      <c r="B10089" s="8" t="s">
        <v>343</v>
      </c>
      <c r="C10089" s="13" t="n">
        <v>0.208493249289987</v>
      </c>
      <c r="D10089" s="13" t="n">
        <v>0</v>
      </c>
      <c r="E10089" s="8" t="n">
        <f aca="false">IF(C10089&gt;=$B$4,1,0)</f>
        <v>0</v>
      </c>
      <c r="F10089" s="8" t="n">
        <f aca="false">IF(D10089&gt;=$B$4,1,0)</f>
        <v>0</v>
      </c>
      <c r="G10089" s="8" t="str">
        <f aca="false">IF(AND(E10089=1,F10089=1),"Both pay",IF(F10089=1,"Missed",IF(E10089=1,"False trigger","Neither")))</f>
        <v>Neither</v>
      </c>
    </row>
    <row r="10090" customFormat="false" ht="15" hidden="false" customHeight="false" outlineLevel="0" collapsed="false">
      <c r="A10090" s="8" t="n">
        <v>1678</v>
      </c>
      <c r="B10090" s="8" t="s">
        <v>343</v>
      </c>
      <c r="C10090" s="13" t="n">
        <v>1.04449920550064</v>
      </c>
      <c r="D10090" s="13" t="n">
        <v>0</v>
      </c>
      <c r="E10090" s="8" t="n">
        <f aca="false">IF(C10090&gt;=$B$4,1,0)</f>
        <v>0</v>
      </c>
      <c r="F10090" s="8" t="n">
        <f aca="false">IF(D10090&gt;=$B$4,1,0)</f>
        <v>0</v>
      </c>
      <c r="G10090" s="8" t="str">
        <f aca="false">IF(AND(E10090=1,F10090=1),"Both pay",IF(F10090=1,"Missed",IF(E10090=1,"False trigger","Neither")))</f>
        <v>Neither</v>
      </c>
    </row>
    <row r="10091" customFormat="false" ht="15" hidden="false" customHeight="false" outlineLevel="0" collapsed="false">
      <c r="A10091" s="8" t="n">
        <v>1679</v>
      </c>
      <c r="B10091" s="8" t="s">
        <v>343</v>
      </c>
      <c r="C10091" s="13" t="n">
        <v>1.60096863839681</v>
      </c>
      <c r="D10091" s="13" t="n">
        <v>0</v>
      </c>
      <c r="E10091" s="8" t="n">
        <f aca="false">IF(C10091&gt;=$B$4,1,0)</f>
        <v>0</v>
      </c>
      <c r="F10091" s="8" t="n">
        <f aca="false">IF(D10091&gt;=$B$4,1,0)</f>
        <v>0</v>
      </c>
      <c r="G10091" s="8" t="str">
        <f aca="false">IF(AND(E10091=1,F10091=1),"Both pay",IF(F10091=1,"Missed",IF(E10091=1,"False trigger","Neither")))</f>
        <v>Neither</v>
      </c>
    </row>
    <row r="10092" customFormat="false" ht="15" hidden="false" customHeight="false" outlineLevel="0" collapsed="false">
      <c r="A10092" s="8" t="n">
        <v>1680</v>
      </c>
      <c r="B10092" s="8" t="s">
        <v>343</v>
      </c>
      <c r="C10092" s="13" t="n">
        <v>1.67287020457428</v>
      </c>
      <c r="D10092" s="13" t="n">
        <v>0</v>
      </c>
      <c r="E10092" s="8" t="n">
        <f aca="false">IF(C10092&gt;=$B$4,1,0)</f>
        <v>0</v>
      </c>
      <c r="F10092" s="8" t="n">
        <f aca="false">IF(D10092&gt;=$B$4,1,0)</f>
        <v>0</v>
      </c>
      <c r="G10092" s="8" t="str">
        <f aca="false">IF(AND(E10092=1,F10092=1),"Both pay",IF(F10092=1,"Missed",IF(E10092=1,"False trigger","Neither")))</f>
        <v>Neither</v>
      </c>
    </row>
    <row r="10093" customFormat="false" ht="15" hidden="false" customHeight="false" outlineLevel="0" collapsed="false">
      <c r="A10093" s="8" t="n">
        <v>1681</v>
      </c>
      <c r="B10093" s="8" t="s">
        <v>343</v>
      </c>
      <c r="C10093" s="13" t="n">
        <v>0.965434961943117</v>
      </c>
      <c r="D10093" s="13" t="n">
        <v>0</v>
      </c>
      <c r="E10093" s="8" t="n">
        <f aca="false">IF(C10093&gt;=$B$4,1,0)</f>
        <v>0</v>
      </c>
      <c r="F10093" s="8" t="n">
        <f aca="false">IF(D10093&gt;=$B$4,1,0)</f>
        <v>0</v>
      </c>
      <c r="G10093" s="8" t="str">
        <f aca="false">IF(AND(E10093=1,F10093=1),"Both pay",IF(F10093=1,"Missed",IF(E10093=1,"False trigger","Neither")))</f>
        <v>Neither</v>
      </c>
    </row>
    <row r="10094" customFormat="false" ht="15" hidden="false" customHeight="false" outlineLevel="0" collapsed="false">
      <c r="A10094" s="8" t="n">
        <v>1683</v>
      </c>
      <c r="B10094" s="8" t="s">
        <v>343</v>
      </c>
      <c r="C10094" s="13" t="n">
        <v>0.177512034659898</v>
      </c>
      <c r="D10094" s="13" t="n">
        <v>0</v>
      </c>
      <c r="E10094" s="8" t="n">
        <f aca="false">IF(C10094&gt;=$B$4,1,0)</f>
        <v>0</v>
      </c>
      <c r="F10094" s="8" t="n">
        <f aca="false">IF(D10094&gt;=$B$4,1,0)</f>
        <v>0</v>
      </c>
      <c r="G10094" s="8" t="str">
        <f aca="false">IF(AND(E10094=1,F10094=1),"Both pay",IF(F10094=1,"Missed",IF(E10094=1,"False trigger","Neither")))</f>
        <v>Neither</v>
      </c>
    </row>
    <row r="10095" customFormat="false" ht="15" hidden="false" customHeight="false" outlineLevel="0" collapsed="false">
      <c r="A10095" s="8" t="n">
        <v>1684</v>
      </c>
      <c r="B10095" s="8" t="s">
        <v>343</v>
      </c>
      <c r="C10095" s="13" t="n">
        <v>0.111811450380984</v>
      </c>
      <c r="D10095" s="13" t="n">
        <v>0</v>
      </c>
      <c r="E10095" s="8" t="n">
        <f aca="false">IF(C10095&gt;=$B$4,1,0)</f>
        <v>0</v>
      </c>
      <c r="F10095" s="8" t="n">
        <f aca="false">IF(D10095&gt;=$B$4,1,0)</f>
        <v>0</v>
      </c>
      <c r="G10095" s="8" t="str">
        <f aca="false">IF(AND(E10095=1,F10095=1),"Both pay",IF(F10095=1,"Missed",IF(E10095=1,"False trigger","Neither")))</f>
        <v>Neither</v>
      </c>
    </row>
    <row r="10096" customFormat="false" ht="15" hidden="false" customHeight="false" outlineLevel="0" collapsed="false">
      <c r="A10096" s="8" t="n">
        <v>1692</v>
      </c>
      <c r="B10096" s="8" t="s">
        <v>343</v>
      </c>
      <c r="C10096" s="13" t="n">
        <v>0.0258696230832171</v>
      </c>
      <c r="D10096" s="13" t="n">
        <v>0.106249999999989</v>
      </c>
      <c r="E10096" s="8" t="n">
        <f aca="false">IF(C10096&gt;=$B$4,1,0)</f>
        <v>0</v>
      </c>
      <c r="F10096" s="8" t="n">
        <f aca="false">IF(D10096&gt;=$B$4,1,0)</f>
        <v>0</v>
      </c>
      <c r="G10096" s="8" t="str">
        <f aca="false">IF(AND(E10096=1,F10096=1),"Both pay",IF(F10096=1,"Missed",IF(E10096=1,"False trigger","Neither")))</f>
        <v>Neither</v>
      </c>
    </row>
    <row r="10097" customFormat="false" ht="15" hidden="false" customHeight="false" outlineLevel="0" collapsed="false">
      <c r="A10097" s="8" t="n">
        <v>1693</v>
      </c>
      <c r="B10097" s="8" t="s">
        <v>343</v>
      </c>
      <c r="C10097" s="13" t="n">
        <v>0.0164807175162735</v>
      </c>
      <c r="D10097" s="13" t="n">
        <v>0.0368750000000019</v>
      </c>
      <c r="E10097" s="8" t="n">
        <f aca="false">IF(C10097&gt;=$B$4,1,0)</f>
        <v>0</v>
      </c>
      <c r="F10097" s="8" t="n">
        <f aca="false">IF(D10097&gt;=$B$4,1,0)</f>
        <v>0</v>
      </c>
      <c r="G10097" s="8" t="str">
        <f aca="false">IF(AND(E10097=1,F10097=1),"Both pay",IF(F10097=1,"Missed",IF(E10097=1,"False trigger","Neither")))</f>
        <v>Neither</v>
      </c>
    </row>
    <row r="10098" customFormat="false" ht="15" hidden="false" customHeight="false" outlineLevel="0" collapsed="false">
      <c r="A10098" s="8" t="n">
        <v>1694</v>
      </c>
      <c r="B10098" s="8" t="s">
        <v>343</v>
      </c>
      <c r="C10098" s="13" t="n">
        <v>0.0136956087541051</v>
      </c>
      <c r="D10098" s="13" t="n">
        <v>0.0437499999999957</v>
      </c>
      <c r="E10098" s="8" t="n">
        <f aca="false">IF(C10098&gt;=$B$4,1,0)</f>
        <v>0</v>
      </c>
      <c r="F10098" s="8" t="n">
        <f aca="false">IF(D10098&gt;=$B$4,1,0)</f>
        <v>0</v>
      </c>
      <c r="G10098" s="8" t="str">
        <f aca="false">IF(AND(E10098=1,F10098=1),"Both pay",IF(F10098=1,"Missed",IF(E10098=1,"False trigger","Neither")))</f>
        <v>Neither</v>
      </c>
    </row>
    <row r="10099" customFormat="false" ht="15" hidden="false" customHeight="false" outlineLevel="0" collapsed="false">
      <c r="A10099" s="8" t="n">
        <v>1701</v>
      </c>
      <c r="B10099" s="8" t="s">
        <v>343</v>
      </c>
      <c r="C10099" s="13" t="n">
        <v>0.0460009766159021</v>
      </c>
      <c r="D10099" s="13" t="n">
        <v>0</v>
      </c>
      <c r="E10099" s="8" t="n">
        <f aca="false">IF(C10099&gt;=$B$4,1,0)</f>
        <v>0</v>
      </c>
      <c r="F10099" s="8" t="n">
        <f aca="false">IF(D10099&gt;=$B$4,1,0)</f>
        <v>0</v>
      </c>
      <c r="G10099" s="8" t="str">
        <f aca="false">IF(AND(E10099=1,F10099=1),"Both pay",IF(F10099=1,"Missed",IF(E10099=1,"False trigger","Neither")))</f>
        <v>Neither</v>
      </c>
    </row>
    <row r="10100" customFormat="false" ht="15" hidden="false" customHeight="false" outlineLevel="0" collapsed="false">
      <c r="A10100" s="8" t="n">
        <v>1702</v>
      </c>
      <c r="B10100" s="8" t="s">
        <v>343</v>
      </c>
      <c r="C10100" s="13" t="n">
        <v>0.041851066728098</v>
      </c>
      <c r="D10100" s="13" t="n">
        <v>0</v>
      </c>
      <c r="E10100" s="8" t="n">
        <f aca="false">IF(C10100&gt;=$B$4,1,0)</f>
        <v>0</v>
      </c>
      <c r="F10100" s="8" t="n">
        <f aca="false">IF(D10100&gt;=$B$4,1,0)</f>
        <v>0</v>
      </c>
      <c r="G10100" s="8" t="str">
        <f aca="false">IF(AND(E10100=1,F10100=1),"Both pay",IF(F10100=1,"Missed",IF(E10100=1,"False trigger","Neither")))</f>
        <v>Neither</v>
      </c>
    </row>
    <row r="10101" customFormat="false" ht="15" hidden="false" customHeight="false" outlineLevel="0" collapsed="false">
      <c r="A10101" s="8" t="n">
        <v>1703</v>
      </c>
      <c r="B10101" s="8" t="s">
        <v>343</v>
      </c>
      <c r="C10101" s="13" t="n">
        <v>0.0397463895205039</v>
      </c>
      <c r="D10101" s="13" t="n">
        <v>0</v>
      </c>
      <c r="E10101" s="8" t="n">
        <f aca="false">IF(C10101&gt;=$B$4,1,0)</f>
        <v>0</v>
      </c>
      <c r="F10101" s="8" t="n">
        <f aca="false">IF(D10101&gt;=$B$4,1,0)</f>
        <v>0</v>
      </c>
      <c r="G10101" s="8" t="str">
        <f aca="false">IF(AND(E10101=1,F10101=1),"Both pay",IF(F10101=1,"Missed",IF(E10101=1,"False trigger","Neither")))</f>
        <v>Neither</v>
      </c>
    </row>
    <row r="10102" customFormat="false" ht="15" hidden="false" customHeight="false" outlineLevel="0" collapsed="false">
      <c r="A10102" s="8" t="n">
        <v>1710</v>
      </c>
      <c r="B10102" s="8" t="s">
        <v>343</v>
      </c>
      <c r="C10102" s="13" t="n">
        <v>0.0010016144705566</v>
      </c>
      <c r="D10102" s="13" t="n">
        <v>0</v>
      </c>
      <c r="E10102" s="8" t="n">
        <f aca="false">IF(C10102&gt;=$B$4,1,0)</f>
        <v>0</v>
      </c>
      <c r="F10102" s="8" t="n">
        <f aca="false">IF(D10102&gt;=$B$4,1,0)</f>
        <v>0</v>
      </c>
      <c r="G10102" s="8" t="str">
        <f aca="false">IF(AND(E10102=1,F10102=1),"Both pay",IF(F10102=1,"Missed",IF(E10102=1,"False trigger","Neither")))</f>
        <v>Neither</v>
      </c>
    </row>
    <row r="10103" customFormat="false" ht="15" hidden="false" customHeight="false" outlineLevel="0" collapsed="false">
      <c r="A10103" s="8" t="n">
        <v>1711</v>
      </c>
      <c r="B10103" s="8" t="s">
        <v>343</v>
      </c>
      <c r="C10103" s="13" t="n">
        <v>0.0005767040258</v>
      </c>
      <c r="D10103" s="13" t="n">
        <v>0</v>
      </c>
      <c r="E10103" s="8" t="n">
        <f aca="false">IF(C10103&gt;=$B$4,1,0)</f>
        <v>0</v>
      </c>
      <c r="F10103" s="8" t="n">
        <f aca="false">IF(D10103&gt;=$B$4,1,0)</f>
        <v>0</v>
      </c>
      <c r="G10103" s="8" t="str">
        <f aca="false">IF(AND(E10103=1,F10103=1),"Both pay",IF(F10103=1,"Missed",IF(E10103=1,"False trigger","Neither")))</f>
        <v>Neither</v>
      </c>
    </row>
    <row r="10104" customFormat="false" ht="15" hidden="false" customHeight="false" outlineLevel="0" collapsed="false">
      <c r="A10104" s="8" t="n">
        <v>1712</v>
      </c>
      <c r="B10104" s="8" t="s">
        <v>343</v>
      </c>
      <c r="C10104" s="13" t="n">
        <v>0.0025912737507098</v>
      </c>
      <c r="D10104" s="13" t="n">
        <v>0</v>
      </c>
      <c r="E10104" s="8" t="n">
        <f aca="false">IF(C10104&gt;=$B$4,1,0)</f>
        <v>0</v>
      </c>
      <c r="F10104" s="8" t="n">
        <f aca="false">IF(D10104&gt;=$B$4,1,0)</f>
        <v>0</v>
      </c>
      <c r="G10104" s="8" t="str">
        <f aca="false">IF(AND(E10104=1,F10104=1),"Both pay",IF(F10104=1,"Missed",IF(E10104=1,"False trigger","Neither")))</f>
        <v>Neither</v>
      </c>
    </row>
    <row r="10105" customFormat="false" ht="15" hidden="false" customHeight="false" outlineLevel="0" collapsed="false">
      <c r="A10105" s="8" t="n">
        <v>1713</v>
      </c>
      <c r="B10105" s="8" t="s">
        <v>343</v>
      </c>
      <c r="C10105" s="13" t="n">
        <v>0.0139810012326755</v>
      </c>
      <c r="D10105" s="13" t="n">
        <v>0</v>
      </c>
      <c r="E10105" s="8" t="n">
        <f aca="false">IF(C10105&gt;=$B$4,1,0)</f>
        <v>0</v>
      </c>
      <c r="F10105" s="8" t="n">
        <f aca="false">IF(D10105&gt;=$B$4,1,0)</f>
        <v>0</v>
      </c>
      <c r="G10105" s="8" t="str">
        <f aca="false">IF(AND(E10105=1,F10105=1),"Both pay",IF(F10105=1,"Missed",IF(E10105=1,"False trigger","Neither")))</f>
        <v>Neither</v>
      </c>
    </row>
    <row r="10106" customFormat="false" ht="15" hidden="false" customHeight="false" outlineLevel="0" collapsed="false">
      <c r="A10106" s="8" t="n">
        <v>1714</v>
      </c>
      <c r="B10106" s="8" t="s">
        <v>343</v>
      </c>
      <c r="C10106" s="13" t="n">
        <v>0.033304811038608</v>
      </c>
      <c r="D10106" s="13" t="n">
        <v>0</v>
      </c>
      <c r="E10106" s="8" t="n">
        <f aca="false">IF(C10106&gt;=$B$4,1,0)</f>
        <v>0</v>
      </c>
      <c r="F10106" s="8" t="n">
        <f aca="false">IF(D10106&gt;=$B$4,1,0)</f>
        <v>0</v>
      </c>
      <c r="G10106" s="8" t="str">
        <f aca="false">IF(AND(E10106=1,F10106=1),"Both pay",IF(F10106=1,"Missed",IF(E10106=1,"False trigger","Neither")))</f>
        <v>Neither</v>
      </c>
    </row>
    <row r="10107" customFormat="false" ht="15" hidden="false" customHeight="false" outlineLevel="0" collapsed="false">
      <c r="A10107" s="8" t="n">
        <v>1715</v>
      </c>
      <c r="B10107" s="8" t="s">
        <v>343</v>
      </c>
      <c r="C10107" s="13" t="n">
        <v>0.0358502540905405</v>
      </c>
      <c r="D10107" s="13" t="n">
        <v>0</v>
      </c>
      <c r="E10107" s="8" t="n">
        <f aca="false">IF(C10107&gt;=$B$4,1,0)</f>
        <v>0</v>
      </c>
      <c r="F10107" s="8" t="n">
        <f aca="false">IF(D10107&gt;=$B$4,1,0)</f>
        <v>0</v>
      </c>
      <c r="G10107" s="8" t="str">
        <f aca="false">IF(AND(E10107=1,F10107=1),"Both pay",IF(F10107=1,"Missed",IF(E10107=1,"False trigger","Neither")))</f>
        <v>Neither</v>
      </c>
    </row>
    <row r="10108" customFormat="false" ht="15" hidden="false" customHeight="false" outlineLevel="0" collapsed="false">
      <c r="A10108" s="8" t="n">
        <v>1719</v>
      </c>
      <c r="B10108" s="8" t="s">
        <v>343</v>
      </c>
      <c r="C10108" s="13" t="n">
        <v>0.0019359510339498</v>
      </c>
      <c r="D10108" s="13" t="n">
        <v>0</v>
      </c>
      <c r="E10108" s="8" t="n">
        <f aca="false">IF(C10108&gt;=$B$4,1,0)</f>
        <v>0</v>
      </c>
      <c r="F10108" s="8" t="n">
        <f aca="false">IF(D10108&gt;=$B$4,1,0)</f>
        <v>0</v>
      </c>
      <c r="G10108" s="8" t="str">
        <f aca="false">IF(AND(E10108=1,F10108=1),"Both pay",IF(F10108=1,"Missed",IF(E10108=1,"False trigger","Neither")))</f>
        <v>Neither</v>
      </c>
    </row>
    <row r="10109" customFormat="false" ht="15" hidden="false" customHeight="false" outlineLevel="0" collapsed="false">
      <c r="A10109" s="8" t="n">
        <v>1720</v>
      </c>
      <c r="B10109" s="8" t="s">
        <v>343</v>
      </c>
      <c r="C10109" s="13" t="n">
        <v>0.0011264136450748</v>
      </c>
      <c r="D10109" s="13" t="n">
        <v>0</v>
      </c>
      <c r="E10109" s="8" t="n">
        <f aca="false">IF(C10109&gt;=$B$4,1,0)</f>
        <v>0</v>
      </c>
      <c r="F10109" s="8" t="n">
        <f aca="false">IF(D10109&gt;=$B$4,1,0)</f>
        <v>0</v>
      </c>
      <c r="G10109" s="8" t="str">
        <f aca="false">IF(AND(E10109=1,F10109=1),"Both pay",IF(F10109=1,"Missed",IF(E10109=1,"False trigger","Neither")))</f>
        <v>Neither</v>
      </c>
    </row>
    <row r="10110" customFormat="false" ht="15" hidden="false" customHeight="false" outlineLevel="0" collapsed="false">
      <c r="A10110" s="8" t="n">
        <v>1721</v>
      </c>
      <c r="B10110" s="8" t="s">
        <v>343</v>
      </c>
      <c r="C10110" s="13" t="n">
        <v>0.0005898597465829</v>
      </c>
      <c r="D10110" s="13" t="n">
        <v>0</v>
      </c>
      <c r="E10110" s="8" t="n">
        <f aca="false">IF(C10110&gt;=$B$4,1,0)</f>
        <v>0</v>
      </c>
      <c r="F10110" s="8" t="n">
        <f aca="false">IF(D10110&gt;=$B$4,1,0)</f>
        <v>0</v>
      </c>
      <c r="G10110" s="8" t="str">
        <f aca="false">IF(AND(E10110=1,F10110=1),"Both pay",IF(F10110=1,"Missed",IF(E10110=1,"False trigger","Neither")))</f>
        <v>Neither</v>
      </c>
    </row>
    <row r="10111" customFormat="false" ht="15" hidden="false" customHeight="false" outlineLevel="0" collapsed="false">
      <c r="A10111" s="8" t="n">
        <v>1722</v>
      </c>
      <c r="B10111" s="8" t="s">
        <v>343</v>
      </c>
      <c r="C10111" s="13" t="n">
        <v>0.0004535624096391</v>
      </c>
      <c r="D10111" s="13" t="n">
        <v>0</v>
      </c>
      <c r="E10111" s="8" t="n">
        <f aca="false">IF(C10111&gt;=$B$4,1,0)</f>
        <v>0</v>
      </c>
      <c r="F10111" s="8" t="n">
        <f aca="false">IF(D10111&gt;=$B$4,1,0)</f>
        <v>0</v>
      </c>
      <c r="G10111" s="8" t="str">
        <f aca="false">IF(AND(E10111=1,F10111=1),"Both pay",IF(F10111=1,"Missed",IF(E10111=1,"False trigger","Neither")))</f>
        <v>Neither</v>
      </c>
    </row>
    <row r="10112" customFormat="false" ht="15" hidden="false" customHeight="false" outlineLevel="0" collapsed="false">
      <c r="A10112" s="8" t="n">
        <v>1723</v>
      </c>
      <c r="B10112" s="8" t="s">
        <v>343</v>
      </c>
      <c r="C10112" s="13" t="n">
        <v>0.0014612611996653</v>
      </c>
      <c r="D10112" s="13" t="n">
        <v>0</v>
      </c>
      <c r="E10112" s="8" t="n">
        <f aca="false">IF(C10112&gt;=$B$4,1,0)</f>
        <v>0</v>
      </c>
      <c r="F10112" s="8" t="n">
        <f aca="false">IF(D10112&gt;=$B$4,1,0)</f>
        <v>0</v>
      </c>
      <c r="G10112" s="8" t="str">
        <f aca="false">IF(AND(E10112=1,F10112=1),"Both pay",IF(F10112=1,"Missed",IF(E10112=1,"False trigger","Neither")))</f>
        <v>Neither</v>
      </c>
    </row>
    <row r="10113" customFormat="false" ht="15" hidden="false" customHeight="false" outlineLevel="0" collapsed="false">
      <c r="A10113" s="8" t="n">
        <v>1724</v>
      </c>
      <c r="B10113" s="8" t="s">
        <v>343</v>
      </c>
      <c r="C10113" s="13" t="n">
        <v>0.0048777296522359</v>
      </c>
      <c r="D10113" s="13" t="n">
        <v>0</v>
      </c>
      <c r="E10113" s="8" t="n">
        <f aca="false">IF(C10113&gt;=$B$4,1,0)</f>
        <v>0</v>
      </c>
      <c r="F10113" s="8" t="n">
        <f aca="false">IF(D10113&gt;=$B$4,1,0)</f>
        <v>0</v>
      </c>
      <c r="G10113" s="8" t="str">
        <f aca="false">IF(AND(E10113=1,F10113=1),"Both pay",IF(F10113=1,"Missed",IF(E10113=1,"False trigger","Neither")))</f>
        <v>Neither</v>
      </c>
    </row>
    <row r="10114" customFormat="false" ht="15" hidden="false" customHeight="false" outlineLevel="0" collapsed="false">
      <c r="A10114" s="8" t="n">
        <v>1725</v>
      </c>
      <c r="B10114" s="8" t="s">
        <v>343</v>
      </c>
      <c r="C10114" s="13" t="n">
        <v>0.0055023618737664</v>
      </c>
      <c r="D10114" s="13" t="n">
        <v>0</v>
      </c>
      <c r="E10114" s="8" t="n">
        <f aca="false">IF(C10114&gt;=$B$4,1,0)</f>
        <v>0</v>
      </c>
      <c r="F10114" s="8" t="n">
        <f aca="false">IF(D10114&gt;=$B$4,1,0)</f>
        <v>0</v>
      </c>
      <c r="G10114" s="8" t="str">
        <f aca="false">IF(AND(E10114=1,F10114=1),"Both pay",IF(F10114=1,"Missed",IF(E10114=1,"False trigger","Neither")))</f>
        <v>Neither</v>
      </c>
    </row>
    <row r="10115" customFormat="false" ht="15" hidden="false" customHeight="false" outlineLevel="0" collapsed="false">
      <c r="A10115" s="8" t="n">
        <v>1726</v>
      </c>
      <c r="B10115" s="8" t="s">
        <v>343</v>
      </c>
      <c r="C10115" s="13" t="n">
        <v>0.0022806678409992</v>
      </c>
      <c r="D10115" s="13" t="n">
        <v>0</v>
      </c>
      <c r="E10115" s="8" t="n">
        <f aca="false">IF(C10115&gt;=$B$4,1,0)</f>
        <v>0</v>
      </c>
      <c r="F10115" s="8" t="n">
        <f aca="false">IF(D10115&gt;=$B$4,1,0)</f>
        <v>0</v>
      </c>
      <c r="G10115" s="8" t="str">
        <f aca="false">IF(AND(E10115=1,F10115=1),"Both pay",IF(F10115=1,"Missed",IF(E10115=1,"False trigger","Neither")))</f>
        <v>Neither</v>
      </c>
    </row>
    <row r="10116" customFormat="false" ht="15" hidden="false" customHeight="false" outlineLevel="0" collapsed="false">
      <c r="A10116" s="8" t="n">
        <v>1727</v>
      </c>
      <c r="B10116" s="8" t="s">
        <v>343</v>
      </c>
      <c r="C10116" s="13" t="n">
        <v>0.000726568097157</v>
      </c>
      <c r="D10116" s="13" t="n">
        <v>0</v>
      </c>
      <c r="E10116" s="8" t="n">
        <f aca="false">IF(C10116&gt;=$B$4,1,0)</f>
        <v>0</v>
      </c>
      <c r="F10116" s="8" t="n">
        <f aca="false">IF(D10116&gt;=$B$4,1,0)</f>
        <v>0</v>
      </c>
      <c r="G10116" s="8" t="str">
        <f aca="false">IF(AND(E10116=1,F10116=1),"Both pay",IF(F10116=1,"Missed",IF(E10116=1,"False trigger","Neither")))</f>
        <v>Neither</v>
      </c>
    </row>
    <row r="10117" customFormat="false" ht="15" hidden="false" customHeight="false" outlineLevel="0" collapsed="false">
      <c r="A10117" s="8" t="n">
        <v>1728</v>
      </c>
      <c r="B10117" s="8" t="s">
        <v>343</v>
      </c>
      <c r="C10117" s="13" t="n">
        <v>0.0041784554930686</v>
      </c>
      <c r="D10117" s="13" t="n">
        <v>0</v>
      </c>
      <c r="E10117" s="8" t="n">
        <f aca="false">IF(C10117&gt;=$B$4,1,0)</f>
        <v>0</v>
      </c>
      <c r="F10117" s="8" t="n">
        <f aca="false">IF(D10117&gt;=$B$4,1,0)</f>
        <v>0</v>
      </c>
      <c r="G10117" s="8" t="str">
        <f aca="false">IF(AND(E10117=1,F10117=1),"Both pay",IF(F10117=1,"Missed",IF(E10117=1,"False trigger","Neither")))</f>
        <v>Neither</v>
      </c>
    </row>
    <row r="10118" customFormat="false" ht="15" hidden="false" customHeight="false" outlineLevel="0" collapsed="false">
      <c r="A10118" s="8" t="n">
        <v>1729</v>
      </c>
      <c r="B10118" s="8" t="s">
        <v>343</v>
      </c>
      <c r="C10118" s="13" t="n">
        <v>0.0135761727744707</v>
      </c>
      <c r="D10118" s="13" t="n">
        <v>0</v>
      </c>
      <c r="E10118" s="8" t="n">
        <f aca="false">IF(C10118&gt;=$B$4,1,0)</f>
        <v>0</v>
      </c>
      <c r="F10118" s="8" t="n">
        <f aca="false">IF(D10118&gt;=$B$4,1,0)</f>
        <v>0</v>
      </c>
      <c r="G10118" s="8" t="str">
        <f aca="false">IF(AND(E10118=1,F10118=1),"Both pay",IF(F10118=1,"Missed",IF(E10118=1,"False trigger","Neither")))</f>
        <v>Neither</v>
      </c>
    </row>
    <row r="10119" customFormat="false" ht="15" hidden="false" customHeight="false" outlineLevel="0" collapsed="false">
      <c r="A10119" s="8" t="n">
        <v>1730</v>
      </c>
      <c r="B10119" s="8" t="s">
        <v>343</v>
      </c>
      <c r="C10119" s="13" t="n">
        <v>0.0056945832457628</v>
      </c>
      <c r="D10119" s="13" t="n">
        <v>0</v>
      </c>
      <c r="E10119" s="8" t="n">
        <f aca="false">IF(C10119&gt;=$B$4,1,0)</f>
        <v>0</v>
      </c>
      <c r="F10119" s="8" t="n">
        <f aca="false">IF(D10119&gt;=$B$4,1,0)</f>
        <v>0</v>
      </c>
      <c r="G10119" s="8" t="str">
        <f aca="false">IF(AND(E10119=1,F10119=1),"Both pay",IF(F10119=1,"Missed",IF(E10119=1,"False trigger","Neither")))</f>
        <v>Neither</v>
      </c>
    </row>
    <row r="10120" customFormat="false" ht="15" hidden="false" customHeight="false" outlineLevel="0" collapsed="false">
      <c r="A10120" s="8" t="n">
        <v>1731</v>
      </c>
      <c r="B10120" s="8" t="s">
        <v>343</v>
      </c>
      <c r="C10120" s="13" t="n">
        <v>0.0255479907584543</v>
      </c>
      <c r="D10120" s="13" t="n">
        <v>0</v>
      </c>
      <c r="E10120" s="8" t="n">
        <f aca="false">IF(C10120&gt;=$B$4,1,0)</f>
        <v>0</v>
      </c>
      <c r="F10120" s="8" t="n">
        <f aca="false">IF(D10120&gt;=$B$4,1,0)</f>
        <v>0</v>
      </c>
      <c r="G10120" s="8" t="str">
        <f aca="false">IF(AND(E10120=1,F10120=1),"Both pay",IF(F10120=1,"Missed",IF(E10120=1,"False trigger","Neither")))</f>
        <v>Neither</v>
      </c>
    </row>
    <row r="10121" customFormat="false" ht="15" hidden="false" customHeight="false" outlineLevel="0" collapsed="false">
      <c r="A10121" s="8" t="n">
        <v>1732</v>
      </c>
      <c r="B10121" s="8" t="s">
        <v>343</v>
      </c>
      <c r="C10121" s="13" t="n">
        <v>0.0465403196776392</v>
      </c>
      <c r="D10121" s="13" t="n">
        <v>0</v>
      </c>
      <c r="E10121" s="8" t="n">
        <f aca="false">IF(C10121&gt;=$B$4,1,0)</f>
        <v>0</v>
      </c>
      <c r="F10121" s="8" t="n">
        <f aca="false">IF(D10121&gt;=$B$4,1,0)</f>
        <v>0</v>
      </c>
      <c r="G10121" s="8" t="str">
        <f aca="false">IF(AND(E10121=1,F10121=1),"Both pay",IF(F10121=1,"Missed",IF(E10121=1,"False trigger","Neither")))</f>
        <v>Neither</v>
      </c>
    </row>
    <row r="10122" customFormat="false" ht="15" hidden="false" customHeight="false" outlineLevel="0" collapsed="false">
      <c r="A10122" s="8" t="n">
        <v>1735</v>
      </c>
      <c r="B10122" s="8" t="s">
        <v>343</v>
      </c>
      <c r="C10122" s="13" t="n">
        <v>1.16939100936287</v>
      </c>
      <c r="D10122" s="13" t="n">
        <v>0</v>
      </c>
      <c r="E10122" s="8" t="n">
        <f aca="false">IF(C10122&gt;=$B$4,1,0)</f>
        <v>0</v>
      </c>
      <c r="F10122" s="8" t="n">
        <f aca="false">IF(D10122&gt;=$B$4,1,0)</f>
        <v>0</v>
      </c>
      <c r="G10122" s="8" t="str">
        <f aca="false">IF(AND(E10122=1,F10122=1),"Both pay",IF(F10122=1,"Missed",IF(E10122=1,"False trigger","Neither")))</f>
        <v>Neither</v>
      </c>
    </row>
    <row r="10123" customFormat="false" ht="15" hidden="false" customHeight="false" outlineLevel="0" collapsed="false">
      <c r="A10123" s="8" t="n">
        <v>1736</v>
      </c>
      <c r="B10123" s="8" t="s">
        <v>343</v>
      </c>
      <c r="C10123" s="13" t="n">
        <v>1.79092342264704</v>
      </c>
      <c r="D10123" s="13" t="n">
        <v>0</v>
      </c>
      <c r="E10123" s="8" t="n">
        <f aca="false">IF(C10123&gt;=$B$4,1,0)</f>
        <v>0</v>
      </c>
      <c r="F10123" s="8" t="n">
        <f aca="false">IF(D10123&gt;=$B$4,1,0)</f>
        <v>0</v>
      </c>
      <c r="G10123" s="8" t="str">
        <f aca="false">IF(AND(E10123=1,F10123=1),"Both pay",IF(F10123=1,"Missed",IF(E10123=1,"False trigger","Neither")))</f>
        <v>Neither</v>
      </c>
    </row>
    <row r="10124" customFormat="false" ht="15" hidden="false" customHeight="false" outlineLevel="0" collapsed="false">
      <c r="A10124" s="8" t="n">
        <v>1737</v>
      </c>
      <c r="B10124" s="8" t="s">
        <v>343</v>
      </c>
      <c r="C10124" s="13" t="n">
        <v>1.91365718595495</v>
      </c>
      <c r="D10124" s="13" t="n">
        <v>0</v>
      </c>
      <c r="E10124" s="8" t="n">
        <f aca="false">IF(C10124&gt;=$B$4,1,0)</f>
        <v>0</v>
      </c>
      <c r="F10124" s="8" t="n">
        <f aca="false">IF(D10124&gt;=$B$4,1,0)</f>
        <v>0</v>
      </c>
      <c r="G10124" s="8" t="str">
        <f aca="false">IF(AND(E10124=1,F10124=1),"Both pay",IF(F10124=1,"Missed",IF(E10124=1,"False trigger","Neither")))</f>
        <v>Neither</v>
      </c>
    </row>
    <row r="10125" customFormat="false" ht="15" hidden="false" customHeight="false" outlineLevel="0" collapsed="false">
      <c r="A10125" s="8" t="n">
        <v>1738</v>
      </c>
      <c r="B10125" s="8" t="s">
        <v>343</v>
      </c>
      <c r="C10125" s="13" t="n">
        <v>1.18289223446047</v>
      </c>
      <c r="D10125" s="13" t="n">
        <v>0</v>
      </c>
      <c r="E10125" s="8" t="n">
        <f aca="false">IF(C10125&gt;=$B$4,1,0)</f>
        <v>0</v>
      </c>
      <c r="F10125" s="8" t="n">
        <f aca="false">IF(D10125&gt;=$B$4,1,0)</f>
        <v>0</v>
      </c>
      <c r="G10125" s="8" t="str">
        <f aca="false">IF(AND(E10125=1,F10125=1),"Both pay",IF(F10125=1,"Missed",IF(E10125=1,"False trigger","Neither")))</f>
        <v>Neither</v>
      </c>
    </row>
    <row r="10126" customFormat="false" ht="15" hidden="false" customHeight="false" outlineLevel="0" collapsed="false">
      <c r="A10126" s="8" t="n">
        <v>1749</v>
      </c>
      <c r="B10126" s="8" t="s">
        <v>343</v>
      </c>
      <c r="C10126" s="13" t="n">
        <v>0.0361195243590159</v>
      </c>
      <c r="D10126" s="13" t="n">
        <v>0.0943749999999994</v>
      </c>
      <c r="E10126" s="8" t="n">
        <f aca="false">IF(C10126&gt;=$B$4,1,0)</f>
        <v>0</v>
      </c>
      <c r="F10126" s="8" t="n">
        <f aca="false">IF(D10126&gt;=$B$4,1,0)</f>
        <v>0</v>
      </c>
      <c r="G10126" s="8" t="str">
        <f aca="false">IF(AND(E10126=1,F10126=1),"Both pay",IF(F10126=1,"Missed",IF(E10126=1,"False trigger","Neither")))</f>
        <v>Neither</v>
      </c>
    </row>
    <row r="10127" customFormat="false" ht="15" hidden="false" customHeight="false" outlineLevel="0" collapsed="false">
      <c r="A10127" s="8" t="n">
        <v>1750</v>
      </c>
      <c r="B10127" s="8" t="s">
        <v>343</v>
      </c>
      <c r="C10127" s="13" t="n">
        <v>0.0015898311630166</v>
      </c>
      <c r="D10127" s="13" t="n">
        <v>0.0056249999999948</v>
      </c>
      <c r="E10127" s="8" t="n">
        <f aca="false">IF(C10127&gt;=$B$4,1,0)</f>
        <v>0</v>
      </c>
      <c r="F10127" s="8" t="n">
        <f aca="false">IF(D10127&gt;=$B$4,1,0)</f>
        <v>0</v>
      </c>
      <c r="G10127" s="8" t="str">
        <f aca="false">IF(AND(E10127=1,F10127=1),"Both pay",IF(F10127=1,"Missed",IF(E10127=1,"False trigger","Neither")))</f>
        <v>Neither</v>
      </c>
    </row>
    <row r="10128" customFormat="false" ht="15" hidden="false" customHeight="false" outlineLevel="0" collapsed="false">
      <c r="A10128" s="8" t="n">
        <v>1751</v>
      </c>
      <c r="B10128" s="8" t="s">
        <v>343</v>
      </c>
      <c r="C10128" s="13" t="n">
        <v>0.0037614312573737</v>
      </c>
      <c r="D10128" s="13" t="n">
        <v>0.0231250000000002</v>
      </c>
      <c r="E10128" s="8" t="n">
        <f aca="false">IF(C10128&gt;=$B$4,1,0)</f>
        <v>0</v>
      </c>
      <c r="F10128" s="8" t="n">
        <f aca="false">IF(D10128&gt;=$B$4,1,0)</f>
        <v>0</v>
      </c>
      <c r="G10128" s="8" t="str">
        <f aca="false">IF(AND(E10128=1,F10128=1),"Both pay",IF(F10128=1,"Missed",IF(E10128=1,"False trigger","Neither")))</f>
        <v>Neither</v>
      </c>
    </row>
    <row r="10129" customFormat="false" ht="15" hidden="false" customHeight="false" outlineLevel="0" collapsed="false">
      <c r="A10129" s="8" t="n">
        <v>1760</v>
      </c>
      <c r="B10129" s="8" t="s">
        <v>343</v>
      </c>
      <c r="C10129" s="13" t="n">
        <v>0.003148495850386</v>
      </c>
      <c r="D10129" s="13" t="n">
        <v>0</v>
      </c>
      <c r="E10129" s="8" t="n">
        <f aca="false">IF(C10129&gt;=$B$4,1,0)</f>
        <v>0</v>
      </c>
      <c r="F10129" s="8" t="n">
        <f aca="false">IF(D10129&gt;=$B$4,1,0)</f>
        <v>0</v>
      </c>
      <c r="G10129" s="8" t="str">
        <f aca="false">IF(AND(E10129=1,F10129=1),"Both pay",IF(F10129=1,"Missed",IF(E10129=1,"False trigger","Neither")))</f>
        <v>Neither</v>
      </c>
    </row>
    <row r="10130" customFormat="false" ht="15" hidden="false" customHeight="false" outlineLevel="0" collapsed="false">
      <c r="A10130" s="8" t="n">
        <v>1761</v>
      </c>
      <c r="B10130" s="8" t="s">
        <v>343</v>
      </c>
      <c r="C10130" s="13" t="n">
        <v>0.0175979014566056</v>
      </c>
      <c r="D10130" s="13" t="n">
        <v>0</v>
      </c>
      <c r="E10130" s="8" t="n">
        <f aca="false">IF(C10130&gt;=$B$4,1,0)</f>
        <v>0</v>
      </c>
      <c r="F10130" s="8" t="n">
        <f aca="false">IF(D10130&gt;=$B$4,1,0)</f>
        <v>0</v>
      </c>
      <c r="G10130" s="8" t="str">
        <f aca="false">IF(AND(E10130=1,F10130=1),"Both pay",IF(F10130=1,"Missed",IF(E10130=1,"False trigger","Neither")))</f>
        <v>Neither</v>
      </c>
    </row>
    <row r="10131" customFormat="false" ht="15" hidden="false" customHeight="false" outlineLevel="0" collapsed="false">
      <c r="A10131" s="8" t="n">
        <v>1762</v>
      </c>
      <c r="B10131" s="8" t="s">
        <v>343</v>
      </c>
      <c r="C10131" s="13" t="n">
        <v>0.0269201378244554</v>
      </c>
      <c r="D10131" s="13" t="n">
        <v>0</v>
      </c>
      <c r="E10131" s="8" t="n">
        <f aca="false">IF(C10131&gt;=$B$4,1,0)</f>
        <v>0</v>
      </c>
      <c r="F10131" s="8" t="n">
        <f aca="false">IF(D10131&gt;=$B$4,1,0)</f>
        <v>0</v>
      </c>
      <c r="G10131" s="8" t="str">
        <f aca="false">IF(AND(E10131=1,F10131=1),"Both pay",IF(F10131=1,"Missed",IF(E10131=1,"False trigger","Neither")))</f>
        <v>Neither</v>
      </c>
    </row>
    <row r="10132" customFormat="false" ht="15" hidden="false" customHeight="false" outlineLevel="0" collapsed="false">
      <c r="A10132" s="8" t="n">
        <v>1763</v>
      </c>
      <c r="B10132" s="8" t="s">
        <v>343</v>
      </c>
      <c r="C10132" s="13" t="n">
        <v>0.0368530635795734</v>
      </c>
      <c r="D10132" s="13" t="n">
        <v>0</v>
      </c>
      <c r="E10132" s="8" t="n">
        <f aca="false">IF(C10132&gt;=$B$4,1,0)</f>
        <v>0</v>
      </c>
      <c r="F10132" s="8" t="n">
        <f aca="false">IF(D10132&gt;=$B$4,1,0)</f>
        <v>0</v>
      </c>
      <c r="G10132" s="8" t="str">
        <f aca="false">IF(AND(E10132=1,F10132=1),"Both pay",IF(F10132=1,"Missed",IF(E10132=1,"False trigger","Neither")))</f>
        <v>Neither</v>
      </c>
    </row>
    <row r="10133" customFormat="false" ht="15" hidden="false" customHeight="false" outlineLevel="0" collapsed="false">
      <c r="A10133" s="8" t="n">
        <v>1764</v>
      </c>
      <c r="B10133" s="8" t="s">
        <v>343</v>
      </c>
      <c r="C10133" s="13" t="n">
        <v>0.0405432223911263</v>
      </c>
      <c r="D10133" s="13" t="n">
        <v>0</v>
      </c>
      <c r="E10133" s="8" t="n">
        <f aca="false">IF(C10133&gt;=$B$4,1,0)</f>
        <v>0</v>
      </c>
      <c r="F10133" s="8" t="n">
        <f aca="false">IF(D10133&gt;=$B$4,1,0)</f>
        <v>0</v>
      </c>
      <c r="G10133" s="8" t="str">
        <f aca="false">IF(AND(E10133=1,F10133=1),"Both pay",IF(F10133=1,"Missed",IF(E10133=1,"False trigger","Neither")))</f>
        <v>Neither</v>
      </c>
    </row>
    <row r="10134" customFormat="false" ht="15" hidden="false" customHeight="false" outlineLevel="0" collapsed="false">
      <c r="A10134" s="8" t="n">
        <v>1765</v>
      </c>
      <c r="B10134" s="8" t="s">
        <v>343</v>
      </c>
      <c r="C10134" s="13" t="n">
        <v>0.0428880408956775</v>
      </c>
      <c r="D10134" s="13" t="n">
        <v>0</v>
      </c>
      <c r="E10134" s="8" t="n">
        <f aca="false">IF(C10134&gt;=$B$4,1,0)</f>
        <v>0</v>
      </c>
      <c r="F10134" s="8" t="n">
        <f aca="false">IF(D10134&gt;=$B$4,1,0)</f>
        <v>0</v>
      </c>
      <c r="G10134" s="8" t="str">
        <f aca="false">IF(AND(E10134=1,F10134=1),"Both pay",IF(F10134=1,"Missed",IF(E10134=1,"False trigger","Neither")))</f>
        <v>Neither</v>
      </c>
    </row>
    <row r="10135" customFormat="false" ht="15" hidden="false" customHeight="false" outlineLevel="0" collapsed="false">
      <c r="A10135" s="8" t="n">
        <v>1768</v>
      </c>
      <c r="B10135" s="8" t="s">
        <v>343</v>
      </c>
      <c r="C10135" s="13" t="n">
        <v>0.0147361662277667</v>
      </c>
      <c r="D10135" s="13" t="n">
        <v>0</v>
      </c>
      <c r="E10135" s="8" t="n">
        <f aca="false">IF(C10135&gt;=$B$4,1,0)</f>
        <v>0</v>
      </c>
      <c r="F10135" s="8" t="n">
        <f aca="false">IF(D10135&gt;=$B$4,1,0)</f>
        <v>0</v>
      </c>
      <c r="G10135" s="8" t="str">
        <f aca="false">IF(AND(E10135=1,F10135=1),"Both pay",IF(F10135=1,"Missed",IF(E10135=1,"False trigger","Neither")))</f>
        <v>Neither</v>
      </c>
    </row>
    <row r="10136" customFormat="false" ht="15" hidden="false" customHeight="false" outlineLevel="0" collapsed="false">
      <c r="A10136" s="8" t="n">
        <v>1769</v>
      </c>
      <c r="B10136" s="8" t="s">
        <v>343</v>
      </c>
      <c r="C10136" s="13" t="n">
        <v>0.0142628422808144</v>
      </c>
      <c r="D10136" s="13" t="n">
        <v>0</v>
      </c>
      <c r="E10136" s="8" t="n">
        <f aca="false">IF(C10136&gt;=$B$4,1,0)</f>
        <v>0</v>
      </c>
      <c r="F10136" s="8" t="n">
        <f aca="false">IF(D10136&gt;=$B$4,1,0)</f>
        <v>0</v>
      </c>
      <c r="G10136" s="8" t="str">
        <f aca="false">IF(AND(E10136=1,F10136=1),"Both pay",IF(F10136=1,"Missed",IF(E10136=1,"False trigger","Neither")))</f>
        <v>Neither</v>
      </c>
    </row>
    <row r="10137" customFormat="false" ht="15" hidden="false" customHeight="false" outlineLevel="0" collapsed="false">
      <c r="A10137" s="8" t="n">
        <v>1770</v>
      </c>
      <c r="B10137" s="8" t="s">
        <v>343</v>
      </c>
      <c r="C10137" s="13" t="n">
        <v>0.0138694974113064</v>
      </c>
      <c r="D10137" s="13" t="n">
        <v>0</v>
      </c>
      <c r="E10137" s="8" t="n">
        <f aca="false">IF(C10137&gt;=$B$4,1,0)</f>
        <v>0</v>
      </c>
      <c r="F10137" s="8" t="n">
        <f aca="false">IF(D10137&gt;=$B$4,1,0)</f>
        <v>0</v>
      </c>
      <c r="G10137" s="8" t="str">
        <f aca="false">IF(AND(E10137=1,F10137=1),"Both pay",IF(F10137=1,"Missed",IF(E10137=1,"False trigger","Neither")))</f>
        <v>Neither</v>
      </c>
    </row>
    <row r="10138" customFormat="false" ht="15" hidden="false" customHeight="false" outlineLevel="0" collapsed="false">
      <c r="A10138" s="8" t="n">
        <v>1771</v>
      </c>
      <c r="B10138" s="8" t="s">
        <v>343</v>
      </c>
      <c r="C10138" s="13" t="n">
        <v>0.0109022915492253</v>
      </c>
      <c r="D10138" s="13" t="n">
        <v>0</v>
      </c>
      <c r="E10138" s="8" t="n">
        <f aca="false">IF(C10138&gt;=$B$4,1,0)</f>
        <v>0</v>
      </c>
      <c r="F10138" s="8" t="n">
        <f aca="false">IF(D10138&gt;=$B$4,1,0)</f>
        <v>0</v>
      </c>
      <c r="G10138" s="8" t="str">
        <f aca="false">IF(AND(E10138=1,F10138=1),"Both pay",IF(F10138=1,"Missed",IF(E10138=1,"False trigger","Neither")))</f>
        <v>Neither</v>
      </c>
    </row>
    <row r="10139" customFormat="false" ht="15" hidden="false" customHeight="false" outlineLevel="0" collapsed="false">
      <c r="A10139" s="8" t="n">
        <v>1772</v>
      </c>
      <c r="B10139" s="8" t="s">
        <v>343</v>
      </c>
      <c r="C10139" s="13" t="n">
        <v>0.0193812900028049</v>
      </c>
      <c r="D10139" s="13" t="n">
        <v>0</v>
      </c>
      <c r="E10139" s="8" t="n">
        <f aca="false">IF(C10139&gt;=$B$4,1,0)</f>
        <v>0</v>
      </c>
      <c r="F10139" s="8" t="n">
        <f aca="false">IF(D10139&gt;=$B$4,1,0)</f>
        <v>0</v>
      </c>
      <c r="G10139" s="8" t="str">
        <f aca="false">IF(AND(E10139=1,F10139=1),"Both pay",IF(F10139=1,"Missed",IF(E10139=1,"False trigger","Neither")))</f>
        <v>Neither</v>
      </c>
    </row>
    <row r="10140" customFormat="false" ht="15" hidden="false" customHeight="false" outlineLevel="0" collapsed="false">
      <c r="A10140" s="8" t="n">
        <v>1773</v>
      </c>
      <c r="B10140" s="8" t="s">
        <v>343</v>
      </c>
      <c r="C10140" s="13" t="n">
        <v>0.0184003607360736</v>
      </c>
      <c r="D10140" s="13" t="n">
        <v>0</v>
      </c>
      <c r="E10140" s="8" t="n">
        <f aca="false">IF(C10140&gt;=$B$4,1,0)</f>
        <v>0</v>
      </c>
      <c r="F10140" s="8" t="n">
        <f aca="false">IF(D10140&gt;=$B$4,1,0)</f>
        <v>0</v>
      </c>
      <c r="G10140" s="8" t="str">
        <f aca="false">IF(AND(E10140=1,F10140=1),"Both pay",IF(F10140=1,"Missed",IF(E10140=1,"False trigger","Neither")))</f>
        <v>Neither</v>
      </c>
    </row>
    <row r="10141" customFormat="false" ht="15" hidden="false" customHeight="false" outlineLevel="0" collapsed="false">
      <c r="A10141" s="8" t="n">
        <v>1774</v>
      </c>
      <c r="B10141" s="8" t="s">
        <v>343</v>
      </c>
      <c r="C10141" s="13" t="n">
        <v>0.0238494496183037</v>
      </c>
      <c r="D10141" s="13" t="n">
        <v>0</v>
      </c>
      <c r="E10141" s="8" t="n">
        <f aca="false">IF(C10141&gt;=$B$4,1,0)</f>
        <v>0</v>
      </c>
      <c r="F10141" s="8" t="n">
        <f aca="false">IF(D10141&gt;=$B$4,1,0)</f>
        <v>0</v>
      </c>
      <c r="G10141" s="8" t="str">
        <f aca="false">IF(AND(E10141=1,F10141=1),"Both pay",IF(F10141=1,"Missed",IF(E10141=1,"False trigger","Neither")))</f>
        <v>Neither</v>
      </c>
    </row>
    <row r="10142" customFormat="false" ht="15" hidden="false" customHeight="false" outlineLevel="0" collapsed="false">
      <c r="A10142" s="8" t="n">
        <v>1776</v>
      </c>
      <c r="B10142" s="8" t="s">
        <v>343</v>
      </c>
      <c r="C10142" s="13" t="n">
        <v>0.008442530538673</v>
      </c>
      <c r="D10142" s="13" t="n">
        <v>0</v>
      </c>
      <c r="E10142" s="8" t="n">
        <f aca="false">IF(C10142&gt;=$B$4,1,0)</f>
        <v>0</v>
      </c>
      <c r="F10142" s="8" t="n">
        <f aca="false">IF(D10142&gt;=$B$4,1,0)</f>
        <v>0</v>
      </c>
      <c r="G10142" s="8" t="str">
        <f aca="false">IF(AND(E10142=1,F10142=1),"Both pay",IF(F10142=1,"Missed",IF(E10142=1,"False trigger","Neither")))</f>
        <v>Neither</v>
      </c>
    </row>
    <row r="10143" customFormat="false" ht="15" hidden="false" customHeight="false" outlineLevel="0" collapsed="false">
      <c r="A10143" s="8" t="n">
        <v>1777</v>
      </c>
      <c r="B10143" s="8" t="s">
        <v>343</v>
      </c>
      <c r="C10143" s="13" t="n">
        <v>0.0004534228101036</v>
      </c>
      <c r="D10143" s="13" t="n">
        <v>0</v>
      </c>
      <c r="E10143" s="8" t="n">
        <f aca="false">IF(C10143&gt;=$B$4,1,0)</f>
        <v>0</v>
      </c>
      <c r="F10143" s="8" t="n">
        <f aca="false">IF(D10143&gt;=$B$4,1,0)</f>
        <v>0</v>
      </c>
      <c r="G10143" s="8" t="str">
        <f aca="false">IF(AND(E10143=1,F10143=1),"Both pay",IF(F10143=1,"Missed",IF(E10143=1,"False trigger","Neither")))</f>
        <v>Neither</v>
      </c>
    </row>
    <row r="10144" customFormat="false" ht="15" hidden="false" customHeight="false" outlineLevel="0" collapsed="false">
      <c r="A10144" s="8" t="n">
        <v>1778</v>
      </c>
      <c r="B10144" s="8" t="s">
        <v>343</v>
      </c>
      <c r="C10144" s="13" t="n">
        <v>0.0004366447337957</v>
      </c>
      <c r="D10144" s="13" t="n">
        <v>0</v>
      </c>
      <c r="E10144" s="8" t="n">
        <f aca="false">IF(C10144&gt;=$B$4,1,0)</f>
        <v>0</v>
      </c>
      <c r="F10144" s="8" t="n">
        <f aca="false">IF(D10144&gt;=$B$4,1,0)</f>
        <v>0</v>
      </c>
      <c r="G10144" s="8" t="str">
        <f aca="false">IF(AND(E10144=1,F10144=1),"Both pay",IF(F10144=1,"Missed",IF(E10144=1,"False trigger","Neither")))</f>
        <v>Neither</v>
      </c>
    </row>
    <row r="10145" customFormat="false" ht="15" hidden="false" customHeight="false" outlineLevel="0" collapsed="false">
      <c r="A10145" s="8" t="n">
        <v>1779</v>
      </c>
      <c r="B10145" s="8" t="s">
        <v>343</v>
      </c>
      <c r="C10145" s="13" t="n">
        <v>0.0006832704992021</v>
      </c>
      <c r="D10145" s="13" t="n">
        <v>0</v>
      </c>
      <c r="E10145" s="8" t="n">
        <f aca="false">IF(C10145&gt;=$B$4,1,0)</f>
        <v>0</v>
      </c>
      <c r="F10145" s="8" t="n">
        <f aca="false">IF(D10145&gt;=$B$4,1,0)</f>
        <v>0</v>
      </c>
      <c r="G10145" s="8" t="str">
        <f aca="false">IF(AND(E10145=1,F10145=1),"Both pay",IF(F10145=1,"Missed",IF(E10145=1,"False trigger","Neither")))</f>
        <v>Neither</v>
      </c>
    </row>
    <row r="10146" customFormat="false" ht="15" hidden="false" customHeight="false" outlineLevel="0" collapsed="false">
      <c r="A10146" s="8" t="n">
        <v>1781</v>
      </c>
      <c r="B10146" s="8" t="s">
        <v>343</v>
      </c>
      <c r="C10146" s="13" t="n">
        <v>0.0026331088937823</v>
      </c>
      <c r="D10146" s="13" t="n">
        <v>0</v>
      </c>
      <c r="E10146" s="8" t="n">
        <f aca="false">IF(C10146&gt;=$B$4,1,0)</f>
        <v>0</v>
      </c>
      <c r="F10146" s="8" t="n">
        <f aca="false">IF(D10146&gt;=$B$4,1,0)</f>
        <v>0</v>
      </c>
      <c r="G10146" s="8" t="str">
        <f aca="false">IF(AND(E10146=1,F10146=1),"Both pay",IF(F10146=1,"Missed",IF(E10146=1,"False trigger","Neither")))</f>
        <v>Neither</v>
      </c>
    </row>
    <row r="10147" customFormat="false" ht="15" hidden="false" customHeight="false" outlineLevel="0" collapsed="false">
      <c r="A10147" s="8" t="n">
        <v>1782</v>
      </c>
      <c r="B10147" s="8" t="s">
        <v>343</v>
      </c>
      <c r="C10147" s="13" t="n">
        <v>0.0027848306123203</v>
      </c>
      <c r="D10147" s="13" t="n">
        <v>0</v>
      </c>
      <c r="E10147" s="8" t="n">
        <f aca="false">IF(C10147&gt;=$B$4,1,0)</f>
        <v>0</v>
      </c>
      <c r="F10147" s="8" t="n">
        <f aca="false">IF(D10147&gt;=$B$4,1,0)</f>
        <v>0</v>
      </c>
      <c r="G10147" s="8" t="str">
        <f aca="false">IF(AND(E10147=1,F10147=1),"Both pay",IF(F10147=1,"Missed",IF(E10147=1,"False trigger","Neither")))</f>
        <v>Neither</v>
      </c>
    </row>
    <row r="10148" customFormat="false" ht="15" hidden="false" customHeight="false" outlineLevel="0" collapsed="false">
      <c r="A10148" s="8" t="n">
        <v>1784</v>
      </c>
      <c r="B10148" s="8" t="s">
        <v>343</v>
      </c>
      <c r="C10148" s="13" t="n">
        <v>0.0248759078539322</v>
      </c>
      <c r="D10148" s="13" t="n">
        <v>0</v>
      </c>
      <c r="E10148" s="8" t="n">
        <f aca="false">IF(C10148&gt;=$B$4,1,0)</f>
        <v>0</v>
      </c>
      <c r="F10148" s="8" t="n">
        <f aca="false">IF(D10148&gt;=$B$4,1,0)</f>
        <v>0</v>
      </c>
      <c r="G10148" s="8" t="str">
        <f aca="false">IF(AND(E10148=1,F10148=1),"Both pay",IF(F10148=1,"Missed",IF(E10148=1,"False trigger","Neither")))</f>
        <v>Neither</v>
      </c>
    </row>
    <row r="10149" customFormat="false" ht="15" hidden="false" customHeight="false" outlineLevel="0" collapsed="false">
      <c r="A10149" s="8" t="n">
        <v>1785</v>
      </c>
      <c r="B10149" s="8" t="s">
        <v>343</v>
      </c>
      <c r="C10149" s="13" t="n">
        <v>0.0177706387354774</v>
      </c>
      <c r="D10149" s="13" t="n">
        <v>0</v>
      </c>
      <c r="E10149" s="8" t="n">
        <f aca="false">IF(C10149&gt;=$B$4,1,0)</f>
        <v>0</v>
      </c>
      <c r="F10149" s="8" t="n">
        <f aca="false">IF(D10149&gt;=$B$4,1,0)</f>
        <v>0</v>
      </c>
      <c r="G10149" s="8" t="str">
        <f aca="false">IF(AND(E10149=1,F10149=1),"Both pay",IF(F10149=1,"Missed",IF(E10149=1,"False trigger","Neither")))</f>
        <v>Neither</v>
      </c>
    </row>
    <row r="10150" customFormat="false" ht="15" hidden="false" customHeight="false" outlineLevel="0" collapsed="false">
      <c r="A10150" s="8" t="n">
        <v>1786</v>
      </c>
      <c r="B10150" s="8" t="s">
        <v>343</v>
      </c>
      <c r="C10150" s="13" t="n">
        <v>0.0201525984477655</v>
      </c>
      <c r="D10150" s="13" t="n">
        <v>0</v>
      </c>
      <c r="E10150" s="8" t="n">
        <f aca="false">IF(C10150&gt;=$B$4,1,0)</f>
        <v>0</v>
      </c>
      <c r="F10150" s="8" t="n">
        <f aca="false">IF(D10150&gt;=$B$4,1,0)</f>
        <v>0</v>
      </c>
      <c r="G10150" s="8" t="str">
        <f aca="false">IF(AND(E10150=1,F10150=1),"Both pay",IF(F10150=1,"Missed",IF(E10150=1,"False trigger","Neither")))</f>
        <v>Neither</v>
      </c>
    </row>
    <row r="10151" customFormat="false" ht="15" hidden="false" customHeight="false" outlineLevel="0" collapsed="false">
      <c r="A10151" s="8" t="n">
        <v>1787</v>
      </c>
      <c r="B10151" s="8" t="s">
        <v>343</v>
      </c>
      <c r="C10151" s="13" t="n">
        <v>0.109692217220079</v>
      </c>
      <c r="D10151" s="13" t="n">
        <v>0</v>
      </c>
      <c r="E10151" s="8" t="n">
        <f aca="false">IF(C10151&gt;=$B$4,1,0)</f>
        <v>0</v>
      </c>
      <c r="F10151" s="8" t="n">
        <f aca="false">IF(D10151&gt;=$B$4,1,0)</f>
        <v>0</v>
      </c>
      <c r="G10151" s="8" t="str">
        <f aca="false">IF(AND(E10151=1,F10151=1),"Both pay",IF(F10151=1,"Missed",IF(E10151=1,"False trigger","Neither")))</f>
        <v>Neither</v>
      </c>
    </row>
    <row r="10152" customFormat="false" ht="15" hidden="false" customHeight="false" outlineLevel="0" collapsed="false">
      <c r="A10152" s="8" t="n">
        <v>1788</v>
      </c>
      <c r="B10152" s="8" t="s">
        <v>343</v>
      </c>
      <c r="C10152" s="13" t="n">
        <v>0.136686366364891</v>
      </c>
      <c r="D10152" s="13" t="n">
        <v>0</v>
      </c>
      <c r="E10152" s="8" t="n">
        <f aca="false">IF(C10152&gt;=$B$4,1,0)</f>
        <v>0</v>
      </c>
      <c r="F10152" s="8" t="n">
        <f aca="false">IF(D10152&gt;=$B$4,1,0)</f>
        <v>0</v>
      </c>
      <c r="G10152" s="8" t="str">
        <f aca="false">IF(AND(E10152=1,F10152=1),"Both pay",IF(F10152=1,"Missed",IF(E10152=1,"False trigger","Neither")))</f>
        <v>Neither</v>
      </c>
    </row>
    <row r="10153" customFormat="false" ht="15" hidden="false" customHeight="false" outlineLevel="0" collapsed="false">
      <c r="A10153" s="8" t="n">
        <v>1793</v>
      </c>
      <c r="B10153" s="8" t="s">
        <v>343</v>
      </c>
      <c r="C10153" s="13" t="n">
        <v>1.16430554059164</v>
      </c>
      <c r="D10153" s="13" t="n">
        <v>0</v>
      </c>
      <c r="E10153" s="8" t="n">
        <f aca="false">IF(C10153&gt;=$B$4,1,0)</f>
        <v>0</v>
      </c>
      <c r="F10153" s="8" t="n">
        <f aca="false">IF(D10153&gt;=$B$4,1,0)</f>
        <v>0</v>
      </c>
      <c r="G10153" s="8" t="str">
        <f aca="false">IF(AND(E10153=1,F10153=1),"Both pay",IF(F10153=1,"Missed",IF(E10153=1,"False trigger","Neither")))</f>
        <v>Neither</v>
      </c>
    </row>
    <row r="10154" customFormat="false" ht="15" hidden="false" customHeight="false" outlineLevel="0" collapsed="false">
      <c r="A10154" s="8" t="n">
        <v>1794</v>
      </c>
      <c r="B10154" s="8" t="s">
        <v>343</v>
      </c>
      <c r="C10154" s="13" t="n">
        <v>1.11734580721083</v>
      </c>
      <c r="D10154" s="13" t="n">
        <v>0</v>
      </c>
      <c r="E10154" s="8" t="n">
        <f aca="false">IF(C10154&gt;=$B$4,1,0)</f>
        <v>0</v>
      </c>
      <c r="F10154" s="8" t="n">
        <f aca="false">IF(D10154&gt;=$B$4,1,0)</f>
        <v>0</v>
      </c>
      <c r="G10154" s="8" t="str">
        <f aca="false">IF(AND(E10154=1,F10154=1),"Both pay",IF(F10154=1,"Missed",IF(E10154=1,"False trigger","Neither")))</f>
        <v>Neither</v>
      </c>
    </row>
    <row r="10155" customFormat="false" ht="15" hidden="false" customHeight="false" outlineLevel="0" collapsed="false">
      <c r="A10155" s="8" t="n">
        <v>1797</v>
      </c>
      <c r="B10155" s="8" t="s">
        <v>343</v>
      </c>
      <c r="C10155" s="13" t="n">
        <v>0.179509205124177</v>
      </c>
      <c r="D10155" s="13" t="n">
        <v>0</v>
      </c>
      <c r="E10155" s="8" t="n">
        <f aca="false">IF(C10155&gt;=$B$4,1,0)</f>
        <v>0</v>
      </c>
      <c r="F10155" s="8" t="n">
        <f aca="false">IF(D10155&gt;=$B$4,1,0)</f>
        <v>0</v>
      </c>
      <c r="G10155" s="8" t="str">
        <f aca="false">IF(AND(E10155=1,F10155=1),"Both pay",IF(F10155=1,"Missed",IF(E10155=1,"False trigger","Neither")))</f>
        <v>Neither</v>
      </c>
    </row>
    <row r="10156" customFormat="false" ht="15" hidden="false" customHeight="false" outlineLevel="0" collapsed="false">
      <c r="A10156" s="8" t="n">
        <v>1799</v>
      </c>
      <c r="B10156" s="8" t="s">
        <v>343</v>
      </c>
      <c r="C10156" s="13" t="n">
        <v>0.0964639541509129</v>
      </c>
      <c r="D10156" s="13" t="n">
        <v>0</v>
      </c>
      <c r="E10156" s="8" t="n">
        <f aca="false">IF(C10156&gt;=$B$4,1,0)</f>
        <v>0</v>
      </c>
      <c r="F10156" s="8" t="n">
        <f aca="false">IF(D10156&gt;=$B$4,1,0)</f>
        <v>0</v>
      </c>
      <c r="G10156" s="8" t="str">
        <f aca="false">IF(AND(E10156=1,F10156=1),"Both pay",IF(F10156=1,"Missed",IF(E10156=1,"False trigger","Neither")))</f>
        <v>Neither</v>
      </c>
    </row>
    <row r="10157" customFormat="false" ht="15" hidden="false" customHeight="false" outlineLevel="0" collapsed="false">
      <c r="A10157" s="8" t="n">
        <v>1806</v>
      </c>
      <c r="B10157" s="8" t="s">
        <v>343</v>
      </c>
      <c r="C10157" s="13" t="n">
        <v>0.0539202737181838</v>
      </c>
      <c r="D10157" s="13" t="n">
        <v>0.0493749999999977</v>
      </c>
      <c r="E10157" s="8" t="n">
        <f aca="false">IF(C10157&gt;=$B$4,1,0)</f>
        <v>0</v>
      </c>
      <c r="F10157" s="8" t="n">
        <f aca="false">IF(D10157&gt;=$B$4,1,0)</f>
        <v>0</v>
      </c>
      <c r="G10157" s="8" t="str">
        <f aca="false">IF(AND(E10157=1,F10157=1),"Both pay",IF(F10157=1,"Missed",IF(E10157=1,"False trigger","Neither")))</f>
        <v>Neither</v>
      </c>
    </row>
    <row r="10158" customFormat="false" ht="15" hidden="false" customHeight="false" outlineLevel="0" collapsed="false">
      <c r="A10158" s="8" t="n">
        <v>1807</v>
      </c>
      <c r="B10158" s="8" t="s">
        <v>343</v>
      </c>
      <c r="C10158" s="13" t="n">
        <v>0.0237120052644073</v>
      </c>
      <c r="D10158" s="13" t="n">
        <v>0</v>
      </c>
      <c r="E10158" s="8" t="n">
        <f aca="false">IF(C10158&gt;=$B$4,1,0)</f>
        <v>0</v>
      </c>
      <c r="F10158" s="8" t="n">
        <f aca="false">IF(D10158&gt;=$B$4,1,0)</f>
        <v>0</v>
      </c>
      <c r="G10158" s="8" t="str">
        <f aca="false">IF(AND(E10158=1,F10158=1),"Both pay",IF(F10158=1,"Missed",IF(E10158=1,"False trigger","Neither")))</f>
        <v>Neither</v>
      </c>
    </row>
    <row r="10159" customFormat="false" ht="15" hidden="false" customHeight="false" outlineLevel="0" collapsed="false">
      <c r="A10159" s="8" t="n">
        <v>1808</v>
      </c>
      <c r="B10159" s="8" t="s">
        <v>343</v>
      </c>
      <c r="C10159" s="13" t="n">
        <v>0.0164760195257898</v>
      </c>
      <c r="D10159" s="13" t="n">
        <v>0</v>
      </c>
      <c r="E10159" s="8" t="n">
        <f aca="false">IF(C10159&gt;=$B$4,1,0)</f>
        <v>0</v>
      </c>
      <c r="F10159" s="8" t="n">
        <f aca="false">IF(D10159&gt;=$B$4,1,0)</f>
        <v>0</v>
      </c>
      <c r="G10159" s="8" t="str">
        <f aca="false">IF(AND(E10159=1,F10159=1),"Both pay",IF(F10159=1,"Missed",IF(E10159=1,"False trigger","Neither")))</f>
        <v>Neither</v>
      </c>
    </row>
    <row r="10160" customFormat="false" ht="15" hidden="false" customHeight="false" outlineLevel="0" collapsed="false">
      <c r="A10160" s="8" t="n">
        <v>1809</v>
      </c>
      <c r="B10160" s="8" t="s">
        <v>343</v>
      </c>
      <c r="C10160" s="13" t="n">
        <v>0.0061248239317137</v>
      </c>
      <c r="D10160" s="13" t="n">
        <v>0</v>
      </c>
      <c r="E10160" s="8" t="n">
        <f aca="false">IF(C10160&gt;=$B$4,1,0)</f>
        <v>0</v>
      </c>
      <c r="F10160" s="8" t="n">
        <f aca="false">IF(D10160&gt;=$B$4,1,0)</f>
        <v>0</v>
      </c>
      <c r="G10160" s="8" t="str">
        <f aca="false">IF(AND(E10160=1,F10160=1),"Both pay",IF(F10160=1,"Missed",IF(E10160=1,"False trigger","Neither")))</f>
        <v>Neither</v>
      </c>
    </row>
    <row r="10161" customFormat="false" ht="15" hidden="false" customHeight="false" outlineLevel="0" collapsed="false">
      <c r="A10161" s="8" t="n">
        <v>1812</v>
      </c>
      <c r="B10161" s="8" t="s">
        <v>343</v>
      </c>
      <c r="C10161" s="13" t="n">
        <v>0.0100014704269213</v>
      </c>
      <c r="D10161" s="13" t="n">
        <v>0</v>
      </c>
      <c r="E10161" s="8" t="n">
        <f aca="false">IF(C10161&gt;=$B$4,1,0)</f>
        <v>0</v>
      </c>
      <c r="F10161" s="8" t="n">
        <f aca="false">IF(D10161&gt;=$B$4,1,0)</f>
        <v>0</v>
      </c>
      <c r="G10161" s="8" t="str">
        <f aca="false">IF(AND(E10161=1,F10161=1),"Both pay",IF(F10161=1,"Missed",IF(E10161=1,"False trigger","Neither")))</f>
        <v>Neither</v>
      </c>
    </row>
    <row r="10162" customFormat="false" ht="15" hidden="false" customHeight="false" outlineLevel="0" collapsed="false">
      <c r="A10162" s="8" t="n">
        <v>1813</v>
      </c>
      <c r="B10162" s="8" t="s">
        <v>343</v>
      </c>
      <c r="C10162" s="13" t="n">
        <v>0.0119970557403235</v>
      </c>
      <c r="D10162" s="13" t="n">
        <v>0</v>
      </c>
      <c r="E10162" s="8" t="n">
        <f aca="false">IF(C10162&gt;=$B$4,1,0)</f>
        <v>0</v>
      </c>
      <c r="F10162" s="8" t="n">
        <f aca="false">IF(D10162&gt;=$B$4,1,0)</f>
        <v>0</v>
      </c>
      <c r="G10162" s="8" t="str">
        <f aca="false">IF(AND(E10162=1,F10162=1),"Both pay",IF(F10162=1,"Missed",IF(E10162=1,"False trigger","Neither")))</f>
        <v>Neither</v>
      </c>
    </row>
    <row r="10163" customFormat="false" ht="15" hidden="false" customHeight="false" outlineLevel="0" collapsed="false">
      <c r="A10163" s="8" t="n">
        <v>1816</v>
      </c>
      <c r="B10163" s="8" t="s">
        <v>343</v>
      </c>
      <c r="C10163" s="13" t="n">
        <v>0.0023260780930662</v>
      </c>
      <c r="D10163" s="13" t="n">
        <v>0</v>
      </c>
      <c r="E10163" s="8" t="n">
        <f aca="false">IF(C10163&gt;=$B$4,1,0)</f>
        <v>0</v>
      </c>
      <c r="F10163" s="8" t="n">
        <f aca="false">IF(D10163&gt;=$B$4,1,0)</f>
        <v>0</v>
      </c>
      <c r="G10163" s="8" t="str">
        <f aca="false">IF(AND(E10163=1,F10163=1),"Both pay",IF(F10163=1,"Missed",IF(E10163=1,"False trigger","Neither")))</f>
        <v>Neither</v>
      </c>
    </row>
    <row r="10164" customFormat="false" ht="15" hidden="false" customHeight="false" outlineLevel="0" collapsed="false">
      <c r="A10164" s="8" t="n">
        <v>1817</v>
      </c>
      <c r="B10164" s="8" t="s">
        <v>343</v>
      </c>
      <c r="C10164" s="13" t="n">
        <v>0.0033931113914498</v>
      </c>
      <c r="D10164" s="13" t="n">
        <v>0</v>
      </c>
      <c r="E10164" s="8" t="n">
        <f aca="false">IF(C10164&gt;=$B$4,1,0)</f>
        <v>0</v>
      </c>
      <c r="F10164" s="8" t="n">
        <f aca="false">IF(D10164&gt;=$B$4,1,0)</f>
        <v>0</v>
      </c>
      <c r="G10164" s="8" t="str">
        <f aca="false">IF(AND(E10164=1,F10164=1),"Both pay",IF(F10164=1,"Missed",IF(E10164=1,"False trigger","Neither")))</f>
        <v>Neither</v>
      </c>
    </row>
    <row r="10165" customFormat="false" ht="15" hidden="false" customHeight="false" outlineLevel="0" collapsed="false">
      <c r="A10165" s="8" t="n">
        <v>1818</v>
      </c>
      <c r="B10165" s="8" t="s">
        <v>343</v>
      </c>
      <c r="C10165" s="13" t="n">
        <v>0.0032503136854886</v>
      </c>
      <c r="D10165" s="13" t="n">
        <v>0</v>
      </c>
      <c r="E10165" s="8" t="n">
        <f aca="false">IF(C10165&gt;=$B$4,1,0)</f>
        <v>0</v>
      </c>
      <c r="F10165" s="8" t="n">
        <f aca="false">IF(D10165&gt;=$B$4,1,0)</f>
        <v>0</v>
      </c>
      <c r="G10165" s="8" t="str">
        <f aca="false">IF(AND(E10165=1,F10165=1),"Both pay",IF(F10165=1,"Missed",IF(E10165=1,"False trigger","Neither")))</f>
        <v>Neither</v>
      </c>
    </row>
    <row r="10166" customFormat="false" ht="15" hidden="false" customHeight="false" outlineLevel="0" collapsed="false">
      <c r="A10166" s="8" t="n">
        <v>1819</v>
      </c>
      <c r="B10166" s="8" t="s">
        <v>343</v>
      </c>
      <c r="C10166" s="13" t="n">
        <v>0.0161472684471579</v>
      </c>
      <c r="D10166" s="13" t="n">
        <v>0</v>
      </c>
      <c r="E10166" s="8" t="n">
        <f aca="false">IF(C10166&gt;=$B$4,1,0)</f>
        <v>0</v>
      </c>
      <c r="F10166" s="8" t="n">
        <f aca="false">IF(D10166&gt;=$B$4,1,0)</f>
        <v>0</v>
      </c>
      <c r="G10166" s="8" t="str">
        <f aca="false">IF(AND(E10166=1,F10166=1),"Both pay",IF(F10166=1,"Missed",IF(E10166=1,"False trigger","Neither")))</f>
        <v>Neither</v>
      </c>
    </row>
    <row r="10167" customFormat="false" ht="15" hidden="false" customHeight="false" outlineLevel="0" collapsed="false">
      <c r="A10167" s="8" t="n">
        <v>1820</v>
      </c>
      <c r="B10167" s="8" t="s">
        <v>343</v>
      </c>
      <c r="C10167" s="13" t="n">
        <v>0.0094274522110442</v>
      </c>
      <c r="D10167" s="13" t="n">
        <v>0</v>
      </c>
      <c r="E10167" s="8" t="n">
        <f aca="false">IF(C10167&gt;=$B$4,1,0)</f>
        <v>0</v>
      </c>
      <c r="F10167" s="8" t="n">
        <f aca="false">IF(D10167&gt;=$B$4,1,0)</f>
        <v>0</v>
      </c>
      <c r="G10167" s="8" t="str">
        <f aca="false">IF(AND(E10167=1,F10167=1),"Both pay",IF(F10167=1,"Missed",IF(E10167=1,"False trigger","Neither")))</f>
        <v>Neither</v>
      </c>
    </row>
    <row r="10168" customFormat="false" ht="15" hidden="false" customHeight="false" outlineLevel="0" collapsed="false">
      <c r="A10168" s="8" t="n">
        <v>1821</v>
      </c>
      <c r="B10168" s="8" t="s">
        <v>343</v>
      </c>
      <c r="C10168" s="13" t="n">
        <v>0.0273114140488806</v>
      </c>
      <c r="D10168" s="13" t="n">
        <v>0</v>
      </c>
      <c r="E10168" s="8" t="n">
        <f aca="false">IF(C10168&gt;=$B$4,1,0)</f>
        <v>0</v>
      </c>
      <c r="F10168" s="8" t="n">
        <f aca="false">IF(D10168&gt;=$B$4,1,0)</f>
        <v>0</v>
      </c>
      <c r="G10168" s="8" t="str">
        <f aca="false">IF(AND(E10168=1,F10168=1),"Both pay",IF(F10168=1,"Missed",IF(E10168=1,"False trigger","Neither")))</f>
        <v>Neither</v>
      </c>
    </row>
    <row r="10169" customFormat="false" ht="15" hidden="false" customHeight="false" outlineLevel="0" collapsed="false">
      <c r="A10169" s="8" t="n">
        <v>1822</v>
      </c>
      <c r="B10169" s="8" t="s">
        <v>343</v>
      </c>
      <c r="C10169" s="13" t="n">
        <v>0.0492316709167752</v>
      </c>
      <c r="D10169" s="13" t="n">
        <v>0</v>
      </c>
      <c r="E10169" s="8" t="n">
        <f aca="false">IF(C10169&gt;=$B$4,1,0)</f>
        <v>0</v>
      </c>
      <c r="F10169" s="8" t="n">
        <f aca="false">IF(D10169&gt;=$B$4,1,0)</f>
        <v>0</v>
      </c>
      <c r="G10169" s="8" t="str">
        <f aca="false">IF(AND(E10169=1,F10169=1),"Both pay",IF(F10169=1,"Missed",IF(E10169=1,"False trigger","Neither")))</f>
        <v>Neither</v>
      </c>
    </row>
    <row r="10170" customFormat="false" ht="15" hidden="false" customHeight="false" outlineLevel="0" collapsed="false">
      <c r="A10170" s="8" t="n">
        <v>1827</v>
      </c>
      <c r="B10170" s="8" t="s">
        <v>343</v>
      </c>
      <c r="C10170" s="13" t="n">
        <v>0.0168726748913456</v>
      </c>
      <c r="D10170" s="13" t="n">
        <v>0</v>
      </c>
      <c r="E10170" s="8" t="n">
        <f aca="false">IF(C10170&gt;=$B$4,1,0)</f>
        <v>0</v>
      </c>
      <c r="F10170" s="8" t="n">
        <f aca="false">IF(D10170&gt;=$B$4,1,0)</f>
        <v>0</v>
      </c>
      <c r="G10170" s="8" t="str">
        <f aca="false">IF(AND(E10170=1,F10170=1),"Both pay",IF(F10170=1,"Missed",IF(E10170=1,"False trigger","Neither")))</f>
        <v>Neither</v>
      </c>
    </row>
    <row r="10171" customFormat="false" ht="15" hidden="false" customHeight="false" outlineLevel="0" collapsed="false">
      <c r="A10171" s="8" t="n">
        <v>1828</v>
      </c>
      <c r="B10171" s="8" t="s">
        <v>343</v>
      </c>
      <c r="C10171" s="13" t="n">
        <v>0.0158065212995737</v>
      </c>
      <c r="D10171" s="13" t="n">
        <v>0</v>
      </c>
      <c r="E10171" s="8" t="n">
        <f aca="false">IF(C10171&gt;=$B$4,1,0)</f>
        <v>0</v>
      </c>
      <c r="F10171" s="8" t="n">
        <f aca="false">IF(D10171&gt;=$B$4,1,0)</f>
        <v>0</v>
      </c>
      <c r="G10171" s="8" t="str">
        <f aca="false">IF(AND(E10171=1,F10171=1),"Both pay",IF(F10171=1,"Missed",IF(E10171=1,"False trigger","Neither")))</f>
        <v>Neither</v>
      </c>
    </row>
    <row r="10172" customFormat="false" ht="15" hidden="false" customHeight="false" outlineLevel="0" collapsed="false">
      <c r="A10172" s="8" t="n">
        <v>1829</v>
      </c>
      <c r="B10172" s="8" t="s">
        <v>343</v>
      </c>
      <c r="C10172" s="13" t="n">
        <v>0.0174693210363088</v>
      </c>
      <c r="D10172" s="13" t="n">
        <v>0</v>
      </c>
      <c r="E10172" s="8" t="n">
        <f aca="false">IF(C10172&gt;=$B$4,1,0)</f>
        <v>0</v>
      </c>
      <c r="F10172" s="8" t="n">
        <f aca="false">IF(D10172&gt;=$B$4,1,0)</f>
        <v>0</v>
      </c>
      <c r="G10172" s="8" t="str">
        <f aca="false">IF(AND(E10172=1,F10172=1),"Both pay",IF(F10172=1,"Missed",IF(E10172=1,"False trigger","Neither")))</f>
        <v>Neither</v>
      </c>
    </row>
    <row r="10173" customFormat="false" ht="15" hidden="false" customHeight="false" outlineLevel="0" collapsed="false">
      <c r="A10173" s="8" t="n">
        <v>1830</v>
      </c>
      <c r="B10173" s="8" t="s">
        <v>343</v>
      </c>
      <c r="C10173" s="13" t="n">
        <v>0.0076805177353378</v>
      </c>
      <c r="D10173" s="13" t="n">
        <v>0</v>
      </c>
      <c r="E10173" s="8" t="n">
        <f aca="false">IF(C10173&gt;=$B$4,1,0)</f>
        <v>0</v>
      </c>
      <c r="F10173" s="8" t="n">
        <f aca="false">IF(D10173&gt;=$B$4,1,0)</f>
        <v>0</v>
      </c>
      <c r="G10173" s="8" t="str">
        <f aca="false">IF(AND(E10173=1,F10173=1),"Both pay",IF(F10173=1,"Missed",IF(E10173=1,"False trigger","Neither")))</f>
        <v>Neither</v>
      </c>
    </row>
    <row r="10174" customFormat="false" ht="15" hidden="false" customHeight="false" outlineLevel="0" collapsed="false">
      <c r="A10174" s="8" t="n">
        <v>1831</v>
      </c>
      <c r="B10174" s="8" t="s">
        <v>343</v>
      </c>
      <c r="C10174" s="13" t="n">
        <v>0.0177464893710066</v>
      </c>
      <c r="D10174" s="13" t="n">
        <v>0</v>
      </c>
      <c r="E10174" s="8" t="n">
        <f aca="false">IF(C10174&gt;=$B$4,1,0)</f>
        <v>0</v>
      </c>
      <c r="F10174" s="8" t="n">
        <f aca="false">IF(D10174&gt;=$B$4,1,0)</f>
        <v>0</v>
      </c>
      <c r="G10174" s="8" t="str">
        <f aca="false">IF(AND(E10174=1,F10174=1),"Both pay",IF(F10174=1,"Missed",IF(E10174=1,"False trigger","Neither")))</f>
        <v>Neither</v>
      </c>
    </row>
    <row r="10175" customFormat="false" ht="15" hidden="false" customHeight="false" outlineLevel="0" collapsed="false">
      <c r="A10175" s="8" t="n">
        <v>1834</v>
      </c>
      <c r="B10175" s="8" t="s">
        <v>343</v>
      </c>
      <c r="C10175" s="13" t="n">
        <v>0.014064604229091</v>
      </c>
      <c r="D10175" s="13" t="n">
        <v>0</v>
      </c>
      <c r="E10175" s="8" t="n">
        <f aca="false">IF(C10175&gt;=$B$4,1,0)</f>
        <v>0</v>
      </c>
      <c r="F10175" s="8" t="n">
        <f aca="false">IF(D10175&gt;=$B$4,1,0)</f>
        <v>0</v>
      </c>
      <c r="G10175" s="8" t="str">
        <f aca="false">IF(AND(E10175=1,F10175=1),"Both pay",IF(F10175=1,"Missed",IF(E10175=1,"False trigger","Neither")))</f>
        <v>Neither</v>
      </c>
    </row>
    <row r="10176" customFormat="false" ht="15" hidden="false" customHeight="false" outlineLevel="0" collapsed="false">
      <c r="A10176" s="8" t="n">
        <v>1835</v>
      </c>
      <c r="B10176" s="8" t="s">
        <v>343</v>
      </c>
      <c r="C10176" s="13" t="n">
        <v>0.0011466069122008</v>
      </c>
      <c r="D10176" s="13" t="n">
        <v>0</v>
      </c>
      <c r="E10176" s="8" t="n">
        <f aca="false">IF(C10176&gt;=$B$4,1,0)</f>
        <v>0</v>
      </c>
      <c r="F10176" s="8" t="n">
        <f aca="false">IF(D10176&gt;=$B$4,1,0)</f>
        <v>0</v>
      </c>
      <c r="G10176" s="8" t="str">
        <f aca="false">IF(AND(E10176=1,F10176=1),"Both pay",IF(F10176=1,"Missed",IF(E10176=1,"False trigger","Neither")))</f>
        <v>Neither</v>
      </c>
    </row>
    <row r="10177" customFormat="false" ht="15" hidden="false" customHeight="false" outlineLevel="0" collapsed="false">
      <c r="A10177" s="8" t="n">
        <v>1837</v>
      </c>
      <c r="B10177" s="8" t="s">
        <v>343</v>
      </c>
      <c r="C10177" s="13" t="n">
        <v>0.0030093739693271</v>
      </c>
      <c r="D10177" s="13" t="n">
        <v>0</v>
      </c>
      <c r="E10177" s="8" t="n">
        <f aca="false">IF(C10177&gt;=$B$4,1,0)</f>
        <v>0</v>
      </c>
      <c r="F10177" s="8" t="n">
        <f aca="false">IF(D10177&gt;=$B$4,1,0)</f>
        <v>0</v>
      </c>
      <c r="G10177" s="8" t="str">
        <f aca="false">IF(AND(E10177=1,F10177=1),"Both pay",IF(F10177=1,"Missed",IF(E10177=1,"False trigger","Neither")))</f>
        <v>Neither</v>
      </c>
    </row>
    <row r="10178" customFormat="false" ht="15" hidden="false" customHeight="false" outlineLevel="0" collapsed="false">
      <c r="A10178" s="8" t="n">
        <v>1838</v>
      </c>
      <c r="B10178" s="8" t="s">
        <v>343</v>
      </c>
      <c r="C10178" s="13" t="n">
        <v>0.0043054218563582</v>
      </c>
      <c r="D10178" s="13" t="n">
        <v>0</v>
      </c>
      <c r="E10178" s="8" t="n">
        <f aca="false">IF(C10178&gt;=$B$4,1,0)</f>
        <v>0</v>
      </c>
      <c r="F10178" s="8" t="n">
        <f aca="false">IF(D10178&gt;=$B$4,1,0)</f>
        <v>0</v>
      </c>
      <c r="G10178" s="8" t="str">
        <f aca="false">IF(AND(E10178=1,F10178=1),"Both pay",IF(F10178=1,"Missed",IF(E10178=1,"False trigger","Neither")))</f>
        <v>Neither</v>
      </c>
    </row>
    <row r="10179" customFormat="false" ht="15" hidden="false" customHeight="false" outlineLevel="0" collapsed="false">
      <c r="A10179" s="8" t="n">
        <v>1839</v>
      </c>
      <c r="B10179" s="8" t="s">
        <v>343</v>
      </c>
      <c r="C10179" s="13" t="n">
        <v>0.0046965565089251</v>
      </c>
      <c r="D10179" s="13" t="n">
        <v>0</v>
      </c>
      <c r="E10179" s="8" t="n">
        <f aca="false">IF(C10179&gt;=$B$4,1,0)</f>
        <v>0</v>
      </c>
      <c r="F10179" s="8" t="n">
        <f aca="false">IF(D10179&gt;=$B$4,1,0)</f>
        <v>0</v>
      </c>
      <c r="G10179" s="8" t="str">
        <f aca="false">IF(AND(E10179=1,F10179=1),"Both pay",IF(F10179=1,"Missed",IF(E10179=1,"False trigger","Neither")))</f>
        <v>Neither</v>
      </c>
    </row>
    <row r="10180" customFormat="false" ht="15" hidden="false" customHeight="false" outlineLevel="0" collapsed="false">
      <c r="A10180" s="8" t="n">
        <v>1842</v>
      </c>
      <c r="B10180" s="8" t="s">
        <v>343</v>
      </c>
      <c r="C10180" s="13" t="n">
        <v>0.0559736852421295</v>
      </c>
      <c r="D10180" s="13" t="n">
        <v>0</v>
      </c>
      <c r="E10180" s="8" t="n">
        <f aca="false">IF(C10180&gt;=$B$4,1,0)</f>
        <v>0</v>
      </c>
      <c r="F10180" s="8" t="n">
        <f aca="false">IF(D10180&gt;=$B$4,1,0)</f>
        <v>0</v>
      </c>
      <c r="G10180" s="8" t="str">
        <f aca="false">IF(AND(E10180=1,F10180=1),"Both pay",IF(F10180=1,"Missed",IF(E10180=1,"False trigger","Neither")))</f>
        <v>Neither</v>
      </c>
    </row>
    <row r="10181" customFormat="false" ht="15" hidden="false" customHeight="false" outlineLevel="0" collapsed="false">
      <c r="A10181" s="8" t="n">
        <v>1843</v>
      </c>
      <c r="B10181" s="8" t="s">
        <v>343</v>
      </c>
      <c r="C10181" s="13" t="n">
        <v>0.11430212873551</v>
      </c>
      <c r="D10181" s="13" t="n">
        <v>0</v>
      </c>
      <c r="E10181" s="8" t="n">
        <f aca="false">IF(C10181&gt;=$B$4,1,0)</f>
        <v>0</v>
      </c>
      <c r="F10181" s="8" t="n">
        <f aca="false">IF(D10181&gt;=$B$4,1,0)</f>
        <v>0</v>
      </c>
      <c r="G10181" s="8" t="str">
        <f aca="false">IF(AND(E10181=1,F10181=1),"Both pay",IF(F10181=1,"Missed",IF(E10181=1,"False trigger","Neither")))</f>
        <v>Neither</v>
      </c>
    </row>
    <row r="10182" customFormat="false" ht="15" hidden="false" customHeight="false" outlineLevel="0" collapsed="false">
      <c r="A10182" s="8" t="n">
        <v>1844</v>
      </c>
      <c r="B10182" s="8" t="s">
        <v>343</v>
      </c>
      <c r="C10182" s="13" t="n">
        <v>0.254333255474997</v>
      </c>
      <c r="D10182" s="13" t="n">
        <v>0</v>
      </c>
      <c r="E10182" s="8" t="n">
        <f aca="false">IF(C10182&gt;=$B$4,1,0)</f>
        <v>0</v>
      </c>
      <c r="F10182" s="8" t="n">
        <f aca="false">IF(D10182&gt;=$B$4,1,0)</f>
        <v>0</v>
      </c>
      <c r="G10182" s="8" t="str">
        <f aca="false">IF(AND(E10182=1,F10182=1),"Both pay",IF(F10182=1,"Missed",IF(E10182=1,"False trigger","Neither")))</f>
        <v>Neither</v>
      </c>
    </row>
    <row r="10183" customFormat="false" ht="15" hidden="false" customHeight="false" outlineLevel="0" collapsed="false">
      <c r="A10183" s="8" t="n">
        <v>1845</v>
      </c>
      <c r="B10183" s="8" t="s">
        <v>343</v>
      </c>
      <c r="C10183" s="13" t="n">
        <v>0.178541353182986</v>
      </c>
      <c r="D10183" s="13" t="n">
        <v>0</v>
      </c>
      <c r="E10183" s="8" t="n">
        <f aca="false">IF(C10183&gt;=$B$4,1,0)</f>
        <v>0</v>
      </c>
      <c r="F10183" s="8" t="n">
        <f aca="false">IF(D10183&gt;=$B$4,1,0)</f>
        <v>0</v>
      </c>
      <c r="G10183" s="8" t="str">
        <f aca="false">IF(AND(E10183=1,F10183=1),"Both pay",IF(F10183=1,"Missed",IF(E10183=1,"False trigger","Neither")))</f>
        <v>Neither</v>
      </c>
    </row>
    <row r="10184" customFormat="false" ht="15" hidden="false" customHeight="false" outlineLevel="0" collapsed="false">
      <c r="A10184" s="8" t="n">
        <v>1846</v>
      </c>
      <c r="B10184" s="8" t="s">
        <v>343</v>
      </c>
      <c r="C10184" s="13" t="n">
        <v>0.0980761130890428</v>
      </c>
      <c r="D10184" s="13" t="n">
        <v>0</v>
      </c>
      <c r="E10184" s="8" t="n">
        <f aca="false">IF(C10184&gt;=$B$4,1,0)</f>
        <v>0</v>
      </c>
      <c r="F10184" s="8" t="n">
        <f aca="false">IF(D10184&gt;=$B$4,1,0)</f>
        <v>0</v>
      </c>
      <c r="G10184" s="8" t="str">
        <f aca="false">IF(AND(E10184=1,F10184=1),"Both pay",IF(F10184=1,"Missed",IF(E10184=1,"False trigger","Neither")))</f>
        <v>Neither</v>
      </c>
    </row>
    <row r="10185" customFormat="false" ht="15" hidden="false" customHeight="false" outlineLevel="0" collapsed="false">
      <c r="A10185" s="8" t="n">
        <v>1853</v>
      </c>
      <c r="B10185" s="8" t="s">
        <v>343</v>
      </c>
      <c r="C10185" s="13" t="n">
        <v>0.109260366842157</v>
      </c>
      <c r="D10185" s="13" t="n">
        <v>0</v>
      </c>
      <c r="E10185" s="8" t="n">
        <f aca="false">IF(C10185&gt;=$B$4,1,0)</f>
        <v>0</v>
      </c>
      <c r="F10185" s="8" t="n">
        <f aca="false">IF(D10185&gt;=$B$4,1,0)</f>
        <v>0</v>
      </c>
      <c r="G10185" s="8" t="str">
        <f aca="false">IF(AND(E10185=1,F10185=1),"Both pay",IF(F10185=1,"Missed",IF(E10185=1,"False trigger","Neither")))</f>
        <v>Neither</v>
      </c>
    </row>
    <row r="10186" customFormat="false" ht="15" hidden="false" customHeight="false" outlineLevel="0" collapsed="false">
      <c r="A10186" s="8" t="n">
        <v>1854</v>
      </c>
      <c r="B10186" s="8" t="s">
        <v>343</v>
      </c>
      <c r="C10186" s="13" t="n">
        <v>0.027412826875647</v>
      </c>
      <c r="D10186" s="13" t="n">
        <v>0</v>
      </c>
      <c r="E10186" s="8" t="n">
        <f aca="false">IF(C10186&gt;=$B$4,1,0)</f>
        <v>0</v>
      </c>
      <c r="F10186" s="8" t="n">
        <f aca="false">IF(D10186&gt;=$B$4,1,0)</f>
        <v>0</v>
      </c>
      <c r="G10186" s="8" t="str">
        <f aca="false">IF(AND(E10186=1,F10186=1),"Both pay",IF(F10186=1,"Missed",IF(E10186=1,"False trigger","Neither")))</f>
        <v>Neither</v>
      </c>
    </row>
    <row r="10187" customFormat="false" ht="15" hidden="false" customHeight="false" outlineLevel="0" collapsed="false">
      <c r="A10187" s="8" t="n">
        <v>1855</v>
      </c>
      <c r="B10187" s="8" t="s">
        <v>343</v>
      </c>
      <c r="C10187" s="13" t="n">
        <v>0.0652370890828919</v>
      </c>
      <c r="D10187" s="13" t="n">
        <v>0</v>
      </c>
      <c r="E10187" s="8" t="n">
        <f aca="false">IF(C10187&gt;=$B$4,1,0)</f>
        <v>0</v>
      </c>
      <c r="F10187" s="8" t="n">
        <f aca="false">IF(D10187&gt;=$B$4,1,0)</f>
        <v>0</v>
      </c>
      <c r="G10187" s="8" t="str">
        <f aca="false">IF(AND(E10187=1,F10187=1),"Both pay",IF(F10187=1,"Missed",IF(E10187=1,"False trigger","Neither")))</f>
        <v>Neither</v>
      </c>
    </row>
    <row r="10188" customFormat="false" ht="15" hidden="false" customHeight="false" outlineLevel="0" collapsed="false">
      <c r="A10188" s="8" t="n">
        <v>1856</v>
      </c>
      <c r="B10188" s="8" t="s">
        <v>343</v>
      </c>
      <c r="C10188" s="13" t="n">
        <v>0.182784107061522</v>
      </c>
      <c r="D10188" s="13" t="n">
        <v>0</v>
      </c>
      <c r="E10188" s="8" t="n">
        <f aca="false">IF(C10188&gt;=$B$4,1,0)</f>
        <v>0</v>
      </c>
      <c r="F10188" s="8" t="n">
        <f aca="false">IF(D10188&gt;=$B$4,1,0)</f>
        <v>0</v>
      </c>
      <c r="G10188" s="8" t="str">
        <f aca="false">IF(AND(E10188=1,F10188=1),"Both pay",IF(F10188=1,"Missed",IF(E10188=1,"False trigger","Neither")))</f>
        <v>Neither</v>
      </c>
    </row>
    <row r="10189" customFormat="false" ht="15" hidden="false" customHeight="false" outlineLevel="0" collapsed="false">
      <c r="A10189" s="8" t="n">
        <v>1857</v>
      </c>
      <c r="B10189" s="8" t="s">
        <v>343</v>
      </c>
      <c r="C10189" s="13" t="n">
        <v>0.177175765626913</v>
      </c>
      <c r="D10189" s="13" t="n">
        <v>0</v>
      </c>
      <c r="E10189" s="8" t="n">
        <f aca="false">IF(C10189&gt;=$B$4,1,0)</f>
        <v>0</v>
      </c>
      <c r="F10189" s="8" t="n">
        <f aca="false">IF(D10189&gt;=$B$4,1,0)</f>
        <v>0</v>
      </c>
      <c r="G10189" s="8" t="str">
        <f aca="false">IF(AND(E10189=1,F10189=1),"Both pay",IF(F10189=1,"Missed",IF(E10189=1,"False trigger","Neither")))</f>
        <v>Neither</v>
      </c>
    </row>
    <row r="10190" customFormat="false" ht="15" hidden="false" customHeight="false" outlineLevel="0" collapsed="false">
      <c r="A10190" s="8" t="n">
        <v>1862</v>
      </c>
      <c r="B10190" s="8" t="s">
        <v>343</v>
      </c>
      <c r="C10190" s="13" t="n">
        <v>0.184315731475714</v>
      </c>
      <c r="D10190" s="13" t="n">
        <v>0.0731250000000045</v>
      </c>
      <c r="E10190" s="8" t="n">
        <f aca="false">IF(C10190&gt;=$B$4,1,0)</f>
        <v>0</v>
      </c>
      <c r="F10190" s="8" t="n">
        <f aca="false">IF(D10190&gt;=$B$4,1,0)</f>
        <v>0</v>
      </c>
      <c r="G10190" s="8" t="str">
        <f aca="false">IF(AND(E10190=1,F10190=1),"Both pay",IF(F10190=1,"Missed",IF(E10190=1,"False trigger","Neither")))</f>
        <v>Neither</v>
      </c>
    </row>
    <row r="10191" customFormat="false" ht="15" hidden="false" customHeight="false" outlineLevel="0" collapsed="false">
      <c r="A10191" s="8" t="n">
        <v>1863</v>
      </c>
      <c r="B10191" s="8" t="s">
        <v>343</v>
      </c>
      <c r="C10191" s="13" t="n">
        <v>0.0655501137028196</v>
      </c>
      <c r="D10191" s="13" t="n">
        <v>0.0062500000000014</v>
      </c>
      <c r="E10191" s="8" t="n">
        <f aca="false">IF(C10191&gt;=$B$4,1,0)</f>
        <v>0</v>
      </c>
      <c r="F10191" s="8" t="n">
        <f aca="false">IF(D10191&gt;=$B$4,1,0)</f>
        <v>0</v>
      </c>
      <c r="G10191" s="8" t="str">
        <f aca="false">IF(AND(E10191=1,F10191=1),"Both pay",IF(F10191=1,"Missed",IF(E10191=1,"False trigger","Neither")))</f>
        <v>Neither</v>
      </c>
    </row>
    <row r="10192" customFormat="false" ht="15" hidden="false" customHeight="false" outlineLevel="0" collapsed="false">
      <c r="A10192" s="8" t="n">
        <v>1864</v>
      </c>
      <c r="B10192" s="8" t="s">
        <v>343</v>
      </c>
      <c r="C10192" s="13" t="n">
        <v>0.0246859119006401</v>
      </c>
      <c r="D10192" s="13" t="n">
        <v>0.0081249999999997</v>
      </c>
      <c r="E10192" s="8" t="n">
        <f aca="false">IF(C10192&gt;=$B$4,1,0)</f>
        <v>0</v>
      </c>
      <c r="F10192" s="8" t="n">
        <f aca="false">IF(D10192&gt;=$B$4,1,0)</f>
        <v>0</v>
      </c>
      <c r="G10192" s="8" t="str">
        <f aca="false">IF(AND(E10192=1,F10192=1),"Both pay",IF(F10192=1,"Missed",IF(E10192=1,"False trigger","Neither")))</f>
        <v>Neither</v>
      </c>
    </row>
    <row r="10193" customFormat="false" ht="15" hidden="false" customHeight="false" outlineLevel="0" collapsed="false">
      <c r="A10193" s="8" t="n">
        <v>1865</v>
      </c>
      <c r="B10193" s="8" t="s">
        <v>343</v>
      </c>
      <c r="C10193" s="13" t="n">
        <v>0.0163012817064114</v>
      </c>
      <c r="D10193" s="13" t="n">
        <v>0.0056249999999984</v>
      </c>
      <c r="E10193" s="8" t="n">
        <f aca="false">IF(C10193&gt;=$B$4,1,0)</f>
        <v>0</v>
      </c>
      <c r="F10193" s="8" t="n">
        <f aca="false">IF(D10193&gt;=$B$4,1,0)</f>
        <v>0</v>
      </c>
      <c r="G10193" s="8" t="str">
        <f aca="false">IF(AND(E10193=1,F10193=1),"Both pay",IF(F10193=1,"Missed",IF(E10193=1,"False trigger","Neither")))</f>
        <v>Neither</v>
      </c>
    </row>
    <row r="10194" customFormat="false" ht="15" hidden="false" customHeight="false" outlineLevel="0" collapsed="false">
      <c r="A10194" s="8" t="n">
        <v>1866</v>
      </c>
      <c r="B10194" s="8" t="s">
        <v>343</v>
      </c>
      <c r="C10194" s="13" t="n">
        <v>0.0064097178129216</v>
      </c>
      <c r="D10194" s="13" t="n">
        <v>0</v>
      </c>
      <c r="E10194" s="8" t="n">
        <f aca="false">IF(C10194&gt;=$B$4,1,0)</f>
        <v>0</v>
      </c>
      <c r="F10194" s="8" t="n">
        <f aca="false">IF(D10194&gt;=$B$4,1,0)</f>
        <v>0</v>
      </c>
      <c r="G10194" s="8" t="str">
        <f aca="false">IF(AND(E10194=1,F10194=1),"Both pay",IF(F10194=1,"Missed",IF(E10194=1,"False trigger","Neither")))</f>
        <v>Neither</v>
      </c>
    </row>
    <row r="10195" customFormat="false" ht="15" hidden="false" customHeight="false" outlineLevel="0" collapsed="false">
      <c r="A10195" s="8" t="n">
        <v>1868</v>
      </c>
      <c r="B10195" s="8" t="s">
        <v>343</v>
      </c>
      <c r="C10195" s="13" t="n">
        <v>0.010477114365976</v>
      </c>
      <c r="D10195" s="13" t="n">
        <v>0</v>
      </c>
      <c r="E10195" s="8" t="n">
        <f aca="false">IF(C10195&gt;=$B$4,1,0)</f>
        <v>0</v>
      </c>
      <c r="F10195" s="8" t="n">
        <f aca="false">IF(D10195&gt;=$B$4,1,0)</f>
        <v>0</v>
      </c>
      <c r="G10195" s="8" t="str">
        <f aca="false">IF(AND(E10195=1,F10195=1),"Both pay",IF(F10195=1,"Missed",IF(E10195=1,"False trigger","Neither")))</f>
        <v>Neither</v>
      </c>
    </row>
    <row r="10196" customFormat="false" ht="15" hidden="false" customHeight="false" outlineLevel="0" collapsed="false">
      <c r="A10196" s="8" t="n">
        <v>1869</v>
      </c>
      <c r="B10196" s="8" t="s">
        <v>343</v>
      </c>
      <c r="C10196" s="13" t="n">
        <v>0.0041136102900551</v>
      </c>
      <c r="D10196" s="13" t="n">
        <v>0</v>
      </c>
      <c r="E10196" s="8" t="n">
        <f aca="false">IF(C10196&gt;=$B$4,1,0)</f>
        <v>0</v>
      </c>
      <c r="F10196" s="8" t="n">
        <f aca="false">IF(D10196&gt;=$B$4,1,0)</f>
        <v>0</v>
      </c>
      <c r="G10196" s="8" t="str">
        <f aca="false">IF(AND(E10196=1,F10196=1),"Both pay",IF(F10196=1,"Missed",IF(E10196=1,"False trigger","Neither")))</f>
        <v>Neither</v>
      </c>
    </row>
    <row r="10197" customFormat="false" ht="15" hidden="false" customHeight="false" outlineLevel="0" collapsed="false">
      <c r="A10197" s="8" t="n">
        <v>1870</v>
      </c>
      <c r="B10197" s="8" t="s">
        <v>343</v>
      </c>
      <c r="C10197" s="13" t="n">
        <v>0.0133514633411806</v>
      </c>
      <c r="D10197" s="13" t="n">
        <v>0</v>
      </c>
      <c r="E10197" s="8" t="n">
        <f aca="false">IF(C10197&gt;=$B$4,1,0)</f>
        <v>0</v>
      </c>
      <c r="F10197" s="8" t="n">
        <f aca="false">IF(D10197&gt;=$B$4,1,0)</f>
        <v>0</v>
      </c>
      <c r="G10197" s="8" t="str">
        <f aca="false">IF(AND(E10197=1,F10197=1),"Both pay",IF(F10197=1,"Missed",IF(E10197=1,"False trigger","Neither")))</f>
        <v>Neither</v>
      </c>
    </row>
    <row r="10198" customFormat="false" ht="15" hidden="false" customHeight="false" outlineLevel="0" collapsed="false">
      <c r="A10198" s="8" t="n">
        <v>1871</v>
      </c>
      <c r="B10198" s="8" t="s">
        <v>343</v>
      </c>
      <c r="C10198" s="13" t="n">
        <v>0.0165409529869577</v>
      </c>
      <c r="D10198" s="13" t="n">
        <v>0</v>
      </c>
      <c r="E10198" s="8" t="n">
        <f aca="false">IF(C10198&gt;=$B$4,1,0)</f>
        <v>0</v>
      </c>
      <c r="F10198" s="8" t="n">
        <f aca="false">IF(D10198&gt;=$B$4,1,0)</f>
        <v>0</v>
      </c>
      <c r="G10198" s="8" t="str">
        <f aca="false">IF(AND(E10198=1,F10198=1),"Both pay",IF(F10198=1,"Missed",IF(E10198=1,"False trigger","Neither")))</f>
        <v>Neither</v>
      </c>
    </row>
    <row r="10199" customFormat="false" ht="15" hidden="false" customHeight="false" outlineLevel="0" collapsed="false">
      <c r="A10199" s="8" t="n">
        <v>1872</v>
      </c>
      <c r="B10199" s="8" t="s">
        <v>343</v>
      </c>
      <c r="C10199" s="13" t="n">
        <v>0.007281605042186</v>
      </c>
      <c r="D10199" s="13" t="n">
        <v>0</v>
      </c>
      <c r="E10199" s="8" t="n">
        <f aca="false">IF(C10199&gt;=$B$4,1,0)</f>
        <v>0</v>
      </c>
      <c r="F10199" s="8" t="n">
        <f aca="false">IF(D10199&gt;=$B$4,1,0)</f>
        <v>0</v>
      </c>
      <c r="G10199" s="8" t="str">
        <f aca="false">IF(AND(E10199=1,F10199=1),"Both pay",IF(F10199=1,"Missed",IF(E10199=1,"False trigger","Neither")))</f>
        <v>Neither</v>
      </c>
    </row>
    <row r="10200" customFormat="false" ht="15" hidden="false" customHeight="false" outlineLevel="0" collapsed="false">
      <c r="A10200" s="8" t="n">
        <v>1873</v>
      </c>
      <c r="B10200" s="8" t="s">
        <v>343</v>
      </c>
      <c r="C10200" s="13" t="n">
        <v>0.0015195313071849</v>
      </c>
      <c r="D10200" s="13" t="n">
        <v>0</v>
      </c>
      <c r="E10200" s="8" t="n">
        <f aca="false">IF(C10200&gt;=$B$4,1,0)</f>
        <v>0</v>
      </c>
      <c r="F10200" s="8" t="n">
        <f aca="false">IF(D10200&gt;=$B$4,1,0)</f>
        <v>0</v>
      </c>
      <c r="G10200" s="8" t="str">
        <f aca="false">IF(AND(E10200=1,F10200=1),"Both pay",IF(F10200=1,"Missed",IF(E10200=1,"False trigger","Neither")))</f>
        <v>Neither</v>
      </c>
    </row>
    <row r="10201" customFormat="false" ht="15" hidden="false" customHeight="false" outlineLevel="0" collapsed="false">
      <c r="A10201" s="8" t="n">
        <v>1874</v>
      </c>
      <c r="B10201" s="8" t="s">
        <v>343</v>
      </c>
      <c r="C10201" s="13" t="n">
        <v>0.0035393490195261</v>
      </c>
      <c r="D10201" s="13" t="n">
        <v>0</v>
      </c>
      <c r="E10201" s="8" t="n">
        <f aca="false">IF(C10201&gt;=$B$4,1,0)</f>
        <v>0</v>
      </c>
      <c r="F10201" s="8" t="n">
        <f aca="false">IF(D10201&gt;=$B$4,1,0)</f>
        <v>0</v>
      </c>
      <c r="G10201" s="8" t="str">
        <f aca="false">IF(AND(E10201=1,F10201=1),"Both pay",IF(F10201=1,"Missed",IF(E10201=1,"False trigger","Neither")))</f>
        <v>Neither</v>
      </c>
    </row>
    <row r="10202" customFormat="false" ht="15" hidden="false" customHeight="false" outlineLevel="0" collapsed="false">
      <c r="A10202" s="8" t="n">
        <v>1875</v>
      </c>
      <c r="B10202" s="8" t="s">
        <v>343</v>
      </c>
      <c r="C10202" s="13" t="n">
        <v>0.0121577352720674</v>
      </c>
      <c r="D10202" s="13" t="n">
        <v>0</v>
      </c>
      <c r="E10202" s="8" t="n">
        <f aca="false">IF(C10202&gt;=$B$4,1,0)</f>
        <v>0</v>
      </c>
      <c r="F10202" s="8" t="n">
        <f aca="false">IF(D10202&gt;=$B$4,1,0)</f>
        <v>0</v>
      </c>
      <c r="G10202" s="8" t="str">
        <f aca="false">IF(AND(E10202=1,F10202=1),"Both pay",IF(F10202=1,"Missed",IF(E10202=1,"False trigger","Neither")))</f>
        <v>Neither</v>
      </c>
    </row>
    <row r="10203" customFormat="false" ht="15" hidden="false" customHeight="false" outlineLevel="0" collapsed="false">
      <c r="A10203" s="8" t="n">
        <v>1876</v>
      </c>
      <c r="B10203" s="8" t="s">
        <v>343</v>
      </c>
      <c r="C10203" s="13" t="n">
        <v>0.0175926891814999</v>
      </c>
      <c r="D10203" s="13" t="n">
        <v>0</v>
      </c>
      <c r="E10203" s="8" t="n">
        <f aca="false">IF(C10203&gt;=$B$4,1,0)</f>
        <v>0</v>
      </c>
      <c r="F10203" s="8" t="n">
        <f aca="false">IF(D10203&gt;=$B$4,1,0)</f>
        <v>0</v>
      </c>
      <c r="G10203" s="8" t="str">
        <f aca="false">IF(AND(E10203=1,F10203=1),"Both pay",IF(F10203=1,"Missed",IF(E10203=1,"False trigger","Neither")))</f>
        <v>Neither</v>
      </c>
    </row>
    <row r="10204" customFormat="false" ht="15" hidden="false" customHeight="false" outlineLevel="0" collapsed="false">
      <c r="A10204" s="8" t="n">
        <v>1877</v>
      </c>
      <c r="B10204" s="8" t="s">
        <v>343</v>
      </c>
      <c r="C10204" s="13" t="n">
        <v>0.0351020340201433</v>
      </c>
      <c r="D10204" s="13" t="n">
        <v>0</v>
      </c>
      <c r="E10204" s="8" t="n">
        <f aca="false">IF(C10204&gt;=$B$4,1,0)</f>
        <v>0</v>
      </c>
      <c r="F10204" s="8" t="n">
        <f aca="false">IF(D10204&gt;=$B$4,1,0)</f>
        <v>0</v>
      </c>
      <c r="G10204" s="8" t="str">
        <f aca="false">IF(AND(E10204=1,F10204=1),"Both pay",IF(F10204=1,"Missed",IF(E10204=1,"False trigger","Neither")))</f>
        <v>Neither</v>
      </c>
    </row>
    <row r="10205" customFormat="false" ht="15" hidden="false" customHeight="false" outlineLevel="0" collapsed="false">
      <c r="A10205" s="8" t="n">
        <v>1878</v>
      </c>
      <c r="B10205" s="8" t="s">
        <v>343</v>
      </c>
      <c r="C10205" s="13" t="n">
        <v>0.033026829814327</v>
      </c>
      <c r="D10205" s="13" t="n">
        <v>0</v>
      </c>
      <c r="E10205" s="8" t="n">
        <f aca="false">IF(C10205&gt;=$B$4,1,0)</f>
        <v>0</v>
      </c>
      <c r="F10205" s="8" t="n">
        <f aca="false">IF(D10205&gt;=$B$4,1,0)</f>
        <v>0</v>
      </c>
      <c r="G10205" s="8" t="str">
        <f aca="false">IF(AND(E10205=1,F10205=1),"Both pay",IF(F10205=1,"Missed",IF(E10205=1,"False trigger","Neither")))</f>
        <v>Neither</v>
      </c>
    </row>
    <row r="10206" customFormat="false" ht="15" hidden="false" customHeight="false" outlineLevel="0" collapsed="false">
      <c r="A10206" s="8" t="n">
        <v>1879</v>
      </c>
      <c r="B10206" s="8" t="s">
        <v>343</v>
      </c>
      <c r="C10206" s="13" t="n">
        <v>0.0336144115579104</v>
      </c>
      <c r="D10206" s="13" t="n">
        <v>0</v>
      </c>
      <c r="E10206" s="8" t="n">
        <f aca="false">IF(C10206&gt;=$B$4,1,0)</f>
        <v>0</v>
      </c>
      <c r="F10206" s="8" t="n">
        <f aca="false">IF(D10206&gt;=$B$4,1,0)</f>
        <v>0</v>
      </c>
      <c r="G10206" s="8" t="str">
        <f aca="false">IF(AND(E10206=1,F10206=1),"Both pay",IF(F10206=1,"Missed",IF(E10206=1,"False trigger","Neither")))</f>
        <v>Neither</v>
      </c>
    </row>
    <row r="10207" customFormat="false" ht="15" hidden="false" customHeight="false" outlineLevel="0" collapsed="false">
      <c r="A10207" s="8" t="n">
        <v>1880</v>
      </c>
      <c r="B10207" s="8" t="s">
        <v>343</v>
      </c>
      <c r="C10207" s="13" t="n">
        <v>0.036182270762036</v>
      </c>
      <c r="D10207" s="13" t="n">
        <v>0</v>
      </c>
      <c r="E10207" s="8" t="n">
        <f aca="false">IF(C10207&gt;=$B$4,1,0)</f>
        <v>0</v>
      </c>
      <c r="F10207" s="8" t="n">
        <f aca="false">IF(D10207&gt;=$B$4,1,0)</f>
        <v>0</v>
      </c>
      <c r="G10207" s="8" t="str">
        <f aca="false">IF(AND(E10207=1,F10207=1),"Both pay",IF(F10207=1,"Missed",IF(E10207=1,"False trigger","Neither")))</f>
        <v>Neither</v>
      </c>
    </row>
    <row r="10208" customFormat="false" ht="15" hidden="false" customHeight="false" outlineLevel="0" collapsed="false">
      <c r="A10208" s="8" t="n">
        <v>1883</v>
      </c>
      <c r="B10208" s="8" t="s">
        <v>343</v>
      </c>
      <c r="C10208" s="13" t="n">
        <v>0.0121596833610659</v>
      </c>
      <c r="D10208" s="13" t="n">
        <v>0</v>
      </c>
      <c r="E10208" s="8" t="n">
        <f aca="false">IF(C10208&gt;=$B$4,1,0)</f>
        <v>0</v>
      </c>
      <c r="F10208" s="8" t="n">
        <f aca="false">IF(D10208&gt;=$B$4,1,0)</f>
        <v>0</v>
      </c>
      <c r="G10208" s="8" t="str">
        <f aca="false">IF(AND(E10208=1,F10208=1),"Both pay",IF(F10208=1,"Missed",IF(E10208=1,"False trigger","Neither")))</f>
        <v>Neither</v>
      </c>
    </row>
    <row r="10209" customFormat="false" ht="15" hidden="false" customHeight="false" outlineLevel="0" collapsed="false">
      <c r="A10209" s="8" t="n">
        <v>1884</v>
      </c>
      <c r="B10209" s="8" t="s">
        <v>343</v>
      </c>
      <c r="C10209" s="13" t="n">
        <v>0.0124616910272195</v>
      </c>
      <c r="D10209" s="13" t="n">
        <v>0</v>
      </c>
      <c r="E10209" s="8" t="n">
        <f aca="false">IF(C10209&gt;=$B$4,1,0)</f>
        <v>0</v>
      </c>
      <c r="F10209" s="8" t="n">
        <f aca="false">IF(D10209&gt;=$B$4,1,0)</f>
        <v>0</v>
      </c>
      <c r="G10209" s="8" t="str">
        <f aca="false">IF(AND(E10209=1,F10209=1),"Both pay",IF(F10209=1,"Missed",IF(E10209=1,"False trigger","Neither")))</f>
        <v>Neither</v>
      </c>
    </row>
    <row r="10210" customFormat="false" ht="15" hidden="false" customHeight="false" outlineLevel="0" collapsed="false">
      <c r="A10210" s="8" t="n">
        <v>1885</v>
      </c>
      <c r="B10210" s="8" t="s">
        <v>343</v>
      </c>
      <c r="C10210" s="13" t="n">
        <v>0.021998111147198</v>
      </c>
      <c r="D10210" s="13" t="n">
        <v>0</v>
      </c>
      <c r="E10210" s="8" t="n">
        <f aca="false">IF(C10210&gt;=$B$4,1,0)</f>
        <v>0</v>
      </c>
      <c r="F10210" s="8" t="n">
        <f aca="false">IF(D10210&gt;=$B$4,1,0)</f>
        <v>0</v>
      </c>
      <c r="G10210" s="8" t="str">
        <f aca="false">IF(AND(E10210=1,F10210=1),"Both pay",IF(F10210=1,"Missed",IF(E10210=1,"False trigger","Neither")))</f>
        <v>Neither</v>
      </c>
    </row>
    <row r="10211" customFormat="false" ht="15" hidden="false" customHeight="false" outlineLevel="0" collapsed="false">
      <c r="A10211" s="8" t="n">
        <v>1886</v>
      </c>
      <c r="B10211" s="8" t="s">
        <v>343</v>
      </c>
      <c r="C10211" s="13" t="n">
        <v>0.0285126228729097</v>
      </c>
      <c r="D10211" s="13" t="n">
        <v>0</v>
      </c>
      <c r="E10211" s="8" t="n">
        <f aca="false">IF(C10211&gt;=$B$4,1,0)</f>
        <v>0</v>
      </c>
      <c r="F10211" s="8" t="n">
        <f aca="false">IF(D10211&gt;=$B$4,1,0)</f>
        <v>0</v>
      </c>
      <c r="G10211" s="8" t="str">
        <f aca="false">IF(AND(E10211=1,F10211=1),"Both pay",IF(F10211=1,"Missed",IF(E10211=1,"False trigger","Neither")))</f>
        <v>Neither</v>
      </c>
    </row>
    <row r="10212" customFormat="false" ht="15" hidden="false" customHeight="false" outlineLevel="0" collapsed="false">
      <c r="A10212" s="8" t="n">
        <v>1887</v>
      </c>
      <c r="B10212" s="8" t="s">
        <v>343</v>
      </c>
      <c r="C10212" s="13" t="n">
        <v>0.0231159600487771</v>
      </c>
      <c r="D10212" s="13" t="n">
        <v>0</v>
      </c>
      <c r="E10212" s="8" t="n">
        <f aca="false">IF(C10212&gt;=$B$4,1,0)</f>
        <v>0</v>
      </c>
      <c r="F10212" s="8" t="n">
        <f aca="false">IF(D10212&gt;=$B$4,1,0)</f>
        <v>0</v>
      </c>
      <c r="G10212" s="8" t="str">
        <f aca="false">IF(AND(E10212=1,F10212=1),"Both pay",IF(F10212=1,"Missed",IF(E10212=1,"False trigger","Neither")))</f>
        <v>Neither</v>
      </c>
    </row>
    <row r="10213" customFormat="false" ht="15" hidden="false" customHeight="false" outlineLevel="0" collapsed="false">
      <c r="A10213" s="8" t="n">
        <v>1888</v>
      </c>
      <c r="B10213" s="8" t="s">
        <v>343</v>
      </c>
      <c r="C10213" s="13" t="n">
        <v>0.0474635145722075</v>
      </c>
      <c r="D10213" s="13" t="n">
        <v>0</v>
      </c>
      <c r="E10213" s="8" t="n">
        <f aca="false">IF(C10213&gt;=$B$4,1,0)</f>
        <v>0</v>
      </c>
      <c r="F10213" s="8" t="n">
        <f aca="false">IF(D10213&gt;=$B$4,1,0)</f>
        <v>0</v>
      </c>
      <c r="G10213" s="8" t="str">
        <f aca="false">IF(AND(E10213=1,F10213=1),"Both pay",IF(F10213=1,"Missed",IF(E10213=1,"False trigger","Neither")))</f>
        <v>Neither</v>
      </c>
    </row>
    <row r="10214" customFormat="false" ht="15" hidden="false" customHeight="false" outlineLevel="0" collapsed="false">
      <c r="A10214" s="8" t="n">
        <v>1893</v>
      </c>
      <c r="B10214" s="8" t="s">
        <v>343</v>
      </c>
      <c r="C10214" s="13" t="n">
        <v>0.0030382188312785</v>
      </c>
      <c r="D10214" s="13" t="n">
        <v>0</v>
      </c>
      <c r="E10214" s="8" t="n">
        <f aca="false">IF(C10214&gt;=$B$4,1,0)</f>
        <v>0</v>
      </c>
      <c r="F10214" s="8" t="n">
        <f aca="false">IF(D10214&gt;=$B$4,1,0)</f>
        <v>0</v>
      </c>
      <c r="G10214" s="8" t="str">
        <f aca="false">IF(AND(E10214=1,F10214=1),"Both pay",IF(F10214=1,"Missed",IF(E10214=1,"False trigger","Neither")))</f>
        <v>Neither</v>
      </c>
    </row>
    <row r="10215" customFormat="false" ht="15" hidden="false" customHeight="false" outlineLevel="0" collapsed="false">
      <c r="A10215" s="8" t="n">
        <v>1894</v>
      </c>
      <c r="B10215" s="8" t="s">
        <v>343</v>
      </c>
      <c r="C10215" s="13" t="n">
        <v>0.0030666565364043</v>
      </c>
      <c r="D10215" s="13" t="n">
        <v>0</v>
      </c>
      <c r="E10215" s="8" t="n">
        <f aca="false">IF(C10215&gt;=$B$4,1,0)</f>
        <v>0</v>
      </c>
      <c r="F10215" s="8" t="n">
        <f aca="false">IF(D10215&gt;=$B$4,1,0)</f>
        <v>0</v>
      </c>
      <c r="G10215" s="8" t="str">
        <f aca="false">IF(AND(E10215=1,F10215=1),"Both pay",IF(F10215=1,"Missed",IF(E10215=1,"False trigger","Neither")))</f>
        <v>Neither</v>
      </c>
    </row>
    <row r="10216" customFormat="false" ht="15" hidden="false" customHeight="false" outlineLevel="0" collapsed="false">
      <c r="A10216" s="8" t="n">
        <v>1895</v>
      </c>
      <c r="B10216" s="8" t="s">
        <v>343</v>
      </c>
      <c r="C10216" s="13" t="n">
        <v>0.0039470750001271</v>
      </c>
      <c r="D10216" s="13" t="n">
        <v>0</v>
      </c>
      <c r="E10216" s="8" t="n">
        <f aca="false">IF(C10216&gt;=$B$4,1,0)</f>
        <v>0</v>
      </c>
      <c r="F10216" s="8" t="n">
        <f aca="false">IF(D10216&gt;=$B$4,1,0)</f>
        <v>0</v>
      </c>
      <c r="G10216" s="8" t="str">
        <f aca="false">IF(AND(E10216=1,F10216=1),"Both pay",IF(F10216=1,"Missed",IF(E10216=1,"False trigger","Neither")))</f>
        <v>Neither</v>
      </c>
    </row>
    <row r="10217" customFormat="false" ht="15" hidden="false" customHeight="false" outlineLevel="0" collapsed="false">
      <c r="A10217" s="8" t="n">
        <v>1896</v>
      </c>
      <c r="B10217" s="8" t="s">
        <v>343</v>
      </c>
      <c r="C10217" s="13" t="n">
        <v>0.0086139536609195</v>
      </c>
      <c r="D10217" s="13" t="n">
        <v>0</v>
      </c>
      <c r="E10217" s="8" t="n">
        <f aca="false">IF(C10217&gt;=$B$4,1,0)</f>
        <v>0</v>
      </c>
      <c r="F10217" s="8" t="n">
        <f aca="false">IF(D10217&gt;=$B$4,1,0)</f>
        <v>0</v>
      </c>
      <c r="G10217" s="8" t="str">
        <f aca="false">IF(AND(E10217=1,F10217=1),"Both pay",IF(F10217=1,"Missed",IF(E10217=1,"False trigger","Neither")))</f>
        <v>Neither</v>
      </c>
    </row>
    <row r="10218" customFormat="false" ht="15" hidden="false" customHeight="false" outlineLevel="0" collapsed="false">
      <c r="A10218" s="8" t="n">
        <v>1897</v>
      </c>
      <c r="B10218" s="8" t="s">
        <v>343</v>
      </c>
      <c r="C10218" s="13" t="n">
        <v>0.0038629687073736</v>
      </c>
      <c r="D10218" s="13" t="n">
        <v>0</v>
      </c>
      <c r="E10218" s="8" t="n">
        <f aca="false">IF(C10218&gt;=$B$4,1,0)</f>
        <v>0</v>
      </c>
      <c r="F10218" s="8" t="n">
        <f aca="false">IF(D10218&gt;=$B$4,1,0)</f>
        <v>0</v>
      </c>
      <c r="G10218" s="8" t="str">
        <f aca="false">IF(AND(E10218=1,F10218=1),"Both pay",IF(F10218=1,"Missed",IF(E10218=1,"False trigger","Neither")))</f>
        <v>Neither</v>
      </c>
    </row>
    <row r="10219" customFormat="false" ht="15" hidden="false" customHeight="false" outlineLevel="0" collapsed="false">
      <c r="A10219" s="8" t="n">
        <v>1898</v>
      </c>
      <c r="B10219" s="8" t="s">
        <v>343</v>
      </c>
      <c r="C10219" s="13" t="n">
        <v>0.0226500721545761</v>
      </c>
      <c r="D10219" s="13" t="n">
        <v>0</v>
      </c>
      <c r="E10219" s="8" t="n">
        <f aca="false">IF(C10219&gt;=$B$4,1,0)</f>
        <v>0</v>
      </c>
      <c r="F10219" s="8" t="n">
        <f aca="false">IF(D10219&gt;=$B$4,1,0)</f>
        <v>0</v>
      </c>
      <c r="G10219" s="8" t="str">
        <f aca="false">IF(AND(E10219=1,F10219=1),"Both pay",IF(F10219=1,"Missed",IF(E10219=1,"False trigger","Neither")))</f>
        <v>Neither</v>
      </c>
    </row>
    <row r="10220" customFormat="false" ht="15" hidden="false" customHeight="false" outlineLevel="0" collapsed="false">
      <c r="A10220" s="8" t="n">
        <v>1899</v>
      </c>
      <c r="B10220" s="8" t="s">
        <v>343</v>
      </c>
      <c r="C10220" s="13" t="n">
        <v>0.0419476560966955</v>
      </c>
      <c r="D10220" s="13" t="n">
        <v>0</v>
      </c>
      <c r="E10220" s="8" t="n">
        <f aca="false">IF(C10220&gt;=$B$4,1,0)</f>
        <v>0</v>
      </c>
      <c r="F10220" s="8" t="n">
        <f aca="false">IF(D10220&gt;=$B$4,1,0)</f>
        <v>0</v>
      </c>
      <c r="G10220" s="8" t="str">
        <f aca="false">IF(AND(E10220=1,F10220=1),"Both pay",IF(F10220=1,"Missed",IF(E10220=1,"False trigger","Neither")))</f>
        <v>Neither</v>
      </c>
    </row>
    <row r="10221" customFormat="false" ht="15" hidden="false" customHeight="false" outlineLevel="0" collapsed="false">
      <c r="A10221" s="8" t="n">
        <v>1900</v>
      </c>
      <c r="B10221" s="8" t="s">
        <v>343</v>
      </c>
      <c r="C10221" s="13" t="n">
        <v>0.0665204599888156</v>
      </c>
      <c r="D10221" s="13" t="n">
        <v>0</v>
      </c>
      <c r="E10221" s="8" t="n">
        <f aca="false">IF(C10221&gt;=$B$4,1,0)</f>
        <v>0</v>
      </c>
      <c r="F10221" s="8" t="n">
        <f aca="false">IF(D10221&gt;=$B$4,1,0)</f>
        <v>0</v>
      </c>
      <c r="G10221" s="8" t="str">
        <f aca="false">IF(AND(E10221=1,F10221=1),"Both pay",IF(F10221=1,"Missed",IF(E10221=1,"False trigger","Neither")))</f>
        <v>Neither</v>
      </c>
    </row>
    <row r="10222" customFormat="false" ht="15" hidden="false" customHeight="false" outlineLevel="0" collapsed="false">
      <c r="A10222" s="8" t="n">
        <v>1901</v>
      </c>
      <c r="B10222" s="8" t="s">
        <v>343</v>
      </c>
      <c r="C10222" s="13" t="n">
        <v>0.0602491059674008</v>
      </c>
      <c r="D10222" s="13" t="n">
        <v>0</v>
      </c>
      <c r="E10222" s="8" t="n">
        <f aca="false">IF(C10222&gt;=$B$4,1,0)</f>
        <v>0</v>
      </c>
      <c r="F10222" s="8" t="n">
        <f aca="false">IF(D10222&gt;=$B$4,1,0)</f>
        <v>0</v>
      </c>
      <c r="G10222" s="8" t="str">
        <f aca="false">IF(AND(E10222=1,F10222=1),"Both pay",IF(F10222=1,"Missed",IF(E10222=1,"False trigger","Neither")))</f>
        <v>Neither</v>
      </c>
    </row>
    <row r="10223" customFormat="false" ht="15" hidden="false" customHeight="false" outlineLevel="0" collapsed="false">
      <c r="A10223" s="8" t="n">
        <v>1902</v>
      </c>
      <c r="B10223" s="8" t="s">
        <v>343</v>
      </c>
      <c r="C10223" s="13" t="n">
        <v>0.0366272995460761</v>
      </c>
      <c r="D10223" s="13" t="n">
        <v>0</v>
      </c>
      <c r="E10223" s="8" t="n">
        <f aca="false">IF(C10223&gt;=$B$4,1,0)</f>
        <v>0</v>
      </c>
      <c r="F10223" s="8" t="n">
        <f aca="false">IF(D10223&gt;=$B$4,1,0)</f>
        <v>0</v>
      </c>
      <c r="G10223" s="8" t="str">
        <f aca="false">IF(AND(E10223=1,F10223=1),"Both pay",IF(F10223=1,"Missed",IF(E10223=1,"False trigger","Neither")))</f>
        <v>Neither</v>
      </c>
    </row>
    <row r="10224" customFormat="false" ht="15" hidden="false" customHeight="false" outlineLevel="0" collapsed="false">
      <c r="A10224" s="8" t="n">
        <v>1903</v>
      </c>
      <c r="B10224" s="8" t="s">
        <v>343</v>
      </c>
      <c r="C10224" s="13" t="n">
        <v>0.0461377955899635</v>
      </c>
      <c r="D10224" s="13" t="n">
        <v>0</v>
      </c>
      <c r="E10224" s="8" t="n">
        <f aca="false">IF(C10224&gt;=$B$4,1,0)</f>
        <v>0</v>
      </c>
      <c r="F10224" s="8" t="n">
        <f aca="false">IF(D10224&gt;=$B$4,1,0)</f>
        <v>0</v>
      </c>
      <c r="G10224" s="8" t="str">
        <f aca="false">IF(AND(E10224=1,F10224=1),"Both pay",IF(F10224=1,"Missed",IF(E10224=1,"False trigger","Neither")))</f>
        <v>Neither</v>
      </c>
    </row>
    <row r="10225" customFormat="false" ht="15" hidden="false" customHeight="false" outlineLevel="0" collapsed="false">
      <c r="A10225" s="8" t="n">
        <v>1910</v>
      </c>
      <c r="B10225" s="8" t="s">
        <v>343</v>
      </c>
      <c r="C10225" s="13" t="n">
        <v>0.0500849516958723</v>
      </c>
      <c r="D10225" s="13" t="n">
        <v>0</v>
      </c>
      <c r="E10225" s="8" t="n">
        <f aca="false">IF(C10225&gt;=$B$4,1,0)</f>
        <v>0</v>
      </c>
      <c r="F10225" s="8" t="n">
        <f aca="false">IF(D10225&gt;=$B$4,1,0)</f>
        <v>0</v>
      </c>
      <c r="G10225" s="8" t="str">
        <f aca="false">IF(AND(E10225=1,F10225=1),"Both pay",IF(F10225=1,"Missed",IF(E10225=1,"False trigger","Neither")))</f>
        <v>Neither</v>
      </c>
    </row>
    <row r="10226" customFormat="false" ht="15" hidden="false" customHeight="false" outlineLevel="0" collapsed="false">
      <c r="A10226" s="8" t="n">
        <v>1911</v>
      </c>
      <c r="B10226" s="8" t="s">
        <v>343</v>
      </c>
      <c r="C10226" s="13" t="n">
        <v>0.0033922033169702</v>
      </c>
      <c r="D10226" s="13" t="n">
        <v>0</v>
      </c>
      <c r="E10226" s="8" t="n">
        <f aca="false">IF(C10226&gt;=$B$4,1,0)</f>
        <v>0</v>
      </c>
      <c r="F10226" s="8" t="n">
        <f aca="false">IF(D10226&gt;=$B$4,1,0)</f>
        <v>0</v>
      </c>
      <c r="G10226" s="8" t="str">
        <f aca="false">IF(AND(E10226=1,F10226=1),"Both pay",IF(F10226=1,"Missed",IF(E10226=1,"False trigger","Neither")))</f>
        <v>Neither</v>
      </c>
    </row>
    <row r="10227" customFormat="false" ht="15" hidden="false" customHeight="false" outlineLevel="0" collapsed="false">
      <c r="A10227" s="8" t="n">
        <v>1912</v>
      </c>
      <c r="B10227" s="8" t="s">
        <v>343</v>
      </c>
      <c r="C10227" s="13" t="n">
        <v>0.046567203351806</v>
      </c>
      <c r="D10227" s="13" t="n">
        <v>0</v>
      </c>
      <c r="E10227" s="8" t="n">
        <f aca="false">IF(C10227&gt;=$B$4,1,0)</f>
        <v>0</v>
      </c>
      <c r="F10227" s="8" t="n">
        <f aca="false">IF(D10227&gt;=$B$4,1,0)</f>
        <v>0</v>
      </c>
      <c r="G10227" s="8" t="str">
        <f aca="false">IF(AND(E10227=1,F10227=1),"Both pay",IF(F10227=1,"Missed",IF(E10227=1,"False trigger","Neither")))</f>
        <v>Neither</v>
      </c>
    </row>
    <row r="10228" customFormat="false" ht="15" hidden="false" customHeight="false" outlineLevel="0" collapsed="false">
      <c r="A10228" s="8" t="n">
        <v>1913</v>
      </c>
      <c r="B10228" s="8" t="s">
        <v>343</v>
      </c>
      <c r="C10228" s="13" t="n">
        <v>0.178481817581506</v>
      </c>
      <c r="D10228" s="13" t="n">
        <v>0</v>
      </c>
      <c r="E10228" s="8" t="n">
        <f aca="false">IF(C10228&gt;=$B$4,1,0)</f>
        <v>0</v>
      </c>
      <c r="F10228" s="8" t="n">
        <f aca="false">IF(D10228&gt;=$B$4,1,0)</f>
        <v>0</v>
      </c>
      <c r="G10228" s="8" t="str">
        <f aca="false">IF(AND(E10228=1,F10228=1),"Both pay",IF(F10228=1,"Missed",IF(E10228=1,"False trigger","Neither")))</f>
        <v>Neither</v>
      </c>
    </row>
    <row r="10229" customFormat="false" ht="15" hidden="false" customHeight="false" outlineLevel="0" collapsed="false">
      <c r="A10229" s="8" t="n">
        <v>1914</v>
      </c>
      <c r="B10229" s="8" t="s">
        <v>343</v>
      </c>
      <c r="C10229" s="13" t="n">
        <v>0.171199869376899</v>
      </c>
      <c r="D10229" s="13" t="n">
        <v>0</v>
      </c>
      <c r="E10229" s="8" t="n">
        <f aca="false">IF(C10229&gt;=$B$4,1,0)</f>
        <v>0</v>
      </c>
      <c r="F10229" s="8" t="n">
        <f aca="false">IF(D10229&gt;=$B$4,1,0)</f>
        <v>0</v>
      </c>
      <c r="G10229" s="8" t="str">
        <f aca="false">IF(AND(E10229=1,F10229=1),"Both pay",IF(F10229=1,"Missed",IF(E10229=1,"False trigger","Neither")))</f>
        <v>Neither</v>
      </c>
    </row>
    <row r="10230" customFormat="false" ht="15" hidden="false" customHeight="false" outlineLevel="0" collapsed="false">
      <c r="A10230" s="8" t="n">
        <v>1918</v>
      </c>
      <c r="B10230" s="8" t="s">
        <v>343</v>
      </c>
      <c r="C10230" s="13" t="n">
        <v>0.512377233890668</v>
      </c>
      <c r="D10230" s="13" t="n">
        <v>0.0756250000000022</v>
      </c>
      <c r="E10230" s="8" t="n">
        <f aca="false">IF(C10230&gt;=$B$4,1,0)</f>
        <v>0</v>
      </c>
      <c r="F10230" s="8" t="n">
        <f aca="false">IF(D10230&gt;=$B$4,1,0)</f>
        <v>0</v>
      </c>
      <c r="G10230" s="8" t="str">
        <f aca="false">IF(AND(E10230=1,F10230=1),"Both pay",IF(F10230=1,"Missed",IF(E10230=1,"False trigger","Neither")))</f>
        <v>Neither</v>
      </c>
    </row>
    <row r="10231" customFormat="false" ht="15" hidden="false" customHeight="false" outlineLevel="0" collapsed="false">
      <c r="A10231" s="8" t="n">
        <v>1919</v>
      </c>
      <c r="B10231" s="8" t="s">
        <v>343</v>
      </c>
      <c r="C10231" s="13" t="n">
        <v>0.457431519090051</v>
      </c>
      <c r="D10231" s="13" t="n">
        <v>0.0906250000000028</v>
      </c>
      <c r="E10231" s="8" t="n">
        <f aca="false">IF(C10231&gt;=$B$4,1,0)</f>
        <v>0</v>
      </c>
      <c r="F10231" s="8" t="n">
        <f aca="false">IF(D10231&gt;=$B$4,1,0)</f>
        <v>0</v>
      </c>
      <c r="G10231" s="8" t="str">
        <f aca="false">IF(AND(E10231=1,F10231=1),"Both pay",IF(F10231=1,"Missed",IF(E10231=1,"False trigger","Neither")))</f>
        <v>Neither</v>
      </c>
    </row>
    <row r="10232" customFormat="false" ht="15" hidden="false" customHeight="false" outlineLevel="0" collapsed="false">
      <c r="A10232" s="8" t="n">
        <v>1920</v>
      </c>
      <c r="B10232" s="8" t="s">
        <v>343</v>
      </c>
      <c r="C10232" s="13" t="n">
        <v>0.206311590466179</v>
      </c>
      <c r="D10232" s="13" t="n">
        <v>0.0012499999999988</v>
      </c>
      <c r="E10232" s="8" t="n">
        <f aca="false">IF(C10232&gt;=$B$4,1,0)</f>
        <v>0</v>
      </c>
      <c r="F10232" s="8" t="n">
        <f aca="false">IF(D10232&gt;=$B$4,1,0)</f>
        <v>0</v>
      </c>
      <c r="G10232" s="8" t="str">
        <f aca="false">IF(AND(E10232=1,F10232=1),"Both pay",IF(F10232=1,"Missed",IF(E10232=1,"False trigger","Neither")))</f>
        <v>Neither</v>
      </c>
    </row>
    <row r="10233" customFormat="false" ht="15" hidden="false" customHeight="false" outlineLevel="0" collapsed="false">
      <c r="A10233" s="8" t="n">
        <v>1921</v>
      </c>
      <c r="B10233" s="8" t="s">
        <v>343</v>
      </c>
      <c r="C10233" s="13" t="n">
        <v>0.101430008108203</v>
      </c>
      <c r="D10233" s="13" t="n">
        <v>0.0006249999999994</v>
      </c>
      <c r="E10233" s="8" t="n">
        <f aca="false">IF(C10233&gt;=$B$4,1,0)</f>
        <v>0</v>
      </c>
      <c r="F10233" s="8" t="n">
        <f aca="false">IF(D10233&gt;=$B$4,1,0)</f>
        <v>0</v>
      </c>
      <c r="G10233" s="8" t="str">
        <f aca="false">IF(AND(E10233=1,F10233=1),"Both pay",IF(F10233=1,"Missed",IF(E10233=1,"False trigger","Neither")))</f>
        <v>Neither</v>
      </c>
    </row>
    <row r="10234" customFormat="false" ht="15" hidden="false" customHeight="false" outlineLevel="0" collapsed="false">
      <c r="A10234" s="8" t="n">
        <v>1922</v>
      </c>
      <c r="B10234" s="8" t="s">
        <v>343</v>
      </c>
      <c r="C10234" s="13" t="n">
        <v>0.0330203029840063</v>
      </c>
      <c r="D10234" s="13" t="n">
        <v>0</v>
      </c>
      <c r="E10234" s="8" t="n">
        <f aca="false">IF(C10234&gt;=$B$4,1,0)</f>
        <v>0</v>
      </c>
      <c r="F10234" s="8" t="n">
        <f aca="false">IF(D10234&gt;=$B$4,1,0)</f>
        <v>0</v>
      </c>
      <c r="G10234" s="8" t="str">
        <f aca="false">IF(AND(E10234=1,F10234=1),"Both pay",IF(F10234=1,"Missed",IF(E10234=1,"False trigger","Neither")))</f>
        <v>Neither</v>
      </c>
    </row>
    <row r="10235" customFormat="false" ht="15" hidden="false" customHeight="false" outlineLevel="0" collapsed="false">
      <c r="A10235" s="8" t="n">
        <v>1924</v>
      </c>
      <c r="B10235" s="8" t="s">
        <v>343</v>
      </c>
      <c r="C10235" s="13" t="n">
        <v>0.0070828307727666</v>
      </c>
      <c r="D10235" s="13" t="n">
        <v>0</v>
      </c>
      <c r="E10235" s="8" t="n">
        <f aca="false">IF(C10235&gt;=$B$4,1,0)</f>
        <v>0</v>
      </c>
      <c r="F10235" s="8" t="n">
        <f aca="false">IF(D10235&gt;=$B$4,1,0)</f>
        <v>0</v>
      </c>
      <c r="G10235" s="8" t="str">
        <f aca="false">IF(AND(E10235=1,F10235=1),"Both pay",IF(F10235=1,"Missed",IF(E10235=1,"False trigger","Neither")))</f>
        <v>Neither</v>
      </c>
    </row>
    <row r="10236" customFormat="false" ht="15" hidden="false" customHeight="false" outlineLevel="0" collapsed="false">
      <c r="A10236" s="8" t="n">
        <v>1925</v>
      </c>
      <c r="B10236" s="8" t="s">
        <v>343</v>
      </c>
      <c r="C10236" s="13" t="n">
        <v>0.0085958643094343</v>
      </c>
      <c r="D10236" s="13" t="n">
        <v>0</v>
      </c>
      <c r="E10236" s="8" t="n">
        <f aca="false">IF(C10236&gt;=$B$4,1,0)</f>
        <v>0</v>
      </c>
      <c r="F10236" s="8" t="n">
        <f aca="false">IF(D10236&gt;=$B$4,1,0)</f>
        <v>0</v>
      </c>
      <c r="G10236" s="8" t="str">
        <f aca="false">IF(AND(E10236=1,F10236=1),"Both pay",IF(F10236=1,"Missed",IF(E10236=1,"False trigger","Neither")))</f>
        <v>Neither</v>
      </c>
    </row>
    <row r="10237" customFormat="false" ht="15" hidden="false" customHeight="false" outlineLevel="0" collapsed="false">
      <c r="A10237" s="8" t="n">
        <v>1926</v>
      </c>
      <c r="B10237" s="8" t="s">
        <v>343</v>
      </c>
      <c r="C10237" s="13" t="n">
        <v>0.0072660464451672</v>
      </c>
      <c r="D10237" s="13" t="n">
        <v>0</v>
      </c>
      <c r="E10237" s="8" t="n">
        <f aca="false">IF(C10237&gt;=$B$4,1,0)</f>
        <v>0</v>
      </c>
      <c r="F10237" s="8" t="n">
        <f aca="false">IF(D10237&gt;=$B$4,1,0)</f>
        <v>0</v>
      </c>
      <c r="G10237" s="8" t="str">
        <f aca="false">IF(AND(E10237=1,F10237=1),"Both pay",IF(F10237=1,"Missed",IF(E10237=1,"False trigger","Neither")))</f>
        <v>Neither</v>
      </c>
    </row>
    <row r="10238" customFormat="false" ht="15" hidden="false" customHeight="false" outlineLevel="0" collapsed="false">
      <c r="A10238" s="8" t="n">
        <v>1927</v>
      </c>
      <c r="B10238" s="8" t="s">
        <v>343</v>
      </c>
      <c r="C10238" s="13" t="n">
        <v>0.053803063095426</v>
      </c>
      <c r="D10238" s="13" t="n">
        <v>0</v>
      </c>
      <c r="E10238" s="8" t="n">
        <f aca="false">IF(C10238&gt;=$B$4,1,0)</f>
        <v>0</v>
      </c>
      <c r="F10238" s="8" t="n">
        <f aca="false">IF(D10238&gt;=$B$4,1,0)</f>
        <v>0</v>
      </c>
      <c r="G10238" s="8" t="str">
        <f aca="false">IF(AND(E10238=1,F10238=1),"Both pay",IF(F10238=1,"Missed",IF(E10238=1,"False trigger","Neither")))</f>
        <v>Neither</v>
      </c>
    </row>
    <row r="10239" customFormat="false" ht="15" hidden="false" customHeight="false" outlineLevel="0" collapsed="false">
      <c r="A10239" s="8" t="n">
        <v>1928</v>
      </c>
      <c r="B10239" s="8" t="s">
        <v>343</v>
      </c>
      <c r="C10239" s="13" t="n">
        <v>0.0388233235703481</v>
      </c>
      <c r="D10239" s="13" t="n">
        <v>0</v>
      </c>
      <c r="E10239" s="8" t="n">
        <f aca="false">IF(C10239&gt;=$B$4,1,0)</f>
        <v>0</v>
      </c>
      <c r="F10239" s="8" t="n">
        <f aca="false">IF(D10239&gt;=$B$4,1,0)</f>
        <v>0</v>
      </c>
      <c r="G10239" s="8" t="str">
        <f aca="false">IF(AND(E10239=1,F10239=1),"Both pay",IF(F10239=1,"Missed",IF(E10239=1,"False trigger","Neither")))</f>
        <v>Neither</v>
      </c>
    </row>
    <row r="10240" customFormat="false" ht="15" hidden="false" customHeight="false" outlineLevel="0" collapsed="false">
      <c r="A10240" s="8" t="n">
        <v>1929</v>
      </c>
      <c r="B10240" s="8" t="s">
        <v>343</v>
      </c>
      <c r="C10240" s="13" t="n">
        <v>0.0039268563500378</v>
      </c>
      <c r="D10240" s="13" t="n">
        <v>0</v>
      </c>
      <c r="E10240" s="8" t="n">
        <f aca="false">IF(C10240&gt;=$B$4,1,0)</f>
        <v>0</v>
      </c>
      <c r="F10240" s="8" t="n">
        <f aca="false">IF(D10240&gt;=$B$4,1,0)</f>
        <v>0</v>
      </c>
      <c r="G10240" s="8" t="str">
        <f aca="false">IF(AND(E10240=1,F10240=1),"Both pay",IF(F10240=1,"Missed",IF(E10240=1,"False trigger","Neither")))</f>
        <v>Neither</v>
      </c>
    </row>
    <row r="10241" customFormat="false" ht="15" hidden="false" customHeight="false" outlineLevel="0" collapsed="false">
      <c r="A10241" s="8" t="n">
        <v>1930</v>
      </c>
      <c r="B10241" s="8" t="s">
        <v>343</v>
      </c>
      <c r="C10241" s="13" t="n">
        <v>0.0011267442370215</v>
      </c>
      <c r="D10241" s="13" t="n">
        <v>0</v>
      </c>
      <c r="E10241" s="8" t="n">
        <f aca="false">IF(C10241&gt;=$B$4,1,0)</f>
        <v>0</v>
      </c>
      <c r="F10241" s="8" t="n">
        <f aca="false">IF(D10241&gt;=$B$4,1,0)</f>
        <v>0</v>
      </c>
      <c r="G10241" s="8" t="str">
        <f aca="false">IF(AND(E10241=1,F10241=1),"Both pay",IF(F10241=1,"Missed",IF(E10241=1,"False trigger","Neither")))</f>
        <v>Neither</v>
      </c>
    </row>
    <row r="10242" customFormat="false" ht="15" hidden="false" customHeight="false" outlineLevel="0" collapsed="false">
      <c r="A10242" s="8" t="n">
        <v>1931</v>
      </c>
      <c r="B10242" s="8" t="s">
        <v>343</v>
      </c>
      <c r="C10242" s="13" t="n">
        <v>0.0023564056644378</v>
      </c>
      <c r="D10242" s="13" t="n">
        <v>0</v>
      </c>
      <c r="E10242" s="8" t="n">
        <f aca="false">IF(C10242&gt;=$B$4,1,0)</f>
        <v>0</v>
      </c>
      <c r="F10242" s="8" t="n">
        <f aca="false">IF(D10242&gt;=$B$4,1,0)</f>
        <v>0</v>
      </c>
      <c r="G10242" s="8" t="str">
        <f aca="false">IF(AND(E10242=1,F10242=1),"Both pay",IF(F10242=1,"Missed",IF(E10242=1,"False trigger","Neither")))</f>
        <v>Neither</v>
      </c>
    </row>
    <row r="10243" customFormat="false" ht="15" hidden="false" customHeight="false" outlineLevel="0" collapsed="false">
      <c r="A10243" s="8" t="n">
        <v>1932</v>
      </c>
      <c r="B10243" s="8" t="s">
        <v>343</v>
      </c>
      <c r="C10243" s="13" t="n">
        <v>0.0069947971929504</v>
      </c>
      <c r="D10243" s="13" t="n">
        <v>0</v>
      </c>
      <c r="E10243" s="8" t="n">
        <f aca="false">IF(C10243&gt;=$B$4,1,0)</f>
        <v>0</v>
      </c>
      <c r="F10243" s="8" t="n">
        <f aca="false">IF(D10243&gt;=$B$4,1,0)</f>
        <v>0</v>
      </c>
      <c r="G10243" s="8" t="str">
        <f aca="false">IF(AND(E10243=1,F10243=1),"Both pay",IF(F10243=1,"Missed",IF(E10243=1,"False trigger","Neither")))</f>
        <v>Neither</v>
      </c>
    </row>
    <row r="10244" customFormat="false" ht="15" hidden="false" customHeight="false" outlineLevel="0" collapsed="false">
      <c r="A10244" s="8" t="n">
        <v>1933</v>
      </c>
      <c r="B10244" s="8" t="s">
        <v>343</v>
      </c>
      <c r="C10244" s="13" t="n">
        <v>0.0059797969013555</v>
      </c>
      <c r="D10244" s="13" t="n">
        <v>0</v>
      </c>
      <c r="E10244" s="8" t="n">
        <f aca="false">IF(C10244&gt;=$B$4,1,0)</f>
        <v>0</v>
      </c>
      <c r="F10244" s="8" t="n">
        <f aca="false">IF(D10244&gt;=$B$4,1,0)</f>
        <v>0</v>
      </c>
      <c r="G10244" s="8" t="str">
        <f aca="false">IF(AND(E10244=1,F10244=1),"Both pay",IF(F10244=1,"Missed",IF(E10244=1,"False trigger","Neither")))</f>
        <v>Neither</v>
      </c>
    </row>
    <row r="10245" customFormat="false" ht="15" hidden="false" customHeight="false" outlineLevel="0" collapsed="false">
      <c r="A10245" s="8" t="n">
        <v>1934</v>
      </c>
      <c r="B10245" s="8" t="s">
        <v>343</v>
      </c>
      <c r="C10245" s="13" t="n">
        <v>0.0174055251103659</v>
      </c>
      <c r="D10245" s="13" t="n">
        <v>0</v>
      </c>
      <c r="E10245" s="8" t="n">
        <f aca="false">IF(C10245&gt;=$B$4,1,0)</f>
        <v>0</v>
      </c>
      <c r="F10245" s="8" t="n">
        <f aca="false">IF(D10245&gt;=$B$4,1,0)</f>
        <v>0</v>
      </c>
      <c r="G10245" s="8" t="str">
        <f aca="false">IF(AND(E10245=1,F10245=1),"Both pay",IF(F10245=1,"Missed",IF(E10245=1,"False trigger","Neither")))</f>
        <v>Neither</v>
      </c>
    </row>
    <row r="10246" customFormat="false" ht="15" hidden="false" customHeight="false" outlineLevel="0" collapsed="false">
      <c r="A10246" s="8" t="n">
        <v>1935</v>
      </c>
      <c r="B10246" s="8" t="s">
        <v>343</v>
      </c>
      <c r="C10246" s="13" t="n">
        <v>0.013320068475652</v>
      </c>
      <c r="D10246" s="13" t="n">
        <v>0</v>
      </c>
      <c r="E10246" s="8" t="n">
        <f aca="false">IF(C10246&gt;=$B$4,1,0)</f>
        <v>0</v>
      </c>
      <c r="F10246" s="8" t="n">
        <f aca="false">IF(D10246&gt;=$B$4,1,0)</f>
        <v>0</v>
      </c>
      <c r="G10246" s="8" t="str">
        <f aca="false">IF(AND(E10246=1,F10246=1),"Both pay",IF(F10246=1,"Missed",IF(E10246=1,"False trigger","Neither")))</f>
        <v>Neither</v>
      </c>
    </row>
    <row r="10247" customFormat="false" ht="15" hidden="false" customHeight="false" outlineLevel="0" collapsed="false">
      <c r="A10247" s="8" t="n">
        <v>1936</v>
      </c>
      <c r="B10247" s="8" t="s">
        <v>343</v>
      </c>
      <c r="C10247" s="13" t="n">
        <v>0.0193592333180294</v>
      </c>
      <c r="D10247" s="13" t="n">
        <v>0</v>
      </c>
      <c r="E10247" s="8" t="n">
        <f aca="false">IF(C10247&gt;=$B$4,1,0)</f>
        <v>0</v>
      </c>
      <c r="F10247" s="8" t="n">
        <f aca="false">IF(D10247&gt;=$B$4,1,0)</f>
        <v>0</v>
      </c>
      <c r="G10247" s="8" t="str">
        <f aca="false">IF(AND(E10247=1,F10247=1),"Both pay",IF(F10247=1,"Missed",IF(E10247=1,"False trigger","Neither")))</f>
        <v>Neither</v>
      </c>
    </row>
    <row r="10248" customFormat="false" ht="15" hidden="false" customHeight="false" outlineLevel="0" collapsed="false">
      <c r="A10248" s="8" t="n">
        <v>1937</v>
      </c>
      <c r="B10248" s="8" t="s">
        <v>343</v>
      </c>
      <c r="C10248" s="13" t="n">
        <v>0.0281565847987899</v>
      </c>
      <c r="D10248" s="13" t="n">
        <v>0</v>
      </c>
      <c r="E10248" s="8" t="n">
        <f aca="false">IF(C10248&gt;=$B$4,1,0)</f>
        <v>0</v>
      </c>
      <c r="F10248" s="8" t="n">
        <f aca="false">IF(D10248&gt;=$B$4,1,0)</f>
        <v>0</v>
      </c>
      <c r="G10248" s="8" t="str">
        <f aca="false">IF(AND(E10248=1,F10248=1),"Both pay",IF(F10248=1,"Missed",IF(E10248=1,"False trigger","Neither")))</f>
        <v>Neither</v>
      </c>
    </row>
    <row r="10249" customFormat="false" ht="15" hidden="false" customHeight="false" outlineLevel="0" collapsed="false">
      <c r="A10249" s="8" t="n">
        <v>1940</v>
      </c>
      <c r="B10249" s="8" t="s">
        <v>343</v>
      </c>
      <c r="C10249" s="13" t="n">
        <v>0.0082312330770015</v>
      </c>
      <c r="D10249" s="13" t="n">
        <v>0</v>
      </c>
      <c r="E10249" s="8" t="n">
        <f aca="false">IF(C10249&gt;=$B$4,1,0)</f>
        <v>0</v>
      </c>
      <c r="F10249" s="8" t="n">
        <f aca="false">IF(D10249&gt;=$B$4,1,0)</f>
        <v>0</v>
      </c>
      <c r="G10249" s="8" t="str">
        <f aca="false">IF(AND(E10249=1,F10249=1),"Both pay",IF(F10249=1,"Missed",IF(E10249=1,"False trigger","Neither")))</f>
        <v>Neither</v>
      </c>
    </row>
    <row r="10250" customFormat="false" ht="15" hidden="false" customHeight="false" outlineLevel="0" collapsed="false">
      <c r="A10250" s="8" t="n">
        <v>1941</v>
      </c>
      <c r="B10250" s="8" t="s">
        <v>343</v>
      </c>
      <c r="C10250" s="13" t="n">
        <v>0.002815773233884</v>
      </c>
      <c r="D10250" s="13" t="n">
        <v>0</v>
      </c>
      <c r="E10250" s="8" t="n">
        <f aca="false">IF(C10250&gt;=$B$4,1,0)</f>
        <v>0</v>
      </c>
      <c r="F10250" s="8" t="n">
        <f aca="false">IF(D10250&gt;=$B$4,1,0)</f>
        <v>0</v>
      </c>
      <c r="G10250" s="8" t="str">
        <f aca="false">IF(AND(E10250=1,F10250=1),"Both pay",IF(F10250=1,"Missed",IF(E10250=1,"False trigger","Neither")))</f>
        <v>Neither</v>
      </c>
    </row>
    <row r="10251" customFormat="false" ht="15" hidden="false" customHeight="false" outlineLevel="0" collapsed="false">
      <c r="A10251" s="8" t="n">
        <v>1942</v>
      </c>
      <c r="B10251" s="8" t="s">
        <v>343</v>
      </c>
      <c r="C10251" s="13" t="n">
        <v>0.0234914640260512</v>
      </c>
      <c r="D10251" s="13" t="n">
        <v>0</v>
      </c>
      <c r="E10251" s="8" t="n">
        <f aca="false">IF(C10251&gt;=$B$4,1,0)</f>
        <v>0</v>
      </c>
      <c r="F10251" s="8" t="n">
        <f aca="false">IF(D10251&gt;=$B$4,1,0)</f>
        <v>0</v>
      </c>
      <c r="G10251" s="8" t="str">
        <f aca="false">IF(AND(E10251=1,F10251=1),"Both pay",IF(F10251=1,"Missed",IF(E10251=1,"False trigger","Neither")))</f>
        <v>Neither</v>
      </c>
    </row>
    <row r="10252" customFormat="false" ht="15" hidden="false" customHeight="false" outlineLevel="0" collapsed="false">
      <c r="A10252" s="8" t="n">
        <v>1943</v>
      </c>
      <c r="B10252" s="8" t="s">
        <v>343</v>
      </c>
      <c r="C10252" s="13" t="n">
        <v>0.069133728528655</v>
      </c>
      <c r="D10252" s="13" t="n">
        <v>0</v>
      </c>
      <c r="E10252" s="8" t="n">
        <f aca="false">IF(C10252&gt;=$B$4,1,0)</f>
        <v>0</v>
      </c>
      <c r="F10252" s="8" t="n">
        <f aca="false">IF(D10252&gt;=$B$4,1,0)</f>
        <v>0</v>
      </c>
      <c r="G10252" s="8" t="str">
        <f aca="false">IF(AND(E10252=1,F10252=1),"Both pay",IF(F10252=1,"Missed",IF(E10252=1,"False trigger","Neither")))</f>
        <v>Neither</v>
      </c>
    </row>
    <row r="10253" customFormat="false" ht="15" hidden="false" customHeight="false" outlineLevel="0" collapsed="false">
      <c r="A10253" s="8" t="n">
        <v>1944</v>
      </c>
      <c r="B10253" s="8" t="s">
        <v>343</v>
      </c>
      <c r="C10253" s="13" t="n">
        <v>0.130174500907934</v>
      </c>
      <c r="D10253" s="13" t="n">
        <v>0</v>
      </c>
      <c r="E10253" s="8" t="n">
        <f aca="false">IF(C10253&gt;=$B$4,1,0)</f>
        <v>0</v>
      </c>
      <c r="F10253" s="8" t="n">
        <f aca="false">IF(D10253&gt;=$B$4,1,0)</f>
        <v>0</v>
      </c>
      <c r="G10253" s="8" t="str">
        <f aca="false">IF(AND(E10253=1,F10253=1),"Both pay",IF(F10253=1,"Missed",IF(E10253=1,"False trigger","Neither")))</f>
        <v>Neither</v>
      </c>
    </row>
    <row r="10254" customFormat="false" ht="15" hidden="false" customHeight="false" outlineLevel="0" collapsed="false">
      <c r="A10254" s="8" t="n">
        <v>1945</v>
      </c>
      <c r="B10254" s="8" t="s">
        <v>343</v>
      </c>
      <c r="C10254" s="13" t="n">
        <v>0.155053039808685</v>
      </c>
      <c r="D10254" s="13" t="n">
        <v>0</v>
      </c>
      <c r="E10254" s="8" t="n">
        <f aca="false">IF(C10254&gt;=$B$4,1,0)</f>
        <v>0</v>
      </c>
      <c r="F10254" s="8" t="n">
        <f aca="false">IF(D10254&gt;=$B$4,1,0)</f>
        <v>0</v>
      </c>
      <c r="G10254" s="8" t="str">
        <f aca="false">IF(AND(E10254=1,F10254=1),"Both pay",IF(F10254=1,"Missed",IF(E10254=1,"False trigger","Neither")))</f>
        <v>Neither</v>
      </c>
    </row>
    <row r="10255" customFormat="false" ht="15" hidden="false" customHeight="false" outlineLevel="0" collapsed="false">
      <c r="A10255" s="8" t="n">
        <v>1946</v>
      </c>
      <c r="B10255" s="8" t="s">
        <v>343</v>
      </c>
      <c r="C10255" s="13" t="n">
        <v>0.104390212470769</v>
      </c>
      <c r="D10255" s="13" t="n">
        <v>0</v>
      </c>
      <c r="E10255" s="8" t="n">
        <f aca="false">IF(C10255&gt;=$B$4,1,0)</f>
        <v>0</v>
      </c>
      <c r="F10255" s="8" t="n">
        <f aca="false">IF(D10255&gt;=$B$4,1,0)</f>
        <v>0</v>
      </c>
      <c r="G10255" s="8" t="str">
        <f aca="false">IF(AND(E10255=1,F10255=1),"Both pay",IF(F10255=1,"Missed",IF(E10255=1,"False trigger","Neither")))</f>
        <v>Neither</v>
      </c>
    </row>
    <row r="10256" customFormat="false" ht="15" hidden="false" customHeight="false" outlineLevel="0" collapsed="false">
      <c r="A10256" s="8" t="n">
        <v>1951</v>
      </c>
      <c r="B10256" s="8" t="s">
        <v>343</v>
      </c>
      <c r="C10256" s="13" t="n">
        <v>0.0042422214819453</v>
      </c>
      <c r="D10256" s="13" t="n">
        <v>0</v>
      </c>
      <c r="E10256" s="8" t="n">
        <f aca="false">IF(C10256&gt;=$B$4,1,0)</f>
        <v>0</v>
      </c>
      <c r="F10256" s="8" t="n">
        <f aca="false">IF(D10256&gt;=$B$4,1,0)</f>
        <v>0</v>
      </c>
      <c r="G10256" s="8" t="str">
        <f aca="false">IF(AND(E10256=1,F10256=1),"Both pay",IF(F10256=1,"Missed",IF(E10256=1,"False trigger","Neither")))</f>
        <v>Neither</v>
      </c>
    </row>
    <row r="10257" customFormat="false" ht="15" hidden="false" customHeight="false" outlineLevel="0" collapsed="false">
      <c r="A10257" s="8" t="n">
        <v>1952</v>
      </c>
      <c r="B10257" s="8" t="s">
        <v>343</v>
      </c>
      <c r="C10257" s="13" t="n">
        <v>0.005963478304757</v>
      </c>
      <c r="D10257" s="13" t="n">
        <v>0</v>
      </c>
      <c r="E10257" s="8" t="n">
        <f aca="false">IF(C10257&gt;=$B$4,1,0)</f>
        <v>0</v>
      </c>
      <c r="F10257" s="8" t="n">
        <f aca="false">IF(D10257&gt;=$B$4,1,0)</f>
        <v>0</v>
      </c>
      <c r="G10257" s="8" t="str">
        <f aca="false">IF(AND(E10257=1,F10257=1),"Both pay",IF(F10257=1,"Missed",IF(E10257=1,"False trigger","Neither")))</f>
        <v>Neither</v>
      </c>
    </row>
    <row r="10258" customFormat="false" ht="15" hidden="false" customHeight="false" outlineLevel="0" collapsed="false">
      <c r="A10258" s="8" t="n">
        <v>1953</v>
      </c>
      <c r="B10258" s="8" t="s">
        <v>343</v>
      </c>
      <c r="C10258" s="13" t="n">
        <v>0.0054282530544824</v>
      </c>
      <c r="D10258" s="13" t="n">
        <v>0</v>
      </c>
      <c r="E10258" s="8" t="n">
        <f aca="false">IF(C10258&gt;=$B$4,1,0)</f>
        <v>0</v>
      </c>
      <c r="F10258" s="8" t="n">
        <f aca="false">IF(D10258&gt;=$B$4,1,0)</f>
        <v>0</v>
      </c>
      <c r="G10258" s="8" t="str">
        <f aca="false">IF(AND(E10258=1,F10258=1),"Both pay",IF(F10258=1,"Missed",IF(E10258=1,"False trigger","Neither")))</f>
        <v>Neither</v>
      </c>
    </row>
    <row r="10259" customFormat="false" ht="15" hidden="false" customHeight="false" outlineLevel="0" collapsed="false">
      <c r="A10259" s="8" t="n">
        <v>1954</v>
      </c>
      <c r="B10259" s="8" t="s">
        <v>343</v>
      </c>
      <c r="C10259" s="13" t="n">
        <v>0.0024890139995221</v>
      </c>
      <c r="D10259" s="13" t="n">
        <v>0</v>
      </c>
      <c r="E10259" s="8" t="n">
        <f aca="false">IF(C10259&gt;=$B$4,1,0)</f>
        <v>0</v>
      </c>
      <c r="F10259" s="8" t="n">
        <f aca="false">IF(D10259&gt;=$B$4,1,0)</f>
        <v>0</v>
      </c>
      <c r="G10259" s="8" t="str">
        <f aca="false">IF(AND(E10259=1,F10259=1),"Both pay",IF(F10259=1,"Missed",IF(E10259=1,"False trigger","Neither")))</f>
        <v>Neither</v>
      </c>
    </row>
    <row r="10260" customFormat="false" ht="15" hidden="false" customHeight="false" outlineLevel="0" collapsed="false">
      <c r="A10260" s="8" t="n">
        <v>1955</v>
      </c>
      <c r="B10260" s="8" t="s">
        <v>343</v>
      </c>
      <c r="C10260" s="13" t="n">
        <v>0.0001092255909398</v>
      </c>
      <c r="D10260" s="13" t="n">
        <v>0</v>
      </c>
      <c r="E10260" s="8" t="n">
        <f aca="false">IF(C10260&gt;=$B$4,1,0)</f>
        <v>0</v>
      </c>
      <c r="F10260" s="8" t="n">
        <f aca="false">IF(D10260&gt;=$B$4,1,0)</f>
        <v>0</v>
      </c>
      <c r="G10260" s="8" t="str">
        <f aca="false">IF(AND(E10260=1,F10260=1),"Both pay",IF(F10260=1,"Missed",IF(E10260=1,"False trigger","Neither")))</f>
        <v>Neither</v>
      </c>
    </row>
    <row r="10261" customFormat="false" ht="15" hidden="false" customHeight="false" outlineLevel="0" collapsed="false">
      <c r="A10261" s="8" t="n">
        <v>1956</v>
      </c>
      <c r="B10261" s="8" t="s">
        <v>343</v>
      </c>
      <c r="C10261" s="13" t="n">
        <v>0.0132915893090697</v>
      </c>
      <c r="D10261" s="13" t="n">
        <v>0</v>
      </c>
      <c r="E10261" s="8" t="n">
        <f aca="false">IF(C10261&gt;=$B$4,1,0)</f>
        <v>0</v>
      </c>
      <c r="F10261" s="8" t="n">
        <f aca="false">IF(D10261&gt;=$B$4,1,0)</f>
        <v>0</v>
      </c>
      <c r="G10261" s="8" t="str">
        <f aca="false">IF(AND(E10261=1,F10261=1),"Both pay",IF(F10261=1,"Missed",IF(E10261=1,"False trigger","Neither")))</f>
        <v>Neither</v>
      </c>
    </row>
    <row r="10262" customFormat="false" ht="15" hidden="false" customHeight="false" outlineLevel="0" collapsed="false">
      <c r="A10262" s="8" t="n">
        <v>1957</v>
      </c>
      <c r="B10262" s="8" t="s">
        <v>343</v>
      </c>
      <c r="C10262" s="13" t="n">
        <v>0.0235960307055123</v>
      </c>
      <c r="D10262" s="13" t="n">
        <v>0</v>
      </c>
      <c r="E10262" s="8" t="n">
        <f aca="false">IF(C10262&gt;=$B$4,1,0)</f>
        <v>0</v>
      </c>
      <c r="F10262" s="8" t="n">
        <f aca="false">IF(D10262&gt;=$B$4,1,0)</f>
        <v>0</v>
      </c>
      <c r="G10262" s="8" t="str">
        <f aca="false">IF(AND(E10262=1,F10262=1),"Both pay",IF(F10262=1,"Missed",IF(E10262=1,"False trigger","Neither")))</f>
        <v>Neither</v>
      </c>
    </row>
    <row r="10263" customFormat="false" ht="15" hidden="false" customHeight="false" outlineLevel="0" collapsed="false">
      <c r="A10263" s="8" t="n">
        <v>1958</v>
      </c>
      <c r="B10263" s="8" t="s">
        <v>343</v>
      </c>
      <c r="C10263" s="13" t="n">
        <v>0.0148286859153259</v>
      </c>
      <c r="D10263" s="13" t="n">
        <v>0</v>
      </c>
      <c r="E10263" s="8" t="n">
        <f aca="false">IF(C10263&gt;=$B$4,1,0)</f>
        <v>0</v>
      </c>
      <c r="F10263" s="8" t="n">
        <f aca="false">IF(D10263&gt;=$B$4,1,0)</f>
        <v>0</v>
      </c>
      <c r="G10263" s="8" t="str">
        <f aca="false">IF(AND(E10263=1,F10263=1),"Both pay",IF(F10263=1,"Missed",IF(E10263=1,"False trigger","Neither")))</f>
        <v>Neither</v>
      </c>
    </row>
    <row r="10264" customFormat="false" ht="15" hidden="false" customHeight="false" outlineLevel="0" collapsed="false">
      <c r="A10264" s="8" t="n">
        <v>1959</v>
      </c>
      <c r="B10264" s="8" t="s">
        <v>343</v>
      </c>
      <c r="C10264" s="13" t="n">
        <v>0.0030009250862264</v>
      </c>
      <c r="D10264" s="13" t="n">
        <v>0</v>
      </c>
      <c r="E10264" s="8" t="n">
        <f aca="false">IF(C10264&gt;=$B$4,1,0)</f>
        <v>0</v>
      </c>
      <c r="F10264" s="8" t="n">
        <f aca="false">IF(D10264&gt;=$B$4,1,0)</f>
        <v>0</v>
      </c>
      <c r="G10264" s="8" t="str">
        <f aca="false">IF(AND(E10264=1,F10264=1),"Both pay",IF(F10264=1,"Missed",IF(E10264=1,"False trigger","Neither")))</f>
        <v>Neither</v>
      </c>
    </row>
    <row r="10265" customFormat="false" ht="15" hidden="false" customHeight="false" outlineLevel="0" collapsed="false">
      <c r="A10265" s="8" t="n">
        <v>1960</v>
      </c>
      <c r="B10265" s="8" t="s">
        <v>343</v>
      </c>
      <c r="C10265" s="13" t="n">
        <v>0.0181773115446759</v>
      </c>
      <c r="D10265" s="13" t="n">
        <v>0</v>
      </c>
      <c r="E10265" s="8" t="n">
        <f aca="false">IF(C10265&gt;=$B$4,1,0)</f>
        <v>0</v>
      </c>
      <c r="F10265" s="8" t="n">
        <f aca="false">IF(D10265&gt;=$B$4,1,0)</f>
        <v>0</v>
      </c>
      <c r="G10265" s="8" t="str">
        <f aca="false">IF(AND(E10265=1,F10265=1),"Both pay",IF(F10265=1,"Missed",IF(E10265=1,"False trigger","Neither")))</f>
        <v>Neither</v>
      </c>
    </row>
    <row r="10266" customFormat="false" ht="15" hidden="false" customHeight="false" outlineLevel="0" collapsed="false">
      <c r="A10266" s="8" t="n">
        <v>1965</v>
      </c>
      <c r="B10266" s="8" t="s">
        <v>343</v>
      </c>
      <c r="C10266" s="13" t="n">
        <v>0.0069931015416244</v>
      </c>
      <c r="D10266" s="13" t="n">
        <v>0</v>
      </c>
      <c r="E10266" s="8" t="n">
        <f aca="false">IF(C10266&gt;=$B$4,1,0)</f>
        <v>0</v>
      </c>
      <c r="F10266" s="8" t="n">
        <f aca="false">IF(D10266&gt;=$B$4,1,0)</f>
        <v>0</v>
      </c>
      <c r="G10266" s="8" t="str">
        <f aca="false">IF(AND(E10266=1,F10266=1),"Both pay",IF(F10266=1,"Missed",IF(E10266=1,"False trigger","Neither")))</f>
        <v>Neither</v>
      </c>
    </row>
    <row r="10267" customFormat="false" ht="15" hidden="false" customHeight="false" outlineLevel="0" collapsed="false">
      <c r="A10267" s="8" t="n">
        <v>1967</v>
      </c>
      <c r="B10267" s="8" t="s">
        <v>343</v>
      </c>
      <c r="C10267" s="13" t="n">
        <v>0.0154001491625024</v>
      </c>
      <c r="D10267" s="13" t="n">
        <v>0</v>
      </c>
      <c r="E10267" s="8" t="n">
        <f aca="false">IF(C10267&gt;=$B$4,1,0)</f>
        <v>0</v>
      </c>
      <c r="F10267" s="8" t="n">
        <f aca="false">IF(D10267&gt;=$B$4,1,0)</f>
        <v>0</v>
      </c>
      <c r="G10267" s="8" t="str">
        <f aca="false">IF(AND(E10267=1,F10267=1),"Both pay",IF(F10267=1,"Missed",IF(E10267=1,"False trigger","Neither")))</f>
        <v>Neither</v>
      </c>
    </row>
    <row r="10268" customFormat="false" ht="15" hidden="false" customHeight="false" outlineLevel="0" collapsed="false">
      <c r="A10268" s="8" t="n">
        <v>1968</v>
      </c>
      <c r="B10268" s="8" t="s">
        <v>343</v>
      </c>
      <c r="C10268" s="13" t="n">
        <v>0.0173745552847108</v>
      </c>
      <c r="D10268" s="13" t="n">
        <v>0</v>
      </c>
      <c r="E10268" s="8" t="n">
        <f aca="false">IF(C10268&gt;=$B$4,1,0)</f>
        <v>0</v>
      </c>
      <c r="F10268" s="8" t="n">
        <f aca="false">IF(D10268&gt;=$B$4,1,0)</f>
        <v>0</v>
      </c>
      <c r="G10268" s="8" t="str">
        <f aca="false">IF(AND(E10268=1,F10268=1),"Both pay",IF(F10268=1,"Missed",IF(E10268=1,"False trigger","Neither")))</f>
        <v>Neither</v>
      </c>
    </row>
    <row r="10269" customFormat="false" ht="15" hidden="false" customHeight="false" outlineLevel="0" collapsed="false">
      <c r="A10269" s="8" t="n">
        <v>1969</v>
      </c>
      <c r="B10269" s="8" t="s">
        <v>343</v>
      </c>
      <c r="C10269" s="13" t="n">
        <v>0.0385853048670981</v>
      </c>
      <c r="D10269" s="13" t="n">
        <v>0</v>
      </c>
      <c r="E10269" s="8" t="n">
        <f aca="false">IF(C10269&gt;=$B$4,1,0)</f>
        <v>0</v>
      </c>
      <c r="F10269" s="8" t="n">
        <f aca="false">IF(D10269&gt;=$B$4,1,0)</f>
        <v>0</v>
      </c>
      <c r="G10269" s="8" t="str">
        <f aca="false">IF(AND(E10269=1,F10269=1),"Both pay",IF(F10269=1,"Missed",IF(E10269=1,"False trigger","Neither")))</f>
        <v>Neither</v>
      </c>
    </row>
    <row r="10270" customFormat="false" ht="15" hidden="false" customHeight="false" outlineLevel="0" collapsed="false">
      <c r="A10270" s="8" t="n">
        <v>1970</v>
      </c>
      <c r="B10270" s="8" t="s">
        <v>343</v>
      </c>
      <c r="C10270" s="13" t="n">
        <v>0.0720905280374353</v>
      </c>
      <c r="D10270" s="13" t="n">
        <v>0</v>
      </c>
      <c r="E10270" s="8" t="n">
        <f aca="false">IF(C10270&gt;=$B$4,1,0)</f>
        <v>0</v>
      </c>
      <c r="F10270" s="8" t="n">
        <f aca="false">IF(D10270&gt;=$B$4,1,0)</f>
        <v>0</v>
      </c>
      <c r="G10270" s="8" t="str">
        <f aca="false">IF(AND(E10270=1,F10270=1),"Both pay",IF(F10270=1,"Missed",IF(E10270=1,"False trigger","Neither")))</f>
        <v>Neither</v>
      </c>
    </row>
    <row r="10271" customFormat="false" ht="15" hidden="false" customHeight="false" outlineLevel="0" collapsed="false">
      <c r="A10271" s="8" t="n">
        <v>1974</v>
      </c>
      <c r="B10271" s="8" t="s">
        <v>343</v>
      </c>
      <c r="C10271" s="13" t="n">
        <v>0.355937060592439</v>
      </c>
      <c r="D10271" s="13" t="n">
        <v>0.0574999999999974</v>
      </c>
      <c r="E10271" s="8" t="n">
        <f aca="false">IF(C10271&gt;=$B$4,1,0)</f>
        <v>0</v>
      </c>
      <c r="F10271" s="8" t="n">
        <f aca="false">IF(D10271&gt;=$B$4,1,0)</f>
        <v>0</v>
      </c>
      <c r="G10271" s="8" t="str">
        <f aca="false">IF(AND(E10271=1,F10271=1),"Both pay",IF(F10271=1,"Missed",IF(E10271=1,"False trigger","Neither")))</f>
        <v>Neither</v>
      </c>
    </row>
    <row r="10272" customFormat="false" ht="15" hidden="false" customHeight="false" outlineLevel="0" collapsed="false">
      <c r="A10272" s="8" t="n">
        <v>1975</v>
      </c>
      <c r="B10272" s="8" t="s">
        <v>343</v>
      </c>
      <c r="C10272" s="13" t="n">
        <v>0.716248966484741</v>
      </c>
      <c r="D10272" s="13" t="n">
        <v>0.0874999999999914</v>
      </c>
      <c r="E10272" s="8" t="n">
        <f aca="false">IF(C10272&gt;=$B$4,1,0)</f>
        <v>0</v>
      </c>
      <c r="F10272" s="8" t="n">
        <f aca="false">IF(D10272&gt;=$B$4,1,0)</f>
        <v>0</v>
      </c>
      <c r="G10272" s="8" t="str">
        <f aca="false">IF(AND(E10272=1,F10272=1),"Both pay",IF(F10272=1,"Missed",IF(E10272=1,"False trigger","Neither")))</f>
        <v>Neither</v>
      </c>
    </row>
    <row r="10273" customFormat="false" ht="15" hidden="false" customHeight="false" outlineLevel="0" collapsed="false">
      <c r="A10273" s="8" t="n">
        <v>1976</v>
      </c>
      <c r="B10273" s="8" t="s">
        <v>343</v>
      </c>
      <c r="C10273" s="13" t="n">
        <v>0.890714522291944</v>
      </c>
      <c r="D10273" s="13" t="n">
        <v>0.126874999999998</v>
      </c>
      <c r="E10273" s="8" t="n">
        <f aca="false">IF(C10273&gt;=$B$4,1,0)</f>
        <v>0</v>
      </c>
      <c r="F10273" s="8" t="n">
        <f aca="false">IF(D10273&gt;=$B$4,1,0)</f>
        <v>0</v>
      </c>
      <c r="G10273" s="8" t="str">
        <f aca="false">IF(AND(E10273=1,F10273=1),"Both pay",IF(F10273=1,"Missed",IF(E10273=1,"False trigger","Neither")))</f>
        <v>Neither</v>
      </c>
    </row>
    <row r="10274" customFormat="false" ht="15" hidden="false" customHeight="false" outlineLevel="0" collapsed="false">
      <c r="A10274" s="8" t="n">
        <v>1977</v>
      </c>
      <c r="B10274" s="8" t="s">
        <v>343</v>
      </c>
      <c r="C10274" s="13" t="n">
        <v>0.414153844200328</v>
      </c>
      <c r="D10274" s="13" t="n">
        <v>0.0006249999999994</v>
      </c>
      <c r="E10274" s="8" t="n">
        <f aca="false">IF(C10274&gt;=$B$4,1,0)</f>
        <v>0</v>
      </c>
      <c r="F10274" s="8" t="n">
        <f aca="false">IF(D10274&gt;=$B$4,1,0)</f>
        <v>0</v>
      </c>
      <c r="G10274" s="8" t="str">
        <f aca="false">IF(AND(E10274=1,F10274=1),"Both pay",IF(F10274=1,"Missed",IF(E10274=1,"False trigger","Neither")))</f>
        <v>Neither</v>
      </c>
    </row>
    <row r="10275" customFormat="false" ht="15" hidden="false" customHeight="false" outlineLevel="0" collapsed="false">
      <c r="A10275" s="8" t="n">
        <v>1978</v>
      </c>
      <c r="B10275" s="8" t="s">
        <v>343</v>
      </c>
      <c r="C10275" s="13" t="n">
        <v>0.229083080816046</v>
      </c>
      <c r="D10275" s="13" t="n">
        <v>0</v>
      </c>
      <c r="E10275" s="8" t="n">
        <f aca="false">IF(C10275&gt;=$B$4,1,0)</f>
        <v>0</v>
      </c>
      <c r="F10275" s="8" t="n">
        <f aca="false">IF(D10275&gt;=$B$4,1,0)</f>
        <v>0</v>
      </c>
      <c r="G10275" s="8" t="str">
        <f aca="false">IF(AND(E10275=1,F10275=1),"Both pay",IF(F10275=1,"Missed",IF(E10275=1,"False trigger","Neither")))</f>
        <v>Neither</v>
      </c>
    </row>
    <row r="10276" customFormat="false" ht="15" hidden="false" customHeight="false" outlineLevel="0" collapsed="false">
      <c r="A10276" s="8" t="n">
        <v>1980</v>
      </c>
      <c r="B10276" s="8" t="s">
        <v>343</v>
      </c>
      <c r="C10276" s="13" t="n">
        <v>0.035032243781579</v>
      </c>
      <c r="D10276" s="13" t="n">
        <v>0</v>
      </c>
      <c r="E10276" s="8" t="n">
        <f aca="false">IF(C10276&gt;=$B$4,1,0)</f>
        <v>0</v>
      </c>
      <c r="F10276" s="8" t="n">
        <f aca="false">IF(D10276&gt;=$B$4,1,0)</f>
        <v>0</v>
      </c>
      <c r="G10276" s="8" t="str">
        <f aca="false">IF(AND(E10276=1,F10276=1),"Both pay",IF(F10276=1,"Missed",IF(E10276=1,"False trigger","Neither")))</f>
        <v>Neither</v>
      </c>
    </row>
    <row r="10277" customFormat="false" ht="15" hidden="false" customHeight="false" outlineLevel="0" collapsed="false">
      <c r="A10277" s="8" t="n">
        <v>1981</v>
      </c>
      <c r="B10277" s="8" t="s">
        <v>343</v>
      </c>
      <c r="C10277" s="13" t="n">
        <v>0.0111250578816779</v>
      </c>
      <c r="D10277" s="13" t="n">
        <v>0</v>
      </c>
      <c r="E10277" s="8" t="n">
        <f aca="false">IF(C10277&gt;=$B$4,1,0)</f>
        <v>0</v>
      </c>
      <c r="F10277" s="8" t="n">
        <f aca="false">IF(D10277&gt;=$B$4,1,0)</f>
        <v>0</v>
      </c>
      <c r="G10277" s="8" t="str">
        <f aca="false">IF(AND(E10277=1,F10277=1),"Both pay",IF(F10277=1,"Missed",IF(E10277=1,"False trigger","Neither")))</f>
        <v>Neither</v>
      </c>
    </row>
    <row r="10278" customFormat="false" ht="15" hidden="false" customHeight="false" outlineLevel="0" collapsed="false">
      <c r="A10278" s="8" t="n">
        <v>1982</v>
      </c>
      <c r="B10278" s="8" t="s">
        <v>343</v>
      </c>
      <c r="C10278" s="13" t="n">
        <v>0.0072433923483714</v>
      </c>
      <c r="D10278" s="13" t="n">
        <v>0</v>
      </c>
      <c r="E10278" s="8" t="n">
        <f aca="false">IF(C10278&gt;=$B$4,1,0)</f>
        <v>0</v>
      </c>
      <c r="F10278" s="8" t="n">
        <f aca="false">IF(D10278&gt;=$B$4,1,0)</f>
        <v>0</v>
      </c>
      <c r="G10278" s="8" t="str">
        <f aca="false">IF(AND(E10278=1,F10278=1),"Both pay",IF(F10278=1,"Missed",IF(E10278=1,"False trigger","Neither")))</f>
        <v>Neither</v>
      </c>
    </row>
    <row r="10279" customFormat="false" ht="15" hidden="false" customHeight="false" outlineLevel="0" collapsed="false">
      <c r="A10279" s="8" t="n">
        <v>1983</v>
      </c>
      <c r="B10279" s="8" t="s">
        <v>343</v>
      </c>
      <c r="C10279" s="13" t="n">
        <v>0.0099991479174903</v>
      </c>
      <c r="D10279" s="13" t="n">
        <v>0</v>
      </c>
      <c r="E10279" s="8" t="n">
        <f aca="false">IF(C10279&gt;=$B$4,1,0)</f>
        <v>0</v>
      </c>
      <c r="F10279" s="8" t="n">
        <f aca="false">IF(D10279&gt;=$B$4,1,0)</f>
        <v>0</v>
      </c>
      <c r="G10279" s="8" t="str">
        <f aca="false">IF(AND(E10279=1,F10279=1),"Both pay",IF(F10279=1,"Missed",IF(E10279=1,"False trigger","Neither")))</f>
        <v>Neither</v>
      </c>
    </row>
    <row r="10280" customFormat="false" ht="15" hidden="false" customHeight="false" outlineLevel="0" collapsed="false">
      <c r="A10280" s="8" t="n">
        <v>1984</v>
      </c>
      <c r="B10280" s="8" t="s">
        <v>343</v>
      </c>
      <c r="C10280" s="13" t="n">
        <v>0.0275768431252529</v>
      </c>
      <c r="D10280" s="13" t="n">
        <v>0</v>
      </c>
      <c r="E10280" s="8" t="n">
        <f aca="false">IF(C10280&gt;=$B$4,1,0)</f>
        <v>0</v>
      </c>
      <c r="F10280" s="8" t="n">
        <f aca="false">IF(D10280&gt;=$B$4,1,0)</f>
        <v>0</v>
      </c>
      <c r="G10280" s="8" t="str">
        <f aca="false">IF(AND(E10280=1,F10280=1),"Both pay",IF(F10280=1,"Missed",IF(E10280=1,"False trigger","Neither")))</f>
        <v>Neither</v>
      </c>
    </row>
    <row r="10281" customFormat="false" ht="15" hidden="false" customHeight="false" outlineLevel="0" collapsed="false">
      <c r="A10281" s="8" t="n">
        <v>1985</v>
      </c>
      <c r="B10281" s="8" t="s">
        <v>343</v>
      </c>
      <c r="C10281" s="13" t="n">
        <v>0.0201552682593337</v>
      </c>
      <c r="D10281" s="13" t="n">
        <v>0</v>
      </c>
      <c r="E10281" s="8" t="n">
        <f aca="false">IF(C10281&gt;=$B$4,1,0)</f>
        <v>0</v>
      </c>
      <c r="F10281" s="8" t="n">
        <f aca="false">IF(D10281&gt;=$B$4,1,0)</f>
        <v>0</v>
      </c>
      <c r="G10281" s="8" t="str">
        <f aca="false">IF(AND(E10281=1,F10281=1),"Both pay",IF(F10281=1,"Missed",IF(E10281=1,"False trigger","Neither")))</f>
        <v>Neither</v>
      </c>
    </row>
    <row r="10282" customFormat="false" ht="15" hidden="false" customHeight="false" outlineLevel="0" collapsed="false">
      <c r="A10282" s="8" t="n">
        <v>1986</v>
      </c>
      <c r="B10282" s="8" t="s">
        <v>343</v>
      </c>
      <c r="C10282" s="13" t="n">
        <v>0.003491999684984</v>
      </c>
      <c r="D10282" s="13" t="n">
        <v>0</v>
      </c>
      <c r="E10282" s="8" t="n">
        <f aca="false">IF(C10282&gt;=$B$4,1,0)</f>
        <v>0</v>
      </c>
      <c r="F10282" s="8" t="n">
        <f aca="false">IF(D10282&gt;=$B$4,1,0)</f>
        <v>0</v>
      </c>
      <c r="G10282" s="8" t="str">
        <f aca="false">IF(AND(E10282=1,F10282=1),"Both pay",IF(F10282=1,"Missed",IF(E10282=1,"False trigger","Neither")))</f>
        <v>Neither</v>
      </c>
    </row>
    <row r="10283" customFormat="false" ht="15" hidden="false" customHeight="false" outlineLevel="0" collapsed="false">
      <c r="A10283" s="8" t="n">
        <v>1987</v>
      </c>
      <c r="B10283" s="8" t="s">
        <v>343</v>
      </c>
      <c r="C10283" s="13" t="n">
        <v>0.003497985708428</v>
      </c>
      <c r="D10283" s="13" t="n">
        <v>0</v>
      </c>
      <c r="E10283" s="8" t="n">
        <f aca="false">IF(C10283&gt;=$B$4,1,0)</f>
        <v>0</v>
      </c>
      <c r="F10283" s="8" t="n">
        <f aca="false">IF(D10283&gt;=$B$4,1,0)</f>
        <v>0</v>
      </c>
      <c r="G10283" s="8" t="str">
        <f aca="false">IF(AND(E10283=1,F10283=1),"Both pay",IF(F10283=1,"Missed",IF(E10283=1,"False trigger","Neither")))</f>
        <v>Neither</v>
      </c>
    </row>
    <row r="10284" customFormat="false" ht="15" hidden="false" customHeight="false" outlineLevel="0" collapsed="false">
      <c r="A10284" s="8" t="n">
        <v>1988</v>
      </c>
      <c r="B10284" s="8" t="s">
        <v>343</v>
      </c>
      <c r="C10284" s="13" t="n">
        <v>0.0021513182447332</v>
      </c>
      <c r="D10284" s="13" t="n">
        <v>0</v>
      </c>
      <c r="E10284" s="8" t="n">
        <f aca="false">IF(C10284&gt;=$B$4,1,0)</f>
        <v>0</v>
      </c>
      <c r="F10284" s="8" t="n">
        <f aca="false">IF(D10284&gt;=$B$4,1,0)</f>
        <v>0</v>
      </c>
      <c r="G10284" s="8" t="str">
        <f aca="false">IF(AND(E10284=1,F10284=1),"Both pay",IF(F10284=1,"Missed",IF(E10284=1,"False trigger","Neither")))</f>
        <v>Neither</v>
      </c>
    </row>
    <row r="10285" customFormat="false" ht="15" hidden="false" customHeight="false" outlineLevel="0" collapsed="false">
      <c r="A10285" s="8" t="n">
        <v>1989</v>
      </c>
      <c r="B10285" s="8" t="s">
        <v>343</v>
      </c>
      <c r="C10285" s="13" t="n">
        <v>0.0036600530838502</v>
      </c>
      <c r="D10285" s="13" t="n">
        <v>0</v>
      </c>
      <c r="E10285" s="8" t="n">
        <f aca="false">IF(C10285&gt;=$B$4,1,0)</f>
        <v>0</v>
      </c>
      <c r="F10285" s="8" t="n">
        <f aca="false">IF(D10285&gt;=$B$4,1,0)</f>
        <v>0</v>
      </c>
      <c r="G10285" s="8" t="str">
        <f aca="false">IF(AND(E10285=1,F10285=1),"Both pay",IF(F10285=1,"Missed",IF(E10285=1,"False trigger","Neither")))</f>
        <v>Neither</v>
      </c>
    </row>
    <row r="10286" customFormat="false" ht="15" hidden="false" customHeight="false" outlineLevel="0" collapsed="false">
      <c r="A10286" s="8" t="n">
        <v>1990</v>
      </c>
      <c r="B10286" s="8" t="s">
        <v>343</v>
      </c>
      <c r="C10286" s="13" t="n">
        <v>0.0037728779076857</v>
      </c>
      <c r="D10286" s="13" t="n">
        <v>0</v>
      </c>
      <c r="E10286" s="8" t="n">
        <f aca="false">IF(C10286&gt;=$B$4,1,0)</f>
        <v>0</v>
      </c>
      <c r="F10286" s="8" t="n">
        <f aca="false">IF(D10286&gt;=$B$4,1,0)</f>
        <v>0</v>
      </c>
      <c r="G10286" s="8" t="str">
        <f aca="false">IF(AND(E10286=1,F10286=1),"Both pay",IF(F10286=1,"Missed",IF(E10286=1,"False trigger","Neither")))</f>
        <v>Neither</v>
      </c>
    </row>
    <row r="10287" customFormat="false" ht="15" hidden="false" customHeight="false" outlineLevel="0" collapsed="false">
      <c r="A10287" s="8" t="n">
        <v>1991</v>
      </c>
      <c r="B10287" s="8" t="s">
        <v>343</v>
      </c>
      <c r="C10287" s="13" t="n">
        <v>0.0122720863302117</v>
      </c>
      <c r="D10287" s="13" t="n">
        <v>0</v>
      </c>
      <c r="E10287" s="8" t="n">
        <f aca="false">IF(C10287&gt;=$B$4,1,0)</f>
        <v>0</v>
      </c>
      <c r="F10287" s="8" t="n">
        <f aca="false">IF(D10287&gt;=$B$4,1,0)</f>
        <v>0</v>
      </c>
      <c r="G10287" s="8" t="str">
        <f aca="false">IF(AND(E10287=1,F10287=1),"Both pay",IF(F10287=1,"Missed",IF(E10287=1,"False trigger","Neither")))</f>
        <v>Neither</v>
      </c>
    </row>
    <row r="10288" customFormat="false" ht="15" hidden="false" customHeight="false" outlineLevel="0" collapsed="false">
      <c r="A10288" s="8" t="n">
        <v>1992</v>
      </c>
      <c r="B10288" s="8" t="s">
        <v>343</v>
      </c>
      <c r="C10288" s="13" t="n">
        <v>0.0183431517296686</v>
      </c>
      <c r="D10288" s="13" t="n">
        <v>0</v>
      </c>
      <c r="E10288" s="8" t="n">
        <f aca="false">IF(C10288&gt;=$B$4,1,0)</f>
        <v>0</v>
      </c>
      <c r="F10288" s="8" t="n">
        <f aca="false">IF(D10288&gt;=$B$4,1,0)</f>
        <v>0</v>
      </c>
      <c r="G10288" s="8" t="str">
        <f aca="false">IF(AND(E10288=1,F10288=1),"Both pay",IF(F10288=1,"Missed",IF(E10288=1,"False trigger","Neither")))</f>
        <v>Neither</v>
      </c>
    </row>
    <row r="10289" customFormat="false" ht="15" hidden="false" customHeight="false" outlineLevel="0" collapsed="false">
      <c r="A10289" s="8" t="n">
        <v>1997</v>
      </c>
      <c r="B10289" s="8" t="s">
        <v>343</v>
      </c>
      <c r="C10289" s="13" t="n">
        <v>0.014619915323955</v>
      </c>
      <c r="D10289" s="13" t="n">
        <v>0</v>
      </c>
      <c r="E10289" s="8" t="n">
        <f aca="false">IF(C10289&gt;=$B$4,1,0)</f>
        <v>0</v>
      </c>
      <c r="F10289" s="8" t="n">
        <f aca="false">IF(D10289&gt;=$B$4,1,0)</f>
        <v>0</v>
      </c>
      <c r="G10289" s="8" t="str">
        <f aca="false">IF(AND(E10289=1,F10289=1),"Both pay",IF(F10289=1,"Missed",IF(E10289=1,"False trigger","Neither")))</f>
        <v>Neither</v>
      </c>
    </row>
    <row r="10290" customFormat="false" ht="15" hidden="false" customHeight="false" outlineLevel="0" collapsed="false">
      <c r="A10290" s="8" t="n">
        <v>1998</v>
      </c>
      <c r="B10290" s="8" t="s">
        <v>343</v>
      </c>
      <c r="C10290" s="13" t="n">
        <v>0.0141983004612384</v>
      </c>
      <c r="D10290" s="13" t="n">
        <v>0</v>
      </c>
      <c r="E10290" s="8" t="n">
        <f aca="false">IF(C10290&gt;=$B$4,1,0)</f>
        <v>0</v>
      </c>
      <c r="F10290" s="8" t="n">
        <f aca="false">IF(D10290&gt;=$B$4,1,0)</f>
        <v>0</v>
      </c>
      <c r="G10290" s="8" t="str">
        <f aca="false">IF(AND(E10290=1,F10290=1),"Both pay",IF(F10290=1,"Missed",IF(E10290=1,"False trigger","Neither")))</f>
        <v>Neither</v>
      </c>
    </row>
    <row r="10291" customFormat="false" ht="15" hidden="false" customHeight="false" outlineLevel="0" collapsed="false">
      <c r="A10291" s="8" t="n">
        <v>1999</v>
      </c>
      <c r="B10291" s="8" t="s">
        <v>343</v>
      </c>
      <c r="C10291" s="13" t="n">
        <v>0.0329544123844627</v>
      </c>
      <c r="D10291" s="13" t="n">
        <v>0</v>
      </c>
      <c r="E10291" s="8" t="n">
        <f aca="false">IF(C10291&gt;=$B$4,1,0)</f>
        <v>0</v>
      </c>
      <c r="F10291" s="8" t="n">
        <f aca="false">IF(D10291&gt;=$B$4,1,0)</f>
        <v>0</v>
      </c>
      <c r="G10291" s="8" t="str">
        <f aca="false">IF(AND(E10291=1,F10291=1),"Both pay",IF(F10291=1,"Missed",IF(E10291=1,"False trigger","Neither")))</f>
        <v>Neither</v>
      </c>
    </row>
    <row r="10292" customFormat="false" ht="15" hidden="false" customHeight="false" outlineLevel="0" collapsed="false">
      <c r="A10292" s="8" t="n">
        <v>2000</v>
      </c>
      <c r="B10292" s="8" t="s">
        <v>343</v>
      </c>
      <c r="C10292" s="13" t="n">
        <v>0.0741840685956987</v>
      </c>
      <c r="D10292" s="13" t="n">
        <v>0</v>
      </c>
      <c r="E10292" s="8" t="n">
        <f aca="false">IF(C10292&gt;=$B$4,1,0)</f>
        <v>0</v>
      </c>
      <c r="F10292" s="8" t="n">
        <f aca="false">IF(D10292&gt;=$B$4,1,0)</f>
        <v>0</v>
      </c>
      <c r="G10292" s="8" t="str">
        <f aca="false">IF(AND(E10292=1,F10292=1),"Both pay",IF(F10292=1,"Missed",IF(E10292=1,"False trigger","Neither")))</f>
        <v>Neither</v>
      </c>
    </row>
    <row r="10293" customFormat="false" ht="15" hidden="false" customHeight="false" outlineLevel="0" collapsed="false">
      <c r="A10293" s="8" t="n">
        <v>2001</v>
      </c>
      <c r="B10293" s="8" t="s">
        <v>343</v>
      </c>
      <c r="C10293" s="13" t="n">
        <v>0.165446737014584</v>
      </c>
      <c r="D10293" s="13" t="n">
        <v>0</v>
      </c>
      <c r="E10293" s="8" t="n">
        <f aca="false">IF(C10293&gt;=$B$4,1,0)</f>
        <v>0</v>
      </c>
      <c r="F10293" s="8" t="n">
        <f aca="false">IF(D10293&gt;=$B$4,1,0)</f>
        <v>0</v>
      </c>
      <c r="G10293" s="8" t="str">
        <f aca="false">IF(AND(E10293=1,F10293=1),"Both pay",IF(F10293=1,"Missed",IF(E10293=1,"False trigger","Neither")))</f>
        <v>Neither</v>
      </c>
    </row>
    <row r="10294" customFormat="false" ht="15" hidden="false" customHeight="false" outlineLevel="0" collapsed="false">
      <c r="A10294" s="8" t="n">
        <v>2002</v>
      </c>
      <c r="B10294" s="8" t="s">
        <v>343</v>
      </c>
      <c r="C10294" s="13" t="n">
        <v>0.199696731404693</v>
      </c>
      <c r="D10294" s="13" t="n">
        <v>0</v>
      </c>
      <c r="E10294" s="8" t="n">
        <f aca="false">IF(C10294&gt;=$B$4,1,0)</f>
        <v>0</v>
      </c>
      <c r="F10294" s="8" t="n">
        <f aca="false">IF(D10294&gt;=$B$4,1,0)</f>
        <v>0</v>
      </c>
      <c r="G10294" s="8" t="str">
        <f aca="false">IF(AND(E10294=1,F10294=1),"Both pay",IF(F10294=1,"Missed",IF(E10294=1,"False trigger","Neither")))</f>
        <v>Neither</v>
      </c>
    </row>
    <row r="10295" customFormat="false" ht="15" hidden="false" customHeight="false" outlineLevel="0" collapsed="false">
      <c r="A10295" s="8" t="n">
        <v>2003</v>
      </c>
      <c r="B10295" s="8" t="s">
        <v>343</v>
      </c>
      <c r="C10295" s="13" t="n">
        <v>0.0750450764576129</v>
      </c>
      <c r="D10295" s="13" t="n">
        <v>0</v>
      </c>
      <c r="E10295" s="8" t="n">
        <f aca="false">IF(C10295&gt;=$B$4,1,0)</f>
        <v>0</v>
      </c>
      <c r="F10295" s="8" t="n">
        <f aca="false">IF(D10295&gt;=$B$4,1,0)</f>
        <v>0</v>
      </c>
      <c r="G10295" s="8" t="str">
        <f aca="false">IF(AND(E10295=1,F10295=1),"Both pay",IF(F10295=1,"Missed",IF(E10295=1,"False trigger","Neither")))</f>
        <v>Neither</v>
      </c>
    </row>
    <row r="10296" customFormat="false" ht="15" hidden="false" customHeight="false" outlineLevel="0" collapsed="false">
      <c r="A10296" s="8" t="n">
        <v>2004</v>
      </c>
      <c r="B10296" s="8" t="s">
        <v>343</v>
      </c>
      <c r="C10296" s="13" t="n">
        <v>0.0489038516948738</v>
      </c>
      <c r="D10296" s="13" t="n">
        <v>0</v>
      </c>
      <c r="E10296" s="8" t="n">
        <f aca="false">IF(C10296&gt;=$B$4,1,0)</f>
        <v>0</v>
      </c>
      <c r="F10296" s="8" t="n">
        <f aca="false">IF(D10296&gt;=$B$4,1,0)</f>
        <v>0</v>
      </c>
      <c r="G10296" s="8" t="str">
        <f aca="false">IF(AND(E10296=1,F10296=1),"Both pay",IF(F10296=1,"Missed",IF(E10296=1,"False trigger","Neither")))</f>
        <v>Neither</v>
      </c>
    </row>
    <row r="10297" customFormat="false" ht="15" hidden="false" customHeight="false" outlineLevel="0" collapsed="false">
      <c r="A10297" s="8" t="n">
        <v>2010</v>
      </c>
      <c r="B10297" s="8" t="s">
        <v>343</v>
      </c>
      <c r="C10297" s="13" t="n">
        <v>0.0020194346883002</v>
      </c>
      <c r="D10297" s="13" t="n">
        <v>0</v>
      </c>
      <c r="E10297" s="8" t="n">
        <f aca="false">IF(C10297&gt;=$B$4,1,0)</f>
        <v>0</v>
      </c>
      <c r="F10297" s="8" t="n">
        <f aca="false">IF(D10297&gt;=$B$4,1,0)</f>
        <v>0</v>
      </c>
      <c r="G10297" s="8" t="str">
        <f aca="false">IF(AND(E10297=1,F10297=1),"Both pay",IF(F10297=1,"Missed",IF(E10297=1,"False trigger","Neither")))</f>
        <v>Neither</v>
      </c>
    </row>
    <row r="10298" customFormat="false" ht="15" hidden="false" customHeight="false" outlineLevel="0" collapsed="false">
      <c r="A10298" s="8" t="n">
        <v>2011</v>
      </c>
      <c r="B10298" s="8" t="s">
        <v>343</v>
      </c>
      <c r="C10298" s="13" t="n">
        <v>0.001411020696203</v>
      </c>
      <c r="D10298" s="13" t="n">
        <v>0</v>
      </c>
      <c r="E10298" s="8" t="n">
        <f aca="false">IF(C10298&gt;=$B$4,1,0)</f>
        <v>0</v>
      </c>
      <c r="F10298" s="8" t="n">
        <f aca="false">IF(D10298&gt;=$B$4,1,0)</f>
        <v>0</v>
      </c>
      <c r="G10298" s="8" t="str">
        <f aca="false">IF(AND(E10298=1,F10298=1),"Both pay",IF(F10298=1,"Missed",IF(E10298=1,"False trigger","Neither")))</f>
        <v>Neither</v>
      </c>
    </row>
    <row r="10299" customFormat="false" ht="15" hidden="false" customHeight="false" outlineLevel="0" collapsed="false">
      <c r="A10299" s="8" t="n">
        <v>2012</v>
      </c>
      <c r="B10299" s="8" t="s">
        <v>343</v>
      </c>
      <c r="C10299" s="13" t="n">
        <v>0.0030979322210882</v>
      </c>
      <c r="D10299" s="13" t="n">
        <v>0</v>
      </c>
      <c r="E10299" s="8" t="n">
        <f aca="false">IF(C10299&gt;=$B$4,1,0)</f>
        <v>0</v>
      </c>
      <c r="F10299" s="8" t="n">
        <f aca="false">IF(D10299&gt;=$B$4,1,0)</f>
        <v>0</v>
      </c>
      <c r="G10299" s="8" t="str">
        <f aca="false">IF(AND(E10299=1,F10299=1),"Both pay",IF(F10299=1,"Missed",IF(E10299=1,"False trigger","Neither")))</f>
        <v>Neither</v>
      </c>
    </row>
    <row r="10300" customFormat="false" ht="15" hidden="false" customHeight="false" outlineLevel="0" collapsed="false">
      <c r="A10300" s="8" t="n">
        <v>2013</v>
      </c>
      <c r="B10300" s="8" t="s">
        <v>343</v>
      </c>
      <c r="C10300" s="13" t="n">
        <v>0.01203294202665</v>
      </c>
      <c r="D10300" s="13" t="n">
        <v>0</v>
      </c>
      <c r="E10300" s="8" t="n">
        <f aca="false">IF(C10300&gt;=$B$4,1,0)</f>
        <v>0</v>
      </c>
      <c r="F10300" s="8" t="n">
        <f aca="false">IF(D10300&gt;=$B$4,1,0)</f>
        <v>0</v>
      </c>
      <c r="G10300" s="8" t="str">
        <f aca="false">IF(AND(E10300=1,F10300=1),"Both pay",IF(F10300=1,"Missed",IF(E10300=1,"False trigger","Neither")))</f>
        <v>Neither</v>
      </c>
    </row>
    <row r="10301" customFormat="false" ht="15" hidden="false" customHeight="false" outlineLevel="0" collapsed="false">
      <c r="A10301" s="8" t="n">
        <v>2014</v>
      </c>
      <c r="B10301" s="8" t="s">
        <v>343</v>
      </c>
      <c r="C10301" s="13" t="n">
        <v>0.0209184272838314</v>
      </c>
      <c r="D10301" s="13" t="n">
        <v>0</v>
      </c>
      <c r="E10301" s="8" t="n">
        <f aca="false">IF(C10301&gt;=$B$4,1,0)</f>
        <v>0</v>
      </c>
      <c r="F10301" s="8" t="n">
        <f aca="false">IF(D10301&gt;=$B$4,1,0)</f>
        <v>0</v>
      </c>
      <c r="G10301" s="8" t="str">
        <f aca="false">IF(AND(E10301=1,F10301=1),"Both pay",IF(F10301=1,"Missed",IF(E10301=1,"False trigger","Neither")))</f>
        <v>Neither</v>
      </c>
    </row>
    <row r="10302" customFormat="false" ht="15" hidden="false" customHeight="false" outlineLevel="0" collapsed="false">
      <c r="A10302" s="8" t="n">
        <v>2015</v>
      </c>
      <c r="B10302" s="8" t="s">
        <v>343</v>
      </c>
      <c r="C10302" s="13" t="n">
        <v>0.0115952478074703</v>
      </c>
      <c r="D10302" s="13" t="n">
        <v>0</v>
      </c>
      <c r="E10302" s="8" t="n">
        <f aca="false">IF(C10302&gt;=$B$4,1,0)</f>
        <v>0</v>
      </c>
      <c r="F10302" s="8" t="n">
        <f aca="false">IF(D10302&gt;=$B$4,1,0)</f>
        <v>0</v>
      </c>
      <c r="G10302" s="8" t="str">
        <f aca="false">IF(AND(E10302=1,F10302=1),"Both pay",IF(F10302=1,"Missed",IF(E10302=1,"False trigger","Neither")))</f>
        <v>Neither</v>
      </c>
    </row>
    <row r="10303" customFormat="false" ht="15" hidden="false" customHeight="false" outlineLevel="0" collapsed="false">
      <c r="A10303" s="8" t="n">
        <v>2016</v>
      </c>
      <c r="B10303" s="8" t="s">
        <v>343</v>
      </c>
      <c r="C10303" s="13" t="n">
        <v>0.0140916641462851</v>
      </c>
      <c r="D10303" s="13" t="n">
        <v>0</v>
      </c>
      <c r="E10303" s="8" t="n">
        <f aca="false">IF(C10303&gt;=$B$4,1,0)</f>
        <v>0</v>
      </c>
      <c r="F10303" s="8" t="n">
        <f aca="false">IF(D10303&gt;=$B$4,1,0)</f>
        <v>0</v>
      </c>
      <c r="G10303" s="8" t="str">
        <f aca="false">IF(AND(E10303=1,F10303=1),"Both pay",IF(F10303=1,"Missed",IF(E10303=1,"False trigger","Neither")))</f>
        <v>Neither</v>
      </c>
    </row>
    <row r="10304" customFormat="false" ht="15" hidden="false" customHeight="false" outlineLevel="0" collapsed="false">
      <c r="A10304" s="8" t="n">
        <v>2017</v>
      </c>
      <c r="B10304" s="8" t="s">
        <v>343</v>
      </c>
      <c r="C10304" s="13" t="n">
        <v>0.0195673591357419</v>
      </c>
      <c r="D10304" s="13" t="n">
        <v>0</v>
      </c>
      <c r="E10304" s="8" t="n">
        <f aca="false">IF(C10304&gt;=$B$4,1,0)</f>
        <v>0</v>
      </c>
      <c r="F10304" s="8" t="n">
        <f aca="false">IF(D10304&gt;=$B$4,1,0)</f>
        <v>0</v>
      </c>
      <c r="G10304" s="8" t="str">
        <f aca="false">IF(AND(E10304=1,F10304=1),"Both pay",IF(F10304=1,"Missed",IF(E10304=1,"False trigger","Neither")))</f>
        <v>Neither</v>
      </c>
    </row>
    <row r="10305" customFormat="false" ht="15" hidden="false" customHeight="false" outlineLevel="0" collapsed="false">
      <c r="A10305" s="8" t="n">
        <v>2021</v>
      </c>
      <c r="B10305" s="8" t="s">
        <v>343</v>
      </c>
      <c r="C10305" s="13" t="n">
        <v>0.0102777856780491</v>
      </c>
      <c r="D10305" s="13" t="n">
        <v>0</v>
      </c>
      <c r="E10305" s="8" t="n">
        <f aca="false">IF(C10305&gt;=$B$4,1,0)</f>
        <v>0</v>
      </c>
      <c r="F10305" s="8" t="n">
        <f aca="false">IF(D10305&gt;=$B$4,1,0)</f>
        <v>0</v>
      </c>
      <c r="G10305" s="8" t="str">
        <f aca="false">IF(AND(E10305=1,F10305=1),"Both pay",IF(F10305=1,"Missed",IF(E10305=1,"False trigger","Neither")))</f>
        <v>Neither</v>
      </c>
    </row>
    <row r="10306" customFormat="false" ht="15" hidden="false" customHeight="false" outlineLevel="0" collapsed="false">
      <c r="A10306" s="8" t="n">
        <v>2022</v>
      </c>
      <c r="B10306" s="8" t="s">
        <v>343</v>
      </c>
      <c r="C10306" s="13" t="n">
        <v>0.0126758378092404</v>
      </c>
      <c r="D10306" s="13" t="n">
        <v>0</v>
      </c>
      <c r="E10306" s="8" t="n">
        <f aca="false">IF(C10306&gt;=$B$4,1,0)</f>
        <v>0</v>
      </c>
      <c r="F10306" s="8" t="n">
        <f aca="false">IF(D10306&gt;=$B$4,1,0)</f>
        <v>0</v>
      </c>
      <c r="G10306" s="8" t="str">
        <f aca="false">IF(AND(E10306=1,F10306=1),"Both pay",IF(F10306=1,"Missed",IF(E10306=1,"False trigger","Neither")))</f>
        <v>Neither</v>
      </c>
    </row>
    <row r="10307" customFormat="false" ht="15" hidden="false" customHeight="false" outlineLevel="0" collapsed="false">
      <c r="A10307" s="8" t="n">
        <v>2023</v>
      </c>
      <c r="B10307" s="8" t="s">
        <v>343</v>
      </c>
      <c r="C10307" s="13" t="n">
        <v>0.007886697878618</v>
      </c>
      <c r="D10307" s="13" t="n">
        <v>0</v>
      </c>
      <c r="E10307" s="8" t="n">
        <f aca="false">IF(C10307&gt;=$B$4,1,0)</f>
        <v>0</v>
      </c>
      <c r="F10307" s="8" t="n">
        <f aca="false">IF(D10307&gt;=$B$4,1,0)</f>
        <v>0</v>
      </c>
      <c r="G10307" s="8" t="str">
        <f aca="false">IF(AND(E10307=1,F10307=1),"Both pay",IF(F10307=1,"Missed",IF(E10307=1,"False trigger","Neither")))</f>
        <v>Neither</v>
      </c>
    </row>
    <row r="10308" customFormat="false" ht="15" hidden="false" customHeight="false" outlineLevel="0" collapsed="false">
      <c r="A10308" s="8" t="n">
        <v>2031</v>
      </c>
      <c r="B10308" s="8" t="s">
        <v>343</v>
      </c>
      <c r="C10308" s="13" t="n">
        <v>0.160572937949794</v>
      </c>
      <c r="D10308" s="13" t="n">
        <v>0.0037499999999965</v>
      </c>
      <c r="E10308" s="8" t="n">
        <f aca="false">IF(C10308&gt;=$B$4,1,0)</f>
        <v>0</v>
      </c>
      <c r="F10308" s="8" t="n">
        <f aca="false">IF(D10308&gt;=$B$4,1,0)</f>
        <v>0</v>
      </c>
      <c r="G10308" s="8" t="str">
        <f aca="false">IF(AND(E10308=1,F10308=1),"Both pay",IF(F10308=1,"Missed",IF(E10308=1,"False trigger","Neither")))</f>
        <v>Neither</v>
      </c>
    </row>
    <row r="10309" customFormat="false" ht="15" hidden="false" customHeight="false" outlineLevel="0" collapsed="false">
      <c r="A10309" s="8" t="n">
        <v>2032</v>
      </c>
      <c r="B10309" s="8" t="s">
        <v>343</v>
      </c>
      <c r="C10309" s="13" t="n">
        <v>0.04628440835139</v>
      </c>
      <c r="D10309" s="13" t="n">
        <v>0.0418750000000045</v>
      </c>
      <c r="E10309" s="8" t="n">
        <f aca="false">IF(C10309&gt;=$B$4,1,0)</f>
        <v>0</v>
      </c>
      <c r="F10309" s="8" t="n">
        <f aca="false">IF(D10309&gt;=$B$4,1,0)</f>
        <v>0</v>
      </c>
      <c r="G10309" s="8" t="str">
        <f aca="false">IF(AND(E10309=1,F10309=1),"Both pay",IF(F10309=1,"Missed",IF(E10309=1,"False trigger","Neither")))</f>
        <v>Neither</v>
      </c>
    </row>
    <row r="10310" customFormat="false" ht="15" hidden="false" customHeight="false" outlineLevel="0" collapsed="false">
      <c r="A10310" s="8" t="n">
        <v>2033</v>
      </c>
      <c r="B10310" s="8" t="s">
        <v>343</v>
      </c>
      <c r="C10310" s="13" t="n">
        <v>0.289497350491409</v>
      </c>
      <c r="D10310" s="13" t="n">
        <v>0</v>
      </c>
      <c r="E10310" s="8" t="n">
        <f aca="false">IF(C10310&gt;=$B$4,1,0)</f>
        <v>0</v>
      </c>
      <c r="F10310" s="8" t="n">
        <f aca="false">IF(D10310&gt;=$B$4,1,0)</f>
        <v>0</v>
      </c>
      <c r="G10310" s="8" t="str">
        <f aca="false">IF(AND(E10310=1,F10310=1),"Both pay",IF(F10310=1,"Missed",IF(E10310=1,"False trigger","Neither")))</f>
        <v>Neither</v>
      </c>
    </row>
    <row r="10311" customFormat="false" ht="15" hidden="false" customHeight="false" outlineLevel="0" collapsed="false">
      <c r="A10311" s="8" t="n">
        <v>2034</v>
      </c>
      <c r="B10311" s="8" t="s">
        <v>343</v>
      </c>
      <c r="C10311" s="13" t="n">
        <v>0.272882256980424</v>
      </c>
      <c r="D10311" s="13" t="n">
        <v>0</v>
      </c>
      <c r="E10311" s="8" t="n">
        <f aca="false">IF(C10311&gt;=$B$4,1,0)</f>
        <v>0</v>
      </c>
      <c r="F10311" s="8" t="n">
        <f aca="false">IF(D10311&gt;=$B$4,1,0)</f>
        <v>0</v>
      </c>
      <c r="G10311" s="8" t="str">
        <f aca="false">IF(AND(E10311=1,F10311=1),"Both pay",IF(F10311=1,"Missed",IF(E10311=1,"False trigger","Neither")))</f>
        <v>Neither</v>
      </c>
    </row>
    <row r="10312" customFormat="false" ht="15" hidden="false" customHeight="false" outlineLevel="0" collapsed="false">
      <c r="A10312" s="8" t="n">
        <v>2035</v>
      </c>
      <c r="B10312" s="8" t="s">
        <v>343</v>
      </c>
      <c r="C10312" s="13" t="n">
        <v>0.27425737398741</v>
      </c>
      <c r="D10312" s="13" t="n">
        <v>0</v>
      </c>
      <c r="E10312" s="8" t="n">
        <f aca="false">IF(C10312&gt;=$B$4,1,0)</f>
        <v>0</v>
      </c>
      <c r="F10312" s="8" t="n">
        <f aca="false">IF(D10312&gt;=$B$4,1,0)</f>
        <v>0</v>
      </c>
      <c r="G10312" s="8" t="str">
        <f aca="false">IF(AND(E10312=1,F10312=1),"Both pay",IF(F10312=1,"Missed",IF(E10312=1,"False trigger","Neither")))</f>
        <v>Neither</v>
      </c>
    </row>
    <row r="10313" customFormat="false" ht="15" hidden="false" customHeight="false" outlineLevel="0" collapsed="false">
      <c r="A10313" s="8" t="n">
        <v>2036</v>
      </c>
      <c r="B10313" s="8" t="s">
        <v>343</v>
      </c>
      <c r="C10313" s="13" t="n">
        <v>0.133880877636003</v>
      </c>
      <c r="D10313" s="13" t="n">
        <v>0</v>
      </c>
      <c r="E10313" s="8" t="n">
        <f aca="false">IF(C10313&gt;=$B$4,1,0)</f>
        <v>0</v>
      </c>
      <c r="F10313" s="8" t="n">
        <f aca="false">IF(D10313&gt;=$B$4,1,0)</f>
        <v>0</v>
      </c>
      <c r="G10313" s="8" t="str">
        <f aca="false">IF(AND(E10313=1,F10313=1),"Both pay",IF(F10313=1,"Missed",IF(E10313=1,"False trigger","Neither")))</f>
        <v>Neither</v>
      </c>
    </row>
    <row r="10314" customFormat="false" ht="15" hidden="false" customHeight="false" outlineLevel="0" collapsed="false">
      <c r="A10314" s="8" t="n">
        <v>2037</v>
      </c>
      <c r="B10314" s="8" t="s">
        <v>343</v>
      </c>
      <c r="C10314" s="13" t="n">
        <v>0.0375419121193303</v>
      </c>
      <c r="D10314" s="13" t="n">
        <v>0</v>
      </c>
      <c r="E10314" s="8" t="n">
        <f aca="false">IF(C10314&gt;=$B$4,1,0)</f>
        <v>0</v>
      </c>
      <c r="F10314" s="8" t="n">
        <f aca="false">IF(D10314&gt;=$B$4,1,0)</f>
        <v>0</v>
      </c>
      <c r="G10314" s="8" t="str">
        <f aca="false">IF(AND(E10314=1,F10314=1),"Both pay",IF(F10314=1,"Missed",IF(E10314=1,"False trigger","Neither")))</f>
        <v>Neither</v>
      </c>
    </row>
    <row r="10315" customFormat="false" ht="15" hidden="false" customHeight="false" outlineLevel="0" collapsed="false">
      <c r="A10315" s="8" t="n">
        <v>2038</v>
      </c>
      <c r="B10315" s="8" t="s">
        <v>343</v>
      </c>
      <c r="C10315" s="13" t="n">
        <v>0.0111914040331271</v>
      </c>
      <c r="D10315" s="13" t="n">
        <v>0</v>
      </c>
      <c r="E10315" s="8" t="n">
        <f aca="false">IF(C10315&gt;=$B$4,1,0)</f>
        <v>0</v>
      </c>
      <c r="F10315" s="8" t="n">
        <f aca="false">IF(D10315&gt;=$B$4,1,0)</f>
        <v>0</v>
      </c>
      <c r="G10315" s="8" t="str">
        <f aca="false">IF(AND(E10315=1,F10315=1),"Both pay",IF(F10315=1,"Missed",IF(E10315=1,"False trigger","Neither")))</f>
        <v>Neither</v>
      </c>
    </row>
    <row r="10316" customFormat="false" ht="15" hidden="false" customHeight="false" outlineLevel="0" collapsed="false">
      <c r="A10316" s="8" t="n">
        <v>2039</v>
      </c>
      <c r="B10316" s="8" t="s">
        <v>343</v>
      </c>
      <c r="C10316" s="13" t="n">
        <v>0.022773275781958</v>
      </c>
      <c r="D10316" s="13" t="n">
        <v>0</v>
      </c>
      <c r="E10316" s="8" t="n">
        <f aca="false">IF(C10316&gt;=$B$4,1,0)</f>
        <v>0</v>
      </c>
      <c r="F10316" s="8" t="n">
        <f aca="false">IF(D10316&gt;=$B$4,1,0)</f>
        <v>0</v>
      </c>
      <c r="G10316" s="8" t="str">
        <f aca="false">IF(AND(E10316=1,F10316=1),"Both pay",IF(F10316=1,"Missed",IF(E10316=1,"False trigger","Neither")))</f>
        <v>Neither</v>
      </c>
    </row>
    <row r="10317" customFormat="false" ht="15" hidden="false" customHeight="false" outlineLevel="0" collapsed="false">
      <c r="A10317" s="8" t="n">
        <v>2040</v>
      </c>
      <c r="B10317" s="8" t="s">
        <v>343</v>
      </c>
      <c r="C10317" s="13" t="n">
        <v>0.0168048201209529</v>
      </c>
      <c r="D10317" s="13" t="n">
        <v>0</v>
      </c>
      <c r="E10317" s="8" t="n">
        <f aca="false">IF(C10317&gt;=$B$4,1,0)</f>
        <v>0</v>
      </c>
      <c r="F10317" s="8" t="n">
        <f aca="false">IF(D10317&gt;=$B$4,1,0)</f>
        <v>0</v>
      </c>
      <c r="G10317" s="8" t="str">
        <f aca="false">IF(AND(E10317=1,F10317=1),"Both pay",IF(F10317=1,"Missed",IF(E10317=1,"False trigger","Neither")))</f>
        <v>Neither</v>
      </c>
    </row>
    <row r="10318" customFormat="false" ht="15" hidden="false" customHeight="false" outlineLevel="0" collapsed="false">
      <c r="A10318" s="8" t="n">
        <v>2041</v>
      </c>
      <c r="B10318" s="8" t="s">
        <v>343</v>
      </c>
      <c r="C10318" s="13" t="n">
        <v>0.0176380071295518</v>
      </c>
      <c r="D10318" s="13" t="n">
        <v>0</v>
      </c>
      <c r="E10318" s="8" t="n">
        <f aca="false">IF(C10318&gt;=$B$4,1,0)</f>
        <v>0</v>
      </c>
      <c r="F10318" s="8" t="n">
        <f aca="false">IF(D10318&gt;=$B$4,1,0)</f>
        <v>0</v>
      </c>
      <c r="G10318" s="8" t="str">
        <f aca="false">IF(AND(E10318=1,F10318=1),"Both pay",IF(F10318=1,"Missed",IF(E10318=1,"False trigger","Neither")))</f>
        <v>Neither</v>
      </c>
    </row>
    <row r="10319" customFormat="false" ht="15" hidden="false" customHeight="false" outlineLevel="0" collapsed="false">
      <c r="A10319" s="8" t="n">
        <v>2043</v>
      </c>
      <c r="B10319" s="8" t="s">
        <v>343</v>
      </c>
      <c r="C10319" s="13" t="n">
        <v>0.009287423228498</v>
      </c>
      <c r="D10319" s="13" t="n">
        <v>0</v>
      </c>
      <c r="E10319" s="8" t="n">
        <f aca="false">IF(C10319&gt;=$B$4,1,0)</f>
        <v>0</v>
      </c>
      <c r="F10319" s="8" t="n">
        <f aca="false">IF(D10319&gt;=$B$4,1,0)</f>
        <v>0</v>
      </c>
      <c r="G10319" s="8" t="str">
        <f aca="false">IF(AND(E10319=1,F10319=1),"Both pay",IF(F10319=1,"Missed",IF(E10319=1,"False trigger","Neither")))</f>
        <v>Neither</v>
      </c>
    </row>
    <row r="10320" customFormat="false" ht="15" hidden="false" customHeight="false" outlineLevel="0" collapsed="false">
      <c r="A10320" s="8" t="n">
        <v>2044</v>
      </c>
      <c r="B10320" s="8" t="s">
        <v>343</v>
      </c>
      <c r="C10320" s="13" t="n">
        <v>0.0057605559286724</v>
      </c>
      <c r="D10320" s="13" t="n">
        <v>0</v>
      </c>
      <c r="E10320" s="8" t="n">
        <f aca="false">IF(C10320&gt;=$B$4,1,0)</f>
        <v>0</v>
      </c>
      <c r="F10320" s="8" t="n">
        <f aca="false">IF(D10320&gt;=$B$4,1,0)</f>
        <v>0</v>
      </c>
      <c r="G10320" s="8" t="str">
        <f aca="false">IF(AND(E10320=1,F10320=1),"Both pay",IF(F10320=1,"Missed",IF(E10320=1,"False trigger","Neither")))</f>
        <v>Neither</v>
      </c>
    </row>
    <row r="10321" customFormat="false" ht="15" hidden="false" customHeight="false" outlineLevel="0" collapsed="false">
      <c r="A10321" s="8" t="n">
        <v>2046</v>
      </c>
      <c r="B10321" s="8" t="s">
        <v>343</v>
      </c>
      <c r="C10321" s="13" t="n">
        <v>0.0042922271578191</v>
      </c>
      <c r="D10321" s="13" t="n">
        <v>0</v>
      </c>
      <c r="E10321" s="8" t="n">
        <f aca="false">IF(C10321&gt;=$B$4,1,0)</f>
        <v>0</v>
      </c>
      <c r="F10321" s="8" t="n">
        <f aca="false">IF(D10321&gt;=$B$4,1,0)</f>
        <v>0</v>
      </c>
      <c r="G10321" s="8" t="str">
        <f aca="false">IF(AND(E10321=1,F10321=1),"Both pay",IF(F10321=1,"Missed",IF(E10321=1,"False trigger","Neither")))</f>
        <v>Neither</v>
      </c>
    </row>
    <row r="10322" customFormat="false" ht="15" hidden="false" customHeight="false" outlineLevel="0" collapsed="false">
      <c r="A10322" s="8" t="n">
        <v>2047</v>
      </c>
      <c r="B10322" s="8" t="s">
        <v>343</v>
      </c>
      <c r="C10322" s="13" t="n">
        <v>0.0024414644930281</v>
      </c>
      <c r="D10322" s="13" t="n">
        <v>0</v>
      </c>
      <c r="E10322" s="8" t="n">
        <f aca="false">IF(C10322&gt;=$B$4,1,0)</f>
        <v>0</v>
      </c>
      <c r="F10322" s="8" t="n">
        <f aca="false">IF(D10322&gt;=$B$4,1,0)</f>
        <v>0</v>
      </c>
      <c r="G10322" s="8" t="str">
        <f aca="false">IF(AND(E10322=1,F10322=1),"Both pay",IF(F10322=1,"Missed",IF(E10322=1,"False trigger","Neither")))</f>
        <v>Neither</v>
      </c>
    </row>
    <row r="10323" customFormat="false" ht="15" hidden="false" customHeight="false" outlineLevel="0" collapsed="false">
      <c r="A10323" s="8" t="n">
        <v>2048</v>
      </c>
      <c r="B10323" s="8" t="s">
        <v>343</v>
      </c>
      <c r="C10323" s="13" t="n">
        <v>0.0020012343908089</v>
      </c>
      <c r="D10323" s="13" t="n">
        <v>0</v>
      </c>
      <c r="E10323" s="8" t="n">
        <f aca="false">IF(C10323&gt;=$B$4,1,0)</f>
        <v>0</v>
      </c>
      <c r="F10323" s="8" t="n">
        <f aca="false">IF(D10323&gt;=$B$4,1,0)</f>
        <v>0</v>
      </c>
      <c r="G10323" s="8" t="str">
        <f aca="false">IF(AND(E10323=1,F10323=1),"Both pay",IF(F10323=1,"Missed",IF(E10323=1,"False trigger","Neither")))</f>
        <v>Neither</v>
      </c>
    </row>
    <row r="10324" customFormat="false" ht="15" hidden="false" customHeight="false" outlineLevel="0" collapsed="false">
      <c r="A10324" s="8" t="n">
        <v>2055</v>
      </c>
      <c r="B10324" s="8" t="s">
        <v>343</v>
      </c>
      <c r="C10324" s="13" t="n">
        <v>0.0058450316996854</v>
      </c>
      <c r="D10324" s="13" t="n">
        <v>0</v>
      </c>
      <c r="E10324" s="8" t="n">
        <f aca="false">IF(C10324&gt;=$B$4,1,0)</f>
        <v>0</v>
      </c>
      <c r="F10324" s="8" t="n">
        <f aca="false">IF(D10324&gt;=$B$4,1,0)</f>
        <v>0</v>
      </c>
      <c r="G10324" s="8" t="str">
        <f aca="false">IF(AND(E10324=1,F10324=1),"Both pay",IF(F10324=1,"Missed",IF(E10324=1,"False trigger","Neither")))</f>
        <v>Neither</v>
      </c>
    </row>
    <row r="10325" customFormat="false" ht="15" hidden="false" customHeight="false" outlineLevel="0" collapsed="false">
      <c r="A10325" s="8" t="n">
        <v>2056</v>
      </c>
      <c r="B10325" s="8" t="s">
        <v>343</v>
      </c>
      <c r="C10325" s="13" t="n">
        <v>0.01337645225491</v>
      </c>
      <c r="D10325" s="13" t="n">
        <v>0</v>
      </c>
      <c r="E10325" s="8" t="n">
        <f aca="false">IF(C10325&gt;=$B$4,1,0)</f>
        <v>0</v>
      </c>
      <c r="F10325" s="8" t="n">
        <f aca="false">IF(D10325&gt;=$B$4,1,0)</f>
        <v>0</v>
      </c>
      <c r="G10325" s="8" t="str">
        <f aca="false">IF(AND(E10325=1,F10325=1),"Both pay",IF(F10325=1,"Missed",IF(E10325=1,"False trigger","Neither")))</f>
        <v>Neither</v>
      </c>
    </row>
    <row r="10326" customFormat="false" ht="15" hidden="false" customHeight="false" outlineLevel="0" collapsed="false">
      <c r="A10326" s="8" t="n">
        <v>2057</v>
      </c>
      <c r="B10326" s="8" t="s">
        <v>343</v>
      </c>
      <c r="C10326" s="13" t="n">
        <v>0.0304902546065832</v>
      </c>
      <c r="D10326" s="13" t="n">
        <v>0</v>
      </c>
      <c r="E10326" s="8" t="n">
        <f aca="false">IF(C10326&gt;=$B$4,1,0)</f>
        <v>0</v>
      </c>
      <c r="F10326" s="8" t="n">
        <f aca="false">IF(D10326&gt;=$B$4,1,0)</f>
        <v>0</v>
      </c>
      <c r="G10326" s="8" t="str">
        <f aca="false">IF(AND(E10326=1,F10326=1),"Both pay",IF(F10326=1,"Missed",IF(E10326=1,"False trigger","Neither")))</f>
        <v>Neither</v>
      </c>
    </row>
    <row r="10327" customFormat="false" ht="15" hidden="false" customHeight="false" outlineLevel="0" collapsed="false">
      <c r="A10327" s="8" t="n">
        <v>2058</v>
      </c>
      <c r="B10327" s="8" t="s">
        <v>343</v>
      </c>
      <c r="C10327" s="13" t="n">
        <v>0.0476372890505913</v>
      </c>
      <c r="D10327" s="13" t="n">
        <v>0</v>
      </c>
      <c r="E10327" s="8" t="n">
        <f aca="false">IF(C10327&gt;=$B$4,1,0)</f>
        <v>0</v>
      </c>
      <c r="F10327" s="8" t="n">
        <f aca="false">IF(D10327&gt;=$B$4,1,0)</f>
        <v>0</v>
      </c>
      <c r="G10327" s="8" t="str">
        <f aca="false">IF(AND(E10327=1,F10327=1),"Both pay",IF(F10327=1,"Missed",IF(E10327=1,"False trigger","Neither")))</f>
        <v>Neither</v>
      </c>
    </row>
    <row r="10328" customFormat="false" ht="15" hidden="false" customHeight="false" outlineLevel="0" collapsed="false">
      <c r="A10328" s="8" t="n">
        <v>2059</v>
      </c>
      <c r="B10328" s="8" t="s">
        <v>343</v>
      </c>
      <c r="C10328" s="13" t="n">
        <v>0.0329235516207262</v>
      </c>
      <c r="D10328" s="13" t="n">
        <v>0</v>
      </c>
      <c r="E10328" s="8" t="n">
        <f aca="false">IF(C10328&gt;=$B$4,1,0)</f>
        <v>0</v>
      </c>
      <c r="F10328" s="8" t="n">
        <f aca="false">IF(D10328&gt;=$B$4,1,0)</f>
        <v>0</v>
      </c>
      <c r="G10328" s="8" t="str">
        <f aca="false">IF(AND(E10328=1,F10328=1),"Both pay",IF(F10328=1,"Missed",IF(E10328=1,"False trigger","Neither")))</f>
        <v>Neither</v>
      </c>
    </row>
    <row r="10329" customFormat="false" ht="15" hidden="false" customHeight="false" outlineLevel="0" collapsed="false">
      <c r="A10329" s="8" t="n">
        <v>2060</v>
      </c>
      <c r="B10329" s="8" t="s">
        <v>343</v>
      </c>
      <c r="C10329" s="13" t="n">
        <v>0.0041000229758907</v>
      </c>
      <c r="D10329" s="13" t="n">
        <v>0</v>
      </c>
      <c r="E10329" s="8" t="n">
        <f aca="false">IF(C10329&gt;=$B$4,1,0)</f>
        <v>0</v>
      </c>
      <c r="F10329" s="8" t="n">
        <f aca="false">IF(D10329&gt;=$B$4,1,0)</f>
        <v>0</v>
      </c>
      <c r="G10329" s="8" t="str">
        <f aca="false">IF(AND(E10329=1,F10329=1),"Both pay",IF(F10329=1,"Missed",IF(E10329=1,"False trigger","Neither")))</f>
        <v>Neither</v>
      </c>
    </row>
    <row r="10330" customFormat="false" ht="15" hidden="false" customHeight="false" outlineLevel="0" collapsed="false">
      <c r="A10330" s="8" t="n">
        <v>2061</v>
      </c>
      <c r="B10330" s="8" t="s">
        <v>343</v>
      </c>
      <c r="C10330" s="13" t="n">
        <v>0.027023931244777</v>
      </c>
      <c r="D10330" s="13" t="n">
        <v>0</v>
      </c>
      <c r="E10330" s="8" t="n">
        <f aca="false">IF(C10330&gt;=$B$4,1,0)</f>
        <v>0</v>
      </c>
      <c r="F10330" s="8" t="n">
        <f aca="false">IF(D10330&gt;=$B$4,1,0)</f>
        <v>0</v>
      </c>
      <c r="G10330" s="8" t="str">
        <f aca="false">IF(AND(E10330=1,F10330=1),"Both pay",IF(F10330=1,"Missed",IF(E10330=1,"False trigger","Neither")))</f>
        <v>Neither</v>
      </c>
    </row>
    <row r="10331" customFormat="false" ht="15" hidden="false" customHeight="false" outlineLevel="0" collapsed="false">
      <c r="A10331" s="8" t="n">
        <v>2067</v>
      </c>
      <c r="B10331" s="8" t="s">
        <v>343</v>
      </c>
      <c r="C10331" s="13" t="n">
        <v>0.0028626370403799</v>
      </c>
      <c r="D10331" s="13" t="n">
        <v>0</v>
      </c>
      <c r="E10331" s="8" t="n">
        <f aca="false">IF(C10331&gt;=$B$4,1,0)</f>
        <v>0</v>
      </c>
      <c r="F10331" s="8" t="n">
        <f aca="false">IF(D10331&gt;=$B$4,1,0)</f>
        <v>0</v>
      </c>
      <c r="G10331" s="8" t="str">
        <f aca="false">IF(AND(E10331=1,F10331=1),"Both pay",IF(F10331=1,"Missed",IF(E10331=1,"False trigger","Neither")))</f>
        <v>Neither</v>
      </c>
    </row>
    <row r="10332" customFormat="false" ht="15" hidden="false" customHeight="false" outlineLevel="0" collapsed="false">
      <c r="A10332" s="8" t="n">
        <v>2068</v>
      </c>
      <c r="B10332" s="8" t="s">
        <v>343</v>
      </c>
      <c r="C10332" s="13" t="n">
        <v>0.0008822985263208</v>
      </c>
      <c r="D10332" s="13" t="n">
        <v>0</v>
      </c>
      <c r="E10332" s="8" t="n">
        <f aca="false">IF(C10332&gt;=$B$4,1,0)</f>
        <v>0</v>
      </c>
      <c r="F10332" s="8" t="n">
        <f aca="false">IF(D10332&gt;=$B$4,1,0)</f>
        <v>0</v>
      </c>
      <c r="G10332" s="8" t="str">
        <f aca="false">IF(AND(E10332=1,F10332=1),"Both pay",IF(F10332=1,"Missed",IF(E10332=1,"False trigger","Neither")))</f>
        <v>Neither</v>
      </c>
    </row>
    <row r="10333" customFormat="false" ht="15" hidden="false" customHeight="false" outlineLevel="0" collapsed="false">
      <c r="A10333" s="8" t="n">
        <v>2069</v>
      </c>
      <c r="B10333" s="8" t="s">
        <v>343</v>
      </c>
      <c r="C10333" s="13" t="n">
        <v>0.0025358516155407</v>
      </c>
      <c r="D10333" s="13" t="n">
        <v>0</v>
      </c>
      <c r="E10333" s="8" t="n">
        <f aca="false">IF(C10333&gt;=$B$4,1,0)</f>
        <v>0</v>
      </c>
      <c r="F10333" s="8" t="n">
        <f aca="false">IF(D10333&gt;=$B$4,1,0)</f>
        <v>0</v>
      </c>
      <c r="G10333" s="8" t="str">
        <f aca="false">IF(AND(E10333=1,F10333=1),"Both pay",IF(F10333=1,"Missed",IF(E10333=1,"False trigger","Neither")))</f>
        <v>Neither</v>
      </c>
    </row>
    <row r="10334" customFormat="false" ht="15" hidden="false" customHeight="false" outlineLevel="0" collapsed="false">
      <c r="A10334" s="8" t="n">
        <v>2070</v>
      </c>
      <c r="B10334" s="8" t="s">
        <v>343</v>
      </c>
      <c r="C10334" s="13" t="n">
        <v>0.0126551221245634</v>
      </c>
      <c r="D10334" s="13" t="n">
        <v>0</v>
      </c>
      <c r="E10334" s="8" t="n">
        <f aca="false">IF(C10334&gt;=$B$4,1,0)</f>
        <v>0</v>
      </c>
      <c r="F10334" s="8" t="n">
        <f aca="false">IF(D10334&gt;=$B$4,1,0)</f>
        <v>0</v>
      </c>
      <c r="G10334" s="8" t="str">
        <f aca="false">IF(AND(E10334=1,F10334=1),"Both pay",IF(F10334=1,"Missed",IF(E10334=1,"False trigger","Neither")))</f>
        <v>Neither</v>
      </c>
    </row>
    <row r="10335" customFormat="false" ht="15" hidden="false" customHeight="false" outlineLevel="0" collapsed="false">
      <c r="A10335" s="8" t="n">
        <v>2071</v>
      </c>
      <c r="B10335" s="8" t="s">
        <v>343</v>
      </c>
      <c r="C10335" s="13" t="n">
        <v>0.0218468672550784</v>
      </c>
      <c r="D10335" s="13" t="n">
        <v>0</v>
      </c>
      <c r="E10335" s="8" t="n">
        <f aca="false">IF(C10335&gt;=$B$4,1,0)</f>
        <v>0</v>
      </c>
      <c r="F10335" s="8" t="n">
        <f aca="false">IF(D10335&gt;=$B$4,1,0)</f>
        <v>0</v>
      </c>
      <c r="G10335" s="8" t="str">
        <f aca="false">IF(AND(E10335=1,F10335=1),"Both pay",IF(F10335=1,"Missed",IF(E10335=1,"False trigger","Neither")))</f>
        <v>Neither</v>
      </c>
    </row>
    <row r="10336" customFormat="false" ht="15" hidden="false" customHeight="false" outlineLevel="0" collapsed="false">
      <c r="A10336" s="8" t="n">
        <v>2072</v>
      </c>
      <c r="B10336" s="8" t="s">
        <v>343</v>
      </c>
      <c r="C10336" s="13" t="n">
        <v>0.0050905081610963</v>
      </c>
      <c r="D10336" s="13" t="n">
        <v>0</v>
      </c>
      <c r="E10336" s="8" t="n">
        <f aca="false">IF(C10336&gt;=$B$4,1,0)</f>
        <v>0</v>
      </c>
      <c r="F10336" s="8" t="n">
        <f aca="false">IF(D10336&gt;=$B$4,1,0)</f>
        <v>0</v>
      </c>
      <c r="G10336" s="8" t="str">
        <f aca="false">IF(AND(E10336=1,F10336=1),"Both pay",IF(F10336=1,"Missed",IF(E10336=1,"False trigger","Neither")))</f>
        <v>Neither</v>
      </c>
    </row>
    <row r="10337" customFormat="false" ht="15" hidden="false" customHeight="false" outlineLevel="0" collapsed="false">
      <c r="A10337" s="8" t="n">
        <v>2073</v>
      </c>
      <c r="B10337" s="8" t="s">
        <v>343</v>
      </c>
      <c r="C10337" s="13" t="n">
        <v>0.0052817127693884</v>
      </c>
      <c r="D10337" s="13" t="n">
        <v>0</v>
      </c>
      <c r="E10337" s="8" t="n">
        <f aca="false">IF(C10337&gt;=$B$4,1,0)</f>
        <v>0</v>
      </c>
      <c r="F10337" s="8" t="n">
        <f aca="false">IF(D10337&gt;=$B$4,1,0)</f>
        <v>0</v>
      </c>
      <c r="G10337" s="8" t="str">
        <f aca="false">IF(AND(E10337=1,F10337=1),"Both pay",IF(F10337=1,"Missed",IF(E10337=1,"False trigger","Neither")))</f>
        <v>Neither</v>
      </c>
    </row>
    <row r="10338" customFormat="false" ht="15" hidden="false" customHeight="false" outlineLevel="0" collapsed="false">
      <c r="A10338" s="8" t="n">
        <v>2074</v>
      </c>
      <c r="B10338" s="8" t="s">
        <v>343</v>
      </c>
      <c r="C10338" s="13" t="n">
        <v>0.0047512638829161</v>
      </c>
      <c r="D10338" s="13" t="n">
        <v>0</v>
      </c>
      <c r="E10338" s="8" t="n">
        <f aca="false">IF(C10338&gt;=$B$4,1,0)</f>
        <v>0</v>
      </c>
      <c r="F10338" s="8" t="n">
        <f aca="false">IF(D10338&gt;=$B$4,1,0)</f>
        <v>0</v>
      </c>
      <c r="G10338" s="8" t="str">
        <f aca="false">IF(AND(E10338=1,F10338=1),"Both pay",IF(F10338=1,"Missed",IF(E10338=1,"False trigger","Neither")))</f>
        <v>Neither</v>
      </c>
    </row>
    <row r="10339" customFormat="false" ht="15" hidden="false" customHeight="false" outlineLevel="0" collapsed="false">
      <c r="A10339" s="8" t="n">
        <v>2077</v>
      </c>
      <c r="B10339" s="8" t="s">
        <v>343</v>
      </c>
      <c r="C10339" s="13" t="n">
        <v>0.0039820565818509</v>
      </c>
      <c r="D10339" s="13" t="n">
        <v>0</v>
      </c>
      <c r="E10339" s="8" t="n">
        <f aca="false">IF(C10339&gt;=$B$4,1,0)</f>
        <v>0</v>
      </c>
      <c r="F10339" s="8" t="n">
        <f aca="false">IF(D10339&gt;=$B$4,1,0)</f>
        <v>0</v>
      </c>
      <c r="G10339" s="8" t="str">
        <f aca="false">IF(AND(E10339=1,F10339=1),"Both pay",IF(F10339=1,"Missed",IF(E10339=1,"False trigger","Neither")))</f>
        <v>Neither</v>
      </c>
    </row>
    <row r="10340" customFormat="false" ht="15" hidden="false" customHeight="false" outlineLevel="0" collapsed="false">
      <c r="A10340" s="8" t="n">
        <v>2078</v>
      </c>
      <c r="B10340" s="8" t="s">
        <v>343</v>
      </c>
      <c r="C10340" s="13" t="n">
        <v>0.0085260037678978</v>
      </c>
      <c r="D10340" s="13" t="n">
        <v>0</v>
      </c>
      <c r="E10340" s="8" t="n">
        <f aca="false">IF(C10340&gt;=$B$4,1,0)</f>
        <v>0</v>
      </c>
      <c r="F10340" s="8" t="n">
        <f aca="false">IF(D10340&gt;=$B$4,1,0)</f>
        <v>0</v>
      </c>
      <c r="G10340" s="8" t="str">
        <f aca="false">IF(AND(E10340=1,F10340=1),"Both pay",IF(F10340=1,"Missed",IF(E10340=1,"False trigger","Neither")))</f>
        <v>Neither</v>
      </c>
    </row>
    <row r="10341" customFormat="false" ht="15" hidden="false" customHeight="false" outlineLevel="0" collapsed="false">
      <c r="A10341" s="8" t="n">
        <v>2079</v>
      </c>
      <c r="B10341" s="8" t="s">
        <v>343</v>
      </c>
      <c r="C10341" s="13" t="n">
        <v>0.0122519899594166</v>
      </c>
      <c r="D10341" s="13" t="n">
        <v>0</v>
      </c>
      <c r="E10341" s="8" t="n">
        <f aca="false">IF(C10341&gt;=$B$4,1,0)</f>
        <v>0</v>
      </c>
      <c r="F10341" s="8" t="n">
        <f aca="false">IF(D10341&gt;=$B$4,1,0)</f>
        <v>0</v>
      </c>
      <c r="G10341" s="8" t="str">
        <f aca="false">IF(AND(E10341=1,F10341=1),"Both pay",IF(F10341=1,"Missed",IF(E10341=1,"False trigger","Neither")))</f>
        <v>Neither</v>
      </c>
    </row>
    <row r="10342" customFormat="false" ht="15" hidden="false" customHeight="false" outlineLevel="0" collapsed="false">
      <c r="A10342" s="8" t="n">
        <v>2080</v>
      </c>
      <c r="B10342" s="8" t="s">
        <v>343</v>
      </c>
      <c r="C10342" s="13" t="n">
        <v>0.0064482864479273</v>
      </c>
      <c r="D10342" s="13" t="n">
        <v>0</v>
      </c>
      <c r="E10342" s="8" t="n">
        <f aca="false">IF(C10342&gt;=$B$4,1,0)</f>
        <v>0</v>
      </c>
      <c r="F10342" s="8" t="n">
        <f aca="false">IF(D10342&gt;=$B$4,1,0)</f>
        <v>0</v>
      </c>
      <c r="G10342" s="8" t="str">
        <f aca="false">IF(AND(E10342=1,F10342=1),"Both pay",IF(F10342=1,"Missed",IF(E10342=1,"False trigger","Neither")))</f>
        <v>Neither</v>
      </c>
    </row>
    <row r="10343" customFormat="false" ht="15" hidden="false" customHeight="false" outlineLevel="0" collapsed="false">
      <c r="A10343" s="8" t="n">
        <v>2081</v>
      </c>
      <c r="B10343" s="8" t="s">
        <v>343</v>
      </c>
      <c r="C10343" s="13" t="n">
        <v>0.0033396071865503</v>
      </c>
      <c r="D10343" s="13" t="n">
        <v>0</v>
      </c>
      <c r="E10343" s="8" t="n">
        <f aca="false">IF(C10343&gt;=$B$4,1,0)</f>
        <v>0</v>
      </c>
      <c r="F10343" s="8" t="n">
        <f aca="false">IF(D10343&gt;=$B$4,1,0)</f>
        <v>0</v>
      </c>
      <c r="G10343" s="8" t="str">
        <f aca="false">IF(AND(E10343=1,F10343=1),"Both pay",IF(F10343=1,"Missed",IF(E10343=1,"False trigger","Neither")))</f>
        <v>Neither</v>
      </c>
    </row>
    <row r="10344" customFormat="false" ht="15" hidden="false" customHeight="false" outlineLevel="0" collapsed="false">
      <c r="A10344" s="8" t="n">
        <v>2082</v>
      </c>
      <c r="B10344" s="8" t="s">
        <v>343</v>
      </c>
      <c r="C10344" s="13" t="n">
        <v>0.0791038318092667</v>
      </c>
      <c r="D10344" s="13" t="n">
        <v>0</v>
      </c>
      <c r="E10344" s="8" t="n">
        <f aca="false">IF(C10344&gt;=$B$4,1,0)</f>
        <v>0</v>
      </c>
      <c r="F10344" s="8" t="n">
        <f aca="false">IF(D10344&gt;=$B$4,1,0)</f>
        <v>0</v>
      </c>
      <c r="G10344" s="8" t="str">
        <f aca="false">IF(AND(E10344=1,F10344=1),"Both pay",IF(F10344=1,"Missed",IF(E10344=1,"False trigger","Neither")))</f>
        <v>Neither</v>
      </c>
    </row>
    <row r="10345" customFormat="false" ht="15" hidden="false" customHeight="false" outlineLevel="0" collapsed="false">
      <c r="A10345" s="8" t="n">
        <v>2083</v>
      </c>
      <c r="B10345" s="8" t="s">
        <v>343</v>
      </c>
      <c r="C10345" s="13" t="n">
        <v>0.0986367194743387</v>
      </c>
      <c r="D10345" s="13" t="n">
        <v>0</v>
      </c>
      <c r="E10345" s="8" t="n">
        <f aca="false">IF(C10345&gt;=$B$4,1,0)</f>
        <v>0</v>
      </c>
      <c r="F10345" s="8" t="n">
        <f aca="false">IF(D10345&gt;=$B$4,1,0)</f>
        <v>0</v>
      </c>
      <c r="G10345" s="8" t="str">
        <f aca="false">IF(AND(E10345=1,F10345=1),"Both pay",IF(F10345=1,"Missed",IF(E10345=1,"False trigger","Neither")))</f>
        <v>Neither</v>
      </c>
    </row>
    <row r="10346" customFormat="false" ht="15" hidden="false" customHeight="false" outlineLevel="0" collapsed="false">
      <c r="A10346" s="8" t="n">
        <v>2085</v>
      </c>
      <c r="B10346" s="8" t="s">
        <v>343</v>
      </c>
      <c r="C10346" s="13" t="n">
        <v>0.113544429619864</v>
      </c>
      <c r="D10346" s="13" t="n">
        <v>0</v>
      </c>
      <c r="E10346" s="8" t="n">
        <f aca="false">IF(C10346&gt;=$B$4,1,0)</f>
        <v>0</v>
      </c>
      <c r="F10346" s="8" t="n">
        <f aca="false">IF(D10346&gt;=$B$4,1,0)</f>
        <v>0</v>
      </c>
      <c r="G10346" s="8" t="str">
        <f aca="false">IF(AND(E10346=1,F10346=1),"Both pay",IF(F10346=1,"Missed",IF(E10346=1,"False trigger","Neither")))</f>
        <v>Neither</v>
      </c>
    </row>
    <row r="10347" customFormat="false" ht="15" hidden="false" customHeight="false" outlineLevel="0" collapsed="false">
      <c r="A10347" s="8" t="n">
        <v>2086</v>
      </c>
      <c r="B10347" s="8" t="s">
        <v>343</v>
      </c>
      <c r="C10347" s="13" t="n">
        <v>0.0634927286583248</v>
      </c>
      <c r="D10347" s="13" t="n">
        <v>0</v>
      </c>
      <c r="E10347" s="8" t="n">
        <f aca="false">IF(C10347&gt;=$B$4,1,0)</f>
        <v>0</v>
      </c>
      <c r="F10347" s="8" t="n">
        <f aca="false">IF(D10347&gt;=$B$4,1,0)</f>
        <v>0</v>
      </c>
      <c r="G10347" s="8" t="str">
        <f aca="false">IF(AND(E10347=1,F10347=1),"Both pay",IF(F10347=1,"Missed",IF(E10347=1,"False trigger","Neither")))</f>
        <v>Neither</v>
      </c>
    </row>
    <row r="10348" customFormat="false" ht="15" hidden="false" customHeight="false" outlineLevel="0" collapsed="false">
      <c r="A10348" s="8" t="n">
        <v>2087</v>
      </c>
      <c r="B10348" s="8" t="s">
        <v>343</v>
      </c>
      <c r="C10348" s="13" t="n">
        <v>0.103906811889829</v>
      </c>
      <c r="D10348" s="13" t="n">
        <v>0</v>
      </c>
      <c r="E10348" s="8" t="n">
        <f aca="false">IF(C10348&gt;=$B$4,1,0)</f>
        <v>0</v>
      </c>
      <c r="F10348" s="8" t="n">
        <f aca="false">IF(D10348&gt;=$B$4,1,0)</f>
        <v>0</v>
      </c>
      <c r="G10348" s="8" t="str">
        <f aca="false">IF(AND(E10348=1,F10348=1),"Both pay",IF(F10348=1,"Missed",IF(E10348=1,"False trigger","Neither")))</f>
        <v>Neither</v>
      </c>
    </row>
    <row r="10349" customFormat="false" ht="15" hidden="false" customHeight="false" outlineLevel="0" collapsed="false">
      <c r="A10349" s="8" t="n">
        <v>2088</v>
      </c>
      <c r="B10349" s="8" t="s">
        <v>343</v>
      </c>
      <c r="C10349" s="13" t="n">
        <v>0.0975174338036808</v>
      </c>
      <c r="D10349" s="13" t="n">
        <v>0</v>
      </c>
      <c r="E10349" s="8" t="n">
        <f aca="false">IF(C10349&gt;=$B$4,1,0)</f>
        <v>0</v>
      </c>
      <c r="F10349" s="8" t="n">
        <f aca="false">IF(D10349&gt;=$B$4,1,0)</f>
        <v>0</v>
      </c>
      <c r="G10349" s="8" t="str">
        <f aca="false">IF(AND(E10349=1,F10349=1),"Both pay",IF(F10349=1,"Missed",IF(E10349=1,"False trigger","Neither")))</f>
        <v>Neither</v>
      </c>
    </row>
    <row r="10350" customFormat="false" ht="15" hidden="false" customHeight="false" outlineLevel="0" collapsed="false">
      <c r="A10350" s="8" t="n">
        <v>2089</v>
      </c>
      <c r="B10350" s="8" t="s">
        <v>343</v>
      </c>
      <c r="C10350" s="13" t="n">
        <v>0.0870648236107385</v>
      </c>
      <c r="D10350" s="13" t="n">
        <v>0</v>
      </c>
      <c r="E10350" s="8" t="n">
        <f aca="false">IF(C10350&gt;=$B$4,1,0)</f>
        <v>0</v>
      </c>
      <c r="F10350" s="8" t="n">
        <f aca="false">IF(D10350&gt;=$B$4,1,0)</f>
        <v>0</v>
      </c>
      <c r="G10350" s="8" t="str">
        <f aca="false">IF(AND(E10350=1,F10350=1),"Both pay",IF(F10350=1,"Missed",IF(E10350=1,"False trigger","Neither")))</f>
        <v>Neither</v>
      </c>
    </row>
    <row r="10351" customFormat="false" ht="15" hidden="false" customHeight="false" outlineLevel="0" collapsed="false">
      <c r="A10351" s="8" t="n">
        <v>2090</v>
      </c>
      <c r="B10351" s="8" t="s">
        <v>343</v>
      </c>
      <c r="C10351" s="13" t="n">
        <v>0.106765659272853</v>
      </c>
      <c r="D10351" s="13" t="n">
        <v>0</v>
      </c>
      <c r="E10351" s="8" t="n">
        <f aca="false">IF(C10351&gt;=$B$4,1,0)</f>
        <v>0</v>
      </c>
      <c r="F10351" s="8" t="n">
        <f aca="false">IF(D10351&gt;=$B$4,1,0)</f>
        <v>0</v>
      </c>
      <c r="G10351" s="8" t="str">
        <f aca="false">IF(AND(E10351=1,F10351=1),"Both pay",IF(F10351=1,"Missed",IF(E10351=1,"False trigger","Neither")))</f>
        <v>Neither</v>
      </c>
    </row>
    <row r="10352" customFormat="false" ht="15" hidden="false" customHeight="false" outlineLevel="0" collapsed="false">
      <c r="A10352" s="8" t="n">
        <v>2091</v>
      </c>
      <c r="B10352" s="8" t="s">
        <v>343</v>
      </c>
      <c r="C10352" s="13" t="n">
        <v>0.131979764764459</v>
      </c>
      <c r="D10352" s="13" t="n">
        <v>0</v>
      </c>
      <c r="E10352" s="8" t="n">
        <f aca="false">IF(C10352&gt;=$B$4,1,0)</f>
        <v>0</v>
      </c>
      <c r="F10352" s="8" t="n">
        <f aca="false">IF(D10352&gt;=$B$4,1,0)</f>
        <v>0</v>
      </c>
      <c r="G10352" s="8" t="str">
        <f aca="false">IF(AND(E10352=1,F10352=1),"Both pay",IF(F10352=1,"Missed",IF(E10352=1,"False trigger","Neither")))</f>
        <v>Neither</v>
      </c>
    </row>
    <row r="10353" customFormat="false" ht="15" hidden="false" customHeight="false" outlineLevel="0" collapsed="false">
      <c r="A10353" s="8" t="n">
        <v>2092</v>
      </c>
      <c r="B10353" s="8" t="s">
        <v>343</v>
      </c>
      <c r="C10353" s="13" t="n">
        <v>0.194971134413507</v>
      </c>
      <c r="D10353" s="13" t="n">
        <v>0</v>
      </c>
      <c r="E10353" s="8" t="n">
        <f aca="false">IF(C10353&gt;=$B$4,1,0)</f>
        <v>0</v>
      </c>
      <c r="F10353" s="8" t="n">
        <f aca="false">IF(D10353&gt;=$B$4,1,0)</f>
        <v>0</v>
      </c>
      <c r="G10353" s="8" t="str">
        <f aca="false">IF(AND(E10353=1,F10353=1),"Both pay",IF(F10353=1,"Missed",IF(E10353=1,"False trigger","Neither")))</f>
        <v>Neither</v>
      </c>
    </row>
    <row r="10354" customFormat="false" ht="15" hidden="false" customHeight="false" outlineLevel="0" collapsed="false">
      <c r="A10354" s="8" t="n">
        <v>2093</v>
      </c>
      <c r="B10354" s="8" t="s">
        <v>343</v>
      </c>
      <c r="C10354" s="13" t="n">
        <v>0.100147722221074</v>
      </c>
      <c r="D10354" s="13" t="n">
        <v>0</v>
      </c>
      <c r="E10354" s="8" t="n">
        <f aca="false">IF(C10354&gt;=$B$4,1,0)</f>
        <v>0</v>
      </c>
      <c r="F10354" s="8" t="n">
        <f aca="false">IF(D10354&gt;=$B$4,1,0)</f>
        <v>0</v>
      </c>
      <c r="G10354" s="8" t="str">
        <f aca="false">IF(AND(E10354=1,F10354=1),"Both pay",IF(F10354=1,"Missed",IF(E10354=1,"False trigger","Neither")))</f>
        <v>Neither</v>
      </c>
    </row>
    <row r="10355" customFormat="false" ht="15" hidden="false" customHeight="false" outlineLevel="0" collapsed="false">
      <c r="A10355" s="8" t="n">
        <v>2094</v>
      </c>
      <c r="B10355" s="8" t="s">
        <v>343</v>
      </c>
      <c r="C10355" s="13" t="n">
        <v>0.073621350341547</v>
      </c>
      <c r="D10355" s="13" t="n">
        <v>0</v>
      </c>
      <c r="E10355" s="8" t="n">
        <f aca="false">IF(C10355&gt;=$B$4,1,0)</f>
        <v>0</v>
      </c>
      <c r="F10355" s="8" t="n">
        <f aca="false">IF(D10355&gt;=$B$4,1,0)</f>
        <v>0</v>
      </c>
      <c r="G10355" s="8" t="str">
        <f aca="false">IF(AND(E10355=1,F10355=1),"Both pay",IF(F10355=1,"Missed",IF(E10355=1,"False trigger","Neither")))</f>
        <v>Neither</v>
      </c>
    </row>
    <row r="10356" customFormat="false" ht="15" hidden="false" customHeight="false" outlineLevel="0" collapsed="false">
      <c r="A10356" s="8" t="n">
        <v>2095</v>
      </c>
      <c r="B10356" s="8" t="s">
        <v>343</v>
      </c>
      <c r="C10356" s="13" t="n">
        <v>0.0277802852900421</v>
      </c>
      <c r="D10356" s="13" t="n">
        <v>0</v>
      </c>
      <c r="E10356" s="8" t="n">
        <f aca="false">IF(C10356&gt;=$B$4,1,0)</f>
        <v>0</v>
      </c>
      <c r="F10356" s="8" t="n">
        <f aca="false">IF(D10356&gt;=$B$4,1,0)</f>
        <v>0</v>
      </c>
      <c r="G10356" s="8" t="str">
        <f aca="false">IF(AND(E10356=1,F10356=1),"Both pay",IF(F10356=1,"Missed",IF(E10356=1,"False trigger","Neither")))</f>
        <v>Neither</v>
      </c>
    </row>
    <row r="10357" customFormat="false" ht="15" hidden="false" customHeight="false" outlineLevel="0" collapsed="false">
      <c r="A10357" s="8" t="n">
        <v>2096</v>
      </c>
      <c r="B10357" s="8" t="s">
        <v>343</v>
      </c>
      <c r="C10357" s="13" t="n">
        <v>0.0150713542660803</v>
      </c>
      <c r="D10357" s="13" t="n">
        <v>0</v>
      </c>
      <c r="E10357" s="8" t="n">
        <f aca="false">IF(C10357&gt;=$B$4,1,0)</f>
        <v>0</v>
      </c>
      <c r="F10357" s="8" t="n">
        <f aca="false">IF(D10357&gt;=$B$4,1,0)</f>
        <v>0</v>
      </c>
      <c r="G10357" s="8" t="str">
        <f aca="false">IF(AND(E10357=1,F10357=1),"Both pay",IF(F10357=1,"Missed",IF(E10357=1,"False trigger","Neither")))</f>
        <v>Neither</v>
      </c>
    </row>
    <row r="10358" customFormat="false" ht="15" hidden="false" customHeight="false" outlineLevel="0" collapsed="false">
      <c r="A10358" s="8" t="n">
        <v>2097</v>
      </c>
      <c r="B10358" s="8" t="s">
        <v>343</v>
      </c>
      <c r="C10358" s="13" t="n">
        <v>0.01547553132011</v>
      </c>
      <c r="D10358" s="13" t="n">
        <v>0</v>
      </c>
      <c r="E10358" s="8" t="n">
        <f aca="false">IF(C10358&gt;=$B$4,1,0)</f>
        <v>0</v>
      </c>
      <c r="F10358" s="8" t="n">
        <f aca="false">IF(D10358&gt;=$B$4,1,0)</f>
        <v>0</v>
      </c>
      <c r="G10358" s="8" t="str">
        <f aca="false">IF(AND(E10358=1,F10358=1),"Both pay",IF(F10358=1,"Missed",IF(E10358=1,"False trigger","Neither")))</f>
        <v>Neither</v>
      </c>
    </row>
    <row r="10359" customFormat="false" ht="15" hidden="false" customHeight="false" outlineLevel="0" collapsed="false">
      <c r="A10359" s="8" t="n">
        <v>2098</v>
      </c>
      <c r="B10359" s="8" t="s">
        <v>343</v>
      </c>
      <c r="C10359" s="13" t="n">
        <v>0.0153612913047389</v>
      </c>
      <c r="D10359" s="13" t="n">
        <v>0</v>
      </c>
      <c r="E10359" s="8" t="n">
        <f aca="false">IF(C10359&gt;=$B$4,1,0)</f>
        <v>0</v>
      </c>
      <c r="F10359" s="8" t="n">
        <f aca="false">IF(D10359&gt;=$B$4,1,0)</f>
        <v>0</v>
      </c>
      <c r="G10359" s="8" t="str">
        <f aca="false">IF(AND(E10359=1,F10359=1),"Both pay",IF(F10359=1,"Missed",IF(E10359=1,"False trigger","Neither")))</f>
        <v>Neither</v>
      </c>
    </row>
    <row r="10360" customFormat="false" ht="15" hidden="false" customHeight="false" outlineLevel="0" collapsed="false">
      <c r="A10360" s="8" t="n">
        <v>2099</v>
      </c>
      <c r="B10360" s="8" t="s">
        <v>343</v>
      </c>
      <c r="C10360" s="13" t="n">
        <v>0.0056777967853882</v>
      </c>
      <c r="D10360" s="13" t="n">
        <v>0</v>
      </c>
      <c r="E10360" s="8" t="n">
        <f aca="false">IF(C10360&gt;=$B$4,1,0)</f>
        <v>0</v>
      </c>
      <c r="F10360" s="8" t="n">
        <f aca="false">IF(D10360&gt;=$B$4,1,0)</f>
        <v>0</v>
      </c>
      <c r="G10360" s="8" t="str">
        <f aca="false">IF(AND(E10360=1,F10360=1),"Both pay",IF(F10360=1,"Missed",IF(E10360=1,"False trigger","Neither")))</f>
        <v>Neither</v>
      </c>
    </row>
    <row r="10361" customFormat="false" ht="15" hidden="false" customHeight="false" outlineLevel="0" collapsed="false">
      <c r="A10361" s="8" t="n">
        <v>2100</v>
      </c>
      <c r="B10361" s="8" t="s">
        <v>343</v>
      </c>
      <c r="C10361" s="13" t="n">
        <v>0.0042777016973669</v>
      </c>
      <c r="D10361" s="13" t="n">
        <v>0</v>
      </c>
      <c r="E10361" s="8" t="n">
        <f aca="false">IF(C10361&gt;=$B$4,1,0)</f>
        <v>0</v>
      </c>
      <c r="F10361" s="8" t="n">
        <f aca="false">IF(D10361&gt;=$B$4,1,0)</f>
        <v>0</v>
      </c>
      <c r="G10361" s="8" t="str">
        <f aca="false">IF(AND(E10361=1,F10361=1),"Both pay",IF(F10361=1,"Missed",IF(E10361=1,"False trigger","Neither")))</f>
        <v>Neither</v>
      </c>
    </row>
    <row r="10362" customFormat="false" ht="15" hidden="false" customHeight="false" outlineLevel="0" collapsed="false">
      <c r="A10362" s="8" t="n">
        <v>2101</v>
      </c>
      <c r="B10362" s="8" t="s">
        <v>343</v>
      </c>
      <c r="C10362" s="13" t="n">
        <v>0.0128995139948315</v>
      </c>
      <c r="D10362" s="13" t="n">
        <v>0</v>
      </c>
      <c r="E10362" s="8" t="n">
        <f aca="false">IF(C10362&gt;=$B$4,1,0)</f>
        <v>0</v>
      </c>
      <c r="F10362" s="8" t="n">
        <f aca="false">IF(D10362&gt;=$B$4,1,0)</f>
        <v>0</v>
      </c>
      <c r="G10362" s="8" t="str">
        <f aca="false">IF(AND(E10362=1,F10362=1),"Both pay",IF(F10362=1,"Missed",IF(E10362=1,"False trigger","Neither")))</f>
        <v>Neither</v>
      </c>
    </row>
    <row r="10363" customFormat="false" ht="15" hidden="false" customHeight="false" outlineLevel="0" collapsed="false">
      <c r="A10363" s="8" t="n">
        <v>2102</v>
      </c>
      <c r="B10363" s="8" t="s">
        <v>343</v>
      </c>
      <c r="C10363" s="13" t="n">
        <v>0.0189350778373764</v>
      </c>
      <c r="D10363" s="13" t="n">
        <v>0</v>
      </c>
      <c r="E10363" s="8" t="n">
        <f aca="false">IF(C10363&gt;=$B$4,1,0)</f>
        <v>0</v>
      </c>
      <c r="F10363" s="8" t="n">
        <f aca="false">IF(D10363&gt;=$B$4,1,0)</f>
        <v>0</v>
      </c>
      <c r="G10363" s="8" t="str">
        <f aca="false">IF(AND(E10363=1,F10363=1),"Both pay",IF(F10363=1,"Missed",IF(E10363=1,"False trigger","Neither")))</f>
        <v>Neither</v>
      </c>
    </row>
    <row r="10364" customFormat="false" ht="15" hidden="false" customHeight="false" outlineLevel="0" collapsed="false">
      <c r="A10364" s="8" t="n">
        <v>2103</v>
      </c>
      <c r="B10364" s="8" t="s">
        <v>343</v>
      </c>
      <c r="C10364" s="13" t="n">
        <v>0.005533941611775</v>
      </c>
      <c r="D10364" s="13" t="n">
        <v>0</v>
      </c>
      <c r="E10364" s="8" t="n">
        <f aca="false">IF(C10364&gt;=$B$4,1,0)</f>
        <v>0</v>
      </c>
      <c r="F10364" s="8" t="n">
        <f aca="false">IF(D10364&gt;=$B$4,1,0)</f>
        <v>0</v>
      </c>
      <c r="G10364" s="8" t="str">
        <f aca="false">IF(AND(E10364=1,F10364=1),"Both pay",IF(F10364=1,"Missed",IF(E10364=1,"False trigger","Neither")))</f>
        <v>Neither</v>
      </c>
    </row>
    <row r="10365" customFormat="false" ht="15" hidden="false" customHeight="false" outlineLevel="0" collapsed="false">
      <c r="A10365" s="8" t="n">
        <v>2104</v>
      </c>
      <c r="B10365" s="8" t="s">
        <v>343</v>
      </c>
      <c r="C10365" s="13" t="n">
        <v>0.0007984968353458</v>
      </c>
      <c r="D10365" s="13" t="n">
        <v>0</v>
      </c>
      <c r="E10365" s="8" t="n">
        <f aca="false">IF(C10365&gt;=$B$4,1,0)</f>
        <v>0</v>
      </c>
      <c r="F10365" s="8" t="n">
        <f aca="false">IF(D10365&gt;=$B$4,1,0)</f>
        <v>0</v>
      </c>
      <c r="G10365" s="8" t="str">
        <f aca="false">IF(AND(E10365=1,F10365=1),"Both pay",IF(F10365=1,"Missed",IF(E10365=1,"False trigger","Neither")))</f>
        <v>Neither</v>
      </c>
    </row>
    <row r="10366" customFormat="false" ht="15" hidden="false" customHeight="false" outlineLevel="0" collapsed="false">
      <c r="A10366" s="8" t="n">
        <v>2105</v>
      </c>
      <c r="B10366" s="8" t="s">
        <v>343</v>
      </c>
      <c r="C10366" s="13" t="n">
        <v>0.0007702582992381</v>
      </c>
      <c r="D10366" s="13" t="n">
        <v>0</v>
      </c>
      <c r="E10366" s="8" t="n">
        <f aca="false">IF(C10366&gt;=$B$4,1,0)</f>
        <v>0</v>
      </c>
      <c r="F10366" s="8" t="n">
        <f aca="false">IF(D10366&gt;=$B$4,1,0)</f>
        <v>0</v>
      </c>
      <c r="G10366" s="8" t="str">
        <f aca="false">IF(AND(E10366=1,F10366=1),"Both pay",IF(F10366=1,"Missed",IF(E10366=1,"False trigger","Neither")))</f>
        <v>Neither</v>
      </c>
    </row>
    <row r="10367" customFormat="false" ht="15" hidden="false" customHeight="false" outlineLevel="0" collapsed="false">
      <c r="A10367" s="8" t="n">
        <v>2106</v>
      </c>
      <c r="B10367" s="8" t="s">
        <v>343</v>
      </c>
      <c r="C10367" s="13" t="n">
        <v>0.001611284503074</v>
      </c>
      <c r="D10367" s="13" t="n">
        <v>0</v>
      </c>
      <c r="E10367" s="8" t="n">
        <f aca="false">IF(C10367&gt;=$B$4,1,0)</f>
        <v>0</v>
      </c>
      <c r="F10367" s="8" t="n">
        <f aca="false">IF(D10367&gt;=$B$4,1,0)</f>
        <v>0</v>
      </c>
      <c r="G10367" s="8" t="str">
        <f aca="false">IF(AND(E10367=1,F10367=1),"Both pay",IF(F10367=1,"Missed",IF(E10367=1,"False trigger","Neither")))</f>
        <v>Neither</v>
      </c>
    </row>
    <row r="10368" customFormat="false" ht="15" hidden="false" customHeight="false" outlineLevel="0" collapsed="false">
      <c r="A10368" s="8" t="n">
        <v>2111</v>
      </c>
      <c r="B10368" s="8" t="s">
        <v>343</v>
      </c>
      <c r="C10368" s="13" t="n">
        <v>0.0038917323448686</v>
      </c>
      <c r="D10368" s="13" t="n">
        <v>0</v>
      </c>
      <c r="E10368" s="8" t="n">
        <f aca="false">IF(C10368&gt;=$B$4,1,0)</f>
        <v>0</v>
      </c>
      <c r="F10368" s="8" t="n">
        <f aca="false">IF(D10368&gt;=$B$4,1,0)</f>
        <v>0</v>
      </c>
      <c r="G10368" s="8" t="str">
        <f aca="false">IF(AND(E10368=1,F10368=1),"Both pay",IF(F10368=1,"Missed",IF(E10368=1,"False trigger","Neither")))</f>
        <v>Neither</v>
      </c>
    </row>
    <row r="10369" customFormat="false" ht="15" hidden="false" customHeight="false" outlineLevel="0" collapsed="false">
      <c r="A10369" s="8" t="n">
        <v>2112</v>
      </c>
      <c r="B10369" s="8" t="s">
        <v>343</v>
      </c>
      <c r="C10369" s="13" t="n">
        <v>0.0060385132502034</v>
      </c>
      <c r="D10369" s="13" t="n">
        <v>0</v>
      </c>
      <c r="E10369" s="8" t="n">
        <f aca="false">IF(C10369&gt;=$B$4,1,0)</f>
        <v>0</v>
      </c>
      <c r="F10369" s="8" t="n">
        <f aca="false">IF(D10369&gt;=$B$4,1,0)</f>
        <v>0</v>
      </c>
      <c r="G10369" s="8" t="str">
        <f aca="false">IF(AND(E10369=1,F10369=1),"Both pay",IF(F10369=1,"Missed",IF(E10369=1,"False trigger","Neither")))</f>
        <v>Neither</v>
      </c>
    </row>
    <row r="10370" customFormat="false" ht="15" hidden="false" customHeight="false" outlineLevel="0" collapsed="false">
      <c r="A10370" s="8" t="n">
        <v>2113</v>
      </c>
      <c r="B10370" s="8" t="s">
        <v>343</v>
      </c>
      <c r="C10370" s="13" t="n">
        <v>0.01077046882029</v>
      </c>
      <c r="D10370" s="13" t="n">
        <v>0</v>
      </c>
      <c r="E10370" s="8" t="n">
        <f aca="false">IF(C10370&gt;=$B$4,1,0)</f>
        <v>0</v>
      </c>
      <c r="F10370" s="8" t="n">
        <f aca="false">IF(D10370&gt;=$B$4,1,0)</f>
        <v>0</v>
      </c>
      <c r="G10370" s="8" t="str">
        <f aca="false">IF(AND(E10370=1,F10370=1),"Both pay",IF(F10370=1,"Missed",IF(E10370=1,"False trigger","Neither")))</f>
        <v>Neither</v>
      </c>
    </row>
    <row r="10371" customFormat="false" ht="15" hidden="false" customHeight="false" outlineLevel="0" collapsed="false">
      <c r="A10371" s="8" t="n">
        <v>2114</v>
      </c>
      <c r="B10371" s="8" t="s">
        <v>343</v>
      </c>
      <c r="C10371" s="13" t="n">
        <v>0.0147192960828945</v>
      </c>
      <c r="D10371" s="13" t="n">
        <v>0</v>
      </c>
      <c r="E10371" s="8" t="n">
        <f aca="false">IF(C10371&gt;=$B$4,1,0)</f>
        <v>0</v>
      </c>
      <c r="F10371" s="8" t="n">
        <f aca="false">IF(D10371&gt;=$B$4,1,0)</f>
        <v>0</v>
      </c>
      <c r="G10371" s="8" t="str">
        <f aca="false">IF(AND(E10371=1,F10371=1),"Both pay",IF(F10371=1,"Missed",IF(E10371=1,"False trigger","Neither")))</f>
        <v>Neither</v>
      </c>
    </row>
    <row r="10372" customFormat="false" ht="15" hidden="false" customHeight="false" outlineLevel="0" collapsed="false">
      <c r="A10372" s="8" t="n">
        <v>2115</v>
      </c>
      <c r="B10372" s="8" t="s">
        <v>343</v>
      </c>
      <c r="C10372" s="13" t="n">
        <v>0.0278286552860187</v>
      </c>
      <c r="D10372" s="13" t="n">
        <v>0</v>
      </c>
      <c r="E10372" s="8" t="n">
        <f aca="false">IF(C10372&gt;=$B$4,1,0)</f>
        <v>0</v>
      </c>
      <c r="F10372" s="8" t="n">
        <f aca="false">IF(D10372&gt;=$B$4,1,0)</f>
        <v>0</v>
      </c>
      <c r="G10372" s="8" t="str">
        <f aca="false">IF(AND(E10372=1,F10372=1),"Both pay",IF(F10372=1,"Missed",IF(E10372=1,"False trigger","Neither")))</f>
        <v>Neither</v>
      </c>
    </row>
    <row r="10373" customFormat="false" ht="15" hidden="false" customHeight="false" outlineLevel="0" collapsed="false">
      <c r="A10373" s="8" t="n">
        <v>2116</v>
      </c>
      <c r="B10373" s="8" t="s">
        <v>343</v>
      </c>
      <c r="C10373" s="13" t="n">
        <v>0.0038279374331331</v>
      </c>
      <c r="D10373" s="13" t="n">
        <v>0</v>
      </c>
      <c r="E10373" s="8" t="n">
        <f aca="false">IF(C10373&gt;=$B$4,1,0)</f>
        <v>0</v>
      </c>
      <c r="F10373" s="8" t="n">
        <f aca="false">IF(D10373&gt;=$B$4,1,0)</f>
        <v>0</v>
      </c>
      <c r="G10373" s="8" t="str">
        <f aca="false">IF(AND(E10373=1,F10373=1),"Both pay",IF(F10373=1,"Missed",IF(E10373=1,"False trigger","Neither")))</f>
        <v>Neither</v>
      </c>
    </row>
    <row r="10374" customFormat="false" ht="15" hidden="false" customHeight="false" outlineLevel="0" collapsed="false">
      <c r="A10374" s="8" t="n">
        <v>2117</v>
      </c>
      <c r="B10374" s="8" t="s">
        <v>343</v>
      </c>
      <c r="C10374" s="13" t="n">
        <v>0.0152825454401934</v>
      </c>
      <c r="D10374" s="13" t="n">
        <v>0</v>
      </c>
      <c r="E10374" s="8" t="n">
        <f aca="false">IF(C10374&gt;=$B$4,1,0)</f>
        <v>0</v>
      </c>
      <c r="F10374" s="8" t="n">
        <f aca="false">IF(D10374&gt;=$B$4,1,0)</f>
        <v>0</v>
      </c>
      <c r="G10374" s="8" t="str">
        <f aca="false">IF(AND(E10374=1,F10374=1),"Both pay",IF(F10374=1,"Missed",IF(E10374=1,"False trigger","Neither")))</f>
        <v>Neither</v>
      </c>
    </row>
    <row r="10375" customFormat="false" ht="15" hidden="false" customHeight="false" outlineLevel="0" collapsed="false">
      <c r="A10375" s="8" t="n">
        <v>2118</v>
      </c>
      <c r="B10375" s="8" t="s">
        <v>343</v>
      </c>
      <c r="C10375" s="13" t="n">
        <v>0.0196174154443795</v>
      </c>
      <c r="D10375" s="13" t="n">
        <v>0</v>
      </c>
      <c r="E10375" s="8" t="n">
        <f aca="false">IF(C10375&gt;=$B$4,1,0)</f>
        <v>0</v>
      </c>
      <c r="F10375" s="8" t="n">
        <f aca="false">IF(D10375&gt;=$B$4,1,0)</f>
        <v>0</v>
      </c>
      <c r="G10375" s="8" t="str">
        <f aca="false">IF(AND(E10375=1,F10375=1),"Both pay",IF(F10375=1,"Missed",IF(E10375=1,"False trigger","Neither")))</f>
        <v>Neither</v>
      </c>
    </row>
    <row r="10376" customFormat="false" ht="15" hidden="false" customHeight="false" outlineLevel="0" collapsed="false">
      <c r="A10376" s="8" t="n">
        <v>2121</v>
      </c>
      <c r="B10376" s="8" t="s">
        <v>343</v>
      </c>
      <c r="C10376" s="13" t="n">
        <v>0.0102754482154523</v>
      </c>
      <c r="D10376" s="13" t="n">
        <v>0</v>
      </c>
      <c r="E10376" s="8" t="n">
        <f aca="false">IF(C10376&gt;=$B$4,1,0)</f>
        <v>0</v>
      </c>
      <c r="F10376" s="8" t="n">
        <f aca="false">IF(D10376&gt;=$B$4,1,0)</f>
        <v>0</v>
      </c>
      <c r="G10376" s="8" t="str">
        <f aca="false">IF(AND(E10376=1,F10376=1),"Both pay",IF(F10376=1,"Missed",IF(E10376=1,"False trigger","Neither")))</f>
        <v>Neither</v>
      </c>
    </row>
    <row r="10377" customFormat="false" ht="15" hidden="false" customHeight="false" outlineLevel="0" collapsed="false">
      <c r="A10377" s="8" t="n">
        <v>2122</v>
      </c>
      <c r="B10377" s="8" t="s">
        <v>343</v>
      </c>
      <c r="C10377" s="13" t="n">
        <v>0.0106817112003056</v>
      </c>
      <c r="D10377" s="13" t="n">
        <v>0</v>
      </c>
      <c r="E10377" s="8" t="n">
        <f aca="false">IF(C10377&gt;=$B$4,1,0)</f>
        <v>0</v>
      </c>
      <c r="F10377" s="8" t="n">
        <f aca="false">IF(D10377&gt;=$B$4,1,0)</f>
        <v>0</v>
      </c>
      <c r="G10377" s="8" t="str">
        <f aca="false">IF(AND(E10377=1,F10377=1),"Both pay",IF(F10377=1,"Missed",IF(E10377=1,"False trigger","Neither")))</f>
        <v>Neither</v>
      </c>
    </row>
    <row r="10378" customFormat="false" ht="15" hidden="false" customHeight="false" outlineLevel="0" collapsed="false">
      <c r="A10378" s="8" t="n">
        <v>2123</v>
      </c>
      <c r="B10378" s="8" t="s">
        <v>343</v>
      </c>
      <c r="C10378" s="13" t="n">
        <v>0.0084242962605856</v>
      </c>
      <c r="D10378" s="13" t="n">
        <v>0</v>
      </c>
      <c r="E10378" s="8" t="n">
        <f aca="false">IF(C10378&gt;=$B$4,1,0)</f>
        <v>0</v>
      </c>
      <c r="F10378" s="8" t="n">
        <f aca="false">IF(D10378&gt;=$B$4,1,0)</f>
        <v>0</v>
      </c>
      <c r="G10378" s="8" t="str">
        <f aca="false">IF(AND(E10378=1,F10378=1),"Both pay",IF(F10378=1,"Missed",IF(E10378=1,"False trigger","Neither")))</f>
        <v>Neither</v>
      </c>
    </row>
    <row r="10379" customFormat="false" ht="15" hidden="false" customHeight="false" outlineLevel="0" collapsed="false">
      <c r="A10379" s="8" t="n">
        <v>2124</v>
      </c>
      <c r="B10379" s="8" t="s">
        <v>343</v>
      </c>
      <c r="C10379" s="13" t="n">
        <v>0.0041458865974206</v>
      </c>
      <c r="D10379" s="13" t="n">
        <v>0</v>
      </c>
      <c r="E10379" s="8" t="n">
        <f aca="false">IF(C10379&gt;=$B$4,1,0)</f>
        <v>0</v>
      </c>
      <c r="F10379" s="8" t="n">
        <f aca="false">IF(D10379&gt;=$B$4,1,0)</f>
        <v>0</v>
      </c>
      <c r="G10379" s="8" t="str">
        <f aca="false">IF(AND(E10379=1,F10379=1),"Both pay",IF(F10379=1,"Missed",IF(E10379=1,"False trigger","Neither")))</f>
        <v>Neither</v>
      </c>
    </row>
    <row r="10380" customFormat="false" ht="15" hidden="false" customHeight="false" outlineLevel="0" collapsed="false">
      <c r="A10380" s="8" t="n">
        <v>2125</v>
      </c>
      <c r="B10380" s="8" t="s">
        <v>343</v>
      </c>
      <c r="C10380" s="13" t="n">
        <v>0.0010543930527333</v>
      </c>
      <c r="D10380" s="13" t="n">
        <v>0</v>
      </c>
      <c r="E10380" s="8" t="n">
        <f aca="false">IF(C10380&gt;=$B$4,1,0)</f>
        <v>0</v>
      </c>
      <c r="F10380" s="8" t="n">
        <f aca="false">IF(D10380&gt;=$B$4,1,0)</f>
        <v>0</v>
      </c>
      <c r="G10380" s="8" t="str">
        <f aca="false">IF(AND(E10380=1,F10380=1),"Both pay",IF(F10380=1,"Missed",IF(E10380=1,"False trigger","Neither")))</f>
        <v>Neither</v>
      </c>
    </row>
    <row r="10381" customFormat="false" ht="15" hidden="false" customHeight="false" outlineLevel="0" collapsed="false">
      <c r="A10381" s="8" t="n">
        <v>2126</v>
      </c>
      <c r="B10381" s="8" t="s">
        <v>343</v>
      </c>
      <c r="C10381" s="13" t="n">
        <v>0.0006176858113136</v>
      </c>
      <c r="D10381" s="13" t="n">
        <v>0</v>
      </c>
      <c r="E10381" s="8" t="n">
        <f aca="false">IF(C10381&gt;=$B$4,1,0)</f>
        <v>0</v>
      </c>
      <c r="F10381" s="8" t="n">
        <f aca="false">IF(D10381&gt;=$B$4,1,0)</f>
        <v>0</v>
      </c>
      <c r="G10381" s="8" t="str">
        <f aca="false">IF(AND(E10381=1,F10381=1),"Both pay",IF(F10381=1,"Missed",IF(E10381=1,"False trigger","Neither")))</f>
        <v>Neither</v>
      </c>
    </row>
    <row r="10382" customFormat="false" ht="15" hidden="false" customHeight="false" outlineLevel="0" collapsed="false">
      <c r="A10382" s="8" t="n">
        <v>2127</v>
      </c>
      <c r="B10382" s="8" t="s">
        <v>343</v>
      </c>
      <c r="C10382" s="13" t="n">
        <v>0.0042848027272697</v>
      </c>
      <c r="D10382" s="13" t="n">
        <v>0</v>
      </c>
      <c r="E10382" s="8" t="n">
        <f aca="false">IF(C10382&gt;=$B$4,1,0)</f>
        <v>0</v>
      </c>
      <c r="F10382" s="8" t="n">
        <f aca="false">IF(D10382&gt;=$B$4,1,0)</f>
        <v>0</v>
      </c>
      <c r="G10382" s="8" t="str">
        <f aca="false">IF(AND(E10382=1,F10382=1),"Both pay",IF(F10382=1,"Missed",IF(E10382=1,"False trigger","Neither")))</f>
        <v>Neither</v>
      </c>
    </row>
    <row r="10383" customFormat="false" ht="15" hidden="false" customHeight="false" outlineLevel="0" collapsed="false">
      <c r="A10383" s="8" t="n">
        <v>2128</v>
      </c>
      <c r="B10383" s="8" t="s">
        <v>343</v>
      </c>
      <c r="C10383" s="13" t="n">
        <v>0.0089172505351555</v>
      </c>
      <c r="D10383" s="13" t="n">
        <v>0</v>
      </c>
      <c r="E10383" s="8" t="n">
        <f aca="false">IF(C10383&gt;=$B$4,1,0)</f>
        <v>0</v>
      </c>
      <c r="F10383" s="8" t="n">
        <f aca="false">IF(D10383&gt;=$B$4,1,0)</f>
        <v>0</v>
      </c>
      <c r="G10383" s="8" t="str">
        <f aca="false">IF(AND(E10383=1,F10383=1),"Both pay",IF(F10383=1,"Missed",IF(E10383=1,"False trigger","Neither")))</f>
        <v>Neither</v>
      </c>
    </row>
    <row r="10384" customFormat="false" ht="15" hidden="false" customHeight="false" outlineLevel="0" collapsed="false">
      <c r="A10384" s="8" t="n">
        <v>2129</v>
      </c>
      <c r="B10384" s="8" t="s">
        <v>343</v>
      </c>
      <c r="C10384" s="13" t="n">
        <v>0.0119977327628717</v>
      </c>
      <c r="D10384" s="13" t="n">
        <v>0</v>
      </c>
      <c r="E10384" s="8" t="n">
        <f aca="false">IF(C10384&gt;=$B$4,1,0)</f>
        <v>0</v>
      </c>
      <c r="F10384" s="8" t="n">
        <f aca="false">IF(D10384&gt;=$B$4,1,0)</f>
        <v>0</v>
      </c>
      <c r="G10384" s="8" t="str">
        <f aca="false">IF(AND(E10384=1,F10384=1),"Both pay",IF(F10384=1,"Missed",IF(E10384=1,"False trigger","Neither")))</f>
        <v>Neither</v>
      </c>
    </row>
    <row r="10385" customFormat="false" ht="15" hidden="false" customHeight="false" outlineLevel="0" collapsed="false">
      <c r="A10385" s="8" t="n">
        <v>2130</v>
      </c>
      <c r="B10385" s="8" t="s">
        <v>343</v>
      </c>
      <c r="C10385" s="13" t="n">
        <v>0.0105292335516864</v>
      </c>
      <c r="D10385" s="13" t="n">
        <v>0</v>
      </c>
      <c r="E10385" s="8" t="n">
        <f aca="false">IF(C10385&gt;=$B$4,1,0)</f>
        <v>0</v>
      </c>
      <c r="F10385" s="8" t="n">
        <f aca="false">IF(D10385&gt;=$B$4,1,0)</f>
        <v>0</v>
      </c>
      <c r="G10385" s="8" t="str">
        <f aca="false">IF(AND(E10385=1,F10385=1),"Both pay",IF(F10385=1,"Missed",IF(E10385=1,"False trigger","Neither")))</f>
        <v>Neither</v>
      </c>
    </row>
    <row r="10386" customFormat="false" ht="15" hidden="false" customHeight="false" outlineLevel="0" collapsed="false">
      <c r="A10386" s="8" t="n">
        <v>2132</v>
      </c>
      <c r="B10386" s="8" t="s">
        <v>343</v>
      </c>
      <c r="C10386" s="13" t="n">
        <v>0.0027624037913085</v>
      </c>
      <c r="D10386" s="13" t="n">
        <v>0</v>
      </c>
      <c r="E10386" s="8" t="n">
        <f aca="false">IF(C10386&gt;=$B$4,1,0)</f>
        <v>0</v>
      </c>
      <c r="F10386" s="8" t="n">
        <f aca="false">IF(D10386&gt;=$B$4,1,0)</f>
        <v>0</v>
      </c>
      <c r="G10386" s="8" t="str">
        <f aca="false">IF(AND(E10386=1,F10386=1),"Both pay",IF(F10386=1,"Missed",IF(E10386=1,"False trigger","Neither")))</f>
        <v>Neither</v>
      </c>
    </row>
    <row r="10387" customFormat="false" ht="15" hidden="false" customHeight="false" outlineLevel="0" collapsed="false">
      <c r="A10387" s="8" t="n">
        <v>2133</v>
      </c>
      <c r="B10387" s="8" t="s">
        <v>343</v>
      </c>
      <c r="C10387" s="13" t="n">
        <v>0.0008105166671548</v>
      </c>
      <c r="D10387" s="13" t="n">
        <v>0</v>
      </c>
      <c r="E10387" s="8" t="n">
        <f aca="false">IF(C10387&gt;=$B$4,1,0)</f>
        <v>0</v>
      </c>
      <c r="F10387" s="8" t="n">
        <f aca="false">IF(D10387&gt;=$B$4,1,0)</f>
        <v>0</v>
      </c>
      <c r="G10387" s="8" t="str">
        <f aca="false">IF(AND(E10387=1,F10387=1),"Both pay",IF(F10387=1,"Missed",IF(E10387=1,"False trigger","Neither")))</f>
        <v>Neither</v>
      </c>
    </row>
    <row r="10388" customFormat="false" ht="15" hidden="false" customHeight="false" outlineLevel="0" collapsed="false">
      <c r="A10388" s="8" t="n">
        <v>2134</v>
      </c>
      <c r="B10388" s="8" t="s">
        <v>343</v>
      </c>
      <c r="C10388" s="13" t="n">
        <v>0.0013756537385702</v>
      </c>
      <c r="D10388" s="13" t="n">
        <v>0</v>
      </c>
      <c r="E10388" s="8" t="n">
        <f aca="false">IF(C10388&gt;=$B$4,1,0)</f>
        <v>0</v>
      </c>
      <c r="F10388" s="8" t="n">
        <f aca="false">IF(D10388&gt;=$B$4,1,0)</f>
        <v>0</v>
      </c>
      <c r="G10388" s="8" t="str">
        <f aca="false">IF(AND(E10388=1,F10388=1),"Both pay",IF(F10388=1,"Missed",IF(E10388=1,"False trigger","Neither")))</f>
        <v>Neither</v>
      </c>
    </row>
    <row r="10389" customFormat="false" ht="15" hidden="false" customHeight="false" outlineLevel="0" collapsed="false">
      <c r="A10389" s="8" t="n">
        <v>2135</v>
      </c>
      <c r="B10389" s="8" t="s">
        <v>343</v>
      </c>
      <c r="C10389" s="13" t="n">
        <v>0.0035011748696547</v>
      </c>
      <c r="D10389" s="13" t="n">
        <v>0</v>
      </c>
      <c r="E10389" s="8" t="n">
        <f aca="false">IF(C10389&gt;=$B$4,1,0)</f>
        <v>0</v>
      </c>
      <c r="F10389" s="8" t="n">
        <f aca="false">IF(D10389&gt;=$B$4,1,0)</f>
        <v>0</v>
      </c>
      <c r="G10389" s="8" t="str">
        <f aca="false">IF(AND(E10389=1,F10389=1),"Both pay",IF(F10389=1,"Missed",IF(E10389=1,"False trigger","Neither")))</f>
        <v>Neither</v>
      </c>
    </row>
    <row r="10390" customFormat="false" ht="15" hidden="false" customHeight="false" outlineLevel="0" collapsed="false">
      <c r="A10390" s="8" t="n">
        <v>2136</v>
      </c>
      <c r="B10390" s="8" t="s">
        <v>343</v>
      </c>
      <c r="C10390" s="13" t="n">
        <v>0.0058669786889851</v>
      </c>
      <c r="D10390" s="13" t="n">
        <v>0</v>
      </c>
      <c r="E10390" s="8" t="n">
        <f aca="false">IF(C10390&gt;=$B$4,1,0)</f>
        <v>0</v>
      </c>
      <c r="F10390" s="8" t="n">
        <f aca="false">IF(D10390&gt;=$B$4,1,0)</f>
        <v>0</v>
      </c>
      <c r="G10390" s="8" t="str">
        <f aca="false">IF(AND(E10390=1,F10390=1),"Both pay",IF(F10390=1,"Missed",IF(E10390=1,"False trigger","Neither")))</f>
        <v>Neither</v>
      </c>
    </row>
    <row r="10391" customFormat="false" ht="15" hidden="false" customHeight="false" outlineLevel="0" collapsed="false">
      <c r="A10391" s="8" t="n">
        <v>2137</v>
      </c>
      <c r="B10391" s="8" t="s">
        <v>343</v>
      </c>
      <c r="C10391" s="13" t="n">
        <v>0.0049843589786817</v>
      </c>
      <c r="D10391" s="13" t="n">
        <v>0</v>
      </c>
      <c r="E10391" s="8" t="n">
        <f aca="false">IF(C10391&gt;=$B$4,1,0)</f>
        <v>0</v>
      </c>
      <c r="F10391" s="8" t="n">
        <f aca="false">IF(D10391&gt;=$B$4,1,0)</f>
        <v>0</v>
      </c>
      <c r="G10391" s="8" t="str">
        <f aca="false">IF(AND(E10391=1,F10391=1),"Both pay",IF(F10391=1,"Missed",IF(E10391=1,"False trigger","Neither")))</f>
        <v>Neither</v>
      </c>
    </row>
    <row r="10392" customFormat="false" ht="15" hidden="false" customHeight="false" outlineLevel="0" collapsed="false">
      <c r="A10392" s="8" t="n">
        <v>2138</v>
      </c>
      <c r="B10392" s="8" t="s">
        <v>343</v>
      </c>
      <c r="C10392" s="13" t="n">
        <v>0.0043780614131101</v>
      </c>
      <c r="D10392" s="13" t="n">
        <v>0</v>
      </c>
      <c r="E10392" s="8" t="n">
        <f aca="false">IF(C10392&gt;=$B$4,1,0)</f>
        <v>0</v>
      </c>
      <c r="F10392" s="8" t="n">
        <f aca="false">IF(D10392&gt;=$B$4,1,0)</f>
        <v>0</v>
      </c>
      <c r="G10392" s="8" t="str">
        <f aca="false">IF(AND(E10392=1,F10392=1),"Both pay",IF(F10392=1,"Missed",IF(E10392=1,"False trigger","Neither")))</f>
        <v>Neither</v>
      </c>
    </row>
    <row r="10393" customFormat="false" ht="15" hidden="false" customHeight="false" outlineLevel="0" collapsed="false">
      <c r="A10393" s="8" t="n">
        <v>2139</v>
      </c>
      <c r="B10393" s="8" t="s">
        <v>343</v>
      </c>
      <c r="C10393" s="13" t="n">
        <v>0.0197660087527751</v>
      </c>
      <c r="D10393" s="13" t="n">
        <v>0</v>
      </c>
      <c r="E10393" s="8" t="n">
        <f aca="false">IF(C10393&gt;=$B$4,1,0)</f>
        <v>0</v>
      </c>
      <c r="F10393" s="8" t="n">
        <f aca="false">IF(D10393&gt;=$B$4,1,0)</f>
        <v>0</v>
      </c>
      <c r="G10393" s="8" t="str">
        <f aca="false">IF(AND(E10393=1,F10393=1),"Both pay",IF(F10393=1,"Missed",IF(E10393=1,"False trigger","Neither")))</f>
        <v>Neither</v>
      </c>
    </row>
    <row r="10394" customFormat="false" ht="15" hidden="false" customHeight="false" outlineLevel="0" collapsed="false">
      <c r="A10394" s="8" t="n">
        <v>2140</v>
      </c>
      <c r="B10394" s="8" t="s">
        <v>343</v>
      </c>
      <c r="C10394" s="13" t="n">
        <v>0.0469066597246019</v>
      </c>
      <c r="D10394" s="13" t="n">
        <v>0</v>
      </c>
      <c r="E10394" s="8" t="n">
        <f aca="false">IF(C10394&gt;=$B$4,1,0)</f>
        <v>0</v>
      </c>
      <c r="F10394" s="8" t="n">
        <f aca="false">IF(D10394&gt;=$B$4,1,0)</f>
        <v>0</v>
      </c>
      <c r="G10394" s="8" t="str">
        <f aca="false">IF(AND(E10394=1,F10394=1),"Both pay",IF(F10394=1,"Missed",IF(E10394=1,"False trigger","Neither")))</f>
        <v>Neither</v>
      </c>
    </row>
    <row r="10395" customFormat="false" ht="15" hidden="false" customHeight="false" outlineLevel="0" collapsed="false">
      <c r="A10395" s="8" t="n">
        <v>2141</v>
      </c>
      <c r="B10395" s="8" t="s">
        <v>343</v>
      </c>
      <c r="C10395" s="13" t="n">
        <v>0.111740848885386</v>
      </c>
      <c r="D10395" s="13" t="n">
        <v>0</v>
      </c>
      <c r="E10395" s="8" t="n">
        <f aca="false">IF(C10395&gt;=$B$4,1,0)</f>
        <v>0</v>
      </c>
      <c r="F10395" s="8" t="n">
        <f aca="false">IF(D10395&gt;=$B$4,1,0)</f>
        <v>0</v>
      </c>
      <c r="G10395" s="8" t="str">
        <f aca="false">IF(AND(E10395=1,F10395=1),"Both pay",IF(F10395=1,"Missed",IF(E10395=1,"False trigger","Neither")))</f>
        <v>Neither</v>
      </c>
    </row>
    <row r="10396" customFormat="false" ht="15" hidden="false" customHeight="false" outlineLevel="0" collapsed="false">
      <c r="A10396" s="8" t="n">
        <v>2142</v>
      </c>
      <c r="B10396" s="8" t="s">
        <v>343</v>
      </c>
      <c r="C10396" s="13" t="n">
        <v>0.105439036764942</v>
      </c>
      <c r="D10396" s="13" t="n">
        <v>0</v>
      </c>
      <c r="E10396" s="8" t="n">
        <f aca="false">IF(C10396&gt;=$B$4,1,0)</f>
        <v>0</v>
      </c>
      <c r="F10396" s="8" t="n">
        <f aca="false">IF(D10396&gt;=$B$4,1,0)</f>
        <v>0</v>
      </c>
      <c r="G10396" s="8" t="str">
        <f aca="false">IF(AND(E10396=1,F10396=1),"Both pay",IF(F10396=1,"Missed",IF(E10396=1,"False trigger","Neither")))</f>
        <v>Neither</v>
      </c>
    </row>
    <row r="10397" customFormat="false" ht="15" hidden="false" customHeight="false" outlineLevel="0" collapsed="false">
      <c r="A10397" s="8" t="n">
        <v>2143</v>
      </c>
      <c r="B10397" s="8" t="s">
        <v>343</v>
      </c>
      <c r="C10397" s="13" t="n">
        <v>0.0849843377215009</v>
      </c>
      <c r="D10397" s="13" t="n">
        <v>0</v>
      </c>
      <c r="E10397" s="8" t="n">
        <f aca="false">IF(C10397&gt;=$B$4,1,0)</f>
        <v>0</v>
      </c>
      <c r="F10397" s="8" t="n">
        <f aca="false">IF(D10397&gt;=$B$4,1,0)</f>
        <v>0</v>
      </c>
      <c r="G10397" s="8" t="str">
        <f aca="false">IF(AND(E10397=1,F10397=1),"Both pay",IF(F10397=1,"Missed",IF(E10397=1,"False trigger","Neither")))</f>
        <v>Neither</v>
      </c>
    </row>
    <row r="10398" customFormat="false" ht="15" hidden="false" customHeight="false" outlineLevel="0" collapsed="false">
      <c r="A10398" s="8" t="n">
        <v>2144</v>
      </c>
      <c r="B10398" s="8" t="s">
        <v>343</v>
      </c>
      <c r="C10398" s="13" t="n">
        <v>0.0460341474621515</v>
      </c>
      <c r="D10398" s="13" t="n">
        <v>0</v>
      </c>
      <c r="E10398" s="8" t="n">
        <f aca="false">IF(C10398&gt;=$B$4,1,0)</f>
        <v>0</v>
      </c>
      <c r="F10398" s="8" t="n">
        <f aca="false">IF(D10398&gt;=$B$4,1,0)</f>
        <v>0</v>
      </c>
      <c r="G10398" s="8" t="str">
        <f aca="false">IF(AND(E10398=1,F10398=1),"Both pay",IF(F10398=1,"Missed",IF(E10398=1,"False trigger","Neither")))</f>
        <v>Neither</v>
      </c>
    </row>
    <row r="10399" customFormat="false" ht="15" hidden="false" customHeight="false" outlineLevel="0" collapsed="false">
      <c r="A10399" s="8" t="n">
        <v>2145</v>
      </c>
      <c r="B10399" s="8" t="s">
        <v>343</v>
      </c>
      <c r="C10399" s="13" t="n">
        <v>0.0118949880951291</v>
      </c>
      <c r="D10399" s="13" t="n">
        <v>0</v>
      </c>
      <c r="E10399" s="8" t="n">
        <f aca="false">IF(C10399&gt;=$B$4,1,0)</f>
        <v>0</v>
      </c>
      <c r="F10399" s="8" t="n">
        <f aca="false">IF(D10399&gt;=$B$4,1,0)</f>
        <v>0</v>
      </c>
      <c r="G10399" s="8" t="str">
        <f aca="false">IF(AND(E10399=1,F10399=1),"Both pay",IF(F10399=1,"Missed",IF(E10399=1,"False trigger","Neither")))</f>
        <v>Neither</v>
      </c>
    </row>
    <row r="10400" customFormat="false" ht="15" hidden="false" customHeight="false" outlineLevel="0" collapsed="false">
      <c r="A10400" s="8" t="n">
        <v>2146</v>
      </c>
      <c r="B10400" s="8" t="s">
        <v>343</v>
      </c>
      <c r="C10400" s="13" t="n">
        <v>0.002498841963515</v>
      </c>
      <c r="D10400" s="13" t="n">
        <v>0</v>
      </c>
      <c r="E10400" s="8" t="n">
        <f aca="false">IF(C10400&gt;=$B$4,1,0)</f>
        <v>0</v>
      </c>
      <c r="F10400" s="8" t="n">
        <f aca="false">IF(D10400&gt;=$B$4,1,0)</f>
        <v>0</v>
      </c>
      <c r="G10400" s="8" t="str">
        <f aca="false">IF(AND(E10400=1,F10400=1),"Both pay",IF(F10400=1,"Missed",IF(E10400=1,"False trigger","Neither")))</f>
        <v>Neither</v>
      </c>
    </row>
    <row r="10401" customFormat="false" ht="15" hidden="false" customHeight="false" outlineLevel="0" collapsed="false">
      <c r="A10401" s="8" t="n">
        <v>2147</v>
      </c>
      <c r="B10401" s="8" t="s">
        <v>343</v>
      </c>
      <c r="C10401" s="13" t="n">
        <v>0.0001896903145066</v>
      </c>
      <c r="D10401" s="13" t="n">
        <v>0</v>
      </c>
      <c r="E10401" s="8" t="n">
        <f aca="false">IF(C10401&gt;=$B$4,1,0)</f>
        <v>0</v>
      </c>
      <c r="F10401" s="8" t="n">
        <f aca="false">IF(D10401&gt;=$B$4,1,0)</f>
        <v>0</v>
      </c>
      <c r="G10401" s="8" t="str">
        <f aca="false">IF(AND(E10401=1,F10401=1),"Both pay",IF(F10401=1,"Missed",IF(E10401=1,"False trigger","Neither")))</f>
        <v>Neither</v>
      </c>
    </row>
    <row r="10402" customFormat="false" ht="15" hidden="false" customHeight="false" outlineLevel="0" collapsed="false">
      <c r="A10402" s="8" t="n">
        <v>2148</v>
      </c>
      <c r="B10402" s="8" t="s">
        <v>343</v>
      </c>
      <c r="C10402" s="13" t="n">
        <v>0.0066360736357822</v>
      </c>
      <c r="D10402" s="13" t="n">
        <v>0</v>
      </c>
      <c r="E10402" s="8" t="n">
        <f aca="false">IF(C10402&gt;=$B$4,1,0)</f>
        <v>0</v>
      </c>
      <c r="F10402" s="8" t="n">
        <f aca="false">IF(D10402&gt;=$B$4,1,0)</f>
        <v>0</v>
      </c>
      <c r="G10402" s="8" t="str">
        <f aca="false">IF(AND(E10402=1,F10402=1),"Both pay",IF(F10402=1,"Missed",IF(E10402=1,"False trigger","Neither")))</f>
        <v>Neither</v>
      </c>
    </row>
    <row r="10403" customFormat="false" ht="15" hidden="false" customHeight="false" outlineLevel="0" collapsed="false">
      <c r="A10403" s="8" t="n">
        <v>2149</v>
      </c>
      <c r="B10403" s="8" t="s">
        <v>343</v>
      </c>
      <c r="C10403" s="13" t="n">
        <v>0.0200234467077784</v>
      </c>
      <c r="D10403" s="13" t="n">
        <v>0</v>
      </c>
      <c r="E10403" s="8" t="n">
        <f aca="false">IF(C10403&gt;=$B$4,1,0)</f>
        <v>0</v>
      </c>
      <c r="F10403" s="8" t="n">
        <f aca="false">IF(D10403&gt;=$B$4,1,0)</f>
        <v>0</v>
      </c>
      <c r="G10403" s="8" t="str">
        <f aca="false">IF(AND(E10403=1,F10403=1),"Both pay",IF(F10403=1,"Missed",IF(E10403=1,"False trigger","Neither")))</f>
        <v>Neither</v>
      </c>
    </row>
    <row r="10404" customFormat="false" ht="15" hidden="false" customHeight="false" outlineLevel="0" collapsed="false">
      <c r="A10404" s="8" t="n">
        <v>2150</v>
      </c>
      <c r="B10404" s="8" t="s">
        <v>343</v>
      </c>
      <c r="C10404" s="13" t="n">
        <v>0.162534461168867</v>
      </c>
      <c r="D10404" s="13" t="n">
        <v>0</v>
      </c>
      <c r="E10404" s="8" t="n">
        <f aca="false">IF(C10404&gt;=$B$4,1,0)</f>
        <v>0</v>
      </c>
      <c r="F10404" s="8" t="n">
        <f aca="false">IF(D10404&gt;=$B$4,1,0)</f>
        <v>0</v>
      </c>
      <c r="G10404" s="8" t="str">
        <f aca="false">IF(AND(E10404=1,F10404=1),"Both pay",IF(F10404=1,"Missed",IF(E10404=1,"False trigger","Neither")))</f>
        <v>Neither</v>
      </c>
    </row>
    <row r="10405" customFormat="false" ht="15" hidden="false" customHeight="false" outlineLevel="0" collapsed="false">
      <c r="A10405" s="8" t="n">
        <v>2151</v>
      </c>
      <c r="B10405" s="8" t="s">
        <v>343</v>
      </c>
      <c r="C10405" s="13" t="n">
        <v>0.204427938072655</v>
      </c>
      <c r="D10405" s="13" t="n">
        <v>0</v>
      </c>
      <c r="E10405" s="8" t="n">
        <f aca="false">IF(C10405&gt;=$B$4,1,0)</f>
        <v>0</v>
      </c>
      <c r="F10405" s="8" t="n">
        <f aca="false">IF(D10405&gt;=$B$4,1,0)</f>
        <v>0</v>
      </c>
      <c r="G10405" s="8" t="str">
        <f aca="false">IF(AND(E10405=1,F10405=1),"Both pay",IF(F10405=1,"Missed",IF(E10405=1,"False trigger","Neither")))</f>
        <v>Neither</v>
      </c>
    </row>
    <row r="10406" customFormat="false" ht="15" hidden="false" customHeight="false" outlineLevel="0" collapsed="false">
      <c r="A10406" s="8" t="n">
        <v>2152</v>
      </c>
      <c r="B10406" s="8" t="s">
        <v>343</v>
      </c>
      <c r="C10406" s="13" t="n">
        <v>0.0766705116424049</v>
      </c>
      <c r="D10406" s="13" t="n">
        <v>0</v>
      </c>
      <c r="E10406" s="8" t="n">
        <f aca="false">IF(C10406&gt;=$B$4,1,0)</f>
        <v>0</v>
      </c>
      <c r="F10406" s="8" t="n">
        <f aca="false">IF(D10406&gt;=$B$4,1,0)</f>
        <v>0</v>
      </c>
      <c r="G10406" s="8" t="str">
        <f aca="false">IF(AND(E10406=1,F10406=1),"Both pay",IF(F10406=1,"Missed",IF(E10406=1,"False trigger","Neither")))</f>
        <v>Neither</v>
      </c>
    </row>
    <row r="10407" customFormat="false" ht="15" hidden="false" customHeight="false" outlineLevel="0" collapsed="false">
      <c r="A10407" s="8" t="n">
        <v>2153</v>
      </c>
      <c r="B10407" s="8" t="s">
        <v>343</v>
      </c>
      <c r="C10407" s="13" t="n">
        <v>0.0311825091094029</v>
      </c>
      <c r="D10407" s="13" t="n">
        <v>0</v>
      </c>
      <c r="E10407" s="8" t="n">
        <f aca="false">IF(C10407&gt;=$B$4,1,0)</f>
        <v>0</v>
      </c>
      <c r="F10407" s="8" t="n">
        <f aca="false">IF(D10407&gt;=$B$4,1,0)</f>
        <v>0</v>
      </c>
      <c r="G10407" s="8" t="str">
        <f aca="false">IF(AND(E10407=1,F10407=1),"Both pay",IF(F10407=1,"Missed",IF(E10407=1,"False trigger","Neither")))</f>
        <v>Neither</v>
      </c>
    </row>
    <row r="10408" customFormat="false" ht="15" hidden="false" customHeight="false" outlineLevel="0" collapsed="false">
      <c r="A10408" s="8" t="n">
        <v>2154</v>
      </c>
      <c r="B10408" s="8" t="s">
        <v>343</v>
      </c>
      <c r="C10408" s="13" t="n">
        <v>0.0137248242320175</v>
      </c>
      <c r="D10408" s="13" t="n">
        <v>0</v>
      </c>
      <c r="E10408" s="8" t="n">
        <f aca="false">IF(C10408&gt;=$B$4,1,0)</f>
        <v>0</v>
      </c>
      <c r="F10408" s="8" t="n">
        <f aca="false">IF(D10408&gt;=$B$4,1,0)</f>
        <v>0</v>
      </c>
      <c r="G10408" s="8" t="str">
        <f aca="false">IF(AND(E10408=1,F10408=1),"Both pay",IF(F10408=1,"Missed",IF(E10408=1,"False trigger","Neither")))</f>
        <v>Neither</v>
      </c>
    </row>
    <row r="10409" customFormat="false" ht="15" hidden="false" customHeight="false" outlineLevel="0" collapsed="false">
      <c r="A10409" s="8" t="n">
        <v>2155</v>
      </c>
      <c r="B10409" s="8" t="s">
        <v>343</v>
      </c>
      <c r="C10409" s="13" t="n">
        <v>0.0110182134112264</v>
      </c>
      <c r="D10409" s="13" t="n">
        <v>0</v>
      </c>
      <c r="E10409" s="8" t="n">
        <f aca="false">IF(C10409&gt;=$B$4,1,0)</f>
        <v>0</v>
      </c>
      <c r="F10409" s="8" t="n">
        <f aca="false">IF(D10409&gt;=$B$4,1,0)</f>
        <v>0</v>
      </c>
      <c r="G10409" s="8" t="str">
        <f aca="false">IF(AND(E10409=1,F10409=1),"Both pay",IF(F10409=1,"Missed",IF(E10409=1,"False trigger","Neither")))</f>
        <v>Neither</v>
      </c>
    </row>
    <row r="10410" customFormat="false" ht="15" hidden="false" customHeight="false" outlineLevel="0" collapsed="false">
      <c r="A10410" s="8" t="n">
        <v>2156</v>
      </c>
      <c r="B10410" s="8" t="s">
        <v>343</v>
      </c>
      <c r="C10410" s="13" t="n">
        <v>0.0010237187738155</v>
      </c>
      <c r="D10410" s="13" t="n">
        <v>0</v>
      </c>
      <c r="E10410" s="8" t="n">
        <f aca="false">IF(C10410&gt;=$B$4,1,0)</f>
        <v>0</v>
      </c>
      <c r="F10410" s="8" t="n">
        <f aca="false">IF(D10410&gt;=$B$4,1,0)</f>
        <v>0</v>
      </c>
      <c r="G10410" s="8" t="str">
        <f aca="false">IF(AND(E10410=1,F10410=1),"Both pay",IF(F10410=1,"Missed",IF(E10410=1,"False trigger","Neither")))</f>
        <v>Neither</v>
      </c>
    </row>
    <row r="10411" customFormat="false" ht="15" hidden="false" customHeight="false" outlineLevel="0" collapsed="false">
      <c r="A10411" s="8" t="n">
        <v>2157</v>
      </c>
      <c r="B10411" s="8" t="s">
        <v>343</v>
      </c>
      <c r="C10411" s="13" t="n">
        <v>0.0032752998721718</v>
      </c>
      <c r="D10411" s="13" t="n">
        <v>0</v>
      </c>
      <c r="E10411" s="8" t="n">
        <f aca="false">IF(C10411&gt;=$B$4,1,0)</f>
        <v>0</v>
      </c>
      <c r="F10411" s="8" t="n">
        <f aca="false">IF(D10411&gt;=$B$4,1,0)</f>
        <v>0</v>
      </c>
      <c r="G10411" s="8" t="str">
        <f aca="false">IF(AND(E10411=1,F10411=1),"Both pay",IF(F10411=1,"Missed",IF(E10411=1,"False trigger","Neither")))</f>
        <v>Neither</v>
      </c>
    </row>
    <row r="10412" customFormat="false" ht="15" hidden="false" customHeight="false" outlineLevel="0" collapsed="false">
      <c r="A10412" s="8" t="n">
        <v>2158</v>
      </c>
      <c r="B10412" s="8" t="s">
        <v>343</v>
      </c>
      <c r="C10412" s="13" t="n">
        <v>0.0115535976813028</v>
      </c>
      <c r="D10412" s="13" t="n">
        <v>0</v>
      </c>
      <c r="E10412" s="8" t="n">
        <f aca="false">IF(C10412&gt;=$B$4,1,0)</f>
        <v>0</v>
      </c>
      <c r="F10412" s="8" t="n">
        <f aca="false">IF(D10412&gt;=$B$4,1,0)</f>
        <v>0</v>
      </c>
      <c r="G10412" s="8" t="str">
        <f aca="false">IF(AND(E10412=1,F10412=1),"Both pay",IF(F10412=1,"Missed",IF(E10412=1,"False trigger","Neither")))</f>
        <v>Neither</v>
      </c>
    </row>
    <row r="10413" customFormat="false" ht="15" hidden="false" customHeight="false" outlineLevel="0" collapsed="false">
      <c r="A10413" s="8" t="n">
        <v>2159</v>
      </c>
      <c r="B10413" s="8" t="s">
        <v>343</v>
      </c>
      <c r="C10413" s="13" t="n">
        <v>0.0289280493320909</v>
      </c>
      <c r="D10413" s="13" t="n">
        <v>0</v>
      </c>
      <c r="E10413" s="8" t="n">
        <f aca="false">IF(C10413&gt;=$B$4,1,0)</f>
        <v>0</v>
      </c>
      <c r="F10413" s="8" t="n">
        <f aca="false">IF(D10413&gt;=$B$4,1,0)</f>
        <v>0</v>
      </c>
      <c r="G10413" s="8" t="str">
        <f aca="false">IF(AND(E10413=1,F10413=1),"Both pay",IF(F10413=1,"Missed",IF(E10413=1,"False trigger","Neither")))</f>
        <v>Neither</v>
      </c>
    </row>
    <row r="10414" customFormat="false" ht="15" hidden="false" customHeight="false" outlineLevel="0" collapsed="false">
      <c r="A10414" s="8" t="n">
        <v>2160</v>
      </c>
      <c r="B10414" s="8" t="s">
        <v>343</v>
      </c>
      <c r="C10414" s="13" t="n">
        <v>0.0139996111085665</v>
      </c>
      <c r="D10414" s="13" t="n">
        <v>0</v>
      </c>
      <c r="E10414" s="8" t="n">
        <f aca="false">IF(C10414&gt;=$B$4,1,0)</f>
        <v>0</v>
      </c>
      <c r="F10414" s="8" t="n">
        <f aca="false">IF(D10414&gt;=$B$4,1,0)</f>
        <v>0</v>
      </c>
      <c r="G10414" s="8" t="str">
        <f aca="false">IF(AND(E10414=1,F10414=1),"Both pay",IF(F10414=1,"Missed",IF(E10414=1,"False trigger","Neither")))</f>
        <v>Neither</v>
      </c>
    </row>
    <row r="10415" customFormat="false" ht="15" hidden="false" customHeight="false" outlineLevel="0" collapsed="false">
      <c r="A10415" s="8" t="n">
        <v>2161</v>
      </c>
      <c r="B10415" s="8" t="s">
        <v>343</v>
      </c>
      <c r="C10415" s="13" t="n">
        <v>0.0044160896996903</v>
      </c>
      <c r="D10415" s="13" t="n">
        <v>0</v>
      </c>
      <c r="E10415" s="8" t="n">
        <f aca="false">IF(C10415&gt;=$B$4,1,0)</f>
        <v>0</v>
      </c>
      <c r="F10415" s="8" t="n">
        <f aca="false">IF(D10415&gt;=$B$4,1,0)</f>
        <v>0</v>
      </c>
      <c r="G10415" s="8" t="str">
        <f aca="false">IF(AND(E10415=1,F10415=1),"Both pay",IF(F10415=1,"Missed",IF(E10415=1,"False trigger","Neither")))</f>
        <v>Neither</v>
      </c>
    </row>
    <row r="10416" customFormat="false" ht="15" hidden="false" customHeight="false" outlineLevel="0" collapsed="false">
      <c r="A10416" s="8" t="n">
        <v>2162</v>
      </c>
      <c r="B10416" s="8" t="s">
        <v>343</v>
      </c>
      <c r="C10416" s="13" t="n">
        <v>0.0013746600778015</v>
      </c>
      <c r="D10416" s="13" t="n">
        <v>0</v>
      </c>
      <c r="E10416" s="8" t="n">
        <f aca="false">IF(C10416&gt;=$B$4,1,0)</f>
        <v>0</v>
      </c>
      <c r="F10416" s="8" t="n">
        <f aca="false">IF(D10416&gt;=$B$4,1,0)</f>
        <v>0</v>
      </c>
      <c r="G10416" s="8" t="str">
        <f aca="false">IF(AND(E10416=1,F10416=1),"Both pay",IF(F10416=1,"Missed",IF(E10416=1,"False trigger","Neither")))</f>
        <v>Neither</v>
      </c>
    </row>
    <row r="10417" customFormat="false" ht="15" hidden="false" customHeight="false" outlineLevel="0" collapsed="false">
      <c r="A10417" s="8" t="n">
        <v>2163</v>
      </c>
      <c r="B10417" s="8" t="s">
        <v>343</v>
      </c>
      <c r="C10417" s="13" t="n">
        <v>0.0018994538722303</v>
      </c>
      <c r="D10417" s="13" t="n">
        <v>0</v>
      </c>
      <c r="E10417" s="8" t="n">
        <f aca="false">IF(C10417&gt;=$B$4,1,0)</f>
        <v>0</v>
      </c>
      <c r="F10417" s="8" t="n">
        <f aca="false">IF(D10417&gt;=$B$4,1,0)</f>
        <v>0</v>
      </c>
      <c r="G10417" s="8" t="str">
        <f aca="false">IF(AND(E10417=1,F10417=1),"Both pay",IF(F10417=1,"Missed",IF(E10417=1,"False trigger","Neither")))</f>
        <v>Neither</v>
      </c>
    </row>
    <row r="10418" customFormat="false" ht="15" hidden="false" customHeight="false" outlineLevel="0" collapsed="false">
      <c r="A10418" s="8" t="n">
        <v>2167</v>
      </c>
      <c r="B10418" s="8" t="s">
        <v>343</v>
      </c>
      <c r="C10418" s="13" t="n">
        <v>0.0024349893767308</v>
      </c>
      <c r="D10418" s="13" t="n">
        <v>0</v>
      </c>
      <c r="E10418" s="8" t="n">
        <f aca="false">IF(C10418&gt;=$B$4,1,0)</f>
        <v>0</v>
      </c>
      <c r="F10418" s="8" t="n">
        <f aca="false">IF(D10418&gt;=$B$4,1,0)</f>
        <v>0</v>
      </c>
      <c r="G10418" s="8" t="str">
        <f aca="false">IF(AND(E10418=1,F10418=1),"Both pay",IF(F10418=1,"Missed",IF(E10418=1,"False trigger","Neither")))</f>
        <v>Neither</v>
      </c>
    </row>
    <row r="10419" customFormat="false" ht="15" hidden="false" customHeight="false" outlineLevel="0" collapsed="false">
      <c r="A10419" s="8" t="n">
        <v>2168</v>
      </c>
      <c r="B10419" s="8" t="s">
        <v>343</v>
      </c>
      <c r="C10419" s="13" t="n">
        <v>0.0011689727757584</v>
      </c>
      <c r="D10419" s="13" t="n">
        <v>0</v>
      </c>
      <c r="E10419" s="8" t="n">
        <f aca="false">IF(C10419&gt;=$B$4,1,0)</f>
        <v>0</v>
      </c>
      <c r="F10419" s="8" t="n">
        <f aca="false">IF(D10419&gt;=$B$4,1,0)</f>
        <v>0</v>
      </c>
      <c r="G10419" s="8" t="str">
        <f aca="false">IF(AND(E10419=1,F10419=1),"Both pay",IF(F10419=1,"Missed",IF(E10419=1,"False trigger","Neither")))</f>
        <v>Neither</v>
      </c>
    </row>
    <row r="10420" customFormat="false" ht="15" hidden="false" customHeight="false" outlineLevel="0" collapsed="false">
      <c r="A10420" s="8" t="n">
        <v>2169</v>
      </c>
      <c r="B10420" s="8" t="s">
        <v>343</v>
      </c>
      <c r="C10420" s="13" t="n">
        <v>0.0031074998104614</v>
      </c>
      <c r="D10420" s="13" t="n">
        <v>0</v>
      </c>
      <c r="E10420" s="8" t="n">
        <f aca="false">IF(C10420&gt;=$B$4,1,0)</f>
        <v>0</v>
      </c>
      <c r="F10420" s="8" t="n">
        <f aca="false">IF(D10420&gt;=$B$4,1,0)</f>
        <v>0</v>
      </c>
      <c r="G10420" s="8" t="str">
        <f aca="false">IF(AND(E10420=1,F10420=1),"Both pay",IF(F10420=1,"Missed",IF(E10420=1,"False trigger","Neither")))</f>
        <v>Neither</v>
      </c>
    </row>
    <row r="10421" customFormat="false" ht="15" hidden="false" customHeight="false" outlineLevel="0" collapsed="false">
      <c r="A10421" s="8" t="n">
        <v>2170</v>
      </c>
      <c r="B10421" s="8" t="s">
        <v>343</v>
      </c>
      <c r="C10421" s="13" t="n">
        <v>0.0087582943569586</v>
      </c>
      <c r="D10421" s="13" t="n">
        <v>0</v>
      </c>
      <c r="E10421" s="8" t="n">
        <f aca="false">IF(C10421&gt;=$B$4,1,0)</f>
        <v>0</v>
      </c>
      <c r="F10421" s="8" t="n">
        <f aca="false">IF(D10421&gt;=$B$4,1,0)</f>
        <v>0</v>
      </c>
      <c r="G10421" s="8" t="str">
        <f aca="false">IF(AND(E10421=1,F10421=1),"Both pay",IF(F10421=1,"Missed",IF(E10421=1,"False trigger","Neither")))</f>
        <v>Neither</v>
      </c>
    </row>
    <row r="10422" customFormat="false" ht="15" hidden="false" customHeight="false" outlineLevel="0" collapsed="false">
      <c r="A10422" s="8" t="n">
        <v>2171</v>
      </c>
      <c r="B10422" s="8" t="s">
        <v>343</v>
      </c>
      <c r="C10422" s="13" t="n">
        <v>0.007109634081484</v>
      </c>
      <c r="D10422" s="13" t="n">
        <v>0</v>
      </c>
      <c r="E10422" s="8" t="n">
        <f aca="false">IF(C10422&gt;=$B$4,1,0)</f>
        <v>0</v>
      </c>
      <c r="F10422" s="8" t="n">
        <f aca="false">IF(D10422&gt;=$B$4,1,0)</f>
        <v>0</v>
      </c>
      <c r="G10422" s="8" t="str">
        <f aca="false">IF(AND(E10422=1,F10422=1),"Both pay",IF(F10422=1,"Missed",IF(E10422=1,"False trigger","Neither")))</f>
        <v>Neither</v>
      </c>
    </row>
    <row r="10423" customFormat="false" ht="15" hidden="false" customHeight="false" outlineLevel="0" collapsed="false">
      <c r="A10423" s="8" t="n">
        <v>2172</v>
      </c>
      <c r="B10423" s="8" t="s">
        <v>343</v>
      </c>
      <c r="C10423" s="13" t="n">
        <v>0.0213322957679764</v>
      </c>
      <c r="D10423" s="13" t="n">
        <v>0</v>
      </c>
      <c r="E10423" s="8" t="n">
        <f aca="false">IF(C10423&gt;=$B$4,1,0)</f>
        <v>0</v>
      </c>
      <c r="F10423" s="8" t="n">
        <f aca="false">IF(D10423&gt;=$B$4,1,0)</f>
        <v>0</v>
      </c>
      <c r="G10423" s="8" t="str">
        <f aca="false">IF(AND(E10423=1,F10423=1),"Both pay",IF(F10423=1,"Missed",IF(E10423=1,"False trigger","Neither")))</f>
        <v>Neither</v>
      </c>
    </row>
    <row r="10424" customFormat="false" ht="15" hidden="false" customHeight="false" outlineLevel="0" collapsed="false">
      <c r="A10424" s="8" t="n">
        <v>2173</v>
      </c>
      <c r="B10424" s="8" t="s">
        <v>343</v>
      </c>
      <c r="C10424" s="13" t="n">
        <v>0.0173400775819025</v>
      </c>
      <c r="D10424" s="13" t="n">
        <v>0</v>
      </c>
      <c r="E10424" s="8" t="n">
        <f aca="false">IF(C10424&gt;=$B$4,1,0)</f>
        <v>0</v>
      </c>
      <c r="F10424" s="8" t="n">
        <f aca="false">IF(D10424&gt;=$B$4,1,0)</f>
        <v>0</v>
      </c>
      <c r="G10424" s="8" t="str">
        <f aca="false">IF(AND(E10424=1,F10424=1),"Both pay",IF(F10424=1,"Missed",IF(E10424=1,"False trigger","Neither")))</f>
        <v>Neither</v>
      </c>
    </row>
    <row r="10425" customFormat="false" ht="15" hidden="false" customHeight="false" outlineLevel="0" collapsed="false">
      <c r="A10425" s="8" t="n">
        <v>2174</v>
      </c>
      <c r="B10425" s="8" t="s">
        <v>343</v>
      </c>
      <c r="C10425" s="13" t="n">
        <v>0.005548310976664</v>
      </c>
      <c r="D10425" s="13" t="n">
        <v>0</v>
      </c>
      <c r="E10425" s="8" t="n">
        <f aca="false">IF(C10425&gt;=$B$4,1,0)</f>
        <v>0</v>
      </c>
      <c r="F10425" s="8" t="n">
        <f aca="false">IF(D10425&gt;=$B$4,1,0)</f>
        <v>0</v>
      </c>
      <c r="G10425" s="8" t="str">
        <f aca="false">IF(AND(E10425=1,F10425=1),"Both pay",IF(F10425=1,"Missed",IF(E10425=1,"False trigger","Neither")))</f>
        <v>Neither</v>
      </c>
    </row>
    <row r="10426" customFormat="false" ht="15" hidden="false" customHeight="false" outlineLevel="0" collapsed="false">
      <c r="A10426" s="8" t="n">
        <v>2175</v>
      </c>
      <c r="B10426" s="8" t="s">
        <v>343</v>
      </c>
      <c r="C10426" s="13" t="n">
        <v>0.0044275204846968</v>
      </c>
      <c r="D10426" s="13" t="n">
        <v>0</v>
      </c>
      <c r="E10426" s="8" t="n">
        <f aca="false">IF(C10426&gt;=$B$4,1,0)</f>
        <v>0</v>
      </c>
      <c r="F10426" s="8" t="n">
        <f aca="false">IF(D10426&gt;=$B$4,1,0)</f>
        <v>0</v>
      </c>
      <c r="G10426" s="8" t="str">
        <f aca="false">IF(AND(E10426=1,F10426=1),"Both pay",IF(F10426=1,"Missed",IF(E10426=1,"False trigger","Neither")))</f>
        <v>Neither</v>
      </c>
    </row>
    <row r="10427" customFormat="false" ht="15" hidden="false" customHeight="false" outlineLevel="0" collapsed="false">
      <c r="A10427" s="8" t="n">
        <v>2176</v>
      </c>
      <c r="B10427" s="8" t="s">
        <v>343</v>
      </c>
      <c r="C10427" s="13" t="n">
        <v>0.0040697709606476</v>
      </c>
      <c r="D10427" s="13" t="n">
        <v>0</v>
      </c>
      <c r="E10427" s="8" t="n">
        <f aca="false">IF(C10427&gt;=$B$4,1,0)</f>
        <v>0</v>
      </c>
      <c r="F10427" s="8" t="n">
        <f aca="false">IF(D10427&gt;=$B$4,1,0)</f>
        <v>0</v>
      </c>
      <c r="G10427" s="8" t="str">
        <f aca="false">IF(AND(E10427=1,F10427=1),"Both pay",IF(F10427=1,"Missed",IF(E10427=1,"False trigger","Neither")))</f>
        <v>Neither</v>
      </c>
    </row>
    <row r="10428" customFormat="false" ht="15" hidden="false" customHeight="false" outlineLevel="0" collapsed="false">
      <c r="A10428" s="8" t="n">
        <v>2178</v>
      </c>
      <c r="B10428" s="8" t="s">
        <v>343</v>
      </c>
      <c r="C10428" s="13" t="n">
        <v>0.0104898013704186</v>
      </c>
      <c r="D10428" s="13" t="n">
        <v>0</v>
      </c>
      <c r="E10428" s="8" t="n">
        <f aca="false">IF(C10428&gt;=$B$4,1,0)</f>
        <v>0</v>
      </c>
      <c r="F10428" s="8" t="n">
        <f aca="false">IF(D10428&gt;=$B$4,1,0)</f>
        <v>0</v>
      </c>
      <c r="G10428" s="8" t="str">
        <f aca="false">IF(AND(E10428=1,F10428=1),"Both pay",IF(F10428=1,"Missed",IF(E10428=1,"False trigger","Neither")))</f>
        <v>Neither</v>
      </c>
    </row>
    <row r="10429" customFormat="false" ht="15" hidden="false" customHeight="false" outlineLevel="0" collapsed="false">
      <c r="A10429" s="8" t="n">
        <v>2179</v>
      </c>
      <c r="B10429" s="8" t="s">
        <v>343</v>
      </c>
      <c r="C10429" s="13" t="n">
        <v>0.0055226073277907</v>
      </c>
      <c r="D10429" s="13" t="n">
        <v>0</v>
      </c>
      <c r="E10429" s="8" t="n">
        <f aca="false">IF(C10429&gt;=$B$4,1,0)</f>
        <v>0</v>
      </c>
      <c r="F10429" s="8" t="n">
        <f aca="false">IF(D10429&gt;=$B$4,1,0)</f>
        <v>0</v>
      </c>
      <c r="G10429" s="8" t="str">
        <f aca="false">IF(AND(E10429=1,F10429=1),"Both pay",IF(F10429=1,"Missed",IF(E10429=1,"False trigger","Neither")))</f>
        <v>Neither</v>
      </c>
    </row>
    <row r="10430" customFormat="false" ht="15" hidden="false" customHeight="false" outlineLevel="0" collapsed="false">
      <c r="A10430" s="8" t="n">
        <v>2180</v>
      </c>
      <c r="B10430" s="8" t="s">
        <v>343</v>
      </c>
      <c r="C10430" s="13" t="n">
        <v>0.0185010091558837</v>
      </c>
      <c r="D10430" s="13" t="n">
        <v>0</v>
      </c>
      <c r="E10430" s="8" t="n">
        <f aca="false">IF(C10430&gt;=$B$4,1,0)</f>
        <v>0</v>
      </c>
      <c r="F10430" s="8" t="n">
        <f aca="false">IF(D10430&gt;=$B$4,1,0)</f>
        <v>0</v>
      </c>
      <c r="G10430" s="8" t="str">
        <f aca="false">IF(AND(E10430=1,F10430=1),"Both pay",IF(F10430=1,"Missed",IF(E10430=1,"False trigger","Neither")))</f>
        <v>Neither</v>
      </c>
    </row>
    <row r="10431" customFormat="false" ht="15" hidden="false" customHeight="false" outlineLevel="0" collapsed="false">
      <c r="A10431" s="8" t="n">
        <v>2181</v>
      </c>
      <c r="B10431" s="8" t="s">
        <v>343</v>
      </c>
      <c r="C10431" s="13" t="n">
        <v>0.0065481864705176</v>
      </c>
      <c r="D10431" s="13" t="n">
        <v>0</v>
      </c>
      <c r="E10431" s="8" t="n">
        <f aca="false">IF(C10431&gt;=$B$4,1,0)</f>
        <v>0</v>
      </c>
      <c r="F10431" s="8" t="n">
        <f aca="false">IF(D10431&gt;=$B$4,1,0)</f>
        <v>0</v>
      </c>
      <c r="G10431" s="8" t="str">
        <f aca="false">IF(AND(E10431=1,F10431=1),"Both pay",IF(F10431=1,"Missed",IF(E10431=1,"False trigger","Neither")))</f>
        <v>Neither</v>
      </c>
    </row>
    <row r="10432" customFormat="false" ht="15" hidden="false" customHeight="false" outlineLevel="0" collapsed="false">
      <c r="A10432" s="8" t="n">
        <v>2182</v>
      </c>
      <c r="B10432" s="8" t="s">
        <v>343</v>
      </c>
      <c r="C10432" s="13" t="n">
        <v>0.0016568302058743</v>
      </c>
      <c r="D10432" s="13" t="n">
        <v>0</v>
      </c>
      <c r="E10432" s="8" t="n">
        <f aca="false">IF(C10432&gt;=$B$4,1,0)</f>
        <v>0</v>
      </c>
      <c r="F10432" s="8" t="n">
        <f aca="false">IF(D10432&gt;=$B$4,1,0)</f>
        <v>0</v>
      </c>
      <c r="G10432" s="8" t="str">
        <f aca="false">IF(AND(E10432=1,F10432=1),"Both pay",IF(F10432=1,"Missed",IF(E10432=1,"False trigger","Neither")))</f>
        <v>Neither</v>
      </c>
    </row>
    <row r="10433" customFormat="false" ht="15" hidden="false" customHeight="false" outlineLevel="0" collapsed="false">
      <c r="A10433" s="8" t="n">
        <v>2183</v>
      </c>
      <c r="B10433" s="8" t="s">
        <v>343</v>
      </c>
      <c r="C10433" s="13" t="n">
        <v>0.0003298504601794</v>
      </c>
      <c r="D10433" s="13" t="n">
        <v>0</v>
      </c>
      <c r="E10433" s="8" t="n">
        <f aca="false">IF(C10433&gt;=$B$4,1,0)</f>
        <v>0</v>
      </c>
      <c r="F10433" s="8" t="n">
        <f aca="false">IF(D10433&gt;=$B$4,1,0)</f>
        <v>0</v>
      </c>
      <c r="G10433" s="8" t="str">
        <f aca="false">IF(AND(E10433=1,F10433=1),"Both pay",IF(F10433=1,"Missed",IF(E10433=1,"False trigger","Neither")))</f>
        <v>Neither</v>
      </c>
    </row>
    <row r="10434" customFormat="false" ht="15" hidden="false" customHeight="false" outlineLevel="0" collapsed="false">
      <c r="A10434" s="8" t="n">
        <v>2184</v>
      </c>
      <c r="B10434" s="8" t="s">
        <v>343</v>
      </c>
      <c r="C10434" s="13" t="n">
        <v>0.0036601177391233</v>
      </c>
      <c r="D10434" s="13" t="n">
        <v>0</v>
      </c>
      <c r="E10434" s="8" t="n">
        <f aca="false">IF(C10434&gt;=$B$4,1,0)</f>
        <v>0</v>
      </c>
      <c r="F10434" s="8" t="n">
        <f aca="false">IF(D10434&gt;=$B$4,1,0)</f>
        <v>0</v>
      </c>
      <c r="G10434" s="8" t="str">
        <f aca="false">IF(AND(E10434=1,F10434=1),"Both pay",IF(F10434=1,"Missed",IF(E10434=1,"False trigger","Neither")))</f>
        <v>Neither</v>
      </c>
    </row>
    <row r="10435" customFormat="false" ht="15" hidden="false" customHeight="false" outlineLevel="0" collapsed="false">
      <c r="A10435" s="8" t="n">
        <v>2185</v>
      </c>
      <c r="B10435" s="8" t="s">
        <v>343</v>
      </c>
      <c r="C10435" s="13" t="n">
        <v>0.0164909916208202</v>
      </c>
      <c r="D10435" s="13" t="n">
        <v>0</v>
      </c>
      <c r="E10435" s="8" t="n">
        <f aca="false">IF(C10435&gt;=$B$4,1,0)</f>
        <v>0</v>
      </c>
      <c r="F10435" s="8" t="n">
        <f aca="false">IF(D10435&gt;=$B$4,1,0)</f>
        <v>0</v>
      </c>
      <c r="G10435" s="8" t="str">
        <f aca="false">IF(AND(E10435=1,F10435=1),"Both pay",IF(F10435=1,"Missed",IF(E10435=1,"False trigger","Neither")))</f>
        <v>Neither</v>
      </c>
    </row>
    <row r="10436" customFormat="false" ht="15" hidden="false" customHeight="false" outlineLevel="0" collapsed="false">
      <c r="A10436" s="8" t="n">
        <v>2186</v>
      </c>
      <c r="B10436" s="8" t="s">
        <v>343</v>
      </c>
      <c r="C10436" s="13" t="n">
        <v>0.0315505788679857</v>
      </c>
      <c r="D10436" s="13" t="n">
        <v>0</v>
      </c>
      <c r="E10436" s="8" t="n">
        <f aca="false">IF(C10436&gt;=$B$4,1,0)</f>
        <v>0</v>
      </c>
      <c r="F10436" s="8" t="n">
        <f aca="false">IF(D10436&gt;=$B$4,1,0)</f>
        <v>0</v>
      </c>
      <c r="G10436" s="8" t="str">
        <f aca="false">IF(AND(E10436=1,F10436=1),"Both pay",IF(F10436=1,"Missed",IF(E10436=1,"False trigger","Neither")))</f>
        <v>Neither</v>
      </c>
    </row>
    <row r="10437" customFormat="false" ht="15" hidden="false" customHeight="false" outlineLevel="0" collapsed="false">
      <c r="A10437" s="8" t="n">
        <v>2187</v>
      </c>
      <c r="B10437" s="8" t="s">
        <v>343</v>
      </c>
      <c r="C10437" s="13" t="n">
        <v>0.0198431381247772</v>
      </c>
      <c r="D10437" s="13" t="n">
        <v>0</v>
      </c>
      <c r="E10437" s="8" t="n">
        <f aca="false">IF(C10437&gt;=$B$4,1,0)</f>
        <v>0</v>
      </c>
      <c r="F10437" s="8" t="n">
        <f aca="false">IF(D10437&gt;=$B$4,1,0)</f>
        <v>0</v>
      </c>
      <c r="G10437" s="8" t="str">
        <f aca="false">IF(AND(E10437=1,F10437=1),"Both pay",IF(F10437=1,"Missed",IF(E10437=1,"False trigger","Neither")))</f>
        <v>Neither</v>
      </c>
    </row>
    <row r="10438" customFormat="false" ht="15" hidden="false" customHeight="false" outlineLevel="0" collapsed="false">
      <c r="A10438" s="8" t="n">
        <v>2188</v>
      </c>
      <c r="B10438" s="8" t="s">
        <v>343</v>
      </c>
      <c r="C10438" s="13" t="n">
        <v>0.0077209742185075</v>
      </c>
      <c r="D10438" s="13" t="n">
        <v>0</v>
      </c>
      <c r="E10438" s="8" t="n">
        <f aca="false">IF(C10438&gt;=$B$4,1,0)</f>
        <v>0</v>
      </c>
      <c r="F10438" s="8" t="n">
        <f aca="false">IF(D10438&gt;=$B$4,1,0)</f>
        <v>0</v>
      </c>
      <c r="G10438" s="8" t="str">
        <f aca="false">IF(AND(E10438=1,F10438=1),"Both pay",IF(F10438=1,"Missed",IF(E10438=1,"False trigger","Neither")))</f>
        <v>Neither</v>
      </c>
    </row>
    <row r="10439" customFormat="false" ht="15" hidden="false" customHeight="false" outlineLevel="0" collapsed="false">
      <c r="A10439" s="8" t="n">
        <v>2189</v>
      </c>
      <c r="B10439" s="8" t="s">
        <v>343</v>
      </c>
      <c r="C10439" s="13" t="n">
        <v>0.0018272048418346</v>
      </c>
      <c r="D10439" s="13" t="n">
        <v>0</v>
      </c>
      <c r="E10439" s="8" t="n">
        <f aca="false">IF(C10439&gt;=$B$4,1,0)</f>
        <v>0</v>
      </c>
      <c r="F10439" s="8" t="n">
        <f aca="false">IF(D10439&gt;=$B$4,1,0)</f>
        <v>0</v>
      </c>
      <c r="G10439" s="8" t="str">
        <f aca="false">IF(AND(E10439=1,F10439=1),"Both pay",IF(F10439=1,"Missed",IF(E10439=1,"False trigger","Neither")))</f>
        <v>Neither</v>
      </c>
    </row>
    <row r="10440" customFormat="false" ht="15" hidden="false" customHeight="false" outlineLevel="0" collapsed="false">
      <c r="A10440" s="8" t="n">
        <v>2190</v>
      </c>
      <c r="B10440" s="8" t="s">
        <v>343</v>
      </c>
      <c r="C10440" s="13" t="n">
        <v>0.0001062958412632</v>
      </c>
      <c r="D10440" s="13" t="n">
        <v>0</v>
      </c>
      <c r="E10440" s="8" t="n">
        <f aca="false">IF(C10440&gt;=$B$4,1,0)</f>
        <v>0</v>
      </c>
      <c r="F10440" s="8" t="n">
        <f aca="false">IF(D10440&gt;=$B$4,1,0)</f>
        <v>0</v>
      </c>
      <c r="G10440" s="8" t="str">
        <f aca="false">IF(AND(E10440=1,F10440=1),"Both pay",IF(F10440=1,"Missed",IF(E10440=1,"False trigger","Neither")))</f>
        <v>Neither</v>
      </c>
    </row>
    <row r="10441" customFormat="false" ht="15" hidden="false" customHeight="false" outlineLevel="0" collapsed="false">
      <c r="A10441" s="8" t="n">
        <v>2191</v>
      </c>
      <c r="B10441" s="8" t="s">
        <v>343</v>
      </c>
      <c r="C10441" s="13" t="n">
        <v>0.0001030283811047</v>
      </c>
      <c r="D10441" s="13" t="n">
        <v>0</v>
      </c>
      <c r="E10441" s="8" t="n">
        <f aca="false">IF(C10441&gt;=$B$4,1,0)</f>
        <v>0</v>
      </c>
      <c r="F10441" s="8" t="n">
        <f aca="false">IF(D10441&gt;=$B$4,1,0)</f>
        <v>0</v>
      </c>
      <c r="G10441" s="8" t="str">
        <f aca="false">IF(AND(E10441=1,F10441=1),"Both pay",IF(F10441=1,"Missed",IF(E10441=1,"False trigger","Neither")))</f>
        <v>Neither</v>
      </c>
    </row>
    <row r="10442" customFormat="false" ht="15" hidden="false" customHeight="false" outlineLevel="0" collapsed="false">
      <c r="A10442" s="8" t="n">
        <v>2192</v>
      </c>
      <c r="B10442" s="8" t="s">
        <v>343</v>
      </c>
      <c r="C10442" s="13" t="n">
        <v>0.0039933705656203</v>
      </c>
      <c r="D10442" s="13" t="n">
        <v>0</v>
      </c>
      <c r="E10442" s="8" t="n">
        <f aca="false">IF(C10442&gt;=$B$4,1,0)</f>
        <v>0</v>
      </c>
      <c r="F10442" s="8" t="n">
        <f aca="false">IF(D10442&gt;=$B$4,1,0)</f>
        <v>0</v>
      </c>
      <c r="G10442" s="8" t="str">
        <f aca="false">IF(AND(E10442=1,F10442=1),"Both pay",IF(F10442=1,"Missed",IF(E10442=1,"False trigger","Neither")))</f>
        <v>Neither</v>
      </c>
    </row>
    <row r="10443" customFormat="false" ht="15" hidden="false" customHeight="false" outlineLevel="0" collapsed="false">
      <c r="A10443" s="8" t="n">
        <v>2193</v>
      </c>
      <c r="B10443" s="8" t="s">
        <v>343</v>
      </c>
      <c r="C10443" s="13" t="n">
        <v>0.0132202533868976</v>
      </c>
      <c r="D10443" s="13" t="n">
        <v>0</v>
      </c>
      <c r="E10443" s="8" t="n">
        <f aca="false">IF(C10443&gt;=$B$4,1,0)</f>
        <v>0</v>
      </c>
      <c r="F10443" s="8" t="n">
        <f aca="false">IF(D10443&gt;=$B$4,1,0)</f>
        <v>0</v>
      </c>
      <c r="G10443" s="8" t="str">
        <f aca="false">IF(AND(E10443=1,F10443=1),"Both pay",IF(F10443=1,"Missed",IF(E10443=1,"False trigger","Neither")))</f>
        <v>Neither</v>
      </c>
    </row>
    <row r="10444" customFormat="false" ht="15" hidden="false" customHeight="false" outlineLevel="0" collapsed="false">
      <c r="A10444" s="8" t="n">
        <v>2194</v>
      </c>
      <c r="B10444" s="8" t="s">
        <v>343</v>
      </c>
      <c r="C10444" s="13" t="n">
        <v>0.0063282229915806</v>
      </c>
      <c r="D10444" s="13" t="n">
        <v>0</v>
      </c>
      <c r="E10444" s="8" t="n">
        <f aca="false">IF(C10444&gt;=$B$4,1,0)</f>
        <v>0</v>
      </c>
      <c r="F10444" s="8" t="n">
        <f aca="false">IF(D10444&gt;=$B$4,1,0)</f>
        <v>0</v>
      </c>
      <c r="G10444" s="8" t="str">
        <f aca="false">IF(AND(E10444=1,F10444=1),"Both pay",IF(F10444=1,"Missed",IF(E10444=1,"False trigger","Neither")))</f>
        <v>Neither</v>
      </c>
    </row>
    <row r="10445" customFormat="false" ht="15" hidden="false" customHeight="false" outlineLevel="0" collapsed="false">
      <c r="A10445" s="8" t="n">
        <v>2195</v>
      </c>
      <c r="B10445" s="8" t="s">
        <v>343</v>
      </c>
      <c r="C10445" s="13" t="n">
        <v>0.0058554713301433</v>
      </c>
      <c r="D10445" s="13" t="n">
        <v>0</v>
      </c>
      <c r="E10445" s="8" t="n">
        <f aca="false">IF(C10445&gt;=$B$4,1,0)</f>
        <v>0</v>
      </c>
      <c r="F10445" s="8" t="n">
        <f aca="false">IF(D10445&gt;=$B$4,1,0)</f>
        <v>0</v>
      </c>
      <c r="G10445" s="8" t="str">
        <f aca="false">IF(AND(E10445=1,F10445=1),"Both pay",IF(F10445=1,"Missed",IF(E10445=1,"False trigger","Neither")))</f>
        <v>Neither</v>
      </c>
    </row>
    <row r="10446" customFormat="false" ht="15" hidden="false" customHeight="false" outlineLevel="0" collapsed="false">
      <c r="A10446" s="8" t="n">
        <v>2196</v>
      </c>
      <c r="B10446" s="8" t="s">
        <v>343</v>
      </c>
      <c r="C10446" s="13" t="n">
        <v>0.122663359236139</v>
      </c>
      <c r="D10446" s="13" t="n">
        <v>0</v>
      </c>
      <c r="E10446" s="8" t="n">
        <f aca="false">IF(C10446&gt;=$B$4,1,0)</f>
        <v>0</v>
      </c>
      <c r="F10446" s="8" t="n">
        <f aca="false">IF(D10446&gt;=$B$4,1,0)</f>
        <v>0</v>
      </c>
      <c r="G10446" s="8" t="str">
        <f aca="false">IF(AND(E10446=1,F10446=1),"Both pay",IF(F10446=1,"Missed",IF(E10446=1,"False trigger","Neither")))</f>
        <v>Neither</v>
      </c>
    </row>
    <row r="10447" customFormat="false" ht="15" hidden="false" customHeight="false" outlineLevel="0" collapsed="false">
      <c r="A10447" s="8" t="n">
        <v>2197</v>
      </c>
      <c r="B10447" s="8" t="s">
        <v>343</v>
      </c>
      <c r="C10447" s="13" t="n">
        <v>0.126517266518206</v>
      </c>
      <c r="D10447" s="13" t="n">
        <v>0</v>
      </c>
      <c r="E10447" s="8" t="n">
        <f aca="false">IF(C10447&gt;=$B$4,1,0)</f>
        <v>0</v>
      </c>
      <c r="F10447" s="8" t="n">
        <f aca="false">IF(D10447&gt;=$B$4,1,0)</f>
        <v>0</v>
      </c>
      <c r="G10447" s="8" t="str">
        <f aca="false">IF(AND(E10447=1,F10447=1),"Both pay",IF(F10447=1,"Missed",IF(E10447=1,"False trigger","Neither")))</f>
        <v>Neither</v>
      </c>
    </row>
    <row r="10448" customFormat="false" ht="15" hidden="false" customHeight="false" outlineLevel="0" collapsed="false">
      <c r="A10448" s="8" t="n">
        <v>2198</v>
      </c>
      <c r="B10448" s="8" t="s">
        <v>343</v>
      </c>
      <c r="C10448" s="13" t="n">
        <v>0.133931019169232</v>
      </c>
      <c r="D10448" s="13" t="n">
        <v>0</v>
      </c>
      <c r="E10448" s="8" t="n">
        <f aca="false">IF(C10448&gt;=$B$4,1,0)</f>
        <v>0</v>
      </c>
      <c r="F10448" s="8" t="n">
        <f aca="false">IF(D10448&gt;=$B$4,1,0)</f>
        <v>0</v>
      </c>
      <c r="G10448" s="8" t="str">
        <f aca="false">IF(AND(E10448=1,F10448=1),"Both pay",IF(F10448=1,"Missed",IF(E10448=1,"False trigger","Neither")))</f>
        <v>Neither</v>
      </c>
    </row>
    <row r="10449" customFormat="false" ht="15" hidden="false" customHeight="false" outlineLevel="0" collapsed="false">
      <c r="A10449" s="8" t="n">
        <v>2199</v>
      </c>
      <c r="B10449" s="8" t="s">
        <v>343</v>
      </c>
      <c r="C10449" s="13" t="n">
        <v>0.076332052587503</v>
      </c>
      <c r="D10449" s="13" t="n">
        <v>0</v>
      </c>
      <c r="E10449" s="8" t="n">
        <f aca="false">IF(C10449&gt;=$B$4,1,0)</f>
        <v>0</v>
      </c>
      <c r="F10449" s="8" t="n">
        <f aca="false">IF(D10449&gt;=$B$4,1,0)</f>
        <v>0</v>
      </c>
      <c r="G10449" s="8" t="str">
        <f aca="false">IF(AND(E10449=1,F10449=1),"Both pay",IF(F10449=1,"Missed",IF(E10449=1,"False trigger","Neither")))</f>
        <v>Neither</v>
      </c>
    </row>
    <row r="10450" customFormat="false" ht="15" hidden="false" customHeight="false" outlineLevel="0" collapsed="false">
      <c r="A10450" s="8" t="n">
        <v>2200</v>
      </c>
      <c r="B10450" s="8" t="s">
        <v>343</v>
      </c>
      <c r="C10450" s="13" t="n">
        <v>0.0155475688627007</v>
      </c>
      <c r="D10450" s="13" t="n">
        <v>0</v>
      </c>
      <c r="E10450" s="8" t="n">
        <f aca="false">IF(C10450&gt;=$B$4,1,0)</f>
        <v>0</v>
      </c>
      <c r="F10450" s="8" t="n">
        <f aca="false">IF(D10450&gt;=$B$4,1,0)</f>
        <v>0</v>
      </c>
      <c r="G10450" s="8" t="str">
        <f aca="false">IF(AND(E10450=1,F10450=1),"Both pay",IF(F10450=1,"Missed",IF(E10450=1,"False trigger","Neither")))</f>
        <v>Neither</v>
      </c>
    </row>
    <row r="10451" customFormat="false" ht="15" hidden="false" customHeight="false" outlineLevel="0" collapsed="false">
      <c r="A10451" s="8" t="n">
        <v>2201</v>
      </c>
      <c r="B10451" s="8" t="s">
        <v>343</v>
      </c>
      <c r="C10451" s="13" t="n">
        <v>0.0163936732381948</v>
      </c>
      <c r="D10451" s="13" t="n">
        <v>0</v>
      </c>
      <c r="E10451" s="8" t="n">
        <f aca="false">IF(C10451&gt;=$B$4,1,0)</f>
        <v>0</v>
      </c>
      <c r="F10451" s="8" t="n">
        <f aca="false">IF(D10451&gt;=$B$4,1,0)</f>
        <v>0</v>
      </c>
      <c r="G10451" s="8" t="str">
        <f aca="false">IF(AND(E10451=1,F10451=1),"Both pay",IF(F10451=1,"Missed",IF(E10451=1,"False trigger","Neither")))</f>
        <v>Neither</v>
      </c>
    </row>
    <row r="10452" customFormat="false" ht="15" hidden="false" customHeight="false" outlineLevel="0" collapsed="false">
      <c r="A10452" s="8" t="n">
        <v>2202</v>
      </c>
      <c r="B10452" s="8" t="s">
        <v>343</v>
      </c>
      <c r="C10452" s="13" t="n">
        <v>0.0029745694121672</v>
      </c>
      <c r="D10452" s="13" t="n">
        <v>0</v>
      </c>
      <c r="E10452" s="8" t="n">
        <f aca="false">IF(C10452&gt;=$B$4,1,0)</f>
        <v>0</v>
      </c>
      <c r="F10452" s="8" t="n">
        <f aca="false">IF(D10452&gt;=$B$4,1,0)</f>
        <v>0</v>
      </c>
      <c r="G10452" s="8" t="str">
        <f aca="false">IF(AND(E10452=1,F10452=1),"Both pay",IF(F10452=1,"Missed",IF(E10452=1,"False trigger","Neither")))</f>
        <v>Neither</v>
      </c>
    </row>
    <row r="10453" customFormat="false" ht="15" hidden="false" customHeight="false" outlineLevel="0" collapsed="false">
      <c r="A10453" s="8" t="n">
        <v>2203</v>
      </c>
      <c r="B10453" s="8" t="s">
        <v>343</v>
      </c>
      <c r="C10453" s="13" t="n">
        <v>0.0035558180755472</v>
      </c>
      <c r="D10453" s="13" t="n">
        <v>0</v>
      </c>
      <c r="E10453" s="8" t="n">
        <f aca="false">IF(C10453&gt;=$B$4,1,0)</f>
        <v>0</v>
      </c>
      <c r="F10453" s="8" t="n">
        <f aca="false">IF(D10453&gt;=$B$4,1,0)</f>
        <v>0</v>
      </c>
      <c r="G10453" s="8" t="str">
        <f aca="false">IF(AND(E10453=1,F10453=1),"Both pay",IF(F10453=1,"Missed",IF(E10453=1,"False trigger","Neither")))</f>
        <v>Neither</v>
      </c>
    </row>
    <row r="10454" customFormat="false" ht="15" hidden="false" customHeight="false" outlineLevel="0" collapsed="false">
      <c r="A10454" s="8" t="n">
        <v>2204</v>
      </c>
      <c r="B10454" s="8" t="s">
        <v>343</v>
      </c>
      <c r="C10454" s="13" t="n">
        <v>0.0016001384547692</v>
      </c>
      <c r="D10454" s="13" t="n">
        <v>0</v>
      </c>
      <c r="E10454" s="8" t="n">
        <f aca="false">IF(C10454&gt;=$B$4,1,0)</f>
        <v>0</v>
      </c>
      <c r="F10454" s="8" t="n">
        <f aca="false">IF(D10454&gt;=$B$4,1,0)</f>
        <v>0</v>
      </c>
      <c r="G10454" s="8" t="str">
        <f aca="false">IF(AND(E10454=1,F10454=1),"Both pay",IF(F10454=1,"Missed",IF(E10454=1,"False trigger","Neither")))</f>
        <v>Neither</v>
      </c>
    </row>
    <row r="10455" customFormat="false" ht="15" hidden="false" customHeight="false" outlineLevel="0" collapsed="false">
      <c r="A10455" s="8" t="n">
        <v>2205</v>
      </c>
      <c r="B10455" s="8" t="s">
        <v>343</v>
      </c>
      <c r="C10455" s="13" t="n">
        <v>0.0002635799002845</v>
      </c>
      <c r="D10455" s="13" t="n">
        <v>0</v>
      </c>
      <c r="E10455" s="8" t="n">
        <f aca="false">IF(C10455&gt;=$B$4,1,0)</f>
        <v>0</v>
      </c>
      <c r="F10455" s="8" t="n">
        <f aca="false">IF(D10455&gt;=$B$4,1,0)</f>
        <v>0</v>
      </c>
      <c r="G10455" s="8" t="str">
        <f aca="false">IF(AND(E10455=1,F10455=1),"Both pay",IF(F10455=1,"Missed",IF(E10455=1,"False trigger","Neither")))</f>
        <v>Neither</v>
      </c>
    </row>
    <row r="10456" customFormat="false" ht="15" hidden="false" customHeight="false" outlineLevel="0" collapsed="false">
      <c r="A10456" s="8" t="n">
        <v>2206</v>
      </c>
      <c r="B10456" s="8" t="s">
        <v>343</v>
      </c>
      <c r="C10456" s="13" t="n">
        <v>0.0139043073217379</v>
      </c>
      <c r="D10456" s="13" t="n">
        <v>0</v>
      </c>
      <c r="E10456" s="8" t="n">
        <f aca="false">IF(C10456&gt;=$B$4,1,0)</f>
        <v>0</v>
      </c>
      <c r="F10456" s="8" t="n">
        <f aca="false">IF(D10456&gt;=$B$4,1,0)</f>
        <v>0</v>
      </c>
      <c r="G10456" s="8" t="str">
        <f aca="false">IF(AND(E10456=1,F10456=1),"Both pay",IF(F10456=1,"Missed",IF(E10456=1,"False trigger","Neither")))</f>
        <v>Neither</v>
      </c>
    </row>
    <row r="10457" customFormat="false" ht="15" hidden="false" customHeight="false" outlineLevel="0" collapsed="false">
      <c r="A10457" s="8" t="n">
        <v>2207</v>
      </c>
      <c r="B10457" s="8" t="s">
        <v>343</v>
      </c>
      <c r="C10457" s="13" t="n">
        <v>0.0566607109315278</v>
      </c>
      <c r="D10457" s="13" t="n">
        <v>0</v>
      </c>
      <c r="E10457" s="8" t="n">
        <f aca="false">IF(C10457&gt;=$B$4,1,0)</f>
        <v>0</v>
      </c>
      <c r="F10457" s="8" t="n">
        <f aca="false">IF(D10457&gt;=$B$4,1,0)</f>
        <v>0</v>
      </c>
      <c r="G10457" s="8" t="str">
        <f aca="false">IF(AND(E10457=1,F10457=1),"Both pay",IF(F10457=1,"Missed",IF(E10457=1,"False trigger","Neither")))</f>
        <v>Neither</v>
      </c>
    </row>
    <row r="10458" customFormat="false" ht="15" hidden="false" customHeight="false" outlineLevel="0" collapsed="false">
      <c r="A10458" s="8" t="n">
        <v>2208</v>
      </c>
      <c r="B10458" s="8" t="s">
        <v>343</v>
      </c>
      <c r="C10458" s="13" t="n">
        <v>0.0968698404684715</v>
      </c>
      <c r="D10458" s="13" t="n">
        <v>0</v>
      </c>
      <c r="E10458" s="8" t="n">
        <f aca="false">IF(C10458&gt;=$B$4,1,0)</f>
        <v>0</v>
      </c>
      <c r="F10458" s="8" t="n">
        <f aca="false">IF(D10458&gt;=$B$4,1,0)</f>
        <v>0</v>
      </c>
      <c r="G10458" s="8" t="str">
        <f aca="false">IF(AND(E10458=1,F10458=1),"Both pay",IF(F10458=1,"Missed",IF(E10458=1,"False trigger","Neither")))</f>
        <v>Neither</v>
      </c>
    </row>
    <row r="10459" customFormat="false" ht="15" hidden="false" customHeight="false" outlineLevel="0" collapsed="false">
      <c r="A10459" s="8" t="n">
        <v>2212</v>
      </c>
      <c r="B10459" s="8" t="s">
        <v>343</v>
      </c>
      <c r="C10459" s="13" t="n">
        <v>0.0112313628673721</v>
      </c>
      <c r="D10459" s="13" t="n">
        <v>0</v>
      </c>
      <c r="E10459" s="8" t="n">
        <f aca="false">IF(C10459&gt;=$B$4,1,0)</f>
        <v>0</v>
      </c>
      <c r="F10459" s="8" t="n">
        <f aca="false">IF(D10459&gt;=$B$4,1,0)</f>
        <v>0</v>
      </c>
      <c r="G10459" s="8" t="str">
        <f aca="false">IF(AND(E10459=1,F10459=1),"Both pay",IF(F10459=1,"Missed",IF(E10459=1,"False trigger","Neither")))</f>
        <v>Neither</v>
      </c>
    </row>
    <row r="10460" customFormat="false" ht="15" hidden="false" customHeight="false" outlineLevel="0" collapsed="false">
      <c r="A10460" s="8" t="n">
        <v>2213</v>
      </c>
      <c r="B10460" s="8" t="s">
        <v>343</v>
      </c>
      <c r="C10460" s="13" t="n">
        <v>0.0052381045281002</v>
      </c>
      <c r="D10460" s="13" t="n">
        <v>0</v>
      </c>
      <c r="E10460" s="8" t="n">
        <f aca="false">IF(C10460&gt;=$B$4,1,0)</f>
        <v>0</v>
      </c>
      <c r="F10460" s="8" t="n">
        <f aca="false">IF(D10460&gt;=$B$4,1,0)</f>
        <v>0</v>
      </c>
      <c r="G10460" s="8" t="str">
        <f aca="false">IF(AND(E10460=1,F10460=1),"Both pay",IF(F10460=1,"Missed",IF(E10460=1,"False trigger","Neither")))</f>
        <v>Neither</v>
      </c>
    </row>
    <row r="10461" customFormat="false" ht="15" hidden="false" customHeight="false" outlineLevel="0" collapsed="false">
      <c r="A10461" s="8" t="n">
        <v>2214</v>
      </c>
      <c r="B10461" s="8" t="s">
        <v>343</v>
      </c>
      <c r="C10461" s="13" t="n">
        <v>0.0109499143382247</v>
      </c>
      <c r="D10461" s="13" t="n">
        <v>0</v>
      </c>
      <c r="E10461" s="8" t="n">
        <f aca="false">IF(C10461&gt;=$B$4,1,0)</f>
        <v>0</v>
      </c>
      <c r="F10461" s="8" t="n">
        <f aca="false">IF(D10461&gt;=$B$4,1,0)</f>
        <v>0</v>
      </c>
      <c r="G10461" s="8" t="str">
        <f aca="false">IF(AND(E10461=1,F10461=1),"Both pay",IF(F10461=1,"Missed",IF(E10461=1,"False trigger","Neither")))</f>
        <v>Neither</v>
      </c>
    </row>
    <row r="10462" customFormat="false" ht="15" hidden="false" customHeight="false" outlineLevel="0" collapsed="false">
      <c r="A10462" s="8" t="n">
        <v>2215</v>
      </c>
      <c r="B10462" s="8" t="s">
        <v>343</v>
      </c>
      <c r="C10462" s="13" t="n">
        <v>0.005138048191883</v>
      </c>
      <c r="D10462" s="13" t="n">
        <v>0</v>
      </c>
      <c r="E10462" s="8" t="n">
        <f aca="false">IF(C10462&gt;=$B$4,1,0)</f>
        <v>0</v>
      </c>
      <c r="F10462" s="8" t="n">
        <f aca="false">IF(D10462&gt;=$B$4,1,0)</f>
        <v>0</v>
      </c>
      <c r="G10462" s="8" t="str">
        <f aca="false">IF(AND(E10462=1,F10462=1),"Both pay",IF(F10462=1,"Missed",IF(E10462=1,"False trigger","Neither")))</f>
        <v>Neither</v>
      </c>
    </row>
    <row r="10463" customFormat="false" ht="15" hidden="false" customHeight="false" outlineLevel="0" collapsed="false">
      <c r="A10463" s="8" t="n">
        <v>2216</v>
      </c>
      <c r="B10463" s="8" t="s">
        <v>343</v>
      </c>
      <c r="C10463" s="13" t="n">
        <v>0.0092653490820779</v>
      </c>
      <c r="D10463" s="13" t="n">
        <v>0</v>
      </c>
      <c r="E10463" s="8" t="n">
        <f aca="false">IF(C10463&gt;=$B$4,1,0)</f>
        <v>0</v>
      </c>
      <c r="F10463" s="8" t="n">
        <f aca="false">IF(D10463&gt;=$B$4,1,0)</f>
        <v>0</v>
      </c>
      <c r="G10463" s="8" t="str">
        <f aca="false">IF(AND(E10463=1,F10463=1),"Both pay",IF(F10463=1,"Missed",IF(E10463=1,"False trigger","Neither")))</f>
        <v>Neither</v>
      </c>
    </row>
    <row r="10464" customFormat="false" ht="15" hidden="false" customHeight="false" outlineLevel="0" collapsed="false">
      <c r="A10464" s="8" t="n">
        <v>2217</v>
      </c>
      <c r="B10464" s="8" t="s">
        <v>343</v>
      </c>
      <c r="C10464" s="13" t="n">
        <v>0.0095110875361665</v>
      </c>
      <c r="D10464" s="13" t="n">
        <v>0</v>
      </c>
      <c r="E10464" s="8" t="n">
        <f aca="false">IF(C10464&gt;=$B$4,1,0)</f>
        <v>0</v>
      </c>
      <c r="F10464" s="8" t="n">
        <f aca="false">IF(D10464&gt;=$B$4,1,0)</f>
        <v>0</v>
      </c>
      <c r="G10464" s="8" t="str">
        <f aca="false">IF(AND(E10464=1,F10464=1),"Both pay",IF(F10464=1,"Missed",IF(E10464=1,"False trigger","Neither")))</f>
        <v>Neither</v>
      </c>
    </row>
    <row r="10465" customFormat="false" ht="15" hidden="false" customHeight="false" outlineLevel="0" collapsed="false">
      <c r="A10465" s="8" t="n">
        <v>2219</v>
      </c>
      <c r="B10465" s="8" t="s">
        <v>343</v>
      </c>
      <c r="C10465" s="13" t="n">
        <v>0.0040527761013553</v>
      </c>
      <c r="D10465" s="13" t="n">
        <v>0</v>
      </c>
      <c r="E10465" s="8" t="n">
        <f aca="false">IF(C10465&gt;=$B$4,1,0)</f>
        <v>0</v>
      </c>
      <c r="F10465" s="8" t="n">
        <f aca="false">IF(D10465&gt;=$B$4,1,0)</f>
        <v>0</v>
      </c>
      <c r="G10465" s="8" t="str">
        <f aca="false">IF(AND(E10465=1,F10465=1),"Both pay",IF(F10465=1,"Missed",IF(E10465=1,"False trigger","Neither")))</f>
        <v>Neither</v>
      </c>
    </row>
    <row r="10466" customFormat="false" ht="15" hidden="false" customHeight="false" outlineLevel="0" collapsed="false">
      <c r="A10466" s="8" t="n">
        <v>2224</v>
      </c>
      <c r="B10466" s="8" t="s">
        <v>343</v>
      </c>
      <c r="C10466" s="13" t="n">
        <v>0.0019066419932087</v>
      </c>
      <c r="D10466" s="13" t="n">
        <v>0</v>
      </c>
      <c r="E10466" s="8" t="n">
        <f aca="false">IF(C10466&gt;=$B$4,1,0)</f>
        <v>0</v>
      </c>
      <c r="F10466" s="8" t="n">
        <f aca="false">IF(D10466&gt;=$B$4,1,0)</f>
        <v>0</v>
      </c>
      <c r="G10466" s="8" t="str">
        <f aca="false">IF(AND(E10466=1,F10466=1),"Both pay",IF(F10466=1,"Missed",IF(E10466=1,"False trigger","Neither")))</f>
        <v>Neither</v>
      </c>
    </row>
    <row r="10467" customFormat="false" ht="15" hidden="false" customHeight="false" outlineLevel="0" collapsed="false">
      <c r="A10467" s="8" t="n">
        <v>2225</v>
      </c>
      <c r="B10467" s="8" t="s">
        <v>343</v>
      </c>
      <c r="C10467" s="13" t="n">
        <v>0.0007566884553469</v>
      </c>
      <c r="D10467" s="13" t="n">
        <v>0</v>
      </c>
      <c r="E10467" s="8" t="n">
        <f aca="false">IF(C10467&gt;=$B$4,1,0)</f>
        <v>0</v>
      </c>
      <c r="F10467" s="8" t="n">
        <f aca="false">IF(D10467&gt;=$B$4,1,0)</f>
        <v>0</v>
      </c>
      <c r="G10467" s="8" t="str">
        <f aca="false">IF(AND(E10467=1,F10467=1),"Both pay",IF(F10467=1,"Missed",IF(E10467=1,"False trigger","Neither")))</f>
        <v>Neither</v>
      </c>
    </row>
    <row r="10468" customFormat="false" ht="15" hidden="false" customHeight="false" outlineLevel="0" collapsed="false">
      <c r="A10468" s="8" t="n">
        <v>2226</v>
      </c>
      <c r="B10468" s="8" t="s">
        <v>343</v>
      </c>
      <c r="C10468" s="13" t="n">
        <v>0.0040480878448221</v>
      </c>
      <c r="D10468" s="13" t="n">
        <v>0</v>
      </c>
      <c r="E10468" s="8" t="n">
        <f aca="false">IF(C10468&gt;=$B$4,1,0)</f>
        <v>0</v>
      </c>
      <c r="F10468" s="8" t="n">
        <f aca="false">IF(D10468&gt;=$B$4,1,0)</f>
        <v>0</v>
      </c>
      <c r="G10468" s="8" t="str">
        <f aca="false">IF(AND(E10468=1,F10468=1),"Both pay",IF(F10468=1,"Missed",IF(E10468=1,"False trigger","Neither")))</f>
        <v>Neither</v>
      </c>
    </row>
    <row r="10469" customFormat="false" ht="15" hidden="false" customHeight="false" outlineLevel="0" collapsed="false">
      <c r="A10469" s="8" t="n">
        <v>2227</v>
      </c>
      <c r="B10469" s="8" t="s">
        <v>343</v>
      </c>
      <c r="C10469" s="13" t="n">
        <v>0.0148063054039013</v>
      </c>
      <c r="D10469" s="13" t="n">
        <v>0</v>
      </c>
      <c r="E10469" s="8" t="n">
        <f aca="false">IF(C10469&gt;=$B$4,1,0)</f>
        <v>0</v>
      </c>
      <c r="F10469" s="8" t="n">
        <f aca="false">IF(D10469&gt;=$B$4,1,0)</f>
        <v>0</v>
      </c>
      <c r="G10469" s="8" t="str">
        <f aca="false">IF(AND(E10469=1,F10469=1),"Both pay",IF(F10469=1,"Missed",IF(E10469=1,"False trigger","Neither")))</f>
        <v>Neither</v>
      </c>
    </row>
    <row r="10470" customFormat="false" ht="15" hidden="false" customHeight="false" outlineLevel="0" collapsed="false">
      <c r="A10470" s="8" t="n">
        <v>2228</v>
      </c>
      <c r="B10470" s="8" t="s">
        <v>343</v>
      </c>
      <c r="C10470" s="13" t="n">
        <v>0.0058171287556518</v>
      </c>
      <c r="D10470" s="13" t="n">
        <v>0</v>
      </c>
      <c r="E10470" s="8" t="n">
        <f aca="false">IF(C10470&gt;=$B$4,1,0)</f>
        <v>0</v>
      </c>
      <c r="F10470" s="8" t="n">
        <f aca="false">IF(D10470&gt;=$B$4,1,0)</f>
        <v>0</v>
      </c>
      <c r="G10470" s="8" t="str">
        <f aca="false">IF(AND(E10470=1,F10470=1),"Both pay",IF(F10470=1,"Missed",IF(E10470=1,"False trigger","Neither")))</f>
        <v>Neither</v>
      </c>
    </row>
    <row r="10471" customFormat="false" ht="15" hidden="false" customHeight="false" outlineLevel="0" collapsed="false">
      <c r="A10471" s="8" t="n">
        <v>2229</v>
      </c>
      <c r="B10471" s="8" t="s">
        <v>343</v>
      </c>
      <c r="C10471" s="13" t="n">
        <v>0.0091913232123062</v>
      </c>
      <c r="D10471" s="13" t="n">
        <v>0</v>
      </c>
      <c r="E10471" s="8" t="n">
        <f aca="false">IF(C10471&gt;=$B$4,1,0)</f>
        <v>0</v>
      </c>
      <c r="F10471" s="8" t="n">
        <f aca="false">IF(D10471&gt;=$B$4,1,0)</f>
        <v>0</v>
      </c>
      <c r="G10471" s="8" t="str">
        <f aca="false">IF(AND(E10471=1,F10471=1),"Both pay",IF(F10471=1,"Missed",IF(E10471=1,"False trigger","Neither")))</f>
        <v>Neither</v>
      </c>
    </row>
    <row r="10472" customFormat="false" ht="15" hidden="false" customHeight="false" outlineLevel="0" collapsed="false">
      <c r="A10472" s="8" t="n">
        <v>2230</v>
      </c>
      <c r="B10472" s="8" t="s">
        <v>343</v>
      </c>
      <c r="C10472" s="13" t="n">
        <v>0.0112458539628974</v>
      </c>
      <c r="D10472" s="13" t="n">
        <v>0</v>
      </c>
      <c r="E10472" s="8" t="n">
        <f aca="false">IF(C10472&gt;=$B$4,1,0)</f>
        <v>0</v>
      </c>
      <c r="F10472" s="8" t="n">
        <f aca="false">IF(D10472&gt;=$B$4,1,0)</f>
        <v>0</v>
      </c>
      <c r="G10472" s="8" t="str">
        <f aca="false">IF(AND(E10472=1,F10472=1),"Both pay",IF(F10472=1,"Missed",IF(E10472=1,"False trigger","Neither")))</f>
        <v>Neither</v>
      </c>
    </row>
    <row r="10473" customFormat="false" ht="15" hidden="false" customHeight="false" outlineLevel="0" collapsed="false">
      <c r="A10473" s="8" t="n">
        <v>2231</v>
      </c>
      <c r="B10473" s="8" t="s">
        <v>343</v>
      </c>
      <c r="C10473" s="13" t="n">
        <v>0.0028667818291623</v>
      </c>
      <c r="D10473" s="13" t="n">
        <v>0</v>
      </c>
      <c r="E10473" s="8" t="n">
        <f aca="false">IF(C10473&gt;=$B$4,1,0)</f>
        <v>0</v>
      </c>
      <c r="F10473" s="8" t="n">
        <f aca="false">IF(D10473&gt;=$B$4,1,0)</f>
        <v>0</v>
      </c>
      <c r="G10473" s="8" t="str">
        <f aca="false">IF(AND(E10473=1,F10473=1),"Both pay",IF(F10473=1,"Missed",IF(E10473=1,"False trigger","Neither")))</f>
        <v>Neither</v>
      </c>
    </row>
    <row r="10474" customFormat="false" ht="15" hidden="false" customHeight="false" outlineLevel="0" collapsed="false">
      <c r="A10474" s="8" t="n">
        <v>2232</v>
      </c>
      <c r="B10474" s="8" t="s">
        <v>343</v>
      </c>
      <c r="C10474" s="13" t="n">
        <v>0.0042963974996581</v>
      </c>
      <c r="D10474" s="13" t="n">
        <v>0</v>
      </c>
      <c r="E10474" s="8" t="n">
        <f aca="false">IF(C10474&gt;=$B$4,1,0)</f>
        <v>0</v>
      </c>
      <c r="F10474" s="8" t="n">
        <f aca="false">IF(D10474&gt;=$B$4,1,0)</f>
        <v>0</v>
      </c>
      <c r="G10474" s="8" t="str">
        <f aca="false">IF(AND(E10474=1,F10474=1),"Both pay",IF(F10474=1,"Missed",IF(E10474=1,"False trigger","Neither")))</f>
        <v>Neither</v>
      </c>
    </row>
    <row r="10475" customFormat="false" ht="15" hidden="false" customHeight="false" outlineLevel="0" collapsed="false">
      <c r="A10475" s="8" t="n">
        <v>2233</v>
      </c>
      <c r="B10475" s="8" t="s">
        <v>343</v>
      </c>
      <c r="C10475" s="13" t="n">
        <v>0.0045532638274821</v>
      </c>
      <c r="D10475" s="13" t="n">
        <v>0</v>
      </c>
      <c r="E10475" s="8" t="n">
        <f aca="false">IF(C10475&gt;=$B$4,1,0)</f>
        <v>0</v>
      </c>
      <c r="F10475" s="8" t="n">
        <f aca="false">IF(D10475&gt;=$B$4,1,0)</f>
        <v>0</v>
      </c>
      <c r="G10475" s="8" t="str">
        <f aca="false">IF(AND(E10475=1,F10475=1),"Both pay",IF(F10475=1,"Missed",IF(E10475=1,"False trigger","Neither")))</f>
        <v>Neither</v>
      </c>
    </row>
    <row r="10476" customFormat="false" ht="15" hidden="false" customHeight="false" outlineLevel="0" collapsed="false">
      <c r="A10476" s="8" t="n">
        <v>2234</v>
      </c>
      <c r="B10476" s="8" t="s">
        <v>343</v>
      </c>
      <c r="C10476" s="13" t="n">
        <v>0.0159585269341135</v>
      </c>
      <c r="D10476" s="13" t="n">
        <v>0</v>
      </c>
      <c r="E10476" s="8" t="n">
        <f aca="false">IF(C10476&gt;=$B$4,1,0)</f>
        <v>0</v>
      </c>
      <c r="F10476" s="8" t="n">
        <f aca="false">IF(D10476&gt;=$B$4,1,0)</f>
        <v>0</v>
      </c>
      <c r="G10476" s="8" t="str">
        <f aca="false">IF(AND(E10476=1,F10476=1),"Both pay",IF(F10476=1,"Missed",IF(E10476=1,"False trigger","Neither")))</f>
        <v>Neither</v>
      </c>
    </row>
    <row r="10477" customFormat="false" ht="15" hidden="false" customHeight="false" outlineLevel="0" collapsed="false">
      <c r="A10477" s="8" t="n">
        <v>2235</v>
      </c>
      <c r="B10477" s="8" t="s">
        <v>343</v>
      </c>
      <c r="C10477" s="13" t="n">
        <v>0.022705370443866</v>
      </c>
      <c r="D10477" s="13" t="n">
        <v>0</v>
      </c>
      <c r="E10477" s="8" t="n">
        <f aca="false">IF(C10477&gt;=$B$4,1,0)</f>
        <v>0</v>
      </c>
      <c r="F10477" s="8" t="n">
        <f aca="false">IF(D10477&gt;=$B$4,1,0)</f>
        <v>0</v>
      </c>
      <c r="G10477" s="8" t="str">
        <f aca="false">IF(AND(E10477=1,F10477=1),"Both pay",IF(F10477=1,"Missed",IF(E10477=1,"False trigger","Neither")))</f>
        <v>Neither</v>
      </c>
    </row>
    <row r="10478" customFormat="false" ht="15" hidden="false" customHeight="false" outlineLevel="0" collapsed="false">
      <c r="A10478" s="8" t="n">
        <v>2236</v>
      </c>
      <c r="B10478" s="8" t="s">
        <v>343</v>
      </c>
      <c r="C10478" s="13" t="n">
        <v>0.0142654426353203</v>
      </c>
      <c r="D10478" s="13" t="n">
        <v>0</v>
      </c>
      <c r="E10478" s="8" t="n">
        <f aca="false">IF(C10478&gt;=$B$4,1,0)</f>
        <v>0</v>
      </c>
      <c r="F10478" s="8" t="n">
        <f aca="false">IF(D10478&gt;=$B$4,1,0)</f>
        <v>0</v>
      </c>
      <c r="G10478" s="8" t="str">
        <f aca="false">IF(AND(E10478=1,F10478=1),"Both pay",IF(F10478=1,"Missed",IF(E10478=1,"False trigger","Neither")))</f>
        <v>Neither</v>
      </c>
    </row>
    <row r="10479" customFormat="false" ht="15" hidden="false" customHeight="false" outlineLevel="0" collapsed="false">
      <c r="A10479" s="8" t="n">
        <v>2237</v>
      </c>
      <c r="B10479" s="8" t="s">
        <v>343</v>
      </c>
      <c r="C10479" s="13" t="n">
        <v>0.0166700623489219</v>
      </c>
      <c r="D10479" s="13" t="n">
        <v>0</v>
      </c>
      <c r="E10479" s="8" t="n">
        <f aca="false">IF(C10479&gt;=$B$4,1,0)</f>
        <v>0</v>
      </c>
      <c r="F10479" s="8" t="n">
        <f aca="false">IF(D10479&gt;=$B$4,1,0)</f>
        <v>0</v>
      </c>
      <c r="G10479" s="8" t="str">
        <f aca="false">IF(AND(E10479=1,F10479=1),"Both pay",IF(F10479=1,"Missed",IF(E10479=1,"False trigger","Neither")))</f>
        <v>Neither</v>
      </c>
    </row>
    <row r="10480" customFormat="false" ht="15" hidden="false" customHeight="false" outlineLevel="0" collapsed="false">
      <c r="A10480" s="8" t="n">
        <v>2238</v>
      </c>
      <c r="B10480" s="8" t="s">
        <v>343</v>
      </c>
      <c r="C10480" s="13" t="n">
        <v>0.0068192396531401</v>
      </c>
      <c r="D10480" s="13" t="n">
        <v>0</v>
      </c>
      <c r="E10480" s="8" t="n">
        <f aca="false">IF(C10480&gt;=$B$4,1,0)</f>
        <v>0</v>
      </c>
      <c r="F10480" s="8" t="n">
        <f aca="false">IF(D10480&gt;=$B$4,1,0)</f>
        <v>0</v>
      </c>
      <c r="G10480" s="8" t="str">
        <f aca="false">IF(AND(E10480=1,F10480=1),"Both pay",IF(F10480=1,"Missed",IF(E10480=1,"False trigger","Neither")))</f>
        <v>Neither</v>
      </c>
    </row>
    <row r="10481" customFormat="false" ht="15" hidden="false" customHeight="false" outlineLevel="0" collapsed="false">
      <c r="A10481" s="8" t="n">
        <v>2239</v>
      </c>
      <c r="B10481" s="8" t="s">
        <v>343</v>
      </c>
      <c r="C10481" s="13" t="n">
        <v>0.0106582429856096</v>
      </c>
      <c r="D10481" s="13" t="n">
        <v>0</v>
      </c>
      <c r="E10481" s="8" t="n">
        <f aca="false">IF(C10481&gt;=$B$4,1,0)</f>
        <v>0</v>
      </c>
      <c r="F10481" s="8" t="n">
        <f aca="false">IF(D10481&gt;=$B$4,1,0)</f>
        <v>0</v>
      </c>
      <c r="G10481" s="8" t="str">
        <f aca="false">IF(AND(E10481=1,F10481=1),"Both pay",IF(F10481=1,"Missed",IF(E10481=1,"False trigger","Neither")))</f>
        <v>Neither</v>
      </c>
    </row>
    <row r="10482" customFormat="false" ht="15" hidden="false" customHeight="false" outlineLevel="0" collapsed="false">
      <c r="A10482" s="8" t="n">
        <v>2240</v>
      </c>
      <c r="B10482" s="8" t="s">
        <v>343</v>
      </c>
      <c r="C10482" s="13" t="n">
        <v>0.0036453740312651</v>
      </c>
      <c r="D10482" s="13" t="n">
        <v>0</v>
      </c>
      <c r="E10482" s="8" t="n">
        <f aca="false">IF(C10482&gt;=$B$4,1,0)</f>
        <v>0</v>
      </c>
      <c r="F10482" s="8" t="n">
        <f aca="false">IF(D10482&gt;=$B$4,1,0)</f>
        <v>0</v>
      </c>
      <c r="G10482" s="8" t="str">
        <f aca="false">IF(AND(E10482=1,F10482=1),"Both pay",IF(F10482=1,"Missed",IF(E10482=1,"False trigger","Neither")))</f>
        <v>Neither</v>
      </c>
    </row>
    <row r="10483" customFormat="false" ht="15" hidden="false" customHeight="false" outlineLevel="0" collapsed="false">
      <c r="A10483" s="8" t="n">
        <v>2241</v>
      </c>
      <c r="B10483" s="8" t="s">
        <v>343</v>
      </c>
      <c r="C10483" s="13" t="n">
        <v>0.0088999489703596</v>
      </c>
      <c r="D10483" s="13" t="n">
        <v>0</v>
      </c>
      <c r="E10483" s="8" t="n">
        <f aca="false">IF(C10483&gt;=$B$4,1,0)</f>
        <v>0</v>
      </c>
      <c r="F10483" s="8" t="n">
        <f aca="false">IF(D10483&gt;=$B$4,1,0)</f>
        <v>0</v>
      </c>
      <c r="G10483" s="8" t="str">
        <f aca="false">IF(AND(E10483=1,F10483=1),"Both pay",IF(F10483=1,"Missed",IF(E10483=1,"False trigger","Neither")))</f>
        <v>Neither</v>
      </c>
    </row>
    <row r="10484" customFormat="false" ht="15" hidden="false" customHeight="false" outlineLevel="0" collapsed="false">
      <c r="A10484" s="8" t="n">
        <v>2242</v>
      </c>
      <c r="B10484" s="8" t="s">
        <v>343</v>
      </c>
      <c r="C10484" s="13" t="n">
        <v>0.0117017927088731</v>
      </c>
      <c r="D10484" s="13" t="n">
        <v>0</v>
      </c>
      <c r="E10484" s="8" t="n">
        <f aca="false">IF(C10484&gt;=$B$4,1,0)</f>
        <v>0</v>
      </c>
      <c r="F10484" s="8" t="n">
        <f aca="false">IF(D10484&gt;=$B$4,1,0)</f>
        <v>0</v>
      </c>
      <c r="G10484" s="8" t="str">
        <f aca="false">IF(AND(E10484=1,F10484=1),"Both pay",IF(F10484=1,"Missed",IF(E10484=1,"False trigger","Neither")))</f>
        <v>Neither</v>
      </c>
    </row>
    <row r="10485" customFormat="false" ht="15" hidden="false" customHeight="false" outlineLevel="0" collapsed="false">
      <c r="A10485" s="8" t="n">
        <v>2243</v>
      </c>
      <c r="B10485" s="8" t="s">
        <v>343</v>
      </c>
      <c r="C10485" s="13" t="n">
        <v>0.0268738508085739</v>
      </c>
      <c r="D10485" s="13" t="n">
        <v>0</v>
      </c>
      <c r="E10485" s="8" t="n">
        <f aca="false">IF(C10485&gt;=$B$4,1,0)</f>
        <v>0</v>
      </c>
      <c r="F10485" s="8" t="n">
        <f aca="false">IF(D10485&gt;=$B$4,1,0)</f>
        <v>0</v>
      </c>
      <c r="G10485" s="8" t="str">
        <f aca="false">IF(AND(E10485=1,F10485=1),"Both pay",IF(F10485=1,"Missed",IF(E10485=1,"False trigger","Neither")))</f>
        <v>Neither</v>
      </c>
    </row>
    <row r="10486" customFormat="false" ht="15" hidden="false" customHeight="false" outlineLevel="0" collapsed="false">
      <c r="A10486" s="8" t="n">
        <v>2244</v>
      </c>
      <c r="B10486" s="8" t="s">
        <v>343</v>
      </c>
      <c r="C10486" s="13" t="n">
        <v>0.0195458378564339</v>
      </c>
      <c r="D10486" s="13" t="n">
        <v>0</v>
      </c>
      <c r="E10486" s="8" t="n">
        <f aca="false">IF(C10486&gt;=$B$4,1,0)</f>
        <v>0</v>
      </c>
      <c r="F10486" s="8" t="n">
        <f aca="false">IF(D10486&gt;=$B$4,1,0)</f>
        <v>0</v>
      </c>
      <c r="G10486" s="8" t="str">
        <f aca="false">IF(AND(E10486=1,F10486=1),"Both pay",IF(F10486=1,"Missed",IF(E10486=1,"False trigger","Neither")))</f>
        <v>Neither</v>
      </c>
    </row>
    <row r="10487" customFormat="false" ht="15" hidden="false" customHeight="false" outlineLevel="0" collapsed="false">
      <c r="A10487" s="8" t="n">
        <v>2246</v>
      </c>
      <c r="B10487" s="8" t="s">
        <v>343</v>
      </c>
      <c r="C10487" s="13" t="n">
        <v>0.0030770687501551</v>
      </c>
      <c r="D10487" s="13" t="n">
        <v>0</v>
      </c>
      <c r="E10487" s="8" t="n">
        <f aca="false">IF(C10487&gt;=$B$4,1,0)</f>
        <v>0</v>
      </c>
      <c r="F10487" s="8" t="n">
        <f aca="false">IF(D10487&gt;=$B$4,1,0)</f>
        <v>0</v>
      </c>
      <c r="G10487" s="8" t="str">
        <f aca="false">IF(AND(E10487=1,F10487=1),"Both pay",IF(F10487=1,"Missed",IF(E10487=1,"False trigger","Neither")))</f>
        <v>Neither</v>
      </c>
    </row>
    <row r="10488" customFormat="false" ht="15" hidden="false" customHeight="false" outlineLevel="0" collapsed="false">
      <c r="A10488" s="8" t="n">
        <v>2247</v>
      </c>
      <c r="B10488" s="8" t="s">
        <v>343</v>
      </c>
      <c r="C10488" s="13" t="n">
        <v>0.0009222764522505</v>
      </c>
      <c r="D10488" s="13" t="n">
        <v>0</v>
      </c>
      <c r="E10488" s="8" t="n">
        <f aca="false">IF(C10488&gt;=$B$4,1,0)</f>
        <v>0</v>
      </c>
      <c r="F10488" s="8" t="n">
        <f aca="false">IF(D10488&gt;=$B$4,1,0)</f>
        <v>0</v>
      </c>
      <c r="G10488" s="8" t="str">
        <f aca="false">IF(AND(E10488=1,F10488=1),"Both pay",IF(F10488=1,"Missed",IF(E10488=1,"False trigger","Neither")))</f>
        <v>Neither</v>
      </c>
    </row>
    <row r="10489" customFormat="false" ht="15" hidden="false" customHeight="false" outlineLevel="0" collapsed="false">
      <c r="A10489" s="8" t="n">
        <v>2248</v>
      </c>
      <c r="B10489" s="8" t="s">
        <v>343</v>
      </c>
      <c r="C10489" s="13" t="n">
        <v>0.0016703354536709</v>
      </c>
      <c r="D10489" s="13" t="n">
        <v>0</v>
      </c>
      <c r="E10489" s="8" t="n">
        <f aca="false">IF(C10489&gt;=$B$4,1,0)</f>
        <v>0</v>
      </c>
      <c r="F10489" s="8" t="n">
        <f aca="false">IF(D10489&gt;=$B$4,1,0)</f>
        <v>0</v>
      </c>
      <c r="G10489" s="8" t="str">
        <f aca="false">IF(AND(E10489=1,F10489=1),"Both pay",IF(F10489=1,"Missed",IF(E10489=1,"False trigger","Neither")))</f>
        <v>Neither</v>
      </c>
    </row>
    <row r="10490" customFormat="false" ht="15" hidden="false" customHeight="false" outlineLevel="0" collapsed="false">
      <c r="A10490" s="8" t="n">
        <v>2249</v>
      </c>
      <c r="B10490" s="8" t="s">
        <v>343</v>
      </c>
      <c r="C10490" s="13" t="n">
        <v>0.0039836699134916</v>
      </c>
      <c r="D10490" s="13" t="n">
        <v>0</v>
      </c>
      <c r="E10490" s="8" t="n">
        <f aca="false">IF(C10490&gt;=$B$4,1,0)</f>
        <v>0</v>
      </c>
      <c r="F10490" s="8" t="n">
        <f aca="false">IF(D10490&gt;=$B$4,1,0)</f>
        <v>0</v>
      </c>
      <c r="G10490" s="8" t="str">
        <f aca="false">IF(AND(E10490=1,F10490=1),"Both pay",IF(F10490=1,"Missed",IF(E10490=1,"False trigger","Neither")))</f>
        <v>Neither</v>
      </c>
    </row>
    <row r="10491" customFormat="false" ht="15" hidden="false" customHeight="false" outlineLevel="0" collapsed="false">
      <c r="A10491" s="8" t="n">
        <v>2250</v>
      </c>
      <c r="B10491" s="8" t="s">
        <v>343</v>
      </c>
      <c r="C10491" s="13" t="n">
        <v>0.0031091599533894</v>
      </c>
      <c r="D10491" s="13" t="n">
        <v>0</v>
      </c>
      <c r="E10491" s="8" t="n">
        <f aca="false">IF(C10491&gt;=$B$4,1,0)</f>
        <v>0</v>
      </c>
      <c r="F10491" s="8" t="n">
        <f aca="false">IF(D10491&gt;=$B$4,1,0)</f>
        <v>0</v>
      </c>
      <c r="G10491" s="8" t="str">
        <f aca="false">IF(AND(E10491=1,F10491=1),"Both pay",IF(F10491=1,"Missed",IF(E10491=1,"False trigger","Neither")))</f>
        <v>Neither</v>
      </c>
    </row>
    <row r="10492" customFormat="false" ht="15" hidden="false" customHeight="false" outlineLevel="0" collapsed="false">
      <c r="A10492" s="8" t="n">
        <v>2251</v>
      </c>
      <c r="B10492" s="8" t="s">
        <v>343</v>
      </c>
      <c r="C10492" s="13" t="n">
        <v>0.002196423990469</v>
      </c>
      <c r="D10492" s="13" t="n">
        <v>0</v>
      </c>
      <c r="E10492" s="8" t="n">
        <f aca="false">IF(C10492&gt;=$B$4,1,0)</f>
        <v>0</v>
      </c>
      <c r="F10492" s="8" t="n">
        <f aca="false">IF(D10492&gt;=$B$4,1,0)</f>
        <v>0</v>
      </c>
      <c r="G10492" s="8" t="str">
        <f aca="false">IF(AND(E10492=1,F10492=1),"Both pay",IF(F10492=1,"Missed",IF(E10492=1,"False trigger","Neither")))</f>
        <v>Neither</v>
      </c>
    </row>
    <row r="10493" customFormat="false" ht="15" hidden="false" customHeight="false" outlineLevel="0" collapsed="false">
      <c r="A10493" s="8" t="n">
        <v>2252</v>
      </c>
      <c r="B10493" s="8" t="s">
        <v>343</v>
      </c>
      <c r="C10493" s="13" t="n">
        <v>0.0622594743169102</v>
      </c>
      <c r="D10493" s="13" t="n">
        <v>0</v>
      </c>
      <c r="E10493" s="8" t="n">
        <f aca="false">IF(C10493&gt;=$B$4,1,0)</f>
        <v>0</v>
      </c>
      <c r="F10493" s="8" t="n">
        <f aca="false">IF(D10493&gt;=$B$4,1,0)</f>
        <v>0</v>
      </c>
      <c r="G10493" s="8" t="str">
        <f aca="false">IF(AND(E10493=1,F10493=1),"Both pay",IF(F10493=1,"Missed",IF(E10493=1,"False trigger","Neither")))</f>
        <v>Neither</v>
      </c>
    </row>
    <row r="10494" customFormat="false" ht="15" hidden="false" customHeight="false" outlineLevel="0" collapsed="false">
      <c r="A10494" s="8" t="n">
        <v>2253</v>
      </c>
      <c r="B10494" s="8" t="s">
        <v>343</v>
      </c>
      <c r="C10494" s="13" t="n">
        <v>0.0795953440896148</v>
      </c>
      <c r="D10494" s="13" t="n">
        <v>0</v>
      </c>
      <c r="E10494" s="8" t="n">
        <f aca="false">IF(C10494&gt;=$B$4,1,0)</f>
        <v>0</v>
      </c>
      <c r="F10494" s="8" t="n">
        <f aca="false">IF(D10494&gt;=$B$4,1,0)</f>
        <v>0</v>
      </c>
      <c r="G10494" s="8" t="str">
        <f aca="false">IF(AND(E10494=1,F10494=1),"Both pay",IF(F10494=1,"Missed",IF(E10494=1,"False trigger","Neither")))</f>
        <v>Neither</v>
      </c>
    </row>
    <row r="10495" customFormat="false" ht="15" hidden="false" customHeight="false" outlineLevel="0" collapsed="false">
      <c r="A10495" s="8" t="n">
        <v>2254</v>
      </c>
      <c r="B10495" s="8" t="s">
        <v>343</v>
      </c>
      <c r="C10495" s="13" t="n">
        <v>0.619970965543448</v>
      </c>
      <c r="D10495" s="13" t="n">
        <v>0</v>
      </c>
      <c r="E10495" s="8" t="n">
        <f aca="false">IF(C10495&gt;=$B$4,1,0)</f>
        <v>0</v>
      </c>
      <c r="F10495" s="8" t="n">
        <f aca="false">IF(D10495&gt;=$B$4,1,0)</f>
        <v>0</v>
      </c>
      <c r="G10495" s="8" t="str">
        <f aca="false">IF(AND(E10495=1,F10495=1),"Both pay",IF(F10495=1,"Missed",IF(E10495=1,"False trigger","Neither")))</f>
        <v>Neither</v>
      </c>
    </row>
    <row r="10496" customFormat="false" ht="15" hidden="false" customHeight="false" outlineLevel="0" collapsed="false">
      <c r="A10496" s="8" t="n">
        <v>2255</v>
      </c>
      <c r="B10496" s="8" t="s">
        <v>343</v>
      </c>
      <c r="C10496" s="13" t="n">
        <v>0.180020907936036</v>
      </c>
      <c r="D10496" s="13" t="n">
        <v>0</v>
      </c>
      <c r="E10496" s="8" t="n">
        <f aca="false">IF(C10496&gt;=$B$4,1,0)</f>
        <v>0</v>
      </c>
      <c r="F10496" s="8" t="n">
        <f aca="false">IF(D10496&gt;=$B$4,1,0)</f>
        <v>0</v>
      </c>
      <c r="G10496" s="8" t="str">
        <f aca="false">IF(AND(E10496=1,F10496=1),"Both pay",IF(F10496=1,"Missed",IF(E10496=1,"False trigger","Neither")))</f>
        <v>Neither</v>
      </c>
    </row>
    <row r="10497" customFormat="false" ht="15" hidden="false" customHeight="false" outlineLevel="0" collapsed="false">
      <c r="A10497" s="8" t="n">
        <v>2256</v>
      </c>
      <c r="B10497" s="8" t="s">
        <v>343</v>
      </c>
      <c r="C10497" s="13" t="n">
        <v>0.0272012054553734</v>
      </c>
      <c r="D10497" s="13" t="n">
        <v>0</v>
      </c>
      <c r="E10497" s="8" t="n">
        <f aca="false">IF(C10497&gt;=$B$4,1,0)</f>
        <v>0</v>
      </c>
      <c r="F10497" s="8" t="n">
        <f aca="false">IF(D10497&gt;=$B$4,1,0)</f>
        <v>0</v>
      </c>
      <c r="G10497" s="8" t="str">
        <f aca="false">IF(AND(E10497=1,F10497=1),"Both pay",IF(F10497=1,"Missed",IF(E10497=1,"False trigger","Neither")))</f>
        <v>Neither</v>
      </c>
    </row>
    <row r="10498" customFormat="false" ht="15" hidden="false" customHeight="false" outlineLevel="0" collapsed="false">
      <c r="A10498" s="8" t="n">
        <v>2257</v>
      </c>
      <c r="B10498" s="8" t="s">
        <v>343</v>
      </c>
      <c r="C10498" s="13" t="n">
        <v>0.0286201775792633</v>
      </c>
      <c r="D10498" s="13" t="n">
        <v>0</v>
      </c>
      <c r="E10498" s="8" t="n">
        <f aca="false">IF(C10498&gt;=$B$4,1,0)</f>
        <v>0</v>
      </c>
      <c r="F10498" s="8" t="n">
        <f aca="false">IF(D10498&gt;=$B$4,1,0)</f>
        <v>0</v>
      </c>
      <c r="G10498" s="8" t="str">
        <f aca="false">IF(AND(E10498=1,F10498=1),"Both pay",IF(F10498=1,"Missed",IF(E10498=1,"False trigger","Neither")))</f>
        <v>Neither</v>
      </c>
    </row>
    <row r="10499" customFormat="false" ht="15" hidden="false" customHeight="false" outlineLevel="0" collapsed="false">
      <c r="A10499" s="8" t="n">
        <v>2258</v>
      </c>
      <c r="B10499" s="8" t="s">
        <v>343</v>
      </c>
      <c r="C10499" s="13" t="n">
        <v>0.0055537050768847</v>
      </c>
      <c r="D10499" s="13" t="n">
        <v>0</v>
      </c>
      <c r="E10499" s="8" t="n">
        <f aca="false">IF(C10499&gt;=$B$4,1,0)</f>
        <v>0</v>
      </c>
      <c r="F10499" s="8" t="n">
        <f aca="false">IF(D10499&gt;=$B$4,1,0)</f>
        <v>0</v>
      </c>
      <c r="G10499" s="8" t="str">
        <f aca="false">IF(AND(E10499=1,F10499=1),"Both pay",IF(F10499=1,"Missed",IF(E10499=1,"False trigger","Neither")))</f>
        <v>Neither</v>
      </c>
    </row>
    <row r="10500" customFormat="false" ht="15" hidden="false" customHeight="false" outlineLevel="0" collapsed="false">
      <c r="A10500" s="8" t="n">
        <v>2259</v>
      </c>
      <c r="B10500" s="8" t="s">
        <v>343</v>
      </c>
      <c r="C10500" s="13" t="n">
        <v>0.0019136238584813</v>
      </c>
      <c r="D10500" s="13" t="n">
        <v>0.0006249999999994</v>
      </c>
      <c r="E10500" s="8" t="n">
        <f aca="false">IF(C10500&gt;=$B$4,1,0)</f>
        <v>0</v>
      </c>
      <c r="F10500" s="8" t="n">
        <f aca="false">IF(D10500&gt;=$B$4,1,0)</f>
        <v>0</v>
      </c>
      <c r="G10500" s="8" t="str">
        <f aca="false">IF(AND(E10500=1,F10500=1),"Both pay",IF(F10500=1,"Missed",IF(E10500=1,"False trigger","Neither")))</f>
        <v>Neither</v>
      </c>
    </row>
    <row r="10501" customFormat="false" ht="15" hidden="false" customHeight="false" outlineLevel="0" collapsed="false">
      <c r="A10501" s="8" t="n">
        <v>2260</v>
      </c>
      <c r="B10501" s="8" t="s">
        <v>343</v>
      </c>
      <c r="C10501" s="13" t="n">
        <v>0.0030332760136886</v>
      </c>
      <c r="D10501" s="13" t="n">
        <v>0.0031250000000007</v>
      </c>
      <c r="E10501" s="8" t="n">
        <f aca="false">IF(C10501&gt;=$B$4,1,0)</f>
        <v>0</v>
      </c>
      <c r="F10501" s="8" t="n">
        <f aca="false">IF(D10501&gt;=$B$4,1,0)</f>
        <v>0</v>
      </c>
      <c r="G10501" s="8" t="str">
        <f aca="false">IF(AND(E10501=1,F10501=1),"Both pay",IF(F10501=1,"Missed",IF(E10501=1,"False trigger","Neither")))</f>
        <v>Neither</v>
      </c>
    </row>
    <row r="10502" customFormat="false" ht="15" hidden="false" customHeight="false" outlineLevel="0" collapsed="false">
      <c r="A10502" s="8" t="n">
        <v>2261</v>
      </c>
      <c r="B10502" s="8" t="s">
        <v>343</v>
      </c>
      <c r="C10502" s="13" t="n">
        <v>0.000895945337735</v>
      </c>
      <c r="D10502" s="13" t="n">
        <v>0</v>
      </c>
      <c r="E10502" s="8" t="n">
        <f aca="false">IF(C10502&gt;=$B$4,1,0)</f>
        <v>0</v>
      </c>
      <c r="F10502" s="8" t="n">
        <f aca="false">IF(D10502&gt;=$B$4,1,0)</f>
        <v>0</v>
      </c>
      <c r="G10502" s="8" t="str">
        <f aca="false">IF(AND(E10502=1,F10502=1),"Both pay",IF(F10502=1,"Missed",IF(E10502=1,"False trigger","Neither")))</f>
        <v>Neither</v>
      </c>
    </row>
    <row r="10503" customFormat="false" ht="15" hidden="false" customHeight="false" outlineLevel="0" collapsed="false">
      <c r="A10503" s="8" t="n">
        <v>2262</v>
      </c>
      <c r="B10503" s="8" t="s">
        <v>343</v>
      </c>
      <c r="C10503" s="13" t="n">
        <v>0.0005175288187135</v>
      </c>
      <c r="D10503" s="13" t="n">
        <v>0</v>
      </c>
      <c r="E10503" s="8" t="n">
        <f aca="false">IF(C10503&gt;=$B$4,1,0)</f>
        <v>0</v>
      </c>
      <c r="F10503" s="8" t="n">
        <f aca="false">IF(D10503&gt;=$B$4,1,0)</f>
        <v>0</v>
      </c>
      <c r="G10503" s="8" t="str">
        <f aca="false">IF(AND(E10503=1,F10503=1),"Both pay",IF(F10503=1,"Missed",IF(E10503=1,"False trigger","Neither")))</f>
        <v>Neither</v>
      </c>
    </row>
    <row r="10504" customFormat="false" ht="15" hidden="false" customHeight="false" outlineLevel="0" collapsed="false">
      <c r="A10504" s="8" t="n">
        <v>2263</v>
      </c>
      <c r="B10504" s="8" t="s">
        <v>343</v>
      </c>
      <c r="C10504" s="13" t="n">
        <v>0.0005225887048645</v>
      </c>
      <c r="D10504" s="13" t="n">
        <v>0</v>
      </c>
      <c r="E10504" s="8" t="n">
        <f aca="false">IF(C10504&gt;=$B$4,1,0)</f>
        <v>0</v>
      </c>
      <c r="F10504" s="8" t="n">
        <f aca="false">IF(D10504&gt;=$B$4,1,0)</f>
        <v>0</v>
      </c>
      <c r="G10504" s="8" t="str">
        <f aca="false">IF(AND(E10504=1,F10504=1),"Both pay",IF(F10504=1,"Missed",IF(E10504=1,"False trigger","Neither")))</f>
        <v>Neither</v>
      </c>
    </row>
    <row r="10505" customFormat="false" ht="15" hidden="false" customHeight="false" outlineLevel="0" collapsed="false">
      <c r="A10505" s="8" t="n">
        <v>2266</v>
      </c>
      <c r="B10505" s="8" t="s">
        <v>343</v>
      </c>
      <c r="C10505" s="13" t="n">
        <v>0.0383000990383131</v>
      </c>
      <c r="D10505" s="13" t="n">
        <v>0</v>
      </c>
      <c r="E10505" s="8" t="n">
        <f aca="false">IF(C10505&gt;=$B$4,1,0)</f>
        <v>0</v>
      </c>
      <c r="F10505" s="8" t="n">
        <f aca="false">IF(D10505&gt;=$B$4,1,0)</f>
        <v>0</v>
      </c>
      <c r="G10505" s="8" t="str">
        <f aca="false">IF(AND(E10505=1,F10505=1),"Both pay",IF(F10505=1,"Missed",IF(E10505=1,"False trigger","Neither")))</f>
        <v>Neither</v>
      </c>
    </row>
    <row r="10506" customFormat="false" ht="15" hidden="false" customHeight="false" outlineLevel="0" collapsed="false">
      <c r="A10506" s="8" t="n">
        <v>2267</v>
      </c>
      <c r="B10506" s="8" t="s">
        <v>343</v>
      </c>
      <c r="C10506" s="13" t="n">
        <v>0.0188073963253891</v>
      </c>
      <c r="D10506" s="13" t="n">
        <v>0</v>
      </c>
      <c r="E10506" s="8" t="n">
        <f aca="false">IF(C10506&gt;=$B$4,1,0)</f>
        <v>0</v>
      </c>
      <c r="F10506" s="8" t="n">
        <f aca="false">IF(D10506&gt;=$B$4,1,0)</f>
        <v>0</v>
      </c>
      <c r="G10506" s="8" t="str">
        <f aca="false">IF(AND(E10506=1,F10506=1),"Both pay",IF(F10506=1,"Missed",IF(E10506=1,"False trigger","Neither")))</f>
        <v>Neither</v>
      </c>
    </row>
    <row r="10507" customFormat="false" ht="15" hidden="false" customHeight="false" outlineLevel="0" collapsed="false">
      <c r="A10507" s="8" t="n">
        <v>2268</v>
      </c>
      <c r="B10507" s="8" t="s">
        <v>343</v>
      </c>
      <c r="C10507" s="13" t="n">
        <v>0.0140547896227509</v>
      </c>
      <c r="D10507" s="13" t="n">
        <v>0</v>
      </c>
      <c r="E10507" s="8" t="n">
        <f aca="false">IF(C10507&gt;=$B$4,1,0)</f>
        <v>0</v>
      </c>
      <c r="F10507" s="8" t="n">
        <f aca="false">IF(D10507&gt;=$B$4,1,0)</f>
        <v>0</v>
      </c>
      <c r="G10507" s="8" t="str">
        <f aca="false">IF(AND(E10507=1,F10507=1),"Both pay",IF(F10507=1,"Missed",IF(E10507=1,"False trigger","Neither")))</f>
        <v>Neither</v>
      </c>
    </row>
    <row r="10508" customFormat="false" ht="15" hidden="false" customHeight="false" outlineLevel="0" collapsed="false">
      <c r="A10508" s="8" t="n">
        <v>2269</v>
      </c>
      <c r="B10508" s="8" t="s">
        <v>343</v>
      </c>
      <c r="C10508" s="13" t="n">
        <v>0.0276287998528843</v>
      </c>
      <c r="D10508" s="13" t="n">
        <v>0</v>
      </c>
      <c r="E10508" s="8" t="n">
        <f aca="false">IF(C10508&gt;=$B$4,1,0)</f>
        <v>0</v>
      </c>
      <c r="F10508" s="8" t="n">
        <f aca="false">IF(D10508&gt;=$B$4,1,0)</f>
        <v>0</v>
      </c>
      <c r="G10508" s="8" t="str">
        <f aca="false">IF(AND(E10508=1,F10508=1),"Both pay",IF(F10508=1,"Missed",IF(E10508=1,"False trigger","Neither")))</f>
        <v>Neither</v>
      </c>
    </row>
    <row r="10509" customFormat="false" ht="15" hidden="false" customHeight="false" outlineLevel="0" collapsed="false">
      <c r="A10509" s="8" t="n">
        <v>2270</v>
      </c>
      <c r="B10509" s="8" t="s">
        <v>343</v>
      </c>
      <c r="C10509" s="13" t="n">
        <v>0.0119070879387521</v>
      </c>
      <c r="D10509" s="13" t="n">
        <v>0</v>
      </c>
      <c r="E10509" s="8" t="n">
        <f aca="false">IF(C10509&gt;=$B$4,1,0)</f>
        <v>0</v>
      </c>
      <c r="F10509" s="8" t="n">
        <f aca="false">IF(D10509&gt;=$B$4,1,0)</f>
        <v>0</v>
      </c>
      <c r="G10509" s="8" t="str">
        <f aca="false">IF(AND(E10509=1,F10509=1),"Both pay",IF(F10509=1,"Missed",IF(E10509=1,"False trigger","Neither")))</f>
        <v>Neither</v>
      </c>
    </row>
    <row r="10510" customFormat="false" ht="15" hidden="false" customHeight="false" outlineLevel="0" collapsed="false">
      <c r="A10510" s="8" t="n">
        <v>2271</v>
      </c>
      <c r="B10510" s="8" t="s">
        <v>343</v>
      </c>
      <c r="C10510" s="13" t="n">
        <v>0.0009579142489659</v>
      </c>
      <c r="D10510" s="13" t="n">
        <v>0</v>
      </c>
      <c r="E10510" s="8" t="n">
        <f aca="false">IF(C10510&gt;=$B$4,1,0)</f>
        <v>0</v>
      </c>
      <c r="F10510" s="8" t="n">
        <f aca="false">IF(D10510&gt;=$B$4,1,0)</f>
        <v>0</v>
      </c>
      <c r="G10510" s="8" t="str">
        <f aca="false">IF(AND(E10510=1,F10510=1),"Both pay",IF(F10510=1,"Missed",IF(E10510=1,"False trigger","Neither")))</f>
        <v>Neither</v>
      </c>
    </row>
    <row r="10511" customFormat="false" ht="15" hidden="false" customHeight="false" outlineLevel="0" collapsed="false">
      <c r="A10511" s="8" t="n">
        <v>2272</v>
      </c>
      <c r="B10511" s="8" t="s">
        <v>343</v>
      </c>
      <c r="C10511" s="13" t="n">
        <v>0.0042339321246362</v>
      </c>
      <c r="D10511" s="13" t="n">
        <v>0</v>
      </c>
      <c r="E10511" s="8" t="n">
        <f aca="false">IF(C10511&gt;=$B$4,1,0)</f>
        <v>0</v>
      </c>
      <c r="F10511" s="8" t="n">
        <f aca="false">IF(D10511&gt;=$B$4,1,0)</f>
        <v>0</v>
      </c>
      <c r="G10511" s="8" t="str">
        <f aca="false">IF(AND(E10511=1,F10511=1),"Both pay",IF(F10511=1,"Missed",IF(E10511=1,"False trigger","Neither")))</f>
        <v>Neither</v>
      </c>
    </row>
    <row r="10512" customFormat="false" ht="15" hidden="false" customHeight="false" outlineLevel="0" collapsed="false">
      <c r="A10512" s="8" t="n">
        <v>2273</v>
      </c>
      <c r="B10512" s="8" t="s">
        <v>343</v>
      </c>
      <c r="C10512" s="13" t="n">
        <v>0.0060316203699048</v>
      </c>
      <c r="D10512" s="13" t="n">
        <v>0</v>
      </c>
      <c r="E10512" s="8" t="n">
        <f aca="false">IF(C10512&gt;=$B$4,1,0)</f>
        <v>0</v>
      </c>
      <c r="F10512" s="8" t="n">
        <f aca="false">IF(D10512&gt;=$B$4,1,0)</f>
        <v>0</v>
      </c>
      <c r="G10512" s="8" t="str">
        <f aca="false">IF(AND(E10512=1,F10512=1),"Both pay",IF(F10512=1,"Missed",IF(E10512=1,"False trigger","Neither")))</f>
        <v>Neither</v>
      </c>
    </row>
    <row r="10513" customFormat="false" ht="15" hidden="false" customHeight="false" outlineLevel="0" collapsed="false">
      <c r="A10513" s="8" t="n">
        <v>2281</v>
      </c>
      <c r="B10513" s="8" t="s">
        <v>343</v>
      </c>
      <c r="C10513" s="13" t="n">
        <v>0.0018390519229996</v>
      </c>
      <c r="D10513" s="13" t="n">
        <v>0</v>
      </c>
      <c r="E10513" s="8" t="n">
        <f aca="false">IF(C10513&gt;=$B$4,1,0)</f>
        <v>0</v>
      </c>
      <c r="F10513" s="8" t="n">
        <f aca="false">IF(D10513&gt;=$B$4,1,0)</f>
        <v>0</v>
      </c>
      <c r="G10513" s="8" t="str">
        <f aca="false">IF(AND(E10513=1,F10513=1),"Both pay",IF(F10513=1,"Missed",IF(E10513=1,"False trigger","Neither")))</f>
        <v>Neither</v>
      </c>
    </row>
    <row r="10514" customFormat="false" ht="15" hidden="false" customHeight="false" outlineLevel="0" collapsed="false">
      <c r="A10514" s="8" t="n">
        <v>2282</v>
      </c>
      <c r="B10514" s="8" t="s">
        <v>343</v>
      </c>
      <c r="C10514" s="13" t="n">
        <v>0.0010443502221235</v>
      </c>
      <c r="D10514" s="13" t="n">
        <v>0</v>
      </c>
      <c r="E10514" s="8" t="n">
        <f aca="false">IF(C10514&gt;=$B$4,1,0)</f>
        <v>0</v>
      </c>
      <c r="F10514" s="8" t="n">
        <f aca="false">IF(D10514&gt;=$B$4,1,0)</f>
        <v>0</v>
      </c>
      <c r="G10514" s="8" t="str">
        <f aca="false">IF(AND(E10514=1,F10514=1),"Both pay",IF(F10514=1,"Missed",IF(E10514=1,"False trigger","Neither")))</f>
        <v>Neither</v>
      </c>
    </row>
    <row r="10515" customFormat="false" ht="15" hidden="false" customHeight="false" outlineLevel="0" collapsed="false">
      <c r="A10515" s="8" t="n">
        <v>2283</v>
      </c>
      <c r="B10515" s="8" t="s">
        <v>343</v>
      </c>
      <c r="C10515" s="13" t="n">
        <v>0.0007988262799685</v>
      </c>
      <c r="D10515" s="13" t="n">
        <v>0</v>
      </c>
      <c r="E10515" s="8" t="n">
        <f aca="false">IF(C10515&gt;=$B$4,1,0)</f>
        <v>0</v>
      </c>
      <c r="F10515" s="8" t="n">
        <f aca="false">IF(D10515&gt;=$B$4,1,0)</f>
        <v>0</v>
      </c>
      <c r="G10515" s="8" t="str">
        <f aca="false">IF(AND(E10515=1,F10515=1),"Both pay",IF(F10515=1,"Missed",IF(E10515=1,"False trigger","Neither")))</f>
        <v>Neither</v>
      </c>
    </row>
    <row r="10516" customFormat="false" ht="15" hidden="false" customHeight="false" outlineLevel="0" collapsed="false">
      <c r="A10516" s="8" t="n">
        <v>2284</v>
      </c>
      <c r="B10516" s="8" t="s">
        <v>343</v>
      </c>
      <c r="C10516" s="13" t="n">
        <v>0.0038464409661074</v>
      </c>
      <c r="D10516" s="13" t="n">
        <v>0</v>
      </c>
      <c r="E10516" s="8" t="n">
        <f aca="false">IF(C10516&gt;=$B$4,1,0)</f>
        <v>0</v>
      </c>
      <c r="F10516" s="8" t="n">
        <f aca="false">IF(D10516&gt;=$B$4,1,0)</f>
        <v>0</v>
      </c>
      <c r="G10516" s="8" t="str">
        <f aca="false">IF(AND(E10516=1,F10516=1),"Both pay",IF(F10516=1,"Missed",IF(E10516=1,"False trigger","Neither")))</f>
        <v>Neither</v>
      </c>
    </row>
    <row r="10517" customFormat="false" ht="15" hidden="false" customHeight="false" outlineLevel="0" collapsed="false">
      <c r="A10517" s="8" t="n">
        <v>2285</v>
      </c>
      <c r="B10517" s="8" t="s">
        <v>343</v>
      </c>
      <c r="C10517" s="13" t="n">
        <v>0.0045556065194816</v>
      </c>
      <c r="D10517" s="13" t="n">
        <v>0</v>
      </c>
      <c r="E10517" s="8" t="n">
        <f aca="false">IF(C10517&gt;=$B$4,1,0)</f>
        <v>0</v>
      </c>
      <c r="F10517" s="8" t="n">
        <f aca="false">IF(D10517&gt;=$B$4,1,0)</f>
        <v>0</v>
      </c>
      <c r="G10517" s="8" t="str">
        <f aca="false">IF(AND(E10517=1,F10517=1),"Both pay",IF(F10517=1,"Missed",IF(E10517=1,"False trigger","Neither")))</f>
        <v>Neither</v>
      </c>
    </row>
    <row r="10518" customFormat="false" ht="15" hidden="false" customHeight="false" outlineLevel="0" collapsed="false">
      <c r="A10518" s="8" t="n">
        <v>2286</v>
      </c>
      <c r="B10518" s="8" t="s">
        <v>343</v>
      </c>
      <c r="C10518" s="13" t="n">
        <v>0.010882738926675</v>
      </c>
      <c r="D10518" s="13" t="n">
        <v>0</v>
      </c>
      <c r="E10518" s="8" t="n">
        <f aca="false">IF(C10518&gt;=$B$4,1,0)</f>
        <v>0</v>
      </c>
      <c r="F10518" s="8" t="n">
        <f aca="false">IF(D10518&gt;=$B$4,1,0)</f>
        <v>0</v>
      </c>
      <c r="G10518" s="8" t="str">
        <f aca="false">IF(AND(E10518=1,F10518=1),"Both pay",IF(F10518=1,"Missed",IF(E10518=1,"False trigger","Neither")))</f>
        <v>Neither</v>
      </c>
    </row>
    <row r="10519" customFormat="false" ht="15" hidden="false" customHeight="false" outlineLevel="0" collapsed="false">
      <c r="A10519" s="8" t="n">
        <v>2287</v>
      </c>
      <c r="B10519" s="8" t="s">
        <v>343</v>
      </c>
      <c r="C10519" s="13" t="n">
        <v>0.0197403405241303</v>
      </c>
      <c r="D10519" s="13" t="n">
        <v>0</v>
      </c>
      <c r="E10519" s="8" t="n">
        <f aca="false">IF(C10519&gt;=$B$4,1,0)</f>
        <v>0</v>
      </c>
      <c r="F10519" s="8" t="n">
        <f aca="false">IF(D10519&gt;=$B$4,1,0)</f>
        <v>0</v>
      </c>
      <c r="G10519" s="8" t="str">
        <f aca="false">IF(AND(E10519=1,F10519=1),"Both pay",IF(F10519=1,"Missed",IF(E10519=1,"False trigger","Neither")))</f>
        <v>Neither</v>
      </c>
    </row>
    <row r="10520" customFormat="false" ht="15" hidden="false" customHeight="false" outlineLevel="0" collapsed="false">
      <c r="A10520" s="8" t="n">
        <v>2288</v>
      </c>
      <c r="B10520" s="8" t="s">
        <v>343</v>
      </c>
      <c r="C10520" s="13" t="n">
        <v>0.0095221393961182</v>
      </c>
      <c r="D10520" s="13" t="n">
        <v>0</v>
      </c>
      <c r="E10520" s="8" t="n">
        <f aca="false">IF(C10520&gt;=$B$4,1,0)</f>
        <v>0</v>
      </c>
      <c r="F10520" s="8" t="n">
        <f aca="false">IF(D10520&gt;=$B$4,1,0)</f>
        <v>0</v>
      </c>
      <c r="G10520" s="8" t="str">
        <f aca="false">IF(AND(E10520=1,F10520=1),"Both pay",IF(F10520=1,"Missed",IF(E10520=1,"False trigger","Neither")))</f>
        <v>Neither</v>
      </c>
    </row>
    <row r="10521" customFormat="false" ht="15" hidden="false" customHeight="false" outlineLevel="0" collapsed="false">
      <c r="A10521" s="8" t="n">
        <v>2289</v>
      </c>
      <c r="B10521" s="8" t="s">
        <v>343</v>
      </c>
      <c r="C10521" s="13" t="n">
        <v>0.0519970350896059</v>
      </c>
      <c r="D10521" s="13" t="n">
        <v>0</v>
      </c>
      <c r="E10521" s="8" t="n">
        <f aca="false">IF(C10521&gt;=$B$4,1,0)</f>
        <v>0</v>
      </c>
      <c r="F10521" s="8" t="n">
        <f aca="false">IF(D10521&gt;=$B$4,1,0)</f>
        <v>0</v>
      </c>
      <c r="G10521" s="8" t="str">
        <f aca="false">IF(AND(E10521=1,F10521=1),"Both pay",IF(F10521=1,"Missed",IF(E10521=1,"False trigger","Neither")))</f>
        <v>Neither</v>
      </c>
    </row>
    <row r="10522" customFormat="false" ht="15" hidden="false" customHeight="false" outlineLevel="0" collapsed="false">
      <c r="A10522" s="8" t="n">
        <v>2290</v>
      </c>
      <c r="B10522" s="8" t="s">
        <v>343</v>
      </c>
      <c r="C10522" s="13" t="n">
        <v>0.0303529013698948</v>
      </c>
      <c r="D10522" s="13" t="n">
        <v>0</v>
      </c>
      <c r="E10522" s="8" t="n">
        <f aca="false">IF(C10522&gt;=$B$4,1,0)</f>
        <v>0</v>
      </c>
      <c r="F10522" s="8" t="n">
        <f aca="false">IF(D10522&gt;=$B$4,1,0)</f>
        <v>0</v>
      </c>
      <c r="G10522" s="8" t="str">
        <f aca="false">IF(AND(E10522=1,F10522=1),"Both pay",IF(F10522=1,"Missed",IF(E10522=1,"False trigger","Neither")))</f>
        <v>Neither</v>
      </c>
    </row>
    <row r="10523" customFormat="false" ht="15" hidden="false" customHeight="false" outlineLevel="0" collapsed="false">
      <c r="A10523" s="8" t="n">
        <v>2291</v>
      </c>
      <c r="B10523" s="8" t="s">
        <v>343</v>
      </c>
      <c r="C10523" s="13" t="n">
        <v>0.0117019609511856</v>
      </c>
      <c r="D10523" s="13" t="n">
        <v>0</v>
      </c>
      <c r="E10523" s="8" t="n">
        <f aca="false">IF(C10523&gt;=$B$4,1,0)</f>
        <v>0</v>
      </c>
      <c r="F10523" s="8" t="n">
        <f aca="false">IF(D10523&gt;=$B$4,1,0)</f>
        <v>0</v>
      </c>
      <c r="G10523" s="8" t="str">
        <f aca="false">IF(AND(E10523=1,F10523=1),"Both pay",IF(F10523=1,"Missed",IF(E10523=1,"False trigger","Neither")))</f>
        <v>Neither</v>
      </c>
    </row>
    <row r="10524" customFormat="false" ht="15" hidden="false" customHeight="false" outlineLevel="0" collapsed="false">
      <c r="A10524" s="8" t="n">
        <v>2292</v>
      </c>
      <c r="B10524" s="8" t="s">
        <v>343</v>
      </c>
      <c r="C10524" s="13" t="n">
        <v>0.0418301241798744</v>
      </c>
      <c r="D10524" s="13" t="n">
        <v>0</v>
      </c>
      <c r="E10524" s="8" t="n">
        <f aca="false">IF(C10524&gt;=$B$4,1,0)</f>
        <v>0</v>
      </c>
      <c r="F10524" s="8" t="n">
        <f aca="false">IF(D10524&gt;=$B$4,1,0)</f>
        <v>0</v>
      </c>
      <c r="G10524" s="8" t="str">
        <f aca="false">IF(AND(E10524=1,F10524=1),"Both pay",IF(F10524=1,"Missed",IF(E10524=1,"False trigger","Neither")))</f>
        <v>Neither</v>
      </c>
    </row>
    <row r="10525" customFormat="false" ht="15" hidden="false" customHeight="false" outlineLevel="0" collapsed="false">
      <c r="A10525" s="8" t="n">
        <v>2293</v>
      </c>
      <c r="B10525" s="8" t="s">
        <v>343</v>
      </c>
      <c r="C10525" s="13" t="n">
        <v>0.0250906135789819</v>
      </c>
      <c r="D10525" s="13" t="n">
        <v>0</v>
      </c>
      <c r="E10525" s="8" t="n">
        <f aca="false">IF(C10525&gt;=$B$4,1,0)</f>
        <v>0</v>
      </c>
      <c r="F10525" s="8" t="n">
        <f aca="false">IF(D10525&gt;=$B$4,1,0)</f>
        <v>0</v>
      </c>
      <c r="G10525" s="8" t="str">
        <f aca="false">IF(AND(E10525=1,F10525=1),"Both pay",IF(F10525=1,"Missed",IF(E10525=1,"False trigger","Neither")))</f>
        <v>Neither</v>
      </c>
    </row>
    <row r="10526" customFormat="false" ht="15" hidden="false" customHeight="false" outlineLevel="0" collapsed="false">
      <c r="A10526" s="8" t="n">
        <v>2294</v>
      </c>
      <c r="B10526" s="8" t="s">
        <v>343</v>
      </c>
      <c r="C10526" s="13" t="n">
        <v>0.0134750182230121</v>
      </c>
      <c r="D10526" s="13" t="n">
        <v>0</v>
      </c>
      <c r="E10526" s="8" t="n">
        <f aca="false">IF(C10526&gt;=$B$4,1,0)</f>
        <v>0</v>
      </c>
      <c r="F10526" s="8" t="n">
        <f aca="false">IF(D10526&gt;=$B$4,1,0)</f>
        <v>0</v>
      </c>
      <c r="G10526" s="8" t="str">
        <f aca="false">IF(AND(E10526=1,F10526=1),"Both pay",IF(F10526=1,"Missed",IF(E10526=1,"False trigger","Neither")))</f>
        <v>Neither</v>
      </c>
    </row>
    <row r="10527" customFormat="false" ht="15" hidden="false" customHeight="false" outlineLevel="0" collapsed="false">
      <c r="A10527" s="8" t="n">
        <v>2295</v>
      </c>
      <c r="B10527" s="8" t="s">
        <v>343</v>
      </c>
      <c r="C10527" s="13" t="n">
        <v>0.0370998937808835</v>
      </c>
      <c r="D10527" s="13" t="n">
        <v>0</v>
      </c>
      <c r="E10527" s="8" t="n">
        <f aca="false">IF(C10527&gt;=$B$4,1,0)</f>
        <v>0</v>
      </c>
      <c r="F10527" s="8" t="n">
        <f aca="false">IF(D10527&gt;=$B$4,1,0)</f>
        <v>0</v>
      </c>
      <c r="G10527" s="8" t="str">
        <f aca="false">IF(AND(E10527=1,F10527=1),"Both pay",IF(F10527=1,"Missed",IF(E10527=1,"False trigger","Neither")))</f>
        <v>Neither</v>
      </c>
    </row>
    <row r="10528" customFormat="false" ht="15" hidden="false" customHeight="false" outlineLevel="0" collapsed="false">
      <c r="A10528" s="8" t="n">
        <v>2296</v>
      </c>
      <c r="B10528" s="8" t="s">
        <v>343</v>
      </c>
      <c r="C10528" s="13" t="n">
        <v>0.0728549203897692</v>
      </c>
      <c r="D10528" s="13" t="n">
        <v>0</v>
      </c>
      <c r="E10528" s="8" t="n">
        <f aca="false">IF(C10528&gt;=$B$4,1,0)</f>
        <v>0</v>
      </c>
      <c r="F10528" s="8" t="n">
        <f aca="false">IF(D10528&gt;=$B$4,1,0)</f>
        <v>0</v>
      </c>
      <c r="G10528" s="8" t="str">
        <f aca="false">IF(AND(E10528=1,F10528=1),"Both pay",IF(F10528=1,"Missed",IF(E10528=1,"False trigger","Neither")))</f>
        <v>Neither</v>
      </c>
    </row>
    <row r="10529" customFormat="false" ht="15" hidden="false" customHeight="false" outlineLevel="0" collapsed="false">
      <c r="A10529" s="8" t="n">
        <v>2297</v>
      </c>
      <c r="B10529" s="8" t="s">
        <v>343</v>
      </c>
      <c r="C10529" s="13" t="n">
        <v>0.0288372629303523</v>
      </c>
      <c r="D10529" s="13" t="n">
        <v>0</v>
      </c>
      <c r="E10529" s="8" t="n">
        <f aca="false">IF(C10529&gt;=$B$4,1,0)</f>
        <v>0</v>
      </c>
      <c r="F10529" s="8" t="n">
        <f aca="false">IF(D10529&gt;=$B$4,1,0)</f>
        <v>0</v>
      </c>
      <c r="G10529" s="8" t="str">
        <f aca="false">IF(AND(E10529=1,F10529=1),"Both pay",IF(F10529=1,"Missed",IF(E10529=1,"False trigger","Neither")))</f>
        <v>Neither</v>
      </c>
    </row>
    <row r="10530" customFormat="false" ht="15" hidden="false" customHeight="false" outlineLevel="0" collapsed="false">
      <c r="A10530" s="8" t="n">
        <v>2298</v>
      </c>
      <c r="B10530" s="8" t="s">
        <v>343</v>
      </c>
      <c r="C10530" s="13" t="n">
        <v>0.0075397838586894</v>
      </c>
      <c r="D10530" s="13" t="n">
        <v>0</v>
      </c>
      <c r="E10530" s="8" t="n">
        <f aca="false">IF(C10530&gt;=$B$4,1,0)</f>
        <v>0</v>
      </c>
      <c r="F10530" s="8" t="n">
        <f aca="false">IF(D10530&gt;=$B$4,1,0)</f>
        <v>0</v>
      </c>
      <c r="G10530" s="8" t="str">
        <f aca="false">IF(AND(E10530=1,F10530=1),"Both pay",IF(F10530=1,"Missed",IF(E10530=1,"False trigger","Neither")))</f>
        <v>Neither</v>
      </c>
    </row>
    <row r="10531" customFormat="false" ht="15" hidden="false" customHeight="false" outlineLevel="0" collapsed="false">
      <c r="A10531" s="8" t="n">
        <v>2299</v>
      </c>
      <c r="B10531" s="8" t="s">
        <v>343</v>
      </c>
      <c r="C10531" s="13" t="n">
        <v>0.0089261002688871</v>
      </c>
      <c r="D10531" s="13" t="n">
        <v>0</v>
      </c>
      <c r="E10531" s="8" t="n">
        <f aca="false">IF(C10531&gt;=$B$4,1,0)</f>
        <v>0</v>
      </c>
      <c r="F10531" s="8" t="n">
        <f aca="false">IF(D10531&gt;=$B$4,1,0)</f>
        <v>0</v>
      </c>
      <c r="G10531" s="8" t="str">
        <f aca="false">IF(AND(E10531=1,F10531=1),"Both pay",IF(F10531=1,"Missed",IF(E10531=1,"False trigger","Neither")))</f>
        <v>Neither</v>
      </c>
    </row>
    <row r="10532" customFormat="false" ht="15" hidden="false" customHeight="false" outlineLevel="0" collapsed="false">
      <c r="A10532" s="8" t="n">
        <v>2305</v>
      </c>
      <c r="B10532" s="8" t="s">
        <v>343</v>
      </c>
      <c r="C10532" s="13" t="n">
        <v>0.0017693679251422</v>
      </c>
      <c r="D10532" s="13" t="n">
        <v>0</v>
      </c>
      <c r="E10532" s="8" t="n">
        <f aca="false">IF(C10532&gt;=$B$4,1,0)</f>
        <v>0</v>
      </c>
      <c r="F10532" s="8" t="n">
        <f aca="false">IF(D10532&gt;=$B$4,1,0)</f>
        <v>0</v>
      </c>
      <c r="G10532" s="8" t="str">
        <f aca="false">IF(AND(E10532=1,F10532=1),"Both pay",IF(F10532=1,"Missed",IF(E10532=1,"False trigger","Neither")))</f>
        <v>Neither</v>
      </c>
    </row>
    <row r="10533" customFormat="false" ht="15" hidden="false" customHeight="false" outlineLevel="0" collapsed="false">
      <c r="A10533" s="8" t="n">
        <v>2306</v>
      </c>
      <c r="B10533" s="8" t="s">
        <v>343</v>
      </c>
      <c r="C10533" s="13" t="n">
        <v>0.0017139998434991</v>
      </c>
      <c r="D10533" s="13" t="n">
        <v>0</v>
      </c>
      <c r="E10533" s="8" t="n">
        <f aca="false">IF(C10533&gt;=$B$4,1,0)</f>
        <v>0</v>
      </c>
      <c r="F10533" s="8" t="n">
        <f aca="false">IF(D10533&gt;=$B$4,1,0)</f>
        <v>0</v>
      </c>
      <c r="G10533" s="8" t="str">
        <f aca="false">IF(AND(E10533=1,F10533=1),"Both pay",IF(F10533=1,"Missed",IF(E10533=1,"False trigger","Neither")))</f>
        <v>Neither</v>
      </c>
    </row>
    <row r="10534" customFormat="false" ht="15" hidden="false" customHeight="false" outlineLevel="0" collapsed="false">
      <c r="A10534" s="8" t="n">
        <v>2307</v>
      </c>
      <c r="B10534" s="8" t="s">
        <v>343</v>
      </c>
      <c r="C10534" s="13" t="n">
        <v>0.0008801537571478</v>
      </c>
      <c r="D10534" s="13" t="n">
        <v>0</v>
      </c>
      <c r="E10534" s="8" t="n">
        <f aca="false">IF(C10534&gt;=$B$4,1,0)</f>
        <v>0</v>
      </c>
      <c r="F10534" s="8" t="n">
        <f aca="false">IF(D10534&gt;=$B$4,1,0)</f>
        <v>0</v>
      </c>
      <c r="G10534" s="8" t="str">
        <f aca="false">IF(AND(E10534=1,F10534=1),"Both pay",IF(F10534=1,"Missed",IF(E10534=1,"False trigger","Neither")))</f>
        <v>Neither</v>
      </c>
    </row>
    <row r="10535" customFormat="false" ht="15" hidden="false" customHeight="false" outlineLevel="0" collapsed="false">
      <c r="A10535" s="8" t="n">
        <v>2308</v>
      </c>
      <c r="B10535" s="8" t="s">
        <v>343</v>
      </c>
      <c r="C10535" s="13" t="n">
        <v>0.0021809123195595</v>
      </c>
      <c r="D10535" s="13" t="n">
        <v>0</v>
      </c>
      <c r="E10535" s="8" t="n">
        <f aca="false">IF(C10535&gt;=$B$4,1,0)</f>
        <v>0</v>
      </c>
      <c r="F10535" s="8" t="n">
        <f aca="false">IF(D10535&gt;=$B$4,1,0)</f>
        <v>0</v>
      </c>
      <c r="G10535" s="8" t="str">
        <f aca="false">IF(AND(E10535=1,F10535=1),"Both pay",IF(F10535=1,"Missed",IF(E10535=1,"False trigger","Neither")))</f>
        <v>Neither</v>
      </c>
    </row>
    <row r="10536" customFormat="false" ht="15" hidden="false" customHeight="false" outlineLevel="0" collapsed="false">
      <c r="A10536" s="8" t="n">
        <v>2309</v>
      </c>
      <c r="B10536" s="8" t="s">
        <v>343</v>
      </c>
      <c r="C10536" s="13" t="n">
        <v>0.102799262815999</v>
      </c>
      <c r="D10536" s="13" t="n">
        <v>0</v>
      </c>
      <c r="E10536" s="8" t="n">
        <f aca="false">IF(C10536&gt;=$B$4,1,0)</f>
        <v>0</v>
      </c>
      <c r="F10536" s="8" t="n">
        <f aca="false">IF(D10536&gt;=$B$4,1,0)</f>
        <v>0</v>
      </c>
      <c r="G10536" s="8" t="str">
        <f aca="false">IF(AND(E10536=1,F10536=1),"Both pay",IF(F10536=1,"Missed",IF(E10536=1,"False trigger","Neither")))</f>
        <v>Neither</v>
      </c>
    </row>
    <row r="10537" customFormat="false" ht="15" hidden="false" customHeight="false" outlineLevel="0" collapsed="false">
      <c r="A10537" s="8" t="n">
        <v>2310</v>
      </c>
      <c r="B10537" s="8" t="s">
        <v>343</v>
      </c>
      <c r="C10537" s="13" t="n">
        <v>0.156606984118469</v>
      </c>
      <c r="D10537" s="13" t="n">
        <v>0</v>
      </c>
      <c r="E10537" s="8" t="n">
        <f aca="false">IF(C10537&gt;=$B$4,1,0)</f>
        <v>0</v>
      </c>
      <c r="F10537" s="8" t="n">
        <f aca="false">IF(D10537&gt;=$B$4,1,0)</f>
        <v>0</v>
      </c>
      <c r="G10537" s="8" t="str">
        <f aca="false">IF(AND(E10537=1,F10537=1),"Both pay",IF(F10537=1,"Missed",IF(E10537=1,"False trigger","Neither")))</f>
        <v>Neither</v>
      </c>
    </row>
    <row r="10538" customFormat="false" ht="15" hidden="false" customHeight="false" outlineLevel="0" collapsed="false">
      <c r="A10538" s="8" t="n">
        <v>2311</v>
      </c>
      <c r="B10538" s="8" t="s">
        <v>343</v>
      </c>
      <c r="C10538" s="13" t="n">
        <v>0.2404105500128</v>
      </c>
      <c r="D10538" s="13" t="n">
        <v>0</v>
      </c>
      <c r="E10538" s="8" t="n">
        <f aca="false">IF(C10538&gt;=$B$4,1,0)</f>
        <v>0</v>
      </c>
      <c r="F10538" s="8" t="n">
        <f aca="false">IF(D10538&gt;=$B$4,1,0)</f>
        <v>0</v>
      </c>
      <c r="G10538" s="8" t="str">
        <f aca="false">IF(AND(E10538=1,F10538=1),"Both pay",IF(F10538=1,"Missed",IF(E10538=1,"False trigger","Neither")))</f>
        <v>Neither</v>
      </c>
    </row>
    <row r="10539" customFormat="false" ht="15" hidden="false" customHeight="false" outlineLevel="0" collapsed="false">
      <c r="A10539" s="8" t="n">
        <v>2312</v>
      </c>
      <c r="B10539" s="8" t="s">
        <v>343</v>
      </c>
      <c r="C10539" s="13" t="n">
        <v>0.207500349602523</v>
      </c>
      <c r="D10539" s="13" t="n">
        <v>0</v>
      </c>
      <c r="E10539" s="8" t="n">
        <f aca="false">IF(C10539&gt;=$B$4,1,0)</f>
        <v>0</v>
      </c>
      <c r="F10539" s="8" t="n">
        <f aca="false">IF(D10539&gt;=$B$4,1,0)</f>
        <v>0</v>
      </c>
      <c r="G10539" s="8" t="str">
        <f aca="false">IF(AND(E10539=1,F10539=1),"Both pay",IF(F10539=1,"Missed",IF(E10539=1,"False trigger","Neither")))</f>
        <v>Neither</v>
      </c>
    </row>
    <row r="10540" customFormat="false" ht="15" hidden="false" customHeight="false" outlineLevel="0" collapsed="false">
      <c r="A10540" s="8" t="n">
        <v>2313</v>
      </c>
      <c r="B10540" s="8" t="s">
        <v>343</v>
      </c>
      <c r="C10540" s="13" t="n">
        <v>0.129809030223086</v>
      </c>
      <c r="D10540" s="13" t="n">
        <v>0</v>
      </c>
      <c r="E10540" s="8" t="n">
        <f aca="false">IF(C10540&gt;=$B$4,1,0)</f>
        <v>0</v>
      </c>
      <c r="F10540" s="8" t="n">
        <f aca="false">IF(D10540&gt;=$B$4,1,0)</f>
        <v>0</v>
      </c>
      <c r="G10540" s="8" t="str">
        <f aca="false">IF(AND(E10540=1,F10540=1),"Both pay",IF(F10540=1,"Missed",IF(E10540=1,"False trigger","Neither")))</f>
        <v>Neither</v>
      </c>
    </row>
    <row r="10541" customFormat="false" ht="15" hidden="false" customHeight="false" outlineLevel="0" collapsed="false">
      <c r="A10541" s="8" t="n">
        <v>2314</v>
      </c>
      <c r="B10541" s="8" t="s">
        <v>343</v>
      </c>
      <c r="C10541" s="13" t="n">
        <v>0.0804755935758656</v>
      </c>
      <c r="D10541" s="13" t="n">
        <v>0</v>
      </c>
      <c r="E10541" s="8" t="n">
        <f aca="false">IF(C10541&gt;=$B$4,1,0)</f>
        <v>0</v>
      </c>
      <c r="F10541" s="8" t="n">
        <f aca="false">IF(D10541&gt;=$B$4,1,0)</f>
        <v>0</v>
      </c>
      <c r="G10541" s="8" t="str">
        <f aca="false">IF(AND(E10541=1,F10541=1),"Both pay",IF(F10541=1,"Missed",IF(E10541=1,"False trigger","Neither")))</f>
        <v>Neither</v>
      </c>
    </row>
    <row r="10542" customFormat="false" ht="15" hidden="false" customHeight="false" outlineLevel="0" collapsed="false">
      <c r="A10542" s="8" t="n">
        <v>2315</v>
      </c>
      <c r="B10542" s="8" t="s">
        <v>343</v>
      </c>
      <c r="C10542" s="13" t="n">
        <v>0.0006351764649927</v>
      </c>
      <c r="D10542" s="13" t="n">
        <v>0</v>
      </c>
      <c r="E10542" s="8" t="n">
        <f aca="false">IF(C10542&gt;=$B$4,1,0)</f>
        <v>0</v>
      </c>
      <c r="F10542" s="8" t="n">
        <f aca="false">IF(D10542&gt;=$B$4,1,0)</f>
        <v>0</v>
      </c>
      <c r="G10542" s="8" t="str">
        <f aca="false">IF(AND(E10542=1,F10542=1),"Both pay",IF(F10542=1,"Missed",IF(E10542=1,"False trigger","Neither")))</f>
        <v>Neither</v>
      </c>
    </row>
    <row r="10543" customFormat="false" ht="15" hidden="false" customHeight="false" outlineLevel="0" collapsed="false">
      <c r="A10543" s="8" t="n">
        <v>2316</v>
      </c>
      <c r="B10543" s="8" t="s">
        <v>343</v>
      </c>
      <c r="C10543" s="13" t="n">
        <v>0.0001254435673843</v>
      </c>
      <c r="D10543" s="13" t="n">
        <v>0.0037499999999965</v>
      </c>
      <c r="E10543" s="8" t="n">
        <f aca="false">IF(C10543&gt;=$B$4,1,0)</f>
        <v>0</v>
      </c>
      <c r="F10543" s="8" t="n">
        <f aca="false">IF(D10543&gt;=$B$4,1,0)</f>
        <v>0</v>
      </c>
      <c r="G10543" s="8" t="str">
        <f aca="false">IF(AND(E10543=1,F10543=1),"Both pay",IF(F10543=1,"Missed",IF(E10543=1,"False trigger","Neither")))</f>
        <v>Neither</v>
      </c>
    </row>
    <row r="10544" customFormat="false" ht="15" hidden="false" customHeight="false" outlineLevel="0" collapsed="false">
      <c r="A10544" s="8" t="n">
        <v>2317</v>
      </c>
      <c r="B10544" s="8" t="s">
        <v>343</v>
      </c>
      <c r="C10544" s="13" t="n">
        <v>0.0003650930657066</v>
      </c>
      <c r="D10544" s="13" t="n">
        <v>0.0287500000000022</v>
      </c>
      <c r="E10544" s="8" t="n">
        <f aca="false">IF(C10544&gt;=$B$4,1,0)</f>
        <v>0</v>
      </c>
      <c r="F10544" s="8" t="n">
        <f aca="false">IF(D10544&gt;=$B$4,1,0)</f>
        <v>0</v>
      </c>
      <c r="G10544" s="8" t="str">
        <f aca="false">IF(AND(E10544=1,F10544=1),"Both pay",IF(F10544=1,"Missed",IF(E10544=1,"False trigger","Neither")))</f>
        <v>Neither</v>
      </c>
    </row>
    <row r="10545" customFormat="false" ht="15" hidden="false" customHeight="false" outlineLevel="0" collapsed="false">
      <c r="A10545" s="8" t="n">
        <v>2318</v>
      </c>
      <c r="B10545" s="8" t="s">
        <v>343</v>
      </c>
      <c r="C10545" s="13" t="n">
        <v>0.0003223753628702</v>
      </c>
      <c r="D10545" s="13" t="n">
        <v>0</v>
      </c>
      <c r="E10545" s="8" t="n">
        <f aca="false">IF(C10545&gt;=$B$4,1,0)</f>
        <v>0</v>
      </c>
      <c r="F10545" s="8" t="n">
        <f aca="false">IF(D10545&gt;=$B$4,1,0)</f>
        <v>0</v>
      </c>
      <c r="G10545" s="8" t="str">
        <f aca="false">IF(AND(E10545=1,F10545=1),"Both pay",IF(F10545=1,"Missed",IF(E10545=1,"False trigger","Neither")))</f>
        <v>Neither</v>
      </c>
    </row>
    <row r="10546" customFormat="false" ht="15" hidden="false" customHeight="false" outlineLevel="0" collapsed="false">
      <c r="A10546" s="8" t="n">
        <v>2319</v>
      </c>
      <c r="B10546" s="8" t="s">
        <v>343</v>
      </c>
      <c r="C10546" s="13" t="n">
        <v>0.000127227471129</v>
      </c>
      <c r="D10546" s="13" t="n">
        <v>0</v>
      </c>
      <c r="E10546" s="8" t="n">
        <f aca="false">IF(C10546&gt;=$B$4,1,0)</f>
        <v>0</v>
      </c>
      <c r="F10546" s="8" t="n">
        <f aca="false">IF(D10546&gt;=$B$4,1,0)</f>
        <v>0</v>
      </c>
      <c r="G10546" s="8" t="str">
        <f aca="false">IF(AND(E10546=1,F10546=1),"Both pay",IF(F10546=1,"Missed",IF(E10546=1,"False trigger","Neither")))</f>
        <v>Neither</v>
      </c>
    </row>
    <row r="10547" customFormat="false" ht="15" hidden="false" customHeight="false" outlineLevel="0" collapsed="false">
      <c r="A10547" s="8" t="n">
        <v>2320</v>
      </c>
      <c r="B10547" s="8" t="s">
        <v>343</v>
      </c>
      <c r="C10547" s="13" t="n">
        <v>0.0002600655735705</v>
      </c>
      <c r="D10547" s="13" t="n">
        <v>0</v>
      </c>
      <c r="E10547" s="8" t="n">
        <f aca="false">IF(C10547&gt;=$B$4,1,0)</f>
        <v>0</v>
      </c>
      <c r="F10547" s="8" t="n">
        <f aca="false">IF(D10547&gt;=$B$4,1,0)</f>
        <v>0</v>
      </c>
      <c r="G10547" s="8" t="str">
        <f aca="false">IF(AND(E10547=1,F10547=1),"Both pay",IF(F10547=1,"Missed",IF(E10547=1,"False trigger","Neither")))</f>
        <v>Neither</v>
      </c>
    </row>
    <row r="10548" customFormat="false" ht="15" hidden="false" customHeight="false" outlineLevel="0" collapsed="false">
      <c r="A10548" s="8" t="n">
        <v>2321</v>
      </c>
      <c r="B10548" s="8" t="s">
        <v>343</v>
      </c>
      <c r="C10548" s="13" t="n">
        <v>0.0038760013102461</v>
      </c>
      <c r="D10548" s="13" t="n">
        <v>0</v>
      </c>
      <c r="E10548" s="8" t="n">
        <f aca="false">IF(C10548&gt;=$B$4,1,0)</f>
        <v>0</v>
      </c>
      <c r="F10548" s="8" t="n">
        <f aca="false">IF(D10548&gt;=$B$4,1,0)</f>
        <v>0</v>
      </c>
      <c r="G10548" s="8" t="str">
        <f aca="false">IF(AND(E10548=1,F10548=1),"Both pay",IF(F10548=1,"Missed",IF(E10548=1,"False trigger","Neither")))</f>
        <v>Neither</v>
      </c>
    </row>
    <row r="10549" customFormat="false" ht="15" hidden="false" customHeight="false" outlineLevel="0" collapsed="false">
      <c r="A10549" s="8" t="n">
        <v>2323</v>
      </c>
      <c r="B10549" s="8" t="s">
        <v>343</v>
      </c>
      <c r="C10549" s="13" t="n">
        <v>0.0070856924348312</v>
      </c>
      <c r="D10549" s="13" t="n">
        <v>0</v>
      </c>
      <c r="E10549" s="8" t="n">
        <f aca="false">IF(C10549&gt;=$B$4,1,0)</f>
        <v>0</v>
      </c>
      <c r="F10549" s="8" t="n">
        <f aca="false">IF(D10549&gt;=$B$4,1,0)</f>
        <v>0</v>
      </c>
      <c r="G10549" s="8" t="str">
        <f aca="false">IF(AND(E10549=1,F10549=1),"Both pay",IF(F10549=1,"Missed",IF(E10549=1,"False trigger","Neither")))</f>
        <v>Neither</v>
      </c>
    </row>
    <row r="10550" customFormat="false" ht="15" hidden="false" customHeight="false" outlineLevel="0" collapsed="false">
      <c r="A10550" s="8" t="n">
        <v>2324</v>
      </c>
      <c r="B10550" s="8" t="s">
        <v>343</v>
      </c>
      <c r="C10550" s="13" t="n">
        <v>0.0023371071147302</v>
      </c>
      <c r="D10550" s="13" t="n">
        <v>0</v>
      </c>
      <c r="E10550" s="8" t="n">
        <f aca="false">IF(C10550&gt;=$B$4,1,0)</f>
        <v>0</v>
      </c>
      <c r="F10550" s="8" t="n">
        <f aca="false">IF(D10550&gt;=$B$4,1,0)</f>
        <v>0</v>
      </c>
      <c r="G10550" s="8" t="str">
        <f aca="false">IF(AND(E10550=1,F10550=1),"Both pay",IF(F10550=1,"Missed",IF(E10550=1,"False trigger","Neither")))</f>
        <v>Neither</v>
      </c>
    </row>
    <row r="10551" customFormat="false" ht="15" hidden="false" customHeight="false" outlineLevel="0" collapsed="false">
      <c r="A10551" s="8" t="n">
        <v>2325</v>
      </c>
      <c r="B10551" s="8" t="s">
        <v>343</v>
      </c>
      <c r="C10551" s="13" t="n">
        <v>0.0086815833037974</v>
      </c>
      <c r="D10551" s="13" t="n">
        <v>0</v>
      </c>
      <c r="E10551" s="8" t="n">
        <f aca="false">IF(C10551&gt;=$B$4,1,0)</f>
        <v>0</v>
      </c>
      <c r="F10551" s="8" t="n">
        <f aca="false">IF(D10551&gt;=$B$4,1,0)</f>
        <v>0</v>
      </c>
      <c r="G10551" s="8" t="str">
        <f aca="false">IF(AND(E10551=1,F10551=1),"Both pay",IF(F10551=1,"Missed",IF(E10551=1,"False trigger","Neither")))</f>
        <v>Neither</v>
      </c>
    </row>
    <row r="10552" customFormat="false" ht="15" hidden="false" customHeight="false" outlineLevel="0" collapsed="false">
      <c r="A10552" s="8" t="n">
        <v>2326</v>
      </c>
      <c r="B10552" s="8" t="s">
        <v>343</v>
      </c>
      <c r="C10552" s="13" t="n">
        <v>0.0578955210022495</v>
      </c>
      <c r="D10552" s="13" t="n">
        <v>0</v>
      </c>
      <c r="E10552" s="8" t="n">
        <f aca="false">IF(C10552&gt;=$B$4,1,0)</f>
        <v>0</v>
      </c>
      <c r="F10552" s="8" t="n">
        <f aca="false">IF(D10552&gt;=$B$4,1,0)</f>
        <v>0</v>
      </c>
      <c r="G10552" s="8" t="str">
        <f aca="false">IF(AND(E10552=1,F10552=1),"Both pay",IF(F10552=1,"Missed",IF(E10552=1,"False trigger","Neither")))</f>
        <v>Neither</v>
      </c>
    </row>
    <row r="10553" customFormat="false" ht="15" hidden="false" customHeight="false" outlineLevel="0" collapsed="false">
      <c r="A10553" s="8" t="n">
        <v>2327</v>
      </c>
      <c r="B10553" s="8" t="s">
        <v>343</v>
      </c>
      <c r="C10553" s="13" t="n">
        <v>0.0649930886008007</v>
      </c>
      <c r="D10553" s="13" t="n">
        <v>0</v>
      </c>
      <c r="E10553" s="8" t="n">
        <f aca="false">IF(C10553&gt;=$B$4,1,0)</f>
        <v>0</v>
      </c>
      <c r="F10553" s="8" t="n">
        <f aca="false">IF(D10553&gt;=$B$4,1,0)</f>
        <v>0</v>
      </c>
      <c r="G10553" s="8" t="str">
        <f aca="false">IF(AND(E10553=1,F10553=1),"Both pay",IF(F10553=1,"Missed",IF(E10553=1,"False trigger","Neither")))</f>
        <v>Neither</v>
      </c>
    </row>
    <row r="10554" customFormat="false" ht="15" hidden="false" customHeight="false" outlineLevel="0" collapsed="false">
      <c r="A10554" s="8" t="n">
        <v>2328</v>
      </c>
      <c r="B10554" s="8" t="s">
        <v>343</v>
      </c>
      <c r="C10554" s="13" t="n">
        <v>0.0133010886735061</v>
      </c>
      <c r="D10554" s="13" t="n">
        <v>0</v>
      </c>
      <c r="E10554" s="8" t="n">
        <f aca="false">IF(C10554&gt;=$B$4,1,0)</f>
        <v>0</v>
      </c>
      <c r="F10554" s="8" t="n">
        <f aca="false">IF(D10554&gt;=$B$4,1,0)</f>
        <v>0</v>
      </c>
      <c r="G10554" s="8" t="str">
        <f aca="false">IF(AND(E10554=1,F10554=1),"Both pay",IF(F10554=1,"Missed",IF(E10554=1,"False trigger","Neither")))</f>
        <v>Neither</v>
      </c>
    </row>
    <row r="10555" customFormat="false" ht="15" hidden="false" customHeight="false" outlineLevel="0" collapsed="false">
      <c r="A10555" s="8" t="n">
        <v>2329</v>
      </c>
      <c r="B10555" s="8" t="s">
        <v>343</v>
      </c>
      <c r="C10555" s="13" t="n">
        <v>0.0052648391634022</v>
      </c>
      <c r="D10555" s="13" t="n">
        <v>0</v>
      </c>
      <c r="E10555" s="8" t="n">
        <f aca="false">IF(C10555&gt;=$B$4,1,0)</f>
        <v>0</v>
      </c>
      <c r="F10555" s="8" t="n">
        <f aca="false">IF(D10555&gt;=$B$4,1,0)</f>
        <v>0</v>
      </c>
      <c r="G10555" s="8" t="str">
        <f aca="false">IF(AND(E10555=1,F10555=1),"Both pay",IF(F10555=1,"Missed",IF(E10555=1,"False trigger","Neither")))</f>
        <v>Neither</v>
      </c>
    </row>
    <row r="10556" customFormat="false" ht="15" hidden="false" customHeight="false" outlineLevel="0" collapsed="false">
      <c r="A10556" s="8" t="n">
        <v>2330</v>
      </c>
      <c r="B10556" s="8" t="s">
        <v>343</v>
      </c>
      <c r="C10556" s="13" t="n">
        <v>0.0078416873365974</v>
      </c>
      <c r="D10556" s="13" t="n">
        <v>0</v>
      </c>
      <c r="E10556" s="8" t="n">
        <f aca="false">IF(C10556&gt;=$B$4,1,0)</f>
        <v>0</v>
      </c>
      <c r="F10556" s="8" t="n">
        <f aca="false">IF(D10556&gt;=$B$4,1,0)</f>
        <v>0</v>
      </c>
      <c r="G10556" s="8" t="str">
        <f aca="false">IF(AND(E10556=1,F10556=1),"Both pay",IF(F10556=1,"Missed",IF(E10556=1,"False trigger","Neither")))</f>
        <v>Neither</v>
      </c>
    </row>
    <row r="10557" customFormat="false" ht="15" hidden="false" customHeight="false" outlineLevel="0" collapsed="false">
      <c r="A10557" s="8" t="n">
        <v>2338</v>
      </c>
      <c r="B10557" s="8" t="s">
        <v>343</v>
      </c>
      <c r="C10557" s="13" t="n">
        <v>0.0017912839715421</v>
      </c>
      <c r="D10557" s="13" t="n">
        <v>0</v>
      </c>
      <c r="E10557" s="8" t="n">
        <f aca="false">IF(C10557&gt;=$B$4,1,0)</f>
        <v>0</v>
      </c>
      <c r="F10557" s="8" t="n">
        <f aca="false">IF(D10557&gt;=$B$4,1,0)</f>
        <v>0</v>
      </c>
      <c r="G10557" s="8" t="str">
        <f aca="false">IF(AND(E10557=1,F10557=1),"Both pay",IF(F10557=1,"Missed",IF(E10557=1,"False trigger","Neither")))</f>
        <v>Neither</v>
      </c>
    </row>
    <row r="10558" customFormat="false" ht="15" hidden="false" customHeight="false" outlineLevel="0" collapsed="false">
      <c r="A10558" s="8" t="n">
        <v>2339</v>
      </c>
      <c r="B10558" s="8" t="s">
        <v>343</v>
      </c>
      <c r="C10558" s="13" t="n">
        <v>0.0009954660938049</v>
      </c>
      <c r="D10558" s="13" t="n">
        <v>0</v>
      </c>
      <c r="E10558" s="8" t="n">
        <f aca="false">IF(C10558&gt;=$B$4,1,0)</f>
        <v>0</v>
      </c>
      <c r="F10558" s="8" t="n">
        <f aca="false">IF(D10558&gt;=$B$4,1,0)</f>
        <v>0</v>
      </c>
      <c r="G10558" s="8" t="str">
        <f aca="false">IF(AND(E10558=1,F10558=1),"Both pay",IF(F10558=1,"Missed",IF(E10558=1,"False trigger","Neither")))</f>
        <v>Neither</v>
      </c>
    </row>
    <row r="10559" customFormat="false" ht="15" hidden="false" customHeight="false" outlineLevel="0" collapsed="false">
      <c r="A10559" s="8" t="n">
        <v>2340</v>
      </c>
      <c r="B10559" s="8" t="s">
        <v>343</v>
      </c>
      <c r="C10559" s="13" t="n">
        <v>0.0007996255623154</v>
      </c>
      <c r="D10559" s="13" t="n">
        <v>0</v>
      </c>
      <c r="E10559" s="8" t="n">
        <f aca="false">IF(C10559&gt;=$B$4,1,0)</f>
        <v>0</v>
      </c>
      <c r="F10559" s="8" t="n">
        <f aca="false">IF(D10559&gt;=$B$4,1,0)</f>
        <v>0</v>
      </c>
      <c r="G10559" s="8" t="str">
        <f aca="false">IF(AND(E10559=1,F10559=1),"Both pay",IF(F10559=1,"Missed",IF(E10559=1,"False trigger","Neither")))</f>
        <v>Neither</v>
      </c>
    </row>
    <row r="10560" customFormat="false" ht="15" hidden="false" customHeight="false" outlineLevel="0" collapsed="false">
      <c r="A10560" s="8" t="n">
        <v>2341</v>
      </c>
      <c r="B10560" s="8" t="s">
        <v>343</v>
      </c>
      <c r="C10560" s="13" t="n">
        <v>0.001971691747066</v>
      </c>
      <c r="D10560" s="13" t="n">
        <v>0</v>
      </c>
      <c r="E10560" s="8" t="n">
        <f aca="false">IF(C10560&gt;=$B$4,1,0)</f>
        <v>0</v>
      </c>
      <c r="F10560" s="8" t="n">
        <f aca="false">IF(D10560&gt;=$B$4,1,0)</f>
        <v>0</v>
      </c>
      <c r="G10560" s="8" t="str">
        <f aca="false">IF(AND(E10560=1,F10560=1),"Both pay",IF(F10560=1,"Missed",IF(E10560=1,"False trigger","Neither")))</f>
        <v>Neither</v>
      </c>
    </row>
    <row r="10561" customFormat="false" ht="15" hidden="false" customHeight="false" outlineLevel="0" collapsed="false">
      <c r="A10561" s="8" t="n">
        <v>2344</v>
      </c>
      <c r="B10561" s="8" t="s">
        <v>343</v>
      </c>
      <c r="C10561" s="13" t="n">
        <v>0.099624882040608</v>
      </c>
      <c r="D10561" s="13" t="n">
        <v>0</v>
      </c>
      <c r="E10561" s="8" t="n">
        <f aca="false">IF(C10561&gt;=$B$4,1,0)</f>
        <v>0</v>
      </c>
      <c r="F10561" s="8" t="n">
        <f aca="false">IF(D10561&gt;=$B$4,1,0)</f>
        <v>0</v>
      </c>
      <c r="G10561" s="8" t="str">
        <f aca="false">IF(AND(E10561=1,F10561=1),"Both pay",IF(F10561=1,"Missed",IF(E10561=1,"False trigger","Neither")))</f>
        <v>Neither</v>
      </c>
    </row>
    <row r="10562" customFormat="false" ht="15" hidden="false" customHeight="false" outlineLevel="0" collapsed="false">
      <c r="A10562" s="8" t="n">
        <v>2346</v>
      </c>
      <c r="B10562" s="8" t="s">
        <v>343</v>
      </c>
      <c r="C10562" s="13" t="n">
        <v>0.127127862535929</v>
      </c>
      <c r="D10562" s="13" t="n">
        <v>0</v>
      </c>
      <c r="E10562" s="8" t="n">
        <f aca="false">IF(C10562&gt;=$B$4,1,0)</f>
        <v>0</v>
      </c>
      <c r="F10562" s="8" t="n">
        <f aca="false">IF(D10562&gt;=$B$4,1,0)</f>
        <v>0</v>
      </c>
      <c r="G10562" s="8" t="str">
        <f aca="false">IF(AND(E10562=1,F10562=1),"Both pay",IF(F10562=1,"Missed",IF(E10562=1,"False trigger","Neither")))</f>
        <v>Neither</v>
      </c>
    </row>
    <row r="10563" customFormat="false" ht="15" hidden="false" customHeight="false" outlineLevel="0" collapsed="false">
      <c r="A10563" s="8" t="n">
        <v>2347</v>
      </c>
      <c r="B10563" s="8" t="s">
        <v>343</v>
      </c>
      <c r="C10563" s="13" t="n">
        <v>0.0345905449288146</v>
      </c>
      <c r="D10563" s="13" t="n">
        <v>0</v>
      </c>
      <c r="E10563" s="8" t="n">
        <f aca="false">IF(C10563&gt;=$B$4,1,0)</f>
        <v>0</v>
      </c>
      <c r="F10563" s="8" t="n">
        <f aca="false">IF(D10563&gt;=$B$4,1,0)</f>
        <v>0</v>
      </c>
      <c r="G10563" s="8" t="str">
        <f aca="false">IF(AND(E10563=1,F10563=1),"Both pay",IF(F10563=1,"Missed",IF(E10563=1,"False trigger","Neither")))</f>
        <v>Neither</v>
      </c>
    </row>
    <row r="10564" customFormat="false" ht="15" hidden="false" customHeight="false" outlineLevel="0" collapsed="false">
      <c r="A10564" s="8" t="n">
        <v>2348</v>
      </c>
      <c r="B10564" s="8" t="s">
        <v>343</v>
      </c>
      <c r="C10564" s="13" t="n">
        <v>0.0426926181793447</v>
      </c>
      <c r="D10564" s="13" t="n">
        <v>0</v>
      </c>
      <c r="E10564" s="8" t="n">
        <f aca="false">IF(C10564&gt;=$B$4,1,0)</f>
        <v>0</v>
      </c>
      <c r="F10564" s="8" t="n">
        <f aca="false">IF(D10564&gt;=$B$4,1,0)</f>
        <v>0</v>
      </c>
      <c r="G10564" s="8" t="str">
        <f aca="false">IF(AND(E10564=1,F10564=1),"Both pay",IF(F10564=1,"Missed",IF(E10564=1,"False trigger","Neither")))</f>
        <v>Neither</v>
      </c>
    </row>
    <row r="10565" customFormat="false" ht="15" hidden="false" customHeight="false" outlineLevel="0" collapsed="false">
      <c r="A10565" s="8" t="n">
        <v>2349</v>
      </c>
      <c r="B10565" s="8" t="s">
        <v>343</v>
      </c>
      <c r="C10565" s="13" t="n">
        <v>0.0711274818195022</v>
      </c>
      <c r="D10565" s="13" t="n">
        <v>0</v>
      </c>
      <c r="E10565" s="8" t="n">
        <f aca="false">IF(C10565&gt;=$B$4,1,0)</f>
        <v>0</v>
      </c>
      <c r="F10565" s="8" t="n">
        <f aca="false">IF(D10565&gt;=$B$4,1,0)</f>
        <v>0</v>
      </c>
      <c r="G10565" s="8" t="str">
        <f aca="false">IF(AND(E10565=1,F10565=1),"Both pay",IF(F10565=1,"Missed",IF(E10565=1,"False trigger","Neither")))</f>
        <v>Neither</v>
      </c>
    </row>
    <row r="10566" customFormat="false" ht="15" hidden="false" customHeight="false" outlineLevel="0" collapsed="false">
      <c r="A10566" s="8" t="n">
        <v>2350</v>
      </c>
      <c r="B10566" s="8" t="s">
        <v>343</v>
      </c>
      <c r="C10566" s="13" t="n">
        <v>0.0160011667415531</v>
      </c>
      <c r="D10566" s="13" t="n">
        <v>0</v>
      </c>
      <c r="E10566" s="8" t="n">
        <f aca="false">IF(C10566&gt;=$B$4,1,0)</f>
        <v>0</v>
      </c>
      <c r="F10566" s="8" t="n">
        <f aca="false">IF(D10566&gt;=$B$4,1,0)</f>
        <v>0</v>
      </c>
      <c r="G10566" s="8" t="str">
        <f aca="false">IF(AND(E10566=1,F10566=1),"Both pay",IF(F10566=1,"Missed",IF(E10566=1,"False trigger","Neither")))</f>
        <v>Neither</v>
      </c>
    </row>
    <row r="10567" customFormat="false" ht="15" hidden="false" customHeight="false" outlineLevel="0" collapsed="false">
      <c r="A10567" s="8" t="n">
        <v>2352</v>
      </c>
      <c r="B10567" s="8" t="s">
        <v>343</v>
      </c>
      <c r="C10567" s="13" t="n">
        <v>0.0310159486484451</v>
      </c>
      <c r="D10567" s="13" t="n">
        <v>0</v>
      </c>
      <c r="E10567" s="8" t="n">
        <f aca="false">IF(C10567&gt;=$B$4,1,0)</f>
        <v>0</v>
      </c>
      <c r="F10567" s="8" t="n">
        <f aca="false">IF(D10567&gt;=$B$4,1,0)</f>
        <v>0</v>
      </c>
      <c r="G10567" s="8" t="str">
        <f aca="false">IF(AND(E10567=1,F10567=1),"Both pay",IF(F10567=1,"Missed",IF(E10567=1,"False trigger","Neither")))</f>
        <v>Neither</v>
      </c>
    </row>
    <row r="10568" customFormat="false" ht="15" hidden="false" customHeight="false" outlineLevel="0" collapsed="false">
      <c r="A10568" s="8" t="n">
        <v>2353</v>
      </c>
      <c r="B10568" s="8" t="s">
        <v>343</v>
      </c>
      <c r="C10568" s="13" t="n">
        <v>0.0401726193268601</v>
      </c>
      <c r="D10568" s="13" t="n">
        <v>0</v>
      </c>
      <c r="E10568" s="8" t="n">
        <f aca="false">IF(C10568&gt;=$B$4,1,0)</f>
        <v>0</v>
      </c>
      <c r="F10568" s="8" t="n">
        <f aca="false">IF(D10568&gt;=$B$4,1,0)</f>
        <v>0</v>
      </c>
      <c r="G10568" s="8" t="str">
        <f aca="false">IF(AND(E10568=1,F10568=1),"Both pay",IF(F10568=1,"Missed",IF(E10568=1,"False trigger","Neither")))</f>
        <v>Neither</v>
      </c>
    </row>
    <row r="10569" customFormat="false" ht="15" hidden="false" customHeight="false" outlineLevel="0" collapsed="false">
      <c r="A10569" s="8" t="n">
        <v>2354</v>
      </c>
      <c r="B10569" s="8" t="s">
        <v>343</v>
      </c>
      <c r="C10569" s="13" t="n">
        <v>0.0288740520488381</v>
      </c>
      <c r="D10569" s="13" t="n">
        <v>0</v>
      </c>
      <c r="E10569" s="8" t="n">
        <f aca="false">IF(C10569&gt;=$B$4,1,0)</f>
        <v>0</v>
      </c>
      <c r="F10569" s="8" t="n">
        <f aca="false">IF(D10569&gt;=$B$4,1,0)</f>
        <v>0</v>
      </c>
      <c r="G10569" s="8" t="str">
        <f aca="false">IF(AND(E10569=1,F10569=1),"Both pay",IF(F10569=1,"Missed",IF(E10569=1,"False trigger","Neither")))</f>
        <v>Neither</v>
      </c>
    </row>
    <row r="10570" customFormat="false" ht="15" hidden="false" customHeight="false" outlineLevel="0" collapsed="false">
      <c r="A10570" s="8" t="n">
        <v>2358</v>
      </c>
      <c r="B10570" s="8" t="s">
        <v>343</v>
      </c>
      <c r="C10570" s="13" t="n">
        <v>0.13514072365286</v>
      </c>
      <c r="D10570" s="13" t="n">
        <v>0</v>
      </c>
      <c r="E10570" s="8" t="n">
        <f aca="false">IF(C10570&gt;=$B$4,1,0)</f>
        <v>0</v>
      </c>
      <c r="F10570" s="8" t="n">
        <f aca="false">IF(D10570&gt;=$B$4,1,0)</f>
        <v>0</v>
      </c>
      <c r="G10570" s="8" t="str">
        <f aca="false">IF(AND(E10570=1,F10570=1),"Both pay",IF(F10570=1,"Missed",IF(E10570=1,"False trigger","Neither")))</f>
        <v>Neither</v>
      </c>
    </row>
    <row r="10571" customFormat="false" ht="15" hidden="false" customHeight="false" outlineLevel="0" collapsed="false">
      <c r="A10571" s="8" t="n">
        <v>2359</v>
      </c>
      <c r="B10571" s="8" t="s">
        <v>343</v>
      </c>
      <c r="C10571" s="13" t="n">
        <v>0.123278510533943</v>
      </c>
      <c r="D10571" s="13" t="n">
        <v>0</v>
      </c>
      <c r="E10571" s="8" t="n">
        <f aca="false">IF(C10571&gt;=$B$4,1,0)</f>
        <v>0</v>
      </c>
      <c r="F10571" s="8" t="n">
        <f aca="false">IF(D10571&gt;=$B$4,1,0)</f>
        <v>0</v>
      </c>
      <c r="G10571" s="8" t="str">
        <f aca="false">IF(AND(E10571=1,F10571=1),"Both pay",IF(F10571=1,"Missed",IF(E10571=1,"False trigger","Neither")))</f>
        <v>Neither</v>
      </c>
    </row>
    <row r="10572" customFormat="false" ht="15" hidden="false" customHeight="false" outlineLevel="0" collapsed="false">
      <c r="A10572" s="8" t="n">
        <v>2360</v>
      </c>
      <c r="B10572" s="8" t="s">
        <v>343</v>
      </c>
      <c r="C10572" s="13" t="n">
        <v>0.137729659557259</v>
      </c>
      <c r="D10572" s="13" t="n">
        <v>0</v>
      </c>
      <c r="E10572" s="8" t="n">
        <f aca="false">IF(C10572&gt;=$B$4,1,0)</f>
        <v>0</v>
      </c>
      <c r="F10572" s="8" t="n">
        <f aca="false">IF(D10572&gt;=$B$4,1,0)</f>
        <v>0</v>
      </c>
      <c r="G10572" s="8" t="str">
        <f aca="false">IF(AND(E10572=1,F10572=1),"Both pay",IF(F10572=1,"Missed",IF(E10572=1,"False trigger","Neither")))</f>
        <v>Neither</v>
      </c>
    </row>
    <row r="10573" customFormat="false" ht="15" hidden="false" customHeight="false" outlineLevel="0" collapsed="false">
      <c r="A10573" s="8" t="n">
        <v>2361</v>
      </c>
      <c r="B10573" s="8" t="s">
        <v>343</v>
      </c>
      <c r="C10573" s="13" t="n">
        <v>0.130567016647163</v>
      </c>
      <c r="D10573" s="13" t="n">
        <v>0</v>
      </c>
      <c r="E10573" s="8" t="n">
        <f aca="false">IF(C10573&gt;=$B$4,1,0)</f>
        <v>0</v>
      </c>
      <c r="F10573" s="8" t="n">
        <f aca="false">IF(D10573&gt;=$B$4,1,0)</f>
        <v>0</v>
      </c>
      <c r="G10573" s="8" t="str">
        <f aca="false">IF(AND(E10573=1,F10573=1),"Both pay",IF(F10573=1,"Missed",IF(E10573=1,"False trigger","Neither")))</f>
        <v>Neither</v>
      </c>
    </row>
    <row r="10574" customFormat="false" ht="15" hidden="false" customHeight="false" outlineLevel="0" collapsed="false">
      <c r="A10574" s="8" t="n">
        <v>2362</v>
      </c>
      <c r="B10574" s="8" t="s">
        <v>343</v>
      </c>
      <c r="C10574" s="13" t="n">
        <v>0.0796877081533011</v>
      </c>
      <c r="D10574" s="13" t="n">
        <v>0</v>
      </c>
      <c r="E10574" s="8" t="n">
        <f aca="false">IF(C10574&gt;=$B$4,1,0)</f>
        <v>0</v>
      </c>
      <c r="F10574" s="8" t="n">
        <f aca="false">IF(D10574&gt;=$B$4,1,0)</f>
        <v>0</v>
      </c>
      <c r="G10574" s="8" t="str">
        <f aca="false">IF(AND(E10574=1,F10574=1),"Both pay",IF(F10574=1,"Missed",IF(E10574=1,"False trigger","Neither")))</f>
        <v>Neither</v>
      </c>
    </row>
    <row r="10575" customFormat="false" ht="15" hidden="false" customHeight="false" outlineLevel="0" collapsed="false">
      <c r="A10575" s="8" t="n">
        <v>2363</v>
      </c>
      <c r="B10575" s="8" t="s">
        <v>343</v>
      </c>
      <c r="C10575" s="13" t="n">
        <v>0.0010342713965769</v>
      </c>
      <c r="D10575" s="13" t="n">
        <v>0</v>
      </c>
      <c r="E10575" s="8" t="n">
        <f aca="false">IF(C10575&gt;=$B$4,1,0)</f>
        <v>0</v>
      </c>
      <c r="F10575" s="8" t="n">
        <f aca="false">IF(D10575&gt;=$B$4,1,0)</f>
        <v>0</v>
      </c>
      <c r="G10575" s="8" t="str">
        <f aca="false">IF(AND(E10575=1,F10575=1),"Both pay",IF(F10575=1,"Missed",IF(E10575=1,"False trigger","Neither")))</f>
        <v>Neither</v>
      </c>
    </row>
    <row r="10576" customFormat="false" ht="15" hidden="false" customHeight="false" outlineLevel="0" collapsed="false">
      <c r="A10576" s="8" t="n">
        <v>2364</v>
      </c>
      <c r="B10576" s="8" t="s">
        <v>343</v>
      </c>
      <c r="C10576" s="13" t="n">
        <v>0.0007325655758734</v>
      </c>
      <c r="D10576" s="13" t="n">
        <v>0</v>
      </c>
      <c r="E10576" s="8" t="n">
        <f aca="false">IF(C10576&gt;=$B$4,1,0)</f>
        <v>0</v>
      </c>
      <c r="F10576" s="8" t="n">
        <f aca="false">IF(D10576&gt;=$B$4,1,0)</f>
        <v>0</v>
      </c>
      <c r="G10576" s="8" t="str">
        <f aca="false">IF(AND(E10576=1,F10576=1),"Both pay",IF(F10576=1,"Missed",IF(E10576=1,"False trigger","Neither")))</f>
        <v>Neither</v>
      </c>
    </row>
    <row r="10577" customFormat="false" ht="15" hidden="false" customHeight="false" outlineLevel="0" collapsed="false">
      <c r="A10577" s="8" t="n">
        <v>2365</v>
      </c>
      <c r="B10577" s="8" t="s">
        <v>343</v>
      </c>
      <c r="C10577" s="13" t="n">
        <v>0.0017452720860724</v>
      </c>
      <c r="D10577" s="13" t="n">
        <v>0</v>
      </c>
      <c r="E10577" s="8" t="n">
        <f aca="false">IF(C10577&gt;=$B$4,1,0)</f>
        <v>0</v>
      </c>
      <c r="F10577" s="8" t="n">
        <f aca="false">IF(D10577&gt;=$B$4,1,0)</f>
        <v>0</v>
      </c>
      <c r="G10577" s="8" t="str">
        <f aca="false">IF(AND(E10577=1,F10577=1),"Both pay",IF(F10577=1,"Missed",IF(E10577=1,"False trigger","Neither")))</f>
        <v>Neither</v>
      </c>
    </row>
    <row r="10578" customFormat="false" ht="15" hidden="false" customHeight="false" outlineLevel="0" collapsed="false">
      <c r="A10578" s="8" t="n">
        <v>2372</v>
      </c>
      <c r="B10578" s="8" t="s">
        <v>343</v>
      </c>
      <c r="C10578" s="13" t="n">
        <v>0.0791463553396276</v>
      </c>
      <c r="D10578" s="13" t="n">
        <v>0</v>
      </c>
      <c r="E10578" s="8" t="n">
        <f aca="false">IF(C10578&gt;=$B$4,1,0)</f>
        <v>0</v>
      </c>
      <c r="F10578" s="8" t="n">
        <f aca="false">IF(D10578&gt;=$B$4,1,0)</f>
        <v>0</v>
      </c>
      <c r="G10578" s="8" t="str">
        <f aca="false">IF(AND(E10578=1,F10578=1),"Both pay",IF(F10578=1,"Missed",IF(E10578=1,"False trigger","Neither")))</f>
        <v>Neither</v>
      </c>
    </row>
    <row r="10579" customFormat="false" ht="15" hidden="false" customHeight="false" outlineLevel="0" collapsed="false">
      <c r="A10579" s="8" t="n">
        <v>2373</v>
      </c>
      <c r="B10579" s="8" t="s">
        <v>343</v>
      </c>
      <c r="C10579" s="13" t="n">
        <v>0.000577798974902</v>
      </c>
      <c r="D10579" s="13" t="n">
        <v>0.0031249999999971</v>
      </c>
      <c r="E10579" s="8" t="n">
        <f aca="false">IF(C10579&gt;=$B$4,1,0)</f>
        <v>0</v>
      </c>
      <c r="F10579" s="8" t="n">
        <f aca="false">IF(D10579&gt;=$B$4,1,0)</f>
        <v>0</v>
      </c>
      <c r="G10579" s="8" t="str">
        <f aca="false">IF(AND(E10579=1,F10579=1),"Both pay",IF(F10579=1,"Missed",IF(E10579=1,"False trigger","Neither")))</f>
        <v>Neither</v>
      </c>
    </row>
    <row r="10580" customFormat="false" ht="15" hidden="false" customHeight="false" outlineLevel="0" collapsed="false">
      <c r="A10580" s="8" t="n">
        <v>2374</v>
      </c>
      <c r="B10580" s="8" t="s">
        <v>343</v>
      </c>
      <c r="C10580" s="13" t="n">
        <v>0.0004531500953994</v>
      </c>
      <c r="D10580" s="13" t="n">
        <v>0.0050000000000025</v>
      </c>
      <c r="E10580" s="8" t="n">
        <f aca="false">IF(C10580&gt;=$B$4,1,0)</f>
        <v>0</v>
      </c>
      <c r="F10580" s="8" t="n">
        <f aca="false">IF(D10580&gt;=$B$4,1,0)</f>
        <v>0</v>
      </c>
      <c r="G10580" s="8" t="str">
        <f aca="false">IF(AND(E10580=1,F10580=1),"Both pay",IF(F10580=1,"Missed",IF(E10580=1,"False trigger","Neither")))</f>
        <v>Neither</v>
      </c>
    </row>
    <row r="10581" customFormat="false" ht="15" hidden="false" customHeight="false" outlineLevel="0" collapsed="false">
      <c r="A10581" s="8" t="n">
        <v>2375</v>
      </c>
      <c r="B10581" s="8" t="s">
        <v>343</v>
      </c>
      <c r="C10581" s="13" t="n">
        <v>0.0002735133634068</v>
      </c>
      <c r="D10581" s="13" t="n">
        <v>0</v>
      </c>
      <c r="E10581" s="8" t="n">
        <f aca="false">IF(C10581&gt;=$B$4,1,0)</f>
        <v>0</v>
      </c>
      <c r="F10581" s="8" t="n">
        <f aca="false">IF(D10581&gt;=$B$4,1,0)</f>
        <v>0</v>
      </c>
      <c r="G10581" s="8" t="str">
        <f aca="false">IF(AND(E10581=1,F10581=1),"Both pay",IF(F10581=1,"Missed",IF(E10581=1,"False trigger","Neither")))</f>
        <v>Neither</v>
      </c>
    </row>
    <row r="10582" customFormat="false" ht="15" hidden="false" customHeight="false" outlineLevel="0" collapsed="false">
      <c r="A10582" s="8" t="n">
        <v>2376</v>
      </c>
      <c r="B10582" s="8" t="s">
        <v>343</v>
      </c>
      <c r="C10582" s="13" t="n">
        <v>0.0001868216223215</v>
      </c>
      <c r="D10582" s="13" t="n">
        <v>0</v>
      </c>
      <c r="E10582" s="8" t="n">
        <f aca="false">IF(C10582&gt;=$B$4,1,0)</f>
        <v>0</v>
      </c>
      <c r="F10582" s="8" t="n">
        <f aca="false">IF(D10582&gt;=$B$4,1,0)</f>
        <v>0</v>
      </c>
      <c r="G10582" s="8" t="str">
        <f aca="false">IF(AND(E10582=1,F10582=1),"Both pay",IF(F10582=1,"Missed",IF(E10582=1,"False trigger","Neither")))</f>
        <v>Neither</v>
      </c>
    </row>
    <row r="10583" customFormat="false" ht="15" hidden="false" customHeight="false" outlineLevel="0" collapsed="false">
      <c r="A10583" s="8" t="n">
        <v>2377</v>
      </c>
      <c r="B10583" s="8" t="s">
        <v>343</v>
      </c>
      <c r="C10583" s="13" t="n">
        <v>0.0037206591351655</v>
      </c>
      <c r="D10583" s="13" t="n">
        <v>0</v>
      </c>
      <c r="E10583" s="8" t="n">
        <f aca="false">IF(C10583&gt;=$B$4,1,0)</f>
        <v>0</v>
      </c>
      <c r="F10583" s="8" t="n">
        <f aca="false">IF(D10583&gt;=$B$4,1,0)</f>
        <v>0</v>
      </c>
      <c r="G10583" s="8" t="str">
        <f aca="false">IF(AND(E10583=1,F10583=1),"Both pay",IF(F10583=1,"Missed",IF(E10583=1,"False trigger","Neither")))</f>
        <v>Neither</v>
      </c>
    </row>
    <row r="10584" customFormat="false" ht="15" hidden="false" customHeight="false" outlineLevel="0" collapsed="false">
      <c r="A10584" s="8" t="n">
        <v>2379</v>
      </c>
      <c r="B10584" s="8" t="s">
        <v>343</v>
      </c>
      <c r="C10584" s="13" t="n">
        <v>0.0146043283065786</v>
      </c>
      <c r="D10584" s="13" t="n">
        <v>0</v>
      </c>
      <c r="E10584" s="8" t="n">
        <f aca="false">IF(C10584&gt;=$B$4,1,0)</f>
        <v>0</v>
      </c>
      <c r="F10584" s="8" t="n">
        <f aca="false">IF(D10584&gt;=$B$4,1,0)</f>
        <v>0</v>
      </c>
      <c r="G10584" s="8" t="str">
        <f aca="false">IF(AND(E10584=1,F10584=1),"Both pay",IF(F10584=1,"Missed",IF(E10584=1,"False trigger","Neither")))</f>
        <v>Neither</v>
      </c>
    </row>
    <row r="10585" customFormat="false" ht="15" hidden="false" customHeight="false" outlineLevel="0" collapsed="false">
      <c r="A10585" s="8" t="n">
        <v>2380</v>
      </c>
      <c r="B10585" s="8" t="s">
        <v>343</v>
      </c>
      <c r="C10585" s="13" t="n">
        <v>0.0148466360409464</v>
      </c>
      <c r="D10585" s="13" t="n">
        <v>0</v>
      </c>
      <c r="E10585" s="8" t="n">
        <f aca="false">IF(C10585&gt;=$B$4,1,0)</f>
        <v>0</v>
      </c>
      <c r="F10585" s="8" t="n">
        <f aca="false">IF(D10585&gt;=$B$4,1,0)</f>
        <v>0</v>
      </c>
      <c r="G10585" s="8" t="str">
        <f aca="false">IF(AND(E10585=1,F10585=1),"Both pay",IF(F10585=1,"Missed",IF(E10585=1,"False trigger","Neither")))</f>
        <v>Neither</v>
      </c>
    </row>
    <row r="10586" customFormat="false" ht="15" hidden="false" customHeight="false" outlineLevel="0" collapsed="false">
      <c r="A10586" s="8" t="n">
        <v>2381</v>
      </c>
      <c r="B10586" s="8" t="s">
        <v>343</v>
      </c>
      <c r="C10586" s="13" t="n">
        <v>0.0038415832895495</v>
      </c>
      <c r="D10586" s="13" t="n">
        <v>0</v>
      </c>
      <c r="E10586" s="8" t="n">
        <f aca="false">IF(C10586&gt;=$B$4,1,0)</f>
        <v>0</v>
      </c>
      <c r="F10586" s="8" t="n">
        <f aca="false">IF(D10586&gt;=$B$4,1,0)</f>
        <v>0</v>
      </c>
      <c r="G10586" s="8" t="str">
        <f aca="false">IF(AND(E10586=1,F10586=1),"Both pay",IF(F10586=1,"Missed",IF(E10586=1,"False trigger","Neither")))</f>
        <v>Neither</v>
      </c>
    </row>
    <row r="10587" customFormat="false" ht="15" hidden="false" customHeight="false" outlineLevel="0" collapsed="false">
      <c r="A10587" s="8" t="n">
        <v>2382</v>
      </c>
      <c r="B10587" s="8" t="s">
        <v>343</v>
      </c>
      <c r="C10587" s="13" t="n">
        <v>0.0010575502953305</v>
      </c>
      <c r="D10587" s="13" t="n">
        <v>0</v>
      </c>
      <c r="E10587" s="8" t="n">
        <f aca="false">IF(C10587&gt;=$B$4,1,0)</f>
        <v>0</v>
      </c>
      <c r="F10587" s="8" t="n">
        <f aca="false">IF(D10587&gt;=$B$4,1,0)</f>
        <v>0</v>
      </c>
      <c r="G10587" s="8" t="str">
        <f aca="false">IF(AND(E10587=1,F10587=1),"Both pay",IF(F10587=1,"Missed",IF(E10587=1,"False trigger","Neither")))</f>
        <v>Neither</v>
      </c>
    </row>
    <row r="10588" customFormat="false" ht="15" hidden="false" customHeight="false" outlineLevel="0" collapsed="false">
      <c r="A10588" s="8" t="n">
        <v>2383</v>
      </c>
      <c r="B10588" s="8" t="s">
        <v>343</v>
      </c>
      <c r="C10588" s="13" t="n">
        <v>0.0075860560408571</v>
      </c>
      <c r="D10588" s="13" t="n">
        <v>0</v>
      </c>
      <c r="E10588" s="8" t="n">
        <f aca="false">IF(C10588&gt;=$B$4,1,0)</f>
        <v>0</v>
      </c>
      <c r="F10588" s="8" t="n">
        <f aca="false">IF(D10588&gt;=$B$4,1,0)</f>
        <v>0</v>
      </c>
      <c r="G10588" s="8" t="str">
        <f aca="false">IF(AND(E10588=1,F10588=1),"Both pay",IF(F10588=1,"Missed",IF(E10588=1,"False trigger","Neither")))</f>
        <v>Neither</v>
      </c>
    </row>
    <row r="10589" customFormat="false" ht="15" hidden="false" customHeight="false" outlineLevel="0" collapsed="false">
      <c r="A10589" s="8" t="n">
        <v>2384</v>
      </c>
      <c r="B10589" s="8" t="s">
        <v>343</v>
      </c>
      <c r="C10589" s="13" t="n">
        <v>0.0186333713726938</v>
      </c>
      <c r="D10589" s="13" t="n">
        <v>0</v>
      </c>
      <c r="E10589" s="8" t="n">
        <f aca="false">IF(C10589&gt;=$B$4,1,0)</f>
        <v>0</v>
      </c>
      <c r="F10589" s="8" t="n">
        <f aca="false">IF(D10589&gt;=$B$4,1,0)</f>
        <v>0</v>
      </c>
      <c r="G10589" s="8" t="str">
        <f aca="false">IF(AND(E10589=1,F10589=1),"Both pay",IF(F10589=1,"Missed",IF(E10589=1,"False trigger","Neither")))</f>
        <v>Neither</v>
      </c>
    </row>
    <row r="10590" customFormat="false" ht="15" hidden="false" customHeight="false" outlineLevel="0" collapsed="false">
      <c r="A10590" s="8" t="n">
        <v>2385</v>
      </c>
      <c r="B10590" s="8" t="s">
        <v>343</v>
      </c>
      <c r="C10590" s="13" t="n">
        <v>0.0169475621062495</v>
      </c>
      <c r="D10590" s="13" t="n">
        <v>0</v>
      </c>
      <c r="E10590" s="8" t="n">
        <f aca="false">IF(C10590&gt;=$B$4,1,0)</f>
        <v>0</v>
      </c>
      <c r="F10590" s="8" t="n">
        <f aca="false">IF(D10590&gt;=$B$4,1,0)</f>
        <v>0</v>
      </c>
      <c r="G10590" s="8" t="str">
        <f aca="false">IF(AND(E10590=1,F10590=1),"Both pay",IF(F10590=1,"Missed",IF(E10590=1,"False trigger","Neither")))</f>
        <v>Neither</v>
      </c>
    </row>
    <row r="10591" customFormat="false" ht="15" hidden="false" customHeight="false" outlineLevel="0" collapsed="false">
      <c r="A10591" s="8" t="n">
        <v>2386</v>
      </c>
      <c r="B10591" s="8" t="s">
        <v>343</v>
      </c>
      <c r="C10591" s="13" t="n">
        <v>0.0125074674012832</v>
      </c>
      <c r="D10591" s="13" t="n">
        <v>0</v>
      </c>
      <c r="E10591" s="8" t="n">
        <f aca="false">IF(C10591&gt;=$B$4,1,0)</f>
        <v>0</v>
      </c>
      <c r="F10591" s="8" t="n">
        <f aca="false">IF(D10591&gt;=$B$4,1,0)</f>
        <v>0</v>
      </c>
      <c r="G10591" s="8" t="str">
        <f aca="false">IF(AND(E10591=1,F10591=1),"Both pay",IF(F10591=1,"Missed",IF(E10591=1,"False trigger","Neither")))</f>
        <v>Neither</v>
      </c>
    </row>
    <row r="10592" customFormat="false" ht="15" hidden="false" customHeight="false" outlineLevel="0" collapsed="false">
      <c r="A10592" s="8" t="n">
        <v>2403</v>
      </c>
      <c r="B10592" s="8" t="s">
        <v>343</v>
      </c>
      <c r="C10592" s="13" t="n">
        <v>0.352885428034554</v>
      </c>
      <c r="D10592" s="13" t="n">
        <v>0</v>
      </c>
      <c r="E10592" s="8" t="n">
        <f aca="false">IF(C10592&gt;=$B$4,1,0)</f>
        <v>0</v>
      </c>
      <c r="F10592" s="8" t="n">
        <f aca="false">IF(D10592&gt;=$B$4,1,0)</f>
        <v>0</v>
      </c>
      <c r="G10592" s="8" t="str">
        <f aca="false">IF(AND(E10592=1,F10592=1),"Both pay",IF(F10592=1,"Missed",IF(E10592=1,"False trigger","Neither")))</f>
        <v>Neither</v>
      </c>
    </row>
    <row r="10593" customFormat="false" ht="15" hidden="false" customHeight="false" outlineLevel="0" collapsed="false">
      <c r="A10593" s="8" t="n">
        <v>2404</v>
      </c>
      <c r="B10593" s="8" t="s">
        <v>343</v>
      </c>
      <c r="C10593" s="13" t="n">
        <v>0.513055890242686</v>
      </c>
      <c r="D10593" s="13" t="n">
        <v>0</v>
      </c>
      <c r="E10593" s="8" t="n">
        <f aca="false">IF(C10593&gt;=$B$4,1,0)</f>
        <v>0</v>
      </c>
      <c r="F10593" s="8" t="n">
        <f aca="false">IF(D10593&gt;=$B$4,1,0)</f>
        <v>0</v>
      </c>
      <c r="G10593" s="8" t="str">
        <f aca="false">IF(AND(E10593=1,F10593=1),"Both pay",IF(F10593=1,"Missed",IF(E10593=1,"False trigger","Neither")))</f>
        <v>Neither</v>
      </c>
    </row>
    <row r="10594" customFormat="false" ht="15" hidden="false" customHeight="false" outlineLevel="0" collapsed="false">
      <c r="A10594" s="8" t="n">
        <v>2405</v>
      </c>
      <c r="B10594" s="8" t="s">
        <v>343</v>
      </c>
      <c r="C10594" s="13" t="n">
        <v>0.115268348901068</v>
      </c>
      <c r="D10594" s="13" t="n">
        <v>0</v>
      </c>
      <c r="E10594" s="8" t="n">
        <f aca="false">IF(C10594&gt;=$B$4,1,0)</f>
        <v>0</v>
      </c>
      <c r="F10594" s="8" t="n">
        <f aca="false">IF(D10594&gt;=$B$4,1,0)</f>
        <v>0</v>
      </c>
      <c r="G10594" s="8" t="str">
        <f aca="false">IF(AND(E10594=1,F10594=1),"Both pay",IF(F10594=1,"Missed",IF(E10594=1,"False trigger","Neither")))</f>
        <v>Neither</v>
      </c>
    </row>
    <row r="10595" customFormat="false" ht="15" hidden="false" customHeight="false" outlineLevel="0" collapsed="false">
      <c r="A10595" s="8" t="n">
        <v>2406</v>
      </c>
      <c r="B10595" s="8" t="s">
        <v>343</v>
      </c>
      <c r="C10595" s="13" t="n">
        <v>0.0883852171301668</v>
      </c>
      <c r="D10595" s="13" t="n">
        <v>0</v>
      </c>
      <c r="E10595" s="8" t="n">
        <f aca="false">IF(C10595&gt;=$B$4,1,0)</f>
        <v>0</v>
      </c>
      <c r="F10595" s="8" t="n">
        <f aca="false">IF(D10595&gt;=$B$4,1,0)</f>
        <v>0</v>
      </c>
      <c r="G10595" s="8" t="str">
        <f aca="false">IF(AND(E10595=1,F10595=1),"Both pay",IF(F10595=1,"Missed",IF(E10595=1,"False trigger","Neither")))</f>
        <v>Neither</v>
      </c>
    </row>
    <row r="10596" customFormat="false" ht="15" hidden="false" customHeight="false" outlineLevel="0" collapsed="false">
      <c r="A10596" s="8" t="n">
        <v>2407</v>
      </c>
      <c r="B10596" s="8" t="s">
        <v>343</v>
      </c>
      <c r="C10596" s="13" t="n">
        <v>0.0958999270931428</v>
      </c>
      <c r="D10596" s="13" t="n">
        <v>0</v>
      </c>
      <c r="E10596" s="8" t="n">
        <f aca="false">IF(C10596&gt;=$B$4,1,0)</f>
        <v>0</v>
      </c>
      <c r="F10596" s="8" t="n">
        <f aca="false">IF(D10596&gt;=$B$4,1,0)</f>
        <v>0</v>
      </c>
      <c r="G10596" s="8" t="str">
        <f aca="false">IF(AND(E10596=1,F10596=1),"Both pay",IF(F10596=1,"Missed",IF(E10596=1,"False trigger","Neither")))</f>
        <v>Neither</v>
      </c>
    </row>
    <row r="10597" customFormat="false" ht="15" hidden="false" customHeight="false" outlineLevel="0" collapsed="false">
      <c r="A10597" s="8" t="n">
        <v>2408</v>
      </c>
      <c r="B10597" s="8" t="s">
        <v>343</v>
      </c>
      <c r="C10597" s="13" t="n">
        <v>0.0778236605160671</v>
      </c>
      <c r="D10597" s="13" t="n">
        <v>0</v>
      </c>
      <c r="E10597" s="8" t="n">
        <f aca="false">IF(C10597&gt;=$B$4,1,0)</f>
        <v>0</v>
      </c>
      <c r="F10597" s="8" t="n">
        <f aca="false">IF(D10597&gt;=$B$4,1,0)</f>
        <v>0</v>
      </c>
      <c r="G10597" s="8" t="str">
        <f aca="false">IF(AND(E10597=1,F10597=1),"Both pay",IF(F10597=1,"Missed",IF(E10597=1,"False trigger","Neither")))</f>
        <v>Neither</v>
      </c>
    </row>
    <row r="10598" customFormat="false" ht="15" hidden="false" customHeight="false" outlineLevel="0" collapsed="false">
      <c r="A10598" s="8" t="n">
        <v>2409</v>
      </c>
      <c r="B10598" s="8" t="s">
        <v>343</v>
      </c>
      <c r="C10598" s="13" t="n">
        <v>0.0136186312975183</v>
      </c>
      <c r="D10598" s="13" t="n">
        <v>0</v>
      </c>
      <c r="E10598" s="8" t="n">
        <f aca="false">IF(C10598&gt;=$B$4,1,0)</f>
        <v>0</v>
      </c>
      <c r="F10598" s="8" t="n">
        <f aca="false">IF(D10598&gt;=$B$4,1,0)</f>
        <v>0</v>
      </c>
      <c r="G10598" s="8" t="str">
        <f aca="false">IF(AND(E10598=1,F10598=1),"Both pay",IF(F10598=1,"Missed",IF(E10598=1,"False trigger","Neither")))</f>
        <v>Neither</v>
      </c>
    </row>
    <row r="10599" customFormat="false" ht="15" hidden="false" customHeight="false" outlineLevel="0" collapsed="false">
      <c r="A10599" s="8" t="n">
        <v>2415</v>
      </c>
      <c r="B10599" s="8" t="s">
        <v>343</v>
      </c>
      <c r="C10599" s="13" t="n">
        <v>0.163952293993496</v>
      </c>
      <c r="D10599" s="13" t="n">
        <v>0</v>
      </c>
      <c r="E10599" s="8" t="n">
        <f aca="false">IF(C10599&gt;=$B$4,1,0)</f>
        <v>0</v>
      </c>
      <c r="F10599" s="8" t="n">
        <f aca="false">IF(D10599&gt;=$B$4,1,0)</f>
        <v>0</v>
      </c>
      <c r="G10599" s="8" t="str">
        <f aca="false">IF(AND(E10599=1,F10599=1),"Both pay",IF(F10599=1,"Missed",IF(E10599=1,"False trigger","Neither")))</f>
        <v>Neither</v>
      </c>
    </row>
    <row r="10600" customFormat="false" ht="15" hidden="false" customHeight="false" outlineLevel="0" collapsed="false">
      <c r="A10600" s="8" t="n">
        <v>2416</v>
      </c>
      <c r="B10600" s="8" t="s">
        <v>343</v>
      </c>
      <c r="C10600" s="13" t="n">
        <v>0.0935609114395887</v>
      </c>
      <c r="D10600" s="13" t="n">
        <v>0</v>
      </c>
      <c r="E10600" s="8" t="n">
        <f aca="false">IF(C10600&gt;=$B$4,1,0)</f>
        <v>0</v>
      </c>
      <c r="F10600" s="8" t="n">
        <f aca="false">IF(D10600&gt;=$B$4,1,0)</f>
        <v>0</v>
      </c>
      <c r="G10600" s="8" t="str">
        <f aca="false">IF(AND(E10600=1,F10600=1),"Both pay",IF(F10600=1,"Missed",IF(E10600=1,"False trigger","Neither")))</f>
        <v>Neither</v>
      </c>
    </row>
    <row r="10601" customFormat="false" ht="15" hidden="false" customHeight="false" outlineLevel="0" collapsed="false">
      <c r="A10601" s="8" t="n">
        <v>2417</v>
      </c>
      <c r="B10601" s="8" t="s">
        <v>343</v>
      </c>
      <c r="C10601" s="13" t="n">
        <v>0.201614195559671</v>
      </c>
      <c r="D10601" s="13" t="n">
        <v>0</v>
      </c>
      <c r="E10601" s="8" t="n">
        <f aca="false">IF(C10601&gt;=$B$4,1,0)</f>
        <v>0</v>
      </c>
      <c r="F10601" s="8" t="n">
        <f aca="false">IF(D10601&gt;=$B$4,1,0)</f>
        <v>0</v>
      </c>
      <c r="G10601" s="8" t="str">
        <f aca="false">IF(AND(E10601=1,F10601=1),"Both pay",IF(F10601=1,"Missed",IF(E10601=1,"False trigger","Neither")))</f>
        <v>Neither</v>
      </c>
    </row>
    <row r="10602" customFormat="false" ht="15" hidden="false" customHeight="false" outlineLevel="0" collapsed="false">
      <c r="A10602" s="8" t="n">
        <v>2418</v>
      </c>
      <c r="B10602" s="8" t="s">
        <v>343</v>
      </c>
      <c r="C10602" s="13" t="n">
        <v>0.125006362818141</v>
      </c>
      <c r="D10602" s="13" t="n">
        <v>0</v>
      </c>
      <c r="E10602" s="8" t="n">
        <f aca="false">IF(C10602&gt;=$B$4,1,0)</f>
        <v>0</v>
      </c>
      <c r="F10602" s="8" t="n">
        <f aca="false">IF(D10602&gt;=$B$4,1,0)</f>
        <v>0</v>
      </c>
      <c r="G10602" s="8" t="str">
        <f aca="false">IF(AND(E10602=1,F10602=1),"Both pay",IF(F10602=1,"Missed",IF(E10602=1,"False trigger","Neither")))</f>
        <v>Neither</v>
      </c>
    </row>
    <row r="10603" customFormat="false" ht="15" hidden="false" customHeight="false" outlineLevel="0" collapsed="false">
      <c r="A10603" s="8" t="n">
        <v>2419</v>
      </c>
      <c r="B10603" s="8" t="s">
        <v>343</v>
      </c>
      <c r="C10603" s="13" t="n">
        <v>0.0288194203624954</v>
      </c>
      <c r="D10603" s="13" t="n">
        <v>0</v>
      </c>
      <c r="E10603" s="8" t="n">
        <f aca="false">IF(C10603&gt;=$B$4,1,0)</f>
        <v>0</v>
      </c>
      <c r="F10603" s="8" t="n">
        <f aca="false">IF(D10603&gt;=$B$4,1,0)</f>
        <v>0</v>
      </c>
      <c r="G10603" s="8" t="str">
        <f aca="false">IF(AND(E10603=1,F10603=1),"Both pay",IF(F10603=1,"Missed",IF(E10603=1,"False trigger","Neither")))</f>
        <v>Neither</v>
      </c>
    </row>
    <row r="10604" customFormat="false" ht="15" hidden="false" customHeight="false" outlineLevel="0" collapsed="false">
      <c r="A10604" s="8" t="n">
        <v>2420</v>
      </c>
      <c r="B10604" s="8" t="s">
        <v>343</v>
      </c>
      <c r="C10604" s="13" t="n">
        <v>0.0012147296247775</v>
      </c>
      <c r="D10604" s="13" t="n">
        <v>0</v>
      </c>
      <c r="E10604" s="8" t="n">
        <f aca="false">IF(C10604&gt;=$B$4,1,0)</f>
        <v>0</v>
      </c>
      <c r="F10604" s="8" t="n">
        <f aca="false">IF(D10604&gt;=$B$4,1,0)</f>
        <v>0</v>
      </c>
      <c r="G10604" s="8" t="str">
        <f aca="false">IF(AND(E10604=1,F10604=1),"Both pay",IF(F10604=1,"Missed",IF(E10604=1,"False trigger","Neither")))</f>
        <v>Neither</v>
      </c>
    </row>
    <row r="10605" customFormat="false" ht="15" hidden="false" customHeight="false" outlineLevel="0" collapsed="false">
      <c r="A10605" s="8" t="n">
        <v>2421</v>
      </c>
      <c r="B10605" s="8" t="s">
        <v>343</v>
      </c>
      <c r="C10605" s="13" t="n">
        <v>0.0005911851355264</v>
      </c>
      <c r="D10605" s="13" t="n">
        <v>0</v>
      </c>
      <c r="E10605" s="8" t="n">
        <f aca="false">IF(C10605&gt;=$B$4,1,0)</f>
        <v>0</v>
      </c>
      <c r="F10605" s="8" t="n">
        <f aca="false">IF(D10605&gt;=$B$4,1,0)</f>
        <v>0</v>
      </c>
      <c r="G10605" s="8" t="str">
        <f aca="false">IF(AND(E10605=1,F10605=1),"Both pay",IF(F10605=1,"Missed",IF(E10605=1,"False trigger","Neither")))</f>
        <v>Neither</v>
      </c>
    </row>
    <row r="10606" customFormat="false" ht="15" hidden="false" customHeight="false" outlineLevel="0" collapsed="false">
      <c r="A10606" s="8" t="n">
        <v>2422</v>
      </c>
      <c r="B10606" s="8" t="s">
        <v>343</v>
      </c>
      <c r="C10606" s="13" t="n">
        <v>0.0005675999440697</v>
      </c>
      <c r="D10606" s="13" t="n">
        <v>0</v>
      </c>
      <c r="E10606" s="8" t="n">
        <f aca="false">IF(C10606&gt;=$B$4,1,0)</f>
        <v>0</v>
      </c>
      <c r="F10606" s="8" t="n">
        <f aca="false">IF(D10606&gt;=$B$4,1,0)</f>
        <v>0</v>
      </c>
      <c r="G10606" s="8" t="str">
        <f aca="false">IF(AND(E10606=1,F10606=1),"Both pay",IF(F10606=1,"Missed",IF(E10606=1,"False trigger","Neither")))</f>
        <v>Neither</v>
      </c>
    </row>
    <row r="10607" customFormat="false" ht="15" hidden="false" customHeight="false" outlineLevel="0" collapsed="false">
      <c r="A10607" s="8" t="n">
        <v>2425</v>
      </c>
      <c r="B10607" s="8" t="s">
        <v>343</v>
      </c>
      <c r="C10607" s="13" t="n">
        <v>0.481241297086761</v>
      </c>
      <c r="D10607" s="13" t="n">
        <v>0</v>
      </c>
      <c r="E10607" s="8" t="n">
        <f aca="false">IF(C10607&gt;=$B$4,1,0)</f>
        <v>0</v>
      </c>
      <c r="F10607" s="8" t="n">
        <f aca="false">IF(D10607&gt;=$B$4,1,0)</f>
        <v>0</v>
      </c>
      <c r="G10607" s="8" t="str">
        <f aca="false">IF(AND(E10607=1,F10607=1),"Both pay",IF(F10607=1,"Missed",IF(E10607=1,"False trigger","Neither")))</f>
        <v>Neither</v>
      </c>
    </row>
    <row r="10608" customFormat="false" ht="15" hidden="false" customHeight="false" outlineLevel="0" collapsed="false">
      <c r="A10608" s="8" t="n">
        <v>2426</v>
      </c>
      <c r="B10608" s="8" t="s">
        <v>343</v>
      </c>
      <c r="C10608" s="13" t="n">
        <v>0.696364214515377</v>
      </c>
      <c r="D10608" s="13" t="n">
        <v>0</v>
      </c>
      <c r="E10608" s="8" t="n">
        <f aca="false">IF(C10608&gt;=$B$4,1,0)</f>
        <v>0</v>
      </c>
      <c r="F10608" s="8" t="n">
        <f aca="false">IF(D10608&gt;=$B$4,1,0)</f>
        <v>0</v>
      </c>
      <c r="G10608" s="8" t="str">
        <f aca="false">IF(AND(E10608=1,F10608=1),"Both pay",IF(F10608=1,"Missed",IF(E10608=1,"False trigger","Neither")))</f>
        <v>Neither</v>
      </c>
    </row>
    <row r="10609" customFormat="false" ht="15" hidden="false" customHeight="false" outlineLevel="0" collapsed="false">
      <c r="A10609" s="8" t="n">
        <v>2427</v>
      </c>
      <c r="B10609" s="8" t="s">
        <v>343</v>
      </c>
      <c r="C10609" s="13" t="n">
        <v>0.632758923174734</v>
      </c>
      <c r="D10609" s="13" t="n">
        <v>0</v>
      </c>
      <c r="E10609" s="8" t="n">
        <f aca="false">IF(C10609&gt;=$B$4,1,0)</f>
        <v>0</v>
      </c>
      <c r="F10609" s="8" t="n">
        <f aca="false">IF(D10609&gt;=$B$4,1,0)</f>
        <v>0</v>
      </c>
      <c r="G10609" s="8" t="str">
        <f aca="false">IF(AND(E10609=1,F10609=1),"Both pay",IF(F10609=1,"Missed",IF(E10609=1,"False trigger","Neither")))</f>
        <v>Neither</v>
      </c>
    </row>
    <row r="10610" customFormat="false" ht="15" hidden="false" customHeight="false" outlineLevel="0" collapsed="false">
      <c r="A10610" s="8" t="n">
        <v>2435</v>
      </c>
      <c r="B10610" s="8" t="s">
        <v>343</v>
      </c>
      <c r="C10610" s="13" t="n">
        <v>0.0101425567740776</v>
      </c>
      <c r="D10610" s="13" t="n">
        <v>0</v>
      </c>
      <c r="E10610" s="8" t="n">
        <f aca="false">IF(C10610&gt;=$B$4,1,0)</f>
        <v>0</v>
      </c>
      <c r="F10610" s="8" t="n">
        <f aca="false">IF(D10610&gt;=$B$4,1,0)</f>
        <v>0</v>
      </c>
      <c r="G10610" s="8" t="str">
        <f aca="false">IF(AND(E10610=1,F10610=1),"Both pay",IF(F10610=1,"Missed",IF(E10610=1,"False trigger","Neither")))</f>
        <v>Neither</v>
      </c>
    </row>
    <row r="10611" customFormat="false" ht="15" hidden="false" customHeight="false" outlineLevel="0" collapsed="false">
      <c r="A10611" s="8" t="n">
        <v>2436</v>
      </c>
      <c r="B10611" s="8" t="s">
        <v>343</v>
      </c>
      <c r="C10611" s="13" t="n">
        <v>0.0168070893532359</v>
      </c>
      <c r="D10611" s="13" t="n">
        <v>0</v>
      </c>
      <c r="E10611" s="8" t="n">
        <f aca="false">IF(C10611&gt;=$B$4,1,0)</f>
        <v>0</v>
      </c>
      <c r="F10611" s="8" t="n">
        <f aca="false">IF(D10611&gt;=$B$4,1,0)</f>
        <v>0</v>
      </c>
      <c r="G10611" s="8" t="str">
        <f aca="false">IF(AND(E10611=1,F10611=1),"Both pay",IF(F10611=1,"Missed",IF(E10611=1,"False trigger","Neither")))</f>
        <v>Neither</v>
      </c>
    </row>
    <row r="10612" customFormat="false" ht="15" hidden="false" customHeight="false" outlineLevel="0" collapsed="false">
      <c r="A10612" s="8" t="n">
        <v>2437</v>
      </c>
      <c r="B10612" s="8" t="s">
        <v>343</v>
      </c>
      <c r="C10612" s="13" t="n">
        <v>0.0341770242671586</v>
      </c>
      <c r="D10612" s="13" t="n">
        <v>0</v>
      </c>
      <c r="E10612" s="8" t="n">
        <f aca="false">IF(C10612&gt;=$B$4,1,0)</f>
        <v>0</v>
      </c>
      <c r="F10612" s="8" t="n">
        <f aca="false">IF(D10612&gt;=$B$4,1,0)</f>
        <v>0</v>
      </c>
      <c r="G10612" s="8" t="str">
        <f aca="false">IF(AND(E10612=1,F10612=1),"Both pay",IF(F10612=1,"Missed",IF(E10612=1,"False trigger","Neither")))</f>
        <v>Neither</v>
      </c>
    </row>
    <row r="10613" customFormat="false" ht="15" hidden="false" customHeight="false" outlineLevel="0" collapsed="false">
      <c r="A10613" s="8" t="n">
        <v>2438</v>
      </c>
      <c r="B10613" s="8" t="s">
        <v>343</v>
      </c>
      <c r="C10613" s="13" t="n">
        <v>0.0204005146116195</v>
      </c>
      <c r="D10613" s="13" t="n">
        <v>0</v>
      </c>
      <c r="E10613" s="8" t="n">
        <f aca="false">IF(C10613&gt;=$B$4,1,0)</f>
        <v>0</v>
      </c>
      <c r="F10613" s="8" t="n">
        <f aca="false">IF(D10613&gt;=$B$4,1,0)</f>
        <v>0</v>
      </c>
      <c r="G10613" s="8" t="str">
        <f aca="false">IF(AND(E10613=1,F10613=1),"Both pay",IF(F10613=1,"Missed",IF(E10613=1,"False trigger","Neither")))</f>
        <v>Neither</v>
      </c>
    </row>
    <row r="10614" customFormat="false" ht="15" hidden="false" customHeight="false" outlineLevel="0" collapsed="false">
      <c r="A10614" s="8" t="n">
        <v>2439</v>
      </c>
      <c r="B10614" s="8" t="s">
        <v>343</v>
      </c>
      <c r="C10614" s="13" t="n">
        <v>0.001379582918787</v>
      </c>
      <c r="D10614" s="13" t="n">
        <v>0</v>
      </c>
      <c r="E10614" s="8" t="n">
        <f aca="false">IF(C10614&gt;=$B$4,1,0)</f>
        <v>0</v>
      </c>
      <c r="F10614" s="8" t="n">
        <f aca="false">IF(D10614&gt;=$B$4,1,0)</f>
        <v>0</v>
      </c>
      <c r="G10614" s="8" t="str">
        <f aca="false">IF(AND(E10614=1,F10614=1),"Both pay",IF(F10614=1,"Missed",IF(E10614=1,"False trigger","Neither")))</f>
        <v>Neither</v>
      </c>
    </row>
    <row r="10615" customFormat="false" ht="15" hidden="false" customHeight="false" outlineLevel="0" collapsed="false">
      <c r="A10615" s="8" t="n">
        <v>2440</v>
      </c>
      <c r="B10615" s="8" t="s">
        <v>343</v>
      </c>
      <c r="C10615" s="13" t="n">
        <v>0.0010920085184977</v>
      </c>
      <c r="D10615" s="13" t="n">
        <v>0</v>
      </c>
      <c r="E10615" s="8" t="n">
        <f aca="false">IF(C10615&gt;=$B$4,1,0)</f>
        <v>0</v>
      </c>
      <c r="F10615" s="8" t="n">
        <f aca="false">IF(D10615&gt;=$B$4,1,0)</f>
        <v>0</v>
      </c>
      <c r="G10615" s="8" t="str">
        <f aca="false">IF(AND(E10615=1,F10615=1),"Both pay",IF(F10615=1,"Missed",IF(E10615=1,"False trigger","Neither")))</f>
        <v>Neither</v>
      </c>
    </row>
    <row r="10616" customFormat="false" ht="15" hidden="false" customHeight="false" outlineLevel="0" collapsed="false">
      <c r="A10616" s="8" t="n">
        <v>2441</v>
      </c>
      <c r="B10616" s="8" t="s">
        <v>343</v>
      </c>
      <c r="C10616" s="13" t="n">
        <v>0.0044325850036024</v>
      </c>
      <c r="D10616" s="13" t="n">
        <v>0</v>
      </c>
      <c r="E10616" s="8" t="n">
        <f aca="false">IF(C10616&gt;=$B$4,1,0)</f>
        <v>0</v>
      </c>
      <c r="F10616" s="8" t="n">
        <f aca="false">IF(D10616&gt;=$B$4,1,0)</f>
        <v>0</v>
      </c>
      <c r="G10616" s="8" t="str">
        <f aca="false">IF(AND(E10616=1,F10616=1),"Both pay",IF(F10616=1,"Missed",IF(E10616=1,"False trigger","Neither")))</f>
        <v>Neither</v>
      </c>
    </row>
    <row r="10617" customFormat="false" ht="15" hidden="false" customHeight="false" outlineLevel="0" collapsed="false">
      <c r="A10617" s="8" t="n">
        <v>2442</v>
      </c>
      <c r="B10617" s="8" t="s">
        <v>343</v>
      </c>
      <c r="C10617" s="13" t="n">
        <v>0.0101780309134333</v>
      </c>
      <c r="D10617" s="13" t="n">
        <v>0</v>
      </c>
      <c r="E10617" s="8" t="n">
        <f aca="false">IF(C10617&gt;=$B$4,1,0)</f>
        <v>0</v>
      </c>
      <c r="F10617" s="8" t="n">
        <f aca="false">IF(D10617&gt;=$B$4,1,0)</f>
        <v>0</v>
      </c>
      <c r="G10617" s="8" t="str">
        <f aca="false">IF(AND(E10617=1,F10617=1),"Both pay",IF(F10617=1,"Missed",IF(E10617=1,"False trigger","Neither")))</f>
        <v>Neither</v>
      </c>
    </row>
    <row r="10618" customFormat="false" ht="15" hidden="false" customHeight="false" outlineLevel="0" collapsed="false">
      <c r="A10618" s="8" t="n">
        <v>2459</v>
      </c>
      <c r="B10618" s="8" t="s">
        <v>343</v>
      </c>
      <c r="C10618" s="13" t="n">
        <v>0.16909538554043</v>
      </c>
      <c r="D10618" s="13" t="n">
        <v>0</v>
      </c>
      <c r="E10618" s="8" t="n">
        <f aca="false">IF(C10618&gt;=$B$4,1,0)</f>
        <v>0</v>
      </c>
      <c r="F10618" s="8" t="n">
        <f aca="false">IF(D10618&gt;=$B$4,1,0)</f>
        <v>0</v>
      </c>
      <c r="G10618" s="8" t="str">
        <f aca="false">IF(AND(E10618=1,F10618=1),"Both pay",IF(F10618=1,"Missed",IF(E10618=1,"False trigger","Neither")))</f>
        <v>Neither</v>
      </c>
    </row>
    <row r="10619" customFormat="false" ht="15" hidden="false" customHeight="false" outlineLevel="0" collapsed="false">
      <c r="A10619" s="8" t="n">
        <v>2460</v>
      </c>
      <c r="B10619" s="8" t="s">
        <v>343</v>
      </c>
      <c r="C10619" s="13" t="n">
        <v>0.330708542536463</v>
      </c>
      <c r="D10619" s="13" t="n">
        <v>0</v>
      </c>
      <c r="E10619" s="8" t="n">
        <f aca="false">IF(C10619&gt;=$B$4,1,0)</f>
        <v>0</v>
      </c>
      <c r="F10619" s="8" t="n">
        <f aca="false">IF(D10619&gt;=$B$4,1,0)</f>
        <v>0</v>
      </c>
      <c r="G10619" s="8" t="str">
        <f aca="false">IF(AND(E10619=1,F10619=1),"Both pay",IF(F10619=1,"Missed",IF(E10619=1,"False trigger","Neither")))</f>
        <v>Neither</v>
      </c>
    </row>
    <row r="10620" customFormat="false" ht="15" hidden="false" customHeight="false" outlineLevel="0" collapsed="false">
      <c r="A10620" s="8" t="n">
        <v>2461</v>
      </c>
      <c r="B10620" s="8" t="s">
        <v>343</v>
      </c>
      <c r="C10620" s="13" t="n">
        <v>0.818401798942777</v>
      </c>
      <c r="D10620" s="13" t="n">
        <v>0</v>
      </c>
      <c r="E10620" s="8" t="n">
        <f aca="false">IF(C10620&gt;=$B$4,1,0)</f>
        <v>0</v>
      </c>
      <c r="F10620" s="8" t="n">
        <f aca="false">IF(D10620&gt;=$B$4,1,0)</f>
        <v>0</v>
      </c>
      <c r="G10620" s="8" t="str">
        <f aca="false">IF(AND(E10620=1,F10620=1),"Both pay",IF(F10620=1,"Missed",IF(E10620=1,"False trigger","Neither")))</f>
        <v>Neither</v>
      </c>
    </row>
    <row r="10621" customFormat="false" ht="15" hidden="false" customHeight="false" outlineLevel="0" collapsed="false">
      <c r="A10621" s="8" t="n">
        <v>2462</v>
      </c>
      <c r="B10621" s="8" t="s">
        <v>343</v>
      </c>
      <c r="C10621" s="13" t="n">
        <v>0.29695148182072</v>
      </c>
      <c r="D10621" s="13" t="n">
        <v>0</v>
      </c>
      <c r="E10621" s="8" t="n">
        <f aca="false">IF(C10621&gt;=$B$4,1,0)</f>
        <v>0</v>
      </c>
      <c r="F10621" s="8" t="n">
        <f aca="false">IF(D10621&gt;=$B$4,1,0)</f>
        <v>0</v>
      </c>
      <c r="G10621" s="8" t="str">
        <f aca="false">IF(AND(E10621=1,F10621=1),"Both pay",IF(F10621=1,"Missed",IF(E10621=1,"False trigger","Neither")))</f>
        <v>Neither</v>
      </c>
    </row>
    <row r="10622" customFormat="false" ht="15" hidden="false" customHeight="false" outlineLevel="0" collapsed="false">
      <c r="A10622" s="8" t="n">
        <v>2463</v>
      </c>
      <c r="B10622" s="8" t="s">
        <v>343</v>
      </c>
      <c r="C10622" s="13" t="n">
        <v>0.127426394465694</v>
      </c>
      <c r="D10622" s="13" t="n">
        <v>0</v>
      </c>
      <c r="E10622" s="8" t="n">
        <f aca="false">IF(C10622&gt;=$B$4,1,0)</f>
        <v>0</v>
      </c>
      <c r="F10622" s="8" t="n">
        <f aca="false">IF(D10622&gt;=$B$4,1,0)</f>
        <v>0</v>
      </c>
      <c r="G10622" s="8" t="str">
        <f aca="false">IF(AND(E10622=1,F10622=1),"Both pay",IF(F10622=1,"Missed",IF(E10622=1,"False trigger","Neither")))</f>
        <v>Neither</v>
      </c>
    </row>
    <row r="10623" customFormat="false" ht="15" hidden="false" customHeight="false" outlineLevel="0" collapsed="false">
      <c r="A10623" s="8" t="n">
        <v>2464</v>
      </c>
      <c r="B10623" s="8" t="s">
        <v>343</v>
      </c>
      <c r="C10623" s="13" t="n">
        <v>0.0713963706940674</v>
      </c>
      <c r="D10623" s="13" t="n">
        <v>0</v>
      </c>
      <c r="E10623" s="8" t="n">
        <f aca="false">IF(C10623&gt;=$B$4,1,0)</f>
        <v>0</v>
      </c>
      <c r="F10623" s="8" t="n">
        <f aca="false">IF(D10623&gt;=$B$4,1,0)</f>
        <v>0</v>
      </c>
      <c r="G10623" s="8" t="str">
        <f aca="false">IF(AND(E10623=1,F10623=1),"Both pay",IF(F10623=1,"Missed",IF(E10623=1,"False trigger","Neither")))</f>
        <v>Neither</v>
      </c>
    </row>
    <row r="10624" customFormat="false" ht="15" hidden="false" customHeight="false" outlineLevel="0" collapsed="false">
      <c r="A10624" s="8" t="n">
        <v>2465</v>
      </c>
      <c r="B10624" s="8" t="s">
        <v>343</v>
      </c>
      <c r="C10624" s="13" t="n">
        <v>0.0241334021757069</v>
      </c>
      <c r="D10624" s="13" t="n">
        <v>0</v>
      </c>
      <c r="E10624" s="8" t="n">
        <f aca="false">IF(C10624&gt;=$B$4,1,0)</f>
        <v>0</v>
      </c>
      <c r="F10624" s="8" t="n">
        <f aca="false">IF(D10624&gt;=$B$4,1,0)</f>
        <v>0</v>
      </c>
      <c r="G10624" s="8" t="str">
        <f aca="false">IF(AND(E10624=1,F10624=1),"Both pay",IF(F10624=1,"Missed",IF(E10624=1,"False trigger","Neither")))</f>
        <v>Neither</v>
      </c>
    </row>
    <row r="10625" customFormat="false" ht="15" hidden="false" customHeight="false" outlineLevel="0" collapsed="false">
      <c r="A10625" s="8" t="n">
        <v>2466</v>
      </c>
      <c r="B10625" s="8" t="s">
        <v>343</v>
      </c>
      <c r="C10625" s="13" t="n">
        <v>0.0314872342027854</v>
      </c>
      <c r="D10625" s="13" t="n">
        <v>0</v>
      </c>
      <c r="E10625" s="8" t="n">
        <f aca="false">IF(C10625&gt;=$B$4,1,0)</f>
        <v>0</v>
      </c>
      <c r="F10625" s="8" t="n">
        <f aca="false">IF(D10625&gt;=$B$4,1,0)</f>
        <v>0</v>
      </c>
      <c r="G10625" s="8" t="str">
        <f aca="false">IF(AND(E10625=1,F10625=1),"Both pay",IF(F10625=1,"Missed",IF(E10625=1,"False trigger","Neither")))</f>
        <v>Neither</v>
      </c>
    </row>
    <row r="10626" customFormat="false" ht="15" hidden="false" customHeight="false" outlineLevel="0" collapsed="false">
      <c r="A10626" s="8" t="n">
        <v>2467</v>
      </c>
      <c r="B10626" s="8" t="s">
        <v>343</v>
      </c>
      <c r="C10626" s="13" t="n">
        <v>0.0091121593586223</v>
      </c>
      <c r="D10626" s="13" t="n">
        <v>0</v>
      </c>
      <c r="E10626" s="8" t="n">
        <f aca="false">IF(C10626&gt;=$B$4,1,0)</f>
        <v>0</v>
      </c>
      <c r="F10626" s="8" t="n">
        <f aca="false">IF(D10626&gt;=$B$4,1,0)</f>
        <v>0</v>
      </c>
      <c r="G10626" s="8" t="str">
        <f aca="false">IF(AND(E10626=1,F10626=1),"Both pay",IF(F10626=1,"Missed",IF(E10626=1,"False trigger","Neither")))</f>
        <v>Neither</v>
      </c>
    </row>
    <row r="10627" customFormat="false" ht="15" hidden="false" customHeight="false" outlineLevel="0" collapsed="false">
      <c r="A10627" s="8" t="n">
        <v>2472</v>
      </c>
      <c r="B10627" s="8" t="s">
        <v>343</v>
      </c>
      <c r="C10627" s="13" t="n">
        <v>0.194077835486716</v>
      </c>
      <c r="D10627" s="13" t="n">
        <v>0</v>
      </c>
      <c r="E10627" s="8" t="n">
        <f aca="false">IF(C10627&gt;=$B$4,1,0)</f>
        <v>0</v>
      </c>
      <c r="F10627" s="8" t="n">
        <f aca="false">IF(D10627&gt;=$B$4,1,0)</f>
        <v>0</v>
      </c>
      <c r="G10627" s="8" t="str">
        <f aca="false">IF(AND(E10627=1,F10627=1),"Both pay",IF(F10627=1,"Missed",IF(E10627=1,"False trigger","Neither")))</f>
        <v>Neither</v>
      </c>
    </row>
    <row r="10628" customFormat="false" ht="15" hidden="false" customHeight="false" outlineLevel="0" collapsed="false">
      <c r="A10628" s="8" t="n">
        <v>2473</v>
      </c>
      <c r="B10628" s="8" t="s">
        <v>343</v>
      </c>
      <c r="C10628" s="13" t="n">
        <v>0.254026065852543</v>
      </c>
      <c r="D10628" s="13" t="n">
        <v>0</v>
      </c>
      <c r="E10628" s="8" t="n">
        <f aca="false">IF(C10628&gt;=$B$4,1,0)</f>
        <v>0</v>
      </c>
      <c r="F10628" s="8" t="n">
        <f aca="false">IF(D10628&gt;=$B$4,1,0)</f>
        <v>0</v>
      </c>
      <c r="G10628" s="8" t="str">
        <f aca="false">IF(AND(E10628=1,F10628=1),"Both pay",IF(F10628=1,"Missed",IF(E10628=1,"False trigger","Neither")))</f>
        <v>Neither</v>
      </c>
    </row>
    <row r="10629" customFormat="false" ht="15" hidden="false" customHeight="false" outlineLevel="0" collapsed="false">
      <c r="A10629" s="8" t="n">
        <v>2474</v>
      </c>
      <c r="B10629" s="8" t="s">
        <v>343</v>
      </c>
      <c r="C10629" s="13" t="n">
        <v>0.299063694587275</v>
      </c>
      <c r="D10629" s="13" t="n">
        <v>0</v>
      </c>
      <c r="E10629" s="8" t="n">
        <f aca="false">IF(C10629&gt;=$B$4,1,0)</f>
        <v>0</v>
      </c>
      <c r="F10629" s="8" t="n">
        <f aca="false">IF(D10629&gt;=$B$4,1,0)</f>
        <v>0</v>
      </c>
      <c r="G10629" s="8" t="str">
        <f aca="false">IF(AND(E10629=1,F10629=1),"Both pay",IF(F10629=1,"Missed",IF(E10629=1,"False trigger","Neither")))</f>
        <v>Neither</v>
      </c>
    </row>
    <row r="10630" customFormat="false" ht="15" hidden="false" customHeight="false" outlineLevel="0" collapsed="false">
      <c r="A10630" s="8" t="n">
        <v>2475</v>
      </c>
      <c r="B10630" s="8" t="s">
        <v>343</v>
      </c>
      <c r="C10630" s="13" t="n">
        <v>0.117369974599157</v>
      </c>
      <c r="D10630" s="13" t="n">
        <v>0</v>
      </c>
      <c r="E10630" s="8" t="n">
        <f aca="false">IF(C10630&gt;=$B$4,1,0)</f>
        <v>0</v>
      </c>
      <c r="F10630" s="8" t="n">
        <f aca="false">IF(D10630&gt;=$B$4,1,0)</f>
        <v>0</v>
      </c>
      <c r="G10630" s="8" t="str">
        <f aca="false">IF(AND(E10630=1,F10630=1),"Both pay",IF(F10630=1,"Missed",IF(E10630=1,"False trigger","Neither")))</f>
        <v>Neither</v>
      </c>
    </row>
    <row r="10631" customFormat="false" ht="15" hidden="false" customHeight="false" outlineLevel="0" collapsed="false">
      <c r="A10631" s="8" t="n">
        <v>2476</v>
      </c>
      <c r="B10631" s="8" t="s">
        <v>343</v>
      </c>
      <c r="C10631" s="13" t="n">
        <v>0.0225313168987497</v>
      </c>
      <c r="D10631" s="13" t="n">
        <v>0</v>
      </c>
      <c r="E10631" s="8" t="n">
        <f aca="false">IF(C10631&gt;=$B$4,1,0)</f>
        <v>0</v>
      </c>
      <c r="F10631" s="8" t="n">
        <f aca="false">IF(D10631&gt;=$B$4,1,0)</f>
        <v>0</v>
      </c>
      <c r="G10631" s="8" t="str">
        <f aca="false">IF(AND(E10631=1,F10631=1),"Both pay",IF(F10631=1,"Missed",IF(E10631=1,"False trigger","Neither")))</f>
        <v>Neither</v>
      </c>
    </row>
    <row r="10632" customFormat="false" ht="15" hidden="false" customHeight="false" outlineLevel="0" collapsed="false">
      <c r="A10632" s="8" t="n">
        <v>2477</v>
      </c>
      <c r="B10632" s="8" t="s">
        <v>343</v>
      </c>
      <c r="C10632" s="13" t="n">
        <v>0.0003725137445442</v>
      </c>
      <c r="D10632" s="13" t="n">
        <v>0</v>
      </c>
      <c r="E10632" s="8" t="n">
        <f aca="false">IF(C10632&gt;=$B$4,1,0)</f>
        <v>0</v>
      </c>
      <c r="F10632" s="8" t="n">
        <f aca="false">IF(D10632&gt;=$B$4,1,0)</f>
        <v>0</v>
      </c>
      <c r="G10632" s="8" t="str">
        <f aca="false">IF(AND(E10632=1,F10632=1),"Both pay",IF(F10632=1,"Missed",IF(E10632=1,"False trigger","Neither")))</f>
        <v>Neither</v>
      </c>
    </row>
    <row r="10633" customFormat="false" ht="15" hidden="false" customHeight="false" outlineLevel="0" collapsed="false">
      <c r="A10633" s="8" t="n">
        <v>2478</v>
      </c>
      <c r="B10633" s="8" t="s">
        <v>343</v>
      </c>
      <c r="C10633" s="13" t="n">
        <v>0.0002276347453786</v>
      </c>
      <c r="D10633" s="13" t="n">
        <v>0</v>
      </c>
      <c r="E10633" s="8" t="n">
        <f aca="false">IF(C10633&gt;=$B$4,1,0)</f>
        <v>0</v>
      </c>
      <c r="F10633" s="8" t="n">
        <f aca="false">IF(D10633&gt;=$B$4,1,0)</f>
        <v>0</v>
      </c>
      <c r="G10633" s="8" t="str">
        <f aca="false">IF(AND(E10633=1,F10633=1),"Both pay",IF(F10633=1,"Missed",IF(E10633=1,"False trigger","Neither")))</f>
        <v>Neither</v>
      </c>
    </row>
    <row r="10634" customFormat="false" ht="15" hidden="false" customHeight="false" outlineLevel="0" collapsed="false">
      <c r="A10634" s="8" t="n">
        <v>2479</v>
      </c>
      <c r="B10634" s="8" t="s">
        <v>343</v>
      </c>
      <c r="C10634" s="13" t="n">
        <v>0.000481815835549</v>
      </c>
      <c r="D10634" s="13" t="n">
        <v>0</v>
      </c>
      <c r="E10634" s="8" t="n">
        <f aca="false">IF(C10634&gt;=$B$4,1,0)</f>
        <v>0</v>
      </c>
      <c r="F10634" s="8" t="n">
        <f aca="false">IF(D10634&gt;=$B$4,1,0)</f>
        <v>0</v>
      </c>
      <c r="G10634" s="8" t="str">
        <f aca="false">IF(AND(E10634=1,F10634=1),"Both pay",IF(F10634=1,"Missed",IF(E10634=1,"False trigger","Neither")))</f>
        <v>Neither</v>
      </c>
    </row>
    <row r="10635" customFormat="false" ht="15" hidden="false" customHeight="false" outlineLevel="0" collapsed="false">
      <c r="A10635" s="8" t="n">
        <v>2482</v>
      </c>
      <c r="B10635" s="8" t="s">
        <v>343</v>
      </c>
      <c r="C10635" s="13" t="n">
        <v>0.519151873363427</v>
      </c>
      <c r="D10635" s="13" t="n">
        <v>0</v>
      </c>
      <c r="E10635" s="8" t="n">
        <f aca="false">IF(C10635&gt;=$B$4,1,0)</f>
        <v>0</v>
      </c>
      <c r="F10635" s="8" t="n">
        <f aca="false">IF(D10635&gt;=$B$4,1,0)</f>
        <v>0</v>
      </c>
      <c r="G10635" s="8" t="str">
        <f aca="false">IF(AND(E10635=1,F10635=1),"Both pay",IF(F10635=1,"Missed",IF(E10635=1,"False trigger","Neither")))</f>
        <v>Neither</v>
      </c>
    </row>
    <row r="10636" customFormat="false" ht="15" hidden="false" customHeight="false" outlineLevel="0" collapsed="false">
      <c r="A10636" s="8" t="n">
        <v>2483</v>
      </c>
      <c r="B10636" s="8" t="s">
        <v>343</v>
      </c>
      <c r="C10636" s="13" t="n">
        <v>1.02294474176932</v>
      </c>
      <c r="D10636" s="13" t="n">
        <v>0</v>
      </c>
      <c r="E10636" s="8" t="n">
        <f aca="false">IF(C10636&gt;=$B$4,1,0)</f>
        <v>0</v>
      </c>
      <c r="F10636" s="8" t="n">
        <f aca="false">IF(D10636&gt;=$B$4,1,0)</f>
        <v>0</v>
      </c>
      <c r="G10636" s="8" t="str">
        <f aca="false">IF(AND(E10636=1,F10636=1),"Both pay",IF(F10636=1,"Missed",IF(E10636=1,"False trigger","Neither")))</f>
        <v>Neither</v>
      </c>
    </row>
    <row r="10637" customFormat="false" ht="15" hidden="false" customHeight="false" outlineLevel="0" collapsed="false">
      <c r="A10637" s="8" t="n">
        <v>2484</v>
      </c>
      <c r="B10637" s="8" t="s">
        <v>343</v>
      </c>
      <c r="C10637" s="13" t="n">
        <v>0.922179669889097</v>
      </c>
      <c r="D10637" s="13" t="n">
        <v>0</v>
      </c>
      <c r="E10637" s="8" t="n">
        <f aca="false">IF(C10637&gt;=$B$4,1,0)</f>
        <v>0</v>
      </c>
      <c r="F10637" s="8" t="n">
        <f aca="false">IF(D10637&gt;=$B$4,1,0)</f>
        <v>0</v>
      </c>
      <c r="G10637" s="8" t="str">
        <f aca="false">IF(AND(E10637=1,F10637=1),"Both pay",IF(F10637=1,"Missed",IF(E10637=1,"False trigger","Neither")))</f>
        <v>Neither</v>
      </c>
    </row>
    <row r="10638" customFormat="false" ht="15" hidden="false" customHeight="false" outlineLevel="0" collapsed="false">
      <c r="A10638" s="8" t="n">
        <v>2485</v>
      </c>
      <c r="B10638" s="8" t="s">
        <v>343</v>
      </c>
      <c r="C10638" s="13" t="n">
        <v>0.536241516142226</v>
      </c>
      <c r="D10638" s="13" t="n">
        <v>0</v>
      </c>
      <c r="E10638" s="8" t="n">
        <f aca="false">IF(C10638&gt;=$B$4,1,0)</f>
        <v>0</v>
      </c>
      <c r="F10638" s="8" t="n">
        <f aca="false">IF(D10638&gt;=$B$4,1,0)</f>
        <v>0</v>
      </c>
      <c r="G10638" s="8" t="str">
        <f aca="false">IF(AND(E10638=1,F10638=1),"Both pay",IF(F10638=1,"Missed",IF(E10638=1,"False trigger","Neither")))</f>
        <v>Neither</v>
      </c>
    </row>
    <row r="10639" customFormat="false" ht="15" hidden="false" customHeight="false" outlineLevel="0" collapsed="false">
      <c r="A10639" s="8" t="n">
        <v>2488</v>
      </c>
      <c r="B10639" s="8" t="s">
        <v>343</v>
      </c>
      <c r="C10639" s="13" t="n">
        <v>0.0671456000504591</v>
      </c>
      <c r="D10639" s="13" t="n">
        <v>0</v>
      </c>
      <c r="E10639" s="8" t="n">
        <f aca="false">IF(C10639&gt;=$B$4,1,0)</f>
        <v>0</v>
      </c>
      <c r="F10639" s="8" t="n">
        <f aca="false">IF(D10639&gt;=$B$4,1,0)</f>
        <v>0</v>
      </c>
      <c r="G10639" s="8" t="str">
        <f aca="false">IF(AND(E10639=1,F10639=1),"Both pay",IF(F10639=1,"Missed",IF(E10639=1,"False trigger","Neither")))</f>
        <v>Neither</v>
      </c>
    </row>
    <row r="10640" customFormat="false" ht="15" hidden="false" customHeight="false" outlineLevel="0" collapsed="false">
      <c r="A10640" s="8" t="n">
        <v>2489</v>
      </c>
      <c r="B10640" s="8" t="s">
        <v>343</v>
      </c>
      <c r="C10640" s="13" t="n">
        <v>0.0019481925711346</v>
      </c>
      <c r="D10640" s="13" t="n">
        <v>0</v>
      </c>
      <c r="E10640" s="8" t="n">
        <f aca="false">IF(C10640&gt;=$B$4,1,0)</f>
        <v>0</v>
      </c>
      <c r="F10640" s="8" t="n">
        <f aca="false">IF(D10640&gt;=$B$4,1,0)</f>
        <v>0</v>
      </c>
      <c r="G10640" s="8" t="str">
        <f aca="false">IF(AND(E10640=1,F10640=1),"Both pay",IF(F10640=1,"Missed",IF(E10640=1,"False trigger","Neither")))</f>
        <v>Neither</v>
      </c>
    </row>
    <row r="10641" customFormat="false" ht="15" hidden="false" customHeight="false" outlineLevel="0" collapsed="false">
      <c r="A10641" s="8" t="n">
        <v>2491</v>
      </c>
      <c r="B10641" s="8" t="s">
        <v>343</v>
      </c>
      <c r="C10641" s="13" t="n">
        <v>0.0069643830044796</v>
      </c>
      <c r="D10641" s="13" t="n">
        <v>0</v>
      </c>
      <c r="E10641" s="8" t="n">
        <f aca="false">IF(C10641&gt;=$B$4,1,0)</f>
        <v>0</v>
      </c>
      <c r="F10641" s="8" t="n">
        <f aca="false">IF(D10641&gt;=$B$4,1,0)</f>
        <v>0</v>
      </c>
      <c r="G10641" s="8" t="str">
        <f aca="false">IF(AND(E10641=1,F10641=1),"Both pay",IF(F10641=1,"Missed",IF(E10641=1,"False trigger","Neither")))</f>
        <v>Neither</v>
      </c>
    </row>
    <row r="10642" customFormat="false" ht="15" hidden="false" customHeight="false" outlineLevel="0" collapsed="false">
      <c r="A10642" s="8" t="n">
        <v>2492</v>
      </c>
      <c r="B10642" s="8" t="s">
        <v>343</v>
      </c>
      <c r="C10642" s="13" t="n">
        <v>0.0042417647460482</v>
      </c>
      <c r="D10642" s="13" t="n">
        <v>0</v>
      </c>
      <c r="E10642" s="8" t="n">
        <f aca="false">IF(C10642&gt;=$B$4,1,0)</f>
        <v>0</v>
      </c>
      <c r="F10642" s="8" t="n">
        <f aca="false">IF(D10642&gt;=$B$4,1,0)</f>
        <v>0</v>
      </c>
      <c r="G10642" s="8" t="str">
        <f aca="false">IF(AND(E10642=1,F10642=1),"Both pay",IF(F10642=1,"Missed",IF(E10642=1,"False trigger","Neither")))</f>
        <v>Neither</v>
      </c>
    </row>
    <row r="10643" customFormat="false" ht="15" hidden="false" customHeight="false" outlineLevel="0" collapsed="false">
      <c r="A10643" s="8" t="n">
        <v>2493</v>
      </c>
      <c r="B10643" s="8" t="s">
        <v>343</v>
      </c>
      <c r="C10643" s="13" t="n">
        <v>0.0023117906054466</v>
      </c>
      <c r="D10643" s="13" t="n">
        <v>0</v>
      </c>
      <c r="E10643" s="8" t="n">
        <f aca="false">IF(C10643&gt;=$B$4,1,0)</f>
        <v>0</v>
      </c>
      <c r="F10643" s="8" t="n">
        <f aca="false">IF(D10643&gt;=$B$4,1,0)</f>
        <v>0</v>
      </c>
      <c r="G10643" s="8" t="str">
        <f aca="false">IF(AND(E10643=1,F10643=1),"Both pay",IF(F10643=1,"Missed",IF(E10643=1,"False trigger","Neither")))</f>
        <v>Neither</v>
      </c>
    </row>
    <row r="10644" customFormat="false" ht="15" hidden="false" customHeight="false" outlineLevel="0" collapsed="false">
      <c r="A10644" s="8" t="n">
        <v>2494</v>
      </c>
      <c r="B10644" s="8" t="s">
        <v>343</v>
      </c>
      <c r="C10644" s="13" t="n">
        <v>0.017816051826486</v>
      </c>
      <c r="D10644" s="13" t="n">
        <v>0</v>
      </c>
      <c r="E10644" s="8" t="n">
        <f aca="false">IF(C10644&gt;=$B$4,1,0)</f>
        <v>0</v>
      </c>
      <c r="F10644" s="8" t="n">
        <f aca="false">IF(D10644&gt;=$B$4,1,0)</f>
        <v>0</v>
      </c>
      <c r="G10644" s="8" t="str">
        <f aca="false">IF(AND(E10644=1,F10644=1),"Both pay",IF(F10644=1,"Missed",IF(E10644=1,"False trigger","Neither")))</f>
        <v>Neither</v>
      </c>
    </row>
    <row r="10645" customFormat="false" ht="15" hidden="false" customHeight="false" outlineLevel="0" collapsed="false">
      <c r="A10645" s="8" t="n">
        <v>2495</v>
      </c>
      <c r="B10645" s="8" t="s">
        <v>343</v>
      </c>
      <c r="C10645" s="13" t="n">
        <v>0.0168184973934302</v>
      </c>
      <c r="D10645" s="13" t="n">
        <v>0</v>
      </c>
      <c r="E10645" s="8" t="n">
        <f aca="false">IF(C10645&gt;=$B$4,1,0)</f>
        <v>0</v>
      </c>
      <c r="F10645" s="8" t="n">
        <f aca="false">IF(D10645&gt;=$B$4,1,0)</f>
        <v>0</v>
      </c>
      <c r="G10645" s="8" t="str">
        <f aca="false">IF(AND(E10645=1,F10645=1),"Both pay",IF(F10645=1,"Missed",IF(E10645=1,"False trigger","Neither")))</f>
        <v>Neither</v>
      </c>
    </row>
    <row r="10646" customFormat="false" ht="15" hidden="false" customHeight="false" outlineLevel="0" collapsed="false">
      <c r="A10646" s="8" t="n">
        <v>2496</v>
      </c>
      <c r="B10646" s="8" t="s">
        <v>343</v>
      </c>
      <c r="C10646" s="13" t="n">
        <v>0.0004732742324655</v>
      </c>
      <c r="D10646" s="13" t="n">
        <v>0</v>
      </c>
      <c r="E10646" s="8" t="n">
        <f aca="false">IF(C10646&gt;=$B$4,1,0)</f>
        <v>0</v>
      </c>
      <c r="F10646" s="8" t="n">
        <f aca="false">IF(D10646&gt;=$B$4,1,0)</f>
        <v>0</v>
      </c>
      <c r="G10646" s="8" t="str">
        <f aca="false">IF(AND(E10646=1,F10646=1),"Both pay",IF(F10646=1,"Missed",IF(E10646=1,"False trigger","Neither")))</f>
        <v>Neither</v>
      </c>
    </row>
    <row r="10647" customFormat="false" ht="15" hidden="false" customHeight="false" outlineLevel="0" collapsed="false">
      <c r="A10647" s="8" t="n">
        <v>2497</v>
      </c>
      <c r="B10647" s="8" t="s">
        <v>343</v>
      </c>
      <c r="C10647" s="13" t="n">
        <v>0.0022186582068606</v>
      </c>
      <c r="D10647" s="13" t="n">
        <v>0</v>
      </c>
      <c r="E10647" s="8" t="n">
        <f aca="false">IF(C10647&gt;=$B$4,1,0)</f>
        <v>0</v>
      </c>
      <c r="F10647" s="8" t="n">
        <f aca="false">IF(D10647&gt;=$B$4,1,0)</f>
        <v>0</v>
      </c>
      <c r="G10647" s="8" t="str">
        <f aca="false">IF(AND(E10647=1,F10647=1),"Both pay",IF(F10647=1,"Missed",IF(E10647=1,"False trigger","Neither")))</f>
        <v>Neither</v>
      </c>
    </row>
    <row r="10648" customFormat="false" ht="15" hidden="false" customHeight="false" outlineLevel="0" collapsed="false">
      <c r="A10648" s="8" t="n">
        <v>2498</v>
      </c>
      <c r="B10648" s="8" t="s">
        <v>343</v>
      </c>
      <c r="C10648" s="13" t="n">
        <v>0.0020477526964199</v>
      </c>
      <c r="D10648" s="13" t="n">
        <v>0</v>
      </c>
      <c r="E10648" s="8" t="n">
        <f aca="false">IF(C10648&gt;=$B$4,1,0)</f>
        <v>0</v>
      </c>
      <c r="F10648" s="8" t="n">
        <f aca="false">IF(D10648&gt;=$B$4,1,0)</f>
        <v>0</v>
      </c>
      <c r="G10648" s="8" t="str">
        <f aca="false">IF(AND(E10648=1,F10648=1),"Both pay",IF(F10648=1,"Missed",IF(E10648=1,"False trigger","Neither")))</f>
        <v>Neither</v>
      </c>
    </row>
    <row r="10649" customFormat="false" ht="15" hidden="false" customHeight="false" outlineLevel="0" collapsed="false">
      <c r="A10649" s="8" t="n">
        <v>2515</v>
      </c>
      <c r="B10649" s="8" t="s">
        <v>343</v>
      </c>
      <c r="C10649" s="13" t="n">
        <v>0.13339892616591</v>
      </c>
      <c r="D10649" s="13" t="n">
        <v>0</v>
      </c>
      <c r="E10649" s="8" t="n">
        <f aca="false">IF(C10649&gt;=$B$4,1,0)</f>
        <v>0</v>
      </c>
      <c r="F10649" s="8" t="n">
        <f aca="false">IF(D10649&gt;=$B$4,1,0)</f>
        <v>0</v>
      </c>
      <c r="G10649" s="8" t="str">
        <f aca="false">IF(AND(E10649=1,F10649=1),"Both pay",IF(F10649=1,"Missed",IF(E10649=1,"False trigger","Neither")))</f>
        <v>Neither</v>
      </c>
    </row>
    <row r="10650" customFormat="false" ht="15" hidden="false" customHeight="false" outlineLevel="0" collapsed="false">
      <c r="A10650" s="8" t="n">
        <v>2516</v>
      </c>
      <c r="B10650" s="8" t="s">
        <v>343</v>
      </c>
      <c r="C10650" s="13" t="n">
        <v>0.0726185952959781</v>
      </c>
      <c r="D10650" s="13" t="n">
        <v>0</v>
      </c>
      <c r="E10650" s="8" t="n">
        <f aca="false">IF(C10650&gt;=$B$4,1,0)</f>
        <v>0</v>
      </c>
      <c r="F10650" s="8" t="n">
        <f aca="false">IF(D10650&gt;=$B$4,1,0)</f>
        <v>0</v>
      </c>
      <c r="G10650" s="8" t="str">
        <f aca="false">IF(AND(E10650=1,F10650=1),"Both pay",IF(F10650=1,"Missed",IF(E10650=1,"False trigger","Neither")))</f>
        <v>Neither</v>
      </c>
    </row>
    <row r="10651" customFormat="false" ht="15" hidden="false" customHeight="false" outlineLevel="0" collapsed="false">
      <c r="A10651" s="8" t="n">
        <v>2517</v>
      </c>
      <c r="B10651" s="8" t="s">
        <v>343</v>
      </c>
      <c r="C10651" s="13" t="n">
        <v>0.07725772780595</v>
      </c>
      <c r="D10651" s="13" t="n">
        <v>0</v>
      </c>
      <c r="E10651" s="8" t="n">
        <f aca="false">IF(C10651&gt;=$B$4,1,0)</f>
        <v>0</v>
      </c>
      <c r="F10651" s="8" t="n">
        <f aca="false">IF(D10651&gt;=$B$4,1,0)</f>
        <v>0</v>
      </c>
      <c r="G10651" s="8" t="str">
        <f aca="false">IF(AND(E10651=1,F10651=1),"Both pay",IF(F10651=1,"Missed",IF(E10651=1,"False trigger","Neither")))</f>
        <v>Neither</v>
      </c>
    </row>
    <row r="10652" customFormat="false" ht="15" hidden="false" customHeight="false" outlineLevel="0" collapsed="false">
      <c r="A10652" s="8" t="n">
        <v>2518</v>
      </c>
      <c r="B10652" s="8" t="s">
        <v>343</v>
      </c>
      <c r="C10652" s="13" t="n">
        <v>0.0824181452622525</v>
      </c>
      <c r="D10652" s="13" t="n">
        <v>0</v>
      </c>
      <c r="E10652" s="8" t="n">
        <f aca="false">IF(C10652&gt;=$B$4,1,0)</f>
        <v>0</v>
      </c>
      <c r="F10652" s="8" t="n">
        <f aca="false">IF(D10652&gt;=$B$4,1,0)</f>
        <v>0</v>
      </c>
      <c r="G10652" s="8" t="str">
        <f aca="false">IF(AND(E10652=1,F10652=1),"Both pay",IF(F10652=1,"Missed",IF(E10652=1,"False trigger","Neither")))</f>
        <v>Neither</v>
      </c>
    </row>
    <row r="10653" customFormat="false" ht="15" hidden="false" customHeight="false" outlineLevel="0" collapsed="false">
      <c r="A10653" s="8" t="n">
        <v>2519</v>
      </c>
      <c r="B10653" s="8" t="s">
        <v>343</v>
      </c>
      <c r="C10653" s="13" t="n">
        <v>0.0802043628396944</v>
      </c>
      <c r="D10653" s="13" t="n">
        <v>0</v>
      </c>
      <c r="E10653" s="8" t="n">
        <f aca="false">IF(C10653&gt;=$B$4,1,0)</f>
        <v>0</v>
      </c>
      <c r="F10653" s="8" t="n">
        <f aca="false">IF(D10653&gt;=$B$4,1,0)</f>
        <v>0</v>
      </c>
      <c r="G10653" s="8" t="str">
        <f aca="false">IF(AND(E10653=1,F10653=1),"Both pay",IF(F10653=1,"Missed",IF(E10653=1,"False trigger","Neither")))</f>
        <v>Neither</v>
      </c>
    </row>
    <row r="10654" customFormat="false" ht="15" hidden="false" customHeight="false" outlineLevel="0" collapsed="false">
      <c r="A10654" s="8" t="n">
        <v>2520</v>
      </c>
      <c r="B10654" s="8" t="s">
        <v>343</v>
      </c>
      <c r="C10654" s="13" t="n">
        <v>0.0800952118952054</v>
      </c>
      <c r="D10654" s="13" t="n">
        <v>0</v>
      </c>
      <c r="E10654" s="8" t="n">
        <f aca="false">IF(C10654&gt;=$B$4,1,0)</f>
        <v>0</v>
      </c>
      <c r="F10654" s="8" t="n">
        <f aca="false">IF(D10654&gt;=$B$4,1,0)</f>
        <v>0</v>
      </c>
      <c r="G10654" s="8" t="str">
        <f aca="false">IF(AND(E10654=1,F10654=1),"Both pay",IF(F10654=1,"Missed",IF(E10654=1,"False trigger","Neither")))</f>
        <v>Neither</v>
      </c>
    </row>
    <row r="10655" customFormat="false" ht="15" hidden="false" customHeight="false" outlineLevel="0" collapsed="false">
      <c r="A10655" s="8" t="n">
        <v>2521</v>
      </c>
      <c r="B10655" s="8" t="s">
        <v>343</v>
      </c>
      <c r="C10655" s="13" t="n">
        <v>0.0044350358139979</v>
      </c>
      <c r="D10655" s="13" t="n">
        <v>0</v>
      </c>
      <c r="E10655" s="8" t="n">
        <f aca="false">IF(C10655&gt;=$B$4,1,0)</f>
        <v>0</v>
      </c>
      <c r="F10655" s="8" t="n">
        <f aca="false">IF(D10655&gt;=$B$4,1,0)</f>
        <v>0</v>
      </c>
      <c r="G10655" s="8" t="str">
        <f aca="false">IF(AND(E10655=1,F10655=1),"Both pay",IF(F10655=1,"Missed",IF(E10655=1,"False trigger","Neither")))</f>
        <v>Neither</v>
      </c>
    </row>
    <row r="10656" customFormat="false" ht="15" hidden="false" customHeight="false" outlineLevel="0" collapsed="false">
      <c r="A10656" s="8" t="n">
        <v>2522</v>
      </c>
      <c r="B10656" s="8" t="s">
        <v>343</v>
      </c>
      <c r="C10656" s="13" t="n">
        <v>0.0194881647204923</v>
      </c>
      <c r="D10656" s="13" t="n">
        <v>0</v>
      </c>
      <c r="E10656" s="8" t="n">
        <f aca="false">IF(C10656&gt;=$B$4,1,0)</f>
        <v>0</v>
      </c>
      <c r="F10656" s="8" t="n">
        <f aca="false">IF(D10656&gt;=$B$4,1,0)</f>
        <v>0</v>
      </c>
      <c r="G10656" s="8" t="str">
        <f aca="false">IF(AND(E10656=1,F10656=1),"Both pay",IF(F10656=1,"Missed",IF(E10656=1,"False trigger","Neither")))</f>
        <v>Neither</v>
      </c>
    </row>
    <row r="10657" customFormat="false" ht="15" hidden="false" customHeight="false" outlineLevel="0" collapsed="false">
      <c r="A10657" s="8" t="n">
        <v>2523</v>
      </c>
      <c r="B10657" s="8" t="s">
        <v>343</v>
      </c>
      <c r="C10657" s="13" t="n">
        <v>0.0293363594122766</v>
      </c>
      <c r="D10657" s="13" t="n">
        <v>0</v>
      </c>
      <c r="E10657" s="8" t="n">
        <f aca="false">IF(C10657&gt;=$B$4,1,0)</f>
        <v>0</v>
      </c>
      <c r="F10657" s="8" t="n">
        <f aca="false">IF(D10657&gt;=$B$4,1,0)</f>
        <v>0</v>
      </c>
      <c r="G10657" s="8" t="str">
        <f aca="false">IF(AND(E10657=1,F10657=1),"Both pay",IF(F10657=1,"Missed",IF(E10657=1,"False trigger","Neither")))</f>
        <v>Neither</v>
      </c>
    </row>
    <row r="10658" customFormat="false" ht="15" hidden="false" customHeight="false" outlineLevel="0" collapsed="false">
      <c r="A10658" s="8" t="n">
        <v>2524</v>
      </c>
      <c r="B10658" s="8" t="s">
        <v>343</v>
      </c>
      <c r="C10658" s="13" t="n">
        <v>0.0549314530012807</v>
      </c>
      <c r="D10658" s="13" t="n">
        <v>0</v>
      </c>
      <c r="E10658" s="8" t="n">
        <f aca="false">IF(C10658&gt;=$B$4,1,0)</f>
        <v>0</v>
      </c>
      <c r="F10658" s="8" t="n">
        <f aca="false">IF(D10658&gt;=$B$4,1,0)</f>
        <v>0</v>
      </c>
      <c r="G10658" s="8" t="str">
        <f aca="false">IF(AND(E10658=1,F10658=1),"Both pay",IF(F10658=1,"Missed",IF(E10658=1,"False trigger","Neither")))</f>
        <v>Neither</v>
      </c>
    </row>
    <row r="10659" customFormat="false" ht="15" hidden="false" customHeight="false" outlineLevel="0" collapsed="false">
      <c r="A10659" s="8" t="n">
        <v>2532</v>
      </c>
      <c r="B10659" s="8" t="s">
        <v>343</v>
      </c>
      <c r="C10659" s="13" t="n">
        <v>0.0960957417115579</v>
      </c>
      <c r="D10659" s="13" t="n">
        <v>0</v>
      </c>
      <c r="E10659" s="8" t="n">
        <f aca="false">IF(C10659&gt;=$B$4,1,0)</f>
        <v>0</v>
      </c>
      <c r="F10659" s="8" t="n">
        <f aca="false">IF(D10659&gt;=$B$4,1,0)</f>
        <v>0</v>
      </c>
      <c r="G10659" s="8" t="str">
        <f aca="false">IF(AND(E10659=1,F10659=1),"Both pay",IF(F10659=1,"Missed",IF(E10659=1,"False trigger","Neither")))</f>
        <v>Neither</v>
      </c>
    </row>
    <row r="10660" customFormat="false" ht="15" hidden="false" customHeight="false" outlineLevel="0" collapsed="false">
      <c r="A10660" s="8" t="n">
        <v>2533</v>
      </c>
      <c r="B10660" s="8" t="s">
        <v>343</v>
      </c>
      <c r="C10660" s="13" t="n">
        <v>0.0297031613120282</v>
      </c>
      <c r="D10660" s="13" t="n">
        <v>0</v>
      </c>
      <c r="E10660" s="8" t="n">
        <f aca="false">IF(C10660&gt;=$B$4,1,0)</f>
        <v>0</v>
      </c>
      <c r="F10660" s="8" t="n">
        <f aca="false">IF(D10660&gt;=$B$4,1,0)</f>
        <v>0</v>
      </c>
      <c r="G10660" s="8" t="str">
        <f aca="false">IF(AND(E10660=1,F10660=1),"Both pay",IF(F10660=1,"Missed",IF(E10660=1,"False trigger","Neither")))</f>
        <v>Neither</v>
      </c>
    </row>
    <row r="10661" customFormat="false" ht="15" hidden="false" customHeight="false" outlineLevel="0" collapsed="false">
      <c r="A10661" s="8" t="n">
        <v>2534</v>
      </c>
      <c r="B10661" s="8" t="s">
        <v>343</v>
      </c>
      <c r="C10661" s="13" t="n">
        <v>0.0083388518698299</v>
      </c>
      <c r="D10661" s="13" t="n">
        <v>0</v>
      </c>
      <c r="E10661" s="8" t="n">
        <f aca="false">IF(C10661&gt;=$B$4,1,0)</f>
        <v>0</v>
      </c>
      <c r="F10661" s="8" t="n">
        <f aca="false">IF(D10661&gt;=$B$4,1,0)</f>
        <v>0</v>
      </c>
      <c r="G10661" s="8" t="str">
        <f aca="false">IF(AND(E10661=1,F10661=1),"Both pay",IF(F10661=1,"Missed",IF(E10661=1,"False trigger","Neither")))</f>
        <v>Neither</v>
      </c>
    </row>
    <row r="10662" customFormat="false" ht="15" hidden="false" customHeight="false" outlineLevel="0" collapsed="false">
      <c r="A10662" s="8" t="n">
        <v>2535</v>
      </c>
      <c r="B10662" s="8" t="s">
        <v>343</v>
      </c>
      <c r="C10662" s="13" t="n">
        <v>0.0006069489412894</v>
      </c>
      <c r="D10662" s="13" t="n">
        <v>0</v>
      </c>
      <c r="E10662" s="8" t="n">
        <f aca="false">IF(C10662&gt;=$B$4,1,0)</f>
        <v>0</v>
      </c>
      <c r="F10662" s="8" t="n">
        <f aca="false">IF(D10662&gt;=$B$4,1,0)</f>
        <v>0</v>
      </c>
      <c r="G10662" s="8" t="str">
        <f aca="false">IF(AND(E10662=1,F10662=1),"Both pay",IF(F10662=1,"Missed",IF(E10662=1,"False trigger","Neither")))</f>
        <v>Neither</v>
      </c>
    </row>
    <row r="10663" customFormat="false" ht="15" hidden="false" customHeight="false" outlineLevel="0" collapsed="false">
      <c r="A10663" s="8" t="n">
        <v>2536</v>
      </c>
      <c r="B10663" s="8" t="s">
        <v>343</v>
      </c>
      <c r="C10663" s="13" t="n">
        <v>0.0005878607834191</v>
      </c>
      <c r="D10663" s="13" t="n">
        <v>0</v>
      </c>
      <c r="E10663" s="8" t="n">
        <f aca="false">IF(C10663&gt;=$B$4,1,0)</f>
        <v>0</v>
      </c>
      <c r="F10663" s="8" t="n">
        <f aca="false">IF(D10663&gt;=$B$4,1,0)</f>
        <v>0</v>
      </c>
      <c r="G10663" s="8" t="str">
        <f aca="false">IF(AND(E10663=1,F10663=1),"Both pay",IF(F10663=1,"Missed",IF(E10663=1,"False trigger","Neither")))</f>
        <v>Neither</v>
      </c>
    </row>
    <row r="10664" customFormat="false" ht="15" hidden="false" customHeight="false" outlineLevel="0" collapsed="false">
      <c r="A10664" s="8" t="n">
        <v>2538</v>
      </c>
      <c r="B10664" s="8" t="s">
        <v>343</v>
      </c>
      <c r="C10664" s="13" t="n">
        <v>0.157412377708468</v>
      </c>
      <c r="D10664" s="13" t="n">
        <v>0</v>
      </c>
      <c r="E10664" s="8" t="n">
        <f aca="false">IF(C10664&gt;=$B$4,1,0)</f>
        <v>0</v>
      </c>
      <c r="F10664" s="8" t="n">
        <f aca="false">IF(D10664&gt;=$B$4,1,0)</f>
        <v>0</v>
      </c>
      <c r="G10664" s="8" t="str">
        <f aca="false">IF(AND(E10664=1,F10664=1),"Both pay",IF(F10664=1,"Missed",IF(E10664=1,"False trigger","Neither")))</f>
        <v>Neither</v>
      </c>
    </row>
    <row r="10665" customFormat="false" ht="15" hidden="false" customHeight="false" outlineLevel="0" collapsed="false">
      <c r="A10665" s="8" t="n">
        <v>2539</v>
      </c>
      <c r="B10665" s="8" t="s">
        <v>343</v>
      </c>
      <c r="C10665" s="13" t="n">
        <v>0.0820937153506733</v>
      </c>
      <c r="D10665" s="13" t="n">
        <v>0</v>
      </c>
      <c r="E10665" s="8" t="n">
        <f aca="false">IF(C10665&gt;=$B$4,1,0)</f>
        <v>0</v>
      </c>
      <c r="F10665" s="8" t="n">
        <f aca="false">IF(D10665&gt;=$B$4,1,0)</f>
        <v>0</v>
      </c>
      <c r="G10665" s="8" t="str">
        <f aca="false">IF(AND(E10665=1,F10665=1),"Both pay",IF(F10665=1,"Missed",IF(E10665=1,"False trigger","Neither")))</f>
        <v>Neither</v>
      </c>
    </row>
    <row r="10666" customFormat="false" ht="15" hidden="false" customHeight="false" outlineLevel="0" collapsed="false">
      <c r="A10666" s="8" t="n">
        <v>2540</v>
      </c>
      <c r="B10666" s="8" t="s">
        <v>343</v>
      </c>
      <c r="C10666" s="13" t="n">
        <v>0.192323328853313</v>
      </c>
      <c r="D10666" s="13" t="n">
        <v>0</v>
      </c>
      <c r="E10666" s="8" t="n">
        <f aca="false">IF(C10666&gt;=$B$4,1,0)</f>
        <v>0</v>
      </c>
      <c r="F10666" s="8" t="n">
        <f aca="false">IF(D10666&gt;=$B$4,1,0)</f>
        <v>0</v>
      </c>
      <c r="G10666" s="8" t="str">
        <f aca="false">IF(AND(E10666=1,F10666=1),"Both pay",IF(F10666=1,"Missed",IF(E10666=1,"False trigger","Neither")))</f>
        <v>Neither</v>
      </c>
    </row>
    <row r="10667" customFormat="false" ht="15" hidden="false" customHeight="false" outlineLevel="0" collapsed="false">
      <c r="A10667" s="8" t="n">
        <v>2541</v>
      </c>
      <c r="B10667" s="8" t="s">
        <v>343</v>
      </c>
      <c r="C10667" s="13" t="n">
        <v>0.516857033885223</v>
      </c>
      <c r="D10667" s="13" t="n">
        <v>0</v>
      </c>
      <c r="E10667" s="8" t="n">
        <f aca="false">IF(C10667&gt;=$B$4,1,0)</f>
        <v>0</v>
      </c>
      <c r="F10667" s="8" t="n">
        <f aca="false">IF(D10667&gt;=$B$4,1,0)</f>
        <v>0</v>
      </c>
      <c r="G10667" s="8" t="str">
        <f aca="false">IF(AND(E10667=1,F10667=1),"Both pay",IF(F10667=1,"Missed",IF(E10667=1,"False trigger","Neither")))</f>
        <v>Neither</v>
      </c>
    </row>
    <row r="10668" customFormat="false" ht="15" hidden="false" customHeight="false" outlineLevel="0" collapsed="false">
      <c r="A10668" s="8" t="n">
        <v>2544</v>
      </c>
      <c r="B10668" s="8" t="s">
        <v>343</v>
      </c>
      <c r="C10668" s="13" t="n">
        <v>0.0919580077244432</v>
      </c>
      <c r="D10668" s="13" t="n">
        <v>0</v>
      </c>
      <c r="E10668" s="8" t="n">
        <f aca="false">IF(C10668&gt;=$B$4,1,0)</f>
        <v>0</v>
      </c>
      <c r="F10668" s="8" t="n">
        <f aca="false">IF(D10668&gt;=$B$4,1,0)</f>
        <v>0</v>
      </c>
      <c r="G10668" s="8" t="str">
        <f aca="false">IF(AND(E10668=1,F10668=1),"Both pay",IF(F10668=1,"Missed",IF(E10668=1,"False trigger","Neither")))</f>
        <v>Neither</v>
      </c>
    </row>
    <row r="10669" customFormat="false" ht="15" hidden="false" customHeight="false" outlineLevel="0" collapsed="false">
      <c r="A10669" s="8" t="n">
        <v>2545</v>
      </c>
      <c r="B10669" s="8" t="s">
        <v>343</v>
      </c>
      <c r="C10669" s="13" t="n">
        <v>0.0153335558953102</v>
      </c>
      <c r="D10669" s="13" t="n">
        <v>0</v>
      </c>
      <c r="E10669" s="8" t="n">
        <f aca="false">IF(C10669&gt;=$B$4,1,0)</f>
        <v>0</v>
      </c>
      <c r="F10669" s="8" t="n">
        <f aca="false">IF(D10669&gt;=$B$4,1,0)</f>
        <v>0</v>
      </c>
      <c r="G10669" s="8" t="str">
        <f aca="false">IF(AND(E10669=1,F10669=1),"Both pay",IF(F10669=1,"Missed",IF(E10669=1,"False trigger","Neither")))</f>
        <v>Neither</v>
      </c>
    </row>
    <row r="10670" customFormat="false" ht="15" hidden="false" customHeight="false" outlineLevel="0" collapsed="false">
      <c r="A10670" s="8" t="n">
        <v>2546</v>
      </c>
      <c r="B10670" s="8" t="s">
        <v>343</v>
      </c>
      <c r="C10670" s="13" t="n">
        <v>0.0208887630641214</v>
      </c>
      <c r="D10670" s="13" t="n">
        <v>0</v>
      </c>
      <c r="E10670" s="8" t="n">
        <f aca="false">IF(C10670&gt;=$B$4,1,0)</f>
        <v>0</v>
      </c>
      <c r="F10670" s="8" t="n">
        <f aca="false">IF(D10670&gt;=$B$4,1,0)</f>
        <v>0</v>
      </c>
      <c r="G10670" s="8" t="str">
        <f aca="false">IF(AND(E10670=1,F10670=1),"Both pay",IF(F10670=1,"Missed",IF(E10670=1,"False trigger","Neither")))</f>
        <v>Neither</v>
      </c>
    </row>
    <row r="10671" customFormat="false" ht="15" hidden="false" customHeight="false" outlineLevel="0" collapsed="false">
      <c r="A10671" s="8" t="n">
        <v>2547</v>
      </c>
      <c r="B10671" s="8" t="s">
        <v>343</v>
      </c>
      <c r="C10671" s="13" t="n">
        <v>0.0046965807208678</v>
      </c>
      <c r="D10671" s="13" t="n">
        <v>0</v>
      </c>
      <c r="E10671" s="8" t="n">
        <f aca="false">IF(C10671&gt;=$B$4,1,0)</f>
        <v>0</v>
      </c>
      <c r="F10671" s="8" t="n">
        <f aca="false">IF(D10671&gt;=$B$4,1,0)</f>
        <v>0</v>
      </c>
      <c r="G10671" s="8" t="str">
        <f aca="false">IF(AND(E10671=1,F10671=1),"Both pay",IF(F10671=1,"Missed",IF(E10671=1,"False trigger","Neither")))</f>
        <v>Neither</v>
      </c>
    </row>
    <row r="10672" customFormat="false" ht="15" hidden="false" customHeight="false" outlineLevel="0" collapsed="false">
      <c r="A10672" s="8" t="n">
        <v>2549</v>
      </c>
      <c r="B10672" s="8" t="s">
        <v>343</v>
      </c>
      <c r="C10672" s="13" t="n">
        <v>0.0067974096914227</v>
      </c>
      <c r="D10672" s="13" t="n">
        <v>0</v>
      </c>
      <c r="E10672" s="8" t="n">
        <f aca="false">IF(C10672&gt;=$B$4,1,0)</f>
        <v>0</v>
      </c>
      <c r="F10672" s="8" t="n">
        <f aca="false">IF(D10672&gt;=$B$4,1,0)</f>
        <v>0</v>
      </c>
      <c r="G10672" s="8" t="str">
        <f aca="false">IF(AND(E10672=1,F10672=1),"Both pay",IF(F10672=1,"Missed",IF(E10672=1,"False trigger","Neither")))</f>
        <v>Neither</v>
      </c>
    </row>
    <row r="10673" customFormat="false" ht="15" hidden="false" customHeight="false" outlineLevel="0" collapsed="false">
      <c r="A10673" s="8" t="n">
        <v>2550</v>
      </c>
      <c r="B10673" s="8" t="s">
        <v>343</v>
      </c>
      <c r="C10673" s="13" t="n">
        <v>0.0074907449749019</v>
      </c>
      <c r="D10673" s="13" t="n">
        <v>0</v>
      </c>
      <c r="E10673" s="8" t="n">
        <f aca="false">IF(C10673&gt;=$B$4,1,0)</f>
        <v>0</v>
      </c>
      <c r="F10673" s="8" t="n">
        <f aca="false">IF(D10673&gt;=$B$4,1,0)</f>
        <v>0</v>
      </c>
      <c r="G10673" s="8" t="str">
        <f aca="false">IF(AND(E10673=1,F10673=1),"Both pay",IF(F10673=1,"Missed",IF(E10673=1,"False trigger","Neither")))</f>
        <v>Neither</v>
      </c>
    </row>
    <row r="10674" customFormat="false" ht="15" hidden="false" customHeight="false" outlineLevel="0" collapsed="false">
      <c r="A10674" s="8" t="n">
        <v>2551</v>
      </c>
      <c r="B10674" s="8" t="s">
        <v>343</v>
      </c>
      <c r="C10674" s="13" t="n">
        <v>0.0173231888974143</v>
      </c>
      <c r="D10674" s="13" t="n">
        <v>0</v>
      </c>
      <c r="E10674" s="8" t="n">
        <f aca="false">IF(C10674&gt;=$B$4,1,0)</f>
        <v>0</v>
      </c>
      <c r="F10674" s="8" t="n">
        <f aca="false">IF(D10674&gt;=$B$4,1,0)</f>
        <v>0</v>
      </c>
      <c r="G10674" s="8" t="str">
        <f aca="false">IF(AND(E10674=1,F10674=1),"Both pay",IF(F10674=1,"Missed",IF(E10674=1,"False trigger","Neither")))</f>
        <v>Neither</v>
      </c>
    </row>
    <row r="10675" customFormat="false" ht="15" hidden="false" customHeight="false" outlineLevel="0" collapsed="false">
      <c r="A10675" s="8" t="n">
        <v>2552</v>
      </c>
      <c r="B10675" s="8" t="s">
        <v>343</v>
      </c>
      <c r="C10675" s="13" t="n">
        <v>0.0199194385560552</v>
      </c>
      <c r="D10675" s="13" t="n">
        <v>0</v>
      </c>
      <c r="E10675" s="8" t="n">
        <f aca="false">IF(C10675&gt;=$B$4,1,0)</f>
        <v>0</v>
      </c>
      <c r="F10675" s="8" t="n">
        <f aca="false">IF(D10675&gt;=$B$4,1,0)</f>
        <v>0</v>
      </c>
      <c r="G10675" s="8" t="str">
        <f aca="false">IF(AND(E10675=1,F10675=1),"Both pay",IF(F10675=1,"Missed",IF(E10675=1,"False trigger","Neither")))</f>
        <v>Neither</v>
      </c>
    </row>
    <row r="10676" customFormat="false" ht="15" hidden="false" customHeight="false" outlineLevel="0" collapsed="false">
      <c r="A10676" s="8" t="n">
        <v>2553</v>
      </c>
      <c r="B10676" s="8" t="s">
        <v>343</v>
      </c>
      <c r="C10676" s="13" t="n">
        <v>0.0039166724451824</v>
      </c>
      <c r="D10676" s="13" t="n">
        <v>0</v>
      </c>
      <c r="E10676" s="8" t="n">
        <f aca="false">IF(C10676&gt;=$B$4,1,0)</f>
        <v>0</v>
      </c>
      <c r="F10676" s="8" t="n">
        <f aca="false">IF(D10676&gt;=$B$4,1,0)</f>
        <v>0</v>
      </c>
      <c r="G10676" s="8" t="str">
        <f aca="false">IF(AND(E10676=1,F10676=1),"Both pay",IF(F10676=1,"Missed",IF(E10676=1,"False trigger","Neither")))</f>
        <v>Neither</v>
      </c>
    </row>
    <row r="10677" customFormat="false" ht="15" hidden="false" customHeight="false" outlineLevel="0" collapsed="false">
      <c r="A10677" s="8" t="n">
        <v>2554</v>
      </c>
      <c r="B10677" s="8" t="s">
        <v>343</v>
      </c>
      <c r="C10677" s="13" t="n">
        <v>0.0032301982297191</v>
      </c>
      <c r="D10677" s="13" t="n">
        <v>0</v>
      </c>
      <c r="E10677" s="8" t="n">
        <f aca="false">IF(C10677&gt;=$B$4,1,0)</f>
        <v>0</v>
      </c>
      <c r="F10677" s="8" t="n">
        <f aca="false">IF(D10677&gt;=$B$4,1,0)</f>
        <v>0</v>
      </c>
      <c r="G10677" s="8" t="str">
        <f aca="false">IF(AND(E10677=1,F10677=1),"Both pay",IF(F10677=1,"Missed",IF(E10677=1,"False trigger","Neither")))</f>
        <v>Neither</v>
      </c>
    </row>
    <row r="10678" customFormat="false" ht="15" hidden="false" customHeight="false" outlineLevel="0" collapsed="false">
      <c r="A10678" s="8" t="n">
        <v>2555</v>
      </c>
      <c r="B10678" s="8" t="s">
        <v>343</v>
      </c>
      <c r="C10678" s="13" t="n">
        <v>0.0024222594174077</v>
      </c>
      <c r="D10678" s="13" t="n">
        <v>0</v>
      </c>
      <c r="E10678" s="8" t="n">
        <f aca="false">IF(C10678&gt;=$B$4,1,0)</f>
        <v>0</v>
      </c>
      <c r="F10678" s="8" t="n">
        <f aca="false">IF(D10678&gt;=$B$4,1,0)</f>
        <v>0</v>
      </c>
      <c r="G10678" s="8" t="str">
        <f aca="false">IF(AND(E10678=1,F10678=1),"Both pay",IF(F10678=1,"Missed",IF(E10678=1,"False trigger","Neither")))</f>
        <v>Neither</v>
      </c>
    </row>
    <row r="10679" customFormat="false" ht="15" hidden="false" customHeight="false" outlineLevel="0" collapsed="false">
      <c r="A10679" s="8" t="n">
        <v>2556</v>
      </c>
      <c r="B10679" s="8" t="s">
        <v>343</v>
      </c>
      <c r="C10679" s="13" t="n">
        <v>0.0026151978427719</v>
      </c>
      <c r="D10679" s="13" t="n">
        <v>0</v>
      </c>
      <c r="E10679" s="8" t="n">
        <f aca="false">IF(C10679&gt;=$B$4,1,0)</f>
        <v>0</v>
      </c>
      <c r="F10679" s="8" t="n">
        <f aca="false">IF(D10679&gt;=$B$4,1,0)</f>
        <v>0</v>
      </c>
      <c r="G10679" s="8" t="str">
        <f aca="false">IF(AND(E10679=1,F10679=1),"Both pay",IF(F10679=1,"Missed",IF(E10679=1,"False trigger","Neither")))</f>
        <v>Neither</v>
      </c>
    </row>
    <row r="10680" customFormat="false" ht="15" hidden="false" customHeight="false" outlineLevel="0" collapsed="false">
      <c r="A10680" s="8" t="n">
        <v>2573</v>
      </c>
      <c r="B10680" s="8" t="s">
        <v>343</v>
      </c>
      <c r="C10680" s="13" t="n">
        <v>0.115533325635276</v>
      </c>
      <c r="D10680" s="13" t="n">
        <v>0</v>
      </c>
      <c r="E10680" s="8" t="n">
        <f aca="false">IF(C10680&gt;=$B$4,1,0)</f>
        <v>0</v>
      </c>
      <c r="F10680" s="8" t="n">
        <f aca="false">IF(D10680&gt;=$B$4,1,0)</f>
        <v>0</v>
      </c>
      <c r="G10680" s="8" t="str">
        <f aca="false">IF(AND(E10680=1,F10680=1),"Both pay",IF(F10680=1,"Missed",IF(E10680=1,"False trigger","Neither")))</f>
        <v>Neither</v>
      </c>
    </row>
    <row r="10681" customFormat="false" ht="15" hidden="false" customHeight="false" outlineLevel="0" collapsed="false">
      <c r="A10681" s="8" t="n">
        <v>2574</v>
      </c>
      <c r="B10681" s="8" t="s">
        <v>343</v>
      </c>
      <c r="C10681" s="13" t="n">
        <v>0.109575943343415</v>
      </c>
      <c r="D10681" s="13" t="n">
        <v>0</v>
      </c>
      <c r="E10681" s="8" t="n">
        <f aca="false">IF(C10681&gt;=$B$4,1,0)</f>
        <v>0</v>
      </c>
      <c r="F10681" s="8" t="n">
        <f aca="false">IF(D10681&gt;=$B$4,1,0)</f>
        <v>0</v>
      </c>
      <c r="G10681" s="8" t="str">
        <f aca="false">IF(AND(E10681=1,F10681=1),"Both pay",IF(F10681=1,"Missed",IF(E10681=1,"False trigger","Neither")))</f>
        <v>Neither</v>
      </c>
    </row>
    <row r="10682" customFormat="false" ht="15" hidden="false" customHeight="false" outlineLevel="0" collapsed="false">
      <c r="A10682" s="8" t="n">
        <v>2575</v>
      </c>
      <c r="B10682" s="8" t="s">
        <v>343</v>
      </c>
      <c r="C10682" s="13" t="n">
        <v>0.0953616149379712</v>
      </c>
      <c r="D10682" s="13" t="n">
        <v>0</v>
      </c>
      <c r="E10682" s="8" t="n">
        <f aca="false">IF(C10682&gt;=$B$4,1,0)</f>
        <v>0</v>
      </c>
      <c r="F10682" s="8" t="n">
        <f aca="false">IF(D10682&gt;=$B$4,1,0)</f>
        <v>0</v>
      </c>
      <c r="G10682" s="8" t="str">
        <f aca="false">IF(AND(E10682=1,F10682=1),"Both pay",IF(F10682=1,"Missed",IF(E10682=1,"False trigger","Neither")))</f>
        <v>Neither</v>
      </c>
    </row>
    <row r="10683" customFormat="false" ht="15" hidden="false" customHeight="false" outlineLevel="0" collapsed="false">
      <c r="A10683" s="8" t="n">
        <v>2576</v>
      </c>
      <c r="B10683" s="8" t="s">
        <v>343</v>
      </c>
      <c r="C10683" s="13" t="n">
        <v>0.0908421368592584</v>
      </c>
      <c r="D10683" s="13" t="n">
        <v>0</v>
      </c>
      <c r="E10683" s="8" t="n">
        <f aca="false">IF(C10683&gt;=$B$4,1,0)</f>
        <v>0</v>
      </c>
      <c r="F10683" s="8" t="n">
        <f aca="false">IF(D10683&gt;=$B$4,1,0)</f>
        <v>0</v>
      </c>
      <c r="G10683" s="8" t="str">
        <f aca="false">IF(AND(E10683=1,F10683=1),"Both pay",IF(F10683=1,"Missed",IF(E10683=1,"False trigger","Neither")))</f>
        <v>Neither</v>
      </c>
    </row>
    <row r="10684" customFormat="false" ht="15" hidden="false" customHeight="false" outlineLevel="0" collapsed="false">
      <c r="A10684" s="8" t="n">
        <v>2577</v>
      </c>
      <c r="B10684" s="8" t="s">
        <v>343</v>
      </c>
      <c r="C10684" s="13" t="n">
        <v>0.0786117471416574</v>
      </c>
      <c r="D10684" s="13" t="n">
        <v>0</v>
      </c>
      <c r="E10684" s="8" t="n">
        <f aca="false">IF(C10684&gt;=$B$4,1,0)</f>
        <v>0</v>
      </c>
      <c r="F10684" s="8" t="n">
        <f aca="false">IF(D10684&gt;=$B$4,1,0)</f>
        <v>0</v>
      </c>
      <c r="G10684" s="8" t="str">
        <f aca="false">IF(AND(E10684=1,F10684=1),"Both pay",IF(F10684=1,"Missed",IF(E10684=1,"False trigger","Neither")))</f>
        <v>Neither</v>
      </c>
    </row>
    <row r="10685" customFormat="false" ht="15" hidden="false" customHeight="false" outlineLevel="0" collapsed="false">
      <c r="A10685" s="8" t="n">
        <v>2578</v>
      </c>
      <c r="B10685" s="8" t="s">
        <v>343</v>
      </c>
      <c r="C10685" s="13" t="n">
        <v>0.0475932027702512</v>
      </c>
      <c r="D10685" s="13" t="n">
        <v>0</v>
      </c>
      <c r="E10685" s="8" t="n">
        <f aca="false">IF(C10685&gt;=$B$4,1,0)</f>
        <v>0</v>
      </c>
      <c r="F10685" s="8" t="n">
        <f aca="false">IF(D10685&gt;=$B$4,1,0)</f>
        <v>0</v>
      </c>
      <c r="G10685" s="8" t="str">
        <f aca="false">IF(AND(E10685=1,F10685=1),"Both pay",IF(F10685=1,"Missed",IF(E10685=1,"False trigger","Neither")))</f>
        <v>Neither</v>
      </c>
    </row>
    <row r="10686" customFormat="false" ht="15" hidden="false" customHeight="false" outlineLevel="0" collapsed="false">
      <c r="A10686" s="8" t="n">
        <v>2579</v>
      </c>
      <c r="B10686" s="8" t="s">
        <v>343</v>
      </c>
      <c r="C10686" s="13" t="n">
        <v>0.05034446630588</v>
      </c>
      <c r="D10686" s="13" t="n">
        <v>0</v>
      </c>
      <c r="E10686" s="8" t="n">
        <f aca="false">IF(C10686&gt;=$B$4,1,0)</f>
        <v>0</v>
      </c>
      <c r="F10686" s="8" t="n">
        <f aca="false">IF(D10686&gt;=$B$4,1,0)</f>
        <v>0</v>
      </c>
      <c r="G10686" s="8" t="str">
        <f aca="false">IF(AND(E10686=1,F10686=1),"Both pay",IF(F10686=1,"Missed",IF(E10686=1,"False trigger","Neither")))</f>
        <v>Neither</v>
      </c>
    </row>
    <row r="10687" customFormat="false" ht="15" hidden="false" customHeight="false" outlineLevel="0" collapsed="false">
      <c r="A10687" s="8" t="n">
        <v>2590</v>
      </c>
      <c r="B10687" s="8" t="s">
        <v>343</v>
      </c>
      <c r="C10687" s="13" t="n">
        <v>0.0361898119415116</v>
      </c>
      <c r="D10687" s="13" t="n">
        <v>0</v>
      </c>
      <c r="E10687" s="8" t="n">
        <f aca="false">IF(C10687&gt;=$B$4,1,0)</f>
        <v>0</v>
      </c>
      <c r="F10687" s="8" t="n">
        <f aca="false">IF(D10687&gt;=$B$4,1,0)</f>
        <v>0</v>
      </c>
      <c r="G10687" s="8" t="str">
        <f aca="false">IF(AND(E10687=1,F10687=1),"Both pay",IF(F10687=1,"Missed",IF(E10687=1,"False trigger","Neither")))</f>
        <v>Neither</v>
      </c>
    </row>
    <row r="10688" customFormat="false" ht="15" hidden="false" customHeight="false" outlineLevel="0" collapsed="false">
      <c r="A10688" s="8" t="n">
        <v>2591</v>
      </c>
      <c r="B10688" s="8" t="s">
        <v>343</v>
      </c>
      <c r="C10688" s="13" t="n">
        <v>0.011694326260276</v>
      </c>
      <c r="D10688" s="13" t="n">
        <v>0</v>
      </c>
      <c r="E10688" s="8" t="n">
        <f aca="false">IF(C10688&gt;=$B$4,1,0)</f>
        <v>0</v>
      </c>
      <c r="F10688" s="8" t="n">
        <f aca="false">IF(D10688&gt;=$B$4,1,0)</f>
        <v>0</v>
      </c>
      <c r="G10688" s="8" t="str">
        <f aca="false">IF(AND(E10688=1,F10688=1),"Both pay",IF(F10688=1,"Missed",IF(E10688=1,"False trigger","Neither")))</f>
        <v>Neither</v>
      </c>
    </row>
    <row r="10689" customFormat="false" ht="15" hidden="false" customHeight="false" outlineLevel="0" collapsed="false">
      <c r="A10689" s="8" t="n">
        <v>2592</v>
      </c>
      <c r="B10689" s="8" t="s">
        <v>343</v>
      </c>
      <c r="C10689" s="13" t="n">
        <v>0.0176979786505242</v>
      </c>
      <c r="D10689" s="13" t="n">
        <v>0</v>
      </c>
      <c r="E10689" s="8" t="n">
        <f aca="false">IF(C10689&gt;=$B$4,1,0)</f>
        <v>0</v>
      </c>
      <c r="F10689" s="8" t="n">
        <f aca="false">IF(D10689&gt;=$B$4,1,0)</f>
        <v>0</v>
      </c>
      <c r="G10689" s="8" t="str">
        <f aca="false">IF(AND(E10689=1,F10689=1),"Both pay",IF(F10689=1,"Missed",IF(E10689=1,"False trigger","Neither")))</f>
        <v>Neither</v>
      </c>
    </row>
    <row r="10690" customFormat="false" ht="15" hidden="false" customHeight="false" outlineLevel="0" collapsed="false">
      <c r="A10690" s="8" t="n">
        <v>2595</v>
      </c>
      <c r="B10690" s="8" t="s">
        <v>343</v>
      </c>
      <c r="C10690" s="13" t="n">
        <v>0.130420195275171</v>
      </c>
      <c r="D10690" s="13" t="n">
        <v>0</v>
      </c>
      <c r="E10690" s="8" t="n">
        <f aca="false">IF(C10690&gt;=$B$4,1,0)</f>
        <v>0</v>
      </c>
      <c r="F10690" s="8" t="n">
        <f aca="false">IF(D10690&gt;=$B$4,1,0)</f>
        <v>0</v>
      </c>
      <c r="G10690" s="8" t="str">
        <f aca="false">IF(AND(E10690=1,F10690=1),"Both pay",IF(F10690=1,"Missed",IF(E10690=1,"False trigger","Neither")))</f>
        <v>Neither</v>
      </c>
    </row>
    <row r="10691" customFormat="false" ht="15" hidden="false" customHeight="false" outlineLevel="0" collapsed="false">
      <c r="A10691" s="8" t="n">
        <v>2596</v>
      </c>
      <c r="B10691" s="8" t="s">
        <v>343</v>
      </c>
      <c r="C10691" s="13" t="n">
        <v>0.108829391893181</v>
      </c>
      <c r="D10691" s="13" t="n">
        <v>0</v>
      </c>
      <c r="E10691" s="8" t="n">
        <f aca="false">IF(C10691&gt;=$B$4,1,0)</f>
        <v>0</v>
      </c>
      <c r="F10691" s="8" t="n">
        <f aca="false">IF(D10691&gt;=$B$4,1,0)</f>
        <v>0</v>
      </c>
      <c r="G10691" s="8" t="str">
        <f aca="false">IF(AND(E10691=1,F10691=1),"Both pay",IF(F10691=1,"Missed",IF(E10691=1,"False trigger","Neither")))</f>
        <v>Neither</v>
      </c>
    </row>
    <row r="10692" customFormat="false" ht="15" hidden="false" customHeight="false" outlineLevel="0" collapsed="false">
      <c r="A10692" s="8" t="n">
        <v>2597</v>
      </c>
      <c r="B10692" s="8" t="s">
        <v>343</v>
      </c>
      <c r="C10692" s="13" t="n">
        <v>0.154062987141998</v>
      </c>
      <c r="D10692" s="13" t="n">
        <v>0</v>
      </c>
      <c r="E10692" s="8" t="n">
        <f aca="false">IF(C10692&gt;=$B$4,1,0)</f>
        <v>0</v>
      </c>
      <c r="F10692" s="8" t="n">
        <f aca="false">IF(D10692&gt;=$B$4,1,0)</f>
        <v>0</v>
      </c>
      <c r="G10692" s="8" t="str">
        <f aca="false">IF(AND(E10692=1,F10692=1),"Both pay",IF(F10692=1,"Missed",IF(E10692=1,"False trigger","Neither")))</f>
        <v>Neither</v>
      </c>
    </row>
    <row r="10693" customFormat="false" ht="15" hidden="false" customHeight="false" outlineLevel="0" collapsed="false">
      <c r="A10693" s="8" t="n">
        <v>2598</v>
      </c>
      <c r="B10693" s="8" t="s">
        <v>343</v>
      </c>
      <c r="C10693" s="13" t="n">
        <v>0.336354355550817</v>
      </c>
      <c r="D10693" s="13" t="n">
        <v>0</v>
      </c>
      <c r="E10693" s="8" t="n">
        <f aca="false">IF(C10693&gt;=$B$4,1,0)</f>
        <v>0</v>
      </c>
      <c r="F10693" s="8" t="n">
        <f aca="false">IF(D10693&gt;=$B$4,1,0)</f>
        <v>0</v>
      </c>
      <c r="G10693" s="8" t="str">
        <f aca="false">IF(AND(E10693=1,F10693=1),"Both pay",IF(F10693=1,"Missed",IF(E10693=1,"False trigger","Neither")))</f>
        <v>Neither</v>
      </c>
    </row>
    <row r="10694" customFormat="false" ht="15" hidden="false" customHeight="false" outlineLevel="0" collapsed="false">
      <c r="A10694" s="8" t="n">
        <v>2601</v>
      </c>
      <c r="B10694" s="8" t="s">
        <v>343</v>
      </c>
      <c r="C10694" s="13" t="n">
        <v>0.088195994846032</v>
      </c>
      <c r="D10694" s="13" t="n">
        <v>0</v>
      </c>
      <c r="E10694" s="8" t="n">
        <f aca="false">IF(C10694&gt;=$B$4,1,0)</f>
        <v>0</v>
      </c>
      <c r="F10694" s="8" t="n">
        <f aca="false">IF(D10694&gt;=$B$4,1,0)</f>
        <v>0</v>
      </c>
      <c r="G10694" s="8" t="str">
        <f aca="false">IF(AND(E10694=1,F10694=1),"Both pay",IF(F10694=1,"Missed",IF(E10694=1,"False trigger","Neither")))</f>
        <v>Neither</v>
      </c>
    </row>
    <row r="10695" customFormat="false" ht="15" hidden="false" customHeight="false" outlineLevel="0" collapsed="false">
      <c r="A10695" s="8" t="n">
        <v>2602</v>
      </c>
      <c r="B10695" s="8" t="s">
        <v>343</v>
      </c>
      <c r="C10695" s="13" t="n">
        <v>0.0221921402953597</v>
      </c>
      <c r="D10695" s="13" t="n">
        <v>0</v>
      </c>
      <c r="E10695" s="8" t="n">
        <f aca="false">IF(C10695&gt;=$B$4,1,0)</f>
        <v>0</v>
      </c>
      <c r="F10695" s="8" t="n">
        <f aca="false">IF(D10695&gt;=$B$4,1,0)</f>
        <v>0</v>
      </c>
      <c r="G10695" s="8" t="str">
        <f aca="false">IF(AND(E10695=1,F10695=1),"Both pay",IF(F10695=1,"Missed",IF(E10695=1,"False trigger","Neither")))</f>
        <v>Neither</v>
      </c>
    </row>
    <row r="10696" customFormat="false" ht="15" hidden="false" customHeight="false" outlineLevel="0" collapsed="false">
      <c r="A10696" s="8" t="n">
        <v>2603</v>
      </c>
      <c r="B10696" s="8" t="s">
        <v>343</v>
      </c>
      <c r="C10696" s="13" t="n">
        <v>0.0247313121253611</v>
      </c>
      <c r="D10696" s="13" t="n">
        <v>0</v>
      </c>
      <c r="E10696" s="8" t="n">
        <f aca="false">IF(C10696&gt;=$B$4,1,0)</f>
        <v>0</v>
      </c>
      <c r="F10696" s="8" t="n">
        <f aca="false">IF(D10696&gt;=$B$4,1,0)</f>
        <v>0</v>
      </c>
      <c r="G10696" s="8" t="str">
        <f aca="false">IF(AND(E10696=1,F10696=1),"Both pay",IF(F10696=1,"Missed",IF(E10696=1,"False trigger","Neither")))</f>
        <v>Neither</v>
      </c>
    </row>
    <row r="10697" customFormat="false" ht="15" hidden="false" customHeight="false" outlineLevel="0" collapsed="false">
      <c r="A10697" s="8" t="n">
        <v>2604</v>
      </c>
      <c r="B10697" s="8" t="s">
        <v>343</v>
      </c>
      <c r="C10697" s="13" t="n">
        <v>0.0043988410646278</v>
      </c>
      <c r="D10697" s="13" t="n">
        <v>0</v>
      </c>
      <c r="E10697" s="8" t="n">
        <f aca="false">IF(C10697&gt;=$B$4,1,0)</f>
        <v>0</v>
      </c>
      <c r="F10697" s="8" t="n">
        <f aca="false">IF(D10697&gt;=$B$4,1,0)</f>
        <v>0</v>
      </c>
      <c r="G10697" s="8" t="str">
        <f aca="false">IF(AND(E10697=1,F10697=1),"Both pay",IF(F10697=1,"Missed",IF(E10697=1,"False trigger","Neither")))</f>
        <v>Neither</v>
      </c>
    </row>
    <row r="10698" customFormat="false" ht="15" hidden="false" customHeight="false" outlineLevel="0" collapsed="false">
      <c r="A10698" s="8" t="n">
        <v>2609</v>
      </c>
      <c r="B10698" s="8" t="s">
        <v>343</v>
      </c>
      <c r="C10698" s="13" t="n">
        <v>0.0096926519912443</v>
      </c>
      <c r="D10698" s="13" t="n">
        <v>0</v>
      </c>
      <c r="E10698" s="8" t="n">
        <f aca="false">IF(C10698&gt;=$B$4,1,0)</f>
        <v>0</v>
      </c>
      <c r="F10698" s="8" t="n">
        <f aca="false">IF(D10698&gt;=$B$4,1,0)</f>
        <v>0</v>
      </c>
      <c r="G10698" s="8" t="str">
        <f aca="false">IF(AND(E10698=1,F10698=1),"Both pay",IF(F10698=1,"Missed",IF(E10698=1,"False trigger","Neither")))</f>
        <v>Neither</v>
      </c>
    </row>
    <row r="10699" customFormat="false" ht="15" hidden="false" customHeight="false" outlineLevel="0" collapsed="false">
      <c r="A10699" s="8" t="n">
        <v>2610</v>
      </c>
      <c r="B10699" s="8" t="s">
        <v>343</v>
      </c>
      <c r="C10699" s="13" t="n">
        <v>0.005818536347391</v>
      </c>
      <c r="D10699" s="13" t="n">
        <v>0</v>
      </c>
      <c r="E10699" s="8" t="n">
        <f aca="false">IF(C10699&gt;=$B$4,1,0)</f>
        <v>0</v>
      </c>
      <c r="F10699" s="8" t="n">
        <f aca="false">IF(D10699&gt;=$B$4,1,0)</f>
        <v>0</v>
      </c>
      <c r="G10699" s="8" t="str">
        <f aca="false">IF(AND(E10699=1,F10699=1),"Both pay",IF(F10699=1,"Missed",IF(E10699=1,"False trigger","Neither")))</f>
        <v>Neither</v>
      </c>
    </row>
    <row r="10700" customFormat="false" ht="15" hidden="false" customHeight="false" outlineLevel="0" collapsed="false">
      <c r="A10700" s="8" t="n">
        <v>2611</v>
      </c>
      <c r="B10700" s="8" t="s">
        <v>343</v>
      </c>
      <c r="C10700" s="13" t="n">
        <v>0.0010465132394443</v>
      </c>
      <c r="D10700" s="13" t="n">
        <v>0</v>
      </c>
      <c r="E10700" s="8" t="n">
        <f aca="false">IF(C10700&gt;=$B$4,1,0)</f>
        <v>0</v>
      </c>
      <c r="F10700" s="8" t="n">
        <f aca="false">IF(D10700&gt;=$B$4,1,0)</f>
        <v>0</v>
      </c>
      <c r="G10700" s="8" t="str">
        <f aca="false">IF(AND(E10700=1,F10700=1),"Both pay",IF(F10700=1,"Missed",IF(E10700=1,"False trigger","Neither")))</f>
        <v>Neither</v>
      </c>
    </row>
    <row r="10701" customFormat="false" ht="15" hidden="false" customHeight="false" outlineLevel="0" collapsed="false">
      <c r="A10701" s="8" t="n">
        <v>2612</v>
      </c>
      <c r="B10701" s="8" t="s">
        <v>343</v>
      </c>
      <c r="C10701" s="13" t="n">
        <v>0.0006017657681915</v>
      </c>
      <c r="D10701" s="13" t="n">
        <v>0</v>
      </c>
      <c r="E10701" s="8" t="n">
        <f aca="false">IF(C10701&gt;=$B$4,1,0)</f>
        <v>0</v>
      </c>
      <c r="F10701" s="8" t="n">
        <f aca="false">IF(D10701&gt;=$B$4,1,0)</f>
        <v>0</v>
      </c>
      <c r="G10701" s="8" t="str">
        <f aca="false">IF(AND(E10701=1,F10701=1),"Both pay",IF(F10701=1,"Missed",IF(E10701=1,"False trigger","Neither")))</f>
        <v>Neither</v>
      </c>
    </row>
    <row r="10702" customFormat="false" ht="15" hidden="false" customHeight="false" outlineLevel="0" collapsed="false">
      <c r="A10702" s="8" t="n">
        <v>2613</v>
      </c>
      <c r="B10702" s="8" t="s">
        <v>343</v>
      </c>
      <c r="C10702" s="13" t="n">
        <v>0.0022375172554163</v>
      </c>
      <c r="D10702" s="13" t="n">
        <v>0</v>
      </c>
      <c r="E10702" s="8" t="n">
        <f aca="false">IF(C10702&gt;=$B$4,1,0)</f>
        <v>0</v>
      </c>
      <c r="F10702" s="8" t="n">
        <f aca="false">IF(D10702&gt;=$B$4,1,0)</f>
        <v>0</v>
      </c>
      <c r="G10702" s="8" t="str">
        <f aca="false">IF(AND(E10702=1,F10702=1),"Both pay",IF(F10702=1,"Missed",IF(E10702=1,"False trigger","Neither")))</f>
        <v>Neither</v>
      </c>
    </row>
    <row r="10703" customFormat="false" ht="15" hidden="false" customHeight="false" outlineLevel="0" collapsed="false">
      <c r="A10703" s="8" t="n">
        <v>2648</v>
      </c>
      <c r="B10703" s="8" t="s">
        <v>343</v>
      </c>
      <c r="C10703" s="13" t="n">
        <v>0.0388487243859643</v>
      </c>
      <c r="D10703" s="13" t="n">
        <v>0</v>
      </c>
      <c r="E10703" s="8" t="n">
        <f aca="false">IF(C10703&gt;=$B$4,1,0)</f>
        <v>0</v>
      </c>
      <c r="F10703" s="8" t="n">
        <f aca="false">IF(D10703&gt;=$B$4,1,0)</f>
        <v>0</v>
      </c>
      <c r="G10703" s="8" t="str">
        <f aca="false">IF(AND(E10703=1,F10703=1),"Both pay",IF(F10703=1,"Missed",IF(E10703=1,"False trigger","Neither")))</f>
        <v>Neither</v>
      </c>
    </row>
    <row r="10704" customFormat="false" ht="15" hidden="false" customHeight="false" outlineLevel="0" collapsed="false">
      <c r="A10704" s="8" t="n">
        <v>2659</v>
      </c>
      <c r="B10704" s="8" t="s">
        <v>343</v>
      </c>
      <c r="C10704" s="13" t="n">
        <v>0.0853857421592536</v>
      </c>
      <c r="D10704" s="13" t="n">
        <v>0</v>
      </c>
      <c r="E10704" s="8" t="n">
        <f aca="false">IF(C10704&gt;=$B$4,1,0)</f>
        <v>0</v>
      </c>
      <c r="F10704" s="8" t="n">
        <f aca="false">IF(D10704&gt;=$B$4,1,0)</f>
        <v>0</v>
      </c>
      <c r="G10704" s="8" t="str">
        <f aca="false">IF(AND(E10704=1,F10704=1),"Both pay",IF(F10704=1,"Missed",IF(E10704=1,"False trigger","Neither")))</f>
        <v>Neither</v>
      </c>
    </row>
    <row r="10705" customFormat="false" ht="15" hidden="false" customHeight="false" outlineLevel="0" collapsed="false">
      <c r="A10705" s="8" t="n">
        <v>2660</v>
      </c>
      <c r="B10705" s="8" t="s">
        <v>343</v>
      </c>
      <c r="C10705" s="13" t="n">
        <v>0</v>
      </c>
      <c r="D10705" s="13" t="n">
        <v>0</v>
      </c>
      <c r="E10705" s="8" t="n">
        <f aca="false">IF(C10705&gt;=$B$4,1,0)</f>
        <v>0</v>
      </c>
      <c r="F10705" s="8" t="n">
        <f aca="false">IF(D10705&gt;=$B$4,1,0)</f>
        <v>0</v>
      </c>
      <c r="G10705" s="8" t="str">
        <f aca="false">IF(AND(E10705=1,F10705=1),"Both pay",IF(F10705=1,"Missed",IF(E10705=1,"False trigger","Neither")))</f>
        <v>Neither</v>
      </c>
    </row>
    <row r="10706" customFormat="false" ht="15" hidden="false" customHeight="false" outlineLevel="0" collapsed="false">
      <c r="A10706" s="8" t="n">
        <v>2668</v>
      </c>
      <c r="B10706" s="8" t="s">
        <v>343</v>
      </c>
      <c r="C10706" s="13" t="n">
        <v>0.0029292419412563</v>
      </c>
      <c r="D10706" s="13" t="n">
        <v>0</v>
      </c>
      <c r="E10706" s="8" t="n">
        <f aca="false">IF(C10706&gt;=$B$4,1,0)</f>
        <v>0</v>
      </c>
      <c r="F10706" s="8" t="n">
        <f aca="false">IF(D10706&gt;=$B$4,1,0)</f>
        <v>0</v>
      </c>
      <c r="G10706" s="8" t="str">
        <f aca="false">IF(AND(E10706=1,F10706=1),"Both pay",IF(F10706=1,"Missed",IF(E10706=1,"False trigger","Neither")))</f>
        <v>Neither</v>
      </c>
    </row>
    <row r="10707" customFormat="false" ht="15" hidden="false" customHeight="false" outlineLevel="0" collapsed="false">
      <c r="A10707" s="8" t="n">
        <v>2669</v>
      </c>
      <c r="B10707" s="8" t="s">
        <v>343</v>
      </c>
      <c r="C10707" s="13" t="n">
        <v>0.0023163683714386</v>
      </c>
      <c r="D10707" s="13" t="n">
        <v>0</v>
      </c>
      <c r="E10707" s="8" t="n">
        <f aca="false">IF(C10707&gt;=$B$4,1,0)</f>
        <v>0</v>
      </c>
      <c r="F10707" s="8" t="n">
        <f aca="false">IF(D10707&gt;=$B$4,1,0)</f>
        <v>0</v>
      </c>
      <c r="G10707" s="8" t="str">
        <f aca="false">IF(AND(E10707=1,F10707=1),"Both pay",IF(F10707=1,"Missed",IF(E10707=1,"False trigger","Neither")))</f>
        <v>Neither</v>
      </c>
    </row>
    <row r="10708" customFormat="false" ht="15" hidden="false" customHeight="false" outlineLevel="0" collapsed="false">
      <c r="A10708" s="8" t="n">
        <v>66</v>
      </c>
      <c r="B10708" s="8" t="s">
        <v>344</v>
      </c>
      <c r="C10708" s="13" t="n">
        <v>0.862763449611762</v>
      </c>
      <c r="D10708" s="13" t="n">
        <v>1.57625</v>
      </c>
      <c r="E10708" s="8" t="n">
        <f aca="false">IF(C10708&gt;=$B$4,1,0)</f>
        <v>0</v>
      </c>
      <c r="F10708" s="8" t="n">
        <f aca="false">IF(D10708&gt;=$B$4,1,0)</f>
        <v>0</v>
      </c>
      <c r="G10708" s="8" t="str">
        <f aca="false">IF(AND(E10708=1,F10708=1),"Both pay",IF(F10708=1,"Missed",IF(E10708=1,"False trigger","Neither")))</f>
        <v>Neither</v>
      </c>
    </row>
    <row r="10709" customFormat="false" ht="15" hidden="false" customHeight="false" outlineLevel="0" collapsed="false">
      <c r="A10709" s="8" t="n">
        <v>67</v>
      </c>
      <c r="B10709" s="8" t="s">
        <v>344</v>
      </c>
      <c r="C10709" s="13" t="n">
        <v>0.575924561291572</v>
      </c>
      <c r="D10709" s="13" t="n">
        <v>1.729375</v>
      </c>
      <c r="E10709" s="8" t="n">
        <f aca="false">IF(C10709&gt;=$B$4,1,0)</f>
        <v>0</v>
      </c>
      <c r="F10709" s="8" t="n">
        <f aca="false">IF(D10709&gt;=$B$4,1,0)</f>
        <v>0</v>
      </c>
      <c r="G10709" s="8" t="str">
        <f aca="false">IF(AND(E10709=1,F10709=1),"Both pay",IF(F10709=1,"Missed",IF(E10709=1,"False trigger","Neither")))</f>
        <v>Neither</v>
      </c>
    </row>
    <row r="10710" customFormat="false" ht="15" hidden="false" customHeight="false" outlineLevel="0" collapsed="false">
      <c r="A10710" s="8" t="n">
        <v>68</v>
      </c>
      <c r="B10710" s="8" t="s">
        <v>344</v>
      </c>
      <c r="C10710" s="13" t="n">
        <v>0.433028641863814</v>
      </c>
      <c r="D10710" s="13" t="n">
        <v>1.7325</v>
      </c>
      <c r="E10710" s="8" t="n">
        <f aca="false">IF(C10710&gt;=$B$4,1,0)</f>
        <v>0</v>
      </c>
      <c r="F10710" s="8" t="n">
        <f aca="false">IF(D10710&gt;=$B$4,1,0)</f>
        <v>0</v>
      </c>
      <c r="G10710" s="8" t="str">
        <f aca="false">IF(AND(E10710=1,F10710=1),"Both pay",IF(F10710=1,"Missed",IF(E10710=1,"False trigger","Neither")))</f>
        <v>Neither</v>
      </c>
    </row>
    <row r="10711" customFormat="false" ht="15" hidden="false" customHeight="false" outlineLevel="0" collapsed="false">
      <c r="A10711" s="8" t="n">
        <v>75</v>
      </c>
      <c r="B10711" s="8" t="s">
        <v>344</v>
      </c>
      <c r="C10711" s="13" t="n">
        <v>0.497538709151431</v>
      </c>
      <c r="D10711" s="13" t="n">
        <v>2.576875</v>
      </c>
      <c r="E10711" s="8" t="n">
        <f aca="false">IF(C10711&gt;=$B$4,1,0)</f>
        <v>0</v>
      </c>
      <c r="F10711" s="8" t="n">
        <f aca="false">IF(D10711&gt;=$B$4,1,0)</f>
        <v>0</v>
      </c>
      <c r="G10711" s="8" t="str">
        <f aca="false">IF(AND(E10711=1,F10711=1),"Both pay",IF(F10711=1,"Missed",IF(E10711=1,"False trigger","Neither")))</f>
        <v>Neither</v>
      </c>
    </row>
    <row r="10712" customFormat="false" ht="15" hidden="false" customHeight="false" outlineLevel="0" collapsed="false">
      <c r="A10712" s="8" t="n">
        <v>76</v>
      </c>
      <c r="B10712" s="8" t="s">
        <v>344</v>
      </c>
      <c r="C10712" s="13" t="n">
        <v>0.327800172908582</v>
      </c>
      <c r="D10712" s="13" t="n">
        <v>1.95875</v>
      </c>
      <c r="E10712" s="8" t="n">
        <f aca="false">IF(C10712&gt;=$B$4,1,0)</f>
        <v>0</v>
      </c>
      <c r="F10712" s="8" t="n">
        <f aca="false">IF(D10712&gt;=$B$4,1,0)</f>
        <v>0</v>
      </c>
      <c r="G10712" s="8" t="str">
        <f aca="false">IF(AND(E10712=1,F10712=1),"Both pay",IF(F10712=1,"Missed",IF(E10712=1,"False trigger","Neither")))</f>
        <v>Neither</v>
      </c>
    </row>
    <row r="10713" customFormat="false" ht="15" hidden="false" customHeight="false" outlineLevel="0" collapsed="false">
      <c r="A10713" s="8" t="n">
        <v>77</v>
      </c>
      <c r="B10713" s="8" t="s">
        <v>344</v>
      </c>
      <c r="C10713" s="13" t="n">
        <v>0.667529741802209</v>
      </c>
      <c r="D10713" s="13" t="n">
        <v>2.1325</v>
      </c>
      <c r="E10713" s="8" t="n">
        <f aca="false">IF(C10713&gt;=$B$4,1,0)</f>
        <v>0</v>
      </c>
      <c r="F10713" s="8" t="n">
        <f aca="false">IF(D10713&gt;=$B$4,1,0)</f>
        <v>0</v>
      </c>
      <c r="G10713" s="8" t="str">
        <f aca="false">IF(AND(E10713=1,F10713=1),"Both pay",IF(F10713=1,"Missed",IF(E10713=1,"False trigger","Neither")))</f>
        <v>Neither</v>
      </c>
    </row>
    <row r="10714" customFormat="false" ht="15" hidden="false" customHeight="false" outlineLevel="0" collapsed="false">
      <c r="A10714" s="8" t="n">
        <v>81</v>
      </c>
      <c r="B10714" s="8" t="s">
        <v>344</v>
      </c>
      <c r="C10714" s="13" t="n">
        <v>3.03370737105057</v>
      </c>
      <c r="D10714" s="13" t="n">
        <v>2.954375</v>
      </c>
      <c r="E10714" s="8" t="n">
        <f aca="false">IF(C10714&gt;=$B$4,1,0)</f>
        <v>0</v>
      </c>
      <c r="F10714" s="8" t="n">
        <f aca="false">IF(D10714&gt;=$B$4,1,0)</f>
        <v>0</v>
      </c>
      <c r="G10714" s="8" t="str">
        <f aca="false">IF(AND(E10714=1,F10714=1),"Both pay",IF(F10714=1,"Missed",IF(E10714=1,"False trigger","Neither")))</f>
        <v>Neither</v>
      </c>
    </row>
    <row r="10715" customFormat="false" ht="15" hidden="false" customHeight="false" outlineLevel="0" collapsed="false">
      <c r="A10715" s="8" t="n">
        <v>82</v>
      </c>
      <c r="B10715" s="8" t="s">
        <v>344</v>
      </c>
      <c r="C10715" s="13" t="n">
        <v>3.01324982698968</v>
      </c>
      <c r="D10715" s="13" t="n">
        <v>2.8025</v>
      </c>
      <c r="E10715" s="8" t="n">
        <f aca="false">IF(C10715&gt;=$B$4,1,0)</f>
        <v>0</v>
      </c>
      <c r="F10715" s="8" t="n">
        <f aca="false">IF(D10715&gt;=$B$4,1,0)</f>
        <v>0</v>
      </c>
      <c r="G10715" s="8" t="str">
        <f aca="false">IF(AND(E10715=1,F10715=1),"Both pay",IF(F10715=1,"Missed",IF(E10715=1,"False trigger","Neither")))</f>
        <v>Neither</v>
      </c>
    </row>
    <row r="10716" customFormat="false" ht="15" hidden="false" customHeight="false" outlineLevel="0" collapsed="false">
      <c r="A10716" s="8" t="n">
        <v>89</v>
      </c>
      <c r="B10716" s="8" t="s">
        <v>344</v>
      </c>
      <c r="C10716" s="13" t="n">
        <v>5.05551008607752</v>
      </c>
      <c r="D10716" s="13" t="n">
        <v>6.251875</v>
      </c>
      <c r="E10716" s="8" t="n">
        <f aca="false">IF(C10716&gt;=$B$4,1,0)</f>
        <v>0</v>
      </c>
      <c r="F10716" s="8" t="n">
        <f aca="false">IF(D10716&gt;=$B$4,1,0)</f>
        <v>0</v>
      </c>
      <c r="G10716" s="8" t="str">
        <f aca="false">IF(AND(E10716=1,F10716=1),"Both pay",IF(F10716=1,"Missed",IF(E10716=1,"False trigger","Neither")))</f>
        <v>Neither</v>
      </c>
    </row>
    <row r="10717" customFormat="false" ht="15" hidden="false" customHeight="false" outlineLevel="0" collapsed="false">
      <c r="A10717" s="8" t="n">
        <v>90</v>
      </c>
      <c r="B10717" s="8" t="s">
        <v>344</v>
      </c>
      <c r="C10717" s="13" t="n">
        <v>5.56186186627227</v>
      </c>
      <c r="D10717" s="13" t="n">
        <v>7.615</v>
      </c>
      <c r="E10717" s="8" t="n">
        <f aca="false">IF(C10717&gt;=$B$4,1,0)</f>
        <v>0</v>
      </c>
      <c r="F10717" s="8" t="n">
        <f aca="false">IF(D10717&gt;=$B$4,1,0)</f>
        <v>0</v>
      </c>
      <c r="G10717" s="8" t="str">
        <f aca="false">IF(AND(E10717=1,F10717=1),"Both pay",IF(F10717=1,"Missed",IF(E10717=1,"False trigger","Neither")))</f>
        <v>Neither</v>
      </c>
    </row>
    <row r="10718" customFormat="false" ht="15" hidden="false" customHeight="false" outlineLevel="0" collapsed="false">
      <c r="A10718" s="8" t="n">
        <v>91</v>
      </c>
      <c r="B10718" s="8" t="s">
        <v>344</v>
      </c>
      <c r="C10718" s="13" t="n">
        <v>6.37970791955126</v>
      </c>
      <c r="D10718" s="13" t="n">
        <v>6.565625</v>
      </c>
      <c r="E10718" s="8" t="n">
        <f aca="false">IF(C10718&gt;=$B$4,1,0)</f>
        <v>0</v>
      </c>
      <c r="F10718" s="8" t="n">
        <f aca="false">IF(D10718&gt;=$B$4,1,0)</f>
        <v>0</v>
      </c>
      <c r="G10718" s="8" t="str">
        <f aca="false">IF(AND(E10718=1,F10718=1),"Both pay",IF(F10718=1,"Missed",IF(E10718=1,"False trigger","Neither")))</f>
        <v>Neither</v>
      </c>
    </row>
    <row r="10719" customFormat="false" ht="15" hidden="false" customHeight="false" outlineLevel="0" collapsed="false">
      <c r="A10719" s="8" t="n">
        <v>92</v>
      </c>
      <c r="B10719" s="8" t="s">
        <v>344</v>
      </c>
      <c r="C10719" s="13" t="n">
        <v>6.37580308243855</v>
      </c>
      <c r="D10719" s="13" t="n">
        <v>5.544375</v>
      </c>
      <c r="E10719" s="8" t="n">
        <f aca="false">IF(C10719&gt;=$B$4,1,0)</f>
        <v>0</v>
      </c>
      <c r="F10719" s="8" t="n">
        <f aca="false">IF(D10719&gt;=$B$4,1,0)</f>
        <v>0</v>
      </c>
      <c r="G10719" s="8" t="str">
        <f aca="false">IF(AND(E10719=1,F10719=1),"Both pay",IF(F10719=1,"Missed",IF(E10719=1,"False trigger","Neither")))</f>
        <v>Neither</v>
      </c>
    </row>
    <row r="10720" customFormat="false" ht="15" hidden="false" customHeight="false" outlineLevel="0" collapsed="false">
      <c r="A10720" s="8" t="n">
        <v>93</v>
      </c>
      <c r="B10720" s="8" t="s">
        <v>344</v>
      </c>
      <c r="C10720" s="13" t="n">
        <v>6.87245671410182</v>
      </c>
      <c r="D10720" s="13" t="n">
        <v>6.48875</v>
      </c>
      <c r="E10720" s="8" t="n">
        <f aca="false">IF(C10720&gt;=$B$4,1,0)</f>
        <v>0</v>
      </c>
      <c r="F10720" s="8" t="n">
        <f aca="false">IF(D10720&gt;=$B$4,1,0)</f>
        <v>0</v>
      </c>
      <c r="G10720" s="8" t="str">
        <f aca="false">IF(AND(E10720=1,F10720=1),"Both pay",IF(F10720=1,"Missed",IF(E10720=1,"False trigger","Neither")))</f>
        <v>Neither</v>
      </c>
    </row>
    <row r="10721" customFormat="false" ht="15" hidden="false" customHeight="false" outlineLevel="0" collapsed="false">
      <c r="A10721" s="8" t="n">
        <v>94</v>
      </c>
      <c r="B10721" s="8" t="s">
        <v>344</v>
      </c>
      <c r="C10721" s="13" t="n">
        <v>6.71826066589554</v>
      </c>
      <c r="D10721" s="13" t="n">
        <v>6.600625</v>
      </c>
      <c r="E10721" s="8" t="n">
        <f aca="false">IF(C10721&gt;=$B$4,1,0)</f>
        <v>0</v>
      </c>
      <c r="F10721" s="8" t="n">
        <f aca="false">IF(D10721&gt;=$B$4,1,0)</f>
        <v>0</v>
      </c>
      <c r="G10721" s="8" t="str">
        <f aca="false">IF(AND(E10721=1,F10721=1),"Both pay",IF(F10721=1,"Missed",IF(E10721=1,"False trigger","Neither")))</f>
        <v>Neither</v>
      </c>
    </row>
    <row r="10722" customFormat="false" ht="15" hidden="false" customHeight="false" outlineLevel="0" collapsed="false">
      <c r="A10722" s="8" t="n">
        <v>98</v>
      </c>
      <c r="B10722" s="8" t="s">
        <v>344</v>
      </c>
      <c r="C10722" s="13" t="n">
        <v>4.85774159293725</v>
      </c>
      <c r="D10722" s="13" t="n">
        <v>10.534375</v>
      </c>
      <c r="E10722" s="8" t="n">
        <f aca="false">IF(C10722&gt;=$B$4,1,0)</f>
        <v>0</v>
      </c>
      <c r="F10722" s="8" t="n">
        <f aca="false">IF(D10722&gt;=$B$4,1,0)</f>
        <v>1</v>
      </c>
      <c r="G10722" s="8" t="str">
        <f aca="false">IF(AND(E10722=1,F10722=1),"Both pay",IF(F10722=1,"Missed",IF(E10722=1,"False trigger","Neither")))</f>
        <v>Missed</v>
      </c>
    </row>
    <row r="10723" customFormat="false" ht="15" hidden="false" customHeight="false" outlineLevel="0" collapsed="false">
      <c r="A10723" s="8" t="n">
        <v>99</v>
      </c>
      <c r="B10723" s="8" t="s">
        <v>344</v>
      </c>
      <c r="C10723" s="13" t="n">
        <v>5.49122519439673</v>
      </c>
      <c r="D10723" s="13" t="n">
        <v>6.27124999999999</v>
      </c>
      <c r="E10723" s="8" t="n">
        <f aca="false">IF(C10723&gt;=$B$4,1,0)</f>
        <v>0</v>
      </c>
      <c r="F10723" s="8" t="n">
        <f aca="false">IF(D10723&gt;=$B$4,1,0)</f>
        <v>0</v>
      </c>
      <c r="G10723" s="8" t="str">
        <f aca="false">IF(AND(E10723=1,F10723=1),"Both pay",IF(F10723=1,"Missed",IF(E10723=1,"False trigger","Neither")))</f>
        <v>Neither</v>
      </c>
    </row>
    <row r="10724" customFormat="false" ht="15" hidden="false" customHeight="false" outlineLevel="0" collapsed="false">
      <c r="A10724" s="8" t="n">
        <v>100</v>
      </c>
      <c r="B10724" s="8" t="s">
        <v>344</v>
      </c>
      <c r="C10724" s="13" t="n">
        <v>5.85976467396827</v>
      </c>
      <c r="D10724" s="13" t="n">
        <v>5.443125</v>
      </c>
      <c r="E10724" s="8" t="n">
        <f aca="false">IF(C10724&gt;=$B$4,1,0)</f>
        <v>0</v>
      </c>
      <c r="F10724" s="8" t="n">
        <f aca="false">IF(D10724&gt;=$B$4,1,0)</f>
        <v>0</v>
      </c>
      <c r="G10724" s="8" t="str">
        <f aca="false">IF(AND(E10724=1,F10724=1),"Both pay",IF(F10724=1,"Missed",IF(E10724=1,"False trigger","Neither")))</f>
        <v>Neither</v>
      </c>
    </row>
    <row r="10725" customFormat="false" ht="15" hidden="false" customHeight="false" outlineLevel="0" collapsed="false">
      <c r="A10725" s="8" t="n">
        <v>101</v>
      </c>
      <c r="B10725" s="8" t="s">
        <v>344</v>
      </c>
      <c r="C10725" s="13" t="n">
        <v>5.11989561124794</v>
      </c>
      <c r="D10725" s="13" t="n">
        <v>5.35499999999999</v>
      </c>
      <c r="E10725" s="8" t="n">
        <f aca="false">IF(C10725&gt;=$B$4,1,0)</f>
        <v>0</v>
      </c>
      <c r="F10725" s="8" t="n">
        <f aca="false">IF(D10725&gt;=$B$4,1,0)</f>
        <v>0</v>
      </c>
      <c r="G10725" s="8" t="str">
        <f aca="false">IF(AND(E10725=1,F10725=1),"Both pay",IF(F10725=1,"Missed",IF(E10725=1,"False trigger","Neither")))</f>
        <v>Neither</v>
      </c>
    </row>
    <row r="10726" customFormat="false" ht="15" hidden="false" customHeight="false" outlineLevel="0" collapsed="false">
      <c r="A10726" s="8" t="n">
        <v>108</v>
      </c>
      <c r="B10726" s="8" t="s">
        <v>344</v>
      </c>
      <c r="C10726" s="13" t="n">
        <v>5.41358473819617</v>
      </c>
      <c r="D10726" s="13" t="n">
        <v>11.83625</v>
      </c>
      <c r="E10726" s="8" t="n">
        <f aca="false">IF(C10726&gt;=$B$4,1,0)</f>
        <v>0</v>
      </c>
      <c r="F10726" s="8" t="n">
        <f aca="false">IF(D10726&gt;=$B$4,1,0)</f>
        <v>1</v>
      </c>
      <c r="G10726" s="8" t="str">
        <f aca="false">IF(AND(E10726=1,F10726=1),"Both pay",IF(F10726=1,"Missed",IF(E10726=1,"False trigger","Neither")))</f>
        <v>Missed</v>
      </c>
    </row>
    <row r="10727" customFormat="false" ht="15" hidden="false" customHeight="false" outlineLevel="0" collapsed="false">
      <c r="A10727" s="8" t="n">
        <v>109</v>
      </c>
      <c r="B10727" s="8" t="s">
        <v>344</v>
      </c>
      <c r="C10727" s="13" t="n">
        <v>6.07526107778915</v>
      </c>
      <c r="D10727" s="13" t="n">
        <v>12.8425</v>
      </c>
      <c r="E10727" s="8" t="n">
        <f aca="false">IF(C10727&gt;=$B$4,1,0)</f>
        <v>0</v>
      </c>
      <c r="F10727" s="8" t="n">
        <f aca="false">IF(D10727&gt;=$B$4,1,0)</f>
        <v>1</v>
      </c>
      <c r="G10727" s="8" t="str">
        <f aca="false">IF(AND(E10727=1,F10727=1),"Both pay",IF(F10727=1,"Missed",IF(E10727=1,"False trigger","Neither")))</f>
        <v>Missed</v>
      </c>
    </row>
    <row r="10728" customFormat="false" ht="15" hidden="false" customHeight="false" outlineLevel="0" collapsed="false">
      <c r="A10728" s="8" t="n">
        <v>110</v>
      </c>
      <c r="B10728" s="8" t="s">
        <v>344</v>
      </c>
      <c r="C10728" s="13" t="n">
        <v>6.19398552705746</v>
      </c>
      <c r="D10728" s="13" t="n">
        <v>12.674375</v>
      </c>
      <c r="E10728" s="8" t="n">
        <f aca="false">IF(C10728&gt;=$B$4,1,0)</f>
        <v>0</v>
      </c>
      <c r="F10728" s="8" t="n">
        <f aca="false">IF(D10728&gt;=$B$4,1,0)</f>
        <v>1</v>
      </c>
      <c r="G10728" s="8" t="str">
        <f aca="false">IF(AND(E10728=1,F10728=1),"Both pay",IF(F10728=1,"Missed",IF(E10728=1,"False trigger","Neither")))</f>
        <v>Missed</v>
      </c>
    </row>
    <row r="10729" customFormat="false" ht="15" hidden="false" customHeight="false" outlineLevel="0" collapsed="false">
      <c r="A10729" s="8" t="n">
        <v>123</v>
      </c>
      <c r="B10729" s="8" t="s">
        <v>344</v>
      </c>
      <c r="C10729" s="13" t="n">
        <v>0.799175578193747</v>
      </c>
      <c r="D10729" s="13" t="n">
        <v>0.501874999999998</v>
      </c>
      <c r="E10729" s="8" t="n">
        <f aca="false">IF(C10729&gt;=$B$4,1,0)</f>
        <v>0</v>
      </c>
      <c r="F10729" s="8" t="n">
        <f aca="false">IF(D10729&gt;=$B$4,1,0)</f>
        <v>0</v>
      </c>
      <c r="G10729" s="8" t="str">
        <f aca="false">IF(AND(E10729=1,F10729=1),"Both pay",IF(F10729=1,"Missed",IF(E10729=1,"False trigger","Neither")))</f>
        <v>Neither</v>
      </c>
    </row>
    <row r="10730" customFormat="false" ht="15" hidden="false" customHeight="false" outlineLevel="0" collapsed="false">
      <c r="A10730" s="8" t="n">
        <v>124</v>
      </c>
      <c r="B10730" s="8" t="s">
        <v>344</v>
      </c>
      <c r="C10730" s="13" t="n">
        <v>0.23343835704754</v>
      </c>
      <c r="D10730" s="13" t="n">
        <v>1.544375</v>
      </c>
      <c r="E10730" s="8" t="n">
        <f aca="false">IF(C10730&gt;=$B$4,1,0)</f>
        <v>0</v>
      </c>
      <c r="F10730" s="8" t="n">
        <f aca="false">IF(D10730&gt;=$B$4,1,0)</f>
        <v>0</v>
      </c>
      <c r="G10730" s="8" t="str">
        <f aca="false">IF(AND(E10730=1,F10730=1),"Both pay",IF(F10730=1,"Missed",IF(E10730=1,"False trigger","Neither")))</f>
        <v>Neither</v>
      </c>
    </row>
    <row r="10731" customFormat="false" ht="15" hidden="false" customHeight="false" outlineLevel="0" collapsed="false">
      <c r="A10731" s="8" t="n">
        <v>125</v>
      </c>
      <c r="B10731" s="8" t="s">
        <v>344</v>
      </c>
      <c r="C10731" s="13" t="n">
        <v>0.222213368079075</v>
      </c>
      <c r="D10731" s="13" t="n">
        <v>1.640625</v>
      </c>
      <c r="E10731" s="8" t="n">
        <f aca="false">IF(C10731&gt;=$B$4,1,0)</f>
        <v>0</v>
      </c>
      <c r="F10731" s="8" t="n">
        <f aca="false">IF(D10731&gt;=$B$4,1,0)</f>
        <v>0</v>
      </c>
      <c r="G10731" s="8" t="str">
        <f aca="false">IF(AND(E10731=1,F10731=1),"Both pay",IF(F10731=1,"Missed",IF(E10731=1,"False trigger","Neither")))</f>
        <v>Neither</v>
      </c>
    </row>
    <row r="10732" customFormat="false" ht="15" hidden="false" customHeight="false" outlineLevel="0" collapsed="false">
      <c r="A10732" s="8" t="n">
        <v>126</v>
      </c>
      <c r="B10732" s="8" t="s">
        <v>344</v>
      </c>
      <c r="C10732" s="13" t="n">
        <v>0.615050739276924</v>
      </c>
      <c r="D10732" s="13" t="n">
        <v>2.738125</v>
      </c>
      <c r="E10732" s="8" t="n">
        <f aca="false">IF(C10732&gt;=$B$4,1,0)</f>
        <v>0</v>
      </c>
      <c r="F10732" s="8" t="n">
        <f aca="false">IF(D10732&gt;=$B$4,1,0)</f>
        <v>0</v>
      </c>
      <c r="G10732" s="8" t="str">
        <f aca="false">IF(AND(E10732=1,F10732=1),"Both pay",IF(F10732=1,"Missed",IF(E10732=1,"False trigger","Neither")))</f>
        <v>Neither</v>
      </c>
    </row>
    <row r="10733" customFormat="false" ht="15" hidden="false" customHeight="false" outlineLevel="0" collapsed="false">
      <c r="A10733" s="8" t="n">
        <v>132</v>
      </c>
      <c r="B10733" s="8" t="s">
        <v>344</v>
      </c>
      <c r="C10733" s="13" t="n">
        <v>0.458076286249728</v>
      </c>
      <c r="D10733" s="13" t="n">
        <v>1.3525</v>
      </c>
      <c r="E10733" s="8" t="n">
        <f aca="false">IF(C10733&gt;=$B$4,1,0)</f>
        <v>0</v>
      </c>
      <c r="F10733" s="8" t="n">
        <f aca="false">IF(D10733&gt;=$B$4,1,0)</f>
        <v>0</v>
      </c>
      <c r="G10733" s="8" t="str">
        <f aca="false">IF(AND(E10733=1,F10733=1),"Both pay",IF(F10733=1,"Missed",IF(E10733=1,"False trigger","Neither")))</f>
        <v>Neither</v>
      </c>
    </row>
    <row r="10734" customFormat="false" ht="15" hidden="false" customHeight="false" outlineLevel="0" collapsed="false">
      <c r="A10734" s="8" t="n">
        <v>133</v>
      </c>
      <c r="B10734" s="8" t="s">
        <v>344</v>
      </c>
      <c r="C10734" s="13" t="n">
        <v>0.134234199218099</v>
      </c>
      <c r="D10734" s="13" t="n">
        <v>1.82375</v>
      </c>
      <c r="E10734" s="8" t="n">
        <f aca="false">IF(C10734&gt;=$B$4,1,0)</f>
        <v>0</v>
      </c>
      <c r="F10734" s="8" t="n">
        <f aca="false">IF(D10734&gt;=$B$4,1,0)</f>
        <v>0</v>
      </c>
      <c r="G10734" s="8" t="str">
        <f aca="false">IF(AND(E10734=1,F10734=1),"Both pay",IF(F10734=1,"Missed",IF(E10734=1,"False trigger","Neither")))</f>
        <v>Neither</v>
      </c>
    </row>
    <row r="10735" customFormat="false" ht="15" hidden="false" customHeight="false" outlineLevel="0" collapsed="false">
      <c r="A10735" s="8" t="n">
        <v>134</v>
      </c>
      <c r="B10735" s="8" t="s">
        <v>344</v>
      </c>
      <c r="C10735" s="13" t="n">
        <v>0.498504053130702</v>
      </c>
      <c r="D10735" s="13" t="n">
        <v>2.6775</v>
      </c>
      <c r="E10735" s="8" t="n">
        <f aca="false">IF(C10735&gt;=$B$4,1,0)</f>
        <v>0</v>
      </c>
      <c r="F10735" s="8" t="n">
        <f aca="false">IF(D10735&gt;=$B$4,1,0)</f>
        <v>0</v>
      </c>
      <c r="G10735" s="8" t="str">
        <f aca="false">IF(AND(E10735=1,F10735=1),"Both pay",IF(F10735=1,"Missed",IF(E10735=1,"False trigger","Neither")))</f>
        <v>Neither</v>
      </c>
    </row>
    <row r="10736" customFormat="false" ht="15" hidden="false" customHeight="false" outlineLevel="0" collapsed="false">
      <c r="A10736" s="8" t="n">
        <v>135</v>
      </c>
      <c r="B10736" s="8" t="s">
        <v>344</v>
      </c>
      <c r="C10736" s="13" t="n">
        <v>1.16305737275022</v>
      </c>
      <c r="D10736" s="13" t="n">
        <v>4.21875</v>
      </c>
      <c r="E10736" s="8" t="n">
        <f aca="false">IF(C10736&gt;=$B$4,1,0)</f>
        <v>0</v>
      </c>
      <c r="F10736" s="8" t="n">
        <f aca="false">IF(D10736&gt;=$B$4,1,0)</f>
        <v>0</v>
      </c>
      <c r="G10736" s="8" t="str">
        <f aca="false">IF(AND(E10736=1,F10736=1),"Both pay",IF(F10736=1,"Missed",IF(E10736=1,"False trigger","Neither")))</f>
        <v>Neither</v>
      </c>
    </row>
    <row r="10737" customFormat="false" ht="15" hidden="false" customHeight="false" outlineLevel="0" collapsed="false">
      <c r="A10737" s="8" t="n">
        <v>137</v>
      </c>
      <c r="B10737" s="8" t="s">
        <v>344</v>
      </c>
      <c r="C10737" s="13" t="n">
        <v>3.21194684938916</v>
      </c>
      <c r="D10737" s="13" t="n">
        <v>4.523125</v>
      </c>
      <c r="E10737" s="8" t="n">
        <f aca="false">IF(C10737&gt;=$B$4,1,0)</f>
        <v>0</v>
      </c>
      <c r="F10737" s="8" t="n">
        <f aca="false">IF(D10737&gt;=$B$4,1,0)</f>
        <v>0</v>
      </c>
      <c r="G10737" s="8" t="str">
        <f aca="false">IF(AND(E10737=1,F10737=1),"Both pay",IF(F10737=1,"Missed",IF(E10737=1,"False trigger","Neither")))</f>
        <v>Neither</v>
      </c>
    </row>
    <row r="10738" customFormat="false" ht="15" hidden="false" customHeight="false" outlineLevel="0" collapsed="false">
      <c r="A10738" s="8" t="n">
        <v>138</v>
      </c>
      <c r="B10738" s="8" t="s">
        <v>344</v>
      </c>
      <c r="C10738" s="13" t="n">
        <v>2.99834514146533</v>
      </c>
      <c r="D10738" s="13" t="n">
        <v>5.153125</v>
      </c>
      <c r="E10738" s="8" t="n">
        <f aca="false">IF(C10738&gt;=$B$4,1,0)</f>
        <v>0</v>
      </c>
      <c r="F10738" s="8" t="n">
        <f aca="false">IF(D10738&gt;=$B$4,1,0)</f>
        <v>0</v>
      </c>
      <c r="G10738" s="8" t="str">
        <f aca="false">IF(AND(E10738=1,F10738=1),"Both pay",IF(F10738=1,"Missed",IF(E10738=1,"False trigger","Neither")))</f>
        <v>Neither</v>
      </c>
    </row>
    <row r="10739" customFormat="false" ht="15" hidden="false" customHeight="false" outlineLevel="0" collapsed="false">
      <c r="A10739" s="8" t="n">
        <v>139</v>
      </c>
      <c r="B10739" s="8" t="s">
        <v>344</v>
      </c>
      <c r="C10739" s="13" t="n">
        <v>3.00776736014354</v>
      </c>
      <c r="D10739" s="13" t="n">
        <v>3.93125</v>
      </c>
      <c r="E10739" s="8" t="n">
        <f aca="false">IF(C10739&gt;=$B$4,1,0)</f>
        <v>0</v>
      </c>
      <c r="F10739" s="8" t="n">
        <f aca="false">IF(D10739&gt;=$B$4,1,0)</f>
        <v>0</v>
      </c>
      <c r="G10739" s="8" t="str">
        <f aca="false">IF(AND(E10739=1,F10739=1),"Both pay",IF(F10739=1,"Missed",IF(E10739=1,"False trigger","Neither")))</f>
        <v>Neither</v>
      </c>
    </row>
    <row r="10740" customFormat="false" ht="15" hidden="false" customHeight="false" outlineLevel="0" collapsed="false">
      <c r="A10740" s="8" t="n">
        <v>140</v>
      </c>
      <c r="B10740" s="8" t="s">
        <v>344</v>
      </c>
      <c r="C10740" s="13" t="n">
        <v>2.7508298581395</v>
      </c>
      <c r="D10740" s="13" t="n">
        <v>2.285625</v>
      </c>
      <c r="E10740" s="8" t="n">
        <f aca="false">IF(C10740&gt;=$B$4,1,0)</f>
        <v>0</v>
      </c>
      <c r="F10740" s="8" t="n">
        <f aca="false">IF(D10740&gt;=$B$4,1,0)</f>
        <v>0</v>
      </c>
      <c r="G10740" s="8" t="str">
        <f aca="false">IF(AND(E10740=1,F10740=1),"Both pay",IF(F10740=1,"Missed",IF(E10740=1,"False trigger","Neither")))</f>
        <v>Neither</v>
      </c>
    </row>
    <row r="10741" customFormat="false" ht="15" hidden="false" customHeight="false" outlineLevel="0" collapsed="false">
      <c r="A10741" s="8" t="n">
        <v>141</v>
      </c>
      <c r="B10741" s="8" t="s">
        <v>344</v>
      </c>
      <c r="C10741" s="13" t="n">
        <v>2.61966067110727</v>
      </c>
      <c r="D10741" s="13" t="n">
        <v>2.870625</v>
      </c>
      <c r="E10741" s="8" t="n">
        <f aca="false">IF(C10741&gt;=$B$4,1,0)</f>
        <v>0</v>
      </c>
      <c r="F10741" s="8" t="n">
        <f aca="false">IF(D10741&gt;=$B$4,1,0)</f>
        <v>0</v>
      </c>
      <c r="G10741" s="8" t="str">
        <f aca="false">IF(AND(E10741=1,F10741=1),"Both pay",IF(F10741=1,"Missed",IF(E10741=1,"False trigger","Neither")))</f>
        <v>Neither</v>
      </c>
    </row>
    <row r="10742" customFormat="false" ht="15" hidden="false" customHeight="false" outlineLevel="0" collapsed="false">
      <c r="A10742" s="8" t="n">
        <v>145</v>
      </c>
      <c r="B10742" s="8" t="s">
        <v>344</v>
      </c>
      <c r="C10742" s="13" t="n">
        <v>4.70213755536271</v>
      </c>
      <c r="D10742" s="13" t="n">
        <v>5.22937500000001</v>
      </c>
      <c r="E10742" s="8" t="n">
        <f aca="false">IF(C10742&gt;=$B$4,1,0)</f>
        <v>0</v>
      </c>
      <c r="F10742" s="8" t="n">
        <f aca="false">IF(D10742&gt;=$B$4,1,0)</f>
        <v>0</v>
      </c>
      <c r="G10742" s="8" t="str">
        <f aca="false">IF(AND(E10742=1,F10742=1),"Both pay",IF(F10742=1,"Missed",IF(E10742=1,"False trigger","Neither")))</f>
        <v>Neither</v>
      </c>
    </row>
    <row r="10743" customFormat="false" ht="15" hidden="false" customHeight="false" outlineLevel="0" collapsed="false">
      <c r="A10743" s="8" t="n">
        <v>146</v>
      </c>
      <c r="B10743" s="8" t="s">
        <v>344</v>
      </c>
      <c r="C10743" s="13" t="n">
        <v>4.38612662178309</v>
      </c>
      <c r="D10743" s="13" t="n">
        <v>7.006875</v>
      </c>
      <c r="E10743" s="8" t="n">
        <f aca="false">IF(C10743&gt;=$B$4,1,0)</f>
        <v>0</v>
      </c>
      <c r="F10743" s="8" t="n">
        <f aca="false">IF(D10743&gt;=$B$4,1,0)</f>
        <v>0</v>
      </c>
      <c r="G10743" s="8" t="str">
        <f aca="false">IF(AND(E10743=1,F10743=1),"Both pay",IF(F10743=1,"Missed",IF(E10743=1,"False trigger","Neither")))</f>
        <v>Neither</v>
      </c>
    </row>
    <row r="10744" customFormat="false" ht="15" hidden="false" customHeight="false" outlineLevel="0" collapsed="false">
      <c r="A10744" s="8" t="n">
        <v>147</v>
      </c>
      <c r="B10744" s="8" t="s">
        <v>344</v>
      </c>
      <c r="C10744" s="13" t="n">
        <v>4.39401715013594</v>
      </c>
      <c r="D10744" s="13" t="n">
        <v>9.816875</v>
      </c>
      <c r="E10744" s="8" t="n">
        <f aca="false">IF(C10744&gt;=$B$4,1,0)</f>
        <v>0</v>
      </c>
      <c r="F10744" s="8" t="n">
        <f aca="false">IF(D10744&gt;=$B$4,1,0)</f>
        <v>0</v>
      </c>
      <c r="G10744" s="8" t="str">
        <f aca="false">IF(AND(E10744=1,F10744=1),"Both pay",IF(F10744=1,"Missed",IF(E10744=1,"False trigger","Neither")))</f>
        <v>Neither</v>
      </c>
    </row>
    <row r="10745" customFormat="false" ht="15" hidden="false" customHeight="false" outlineLevel="0" collapsed="false">
      <c r="A10745" s="8" t="n">
        <v>148</v>
      </c>
      <c r="B10745" s="8" t="s">
        <v>344</v>
      </c>
      <c r="C10745" s="13" t="n">
        <v>6.91499856805746</v>
      </c>
      <c r="D10745" s="13" t="n">
        <v>11.44625</v>
      </c>
      <c r="E10745" s="8" t="n">
        <f aca="false">IF(C10745&gt;=$B$4,1,0)</f>
        <v>0</v>
      </c>
      <c r="F10745" s="8" t="n">
        <f aca="false">IF(D10745&gt;=$B$4,1,0)</f>
        <v>1</v>
      </c>
      <c r="G10745" s="8" t="str">
        <f aca="false">IF(AND(E10745=1,F10745=1),"Both pay",IF(F10745=1,"Missed",IF(E10745=1,"False trigger","Neither")))</f>
        <v>Missed</v>
      </c>
    </row>
    <row r="10746" customFormat="false" ht="15" hidden="false" customHeight="false" outlineLevel="0" collapsed="false">
      <c r="A10746" s="8" t="n">
        <v>149</v>
      </c>
      <c r="B10746" s="8" t="s">
        <v>344</v>
      </c>
      <c r="C10746" s="13" t="n">
        <v>6.5930068963047</v>
      </c>
      <c r="D10746" s="13" t="n">
        <v>10.84875</v>
      </c>
      <c r="E10746" s="8" t="n">
        <f aca="false">IF(C10746&gt;=$B$4,1,0)</f>
        <v>0</v>
      </c>
      <c r="F10746" s="8" t="n">
        <f aca="false">IF(D10746&gt;=$B$4,1,0)</f>
        <v>1</v>
      </c>
      <c r="G10746" s="8" t="str">
        <f aca="false">IF(AND(E10746=1,F10746=1),"Both pay",IF(F10746=1,"Missed",IF(E10746=1,"False trigger","Neither")))</f>
        <v>Missed</v>
      </c>
    </row>
    <row r="10747" customFormat="false" ht="15" hidden="false" customHeight="false" outlineLevel="0" collapsed="false">
      <c r="A10747" s="8" t="n">
        <v>150</v>
      </c>
      <c r="B10747" s="8" t="s">
        <v>344</v>
      </c>
      <c r="C10747" s="13" t="n">
        <v>6.9814355079456</v>
      </c>
      <c r="D10747" s="13" t="n">
        <v>11.58125</v>
      </c>
      <c r="E10747" s="8" t="n">
        <f aca="false">IF(C10747&gt;=$B$4,1,0)</f>
        <v>0</v>
      </c>
      <c r="F10747" s="8" t="n">
        <f aca="false">IF(D10747&gt;=$B$4,1,0)</f>
        <v>1</v>
      </c>
      <c r="G10747" s="8" t="str">
        <f aca="false">IF(AND(E10747=1,F10747=1),"Both pay",IF(F10747=1,"Missed",IF(E10747=1,"False trigger","Neither")))</f>
        <v>Missed</v>
      </c>
    </row>
    <row r="10748" customFormat="false" ht="15" hidden="false" customHeight="false" outlineLevel="0" collapsed="false">
      <c r="A10748" s="8" t="n">
        <v>151</v>
      </c>
      <c r="B10748" s="8" t="s">
        <v>344</v>
      </c>
      <c r="C10748" s="13" t="n">
        <v>6.88290932277563</v>
      </c>
      <c r="D10748" s="13" t="n">
        <v>10.48</v>
      </c>
      <c r="E10748" s="8" t="n">
        <f aca="false">IF(C10748&gt;=$B$4,1,0)</f>
        <v>0</v>
      </c>
      <c r="F10748" s="8" t="n">
        <f aca="false">IF(D10748&gt;=$B$4,1,0)</f>
        <v>1</v>
      </c>
      <c r="G10748" s="8" t="str">
        <f aca="false">IF(AND(E10748=1,F10748=1),"Both pay",IF(F10748=1,"Missed",IF(E10748=1,"False trigger","Neither")))</f>
        <v>Missed</v>
      </c>
    </row>
    <row r="10749" customFormat="false" ht="15" hidden="false" customHeight="false" outlineLevel="0" collapsed="false">
      <c r="A10749" s="8" t="n">
        <v>155</v>
      </c>
      <c r="B10749" s="8" t="s">
        <v>344</v>
      </c>
      <c r="C10749" s="13" t="n">
        <v>4.57123403945247</v>
      </c>
      <c r="D10749" s="13" t="n">
        <v>11.4825</v>
      </c>
      <c r="E10749" s="8" t="n">
        <f aca="false">IF(C10749&gt;=$B$4,1,0)</f>
        <v>0</v>
      </c>
      <c r="F10749" s="8" t="n">
        <f aca="false">IF(D10749&gt;=$B$4,1,0)</f>
        <v>1</v>
      </c>
      <c r="G10749" s="8" t="str">
        <f aca="false">IF(AND(E10749=1,F10749=1),"Both pay",IF(F10749=1,"Missed",IF(E10749=1,"False trigger","Neither")))</f>
        <v>Missed</v>
      </c>
    </row>
    <row r="10750" customFormat="false" ht="15" hidden="false" customHeight="false" outlineLevel="0" collapsed="false">
      <c r="A10750" s="8" t="n">
        <v>156</v>
      </c>
      <c r="B10750" s="8" t="s">
        <v>344</v>
      </c>
      <c r="C10750" s="13" t="n">
        <v>4.86183381376678</v>
      </c>
      <c r="D10750" s="13" t="n">
        <v>9.24375</v>
      </c>
      <c r="E10750" s="8" t="n">
        <f aca="false">IF(C10750&gt;=$B$4,1,0)</f>
        <v>0</v>
      </c>
      <c r="F10750" s="8" t="n">
        <f aca="false">IF(D10750&gt;=$B$4,1,0)</f>
        <v>0</v>
      </c>
      <c r="G10750" s="8" t="str">
        <f aca="false">IF(AND(E10750=1,F10750=1),"Both pay",IF(F10750=1,"Missed",IF(E10750=1,"False trigger","Neither")))</f>
        <v>Neither</v>
      </c>
    </row>
    <row r="10751" customFormat="false" ht="15" hidden="false" customHeight="false" outlineLevel="0" collapsed="false">
      <c r="A10751" s="8" t="n">
        <v>157</v>
      </c>
      <c r="B10751" s="8" t="s">
        <v>344</v>
      </c>
      <c r="C10751" s="13" t="n">
        <v>4.84080217587921</v>
      </c>
      <c r="D10751" s="13" t="n">
        <v>7.26875</v>
      </c>
      <c r="E10751" s="8" t="n">
        <f aca="false">IF(C10751&gt;=$B$4,1,0)</f>
        <v>0</v>
      </c>
      <c r="F10751" s="8" t="n">
        <f aca="false">IF(D10751&gt;=$B$4,1,0)</f>
        <v>0</v>
      </c>
      <c r="G10751" s="8" t="str">
        <f aca="false">IF(AND(E10751=1,F10751=1),"Both pay",IF(F10751=1,"Missed",IF(E10751=1,"False trigger","Neither")))</f>
        <v>Neither</v>
      </c>
    </row>
    <row r="10752" customFormat="false" ht="15" hidden="false" customHeight="false" outlineLevel="0" collapsed="false">
      <c r="A10752" s="8" t="n">
        <v>158</v>
      </c>
      <c r="B10752" s="8" t="s">
        <v>344</v>
      </c>
      <c r="C10752" s="13" t="n">
        <v>4.80663717968724</v>
      </c>
      <c r="D10752" s="13" t="n">
        <v>4.06125</v>
      </c>
      <c r="E10752" s="8" t="n">
        <f aca="false">IF(C10752&gt;=$B$4,1,0)</f>
        <v>0</v>
      </c>
      <c r="F10752" s="8" t="n">
        <f aca="false">IF(D10752&gt;=$B$4,1,0)</f>
        <v>0</v>
      </c>
      <c r="G10752" s="8" t="str">
        <f aca="false">IF(AND(E10752=1,F10752=1),"Both pay",IF(F10752=1,"Missed",IF(E10752=1,"False trigger","Neither")))</f>
        <v>Neither</v>
      </c>
    </row>
    <row r="10753" customFormat="false" ht="15" hidden="false" customHeight="false" outlineLevel="0" collapsed="false">
      <c r="A10753" s="8" t="n">
        <v>165</v>
      </c>
      <c r="B10753" s="8" t="s">
        <v>344</v>
      </c>
      <c r="C10753" s="13" t="n">
        <v>6.16498611854455</v>
      </c>
      <c r="D10753" s="13" t="n">
        <v>19.988125</v>
      </c>
      <c r="E10753" s="8" t="n">
        <f aca="false">IF(C10753&gt;=$B$4,1,0)</f>
        <v>0</v>
      </c>
      <c r="F10753" s="8" t="n">
        <f aca="false">IF(D10753&gt;=$B$4,1,0)</f>
        <v>1</v>
      </c>
      <c r="G10753" s="8" t="str">
        <f aca="false">IF(AND(E10753=1,F10753=1),"Both pay",IF(F10753=1,"Missed",IF(E10753=1,"False trigger","Neither")))</f>
        <v>Missed</v>
      </c>
    </row>
    <row r="10754" customFormat="false" ht="15" hidden="false" customHeight="false" outlineLevel="0" collapsed="false">
      <c r="A10754" s="8" t="n">
        <v>166</v>
      </c>
      <c r="B10754" s="8" t="s">
        <v>344</v>
      </c>
      <c r="C10754" s="13" t="n">
        <v>7.37075561709959</v>
      </c>
      <c r="D10754" s="13" t="n">
        <v>10.165</v>
      </c>
      <c r="E10754" s="8" t="n">
        <f aca="false">IF(C10754&gt;=$B$4,1,0)</f>
        <v>0</v>
      </c>
      <c r="F10754" s="8" t="n">
        <f aca="false">IF(D10754&gt;=$B$4,1,0)</f>
        <v>1</v>
      </c>
      <c r="G10754" s="8" t="str">
        <f aca="false">IF(AND(E10754=1,F10754=1),"Both pay",IF(F10754=1,"Missed",IF(E10754=1,"False trigger","Neither")))</f>
        <v>Missed</v>
      </c>
    </row>
    <row r="10755" customFormat="false" ht="15" hidden="false" customHeight="false" outlineLevel="0" collapsed="false">
      <c r="A10755" s="8" t="n">
        <v>167</v>
      </c>
      <c r="B10755" s="8" t="s">
        <v>344</v>
      </c>
      <c r="C10755" s="13" t="n">
        <v>6.39336354616756</v>
      </c>
      <c r="D10755" s="13" t="n">
        <v>8.464375</v>
      </c>
      <c r="E10755" s="8" t="n">
        <f aca="false">IF(C10755&gt;=$B$4,1,0)</f>
        <v>0</v>
      </c>
      <c r="F10755" s="8" t="n">
        <f aca="false">IF(D10755&gt;=$B$4,1,0)</f>
        <v>0</v>
      </c>
      <c r="G10755" s="8" t="str">
        <f aca="false">IF(AND(E10755=1,F10755=1),"Both pay",IF(F10755=1,"Missed",IF(E10755=1,"False trigger","Neither")))</f>
        <v>Neither</v>
      </c>
    </row>
    <row r="10756" customFormat="false" ht="15" hidden="false" customHeight="false" outlineLevel="0" collapsed="false">
      <c r="A10756" s="8" t="n">
        <v>180</v>
      </c>
      <c r="B10756" s="8" t="s">
        <v>344</v>
      </c>
      <c r="C10756" s="13" t="n">
        <v>1.21254073818327</v>
      </c>
      <c r="D10756" s="13" t="n">
        <v>0.761875000000003</v>
      </c>
      <c r="E10756" s="8" t="n">
        <f aca="false">IF(C10756&gt;=$B$4,1,0)</f>
        <v>0</v>
      </c>
      <c r="F10756" s="8" t="n">
        <f aca="false">IF(D10756&gt;=$B$4,1,0)</f>
        <v>0</v>
      </c>
      <c r="G10756" s="8" t="str">
        <f aca="false">IF(AND(E10756=1,F10756=1),"Both pay",IF(F10756=1,"Missed",IF(E10756=1,"False trigger","Neither")))</f>
        <v>Neither</v>
      </c>
    </row>
    <row r="10757" customFormat="false" ht="15" hidden="false" customHeight="false" outlineLevel="0" collapsed="false">
      <c r="A10757" s="8" t="n">
        <v>181</v>
      </c>
      <c r="B10757" s="8" t="s">
        <v>344</v>
      </c>
      <c r="C10757" s="13" t="n">
        <v>0.888909205363312</v>
      </c>
      <c r="D10757" s="13" t="n">
        <v>1.449375</v>
      </c>
      <c r="E10757" s="8" t="n">
        <f aca="false">IF(C10757&gt;=$B$4,1,0)</f>
        <v>0</v>
      </c>
      <c r="F10757" s="8" t="n">
        <f aca="false">IF(D10757&gt;=$B$4,1,0)</f>
        <v>0</v>
      </c>
      <c r="G10757" s="8" t="str">
        <f aca="false">IF(AND(E10757=1,F10757=1),"Both pay",IF(F10757=1,"Missed",IF(E10757=1,"False trigger","Neither")))</f>
        <v>Neither</v>
      </c>
    </row>
    <row r="10758" customFormat="false" ht="15" hidden="false" customHeight="false" outlineLevel="0" collapsed="false">
      <c r="A10758" s="8" t="n">
        <v>182</v>
      </c>
      <c r="B10758" s="8" t="s">
        <v>344</v>
      </c>
      <c r="C10758" s="13" t="n">
        <v>0.826535616374713</v>
      </c>
      <c r="D10758" s="13" t="n">
        <v>2.0975</v>
      </c>
      <c r="E10758" s="8" t="n">
        <f aca="false">IF(C10758&gt;=$B$4,1,0)</f>
        <v>0</v>
      </c>
      <c r="F10758" s="8" t="n">
        <f aca="false">IF(D10758&gt;=$B$4,1,0)</f>
        <v>0</v>
      </c>
      <c r="G10758" s="8" t="str">
        <f aca="false">IF(AND(E10758=1,F10758=1),"Both pay",IF(F10758=1,"Missed",IF(E10758=1,"False trigger","Neither")))</f>
        <v>Neither</v>
      </c>
    </row>
    <row r="10759" customFormat="false" ht="15" hidden="false" customHeight="false" outlineLevel="0" collapsed="false">
      <c r="A10759" s="8" t="n">
        <v>183</v>
      </c>
      <c r="B10759" s="8" t="s">
        <v>344</v>
      </c>
      <c r="C10759" s="13" t="n">
        <v>0.890003088963631</v>
      </c>
      <c r="D10759" s="13" t="n">
        <v>1.748125</v>
      </c>
      <c r="E10759" s="8" t="n">
        <f aca="false">IF(C10759&gt;=$B$4,1,0)</f>
        <v>0</v>
      </c>
      <c r="F10759" s="8" t="n">
        <f aca="false">IF(D10759&gt;=$B$4,1,0)</f>
        <v>0</v>
      </c>
      <c r="G10759" s="8" t="str">
        <f aca="false">IF(AND(E10759=1,F10759=1),"Both pay",IF(F10759=1,"Missed",IF(E10759=1,"False trigger","Neither")))</f>
        <v>Neither</v>
      </c>
    </row>
    <row r="10760" customFormat="false" ht="15" hidden="false" customHeight="false" outlineLevel="0" collapsed="false">
      <c r="A10760" s="8" t="n">
        <v>184</v>
      </c>
      <c r="B10760" s="8" t="s">
        <v>344</v>
      </c>
      <c r="C10760" s="13" t="n">
        <v>1.27764916148196</v>
      </c>
      <c r="D10760" s="13" t="n">
        <v>4.27999999999999</v>
      </c>
      <c r="E10760" s="8" t="n">
        <f aca="false">IF(C10760&gt;=$B$4,1,0)</f>
        <v>0</v>
      </c>
      <c r="F10760" s="8" t="n">
        <f aca="false">IF(D10760&gt;=$B$4,1,0)</f>
        <v>0</v>
      </c>
      <c r="G10760" s="8" t="str">
        <f aca="false">IF(AND(E10760=1,F10760=1),"Both pay",IF(F10760=1,"Missed",IF(E10760=1,"False trigger","Neither")))</f>
        <v>Neither</v>
      </c>
    </row>
    <row r="10761" customFormat="false" ht="15" hidden="false" customHeight="false" outlineLevel="0" collapsed="false">
      <c r="A10761" s="8" t="n">
        <v>185</v>
      </c>
      <c r="B10761" s="8" t="s">
        <v>344</v>
      </c>
      <c r="C10761" s="13" t="n">
        <v>1.50874688198186</v>
      </c>
      <c r="D10761" s="13" t="n">
        <v>6.328125</v>
      </c>
      <c r="E10761" s="8" t="n">
        <f aca="false">IF(C10761&gt;=$B$4,1,0)</f>
        <v>0</v>
      </c>
      <c r="F10761" s="8" t="n">
        <f aca="false">IF(D10761&gt;=$B$4,1,0)</f>
        <v>0</v>
      </c>
      <c r="G10761" s="8" t="str">
        <f aca="false">IF(AND(E10761=1,F10761=1),"Both pay",IF(F10761=1,"Missed",IF(E10761=1,"False trigger","Neither")))</f>
        <v>Neither</v>
      </c>
    </row>
    <row r="10762" customFormat="false" ht="15" hidden="false" customHeight="false" outlineLevel="0" collapsed="false">
      <c r="A10762" s="8" t="n">
        <v>186</v>
      </c>
      <c r="B10762" s="8" t="s">
        <v>344</v>
      </c>
      <c r="C10762" s="13" t="n">
        <v>1.96241712012915</v>
      </c>
      <c r="D10762" s="13" t="n">
        <v>10.528125</v>
      </c>
      <c r="E10762" s="8" t="n">
        <f aca="false">IF(C10762&gt;=$B$4,1,0)</f>
        <v>0</v>
      </c>
      <c r="F10762" s="8" t="n">
        <f aca="false">IF(D10762&gt;=$B$4,1,0)</f>
        <v>1</v>
      </c>
      <c r="G10762" s="8" t="str">
        <f aca="false">IF(AND(E10762=1,F10762=1),"Both pay",IF(F10762=1,"Missed",IF(E10762=1,"False trigger","Neither")))</f>
        <v>Missed</v>
      </c>
    </row>
    <row r="10763" customFormat="false" ht="15" hidden="false" customHeight="false" outlineLevel="0" collapsed="false">
      <c r="A10763" s="8" t="n">
        <v>187</v>
      </c>
      <c r="B10763" s="8" t="s">
        <v>344</v>
      </c>
      <c r="C10763" s="13" t="n">
        <v>1.51317310765684</v>
      </c>
      <c r="D10763" s="13" t="n">
        <v>2.488125</v>
      </c>
      <c r="E10763" s="8" t="n">
        <f aca="false">IF(C10763&gt;=$B$4,1,0)</f>
        <v>0</v>
      </c>
      <c r="F10763" s="8" t="n">
        <f aca="false">IF(D10763&gt;=$B$4,1,0)</f>
        <v>0</v>
      </c>
      <c r="G10763" s="8" t="str">
        <f aca="false">IF(AND(E10763=1,F10763=1),"Both pay",IF(F10763=1,"Missed",IF(E10763=1,"False trigger","Neither")))</f>
        <v>Neither</v>
      </c>
    </row>
    <row r="10764" customFormat="false" ht="15" hidden="false" customHeight="false" outlineLevel="0" collapsed="false">
      <c r="A10764" s="8" t="n">
        <v>188</v>
      </c>
      <c r="B10764" s="8" t="s">
        <v>344</v>
      </c>
      <c r="C10764" s="13" t="n">
        <v>1.01194189653477</v>
      </c>
      <c r="D10764" s="13" t="n">
        <v>1.020625</v>
      </c>
      <c r="E10764" s="8" t="n">
        <f aca="false">IF(C10764&gt;=$B$4,1,0)</f>
        <v>0</v>
      </c>
      <c r="F10764" s="8" t="n">
        <f aca="false">IF(D10764&gt;=$B$4,1,0)</f>
        <v>0</v>
      </c>
      <c r="G10764" s="8" t="str">
        <f aca="false">IF(AND(E10764=1,F10764=1),"Both pay",IF(F10764=1,"Missed",IF(E10764=1,"False trigger","Neither")))</f>
        <v>Neither</v>
      </c>
    </row>
    <row r="10765" customFormat="false" ht="15" hidden="false" customHeight="false" outlineLevel="0" collapsed="false">
      <c r="A10765" s="8" t="n">
        <v>189</v>
      </c>
      <c r="B10765" s="8" t="s">
        <v>344</v>
      </c>
      <c r="C10765" s="13" t="n">
        <v>0.51444293252213</v>
      </c>
      <c r="D10765" s="13" t="n">
        <v>1.10125</v>
      </c>
      <c r="E10765" s="8" t="n">
        <f aca="false">IF(C10765&gt;=$B$4,1,0)</f>
        <v>0</v>
      </c>
      <c r="F10765" s="8" t="n">
        <f aca="false">IF(D10765&gt;=$B$4,1,0)</f>
        <v>0</v>
      </c>
      <c r="G10765" s="8" t="str">
        <f aca="false">IF(AND(E10765=1,F10765=1),"Both pay",IF(F10765=1,"Missed",IF(E10765=1,"False trigger","Neither")))</f>
        <v>Neither</v>
      </c>
    </row>
    <row r="10766" customFormat="false" ht="15" hidden="false" customHeight="false" outlineLevel="0" collapsed="false">
      <c r="A10766" s="8" t="n">
        <v>190</v>
      </c>
      <c r="B10766" s="8" t="s">
        <v>344</v>
      </c>
      <c r="C10766" s="13" t="n">
        <v>0.320150300364539</v>
      </c>
      <c r="D10766" s="13" t="n">
        <v>1.69625</v>
      </c>
      <c r="E10766" s="8" t="n">
        <f aca="false">IF(C10766&gt;=$B$4,1,0)</f>
        <v>0</v>
      </c>
      <c r="F10766" s="8" t="n">
        <f aca="false">IF(D10766&gt;=$B$4,1,0)</f>
        <v>0</v>
      </c>
      <c r="G10766" s="8" t="str">
        <f aca="false">IF(AND(E10766=1,F10766=1),"Both pay",IF(F10766=1,"Missed",IF(E10766=1,"False trigger","Neither")))</f>
        <v>Neither</v>
      </c>
    </row>
    <row r="10767" customFormat="false" ht="15" hidden="false" customHeight="false" outlineLevel="0" collapsed="false">
      <c r="A10767" s="8" t="n">
        <v>191</v>
      </c>
      <c r="B10767" s="8" t="s">
        <v>344</v>
      </c>
      <c r="C10767" s="13" t="n">
        <v>0.25012278642815</v>
      </c>
      <c r="D10767" s="13" t="n">
        <v>2.558125</v>
      </c>
      <c r="E10767" s="8" t="n">
        <f aca="false">IF(C10767&gt;=$B$4,1,0)</f>
        <v>0</v>
      </c>
      <c r="F10767" s="8" t="n">
        <f aca="false">IF(D10767&gt;=$B$4,1,0)</f>
        <v>0</v>
      </c>
      <c r="G10767" s="8" t="str">
        <f aca="false">IF(AND(E10767=1,F10767=1),"Both pay",IF(F10767=1,"Missed",IF(E10767=1,"False trigger","Neither")))</f>
        <v>Neither</v>
      </c>
    </row>
    <row r="10768" customFormat="false" ht="15" hidden="false" customHeight="false" outlineLevel="0" collapsed="false">
      <c r="A10768" s="8" t="n">
        <v>192</v>
      </c>
      <c r="B10768" s="8" t="s">
        <v>344</v>
      </c>
      <c r="C10768" s="13" t="n">
        <v>1.01701218117127</v>
      </c>
      <c r="D10768" s="13" t="n">
        <v>4.11625</v>
      </c>
      <c r="E10768" s="8" t="n">
        <f aca="false">IF(C10768&gt;=$B$4,1,0)</f>
        <v>0</v>
      </c>
      <c r="F10768" s="8" t="n">
        <f aca="false">IF(D10768&gt;=$B$4,1,0)</f>
        <v>0</v>
      </c>
      <c r="G10768" s="8" t="str">
        <f aca="false">IF(AND(E10768=1,F10768=1),"Both pay",IF(F10768=1,"Missed",IF(E10768=1,"False trigger","Neither")))</f>
        <v>Neither</v>
      </c>
    </row>
    <row r="10769" customFormat="false" ht="15" hidden="false" customHeight="false" outlineLevel="0" collapsed="false">
      <c r="A10769" s="8" t="n">
        <v>193</v>
      </c>
      <c r="B10769" s="8" t="s">
        <v>344</v>
      </c>
      <c r="C10769" s="13" t="n">
        <v>2.59439110007632</v>
      </c>
      <c r="D10769" s="13" t="n">
        <v>7.85125</v>
      </c>
      <c r="E10769" s="8" t="n">
        <f aca="false">IF(C10769&gt;=$B$4,1,0)</f>
        <v>0</v>
      </c>
      <c r="F10769" s="8" t="n">
        <f aca="false">IF(D10769&gt;=$B$4,1,0)</f>
        <v>0</v>
      </c>
      <c r="G10769" s="8" t="str">
        <f aca="false">IF(AND(E10769=1,F10769=1),"Both pay",IF(F10769=1,"Missed",IF(E10769=1,"False trigger","Neither")))</f>
        <v>Neither</v>
      </c>
    </row>
    <row r="10770" customFormat="false" ht="15" hidden="false" customHeight="false" outlineLevel="0" collapsed="false">
      <c r="A10770" s="8" t="n">
        <v>194</v>
      </c>
      <c r="B10770" s="8" t="s">
        <v>344</v>
      </c>
      <c r="C10770" s="13" t="n">
        <v>4.04672429342253</v>
      </c>
      <c r="D10770" s="13" t="n">
        <v>9.171875</v>
      </c>
      <c r="E10770" s="8" t="n">
        <f aca="false">IF(C10770&gt;=$B$4,1,0)</f>
        <v>0</v>
      </c>
      <c r="F10770" s="8" t="n">
        <f aca="false">IF(D10770&gt;=$B$4,1,0)</f>
        <v>0</v>
      </c>
      <c r="G10770" s="8" t="str">
        <f aca="false">IF(AND(E10770=1,F10770=1),"Both pay",IF(F10770=1,"Missed",IF(E10770=1,"False trigger","Neither")))</f>
        <v>Neither</v>
      </c>
    </row>
    <row r="10771" customFormat="false" ht="15" hidden="false" customHeight="false" outlineLevel="0" collapsed="false">
      <c r="A10771" s="8" t="n">
        <v>195</v>
      </c>
      <c r="B10771" s="8" t="s">
        <v>344</v>
      </c>
      <c r="C10771" s="13" t="n">
        <v>4.7673021671713</v>
      </c>
      <c r="D10771" s="13" t="n">
        <v>7.533125</v>
      </c>
      <c r="E10771" s="8" t="n">
        <f aca="false">IF(C10771&gt;=$B$4,1,0)</f>
        <v>0</v>
      </c>
      <c r="F10771" s="8" t="n">
        <f aca="false">IF(D10771&gt;=$B$4,1,0)</f>
        <v>0</v>
      </c>
      <c r="G10771" s="8" t="str">
        <f aca="false">IF(AND(E10771=1,F10771=1),"Both pay",IF(F10771=1,"Missed",IF(E10771=1,"False trigger","Neither")))</f>
        <v>Neither</v>
      </c>
    </row>
    <row r="10772" customFormat="false" ht="15" hidden="false" customHeight="false" outlineLevel="0" collapsed="false">
      <c r="A10772" s="8" t="n">
        <v>196</v>
      </c>
      <c r="B10772" s="8" t="s">
        <v>344</v>
      </c>
      <c r="C10772" s="13" t="n">
        <v>3.20845571516183</v>
      </c>
      <c r="D10772" s="13" t="n">
        <v>6.591875</v>
      </c>
      <c r="E10772" s="8" t="n">
        <f aca="false">IF(C10772&gt;=$B$4,1,0)</f>
        <v>0</v>
      </c>
      <c r="F10772" s="8" t="n">
        <f aca="false">IF(D10772&gt;=$B$4,1,0)</f>
        <v>0</v>
      </c>
      <c r="G10772" s="8" t="str">
        <f aca="false">IF(AND(E10772=1,F10772=1),"Both pay",IF(F10772=1,"Missed",IF(E10772=1,"False trigger","Neither")))</f>
        <v>Neither</v>
      </c>
    </row>
    <row r="10773" customFormat="false" ht="15" hidden="false" customHeight="false" outlineLevel="0" collapsed="false">
      <c r="A10773" s="8" t="n">
        <v>197</v>
      </c>
      <c r="B10773" s="8" t="s">
        <v>344</v>
      </c>
      <c r="C10773" s="13" t="n">
        <v>1.8441594874151</v>
      </c>
      <c r="D10773" s="13" t="n">
        <v>4.65625</v>
      </c>
      <c r="E10773" s="8" t="n">
        <f aca="false">IF(C10773&gt;=$B$4,1,0)</f>
        <v>0</v>
      </c>
      <c r="F10773" s="8" t="n">
        <f aca="false">IF(D10773&gt;=$B$4,1,0)</f>
        <v>0</v>
      </c>
      <c r="G10773" s="8" t="str">
        <f aca="false">IF(AND(E10773=1,F10773=1),"Both pay",IF(F10773=1,"Missed",IF(E10773=1,"False trigger","Neither")))</f>
        <v>Neither</v>
      </c>
    </row>
    <row r="10774" customFormat="false" ht="15" hidden="false" customHeight="false" outlineLevel="0" collapsed="false">
      <c r="A10774" s="8" t="n">
        <v>198</v>
      </c>
      <c r="B10774" s="8" t="s">
        <v>344</v>
      </c>
      <c r="C10774" s="13" t="n">
        <v>2.52679331218997</v>
      </c>
      <c r="D10774" s="13" t="n">
        <v>2.59625000000001</v>
      </c>
      <c r="E10774" s="8" t="n">
        <f aca="false">IF(C10774&gt;=$B$4,1,0)</f>
        <v>0</v>
      </c>
      <c r="F10774" s="8" t="n">
        <f aca="false">IF(D10774&gt;=$B$4,1,0)</f>
        <v>0</v>
      </c>
      <c r="G10774" s="8" t="str">
        <f aca="false">IF(AND(E10774=1,F10774=1),"Both pay",IF(F10774=1,"Missed",IF(E10774=1,"False trigger","Neither")))</f>
        <v>Neither</v>
      </c>
    </row>
    <row r="10775" customFormat="false" ht="15" hidden="false" customHeight="false" outlineLevel="0" collapsed="false">
      <c r="A10775" s="8" t="n">
        <v>199</v>
      </c>
      <c r="B10775" s="8" t="s">
        <v>344</v>
      </c>
      <c r="C10775" s="13" t="n">
        <v>2.68378683152385</v>
      </c>
      <c r="D10775" s="13" t="n">
        <v>2.326875</v>
      </c>
      <c r="E10775" s="8" t="n">
        <f aca="false">IF(C10775&gt;=$B$4,1,0)</f>
        <v>0</v>
      </c>
      <c r="F10775" s="8" t="n">
        <f aca="false">IF(D10775&gt;=$B$4,1,0)</f>
        <v>0</v>
      </c>
      <c r="G10775" s="8" t="str">
        <f aca="false">IF(AND(E10775=1,F10775=1),"Both pay",IF(F10775=1,"Missed",IF(E10775=1,"False trigger","Neither")))</f>
        <v>Neither</v>
      </c>
    </row>
    <row r="10776" customFormat="false" ht="15" hidden="false" customHeight="false" outlineLevel="0" collapsed="false">
      <c r="A10776" s="8" t="n">
        <v>202</v>
      </c>
      <c r="B10776" s="8" t="s">
        <v>344</v>
      </c>
      <c r="C10776" s="13" t="n">
        <v>4.66638136202155</v>
      </c>
      <c r="D10776" s="13" t="n">
        <v>5.713125</v>
      </c>
      <c r="E10776" s="8" t="n">
        <f aca="false">IF(C10776&gt;=$B$4,1,0)</f>
        <v>0</v>
      </c>
      <c r="F10776" s="8" t="n">
        <f aca="false">IF(D10776&gt;=$B$4,1,0)</f>
        <v>0</v>
      </c>
      <c r="G10776" s="8" t="str">
        <f aca="false">IF(AND(E10776=1,F10776=1),"Both pay",IF(F10776=1,"Missed",IF(E10776=1,"False trigger","Neither")))</f>
        <v>Neither</v>
      </c>
    </row>
    <row r="10777" customFormat="false" ht="15" hidden="false" customHeight="false" outlineLevel="0" collapsed="false">
      <c r="A10777" s="8" t="n">
        <v>203</v>
      </c>
      <c r="B10777" s="8" t="s">
        <v>344</v>
      </c>
      <c r="C10777" s="13" t="n">
        <v>5.35771992844246</v>
      </c>
      <c r="D10777" s="13" t="n">
        <v>9.96124999999999</v>
      </c>
      <c r="E10777" s="8" t="n">
        <f aca="false">IF(C10777&gt;=$B$4,1,0)</f>
        <v>0</v>
      </c>
      <c r="F10777" s="8" t="n">
        <f aca="false">IF(D10777&gt;=$B$4,1,0)</f>
        <v>0</v>
      </c>
      <c r="G10777" s="8" t="str">
        <f aca="false">IF(AND(E10777=1,F10777=1),"Both pay",IF(F10777=1,"Missed",IF(E10777=1,"False trigger","Neither")))</f>
        <v>Neither</v>
      </c>
    </row>
    <row r="10778" customFormat="false" ht="15" hidden="false" customHeight="false" outlineLevel="0" collapsed="false">
      <c r="A10778" s="8" t="n">
        <v>204</v>
      </c>
      <c r="B10778" s="8" t="s">
        <v>344</v>
      </c>
      <c r="C10778" s="13" t="n">
        <v>5.35414758080491</v>
      </c>
      <c r="D10778" s="13" t="n">
        <v>11.721875</v>
      </c>
      <c r="E10778" s="8" t="n">
        <f aca="false">IF(C10778&gt;=$B$4,1,0)</f>
        <v>0</v>
      </c>
      <c r="F10778" s="8" t="n">
        <f aca="false">IF(D10778&gt;=$B$4,1,0)</f>
        <v>1</v>
      </c>
      <c r="G10778" s="8" t="str">
        <f aca="false">IF(AND(E10778=1,F10778=1),"Both pay",IF(F10778=1,"Missed",IF(E10778=1,"False trigger","Neither")))</f>
        <v>Missed</v>
      </c>
    </row>
    <row r="10779" customFormat="false" ht="15" hidden="false" customHeight="false" outlineLevel="0" collapsed="false">
      <c r="A10779" s="8" t="n">
        <v>205</v>
      </c>
      <c r="B10779" s="8" t="s">
        <v>344</v>
      </c>
      <c r="C10779" s="13" t="n">
        <v>6.3387476970072</v>
      </c>
      <c r="D10779" s="13" t="n">
        <v>16.23375</v>
      </c>
      <c r="E10779" s="8" t="n">
        <f aca="false">IF(C10779&gt;=$B$4,1,0)</f>
        <v>0</v>
      </c>
      <c r="F10779" s="8" t="n">
        <f aca="false">IF(D10779&gt;=$B$4,1,0)</f>
        <v>1</v>
      </c>
      <c r="G10779" s="8" t="str">
        <f aca="false">IF(AND(E10779=1,F10779=1),"Both pay",IF(F10779=1,"Missed",IF(E10779=1,"False trigger","Neither")))</f>
        <v>Missed</v>
      </c>
    </row>
    <row r="10780" customFormat="false" ht="15" hidden="false" customHeight="false" outlineLevel="0" collapsed="false">
      <c r="A10780" s="8" t="n">
        <v>206</v>
      </c>
      <c r="B10780" s="8" t="s">
        <v>344</v>
      </c>
      <c r="C10780" s="13" t="n">
        <v>7.24558219967163</v>
      </c>
      <c r="D10780" s="13" t="n">
        <v>15.15625</v>
      </c>
      <c r="E10780" s="8" t="n">
        <f aca="false">IF(C10780&gt;=$B$4,1,0)</f>
        <v>0</v>
      </c>
      <c r="F10780" s="8" t="n">
        <f aca="false">IF(D10780&gt;=$B$4,1,0)</f>
        <v>1</v>
      </c>
      <c r="G10780" s="8" t="str">
        <f aca="false">IF(AND(E10780=1,F10780=1),"Both pay",IF(F10780=1,"Missed",IF(E10780=1,"False trigger","Neither")))</f>
        <v>Missed</v>
      </c>
    </row>
    <row r="10781" customFormat="false" ht="15" hidden="false" customHeight="false" outlineLevel="0" collapsed="false">
      <c r="A10781" s="8" t="n">
        <v>207</v>
      </c>
      <c r="B10781" s="8" t="s">
        <v>344</v>
      </c>
      <c r="C10781" s="13" t="n">
        <v>7.10523099179046</v>
      </c>
      <c r="D10781" s="13" t="n">
        <v>13.663125</v>
      </c>
      <c r="E10781" s="8" t="n">
        <f aca="false">IF(C10781&gt;=$B$4,1,0)</f>
        <v>0</v>
      </c>
      <c r="F10781" s="8" t="n">
        <f aca="false">IF(D10781&gt;=$B$4,1,0)</f>
        <v>1</v>
      </c>
      <c r="G10781" s="8" t="str">
        <f aca="false">IF(AND(E10781=1,F10781=1),"Both pay",IF(F10781=1,"Missed",IF(E10781=1,"False trigger","Neither")))</f>
        <v>Missed</v>
      </c>
    </row>
    <row r="10782" customFormat="false" ht="15" hidden="false" customHeight="false" outlineLevel="0" collapsed="false">
      <c r="A10782" s="8" t="n">
        <v>208</v>
      </c>
      <c r="B10782" s="8" t="s">
        <v>344</v>
      </c>
      <c r="C10782" s="13" t="n">
        <v>6.93689843400804</v>
      </c>
      <c r="D10782" s="13" t="n">
        <v>13.411875</v>
      </c>
      <c r="E10782" s="8" t="n">
        <f aca="false">IF(C10782&gt;=$B$4,1,0)</f>
        <v>0</v>
      </c>
      <c r="F10782" s="8" t="n">
        <f aca="false">IF(D10782&gt;=$B$4,1,0)</f>
        <v>1</v>
      </c>
      <c r="G10782" s="8" t="str">
        <f aca="false">IF(AND(E10782=1,F10782=1),"Both pay",IF(F10782=1,"Missed",IF(E10782=1,"False trigger","Neither")))</f>
        <v>Missed</v>
      </c>
    </row>
    <row r="10783" customFormat="false" ht="15" hidden="false" customHeight="false" outlineLevel="0" collapsed="false">
      <c r="A10783" s="8" t="n">
        <v>212</v>
      </c>
      <c r="B10783" s="8" t="s">
        <v>344</v>
      </c>
      <c r="C10783" s="13" t="n">
        <v>4.29542705470318</v>
      </c>
      <c r="D10783" s="13" t="n">
        <v>10.850625</v>
      </c>
      <c r="E10783" s="8" t="n">
        <f aca="false">IF(C10783&gt;=$B$4,1,0)</f>
        <v>0</v>
      </c>
      <c r="F10783" s="8" t="n">
        <f aca="false">IF(D10783&gt;=$B$4,1,0)</f>
        <v>1</v>
      </c>
      <c r="G10783" s="8" t="str">
        <f aca="false">IF(AND(E10783=1,F10783=1),"Both pay",IF(F10783=1,"Missed",IF(E10783=1,"False trigger","Neither")))</f>
        <v>Missed</v>
      </c>
    </row>
    <row r="10784" customFormat="false" ht="15" hidden="false" customHeight="false" outlineLevel="0" collapsed="false">
      <c r="A10784" s="8" t="n">
        <v>213</v>
      </c>
      <c r="B10784" s="8" t="s">
        <v>344</v>
      </c>
      <c r="C10784" s="13" t="n">
        <v>4.20906307356614</v>
      </c>
      <c r="D10784" s="13" t="n">
        <v>7.68625</v>
      </c>
      <c r="E10784" s="8" t="n">
        <f aca="false">IF(C10784&gt;=$B$4,1,0)</f>
        <v>0</v>
      </c>
      <c r="F10784" s="8" t="n">
        <f aca="false">IF(D10784&gt;=$B$4,1,0)</f>
        <v>0</v>
      </c>
      <c r="G10784" s="8" t="str">
        <f aca="false">IF(AND(E10784=1,F10784=1),"Both pay",IF(F10784=1,"Missed",IF(E10784=1,"False trigger","Neither")))</f>
        <v>Neither</v>
      </c>
    </row>
    <row r="10785" customFormat="false" ht="15" hidden="false" customHeight="false" outlineLevel="0" collapsed="false">
      <c r="A10785" s="8" t="n">
        <v>214</v>
      </c>
      <c r="B10785" s="8" t="s">
        <v>344</v>
      </c>
      <c r="C10785" s="13" t="n">
        <v>4.2862838660237</v>
      </c>
      <c r="D10785" s="13" t="n">
        <v>7.331875</v>
      </c>
      <c r="E10785" s="8" t="n">
        <f aca="false">IF(C10785&gt;=$B$4,1,0)</f>
        <v>0</v>
      </c>
      <c r="F10785" s="8" t="n">
        <f aca="false">IF(D10785&gt;=$B$4,1,0)</f>
        <v>0</v>
      </c>
      <c r="G10785" s="8" t="str">
        <f aca="false">IF(AND(E10785=1,F10785=1),"Both pay",IF(F10785=1,"Missed",IF(E10785=1,"False trigger","Neither")))</f>
        <v>Neither</v>
      </c>
    </row>
    <row r="10786" customFormat="false" ht="15" hidden="false" customHeight="false" outlineLevel="0" collapsed="false">
      <c r="A10786" s="8" t="n">
        <v>215</v>
      </c>
      <c r="B10786" s="8" t="s">
        <v>344</v>
      </c>
      <c r="C10786" s="13" t="n">
        <v>3.8393501902391</v>
      </c>
      <c r="D10786" s="13" t="n">
        <v>7.19937499999999</v>
      </c>
      <c r="E10786" s="8" t="n">
        <f aca="false">IF(C10786&gt;=$B$4,1,0)</f>
        <v>0</v>
      </c>
      <c r="F10786" s="8" t="n">
        <f aca="false">IF(D10786&gt;=$B$4,1,0)</f>
        <v>0</v>
      </c>
      <c r="G10786" s="8" t="str">
        <f aca="false">IF(AND(E10786=1,F10786=1),"Both pay",IF(F10786=1,"Missed",IF(E10786=1,"False trigger","Neither")))</f>
        <v>Neither</v>
      </c>
    </row>
    <row r="10787" customFormat="false" ht="15" hidden="false" customHeight="false" outlineLevel="0" collapsed="false">
      <c r="A10787" s="8" t="n">
        <v>218</v>
      </c>
      <c r="B10787" s="8" t="s">
        <v>344</v>
      </c>
      <c r="C10787" s="13" t="n">
        <v>2.67367625078331</v>
      </c>
      <c r="D10787" s="13" t="n">
        <v>5.03375</v>
      </c>
      <c r="E10787" s="8" t="n">
        <f aca="false">IF(C10787&gt;=$B$4,1,0)</f>
        <v>0</v>
      </c>
      <c r="F10787" s="8" t="n">
        <f aca="false">IF(D10787&gt;=$B$4,1,0)</f>
        <v>0</v>
      </c>
      <c r="G10787" s="8" t="str">
        <f aca="false">IF(AND(E10787=1,F10787=1),"Both pay",IF(F10787=1,"Missed",IF(E10787=1,"False trigger","Neither")))</f>
        <v>Neither</v>
      </c>
    </row>
    <row r="10788" customFormat="false" ht="15" hidden="false" customHeight="false" outlineLevel="0" collapsed="false">
      <c r="A10788" s="8" t="n">
        <v>219</v>
      </c>
      <c r="B10788" s="8" t="s">
        <v>344</v>
      </c>
      <c r="C10788" s="13" t="n">
        <v>3.17639724230179</v>
      </c>
      <c r="D10788" s="13" t="n">
        <v>4.385625</v>
      </c>
      <c r="E10788" s="8" t="n">
        <f aca="false">IF(C10788&gt;=$B$4,1,0)</f>
        <v>0</v>
      </c>
      <c r="F10788" s="8" t="n">
        <f aca="false">IF(D10788&gt;=$B$4,1,0)</f>
        <v>0</v>
      </c>
      <c r="G10788" s="8" t="str">
        <f aca="false">IF(AND(E10788=1,F10788=1),"Both pay",IF(F10788=1,"Missed",IF(E10788=1,"False trigger","Neither")))</f>
        <v>Neither</v>
      </c>
    </row>
    <row r="10789" customFormat="false" ht="15" hidden="false" customHeight="false" outlineLevel="0" collapsed="false">
      <c r="A10789" s="8" t="n">
        <v>220</v>
      </c>
      <c r="B10789" s="8" t="s">
        <v>344</v>
      </c>
      <c r="C10789" s="13" t="n">
        <v>3.32862810435535</v>
      </c>
      <c r="D10789" s="13" t="n">
        <v>5.598125</v>
      </c>
      <c r="E10789" s="8" t="n">
        <f aca="false">IF(C10789&gt;=$B$4,1,0)</f>
        <v>0</v>
      </c>
      <c r="F10789" s="8" t="n">
        <f aca="false">IF(D10789&gt;=$B$4,1,0)</f>
        <v>0</v>
      </c>
      <c r="G10789" s="8" t="str">
        <f aca="false">IF(AND(E10789=1,F10789=1),"Both pay",IF(F10789=1,"Missed",IF(E10789=1,"False trigger","Neither")))</f>
        <v>Neither</v>
      </c>
    </row>
    <row r="10790" customFormat="false" ht="15" hidden="false" customHeight="false" outlineLevel="0" collapsed="false">
      <c r="A10790" s="8" t="n">
        <v>221</v>
      </c>
      <c r="B10790" s="8" t="s">
        <v>344</v>
      </c>
      <c r="C10790" s="13" t="n">
        <v>3.02851692683872</v>
      </c>
      <c r="D10790" s="13" t="n">
        <v>8.54375</v>
      </c>
      <c r="E10790" s="8" t="n">
        <f aca="false">IF(C10790&gt;=$B$4,1,0)</f>
        <v>0</v>
      </c>
      <c r="F10790" s="8" t="n">
        <f aca="false">IF(D10790&gt;=$B$4,1,0)</f>
        <v>0</v>
      </c>
      <c r="G10790" s="8" t="str">
        <f aca="false">IF(AND(E10790=1,F10790=1),"Both pay",IF(F10790=1,"Missed",IF(E10790=1,"False trigger","Neither")))</f>
        <v>Neither</v>
      </c>
    </row>
    <row r="10791" customFormat="false" ht="15" hidden="false" customHeight="false" outlineLevel="0" collapsed="false">
      <c r="A10791" s="8" t="n">
        <v>222</v>
      </c>
      <c r="B10791" s="8" t="s">
        <v>344</v>
      </c>
      <c r="C10791" s="13" t="n">
        <v>4.57346383561458</v>
      </c>
      <c r="D10791" s="13" t="n">
        <v>14.02875</v>
      </c>
      <c r="E10791" s="8" t="n">
        <f aca="false">IF(C10791&gt;=$B$4,1,0)</f>
        <v>0</v>
      </c>
      <c r="F10791" s="8" t="n">
        <f aca="false">IF(D10791&gt;=$B$4,1,0)</f>
        <v>1</v>
      </c>
      <c r="G10791" s="8" t="str">
        <f aca="false">IF(AND(E10791=1,F10791=1),"Both pay",IF(F10791=1,"Missed",IF(E10791=1,"False trigger","Neither")))</f>
        <v>Missed</v>
      </c>
    </row>
    <row r="10792" customFormat="false" ht="15" hidden="false" customHeight="false" outlineLevel="0" collapsed="false">
      <c r="A10792" s="8" t="n">
        <v>223</v>
      </c>
      <c r="B10792" s="8" t="s">
        <v>344</v>
      </c>
      <c r="C10792" s="13" t="n">
        <v>6.25121932011204</v>
      </c>
      <c r="D10792" s="13" t="n">
        <v>11.045625</v>
      </c>
      <c r="E10792" s="8" t="n">
        <f aca="false">IF(C10792&gt;=$B$4,1,0)</f>
        <v>0</v>
      </c>
      <c r="F10792" s="8" t="n">
        <f aca="false">IF(D10792&gt;=$B$4,1,0)</f>
        <v>1</v>
      </c>
      <c r="G10792" s="8" t="str">
        <f aca="false">IF(AND(E10792=1,F10792=1),"Both pay",IF(F10792=1,"Missed",IF(E10792=1,"False trigger","Neither")))</f>
        <v>Missed</v>
      </c>
    </row>
    <row r="10793" customFormat="false" ht="15" hidden="false" customHeight="false" outlineLevel="0" collapsed="false">
      <c r="A10793" s="8" t="n">
        <v>224</v>
      </c>
      <c r="B10793" s="8" t="s">
        <v>344</v>
      </c>
      <c r="C10793" s="13" t="n">
        <v>4.90485144375132</v>
      </c>
      <c r="D10793" s="13" t="n">
        <v>6.69562500000001</v>
      </c>
      <c r="E10793" s="8" t="n">
        <f aca="false">IF(C10793&gt;=$B$4,1,0)</f>
        <v>0</v>
      </c>
      <c r="F10793" s="8" t="n">
        <f aca="false">IF(D10793&gt;=$B$4,1,0)</f>
        <v>0</v>
      </c>
      <c r="G10793" s="8" t="str">
        <f aca="false">IF(AND(E10793=1,F10793=1),"Both pay",IF(F10793=1,"Missed",IF(E10793=1,"False trigger","Neither")))</f>
        <v>Neither</v>
      </c>
    </row>
    <row r="10794" customFormat="false" ht="15" hidden="false" customHeight="false" outlineLevel="0" collapsed="false">
      <c r="A10794" s="8" t="n">
        <v>232</v>
      </c>
      <c r="B10794" s="8" t="s">
        <v>344</v>
      </c>
      <c r="C10794" s="13" t="n">
        <v>0.515448084476482</v>
      </c>
      <c r="D10794" s="13" t="n">
        <v>0.0681250000000019</v>
      </c>
      <c r="E10794" s="8" t="n">
        <f aca="false">IF(C10794&gt;=$B$4,1,0)</f>
        <v>0</v>
      </c>
      <c r="F10794" s="8" t="n">
        <f aca="false">IF(D10794&gt;=$B$4,1,0)</f>
        <v>0</v>
      </c>
      <c r="G10794" s="8" t="str">
        <f aca="false">IF(AND(E10794=1,F10794=1),"Both pay",IF(F10794=1,"Missed",IF(E10794=1,"False trigger","Neither")))</f>
        <v>Neither</v>
      </c>
    </row>
    <row r="10795" customFormat="false" ht="15" hidden="false" customHeight="false" outlineLevel="0" collapsed="false">
      <c r="A10795" s="8" t="n">
        <v>233</v>
      </c>
      <c r="B10795" s="8" t="s">
        <v>344</v>
      </c>
      <c r="C10795" s="13" t="n">
        <v>0.79375817772911</v>
      </c>
      <c r="D10795" s="13" t="n">
        <v>0.723124999999996</v>
      </c>
      <c r="E10795" s="8" t="n">
        <f aca="false">IF(C10795&gt;=$B$4,1,0)</f>
        <v>0</v>
      </c>
      <c r="F10795" s="8" t="n">
        <f aca="false">IF(D10795&gt;=$B$4,1,0)</f>
        <v>0</v>
      </c>
      <c r="G10795" s="8" t="str">
        <f aca="false">IF(AND(E10795=1,F10795=1),"Both pay",IF(F10795=1,"Missed",IF(E10795=1,"False trigger","Neither")))</f>
        <v>Neither</v>
      </c>
    </row>
    <row r="10796" customFormat="false" ht="15" hidden="false" customHeight="false" outlineLevel="0" collapsed="false">
      <c r="A10796" s="8" t="n">
        <v>234</v>
      </c>
      <c r="B10796" s="8" t="s">
        <v>344</v>
      </c>
      <c r="C10796" s="13" t="n">
        <v>1.34846582903759</v>
      </c>
      <c r="D10796" s="13" t="n">
        <v>3.443125</v>
      </c>
      <c r="E10796" s="8" t="n">
        <f aca="false">IF(C10796&gt;=$B$4,1,0)</f>
        <v>0</v>
      </c>
      <c r="F10796" s="8" t="n">
        <f aca="false">IF(D10796&gt;=$B$4,1,0)</f>
        <v>0</v>
      </c>
      <c r="G10796" s="8" t="str">
        <f aca="false">IF(AND(E10796=1,F10796=1),"Both pay",IF(F10796=1,"Missed",IF(E10796=1,"False trigger","Neither")))</f>
        <v>Neither</v>
      </c>
    </row>
    <row r="10797" customFormat="false" ht="15" hidden="false" customHeight="false" outlineLevel="0" collapsed="false">
      <c r="A10797" s="8" t="n">
        <v>235</v>
      </c>
      <c r="B10797" s="8" t="s">
        <v>344</v>
      </c>
      <c r="C10797" s="13" t="n">
        <v>1.70670061772739</v>
      </c>
      <c r="D10797" s="13" t="n">
        <v>4.43250000000001</v>
      </c>
      <c r="E10797" s="8" t="n">
        <f aca="false">IF(C10797&gt;=$B$4,1,0)</f>
        <v>0</v>
      </c>
      <c r="F10797" s="8" t="n">
        <f aca="false">IF(D10797&gt;=$B$4,1,0)</f>
        <v>0</v>
      </c>
      <c r="G10797" s="8" t="str">
        <f aca="false">IF(AND(E10797=1,F10797=1),"Both pay",IF(F10797=1,"Missed",IF(E10797=1,"False trigger","Neither")))</f>
        <v>Neither</v>
      </c>
    </row>
    <row r="10798" customFormat="false" ht="15" hidden="false" customHeight="false" outlineLevel="0" collapsed="false">
      <c r="A10798" s="8" t="n">
        <v>236</v>
      </c>
      <c r="B10798" s="8" t="s">
        <v>344</v>
      </c>
      <c r="C10798" s="13" t="n">
        <v>2.14054781509642</v>
      </c>
      <c r="D10798" s="13" t="n">
        <v>4.90125000000001</v>
      </c>
      <c r="E10798" s="8" t="n">
        <f aca="false">IF(C10798&gt;=$B$4,1,0)</f>
        <v>0</v>
      </c>
      <c r="F10798" s="8" t="n">
        <f aca="false">IF(D10798&gt;=$B$4,1,0)</f>
        <v>0</v>
      </c>
      <c r="G10798" s="8" t="str">
        <f aca="false">IF(AND(E10798=1,F10798=1),"Both pay",IF(F10798=1,"Missed",IF(E10798=1,"False trigger","Neither")))</f>
        <v>Neither</v>
      </c>
    </row>
    <row r="10799" customFormat="false" ht="15" hidden="false" customHeight="false" outlineLevel="0" collapsed="false">
      <c r="A10799" s="8" t="n">
        <v>237</v>
      </c>
      <c r="B10799" s="8" t="s">
        <v>344</v>
      </c>
      <c r="C10799" s="13" t="n">
        <v>1.61914901376439</v>
      </c>
      <c r="D10799" s="13" t="n">
        <v>1.52375</v>
      </c>
      <c r="E10799" s="8" t="n">
        <f aca="false">IF(C10799&gt;=$B$4,1,0)</f>
        <v>0</v>
      </c>
      <c r="F10799" s="8" t="n">
        <f aca="false">IF(D10799&gt;=$B$4,1,0)</f>
        <v>0</v>
      </c>
      <c r="G10799" s="8" t="str">
        <f aca="false">IF(AND(E10799=1,F10799=1),"Both pay",IF(F10799=1,"Missed",IF(E10799=1,"False trigger","Neither")))</f>
        <v>Neither</v>
      </c>
    </row>
    <row r="10800" customFormat="false" ht="15" hidden="false" customHeight="false" outlineLevel="0" collapsed="false">
      <c r="A10800" s="8" t="n">
        <v>238</v>
      </c>
      <c r="B10800" s="8" t="s">
        <v>344</v>
      </c>
      <c r="C10800" s="13" t="n">
        <v>1.13972392997084</v>
      </c>
      <c r="D10800" s="13" t="n">
        <v>1.0325</v>
      </c>
      <c r="E10800" s="8" t="n">
        <f aca="false">IF(C10800&gt;=$B$4,1,0)</f>
        <v>0</v>
      </c>
      <c r="F10800" s="8" t="n">
        <f aca="false">IF(D10800&gt;=$B$4,1,0)</f>
        <v>0</v>
      </c>
      <c r="G10800" s="8" t="str">
        <f aca="false">IF(AND(E10800=1,F10800=1),"Both pay",IF(F10800=1,"Missed",IF(E10800=1,"False trigger","Neither")))</f>
        <v>Neither</v>
      </c>
    </row>
    <row r="10801" customFormat="false" ht="15" hidden="false" customHeight="false" outlineLevel="0" collapsed="false">
      <c r="A10801" s="8" t="n">
        <v>239</v>
      </c>
      <c r="B10801" s="8" t="s">
        <v>344</v>
      </c>
      <c r="C10801" s="13" t="n">
        <v>1.04097356763836</v>
      </c>
      <c r="D10801" s="13" t="n">
        <v>2.11875</v>
      </c>
      <c r="E10801" s="8" t="n">
        <f aca="false">IF(C10801&gt;=$B$4,1,0)</f>
        <v>0</v>
      </c>
      <c r="F10801" s="8" t="n">
        <f aca="false">IF(D10801&gt;=$B$4,1,0)</f>
        <v>0</v>
      </c>
      <c r="G10801" s="8" t="str">
        <f aca="false">IF(AND(E10801=1,F10801=1),"Both pay",IF(F10801=1,"Missed",IF(E10801=1,"False trigger","Neither")))</f>
        <v>Neither</v>
      </c>
    </row>
    <row r="10802" customFormat="false" ht="15" hidden="false" customHeight="false" outlineLevel="0" collapsed="false">
      <c r="A10802" s="8" t="n">
        <v>240</v>
      </c>
      <c r="B10802" s="8" t="s">
        <v>344</v>
      </c>
      <c r="C10802" s="13" t="n">
        <v>1.1193596464096</v>
      </c>
      <c r="D10802" s="13" t="n">
        <v>1.509375</v>
      </c>
      <c r="E10802" s="8" t="n">
        <f aca="false">IF(C10802&gt;=$B$4,1,0)</f>
        <v>0</v>
      </c>
      <c r="F10802" s="8" t="n">
        <f aca="false">IF(D10802&gt;=$B$4,1,0)</f>
        <v>0</v>
      </c>
      <c r="G10802" s="8" t="str">
        <f aca="false">IF(AND(E10802=1,F10802=1),"Both pay",IF(F10802=1,"Missed",IF(E10802=1,"False trigger","Neither")))</f>
        <v>Neither</v>
      </c>
    </row>
    <row r="10803" customFormat="false" ht="15" hidden="false" customHeight="false" outlineLevel="0" collapsed="false">
      <c r="A10803" s="8" t="n">
        <v>241</v>
      </c>
      <c r="B10803" s="8" t="s">
        <v>344</v>
      </c>
      <c r="C10803" s="13" t="n">
        <v>1.22884497727075</v>
      </c>
      <c r="D10803" s="13" t="n">
        <v>1.79812500000001</v>
      </c>
      <c r="E10803" s="8" t="n">
        <f aca="false">IF(C10803&gt;=$B$4,1,0)</f>
        <v>0</v>
      </c>
      <c r="F10803" s="8" t="n">
        <f aca="false">IF(D10803&gt;=$B$4,1,0)</f>
        <v>0</v>
      </c>
      <c r="G10803" s="8" t="str">
        <f aca="false">IF(AND(E10803=1,F10803=1),"Both pay",IF(F10803=1,"Missed",IF(E10803=1,"False trigger","Neither")))</f>
        <v>Neither</v>
      </c>
    </row>
    <row r="10804" customFormat="false" ht="15" hidden="false" customHeight="false" outlineLevel="0" collapsed="false">
      <c r="A10804" s="8" t="n">
        <v>242</v>
      </c>
      <c r="B10804" s="8" t="s">
        <v>344</v>
      </c>
      <c r="C10804" s="13" t="n">
        <v>1.1736546721955</v>
      </c>
      <c r="D10804" s="13" t="n">
        <v>2.31625</v>
      </c>
      <c r="E10804" s="8" t="n">
        <f aca="false">IF(C10804&gt;=$B$4,1,0)</f>
        <v>0</v>
      </c>
      <c r="F10804" s="8" t="n">
        <f aca="false">IF(D10804&gt;=$B$4,1,0)</f>
        <v>0</v>
      </c>
      <c r="G10804" s="8" t="str">
        <f aca="false">IF(AND(E10804=1,F10804=1),"Both pay",IF(F10804=1,"Missed",IF(E10804=1,"False trigger","Neither")))</f>
        <v>Neither</v>
      </c>
    </row>
    <row r="10805" customFormat="false" ht="15" hidden="false" customHeight="false" outlineLevel="0" collapsed="false">
      <c r="A10805" s="8" t="n">
        <v>243</v>
      </c>
      <c r="B10805" s="8" t="s">
        <v>344</v>
      </c>
      <c r="C10805" s="13" t="n">
        <v>2.02737023407407</v>
      </c>
      <c r="D10805" s="13" t="n">
        <v>3.428125</v>
      </c>
      <c r="E10805" s="8" t="n">
        <f aca="false">IF(C10805&gt;=$B$4,1,0)</f>
        <v>0</v>
      </c>
      <c r="F10805" s="8" t="n">
        <f aca="false">IF(D10805&gt;=$B$4,1,0)</f>
        <v>0</v>
      </c>
      <c r="G10805" s="8" t="str">
        <f aca="false">IF(AND(E10805=1,F10805=1),"Both pay",IF(F10805=1,"Missed",IF(E10805=1,"False trigger","Neither")))</f>
        <v>Neither</v>
      </c>
    </row>
    <row r="10806" customFormat="false" ht="15" hidden="false" customHeight="false" outlineLevel="0" collapsed="false">
      <c r="A10806" s="8" t="n">
        <v>244</v>
      </c>
      <c r="B10806" s="8" t="s">
        <v>344</v>
      </c>
      <c r="C10806" s="13" t="n">
        <v>1.23238940949246</v>
      </c>
      <c r="D10806" s="13" t="n">
        <v>1.36812500000001</v>
      </c>
      <c r="E10806" s="8" t="n">
        <f aca="false">IF(C10806&gt;=$B$4,1,0)</f>
        <v>0</v>
      </c>
      <c r="F10806" s="8" t="n">
        <f aca="false">IF(D10806&gt;=$B$4,1,0)</f>
        <v>0</v>
      </c>
      <c r="G10806" s="8" t="str">
        <f aca="false">IF(AND(E10806=1,F10806=1),"Both pay",IF(F10806=1,"Missed",IF(E10806=1,"False trigger","Neither")))</f>
        <v>Neither</v>
      </c>
    </row>
    <row r="10807" customFormat="false" ht="15" hidden="false" customHeight="false" outlineLevel="0" collapsed="false">
      <c r="A10807" s="8" t="n">
        <v>245</v>
      </c>
      <c r="B10807" s="8" t="s">
        <v>344</v>
      </c>
      <c r="C10807" s="13" t="n">
        <v>0.527851037692017</v>
      </c>
      <c r="D10807" s="13" t="n">
        <v>1.33375</v>
      </c>
      <c r="E10807" s="8" t="n">
        <f aca="false">IF(C10807&gt;=$B$4,1,0)</f>
        <v>0</v>
      </c>
      <c r="F10807" s="8" t="n">
        <f aca="false">IF(D10807&gt;=$B$4,1,0)</f>
        <v>0</v>
      </c>
      <c r="G10807" s="8" t="str">
        <f aca="false">IF(AND(E10807=1,F10807=1),"Both pay",IF(F10807=1,"Missed",IF(E10807=1,"False trigger","Neither")))</f>
        <v>Neither</v>
      </c>
    </row>
    <row r="10808" customFormat="false" ht="15" hidden="false" customHeight="false" outlineLevel="0" collapsed="false">
      <c r="A10808" s="8" t="n">
        <v>246</v>
      </c>
      <c r="B10808" s="8" t="s">
        <v>344</v>
      </c>
      <c r="C10808" s="13" t="n">
        <v>0.670526883199116</v>
      </c>
      <c r="D10808" s="13" t="n">
        <v>1.73562499999999</v>
      </c>
      <c r="E10808" s="8" t="n">
        <f aca="false">IF(C10808&gt;=$B$4,1,0)</f>
        <v>0</v>
      </c>
      <c r="F10808" s="8" t="n">
        <f aca="false">IF(D10808&gt;=$B$4,1,0)</f>
        <v>0</v>
      </c>
      <c r="G10808" s="8" t="str">
        <f aca="false">IF(AND(E10808=1,F10808=1),"Both pay",IF(F10808=1,"Missed",IF(E10808=1,"False trigger","Neither")))</f>
        <v>Neither</v>
      </c>
    </row>
    <row r="10809" customFormat="false" ht="15" hidden="false" customHeight="false" outlineLevel="0" collapsed="false">
      <c r="A10809" s="8" t="n">
        <v>247</v>
      </c>
      <c r="B10809" s="8" t="s">
        <v>344</v>
      </c>
      <c r="C10809" s="13" t="n">
        <v>0.73154932093297</v>
      </c>
      <c r="D10809" s="13" t="n">
        <v>2.620625</v>
      </c>
      <c r="E10809" s="8" t="n">
        <f aca="false">IF(C10809&gt;=$B$4,1,0)</f>
        <v>0</v>
      </c>
      <c r="F10809" s="8" t="n">
        <f aca="false">IF(D10809&gt;=$B$4,1,0)</f>
        <v>0</v>
      </c>
      <c r="G10809" s="8" t="str">
        <f aca="false">IF(AND(E10809=1,F10809=1),"Both pay",IF(F10809=1,"Missed",IF(E10809=1,"False trigger","Neither")))</f>
        <v>Neither</v>
      </c>
    </row>
    <row r="10810" customFormat="false" ht="15" hidden="false" customHeight="false" outlineLevel="0" collapsed="false">
      <c r="A10810" s="8" t="n">
        <v>248</v>
      </c>
      <c r="B10810" s="8" t="s">
        <v>344</v>
      </c>
      <c r="C10810" s="13" t="n">
        <v>0.57826293322622</v>
      </c>
      <c r="D10810" s="13" t="n">
        <v>2.486875</v>
      </c>
      <c r="E10810" s="8" t="n">
        <f aca="false">IF(C10810&gt;=$B$4,1,0)</f>
        <v>0</v>
      </c>
      <c r="F10810" s="8" t="n">
        <f aca="false">IF(D10810&gt;=$B$4,1,0)</f>
        <v>0</v>
      </c>
      <c r="G10810" s="8" t="str">
        <f aca="false">IF(AND(E10810=1,F10810=1),"Both pay",IF(F10810=1,"Missed",IF(E10810=1,"False trigger","Neither")))</f>
        <v>Neither</v>
      </c>
    </row>
    <row r="10811" customFormat="false" ht="15" hidden="false" customHeight="false" outlineLevel="0" collapsed="false">
      <c r="A10811" s="8" t="n">
        <v>249</v>
      </c>
      <c r="B10811" s="8" t="s">
        <v>344</v>
      </c>
      <c r="C10811" s="13" t="n">
        <v>0.991963912332658</v>
      </c>
      <c r="D10811" s="13" t="n">
        <v>3.144375</v>
      </c>
      <c r="E10811" s="8" t="n">
        <f aca="false">IF(C10811&gt;=$B$4,1,0)</f>
        <v>0</v>
      </c>
      <c r="F10811" s="8" t="n">
        <f aca="false">IF(D10811&gt;=$B$4,1,0)</f>
        <v>0</v>
      </c>
      <c r="G10811" s="8" t="str">
        <f aca="false">IF(AND(E10811=1,F10811=1),"Both pay",IF(F10811=1,"Missed",IF(E10811=1,"False trigger","Neither")))</f>
        <v>Neither</v>
      </c>
    </row>
    <row r="10812" customFormat="false" ht="15" hidden="false" customHeight="false" outlineLevel="0" collapsed="false">
      <c r="A10812" s="8" t="n">
        <v>251</v>
      </c>
      <c r="B10812" s="8" t="s">
        <v>344</v>
      </c>
      <c r="C10812" s="13" t="n">
        <v>3.39328038514822</v>
      </c>
      <c r="D10812" s="13" t="n">
        <v>8.140625</v>
      </c>
      <c r="E10812" s="8" t="n">
        <f aca="false">IF(C10812&gt;=$B$4,1,0)</f>
        <v>0</v>
      </c>
      <c r="F10812" s="8" t="n">
        <f aca="false">IF(D10812&gt;=$B$4,1,0)</f>
        <v>0</v>
      </c>
      <c r="G10812" s="8" t="str">
        <f aca="false">IF(AND(E10812=1,F10812=1),"Both pay",IF(F10812=1,"Missed",IF(E10812=1,"False trigger","Neither")))</f>
        <v>Neither</v>
      </c>
    </row>
    <row r="10813" customFormat="false" ht="15" hidden="false" customHeight="false" outlineLevel="0" collapsed="false">
      <c r="A10813" s="8" t="n">
        <v>252</v>
      </c>
      <c r="B10813" s="8" t="s">
        <v>344</v>
      </c>
      <c r="C10813" s="13" t="n">
        <v>3.82782300449946</v>
      </c>
      <c r="D10813" s="13" t="n">
        <v>10.813125</v>
      </c>
      <c r="E10813" s="8" t="n">
        <f aca="false">IF(C10813&gt;=$B$4,1,0)</f>
        <v>0</v>
      </c>
      <c r="F10813" s="8" t="n">
        <f aca="false">IF(D10813&gt;=$B$4,1,0)</f>
        <v>1</v>
      </c>
      <c r="G10813" s="8" t="str">
        <f aca="false">IF(AND(E10813=1,F10813=1),"Both pay",IF(F10813=1,"Missed",IF(E10813=1,"False trigger","Neither")))</f>
        <v>Missed</v>
      </c>
    </row>
    <row r="10814" customFormat="false" ht="15" hidden="false" customHeight="false" outlineLevel="0" collapsed="false">
      <c r="A10814" s="8" t="n">
        <v>253</v>
      </c>
      <c r="B10814" s="8" t="s">
        <v>344</v>
      </c>
      <c r="C10814" s="13" t="n">
        <v>3.816210729427</v>
      </c>
      <c r="D10814" s="13" t="n">
        <v>10.7725</v>
      </c>
      <c r="E10814" s="8" t="n">
        <f aca="false">IF(C10814&gt;=$B$4,1,0)</f>
        <v>0</v>
      </c>
      <c r="F10814" s="8" t="n">
        <f aca="false">IF(D10814&gt;=$B$4,1,0)</f>
        <v>1</v>
      </c>
      <c r="G10814" s="8" t="str">
        <f aca="false">IF(AND(E10814=1,F10814=1),"Both pay",IF(F10814=1,"Missed",IF(E10814=1,"False trigger","Neither")))</f>
        <v>Missed</v>
      </c>
    </row>
    <row r="10815" customFormat="false" ht="15" hidden="false" customHeight="false" outlineLevel="0" collapsed="false">
      <c r="A10815" s="8" t="n">
        <v>254</v>
      </c>
      <c r="B10815" s="8" t="s">
        <v>344</v>
      </c>
      <c r="C10815" s="13" t="n">
        <v>4.59424133465435</v>
      </c>
      <c r="D10815" s="13" t="n">
        <v>8.405</v>
      </c>
      <c r="E10815" s="8" t="n">
        <f aca="false">IF(C10815&gt;=$B$4,1,0)</f>
        <v>0</v>
      </c>
      <c r="F10815" s="8" t="n">
        <f aca="false">IF(D10815&gt;=$B$4,1,0)</f>
        <v>0</v>
      </c>
      <c r="G10815" s="8" t="str">
        <f aca="false">IF(AND(E10815=1,F10815=1),"Both pay",IF(F10815=1,"Missed",IF(E10815=1,"False trigger","Neither")))</f>
        <v>Neither</v>
      </c>
    </row>
    <row r="10816" customFormat="false" ht="15" hidden="false" customHeight="false" outlineLevel="0" collapsed="false">
      <c r="A10816" s="8" t="n">
        <v>255</v>
      </c>
      <c r="B10816" s="8" t="s">
        <v>344</v>
      </c>
      <c r="C10816" s="13" t="n">
        <v>4.41922827233559</v>
      </c>
      <c r="D10816" s="13" t="n">
        <v>6.559375</v>
      </c>
      <c r="E10816" s="8" t="n">
        <f aca="false">IF(C10816&gt;=$B$4,1,0)</f>
        <v>0</v>
      </c>
      <c r="F10816" s="8" t="n">
        <f aca="false">IF(D10816&gt;=$B$4,1,0)</f>
        <v>0</v>
      </c>
      <c r="G10816" s="8" t="str">
        <f aca="false">IF(AND(E10816=1,F10816=1),"Both pay",IF(F10816=1,"Missed",IF(E10816=1,"False trigger","Neither")))</f>
        <v>Neither</v>
      </c>
    </row>
    <row r="10817" customFormat="false" ht="15" hidden="false" customHeight="false" outlineLevel="0" collapsed="false">
      <c r="A10817" s="8" t="n">
        <v>256</v>
      </c>
      <c r="B10817" s="8" t="s">
        <v>344</v>
      </c>
      <c r="C10817" s="13" t="n">
        <v>3.22203204105773</v>
      </c>
      <c r="D10817" s="13" t="n">
        <v>4.069375</v>
      </c>
      <c r="E10817" s="8" t="n">
        <f aca="false">IF(C10817&gt;=$B$4,1,0)</f>
        <v>0</v>
      </c>
      <c r="F10817" s="8" t="n">
        <f aca="false">IF(D10817&gt;=$B$4,1,0)</f>
        <v>0</v>
      </c>
      <c r="G10817" s="8" t="str">
        <f aca="false">IF(AND(E10817=1,F10817=1),"Both pay",IF(F10817=1,"Missed",IF(E10817=1,"False trigger","Neither")))</f>
        <v>Neither</v>
      </c>
    </row>
    <row r="10818" customFormat="false" ht="15" hidden="false" customHeight="false" outlineLevel="0" collapsed="false">
      <c r="A10818" s="8" t="n">
        <v>257</v>
      </c>
      <c r="B10818" s="8" t="s">
        <v>344</v>
      </c>
      <c r="C10818" s="13" t="n">
        <v>2.52705727804782</v>
      </c>
      <c r="D10818" s="13" t="n">
        <v>1.41</v>
      </c>
      <c r="E10818" s="8" t="n">
        <f aca="false">IF(C10818&gt;=$B$4,1,0)</f>
        <v>0</v>
      </c>
      <c r="F10818" s="8" t="n">
        <f aca="false">IF(D10818&gt;=$B$4,1,0)</f>
        <v>0</v>
      </c>
      <c r="G10818" s="8" t="str">
        <f aca="false">IF(AND(E10818=1,F10818=1),"Both pay",IF(F10818=1,"Missed",IF(E10818=1,"False trigger","Neither")))</f>
        <v>Neither</v>
      </c>
    </row>
    <row r="10819" customFormat="false" ht="15" hidden="false" customHeight="false" outlineLevel="0" collapsed="false">
      <c r="A10819" s="8" t="n">
        <v>258</v>
      </c>
      <c r="B10819" s="8" t="s">
        <v>344</v>
      </c>
      <c r="C10819" s="13" t="n">
        <v>3.49477686598743</v>
      </c>
      <c r="D10819" s="13" t="n">
        <v>0.738124999999997</v>
      </c>
      <c r="E10819" s="8" t="n">
        <f aca="false">IF(C10819&gt;=$B$4,1,0)</f>
        <v>0</v>
      </c>
      <c r="F10819" s="8" t="n">
        <f aca="false">IF(D10819&gt;=$B$4,1,0)</f>
        <v>0</v>
      </c>
      <c r="G10819" s="8" t="str">
        <f aca="false">IF(AND(E10819=1,F10819=1),"Both pay",IF(F10819=1,"Missed",IF(E10819=1,"False trigger","Neither")))</f>
        <v>Neither</v>
      </c>
    </row>
    <row r="10820" customFormat="false" ht="15" hidden="false" customHeight="false" outlineLevel="0" collapsed="false">
      <c r="A10820" s="8" t="n">
        <v>259</v>
      </c>
      <c r="B10820" s="8" t="s">
        <v>344</v>
      </c>
      <c r="C10820" s="13" t="n">
        <v>5.42000163405749</v>
      </c>
      <c r="D10820" s="13" t="n">
        <v>6.878125</v>
      </c>
      <c r="E10820" s="8" t="n">
        <f aca="false">IF(C10820&gt;=$B$4,1,0)</f>
        <v>0</v>
      </c>
      <c r="F10820" s="8" t="n">
        <f aca="false">IF(D10820&gt;=$B$4,1,0)</f>
        <v>0</v>
      </c>
      <c r="G10820" s="8" t="str">
        <f aca="false">IF(AND(E10820=1,F10820=1),"Both pay",IF(F10820=1,"Missed",IF(E10820=1,"False trigger","Neither")))</f>
        <v>Neither</v>
      </c>
    </row>
    <row r="10821" customFormat="false" ht="15" hidden="false" customHeight="false" outlineLevel="0" collapsed="false">
      <c r="A10821" s="8" t="n">
        <v>260</v>
      </c>
      <c r="B10821" s="8" t="s">
        <v>344</v>
      </c>
      <c r="C10821" s="13" t="n">
        <v>7.68854750379892</v>
      </c>
      <c r="D10821" s="13" t="n">
        <v>10.5875</v>
      </c>
      <c r="E10821" s="8" t="n">
        <f aca="false">IF(C10821&gt;=$B$4,1,0)</f>
        <v>0</v>
      </c>
      <c r="F10821" s="8" t="n">
        <f aca="false">IF(D10821&gt;=$B$4,1,0)</f>
        <v>1</v>
      </c>
      <c r="G10821" s="8" t="str">
        <f aca="false">IF(AND(E10821=1,F10821=1),"Both pay",IF(F10821=1,"Missed",IF(E10821=1,"False trigger","Neither")))</f>
        <v>Missed</v>
      </c>
    </row>
    <row r="10822" customFormat="false" ht="15" hidden="false" customHeight="false" outlineLevel="0" collapsed="false">
      <c r="A10822" s="8" t="n">
        <v>261</v>
      </c>
      <c r="B10822" s="8" t="s">
        <v>344</v>
      </c>
      <c r="C10822" s="13" t="n">
        <v>7.83066911817578</v>
      </c>
      <c r="D10822" s="13" t="n">
        <v>10.246875</v>
      </c>
      <c r="E10822" s="8" t="n">
        <f aca="false">IF(C10822&gt;=$B$4,1,0)</f>
        <v>0</v>
      </c>
      <c r="F10822" s="8" t="n">
        <f aca="false">IF(D10822&gt;=$B$4,1,0)</f>
        <v>1</v>
      </c>
      <c r="G10822" s="8" t="str">
        <f aca="false">IF(AND(E10822=1,F10822=1),"Both pay",IF(F10822=1,"Missed",IF(E10822=1,"False trigger","Neither")))</f>
        <v>Missed</v>
      </c>
    </row>
    <row r="10823" customFormat="false" ht="15" hidden="false" customHeight="false" outlineLevel="0" collapsed="false">
      <c r="A10823" s="8" t="n">
        <v>262</v>
      </c>
      <c r="B10823" s="8" t="s">
        <v>344</v>
      </c>
      <c r="C10823" s="13" t="n">
        <v>8.14577536714196</v>
      </c>
      <c r="D10823" s="13" t="n">
        <v>17.50625</v>
      </c>
      <c r="E10823" s="8" t="n">
        <f aca="false">IF(C10823&gt;=$B$4,1,0)</f>
        <v>0</v>
      </c>
      <c r="F10823" s="8" t="n">
        <f aca="false">IF(D10823&gt;=$B$4,1,0)</f>
        <v>1</v>
      </c>
      <c r="G10823" s="8" t="str">
        <f aca="false">IF(AND(E10823=1,F10823=1),"Both pay",IF(F10823=1,"Missed",IF(E10823=1,"False trigger","Neither")))</f>
        <v>Missed</v>
      </c>
    </row>
    <row r="10824" customFormat="false" ht="15" hidden="false" customHeight="false" outlineLevel="0" collapsed="false">
      <c r="A10824" s="8" t="n">
        <v>263</v>
      </c>
      <c r="B10824" s="8" t="s">
        <v>344</v>
      </c>
      <c r="C10824" s="13" t="n">
        <v>8.73006129433936</v>
      </c>
      <c r="D10824" s="13" t="n">
        <v>22.250625</v>
      </c>
      <c r="E10824" s="8" t="n">
        <f aca="false">IF(C10824&gt;=$B$4,1,0)</f>
        <v>0</v>
      </c>
      <c r="F10824" s="8" t="n">
        <f aca="false">IF(D10824&gt;=$B$4,1,0)</f>
        <v>1</v>
      </c>
      <c r="G10824" s="8" t="str">
        <f aca="false">IF(AND(E10824=1,F10824=1),"Both pay",IF(F10824=1,"Missed",IF(E10824=1,"False trigger","Neither")))</f>
        <v>Missed</v>
      </c>
    </row>
    <row r="10825" customFormat="false" ht="15" hidden="false" customHeight="false" outlineLevel="0" collapsed="false">
      <c r="A10825" s="8" t="n">
        <v>264</v>
      </c>
      <c r="B10825" s="8" t="s">
        <v>344</v>
      </c>
      <c r="C10825" s="13" t="n">
        <v>8.11286468243354</v>
      </c>
      <c r="D10825" s="13" t="n">
        <v>27.4025</v>
      </c>
      <c r="E10825" s="8" t="n">
        <f aca="false">IF(C10825&gt;=$B$4,1,0)</f>
        <v>0</v>
      </c>
      <c r="F10825" s="8" t="n">
        <f aca="false">IF(D10825&gt;=$B$4,1,0)</f>
        <v>1</v>
      </c>
      <c r="G10825" s="8" t="str">
        <f aca="false">IF(AND(E10825=1,F10825=1),"Both pay",IF(F10825=1,"Missed",IF(E10825=1,"False trigger","Neither")))</f>
        <v>Missed</v>
      </c>
    </row>
    <row r="10826" customFormat="false" ht="15" hidden="false" customHeight="false" outlineLevel="0" collapsed="false">
      <c r="A10826" s="8" t="n">
        <v>266</v>
      </c>
      <c r="B10826" s="8" t="s">
        <v>344</v>
      </c>
      <c r="C10826" s="13" t="n">
        <v>7.14908578594327</v>
      </c>
      <c r="D10826" s="13" t="n">
        <v>10.418125</v>
      </c>
      <c r="E10826" s="8" t="n">
        <f aca="false">IF(C10826&gt;=$B$4,1,0)</f>
        <v>0</v>
      </c>
      <c r="F10826" s="8" t="n">
        <f aca="false">IF(D10826&gt;=$B$4,1,0)</f>
        <v>1</v>
      </c>
      <c r="G10826" s="8" t="str">
        <f aca="false">IF(AND(E10826=1,F10826=1),"Both pay",IF(F10826=1,"Missed",IF(E10826=1,"False trigger","Neither")))</f>
        <v>Missed</v>
      </c>
    </row>
    <row r="10827" customFormat="false" ht="15" hidden="false" customHeight="false" outlineLevel="0" collapsed="false">
      <c r="A10827" s="8" t="n">
        <v>267</v>
      </c>
      <c r="B10827" s="8" t="s">
        <v>344</v>
      </c>
      <c r="C10827" s="13" t="n">
        <v>4.69723973461482</v>
      </c>
      <c r="D10827" s="13" t="n">
        <v>9.010625</v>
      </c>
      <c r="E10827" s="8" t="n">
        <f aca="false">IF(C10827&gt;=$B$4,1,0)</f>
        <v>0</v>
      </c>
      <c r="F10827" s="8" t="n">
        <f aca="false">IF(D10827&gt;=$B$4,1,0)</f>
        <v>0</v>
      </c>
      <c r="G10827" s="8" t="str">
        <f aca="false">IF(AND(E10827=1,F10827=1),"Both pay",IF(F10827=1,"Missed",IF(E10827=1,"False trigger","Neither")))</f>
        <v>Neither</v>
      </c>
    </row>
    <row r="10828" customFormat="false" ht="15" hidden="false" customHeight="false" outlineLevel="0" collapsed="false">
      <c r="A10828" s="8" t="n">
        <v>268</v>
      </c>
      <c r="B10828" s="8" t="s">
        <v>344</v>
      </c>
      <c r="C10828" s="13" t="n">
        <v>3.68527640057423</v>
      </c>
      <c r="D10828" s="13" t="n">
        <v>9.74562499999999</v>
      </c>
      <c r="E10828" s="8" t="n">
        <f aca="false">IF(C10828&gt;=$B$4,1,0)</f>
        <v>0</v>
      </c>
      <c r="F10828" s="8" t="n">
        <f aca="false">IF(D10828&gt;=$B$4,1,0)</f>
        <v>0</v>
      </c>
      <c r="G10828" s="8" t="str">
        <f aca="false">IF(AND(E10828=1,F10828=1),"Both pay",IF(F10828=1,"Missed",IF(E10828=1,"False trigger","Neither")))</f>
        <v>Neither</v>
      </c>
    </row>
    <row r="10829" customFormat="false" ht="15" hidden="false" customHeight="false" outlineLevel="0" collapsed="false">
      <c r="A10829" s="8" t="n">
        <v>269</v>
      </c>
      <c r="B10829" s="8" t="s">
        <v>344</v>
      </c>
      <c r="C10829" s="13" t="n">
        <v>3.5064672329572</v>
      </c>
      <c r="D10829" s="13" t="n">
        <v>8.8625</v>
      </c>
      <c r="E10829" s="8" t="n">
        <f aca="false">IF(C10829&gt;=$B$4,1,0)</f>
        <v>0</v>
      </c>
      <c r="F10829" s="8" t="n">
        <f aca="false">IF(D10829&gt;=$B$4,1,0)</f>
        <v>0</v>
      </c>
      <c r="G10829" s="8" t="str">
        <f aca="false">IF(AND(E10829=1,F10829=1),"Both pay",IF(F10829=1,"Missed",IF(E10829=1,"False trigger","Neither")))</f>
        <v>Neither</v>
      </c>
    </row>
    <row r="10830" customFormat="false" ht="15" hidden="false" customHeight="false" outlineLevel="0" collapsed="false">
      <c r="A10830" s="8" t="n">
        <v>270</v>
      </c>
      <c r="B10830" s="8" t="s">
        <v>344</v>
      </c>
      <c r="C10830" s="13" t="n">
        <v>2.83536677611377</v>
      </c>
      <c r="D10830" s="13" t="n">
        <v>9.26875000000001</v>
      </c>
      <c r="E10830" s="8" t="n">
        <f aca="false">IF(C10830&gt;=$B$4,1,0)</f>
        <v>0</v>
      </c>
      <c r="F10830" s="8" t="n">
        <f aca="false">IF(D10830&gt;=$B$4,1,0)</f>
        <v>0</v>
      </c>
      <c r="G10830" s="8" t="str">
        <f aca="false">IF(AND(E10830=1,F10830=1),"Both pay",IF(F10830=1,"Missed",IF(E10830=1,"False trigger","Neither")))</f>
        <v>Neither</v>
      </c>
    </row>
    <row r="10831" customFormat="false" ht="15" hidden="false" customHeight="false" outlineLevel="0" collapsed="false">
      <c r="A10831" s="8" t="n">
        <v>271</v>
      </c>
      <c r="B10831" s="8" t="s">
        <v>344</v>
      </c>
      <c r="C10831" s="13" t="n">
        <v>2.63189089041122</v>
      </c>
      <c r="D10831" s="13" t="n">
        <v>6.40187499999999</v>
      </c>
      <c r="E10831" s="8" t="n">
        <f aca="false">IF(C10831&gt;=$B$4,1,0)</f>
        <v>0</v>
      </c>
      <c r="F10831" s="8" t="n">
        <f aca="false">IF(D10831&gt;=$B$4,1,0)</f>
        <v>0</v>
      </c>
      <c r="G10831" s="8" t="str">
        <f aca="false">IF(AND(E10831=1,F10831=1),"Both pay",IF(F10831=1,"Missed",IF(E10831=1,"False trigger","Neither")))</f>
        <v>Neither</v>
      </c>
    </row>
    <row r="10832" customFormat="false" ht="15" hidden="false" customHeight="false" outlineLevel="0" collapsed="false">
      <c r="A10832" s="8" t="n">
        <v>272</v>
      </c>
      <c r="B10832" s="8" t="s">
        <v>344</v>
      </c>
      <c r="C10832" s="13" t="n">
        <v>1.92078678407444</v>
      </c>
      <c r="D10832" s="13" t="n">
        <v>4.92125</v>
      </c>
      <c r="E10832" s="8" t="n">
        <f aca="false">IF(C10832&gt;=$B$4,1,0)</f>
        <v>0</v>
      </c>
      <c r="F10832" s="8" t="n">
        <f aca="false">IF(D10832&gt;=$B$4,1,0)</f>
        <v>0</v>
      </c>
      <c r="G10832" s="8" t="str">
        <f aca="false">IF(AND(E10832=1,F10832=1),"Both pay",IF(F10832=1,"Missed",IF(E10832=1,"False trigger","Neither")))</f>
        <v>Neither</v>
      </c>
    </row>
    <row r="10833" customFormat="false" ht="15" hidden="false" customHeight="false" outlineLevel="0" collapsed="false">
      <c r="A10833" s="8" t="n">
        <v>273</v>
      </c>
      <c r="B10833" s="8" t="s">
        <v>344</v>
      </c>
      <c r="C10833" s="13" t="n">
        <v>2.05011521614393</v>
      </c>
      <c r="D10833" s="13" t="n">
        <v>5.20312499999999</v>
      </c>
      <c r="E10833" s="8" t="n">
        <f aca="false">IF(C10833&gt;=$B$4,1,0)</f>
        <v>0</v>
      </c>
      <c r="F10833" s="8" t="n">
        <f aca="false">IF(D10833&gt;=$B$4,1,0)</f>
        <v>0</v>
      </c>
      <c r="G10833" s="8" t="str">
        <f aca="false">IF(AND(E10833=1,F10833=1),"Both pay",IF(F10833=1,"Missed",IF(E10833=1,"False trigger","Neither")))</f>
        <v>Neither</v>
      </c>
    </row>
    <row r="10834" customFormat="false" ht="15" hidden="false" customHeight="false" outlineLevel="0" collapsed="false">
      <c r="A10834" s="8" t="n">
        <v>274</v>
      </c>
      <c r="B10834" s="8" t="s">
        <v>344</v>
      </c>
      <c r="C10834" s="13" t="n">
        <v>2.33747611775305</v>
      </c>
      <c r="D10834" s="13" t="n">
        <v>7.615</v>
      </c>
      <c r="E10834" s="8" t="n">
        <f aca="false">IF(C10834&gt;=$B$4,1,0)</f>
        <v>0</v>
      </c>
      <c r="F10834" s="8" t="n">
        <f aca="false">IF(D10834&gt;=$B$4,1,0)</f>
        <v>0</v>
      </c>
      <c r="G10834" s="8" t="str">
        <f aca="false">IF(AND(E10834=1,F10834=1),"Both pay",IF(F10834=1,"Missed",IF(E10834=1,"False trigger","Neither")))</f>
        <v>Neither</v>
      </c>
    </row>
    <row r="10835" customFormat="false" ht="15" hidden="false" customHeight="false" outlineLevel="0" collapsed="false">
      <c r="A10835" s="8" t="n">
        <v>275</v>
      </c>
      <c r="B10835" s="8" t="s">
        <v>344</v>
      </c>
      <c r="C10835" s="13" t="n">
        <v>2.53908429618504</v>
      </c>
      <c r="D10835" s="13" t="n">
        <v>3.19437500000001</v>
      </c>
      <c r="E10835" s="8" t="n">
        <f aca="false">IF(C10835&gt;=$B$4,1,0)</f>
        <v>0</v>
      </c>
      <c r="F10835" s="8" t="n">
        <f aca="false">IF(D10835&gt;=$B$4,1,0)</f>
        <v>0</v>
      </c>
      <c r="G10835" s="8" t="str">
        <f aca="false">IF(AND(E10835=1,F10835=1),"Both pay",IF(F10835=1,"Missed",IF(E10835=1,"False trigger","Neither")))</f>
        <v>Neither</v>
      </c>
    </row>
    <row r="10836" customFormat="false" ht="15" hidden="false" customHeight="false" outlineLevel="0" collapsed="false">
      <c r="A10836" s="8" t="n">
        <v>276</v>
      </c>
      <c r="B10836" s="8" t="s">
        <v>344</v>
      </c>
      <c r="C10836" s="13" t="n">
        <v>3.33546093394746</v>
      </c>
      <c r="D10836" s="13" t="n">
        <v>2.27500000000001</v>
      </c>
      <c r="E10836" s="8" t="n">
        <f aca="false">IF(C10836&gt;=$B$4,1,0)</f>
        <v>0</v>
      </c>
      <c r="F10836" s="8" t="n">
        <f aca="false">IF(D10836&gt;=$B$4,1,0)</f>
        <v>0</v>
      </c>
      <c r="G10836" s="8" t="str">
        <f aca="false">IF(AND(E10836=1,F10836=1),"Both pay",IF(F10836=1,"Missed",IF(E10836=1,"False trigger","Neither")))</f>
        <v>Neither</v>
      </c>
    </row>
    <row r="10837" customFormat="false" ht="15" hidden="false" customHeight="false" outlineLevel="0" collapsed="false">
      <c r="A10837" s="8" t="n">
        <v>277</v>
      </c>
      <c r="B10837" s="8" t="s">
        <v>344</v>
      </c>
      <c r="C10837" s="13" t="n">
        <v>3.84277370215157</v>
      </c>
      <c r="D10837" s="13" t="n">
        <v>3.989375</v>
      </c>
      <c r="E10837" s="8" t="n">
        <f aca="false">IF(C10837&gt;=$B$4,1,0)</f>
        <v>0</v>
      </c>
      <c r="F10837" s="8" t="n">
        <f aca="false">IF(D10837&gt;=$B$4,1,0)</f>
        <v>0</v>
      </c>
      <c r="G10837" s="8" t="str">
        <f aca="false">IF(AND(E10837=1,F10837=1),"Both pay",IF(F10837=1,"Missed",IF(E10837=1,"False trigger","Neither")))</f>
        <v>Neither</v>
      </c>
    </row>
    <row r="10838" customFormat="false" ht="15" hidden="false" customHeight="false" outlineLevel="0" collapsed="false">
      <c r="A10838" s="8" t="n">
        <v>278</v>
      </c>
      <c r="B10838" s="8" t="s">
        <v>344</v>
      </c>
      <c r="C10838" s="13" t="n">
        <v>3.34154444118768</v>
      </c>
      <c r="D10838" s="13" t="n">
        <v>6.42125000000001</v>
      </c>
      <c r="E10838" s="8" t="n">
        <f aca="false">IF(C10838&gt;=$B$4,1,0)</f>
        <v>0</v>
      </c>
      <c r="F10838" s="8" t="n">
        <f aca="false">IF(D10838&gt;=$B$4,1,0)</f>
        <v>0</v>
      </c>
      <c r="G10838" s="8" t="str">
        <f aca="false">IF(AND(E10838=1,F10838=1),"Both pay",IF(F10838=1,"Missed",IF(E10838=1,"False trigger","Neither")))</f>
        <v>Neither</v>
      </c>
    </row>
    <row r="10839" customFormat="false" ht="15" hidden="false" customHeight="false" outlineLevel="0" collapsed="false">
      <c r="A10839" s="8" t="n">
        <v>281</v>
      </c>
      <c r="B10839" s="8" t="s">
        <v>344</v>
      </c>
      <c r="C10839" s="13" t="n">
        <v>2.81276478542303</v>
      </c>
      <c r="D10839" s="13" t="n">
        <v>5.74500000000001</v>
      </c>
      <c r="E10839" s="8" t="n">
        <f aca="false">IF(C10839&gt;=$B$4,1,0)</f>
        <v>0</v>
      </c>
      <c r="F10839" s="8" t="n">
        <f aca="false">IF(D10839&gt;=$B$4,1,0)</f>
        <v>0</v>
      </c>
      <c r="G10839" s="8" t="str">
        <f aca="false">IF(AND(E10839=1,F10839=1),"Both pay",IF(F10839=1,"Missed",IF(E10839=1,"False trigger","Neither")))</f>
        <v>Neither</v>
      </c>
    </row>
    <row r="10840" customFormat="false" ht="15" hidden="false" customHeight="false" outlineLevel="0" collapsed="false">
      <c r="A10840" s="8" t="n">
        <v>282</v>
      </c>
      <c r="B10840" s="8" t="s">
        <v>344</v>
      </c>
      <c r="C10840" s="13" t="n">
        <v>2.80067652784108</v>
      </c>
      <c r="D10840" s="13" t="n">
        <v>3.95</v>
      </c>
      <c r="E10840" s="8" t="n">
        <f aca="false">IF(C10840&gt;=$B$4,1,0)</f>
        <v>0</v>
      </c>
      <c r="F10840" s="8" t="n">
        <f aca="false">IF(D10840&gt;=$B$4,1,0)</f>
        <v>0</v>
      </c>
      <c r="G10840" s="8" t="str">
        <f aca="false">IF(AND(E10840=1,F10840=1),"Both pay",IF(F10840=1,"Missed",IF(E10840=1,"False trigger","Neither")))</f>
        <v>Neither</v>
      </c>
    </row>
    <row r="10841" customFormat="false" ht="15" hidden="false" customHeight="false" outlineLevel="0" collapsed="false">
      <c r="A10841" s="8" t="n">
        <v>283</v>
      </c>
      <c r="B10841" s="8" t="s">
        <v>344</v>
      </c>
      <c r="C10841" s="13" t="n">
        <v>2.94827058411268</v>
      </c>
      <c r="D10841" s="13" t="n">
        <v>3.19125</v>
      </c>
      <c r="E10841" s="8" t="n">
        <f aca="false">IF(C10841&gt;=$B$4,1,0)</f>
        <v>0</v>
      </c>
      <c r="F10841" s="8" t="n">
        <f aca="false">IF(D10841&gt;=$B$4,1,0)</f>
        <v>0</v>
      </c>
      <c r="G10841" s="8" t="str">
        <f aca="false">IF(AND(E10841=1,F10841=1),"Both pay",IF(F10841=1,"Missed",IF(E10841=1,"False trigger","Neither")))</f>
        <v>Neither</v>
      </c>
    </row>
    <row r="10842" customFormat="false" ht="15" hidden="false" customHeight="false" outlineLevel="0" collapsed="false">
      <c r="A10842" s="8" t="n">
        <v>288</v>
      </c>
      <c r="B10842" s="8" t="s">
        <v>344</v>
      </c>
      <c r="C10842" s="13" t="n">
        <v>0.18354543196439</v>
      </c>
      <c r="D10842" s="13" t="n">
        <v>0.0056250000000019</v>
      </c>
      <c r="E10842" s="8" t="n">
        <f aca="false">IF(C10842&gt;=$B$4,1,0)</f>
        <v>0</v>
      </c>
      <c r="F10842" s="8" t="n">
        <f aca="false">IF(D10842&gt;=$B$4,1,0)</f>
        <v>0</v>
      </c>
      <c r="G10842" s="8" t="str">
        <f aca="false">IF(AND(E10842=1,F10842=1),"Both pay",IF(F10842=1,"Missed",IF(E10842=1,"False trigger","Neither")))</f>
        <v>Neither</v>
      </c>
    </row>
    <row r="10843" customFormat="false" ht="15" hidden="false" customHeight="false" outlineLevel="0" collapsed="false">
      <c r="A10843" s="8" t="n">
        <v>289</v>
      </c>
      <c r="B10843" s="8" t="s">
        <v>344</v>
      </c>
      <c r="C10843" s="13" t="n">
        <v>0.11862263541186</v>
      </c>
      <c r="D10843" s="13" t="n">
        <v>0.0306250000000005</v>
      </c>
      <c r="E10843" s="8" t="n">
        <f aca="false">IF(C10843&gt;=$B$4,1,0)</f>
        <v>0</v>
      </c>
      <c r="F10843" s="8" t="n">
        <f aca="false">IF(D10843&gt;=$B$4,1,0)</f>
        <v>0</v>
      </c>
      <c r="G10843" s="8" t="str">
        <f aca="false">IF(AND(E10843=1,F10843=1),"Both pay",IF(F10843=1,"Missed",IF(E10843=1,"False trigger","Neither")))</f>
        <v>Neither</v>
      </c>
    </row>
    <row r="10844" customFormat="false" ht="15" hidden="false" customHeight="false" outlineLevel="0" collapsed="false">
      <c r="A10844" s="8" t="n">
        <v>290</v>
      </c>
      <c r="B10844" s="8" t="s">
        <v>344</v>
      </c>
      <c r="C10844" s="13" t="n">
        <v>0.123448300066784</v>
      </c>
      <c r="D10844" s="13" t="n">
        <v>0.0662500000000036</v>
      </c>
      <c r="E10844" s="8" t="n">
        <f aca="false">IF(C10844&gt;=$B$4,1,0)</f>
        <v>0</v>
      </c>
      <c r="F10844" s="8" t="n">
        <f aca="false">IF(D10844&gt;=$B$4,1,0)</f>
        <v>0</v>
      </c>
      <c r="G10844" s="8" t="str">
        <f aca="false">IF(AND(E10844=1,F10844=1),"Both pay",IF(F10844=1,"Missed",IF(E10844=1,"False trigger","Neither")))</f>
        <v>Neither</v>
      </c>
    </row>
    <row r="10845" customFormat="false" ht="15" hidden="false" customHeight="false" outlineLevel="0" collapsed="false">
      <c r="A10845" s="8" t="n">
        <v>291</v>
      </c>
      <c r="B10845" s="8" t="s">
        <v>344</v>
      </c>
      <c r="C10845" s="13" t="n">
        <v>2.30140210705824</v>
      </c>
      <c r="D10845" s="13" t="n">
        <v>0.878125000000001</v>
      </c>
      <c r="E10845" s="8" t="n">
        <f aca="false">IF(C10845&gt;=$B$4,1,0)</f>
        <v>0</v>
      </c>
      <c r="F10845" s="8" t="n">
        <f aca="false">IF(D10845&gt;=$B$4,1,0)</f>
        <v>0</v>
      </c>
      <c r="G10845" s="8" t="str">
        <f aca="false">IF(AND(E10845=1,F10845=1),"Both pay",IF(F10845=1,"Missed",IF(E10845=1,"False trigger","Neither")))</f>
        <v>Neither</v>
      </c>
    </row>
    <row r="10846" customFormat="false" ht="15" hidden="false" customHeight="false" outlineLevel="0" collapsed="false">
      <c r="A10846" s="8" t="n">
        <v>292</v>
      </c>
      <c r="B10846" s="8" t="s">
        <v>344</v>
      </c>
      <c r="C10846" s="13" t="n">
        <v>1.75160200063263</v>
      </c>
      <c r="D10846" s="13" t="n">
        <v>2.85</v>
      </c>
      <c r="E10846" s="8" t="n">
        <f aca="false">IF(C10846&gt;=$B$4,1,0)</f>
        <v>0</v>
      </c>
      <c r="F10846" s="8" t="n">
        <f aca="false">IF(D10846&gt;=$B$4,1,0)</f>
        <v>0</v>
      </c>
      <c r="G10846" s="8" t="str">
        <f aca="false">IF(AND(E10846=1,F10846=1),"Both pay",IF(F10846=1,"Missed",IF(E10846=1,"False trigger","Neither")))</f>
        <v>Neither</v>
      </c>
    </row>
    <row r="10847" customFormat="false" ht="15" hidden="false" customHeight="false" outlineLevel="0" collapsed="false">
      <c r="A10847" s="8" t="n">
        <v>293</v>
      </c>
      <c r="B10847" s="8" t="s">
        <v>344</v>
      </c>
      <c r="C10847" s="13" t="n">
        <v>2.02215719005302</v>
      </c>
      <c r="D10847" s="13" t="n">
        <v>4.9225</v>
      </c>
      <c r="E10847" s="8" t="n">
        <f aca="false">IF(C10847&gt;=$B$4,1,0)</f>
        <v>0</v>
      </c>
      <c r="F10847" s="8" t="n">
        <f aca="false">IF(D10847&gt;=$B$4,1,0)</f>
        <v>0</v>
      </c>
      <c r="G10847" s="8" t="str">
        <f aca="false">IF(AND(E10847=1,F10847=1),"Both pay",IF(F10847=1,"Missed",IF(E10847=1,"False trigger","Neither")))</f>
        <v>Neither</v>
      </c>
    </row>
    <row r="10848" customFormat="false" ht="15" hidden="false" customHeight="false" outlineLevel="0" collapsed="false">
      <c r="A10848" s="8" t="n">
        <v>294</v>
      </c>
      <c r="B10848" s="8" t="s">
        <v>344</v>
      </c>
      <c r="C10848" s="13" t="n">
        <v>1.55955185553297</v>
      </c>
      <c r="D10848" s="13" t="n">
        <v>2.023125</v>
      </c>
      <c r="E10848" s="8" t="n">
        <f aca="false">IF(C10848&gt;=$B$4,1,0)</f>
        <v>0</v>
      </c>
      <c r="F10848" s="8" t="n">
        <f aca="false">IF(D10848&gt;=$B$4,1,0)</f>
        <v>0</v>
      </c>
      <c r="G10848" s="8" t="str">
        <f aca="false">IF(AND(E10848=1,F10848=1),"Both pay",IF(F10848=1,"Missed",IF(E10848=1,"False trigger","Neither")))</f>
        <v>Neither</v>
      </c>
    </row>
    <row r="10849" customFormat="false" ht="15" hidden="false" customHeight="false" outlineLevel="0" collapsed="false">
      <c r="A10849" s="8" t="n">
        <v>295</v>
      </c>
      <c r="B10849" s="8" t="s">
        <v>344</v>
      </c>
      <c r="C10849" s="13" t="n">
        <v>1.01925430131764</v>
      </c>
      <c r="D10849" s="13" t="n">
        <v>0.416250000000002</v>
      </c>
      <c r="E10849" s="8" t="n">
        <f aca="false">IF(C10849&gt;=$B$4,1,0)</f>
        <v>0</v>
      </c>
      <c r="F10849" s="8" t="n">
        <f aca="false">IF(D10849&gt;=$B$4,1,0)</f>
        <v>0</v>
      </c>
      <c r="G10849" s="8" t="str">
        <f aca="false">IF(AND(E10849=1,F10849=1),"Both pay",IF(F10849=1,"Missed",IF(E10849=1,"False trigger","Neither")))</f>
        <v>Neither</v>
      </c>
    </row>
    <row r="10850" customFormat="false" ht="15" hidden="false" customHeight="false" outlineLevel="0" collapsed="false">
      <c r="A10850" s="8" t="n">
        <v>296</v>
      </c>
      <c r="B10850" s="8" t="s">
        <v>344</v>
      </c>
      <c r="C10850" s="13" t="n">
        <v>1.05491338348975</v>
      </c>
      <c r="D10850" s="13" t="n">
        <v>1.313125</v>
      </c>
      <c r="E10850" s="8" t="n">
        <f aca="false">IF(C10850&gt;=$B$4,1,0)</f>
        <v>0</v>
      </c>
      <c r="F10850" s="8" t="n">
        <f aca="false">IF(D10850&gt;=$B$4,1,0)</f>
        <v>0</v>
      </c>
      <c r="G10850" s="8" t="str">
        <f aca="false">IF(AND(E10850=1,F10850=1),"Both pay",IF(F10850=1,"Missed",IF(E10850=1,"False trigger","Neither")))</f>
        <v>Neither</v>
      </c>
    </row>
    <row r="10851" customFormat="false" ht="15" hidden="false" customHeight="false" outlineLevel="0" collapsed="false">
      <c r="A10851" s="8" t="n">
        <v>297</v>
      </c>
      <c r="B10851" s="8" t="s">
        <v>344</v>
      </c>
      <c r="C10851" s="13" t="n">
        <v>1.77858624692748</v>
      </c>
      <c r="D10851" s="13" t="n">
        <v>2.324375</v>
      </c>
      <c r="E10851" s="8" t="n">
        <f aca="false">IF(C10851&gt;=$B$4,1,0)</f>
        <v>0</v>
      </c>
      <c r="F10851" s="8" t="n">
        <f aca="false">IF(D10851&gt;=$B$4,1,0)</f>
        <v>0</v>
      </c>
      <c r="G10851" s="8" t="str">
        <f aca="false">IF(AND(E10851=1,F10851=1),"Both pay",IF(F10851=1,"Missed",IF(E10851=1,"False trigger","Neither")))</f>
        <v>Neither</v>
      </c>
    </row>
    <row r="10852" customFormat="false" ht="15" hidden="false" customHeight="false" outlineLevel="0" collapsed="false">
      <c r="A10852" s="8" t="n">
        <v>298</v>
      </c>
      <c r="B10852" s="8" t="s">
        <v>344</v>
      </c>
      <c r="C10852" s="13" t="n">
        <v>0.6743071905588</v>
      </c>
      <c r="D10852" s="13" t="n">
        <v>0.958749999999995</v>
      </c>
      <c r="E10852" s="8" t="n">
        <f aca="false">IF(C10852&gt;=$B$4,1,0)</f>
        <v>0</v>
      </c>
      <c r="F10852" s="8" t="n">
        <f aca="false">IF(D10852&gt;=$B$4,1,0)</f>
        <v>0</v>
      </c>
      <c r="G10852" s="8" t="str">
        <f aca="false">IF(AND(E10852=1,F10852=1),"Both pay",IF(F10852=1,"Missed",IF(E10852=1,"False trigger","Neither")))</f>
        <v>Neither</v>
      </c>
    </row>
    <row r="10853" customFormat="false" ht="15" hidden="false" customHeight="false" outlineLevel="0" collapsed="false">
      <c r="A10853" s="8" t="n">
        <v>299</v>
      </c>
      <c r="B10853" s="8" t="s">
        <v>344</v>
      </c>
      <c r="C10853" s="13" t="n">
        <v>0.428801653280878</v>
      </c>
      <c r="D10853" s="13" t="n">
        <v>0.373750000000001</v>
      </c>
      <c r="E10853" s="8" t="n">
        <f aca="false">IF(C10853&gt;=$B$4,1,0)</f>
        <v>0</v>
      </c>
      <c r="F10853" s="8" t="n">
        <f aca="false">IF(D10853&gt;=$B$4,1,0)</f>
        <v>0</v>
      </c>
      <c r="G10853" s="8" t="str">
        <f aca="false">IF(AND(E10853=1,F10853=1),"Both pay",IF(F10853=1,"Missed",IF(E10853=1,"False trigger","Neither")))</f>
        <v>Neither</v>
      </c>
    </row>
    <row r="10854" customFormat="false" ht="15" hidden="false" customHeight="false" outlineLevel="0" collapsed="false">
      <c r="A10854" s="8" t="n">
        <v>300</v>
      </c>
      <c r="B10854" s="8" t="s">
        <v>344</v>
      </c>
      <c r="C10854" s="13" t="n">
        <v>0.256324693536108</v>
      </c>
      <c r="D10854" s="13" t="n">
        <v>0.648750000000007</v>
      </c>
      <c r="E10854" s="8" t="n">
        <f aca="false">IF(C10854&gt;=$B$4,1,0)</f>
        <v>0</v>
      </c>
      <c r="F10854" s="8" t="n">
        <f aca="false">IF(D10854&gt;=$B$4,1,0)</f>
        <v>0</v>
      </c>
      <c r="G10854" s="8" t="str">
        <f aca="false">IF(AND(E10854=1,F10854=1),"Both pay",IF(F10854=1,"Missed",IF(E10854=1,"False trigger","Neither")))</f>
        <v>Neither</v>
      </c>
    </row>
    <row r="10855" customFormat="false" ht="15" hidden="false" customHeight="false" outlineLevel="0" collapsed="false">
      <c r="A10855" s="8" t="n">
        <v>301</v>
      </c>
      <c r="B10855" s="8" t="s">
        <v>344</v>
      </c>
      <c r="C10855" s="13" t="n">
        <v>0.0519338646568812</v>
      </c>
      <c r="D10855" s="13" t="n">
        <v>0.646249999999995</v>
      </c>
      <c r="E10855" s="8" t="n">
        <f aca="false">IF(C10855&gt;=$B$4,1,0)</f>
        <v>0</v>
      </c>
      <c r="F10855" s="8" t="n">
        <f aca="false">IF(D10855&gt;=$B$4,1,0)</f>
        <v>0</v>
      </c>
      <c r="G10855" s="8" t="str">
        <f aca="false">IF(AND(E10855=1,F10855=1),"Both pay",IF(F10855=1,"Missed",IF(E10855=1,"False trigger","Neither")))</f>
        <v>Neither</v>
      </c>
    </row>
    <row r="10856" customFormat="false" ht="15" hidden="false" customHeight="false" outlineLevel="0" collapsed="false">
      <c r="A10856" s="8" t="n">
        <v>302</v>
      </c>
      <c r="B10856" s="8" t="s">
        <v>344</v>
      </c>
      <c r="C10856" s="13" t="n">
        <v>0.309432103474407</v>
      </c>
      <c r="D10856" s="13" t="n">
        <v>1.090625</v>
      </c>
      <c r="E10856" s="8" t="n">
        <f aca="false">IF(C10856&gt;=$B$4,1,0)</f>
        <v>0</v>
      </c>
      <c r="F10856" s="8" t="n">
        <f aca="false">IF(D10856&gt;=$B$4,1,0)</f>
        <v>0</v>
      </c>
      <c r="G10856" s="8" t="str">
        <f aca="false">IF(AND(E10856=1,F10856=1),"Both pay",IF(F10856=1,"Missed",IF(E10856=1,"False trigger","Neither")))</f>
        <v>Neither</v>
      </c>
    </row>
    <row r="10857" customFormat="false" ht="15" hidden="false" customHeight="false" outlineLevel="0" collapsed="false">
      <c r="A10857" s="8" t="n">
        <v>303</v>
      </c>
      <c r="B10857" s="8" t="s">
        <v>344</v>
      </c>
      <c r="C10857" s="13" t="n">
        <v>1.19034549704612</v>
      </c>
      <c r="D10857" s="13" t="n">
        <v>3.66625</v>
      </c>
      <c r="E10857" s="8" t="n">
        <f aca="false">IF(C10857&gt;=$B$4,1,0)</f>
        <v>0</v>
      </c>
      <c r="F10857" s="8" t="n">
        <f aca="false">IF(D10857&gt;=$B$4,1,0)</f>
        <v>0</v>
      </c>
      <c r="G10857" s="8" t="str">
        <f aca="false">IF(AND(E10857=1,F10857=1),"Both pay",IF(F10857=1,"Missed",IF(E10857=1,"False trigger","Neither")))</f>
        <v>Neither</v>
      </c>
    </row>
    <row r="10858" customFormat="false" ht="15" hidden="false" customHeight="false" outlineLevel="0" collapsed="false">
      <c r="A10858" s="8" t="n">
        <v>304</v>
      </c>
      <c r="B10858" s="8" t="s">
        <v>344</v>
      </c>
      <c r="C10858" s="13" t="n">
        <v>1.10955397085577</v>
      </c>
      <c r="D10858" s="13" t="n">
        <v>2.945625</v>
      </c>
      <c r="E10858" s="8" t="n">
        <f aca="false">IF(C10858&gt;=$B$4,1,0)</f>
        <v>0</v>
      </c>
      <c r="F10858" s="8" t="n">
        <f aca="false">IF(D10858&gt;=$B$4,1,0)</f>
        <v>0</v>
      </c>
      <c r="G10858" s="8" t="str">
        <f aca="false">IF(AND(E10858=1,F10858=1),"Both pay",IF(F10858=1,"Missed",IF(E10858=1,"False trigger","Neither")))</f>
        <v>Neither</v>
      </c>
    </row>
    <row r="10859" customFormat="false" ht="15" hidden="false" customHeight="false" outlineLevel="0" collapsed="false">
      <c r="A10859" s="8" t="n">
        <v>305</v>
      </c>
      <c r="B10859" s="8" t="s">
        <v>344</v>
      </c>
      <c r="C10859" s="13" t="n">
        <v>0.871904850450093</v>
      </c>
      <c r="D10859" s="13" t="n">
        <v>2.77875000000001</v>
      </c>
      <c r="E10859" s="8" t="n">
        <f aca="false">IF(C10859&gt;=$B$4,1,0)</f>
        <v>0</v>
      </c>
      <c r="F10859" s="8" t="n">
        <f aca="false">IF(D10859&gt;=$B$4,1,0)</f>
        <v>0</v>
      </c>
      <c r="G10859" s="8" t="str">
        <f aca="false">IF(AND(E10859=1,F10859=1),"Both pay",IF(F10859=1,"Missed",IF(E10859=1,"False trigger","Neither")))</f>
        <v>Neither</v>
      </c>
    </row>
    <row r="10860" customFormat="false" ht="15" hidden="false" customHeight="false" outlineLevel="0" collapsed="false">
      <c r="A10860" s="8" t="n">
        <v>306</v>
      </c>
      <c r="B10860" s="8" t="s">
        <v>344</v>
      </c>
      <c r="C10860" s="13" t="n">
        <v>0.745710628040083</v>
      </c>
      <c r="D10860" s="13" t="n">
        <v>3.173125</v>
      </c>
      <c r="E10860" s="8" t="n">
        <f aca="false">IF(C10860&gt;=$B$4,1,0)</f>
        <v>0</v>
      </c>
      <c r="F10860" s="8" t="n">
        <f aca="false">IF(D10860&gt;=$B$4,1,0)</f>
        <v>0</v>
      </c>
      <c r="G10860" s="8" t="str">
        <f aca="false">IF(AND(E10860=1,F10860=1),"Both pay",IF(F10860=1,"Missed",IF(E10860=1,"False trigger","Neither")))</f>
        <v>Neither</v>
      </c>
    </row>
    <row r="10861" customFormat="false" ht="15" hidden="false" customHeight="false" outlineLevel="0" collapsed="false">
      <c r="A10861" s="8" t="n">
        <v>310</v>
      </c>
      <c r="B10861" s="8" t="s">
        <v>344</v>
      </c>
      <c r="C10861" s="13" t="n">
        <v>4.3418897323824</v>
      </c>
      <c r="D10861" s="13" t="n">
        <v>17.5625</v>
      </c>
      <c r="E10861" s="8" t="n">
        <f aca="false">IF(C10861&gt;=$B$4,1,0)</f>
        <v>0</v>
      </c>
      <c r="F10861" s="8" t="n">
        <f aca="false">IF(D10861&gt;=$B$4,1,0)</f>
        <v>1</v>
      </c>
      <c r="G10861" s="8" t="str">
        <f aca="false">IF(AND(E10861=1,F10861=1),"Both pay",IF(F10861=1,"Missed",IF(E10861=1,"False trigger","Neither")))</f>
        <v>Missed</v>
      </c>
    </row>
    <row r="10862" customFormat="false" ht="15" hidden="false" customHeight="false" outlineLevel="0" collapsed="false">
      <c r="A10862" s="8" t="n">
        <v>311</v>
      </c>
      <c r="B10862" s="8" t="s">
        <v>344</v>
      </c>
      <c r="C10862" s="13" t="n">
        <v>5.89905011368458</v>
      </c>
      <c r="D10862" s="13" t="n">
        <v>14.28625</v>
      </c>
      <c r="E10862" s="8" t="n">
        <f aca="false">IF(C10862&gt;=$B$4,1,0)</f>
        <v>0</v>
      </c>
      <c r="F10862" s="8" t="n">
        <f aca="false">IF(D10862&gt;=$B$4,1,0)</f>
        <v>1</v>
      </c>
      <c r="G10862" s="8" t="str">
        <f aca="false">IF(AND(E10862=1,F10862=1),"Both pay",IF(F10862=1,"Missed",IF(E10862=1,"False trigger","Neither")))</f>
        <v>Missed</v>
      </c>
    </row>
    <row r="10863" customFormat="false" ht="15" hidden="false" customHeight="false" outlineLevel="0" collapsed="false">
      <c r="A10863" s="8" t="n">
        <v>312</v>
      </c>
      <c r="B10863" s="8" t="s">
        <v>344</v>
      </c>
      <c r="C10863" s="13" t="n">
        <v>5.11318321399084</v>
      </c>
      <c r="D10863" s="13" t="n">
        <v>8.821875</v>
      </c>
      <c r="E10863" s="8" t="n">
        <f aca="false">IF(C10863&gt;=$B$4,1,0)</f>
        <v>0</v>
      </c>
      <c r="F10863" s="8" t="n">
        <f aca="false">IF(D10863&gt;=$B$4,1,0)</f>
        <v>0</v>
      </c>
      <c r="G10863" s="8" t="str">
        <f aca="false">IF(AND(E10863=1,F10863=1),"Both pay",IF(F10863=1,"Missed",IF(E10863=1,"False trigger","Neither")))</f>
        <v>Neither</v>
      </c>
    </row>
    <row r="10864" customFormat="false" ht="15" hidden="false" customHeight="false" outlineLevel="0" collapsed="false">
      <c r="A10864" s="8" t="n">
        <v>313</v>
      </c>
      <c r="B10864" s="8" t="s">
        <v>344</v>
      </c>
      <c r="C10864" s="13" t="n">
        <v>2.11419087276696</v>
      </c>
      <c r="D10864" s="13" t="n">
        <v>4.98437500000001</v>
      </c>
      <c r="E10864" s="8" t="n">
        <f aca="false">IF(C10864&gt;=$B$4,1,0)</f>
        <v>0</v>
      </c>
      <c r="F10864" s="8" t="n">
        <f aca="false">IF(D10864&gt;=$B$4,1,0)</f>
        <v>0</v>
      </c>
      <c r="G10864" s="8" t="str">
        <f aca="false">IF(AND(E10864=1,F10864=1),"Both pay",IF(F10864=1,"Missed",IF(E10864=1,"False trigger","Neither")))</f>
        <v>Neither</v>
      </c>
    </row>
    <row r="10865" customFormat="false" ht="15" hidden="false" customHeight="false" outlineLevel="0" collapsed="false">
      <c r="A10865" s="8" t="n">
        <v>314</v>
      </c>
      <c r="B10865" s="8" t="s">
        <v>344</v>
      </c>
      <c r="C10865" s="13" t="n">
        <v>0.29076560680808</v>
      </c>
      <c r="D10865" s="13" t="n">
        <v>1.6575</v>
      </c>
      <c r="E10865" s="8" t="n">
        <f aca="false">IF(C10865&gt;=$B$4,1,0)</f>
        <v>0</v>
      </c>
      <c r="F10865" s="8" t="n">
        <f aca="false">IF(D10865&gt;=$B$4,1,0)</f>
        <v>0</v>
      </c>
      <c r="G10865" s="8" t="str">
        <f aca="false">IF(AND(E10865=1,F10865=1),"Both pay",IF(F10865=1,"Missed",IF(E10865=1,"False trigger","Neither")))</f>
        <v>Neither</v>
      </c>
    </row>
    <row r="10866" customFormat="false" ht="15" hidden="false" customHeight="false" outlineLevel="0" collapsed="false">
      <c r="A10866" s="8" t="n">
        <v>315</v>
      </c>
      <c r="B10866" s="8" t="s">
        <v>344</v>
      </c>
      <c r="C10866" s="13" t="n">
        <v>2.49730120215109</v>
      </c>
      <c r="D10866" s="13" t="n">
        <v>1.88874999999999</v>
      </c>
      <c r="E10866" s="8" t="n">
        <f aca="false">IF(C10866&gt;=$B$4,1,0)</f>
        <v>0</v>
      </c>
      <c r="F10866" s="8" t="n">
        <f aca="false">IF(D10866&gt;=$B$4,1,0)</f>
        <v>0</v>
      </c>
      <c r="G10866" s="8" t="str">
        <f aca="false">IF(AND(E10866=1,F10866=1),"Both pay",IF(F10866=1,"Missed",IF(E10866=1,"False trigger","Neither")))</f>
        <v>Neither</v>
      </c>
    </row>
    <row r="10867" customFormat="false" ht="15" hidden="false" customHeight="false" outlineLevel="0" collapsed="false">
      <c r="A10867" s="8" t="n">
        <v>316</v>
      </c>
      <c r="B10867" s="8" t="s">
        <v>344</v>
      </c>
      <c r="C10867" s="13" t="n">
        <v>7.21616892378322</v>
      </c>
      <c r="D10867" s="13" t="n">
        <v>12.23</v>
      </c>
      <c r="E10867" s="8" t="n">
        <f aca="false">IF(C10867&gt;=$B$4,1,0)</f>
        <v>0</v>
      </c>
      <c r="F10867" s="8" t="n">
        <f aca="false">IF(D10867&gt;=$B$4,1,0)</f>
        <v>1</v>
      </c>
      <c r="G10867" s="8" t="str">
        <f aca="false">IF(AND(E10867=1,F10867=1),"Both pay",IF(F10867=1,"Missed",IF(E10867=1,"False trigger","Neither")))</f>
        <v>Missed</v>
      </c>
    </row>
    <row r="10868" customFormat="false" ht="15" hidden="false" customHeight="false" outlineLevel="0" collapsed="false">
      <c r="A10868" s="8" t="n">
        <v>317</v>
      </c>
      <c r="B10868" s="8" t="s">
        <v>344</v>
      </c>
      <c r="C10868" s="13" t="n">
        <v>12.8549264390934</v>
      </c>
      <c r="D10868" s="13" t="n">
        <v>14.379375</v>
      </c>
      <c r="E10868" s="8" t="n">
        <f aca="false">IF(C10868&gt;=$B$4,1,0)</f>
        <v>1</v>
      </c>
      <c r="F10868" s="8" t="n">
        <f aca="false">IF(D10868&gt;=$B$4,1,0)</f>
        <v>1</v>
      </c>
      <c r="G10868" s="8" t="str">
        <f aca="false">IF(AND(E10868=1,F10868=1),"Both pay",IF(F10868=1,"Missed",IF(E10868=1,"False trigger","Neither")))</f>
        <v>Both pay</v>
      </c>
    </row>
    <row r="10869" customFormat="false" ht="15" hidden="false" customHeight="false" outlineLevel="0" collapsed="false">
      <c r="A10869" s="8" t="n">
        <v>318</v>
      </c>
      <c r="B10869" s="8" t="s">
        <v>344</v>
      </c>
      <c r="C10869" s="13" t="n">
        <v>7.24980101932016</v>
      </c>
      <c r="D10869" s="13" t="n">
        <v>7.76125</v>
      </c>
      <c r="E10869" s="8" t="n">
        <f aca="false">IF(C10869&gt;=$B$4,1,0)</f>
        <v>0</v>
      </c>
      <c r="F10869" s="8" t="n">
        <f aca="false">IF(D10869&gt;=$B$4,1,0)</f>
        <v>0</v>
      </c>
      <c r="G10869" s="8" t="str">
        <f aca="false">IF(AND(E10869=1,F10869=1),"Both pay",IF(F10869=1,"Missed",IF(E10869=1,"False trigger","Neither")))</f>
        <v>Neither</v>
      </c>
    </row>
    <row r="10870" customFormat="false" ht="15" hidden="false" customHeight="false" outlineLevel="0" collapsed="false">
      <c r="A10870" s="8" t="n">
        <v>319</v>
      </c>
      <c r="B10870" s="8" t="s">
        <v>344</v>
      </c>
      <c r="C10870" s="13" t="n">
        <v>8.36089405596694</v>
      </c>
      <c r="D10870" s="13" t="n">
        <v>8.85249999999999</v>
      </c>
      <c r="E10870" s="8" t="n">
        <f aca="false">IF(C10870&gt;=$B$4,1,0)</f>
        <v>0</v>
      </c>
      <c r="F10870" s="8" t="n">
        <f aca="false">IF(D10870&gt;=$B$4,1,0)</f>
        <v>0</v>
      </c>
      <c r="G10870" s="8" t="str">
        <f aca="false">IF(AND(E10870=1,F10870=1),"Both pay",IF(F10870=1,"Missed",IF(E10870=1,"False trigger","Neither")))</f>
        <v>Neither</v>
      </c>
    </row>
    <row r="10871" customFormat="false" ht="15" hidden="false" customHeight="false" outlineLevel="0" collapsed="false">
      <c r="A10871" s="8" t="n">
        <v>320</v>
      </c>
      <c r="B10871" s="8" t="s">
        <v>344</v>
      </c>
      <c r="C10871" s="13" t="n">
        <v>9.52755625731498</v>
      </c>
      <c r="D10871" s="13" t="n">
        <v>16.38625</v>
      </c>
      <c r="E10871" s="8" t="n">
        <f aca="false">IF(C10871&gt;=$B$4,1,0)</f>
        <v>0</v>
      </c>
      <c r="F10871" s="8" t="n">
        <f aca="false">IF(D10871&gt;=$B$4,1,0)</f>
        <v>1</v>
      </c>
      <c r="G10871" s="8" t="str">
        <f aca="false">IF(AND(E10871=1,F10871=1),"Both pay",IF(F10871=1,"Missed",IF(E10871=1,"False trigger","Neither")))</f>
        <v>Missed</v>
      </c>
    </row>
    <row r="10872" customFormat="false" ht="15" hidden="false" customHeight="false" outlineLevel="0" collapsed="false">
      <c r="A10872" s="8" t="n">
        <v>321</v>
      </c>
      <c r="B10872" s="8" t="s">
        <v>344</v>
      </c>
      <c r="C10872" s="13" t="n">
        <v>8.92679704662263</v>
      </c>
      <c r="D10872" s="13" t="n">
        <v>27.89125</v>
      </c>
      <c r="E10872" s="8" t="n">
        <f aca="false">IF(C10872&gt;=$B$4,1,0)</f>
        <v>0</v>
      </c>
      <c r="F10872" s="8" t="n">
        <f aca="false">IF(D10872&gt;=$B$4,1,0)</f>
        <v>1</v>
      </c>
      <c r="G10872" s="8" t="str">
        <f aca="false">IF(AND(E10872=1,F10872=1),"Both pay",IF(F10872=1,"Missed",IF(E10872=1,"False trigger","Neither")))</f>
        <v>Missed</v>
      </c>
    </row>
    <row r="10873" customFormat="false" ht="15" hidden="false" customHeight="false" outlineLevel="0" collapsed="false">
      <c r="A10873" s="8" t="n">
        <v>322</v>
      </c>
      <c r="B10873" s="8" t="s">
        <v>344</v>
      </c>
      <c r="C10873" s="13" t="n">
        <v>9.8554418299058</v>
      </c>
      <c r="D10873" s="13" t="n">
        <v>22.475625</v>
      </c>
      <c r="E10873" s="8" t="n">
        <f aca="false">IF(C10873&gt;=$B$4,1,0)</f>
        <v>0</v>
      </c>
      <c r="F10873" s="8" t="n">
        <f aca="false">IF(D10873&gt;=$B$4,1,0)</f>
        <v>1</v>
      </c>
      <c r="G10873" s="8" t="str">
        <f aca="false">IF(AND(E10873=1,F10873=1),"Both pay",IF(F10873=1,"Missed",IF(E10873=1,"False trigger","Neither")))</f>
        <v>Missed</v>
      </c>
    </row>
    <row r="10874" customFormat="false" ht="15" hidden="false" customHeight="false" outlineLevel="0" collapsed="false">
      <c r="A10874" s="8" t="n">
        <v>323</v>
      </c>
      <c r="B10874" s="8" t="s">
        <v>344</v>
      </c>
      <c r="C10874" s="13" t="n">
        <v>9.80216783572099</v>
      </c>
      <c r="D10874" s="13" t="n">
        <v>12.958125</v>
      </c>
      <c r="E10874" s="8" t="n">
        <f aca="false">IF(C10874&gt;=$B$4,1,0)</f>
        <v>0</v>
      </c>
      <c r="F10874" s="8" t="n">
        <f aca="false">IF(D10874&gt;=$B$4,1,0)</f>
        <v>1</v>
      </c>
      <c r="G10874" s="8" t="str">
        <f aca="false">IF(AND(E10874=1,F10874=1),"Both pay",IF(F10874=1,"Missed",IF(E10874=1,"False trigger","Neither")))</f>
        <v>Missed</v>
      </c>
    </row>
    <row r="10875" customFormat="false" ht="15" hidden="false" customHeight="false" outlineLevel="0" collapsed="false">
      <c r="A10875" s="8" t="n">
        <v>324</v>
      </c>
      <c r="B10875" s="8" t="s">
        <v>344</v>
      </c>
      <c r="C10875" s="13" t="n">
        <v>3.6688245426699</v>
      </c>
      <c r="D10875" s="13" t="n">
        <v>9.79375</v>
      </c>
      <c r="E10875" s="8" t="n">
        <f aca="false">IF(C10875&gt;=$B$4,1,0)</f>
        <v>0</v>
      </c>
      <c r="F10875" s="8" t="n">
        <f aca="false">IF(D10875&gt;=$B$4,1,0)</f>
        <v>0</v>
      </c>
      <c r="G10875" s="8" t="str">
        <f aca="false">IF(AND(E10875=1,F10875=1),"Both pay",IF(F10875=1,"Missed",IF(E10875=1,"False trigger","Neither")))</f>
        <v>Neither</v>
      </c>
    </row>
    <row r="10876" customFormat="false" ht="15" hidden="false" customHeight="false" outlineLevel="0" collapsed="false">
      <c r="A10876" s="8" t="n">
        <v>325</v>
      </c>
      <c r="B10876" s="8" t="s">
        <v>344</v>
      </c>
      <c r="C10876" s="13" t="n">
        <v>3.00702047728121</v>
      </c>
      <c r="D10876" s="13" t="n">
        <v>5.873125</v>
      </c>
      <c r="E10876" s="8" t="n">
        <f aca="false">IF(C10876&gt;=$B$4,1,0)</f>
        <v>0</v>
      </c>
      <c r="F10876" s="8" t="n">
        <f aca="false">IF(D10876&gt;=$B$4,1,0)</f>
        <v>0</v>
      </c>
      <c r="G10876" s="8" t="str">
        <f aca="false">IF(AND(E10876=1,F10876=1),"Both pay",IF(F10876=1,"Missed",IF(E10876=1,"False trigger","Neither")))</f>
        <v>Neither</v>
      </c>
    </row>
    <row r="10877" customFormat="false" ht="15" hidden="false" customHeight="false" outlineLevel="0" collapsed="false">
      <c r="A10877" s="8" t="n">
        <v>326</v>
      </c>
      <c r="B10877" s="8" t="s">
        <v>344</v>
      </c>
      <c r="C10877" s="13" t="n">
        <v>2.55858105733291</v>
      </c>
      <c r="D10877" s="13" t="n">
        <v>5.04187499999999</v>
      </c>
      <c r="E10877" s="8" t="n">
        <f aca="false">IF(C10877&gt;=$B$4,1,0)</f>
        <v>0</v>
      </c>
      <c r="F10877" s="8" t="n">
        <f aca="false">IF(D10877&gt;=$B$4,1,0)</f>
        <v>0</v>
      </c>
      <c r="G10877" s="8" t="str">
        <f aca="false">IF(AND(E10877=1,F10877=1),"Both pay",IF(F10877=1,"Missed",IF(E10877=1,"False trigger","Neither")))</f>
        <v>Neither</v>
      </c>
    </row>
    <row r="10878" customFormat="false" ht="15" hidden="false" customHeight="false" outlineLevel="0" collapsed="false">
      <c r="A10878" s="8" t="n">
        <v>328</v>
      </c>
      <c r="B10878" s="8" t="s">
        <v>344</v>
      </c>
      <c r="C10878" s="13" t="n">
        <v>2.15054483783974</v>
      </c>
      <c r="D10878" s="13" t="n">
        <v>3.875</v>
      </c>
      <c r="E10878" s="8" t="n">
        <f aca="false">IF(C10878&gt;=$B$4,1,0)</f>
        <v>0</v>
      </c>
      <c r="F10878" s="8" t="n">
        <f aca="false">IF(D10878&gt;=$B$4,1,0)</f>
        <v>0</v>
      </c>
      <c r="G10878" s="8" t="str">
        <f aca="false">IF(AND(E10878=1,F10878=1),"Both pay",IF(F10878=1,"Missed",IF(E10878=1,"False trigger","Neither")))</f>
        <v>Neither</v>
      </c>
    </row>
    <row r="10879" customFormat="false" ht="15" hidden="false" customHeight="false" outlineLevel="0" collapsed="false">
      <c r="A10879" s="8" t="n">
        <v>329</v>
      </c>
      <c r="B10879" s="8" t="s">
        <v>344</v>
      </c>
      <c r="C10879" s="13" t="n">
        <v>1.76051685582602</v>
      </c>
      <c r="D10879" s="13" t="n">
        <v>4.255</v>
      </c>
      <c r="E10879" s="8" t="n">
        <f aca="false">IF(C10879&gt;=$B$4,1,0)</f>
        <v>0</v>
      </c>
      <c r="F10879" s="8" t="n">
        <f aca="false">IF(D10879&gt;=$B$4,1,0)</f>
        <v>0</v>
      </c>
      <c r="G10879" s="8" t="str">
        <f aca="false">IF(AND(E10879=1,F10879=1),"Both pay",IF(F10879=1,"Missed",IF(E10879=1,"False trigger","Neither")))</f>
        <v>Neither</v>
      </c>
    </row>
    <row r="10880" customFormat="false" ht="15" hidden="false" customHeight="false" outlineLevel="0" collapsed="false">
      <c r="A10880" s="8" t="n">
        <v>330</v>
      </c>
      <c r="B10880" s="8" t="s">
        <v>344</v>
      </c>
      <c r="C10880" s="13" t="n">
        <v>1.99025544222382</v>
      </c>
      <c r="D10880" s="13" t="n">
        <v>3.940625</v>
      </c>
      <c r="E10880" s="8" t="n">
        <f aca="false">IF(C10880&gt;=$B$4,1,0)</f>
        <v>0</v>
      </c>
      <c r="F10880" s="8" t="n">
        <f aca="false">IF(D10880&gt;=$B$4,1,0)</f>
        <v>0</v>
      </c>
      <c r="G10880" s="8" t="str">
        <f aca="false">IF(AND(E10880=1,F10880=1),"Both pay",IF(F10880=1,"Missed",IF(E10880=1,"False trigger","Neither")))</f>
        <v>Neither</v>
      </c>
    </row>
    <row r="10881" customFormat="false" ht="15" hidden="false" customHeight="false" outlineLevel="0" collapsed="false">
      <c r="A10881" s="8" t="n">
        <v>331</v>
      </c>
      <c r="B10881" s="8" t="s">
        <v>344</v>
      </c>
      <c r="C10881" s="13" t="n">
        <v>2.28423789514461</v>
      </c>
      <c r="D10881" s="13" t="n">
        <v>5.16999999999999</v>
      </c>
      <c r="E10881" s="8" t="n">
        <f aca="false">IF(C10881&gt;=$B$4,1,0)</f>
        <v>0</v>
      </c>
      <c r="F10881" s="8" t="n">
        <f aca="false">IF(D10881&gt;=$B$4,1,0)</f>
        <v>0</v>
      </c>
      <c r="G10881" s="8" t="str">
        <f aca="false">IF(AND(E10881=1,F10881=1),"Both pay",IF(F10881=1,"Missed",IF(E10881=1,"False trigger","Neither")))</f>
        <v>Neither</v>
      </c>
    </row>
    <row r="10882" customFormat="false" ht="15" hidden="false" customHeight="false" outlineLevel="0" collapsed="false">
      <c r="A10882" s="8" t="n">
        <v>332</v>
      </c>
      <c r="B10882" s="8" t="s">
        <v>344</v>
      </c>
      <c r="C10882" s="13" t="n">
        <v>2.44497895286991</v>
      </c>
      <c r="D10882" s="13" t="n">
        <v>2.786875</v>
      </c>
      <c r="E10882" s="8" t="n">
        <f aca="false">IF(C10882&gt;=$B$4,1,0)</f>
        <v>0</v>
      </c>
      <c r="F10882" s="8" t="n">
        <f aca="false">IF(D10882&gt;=$B$4,1,0)</f>
        <v>0</v>
      </c>
      <c r="G10882" s="8" t="str">
        <f aca="false">IF(AND(E10882=1,F10882=1),"Both pay",IF(F10882=1,"Missed",IF(E10882=1,"False trigger","Neither")))</f>
        <v>Neither</v>
      </c>
    </row>
    <row r="10883" customFormat="false" ht="15" hidden="false" customHeight="false" outlineLevel="0" collapsed="false">
      <c r="A10883" s="8" t="n">
        <v>333</v>
      </c>
      <c r="B10883" s="8" t="s">
        <v>344</v>
      </c>
      <c r="C10883" s="13" t="n">
        <v>2.62000494105166</v>
      </c>
      <c r="D10883" s="13" t="n">
        <v>2.46937500000001</v>
      </c>
      <c r="E10883" s="8" t="n">
        <f aca="false">IF(C10883&gt;=$B$4,1,0)</f>
        <v>0</v>
      </c>
      <c r="F10883" s="8" t="n">
        <f aca="false">IF(D10883&gt;=$B$4,1,0)</f>
        <v>0</v>
      </c>
      <c r="G10883" s="8" t="str">
        <f aca="false">IF(AND(E10883=1,F10883=1),"Both pay",IF(F10883=1,"Missed",IF(E10883=1,"False trigger","Neither")))</f>
        <v>Neither</v>
      </c>
    </row>
    <row r="10884" customFormat="false" ht="15" hidden="false" customHeight="false" outlineLevel="0" collapsed="false">
      <c r="A10884" s="8" t="n">
        <v>334</v>
      </c>
      <c r="B10884" s="8" t="s">
        <v>344</v>
      </c>
      <c r="C10884" s="13" t="n">
        <v>3.09796623288771</v>
      </c>
      <c r="D10884" s="13" t="n">
        <v>3.306875</v>
      </c>
      <c r="E10884" s="8" t="n">
        <f aca="false">IF(C10884&gt;=$B$4,1,0)</f>
        <v>0</v>
      </c>
      <c r="F10884" s="8" t="n">
        <f aca="false">IF(D10884&gt;=$B$4,1,0)</f>
        <v>0</v>
      </c>
      <c r="G10884" s="8" t="str">
        <f aca="false">IF(AND(E10884=1,F10884=1),"Both pay",IF(F10884=1,"Missed",IF(E10884=1,"False trigger","Neither")))</f>
        <v>Neither</v>
      </c>
    </row>
    <row r="10885" customFormat="false" ht="15" hidden="false" customHeight="false" outlineLevel="0" collapsed="false">
      <c r="A10885" s="8" t="n">
        <v>337</v>
      </c>
      <c r="B10885" s="8" t="s">
        <v>344</v>
      </c>
      <c r="C10885" s="13" t="n">
        <v>3.16920276465775</v>
      </c>
      <c r="D10885" s="13" t="n">
        <v>5.31437500000001</v>
      </c>
      <c r="E10885" s="8" t="n">
        <f aca="false">IF(C10885&gt;=$B$4,1,0)</f>
        <v>0</v>
      </c>
      <c r="F10885" s="8" t="n">
        <f aca="false">IF(D10885&gt;=$B$4,1,0)</f>
        <v>0</v>
      </c>
      <c r="G10885" s="8" t="str">
        <f aca="false">IF(AND(E10885=1,F10885=1),"Both pay",IF(F10885=1,"Missed",IF(E10885=1,"False trigger","Neither")))</f>
        <v>Neither</v>
      </c>
    </row>
    <row r="10886" customFormat="false" ht="15" hidden="false" customHeight="false" outlineLevel="0" collapsed="false">
      <c r="A10886" s="8" t="n">
        <v>338</v>
      </c>
      <c r="B10886" s="8" t="s">
        <v>344</v>
      </c>
      <c r="C10886" s="13" t="n">
        <v>2.73679699081057</v>
      </c>
      <c r="D10886" s="13" t="n">
        <v>5.24124999999999</v>
      </c>
      <c r="E10886" s="8" t="n">
        <f aca="false">IF(C10886&gt;=$B$4,1,0)</f>
        <v>0</v>
      </c>
      <c r="F10886" s="8" t="n">
        <f aca="false">IF(D10886&gt;=$B$4,1,0)</f>
        <v>0</v>
      </c>
      <c r="G10886" s="8" t="str">
        <f aca="false">IF(AND(E10886=1,F10886=1),"Both pay",IF(F10886=1,"Missed",IF(E10886=1,"False trigger","Neither")))</f>
        <v>Neither</v>
      </c>
    </row>
    <row r="10887" customFormat="false" ht="15" hidden="false" customHeight="false" outlineLevel="0" collapsed="false">
      <c r="A10887" s="8" t="n">
        <v>339</v>
      </c>
      <c r="B10887" s="8" t="s">
        <v>344</v>
      </c>
      <c r="C10887" s="13" t="n">
        <v>2.46089437917708</v>
      </c>
      <c r="D10887" s="13" t="n">
        <v>4.49875</v>
      </c>
      <c r="E10887" s="8" t="n">
        <f aca="false">IF(C10887&gt;=$B$4,1,0)</f>
        <v>0</v>
      </c>
      <c r="F10887" s="8" t="n">
        <f aca="false">IF(D10887&gt;=$B$4,1,0)</f>
        <v>0</v>
      </c>
      <c r="G10887" s="8" t="str">
        <f aca="false">IF(AND(E10887=1,F10887=1),"Both pay",IF(F10887=1,"Missed",IF(E10887=1,"False trigger","Neither")))</f>
        <v>Neither</v>
      </c>
    </row>
    <row r="10888" customFormat="false" ht="15" hidden="false" customHeight="false" outlineLevel="0" collapsed="false">
      <c r="A10888" s="8" t="n">
        <v>340</v>
      </c>
      <c r="B10888" s="8" t="s">
        <v>344</v>
      </c>
      <c r="C10888" s="13" t="n">
        <v>2.99843783144094</v>
      </c>
      <c r="D10888" s="13" t="n">
        <v>2.83375</v>
      </c>
      <c r="E10888" s="8" t="n">
        <f aca="false">IF(C10888&gt;=$B$4,1,0)</f>
        <v>0</v>
      </c>
      <c r="F10888" s="8" t="n">
        <f aca="false">IF(D10888&gt;=$B$4,1,0)</f>
        <v>0</v>
      </c>
      <c r="G10888" s="8" t="str">
        <f aca="false">IF(AND(E10888=1,F10888=1),"Both pay",IF(F10888=1,"Missed",IF(E10888=1,"False trigger","Neither")))</f>
        <v>Neither</v>
      </c>
    </row>
    <row r="10889" customFormat="false" ht="15" hidden="false" customHeight="false" outlineLevel="0" collapsed="false">
      <c r="A10889" s="8" t="n">
        <v>344</v>
      </c>
      <c r="B10889" s="8" t="s">
        <v>344</v>
      </c>
      <c r="C10889" s="13" t="n">
        <v>0.0903512938170081</v>
      </c>
      <c r="D10889" s="13" t="n">
        <v>0.0631249999999994</v>
      </c>
      <c r="E10889" s="8" t="n">
        <f aca="false">IF(C10889&gt;=$B$4,1,0)</f>
        <v>0</v>
      </c>
      <c r="F10889" s="8" t="n">
        <f aca="false">IF(D10889&gt;=$B$4,1,0)</f>
        <v>0</v>
      </c>
      <c r="G10889" s="8" t="str">
        <f aca="false">IF(AND(E10889=1,F10889=1),"Both pay",IF(F10889=1,"Missed",IF(E10889=1,"False trigger","Neither")))</f>
        <v>Neither</v>
      </c>
    </row>
    <row r="10890" customFormat="false" ht="15" hidden="false" customHeight="false" outlineLevel="0" collapsed="false">
      <c r="A10890" s="8" t="n">
        <v>345</v>
      </c>
      <c r="B10890" s="8" t="s">
        <v>344</v>
      </c>
      <c r="C10890" s="13" t="n">
        <v>0.0870513287377185</v>
      </c>
      <c r="D10890" s="13" t="n">
        <v>0.0387500000000002</v>
      </c>
      <c r="E10890" s="8" t="n">
        <f aca="false">IF(C10890&gt;=$B$4,1,0)</f>
        <v>0</v>
      </c>
      <c r="F10890" s="8" t="n">
        <f aca="false">IF(D10890&gt;=$B$4,1,0)</f>
        <v>0</v>
      </c>
      <c r="G10890" s="8" t="str">
        <f aca="false">IF(AND(E10890=1,F10890=1),"Both pay",IF(F10890=1,"Missed",IF(E10890=1,"False trigger","Neither")))</f>
        <v>Neither</v>
      </c>
    </row>
    <row r="10891" customFormat="false" ht="15" hidden="false" customHeight="false" outlineLevel="0" collapsed="false">
      <c r="A10891" s="8" t="n">
        <v>346</v>
      </c>
      <c r="B10891" s="8" t="s">
        <v>344</v>
      </c>
      <c r="C10891" s="13" t="n">
        <v>0.15961168830524</v>
      </c>
      <c r="D10891" s="13" t="n">
        <v>0.015625</v>
      </c>
      <c r="E10891" s="8" t="n">
        <f aca="false">IF(C10891&gt;=$B$4,1,0)</f>
        <v>0</v>
      </c>
      <c r="F10891" s="8" t="n">
        <f aca="false">IF(D10891&gt;=$B$4,1,0)</f>
        <v>0</v>
      </c>
      <c r="G10891" s="8" t="str">
        <f aca="false">IF(AND(E10891=1,F10891=1),"Both pay",IF(F10891=1,"Missed",IF(E10891=1,"False trigger","Neither")))</f>
        <v>Neither</v>
      </c>
    </row>
    <row r="10892" customFormat="false" ht="15" hidden="false" customHeight="false" outlineLevel="0" collapsed="false">
      <c r="A10892" s="8" t="n">
        <v>347</v>
      </c>
      <c r="B10892" s="8" t="s">
        <v>344</v>
      </c>
      <c r="C10892" s="13" t="n">
        <v>0.292659897453468</v>
      </c>
      <c r="D10892" s="13" t="n">
        <v>0.0300000000000011</v>
      </c>
      <c r="E10892" s="8" t="n">
        <f aca="false">IF(C10892&gt;=$B$4,1,0)</f>
        <v>0</v>
      </c>
      <c r="F10892" s="8" t="n">
        <f aca="false">IF(D10892&gt;=$B$4,1,0)</f>
        <v>0</v>
      </c>
      <c r="G10892" s="8" t="str">
        <f aca="false">IF(AND(E10892=1,F10892=1),"Both pay",IF(F10892=1,"Missed",IF(E10892=1,"False trigger","Neither")))</f>
        <v>Neither</v>
      </c>
    </row>
    <row r="10893" customFormat="false" ht="15" hidden="false" customHeight="false" outlineLevel="0" collapsed="false">
      <c r="A10893" s="8" t="n">
        <v>348</v>
      </c>
      <c r="B10893" s="8" t="s">
        <v>344</v>
      </c>
      <c r="C10893" s="13" t="n">
        <v>0.817597009726367</v>
      </c>
      <c r="D10893" s="13" t="n">
        <v>0.193750000000001</v>
      </c>
      <c r="E10893" s="8" t="n">
        <f aca="false">IF(C10893&gt;=$B$4,1,0)</f>
        <v>0</v>
      </c>
      <c r="F10893" s="8" t="n">
        <f aca="false">IF(D10893&gt;=$B$4,1,0)</f>
        <v>0</v>
      </c>
      <c r="G10893" s="8" t="str">
        <f aca="false">IF(AND(E10893=1,F10893=1),"Both pay",IF(F10893=1,"Missed",IF(E10893=1,"False trigger","Neither")))</f>
        <v>Neither</v>
      </c>
    </row>
    <row r="10894" customFormat="false" ht="15" hidden="false" customHeight="false" outlineLevel="0" collapsed="false">
      <c r="A10894" s="8" t="n">
        <v>349</v>
      </c>
      <c r="B10894" s="8" t="s">
        <v>344</v>
      </c>
      <c r="C10894" s="13" t="n">
        <v>1.06364156893719</v>
      </c>
      <c r="D10894" s="13" t="n">
        <v>1.6725</v>
      </c>
      <c r="E10894" s="8" t="n">
        <f aca="false">IF(C10894&gt;=$B$4,1,0)</f>
        <v>0</v>
      </c>
      <c r="F10894" s="8" t="n">
        <f aca="false">IF(D10894&gt;=$B$4,1,0)</f>
        <v>0</v>
      </c>
      <c r="G10894" s="8" t="str">
        <f aca="false">IF(AND(E10894=1,F10894=1),"Both pay",IF(F10894=1,"Missed",IF(E10894=1,"False trigger","Neither")))</f>
        <v>Neither</v>
      </c>
    </row>
    <row r="10895" customFormat="false" ht="15" hidden="false" customHeight="false" outlineLevel="0" collapsed="false">
      <c r="A10895" s="8" t="n">
        <v>350</v>
      </c>
      <c r="B10895" s="8" t="s">
        <v>344</v>
      </c>
      <c r="C10895" s="13" t="n">
        <v>1.28750270588316</v>
      </c>
      <c r="D10895" s="13" t="n">
        <v>2.8725</v>
      </c>
      <c r="E10895" s="8" t="n">
        <f aca="false">IF(C10895&gt;=$B$4,1,0)</f>
        <v>0</v>
      </c>
      <c r="F10895" s="8" t="n">
        <f aca="false">IF(D10895&gt;=$B$4,1,0)</f>
        <v>0</v>
      </c>
      <c r="G10895" s="8" t="str">
        <f aca="false">IF(AND(E10895=1,F10895=1),"Both pay",IF(F10895=1,"Missed",IF(E10895=1,"False trigger","Neither")))</f>
        <v>Neither</v>
      </c>
    </row>
    <row r="10896" customFormat="false" ht="15" hidden="false" customHeight="false" outlineLevel="0" collapsed="false">
      <c r="A10896" s="8" t="n">
        <v>351</v>
      </c>
      <c r="B10896" s="8" t="s">
        <v>344</v>
      </c>
      <c r="C10896" s="13" t="n">
        <v>0.976777880286466</v>
      </c>
      <c r="D10896" s="13" t="n">
        <v>0.94125</v>
      </c>
      <c r="E10896" s="8" t="n">
        <f aca="false">IF(C10896&gt;=$B$4,1,0)</f>
        <v>0</v>
      </c>
      <c r="F10896" s="8" t="n">
        <f aca="false">IF(D10896&gt;=$B$4,1,0)</f>
        <v>0</v>
      </c>
      <c r="G10896" s="8" t="str">
        <f aca="false">IF(AND(E10896=1,F10896=1),"Both pay",IF(F10896=1,"Missed",IF(E10896=1,"False trigger","Neither")))</f>
        <v>Neither</v>
      </c>
    </row>
    <row r="10897" customFormat="false" ht="15" hidden="false" customHeight="false" outlineLevel="0" collapsed="false">
      <c r="A10897" s="8" t="n">
        <v>352</v>
      </c>
      <c r="B10897" s="8" t="s">
        <v>344</v>
      </c>
      <c r="C10897" s="13" t="n">
        <v>0.877898055459699</v>
      </c>
      <c r="D10897" s="13" t="n">
        <v>0.740000000000002</v>
      </c>
      <c r="E10897" s="8" t="n">
        <f aca="false">IF(C10897&gt;=$B$4,1,0)</f>
        <v>0</v>
      </c>
      <c r="F10897" s="8" t="n">
        <f aca="false">IF(D10897&gt;=$B$4,1,0)</f>
        <v>0</v>
      </c>
      <c r="G10897" s="8" t="str">
        <f aca="false">IF(AND(E10897=1,F10897=1),"Both pay",IF(F10897=1,"Missed",IF(E10897=1,"False trigger","Neither")))</f>
        <v>Neither</v>
      </c>
    </row>
    <row r="10898" customFormat="false" ht="15" hidden="false" customHeight="false" outlineLevel="0" collapsed="false">
      <c r="A10898" s="8" t="n">
        <v>353</v>
      </c>
      <c r="B10898" s="8" t="s">
        <v>344</v>
      </c>
      <c r="C10898" s="13" t="n">
        <v>0.890518405807534</v>
      </c>
      <c r="D10898" s="13" t="n">
        <v>0.341250000000002</v>
      </c>
      <c r="E10898" s="8" t="n">
        <f aca="false">IF(C10898&gt;=$B$4,1,0)</f>
        <v>0</v>
      </c>
      <c r="F10898" s="8" t="n">
        <f aca="false">IF(D10898&gt;=$B$4,1,0)</f>
        <v>0</v>
      </c>
      <c r="G10898" s="8" t="str">
        <f aca="false">IF(AND(E10898=1,F10898=1),"Both pay",IF(F10898=1,"Missed",IF(E10898=1,"False trigger","Neither")))</f>
        <v>Neither</v>
      </c>
    </row>
    <row r="10899" customFormat="false" ht="15" hidden="false" customHeight="false" outlineLevel="0" collapsed="false">
      <c r="A10899" s="8" t="n">
        <v>354</v>
      </c>
      <c r="B10899" s="8" t="s">
        <v>344</v>
      </c>
      <c r="C10899" s="13" t="n">
        <v>1.02116701312063</v>
      </c>
      <c r="D10899" s="13" t="n">
        <v>0.493124999999999</v>
      </c>
      <c r="E10899" s="8" t="n">
        <f aca="false">IF(C10899&gt;=$B$4,1,0)</f>
        <v>0</v>
      </c>
      <c r="F10899" s="8" t="n">
        <f aca="false">IF(D10899&gt;=$B$4,1,0)</f>
        <v>0</v>
      </c>
      <c r="G10899" s="8" t="str">
        <f aca="false">IF(AND(E10899=1,F10899=1),"Both pay",IF(F10899=1,"Missed",IF(E10899=1,"False trigger","Neither")))</f>
        <v>Neither</v>
      </c>
    </row>
    <row r="10900" customFormat="false" ht="15" hidden="false" customHeight="false" outlineLevel="0" collapsed="false">
      <c r="A10900" s="8" t="n">
        <v>355</v>
      </c>
      <c r="B10900" s="8" t="s">
        <v>344</v>
      </c>
      <c r="C10900" s="13" t="n">
        <v>0.796123782337695</v>
      </c>
      <c r="D10900" s="13" t="n">
        <v>0.2575</v>
      </c>
      <c r="E10900" s="8" t="n">
        <f aca="false">IF(C10900&gt;=$B$4,1,0)</f>
        <v>0</v>
      </c>
      <c r="F10900" s="8" t="n">
        <f aca="false">IF(D10900&gt;=$B$4,1,0)</f>
        <v>0</v>
      </c>
      <c r="G10900" s="8" t="str">
        <f aca="false">IF(AND(E10900=1,F10900=1),"Both pay",IF(F10900=1,"Missed",IF(E10900=1,"False trigger","Neither")))</f>
        <v>Neither</v>
      </c>
    </row>
    <row r="10901" customFormat="false" ht="15" hidden="false" customHeight="false" outlineLevel="0" collapsed="false">
      <c r="A10901" s="8" t="n">
        <v>356</v>
      </c>
      <c r="B10901" s="8" t="s">
        <v>344</v>
      </c>
      <c r="C10901" s="13" t="n">
        <v>0.350330370523594</v>
      </c>
      <c r="D10901" s="13" t="n">
        <v>0.248124999999995</v>
      </c>
      <c r="E10901" s="8" t="n">
        <f aca="false">IF(C10901&gt;=$B$4,1,0)</f>
        <v>0</v>
      </c>
      <c r="F10901" s="8" t="n">
        <f aca="false">IF(D10901&gt;=$B$4,1,0)</f>
        <v>0</v>
      </c>
      <c r="G10901" s="8" t="str">
        <f aca="false">IF(AND(E10901=1,F10901=1),"Both pay",IF(F10901=1,"Missed",IF(E10901=1,"False trigger","Neither")))</f>
        <v>Neither</v>
      </c>
    </row>
    <row r="10902" customFormat="false" ht="15" hidden="false" customHeight="false" outlineLevel="0" collapsed="false">
      <c r="A10902" s="8" t="n">
        <v>357</v>
      </c>
      <c r="B10902" s="8" t="s">
        <v>344</v>
      </c>
      <c r="C10902" s="13" t="n">
        <v>0.0921794095075156</v>
      </c>
      <c r="D10902" s="13" t="n">
        <v>0.356250000000003</v>
      </c>
      <c r="E10902" s="8" t="n">
        <f aca="false">IF(C10902&gt;=$B$4,1,0)</f>
        <v>0</v>
      </c>
      <c r="F10902" s="8" t="n">
        <f aca="false">IF(D10902&gt;=$B$4,1,0)</f>
        <v>0</v>
      </c>
      <c r="G10902" s="8" t="str">
        <f aca="false">IF(AND(E10902=1,F10902=1),"Both pay",IF(F10902=1,"Missed",IF(E10902=1,"False trigger","Neither")))</f>
        <v>Neither</v>
      </c>
    </row>
    <row r="10903" customFormat="false" ht="15" hidden="false" customHeight="false" outlineLevel="0" collapsed="false">
      <c r="A10903" s="8" t="n">
        <v>358</v>
      </c>
      <c r="B10903" s="8" t="s">
        <v>344</v>
      </c>
      <c r="C10903" s="13" t="n">
        <v>0.0745599264795657</v>
      </c>
      <c r="D10903" s="13" t="n">
        <v>0.460000000000008</v>
      </c>
      <c r="E10903" s="8" t="n">
        <f aca="false">IF(C10903&gt;=$B$4,1,0)</f>
        <v>0</v>
      </c>
      <c r="F10903" s="8" t="n">
        <f aca="false">IF(D10903&gt;=$B$4,1,0)</f>
        <v>0</v>
      </c>
      <c r="G10903" s="8" t="str">
        <f aca="false">IF(AND(E10903=1,F10903=1),"Both pay",IF(F10903=1,"Missed",IF(E10903=1,"False trigger","Neither")))</f>
        <v>Neither</v>
      </c>
    </row>
    <row r="10904" customFormat="false" ht="15" hidden="false" customHeight="false" outlineLevel="0" collapsed="false">
      <c r="A10904" s="8" t="n">
        <v>359</v>
      </c>
      <c r="B10904" s="8" t="s">
        <v>344</v>
      </c>
      <c r="C10904" s="13" t="n">
        <v>0.873330862116553</v>
      </c>
      <c r="D10904" s="13" t="n">
        <v>0.706249999999997</v>
      </c>
      <c r="E10904" s="8" t="n">
        <f aca="false">IF(C10904&gt;=$B$4,1,0)</f>
        <v>0</v>
      </c>
      <c r="F10904" s="8" t="n">
        <f aca="false">IF(D10904&gt;=$B$4,1,0)</f>
        <v>0</v>
      </c>
      <c r="G10904" s="8" t="str">
        <f aca="false">IF(AND(E10904=1,F10904=1),"Both pay",IF(F10904=1,"Missed",IF(E10904=1,"False trigger","Neither")))</f>
        <v>Neither</v>
      </c>
    </row>
    <row r="10905" customFormat="false" ht="15" hidden="false" customHeight="false" outlineLevel="0" collapsed="false">
      <c r="A10905" s="8" t="n">
        <v>360</v>
      </c>
      <c r="B10905" s="8" t="s">
        <v>344</v>
      </c>
      <c r="C10905" s="13" t="n">
        <v>1.51918682463594</v>
      </c>
      <c r="D10905" s="13" t="n">
        <v>2.74125</v>
      </c>
      <c r="E10905" s="8" t="n">
        <f aca="false">IF(C10905&gt;=$B$4,1,0)</f>
        <v>0</v>
      </c>
      <c r="F10905" s="8" t="n">
        <f aca="false">IF(D10905&gt;=$B$4,1,0)</f>
        <v>0</v>
      </c>
      <c r="G10905" s="8" t="str">
        <f aca="false">IF(AND(E10905=1,F10905=1),"Both pay",IF(F10905=1,"Missed",IF(E10905=1,"False trigger","Neither")))</f>
        <v>Neither</v>
      </c>
    </row>
    <row r="10906" customFormat="false" ht="15" hidden="false" customHeight="false" outlineLevel="0" collapsed="false">
      <c r="A10906" s="8" t="n">
        <v>361</v>
      </c>
      <c r="B10906" s="8" t="s">
        <v>344</v>
      </c>
      <c r="C10906" s="13" t="n">
        <v>1.40785103535685</v>
      </c>
      <c r="D10906" s="13" t="n">
        <v>2.416875</v>
      </c>
      <c r="E10906" s="8" t="n">
        <f aca="false">IF(C10906&gt;=$B$4,1,0)</f>
        <v>0</v>
      </c>
      <c r="F10906" s="8" t="n">
        <f aca="false">IF(D10906&gt;=$B$4,1,0)</f>
        <v>0</v>
      </c>
      <c r="G10906" s="8" t="str">
        <f aca="false">IF(AND(E10906=1,F10906=1),"Both pay",IF(F10906=1,"Missed",IF(E10906=1,"False trigger","Neither")))</f>
        <v>Neither</v>
      </c>
    </row>
    <row r="10907" customFormat="false" ht="15" hidden="false" customHeight="false" outlineLevel="0" collapsed="false">
      <c r="A10907" s="8" t="n">
        <v>362</v>
      </c>
      <c r="B10907" s="8" t="s">
        <v>344</v>
      </c>
      <c r="C10907" s="13" t="n">
        <v>0.249346965710117</v>
      </c>
      <c r="D10907" s="13" t="n">
        <v>2.66125</v>
      </c>
      <c r="E10907" s="8" t="n">
        <f aca="false">IF(C10907&gt;=$B$4,1,0)</f>
        <v>0</v>
      </c>
      <c r="F10907" s="8" t="n">
        <f aca="false">IF(D10907&gt;=$B$4,1,0)</f>
        <v>0</v>
      </c>
      <c r="G10907" s="8" t="str">
        <f aca="false">IF(AND(E10907=1,F10907=1),"Both pay",IF(F10907=1,"Missed",IF(E10907=1,"False trigger","Neither")))</f>
        <v>Neither</v>
      </c>
    </row>
    <row r="10908" customFormat="false" ht="15" hidden="false" customHeight="false" outlineLevel="0" collapsed="false">
      <c r="A10908" s="8" t="n">
        <v>363</v>
      </c>
      <c r="B10908" s="8" t="s">
        <v>344</v>
      </c>
      <c r="C10908" s="13" t="n">
        <v>0.59501844045996</v>
      </c>
      <c r="D10908" s="13" t="n">
        <v>3.25875</v>
      </c>
      <c r="E10908" s="8" t="n">
        <f aca="false">IF(C10908&gt;=$B$4,1,0)</f>
        <v>0</v>
      </c>
      <c r="F10908" s="8" t="n">
        <f aca="false">IF(D10908&gt;=$B$4,1,0)</f>
        <v>0</v>
      </c>
      <c r="G10908" s="8" t="str">
        <f aca="false">IF(AND(E10908=1,F10908=1),"Both pay",IF(F10908=1,"Missed",IF(E10908=1,"False trigger","Neither")))</f>
        <v>Neither</v>
      </c>
    </row>
    <row r="10909" customFormat="false" ht="15" hidden="false" customHeight="false" outlineLevel="0" collapsed="false">
      <c r="A10909" s="8" t="n">
        <v>364</v>
      </c>
      <c r="B10909" s="8" t="s">
        <v>344</v>
      </c>
      <c r="C10909" s="13" t="n">
        <v>0.927181783602578</v>
      </c>
      <c r="D10909" s="13" t="n">
        <v>3.221875</v>
      </c>
      <c r="E10909" s="8" t="n">
        <f aca="false">IF(C10909&gt;=$B$4,1,0)</f>
        <v>0</v>
      </c>
      <c r="F10909" s="8" t="n">
        <f aca="false">IF(D10909&gt;=$B$4,1,0)</f>
        <v>0</v>
      </c>
      <c r="G10909" s="8" t="str">
        <f aca="false">IF(AND(E10909=1,F10909=1),"Both pay",IF(F10909=1,"Missed",IF(E10909=1,"False trigger","Neither")))</f>
        <v>Neither</v>
      </c>
    </row>
    <row r="10910" customFormat="false" ht="15" hidden="false" customHeight="false" outlineLevel="0" collapsed="false">
      <c r="A10910" s="8" t="n">
        <v>368</v>
      </c>
      <c r="B10910" s="8" t="s">
        <v>344</v>
      </c>
      <c r="C10910" s="13" t="n">
        <v>3.4886080159761</v>
      </c>
      <c r="D10910" s="13" t="n">
        <v>11.045625</v>
      </c>
      <c r="E10910" s="8" t="n">
        <f aca="false">IF(C10910&gt;=$B$4,1,0)</f>
        <v>0</v>
      </c>
      <c r="F10910" s="8" t="n">
        <f aca="false">IF(D10910&gt;=$B$4,1,0)</f>
        <v>1</v>
      </c>
      <c r="G10910" s="8" t="str">
        <f aca="false">IF(AND(E10910=1,F10910=1),"Both pay",IF(F10910=1,"Missed",IF(E10910=1,"False trigger","Neither")))</f>
        <v>Missed</v>
      </c>
    </row>
    <row r="10911" customFormat="false" ht="15" hidden="false" customHeight="false" outlineLevel="0" collapsed="false">
      <c r="A10911" s="8" t="n">
        <v>369</v>
      </c>
      <c r="B10911" s="8" t="s">
        <v>344</v>
      </c>
      <c r="C10911" s="13" t="n">
        <v>3.30375114344335</v>
      </c>
      <c r="D10911" s="13" t="n">
        <v>10.26875</v>
      </c>
      <c r="E10911" s="8" t="n">
        <f aca="false">IF(C10911&gt;=$B$4,1,0)</f>
        <v>0</v>
      </c>
      <c r="F10911" s="8" t="n">
        <f aca="false">IF(D10911&gt;=$B$4,1,0)</f>
        <v>1</v>
      </c>
      <c r="G10911" s="8" t="str">
        <f aca="false">IF(AND(E10911=1,F10911=1),"Both pay",IF(F10911=1,"Missed",IF(E10911=1,"False trigger","Neither")))</f>
        <v>Missed</v>
      </c>
    </row>
    <row r="10912" customFormat="false" ht="15" hidden="false" customHeight="false" outlineLevel="0" collapsed="false">
      <c r="A10912" s="8" t="n">
        <v>370</v>
      </c>
      <c r="B10912" s="8" t="s">
        <v>344</v>
      </c>
      <c r="C10912" s="13" t="n">
        <v>2.20973415418339</v>
      </c>
      <c r="D10912" s="13" t="n">
        <v>5.908125</v>
      </c>
      <c r="E10912" s="8" t="n">
        <f aca="false">IF(C10912&gt;=$B$4,1,0)</f>
        <v>0</v>
      </c>
      <c r="F10912" s="8" t="n">
        <f aca="false">IF(D10912&gt;=$B$4,1,0)</f>
        <v>0</v>
      </c>
      <c r="G10912" s="8" t="str">
        <f aca="false">IF(AND(E10912=1,F10912=1),"Both pay",IF(F10912=1,"Missed",IF(E10912=1,"False trigger","Neither")))</f>
        <v>Neither</v>
      </c>
    </row>
    <row r="10913" customFormat="false" ht="15" hidden="false" customHeight="false" outlineLevel="0" collapsed="false">
      <c r="A10913" s="8" t="n">
        <v>371</v>
      </c>
      <c r="B10913" s="8" t="s">
        <v>344</v>
      </c>
      <c r="C10913" s="13" t="n">
        <v>1.8128045526447</v>
      </c>
      <c r="D10913" s="13" t="n">
        <v>3.41875</v>
      </c>
      <c r="E10913" s="8" t="n">
        <f aca="false">IF(C10913&gt;=$B$4,1,0)</f>
        <v>0</v>
      </c>
      <c r="F10913" s="8" t="n">
        <f aca="false">IF(D10913&gt;=$B$4,1,0)</f>
        <v>0</v>
      </c>
      <c r="G10913" s="8" t="str">
        <f aca="false">IF(AND(E10913=1,F10913=1),"Both pay",IF(F10913=1,"Missed",IF(E10913=1,"False trigger","Neither")))</f>
        <v>Neither</v>
      </c>
    </row>
    <row r="10914" customFormat="false" ht="15" hidden="false" customHeight="false" outlineLevel="0" collapsed="false">
      <c r="A10914" s="8" t="n">
        <v>372</v>
      </c>
      <c r="B10914" s="8" t="s">
        <v>344</v>
      </c>
      <c r="C10914" s="13" t="n">
        <v>4.93108254751645</v>
      </c>
      <c r="D10914" s="13" t="n">
        <v>6.421875</v>
      </c>
      <c r="E10914" s="8" t="n">
        <f aca="false">IF(C10914&gt;=$B$4,1,0)</f>
        <v>0</v>
      </c>
      <c r="F10914" s="8" t="n">
        <f aca="false">IF(D10914&gt;=$B$4,1,0)</f>
        <v>0</v>
      </c>
      <c r="G10914" s="8" t="str">
        <f aca="false">IF(AND(E10914=1,F10914=1),"Both pay",IF(F10914=1,"Missed",IF(E10914=1,"False trigger","Neither")))</f>
        <v>Neither</v>
      </c>
    </row>
    <row r="10915" customFormat="false" ht="15" hidden="false" customHeight="false" outlineLevel="0" collapsed="false">
      <c r="A10915" s="8" t="n">
        <v>373</v>
      </c>
      <c r="B10915" s="8" t="s">
        <v>344</v>
      </c>
      <c r="C10915" s="13" t="n">
        <v>5.48820970394089</v>
      </c>
      <c r="D10915" s="13" t="n">
        <v>12.1</v>
      </c>
      <c r="E10915" s="8" t="n">
        <f aca="false">IF(C10915&gt;=$B$4,1,0)</f>
        <v>0</v>
      </c>
      <c r="F10915" s="8" t="n">
        <f aca="false">IF(D10915&gt;=$B$4,1,0)</f>
        <v>1</v>
      </c>
      <c r="G10915" s="8" t="str">
        <f aca="false">IF(AND(E10915=1,F10915=1),"Both pay",IF(F10915=1,"Missed",IF(E10915=1,"False trigger","Neither")))</f>
        <v>Missed</v>
      </c>
    </row>
    <row r="10916" customFormat="false" ht="15" hidden="false" customHeight="false" outlineLevel="0" collapsed="false">
      <c r="A10916" s="8" t="n">
        <v>374</v>
      </c>
      <c r="B10916" s="8" t="s">
        <v>344</v>
      </c>
      <c r="C10916" s="13" t="n">
        <v>8.86875411229558</v>
      </c>
      <c r="D10916" s="13" t="n">
        <v>8.005625</v>
      </c>
      <c r="E10916" s="8" t="n">
        <f aca="false">IF(C10916&gt;=$B$4,1,0)</f>
        <v>0</v>
      </c>
      <c r="F10916" s="8" t="n">
        <f aca="false">IF(D10916&gt;=$B$4,1,0)</f>
        <v>0</v>
      </c>
      <c r="G10916" s="8" t="str">
        <f aca="false">IF(AND(E10916=1,F10916=1),"Both pay",IF(F10916=1,"Missed",IF(E10916=1,"False trigger","Neither")))</f>
        <v>Neither</v>
      </c>
    </row>
    <row r="10917" customFormat="false" ht="15" hidden="false" customHeight="false" outlineLevel="0" collapsed="false">
      <c r="A10917" s="8" t="n">
        <v>375</v>
      </c>
      <c r="B10917" s="8" t="s">
        <v>344</v>
      </c>
      <c r="C10917" s="13" t="n">
        <v>6.59355878673847</v>
      </c>
      <c r="D10917" s="13" t="n">
        <v>2.548125</v>
      </c>
      <c r="E10917" s="8" t="n">
        <f aca="false">IF(C10917&gt;=$B$4,1,0)</f>
        <v>0</v>
      </c>
      <c r="F10917" s="8" t="n">
        <f aca="false">IF(D10917&gt;=$B$4,1,0)</f>
        <v>0</v>
      </c>
      <c r="G10917" s="8" t="str">
        <f aca="false">IF(AND(E10917=1,F10917=1),"Both pay",IF(F10917=1,"Missed",IF(E10917=1,"False trigger","Neither")))</f>
        <v>Neither</v>
      </c>
    </row>
    <row r="10918" customFormat="false" ht="15" hidden="false" customHeight="false" outlineLevel="0" collapsed="false">
      <c r="A10918" s="8" t="n">
        <v>376</v>
      </c>
      <c r="B10918" s="8" t="s">
        <v>344</v>
      </c>
      <c r="C10918" s="13" t="n">
        <v>6.28488517816147</v>
      </c>
      <c r="D10918" s="13" t="n">
        <v>3.46374999999999</v>
      </c>
      <c r="E10918" s="8" t="n">
        <f aca="false">IF(C10918&gt;=$B$4,1,0)</f>
        <v>0</v>
      </c>
      <c r="F10918" s="8" t="n">
        <f aca="false">IF(D10918&gt;=$B$4,1,0)</f>
        <v>0</v>
      </c>
      <c r="G10918" s="8" t="str">
        <f aca="false">IF(AND(E10918=1,F10918=1),"Both pay",IF(F10918=1,"Missed",IF(E10918=1,"False trigger","Neither")))</f>
        <v>Neither</v>
      </c>
    </row>
    <row r="10919" customFormat="false" ht="15" hidden="false" customHeight="false" outlineLevel="0" collapsed="false">
      <c r="A10919" s="8" t="n">
        <v>377</v>
      </c>
      <c r="B10919" s="8" t="s">
        <v>344</v>
      </c>
      <c r="C10919" s="13" t="n">
        <v>7.40870291632009</v>
      </c>
      <c r="D10919" s="13" t="n">
        <v>7.31874999999999</v>
      </c>
      <c r="E10919" s="8" t="n">
        <f aca="false">IF(C10919&gt;=$B$4,1,0)</f>
        <v>0</v>
      </c>
      <c r="F10919" s="8" t="n">
        <f aca="false">IF(D10919&gt;=$B$4,1,0)</f>
        <v>0</v>
      </c>
      <c r="G10919" s="8" t="str">
        <f aca="false">IF(AND(E10919=1,F10919=1),"Both pay",IF(F10919=1,"Missed",IF(E10919=1,"False trigger","Neither")))</f>
        <v>Neither</v>
      </c>
    </row>
    <row r="10920" customFormat="false" ht="15" hidden="false" customHeight="false" outlineLevel="0" collapsed="false">
      <c r="A10920" s="8" t="n">
        <v>378</v>
      </c>
      <c r="B10920" s="8" t="s">
        <v>344</v>
      </c>
      <c r="C10920" s="13" t="n">
        <v>8.50264978724707</v>
      </c>
      <c r="D10920" s="13" t="n">
        <v>17.855</v>
      </c>
      <c r="E10920" s="8" t="n">
        <f aca="false">IF(C10920&gt;=$B$4,1,0)</f>
        <v>0</v>
      </c>
      <c r="F10920" s="8" t="n">
        <f aca="false">IF(D10920&gt;=$B$4,1,0)</f>
        <v>1</v>
      </c>
      <c r="G10920" s="8" t="str">
        <f aca="false">IF(AND(E10920=1,F10920=1),"Both pay",IF(F10920=1,"Missed",IF(E10920=1,"False trigger","Neither")))</f>
        <v>Missed</v>
      </c>
    </row>
    <row r="10921" customFormat="false" ht="15" hidden="false" customHeight="false" outlineLevel="0" collapsed="false">
      <c r="A10921" s="8" t="n">
        <v>379</v>
      </c>
      <c r="B10921" s="8" t="s">
        <v>344</v>
      </c>
      <c r="C10921" s="13" t="n">
        <v>10.9286027946427</v>
      </c>
      <c r="D10921" s="13" t="n">
        <v>19.248125</v>
      </c>
      <c r="E10921" s="8" t="n">
        <f aca="false">IF(C10921&gt;=$B$4,1,0)</f>
        <v>1</v>
      </c>
      <c r="F10921" s="8" t="n">
        <f aca="false">IF(D10921&gt;=$B$4,1,0)</f>
        <v>1</v>
      </c>
      <c r="G10921" s="8" t="str">
        <f aca="false">IF(AND(E10921=1,F10921=1),"Both pay",IF(F10921=1,"Missed",IF(E10921=1,"False trigger","Neither")))</f>
        <v>Both pay</v>
      </c>
    </row>
    <row r="10922" customFormat="false" ht="15" hidden="false" customHeight="false" outlineLevel="0" collapsed="false">
      <c r="A10922" s="8" t="n">
        <v>380</v>
      </c>
      <c r="B10922" s="8" t="s">
        <v>344</v>
      </c>
      <c r="C10922" s="13" t="n">
        <v>16.6354400566493</v>
      </c>
      <c r="D10922" s="13" t="n">
        <v>8.743125</v>
      </c>
      <c r="E10922" s="8" t="n">
        <f aca="false">IF(C10922&gt;=$B$4,1,0)</f>
        <v>1</v>
      </c>
      <c r="F10922" s="8" t="n">
        <f aca="false">IF(D10922&gt;=$B$4,1,0)</f>
        <v>0</v>
      </c>
      <c r="G10922" s="8" t="str">
        <f aca="false">IF(AND(E10922=1,F10922=1),"Both pay",IF(F10922=1,"Missed",IF(E10922=1,"False trigger","Neither")))</f>
        <v>False trigger</v>
      </c>
    </row>
    <row r="10923" customFormat="false" ht="15" hidden="false" customHeight="false" outlineLevel="0" collapsed="false">
      <c r="A10923" s="8" t="n">
        <v>381</v>
      </c>
      <c r="B10923" s="8" t="s">
        <v>344</v>
      </c>
      <c r="C10923" s="13" t="n">
        <v>9.85950830473742</v>
      </c>
      <c r="D10923" s="13" t="n">
        <v>3.31375000000001</v>
      </c>
      <c r="E10923" s="8" t="n">
        <f aca="false">IF(C10923&gt;=$B$4,1,0)</f>
        <v>0</v>
      </c>
      <c r="F10923" s="8" t="n">
        <f aca="false">IF(D10923&gt;=$B$4,1,0)</f>
        <v>0</v>
      </c>
      <c r="G10923" s="8" t="str">
        <f aca="false">IF(AND(E10923=1,F10923=1),"Both pay",IF(F10923=1,"Missed",IF(E10923=1,"False trigger","Neither")))</f>
        <v>Neither</v>
      </c>
    </row>
    <row r="10924" customFormat="false" ht="15" hidden="false" customHeight="false" outlineLevel="0" collapsed="false">
      <c r="A10924" s="8" t="n">
        <v>382</v>
      </c>
      <c r="B10924" s="8" t="s">
        <v>344</v>
      </c>
      <c r="C10924" s="13" t="n">
        <v>2.88213896549997</v>
      </c>
      <c r="D10924" s="13" t="n">
        <v>2.39187500000001</v>
      </c>
      <c r="E10924" s="8" t="n">
        <f aca="false">IF(C10924&gt;=$B$4,1,0)</f>
        <v>0</v>
      </c>
      <c r="F10924" s="8" t="n">
        <f aca="false">IF(D10924&gt;=$B$4,1,0)</f>
        <v>0</v>
      </c>
      <c r="G10924" s="8" t="str">
        <f aca="false">IF(AND(E10924=1,F10924=1),"Both pay",IF(F10924=1,"Missed",IF(E10924=1,"False trigger","Neither")))</f>
        <v>Neither</v>
      </c>
    </row>
    <row r="10925" customFormat="false" ht="15" hidden="false" customHeight="false" outlineLevel="0" collapsed="false">
      <c r="A10925" s="8" t="n">
        <v>383</v>
      </c>
      <c r="B10925" s="8" t="s">
        <v>344</v>
      </c>
      <c r="C10925" s="13" t="n">
        <v>2.8167992441405</v>
      </c>
      <c r="D10925" s="13" t="n">
        <v>2.11562500000001</v>
      </c>
      <c r="E10925" s="8" t="n">
        <f aca="false">IF(C10925&gt;=$B$4,1,0)</f>
        <v>0</v>
      </c>
      <c r="F10925" s="8" t="n">
        <f aca="false">IF(D10925&gt;=$B$4,1,0)</f>
        <v>0</v>
      </c>
      <c r="G10925" s="8" t="str">
        <f aca="false">IF(AND(E10925=1,F10925=1),"Both pay",IF(F10925=1,"Missed",IF(E10925=1,"False trigger","Neither")))</f>
        <v>Neither</v>
      </c>
    </row>
    <row r="10926" customFormat="false" ht="15" hidden="false" customHeight="false" outlineLevel="0" collapsed="false">
      <c r="A10926" s="8" t="n">
        <v>384</v>
      </c>
      <c r="B10926" s="8" t="s">
        <v>344</v>
      </c>
      <c r="C10926" s="13" t="n">
        <v>2.68935786343385</v>
      </c>
      <c r="D10926" s="13" t="n">
        <v>2.25375</v>
      </c>
      <c r="E10926" s="8" t="n">
        <f aca="false">IF(C10926&gt;=$B$4,1,0)</f>
        <v>0</v>
      </c>
      <c r="F10926" s="8" t="n">
        <f aca="false">IF(D10926&gt;=$B$4,1,0)</f>
        <v>0</v>
      </c>
      <c r="G10926" s="8" t="str">
        <f aca="false">IF(AND(E10926=1,F10926=1),"Both pay",IF(F10926=1,"Missed",IF(E10926=1,"False trigger","Neither")))</f>
        <v>Neither</v>
      </c>
    </row>
    <row r="10927" customFormat="false" ht="15" hidden="false" customHeight="false" outlineLevel="0" collapsed="false">
      <c r="A10927" s="8" t="n">
        <v>385</v>
      </c>
      <c r="B10927" s="8" t="s">
        <v>344</v>
      </c>
      <c r="C10927" s="13" t="n">
        <v>2.46368276530544</v>
      </c>
      <c r="D10927" s="13" t="n">
        <v>3.10625</v>
      </c>
      <c r="E10927" s="8" t="n">
        <f aca="false">IF(C10927&gt;=$B$4,1,0)</f>
        <v>0</v>
      </c>
      <c r="F10927" s="8" t="n">
        <f aca="false">IF(D10927&gt;=$B$4,1,0)</f>
        <v>0</v>
      </c>
      <c r="G10927" s="8" t="str">
        <f aca="false">IF(AND(E10927=1,F10927=1),"Both pay",IF(F10927=1,"Missed",IF(E10927=1,"False trigger","Neither")))</f>
        <v>Neither</v>
      </c>
    </row>
    <row r="10928" customFormat="false" ht="15" hidden="false" customHeight="false" outlineLevel="0" collapsed="false">
      <c r="A10928" s="8" t="n">
        <v>386</v>
      </c>
      <c r="B10928" s="8" t="s">
        <v>344</v>
      </c>
      <c r="C10928" s="13" t="n">
        <v>2.59490076351687</v>
      </c>
      <c r="D10928" s="13" t="n">
        <v>3.55500000000001</v>
      </c>
      <c r="E10928" s="8" t="n">
        <f aca="false">IF(C10928&gt;=$B$4,1,0)</f>
        <v>0</v>
      </c>
      <c r="F10928" s="8" t="n">
        <f aca="false">IF(D10928&gt;=$B$4,1,0)</f>
        <v>0</v>
      </c>
      <c r="G10928" s="8" t="str">
        <f aca="false">IF(AND(E10928=1,F10928=1),"Both pay",IF(F10928=1,"Missed",IF(E10928=1,"False trigger","Neither")))</f>
        <v>Neither</v>
      </c>
    </row>
    <row r="10929" customFormat="false" ht="15" hidden="false" customHeight="false" outlineLevel="0" collapsed="false">
      <c r="A10929" s="8" t="n">
        <v>387</v>
      </c>
      <c r="B10929" s="8" t="s">
        <v>344</v>
      </c>
      <c r="C10929" s="13" t="n">
        <v>2.32585712515427</v>
      </c>
      <c r="D10929" s="13" t="n">
        <v>3.674375</v>
      </c>
      <c r="E10929" s="8" t="n">
        <f aca="false">IF(C10929&gt;=$B$4,1,0)</f>
        <v>0</v>
      </c>
      <c r="F10929" s="8" t="n">
        <f aca="false">IF(D10929&gt;=$B$4,1,0)</f>
        <v>0</v>
      </c>
      <c r="G10929" s="8" t="str">
        <f aca="false">IF(AND(E10929=1,F10929=1),"Both pay",IF(F10929=1,"Missed",IF(E10929=1,"False trigger","Neither")))</f>
        <v>Neither</v>
      </c>
    </row>
    <row r="10930" customFormat="false" ht="15" hidden="false" customHeight="false" outlineLevel="0" collapsed="false">
      <c r="A10930" s="8" t="n">
        <v>389</v>
      </c>
      <c r="B10930" s="8" t="s">
        <v>344</v>
      </c>
      <c r="C10930" s="13" t="n">
        <v>2.49910357484161</v>
      </c>
      <c r="D10930" s="13" t="n">
        <v>2.70812500000001</v>
      </c>
      <c r="E10930" s="8" t="n">
        <f aca="false">IF(C10930&gt;=$B$4,1,0)</f>
        <v>0</v>
      </c>
      <c r="F10930" s="8" t="n">
        <f aca="false">IF(D10930&gt;=$B$4,1,0)</f>
        <v>0</v>
      </c>
      <c r="G10930" s="8" t="str">
        <f aca="false">IF(AND(E10930=1,F10930=1),"Both pay",IF(F10930=1,"Missed",IF(E10930=1,"False trigger","Neither")))</f>
        <v>Neither</v>
      </c>
    </row>
    <row r="10931" customFormat="false" ht="15" hidden="false" customHeight="false" outlineLevel="0" collapsed="false">
      <c r="A10931" s="8" t="n">
        <v>390</v>
      </c>
      <c r="B10931" s="8" t="s">
        <v>344</v>
      </c>
      <c r="C10931" s="13" t="n">
        <v>2.7704711198801</v>
      </c>
      <c r="D10931" s="13" t="n">
        <v>1.574375</v>
      </c>
      <c r="E10931" s="8" t="n">
        <f aca="false">IF(C10931&gt;=$B$4,1,0)</f>
        <v>0</v>
      </c>
      <c r="F10931" s="8" t="n">
        <f aca="false">IF(D10931&gt;=$B$4,1,0)</f>
        <v>0</v>
      </c>
      <c r="G10931" s="8" t="str">
        <f aca="false">IF(AND(E10931=1,F10931=1),"Both pay",IF(F10931=1,"Missed",IF(E10931=1,"False trigger","Neither")))</f>
        <v>Neither</v>
      </c>
    </row>
    <row r="10932" customFormat="false" ht="15" hidden="false" customHeight="false" outlineLevel="0" collapsed="false">
      <c r="A10932" s="8" t="n">
        <v>395</v>
      </c>
      <c r="B10932" s="8" t="s">
        <v>344</v>
      </c>
      <c r="C10932" s="13" t="n">
        <v>3.39087844537083</v>
      </c>
      <c r="D10932" s="13" t="n">
        <v>4.495625</v>
      </c>
      <c r="E10932" s="8" t="n">
        <f aca="false">IF(C10932&gt;=$B$4,1,0)</f>
        <v>0</v>
      </c>
      <c r="F10932" s="8" t="n">
        <f aca="false">IF(D10932&gt;=$B$4,1,0)</f>
        <v>0</v>
      </c>
      <c r="G10932" s="8" t="str">
        <f aca="false">IF(AND(E10932=1,F10932=1),"Both pay",IF(F10932=1,"Missed",IF(E10932=1,"False trigger","Neither")))</f>
        <v>Neither</v>
      </c>
    </row>
    <row r="10933" customFormat="false" ht="15" hidden="false" customHeight="false" outlineLevel="0" collapsed="false">
      <c r="A10933" s="8" t="n">
        <v>396</v>
      </c>
      <c r="B10933" s="8" t="s">
        <v>344</v>
      </c>
      <c r="C10933" s="13" t="n">
        <v>3.14333746136794</v>
      </c>
      <c r="D10933" s="13" t="n">
        <v>4.189375</v>
      </c>
      <c r="E10933" s="8" t="n">
        <f aca="false">IF(C10933&gt;=$B$4,1,0)</f>
        <v>0</v>
      </c>
      <c r="F10933" s="8" t="n">
        <f aca="false">IF(D10933&gt;=$B$4,1,0)</f>
        <v>0</v>
      </c>
      <c r="G10933" s="8" t="str">
        <f aca="false">IF(AND(E10933=1,F10933=1),"Both pay",IF(F10933=1,"Missed",IF(E10933=1,"False trigger","Neither")))</f>
        <v>Neither</v>
      </c>
    </row>
    <row r="10934" customFormat="false" ht="15" hidden="false" customHeight="false" outlineLevel="0" collapsed="false">
      <c r="A10934" s="8" t="n">
        <v>397</v>
      </c>
      <c r="B10934" s="8" t="s">
        <v>344</v>
      </c>
      <c r="C10934" s="13" t="n">
        <v>3.43482068079507</v>
      </c>
      <c r="D10934" s="13" t="n">
        <v>3.83125</v>
      </c>
      <c r="E10934" s="8" t="n">
        <f aca="false">IF(C10934&gt;=$B$4,1,0)</f>
        <v>0</v>
      </c>
      <c r="F10934" s="8" t="n">
        <f aca="false">IF(D10934&gt;=$B$4,1,0)</f>
        <v>0</v>
      </c>
      <c r="G10934" s="8" t="str">
        <f aca="false">IF(AND(E10934=1,F10934=1),"Both pay",IF(F10934=1,"Missed",IF(E10934=1,"False trigger","Neither")))</f>
        <v>Neither</v>
      </c>
    </row>
    <row r="10935" customFormat="false" ht="15" hidden="false" customHeight="false" outlineLevel="0" collapsed="false">
      <c r="A10935" s="8" t="n">
        <v>399</v>
      </c>
      <c r="B10935" s="8" t="s">
        <v>344</v>
      </c>
      <c r="C10935" s="13" t="n">
        <v>0.0521902939814218</v>
      </c>
      <c r="D10935" s="13" t="n">
        <v>0.176250000000003</v>
      </c>
      <c r="E10935" s="8" t="n">
        <f aca="false">IF(C10935&gt;=$B$4,1,0)</f>
        <v>0</v>
      </c>
      <c r="F10935" s="8" t="n">
        <f aca="false">IF(D10935&gt;=$B$4,1,0)</f>
        <v>0</v>
      </c>
      <c r="G10935" s="8" t="str">
        <f aca="false">IF(AND(E10935=1,F10935=1),"Both pay",IF(F10935=1,"Missed",IF(E10935=1,"False trigger","Neither")))</f>
        <v>Neither</v>
      </c>
    </row>
    <row r="10936" customFormat="false" ht="15" hidden="false" customHeight="false" outlineLevel="0" collapsed="false">
      <c r="A10936" s="8" t="n">
        <v>400</v>
      </c>
      <c r="B10936" s="8" t="s">
        <v>344</v>
      </c>
      <c r="C10936" s="13" t="n">
        <v>0.0599462114851441</v>
      </c>
      <c r="D10936" s="13" t="n">
        <v>0.116875</v>
      </c>
      <c r="E10936" s="8" t="n">
        <f aca="false">IF(C10936&gt;=$B$4,1,0)</f>
        <v>0</v>
      </c>
      <c r="F10936" s="8" t="n">
        <f aca="false">IF(D10936&gt;=$B$4,1,0)</f>
        <v>0</v>
      </c>
      <c r="G10936" s="8" t="str">
        <f aca="false">IF(AND(E10936=1,F10936=1),"Both pay",IF(F10936=1,"Missed",IF(E10936=1,"False trigger","Neither")))</f>
        <v>Neither</v>
      </c>
    </row>
    <row r="10937" customFormat="false" ht="15" hidden="false" customHeight="false" outlineLevel="0" collapsed="false">
      <c r="A10937" s="8" t="n">
        <v>401</v>
      </c>
      <c r="B10937" s="8" t="s">
        <v>344</v>
      </c>
      <c r="C10937" s="13" t="n">
        <v>0.0939753911050722</v>
      </c>
      <c r="D10937" s="13" t="n">
        <v>0.0562499999999985</v>
      </c>
      <c r="E10937" s="8" t="n">
        <f aca="false">IF(C10937&gt;=$B$4,1,0)</f>
        <v>0</v>
      </c>
      <c r="F10937" s="8" t="n">
        <f aca="false">IF(D10937&gt;=$B$4,1,0)</f>
        <v>0</v>
      </c>
      <c r="G10937" s="8" t="str">
        <f aca="false">IF(AND(E10937=1,F10937=1),"Both pay",IF(F10937=1,"Missed",IF(E10937=1,"False trigger","Neither")))</f>
        <v>Neither</v>
      </c>
    </row>
    <row r="10938" customFormat="false" ht="15" hidden="false" customHeight="false" outlineLevel="0" collapsed="false">
      <c r="A10938" s="8" t="n">
        <v>402</v>
      </c>
      <c r="B10938" s="8" t="s">
        <v>344</v>
      </c>
      <c r="C10938" s="13" t="n">
        <v>0.0193474965956781</v>
      </c>
      <c r="D10938" s="13" t="n">
        <v>0.0281249999999957</v>
      </c>
      <c r="E10938" s="8" t="n">
        <f aca="false">IF(C10938&gt;=$B$4,1,0)</f>
        <v>0</v>
      </c>
      <c r="F10938" s="8" t="n">
        <f aca="false">IF(D10938&gt;=$B$4,1,0)</f>
        <v>0</v>
      </c>
      <c r="G10938" s="8" t="str">
        <f aca="false">IF(AND(E10938=1,F10938=1),"Both pay",IF(F10938=1,"Missed",IF(E10938=1,"False trigger","Neither")))</f>
        <v>Neither</v>
      </c>
    </row>
    <row r="10939" customFormat="false" ht="15" hidden="false" customHeight="false" outlineLevel="0" collapsed="false">
      <c r="A10939" s="8" t="n">
        <v>403</v>
      </c>
      <c r="B10939" s="8" t="s">
        <v>344</v>
      </c>
      <c r="C10939" s="13" t="n">
        <v>0.0236639937467657</v>
      </c>
      <c r="D10939" s="13" t="n">
        <v>0.0087499999999991</v>
      </c>
      <c r="E10939" s="8" t="n">
        <f aca="false">IF(C10939&gt;=$B$4,1,0)</f>
        <v>0</v>
      </c>
      <c r="F10939" s="8" t="n">
        <f aca="false">IF(D10939&gt;=$B$4,1,0)</f>
        <v>0</v>
      </c>
      <c r="G10939" s="8" t="str">
        <f aca="false">IF(AND(E10939=1,F10939=1),"Both pay",IF(F10939=1,"Missed",IF(E10939=1,"False trigger","Neither")))</f>
        <v>Neither</v>
      </c>
    </row>
    <row r="10940" customFormat="false" ht="15" hidden="false" customHeight="false" outlineLevel="0" collapsed="false">
      <c r="A10940" s="8" t="n">
        <v>404</v>
      </c>
      <c r="B10940" s="8" t="s">
        <v>344</v>
      </c>
      <c r="C10940" s="13" t="n">
        <v>0.237059824317672</v>
      </c>
      <c r="D10940" s="13" t="n">
        <v>0.120000000000001</v>
      </c>
      <c r="E10940" s="8" t="n">
        <f aca="false">IF(C10940&gt;=$B$4,1,0)</f>
        <v>0</v>
      </c>
      <c r="F10940" s="8" t="n">
        <f aca="false">IF(D10940&gt;=$B$4,1,0)</f>
        <v>0</v>
      </c>
      <c r="G10940" s="8" t="str">
        <f aca="false">IF(AND(E10940=1,F10940=1),"Both pay",IF(F10940=1,"Missed",IF(E10940=1,"False trigger","Neither")))</f>
        <v>Neither</v>
      </c>
    </row>
    <row r="10941" customFormat="false" ht="15" hidden="false" customHeight="false" outlineLevel="0" collapsed="false">
      <c r="A10941" s="8" t="n">
        <v>405</v>
      </c>
      <c r="B10941" s="8" t="s">
        <v>344</v>
      </c>
      <c r="C10941" s="13" t="n">
        <v>0.18695529812735</v>
      </c>
      <c r="D10941" s="13" t="n">
        <v>0.157500000000002</v>
      </c>
      <c r="E10941" s="8" t="n">
        <f aca="false">IF(C10941&gt;=$B$4,1,0)</f>
        <v>0</v>
      </c>
      <c r="F10941" s="8" t="n">
        <f aca="false">IF(D10941&gt;=$B$4,1,0)</f>
        <v>0</v>
      </c>
      <c r="G10941" s="8" t="str">
        <f aca="false">IF(AND(E10941=1,F10941=1),"Both pay",IF(F10941=1,"Missed",IF(E10941=1,"False trigger","Neither")))</f>
        <v>Neither</v>
      </c>
    </row>
    <row r="10942" customFormat="false" ht="15" hidden="false" customHeight="false" outlineLevel="0" collapsed="false">
      <c r="A10942" s="8" t="n">
        <v>406</v>
      </c>
      <c r="B10942" s="8" t="s">
        <v>344</v>
      </c>
      <c r="C10942" s="13" t="n">
        <v>0.61295111152706</v>
      </c>
      <c r="D10942" s="13" t="n">
        <v>0.593125000000001</v>
      </c>
      <c r="E10942" s="8" t="n">
        <f aca="false">IF(C10942&gt;=$B$4,1,0)</f>
        <v>0</v>
      </c>
      <c r="F10942" s="8" t="n">
        <f aca="false">IF(D10942&gt;=$B$4,1,0)</f>
        <v>0</v>
      </c>
      <c r="G10942" s="8" t="str">
        <f aca="false">IF(AND(E10942=1,F10942=1),"Both pay",IF(F10942=1,"Missed",IF(E10942=1,"False trigger","Neither")))</f>
        <v>Neither</v>
      </c>
    </row>
    <row r="10943" customFormat="false" ht="15" hidden="false" customHeight="false" outlineLevel="0" collapsed="false">
      <c r="A10943" s="8" t="n">
        <v>407</v>
      </c>
      <c r="B10943" s="8" t="s">
        <v>344</v>
      </c>
      <c r="C10943" s="13" t="n">
        <v>1.02935599635772</v>
      </c>
      <c r="D10943" s="13" t="n">
        <v>2.5125</v>
      </c>
      <c r="E10943" s="8" t="n">
        <f aca="false">IF(C10943&gt;=$B$4,1,0)</f>
        <v>0</v>
      </c>
      <c r="F10943" s="8" t="n">
        <f aca="false">IF(D10943&gt;=$B$4,1,0)</f>
        <v>0</v>
      </c>
      <c r="G10943" s="8" t="str">
        <f aca="false">IF(AND(E10943=1,F10943=1),"Both pay",IF(F10943=1,"Missed",IF(E10943=1,"False trigger","Neither")))</f>
        <v>Neither</v>
      </c>
    </row>
    <row r="10944" customFormat="false" ht="15" hidden="false" customHeight="false" outlineLevel="0" collapsed="false">
      <c r="A10944" s="8" t="n">
        <v>408</v>
      </c>
      <c r="B10944" s="8" t="s">
        <v>344</v>
      </c>
      <c r="C10944" s="13" t="n">
        <v>0.940595234974509</v>
      </c>
      <c r="D10944" s="13" t="n">
        <v>2.385</v>
      </c>
      <c r="E10944" s="8" t="n">
        <f aca="false">IF(C10944&gt;=$B$4,1,0)</f>
        <v>0</v>
      </c>
      <c r="F10944" s="8" t="n">
        <f aca="false">IF(D10944&gt;=$B$4,1,0)</f>
        <v>0</v>
      </c>
      <c r="G10944" s="8" t="str">
        <f aca="false">IF(AND(E10944=1,F10944=1),"Both pay",IF(F10944=1,"Missed",IF(E10944=1,"False trigger","Neither")))</f>
        <v>Neither</v>
      </c>
    </row>
    <row r="10945" customFormat="false" ht="15" hidden="false" customHeight="false" outlineLevel="0" collapsed="false">
      <c r="A10945" s="8" t="n">
        <v>409</v>
      </c>
      <c r="B10945" s="8" t="s">
        <v>344</v>
      </c>
      <c r="C10945" s="13" t="n">
        <v>0.842509998508866</v>
      </c>
      <c r="D10945" s="13" t="n">
        <v>1.6775</v>
      </c>
      <c r="E10945" s="8" t="n">
        <f aca="false">IF(C10945&gt;=$B$4,1,0)</f>
        <v>0</v>
      </c>
      <c r="F10945" s="8" t="n">
        <f aca="false">IF(D10945&gt;=$B$4,1,0)</f>
        <v>0</v>
      </c>
      <c r="G10945" s="8" t="str">
        <f aca="false">IF(AND(E10945=1,F10945=1),"Both pay",IF(F10945=1,"Missed",IF(E10945=1,"False trigger","Neither")))</f>
        <v>Neither</v>
      </c>
    </row>
    <row r="10946" customFormat="false" ht="15" hidden="false" customHeight="false" outlineLevel="0" collapsed="false">
      <c r="A10946" s="8" t="n">
        <v>410</v>
      </c>
      <c r="B10946" s="8" t="s">
        <v>344</v>
      </c>
      <c r="C10946" s="13" t="n">
        <v>0.459471440257577</v>
      </c>
      <c r="D10946" s="13" t="n">
        <v>0.430624999999999</v>
      </c>
      <c r="E10946" s="8" t="n">
        <f aca="false">IF(C10946&gt;=$B$4,1,0)</f>
        <v>0</v>
      </c>
      <c r="F10946" s="8" t="n">
        <f aca="false">IF(D10946&gt;=$B$4,1,0)</f>
        <v>0</v>
      </c>
      <c r="G10946" s="8" t="str">
        <f aca="false">IF(AND(E10946=1,F10946=1),"Both pay",IF(F10946=1,"Missed",IF(E10946=1,"False trigger","Neither")))</f>
        <v>Neither</v>
      </c>
    </row>
    <row r="10947" customFormat="false" ht="15" hidden="false" customHeight="false" outlineLevel="0" collapsed="false">
      <c r="A10947" s="8" t="n">
        <v>411</v>
      </c>
      <c r="B10947" s="8" t="s">
        <v>344</v>
      </c>
      <c r="C10947" s="13" t="n">
        <v>0.49608415152062</v>
      </c>
      <c r="D10947" s="13" t="n">
        <v>0.201250000000002</v>
      </c>
      <c r="E10947" s="8" t="n">
        <f aca="false">IF(C10947&gt;=$B$4,1,0)</f>
        <v>0</v>
      </c>
      <c r="F10947" s="8" t="n">
        <f aca="false">IF(D10947&gt;=$B$4,1,0)</f>
        <v>0</v>
      </c>
      <c r="G10947" s="8" t="str">
        <f aca="false">IF(AND(E10947=1,F10947=1),"Both pay",IF(F10947=1,"Missed",IF(E10947=1,"False trigger","Neither")))</f>
        <v>Neither</v>
      </c>
    </row>
    <row r="10948" customFormat="false" ht="15" hidden="false" customHeight="false" outlineLevel="0" collapsed="false">
      <c r="A10948" s="8" t="n">
        <v>412</v>
      </c>
      <c r="B10948" s="8" t="s">
        <v>344</v>
      </c>
      <c r="C10948" s="13" t="n">
        <v>0.552572076730812</v>
      </c>
      <c r="D10948" s="13" t="n">
        <v>0.318124999999998</v>
      </c>
      <c r="E10948" s="8" t="n">
        <f aca="false">IF(C10948&gt;=$B$4,1,0)</f>
        <v>0</v>
      </c>
      <c r="F10948" s="8" t="n">
        <f aca="false">IF(D10948&gt;=$B$4,1,0)</f>
        <v>0</v>
      </c>
      <c r="G10948" s="8" t="str">
        <f aca="false">IF(AND(E10948=1,F10948=1),"Both pay",IF(F10948=1,"Missed",IF(E10948=1,"False trigger","Neither")))</f>
        <v>Neither</v>
      </c>
    </row>
    <row r="10949" customFormat="false" ht="15" hidden="false" customHeight="false" outlineLevel="0" collapsed="false">
      <c r="A10949" s="8" t="n">
        <v>413</v>
      </c>
      <c r="B10949" s="8" t="s">
        <v>344</v>
      </c>
      <c r="C10949" s="13" t="n">
        <v>0.285413001289047</v>
      </c>
      <c r="D10949" s="13" t="n">
        <v>0.296250000000001</v>
      </c>
      <c r="E10949" s="8" t="n">
        <f aca="false">IF(C10949&gt;=$B$4,1,0)</f>
        <v>0</v>
      </c>
      <c r="F10949" s="8" t="n">
        <f aca="false">IF(D10949&gt;=$B$4,1,0)</f>
        <v>0</v>
      </c>
      <c r="G10949" s="8" t="str">
        <f aca="false">IF(AND(E10949=1,F10949=1),"Both pay",IF(F10949=1,"Missed",IF(E10949=1,"False trigger","Neither")))</f>
        <v>Neither</v>
      </c>
    </row>
    <row r="10950" customFormat="false" ht="15" hidden="false" customHeight="false" outlineLevel="0" collapsed="false">
      <c r="A10950" s="8" t="n">
        <v>414</v>
      </c>
      <c r="B10950" s="8" t="s">
        <v>344</v>
      </c>
      <c r="C10950" s="13" t="n">
        <v>0.0804675560483616</v>
      </c>
      <c r="D10950" s="13" t="n">
        <v>0.285625000000003</v>
      </c>
      <c r="E10950" s="8" t="n">
        <f aca="false">IF(C10950&gt;=$B$4,1,0)</f>
        <v>0</v>
      </c>
      <c r="F10950" s="8" t="n">
        <f aca="false">IF(D10950&gt;=$B$4,1,0)</f>
        <v>0</v>
      </c>
      <c r="G10950" s="8" t="str">
        <f aca="false">IF(AND(E10950=1,F10950=1),"Both pay",IF(F10950=1,"Missed",IF(E10950=1,"False trigger","Neither")))</f>
        <v>Neither</v>
      </c>
    </row>
    <row r="10951" customFormat="false" ht="15" hidden="false" customHeight="false" outlineLevel="0" collapsed="false">
      <c r="A10951" s="8" t="n">
        <v>415</v>
      </c>
      <c r="B10951" s="8" t="s">
        <v>344</v>
      </c>
      <c r="C10951" s="13" t="n">
        <v>0.233822952997549</v>
      </c>
      <c r="D10951" s="13" t="n">
        <v>0.34</v>
      </c>
      <c r="E10951" s="8" t="n">
        <f aca="false">IF(C10951&gt;=$B$4,1,0)</f>
        <v>0</v>
      </c>
      <c r="F10951" s="8" t="n">
        <f aca="false">IF(D10951&gt;=$B$4,1,0)</f>
        <v>0</v>
      </c>
      <c r="G10951" s="8" t="str">
        <f aca="false">IF(AND(E10951=1,F10951=1),"Both pay",IF(F10951=1,"Missed",IF(E10951=1,"False trigger","Neither")))</f>
        <v>Neither</v>
      </c>
    </row>
    <row r="10952" customFormat="false" ht="15" hidden="false" customHeight="false" outlineLevel="0" collapsed="false">
      <c r="A10952" s="8" t="n">
        <v>416</v>
      </c>
      <c r="B10952" s="8" t="s">
        <v>344</v>
      </c>
      <c r="C10952" s="13" t="n">
        <v>0.613336440049789</v>
      </c>
      <c r="D10952" s="13" t="n">
        <v>0.46875</v>
      </c>
      <c r="E10952" s="8" t="n">
        <f aca="false">IF(C10952&gt;=$B$4,1,0)</f>
        <v>0</v>
      </c>
      <c r="F10952" s="8" t="n">
        <f aca="false">IF(D10952&gt;=$B$4,1,0)</f>
        <v>0</v>
      </c>
      <c r="G10952" s="8" t="str">
        <f aca="false">IF(AND(E10952=1,F10952=1),"Both pay",IF(F10952=1,"Missed",IF(E10952=1,"False trigger","Neither")))</f>
        <v>Neither</v>
      </c>
    </row>
    <row r="10953" customFormat="false" ht="15" hidden="false" customHeight="false" outlineLevel="0" collapsed="false">
      <c r="A10953" s="8" t="n">
        <v>417</v>
      </c>
      <c r="B10953" s="8" t="s">
        <v>344</v>
      </c>
      <c r="C10953" s="13" t="n">
        <v>1.13259896828608</v>
      </c>
      <c r="D10953" s="13" t="n">
        <v>1.239375</v>
      </c>
      <c r="E10953" s="8" t="n">
        <f aca="false">IF(C10953&gt;=$B$4,1,0)</f>
        <v>0</v>
      </c>
      <c r="F10953" s="8" t="n">
        <f aca="false">IF(D10953&gt;=$B$4,1,0)</f>
        <v>0</v>
      </c>
      <c r="G10953" s="8" t="str">
        <f aca="false">IF(AND(E10953=1,F10953=1),"Both pay",IF(F10953=1,"Missed",IF(E10953=1,"False trigger","Neither")))</f>
        <v>Neither</v>
      </c>
    </row>
    <row r="10954" customFormat="false" ht="15" hidden="false" customHeight="false" outlineLevel="0" collapsed="false">
      <c r="A10954" s="8" t="n">
        <v>418</v>
      </c>
      <c r="B10954" s="8" t="s">
        <v>344</v>
      </c>
      <c r="C10954" s="13" t="n">
        <v>0.618931381015337</v>
      </c>
      <c r="D10954" s="13" t="n">
        <v>1.80125</v>
      </c>
      <c r="E10954" s="8" t="n">
        <f aca="false">IF(C10954&gt;=$B$4,1,0)</f>
        <v>0</v>
      </c>
      <c r="F10954" s="8" t="n">
        <f aca="false">IF(D10954&gt;=$B$4,1,0)</f>
        <v>0</v>
      </c>
      <c r="G10954" s="8" t="str">
        <f aca="false">IF(AND(E10954=1,F10954=1),"Both pay",IF(F10954=1,"Missed",IF(E10954=1,"False trigger","Neither")))</f>
        <v>Neither</v>
      </c>
    </row>
    <row r="10955" customFormat="false" ht="15" hidden="false" customHeight="false" outlineLevel="0" collapsed="false">
      <c r="A10955" s="8" t="n">
        <v>419</v>
      </c>
      <c r="B10955" s="8" t="s">
        <v>344</v>
      </c>
      <c r="C10955" s="13" t="n">
        <v>0.632925698894084</v>
      </c>
      <c r="D10955" s="13" t="n">
        <v>2.721875</v>
      </c>
      <c r="E10955" s="8" t="n">
        <f aca="false">IF(C10955&gt;=$B$4,1,0)</f>
        <v>0</v>
      </c>
      <c r="F10955" s="8" t="n">
        <f aca="false">IF(D10955&gt;=$B$4,1,0)</f>
        <v>0</v>
      </c>
      <c r="G10955" s="8" t="str">
        <f aca="false">IF(AND(E10955=1,F10955=1),"Both pay",IF(F10955=1,"Missed",IF(E10955=1,"False trigger","Neither")))</f>
        <v>Neither</v>
      </c>
    </row>
    <row r="10956" customFormat="false" ht="15" hidden="false" customHeight="false" outlineLevel="0" collapsed="false">
      <c r="A10956" s="8" t="n">
        <v>420</v>
      </c>
      <c r="B10956" s="8" t="s">
        <v>344</v>
      </c>
      <c r="C10956" s="13" t="n">
        <v>0.840239040123322</v>
      </c>
      <c r="D10956" s="13" t="n">
        <v>3.283125</v>
      </c>
      <c r="E10956" s="8" t="n">
        <f aca="false">IF(C10956&gt;=$B$4,1,0)</f>
        <v>0</v>
      </c>
      <c r="F10956" s="8" t="n">
        <f aca="false">IF(D10956&gt;=$B$4,1,0)</f>
        <v>0</v>
      </c>
      <c r="G10956" s="8" t="str">
        <f aca="false">IF(AND(E10956=1,F10956=1),"Both pay",IF(F10956=1,"Missed",IF(E10956=1,"False trigger","Neither")))</f>
        <v>Neither</v>
      </c>
    </row>
    <row r="10957" customFormat="false" ht="15" hidden="false" customHeight="false" outlineLevel="0" collapsed="false">
      <c r="A10957" s="8" t="n">
        <v>421</v>
      </c>
      <c r="B10957" s="8" t="s">
        <v>344</v>
      </c>
      <c r="C10957" s="13" t="n">
        <v>1.0162254205796</v>
      </c>
      <c r="D10957" s="13" t="n">
        <v>2.925625</v>
      </c>
      <c r="E10957" s="8" t="n">
        <f aca="false">IF(C10957&gt;=$B$4,1,0)</f>
        <v>0</v>
      </c>
      <c r="F10957" s="8" t="n">
        <f aca="false">IF(D10957&gt;=$B$4,1,0)</f>
        <v>0</v>
      </c>
      <c r="G10957" s="8" t="str">
        <f aca="false">IF(AND(E10957=1,F10957=1),"Both pay",IF(F10957=1,"Missed",IF(E10957=1,"False trigger","Neither")))</f>
        <v>Neither</v>
      </c>
    </row>
    <row r="10958" customFormat="false" ht="15" hidden="false" customHeight="false" outlineLevel="0" collapsed="false">
      <c r="A10958" s="8" t="n">
        <v>422</v>
      </c>
      <c r="B10958" s="8" t="s">
        <v>344</v>
      </c>
      <c r="C10958" s="13" t="n">
        <v>0.982841625228119</v>
      </c>
      <c r="D10958" s="13" t="n">
        <v>1.93687499999999</v>
      </c>
      <c r="E10958" s="8" t="n">
        <f aca="false">IF(C10958&gt;=$B$4,1,0)</f>
        <v>0</v>
      </c>
      <c r="F10958" s="8" t="n">
        <f aca="false">IF(D10958&gt;=$B$4,1,0)</f>
        <v>0</v>
      </c>
      <c r="G10958" s="8" t="str">
        <f aca="false">IF(AND(E10958=1,F10958=1),"Both pay",IF(F10958=1,"Missed",IF(E10958=1,"False trigger","Neither")))</f>
        <v>Neither</v>
      </c>
    </row>
    <row r="10959" customFormat="false" ht="15" hidden="false" customHeight="false" outlineLevel="0" collapsed="false">
      <c r="A10959" s="8" t="n">
        <v>423</v>
      </c>
      <c r="B10959" s="8" t="s">
        <v>344</v>
      </c>
      <c r="C10959" s="13" t="n">
        <v>1.86178924230908</v>
      </c>
      <c r="D10959" s="13" t="n">
        <v>1.830625</v>
      </c>
      <c r="E10959" s="8" t="n">
        <f aca="false">IF(C10959&gt;=$B$4,1,0)</f>
        <v>0</v>
      </c>
      <c r="F10959" s="8" t="n">
        <f aca="false">IF(D10959&gt;=$B$4,1,0)</f>
        <v>0</v>
      </c>
      <c r="G10959" s="8" t="str">
        <f aca="false">IF(AND(E10959=1,F10959=1),"Both pay",IF(F10959=1,"Missed",IF(E10959=1,"False trigger","Neither")))</f>
        <v>Neither</v>
      </c>
    </row>
    <row r="10960" customFormat="false" ht="15" hidden="false" customHeight="false" outlineLevel="0" collapsed="false">
      <c r="A10960" s="8" t="n">
        <v>424</v>
      </c>
      <c r="B10960" s="8" t="s">
        <v>344</v>
      </c>
      <c r="C10960" s="13" t="n">
        <v>2.35717322290674</v>
      </c>
      <c r="D10960" s="13" t="n">
        <v>6.59375</v>
      </c>
      <c r="E10960" s="8" t="n">
        <f aca="false">IF(C10960&gt;=$B$4,1,0)</f>
        <v>0</v>
      </c>
      <c r="F10960" s="8" t="n">
        <f aca="false">IF(D10960&gt;=$B$4,1,0)</f>
        <v>0</v>
      </c>
      <c r="G10960" s="8" t="str">
        <f aca="false">IF(AND(E10960=1,F10960=1),"Both pay",IF(F10960=1,"Missed",IF(E10960=1,"False trigger","Neither")))</f>
        <v>Neither</v>
      </c>
    </row>
    <row r="10961" customFormat="false" ht="15" hidden="false" customHeight="false" outlineLevel="0" collapsed="false">
      <c r="A10961" s="8" t="n">
        <v>427</v>
      </c>
      <c r="B10961" s="8" t="s">
        <v>344</v>
      </c>
      <c r="C10961" s="13" t="n">
        <v>2.80041297145757</v>
      </c>
      <c r="D10961" s="13" t="n">
        <v>11.723125</v>
      </c>
      <c r="E10961" s="8" t="n">
        <f aca="false">IF(C10961&gt;=$B$4,1,0)</f>
        <v>0</v>
      </c>
      <c r="F10961" s="8" t="n">
        <f aca="false">IF(D10961&gt;=$B$4,1,0)</f>
        <v>1</v>
      </c>
      <c r="G10961" s="8" t="str">
        <f aca="false">IF(AND(E10961=1,F10961=1),"Both pay",IF(F10961=1,"Missed",IF(E10961=1,"False trigger","Neither")))</f>
        <v>Missed</v>
      </c>
    </row>
    <row r="10962" customFormat="false" ht="15" hidden="false" customHeight="false" outlineLevel="0" collapsed="false">
      <c r="A10962" s="8" t="n">
        <v>428</v>
      </c>
      <c r="B10962" s="8" t="s">
        <v>344</v>
      </c>
      <c r="C10962" s="13" t="n">
        <v>3.63346468226624</v>
      </c>
      <c r="D10962" s="13" t="n">
        <v>3.47062500000001</v>
      </c>
      <c r="E10962" s="8" t="n">
        <f aca="false">IF(C10962&gt;=$B$4,1,0)</f>
        <v>0</v>
      </c>
      <c r="F10962" s="8" t="n">
        <f aca="false">IF(D10962&gt;=$B$4,1,0)</f>
        <v>0</v>
      </c>
      <c r="G10962" s="8" t="str">
        <f aca="false">IF(AND(E10962=1,F10962=1),"Both pay",IF(F10962=1,"Missed",IF(E10962=1,"False trigger","Neither")))</f>
        <v>Neither</v>
      </c>
    </row>
    <row r="10963" customFormat="false" ht="15" hidden="false" customHeight="false" outlineLevel="0" collapsed="false">
      <c r="A10963" s="8" t="n">
        <v>429</v>
      </c>
      <c r="B10963" s="8" t="s">
        <v>344</v>
      </c>
      <c r="C10963" s="13" t="n">
        <v>4.07086446809857</v>
      </c>
      <c r="D10963" s="13" t="n">
        <v>5.535625</v>
      </c>
      <c r="E10963" s="8" t="n">
        <f aca="false">IF(C10963&gt;=$B$4,1,0)</f>
        <v>0</v>
      </c>
      <c r="F10963" s="8" t="n">
        <f aca="false">IF(D10963&gt;=$B$4,1,0)</f>
        <v>0</v>
      </c>
      <c r="G10963" s="8" t="str">
        <f aca="false">IF(AND(E10963=1,F10963=1),"Both pay",IF(F10963=1,"Missed",IF(E10963=1,"False trigger","Neither")))</f>
        <v>Neither</v>
      </c>
    </row>
    <row r="10964" customFormat="false" ht="15" hidden="false" customHeight="false" outlineLevel="0" collapsed="false">
      <c r="A10964" s="8" t="n">
        <v>430</v>
      </c>
      <c r="B10964" s="8" t="s">
        <v>344</v>
      </c>
      <c r="C10964" s="13" t="n">
        <v>4.77776282526813</v>
      </c>
      <c r="D10964" s="13" t="n">
        <v>5.66375</v>
      </c>
      <c r="E10964" s="8" t="n">
        <f aca="false">IF(C10964&gt;=$B$4,1,0)</f>
        <v>0</v>
      </c>
      <c r="F10964" s="8" t="n">
        <f aca="false">IF(D10964&gt;=$B$4,1,0)</f>
        <v>0</v>
      </c>
      <c r="G10964" s="8" t="str">
        <f aca="false">IF(AND(E10964=1,F10964=1),"Both pay",IF(F10964=1,"Missed",IF(E10964=1,"False trigger","Neither")))</f>
        <v>Neither</v>
      </c>
    </row>
    <row r="10965" customFormat="false" ht="15" hidden="false" customHeight="false" outlineLevel="0" collapsed="false">
      <c r="A10965" s="8" t="n">
        <v>432</v>
      </c>
      <c r="B10965" s="8" t="s">
        <v>344</v>
      </c>
      <c r="C10965" s="13" t="n">
        <v>6.98208612752772</v>
      </c>
      <c r="D10965" s="13" t="n">
        <v>1.09312500000002</v>
      </c>
      <c r="E10965" s="8" t="n">
        <f aca="false">IF(C10965&gt;=$B$4,1,0)</f>
        <v>0</v>
      </c>
      <c r="F10965" s="8" t="n">
        <f aca="false">IF(D10965&gt;=$B$4,1,0)</f>
        <v>0</v>
      </c>
      <c r="G10965" s="8" t="str">
        <f aca="false">IF(AND(E10965=1,F10965=1),"Both pay",IF(F10965=1,"Missed",IF(E10965=1,"False trigger","Neither")))</f>
        <v>Neither</v>
      </c>
    </row>
    <row r="10966" customFormat="false" ht="15" hidden="false" customHeight="false" outlineLevel="0" collapsed="false">
      <c r="A10966" s="8" t="n">
        <v>433</v>
      </c>
      <c r="B10966" s="8" t="s">
        <v>344</v>
      </c>
      <c r="C10966" s="13" t="n">
        <v>7.21443886937164</v>
      </c>
      <c r="D10966" s="13" t="n">
        <v>2.14812499999999</v>
      </c>
      <c r="E10966" s="8" t="n">
        <f aca="false">IF(C10966&gt;=$B$4,1,0)</f>
        <v>0</v>
      </c>
      <c r="F10966" s="8" t="n">
        <f aca="false">IF(D10966&gt;=$B$4,1,0)</f>
        <v>0</v>
      </c>
      <c r="G10966" s="8" t="str">
        <f aca="false">IF(AND(E10966=1,F10966=1),"Both pay",IF(F10966=1,"Missed",IF(E10966=1,"False trigger","Neither")))</f>
        <v>Neither</v>
      </c>
    </row>
    <row r="10967" customFormat="false" ht="15" hidden="false" customHeight="false" outlineLevel="0" collapsed="false">
      <c r="A10967" s="8" t="n">
        <v>434</v>
      </c>
      <c r="B10967" s="8" t="s">
        <v>344</v>
      </c>
      <c r="C10967" s="13" t="n">
        <v>7.40317769502232</v>
      </c>
      <c r="D10967" s="13" t="n">
        <v>5.97687500000001</v>
      </c>
      <c r="E10967" s="8" t="n">
        <f aca="false">IF(C10967&gt;=$B$4,1,0)</f>
        <v>0</v>
      </c>
      <c r="F10967" s="8" t="n">
        <f aca="false">IF(D10967&gt;=$B$4,1,0)</f>
        <v>0</v>
      </c>
      <c r="G10967" s="8" t="str">
        <f aca="false">IF(AND(E10967=1,F10967=1),"Both pay",IF(F10967=1,"Missed",IF(E10967=1,"False trigger","Neither")))</f>
        <v>Neither</v>
      </c>
    </row>
    <row r="10968" customFormat="false" ht="15" hidden="false" customHeight="false" outlineLevel="0" collapsed="false">
      <c r="A10968" s="8" t="n">
        <v>435</v>
      </c>
      <c r="B10968" s="8" t="s">
        <v>344</v>
      </c>
      <c r="C10968" s="13" t="n">
        <v>7.7716827085947</v>
      </c>
      <c r="D10968" s="13" t="n">
        <v>10.3975</v>
      </c>
      <c r="E10968" s="8" t="n">
        <f aca="false">IF(C10968&gt;=$B$4,1,0)</f>
        <v>0</v>
      </c>
      <c r="F10968" s="8" t="n">
        <f aca="false">IF(D10968&gt;=$B$4,1,0)</f>
        <v>1</v>
      </c>
      <c r="G10968" s="8" t="str">
        <f aca="false">IF(AND(E10968=1,F10968=1),"Both pay",IF(F10968=1,"Missed",IF(E10968=1,"False trigger","Neither")))</f>
        <v>Missed</v>
      </c>
    </row>
    <row r="10969" customFormat="false" ht="15" hidden="false" customHeight="false" outlineLevel="0" collapsed="false">
      <c r="A10969" s="8" t="n">
        <v>436</v>
      </c>
      <c r="B10969" s="8" t="s">
        <v>344</v>
      </c>
      <c r="C10969" s="13" t="n">
        <v>8.70999539278924</v>
      </c>
      <c r="D10969" s="13" t="n">
        <v>16.396875</v>
      </c>
      <c r="E10969" s="8" t="n">
        <f aca="false">IF(C10969&gt;=$B$4,1,0)</f>
        <v>0</v>
      </c>
      <c r="F10969" s="8" t="n">
        <f aca="false">IF(D10969&gt;=$B$4,1,0)</f>
        <v>1</v>
      </c>
      <c r="G10969" s="8" t="str">
        <f aca="false">IF(AND(E10969=1,F10969=1),"Both pay",IF(F10969=1,"Missed",IF(E10969=1,"False trigger","Neither")))</f>
        <v>Missed</v>
      </c>
    </row>
    <row r="10970" customFormat="false" ht="15" hidden="false" customHeight="false" outlineLevel="0" collapsed="false">
      <c r="A10970" s="8" t="n">
        <v>437</v>
      </c>
      <c r="B10970" s="8" t="s">
        <v>344</v>
      </c>
      <c r="C10970" s="13" t="n">
        <v>9.42233535361574</v>
      </c>
      <c r="D10970" s="13" t="n">
        <v>12.57125</v>
      </c>
      <c r="E10970" s="8" t="n">
        <f aca="false">IF(C10970&gt;=$B$4,1,0)</f>
        <v>0</v>
      </c>
      <c r="F10970" s="8" t="n">
        <f aca="false">IF(D10970&gt;=$B$4,1,0)</f>
        <v>1</v>
      </c>
      <c r="G10970" s="8" t="str">
        <f aca="false">IF(AND(E10970=1,F10970=1),"Both pay",IF(F10970=1,"Missed",IF(E10970=1,"False trigger","Neither")))</f>
        <v>Missed</v>
      </c>
    </row>
    <row r="10971" customFormat="false" ht="15" hidden="false" customHeight="false" outlineLevel="0" collapsed="false">
      <c r="A10971" s="8" t="n">
        <v>438</v>
      </c>
      <c r="B10971" s="8" t="s">
        <v>344</v>
      </c>
      <c r="C10971" s="13" t="n">
        <v>6.54109148178006</v>
      </c>
      <c r="D10971" s="13" t="n">
        <v>4.39062499999999</v>
      </c>
      <c r="E10971" s="8" t="n">
        <f aca="false">IF(C10971&gt;=$B$4,1,0)</f>
        <v>0</v>
      </c>
      <c r="F10971" s="8" t="n">
        <f aca="false">IF(D10971&gt;=$B$4,1,0)</f>
        <v>0</v>
      </c>
      <c r="G10971" s="8" t="str">
        <f aca="false">IF(AND(E10971=1,F10971=1),"Both pay",IF(F10971=1,"Missed",IF(E10971=1,"False trigger","Neither")))</f>
        <v>Neither</v>
      </c>
    </row>
    <row r="10972" customFormat="false" ht="15" hidden="false" customHeight="false" outlineLevel="0" collapsed="false">
      <c r="A10972" s="8" t="n">
        <v>439</v>
      </c>
      <c r="B10972" s="8" t="s">
        <v>344</v>
      </c>
      <c r="C10972" s="13" t="n">
        <v>3.06530569693005</v>
      </c>
      <c r="D10972" s="13" t="n">
        <v>2.8725</v>
      </c>
      <c r="E10972" s="8" t="n">
        <f aca="false">IF(C10972&gt;=$B$4,1,0)</f>
        <v>0</v>
      </c>
      <c r="F10972" s="8" t="n">
        <f aca="false">IF(D10972&gt;=$B$4,1,0)</f>
        <v>0</v>
      </c>
      <c r="G10972" s="8" t="str">
        <f aca="false">IF(AND(E10972=1,F10972=1),"Both pay",IF(F10972=1,"Missed",IF(E10972=1,"False trigger","Neither")))</f>
        <v>Neither</v>
      </c>
    </row>
    <row r="10973" customFormat="false" ht="15" hidden="false" customHeight="false" outlineLevel="0" collapsed="false">
      <c r="A10973" s="8" t="n">
        <v>440</v>
      </c>
      <c r="B10973" s="8" t="s">
        <v>344</v>
      </c>
      <c r="C10973" s="13" t="n">
        <v>3.04281387205577</v>
      </c>
      <c r="D10973" s="13" t="n">
        <v>2.74249999999999</v>
      </c>
      <c r="E10973" s="8" t="n">
        <f aca="false">IF(C10973&gt;=$B$4,1,0)</f>
        <v>0</v>
      </c>
      <c r="F10973" s="8" t="n">
        <f aca="false">IF(D10973&gt;=$B$4,1,0)</f>
        <v>0</v>
      </c>
      <c r="G10973" s="8" t="str">
        <f aca="false">IF(AND(E10973=1,F10973=1),"Both pay",IF(F10973=1,"Missed",IF(E10973=1,"False trigger","Neither")))</f>
        <v>Neither</v>
      </c>
    </row>
    <row r="10974" customFormat="false" ht="15" hidden="false" customHeight="false" outlineLevel="0" collapsed="false">
      <c r="A10974" s="8" t="n">
        <v>441</v>
      </c>
      <c r="B10974" s="8" t="s">
        <v>344</v>
      </c>
      <c r="C10974" s="13" t="n">
        <v>2.74476416217454</v>
      </c>
      <c r="D10974" s="13" t="n">
        <v>2.611875</v>
      </c>
      <c r="E10974" s="8" t="n">
        <f aca="false">IF(C10974&gt;=$B$4,1,0)</f>
        <v>0</v>
      </c>
      <c r="F10974" s="8" t="n">
        <f aca="false">IF(D10974&gt;=$B$4,1,0)</f>
        <v>0</v>
      </c>
      <c r="G10974" s="8" t="str">
        <f aca="false">IF(AND(E10974=1,F10974=1),"Both pay",IF(F10974=1,"Missed",IF(E10974=1,"False trigger","Neither")))</f>
        <v>Neither</v>
      </c>
    </row>
    <row r="10975" customFormat="false" ht="15" hidden="false" customHeight="false" outlineLevel="0" collapsed="false">
      <c r="A10975" s="8" t="n">
        <v>442</v>
      </c>
      <c r="B10975" s="8" t="s">
        <v>344</v>
      </c>
      <c r="C10975" s="13" t="n">
        <v>2.72671824489545</v>
      </c>
      <c r="D10975" s="13" t="n">
        <v>2.98937500000001</v>
      </c>
      <c r="E10975" s="8" t="n">
        <f aca="false">IF(C10975&gt;=$B$4,1,0)</f>
        <v>0</v>
      </c>
      <c r="F10975" s="8" t="n">
        <f aca="false">IF(D10975&gt;=$B$4,1,0)</f>
        <v>0</v>
      </c>
      <c r="G10975" s="8" t="str">
        <f aca="false">IF(AND(E10975=1,F10975=1),"Both pay",IF(F10975=1,"Missed",IF(E10975=1,"False trigger","Neither")))</f>
        <v>Neither</v>
      </c>
    </row>
    <row r="10976" customFormat="false" ht="15" hidden="false" customHeight="false" outlineLevel="0" collapsed="false">
      <c r="A10976" s="8" t="n">
        <v>443</v>
      </c>
      <c r="B10976" s="8" t="s">
        <v>344</v>
      </c>
      <c r="C10976" s="13" t="n">
        <v>2.50235593750566</v>
      </c>
      <c r="D10976" s="13" t="n">
        <v>3.030625</v>
      </c>
      <c r="E10976" s="8" t="n">
        <f aca="false">IF(C10976&gt;=$B$4,1,0)</f>
        <v>0</v>
      </c>
      <c r="F10976" s="8" t="n">
        <f aca="false">IF(D10976&gt;=$B$4,1,0)</f>
        <v>0</v>
      </c>
      <c r="G10976" s="8" t="str">
        <f aca="false">IF(AND(E10976=1,F10976=1),"Both pay",IF(F10976=1,"Missed",IF(E10976=1,"False trigger","Neither")))</f>
        <v>Neither</v>
      </c>
    </row>
    <row r="10977" customFormat="false" ht="15" hidden="false" customHeight="false" outlineLevel="0" collapsed="false">
      <c r="A10977" s="8" t="n">
        <v>444</v>
      </c>
      <c r="B10977" s="8" t="s">
        <v>344</v>
      </c>
      <c r="C10977" s="13" t="n">
        <v>2.51279634052932</v>
      </c>
      <c r="D10977" s="13" t="n">
        <v>2.76375</v>
      </c>
      <c r="E10977" s="8" t="n">
        <f aca="false">IF(C10977&gt;=$B$4,1,0)</f>
        <v>0</v>
      </c>
      <c r="F10977" s="8" t="n">
        <f aca="false">IF(D10977&gt;=$B$4,1,0)</f>
        <v>0</v>
      </c>
      <c r="G10977" s="8" t="str">
        <f aca="false">IF(AND(E10977=1,F10977=1),"Both pay",IF(F10977=1,"Missed",IF(E10977=1,"False trigger","Neither")))</f>
        <v>Neither</v>
      </c>
    </row>
    <row r="10978" customFormat="false" ht="15" hidden="false" customHeight="false" outlineLevel="0" collapsed="false">
      <c r="A10978" s="8" t="n">
        <v>451</v>
      </c>
      <c r="B10978" s="8" t="s">
        <v>344</v>
      </c>
      <c r="C10978" s="13" t="n">
        <v>3.71602894491871</v>
      </c>
      <c r="D10978" s="13" t="n">
        <v>4.139375</v>
      </c>
      <c r="E10978" s="8" t="n">
        <f aca="false">IF(C10978&gt;=$B$4,1,0)</f>
        <v>0</v>
      </c>
      <c r="F10978" s="8" t="n">
        <f aca="false">IF(D10978&gt;=$B$4,1,0)</f>
        <v>0</v>
      </c>
      <c r="G10978" s="8" t="str">
        <f aca="false">IF(AND(E10978=1,F10978=1),"Both pay",IF(F10978=1,"Missed",IF(E10978=1,"False trigger","Neither")))</f>
        <v>Neither</v>
      </c>
    </row>
    <row r="10979" customFormat="false" ht="15" hidden="false" customHeight="false" outlineLevel="0" collapsed="false">
      <c r="A10979" s="8" t="n">
        <v>452</v>
      </c>
      <c r="B10979" s="8" t="s">
        <v>344</v>
      </c>
      <c r="C10979" s="13" t="n">
        <v>4.01695068648991</v>
      </c>
      <c r="D10979" s="13" t="n">
        <v>4.29</v>
      </c>
      <c r="E10979" s="8" t="n">
        <f aca="false">IF(C10979&gt;=$B$4,1,0)</f>
        <v>0</v>
      </c>
      <c r="F10979" s="8" t="n">
        <f aca="false">IF(D10979&gt;=$B$4,1,0)</f>
        <v>0</v>
      </c>
      <c r="G10979" s="8" t="str">
        <f aca="false">IF(AND(E10979=1,F10979=1),"Both pay",IF(F10979=1,"Missed",IF(E10979=1,"False trigger","Neither")))</f>
        <v>Neither</v>
      </c>
    </row>
    <row r="10980" customFormat="false" ht="15" hidden="false" customHeight="false" outlineLevel="0" collapsed="false">
      <c r="A10980" s="8" t="n">
        <v>453</v>
      </c>
      <c r="B10980" s="8" t="s">
        <v>344</v>
      </c>
      <c r="C10980" s="13" t="n">
        <v>4.47317774198339</v>
      </c>
      <c r="D10980" s="13" t="n">
        <v>4.124375</v>
      </c>
      <c r="E10980" s="8" t="n">
        <f aca="false">IF(C10980&gt;=$B$4,1,0)</f>
        <v>0</v>
      </c>
      <c r="F10980" s="8" t="n">
        <f aca="false">IF(D10980&gt;=$B$4,1,0)</f>
        <v>0</v>
      </c>
      <c r="G10980" s="8" t="str">
        <f aca="false">IF(AND(E10980=1,F10980=1),"Both pay",IF(F10980=1,"Missed",IF(E10980=1,"False trigger","Neither")))</f>
        <v>Neither</v>
      </c>
    </row>
    <row r="10981" customFormat="false" ht="15" hidden="false" customHeight="false" outlineLevel="0" collapsed="false">
      <c r="A10981" s="8" t="n">
        <v>454</v>
      </c>
      <c r="B10981" s="8" t="s">
        <v>344</v>
      </c>
      <c r="C10981" s="13" t="n">
        <v>4.15527222541784</v>
      </c>
      <c r="D10981" s="13" t="n">
        <v>4.133125</v>
      </c>
      <c r="E10981" s="8" t="n">
        <f aca="false">IF(C10981&gt;=$B$4,1,0)</f>
        <v>0</v>
      </c>
      <c r="F10981" s="8" t="n">
        <f aca="false">IF(D10981&gt;=$B$4,1,0)</f>
        <v>0</v>
      </c>
      <c r="G10981" s="8" t="str">
        <f aca="false">IF(AND(E10981=1,F10981=1),"Both pay",IF(F10981=1,"Missed",IF(E10981=1,"False trigger","Neither")))</f>
        <v>Neither</v>
      </c>
    </row>
    <row r="10982" customFormat="false" ht="15" hidden="false" customHeight="false" outlineLevel="0" collapsed="false">
      <c r="A10982" s="8" t="n">
        <v>455</v>
      </c>
      <c r="B10982" s="8" t="s">
        <v>344</v>
      </c>
      <c r="C10982" s="13" t="n">
        <v>3.84474543266185</v>
      </c>
      <c r="D10982" s="13" t="n">
        <v>7.01</v>
      </c>
      <c r="E10982" s="8" t="n">
        <f aca="false">IF(C10982&gt;=$B$4,1,0)</f>
        <v>0</v>
      </c>
      <c r="F10982" s="8" t="n">
        <f aca="false">IF(D10982&gt;=$B$4,1,0)</f>
        <v>0</v>
      </c>
      <c r="G10982" s="8" t="str">
        <f aca="false">IF(AND(E10982=1,F10982=1),"Both pay",IF(F10982=1,"Missed",IF(E10982=1,"False trigger","Neither")))</f>
        <v>Neither</v>
      </c>
    </row>
    <row r="10983" customFormat="false" ht="15" hidden="false" customHeight="false" outlineLevel="0" collapsed="false">
      <c r="A10983" s="8" t="n">
        <v>456</v>
      </c>
      <c r="B10983" s="8" t="s">
        <v>344</v>
      </c>
      <c r="C10983" s="13" t="n">
        <v>0.0462917731461338</v>
      </c>
      <c r="D10983" s="13" t="n">
        <v>0.0037499999999965</v>
      </c>
      <c r="E10983" s="8" t="n">
        <f aca="false">IF(C10983&gt;=$B$4,1,0)</f>
        <v>0</v>
      </c>
      <c r="F10983" s="8" t="n">
        <f aca="false">IF(D10983&gt;=$B$4,1,0)</f>
        <v>0</v>
      </c>
      <c r="G10983" s="8" t="str">
        <f aca="false">IF(AND(E10983=1,F10983=1),"Both pay",IF(F10983=1,"Missed",IF(E10983=1,"False trigger","Neither")))</f>
        <v>Neither</v>
      </c>
    </row>
    <row r="10984" customFormat="false" ht="15" hidden="false" customHeight="false" outlineLevel="0" collapsed="false">
      <c r="A10984" s="8" t="n">
        <v>457</v>
      </c>
      <c r="B10984" s="8" t="s">
        <v>344</v>
      </c>
      <c r="C10984" s="13" t="n">
        <v>0.027475735500424</v>
      </c>
      <c r="D10984" s="13" t="n">
        <v>0.0412500000000051</v>
      </c>
      <c r="E10984" s="8" t="n">
        <f aca="false">IF(C10984&gt;=$B$4,1,0)</f>
        <v>0</v>
      </c>
      <c r="F10984" s="8" t="n">
        <f aca="false">IF(D10984&gt;=$B$4,1,0)</f>
        <v>0</v>
      </c>
      <c r="G10984" s="8" t="str">
        <f aca="false">IF(AND(E10984=1,F10984=1),"Both pay",IF(F10984=1,"Missed",IF(E10984=1,"False trigger","Neither")))</f>
        <v>Neither</v>
      </c>
    </row>
    <row r="10985" customFormat="false" ht="15" hidden="false" customHeight="false" outlineLevel="0" collapsed="false">
      <c r="A10985" s="8" t="n">
        <v>458</v>
      </c>
      <c r="B10985" s="8" t="s">
        <v>344</v>
      </c>
      <c r="C10985" s="13" t="n">
        <v>0.12564612559343</v>
      </c>
      <c r="D10985" s="13" t="n">
        <v>0.0024999999999977</v>
      </c>
      <c r="E10985" s="8" t="n">
        <f aca="false">IF(C10985&gt;=$B$4,1,0)</f>
        <v>0</v>
      </c>
      <c r="F10985" s="8" t="n">
        <f aca="false">IF(D10985&gt;=$B$4,1,0)</f>
        <v>0</v>
      </c>
      <c r="G10985" s="8" t="str">
        <f aca="false">IF(AND(E10985=1,F10985=1),"Both pay",IF(F10985=1,"Missed",IF(E10985=1,"False trigger","Neither")))</f>
        <v>Neither</v>
      </c>
    </row>
    <row r="10986" customFormat="false" ht="15" hidden="false" customHeight="false" outlineLevel="0" collapsed="false">
      <c r="A10986" s="8" t="n">
        <v>459</v>
      </c>
      <c r="B10986" s="8" t="s">
        <v>344</v>
      </c>
      <c r="C10986" s="13" t="n">
        <v>0.0808473364920345</v>
      </c>
      <c r="D10986" s="13" t="n">
        <v>0</v>
      </c>
      <c r="E10986" s="8" t="n">
        <f aca="false">IF(C10986&gt;=$B$4,1,0)</f>
        <v>0</v>
      </c>
      <c r="F10986" s="8" t="n">
        <f aca="false">IF(D10986&gt;=$B$4,1,0)</f>
        <v>0</v>
      </c>
      <c r="G10986" s="8" t="str">
        <f aca="false">IF(AND(E10986=1,F10986=1),"Both pay",IF(F10986=1,"Missed",IF(E10986=1,"False trigger","Neither")))</f>
        <v>Neither</v>
      </c>
    </row>
    <row r="10987" customFormat="false" ht="15" hidden="false" customHeight="false" outlineLevel="0" collapsed="false">
      <c r="A10987" s="8" t="n">
        <v>460</v>
      </c>
      <c r="B10987" s="8" t="s">
        <v>344</v>
      </c>
      <c r="C10987" s="13" t="n">
        <v>0.0511229353074504</v>
      </c>
      <c r="D10987" s="13" t="n">
        <v>0</v>
      </c>
      <c r="E10987" s="8" t="n">
        <f aca="false">IF(C10987&gt;=$B$4,1,0)</f>
        <v>0</v>
      </c>
      <c r="F10987" s="8" t="n">
        <f aca="false">IF(D10987&gt;=$B$4,1,0)</f>
        <v>0</v>
      </c>
      <c r="G10987" s="8" t="str">
        <f aca="false">IF(AND(E10987=1,F10987=1),"Both pay",IF(F10987=1,"Missed",IF(E10987=1,"False trigger","Neither")))</f>
        <v>Neither</v>
      </c>
    </row>
    <row r="10988" customFormat="false" ht="15" hidden="false" customHeight="false" outlineLevel="0" collapsed="false">
      <c r="A10988" s="8" t="n">
        <v>461</v>
      </c>
      <c r="B10988" s="8" t="s">
        <v>344</v>
      </c>
      <c r="C10988" s="13" t="n">
        <v>0.257454288309766</v>
      </c>
      <c r="D10988" s="13" t="n">
        <v>0.020624999999999</v>
      </c>
      <c r="E10988" s="8" t="n">
        <f aca="false">IF(C10988&gt;=$B$4,1,0)</f>
        <v>0</v>
      </c>
      <c r="F10988" s="8" t="n">
        <f aca="false">IF(D10988&gt;=$B$4,1,0)</f>
        <v>0</v>
      </c>
      <c r="G10988" s="8" t="str">
        <f aca="false">IF(AND(E10988=1,F10988=1),"Both pay",IF(F10988=1,"Missed",IF(E10988=1,"False trigger","Neither")))</f>
        <v>Neither</v>
      </c>
    </row>
    <row r="10989" customFormat="false" ht="15" hidden="false" customHeight="false" outlineLevel="0" collapsed="false">
      <c r="A10989" s="8" t="n">
        <v>462</v>
      </c>
      <c r="B10989" s="8" t="s">
        <v>344</v>
      </c>
      <c r="C10989" s="13" t="n">
        <v>0.398185089675092</v>
      </c>
      <c r="D10989" s="13" t="n">
        <v>0.467499999999998</v>
      </c>
      <c r="E10989" s="8" t="n">
        <f aca="false">IF(C10989&gt;=$B$4,1,0)</f>
        <v>0</v>
      </c>
      <c r="F10989" s="8" t="n">
        <f aca="false">IF(D10989&gt;=$B$4,1,0)</f>
        <v>0</v>
      </c>
      <c r="G10989" s="8" t="str">
        <f aca="false">IF(AND(E10989=1,F10989=1),"Both pay",IF(F10989=1,"Missed",IF(E10989=1,"False trigger","Neither")))</f>
        <v>Neither</v>
      </c>
    </row>
    <row r="10990" customFormat="false" ht="15" hidden="false" customHeight="false" outlineLevel="0" collapsed="false">
      <c r="A10990" s="8" t="n">
        <v>463</v>
      </c>
      <c r="B10990" s="8" t="s">
        <v>344</v>
      </c>
      <c r="C10990" s="13" t="n">
        <v>0.45754801468563</v>
      </c>
      <c r="D10990" s="13" t="n">
        <v>0.777500000000003</v>
      </c>
      <c r="E10990" s="8" t="n">
        <f aca="false">IF(C10990&gt;=$B$4,1,0)</f>
        <v>0</v>
      </c>
      <c r="F10990" s="8" t="n">
        <f aca="false">IF(D10990&gt;=$B$4,1,0)</f>
        <v>0</v>
      </c>
      <c r="G10990" s="8" t="str">
        <f aca="false">IF(AND(E10990=1,F10990=1),"Both pay",IF(F10990=1,"Missed",IF(E10990=1,"False trigger","Neither")))</f>
        <v>Neither</v>
      </c>
    </row>
    <row r="10991" customFormat="false" ht="15" hidden="false" customHeight="false" outlineLevel="0" collapsed="false">
      <c r="A10991" s="8" t="n">
        <v>466</v>
      </c>
      <c r="B10991" s="8" t="s">
        <v>344</v>
      </c>
      <c r="C10991" s="13" t="n">
        <v>0.681591967320031</v>
      </c>
      <c r="D10991" s="13" t="n">
        <v>1.25125</v>
      </c>
      <c r="E10991" s="8" t="n">
        <f aca="false">IF(C10991&gt;=$B$4,1,0)</f>
        <v>0</v>
      </c>
      <c r="F10991" s="8" t="n">
        <f aca="false">IF(D10991&gt;=$B$4,1,0)</f>
        <v>0</v>
      </c>
      <c r="G10991" s="8" t="str">
        <f aca="false">IF(AND(E10991=1,F10991=1),"Both pay",IF(F10991=1,"Missed",IF(E10991=1,"False trigger","Neither")))</f>
        <v>Neither</v>
      </c>
    </row>
    <row r="10992" customFormat="false" ht="15" hidden="false" customHeight="false" outlineLevel="0" collapsed="false">
      <c r="A10992" s="8" t="n">
        <v>467</v>
      </c>
      <c r="B10992" s="8" t="s">
        <v>344</v>
      </c>
      <c r="C10992" s="13" t="n">
        <v>0.553602604537989</v>
      </c>
      <c r="D10992" s="13" t="n">
        <v>0.114374999999999</v>
      </c>
      <c r="E10992" s="8" t="n">
        <f aca="false">IF(C10992&gt;=$B$4,1,0)</f>
        <v>0</v>
      </c>
      <c r="F10992" s="8" t="n">
        <f aca="false">IF(D10992&gt;=$B$4,1,0)</f>
        <v>0</v>
      </c>
      <c r="G10992" s="8" t="str">
        <f aca="false">IF(AND(E10992=1,F10992=1),"Both pay",IF(F10992=1,"Missed",IF(E10992=1,"False trigger","Neither")))</f>
        <v>Neither</v>
      </c>
    </row>
    <row r="10993" customFormat="false" ht="15" hidden="false" customHeight="false" outlineLevel="0" collapsed="false">
      <c r="A10993" s="8" t="n">
        <v>468</v>
      </c>
      <c r="B10993" s="8" t="s">
        <v>344</v>
      </c>
      <c r="C10993" s="13" t="n">
        <v>0.489585786602763</v>
      </c>
      <c r="D10993" s="13" t="n">
        <v>0.168749999999999</v>
      </c>
      <c r="E10993" s="8" t="n">
        <f aca="false">IF(C10993&gt;=$B$4,1,0)</f>
        <v>0</v>
      </c>
      <c r="F10993" s="8" t="n">
        <f aca="false">IF(D10993&gt;=$B$4,1,0)</f>
        <v>0</v>
      </c>
      <c r="G10993" s="8" t="str">
        <f aca="false">IF(AND(E10993=1,F10993=1),"Both pay",IF(F10993=1,"Missed",IF(E10993=1,"False trigger","Neither")))</f>
        <v>Neither</v>
      </c>
    </row>
    <row r="10994" customFormat="false" ht="15" hidden="false" customHeight="false" outlineLevel="0" collapsed="false">
      <c r="A10994" s="8" t="n">
        <v>469</v>
      </c>
      <c r="B10994" s="8" t="s">
        <v>344</v>
      </c>
      <c r="C10994" s="13" t="n">
        <v>0.336185911681675</v>
      </c>
      <c r="D10994" s="13" t="n">
        <v>0.391874999999999</v>
      </c>
      <c r="E10994" s="8" t="n">
        <f aca="false">IF(C10994&gt;=$B$4,1,0)</f>
        <v>0</v>
      </c>
      <c r="F10994" s="8" t="n">
        <f aca="false">IF(D10994&gt;=$B$4,1,0)</f>
        <v>0</v>
      </c>
      <c r="G10994" s="8" t="str">
        <f aca="false">IF(AND(E10994=1,F10994=1),"Both pay",IF(F10994=1,"Missed",IF(E10994=1,"False trigger","Neither")))</f>
        <v>Neither</v>
      </c>
    </row>
    <row r="10995" customFormat="false" ht="15" hidden="false" customHeight="false" outlineLevel="0" collapsed="false">
      <c r="A10995" s="8" t="n">
        <v>470</v>
      </c>
      <c r="B10995" s="8" t="s">
        <v>344</v>
      </c>
      <c r="C10995" s="13" t="n">
        <v>0.135060271454563</v>
      </c>
      <c r="D10995" s="13" t="n">
        <v>0.359375</v>
      </c>
      <c r="E10995" s="8" t="n">
        <f aca="false">IF(C10995&gt;=$B$4,1,0)</f>
        <v>0</v>
      </c>
      <c r="F10995" s="8" t="n">
        <f aca="false">IF(D10995&gt;=$B$4,1,0)</f>
        <v>0</v>
      </c>
      <c r="G10995" s="8" t="str">
        <f aca="false">IF(AND(E10995=1,F10995=1),"Both pay",IF(F10995=1,"Missed",IF(E10995=1,"False trigger","Neither")))</f>
        <v>Neither</v>
      </c>
    </row>
    <row r="10996" customFormat="false" ht="15" hidden="false" customHeight="false" outlineLevel="0" collapsed="false">
      <c r="A10996" s="8" t="n">
        <v>471</v>
      </c>
      <c r="B10996" s="8" t="s">
        <v>344</v>
      </c>
      <c r="C10996" s="13" t="n">
        <v>0.146635653286701</v>
      </c>
      <c r="D10996" s="13" t="n">
        <v>0.217500000000001</v>
      </c>
      <c r="E10996" s="8" t="n">
        <f aca="false">IF(C10996&gt;=$B$4,1,0)</f>
        <v>0</v>
      </c>
      <c r="F10996" s="8" t="n">
        <f aca="false">IF(D10996&gt;=$B$4,1,0)</f>
        <v>0</v>
      </c>
      <c r="G10996" s="8" t="str">
        <f aca="false">IF(AND(E10996=1,F10996=1),"Both pay",IF(F10996=1,"Missed",IF(E10996=1,"False trigger","Neither")))</f>
        <v>Neither</v>
      </c>
    </row>
    <row r="10997" customFormat="false" ht="15" hidden="false" customHeight="false" outlineLevel="0" collapsed="false">
      <c r="A10997" s="8" t="n">
        <v>472</v>
      </c>
      <c r="B10997" s="8" t="s">
        <v>344</v>
      </c>
      <c r="C10997" s="13" t="n">
        <v>0.133863215001107</v>
      </c>
      <c r="D10997" s="13" t="n">
        <v>0.453749999999999</v>
      </c>
      <c r="E10997" s="8" t="n">
        <f aca="false">IF(C10997&gt;=$B$4,1,0)</f>
        <v>0</v>
      </c>
      <c r="F10997" s="8" t="n">
        <f aca="false">IF(D10997&gt;=$B$4,1,0)</f>
        <v>0</v>
      </c>
      <c r="G10997" s="8" t="str">
        <f aca="false">IF(AND(E10997=1,F10997=1),"Both pay",IF(F10997=1,"Missed",IF(E10997=1,"False trigger","Neither")))</f>
        <v>Neither</v>
      </c>
    </row>
    <row r="10998" customFormat="false" ht="15" hidden="false" customHeight="false" outlineLevel="0" collapsed="false">
      <c r="A10998" s="8" t="n">
        <v>473</v>
      </c>
      <c r="B10998" s="8" t="s">
        <v>344</v>
      </c>
      <c r="C10998" s="13" t="n">
        <v>0.238550288312453</v>
      </c>
      <c r="D10998" s="13" t="n">
        <v>1.168125</v>
      </c>
      <c r="E10998" s="8" t="n">
        <f aca="false">IF(C10998&gt;=$B$4,1,0)</f>
        <v>0</v>
      </c>
      <c r="F10998" s="8" t="n">
        <f aca="false">IF(D10998&gt;=$B$4,1,0)</f>
        <v>0</v>
      </c>
      <c r="G10998" s="8" t="str">
        <f aca="false">IF(AND(E10998=1,F10998=1),"Both pay",IF(F10998=1,"Missed",IF(E10998=1,"False trigger","Neither")))</f>
        <v>Neither</v>
      </c>
    </row>
    <row r="10999" customFormat="false" ht="15" hidden="false" customHeight="false" outlineLevel="0" collapsed="false">
      <c r="A10999" s="8" t="n">
        <v>474</v>
      </c>
      <c r="B10999" s="8" t="s">
        <v>344</v>
      </c>
      <c r="C10999" s="13" t="n">
        <v>0.561857788165526</v>
      </c>
      <c r="D10999" s="13" t="n">
        <v>0.700624999999995</v>
      </c>
      <c r="E10999" s="8" t="n">
        <f aca="false">IF(C10999&gt;=$B$4,1,0)</f>
        <v>0</v>
      </c>
      <c r="F10999" s="8" t="n">
        <f aca="false">IF(D10999&gt;=$B$4,1,0)</f>
        <v>0</v>
      </c>
      <c r="G10999" s="8" t="str">
        <f aca="false">IF(AND(E10999=1,F10999=1),"Both pay",IF(F10999=1,"Missed",IF(E10999=1,"False trigger","Neither")))</f>
        <v>Neither</v>
      </c>
    </row>
    <row r="11000" customFormat="false" ht="15" hidden="false" customHeight="false" outlineLevel="0" collapsed="false">
      <c r="A11000" s="8" t="n">
        <v>475</v>
      </c>
      <c r="B11000" s="8" t="s">
        <v>344</v>
      </c>
      <c r="C11000" s="13" t="n">
        <v>0.588854496724274</v>
      </c>
      <c r="D11000" s="13" t="n">
        <v>1.5725</v>
      </c>
      <c r="E11000" s="8" t="n">
        <f aca="false">IF(C11000&gt;=$B$4,1,0)</f>
        <v>0</v>
      </c>
      <c r="F11000" s="8" t="n">
        <f aca="false">IF(D11000&gt;=$B$4,1,0)</f>
        <v>0</v>
      </c>
      <c r="G11000" s="8" t="str">
        <f aca="false">IF(AND(E11000=1,F11000=1),"Both pay",IF(F11000=1,"Missed",IF(E11000=1,"False trigger","Neither")))</f>
        <v>Neither</v>
      </c>
    </row>
    <row r="11001" customFormat="false" ht="15" hidden="false" customHeight="false" outlineLevel="0" collapsed="false">
      <c r="A11001" s="8" t="n">
        <v>476</v>
      </c>
      <c r="B11001" s="8" t="s">
        <v>344</v>
      </c>
      <c r="C11001" s="13" t="n">
        <v>0.746792216194464</v>
      </c>
      <c r="D11001" s="13" t="n">
        <v>2.8575</v>
      </c>
      <c r="E11001" s="8" t="n">
        <f aca="false">IF(C11001&gt;=$B$4,1,0)</f>
        <v>0</v>
      </c>
      <c r="F11001" s="8" t="n">
        <f aca="false">IF(D11001&gt;=$B$4,1,0)</f>
        <v>0</v>
      </c>
      <c r="G11001" s="8" t="str">
        <f aca="false">IF(AND(E11001=1,F11001=1),"Both pay",IF(F11001=1,"Missed",IF(E11001=1,"False trigger","Neither")))</f>
        <v>Neither</v>
      </c>
    </row>
    <row r="11002" customFormat="false" ht="15" hidden="false" customHeight="false" outlineLevel="0" collapsed="false">
      <c r="A11002" s="8" t="n">
        <v>477</v>
      </c>
      <c r="B11002" s="8" t="s">
        <v>344</v>
      </c>
      <c r="C11002" s="13" t="n">
        <v>1.16511381118419</v>
      </c>
      <c r="D11002" s="13" t="n">
        <v>3.20125</v>
      </c>
      <c r="E11002" s="8" t="n">
        <f aca="false">IF(C11002&gt;=$B$4,1,0)</f>
        <v>0</v>
      </c>
      <c r="F11002" s="8" t="n">
        <f aca="false">IF(D11002&gt;=$B$4,1,0)</f>
        <v>0</v>
      </c>
      <c r="G11002" s="8" t="str">
        <f aca="false">IF(AND(E11002=1,F11002=1),"Both pay",IF(F11002=1,"Missed",IF(E11002=1,"False trigger","Neither")))</f>
        <v>Neither</v>
      </c>
    </row>
    <row r="11003" customFormat="false" ht="15" hidden="false" customHeight="false" outlineLevel="0" collapsed="false">
      <c r="A11003" s="8" t="n">
        <v>478</v>
      </c>
      <c r="B11003" s="8" t="s">
        <v>344</v>
      </c>
      <c r="C11003" s="13" t="n">
        <v>1.07456168753357</v>
      </c>
      <c r="D11003" s="13" t="n">
        <v>2.2775</v>
      </c>
      <c r="E11003" s="8" t="n">
        <f aca="false">IF(C11003&gt;=$B$4,1,0)</f>
        <v>0</v>
      </c>
      <c r="F11003" s="8" t="n">
        <f aca="false">IF(D11003&gt;=$B$4,1,0)</f>
        <v>0</v>
      </c>
      <c r="G11003" s="8" t="str">
        <f aca="false">IF(AND(E11003=1,F11003=1),"Both pay",IF(F11003=1,"Missed",IF(E11003=1,"False trigger","Neither")))</f>
        <v>Neither</v>
      </c>
    </row>
    <row r="11004" customFormat="false" ht="15" hidden="false" customHeight="false" outlineLevel="0" collapsed="false">
      <c r="A11004" s="8" t="n">
        <v>479</v>
      </c>
      <c r="B11004" s="8" t="s">
        <v>344</v>
      </c>
      <c r="C11004" s="13" t="n">
        <v>0.899469579732724</v>
      </c>
      <c r="D11004" s="13" t="n">
        <v>1.329375</v>
      </c>
      <c r="E11004" s="8" t="n">
        <f aca="false">IF(C11004&gt;=$B$4,1,0)</f>
        <v>0</v>
      </c>
      <c r="F11004" s="8" t="n">
        <f aca="false">IF(D11004&gt;=$B$4,1,0)</f>
        <v>0</v>
      </c>
      <c r="G11004" s="8" t="str">
        <f aca="false">IF(AND(E11004=1,F11004=1),"Both pay",IF(F11004=1,"Missed",IF(E11004=1,"False trigger","Neither")))</f>
        <v>Neither</v>
      </c>
    </row>
    <row r="11005" customFormat="false" ht="15" hidden="false" customHeight="false" outlineLevel="0" collapsed="false">
      <c r="A11005" s="8" t="n">
        <v>480</v>
      </c>
      <c r="B11005" s="8" t="s">
        <v>344</v>
      </c>
      <c r="C11005" s="13" t="n">
        <v>2.67450735742314</v>
      </c>
      <c r="D11005" s="13" t="n">
        <v>1.925625</v>
      </c>
      <c r="E11005" s="8" t="n">
        <f aca="false">IF(C11005&gt;=$B$4,1,0)</f>
        <v>0</v>
      </c>
      <c r="F11005" s="8" t="n">
        <f aca="false">IF(D11005&gt;=$B$4,1,0)</f>
        <v>0</v>
      </c>
      <c r="G11005" s="8" t="str">
        <f aca="false">IF(AND(E11005=1,F11005=1),"Both pay",IF(F11005=1,"Missed",IF(E11005=1,"False trigger","Neither")))</f>
        <v>Neither</v>
      </c>
    </row>
    <row r="11006" customFormat="false" ht="15" hidden="false" customHeight="false" outlineLevel="0" collapsed="false">
      <c r="A11006" s="8" t="n">
        <v>481</v>
      </c>
      <c r="B11006" s="8" t="s">
        <v>344</v>
      </c>
      <c r="C11006" s="13" t="n">
        <v>2.68924629718336</v>
      </c>
      <c r="D11006" s="13" t="n">
        <v>5.286875</v>
      </c>
      <c r="E11006" s="8" t="n">
        <f aca="false">IF(C11006&gt;=$B$4,1,0)</f>
        <v>0</v>
      </c>
      <c r="F11006" s="8" t="n">
        <f aca="false">IF(D11006&gt;=$B$4,1,0)</f>
        <v>0</v>
      </c>
      <c r="G11006" s="8" t="str">
        <f aca="false">IF(AND(E11006=1,F11006=1),"Both pay",IF(F11006=1,"Missed",IF(E11006=1,"False trigger","Neither")))</f>
        <v>Neither</v>
      </c>
    </row>
    <row r="11007" customFormat="false" ht="15" hidden="false" customHeight="false" outlineLevel="0" collapsed="false">
      <c r="A11007" s="8" t="n">
        <v>482</v>
      </c>
      <c r="B11007" s="8" t="s">
        <v>344</v>
      </c>
      <c r="C11007" s="13" t="n">
        <v>1.3246540656723</v>
      </c>
      <c r="D11007" s="13" t="n">
        <v>5.64125000000001</v>
      </c>
      <c r="E11007" s="8" t="n">
        <f aca="false">IF(C11007&gt;=$B$4,1,0)</f>
        <v>0</v>
      </c>
      <c r="F11007" s="8" t="n">
        <f aca="false">IF(D11007&gt;=$B$4,1,0)</f>
        <v>0</v>
      </c>
      <c r="G11007" s="8" t="str">
        <f aca="false">IF(AND(E11007=1,F11007=1),"Both pay",IF(F11007=1,"Missed",IF(E11007=1,"False trigger","Neither")))</f>
        <v>Neither</v>
      </c>
    </row>
    <row r="11008" customFormat="false" ht="15" hidden="false" customHeight="false" outlineLevel="0" collapsed="false">
      <c r="A11008" s="8" t="n">
        <v>484</v>
      </c>
      <c r="B11008" s="8" t="s">
        <v>344</v>
      </c>
      <c r="C11008" s="13" t="n">
        <v>2.91962259242256</v>
      </c>
      <c r="D11008" s="13" t="n">
        <v>11.25125</v>
      </c>
      <c r="E11008" s="8" t="n">
        <f aca="false">IF(C11008&gt;=$B$4,1,0)</f>
        <v>0</v>
      </c>
      <c r="F11008" s="8" t="n">
        <f aca="false">IF(D11008&gt;=$B$4,1,0)</f>
        <v>1</v>
      </c>
      <c r="G11008" s="8" t="str">
        <f aca="false">IF(AND(E11008=1,F11008=1),"Both pay",IF(F11008=1,"Missed",IF(E11008=1,"False trigger","Neither")))</f>
        <v>Missed</v>
      </c>
    </row>
    <row r="11009" customFormat="false" ht="15" hidden="false" customHeight="false" outlineLevel="0" collapsed="false">
      <c r="A11009" s="8" t="n">
        <v>485</v>
      </c>
      <c r="B11009" s="8" t="s">
        <v>344</v>
      </c>
      <c r="C11009" s="13" t="n">
        <v>3.12450164275307</v>
      </c>
      <c r="D11009" s="13" t="n">
        <v>2.1325</v>
      </c>
      <c r="E11009" s="8" t="n">
        <f aca="false">IF(C11009&gt;=$B$4,1,0)</f>
        <v>0</v>
      </c>
      <c r="F11009" s="8" t="n">
        <f aca="false">IF(D11009&gt;=$B$4,1,0)</f>
        <v>0</v>
      </c>
      <c r="G11009" s="8" t="str">
        <f aca="false">IF(AND(E11009=1,F11009=1),"Both pay",IF(F11009=1,"Missed",IF(E11009=1,"False trigger","Neither")))</f>
        <v>Neither</v>
      </c>
    </row>
    <row r="11010" customFormat="false" ht="15" hidden="false" customHeight="false" outlineLevel="0" collapsed="false">
      <c r="A11010" s="8" t="n">
        <v>486</v>
      </c>
      <c r="B11010" s="8" t="s">
        <v>344</v>
      </c>
      <c r="C11010" s="13" t="n">
        <v>4.02661074926526</v>
      </c>
      <c r="D11010" s="13" t="n">
        <v>0.856874999999995</v>
      </c>
      <c r="E11010" s="8" t="n">
        <f aca="false">IF(C11010&gt;=$B$4,1,0)</f>
        <v>0</v>
      </c>
      <c r="F11010" s="8" t="n">
        <f aca="false">IF(D11010&gt;=$B$4,1,0)</f>
        <v>0</v>
      </c>
      <c r="G11010" s="8" t="str">
        <f aca="false">IF(AND(E11010=1,F11010=1),"Both pay",IF(F11010=1,"Missed",IF(E11010=1,"False trigger","Neither")))</f>
        <v>Neither</v>
      </c>
    </row>
    <row r="11011" customFormat="false" ht="15" hidden="false" customHeight="false" outlineLevel="0" collapsed="false">
      <c r="A11011" s="8" t="n">
        <v>487</v>
      </c>
      <c r="B11011" s="8" t="s">
        <v>344</v>
      </c>
      <c r="C11011" s="13" t="n">
        <v>3.89298339087556</v>
      </c>
      <c r="D11011" s="13" t="n">
        <v>0.907499999999999</v>
      </c>
      <c r="E11011" s="8" t="n">
        <f aca="false">IF(C11011&gt;=$B$4,1,0)</f>
        <v>0</v>
      </c>
      <c r="F11011" s="8" t="n">
        <f aca="false">IF(D11011&gt;=$B$4,1,0)</f>
        <v>0</v>
      </c>
      <c r="G11011" s="8" t="str">
        <f aca="false">IF(AND(E11011=1,F11011=1),"Both pay",IF(F11011=1,"Missed",IF(E11011=1,"False trigger","Neither")))</f>
        <v>Neither</v>
      </c>
    </row>
    <row r="11012" customFormat="false" ht="15" hidden="false" customHeight="false" outlineLevel="0" collapsed="false">
      <c r="A11012" s="8" t="n">
        <v>490</v>
      </c>
      <c r="B11012" s="8" t="s">
        <v>344</v>
      </c>
      <c r="C11012" s="13" t="n">
        <v>6.61048106537242</v>
      </c>
      <c r="D11012" s="13" t="n">
        <v>2.21625</v>
      </c>
      <c r="E11012" s="8" t="n">
        <f aca="false">IF(C11012&gt;=$B$4,1,0)</f>
        <v>0</v>
      </c>
      <c r="F11012" s="8" t="n">
        <f aca="false">IF(D11012&gt;=$B$4,1,0)</f>
        <v>0</v>
      </c>
      <c r="G11012" s="8" t="str">
        <f aca="false">IF(AND(E11012=1,F11012=1),"Both pay",IF(F11012=1,"Missed",IF(E11012=1,"False trigger","Neither")))</f>
        <v>Neither</v>
      </c>
    </row>
    <row r="11013" customFormat="false" ht="15" hidden="false" customHeight="false" outlineLevel="0" collapsed="false">
      <c r="A11013" s="8" t="n">
        <v>491</v>
      </c>
      <c r="B11013" s="8" t="s">
        <v>344</v>
      </c>
      <c r="C11013" s="13" t="n">
        <v>7.44134878587455</v>
      </c>
      <c r="D11013" s="13" t="n">
        <v>4.37374999999999</v>
      </c>
      <c r="E11013" s="8" t="n">
        <f aca="false">IF(C11013&gt;=$B$4,1,0)</f>
        <v>0</v>
      </c>
      <c r="F11013" s="8" t="n">
        <f aca="false">IF(D11013&gt;=$B$4,1,0)</f>
        <v>0</v>
      </c>
      <c r="G11013" s="8" t="str">
        <f aca="false">IF(AND(E11013=1,F11013=1),"Both pay",IF(F11013=1,"Missed",IF(E11013=1,"False trigger","Neither")))</f>
        <v>Neither</v>
      </c>
    </row>
    <row r="11014" customFormat="false" ht="15" hidden="false" customHeight="false" outlineLevel="0" collapsed="false">
      <c r="A11014" s="8" t="n">
        <v>496</v>
      </c>
      <c r="B11014" s="8" t="s">
        <v>344</v>
      </c>
      <c r="C11014" s="13" t="n">
        <v>3.1262261681979</v>
      </c>
      <c r="D11014" s="13" t="n">
        <v>3.80750000000001</v>
      </c>
      <c r="E11014" s="8" t="n">
        <f aca="false">IF(C11014&gt;=$B$4,1,0)</f>
        <v>0</v>
      </c>
      <c r="F11014" s="8" t="n">
        <f aca="false">IF(D11014&gt;=$B$4,1,0)</f>
        <v>0</v>
      </c>
      <c r="G11014" s="8" t="str">
        <f aca="false">IF(AND(E11014=1,F11014=1),"Both pay",IF(F11014=1,"Missed",IF(E11014=1,"False trigger","Neither")))</f>
        <v>Neither</v>
      </c>
    </row>
    <row r="11015" customFormat="false" ht="15" hidden="false" customHeight="false" outlineLevel="0" collapsed="false">
      <c r="A11015" s="8" t="n">
        <v>497</v>
      </c>
      <c r="B11015" s="8" t="s">
        <v>344</v>
      </c>
      <c r="C11015" s="13" t="n">
        <v>3.2941307971397</v>
      </c>
      <c r="D11015" s="13" t="n">
        <v>3.24687499999999</v>
      </c>
      <c r="E11015" s="8" t="n">
        <f aca="false">IF(C11015&gt;=$B$4,1,0)</f>
        <v>0</v>
      </c>
      <c r="F11015" s="8" t="n">
        <f aca="false">IF(D11015&gt;=$B$4,1,0)</f>
        <v>0</v>
      </c>
      <c r="G11015" s="8" t="str">
        <f aca="false">IF(AND(E11015=1,F11015=1),"Both pay",IF(F11015=1,"Missed",IF(E11015=1,"False trigger","Neither")))</f>
        <v>Neither</v>
      </c>
    </row>
    <row r="11016" customFormat="false" ht="15" hidden="false" customHeight="false" outlineLevel="0" collapsed="false">
      <c r="A11016" s="8" t="n">
        <v>498</v>
      </c>
      <c r="B11016" s="8" t="s">
        <v>344</v>
      </c>
      <c r="C11016" s="13" t="n">
        <v>3.1179570642609</v>
      </c>
      <c r="D11016" s="13" t="n">
        <v>2.91249999999999</v>
      </c>
      <c r="E11016" s="8" t="n">
        <f aca="false">IF(C11016&gt;=$B$4,1,0)</f>
        <v>0</v>
      </c>
      <c r="F11016" s="8" t="n">
        <f aca="false">IF(D11016&gt;=$B$4,1,0)</f>
        <v>0</v>
      </c>
      <c r="G11016" s="8" t="str">
        <f aca="false">IF(AND(E11016=1,F11016=1),"Both pay",IF(F11016=1,"Missed",IF(E11016=1,"False trigger","Neither")))</f>
        <v>Neither</v>
      </c>
    </row>
    <row r="11017" customFormat="false" ht="15" hidden="false" customHeight="false" outlineLevel="0" collapsed="false">
      <c r="A11017" s="8" t="n">
        <v>499</v>
      </c>
      <c r="B11017" s="8" t="s">
        <v>344</v>
      </c>
      <c r="C11017" s="13" t="n">
        <v>2.83388064751343</v>
      </c>
      <c r="D11017" s="13" t="n">
        <v>3.123125</v>
      </c>
      <c r="E11017" s="8" t="n">
        <f aca="false">IF(C11017&gt;=$B$4,1,0)</f>
        <v>0</v>
      </c>
      <c r="F11017" s="8" t="n">
        <f aca="false">IF(D11017&gt;=$B$4,1,0)</f>
        <v>0</v>
      </c>
      <c r="G11017" s="8" t="str">
        <f aca="false">IF(AND(E11017=1,F11017=1),"Both pay",IF(F11017=1,"Missed",IF(E11017=1,"False trigger","Neither")))</f>
        <v>Neither</v>
      </c>
    </row>
    <row r="11018" customFormat="false" ht="15" hidden="false" customHeight="false" outlineLevel="0" collapsed="false">
      <c r="A11018" s="8" t="n">
        <v>508</v>
      </c>
      <c r="B11018" s="8" t="s">
        <v>344</v>
      </c>
      <c r="C11018" s="13" t="n">
        <v>3.59748546412341</v>
      </c>
      <c r="D11018" s="13" t="n">
        <v>3.684375</v>
      </c>
      <c r="E11018" s="8" t="n">
        <f aca="false">IF(C11018&gt;=$B$4,1,0)</f>
        <v>0</v>
      </c>
      <c r="F11018" s="8" t="n">
        <f aca="false">IF(D11018&gt;=$B$4,1,0)</f>
        <v>0</v>
      </c>
      <c r="G11018" s="8" t="str">
        <f aca="false">IF(AND(E11018=1,F11018=1),"Both pay",IF(F11018=1,"Missed",IF(E11018=1,"False trigger","Neither")))</f>
        <v>Neither</v>
      </c>
    </row>
    <row r="11019" customFormat="false" ht="15" hidden="false" customHeight="false" outlineLevel="0" collapsed="false">
      <c r="A11019" s="8" t="n">
        <v>509</v>
      </c>
      <c r="B11019" s="8" t="s">
        <v>344</v>
      </c>
      <c r="C11019" s="13" t="n">
        <v>3.19622508406294</v>
      </c>
      <c r="D11019" s="13" t="n">
        <v>3.195</v>
      </c>
      <c r="E11019" s="8" t="n">
        <f aca="false">IF(C11019&gt;=$B$4,1,0)</f>
        <v>0</v>
      </c>
      <c r="F11019" s="8" t="n">
        <f aca="false">IF(D11019&gt;=$B$4,1,0)</f>
        <v>0</v>
      </c>
      <c r="G11019" s="8" t="str">
        <f aca="false">IF(AND(E11019=1,F11019=1),"Both pay",IF(F11019=1,"Missed",IF(E11019=1,"False trigger","Neither")))</f>
        <v>Neither</v>
      </c>
    </row>
    <row r="11020" customFormat="false" ht="15" hidden="false" customHeight="false" outlineLevel="0" collapsed="false">
      <c r="A11020" s="8" t="n">
        <v>510</v>
      </c>
      <c r="B11020" s="8" t="s">
        <v>344</v>
      </c>
      <c r="C11020" s="13" t="n">
        <v>4.04067425000357</v>
      </c>
      <c r="D11020" s="13" t="n">
        <v>2.7525</v>
      </c>
      <c r="E11020" s="8" t="n">
        <f aca="false">IF(C11020&gt;=$B$4,1,0)</f>
        <v>0</v>
      </c>
      <c r="F11020" s="8" t="n">
        <f aca="false">IF(D11020&gt;=$B$4,1,0)</f>
        <v>0</v>
      </c>
      <c r="G11020" s="8" t="str">
        <f aca="false">IF(AND(E11020=1,F11020=1),"Both pay",IF(F11020=1,"Missed",IF(E11020=1,"False trigger","Neither")))</f>
        <v>Neither</v>
      </c>
    </row>
    <row r="11021" customFormat="false" ht="15" hidden="false" customHeight="false" outlineLevel="0" collapsed="false">
      <c r="A11021" s="8" t="n">
        <v>511</v>
      </c>
      <c r="B11021" s="8" t="s">
        <v>344</v>
      </c>
      <c r="C11021" s="13" t="n">
        <v>4.0310723903272</v>
      </c>
      <c r="D11021" s="13" t="n">
        <v>2.504375</v>
      </c>
      <c r="E11021" s="8" t="n">
        <f aca="false">IF(C11021&gt;=$B$4,1,0)</f>
        <v>0</v>
      </c>
      <c r="F11021" s="8" t="n">
        <f aca="false">IF(D11021&gt;=$B$4,1,0)</f>
        <v>0</v>
      </c>
      <c r="G11021" s="8" t="str">
        <f aca="false">IF(AND(E11021=1,F11021=1),"Both pay",IF(F11021=1,"Missed",IF(E11021=1,"False trigger","Neither")))</f>
        <v>Neither</v>
      </c>
    </row>
    <row r="11022" customFormat="false" ht="15" hidden="false" customHeight="false" outlineLevel="0" collapsed="false">
      <c r="A11022" s="8" t="n">
        <v>512</v>
      </c>
      <c r="B11022" s="8" t="s">
        <v>344</v>
      </c>
      <c r="C11022" s="13" t="n">
        <v>3.90594622528358</v>
      </c>
      <c r="D11022" s="13" t="n">
        <v>6.39624999999999</v>
      </c>
      <c r="E11022" s="8" t="n">
        <f aca="false">IF(C11022&gt;=$B$4,1,0)</f>
        <v>0</v>
      </c>
      <c r="F11022" s="8" t="n">
        <f aca="false">IF(D11022&gt;=$B$4,1,0)</f>
        <v>0</v>
      </c>
      <c r="G11022" s="8" t="str">
        <f aca="false">IF(AND(E11022=1,F11022=1),"Both pay",IF(F11022=1,"Missed",IF(E11022=1,"False trigger","Neither")))</f>
        <v>Neither</v>
      </c>
    </row>
    <row r="11023" customFormat="false" ht="15" hidden="false" customHeight="false" outlineLevel="0" collapsed="false">
      <c r="A11023" s="8" t="n">
        <v>514</v>
      </c>
      <c r="B11023" s="8" t="s">
        <v>344</v>
      </c>
      <c r="C11023" s="13" t="n">
        <v>0.0796650692280671</v>
      </c>
      <c r="D11023" s="13" t="n">
        <v>0.0125000000000028</v>
      </c>
      <c r="E11023" s="8" t="n">
        <f aca="false">IF(C11023&gt;=$B$4,1,0)</f>
        <v>0</v>
      </c>
      <c r="F11023" s="8" t="n">
        <f aca="false">IF(D11023&gt;=$B$4,1,0)</f>
        <v>0</v>
      </c>
      <c r="G11023" s="8" t="str">
        <f aca="false">IF(AND(E11023=1,F11023=1),"Both pay",IF(F11023=1,"Missed",IF(E11023=1,"False trigger","Neither")))</f>
        <v>Neither</v>
      </c>
    </row>
    <row r="11024" customFormat="false" ht="15" hidden="false" customHeight="false" outlineLevel="0" collapsed="false">
      <c r="A11024" s="8" t="n">
        <v>515</v>
      </c>
      <c r="B11024" s="8" t="s">
        <v>344</v>
      </c>
      <c r="C11024" s="13" t="n">
        <v>0.106637052332573</v>
      </c>
      <c r="D11024" s="13" t="n">
        <v>0</v>
      </c>
      <c r="E11024" s="8" t="n">
        <f aca="false">IF(C11024&gt;=$B$4,1,0)</f>
        <v>0</v>
      </c>
      <c r="F11024" s="8" t="n">
        <f aca="false">IF(D11024&gt;=$B$4,1,0)</f>
        <v>0</v>
      </c>
      <c r="G11024" s="8" t="str">
        <f aca="false">IF(AND(E11024=1,F11024=1),"Both pay",IF(F11024=1,"Missed",IF(E11024=1,"False trigger","Neither")))</f>
        <v>Neither</v>
      </c>
    </row>
    <row r="11025" customFormat="false" ht="15" hidden="false" customHeight="false" outlineLevel="0" collapsed="false">
      <c r="A11025" s="8" t="n">
        <v>516</v>
      </c>
      <c r="B11025" s="8" t="s">
        <v>344</v>
      </c>
      <c r="C11025" s="13" t="n">
        <v>0.110567847260722</v>
      </c>
      <c r="D11025" s="13" t="n">
        <v>0</v>
      </c>
      <c r="E11025" s="8" t="n">
        <f aca="false">IF(C11025&gt;=$B$4,1,0)</f>
        <v>0</v>
      </c>
      <c r="F11025" s="8" t="n">
        <f aca="false">IF(D11025&gt;=$B$4,1,0)</f>
        <v>0</v>
      </c>
      <c r="G11025" s="8" t="str">
        <f aca="false">IF(AND(E11025=1,F11025=1),"Both pay",IF(F11025=1,"Missed",IF(E11025=1,"False trigger","Neither")))</f>
        <v>Neither</v>
      </c>
    </row>
    <row r="11026" customFormat="false" ht="15" hidden="false" customHeight="false" outlineLevel="0" collapsed="false">
      <c r="A11026" s="8" t="n">
        <v>517</v>
      </c>
      <c r="B11026" s="8" t="s">
        <v>344</v>
      </c>
      <c r="C11026" s="13" t="n">
        <v>0.0248132261390239</v>
      </c>
      <c r="D11026" s="13" t="n">
        <v>0</v>
      </c>
      <c r="E11026" s="8" t="n">
        <f aca="false">IF(C11026&gt;=$B$4,1,0)</f>
        <v>0</v>
      </c>
      <c r="F11026" s="8" t="n">
        <f aca="false">IF(D11026&gt;=$B$4,1,0)</f>
        <v>0</v>
      </c>
      <c r="G11026" s="8" t="str">
        <f aca="false">IF(AND(E11026=1,F11026=1),"Both pay",IF(F11026=1,"Missed",IF(E11026=1,"False trigger","Neither")))</f>
        <v>Neither</v>
      </c>
    </row>
    <row r="11027" customFormat="false" ht="15" hidden="false" customHeight="false" outlineLevel="0" collapsed="false">
      <c r="A11027" s="8" t="n">
        <v>518</v>
      </c>
      <c r="B11027" s="8" t="s">
        <v>344</v>
      </c>
      <c r="C11027" s="13" t="n">
        <v>0.159741941442419</v>
      </c>
      <c r="D11027" s="13" t="n">
        <v>0.0087499999999991</v>
      </c>
      <c r="E11027" s="8" t="n">
        <f aca="false">IF(C11027&gt;=$B$4,1,0)</f>
        <v>0</v>
      </c>
      <c r="F11027" s="8" t="n">
        <f aca="false">IF(D11027&gt;=$B$4,1,0)</f>
        <v>0</v>
      </c>
      <c r="G11027" s="8" t="str">
        <f aca="false">IF(AND(E11027=1,F11027=1),"Both pay",IF(F11027=1,"Missed",IF(E11027=1,"False trigger","Neither")))</f>
        <v>Neither</v>
      </c>
    </row>
    <row r="11028" customFormat="false" ht="15" hidden="false" customHeight="false" outlineLevel="0" collapsed="false">
      <c r="A11028" s="8" t="n">
        <v>519</v>
      </c>
      <c r="B11028" s="8" t="s">
        <v>344</v>
      </c>
      <c r="C11028" s="13" t="n">
        <v>0.68933564537857</v>
      </c>
      <c r="D11028" s="13" t="n">
        <v>0.338749999999997</v>
      </c>
      <c r="E11028" s="8" t="n">
        <f aca="false">IF(C11028&gt;=$B$4,1,0)</f>
        <v>0</v>
      </c>
      <c r="F11028" s="8" t="n">
        <f aca="false">IF(D11028&gt;=$B$4,1,0)</f>
        <v>0</v>
      </c>
      <c r="G11028" s="8" t="str">
        <f aca="false">IF(AND(E11028=1,F11028=1),"Both pay",IF(F11028=1,"Missed",IF(E11028=1,"False trigger","Neither")))</f>
        <v>Neither</v>
      </c>
    </row>
    <row r="11029" customFormat="false" ht="15" hidden="false" customHeight="false" outlineLevel="0" collapsed="false">
      <c r="A11029" s="8" t="n">
        <v>520</v>
      </c>
      <c r="B11029" s="8" t="s">
        <v>344</v>
      </c>
      <c r="C11029" s="13" t="n">
        <v>0.83792351868556</v>
      </c>
      <c r="D11029" s="13" t="n">
        <v>2.615</v>
      </c>
      <c r="E11029" s="8" t="n">
        <f aca="false">IF(C11029&gt;=$B$4,1,0)</f>
        <v>0</v>
      </c>
      <c r="F11029" s="8" t="n">
        <f aca="false">IF(D11029&gt;=$B$4,1,0)</f>
        <v>0</v>
      </c>
      <c r="G11029" s="8" t="str">
        <f aca="false">IF(AND(E11029=1,F11029=1),"Both pay",IF(F11029=1,"Missed",IF(E11029=1,"False trigger","Neither")))</f>
        <v>Neither</v>
      </c>
    </row>
    <row r="11030" customFormat="false" ht="15" hidden="false" customHeight="false" outlineLevel="0" collapsed="false">
      <c r="A11030" s="8" t="n">
        <v>521</v>
      </c>
      <c r="B11030" s="8" t="s">
        <v>344</v>
      </c>
      <c r="C11030" s="13" t="n">
        <v>0.829078614646427</v>
      </c>
      <c r="D11030" s="13" t="n">
        <v>2.43625</v>
      </c>
      <c r="E11030" s="8" t="n">
        <f aca="false">IF(C11030&gt;=$B$4,1,0)</f>
        <v>0</v>
      </c>
      <c r="F11030" s="8" t="n">
        <f aca="false">IF(D11030&gt;=$B$4,1,0)</f>
        <v>0</v>
      </c>
      <c r="G11030" s="8" t="str">
        <f aca="false">IF(AND(E11030=1,F11030=1),"Both pay",IF(F11030=1,"Missed",IF(E11030=1,"False trigger","Neither")))</f>
        <v>Neither</v>
      </c>
    </row>
    <row r="11031" customFormat="false" ht="15" hidden="false" customHeight="false" outlineLevel="0" collapsed="false">
      <c r="A11031" s="8" t="n">
        <v>522</v>
      </c>
      <c r="B11031" s="8" t="s">
        <v>344</v>
      </c>
      <c r="C11031" s="13" t="n">
        <v>0.778265384266586</v>
      </c>
      <c r="D11031" s="13" t="n">
        <v>0.451249999999998</v>
      </c>
      <c r="E11031" s="8" t="n">
        <f aca="false">IF(C11031&gt;=$B$4,1,0)</f>
        <v>0</v>
      </c>
      <c r="F11031" s="8" t="n">
        <f aca="false">IF(D11031&gt;=$B$4,1,0)</f>
        <v>0</v>
      </c>
      <c r="G11031" s="8" t="str">
        <f aca="false">IF(AND(E11031=1,F11031=1),"Both pay",IF(F11031=1,"Missed",IF(E11031=1,"False trigger","Neither")))</f>
        <v>Neither</v>
      </c>
    </row>
    <row r="11032" customFormat="false" ht="15" hidden="false" customHeight="false" outlineLevel="0" collapsed="false">
      <c r="A11032" s="8" t="n">
        <v>523</v>
      </c>
      <c r="B11032" s="8" t="s">
        <v>344</v>
      </c>
      <c r="C11032" s="13" t="n">
        <v>0.63396160992863</v>
      </c>
      <c r="D11032" s="13" t="n">
        <v>0.255625000000002</v>
      </c>
      <c r="E11032" s="8" t="n">
        <f aca="false">IF(C11032&gt;=$B$4,1,0)</f>
        <v>0</v>
      </c>
      <c r="F11032" s="8" t="n">
        <f aca="false">IF(D11032&gt;=$B$4,1,0)</f>
        <v>0</v>
      </c>
      <c r="G11032" s="8" t="str">
        <f aca="false">IF(AND(E11032=1,F11032=1),"Both pay",IF(F11032=1,"Missed",IF(E11032=1,"False trigger","Neither")))</f>
        <v>Neither</v>
      </c>
    </row>
    <row r="11033" customFormat="false" ht="15" hidden="false" customHeight="false" outlineLevel="0" collapsed="false">
      <c r="A11033" s="8" t="n">
        <v>524</v>
      </c>
      <c r="B11033" s="8" t="s">
        <v>344</v>
      </c>
      <c r="C11033" s="13" t="n">
        <v>0.517546072553916</v>
      </c>
      <c r="D11033" s="13" t="n">
        <v>0.479999999999997</v>
      </c>
      <c r="E11033" s="8" t="n">
        <f aca="false">IF(C11033&gt;=$B$4,1,0)</f>
        <v>0</v>
      </c>
      <c r="F11033" s="8" t="n">
        <f aca="false">IF(D11033&gt;=$B$4,1,0)</f>
        <v>0</v>
      </c>
      <c r="G11033" s="8" t="str">
        <f aca="false">IF(AND(E11033=1,F11033=1),"Both pay",IF(F11033=1,"Missed",IF(E11033=1,"False trigger","Neither")))</f>
        <v>Neither</v>
      </c>
    </row>
    <row r="11034" customFormat="false" ht="15" hidden="false" customHeight="false" outlineLevel="0" collapsed="false">
      <c r="A11034" s="8" t="n">
        <v>525</v>
      </c>
      <c r="B11034" s="8" t="s">
        <v>344</v>
      </c>
      <c r="C11034" s="13" t="n">
        <v>0.433437556579896</v>
      </c>
      <c r="D11034" s="13" t="n">
        <v>0.161249999999999</v>
      </c>
      <c r="E11034" s="8" t="n">
        <f aca="false">IF(C11034&gt;=$B$4,1,0)</f>
        <v>0</v>
      </c>
      <c r="F11034" s="8" t="n">
        <f aca="false">IF(D11034&gt;=$B$4,1,0)</f>
        <v>0</v>
      </c>
      <c r="G11034" s="8" t="str">
        <f aca="false">IF(AND(E11034=1,F11034=1),"Both pay",IF(F11034=1,"Missed",IF(E11034=1,"False trigger","Neither")))</f>
        <v>Neither</v>
      </c>
    </row>
    <row r="11035" customFormat="false" ht="15" hidden="false" customHeight="false" outlineLevel="0" collapsed="false">
      <c r="A11035" s="8" t="n">
        <v>527</v>
      </c>
      <c r="B11035" s="8" t="s">
        <v>344</v>
      </c>
      <c r="C11035" s="13" t="n">
        <v>0.151150475215676</v>
      </c>
      <c r="D11035" s="13" t="n">
        <v>0.368124999999999</v>
      </c>
      <c r="E11035" s="8" t="n">
        <f aca="false">IF(C11035&gt;=$B$4,1,0)</f>
        <v>0</v>
      </c>
      <c r="F11035" s="8" t="n">
        <f aca="false">IF(D11035&gt;=$B$4,1,0)</f>
        <v>0</v>
      </c>
      <c r="G11035" s="8" t="str">
        <f aca="false">IF(AND(E11035=1,F11035=1),"Both pay",IF(F11035=1,"Missed",IF(E11035=1,"False trigger","Neither")))</f>
        <v>Neither</v>
      </c>
    </row>
    <row r="11036" customFormat="false" ht="15" hidden="false" customHeight="false" outlineLevel="0" collapsed="false">
      <c r="A11036" s="8" t="n">
        <v>528</v>
      </c>
      <c r="B11036" s="8" t="s">
        <v>344</v>
      </c>
      <c r="C11036" s="13" t="n">
        <v>0.167458981469558</v>
      </c>
      <c r="D11036" s="13" t="n">
        <v>0.331250000000001</v>
      </c>
      <c r="E11036" s="8" t="n">
        <f aca="false">IF(C11036&gt;=$B$4,1,0)</f>
        <v>0</v>
      </c>
      <c r="F11036" s="8" t="n">
        <f aca="false">IF(D11036&gt;=$B$4,1,0)</f>
        <v>0</v>
      </c>
      <c r="G11036" s="8" t="str">
        <f aca="false">IF(AND(E11036=1,F11036=1),"Both pay",IF(F11036=1,"Missed",IF(E11036=1,"False trigger","Neither")))</f>
        <v>Neither</v>
      </c>
    </row>
    <row r="11037" customFormat="false" ht="15" hidden="false" customHeight="false" outlineLevel="0" collapsed="false">
      <c r="A11037" s="8" t="n">
        <v>529</v>
      </c>
      <c r="B11037" s="8" t="s">
        <v>344</v>
      </c>
      <c r="C11037" s="13" t="n">
        <v>0.207198287044747</v>
      </c>
      <c r="D11037" s="13" t="n">
        <v>0.293125</v>
      </c>
      <c r="E11037" s="8" t="n">
        <f aca="false">IF(C11037&gt;=$B$4,1,0)</f>
        <v>0</v>
      </c>
      <c r="F11037" s="8" t="n">
        <f aca="false">IF(D11037&gt;=$B$4,1,0)</f>
        <v>0</v>
      </c>
      <c r="G11037" s="8" t="str">
        <f aca="false">IF(AND(E11037=1,F11037=1),"Both pay",IF(F11037=1,"Missed",IF(E11037=1,"False trigger","Neither")))</f>
        <v>Neither</v>
      </c>
    </row>
    <row r="11038" customFormat="false" ht="15" hidden="false" customHeight="false" outlineLevel="0" collapsed="false">
      <c r="A11038" s="8" t="n">
        <v>530</v>
      </c>
      <c r="B11038" s="8" t="s">
        <v>344</v>
      </c>
      <c r="C11038" s="13" t="n">
        <v>0.446825551773117</v>
      </c>
      <c r="D11038" s="13" t="n">
        <v>0.556249999999999</v>
      </c>
      <c r="E11038" s="8" t="n">
        <f aca="false">IF(C11038&gt;=$B$4,1,0)</f>
        <v>0</v>
      </c>
      <c r="F11038" s="8" t="n">
        <f aca="false">IF(D11038&gt;=$B$4,1,0)</f>
        <v>0</v>
      </c>
      <c r="G11038" s="8" t="str">
        <f aca="false">IF(AND(E11038=1,F11038=1),"Both pay",IF(F11038=1,"Missed",IF(E11038=1,"False trigger","Neither")))</f>
        <v>Neither</v>
      </c>
    </row>
    <row r="11039" customFormat="false" ht="15" hidden="false" customHeight="false" outlineLevel="0" collapsed="false">
      <c r="A11039" s="8" t="n">
        <v>531</v>
      </c>
      <c r="B11039" s="8" t="s">
        <v>344</v>
      </c>
      <c r="C11039" s="13" t="n">
        <v>0.375614070412936</v>
      </c>
      <c r="D11039" s="13" t="n">
        <v>0.522500000000001</v>
      </c>
      <c r="E11039" s="8" t="n">
        <f aca="false">IF(C11039&gt;=$B$4,1,0)</f>
        <v>0</v>
      </c>
      <c r="F11039" s="8" t="n">
        <f aca="false">IF(D11039&gt;=$B$4,1,0)</f>
        <v>0</v>
      </c>
      <c r="G11039" s="8" t="str">
        <f aca="false">IF(AND(E11039=1,F11039=1),"Both pay",IF(F11039=1,"Missed",IF(E11039=1,"False trigger","Neither")))</f>
        <v>Neither</v>
      </c>
    </row>
    <row r="11040" customFormat="false" ht="15" hidden="false" customHeight="false" outlineLevel="0" collapsed="false">
      <c r="A11040" s="8" t="n">
        <v>534</v>
      </c>
      <c r="B11040" s="8" t="s">
        <v>344</v>
      </c>
      <c r="C11040" s="13" t="n">
        <v>1.39700519155571</v>
      </c>
      <c r="D11040" s="13" t="n">
        <v>2.783125</v>
      </c>
      <c r="E11040" s="8" t="n">
        <f aca="false">IF(C11040&gt;=$B$4,1,0)</f>
        <v>0</v>
      </c>
      <c r="F11040" s="8" t="n">
        <f aca="false">IF(D11040&gt;=$B$4,1,0)</f>
        <v>0</v>
      </c>
      <c r="G11040" s="8" t="str">
        <f aca="false">IF(AND(E11040=1,F11040=1),"Both pay",IF(F11040=1,"Missed",IF(E11040=1,"False trigger","Neither")))</f>
        <v>Neither</v>
      </c>
    </row>
    <row r="11041" customFormat="false" ht="15" hidden="false" customHeight="false" outlineLevel="0" collapsed="false">
      <c r="A11041" s="8" t="n">
        <v>535</v>
      </c>
      <c r="B11041" s="8" t="s">
        <v>344</v>
      </c>
      <c r="C11041" s="13" t="n">
        <v>1.52259453274741</v>
      </c>
      <c r="D11041" s="13" t="n">
        <v>1.975625</v>
      </c>
      <c r="E11041" s="8" t="n">
        <f aca="false">IF(C11041&gt;=$B$4,1,0)</f>
        <v>0</v>
      </c>
      <c r="F11041" s="8" t="n">
        <f aca="false">IF(D11041&gt;=$B$4,1,0)</f>
        <v>0</v>
      </c>
      <c r="G11041" s="8" t="str">
        <f aca="false">IF(AND(E11041=1,F11041=1),"Both pay",IF(F11041=1,"Missed",IF(E11041=1,"False trigger","Neither")))</f>
        <v>Neither</v>
      </c>
    </row>
    <row r="11042" customFormat="false" ht="15" hidden="false" customHeight="false" outlineLevel="0" collapsed="false">
      <c r="A11042" s="8" t="n">
        <v>536</v>
      </c>
      <c r="B11042" s="8" t="s">
        <v>344</v>
      </c>
      <c r="C11042" s="13" t="n">
        <v>1.49265006810572</v>
      </c>
      <c r="D11042" s="13" t="n">
        <v>1.311875</v>
      </c>
      <c r="E11042" s="8" t="n">
        <f aca="false">IF(C11042&gt;=$B$4,1,0)</f>
        <v>0</v>
      </c>
      <c r="F11042" s="8" t="n">
        <f aca="false">IF(D11042&gt;=$B$4,1,0)</f>
        <v>0</v>
      </c>
      <c r="G11042" s="8" t="str">
        <f aca="false">IF(AND(E11042=1,F11042=1),"Both pay",IF(F11042=1,"Missed",IF(E11042=1,"False trigger","Neither")))</f>
        <v>Neither</v>
      </c>
    </row>
    <row r="11043" customFormat="false" ht="15" hidden="false" customHeight="false" outlineLevel="0" collapsed="false">
      <c r="A11043" s="8" t="n">
        <v>537</v>
      </c>
      <c r="B11043" s="8" t="s">
        <v>344</v>
      </c>
      <c r="C11043" s="13" t="n">
        <v>1.25004610170612</v>
      </c>
      <c r="D11043" s="13" t="n">
        <v>1.001875</v>
      </c>
      <c r="E11043" s="8" t="n">
        <f aca="false">IF(C11043&gt;=$B$4,1,0)</f>
        <v>0</v>
      </c>
      <c r="F11043" s="8" t="n">
        <f aca="false">IF(D11043&gt;=$B$4,1,0)</f>
        <v>0</v>
      </c>
      <c r="G11043" s="8" t="str">
        <f aca="false">IF(AND(E11043=1,F11043=1),"Both pay",IF(F11043=1,"Missed",IF(E11043=1,"False trigger","Neither")))</f>
        <v>Neither</v>
      </c>
    </row>
    <row r="11044" customFormat="false" ht="15" hidden="false" customHeight="false" outlineLevel="0" collapsed="false">
      <c r="A11044" s="8" t="n">
        <v>538</v>
      </c>
      <c r="B11044" s="8" t="s">
        <v>344</v>
      </c>
      <c r="C11044" s="13" t="n">
        <v>1.01948846797946</v>
      </c>
      <c r="D11044" s="13" t="n">
        <v>1.458125</v>
      </c>
      <c r="E11044" s="8" t="n">
        <f aca="false">IF(C11044&gt;=$B$4,1,0)</f>
        <v>0</v>
      </c>
      <c r="F11044" s="8" t="n">
        <f aca="false">IF(D11044&gt;=$B$4,1,0)</f>
        <v>0</v>
      </c>
      <c r="G11044" s="8" t="str">
        <f aca="false">IF(AND(E11044=1,F11044=1),"Both pay",IF(F11044=1,"Missed",IF(E11044=1,"False trigger","Neither")))</f>
        <v>Neither</v>
      </c>
    </row>
    <row r="11045" customFormat="false" ht="15" hidden="false" customHeight="false" outlineLevel="0" collapsed="false">
      <c r="A11045" s="8" t="n">
        <v>539</v>
      </c>
      <c r="B11045" s="8" t="s">
        <v>344</v>
      </c>
      <c r="C11045" s="13" t="n">
        <v>0.64948861344746</v>
      </c>
      <c r="D11045" s="13" t="n">
        <v>1.6525</v>
      </c>
      <c r="E11045" s="8" t="n">
        <f aca="false">IF(C11045&gt;=$B$4,1,0)</f>
        <v>0</v>
      </c>
      <c r="F11045" s="8" t="n">
        <f aca="false">IF(D11045&gt;=$B$4,1,0)</f>
        <v>0</v>
      </c>
      <c r="G11045" s="8" t="str">
        <f aca="false">IF(AND(E11045=1,F11045=1),"Both pay",IF(F11045=1,"Missed",IF(E11045=1,"False trigger","Neither")))</f>
        <v>Neither</v>
      </c>
    </row>
    <row r="11046" customFormat="false" ht="15" hidden="false" customHeight="false" outlineLevel="0" collapsed="false">
      <c r="A11046" s="8" t="n">
        <v>540</v>
      </c>
      <c r="B11046" s="8" t="s">
        <v>344</v>
      </c>
      <c r="C11046" s="13" t="n">
        <v>0.781422539079635</v>
      </c>
      <c r="D11046" s="13" t="n">
        <v>2.315</v>
      </c>
      <c r="E11046" s="8" t="n">
        <f aca="false">IF(C11046&gt;=$B$4,1,0)</f>
        <v>0</v>
      </c>
      <c r="F11046" s="8" t="n">
        <f aca="false">IF(D11046&gt;=$B$4,1,0)</f>
        <v>0</v>
      </c>
      <c r="G11046" s="8" t="str">
        <f aca="false">IF(AND(E11046=1,F11046=1),"Both pay",IF(F11046=1,"Missed",IF(E11046=1,"False trigger","Neither")))</f>
        <v>Neither</v>
      </c>
    </row>
    <row r="11047" customFormat="false" ht="15" hidden="false" customHeight="false" outlineLevel="0" collapsed="false">
      <c r="A11047" s="8" t="n">
        <v>541</v>
      </c>
      <c r="B11047" s="8" t="s">
        <v>344</v>
      </c>
      <c r="C11047" s="13" t="n">
        <v>1.47732105329681</v>
      </c>
      <c r="D11047" s="13" t="n">
        <v>2.400625</v>
      </c>
      <c r="E11047" s="8" t="n">
        <f aca="false">IF(C11047&gt;=$B$4,1,0)</f>
        <v>0</v>
      </c>
      <c r="F11047" s="8" t="n">
        <f aca="false">IF(D11047&gt;=$B$4,1,0)</f>
        <v>0</v>
      </c>
      <c r="G11047" s="8" t="str">
        <f aca="false">IF(AND(E11047=1,F11047=1),"Both pay",IF(F11047=1,"Missed",IF(E11047=1,"False trigger","Neither")))</f>
        <v>Neither</v>
      </c>
    </row>
    <row r="11048" customFormat="false" ht="15" hidden="false" customHeight="false" outlineLevel="0" collapsed="false">
      <c r="A11048" s="8" t="n">
        <v>542</v>
      </c>
      <c r="B11048" s="8" t="s">
        <v>344</v>
      </c>
      <c r="C11048" s="13" t="n">
        <v>2.36683950304843</v>
      </c>
      <c r="D11048" s="13" t="n">
        <v>0.883749999999999</v>
      </c>
      <c r="E11048" s="8" t="n">
        <f aca="false">IF(C11048&gt;=$B$4,1,0)</f>
        <v>0</v>
      </c>
      <c r="F11048" s="8" t="n">
        <f aca="false">IF(D11048&gt;=$B$4,1,0)</f>
        <v>0</v>
      </c>
      <c r="G11048" s="8" t="str">
        <f aca="false">IF(AND(E11048=1,F11048=1),"Both pay",IF(F11048=1,"Missed",IF(E11048=1,"False trigger","Neither")))</f>
        <v>Neither</v>
      </c>
    </row>
    <row r="11049" customFormat="false" ht="15" hidden="false" customHeight="false" outlineLevel="0" collapsed="false">
      <c r="A11049" s="8" t="n">
        <v>543</v>
      </c>
      <c r="B11049" s="8" t="s">
        <v>344</v>
      </c>
      <c r="C11049" s="13" t="n">
        <v>2.53715357087762</v>
      </c>
      <c r="D11049" s="13" t="n">
        <v>0.778125000000003</v>
      </c>
      <c r="E11049" s="8" t="n">
        <f aca="false">IF(C11049&gt;=$B$4,1,0)</f>
        <v>0</v>
      </c>
      <c r="F11049" s="8" t="n">
        <f aca="false">IF(D11049&gt;=$B$4,1,0)</f>
        <v>0</v>
      </c>
      <c r="G11049" s="8" t="str">
        <f aca="false">IF(AND(E11049=1,F11049=1),"Both pay",IF(F11049=1,"Missed",IF(E11049=1,"False trigger","Neither")))</f>
        <v>Neither</v>
      </c>
    </row>
    <row r="11050" customFormat="false" ht="15" hidden="false" customHeight="false" outlineLevel="0" collapsed="false">
      <c r="A11050" s="8" t="n">
        <v>544</v>
      </c>
      <c r="B11050" s="8" t="s">
        <v>344</v>
      </c>
      <c r="C11050" s="13" t="n">
        <v>2.86616317313756</v>
      </c>
      <c r="D11050" s="13" t="n">
        <v>0.467500000000001</v>
      </c>
      <c r="E11050" s="8" t="n">
        <f aca="false">IF(C11050&gt;=$B$4,1,0)</f>
        <v>0</v>
      </c>
      <c r="F11050" s="8" t="n">
        <f aca="false">IF(D11050&gt;=$B$4,1,0)</f>
        <v>0</v>
      </c>
      <c r="G11050" s="8" t="str">
        <f aca="false">IF(AND(E11050=1,F11050=1),"Both pay",IF(F11050=1,"Missed",IF(E11050=1,"False trigger","Neither")))</f>
        <v>Neither</v>
      </c>
    </row>
    <row r="11051" customFormat="false" ht="15" hidden="false" customHeight="false" outlineLevel="0" collapsed="false">
      <c r="A11051" s="8" t="n">
        <v>554</v>
      </c>
      <c r="B11051" s="8" t="s">
        <v>344</v>
      </c>
      <c r="C11051" s="13" t="n">
        <v>2.87249724416763</v>
      </c>
      <c r="D11051" s="13" t="n">
        <v>2.263125</v>
      </c>
      <c r="E11051" s="8" t="n">
        <f aca="false">IF(C11051&gt;=$B$4,1,0)</f>
        <v>0</v>
      </c>
      <c r="F11051" s="8" t="n">
        <f aca="false">IF(D11051&gt;=$B$4,1,0)</f>
        <v>0</v>
      </c>
      <c r="G11051" s="8" t="str">
        <f aca="false">IF(AND(E11051=1,F11051=1),"Both pay",IF(F11051=1,"Missed",IF(E11051=1,"False trigger","Neither")))</f>
        <v>Neither</v>
      </c>
    </row>
    <row r="11052" customFormat="false" ht="15" hidden="false" customHeight="false" outlineLevel="0" collapsed="false">
      <c r="A11052" s="8" t="n">
        <v>555</v>
      </c>
      <c r="B11052" s="8" t="s">
        <v>344</v>
      </c>
      <c r="C11052" s="13" t="n">
        <v>2.83522070788467</v>
      </c>
      <c r="D11052" s="13" t="n">
        <v>1.7375</v>
      </c>
      <c r="E11052" s="8" t="n">
        <f aca="false">IF(C11052&gt;=$B$4,1,0)</f>
        <v>0</v>
      </c>
      <c r="F11052" s="8" t="n">
        <f aca="false">IF(D11052&gt;=$B$4,1,0)</f>
        <v>0</v>
      </c>
      <c r="G11052" s="8" t="str">
        <f aca="false">IF(AND(E11052=1,F11052=1),"Both pay",IF(F11052=1,"Missed",IF(E11052=1,"False trigger","Neither")))</f>
        <v>Neither</v>
      </c>
    </row>
    <row r="11053" customFormat="false" ht="15" hidden="false" customHeight="false" outlineLevel="0" collapsed="false">
      <c r="A11053" s="8" t="n">
        <v>565</v>
      </c>
      <c r="B11053" s="8" t="s">
        <v>344</v>
      </c>
      <c r="C11053" s="13" t="n">
        <v>3.00621127482108</v>
      </c>
      <c r="D11053" s="13" t="n">
        <v>2.30312499999999</v>
      </c>
      <c r="E11053" s="8" t="n">
        <f aca="false">IF(C11053&gt;=$B$4,1,0)</f>
        <v>0</v>
      </c>
      <c r="F11053" s="8" t="n">
        <f aca="false">IF(D11053&gt;=$B$4,1,0)</f>
        <v>0</v>
      </c>
      <c r="G11053" s="8" t="str">
        <f aca="false">IF(AND(E11053=1,F11053=1),"Both pay",IF(F11053=1,"Missed",IF(E11053=1,"False trigger","Neither")))</f>
        <v>Neither</v>
      </c>
    </row>
    <row r="11054" customFormat="false" ht="15" hidden="false" customHeight="false" outlineLevel="0" collapsed="false">
      <c r="A11054" s="8" t="n">
        <v>566</v>
      </c>
      <c r="B11054" s="8" t="s">
        <v>344</v>
      </c>
      <c r="C11054" s="13" t="n">
        <v>3.06466290297946</v>
      </c>
      <c r="D11054" s="13" t="n">
        <v>1.725</v>
      </c>
      <c r="E11054" s="8" t="n">
        <f aca="false">IF(C11054&gt;=$B$4,1,0)</f>
        <v>0</v>
      </c>
      <c r="F11054" s="8" t="n">
        <f aca="false">IF(D11054&gt;=$B$4,1,0)</f>
        <v>0</v>
      </c>
      <c r="G11054" s="8" t="str">
        <f aca="false">IF(AND(E11054=1,F11054=1),"Both pay",IF(F11054=1,"Missed",IF(E11054=1,"False trigger","Neither")))</f>
        <v>Neither</v>
      </c>
    </row>
    <row r="11055" customFormat="false" ht="15" hidden="false" customHeight="false" outlineLevel="0" collapsed="false">
      <c r="A11055" s="8" t="n">
        <v>567</v>
      </c>
      <c r="B11055" s="8" t="s">
        <v>344</v>
      </c>
      <c r="C11055" s="13" t="n">
        <v>2.75108832736507</v>
      </c>
      <c r="D11055" s="13" t="n">
        <v>2.035</v>
      </c>
      <c r="E11055" s="8" t="n">
        <f aca="false">IF(C11055&gt;=$B$4,1,0)</f>
        <v>0</v>
      </c>
      <c r="F11055" s="8" t="n">
        <f aca="false">IF(D11055&gt;=$B$4,1,0)</f>
        <v>0</v>
      </c>
      <c r="G11055" s="8" t="str">
        <f aca="false">IF(AND(E11055=1,F11055=1),"Both pay",IF(F11055=1,"Missed",IF(E11055=1,"False trigger","Neither")))</f>
        <v>Neither</v>
      </c>
    </row>
    <row r="11056" customFormat="false" ht="15" hidden="false" customHeight="false" outlineLevel="0" collapsed="false">
      <c r="A11056" s="8" t="n">
        <v>568</v>
      </c>
      <c r="B11056" s="8" t="s">
        <v>344</v>
      </c>
      <c r="C11056" s="13" t="n">
        <v>3.24746144468034</v>
      </c>
      <c r="D11056" s="13" t="n">
        <v>5.01125</v>
      </c>
      <c r="E11056" s="8" t="n">
        <f aca="false">IF(C11056&gt;=$B$4,1,0)</f>
        <v>0</v>
      </c>
      <c r="F11056" s="8" t="n">
        <f aca="false">IF(D11056&gt;=$B$4,1,0)</f>
        <v>0</v>
      </c>
      <c r="G11056" s="8" t="str">
        <f aca="false">IF(AND(E11056=1,F11056=1),"Both pay",IF(F11056=1,"Missed",IF(E11056=1,"False trigger","Neither")))</f>
        <v>Neither</v>
      </c>
    </row>
    <row r="11057" customFormat="false" ht="15" hidden="false" customHeight="false" outlineLevel="0" collapsed="false">
      <c r="A11057" s="8" t="n">
        <v>572</v>
      </c>
      <c r="B11057" s="8" t="s">
        <v>344</v>
      </c>
      <c r="C11057" s="13" t="n">
        <v>0.277192731286373</v>
      </c>
      <c r="D11057" s="13" t="n">
        <v>0</v>
      </c>
      <c r="E11057" s="8" t="n">
        <f aca="false">IF(C11057&gt;=$B$4,1,0)</f>
        <v>0</v>
      </c>
      <c r="F11057" s="8" t="n">
        <f aca="false">IF(D11057&gt;=$B$4,1,0)</f>
        <v>0</v>
      </c>
      <c r="G11057" s="8" t="str">
        <f aca="false">IF(AND(E11057=1,F11057=1),"Both pay",IF(F11057=1,"Missed",IF(E11057=1,"False trigger","Neither")))</f>
        <v>Neither</v>
      </c>
    </row>
    <row r="11058" customFormat="false" ht="15" hidden="false" customHeight="false" outlineLevel="0" collapsed="false">
      <c r="A11058" s="8" t="n">
        <v>573</v>
      </c>
      <c r="B11058" s="8" t="s">
        <v>344</v>
      </c>
      <c r="C11058" s="13" t="n">
        <v>0.618904247033157</v>
      </c>
      <c r="D11058" s="13" t="n">
        <v>0</v>
      </c>
      <c r="E11058" s="8" t="n">
        <f aca="false">IF(C11058&gt;=$B$4,1,0)</f>
        <v>0</v>
      </c>
      <c r="F11058" s="8" t="n">
        <f aca="false">IF(D11058&gt;=$B$4,1,0)</f>
        <v>0</v>
      </c>
      <c r="G11058" s="8" t="str">
        <f aca="false">IF(AND(E11058=1,F11058=1),"Both pay",IF(F11058=1,"Missed",IF(E11058=1,"False trigger","Neither")))</f>
        <v>Neither</v>
      </c>
    </row>
    <row r="11059" customFormat="false" ht="15" hidden="false" customHeight="false" outlineLevel="0" collapsed="false">
      <c r="A11059" s="8" t="n">
        <v>574</v>
      </c>
      <c r="B11059" s="8" t="s">
        <v>344</v>
      </c>
      <c r="C11059" s="13" t="n">
        <v>0.236569592386925</v>
      </c>
      <c r="D11059" s="13" t="n">
        <v>0</v>
      </c>
      <c r="E11059" s="8" t="n">
        <f aca="false">IF(C11059&gt;=$B$4,1,0)</f>
        <v>0</v>
      </c>
      <c r="F11059" s="8" t="n">
        <f aca="false">IF(D11059&gt;=$B$4,1,0)</f>
        <v>0</v>
      </c>
      <c r="G11059" s="8" t="str">
        <f aca="false">IF(AND(E11059=1,F11059=1),"Both pay",IF(F11059=1,"Missed",IF(E11059=1,"False trigger","Neither")))</f>
        <v>Neither</v>
      </c>
    </row>
    <row r="11060" customFormat="false" ht="15" hidden="false" customHeight="false" outlineLevel="0" collapsed="false">
      <c r="A11060" s="8" t="n">
        <v>575</v>
      </c>
      <c r="B11060" s="8" t="s">
        <v>344</v>
      </c>
      <c r="C11060" s="13" t="n">
        <v>0.0587160424042423</v>
      </c>
      <c r="D11060" s="13" t="n">
        <v>0</v>
      </c>
      <c r="E11060" s="8" t="n">
        <f aca="false">IF(C11060&gt;=$B$4,1,0)</f>
        <v>0</v>
      </c>
      <c r="F11060" s="8" t="n">
        <f aca="false">IF(D11060&gt;=$B$4,1,0)</f>
        <v>0</v>
      </c>
      <c r="G11060" s="8" t="str">
        <f aca="false">IF(AND(E11060=1,F11060=1),"Both pay",IF(F11060=1,"Missed",IF(E11060=1,"False trigger","Neither")))</f>
        <v>Neither</v>
      </c>
    </row>
    <row r="11061" customFormat="false" ht="15" hidden="false" customHeight="false" outlineLevel="0" collapsed="false">
      <c r="A11061" s="8" t="n">
        <v>576</v>
      </c>
      <c r="B11061" s="8" t="s">
        <v>344</v>
      </c>
      <c r="C11061" s="13" t="n">
        <v>0.715201765770836</v>
      </c>
      <c r="D11061" s="13" t="n">
        <v>0.0281249999999992</v>
      </c>
      <c r="E11061" s="8" t="n">
        <f aca="false">IF(C11061&gt;=$B$4,1,0)</f>
        <v>0</v>
      </c>
      <c r="F11061" s="8" t="n">
        <f aca="false">IF(D11061&gt;=$B$4,1,0)</f>
        <v>0</v>
      </c>
      <c r="G11061" s="8" t="str">
        <f aca="false">IF(AND(E11061=1,F11061=1),"Both pay",IF(F11061=1,"Missed",IF(E11061=1,"False trigger","Neither")))</f>
        <v>Neither</v>
      </c>
    </row>
    <row r="11062" customFormat="false" ht="15" hidden="false" customHeight="false" outlineLevel="0" collapsed="false">
      <c r="A11062" s="8" t="n">
        <v>577</v>
      </c>
      <c r="B11062" s="8" t="s">
        <v>344</v>
      </c>
      <c r="C11062" s="13" t="n">
        <v>0.825933827067335</v>
      </c>
      <c r="D11062" s="13" t="n">
        <v>1.096875</v>
      </c>
      <c r="E11062" s="8" t="n">
        <f aca="false">IF(C11062&gt;=$B$4,1,0)</f>
        <v>0</v>
      </c>
      <c r="F11062" s="8" t="n">
        <f aca="false">IF(D11062&gt;=$B$4,1,0)</f>
        <v>0</v>
      </c>
      <c r="G11062" s="8" t="str">
        <f aca="false">IF(AND(E11062=1,F11062=1),"Both pay",IF(F11062=1,"Missed",IF(E11062=1,"False trigger","Neither")))</f>
        <v>Neither</v>
      </c>
    </row>
    <row r="11063" customFormat="false" ht="15" hidden="false" customHeight="false" outlineLevel="0" collapsed="false">
      <c r="A11063" s="8" t="n">
        <v>578</v>
      </c>
      <c r="B11063" s="8" t="s">
        <v>344</v>
      </c>
      <c r="C11063" s="13" t="n">
        <v>0.713517081556056</v>
      </c>
      <c r="D11063" s="13" t="n">
        <v>2.010625</v>
      </c>
      <c r="E11063" s="8" t="n">
        <f aca="false">IF(C11063&gt;=$B$4,1,0)</f>
        <v>0</v>
      </c>
      <c r="F11063" s="8" t="n">
        <f aca="false">IF(D11063&gt;=$B$4,1,0)</f>
        <v>0</v>
      </c>
      <c r="G11063" s="8" t="str">
        <f aca="false">IF(AND(E11063=1,F11063=1),"Both pay",IF(F11063=1,"Missed",IF(E11063=1,"False trigger","Neither")))</f>
        <v>Neither</v>
      </c>
    </row>
    <row r="11064" customFormat="false" ht="15" hidden="false" customHeight="false" outlineLevel="0" collapsed="false">
      <c r="A11064" s="8" t="n">
        <v>579</v>
      </c>
      <c r="B11064" s="8" t="s">
        <v>344</v>
      </c>
      <c r="C11064" s="13" t="n">
        <v>0.912342921385296</v>
      </c>
      <c r="D11064" s="13" t="n">
        <v>0.182500000000001</v>
      </c>
      <c r="E11064" s="8" t="n">
        <f aca="false">IF(C11064&gt;=$B$4,1,0)</f>
        <v>0</v>
      </c>
      <c r="F11064" s="8" t="n">
        <f aca="false">IF(D11064&gt;=$B$4,1,0)</f>
        <v>0</v>
      </c>
      <c r="G11064" s="8" t="str">
        <f aca="false">IF(AND(E11064=1,F11064=1),"Both pay",IF(F11064=1,"Missed",IF(E11064=1,"False trigger","Neither")))</f>
        <v>Neither</v>
      </c>
    </row>
    <row r="11065" customFormat="false" ht="15" hidden="false" customHeight="false" outlineLevel="0" collapsed="false">
      <c r="A11065" s="8" t="n">
        <v>580</v>
      </c>
      <c r="B11065" s="8" t="s">
        <v>344</v>
      </c>
      <c r="C11065" s="13" t="n">
        <v>1.02781920157171</v>
      </c>
      <c r="D11065" s="13" t="n">
        <v>0.498749999999998</v>
      </c>
      <c r="E11065" s="8" t="n">
        <f aca="false">IF(C11065&gt;=$B$4,1,0)</f>
        <v>0</v>
      </c>
      <c r="F11065" s="8" t="n">
        <f aca="false">IF(D11065&gt;=$B$4,1,0)</f>
        <v>0</v>
      </c>
      <c r="G11065" s="8" t="str">
        <f aca="false">IF(AND(E11065=1,F11065=1),"Both pay",IF(F11065=1,"Missed",IF(E11065=1,"False trigger","Neither")))</f>
        <v>Neither</v>
      </c>
    </row>
    <row r="11066" customFormat="false" ht="15" hidden="false" customHeight="false" outlineLevel="0" collapsed="false">
      <c r="A11066" s="8" t="n">
        <v>581</v>
      </c>
      <c r="B11066" s="8" t="s">
        <v>344</v>
      </c>
      <c r="C11066" s="13" t="n">
        <v>0.439526592828777</v>
      </c>
      <c r="D11066" s="13" t="n">
        <v>0.4575</v>
      </c>
      <c r="E11066" s="8" t="n">
        <f aca="false">IF(C11066&gt;=$B$4,1,0)</f>
        <v>0</v>
      </c>
      <c r="F11066" s="8" t="n">
        <f aca="false">IF(D11066&gt;=$B$4,1,0)</f>
        <v>0</v>
      </c>
      <c r="G11066" s="8" t="str">
        <f aca="false">IF(AND(E11066=1,F11066=1),"Both pay",IF(F11066=1,"Missed",IF(E11066=1,"False trigger","Neither")))</f>
        <v>Neither</v>
      </c>
    </row>
    <row r="11067" customFormat="false" ht="15" hidden="false" customHeight="false" outlineLevel="0" collapsed="false">
      <c r="A11067" s="8" t="n">
        <v>582</v>
      </c>
      <c r="B11067" s="8" t="s">
        <v>344</v>
      </c>
      <c r="C11067" s="13" t="n">
        <v>0.412272644489228</v>
      </c>
      <c r="D11067" s="13" t="n">
        <v>0.293125</v>
      </c>
      <c r="E11067" s="8" t="n">
        <f aca="false">IF(C11067&gt;=$B$4,1,0)</f>
        <v>0</v>
      </c>
      <c r="F11067" s="8" t="n">
        <f aca="false">IF(D11067&gt;=$B$4,1,0)</f>
        <v>0</v>
      </c>
      <c r="G11067" s="8" t="str">
        <f aca="false">IF(AND(E11067=1,F11067=1),"Both pay",IF(F11067=1,"Missed",IF(E11067=1,"False trigger","Neither")))</f>
        <v>Neither</v>
      </c>
    </row>
    <row r="11068" customFormat="false" ht="15" hidden="false" customHeight="false" outlineLevel="0" collapsed="false">
      <c r="A11068" s="8" t="n">
        <v>584</v>
      </c>
      <c r="B11068" s="8" t="s">
        <v>344</v>
      </c>
      <c r="C11068" s="13" t="n">
        <v>0.137144331785002</v>
      </c>
      <c r="D11068" s="13" t="n">
        <v>1.830625</v>
      </c>
      <c r="E11068" s="8" t="n">
        <f aca="false">IF(C11068&gt;=$B$4,1,0)</f>
        <v>0</v>
      </c>
      <c r="F11068" s="8" t="n">
        <f aca="false">IF(D11068&gt;=$B$4,1,0)</f>
        <v>0</v>
      </c>
      <c r="G11068" s="8" t="str">
        <f aca="false">IF(AND(E11068=1,F11068=1),"Both pay",IF(F11068=1,"Missed",IF(E11068=1,"False trigger","Neither")))</f>
        <v>Neither</v>
      </c>
    </row>
    <row r="11069" customFormat="false" ht="15" hidden="false" customHeight="false" outlineLevel="0" collapsed="false">
      <c r="A11069" s="8" t="n">
        <v>585</v>
      </c>
      <c r="B11069" s="8" t="s">
        <v>344</v>
      </c>
      <c r="C11069" s="13" t="n">
        <v>0.165749420297651</v>
      </c>
      <c r="D11069" s="13" t="n">
        <v>0.785625</v>
      </c>
      <c r="E11069" s="8" t="n">
        <f aca="false">IF(C11069&gt;=$B$4,1,0)</f>
        <v>0</v>
      </c>
      <c r="F11069" s="8" t="n">
        <f aca="false">IF(D11069&gt;=$B$4,1,0)</f>
        <v>0</v>
      </c>
      <c r="G11069" s="8" t="str">
        <f aca="false">IF(AND(E11069=1,F11069=1),"Both pay",IF(F11069=1,"Missed",IF(E11069=1,"False trigger","Neither")))</f>
        <v>Neither</v>
      </c>
    </row>
    <row r="11070" customFormat="false" ht="15" hidden="false" customHeight="false" outlineLevel="0" collapsed="false">
      <c r="A11070" s="8" t="n">
        <v>586</v>
      </c>
      <c r="B11070" s="8" t="s">
        <v>344</v>
      </c>
      <c r="C11070" s="13" t="n">
        <v>0.185607260354178</v>
      </c>
      <c r="D11070" s="13" t="n">
        <v>0.405000000000001</v>
      </c>
      <c r="E11070" s="8" t="n">
        <f aca="false">IF(C11070&gt;=$B$4,1,0)</f>
        <v>0</v>
      </c>
      <c r="F11070" s="8" t="n">
        <f aca="false">IF(D11070&gt;=$B$4,1,0)</f>
        <v>0</v>
      </c>
      <c r="G11070" s="8" t="str">
        <f aca="false">IF(AND(E11070=1,F11070=1),"Both pay",IF(F11070=1,"Missed",IF(E11070=1,"False trigger","Neither")))</f>
        <v>Neither</v>
      </c>
    </row>
    <row r="11071" customFormat="false" ht="15" hidden="false" customHeight="false" outlineLevel="0" collapsed="false">
      <c r="A11071" s="8" t="n">
        <v>587</v>
      </c>
      <c r="B11071" s="8" t="s">
        <v>344</v>
      </c>
      <c r="C11071" s="13" t="n">
        <v>0.681058387111761</v>
      </c>
      <c r="D11071" s="13" t="n">
        <v>0.609375</v>
      </c>
      <c r="E11071" s="8" t="n">
        <f aca="false">IF(C11071&gt;=$B$4,1,0)</f>
        <v>0</v>
      </c>
      <c r="F11071" s="8" t="n">
        <f aca="false">IF(D11071&gt;=$B$4,1,0)</f>
        <v>0</v>
      </c>
      <c r="G11071" s="8" t="str">
        <f aca="false">IF(AND(E11071=1,F11071=1),"Both pay",IF(F11071=1,"Missed",IF(E11071=1,"False trigger","Neither")))</f>
        <v>Neither</v>
      </c>
    </row>
    <row r="11072" customFormat="false" ht="15" hidden="false" customHeight="false" outlineLevel="0" collapsed="false">
      <c r="A11072" s="8" t="n">
        <v>588</v>
      </c>
      <c r="B11072" s="8" t="s">
        <v>344</v>
      </c>
      <c r="C11072" s="13" t="n">
        <v>0.437544793597851</v>
      </c>
      <c r="D11072" s="13" t="n">
        <v>0.607500000000002</v>
      </c>
      <c r="E11072" s="8" t="n">
        <f aca="false">IF(C11072&gt;=$B$4,1,0)</f>
        <v>0</v>
      </c>
      <c r="F11072" s="8" t="n">
        <f aca="false">IF(D11072&gt;=$B$4,1,0)</f>
        <v>0</v>
      </c>
      <c r="G11072" s="8" t="str">
        <f aca="false">IF(AND(E11072=1,F11072=1),"Both pay",IF(F11072=1,"Missed",IF(E11072=1,"False trigger","Neither")))</f>
        <v>Neither</v>
      </c>
    </row>
    <row r="11073" customFormat="false" ht="15" hidden="false" customHeight="false" outlineLevel="0" collapsed="false">
      <c r="A11073" s="8" t="n">
        <v>591</v>
      </c>
      <c r="B11073" s="8" t="s">
        <v>344</v>
      </c>
      <c r="C11073" s="13" t="n">
        <v>1.52439258053607</v>
      </c>
      <c r="D11073" s="13" t="n">
        <v>2.22625</v>
      </c>
      <c r="E11073" s="8" t="n">
        <f aca="false">IF(C11073&gt;=$B$4,1,0)</f>
        <v>0</v>
      </c>
      <c r="F11073" s="8" t="n">
        <f aca="false">IF(D11073&gt;=$B$4,1,0)</f>
        <v>0</v>
      </c>
      <c r="G11073" s="8" t="str">
        <f aca="false">IF(AND(E11073=1,F11073=1),"Both pay",IF(F11073=1,"Missed",IF(E11073=1,"False trigger","Neither")))</f>
        <v>Neither</v>
      </c>
    </row>
    <row r="11074" customFormat="false" ht="15" hidden="false" customHeight="false" outlineLevel="0" collapsed="false">
      <c r="A11074" s="8" t="n">
        <v>592</v>
      </c>
      <c r="B11074" s="8" t="s">
        <v>344</v>
      </c>
      <c r="C11074" s="13" t="n">
        <v>1.8393621323262</v>
      </c>
      <c r="D11074" s="13" t="n">
        <v>1.931875</v>
      </c>
      <c r="E11074" s="8" t="n">
        <f aca="false">IF(C11074&gt;=$B$4,1,0)</f>
        <v>0</v>
      </c>
      <c r="F11074" s="8" t="n">
        <f aca="false">IF(D11074&gt;=$B$4,1,0)</f>
        <v>0</v>
      </c>
      <c r="G11074" s="8" t="str">
        <f aca="false">IF(AND(E11074=1,F11074=1),"Both pay",IF(F11074=1,"Missed",IF(E11074=1,"False trigger","Neither")))</f>
        <v>Neither</v>
      </c>
    </row>
    <row r="11075" customFormat="false" ht="15" hidden="false" customHeight="false" outlineLevel="0" collapsed="false">
      <c r="A11075" s="8" t="n">
        <v>593</v>
      </c>
      <c r="B11075" s="8" t="s">
        <v>344</v>
      </c>
      <c r="C11075" s="13" t="n">
        <v>1.14723747666244</v>
      </c>
      <c r="D11075" s="13" t="n">
        <v>1.430625</v>
      </c>
      <c r="E11075" s="8" t="n">
        <f aca="false">IF(C11075&gt;=$B$4,1,0)</f>
        <v>0</v>
      </c>
      <c r="F11075" s="8" t="n">
        <f aca="false">IF(D11075&gt;=$B$4,1,0)</f>
        <v>0</v>
      </c>
      <c r="G11075" s="8" t="str">
        <f aca="false">IF(AND(E11075=1,F11075=1),"Both pay",IF(F11075=1,"Missed",IF(E11075=1,"False trigger","Neither")))</f>
        <v>Neither</v>
      </c>
    </row>
    <row r="11076" customFormat="false" ht="15" hidden="false" customHeight="false" outlineLevel="0" collapsed="false">
      <c r="A11076" s="8" t="n">
        <v>594</v>
      </c>
      <c r="B11076" s="8" t="s">
        <v>344</v>
      </c>
      <c r="C11076" s="13" t="n">
        <v>0.157681409672875</v>
      </c>
      <c r="D11076" s="13" t="n">
        <v>1.495</v>
      </c>
      <c r="E11076" s="8" t="n">
        <f aca="false">IF(C11076&gt;=$B$4,1,0)</f>
        <v>0</v>
      </c>
      <c r="F11076" s="8" t="n">
        <f aca="false">IF(D11076&gt;=$B$4,1,0)</f>
        <v>0</v>
      </c>
      <c r="G11076" s="8" t="str">
        <f aca="false">IF(AND(E11076=1,F11076=1),"Both pay",IF(F11076=1,"Missed",IF(E11076=1,"False trigger","Neither")))</f>
        <v>Neither</v>
      </c>
    </row>
    <row r="11077" customFormat="false" ht="15" hidden="false" customHeight="false" outlineLevel="0" collapsed="false">
      <c r="A11077" s="8" t="n">
        <v>595</v>
      </c>
      <c r="B11077" s="8" t="s">
        <v>344</v>
      </c>
      <c r="C11077" s="13" t="n">
        <v>0.204336144219695</v>
      </c>
      <c r="D11077" s="13" t="n">
        <v>1.48</v>
      </c>
      <c r="E11077" s="8" t="n">
        <f aca="false">IF(C11077&gt;=$B$4,1,0)</f>
        <v>0</v>
      </c>
      <c r="F11077" s="8" t="n">
        <f aca="false">IF(D11077&gt;=$B$4,1,0)</f>
        <v>0</v>
      </c>
      <c r="G11077" s="8" t="str">
        <f aca="false">IF(AND(E11077=1,F11077=1),"Both pay",IF(F11077=1,"Missed",IF(E11077=1,"False trigger","Neither")))</f>
        <v>Neither</v>
      </c>
    </row>
    <row r="11078" customFormat="false" ht="15" hidden="false" customHeight="false" outlineLevel="0" collapsed="false">
      <c r="A11078" s="8" t="n">
        <v>596</v>
      </c>
      <c r="B11078" s="8" t="s">
        <v>344</v>
      </c>
      <c r="C11078" s="13" t="n">
        <v>0.0737394292196285</v>
      </c>
      <c r="D11078" s="13" t="n">
        <v>1.02875</v>
      </c>
      <c r="E11078" s="8" t="n">
        <f aca="false">IF(C11078&gt;=$B$4,1,0)</f>
        <v>0</v>
      </c>
      <c r="F11078" s="8" t="n">
        <f aca="false">IF(D11078&gt;=$B$4,1,0)</f>
        <v>0</v>
      </c>
      <c r="G11078" s="8" t="str">
        <f aca="false">IF(AND(E11078=1,F11078=1),"Both pay",IF(F11078=1,"Missed",IF(E11078=1,"False trigger","Neither")))</f>
        <v>Neither</v>
      </c>
    </row>
    <row r="11079" customFormat="false" ht="15" hidden="false" customHeight="false" outlineLevel="0" collapsed="false">
      <c r="A11079" s="8" t="n">
        <v>597</v>
      </c>
      <c r="B11079" s="8" t="s">
        <v>344</v>
      </c>
      <c r="C11079" s="13" t="n">
        <v>0.196172504376335</v>
      </c>
      <c r="D11079" s="13" t="n">
        <v>0.699374999999996</v>
      </c>
      <c r="E11079" s="8" t="n">
        <f aca="false">IF(C11079&gt;=$B$4,1,0)</f>
        <v>0</v>
      </c>
      <c r="F11079" s="8" t="n">
        <f aca="false">IF(D11079&gt;=$B$4,1,0)</f>
        <v>0</v>
      </c>
      <c r="G11079" s="8" t="str">
        <f aca="false">IF(AND(E11079=1,F11079=1),"Both pay",IF(F11079=1,"Missed",IF(E11079=1,"False trigger","Neither")))</f>
        <v>Neither</v>
      </c>
    </row>
    <row r="11080" customFormat="false" ht="15" hidden="false" customHeight="false" outlineLevel="0" collapsed="false">
      <c r="A11080" s="8" t="n">
        <v>598</v>
      </c>
      <c r="B11080" s="8" t="s">
        <v>344</v>
      </c>
      <c r="C11080" s="13" t="n">
        <v>0.450139631599541</v>
      </c>
      <c r="D11080" s="13" t="n">
        <v>0.925625000000004</v>
      </c>
      <c r="E11080" s="8" t="n">
        <f aca="false">IF(C11080&gt;=$B$4,1,0)</f>
        <v>0</v>
      </c>
      <c r="F11080" s="8" t="n">
        <f aca="false">IF(D11080&gt;=$B$4,1,0)</f>
        <v>0</v>
      </c>
      <c r="G11080" s="8" t="str">
        <f aca="false">IF(AND(E11080=1,F11080=1),"Both pay",IF(F11080=1,"Missed",IF(E11080=1,"False trigger","Neither")))</f>
        <v>Neither</v>
      </c>
    </row>
    <row r="11081" customFormat="false" ht="15" hidden="false" customHeight="false" outlineLevel="0" collapsed="false">
      <c r="A11081" s="8" t="n">
        <v>599</v>
      </c>
      <c r="B11081" s="8" t="s">
        <v>344</v>
      </c>
      <c r="C11081" s="13" t="n">
        <v>0.887242207146045</v>
      </c>
      <c r="D11081" s="13" t="n">
        <v>0.371250000000003</v>
      </c>
      <c r="E11081" s="8" t="n">
        <f aca="false">IF(C11081&gt;=$B$4,1,0)</f>
        <v>0</v>
      </c>
      <c r="F11081" s="8" t="n">
        <f aca="false">IF(D11081&gt;=$B$4,1,0)</f>
        <v>0</v>
      </c>
      <c r="G11081" s="8" t="str">
        <f aca="false">IF(AND(E11081=1,F11081=1),"Both pay",IF(F11081=1,"Missed",IF(E11081=1,"False trigger","Neither")))</f>
        <v>Neither</v>
      </c>
    </row>
    <row r="11082" customFormat="false" ht="15" hidden="false" customHeight="false" outlineLevel="0" collapsed="false">
      <c r="A11082" s="8" t="n">
        <v>600</v>
      </c>
      <c r="B11082" s="8" t="s">
        <v>344</v>
      </c>
      <c r="C11082" s="13" t="n">
        <v>1.66314487905618</v>
      </c>
      <c r="D11082" s="13" t="n">
        <v>0.821874999999999</v>
      </c>
      <c r="E11082" s="8" t="n">
        <f aca="false">IF(C11082&gt;=$B$4,1,0)</f>
        <v>0</v>
      </c>
      <c r="F11082" s="8" t="n">
        <f aca="false">IF(D11082&gt;=$B$4,1,0)</f>
        <v>0</v>
      </c>
      <c r="G11082" s="8" t="str">
        <f aca="false">IF(AND(E11082=1,F11082=1),"Both pay",IF(F11082=1,"Missed",IF(E11082=1,"False trigger","Neither")))</f>
        <v>Neither</v>
      </c>
    </row>
    <row r="11083" customFormat="false" ht="15" hidden="false" customHeight="false" outlineLevel="0" collapsed="false">
      <c r="A11083" s="8" t="n">
        <v>601</v>
      </c>
      <c r="B11083" s="8" t="s">
        <v>344</v>
      </c>
      <c r="C11083" s="13" t="n">
        <v>1.89721933375951</v>
      </c>
      <c r="D11083" s="13" t="n">
        <v>0.546250000000001</v>
      </c>
      <c r="E11083" s="8" t="n">
        <f aca="false">IF(C11083&gt;=$B$4,1,0)</f>
        <v>0</v>
      </c>
      <c r="F11083" s="8" t="n">
        <f aca="false">IF(D11083&gt;=$B$4,1,0)</f>
        <v>0</v>
      </c>
      <c r="G11083" s="8" t="str">
        <f aca="false">IF(AND(E11083=1,F11083=1),"Both pay",IF(F11083=1,"Missed",IF(E11083=1,"False trigger","Neither")))</f>
        <v>Neither</v>
      </c>
    </row>
    <row r="11084" customFormat="false" ht="15" hidden="false" customHeight="false" outlineLevel="0" collapsed="false">
      <c r="A11084" s="8" t="n">
        <v>621</v>
      </c>
      <c r="B11084" s="8" t="s">
        <v>344</v>
      </c>
      <c r="C11084" s="13" t="n">
        <v>1.6706154938765</v>
      </c>
      <c r="D11084" s="13" t="n">
        <v>3.3375</v>
      </c>
      <c r="E11084" s="8" t="n">
        <f aca="false">IF(C11084&gt;=$B$4,1,0)</f>
        <v>0</v>
      </c>
      <c r="F11084" s="8" t="n">
        <f aca="false">IF(D11084&gt;=$B$4,1,0)</f>
        <v>0</v>
      </c>
      <c r="G11084" s="8" t="str">
        <f aca="false">IF(AND(E11084=1,F11084=1),"Both pay",IF(F11084=1,"Missed",IF(E11084=1,"False trigger","Neither")))</f>
        <v>Neither</v>
      </c>
    </row>
    <row r="11085" customFormat="false" ht="15" hidden="false" customHeight="false" outlineLevel="0" collapsed="false">
      <c r="A11085" s="8" t="n">
        <v>622</v>
      </c>
      <c r="B11085" s="8" t="s">
        <v>344</v>
      </c>
      <c r="C11085" s="13" t="n">
        <v>1.92340947218937</v>
      </c>
      <c r="D11085" s="13" t="n">
        <v>2.568125</v>
      </c>
      <c r="E11085" s="8" t="n">
        <f aca="false">IF(C11085&gt;=$B$4,1,0)</f>
        <v>0</v>
      </c>
      <c r="F11085" s="8" t="n">
        <f aca="false">IF(D11085&gt;=$B$4,1,0)</f>
        <v>0</v>
      </c>
      <c r="G11085" s="8" t="str">
        <f aca="false">IF(AND(E11085=1,F11085=1),"Both pay",IF(F11085=1,"Missed",IF(E11085=1,"False trigger","Neither")))</f>
        <v>Neither</v>
      </c>
    </row>
    <row r="11086" customFormat="false" ht="15" hidden="false" customHeight="false" outlineLevel="0" collapsed="false">
      <c r="A11086" s="8" t="n">
        <v>623</v>
      </c>
      <c r="B11086" s="8" t="s">
        <v>344</v>
      </c>
      <c r="C11086" s="13" t="n">
        <v>2.64266399509096</v>
      </c>
      <c r="D11086" s="13" t="n">
        <v>2.69125</v>
      </c>
      <c r="E11086" s="8" t="n">
        <f aca="false">IF(C11086&gt;=$B$4,1,0)</f>
        <v>0</v>
      </c>
      <c r="F11086" s="8" t="n">
        <f aca="false">IF(D11086&gt;=$B$4,1,0)</f>
        <v>0</v>
      </c>
      <c r="G11086" s="8" t="str">
        <f aca="false">IF(AND(E11086=1,F11086=1),"Both pay",IF(F11086=1,"Missed",IF(E11086=1,"False trigger","Neither")))</f>
        <v>Neither</v>
      </c>
    </row>
    <row r="11087" customFormat="false" ht="15" hidden="false" customHeight="false" outlineLevel="0" collapsed="false">
      <c r="A11087" s="8" t="n">
        <v>624</v>
      </c>
      <c r="B11087" s="8" t="s">
        <v>344</v>
      </c>
      <c r="C11087" s="13" t="n">
        <v>4.42349864562705</v>
      </c>
      <c r="D11087" s="13" t="n">
        <v>3.319375</v>
      </c>
      <c r="E11087" s="8" t="n">
        <f aca="false">IF(C11087&gt;=$B$4,1,0)</f>
        <v>0</v>
      </c>
      <c r="F11087" s="8" t="n">
        <f aca="false">IF(D11087&gt;=$B$4,1,0)</f>
        <v>0</v>
      </c>
      <c r="G11087" s="8" t="str">
        <f aca="false">IF(AND(E11087=1,F11087=1),"Both pay",IF(F11087=1,"Missed",IF(E11087=1,"False trigger","Neither")))</f>
        <v>Neither</v>
      </c>
    </row>
    <row r="11088" customFormat="false" ht="15" hidden="false" customHeight="false" outlineLevel="0" collapsed="false">
      <c r="A11088" s="8" t="n">
        <v>625</v>
      </c>
      <c r="B11088" s="8" t="s">
        <v>344</v>
      </c>
      <c r="C11088" s="13" t="n">
        <v>3.10948393800194</v>
      </c>
      <c r="D11088" s="13" t="n">
        <v>6.048125</v>
      </c>
      <c r="E11088" s="8" t="n">
        <f aca="false">IF(C11088&gt;=$B$4,1,0)</f>
        <v>0</v>
      </c>
      <c r="F11088" s="8" t="n">
        <f aca="false">IF(D11088&gt;=$B$4,1,0)</f>
        <v>0</v>
      </c>
      <c r="G11088" s="8" t="str">
        <f aca="false">IF(AND(E11088=1,F11088=1),"Both pay",IF(F11088=1,"Missed",IF(E11088=1,"False trigger","Neither")))</f>
        <v>Neither</v>
      </c>
    </row>
    <row r="11089" customFormat="false" ht="15" hidden="false" customHeight="false" outlineLevel="0" collapsed="false">
      <c r="A11089" s="8" t="n">
        <v>629</v>
      </c>
      <c r="B11089" s="8" t="s">
        <v>344</v>
      </c>
      <c r="C11089" s="13" t="n">
        <v>0.224645699912784</v>
      </c>
      <c r="D11089" s="13" t="n">
        <v>0</v>
      </c>
      <c r="E11089" s="8" t="n">
        <f aca="false">IF(C11089&gt;=$B$4,1,0)</f>
        <v>0</v>
      </c>
      <c r="F11089" s="8" t="n">
        <f aca="false">IF(D11089&gt;=$B$4,1,0)</f>
        <v>0</v>
      </c>
      <c r="G11089" s="8" t="str">
        <f aca="false">IF(AND(E11089=1,F11089=1),"Both pay",IF(F11089=1,"Missed",IF(E11089=1,"False trigger","Neither")))</f>
        <v>Neither</v>
      </c>
    </row>
    <row r="11090" customFormat="false" ht="15" hidden="false" customHeight="false" outlineLevel="0" collapsed="false">
      <c r="A11090" s="8" t="n">
        <v>630</v>
      </c>
      <c r="B11090" s="8" t="s">
        <v>344</v>
      </c>
      <c r="C11090" s="13" t="n">
        <v>0.299523735663005</v>
      </c>
      <c r="D11090" s="13" t="n">
        <v>0</v>
      </c>
      <c r="E11090" s="8" t="n">
        <f aca="false">IF(C11090&gt;=$B$4,1,0)</f>
        <v>0</v>
      </c>
      <c r="F11090" s="8" t="n">
        <f aca="false">IF(D11090&gt;=$B$4,1,0)</f>
        <v>0</v>
      </c>
      <c r="G11090" s="8" t="str">
        <f aca="false">IF(AND(E11090=1,F11090=1),"Both pay",IF(F11090=1,"Missed",IF(E11090=1,"False trigger","Neither")))</f>
        <v>Neither</v>
      </c>
    </row>
    <row r="11091" customFormat="false" ht="15" hidden="false" customHeight="false" outlineLevel="0" collapsed="false">
      <c r="A11091" s="8" t="n">
        <v>631</v>
      </c>
      <c r="B11091" s="8" t="s">
        <v>344</v>
      </c>
      <c r="C11091" s="13" t="n">
        <v>0.1514543812021</v>
      </c>
      <c r="D11091" s="13" t="n">
        <v>0</v>
      </c>
      <c r="E11091" s="8" t="n">
        <f aca="false">IF(C11091&gt;=$B$4,1,0)</f>
        <v>0</v>
      </c>
      <c r="F11091" s="8" t="n">
        <f aca="false">IF(D11091&gt;=$B$4,1,0)</f>
        <v>0</v>
      </c>
      <c r="G11091" s="8" t="str">
        <f aca="false">IF(AND(E11091=1,F11091=1),"Both pay",IF(F11091=1,"Missed",IF(E11091=1,"False trigger","Neither")))</f>
        <v>Neither</v>
      </c>
    </row>
    <row r="11092" customFormat="false" ht="15" hidden="false" customHeight="false" outlineLevel="0" collapsed="false">
      <c r="A11092" s="8" t="n">
        <v>632</v>
      </c>
      <c r="B11092" s="8" t="s">
        <v>344</v>
      </c>
      <c r="C11092" s="13" t="n">
        <v>0.0409380952416675</v>
      </c>
      <c r="D11092" s="13" t="n">
        <v>0</v>
      </c>
      <c r="E11092" s="8" t="n">
        <f aca="false">IF(C11092&gt;=$B$4,1,0)</f>
        <v>0</v>
      </c>
      <c r="F11092" s="8" t="n">
        <f aca="false">IF(D11092&gt;=$B$4,1,0)</f>
        <v>0</v>
      </c>
      <c r="G11092" s="8" t="str">
        <f aca="false">IF(AND(E11092=1,F11092=1),"Both pay",IF(F11092=1,"Missed",IF(E11092=1,"False trigger","Neither")))</f>
        <v>Neither</v>
      </c>
    </row>
    <row r="11093" customFormat="false" ht="15" hidden="false" customHeight="false" outlineLevel="0" collapsed="false">
      <c r="A11093" s="8" t="n">
        <v>633</v>
      </c>
      <c r="B11093" s="8" t="s">
        <v>344</v>
      </c>
      <c r="C11093" s="13" t="n">
        <v>0.229921868426398</v>
      </c>
      <c r="D11093" s="13" t="n">
        <v>0.009999999999998</v>
      </c>
      <c r="E11093" s="8" t="n">
        <f aca="false">IF(C11093&gt;=$B$4,1,0)</f>
        <v>0</v>
      </c>
      <c r="F11093" s="8" t="n">
        <f aca="false">IF(D11093&gt;=$B$4,1,0)</f>
        <v>0</v>
      </c>
      <c r="G11093" s="8" t="str">
        <f aca="false">IF(AND(E11093=1,F11093=1),"Both pay",IF(F11093=1,"Missed",IF(E11093=1,"False trigger","Neither")))</f>
        <v>Neither</v>
      </c>
    </row>
    <row r="11094" customFormat="false" ht="15" hidden="false" customHeight="false" outlineLevel="0" collapsed="false">
      <c r="A11094" s="8" t="n">
        <v>634</v>
      </c>
      <c r="B11094" s="8" t="s">
        <v>344</v>
      </c>
      <c r="C11094" s="13" t="n">
        <v>0.592084348402374</v>
      </c>
      <c r="D11094" s="13" t="n">
        <v>0.125624999999999</v>
      </c>
      <c r="E11094" s="8" t="n">
        <f aca="false">IF(C11094&gt;=$B$4,1,0)</f>
        <v>0</v>
      </c>
      <c r="F11094" s="8" t="n">
        <f aca="false">IF(D11094&gt;=$B$4,1,0)</f>
        <v>0</v>
      </c>
      <c r="G11094" s="8" t="str">
        <f aca="false">IF(AND(E11094=1,F11094=1),"Both pay",IF(F11094=1,"Missed",IF(E11094=1,"False trigger","Neither")))</f>
        <v>Neither</v>
      </c>
    </row>
    <row r="11095" customFormat="false" ht="15" hidden="false" customHeight="false" outlineLevel="0" collapsed="false">
      <c r="A11095" s="8" t="n">
        <v>635</v>
      </c>
      <c r="B11095" s="8" t="s">
        <v>344</v>
      </c>
      <c r="C11095" s="13" t="n">
        <v>1.77803462793399</v>
      </c>
      <c r="D11095" s="13" t="n">
        <v>0.0949999999999988</v>
      </c>
      <c r="E11095" s="8" t="n">
        <f aca="false">IF(C11095&gt;=$B$4,1,0)</f>
        <v>0</v>
      </c>
      <c r="F11095" s="8" t="n">
        <f aca="false">IF(D11095&gt;=$B$4,1,0)</f>
        <v>0</v>
      </c>
      <c r="G11095" s="8" t="str">
        <f aca="false">IF(AND(E11095=1,F11095=1),"Both pay",IF(F11095=1,"Missed",IF(E11095=1,"False trigger","Neither")))</f>
        <v>Neither</v>
      </c>
    </row>
    <row r="11096" customFormat="false" ht="15" hidden="false" customHeight="false" outlineLevel="0" collapsed="false">
      <c r="A11096" s="8" t="n">
        <v>636</v>
      </c>
      <c r="B11096" s="8" t="s">
        <v>344</v>
      </c>
      <c r="C11096" s="13" t="n">
        <v>0.312631930906061</v>
      </c>
      <c r="D11096" s="13" t="n">
        <v>0.130624999999998</v>
      </c>
      <c r="E11096" s="8" t="n">
        <f aca="false">IF(C11096&gt;=$B$4,1,0)</f>
        <v>0</v>
      </c>
      <c r="F11096" s="8" t="n">
        <f aca="false">IF(D11096&gt;=$B$4,1,0)</f>
        <v>0</v>
      </c>
      <c r="G11096" s="8" t="str">
        <f aca="false">IF(AND(E11096=1,F11096=1),"Both pay",IF(F11096=1,"Missed",IF(E11096=1,"False trigger","Neither")))</f>
        <v>Neither</v>
      </c>
    </row>
    <row r="11097" customFormat="false" ht="15" hidden="false" customHeight="false" outlineLevel="0" collapsed="false">
      <c r="A11097" s="8" t="n">
        <v>637</v>
      </c>
      <c r="B11097" s="8" t="s">
        <v>344</v>
      </c>
      <c r="C11097" s="13" t="n">
        <v>1.07109128758945</v>
      </c>
      <c r="D11097" s="13" t="n">
        <v>0.375625000000003</v>
      </c>
      <c r="E11097" s="8" t="n">
        <f aca="false">IF(C11097&gt;=$B$4,1,0)</f>
        <v>0</v>
      </c>
      <c r="F11097" s="8" t="n">
        <f aca="false">IF(D11097&gt;=$B$4,1,0)</f>
        <v>0</v>
      </c>
      <c r="G11097" s="8" t="str">
        <f aca="false">IF(AND(E11097=1,F11097=1),"Both pay",IF(F11097=1,"Missed",IF(E11097=1,"False trigger","Neither")))</f>
        <v>Neither</v>
      </c>
    </row>
    <row r="11098" customFormat="false" ht="15" hidden="false" customHeight="false" outlineLevel="0" collapsed="false">
      <c r="A11098" s="8" t="n">
        <v>638</v>
      </c>
      <c r="B11098" s="8" t="s">
        <v>344</v>
      </c>
      <c r="C11098" s="13" t="n">
        <v>0.345055339830846</v>
      </c>
      <c r="D11098" s="13" t="n">
        <v>0.58625</v>
      </c>
      <c r="E11098" s="8" t="n">
        <f aca="false">IF(C11098&gt;=$B$4,1,0)</f>
        <v>0</v>
      </c>
      <c r="F11098" s="8" t="n">
        <f aca="false">IF(D11098&gt;=$B$4,1,0)</f>
        <v>0</v>
      </c>
      <c r="G11098" s="8" t="str">
        <f aca="false">IF(AND(E11098=1,F11098=1),"Both pay",IF(F11098=1,"Missed",IF(E11098=1,"False trigger","Neither")))</f>
        <v>Neither</v>
      </c>
    </row>
    <row r="11099" customFormat="false" ht="15" hidden="false" customHeight="false" outlineLevel="0" collapsed="false">
      <c r="A11099" s="8" t="n">
        <v>639</v>
      </c>
      <c r="B11099" s="8" t="s">
        <v>344</v>
      </c>
      <c r="C11099" s="13" t="n">
        <v>0.476644574770688</v>
      </c>
      <c r="D11099" s="13" t="n">
        <v>0.980625</v>
      </c>
      <c r="E11099" s="8" t="n">
        <f aca="false">IF(C11099&gt;=$B$4,1,0)</f>
        <v>0</v>
      </c>
      <c r="F11099" s="8" t="n">
        <f aca="false">IF(D11099&gt;=$B$4,1,0)</f>
        <v>0</v>
      </c>
      <c r="G11099" s="8" t="str">
        <f aca="false">IF(AND(E11099=1,F11099=1),"Both pay",IF(F11099=1,"Missed",IF(E11099=1,"False trigger","Neither")))</f>
        <v>Neither</v>
      </c>
    </row>
    <row r="11100" customFormat="false" ht="15" hidden="false" customHeight="false" outlineLevel="0" collapsed="false">
      <c r="A11100" s="8" t="n">
        <v>640</v>
      </c>
      <c r="B11100" s="8" t="s">
        <v>344</v>
      </c>
      <c r="C11100" s="13" t="n">
        <v>0.344673999495861</v>
      </c>
      <c r="D11100" s="13" t="n">
        <v>1.90375</v>
      </c>
      <c r="E11100" s="8" t="n">
        <f aca="false">IF(C11100&gt;=$B$4,1,0)</f>
        <v>0</v>
      </c>
      <c r="F11100" s="8" t="n">
        <f aca="false">IF(D11100&gt;=$B$4,1,0)</f>
        <v>0</v>
      </c>
      <c r="G11100" s="8" t="str">
        <f aca="false">IF(AND(E11100=1,F11100=1),"Both pay",IF(F11100=1,"Missed",IF(E11100=1,"False trigger","Neither")))</f>
        <v>Neither</v>
      </c>
    </row>
    <row r="11101" customFormat="false" ht="15" hidden="false" customHeight="false" outlineLevel="0" collapsed="false">
      <c r="A11101" s="8" t="n">
        <v>641</v>
      </c>
      <c r="B11101" s="8" t="s">
        <v>344</v>
      </c>
      <c r="C11101" s="13" t="n">
        <v>0.157015798220215</v>
      </c>
      <c r="D11101" s="13" t="n">
        <v>3.74312500000001</v>
      </c>
      <c r="E11101" s="8" t="n">
        <f aca="false">IF(C11101&gt;=$B$4,1,0)</f>
        <v>0</v>
      </c>
      <c r="F11101" s="8" t="n">
        <f aca="false">IF(D11101&gt;=$B$4,1,0)</f>
        <v>0</v>
      </c>
      <c r="G11101" s="8" t="str">
        <f aca="false">IF(AND(E11101=1,F11101=1),"Both pay",IF(F11101=1,"Missed",IF(E11101=1,"False trigger","Neither")))</f>
        <v>Neither</v>
      </c>
    </row>
    <row r="11102" customFormat="false" ht="15" hidden="false" customHeight="false" outlineLevel="0" collapsed="false">
      <c r="A11102" s="8" t="n">
        <v>642</v>
      </c>
      <c r="B11102" s="8" t="s">
        <v>344</v>
      </c>
      <c r="C11102" s="13" t="n">
        <v>0.179340628754559</v>
      </c>
      <c r="D11102" s="13" t="n">
        <v>1.308125</v>
      </c>
      <c r="E11102" s="8" t="n">
        <f aca="false">IF(C11102&gt;=$B$4,1,0)</f>
        <v>0</v>
      </c>
      <c r="F11102" s="8" t="n">
        <f aca="false">IF(D11102&gt;=$B$4,1,0)</f>
        <v>0</v>
      </c>
      <c r="G11102" s="8" t="str">
        <f aca="false">IF(AND(E11102=1,F11102=1),"Both pay",IF(F11102=1,"Missed",IF(E11102=1,"False trigger","Neither")))</f>
        <v>Neither</v>
      </c>
    </row>
    <row r="11103" customFormat="false" ht="15" hidden="false" customHeight="false" outlineLevel="0" collapsed="false">
      <c r="A11103" s="8" t="n">
        <v>643</v>
      </c>
      <c r="B11103" s="8" t="s">
        <v>344</v>
      </c>
      <c r="C11103" s="13" t="n">
        <v>0.220536568392362</v>
      </c>
      <c r="D11103" s="13" t="n">
        <v>0.306874999999998</v>
      </c>
      <c r="E11103" s="8" t="n">
        <f aca="false">IF(C11103&gt;=$B$4,1,0)</f>
        <v>0</v>
      </c>
      <c r="F11103" s="8" t="n">
        <f aca="false">IF(D11103&gt;=$B$4,1,0)</f>
        <v>0</v>
      </c>
      <c r="G11103" s="8" t="str">
        <f aca="false">IF(AND(E11103=1,F11103=1),"Both pay",IF(F11103=1,"Missed",IF(E11103=1,"False trigger","Neither")))</f>
        <v>Neither</v>
      </c>
    </row>
    <row r="11104" customFormat="false" ht="15" hidden="false" customHeight="false" outlineLevel="0" collapsed="false">
      <c r="A11104" s="8" t="n">
        <v>644</v>
      </c>
      <c r="B11104" s="8" t="s">
        <v>344</v>
      </c>
      <c r="C11104" s="13" t="n">
        <v>0.304076966740826</v>
      </c>
      <c r="D11104" s="13" t="n">
        <v>0.221874999999997</v>
      </c>
      <c r="E11104" s="8" t="n">
        <f aca="false">IF(C11104&gt;=$B$4,1,0)</f>
        <v>0</v>
      </c>
      <c r="F11104" s="8" t="n">
        <f aca="false">IF(D11104&gt;=$B$4,1,0)</f>
        <v>0</v>
      </c>
      <c r="G11104" s="8" t="str">
        <f aca="false">IF(AND(E11104=1,F11104=1),"Both pay",IF(F11104=1,"Missed",IF(E11104=1,"False trigger","Neither")))</f>
        <v>Neither</v>
      </c>
    </row>
    <row r="11105" customFormat="false" ht="15" hidden="false" customHeight="false" outlineLevel="0" collapsed="false">
      <c r="A11105" s="8" t="n">
        <v>645</v>
      </c>
      <c r="B11105" s="8" t="s">
        <v>344</v>
      </c>
      <c r="C11105" s="13" t="n">
        <v>0.279369324983747</v>
      </c>
      <c r="D11105" s="13" t="n">
        <v>0.286875000000002</v>
      </c>
      <c r="E11105" s="8" t="n">
        <f aca="false">IF(C11105&gt;=$B$4,1,0)</f>
        <v>0</v>
      </c>
      <c r="F11105" s="8" t="n">
        <f aca="false">IF(D11105&gt;=$B$4,1,0)</f>
        <v>0</v>
      </c>
      <c r="G11105" s="8" t="str">
        <f aca="false">IF(AND(E11105=1,F11105=1),"Both pay",IF(F11105=1,"Missed",IF(E11105=1,"False trigger","Neither")))</f>
        <v>Neither</v>
      </c>
    </row>
    <row r="11106" customFormat="false" ht="15" hidden="false" customHeight="false" outlineLevel="0" collapsed="false">
      <c r="A11106" s="8" t="n">
        <v>646</v>
      </c>
      <c r="B11106" s="8" t="s">
        <v>344</v>
      </c>
      <c r="C11106" s="13" t="n">
        <v>0.771617006368295</v>
      </c>
      <c r="D11106" s="13" t="n">
        <v>0.561875000000001</v>
      </c>
      <c r="E11106" s="8" t="n">
        <f aca="false">IF(C11106&gt;=$B$4,1,0)</f>
        <v>0</v>
      </c>
      <c r="F11106" s="8" t="n">
        <f aca="false">IF(D11106&gt;=$B$4,1,0)</f>
        <v>0</v>
      </c>
      <c r="G11106" s="8" t="str">
        <f aca="false">IF(AND(E11106=1,F11106=1),"Both pay",IF(F11106=1,"Missed",IF(E11106=1,"False trigger","Neither")))</f>
        <v>Neither</v>
      </c>
    </row>
    <row r="11107" customFormat="false" ht="15" hidden="false" customHeight="false" outlineLevel="0" collapsed="false">
      <c r="A11107" s="8" t="n">
        <v>648</v>
      </c>
      <c r="B11107" s="8" t="s">
        <v>344</v>
      </c>
      <c r="C11107" s="13" t="n">
        <v>1.08064377722394</v>
      </c>
      <c r="D11107" s="13" t="n">
        <v>1.465</v>
      </c>
      <c r="E11107" s="8" t="n">
        <f aca="false">IF(C11107&gt;=$B$4,1,0)</f>
        <v>0</v>
      </c>
      <c r="F11107" s="8" t="n">
        <f aca="false">IF(D11107&gt;=$B$4,1,0)</f>
        <v>0</v>
      </c>
      <c r="G11107" s="8" t="str">
        <f aca="false">IF(AND(E11107=1,F11107=1),"Both pay",IF(F11107=1,"Missed",IF(E11107=1,"False trigger","Neither")))</f>
        <v>Neither</v>
      </c>
    </row>
    <row r="11108" customFormat="false" ht="15" hidden="false" customHeight="false" outlineLevel="0" collapsed="false">
      <c r="A11108" s="8" t="n">
        <v>649</v>
      </c>
      <c r="B11108" s="8" t="s">
        <v>344</v>
      </c>
      <c r="C11108" s="13" t="n">
        <v>0.962574185894319</v>
      </c>
      <c r="D11108" s="13" t="n">
        <v>1.59625000000001</v>
      </c>
      <c r="E11108" s="8" t="n">
        <f aca="false">IF(C11108&gt;=$B$4,1,0)</f>
        <v>0</v>
      </c>
      <c r="F11108" s="8" t="n">
        <f aca="false">IF(D11108&gt;=$B$4,1,0)</f>
        <v>0</v>
      </c>
      <c r="G11108" s="8" t="str">
        <f aca="false">IF(AND(E11108=1,F11108=1),"Both pay",IF(F11108=1,"Missed",IF(E11108=1,"False trigger","Neither")))</f>
        <v>Neither</v>
      </c>
    </row>
    <row r="11109" customFormat="false" ht="15" hidden="false" customHeight="false" outlineLevel="0" collapsed="false">
      <c r="A11109" s="8" t="n">
        <v>650</v>
      </c>
      <c r="B11109" s="8" t="s">
        <v>344</v>
      </c>
      <c r="C11109" s="13" t="n">
        <v>0.465054640804333</v>
      </c>
      <c r="D11109" s="13" t="n">
        <v>1.30374999999999</v>
      </c>
      <c r="E11109" s="8" t="n">
        <f aca="false">IF(C11109&gt;=$B$4,1,0)</f>
        <v>0</v>
      </c>
      <c r="F11109" s="8" t="n">
        <f aca="false">IF(D11109&gt;=$B$4,1,0)</f>
        <v>0</v>
      </c>
      <c r="G11109" s="8" t="str">
        <f aca="false">IF(AND(E11109=1,F11109=1),"Both pay",IF(F11109=1,"Missed",IF(E11109=1,"False trigger","Neither")))</f>
        <v>Neither</v>
      </c>
    </row>
    <row r="11110" customFormat="false" ht="15" hidden="false" customHeight="false" outlineLevel="0" collapsed="false">
      <c r="A11110" s="8" t="n">
        <v>651</v>
      </c>
      <c r="B11110" s="8" t="s">
        <v>344</v>
      </c>
      <c r="C11110" s="13" t="n">
        <v>0.099146270650003</v>
      </c>
      <c r="D11110" s="13" t="n">
        <v>1.318125</v>
      </c>
      <c r="E11110" s="8" t="n">
        <f aca="false">IF(C11110&gt;=$B$4,1,0)</f>
        <v>0</v>
      </c>
      <c r="F11110" s="8" t="n">
        <f aca="false">IF(D11110&gt;=$B$4,1,0)</f>
        <v>0</v>
      </c>
      <c r="G11110" s="8" t="str">
        <f aca="false">IF(AND(E11110=1,F11110=1),"Both pay",IF(F11110=1,"Missed",IF(E11110=1,"False trigger","Neither")))</f>
        <v>Neither</v>
      </c>
    </row>
    <row r="11111" customFormat="false" ht="15" hidden="false" customHeight="false" outlineLevel="0" collapsed="false">
      <c r="A11111" s="8" t="n">
        <v>652</v>
      </c>
      <c r="B11111" s="8" t="s">
        <v>344</v>
      </c>
      <c r="C11111" s="13" t="n">
        <v>0.102505186378082</v>
      </c>
      <c r="D11111" s="13" t="n">
        <v>1.341875</v>
      </c>
      <c r="E11111" s="8" t="n">
        <f aca="false">IF(C11111&gt;=$B$4,1,0)</f>
        <v>0</v>
      </c>
      <c r="F11111" s="8" t="n">
        <f aca="false">IF(D11111&gt;=$B$4,1,0)</f>
        <v>0</v>
      </c>
      <c r="G11111" s="8" t="str">
        <f aca="false">IF(AND(E11111=1,F11111=1),"Both pay",IF(F11111=1,"Missed",IF(E11111=1,"False trigger","Neither")))</f>
        <v>Neither</v>
      </c>
    </row>
    <row r="11112" customFormat="false" ht="15" hidden="false" customHeight="false" outlineLevel="0" collapsed="false">
      <c r="A11112" s="8" t="n">
        <v>653</v>
      </c>
      <c r="B11112" s="8" t="s">
        <v>344</v>
      </c>
      <c r="C11112" s="13" t="n">
        <v>0.0179045852278036</v>
      </c>
      <c r="D11112" s="13" t="n">
        <v>1.120625</v>
      </c>
      <c r="E11112" s="8" t="n">
        <f aca="false">IF(C11112&gt;=$B$4,1,0)</f>
        <v>0</v>
      </c>
      <c r="F11112" s="8" t="n">
        <f aca="false">IF(D11112&gt;=$B$4,1,0)</f>
        <v>0</v>
      </c>
      <c r="G11112" s="8" t="str">
        <f aca="false">IF(AND(E11112=1,F11112=1),"Both pay",IF(F11112=1,"Missed",IF(E11112=1,"False trigger","Neither")))</f>
        <v>Neither</v>
      </c>
    </row>
    <row r="11113" customFormat="false" ht="15" hidden="false" customHeight="false" outlineLevel="0" collapsed="false">
      <c r="A11113" s="8" t="n">
        <v>654</v>
      </c>
      <c r="B11113" s="8" t="s">
        <v>344</v>
      </c>
      <c r="C11113" s="13" t="n">
        <v>0.336132759721288</v>
      </c>
      <c r="D11113" s="13" t="n">
        <v>0.765625</v>
      </c>
      <c r="E11113" s="8" t="n">
        <f aca="false">IF(C11113&gt;=$B$4,1,0)</f>
        <v>0</v>
      </c>
      <c r="F11113" s="8" t="n">
        <f aca="false">IF(D11113&gt;=$B$4,1,0)</f>
        <v>0</v>
      </c>
      <c r="G11113" s="8" t="str">
        <f aca="false">IF(AND(E11113=1,F11113=1),"Both pay",IF(F11113=1,"Missed",IF(E11113=1,"False trigger","Neither")))</f>
        <v>Neither</v>
      </c>
    </row>
    <row r="11114" customFormat="false" ht="15" hidden="false" customHeight="false" outlineLevel="0" collapsed="false">
      <c r="A11114" s="8" t="n">
        <v>655</v>
      </c>
      <c r="B11114" s="8" t="s">
        <v>344</v>
      </c>
      <c r="C11114" s="13" t="n">
        <v>0.568133627206436</v>
      </c>
      <c r="D11114" s="13" t="n">
        <v>0.689375000000005</v>
      </c>
      <c r="E11114" s="8" t="n">
        <f aca="false">IF(C11114&gt;=$B$4,1,0)</f>
        <v>0</v>
      </c>
      <c r="F11114" s="8" t="n">
        <f aca="false">IF(D11114&gt;=$B$4,1,0)</f>
        <v>0</v>
      </c>
      <c r="G11114" s="8" t="str">
        <f aca="false">IF(AND(E11114=1,F11114=1),"Both pay",IF(F11114=1,"Missed",IF(E11114=1,"False trigger","Neither")))</f>
        <v>Neither</v>
      </c>
    </row>
    <row r="11115" customFormat="false" ht="15" hidden="false" customHeight="false" outlineLevel="0" collapsed="false">
      <c r="A11115" s="8" t="n">
        <v>656</v>
      </c>
      <c r="B11115" s="8" t="s">
        <v>344</v>
      </c>
      <c r="C11115" s="13" t="n">
        <v>0.579448953702475</v>
      </c>
      <c r="D11115" s="13" t="n">
        <v>0.443125000000002</v>
      </c>
      <c r="E11115" s="8" t="n">
        <f aca="false">IF(C11115&gt;=$B$4,1,0)</f>
        <v>0</v>
      </c>
      <c r="F11115" s="8" t="n">
        <f aca="false">IF(D11115&gt;=$B$4,1,0)</f>
        <v>0</v>
      </c>
      <c r="G11115" s="8" t="str">
        <f aca="false">IF(AND(E11115=1,F11115=1),"Both pay",IF(F11115=1,"Missed",IF(E11115=1,"False trigger","Neither")))</f>
        <v>Neither</v>
      </c>
    </row>
    <row r="11116" customFormat="false" ht="15" hidden="false" customHeight="false" outlineLevel="0" collapsed="false">
      <c r="A11116" s="8" t="n">
        <v>657</v>
      </c>
      <c r="B11116" s="8" t="s">
        <v>344</v>
      </c>
      <c r="C11116" s="13" t="n">
        <v>0.692625601105227</v>
      </c>
      <c r="D11116" s="13" t="n">
        <v>0.364374999999995</v>
      </c>
      <c r="E11116" s="8" t="n">
        <f aca="false">IF(C11116&gt;=$B$4,1,0)</f>
        <v>0</v>
      </c>
      <c r="F11116" s="8" t="n">
        <f aca="false">IF(D11116&gt;=$B$4,1,0)</f>
        <v>0</v>
      </c>
      <c r="G11116" s="8" t="str">
        <f aca="false">IF(AND(E11116=1,F11116=1),"Both pay",IF(F11116=1,"Missed",IF(E11116=1,"False trigger","Neither")))</f>
        <v>Neither</v>
      </c>
    </row>
    <row r="11117" customFormat="false" ht="15" hidden="false" customHeight="false" outlineLevel="0" collapsed="false">
      <c r="A11117" s="8" t="n">
        <v>665</v>
      </c>
      <c r="B11117" s="8" t="s">
        <v>344</v>
      </c>
      <c r="C11117" s="13" t="n">
        <v>1.39728580021276</v>
      </c>
      <c r="D11117" s="13" t="n">
        <v>0.680000000000007</v>
      </c>
      <c r="E11117" s="8" t="n">
        <f aca="false">IF(C11117&gt;=$B$4,1,0)</f>
        <v>0</v>
      </c>
      <c r="F11117" s="8" t="n">
        <f aca="false">IF(D11117&gt;=$B$4,1,0)</f>
        <v>0</v>
      </c>
      <c r="G11117" s="8" t="str">
        <f aca="false">IF(AND(E11117=1,F11117=1),"Both pay",IF(F11117=1,"Missed",IF(E11117=1,"False trigger","Neither")))</f>
        <v>Neither</v>
      </c>
    </row>
    <row r="11118" customFormat="false" ht="15" hidden="false" customHeight="false" outlineLevel="0" collapsed="false">
      <c r="A11118" s="8" t="n">
        <v>666</v>
      </c>
      <c r="B11118" s="8" t="s">
        <v>344</v>
      </c>
      <c r="C11118" s="13" t="n">
        <v>0.627402594559626</v>
      </c>
      <c r="D11118" s="13" t="n">
        <v>0.885000000000005</v>
      </c>
      <c r="E11118" s="8" t="n">
        <f aca="false">IF(C11118&gt;=$B$4,1,0)</f>
        <v>0</v>
      </c>
      <c r="F11118" s="8" t="n">
        <f aca="false">IF(D11118&gt;=$B$4,1,0)</f>
        <v>0</v>
      </c>
      <c r="G11118" s="8" t="str">
        <f aca="false">IF(AND(E11118=1,F11118=1),"Both pay",IF(F11118=1,"Missed",IF(E11118=1,"False trigger","Neither")))</f>
        <v>Neither</v>
      </c>
    </row>
    <row r="11119" customFormat="false" ht="15" hidden="false" customHeight="false" outlineLevel="0" collapsed="false">
      <c r="A11119" s="8" t="n">
        <v>672</v>
      </c>
      <c r="B11119" s="8" t="s">
        <v>344</v>
      </c>
      <c r="C11119" s="13" t="n">
        <v>0.856896547531782</v>
      </c>
      <c r="D11119" s="13" t="n">
        <v>3.70562500000001</v>
      </c>
      <c r="E11119" s="8" t="n">
        <f aca="false">IF(C11119&gt;=$B$4,1,0)</f>
        <v>0</v>
      </c>
      <c r="F11119" s="8" t="n">
        <f aca="false">IF(D11119&gt;=$B$4,1,0)</f>
        <v>0</v>
      </c>
      <c r="G11119" s="8" t="str">
        <f aca="false">IF(AND(E11119=1,F11119=1),"Both pay",IF(F11119=1,"Missed",IF(E11119=1,"False trigger","Neither")))</f>
        <v>Neither</v>
      </c>
    </row>
    <row r="11120" customFormat="false" ht="15" hidden="false" customHeight="false" outlineLevel="0" collapsed="false">
      <c r="A11120" s="8" t="n">
        <v>673</v>
      </c>
      <c r="B11120" s="8" t="s">
        <v>344</v>
      </c>
      <c r="C11120" s="13" t="n">
        <v>1.07074105496766</v>
      </c>
      <c r="D11120" s="13" t="n">
        <v>3.44875</v>
      </c>
      <c r="E11120" s="8" t="n">
        <f aca="false">IF(C11120&gt;=$B$4,1,0)</f>
        <v>0</v>
      </c>
      <c r="F11120" s="8" t="n">
        <f aca="false">IF(D11120&gt;=$B$4,1,0)</f>
        <v>0</v>
      </c>
      <c r="G11120" s="8" t="str">
        <f aca="false">IF(AND(E11120=1,F11120=1),"Both pay",IF(F11120=1,"Missed",IF(E11120=1,"False trigger","Neither")))</f>
        <v>Neither</v>
      </c>
    </row>
    <row r="11121" customFormat="false" ht="15" hidden="false" customHeight="false" outlineLevel="0" collapsed="false">
      <c r="A11121" s="8" t="n">
        <v>674</v>
      </c>
      <c r="B11121" s="8" t="s">
        <v>344</v>
      </c>
      <c r="C11121" s="13" t="n">
        <v>1.01733359408321</v>
      </c>
      <c r="D11121" s="13" t="n">
        <v>1.940625</v>
      </c>
      <c r="E11121" s="8" t="n">
        <f aca="false">IF(C11121&gt;=$B$4,1,0)</f>
        <v>0</v>
      </c>
      <c r="F11121" s="8" t="n">
        <f aca="false">IF(D11121&gt;=$B$4,1,0)</f>
        <v>0</v>
      </c>
      <c r="G11121" s="8" t="str">
        <f aca="false">IF(AND(E11121=1,F11121=1),"Both pay",IF(F11121=1,"Missed",IF(E11121=1,"False trigger","Neither")))</f>
        <v>Neither</v>
      </c>
    </row>
    <row r="11122" customFormat="false" ht="15" hidden="false" customHeight="false" outlineLevel="0" collapsed="false">
      <c r="A11122" s="8" t="n">
        <v>675</v>
      </c>
      <c r="B11122" s="8" t="s">
        <v>344</v>
      </c>
      <c r="C11122" s="13" t="n">
        <v>0.64636319389583</v>
      </c>
      <c r="D11122" s="13" t="n">
        <v>2.97937500000001</v>
      </c>
      <c r="E11122" s="8" t="n">
        <f aca="false">IF(C11122&gt;=$B$4,1,0)</f>
        <v>0</v>
      </c>
      <c r="F11122" s="8" t="n">
        <f aca="false">IF(D11122&gt;=$B$4,1,0)</f>
        <v>0</v>
      </c>
      <c r="G11122" s="8" t="str">
        <f aca="false">IF(AND(E11122=1,F11122=1),"Both pay",IF(F11122=1,"Missed",IF(E11122=1,"False trigger","Neither")))</f>
        <v>Neither</v>
      </c>
    </row>
    <row r="11123" customFormat="false" ht="15" hidden="false" customHeight="false" outlineLevel="0" collapsed="false">
      <c r="A11123" s="8" t="n">
        <v>676</v>
      </c>
      <c r="B11123" s="8" t="s">
        <v>344</v>
      </c>
      <c r="C11123" s="13" t="n">
        <v>0.828895797955248</v>
      </c>
      <c r="D11123" s="13" t="n">
        <v>3.625</v>
      </c>
      <c r="E11123" s="8" t="n">
        <f aca="false">IF(C11123&gt;=$B$4,1,0)</f>
        <v>0</v>
      </c>
      <c r="F11123" s="8" t="n">
        <f aca="false">IF(D11123&gt;=$B$4,1,0)</f>
        <v>0</v>
      </c>
      <c r="G11123" s="8" t="str">
        <f aca="false">IF(AND(E11123=1,F11123=1),"Both pay",IF(F11123=1,"Missed",IF(E11123=1,"False trigger","Neither")))</f>
        <v>Neither</v>
      </c>
    </row>
    <row r="11124" customFormat="false" ht="15" hidden="false" customHeight="false" outlineLevel="0" collapsed="false">
      <c r="A11124" s="8" t="n">
        <v>677</v>
      </c>
      <c r="B11124" s="8" t="s">
        <v>344</v>
      </c>
      <c r="C11124" s="13" t="n">
        <v>0.939793459233144</v>
      </c>
      <c r="D11124" s="13" t="n">
        <v>3.93</v>
      </c>
      <c r="E11124" s="8" t="n">
        <f aca="false">IF(C11124&gt;=$B$4,1,0)</f>
        <v>0</v>
      </c>
      <c r="F11124" s="8" t="n">
        <f aca="false">IF(D11124&gt;=$B$4,1,0)</f>
        <v>0</v>
      </c>
      <c r="G11124" s="8" t="str">
        <f aca="false">IF(AND(E11124=1,F11124=1),"Both pay",IF(F11124=1,"Missed",IF(E11124=1,"False trigger","Neither")))</f>
        <v>Neither</v>
      </c>
    </row>
    <row r="11125" customFormat="false" ht="15" hidden="false" customHeight="false" outlineLevel="0" collapsed="false">
      <c r="A11125" s="8" t="n">
        <v>678</v>
      </c>
      <c r="B11125" s="8" t="s">
        <v>344</v>
      </c>
      <c r="C11125" s="13" t="n">
        <v>0.901990426739893</v>
      </c>
      <c r="D11125" s="13" t="n">
        <v>3.34875</v>
      </c>
      <c r="E11125" s="8" t="n">
        <f aca="false">IF(C11125&gt;=$B$4,1,0)</f>
        <v>0</v>
      </c>
      <c r="F11125" s="8" t="n">
        <f aca="false">IF(D11125&gt;=$B$4,1,0)</f>
        <v>0</v>
      </c>
      <c r="G11125" s="8" t="str">
        <f aca="false">IF(AND(E11125=1,F11125=1),"Both pay",IF(F11125=1,"Missed",IF(E11125=1,"False trigger","Neither")))</f>
        <v>Neither</v>
      </c>
    </row>
    <row r="11126" customFormat="false" ht="15" hidden="false" customHeight="false" outlineLevel="0" collapsed="false">
      <c r="A11126" s="8" t="n">
        <v>679</v>
      </c>
      <c r="B11126" s="8" t="s">
        <v>344</v>
      </c>
      <c r="C11126" s="13" t="n">
        <v>1.22437705567037</v>
      </c>
      <c r="D11126" s="13" t="n">
        <v>3.090625</v>
      </c>
      <c r="E11126" s="8" t="n">
        <f aca="false">IF(C11126&gt;=$B$4,1,0)</f>
        <v>0</v>
      </c>
      <c r="F11126" s="8" t="n">
        <f aca="false">IF(D11126&gt;=$B$4,1,0)</f>
        <v>0</v>
      </c>
      <c r="G11126" s="8" t="str">
        <f aca="false">IF(AND(E11126=1,F11126=1),"Both pay",IF(F11126=1,"Missed",IF(E11126=1,"False trigger","Neither")))</f>
        <v>Neither</v>
      </c>
    </row>
    <row r="11127" customFormat="false" ht="15" hidden="false" customHeight="false" outlineLevel="0" collapsed="false">
      <c r="A11127" s="8" t="n">
        <v>680</v>
      </c>
      <c r="B11127" s="8" t="s">
        <v>344</v>
      </c>
      <c r="C11127" s="13" t="n">
        <v>1.60105625029802</v>
      </c>
      <c r="D11127" s="13" t="n">
        <v>2.8975</v>
      </c>
      <c r="E11127" s="8" t="n">
        <f aca="false">IF(C11127&gt;=$B$4,1,0)</f>
        <v>0</v>
      </c>
      <c r="F11127" s="8" t="n">
        <f aca="false">IF(D11127&gt;=$B$4,1,0)</f>
        <v>0</v>
      </c>
      <c r="G11127" s="8" t="str">
        <f aca="false">IF(AND(E11127=1,F11127=1),"Both pay",IF(F11127=1,"Missed",IF(E11127=1,"False trigger","Neither")))</f>
        <v>Neither</v>
      </c>
    </row>
    <row r="11128" customFormat="false" ht="15" hidden="false" customHeight="false" outlineLevel="0" collapsed="false">
      <c r="A11128" s="8" t="n">
        <v>681</v>
      </c>
      <c r="B11128" s="8" t="s">
        <v>344</v>
      </c>
      <c r="C11128" s="13" t="n">
        <v>2.33917270326501</v>
      </c>
      <c r="D11128" s="13" t="n">
        <v>2.629375</v>
      </c>
      <c r="E11128" s="8" t="n">
        <f aca="false">IF(C11128&gt;=$B$4,1,0)</f>
        <v>0</v>
      </c>
      <c r="F11128" s="8" t="n">
        <f aca="false">IF(D11128&gt;=$B$4,1,0)</f>
        <v>0</v>
      </c>
      <c r="G11128" s="8" t="str">
        <f aca="false">IF(AND(E11128=1,F11128=1),"Both pay",IF(F11128=1,"Missed",IF(E11128=1,"False trigger","Neither")))</f>
        <v>Neither</v>
      </c>
    </row>
    <row r="11129" customFormat="false" ht="15" hidden="false" customHeight="false" outlineLevel="0" collapsed="false">
      <c r="A11129" s="8" t="n">
        <v>682</v>
      </c>
      <c r="B11129" s="8" t="s">
        <v>344</v>
      </c>
      <c r="C11129" s="13" t="n">
        <v>2.39603035629202</v>
      </c>
      <c r="D11129" s="13" t="n">
        <v>2.964375</v>
      </c>
      <c r="E11129" s="8" t="n">
        <f aca="false">IF(C11129&gt;=$B$4,1,0)</f>
        <v>0</v>
      </c>
      <c r="F11129" s="8" t="n">
        <f aca="false">IF(D11129&gt;=$B$4,1,0)</f>
        <v>0</v>
      </c>
      <c r="G11129" s="8" t="str">
        <f aca="false">IF(AND(E11129=1,F11129=1),"Both pay",IF(F11129=1,"Missed",IF(E11129=1,"False trigger","Neither")))</f>
        <v>Neither</v>
      </c>
    </row>
    <row r="11130" customFormat="false" ht="15" hidden="false" customHeight="false" outlineLevel="0" collapsed="false">
      <c r="A11130" s="8" t="n">
        <v>683</v>
      </c>
      <c r="B11130" s="8" t="s">
        <v>344</v>
      </c>
      <c r="C11130" s="13" t="n">
        <v>2.43287035703774</v>
      </c>
      <c r="D11130" s="13" t="n">
        <v>3.4</v>
      </c>
      <c r="E11130" s="8" t="n">
        <f aca="false">IF(C11130&gt;=$B$4,1,0)</f>
        <v>0</v>
      </c>
      <c r="F11130" s="8" t="n">
        <f aca="false">IF(D11130&gt;=$B$4,1,0)</f>
        <v>0</v>
      </c>
      <c r="G11130" s="8" t="str">
        <f aca="false">IF(AND(E11130=1,F11130=1),"Both pay",IF(F11130=1,"Missed",IF(E11130=1,"False trigger","Neither")))</f>
        <v>Neither</v>
      </c>
    </row>
    <row r="11131" customFormat="false" ht="15" hidden="false" customHeight="false" outlineLevel="0" collapsed="false">
      <c r="A11131" s="8" t="n">
        <v>688</v>
      </c>
      <c r="B11131" s="8" t="s">
        <v>344</v>
      </c>
      <c r="C11131" s="13" t="n">
        <v>0.149873045810676</v>
      </c>
      <c r="D11131" s="13" t="n">
        <v>0</v>
      </c>
      <c r="E11131" s="8" t="n">
        <f aca="false">IF(C11131&gt;=$B$4,1,0)</f>
        <v>0</v>
      </c>
      <c r="F11131" s="8" t="n">
        <f aca="false">IF(D11131&gt;=$B$4,1,0)</f>
        <v>0</v>
      </c>
      <c r="G11131" s="8" t="str">
        <f aca="false">IF(AND(E11131=1,F11131=1),"Both pay",IF(F11131=1,"Missed",IF(E11131=1,"False trigger","Neither")))</f>
        <v>Neither</v>
      </c>
    </row>
    <row r="11132" customFormat="false" ht="15" hidden="false" customHeight="false" outlineLevel="0" collapsed="false">
      <c r="A11132" s="8" t="n">
        <v>689</v>
      </c>
      <c r="B11132" s="8" t="s">
        <v>344</v>
      </c>
      <c r="C11132" s="13" t="n">
        <v>0.13097040503801</v>
      </c>
      <c r="D11132" s="13" t="n">
        <v>0</v>
      </c>
      <c r="E11132" s="8" t="n">
        <f aca="false">IF(C11132&gt;=$B$4,1,0)</f>
        <v>0</v>
      </c>
      <c r="F11132" s="8" t="n">
        <f aca="false">IF(D11132&gt;=$B$4,1,0)</f>
        <v>0</v>
      </c>
      <c r="G11132" s="8" t="str">
        <f aca="false">IF(AND(E11132=1,F11132=1),"Both pay",IF(F11132=1,"Missed",IF(E11132=1,"False trigger","Neither")))</f>
        <v>Neither</v>
      </c>
    </row>
    <row r="11133" customFormat="false" ht="15" hidden="false" customHeight="false" outlineLevel="0" collapsed="false">
      <c r="A11133" s="8" t="n">
        <v>690</v>
      </c>
      <c r="B11133" s="8" t="s">
        <v>344</v>
      </c>
      <c r="C11133" s="13" t="n">
        <v>0.187694252618524</v>
      </c>
      <c r="D11133" s="13" t="n">
        <v>0.0081249999999997</v>
      </c>
      <c r="E11133" s="8" t="n">
        <f aca="false">IF(C11133&gt;=$B$4,1,0)</f>
        <v>0</v>
      </c>
      <c r="F11133" s="8" t="n">
        <f aca="false">IF(D11133&gt;=$B$4,1,0)</f>
        <v>0</v>
      </c>
      <c r="G11133" s="8" t="str">
        <f aca="false">IF(AND(E11133=1,F11133=1),"Both pay",IF(F11133=1,"Missed",IF(E11133=1,"False trigger","Neither")))</f>
        <v>Neither</v>
      </c>
    </row>
    <row r="11134" customFormat="false" ht="15" hidden="false" customHeight="false" outlineLevel="0" collapsed="false">
      <c r="A11134" s="8" t="n">
        <v>691</v>
      </c>
      <c r="B11134" s="8" t="s">
        <v>344</v>
      </c>
      <c r="C11134" s="13" t="n">
        <v>0.323187597781072</v>
      </c>
      <c r="D11134" s="13" t="n">
        <v>0.0856250000000002</v>
      </c>
      <c r="E11134" s="8" t="n">
        <f aca="false">IF(C11134&gt;=$B$4,1,0)</f>
        <v>0</v>
      </c>
      <c r="F11134" s="8" t="n">
        <f aca="false">IF(D11134&gt;=$B$4,1,0)</f>
        <v>0</v>
      </c>
      <c r="G11134" s="8" t="str">
        <f aca="false">IF(AND(E11134=1,F11134=1),"Both pay",IF(F11134=1,"Missed",IF(E11134=1,"False trigger","Neither")))</f>
        <v>Neither</v>
      </c>
    </row>
    <row r="11135" customFormat="false" ht="15" hidden="false" customHeight="false" outlineLevel="0" collapsed="false">
      <c r="A11135" s="8" t="n">
        <v>692</v>
      </c>
      <c r="B11135" s="8" t="s">
        <v>344</v>
      </c>
      <c r="C11135" s="13" t="n">
        <v>0.0865343233464326</v>
      </c>
      <c r="D11135" s="13" t="n">
        <v>0.0887500000000009</v>
      </c>
      <c r="E11135" s="8" t="n">
        <f aca="false">IF(C11135&gt;=$B$4,1,0)</f>
        <v>0</v>
      </c>
      <c r="F11135" s="8" t="n">
        <f aca="false">IF(D11135&gt;=$B$4,1,0)</f>
        <v>0</v>
      </c>
      <c r="G11135" s="8" t="str">
        <f aca="false">IF(AND(E11135=1,F11135=1),"Both pay",IF(F11135=1,"Missed",IF(E11135=1,"False trigger","Neither")))</f>
        <v>Neither</v>
      </c>
    </row>
    <row r="11136" customFormat="false" ht="15" hidden="false" customHeight="false" outlineLevel="0" collapsed="false">
      <c r="A11136" s="8" t="n">
        <v>693</v>
      </c>
      <c r="B11136" s="8" t="s">
        <v>344</v>
      </c>
      <c r="C11136" s="13" t="n">
        <v>0.396243306996436</v>
      </c>
      <c r="D11136" s="13" t="n">
        <v>0.113125</v>
      </c>
      <c r="E11136" s="8" t="n">
        <f aca="false">IF(C11136&gt;=$B$4,1,0)</f>
        <v>0</v>
      </c>
      <c r="F11136" s="8" t="n">
        <f aca="false">IF(D11136&gt;=$B$4,1,0)</f>
        <v>0</v>
      </c>
      <c r="G11136" s="8" t="str">
        <f aca="false">IF(AND(E11136=1,F11136=1),"Both pay",IF(F11136=1,"Missed",IF(E11136=1,"False trigger","Neither")))</f>
        <v>Neither</v>
      </c>
    </row>
    <row r="11137" customFormat="false" ht="15" hidden="false" customHeight="false" outlineLevel="0" collapsed="false">
      <c r="A11137" s="8" t="n">
        <v>694</v>
      </c>
      <c r="B11137" s="8" t="s">
        <v>344</v>
      </c>
      <c r="C11137" s="13" t="n">
        <v>0.671155217564493</v>
      </c>
      <c r="D11137" s="13" t="n">
        <v>0.191875</v>
      </c>
      <c r="E11137" s="8" t="n">
        <f aca="false">IF(C11137&gt;=$B$4,1,0)</f>
        <v>0</v>
      </c>
      <c r="F11137" s="8" t="n">
        <f aca="false">IF(D11137&gt;=$B$4,1,0)</f>
        <v>0</v>
      </c>
      <c r="G11137" s="8" t="str">
        <f aca="false">IF(AND(E11137=1,F11137=1),"Both pay",IF(F11137=1,"Missed",IF(E11137=1,"False trigger","Neither")))</f>
        <v>Neither</v>
      </c>
    </row>
    <row r="11138" customFormat="false" ht="15" hidden="false" customHeight="false" outlineLevel="0" collapsed="false">
      <c r="A11138" s="8" t="n">
        <v>695</v>
      </c>
      <c r="B11138" s="8" t="s">
        <v>344</v>
      </c>
      <c r="C11138" s="13" t="n">
        <v>0.874735089880424</v>
      </c>
      <c r="D11138" s="13" t="n">
        <v>0.195</v>
      </c>
      <c r="E11138" s="8" t="n">
        <f aca="false">IF(C11138&gt;=$B$4,1,0)</f>
        <v>0</v>
      </c>
      <c r="F11138" s="8" t="n">
        <f aca="false">IF(D11138&gt;=$B$4,1,0)</f>
        <v>0</v>
      </c>
      <c r="G11138" s="8" t="str">
        <f aca="false">IF(AND(E11138=1,F11138=1),"Both pay",IF(F11138=1,"Missed",IF(E11138=1,"False trigger","Neither")))</f>
        <v>Neither</v>
      </c>
    </row>
    <row r="11139" customFormat="false" ht="15" hidden="false" customHeight="false" outlineLevel="0" collapsed="false">
      <c r="A11139" s="8" t="n">
        <v>696</v>
      </c>
      <c r="B11139" s="8" t="s">
        <v>344</v>
      </c>
      <c r="C11139" s="13" t="n">
        <v>0.769686971591359</v>
      </c>
      <c r="D11139" s="13" t="n">
        <v>0.989999999999998</v>
      </c>
      <c r="E11139" s="8" t="n">
        <f aca="false">IF(C11139&gt;=$B$4,1,0)</f>
        <v>0</v>
      </c>
      <c r="F11139" s="8" t="n">
        <f aca="false">IF(D11139&gt;=$B$4,1,0)</f>
        <v>0</v>
      </c>
      <c r="G11139" s="8" t="str">
        <f aca="false">IF(AND(E11139=1,F11139=1),"Both pay",IF(F11139=1,"Missed",IF(E11139=1,"False trigger","Neither")))</f>
        <v>Neither</v>
      </c>
    </row>
    <row r="11140" customFormat="false" ht="15" hidden="false" customHeight="false" outlineLevel="0" collapsed="false">
      <c r="A11140" s="8" t="n">
        <v>697</v>
      </c>
      <c r="B11140" s="8" t="s">
        <v>344</v>
      </c>
      <c r="C11140" s="13" t="n">
        <v>0.458258760172896</v>
      </c>
      <c r="D11140" s="13" t="n">
        <v>2.140625</v>
      </c>
      <c r="E11140" s="8" t="n">
        <f aca="false">IF(C11140&gt;=$B$4,1,0)</f>
        <v>0</v>
      </c>
      <c r="F11140" s="8" t="n">
        <f aca="false">IF(D11140&gt;=$B$4,1,0)</f>
        <v>0</v>
      </c>
      <c r="G11140" s="8" t="str">
        <f aca="false">IF(AND(E11140=1,F11140=1),"Both pay",IF(F11140=1,"Missed",IF(E11140=1,"False trigger","Neither")))</f>
        <v>Neither</v>
      </c>
    </row>
    <row r="11141" customFormat="false" ht="15" hidden="false" customHeight="false" outlineLevel="0" collapsed="false">
      <c r="A11141" s="8" t="n">
        <v>698</v>
      </c>
      <c r="B11141" s="8" t="s">
        <v>344</v>
      </c>
      <c r="C11141" s="13" t="n">
        <v>0.132286231913728</v>
      </c>
      <c r="D11141" s="13" t="n">
        <v>2.65125</v>
      </c>
      <c r="E11141" s="8" t="n">
        <f aca="false">IF(C11141&gt;=$B$4,1,0)</f>
        <v>0</v>
      </c>
      <c r="F11141" s="8" t="n">
        <f aca="false">IF(D11141&gt;=$B$4,1,0)</f>
        <v>0</v>
      </c>
      <c r="G11141" s="8" t="str">
        <f aca="false">IF(AND(E11141=1,F11141=1),"Both pay",IF(F11141=1,"Missed",IF(E11141=1,"False trigger","Neither")))</f>
        <v>Neither</v>
      </c>
    </row>
    <row r="11142" customFormat="false" ht="15" hidden="false" customHeight="false" outlineLevel="0" collapsed="false">
      <c r="A11142" s="8" t="n">
        <v>699</v>
      </c>
      <c r="B11142" s="8" t="s">
        <v>344</v>
      </c>
      <c r="C11142" s="13" t="n">
        <v>0.140885228273056</v>
      </c>
      <c r="D11142" s="13" t="n">
        <v>0.366875</v>
      </c>
      <c r="E11142" s="8" t="n">
        <f aca="false">IF(C11142&gt;=$B$4,1,0)</f>
        <v>0</v>
      </c>
      <c r="F11142" s="8" t="n">
        <f aca="false">IF(D11142&gt;=$B$4,1,0)</f>
        <v>0</v>
      </c>
      <c r="G11142" s="8" t="str">
        <f aca="false">IF(AND(E11142=1,F11142=1),"Both pay",IF(F11142=1,"Missed",IF(E11142=1,"False trigger","Neither")))</f>
        <v>Neither</v>
      </c>
    </row>
    <row r="11143" customFormat="false" ht="15" hidden="false" customHeight="false" outlineLevel="0" collapsed="false">
      <c r="A11143" s="8" t="n">
        <v>700</v>
      </c>
      <c r="B11143" s="8" t="s">
        <v>344</v>
      </c>
      <c r="C11143" s="13" t="n">
        <v>0.123559489063268</v>
      </c>
      <c r="D11143" s="13" t="n">
        <v>0.247500000000002</v>
      </c>
      <c r="E11143" s="8" t="n">
        <f aca="false">IF(C11143&gt;=$B$4,1,0)</f>
        <v>0</v>
      </c>
      <c r="F11143" s="8" t="n">
        <f aca="false">IF(D11143&gt;=$B$4,1,0)</f>
        <v>0</v>
      </c>
      <c r="G11143" s="8" t="str">
        <f aca="false">IF(AND(E11143=1,F11143=1),"Both pay",IF(F11143=1,"Missed",IF(E11143=1,"False trigger","Neither")))</f>
        <v>Neither</v>
      </c>
    </row>
    <row r="11144" customFormat="false" ht="15" hidden="false" customHeight="false" outlineLevel="0" collapsed="false">
      <c r="A11144" s="8" t="n">
        <v>701</v>
      </c>
      <c r="B11144" s="8" t="s">
        <v>344</v>
      </c>
      <c r="C11144" s="13" t="n">
        <v>0.138183671846811</v>
      </c>
      <c r="D11144" s="13" t="n">
        <v>0.126249999999999</v>
      </c>
      <c r="E11144" s="8" t="n">
        <f aca="false">IF(C11144&gt;=$B$4,1,0)</f>
        <v>0</v>
      </c>
      <c r="F11144" s="8" t="n">
        <f aca="false">IF(D11144&gt;=$B$4,1,0)</f>
        <v>0</v>
      </c>
      <c r="G11144" s="8" t="str">
        <f aca="false">IF(AND(E11144=1,F11144=1),"Both pay",IF(F11144=1,"Missed",IF(E11144=1,"False trigger","Neither")))</f>
        <v>Neither</v>
      </c>
    </row>
    <row r="11145" customFormat="false" ht="15" hidden="false" customHeight="false" outlineLevel="0" collapsed="false">
      <c r="A11145" s="8" t="n">
        <v>702</v>
      </c>
      <c r="B11145" s="8" t="s">
        <v>344</v>
      </c>
      <c r="C11145" s="13" t="n">
        <v>0.189589038278449</v>
      </c>
      <c r="D11145" s="13" t="n">
        <v>0.136875000000003</v>
      </c>
      <c r="E11145" s="8" t="n">
        <f aca="false">IF(C11145&gt;=$B$4,1,0)</f>
        <v>0</v>
      </c>
      <c r="F11145" s="8" t="n">
        <f aca="false">IF(D11145&gt;=$B$4,1,0)</f>
        <v>0</v>
      </c>
      <c r="G11145" s="8" t="str">
        <f aca="false">IF(AND(E11145=1,F11145=1),"Both pay",IF(F11145=1,"Missed",IF(E11145=1,"False trigger","Neither")))</f>
        <v>Neither</v>
      </c>
    </row>
    <row r="11146" customFormat="false" ht="15" hidden="false" customHeight="false" outlineLevel="0" collapsed="false">
      <c r="A11146" s="8" t="n">
        <v>705</v>
      </c>
      <c r="B11146" s="8" t="s">
        <v>344</v>
      </c>
      <c r="C11146" s="13" t="n">
        <v>0.518744827122703</v>
      </c>
      <c r="D11146" s="13" t="n">
        <v>0.7425</v>
      </c>
      <c r="E11146" s="8" t="n">
        <f aca="false">IF(C11146&gt;=$B$4,1,0)</f>
        <v>0</v>
      </c>
      <c r="F11146" s="8" t="n">
        <f aca="false">IF(D11146&gt;=$B$4,1,0)</f>
        <v>0</v>
      </c>
      <c r="G11146" s="8" t="str">
        <f aca="false">IF(AND(E11146=1,F11146=1),"Both pay",IF(F11146=1,"Missed",IF(E11146=1,"False trigger","Neither")))</f>
        <v>Neither</v>
      </c>
    </row>
    <row r="11147" customFormat="false" ht="15" hidden="false" customHeight="false" outlineLevel="0" collapsed="false">
      <c r="A11147" s="8" t="n">
        <v>706</v>
      </c>
      <c r="B11147" s="8" t="s">
        <v>344</v>
      </c>
      <c r="C11147" s="13" t="n">
        <v>0.288919690641784</v>
      </c>
      <c r="D11147" s="13" t="n">
        <v>1.23687500000001</v>
      </c>
      <c r="E11147" s="8" t="n">
        <f aca="false">IF(C11147&gt;=$B$4,1,0)</f>
        <v>0</v>
      </c>
      <c r="F11147" s="8" t="n">
        <f aca="false">IF(D11147&gt;=$B$4,1,0)</f>
        <v>0</v>
      </c>
      <c r="G11147" s="8" t="str">
        <f aca="false">IF(AND(E11147=1,F11147=1),"Both pay",IF(F11147=1,"Missed",IF(E11147=1,"False trigger","Neither")))</f>
        <v>Neither</v>
      </c>
    </row>
    <row r="11148" customFormat="false" ht="15" hidden="false" customHeight="false" outlineLevel="0" collapsed="false">
      <c r="A11148" s="8" t="n">
        <v>707</v>
      </c>
      <c r="B11148" s="8" t="s">
        <v>344</v>
      </c>
      <c r="C11148" s="13" t="n">
        <v>0.121151976801016</v>
      </c>
      <c r="D11148" s="13" t="n">
        <v>1.02562500000001</v>
      </c>
      <c r="E11148" s="8" t="n">
        <f aca="false">IF(C11148&gt;=$B$4,1,0)</f>
        <v>0</v>
      </c>
      <c r="F11148" s="8" t="n">
        <f aca="false">IF(D11148&gt;=$B$4,1,0)</f>
        <v>0</v>
      </c>
      <c r="G11148" s="8" t="str">
        <f aca="false">IF(AND(E11148=1,F11148=1),"Both pay",IF(F11148=1,"Missed",IF(E11148=1,"False trigger","Neither")))</f>
        <v>Neither</v>
      </c>
    </row>
    <row r="11149" customFormat="false" ht="15" hidden="false" customHeight="false" outlineLevel="0" collapsed="false">
      <c r="A11149" s="8" t="n">
        <v>708</v>
      </c>
      <c r="B11149" s="8" t="s">
        <v>344</v>
      </c>
      <c r="C11149" s="13" t="n">
        <v>0.0587392337094527</v>
      </c>
      <c r="D11149" s="13" t="n">
        <v>0.881875000000001</v>
      </c>
      <c r="E11149" s="8" t="n">
        <f aca="false">IF(C11149&gt;=$B$4,1,0)</f>
        <v>0</v>
      </c>
      <c r="F11149" s="8" t="n">
        <f aca="false">IF(D11149&gt;=$B$4,1,0)</f>
        <v>0</v>
      </c>
      <c r="G11149" s="8" t="str">
        <f aca="false">IF(AND(E11149=1,F11149=1),"Both pay",IF(F11149=1,"Missed",IF(E11149=1,"False trigger","Neither")))</f>
        <v>Neither</v>
      </c>
    </row>
    <row r="11150" customFormat="false" ht="15" hidden="false" customHeight="false" outlineLevel="0" collapsed="false">
      <c r="A11150" s="8" t="n">
        <v>709</v>
      </c>
      <c r="B11150" s="8" t="s">
        <v>344</v>
      </c>
      <c r="C11150" s="13" t="n">
        <v>0.0775801181334117</v>
      </c>
      <c r="D11150" s="13" t="n">
        <v>1.10875</v>
      </c>
      <c r="E11150" s="8" t="n">
        <f aca="false">IF(C11150&gt;=$B$4,1,0)</f>
        <v>0</v>
      </c>
      <c r="F11150" s="8" t="n">
        <f aca="false">IF(D11150&gt;=$B$4,1,0)</f>
        <v>0</v>
      </c>
      <c r="G11150" s="8" t="str">
        <f aca="false">IF(AND(E11150=1,F11150=1),"Both pay",IF(F11150=1,"Missed",IF(E11150=1,"False trigger","Neither")))</f>
        <v>Neither</v>
      </c>
    </row>
    <row r="11151" customFormat="false" ht="15" hidden="false" customHeight="false" outlineLevel="0" collapsed="false">
      <c r="A11151" s="8" t="n">
        <v>710</v>
      </c>
      <c r="B11151" s="8" t="s">
        <v>344</v>
      </c>
      <c r="C11151" s="13" t="n">
        <v>0.158503310728449</v>
      </c>
      <c r="D11151" s="13" t="n">
        <v>1.22062500000001</v>
      </c>
      <c r="E11151" s="8" t="n">
        <f aca="false">IF(C11151&gt;=$B$4,1,0)</f>
        <v>0</v>
      </c>
      <c r="F11151" s="8" t="n">
        <f aca="false">IF(D11151&gt;=$B$4,1,0)</f>
        <v>0</v>
      </c>
      <c r="G11151" s="8" t="str">
        <f aca="false">IF(AND(E11151=1,F11151=1),"Both pay",IF(F11151=1,"Missed",IF(E11151=1,"False trigger","Neither")))</f>
        <v>Neither</v>
      </c>
    </row>
    <row r="11152" customFormat="false" ht="15" hidden="false" customHeight="false" outlineLevel="0" collapsed="false">
      <c r="A11152" s="8" t="n">
        <v>711</v>
      </c>
      <c r="B11152" s="8" t="s">
        <v>344</v>
      </c>
      <c r="C11152" s="13" t="n">
        <v>0.406684614943387</v>
      </c>
      <c r="D11152" s="13" t="n">
        <v>1.073125</v>
      </c>
      <c r="E11152" s="8" t="n">
        <f aca="false">IF(C11152&gt;=$B$4,1,0)</f>
        <v>0</v>
      </c>
      <c r="F11152" s="8" t="n">
        <f aca="false">IF(D11152&gt;=$B$4,1,0)</f>
        <v>0</v>
      </c>
      <c r="G11152" s="8" t="str">
        <f aca="false">IF(AND(E11152=1,F11152=1),"Both pay",IF(F11152=1,"Missed",IF(E11152=1,"False trigger","Neither")))</f>
        <v>Neither</v>
      </c>
    </row>
    <row r="11153" customFormat="false" ht="15" hidden="false" customHeight="false" outlineLevel="0" collapsed="false">
      <c r="A11153" s="8" t="n">
        <v>712</v>
      </c>
      <c r="B11153" s="8" t="s">
        <v>344</v>
      </c>
      <c r="C11153" s="13" t="n">
        <v>0.39499524966034</v>
      </c>
      <c r="D11153" s="13" t="n">
        <v>0.583125000000002</v>
      </c>
      <c r="E11153" s="8" t="n">
        <f aca="false">IF(C11153&gt;=$B$4,1,0)</f>
        <v>0</v>
      </c>
      <c r="F11153" s="8" t="n">
        <f aca="false">IF(D11153&gt;=$B$4,1,0)</f>
        <v>0</v>
      </c>
      <c r="G11153" s="8" t="str">
        <f aca="false">IF(AND(E11153=1,F11153=1),"Both pay",IF(F11153=1,"Missed",IF(E11153=1,"False trigger","Neither")))</f>
        <v>Neither</v>
      </c>
    </row>
    <row r="11154" customFormat="false" ht="15" hidden="false" customHeight="false" outlineLevel="0" collapsed="false">
      <c r="A11154" s="8" t="n">
        <v>713</v>
      </c>
      <c r="B11154" s="8" t="s">
        <v>344</v>
      </c>
      <c r="C11154" s="13" t="n">
        <v>0.657681062205214</v>
      </c>
      <c r="D11154" s="13" t="n">
        <v>0.698125000000005</v>
      </c>
      <c r="E11154" s="8" t="n">
        <f aca="false">IF(C11154&gt;=$B$4,1,0)</f>
        <v>0</v>
      </c>
      <c r="F11154" s="8" t="n">
        <f aca="false">IF(D11154&gt;=$B$4,1,0)</f>
        <v>0</v>
      </c>
      <c r="G11154" s="8" t="str">
        <f aca="false">IF(AND(E11154=1,F11154=1),"Both pay",IF(F11154=1,"Missed",IF(E11154=1,"False trigger","Neither")))</f>
        <v>Neither</v>
      </c>
    </row>
    <row r="11155" customFormat="false" ht="15" hidden="false" customHeight="false" outlineLevel="0" collapsed="false">
      <c r="A11155" s="8" t="n">
        <v>714</v>
      </c>
      <c r="B11155" s="8" t="s">
        <v>344</v>
      </c>
      <c r="C11155" s="13" t="n">
        <v>0.686361695615446</v>
      </c>
      <c r="D11155" s="13" t="n">
        <v>0.525000000000006</v>
      </c>
      <c r="E11155" s="8" t="n">
        <f aca="false">IF(C11155&gt;=$B$4,1,0)</f>
        <v>0</v>
      </c>
      <c r="F11155" s="8" t="n">
        <f aca="false">IF(D11155&gt;=$B$4,1,0)</f>
        <v>0</v>
      </c>
      <c r="G11155" s="8" t="str">
        <f aca="false">IF(AND(E11155=1,F11155=1),"Both pay",IF(F11155=1,"Missed",IF(E11155=1,"False trigger","Neither")))</f>
        <v>Neither</v>
      </c>
    </row>
    <row r="11156" customFormat="false" ht="15" hidden="false" customHeight="false" outlineLevel="0" collapsed="false">
      <c r="A11156" s="8" t="n">
        <v>715</v>
      </c>
      <c r="B11156" s="8" t="s">
        <v>344</v>
      </c>
      <c r="C11156" s="13" t="n">
        <v>0.534427248935529</v>
      </c>
      <c r="D11156" s="13" t="n">
        <v>0.571249999999992</v>
      </c>
      <c r="E11156" s="8" t="n">
        <f aca="false">IF(C11156&gt;=$B$4,1,0)</f>
        <v>0</v>
      </c>
      <c r="F11156" s="8" t="n">
        <f aca="false">IF(D11156&gt;=$B$4,1,0)</f>
        <v>0</v>
      </c>
      <c r="G11156" s="8" t="str">
        <f aca="false">IF(AND(E11156=1,F11156=1),"Both pay",IF(F11156=1,"Missed",IF(E11156=1,"False trigger","Neither")))</f>
        <v>Neither</v>
      </c>
    </row>
    <row r="11157" customFormat="false" ht="15" hidden="false" customHeight="false" outlineLevel="0" collapsed="false">
      <c r="A11157" s="8" t="n">
        <v>720</v>
      </c>
      <c r="B11157" s="8" t="s">
        <v>344</v>
      </c>
      <c r="C11157" s="13" t="n">
        <v>0.144140764436671</v>
      </c>
      <c r="D11157" s="13" t="n">
        <v>0.279375000000002</v>
      </c>
      <c r="E11157" s="8" t="n">
        <f aca="false">IF(C11157&gt;=$B$4,1,0)</f>
        <v>0</v>
      </c>
      <c r="F11157" s="8" t="n">
        <f aca="false">IF(D11157&gt;=$B$4,1,0)</f>
        <v>0</v>
      </c>
      <c r="G11157" s="8" t="str">
        <f aca="false">IF(AND(E11157=1,F11157=1),"Both pay",IF(F11157=1,"Missed",IF(E11157=1,"False trigger","Neither")))</f>
        <v>Neither</v>
      </c>
    </row>
    <row r="11158" customFormat="false" ht="15" hidden="false" customHeight="false" outlineLevel="0" collapsed="false">
      <c r="A11158" s="8" t="n">
        <v>721</v>
      </c>
      <c r="B11158" s="8" t="s">
        <v>344</v>
      </c>
      <c r="C11158" s="13" t="n">
        <v>0.234854933409082</v>
      </c>
      <c r="D11158" s="13" t="n">
        <v>0.217500000000001</v>
      </c>
      <c r="E11158" s="8" t="n">
        <f aca="false">IF(C11158&gt;=$B$4,1,0)</f>
        <v>0</v>
      </c>
      <c r="F11158" s="8" t="n">
        <f aca="false">IF(D11158&gt;=$B$4,1,0)</f>
        <v>0</v>
      </c>
      <c r="G11158" s="8" t="str">
        <f aca="false">IF(AND(E11158=1,F11158=1),"Both pay",IF(F11158=1,"Missed",IF(E11158=1,"False trigger","Neither")))</f>
        <v>Neither</v>
      </c>
    </row>
    <row r="11159" customFormat="false" ht="15" hidden="false" customHeight="false" outlineLevel="0" collapsed="false">
      <c r="A11159" s="8" t="n">
        <v>722</v>
      </c>
      <c r="B11159" s="8" t="s">
        <v>344</v>
      </c>
      <c r="C11159" s="13" t="n">
        <v>0.365727344658453</v>
      </c>
      <c r="D11159" s="13" t="n">
        <v>0.645624999999996</v>
      </c>
      <c r="E11159" s="8" t="n">
        <f aca="false">IF(C11159&gt;=$B$4,1,0)</f>
        <v>0</v>
      </c>
      <c r="F11159" s="8" t="n">
        <f aca="false">IF(D11159&gt;=$B$4,1,0)</f>
        <v>0</v>
      </c>
      <c r="G11159" s="8" t="str">
        <f aca="false">IF(AND(E11159=1,F11159=1),"Both pay",IF(F11159=1,"Missed",IF(E11159=1,"False trigger","Neither")))</f>
        <v>Neither</v>
      </c>
    </row>
    <row r="11160" customFormat="false" ht="15" hidden="false" customHeight="false" outlineLevel="0" collapsed="false">
      <c r="A11160" s="8" t="n">
        <v>723</v>
      </c>
      <c r="B11160" s="8" t="s">
        <v>344</v>
      </c>
      <c r="C11160" s="13" t="n">
        <v>0.372736090775845</v>
      </c>
      <c r="D11160" s="13" t="n">
        <v>0.579374999999999</v>
      </c>
      <c r="E11160" s="8" t="n">
        <f aca="false">IF(C11160&gt;=$B$4,1,0)</f>
        <v>0</v>
      </c>
      <c r="F11160" s="8" t="n">
        <f aca="false">IF(D11160&gt;=$B$4,1,0)</f>
        <v>0</v>
      </c>
      <c r="G11160" s="8" t="str">
        <f aca="false">IF(AND(E11160=1,F11160=1),"Both pay",IF(F11160=1,"Missed",IF(E11160=1,"False trigger","Neither")))</f>
        <v>Neither</v>
      </c>
    </row>
    <row r="11161" customFormat="false" ht="15" hidden="false" customHeight="false" outlineLevel="0" collapsed="false">
      <c r="A11161" s="8" t="n">
        <v>724</v>
      </c>
      <c r="B11161" s="8" t="s">
        <v>344</v>
      </c>
      <c r="C11161" s="13" t="n">
        <v>0.517762537651976</v>
      </c>
      <c r="D11161" s="13" t="n">
        <v>0.710000000000008</v>
      </c>
      <c r="E11161" s="8" t="n">
        <f aca="false">IF(C11161&gt;=$B$4,1,0)</f>
        <v>0</v>
      </c>
      <c r="F11161" s="8" t="n">
        <f aca="false">IF(D11161&gt;=$B$4,1,0)</f>
        <v>0</v>
      </c>
      <c r="G11161" s="8" t="str">
        <f aca="false">IF(AND(E11161=1,F11161=1),"Both pay",IF(F11161=1,"Missed",IF(E11161=1,"False trigger","Neither")))</f>
        <v>Neither</v>
      </c>
    </row>
    <row r="11162" customFormat="false" ht="15" hidden="false" customHeight="false" outlineLevel="0" collapsed="false">
      <c r="A11162" s="8" t="n">
        <v>726</v>
      </c>
      <c r="B11162" s="8" t="s">
        <v>344</v>
      </c>
      <c r="C11162" s="13" t="n">
        <v>1.54515622776648</v>
      </c>
      <c r="D11162" s="13" t="n">
        <v>1.2275</v>
      </c>
      <c r="E11162" s="8" t="n">
        <f aca="false">IF(C11162&gt;=$B$4,1,0)</f>
        <v>0</v>
      </c>
      <c r="F11162" s="8" t="n">
        <f aca="false">IF(D11162&gt;=$B$4,1,0)</f>
        <v>0</v>
      </c>
      <c r="G11162" s="8" t="str">
        <f aca="false">IF(AND(E11162=1,F11162=1),"Both pay",IF(F11162=1,"Missed",IF(E11162=1,"False trigger","Neither")))</f>
        <v>Neither</v>
      </c>
    </row>
    <row r="11163" customFormat="false" ht="15" hidden="false" customHeight="false" outlineLevel="0" collapsed="false">
      <c r="A11163" s="8" t="n">
        <v>727</v>
      </c>
      <c r="B11163" s="8" t="s">
        <v>344</v>
      </c>
      <c r="C11163" s="13" t="n">
        <v>1.7237638064789</v>
      </c>
      <c r="D11163" s="13" t="n">
        <v>3.030625</v>
      </c>
      <c r="E11163" s="8" t="n">
        <f aca="false">IF(C11163&gt;=$B$4,1,0)</f>
        <v>0</v>
      </c>
      <c r="F11163" s="8" t="n">
        <f aca="false">IF(D11163&gt;=$B$4,1,0)</f>
        <v>0</v>
      </c>
      <c r="G11163" s="8" t="str">
        <f aca="false">IF(AND(E11163=1,F11163=1),"Both pay",IF(F11163=1,"Missed",IF(E11163=1,"False trigger","Neither")))</f>
        <v>Neither</v>
      </c>
    </row>
    <row r="11164" customFormat="false" ht="15" hidden="false" customHeight="false" outlineLevel="0" collapsed="false">
      <c r="A11164" s="8" t="n">
        <v>728</v>
      </c>
      <c r="B11164" s="8" t="s">
        <v>344</v>
      </c>
      <c r="C11164" s="13" t="n">
        <v>1.33542700814586</v>
      </c>
      <c r="D11164" s="13" t="n">
        <v>8.011875</v>
      </c>
      <c r="E11164" s="8" t="n">
        <f aca="false">IF(C11164&gt;=$B$4,1,0)</f>
        <v>0</v>
      </c>
      <c r="F11164" s="8" t="n">
        <f aca="false">IF(D11164&gt;=$B$4,1,0)</f>
        <v>0</v>
      </c>
      <c r="G11164" s="8" t="str">
        <f aca="false">IF(AND(E11164=1,F11164=1),"Both pay",IF(F11164=1,"Missed",IF(E11164=1,"False trigger","Neither")))</f>
        <v>Neither</v>
      </c>
    </row>
    <row r="11165" customFormat="false" ht="15" hidden="false" customHeight="false" outlineLevel="0" collapsed="false">
      <c r="A11165" s="8" t="n">
        <v>729</v>
      </c>
      <c r="B11165" s="8" t="s">
        <v>344</v>
      </c>
      <c r="C11165" s="13" t="n">
        <v>0.857573642641448</v>
      </c>
      <c r="D11165" s="13" t="n">
        <v>5.55</v>
      </c>
      <c r="E11165" s="8" t="n">
        <f aca="false">IF(C11165&gt;=$B$4,1,0)</f>
        <v>0</v>
      </c>
      <c r="F11165" s="8" t="n">
        <f aca="false">IF(D11165&gt;=$B$4,1,0)</f>
        <v>0</v>
      </c>
      <c r="G11165" s="8" t="str">
        <f aca="false">IF(AND(E11165=1,F11165=1),"Both pay",IF(F11165=1,"Missed",IF(E11165=1,"False trigger","Neither")))</f>
        <v>Neither</v>
      </c>
    </row>
    <row r="11166" customFormat="false" ht="15" hidden="false" customHeight="false" outlineLevel="0" collapsed="false">
      <c r="A11166" s="8" t="n">
        <v>730</v>
      </c>
      <c r="B11166" s="8" t="s">
        <v>344</v>
      </c>
      <c r="C11166" s="13" t="n">
        <v>1.27148559952944</v>
      </c>
      <c r="D11166" s="13" t="n">
        <v>1.735</v>
      </c>
      <c r="E11166" s="8" t="n">
        <f aca="false">IF(C11166&gt;=$B$4,1,0)</f>
        <v>0</v>
      </c>
      <c r="F11166" s="8" t="n">
        <f aca="false">IF(D11166&gt;=$B$4,1,0)</f>
        <v>0</v>
      </c>
      <c r="G11166" s="8" t="str">
        <f aca="false">IF(AND(E11166=1,F11166=1),"Both pay",IF(F11166=1,"Missed",IF(E11166=1,"False trigger","Neither")))</f>
        <v>Neither</v>
      </c>
    </row>
    <row r="11167" customFormat="false" ht="15" hidden="false" customHeight="false" outlineLevel="0" collapsed="false">
      <c r="A11167" s="8" t="n">
        <v>731</v>
      </c>
      <c r="B11167" s="8" t="s">
        <v>344</v>
      </c>
      <c r="C11167" s="13" t="n">
        <v>1.18312003535306</v>
      </c>
      <c r="D11167" s="13" t="n">
        <v>1.1825</v>
      </c>
      <c r="E11167" s="8" t="n">
        <f aca="false">IF(C11167&gt;=$B$4,1,0)</f>
        <v>0</v>
      </c>
      <c r="F11167" s="8" t="n">
        <f aca="false">IF(D11167&gt;=$B$4,1,0)</f>
        <v>0</v>
      </c>
      <c r="G11167" s="8" t="str">
        <f aca="false">IF(AND(E11167=1,F11167=1),"Both pay",IF(F11167=1,"Missed",IF(E11167=1,"False trigger","Neither")))</f>
        <v>Neither</v>
      </c>
    </row>
    <row r="11168" customFormat="false" ht="15" hidden="false" customHeight="false" outlineLevel="0" collapsed="false">
      <c r="A11168" s="8" t="n">
        <v>732</v>
      </c>
      <c r="B11168" s="8" t="s">
        <v>344</v>
      </c>
      <c r="C11168" s="13" t="n">
        <v>0.618713868997112</v>
      </c>
      <c r="D11168" s="13" t="n">
        <v>5.515625</v>
      </c>
      <c r="E11168" s="8" t="n">
        <f aca="false">IF(C11168&gt;=$B$4,1,0)</f>
        <v>0</v>
      </c>
      <c r="F11168" s="8" t="n">
        <f aca="false">IF(D11168&gt;=$B$4,1,0)</f>
        <v>0</v>
      </c>
      <c r="G11168" s="8" t="str">
        <f aca="false">IF(AND(E11168=1,F11168=1),"Both pay",IF(F11168=1,"Missed",IF(E11168=1,"False trigger","Neither")))</f>
        <v>Neither</v>
      </c>
    </row>
    <row r="11169" customFormat="false" ht="15" hidden="false" customHeight="false" outlineLevel="0" collapsed="false">
      <c r="A11169" s="8" t="n">
        <v>733</v>
      </c>
      <c r="B11169" s="8" t="s">
        <v>344</v>
      </c>
      <c r="C11169" s="13" t="n">
        <v>1.05999403491249</v>
      </c>
      <c r="D11169" s="13" t="n">
        <v>2.50375</v>
      </c>
      <c r="E11169" s="8" t="n">
        <f aca="false">IF(C11169&gt;=$B$4,1,0)</f>
        <v>0</v>
      </c>
      <c r="F11169" s="8" t="n">
        <f aca="false">IF(D11169&gt;=$B$4,1,0)</f>
        <v>0</v>
      </c>
      <c r="G11169" s="8" t="str">
        <f aca="false">IF(AND(E11169=1,F11169=1),"Both pay",IF(F11169=1,"Missed",IF(E11169=1,"False trigger","Neither")))</f>
        <v>Neither</v>
      </c>
    </row>
    <row r="11170" customFormat="false" ht="15" hidden="false" customHeight="false" outlineLevel="0" collapsed="false">
      <c r="A11170" s="8" t="n">
        <v>734</v>
      </c>
      <c r="B11170" s="8" t="s">
        <v>344</v>
      </c>
      <c r="C11170" s="13" t="n">
        <v>1.19023800860061</v>
      </c>
      <c r="D11170" s="13" t="n">
        <v>1.456875</v>
      </c>
      <c r="E11170" s="8" t="n">
        <f aca="false">IF(C11170&gt;=$B$4,1,0)</f>
        <v>0</v>
      </c>
      <c r="F11170" s="8" t="n">
        <f aca="false">IF(D11170&gt;=$B$4,1,0)</f>
        <v>0</v>
      </c>
      <c r="G11170" s="8" t="str">
        <f aca="false">IF(AND(E11170=1,F11170=1),"Both pay",IF(F11170=1,"Missed",IF(E11170=1,"False trigger","Neither")))</f>
        <v>Neither</v>
      </c>
    </row>
    <row r="11171" customFormat="false" ht="15" hidden="false" customHeight="false" outlineLevel="0" collapsed="false">
      <c r="A11171" s="8" t="n">
        <v>735</v>
      </c>
      <c r="B11171" s="8" t="s">
        <v>344</v>
      </c>
      <c r="C11171" s="13" t="n">
        <v>0.973045514800838</v>
      </c>
      <c r="D11171" s="13" t="n">
        <v>1.29625</v>
      </c>
      <c r="E11171" s="8" t="n">
        <f aca="false">IF(C11171&gt;=$B$4,1,0)</f>
        <v>0</v>
      </c>
      <c r="F11171" s="8" t="n">
        <f aca="false">IF(D11171&gt;=$B$4,1,0)</f>
        <v>0</v>
      </c>
      <c r="G11171" s="8" t="str">
        <f aca="false">IF(AND(E11171=1,F11171=1),"Both pay",IF(F11171=1,"Missed",IF(E11171=1,"False trigger","Neither")))</f>
        <v>Neither</v>
      </c>
    </row>
    <row r="11172" customFormat="false" ht="15" hidden="false" customHeight="false" outlineLevel="0" collapsed="false">
      <c r="A11172" s="8" t="n">
        <v>736</v>
      </c>
      <c r="B11172" s="8" t="s">
        <v>344</v>
      </c>
      <c r="C11172" s="13" t="n">
        <v>0.955095885112087</v>
      </c>
      <c r="D11172" s="13" t="n">
        <v>1.16625</v>
      </c>
      <c r="E11172" s="8" t="n">
        <f aca="false">IF(C11172&gt;=$B$4,1,0)</f>
        <v>0</v>
      </c>
      <c r="F11172" s="8" t="n">
        <f aca="false">IF(D11172&gt;=$B$4,1,0)</f>
        <v>0</v>
      </c>
      <c r="G11172" s="8" t="str">
        <f aca="false">IF(AND(E11172=1,F11172=1),"Both pay",IF(F11172=1,"Missed",IF(E11172=1,"False trigger","Neither")))</f>
        <v>Neither</v>
      </c>
    </row>
    <row r="11173" customFormat="false" ht="15" hidden="false" customHeight="false" outlineLevel="0" collapsed="false">
      <c r="A11173" s="8" t="n">
        <v>737</v>
      </c>
      <c r="B11173" s="8" t="s">
        <v>344</v>
      </c>
      <c r="C11173" s="13" t="n">
        <v>1.35675525212068</v>
      </c>
      <c r="D11173" s="13" t="n">
        <v>2.66125</v>
      </c>
      <c r="E11173" s="8" t="n">
        <f aca="false">IF(C11173&gt;=$B$4,1,0)</f>
        <v>0</v>
      </c>
      <c r="F11173" s="8" t="n">
        <f aca="false">IF(D11173&gt;=$B$4,1,0)</f>
        <v>0</v>
      </c>
      <c r="G11173" s="8" t="str">
        <f aca="false">IF(AND(E11173=1,F11173=1),"Both pay",IF(F11173=1,"Missed",IF(E11173=1,"False trigger","Neither")))</f>
        <v>Neither</v>
      </c>
    </row>
    <row r="11174" customFormat="false" ht="15" hidden="false" customHeight="false" outlineLevel="0" collapsed="false">
      <c r="A11174" s="8" t="n">
        <v>738</v>
      </c>
      <c r="B11174" s="8" t="s">
        <v>344</v>
      </c>
      <c r="C11174" s="13" t="n">
        <v>0.579313360625527</v>
      </c>
      <c r="D11174" s="13" t="n">
        <v>6.145</v>
      </c>
      <c r="E11174" s="8" t="n">
        <f aca="false">IF(C11174&gt;=$B$4,1,0)</f>
        <v>0</v>
      </c>
      <c r="F11174" s="8" t="n">
        <f aca="false">IF(D11174&gt;=$B$4,1,0)</f>
        <v>0</v>
      </c>
      <c r="G11174" s="8" t="str">
        <f aca="false">IF(AND(E11174=1,F11174=1),"Both pay",IF(F11174=1,"Missed",IF(E11174=1,"False trigger","Neither")))</f>
        <v>Neither</v>
      </c>
    </row>
    <row r="11175" customFormat="false" ht="15" hidden="false" customHeight="false" outlineLevel="0" collapsed="false">
      <c r="A11175" s="8" t="n">
        <v>739</v>
      </c>
      <c r="B11175" s="8" t="s">
        <v>344</v>
      </c>
      <c r="C11175" s="13" t="n">
        <v>0.946056564452135</v>
      </c>
      <c r="D11175" s="13" t="n">
        <v>1.36125</v>
      </c>
      <c r="E11175" s="8" t="n">
        <f aca="false">IF(C11175&gt;=$B$4,1,0)</f>
        <v>0</v>
      </c>
      <c r="F11175" s="8" t="n">
        <f aca="false">IF(D11175&gt;=$B$4,1,0)</f>
        <v>0</v>
      </c>
      <c r="G11175" s="8" t="str">
        <f aca="false">IF(AND(E11175=1,F11175=1),"Both pay",IF(F11175=1,"Missed",IF(E11175=1,"False trigger","Neither")))</f>
        <v>Neither</v>
      </c>
    </row>
    <row r="11176" customFormat="false" ht="15" hidden="false" customHeight="false" outlineLevel="0" collapsed="false">
      <c r="A11176" s="8" t="n">
        <v>740</v>
      </c>
      <c r="B11176" s="8" t="s">
        <v>344</v>
      </c>
      <c r="C11176" s="13" t="n">
        <v>1.8341833475635</v>
      </c>
      <c r="D11176" s="13" t="n">
        <v>1.301875</v>
      </c>
      <c r="E11176" s="8" t="n">
        <f aca="false">IF(C11176&gt;=$B$4,1,0)</f>
        <v>0</v>
      </c>
      <c r="F11176" s="8" t="n">
        <f aca="false">IF(D11176&gt;=$B$4,1,0)</f>
        <v>0</v>
      </c>
      <c r="G11176" s="8" t="str">
        <f aca="false">IF(AND(E11176=1,F11176=1),"Both pay",IF(F11176=1,"Missed",IF(E11176=1,"False trigger","Neither")))</f>
        <v>Neither</v>
      </c>
    </row>
    <row r="11177" customFormat="false" ht="15" hidden="false" customHeight="false" outlineLevel="0" collapsed="false">
      <c r="A11177" s="8" t="n">
        <v>748</v>
      </c>
      <c r="B11177" s="8" t="s">
        <v>344</v>
      </c>
      <c r="C11177" s="13" t="n">
        <v>0.18996885974239</v>
      </c>
      <c r="D11177" s="13" t="n">
        <v>0.0824999999999995</v>
      </c>
      <c r="E11177" s="8" t="n">
        <f aca="false">IF(C11177&gt;=$B$4,1,0)</f>
        <v>0</v>
      </c>
      <c r="F11177" s="8" t="n">
        <f aca="false">IF(D11177&gt;=$B$4,1,0)</f>
        <v>0</v>
      </c>
      <c r="G11177" s="8" t="str">
        <f aca="false">IF(AND(E11177=1,F11177=1),"Both pay",IF(F11177=1,"Missed",IF(E11177=1,"False trigger","Neither")))</f>
        <v>Neither</v>
      </c>
    </row>
    <row r="11178" customFormat="false" ht="15" hidden="false" customHeight="false" outlineLevel="0" collapsed="false">
      <c r="A11178" s="8" t="n">
        <v>749</v>
      </c>
      <c r="B11178" s="8" t="s">
        <v>344</v>
      </c>
      <c r="C11178" s="13" t="n">
        <v>0.172987712284652</v>
      </c>
      <c r="D11178" s="13" t="n">
        <v>0.410625</v>
      </c>
      <c r="E11178" s="8" t="n">
        <f aca="false">IF(C11178&gt;=$B$4,1,0)</f>
        <v>0</v>
      </c>
      <c r="F11178" s="8" t="n">
        <f aca="false">IF(D11178&gt;=$B$4,1,0)</f>
        <v>0</v>
      </c>
      <c r="G11178" s="8" t="str">
        <f aca="false">IF(AND(E11178=1,F11178=1),"Both pay",IF(F11178=1,"Missed",IF(E11178=1,"False trigger","Neither")))</f>
        <v>Neither</v>
      </c>
    </row>
    <row r="11179" customFormat="false" ht="15" hidden="false" customHeight="false" outlineLevel="0" collapsed="false">
      <c r="A11179" s="8" t="n">
        <v>750</v>
      </c>
      <c r="B11179" s="8" t="s">
        <v>344</v>
      </c>
      <c r="C11179" s="13" t="n">
        <v>0.926223038885929</v>
      </c>
      <c r="D11179" s="13" t="n">
        <v>0.986249999999998</v>
      </c>
      <c r="E11179" s="8" t="n">
        <f aca="false">IF(C11179&gt;=$B$4,1,0)</f>
        <v>0</v>
      </c>
      <c r="F11179" s="8" t="n">
        <f aca="false">IF(D11179&gt;=$B$4,1,0)</f>
        <v>0</v>
      </c>
      <c r="G11179" s="8" t="str">
        <f aca="false">IF(AND(E11179=1,F11179=1),"Both pay",IF(F11179=1,"Missed",IF(E11179=1,"False trigger","Neither")))</f>
        <v>Neither</v>
      </c>
    </row>
    <row r="11180" customFormat="false" ht="15" hidden="false" customHeight="false" outlineLevel="0" collapsed="false">
      <c r="A11180" s="8" t="n">
        <v>751</v>
      </c>
      <c r="B11180" s="8" t="s">
        <v>344</v>
      </c>
      <c r="C11180" s="13" t="n">
        <v>1.47962032479247</v>
      </c>
      <c r="D11180" s="13" t="n">
        <v>0.518125000000001</v>
      </c>
      <c r="E11180" s="8" t="n">
        <f aca="false">IF(C11180&gt;=$B$4,1,0)</f>
        <v>0</v>
      </c>
      <c r="F11180" s="8" t="n">
        <f aca="false">IF(D11180&gt;=$B$4,1,0)</f>
        <v>0</v>
      </c>
      <c r="G11180" s="8" t="str">
        <f aca="false">IF(AND(E11180=1,F11180=1),"Both pay",IF(F11180=1,"Missed",IF(E11180=1,"False trigger","Neither")))</f>
        <v>Neither</v>
      </c>
    </row>
    <row r="11181" customFormat="false" ht="15" hidden="false" customHeight="false" outlineLevel="0" collapsed="false">
      <c r="A11181" s="8" t="n">
        <v>752</v>
      </c>
      <c r="B11181" s="8" t="s">
        <v>344</v>
      </c>
      <c r="C11181" s="13" t="n">
        <v>1.46527625756642</v>
      </c>
      <c r="D11181" s="13" t="n">
        <v>0.247500000000002</v>
      </c>
      <c r="E11181" s="8" t="n">
        <f aca="false">IF(C11181&gt;=$B$4,1,0)</f>
        <v>0</v>
      </c>
      <c r="F11181" s="8" t="n">
        <f aca="false">IF(D11181&gt;=$B$4,1,0)</f>
        <v>0</v>
      </c>
      <c r="G11181" s="8" t="str">
        <f aca="false">IF(AND(E11181=1,F11181=1),"Both pay",IF(F11181=1,"Missed",IF(E11181=1,"False trigger","Neither")))</f>
        <v>Neither</v>
      </c>
    </row>
    <row r="11182" customFormat="false" ht="15" hidden="false" customHeight="false" outlineLevel="0" collapsed="false">
      <c r="A11182" s="8" t="n">
        <v>753</v>
      </c>
      <c r="B11182" s="8" t="s">
        <v>344</v>
      </c>
      <c r="C11182" s="13" t="n">
        <v>1.05264309217407</v>
      </c>
      <c r="D11182" s="13" t="n">
        <v>0.287500000000001</v>
      </c>
      <c r="E11182" s="8" t="n">
        <f aca="false">IF(C11182&gt;=$B$4,1,0)</f>
        <v>0</v>
      </c>
      <c r="F11182" s="8" t="n">
        <f aca="false">IF(D11182&gt;=$B$4,1,0)</f>
        <v>0</v>
      </c>
      <c r="G11182" s="8" t="str">
        <f aca="false">IF(AND(E11182=1,F11182=1),"Both pay",IF(F11182=1,"Missed",IF(E11182=1,"False trigger","Neither")))</f>
        <v>Neither</v>
      </c>
    </row>
    <row r="11183" customFormat="false" ht="15" hidden="false" customHeight="false" outlineLevel="0" collapsed="false">
      <c r="A11183" s="8" t="n">
        <v>754</v>
      </c>
      <c r="B11183" s="8" t="s">
        <v>344</v>
      </c>
      <c r="C11183" s="13" t="n">
        <v>0.466787016692049</v>
      </c>
      <c r="D11183" s="13" t="n">
        <v>0.313749999999999</v>
      </c>
      <c r="E11183" s="8" t="n">
        <f aca="false">IF(C11183&gt;=$B$4,1,0)</f>
        <v>0</v>
      </c>
      <c r="F11183" s="8" t="n">
        <f aca="false">IF(D11183&gt;=$B$4,1,0)</f>
        <v>0</v>
      </c>
      <c r="G11183" s="8" t="str">
        <f aca="false">IF(AND(E11183=1,F11183=1),"Both pay",IF(F11183=1,"Missed",IF(E11183=1,"False trigger","Neither")))</f>
        <v>Neither</v>
      </c>
    </row>
    <row r="11184" customFormat="false" ht="15" hidden="false" customHeight="false" outlineLevel="0" collapsed="false">
      <c r="A11184" s="8" t="n">
        <v>755</v>
      </c>
      <c r="B11184" s="8" t="s">
        <v>344</v>
      </c>
      <c r="C11184" s="13" t="n">
        <v>0.429971828973148</v>
      </c>
      <c r="D11184" s="13" t="n">
        <v>0.334999999999997</v>
      </c>
      <c r="E11184" s="8" t="n">
        <f aca="false">IF(C11184&gt;=$B$4,1,0)</f>
        <v>0</v>
      </c>
      <c r="F11184" s="8" t="n">
        <f aca="false">IF(D11184&gt;=$B$4,1,0)</f>
        <v>0</v>
      </c>
      <c r="G11184" s="8" t="str">
        <f aca="false">IF(AND(E11184=1,F11184=1),"Both pay",IF(F11184=1,"Missed",IF(E11184=1,"False trigger","Neither")))</f>
        <v>Neither</v>
      </c>
    </row>
    <row r="11185" customFormat="false" ht="15" hidden="false" customHeight="false" outlineLevel="0" collapsed="false">
      <c r="A11185" s="8" t="n">
        <v>756</v>
      </c>
      <c r="B11185" s="8" t="s">
        <v>344</v>
      </c>
      <c r="C11185" s="13" t="n">
        <v>0.183302390869876</v>
      </c>
      <c r="D11185" s="13" t="n">
        <v>0.268749999999997</v>
      </c>
      <c r="E11185" s="8" t="n">
        <f aca="false">IF(C11185&gt;=$B$4,1,0)</f>
        <v>0</v>
      </c>
      <c r="F11185" s="8" t="n">
        <f aca="false">IF(D11185&gt;=$B$4,1,0)</f>
        <v>0</v>
      </c>
      <c r="G11185" s="8" t="str">
        <f aca="false">IF(AND(E11185=1,F11185=1),"Both pay",IF(F11185=1,"Missed",IF(E11185=1,"False trigger","Neither")))</f>
        <v>Neither</v>
      </c>
    </row>
    <row r="11186" customFormat="false" ht="15" hidden="false" customHeight="false" outlineLevel="0" collapsed="false">
      <c r="A11186" s="8" t="n">
        <v>757</v>
      </c>
      <c r="B11186" s="8" t="s">
        <v>344</v>
      </c>
      <c r="C11186" s="13" t="n">
        <v>0.0389371707305485</v>
      </c>
      <c r="D11186" s="13" t="n">
        <v>0.198749999999997</v>
      </c>
      <c r="E11186" s="8" t="n">
        <f aca="false">IF(C11186&gt;=$B$4,1,0)</f>
        <v>0</v>
      </c>
      <c r="F11186" s="8" t="n">
        <f aca="false">IF(D11186&gt;=$B$4,1,0)</f>
        <v>0</v>
      </c>
      <c r="G11186" s="8" t="str">
        <f aca="false">IF(AND(E11186=1,F11186=1),"Both pay",IF(F11186=1,"Missed",IF(E11186=1,"False trigger","Neither")))</f>
        <v>Neither</v>
      </c>
    </row>
    <row r="11187" customFormat="false" ht="15" hidden="false" customHeight="false" outlineLevel="0" collapsed="false">
      <c r="A11187" s="8" t="n">
        <v>758</v>
      </c>
      <c r="B11187" s="8" t="s">
        <v>344</v>
      </c>
      <c r="C11187" s="13" t="n">
        <v>0.0696304510280754</v>
      </c>
      <c r="D11187" s="13" t="n">
        <v>0.122500000000002</v>
      </c>
      <c r="E11187" s="8" t="n">
        <f aca="false">IF(C11187&gt;=$B$4,1,0)</f>
        <v>0</v>
      </c>
      <c r="F11187" s="8" t="n">
        <f aca="false">IF(D11187&gt;=$B$4,1,0)</f>
        <v>0</v>
      </c>
      <c r="G11187" s="8" t="str">
        <f aca="false">IF(AND(E11187=1,F11187=1),"Both pay",IF(F11187=1,"Missed",IF(E11187=1,"False trigger","Neither")))</f>
        <v>Neither</v>
      </c>
    </row>
    <row r="11188" customFormat="false" ht="15" hidden="false" customHeight="false" outlineLevel="0" collapsed="false">
      <c r="A11188" s="8" t="n">
        <v>759</v>
      </c>
      <c r="B11188" s="8" t="s">
        <v>344</v>
      </c>
      <c r="C11188" s="13" t="n">
        <v>0.106056814919967</v>
      </c>
      <c r="D11188" s="13" t="n">
        <v>0.138124999999995</v>
      </c>
      <c r="E11188" s="8" t="n">
        <f aca="false">IF(C11188&gt;=$B$4,1,0)</f>
        <v>0</v>
      </c>
      <c r="F11188" s="8" t="n">
        <f aca="false">IF(D11188&gt;=$B$4,1,0)</f>
        <v>0</v>
      </c>
      <c r="G11188" s="8" t="str">
        <f aca="false">IF(AND(E11188=1,F11188=1),"Both pay",IF(F11188=1,"Missed",IF(E11188=1,"False trigger","Neither")))</f>
        <v>Neither</v>
      </c>
    </row>
    <row r="11189" customFormat="false" ht="15" hidden="false" customHeight="false" outlineLevel="0" collapsed="false">
      <c r="A11189" s="8" t="n">
        <v>762</v>
      </c>
      <c r="B11189" s="8" t="s">
        <v>344</v>
      </c>
      <c r="C11189" s="13" t="n">
        <v>0.301475216065846</v>
      </c>
      <c r="D11189" s="13" t="n">
        <v>0.470000000000006</v>
      </c>
      <c r="E11189" s="8" t="n">
        <f aca="false">IF(C11189&gt;=$B$4,1,0)</f>
        <v>0</v>
      </c>
      <c r="F11189" s="8" t="n">
        <f aca="false">IF(D11189&gt;=$B$4,1,0)</f>
        <v>0</v>
      </c>
      <c r="G11189" s="8" t="str">
        <f aca="false">IF(AND(E11189=1,F11189=1),"Both pay",IF(F11189=1,"Missed",IF(E11189=1,"False trigger","Neither")))</f>
        <v>Neither</v>
      </c>
    </row>
    <row r="11190" customFormat="false" ht="15" hidden="false" customHeight="false" outlineLevel="0" collapsed="false">
      <c r="A11190" s="8" t="n">
        <v>763</v>
      </c>
      <c r="B11190" s="8" t="s">
        <v>344</v>
      </c>
      <c r="C11190" s="13" t="n">
        <v>0.114639532990047</v>
      </c>
      <c r="D11190" s="13" t="n">
        <v>0.930624999999992</v>
      </c>
      <c r="E11190" s="8" t="n">
        <f aca="false">IF(C11190&gt;=$B$4,1,0)</f>
        <v>0</v>
      </c>
      <c r="F11190" s="8" t="n">
        <f aca="false">IF(D11190&gt;=$B$4,1,0)</f>
        <v>0</v>
      </c>
      <c r="G11190" s="8" t="str">
        <f aca="false">IF(AND(E11190=1,F11190=1),"Both pay",IF(F11190=1,"Missed",IF(E11190=1,"False trigger","Neither")))</f>
        <v>Neither</v>
      </c>
    </row>
    <row r="11191" customFormat="false" ht="15" hidden="false" customHeight="false" outlineLevel="0" collapsed="false">
      <c r="A11191" s="8" t="n">
        <v>764</v>
      </c>
      <c r="B11191" s="8" t="s">
        <v>344</v>
      </c>
      <c r="C11191" s="13" t="n">
        <v>0.106352329578812</v>
      </c>
      <c r="D11191" s="13" t="n">
        <v>0.738750000000003</v>
      </c>
      <c r="E11191" s="8" t="n">
        <f aca="false">IF(C11191&gt;=$B$4,1,0)</f>
        <v>0</v>
      </c>
      <c r="F11191" s="8" t="n">
        <f aca="false">IF(D11191&gt;=$B$4,1,0)</f>
        <v>0</v>
      </c>
      <c r="G11191" s="8" t="str">
        <f aca="false">IF(AND(E11191=1,F11191=1),"Both pay",IF(F11191=1,"Missed",IF(E11191=1,"False trigger","Neither")))</f>
        <v>Neither</v>
      </c>
    </row>
    <row r="11192" customFormat="false" ht="15" hidden="false" customHeight="false" outlineLevel="0" collapsed="false">
      <c r="A11192" s="8" t="n">
        <v>765</v>
      </c>
      <c r="B11192" s="8" t="s">
        <v>344</v>
      </c>
      <c r="C11192" s="13" t="n">
        <v>0.0807496025034097</v>
      </c>
      <c r="D11192" s="13" t="n">
        <v>0.615625000000001</v>
      </c>
      <c r="E11192" s="8" t="n">
        <f aca="false">IF(C11192&gt;=$B$4,1,0)</f>
        <v>0</v>
      </c>
      <c r="F11192" s="8" t="n">
        <f aca="false">IF(D11192&gt;=$B$4,1,0)</f>
        <v>0</v>
      </c>
      <c r="G11192" s="8" t="str">
        <f aca="false">IF(AND(E11192=1,F11192=1),"Both pay",IF(F11192=1,"Missed",IF(E11192=1,"False trigger","Neither")))</f>
        <v>Neither</v>
      </c>
    </row>
    <row r="11193" customFormat="false" ht="15" hidden="false" customHeight="false" outlineLevel="0" collapsed="false">
      <c r="A11193" s="8" t="n">
        <v>766</v>
      </c>
      <c r="B11193" s="8" t="s">
        <v>344</v>
      </c>
      <c r="C11193" s="13" t="n">
        <v>0.0622704856369864</v>
      </c>
      <c r="D11193" s="13" t="n">
        <v>0.854374999999997</v>
      </c>
      <c r="E11193" s="8" t="n">
        <f aca="false">IF(C11193&gt;=$B$4,1,0)</f>
        <v>0</v>
      </c>
      <c r="F11193" s="8" t="n">
        <f aca="false">IF(D11193&gt;=$B$4,1,0)</f>
        <v>0</v>
      </c>
      <c r="G11193" s="8" t="str">
        <f aca="false">IF(AND(E11193=1,F11193=1),"Both pay",IF(F11193=1,"Missed",IF(E11193=1,"False trigger","Neither")))</f>
        <v>Neither</v>
      </c>
    </row>
    <row r="11194" customFormat="false" ht="15" hidden="false" customHeight="false" outlineLevel="0" collapsed="false">
      <c r="A11194" s="8" t="n">
        <v>768</v>
      </c>
      <c r="B11194" s="8" t="s">
        <v>344</v>
      </c>
      <c r="C11194" s="13" t="n">
        <v>0.318892297307798</v>
      </c>
      <c r="D11194" s="13" t="n">
        <v>1.013125</v>
      </c>
      <c r="E11194" s="8" t="n">
        <f aca="false">IF(C11194&gt;=$B$4,1,0)</f>
        <v>0</v>
      </c>
      <c r="F11194" s="8" t="n">
        <f aca="false">IF(D11194&gt;=$B$4,1,0)</f>
        <v>0</v>
      </c>
      <c r="G11194" s="8" t="str">
        <f aca="false">IF(AND(E11194=1,F11194=1),"Both pay",IF(F11194=1,"Missed",IF(E11194=1,"False trigger","Neither")))</f>
        <v>Neither</v>
      </c>
    </row>
    <row r="11195" customFormat="false" ht="15" hidden="false" customHeight="false" outlineLevel="0" collapsed="false">
      <c r="A11195" s="8" t="n">
        <v>769</v>
      </c>
      <c r="B11195" s="8" t="s">
        <v>344</v>
      </c>
      <c r="C11195" s="13" t="n">
        <v>0.275603312057896</v>
      </c>
      <c r="D11195" s="13" t="n">
        <v>0.559375000000003</v>
      </c>
      <c r="E11195" s="8" t="n">
        <f aca="false">IF(C11195&gt;=$B$4,1,0)</f>
        <v>0</v>
      </c>
      <c r="F11195" s="8" t="n">
        <f aca="false">IF(D11195&gt;=$B$4,1,0)</f>
        <v>0</v>
      </c>
      <c r="G11195" s="8" t="str">
        <f aca="false">IF(AND(E11195=1,F11195=1),"Both pay",IF(F11195=1,"Missed",IF(E11195=1,"False trigger","Neither")))</f>
        <v>Neither</v>
      </c>
    </row>
    <row r="11196" customFormat="false" ht="15" hidden="false" customHeight="false" outlineLevel="0" collapsed="false">
      <c r="A11196" s="8" t="n">
        <v>770</v>
      </c>
      <c r="B11196" s="8" t="s">
        <v>344</v>
      </c>
      <c r="C11196" s="13" t="n">
        <v>0.366578871626643</v>
      </c>
      <c r="D11196" s="13" t="n">
        <v>0.277499999999989</v>
      </c>
      <c r="E11196" s="8" t="n">
        <f aca="false">IF(C11196&gt;=$B$4,1,0)</f>
        <v>0</v>
      </c>
      <c r="F11196" s="8" t="n">
        <f aca="false">IF(D11196&gt;=$B$4,1,0)</f>
        <v>0</v>
      </c>
      <c r="G11196" s="8" t="str">
        <f aca="false">IF(AND(E11196=1,F11196=1),"Both pay",IF(F11196=1,"Missed",IF(E11196=1,"False trigger","Neither")))</f>
        <v>Neither</v>
      </c>
    </row>
    <row r="11197" customFormat="false" ht="15" hidden="false" customHeight="false" outlineLevel="0" collapsed="false">
      <c r="A11197" s="8" t="n">
        <v>771</v>
      </c>
      <c r="B11197" s="8" t="s">
        <v>344</v>
      </c>
      <c r="C11197" s="13" t="n">
        <v>0.393790052069377</v>
      </c>
      <c r="D11197" s="13" t="n">
        <v>0.214375000000004</v>
      </c>
      <c r="E11197" s="8" t="n">
        <f aca="false">IF(C11197&gt;=$B$4,1,0)</f>
        <v>0</v>
      </c>
      <c r="F11197" s="8" t="n">
        <f aca="false">IF(D11197&gt;=$B$4,1,0)</f>
        <v>0</v>
      </c>
      <c r="G11197" s="8" t="str">
        <f aca="false">IF(AND(E11197=1,F11197=1),"Both pay",IF(F11197=1,"Missed",IF(E11197=1,"False trigger","Neither")))</f>
        <v>Neither</v>
      </c>
    </row>
    <row r="11198" customFormat="false" ht="15" hidden="false" customHeight="false" outlineLevel="0" collapsed="false">
      <c r="A11198" s="8" t="n">
        <v>772</v>
      </c>
      <c r="B11198" s="8" t="s">
        <v>344</v>
      </c>
      <c r="C11198" s="13" t="n">
        <v>0.328046455742225</v>
      </c>
      <c r="D11198" s="13" t="n">
        <v>0.332499999999996</v>
      </c>
      <c r="E11198" s="8" t="n">
        <f aca="false">IF(C11198&gt;=$B$4,1,0)</f>
        <v>0</v>
      </c>
      <c r="F11198" s="8" t="n">
        <f aca="false">IF(D11198&gt;=$B$4,1,0)</f>
        <v>0</v>
      </c>
      <c r="G11198" s="8" t="str">
        <f aca="false">IF(AND(E11198=1,F11198=1),"Both pay",IF(F11198=1,"Missed",IF(E11198=1,"False trigger","Neither")))</f>
        <v>Neither</v>
      </c>
    </row>
    <row r="11199" customFormat="false" ht="15" hidden="false" customHeight="false" outlineLevel="0" collapsed="false">
      <c r="A11199" s="8" t="n">
        <v>775</v>
      </c>
      <c r="B11199" s="8" t="s">
        <v>344</v>
      </c>
      <c r="C11199" s="13" t="n">
        <v>0.142104084877502</v>
      </c>
      <c r="D11199" s="13" t="n">
        <v>0.131249999999994</v>
      </c>
      <c r="E11199" s="8" t="n">
        <f aca="false">IF(C11199&gt;=$B$4,1,0)</f>
        <v>0</v>
      </c>
      <c r="F11199" s="8" t="n">
        <f aca="false">IF(D11199&gt;=$B$4,1,0)</f>
        <v>0</v>
      </c>
      <c r="G11199" s="8" t="str">
        <f aca="false">IF(AND(E11199=1,F11199=1),"Both pay",IF(F11199=1,"Missed",IF(E11199=1,"False trigger","Neither")))</f>
        <v>Neither</v>
      </c>
    </row>
    <row r="11200" customFormat="false" ht="15" hidden="false" customHeight="false" outlineLevel="0" collapsed="false">
      <c r="A11200" s="8" t="n">
        <v>776</v>
      </c>
      <c r="B11200" s="8" t="s">
        <v>344</v>
      </c>
      <c r="C11200" s="13" t="n">
        <v>0.168316765004761</v>
      </c>
      <c r="D11200" s="13" t="n">
        <v>0.188749999999999</v>
      </c>
      <c r="E11200" s="8" t="n">
        <f aca="false">IF(C11200&gt;=$B$4,1,0)</f>
        <v>0</v>
      </c>
      <c r="F11200" s="8" t="n">
        <f aca="false">IF(D11200&gt;=$B$4,1,0)</f>
        <v>0</v>
      </c>
      <c r="G11200" s="8" t="str">
        <f aca="false">IF(AND(E11200=1,F11200=1),"Both pay",IF(F11200=1,"Missed",IF(E11200=1,"False trigger","Neither")))</f>
        <v>Neither</v>
      </c>
    </row>
    <row r="11201" customFormat="false" ht="15" hidden="false" customHeight="false" outlineLevel="0" collapsed="false">
      <c r="A11201" s="8" t="n">
        <v>777</v>
      </c>
      <c r="B11201" s="8" t="s">
        <v>344</v>
      </c>
      <c r="C11201" s="13" t="n">
        <v>0.180366938046376</v>
      </c>
      <c r="D11201" s="13" t="n">
        <v>0.138750000000002</v>
      </c>
      <c r="E11201" s="8" t="n">
        <f aca="false">IF(C11201&gt;=$B$4,1,0)</f>
        <v>0</v>
      </c>
      <c r="F11201" s="8" t="n">
        <f aca="false">IF(D11201&gt;=$B$4,1,0)</f>
        <v>0</v>
      </c>
      <c r="G11201" s="8" t="str">
        <f aca="false">IF(AND(E11201=1,F11201=1),"Both pay",IF(F11201=1,"Missed",IF(E11201=1,"False trigger","Neither")))</f>
        <v>Neither</v>
      </c>
    </row>
    <row r="11202" customFormat="false" ht="15" hidden="false" customHeight="false" outlineLevel="0" collapsed="false">
      <c r="A11202" s="8" t="n">
        <v>778</v>
      </c>
      <c r="B11202" s="8" t="s">
        <v>344</v>
      </c>
      <c r="C11202" s="13" t="n">
        <v>0.200506307779122</v>
      </c>
      <c r="D11202" s="13" t="n">
        <v>0.201250000000002</v>
      </c>
      <c r="E11202" s="8" t="n">
        <f aca="false">IF(C11202&gt;=$B$4,1,0)</f>
        <v>0</v>
      </c>
      <c r="F11202" s="8" t="n">
        <f aca="false">IF(D11202&gt;=$B$4,1,0)</f>
        <v>0</v>
      </c>
      <c r="G11202" s="8" t="str">
        <f aca="false">IF(AND(E11202=1,F11202=1),"Both pay",IF(F11202=1,"Missed",IF(E11202=1,"False trigger","Neither")))</f>
        <v>Neither</v>
      </c>
    </row>
    <row r="11203" customFormat="false" ht="15" hidden="false" customHeight="false" outlineLevel="0" collapsed="false">
      <c r="A11203" s="8" t="n">
        <v>779</v>
      </c>
      <c r="B11203" s="8" t="s">
        <v>344</v>
      </c>
      <c r="C11203" s="13" t="n">
        <v>0.289278032347994</v>
      </c>
      <c r="D11203" s="13" t="n">
        <v>0.855625000000003</v>
      </c>
      <c r="E11203" s="8" t="n">
        <f aca="false">IF(C11203&gt;=$B$4,1,0)</f>
        <v>0</v>
      </c>
      <c r="F11203" s="8" t="n">
        <f aca="false">IF(D11203&gt;=$B$4,1,0)</f>
        <v>0</v>
      </c>
      <c r="G11203" s="8" t="str">
        <f aca="false">IF(AND(E11203=1,F11203=1),"Both pay",IF(F11203=1,"Missed",IF(E11203=1,"False trigger","Neither")))</f>
        <v>Neither</v>
      </c>
    </row>
    <row r="11204" customFormat="false" ht="15" hidden="false" customHeight="false" outlineLevel="0" collapsed="false">
      <c r="A11204" s="8" t="n">
        <v>780</v>
      </c>
      <c r="B11204" s="8" t="s">
        <v>344</v>
      </c>
      <c r="C11204" s="13" t="n">
        <v>0.316336307313165</v>
      </c>
      <c r="D11204" s="13" t="n">
        <v>0.66687499999999</v>
      </c>
      <c r="E11204" s="8" t="n">
        <f aca="false">IF(C11204&gt;=$B$4,1,0)</f>
        <v>0</v>
      </c>
      <c r="F11204" s="8" t="n">
        <f aca="false">IF(D11204&gt;=$B$4,1,0)</f>
        <v>0</v>
      </c>
      <c r="G11204" s="8" t="str">
        <f aca="false">IF(AND(E11204=1,F11204=1),"Both pay",IF(F11204=1,"Missed",IF(E11204=1,"False trigger","Neither")))</f>
        <v>Neither</v>
      </c>
    </row>
    <row r="11205" customFormat="false" ht="15" hidden="false" customHeight="false" outlineLevel="0" collapsed="false">
      <c r="A11205" s="8" t="n">
        <v>781</v>
      </c>
      <c r="B11205" s="8" t="s">
        <v>344</v>
      </c>
      <c r="C11205" s="13" t="n">
        <v>0.608991634320432</v>
      </c>
      <c r="D11205" s="13" t="n">
        <v>0.428124999999994</v>
      </c>
      <c r="E11205" s="8" t="n">
        <f aca="false">IF(C11205&gt;=$B$4,1,0)</f>
        <v>0</v>
      </c>
      <c r="F11205" s="8" t="n">
        <f aca="false">IF(D11205&gt;=$B$4,1,0)</f>
        <v>0</v>
      </c>
      <c r="G11205" s="8" t="str">
        <f aca="false">IF(AND(E11205=1,F11205=1),"Both pay",IF(F11205=1,"Missed",IF(E11205=1,"False trigger","Neither")))</f>
        <v>Neither</v>
      </c>
    </row>
    <row r="11206" customFormat="false" ht="15" hidden="false" customHeight="false" outlineLevel="0" collapsed="false">
      <c r="A11206" s="8" t="n">
        <v>783</v>
      </c>
      <c r="B11206" s="8" t="s">
        <v>344</v>
      </c>
      <c r="C11206" s="13" t="n">
        <v>1.97891669555393</v>
      </c>
      <c r="D11206" s="13" t="n">
        <v>0.674999999999997</v>
      </c>
      <c r="E11206" s="8" t="n">
        <f aca="false">IF(C11206&gt;=$B$4,1,0)</f>
        <v>0</v>
      </c>
      <c r="F11206" s="8" t="n">
        <f aca="false">IF(D11206&gt;=$B$4,1,0)</f>
        <v>0</v>
      </c>
      <c r="G11206" s="8" t="str">
        <f aca="false">IF(AND(E11206=1,F11206=1),"Both pay",IF(F11206=1,"Missed",IF(E11206=1,"False trigger","Neither")))</f>
        <v>Neither</v>
      </c>
    </row>
    <row r="11207" customFormat="false" ht="15" hidden="false" customHeight="false" outlineLevel="0" collapsed="false">
      <c r="A11207" s="8" t="n">
        <v>784</v>
      </c>
      <c r="B11207" s="8" t="s">
        <v>344</v>
      </c>
      <c r="C11207" s="13" t="n">
        <v>3.05076321976424</v>
      </c>
      <c r="D11207" s="13" t="n">
        <v>3.4075</v>
      </c>
      <c r="E11207" s="8" t="n">
        <f aca="false">IF(C11207&gt;=$B$4,1,0)</f>
        <v>0</v>
      </c>
      <c r="F11207" s="8" t="n">
        <f aca="false">IF(D11207&gt;=$B$4,1,0)</f>
        <v>0</v>
      </c>
      <c r="G11207" s="8" t="str">
        <f aca="false">IF(AND(E11207=1,F11207=1),"Both pay",IF(F11207=1,"Missed",IF(E11207=1,"False trigger","Neither")))</f>
        <v>Neither</v>
      </c>
    </row>
    <row r="11208" customFormat="false" ht="15" hidden="false" customHeight="false" outlineLevel="0" collapsed="false">
      <c r="A11208" s="8" t="n">
        <v>785</v>
      </c>
      <c r="B11208" s="8" t="s">
        <v>344</v>
      </c>
      <c r="C11208" s="13" t="n">
        <v>1.79089805569748</v>
      </c>
      <c r="D11208" s="13" t="n">
        <v>7.12000000000001</v>
      </c>
      <c r="E11208" s="8" t="n">
        <f aca="false">IF(C11208&gt;=$B$4,1,0)</f>
        <v>0</v>
      </c>
      <c r="F11208" s="8" t="n">
        <f aca="false">IF(D11208&gt;=$B$4,1,0)</f>
        <v>0</v>
      </c>
      <c r="G11208" s="8" t="str">
        <f aca="false">IF(AND(E11208=1,F11208=1),"Both pay",IF(F11208=1,"Missed",IF(E11208=1,"False trigger","Neither")))</f>
        <v>Neither</v>
      </c>
    </row>
    <row r="11209" customFormat="false" ht="15" hidden="false" customHeight="false" outlineLevel="0" collapsed="false">
      <c r="A11209" s="8" t="n">
        <v>786</v>
      </c>
      <c r="B11209" s="8" t="s">
        <v>344</v>
      </c>
      <c r="C11209" s="13" t="n">
        <v>0.955773836447228</v>
      </c>
      <c r="D11209" s="13" t="n">
        <v>2.74249999999999</v>
      </c>
      <c r="E11209" s="8" t="n">
        <f aca="false">IF(C11209&gt;=$B$4,1,0)</f>
        <v>0</v>
      </c>
      <c r="F11209" s="8" t="n">
        <f aca="false">IF(D11209&gt;=$B$4,1,0)</f>
        <v>0</v>
      </c>
      <c r="G11209" s="8" t="str">
        <f aca="false">IF(AND(E11209=1,F11209=1),"Both pay",IF(F11209=1,"Missed",IF(E11209=1,"False trigger","Neither")))</f>
        <v>Neither</v>
      </c>
    </row>
    <row r="11210" customFormat="false" ht="15" hidden="false" customHeight="false" outlineLevel="0" collapsed="false">
      <c r="A11210" s="8" t="n">
        <v>787</v>
      </c>
      <c r="B11210" s="8" t="s">
        <v>344</v>
      </c>
      <c r="C11210" s="13" t="n">
        <v>0.817224187947794</v>
      </c>
      <c r="D11210" s="13" t="n">
        <v>0.325625000000002</v>
      </c>
      <c r="E11210" s="8" t="n">
        <f aca="false">IF(C11210&gt;=$B$4,1,0)</f>
        <v>0</v>
      </c>
      <c r="F11210" s="8" t="n">
        <f aca="false">IF(D11210&gt;=$B$4,1,0)</f>
        <v>0</v>
      </c>
      <c r="G11210" s="8" t="str">
        <f aca="false">IF(AND(E11210=1,F11210=1),"Both pay",IF(F11210=1,"Missed",IF(E11210=1,"False trigger","Neither")))</f>
        <v>Neither</v>
      </c>
    </row>
    <row r="11211" customFormat="false" ht="15" hidden="false" customHeight="false" outlineLevel="0" collapsed="false">
      <c r="A11211" s="8" t="n">
        <v>788</v>
      </c>
      <c r="B11211" s="8" t="s">
        <v>344</v>
      </c>
      <c r="C11211" s="13" t="n">
        <v>0.700342620403241</v>
      </c>
      <c r="D11211" s="13" t="n">
        <v>0.468125000000001</v>
      </c>
      <c r="E11211" s="8" t="n">
        <f aca="false">IF(C11211&gt;=$B$4,1,0)</f>
        <v>0</v>
      </c>
      <c r="F11211" s="8" t="n">
        <f aca="false">IF(D11211&gt;=$B$4,1,0)</f>
        <v>0</v>
      </c>
      <c r="G11211" s="8" t="str">
        <f aca="false">IF(AND(E11211=1,F11211=1),"Both pay",IF(F11211=1,"Missed",IF(E11211=1,"False trigger","Neither")))</f>
        <v>Neither</v>
      </c>
    </row>
    <row r="11212" customFormat="false" ht="15" hidden="false" customHeight="false" outlineLevel="0" collapsed="false">
      <c r="A11212" s="8" t="n">
        <v>789</v>
      </c>
      <c r="B11212" s="8" t="s">
        <v>344</v>
      </c>
      <c r="C11212" s="13" t="n">
        <v>0.722977560930289</v>
      </c>
      <c r="D11212" s="13" t="n">
        <v>3.383125</v>
      </c>
      <c r="E11212" s="8" t="n">
        <f aca="false">IF(C11212&gt;=$B$4,1,0)</f>
        <v>0</v>
      </c>
      <c r="F11212" s="8" t="n">
        <f aca="false">IF(D11212&gt;=$B$4,1,0)</f>
        <v>0</v>
      </c>
      <c r="G11212" s="8" t="str">
        <f aca="false">IF(AND(E11212=1,F11212=1),"Both pay",IF(F11212=1,"Missed",IF(E11212=1,"False trigger","Neither")))</f>
        <v>Neither</v>
      </c>
    </row>
    <row r="11213" customFormat="false" ht="15" hidden="false" customHeight="false" outlineLevel="0" collapsed="false">
      <c r="A11213" s="8" t="n">
        <v>790</v>
      </c>
      <c r="B11213" s="8" t="s">
        <v>344</v>
      </c>
      <c r="C11213" s="13" t="n">
        <v>1.16291185708695</v>
      </c>
      <c r="D11213" s="13" t="n">
        <v>2.930625</v>
      </c>
      <c r="E11213" s="8" t="n">
        <f aca="false">IF(C11213&gt;=$B$4,1,0)</f>
        <v>0</v>
      </c>
      <c r="F11213" s="8" t="n">
        <f aca="false">IF(D11213&gt;=$B$4,1,0)</f>
        <v>0</v>
      </c>
      <c r="G11213" s="8" t="str">
        <f aca="false">IF(AND(E11213=1,F11213=1),"Both pay",IF(F11213=1,"Missed",IF(E11213=1,"False trigger","Neither")))</f>
        <v>Neither</v>
      </c>
    </row>
    <row r="11214" customFormat="false" ht="15" hidden="false" customHeight="false" outlineLevel="0" collapsed="false">
      <c r="A11214" s="8" t="n">
        <v>791</v>
      </c>
      <c r="B11214" s="8" t="s">
        <v>344</v>
      </c>
      <c r="C11214" s="13" t="n">
        <v>0.997704602869298</v>
      </c>
      <c r="D11214" s="13" t="n">
        <v>0.518749999999997</v>
      </c>
      <c r="E11214" s="8" t="n">
        <f aca="false">IF(C11214&gt;=$B$4,1,0)</f>
        <v>0</v>
      </c>
      <c r="F11214" s="8" t="n">
        <f aca="false">IF(D11214&gt;=$B$4,1,0)</f>
        <v>0</v>
      </c>
      <c r="G11214" s="8" t="str">
        <f aca="false">IF(AND(E11214=1,F11214=1),"Both pay",IF(F11214=1,"Missed",IF(E11214=1,"False trigger","Neither")))</f>
        <v>Neither</v>
      </c>
    </row>
    <row r="11215" customFormat="false" ht="15" hidden="false" customHeight="false" outlineLevel="0" collapsed="false">
      <c r="A11215" s="8" t="n">
        <v>792</v>
      </c>
      <c r="B11215" s="8" t="s">
        <v>344</v>
      </c>
      <c r="C11215" s="13" t="n">
        <v>0.958827796275521</v>
      </c>
      <c r="D11215" s="13" t="n">
        <v>0.721250000000001</v>
      </c>
      <c r="E11215" s="8" t="n">
        <f aca="false">IF(C11215&gt;=$B$4,1,0)</f>
        <v>0</v>
      </c>
      <c r="F11215" s="8" t="n">
        <f aca="false">IF(D11215&gt;=$B$4,1,0)</f>
        <v>0</v>
      </c>
      <c r="G11215" s="8" t="str">
        <f aca="false">IF(AND(E11215=1,F11215=1),"Both pay",IF(F11215=1,"Missed",IF(E11215=1,"False trigger","Neither")))</f>
        <v>Neither</v>
      </c>
    </row>
    <row r="11216" customFormat="false" ht="15" hidden="false" customHeight="false" outlineLevel="0" collapsed="false">
      <c r="A11216" s="8" t="n">
        <v>793</v>
      </c>
      <c r="B11216" s="8" t="s">
        <v>344</v>
      </c>
      <c r="C11216" s="13" t="n">
        <v>0.766520273182593</v>
      </c>
      <c r="D11216" s="13" t="n">
        <v>1.38875</v>
      </c>
      <c r="E11216" s="8" t="n">
        <f aca="false">IF(C11216&gt;=$B$4,1,0)</f>
        <v>0</v>
      </c>
      <c r="F11216" s="8" t="n">
        <f aca="false">IF(D11216&gt;=$B$4,1,0)</f>
        <v>0</v>
      </c>
      <c r="G11216" s="8" t="str">
        <f aca="false">IF(AND(E11216=1,F11216=1),"Both pay",IF(F11216=1,"Missed",IF(E11216=1,"False trigger","Neither")))</f>
        <v>Neither</v>
      </c>
    </row>
    <row r="11217" customFormat="false" ht="15" hidden="false" customHeight="false" outlineLevel="0" collapsed="false">
      <c r="A11217" s="8" t="n">
        <v>794</v>
      </c>
      <c r="B11217" s="8" t="s">
        <v>344</v>
      </c>
      <c r="C11217" s="13" t="n">
        <v>1.02972679201167</v>
      </c>
      <c r="D11217" s="13" t="n">
        <v>4.906875</v>
      </c>
      <c r="E11217" s="8" t="n">
        <f aca="false">IF(C11217&gt;=$B$4,1,0)</f>
        <v>0</v>
      </c>
      <c r="F11217" s="8" t="n">
        <f aca="false">IF(D11217&gt;=$B$4,1,0)</f>
        <v>0</v>
      </c>
      <c r="G11217" s="8" t="str">
        <f aca="false">IF(AND(E11217=1,F11217=1),"Both pay",IF(F11217=1,"Missed",IF(E11217=1,"False trigger","Neither")))</f>
        <v>Neither</v>
      </c>
    </row>
    <row r="11218" customFormat="false" ht="15" hidden="false" customHeight="false" outlineLevel="0" collapsed="false">
      <c r="A11218" s="8" t="n">
        <v>795</v>
      </c>
      <c r="B11218" s="8" t="s">
        <v>344</v>
      </c>
      <c r="C11218" s="13" t="n">
        <v>1.02803670920279</v>
      </c>
      <c r="D11218" s="13" t="n">
        <v>14.501875</v>
      </c>
      <c r="E11218" s="8" t="n">
        <f aca="false">IF(C11218&gt;=$B$4,1,0)</f>
        <v>0</v>
      </c>
      <c r="F11218" s="8" t="n">
        <f aca="false">IF(D11218&gt;=$B$4,1,0)</f>
        <v>1</v>
      </c>
      <c r="G11218" s="8" t="str">
        <f aca="false">IF(AND(E11218=1,F11218=1),"Both pay",IF(F11218=1,"Missed",IF(E11218=1,"False trigger","Neither")))</f>
        <v>Missed</v>
      </c>
    </row>
    <row r="11219" customFormat="false" ht="15" hidden="false" customHeight="false" outlineLevel="0" collapsed="false">
      <c r="A11219" s="8" t="n">
        <v>796</v>
      </c>
      <c r="B11219" s="8" t="s">
        <v>344</v>
      </c>
      <c r="C11219" s="13" t="n">
        <v>1.21506805530803</v>
      </c>
      <c r="D11219" s="13" t="n">
        <v>3.94375</v>
      </c>
      <c r="E11219" s="8" t="n">
        <f aca="false">IF(C11219&gt;=$B$4,1,0)</f>
        <v>0</v>
      </c>
      <c r="F11219" s="8" t="n">
        <f aca="false">IF(D11219&gt;=$B$4,1,0)</f>
        <v>0</v>
      </c>
      <c r="G11219" s="8" t="str">
        <f aca="false">IF(AND(E11219=1,F11219=1),"Both pay",IF(F11219=1,"Missed",IF(E11219=1,"False trigger","Neither")))</f>
        <v>Neither</v>
      </c>
    </row>
    <row r="11220" customFormat="false" ht="15" hidden="false" customHeight="false" outlineLevel="0" collapsed="false">
      <c r="A11220" s="8" t="n">
        <v>803</v>
      </c>
      <c r="B11220" s="8" t="s">
        <v>344</v>
      </c>
      <c r="C11220" s="13" t="n">
        <v>0.172553379308063</v>
      </c>
      <c r="D11220" s="13" t="n">
        <v>0.0075000000000002</v>
      </c>
      <c r="E11220" s="8" t="n">
        <f aca="false">IF(C11220&gt;=$B$4,1,0)</f>
        <v>0</v>
      </c>
      <c r="F11220" s="8" t="n">
        <f aca="false">IF(D11220&gt;=$B$4,1,0)</f>
        <v>0</v>
      </c>
      <c r="G11220" s="8" t="str">
        <f aca="false">IF(AND(E11220=1,F11220=1),"Both pay",IF(F11220=1,"Missed",IF(E11220=1,"False trigger","Neither")))</f>
        <v>Neither</v>
      </c>
    </row>
    <row r="11221" customFormat="false" ht="15" hidden="false" customHeight="false" outlineLevel="0" collapsed="false">
      <c r="A11221" s="8" t="n">
        <v>804</v>
      </c>
      <c r="B11221" s="8" t="s">
        <v>344</v>
      </c>
      <c r="C11221" s="13" t="n">
        <v>0.142533060226924</v>
      </c>
      <c r="D11221" s="13" t="n">
        <v>0.0031250000000007</v>
      </c>
      <c r="E11221" s="8" t="n">
        <f aca="false">IF(C11221&gt;=$B$4,1,0)</f>
        <v>0</v>
      </c>
      <c r="F11221" s="8" t="n">
        <f aca="false">IF(D11221&gt;=$B$4,1,0)</f>
        <v>0</v>
      </c>
      <c r="G11221" s="8" t="str">
        <f aca="false">IF(AND(E11221=1,F11221=1),"Both pay",IF(F11221=1,"Missed",IF(E11221=1,"False trigger","Neither")))</f>
        <v>Neither</v>
      </c>
    </row>
    <row r="11222" customFormat="false" ht="15" hidden="false" customHeight="false" outlineLevel="0" collapsed="false">
      <c r="A11222" s="8" t="n">
        <v>805</v>
      </c>
      <c r="B11222" s="8" t="s">
        <v>344</v>
      </c>
      <c r="C11222" s="13" t="n">
        <v>0.186886587893309</v>
      </c>
      <c r="D11222" s="13" t="n">
        <v>0.0531250000000014</v>
      </c>
      <c r="E11222" s="8" t="n">
        <f aca="false">IF(C11222&gt;=$B$4,1,0)</f>
        <v>0</v>
      </c>
      <c r="F11222" s="8" t="n">
        <f aca="false">IF(D11222&gt;=$B$4,1,0)</f>
        <v>0</v>
      </c>
      <c r="G11222" s="8" t="str">
        <f aca="false">IF(AND(E11222=1,F11222=1),"Both pay",IF(F11222=1,"Missed",IF(E11222=1,"False trigger","Neither")))</f>
        <v>Neither</v>
      </c>
    </row>
    <row r="11223" customFormat="false" ht="15" hidden="false" customHeight="false" outlineLevel="0" collapsed="false">
      <c r="A11223" s="8" t="n">
        <v>808</v>
      </c>
      <c r="B11223" s="8" t="s">
        <v>344</v>
      </c>
      <c r="C11223" s="13" t="n">
        <v>2.02494331663912</v>
      </c>
      <c r="D11223" s="13" t="n">
        <v>2.096875</v>
      </c>
      <c r="E11223" s="8" t="n">
        <f aca="false">IF(C11223&gt;=$B$4,1,0)</f>
        <v>0</v>
      </c>
      <c r="F11223" s="8" t="n">
        <f aca="false">IF(D11223&gt;=$B$4,1,0)</f>
        <v>0</v>
      </c>
      <c r="G11223" s="8" t="str">
        <f aca="false">IF(AND(E11223=1,F11223=1),"Both pay",IF(F11223=1,"Missed",IF(E11223=1,"False trigger","Neither")))</f>
        <v>Neither</v>
      </c>
    </row>
    <row r="11224" customFormat="false" ht="15" hidden="false" customHeight="false" outlineLevel="0" collapsed="false">
      <c r="A11224" s="8" t="n">
        <v>809</v>
      </c>
      <c r="B11224" s="8" t="s">
        <v>344</v>
      </c>
      <c r="C11224" s="13" t="n">
        <v>1.32057586721588</v>
      </c>
      <c r="D11224" s="13" t="n">
        <v>2.729375</v>
      </c>
      <c r="E11224" s="8" t="n">
        <f aca="false">IF(C11224&gt;=$B$4,1,0)</f>
        <v>0</v>
      </c>
      <c r="F11224" s="8" t="n">
        <f aca="false">IF(D11224&gt;=$B$4,1,0)</f>
        <v>0</v>
      </c>
      <c r="G11224" s="8" t="str">
        <f aca="false">IF(AND(E11224=1,F11224=1),"Both pay",IF(F11224=1,"Missed",IF(E11224=1,"False trigger","Neither")))</f>
        <v>Neither</v>
      </c>
    </row>
    <row r="11225" customFormat="false" ht="15" hidden="false" customHeight="false" outlineLevel="0" collapsed="false">
      <c r="A11225" s="8" t="n">
        <v>810</v>
      </c>
      <c r="B11225" s="8" t="s">
        <v>344</v>
      </c>
      <c r="C11225" s="13" t="n">
        <v>1.4023890541666</v>
      </c>
      <c r="D11225" s="13" t="n">
        <v>0.821249999999999</v>
      </c>
      <c r="E11225" s="8" t="n">
        <f aca="false">IF(C11225&gt;=$B$4,1,0)</f>
        <v>0</v>
      </c>
      <c r="F11225" s="8" t="n">
        <f aca="false">IF(D11225&gt;=$B$4,1,0)</f>
        <v>0</v>
      </c>
      <c r="G11225" s="8" t="str">
        <f aca="false">IF(AND(E11225=1,F11225=1),"Both pay",IF(F11225=1,"Missed",IF(E11225=1,"False trigger","Neither")))</f>
        <v>Neither</v>
      </c>
    </row>
    <row r="11226" customFormat="false" ht="15" hidden="false" customHeight="false" outlineLevel="0" collapsed="false">
      <c r="A11226" s="8" t="n">
        <v>811</v>
      </c>
      <c r="B11226" s="8" t="s">
        <v>344</v>
      </c>
      <c r="C11226" s="13" t="n">
        <v>0.952711485841458</v>
      </c>
      <c r="D11226" s="13" t="n">
        <v>0.265000000000001</v>
      </c>
      <c r="E11226" s="8" t="n">
        <f aca="false">IF(C11226&gt;=$B$4,1,0)</f>
        <v>0</v>
      </c>
      <c r="F11226" s="8" t="n">
        <f aca="false">IF(D11226&gt;=$B$4,1,0)</f>
        <v>0</v>
      </c>
      <c r="G11226" s="8" t="str">
        <f aca="false">IF(AND(E11226=1,F11226=1),"Both pay",IF(F11226=1,"Missed",IF(E11226=1,"False trigger","Neither")))</f>
        <v>Neither</v>
      </c>
    </row>
    <row r="11227" customFormat="false" ht="15" hidden="false" customHeight="false" outlineLevel="0" collapsed="false">
      <c r="A11227" s="8" t="n">
        <v>812</v>
      </c>
      <c r="B11227" s="8" t="s">
        <v>344</v>
      </c>
      <c r="C11227" s="13" t="n">
        <v>0.433333468818926</v>
      </c>
      <c r="D11227" s="13" t="n">
        <v>0.358750000000001</v>
      </c>
      <c r="E11227" s="8" t="n">
        <f aca="false">IF(C11227&gt;=$B$4,1,0)</f>
        <v>0</v>
      </c>
      <c r="F11227" s="8" t="n">
        <f aca="false">IF(D11227&gt;=$B$4,1,0)</f>
        <v>0</v>
      </c>
      <c r="G11227" s="8" t="str">
        <f aca="false">IF(AND(E11227=1,F11227=1),"Both pay",IF(F11227=1,"Missed",IF(E11227=1,"False trigger","Neither")))</f>
        <v>Neither</v>
      </c>
    </row>
    <row r="11228" customFormat="false" ht="15" hidden="false" customHeight="false" outlineLevel="0" collapsed="false">
      <c r="A11228" s="8" t="n">
        <v>813</v>
      </c>
      <c r="B11228" s="8" t="s">
        <v>344</v>
      </c>
      <c r="C11228" s="13" t="n">
        <v>0.195652820495852</v>
      </c>
      <c r="D11228" s="13" t="n">
        <v>0.354374999999997</v>
      </c>
      <c r="E11228" s="8" t="n">
        <f aca="false">IF(C11228&gt;=$B$4,1,0)</f>
        <v>0</v>
      </c>
      <c r="F11228" s="8" t="n">
        <f aca="false">IF(D11228&gt;=$B$4,1,0)</f>
        <v>0</v>
      </c>
      <c r="G11228" s="8" t="str">
        <f aca="false">IF(AND(E11228=1,F11228=1),"Both pay",IF(F11228=1,"Missed",IF(E11228=1,"False trigger","Neither")))</f>
        <v>Neither</v>
      </c>
    </row>
    <row r="11229" customFormat="false" ht="15" hidden="false" customHeight="false" outlineLevel="0" collapsed="false">
      <c r="A11229" s="8" t="n">
        <v>814</v>
      </c>
      <c r="B11229" s="8" t="s">
        <v>344</v>
      </c>
      <c r="C11229" s="13" t="n">
        <v>0.0620779544862699</v>
      </c>
      <c r="D11229" s="13" t="n">
        <v>0.253124999999997</v>
      </c>
      <c r="E11229" s="8" t="n">
        <f aca="false">IF(C11229&gt;=$B$4,1,0)</f>
        <v>0</v>
      </c>
      <c r="F11229" s="8" t="n">
        <f aca="false">IF(D11229&gt;=$B$4,1,0)</f>
        <v>0</v>
      </c>
      <c r="G11229" s="8" t="str">
        <f aca="false">IF(AND(E11229=1,F11229=1),"Both pay",IF(F11229=1,"Missed",IF(E11229=1,"False trigger","Neither")))</f>
        <v>Neither</v>
      </c>
    </row>
    <row r="11230" customFormat="false" ht="15" hidden="false" customHeight="false" outlineLevel="0" collapsed="false">
      <c r="A11230" s="8" t="n">
        <v>815</v>
      </c>
      <c r="B11230" s="8" t="s">
        <v>344</v>
      </c>
      <c r="C11230" s="13" t="n">
        <v>0.0626815437118111</v>
      </c>
      <c r="D11230" s="13" t="n">
        <v>0.165624999999999</v>
      </c>
      <c r="E11230" s="8" t="n">
        <f aca="false">IF(C11230&gt;=$B$4,1,0)</f>
        <v>0</v>
      </c>
      <c r="F11230" s="8" t="n">
        <f aca="false">IF(D11230&gt;=$B$4,1,0)</f>
        <v>0</v>
      </c>
      <c r="G11230" s="8" t="str">
        <f aca="false">IF(AND(E11230=1,F11230=1),"Both pay",IF(F11230=1,"Missed",IF(E11230=1,"False trigger","Neither")))</f>
        <v>Neither</v>
      </c>
    </row>
    <row r="11231" customFormat="false" ht="15" hidden="false" customHeight="false" outlineLevel="0" collapsed="false">
      <c r="A11231" s="8" t="n">
        <v>820</v>
      </c>
      <c r="B11231" s="8" t="s">
        <v>344</v>
      </c>
      <c r="C11231" s="13" t="n">
        <v>0.0568455087759289</v>
      </c>
      <c r="D11231" s="13" t="n">
        <v>0.670625000000001</v>
      </c>
      <c r="E11231" s="8" t="n">
        <f aca="false">IF(C11231&gt;=$B$4,1,0)</f>
        <v>0</v>
      </c>
      <c r="F11231" s="8" t="n">
        <f aca="false">IF(D11231&gt;=$B$4,1,0)</f>
        <v>0</v>
      </c>
      <c r="G11231" s="8" t="str">
        <f aca="false">IF(AND(E11231=1,F11231=1),"Both pay",IF(F11231=1,"Missed",IF(E11231=1,"False trigger","Neither")))</f>
        <v>Neither</v>
      </c>
    </row>
    <row r="11232" customFormat="false" ht="15" hidden="false" customHeight="false" outlineLevel="0" collapsed="false">
      <c r="A11232" s="8" t="n">
        <v>821</v>
      </c>
      <c r="B11232" s="8" t="s">
        <v>344</v>
      </c>
      <c r="C11232" s="13" t="n">
        <v>0.0368087258435139</v>
      </c>
      <c r="D11232" s="13" t="n">
        <v>0.628124999999997</v>
      </c>
      <c r="E11232" s="8" t="n">
        <f aca="false">IF(C11232&gt;=$B$4,1,0)</f>
        <v>0</v>
      </c>
      <c r="F11232" s="8" t="n">
        <f aca="false">IF(D11232&gt;=$B$4,1,0)</f>
        <v>0</v>
      </c>
      <c r="G11232" s="8" t="str">
        <f aca="false">IF(AND(E11232=1,F11232=1),"Both pay",IF(F11232=1,"Missed",IF(E11232=1,"False trigger","Neither")))</f>
        <v>Neither</v>
      </c>
    </row>
    <row r="11233" customFormat="false" ht="15" hidden="false" customHeight="false" outlineLevel="0" collapsed="false">
      <c r="A11233" s="8" t="n">
        <v>822</v>
      </c>
      <c r="B11233" s="8" t="s">
        <v>344</v>
      </c>
      <c r="C11233" s="13" t="n">
        <v>0.0336163918057792</v>
      </c>
      <c r="D11233" s="13" t="n">
        <v>0.438124999999999</v>
      </c>
      <c r="E11233" s="8" t="n">
        <f aca="false">IF(C11233&gt;=$B$4,1,0)</f>
        <v>0</v>
      </c>
      <c r="F11233" s="8" t="n">
        <f aca="false">IF(D11233&gt;=$B$4,1,0)</f>
        <v>0</v>
      </c>
      <c r="G11233" s="8" t="str">
        <f aca="false">IF(AND(E11233=1,F11233=1),"Both pay",IF(F11233=1,"Missed",IF(E11233=1,"False trigger","Neither")))</f>
        <v>Neither</v>
      </c>
    </row>
    <row r="11234" customFormat="false" ht="15" hidden="false" customHeight="false" outlineLevel="0" collapsed="false">
      <c r="A11234" s="8" t="n">
        <v>823</v>
      </c>
      <c r="B11234" s="8" t="s">
        <v>344</v>
      </c>
      <c r="C11234" s="13" t="n">
        <v>0.0396127643120394</v>
      </c>
      <c r="D11234" s="13" t="n">
        <v>0.634374999999999</v>
      </c>
      <c r="E11234" s="8" t="n">
        <f aca="false">IF(C11234&gt;=$B$4,1,0)</f>
        <v>0</v>
      </c>
      <c r="F11234" s="8" t="n">
        <f aca="false">IF(D11234&gt;=$B$4,1,0)</f>
        <v>0</v>
      </c>
      <c r="G11234" s="8" t="str">
        <f aca="false">IF(AND(E11234=1,F11234=1),"Both pay",IF(F11234=1,"Missed",IF(E11234=1,"False trigger","Neither")))</f>
        <v>Neither</v>
      </c>
    </row>
    <row r="11235" customFormat="false" ht="15" hidden="false" customHeight="false" outlineLevel="0" collapsed="false">
      <c r="A11235" s="8" t="n">
        <v>825</v>
      </c>
      <c r="B11235" s="8" t="s">
        <v>344</v>
      </c>
      <c r="C11235" s="13" t="n">
        <v>0.0736580780516504</v>
      </c>
      <c r="D11235" s="13" t="n">
        <v>0.810000000000002</v>
      </c>
      <c r="E11235" s="8" t="n">
        <f aca="false">IF(C11235&gt;=$B$4,1,0)</f>
        <v>0</v>
      </c>
      <c r="F11235" s="8" t="n">
        <f aca="false">IF(D11235&gt;=$B$4,1,0)</f>
        <v>0</v>
      </c>
      <c r="G11235" s="8" t="str">
        <f aca="false">IF(AND(E11235=1,F11235=1),"Both pay",IF(F11235=1,"Missed",IF(E11235=1,"False trigger","Neither")))</f>
        <v>Neither</v>
      </c>
    </row>
    <row r="11236" customFormat="false" ht="15" hidden="false" customHeight="false" outlineLevel="0" collapsed="false">
      <c r="A11236" s="8" t="n">
        <v>826</v>
      </c>
      <c r="B11236" s="8" t="s">
        <v>344</v>
      </c>
      <c r="C11236" s="13" t="n">
        <v>0.0219061072924873</v>
      </c>
      <c r="D11236" s="13" t="n">
        <v>0.498750000000001</v>
      </c>
      <c r="E11236" s="8" t="n">
        <f aca="false">IF(C11236&gt;=$B$4,1,0)</f>
        <v>0</v>
      </c>
      <c r="F11236" s="8" t="n">
        <f aca="false">IF(D11236&gt;=$B$4,1,0)</f>
        <v>0</v>
      </c>
      <c r="G11236" s="8" t="str">
        <f aca="false">IF(AND(E11236=1,F11236=1),"Both pay",IF(F11236=1,"Missed",IF(E11236=1,"False trigger","Neither")))</f>
        <v>Neither</v>
      </c>
    </row>
    <row r="11237" customFormat="false" ht="15" hidden="false" customHeight="false" outlineLevel="0" collapsed="false">
      <c r="A11237" s="8" t="n">
        <v>827</v>
      </c>
      <c r="B11237" s="8" t="s">
        <v>344</v>
      </c>
      <c r="C11237" s="13" t="n">
        <v>0.0270230248190372</v>
      </c>
      <c r="D11237" s="13" t="n">
        <v>0.384375000000006</v>
      </c>
      <c r="E11237" s="8" t="n">
        <f aca="false">IF(C11237&gt;=$B$4,1,0)</f>
        <v>0</v>
      </c>
      <c r="F11237" s="8" t="n">
        <f aca="false">IF(D11237&gt;=$B$4,1,0)</f>
        <v>0</v>
      </c>
      <c r="G11237" s="8" t="str">
        <f aca="false">IF(AND(E11237=1,F11237=1),"Both pay",IF(F11237=1,"Missed",IF(E11237=1,"False trigger","Neither")))</f>
        <v>Neither</v>
      </c>
    </row>
    <row r="11238" customFormat="false" ht="15" hidden="false" customHeight="false" outlineLevel="0" collapsed="false">
      <c r="A11238" s="8" t="n">
        <v>828</v>
      </c>
      <c r="B11238" s="8" t="s">
        <v>344</v>
      </c>
      <c r="C11238" s="13" t="n">
        <v>0.0857152174502431</v>
      </c>
      <c r="D11238" s="13" t="n">
        <v>0.200000000000003</v>
      </c>
      <c r="E11238" s="8" t="n">
        <f aca="false">IF(C11238&gt;=$B$4,1,0)</f>
        <v>0</v>
      </c>
      <c r="F11238" s="8" t="n">
        <f aca="false">IF(D11238&gt;=$B$4,1,0)</f>
        <v>0</v>
      </c>
      <c r="G11238" s="8" t="str">
        <f aca="false">IF(AND(E11238=1,F11238=1),"Both pay",IF(F11238=1,"Missed",IF(E11238=1,"False trigger","Neither")))</f>
        <v>Neither</v>
      </c>
    </row>
    <row r="11239" customFormat="false" ht="15" hidden="false" customHeight="false" outlineLevel="0" collapsed="false">
      <c r="A11239" s="8" t="n">
        <v>829</v>
      </c>
      <c r="B11239" s="8" t="s">
        <v>344</v>
      </c>
      <c r="C11239" s="13" t="n">
        <v>0.0967901813586706</v>
      </c>
      <c r="D11239" s="13" t="n">
        <v>0.119374999999991</v>
      </c>
      <c r="E11239" s="8" t="n">
        <f aca="false">IF(C11239&gt;=$B$4,1,0)</f>
        <v>0</v>
      </c>
      <c r="F11239" s="8" t="n">
        <f aca="false">IF(D11239&gt;=$B$4,1,0)</f>
        <v>0</v>
      </c>
      <c r="G11239" s="8" t="str">
        <f aca="false">IF(AND(E11239=1,F11239=1),"Both pay",IF(F11239=1,"Missed",IF(E11239=1,"False trigger","Neither")))</f>
        <v>Neither</v>
      </c>
    </row>
    <row r="11240" customFormat="false" ht="15" hidden="false" customHeight="false" outlineLevel="0" collapsed="false">
      <c r="A11240" s="8" t="n">
        <v>832</v>
      </c>
      <c r="B11240" s="8" t="s">
        <v>344</v>
      </c>
      <c r="C11240" s="13" t="n">
        <v>0.101073494144885</v>
      </c>
      <c r="D11240" s="13" t="n">
        <v>0.106875000000002</v>
      </c>
      <c r="E11240" s="8" t="n">
        <f aca="false">IF(C11240&gt;=$B$4,1,0)</f>
        <v>0</v>
      </c>
      <c r="F11240" s="8" t="n">
        <f aca="false">IF(D11240&gt;=$B$4,1,0)</f>
        <v>0</v>
      </c>
      <c r="G11240" s="8" t="str">
        <f aca="false">IF(AND(E11240=1,F11240=1),"Both pay",IF(F11240=1,"Missed",IF(E11240=1,"False trigger","Neither")))</f>
        <v>Neither</v>
      </c>
    </row>
    <row r="11241" customFormat="false" ht="15" hidden="false" customHeight="false" outlineLevel="0" collapsed="false">
      <c r="A11241" s="8" t="n">
        <v>833</v>
      </c>
      <c r="B11241" s="8" t="s">
        <v>344</v>
      </c>
      <c r="C11241" s="13" t="n">
        <v>0.167748879960925</v>
      </c>
      <c r="D11241" s="13" t="n">
        <v>0.142499999999998</v>
      </c>
      <c r="E11241" s="8" t="n">
        <f aca="false">IF(C11241&gt;=$B$4,1,0)</f>
        <v>0</v>
      </c>
      <c r="F11241" s="8" t="n">
        <f aca="false">IF(D11241&gt;=$B$4,1,0)</f>
        <v>0</v>
      </c>
      <c r="G11241" s="8" t="str">
        <f aca="false">IF(AND(E11241=1,F11241=1),"Both pay",IF(F11241=1,"Missed",IF(E11241=1,"False trigger","Neither")))</f>
        <v>Neither</v>
      </c>
    </row>
    <row r="11242" customFormat="false" ht="15" hidden="false" customHeight="false" outlineLevel="0" collapsed="false">
      <c r="A11242" s="8" t="n">
        <v>834</v>
      </c>
      <c r="B11242" s="8" t="s">
        <v>344</v>
      </c>
      <c r="C11242" s="13" t="n">
        <v>0.184918532130283</v>
      </c>
      <c r="D11242" s="13" t="n">
        <v>0.241874999999993</v>
      </c>
      <c r="E11242" s="8" t="n">
        <f aca="false">IF(C11242&gt;=$B$4,1,0)</f>
        <v>0</v>
      </c>
      <c r="F11242" s="8" t="n">
        <f aca="false">IF(D11242&gt;=$B$4,1,0)</f>
        <v>0</v>
      </c>
      <c r="G11242" s="8" t="str">
        <f aca="false">IF(AND(E11242=1,F11242=1),"Both pay",IF(F11242=1,"Missed",IF(E11242=1,"False trigger","Neither")))</f>
        <v>Neither</v>
      </c>
    </row>
    <row r="11243" customFormat="false" ht="15" hidden="false" customHeight="false" outlineLevel="0" collapsed="false">
      <c r="A11243" s="8" t="n">
        <v>835</v>
      </c>
      <c r="B11243" s="8" t="s">
        <v>344</v>
      </c>
      <c r="C11243" s="13" t="n">
        <v>0.214128147769358</v>
      </c>
      <c r="D11243" s="13" t="n">
        <v>0.140000000000001</v>
      </c>
      <c r="E11243" s="8" t="n">
        <f aca="false">IF(C11243&gt;=$B$4,1,0)</f>
        <v>0</v>
      </c>
      <c r="F11243" s="8" t="n">
        <f aca="false">IF(D11243&gt;=$B$4,1,0)</f>
        <v>0</v>
      </c>
      <c r="G11243" s="8" t="str">
        <f aca="false">IF(AND(E11243=1,F11243=1),"Both pay",IF(F11243=1,"Missed",IF(E11243=1,"False trigger","Neither")))</f>
        <v>Neither</v>
      </c>
    </row>
    <row r="11244" customFormat="false" ht="15" hidden="false" customHeight="false" outlineLevel="0" collapsed="false">
      <c r="A11244" s="8" t="n">
        <v>836</v>
      </c>
      <c r="B11244" s="8" t="s">
        <v>344</v>
      </c>
      <c r="C11244" s="13" t="n">
        <v>0.187908441333036</v>
      </c>
      <c r="D11244" s="13" t="n">
        <v>0.253124999999997</v>
      </c>
      <c r="E11244" s="8" t="n">
        <f aca="false">IF(C11244&gt;=$B$4,1,0)</f>
        <v>0</v>
      </c>
      <c r="F11244" s="8" t="n">
        <f aca="false">IF(D11244&gt;=$B$4,1,0)</f>
        <v>0</v>
      </c>
      <c r="G11244" s="8" t="str">
        <f aca="false">IF(AND(E11244=1,F11244=1),"Both pay",IF(F11244=1,"Missed",IF(E11244=1,"False trigger","Neither")))</f>
        <v>Neither</v>
      </c>
    </row>
    <row r="11245" customFormat="false" ht="15" hidden="false" customHeight="false" outlineLevel="0" collapsed="false">
      <c r="A11245" s="8" t="n">
        <v>837</v>
      </c>
      <c r="B11245" s="8" t="s">
        <v>344</v>
      </c>
      <c r="C11245" s="13" t="n">
        <v>0.415415851621859</v>
      </c>
      <c r="D11245" s="13" t="n">
        <v>0.495000000000005</v>
      </c>
      <c r="E11245" s="8" t="n">
        <f aca="false">IF(C11245&gt;=$B$4,1,0)</f>
        <v>0</v>
      </c>
      <c r="F11245" s="8" t="n">
        <f aca="false">IF(D11245&gt;=$B$4,1,0)</f>
        <v>0</v>
      </c>
      <c r="G11245" s="8" t="str">
        <f aca="false">IF(AND(E11245=1,F11245=1),"Both pay",IF(F11245=1,"Missed",IF(E11245=1,"False trigger","Neither")))</f>
        <v>Neither</v>
      </c>
    </row>
    <row r="11246" customFormat="false" ht="15" hidden="false" customHeight="false" outlineLevel="0" collapsed="false">
      <c r="A11246" s="8" t="n">
        <v>840</v>
      </c>
      <c r="B11246" s="8" t="s">
        <v>344</v>
      </c>
      <c r="C11246" s="13" t="n">
        <v>1.54476194322486</v>
      </c>
      <c r="D11246" s="13" t="n">
        <v>0.135625000000005</v>
      </c>
      <c r="E11246" s="8" t="n">
        <f aca="false">IF(C11246&gt;=$B$4,1,0)</f>
        <v>0</v>
      </c>
      <c r="F11246" s="8" t="n">
        <f aca="false">IF(D11246&gt;=$B$4,1,0)</f>
        <v>0</v>
      </c>
      <c r="G11246" s="8" t="str">
        <f aca="false">IF(AND(E11246=1,F11246=1),"Both pay",IF(F11246=1,"Missed",IF(E11246=1,"False trigger","Neither")))</f>
        <v>Neither</v>
      </c>
    </row>
    <row r="11247" customFormat="false" ht="15" hidden="false" customHeight="false" outlineLevel="0" collapsed="false">
      <c r="A11247" s="8" t="n">
        <v>841</v>
      </c>
      <c r="B11247" s="8" t="s">
        <v>344</v>
      </c>
      <c r="C11247" s="13" t="n">
        <v>1.42196911658473</v>
      </c>
      <c r="D11247" s="13" t="n">
        <v>1.42812500000001</v>
      </c>
      <c r="E11247" s="8" t="n">
        <f aca="false">IF(C11247&gt;=$B$4,1,0)</f>
        <v>0</v>
      </c>
      <c r="F11247" s="8" t="n">
        <f aca="false">IF(D11247&gt;=$B$4,1,0)</f>
        <v>0</v>
      </c>
      <c r="G11247" s="8" t="str">
        <f aca="false">IF(AND(E11247=1,F11247=1),"Both pay",IF(F11247=1,"Missed",IF(E11247=1,"False trigger","Neither")))</f>
        <v>Neither</v>
      </c>
    </row>
    <row r="11248" customFormat="false" ht="15" hidden="false" customHeight="false" outlineLevel="0" collapsed="false">
      <c r="A11248" s="8" t="n">
        <v>842</v>
      </c>
      <c r="B11248" s="8" t="s">
        <v>344</v>
      </c>
      <c r="C11248" s="13" t="n">
        <v>0.619202080667712</v>
      </c>
      <c r="D11248" s="13" t="n">
        <v>4.51875</v>
      </c>
      <c r="E11248" s="8" t="n">
        <f aca="false">IF(C11248&gt;=$B$4,1,0)</f>
        <v>0</v>
      </c>
      <c r="F11248" s="8" t="n">
        <f aca="false">IF(D11248&gt;=$B$4,1,0)</f>
        <v>0</v>
      </c>
      <c r="G11248" s="8" t="str">
        <f aca="false">IF(AND(E11248=1,F11248=1),"Both pay",IF(F11248=1,"Missed",IF(E11248=1,"False trigger","Neither")))</f>
        <v>Neither</v>
      </c>
    </row>
    <row r="11249" customFormat="false" ht="15" hidden="false" customHeight="false" outlineLevel="0" collapsed="false">
      <c r="A11249" s="8" t="n">
        <v>843</v>
      </c>
      <c r="B11249" s="8" t="s">
        <v>344</v>
      </c>
      <c r="C11249" s="13" t="n">
        <v>0.898690106138979</v>
      </c>
      <c r="D11249" s="13" t="n">
        <v>8.28687500000001</v>
      </c>
      <c r="E11249" s="8" t="n">
        <f aca="false">IF(C11249&gt;=$B$4,1,0)</f>
        <v>0</v>
      </c>
      <c r="F11249" s="8" t="n">
        <f aca="false">IF(D11249&gt;=$B$4,1,0)</f>
        <v>0</v>
      </c>
      <c r="G11249" s="8" t="str">
        <f aca="false">IF(AND(E11249=1,F11249=1),"Both pay",IF(F11249=1,"Missed",IF(E11249=1,"False trigger","Neither")))</f>
        <v>Neither</v>
      </c>
    </row>
    <row r="11250" customFormat="false" ht="15" hidden="false" customHeight="false" outlineLevel="0" collapsed="false">
      <c r="A11250" s="8" t="n">
        <v>844</v>
      </c>
      <c r="B11250" s="8" t="s">
        <v>344</v>
      </c>
      <c r="C11250" s="13" t="n">
        <v>0.979888627670739</v>
      </c>
      <c r="D11250" s="13" t="n">
        <v>2.38250000000001</v>
      </c>
      <c r="E11250" s="8" t="n">
        <f aca="false">IF(C11250&gt;=$B$4,1,0)</f>
        <v>0</v>
      </c>
      <c r="F11250" s="8" t="n">
        <f aca="false">IF(D11250&gt;=$B$4,1,0)</f>
        <v>0</v>
      </c>
      <c r="G11250" s="8" t="str">
        <f aca="false">IF(AND(E11250=1,F11250=1),"Both pay",IF(F11250=1,"Missed",IF(E11250=1,"False trigger","Neither")))</f>
        <v>Neither</v>
      </c>
    </row>
    <row r="11251" customFormat="false" ht="15" hidden="false" customHeight="false" outlineLevel="0" collapsed="false">
      <c r="A11251" s="8" t="n">
        <v>845</v>
      </c>
      <c r="B11251" s="8" t="s">
        <v>344</v>
      </c>
      <c r="C11251" s="13" t="n">
        <v>0.905521868249849</v>
      </c>
      <c r="D11251" s="13" t="n">
        <v>0.452500000000001</v>
      </c>
      <c r="E11251" s="8" t="n">
        <f aca="false">IF(C11251&gt;=$B$4,1,0)</f>
        <v>0</v>
      </c>
      <c r="F11251" s="8" t="n">
        <f aca="false">IF(D11251&gt;=$B$4,1,0)</f>
        <v>0</v>
      </c>
      <c r="G11251" s="8" t="str">
        <f aca="false">IF(AND(E11251=1,F11251=1),"Both pay",IF(F11251=1,"Missed",IF(E11251=1,"False trigger","Neither")))</f>
        <v>Neither</v>
      </c>
    </row>
    <row r="11252" customFormat="false" ht="15" hidden="false" customHeight="false" outlineLevel="0" collapsed="false">
      <c r="A11252" s="8" t="n">
        <v>846</v>
      </c>
      <c r="B11252" s="8" t="s">
        <v>344</v>
      </c>
      <c r="C11252" s="13" t="n">
        <v>0.899744869286927</v>
      </c>
      <c r="D11252" s="13" t="n">
        <v>1.39625</v>
      </c>
      <c r="E11252" s="8" t="n">
        <f aca="false">IF(C11252&gt;=$B$4,1,0)</f>
        <v>0</v>
      </c>
      <c r="F11252" s="8" t="n">
        <f aca="false">IF(D11252&gt;=$B$4,1,0)</f>
        <v>0</v>
      </c>
      <c r="G11252" s="8" t="str">
        <f aca="false">IF(AND(E11252=1,F11252=1),"Both pay",IF(F11252=1,"Missed",IF(E11252=1,"False trigger","Neither")))</f>
        <v>Neither</v>
      </c>
    </row>
    <row r="11253" customFormat="false" ht="15" hidden="false" customHeight="false" outlineLevel="0" collapsed="false">
      <c r="A11253" s="8" t="n">
        <v>847</v>
      </c>
      <c r="B11253" s="8" t="s">
        <v>344</v>
      </c>
      <c r="C11253" s="13" t="n">
        <v>0.751739679047539</v>
      </c>
      <c r="D11253" s="13" t="n">
        <v>1.854375</v>
      </c>
      <c r="E11253" s="8" t="n">
        <f aca="false">IF(C11253&gt;=$B$4,1,0)</f>
        <v>0</v>
      </c>
      <c r="F11253" s="8" t="n">
        <f aca="false">IF(D11253&gt;=$B$4,1,0)</f>
        <v>0</v>
      </c>
      <c r="G11253" s="8" t="str">
        <f aca="false">IF(AND(E11253=1,F11253=1),"Both pay",IF(F11253=1,"Missed",IF(E11253=1,"False trigger","Neither")))</f>
        <v>Neither</v>
      </c>
    </row>
    <row r="11254" customFormat="false" ht="15" hidden="false" customHeight="false" outlineLevel="0" collapsed="false">
      <c r="A11254" s="8" t="n">
        <v>848</v>
      </c>
      <c r="B11254" s="8" t="s">
        <v>344</v>
      </c>
      <c r="C11254" s="13" t="n">
        <v>0.677813416855678</v>
      </c>
      <c r="D11254" s="13" t="n">
        <v>0.539999999999999</v>
      </c>
      <c r="E11254" s="8" t="n">
        <f aca="false">IF(C11254&gt;=$B$4,1,0)</f>
        <v>0</v>
      </c>
      <c r="F11254" s="8" t="n">
        <f aca="false">IF(D11254&gt;=$B$4,1,0)</f>
        <v>0</v>
      </c>
      <c r="G11254" s="8" t="str">
        <f aca="false">IF(AND(E11254=1,F11254=1),"Both pay",IF(F11254=1,"Missed",IF(E11254=1,"False trigger","Neither")))</f>
        <v>Neither</v>
      </c>
    </row>
    <row r="11255" customFormat="false" ht="15" hidden="false" customHeight="false" outlineLevel="0" collapsed="false">
      <c r="A11255" s="8" t="n">
        <v>859</v>
      </c>
      <c r="B11255" s="8" t="s">
        <v>344</v>
      </c>
      <c r="C11255" s="13" t="n">
        <v>0.244626222253631</v>
      </c>
      <c r="D11255" s="13" t="n">
        <v>0.0531250000000014</v>
      </c>
      <c r="E11255" s="8" t="n">
        <f aca="false">IF(C11255&gt;=$B$4,1,0)</f>
        <v>0</v>
      </c>
      <c r="F11255" s="8" t="n">
        <f aca="false">IF(D11255&gt;=$B$4,1,0)</f>
        <v>0</v>
      </c>
      <c r="G11255" s="8" t="str">
        <f aca="false">IF(AND(E11255=1,F11255=1),"Both pay",IF(F11255=1,"Missed",IF(E11255=1,"False trigger","Neither")))</f>
        <v>Neither</v>
      </c>
    </row>
    <row r="11256" customFormat="false" ht="15" hidden="false" customHeight="false" outlineLevel="0" collapsed="false">
      <c r="A11256" s="8" t="n">
        <v>860</v>
      </c>
      <c r="B11256" s="8" t="s">
        <v>344</v>
      </c>
      <c r="C11256" s="13" t="n">
        <v>0.18395936068069</v>
      </c>
      <c r="D11256" s="13" t="n">
        <v>0.104375000000001</v>
      </c>
      <c r="E11256" s="8" t="n">
        <f aca="false">IF(C11256&gt;=$B$4,1,0)</f>
        <v>0</v>
      </c>
      <c r="F11256" s="8" t="n">
        <f aca="false">IF(D11256&gt;=$B$4,1,0)</f>
        <v>0</v>
      </c>
      <c r="G11256" s="8" t="str">
        <f aca="false">IF(AND(E11256=1,F11256=1),"Both pay",IF(F11256=1,"Missed",IF(E11256=1,"False trigger","Neither")))</f>
        <v>Neither</v>
      </c>
    </row>
    <row r="11257" customFormat="false" ht="15" hidden="false" customHeight="false" outlineLevel="0" collapsed="false">
      <c r="A11257" s="8" t="n">
        <v>861</v>
      </c>
      <c r="B11257" s="8" t="s">
        <v>344</v>
      </c>
      <c r="C11257" s="13" t="n">
        <v>0.218372409008023</v>
      </c>
      <c r="D11257" s="13" t="n">
        <v>0.108125000000001</v>
      </c>
      <c r="E11257" s="8" t="n">
        <f aca="false">IF(C11257&gt;=$B$4,1,0)</f>
        <v>0</v>
      </c>
      <c r="F11257" s="8" t="n">
        <f aca="false">IF(D11257&gt;=$B$4,1,0)</f>
        <v>0</v>
      </c>
      <c r="G11257" s="8" t="str">
        <f aca="false">IF(AND(E11257=1,F11257=1),"Both pay",IF(F11257=1,"Missed",IF(E11257=1,"False trigger","Neither")))</f>
        <v>Neither</v>
      </c>
    </row>
    <row r="11258" customFormat="false" ht="15" hidden="false" customHeight="false" outlineLevel="0" collapsed="false">
      <c r="A11258" s="8" t="n">
        <v>862</v>
      </c>
      <c r="B11258" s="8" t="s">
        <v>344</v>
      </c>
      <c r="C11258" s="13" t="n">
        <v>0.14786203256196</v>
      </c>
      <c r="D11258" s="13" t="n">
        <v>0.0531250000000014</v>
      </c>
      <c r="E11258" s="8" t="n">
        <f aca="false">IF(C11258&gt;=$B$4,1,0)</f>
        <v>0</v>
      </c>
      <c r="F11258" s="8" t="n">
        <f aca="false">IF(D11258&gt;=$B$4,1,0)</f>
        <v>0</v>
      </c>
      <c r="G11258" s="8" t="str">
        <f aca="false">IF(AND(E11258=1,F11258=1),"Both pay",IF(F11258=1,"Missed",IF(E11258=1,"False trigger","Neither")))</f>
        <v>Neither</v>
      </c>
    </row>
    <row r="11259" customFormat="false" ht="15" hidden="false" customHeight="false" outlineLevel="0" collapsed="false">
      <c r="A11259" s="8" t="n">
        <v>863</v>
      </c>
      <c r="B11259" s="8" t="s">
        <v>344</v>
      </c>
      <c r="C11259" s="13" t="n">
        <v>0.544943370536583</v>
      </c>
      <c r="D11259" s="13" t="n">
        <v>0.183124999999997</v>
      </c>
      <c r="E11259" s="8" t="n">
        <f aca="false">IF(C11259&gt;=$B$4,1,0)</f>
        <v>0</v>
      </c>
      <c r="F11259" s="8" t="n">
        <f aca="false">IF(D11259&gt;=$B$4,1,0)</f>
        <v>0</v>
      </c>
      <c r="G11259" s="8" t="str">
        <f aca="false">IF(AND(E11259=1,F11259=1),"Both pay",IF(F11259=1,"Missed",IF(E11259=1,"False trigger","Neither")))</f>
        <v>Neither</v>
      </c>
    </row>
    <row r="11260" customFormat="false" ht="15" hidden="false" customHeight="false" outlineLevel="0" collapsed="false">
      <c r="A11260" s="8" t="n">
        <v>864</v>
      </c>
      <c r="B11260" s="8" t="s">
        <v>344</v>
      </c>
      <c r="C11260" s="13" t="n">
        <v>1.88965913245485</v>
      </c>
      <c r="D11260" s="13" t="n">
        <v>1.371875</v>
      </c>
      <c r="E11260" s="8" t="n">
        <f aca="false">IF(C11260&gt;=$B$4,1,0)</f>
        <v>0</v>
      </c>
      <c r="F11260" s="8" t="n">
        <f aca="false">IF(D11260&gt;=$B$4,1,0)</f>
        <v>0</v>
      </c>
      <c r="G11260" s="8" t="str">
        <f aca="false">IF(AND(E11260=1,F11260=1),"Both pay",IF(F11260=1,"Missed",IF(E11260=1,"False trigger","Neither")))</f>
        <v>Neither</v>
      </c>
    </row>
    <row r="11261" customFormat="false" ht="15" hidden="false" customHeight="false" outlineLevel="0" collapsed="false">
      <c r="A11261" s="8" t="n">
        <v>865</v>
      </c>
      <c r="B11261" s="8" t="s">
        <v>344</v>
      </c>
      <c r="C11261" s="13" t="n">
        <v>3.52058033864381</v>
      </c>
      <c r="D11261" s="13" t="n">
        <v>5.349375</v>
      </c>
      <c r="E11261" s="8" t="n">
        <f aca="false">IF(C11261&gt;=$B$4,1,0)</f>
        <v>0</v>
      </c>
      <c r="F11261" s="8" t="n">
        <f aca="false">IF(D11261&gt;=$B$4,1,0)</f>
        <v>0</v>
      </c>
      <c r="G11261" s="8" t="str">
        <f aca="false">IF(AND(E11261=1,F11261=1),"Both pay",IF(F11261=1,"Missed",IF(E11261=1,"False trigger","Neither")))</f>
        <v>Neither</v>
      </c>
    </row>
    <row r="11262" customFormat="false" ht="15" hidden="false" customHeight="false" outlineLevel="0" collapsed="false">
      <c r="A11262" s="8" t="n">
        <v>866</v>
      </c>
      <c r="B11262" s="8" t="s">
        <v>344</v>
      </c>
      <c r="C11262" s="13" t="n">
        <v>4.55587803695771</v>
      </c>
      <c r="D11262" s="13" t="n">
        <v>5.090625</v>
      </c>
      <c r="E11262" s="8" t="n">
        <f aca="false">IF(C11262&gt;=$B$4,1,0)</f>
        <v>0</v>
      </c>
      <c r="F11262" s="8" t="n">
        <f aca="false">IF(D11262&gt;=$B$4,1,0)</f>
        <v>0</v>
      </c>
      <c r="G11262" s="8" t="str">
        <f aca="false">IF(AND(E11262=1,F11262=1),"Both pay",IF(F11262=1,"Missed",IF(E11262=1,"False trigger","Neither")))</f>
        <v>Neither</v>
      </c>
    </row>
    <row r="11263" customFormat="false" ht="15" hidden="false" customHeight="false" outlineLevel="0" collapsed="false">
      <c r="A11263" s="8" t="n">
        <v>867</v>
      </c>
      <c r="B11263" s="8" t="s">
        <v>344</v>
      </c>
      <c r="C11263" s="13" t="n">
        <v>2.14288312843036</v>
      </c>
      <c r="D11263" s="13" t="n">
        <v>0.84375</v>
      </c>
      <c r="E11263" s="8" t="n">
        <f aca="false">IF(C11263&gt;=$B$4,1,0)</f>
        <v>0</v>
      </c>
      <c r="F11263" s="8" t="n">
        <f aca="false">IF(D11263&gt;=$B$4,1,0)</f>
        <v>0</v>
      </c>
      <c r="G11263" s="8" t="str">
        <f aca="false">IF(AND(E11263=1,F11263=1),"Both pay",IF(F11263=1,"Missed",IF(E11263=1,"False trigger","Neither")))</f>
        <v>Neither</v>
      </c>
    </row>
    <row r="11264" customFormat="false" ht="15" hidden="false" customHeight="false" outlineLevel="0" collapsed="false">
      <c r="A11264" s="8" t="n">
        <v>868</v>
      </c>
      <c r="B11264" s="8" t="s">
        <v>344</v>
      </c>
      <c r="C11264" s="13" t="n">
        <v>1.58187198217651</v>
      </c>
      <c r="D11264" s="13" t="n">
        <v>0.233750000000001</v>
      </c>
      <c r="E11264" s="8" t="n">
        <f aca="false">IF(C11264&gt;=$B$4,1,0)</f>
        <v>0</v>
      </c>
      <c r="F11264" s="8" t="n">
        <f aca="false">IF(D11264&gt;=$B$4,1,0)</f>
        <v>0</v>
      </c>
      <c r="G11264" s="8" t="str">
        <f aca="false">IF(AND(E11264=1,F11264=1),"Both pay",IF(F11264=1,"Missed",IF(E11264=1,"False trigger","Neither")))</f>
        <v>Neither</v>
      </c>
    </row>
    <row r="11265" customFormat="false" ht="15" hidden="false" customHeight="false" outlineLevel="0" collapsed="false">
      <c r="A11265" s="8" t="n">
        <v>869</v>
      </c>
      <c r="B11265" s="8" t="s">
        <v>344</v>
      </c>
      <c r="C11265" s="13" t="n">
        <v>0.972978516572155</v>
      </c>
      <c r="D11265" s="13" t="n">
        <v>0.253749999999997</v>
      </c>
      <c r="E11265" s="8" t="n">
        <f aca="false">IF(C11265&gt;=$B$4,1,0)</f>
        <v>0</v>
      </c>
      <c r="F11265" s="8" t="n">
        <f aca="false">IF(D11265&gt;=$B$4,1,0)</f>
        <v>0</v>
      </c>
      <c r="G11265" s="8" t="str">
        <f aca="false">IF(AND(E11265=1,F11265=1),"Both pay",IF(F11265=1,"Missed",IF(E11265=1,"False trigger","Neither")))</f>
        <v>Neither</v>
      </c>
    </row>
    <row r="11266" customFormat="false" ht="15" hidden="false" customHeight="false" outlineLevel="0" collapsed="false">
      <c r="A11266" s="8" t="n">
        <v>870</v>
      </c>
      <c r="B11266" s="8" t="s">
        <v>344</v>
      </c>
      <c r="C11266" s="13" t="n">
        <v>0.183889229419073</v>
      </c>
      <c r="D11266" s="13" t="n">
        <v>0.184375000000003</v>
      </c>
      <c r="E11266" s="8" t="n">
        <f aca="false">IF(C11266&gt;=$B$4,1,0)</f>
        <v>0</v>
      </c>
      <c r="F11266" s="8" t="n">
        <f aca="false">IF(D11266&gt;=$B$4,1,0)</f>
        <v>0</v>
      </c>
      <c r="G11266" s="8" t="str">
        <f aca="false">IF(AND(E11266=1,F11266=1),"Both pay",IF(F11266=1,"Missed",IF(E11266=1,"False trigger","Neither")))</f>
        <v>Neither</v>
      </c>
    </row>
    <row r="11267" customFormat="false" ht="15" hidden="false" customHeight="false" outlineLevel="0" collapsed="false">
      <c r="A11267" s="8" t="n">
        <v>871</v>
      </c>
      <c r="B11267" s="8" t="s">
        <v>344</v>
      </c>
      <c r="C11267" s="13" t="n">
        <v>0.0108106998100403</v>
      </c>
      <c r="D11267" s="13" t="n">
        <v>0.262500000000003</v>
      </c>
      <c r="E11267" s="8" t="n">
        <f aca="false">IF(C11267&gt;=$B$4,1,0)</f>
        <v>0</v>
      </c>
      <c r="F11267" s="8" t="n">
        <f aca="false">IF(D11267&gt;=$B$4,1,0)</f>
        <v>0</v>
      </c>
      <c r="G11267" s="8" t="str">
        <f aca="false">IF(AND(E11267=1,F11267=1),"Both pay",IF(F11267=1,"Missed",IF(E11267=1,"False trigger","Neither")))</f>
        <v>Neither</v>
      </c>
    </row>
    <row r="11268" customFormat="false" ht="15" hidden="false" customHeight="false" outlineLevel="0" collapsed="false">
      <c r="A11268" s="8" t="n">
        <v>872</v>
      </c>
      <c r="B11268" s="8" t="s">
        <v>344</v>
      </c>
      <c r="C11268" s="13" t="n">
        <v>0.0379901944441769</v>
      </c>
      <c r="D11268" s="13" t="n">
        <v>0.356874999999995</v>
      </c>
      <c r="E11268" s="8" t="n">
        <f aca="false">IF(C11268&gt;=$B$4,1,0)</f>
        <v>0</v>
      </c>
      <c r="F11268" s="8" t="n">
        <f aca="false">IF(D11268&gt;=$B$4,1,0)</f>
        <v>0</v>
      </c>
      <c r="G11268" s="8" t="str">
        <f aca="false">IF(AND(E11268=1,F11268=1),"Both pay",IF(F11268=1,"Missed",IF(E11268=1,"False trigger","Neither")))</f>
        <v>Neither</v>
      </c>
    </row>
    <row r="11269" customFormat="false" ht="15" hidden="false" customHeight="false" outlineLevel="0" collapsed="false">
      <c r="A11269" s="8" t="n">
        <v>878</v>
      </c>
      <c r="B11269" s="8" t="s">
        <v>344</v>
      </c>
      <c r="C11269" s="13" t="n">
        <v>0.0374466175106675</v>
      </c>
      <c r="D11269" s="13" t="n">
        <v>0.749375000000001</v>
      </c>
      <c r="E11269" s="8" t="n">
        <f aca="false">IF(C11269&gt;=$B$4,1,0)</f>
        <v>0</v>
      </c>
      <c r="F11269" s="8" t="n">
        <f aca="false">IF(D11269&gt;=$B$4,1,0)</f>
        <v>0</v>
      </c>
      <c r="G11269" s="8" t="str">
        <f aca="false">IF(AND(E11269=1,F11269=1),"Both pay",IF(F11269=1,"Missed",IF(E11269=1,"False trigger","Neither")))</f>
        <v>Neither</v>
      </c>
    </row>
    <row r="11270" customFormat="false" ht="15" hidden="false" customHeight="false" outlineLevel="0" collapsed="false">
      <c r="A11270" s="8" t="n">
        <v>879</v>
      </c>
      <c r="B11270" s="8" t="s">
        <v>344</v>
      </c>
      <c r="C11270" s="13" t="n">
        <v>0.0294189803778124</v>
      </c>
      <c r="D11270" s="13" t="n">
        <v>0.532499999999999</v>
      </c>
      <c r="E11270" s="8" t="n">
        <f aca="false">IF(C11270&gt;=$B$4,1,0)</f>
        <v>0</v>
      </c>
      <c r="F11270" s="8" t="n">
        <f aca="false">IF(D11270&gt;=$B$4,1,0)</f>
        <v>0</v>
      </c>
      <c r="G11270" s="8" t="str">
        <f aca="false">IF(AND(E11270=1,F11270=1),"Both pay",IF(F11270=1,"Missed",IF(E11270=1,"False trigger","Neither")))</f>
        <v>Neither</v>
      </c>
    </row>
    <row r="11271" customFormat="false" ht="15" hidden="false" customHeight="false" outlineLevel="0" collapsed="false">
      <c r="A11271" s="8" t="n">
        <v>880</v>
      </c>
      <c r="B11271" s="8" t="s">
        <v>344</v>
      </c>
      <c r="C11271" s="13" t="n">
        <v>0.0247602470283538</v>
      </c>
      <c r="D11271" s="13" t="n">
        <v>0.608750000000001</v>
      </c>
      <c r="E11271" s="8" t="n">
        <f aca="false">IF(C11271&gt;=$B$4,1,0)</f>
        <v>0</v>
      </c>
      <c r="F11271" s="8" t="n">
        <f aca="false">IF(D11271&gt;=$B$4,1,0)</f>
        <v>0</v>
      </c>
      <c r="G11271" s="8" t="str">
        <f aca="false">IF(AND(E11271=1,F11271=1),"Both pay",IF(F11271=1,"Missed",IF(E11271=1,"False trigger","Neither")))</f>
        <v>Neither</v>
      </c>
    </row>
    <row r="11272" customFormat="false" ht="15" hidden="false" customHeight="false" outlineLevel="0" collapsed="false">
      <c r="A11272" s="8" t="n">
        <v>882</v>
      </c>
      <c r="B11272" s="8" t="s">
        <v>344</v>
      </c>
      <c r="C11272" s="13" t="n">
        <v>0.0128643348406143</v>
      </c>
      <c r="D11272" s="13" t="n">
        <v>0.650624999999998</v>
      </c>
      <c r="E11272" s="8" t="n">
        <f aca="false">IF(C11272&gt;=$B$4,1,0)</f>
        <v>0</v>
      </c>
      <c r="F11272" s="8" t="n">
        <f aca="false">IF(D11272&gt;=$B$4,1,0)</f>
        <v>0</v>
      </c>
      <c r="G11272" s="8" t="str">
        <f aca="false">IF(AND(E11272=1,F11272=1),"Both pay",IF(F11272=1,"Missed",IF(E11272=1,"False trigger","Neither")))</f>
        <v>Neither</v>
      </c>
    </row>
    <row r="11273" customFormat="false" ht="15" hidden="false" customHeight="false" outlineLevel="0" collapsed="false">
      <c r="A11273" s="8" t="n">
        <v>883</v>
      </c>
      <c r="B11273" s="8" t="s">
        <v>344</v>
      </c>
      <c r="C11273" s="13" t="n">
        <v>0.0094717754002715</v>
      </c>
      <c r="D11273" s="13" t="n">
        <v>0.620000000000005</v>
      </c>
      <c r="E11273" s="8" t="n">
        <f aca="false">IF(C11273&gt;=$B$4,1,0)</f>
        <v>0</v>
      </c>
      <c r="F11273" s="8" t="n">
        <f aca="false">IF(D11273&gt;=$B$4,1,0)</f>
        <v>0</v>
      </c>
      <c r="G11273" s="8" t="str">
        <f aca="false">IF(AND(E11273=1,F11273=1),"Both pay",IF(F11273=1,"Missed",IF(E11273=1,"False trigger","Neither")))</f>
        <v>Neither</v>
      </c>
    </row>
    <row r="11274" customFormat="false" ht="15" hidden="false" customHeight="false" outlineLevel="0" collapsed="false">
      <c r="A11274" s="8" t="n">
        <v>884</v>
      </c>
      <c r="B11274" s="8" t="s">
        <v>344</v>
      </c>
      <c r="C11274" s="13" t="n">
        <v>0.0310506158912744</v>
      </c>
      <c r="D11274" s="13" t="n">
        <v>0.66062500000001</v>
      </c>
      <c r="E11274" s="8" t="n">
        <f aca="false">IF(C11274&gt;=$B$4,1,0)</f>
        <v>0</v>
      </c>
      <c r="F11274" s="8" t="n">
        <f aca="false">IF(D11274&gt;=$B$4,1,0)</f>
        <v>0</v>
      </c>
      <c r="G11274" s="8" t="str">
        <f aca="false">IF(AND(E11274=1,F11274=1),"Both pay",IF(F11274=1,"Missed",IF(E11274=1,"False trigger","Neither")))</f>
        <v>Neither</v>
      </c>
    </row>
    <row r="11275" customFormat="false" ht="15" hidden="false" customHeight="false" outlineLevel="0" collapsed="false">
      <c r="A11275" s="8" t="n">
        <v>885</v>
      </c>
      <c r="B11275" s="8" t="s">
        <v>344</v>
      </c>
      <c r="C11275" s="13" t="n">
        <v>0.065878527852405</v>
      </c>
      <c r="D11275" s="13" t="n">
        <v>0.355624999999989</v>
      </c>
      <c r="E11275" s="8" t="n">
        <f aca="false">IF(C11275&gt;=$B$4,1,0)</f>
        <v>0</v>
      </c>
      <c r="F11275" s="8" t="n">
        <f aca="false">IF(D11275&gt;=$B$4,1,0)</f>
        <v>0</v>
      </c>
      <c r="G11275" s="8" t="str">
        <f aca="false">IF(AND(E11275=1,F11275=1),"Both pay",IF(F11275=1,"Missed",IF(E11275=1,"False trigger","Neither")))</f>
        <v>Neither</v>
      </c>
    </row>
    <row r="11276" customFormat="false" ht="15" hidden="false" customHeight="false" outlineLevel="0" collapsed="false">
      <c r="A11276" s="8" t="n">
        <v>886</v>
      </c>
      <c r="B11276" s="8" t="s">
        <v>344</v>
      </c>
      <c r="C11276" s="13" t="n">
        <v>0.0444324815336472</v>
      </c>
      <c r="D11276" s="13" t="n">
        <v>0.118750000000006</v>
      </c>
      <c r="E11276" s="8" t="n">
        <f aca="false">IF(C11276&gt;=$B$4,1,0)</f>
        <v>0</v>
      </c>
      <c r="F11276" s="8" t="n">
        <f aca="false">IF(D11276&gt;=$B$4,1,0)</f>
        <v>0</v>
      </c>
      <c r="G11276" s="8" t="str">
        <f aca="false">IF(AND(E11276=1,F11276=1),"Both pay",IF(F11276=1,"Missed",IF(E11276=1,"False trigger","Neither")))</f>
        <v>Neither</v>
      </c>
    </row>
    <row r="11277" customFormat="false" ht="15" hidden="false" customHeight="false" outlineLevel="0" collapsed="false">
      <c r="A11277" s="8" t="n">
        <v>887</v>
      </c>
      <c r="B11277" s="8" t="s">
        <v>344</v>
      </c>
      <c r="C11277" s="13" t="n">
        <v>0.028648808657806</v>
      </c>
      <c r="D11277" s="13" t="n">
        <v>0.0731250000000045</v>
      </c>
      <c r="E11277" s="8" t="n">
        <f aca="false">IF(C11277&gt;=$B$4,1,0)</f>
        <v>0</v>
      </c>
      <c r="F11277" s="8" t="n">
        <f aca="false">IF(D11277&gt;=$B$4,1,0)</f>
        <v>0</v>
      </c>
      <c r="G11277" s="8" t="str">
        <f aca="false">IF(AND(E11277=1,F11277=1),"Both pay",IF(F11277=1,"Missed",IF(E11277=1,"False trigger","Neither")))</f>
        <v>Neither</v>
      </c>
    </row>
    <row r="11278" customFormat="false" ht="15" hidden="false" customHeight="false" outlineLevel="0" collapsed="false">
      <c r="A11278" s="8" t="n">
        <v>890</v>
      </c>
      <c r="B11278" s="8" t="s">
        <v>344</v>
      </c>
      <c r="C11278" s="13" t="n">
        <v>0.0803030445242143</v>
      </c>
      <c r="D11278" s="13" t="n">
        <v>0.143124999999998</v>
      </c>
      <c r="E11278" s="8" t="n">
        <f aca="false">IF(C11278&gt;=$B$4,1,0)</f>
        <v>0</v>
      </c>
      <c r="F11278" s="8" t="n">
        <f aca="false">IF(D11278&gt;=$B$4,1,0)</f>
        <v>0</v>
      </c>
      <c r="G11278" s="8" t="str">
        <f aca="false">IF(AND(E11278=1,F11278=1),"Both pay",IF(F11278=1,"Missed",IF(E11278=1,"False trigger","Neither")))</f>
        <v>Neither</v>
      </c>
    </row>
    <row r="11279" customFormat="false" ht="15" hidden="false" customHeight="false" outlineLevel="0" collapsed="false">
      <c r="A11279" s="8" t="n">
        <v>891</v>
      </c>
      <c r="B11279" s="8" t="s">
        <v>344</v>
      </c>
      <c r="C11279" s="13" t="n">
        <v>0.156164516923411</v>
      </c>
      <c r="D11279" s="13" t="n">
        <v>0.191874999999996</v>
      </c>
      <c r="E11279" s="8" t="n">
        <f aca="false">IF(C11279&gt;=$B$4,1,0)</f>
        <v>0</v>
      </c>
      <c r="F11279" s="8" t="n">
        <f aca="false">IF(D11279&gt;=$B$4,1,0)</f>
        <v>0</v>
      </c>
      <c r="G11279" s="8" t="str">
        <f aca="false">IF(AND(E11279=1,F11279=1),"Both pay",IF(F11279=1,"Missed",IF(E11279=1,"False trigger","Neither")))</f>
        <v>Neither</v>
      </c>
    </row>
    <row r="11280" customFormat="false" ht="15" hidden="false" customHeight="false" outlineLevel="0" collapsed="false">
      <c r="A11280" s="8" t="n">
        <v>892</v>
      </c>
      <c r="B11280" s="8" t="s">
        <v>344</v>
      </c>
      <c r="C11280" s="13" t="n">
        <v>0.093972190721459</v>
      </c>
      <c r="D11280" s="13" t="n">
        <v>0.100000000000009</v>
      </c>
      <c r="E11280" s="8" t="n">
        <f aca="false">IF(C11280&gt;=$B$4,1,0)</f>
        <v>0</v>
      </c>
      <c r="F11280" s="8" t="n">
        <f aca="false">IF(D11280&gt;=$B$4,1,0)</f>
        <v>0</v>
      </c>
      <c r="G11280" s="8" t="str">
        <f aca="false">IF(AND(E11280=1,F11280=1),"Both pay",IF(F11280=1,"Missed",IF(E11280=1,"False trigger","Neither")))</f>
        <v>Neither</v>
      </c>
    </row>
    <row r="11281" customFormat="false" ht="15" hidden="false" customHeight="false" outlineLevel="0" collapsed="false">
      <c r="A11281" s="8" t="n">
        <v>893</v>
      </c>
      <c r="B11281" s="8" t="s">
        <v>344</v>
      </c>
      <c r="C11281" s="13" t="n">
        <v>0.0198637036568953</v>
      </c>
      <c r="D11281" s="13" t="n">
        <v>0.0700000000000073</v>
      </c>
      <c r="E11281" s="8" t="n">
        <f aca="false">IF(C11281&gt;=$B$4,1,0)</f>
        <v>0</v>
      </c>
      <c r="F11281" s="8" t="n">
        <f aca="false">IF(D11281&gt;=$B$4,1,0)</f>
        <v>0</v>
      </c>
      <c r="G11281" s="8" t="str">
        <f aca="false">IF(AND(E11281=1,F11281=1),"Both pay",IF(F11281=1,"Missed",IF(E11281=1,"False trigger","Neither")))</f>
        <v>Neither</v>
      </c>
    </row>
    <row r="11282" customFormat="false" ht="15" hidden="false" customHeight="false" outlineLevel="0" collapsed="false">
      <c r="A11282" s="8" t="n">
        <v>894</v>
      </c>
      <c r="B11282" s="8" t="s">
        <v>344</v>
      </c>
      <c r="C11282" s="13" t="n">
        <v>0.271931184012999</v>
      </c>
      <c r="D11282" s="13" t="n">
        <v>0.111249999999998</v>
      </c>
      <c r="E11282" s="8" t="n">
        <f aca="false">IF(C11282&gt;=$B$4,1,0)</f>
        <v>0</v>
      </c>
      <c r="F11282" s="8" t="n">
        <f aca="false">IF(D11282&gt;=$B$4,1,0)</f>
        <v>0</v>
      </c>
      <c r="G11282" s="8" t="str">
        <f aca="false">IF(AND(E11282=1,F11282=1),"Both pay",IF(F11282=1,"Missed",IF(E11282=1,"False trigger","Neither")))</f>
        <v>Neither</v>
      </c>
    </row>
    <row r="11283" customFormat="false" ht="15" hidden="false" customHeight="false" outlineLevel="0" collapsed="false">
      <c r="A11283" s="8" t="n">
        <v>897</v>
      </c>
      <c r="B11283" s="8" t="s">
        <v>344</v>
      </c>
      <c r="C11283" s="13" t="n">
        <v>0.934023495158243</v>
      </c>
      <c r="D11283" s="13" t="n">
        <v>0.147500000000001</v>
      </c>
      <c r="E11283" s="8" t="n">
        <f aca="false">IF(C11283&gt;=$B$4,1,0)</f>
        <v>0</v>
      </c>
      <c r="F11283" s="8" t="n">
        <f aca="false">IF(D11283&gt;=$B$4,1,0)</f>
        <v>0</v>
      </c>
      <c r="G11283" s="8" t="str">
        <f aca="false">IF(AND(E11283=1,F11283=1),"Both pay",IF(F11283=1,"Missed",IF(E11283=1,"False trigger","Neither")))</f>
        <v>Neither</v>
      </c>
    </row>
    <row r="11284" customFormat="false" ht="15" hidden="false" customHeight="false" outlineLevel="0" collapsed="false">
      <c r="A11284" s="8" t="n">
        <v>898</v>
      </c>
      <c r="B11284" s="8" t="s">
        <v>344</v>
      </c>
      <c r="C11284" s="13" t="n">
        <v>0.649168243178629</v>
      </c>
      <c r="D11284" s="13" t="n">
        <v>0.252499999999998</v>
      </c>
      <c r="E11284" s="8" t="n">
        <f aca="false">IF(C11284&gt;=$B$4,1,0)</f>
        <v>0</v>
      </c>
      <c r="F11284" s="8" t="n">
        <f aca="false">IF(D11284&gt;=$B$4,1,0)</f>
        <v>0</v>
      </c>
      <c r="G11284" s="8" t="str">
        <f aca="false">IF(AND(E11284=1,F11284=1),"Both pay",IF(F11284=1,"Missed",IF(E11284=1,"False trigger","Neither")))</f>
        <v>Neither</v>
      </c>
    </row>
    <row r="11285" customFormat="false" ht="15" hidden="false" customHeight="false" outlineLevel="0" collapsed="false">
      <c r="A11285" s="8" t="n">
        <v>899</v>
      </c>
      <c r="B11285" s="8" t="s">
        <v>344</v>
      </c>
      <c r="C11285" s="13" t="n">
        <v>0.586653380478218</v>
      </c>
      <c r="D11285" s="13" t="n">
        <v>2.186875</v>
      </c>
      <c r="E11285" s="8" t="n">
        <f aca="false">IF(C11285&gt;=$B$4,1,0)</f>
        <v>0</v>
      </c>
      <c r="F11285" s="8" t="n">
        <f aca="false">IF(D11285&gt;=$B$4,1,0)</f>
        <v>0</v>
      </c>
      <c r="G11285" s="8" t="str">
        <f aca="false">IF(AND(E11285=1,F11285=1),"Both pay",IF(F11285=1,"Missed",IF(E11285=1,"False trigger","Neither")))</f>
        <v>Neither</v>
      </c>
    </row>
    <row r="11286" customFormat="false" ht="15" hidden="false" customHeight="false" outlineLevel="0" collapsed="false">
      <c r="A11286" s="8" t="n">
        <v>900</v>
      </c>
      <c r="B11286" s="8" t="s">
        <v>344</v>
      </c>
      <c r="C11286" s="13" t="n">
        <v>0.844855361175078</v>
      </c>
      <c r="D11286" s="13" t="n">
        <v>8.540625</v>
      </c>
      <c r="E11286" s="8" t="n">
        <f aca="false">IF(C11286&gt;=$B$4,1,0)</f>
        <v>0</v>
      </c>
      <c r="F11286" s="8" t="n">
        <f aca="false">IF(D11286&gt;=$B$4,1,0)</f>
        <v>0</v>
      </c>
      <c r="G11286" s="8" t="str">
        <f aca="false">IF(AND(E11286=1,F11286=1),"Both pay",IF(F11286=1,"Missed",IF(E11286=1,"False trigger","Neither")))</f>
        <v>Neither</v>
      </c>
    </row>
    <row r="11287" customFormat="false" ht="15" hidden="false" customHeight="false" outlineLevel="0" collapsed="false">
      <c r="A11287" s="8" t="n">
        <v>901</v>
      </c>
      <c r="B11287" s="8" t="s">
        <v>344</v>
      </c>
      <c r="C11287" s="13" t="n">
        <v>1.14600873033709</v>
      </c>
      <c r="D11287" s="13" t="n">
        <v>6.54375000000001</v>
      </c>
      <c r="E11287" s="8" t="n">
        <f aca="false">IF(C11287&gt;=$B$4,1,0)</f>
        <v>0</v>
      </c>
      <c r="F11287" s="8" t="n">
        <f aca="false">IF(D11287&gt;=$B$4,1,0)</f>
        <v>0</v>
      </c>
      <c r="G11287" s="8" t="str">
        <f aca="false">IF(AND(E11287=1,F11287=1),"Both pay",IF(F11287=1,"Missed",IF(E11287=1,"False trigger","Neither")))</f>
        <v>Neither</v>
      </c>
    </row>
    <row r="11288" customFormat="false" ht="15" hidden="false" customHeight="false" outlineLevel="0" collapsed="false">
      <c r="A11288" s="8" t="n">
        <v>902</v>
      </c>
      <c r="B11288" s="8" t="s">
        <v>344</v>
      </c>
      <c r="C11288" s="13" t="n">
        <v>1.46302773537315</v>
      </c>
      <c r="D11288" s="13" t="n">
        <v>1.20374999999999</v>
      </c>
      <c r="E11288" s="8" t="n">
        <f aca="false">IF(C11288&gt;=$B$4,1,0)</f>
        <v>0</v>
      </c>
      <c r="F11288" s="8" t="n">
        <f aca="false">IF(D11288&gt;=$B$4,1,0)</f>
        <v>0</v>
      </c>
      <c r="G11288" s="8" t="str">
        <f aca="false">IF(AND(E11288=1,F11288=1),"Both pay",IF(F11288=1,"Missed",IF(E11288=1,"False trigger","Neither")))</f>
        <v>Neither</v>
      </c>
    </row>
    <row r="11289" customFormat="false" ht="15" hidden="false" customHeight="false" outlineLevel="0" collapsed="false">
      <c r="A11289" s="8" t="n">
        <v>903</v>
      </c>
      <c r="B11289" s="8" t="s">
        <v>344</v>
      </c>
      <c r="C11289" s="13" t="n">
        <v>1.36367037879067</v>
      </c>
      <c r="D11289" s="13" t="n">
        <v>0.423124999999999</v>
      </c>
      <c r="E11289" s="8" t="n">
        <f aca="false">IF(C11289&gt;=$B$4,1,0)</f>
        <v>0</v>
      </c>
      <c r="F11289" s="8" t="n">
        <f aca="false">IF(D11289&gt;=$B$4,1,0)</f>
        <v>0</v>
      </c>
      <c r="G11289" s="8" t="str">
        <f aca="false">IF(AND(E11289=1,F11289=1),"Both pay",IF(F11289=1,"Missed",IF(E11289=1,"False trigger","Neither")))</f>
        <v>Neither</v>
      </c>
    </row>
    <row r="11290" customFormat="false" ht="15" hidden="false" customHeight="false" outlineLevel="0" collapsed="false">
      <c r="A11290" s="8" t="n">
        <v>904</v>
      </c>
      <c r="B11290" s="8" t="s">
        <v>344</v>
      </c>
      <c r="C11290" s="13" t="n">
        <v>1.33612212193843</v>
      </c>
      <c r="D11290" s="13" t="n">
        <v>0.476875</v>
      </c>
      <c r="E11290" s="8" t="n">
        <f aca="false">IF(C11290&gt;=$B$4,1,0)</f>
        <v>0</v>
      </c>
      <c r="F11290" s="8" t="n">
        <f aca="false">IF(D11290&gt;=$B$4,1,0)</f>
        <v>0</v>
      </c>
      <c r="G11290" s="8" t="str">
        <f aca="false">IF(AND(E11290=1,F11290=1),"Both pay",IF(F11290=1,"Missed",IF(E11290=1,"False trigger","Neither")))</f>
        <v>Neither</v>
      </c>
    </row>
    <row r="11291" customFormat="false" ht="15" hidden="false" customHeight="false" outlineLevel="0" collapsed="false">
      <c r="A11291" s="8" t="n">
        <v>916</v>
      </c>
      <c r="B11291" s="8" t="s">
        <v>344</v>
      </c>
      <c r="C11291" s="13" t="n">
        <v>0.270324925804518</v>
      </c>
      <c r="D11291" s="13" t="n">
        <v>0.0843750000000014</v>
      </c>
      <c r="E11291" s="8" t="n">
        <f aca="false">IF(C11291&gt;=$B$4,1,0)</f>
        <v>0</v>
      </c>
      <c r="F11291" s="8" t="n">
        <f aca="false">IF(D11291&gt;=$B$4,1,0)</f>
        <v>0</v>
      </c>
      <c r="G11291" s="8" t="str">
        <f aca="false">IF(AND(E11291=1,F11291=1),"Both pay",IF(F11291=1,"Missed",IF(E11291=1,"False trigger","Neither")))</f>
        <v>Neither</v>
      </c>
    </row>
    <row r="11292" customFormat="false" ht="15" hidden="false" customHeight="false" outlineLevel="0" collapsed="false">
      <c r="A11292" s="8" t="n">
        <v>917</v>
      </c>
      <c r="B11292" s="8" t="s">
        <v>344</v>
      </c>
      <c r="C11292" s="13" t="n">
        <v>0.276466231799501</v>
      </c>
      <c r="D11292" s="13" t="n">
        <v>0.118124999999999</v>
      </c>
      <c r="E11292" s="8" t="n">
        <f aca="false">IF(C11292&gt;=$B$4,1,0)</f>
        <v>0</v>
      </c>
      <c r="F11292" s="8" t="n">
        <f aca="false">IF(D11292&gt;=$B$4,1,0)</f>
        <v>0</v>
      </c>
      <c r="G11292" s="8" t="str">
        <f aca="false">IF(AND(E11292=1,F11292=1),"Both pay",IF(F11292=1,"Missed",IF(E11292=1,"False trigger","Neither")))</f>
        <v>Neither</v>
      </c>
    </row>
    <row r="11293" customFormat="false" ht="15" hidden="false" customHeight="false" outlineLevel="0" collapsed="false">
      <c r="A11293" s="8" t="n">
        <v>918</v>
      </c>
      <c r="B11293" s="8" t="s">
        <v>344</v>
      </c>
      <c r="C11293" s="13" t="n">
        <v>0.3587179391899</v>
      </c>
      <c r="D11293" s="13" t="n">
        <v>0.372500000000002</v>
      </c>
      <c r="E11293" s="8" t="n">
        <f aca="false">IF(C11293&gt;=$B$4,1,0)</f>
        <v>0</v>
      </c>
      <c r="F11293" s="8" t="n">
        <f aca="false">IF(D11293&gt;=$B$4,1,0)</f>
        <v>0</v>
      </c>
      <c r="G11293" s="8" t="str">
        <f aca="false">IF(AND(E11293=1,F11293=1),"Both pay",IF(F11293=1,"Missed",IF(E11293=1,"False trigger","Neither")))</f>
        <v>Neither</v>
      </c>
    </row>
    <row r="11294" customFormat="false" ht="15" hidden="false" customHeight="false" outlineLevel="0" collapsed="false">
      <c r="A11294" s="8" t="n">
        <v>919</v>
      </c>
      <c r="B11294" s="8" t="s">
        <v>344</v>
      </c>
      <c r="C11294" s="13" t="n">
        <v>0.736113664977442</v>
      </c>
      <c r="D11294" s="13" t="n">
        <v>0.573749999999997</v>
      </c>
      <c r="E11294" s="8" t="n">
        <f aca="false">IF(C11294&gt;=$B$4,1,0)</f>
        <v>0</v>
      </c>
      <c r="F11294" s="8" t="n">
        <f aca="false">IF(D11294&gt;=$B$4,1,0)</f>
        <v>0</v>
      </c>
      <c r="G11294" s="8" t="str">
        <f aca="false">IF(AND(E11294=1,F11294=1),"Both pay",IF(F11294=1,"Missed",IF(E11294=1,"False trigger","Neither")))</f>
        <v>Neither</v>
      </c>
    </row>
    <row r="11295" customFormat="false" ht="15" hidden="false" customHeight="false" outlineLevel="0" collapsed="false">
      <c r="A11295" s="8" t="n">
        <v>920</v>
      </c>
      <c r="B11295" s="8" t="s">
        <v>344</v>
      </c>
      <c r="C11295" s="13" t="n">
        <v>0.732883651175349</v>
      </c>
      <c r="D11295" s="13" t="n">
        <v>0.901250000000001</v>
      </c>
      <c r="E11295" s="8" t="n">
        <f aca="false">IF(C11295&gt;=$B$4,1,0)</f>
        <v>0</v>
      </c>
      <c r="F11295" s="8" t="n">
        <f aca="false">IF(D11295&gt;=$B$4,1,0)</f>
        <v>0</v>
      </c>
      <c r="G11295" s="8" t="str">
        <f aca="false">IF(AND(E11295=1,F11295=1),"Both pay",IF(F11295=1,"Missed",IF(E11295=1,"False trigger","Neither")))</f>
        <v>Neither</v>
      </c>
    </row>
    <row r="11296" customFormat="false" ht="15" hidden="false" customHeight="false" outlineLevel="0" collapsed="false">
      <c r="A11296" s="8" t="n">
        <v>921</v>
      </c>
      <c r="B11296" s="8" t="s">
        <v>344</v>
      </c>
      <c r="C11296" s="13" t="n">
        <v>1.33117453020794</v>
      </c>
      <c r="D11296" s="13" t="n">
        <v>0.645</v>
      </c>
      <c r="E11296" s="8" t="n">
        <f aca="false">IF(C11296&gt;=$B$4,1,0)</f>
        <v>0</v>
      </c>
      <c r="F11296" s="8" t="n">
        <f aca="false">IF(D11296&gt;=$B$4,1,0)</f>
        <v>0</v>
      </c>
      <c r="G11296" s="8" t="str">
        <f aca="false">IF(AND(E11296=1,F11296=1),"Both pay",IF(F11296=1,"Missed",IF(E11296=1,"False trigger","Neither")))</f>
        <v>Neither</v>
      </c>
    </row>
    <row r="11297" customFormat="false" ht="15" hidden="false" customHeight="false" outlineLevel="0" collapsed="false">
      <c r="A11297" s="8" t="n">
        <v>922</v>
      </c>
      <c r="B11297" s="8" t="s">
        <v>344</v>
      </c>
      <c r="C11297" s="13" t="n">
        <v>2.48404600263311</v>
      </c>
      <c r="D11297" s="13" t="n">
        <v>2.269375</v>
      </c>
      <c r="E11297" s="8" t="n">
        <f aca="false">IF(C11297&gt;=$B$4,1,0)</f>
        <v>0</v>
      </c>
      <c r="F11297" s="8" t="n">
        <f aca="false">IF(D11297&gt;=$B$4,1,0)</f>
        <v>0</v>
      </c>
      <c r="G11297" s="8" t="str">
        <f aca="false">IF(AND(E11297=1,F11297=1),"Both pay",IF(F11297=1,"Missed",IF(E11297=1,"False trigger","Neither")))</f>
        <v>Neither</v>
      </c>
    </row>
    <row r="11298" customFormat="false" ht="15" hidden="false" customHeight="false" outlineLevel="0" collapsed="false">
      <c r="A11298" s="8" t="n">
        <v>923</v>
      </c>
      <c r="B11298" s="8" t="s">
        <v>344</v>
      </c>
      <c r="C11298" s="13" t="n">
        <v>2.56266062242673</v>
      </c>
      <c r="D11298" s="13" t="n">
        <v>0.78125</v>
      </c>
      <c r="E11298" s="8" t="n">
        <f aca="false">IF(C11298&gt;=$B$4,1,0)</f>
        <v>0</v>
      </c>
      <c r="F11298" s="8" t="n">
        <f aca="false">IF(D11298&gt;=$B$4,1,0)</f>
        <v>0</v>
      </c>
      <c r="G11298" s="8" t="str">
        <f aca="false">IF(AND(E11298=1,F11298=1),"Both pay",IF(F11298=1,"Missed",IF(E11298=1,"False trigger","Neither")))</f>
        <v>Neither</v>
      </c>
    </row>
    <row r="11299" customFormat="false" ht="15" hidden="false" customHeight="false" outlineLevel="0" collapsed="false">
      <c r="A11299" s="8" t="n">
        <v>924</v>
      </c>
      <c r="B11299" s="8" t="s">
        <v>344</v>
      </c>
      <c r="C11299" s="13" t="n">
        <v>2.07231598568961</v>
      </c>
      <c r="D11299" s="13" t="n">
        <v>0.126249999999999</v>
      </c>
      <c r="E11299" s="8" t="n">
        <f aca="false">IF(C11299&gt;=$B$4,1,0)</f>
        <v>0</v>
      </c>
      <c r="F11299" s="8" t="n">
        <f aca="false">IF(D11299&gt;=$B$4,1,0)</f>
        <v>0</v>
      </c>
      <c r="G11299" s="8" t="str">
        <f aca="false">IF(AND(E11299=1,F11299=1),"Both pay",IF(F11299=1,"Missed",IF(E11299=1,"False trigger","Neither")))</f>
        <v>Neither</v>
      </c>
    </row>
    <row r="11300" customFormat="false" ht="15" hidden="false" customHeight="false" outlineLevel="0" collapsed="false">
      <c r="A11300" s="8" t="n">
        <v>925</v>
      </c>
      <c r="B11300" s="8" t="s">
        <v>344</v>
      </c>
      <c r="C11300" s="13" t="n">
        <v>1.7182522061736</v>
      </c>
      <c r="D11300" s="13" t="n">
        <v>0.215</v>
      </c>
      <c r="E11300" s="8" t="n">
        <f aca="false">IF(C11300&gt;=$B$4,1,0)</f>
        <v>0</v>
      </c>
      <c r="F11300" s="8" t="n">
        <f aca="false">IF(D11300&gt;=$B$4,1,0)</f>
        <v>0</v>
      </c>
      <c r="G11300" s="8" t="str">
        <f aca="false">IF(AND(E11300=1,F11300=1),"Both pay",IF(F11300=1,"Missed",IF(E11300=1,"False trigger","Neither")))</f>
        <v>Neither</v>
      </c>
    </row>
    <row r="11301" customFormat="false" ht="15" hidden="false" customHeight="false" outlineLevel="0" collapsed="false">
      <c r="A11301" s="8" t="n">
        <v>926</v>
      </c>
      <c r="B11301" s="8" t="s">
        <v>344</v>
      </c>
      <c r="C11301" s="13" t="n">
        <v>0.863720845921439</v>
      </c>
      <c r="D11301" s="13" t="n">
        <v>0.186250000000001</v>
      </c>
      <c r="E11301" s="8" t="n">
        <f aca="false">IF(C11301&gt;=$B$4,1,0)</f>
        <v>0</v>
      </c>
      <c r="F11301" s="8" t="n">
        <f aca="false">IF(D11301&gt;=$B$4,1,0)</f>
        <v>0</v>
      </c>
      <c r="G11301" s="8" t="str">
        <f aca="false">IF(AND(E11301=1,F11301=1),"Both pay",IF(F11301=1,"Missed",IF(E11301=1,"False trigger","Neither")))</f>
        <v>Neither</v>
      </c>
    </row>
    <row r="11302" customFormat="false" ht="15" hidden="false" customHeight="false" outlineLevel="0" collapsed="false">
      <c r="A11302" s="8" t="n">
        <v>927</v>
      </c>
      <c r="B11302" s="8" t="s">
        <v>344</v>
      </c>
      <c r="C11302" s="13" t="n">
        <v>0.262126955948276</v>
      </c>
      <c r="D11302" s="13" t="n">
        <v>0.0962499999999977</v>
      </c>
      <c r="E11302" s="8" t="n">
        <f aca="false">IF(C11302&gt;=$B$4,1,0)</f>
        <v>0</v>
      </c>
      <c r="F11302" s="8" t="n">
        <f aca="false">IF(D11302&gt;=$B$4,1,0)</f>
        <v>0</v>
      </c>
      <c r="G11302" s="8" t="str">
        <f aca="false">IF(AND(E11302=1,F11302=1),"Both pay",IF(F11302=1,"Missed",IF(E11302=1,"False trigger","Neither")))</f>
        <v>Neither</v>
      </c>
    </row>
    <row r="11303" customFormat="false" ht="15" hidden="false" customHeight="false" outlineLevel="0" collapsed="false">
      <c r="A11303" s="8" t="n">
        <v>928</v>
      </c>
      <c r="B11303" s="8" t="s">
        <v>344</v>
      </c>
      <c r="C11303" s="13" t="n">
        <v>0.125002726292941</v>
      </c>
      <c r="D11303" s="13" t="n">
        <v>0.104374999999997</v>
      </c>
      <c r="E11303" s="8" t="n">
        <f aca="false">IF(C11303&gt;=$B$4,1,0)</f>
        <v>0</v>
      </c>
      <c r="F11303" s="8" t="n">
        <f aca="false">IF(D11303&gt;=$B$4,1,0)</f>
        <v>0</v>
      </c>
      <c r="G11303" s="8" t="str">
        <f aca="false">IF(AND(E11303=1,F11303=1),"Both pay",IF(F11303=1,"Missed",IF(E11303=1,"False trigger","Neither")))</f>
        <v>Neither</v>
      </c>
    </row>
    <row r="11304" customFormat="false" ht="15" hidden="false" customHeight="false" outlineLevel="0" collapsed="false">
      <c r="A11304" s="8" t="n">
        <v>929</v>
      </c>
      <c r="B11304" s="8" t="s">
        <v>344</v>
      </c>
      <c r="C11304" s="13" t="n">
        <v>0.0827022514252391</v>
      </c>
      <c r="D11304" s="13" t="n">
        <v>0.223750000000003</v>
      </c>
      <c r="E11304" s="8" t="n">
        <f aca="false">IF(C11304&gt;=$B$4,1,0)</f>
        <v>0</v>
      </c>
      <c r="F11304" s="8" t="n">
        <f aca="false">IF(D11304&gt;=$B$4,1,0)</f>
        <v>0</v>
      </c>
      <c r="G11304" s="8" t="str">
        <f aca="false">IF(AND(E11304=1,F11304=1),"Both pay",IF(F11304=1,"Missed",IF(E11304=1,"False trigger","Neither")))</f>
        <v>Neither</v>
      </c>
    </row>
    <row r="11305" customFormat="false" ht="15" hidden="false" customHeight="false" outlineLevel="0" collapsed="false">
      <c r="A11305" s="8" t="n">
        <v>935</v>
      </c>
      <c r="B11305" s="8" t="s">
        <v>344</v>
      </c>
      <c r="C11305" s="13" t="n">
        <v>0.0354626677485043</v>
      </c>
      <c r="D11305" s="13" t="n">
        <v>0.769375000000004</v>
      </c>
      <c r="E11305" s="8" t="n">
        <f aca="false">IF(C11305&gt;=$B$4,1,0)</f>
        <v>0</v>
      </c>
      <c r="F11305" s="8" t="n">
        <f aca="false">IF(D11305&gt;=$B$4,1,0)</f>
        <v>0</v>
      </c>
      <c r="G11305" s="8" t="str">
        <f aca="false">IF(AND(E11305=1,F11305=1),"Both pay",IF(F11305=1,"Missed",IF(E11305=1,"False trigger","Neither")))</f>
        <v>Neither</v>
      </c>
    </row>
    <row r="11306" customFormat="false" ht="15" hidden="false" customHeight="false" outlineLevel="0" collapsed="false">
      <c r="A11306" s="8" t="n">
        <v>936</v>
      </c>
      <c r="B11306" s="8" t="s">
        <v>344</v>
      </c>
      <c r="C11306" s="13" t="n">
        <v>0.0039718910227719</v>
      </c>
      <c r="D11306" s="13" t="n">
        <v>0.608125000000001</v>
      </c>
      <c r="E11306" s="8" t="n">
        <f aca="false">IF(C11306&gt;=$B$4,1,0)</f>
        <v>0</v>
      </c>
      <c r="F11306" s="8" t="n">
        <f aca="false">IF(D11306&gt;=$B$4,1,0)</f>
        <v>0</v>
      </c>
      <c r="G11306" s="8" t="str">
        <f aca="false">IF(AND(E11306=1,F11306=1),"Both pay",IF(F11306=1,"Missed",IF(E11306=1,"False trigger","Neither")))</f>
        <v>Neither</v>
      </c>
    </row>
    <row r="11307" customFormat="false" ht="15" hidden="false" customHeight="false" outlineLevel="0" collapsed="false">
      <c r="A11307" s="8" t="n">
        <v>937</v>
      </c>
      <c r="B11307" s="8" t="s">
        <v>344</v>
      </c>
      <c r="C11307" s="13" t="n">
        <v>0.0041908296838286</v>
      </c>
      <c r="D11307" s="13" t="n">
        <v>0.575625000000002</v>
      </c>
      <c r="E11307" s="8" t="n">
        <f aca="false">IF(C11307&gt;=$B$4,1,0)</f>
        <v>0</v>
      </c>
      <c r="F11307" s="8" t="n">
        <f aca="false">IF(D11307&gt;=$B$4,1,0)</f>
        <v>0</v>
      </c>
      <c r="G11307" s="8" t="str">
        <f aca="false">IF(AND(E11307=1,F11307=1),"Both pay",IF(F11307=1,"Missed",IF(E11307=1,"False trigger","Neither")))</f>
        <v>Neither</v>
      </c>
    </row>
    <row r="11308" customFormat="false" ht="15" hidden="false" customHeight="false" outlineLevel="0" collapsed="false">
      <c r="A11308" s="8" t="n">
        <v>938</v>
      </c>
      <c r="B11308" s="8" t="s">
        <v>344</v>
      </c>
      <c r="C11308" s="13" t="n">
        <v>0.0038772886494911</v>
      </c>
      <c r="D11308" s="13" t="n">
        <v>0.556874999999998</v>
      </c>
      <c r="E11308" s="8" t="n">
        <f aca="false">IF(C11308&gt;=$B$4,1,0)</f>
        <v>0</v>
      </c>
      <c r="F11308" s="8" t="n">
        <f aca="false">IF(D11308&gt;=$B$4,1,0)</f>
        <v>0</v>
      </c>
      <c r="G11308" s="8" t="str">
        <f aca="false">IF(AND(E11308=1,F11308=1),"Both pay",IF(F11308=1,"Missed",IF(E11308=1,"False trigger","Neither")))</f>
        <v>Neither</v>
      </c>
    </row>
    <row r="11309" customFormat="false" ht="15" hidden="false" customHeight="false" outlineLevel="0" collapsed="false">
      <c r="A11309" s="8" t="n">
        <v>939</v>
      </c>
      <c r="B11309" s="8" t="s">
        <v>344</v>
      </c>
      <c r="C11309" s="13" t="n">
        <v>0.0107713408688852</v>
      </c>
      <c r="D11309" s="13" t="n">
        <v>0.444375000000001</v>
      </c>
      <c r="E11309" s="8" t="n">
        <f aca="false">IF(C11309&gt;=$B$4,1,0)</f>
        <v>0</v>
      </c>
      <c r="F11309" s="8" t="n">
        <f aca="false">IF(D11309&gt;=$B$4,1,0)</f>
        <v>0</v>
      </c>
      <c r="G11309" s="8" t="str">
        <f aca="false">IF(AND(E11309=1,F11309=1),"Both pay",IF(F11309=1,"Missed",IF(E11309=1,"False trigger","Neither")))</f>
        <v>Neither</v>
      </c>
    </row>
    <row r="11310" customFormat="false" ht="15" hidden="false" customHeight="false" outlineLevel="0" collapsed="false">
      <c r="A11310" s="8" t="n">
        <v>940</v>
      </c>
      <c r="B11310" s="8" t="s">
        <v>344</v>
      </c>
      <c r="C11310" s="13" t="n">
        <v>0.0093136215880917</v>
      </c>
      <c r="D11310" s="13" t="n">
        <v>0.560625000000002</v>
      </c>
      <c r="E11310" s="8" t="n">
        <f aca="false">IF(C11310&gt;=$B$4,1,0)</f>
        <v>0</v>
      </c>
      <c r="F11310" s="8" t="n">
        <f aca="false">IF(D11310&gt;=$B$4,1,0)</f>
        <v>0</v>
      </c>
      <c r="G11310" s="8" t="str">
        <f aca="false">IF(AND(E11310=1,F11310=1),"Both pay",IF(F11310=1,"Missed",IF(E11310=1,"False trigger","Neither")))</f>
        <v>Neither</v>
      </c>
    </row>
    <row r="11311" customFormat="false" ht="15" hidden="false" customHeight="false" outlineLevel="0" collapsed="false">
      <c r="A11311" s="8" t="n">
        <v>941</v>
      </c>
      <c r="B11311" s="8" t="s">
        <v>344</v>
      </c>
      <c r="C11311" s="13" t="n">
        <v>0.0059600068148171</v>
      </c>
      <c r="D11311" s="13" t="n">
        <v>0.666875000000005</v>
      </c>
      <c r="E11311" s="8" t="n">
        <f aca="false">IF(C11311&gt;=$B$4,1,0)</f>
        <v>0</v>
      </c>
      <c r="F11311" s="8" t="n">
        <f aca="false">IF(D11311&gt;=$B$4,1,0)</f>
        <v>0</v>
      </c>
      <c r="G11311" s="8" t="str">
        <f aca="false">IF(AND(E11311=1,F11311=1),"Both pay",IF(F11311=1,"Missed",IF(E11311=1,"False trigger","Neither")))</f>
        <v>Neither</v>
      </c>
    </row>
    <row r="11312" customFormat="false" ht="15" hidden="false" customHeight="false" outlineLevel="0" collapsed="false">
      <c r="A11312" s="8" t="n">
        <v>942</v>
      </c>
      <c r="B11312" s="8" t="s">
        <v>344</v>
      </c>
      <c r="C11312" s="13" t="n">
        <v>0.0195903860923039</v>
      </c>
      <c r="D11312" s="13" t="n">
        <v>0.486874999999998</v>
      </c>
      <c r="E11312" s="8" t="n">
        <f aca="false">IF(C11312&gt;=$B$4,1,0)</f>
        <v>0</v>
      </c>
      <c r="F11312" s="8" t="n">
        <f aca="false">IF(D11312&gt;=$B$4,1,0)</f>
        <v>0</v>
      </c>
      <c r="G11312" s="8" t="str">
        <f aca="false">IF(AND(E11312=1,F11312=1),"Both pay",IF(F11312=1,"Missed",IF(E11312=1,"False trigger","Neither")))</f>
        <v>Neither</v>
      </c>
    </row>
    <row r="11313" customFormat="false" ht="15" hidden="false" customHeight="false" outlineLevel="0" collapsed="false">
      <c r="A11313" s="8" t="n">
        <v>943</v>
      </c>
      <c r="B11313" s="8" t="s">
        <v>344</v>
      </c>
      <c r="C11313" s="13" t="n">
        <v>0.0130332836581459</v>
      </c>
      <c r="D11313" s="13" t="n">
        <v>0.249375000000001</v>
      </c>
      <c r="E11313" s="8" t="n">
        <f aca="false">IF(C11313&gt;=$B$4,1,0)</f>
        <v>0</v>
      </c>
      <c r="F11313" s="8" t="n">
        <f aca="false">IF(D11313&gt;=$B$4,1,0)</f>
        <v>0</v>
      </c>
      <c r="G11313" s="8" t="str">
        <f aca="false">IF(AND(E11313=1,F11313=1),"Both pay",IF(F11313=1,"Missed",IF(E11313=1,"False trigger","Neither")))</f>
        <v>Neither</v>
      </c>
    </row>
    <row r="11314" customFormat="false" ht="15" hidden="false" customHeight="false" outlineLevel="0" collapsed="false">
      <c r="A11314" s="8" t="n">
        <v>944</v>
      </c>
      <c r="B11314" s="8" t="s">
        <v>344</v>
      </c>
      <c r="C11314" s="13" t="n">
        <v>0.0108558854550011</v>
      </c>
      <c r="D11314" s="13" t="n">
        <v>0.0687499999999943</v>
      </c>
      <c r="E11314" s="8" t="n">
        <f aca="false">IF(C11314&gt;=$B$4,1,0)</f>
        <v>0</v>
      </c>
      <c r="F11314" s="8" t="n">
        <f aca="false">IF(D11314&gt;=$B$4,1,0)</f>
        <v>0</v>
      </c>
      <c r="G11314" s="8" t="str">
        <f aca="false">IF(AND(E11314=1,F11314=1),"Both pay",IF(F11314=1,"Missed",IF(E11314=1,"False trigger","Neither")))</f>
        <v>Neither</v>
      </c>
    </row>
    <row r="11315" customFormat="false" ht="15" hidden="false" customHeight="false" outlineLevel="0" collapsed="false">
      <c r="A11315" s="8" t="n">
        <v>945</v>
      </c>
      <c r="B11315" s="8" t="s">
        <v>344</v>
      </c>
      <c r="C11315" s="13" t="n">
        <v>0.0217375276115348</v>
      </c>
      <c r="D11315" s="13" t="n">
        <v>0.0443750000000022</v>
      </c>
      <c r="E11315" s="8" t="n">
        <f aca="false">IF(C11315&gt;=$B$4,1,0)</f>
        <v>0</v>
      </c>
      <c r="F11315" s="8" t="n">
        <f aca="false">IF(D11315&gt;=$B$4,1,0)</f>
        <v>0</v>
      </c>
      <c r="G11315" s="8" t="str">
        <f aca="false">IF(AND(E11315=1,F11315=1),"Both pay",IF(F11315=1,"Missed",IF(E11315=1,"False trigger","Neither")))</f>
        <v>Neither</v>
      </c>
    </row>
    <row r="11316" customFormat="false" ht="15" hidden="false" customHeight="false" outlineLevel="0" collapsed="false">
      <c r="A11316" s="8" t="n">
        <v>946</v>
      </c>
      <c r="B11316" s="8" t="s">
        <v>344</v>
      </c>
      <c r="C11316" s="13" t="n">
        <v>0.0283927754071555</v>
      </c>
      <c r="D11316" s="13" t="n">
        <v>0.0362499999999954</v>
      </c>
      <c r="E11316" s="8" t="n">
        <f aca="false">IF(C11316&gt;=$B$4,1,0)</f>
        <v>0</v>
      </c>
      <c r="F11316" s="8" t="n">
        <f aca="false">IF(D11316&gt;=$B$4,1,0)</f>
        <v>0</v>
      </c>
      <c r="G11316" s="8" t="str">
        <f aca="false">IF(AND(E11316=1,F11316=1),"Both pay",IF(F11316=1,"Missed",IF(E11316=1,"False trigger","Neither")))</f>
        <v>Neither</v>
      </c>
    </row>
    <row r="11317" customFormat="false" ht="15" hidden="false" customHeight="false" outlineLevel="0" collapsed="false">
      <c r="A11317" s="8" t="n">
        <v>947</v>
      </c>
      <c r="B11317" s="8" t="s">
        <v>344</v>
      </c>
      <c r="C11317" s="13" t="n">
        <v>0.0329105752246761</v>
      </c>
      <c r="D11317" s="13" t="n">
        <v>0.0349999999999965</v>
      </c>
      <c r="E11317" s="8" t="n">
        <f aca="false">IF(C11317&gt;=$B$4,1,0)</f>
        <v>0</v>
      </c>
      <c r="F11317" s="8" t="n">
        <f aca="false">IF(D11317&gt;=$B$4,1,0)</f>
        <v>0</v>
      </c>
      <c r="G11317" s="8" t="str">
        <f aca="false">IF(AND(E11317=1,F11317=1),"Both pay",IF(F11317=1,"Missed",IF(E11317=1,"False trigger","Neither")))</f>
        <v>Neither</v>
      </c>
    </row>
    <row r="11318" customFormat="false" ht="15" hidden="false" customHeight="false" outlineLevel="0" collapsed="false">
      <c r="A11318" s="8" t="n">
        <v>948</v>
      </c>
      <c r="B11318" s="8" t="s">
        <v>344</v>
      </c>
      <c r="C11318" s="13" t="n">
        <v>0.175375474520067</v>
      </c>
      <c r="D11318" s="13" t="n">
        <v>0.0506249999999965</v>
      </c>
      <c r="E11318" s="8" t="n">
        <f aca="false">IF(C11318&gt;=$B$4,1,0)</f>
        <v>0</v>
      </c>
      <c r="F11318" s="8" t="n">
        <f aca="false">IF(D11318&gt;=$B$4,1,0)</f>
        <v>0</v>
      </c>
      <c r="G11318" s="8" t="str">
        <f aca="false">IF(AND(E11318=1,F11318=1),"Both pay",IF(F11318=1,"Missed",IF(E11318=1,"False trigger","Neither")))</f>
        <v>Neither</v>
      </c>
    </row>
    <row r="11319" customFormat="false" ht="15" hidden="false" customHeight="false" outlineLevel="0" collapsed="false">
      <c r="A11319" s="8" t="n">
        <v>949</v>
      </c>
      <c r="B11319" s="8" t="s">
        <v>344</v>
      </c>
      <c r="C11319" s="13" t="n">
        <v>0.209524236343711</v>
      </c>
      <c r="D11319" s="13" t="n">
        <v>0.0143749999999869</v>
      </c>
      <c r="E11319" s="8" t="n">
        <f aca="false">IF(C11319&gt;=$B$4,1,0)</f>
        <v>0</v>
      </c>
      <c r="F11319" s="8" t="n">
        <f aca="false">IF(D11319&gt;=$B$4,1,0)</f>
        <v>0</v>
      </c>
      <c r="G11319" s="8" t="str">
        <f aca="false">IF(AND(E11319=1,F11319=1),"Both pay",IF(F11319=1,"Missed",IF(E11319=1,"False trigger","Neither")))</f>
        <v>Neither</v>
      </c>
    </row>
    <row r="11320" customFormat="false" ht="15" hidden="false" customHeight="false" outlineLevel="0" collapsed="false">
      <c r="A11320" s="8" t="n">
        <v>950</v>
      </c>
      <c r="B11320" s="8" t="s">
        <v>344</v>
      </c>
      <c r="C11320" s="13" t="n">
        <v>0.182057887204522</v>
      </c>
      <c r="D11320" s="13" t="n">
        <v>0.0306250000000005</v>
      </c>
      <c r="E11320" s="8" t="n">
        <f aca="false">IF(C11320&gt;=$B$4,1,0)</f>
        <v>0</v>
      </c>
      <c r="F11320" s="8" t="n">
        <f aca="false">IF(D11320&gt;=$B$4,1,0)</f>
        <v>0</v>
      </c>
      <c r="G11320" s="8" t="str">
        <f aca="false">IF(AND(E11320=1,F11320=1),"Both pay",IF(F11320=1,"Missed",IF(E11320=1,"False trigger","Neither")))</f>
        <v>Neither</v>
      </c>
    </row>
    <row r="11321" customFormat="false" ht="15" hidden="false" customHeight="false" outlineLevel="0" collapsed="false">
      <c r="A11321" s="8" t="n">
        <v>951</v>
      </c>
      <c r="B11321" s="8" t="s">
        <v>344</v>
      </c>
      <c r="C11321" s="13" t="n">
        <v>0.308733972196109</v>
      </c>
      <c r="D11321" s="13" t="n">
        <v>0.126249999999999</v>
      </c>
      <c r="E11321" s="8" t="n">
        <f aca="false">IF(C11321&gt;=$B$4,1,0)</f>
        <v>0</v>
      </c>
      <c r="F11321" s="8" t="n">
        <f aca="false">IF(D11321&gt;=$B$4,1,0)</f>
        <v>0</v>
      </c>
      <c r="G11321" s="8" t="str">
        <f aca="false">IF(AND(E11321=1,F11321=1),"Both pay",IF(F11321=1,"Missed",IF(E11321=1,"False trigger","Neither")))</f>
        <v>Neither</v>
      </c>
    </row>
    <row r="11322" customFormat="false" ht="15" hidden="false" customHeight="false" outlineLevel="0" collapsed="false">
      <c r="A11322" s="8" t="n">
        <v>954</v>
      </c>
      <c r="B11322" s="8" t="s">
        <v>344</v>
      </c>
      <c r="C11322" s="13" t="n">
        <v>0.756349700658738</v>
      </c>
      <c r="D11322" s="13" t="n">
        <v>0.259374999999991</v>
      </c>
      <c r="E11322" s="8" t="n">
        <f aca="false">IF(C11322&gt;=$B$4,1,0)</f>
        <v>0</v>
      </c>
      <c r="F11322" s="8" t="n">
        <f aca="false">IF(D11322&gt;=$B$4,1,0)</f>
        <v>0</v>
      </c>
      <c r="G11322" s="8" t="str">
        <f aca="false">IF(AND(E11322=1,F11322=1),"Both pay",IF(F11322=1,"Missed",IF(E11322=1,"False trigger","Neither")))</f>
        <v>Neither</v>
      </c>
    </row>
    <row r="11323" customFormat="false" ht="15" hidden="false" customHeight="false" outlineLevel="0" collapsed="false">
      <c r="A11323" s="8" t="n">
        <v>955</v>
      </c>
      <c r="B11323" s="8" t="s">
        <v>344</v>
      </c>
      <c r="C11323" s="13" t="n">
        <v>0.657273464880014</v>
      </c>
      <c r="D11323" s="13" t="n">
        <v>0.858749999999993</v>
      </c>
      <c r="E11323" s="8" t="n">
        <f aca="false">IF(C11323&gt;=$B$4,1,0)</f>
        <v>0</v>
      </c>
      <c r="F11323" s="8" t="n">
        <f aca="false">IF(D11323&gt;=$B$4,1,0)</f>
        <v>0</v>
      </c>
      <c r="G11323" s="8" t="str">
        <f aca="false">IF(AND(E11323=1,F11323=1),"Both pay",IF(F11323=1,"Missed",IF(E11323=1,"False trigger","Neither")))</f>
        <v>Neither</v>
      </c>
    </row>
    <row r="11324" customFormat="false" ht="15" hidden="false" customHeight="false" outlineLevel="0" collapsed="false">
      <c r="A11324" s="8" t="n">
        <v>956</v>
      </c>
      <c r="B11324" s="8" t="s">
        <v>344</v>
      </c>
      <c r="C11324" s="13" t="n">
        <v>0.628336588658243</v>
      </c>
      <c r="D11324" s="13" t="n">
        <v>1.39250000000001</v>
      </c>
      <c r="E11324" s="8" t="n">
        <f aca="false">IF(C11324&gt;=$B$4,1,0)</f>
        <v>0</v>
      </c>
      <c r="F11324" s="8" t="n">
        <f aca="false">IF(D11324&gt;=$B$4,1,0)</f>
        <v>0</v>
      </c>
      <c r="G11324" s="8" t="str">
        <f aca="false">IF(AND(E11324=1,F11324=1),"Both pay",IF(F11324=1,"Missed",IF(E11324=1,"False trigger","Neither")))</f>
        <v>Neither</v>
      </c>
    </row>
    <row r="11325" customFormat="false" ht="15" hidden="false" customHeight="false" outlineLevel="0" collapsed="false">
      <c r="A11325" s="8" t="n">
        <v>957</v>
      </c>
      <c r="B11325" s="8" t="s">
        <v>344</v>
      </c>
      <c r="C11325" s="13" t="n">
        <v>0.591093225808891</v>
      </c>
      <c r="D11325" s="13" t="n">
        <v>4.113125</v>
      </c>
      <c r="E11325" s="8" t="n">
        <f aca="false">IF(C11325&gt;=$B$4,1,0)</f>
        <v>0</v>
      </c>
      <c r="F11325" s="8" t="n">
        <f aca="false">IF(D11325&gt;=$B$4,1,0)</f>
        <v>0</v>
      </c>
      <c r="G11325" s="8" t="str">
        <f aca="false">IF(AND(E11325=1,F11325=1),"Both pay",IF(F11325=1,"Missed",IF(E11325=1,"False trigger","Neither")))</f>
        <v>Neither</v>
      </c>
    </row>
    <row r="11326" customFormat="false" ht="15" hidden="false" customHeight="false" outlineLevel="0" collapsed="false">
      <c r="A11326" s="8" t="n">
        <v>958</v>
      </c>
      <c r="B11326" s="8" t="s">
        <v>344</v>
      </c>
      <c r="C11326" s="13" t="n">
        <v>1.22124977913673</v>
      </c>
      <c r="D11326" s="13" t="n">
        <v>7.72499999999999</v>
      </c>
      <c r="E11326" s="8" t="n">
        <f aca="false">IF(C11326&gt;=$B$4,1,0)</f>
        <v>0</v>
      </c>
      <c r="F11326" s="8" t="n">
        <f aca="false">IF(D11326&gt;=$B$4,1,0)</f>
        <v>0</v>
      </c>
      <c r="G11326" s="8" t="str">
        <f aca="false">IF(AND(E11326=1,F11326=1),"Both pay",IF(F11326=1,"Missed",IF(E11326=1,"False trigger","Neither")))</f>
        <v>Neither</v>
      </c>
    </row>
    <row r="11327" customFormat="false" ht="15" hidden="false" customHeight="false" outlineLevel="0" collapsed="false">
      <c r="A11327" s="8" t="n">
        <v>959</v>
      </c>
      <c r="B11327" s="8" t="s">
        <v>344</v>
      </c>
      <c r="C11327" s="13" t="n">
        <v>1.58287259711114</v>
      </c>
      <c r="D11327" s="13" t="n">
        <v>5.1325</v>
      </c>
      <c r="E11327" s="8" t="n">
        <f aca="false">IF(C11327&gt;=$B$4,1,0)</f>
        <v>0</v>
      </c>
      <c r="F11327" s="8" t="n">
        <f aca="false">IF(D11327&gt;=$B$4,1,0)</f>
        <v>0</v>
      </c>
      <c r="G11327" s="8" t="str">
        <f aca="false">IF(AND(E11327=1,F11327=1),"Both pay",IF(F11327=1,"Missed",IF(E11327=1,"False trigger","Neither")))</f>
        <v>Neither</v>
      </c>
    </row>
    <row r="11328" customFormat="false" ht="15" hidden="false" customHeight="false" outlineLevel="0" collapsed="false">
      <c r="A11328" s="8" t="n">
        <v>960</v>
      </c>
      <c r="B11328" s="8" t="s">
        <v>344</v>
      </c>
      <c r="C11328" s="13" t="n">
        <v>1.52333360767471</v>
      </c>
      <c r="D11328" s="13" t="n">
        <v>0.501249999999999</v>
      </c>
      <c r="E11328" s="8" t="n">
        <f aca="false">IF(C11328&gt;=$B$4,1,0)</f>
        <v>0</v>
      </c>
      <c r="F11328" s="8" t="n">
        <f aca="false">IF(D11328&gt;=$B$4,1,0)</f>
        <v>0</v>
      </c>
      <c r="G11328" s="8" t="str">
        <f aca="false">IF(AND(E11328=1,F11328=1),"Both pay",IF(F11328=1,"Missed",IF(E11328=1,"False trigger","Neither")))</f>
        <v>Neither</v>
      </c>
    </row>
    <row r="11329" customFormat="false" ht="15" hidden="false" customHeight="false" outlineLevel="0" collapsed="false">
      <c r="A11329" s="8" t="n">
        <v>961</v>
      </c>
      <c r="B11329" s="8" t="s">
        <v>344</v>
      </c>
      <c r="C11329" s="13" t="n">
        <v>2.00918942743773</v>
      </c>
      <c r="D11329" s="13" t="n">
        <v>0.105</v>
      </c>
      <c r="E11329" s="8" t="n">
        <f aca="false">IF(C11329&gt;=$B$4,1,0)</f>
        <v>0</v>
      </c>
      <c r="F11329" s="8" t="n">
        <f aca="false">IF(D11329&gt;=$B$4,1,0)</f>
        <v>0</v>
      </c>
      <c r="G11329" s="8" t="str">
        <f aca="false">IF(AND(E11329=1,F11329=1),"Both pay",IF(F11329=1,"Missed",IF(E11329=1,"False trigger","Neither")))</f>
        <v>Neither</v>
      </c>
    </row>
    <row r="11330" customFormat="false" ht="15" hidden="false" customHeight="false" outlineLevel="0" collapsed="false">
      <c r="A11330" s="8" t="n">
        <v>962</v>
      </c>
      <c r="B11330" s="8" t="s">
        <v>344</v>
      </c>
      <c r="C11330" s="13" t="n">
        <v>1.99134847724724</v>
      </c>
      <c r="D11330" s="13" t="n">
        <v>0.215624999999999</v>
      </c>
      <c r="E11330" s="8" t="n">
        <f aca="false">IF(C11330&gt;=$B$4,1,0)</f>
        <v>0</v>
      </c>
      <c r="F11330" s="8" t="n">
        <f aca="false">IF(D11330&gt;=$B$4,1,0)</f>
        <v>0</v>
      </c>
      <c r="G11330" s="8" t="str">
        <f aca="false">IF(AND(E11330=1,F11330=1),"Both pay",IF(F11330=1,"Missed",IF(E11330=1,"False trigger","Neither")))</f>
        <v>Neither</v>
      </c>
    </row>
    <row r="11331" customFormat="false" ht="15" hidden="false" customHeight="false" outlineLevel="0" collapsed="false">
      <c r="A11331" s="8" t="n">
        <v>971</v>
      </c>
      <c r="B11331" s="8" t="s">
        <v>344</v>
      </c>
      <c r="C11331" s="13" t="n">
        <v>0.427311987391505</v>
      </c>
      <c r="D11331" s="13" t="n">
        <v>0.0093749999999985</v>
      </c>
      <c r="E11331" s="8" t="n">
        <f aca="false">IF(C11331&gt;=$B$4,1,0)</f>
        <v>0</v>
      </c>
      <c r="F11331" s="8" t="n">
        <f aca="false">IF(D11331&gt;=$B$4,1,0)</f>
        <v>0</v>
      </c>
      <c r="G11331" s="8" t="str">
        <f aca="false">IF(AND(E11331=1,F11331=1),"Both pay",IF(F11331=1,"Missed",IF(E11331=1,"False trigger","Neither")))</f>
        <v>Neither</v>
      </c>
    </row>
    <row r="11332" customFormat="false" ht="15" hidden="false" customHeight="false" outlineLevel="0" collapsed="false">
      <c r="A11332" s="8" t="n">
        <v>973</v>
      </c>
      <c r="B11332" s="8" t="s">
        <v>344</v>
      </c>
      <c r="C11332" s="13" t="n">
        <v>0.257606217978605</v>
      </c>
      <c r="D11332" s="13" t="n">
        <v>0.0556249999999991</v>
      </c>
      <c r="E11332" s="8" t="n">
        <f aca="false">IF(C11332&gt;=$B$4,1,0)</f>
        <v>0</v>
      </c>
      <c r="F11332" s="8" t="n">
        <f aca="false">IF(D11332&gt;=$B$4,1,0)</f>
        <v>0</v>
      </c>
      <c r="G11332" s="8" t="str">
        <f aca="false">IF(AND(E11332=1,F11332=1),"Both pay",IF(F11332=1,"Missed",IF(E11332=1,"False trigger","Neither")))</f>
        <v>Neither</v>
      </c>
    </row>
    <row r="11333" customFormat="false" ht="15" hidden="false" customHeight="false" outlineLevel="0" collapsed="false">
      <c r="A11333" s="8" t="n">
        <v>974</v>
      </c>
      <c r="B11333" s="8" t="s">
        <v>344</v>
      </c>
      <c r="C11333" s="13" t="n">
        <v>0.416979246698791</v>
      </c>
      <c r="D11333" s="13" t="n">
        <v>0.112499999999997</v>
      </c>
      <c r="E11333" s="8" t="n">
        <f aca="false">IF(C11333&gt;=$B$4,1,0)</f>
        <v>0</v>
      </c>
      <c r="F11333" s="8" t="n">
        <f aca="false">IF(D11333&gt;=$B$4,1,0)</f>
        <v>0</v>
      </c>
      <c r="G11333" s="8" t="str">
        <f aca="false">IF(AND(E11333=1,F11333=1),"Both pay",IF(F11333=1,"Missed",IF(E11333=1,"False trigger","Neither")))</f>
        <v>Neither</v>
      </c>
    </row>
    <row r="11334" customFormat="false" ht="15" hidden="false" customHeight="false" outlineLevel="0" collapsed="false">
      <c r="A11334" s="8" t="n">
        <v>975</v>
      </c>
      <c r="B11334" s="8" t="s">
        <v>344</v>
      </c>
      <c r="C11334" s="13" t="n">
        <v>0.835880757345009</v>
      </c>
      <c r="D11334" s="13" t="n">
        <v>0.276874999999997</v>
      </c>
      <c r="E11334" s="8" t="n">
        <f aca="false">IF(C11334&gt;=$B$4,1,0)</f>
        <v>0</v>
      </c>
      <c r="F11334" s="8" t="n">
        <f aca="false">IF(D11334&gt;=$B$4,1,0)</f>
        <v>0</v>
      </c>
      <c r="G11334" s="8" t="str">
        <f aca="false">IF(AND(E11334=1,F11334=1),"Both pay",IF(F11334=1,"Missed",IF(E11334=1,"False trigger","Neither")))</f>
        <v>Neither</v>
      </c>
    </row>
    <row r="11335" customFormat="false" ht="15" hidden="false" customHeight="false" outlineLevel="0" collapsed="false">
      <c r="A11335" s="8" t="n">
        <v>976</v>
      </c>
      <c r="B11335" s="8" t="s">
        <v>344</v>
      </c>
      <c r="C11335" s="13" t="n">
        <v>1.85820589850888</v>
      </c>
      <c r="D11335" s="13" t="n">
        <v>1.2175</v>
      </c>
      <c r="E11335" s="8" t="n">
        <f aca="false">IF(C11335&gt;=$B$4,1,0)</f>
        <v>0</v>
      </c>
      <c r="F11335" s="8" t="n">
        <f aca="false">IF(D11335&gt;=$B$4,1,0)</f>
        <v>0</v>
      </c>
      <c r="G11335" s="8" t="str">
        <f aca="false">IF(AND(E11335=1,F11335=1),"Both pay",IF(F11335=1,"Missed",IF(E11335=1,"False trigger","Neither")))</f>
        <v>Neither</v>
      </c>
    </row>
    <row r="11336" customFormat="false" ht="15" hidden="false" customHeight="false" outlineLevel="0" collapsed="false">
      <c r="A11336" s="8" t="n">
        <v>977</v>
      </c>
      <c r="B11336" s="8" t="s">
        <v>344</v>
      </c>
      <c r="C11336" s="13" t="n">
        <v>0.768799183229881</v>
      </c>
      <c r="D11336" s="13" t="n">
        <v>2.905</v>
      </c>
      <c r="E11336" s="8" t="n">
        <f aca="false">IF(C11336&gt;=$B$4,1,0)</f>
        <v>0</v>
      </c>
      <c r="F11336" s="8" t="n">
        <f aca="false">IF(D11336&gt;=$B$4,1,0)</f>
        <v>0</v>
      </c>
      <c r="G11336" s="8" t="str">
        <f aca="false">IF(AND(E11336=1,F11336=1),"Both pay",IF(F11336=1,"Missed",IF(E11336=1,"False trigger","Neither")))</f>
        <v>Neither</v>
      </c>
    </row>
    <row r="11337" customFormat="false" ht="15" hidden="false" customHeight="false" outlineLevel="0" collapsed="false">
      <c r="A11337" s="8" t="n">
        <v>978</v>
      </c>
      <c r="B11337" s="8" t="s">
        <v>344</v>
      </c>
      <c r="C11337" s="13" t="n">
        <v>0.298896257090995</v>
      </c>
      <c r="D11337" s="13" t="n">
        <v>0.826250000000002</v>
      </c>
      <c r="E11337" s="8" t="n">
        <f aca="false">IF(C11337&gt;=$B$4,1,0)</f>
        <v>0</v>
      </c>
      <c r="F11337" s="8" t="n">
        <f aca="false">IF(D11337&gt;=$B$4,1,0)</f>
        <v>0</v>
      </c>
      <c r="G11337" s="8" t="str">
        <f aca="false">IF(AND(E11337=1,F11337=1),"Both pay",IF(F11337=1,"Missed",IF(E11337=1,"False trigger","Neither")))</f>
        <v>Neither</v>
      </c>
    </row>
    <row r="11338" customFormat="false" ht="15" hidden="false" customHeight="false" outlineLevel="0" collapsed="false">
      <c r="A11338" s="8" t="n">
        <v>979</v>
      </c>
      <c r="B11338" s="8" t="s">
        <v>344</v>
      </c>
      <c r="C11338" s="13" t="n">
        <v>0.163761831664775</v>
      </c>
      <c r="D11338" s="13" t="n">
        <v>0.0875000000000021</v>
      </c>
      <c r="E11338" s="8" t="n">
        <f aca="false">IF(C11338&gt;=$B$4,1,0)</f>
        <v>0</v>
      </c>
      <c r="F11338" s="8" t="n">
        <f aca="false">IF(D11338&gt;=$B$4,1,0)</f>
        <v>0</v>
      </c>
      <c r="G11338" s="8" t="str">
        <f aca="false">IF(AND(E11338=1,F11338=1),"Both pay",IF(F11338=1,"Missed",IF(E11338=1,"False trigger","Neither")))</f>
        <v>Neither</v>
      </c>
    </row>
    <row r="11339" customFormat="false" ht="15" hidden="false" customHeight="false" outlineLevel="0" collapsed="false">
      <c r="A11339" s="8" t="n">
        <v>980</v>
      </c>
      <c r="B11339" s="8" t="s">
        <v>344</v>
      </c>
      <c r="C11339" s="13" t="n">
        <v>0.158850719013046</v>
      </c>
      <c r="D11339" s="13" t="n">
        <v>0.0293749999999981</v>
      </c>
      <c r="E11339" s="8" t="n">
        <f aca="false">IF(C11339&gt;=$B$4,1,0)</f>
        <v>0</v>
      </c>
      <c r="F11339" s="8" t="n">
        <f aca="false">IF(D11339&gt;=$B$4,1,0)</f>
        <v>0</v>
      </c>
      <c r="G11339" s="8" t="str">
        <f aca="false">IF(AND(E11339=1,F11339=1),"Both pay",IF(F11339=1,"Missed",IF(E11339=1,"False trigger","Neither")))</f>
        <v>Neither</v>
      </c>
    </row>
    <row r="11340" customFormat="false" ht="15" hidden="false" customHeight="false" outlineLevel="0" collapsed="false">
      <c r="A11340" s="8" t="n">
        <v>981</v>
      </c>
      <c r="B11340" s="8" t="s">
        <v>344</v>
      </c>
      <c r="C11340" s="13" t="n">
        <v>0.0285737221231059</v>
      </c>
      <c r="D11340" s="13" t="n">
        <v>0.0512500000000031</v>
      </c>
      <c r="E11340" s="8" t="n">
        <f aca="false">IF(C11340&gt;=$B$4,1,0)</f>
        <v>0</v>
      </c>
      <c r="F11340" s="8" t="n">
        <f aca="false">IF(D11340&gt;=$B$4,1,0)</f>
        <v>0</v>
      </c>
      <c r="G11340" s="8" t="str">
        <f aca="false">IF(AND(E11340=1,F11340=1),"Both pay",IF(F11340=1,"Missed",IF(E11340=1,"False trigger","Neither")))</f>
        <v>Neither</v>
      </c>
    </row>
    <row r="11341" customFormat="false" ht="15" hidden="false" customHeight="false" outlineLevel="0" collapsed="false">
      <c r="A11341" s="8" t="n">
        <v>982</v>
      </c>
      <c r="B11341" s="8" t="s">
        <v>344</v>
      </c>
      <c r="C11341" s="13" t="n">
        <v>0.21762557188206</v>
      </c>
      <c r="D11341" s="13" t="n">
        <v>0.152500000000003</v>
      </c>
      <c r="E11341" s="8" t="n">
        <f aca="false">IF(C11341&gt;=$B$4,1,0)</f>
        <v>0</v>
      </c>
      <c r="F11341" s="8" t="n">
        <f aca="false">IF(D11341&gt;=$B$4,1,0)</f>
        <v>0</v>
      </c>
      <c r="G11341" s="8" t="str">
        <f aca="false">IF(AND(E11341=1,F11341=1),"Both pay",IF(F11341=1,"Missed",IF(E11341=1,"False trigger","Neither")))</f>
        <v>Neither</v>
      </c>
    </row>
    <row r="11342" customFormat="false" ht="15" hidden="false" customHeight="false" outlineLevel="0" collapsed="false">
      <c r="A11342" s="8" t="n">
        <v>984</v>
      </c>
      <c r="B11342" s="8" t="s">
        <v>344</v>
      </c>
      <c r="C11342" s="13" t="n">
        <v>0.131865150761229</v>
      </c>
      <c r="D11342" s="13" t="n">
        <v>0.110625000000006</v>
      </c>
      <c r="E11342" s="8" t="n">
        <f aca="false">IF(C11342&gt;=$B$4,1,0)</f>
        <v>0</v>
      </c>
      <c r="F11342" s="8" t="n">
        <f aca="false">IF(D11342&gt;=$B$4,1,0)</f>
        <v>0</v>
      </c>
      <c r="G11342" s="8" t="str">
        <f aca="false">IF(AND(E11342=1,F11342=1),"Both pay",IF(F11342=1,"Missed",IF(E11342=1,"False trigger","Neither")))</f>
        <v>Neither</v>
      </c>
    </row>
    <row r="11343" customFormat="false" ht="15" hidden="false" customHeight="false" outlineLevel="0" collapsed="false">
      <c r="A11343" s="8" t="n">
        <v>985</v>
      </c>
      <c r="B11343" s="8" t="s">
        <v>344</v>
      </c>
      <c r="C11343" s="13" t="n">
        <v>0.0364678166668532</v>
      </c>
      <c r="D11343" s="13" t="n">
        <v>0.0793749999999988</v>
      </c>
      <c r="E11343" s="8" t="n">
        <f aca="false">IF(C11343&gt;=$B$4,1,0)</f>
        <v>0</v>
      </c>
      <c r="F11343" s="8" t="n">
        <f aca="false">IF(D11343&gt;=$B$4,1,0)</f>
        <v>0</v>
      </c>
      <c r="G11343" s="8" t="str">
        <f aca="false">IF(AND(E11343=1,F11343=1),"Both pay",IF(F11343=1,"Missed",IF(E11343=1,"False trigger","Neither")))</f>
        <v>Neither</v>
      </c>
    </row>
    <row r="11344" customFormat="false" ht="15" hidden="false" customHeight="false" outlineLevel="0" collapsed="false">
      <c r="A11344" s="8" t="n">
        <v>986</v>
      </c>
      <c r="B11344" s="8" t="s">
        <v>344</v>
      </c>
      <c r="C11344" s="13" t="n">
        <v>0.0680905034278929</v>
      </c>
      <c r="D11344" s="13" t="n">
        <v>0.0687500000000014</v>
      </c>
      <c r="E11344" s="8" t="n">
        <f aca="false">IF(C11344&gt;=$B$4,1,0)</f>
        <v>0</v>
      </c>
      <c r="F11344" s="8" t="n">
        <f aca="false">IF(D11344&gt;=$B$4,1,0)</f>
        <v>0</v>
      </c>
      <c r="G11344" s="8" t="str">
        <f aca="false">IF(AND(E11344=1,F11344=1),"Both pay",IF(F11344=1,"Missed",IF(E11344=1,"False trigger","Neither")))</f>
        <v>Neither</v>
      </c>
    </row>
    <row r="11345" customFormat="false" ht="15" hidden="false" customHeight="false" outlineLevel="0" collapsed="false">
      <c r="A11345" s="8" t="n">
        <v>987</v>
      </c>
      <c r="B11345" s="8" t="s">
        <v>344</v>
      </c>
      <c r="C11345" s="13" t="n">
        <v>0.103197089718275</v>
      </c>
      <c r="D11345" s="13" t="n">
        <v>0.166250000000005</v>
      </c>
      <c r="E11345" s="8" t="n">
        <f aca="false">IF(C11345&gt;=$B$4,1,0)</f>
        <v>0</v>
      </c>
      <c r="F11345" s="8" t="n">
        <f aca="false">IF(D11345&gt;=$B$4,1,0)</f>
        <v>0</v>
      </c>
      <c r="G11345" s="8" t="str">
        <f aca="false">IF(AND(E11345=1,F11345=1),"Both pay",IF(F11345=1,"Missed",IF(E11345=1,"False trigger","Neither")))</f>
        <v>Neither</v>
      </c>
    </row>
    <row r="11346" customFormat="false" ht="15" hidden="false" customHeight="false" outlineLevel="0" collapsed="false">
      <c r="A11346" s="8" t="n">
        <v>988</v>
      </c>
      <c r="B11346" s="8" t="s">
        <v>344</v>
      </c>
      <c r="C11346" s="13" t="n">
        <v>0.0616635089559061</v>
      </c>
      <c r="D11346" s="13" t="n">
        <v>0.307500000000001</v>
      </c>
      <c r="E11346" s="8" t="n">
        <f aca="false">IF(C11346&gt;=$B$4,1,0)</f>
        <v>0</v>
      </c>
      <c r="F11346" s="8" t="n">
        <f aca="false">IF(D11346&gt;=$B$4,1,0)</f>
        <v>0</v>
      </c>
      <c r="G11346" s="8" t="str">
        <f aca="false">IF(AND(E11346=1,F11346=1),"Both pay",IF(F11346=1,"Missed",IF(E11346=1,"False trigger","Neither")))</f>
        <v>Neither</v>
      </c>
    </row>
    <row r="11347" customFormat="false" ht="15" hidden="false" customHeight="false" outlineLevel="0" collapsed="false">
      <c r="A11347" s="8" t="n">
        <v>989</v>
      </c>
      <c r="B11347" s="8" t="s">
        <v>344</v>
      </c>
      <c r="C11347" s="13" t="n">
        <v>0.0533224144624853</v>
      </c>
      <c r="D11347" s="13" t="n">
        <v>0.333125000000003</v>
      </c>
      <c r="E11347" s="8" t="n">
        <f aca="false">IF(C11347&gt;=$B$4,1,0)</f>
        <v>0</v>
      </c>
      <c r="F11347" s="8" t="n">
        <f aca="false">IF(D11347&gt;=$B$4,1,0)</f>
        <v>0</v>
      </c>
      <c r="G11347" s="8" t="str">
        <f aca="false">IF(AND(E11347=1,F11347=1),"Both pay",IF(F11347=1,"Missed",IF(E11347=1,"False trigger","Neither")))</f>
        <v>Neither</v>
      </c>
    </row>
    <row r="11348" customFormat="false" ht="15" hidden="false" customHeight="false" outlineLevel="0" collapsed="false">
      <c r="A11348" s="8" t="n">
        <v>990</v>
      </c>
      <c r="B11348" s="8" t="s">
        <v>344</v>
      </c>
      <c r="C11348" s="13" t="n">
        <v>0.0529398726148073</v>
      </c>
      <c r="D11348" s="13" t="n">
        <v>0.478124999999999</v>
      </c>
      <c r="E11348" s="8" t="n">
        <f aca="false">IF(C11348&gt;=$B$4,1,0)</f>
        <v>0</v>
      </c>
      <c r="F11348" s="8" t="n">
        <f aca="false">IF(D11348&gt;=$B$4,1,0)</f>
        <v>0</v>
      </c>
      <c r="G11348" s="8" t="str">
        <f aca="false">IF(AND(E11348=1,F11348=1),"Both pay",IF(F11348=1,"Missed",IF(E11348=1,"False trigger","Neither")))</f>
        <v>Neither</v>
      </c>
    </row>
    <row r="11349" customFormat="false" ht="15" hidden="false" customHeight="false" outlineLevel="0" collapsed="false">
      <c r="A11349" s="8" t="n">
        <v>991</v>
      </c>
      <c r="B11349" s="8" t="s">
        <v>344</v>
      </c>
      <c r="C11349" s="13" t="n">
        <v>0.0598981736169506</v>
      </c>
      <c r="D11349" s="13" t="n">
        <v>0.616875</v>
      </c>
      <c r="E11349" s="8" t="n">
        <f aca="false">IF(C11349&gt;=$B$4,1,0)</f>
        <v>0</v>
      </c>
      <c r="F11349" s="8" t="n">
        <f aca="false">IF(D11349&gt;=$B$4,1,0)</f>
        <v>0</v>
      </c>
      <c r="G11349" s="8" t="str">
        <f aca="false">IF(AND(E11349=1,F11349=1),"Both pay",IF(F11349=1,"Missed",IF(E11349=1,"False trigger","Neither")))</f>
        <v>Neither</v>
      </c>
    </row>
    <row r="11350" customFormat="false" ht="15" hidden="false" customHeight="false" outlineLevel="0" collapsed="false">
      <c r="A11350" s="8" t="n">
        <v>992</v>
      </c>
      <c r="B11350" s="8" t="s">
        <v>344</v>
      </c>
      <c r="C11350" s="13" t="n">
        <v>0.0587699515825264</v>
      </c>
      <c r="D11350" s="13" t="n">
        <v>0.511874999999996</v>
      </c>
      <c r="E11350" s="8" t="n">
        <f aca="false">IF(C11350&gt;=$B$4,1,0)</f>
        <v>0</v>
      </c>
      <c r="F11350" s="8" t="n">
        <f aca="false">IF(D11350&gt;=$B$4,1,0)</f>
        <v>0</v>
      </c>
      <c r="G11350" s="8" t="str">
        <f aca="false">IF(AND(E11350=1,F11350=1),"Both pay",IF(F11350=1,"Missed",IF(E11350=1,"False trigger","Neither")))</f>
        <v>Neither</v>
      </c>
    </row>
    <row r="11351" customFormat="false" ht="15" hidden="false" customHeight="false" outlineLevel="0" collapsed="false">
      <c r="A11351" s="8" t="n">
        <v>993</v>
      </c>
      <c r="B11351" s="8" t="s">
        <v>344</v>
      </c>
      <c r="C11351" s="13" t="n">
        <v>0.0248055272365732</v>
      </c>
      <c r="D11351" s="13" t="n">
        <v>0.347500000000004</v>
      </c>
      <c r="E11351" s="8" t="n">
        <f aca="false">IF(C11351&gt;=$B$4,1,0)</f>
        <v>0</v>
      </c>
      <c r="F11351" s="8" t="n">
        <f aca="false">IF(D11351&gt;=$B$4,1,0)</f>
        <v>0</v>
      </c>
      <c r="G11351" s="8" t="str">
        <f aca="false">IF(AND(E11351=1,F11351=1),"Both pay",IF(F11351=1,"Missed",IF(E11351=1,"False trigger","Neither")))</f>
        <v>Neither</v>
      </c>
    </row>
    <row r="11352" customFormat="false" ht="15" hidden="false" customHeight="false" outlineLevel="0" collapsed="false">
      <c r="A11352" s="8" t="n">
        <v>994</v>
      </c>
      <c r="B11352" s="8" t="s">
        <v>344</v>
      </c>
      <c r="C11352" s="13" t="n">
        <v>0.015880234544241</v>
      </c>
      <c r="D11352" s="13" t="n">
        <v>0.350625000000001</v>
      </c>
      <c r="E11352" s="8" t="n">
        <f aca="false">IF(C11352&gt;=$B$4,1,0)</f>
        <v>0</v>
      </c>
      <c r="F11352" s="8" t="n">
        <f aca="false">IF(D11352&gt;=$B$4,1,0)</f>
        <v>0</v>
      </c>
      <c r="G11352" s="8" t="str">
        <f aca="false">IF(AND(E11352=1,F11352=1),"Both pay",IF(F11352=1,"Missed",IF(E11352=1,"False trigger","Neither")))</f>
        <v>Neither</v>
      </c>
    </row>
    <row r="11353" customFormat="false" ht="15" hidden="false" customHeight="false" outlineLevel="0" collapsed="false">
      <c r="A11353" s="8" t="n">
        <v>995</v>
      </c>
      <c r="B11353" s="8" t="s">
        <v>344</v>
      </c>
      <c r="C11353" s="13" t="n">
        <v>0.0270526628337535</v>
      </c>
      <c r="D11353" s="13" t="n">
        <v>0.388125000000002</v>
      </c>
      <c r="E11353" s="8" t="n">
        <f aca="false">IF(C11353&gt;=$B$4,1,0)</f>
        <v>0</v>
      </c>
      <c r="F11353" s="8" t="n">
        <f aca="false">IF(D11353&gt;=$B$4,1,0)</f>
        <v>0</v>
      </c>
      <c r="G11353" s="8" t="str">
        <f aca="false">IF(AND(E11353=1,F11353=1),"Both pay",IF(F11353=1,"Missed",IF(E11353=1,"False trigger","Neither")))</f>
        <v>Neither</v>
      </c>
    </row>
    <row r="11354" customFormat="false" ht="15" hidden="false" customHeight="false" outlineLevel="0" collapsed="false">
      <c r="A11354" s="8" t="n">
        <v>996</v>
      </c>
      <c r="B11354" s="8" t="s">
        <v>344</v>
      </c>
      <c r="C11354" s="13" t="n">
        <v>0.021557066437154</v>
      </c>
      <c r="D11354" s="13" t="n">
        <v>0.331875000000011</v>
      </c>
      <c r="E11354" s="8" t="n">
        <f aca="false">IF(C11354&gt;=$B$4,1,0)</f>
        <v>0</v>
      </c>
      <c r="F11354" s="8" t="n">
        <f aca="false">IF(D11354&gt;=$B$4,1,0)</f>
        <v>0</v>
      </c>
      <c r="G11354" s="8" t="str">
        <f aca="false">IF(AND(E11354=1,F11354=1),"Both pay",IF(F11354=1,"Missed",IF(E11354=1,"False trigger","Neither")))</f>
        <v>Neither</v>
      </c>
    </row>
    <row r="11355" customFormat="false" ht="15" hidden="false" customHeight="false" outlineLevel="0" collapsed="false">
      <c r="A11355" s="8" t="n">
        <v>997</v>
      </c>
      <c r="B11355" s="8" t="s">
        <v>344</v>
      </c>
      <c r="C11355" s="13" t="n">
        <v>0.0125158106920508</v>
      </c>
      <c r="D11355" s="13" t="n">
        <v>0.436250000000001</v>
      </c>
      <c r="E11355" s="8" t="n">
        <f aca="false">IF(C11355&gt;=$B$4,1,0)</f>
        <v>0</v>
      </c>
      <c r="F11355" s="8" t="n">
        <f aca="false">IF(D11355&gt;=$B$4,1,0)</f>
        <v>0</v>
      </c>
      <c r="G11355" s="8" t="str">
        <f aca="false">IF(AND(E11355=1,F11355=1),"Both pay",IF(F11355=1,"Missed",IF(E11355=1,"False trigger","Neither")))</f>
        <v>Neither</v>
      </c>
    </row>
    <row r="11356" customFormat="false" ht="15" hidden="false" customHeight="false" outlineLevel="0" collapsed="false">
      <c r="A11356" s="8" t="n">
        <v>998</v>
      </c>
      <c r="B11356" s="8" t="s">
        <v>344</v>
      </c>
      <c r="C11356" s="13" t="n">
        <v>0.0118322753910575</v>
      </c>
      <c r="D11356" s="13" t="n">
        <v>0.539375000000007</v>
      </c>
      <c r="E11356" s="8" t="n">
        <f aca="false">IF(C11356&gt;=$B$4,1,0)</f>
        <v>0</v>
      </c>
      <c r="F11356" s="8" t="n">
        <f aca="false">IF(D11356&gt;=$B$4,1,0)</f>
        <v>0</v>
      </c>
      <c r="G11356" s="8" t="str">
        <f aca="false">IF(AND(E11356=1,F11356=1),"Both pay",IF(F11356=1,"Missed",IF(E11356=1,"False trigger","Neither")))</f>
        <v>Neither</v>
      </c>
    </row>
    <row r="11357" customFormat="false" ht="15" hidden="false" customHeight="false" outlineLevel="0" collapsed="false">
      <c r="A11357" s="8" t="n">
        <v>999</v>
      </c>
      <c r="B11357" s="8" t="s">
        <v>344</v>
      </c>
      <c r="C11357" s="13" t="n">
        <v>0.0215314091310006</v>
      </c>
      <c r="D11357" s="13" t="n">
        <v>0.446875000000006</v>
      </c>
      <c r="E11357" s="8" t="n">
        <f aca="false">IF(C11357&gt;=$B$4,1,0)</f>
        <v>0</v>
      </c>
      <c r="F11357" s="8" t="n">
        <f aca="false">IF(D11357&gt;=$B$4,1,0)</f>
        <v>0</v>
      </c>
      <c r="G11357" s="8" t="str">
        <f aca="false">IF(AND(E11357=1,F11357=1),"Both pay",IF(F11357=1,"Missed",IF(E11357=1,"False trigger","Neither")))</f>
        <v>Neither</v>
      </c>
    </row>
    <row r="11358" customFormat="false" ht="15" hidden="false" customHeight="false" outlineLevel="0" collapsed="false">
      <c r="A11358" s="8" t="n">
        <v>1000</v>
      </c>
      <c r="B11358" s="8" t="s">
        <v>344</v>
      </c>
      <c r="C11358" s="13" t="n">
        <v>0.0091536002439909</v>
      </c>
      <c r="D11358" s="13" t="n">
        <v>0.368125000000006</v>
      </c>
      <c r="E11358" s="8" t="n">
        <f aca="false">IF(C11358&gt;=$B$4,1,0)</f>
        <v>0</v>
      </c>
      <c r="F11358" s="8" t="n">
        <f aca="false">IF(D11358&gt;=$B$4,1,0)</f>
        <v>0</v>
      </c>
      <c r="G11358" s="8" t="str">
        <f aca="false">IF(AND(E11358=1,F11358=1),"Both pay",IF(F11358=1,"Missed",IF(E11358=1,"False trigger","Neither")))</f>
        <v>Neither</v>
      </c>
    </row>
    <row r="11359" customFormat="false" ht="15" hidden="false" customHeight="false" outlineLevel="0" collapsed="false">
      <c r="A11359" s="8" t="n">
        <v>1001</v>
      </c>
      <c r="B11359" s="8" t="s">
        <v>344</v>
      </c>
      <c r="C11359" s="13" t="n">
        <v>0.0082824118175892</v>
      </c>
      <c r="D11359" s="13" t="n">
        <v>0.119375000000005</v>
      </c>
      <c r="E11359" s="8" t="n">
        <f aca="false">IF(C11359&gt;=$B$4,1,0)</f>
        <v>0</v>
      </c>
      <c r="F11359" s="8" t="n">
        <f aca="false">IF(D11359&gt;=$B$4,1,0)</f>
        <v>0</v>
      </c>
      <c r="G11359" s="8" t="str">
        <f aca="false">IF(AND(E11359=1,F11359=1),"Both pay",IF(F11359=1,"Missed",IF(E11359=1,"False trigger","Neither")))</f>
        <v>Neither</v>
      </c>
    </row>
    <row r="11360" customFormat="false" ht="15" hidden="false" customHeight="false" outlineLevel="0" collapsed="false">
      <c r="A11360" s="8" t="n">
        <v>1002</v>
      </c>
      <c r="B11360" s="8" t="s">
        <v>344</v>
      </c>
      <c r="C11360" s="13" t="n">
        <v>0.0128618595773559</v>
      </c>
      <c r="D11360" s="13" t="n">
        <v>0.0343749999999971</v>
      </c>
      <c r="E11360" s="8" t="n">
        <f aca="false">IF(C11360&gt;=$B$4,1,0)</f>
        <v>0</v>
      </c>
      <c r="F11360" s="8" t="n">
        <f aca="false">IF(D11360&gt;=$B$4,1,0)</f>
        <v>0</v>
      </c>
      <c r="G11360" s="8" t="str">
        <f aca="false">IF(AND(E11360=1,F11360=1),"Both pay",IF(F11360=1,"Missed",IF(E11360=1,"False trigger","Neither")))</f>
        <v>Neither</v>
      </c>
    </row>
    <row r="11361" customFormat="false" ht="15" hidden="false" customHeight="false" outlineLevel="0" collapsed="false">
      <c r="A11361" s="8" t="n">
        <v>1003</v>
      </c>
      <c r="B11361" s="8" t="s">
        <v>344</v>
      </c>
      <c r="C11361" s="13" t="n">
        <v>0.0233248394060012</v>
      </c>
      <c r="D11361" s="13" t="n">
        <v>0.0074999999999931</v>
      </c>
      <c r="E11361" s="8" t="n">
        <f aca="false">IF(C11361&gt;=$B$4,1,0)</f>
        <v>0</v>
      </c>
      <c r="F11361" s="8" t="n">
        <f aca="false">IF(D11361&gt;=$B$4,1,0)</f>
        <v>0</v>
      </c>
      <c r="G11361" s="8" t="str">
        <f aca="false">IF(AND(E11361=1,F11361=1),"Both pay",IF(F11361=1,"Missed",IF(E11361=1,"False trigger","Neither")))</f>
        <v>Neither</v>
      </c>
    </row>
    <row r="11362" customFormat="false" ht="15" hidden="false" customHeight="false" outlineLevel="0" collapsed="false">
      <c r="A11362" s="8" t="n">
        <v>1004</v>
      </c>
      <c r="B11362" s="8" t="s">
        <v>344</v>
      </c>
      <c r="C11362" s="13" t="n">
        <v>0.0323323936178141</v>
      </c>
      <c r="D11362" s="13" t="n">
        <v>0.0031249999999971</v>
      </c>
      <c r="E11362" s="8" t="n">
        <f aca="false">IF(C11362&gt;=$B$4,1,0)</f>
        <v>0</v>
      </c>
      <c r="F11362" s="8" t="n">
        <f aca="false">IF(D11362&gt;=$B$4,1,0)</f>
        <v>0</v>
      </c>
      <c r="G11362" s="8" t="str">
        <f aca="false">IF(AND(E11362=1,F11362=1),"Both pay",IF(F11362=1,"Missed",IF(E11362=1,"False trigger","Neither")))</f>
        <v>Neither</v>
      </c>
    </row>
    <row r="11363" customFormat="false" ht="15" hidden="false" customHeight="false" outlineLevel="0" collapsed="false">
      <c r="A11363" s="8" t="n">
        <v>1005</v>
      </c>
      <c r="B11363" s="8" t="s">
        <v>344</v>
      </c>
      <c r="C11363" s="13" t="n">
        <v>0.165561895684661</v>
      </c>
      <c r="D11363" s="13" t="n">
        <v>0.0125000000000028</v>
      </c>
      <c r="E11363" s="8" t="n">
        <f aca="false">IF(C11363&gt;=$B$4,1,0)</f>
        <v>0</v>
      </c>
      <c r="F11363" s="8" t="n">
        <f aca="false">IF(D11363&gt;=$B$4,1,0)</f>
        <v>0</v>
      </c>
      <c r="G11363" s="8" t="str">
        <f aca="false">IF(AND(E11363=1,F11363=1),"Both pay",IF(F11363=1,"Missed",IF(E11363=1,"False trigger","Neither")))</f>
        <v>Neither</v>
      </c>
    </row>
    <row r="11364" customFormat="false" ht="15" hidden="false" customHeight="false" outlineLevel="0" collapsed="false">
      <c r="A11364" s="8" t="n">
        <v>1012</v>
      </c>
      <c r="B11364" s="8" t="s">
        <v>344</v>
      </c>
      <c r="C11364" s="13" t="n">
        <v>0.240768555161978</v>
      </c>
      <c r="D11364" s="13" t="n">
        <v>0.537499999999994</v>
      </c>
      <c r="E11364" s="8" t="n">
        <f aca="false">IF(C11364&gt;=$B$4,1,0)</f>
        <v>0</v>
      </c>
      <c r="F11364" s="8" t="n">
        <f aca="false">IF(D11364&gt;=$B$4,1,0)</f>
        <v>0</v>
      </c>
      <c r="G11364" s="8" t="str">
        <f aca="false">IF(AND(E11364=1,F11364=1),"Both pay",IF(F11364=1,"Missed",IF(E11364=1,"False trigger","Neither")))</f>
        <v>Neither</v>
      </c>
    </row>
    <row r="11365" customFormat="false" ht="15" hidden="false" customHeight="false" outlineLevel="0" collapsed="false">
      <c r="A11365" s="8" t="n">
        <v>1013</v>
      </c>
      <c r="B11365" s="8" t="s">
        <v>344</v>
      </c>
      <c r="C11365" s="13" t="n">
        <v>0.436946553502032</v>
      </c>
      <c r="D11365" s="13" t="n">
        <v>1.28812499999999</v>
      </c>
      <c r="E11365" s="8" t="n">
        <f aca="false">IF(C11365&gt;=$B$4,1,0)</f>
        <v>0</v>
      </c>
      <c r="F11365" s="8" t="n">
        <f aca="false">IF(D11365&gt;=$B$4,1,0)</f>
        <v>0</v>
      </c>
      <c r="G11365" s="8" t="str">
        <f aca="false">IF(AND(E11365=1,F11365=1),"Both pay",IF(F11365=1,"Missed",IF(E11365=1,"False trigger","Neither")))</f>
        <v>Neither</v>
      </c>
    </row>
    <row r="11366" customFormat="false" ht="15" hidden="false" customHeight="false" outlineLevel="0" collapsed="false">
      <c r="A11366" s="8" t="n">
        <v>1014</v>
      </c>
      <c r="B11366" s="8" t="s">
        <v>344</v>
      </c>
      <c r="C11366" s="13" t="n">
        <v>0.645007023544359</v>
      </c>
      <c r="D11366" s="13" t="n">
        <v>3.08875</v>
      </c>
      <c r="E11366" s="8" t="n">
        <f aca="false">IF(C11366&gt;=$B$4,1,0)</f>
        <v>0</v>
      </c>
      <c r="F11366" s="8" t="n">
        <f aca="false">IF(D11366&gt;=$B$4,1,0)</f>
        <v>0</v>
      </c>
      <c r="G11366" s="8" t="str">
        <f aca="false">IF(AND(E11366=1,F11366=1),"Both pay",IF(F11366=1,"Missed",IF(E11366=1,"False trigger","Neither")))</f>
        <v>Neither</v>
      </c>
    </row>
    <row r="11367" customFormat="false" ht="15" hidden="false" customHeight="false" outlineLevel="0" collapsed="false">
      <c r="A11367" s="8" t="n">
        <v>1015</v>
      </c>
      <c r="B11367" s="8" t="s">
        <v>344</v>
      </c>
      <c r="C11367" s="13" t="n">
        <v>1.06621744936819</v>
      </c>
      <c r="D11367" s="13" t="n">
        <v>5.8425</v>
      </c>
      <c r="E11367" s="8" t="n">
        <f aca="false">IF(C11367&gt;=$B$4,1,0)</f>
        <v>0</v>
      </c>
      <c r="F11367" s="8" t="n">
        <f aca="false">IF(D11367&gt;=$B$4,1,0)</f>
        <v>0</v>
      </c>
      <c r="G11367" s="8" t="str">
        <f aca="false">IF(AND(E11367=1,F11367=1),"Both pay",IF(F11367=1,"Missed",IF(E11367=1,"False trigger","Neither")))</f>
        <v>Neither</v>
      </c>
    </row>
    <row r="11368" customFormat="false" ht="15" hidden="false" customHeight="false" outlineLevel="0" collapsed="false">
      <c r="A11368" s="8" t="n">
        <v>1016</v>
      </c>
      <c r="B11368" s="8" t="s">
        <v>344</v>
      </c>
      <c r="C11368" s="13" t="n">
        <v>1.69677974404524</v>
      </c>
      <c r="D11368" s="13" t="n">
        <v>8.10125</v>
      </c>
      <c r="E11368" s="8" t="n">
        <f aca="false">IF(C11368&gt;=$B$4,1,0)</f>
        <v>0</v>
      </c>
      <c r="F11368" s="8" t="n">
        <f aca="false">IF(D11368&gt;=$B$4,1,0)</f>
        <v>0</v>
      </c>
      <c r="G11368" s="8" t="str">
        <f aca="false">IF(AND(E11368=1,F11368=1),"Both pay",IF(F11368=1,"Missed",IF(E11368=1,"False trigger","Neither")))</f>
        <v>Neither</v>
      </c>
    </row>
    <row r="11369" customFormat="false" ht="15" hidden="false" customHeight="false" outlineLevel="0" collapsed="false">
      <c r="A11369" s="8" t="n">
        <v>1017</v>
      </c>
      <c r="B11369" s="8" t="s">
        <v>344</v>
      </c>
      <c r="C11369" s="13" t="n">
        <v>2.23437598408791</v>
      </c>
      <c r="D11369" s="13" t="n">
        <v>3.27125</v>
      </c>
      <c r="E11369" s="8" t="n">
        <f aca="false">IF(C11369&gt;=$B$4,1,0)</f>
        <v>0</v>
      </c>
      <c r="F11369" s="8" t="n">
        <f aca="false">IF(D11369&gt;=$B$4,1,0)</f>
        <v>0</v>
      </c>
      <c r="G11369" s="8" t="str">
        <f aca="false">IF(AND(E11369=1,F11369=1),"Both pay",IF(F11369=1,"Missed",IF(E11369=1,"False trigger","Neither")))</f>
        <v>Neither</v>
      </c>
    </row>
    <row r="11370" customFormat="false" ht="15" hidden="false" customHeight="false" outlineLevel="0" collapsed="false">
      <c r="A11370" s="8" t="n">
        <v>1018</v>
      </c>
      <c r="B11370" s="8" t="s">
        <v>344</v>
      </c>
      <c r="C11370" s="13" t="n">
        <v>2.89375619474339</v>
      </c>
      <c r="D11370" s="13" t="n">
        <v>0.208125000000003</v>
      </c>
      <c r="E11370" s="8" t="n">
        <f aca="false">IF(C11370&gt;=$B$4,1,0)</f>
        <v>0</v>
      </c>
      <c r="F11370" s="8" t="n">
        <f aca="false">IF(D11370&gt;=$B$4,1,0)</f>
        <v>0</v>
      </c>
      <c r="G11370" s="8" t="str">
        <f aca="false">IF(AND(E11370=1,F11370=1),"Both pay",IF(F11370=1,"Missed",IF(E11370=1,"False trigger","Neither")))</f>
        <v>Neither</v>
      </c>
    </row>
    <row r="11371" customFormat="false" ht="15" hidden="false" customHeight="false" outlineLevel="0" collapsed="false">
      <c r="A11371" s="8" t="n">
        <v>1019</v>
      </c>
      <c r="B11371" s="8" t="s">
        <v>344</v>
      </c>
      <c r="C11371" s="13" t="n">
        <v>2.35330591694142</v>
      </c>
      <c r="D11371" s="13" t="n">
        <v>0.206875</v>
      </c>
      <c r="E11371" s="8" t="n">
        <f aca="false">IF(C11371&gt;=$B$4,1,0)</f>
        <v>0</v>
      </c>
      <c r="F11371" s="8" t="n">
        <f aca="false">IF(D11371&gt;=$B$4,1,0)</f>
        <v>0</v>
      </c>
      <c r="G11371" s="8" t="str">
        <f aca="false">IF(AND(E11371=1,F11371=1),"Both pay",IF(F11371=1,"Missed",IF(E11371=1,"False trigger","Neither")))</f>
        <v>Neither</v>
      </c>
    </row>
    <row r="11372" customFormat="false" ht="15" hidden="false" customHeight="false" outlineLevel="0" collapsed="false">
      <c r="A11372" s="8" t="n">
        <v>1027</v>
      </c>
      <c r="B11372" s="8" t="s">
        <v>344</v>
      </c>
      <c r="C11372" s="13" t="n">
        <v>0.466775392249936</v>
      </c>
      <c r="D11372" s="13" t="n">
        <v>0.0849999999999937</v>
      </c>
      <c r="E11372" s="8" t="n">
        <f aca="false">IF(C11372&gt;=$B$4,1,0)</f>
        <v>0</v>
      </c>
      <c r="F11372" s="8" t="n">
        <f aca="false">IF(D11372&gt;=$B$4,1,0)</f>
        <v>0</v>
      </c>
      <c r="G11372" s="8" t="str">
        <f aca="false">IF(AND(E11372=1,F11372=1),"Both pay",IF(F11372=1,"Missed",IF(E11372=1,"False trigger","Neither")))</f>
        <v>Neither</v>
      </c>
    </row>
    <row r="11373" customFormat="false" ht="15" hidden="false" customHeight="false" outlineLevel="0" collapsed="false">
      <c r="A11373" s="8" t="n">
        <v>1028</v>
      </c>
      <c r="B11373" s="8" t="s">
        <v>344</v>
      </c>
      <c r="C11373" s="13" t="n">
        <v>0.364354854317227</v>
      </c>
      <c r="D11373" s="13" t="n">
        <v>0.0831250000000025</v>
      </c>
      <c r="E11373" s="8" t="n">
        <f aca="false">IF(C11373&gt;=$B$4,1,0)</f>
        <v>0</v>
      </c>
      <c r="F11373" s="8" t="n">
        <f aca="false">IF(D11373&gt;=$B$4,1,0)</f>
        <v>0</v>
      </c>
      <c r="G11373" s="8" t="str">
        <f aca="false">IF(AND(E11373=1,F11373=1),"Both pay",IF(F11373=1,"Missed",IF(E11373=1,"False trigger","Neither")))</f>
        <v>Neither</v>
      </c>
    </row>
    <row r="11374" customFormat="false" ht="15" hidden="false" customHeight="false" outlineLevel="0" collapsed="false">
      <c r="A11374" s="8" t="n">
        <v>1029</v>
      </c>
      <c r="B11374" s="8" t="s">
        <v>344</v>
      </c>
      <c r="C11374" s="13" t="n">
        <v>0.464548785577868</v>
      </c>
      <c r="D11374" s="13" t="n">
        <v>0.0618749999999934</v>
      </c>
      <c r="E11374" s="8" t="n">
        <f aca="false">IF(C11374&gt;=$B$4,1,0)</f>
        <v>0</v>
      </c>
      <c r="F11374" s="8" t="n">
        <f aca="false">IF(D11374&gt;=$B$4,1,0)</f>
        <v>0</v>
      </c>
      <c r="G11374" s="8" t="str">
        <f aca="false">IF(AND(E11374=1,F11374=1),"Both pay",IF(F11374=1,"Missed",IF(E11374=1,"False trigger","Neither")))</f>
        <v>Neither</v>
      </c>
    </row>
    <row r="11375" customFormat="false" ht="15" hidden="false" customHeight="false" outlineLevel="0" collapsed="false">
      <c r="A11375" s="8" t="n">
        <v>1030</v>
      </c>
      <c r="B11375" s="8" t="s">
        <v>344</v>
      </c>
      <c r="C11375" s="13" t="n">
        <v>0.252719502190676</v>
      </c>
      <c r="D11375" s="13" t="n">
        <v>0.0499999999999971</v>
      </c>
      <c r="E11375" s="8" t="n">
        <f aca="false">IF(C11375&gt;=$B$4,1,0)</f>
        <v>0</v>
      </c>
      <c r="F11375" s="8" t="n">
        <f aca="false">IF(D11375&gt;=$B$4,1,0)</f>
        <v>0</v>
      </c>
      <c r="G11375" s="8" t="str">
        <f aca="false">IF(AND(E11375=1,F11375=1),"Both pay",IF(F11375=1,"Missed",IF(E11375=1,"False trigger","Neither")))</f>
        <v>Neither</v>
      </c>
    </row>
    <row r="11376" customFormat="false" ht="15" hidden="false" customHeight="false" outlineLevel="0" collapsed="false">
      <c r="A11376" s="8" t="n">
        <v>1031</v>
      </c>
      <c r="B11376" s="8" t="s">
        <v>344</v>
      </c>
      <c r="C11376" s="13" t="n">
        <v>0.381957453309351</v>
      </c>
      <c r="D11376" s="13" t="n">
        <v>0.0587499999999963</v>
      </c>
      <c r="E11376" s="8" t="n">
        <f aca="false">IF(C11376&gt;=$B$4,1,0)</f>
        <v>0</v>
      </c>
      <c r="F11376" s="8" t="n">
        <f aca="false">IF(D11376&gt;=$B$4,1,0)</f>
        <v>0</v>
      </c>
      <c r="G11376" s="8" t="str">
        <f aca="false">IF(AND(E11376=1,F11376=1),"Both pay",IF(F11376=1,"Missed",IF(E11376=1,"False trigger","Neither")))</f>
        <v>Neither</v>
      </c>
    </row>
    <row r="11377" customFormat="false" ht="15" hidden="false" customHeight="false" outlineLevel="0" collapsed="false">
      <c r="A11377" s="8" t="n">
        <v>1032</v>
      </c>
      <c r="B11377" s="8" t="s">
        <v>344</v>
      </c>
      <c r="C11377" s="13" t="n">
        <v>0.591618031937188</v>
      </c>
      <c r="D11377" s="13" t="n">
        <v>0.233125000000001</v>
      </c>
      <c r="E11377" s="8" t="n">
        <f aca="false">IF(C11377&gt;=$B$4,1,0)</f>
        <v>0</v>
      </c>
      <c r="F11377" s="8" t="n">
        <f aca="false">IF(D11377&gt;=$B$4,1,0)</f>
        <v>0</v>
      </c>
      <c r="G11377" s="8" t="str">
        <f aca="false">IF(AND(E11377=1,F11377=1),"Both pay",IF(F11377=1,"Missed",IF(E11377=1,"False trigger","Neither")))</f>
        <v>Neither</v>
      </c>
    </row>
    <row r="11378" customFormat="false" ht="15" hidden="false" customHeight="false" outlineLevel="0" collapsed="false">
      <c r="A11378" s="8" t="n">
        <v>1033</v>
      </c>
      <c r="B11378" s="8" t="s">
        <v>344</v>
      </c>
      <c r="C11378" s="13" t="n">
        <v>0.652441134995616</v>
      </c>
      <c r="D11378" s="13" t="n">
        <v>0.346249999999998</v>
      </c>
      <c r="E11378" s="8" t="n">
        <f aca="false">IF(C11378&gt;=$B$4,1,0)</f>
        <v>0</v>
      </c>
      <c r="F11378" s="8" t="n">
        <f aca="false">IF(D11378&gt;=$B$4,1,0)</f>
        <v>0</v>
      </c>
      <c r="G11378" s="8" t="str">
        <f aca="false">IF(AND(E11378=1,F11378=1),"Both pay",IF(F11378=1,"Missed",IF(E11378=1,"False trigger","Neither")))</f>
        <v>Neither</v>
      </c>
    </row>
    <row r="11379" customFormat="false" ht="15" hidden="false" customHeight="false" outlineLevel="0" collapsed="false">
      <c r="A11379" s="8" t="n">
        <v>1034</v>
      </c>
      <c r="B11379" s="8" t="s">
        <v>344</v>
      </c>
      <c r="C11379" s="13" t="n">
        <v>0.496382381990919</v>
      </c>
      <c r="D11379" s="13" t="n">
        <v>0.576875000000001</v>
      </c>
      <c r="E11379" s="8" t="n">
        <f aca="false">IF(C11379&gt;=$B$4,1,0)</f>
        <v>0</v>
      </c>
      <c r="F11379" s="8" t="n">
        <f aca="false">IF(D11379&gt;=$B$4,1,0)</f>
        <v>0</v>
      </c>
      <c r="G11379" s="8" t="str">
        <f aca="false">IF(AND(E11379=1,F11379=1),"Both pay",IF(F11379=1,"Missed",IF(E11379=1,"False trigger","Neither")))</f>
        <v>Neither</v>
      </c>
    </row>
    <row r="11380" customFormat="false" ht="15" hidden="false" customHeight="false" outlineLevel="0" collapsed="false">
      <c r="A11380" s="8" t="n">
        <v>1035</v>
      </c>
      <c r="B11380" s="8" t="s">
        <v>344</v>
      </c>
      <c r="C11380" s="13" t="n">
        <v>0.0684977811511764</v>
      </c>
      <c r="D11380" s="13" t="n">
        <v>0.193125000000002</v>
      </c>
      <c r="E11380" s="8" t="n">
        <f aca="false">IF(C11380&gt;=$B$4,1,0)</f>
        <v>0</v>
      </c>
      <c r="F11380" s="8" t="n">
        <f aca="false">IF(D11380&gt;=$B$4,1,0)</f>
        <v>0</v>
      </c>
      <c r="G11380" s="8" t="str">
        <f aca="false">IF(AND(E11380=1,F11380=1),"Both pay",IF(F11380=1,"Missed",IF(E11380=1,"False trigger","Neither")))</f>
        <v>Neither</v>
      </c>
    </row>
    <row r="11381" customFormat="false" ht="15" hidden="false" customHeight="false" outlineLevel="0" collapsed="false">
      <c r="A11381" s="8" t="n">
        <v>1036</v>
      </c>
      <c r="B11381" s="8" t="s">
        <v>344</v>
      </c>
      <c r="C11381" s="13" t="n">
        <v>0.0745906027722114</v>
      </c>
      <c r="D11381" s="13" t="n">
        <v>0.019999999999996</v>
      </c>
      <c r="E11381" s="8" t="n">
        <f aca="false">IF(C11381&gt;=$B$4,1,0)</f>
        <v>0</v>
      </c>
      <c r="F11381" s="8" t="n">
        <f aca="false">IF(D11381&gt;=$B$4,1,0)</f>
        <v>0</v>
      </c>
      <c r="G11381" s="8" t="str">
        <f aca="false">IF(AND(E11381=1,F11381=1),"Both pay",IF(F11381=1,"Missed",IF(E11381=1,"False trigger","Neither")))</f>
        <v>Neither</v>
      </c>
    </row>
    <row r="11382" customFormat="false" ht="15" hidden="false" customHeight="false" outlineLevel="0" collapsed="false">
      <c r="A11382" s="8" t="n">
        <v>1037</v>
      </c>
      <c r="B11382" s="8" t="s">
        <v>344</v>
      </c>
      <c r="C11382" s="13" t="n">
        <v>0.0543320820460557</v>
      </c>
      <c r="D11382" s="13" t="n">
        <v>0.0025000000000012</v>
      </c>
      <c r="E11382" s="8" t="n">
        <f aca="false">IF(C11382&gt;=$B$4,1,0)</f>
        <v>0</v>
      </c>
      <c r="F11382" s="8" t="n">
        <f aca="false">IF(D11382&gt;=$B$4,1,0)</f>
        <v>0</v>
      </c>
      <c r="G11382" s="8" t="str">
        <f aca="false">IF(AND(E11382=1,F11382=1),"Both pay",IF(F11382=1,"Missed",IF(E11382=1,"False trigger","Neither")))</f>
        <v>Neither</v>
      </c>
    </row>
    <row r="11383" customFormat="false" ht="15" hidden="false" customHeight="false" outlineLevel="0" collapsed="false">
      <c r="A11383" s="8" t="n">
        <v>1038</v>
      </c>
      <c r="B11383" s="8" t="s">
        <v>344</v>
      </c>
      <c r="C11383" s="13" t="n">
        <v>0.0120801882029546</v>
      </c>
      <c r="D11383" s="13" t="n">
        <v>0.0062500000000014</v>
      </c>
      <c r="E11383" s="8" t="n">
        <f aca="false">IF(C11383&gt;=$B$4,1,0)</f>
        <v>0</v>
      </c>
      <c r="F11383" s="8" t="n">
        <f aca="false">IF(D11383&gt;=$B$4,1,0)</f>
        <v>0</v>
      </c>
      <c r="G11383" s="8" t="str">
        <f aca="false">IF(AND(E11383=1,F11383=1),"Both pay",IF(F11383=1,"Missed",IF(E11383=1,"False trigger","Neither")))</f>
        <v>Neither</v>
      </c>
    </row>
    <row r="11384" customFormat="false" ht="15" hidden="false" customHeight="false" outlineLevel="0" collapsed="false">
      <c r="A11384" s="8" t="n">
        <v>1039</v>
      </c>
      <c r="B11384" s="8" t="s">
        <v>344</v>
      </c>
      <c r="C11384" s="13" t="n">
        <v>0.0926780653937342</v>
      </c>
      <c r="D11384" s="13" t="n">
        <v>0.0818749999999965</v>
      </c>
      <c r="E11384" s="8" t="n">
        <f aca="false">IF(C11384&gt;=$B$4,1,0)</f>
        <v>0</v>
      </c>
      <c r="F11384" s="8" t="n">
        <f aca="false">IF(D11384&gt;=$B$4,1,0)</f>
        <v>0</v>
      </c>
      <c r="G11384" s="8" t="str">
        <f aca="false">IF(AND(E11384=1,F11384=1),"Both pay",IF(F11384=1,"Missed",IF(E11384=1,"False trigger","Neither")))</f>
        <v>Neither</v>
      </c>
    </row>
    <row r="11385" customFormat="false" ht="15" hidden="false" customHeight="false" outlineLevel="0" collapsed="false">
      <c r="A11385" s="8" t="n">
        <v>1040</v>
      </c>
      <c r="B11385" s="8" t="s">
        <v>344</v>
      </c>
      <c r="C11385" s="13" t="n">
        <v>0.0020224670131341</v>
      </c>
      <c r="D11385" s="13" t="n">
        <v>0.203750000000007</v>
      </c>
      <c r="E11385" s="8" t="n">
        <f aca="false">IF(C11385&gt;=$B$4,1,0)</f>
        <v>0</v>
      </c>
      <c r="F11385" s="8" t="n">
        <f aca="false">IF(D11385&gt;=$B$4,1,0)</f>
        <v>0</v>
      </c>
      <c r="G11385" s="8" t="str">
        <f aca="false">IF(AND(E11385=1,F11385=1),"Both pay",IF(F11385=1,"Missed",IF(E11385=1,"False trigger","Neither")))</f>
        <v>Neither</v>
      </c>
    </row>
    <row r="11386" customFormat="false" ht="15" hidden="false" customHeight="false" outlineLevel="0" collapsed="false">
      <c r="A11386" s="8" t="n">
        <v>1041</v>
      </c>
      <c r="B11386" s="8" t="s">
        <v>344</v>
      </c>
      <c r="C11386" s="13" t="n">
        <v>0.0065903209752846</v>
      </c>
      <c r="D11386" s="13" t="n">
        <v>0.178125000000001</v>
      </c>
      <c r="E11386" s="8" t="n">
        <f aca="false">IF(C11386&gt;=$B$4,1,0)</f>
        <v>0</v>
      </c>
      <c r="F11386" s="8" t="n">
        <f aca="false">IF(D11386&gt;=$B$4,1,0)</f>
        <v>0</v>
      </c>
      <c r="G11386" s="8" t="str">
        <f aca="false">IF(AND(E11386=1,F11386=1),"Both pay",IF(F11386=1,"Missed",IF(E11386=1,"False trigger","Neither")))</f>
        <v>Neither</v>
      </c>
    </row>
    <row r="11387" customFormat="false" ht="15" hidden="false" customHeight="false" outlineLevel="0" collapsed="false">
      <c r="A11387" s="8" t="n">
        <v>1042</v>
      </c>
      <c r="B11387" s="8" t="s">
        <v>344</v>
      </c>
      <c r="C11387" s="13" t="n">
        <v>0.0128594102107513</v>
      </c>
      <c r="D11387" s="13" t="n">
        <v>0.131250000000001</v>
      </c>
      <c r="E11387" s="8" t="n">
        <f aca="false">IF(C11387&gt;=$B$4,1,0)</f>
        <v>0</v>
      </c>
      <c r="F11387" s="8" t="n">
        <f aca="false">IF(D11387&gt;=$B$4,1,0)</f>
        <v>0</v>
      </c>
      <c r="G11387" s="8" t="str">
        <f aca="false">IF(AND(E11387=1,F11387=1),"Both pay",IF(F11387=1,"Missed",IF(E11387=1,"False trigger","Neither")))</f>
        <v>Neither</v>
      </c>
    </row>
    <row r="11388" customFormat="false" ht="15" hidden="false" customHeight="false" outlineLevel="0" collapsed="false">
      <c r="A11388" s="8" t="n">
        <v>1043</v>
      </c>
      <c r="B11388" s="8" t="s">
        <v>344</v>
      </c>
      <c r="C11388" s="13" t="n">
        <v>0.092352402892061</v>
      </c>
      <c r="D11388" s="13" t="n">
        <v>0.0812499999999971</v>
      </c>
      <c r="E11388" s="8" t="n">
        <f aca="false">IF(C11388&gt;=$B$4,1,0)</f>
        <v>0</v>
      </c>
      <c r="F11388" s="8" t="n">
        <f aca="false">IF(D11388&gt;=$B$4,1,0)</f>
        <v>0</v>
      </c>
      <c r="G11388" s="8" t="str">
        <f aca="false">IF(AND(E11388=1,F11388=1),"Both pay",IF(F11388=1,"Missed",IF(E11388=1,"False trigger","Neither")))</f>
        <v>Neither</v>
      </c>
    </row>
    <row r="11389" customFormat="false" ht="15" hidden="false" customHeight="false" outlineLevel="0" collapsed="false">
      <c r="A11389" s="8" t="n">
        <v>1044</v>
      </c>
      <c r="B11389" s="8" t="s">
        <v>344</v>
      </c>
      <c r="C11389" s="13" t="n">
        <v>0.120023272899203</v>
      </c>
      <c r="D11389" s="13" t="n">
        <v>0.183750000000003</v>
      </c>
      <c r="E11389" s="8" t="n">
        <f aca="false">IF(C11389&gt;=$B$4,1,0)</f>
        <v>0</v>
      </c>
      <c r="F11389" s="8" t="n">
        <f aca="false">IF(D11389&gt;=$B$4,1,0)</f>
        <v>0</v>
      </c>
      <c r="G11389" s="8" t="str">
        <f aca="false">IF(AND(E11389=1,F11389=1),"Both pay",IF(F11389=1,"Missed",IF(E11389=1,"False trigger","Neither")))</f>
        <v>Neither</v>
      </c>
    </row>
    <row r="11390" customFormat="false" ht="15" hidden="false" customHeight="false" outlineLevel="0" collapsed="false">
      <c r="A11390" s="8" t="n">
        <v>1045</v>
      </c>
      <c r="B11390" s="8" t="s">
        <v>344</v>
      </c>
      <c r="C11390" s="13" t="n">
        <v>0.061392939370048</v>
      </c>
      <c r="D11390" s="13" t="n">
        <v>0.366250000000001</v>
      </c>
      <c r="E11390" s="8" t="n">
        <f aca="false">IF(C11390&gt;=$B$4,1,0)</f>
        <v>0</v>
      </c>
      <c r="F11390" s="8" t="n">
        <f aca="false">IF(D11390&gt;=$B$4,1,0)</f>
        <v>0</v>
      </c>
      <c r="G11390" s="8" t="str">
        <f aca="false">IF(AND(E11390=1,F11390=1),"Both pay",IF(F11390=1,"Missed",IF(E11390=1,"False trigger","Neither")))</f>
        <v>Neither</v>
      </c>
    </row>
    <row r="11391" customFormat="false" ht="15" hidden="false" customHeight="false" outlineLevel="0" collapsed="false">
      <c r="A11391" s="8" t="n">
        <v>1046</v>
      </c>
      <c r="B11391" s="8" t="s">
        <v>344</v>
      </c>
      <c r="C11391" s="13" t="n">
        <v>0.0543560213302747</v>
      </c>
      <c r="D11391" s="13" t="n">
        <v>0.338124999999998</v>
      </c>
      <c r="E11391" s="8" t="n">
        <f aca="false">IF(C11391&gt;=$B$4,1,0)</f>
        <v>0</v>
      </c>
      <c r="F11391" s="8" t="n">
        <f aca="false">IF(D11391&gt;=$B$4,1,0)</f>
        <v>0</v>
      </c>
      <c r="G11391" s="8" t="str">
        <f aca="false">IF(AND(E11391=1,F11391=1),"Both pay",IF(F11391=1,"Missed",IF(E11391=1,"False trigger","Neither")))</f>
        <v>Neither</v>
      </c>
    </row>
    <row r="11392" customFormat="false" ht="15" hidden="false" customHeight="false" outlineLevel="0" collapsed="false">
      <c r="A11392" s="8" t="n">
        <v>1047</v>
      </c>
      <c r="B11392" s="8" t="s">
        <v>344</v>
      </c>
      <c r="C11392" s="13" t="n">
        <v>0.0228231783367256</v>
      </c>
      <c r="D11392" s="13" t="n">
        <v>0.423124999999999</v>
      </c>
      <c r="E11392" s="8" t="n">
        <f aca="false">IF(C11392&gt;=$B$4,1,0)</f>
        <v>0</v>
      </c>
      <c r="F11392" s="8" t="n">
        <f aca="false">IF(D11392&gt;=$B$4,1,0)</f>
        <v>0</v>
      </c>
      <c r="G11392" s="8" t="str">
        <f aca="false">IF(AND(E11392=1,F11392=1),"Both pay",IF(F11392=1,"Missed",IF(E11392=1,"False trigger","Neither")))</f>
        <v>Neither</v>
      </c>
    </row>
    <row r="11393" customFormat="false" ht="15" hidden="false" customHeight="false" outlineLevel="0" collapsed="false">
      <c r="A11393" s="8" t="n">
        <v>1048</v>
      </c>
      <c r="B11393" s="8" t="s">
        <v>344</v>
      </c>
      <c r="C11393" s="13" t="n">
        <v>0.0689908945250863</v>
      </c>
      <c r="D11393" s="13" t="n">
        <v>0.585000000000001</v>
      </c>
      <c r="E11393" s="8" t="n">
        <f aca="false">IF(C11393&gt;=$B$4,1,0)</f>
        <v>0</v>
      </c>
      <c r="F11393" s="8" t="n">
        <f aca="false">IF(D11393&gt;=$B$4,1,0)</f>
        <v>0</v>
      </c>
      <c r="G11393" s="8" t="str">
        <f aca="false">IF(AND(E11393=1,F11393=1),"Both pay",IF(F11393=1,"Missed",IF(E11393=1,"False trigger","Neither")))</f>
        <v>Neither</v>
      </c>
    </row>
    <row r="11394" customFormat="false" ht="15" hidden="false" customHeight="false" outlineLevel="0" collapsed="false">
      <c r="A11394" s="8" t="n">
        <v>1049</v>
      </c>
      <c r="B11394" s="8" t="s">
        <v>344</v>
      </c>
      <c r="C11394" s="13" t="n">
        <v>0.10381619074149</v>
      </c>
      <c r="D11394" s="13" t="n">
        <v>0.570625</v>
      </c>
      <c r="E11394" s="8" t="n">
        <f aca="false">IF(C11394&gt;=$B$4,1,0)</f>
        <v>0</v>
      </c>
      <c r="F11394" s="8" t="n">
        <f aca="false">IF(D11394&gt;=$B$4,1,0)</f>
        <v>0</v>
      </c>
      <c r="G11394" s="8" t="str">
        <f aca="false">IF(AND(E11394=1,F11394=1),"Both pay",IF(F11394=1,"Missed",IF(E11394=1,"False trigger","Neither")))</f>
        <v>Neither</v>
      </c>
    </row>
    <row r="11395" customFormat="false" ht="15" hidden="false" customHeight="false" outlineLevel="0" collapsed="false">
      <c r="A11395" s="8" t="n">
        <v>1052</v>
      </c>
      <c r="B11395" s="8" t="s">
        <v>344</v>
      </c>
      <c r="C11395" s="13" t="n">
        <v>0.0693452868082147</v>
      </c>
      <c r="D11395" s="13" t="n">
        <v>0.361875000000005</v>
      </c>
      <c r="E11395" s="8" t="n">
        <f aca="false">IF(C11395&gt;=$B$4,1,0)</f>
        <v>0</v>
      </c>
      <c r="F11395" s="8" t="n">
        <f aca="false">IF(D11395&gt;=$B$4,1,0)</f>
        <v>0</v>
      </c>
      <c r="G11395" s="8" t="str">
        <f aca="false">IF(AND(E11395=1,F11395=1),"Both pay",IF(F11395=1,"Missed",IF(E11395=1,"False trigger","Neither")))</f>
        <v>Neither</v>
      </c>
    </row>
    <row r="11396" customFormat="false" ht="15" hidden="false" customHeight="false" outlineLevel="0" collapsed="false">
      <c r="A11396" s="8" t="n">
        <v>1053</v>
      </c>
      <c r="B11396" s="8" t="s">
        <v>344</v>
      </c>
      <c r="C11396" s="13" t="n">
        <v>0.0287565611920115</v>
      </c>
      <c r="D11396" s="13" t="n">
        <v>0.574375000000003</v>
      </c>
      <c r="E11396" s="8" t="n">
        <f aca="false">IF(C11396&gt;=$B$4,1,0)</f>
        <v>0</v>
      </c>
      <c r="F11396" s="8" t="n">
        <f aca="false">IF(D11396&gt;=$B$4,1,0)</f>
        <v>0</v>
      </c>
      <c r="G11396" s="8" t="str">
        <f aca="false">IF(AND(E11396=1,F11396=1),"Both pay",IF(F11396=1,"Missed",IF(E11396=1,"False trigger","Neither")))</f>
        <v>Neither</v>
      </c>
    </row>
    <row r="11397" customFormat="false" ht="15" hidden="false" customHeight="false" outlineLevel="0" collapsed="false">
      <c r="A11397" s="8" t="n">
        <v>1054</v>
      </c>
      <c r="B11397" s="8" t="s">
        <v>344</v>
      </c>
      <c r="C11397" s="13" t="n">
        <v>0.0365001825521602</v>
      </c>
      <c r="D11397" s="13" t="n">
        <v>0.814374999999998</v>
      </c>
      <c r="E11397" s="8" t="n">
        <f aca="false">IF(C11397&gt;=$B$4,1,0)</f>
        <v>0</v>
      </c>
      <c r="F11397" s="8" t="n">
        <f aca="false">IF(D11397&gt;=$B$4,1,0)</f>
        <v>0</v>
      </c>
      <c r="G11397" s="8" t="str">
        <f aca="false">IF(AND(E11397=1,F11397=1),"Both pay",IF(F11397=1,"Missed",IF(E11397=1,"False trigger","Neither")))</f>
        <v>Neither</v>
      </c>
    </row>
    <row r="11398" customFormat="false" ht="15" hidden="false" customHeight="false" outlineLevel="0" collapsed="false">
      <c r="A11398" s="8" t="n">
        <v>1055</v>
      </c>
      <c r="B11398" s="8" t="s">
        <v>344</v>
      </c>
      <c r="C11398" s="13" t="n">
        <v>0.0640245077128582</v>
      </c>
      <c r="D11398" s="13" t="n">
        <v>0.785624999999996</v>
      </c>
      <c r="E11398" s="8" t="n">
        <f aca="false">IF(C11398&gt;=$B$4,1,0)</f>
        <v>0</v>
      </c>
      <c r="F11398" s="8" t="n">
        <f aca="false">IF(D11398&gt;=$B$4,1,0)</f>
        <v>0</v>
      </c>
      <c r="G11398" s="8" t="str">
        <f aca="false">IF(AND(E11398=1,F11398=1),"Both pay",IF(F11398=1,"Missed",IF(E11398=1,"False trigger","Neither")))</f>
        <v>Neither</v>
      </c>
    </row>
    <row r="11399" customFormat="false" ht="15" hidden="false" customHeight="false" outlineLevel="0" collapsed="false">
      <c r="A11399" s="8" t="n">
        <v>1056</v>
      </c>
      <c r="B11399" s="8" t="s">
        <v>344</v>
      </c>
      <c r="C11399" s="13" t="n">
        <v>0.0514233434228543</v>
      </c>
      <c r="D11399" s="13" t="n">
        <v>0.440624999999997</v>
      </c>
      <c r="E11399" s="8" t="n">
        <f aca="false">IF(C11399&gt;=$B$4,1,0)</f>
        <v>0</v>
      </c>
      <c r="F11399" s="8" t="n">
        <f aca="false">IF(D11399&gt;=$B$4,1,0)</f>
        <v>0</v>
      </c>
      <c r="G11399" s="8" t="str">
        <f aca="false">IF(AND(E11399=1,F11399=1),"Both pay",IF(F11399=1,"Missed",IF(E11399=1,"False trigger","Neither")))</f>
        <v>Neither</v>
      </c>
    </row>
    <row r="11400" customFormat="false" ht="15" hidden="false" customHeight="false" outlineLevel="0" collapsed="false">
      <c r="A11400" s="8" t="n">
        <v>1057</v>
      </c>
      <c r="B11400" s="8" t="s">
        <v>344</v>
      </c>
      <c r="C11400" s="13" t="n">
        <v>0.0228999102513682</v>
      </c>
      <c r="D11400" s="13" t="n">
        <v>0.258125000000007</v>
      </c>
      <c r="E11400" s="8" t="n">
        <f aca="false">IF(C11400&gt;=$B$4,1,0)</f>
        <v>0</v>
      </c>
      <c r="F11400" s="8" t="n">
        <f aca="false">IF(D11400&gt;=$B$4,1,0)</f>
        <v>0</v>
      </c>
      <c r="G11400" s="8" t="str">
        <f aca="false">IF(AND(E11400=1,F11400=1),"Both pay",IF(F11400=1,"Missed",IF(E11400=1,"False trigger","Neither")))</f>
        <v>Neither</v>
      </c>
    </row>
    <row r="11401" customFormat="false" ht="15" hidden="false" customHeight="false" outlineLevel="0" collapsed="false">
      <c r="A11401" s="8" t="n">
        <v>1058</v>
      </c>
      <c r="B11401" s="8" t="s">
        <v>344</v>
      </c>
      <c r="C11401" s="13" t="n">
        <v>0.0015259306262578</v>
      </c>
      <c r="D11401" s="13" t="n">
        <v>0.132500000000007</v>
      </c>
      <c r="E11401" s="8" t="n">
        <f aca="false">IF(C11401&gt;=$B$4,1,0)</f>
        <v>0</v>
      </c>
      <c r="F11401" s="8" t="n">
        <f aca="false">IF(D11401&gt;=$B$4,1,0)</f>
        <v>0</v>
      </c>
      <c r="G11401" s="8" t="str">
        <f aca="false">IF(AND(E11401=1,F11401=1),"Both pay",IF(F11401=1,"Missed",IF(E11401=1,"False trigger","Neither")))</f>
        <v>Neither</v>
      </c>
    </row>
    <row r="11402" customFormat="false" ht="15" hidden="false" customHeight="false" outlineLevel="0" collapsed="false">
      <c r="A11402" s="8" t="n">
        <v>1059</v>
      </c>
      <c r="B11402" s="8" t="s">
        <v>344</v>
      </c>
      <c r="C11402" s="13" t="n">
        <v>0.0064375073014844</v>
      </c>
      <c r="D11402" s="13" t="n">
        <v>0.0531250000000085</v>
      </c>
      <c r="E11402" s="8" t="n">
        <f aca="false">IF(C11402&gt;=$B$4,1,0)</f>
        <v>0</v>
      </c>
      <c r="F11402" s="8" t="n">
        <f aca="false">IF(D11402&gt;=$B$4,1,0)</f>
        <v>0</v>
      </c>
      <c r="G11402" s="8" t="str">
        <f aca="false">IF(AND(E11402=1,F11402=1),"Both pay",IF(F11402=1,"Missed",IF(E11402=1,"False trigger","Neither")))</f>
        <v>Neither</v>
      </c>
    </row>
    <row r="11403" customFormat="false" ht="15" hidden="false" customHeight="false" outlineLevel="0" collapsed="false">
      <c r="A11403" s="8" t="n">
        <v>1060</v>
      </c>
      <c r="B11403" s="8" t="s">
        <v>344</v>
      </c>
      <c r="C11403" s="13" t="n">
        <v>0.0460330900025951</v>
      </c>
      <c r="D11403" s="13" t="n">
        <v>0.0143750000000011</v>
      </c>
      <c r="E11403" s="8" t="n">
        <f aca="false">IF(C11403&gt;=$B$4,1,0)</f>
        <v>0</v>
      </c>
      <c r="F11403" s="8" t="n">
        <f aca="false">IF(D11403&gt;=$B$4,1,0)</f>
        <v>0</v>
      </c>
      <c r="G11403" s="8" t="str">
        <f aca="false">IF(AND(E11403=1,F11403=1),"Both pay",IF(F11403=1,"Missed",IF(E11403=1,"False trigger","Neither")))</f>
        <v>Neither</v>
      </c>
    </row>
    <row r="11404" customFormat="false" ht="15" hidden="false" customHeight="false" outlineLevel="0" collapsed="false">
      <c r="A11404" s="8" t="n">
        <v>1061</v>
      </c>
      <c r="B11404" s="8" t="s">
        <v>344</v>
      </c>
      <c r="C11404" s="13" t="n">
        <v>0.0457099581370385</v>
      </c>
      <c r="D11404" s="13" t="n">
        <v>0.0012499999999988</v>
      </c>
      <c r="E11404" s="8" t="n">
        <f aca="false">IF(C11404&gt;=$B$4,1,0)</f>
        <v>0</v>
      </c>
      <c r="F11404" s="8" t="n">
        <f aca="false">IF(D11404&gt;=$B$4,1,0)</f>
        <v>0</v>
      </c>
      <c r="G11404" s="8" t="str">
        <f aca="false">IF(AND(E11404=1,F11404=1),"Both pay",IF(F11404=1,"Missed",IF(E11404=1,"False trigger","Neither")))</f>
        <v>Neither</v>
      </c>
    </row>
    <row r="11405" customFormat="false" ht="15" hidden="false" customHeight="false" outlineLevel="0" collapsed="false">
      <c r="A11405" s="8" t="n">
        <v>1062</v>
      </c>
      <c r="B11405" s="8" t="s">
        <v>344</v>
      </c>
      <c r="C11405" s="13" t="n">
        <v>0.0885963158856526</v>
      </c>
      <c r="D11405" s="13" t="n">
        <v>0.0118750000000034</v>
      </c>
      <c r="E11405" s="8" t="n">
        <f aca="false">IF(C11405&gt;=$B$4,1,0)</f>
        <v>0</v>
      </c>
      <c r="F11405" s="8" t="n">
        <f aca="false">IF(D11405&gt;=$B$4,1,0)</f>
        <v>0</v>
      </c>
      <c r="G11405" s="8" t="str">
        <f aca="false">IF(AND(E11405=1,F11405=1),"Both pay",IF(F11405=1,"Missed",IF(E11405=1,"False trigger","Neither")))</f>
        <v>Neither</v>
      </c>
    </row>
    <row r="11406" customFormat="false" ht="15" hidden="false" customHeight="false" outlineLevel="0" collapsed="false">
      <c r="A11406" s="8" t="n">
        <v>1063</v>
      </c>
      <c r="B11406" s="8" t="s">
        <v>344</v>
      </c>
      <c r="C11406" s="13" t="n">
        <v>0.537065503308071</v>
      </c>
      <c r="D11406" s="13" t="n">
        <v>0.0162500000000136</v>
      </c>
      <c r="E11406" s="8" t="n">
        <f aca="false">IF(C11406&gt;=$B$4,1,0)</f>
        <v>0</v>
      </c>
      <c r="F11406" s="8" t="n">
        <f aca="false">IF(D11406&gt;=$B$4,1,0)</f>
        <v>0</v>
      </c>
      <c r="G11406" s="8" t="str">
        <f aca="false">IF(AND(E11406=1,F11406=1),"Both pay",IF(F11406=1,"Missed",IF(E11406=1,"False trigger","Neither")))</f>
        <v>Neither</v>
      </c>
    </row>
    <row r="11407" customFormat="false" ht="15" hidden="false" customHeight="false" outlineLevel="0" collapsed="false">
      <c r="A11407" s="8" t="n">
        <v>1064</v>
      </c>
      <c r="B11407" s="8" t="s">
        <v>344</v>
      </c>
      <c r="C11407" s="13" t="n">
        <v>1.30707014423173</v>
      </c>
      <c r="D11407" s="13" t="n">
        <v>0.0024999999999977</v>
      </c>
      <c r="E11407" s="8" t="n">
        <f aca="false">IF(C11407&gt;=$B$4,1,0)</f>
        <v>0</v>
      </c>
      <c r="F11407" s="8" t="n">
        <f aca="false">IF(D11407&gt;=$B$4,1,0)</f>
        <v>0</v>
      </c>
      <c r="G11407" s="8" t="str">
        <f aca="false">IF(AND(E11407=1,F11407=1),"Both pay",IF(F11407=1,"Missed",IF(E11407=1,"False trigger","Neither")))</f>
        <v>Neither</v>
      </c>
    </row>
    <row r="11408" customFormat="false" ht="15" hidden="false" customHeight="false" outlineLevel="0" collapsed="false">
      <c r="A11408" s="8" t="n">
        <v>1065</v>
      </c>
      <c r="B11408" s="8" t="s">
        <v>344</v>
      </c>
      <c r="C11408" s="13" t="n">
        <v>1.67890757398614</v>
      </c>
      <c r="D11408" s="13" t="n">
        <v>0.0593750000000028</v>
      </c>
      <c r="E11408" s="8" t="n">
        <f aca="false">IF(C11408&gt;=$B$4,1,0)</f>
        <v>0</v>
      </c>
      <c r="F11408" s="8" t="n">
        <f aca="false">IF(D11408&gt;=$B$4,1,0)</f>
        <v>0</v>
      </c>
      <c r="G11408" s="8" t="str">
        <f aca="false">IF(AND(E11408=1,F11408=1),"Both pay",IF(F11408=1,"Missed",IF(E11408=1,"False trigger","Neither")))</f>
        <v>Neither</v>
      </c>
    </row>
    <row r="11409" customFormat="false" ht="15" hidden="false" customHeight="false" outlineLevel="0" collapsed="false">
      <c r="A11409" s="8" t="n">
        <v>1066</v>
      </c>
      <c r="B11409" s="8" t="s">
        <v>344</v>
      </c>
      <c r="C11409" s="13" t="n">
        <v>1.05625610969146</v>
      </c>
      <c r="D11409" s="13" t="n">
        <v>0.0618750000000005</v>
      </c>
      <c r="E11409" s="8" t="n">
        <f aca="false">IF(C11409&gt;=$B$4,1,0)</f>
        <v>0</v>
      </c>
      <c r="F11409" s="8" t="n">
        <f aca="false">IF(D11409&gt;=$B$4,1,0)</f>
        <v>0</v>
      </c>
      <c r="G11409" s="8" t="str">
        <f aca="false">IF(AND(E11409=1,F11409=1),"Both pay",IF(F11409=1,"Missed",IF(E11409=1,"False trigger","Neither")))</f>
        <v>Neither</v>
      </c>
    </row>
    <row r="11410" customFormat="false" ht="15" hidden="false" customHeight="false" outlineLevel="0" collapsed="false">
      <c r="A11410" s="8" t="n">
        <v>1068</v>
      </c>
      <c r="B11410" s="8" t="s">
        <v>344</v>
      </c>
      <c r="C11410" s="13" t="n">
        <v>0.285900834816587</v>
      </c>
      <c r="D11410" s="13" t="n">
        <v>0.0062499999999943</v>
      </c>
      <c r="E11410" s="8" t="n">
        <f aca="false">IF(C11410&gt;=$B$4,1,0)</f>
        <v>0</v>
      </c>
      <c r="F11410" s="8" t="n">
        <f aca="false">IF(D11410&gt;=$B$4,1,0)</f>
        <v>0</v>
      </c>
      <c r="G11410" s="8" t="str">
        <f aca="false">IF(AND(E11410=1,F11410=1),"Both pay",IF(F11410=1,"Missed",IF(E11410=1,"False trigger","Neither")))</f>
        <v>Neither</v>
      </c>
    </row>
    <row r="11411" customFormat="false" ht="15" hidden="false" customHeight="false" outlineLevel="0" collapsed="false">
      <c r="A11411" s="8" t="n">
        <v>1069</v>
      </c>
      <c r="B11411" s="8" t="s">
        <v>344</v>
      </c>
      <c r="C11411" s="13" t="n">
        <v>0.106180588752295</v>
      </c>
      <c r="D11411" s="13" t="n">
        <v>0.114374999999995</v>
      </c>
      <c r="E11411" s="8" t="n">
        <f aca="false">IF(C11411&gt;=$B$4,1,0)</f>
        <v>0</v>
      </c>
      <c r="F11411" s="8" t="n">
        <f aca="false">IF(D11411&gt;=$B$4,1,0)</f>
        <v>0</v>
      </c>
      <c r="G11411" s="8" t="str">
        <f aca="false">IF(AND(E11411=1,F11411=1),"Both pay",IF(F11411=1,"Missed",IF(E11411=1,"False trigger","Neither")))</f>
        <v>Neither</v>
      </c>
    </row>
    <row r="11412" customFormat="false" ht="15" hidden="false" customHeight="false" outlineLevel="0" collapsed="false">
      <c r="A11412" s="8" t="n">
        <v>1070</v>
      </c>
      <c r="B11412" s="8" t="s">
        <v>344</v>
      </c>
      <c r="C11412" s="13" t="n">
        <v>0.0599844537320137</v>
      </c>
      <c r="D11412" s="13" t="n">
        <v>0.746875000000003</v>
      </c>
      <c r="E11412" s="8" t="n">
        <f aca="false">IF(C11412&gt;=$B$4,1,0)</f>
        <v>0</v>
      </c>
      <c r="F11412" s="8" t="n">
        <f aca="false">IF(D11412&gt;=$B$4,1,0)</f>
        <v>0</v>
      </c>
      <c r="G11412" s="8" t="str">
        <f aca="false">IF(AND(E11412=1,F11412=1),"Both pay",IF(F11412=1,"Missed",IF(E11412=1,"False trigger","Neither")))</f>
        <v>Neither</v>
      </c>
    </row>
    <row r="11413" customFormat="false" ht="15" hidden="false" customHeight="false" outlineLevel="0" collapsed="false">
      <c r="A11413" s="8" t="n">
        <v>1071</v>
      </c>
      <c r="B11413" s="8" t="s">
        <v>344</v>
      </c>
      <c r="C11413" s="13" t="n">
        <v>0.309175077692217</v>
      </c>
      <c r="D11413" s="13" t="n">
        <v>2.755</v>
      </c>
      <c r="E11413" s="8" t="n">
        <f aca="false">IF(C11413&gt;=$B$4,1,0)</f>
        <v>0</v>
      </c>
      <c r="F11413" s="8" t="n">
        <f aca="false">IF(D11413&gt;=$B$4,1,0)</f>
        <v>0</v>
      </c>
      <c r="G11413" s="8" t="str">
        <f aca="false">IF(AND(E11413=1,F11413=1),"Both pay",IF(F11413=1,"Missed",IF(E11413=1,"False trigger","Neither")))</f>
        <v>Neither</v>
      </c>
    </row>
    <row r="11414" customFormat="false" ht="15" hidden="false" customHeight="false" outlineLevel="0" collapsed="false">
      <c r="A11414" s="8" t="n">
        <v>1072</v>
      </c>
      <c r="B11414" s="8" t="s">
        <v>344</v>
      </c>
      <c r="C11414" s="13" t="n">
        <v>0.918873735972468</v>
      </c>
      <c r="D11414" s="13" t="n">
        <v>3.769375</v>
      </c>
      <c r="E11414" s="8" t="n">
        <f aca="false">IF(C11414&gt;=$B$4,1,0)</f>
        <v>0</v>
      </c>
      <c r="F11414" s="8" t="n">
        <f aca="false">IF(D11414&gt;=$B$4,1,0)</f>
        <v>0</v>
      </c>
      <c r="G11414" s="8" t="str">
        <f aca="false">IF(AND(E11414=1,F11414=1),"Both pay",IF(F11414=1,"Missed",IF(E11414=1,"False trigger","Neither")))</f>
        <v>Neither</v>
      </c>
    </row>
    <row r="11415" customFormat="false" ht="15" hidden="false" customHeight="false" outlineLevel="0" collapsed="false">
      <c r="A11415" s="8" t="n">
        <v>1073</v>
      </c>
      <c r="B11415" s="8" t="s">
        <v>344</v>
      </c>
      <c r="C11415" s="13" t="n">
        <v>2.32931099872791</v>
      </c>
      <c r="D11415" s="13" t="n">
        <v>5.42625</v>
      </c>
      <c r="E11415" s="8" t="n">
        <f aca="false">IF(C11415&gt;=$B$4,1,0)</f>
        <v>0</v>
      </c>
      <c r="F11415" s="8" t="n">
        <f aca="false">IF(D11415&gt;=$B$4,1,0)</f>
        <v>0</v>
      </c>
      <c r="G11415" s="8" t="str">
        <f aca="false">IF(AND(E11415=1,F11415=1),"Both pay",IF(F11415=1,"Missed",IF(E11415=1,"False trigger","Neither")))</f>
        <v>Neither</v>
      </c>
    </row>
    <row r="11416" customFormat="false" ht="15" hidden="false" customHeight="false" outlineLevel="0" collapsed="false">
      <c r="A11416" s="8" t="n">
        <v>1074</v>
      </c>
      <c r="B11416" s="8" t="s">
        <v>344</v>
      </c>
      <c r="C11416" s="13" t="n">
        <v>2.18947442342855</v>
      </c>
      <c r="D11416" s="13" t="n">
        <v>6.246875</v>
      </c>
      <c r="E11416" s="8" t="n">
        <f aca="false">IF(C11416&gt;=$B$4,1,0)</f>
        <v>0</v>
      </c>
      <c r="F11416" s="8" t="n">
        <f aca="false">IF(D11416&gt;=$B$4,1,0)</f>
        <v>0</v>
      </c>
      <c r="G11416" s="8" t="str">
        <f aca="false">IF(AND(E11416=1,F11416=1),"Both pay",IF(F11416=1,"Missed",IF(E11416=1,"False trigger","Neither")))</f>
        <v>Neither</v>
      </c>
    </row>
    <row r="11417" customFormat="false" ht="15" hidden="false" customHeight="false" outlineLevel="0" collapsed="false">
      <c r="A11417" s="8" t="n">
        <v>1075</v>
      </c>
      <c r="B11417" s="8" t="s">
        <v>344</v>
      </c>
      <c r="C11417" s="13" t="n">
        <v>2.28267897508761</v>
      </c>
      <c r="D11417" s="13" t="n">
        <v>1.605625</v>
      </c>
      <c r="E11417" s="8" t="n">
        <f aca="false">IF(C11417&gt;=$B$4,1,0)</f>
        <v>0</v>
      </c>
      <c r="F11417" s="8" t="n">
        <f aca="false">IF(D11417&gt;=$B$4,1,0)</f>
        <v>0</v>
      </c>
      <c r="G11417" s="8" t="str">
        <f aca="false">IF(AND(E11417=1,F11417=1),"Both pay",IF(F11417=1,"Missed",IF(E11417=1,"False trigger","Neither")))</f>
        <v>Neither</v>
      </c>
    </row>
    <row r="11418" customFormat="false" ht="15" hidden="false" customHeight="false" outlineLevel="0" collapsed="false">
      <c r="A11418" s="8" t="n">
        <v>1076</v>
      </c>
      <c r="B11418" s="8" t="s">
        <v>344</v>
      </c>
      <c r="C11418" s="13" t="n">
        <v>2.14784175642485</v>
      </c>
      <c r="D11418" s="13" t="n">
        <v>0.208749999999998</v>
      </c>
      <c r="E11418" s="8" t="n">
        <f aca="false">IF(C11418&gt;=$B$4,1,0)</f>
        <v>0</v>
      </c>
      <c r="F11418" s="8" t="n">
        <f aca="false">IF(D11418&gt;=$B$4,1,0)</f>
        <v>0</v>
      </c>
      <c r="G11418" s="8" t="str">
        <f aca="false">IF(AND(E11418=1,F11418=1),"Both pay",IF(F11418=1,"Missed",IF(E11418=1,"False trigger","Neither")))</f>
        <v>Neither</v>
      </c>
    </row>
    <row r="11419" customFormat="false" ht="15" hidden="false" customHeight="false" outlineLevel="0" collapsed="false">
      <c r="A11419" s="8" t="n">
        <v>1083</v>
      </c>
      <c r="B11419" s="8" t="s">
        <v>344</v>
      </c>
      <c r="C11419" s="13" t="n">
        <v>0.511259434271203</v>
      </c>
      <c r="D11419" s="13" t="n">
        <v>0.0043749999999995</v>
      </c>
      <c r="E11419" s="8" t="n">
        <f aca="false">IF(C11419&gt;=$B$4,1,0)</f>
        <v>0</v>
      </c>
      <c r="F11419" s="8" t="n">
        <f aca="false">IF(D11419&gt;=$B$4,1,0)</f>
        <v>0</v>
      </c>
      <c r="G11419" s="8" t="str">
        <f aca="false">IF(AND(E11419=1,F11419=1),"Both pay",IF(F11419=1,"Missed",IF(E11419=1,"False trigger","Neither")))</f>
        <v>Neither</v>
      </c>
    </row>
    <row r="11420" customFormat="false" ht="15" hidden="false" customHeight="false" outlineLevel="0" collapsed="false">
      <c r="A11420" s="8" t="n">
        <v>1084</v>
      </c>
      <c r="B11420" s="8" t="s">
        <v>344</v>
      </c>
      <c r="C11420" s="13" t="n">
        <v>0.534059932584029</v>
      </c>
      <c r="D11420" s="13" t="n">
        <v>0.0718749999999985</v>
      </c>
      <c r="E11420" s="8" t="n">
        <f aca="false">IF(C11420&gt;=$B$4,1,0)</f>
        <v>0</v>
      </c>
      <c r="F11420" s="8" t="n">
        <f aca="false">IF(D11420&gt;=$B$4,1,0)</f>
        <v>0</v>
      </c>
      <c r="G11420" s="8" t="str">
        <f aca="false">IF(AND(E11420=1,F11420=1),"Both pay",IF(F11420=1,"Missed",IF(E11420=1,"False trigger","Neither")))</f>
        <v>Neither</v>
      </c>
    </row>
    <row r="11421" customFormat="false" ht="15" hidden="false" customHeight="false" outlineLevel="0" collapsed="false">
      <c r="A11421" s="8" t="n">
        <v>1085</v>
      </c>
      <c r="B11421" s="8" t="s">
        <v>344</v>
      </c>
      <c r="C11421" s="13" t="n">
        <v>0.807699641583092</v>
      </c>
      <c r="D11421" s="13" t="n">
        <v>0.196250000000006</v>
      </c>
      <c r="E11421" s="8" t="n">
        <f aca="false">IF(C11421&gt;=$B$4,1,0)</f>
        <v>0</v>
      </c>
      <c r="F11421" s="8" t="n">
        <f aca="false">IF(D11421&gt;=$B$4,1,0)</f>
        <v>0</v>
      </c>
      <c r="G11421" s="8" t="str">
        <f aca="false">IF(AND(E11421=1,F11421=1),"Both pay",IF(F11421=1,"Missed",IF(E11421=1,"False trigger","Neither")))</f>
        <v>Neither</v>
      </c>
    </row>
    <row r="11422" customFormat="false" ht="15" hidden="false" customHeight="false" outlineLevel="0" collapsed="false">
      <c r="A11422" s="8" t="n">
        <v>1086</v>
      </c>
      <c r="B11422" s="8" t="s">
        <v>344</v>
      </c>
      <c r="C11422" s="13" t="n">
        <v>0.885486990923766</v>
      </c>
      <c r="D11422" s="13" t="n">
        <v>0.214999999999996</v>
      </c>
      <c r="E11422" s="8" t="n">
        <f aca="false">IF(C11422&gt;=$B$4,1,0)</f>
        <v>0</v>
      </c>
      <c r="F11422" s="8" t="n">
        <f aca="false">IF(D11422&gt;=$B$4,1,0)</f>
        <v>0</v>
      </c>
      <c r="G11422" s="8" t="str">
        <f aca="false">IF(AND(E11422=1,F11422=1),"Both pay",IF(F11422=1,"Missed",IF(E11422=1,"False trigger","Neither")))</f>
        <v>Neither</v>
      </c>
    </row>
    <row r="11423" customFormat="false" ht="15" hidden="false" customHeight="false" outlineLevel="0" collapsed="false">
      <c r="A11423" s="8" t="n">
        <v>1087</v>
      </c>
      <c r="B11423" s="8" t="s">
        <v>344</v>
      </c>
      <c r="C11423" s="13" t="n">
        <v>0.0550914789038756</v>
      </c>
      <c r="D11423" s="13" t="n">
        <v>0.0525000000000019</v>
      </c>
      <c r="E11423" s="8" t="n">
        <f aca="false">IF(C11423&gt;=$B$4,1,0)</f>
        <v>0</v>
      </c>
      <c r="F11423" s="8" t="n">
        <f aca="false">IF(D11423&gt;=$B$4,1,0)</f>
        <v>0</v>
      </c>
      <c r="G11423" s="8" t="str">
        <f aca="false">IF(AND(E11423=1,F11423=1),"Both pay",IF(F11423=1,"Missed",IF(E11423=1,"False trigger","Neither")))</f>
        <v>Neither</v>
      </c>
    </row>
    <row r="11424" customFormat="false" ht="15" hidden="false" customHeight="false" outlineLevel="0" collapsed="false">
      <c r="A11424" s="8" t="n">
        <v>1088</v>
      </c>
      <c r="B11424" s="8" t="s">
        <v>344</v>
      </c>
      <c r="C11424" s="13" t="n">
        <v>0.206790386667116</v>
      </c>
      <c r="D11424" s="13" t="n">
        <v>0.0056250000000019</v>
      </c>
      <c r="E11424" s="8" t="n">
        <f aca="false">IF(C11424&gt;=$B$4,1,0)</f>
        <v>0</v>
      </c>
      <c r="F11424" s="8" t="n">
        <f aca="false">IF(D11424&gt;=$B$4,1,0)</f>
        <v>0</v>
      </c>
      <c r="G11424" s="8" t="str">
        <f aca="false">IF(AND(E11424=1,F11424=1),"Both pay",IF(F11424=1,"Missed",IF(E11424=1,"False trigger","Neither")))</f>
        <v>Neither</v>
      </c>
    </row>
    <row r="11425" customFormat="false" ht="15" hidden="false" customHeight="false" outlineLevel="0" collapsed="false">
      <c r="A11425" s="8" t="n">
        <v>1089</v>
      </c>
      <c r="B11425" s="8" t="s">
        <v>344</v>
      </c>
      <c r="C11425" s="13" t="n">
        <v>0.0650551452293086</v>
      </c>
      <c r="D11425" s="13" t="n">
        <v>0.0868750000000062</v>
      </c>
      <c r="E11425" s="8" t="n">
        <f aca="false">IF(C11425&gt;=$B$4,1,0)</f>
        <v>0</v>
      </c>
      <c r="F11425" s="8" t="n">
        <f aca="false">IF(D11425&gt;=$B$4,1,0)</f>
        <v>0</v>
      </c>
      <c r="G11425" s="8" t="str">
        <f aca="false">IF(AND(E11425=1,F11425=1),"Both pay",IF(F11425=1,"Missed",IF(E11425=1,"False trigger","Neither")))</f>
        <v>Neither</v>
      </c>
    </row>
    <row r="11426" customFormat="false" ht="15" hidden="false" customHeight="false" outlineLevel="0" collapsed="false">
      <c r="A11426" s="8" t="n">
        <v>1090</v>
      </c>
      <c r="B11426" s="8" t="s">
        <v>344</v>
      </c>
      <c r="C11426" s="13" t="n">
        <v>0.254695138987348</v>
      </c>
      <c r="D11426" s="13" t="n">
        <v>0.2575</v>
      </c>
      <c r="E11426" s="8" t="n">
        <f aca="false">IF(C11426&gt;=$B$4,1,0)</f>
        <v>0</v>
      </c>
      <c r="F11426" s="8" t="n">
        <f aca="false">IF(D11426&gt;=$B$4,1,0)</f>
        <v>0</v>
      </c>
      <c r="G11426" s="8" t="str">
        <f aca="false">IF(AND(E11426=1,F11426=1),"Both pay",IF(F11426=1,"Missed",IF(E11426=1,"False trigger","Neither")))</f>
        <v>Neither</v>
      </c>
    </row>
    <row r="11427" customFormat="false" ht="15" hidden="false" customHeight="false" outlineLevel="0" collapsed="false">
      <c r="A11427" s="8" t="n">
        <v>1091</v>
      </c>
      <c r="B11427" s="8" t="s">
        <v>344</v>
      </c>
      <c r="C11427" s="13" t="n">
        <v>0.119660765889837</v>
      </c>
      <c r="D11427" s="13" t="n">
        <v>0.673124999999999</v>
      </c>
      <c r="E11427" s="8" t="n">
        <f aca="false">IF(C11427&gt;=$B$4,1,0)</f>
        <v>0</v>
      </c>
      <c r="F11427" s="8" t="n">
        <f aca="false">IF(D11427&gt;=$B$4,1,0)</f>
        <v>0</v>
      </c>
      <c r="G11427" s="8" t="str">
        <f aca="false">IF(AND(E11427=1,F11427=1),"Both pay",IF(F11427=1,"Missed",IF(E11427=1,"False trigger","Neither")))</f>
        <v>Neither</v>
      </c>
    </row>
    <row r="11428" customFormat="false" ht="15" hidden="false" customHeight="false" outlineLevel="0" collapsed="false">
      <c r="A11428" s="8" t="n">
        <v>1092</v>
      </c>
      <c r="B11428" s="8" t="s">
        <v>344</v>
      </c>
      <c r="C11428" s="13" t="n">
        <v>0.0545611667111103</v>
      </c>
      <c r="D11428" s="13" t="n">
        <v>0.377499999999998</v>
      </c>
      <c r="E11428" s="8" t="n">
        <f aca="false">IF(C11428&gt;=$B$4,1,0)</f>
        <v>0</v>
      </c>
      <c r="F11428" s="8" t="n">
        <f aca="false">IF(D11428&gt;=$B$4,1,0)</f>
        <v>0</v>
      </c>
      <c r="G11428" s="8" t="str">
        <f aca="false">IF(AND(E11428=1,F11428=1),"Both pay",IF(F11428=1,"Missed",IF(E11428=1,"False trigger","Neither")))</f>
        <v>Neither</v>
      </c>
    </row>
    <row r="11429" customFormat="false" ht="15" hidden="false" customHeight="false" outlineLevel="0" collapsed="false">
      <c r="A11429" s="8" t="n">
        <v>1093</v>
      </c>
      <c r="B11429" s="8" t="s">
        <v>344</v>
      </c>
      <c r="C11429" s="13" t="n">
        <v>0.0235550901672851</v>
      </c>
      <c r="D11429" s="13" t="n">
        <v>0.121874999999999</v>
      </c>
      <c r="E11429" s="8" t="n">
        <f aca="false">IF(C11429&gt;=$B$4,1,0)</f>
        <v>0</v>
      </c>
      <c r="F11429" s="8" t="n">
        <f aca="false">IF(D11429&gt;=$B$4,1,0)</f>
        <v>0</v>
      </c>
      <c r="G11429" s="8" t="str">
        <f aca="false">IF(AND(E11429=1,F11429=1),"Both pay",IF(F11429=1,"Missed",IF(E11429=1,"False trigger","Neither")))</f>
        <v>Neither</v>
      </c>
    </row>
    <row r="11430" customFormat="false" ht="15" hidden="false" customHeight="false" outlineLevel="0" collapsed="false">
      <c r="A11430" s="8" t="n">
        <v>1094</v>
      </c>
      <c r="B11430" s="8" t="s">
        <v>344</v>
      </c>
      <c r="C11430" s="13" t="n">
        <v>0.0233771213974947</v>
      </c>
      <c r="D11430" s="13" t="n">
        <v>0.0018749999999982</v>
      </c>
      <c r="E11430" s="8" t="n">
        <f aca="false">IF(C11430&gt;=$B$4,1,0)</f>
        <v>0</v>
      </c>
      <c r="F11430" s="8" t="n">
        <f aca="false">IF(D11430&gt;=$B$4,1,0)</f>
        <v>0</v>
      </c>
      <c r="G11430" s="8" t="str">
        <f aca="false">IF(AND(E11430=1,F11430=1),"Both pay",IF(F11430=1,"Missed",IF(E11430=1,"False trigger","Neither")))</f>
        <v>Neither</v>
      </c>
    </row>
    <row r="11431" customFormat="false" ht="15" hidden="false" customHeight="false" outlineLevel="0" collapsed="false">
      <c r="A11431" s="8" t="n">
        <v>1095</v>
      </c>
      <c r="B11431" s="8" t="s">
        <v>344</v>
      </c>
      <c r="C11431" s="13" t="n">
        <v>0.0004471376027161</v>
      </c>
      <c r="D11431" s="13" t="n">
        <v>0.0037500000000001</v>
      </c>
      <c r="E11431" s="8" t="n">
        <f aca="false">IF(C11431&gt;=$B$4,1,0)</f>
        <v>0</v>
      </c>
      <c r="F11431" s="8" t="n">
        <f aca="false">IF(D11431&gt;=$B$4,1,0)</f>
        <v>0</v>
      </c>
      <c r="G11431" s="8" t="str">
        <f aca="false">IF(AND(E11431=1,F11431=1),"Both pay",IF(F11431=1,"Missed",IF(E11431=1,"False trigger","Neither")))</f>
        <v>Neither</v>
      </c>
    </row>
    <row r="11432" customFormat="false" ht="15" hidden="false" customHeight="false" outlineLevel="0" collapsed="false">
      <c r="A11432" s="8" t="n">
        <v>1096</v>
      </c>
      <c r="B11432" s="8" t="s">
        <v>344</v>
      </c>
      <c r="C11432" s="13" t="n">
        <v>0.002201690151363</v>
      </c>
      <c r="D11432" s="13" t="n">
        <v>0.0524999999999984</v>
      </c>
      <c r="E11432" s="8" t="n">
        <f aca="false">IF(C11432&gt;=$B$4,1,0)</f>
        <v>0</v>
      </c>
      <c r="F11432" s="8" t="n">
        <f aca="false">IF(D11432&gt;=$B$4,1,0)</f>
        <v>0</v>
      </c>
      <c r="G11432" s="8" t="str">
        <f aca="false">IF(AND(E11432=1,F11432=1),"Both pay",IF(F11432=1,"Missed",IF(E11432=1,"False trigger","Neither")))</f>
        <v>Neither</v>
      </c>
    </row>
    <row r="11433" customFormat="false" ht="15" hidden="false" customHeight="false" outlineLevel="0" collapsed="false">
      <c r="A11433" s="8" t="n">
        <v>1097</v>
      </c>
      <c r="B11433" s="8" t="s">
        <v>344</v>
      </c>
      <c r="C11433" s="13" t="n">
        <v>0.0016417762500324</v>
      </c>
      <c r="D11433" s="13" t="n">
        <v>0.150000000000002</v>
      </c>
      <c r="E11433" s="8" t="n">
        <f aca="false">IF(C11433&gt;=$B$4,1,0)</f>
        <v>0</v>
      </c>
      <c r="F11433" s="8" t="n">
        <f aca="false">IF(D11433&gt;=$B$4,1,0)</f>
        <v>0</v>
      </c>
      <c r="G11433" s="8" t="str">
        <f aca="false">IF(AND(E11433=1,F11433=1),"Both pay",IF(F11433=1,"Missed",IF(E11433=1,"False trigger","Neither")))</f>
        <v>Neither</v>
      </c>
    </row>
    <row r="11434" customFormat="false" ht="15" hidden="false" customHeight="false" outlineLevel="0" collapsed="false">
      <c r="A11434" s="8" t="n">
        <v>1098</v>
      </c>
      <c r="B11434" s="8" t="s">
        <v>344</v>
      </c>
      <c r="C11434" s="13" t="n">
        <v>0.0122523548053976</v>
      </c>
      <c r="D11434" s="13" t="n">
        <v>0.158750000000001</v>
      </c>
      <c r="E11434" s="8" t="n">
        <f aca="false">IF(C11434&gt;=$B$4,1,0)</f>
        <v>0</v>
      </c>
      <c r="F11434" s="8" t="n">
        <f aca="false">IF(D11434&gt;=$B$4,1,0)</f>
        <v>0</v>
      </c>
      <c r="G11434" s="8" t="str">
        <f aca="false">IF(AND(E11434=1,F11434=1),"Both pay",IF(F11434=1,"Missed",IF(E11434=1,"False trigger","Neither")))</f>
        <v>Neither</v>
      </c>
    </row>
    <row r="11435" customFormat="false" ht="15" hidden="false" customHeight="false" outlineLevel="0" collapsed="false">
      <c r="A11435" s="8" t="n">
        <v>1099</v>
      </c>
      <c r="B11435" s="8" t="s">
        <v>344</v>
      </c>
      <c r="C11435" s="13" t="n">
        <v>0.0215006146254381</v>
      </c>
      <c r="D11435" s="13" t="n">
        <v>0.0625</v>
      </c>
      <c r="E11435" s="8" t="n">
        <f aca="false">IF(C11435&gt;=$B$4,1,0)</f>
        <v>0</v>
      </c>
      <c r="F11435" s="8" t="n">
        <f aca="false">IF(D11435&gt;=$B$4,1,0)</f>
        <v>0</v>
      </c>
      <c r="G11435" s="8" t="str">
        <f aca="false">IF(AND(E11435=1,F11435=1),"Both pay",IF(F11435=1,"Missed",IF(E11435=1,"False trigger","Neither")))</f>
        <v>Neither</v>
      </c>
    </row>
    <row r="11436" customFormat="false" ht="15" hidden="false" customHeight="false" outlineLevel="0" collapsed="false">
      <c r="A11436" s="8" t="n">
        <v>1100</v>
      </c>
      <c r="B11436" s="8" t="s">
        <v>344</v>
      </c>
      <c r="C11436" s="13" t="n">
        <v>0.0471520011160642</v>
      </c>
      <c r="D11436" s="13" t="n">
        <v>0.0612500000000011</v>
      </c>
      <c r="E11436" s="8" t="n">
        <f aca="false">IF(C11436&gt;=$B$4,1,0)</f>
        <v>0</v>
      </c>
      <c r="F11436" s="8" t="n">
        <f aca="false">IF(D11436&gt;=$B$4,1,0)</f>
        <v>0</v>
      </c>
      <c r="G11436" s="8" t="str">
        <f aca="false">IF(AND(E11436=1,F11436=1),"Both pay",IF(F11436=1,"Missed",IF(E11436=1,"False trigger","Neither")))</f>
        <v>Neither</v>
      </c>
    </row>
    <row r="11437" customFormat="false" ht="15" hidden="false" customHeight="false" outlineLevel="0" collapsed="false">
      <c r="A11437" s="8" t="n">
        <v>1101</v>
      </c>
      <c r="B11437" s="8" t="s">
        <v>344</v>
      </c>
      <c r="C11437" s="13" t="n">
        <v>0.0581522706713606</v>
      </c>
      <c r="D11437" s="13" t="n">
        <v>0.126875000000005</v>
      </c>
      <c r="E11437" s="8" t="n">
        <f aca="false">IF(C11437&gt;=$B$4,1,0)</f>
        <v>0</v>
      </c>
      <c r="F11437" s="8" t="n">
        <f aca="false">IF(D11437&gt;=$B$4,1,0)</f>
        <v>0</v>
      </c>
      <c r="G11437" s="8" t="str">
        <f aca="false">IF(AND(E11437=1,F11437=1),"Both pay",IF(F11437=1,"Missed",IF(E11437=1,"False trigger","Neither")))</f>
        <v>Neither</v>
      </c>
    </row>
    <row r="11438" customFormat="false" ht="15" hidden="false" customHeight="false" outlineLevel="0" collapsed="false">
      <c r="A11438" s="8" t="n">
        <v>1103</v>
      </c>
      <c r="B11438" s="8" t="s">
        <v>344</v>
      </c>
      <c r="C11438" s="13" t="n">
        <v>0.104187971405093</v>
      </c>
      <c r="D11438" s="13" t="n">
        <v>0.366250000000001</v>
      </c>
      <c r="E11438" s="8" t="n">
        <f aca="false">IF(C11438&gt;=$B$4,1,0)</f>
        <v>0</v>
      </c>
      <c r="F11438" s="8" t="n">
        <f aca="false">IF(D11438&gt;=$B$4,1,0)</f>
        <v>0</v>
      </c>
      <c r="G11438" s="8" t="str">
        <f aca="false">IF(AND(E11438=1,F11438=1),"Both pay",IF(F11438=1,"Missed",IF(E11438=1,"False trigger","Neither")))</f>
        <v>Neither</v>
      </c>
    </row>
    <row r="11439" customFormat="false" ht="15" hidden="false" customHeight="false" outlineLevel="0" collapsed="false">
      <c r="A11439" s="8" t="n">
        <v>1104</v>
      </c>
      <c r="B11439" s="8" t="s">
        <v>344</v>
      </c>
      <c r="C11439" s="13" t="n">
        <v>0.152527466015492</v>
      </c>
      <c r="D11439" s="13" t="n">
        <v>0.443125000000002</v>
      </c>
      <c r="E11439" s="8" t="n">
        <f aca="false">IF(C11439&gt;=$B$4,1,0)</f>
        <v>0</v>
      </c>
      <c r="F11439" s="8" t="n">
        <f aca="false">IF(D11439&gt;=$B$4,1,0)</f>
        <v>0</v>
      </c>
      <c r="G11439" s="8" t="str">
        <f aca="false">IF(AND(E11439=1,F11439=1),"Both pay",IF(F11439=1,"Missed",IF(E11439=1,"False trigger","Neither")))</f>
        <v>Neither</v>
      </c>
    </row>
    <row r="11440" customFormat="false" ht="15" hidden="false" customHeight="false" outlineLevel="0" collapsed="false">
      <c r="A11440" s="8" t="n">
        <v>1105</v>
      </c>
      <c r="B11440" s="8" t="s">
        <v>344</v>
      </c>
      <c r="C11440" s="13" t="n">
        <v>0.226824111156155</v>
      </c>
      <c r="D11440" s="13" t="n">
        <v>0.512500000000003</v>
      </c>
      <c r="E11440" s="8" t="n">
        <f aca="false">IF(C11440&gt;=$B$4,1,0)</f>
        <v>0</v>
      </c>
      <c r="F11440" s="8" t="n">
        <f aca="false">IF(D11440&gt;=$B$4,1,0)</f>
        <v>0</v>
      </c>
      <c r="G11440" s="8" t="str">
        <f aca="false">IF(AND(E11440=1,F11440=1),"Both pay",IF(F11440=1,"Missed",IF(E11440=1,"False trigger","Neither")))</f>
        <v>Neither</v>
      </c>
    </row>
    <row r="11441" customFormat="false" ht="15" hidden="false" customHeight="false" outlineLevel="0" collapsed="false">
      <c r="A11441" s="8" t="n">
        <v>1106</v>
      </c>
      <c r="B11441" s="8" t="s">
        <v>344</v>
      </c>
      <c r="C11441" s="13" t="n">
        <v>0.177358843661558</v>
      </c>
      <c r="D11441" s="13" t="n">
        <v>0.532499999999999</v>
      </c>
      <c r="E11441" s="8" t="n">
        <f aca="false">IF(C11441&gt;=$B$4,1,0)</f>
        <v>0</v>
      </c>
      <c r="F11441" s="8" t="n">
        <f aca="false">IF(D11441&gt;=$B$4,1,0)</f>
        <v>0</v>
      </c>
      <c r="G11441" s="8" t="str">
        <f aca="false">IF(AND(E11441=1,F11441=1),"Both pay",IF(F11441=1,"Missed",IF(E11441=1,"False trigger","Neither")))</f>
        <v>Neither</v>
      </c>
    </row>
    <row r="11442" customFormat="false" ht="15" hidden="false" customHeight="false" outlineLevel="0" collapsed="false">
      <c r="A11442" s="8" t="n">
        <v>1110</v>
      </c>
      <c r="B11442" s="8" t="s">
        <v>344</v>
      </c>
      <c r="C11442" s="13" t="n">
        <v>0.139737224400278</v>
      </c>
      <c r="D11442" s="13" t="n">
        <v>0.709374999999994</v>
      </c>
      <c r="E11442" s="8" t="n">
        <f aca="false">IF(C11442&gt;=$B$4,1,0)</f>
        <v>0</v>
      </c>
      <c r="F11442" s="8" t="n">
        <f aca="false">IF(D11442&gt;=$B$4,1,0)</f>
        <v>0</v>
      </c>
      <c r="G11442" s="8" t="str">
        <f aca="false">IF(AND(E11442=1,F11442=1),"Both pay",IF(F11442=1,"Missed",IF(E11442=1,"False trigger","Neither")))</f>
        <v>Neither</v>
      </c>
    </row>
    <row r="11443" customFormat="false" ht="15" hidden="false" customHeight="false" outlineLevel="0" collapsed="false">
      <c r="A11443" s="8" t="n">
        <v>1111</v>
      </c>
      <c r="B11443" s="8" t="s">
        <v>344</v>
      </c>
      <c r="C11443" s="13" t="n">
        <v>0.294743666522692</v>
      </c>
      <c r="D11443" s="13" t="n">
        <v>1.07375</v>
      </c>
      <c r="E11443" s="8" t="n">
        <f aca="false">IF(C11443&gt;=$B$4,1,0)</f>
        <v>0</v>
      </c>
      <c r="F11443" s="8" t="n">
        <f aca="false">IF(D11443&gt;=$B$4,1,0)</f>
        <v>0</v>
      </c>
      <c r="G11443" s="8" t="str">
        <f aca="false">IF(AND(E11443=1,F11443=1),"Both pay",IF(F11443=1,"Missed",IF(E11443=1,"False trigger","Neither")))</f>
        <v>Neither</v>
      </c>
    </row>
    <row r="11444" customFormat="false" ht="15" hidden="false" customHeight="false" outlineLevel="0" collapsed="false">
      <c r="A11444" s="8" t="n">
        <v>1112</v>
      </c>
      <c r="B11444" s="8" t="s">
        <v>344</v>
      </c>
      <c r="C11444" s="13" t="n">
        <v>0.205334723691252</v>
      </c>
      <c r="D11444" s="13" t="n">
        <v>0.900000000000006</v>
      </c>
      <c r="E11444" s="8" t="n">
        <f aca="false">IF(C11444&gt;=$B$4,1,0)</f>
        <v>0</v>
      </c>
      <c r="F11444" s="8" t="n">
        <f aca="false">IF(D11444&gt;=$B$4,1,0)</f>
        <v>0</v>
      </c>
      <c r="G11444" s="8" t="str">
        <f aca="false">IF(AND(E11444=1,F11444=1),"Both pay",IF(F11444=1,"Missed",IF(E11444=1,"False trigger","Neither")))</f>
        <v>Neither</v>
      </c>
    </row>
    <row r="11445" customFormat="false" ht="15" hidden="false" customHeight="false" outlineLevel="0" collapsed="false">
      <c r="A11445" s="8" t="n">
        <v>1113</v>
      </c>
      <c r="B11445" s="8" t="s">
        <v>344</v>
      </c>
      <c r="C11445" s="13" t="n">
        <v>0.096344467843906</v>
      </c>
      <c r="D11445" s="13" t="n">
        <v>0.504374999999996</v>
      </c>
      <c r="E11445" s="8" t="n">
        <f aca="false">IF(C11445&gt;=$B$4,1,0)</f>
        <v>0</v>
      </c>
      <c r="F11445" s="8" t="n">
        <f aca="false">IF(D11445&gt;=$B$4,1,0)</f>
        <v>0</v>
      </c>
      <c r="G11445" s="8" t="str">
        <f aca="false">IF(AND(E11445=1,F11445=1),"Both pay",IF(F11445=1,"Missed",IF(E11445=1,"False trigger","Neither")))</f>
        <v>Neither</v>
      </c>
    </row>
    <row r="11446" customFormat="false" ht="15" hidden="false" customHeight="false" outlineLevel="0" collapsed="false">
      <c r="A11446" s="8" t="n">
        <v>1114</v>
      </c>
      <c r="B11446" s="8" t="s">
        <v>344</v>
      </c>
      <c r="C11446" s="13" t="n">
        <v>0.0455369892877541</v>
      </c>
      <c r="D11446" s="13" t="n">
        <v>0.340625000000003</v>
      </c>
      <c r="E11446" s="8" t="n">
        <f aca="false">IF(C11446&gt;=$B$4,1,0)</f>
        <v>0</v>
      </c>
      <c r="F11446" s="8" t="n">
        <f aca="false">IF(D11446&gt;=$B$4,1,0)</f>
        <v>0</v>
      </c>
      <c r="G11446" s="8" t="str">
        <f aca="false">IF(AND(E11446=1,F11446=1),"Both pay",IF(F11446=1,"Missed",IF(E11446=1,"False trigger","Neither")))</f>
        <v>Neither</v>
      </c>
    </row>
    <row r="11447" customFormat="false" ht="15" hidden="false" customHeight="false" outlineLevel="0" collapsed="false">
      <c r="A11447" s="8" t="n">
        <v>1115</v>
      </c>
      <c r="B11447" s="8" t="s">
        <v>344</v>
      </c>
      <c r="C11447" s="13" t="n">
        <v>0.0305907840567698</v>
      </c>
      <c r="D11447" s="13" t="n">
        <v>0.192499999999995</v>
      </c>
      <c r="E11447" s="8" t="n">
        <f aca="false">IF(C11447&gt;=$B$4,1,0)</f>
        <v>0</v>
      </c>
      <c r="F11447" s="8" t="n">
        <f aca="false">IF(D11447&gt;=$B$4,1,0)</f>
        <v>0</v>
      </c>
      <c r="G11447" s="8" t="str">
        <f aca="false">IF(AND(E11447=1,F11447=1),"Both pay",IF(F11447=1,"Missed",IF(E11447=1,"False trigger","Neither")))</f>
        <v>Neither</v>
      </c>
    </row>
    <row r="11448" customFormat="false" ht="15" hidden="false" customHeight="false" outlineLevel="0" collapsed="false">
      <c r="A11448" s="8" t="n">
        <v>1116</v>
      </c>
      <c r="B11448" s="8" t="s">
        <v>344</v>
      </c>
      <c r="C11448" s="13" t="n">
        <v>0.0817403156929543</v>
      </c>
      <c r="D11448" s="13" t="n">
        <v>0.0718749999999914</v>
      </c>
      <c r="E11448" s="8" t="n">
        <f aca="false">IF(C11448&gt;=$B$4,1,0)</f>
        <v>0</v>
      </c>
      <c r="F11448" s="8" t="n">
        <f aca="false">IF(D11448&gt;=$B$4,1,0)</f>
        <v>0</v>
      </c>
      <c r="G11448" s="8" t="str">
        <f aca="false">IF(AND(E11448=1,F11448=1),"Both pay",IF(F11448=1,"Missed",IF(E11448=1,"False trigger","Neither")))</f>
        <v>Neither</v>
      </c>
    </row>
    <row r="11449" customFormat="false" ht="15" hidden="false" customHeight="false" outlineLevel="0" collapsed="false">
      <c r="A11449" s="8" t="n">
        <v>1117</v>
      </c>
      <c r="B11449" s="8" t="s">
        <v>344</v>
      </c>
      <c r="C11449" s="13" t="n">
        <v>0.261759479400055</v>
      </c>
      <c r="D11449" s="13" t="n">
        <v>0.0737500000000039</v>
      </c>
      <c r="E11449" s="8" t="n">
        <f aca="false">IF(C11449&gt;=$B$4,1,0)</f>
        <v>0</v>
      </c>
      <c r="F11449" s="8" t="n">
        <f aca="false">IF(D11449&gt;=$B$4,1,0)</f>
        <v>0</v>
      </c>
      <c r="G11449" s="8" t="str">
        <f aca="false">IF(AND(E11449=1,F11449=1),"Both pay",IF(F11449=1,"Missed",IF(E11449=1,"False trigger","Neither")))</f>
        <v>Neither</v>
      </c>
    </row>
    <row r="11450" customFormat="false" ht="15" hidden="false" customHeight="false" outlineLevel="0" collapsed="false">
      <c r="A11450" s="8" t="n">
        <v>1118</v>
      </c>
      <c r="B11450" s="8" t="s">
        <v>344</v>
      </c>
      <c r="C11450" s="13" t="n">
        <v>0.170552796053443</v>
      </c>
      <c r="D11450" s="13" t="n">
        <v>0.0831249999999954</v>
      </c>
      <c r="E11450" s="8" t="n">
        <f aca="false">IF(C11450&gt;=$B$4,1,0)</f>
        <v>0</v>
      </c>
      <c r="F11450" s="8" t="n">
        <f aca="false">IF(D11450&gt;=$B$4,1,0)</f>
        <v>0</v>
      </c>
      <c r="G11450" s="8" t="str">
        <f aca="false">IF(AND(E11450=1,F11450=1),"Both pay",IF(F11450=1,"Missed",IF(E11450=1,"False trigger","Neither")))</f>
        <v>Neither</v>
      </c>
    </row>
    <row r="11451" customFormat="false" ht="15" hidden="false" customHeight="false" outlineLevel="0" collapsed="false">
      <c r="A11451" s="8" t="n">
        <v>1119</v>
      </c>
      <c r="B11451" s="8" t="s">
        <v>344</v>
      </c>
      <c r="C11451" s="13" t="n">
        <v>0.180565098600468</v>
      </c>
      <c r="D11451" s="13" t="n">
        <v>0.0724999999999909</v>
      </c>
      <c r="E11451" s="8" t="n">
        <f aca="false">IF(C11451&gt;=$B$4,1,0)</f>
        <v>0</v>
      </c>
      <c r="F11451" s="8" t="n">
        <f aca="false">IF(D11451&gt;=$B$4,1,0)</f>
        <v>0</v>
      </c>
      <c r="G11451" s="8" t="str">
        <f aca="false">IF(AND(E11451=1,F11451=1),"Both pay",IF(F11451=1,"Missed",IF(E11451=1,"False trigger","Neither")))</f>
        <v>Neither</v>
      </c>
    </row>
    <row r="11452" customFormat="false" ht="15" hidden="false" customHeight="false" outlineLevel="0" collapsed="false">
      <c r="A11452" s="8" t="n">
        <v>1120</v>
      </c>
      <c r="B11452" s="8" t="s">
        <v>344</v>
      </c>
      <c r="C11452" s="13" t="n">
        <v>0.637894411861396</v>
      </c>
      <c r="D11452" s="13" t="n">
        <v>0.0737500000000039</v>
      </c>
      <c r="E11452" s="8" t="n">
        <f aca="false">IF(C11452&gt;=$B$4,1,0)</f>
        <v>0</v>
      </c>
      <c r="F11452" s="8" t="n">
        <f aca="false">IF(D11452&gt;=$B$4,1,0)</f>
        <v>0</v>
      </c>
      <c r="G11452" s="8" t="str">
        <f aca="false">IF(AND(E11452=1,F11452=1),"Both pay",IF(F11452=1,"Missed",IF(E11452=1,"False trigger","Neither")))</f>
        <v>Neither</v>
      </c>
    </row>
    <row r="11453" customFormat="false" ht="15" hidden="false" customHeight="false" outlineLevel="0" collapsed="false">
      <c r="A11453" s="8" t="n">
        <v>1121</v>
      </c>
      <c r="B11453" s="8" t="s">
        <v>344</v>
      </c>
      <c r="C11453" s="13" t="n">
        <v>1.56196420054289</v>
      </c>
      <c r="D11453" s="13" t="n">
        <v>0.0300000000000011</v>
      </c>
      <c r="E11453" s="8" t="n">
        <f aca="false">IF(C11453&gt;=$B$4,1,0)</f>
        <v>0</v>
      </c>
      <c r="F11453" s="8" t="n">
        <f aca="false">IF(D11453&gt;=$B$4,1,0)</f>
        <v>0</v>
      </c>
      <c r="G11453" s="8" t="str">
        <f aca="false">IF(AND(E11453=1,F11453=1),"Both pay",IF(F11453=1,"Missed",IF(E11453=1,"False trigger","Neither")))</f>
        <v>Neither</v>
      </c>
    </row>
    <row r="11454" customFormat="false" ht="15" hidden="false" customHeight="false" outlineLevel="0" collapsed="false">
      <c r="A11454" s="8" t="n">
        <v>1122</v>
      </c>
      <c r="B11454" s="8" t="s">
        <v>344</v>
      </c>
      <c r="C11454" s="13" t="n">
        <v>2.26645301338223</v>
      </c>
      <c r="D11454" s="13" t="n">
        <v>0.0931250000000005</v>
      </c>
      <c r="E11454" s="8" t="n">
        <f aca="false">IF(C11454&gt;=$B$4,1,0)</f>
        <v>0</v>
      </c>
      <c r="F11454" s="8" t="n">
        <f aca="false">IF(D11454&gt;=$B$4,1,0)</f>
        <v>0</v>
      </c>
      <c r="G11454" s="8" t="str">
        <f aca="false">IF(AND(E11454=1,F11454=1),"Both pay",IF(F11454=1,"Missed",IF(E11454=1,"False trigger","Neither")))</f>
        <v>Neither</v>
      </c>
    </row>
    <row r="11455" customFormat="false" ht="15" hidden="false" customHeight="false" outlineLevel="0" collapsed="false">
      <c r="A11455" s="8" t="n">
        <v>1123</v>
      </c>
      <c r="B11455" s="8" t="s">
        <v>344</v>
      </c>
      <c r="C11455" s="13" t="n">
        <v>0.809414814030674</v>
      </c>
      <c r="D11455" s="13" t="n">
        <v>0.0587500000000034</v>
      </c>
      <c r="E11455" s="8" t="n">
        <f aca="false">IF(C11455&gt;=$B$4,1,0)</f>
        <v>0</v>
      </c>
      <c r="F11455" s="8" t="n">
        <f aca="false">IF(D11455&gt;=$B$4,1,0)</f>
        <v>0</v>
      </c>
      <c r="G11455" s="8" t="str">
        <f aca="false">IF(AND(E11455=1,F11455=1),"Both pay",IF(F11455=1,"Missed",IF(E11455=1,"False trigger","Neither")))</f>
        <v>Neither</v>
      </c>
    </row>
    <row r="11456" customFormat="false" ht="15" hidden="false" customHeight="false" outlineLevel="0" collapsed="false">
      <c r="A11456" s="8" t="n">
        <v>1124</v>
      </c>
      <c r="B11456" s="8" t="s">
        <v>344</v>
      </c>
      <c r="C11456" s="13" t="n">
        <v>0.256534323932527</v>
      </c>
      <c r="D11456" s="13" t="n">
        <v>0.0131250000000022</v>
      </c>
      <c r="E11456" s="8" t="n">
        <f aca="false">IF(C11456&gt;=$B$4,1,0)</f>
        <v>0</v>
      </c>
      <c r="F11456" s="8" t="n">
        <f aca="false">IF(D11456&gt;=$B$4,1,0)</f>
        <v>0</v>
      </c>
      <c r="G11456" s="8" t="str">
        <f aca="false">IF(AND(E11456=1,F11456=1),"Both pay",IF(F11456=1,"Missed",IF(E11456=1,"False trigger","Neither")))</f>
        <v>Neither</v>
      </c>
    </row>
    <row r="11457" customFormat="false" ht="15" hidden="false" customHeight="false" outlineLevel="0" collapsed="false">
      <c r="A11457" s="8" t="n">
        <v>1125</v>
      </c>
      <c r="B11457" s="8" t="s">
        <v>344</v>
      </c>
      <c r="C11457" s="13" t="n">
        <v>0.140990771321</v>
      </c>
      <c r="D11457" s="13" t="n">
        <v>0</v>
      </c>
      <c r="E11457" s="8" t="n">
        <f aca="false">IF(C11457&gt;=$B$4,1,0)</f>
        <v>0</v>
      </c>
      <c r="F11457" s="8" t="n">
        <f aca="false">IF(D11457&gt;=$B$4,1,0)</f>
        <v>0</v>
      </c>
      <c r="G11457" s="8" t="str">
        <f aca="false">IF(AND(E11457=1,F11457=1),"Both pay",IF(F11457=1,"Missed",IF(E11457=1,"False trigger","Neither")))</f>
        <v>Neither</v>
      </c>
    </row>
    <row r="11458" customFormat="false" ht="15" hidden="false" customHeight="false" outlineLevel="0" collapsed="false">
      <c r="A11458" s="8" t="n">
        <v>1126</v>
      </c>
      <c r="B11458" s="8" t="s">
        <v>344</v>
      </c>
      <c r="C11458" s="13" t="n">
        <v>0.0421802979733385</v>
      </c>
      <c r="D11458" s="13" t="n">
        <v>0.0218749999999943</v>
      </c>
      <c r="E11458" s="8" t="n">
        <f aca="false">IF(C11458&gt;=$B$4,1,0)</f>
        <v>0</v>
      </c>
      <c r="F11458" s="8" t="n">
        <f aca="false">IF(D11458&gt;=$B$4,1,0)</f>
        <v>0</v>
      </c>
      <c r="G11458" s="8" t="str">
        <f aca="false">IF(AND(E11458=1,F11458=1),"Both pay",IF(F11458=1,"Missed",IF(E11458=1,"False trigger","Neither")))</f>
        <v>Neither</v>
      </c>
    </row>
    <row r="11459" customFormat="false" ht="15" hidden="false" customHeight="false" outlineLevel="0" collapsed="false">
      <c r="A11459" s="8" t="n">
        <v>1127</v>
      </c>
      <c r="B11459" s="8" t="s">
        <v>344</v>
      </c>
      <c r="C11459" s="13" t="n">
        <v>0.120484064740204</v>
      </c>
      <c r="D11459" s="13" t="n">
        <v>0.235624999999999</v>
      </c>
      <c r="E11459" s="8" t="n">
        <f aca="false">IF(C11459&gt;=$B$4,1,0)</f>
        <v>0</v>
      </c>
      <c r="F11459" s="8" t="n">
        <f aca="false">IF(D11459&gt;=$B$4,1,0)</f>
        <v>0</v>
      </c>
      <c r="G11459" s="8" t="str">
        <f aca="false">IF(AND(E11459=1,F11459=1),"Both pay",IF(F11459=1,"Missed",IF(E11459=1,"False trigger","Neither")))</f>
        <v>Neither</v>
      </c>
    </row>
    <row r="11460" customFormat="false" ht="15" hidden="false" customHeight="false" outlineLevel="0" collapsed="false">
      <c r="A11460" s="8" t="n">
        <v>1128</v>
      </c>
      <c r="B11460" s="8" t="s">
        <v>344</v>
      </c>
      <c r="C11460" s="13" t="n">
        <v>0.313190603719193</v>
      </c>
      <c r="D11460" s="13" t="n">
        <v>1.81125</v>
      </c>
      <c r="E11460" s="8" t="n">
        <f aca="false">IF(C11460&gt;=$B$4,1,0)</f>
        <v>0</v>
      </c>
      <c r="F11460" s="8" t="n">
        <f aca="false">IF(D11460&gt;=$B$4,1,0)</f>
        <v>0</v>
      </c>
      <c r="G11460" s="8" t="str">
        <f aca="false">IF(AND(E11460=1,F11460=1),"Both pay",IF(F11460=1,"Missed",IF(E11460=1,"False trigger","Neither")))</f>
        <v>Neither</v>
      </c>
    </row>
    <row r="11461" customFormat="false" ht="15" hidden="false" customHeight="false" outlineLevel="0" collapsed="false">
      <c r="A11461" s="8" t="n">
        <v>1129</v>
      </c>
      <c r="B11461" s="8" t="s">
        <v>344</v>
      </c>
      <c r="C11461" s="13" t="n">
        <v>0.503497129261255</v>
      </c>
      <c r="D11461" s="13" t="n">
        <v>3.4075</v>
      </c>
      <c r="E11461" s="8" t="n">
        <f aca="false">IF(C11461&gt;=$B$4,1,0)</f>
        <v>0</v>
      </c>
      <c r="F11461" s="8" t="n">
        <f aca="false">IF(D11461&gt;=$B$4,1,0)</f>
        <v>0</v>
      </c>
      <c r="G11461" s="8" t="str">
        <f aca="false">IF(AND(E11461=1,F11461=1),"Both pay",IF(F11461=1,"Missed",IF(E11461=1,"False trigger","Neither")))</f>
        <v>Neither</v>
      </c>
    </row>
    <row r="11462" customFormat="false" ht="15" hidden="false" customHeight="false" outlineLevel="0" collapsed="false">
      <c r="A11462" s="8" t="n">
        <v>1130</v>
      </c>
      <c r="B11462" s="8" t="s">
        <v>344</v>
      </c>
      <c r="C11462" s="13" t="n">
        <v>1.59955989338826</v>
      </c>
      <c r="D11462" s="13" t="n">
        <v>4.2325</v>
      </c>
      <c r="E11462" s="8" t="n">
        <f aca="false">IF(C11462&gt;=$B$4,1,0)</f>
        <v>0</v>
      </c>
      <c r="F11462" s="8" t="n">
        <f aca="false">IF(D11462&gt;=$B$4,1,0)</f>
        <v>0</v>
      </c>
      <c r="G11462" s="8" t="str">
        <f aca="false">IF(AND(E11462=1,F11462=1),"Both pay",IF(F11462=1,"Missed",IF(E11462=1,"False trigger","Neither")))</f>
        <v>Neither</v>
      </c>
    </row>
    <row r="11463" customFormat="false" ht="15" hidden="false" customHeight="false" outlineLevel="0" collapsed="false">
      <c r="A11463" s="8" t="n">
        <v>1131</v>
      </c>
      <c r="B11463" s="8" t="s">
        <v>344</v>
      </c>
      <c r="C11463" s="13" t="n">
        <v>1.73718454564598</v>
      </c>
      <c r="D11463" s="13" t="n">
        <v>7.35</v>
      </c>
      <c r="E11463" s="8" t="n">
        <f aca="false">IF(C11463&gt;=$B$4,1,0)</f>
        <v>0</v>
      </c>
      <c r="F11463" s="8" t="n">
        <f aca="false">IF(D11463&gt;=$B$4,1,0)</f>
        <v>0</v>
      </c>
      <c r="G11463" s="8" t="str">
        <f aca="false">IF(AND(E11463=1,F11463=1),"Both pay",IF(F11463=1,"Missed",IF(E11463=1,"False trigger","Neither")))</f>
        <v>Neither</v>
      </c>
    </row>
    <row r="11464" customFormat="false" ht="15" hidden="false" customHeight="false" outlineLevel="0" collapsed="false">
      <c r="A11464" s="8" t="n">
        <v>1132</v>
      </c>
      <c r="B11464" s="8" t="s">
        <v>344</v>
      </c>
      <c r="C11464" s="13" t="n">
        <v>1.65349210131533</v>
      </c>
      <c r="D11464" s="13" t="n">
        <v>2.323125</v>
      </c>
      <c r="E11464" s="8" t="n">
        <f aca="false">IF(C11464&gt;=$B$4,1,0)</f>
        <v>0</v>
      </c>
      <c r="F11464" s="8" t="n">
        <f aca="false">IF(D11464&gt;=$B$4,1,0)</f>
        <v>0</v>
      </c>
      <c r="G11464" s="8" t="str">
        <f aca="false">IF(AND(E11464=1,F11464=1),"Both pay",IF(F11464=1,"Missed",IF(E11464=1,"False trigger","Neither")))</f>
        <v>Neither</v>
      </c>
    </row>
    <row r="11465" customFormat="false" ht="15" hidden="false" customHeight="false" outlineLevel="0" collapsed="false">
      <c r="A11465" s="8" t="n">
        <v>1141</v>
      </c>
      <c r="B11465" s="8" t="s">
        <v>344</v>
      </c>
      <c r="C11465" s="13" t="n">
        <v>0.544565362071275</v>
      </c>
      <c r="D11465" s="13" t="n">
        <v>0</v>
      </c>
      <c r="E11465" s="8" t="n">
        <f aca="false">IF(C11465&gt;=$B$4,1,0)</f>
        <v>0</v>
      </c>
      <c r="F11465" s="8" t="n">
        <f aca="false">IF(D11465&gt;=$B$4,1,0)</f>
        <v>0</v>
      </c>
      <c r="G11465" s="8" t="str">
        <f aca="false">IF(AND(E11465=1,F11465=1),"Both pay",IF(F11465=1,"Missed",IF(E11465=1,"False trigger","Neither")))</f>
        <v>Neither</v>
      </c>
    </row>
    <row r="11466" customFormat="false" ht="15" hidden="false" customHeight="false" outlineLevel="0" collapsed="false">
      <c r="A11466" s="8" t="n">
        <v>1142</v>
      </c>
      <c r="B11466" s="8" t="s">
        <v>344</v>
      </c>
      <c r="C11466" s="13" t="n">
        <v>0.603331438008347</v>
      </c>
      <c r="D11466" s="13" t="n">
        <v>0.0006249999999994</v>
      </c>
      <c r="E11466" s="8" t="n">
        <f aca="false">IF(C11466&gt;=$B$4,1,0)</f>
        <v>0</v>
      </c>
      <c r="F11466" s="8" t="n">
        <f aca="false">IF(D11466&gt;=$B$4,1,0)</f>
        <v>0</v>
      </c>
      <c r="G11466" s="8" t="str">
        <f aca="false">IF(AND(E11466=1,F11466=1),"Both pay",IF(F11466=1,"Missed",IF(E11466=1,"False trigger","Neither")))</f>
        <v>Neither</v>
      </c>
    </row>
    <row r="11467" customFormat="false" ht="15" hidden="false" customHeight="false" outlineLevel="0" collapsed="false">
      <c r="A11467" s="8" t="n">
        <v>1143</v>
      </c>
      <c r="B11467" s="8" t="s">
        <v>344</v>
      </c>
      <c r="C11467" s="13" t="n">
        <v>0.538521241969768</v>
      </c>
      <c r="D11467" s="13" t="n">
        <v>0.0006249999999994</v>
      </c>
      <c r="E11467" s="8" t="n">
        <f aca="false">IF(C11467&gt;=$B$4,1,0)</f>
        <v>0</v>
      </c>
      <c r="F11467" s="8" t="n">
        <f aca="false">IF(D11467&gt;=$B$4,1,0)</f>
        <v>0</v>
      </c>
      <c r="G11467" s="8" t="str">
        <f aca="false">IF(AND(E11467=1,F11467=1),"Both pay",IF(F11467=1,"Missed",IF(E11467=1,"False trigger","Neither")))</f>
        <v>Neither</v>
      </c>
    </row>
    <row r="11468" customFormat="false" ht="15" hidden="false" customHeight="false" outlineLevel="0" collapsed="false">
      <c r="A11468" s="8" t="n">
        <v>1144</v>
      </c>
      <c r="B11468" s="8" t="s">
        <v>344</v>
      </c>
      <c r="C11468" s="13" t="n">
        <v>0.332670767726931</v>
      </c>
      <c r="D11468" s="13" t="n">
        <v>0</v>
      </c>
      <c r="E11468" s="8" t="n">
        <f aca="false">IF(C11468&gt;=$B$4,1,0)</f>
        <v>0</v>
      </c>
      <c r="F11468" s="8" t="n">
        <f aca="false">IF(D11468&gt;=$B$4,1,0)</f>
        <v>0</v>
      </c>
      <c r="G11468" s="8" t="str">
        <f aca="false">IF(AND(E11468=1,F11468=1),"Both pay",IF(F11468=1,"Missed",IF(E11468=1,"False trigger","Neither")))</f>
        <v>Neither</v>
      </c>
    </row>
    <row r="11469" customFormat="false" ht="15" hidden="false" customHeight="false" outlineLevel="0" collapsed="false">
      <c r="A11469" s="8" t="n">
        <v>1145</v>
      </c>
      <c r="B11469" s="8" t="s">
        <v>344</v>
      </c>
      <c r="C11469" s="13" t="n">
        <v>0.19113539848389</v>
      </c>
      <c r="D11469" s="13" t="n">
        <v>0.0043750000000031</v>
      </c>
      <c r="E11469" s="8" t="n">
        <f aca="false">IF(C11469&gt;=$B$4,1,0)</f>
        <v>0</v>
      </c>
      <c r="F11469" s="8" t="n">
        <f aca="false">IF(D11469&gt;=$B$4,1,0)</f>
        <v>0</v>
      </c>
      <c r="G11469" s="8" t="str">
        <f aca="false">IF(AND(E11469=1,F11469=1),"Both pay",IF(F11469=1,"Missed",IF(E11469=1,"False trigger","Neither")))</f>
        <v>Neither</v>
      </c>
    </row>
    <row r="11470" customFormat="false" ht="15" hidden="false" customHeight="false" outlineLevel="0" collapsed="false">
      <c r="A11470" s="8" t="n">
        <v>1146</v>
      </c>
      <c r="B11470" s="8" t="s">
        <v>344</v>
      </c>
      <c r="C11470" s="13" t="n">
        <v>0.0467814352923419</v>
      </c>
      <c r="D11470" s="13" t="n">
        <v>0.0262499999999974</v>
      </c>
      <c r="E11470" s="8" t="n">
        <f aca="false">IF(C11470&gt;=$B$4,1,0)</f>
        <v>0</v>
      </c>
      <c r="F11470" s="8" t="n">
        <f aca="false">IF(D11470&gt;=$B$4,1,0)</f>
        <v>0</v>
      </c>
      <c r="G11470" s="8" t="str">
        <f aca="false">IF(AND(E11470=1,F11470=1),"Both pay",IF(F11470=1,"Missed",IF(E11470=1,"False trigger","Neither")))</f>
        <v>Neither</v>
      </c>
    </row>
    <row r="11471" customFormat="false" ht="15" hidden="false" customHeight="false" outlineLevel="0" collapsed="false">
      <c r="A11471" s="8" t="n">
        <v>1147</v>
      </c>
      <c r="B11471" s="8" t="s">
        <v>344</v>
      </c>
      <c r="C11471" s="13" t="n">
        <v>0.018409030421207</v>
      </c>
      <c r="D11471" s="13" t="n">
        <v>0.0262499999999974</v>
      </c>
      <c r="E11471" s="8" t="n">
        <f aca="false">IF(C11471&gt;=$B$4,1,0)</f>
        <v>0</v>
      </c>
      <c r="F11471" s="8" t="n">
        <f aca="false">IF(D11471&gt;=$B$4,1,0)</f>
        <v>0</v>
      </c>
      <c r="G11471" s="8" t="str">
        <f aca="false">IF(AND(E11471=1,F11471=1),"Both pay",IF(F11471=1,"Missed",IF(E11471=1,"False trigger","Neither")))</f>
        <v>Neither</v>
      </c>
    </row>
    <row r="11472" customFormat="false" ht="15" hidden="false" customHeight="false" outlineLevel="0" collapsed="false">
      <c r="A11472" s="8" t="n">
        <v>1148</v>
      </c>
      <c r="B11472" s="8" t="s">
        <v>344</v>
      </c>
      <c r="C11472" s="13" t="n">
        <v>0.0092128066810417</v>
      </c>
      <c r="D11472" s="13" t="n">
        <v>0.009999999999998</v>
      </c>
      <c r="E11472" s="8" t="n">
        <f aca="false">IF(C11472&gt;=$B$4,1,0)</f>
        <v>0</v>
      </c>
      <c r="F11472" s="8" t="n">
        <f aca="false">IF(D11472&gt;=$B$4,1,0)</f>
        <v>0</v>
      </c>
      <c r="G11472" s="8" t="str">
        <f aca="false">IF(AND(E11472=1,F11472=1),"Both pay",IF(F11472=1,"Missed",IF(E11472=1,"False trigger","Neither")))</f>
        <v>Neither</v>
      </c>
    </row>
    <row r="11473" customFormat="false" ht="15" hidden="false" customHeight="false" outlineLevel="0" collapsed="false">
      <c r="A11473" s="8" t="n">
        <v>1149</v>
      </c>
      <c r="B11473" s="8" t="s">
        <v>344</v>
      </c>
      <c r="C11473" s="13" t="n">
        <v>0.0183102122483447</v>
      </c>
      <c r="D11473" s="13" t="n">
        <v>0.0287500000000022</v>
      </c>
      <c r="E11473" s="8" t="n">
        <f aca="false">IF(C11473&gt;=$B$4,1,0)</f>
        <v>0</v>
      </c>
      <c r="F11473" s="8" t="n">
        <f aca="false">IF(D11473&gt;=$B$4,1,0)</f>
        <v>0</v>
      </c>
      <c r="G11473" s="8" t="str">
        <f aca="false">IF(AND(E11473=1,F11473=1),"Both pay",IF(F11473=1,"Missed",IF(E11473=1,"False trigger","Neither")))</f>
        <v>Neither</v>
      </c>
    </row>
    <row r="11474" customFormat="false" ht="15" hidden="false" customHeight="false" outlineLevel="0" collapsed="false">
      <c r="A11474" s="8" t="n">
        <v>1150</v>
      </c>
      <c r="B11474" s="8" t="s">
        <v>344</v>
      </c>
      <c r="C11474" s="13" t="n">
        <v>0.0101668800097272</v>
      </c>
      <c r="D11474" s="13" t="n">
        <v>0.0081249999999997</v>
      </c>
      <c r="E11474" s="8" t="n">
        <f aca="false">IF(C11474&gt;=$B$4,1,0)</f>
        <v>0</v>
      </c>
      <c r="F11474" s="8" t="n">
        <f aca="false">IF(D11474&gt;=$B$4,1,0)</f>
        <v>0</v>
      </c>
      <c r="G11474" s="8" t="str">
        <f aca="false">IF(AND(E11474=1,F11474=1),"Both pay",IF(F11474=1,"Missed",IF(E11474=1,"False trigger","Neither")))</f>
        <v>Neither</v>
      </c>
    </row>
    <row r="11475" customFormat="false" ht="15" hidden="false" customHeight="false" outlineLevel="0" collapsed="false">
      <c r="A11475" s="8" t="n">
        <v>1151</v>
      </c>
      <c r="B11475" s="8" t="s">
        <v>344</v>
      </c>
      <c r="C11475" s="13" t="n">
        <v>0.0086697715669146</v>
      </c>
      <c r="D11475" s="13" t="n">
        <v>0</v>
      </c>
      <c r="E11475" s="8" t="n">
        <f aca="false">IF(C11475&gt;=$B$4,1,0)</f>
        <v>0</v>
      </c>
      <c r="F11475" s="8" t="n">
        <f aca="false">IF(D11475&gt;=$B$4,1,0)</f>
        <v>0</v>
      </c>
      <c r="G11475" s="8" t="str">
        <f aca="false">IF(AND(E11475=1,F11475=1),"Both pay",IF(F11475=1,"Missed",IF(E11475=1,"False trigger","Neither")))</f>
        <v>Neither</v>
      </c>
    </row>
    <row r="11476" customFormat="false" ht="15" hidden="false" customHeight="false" outlineLevel="0" collapsed="false">
      <c r="A11476" s="8" t="n">
        <v>1152</v>
      </c>
      <c r="B11476" s="8" t="s">
        <v>344</v>
      </c>
      <c r="C11476" s="13" t="n">
        <v>0.0039829360438439</v>
      </c>
      <c r="D11476" s="13" t="n">
        <v>0.0124999999999992</v>
      </c>
      <c r="E11476" s="8" t="n">
        <f aca="false">IF(C11476&gt;=$B$4,1,0)</f>
        <v>0</v>
      </c>
      <c r="F11476" s="8" t="n">
        <f aca="false">IF(D11476&gt;=$B$4,1,0)</f>
        <v>0</v>
      </c>
      <c r="G11476" s="8" t="str">
        <f aca="false">IF(AND(E11476=1,F11476=1),"Both pay",IF(F11476=1,"Missed",IF(E11476=1,"False trigger","Neither")))</f>
        <v>Neither</v>
      </c>
    </row>
    <row r="11477" customFormat="false" ht="15" hidden="false" customHeight="false" outlineLevel="0" collapsed="false">
      <c r="A11477" s="8" t="n">
        <v>1153</v>
      </c>
      <c r="B11477" s="8" t="s">
        <v>344</v>
      </c>
      <c r="C11477" s="13" t="n">
        <v>0.0083508912254615</v>
      </c>
      <c r="D11477" s="13" t="n">
        <v>0.0587499999999998</v>
      </c>
      <c r="E11477" s="8" t="n">
        <f aca="false">IF(C11477&gt;=$B$4,1,0)</f>
        <v>0</v>
      </c>
      <c r="F11477" s="8" t="n">
        <f aca="false">IF(D11477&gt;=$B$4,1,0)</f>
        <v>0</v>
      </c>
      <c r="G11477" s="8" t="str">
        <f aca="false">IF(AND(E11477=1,F11477=1),"Both pay",IF(F11477=1,"Missed",IF(E11477=1,"False trigger","Neither")))</f>
        <v>Neither</v>
      </c>
    </row>
    <row r="11478" customFormat="false" ht="15" hidden="false" customHeight="false" outlineLevel="0" collapsed="false">
      <c r="A11478" s="8" t="n">
        <v>1160</v>
      </c>
      <c r="B11478" s="8" t="s">
        <v>344</v>
      </c>
      <c r="C11478" s="13" t="n">
        <v>0.109910733405833</v>
      </c>
      <c r="D11478" s="13" t="n">
        <v>0.173124999999999</v>
      </c>
      <c r="E11478" s="8" t="n">
        <f aca="false">IF(C11478&gt;=$B$4,1,0)</f>
        <v>0</v>
      </c>
      <c r="F11478" s="8" t="n">
        <f aca="false">IF(D11478&gt;=$B$4,1,0)</f>
        <v>0</v>
      </c>
      <c r="G11478" s="8" t="str">
        <f aca="false">IF(AND(E11478=1,F11478=1),"Both pay",IF(F11478=1,"Missed",IF(E11478=1,"False trigger","Neither")))</f>
        <v>Neither</v>
      </c>
    </row>
    <row r="11479" customFormat="false" ht="15" hidden="false" customHeight="false" outlineLevel="0" collapsed="false">
      <c r="A11479" s="8" t="n">
        <v>1161</v>
      </c>
      <c r="B11479" s="8" t="s">
        <v>344</v>
      </c>
      <c r="C11479" s="13" t="n">
        <v>0.122723878524805</v>
      </c>
      <c r="D11479" s="13" t="n">
        <v>0.390000000000001</v>
      </c>
      <c r="E11479" s="8" t="n">
        <f aca="false">IF(C11479&gt;=$B$4,1,0)</f>
        <v>0</v>
      </c>
      <c r="F11479" s="8" t="n">
        <f aca="false">IF(D11479&gt;=$B$4,1,0)</f>
        <v>0</v>
      </c>
      <c r="G11479" s="8" t="str">
        <f aca="false">IF(AND(E11479=1,F11479=1),"Both pay",IF(F11479=1,"Missed",IF(E11479=1,"False trigger","Neither")))</f>
        <v>Neither</v>
      </c>
    </row>
    <row r="11480" customFormat="false" ht="15" hidden="false" customHeight="false" outlineLevel="0" collapsed="false">
      <c r="A11480" s="8" t="n">
        <v>1162</v>
      </c>
      <c r="B11480" s="8" t="s">
        <v>344</v>
      </c>
      <c r="C11480" s="13" t="n">
        <v>0.194005695207075</v>
      </c>
      <c r="D11480" s="13" t="n">
        <v>0.613749999999996</v>
      </c>
      <c r="E11480" s="8" t="n">
        <f aca="false">IF(C11480&gt;=$B$4,1,0)</f>
        <v>0</v>
      </c>
      <c r="F11480" s="8" t="n">
        <f aca="false">IF(D11480&gt;=$B$4,1,0)</f>
        <v>0</v>
      </c>
      <c r="G11480" s="8" t="str">
        <f aca="false">IF(AND(E11480=1,F11480=1),"Both pay",IF(F11480=1,"Missed",IF(E11480=1,"False trigger","Neither")))</f>
        <v>Neither</v>
      </c>
    </row>
    <row r="11481" customFormat="false" ht="15" hidden="false" customHeight="false" outlineLevel="0" collapsed="false">
      <c r="A11481" s="8" t="n">
        <v>1163</v>
      </c>
      <c r="B11481" s="8" t="s">
        <v>344</v>
      </c>
      <c r="C11481" s="13" t="n">
        <v>0.175429169698546</v>
      </c>
      <c r="D11481" s="13" t="n">
        <v>0.643750000000004</v>
      </c>
      <c r="E11481" s="8" t="n">
        <f aca="false">IF(C11481&gt;=$B$4,1,0)</f>
        <v>0</v>
      </c>
      <c r="F11481" s="8" t="n">
        <f aca="false">IF(D11481&gt;=$B$4,1,0)</f>
        <v>0</v>
      </c>
      <c r="G11481" s="8" t="str">
        <f aca="false">IF(AND(E11481=1,F11481=1),"Both pay",IF(F11481=1,"Missed",IF(E11481=1,"False trigger","Neither")))</f>
        <v>Neither</v>
      </c>
    </row>
    <row r="11482" customFormat="false" ht="15" hidden="false" customHeight="false" outlineLevel="0" collapsed="false">
      <c r="A11482" s="8" t="n">
        <v>1164</v>
      </c>
      <c r="B11482" s="8" t="s">
        <v>344</v>
      </c>
      <c r="C11482" s="13" t="n">
        <v>0.164141118075143</v>
      </c>
      <c r="D11482" s="13" t="n">
        <v>0.357499999999995</v>
      </c>
      <c r="E11482" s="8" t="n">
        <f aca="false">IF(C11482&gt;=$B$4,1,0)</f>
        <v>0</v>
      </c>
      <c r="F11482" s="8" t="n">
        <f aca="false">IF(D11482&gt;=$B$4,1,0)</f>
        <v>0</v>
      </c>
      <c r="G11482" s="8" t="str">
        <f aca="false">IF(AND(E11482=1,F11482=1),"Both pay",IF(F11482=1,"Missed",IF(E11482=1,"False trigger","Neither")))</f>
        <v>Neither</v>
      </c>
    </row>
    <row r="11483" customFormat="false" ht="15" hidden="false" customHeight="false" outlineLevel="0" collapsed="false">
      <c r="A11483" s="8" t="n">
        <v>1165</v>
      </c>
      <c r="B11483" s="8" t="s">
        <v>344</v>
      </c>
      <c r="C11483" s="13" t="n">
        <v>0.147593421027082</v>
      </c>
      <c r="D11483" s="13" t="n">
        <v>0.27375</v>
      </c>
      <c r="E11483" s="8" t="n">
        <f aca="false">IF(C11483&gt;=$B$4,1,0)</f>
        <v>0</v>
      </c>
      <c r="F11483" s="8" t="n">
        <f aca="false">IF(D11483&gt;=$B$4,1,0)</f>
        <v>0</v>
      </c>
      <c r="G11483" s="8" t="str">
        <f aca="false">IF(AND(E11483=1,F11483=1),"Both pay",IF(F11483=1,"Missed",IF(E11483=1,"False trigger","Neither")))</f>
        <v>Neither</v>
      </c>
    </row>
    <row r="11484" customFormat="false" ht="15" hidden="false" customHeight="false" outlineLevel="0" collapsed="false">
      <c r="A11484" s="8" t="n">
        <v>1167</v>
      </c>
      <c r="B11484" s="8" t="s">
        <v>344</v>
      </c>
      <c r="C11484" s="13" t="n">
        <v>0.112067564892257</v>
      </c>
      <c r="D11484" s="13" t="n">
        <v>0.633750000000006</v>
      </c>
      <c r="E11484" s="8" t="n">
        <f aca="false">IF(C11484&gt;=$B$4,1,0)</f>
        <v>0</v>
      </c>
      <c r="F11484" s="8" t="n">
        <f aca="false">IF(D11484&gt;=$B$4,1,0)</f>
        <v>0</v>
      </c>
      <c r="G11484" s="8" t="str">
        <f aca="false">IF(AND(E11484=1,F11484=1),"Both pay",IF(F11484=1,"Missed",IF(E11484=1,"False trigger","Neither")))</f>
        <v>Neither</v>
      </c>
    </row>
    <row r="11485" customFormat="false" ht="15" hidden="false" customHeight="false" outlineLevel="0" collapsed="false">
      <c r="A11485" s="8" t="n">
        <v>1168</v>
      </c>
      <c r="B11485" s="8" t="s">
        <v>344</v>
      </c>
      <c r="C11485" s="13" t="n">
        <v>0.0643547468271137</v>
      </c>
      <c r="D11485" s="13" t="n">
        <v>1.11999999999999</v>
      </c>
      <c r="E11485" s="8" t="n">
        <f aca="false">IF(C11485&gt;=$B$4,1,0)</f>
        <v>0</v>
      </c>
      <c r="F11485" s="8" t="n">
        <f aca="false">IF(D11485&gt;=$B$4,1,0)</f>
        <v>0</v>
      </c>
      <c r="G11485" s="8" t="str">
        <f aca="false">IF(AND(E11485=1,F11485=1),"Both pay",IF(F11485=1,"Missed",IF(E11485=1,"False trigger","Neither")))</f>
        <v>Neither</v>
      </c>
    </row>
    <row r="11486" customFormat="false" ht="15" hidden="false" customHeight="false" outlineLevel="0" collapsed="false">
      <c r="A11486" s="8" t="n">
        <v>1169</v>
      </c>
      <c r="B11486" s="8" t="s">
        <v>344</v>
      </c>
      <c r="C11486" s="13" t="n">
        <v>0.117494134587247</v>
      </c>
      <c r="D11486" s="13" t="n">
        <v>0.87062499999999</v>
      </c>
      <c r="E11486" s="8" t="n">
        <f aca="false">IF(C11486&gt;=$B$4,1,0)</f>
        <v>0</v>
      </c>
      <c r="F11486" s="8" t="n">
        <f aca="false">IF(D11486&gt;=$B$4,1,0)</f>
        <v>0</v>
      </c>
      <c r="G11486" s="8" t="str">
        <f aca="false">IF(AND(E11486=1,F11486=1),"Both pay",IF(F11486=1,"Missed",IF(E11486=1,"False trigger","Neither")))</f>
        <v>Neither</v>
      </c>
    </row>
    <row r="11487" customFormat="false" ht="15" hidden="false" customHeight="false" outlineLevel="0" collapsed="false">
      <c r="A11487" s="8" t="n">
        <v>1170</v>
      </c>
      <c r="B11487" s="8" t="s">
        <v>344</v>
      </c>
      <c r="C11487" s="13" t="n">
        <v>0.0833657175910786</v>
      </c>
      <c r="D11487" s="13" t="n">
        <v>0.566250000000011</v>
      </c>
      <c r="E11487" s="8" t="n">
        <f aca="false">IF(C11487&gt;=$B$4,1,0)</f>
        <v>0</v>
      </c>
      <c r="F11487" s="8" t="n">
        <f aca="false">IF(D11487&gt;=$B$4,1,0)</f>
        <v>0</v>
      </c>
      <c r="G11487" s="8" t="str">
        <f aca="false">IF(AND(E11487=1,F11487=1),"Both pay",IF(F11487=1,"Missed",IF(E11487=1,"False trigger","Neither")))</f>
        <v>Neither</v>
      </c>
    </row>
    <row r="11488" customFormat="false" ht="15" hidden="false" customHeight="false" outlineLevel="0" collapsed="false">
      <c r="A11488" s="8" t="n">
        <v>1171</v>
      </c>
      <c r="B11488" s="8" t="s">
        <v>344</v>
      </c>
      <c r="C11488" s="13" t="n">
        <v>0.064037628135523</v>
      </c>
      <c r="D11488" s="13" t="n">
        <v>0.388125000000002</v>
      </c>
      <c r="E11488" s="8" t="n">
        <f aca="false">IF(C11488&gt;=$B$4,1,0)</f>
        <v>0</v>
      </c>
      <c r="F11488" s="8" t="n">
        <f aca="false">IF(D11488&gt;=$B$4,1,0)</f>
        <v>0</v>
      </c>
      <c r="G11488" s="8" t="str">
        <f aca="false">IF(AND(E11488=1,F11488=1),"Both pay",IF(F11488=1,"Missed",IF(E11488=1,"False trigger","Neither")))</f>
        <v>Neither</v>
      </c>
    </row>
    <row r="11489" customFormat="false" ht="15" hidden="false" customHeight="false" outlineLevel="0" collapsed="false">
      <c r="A11489" s="8" t="n">
        <v>1172</v>
      </c>
      <c r="B11489" s="8" t="s">
        <v>344</v>
      </c>
      <c r="C11489" s="13" t="n">
        <v>0.0210555472896345</v>
      </c>
      <c r="D11489" s="13" t="n">
        <v>0.206249999999997</v>
      </c>
      <c r="E11489" s="8" t="n">
        <f aca="false">IF(C11489&gt;=$B$4,1,0)</f>
        <v>0</v>
      </c>
      <c r="F11489" s="8" t="n">
        <f aca="false">IF(D11489&gt;=$B$4,1,0)</f>
        <v>0</v>
      </c>
      <c r="G11489" s="8" t="str">
        <f aca="false">IF(AND(E11489=1,F11489=1),"Both pay",IF(F11489=1,"Missed",IF(E11489=1,"False trigger","Neither")))</f>
        <v>Neither</v>
      </c>
    </row>
    <row r="11490" customFormat="false" ht="15" hidden="false" customHeight="false" outlineLevel="0" collapsed="false">
      <c r="A11490" s="8" t="n">
        <v>1173</v>
      </c>
      <c r="B11490" s="8" t="s">
        <v>344</v>
      </c>
      <c r="C11490" s="13" t="n">
        <v>0.0509846080608724</v>
      </c>
      <c r="D11490" s="13" t="n">
        <v>0.0625</v>
      </c>
      <c r="E11490" s="8" t="n">
        <f aca="false">IF(C11490&gt;=$B$4,1,0)</f>
        <v>0</v>
      </c>
      <c r="F11490" s="8" t="n">
        <f aca="false">IF(D11490&gt;=$B$4,1,0)</f>
        <v>0</v>
      </c>
      <c r="G11490" s="8" t="str">
        <f aca="false">IF(AND(E11490=1,F11490=1),"Both pay",IF(F11490=1,"Missed",IF(E11490=1,"False trigger","Neither")))</f>
        <v>Neither</v>
      </c>
    </row>
    <row r="11491" customFormat="false" ht="15" hidden="false" customHeight="false" outlineLevel="0" collapsed="false">
      <c r="A11491" s="8" t="n">
        <v>1174</v>
      </c>
      <c r="B11491" s="8" t="s">
        <v>344</v>
      </c>
      <c r="C11491" s="13" t="n">
        <v>0.167998297136052</v>
      </c>
      <c r="D11491" s="13" t="n">
        <v>0.0581250000000039</v>
      </c>
      <c r="E11491" s="8" t="n">
        <f aca="false">IF(C11491&gt;=$B$4,1,0)</f>
        <v>0</v>
      </c>
      <c r="F11491" s="8" t="n">
        <f aca="false">IF(D11491&gt;=$B$4,1,0)</f>
        <v>0</v>
      </c>
      <c r="G11491" s="8" t="str">
        <f aca="false">IF(AND(E11491=1,F11491=1),"Both pay",IF(F11491=1,"Missed",IF(E11491=1,"False trigger","Neither")))</f>
        <v>Neither</v>
      </c>
    </row>
    <row r="11492" customFormat="false" ht="15" hidden="false" customHeight="false" outlineLevel="0" collapsed="false">
      <c r="A11492" s="8" t="n">
        <v>1175</v>
      </c>
      <c r="B11492" s="8" t="s">
        <v>344</v>
      </c>
      <c r="C11492" s="13" t="n">
        <v>0.152417425628215</v>
      </c>
      <c r="D11492" s="13" t="n">
        <v>0.0687500000000085</v>
      </c>
      <c r="E11492" s="8" t="n">
        <f aca="false">IF(C11492&gt;=$B$4,1,0)</f>
        <v>0</v>
      </c>
      <c r="F11492" s="8" t="n">
        <f aca="false">IF(D11492&gt;=$B$4,1,0)</f>
        <v>0</v>
      </c>
      <c r="G11492" s="8" t="str">
        <f aca="false">IF(AND(E11492=1,F11492=1),"Both pay",IF(F11492=1,"Missed",IF(E11492=1,"False trigger","Neither")))</f>
        <v>Neither</v>
      </c>
    </row>
    <row r="11493" customFormat="false" ht="15" hidden="false" customHeight="false" outlineLevel="0" collapsed="false">
      <c r="A11493" s="8" t="n">
        <v>1176</v>
      </c>
      <c r="B11493" s="8" t="s">
        <v>344</v>
      </c>
      <c r="C11493" s="13" t="n">
        <v>0.24129899188668</v>
      </c>
      <c r="D11493" s="13" t="n">
        <v>0.0718749999999914</v>
      </c>
      <c r="E11493" s="8" t="n">
        <f aca="false">IF(C11493&gt;=$B$4,1,0)</f>
        <v>0</v>
      </c>
      <c r="F11493" s="8" t="n">
        <f aca="false">IF(D11493&gt;=$B$4,1,0)</f>
        <v>0</v>
      </c>
      <c r="G11493" s="8" t="str">
        <f aca="false">IF(AND(E11493=1,F11493=1),"Both pay",IF(F11493=1,"Missed",IF(E11493=1,"False trigger","Neither")))</f>
        <v>Neither</v>
      </c>
    </row>
    <row r="11494" customFormat="false" ht="15" hidden="false" customHeight="false" outlineLevel="0" collapsed="false">
      <c r="A11494" s="8" t="n">
        <v>1178</v>
      </c>
      <c r="B11494" s="8" t="s">
        <v>344</v>
      </c>
      <c r="C11494" s="13" t="n">
        <v>0.545268507518074</v>
      </c>
      <c r="D11494" s="13" t="n">
        <v>0.0174999999999982</v>
      </c>
      <c r="E11494" s="8" t="n">
        <f aca="false">IF(C11494&gt;=$B$4,1,0)</f>
        <v>0</v>
      </c>
      <c r="F11494" s="8" t="n">
        <f aca="false">IF(D11494&gt;=$B$4,1,0)</f>
        <v>0</v>
      </c>
      <c r="G11494" s="8" t="str">
        <f aca="false">IF(AND(E11494=1,F11494=1),"Both pay",IF(F11494=1,"Missed",IF(E11494=1,"False trigger","Neither")))</f>
        <v>Neither</v>
      </c>
    </row>
    <row r="11495" customFormat="false" ht="15" hidden="false" customHeight="false" outlineLevel="0" collapsed="false">
      <c r="A11495" s="8" t="n">
        <v>1179</v>
      </c>
      <c r="B11495" s="8" t="s">
        <v>344</v>
      </c>
      <c r="C11495" s="13" t="n">
        <v>0.226372960998759</v>
      </c>
      <c r="D11495" s="13" t="n">
        <v>0.0074999999999931</v>
      </c>
      <c r="E11495" s="8" t="n">
        <f aca="false">IF(C11495&gt;=$B$4,1,0)</f>
        <v>0</v>
      </c>
      <c r="F11495" s="8" t="n">
        <f aca="false">IF(D11495&gt;=$B$4,1,0)</f>
        <v>0</v>
      </c>
      <c r="G11495" s="8" t="str">
        <f aca="false">IF(AND(E11495=1,F11495=1),"Both pay",IF(F11495=1,"Missed",IF(E11495=1,"False trigger","Neither")))</f>
        <v>Neither</v>
      </c>
    </row>
    <row r="11496" customFormat="false" ht="15" hidden="false" customHeight="false" outlineLevel="0" collapsed="false">
      <c r="A11496" s="8" t="n">
        <v>1180</v>
      </c>
      <c r="B11496" s="8" t="s">
        <v>344</v>
      </c>
      <c r="C11496" s="13" t="n">
        <v>0.270401926445359</v>
      </c>
      <c r="D11496" s="13" t="n">
        <v>0.0049999999999954</v>
      </c>
      <c r="E11496" s="8" t="n">
        <f aca="false">IF(C11496&gt;=$B$4,1,0)</f>
        <v>0</v>
      </c>
      <c r="F11496" s="8" t="n">
        <f aca="false">IF(D11496&gt;=$B$4,1,0)</f>
        <v>0</v>
      </c>
      <c r="G11496" s="8" t="str">
        <f aca="false">IF(AND(E11496=1,F11496=1),"Both pay",IF(F11496=1,"Missed",IF(E11496=1,"False trigger","Neither")))</f>
        <v>Neither</v>
      </c>
    </row>
    <row r="11497" customFormat="false" ht="15" hidden="false" customHeight="false" outlineLevel="0" collapsed="false">
      <c r="A11497" s="8" t="n">
        <v>1181</v>
      </c>
      <c r="B11497" s="8" t="s">
        <v>344</v>
      </c>
      <c r="C11497" s="13" t="n">
        <v>0.0393351958975074</v>
      </c>
      <c r="D11497" s="13" t="n">
        <v>0</v>
      </c>
      <c r="E11497" s="8" t="n">
        <f aca="false">IF(C11497&gt;=$B$4,1,0)</f>
        <v>0</v>
      </c>
      <c r="F11497" s="8" t="n">
        <f aca="false">IF(D11497&gt;=$B$4,1,0)</f>
        <v>0</v>
      </c>
      <c r="G11497" s="8" t="str">
        <f aca="false">IF(AND(E11497=1,F11497=1),"Both pay",IF(F11497=1,"Missed",IF(E11497=1,"False trigger","Neither")))</f>
        <v>Neither</v>
      </c>
    </row>
    <row r="11498" customFormat="false" ht="15" hidden="false" customHeight="false" outlineLevel="0" collapsed="false">
      <c r="A11498" s="8" t="n">
        <v>1182</v>
      </c>
      <c r="B11498" s="8" t="s">
        <v>344</v>
      </c>
      <c r="C11498" s="13" t="n">
        <v>0.001468137269029</v>
      </c>
      <c r="D11498" s="13" t="n">
        <v>0.0037499999999965</v>
      </c>
      <c r="E11498" s="8" t="n">
        <f aca="false">IF(C11498&gt;=$B$4,1,0)</f>
        <v>0</v>
      </c>
      <c r="F11498" s="8" t="n">
        <f aca="false">IF(D11498&gt;=$B$4,1,0)</f>
        <v>0</v>
      </c>
      <c r="G11498" s="8" t="str">
        <f aca="false">IF(AND(E11498=1,F11498=1),"Both pay",IF(F11498=1,"Missed",IF(E11498=1,"False trigger","Neither")))</f>
        <v>Neither</v>
      </c>
    </row>
    <row r="11499" customFormat="false" ht="15" hidden="false" customHeight="false" outlineLevel="0" collapsed="false">
      <c r="A11499" s="8" t="n">
        <v>1183</v>
      </c>
      <c r="B11499" s="8" t="s">
        <v>344</v>
      </c>
      <c r="C11499" s="13" t="n">
        <v>0.0083841166791742</v>
      </c>
      <c r="D11499" s="13" t="n">
        <v>0.0643749999999982</v>
      </c>
      <c r="E11499" s="8" t="n">
        <f aca="false">IF(C11499&gt;=$B$4,1,0)</f>
        <v>0</v>
      </c>
      <c r="F11499" s="8" t="n">
        <f aca="false">IF(D11499&gt;=$B$4,1,0)</f>
        <v>0</v>
      </c>
      <c r="G11499" s="8" t="str">
        <f aca="false">IF(AND(E11499=1,F11499=1),"Both pay",IF(F11499=1,"Missed",IF(E11499=1,"False trigger","Neither")))</f>
        <v>Neither</v>
      </c>
    </row>
    <row r="11500" customFormat="false" ht="15" hidden="false" customHeight="false" outlineLevel="0" collapsed="false">
      <c r="A11500" s="8" t="n">
        <v>1184</v>
      </c>
      <c r="B11500" s="8" t="s">
        <v>344</v>
      </c>
      <c r="C11500" s="13" t="n">
        <v>0.0195858077155293</v>
      </c>
      <c r="D11500" s="13" t="n">
        <v>0.107500000000002</v>
      </c>
      <c r="E11500" s="8" t="n">
        <f aca="false">IF(C11500&gt;=$B$4,1,0)</f>
        <v>0</v>
      </c>
      <c r="F11500" s="8" t="n">
        <f aca="false">IF(D11500&gt;=$B$4,1,0)</f>
        <v>0</v>
      </c>
      <c r="G11500" s="8" t="str">
        <f aca="false">IF(AND(E11500=1,F11500=1),"Both pay",IF(F11500=1,"Missed",IF(E11500=1,"False trigger","Neither")))</f>
        <v>Neither</v>
      </c>
    </row>
    <row r="11501" customFormat="false" ht="15" hidden="false" customHeight="false" outlineLevel="0" collapsed="false">
      <c r="A11501" s="8" t="n">
        <v>1185</v>
      </c>
      <c r="B11501" s="8" t="s">
        <v>344</v>
      </c>
      <c r="C11501" s="13" t="n">
        <v>0.0998183133860273</v>
      </c>
      <c r="D11501" s="13" t="n">
        <v>1.10625</v>
      </c>
      <c r="E11501" s="8" t="n">
        <f aca="false">IF(C11501&gt;=$B$4,1,0)</f>
        <v>0</v>
      </c>
      <c r="F11501" s="8" t="n">
        <f aca="false">IF(D11501&gt;=$B$4,1,0)</f>
        <v>0</v>
      </c>
      <c r="G11501" s="8" t="str">
        <f aca="false">IF(AND(E11501=1,F11501=1),"Both pay",IF(F11501=1,"Missed",IF(E11501=1,"False trigger","Neither")))</f>
        <v>Neither</v>
      </c>
    </row>
    <row r="11502" customFormat="false" ht="15" hidden="false" customHeight="false" outlineLevel="0" collapsed="false">
      <c r="A11502" s="8" t="n">
        <v>1186</v>
      </c>
      <c r="B11502" s="8" t="s">
        <v>344</v>
      </c>
      <c r="C11502" s="13" t="n">
        <v>0.261263794649103</v>
      </c>
      <c r="D11502" s="13" t="n">
        <v>2.435</v>
      </c>
      <c r="E11502" s="8" t="n">
        <f aca="false">IF(C11502&gt;=$B$4,1,0)</f>
        <v>0</v>
      </c>
      <c r="F11502" s="8" t="n">
        <f aca="false">IF(D11502&gt;=$B$4,1,0)</f>
        <v>0</v>
      </c>
      <c r="G11502" s="8" t="str">
        <f aca="false">IF(AND(E11502=1,F11502=1),"Both pay",IF(F11502=1,"Missed",IF(E11502=1,"False trigger","Neither")))</f>
        <v>Neither</v>
      </c>
    </row>
    <row r="11503" customFormat="false" ht="15" hidden="false" customHeight="false" outlineLevel="0" collapsed="false">
      <c r="A11503" s="8" t="n">
        <v>1187</v>
      </c>
      <c r="B11503" s="8" t="s">
        <v>344</v>
      </c>
      <c r="C11503" s="13" t="n">
        <v>0.497779905549606</v>
      </c>
      <c r="D11503" s="13" t="n">
        <v>3.419375</v>
      </c>
      <c r="E11503" s="8" t="n">
        <f aca="false">IF(C11503&gt;=$B$4,1,0)</f>
        <v>0</v>
      </c>
      <c r="F11503" s="8" t="n">
        <f aca="false">IF(D11503&gt;=$B$4,1,0)</f>
        <v>0</v>
      </c>
      <c r="G11503" s="8" t="str">
        <f aca="false">IF(AND(E11503=1,F11503=1),"Both pay",IF(F11503=1,"Missed",IF(E11503=1,"False trigger","Neither")))</f>
        <v>Neither</v>
      </c>
    </row>
    <row r="11504" customFormat="false" ht="15" hidden="false" customHeight="false" outlineLevel="0" collapsed="false">
      <c r="A11504" s="8" t="n">
        <v>1188</v>
      </c>
      <c r="B11504" s="8" t="s">
        <v>344</v>
      </c>
      <c r="C11504" s="13" t="n">
        <v>0.686344268255716</v>
      </c>
      <c r="D11504" s="13" t="n">
        <v>3.90000000000001</v>
      </c>
      <c r="E11504" s="8" t="n">
        <f aca="false">IF(C11504&gt;=$B$4,1,0)</f>
        <v>0</v>
      </c>
      <c r="F11504" s="8" t="n">
        <f aca="false">IF(D11504&gt;=$B$4,1,0)</f>
        <v>0</v>
      </c>
      <c r="G11504" s="8" t="str">
        <f aca="false">IF(AND(E11504=1,F11504=1),"Both pay",IF(F11504=1,"Missed",IF(E11504=1,"False trigger","Neither")))</f>
        <v>Neither</v>
      </c>
    </row>
    <row r="11505" customFormat="false" ht="15" hidden="false" customHeight="false" outlineLevel="0" collapsed="false">
      <c r="A11505" s="8" t="n">
        <v>1189</v>
      </c>
      <c r="B11505" s="8" t="s">
        <v>344</v>
      </c>
      <c r="C11505" s="13" t="n">
        <v>0.765642416600588</v>
      </c>
      <c r="D11505" s="13" t="n">
        <v>1.439375</v>
      </c>
      <c r="E11505" s="8" t="n">
        <f aca="false">IF(C11505&gt;=$B$4,1,0)</f>
        <v>0</v>
      </c>
      <c r="F11505" s="8" t="n">
        <f aca="false">IF(D11505&gt;=$B$4,1,0)</f>
        <v>0</v>
      </c>
      <c r="G11505" s="8" t="str">
        <f aca="false">IF(AND(E11505=1,F11505=1),"Both pay",IF(F11505=1,"Missed",IF(E11505=1,"False trigger","Neither")))</f>
        <v>Neither</v>
      </c>
    </row>
    <row r="11506" customFormat="false" ht="15" hidden="false" customHeight="false" outlineLevel="0" collapsed="false">
      <c r="A11506" s="8" t="n">
        <v>1191</v>
      </c>
      <c r="B11506" s="8" t="s">
        <v>344</v>
      </c>
      <c r="C11506" s="13" t="n">
        <v>1.9146688323227</v>
      </c>
      <c r="D11506" s="13" t="n">
        <v>0.244999999999997</v>
      </c>
      <c r="E11506" s="8" t="n">
        <f aca="false">IF(C11506&gt;=$B$4,1,0)</f>
        <v>0</v>
      </c>
      <c r="F11506" s="8" t="n">
        <f aca="false">IF(D11506&gt;=$B$4,1,0)</f>
        <v>0</v>
      </c>
      <c r="G11506" s="8" t="str">
        <f aca="false">IF(AND(E11506=1,F11506=1),"Both pay",IF(F11506=1,"Missed",IF(E11506=1,"False trigger","Neither")))</f>
        <v>Neither</v>
      </c>
    </row>
    <row r="11507" customFormat="false" ht="15" hidden="false" customHeight="false" outlineLevel="0" collapsed="false">
      <c r="A11507" s="8" t="n">
        <v>1192</v>
      </c>
      <c r="B11507" s="8" t="s">
        <v>344</v>
      </c>
      <c r="C11507" s="13" t="n">
        <v>1.86381765341999</v>
      </c>
      <c r="D11507" s="13" t="n">
        <v>0.0356249999999995</v>
      </c>
      <c r="E11507" s="8" t="n">
        <f aca="false">IF(C11507&gt;=$B$4,1,0)</f>
        <v>0</v>
      </c>
      <c r="F11507" s="8" t="n">
        <f aca="false">IF(D11507&gt;=$B$4,1,0)</f>
        <v>0</v>
      </c>
      <c r="G11507" s="8" t="str">
        <f aca="false">IF(AND(E11507=1,F11507=1),"Both pay",IF(F11507=1,"Missed",IF(E11507=1,"False trigger","Neither")))</f>
        <v>Neither</v>
      </c>
    </row>
    <row r="11508" customFormat="false" ht="15" hidden="false" customHeight="false" outlineLevel="0" collapsed="false">
      <c r="A11508" s="8" t="n">
        <v>1193</v>
      </c>
      <c r="B11508" s="8" t="s">
        <v>344</v>
      </c>
      <c r="C11508" s="13" t="n">
        <v>2.76980241592319</v>
      </c>
      <c r="D11508" s="13" t="n">
        <v>0.601875000000003</v>
      </c>
      <c r="E11508" s="8" t="n">
        <f aca="false">IF(C11508&gt;=$B$4,1,0)</f>
        <v>0</v>
      </c>
      <c r="F11508" s="8" t="n">
        <f aca="false">IF(D11508&gt;=$B$4,1,0)</f>
        <v>0</v>
      </c>
      <c r="G11508" s="8" t="str">
        <f aca="false">IF(AND(E11508=1,F11508=1),"Both pay",IF(F11508=1,"Missed",IF(E11508=1,"False trigger","Neither")))</f>
        <v>Neither</v>
      </c>
    </row>
    <row r="11509" customFormat="false" ht="15" hidden="false" customHeight="false" outlineLevel="0" collapsed="false">
      <c r="A11509" s="8" t="n">
        <v>1203</v>
      </c>
      <c r="B11509" s="8" t="s">
        <v>344</v>
      </c>
      <c r="C11509" s="13" t="n">
        <v>0.0724849785776413</v>
      </c>
      <c r="D11509" s="13" t="n">
        <v>0.234375</v>
      </c>
      <c r="E11509" s="8" t="n">
        <f aca="false">IF(C11509&gt;=$B$4,1,0)</f>
        <v>0</v>
      </c>
      <c r="F11509" s="8" t="n">
        <f aca="false">IF(D11509&gt;=$B$4,1,0)</f>
        <v>0</v>
      </c>
      <c r="G11509" s="8" t="str">
        <f aca="false">IF(AND(E11509=1,F11509=1),"Both pay",IF(F11509=1,"Missed",IF(E11509=1,"False trigger","Neither")))</f>
        <v>Neither</v>
      </c>
    </row>
    <row r="11510" customFormat="false" ht="15" hidden="false" customHeight="false" outlineLevel="0" collapsed="false">
      <c r="A11510" s="8" t="n">
        <v>1204</v>
      </c>
      <c r="B11510" s="8" t="s">
        <v>344</v>
      </c>
      <c r="C11510" s="13" t="n">
        <v>0.0390652145208676</v>
      </c>
      <c r="D11510" s="13" t="n">
        <v>0.0912500000000022</v>
      </c>
      <c r="E11510" s="8" t="n">
        <f aca="false">IF(C11510&gt;=$B$4,1,0)</f>
        <v>0</v>
      </c>
      <c r="F11510" s="8" t="n">
        <f aca="false">IF(D11510&gt;=$B$4,1,0)</f>
        <v>0</v>
      </c>
      <c r="G11510" s="8" t="str">
        <f aca="false">IF(AND(E11510=1,F11510=1),"Both pay",IF(F11510=1,"Missed",IF(E11510=1,"False trigger","Neither")))</f>
        <v>Neither</v>
      </c>
    </row>
    <row r="11511" customFormat="false" ht="15" hidden="false" customHeight="false" outlineLevel="0" collapsed="false">
      <c r="A11511" s="8" t="n">
        <v>1205</v>
      </c>
      <c r="B11511" s="8" t="s">
        <v>344</v>
      </c>
      <c r="C11511" s="13" t="n">
        <v>0.0541627306094198</v>
      </c>
      <c r="D11511" s="13" t="n">
        <v>0.009999999999998</v>
      </c>
      <c r="E11511" s="8" t="n">
        <f aca="false">IF(C11511&gt;=$B$4,1,0)</f>
        <v>0</v>
      </c>
      <c r="F11511" s="8" t="n">
        <f aca="false">IF(D11511&gt;=$B$4,1,0)</f>
        <v>0</v>
      </c>
      <c r="G11511" s="8" t="str">
        <f aca="false">IF(AND(E11511=1,F11511=1),"Both pay",IF(F11511=1,"Missed",IF(E11511=1,"False trigger","Neither")))</f>
        <v>Neither</v>
      </c>
    </row>
    <row r="11512" customFormat="false" ht="15" hidden="false" customHeight="false" outlineLevel="0" collapsed="false">
      <c r="A11512" s="8" t="n">
        <v>1206</v>
      </c>
      <c r="B11512" s="8" t="s">
        <v>344</v>
      </c>
      <c r="C11512" s="13" t="n">
        <v>0.0522189687615828</v>
      </c>
      <c r="D11512" s="13" t="n">
        <v>0</v>
      </c>
      <c r="E11512" s="8" t="n">
        <f aca="false">IF(C11512&gt;=$B$4,1,0)</f>
        <v>0</v>
      </c>
      <c r="F11512" s="8" t="n">
        <f aca="false">IF(D11512&gt;=$B$4,1,0)</f>
        <v>0</v>
      </c>
      <c r="G11512" s="8" t="str">
        <f aca="false">IF(AND(E11512=1,F11512=1),"Both pay",IF(F11512=1,"Missed",IF(E11512=1,"False trigger","Neither")))</f>
        <v>Neither</v>
      </c>
    </row>
    <row r="11513" customFormat="false" ht="15" hidden="false" customHeight="false" outlineLevel="0" collapsed="false">
      <c r="A11513" s="8" t="n">
        <v>1207</v>
      </c>
      <c r="B11513" s="8" t="s">
        <v>344</v>
      </c>
      <c r="C11513" s="13" t="n">
        <v>0.0096804988796748</v>
      </c>
      <c r="D11513" s="13" t="n">
        <v>0</v>
      </c>
      <c r="E11513" s="8" t="n">
        <f aca="false">IF(C11513&gt;=$B$4,1,0)</f>
        <v>0</v>
      </c>
      <c r="F11513" s="8" t="n">
        <f aca="false">IF(D11513&gt;=$B$4,1,0)</f>
        <v>0</v>
      </c>
      <c r="G11513" s="8" t="str">
        <f aca="false">IF(AND(E11513=1,F11513=1),"Both pay",IF(F11513=1,"Missed",IF(E11513=1,"False trigger","Neither")))</f>
        <v>Neither</v>
      </c>
    </row>
    <row r="11514" customFormat="false" ht="15" hidden="false" customHeight="false" outlineLevel="0" collapsed="false">
      <c r="A11514" s="8" t="n">
        <v>1208</v>
      </c>
      <c r="B11514" s="8" t="s">
        <v>344</v>
      </c>
      <c r="C11514" s="13" t="n">
        <v>0.0107874093925879</v>
      </c>
      <c r="D11514" s="13" t="n">
        <v>0.0006249999999994</v>
      </c>
      <c r="E11514" s="8" t="n">
        <f aca="false">IF(C11514&gt;=$B$4,1,0)</f>
        <v>0</v>
      </c>
      <c r="F11514" s="8" t="n">
        <f aca="false">IF(D11514&gt;=$B$4,1,0)</f>
        <v>0</v>
      </c>
      <c r="G11514" s="8" t="str">
        <f aca="false">IF(AND(E11514=1,F11514=1),"Both pay",IF(F11514=1,"Missed",IF(E11514=1,"False trigger","Neither")))</f>
        <v>Neither</v>
      </c>
    </row>
    <row r="11515" customFormat="false" ht="15" hidden="false" customHeight="false" outlineLevel="0" collapsed="false">
      <c r="A11515" s="8" t="n">
        <v>1209</v>
      </c>
      <c r="B11515" s="8" t="s">
        <v>344</v>
      </c>
      <c r="C11515" s="13" t="n">
        <v>0.0208105837484353</v>
      </c>
      <c r="D11515" s="13" t="n">
        <v>0.0037499999999965</v>
      </c>
      <c r="E11515" s="8" t="n">
        <f aca="false">IF(C11515&gt;=$B$4,1,0)</f>
        <v>0</v>
      </c>
      <c r="F11515" s="8" t="n">
        <f aca="false">IF(D11515&gt;=$B$4,1,0)</f>
        <v>0</v>
      </c>
      <c r="G11515" s="8" t="str">
        <f aca="false">IF(AND(E11515=1,F11515=1),"Both pay",IF(F11515=1,"Missed",IF(E11515=1,"False trigger","Neither")))</f>
        <v>Neither</v>
      </c>
    </row>
    <row r="11516" customFormat="false" ht="15" hidden="false" customHeight="false" outlineLevel="0" collapsed="false">
      <c r="A11516" s="8" t="n">
        <v>1210</v>
      </c>
      <c r="B11516" s="8" t="s">
        <v>344</v>
      </c>
      <c r="C11516" s="13" t="n">
        <v>0.0250440961455851</v>
      </c>
      <c r="D11516" s="13" t="n">
        <v>0.0549999999999997</v>
      </c>
      <c r="E11516" s="8" t="n">
        <f aca="false">IF(C11516&gt;=$B$4,1,0)</f>
        <v>0</v>
      </c>
      <c r="F11516" s="8" t="n">
        <f aca="false">IF(D11516&gt;=$B$4,1,0)</f>
        <v>0</v>
      </c>
      <c r="G11516" s="8" t="str">
        <f aca="false">IF(AND(E11516=1,F11516=1),"Both pay",IF(F11516=1,"Missed",IF(E11516=1,"False trigger","Neither")))</f>
        <v>Neither</v>
      </c>
    </row>
    <row r="11517" customFormat="false" ht="15" hidden="false" customHeight="false" outlineLevel="0" collapsed="false">
      <c r="A11517" s="8" t="n">
        <v>1211</v>
      </c>
      <c r="B11517" s="8" t="s">
        <v>344</v>
      </c>
      <c r="C11517" s="13" t="n">
        <v>0.021087360358063</v>
      </c>
      <c r="D11517" s="13" t="n">
        <v>0.088124999999998</v>
      </c>
      <c r="E11517" s="8" t="n">
        <f aca="false">IF(C11517&gt;=$B$4,1,0)</f>
        <v>0</v>
      </c>
      <c r="F11517" s="8" t="n">
        <f aca="false">IF(D11517&gt;=$B$4,1,0)</f>
        <v>0</v>
      </c>
      <c r="G11517" s="8" t="str">
        <f aca="false">IF(AND(E11517=1,F11517=1),"Both pay",IF(F11517=1,"Missed",IF(E11517=1,"False trigger","Neither")))</f>
        <v>Neither</v>
      </c>
    </row>
    <row r="11518" customFormat="false" ht="15" hidden="false" customHeight="false" outlineLevel="0" collapsed="false">
      <c r="A11518" s="8" t="n">
        <v>1212</v>
      </c>
      <c r="B11518" s="8" t="s">
        <v>344</v>
      </c>
      <c r="C11518" s="13" t="n">
        <v>0.0173980062659602</v>
      </c>
      <c r="D11518" s="13" t="n">
        <v>0.0756249999999987</v>
      </c>
      <c r="E11518" s="8" t="n">
        <f aca="false">IF(C11518&gt;=$B$4,1,0)</f>
        <v>0</v>
      </c>
      <c r="F11518" s="8" t="n">
        <f aca="false">IF(D11518&gt;=$B$4,1,0)</f>
        <v>0</v>
      </c>
      <c r="G11518" s="8" t="str">
        <f aca="false">IF(AND(E11518=1,F11518=1),"Both pay",IF(F11518=1,"Missed",IF(E11518=1,"False trigger","Neither")))</f>
        <v>Neither</v>
      </c>
    </row>
    <row r="11519" customFormat="false" ht="15" hidden="false" customHeight="false" outlineLevel="0" collapsed="false">
      <c r="A11519" s="8" t="n">
        <v>1214</v>
      </c>
      <c r="B11519" s="8" t="s">
        <v>344</v>
      </c>
      <c r="C11519" s="13" t="n">
        <v>0.0167098657259785</v>
      </c>
      <c r="D11519" s="13" t="n">
        <v>0.0481250000000024</v>
      </c>
      <c r="E11519" s="8" t="n">
        <f aca="false">IF(C11519&gt;=$B$4,1,0)</f>
        <v>0</v>
      </c>
      <c r="F11519" s="8" t="n">
        <f aca="false">IF(D11519&gt;=$B$4,1,0)</f>
        <v>0</v>
      </c>
      <c r="G11519" s="8" t="str">
        <f aca="false">IF(AND(E11519=1,F11519=1),"Both pay",IF(F11519=1,"Missed",IF(E11519=1,"False trigger","Neither")))</f>
        <v>Neither</v>
      </c>
    </row>
    <row r="11520" customFormat="false" ht="15" hidden="false" customHeight="false" outlineLevel="0" collapsed="false">
      <c r="A11520" s="8" t="n">
        <v>1215</v>
      </c>
      <c r="B11520" s="8" t="s">
        <v>344</v>
      </c>
      <c r="C11520" s="13" t="n">
        <v>0.0156860239196845</v>
      </c>
      <c r="D11520" s="13" t="n">
        <v>0.0262499999999974</v>
      </c>
      <c r="E11520" s="8" t="n">
        <f aca="false">IF(C11520&gt;=$B$4,1,0)</f>
        <v>0</v>
      </c>
      <c r="F11520" s="8" t="n">
        <f aca="false">IF(D11520&gt;=$B$4,1,0)</f>
        <v>0</v>
      </c>
      <c r="G11520" s="8" t="str">
        <f aca="false">IF(AND(E11520=1,F11520=1),"Both pay",IF(F11520=1,"Missed",IF(E11520=1,"False trigger","Neither")))</f>
        <v>Neither</v>
      </c>
    </row>
    <row r="11521" customFormat="false" ht="15" hidden="false" customHeight="false" outlineLevel="0" collapsed="false">
      <c r="A11521" s="8" t="n">
        <v>1216</v>
      </c>
      <c r="B11521" s="8" t="s">
        <v>344</v>
      </c>
      <c r="C11521" s="13" t="n">
        <v>0.0318534865743806</v>
      </c>
      <c r="D11521" s="13" t="n">
        <v>0.0324999999999988</v>
      </c>
      <c r="E11521" s="8" t="n">
        <f aca="false">IF(C11521&gt;=$B$4,1,0)</f>
        <v>0</v>
      </c>
      <c r="F11521" s="8" t="n">
        <f aca="false">IF(D11521&gt;=$B$4,1,0)</f>
        <v>0</v>
      </c>
      <c r="G11521" s="8" t="str">
        <f aca="false">IF(AND(E11521=1,F11521=1),"Both pay",IF(F11521=1,"Missed",IF(E11521=1,"False trigger","Neither")))</f>
        <v>Neither</v>
      </c>
    </row>
    <row r="11522" customFormat="false" ht="15" hidden="false" customHeight="false" outlineLevel="0" collapsed="false">
      <c r="A11522" s="8" t="n">
        <v>1217</v>
      </c>
      <c r="B11522" s="8" t="s">
        <v>344</v>
      </c>
      <c r="C11522" s="13" t="n">
        <v>0.0835451624520011</v>
      </c>
      <c r="D11522" s="13" t="n">
        <v>0.125</v>
      </c>
      <c r="E11522" s="8" t="n">
        <f aca="false">IF(C11522&gt;=$B$4,1,0)</f>
        <v>0</v>
      </c>
      <c r="F11522" s="8" t="n">
        <f aca="false">IF(D11522&gt;=$B$4,1,0)</f>
        <v>0</v>
      </c>
      <c r="G11522" s="8" t="str">
        <f aca="false">IF(AND(E11522=1,F11522=1),"Both pay",IF(F11522=1,"Missed",IF(E11522=1,"False trigger","Neither")))</f>
        <v>Neither</v>
      </c>
    </row>
    <row r="11523" customFormat="false" ht="15" hidden="false" customHeight="false" outlineLevel="0" collapsed="false">
      <c r="A11523" s="8" t="n">
        <v>1218</v>
      </c>
      <c r="B11523" s="8" t="s">
        <v>344</v>
      </c>
      <c r="C11523" s="13" t="n">
        <v>0.104174057829322</v>
      </c>
      <c r="D11523" s="13" t="n">
        <v>0.223124999999996</v>
      </c>
      <c r="E11523" s="8" t="n">
        <f aca="false">IF(C11523&gt;=$B$4,1,0)</f>
        <v>0</v>
      </c>
      <c r="F11523" s="8" t="n">
        <f aca="false">IF(D11523&gt;=$B$4,1,0)</f>
        <v>0</v>
      </c>
      <c r="G11523" s="8" t="str">
        <f aca="false">IF(AND(E11523=1,F11523=1),"Both pay",IF(F11523=1,"Missed",IF(E11523=1,"False trigger","Neither")))</f>
        <v>Neither</v>
      </c>
    </row>
    <row r="11524" customFormat="false" ht="15" hidden="false" customHeight="false" outlineLevel="0" collapsed="false">
      <c r="A11524" s="8" t="n">
        <v>1219</v>
      </c>
      <c r="B11524" s="8" t="s">
        <v>344</v>
      </c>
      <c r="C11524" s="13" t="n">
        <v>0.122086004115285</v>
      </c>
      <c r="D11524" s="13" t="n">
        <v>0.460624999999993</v>
      </c>
      <c r="E11524" s="8" t="n">
        <f aca="false">IF(C11524&gt;=$B$4,1,0)</f>
        <v>0</v>
      </c>
      <c r="F11524" s="8" t="n">
        <f aca="false">IF(D11524&gt;=$B$4,1,0)</f>
        <v>0</v>
      </c>
      <c r="G11524" s="8" t="str">
        <f aca="false">IF(AND(E11524=1,F11524=1),"Both pay",IF(F11524=1,"Missed",IF(E11524=1,"False trigger","Neither")))</f>
        <v>Neither</v>
      </c>
    </row>
    <row r="11525" customFormat="false" ht="15" hidden="false" customHeight="false" outlineLevel="0" collapsed="false">
      <c r="A11525" s="8" t="n">
        <v>1220</v>
      </c>
      <c r="B11525" s="8" t="s">
        <v>344</v>
      </c>
      <c r="C11525" s="13" t="n">
        <v>0.167315708642285</v>
      </c>
      <c r="D11525" s="13" t="n">
        <v>0.626249999999999</v>
      </c>
      <c r="E11525" s="8" t="n">
        <f aca="false">IF(C11525&gt;=$B$4,1,0)</f>
        <v>0</v>
      </c>
      <c r="F11525" s="8" t="n">
        <f aca="false">IF(D11525&gt;=$B$4,1,0)</f>
        <v>0</v>
      </c>
      <c r="G11525" s="8" t="str">
        <f aca="false">IF(AND(E11525=1,F11525=1),"Both pay",IF(F11525=1,"Missed",IF(E11525=1,"False trigger","Neither")))</f>
        <v>Neither</v>
      </c>
    </row>
    <row r="11526" customFormat="false" ht="15" hidden="false" customHeight="false" outlineLevel="0" collapsed="false">
      <c r="A11526" s="8" t="n">
        <v>1221</v>
      </c>
      <c r="B11526" s="8" t="s">
        <v>344</v>
      </c>
      <c r="C11526" s="13" t="n">
        <v>0.182922960331908</v>
      </c>
      <c r="D11526" s="13" t="n">
        <v>0.366250000000001</v>
      </c>
      <c r="E11526" s="8" t="n">
        <f aca="false">IF(C11526&gt;=$B$4,1,0)</f>
        <v>0</v>
      </c>
      <c r="F11526" s="8" t="n">
        <f aca="false">IF(D11526&gt;=$B$4,1,0)</f>
        <v>0</v>
      </c>
      <c r="G11526" s="8" t="str">
        <f aca="false">IF(AND(E11526=1,F11526=1),"Both pay",IF(F11526=1,"Missed",IF(E11526=1,"False trigger","Neither")))</f>
        <v>Neither</v>
      </c>
    </row>
    <row r="11527" customFormat="false" ht="15" hidden="false" customHeight="false" outlineLevel="0" collapsed="false">
      <c r="A11527" s="8" t="n">
        <v>1222</v>
      </c>
      <c r="B11527" s="8" t="s">
        <v>344</v>
      </c>
      <c r="C11527" s="13" t="n">
        <v>0.164044951206883</v>
      </c>
      <c r="D11527" s="13" t="n">
        <v>0.244374999999998</v>
      </c>
      <c r="E11527" s="8" t="n">
        <f aca="false">IF(C11527&gt;=$B$4,1,0)</f>
        <v>0</v>
      </c>
      <c r="F11527" s="8" t="n">
        <f aca="false">IF(D11527&gt;=$B$4,1,0)</f>
        <v>0</v>
      </c>
      <c r="G11527" s="8" t="str">
        <f aca="false">IF(AND(E11527=1,F11527=1),"Both pay",IF(F11527=1,"Missed",IF(E11527=1,"False trigger","Neither")))</f>
        <v>Neither</v>
      </c>
    </row>
    <row r="11528" customFormat="false" ht="15" hidden="false" customHeight="false" outlineLevel="0" collapsed="false">
      <c r="A11528" s="8" t="n">
        <v>1224</v>
      </c>
      <c r="B11528" s="8" t="s">
        <v>344</v>
      </c>
      <c r="C11528" s="13" t="n">
        <v>0.109359026532331</v>
      </c>
      <c r="D11528" s="13" t="n">
        <v>0.586874999999999</v>
      </c>
      <c r="E11528" s="8" t="n">
        <f aca="false">IF(C11528&gt;=$B$4,1,0)</f>
        <v>0</v>
      </c>
      <c r="F11528" s="8" t="n">
        <f aca="false">IF(D11528&gt;=$B$4,1,0)</f>
        <v>0</v>
      </c>
      <c r="G11528" s="8" t="str">
        <f aca="false">IF(AND(E11528=1,F11528=1),"Both pay",IF(F11528=1,"Missed",IF(E11528=1,"False trigger","Neither")))</f>
        <v>Neither</v>
      </c>
    </row>
    <row r="11529" customFormat="false" ht="15" hidden="false" customHeight="false" outlineLevel="0" collapsed="false">
      <c r="A11529" s="8" t="n">
        <v>1225</v>
      </c>
      <c r="B11529" s="8" t="s">
        <v>344</v>
      </c>
      <c r="C11529" s="13" t="n">
        <v>0.0879224368700022</v>
      </c>
      <c r="D11529" s="13" t="n">
        <v>0.752500000000012</v>
      </c>
      <c r="E11529" s="8" t="n">
        <f aca="false">IF(C11529&gt;=$B$4,1,0)</f>
        <v>0</v>
      </c>
      <c r="F11529" s="8" t="n">
        <f aca="false">IF(D11529&gt;=$B$4,1,0)</f>
        <v>0</v>
      </c>
      <c r="G11529" s="8" t="str">
        <f aca="false">IF(AND(E11529=1,F11529=1),"Both pay",IF(F11529=1,"Missed",IF(E11529=1,"False trigger","Neither")))</f>
        <v>Neither</v>
      </c>
    </row>
    <row r="11530" customFormat="false" ht="15" hidden="false" customHeight="false" outlineLevel="0" collapsed="false">
      <c r="A11530" s="8" t="n">
        <v>1226</v>
      </c>
      <c r="B11530" s="8" t="s">
        <v>344</v>
      </c>
      <c r="C11530" s="13" t="n">
        <v>0.0801505263521704</v>
      </c>
      <c r="D11530" s="13" t="n">
        <v>0.509375000000006</v>
      </c>
      <c r="E11530" s="8" t="n">
        <f aca="false">IF(C11530&gt;=$B$4,1,0)</f>
        <v>0</v>
      </c>
      <c r="F11530" s="8" t="n">
        <f aca="false">IF(D11530&gt;=$B$4,1,0)</f>
        <v>0</v>
      </c>
      <c r="G11530" s="8" t="str">
        <f aca="false">IF(AND(E11530=1,F11530=1),"Both pay",IF(F11530=1,"Missed",IF(E11530=1,"False trigger","Neither")))</f>
        <v>Neither</v>
      </c>
    </row>
    <row r="11531" customFormat="false" ht="15" hidden="false" customHeight="false" outlineLevel="0" collapsed="false">
      <c r="A11531" s="8" t="n">
        <v>1227</v>
      </c>
      <c r="B11531" s="8" t="s">
        <v>344</v>
      </c>
      <c r="C11531" s="13" t="n">
        <v>0.0623258517561993</v>
      </c>
      <c r="D11531" s="13" t="n">
        <v>0.313124999999999</v>
      </c>
      <c r="E11531" s="8" t="n">
        <f aca="false">IF(C11531&gt;=$B$4,1,0)</f>
        <v>0</v>
      </c>
      <c r="F11531" s="8" t="n">
        <f aca="false">IF(D11531&gt;=$B$4,1,0)</f>
        <v>0</v>
      </c>
      <c r="G11531" s="8" t="str">
        <f aca="false">IF(AND(E11531=1,F11531=1),"Both pay",IF(F11531=1,"Missed",IF(E11531=1,"False trigger","Neither")))</f>
        <v>Neither</v>
      </c>
    </row>
    <row r="11532" customFormat="false" ht="15" hidden="false" customHeight="false" outlineLevel="0" collapsed="false">
      <c r="A11532" s="8" t="n">
        <v>1228</v>
      </c>
      <c r="B11532" s="8" t="s">
        <v>344</v>
      </c>
      <c r="C11532" s="13" t="n">
        <v>0.0551597479536667</v>
      </c>
      <c r="D11532" s="13" t="n">
        <v>0.247500000000002</v>
      </c>
      <c r="E11532" s="8" t="n">
        <f aca="false">IF(C11532&gt;=$B$4,1,0)</f>
        <v>0</v>
      </c>
      <c r="F11532" s="8" t="n">
        <f aca="false">IF(D11532&gt;=$B$4,1,0)</f>
        <v>0</v>
      </c>
      <c r="G11532" s="8" t="str">
        <f aca="false">IF(AND(E11532=1,F11532=1),"Both pay",IF(F11532=1,"Missed",IF(E11532=1,"False trigger","Neither")))</f>
        <v>Neither</v>
      </c>
    </row>
    <row r="11533" customFormat="false" ht="15" hidden="false" customHeight="false" outlineLevel="0" collapsed="false">
      <c r="A11533" s="8" t="n">
        <v>1229</v>
      </c>
      <c r="B11533" s="8" t="s">
        <v>344</v>
      </c>
      <c r="C11533" s="13" t="n">
        <v>0.0133585249737393</v>
      </c>
      <c r="D11533" s="13" t="n">
        <v>0.127499999999998</v>
      </c>
      <c r="E11533" s="8" t="n">
        <f aca="false">IF(C11533&gt;=$B$4,1,0)</f>
        <v>0</v>
      </c>
      <c r="F11533" s="8" t="n">
        <f aca="false">IF(D11533&gt;=$B$4,1,0)</f>
        <v>0</v>
      </c>
      <c r="G11533" s="8" t="str">
        <f aca="false">IF(AND(E11533=1,F11533=1),"Both pay",IF(F11533=1,"Missed",IF(E11533=1,"False trigger","Neither")))</f>
        <v>Neither</v>
      </c>
    </row>
    <row r="11534" customFormat="false" ht="15" hidden="false" customHeight="false" outlineLevel="0" collapsed="false">
      <c r="A11534" s="8" t="n">
        <v>1230</v>
      </c>
      <c r="B11534" s="8" t="s">
        <v>344</v>
      </c>
      <c r="C11534" s="13" t="n">
        <v>0.0157352391590563</v>
      </c>
      <c r="D11534" s="13" t="n">
        <v>0.0281250000000028</v>
      </c>
      <c r="E11534" s="8" t="n">
        <f aca="false">IF(C11534&gt;=$B$4,1,0)</f>
        <v>0</v>
      </c>
      <c r="F11534" s="8" t="n">
        <f aca="false">IF(D11534&gt;=$B$4,1,0)</f>
        <v>0</v>
      </c>
      <c r="G11534" s="8" t="str">
        <f aca="false">IF(AND(E11534=1,F11534=1),"Both pay",IF(F11534=1,"Missed",IF(E11534=1,"False trigger","Neither")))</f>
        <v>Neither</v>
      </c>
    </row>
    <row r="11535" customFormat="false" ht="15" hidden="false" customHeight="false" outlineLevel="0" collapsed="false">
      <c r="A11535" s="8" t="n">
        <v>1231</v>
      </c>
      <c r="B11535" s="8" t="s">
        <v>344</v>
      </c>
      <c r="C11535" s="13" t="n">
        <v>0.034955516014719</v>
      </c>
      <c r="D11535" s="13" t="n">
        <v>0.0037499999999965</v>
      </c>
      <c r="E11535" s="8" t="n">
        <f aca="false">IF(C11535&gt;=$B$4,1,0)</f>
        <v>0</v>
      </c>
      <c r="F11535" s="8" t="n">
        <f aca="false">IF(D11535&gt;=$B$4,1,0)</f>
        <v>0</v>
      </c>
      <c r="G11535" s="8" t="str">
        <f aca="false">IF(AND(E11535=1,F11535=1),"Both pay",IF(F11535=1,"Missed",IF(E11535=1,"False trigger","Neither")))</f>
        <v>Neither</v>
      </c>
    </row>
    <row r="11536" customFormat="false" ht="15" hidden="false" customHeight="false" outlineLevel="0" collapsed="false">
      <c r="A11536" s="8" t="n">
        <v>1232</v>
      </c>
      <c r="B11536" s="8" t="s">
        <v>344</v>
      </c>
      <c r="C11536" s="13" t="n">
        <v>0.0221667777753964</v>
      </c>
      <c r="D11536" s="13" t="n">
        <v>0.0056249999999948</v>
      </c>
      <c r="E11536" s="8" t="n">
        <f aca="false">IF(C11536&gt;=$B$4,1,0)</f>
        <v>0</v>
      </c>
      <c r="F11536" s="8" t="n">
        <f aca="false">IF(D11536&gt;=$B$4,1,0)</f>
        <v>0</v>
      </c>
      <c r="G11536" s="8" t="str">
        <f aca="false">IF(AND(E11536=1,F11536=1),"Both pay",IF(F11536=1,"Missed",IF(E11536=1,"False trigger","Neither")))</f>
        <v>Neither</v>
      </c>
    </row>
    <row r="11537" customFormat="false" ht="15" hidden="false" customHeight="false" outlineLevel="0" collapsed="false">
      <c r="A11537" s="8" t="n">
        <v>1233</v>
      </c>
      <c r="B11537" s="8" t="s">
        <v>344</v>
      </c>
      <c r="C11537" s="13" t="n">
        <v>0.0395726861818701</v>
      </c>
      <c r="D11537" s="13" t="n">
        <v>0.0074999999999931</v>
      </c>
      <c r="E11537" s="8" t="n">
        <f aca="false">IF(C11537&gt;=$B$4,1,0)</f>
        <v>0</v>
      </c>
      <c r="F11537" s="8" t="n">
        <f aca="false">IF(D11537&gt;=$B$4,1,0)</f>
        <v>0</v>
      </c>
      <c r="G11537" s="8" t="str">
        <f aca="false">IF(AND(E11537=1,F11537=1),"Both pay",IF(F11537=1,"Missed",IF(E11537=1,"False trigger","Neither")))</f>
        <v>Neither</v>
      </c>
    </row>
    <row r="11538" customFormat="false" ht="15" hidden="false" customHeight="false" outlineLevel="0" collapsed="false">
      <c r="A11538" s="8" t="n">
        <v>1234</v>
      </c>
      <c r="B11538" s="8" t="s">
        <v>344</v>
      </c>
      <c r="C11538" s="13" t="n">
        <v>0.217539253551408</v>
      </c>
      <c r="D11538" s="13" t="n">
        <v>0.0006249999999994</v>
      </c>
      <c r="E11538" s="8" t="n">
        <f aca="false">IF(C11538&gt;=$B$4,1,0)</f>
        <v>0</v>
      </c>
      <c r="F11538" s="8" t="n">
        <f aca="false">IF(D11538&gt;=$B$4,1,0)</f>
        <v>0</v>
      </c>
      <c r="G11538" s="8" t="str">
        <f aca="false">IF(AND(E11538=1,F11538=1),"Both pay",IF(F11538=1,"Missed",IF(E11538=1,"False trigger","Neither")))</f>
        <v>Neither</v>
      </c>
    </row>
    <row r="11539" customFormat="false" ht="15" hidden="false" customHeight="false" outlineLevel="0" collapsed="false">
      <c r="A11539" s="8" t="n">
        <v>1235</v>
      </c>
      <c r="B11539" s="8" t="s">
        <v>344</v>
      </c>
      <c r="C11539" s="13" t="n">
        <v>0.150645872865326</v>
      </c>
      <c r="D11539" s="13" t="n">
        <v>0</v>
      </c>
      <c r="E11539" s="8" t="n">
        <f aca="false">IF(C11539&gt;=$B$4,1,0)</f>
        <v>0</v>
      </c>
      <c r="F11539" s="8" t="n">
        <f aca="false">IF(D11539&gt;=$B$4,1,0)</f>
        <v>0</v>
      </c>
      <c r="G11539" s="8" t="str">
        <f aca="false">IF(AND(E11539=1,F11539=1),"Both pay",IF(F11539=1,"Missed",IF(E11539=1,"False trigger","Neither")))</f>
        <v>Neither</v>
      </c>
    </row>
    <row r="11540" customFormat="false" ht="15" hidden="false" customHeight="false" outlineLevel="0" collapsed="false">
      <c r="A11540" s="8" t="n">
        <v>1236</v>
      </c>
      <c r="B11540" s="8" t="s">
        <v>344</v>
      </c>
      <c r="C11540" s="13" t="n">
        <v>0.124208146732386</v>
      </c>
      <c r="D11540" s="13" t="n">
        <v>0</v>
      </c>
      <c r="E11540" s="8" t="n">
        <f aca="false">IF(C11540&gt;=$B$4,1,0)</f>
        <v>0</v>
      </c>
      <c r="F11540" s="8" t="n">
        <f aca="false">IF(D11540&gt;=$B$4,1,0)</f>
        <v>0</v>
      </c>
      <c r="G11540" s="8" t="str">
        <f aca="false">IF(AND(E11540=1,F11540=1),"Both pay",IF(F11540=1,"Missed",IF(E11540=1,"False trigger","Neither")))</f>
        <v>Neither</v>
      </c>
    </row>
    <row r="11541" customFormat="false" ht="15" hidden="false" customHeight="false" outlineLevel="0" collapsed="false">
      <c r="A11541" s="8" t="n">
        <v>1237</v>
      </c>
      <c r="B11541" s="8" t="s">
        <v>344</v>
      </c>
      <c r="C11541" s="13" t="n">
        <v>0.191555876074588</v>
      </c>
      <c r="D11541" s="13" t="n">
        <v>0</v>
      </c>
      <c r="E11541" s="8" t="n">
        <f aca="false">IF(C11541&gt;=$B$4,1,0)</f>
        <v>0</v>
      </c>
      <c r="F11541" s="8" t="n">
        <f aca="false">IF(D11541&gt;=$B$4,1,0)</f>
        <v>0</v>
      </c>
      <c r="G11541" s="8" t="str">
        <f aca="false">IF(AND(E11541=1,F11541=1),"Both pay",IF(F11541=1,"Missed",IF(E11541=1,"False trigger","Neither")))</f>
        <v>Neither</v>
      </c>
    </row>
    <row r="11542" customFormat="false" ht="15" hidden="false" customHeight="false" outlineLevel="0" collapsed="false">
      <c r="A11542" s="8" t="n">
        <v>1238</v>
      </c>
      <c r="B11542" s="8" t="s">
        <v>344</v>
      </c>
      <c r="C11542" s="13" t="n">
        <v>0.0034781145182023</v>
      </c>
      <c r="D11542" s="13" t="n">
        <v>0</v>
      </c>
      <c r="E11542" s="8" t="n">
        <f aca="false">IF(C11542&gt;=$B$4,1,0)</f>
        <v>0</v>
      </c>
      <c r="F11542" s="8" t="n">
        <f aca="false">IF(D11542&gt;=$B$4,1,0)</f>
        <v>0</v>
      </c>
      <c r="G11542" s="8" t="str">
        <f aca="false">IF(AND(E11542=1,F11542=1),"Both pay",IF(F11542=1,"Missed",IF(E11542=1,"False trigger","Neither")))</f>
        <v>Neither</v>
      </c>
    </row>
    <row r="11543" customFormat="false" ht="15" hidden="false" customHeight="false" outlineLevel="0" collapsed="false">
      <c r="A11543" s="8" t="n">
        <v>1239</v>
      </c>
      <c r="B11543" s="8" t="s">
        <v>344</v>
      </c>
      <c r="C11543" s="13" t="n">
        <v>0.0049367077118702</v>
      </c>
      <c r="D11543" s="13" t="n">
        <v>0.0024999999999977</v>
      </c>
      <c r="E11543" s="8" t="n">
        <f aca="false">IF(C11543&gt;=$B$4,1,0)</f>
        <v>0</v>
      </c>
      <c r="F11543" s="8" t="n">
        <f aca="false">IF(D11543&gt;=$B$4,1,0)</f>
        <v>0</v>
      </c>
      <c r="G11543" s="8" t="str">
        <f aca="false">IF(AND(E11543=1,F11543=1),"Both pay",IF(F11543=1,"Missed",IF(E11543=1,"False trigger","Neither")))</f>
        <v>Neither</v>
      </c>
    </row>
    <row r="11544" customFormat="false" ht="15" hidden="false" customHeight="false" outlineLevel="0" collapsed="false">
      <c r="A11544" s="8" t="n">
        <v>1240</v>
      </c>
      <c r="B11544" s="8" t="s">
        <v>344</v>
      </c>
      <c r="C11544" s="13" t="n">
        <v>0.0066351566990547</v>
      </c>
      <c r="D11544" s="13" t="n">
        <v>0.0649999999999977</v>
      </c>
      <c r="E11544" s="8" t="n">
        <f aca="false">IF(C11544&gt;=$B$4,1,0)</f>
        <v>0</v>
      </c>
      <c r="F11544" s="8" t="n">
        <f aca="false">IF(D11544&gt;=$B$4,1,0)</f>
        <v>0</v>
      </c>
      <c r="G11544" s="8" t="str">
        <f aca="false">IF(AND(E11544=1,F11544=1),"Both pay",IF(F11544=1,"Missed",IF(E11544=1,"False trigger","Neither")))</f>
        <v>Neither</v>
      </c>
    </row>
    <row r="11545" customFormat="false" ht="15" hidden="false" customHeight="false" outlineLevel="0" collapsed="false">
      <c r="A11545" s="8" t="n">
        <v>1241</v>
      </c>
      <c r="B11545" s="8" t="s">
        <v>344</v>
      </c>
      <c r="C11545" s="13" t="n">
        <v>0.0157435306529407</v>
      </c>
      <c r="D11545" s="13" t="n">
        <v>0.159374999999997</v>
      </c>
      <c r="E11545" s="8" t="n">
        <f aca="false">IF(C11545&gt;=$B$4,1,0)</f>
        <v>0</v>
      </c>
      <c r="F11545" s="8" t="n">
        <f aca="false">IF(D11545&gt;=$B$4,1,0)</f>
        <v>0</v>
      </c>
      <c r="G11545" s="8" t="str">
        <f aca="false">IF(AND(E11545=1,F11545=1),"Both pay",IF(F11545=1,"Missed",IF(E11545=1,"False trigger","Neither")))</f>
        <v>Neither</v>
      </c>
    </row>
    <row r="11546" customFormat="false" ht="15" hidden="false" customHeight="false" outlineLevel="0" collapsed="false">
      <c r="A11546" s="8" t="n">
        <v>1242</v>
      </c>
      <c r="B11546" s="8" t="s">
        <v>344</v>
      </c>
      <c r="C11546" s="13" t="n">
        <v>0.0402839203543798</v>
      </c>
      <c r="D11546" s="13" t="n">
        <v>0.31625</v>
      </c>
      <c r="E11546" s="8" t="n">
        <f aca="false">IF(C11546&gt;=$B$4,1,0)</f>
        <v>0</v>
      </c>
      <c r="F11546" s="8" t="n">
        <f aca="false">IF(D11546&gt;=$B$4,1,0)</f>
        <v>0</v>
      </c>
      <c r="G11546" s="8" t="str">
        <f aca="false">IF(AND(E11546=1,F11546=1),"Both pay",IF(F11546=1,"Missed",IF(E11546=1,"False trigger","Neither")))</f>
        <v>Neither</v>
      </c>
    </row>
    <row r="11547" customFormat="false" ht="15" hidden="false" customHeight="false" outlineLevel="0" collapsed="false">
      <c r="A11547" s="8" t="n">
        <v>1243</v>
      </c>
      <c r="B11547" s="8" t="s">
        <v>344</v>
      </c>
      <c r="C11547" s="13" t="n">
        <v>0.0287150537811982</v>
      </c>
      <c r="D11547" s="13" t="n">
        <v>0.642500000000005</v>
      </c>
      <c r="E11547" s="8" t="n">
        <f aca="false">IF(C11547&gt;=$B$4,1,0)</f>
        <v>0</v>
      </c>
      <c r="F11547" s="8" t="n">
        <f aca="false">IF(D11547&gt;=$B$4,1,0)</f>
        <v>0</v>
      </c>
      <c r="G11547" s="8" t="str">
        <f aca="false">IF(AND(E11547=1,F11547=1),"Both pay",IF(F11547=1,"Missed",IF(E11547=1,"False trigger","Neither")))</f>
        <v>Neither</v>
      </c>
    </row>
    <row r="11548" customFormat="false" ht="15" hidden="false" customHeight="false" outlineLevel="0" collapsed="false">
      <c r="A11548" s="8" t="n">
        <v>1244</v>
      </c>
      <c r="B11548" s="8" t="s">
        <v>344</v>
      </c>
      <c r="C11548" s="13" t="n">
        <v>0.0431597794950135</v>
      </c>
      <c r="D11548" s="13" t="n">
        <v>1.11125</v>
      </c>
      <c r="E11548" s="8" t="n">
        <f aca="false">IF(C11548&gt;=$B$4,1,0)</f>
        <v>0</v>
      </c>
      <c r="F11548" s="8" t="n">
        <f aca="false">IF(D11548&gt;=$B$4,1,0)</f>
        <v>0</v>
      </c>
      <c r="G11548" s="8" t="str">
        <f aca="false">IF(AND(E11548=1,F11548=1),"Both pay",IF(F11548=1,"Missed",IF(E11548=1,"False trigger","Neither")))</f>
        <v>Neither</v>
      </c>
    </row>
    <row r="11549" customFormat="false" ht="15" hidden="false" customHeight="false" outlineLevel="0" collapsed="false">
      <c r="A11549" s="8" t="n">
        <v>1245</v>
      </c>
      <c r="B11549" s="8" t="s">
        <v>344</v>
      </c>
      <c r="C11549" s="13" t="n">
        <v>0.130458576687104</v>
      </c>
      <c r="D11549" s="13" t="n">
        <v>1.996875</v>
      </c>
      <c r="E11549" s="8" t="n">
        <f aca="false">IF(C11549&gt;=$B$4,1,0)</f>
        <v>0</v>
      </c>
      <c r="F11549" s="8" t="n">
        <f aca="false">IF(D11549&gt;=$B$4,1,0)</f>
        <v>0</v>
      </c>
      <c r="G11549" s="8" t="str">
        <f aca="false">IF(AND(E11549=1,F11549=1),"Both pay",IF(F11549=1,"Missed",IF(E11549=1,"False trigger","Neither")))</f>
        <v>Neither</v>
      </c>
    </row>
    <row r="11550" customFormat="false" ht="15" hidden="false" customHeight="false" outlineLevel="0" collapsed="false">
      <c r="A11550" s="8" t="n">
        <v>1246</v>
      </c>
      <c r="B11550" s="8" t="s">
        <v>344</v>
      </c>
      <c r="C11550" s="13" t="n">
        <v>0.0826743816207269</v>
      </c>
      <c r="D11550" s="13" t="n">
        <v>1.894375</v>
      </c>
      <c r="E11550" s="8" t="n">
        <f aca="false">IF(C11550&gt;=$B$4,1,0)</f>
        <v>0</v>
      </c>
      <c r="F11550" s="8" t="n">
        <f aca="false">IF(D11550&gt;=$B$4,1,0)</f>
        <v>0</v>
      </c>
      <c r="G11550" s="8" t="str">
        <f aca="false">IF(AND(E11550=1,F11550=1),"Both pay",IF(F11550=1,"Missed",IF(E11550=1,"False trigger","Neither")))</f>
        <v>Neither</v>
      </c>
    </row>
    <row r="11551" customFormat="false" ht="15" hidden="false" customHeight="false" outlineLevel="0" collapsed="false">
      <c r="A11551" s="8" t="n">
        <v>1247</v>
      </c>
      <c r="B11551" s="8" t="s">
        <v>344</v>
      </c>
      <c r="C11551" s="13" t="n">
        <v>1.12573875156079</v>
      </c>
      <c r="D11551" s="13" t="n">
        <v>0.664375000000003</v>
      </c>
      <c r="E11551" s="8" t="n">
        <f aca="false">IF(C11551&gt;=$B$4,1,0)</f>
        <v>0</v>
      </c>
      <c r="F11551" s="8" t="n">
        <f aca="false">IF(D11551&gt;=$B$4,1,0)</f>
        <v>0</v>
      </c>
      <c r="G11551" s="8" t="str">
        <f aca="false">IF(AND(E11551=1,F11551=1),"Both pay",IF(F11551=1,"Missed",IF(E11551=1,"False trigger","Neither")))</f>
        <v>Neither</v>
      </c>
    </row>
    <row r="11552" customFormat="false" ht="15" hidden="false" customHeight="false" outlineLevel="0" collapsed="false">
      <c r="A11552" s="8" t="n">
        <v>1248</v>
      </c>
      <c r="B11552" s="8" t="s">
        <v>344</v>
      </c>
      <c r="C11552" s="13" t="n">
        <v>2.02949409463191</v>
      </c>
      <c r="D11552" s="13" t="n">
        <v>0.170625000000001</v>
      </c>
      <c r="E11552" s="8" t="n">
        <f aca="false">IF(C11552&gt;=$B$4,1,0)</f>
        <v>0</v>
      </c>
      <c r="F11552" s="8" t="n">
        <f aca="false">IF(D11552&gt;=$B$4,1,0)</f>
        <v>0</v>
      </c>
      <c r="G11552" s="8" t="str">
        <f aca="false">IF(AND(E11552=1,F11552=1),"Both pay",IF(F11552=1,"Missed",IF(E11552=1,"False trigger","Neither")))</f>
        <v>Neither</v>
      </c>
    </row>
    <row r="11553" customFormat="false" ht="15" hidden="false" customHeight="false" outlineLevel="0" collapsed="false">
      <c r="A11553" s="8" t="n">
        <v>1249</v>
      </c>
      <c r="B11553" s="8" t="s">
        <v>344</v>
      </c>
      <c r="C11553" s="13" t="n">
        <v>0.587338426519976</v>
      </c>
      <c r="D11553" s="13" t="n">
        <v>0.171875</v>
      </c>
      <c r="E11553" s="8" t="n">
        <f aca="false">IF(C11553&gt;=$B$4,1,0)</f>
        <v>0</v>
      </c>
      <c r="F11553" s="8" t="n">
        <f aca="false">IF(D11553&gt;=$B$4,1,0)</f>
        <v>0</v>
      </c>
      <c r="G11553" s="8" t="str">
        <f aca="false">IF(AND(E11553=1,F11553=1),"Both pay",IF(F11553=1,"Missed",IF(E11553=1,"False trigger","Neither")))</f>
        <v>Neither</v>
      </c>
    </row>
    <row r="11554" customFormat="false" ht="15" hidden="false" customHeight="false" outlineLevel="0" collapsed="false">
      <c r="A11554" s="8" t="n">
        <v>1250</v>
      </c>
      <c r="B11554" s="8" t="s">
        <v>344</v>
      </c>
      <c r="C11554" s="13" t="n">
        <v>2.95677573479779</v>
      </c>
      <c r="D11554" s="13" t="n">
        <v>1.01</v>
      </c>
      <c r="E11554" s="8" t="n">
        <f aca="false">IF(C11554&gt;=$B$4,1,0)</f>
        <v>0</v>
      </c>
      <c r="F11554" s="8" t="n">
        <f aca="false">IF(D11554&gt;=$B$4,1,0)</f>
        <v>0</v>
      </c>
      <c r="G11554" s="8" t="str">
        <f aca="false">IF(AND(E11554=1,F11554=1),"Both pay",IF(F11554=1,"Missed",IF(E11554=1,"False trigger","Neither")))</f>
        <v>Neither</v>
      </c>
    </row>
    <row r="11555" customFormat="false" ht="15" hidden="false" customHeight="false" outlineLevel="0" collapsed="false">
      <c r="A11555" s="8" t="n">
        <v>1261</v>
      </c>
      <c r="B11555" s="8" t="s">
        <v>344</v>
      </c>
      <c r="C11555" s="13" t="n">
        <v>0.213952008551303</v>
      </c>
      <c r="D11555" s="13" t="n">
        <v>0.443750000000001</v>
      </c>
      <c r="E11555" s="8" t="n">
        <f aca="false">IF(C11555&gt;=$B$4,1,0)</f>
        <v>0</v>
      </c>
      <c r="F11555" s="8" t="n">
        <f aca="false">IF(D11555&gt;=$B$4,1,0)</f>
        <v>0</v>
      </c>
      <c r="G11555" s="8" t="str">
        <f aca="false">IF(AND(E11555=1,F11555=1),"Both pay",IF(F11555=1,"Missed",IF(E11555=1,"False trigger","Neither")))</f>
        <v>Neither</v>
      </c>
    </row>
    <row r="11556" customFormat="false" ht="15" hidden="false" customHeight="false" outlineLevel="0" collapsed="false">
      <c r="A11556" s="8" t="n">
        <v>1262</v>
      </c>
      <c r="B11556" s="8" t="s">
        <v>344</v>
      </c>
      <c r="C11556" s="13" t="n">
        <v>0.32060200018622</v>
      </c>
      <c r="D11556" s="13" t="n">
        <v>0.406875000000007</v>
      </c>
      <c r="E11556" s="8" t="n">
        <f aca="false">IF(C11556&gt;=$B$4,1,0)</f>
        <v>0</v>
      </c>
      <c r="F11556" s="8" t="n">
        <f aca="false">IF(D11556&gt;=$B$4,1,0)</f>
        <v>0</v>
      </c>
      <c r="G11556" s="8" t="str">
        <f aca="false">IF(AND(E11556=1,F11556=1),"Both pay",IF(F11556=1,"Missed",IF(E11556=1,"False trigger","Neither")))</f>
        <v>Neither</v>
      </c>
    </row>
    <row r="11557" customFormat="false" ht="15" hidden="false" customHeight="false" outlineLevel="0" collapsed="false">
      <c r="A11557" s="8" t="n">
        <v>1263</v>
      </c>
      <c r="B11557" s="8" t="s">
        <v>344</v>
      </c>
      <c r="C11557" s="13" t="n">
        <v>0.17931758101091</v>
      </c>
      <c r="D11557" s="13" t="n">
        <v>0.0587500000000034</v>
      </c>
      <c r="E11557" s="8" t="n">
        <f aca="false">IF(C11557&gt;=$B$4,1,0)</f>
        <v>0</v>
      </c>
      <c r="F11557" s="8" t="n">
        <f aca="false">IF(D11557&gt;=$B$4,1,0)</f>
        <v>0</v>
      </c>
      <c r="G11557" s="8" t="str">
        <f aca="false">IF(AND(E11557=1,F11557=1),"Both pay",IF(F11557=1,"Missed",IF(E11557=1,"False trigger","Neither")))</f>
        <v>Neither</v>
      </c>
    </row>
    <row r="11558" customFormat="false" ht="15" hidden="false" customHeight="false" outlineLevel="0" collapsed="false">
      <c r="A11558" s="8" t="n">
        <v>1264</v>
      </c>
      <c r="B11558" s="8" t="s">
        <v>344</v>
      </c>
      <c r="C11558" s="13" t="n">
        <v>0.0596274541633512</v>
      </c>
      <c r="D11558" s="13" t="n">
        <v>0.0056249999999984</v>
      </c>
      <c r="E11558" s="8" t="n">
        <f aca="false">IF(C11558&gt;=$B$4,1,0)</f>
        <v>0</v>
      </c>
      <c r="F11558" s="8" t="n">
        <f aca="false">IF(D11558&gt;=$B$4,1,0)</f>
        <v>0</v>
      </c>
      <c r="G11558" s="8" t="str">
        <f aca="false">IF(AND(E11558=1,F11558=1),"Both pay",IF(F11558=1,"Missed",IF(E11558=1,"False trigger","Neither")))</f>
        <v>Neither</v>
      </c>
    </row>
    <row r="11559" customFormat="false" ht="15" hidden="false" customHeight="false" outlineLevel="0" collapsed="false">
      <c r="A11559" s="8" t="n">
        <v>1265</v>
      </c>
      <c r="B11559" s="8" t="s">
        <v>344</v>
      </c>
      <c r="C11559" s="13" t="n">
        <v>0.0161787155670012</v>
      </c>
      <c r="D11559" s="13" t="n">
        <v>0.0006249999999994</v>
      </c>
      <c r="E11559" s="8" t="n">
        <f aca="false">IF(C11559&gt;=$B$4,1,0)</f>
        <v>0</v>
      </c>
      <c r="F11559" s="8" t="n">
        <f aca="false">IF(D11559&gt;=$B$4,1,0)</f>
        <v>0</v>
      </c>
      <c r="G11559" s="8" t="str">
        <f aca="false">IF(AND(E11559=1,F11559=1),"Both pay",IF(F11559=1,"Missed",IF(E11559=1,"False trigger","Neither")))</f>
        <v>Neither</v>
      </c>
    </row>
    <row r="11560" customFormat="false" ht="15" hidden="false" customHeight="false" outlineLevel="0" collapsed="false">
      <c r="A11560" s="8" t="n">
        <v>1266</v>
      </c>
      <c r="B11560" s="8" t="s">
        <v>344</v>
      </c>
      <c r="C11560" s="13" t="n">
        <v>0.0472976449977622</v>
      </c>
      <c r="D11560" s="13" t="n">
        <v>0.0037499999999965</v>
      </c>
      <c r="E11560" s="8" t="n">
        <f aca="false">IF(C11560&gt;=$B$4,1,0)</f>
        <v>0</v>
      </c>
      <c r="F11560" s="8" t="n">
        <f aca="false">IF(D11560&gt;=$B$4,1,0)</f>
        <v>0</v>
      </c>
      <c r="G11560" s="8" t="str">
        <f aca="false">IF(AND(E11560=1,F11560=1),"Both pay",IF(F11560=1,"Missed",IF(E11560=1,"False trigger","Neither")))</f>
        <v>Neither</v>
      </c>
    </row>
    <row r="11561" customFormat="false" ht="15" hidden="false" customHeight="false" outlineLevel="0" collapsed="false">
      <c r="A11561" s="8" t="n">
        <v>1267</v>
      </c>
      <c r="B11561" s="8" t="s">
        <v>344</v>
      </c>
      <c r="C11561" s="13" t="n">
        <v>0.0484356643644758</v>
      </c>
      <c r="D11561" s="13" t="n">
        <v>0.025624999999998</v>
      </c>
      <c r="E11561" s="8" t="n">
        <f aca="false">IF(C11561&gt;=$B$4,1,0)</f>
        <v>0</v>
      </c>
      <c r="F11561" s="8" t="n">
        <f aca="false">IF(D11561&gt;=$B$4,1,0)</f>
        <v>0</v>
      </c>
      <c r="G11561" s="8" t="str">
        <f aca="false">IF(AND(E11561=1,F11561=1),"Both pay",IF(F11561=1,"Missed",IF(E11561=1,"False trigger","Neither")))</f>
        <v>Neither</v>
      </c>
    </row>
    <row r="11562" customFormat="false" ht="15" hidden="false" customHeight="false" outlineLevel="0" collapsed="false">
      <c r="A11562" s="8" t="n">
        <v>1268</v>
      </c>
      <c r="B11562" s="8" t="s">
        <v>344</v>
      </c>
      <c r="C11562" s="13" t="n">
        <v>0.0064823236524915</v>
      </c>
      <c r="D11562" s="13" t="n">
        <v>0.0487499999999982</v>
      </c>
      <c r="E11562" s="8" t="n">
        <f aca="false">IF(C11562&gt;=$B$4,1,0)</f>
        <v>0</v>
      </c>
      <c r="F11562" s="8" t="n">
        <f aca="false">IF(D11562&gt;=$B$4,1,0)</f>
        <v>0</v>
      </c>
      <c r="G11562" s="8" t="str">
        <f aca="false">IF(AND(E11562=1,F11562=1),"Both pay",IF(F11562=1,"Missed",IF(E11562=1,"False trigger","Neither")))</f>
        <v>Neither</v>
      </c>
    </row>
    <row r="11563" customFormat="false" ht="15" hidden="false" customHeight="false" outlineLevel="0" collapsed="false">
      <c r="A11563" s="8" t="n">
        <v>1269</v>
      </c>
      <c r="B11563" s="8" t="s">
        <v>344</v>
      </c>
      <c r="C11563" s="13" t="n">
        <v>0.0094537857813392</v>
      </c>
      <c r="D11563" s="13" t="n">
        <v>0.0331249999999982</v>
      </c>
      <c r="E11563" s="8" t="n">
        <f aca="false">IF(C11563&gt;=$B$4,1,0)</f>
        <v>0</v>
      </c>
      <c r="F11563" s="8" t="n">
        <f aca="false">IF(D11563&gt;=$B$4,1,0)</f>
        <v>0</v>
      </c>
      <c r="G11563" s="8" t="str">
        <f aca="false">IF(AND(E11563=1,F11563=1),"Both pay",IF(F11563=1,"Missed",IF(E11563=1,"False trigger","Neither")))</f>
        <v>Neither</v>
      </c>
    </row>
    <row r="11564" customFormat="false" ht="15" hidden="false" customHeight="false" outlineLevel="0" collapsed="false">
      <c r="A11564" s="8" t="n">
        <v>1270</v>
      </c>
      <c r="B11564" s="8" t="s">
        <v>344</v>
      </c>
      <c r="C11564" s="13" t="n">
        <v>0.0144175699647739</v>
      </c>
      <c r="D11564" s="13" t="n">
        <v>0.0612500000000011</v>
      </c>
      <c r="E11564" s="8" t="n">
        <f aca="false">IF(C11564&gt;=$B$4,1,0)</f>
        <v>0</v>
      </c>
      <c r="F11564" s="8" t="n">
        <f aca="false">IF(D11564&gt;=$B$4,1,0)</f>
        <v>0</v>
      </c>
      <c r="G11564" s="8" t="str">
        <f aca="false">IF(AND(E11564=1,F11564=1),"Both pay",IF(F11564=1,"Missed",IF(E11564=1,"False trigger","Neither")))</f>
        <v>Neither</v>
      </c>
    </row>
    <row r="11565" customFormat="false" ht="15" hidden="false" customHeight="false" outlineLevel="0" collapsed="false">
      <c r="A11565" s="8" t="n">
        <v>1271</v>
      </c>
      <c r="B11565" s="8" t="s">
        <v>344</v>
      </c>
      <c r="C11565" s="13" t="n">
        <v>0.0117980452340127</v>
      </c>
      <c r="D11565" s="13" t="n">
        <v>0.078125</v>
      </c>
      <c r="E11565" s="8" t="n">
        <f aca="false">IF(C11565&gt;=$B$4,1,0)</f>
        <v>0</v>
      </c>
      <c r="F11565" s="8" t="n">
        <f aca="false">IF(D11565&gt;=$B$4,1,0)</f>
        <v>0</v>
      </c>
      <c r="G11565" s="8" t="str">
        <f aca="false">IF(AND(E11565=1,F11565=1),"Both pay",IF(F11565=1,"Missed",IF(E11565=1,"False trigger","Neither")))</f>
        <v>Neither</v>
      </c>
    </row>
    <row r="11566" customFormat="false" ht="15" hidden="false" customHeight="false" outlineLevel="0" collapsed="false">
      <c r="A11566" s="8" t="n">
        <v>1272</v>
      </c>
      <c r="B11566" s="8" t="s">
        <v>344</v>
      </c>
      <c r="C11566" s="13" t="n">
        <v>0.0147796099813568</v>
      </c>
      <c r="D11566" s="13" t="n">
        <v>0.025624999999998</v>
      </c>
      <c r="E11566" s="8" t="n">
        <f aca="false">IF(C11566&gt;=$B$4,1,0)</f>
        <v>0</v>
      </c>
      <c r="F11566" s="8" t="n">
        <f aca="false">IF(D11566&gt;=$B$4,1,0)</f>
        <v>0</v>
      </c>
      <c r="G11566" s="8" t="str">
        <f aca="false">IF(AND(E11566=1,F11566=1),"Both pay",IF(F11566=1,"Missed",IF(E11566=1,"False trigger","Neither")))</f>
        <v>Neither</v>
      </c>
    </row>
    <row r="11567" customFormat="false" ht="15" hidden="false" customHeight="false" outlineLevel="0" collapsed="false">
      <c r="A11567" s="8" t="n">
        <v>1273</v>
      </c>
      <c r="B11567" s="8" t="s">
        <v>344</v>
      </c>
      <c r="C11567" s="13" t="n">
        <v>0.0356994375317611</v>
      </c>
      <c r="D11567" s="13" t="n">
        <v>0.0574999999999974</v>
      </c>
      <c r="E11567" s="8" t="n">
        <f aca="false">IF(C11567&gt;=$B$4,1,0)</f>
        <v>0</v>
      </c>
      <c r="F11567" s="8" t="n">
        <f aca="false">IF(D11567&gt;=$B$4,1,0)</f>
        <v>0</v>
      </c>
      <c r="G11567" s="8" t="str">
        <f aca="false">IF(AND(E11567=1,F11567=1),"Both pay",IF(F11567=1,"Missed",IF(E11567=1,"False trigger","Neither")))</f>
        <v>Neither</v>
      </c>
    </row>
    <row r="11568" customFormat="false" ht="15" hidden="false" customHeight="false" outlineLevel="0" collapsed="false">
      <c r="A11568" s="8" t="n">
        <v>1274</v>
      </c>
      <c r="B11568" s="8" t="s">
        <v>344</v>
      </c>
      <c r="C11568" s="13" t="n">
        <v>0.0982906141834938</v>
      </c>
      <c r="D11568" s="13" t="n">
        <v>0.133125000000007</v>
      </c>
      <c r="E11568" s="8" t="n">
        <f aca="false">IF(C11568&gt;=$B$4,1,0)</f>
        <v>0</v>
      </c>
      <c r="F11568" s="8" t="n">
        <f aca="false">IF(D11568&gt;=$B$4,1,0)</f>
        <v>0</v>
      </c>
      <c r="G11568" s="8" t="str">
        <f aca="false">IF(AND(E11568=1,F11568=1),"Both pay",IF(F11568=1,"Missed",IF(E11568=1,"False trigger","Neither")))</f>
        <v>Neither</v>
      </c>
    </row>
    <row r="11569" customFormat="false" ht="15" hidden="false" customHeight="false" outlineLevel="0" collapsed="false">
      <c r="A11569" s="8" t="n">
        <v>1275</v>
      </c>
      <c r="B11569" s="8" t="s">
        <v>344</v>
      </c>
      <c r="C11569" s="13" t="n">
        <v>0.0999243952440771</v>
      </c>
      <c r="D11569" s="13" t="n">
        <v>0.409374999999997</v>
      </c>
      <c r="E11569" s="8" t="n">
        <f aca="false">IF(C11569&gt;=$B$4,1,0)</f>
        <v>0</v>
      </c>
      <c r="F11569" s="8" t="n">
        <f aca="false">IF(D11569&gt;=$B$4,1,0)</f>
        <v>0</v>
      </c>
      <c r="G11569" s="8" t="str">
        <f aca="false">IF(AND(E11569=1,F11569=1),"Both pay",IF(F11569=1,"Missed",IF(E11569=1,"False trigger","Neither")))</f>
        <v>Neither</v>
      </c>
    </row>
    <row r="11570" customFormat="false" ht="15" hidden="false" customHeight="false" outlineLevel="0" collapsed="false">
      <c r="A11570" s="8" t="n">
        <v>1277</v>
      </c>
      <c r="B11570" s="8" t="s">
        <v>344</v>
      </c>
      <c r="C11570" s="13" t="n">
        <v>0.140394608528233</v>
      </c>
      <c r="D11570" s="13" t="n">
        <v>0.546250000000008</v>
      </c>
      <c r="E11570" s="8" t="n">
        <f aca="false">IF(C11570&gt;=$B$4,1,0)</f>
        <v>0</v>
      </c>
      <c r="F11570" s="8" t="n">
        <f aca="false">IF(D11570&gt;=$B$4,1,0)</f>
        <v>0</v>
      </c>
      <c r="G11570" s="8" t="str">
        <f aca="false">IF(AND(E11570=1,F11570=1),"Both pay",IF(F11570=1,"Missed",IF(E11570=1,"False trigger","Neither")))</f>
        <v>Neither</v>
      </c>
    </row>
    <row r="11571" customFormat="false" ht="15" hidden="false" customHeight="false" outlineLevel="0" collapsed="false">
      <c r="A11571" s="8" t="n">
        <v>1278</v>
      </c>
      <c r="B11571" s="8" t="s">
        <v>344</v>
      </c>
      <c r="C11571" s="13" t="n">
        <v>0.163469617436547</v>
      </c>
      <c r="D11571" s="13" t="n">
        <v>0.328749999999999</v>
      </c>
      <c r="E11571" s="8" t="n">
        <f aca="false">IF(C11571&gt;=$B$4,1,0)</f>
        <v>0</v>
      </c>
      <c r="F11571" s="8" t="n">
        <f aca="false">IF(D11571&gt;=$B$4,1,0)</f>
        <v>0</v>
      </c>
      <c r="G11571" s="8" t="str">
        <f aca="false">IF(AND(E11571=1,F11571=1),"Both pay",IF(F11571=1,"Missed",IF(E11571=1,"False trigger","Neither")))</f>
        <v>Neither</v>
      </c>
    </row>
    <row r="11572" customFormat="false" ht="15" hidden="false" customHeight="false" outlineLevel="0" collapsed="false">
      <c r="A11572" s="8" t="n">
        <v>1279</v>
      </c>
      <c r="B11572" s="8" t="s">
        <v>344</v>
      </c>
      <c r="C11572" s="13" t="n">
        <v>0.157493522940882</v>
      </c>
      <c r="D11572" s="13" t="n">
        <v>0.416250000000005</v>
      </c>
      <c r="E11572" s="8" t="n">
        <f aca="false">IF(C11572&gt;=$B$4,1,0)</f>
        <v>0</v>
      </c>
      <c r="F11572" s="8" t="n">
        <f aca="false">IF(D11572&gt;=$B$4,1,0)</f>
        <v>0</v>
      </c>
      <c r="G11572" s="8" t="str">
        <f aca="false">IF(AND(E11572=1,F11572=1),"Both pay",IF(F11572=1,"Missed",IF(E11572=1,"False trigger","Neither")))</f>
        <v>Neither</v>
      </c>
    </row>
    <row r="11573" customFormat="false" ht="15" hidden="false" customHeight="false" outlineLevel="0" collapsed="false">
      <c r="A11573" s="8" t="n">
        <v>1284</v>
      </c>
      <c r="B11573" s="8" t="s">
        <v>344</v>
      </c>
      <c r="C11573" s="13" t="n">
        <v>0.0415806628785588</v>
      </c>
      <c r="D11573" s="13" t="n">
        <v>0.275624999999991</v>
      </c>
      <c r="E11573" s="8" t="n">
        <f aca="false">IF(C11573&gt;=$B$4,1,0)</f>
        <v>0</v>
      </c>
      <c r="F11573" s="8" t="n">
        <f aca="false">IF(D11573&gt;=$B$4,1,0)</f>
        <v>0</v>
      </c>
      <c r="G11573" s="8" t="str">
        <f aca="false">IF(AND(E11573=1,F11573=1),"Both pay",IF(F11573=1,"Missed",IF(E11573=1,"False trigger","Neither")))</f>
        <v>Neither</v>
      </c>
    </row>
    <row r="11574" customFormat="false" ht="15" hidden="false" customHeight="false" outlineLevel="0" collapsed="false">
      <c r="A11574" s="8" t="n">
        <v>1285</v>
      </c>
      <c r="B11574" s="8" t="s">
        <v>344</v>
      </c>
      <c r="C11574" s="13" t="n">
        <v>0.0205592306829345</v>
      </c>
      <c r="D11574" s="13" t="n">
        <v>0.226875000000007</v>
      </c>
      <c r="E11574" s="8" t="n">
        <f aca="false">IF(C11574&gt;=$B$4,1,0)</f>
        <v>0</v>
      </c>
      <c r="F11574" s="8" t="n">
        <f aca="false">IF(D11574&gt;=$B$4,1,0)</f>
        <v>0</v>
      </c>
      <c r="G11574" s="8" t="str">
        <f aca="false">IF(AND(E11574=1,F11574=1),"Both pay",IF(F11574=1,"Missed",IF(E11574=1,"False trigger","Neither")))</f>
        <v>Neither</v>
      </c>
    </row>
    <row r="11575" customFormat="false" ht="15" hidden="false" customHeight="false" outlineLevel="0" collapsed="false">
      <c r="A11575" s="8" t="n">
        <v>1286</v>
      </c>
      <c r="B11575" s="8" t="s">
        <v>344</v>
      </c>
      <c r="C11575" s="13" t="n">
        <v>0.0190747054232573</v>
      </c>
      <c r="D11575" s="13" t="n">
        <v>0.0856249999999931</v>
      </c>
      <c r="E11575" s="8" t="n">
        <f aca="false">IF(C11575&gt;=$B$4,1,0)</f>
        <v>0</v>
      </c>
      <c r="F11575" s="8" t="n">
        <f aca="false">IF(D11575&gt;=$B$4,1,0)</f>
        <v>0</v>
      </c>
      <c r="G11575" s="8" t="str">
        <f aca="false">IF(AND(E11575=1,F11575=1),"Both pay",IF(F11575=1,"Missed",IF(E11575=1,"False trigger","Neither")))</f>
        <v>Neither</v>
      </c>
    </row>
    <row r="11576" customFormat="false" ht="15" hidden="false" customHeight="false" outlineLevel="0" collapsed="false">
      <c r="A11576" s="8" t="n">
        <v>1287</v>
      </c>
      <c r="B11576" s="8" t="s">
        <v>344</v>
      </c>
      <c r="C11576" s="13" t="n">
        <v>0.0117179805523761</v>
      </c>
      <c r="D11576" s="13" t="n">
        <v>0.0206249999999954</v>
      </c>
      <c r="E11576" s="8" t="n">
        <f aca="false">IF(C11576&gt;=$B$4,1,0)</f>
        <v>0</v>
      </c>
      <c r="F11576" s="8" t="n">
        <f aca="false">IF(D11576&gt;=$B$4,1,0)</f>
        <v>0</v>
      </c>
      <c r="G11576" s="8" t="str">
        <f aca="false">IF(AND(E11576=1,F11576=1),"Both pay",IF(F11576=1,"Missed",IF(E11576=1,"False trigger","Neither")))</f>
        <v>Neither</v>
      </c>
    </row>
    <row r="11577" customFormat="false" ht="15" hidden="false" customHeight="false" outlineLevel="0" collapsed="false">
      <c r="A11577" s="8" t="n">
        <v>1288</v>
      </c>
      <c r="B11577" s="8" t="s">
        <v>344</v>
      </c>
      <c r="C11577" s="13" t="n">
        <v>0.0143202838956995</v>
      </c>
      <c r="D11577" s="13" t="n">
        <v>0.0018749999999982</v>
      </c>
      <c r="E11577" s="8" t="n">
        <f aca="false">IF(C11577&gt;=$B$4,1,0)</f>
        <v>0</v>
      </c>
      <c r="F11577" s="8" t="n">
        <f aca="false">IF(D11577&gt;=$B$4,1,0)</f>
        <v>0</v>
      </c>
      <c r="G11577" s="8" t="str">
        <f aca="false">IF(AND(E11577=1,F11577=1),"Both pay",IF(F11577=1,"Missed",IF(E11577=1,"False trigger","Neither")))</f>
        <v>Neither</v>
      </c>
    </row>
    <row r="11578" customFormat="false" ht="15" hidden="false" customHeight="false" outlineLevel="0" collapsed="false">
      <c r="A11578" s="8" t="n">
        <v>1289</v>
      </c>
      <c r="B11578" s="8" t="s">
        <v>344</v>
      </c>
      <c r="C11578" s="13" t="n">
        <v>0.0012653604983512</v>
      </c>
      <c r="D11578" s="13" t="n">
        <v>0</v>
      </c>
      <c r="E11578" s="8" t="n">
        <f aca="false">IF(C11578&gt;=$B$4,1,0)</f>
        <v>0</v>
      </c>
      <c r="F11578" s="8" t="n">
        <f aca="false">IF(D11578&gt;=$B$4,1,0)</f>
        <v>0</v>
      </c>
      <c r="G11578" s="8" t="str">
        <f aca="false">IF(AND(E11578=1,F11578=1),"Both pay",IF(F11578=1,"Missed",IF(E11578=1,"False trigger","Neither")))</f>
        <v>Neither</v>
      </c>
    </row>
    <row r="11579" customFormat="false" ht="15" hidden="false" customHeight="false" outlineLevel="0" collapsed="false">
      <c r="A11579" s="8" t="n">
        <v>1290</v>
      </c>
      <c r="B11579" s="8" t="s">
        <v>344</v>
      </c>
      <c r="C11579" s="13" t="n">
        <v>0.0043038627781584</v>
      </c>
      <c r="D11579" s="13" t="n">
        <v>0</v>
      </c>
      <c r="E11579" s="8" t="n">
        <f aca="false">IF(C11579&gt;=$B$4,1,0)</f>
        <v>0</v>
      </c>
      <c r="F11579" s="8" t="n">
        <f aca="false">IF(D11579&gt;=$B$4,1,0)</f>
        <v>0</v>
      </c>
      <c r="G11579" s="8" t="str">
        <f aca="false">IF(AND(E11579=1,F11579=1),"Both pay",IF(F11579=1,"Missed",IF(E11579=1,"False trigger","Neither")))</f>
        <v>Neither</v>
      </c>
    </row>
    <row r="11580" customFormat="false" ht="15" hidden="false" customHeight="false" outlineLevel="0" collapsed="false">
      <c r="A11580" s="8" t="n">
        <v>1291</v>
      </c>
      <c r="B11580" s="8" t="s">
        <v>344</v>
      </c>
      <c r="C11580" s="13" t="n">
        <v>0.0081000506106079</v>
      </c>
      <c r="D11580" s="13" t="n">
        <v>0</v>
      </c>
      <c r="E11580" s="8" t="n">
        <f aca="false">IF(C11580&gt;=$B$4,1,0)</f>
        <v>0</v>
      </c>
      <c r="F11580" s="8" t="n">
        <f aca="false">IF(D11580&gt;=$B$4,1,0)</f>
        <v>0</v>
      </c>
      <c r="G11580" s="8" t="str">
        <f aca="false">IF(AND(E11580=1,F11580=1),"Both pay",IF(F11580=1,"Missed",IF(E11580=1,"False trigger","Neither")))</f>
        <v>Neither</v>
      </c>
    </row>
    <row r="11581" customFormat="false" ht="15" hidden="false" customHeight="false" outlineLevel="0" collapsed="false">
      <c r="A11581" s="8" t="n">
        <v>1292</v>
      </c>
      <c r="B11581" s="8" t="s">
        <v>344</v>
      </c>
      <c r="C11581" s="13" t="n">
        <v>0.0110922226187426</v>
      </c>
      <c r="D11581" s="13" t="n">
        <v>0</v>
      </c>
      <c r="E11581" s="8" t="n">
        <f aca="false">IF(C11581&gt;=$B$4,1,0)</f>
        <v>0</v>
      </c>
      <c r="F11581" s="8" t="n">
        <f aca="false">IF(D11581&gt;=$B$4,1,0)</f>
        <v>0</v>
      </c>
      <c r="G11581" s="8" t="str">
        <f aca="false">IF(AND(E11581=1,F11581=1),"Both pay",IF(F11581=1,"Missed",IF(E11581=1,"False trigger","Neither")))</f>
        <v>Neither</v>
      </c>
    </row>
    <row r="11582" customFormat="false" ht="15" hidden="false" customHeight="false" outlineLevel="0" collapsed="false">
      <c r="A11582" s="8" t="n">
        <v>1293</v>
      </c>
      <c r="B11582" s="8" t="s">
        <v>344</v>
      </c>
      <c r="C11582" s="13" t="n">
        <v>0.0188580810594771</v>
      </c>
      <c r="D11582" s="13" t="n">
        <v>0</v>
      </c>
      <c r="E11582" s="8" t="n">
        <f aca="false">IF(C11582&gt;=$B$4,1,0)</f>
        <v>0</v>
      </c>
      <c r="F11582" s="8" t="n">
        <f aca="false">IF(D11582&gt;=$B$4,1,0)</f>
        <v>0</v>
      </c>
      <c r="G11582" s="8" t="str">
        <f aca="false">IF(AND(E11582=1,F11582=1),"Both pay",IF(F11582=1,"Missed",IF(E11582=1,"False trigger","Neither")))</f>
        <v>Neither</v>
      </c>
    </row>
    <row r="11583" customFormat="false" ht="15" hidden="false" customHeight="false" outlineLevel="0" collapsed="false">
      <c r="A11583" s="8" t="n">
        <v>1294</v>
      </c>
      <c r="B11583" s="8" t="s">
        <v>344</v>
      </c>
      <c r="C11583" s="13" t="n">
        <v>0.0116751781380344</v>
      </c>
      <c r="D11583" s="13" t="n">
        <v>0</v>
      </c>
      <c r="E11583" s="8" t="n">
        <f aca="false">IF(C11583&gt;=$B$4,1,0)</f>
        <v>0</v>
      </c>
      <c r="F11583" s="8" t="n">
        <f aca="false">IF(D11583&gt;=$B$4,1,0)</f>
        <v>0</v>
      </c>
      <c r="G11583" s="8" t="str">
        <f aca="false">IF(AND(E11583=1,F11583=1),"Both pay",IF(F11583=1,"Missed",IF(E11583=1,"False trigger","Neither")))</f>
        <v>Neither</v>
      </c>
    </row>
    <row r="11584" customFormat="false" ht="15" hidden="false" customHeight="false" outlineLevel="0" collapsed="false">
      <c r="A11584" s="8" t="n">
        <v>1295</v>
      </c>
      <c r="B11584" s="8" t="s">
        <v>344</v>
      </c>
      <c r="C11584" s="13" t="n">
        <v>0.0039982105371052</v>
      </c>
      <c r="D11584" s="13" t="n">
        <v>0</v>
      </c>
      <c r="E11584" s="8" t="n">
        <f aca="false">IF(C11584&gt;=$B$4,1,0)</f>
        <v>0</v>
      </c>
      <c r="F11584" s="8" t="n">
        <f aca="false">IF(D11584&gt;=$B$4,1,0)</f>
        <v>0</v>
      </c>
      <c r="G11584" s="8" t="str">
        <f aca="false">IF(AND(E11584=1,F11584=1),"Both pay",IF(F11584=1,"Missed",IF(E11584=1,"False trigger","Neither")))</f>
        <v>Neither</v>
      </c>
    </row>
    <row r="11585" customFormat="false" ht="15" hidden="false" customHeight="false" outlineLevel="0" collapsed="false">
      <c r="A11585" s="8" t="n">
        <v>1296</v>
      </c>
      <c r="B11585" s="8" t="s">
        <v>344</v>
      </c>
      <c r="C11585" s="13" t="n">
        <v>0.0006737773520981</v>
      </c>
      <c r="D11585" s="13" t="n">
        <v>0</v>
      </c>
      <c r="E11585" s="8" t="n">
        <f aca="false">IF(C11585&gt;=$B$4,1,0)</f>
        <v>0</v>
      </c>
      <c r="F11585" s="8" t="n">
        <f aca="false">IF(D11585&gt;=$B$4,1,0)</f>
        <v>0</v>
      </c>
      <c r="G11585" s="8" t="str">
        <f aca="false">IF(AND(E11585=1,F11585=1),"Both pay",IF(F11585=1,"Missed",IF(E11585=1,"False trigger","Neither")))</f>
        <v>Neither</v>
      </c>
    </row>
    <row r="11586" customFormat="false" ht="15" hidden="false" customHeight="false" outlineLevel="0" collapsed="false">
      <c r="A11586" s="8" t="n">
        <v>1297</v>
      </c>
      <c r="B11586" s="8" t="s">
        <v>344</v>
      </c>
      <c r="C11586" s="13" t="n">
        <v>0.0040723670350573</v>
      </c>
      <c r="D11586" s="13" t="n">
        <v>0.0143750000000011</v>
      </c>
      <c r="E11586" s="8" t="n">
        <f aca="false">IF(C11586&gt;=$B$4,1,0)</f>
        <v>0</v>
      </c>
      <c r="F11586" s="8" t="n">
        <f aca="false">IF(D11586&gt;=$B$4,1,0)</f>
        <v>0</v>
      </c>
      <c r="G11586" s="8" t="str">
        <f aca="false">IF(AND(E11586=1,F11586=1),"Both pay",IF(F11586=1,"Missed",IF(E11586=1,"False trigger","Neither")))</f>
        <v>Neither</v>
      </c>
    </row>
    <row r="11587" customFormat="false" ht="15" hidden="false" customHeight="false" outlineLevel="0" collapsed="false">
      <c r="A11587" s="8" t="n">
        <v>1298</v>
      </c>
      <c r="B11587" s="8" t="s">
        <v>344</v>
      </c>
      <c r="C11587" s="13" t="n">
        <v>0.010234369629174</v>
      </c>
      <c r="D11587" s="13" t="n">
        <v>0.0437500000000028</v>
      </c>
      <c r="E11587" s="8" t="n">
        <f aca="false">IF(C11587&gt;=$B$4,1,0)</f>
        <v>0</v>
      </c>
      <c r="F11587" s="8" t="n">
        <f aca="false">IF(D11587&gt;=$B$4,1,0)</f>
        <v>0</v>
      </c>
      <c r="G11587" s="8" t="str">
        <f aca="false">IF(AND(E11587=1,F11587=1),"Both pay",IF(F11587=1,"Missed",IF(E11587=1,"False trigger","Neither")))</f>
        <v>Neither</v>
      </c>
    </row>
    <row r="11588" customFormat="false" ht="15" hidden="false" customHeight="false" outlineLevel="0" collapsed="false">
      <c r="A11588" s="8" t="n">
        <v>1299</v>
      </c>
      <c r="B11588" s="8" t="s">
        <v>344</v>
      </c>
      <c r="C11588" s="13" t="n">
        <v>0.0142985661656496</v>
      </c>
      <c r="D11588" s="13" t="n">
        <v>0.03125</v>
      </c>
      <c r="E11588" s="8" t="n">
        <f aca="false">IF(C11588&gt;=$B$4,1,0)</f>
        <v>0</v>
      </c>
      <c r="F11588" s="8" t="n">
        <f aca="false">IF(D11588&gt;=$B$4,1,0)</f>
        <v>0</v>
      </c>
      <c r="G11588" s="8" t="str">
        <f aca="false">IF(AND(E11588=1,F11588=1),"Both pay",IF(F11588=1,"Missed",IF(E11588=1,"False trigger","Neither")))</f>
        <v>Neither</v>
      </c>
    </row>
    <row r="11589" customFormat="false" ht="15" hidden="false" customHeight="false" outlineLevel="0" collapsed="false">
      <c r="A11589" s="8" t="n">
        <v>1300</v>
      </c>
      <c r="B11589" s="8" t="s">
        <v>344</v>
      </c>
      <c r="C11589" s="13" t="n">
        <v>0.0183297832708291</v>
      </c>
      <c r="D11589" s="13" t="n">
        <v>0.0062499999999978</v>
      </c>
      <c r="E11589" s="8" t="n">
        <f aca="false">IF(C11589&gt;=$B$4,1,0)</f>
        <v>0</v>
      </c>
      <c r="F11589" s="8" t="n">
        <f aca="false">IF(D11589&gt;=$B$4,1,0)</f>
        <v>0</v>
      </c>
      <c r="G11589" s="8" t="str">
        <f aca="false">IF(AND(E11589=1,F11589=1),"Both pay",IF(F11589=1,"Missed",IF(E11589=1,"False trigger","Neither")))</f>
        <v>Neither</v>
      </c>
    </row>
    <row r="11590" customFormat="false" ht="15" hidden="false" customHeight="false" outlineLevel="0" collapsed="false">
      <c r="A11590" s="8" t="n">
        <v>1301</v>
      </c>
      <c r="B11590" s="8" t="s">
        <v>344</v>
      </c>
      <c r="C11590" s="13" t="n">
        <v>0.0270998267101205</v>
      </c>
      <c r="D11590" s="13" t="n">
        <v>0.0456250000000011</v>
      </c>
      <c r="E11590" s="8" t="n">
        <f aca="false">IF(C11590&gt;=$B$4,1,0)</f>
        <v>0</v>
      </c>
      <c r="F11590" s="8" t="n">
        <f aca="false">IF(D11590&gt;=$B$4,1,0)</f>
        <v>0</v>
      </c>
      <c r="G11590" s="8" t="str">
        <f aca="false">IF(AND(E11590=1,F11590=1),"Both pay",IF(F11590=1,"Missed",IF(E11590=1,"False trigger","Neither")))</f>
        <v>Neither</v>
      </c>
    </row>
    <row r="11591" customFormat="false" ht="15" hidden="false" customHeight="false" outlineLevel="0" collapsed="false">
      <c r="A11591" s="8" t="n">
        <v>1302</v>
      </c>
      <c r="B11591" s="8" t="s">
        <v>344</v>
      </c>
      <c r="C11591" s="13" t="n">
        <v>0.101595728310947</v>
      </c>
      <c r="D11591" s="13" t="n">
        <v>0.306874999999998</v>
      </c>
      <c r="E11591" s="8" t="n">
        <f aca="false">IF(C11591&gt;=$B$4,1,0)</f>
        <v>0</v>
      </c>
      <c r="F11591" s="8" t="n">
        <f aca="false">IF(D11591&gt;=$B$4,1,0)</f>
        <v>0</v>
      </c>
      <c r="G11591" s="8" t="str">
        <f aca="false">IF(AND(E11591=1,F11591=1),"Both pay",IF(F11591=1,"Missed",IF(E11591=1,"False trigger","Neither")))</f>
        <v>Neither</v>
      </c>
    </row>
    <row r="11592" customFormat="false" ht="15" hidden="false" customHeight="false" outlineLevel="0" collapsed="false">
      <c r="A11592" s="8" t="n">
        <v>1303</v>
      </c>
      <c r="B11592" s="8" t="s">
        <v>344</v>
      </c>
      <c r="C11592" s="13" t="n">
        <v>0.243199159618548</v>
      </c>
      <c r="D11592" s="13" t="n">
        <v>0.908749999999998</v>
      </c>
      <c r="E11592" s="8" t="n">
        <f aca="false">IF(C11592&gt;=$B$4,1,0)</f>
        <v>0</v>
      </c>
      <c r="F11592" s="8" t="n">
        <f aca="false">IF(D11592&gt;=$B$4,1,0)</f>
        <v>0</v>
      </c>
      <c r="G11592" s="8" t="str">
        <f aca="false">IF(AND(E11592=1,F11592=1),"Both pay",IF(F11592=1,"Missed",IF(E11592=1,"False trigger","Neither")))</f>
        <v>Neither</v>
      </c>
    </row>
    <row r="11593" customFormat="false" ht="15" hidden="false" customHeight="false" outlineLevel="0" collapsed="false">
      <c r="A11593" s="8" t="n">
        <v>1304</v>
      </c>
      <c r="B11593" s="8" t="s">
        <v>344</v>
      </c>
      <c r="C11593" s="13" t="n">
        <v>1.67385470584643</v>
      </c>
      <c r="D11593" s="13" t="n">
        <v>0.285</v>
      </c>
      <c r="E11593" s="8" t="n">
        <f aca="false">IF(C11593&gt;=$B$4,1,0)</f>
        <v>0</v>
      </c>
      <c r="F11593" s="8" t="n">
        <f aca="false">IF(D11593&gt;=$B$4,1,0)</f>
        <v>0</v>
      </c>
      <c r="G11593" s="8" t="str">
        <f aca="false">IF(AND(E11593=1,F11593=1),"Both pay",IF(F11593=1,"Missed",IF(E11593=1,"False trigger","Neither")))</f>
        <v>Neither</v>
      </c>
    </row>
    <row r="11594" customFormat="false" ht="15" hidden="false" customHeight="false" outlineLevel="0" collapsed="false">
      <c r="A11594" s="8" t="n">
        <v>1305</v>
      </c>
      <c r="B11594" s="8" t="s">
        <v>344</v>
      </c>
      <c r="C11594" s="13" t="n">
        <v>4.02386246323371</v>
      </c>
      <c r="D11594" s="13" t="n">
        <v>0.0362500000000007</v>
      </c>
      <c r="E11594" s="8" t="n">
        <f aca="false">IF(C11594&gt;=$B$4,1,0)</f>
        <v>0</v>
      </c>
      <c r="F11594" s="8" t="n">
        <f aca="false">IF(D11594&gt;=$B$4,1,0)</f>
        <v>0</v>
      </c>
      <c r="G11594" s="8" t="str">
        <f aca="false">IF(AND(E11594=1,F11594=1),"Both pay",IF(F11594=1,"Missed",IF(E11594=1,"False trigger","Neither")))</f>
        <v>Neither</v>
      </c>
    </row>
    <row r="11595" customFormat="false" ht="15" hidden="false" customHeight="false" outlineLevel="0" collapsed="false">
      <c r="A11595" s="8" t="n">
        <v>1306</v>
      </c>
      <c r="B11595" s="8" t="s">
        <v>344</v>
      </c>
      <c r="C11595" s="13" t="n">
        <v>5.99791695112961</v>
      </c>
      <c r="D11595" s="13" t="n">
        <v>1.346875</v>
      </c>
      <c r="E11595" s="8" t="n">
        <f aca="false">IF(C11595&gt;=$B$4,1,0)</f>
        <v>0</v>
      </c>
      <c r="F11595" s="8" t="n">
        <f aca="false">IF(D11595&gt;=$B$4,1,0)</f>
        <v>0</v>
      </c>
      <c r="G11595" s="8" t="str">
        <f aca="false">IF(AND(E11595=1,F11595=1),"Both pay",IF(F11595=1,"Missed",IF(E11595=1,"False trigger","Neither")))</f>
        <v>Neither</v>
      </c>
    </row>
    <row r="11596" customFormat="false" ht="15" hidden="false" customHeight="false" outlineLevel="0" collapsed="false">
      <c r="A11596" s="8" t="n">
        <v>1307</v>
      </c>
      <c r="B11596" s="8" t="s">
        <v>344</v>
      </c>
      <c r="C11596" s="13" t="n">
        <v>8.44372699098146</v>
      </c>
      <c r="D11596" s="13" t="n">
        <v>2.201875</v>
      </c>
      <c r="E11596" s="8" t="n">
        <f aca="false">IF(C11596&gt;=$B$4,1,0)</f>
        <v>0</v>
      </c>
      <c r="F11596" s="8" t="n">
        <f aca="false">IF(D11596&gt;=$B$4,1,0)</f>
        <v>0</v>
      </c>
      <c r="G11596" s="8" t="str">
        <f aca="false">IF(AND(E11596=1,F11596=1),"Both pay",IF(F11596=1,"Missed",IF(E11596=1,"False trigger","Neither")))</f>
        <v>Neither</v>
      </c>
    </row>
    <row r="11597" customFormat="false" ht="15" hidden="false" customHeight="false" outlineLevel="0" collapsed="false">
      <c r="A11597" s="8" t="n">
        <v>1308</v>
      </c>
      <c r="B11597" s="8" t="s">
        <v>344</v>
      </c>
      <c r="C11597" s="13" t="n">
        <v>8.05785896118152</v>
      </c>
      <c r="D11597" s="13" t="n">
        <v>1.194375</v>
      </c>
      <c r="E11597" s="8" t="n">
        <f aca="false">IF(C11597&gt;=$B$4,1,0)</f>
        <v>0</v>
      </c>
      <c r="F11597" s="8" t="n">
        <f aca="false">IF(D11597&gt;=$B$4,1,0)</f>
        <v>0</v>
      </c>
      <c r="G11597" s="8" t="str">
        <f aca="false">IF(AND(E11597=1,F11597=1),"Both pay",IF(F11597=1,"Missed",IF(E11597=1,"False trigger","Neither")))</f>
        <v>Neither</v>
      </c>
    </row>
    <row r="11598" customFormat="false" ht="15" hidden="false" customHeight="false" outlineLevel="0" collapsed="false">
      <c r="A11598" s="8" t="n">
        <v>1317</v>
      </c>
      <c r="B11598" s="8" t="s">
        <v>344</v>
      </c>
      <c r="C11598" s="13" t="n">
        <v>0.186460589208505</v>
      </c>
      <c r="D11598" s="13" t="n">
        <v>0.660000000000004</v>
      </c>
      <c r="E11598" s="8" t="n">
        <f aca="false">IF(C11598&gt;=$B$4,1,0)</f>
        <v>0</v>
      </c>
      <c r="F11598" s="8" t="n">
        <f aca="false">IF(D11598&gt;=$B$4,1,0)</f>
        <v>0</v>
      </c>
      <c r="G11598" s="8" t="str">
        <f aca="false">IF(AND(E11598=1,F11598=1),"Both pay",IF(F11598=1,"Missed",IF(E11598=1,"False trigger","Neither")))</f>
        <v>Neither</v>
      </c>
    </row>
    <row r="11599" customFormat="false" ht="15" hidden="false" customHeight="false" outlineLevel="0" collapsed="false">
      <c r="A11599" s="8" t="n">
        <v>1318</v>
      </c>
      <c r="B11599" s="8" t="s">
        <v>344</v>
      </c>
      <c r="C11599" s="13" t="n">
        <v>0.390435869172411</v>
      </c>
      <c r="D11599" s="13" t="n">
        <v>1.18125</v>
      </c>
      <c r="E11599" s="8" t="n">
        <f aca="false">IF(C11599&gt;=$B$4,1,0)</f>
        <v>0</v>
      </c>
      <c r="F11599" s="8" t="n">
        <f aca="false">IF(D11599&gt;=$B$4,1,0)</f>
        <v>0</v>
      </c>
      <c r="G11599" s="8" t="str">
        <f aca="false">IF(AND(E11599=1,F11599=1),"Both pay",IF(F11599=1,"Missed",IF(E11599=1,"False trigger","Neither")))</f>
        <v>Neither</v>
      </c>
    </row>
    <row r="11600" customFormat="false" ht="15" hidden="false" customHeight="false" outlineLevel="0" collapsed="false">
      <c r="A11600" s="8" t="n">
        <v>1319</v>
      </c>
      <c r="B11600" s="8" t="s">
        <v>344</v>
      </c>
      <c r="C11600" s="13" t="n">
        <v>0.715515409243693</v>
      </c>
      <c r="D11600" s="13" t="n">
        <v>1.73500000000001</v>
      </c>
      <c r="E11600" s="8" t="n">
        <f aca="false">IF(C11600&gt;=$B$4,1,0)</f>
        <v>0</v>
      </c>
      <c r="F11600" s="8" t="n">
        <f aca="false">IF(D11600&gt;=$B$4,1,0)</f>
        <v>0</v>
      </c>
      <c r="G11600" s="8" t="str">
        <f aca="false">IF(AND(E11600=1,F11600=1),"Both pay",IF(F11600=1,"Missed",IF(E11600=1,"False trigger","Neither")))</f>
        <v>Neither</v>
      </c>
    </row>
    <row r="11601" customFormat="false" ht="15" hidden="false" customHeight="false" outlineLevel="0" collapsed="false">
      <c r="A11601" s="8" t="n">
        <v>1320</v>
      </c>
      <c r="B11601" s="8" t="s">
        <v>344</v>
      </c>
      <c r="C11601" s="13" t="n">
        <v>0.320640795706481</v>
      </c>
      <c r="D11601" s="13" t="n">
        <v>0.809999999999995</v>
      </c>
      <c r="E11601" s="8" t="n">
        <f aca="false">IF(C11601&gt;=$B$4,1,0)</f>
        <v>0</v>
      </c>
      <c r="F11601" s="8" t="n">
        <f aca="false">IF(D11601&gt;=$B$4,1,0)</f>
        <v>0</v>
      </c>
      <c r="G11601" s="8" t="str">
        <f aca="false">IF(AND(E11601=1,F11601=1),"Both pay",IF(F11601=1,"Missed",IF(E11601=1,"False trigger","Neither")))</f>
        <v>Neither</v>
      </c>
    </row>
    <row r="11602" customFormat="false" ht="15" hidden="false" customHeight="false" outlineLevel="0" collapsed="false">
      <c r="A11602" s="8" t="n">
        <v>1321</v>
      </c>
      <c r="B11602" s="8" t="s">
        <v>344</v>
      </c>
      <c r="C11602" s="13" t="n">
        <v>0.0226055693469326</v>
      </c>
      <c r="D11602" s="13" t="n">
        <v>0.104374999999997</v>
      </c>
      <c r="E11602" s="8" t="n">
        <f aca="false">IF(C11602&gt;=$B$4,1,0)</f>
        <v>0</v>
      </c>
      <c r="F11602" s="8" t="n">
        <f aca="false">IF(D11602&gt;=$B$4,1,0)</f>
        <v>0</v>
      </c>
      <c r="G11602" s="8" t="str">
        <f aca="false">IF(AND(E11602=1,F11602=1),"Both pay",IF(F11602=1,"Missed",IF(E11602=1,"False trigger","Neither")))</f>
        <v>Neither</v>
      </c>
    </row>
    <row r="11603" customFormat="false" ht="15" hidden="false" customHeight="false" outlineLevel="0" collapsed="false">
      <c r="A11603" s="8" t="n">
        <v>1322</v>
      </c>
      <c r="B11603" s="8" t="s">
        <v>344</v>
      </c>
      <c r="C11603" s="13" t="n">
        <v>0.0224890011540708</v>
      </c>
      <c r="D11603" s="13" t="n">
        <v>0</v>
      </c>
      <c r="E11603" s="8" t="n">
        <f aca="false">IF(C11603&gt;=$B$4,1,0)</f>
        <v>0</v>
      </c>
      <c r="F11603" s="8" t="n">
        <f aca="false">IF(D11603&gt;=$B$4,1,0)</f>
        <v>0</v>
      </c>
      <c r="G11603" s="8" t="str">
        <f aca="false">IF(AND(E11603=1,F11603=1),"Both pay",IF(F11603=1,"Missed",IF(E11603=1,"False trigger","Neither")))</f>
        <v>Neither</v>
      </c>
    </row>
    <row r="11604" customFormat="false" ht="15" hidden="false" customHeight="false" outlineLevel="0" collapsed="false">
      <c r="A11604" s="8" t="n">
        <v>1323</v>
      </c>
      <c r="B11604" s="8" t="s">
        <v>344</v>
      </c>
      <c r="C11604" s="13" t="n">
        <v>0.0894307783096977</v>
      </c>
      <c r="D11604" s="13" t="n">
        <v>0</v>
      </c>
      <c r="E11604" s="8" t="n">
        <f aca="false">IF(C11604&gt;=$B$4,1,0)</f>
        <v>0</v>
      </c>
      <c r="F11604" s="8" t="n">
        <f aca="false">IF(D11604&gt;=$B$4,1,0)</f>
        <v>0</v>
      </c>
      <c r="G11604" s="8" t="str">
        <f aca="false">IF(AND(E11604=1,F11604=1),"Both pay",IF(F11604=1,"Missed",IF(E11604=1,"False trigger","Neither")))</f>
        <v>Neither</v>
      </c>
    </row>
    <row r="11605" customFormat="false" ht="15" hidden="false" customHeight="false" outlineLevel="0" collapsed="false">
      <c r="A11605" s="8" t="n">
        <v>1324</v>
      </c>
      <c r="B11605" s="8" t="s">
        <v>344</v>
      </c>
      <c r="C11605" s="13" t="n">
        <v>0.159294841041692</v>
      </c>
      <c r="D11605" s="13" t="n">
        <v>0.0006249999999994</v>
      </c>
      <c r="E11605" s="8" t="n">
        <f aca="false">IF(C11605&gt;=$B$4,1,0)</f>
        <v>0</v>
      </c>
      <c r="F11605" s="8" t="n">
        <f aca="false">IF(D11605&gt;=$B$4,1,0)</f>
        <v>0</v>
      </c>
      <c r="G11605" s="8" t="str">
        <f aca="false">IF(AND(E11605=1,F11605=1),"Both pay",IF(F11605=1,"Missed",IF(E11605=1,"False trigger","Neither")))</f>
        <v>Neither</v>
      </c>
    </row>
    <row r="11606" customFormat="false" ht="15" hidden="false" customHeight="false" outlineLevel="0" collapsed="false">
      <c r="A11606" s="8" t="n">
        <v>1325</v>
      </c>
      <c r="B11606" s="8" t="s">
        <v>344</v>
      </c>
      <c r="C11606" s="13" t="n">
        <v>0.033479761416423</v>
      </c>
      <c r="D11606" s="13" t="n">
        <v>0.0012499999999988</v>
      </c>
      <c r="E11606" s="8" t="n">
        <f aca="false">IF(C11606&gt;=$B$4,1,0)</f>
        <v>0</v>
      </c>
      <c r="F11606" s="8" t="n">
        <f aca="false">IF(D11606&gt;=$B$4,1,0)</f>
        <v>0</v>
      </c>
      <c r="G11606" s="8" t="str">
        <f aca="false">IF(AND(E11606=1,F11606=1),"Both pay",IF(F11606=1,"Missed",IF(E11606=1,"False trigger","Neither")))</f>
        <v>Neither</v>
      </c>
    </row>
    <row r="11607" customFormat="false" ht="15" hidden="false" customHeight="false" outlineLevel="0" collapsed="false">
      <c r="A11607" s="8" t="n">
        <v>1326</v>
      </c>
      <c r="B11607" s="8" t="s">
        <v>344</v>
      </c>
      <c r="C11607" s="13" t="n">
        <v>0.0038274891752898</v>
      </c>
      <c r="D11607" s="13" t="n">
        <v>0.0081249999999997</v>
      </c>
      <c r="E11607" s="8" t="n">
        <f aca="false">IF(C11607&gt;=$B$4,1,0)</f>
        <v>0</v>
      </c>
      <c r="F11607" s="8" t="n">
        <f aca="false">IF(D11607&gt;=$B$4,1,0)</f>
        <v>0</v>
      </c>
      <c r="G11607" s="8" t="str">
        <f aca="false">IF(AND(E11607=1,F11607=1),"Both pay",IF(F11607=1,"Missed",IF(E11607=1,"False trigger","Neither")))</f>
        <v>Neither</v>
      </c>
    </row>
    <row r="11608" customFormat="false" ht="15" hidden="false" customHeight="false" outlineLevel="0" collapsed="false">
      <c r="A11608" s="8" t="n">
        <v>1327</v>
      </c>
      <c r="B11608" s="8" t="s">
        <v>344</v>
      </c>
      <c r="C11608" s="13" t="n">
        <v>0.006584890417816</v>
      </c>
      <c r="D11608" s="13" t="n">
        <v>0.025624999999998</v>
      </c>
      <c r="E11608" s="8" t="n">
        <f aca="false">IF(C11608&gt;=$B$4,1,0)</f>
        <v>0</v>
      </c>
      <c r="F11608" s="8" t="n">
        <f aca="false">IF(D11608&gt;=$B$4,1,0)</f>
        <v>0</v>
      </c>
      <c r="G11608" s="8" t="str">
        <f aca="false">IF(AND(E11608=1,F11608=1),"Both pay",IF(F11608=1,"Missed",IF(E11608=1,"False trigger","Neither")))</f>
        <v>Neither</v>
      </c>
    </row>
    <row r="11609" customFormat="false" ht="15" hidden="false" customHeight="false" outlineLevel="0" collapsed="false">
      <c r="A11609" s="8" t="n">
        <v>1328</v>
      </c>
      <c r="B11609" s="8" t="s">
        <v>344</v>
      </c>
      <c r="C11609" s="13" t="n">
        <v>0.0100483379204732</v>
      </c>
      <c r="D11609" s="13" t="n">
        <v>0.0474999999999994</v>
      </c>
      <c r="E11609" s="8" t="n">
        <f aca="false">IF(C11609&gt;=$B$4,1,0)</f>
        <v>0</v>
      </c>
      <c r="F11609" s="8" t="n">
        <f aca="false">IF(D11609&gt;=$B$4,1,0)</f>
        <v>0</v>
      </c>
      <c r="G11609" s="8" t="str">
        <f aca="false">IF(AND(E11609=1,F11609=1),"Both pay",IF(F11609=1,"Missed",IF(E11609=1,"False trigger","Neither")))</f>
        <v>Neither</v>
      </c>
    </row>
    <row r="11610" customFormat="false" ht="15" hidden="false" customHeight="false" outlineLevel="0" collapsed="false">
      <c r="A11610" s="8" t="n">
        <v>1329</v>
      </c>
      <c r="B11610" s="8" t="s">
        <v>344</v>
      </c>
      <c r="C11610" s="13" t="n">
        <v>0.0209453407093747</v>
      </c>
      <c r="D11610" s="13" t="n">
        <v>0.0368750000000019</v>
      </c>
      <c r="E11610" s="8" t="n">
        <f aca="false">IF(C11610&gt;=$B$4,1,0)</f>
        <v>0</v>
      </c>
      <c r="F11610" s="8" t="n">
        <f aca="false">IF(D11610&gt;=$B$4,1,0)</f>
        <v>0</v>
      </c>
      <c r="G11610" s="8" t="str">
        <f aca="false">IF(AND(E11610=1,F11610=1),"Both pay",IF(F11610=1,"Missed",IF(E11610=1,"False trigger","Neither")))</f>
        <v>Neither</v>
      </c>
    </row>
    <row r="11611" customFormat="false" ht="15" hidden="false" customHeight="false" outlineLevel="0" collapsed="false">
      <c r="A11611" s="8" t="n">
        <v>1330</v>
      </c>
      <c r="B11611" s="8" t="s">
        <v>344</v>
      </c>
      <c r="C11611" s="13" t="n">
        <v>0.0578967344843093</v>
      </c>
      <c r="D11611" s="13" t="n">
        <v>0.0649999999999977</v>
      </c>
      <c r="E11611" s="8" t="n">
        <f aca="false">IF(C11611&gt;=$B$4,1,0)</f>
        <v>0</v>
      </c>
      <c r="F11611" s="8" t="n">
        <f aca="false">IF(D11611&gt;=$B$4,1,0)</f>
        <v>0</v>
      </c>
      <c r="G11611" s="8" t="str">
        <f aca="false">IF(AND(E11611=1,F11611=1),"Both pay",IF(F11611=1,"Missed",IF(E11611=1,"False trigger","Neither")))</f>
        <v>Neither</v>
      </c>
    </row>
    <row r="11612" customFormat="false" ht="15" hidden="false" customHeight="false" outlineLevel="0" collapsed="false">
      <c r="A11612" s="8" t="n">
        <v>1331</v>
      </c>
      <c r="B11612" s="8" t="s">
        <v>344</v>
      </c>
      <c r="C11612" s="13" t="n">
        <v>0.102928350411091</v>
      </c>
      <c r="D11612" s="13" t="n">
        <v>0.221250000000005</v>
      </c>
      <c r="E11612" s="8" t="n">
        <f aca="false">IF(C11612&gt;=$B$4,1,0)</f>
        <v>0</v>
      </c>
      <c r="F11612" s="8" t="n">
        <f aca="false">IF(D11612&gt;=$B$4,1,0)</f>
        <v>0</v>
      </c>
      <c r="G11612" s="8" t="str">
        <f aca="false">IF(AND(E11612=1,F11612=1),"Both pay",IF(F11612=1,"Missed",IF(E11612=1,"False trigger","Neither")))</f>
        <v>Neither</v>
      </c>
    </row>
    <row r="11613" customFormat="false" ht="15" hidden="false" customHeight="false" outlineLevel="0" collapsed="false">
      <c r="A11613" s="8" t="n">
        <v>1332</v>
      </c>
      <c r="B11613" s="8" t="s">
        <v>344</v>
      </c>
      <c r="C11613" s="13" t="n">
        <v>0.0873544633766911</v>
      </c>
      <c r="D11613" s="13" t="n">
        <v>0.444375000000001</v>
      </c>
      <c r="E11613" s="8" t="n">
        <f aca="false">IF(C11613&gt;=$B$4,1,0)</f>
        <v>0</v>
      </c>
      <c r="F11613" s="8" t="n">
        <f aca="false">IF(D11613&gt;=$B$4,1,0)</f>
        <v>0</v>
      </c>
      <c r="G11613" s="8" t="str">
        <f aca="false">IF(AND(E11613=1,F11613=1),"Both pay",IF(F11613=1,"Missed",IF(E11613=1,"False trigger","Neither")))</f>
        <v>Neither</v>
      </c>
    </row>
    <row r="11614" customFormat="false" ht="15" hidden="false" customHeight="false" outlineLevel="0" collapsed="false">
      <c r="A11614" s="8" t="n">
        <v>1342</v>
      </c>
      <c r="B11614" s="8" t="s">
        <v>344</v>
      </c>
      <c r="C11614" s="13" t="n">
        <v>0.0172588362716084</v>
      </c>
      <c r="D11614" s="13" t="n">
        <v>0.267499999999998</v>
      </c>
      <c r="E11614" s="8" t="n">
        <f aca="false">IF(C11614&gt;=$B$4,1,0)</f>
        <v>0</v>
      </c>
      <c r="F11614" s="8" t="n">
        <f aca="false">IF(D11614&gt;=$B$4,1,0)</f>
        <v>0</v>
      </c>
      <c r="G11614" s="8" t="str">
        <f aca="false">IF(AND(E11614=1,F11614=1),"Both pay",IF(F11614=1,"Missed",IF(E11614=1,"False trigger","Neither")))</f>
        <v>Neither</v>
      </c>
    </row>
    <row r="11615" customFormat="false" ht="15" hidden="false" customHeight="false" outlineLevel="0" collapsed="false">
      <c r="A11615" s="8" t="n">
        <v>1343</v>
      </c>
      <c r="B11615" s="8" t="s">
        <v>344</v>
      </c>
      <c r="C11615" s="13" t="n">
        <v>0.0360847176832237</v>
      </c>
      <c r="D11615" s="13" t="n">
        <v>0.0962499999999977</v>
      </c>
      <c r="E11615" s="8" t="n">
        <f aca="false">IF(C11615&gt;=$B$4,1,0)</f>
        <v>0</v>
      </c>
      <c r="F11615" s="8" t="n">
        <f aca="false">IF(D11615&gt;=$B$4,1,0)</f>
        <v>0</v>
      </c>
      <c r="G11615" s="8" t="str">
        <f aca="false">IF(AND(E11615=1,F11615=1),"Both pay",IF(F11615=1,"Missed",IF(E11615=1,"False trigger","Neither")))</f>
        <v>Neither</v>
      </c>
    </row>
    <row r="11616" customFormat="false" ht="15" hidden="false" customHeight="false" outlineLevel="0" collapsed="false">
      <c r="A11616" s="8" t="n">
        <v>1344</v>
      </c>
      <c r="B11616" s="8" t="s">
        <v>344</v>
      </c>
      <c r="C11616" s="13" t="n">
        <v>0.0243685556652053</v>
      </c>
      <c r="D11616" s="13" t="n">
        <v>0.0343749999999971</v>
      </c>
      <c r="E11616" s="8" t="n">
        <f aca="false">IF(C11616&gt;=$B$4,1,0)</f>
        <v>0</v>
      </c>
      <c r="F11616" s="8" t="n">
        <f aca="false">IF(D11616&gt;=$B$4,1,0)</f>
        <v>0</v>
      </c>
      <c r="G11616" s="8" t="str">
        <f aca="false">IF(AND(E11616=1,F11616=1),"Both pay",IF(F11616=1,"Missed",IF(E11616=1,"False trigger","Neither")))</f>
        <v>Neither</v>
      </c>
    </row>
    <row r="11617" customFormat="false" ht="15" hidden="false" customHeight="false" outlineLevel="0" collapsed="false">
      <c r="A11617" s="8" t="n">
        <v>1345</v>
      </c>
      <c r="B11617" s="8" t="s">
        <v>344</v>
      </c>
      <c r="C11617" s="13" t="n">
        <v>0.0071106105129388</v>
      </c>
      <c r="D11617" s="13" t="n">
        <v>0.0024999999999977</v>
      </c>
      <c r="E11617" s="8" t="n">
        <f aca="false">IF(C11617&gt;=$B$4,1,0)</f>
        <v>0</v>
      </c>
      <c r="F11617" s="8" t="n">
        <f aca="false">IF(D11617&gt;=$B$4,1,0)</f>
        <v>0</v>
      </c>
      <c r="G11617" s="8" t="str">
        <f aca="false">IF(AND(E11617=1,F11617=1),"Both pay",IF(F11617=1,"Missed",IF(E11617=1,"False trigger","Neither")))</f>
        <v>Neither</v>
      </c>
    </row>
    <row r="11618" customFormat="false" ht="15" hidden="false" customHeight="false" outlineLevel="0" collapsed="false">
      <c r="A11618" s="8" t="n">
        <v>1346</v>
      </c>
      <c r="B11618" s="8" t="s">
        <v>344</v>
      </c>
      <c r="C11618" s="13" t="n">
        <v>0.0017933916215611</v>
      </c>
      <c r="D11618" s="13" t="n">
        <v>0</v>
      </c>
      <c r="E11618" s="8" t="n">
        <f aca="false">IF(C11618&gt;=$B$4,1,0)</f>
        <v>0</v>
      </c>
      <c r="F11618" s="8" t="n">
        <f aca="false">IF(D11618&gt;=$B$4,1,0)</f>
        <v>0</v>
      </c>
      <c r="G11618" s="8" t="str">
        <f aca="false">IF(AND(E11618=1,F11618=1),"Both pay",IF(F11618=1,"Missed",IF(E11618=1,"False trigger","Neither")))</f>
        <v>Neither</v>
      </c>
    </row>
    <row r="11619" customFormat="false" ht="15" hidden="false" customHeight="false" outlineLevel="0" collapsed="false">
      <c r="A11619" s="8" t="n">
        <v>1347</v>
      </c>
      <c r="B11619" s="8" t="s">
        <v>344</v>
      </c>
      <c r="C11619" s="13" t="n">
        <v>0.0016737701687503</v>
      </c>
      <c r="D11619" s="13" t="n">
        <v>0</v>
      </c>
      <c r="E11619" s="8" t="n">
        <f aca="false">IF(C11619&gt;=$B$4,1,0)</f>
        <v>0</v>
      </c>
      <c r="F11619" s="8" t="n">
        <f aca="false">IF(D11619&gt;=$B$4,1,0)</f>
        <v>0</v>
      </c>
      <c r="G11619" s="8" t="str">
        <f aca="false">IF(AND(E11619=1,F11619=1),"Both pay",IF(F11619=1,"Missed",IF(E11619=1,"False trigger","Neither")))</f>
        <v>Neither</v>
      </c>
    </row>
    <row r="11620" customFormat="false" ht="15" hidden="false" customHeight="false" outlineLevel="0" collapsed="false">
      <c r="A11620" s="8" t="n">
        <v>1348</v>
      </c>
      <c r="B11620" s="8" t="s">
        <v>344</v>
      </c>
      <c r="C11620" s="13" t="n">
        <v>0.0011825869472517</v>
      </c>
      <c r="D11620" s="13" t="n">
        <v>0</v>
      </c>
      <c r="E11620" s="8" t="n">
        <f aca="false">IF(C11620&gt;=$B$4,1,0)</f>
        <v>0</v>
      </c>
      <c r="F11620" s="8" t="n">
        <f aca="false">IF(D11620&gt;=$B$4,1,0)</f>
        <v>0</v>
      </c>
      <c r="G11620" s="8" t="str">
        <f aca="false">IF(AND(E11620=1,F11620=1),"Both pay",IF(F11620=1,"Missed",IF(E11620=1,"False trigger","Neither")))</f>
        <v>Neither</v>
      </c>
    </row>
    <row r="11621" customFormat="false" ht="15" hidden="false" customHeight="false" outlineLevel="0" collapsed="false">
      <c r="A11621" s="8" t="n">
        <v>1349</v>
      </c>
      <c r="B11621" s="8" t="s">
        <v>344</v>
      </c>
      <c r="C11621" s="13" t="n">
        <v>0.0028538400457023</v>
      </c>
      <c r="D11621" s="13" t="n">
        <v>0</v>
      </c>
      <c r="E11621" s="8" t="n">
        <f aca="false">IF(C11621&gt;=$B$4,1,0)</f>
        <v>0</v>
      </c>
      <c r="F11621" s="8" t="n">
        <f aca="false">IF(D11621&gt;=$B$4,1,0)</f>
        <v>0</v>
      </c>
      <c r="G11621" s="8" t="str">
        <f aca="false">IF(AND(E11621=1,F11621=1),"Both pay",IF(F11621=1,"Missed",IF(E11621=1,"False trigger","Neither")))</f>
        <v>Neither</v>
      </c>
    </row>
    <row r="11622" customFormat="false" ht="15" hidden="false" customHeight="false" outlineLevel="0" collapsed="false">
      <c r="A11622" s="8" t="n">
        <v>1350</v>
      </c>
      <c r="B11622" s="8" t="s">
        <v>344</v>
      </c>
      <c r="C11622" s="13" t="n">
        <v>0.0038701444285607</v>
      </c>
      <c r="D11622" s="13" t="n">
        <v>0</v>
      </c>
      <c r="E11622" s="8" t="n">
        <f aca="false">IF(C11622&gt;=$B$4,1,0)</f>
        <v>0</v>
      </c>
      <c r="F11622" s="8" t="n">
        <f aca="false">IF(D11622&gt;=$B$4,1,0)</f>
        <v>0</v>
      </c>
      <c r="G11622" s="8" t="str">
        <f aca="false">IF(AND(E11622=1,F11622=1),"Both pay",IF(F11622=1,"Missed",IF(E11622=1,"False trigger","Neither")))</f>
        <v>Neither</v>
      </c>
    </row>
    <row r="11623" customFormat="false" ht="15" hidden="false" customHeight="false" outlineLevel="0" collapsed="false">
      <c r="A11623" s="8" t="n">
        <v>1351</v>
      </c>
      <c r="B11623" s="8" t="s">
        <v>344</v>
      </c>
      <c r="C11623" s="13" t="n">
        <v>0.0048184793256851</v>
      </c>
      <c r="D11623" s="13" t="n">
        <v>0</v>
      </c>
      <c r="E11623" s="8" t="n">
        <f aca="false">IF(C11623&gt;=$B$4,1,0)</f>
        <v>0</v>
      </c>
      <c r="F11623" s="8" t="n">
        <f aca="false">IF(D11623&gt;=$B$4,1,0)</f>
        <v>0</v>
      </c>
      <c r="G11623" s="8" t="str">
        <f aca="false">IF(AND(E11623=1,F11623=1),"Both pay",IF(F11623=1,"Missed",IF(E11623=1,"False trigger","Neither")))</f>
        <v>Neither</v>
      </c>
    </row>
    <row r="11624" customFormat="false" ht="15" hidden="false" customHeight="false" outlineLevel="0" collapsed="false">
      <c r="A11624" s="8" t="n">
        <v>1352</v>
      </c>
      <c r="B11624" s="8" t="s">
        <v>344</v>
      </c>
      <c r="C11624" s="13" t="n">
        <v>0.0070794484070049</v>
      </c>
      <c r="D11624" s="13" t="n">
        <v>0</v>
      </c>
      <c r="E11624" s="8" t="n">
        <f aca="false">IF(C11624&gt;=$B$4,1,0)</f>
        <v>0</v>
      </c>
      <c r="F11624" s="8" t="n">
        <f aca="false">IF(D11624&gt;=$B$4,1,0)</f>
        <v>0</v>
      </c>
      <c r="G11624" s="8" t="str">
        <f aca="false">IF(AND(E11624=1,F11624=1),"Both pay",IF(F11624=1,"Missed",IF(E11624=1,"False trigger","Neither")))</f>
        <v>Neither</v>
      </c>
    </row>
    <row r="11625" customFormat="false" ht="15" hidden="false" customHeight="false" outlineLevel="0" collapsed="false">
      <c r="A11625" s="8" t="n">
        <v>1353</v>
      </c>
      <c r="B11625" s="8" t="s">
        <v>344</v>
      </c>
      <c r="C11625" s="13" t="n">
        <v>0.0033515663703553</v>
      </c>
      <c r="D11625" s="13" t="n">
        <v>0</v>
      </c>
      <c r="E11625" s="8" t="n">
        <f aca="false">IF(C11625&gt;=$B$4,1,0)</f>
        <v>0</v>
      </c>
      <c r="F11625" s="8" t="n">
        <f aca="false">IF(D11625&gt;=$B$4,1,0)</f>
        <v>0</v>
      </c>
      <c r="G11625" s="8" t="str">
        <f aca="false">IF(AND(E11625=1,F11625=1),"Both pay",IF(F11625=1,"Missed",IF(E11625=1,"False trigger","Neither")))</f>
        <v>Neither</v>
      </c>
    </row>
    <row r="11626" customFormat="false" ht="15" hidden="false" customHeight="false" outlineLevel="0" collapsed="false">
      <c r="A11626" s="8" t="n">
        <v>1354</v>
      </c>
      <c r="B11626" s="8" t="s">
        <v>344</v>
      </c>
      <c r="C11626" s="13" t="n">
        <v>0.0002710832677479</v>
      </c>
      <c r="D11626" s="13" t="n">
        <v>0</v>
      </c>
      <c r="E11626" s="8" t="n">
        <f aca="false">IF(C11626&gt;=$B$4,1,0)</f>
        <v>0</v>
      </c>
      <c r="F11626" s="8" t="n">
        <f aca="false">IF(D11626&gt;=$B$4,1,0)</f>
        <v>0</v>
      </c>
      <c r="G11626" s="8" t="str">
        <f aca="false">IF(AND(E11626=1,F11626=1),"Both pay",IF(F11626=1,"Missed",IF(E11626=1,"False trigger","Neither")))</f>
        <v>Neither</v>
      </c>
    </row>
    <row r="11627" customFormat="false" ht="15" hidden="false" customHeight="false" outlineLevel="0" collapsed="false">
      <c r="A11627" s="8" t="n">
        <v>1355</v>
      </c>
      <c r="B11627" s="8" t="s">
        <v>344</v>
      </c>
      <c r="C11627" s="13" t="n">
        <v>0.0008318407963301</v>
      </c>
      <c r="D11627" s="13" t="n">
        <v>0</v>
      </c>
      <c r="E11627" s="8" t="n">
        <f aca="false">IF(C11627&gt;=$B$4,1,0)</f>
        <v>0</v>
      </c>
      <c r="F11627" s="8" t="n">
        <f aca="false">IF(D11627&gt;=$B$4,1,0)</f>
        <v>0</v>
      </c>
      <c r="G11627" s="8" t="str">
        <f aca="false">IF(AND(E11627=1,F11627=1),"Both pay",IF(F11627=1,"Missed",IF(E11627=1,"False trigger","Neither")))</f>
        <v>Neither</v>
      </c>
    </row>
    <row r="11628" customFormat="false" ht="15" hidden="false" customHeight="false" outlineLevel="0" collapsed="false">
      <c r="A11628" s="8" t="n">
        <v>1356</v>
      </c>
      <c r="B11628" s="8" t="s">
        <v>344</v>
      </c>
      <c r="C11628" s="13" t="n">
        <v>0.0049792151182828</v>
      </c>
      <c r="D11628" s="13" t="n">
        <v>0</v>
      </c>
      <c r="E11628" s="8" t="n">
        <f aca="false">IF(C11628&gt;=$B$4,1,0)</f>
        <v>0</v>
      </c>
      <c r="F11628" s="8" t="n">
        <f aca="false">IF(D11628&gt;=$B$4,1,0)</f>
        <v>0</v>
      </c>
      <c r="G11628" s="8" t="str">
        <f aca="false">IF(AND(E11628=1,F11628=1),"Both pay",IF(F11628=1,"Missed",IF(E11628=1,"False trigger","Neither")))</f>
        <v>Neither</v>
      </c>
    </row>
    <row r="11629" customFormat="false" ht="15" hidden="false" customHeight="false" outlineLevel="0" collapsed="false">
      <c r="A11629" s="8" t="n">
        <v>1357</v>
      </c>
      <c r="B11629" s="8" t="s">
        <v>344</v>
      </c>
      <c r="C11629" s="13" t="n">
        <v>0.0089005875283731</v>
      </c>
      <c r="D11629" s="13" t="n">
        <v>0</v>
      </c>
      <c r="E11629" s="8" t="n">
        <f aca="false">IF(C11629&gt;=$B$4,1,0)</f>
        <v>0</v>
      </c>
      <c r="F11629" s="8" t="n">
        <f aca="false">IF(D11629&gt;=$B$4,1,0)</f>
        <v>0</v>
      </c>
      <c r="G11629" s="8" t="str">
        <f aca="false">IF(AND(E11629=1,F11629=1),"Both pay",IF(F11629=1,"Missed",IF(E11629=1,"False trigger","Neither")))</f>
        <v>Neither</v>
      </c>
    </row>
    <row r="11630" customFormat="false" ht="15" hidden="false" customHeight="false" outlineLevel="0" collapsed="false">
      <c r="A11630" s="8" t="n">
        <v>1358</v>
      </c>
      <c r="B11630" s="8" t="s">
        <v>344</v>
      </c>
      <c r="C11630" s="13" t="n">
        <v>0.0109566156018985</v>
      </c>
      <c r="D11630" s="13" t="n">
        <v>0</v>
      </c>
      <c r="E11630" s="8" t="n">
        <f aca="false">IF(C11630&gt;=$B$4,1,0)</f>
        <v>0</v>
      </c>
      <c r="F11630" s="8" t="n">
        <f aca="false">IF(D11630&gt;=$B$4,1,0)</f>
        <v>0</v>
      </c>
      <c r="G11630" s="8" t="str">
        <f aca="false">IF(AND(E11630=1,F11630=1),"Both pay",IF(F11630=1,"Missed",IF(E11630=1,"False trigger","Neither")))</f>
        <v>Neither</v>
      </c>
    </row>
    <row r="11631" customFormat="false" ht="15" hidden="false" customHeight="false" outlineLevel="0" collapsed="false">
      <c r="A11631" s="8" t="n">
        <v>1359</v>
      </c>
      <c r="B11631" s="8" t="s">
        <v>344</v>
      </c>
      <c r="C11631" s="13" t="n">
        <v>0.339234318088337</v>
      </c>
      <c r="D11631" s="13" t="n">
        <v>0.0568750000000015</v>
      </c>
      <c r="E11631" s="8" t="n">
        <f aca="false">IF(C11631&gt;=$B$4,1,0)</f>
        <v>0</v>
      </c>
      <c r="F11631" s="8" t="n">
        <f aca="false">IF(D11631&gt;=$B$4,1,0)</f>
        <v>0</v>
      </c>
      <c r="G11631" s="8" t="str">
        <f aca="false">IF(AND(E11631=1,F11631=1),"Both pay",IF(F11631=1,"Missed",IF(E11631=1,"False trigger","Neither")))</f>
        <v>Neither</v>
      </c>
    </row>
    <row r="11632" customFormat="false" ht="15" hidden="false" customHeight="false" outlineLevel="0" collapsed="false">
      <c r="A11632" s="8" t="n">
        <v>1360</v>
      </c>
      <c r="B11632" s="8" t="s">
        <v>344</v>
      </c>
      <c r="C11632" s="13" t="n">
        <v>0.979471866669836</v>
      </c>
      <c r="D11632" s="13" t="n">
        <v>0.128125000000001</v>
      </c>
      <c r="E11632" s="8" t="n">
        <f aca="false">IF(C11632&gt;=$B$4,1,0)</f>
        <v>0</v>
      </c>
      <c r="F11632" s="8" t="n">
        <f aca="false">IF(D11632&gt;=$B$4,1,0)</f>
        <v>0</v>
      </c>
      <c r="G11632" s="8" t="str">
        <f aca="false">IF(AND(E11632=1,F11632=1),"Both pay",IF(F11632=1,"Missed",IF(E11632=1,"False trigger","Neither")))</f>
        <v>Neither</v>
      </c>
    </row>
    <row r="11633" customFormat="false" ht="15" hidden="false" customHeight="false" outlineLevel="0" collapsed="false">
      <c r="A11633" s="8" t="n">
        <v>1361</v>
      </c>
      <c r="B11633" s="8" t="s">
        <v>344</v>
      </c>
      <c r="C11633" s="13" t="n">
        <v>3.17667213811405</v>
      </c>
      <c r="D11633" s="13" t="n">
        <v>0.0718749999999985</v>
      </c>
      <c r="E11633" s="8" t="n">
        <f aca="false">IF(C11633&gt;=$B$4,1,0)</f>
        <v>0</v>
      </c>
      <c r="F11633" s="8" t="n">
        <f aca="false">IF(D11633&gt;=$B$4,1,0)</f>
        <v>0</v>
      </c>
      <c r="G11633" s="8" t="str">
        <f aca="false">IF(AND(E11633=1,F11633=1),"Both pay",IF(F11633=1,"Missed",IF(E11633=1,"False trigger","Neither")))</f>
        <v>Neither</v>
      </c>
    </row>
    <row r="11634" customFormat="false" ht="15" hidden="false" customHeight="false" outlineLevel="0" collapsed="false">
      <c r="A11634" s="8" t="n">
        <v>1362</v>
      </c>
      <c r="B11634" s="8" t="s">
        <v>344</v>
      </c>
      <c r="C11634" s="13" t="n">
        <v>5.22096998712695</v>
      </c>
      <c r="D11634" s="13" t="n">
        <v>0.98625</v>
      </c>
      <c r="E11634" s="8" t="n">
        <f aca="false">IF(C11634&gt;=$B$4,1,0)</f>
        <v>0</v>
      </c>
      <c r="F11634" s="8" t="n">
        <f aca="false">IF(D11634&gt;=$B$4,1,0)</f>
        <v>0</v>
      </c>
      <c r="G11634" s="8" t="str">
        <f aca="false">IF(AND(E11634=1,F11634=1),"Both pay",IF(F11634=1,"Missed",IF(E11634=1,"False trigger","Neither")))</f>
        <v>Neither</v>
      </c>
    </row>
    <row r="11635" customFormat="false" ht="15" hidden="false" customHeight="false" outlineLevel="0" collapsed="false">
      <c r="A11635" s="8" t="n">
        <v>1363</v>
      </c>
      <c r="B11635" s="8" t="s">
        <v>344</v>
      </c>
      <c r="C11635" s="13" t="n">
        <v>8.2580941102665</v>
      </c>
      <c r="D11635" s="13" t="n">
        <v>7.771875</v>
      </c>
      <c r="E11635" s="8" t="n">
        <f aca="false">IF(C11635&gt;=$B$4,1,0)</f>
        <v>0</v>
      </c>
      <c r="F11635" s="8" t="n">
        <f aca="false">IF(D11635&gt;=$B$4,1,0)</f>
        <v>0</v>
      </c>
      <c r="G11635" s="8" t="str">
        <f aca="false">IF(AND(E11635=1,F11635=1),"Both pay",IF(F11635=1,"Missed",IF(E11635=1,"False trigger","Neither")))</f>
        <v>Neither</v>
      </c>
    </row>
    <row r="11636" customFormat="false" ht="15" hidden="false" customHeight="false" outlineLevel="0" collapsed="false">
      <c r="A11636" s="8" t="n">
        <v>1364</v>
      </c>
      <c r="B11636" s="8" t="s">
        <v>344</v>
      </c>
      <c r="C11636" s="13" t="n">
        <v>13.524958130362</v>
      </c>
      <c r="D11636" s="13" t="n">
        <v>5.038125</v>
      </c>
      <c r="E11636" s="8" t="n">
        <f aca="false">IF(C11636&gt;=$B$4,1,0)</f>
        <v>1</v>
      </c>
      <c r="F11636" s="8" t="n">
        <f aca="false">IF(D11636&gt;=$B$4,1,0)</f>
        <v>0</v>
      </c>
      <c r="G11636" s="8" t="str">
        <f aca="false">IF(AND(E11636=1,F11636=1),"Both pay",IF(F11636=1,"Missed",IF(E11636=1,"False trigger","Neither")))</f>
        <v>False trigger</v>
      </c>
    </row>
    <row r="11637" customFormat="false" ht="15" hidden="false" customHeight="false" outlineLevel="0" collapsed="false">
      <c r="A11637" s="8" t="n">
        <v>1365</v>
      </c>
      <c r="B11637" s="8" t="s">
        <v>344</v>
      </c>
      <c r="C11637" s="13" t="n">
        <v>8.63700417690371</v>
      </c>
      <c r="D11637" s="13" t="n">
        <v>6.509375</v>
      </c>
      <c r="E11637" s="8" t="n">
        <f aca="false">IF(C11637&gt;=$B$4,1,0)</f>
        <v>0</v>
      </c>
      <c r="F11637" s="8" t="n">
        <f aca="false">IF(D11637&gt;=$B$4,1,0)</f>
        <v>0</v>
      </c>
      <c r="G11637" s="8" t="str">
        <f aca="false">IF(AND(E11637=1,F11637=1),"Both pay",IF(F11637=1,"Missed",IF(E11637=1,"False trigger","Neither")))</f>
        <v>Neither</v>
      </c>
    </row>
    <row r="11638" customFormat="false" ht="15" hidden="false" customHeight="false" outlineLevel="0" collapsed="false">
      <c r="A11638" s="8" t="n">
        <v>1366</v>
      </c>
      <c r="B11638" s="8" t="s">
        <v>344</v>
      </c>
      <c r="C11638" s="13" t="n">
        <v>7.79260100754545</v>
      </c>
      <c r="D11638" s="13" t="n">
        <v>3.621875</v>
      </c>
      <c r="E11638" s="8" t="n">
        <f aca="false">IF(C11638&gt;=$B$4,1,0)</f>
        <v>0</v>
      </c>
      <c r="F11638" s="8" t="n">
        <f aca="false">IF(D11638&gt;=$B$4,1,0)</f>
        <v>0</v>
      </c>
      <c r="G11638" s="8" t="str">
        <f aca="false">IF(AND(E11638=1,F11638=1),"Both pay",IF(F11638=1,"Missed",IF(E11638=1,"False trigger","Neither")))</f>
        <v>Neither</v>
      </c>
    </row>
    <row r="11639" customFormat="false" ht="15" hidden="false" customHeight="false" outlineLevel="0" collapsed="false">
      <c r="A11639" s="8" t="n">
        <v>1372</v>
      </c>
      <c r="B11639" s="8" t="s">
        <v>344</v>
      </c>
      <c r="C11639" s="13" t="n">
        <v>0.0716530766782454</v>
      </c>
      <c r="D11639" s="13" t="n">
        <v>0.259999999999998</v>
      </c>
      <c r="E11639" s="8" t="n">
        <f aca="false">IF(C11639&gt;=$B$4,1,0)</f>
        <v>0</v>
      </c>
      <c r="F11639" s="8" t="n">
        <f aca="false">IF(D11639&gt;=$B$4,1,0)</f>
        <v>0</v>
      </c>
      <c r="G11639" s="8" t="str">
        <f aca="false">IF(AND(E11639=1,F11639=1),"Both pay",IF(F11639=1,"Missed",IF(E11639=1,"False trigger","Neither")))</f>
        <v>Neither</v>
      </c>
    </row>
    <row r="11640" customFormat="false" ht="15" hidden="false" customHeight="false" outlineLevel="0" collapsed="false">
      <c r="A11640" s="8" t="n">
        <v>1373</v>
      </c>
      <c r="B11640" s="8" t="s">
        <v>344</v>
      </c>
      <c r="C11640" s="13" t="n">
        <v>0.146698464708059</v>
      </c>
      <c r="D11640" s="13" t="n">
        <v>0.198125000000005</v>
      </c>
      <c r="E11640" s="8" t="n">
        <f aca="false">IF(C11640&gt;=$B$4,1,0)</f>
        <v>0</v>
      </c>
      <c r="F11640" s="8" t="n">
        <f aca="false">IF(D11640&gt;=$B$4,1,0)</f>
        <v>0</v>
      </c>
      <c r="G11640" s="8" t="str">
        <f aca="false">IF(AND(E11640=1,F11640=1),"Both pay",IF(F11640=1,"Missed",IF(E11640=1,"False trigger","Neither")))</f>
        <v>Neither</v>
      </c>
    </row>
    <row r="11641" customFormat="false" ht="15" hidden="false" customHeight="false" outlineLevel="0" collapsed="false">
      <c r="A11641" s="8" t="n">
        <v>1374</v>
      </c>
      <c r="B11641" s="8" t="s">
        <v>344</v>
      </c>
      <c r="C11641" s="13" t="n">
        <v>0.18974160012332</v>
      </c>
      <c r="D11641" s="13" t="n">
        <v>0.32</v>
      </c>
      <c r="E11641" s="8" t="n">
        <f aca="false">IF(C11641&gt;=$B$4,1,0)</f>
        <v>0</v>
      </c>
      <c r="F11641" s="8" t="n">
        <f aca="false">IF(D11641&gt;=$B$4,1,0)</f>
        <v>0</v>
      </c>
      <c r="G11641" s="8" t="str">
        <f aca="false">IF(AND(E11641=1,F11641=1),"Both pay",IF(F11641=1,"Missed",IF(E11641=1,"False trigger","Neither")))</f>
        <v>Neither</v>
      </c>
    </row>
    <row r="11642" customFormat="false" ht="15" hidden="false" customHeight="false" outlineLevel="0" collapsed="false">
      <c r="A11642" s="8" t="n">
        <v>1375</v>
      </c>
      <c r="B11642" s="8" t="s">
        <v>344</v>
      </c>
      <c r="C11642" s="13" t="n">
        <v>0.210559560976016</v>
      </c>
      <c r="D11642" s="13" t="n">
        <v>0.493749999999999</v>
      </c>
      <c r="E11642" s="8" t="n">
        <f aca="false">IF(C11642&gt;=$B$4,1,0)</f>
        <v>0</v>
      </c>
      <c r="F11642" s="8" t="n">
        <f aca="false">IF(D11642&gt;=$B$4,1,0)</f>
        <v>0</v>
      </c>
      <c r="G11642" s="8" t="str">
        <f aca="false">IF(AND(E11642=1,F11642=1),"Both pay",IF(F11642=1,"Missed",IF(E11642=1,"False trigger","Neither")))</f>
        <v>Neither</v>
      </c>
    </row>
    <row r="11643" customFormat="false" ht="15" hidden="false" customHeight="false" outlineLevel="0" collapsed="false">
      <c r="A11643" s="8" t="n">
        <v>1376</v>
      </c>
      <c r="B11643" s="8" t="s">
        <v>344</v>
      </c>
      <c r="C11643" s="13" t="n">
        <v>0.333737256621514</v>
      </c>
      <c r="D11643" s="13" t="n">
        <v>1.509375</v>
      </c>
      <c r="E11643" s="8" t="n">
        <f aca="false">IF(C11643&gt;=$B$4,1,0)</f>
        <v>0</v>
      </c>
      <c r="F11643" s="8" t="n">
        <f aca="false">IF(D11643&gt;=$B$4,1,0)</f>
        <v>0</v>
      </c>
      <c r="G11643" s="8" t="str">
        <f aca="false">IF(AND(E11643=1,F11643=1),"Both pay",IF(F11643=1,"Missed",IF(E11643=1,"False trigger","Neither")))</f>
        <v>Neither</v>
      </c>
    </row>
    <row r="11644" customFormat="false" ht="15" hidden="false" customHeight="false" outlineLevel="0" collapsed="false">
      <c r="A11644" s="8" t="n">
        <v>1377</v>
      </c>
      <c r="B11644" s="8" t="s">
        <v>344</v>
      </c>
      <c r="C11644" s="13" t="n">
        <v>0.222329428733026</v>
      </c>
      <c r="D11644" s="13" t="n">
        <v>0.581874999999997</v>
      </c>
      <c r="E11644" s="8" t="n">
        <f aca="false">IF(C11644&gt;=$B$4,1,0)</f>
        <v>0</v>
      </c>
      <c r="F11644" s="8" t="n">
        <f aca="false">IF(D11644&gt;=$B$4,1,0)</f>
        <v>0</v>
      </c>
      <c r="G11644" s="8" t="str">
        <f aca="false">IF(AND(E11644=1,F11644=1),"Both pay",IF(F11644=1,"Missed",IF(E11644=1,"False trigger","Neither")))</f>
        <v>Neither</v>
      </c>
    </row>
    <row r="11645" customFormat="false" ht="15" hidden="false" customHeight="false" outlineLevel="0" collapsed="false">
      <c r="A11645" s="8" t="n">
        <v>1378</v>
      </c>
      <c r="B11645" s="8" t="s">
        <v>344</v>
      </c>
      <c r="C11645" s="13" t="n">
        <v>0.0919160014540914</v>
      </c>
      <c r="D11645" s="13" t="n">
        <v>0.056874999999998</v>
      </c>
      <c r="E11645" s="8" t="n">
        <f aca="false">IF(C11645&gt;=$B$4,1,0)</f>
        <v>0</v>
      </c>
      <c r="F11645" s="8" t="n">
        <f aca="false">IF(D11645&gt;=$B$4,1,0)</f>
        <v>0</v>
      </c>
      <c r="G11645" s="8" t="str">
        <f aca="false">IF(AND(E11645=1,F11645=1),"Both pay",IF(F11645=1,"Missed",IF(E11645=1,"False trigger","Neither")))</f>
        <v>Neither</v>
      </c>
    </row>
    <row r="11646" customFormat="false" ht="15" hidden="false" customHeight="false" outlineLevel="0" collapsed="false">
      <c r="A11646" s="8" t="n">
        <v>1379</v>
      </c>
      <c r="B11646" s="8" t="s">
        <v>344</v>
      </c>
      <c r="C11646" s="13" t="n">
        <v>0.0576929929066878</v>
      </c>
      <c r="D11646" s="13" t="n">
        <v>0.0012499999999988</v>
      </c>
      <c r="E11646" s="8" t="n">
        <f aca="false">IF(C11646&gt;=$B$4,1,0)</f>
        <v>0</v>
      </c>
      <c r="F11646" s="8" t="n">
        <f aca="false">IF(D11646&gt;=$B$4,1,0)</f>
        <v>0</v>
      </c>
      <c r="G11646" s="8" t="str">
        <f aca="false">IF(AND(E11646=1,F11646=1),"Both pay",IF(F11646=1,"Missed",IF(E11646=1,"False trigger","Neither")))</f>
        <v>Neither</v>
      </c>
    </row>
    <row r="11647" customFormat="false" ht="15" hidden="false" customHeight="false" outlineLevel="0" collapsed="false">
      <c r="A11647" s="8" t="n">
        <v>1380</v>
      </c>
      <c r="B11647" s="8" t="s">
        <v>344</v>
      </c>
      <c r="C11647" s="13" t="n">
        <v>0.0382364840294115</v>
      </c>
      <c r="D11647" s="13" t="n">
        <v>0</v>
      </c>
      <c r="E11647" s="8" t="n">
        <f aca="false">IF(C11647&gt;=$B$4,1,0)</f>
        <v>0</v>
      </c>
      <c r="F11647" s="8" t="n">
        <f aca="false">IF(D11647&gt;=$B$4,1,0)</f>
        <v>0</v>
      </c>
      <c r="G11647" s="8" t="str">
        <f aca="false">IF(AND(E11647=1,F11647=1),"Both pay",IF(F11647=1,"Missed",IF(E11647=1,"False trigger","Neither")))</f>
        <v>Neither</v>
      </c>
    </row>
    <row r="11648" customFormat="false" ht="15" hidden="false" customHeight="false" outlineLevel="0" collapsed="false">
      <c r="A11648" s="8" t="n">
        <v>1381</v>
      </c>
      <c r="B11648" s="8" t="s">
        <v>344</v>
      </c>
      <c r="C11648" s="13" t="n">
        <v>0.0343592048317376</v>
      </c>
      <c r="D11648" s="13" t="n">
        <v>0</v>
      </c>
      <c r="E11648" s="8" t="n">
        <f aca="false">IF(C11648&gt;=$B$4,1,0)</f>
        <v>0</v>
      </c>
      <c r="F11648" s="8" t="n">
        <f aca="false">IF(D11648&gt;=$B$4,1,0)</f>
        <v>0</v>
      </c>
      <c r="G11648" s="8" t="str">
        <f aca="false">IF(AND(E11648=1,F11648=1),"Both pay",IF(F11648=1,"Missed",IF(E11648=1,"False trigger","Neither")))</f>
        <v>Neither</v>
      </c>
    </row>
    <row r="11649" customFormat="false" ht="15" hidden="false" customHeight="false" outlineLevel="0" collapsed="false">
      <c r="A11649" s="8" t="n">
        <v>1382</v>
      </c>
      <c r="B11649" s="8" t="s">
        <v>344</v>
      </c>
      <c r="C11649" s="13" t="n">
        <v>0.0185218415357795</v>
      </c>
      <c r="D11649" s="13" t="n">
        <v>0</v>
      </c>
      <c r="E11649" s="8" t="n">
        <f aca="false">IF(C11649&gt;=$B$4,1,0)</f>
        <v>0</v>
      </c>
      <c r="F11649" s="8" t="n">
        <f aca="false">IF(D11649&gt;=$B$4,1,0)</f>
        <v>0</v>
      </c>
      <c r="G11649" s="8" t="str">
        <f aca="false">IF(AND(E11649=1,F11649=1),"Both pay",IF(F11649=1,"Missed",IF(E11649=1,"False trigger","Neither")))</f>
        <v>Neither</v>
      </c>
    </row>
    <row r="11650" customFormat="false" ht="15" hidden="false" customHeight="false" outlineLevel="0" collapsed="false">
      <c r="A11650" s="8" t="n">
        <v>1383</v>
      </c>
      <c r="B11650" s="8" t="s">
        <v>344</v>
      </c>
      <c r="C11650" s="13" t="n">
        <v>0.003482388559675</v>
      </c>
      <c r="D11650" s="13" t="n">
        <v>0.0050000000000025</v>
      </c>
      <c r="E11650" s="8" t="n">
        <f aca="false">IF(C11650&gt;=$B$4,1,0)</f>
        <v>0</v>
      </c>
      <c r="F11650" s="8" t="n">
        <f aca="false">IF(D11650&gt;=$B$4,1,0)</f>
        <v>0</v>
      </c>
      <c r="G11650" s="8" t="str">
        <f aca="false">IF(AND(E11650=1,F11650=1),"Both pay",IF(F11650=1,"Missed",IF(E11650=1,"False trigger","Neither")))</f>
        <v>Neither</v>
      </c>
    </row>
    <row r="11651" customFormat="false" ht="15" hidden="false" customHeight="false" outlineLevel="0" collapsed="false">
      <c r="A11651" s="8" t="n">
        <v>1384</v>
      </c>
      <c r="B11651" s="8" t="s">
        <v>344</v>
      </c>
      <c r="C11651" s="13" t="n">
        <v>0.0037217475645618</v>
      </c>
      <c r="D11651" s="13" t="n">
        <v>0.0112500000000004</v>
      </c>
      <c r="E11651" s="8" t="n">
        <f aca="false">IF(C11651&gt;=$B$4,1,0)</f>
        <v>0</v>
      </c>
      <c r="F11651" s="8" t="n">
        <f aca="false">IF(D11651&gt;=$B$4,1,0)</f>
        <v>0</v>
      </c>
      <c r="G11651" s="8" t="str">
        <f aca="false">IF(AND(E11651=1,F11651=1),"Both pay",IF(F11651=1,"Missed",IF(E11651=1,"False trigger","Neither")))</f>
        <v>Neither</v>
      </c>
    </row>
    <row r="11652" customFormat="false" ht="15" hidden="false" customHeight="false" outlineLevel="0" collapsed="false">
      <c r="A11652" s="8" t="n">
        <v>1385</v>
      </c>
      <c r="B11652" s="8" t="s">
        <v>344</v>
      </c>
      <c r="C11652" s="13" t="n">
        <v>0.0027354560612202</v>
      </c>
      <c r="D11652" s="13" t="n">
        <v>0.0268749999999968</v>
      </c>
      <c r="E11652" s="8" t="n">
        <f aca="false">IF(C11652&gt;=$B$4,1,0)</f>
        <v>0</v>
      </c>
      <c r="F11652" s="8" t="n">
        <f aca="false">IF(D11652&gt;=$B$4,1,0)</f>
        <v>0</v>
      </c>
      <c r="G11652" s="8" t="str">
        <f aca="false">IF(AND(E11652=1,F11652=1),"Both pay",IF(F11652=1,"Missed",IF(E11652=1,"False trigger","Neither")))</f>
        <v>Neither</v>
      </c>
    </row>
    <row r="11653" customFormat="false" ht="15" hidden="false" customHeight="false" outlineLevel="0" collapsed="false">
      <c r="A11653" s="8" t="n">
        <v>1386</v>
      </c>
      <c r="B11653" s="8" t="s">
        <v>344</v>
      </c>
      <c r="C11653" s="13" t="n">
        <v>0.0014758486552537</v>
      </c>
      <c r="D11653" s="13" t="n">
        <v>0.0768750000000011</v>
      </c>
      <c r="E11653" s="8" t="n">
        <f aca="false">IF(C11653&gt;=$B$4,1,0)</f>
        <v>0</v>
      </c>
      <c r="F11653" s="8" t="n">
        <f aca="false">IF(D11653&gt;=$B$4,1,0)</f>
        <v>0</v>
      </c>
      <c r="G11653" s="8" t="str">
        <f aca="false">IF(AND(E11653=1,F11653=1),"Both pay",IF(F11653=1,"Missed",IF(E11653=1,"False trigger","Neither")))</f>
        <v>Neither</v>
      </c>
    </row>
    <row r="11654" customFormat="false" ht="15" hidden="false" customHeight="false" outlineLevel="0" collapsed="false">
      <c r="A11654" s="8" t="n">
        <v>1387</v>
      </c>
      <c r="B11654" s="8" t="s">
        <v>344</v>
      </c>
      <c r="C11654" s="13" t="n">
        <v>0.0572600031011809</v>
      </c>
      <c r="D11654" s="13" t="n">
        <v>0.0993750000000019</v>
      </c>
      <c r="E11654" s="8" t="n">
        <f aca="false">IF(C11654&gt;=$B$4,1,0)</f>
        <v>0</v>
      </c>
      <c r="F11654" s="8" t="n">
        <f aca="false">IF(D11654&gt;=$B$4,1,0)</f>
        <v>0</v>
      </c>
      <c r="G11654" s="8" t="str">
        <f aca="false">IF(AND(E11654=1,F11654=1),"Both pay",IF(F11654=1,"Missed",IF(E11654=1,"False trigger","Neither")))</f>
        <v>Neither</v>
      </c>
    </row>
    <row r="11655" customFormat="false" ht="15" hidden="false" customHeight="false" outlineLevel="0" collapsed="false">
      <c r="A11655" s="8" t="n">
        <v>1388</v>
      </c>
      <c r="B11655" s="8" t="s">
        <v>344</v>
      </c>
      <c r="C11655" s="13" t="n">
        <v>0.118415308668219</v>
      </c>
      <c r="D11655" s="13" t="n">
        <v>0.116250000000001</v>
      </c>
      <c r="E11655" s="8" t="n">
        <f aca="false">IF(C11655&gt;=$B$4,1,0)</f>
        <v>0</v>
      </c>
      <c r="F11655" s="8" t="n">
        <f aca="false">IF(D11655&gt;=$B$4,1,0)</f>
        <v>0</v>
      </c>
      <c r="G11655" s="8" t="str">
        <f aca="false">IF(AND(E11655=1,F11655=1),"Both pay",IF(F11655=1,"Missed",IF(E11655=1,"False trigger","Neither")))</f>
        <v>Neither</v>
      </c>
    </row>
    <row r="11656" customFormat="false" ht="15" hidden="false" customHeight="false" outlineLevel="0" collapsed="false">
      <c r="A11656" s="8" t="n">
        <v>1389</v>
      </c>
      <c r="B11656" s="8" t="s">
        <v>344</v>
      </c>
      <c r="C11656" s="13" t="n">
        <v>0.211874717938592</v>
      </c>
      <c r="D11656" s="13" t="n">
        <v>0.318125000000002</v>
      </c>
      <c r="E11656" s="8" t="n">
        <f aca="false">IF(C11656&gt;=$B$4,1,0)</f>
        <v>0</v>
      </c>
      <c r="F11656" s="8" t="n">
        <f aca="false">IF(D11656&gt;=$B$4,1,0)</f>
        <v>0</v>
      </c>
      <c r="G11656" s="8" t="str">
        <f aca="false">IF(AND(E11656=1,F11656=1),"Both pay",IF(F11656=1,"Missed",IF(E11656=1,"False trigger","Neither")))</f>
        <v>Neither</v>
      </c>
    </row>
    <row r="11657" customFormat="false" ht="15" hidden="false" customHeight="false" outlineLevel="0" collapsed="false">
      <c r="A11657" s="8" t="n">
        <v>1399</v>
      </c>
      <c r="B11657" s="8" t="s">
        <v>344</v>
      </c>
      <c r="C11657" s="13" t="n">
        <v>0.0125715773642269</v>
      </c>
      <c r="D11657" s="13" t="n">
        <v>0.323750000000004</v>
      </c>
      <c r="E11657" s="8" t="n">
        <f aca="false">IF(C11657&gt;=$B$4,1,0)</f>
        <v>0</v>
      </c>
      <c r="F11657" s="8" t="n">
        <f aca="false">IF(D11657&gt;=$B$4,1,0)</f>
        <v>0</v>
      </c>
      <c r="G11657" s="8" t="str">
        <f aca="false">IF(AND(E11657=1,F11657=1),"Both pay",IF(F11657=1,"Missed",IF(E11657=1,"False trigger","Neither")))</f>
        <v>Neither</v>
      </c>
    </row>
    <row r="11658" customFormat="false" ht="15" hidden="false" customHeight="false" outlineLevel="0" collapsed="false">
      <c r="A11658" s="8" t="n">
        <v>1400</v>
      </c>
      <c r="B11658" s="8" t="s">
        <v>344</v>
      </c>
      <c r="C11658" s="13" t="n">
        <v>0.020354418852051</v>
      </c>
      <c r="D11658" s="13" t="n">
        <v>0.186250000000001</v>
      </c>
      <c r="E11658" s="8" t="n">
        <f aca="false">IF(C11658&gt;=$B$4,1,0)</f>
        <v>0</v>
      </c>
      <c r="F11658" s="8" t="n">
        <f aca="false">IF(D11658&gt;=$B$4,1,0)</f>
        <v>0</v>
      </c>
      <c r="G11658" s="8" t="str">
        <f aca="false">IF(AND(E11658=1,F11658=1),"Both pay",IF(F11658=1,"Missed",IF(E11658=1,"False trigger","Neither")))</f>
        <v>Neither</v>
      </c>
    </row>
    <row r="11659" customFormat="false" ht="15" hidden="false" customHeight="false" outlineLevel="0" collapsed="false">
      <c r="A11659" s="8" t="n">
        <v>1401</v>
      </c>
      <c r="B11659" s="8" t="s">
        <v>344</v>
      </c>
      <c r="C11659" s="13" t="n">
        <v>0.0154539109426252</v>
      </c>
      <c r="D11659" s="13" t="n">
        <v>0.051249999999996</v>
      </c>
      <c r="E11659" s="8" t="n">
        <f aca="false">IF(C11659&gt;=$B$4,1,0)</f>
        <v>0</v>
      </c>
      <c r="F11659" s="8" t="n">
        <f aca="false">IF(D11659&gt;=$B$4,1,0)</f>
        <v>0</v>
      </c>
      <c r="G11659" s="8" t="str">
        <f aca="false">IF(AND(E11659=1,F11659=1),"Both pay",IF(F11659=1,"Missed",IF(E11659=1,"False trigger","Neither")))</f>
        <v>Neither</v>
      </c>
    </row>
    <row r="11660" customFormat="false" ht="15" hidden="false" customHeight="false" outlineLevel="0" collapsed="false">
      <c r="A11660" s="8" t="n">
        <v>1402</v>
      </c>
      <c r="B11660" s="8" t="s">
        <v>344</v>
      </c>
      <c r="C11660" s="13" t="n">
        <v>0.0045535432402061</v>
      </c>
      <c r="D11660" s="13" t="n">
        <v>0.008749999999992</v>
      </c>
      <c r="E11660" s="8" t="n">
        <f aca="false">IF(C11660&gt;=$B$4,1,0)</f>
        <v>0</v>
      </c>
      <c r="F11660" s="8" t="n">
        <f aca="false">IF(D11660&gt;=$B$4,1,0)</f>
        <v>0</v>
      </c>
      <c r="G11660" s="8" t="str">
        <f aca="false">IF(AND(E11660=1,F11660=1),"Both pay",IF(F11660=1,"Missed",IF(E11660=1,"False trigger","Neither")))</f>
        <v>Neither</v>
      </c>
    </row>
    <row r="11661" customFormat="false" ht="15" hidden="false" customHeight="false" outlineLevel="0" collapsed="false">
      <c r="A11661" s="8" t="n">
        <v>1403</v>
      </c>
      <c r="B11661" s="8" t="s">
        <v>344</v>
      </c>
      <c r="C11661" s="13" t="n">
        <v>0.0008914624869476</v>
      </c>
      <c r="D11661" s="13" t="n">
        <v>0</v>
      </c>
      <c r="E11661" s="8" t="n">
        <f aca="false">IF(C11661&gt;=$B$4,1,0)</f>
        <v>0</v>
      </c>
      <c r="F11661" s="8" t="n">
        <f aca="false">IF(D11661&gt;=$B$4,1,0)</f>
        <v>0</v>
      </c>
      <c r="G11661" s="8" t="str">
        <f aca="false">IF(AND(E11661=1,F11661=1),"Both pay",IF(F11661=1,"Missed",IF(E11661=1,"False trigger","Neither")))</f>
        <v>Neither</v>
      </c>
    </row>
    <row r="11662" customFormat="false" ht="15" hidden="false" customHeight="false" outlineLevel="0" collapsed="false">
      <c r="A11662" s="8" t="n">
        <v>1404</v>
      </c>
      <c r="B11662" s="8" t="s">
        <v>344</v>
      </c>
      <c r="C11662" s="13" t="n">
        <v>0.0045193476364318</v>
      </c>
      <c r="D11662" s="13" t="n">
        <v>0</v>
      </c>
      <c r="E11662" s="8" t="n">
        <f aca="false">IF(C11662&gt;=$B$4,1,0)</f>
        <v>0</v>
      </c>
      <c r="F11662" s="8" t="n">
        <f aca="false">IF(D11662&gt;=$B$4,1,0)</f>
        <v>0</v>
      </c>
      <c r="G11662" s="8" t="str">
        <f aca="false">IF(AND(E11662=1,F11662=1),"Both pay",IF(F11662=1,"Missed",IF(E11662=1,"False trigger","Neither")))</f>
        <v>Neither</v>
      </c>
    </row>
    <row r="11663" customFormat="false" ht="15" hidden="false" customHeight="false" outlineLevel="0" collapsed="false">
      <c r="A11663" s="8" t="n">
        <v>1405</v>
      </c>
      <c r="B11663" s="8" t="s">
        <v>344</v>
      </c>
      <c r="C11663" s="13" t="n">
        <v>0.0017127981045348</v>
      </c>
      <c r="D11663" s="13" t="n">
        <v>0</v>
      </c>
      <c r="E11663" s="8" t="n">
        <f aca="false">IF(C11663&gt;=$B$4,1,0)</f>
        <v>0</v>
      </c>
      <c r="F11663" s="8" t="n">
        <f aca="false">IF(D11663&gt;=$B$4,1,0)</f>
        <v>0</v>
      </c>
      <c r="G11663" s="8" t="str">
        <f aca="false">IF(AND(E11663=1,F11663=1),"Both pay",IF(F11663=1,"Missed",IF(E11663=1,"False trigger","Neither")))</f>
        <v>Neither</v>
      </c>
    </row>
    <row r="11664" customFormat="false" ht="15" hidden="false" customHeight="false" outlineLevel="0" collapsed="false">
      <c r="A11664" s="8" t="n">
        <v>1406</v>
      </c>
      <c r="B11664" s="8" t="s">
        <v>344</v>
      </c>
      <c r="C11664" s="13" t="n">
        <v>0</v>
      </c>
      <c r="D11664" s="13" t="n">
        <v>0</v>
      </c>
      <c r="E11664" s="8" t="n">
        <f aca="false">IF(C11664&gt;=$B$4,1,0)</f>
        <v>0</v>
      </c>
      <c r="F11664" s="8" t="n">
        <f aca="false">IF(D11664&gt;=$B$4,1,0)</f>
        <v>0</v>
      </c>
      <c r="G11664" s="8" t="str">
        <f aca="false">IF(AND(E11664=1,F11664=1),"Both pay",IF(F11664=1,"Missed",IF(E11664=1,"False trigger","Neither")))</f>
        <v>Neither</v>
      </c>
    </row>
    <row r="11665" customFormat="false" ht="15" hidden="false" customHeight="false" outlineLevel="0" collapsed="false">
      <c r="A11665" s="8" t="n">
        <v>1407</v>
      </c>
      <c r="B11665" s="8" t="s">
        <v>344</v>
      </c>
      <c r="C11665" s="13" t="n">
        <v>0</v>
      </c>
      <c r="D11665" s="13" t="n">
        <v>0</v>
      </c>
      <c r="E11665" s="8" t="n">
        <f aca="false">IF(C11665&gt;=$B$4,1,0)</f>
        <v>0</v>
      </c>
      <c r="F11665" s="8" t="n">
        <f aca="false">IF(D11665&gt;=$B$4,1,0)</f>
        <v>0</v>
      </c>
      <c r="G11665" s="8" t="str">
        <f aca="false">IF(AND(E11665=1,F11665=1),"Both pay",IF(F11665=1,"Missed",IF(E11665=1,"False trigger","Neither")))</f>
        <v>Neither</v>
      </c>
    </row>
    <row r="11666" customFormat="false" ht="15" hidden="false" customHeight="false" outlineLevel="0" collapsed="false">
      <c r="A11666" s="8" t="n">
        <v>1408</v>
      </c>
      <c r="B11666" s="8" t="s">
        <v>344</v>
      </c>
      <c r="C11666" s="13" t="n">
        <v>0.0053089667317962</v>
      </c>
      <c r="D11666" s="13" t="n">
        <v>0</v>
      </c>
      <c r="E11666" s="8" t="n">
        <f aca="false">IF(C11666&gt;=$B$4,1,0)</f>
        <v>0</v>
      </c>
      <c r="F11666" s="8" t="n">
        <f aca="false">IF(D11666&gt;=$B$4,1,0)</f>
        <v>0</v>
      </c>
      <c r="G11666" s="8" t="str">
        <f aca="false">IF(AND(E11666=1,F11666=1),"Both pay",IF(F11666=1,"Missed",IF(E11666=1,"False trigger","Neither")))</f>
        <v>Neither</v>
      </c>
    </row>
    <row r="11667" customFormat="false" ht="15" hidden="false" customHeight="false" outlineLevel="0" collapsed="false">
      <c r="A11667" s="8" t="n">
        <v>1409</v>
      </c>
      <c r="B11667" s="8" t="s">
        <v>344</v>
      </c>
      <c r="C11667" s="13" t="n">
        <v>0.0175887505508569</v>
      </c>
      <c r="D11667" s="13" t="n">
        <v>0</v>
      </c>
      <c r="E11667" s="8" t="n">
        <f aca="false">IF(C11667&gt;=$B$4,1,0)</f>
        <v>0</v>
      </c>
      <c r="F11667" s="8" t="n">
        <f aca="false">IF(D11667&gt;=$B$4,1,0)</f>
        <v>0</v>
      </c>
      <c r="G11667" s="8" t="str">
        <f aca="false">IF(AND(E11667=1,F11667=1),"Both pay",IF(F11667=1,"Missed",IF(E11667=1,"False trigger","Neither")))</f>
        <v>Neither</v>
      </c>
    </row>
    <row r="11668" customFormat="false" ht="15" hidden="false" customHeight="false" outlineLevel="0" collapsed="false">
      <c r="A11668" s="8" t="n">
        <v>1410</v>
      </c>
      <c r="B11668" s="8" t="s">
        <v>344</v>
      </c>
      <c r="C11668" s="13" t="n">
        <v>0.0082165020413711</v>
      </c>
      <c r="D11668" s="13" t="n">
        <v>0</v>
      </c>
      <c r="E11668" s="8" t="n">
        <f aca="false">IF(C11668&gt;=$B$4,1,0)</f>
        <v>0</v>
      </c>
      <c r="F11668" s="8" t="n">
        <f aca="false">IF(D11668&gt;=$B$4,1,0)</f>
        <v>0</v>
      </c>
      <c r="G11668" s="8" t="str">
        <f aca="false">IF(AND(E11668=1,F11668=1),"Both pay",IF(F11668=1,"Missed",IF(E11668=1,"False trigger","Neither")))</f>
        <v>Neither</v>
      </c>
    </row>
    <row r="11669" customFormat="false" ht="15" hidden="false" customHeight="false" outlineLevel="0" collapsed="false">
      <c r="A11669" s="8" t="n">
        <v>1411</v>
      </c>
      <c r="B11669" s="8" t="s">
        <v>344</v>
      </c>
      <c r="C11669" s="13" t="n">
        <v>0.0004080295773292</v>
      </c>
      <c r="D11669" s="13" t="n">
        <v>0</v>
      </c>
      <c r="E11669" s="8" t="n">
        <f aca="false">IF(C11669&gt;=$B$4,1,0)</f>
        <v>0</v>
      </c>
      <c r="F11669" s="8" t="n">
        <f aca="false">IF(D11669&gt;=$B$4,1,0)</f>
        <v>0</v>
      </c>
      <c r="G11669" s="8" t="str">
        <f aca="false">IF(AND(E11669=1,F11669=1),"Both pay",IF(F11669=1,"Missed",IF(E11669=1,"False trigger","Neither")))</f>
        <v>Neither</v>
      </c>
    </row>
    <row r="11670" customFormat="false" ht="15" hidden="false" customHeight="false" outlineLevel="0" collapsed="false">
      <c r="A11670" s="8" t="n">
        <v>1412</v>
      </c>
      <c r="B11670" s="8" t="s">
        <v>344</v>
      </c>
      <c r="C11670" s="13" t="n">
        <v>0.0012748561405899</v>
      </c>
      <c r="D11670" s="13" t="n">
        <v>0</v>
      </c>
      <c r="E11670" s="8" t="n">
        <f aca="false">IF(C11670&gt;=$B$4,1,0)</f>
        <v>0</v>
      </c>
      <c r="F11670" s="8" t="n">
        <f aca="false">IF(D11670&gt;=$B$4,1,0)</f>
        <v>0</v>
      </c>
      <c r="G11670" s="8" t="str">
        <f aca="false">IF(AND(E11670=1,F11670=1),"Both pay",IF(F11670=1,"Missed",IF(E11670=1,"False trigger","Neither")))</f>
        <v>Neither</v>
      </c>
    </row>
    <row r="11671" customFormat="false" ht="15" hidden="false" customHeight="false" outlineLevel="0" collapsed="false">
      <c r="A11671" s="8" t="n">
        <v>1413</v>
      </c>
      <c r="B11671" s="8" t="s">
        <v>344</v>
      </c>
      <c r="C11671" s="13" t="n">
        <v>0.0050281908700497</v>
      </c>
      <c r="D11671" s="13" t="n">
        <v>0</v>
      </c>
      <c r="E11671" s="8" t="n">
        <f aca="false">IF(C11671&gt;=$B$4,1,0)</f>
        <v>0</v>
      </c>
      <c r="F11671" s="8" t="n">
        <f aca="false">IF(D11671&gt;=$B$4,1,0)</f>
        <v>0</v>
      </c>
      <c r="G11671" s="8" t="str">
        <f aca="false">IF(AND(E11671=1,F11671=1),"Both pay",IF(F11671=1,"Missed",IF(E11671=1,"False trigger","Neither")))</f>
        <v>Neither</v>
      </c>
    </row>
    <row r="11672" customFormat="false" ht="15" hidden="false" customHeight="false" outlineLevel="0" collapsed="false">
      <c r="A11672" s="8" t="n">
        <v>1414</v>
      </c>
      <c r="B11672" s="8" t="s">
        <v>344</v>
      </c>
      <c r="C11672" s="13" t="n">
        <v>0.0017439976989379</v>
      </c>
      <c r="D11672" s="13" t="n">
        <v>0</v>
      </c>
      <c r="E11672" s="8" t="n">
        <f aca="false">IF(C11672&gt;=$B$4,1,0)</f>
        <v>0</v>
      </c>
      <c r="F11672" s="8" t="n">
        <f aca="false">IF(D11672&gt;=$B$4,1,0)</f>
        <v>0</v>
      </c>
      <c r="G11672" s="8" t="str">
        <f aca="false">IF(AND(E11672=1,F11672=1),"Both pay",IF(F11672=1,"Missed",IF(E11672=1,"False trigger","Neither")))</f>
        <v>Neither</v>
      </c>
    </row>
    <row r="11673" customFormat="false" ht="15" hidden="false" customHeight="false" outlineLevel="0" collapsed="false">
      <c r="A11673" s="8" t="n">
        <v>1415</v>
      </c>
      <c r="B11673" s="8" t="s">
        <v>344</v>
      </c>
      <c r="C11673" s="13" t="n">
        <v>0.0360967427869667</v>
      </c>
      <c r="D11673" s="13" t="n">
        <v>0</v>
      </c>
      <c r="E11673" s="8" t="n">
        <f aca="false">IF(C11673&gt;=$B$4,1,0)</f>
        <v>0</v>
      </c>
      <c r="F11673" s="8" t="n">
        <f aca="false">IF(D11673&gt;=$B$4,1,0)</f>
        <v>0</v>
      </c>
      <c r="G11673" s="8" t="str">
        <f aca="false">IF(AND(E11673=1,F11673=1),"Both pay",IF(F11673=1,"Missed",IF(E11673=1,"False trigger","Neither")))</f>
        <v>Neither</v>
      </c>
    </row>
    <row r="11674" customFormat="false" ht="15" hidden="false" customHeight="false" outlineLevel="0" collapsed="false">
      <c r="A11674" s="8" t="n">
        <v>1416</v>
      </c>
      <c r="B11674" s="8" t="s">
        <v>344</v>
      </c>
      <c r="C11674" s="13" t="n">
        <v>0.16279019445324</v>
      </c>
      <c r="D11674" s="13" t="n">
        <v>0.0087499999999991</v>
      </c>
      <c r="E11674" s="8" t="n">
        <f aca="false">IF(C11674&gt;=$B$4,1,0)</f>
        <v>0</v>
      </c>
      <c r="F11674" s="8" t="n">
        <f aca="false">IF(D11674&gt;=$B$4,1,0)</f>
        <v>0</v>
      </c>
      <c r="G11674" s="8" t="str">
        <f aca="false">IF(AND(E11674=1,F11674=1),"Both pay",IF(F11674=1,"Missed",IF(E11674=1,"False trigger","Neither")))</f>
        <v>Neither</v>
      </c>
    </row>
    <row r="11675" customFormat="false" ht="15" hidden="false" customHeight="false" outlineLevel="0" collapsed="false">
      <c r="A11675" s="8" t="n">
        <v>1418</v>
      </c>
      <c r="B11675" s="8" t="s">
        <v>344</v>
      </c>
      <c r="C11675" s="13" t="n">
        <v>3.19729724513655</v>
      </c>
      <c r="D11675" s="13" t="n">
        <v>0.0612500000000011</v>
      </c>
      <c r="E11675" s="8" t="n">
        <f aca="false">IF(C11675&gt;=$B$4,1,0)</f>
        <v>0</v>
      </c>
      <c r="F11675" s="8" t="n">
        <f aca="false">IF(D11675&gt;=$B$4,1,0)</f>
        <v>0</v>
      </c>
      <c r="G11675" s="8" t="str">
        <f aca="false">IF(AND(E11675=1,F11675=1),"Both pay",IF(F11675=1,"Missed",IF(E11675=1,"False trigger","Neither")))</f>
        <v>Neither</v>
      </c>
    </row>
    <row r="11676" customFormat="false" ht="15" hidden="false" customHeight="false" outlineLevel="0" collapsed="false">
      <c r="A11676" s="8" t="n">
        <v>1419</v>
      </c>
      <c r="B11676" s="8" t="s">
        <v>344</v>
      </c>
      <c r="C11676" s="13" t="n">
        <v>3.15715444634541</v>
      </c>
      <c r="D11676" s="13" t="n">
        <v>0.709999999999999</v>
      </c>
      <c r="E11676" s="8" t="n">
        <f aca="false">IF(C11676&gt;=$B$4,1,0)</f>
        <v>0</v>
      </c>
      <c r="F11676" s="8" t="n">
        <f aca="false">IF(D11676&gt;=$B$4,1,0)</f>
        <v>0</v>
      </c>
      <c r="G11676" s="8" t="str">
        <f aca="false">IF(AND(E11676=1,F11676=1),"Both pay",IF(F11676=1,"Missed",IF(E11676=1,"False trigger","Neither")))</f>
        <v>Neither</v>
      </c>
    </row>
    <row r="11677" customFormat="false" ht="15" hidden="false" customHeight="false" outlineLevel="0" collapsed="false">
      <c r="A11677" s="8" t="n">
        <v>1420</v>
      </c>
      <c r="B11677" s="8" t="s">
        <v>344</v>
      </c>
      <c r="C11677" s="13" t="n">
        <v>7.02609716478855</v>
      </c>
      <c r="D11677" s="13" t="n">
        <v>4.350625</v>
      </c>
      <c r="E11677" s="8" t="n">
        <f aca="false">IF(C11677&gt;=$B$4,1,0)</f>
        <v>0</v>
      </c>
      <c r="F11677" s="8" t="n">
        <f aca="false">IF(D11677&gt;=$B$4,1,0)</f>
        <v>0</v>
      </c>
      <c r="G11677" s="8" t="str">
        <f aca="false">IF(AND(E11677=1,F11677=1),"Both pay",IF(F11677=1,"Missed",IF(E11677=1,"False trigger","Neither")))</f>
        <v>Neither</v>
      </c>
    </row>
    <row r="11678" customFormat="false" ht="15" hidden="false" customHeight="false" outlineLevel="0" collapsed="false">
      <c r="A11678" s="8" t="n">
        <v>1421</v>
      </c>
      <c r="B11678" s="8" t="s">
        <v>344</v>
      </c>
      <c r="C11678" s="13" t="n">
        <v>7.46764424699967</v>
      </c>
      <c r="D11678" s="13" t="n">
        <v>3.39375</v>
      </c>
      <c r="E11678" s="8" t="n">
        <f aca="false">IF(C11678&gt;=$B$4,1,0)</f>
        <v>0</v>
      </c>
      <c r="F11678" s="8" t="n">
        <f aca="false">IF(D11678&gt;=$B$4,1,0)</f>
        <v>0</v>
      </c>
      <c r="G11678" s="8" t="str">
        <f aca="false">IF(AND(E11678=1,F11678=1),"Both pay",IF(F11678=1,"Missed",IF(E11678=1,"False trigger","Neither")))</f>
        <v>Neither</v>
      </c>
    </row>
    <row r="11679" customFormat="false" ht="15" hidden="false" customHeight="false" outlineLevel="0" collapsed="false">
      <c r="A11679" s="8" t="n">
        <v>1422</v>
      </c>
      <c r="B11679" s="8" t="s">
        <v>344</v>
      </c>
      <c r="C11679" s="13" t="n">
        <v>7.78914070604805</v>
      </c>
      <c r="D11679" s="13" t="n">
        <v>4.92</v>
      </c>
      <c r="E11679" s="8" t="n">
        <f aca="false">IF(C11679&gt;=$B$4,1,0)</f>
        <v>0</v>
      </c>
      <c r="F11679" s="8" t="n">
        <f aca="false">IF(D11679&gt;=$B$4,1,0)</f>
        <v>0</v>
      </c>
      <c r="G11679" s="8" t="str">
        <f aca="false">IF(AND(E11679=1,F11679=1),"Both pay",IF(F11679=1,"Missed",IF(E11679=1,"False trigger","Neither")))</f>
        <v>Neither</v>
      </c>
    </row>
    <row r="11680" customFormat="false" ht="15" hidden="false" customHeight="false" outlineLevel="0" collapsed="false">
      <c r="A11680" s="8" t="n">
        <v>1423</v>
      </c>
      <c r="B11680" s="8" t="s">
        <v>344</v>
      </c>
      <c r="C11680" s="13" t="n">
        <v>7.4033647724334</v>
      </c>
      <c r="D11680" s="13" t="n">
        <v>3.2</v>
      </c>
      <c r="E11680" s="8" t="n">
        <f aca="false">IF(C11680&gt;=$B$4,1,0)</f>
        <v>0</v>
      </c>
      <c r="F11680" s="8" t="n">
        <f aca="false">IF(D11680&gt;=$B$4,1,0)</f>
        <v>0</v>
      </c>
      <c r="G11680" s="8" t="str">
        <f aca="false">IF(AND(E11680=1,F11680=1),"Both pay",IF(F11680=1,"Missed",IF(E11680=1,"False trigger","Neither")))</f>
        <v>Neither</v>
      </c>
    </row>
    <row r="11681" customFormat="false" ht="15" hidden="false" customHeight="false" outlineLevel="0" collapsed="false">
      <c r="A11681" s="8" t="n">
        <v>1426</v>
      </c>
      <c r="B11681" s="8" t="s">
        <v>344</v>
      </c>
      <c r="C11681" s="13" t="n">
        <v>0.017609472986237</v>
      </c>
      <c r="D11681" s="13" t="n">
        <v>0.0787499999999994</v>
      </c>
      <c r="E11681" s="8" t="n">
        <f aca="false">IF(C11681&gt;=$B$4,1,0)</f>
        <v>0</v>
      </c>
      <c r="F11681" s="8" t="n">
        <f aca="false">IF(D11681&gt;=$B$4,1,0)</f>
        <v>0</v>
      </c>
      <c r="G11681" s="8" t="str">
        <f aca="false">IF(AND(E11681=1,F11681=1),"Both pay",IF(F11681=1,"Missed",IF(E11681=1,"False trigger","Neither")))</f>
        <v>Neither</v>
      </c>
    </row>
    <row r="11682" customFormat="false" ht="15" hidden="false" customHeight="false" outlineLevel="0" collapsed="false">
      <c r="A11682" s="8" t="n">
        <v>1427</v>
      </c>
      <c r="B11682" s="8" t="s">
        <v>344</v>
      </c>
      <c r="C11682" s="13" t="n">
        <v>0.0080272993351471</v>
      </c>
      <c r="D11682" s="13" t="n">
        <v>0.161875000000002</v>
      </c>
      <c r="E11682" s="8" t="n">
        <f aca="false">IF(C11682&gt;=$B$4,1,0)</f>
        <v>0</v>
      </c>
      <c r="F11682" s="8" t="n">
        <f aca="false">IF(D11682&gt;=$B$4,1,0)</f>
        <v>0</v>
      </c>
      <c r="G11682" s="8" t="str">
        <f aca="false">IF(AND(E11682=1,F11682=1),"Both pay",IF(F11682=1,"Missed",IF(E11682=1,"False trigger","Neither")))</f>
        <v>Neither</v>
      </c>
    </row>
    <row r="11683" customFormat="false" ht="15" hidden="false" customHeight="false" outlineLevel="0" collapsed="false">
      <c r="A11683" s="8" t="n">
        <v>1428</v>
      </c>
      <c r="B11683" s="8" t="s">
        <v>344</v>
      </c>
      <c r="C11683" s="13" t="n">
        <v>0.0193817553220583</v>
      </c>
      <c r="D11683" s="13" t="n">
        <v>0.271875000000001</v>
      </c>
      <c r="E11683" s="8" t="n">
        <f aca="false">IF(C11683&gt;=$B$4,1,0)</f>
        <v>0</v>
      </c>
      <c r="F11683" s="8" t="n">
        <f aca="false">IF(D11683&gt;=$B$4,1,0)</f>
        <v>0</v>
      </c>
      <c r="G11683" s="8" t="str">
        <f aca="false">IF(AND(E11683=1,F11683=1),"Both pay",IF(F11683=1,"Missed",IF(E11683=1,"False trigger","Neither")))</f>
        <v>Neither</v>
      </c>
    </row>
    <row r="11684" customFormat="false" ht="15" hidden="false" customHeight="false" outlineLevel="0" collapsed="false">
      <c r="A11684" s="8" t="n">
        <v>1429</v>
      </c>
      <c r="B11684" s="8" t="s">
        <v>344</v>
      </c>
      <c r="C11684" s="13" t="n">
        <v>0.0357443381024467</v>
      </c>
      <c r="D11684" s="13" t="n">
        <v>0.316249999999997</v>
      </c>
      <c r="E11684" s="8" t="n">
        <f aca="false">IF(C11684&gt;=$B$4,1,0)</f>
        <v>0</v>
      </c>
      <c r="F11684" s="8" t="n">
        <f aca="false">IF(D11684&gt;=$B$4,1,0)</f>
        <v>0</v>
      </c>
      <c r="G11684" s="8" t="str">
        <f aca="false">IF(AND(E11684=1,F11684=1),"Both pay",IF(F11684=1,"Missed",IF(E11684=1,"False trigger","Neither")))</f>
        <v>Neither</v>
      </c>
    </row>
    <row r="11685" customFormat="false" ht="15" hidden="false" customHeight="false" outlineLevel="0" collapsed="false">
      <c r="A11685" s="8" t="n">
        <v>1430</v>
      </c>
      <c r="B11685" s="8" t="s">
        <v>344</v>
      </c>
      <c r="C11685" s="13" t="n">
        <v>0.102496826539664</v>
      </c>
      <c r="D11685" s="13" t="n">
        <v>0.0993749999999948</v>
      </c>
      <c r="E11685" s="8" t="n">
        <f aca="false">IF(C11685&gt;=$B$4,1,0)</f>
        <v>0</v>
      </c>
      <c r="F11685" s="8" t="n">
        <f aca="false">IF(D11685&gt;=$B$4,1,0)</f>
        <v>0</v>
      </c>
      <c r="G11685" s="8" t="str">
        <f aca="false">IF(AND(E11685=1,F11685=1),"Both pay",IF(F11685=1,"Missed",IF(E11685=1,"False trigger","Neither")))</f>
        <v>Neither</v>
      </c>
    </row>
    <row r="11686" customFormat="false" ht="15" hidden="false" customHeight="false" outlineLevel="0" collapsed="false">
      <c r="A11686" s="8" t="n">
        <v>1431</v>
      </c>
      <c r="B11686" s="8" t="s">
        <v>344</v>
      </c>
      <c r="C11686" s="13" t="n">
        <v>0.197140314165637</v>
      </c>
      <c r="D11686" s="13" t="n">
        <v>0.0268749999999968</v>
      </c>
      <c r="E11686" s="8" t="n">
        <f aca="false">IF(C11686&gt;=$B$4,1,0)</f>
        <v>0</v>
      </c>
      <c r="F11686" s="8" t="n">
        <f aca="false">IF(D11686&gt;=$B$4,1,0)</f>
        <v>0</v>
      </c>
      <c r="G11686" s="8" t="str">
        <f aca="false">IF(AND(E11686=1,F11686=1),"Both pay",IF(F11686=1,"Missed",IF(E11686=1,"False trigger","Neither")))</f>
        <v>Neither</v>
      </c>
    </row>
    <row r="11687" customFormat="false" ht="15" hidden="false" customHeight="false" outlineLevel="0" collapsed="false">
      <c r="A11687" s="8" t="n">
        <v>1432</v>
      </c>
      <c r="B11687" s="8" t="s">
        <v>344</v>
      </c>
      <c r="C11687" s="13" t="n">
        <v>0.114377088256617</v>
      </c>
      <c r="D11687" s="13" t="n">
        <v>0.0618750000000005</v>
      </c>
      <c r="E11687" s="8" t="n">
        <f aca="false">IF(C11687&gt;=$B$4,1,0)</f>
        <v>0</v>
      </c>
      <c r="F11687" s="8" t="n">
        <f aca="false">IF(D11687&gt;=$B$4,1,0)</f>
        <v>0</v>
      </c>
      <c r="G11687" s="8" t="str">
        <f aca="false">IF(AND(E11687=1,F11687=1),"Both pay",IF(F11687=1,"Missed",IF(E11687=1,"False trigger","Neither")))</f>
        <v>Neither</v>
      </c>
    </row>
    <row r="11688" customFormat="false" ht="15" hidden="false" customHeight="false" outlineLevel="0" collapsed="false">
      <c r="A11688" s="8" t="n">
        <v>1433</v>
      </c>
      <c r="B11688" s="8" t="s">
        <v>344</v>
      </c>
      <c r="C11688" s="13" t="n">
        <v>0.240997233859517</v>
      </c>
      <c r="D11688" s="13" t="n">
        <v>0.183750000000003</v>
      </c>
      <c r="E11688" s="8" t="n">
        <f aca="false">IF(C11688&gt;=$B$4,1,0)</f>
        <v>0</v>
      </c>
      <c r="F11688" s="8" t="n">
        <f aca="false">IF(D11688&gt;=$B$4,1,0)</f>
        <v>0</v>
      </c>
      <c r="G11688" s="8" t="str">
        <f aca="false">IF(AND(E11688=1,F11688=1),"Both pay",IF(F11688=1,"Missed",IF(E11688=1,"False trigger","Neither")))</f>
        <v>Neither</v>
      </c>
    </row>
    <row r="11689" customFormat="false" ht="15" hidden="false" customHeight="false" outlineLevel="0" collapsed="false">
      <c r="A11689" s="8" t="n">
        <v>1434</v>
      </c>
      <c r="B11689" s="8" t="s">
        <v>344</v>
      </c>
      <c r="C11689" s="13" t="n">
        <v>0.281984607503446</v>
      </c>
      <c r="D11689" s="13" t="n">
        <v>0.0862499999999997</v>
      </c>
      <c r="E11689" s="8" t="n">
        <f aca="false">IF(C11689&gt;=$B$4,1,0)</f>
        <v>0</v>
      </c>
      <c r="F11689" s="8" t="n">
        <f aca="false">IF(D11689&gt;=$B$4,1,0)</f>
        <v>0</v>
      </c>
      <c r="G11689" s="8" t="str">
        <f aca="false">IF(AND(E11689=1,F11689=1),"Both pay",IF(F11689=1,"Missed",IF(E11689=1,"False trigger","Neither")))</f>
        <v>Neither</v>
      </c>
    </row>
    <row r="11690" customFormat="false" ht="15" hidden="false" customHeight="false" outlineLevel="0" collapsed="false">
      <c r="A11690" s="8" t="n">
        <v>1435</v>
      </c>
      <c r="B11690" s="8" t="s">
        <v>344</v>
      </c>
      <c r="C11690" s="13" t="n">
        <v>0.191483747837328</v>
      </c>
      <c r="D11690" s="13" t="n">
        <v>0.128124999999997</v>
      </c>
      <c r="E11690" s="8" t="n">
        <f aca="false">IF(C11690&gt;=$B$4,1,0)</f>
        <v>0</v>
      </c>
      <c r="F11690" s="8" t="n">
        <f aca="false">IF(D11690&gt;=$B$4,1,0)</f>
        <v>0</v>
      </c>
      <c r="G11690" s="8" t="str">
        <f aca="false">IF(AND(E11690=1,F11690=1),"Both pay",IF(F11690=1,"Missed",IF(E11690=1,"False trigger","Neither")))</f>
        <v>Neither</v>
      </c>
    </row>
    <row r="11691" customFormat="false" ht="15" hidden="false" customHeight="false" outlineLevel="0" collapsed="false">
      <c r="A11691" s="8" t="n">
        <v>1436</v>
      </c>
      <c r="B11691" s="8" t="s">
        <v>344</v>
      </c>
      <c r="C11691" s="13" t="n">
        <v>0.0529078106442959</v>
      </c>
      <c r="D11691" s="13" t="n">
        <v>0.0212500000000019</v>
      </c>
      <c r="E11691" s="8" t="n">
        <f aca="false">IF(C11691&gt;=$B$4,1,0)</f>
        <v>0</v>
      </c>
      <c r="F11691" s="8" t="n">
        <f aca="false">IF(D11691&gt;=$B$4,1,0)</f>
        <v>0</v>
      </c>
      <c r="G11691" s="8" t="str">
        <f aca="false">IF(AND(E11691=1,F11691=1),"Both pay",IF(F11691=1,"Missed",IF(E11691=1,"False trigger","Neither")))</f>
        <v>Neither</v>
      </c>
    </row>
    <row r="11692" customFormat="false" ht="15" hidden="false" customHeight="false" outlineLevel="0" collapsed="false">
      <c r="A11692" s="8" t="n">
        <v>1437</v>
      </c>
      <c r="B11692" s="8" t="s">
        <v>344</v>
      </c>
      <c r="C11692" s="13" t="n">
        <v>0.0217484438967225</v>
      </c>
      <c r="D11692" s="13" t="n">
        <v>0</v>
      </c>
      <c r="E11692" s="8" t="n">
        <f aca="false">IF(C11692&gt;=$B$4,1,0)</f>
        <v>0</v>
      </c>
      <c r="F11692" s="8" t="n">
        <f aca="false">IF(D11692&gt;=$B$4,1,0)</f>
        <v>0</v>
      </c>
      <c r="G11692" s="8" t="str">
        <f aca="false">IF(AND(E11692=1,F11692=1),"Both pay",IF(F11692=1,"Missed",IF(E11692=1,"False trigger","Neither")))</f>
        <v>Neither</v>
      </c>
    </row>
    <row r="11693" customFormat="false" ht="15" hidden="false" customHeight="false" outlineLevel="0" collapsed="false">
      <c r="A11693" s="8" t="n">
        <v>1438</v>
      </c>
      <c r="B11693" s="8" t="s">
        <v>344</v>
      </c>
      <c r="C11693" s="13" t="n">
        <v>0.0071329734022</v>
      </c>
      <c r="D11693" s="13" t="n">
        <v>0</v>
      </c>
      <c r="E11693" s="8" t="n">
        <f aca="false">IF(C11693&gt;=$B$4,1,0)</f>
        <v>0</v>
      </c>
      <c r="F11693" s="8" t="n">
        <f aca="false">IF(D11693&gt;=$B$4,1,0)</f>
        <v>0</v>
      </c>
      <c r="G11693" s="8" t="str">
        <f aca="false">IF(AND(E11693=1,F11693=1),"Both pay",IF(F11693=1,"Missed",IF(E11693=1,"False trigger","Neither")))</f>
        <v>Neither</v>
      </c>
    </row>
    <row r="11694" customFormat="false" ht="15" hidden="false" customHeight="false" outlineLevel="0" collapsed="false">
      <c r="A11694" s="8" t="n">
        <v>1439</v>
      </c>
      <c r="B11694" s="8" t="s">
        <v>344</v>
      </c>
      <c r="C11694" s="13" t="n">
        <v>0.0351738387942326</v>
      </c>
      <c r="D11694" s="13" t="n">
        <v>0</v>
      </c>
      <c r="E11694" s="8" t="n">
        <f aca="false">IF(C11694&gt;=$B$4,1,0)</f>
        <v>0</v>
      </c>
      <c r="F11694" s="8" t="n">
        <f aca="false">IF(D11694&gt;=$B$4,1,0)</f>
        <v>0</v>
      </c>
      <c r="G11694" s="8" t="str">
        <f aca="false">IF(AND(E11694=1,F11694=1),"Both pay",IF(F11694=1,"Missed",IF(E11694=1,"False trigger","Neither")))</f>
        <v>Neither</v>
      </c>
    </row>
    <row r="11695" customFormat="false" ht="15" hidden="false" customHeight="false" outlineLevel="0" collapsed="false">
      <c r="A11695" s="8" t="n">
        <v>1440</v>
      </c>
      <c r="B11695" s="8" t="s">
        <v>344</v>
      </c>
      <c r="C11695" s="13" t="n">
        <v>0.0250081889856126</v>
      </c>
      <c r="D11695" s="13" t="n">
        <v>0.0050000000000025</v>
      </c>
      <c r="E11695" s="8" t="n">
        <f aca="false">IF(C11695&gt;=$B$4,1,0)</f>
        <v>0</v>
      </c>
      <c r="F11695" s="8" t="n">
        <f aca="false">IF(D11695&gt;=$B$4,1,0)</f>
        <v>0</v>
      </c>
      <c r="G11695" s="8" t="str">
        <f aca="false">IF(AND(E11695=1,F11695=1),"Both pay",IF(F11695=1,"Missed",IF(E11695=1,"False trigger","Neither")))</f>
        <v>Neither</v>
      </c>
    </row>
    <row r="11696" customFormat="false" ht="15" hidden="false" customHeight="false" outlineLevel="0" collapsed="false">
      <c r="A11696" s="8" t="n">
        <v>1441</v>
      </c>
      <c r="B11696" s="8" t="s">
        <v>344</v>
      </c>
      <c r="C11696" s="13" t="n">
        <v>0.0062669490781708</v>
      </c>
      <c r="D11696" s="13" t="n">
        <v>0.0143750000000011</v>
      </c>
      <c r="E11696" s="8" t="n">
        <f aca="false">IF(C11696&gt;=$B$4,1,0)</f>
        <v>0</v>
      </c>
      <c r="F11696" s="8" t="n">
        <f aca="false">IF(D11696&gt;=$B$4,1,0)</f>
        <v>0</v>
      </c>
      <c r="G11696" s="8" t="str">
        <f aca="false">IF(AND(E11696=1,F11696=1),"Both pay",IF(F11696=1,"Missed",IF(E11696=1,"False trigger","Neither")))</f>
        <v>Neither</v>
      </c>
    </row>
    <row r="11697" customFormat="false" ht="15" hidden="false" customHeight="false" outlineLevel="0" collapsed="false">
      <c r="A11697" s="8" t="n">
        <v>1442</v>
      </c>
      <c r="B11697" s="8" t="s">
        <v>344</v>
      </c>
      <c r="C11697" s="13" t="n">
        <v>0.0012159393120576</v>
      </c>
      <c r="D11697" s="13" t="n">
        <v>0.0193749999999965</v>
      </c>
      <c r="E11697" s="8" t="n">
        <f aca="false">IF(C11697&gt;=$B$4,1,0)</f>
        <v>0</v>
      </c>
      <c r="F11697" s="8" t="n">
        <f aca="false">IF(D11697&gt;=$B$4,1,0)</f>
        <v>0</v>
      </c>
      <c r="G11697" s="8" t="str">
        <f aca="false">IF(AND(E11697=1,F11697=1),"Both pay",IF(F11697=1,"Missed",IF(E11697=1,"False trigger","Neither")))</f>
        <v>Neither</v>
      </c>
    </row>
    <row r="11698" customFormat="false" ht="15" hidden="false" customHeight="false" outlineLevel="0" collapsed="false">
      <c r="A11698" s="8" t="n">
        <v>1443</v>
      </c>
      <c r="B11698" s="8" t="s">
        <v>344</v>
      </c>
      <c r="C11698" s="13" t="n">
        <v>0.123296322938909</v>
      </c>
      <c r="D11698" s="13" t="n">
        <v>0.0943749999999994</v>
      </c>
      <c r="E11698" s="8" t="n">
        <f aca="false">IF(C11698&gt;=$B$4,1,0)</f>
        <v>0</v>
      </c>
      <c r="F11698" s="8" t="n">
        <f aca="false">IF(D11698&gt;=$B$4,1,0)</f>
        <v>0</v>
      </c>
      <c r="G11698" s="8" t="str">
        <f aca="false">IF(AND(E11698=1,F11698=1),"Both pay",IF(F11698=1,"Missed",IF(E11698=1,"False trigger","Neither")))</f>
        <v>Neither</v>
      </c>
    </row>
    <row r="11699" customFormat="false" ht="15" hidden="false" customHeight="false" outlineLevel="0" collapsed="false">
      <c r="A11699" s="8" t="n">
        <v>1444</v>
      </c>
      <c r="B11699" s="8" t="s">
        <v>344</v>
      </c>
      <c r="C11699" s="13" t="n">
        <v>0.125734853073475</v>
      </c>
      <c r="D11699" s="13" t="n">
        <v>0.163125000000001</v>
      </c>
      <c r="E11699" s="8" t="n">
        <f aca="false">IF(C11699&gt;=$B$4,1,0)</f>
        <v>0</v>
      </c>
      <c r="F11699" s="8" t="n">
        <f aca="false">IF(D11699&gt;=$B$4,1,0)</f>
        <v>0</v>
      </c>
      <c r="G11699" s="8" t="str">
        <f aca="false">IF(AND(E11699=1,F11699=1),"Both pay",IF(F11699=1,"Missed",IF(E11699=1,"False trigger","Neither")))</f>
        <v>Neither</v>
      </c>
    </row>
    <row r="11700" customFormat="false" ht="15" hidden="false" customHeight="false" outlineLevel="0" collapsed="false">
      <c r="A11700" s="8" t="n">
        <v>1445</v>
      </c>
      <c r="B11700" s="8" t="s">
        <v>344</v>
      </c>
      <c r="C11700" s="13" t="n">
        <v>0.0160564789830353</v>
      </c>
      <c r="D11700" s="13" t="n">
        <v>0.181249999999999</v>
      </c>
      <c r="E11700" s="8" t="n">
        <f aca="false">IF(C11700&gt;=$B$4,1,0)</f>
        <v>0</v>
      </c>
      <c r="F11700" s="8" t="n">
        <f aca="false">IF(D11700&gt;=$B$4,1,0)</f>
        <v>0</v>
      </c>
      <c r="G11700" s="8" t="str">
        <f aca="false">IF(AND(E11700=1,F11700=1),"Both pay",IF(F11700=1,"Missed",IF(E11700=1,"False trigger","Neither")))</f>
        <v>Neither</v>
      </c>
    </row>
    <row r="11701" customFormat="false" ht="15" hidden="false" customHeight="false" outlineLevel="0" collapsed="false">
      <c r="A11701" s="8" t="n">
        <v>1446</v>
      </c>
      <c r="B11701" s="8" t="s">
        <v>344</v>
      </c>
      <c r="C11701" s="13" t="n">
        <v>0.283061928371954</v>
      </c>
      <c r="D11701" s="13" t="n">
        <v>0.358125000000001</v>
      </c>
      <c r="E11701" s="8" t="n">
        <f aca="false">IF(C11701&gt;=$B$4,1,0)</f>
        <v>0</v>
      </c>
      <c r="F11701" s="8" t="n">
        <f aca="false">IF(D11701&gt;=$B$4,1,0)</f>
        <v>0</v>
      </c>
      <c r="G11701" s="8" t="str">
        <f aca="false">IF(AND(E11701=1,F11701=1),"Both pay",IF(F11701=1,"Missed",IF(E11701=1,"False trigger","Neither")))</f>
        <v>Neither</v>
      </c>
    </row>
    <row r="11702" customFormat="false" ht="15" hidden="false" customHeight="false" outlineLevel="0" collapsed="false">
      <c r="A11702" s="8" t="n">
        <v>1454</v>
      </c>
      <c r="B11702" s="8" t="s">
        <v>344</v>
      </c>
      <c r="C11702" s="13" t="n">
        <v>0.0188937712198224</v>
      </c>
      <c r="D11702" s="13" t="n">
        <v>0.388750000000002</v>
      </c>
      <c r="E11702" s="8" t="n">
        <f aca="false">IF(C11702&gt;=$B$4,1,0)</f>
        <v>0</v>
      </c>
      <c r="F11702" s="8" t="n">
        <f aca="false">IF(D11702&gt;=$B$4,1,0)</f>
        <v>0</v>
      </c>
      <c r="G11702" s="8" t="str">
        <f aca="false">IF(AND(E11702=1,F11702=1),"Both pay",IF(F11702=1,"Missed",IF(E11702=1,"False trigger","Neither")))</f>
        <v>Neither</v>
      </c>
    </row>
    <row r="11703" customFormat="false" ht="15" hidden="false" customHeight="false" outlineLevel="0" collapsed="false">
      <c r="A11703" s="8" t="n">
        <v>1455</v>
      </c>
      <c r="B11703" s="8" t="s">
        <v>344</v>
      </c>
      <c r="C11703" s="13" t="n">
        <v>0.0223645461487436</v>
      </c>
      <c r="D11703" s="13" t="n">
        <v>0.347500000000011</v>
      </c>
      <c r="E11703" s="8" t="n">
        <f aca="false">IF(C11703&gt;=$B$4,1,0)</f>
        <v>0</v>
      </c>
      <c r="F11703" s="8" t="n">
        <f aca="false">IF(D11703&gt;=$B$4,1,0)</f>
        <v>0</v>
      </c>
      <c r="G11703" s="8" t="str">
        <f aca="false">IF(AND(E11703=1,F11703=1),"Both pay",IF(F11703=1,"Missed",IF(E11703=1,"False trigger","Neither")))</f>
        <v>Neither</v>
      </c>
    </row>
    <row r="11704" customFormat="false" ht="15" hidden="false" customHeight="false" outlineLevel="0" collapsed="false">
      <c r="A11704" s="8" t="n">
        <v>1456</v>
      </c>
      <c r="B11704" s="8" t="s">
        <v>344</v>
      </c>
      <c r="C11704" s="13" t="n">
        <v>0.0153697566860415</v>
      </c>
      <c r="D11704" s="13" t="n">
        <v>0.34375</v>
      </c>
      <c r="E11704" s="8" t="n">
        <f aca="false">IF(C11704&gt;=$B$4,1,0)</f>
        <v>0</v>
      </c>
      <c r="F11704" s="8" t="n">
        <f aca="false">IF(D11704&gt;=$B$4,1,0)</f>
        <v>0</v>
      </c>
      <c r="G11704" s="8" t="str">
        <f aca="false">IF(AND(E11704=1,F11704=1),"Both pay",IF(F11704=1,"Missed",IF(E11704=1,"False trigger","Neither")))</f>
        <v>Neither</v>
      </c>
    </row>
    <row r="11705" customFormat="false" ht="15" hidden="false" customHeight="false" outlineLevel="0" collapsed="false">
      <c r="A11705" s="8" t="n">
        <v>1459</v>
      </c>
      <c r="B11705" s="8" t="s">
        <v>344</v>
      </c>
      <c r="C11705" s="13" t="n">
        <v>0.0033010147110559</v>
      </c>
      <c r="D11705" s="13" t="n">
        <v>0.0125000000000028</v>
      </c>
      <c r="E11705" s="8" t="n">
        <f aca="false">IF(C11705&gt;=$B$4,1,0)</f>
        <v>0</v>
      </c>
      <c r="F11705" s="8" t="n">
        <f aca="false">IF(D11705&gt;=$B$4,1,0)</f>
        <v>0</v>
      </c>
      <c r="G11705" s="8" t="str">
        <f aca="false">IF(AND(E11705=1,F11705=1),"Both pay",IF(F11705=1,"Missed",IF(E11705=1,"False trigger","Neither")))</f>
        <v>Neither</v>
      </c>
    </row>
    <row r="11706" customFormat="false" ht="15" hidden="false" customHeight="false" outlineLevel="0" collapsed="false">
      <c r="A11706" s="8" t="n">
        <v>1460</v>
      </c>
      <c r="B11706" s="8" t="s">
        <v>344</v>
      </c>
      <c r="C11706" s="13" t="n">
        <v>0.0008655087311097</v>
      </c>
      <c r="D11706" s="13" t="n">
        <v>0</v>
      </c>
      <c r="E11706" s="8" t="n">
        <f aca="false">IF(C11706&gt;=$B$4,1,0)</f>
        <v>0</v>
      </c>
      <c r="F11706" s="8" t="n">
        <f aca="false">IF(D11706&gt;=$B$4,1,0)</f>
        <v>0</v>
      </c>
      <c r="G11706" s="8" t="str">
        <f aca="false">IF(AND(E11706=1,F11706=1),"Both pay",IF(F11706=1,"Missed",IF(E11706=1,"False trigger","Neither")))</f>
        <v>Neither</v>
      </c>
    </row>
    <row r="11707" customFormat="false" ht="15" hidden="false" customHeight="false" outlineLevel="0" collapsed="false">
      <c r="A11707" s="8" t="n">
        <v>1461</v>
      </c>
      <c r="B11707" s="8" t="s">
        <v>344</v>
      </c>
      <c r="C11707" s="13" t="n">
        <v>0.0002058547796508</v>
      </c>
      <c r="D11707" s="13" t="n">
        <v>0</v>
      </c>
      <c r="E11707" s="8" t="n">
        <f aca="false">IF(C11707&gt;=$B$4,1,0)</f>
        <v>0</v>
      </c>
      <c r="F11707" s="8" t="n">
        <f aca="false">IF(D11707&gt;=$B$4,1,0)</f>
        <v>0</v>
      </c>
      <c r="G11707" s="8" t="str">
        <f aca="false">IF(AND(E11707=1,F11707=1),"Both pay",IF(F11707=1,"Missed",IF(E11707=1,"False trigger","Neither")))</f>
        <v>Neither</v>
      </c>
    </row>
    <row r="11708" customFormat="false" ht="15" hidden="false" customHeight="false" outlineLevel="0" collapsed="false">
      <c r="A11708" s="8" t="n">
        <v>1462</v>
      </c>
      <c r="B11708" s="8" t="s">
        <v>344</v>
      </c>
      <c r="C11708" s="13" t="n">
        <v>0.0002403651515408</v>
      </c>
      <c r="D11708" s="13" t="n">
        <v>0</v>
      </c>
      <c r="E11708" s="8" t="n">
        <f aca="false">IF(C11708&gt;=$B$4,1,0)</f>
        <v>0</v>
      </c>
      <c r="F11708" s="8" t="n">
        <f aca="false">IF(D11708&gt;=$B$4,1,0)</f>
        <v>0</v>
      </c>
      <c r="G11708" s="8" t="str">
        <f aca="false">IF(AND(E11708=1,F11708=1),"Both pay",IF(F11708=1,"Missed",IF(E11708=1,"False trigger","Neither")))</f>
        <v>Neither</v>
      </c>
    </row>
    <row r="11709" customFormat="false" ht="15" hidden="false" customHeight="false" outlineLevel="0" collapsed="false">
      <c r="A11709" s="8" t="n">
        <v>1463</v>
      </c>
      <c r="B11709" s="8" t="s">
        <v>344</v>
      </c>
      <c r="C11709" s="13" t="n">
        <v>0</v>
      </c>
      <c r="D11709" s="13" t="n">
        <v>0</v>
      </c>
      <c r="E11709" s="8" t="n">
        <f aca="false">IF(C11709&gt;=$B$4,1,0)</f>
        <v>0</v>
      </c>
      <c r="F11709" s="8" t="n">
        <f aca="false">IF(D11709&gt;=$B$4,1,0)</f>
        <v>0</v>
      </c>
      <c r="G11709" s="8" t="str">
        <f aca="false">IF(AND(E11709=1,F11709=1),"Both pay",IF(F11709=1,"Missed",IF(E11709=1,"False trigger","Neither")))</f>
        <v>Neither</v>
      </c>
    </row>
    <row r="11710" customFormat="false" ht="15" hidden="false" customHeight="false" outlineLevel="0" collapsed="false">
      <c r="A11710" s="8" t="n">
        <v>1464</v>
      </c>
      <c r="B11710" s="8" t="s">
        <v>344</v>
      </c>
      <c r="C11710" s="13" t="n">
        <v>0</v>
      </c>
      <c r="D11710" s="13" t="n">
        <v>0</v>
      </c>
      <c r="E11710" s="8" t="n">
        <f aca="false">IF(C11710&gt;=$B$4,1,0)</f>
        <v>0</v>
      </c>
      <c r="F11710" s="8" t="n">
        <f aca="false">IF(D11710&gt;=$B$4,1,0)</f>
        <v>0</v>
      </c>
      <c r="G11710" s="8" t="str">
        <f aca="false">IF(AND(E11710=1,F11710=1),"Both pay",IF(F11710=1,"Missed",IF(E11710=1,"False trigger","Neither")))</f>
        <v>Neither</v>
      </c>
    </row>
    <row r="11711" customFormat="false" ht="15" hidden="false" customHeight="false" outlineLevel="0" collapsed="false">
      <c r="A11711" s="8" t="n">
        <v>1465</v>
      </c>
      <c r="B11711" s="8" t="s">
        <v>344</v>
      </c>
      <c r="C11711" s="13" t="n">
        <v>0.0342881050035188</v>
      </c>
      <c r="D11711" s="13" t="n">
        <v>0</v>
      </c>
      <c r="E11711" s="8" t="n">
        <f aca="false">IF(C11711&gt;=$B$4,1,0)</f>
        <v>0</v>
      </c>
      <c r="F11711" s="8" t="n">
        <f aca="false">IF(D11711&gt;=$B$4,1,0)</f>
        <v>0</v>
      </c>
      <c r="G11711" s="8" t="str">
        <f aca="false">IF(AND(E11711=1,F11711=1),"Both pay",IF(F11711=1,"Missed",IF(E11711=1,"False trigger","Neither")))</f>
        <v>Neither</v>
      </c>
    </row>
    <row r="11712" customFormat="false" ht="15" hidden="false" customHeight="false" outlineLevel="0" collapsed="false">
      <c r="A11712" s="8" t="n">
        <v>1466</v>
      </c>
      <c r="B11712" s="8" t="s">
        <v>344</v>
      </c>
      <c r="C11712" s="13" t="n">
        <v>0.0204387210297696</v>
      </c>
      <c r="D11712" s="13" t="n">
        <v>0</v>
      </c>
      <c r="E11712" s="8" t="n">
        <f aca="false">IF(C11712&gt;=$B$4,1,0)</f>
        <v>0</v>
      </c>
      <c r="F11712" s="8" t="n">
        <f aca="false">IF(D11712&gt;=$B$4,1,0)</f>
        <v>0</v>
      </c>
      <c r="G11712" s="8" t="str">
        <f aca="false">IF(AND(E11712=1,F11712=1),"Both pay",IF(F11712=1,"Missed",IF(E11712=1,"False trigger","Neither")))</f>
        <v>Neither</v>
      </c>
    </row>
    <row r="11713" customFormat="false" ht="15" hidden="false" customHeight="false" outlineLevel="0" collapsed="false">
      <c r="A11713" s="8" t="n">
        <v>1467</v>
      </c>
      <c r="B11713" s="8" t="s">
        <v>344</v>
      </c>
      <c r="C11713" s="13" t="n">
        <v>0.0293131451648065</v>
      </c>
      <c r="D11713" s="13" t="n">
        <v>0</v>
      </c>
      <c r="E11713" s="8" t="n">
        <f aca="false">IF(C11713&gt;=$B$4,1,0)</f>
        <v>0</v>
      </c>
      <c r="F11713" s="8" t="n">
        <f aca="false">IF(D11713&gt;=$B$4,1,0)</f>
        <v>0</v>
      </c>
      <c r="G11713" s="8" t="str">
        <f aca="false">IF(AND(E11713=1,F11713=1),"Both pay",IF(F11713=1,"Missed",IF(E11713=1,"False trigger","Neither")))</f>
        <v>Neither</v>
      </c>
    </row>
    <row r="11714" customFormat="false" ht="15" hidden="false" customHeight="false" outlineLevel="0" collapsed="false">
      <c r="A11714" s="8" t="n">
        <v>1468</v>
      </c>
      <c r="B11714" s="8" t="s">
        <v>344</v>
      </c>
      <c r="C11714" s="13" t="n">
        <v>0.0058927327106843</v>
      </c>
      <c r="D11714" s="13" t="n">
        <v>0</v>
      </c>
      <c r="E11714" s="8" t="n">
        <f aca="false">IF(C11714&gt;=$B$4,1,0)</f>
        <v>0</v>
      </c>
      <c r="F11714" s="8" t="n">
        <f aca="false">IF(D11714&gt;=$B$4,1,0)</f>
        <v>0</v>
      </c>
      <c r="G11714" s="8" t="str">
        <f aca="false">IF(AND(E11714=1,F11714=1),"Both pay",IF(F11714=1,"Missed",IF(E11714=1,"False trigger","Neither")))</f>
        <v>Neither</v>
      </c>
    </row>
    <row r="11715" customFormat="false" ht="15" hidden="false" customHeight="false" outlineLevel="0" collapsed="false">
      <c r="A11715" s="8" t="n">
        <v>1469</v>
      </c>
      <c r="B11715" s="8" t="s">
        <v>344</v>
      </c>
      <c r="C11715" s="13" t="n">
        <v>0.0030503594027067</v>
      </c>
      <c r="D11715" s="13" t="n">
        <v>0</v>
      </c>
      <c r="E11715" s="8" t="n">
        <f aca="false">IF(C11715&gt;=$B$4,1,0)</f>
        <v>0</v>
      </c>
      <c r="F11715" s="8" t="n">
        <f aca="false">IF(D11715&gt;=$B$4,1,0)</f>
        <v>0</v>
      </c>
      <c r="G11715" s="8" t="str">
        <f aca="false">IF(AND(E11715=1,F11715=1),"Both pay",IF(F11715=1,"Missed",IF(E11715=1,"False trigger","Neither")))</f>
        <v>Neither</v>
      </c>
    </row>
    <row r="11716" customFormat="false" ht="15" hidden="false" customHeight="false" outlineLevel="0" collapsed="false">
      <c r="A11716" s="8" t="n">
        <v>1470</v>
      </c>
      <c r="B11716" s="8" t="s">
        <v>344</v>
      </c>
      <c r="C11716" s="13" t="n">
        <v>0.0048337683154713</v>
      </c>
      <c r="D11716" s="13" t="n">
        <v>0</v>
      </c>
      <c r="E11716" s="8" t="n">
        <f aca="false">IF(C11716&gt;=$B$4,1,0)</f>
        <v>0</v>
      </c>
      <c r="F11716" s="8" t="n">
        <f aca="false">IF(D11716&gt;=$B$4,1,0)</f>
        <v>0</v>
      </c>
      <c r="G11716" s="8" t="str">
        <f aca="false">IF(AND(E11716=1,F11716=1),"Both pay",IF(F11716=1,"Missed",IF(E11716=1,"False trigger","Neither")))</f>
        <v>Neither</v>
      </c>
    </row>
    <row r="11717" customFormat="false" ht="15" hidden="false" customHeight="false" outlineLevel="0" collapsed="false">
      <c r="A11717" s="8" t="n">
        <v>1471</v>
      </c>
      <c r="B11717" s="8" t="s">
        <v>344</v>
      </c>
      <c r="C11717" s="13" t="n">
        <v>0.0082737930643617</v>
      </c>
      <c r="D11717" s="13" t="n">
        <v>0</v>
      </c>
      <c r="E11717" s="8" t="n">
        <f aca="false">IF(C11717&gt;=$B$4,1,0)</f>
        <v>0</v>
      </c>
      <c r="F11717" s="8" t="n">
        <f aca="false">IF(D11717&gt;=$B$4,1,0)</f>
        <v>0</v>
      </c>
      <c r="G11717" s="8" t="str">
        <f aca="false">IF(AND(E11717=1,F11717=1),"Both pay",IF(F11717=1,"Missed",IF(E11717=1,"False trigger","Neither")))</f>
        <v>Neither</v>
      </c>
    </row>
    <row r="11718" customFormat="false" ht="15" hidden="false" customHeight="false" outlineLevel="0" collapsed="false">
      <c r="A11718" s="8" t="n">
        <v>1472</v>
      </c>
      <c r="B11718" s="8" t="s">
        <v>344</v>
      </c>
      <c r="C11718" s="13" t="n">
        <v>0.0642391278998424</v>
      </c>
      <c r="D11718" s="13" t="n">
        <v>0</v>
      </c>
      <c r="E11718" s="8" t="n">
        <f aca="false">IF(C11718&gt;=$B$4,1,0)</f>
        <v>0</v>
      </c>
      <c r="F11718" s="8" t="n">
        <f aca="false">IF(D11718&gt;=$B$4,1,0)</f>
        <v>0</v>
      </c>
      <c r="G11718" s="8" t="str">
        <f aca="false">IF(AND(E11718=1,F11718=1),"Both pay",IF(F11718=1,"Missed",IF(E11718=1,"False trigger","Neither")))</f>
        <v>Neither</v>
      </c>
    </row>
    <row r="11719" customFormat="false" ht="15" hidden="false" customHeight="false" outlineLevel="0" collapsed="false">
      <c r="A11719" s="8" t="n">
        <v>1473</v>
      </c>
      <c r="B11719" s="8" t="s">
        <v>344</v>
      </c>
      <c r="C11719" s="13" t="n">
        <v>0.292874133202616</v>
      </c>
      <c r="D11719" s="13" t="n">
        <v>0</v>
      </c>
      <c r="E11719" s="8" t="n">
        <f aca="false">IF(C11719&gt;=$B$4,1,0)</f>
        <v>0</v>
      </c>
      <c r="F11719" s="8" t="n">
        <f aca="false">IF(D11719&gt;=$B$4,1,0)</f>
        <v>0</v>
      </c>
      <c r="G11719" s="8" t="str">
        <f aca="false">IF(AND(E11719=1,F11719=1),"Both pay",IF(F11719=1,"Missed",IF(E11719=1,"False trigger","Neither")))</f>
        <v>Neither</v>
      </c>
    </row>
    <row r="11720" customFormat="false" ht="15" hidden="false" customHeight="false" outlineLevel="0" collapsed="false">
      <c r="A11720" s="8" t="n">
        <v>1475</v>
      </c>
      <c r="B11720" s="8" t="s">
        <v>344</v>
      </c>
      <c r="C11720" s="13" t="n">
        <v>1.67350957331816</v>
      </c>
      <c r="D11720" s="13" t="n">
        <v>0.0493749999999977</v>
      </c>
      <c r="E11720" s="8" t="n">
        <f aca="false">IF(C11720&gt;=$B$4,1,0)</f>
        <v>0</v>
      </c>
      <c r="F11720" s="8" t="n">
        <f aca="false">IF(D11720&gt;=$B$4,1,0)</f>
        <v>0</v>
      </c>
      <c r="G11720" s="8" t="str">
        <f aca="false">IF(AND(E11720=1,F11720=1),"Both pay",IF(F11720=1,"Missed",IF(E11720=1,"False trigger","Neither")))</f>
        <v>Neither</v>
      </c>
    </row>
    <row r="11721" customFormat="false" ht="15" hidden="false" customHeight="false" outlineLevel="0" collapsed="false">
      <c r="A11721" s="8" t="n">
        <v>1476</v>
      </c>
      <c r="B11721" s="8" t="s">
        <v>344</v>
      </c>
      <c r="C11721" s="13" t="n">
        <v>1.81864785370252</v>
      </c>
      <c r="D11721" s="13" t="n">
        <v>0.898750000000001</v>
      </c>
      <c r="E11721" s="8" t="n">
        <f aca="false">IF(C11721&gt;=$B$4,1,0)</f>
        <v>0</v>
      </c>
      <c r="F11721" s="8" t="n">
        <f aca="false">IF(D11721&gt;=$B$4,1,0)</f>
        <v>0</v>
      </c>
      <c r="G11721" s="8" t="str">
        <f aca="false">IF(AND(E11721=1,F11721=1),"Both pay",IF(F11721=1,"Missed",IF(E11721=1,"False trigger","Neither")))</f>
        <v>Neither</v>
      </c>
    </row>
    <row r="11722" customFormat="false" ht="15" hidden="false" customHeight="false" outlineLevel="0" collapsed="false">
      <c r="A11722" s="8" t="n">
        <v>1477</v>
      </c>
      <c r="B11722" s="8" t="s">
        <v>344</v>
      </c>
      <c r="C11722" s="13" t="n">
        <v>1.97457489844712</v>
      </c>
      <c r="D11722" s="13" t="n">
        <v>0.73625</v>
      </c>
      <c r="E11722" s="8" t="n">
        <f aca="false">IF(C11722&gt;=$B$4,1,0)</f>
        <v>0</v>
      </c>
      <c r="F11722" s="8" t="n">
        <f aca="false">IF(D11722&gt;=$B$4,1,0)</f>
        <v>0</v>
      </c>
      <c r="G11722" s="8" t="str">
        <f aca="false">IF(AND(E11722=1,F11722=1),"Both pay",IF(F11722=1,"Missed",IF(E11722=1,"False trigger","Neither")))</f>
        <v>Neither</v>
      </c>
    </row>
    <row r="11723" customFormat="false" ht="15" hidden="false" customHeight="false" outlineLevel="0" collapsed="false">
      <c r="A11723" s="8" t="n">
        <v>1478</v>
      </c>
      <c r="B11723" s="8" t="s">
        <v>344</v>
      </c>
      <c r="C11723" s="13" t="n">
        <v>4.22782500531335</v>
      </c>
      <c r="D11723" s="13" t="n">
        <v>0.305624999999999</v>
      </c>
      <c r="E11723" s="8" t="n">
        <f aca="false">IF(C11723&gt;=$B$4,1,0)</f>
        <v>0</v>
      </c>
      <c r="F11723" s="8" t="n">
        <f aca="false">IF(D11723&gt;=$B$4,1,0)</f>
        <v>0</v>
      </c>
      <c r="G11723" s="8" t="str">
        <f aca="false">IF(AND(E11723=1,F11723=1),"Both pay",IF(F11723=1,"Missed",IF(E11723=1,"False trigger","Neither")))</f>
        <v>Neither</v>
      </c>
    </row>
    <row r="11724" customFormat="false" ht="15" hidden="false" customHeight="false" outlineLevel="0" collapsed="false">
      <c r="A11724" s="8" t="n">
        <v>1479</v>
      </c>
      <c r="B11724" s="8" t="s">
        <v>344</v>
      </c>
      <c r="C11724" s="13" t="n">
        <v>5.54140840037917</v>
      </c>
      <c r="D11724" s="13" t="n">
        <v>0.62625</v>
      </c>
      <c r="E11724" s="8" t="n">
        <f aca="false">IF(C11724&gt;=$B$4,1,0)</f>
        <v>0</v>
      </c>
      <c r="F11724" s="8" t="n">
        <f aca="false">IF(D11724&gt;=$B$4,1,0)</f>
        <v>0</v>
      </c>
      <c r="G11724" s="8" t="str">
        <f aca="false">IF(AND(E11724=1,F11724=1),"Both pay",IF(F11724=1,"Missed",IF(E11724=1,"False trigger","Neither")))</f>
        <v>Neither</v>
      </c>
    </row>
    <row r="11725" customFormat="false" ht="15" hidden="false" customHeight="false" outlineLevel="0" collapsed="false">
      <c r="A11725" s="8" t="n">
        <v>1482</v>
      </c>
      <c r="B11725" s="8" t="s">
        <v>344</v>
      </c>
      <c r="C11725" s="13" t="n">
        <v>0.0373723237894765</v>
      </c>
      <c r="D11725" s="13" t="n">
        <v>0.0025000000000012</v>
      </c>
      <c r="E11725" s="8" t="n">
        <f aca="false">IF(C11725&gt;=$B$4,1,0)</f>
        <v>0</v>
      </c>
      <c r="F11725" s="8" t="n">
        <f aca="false">IF(D11725&gt;=$B$4,1,0)</f>
        <v>0</v>
      </c>
      <c r="G11725" s="8" t="str">
        <f aca="false">IF(AND(E11725=1,F11725=1),"Both pay",IF(F11725=1,"Missed",IF(E11725=1,"False trigger","Neither")))</f>
        <v>Neither</v>
      </c>
    </row>
    <row r="11726" customFormat="false" ht="15" hidden="false" customHeight="false" outlineLevel="0" collapsed="false">
      <c r="A11726" s="8" t="n">
        <v>1483</v>
      </c>
      <c r="B11726" s="8" t="s">
        <v>344</v>
      </c>
      <c r="C11726" s="13" t="n">
        <v>0.017601749400903</v>
      </c>
      <c r="D11726" s="13" t="n">
        <v>0.0231250000000002</v>
      </c>
      <c r="E11726" s="8" t="n">
        <f aca="false">IF(C11726&gt;=$B$4,1,0)</f>
        <v>0</v>
      </c>
      <c r="F11726" s="8" t="n">
        <f aca="false">IF(D11726&gt;=$B$4,1,0)</f>
        <v>0</v>
      </c>
      <c r="G11726" s="8" t="str">
        <f aca="false">IF(AND(E11726=1,F11726=1),"Both pay",IF(F11726=1,"Missed",IF(E11726=1,"False trigger","Neither")))</f>
        <v>Neither</v>
      </c>
    </row>
    <row r="11727" customFormat="false" ht="15" hidden="false" customHeight="false" outlineLevel="0" collapsed="false">
      <c r="A11727" s="8" t="n">
        <v>1484</v>
      </c>
      <c r="B11727" s="8" t="s">
        <v>344</v>
      </c>
      <c r="C11727" s="13" t="n">
        <v>0.0037318598292053</v>
      </c>
      <c r="D11727" s="13" t="n">
        <v>0.158749999999998</v>
      </c>
      <c r="E11727" s="8" t="n">
        <f aca="false">IF(C11727&gt;=$B$4,1,0)</f>
        <v>0</v>
      </c>
      <c r="F11727" s="8" t="n">
        <f aca="false">IF(D11727&gt;=$B$4,1,0)</f>
        <v>0</v>
      </c>
      <c r="G11727" s="8" t="str">
        <f aca="false">IF(AND(E11727=1,F11727=1),"Both pay",IF(F11727=1,"Missed",IF(E11727=1,"False trigger","Neither")))</f>
        <v>Neither</v>
      </c>
    </row>
    <row r="11728" customFormat="false" ht="15" hidden="false" customHeight="false" outlineLevel="0" collapsed="false">
      <c r="A11728" s="8" t="n">
        <v>1485</v>
      </c>
      <c r="B11728" s="8" t="s">
        <v>344</v>
      </c>
      <c r="C11728" s="13" t="n">
        <v>0.011101602382034</v>
      </c>
      <c r="D11728" s="13" t="n">
        <v>0.214999999999996</v>
      </c>
      <c r="E11728" s="8" t="n">
        <f aca="false">IF(C11728&gt;=$B$4,1,0)</f>
        <v>0</v>
      </c>
      <c r="F11728" s="8" t="n">
        <f aca="false">IF(D11728&gt;=$B$4,1,0)</f>
        <v>0</v>
      </c>
      <c r="G11728" s="8" t="str">
        <f aca="false">IF(AND(E11728=1,F11728=1),"Both pay",IF(F11728=1,"Missed",IF(E11728=1,"False trigger","Neither")))</f>
        <v>Neither</v>
      </c>
    </row>
    <row r="11729" customFormat="false" ht="15" hidden="false" customHeight="false" outlineLevel="0" collapsed="false">
      <c r="A11729" s="8" t="n">
        <v>1486</v>
      </c>
      <c r="B11729" s="8" t="s">
        <v>344</v>
      </c>
      <c r="C11729" s="13" t="n">
        <v>0.0013443016689542</v>
      </c>
      <c r="D11729" s="13" t="n">
        <v>0.112499999999997</v>
      </c>
      <c r="E11729" s="8" t="n">
        <f aca="false">IF(C11729&gt;=$B$4,1,0)</f>
        <v>0</v>
      </c>
      <c r="F11729" s="8" t="n">
        <f aca="false">IF(D11729&gt;=$B$4,1,0)</f>
        <v>0</v>
      </c>
      <c r="G11729" s="8" t="str">
        <f aca="false">IF(AND(E11729=1,F11729=1),"Both pay",IF(F11729=1,"Missed",IF(E11729=1,"False trigger","Neither")))</f>
        <v>Neither</v>
      </c>
    </row>
    <row r="11730" customFormat="false" ht="15" hidden="false" customHeight="false" outlineLevel="0" collapsed="false">
      <c r="A11730" s="8" t="n">
        <v>1487</v>
      </c>
      <c r="B11730" s="8" t="s">
        <v>344</v>
      </c>
      <c r="C11730" s="13" t="n">
        <v>0.0037026065729293</v>
      </c>
      <c r="D11730" s="13" t="n">
        <v>0.204999999999998</v>
      </c>
      <c r="E11730" s="8" t="n">
        <f aca="false">IF(C11730&gt;=$B$4,1,0)</f>
        <v>0</v>
      </c>
      <c r="F11730" s="8" t="n">
        <f aca="false">IF(D11730&gt;=$B$4,1,0)</f>
        <v>0</v>
      </c>
      <c r="G11730" s="8" t="str">
        <f aca="false">IF(AND(E11730=1,F11730=1),"Both pay",IF(F11730=1,"Missed",IF(E11730=1,"False trigger","Neither")))</f>
        <v>Neither</v>
      </c>
    </row>
    <row r="11731" customFormat="false" ht="15" hidden="false" customHeight="false" outlineLevel="0" collapsed="false">
      <c r="A11731" s="8" t="n">
        <v>1488</v>
      </c>
      <c r="B11731" s="8" t="s">
        <v>344</v>
      </c>
      <c r="C11731" s="13" t="n">
        <v>0.0396270970378793</v>
      </c>
      <c r="D11731" s="13" t="n">
        <v>0.544375000000002</v>
      </c>
      <c r="E11731" s="8" t="n">
        <f aca="false">IF(C11731&gt;=$B$4,1,0)</f>
        <v>0</v>
      </c>
      <c r="F11731" s="8" t="n">
        <f aca="false">IF(D11731&gt;=$B$4,1,0)</f>
        <v>0</v>
      </c>
      <c r="G11731" s="8" t="str">
        <f aca="false">IF(AND(E11731=1,F11731=1),"Both pay",IF(F11731=1,"Missed",IF(E11731=1,"False trigger","Neither")))</f>
        <v>Neither</v>
      </c>
    </row>
    <row r="11732" customFormat="false" ht="15" hidden="false" customHeight="false" outlineLevel="0" collapsed="false">
      <c r="A11732" s="8" t="n">
        <v>1490</v>
      </c>
      <c r="B11732" s="8" t="s">
        <v>344</v>
      </c>
      <c r="C11732" s="13" t="n">
        <v>0.359403307139793</v>
      </c>
      <c r="D11732" s="13" t="n">
        <v>0.831249999999997</v>
      </c>
      <c r="E11732" s="8" t="n">
        <f aca="false">IF(C11732&gt;=$B$4,1,0)</f>
        <v>0</v>
      </c>
      <c r="F11732" s="8" t="n">
        <f aca="false">IF(D11732&gt;=$B$4,1,0)</f>
        <v>0</v>
      </c>
      <c r="G11732" s="8" t="str">
        <f aca="false">IF(AND(E11732=1,F11732=1),"Both pay",IF(F11732=1,"Missed",IF(E11732=1,"False trigger","Neither")))</f>
        <v>Neither</v>
      </c>
    </row>
    <row r="11733" customFormat="false" ht="15" hidden="false" customHeight="false" outlineLevel="0" collapsed="false">
      <c r="A11733" s="8" t="n">
        <v>1491</v>
      </c>
      <c r="B11733" s="8" t="s">
        <v>344</v>
      </c>
      <c r="C11733" s="13" t="n">
        <v>0.561354354094199</v>
      </c>
      <c r="D11733" s="13" t="n">
        <v>0.622499999999995</v>
      </c>
      <c r="E11733" s="8" t="n">
        <f aca="false">IF(C11733&gt;=$B$4,1,0)</f>
        <v>0</v>
      </c>
      <c r="F11733" s="8" t="n">
        <f aca="false">IF(D11733&gt;=$B$4,1,0)</f>
        <v>0</v>
      </c>
      <c r="G11733" s="8" t="str">
        <f aca="false">IF(AND(E11733=1,F11733=1),"Both pay",IF(F11733=1,"Missed",IF(E11733=1,"False trigger","Neither")))</f>
        <v>Neither</v>
      </c>
    </row>
    <row r="11734" customFormat="false" ht="15" hidden="false" customHeight="false" outlineLevel="0" collapsed="false">
      <c r="A11734" s="8" t="n">
        <v>1492</v>
      </c>
      <c r="B11734" s="8" t="s">
        <v>344</v>
      </c>
      <c r="C11734" s="13" t="n">
        <v>0.348369450344499</v>
      </c>
      <c r="D11734" s="13" t="n">
        <v>0.549374999999998</v>
      </c>
      <c r="E11734" s="8" t="n">
        <f aca="false">IF(C11734&gt;=$B$4,1,0)</f>
        <v>0</v>
      </c>
      <c r="F11734" s="8" t="n">
        <f aca="false">IF(D11734&gt;=$B$4,1,0)</f>
        <v>0</v>
      </c>
      <c r="G11734" s="8" t="str">
        <f aca="false">IF(AND(E11734=1,F11734=1),"Both pay",IF(F11734=1,"Missed",IF(E11734=1,"False trigger","Neither")))</f>
        <v>Neither</v>
      </c>
    </row>
    <row r="11735" customFormat="false" ht="15" hidden="false" customHeight="false" outlineLevel="0" collapsed="false">
      <c r="A11735" s="8" t="n">
        <v>1493</v>
      </c>
      <c r="B11735" s="8" t="s">
        <v>344</v>
      </c>
      <c r="C11735" s="13" t="n">
        <v>0.0543185951054496</v>
      </c>
      <c r="D11735" s="13" t="n">
        <v>0.09375</v>
      </c>
      <c r="E11735" s="8" t="n">
        <f aca="false">IF(C11735&gt;=$B$4,1,0)</f>
        <v>0</v>
      </c>
      <c r="F11735" s="8" t="n">
        <f aca="false">IF(D11735&gt;=$B$4,1,0)</f>
        <v>0</v>
      </c>
      <c r="G11735" s="8" t="str">
        <f aca="false">IF(AND(E11735=1,F11735=1),"Both pay",IF(F11735=1,"Missed",IF(E11735=1,"False trigger","Neither")))</f>
        <v>Neither</v>
      </c>
    </row>
    <row r="11736" customFormat="false" ht="15" hidden="false" customHeight="false" outlineLevel="0" collapsed="false">
      <c r="A11736" s="8" t="n">
        <v>1494</v>
      </c>
      <c r="B11736" s="8" t="s">
        <v>344</v>
      </c>
      <c r="C11736" s="13" t="n">
        <v>0.0153892594628146</v>
      </c>
      <c r="D11736" s="13" t="n">
        <v>0.0024999999999977</v>
      </c>
      <c r="E11736" s="8" t="n">
        <f aca="false">IF(C11736&gt;=$B$4,1,0)</f>
        <v>0</v>
      </c>
      <c r="F11736" s="8" t="n">
        <f aca="false">IF(D11736&gt;=$B$4,1,0)</f>
        <v>0</v>
      </c>
      <c r="G11736" s="8" t="str">
        <f aca="false">IF(AND(E11736=1,F11736=1),"Both pay",IF(F11736=1,"Missed",IF(E11736=1,"False trigger","Neither")))</f>
        <v>Neither</v>
      </c>
    </row>
    <row r="11737" customFormat="false" ht="15" hidden="false" customHeight="false" outlineLevel="0" collapsed="false">
      <c r="A11737" s="8" t="n">
        <v>1495</v>
      </c>
      <c r="B11737" s="8" t="s">
        <v>344</v>
      </c>
      <c r="C11737" s="13" t="n">
        <v>0.0093252284583691</v>
      </c>
      <c r="D11737" s="13" t="n">
        <v>0.0200000000000031</v>
      </c>
      <c r="E11737" s="8" t="n">
        <f aca="false">IF(C11737&gt;=$B$4,1,0)</f>
        <v>0</v>
      </c>
      <c r="F11737" s="8" t="n">
        <f aca="false">IF(D11737&gt;=$B$4,1,0)</f>
        <v>0</v>
      </c>
      <c r="G11737" s="8" t="str">
        <f aca="false">IF(AND(E11737=1,F11737=1),"Both pay",IF(F11737=1,"Missed",IF(E11737=1,"False trigger","Neither")))</f>
        <v>Neither</v>
      </c>
    </row>
    <row r="11738" customFormat="false" ht="15" hidden="false" customHeight="false" outlineLevel="0" collapsed="false">
      <c r="A11738" s="8" t="n">
        <v>1496</v>
      </c>
      <c r="B11738" s="8" t="s">
        <v>344</v>
      </c>
      <c r="C11738" s="13" t="n">
        <v>0.0102852705118401</v>
      </c>
      <c r="D11738" s="13" t="n">
        <v>0.0037499999999965</v>
      </c>
      <c r="E11738" s="8" t="n">
        <f aca="false">IF(C11738&gt;=$B$4,1,0)</f>
        <v>0</v>
      </c>
      <c r="F11738" s="8" t="n">
        <f aca="false">IF(D11738&gt;=$B$4,1,0)</f>
        <v>0</v>
      </c>
      <c r="G11738" s="8" t="str">
        <f aca="false">IF(AND(E11738=1,F11738=1),"Both pay",IF(F11738=1,"Missed",IF(E11738=1,"False trigger","Neither")))</f>
        <v>Neither</v>
      </c>
    </row>
    <row r="11739" customFormat="false" ht="15" hidden="false" customHeight="false" outlineLevel="0" collapsed="false">
      <c r="A11739" s="8" t="n">
        <v>1497</v>
      </c>
      <c r="B11739" s="8" t="s">
        <v>344</v>
      </c>
      <c r="C11739" s="13" t="n">
        <v>0.0128595876143613</v>
      </c>
      <c r="D11739" s="13" t="n">
        <v>0</v>
      </c>
      <c r="E11739" s="8" t="n">
        <f aca="false">IF(C11739&gt;=$B$4,1,0)</f>
        <v>0</v>
      </c>
      <c r="F11739" s="8" t="n">
        <f aca="false">IF(D11739&gt;=$B$4,1,0)</f>
        <v>0</v>
      </c>
      <c r="G11739" s="8" t="str">
        <f aca="false">IF(AND(E11739=1,F11739=1),"Both pay",IF(F11739=1,"Missed",IF(E11739=1,"False trigger","Neither")))</f>
        <v>Neither</v>
      </c>
    </row>
    <row r="11740" customFormat="false" ht="15" hidden="false" customHeight="false" outlineLevel="0" collapsed="false">
      <c r="A11740" s="8" t="n">
        <v>1498</v>
      </c>
      <c r="B11740" s="8" t="s">
        <v>344</v>
      </c>
      <c r="C11740" s="13" t="n">
        <v>0.0075190894452674</v>
      </c>
      <c r="D11740" s="13" t="n">
        <v>0.0068750000000008</v>
      </c>
      <c r="E11740" s="8" t="n">
        <f aca="false">IF(C11740&gt;=$B$4,1,0)</f>
        <v>0</v>
      </c>
      <c r="F11740" s="8" t="n">
        <f aca="false">IF(D11740&gt;=$B$4,1,0)</f>
        <v>0</v>
      </c>
      <c r="G11740" s="8" t="str">
        <f aca="false">IF(AND(E11740=1,F11740=1),"Both pay",IF(F11740=1,"Missed",IF(E11740=1,"False trigger","Neither")))</f>
        <v>Neither</v>
      </c>
    </row>
    <row r="11741" customFormat="false" ht="15" hidden="false" customHeight="false" outlineLevel="0" collapsed="false">
      <c r="A11741" s="8" t="n">
        <v>1499</v>
      </c>
      <c r="B11741" s="8" t="s">
        <v>344</v>
      </c>
      <c r="C11741" s="13" t="n">
        <v>0.0046770991120759</v>
      </c>
      <c r="D11741" s="13" t="n">
        <v>0.0118750000000034</v>
      </c>
      <c r="E11741" s="8" t="n">
        <f aca="false">IF(C11741&gt;=$B$4,1,0)</f>
        <v>0</v>
      </c>
      <c r="F11741" s="8" t="n">
        <f aca="false">IF(D11741&gt;=$B$4,1,0)</f>
        <v>0</v>
      </c>
      <c r="G11741" s="8" t="str">
        <f aca="false">IF(AND(E11741=1,F11741=1),"Both pay",IF(F11741=1,"Missed",IF(E11741=1,"False trigger","Neither")))</f>
        <v>Neither</v>
      </c>
    </row>
    <row r="11742" customFormat="false" ht="15" hidden="false" customHeight="false" outlineLevel="0" collapsed="false">
      <c r="A11742" s="8" t="n">
        <v>1500</v>
      </c>
      <c r="B11742" s="8" t="s">
        <v>344</v>
      </c>
      <c r="C11742" s="13" t="n">
        <v>0.262956316994519</v>
      </c>
      <c r="D11742" s="13" t="n">
        <v>0.143749999999997</v>
      </c>
      <c r="E11742" s="8" t="n">
        <f aca="false">IF(C11742&gt;=$B$4,1,0)</f>
        <v>0</v>
      </c>
      <c r="F11742" s="8" t="n">
        <f aca="false">IF(D11742&gt;=$B$4,1,0)</f>
        <v>0</v>
      </c>
      <c r="G11742" s="8" t="str">
        <f aca="false">IF(AND(E11742=1,F11742=1),"Both pay",IF(F11742=1,"Missed",IF(E11742=1,"False trigger","Neither")))</f>
        <v>Neither</v>
      </c>
    </row>
    <row r="11743" customFormat="false" ht="15" hidden="false" customHeight="false" outlineLevel="0" collapsed="false">
      <c r="A11743" s="8" t="n">
        <v>1501</v>
      </c>
      <c r="B11743" s="8" t="s">
        <v>344</v>
      </c>
      <c r="C11743" s="13" t="n">
        <v>0.951489489584482</v>
      </c>
      <c r="D11743" s="13" t="n">
        <v>0.314374999999998</v>
      </c>
      <c r="E11743" s="8" t="n">
        <f aca="false">IF(C11743&gt;=$B$4,1,0)</f>
        <v>0</v>
      </c>
      <c r="F11743" s="8" t="n">
        <f aca="false">IF(D11743&gt;=$B$4,1,0)</f>
        <v>0</v>
      </c>
      <c r="G11743" s="8" t="str">
        <f aca="false">IF(AND(E11743=1,F11743=1),"Both pay",IF(F11743=1,"Missed",IF(E11743=1,"False trigger","Neither")))</f>
        <v>Neither</v>
      </c>
    </row>
    <row r="11744" customFormat="false" ht="15" hidden="false" customHeight="false" outlineLevel="0" collapsed="false">
      <c r="A11744" s="8" t="n">
        <v>1502</v>
      </c>
      <c r="B11744" s="8" t="s">
        <v>344</v>
      </c>
      <c r="C11744" s="13" t="n">
        <v>1.11251924583436</v>
      </c>
      <c r="D11744" s="13" t="n">
        <v>0.343125000000001</v>
      </c>
      <c r="E11744" s="8" t="n">
        <f aca="false">IF(C11744&gt;=$B$4,1,0)</f>
        <v>0</v>
      </c>
      <c r="F11744" s="8" t="n">
        <f aca="false">IF(D11744&gt;=$B$4,1,0)</f>
        <v>0</v>
      </c>
      <c r="G11744" s="8" t="str">
        <f aca="false">IF(AND(E11744=1,F11744=1),"Both pay",IF(F11744=1,"Missed",IF(E11744=1,"False trigger","Neither")))</f>
        <v>Neither</v>
      </c>
    </row>
    <row r="11745" customFormat="false" ht="15" hidden="false" customHeight="false" outlineLevel="0" collapsed="false">
      <c r="A11745" s="8" t="n">
        <v>1503</v>
      </c>
      <c r="B11745" s="8" t="s">
        <v>344</v>
      </c>
      <c r="C11745" s="13" t="n">
        <v>0.819226623063066</v>
      </c>
      <c r="D11745" s="13" t="n">
        <v>0.527500000000003</v>
      </c>
      <c r="E11745" s="8" t="n">
        <f aca="false">IF(C11745&gt;=$B$4,1,0)</f>
        <v>0</v>
      </c>
      <c r="F11745" s="8" t="n">
        <f aca="false">IF(D11745&gt;=$B$4,1,0)</f>
        <v>0</v>
      </c>
      <c r="G11745" s="8" t="str">
        <f aca="false">IF(AND(E11745=1,F11745=1),"Both pay",IF(F11745=1,"Missed",IF(E11745=1,"False trigger","Neither")))</f>
        <v>Neither</v>
      </c>
    </row>
    <row r="11746" customFormat="false" ht="15" hidden="false" customHeight="false" outlineLevel="0" collapsed="false">
      <c r="A11746" s="8" t="n">
        <v>1510</v>
      </c>
      <c r="B11746" s="8" t="s">
        <v>344</v>
      </c>
      <c r="C11746" s="13" t="n">
        <v>0.106749897238458</v>
      </c>
      <c r="D11746" s="13" t="n">
        <v>0.428125000000001</v>
      </c>
      <c r="E11746" s="8" t="n">
        <f aca="false">IF(C11746&gt;=$B$4,1,0)</f>
        <v>0</v>
      </c>
      <c r="F11746" s="8" t="n">
        <f aca="false">IF(D11746&gt;=$B$4,1,0)</f>
        <v>0</v>
      </c>
      <c r="G11746" s="8" t="str">
        <f aca="false">IF(AND(E11746=1,F11746=1),"Both pay",IF(F11746=1,"Missed",IF(E11746=1,"False trigger","Neither")))</f>
        <v>Neither</v>
      </c>
    </row>
    <row r="11747" customFormat="false" ht="15" hidden="false" customHeight="false" outlineLevel="0" collapsed="false">
      <c r="A11747" s="8" t="n">
        <v>1511</v>
      </c>
      <c r="B11747" s="8" t="s">
        <v>344</v>
      </c>
      <c r="C11747" s="13" t="n">
        <v>0.0412394473365225</v>
      </c>
      <c r="D11747" s="13" t="n">
        <v>0.316874999999996</v>
      </c>
      <c r="E11747" s="8" t="n">
        <f aca="false">IF(C11747&gt;=$B$4,1,0)</f>
        <v>0</v>
      </c>
      <c r="F11747" s="8" t="n">
        <f aca="false">IF(D11747&gt;=$B$4,1,0)</f>
        <v>0</v>
      </c>
      <c r="G11747" s="8" t="str">
        <f aca="false">IF(AND(E11747=1,F11747=1),"Both pay",IF(F11747=1,"Missed",IF(E11747=1,"False trigger","Neither")))</f>
        <v>Neither</v>
      </c>
    </row>
    <row r="11748" customFormat="false" ht="15" hidden="false" customHeight="false" outlineLevel="0" collapsed="false">
      <c r="A11748" s="8" t="n">
        <v>1512</v>
      </c>
      <c r="B11748" s="8" t="s">
        <v>344</v>
      </c>
      <c r="C11748" s="13" t="n">
        <v>0.0261674982055453</v>
      </c>
      <c r="D11748" s="13" t="n">
        <v>0.321250000000006</v>
      </c>
      <c r="E11748" s="8" t="n">
        <f aca="false">IF(C11748&gt;=$B$4,1,0)</f>
        <v>0</v>
      </c>
      <c r="F11748" s="8" t="n">
        <f aca="false">IF(D11748&gt;=$B$4,1,0)</f>
        <v>0</v>
      </c>
      <c r="G11748" s="8" t="str">
        <f aca="false">IF(AND(E11748=1,F11748=1),"Both pay",IF(F11748=1,"Missed",IF(E11748=1,"False trigger","Neither")))</f>
        <v>Neither</v>
      </c>
    </row>
    <row r="11749" customFormat="false" ht="15" hidden="false" customHeight="false" outlineLevel="0" collapsed="false">
      <c r="A11749" s="8" t="n">
        <v>1513</v>
      </c>
      <c r="B11749" s="8" t="s">
        <v>344</v>
      </c>
      <c r="C11749" s="13" t="n">
        <v>0.013111490539714</v>
      </c>
      <c r="D11749" s="13" t="n">
        <v>0.329374999999999</v>
      </c>
      <c r="E11749" s="8" t="n">
        <f aca="false">IF(C11749&gt;=$B$4,1,0)</f>
        <v>0</v>
      </c>
      <c r="F11749" s="8" t="n">
        <f aca="false">IF(D11749&gt;=$B$4,1,0)</f>
        <v>0</v>
      </c>
      <c r="G11749" s="8" t="str">
        <f aca="false">IF(AND(E11749=1,F11749=1),"Both pay",IF(F11749=1,"Missed",IF(E11749=1,"False trigger","Neither")))</f>
        <v>Neither</v>
      </c>
    </row>
    <row r="11750" customFormat="false" ht="15" hidden="false" customHeight="false" outlineLevel="0" collapsed="false">
      <c r="A11750" s="8" t="n">
        <v>1514</v>
      </c>
      <c r="B11750" s="8" t="s">
        <v>344</v>
      </c>
      <c r="C11750" s="13" t="n">
        <v>0.0175778167857316</v>
      </c>
      <c r="D11750" s="13" t="n">
        <v>0.338749999999997</v>
      </c>
      <c r="E11750" s="8" t="n">
        <f aca="false">IF(C11750&gt;=$B$4,1,0)</f>
        <v>0</v>
      </c>
      <c r="F11750" s="8" t="n">
        <f aca="false">IF(D11750&gt;=$B$4,1,0)</f>
        <v>0</v>
      </c>
      <c r="G11750" s="8" t="str">
        <f aca="false">IF(AND(E11750=1,F11750=1),"Both pay",IF(F11750=1,"Missed",IF(E11750=1,"False trigger","Neither")))</f>
        <v>Neither</v>
      </c>
    </row>
    <row r="11751" customFormat="false" ht="15" hidden="false" customHeight="false" outlineLevel="0" collapsed="false">
      <c r="A11751" s="8" t="n">
        <v>1517</v>
      </c>
      <c r="B11751" s="8" t="s">
        <v>344</v>
      </c>
      <c r="C11751" s="13" t="n">
        <v>0.0005373809626121</v>
      </c>
      <c r="D11751" s="13" t="n">
        <v>0.0787499999999994</v>
      </c>
      <c r="E11751" s="8" t="n">
        <f aca="false">IF(C11751&gt;=$B$4,1,0)</f>
        <v>0</v>
      </c>
      <c r="F11751" s="8" t="n">
        <f aca="false">IF(D11751&gt;=$B$4,1,0)</f>
        <v>0</v>
      </c>
      <c r="G11751" s="8" t="str">
        <f aca="false">IF(AND(E11751=1,F11751=1),"Both pay",IF(F11751=1,"Missed",IF(E11751=1,"False trigger","Neither")))</f>
        <v>Neither</v>
      </c>
    </row>
    <row r="11752" customFormat="false" ht="15" hidden="false" customHeight="false" outlineLevel="0" collapsed="false">
      <c r="A11752" s="8" t="n">
        <v>1518</v>
      </c>
      <c r="B11752" s="8" t="s">
        <v>344</v>
      </c>
      <c r="C11752" s="13" t="n">
        <v>8.44148073113615E-005</v>
      </c>
      <c r="D11752" s="13" t="n">
        <v>0.0150000000000005</v>
      </c>
      <c r="E11752" s="8" t="n">
        <f aca="false">IF(C11752&gt;=$B$4,1,0)</f>
        <v>0</v>
      </c>
      <c r="F11752" s="8" t="n">
        <f aca="false">IF(D11752&gt;=$B$4,1,0)</f>
        <v>0</v>
      </c>
      <c r="G11752" s="8" t="str">
        <f aca="false">IF(AND(E11752=1,F11752=1),"Both pay",IF(F11752=1,"Missed",IF(E11752=1,"False trigger","Neither")))</f>
        <v>Neither</v>
      </c>
    </row>
    <row r="11753" customFormat="false" ht="15" hidden="false" customHeight="false" outlineLevel="0" collapsed="false">
      <c r="A11753" s="8" t="n">
        <v>1519</v>
      </c>
      <c r="B11753" s="8" t="s">
        <v>344</v>
      </c>
      <c r="C11753" s="13" t="n">
        <v>0</v>
      </c>
      <c r="D11753" s="13" t="n">
        <v>0.0106250000000045</v>
      </c>
      <c r="E11753" s="8" t="n">
        <f aca="false">IF(C11753&gt;=$B$4,1,0)</f>
        <v>0</v>
      </c>
      <c r="F11753" s="8" t="n">
        <f aca="false">IF(D11753&gt;=$B$4,1,0)</f>
        <v>0</v>
      </c>
      <c r="G11753" s="8" t="str">
        <f aca="false">IF(AND(E11753=1,F11753=1),"Both pay",IF(F11753=1,"Missed",IF(E11753=1,"False trigger","Neither")))</f>
        <v>Neither</v>
      </c>
    </row>
    <row r="11754" customFormat="false" ht="15" hidden="false" customHeight="false" outlineLevel="0" collapsed="false">
      <c r="A11754" s="8" t="n">
        <v>1520</v>
      </c>
      <c r="B11754" s="8" t="s">
        <v>344</v>
      </c>
      <c r="C11754" s="13" t="n">
        <v>0.033795450316191</v>
      </c>
      <c r="D11754" s="13" t="n">
        <v>0.0218749999999943</v>
      </c>
      <c r="E11754" s="8" t="n">
        <f aca="false">IF(C11754&gt;=$B$4,1,0)</f>
        <v>0</v>
      </c>
      <c r="F11754" s="8" t="n">
        <f aca="false">IF(D11754&gt;=$B$4,1,0)</f>
        <v>0</v>
      </c>
      <c r="G11754" s="8" t="str">
        <f aca="false">IF(AND(E11754=1,F11754=1),"Both pay",IF(F11754=1,"Missed",IF(E11754=1,"False trigger","Neither")))</f>
        <v>Neither</v>
      </c>
    </row>
    <row r="11755" customFormat="false" ht="15" hidden="false" customHeight="false" outlineLevel="0" collapsed="false">
      <c r="A11755" s="8" t="n">
        <v>1521</v>
      </c>
      <c r="B11755" s="8" t="s">
        <v>344</v>
      </c>
      <c r="C11755" s="13" t="n">
        <v>0.104953202823168</v>
      </c>
      <c r="D11755" s="13" t="n">
        <v>0.0125000000000028</v>
      </c>
      <c r="E11755" s="8" t="n">
        <f aca="false">IF(C11755&gt;=$B$4,1,0)</f>
        <v>0</v>
      </c>
      <c r="F11755" s="8" t="n">
        <f aca="false">IF(D11755&gt;=$B$4,1,0)</f>
        <v>0</v>
      </c>
      <c r="G11755" s="8" t="str">
        <f aca="false">IF(AND(E11755=1,F11755=1),"Both pay",IF(F11755=1,"Missed",IF(E11755=1,"False trigger","Neither")))</f>
        <v>Neither</v>
      </c>
    </row>
    <row r="11756" customFormat="false" ht="15" hidden="false" customHeight="false" outlineLevel="0" collapsed="false">
      <c r="A11756" s="8" t="n">
        <v>1522</v>
      </c>
      <c r="B11756" s="8" t="s">
        <v>344</v>
      </c>
      <c r="C11756" s="13" t="n">
        <v>0.12175215579903</v>
      </c>
      <c r="D11756" s="13" t="n">
        <v>0.0012499999999988</v>
      </c>
      <c r="E11756" s="8" t="n">
        <f aca="false">IF(C11756&gt;=$B$4,1,0)</f>
        <v>0</v>
      </c>
      <c r="F11756" s="8" t="n">
        <f aca="false">IF(D11756&gt;=$B$4,1,0)</f>
        <v>0</v>
      </c>
      <c r="G11756" s="8" t="str">
        <f aca="false">IF(AND(E11756=1,F11756=1),"Both pay",IF(F11756=1,"Missed",IF(E11756=1,"False trigger","Neither")))</f>
        <v>Neither</v>
      </c>
    </row>
    <row r="11757" customFormat="false" ht="15" hidden="false" customHeight="false" outlineLevel="0" collapsed="false">
      <c r="A11757" s="8" t="n">
        <v>1523</v>
      </c>
      <c r="B11757" s="8" t="s">
        <v>344</v>
      </c>
      <c r="C11757" s="13" t="n">
        <v>0.05598312832835</v>
      </c>
      <c r="D11757" s="13" t="n">
        <v>0.015625</v>
      </c>
      <c r="E11757" s="8" t="n">
        <f aca="false">IF(C11757&gt;=$B$4,1,0)</f>
        <v>0</v>
      </c>
      <c r="F11757" s="8" t="n">
        <f aca="false">IF(D11757&gt;=$B$4,1,0)</f>
        <v>0</v>
      </c>
      <c r="G11757" s="8" t="str">
        <f aca="false">IF(AND(E11757=1,F11757=1),"Both pay",IF(F11757=1,"Missed",IF(E11757=1,"False trigger","Neither")))</f>
        <v>Neither</v>
      </c>
    </row>
    <row r="11758" customFormat="false" ht="15" hidden="false" customHeight="false" outlineLevel="0" collapsed="false">
      <c r="A11758" s="8" t="n">
        <v>1524</v>
      </c>
      <c r="B11758" s="8" t="s">
        <v>344</v>
      </c>
      <c r="C11758" s="13" t="n">
        <v>0.0226027314496732</v>
      </c>
      <c r="D11758" s="13" t="n">
        <v>0</v>
      </c>
      <c r="E11758" s="8" t="n">
        <f aca="false">IF(C11758&gt;=$B$4,1,0)</f>
        <v>0</v>
      </c>
      <c r="F11758" s="8" t="n">
        <f aca="false">IF(D11758&gt;=$B$4,1,0)</f>
        <v>0</v>
      </c>
      <c r="G11758" s="8" t="str">
        <f aca="false">IF(AND(E11758=1,F11758=1),"Both pay",IF(F11758=1,"Missed",IF(E11758=1,"False trigger","Neither")))</f>
        <v>Neither</v>
      </c>
    </row>
    <row r="11759" customFormat="false" ht="15" hidden="false" customHeight="false" outlineLevel="0" collapsed="false">
      <c r="A11759" s="8" t="n">
        <v>1525</v>
      </c>
      <c r="B11759" s="8" t="s">
        <v>344</v>
      </c>
      <c r="C11759" s="13" t="n">
        <v>0.0010760142209491</v>
      </c>
      <c r="D11759" s="13" t="n">
        <v>0</v>
      </c>
      <c r="E11759" s="8" t="n">
        <f aca="false">IF(C11759&gt;=$B$4,1,0)</f>
        <v>0</v>
      </c>
      <c r="F11759" s="8" t="n">
        <f aca="false">IF(D11759&gt;=$B$4,1,0)</f>
        <v>0</v>
      </c>
      <c r="G11759" s="8" t="str">
        <f aca="false">IF(AND(E11759=1,F11759=1),"Both pay",IF(F11759=1,"Missed",IF(E11759=1,"False trigger","Neither")))</f>
        <v>Neither</v>
      </c>
    </row>
    <row r="11760" customFormat="false" ht="15" hidden="false" customHeight="false" outlineLevel="0" collapsed="false">
      <c r="A11760" s="8" t="n">
        <v>1526</v>
      </c>
      <c r="B11760" s="8" t="s">
        <v>344</v>
      </c>
      <c r="C11760" s="13" t="n">
        <v>0.0021912835093402</v>
      </c>
      <c r="D11760" s="13" t="n">
        <v>0</v>
      </c>
      <c r="E11760" s="8" t="n">
        <f aca="false">IF(C11760&gt;=$B$4,1,0)</f>
        <v>0</v>
      </c>
      <c r="F11760" s="8" t="n">
        <f aca="false">IF(D11760&gt;=$B$4,1,0)</f>
        <v>0</v>
      </c>
      <c r="G11760" s="8" t="str">
        <f aca="false">IF(AND(E11760=1,F11760=1),"Both pay",IF(F11760=1,"Missed",IF(E11760=1,"False trigger","Neither")))</f>
        <v>Neither</v>
      </c>
    </row>
    <row r="11761" customFormat="false" ht="15" hidden="false" customHeight="false" outlineLevel="0" collapsed="false">
      <c r="A11761" s="8" t="n">
        <v>1527</v>
      </c>
      <c r="B11761" s="8" t="s">
        <v>344</v>
      </c>
      <c r="C11761" s="13" t="n">
        <v>0.0024025012597412</v>
      </c>
      <c r="D11761" s="13" t="n">
        <v>0</v>
      </c>
      <c r="E11761" s="8" t="n">
        <f aca="false">IF(C11761&gt;=$B$4,1,0)</f>
        <v>0</v>
      </c>
      <c r="F11761" s="8" t="n">
        <f aca="false">IF(D11761&gt;=$B$4,1,0)</f>
        <v>0</v>
      </c>
      <c r="G11761" s="8" t="str">
        <f aca="false">IF(AND(E11761=1,F11761=1),"Both pay",IF(F11761=1,"Missed",IF(E11761=1,"False trigger","Neither")))</f>
        <v>Neither</v>
      </c>
    </row>
    <row r="11762" customFormat="false" ht="15" hidden="false" customHeight="false" outlineLevel="0" collapsed="false">
      <c r="A11762" s="8" t="n">
        <v>1528</v>
      </c>
      <c r="B11762" s="8" t="s">
        <v>344</v>
      </c>
      <c r="C11762" s="13" t="n">
        <v>0.0345379823836609</v>
      </c>
      <c r="D11762" s="13" t="n">
        <v>0</v>
      </c>
      <c r="E11762" s="8" t="n">
        <f aca="false">IF(C11762&gt;=$B$4,1,0)</f>
        <v>0</v>
      </c>
      <c r="F11762" s="8" t="n">
        <f aca="false">IF(D11762&gt;=$B$4,1,0)</f>
        <v>0</v>
      </c>
      <c r="G11762" s="8" t="str">
        <f aca="false">IF(AND(E11762=1,F11762=1),"Both pay",IF(F11762=1,"Missed",IF(E11762=1,"False trigger","Neither")))</f>
        <v>Neither</v>
      </c>
    </row>
    <row r="11763" customFormat="false" ht="15" hidden="false" customHeight="false" outlineLevel="0" collapsed="false">
      <c r="A11763" s="8" t="n">
        <v>1529</v>
      </c>
      <c r="B11763" s="8" t="s">
        <v>344</v>
      </c>
      <c r="C11763" s="13" t="n">
        <v>0.141349331003045</v>
      </c>
      <c r="D11763" s="13" t="n">
        <v>0</v>
      </c>
      <c r="E11763" s="8" t="n">
        <f aca="false">IF(C11763&gt;=$B$4,1,0)</f>
        <v>0</v>
      </c>
      <c r="F11763" s="8" t="n">
        <f aca="false">IF(D11763&gt;=$B$4,1,0)</f>
        <v>0</v>
      </c>
      <c r="G11763" s="8" t="str">
        <f aca="false">IF(AND(E11763=1,F11763=1),"Both pay",IF(F11763=1,"Missed",IF(E11763=1,"False trigger","Neither")))</f>
        <v>Neither</v>
      </c>
    </row>
    <row r="11764" customFormat="false" ht="15" hidden="false" customHeight="false" outlineLevel="0" collapsed="false">
      <c r="A11764" s="8" t="n">
        <v>1530</v>
      </c>
      <c r="B11764" s="8" t="s">
        <v>344</v>
      </c>
      <c r="C11764" s="13" t="n">
        <v>0.367776348154303</v>
      </c>
      <c r="D11764" s="13" t="n">
        <v>0</v>
      </c>
      <c r="E11764" s="8" t="n">
        <f aca="false">IF(C11764&gt;=$B$4,1,0)</f>
        <v>0</v>
      </c>
      <c r="F11764" s="8" t="n">
        <f aca="false">IF(D11764&gt;=$B$4,1,0)</f>
        <v>0</v>
      </c>
      <c r="G11764" s="8" t="str">
        <f aca="false">IF(AND(E11764=1,F11764=1),"Both pay",IF(F11764=1,"Missed",IF(E11764=1,"False trigger","Neither")))</f>
        <v>Neither</v>
      </c>
    </row>
    <row r="11765" customFormat="false" ht="15" hidden="false" customHeight="false" outlineLevel="0" collapsed="false">
      <c r="A11765" s="8" t="n">
        <v>1531</v>
      </c>
      <c r="B11765" s="8" t="s">
        <v>344</v>
      </c>
      <c r="C11765" s="13" t="n">
        <v>0.558679218561045</v>
      </c>
      <c r="D11765" s="13" t="n">
        <v>0.0012499999999988</v>
      </c>
      <c r="E11765" s="8" t="n">
        <f aca="false">IF(C11765&gt;=$B$4,1,0)</f>
        <v>0</v>
      </c>
      <c r="F11765" s="8" t="n">
        <f aca="false">IF(D11765&gt;=$B$4,1,0)</f>
        <v>0</v>
      </c>
      <c r="G11765" s="8" t="str">
        <f aca="false">IF(AND(E11765=1,F11765=1),"Both pay",IF(F11765=1,"Missed",IF(E11765=1,"False trigger","Neither")))</f>
        <v>Neither</v>
      </c>
    </row>
    <row r="11766" customFormat="false" ht="15" hidden="false" customHeight="false" outlineLevel="0" collapsed="false">
      <c r="A11766" s="8" t="n">
        <v>1532</v>
      </c>
      <c r="B11766" s="8" t="s">
        <v>344</v>
      </c>
      <c r="C11766" s="13" t="n">
        <v>0.912079838272133</v>
      </c>
      <c r="D11766" s="13" t="n">
        <v>0.304375</v>
      </c>
      <c r="E11766" s="8" t="n">
        <f aca="false">IF(C11766&gt;=$B$4,1,0)</f>
        <v>0</v>
      </c>
      <c r="F11766" s="8" t="n">
        <f aca="false">IF(D11766&gt;=$B$4,1,0)</f>
        <v>0</v>
      </c>
      <c r="G11766" s="8" t="str">
        <f aca="false">IF(AND(E11766=1,F11766=1),"Both pay",IF(F11766=1,"Missed",IF(E11766=1,"False trigger","Neither")))</f>
        <v>Neither</v>
      </c>
    </row>
    <row r="11767" customFormat="false" ht="15" hidden="false" customHeight="false" outlineLevel="0" collapsed="false">
      <c r="A11767" s="8" t="n">
        <v>1533</v>
      </c>
      <c r="B11767" s="8" t="s">
        <v>344</v>
      </c>
      <c r="C11767" s="13" t="n">
        <v>0.828118848759576</v>
      </c>
      <c r="D11767" s="13" t="n">
        <v>1.374375</v>
      </c>
      <c r="E11767" s="8" t="n">
        <f aca="false">IF(C11767&gt;=$B$4,1,0)</f>
        <v>0</v>
      </c>
      <c r="F11767" s="8" t="n">
        <f aca="false">IF(D11767&gt;=$B$4,1,0)</f>
        <v>0</v>
      </c>
      <c r="G11767" s="8" t="str">
        <f aca="false">IF(AND(E11767=1,F11767=1),"Both pay",IF(F11767=1,"Missed",IF(E11767=1,"False trigger","Neither")))</f>
        <v>Neither</v>
      </c>
    </row>
    <row r="11768" customFormat="false" ht="15" hidden="false" customHeight="false" outlineLevel="0" collapsed="false">
      <c r="A11768" s="8" t="n">
        <v>1534</v>
      </c>
      <c r="B11768" s="8" t="s">
        <v>344</v>
      </c>
      <c r="C11768" s="13" t="n">
        <v>1.08769822214674</v>
      </c>
      <c r="D11768" s="13" t="n">
        <v>0.0631249999999994</v>
      </c>
      <c r="E11768" s="8" t="n">
        <f aca="false">IF(C11768&gt;=$B$4,1,0)</f>
        <v>0</v>
      </c>
      <c r="F11768" s="8" t="n">
        <f aca="false">IF(D11768&gt;=$B$4,1,0)</f>
        <v>0</v>
      </c>
      <c r="G11768" s="8" t="str">
        <f aca="false">IF(AND(E11768=1,F11768=1),"Both pay",IF(F11768=1,"Missed",IF(E11768=1,"False trigger","Neither")))</f>
        <v>Neither</v>
      </c>
    </row>
    <row r="11769" customFormat="false" ht="15" hidden="false" customHeight="false" outlineLevel="0" collapsed="false">
      <c r="A11769" s="8" t="n">
        <v>1535</v>
      </c>
      <c r="B11769" s="8" t="s">
        <v>344</v>
      </c>
      <c r="C11769" s="13" t="n">
        <v>2.70417154009394</v>
      </c>
      <c r="D11769" s="13" t="n">
        <v>0.0268750000000004</v>
      </c>
      <c r="E11769" s="8" t="n">
        <f aca="false">IF(C11769&gt;=$B$4,1,0)</f>
        <v>0</v>
      </c>
      <c r="F11769" s="8" t="n">
        <f aca="false">IF(D11769&gt;=$B$4,1,0)</f>
        <v>0</v>
      </c>
      <c r="G11769" s="8" t="str">
        <f aca="false">IF(AND(E11769=1,F11769=1),"Both pay",IF(F11769=1,"Missed",IF(E11769=1,"False trigger","Neither")))</f>
        <v>Neither</v>
      </c>
    </row>
    <row r="11770" customFormat="false" ht="15" hidden="false" customHeight="false" outlineLevel="0" collapsed="false">
      <c r="A11770" s="8" t="n">
        <v>1540</v>
      </c>
      <c r="B11770" s="8" t="s">
        <v>344</v>
      </c>
      <c r="C11770" s="13" t="n">
        <v>0.0466696466285547</v>
      </c>
      <c r="D11770" s="13" t="n">
        <v>0.190625000000001</v>
      </c>
      <c r="E11770" s="8" t="n">
        <f aca="false">IF(C11770&gt;=$B$4,1,0)</f>
        <v>0</v>
      </c>
      <c r="F11770" s="8" t="n">
        <f aca="false">IF(D11770&gt;=$B$4,1,0)</f>
        <v>0</v>
      </c>
      <c r="G11770" s="8" t="str">
        <f aca="false">IF(AND(E11770=1,F11770=1),"Both pay",IF(F11770=1,"Missed",IF(E11770=1,"False trigger","Neither")))</f>
        <v>Neither</v>
      </c>
    </row>
    <row r="11771" customFormat="false" ht="15" hidden="false" customHeight="false" outlineLevel="0" collapsed="false">
      <c r="A11771" s="8" t="n">
        <v>1541</v>
      </c>
      <c r="B11771" s="8" t="s">
        <v>344</v>
      </c>
      <c r="C11771" s="13" t="n">
        <v>0.036660421797606</v>
      </c>
      <c r="D11771" s="13" t="n">
        <v>0.168124999999996</v>
      </c>
      <c r="E11771" s="8" t="n">
        <f aca="false">IF(C11771&gt;=$B$4,1,0)</f>
        <v>0</v>
      </c>
      <c r="F11771" s="8" t="n">
        <f aca="false">IF(D11771&gt;=$B$4,1,0)</f>
        <v>0</v>
      </c>
      <c r="G11771" s="8" t="str">
        <f aca="false">IF(AND(E11771=1,F11771=1),"Both pay",IF(F11771=1,"Missed",IF(E11771=1,"False trigger","Neither")))</f>
        <v>Neither</v>
      </c>
    </row>
    <row r="11772" customFormat="false" ht="15" hidden="false" customHeight="false" outlineLevel="0" collapsed="false">
      <c r="A11772" s="8" t="n">
        <v>1542</v>
      </c>
      <c r="B11772" s="8" t="s">
        <v>344</v>
      </c>
      <c r="C11772" s="13" t="n">
        <v>0.0476648201371823</v>
      </c>
      <c r="D11772" s="13" t="n">
        <v>0.380000000000003</v>
      </c>
      <c r="E11772" s="8" t="n">
        <f aca="false">IF(C11772&gt;=$B$4,1,0)</f>
        <v>0</v>
      </c>
      <c r="F11772" s="8" t="n">
        <f aca="false">IF(D11772&gt;=$B$4,1,0)</f>
        <v>0</v>
      </c>
      <c r="G11772" s="8" t="str">
        <f aca="false">IF(AND(E11772=1,F11772=1),"Both pay",IF(F11772=1,"Missed",IF(E11772=1,"False trigger","Neither")))</f>
        <v>Neither</v>
      </c>
    </row>
    <row r="11773" customFormat="false" ht="15" hidden="false" customHeight="false" outlineLevel="0" collapsed="false">
      <c r="A11773" s="8" t="n">
        <v>1543</v>
      </c>
      <c r="B11773" s="8" t="s">
        <v>344</v>
      </c>
      <c r="C11773" s="13" t="n">
        <v>0.0189315280281974</v>
      </c>
      <c r="D11773" s="13" t="n">
        <v>0.409374999999997</v>
      </c>
      <c r="E11773" s="8" t="n">
        <f aca="false">IF(C11773&gt;=$B$4,1,0)</f>
        <v>0</v>
      </c>
      <c r="F11773" s="8" t="n">
        <f aca="false">IF(D11773&gt;=$B$4,1,0)</f>
        <v>0</v>
      </c>
      <c r="G11773" s="8" t="str">
        <f aca="false">IF(AND(E11773=1,F11773=1),"Both pay",IF(F11773=1,"Missed",IF(E11773=1,"False trigger","Neither")))</f>
        <v>Neither</v>
      </c>
    </row>
    <row r="11774" customFormat="false" ht="15" hidden="false" customHeight="false" outlineLevel="0" collapsed="false">
      <c r="A11774" s="8" t="n">
        <v>1544</v>
      </c>
      <c r="B11774" s="8" t="s">
        <v>344</v>
      </c>
      <c r="C11774" s="13" t="n">
        <v>0.0187260429538369</v>
      </c>
      <c r="D11774" s="13" t="n">
        <v>0.341250000000002</v>
      </c>
      <c r="E11774" s="8" t="n">
        <f aca="false">IF(C11774&gt;=$B$4,1,0)</f>
        <v>0</v>
      </c>
      <c r="F11774" s="8" t="n">
        <f aca="false">IF(D11774&gt;=$B$4,1,0)</f>
        <v>0</v>
      </c>
      <c r="G11774" s="8" t="str">
        <f aca="false">IF(AND(E11774=1,F11774=1),"Both pay",IF(F11774=1,"Missed",IF(E11774=1,"False trigger","Neither")))</f>
        <v>Neither</v>
      </c>
    </row>
    <row r="11775" customFormat="false" ht="15" hidden="false" customHeight="false" outlineLevel="0" collapsed="false">
      <c r="A11775" s="8" t="n">
        <v>1545</v>
      </c>
      <c r="B11775" s="8" t="s">
        <v>344</v>
      </c>
      <c r="C11775" s="13" t="n">
        <v>0.0475873901129233</v>
      </c>
      <c r="D11775" s="13" t="n">
        <v>0.638125000000002</v>
      </c>
      <c r="E11775" s="8" t="n">
        <f aca="false">IF(C11775&gt;=$B$4,1,0)</f>
        <v>0</v>
      </c>
      <c r="F11775" s="8" t="n">
        <f aca="false">IF(D11775&gt;=$B$4,1,0)</f>
        <v>0</v>
      </c>
      <c r="G11775" s="8" t="str">
        <f aca="false">IF(AND(E11775=1,F11775=1),"Both pay",IF(F11775=1,"Missed",IF(E11775=1,"False trigger","Neither")))</f>
        <v>Neither</v>
      </c>
    </row>
    <row r="11776" customFormat="false" ht="15" hidden="false" customHeight="false" outlineLevel="0" collapsed="false">
      <c r="A11776" s="8" t="n">
        <v>1547</v>
      </c>
      <c r="B11776" s="8" t="s">
        <v>344</v>
      </c>
      <c r="C11776" s="13" t="n">
        <v>0.35000822179304</v>
      </c>
      <c r="D11776" s="13" t="n">
        <v>2.08750000000001</v>
      </c>
      <c r="E11776" s="8" t="n">
        <f aca="false">IF(C11776&gt;=$B$4,1,0)</f>
        <v>0</v>
      </c>
      <c r="F11776" s="8" t="n">
        <f aca="false">IF(D11776&gt;=$B$4,1,0)</f>
        <v>0</v>
      </c>
      <c r="G11776" s="8" t="str">
        <f aca="false">IF(AND(E11776=1,F11776=1),"Both pay",IF(F11776=1,"Missed",IF(E11776=1,"False trigger","Neither")))</f>
        <v>Neither</v>
      </c>
    </row>
    <row r="11777" customFormat="false" ht="15" hidden="false" customHeight="false" outlineLevel="0" collapsed="false">
      <c r="A11777" s="8" t="n">
        <v>1548</v>
      </c>
      <c r="B11777" s="8" t="s">
        <v>344</v>
      </c>
      <c r="C11777" s="13" t="n">
        <v>0.457474239208366</v>
      </c>
      <c r="D11777" s="13" t="n">
        <v>1.72687500000001</v>
      </c>
      <c r="E11777" s="8" t="n">
        <f aca="false">IF(C11777&gt;=$B$4,1,0)</f>
        <v>0</v>
      </c>
      <c r="F11777" s="8" t="n">
        <f aca="false">IF(D11777&gt;=$B$4,1,0)</f>
        <v>0</v>
      </c>
      <c r="G11777" s="8" t="str">
        <f aca="false">IF(AND(E11777=1,F11777=1),"Both pay",IF(F11777=1,"Missed",IF(E11777=1,"False trigger","Neither")))</f>
        <v>Neither</v>
      </c>
    </row>
    <row r="11778" customFormat="false" ht="15" hidden="false" customHeight="false" outlineLevel="0" collapsed="false">
      <c r="A11778" s="8" t="n">
        <v>1549</v>
      </c>
      <c r="B11778" s="8" t="s">
        <v>344</v>
      </c>
      <c r="C11778" s="13" t="n">
        <v>0.341210976653969</v>
      </c>
      <c r="D11778" s="13" t="n">
        <v>0.993749999999998</v>
      </c>
      <c r="E11778" s="8" t="n">
        <f aca="false">IF(C11778&gt;=$B$4,1,0)</f>
        <v>0</v>
      </c>
      <c r="F11778" s="8" t="n">
        <f aca="false">IF(D11778&gt;=$B$4,1,0)</f>
        <v>0</v>
      </c>
      <c r="G11778" s="8" t="str">
        <f aca="false">IF(AND(E11778=1,F11778=1),"Both pay",IF(F11778=1,"Missed",IF(E11778=1,"False trigger","Neither")))</f>
        <v>Neither</v>
      </c>
    </row>
    <row r="11779" customFormat="false" ht="15" hidden="false" customHeight="false" outlineLevel="0" collapsed="false">
      <c r="A11779" s="8" t="n">
        <v>1550</v>
      </c>
      <c r="B11779" s="8" t="s">
        <v>344</v>
      </c>
      <c r="C11779" s="13" t="n">
        <v>0.157021059617101</v>
      </c>
      <c r="D11779" s="13" t="n">
        <v>0.230625000000003</v>
      </c>
      <c r="E11779" s="8" t="n">
        <f aca="false">IF(C11779&gt;=$B$4,1,0)</f>
        <v>0</v>
      </c>
      <c r="F11779" s="8" t="n">
        <f aca="false">IF(D11779&gt;=$B$4,1,0)</f>
        <v>0</v>
      </c>
      <c r="G11779" s="8" t="str">
        <f aca="false">IF(AND(E11779=1,F11779=1),"Both pay",IF(F11779=1,"Missed",IF(E11779=1,"False trigger","Neither")))</f>
        <v>Neither</v>
      </c>
    </row>
    <row r="11780" customFormat="false" ht="15" hidden="false" customHeight="false" outlineLevel="0" collapsed="false">
      <c r="A11780" s="8" t="n">
        <v>1551</v>
      </c>
      <c r="B11780" s="8" t="s">
        <v>344</v>
      </c>
      <c r="C11780" s="13" t="n">
        <v>0.0235019502157811</v>
      </c>
      <c r="D11780" s="13" t="n">
        <v>0.0287500000000022</v>
      </c>
      <c r="E11780" s="8" t="n">
        <f aca="false">IF(C11780&gt;=$B$4,1,0)</f>
        <v>0</v>
      </c>
      <c r="F11780" s="8" t="n">
        <f aca="false">IF(D11780&gt;=$B$4,1,0)</f>
        <v>0</v>
      </c>
      <c r="G11780" s="8" t="str">
        <f aca="false">IF(AND(E11780=1,F11780=1),"Both pay",IF(F11780=1,"Missed",IF(E11780=1,"False trigger","Neither")))</f>
        <v>Neither</v>
      </c>
    </row>
    <row r="11781" customFormat="false" ht="15" hidden="false" customHeight="false" outlineLevel="0" collapsed="false">
      <c r="A11781" s="8" t="n">
        <v>1552</v>
      </c>
      <c r="B11781" s="8" t="s">
        <v>344</v>
      </c>
      <c r="C11781" s="13" t="n">
        <v>0.0009198716421856</v>
      </c>
      <c r="D11781" s="13" t="n">
        <v>0.0062500000000014</v>
      </c>
      <c r="E11781" s="8" t="n">
        <f aca="false">IF(C11781&gt;=$B$4,1,0)</f>
        <v>0</v>
      </c>
      <c r="F11781" s="8" t="n">
        <f aca="false">IF(D11781&gt;=$B$4,1,0)</f>
        <v>0</v>
      </c>
      <c r="G11781" s="8" t="str">
        <f aca="false">IF(AND(E11781=1,F11781=1),"Both pay",IF(F11781=1,"Missed",IF(E11781=1,"False trigger","Neither")))</f>
        <v>Neither</v>
      </c>
    </row>
    <row r="11782" customFormat="false" ht="15" hidden="false" customHeight="false" outlineLevel="0" collapsed="false">
      <c r="A11782" s="8" t="n">
        <v>1553</v>
      </c>
      <c r="B11782" s="8" t="s">
        <v>344</v>
      </c>
      <c r="C11782" s="13" t="n">
        <v>0.0027580215831903</v>
      </c>
      <c r="D11782" s="13" t="n">
        <v>0.0118750000000034</v>
      </c>
      <c r="E11782" s="8" t="n">
        <f aca="false">IF(C11782&gt;=$B$4,1,0)</f>
        <v>0</v>
      </c>
      <c r="F11782" s="8" t="n">
        <f aca="false">IF(D11782&gt;=$B$4,1,0)</f>
        <v>0</v>
      </c>
      <c r="G11782" s="8" t="str">
        <f aca="false">IF(AND(E11782=1,F11782=1),"Both pay",IF(F11782=1,"Missed",IF(E11782=1,"False trigger","Neither")))</f>
        <v>Neither</v>
      </c>
    </row>
    <row r="11783" customFormat="false" ht="15" hidden="false" customHeight="false" outlineLevel="0" collapsed="false">
      <c r="A11783" s="8" t="n">
        <v>1554</v>
      </c>
      <c r="B11783" s="8" t="s">
        <v>344</v>
      </c>
      <c r="C11783" s="13" t="n">
        <v>0.0033861334716256</v>
      </c>
      <c r="D11783" s="13" t="n">
        <v>0.0024999999999977</v>
      </c>
      <c r="E11783" s="8" t="n">
        <f aca="false">IF(C11783&gt;=$B$4,1,0)</f>
        <v>0</v>
      </c>
      <c r="F11783" s="8" t="n">
        <f aca="false">IF(D11783&gt;=$B$4,1,0)</f>
        <v>0</v>
      </c>
      <c r="G11783" s="8" t="str">
        <f aca="false">IF(AND(E11783=1,F11783=1),"Both pay",IF(F11783=1,"Missed",IF(E11783=1,"False trigger","Neither")))</f>
        <v>Neither</v>
      </c>
    </row>
    <row r="11784" customFormat="false" ht="15" hidden="false" customHeight="false" outlineLevel="0" collapsed="false">
      <c r="A11784" s="8" t="n">
        <v>1555</v>
      </c>
      <c r="B11784" s="8" t="s">
        <v>344</v>
      </c>
      <c r="C11784" s="13" t="n">
        <v>0.001703015185992</v>
      </c>
      <c r="D11784" s="13" t="n">
        <v>0.0225000000000008</v>
      </c>
      <c r="E11784" s="8" t="n">
        <f aca="false">IF(C11784&gt;=$B$4,1,0)</f>
        <v>0</v>
      </c>
      <c r="F11784" s="8" t="n">
        <f aca="false">IF(D11784&gt;=$B$4,1,0)</f>
        <v>0</v>
      </c>
      <c r="G11784" s="8" t="str">
        <f aca="false">IF(AND(E11784=1,F11784=1),"Both pay",IF(F11784=1,"Missed",IF(E11784=1,"False trigger","Neither")))</f>
        <v>Neither</v>
      </c>
    </row>
    <row r="11785" customFormat="false" ht="15" hidden="false" customHeight="false" outlineLevel="0" collapsed="false">
      <c r="A11785" s="8" t="n">
        <v>1556</v>
      </c>
      <c r="B11785" s="8" t="s">
        <v>344</v>
      </c>
      <c r="C11785" s="13" t="n">
        <v>0.0621881453322075</v>
      </c>
      <c r="D11785" s="13" t="n">
        <v>0.0656249999999971</v>
      </c>
      <c r="E11785" s="8" t="n">
        <f aca="false">IF(C11785&gt;=$B$4,1,0)</f>
        <v>0</v>
      </c>
      <c r="F11785" s="8" t="n">
        <f aca="false">IF(D11785&gt;=$B$4,1,0)</f>
        <v>0</v>
      </c>
      <c r="G11785" s="8" t="str">
        <f aca="false">IF(AND(E11785=1,F11785=1),"Both pay",IF(F11785=1,"Missed",IF(E11785=1,"False trigger","Neither")))</f>
        <v>Neither</v>
      </c>
    </row>
    <row r="11786" customFormat="false" ht="15" hidden="false" customHeight="false" outlineLevel="0" collapsed="false">
      <c r="A11786" s="8" t="n">
        <v>1557</v>
      </c>
      <c r="B11786" s="8" t="s">
        <v>344</v>
      </c>
      <c r="C11786" s="13" t="n">
        <v>0.519971232085691</v>
      </c>
      <c r="D11786" s="13" t="n">
        <v>0.243124999999999</v>
      </c>
      <c r="E11786" s="8" t="n">
        <f aca="false">IF(C11786&gt;=$B$4,1,0)</f>
        <v>0</v>
      </c>
      <c r="F11786" s="8" t="n">
        <f aca="false">IF(D11786&gt;=$B$4,1,0)</f>
        <v>0</v>
      </c>
      <c r="G11786" s="8" t="str">
        <f aca="false">IF(AND(E11786=1,F11786=1),"Both pay",IF(F11786=1,"Missed",IF(E11786=1,"False trigger","Neither")))</f>
        <v>Neither</v>
      </c>
    </row>
    <row r="11787" customFormat="false" ht="15" hidden="false" customHeight="false" outlineLevel="0" collapsed="false">
      <c r="A11787" s="8" t="n">
        <v>1558</v>
      </c>
      <c r="B11787" s="8" t="s">
        <v>344</v>
      </c>
      <c r="C11787" s="13" t="n">
        <v>2.64252978793464</v>
      </c>
      <c r="D11787" s="13" t="n">
        <v>0.596874999999997</v>
      </c>
      <c r="E11787" s="8" t="n">
        <f aca="false">IF(C11787&gt;=$B$4,1,0)</f>
        <v>0</v>
      </c>
      <c r="F11787" s="8" t="n">
        <f aca="false">IF(D11787&gt;=$B$4,1,0)</f>
        <v>0</v>
      </c>
      <c r="G11787" s="8" t="str">
        <f aca="false">IF(AND(E11787=1,F11787=1),"Both pay",IF(F11787=1,"Missed",IF(E11787=1,"False trigger","Neither")))</f>
        <v>Neither</v>
      </c>
    </row>
    <row r="11788" customFormat="false" ht="15" hidden="false" customHeight="false" outlineLevel="0" collapsed="false">
      <c r="A11788" s="8" t="n">
        <v>1559</v>
      </c>
      <c r="B11788" s="8" t="s">
        <v>344</v>
      </c>
      <c r="C11788" s="13" t="n">
        <v>2.85521780526414</v>
      </c>
      <c r="D11788" s="13" t="n">
        <v>1.095</v>
      </c>
      <c r="E11788" s="8" t="n">
        <f aca="false">IF(C11788&gt;=$B$4,1,0)</f>
        <v>0</v>
      </c>
      <c r="F11788" s="8" t="n">
        <f aca="false">IF(D11788&gt;=$B$4,1,0)</f>
        <v>0</v>
      </c>
      <c r="G11788" s="8" t="str">
        <f aca="false">IF(AND(E11788=1,F11788=1),"Both pay",IF(F11788=1,"Missed",IF(E11788=1,"False trigger","Neither")))</f>
        <v>Neither</v>
      </c>
    </row>
    <row r="11789" customFormat="false" ht="15" hidden="false" customHeight="false" outlineLevel="0" collapsed="false">
      <c r="A11789" s="8" t="n">
        <v>1560</v>
      </c>
      <c r="B11789" s="8" t="s">
        <v>344</v>
      </c>
      <c r="C11789" s="13" t="n">
        <v>0.766677354119473</v>
      </c>
      <c r="D11789" s="13" t="n">
        <v>1.76125</v>
      </c>
      <c r="E11789" s="8" t="n">
        <f aca="false">IF(C11789&gt;=$B$4,1,0)</f>
        <v>0</v>
      </c>
      <c r="F11789" s="8" t="n">
        <f aca="false">IF(D11789&gt;=$B$4,1,0)</f>
        <v>0</v>
      </c>
      <c r="G11789" s="8" t="str">
        <f aca="false">IF(AND(E11789=1,F11789=1),"Both pay",IF(F11789=1,"Missed",IF(E11789=1,"False trigger","Neither")))</f>
        <v>Neither</v>
      </c>
    </row>
    <row r="11790" customFormat="false" ht="15" hidden="false" customHeight="false" outlineLevel="0" collapsed="false">
      <c r="A11790" s="8" t="n">
        <v>1561</v>
      </c>
      <c r="B11790" s="8" t="s">
        <v>344</v>
      </c>
      <c r="C11790" s="13" t="n">
        <v>1.41718513531705</v>
      </c>
      <c r="D11790" s="13" t="n">
        <v>2.01000000000001</v>
      </c>
      <c r="E11790" s="8" t="n">
        <f aca="false">IF(C11790&gt;=$B$4,1,0)</f>
        <v>0</v>
      </c>
      <c r="F11790" s="8" t="n">
        <f aca="false">IF(D11790&gt;=$B$4,1,0)</f>
        <v>0</v>
      </c>
      <c r="G11790" s="8" t="str">
        <f aca="false">IF(AND(E11790=1,F11790=1),"Both pay",IF(F11790=1,"Missed",IF(E11790=1,"False trigger","Neither")))</f>
        <v>Neither</v>
      </c>
    </row>
    <row r="11791" customFormat="false" ht="15" hidden="false" customHeight="false" outlineLevel="0" collapsed="false">
      <c r="A11791" s="8" t="n">
        <v>1562</v>
      </c>
      <c r="B11791" s="8" t="s">
        <v>344</v>
      </c>
      <c r="C11791" s="13" t="n">
        <v>1.34550333549947</v>
      </c>
      <c r="D11791" s="13" t="n">
        <v>2.156875</v>
      </c>
      <c r="E11791" s="8" t="n">
        <f aca="false">IF(C11791&gt;=$B$4,1,0)</f>
        <v>0</v>
      </c>
      <c r="F11791" s="8" t="n">
        <f aca="false">IF(D11791&gt;=$B$4,1,0)</f>
        <v>0</v>
      </c>
      <c r="G11791" s="8" t="str">
        <f aca="false">IF(AND(E11791=1,F11791=1),"Both pay",IF(F11791=1,"Missed",IF(E11791=1,"False trigger","Neither")))</f>
        <v>Neither</v>
      </c>
    </row>
    <row r="11792" customFormat="false" ht="15" hidden="false" customHeight="false" outlineLevel="0" collapsed="false">
      <c r="A11792" s="8" t="n">
        <v>1567</v>
      </c>
      <c r="B11792" s="8" t="s">
        <v>344</v>
      </c>
      <c r="C11792" s="13" t="n">
        <v>0.183733441903414</v>
      </c>
      <c r="D11792" s="13" t="n">
        <v>0.586874999999999</v>
      </c>
      <c r="E11792" s="8" t="n">
        <f aca="false">IF(C11792&gt;=$B$4,1,0)</f>
        <v>0</v>
      </c>
      <c r="F11792" s="8" t="n">
        <f aca="false">IF(D11792&gt;=$B$4,1,0)</f>
        <v>0</v>
      </c>
      <c r="G11792" s="8" t="str">
        <f aca="false">IF(AND(E11792=1,F11792=1),"Both pay",IF(F11792=1,"Missed",IF(E11792=1,"False trigger","Neither")))</f>
        <v>Neither</v>
      </c>
    </row>
    <row r="11793" customFormat="false" ht="15" hidden="false" customHeight="false" outlineLevel="0" collapsed="false">
      <c r="A11793" s="8" t="n">
        <v>1568</v>
      </c>
      <c r="B11793" s="8" t="s">
        <v>344</v>
      </c>
      <c r="C11793" s="13" t="n">
        <v>0.0455352308067773</v>
      </c>
      <c r="D11793" s="13" t="n">
        <v>0.314374999999998</v>
      </c>
      <c r="E11793" s="8" t="n">
        <f aca="false">IF(C11793&gt;=$B$4,1,0)</f>
        <v>0</v>
      </c>
      <c r="F11793" s="8" t="n">
        <f aca="false">IF(D11793&gt;=$B$4,1,0)</f>
        <v>0</v>
      </c>
      <c r="G11793" s="8" t="str">
        <f aca="false">IF(AND(E11793=1,F11793=1),"Both pay",IF(F11793=1,"Missed",IF(E11793=1,"False trigger","Neither")))</f>
        <v>Neither</v>
      </c>
    </row>
    <row r="11794" customFormat="false" ht="15" hidden="false" customHeight="false" outlineLevel="0" collapsed="false">
      <c r="A11794" s="8" t="n">
        <v>1569</v>
      </c>
      <c r="B11794" s="8" t="s">
        <v>344</v>
      </c>
      <c r="C11794" s="13" t="n">
        <v>0.0087725085289918</v>
      </c>
      <c r="D11794" s="13" t="n">
        <v>0.22625</v>
      </c>
      <c r="E11794" s="8" t="n">
        <f aca="false">IF(C11794&gt;=$B$4,1,0)</f>
        <v>0</v>
      </c>
      <c r="F11794" s="8" t="n">
        <f aca="false">IF(D11794&gt;=$B$4,1,0)</f>
        <v>0</v>
      </c>
      <c r="G11794" s="8" t="str">
        <f aca="false">IF(AND(E11794=1,F11794=1),"Both pay",IF(F11794=1,"Missed",IF(E11794=1,"False trigger","Neither")))</f>
        <v>Neither</v>
      </c>
    </row>
    <row r="11795" customFormat="false" ht="15" hidden="false" customHeight="false" outlineLevel="0" collapsed="false">
      <c r="A11795" s="8" t="n">
        <v>1570</v>
      </c>
      <c r="B11795" s="8" t="s">
        <v>344</v>
      </c>
      <c r="C11795" s="13" t="n">
        <v>0.0484264680600858</v>
      </c>
      <c r="D11795" s="13" t="n">
        <v>0.403750000000002</v>
      </c>
      <c r="E11795" s="8" t="n">
        <f aca="false">IF(C11795&gt;=$B$4,1,0)</f>
        <v>0</v>
      </c>
      <c r="F11795" s="8" t="n">
        <f aca="false">IF(D11795&gt;=$B$4,1,0)</f>
        <v>0</v>
      </c>
      <c r="G11795" s="8" t="str">
        <f aca="false">IF(AND(E11795=1,F11795=1),"Both pay",IF(F11795=1,"Missed",IF(E11795=1,"False trigger","Neither")))</f>
        <v>Neither</v>
      </c>
    </row>
    <row r="11796" customFormat="false" ht="15" hidden="false" customHeight="false" outlineLevel="0" collapsed="false">
      <c r="A11796" s="8" t="n">
        <v>1571</v>
      </c>
      <c r="B11796" s="8" t="s">
        <v>344</v>
      </c>
      <c r="C11796" s="13" t="n">
        <v>0.0388552581247623</v>
      </c>
      <c r="D11796" s="13" t="n">
        <v>0.649374999999999</v>
      </c>
      <c r="E11796" s="8" t="n">
        <f aca="false">IF(C11796&gt;=$B$4,1,0)</f>
        <v>0</v>
      </c>
      <c r="F11796" s="8" t="n">
        <f aca="false">IF(D11796&gt;=$B$4,1,0)</f>
        <v>0</v>
      </c>
      <c r="G11796" s="8" t="str">
        <f aca="false">IF(AND(E11796=1,F11796=1),"Both pay",IF(F11796=1,"Missed",IF(E11796=1,"False trigger","Neither")))</f>
        <v>Neither</v>
      </c>
    </row>
    <row r="11797" customFormat="false" ht="15" hidden="false" customHeight="false" outlineLevel="0" collapsed="false">
      <c r="A11797" s="8" t="n">
        <v>1574</v>
      </c>
      <c r="B11797" s="8" t="s">
        <v>344</v>
      </c>
      <c r="C11797" s="13" t="n">
        <v>0.0005731015877188</v>
      </c>
      <c r="D11797" s="13" t="n">
        <v>0.236249999999998</v>
      </c>
      <c r="E11797" s="8" t="n">
        <f aca="false">IF(C11797&gt;=$B$4,1,0)</f>
        <v>0</v>
      </c>
      <c r="F11797" s="8" t="n">
        <f aca="false">IF(D11797&gt;=$B$4,1,0)</f>
        <v>0</v>
      </c>
      <c r="G11797" s="8" t="str">
        <f aca="false">IF(AND(E11797=1,F11797=1),"Both pay",IF(F11797=1,"Missed",IF(E11797=1,"False trigger","Neither")))</f>
        <v>Neither</v>
      </c>
    </row>
    <row r="11798" customFormat="false" ht="15" hidden="false" customHeight="false" outlineLevel="0" collapsed="false">
      <c r="A11798" s="8" t="n">
        <v>1575</v>
      </c>
      <c r="B11798" s="8" t="s">
        <v>344</v>
      </c>
      <c r="C11798" s="13" t="n">
        <v>0.0186111502244017</v>
      </c>
      <c r="D11798" s="13" t="n">
        <v>0.162500000000009</v>
      </c>
      <c r="E11798" s="8" t="n">
        <f aca="false">IF(C11798&gt;=$B$4,1,0)</f>
        <v>0</v>
      </c>
      <c r="F11798" s="8" t="n">
        <f aca="false">IF(D11798&gt;=$B$4,1,0)</f>
        <v>0</v>
      </c>
      <c r="G11798" s="8" t="str">
        <f aca="false">IF(AND(E11798=1,F11798=1),"Both pay",IF(F11798=1,"Missed",IF(E11798=1,"False trigger","Neither")))</f>
        <v>Neither</v>
      </c>
    </row>
    <row r="11799" customFormat="false" ht="15" hidden="false" customHeight="false" outlineLevel="0" collapsed="false">
      <c r="A11799" s="8" t="n">
        <v>1576</v>
      </c>
      <c r="B11799" s="8" t="s">
        <v>344</v>
      </c>
      <c r="C11799" s="13" t="n">
        <v>0.0314381772020624</v>
      </c>
      <c r="D11799" s="13" t="n">
        <v>0.109375</v>
      </c>
      <c r="E11799" s="8" t="n">
        <f aca="false">IF(C11799&gt;=$B$4,1,0)</f>
        <v>0</v>
      </c>
      <c r="F11799" s="8" t="n">
        <f aca="false">IF(D11799&gt;=$B$4,1,0)</f>
        <v>0</v>
      </c>
      <c r="G11799" s="8" t="str">
        <f aca="false">IF(AND(E11799=1,F11799=1),"Both pay",IF(F11799=1,"Missed",IF(E11799=1,"False trigger","Neither")))</f>
        <v>Neither</v>
      </c>
    </row>
    <row r="11800" customFormat="false" ht="15" hidden="false" customHeight="false" outlineLevel="0" collapsed="false">
      <c r="A11800" s="8" t="n">
        <v>1577</v>
      </c>
      <c r="B11800" s="8" t="s">
        <v>344</v>
      </c>
      <c r="C11800" s="13" t="n">
        <v>0.126032482492846</v>
      </c>
      <c r="D11800" s="13" t="n">
        <v>0.114999999999995</v>
      </c>
      <c r="E11800" s="8" t="n">
        <f aca="false">IF(C11800&gt;=$B$4,1,0)</f>
        <v>0</v>
      </c>
      <c r="F11800" s="8" t="n">
        <f aca="false">IF(D11800&gt;=$B$4,1,0)</f>
        <v>0</v>
      </c>
      <c r="G11800" s="8" t="str">
        <f aca="false">IF(AND(E11800=1,F11800=1),"Both pay",IF(F11800=1,"Missed",IF(E11800=1,"False trigger","Neither")))</f>
        <v>Neither</v>
      </c>
    </row>
    <row r="11801" customFormat="false" ht="15" hidden="false" customHeight="false" outlineLevel="0" collapsed="false">
      <c r="A11801" s="8" t="n">
        <v>1578</v>
      </c>
      <c r="B11801" s="8" t="s">
        <v>344</v>
      </c>
      <c r="C11801" s="13" t="n">
        <v>0.406577220699234</v>
      </c>
      <c r="D11801" s="13" t="n">
        <v>0.0737500000000039</v>
      </c>
      <c r="E11801" s="8" t="n">
        <f aca="false">IF(C11801&gt;=$B$4,1,0)</f>
        <v>0</v>
      </c>
      <c r="F11801" s="8" t="n">
        <f aca="false">IF(D11801&gt;=$B$4,1,0)</f>
        <v>0</v>
      </c>
      <c r="G11801" s="8" t="str">
        <f aca="false">IF(AND(E11801=1,F11801=1),"Both pay",IF(F11801=1,"Missed",IF(E11801=1,"False trigger","Neither")))</f>
        <v>Neither</v>
      </c>
    </row>
    <row r="11802" customFormat="false" ht="15" hidden="false" customHeight="false" outlineLevel="0" collapsed="false">
      <c r="A11802" s="8" t="n">
        <v>1579</v>
      </c>
      <c r="B11802" s="8" t="s">
        <v>344</v>
      </c>
      <c r="C11802" s="13" t="n">
        <v>0.311723101013271</v>
      </c>
      <c r="D11802" s="13" t="n">
        <v>0.0425000000000039</v>
      </c>
      <c r="E11802" s="8" t="n">
        <f aca="false">IF(C11802&gt;=$B$4,1,0)</f>
        <v>0</v>
      </c>
      <c r="F11802" s="8" t="n">
        <f aca="false">IF(D11802&gt;=$B$4,1,0)</f>
        <v>0</v>
      </c>
      <c r="G11802" s="8" t="str">
        <f aca="false">IF(AND(E11802=1,F11802=1),"Both pay",IF(F11802=1,"Missed",IF(E11802=1,"False trigger","Neither")))</f>
        <v>Neither</v>
      </c>
    </row>
    <row r="11803" customFormat="false" ht="15" hidden="false" customHeight="false" outlineLevel="0" collapsed="false">
      <c r="A11803" s="8" t="n">
        <v>1580</v>
      </c>
      <c r="B11803" s="8" t="s">
        <v>344</v>
      </c>
      <c r="C11803" s="13" t="n">
        <v>0.140667292073573</v>
      </c>
      <c r="D11803" s="13" t="n">
        <v>0.0212500000000019</v>
      </c>
      <c r="E11803" s="8" t="n">
        <f aca="false">IF(C11803&gt;=$B$4,1,0)</f>
        <v>0</v>
      </c>
      <c r="F11803" s="8" t="n">
        <f aca="false">IF(D11803&gt;=$B$4,1,0)</f>
        <v>0</v>
      </c>
      <c r="G11803" s="8" t="str">
        <f aca="false">IF(AND(E11803=1,F11803=1),"Both pay",IF(F11803=1,"Missed",IF(E11803=1,"False trigger","Neither")))</f>
        <v>Neither</v>
      </c>
    </row>
    <row r="11804" customFormat="false" ht="15" hidden="false" customHeight="false" outlineLevel="0" collapsed="false">
      <c r="A11804" s="8" t="n">
        <v>1581</v>
      </c>
      <c r="B11804" s="8" t="s">
        <v>344</v>
      </c>
      <c r="C11804" s="13" t="n">
        <v>0.0606815170569703</v>
      </c>
      <c r="D11804" s="13" t="n">
        <v>0.0131250000000022</v>
      </c>
      <c r="E11804" s="8" t="n">
        <f aca="false">IF(C11804&gt;=$B$4,1,0)</f>
        <v>0</v>
      </c>
      <c r="F11804" s="8" t="n">
        <f aca="false">IF(D11804&gt;=$B$4,1,0)</f>
        <v>0</v>
      </c>
      <c r="G11804" s="8" t="str">
        <f aca="false">IF(AND(E11804=1,F11804=1),"Both pay",IF(F11804=1,"Missed",IF(E11804=1,"False trigger","Neither")))</f>
        <v>Neither</v>
      </c>
    </row>
    <row r="11805" customFormat="false" ht="15" hidden="false" customHeight="false" outlineLevel="0" collapsed="false">
      <c r="A11805" s="8" t="n">
        <v>1582</v>
      </c>
      <c r="B11805" s="8" t="s">
        <v>344</v>
      </c>
      <c r="C11805" s="13" t="n">
        <v>0.0285942981572304</v>
      </c>
      <c r="D11805" s="13" t="n">
        <v>0.0012499999999988</v>
      </c>
      <c r="E11805" s="8" t="n">
        <f aca="false">IF(C11805&gt;=$B$4,1,0)</f>
        <v>0</v>
      </c>
      <c r="F11805" s="8" t="n">
        <f aca="false">IF(D11805&gt;=$B$4,1,0)</f>
        <v>0</v>
      </c>
      <c r="G11805" s="8" t="str">
        <f aca="false">IF(AND(E11805=1,F11805=1),"Both pay",IF(F11805=1,"Missed",IF(E11805=1,"False trigger","Neither")))</f>
        <v>Neither</v>
      </c>
    </row>
    <row r="11806" customFormat="false" ht="15" hidden="false" customHeight="false" outlineLevel="0" collapsed="false">
      <c r="A11806" s="8" t="n">
        <v>1583</v>
      </c>
      <c r="B11806" s="8" t="s">
        <v>344</v>
      </c>
      <c r="C11806" s="13" t="n">
        <v>0.0027027731094406</v>
      </c>
      <c r="D11806" s="13" t="n">
        <v>0.0075000000000002</v>
      </c>
      <c r="E11806" s="8" t="n">
        <f aca="false">IF(C11806&gt;=$B$4,1,0)</f>
        <v>0</v>
      </c>
      <c r="F11806" s="8" t="n">
        <f aca="false">IF(D11806&gt;=$B$4,1,0)</f>
        <v>0</v>
      </c>
      <c r="G11806" s="8" t="str">
        <f aca="false">IF(AND(E11806=1,F11806=1),"Both pay",IF(F11806=1,"Missed",IF(E11806=1,"False trigger","Neither")))</f>
        <v>Neither</v>
      </c>
    </row>
    <row r="11807" customFormat="false" ht="15" hidden="false" customHeight="false" outlineLevel="0" collapsed="false">
      <c r="A11807" s="8" t="n">
        <v>1584</v>
      </c>
      <c r="B11807" s="8" t="s">
        <v>344</v>
      </c>
      <c r="C11807" s="13" t="n">
        <v>0.0249040104193056</v>
      </c>
      <c r="D11807" s="13" t="n">
        <v>0.0075000000000002</v>
      </c>
      <c r="E11807" s="8" t="n">
        <f aca="false">IF(C11807&gt;=$B$4,1,0)</f>
        <v>0</v>
      </c>
      <c r="F11807" s="8" t="n">
        <f aca="false">IF(D11807&gt;=$B$4,1,0)</f>
        <v>0</v>
      </c>
      <c r="G11807" s="8" t="str">
        <f aca="false">IF(AND(E11807=1,F11807=1),"Both pay",IF(F11807=1,"Missed",IF(E11807=1,"False trigger","Neither")))</f>
        <v>Neither</v>
      </c>
    </row>
    <row r="11808" customFormat="false" ht="15" hidden="false" customHeight="false" outlineLevel="0" collapsed="false">
      <c r="A11808" s="8" t="n">
        <v>1585</v>
      </c>
      <c r="B11808" s="8" t="s">
        <v>344</v>
      </c>
      <c r="C11808" s="13" t="n">
        <v>0.0062955774801718</v>
      </c>
      <c r="D11808" s="13" t="n">
        <v>0</v>
      </c>
      <c r="E11808" s="8" t="n">
        <f aca="false">IF(C11808&gt;=$B$4,1,0)</f>
        <v>0</v>
      </c>
      <c r="F11808" s="8" t="n">
        <f aca="false">IF(D11808&gt;=$B$4,1,0)</f>
        <v>0</v>
      </c>
      <c r="G11808" s="8" t="str">
        <f aca="false">IF(AND(E11808=1,F11808=1),"Both pay",IF(F11808=1,"Missed",IF(E11808=1,"False trigger","Neither")))</f>
        <v>Neither</v>
      </c>
    </row>
    <row r="11809" customFormat="false" ht="15" hidden="false" customHeight="false" outlineLevel="0" collapsed="false">
      <c r="A11809" s="8" t="n">
        <v>1586</v>
      </c>
      <c r="B11809" s="8" t="s">
        <v>344</v>
      </c>
      <c r="C11809" s="13" t="n">
        <v>0.116981799202375</v>
      </c>
      <c r="D11809" s="13" t="n">
        <v>0.0012499999999988</v>
      </c>
      <c r="E11809" s="8" t="n">
        <f aca="false">IF(C11809&gt;=$B$4,1,0)</f>
        <v>0</v>
      </c>
      <c r="F11809" s="8" t="n">
        <f aca="false">IF(D11809&gt;=$B$4,1,0)</f>
        <v>0</v>
      </c>
      <c r="G11809" s="8" t="str">
        <f aca="false">IF(AND(E11809=1,F11809=1),"Both pay",IF(F11809=1,"Missed",IF(E11809=1,"False trigger","Neither")))</f>
        <v>Neither</v>
      </c>
    </row>
    <row r="11810" customFormat="false" ht="15" hidden="false" customHeight="false" outlineLevel="0" collapsed="false">
      <c r="A11810" s="8" t="n">
        <v>1587</v>
      </c>
      <c r="B11810" s="8" t="s">
        <v>344</v>
      </c>
      <c r="C11810" s="13" t="n">
        <v>0.419452854076347</v>
      </c>
      <c r="D11810" s="13" t="n">
        <v>0.036249999999999</v>
      </c>
      <c r="E11810" s="8" t="n">
        <f aca="false">IF(C11810&gt;=$B$4,1,0)</f>
        <v>0</v>
      </c>
      <c r="F11810" s="8" t="n">
        <f aca="false">IF(D11810&gt;=$B$4,1,0)</f>
        <v>0</v>
      </c>
      <c r="G11810" s="8" t="str">
        <f aca="false">IF(AND(E11810=1,F11810=1),"Both pay",IF(F11810=1,"Missed",IF(E11810=1,"False trigger","Neither")))</f>
        <v>Neither</v>
      </c>
    </row>
    <row r="11811" customFormat="false" ht="15" hidden="false" customHeight="false" outlineLevel="0" collapsed="false">
      <c r="A11811" s="8" t="n">
        <v>1588</v>
      </c>
      <c r="B11811" s="8" t="s">
        <v>344</v>
      </c>
      <c r="C11811" s="13" t="n">
        <v>0.504248564136486</v>
      </c>
      <c r="D11811" s="13" t="n">
        <v>0.0637499999999988</v>
      </c>
      <c r="E11811" s="8" t="n">
        <f aca="false">IF(C11811&gt;=$B$4,1,0)</f>
        <v>0</v>
      </c>
      <c r="F11811" s="8" t="n">
        <f aca="false">IF(D11811&gt;=$B$4,1,0)</f>
        <v>0</v>
      </c>
      <c r="G11811" s="8" t="str">
        <f aca="false">IF(AND(E11811=1,F11811=1),"Both pay",IF(F11811=1,"Missed",IF(E11811=1,"False trigger","Neither")))</f>
        <v>Neither</v>
      </c>
    </row>
    <row r="11812" customFormat="false" ht="15" hidden="false" customHeight="false" outlineLevel="0" collapsed="false">
      <c r="A11812" s="8" t="n">
        <v>1589</v>
      </c>
      <c r="B11812" s="8" t="s">
        <v>344</v>
      </c>
      <c r="C11812" s="13" t="n">
        <v>0.364709463996549</v>
      </c>
      <c r="D11812" s="13" t="n">
        <v>0.615625</v>
      </c>
      <c r="E11812" s="8" t="n">
        <f aca="false">IF(C11812&gt;=$B$4,1,0)</f>
        <v>0</v>
      </c>
      <c r="F11812" s="8" t="n">
        <f aca="false">IF(D11812&gt;=$B$4,1,0)</f>
        <v>0</v>
      </c>
      <c r="G11812" s="8" t="str">
        <f aca="false">IF(AND(E11812=1,F11812=1),"Both pay",IF(F11812=1,"Missed",IF(E11812=1,"False trigger","Neither")))</f>
        <v>Neither</v>
      </c>
    </row>
    <row r="11813" customFormat="false" ht="15" hidden="false" customHeight="false" outlineLevel="0" collapsed="false">
      <c r="A11813" s="8" t="n">
        <v>1590</v>
      </c>
      <c r="B11813" s="8" t="s">
        <v>344</v>
      </c>
      <c r="C11813" s="13" t="n">
        <v>0.651313245412561</v>
      </c>
      <c r="D11813" s="13" t="n">
        <v>1.27125</v>
      </c>
      <c r="E11813" s="8" t="n">
        <f aca="false">IF(C11813&gt;=$B$4,1,0)</f>
        <v>0</v>
      </c>
      <c r="F11813" s="8" t="n">
        <f aca="false">IF(D11813&gt;=$B$4,1,0)</f>
        <v>0</v>
      </c>
      <c r="G11813" s="8" t="str">
        <f aca="false">IF(AND(E11813=1,F11813=1),"Both pay",IF(F11813=1,"Missed",IF(E11813=1,"False trigger","Neither")))</f>
        <v>Neither</v>
      </c>
    </row>
    <row r="11814" customFormat="false" ht="15" hidden="false" customHeight="false" outlineLevel="0" collapsed="false">
      <c r="A11814" s="8" t="n">
        <v>1591</v>
      </c>
      <c r="B11814" s="8" t="s">
        <v>344</v>
      </c>
      <c r="C11814" s="13" t="n">
        <v>0.983333010966749</v>
      </c>
      <c r="D11814" s="13" t="n">
        <v>0.117500000000001</v>
      </c>
      <c r="E11814" s="8" t="n">
        <f aca="false">IF(C11814&gt;=$B$4,1,0)</f>
        <v>0</v>
      </c>
      <c r="F11814" s="8" t="n">
        <f aca="false">IF(D11814&gt;=$B$4,1,0)</f>
        <v>0</v>
      </c>
      <c r="G11814" s="8" t="str">
        <f aca="false">IF(AND(E11814=1,F11814=1),"Both pay",IF(F11814=1,"Missed",IF(E11814=1,"False trigger","Neither")))</f>
        <v>Neither</v>
      </c>
    </row>
    <row r="11815" customFormat="false" ht="15" hidden="false" customHeight="false" outlineLevel="0" collapsed="false">
      <c r="A11815" s="8" t="n">
        <v>1596</v>
      </c>
      <c r="B11815" s="8" t="s">
        <v>344</v>
      </c>
      <c r="C11815" s="13" t="n">
        <v>0.0975583378462197</v>
      </c>
      <c r="D11815" s="13" t="n">
        <v>0.145</v>
      </c>
      <c r="E11815" s="8" t="n">
        <f aca="false">IF(C11815&gt;=$B$4,1,0)</f>
        <v>0</v>
      </c>
      <c r="F11815" s="8" t="n">
        <f aca="false">IF(D11815&gt;=$B$4,1,0)</f>
        <v>0</v>
      </c>
      <c r="G11815" s="8" t="str">
        <f aca="false">IF(AND(E11815=1,F11815=1),"Both pay",IF(F11815=1,"Missed",IF(E11815=1,"False trigger","Neither")))</f>
        <v>Neither</v>
      </c>
    </row>
    <row r="11816" customFormat="false" ht="15" hidden="false" customHeight="false" outlineLevel="0" collapsed="false">
      <c r="A11816" s="8" t="n">
        <v>1597</v>
      </c>
      <c r="B11816" s="8" t="s">
        <v>344</v>
      </c>
      <c r="C11816" s="13" t="n">
        <v>0.0809609276905831</v>
      </c>
      <c r="D11816" s="13" t="n">
        <v>0.43</v>
      </c>
      <c r="E11816" s="8" t="n">
        <f aca="false">IF(C11816&gt;=$B$4,1,0)</f>
        <v>0</v>
      </c>
      <c r="F11816" s="8" t="n">
        <f aca="false">IF(D11816&gt;=$B$4,1,0)</f>
        <v>0</v>
      </c>
      <c r="G11816" s="8" t="str">
        <f aca="false">IF(AND(E11816=1,F11816=1),"Both pay",IF(F11816=1,"Missed",IF(E11816=1,"False trigger","Neither")))</f>
        <v>Neither</v>
      </c>
    </row>
    <row r="11817" customFormat="false" ht="15" hidden="false" customHeight="false" outlineLevel="0" collapsed="false">
      <c r="A11817" s="8" t="n">
        <v>1598</v>
      </c>
      <c r="B11817" s="8" t="s">
        <v>344</v>
      </c>
      <c r="C11817" s="13" t="n">
        <v>0.0904896303037041</v>
      </c>
      <c r="D11817" s="13" t="n">
        <v>0.726875</v>
      </c>
      <c r="E11817" s="8" t="n">
        <f aca="false">IF(C11817&gt;=$B$4,1,0)</f>
        <v>0</v>
      </c>
      <c r="F11817" s="8" t="n">
        <f aca="false">IF(D11817&gt;=$B$4,1,0)</f>
        <v>0</v>
      </c>
      <c r="G11817" s="8" t="str">
        <f aca="false">IF(AND(E11817=1,F11817=1),"Both pay",IF(F11817=1,"Missed",IF(E11817=1,"False trigger","Neither")))</f>
        <v>Neither</v>
      </c>
    </row>
    <row r="11818" customFormat="false" ht="15" hidden="false" customHeight="false" outlineLevel="0" collapsed="false">
      <c r="A11818" s="8" t="n">
        <v>1599</v>
      </c>
      <c r="B11818" s="8" t="s">
        <v>344</v>
      </c>
      <c r="C11818" s="13" t="n">
        <v>0.127130467339512</v>
      </c>
      <c r="D11818" s="13" t="n">
        <v>0.950624999999995</v>
      </c>
      <c r="E11818" s="8" t="n">
        <f aca="false">IF(C11818&gt;=$B$4,1,0)</f>
        <v>0</v>
      </c>
      <c r="F11818" s="8" t="n">
        <f aca="false">IF(D11818&gt;=$B$4,1,0)</f>
        <v>0</v>
      </c>
      <c r="G11818" s="8" t="str">
        <f aca="false">IF(AND(E11818=1,F11818=1),"Both pay",IF(F11818=1,"Missed",IF(E11818=1,"False trigger","Neither")))</f>
        <v>Neither</v>
      </c>
    </row>
    <row r="11819" customFormat="false" ht="15" hidden="false" customHeight="false" outlineLevel="0" collapsed="false">
      <c r="A11819" s="8" t="n">
        <v>1600</v>
      </c>
      <c r="B11819" s="8" t="s">
        <v>344</v>
      </c>
      <c r="C11819" s="13" t="n">
        <v>0.0759903672044082</v>
      </c>
      <c r="D11819" s="13" t="n">
        <v>0.581249999999997</v>
      </c>
      <c r="E11819" s="8" t="n">
        <f aca="false">IF(C11819&gt;=$B$4,1,0)</f>
        <v>0</v>
      </c>
      <c r="F11819" s="8" t="n">
        <f aca="false">IF(D11819&gt;=$B$4,1,0)</f>
        <v>0</v>
      </c>
      <c r="G11819" s="8" t="str">
        <f aca="false">IF(AND(E11819=1,F11819=1),"Both pay",IF(F11819=1,"Missed",IF(E11819=1,"False trigger","Neither")))</f>
        <v>Neither</v>
      </c>
    </row>
    <row r="11820" customFormat="false" ht="15" hidden="false" customHeight="false" outlineLevel="0" collapsed="false">
      <c r="A11820" s="8" t="n">
        <v>1601</v>
      </c>
      <c r="B11820" s="8" t="s">
        <v>344</v>
      </c>
      <c r="C11820" s="13" t="n">
        <v>0.0582150189274557</v>
      </c>
      <c r="D11820" s="13" t="n">
        <v>0.501874999999998</v>
      </c>
      <c r="E11820" s="8" t="n">
        <f aca="false">IF(C11820&gt;=$B$4,1,0)</f>
        <v>0</v>
      </c>
      <c r="F11820" s="8" t="n">
        <f aca="false">IF(D11820&gt;=$B$4,1,0)</f>
        <v>0</v>
      </c>
      <c r="G11820" s="8" t="str">
        <f aca="false">IF(AND(E11820=1,F11820=1),"Both pay",IF(F11820=1,"Missed",IF(E11820=1,"False trigger","Neither")))</f>
        <v>Neither</v>
      </c>
    </row>
    <row r="11821" customFormat="false" ht="15" hidden="false" customHeight="false" outlineLevel="0" collapsed="false">
      <c r="A11821" s="8" t="n">
        <v>1605</v>
      </c>
      <c r="B11821" s="8" t="s">
        <v>344</v>
      </c>
      <c r="C11821" s="13" t="n">
        <v>0.255338389535126</v>
      </c>
      <c r="D11821" s="13" t="n">
        <v>2.498125</v>
      </c>
      <c r="E11821" s="8" t="n">
        <f aca="false">IF(C11821&gt;=$B$4,1,0)</f>
        <v>0</v>
      </c>
      <c r="F11821" s="8" t="n">
        <f aca="false">IF(D11821&gt;=$B$4,1,0)</f>
        <v>0</v>
      </c>
      <c r="G11821" s="8" t="str">
        <f aca="false">IF(AND(E11821=1,F11821=1),"Both pay",IF(F11821=1,"Missed",IF(E11821=1,"False trigger","Neither")))</f>
        <v>Neither</v>
      </c>
    </row>
    <row r="11822" customFormat="false" ht="15" hidden="false" customHeight="false" outlineLevel="0" collapsed="false">
      <c r="A11822" s="8" t="n">
        <v>1606</v>
      </c>
      <c r="B11822" s="8" t="s">
        <v>344</v>
      </c>
      <c r="C11822" s="13" t="n">
        <v>0.217450239984039</v>
      </c>
      <c r="D11822" s="13" t="n">
        <v>0.734999999999999</v>
      </c>
      <c r="E11822" s="8" t="n">
        <f aca="false">IF(C11822&gt;=$B$4,1,0)</f>
        <v>0</v>
      </c>
      <c r="F11822" s="8" t="n">
        <f aca="false">IF(D11822&gt;=$B$4,1,0)</f>
        <v>0</v>
      </c>
      <c r="G11822" s="8" t="str">
        <f aca="false">IF(AND(E11822=1,F11822=1),"Both pay",IF(F11822=1,"Missed",IF(E11822=1,"False trigger","Neither")))</f>
        <v>Neither</v>
      </c>
    </row>
    <row r="11823" customFormat="false" ht="15" hidden="false" customHeight="false" outlineLevel="0" collapsed="false">
      <c r="A11823" s="8" t="n">
        <v>1607</v>
      </c>
      <c r="B11823" s="8" t="s">
        <v>344</v>
      </c>
      <c r="C11823" s="13" t="n">
        <v>0.167947022741309</v>
      </c>
      <c r="D11823" s="13" t="n">
        <v>0.0162499999999994</v>
      </c>
      <c r="E11823" s="8" t="n">
        <f aca="false">IF(C11823&gt;=$B$4,1,0)</f>
        <v>0</v>
      </c>
      <c r="F11823" s="8" t="n">
        <f aca="false">IF(D11823&gt;=$B$4,1,0)</f>
        <v>0</v>
      </c>
      <c r="G11823" s="8" t="str">
        <f aca="false">IF(AND(E11823=1,F11823=1),"Both pay",IF(F11823=1,"Missed",IF(E11823=1,"False trigger","Neither")))</f>
        <v>Neither</v>
      </c>
    </row>
    <row r="11824" customFormat="false" ht="15" hidden="false" customHeight="false" outlineLevel="0" collapsed="false">
      <c r="A11824" s="8" t="n">
        <v>1608</v>
      </c>
      <c r="B11824" s="8" t="s">
        <v>344</v>
      </c>
      <c r="C11824" s="13" t="n">
        <v>0.0556116837805795</v>
      </c>
      <c r="D11824" s="13" t="n">
        <v>0</v>
      </c>
      <c r="E11824" s="8" t="n">
        <f aca="false">IF(C11824&gt;=$B$4,1,0)</f>
        <v>0</v>
      </c>
      <c r="F11824" s="8" t="n">
        <f aca="false">IF(D11824&gt;=$B$4,1,0)</f>
        <v>0</v>
      </c>
      <c r="G11824" s="8" t="str">
        <f aca="false">IF(AND(E11824=1,F11824=1),"Both pay",IF(F11824=1,"Missed",IF(E11824=1,"False trigger","Neither")))</f>
        <v>Neither</v>
      </c>
    </row>
    <row r="11825" customFormat="false" ht="15" hidden="false" customHeight="false" outlineLevel="0" collapsed="false">
      <c r="A11825" s="8" t="n">
        <v>1609</v>
      </c>
      <c r="B11825" s="8" t="s">
        <v>344</v>
      </c>
      <c r="C11825" s="13" t="n">
        <v>0.0020020813106711</v>
      </c>
      <c r="D11825" s="13" t="n">
        <v>0.0093749999999985</v>
      </c>
      <c r="E11825" s="8" t="n">
        <f aca="false">IF(C11825&gt;=$B$4,1,0)</f>
        <v>0</v>
      </c>
      <c r="F11825" s="8" t="n">
        <f aca="false">IF(D11825&gt;=$B$4,1,0)</f>
        <v>0</v>
      </c>
      <c r="G11825" s="8" t="str">
        <f aca="false">IF(AND(E11825=1,F11825=1),"Both pay",IF(F11825=1,"Missed",IF(E11825=1,"False trigger","Neither")))</f>
        <v>Neither</v>
      </c>
    </row>
    <row r="11826" customFormat="false" ht="15" hidden="false" customHeight="false" outlineLevel="0" collapsed="false">
      <c r="A11826" s="8" t="n">
        <v>1610</v>
      </c>
      <c r="B11826" s="8" t="s">
        <v>344</v>
      </c>
      <c r="C11826" s="13" t="n">
        <v>0.0012021668088486</v>
      </c>
      <c r="D11826" s="13" t="n">
        <v>0.0068750000000008</v>
      </c>
      <c r="E11826" s="8" t="n">
        <f aca="false">IF(C11826&gt;=$B$4,1,0)</f>
        <v>0</v>
      </c>
      <c r="F11826" s="8" t="n">
        <f aca="false">IF(D11826&gt;=$B$4,1,0)</f>
        <v>0</v>
      </c>
      <c r="G11826" s="8" t="str">
        <f aca="false">IF(AND(E11826=1,F11826=1),"Both pay",IF(F11826=1,"Missed",IF(E11826=1,"False trigger","Neither")))</f>
        <v>Neither</v>
      </c>
    </row>
    <row r="11827" customFormat="false" ht="15" hidden="false" customHeight="false" outlineLevel="0" collapsed="false">
      <c r="A11827" s="8" t="n">
        <v>1611</v>
      </c>
      <c r="B11827" s="8" t="s">
        <v>344</v>
      </c>
      <c r="C11827" s="13" t="n">
        <v>0.0025828630282624</v>
      </c>
      <c r="D11827" s="13" t="n">
        <v>0.0125000000000028</v>
      </c>
      <c r="E11827" s="8" t="n">
        <f aca="false">IF(C11827&gt;=$B$4,1,0)</f>
        <v>0</v>
      </c>
      <c r="F11827" s="8" t="n">
        <f aca="false">IF(D11827&gt;=$B$4,1,0)</f>
        <v>0</v>
      </c>
      <c r="G11827" s="8" t="str">
        <f aca="false">IF(AND(E11827=1,F11827=1),"Both pay",IF(F11827=1,"Missed",IF(E11827=1,"False trigger","Neither")))</f>
        <v>Neither</v>
      </c>
    </row>
    <row r="11828" customFormat="false" ht="15" hidden="false" customHeight="false" outlineLevel="0" collapsed="false">
      <c r="A11828" s="8" t="n">
        <v>1612</v>
      </c>
      <c r="B11828" s="8" t="s">
        <v>344</v>
      </c>
      <c r="C11828" s="13" t="n">
        <v>0.0031299305903935</v>
      </c>
      <c r="D11828" s="13" t="n">
        <v>0.0150000000000005</v>
      </c>
      <c r="E11828" s="8" t="n">
        <f aca="false">IF(C11828&gt;=$B$4,1,0)</f>
        <v>0</v>
      </c>
      <c r="F11828" s="8" t="n">
        <f aca="false">IF(D11828&gt;=$B$4,1,0)</f>
        <v>0</v>
      </c>
      <c r="G11828" s="8" t="str">
        <f aca="false">IF(AND(E11828=1,F11828=1),"Both pay",IF(F11828=1,"Missed",IF(E11828=1,"False trigger","Neither")))</f>
        <v>Neither</v>
      </c>
    </row>
    <row r="11829" customFormat="false" ht="15" hidden="false" customHeight="false" outlineLevel="0" collapsed="false">
      <c r="A11829" s="8" t="n">
        <v>1613</v>
      </c>
      <c r="B11829" s="8" t="s">
        <v>344</v>
      </c>
      <c r="C11829" s="13" t="n">
        <v>0.0313919041200634</v>
      </c>
      <c r="D11829" s="13" t="n">
        <v>0.0556249999999991</v>
      </c>
      <c r="E11829" s="8" t="n">
        <f aca="false">IF(C11829&gt;=$B$4,1,0)</f>
        <v>0</v>
      </c>
      <c r="F11829" s="8" t="n">
        <f aca="false">IF(D11829&gt;=$B$4,1,0)</f>
        <v>0</v>
      </c>
      <c r="G11829" s="8" t="str">
        <f aca="false">IF(AND(E11829=1,F11829=1),"Both pay",IF(F11829=1,"Missed",IF(E11829=1,"False trigger","Neither")))</f>
        <v>Neither</v>
      </c>
    </row>
    <row r="11830" customFormat="false" ht="15" hidden="false" customHeight="false" outlineLevel="0" collapsed="false">
      <c r="A11830" s="8" t="n">
        <v>1614</v>
      </c>
      <c r="B11830" s="8" t="s">
        <v>344</v>
      </c>
      <c r="C11830" s="13" t="n">
        <v>0.300873622908899</v>
      </c>
      <c r="D11830" s="13" t="n">
        <v>0.28125</v>
      </c>
      <c r="E11830" s="8" t="n">
        <f aca="false">IF(C11830&gt;=$B$4,1,0)</f>
        <v>0</v>
      </c>
      <c r="F11830" s="8" t="n">
        <f aca="false">IF(D11830&gt;=$B$4,1,0)</f>
        <v>0</v>
      </c>
      <c r="G11830" s="8" t="str">
        <f aca="false">IF(AND(E11830=1,F11830=1),"Both pay",IF(F11830=1,"Missed",IF(E11830=1,"False trigger","Neither")))</f>
        <v>Neither</v>
      </c>
    </row>
    <row r="11831" customFormat="false" ht="15" hidden="false" customHeight="false" outlineLevel="0" collapsed="false">
      <c r="A11831" s="8" t="n">
        <v>1615</v>
      </c>
      <c r="B11831" s="8" t="s">
        <v>344</v>
      </c>
      <c r="C11831" s="13" t="n">
        <v>1.25244199865089</v>
      </c>
      <c r="D11831" s="13" t="n">
        <v>0.513125000000002</v>
      </c>
      <c r="E11831" s="8" t="n">
        <f aca="false">IF(C11831&gt;=$B$4,1,0)</f>
        <v>0</v>
      </c>
      <c r="F11831" s="8" t="n">
        <f aca="false">IF(D11831&gt;=$B$4,1,0)</f>
        <v>0</v>
      </c>
      <c r="G11831" s="8" t="str">
        <f aca="false">IF(AND(E11831=1,F11831=1),"Both pay",IF(F11831=1,"Missed",IF(E11831=1,"False trigger","Neither")))</f>
        <v>Neither</v>
      </c>
    </row>
    <row r="11832" customFormat="false" ht="15" hidden="false" customHeight="false" outlineLevel="0" collapsed="false">
      <c r="A11832" s="8" t="n">
        <v>1616</v>
      </c>
      <c r="B11832" s="8" t="s">
        <v>344</v>
      </c>
      <c r="C11832" s="13" t="n">
        <v>0.866626606296691</v>
      </c>
      <c r="D11832" s="13" t="n">
        <v>1.233125</v>
      </c>
      <c r="E11832" s="8" t="n">
        <f aca="false">IF(C11832&gt;=$B$4,1,0)</f>
        <v>0</v>
      </c>
      <c r="F11832" s="8" t="n">
        <f aca="false">IF(D11832&gt;=$B$4,1,0)</f>
        <v>0</v>
      </c>
      <c r="G11832" s="8" t="str">
        <f aca="false">IF(AND(E11832=1,F11832=1),"Both pay",IF(F11832=1,"Missed",IF(E11832=1,"False trigger","Neither")))</f>
        <v>Neither</v>
      </c>
    </row>
    <row r="11833" customFormat="false" ht="15" hidden="false" customHeight="false" outlineLevel="0" collapsed="false">
      <c r="A11833" s="8" t="n">
        <v>1617</v>
      </c>
      <c r="B11833" s="8" t="s">
        <v>344</v>
      </c>
      <c r="C11833" s="13" t="n">
        <v>0.858059011237643</v>
      </c>
      <c r="D11833" s="13" t="n">
        <v>2.311875</v>
      </c>
      <c r="E11833" s="8" t="n">
        <f aca="false">IF(C11833&gt;=$B$4,1,0)</f>
        <v>0</v>
      </c>
      <c r="F11833" s="8" t="n">
        <f aca="false">IF(D11833&gt;=$B$4,1,0)</f>
        <v>0</v>
      </c>
      <c r="G11833" s="8" t="str">
        <f aca="false">IF(AND(E11833=1,F11833=1),"Both pay",IF(F11833=1,"Missed",IF(E11833=1,"False trigger","Neither")))</f>
        <v>Neither</v>
      </c>
    </row>
    <row r="11834" customFormat="false" ht="15" hidden="false" customHeight="false" outlineLevel="0" collapsed="false">
      <c r="A11834" s="8" t="n">
        <v>1618</v>
      </c>
      <c r="B11834" s="8" t="s">
        <v>344</v>
      </c>
      <c r="C11834" s="13" t="n">
        <v>2.25194206706554</v>
      </c>
      <c r="D11834" s="13" t="n">
        <v>3.05312500000001</v>
      </c>
      <c r="E11834" s="8" t="n">
        <f aca="false">IF(C11834&gt;=$B$4,1,0)</f>
        <v>0</v>
      </c>
      <c r="F11834" s="8" t="n">
        <f aca="false">IF(D11834&gt;=$B$4,1,0)</f>
        <v>0</v>
      </c>
      <c r="G11834" s="8" t="str">
        <f aca="false">IF(AND(E11834=1,F11834=1),"Both pay",IF(F11834=1,"Missed",IF(E11834=1,"False trigger","Neither")))</f>
        <v>Neither</v>
      </c>
    </row>
    <row r="11835" customFormat="false" ht="15" hidden="false" customHeight="false" outlineLevel="0" collapsed="false">
      <c r="A11835" s="8" t="n">
        <v>1619</v>
      </c>
      <c r="B11835" s="8" t="s">
        <v>344</v>
      </c>
      <c r="C11835" s="13" t="n">
        <v>1.59260923694316</v>
      </c>
      <c r="D11835" s="13" t="n">
        <v>2.95937499999999</v>
      </c>
      <c r="E11835" s="8" t="n">
        <f aca="false">IF(C11835&gt;=$B$4,1,0)</f>
        <v>0</v>
      </c>
      <c r="F11835" s="8" t="n">
        <f aca="false">IF(D11835&gt;=$B$4,1,0)</f>
        <v>0</v>
      </c>
      <c r="G11835" s="8" t="str">
        <f aca="false">IF(AND(E11835=1,F11835=1),"Both pay",IF(F11835=1,"Missed",IF(E11835=1,"False trigger","Neither")))</f>
        <v>Neither</v>
      </c>
    </row>
    <row r="11836" customFormat="false" ht="15" hidden="false" customHeight="false" outlineLevel="0" collapsed="false">
      <c r="A11836" s="8" t="n">
        <v>1625</v>
      </c>
      <c r="B11836" s="8" t="s">
        <v>344</v>
      </c>
      <c r="C11836" s="13" t="n">
        <v>0.182067574323469</v>
      </c>
      <c r="D11836" s="13" t="n">
        <v>0.597500000000004</v>
      </c>
      <c r="E11836" s="8" t="n">
        <f aca="false">IF(C11836&gt;=$B$4,1,0)</f>
        <v>0</v>
      </c>
      <c r="F11836" s="8" t="n">
        <f aca="false">IF(D11836&gt;=$B$4,1,0)</f>
        <v>0</v>
      </c>
      <c r="G11836" s="8" t="str">
        <f aca="false">IF(AND(E11836=1,F11836=1),"Both pay",IF(F11836=1,"Missed",IF(E11836=1,"False trigger","Neither")))</f>
        <v>Neither</v>
      </c>
    </row>
    <row r="11837" customFormat="false" ht="15" hidden="false" customHeight="false" outlineLevel="0" collapsed="false">
      <c r="A11837" s="8" t="n">
        <v>1626</v>
      </c>
      <c r="B11837" s="8" t="s">
        <v>344</v>
      </c>
      <c r="C11837" s="13" t="n">
        <v>0.105095596676598</v>
      </c>
      <c r="D11837" s="13" t="n">
        <v>0.261875000000003</v>
      </c>
      <c r="E11837" s="8" t="n">
        <f aca="false">IF(C11837&gt;=$B$4,1,0)</f>
        <v>0</v>
      </c>
      <c r="F11837" s="8" t="n">
        <f aca="false">IF(D11837&gt;=$B$4,1,0)</f>
        <v>0</v>
      </c>
      <c r="G11837" s="8" t="str">
        <f aca="false">IF(AND(E11837=1,F11837=1),"Both pay",IF(F11837=1,"Missed",IF(E11837=1,"False trigger","Neither")))</f>
        <v>Neither</v>
      </c>
    </row>
    <row r="11838" customFormat="false" ht="15" hidden="false" customHeight="false" outlineLevel="0" collapsed="false">
      <c r="A11838" s="8" t="n">
        <v>1627</v>
      </c>
      <c r="B11838" s="8" t="s">
        <v>344</v>
      </c>
      <c r="C11838" s="13" t="n">
        <v>0.126345613741215</v>
      </c>
      <c r="D11838" s="13" t="n">
        <v>0.288125000000001</v>
      </c>
      <c r="E11838" s="8" t="n">
        <f aca="false">IF(C11838&gt;=$B$4,1,0)</f>
        <v>0</v>
      </c>
      <c r="F11838" s="8" t="n">
        <f aca="false">IF(D11838&gt;=$B$4,1,0)</f>
        <v>0</v>
      </c>
      <c r="G11838" s="8" t="str">
        <f aca="false">IF(AND(E11838=1,F11838=1),"Both pay",IF(F11838=1,"Missed",IF(E11838=1,"False trigger","Neither")))</f>
        <v>Neither</v>
      </c>
    </row>
    <row r="11839" customFormat="false" ht="15" hidden="false" customHeight="false" outlineLevel="0" collapsed="false">
      <c r="A11839" s="8" t="n">
        <v>1628</v>
      </c>
      <c r="B11839" s="8" t="s">
        <v>344</v>
      </c>
      <c r="C11839" s="13" t="n">
        <v>0.0632410446906064</v>
      </c>
      <c r="D11839" s="13" t="n">
        <v>0.494999999999997</v>
      </c>
      <c r="E11839" s="8" t="n">
        <f aca="false">IF(C11839&gt;=$B$4,1,0)</f>
        <v>0</v>
      </c>
      <c r="F11839" s="8" t="n">
        <f aca="false">IF(D11839&gt;=$B$4,1,0)</f>
        <v>0</v>
      </c>
      <c r="G11839" s="8" t="str">
        <f aca="false">IF(AND(E11839=1,F11839=1),"Both pay",IF(F11839=1,"Missed",IF(E11839=1,"False trigger","Neither")))</f>
        <v>Neither</v>
      </c>
    </row>
    <row r="11840" customFormat="false" ht="15" hidden="false" customHeight="false" outlineLevel="0" collapsed="false">
      <c r="A11840" s="8" t="n">
        <v>1634</v>
      </c>
      <c r="B11840" s="8" t="s">
        <v>344</v>
      </c>
      <c r="C11840" s="13" t="n">
        <v>0.133118123247613</v>
      </c>
      <c r="D11840" s="13" t="n">
        <v>0.0343749999999971</v>
      </c>
      <c r="E11840" s="8" t="n">
        <f aca="false">IF(C11840&gt;=$B$4,1,0)</f>
        <v>0</v>
      </c>
      <c r="F11840" s="8" t="n">
        <f aca="false">IF(D11840&gt;=$B$4,1,0)</f>
        <v>0</v>
      </c>
      <c r="G11840" s="8" t="str">
        <f aca="false">IF(AND(E11840=1,F11840=1),"Both pay",IF(F11840=1,"Missed",IF(E11840=1,"False trigger","Neither")))</f>
        <v>Neither</v>
      </c>
    </row>
    <row r="11841" customFormat="false" ht="15" hidden="false" customHeight="false" outlineLevel="0" collapsed="false">
      <c r="A11841" s="8" t="n">
        <v>1635</v>
      </c>
      <c r="B11841" s="8" t="s">
        <v>344</v>
      </c>
      <c r="C11841" s="13" t="n">
        <v>0.221991038798393</v>
      </c>
      <c r="D11841" s="13" t="n">
        <v>0.0074999999999931</v>
      </c>
      <c r="E11841" s="8" t="n">
        <f aca="false">IF(C11841&gt;=$B$4,1,0)</f>
        <v>0</v>
      </c>
      <c r="F11841" s="8" t="n">
        <f aca="false">IF(D11841&gt;=$B$4,1,0)</f>
        <v>0</v>
      </c>
      <c r="G11841" s="8" t="str">
        <f aca="false">IF(AND(E11841=1,F11841=1),"Both pay",IF(F11841=1,"Missed",IF(E11841=1,"False trigger","Neither")))</f>
        <v>Neither</v>
      </c>
    </row>
    <row r="11842" customFormat="false" ht="15" hidden="false" customHeight="false" outlineLevel="0" collapsed="false">
      <c r="A11842" s="8" t="n">
        <v>1636</v>
      </c>
      <c r="B11842" s="8" t="s">
        <v>344</v>
      </c>
      <c r="C11842" s="13" t="n">
        <v>0.20346805575798</v>
      </c>
      <c r="D11842" s="13" t="n">
        <v>0.0093749999999985</v>
      </c>
      <c r="E11842" s="8" t="n">
        <f aca="false">IF(C11842&gt;=$B$4,1,0)</f>
        <v>0</v>
      </c>
      <c r="F11842" s="8" t="n">
        <f aca="false">IF(D11842&gt;=$B$4,1,0)</f>
        <v>0</v>
      </c>
      <c r="G11842" s="8" t="str">
        <f aca="false">IF(AND(E11842=1,F11842=1),"Both pay",IF(F11842=1,"Missed",IF(E11842=1,"False trigger","Neither")))</f>
        <v>Neither</v>
      </c>
    </row>
    <row r="11843" customFormat="false" ht="15" hidden="false" customHeight="false" outlineLevel="0" collapsed="false">
      <c r="A11843" s="8" t="n">
        <v>1641</v>
      </c>
      <c r="B11843" s="8" t="s">
        <v>344</v>
      </c>
      <c r="C11843" s="13" t="n">
        <v>0.116003158498025</v>
      </c>
      <c r="D11843" s="13" t="n">
        <v>0.0012499999999988</v>
      </c>
      <c r="E11843" s="8" t="n">
        <f aca="false">IF(C11843&gt;=$B$4,1,0)</f>
        <v>0</v>
      </c>
      <c r="F11843" s="8" t="n">
        <f aca="false">IF(D11843&gt;=$B$4,1,0)</f>
        <v>0</v>
      </c>
      <c r="G11843" s="8" t="str">
        <f aca="false">IF(AND(E11843=1,F11843=1),"Both pay",IF(F11843=1,"Missed",IF(E11843=1,"False trigger","Neither")))</f>
        <v>Neither</v>
      </c>
    </row>
    <row r="11844" customFormat="false" ht="15" hidden="false" customHeight="false" outlineLevel="0" collapsed="false">
      <c r="A11844" s="8" t="n">
        <v>1642</v>
      </c>
      <c r="B11844" s="8" t="s">
        <v>344</v>
      </c>
      <c r="C11844" s="13" t="n">
        <v>0.128202830508965</v>
      </c>
      <c r="D11844" s="13" t="n">
        <v>0</v>
      </c>
      <c r="E11844" s="8" t="n">
        <f aca="false">IF(C11844&gt;=$B$4,1,0)</f>
        <v>0</v>
      </c>
      <c r="F11844" s="8" t="n">
        <f aca="false">IF(D11844&gt;=$B$4,1,0)</f>
        <v>0</v>
      </c>
      <c r="G11844" s="8" t="str">
        <f aca="false">IF(AND(E11844=1,F11844=1),"Both pay",IF(F11844=1,"Missed",IF(E11844=1,"False trigger","Neither")))</f>
        <v>Neither</v>
      </c>
    </row>
    <row r="11845" customFormat="false" ht="15" hidden="false" customHeight="false" outlineLevel="0" collapsed="false">
      <c r="A11845" s="8" t="n">
        <v>1643</v>
      </c>
      <c r="B11845" s="8" t="s">
        <v>344</v>
      </c>
      <c r="C11845" s="13" t="n">
        <v>0.289719725793939</v>
      </c>
      <c r="D11845" s="13" t="n">
        <v>0.0225000000000008</v>
      </c>
      <c r="E11845" s="8" t="n">
        <f aca="false">IF(C11845&gt;=$B$4,1,0)</f>
        <v>0</v>
      </c>
      <c r="F11845" s="8" t="n">
        <f aca="false">IF(D11845&gt;=$B$4,1,0)</f>
        <v>0</v>
      </c>
      <c r="G11845" s="8" t="str">
        <f aca="false">IF(AND(E11845=1,F11845=1),"Both pay",IF(F11845=1,"Missed",IF(E11845=1,"False trigger","Neither")))</f>
        <v>Neither</v>
      </c>
    </row>
    <row r="11846" customFormat="false" ht="15" hidden="false" customHeight="false" outlineLevel="0" collapsed="false">
      <c r="A11846" s="8" t="n">
        <v>1644</v>
      </c>
      <c r="B11846" s="8" t="s">
        <v>344</v>
      </c>
      <c r="C11846" s="13" t="n">
        <v>0.471628235333933</v>
      </c>
      <c r="D11846" s="13" t="n">
        <v>0.435000000000002</v>
      </c>
      <c r="E11846" s="8" t="n">
        <f aca="false">IF(C11846&gt;=$B$4,1,0)</f>
        <v>0</v>
      </c>
      <c r="F11846" s="8" t="n">
        <f aca="false">IF(D11846&gt;=$B$4,1,0)</f>
        <v>0</v>
      </c>
      <c r="G11846" s="8" t="str">
        <f aca="false">IF(AND(E11846=1,F11846=1),"Both pay",IF(F11846=1,"Missed",IF(E11846=1,"False trigger","Neither")))</f>
        <v>Neither</v>
      </c>
    </row>
    <row r="11847" customFormat="false" ht="15" hidden="false" customHeight="false" outlineLevel="0" collapsed="false">
      <c r="A11847" s="8" t="n">
        <v>1645</v>
      </c>
      <c r="B11847" s="8" t="s">
        <v>344</v>
      </c>
      <c r="C11847" s="13" t="n">
        <v>0.794564906516307</v>
      </c>
      <c r="D11847" s="13" t="n">
        <v>1.94875</v>
      </c>
      <c r="E11847" s="8" t="n">
        <f aca="false">IF(C11847&gt;=$B$4,1,0)</f>
        <v>0</v>
      </c>
      <c r="F11847" s="8" t="n">
        <f aca="false">IF(D11847&gt;=$B$4,1,0)</f>
        <v>0</v>
      </c>
      <c r="G11847" s="8" t="str">
        <f aca="false">IF(AND(E11847=1,F11847=1),"Both pay",IF(F11847=1,"Missed",IF(E11847=1,"False trigger","Neither")))</f>
        <v>Neither</v>
      </c>
    </row>
    <row r="11848" customFormat="false" ht="15" hidden="false" customHeight="false" outlineLevel="0" collapsed="false">
      <c r="A11848" s="8" t="n">
        <v>1646</v>
      </c>
      <c r="B11848" s="8" t="s">
        <v>344</v>
      </c>
      <c r="C11848" s="13" t="n">
        <v>0.793818426474465</v>
      </c>
      <c r="D11848" s="13" t="n">
        <v>0.535</v>
      </c>
      <c r="E11848" s="8" t="n">
        <f aca="false">IF(C11848&gt;=$B$4,1,0)</f>
        <v>0</v>
      </c>
      <c r="F11848" s="8" t="n">
        <f aca="false">IF(D11848&gt;=$B$4,1,0)</f>
        <v>0</v>
      </c>
      <c r="G11848" s="8" t="str">
        <f aca="false">IF(AND(E11848=1,F11848=1),"Both pay",IF(F11848=1,"Missed",IF(E11848=1,"False trigger","Neither")))</f>
        <v>Neither</v>
      </c>
    </row>
    <row r="11849" customFormat="false" ht="15" hidden="false" customHeight="false" outlineLevel="0" collapsed="false">
      <c r="A11849" s="8" t="n">
        <v>1647</v>
      </c>
      <c r="B11849" s="8" t="s">
        <v>344</v>
      </c>
      <c r="C11849" s="13" t="n">
        <v>0.439338835000129</v>
      </c>
      <c r="D11849" s="13" t="n">
        <v>0.428750000000001</v>
      </c>
      <c r="E11849" s="8" t="n">
        <f aca="false">IF(C11849&gt;=$B$4,1,0)</f>
        <v>0</v>
      </c>
      <c r="F11849" s="8" t="n">
        <f aca="false">IF(D11849&gt;=$B$4,1,0)</f>
        <v>0</v>
      </c>
      <c r="G11849" s="8" t="str">
        <f aca="false">IF(AND(E11849=1,F11849=1),"Both pay",IF(F11849=1,"Missed",IF(E11849=1,"False trigger","Neither")))</f>
        <v>Neither</v>
      </c>
    </row>
    <row r="11850" customFormat="false" ht="15" hidden="false" customHeight="false" outlineLevel="0" collapsed="false">
      <c r="A11850" s="8" t="n">
        <v>1648</v>
      </c>
      <c r="B11850" s="8" t="s">
        <v>344</v>
      </c>
      <c r="C11850" s="13" t="n">
        <v>0.451852687997269</v>
      </c>
      <c r="D11850" s="13" t="n">
        <v>0.116874999999999</v>
      </c>
      <c r="E11850" s="8" t="n">
        <f aca="false">IF(C11850&gt;=$B$4,1,0)</f>
        <v>0</v>
      </c>
      <c r="F11850" s="8" t="n">
        <f aca="false">IF(D11850&gt;=$B$4,1,0)</f>
        <v>0</v>
      </c>
      <c r="G11850" s="8" t="str">
        <f aca="false">IF(AND(E11850=1,F11850=1),"Both pay",IF(F11850=1,"Missed",IF(E11850=1,"False trigger","Neither")))</f>
        <v>Neither</v>
      </c>
    </row>
    <row r="11851" customFormat="false" ht="15" hidden="false" customHeight="false" outlineLevel="0" collapsed="false">
      <c r="A11851" s="8" t="n">
        <v>1653</v>
      </c>
      <c r="B11851" s="8" t="s">
        <v>344</v>
      </c>
      <c r="C11851" s="13" t="n">
        <v>0.0882033670077575</v>
      </c>
      <c r="D11851" s="13" t="n">
        <v>0.03125</v>
      </c>
      <c r="E11851" s="8" t="n">
        <f aca="false">IF(C11851&gt;=$B$4,1,0)</f>
        <v>0</v>
      </c>
      <c r="F11851" s="8" t="n">
        <f aca="false">IF(D11851&gt;=$B$4,1,0)</f>
        <v>0</v>
      </c>
      <c r="G11851" s="8" t="str">
        <f aca="false">IF(AND(E11851=1,F11851=1),"Both pay",IF(F11851=1,"Missed",IF(E11851=1,"False trigger","Neither")))</f>
        <v>Neither</v>
      </c>
    </row>
    <row r="11852" customFormat="false" ht="15" hidden="false" customHeight="false" outlineLevel="0" collapsed="false">
      <c r="A11852" s="8" t="n">
        <v>1654</v>
      </c>
      <c r="B11852" s="8" t="s">
        <v>344</v>
      </c>
      <c r="C11852" s="13" t="n">
        <v>0.0897941250785407</v>
      </c>
      <c r="D11852" s="13" t="n">
        <v>0.0462500000000005</v>
      </c>
      <c r="E11852" s="8" t="n">
        <f aca="false">IF(C11852&gt;=$B$4,1,0)</f>
        <v>0</v>
      </c>
      <c r="F11852" s="8" t="n">
        <f aca="false">IF(D11852&gt;=$B$4,1,0)</f>
        <v>0</v>
      </c>
      <c r="G11852" s="8" t="str">
        <f aca="false">IF(AND(E11852=1,F11852=1),"Both pay",IF(F11852=1,"Missed",IF(E11852=1,"False trigger","Neither")))</f>
        <v>Neither</v>
      </c>
    </row>
    <row r="11853" customFormat="false" ht="15" hidden="false" customHeight="false" outlineLevel="0" collapsed="false">
      <c r="A11853" s="8" t="n">
        <v>1655</v>
      </c>
      <c r="B11853" s="8" t="s">
        <v>344</v>
      </c>
      <c r="C11853" s="13" t="n">
        <v>0.232953207181755</v>
      </c>
      <c r="D11853" s="13" t="n">
        <v>0.273125</v>
      </c>
      <c r="E11853" s="8" t="n">
        <f aca="false">IF(C11853&gt;=$B$4,1,0)</f>
        <v>0</v>
      </c>
      <c r="F11853" s="8" t="n">
        <f aca="false">IF(D11853&gt;=$B$4,1,0)</f>
        <v>0</v>
      </c>
      <c r="G11853" s="8" t="str">
        <f aca="false">IF(AND(E11853=1,F11853=1),"Both pay",IF(F11853=1,"Missed",IF(E11853=1,"False trigger","Neither")))</f>
        <v>Neither</v>
      </c>
    </row>
    <row r="11854" customFormat="false" ht="15" hidden="false" customHeight="false" outlineLevel="0" collapsed="false">
      <c r="A11854" s="8" t="n">
        <v>1656</v>
      </c>
      <c r="B11854" s="8" t="s">
        <v>344</v>
      </c>
      <c r="C11854" s="13" t="n">
        <v>0.223198006267218</v>
      </c>
      <c r="D11854" s="13" t="n">
        <v>0.509999999999998</v>
      </c>
      <c r="E11854" s="8" t="n">
        <f aca="false">IF(C11854&gt;=$B$4,1,0)</f>
        <v>0</v>
      </c>
      <c r="F11854" s="8" t="n">
        <f aca="false">IF(D11854&gt;=$B$4,1,0)</f>
        <v>0</v>
      </c>
      <c r="G11854" s="8" t="str">
        <f aca="false">IF(AND(E11854=1,F11854=1),"Both pay",IF(F11854=1,"Missed",IF(E11854=1,"False trigger","Neither")))</f>
        <v>Neither</v>
      </c>
    </row>
    <row r="11855" customFormat="false" ht="15" hidden="false" customHeight="false" outlineLevel="0" collapsed="false">
      <c r="A11855" s="8" t="n">
        <v>1657</v>
      </c>
      <c r="B11855" s="8" t="s">
        <v>344</v>
      </c>
      <c r="C11855" s="13" t="n">
        <v>0.167740477804546</v>
      </c>
      <c r="D11855" s="13" t="n">
        <v>0.516874999999999</v>
      </c>
      <c r="E11855" s="8" t="n">
        <f aca="false">IF(C11855&gt;=$B$4,1,0)</f>
        <v>0</v>
      </c>
      <c r="F11855" s="8" t="n">
        <f aca="false">IF(D11855&gt;=$B$4,1,0)</f>
        <v>0</v>
      </c>
      <c r="G11855" s="8" t="str">
        <f aca="false">IF(AND(E11855=1,F11855=1),"Both pay",IF(F11855=1,"Missed",IF(E11855=1,"False trigger","Neither")))</f>
        <v>Neither</v>
      </c>
    </row>
    <row r="11856" customFormat="false" ht="15" hidden="false" customHeight="false" outlineLevel="0" collapsed="false">
      <c r="A11856" s="8" t="n">
        <v>1658</v>
      </c>
      <c r="B11856" s="8" t="s">
        <v>344</v>
      </c>
      <c r="C11856" s="13" t="n">
        <v>0.136769827780974</v>
      </c>
      <c r="D11856" s="13" t="n">
        <v>0.398125</v>
      </c>
      <c r="E11856" s="8" t="n">
        <f aca="false">IF(C11856&gt;=$B$4,1,0)</f>
        <v>0</v>
      </c>
      <c r="F11856" s="8" t="n">
        <f aca="false">IF(D11856&gt;=$B$4,1,0)</f>
        <v>0</v>
      </c>
      <c r="G11856" s="8" t="str">
        <f aca="false">IF(AND(E11856=1,F11856=1),"Both pay",IF(F11856=1,"Missed",IF(E11856=1,"False trigger","Neither")))</f>
        <v>Neither</v>
      </c>
    </row>
    <row r="11857" customFormat="false" ht="15" hidden="false" customHeight="false" outlineLevel="0" collapsed="false">
      <c r="A11857" s="8" t="n">
        <v>1662</v>
      </c>
      <c r="B11857" s="8" t="s">
        <v>344</v>
      </c>
      <c r="C11857" s="13" t="n">
        <v>0.220664770242301</v>
      </c>
      <c r="D11857" s="13" t="n">
        <v>1.62</v>
      </c>
      <c r="E11857" s="8" t="n">
        <f aca="false">IF(C11857&gt;=$B$4,1,0)</f>
        <v>0</v>
      </c>
      <c r="F11857" s="8" t="n">
        <f aca="false">IF(D11857&gt;=$B$4,1,0)</f>
        <v>0</v>
      </c>
      <c r="G11857" s="8" t="str">
        <f aca="false">IF(AND(E11857=1,F11857=1),"Both pay",IF(F11857=1,"Missed",IF(E11857=1,"False trigger","Neither")))</f>
        <v>Neither</v>
      </c>
    </row>
    <row r="11858" customFormat="false" ht="15" hidden="false" customHeight="false" outlineLevel="0" collapsed="false">
      <c r="A11858" s="8" t="n">
        <v>1663</v>
      </c>
      <c r="B11858" s="8" t="s">
        <v>344</v>
      </c>
      <c r="C11858" s="13" t="n">
        <v>0.0690742078595611</v>
      </c>
      <c r="D11858" s="13" t="n">
        <v>0.771875000000001</v>
      </c>
      <c r="E11858" s="8" t="n">
        <f aca="false">IF(C11858&gt;=$B$4,1,0)</f>
        <v>0</v>
      </c>
      <c r="F11858" s="8" t="n">
        <f aca="false">IF(D11858&gt;=$B$4,1,0)</f>
        <v>0</v>
      </c>
      <c r="G11858" s="8" t="str">
        <f aca="false">IF(AND(E11858=1,F11858=1),"Both pay",IF(F11858=1,"Missed",IF(E11858=1,"False trigger","Neither")))</f>
        <v>Neither</v>
      </c>
    </row>
    <row r="11859" customFormat="false" ht="15" hidden="false" customHeight="false" outlineLevel="0" collapsed="false">
      <c r="A11859" s="8" t="n">
        <v>1664</v>
      </c>
      <c r="B11859" s="8" t="s">
        <v>344</v>
      </c>
      <c r="C11859" s="13" t="n">
        <v>0.184325279601055</v>
      </c>
      <c r="D11859" s="13" t="n">
        <v>0.305624999999999</v>
      </c>
      <c r="E11859" s="8" t="n">
        <f aca="false">IF(C11859&gt;=$B$4,1,0)</f>
        <v>0</v>
      </c>
      <c r="F11859" s="8" t="n">
        <f aca="false">IF(D11859&gt;=$B$4,1,0)</f>
        <v>0</v>
      </c>
      <c r="G11859" s="8" t="str">
        <f aca="false">IF(AND(E11859=1,F11859=1),"Both pay",IF(F11859=1,"Missed",IF(E11859=1,"False trigger","Neither")))</f>
        <v>Neither</v>
      </c>
    </row>
    <row r="11860" customFormat="false" ht="15" hidden="false" customHeight="false" outlineLevel="0" collapsed="false">
      <c r="A11860" s="8" t="n">
        <v>1665</v>
      </c>
      <c r="B11860" s="8" t="s">
        <v>344</v>
      </c>
      <c r="C11860" s="13" t="n">
        <v>0.0777516813356839</v>
      </c>
      <c r="D11860" s="13" t="n">
        <v>0.161250000000003</v>
      </c>
      <c r="E11860" s="8" t="n">
        <f aca="false">IF(C11860&gt;=$B$4,1,0)</f>
        <v>0</v>
      </c>
      <c r="F11860" s="8" t="n">
        <f aca="false">IF(D11860&gt;=$B$4,1,0)</f>
        <v>0</v>
      </c>
      <c r="G11860" s="8" t="str">
        <f aca="false">IF(AND(E11860=1,F11860=1),"Both pay",IF(F11860=1,"Missed",IF(E11860=1,"False trigger","Neither")))</f>
        <v>Neither</v>
      </c>
    </row>
    <row r="11861" customFormat="false" ht="15" hidden="false" customHeight="false" outlineLevel="0" collapsed="false">
      <c r="A11861" s="8" t="n">
        <v>1666</v>
      </c>
      <c r="B11861" s="8" t="s">
        <v>344</v>
      </c>
      <c r="C11861" s="13" t="n">
        <v>0.0064583172480752</v>
      </c>
      <c r="D11861" s="13" t="n">
        <v>0.015625</v>
      </c>
      <c r="E11861" s="8" t="n">
        <f aca="false">IF(C11861&gt;=$B$4,1,0)</f>
        <v>0</v>
      </c>
      <c r="F11861" s="8" t="n">
        <f aca="false">IF(D11861&gt;=$B$4,1,0)</f>
        <v>0</v>
      </c>
      <c r="G11861" s="8" t="str">
        <f aca="false">IF(AND(E11861=1,F11861=1),"Both pay",IF(F11861=1,"Missed",IF(E11861=1,"False trigger","Neither")))</f>
        <v>Neither</v>
      </c>
    </row>
    <row r="11862" customFormat="false" ht="15" hidden="false" customHeight="false" outlineLevel="0" collapsed="false">
      <c r="A11862" s="8" t="n">
        <v>1667</v>
      </c>
      <c r="B11862" s="8" t="s">
        <v>344</v>
      </c>
      <c r="C11862" s="13" t="n">
        <v>0.0037948629076822</v>
      </c>
      <c r="D11862" s="13" t="n">
        <v>0.0125000000000028</v>
      </c>
      <c r="E11862" s="8" t="n">
        <f aca="false">IF(C11862&gt;=$B$4,1,0)</f>
        <v>0</v>
      </c>
      <c r="F11862" s="8" t="n">
        <f aca="false">IF(D11862&gt;=$B$4,1,0)</f>
        <v>0</v>
      </c>
      <c r="G11862" s="8" t="str">
        <f aca="false">IF(AND(E11862=1,F11862=1),"Both pay",IF(F11862=1,"Missed",IF(E11862=1,"False trigger","Neither")))</f>
        <v>Neither</v>
      </c>
    </row>
    <row r="11863" customFormat="false" ht="15" hidden="false" customHeight="false" outlineLevel="0" collapsed="false">
      <c r="A11863" s="8" t="n">
        <v>1668</v>
      </c>
      <c r="B11863" s="8" t="s">
        <v>344</v>
      </c>
      <c r="C11863" s="13" t="n">
        <v>0.014897367589576</v>
      </c>
      <c r="D11863" s="13" t="n">
        <v>0.0075000000000002</v>
      </c>
      <c r="E11863" s="8" t="n">
        <f aca="false">IF(C11863&gt;=$B$4,1,0)</f>
        <v>0</v>
      </c>
      <c r="F11863" s="8" t="n">
        <f aca="false">IF(D11863&gt;=$B$4,1,0)</f>
        <v>0</v>
      </c>
      <c r="G11863" s="8" t="str">
        <f aca="false">IF(AND(E11863=1,F11863=1),"Both pay",IF(F11863=1,"Missed",IF(E11863=1,"False trigger","Neither")))</f>
        <v>Neither</v>
      </c>
    </row>
    <row r="11864" customFormat="false" ht="15" hidden="false" customHeight="false" outlineLevel="0" collapsed="false">
      <c r="A11864" s="8" t="n">
        <v>1669</v>
      </c>
      <c r="B11864" s="8" t="s">
        <v>344</v>
      </c>
      <c r="C11864" s="13" t="n">
        <v>0.0086308524437619</v>
      </c>
      <c r="D11864" s="13" t="n">
        <v>0.0050000000000025</v>
      </c>
      <c r="E11864" s="8" t="n">
        <f aca="false">IF(C11864&gt;=$B$4,1,0)</f>
        <v>0</v>
      </c>
      <c r="F11864" s="8" t="n">
        <f aca="false">IF(D11864&gt;=$B$4,1,0)</f>
        <v>0</v>
      </c>
      <c r="G11864" s="8" t="str">
        <f aca="false">IF(AND(E11864=1,F11864=1),"Both pay",IF(F11864=1,"Missed",IF(E11864=1,"False trigger","Neither")))</f>
        <v>Neither</v>
      </c>
    </row>
    <row r="11865" customFormat="false" ht="15" hidden="false" customHeight="false" outlineLevel="0" collapsed="false">
      <c r="A11865" s="8" t="n">
        <v>1670</v>
      </c>
      <c r="B11865" s="8" t="s">
        <v>344</v>
      </c>
      <c r="C11865" s="13" t="n">
        <v>0.0056845845932116</v>
      </c>
      <c r="D11865" s="13" t="n">
        <v>0.015625</v>
      </c>
      <c r="E11865" s="8" t="n">
        <f aca="false">IF(C11865&gt;=$B$4,1,0)</f>
        <v>0</v>
      </c>
      <c r="F11865" s="8" t="n">
        <f aca="false">IF(D11865&gt;=$B$4,1,0)</f>
        <v>0</v>
      </c>
      <c r="G11865" s="8" t="str">
        <f aca="false">IF(AND(E11865=1,F11865=1),"Both pay",IF(F11865=1,"Missed",IF(E11865=1,"False trigger","Neither")))</f>
        <v>Neither</v>
      </c>
    </row>
    <row r="11866" customFormat="false" ht="15" hidden="false" customHeight="false" outlineLevel="0" collapsed="false">
      <c r="A11866" s="8" t="n">
        <v>1671</v>
      </c>
      <c r="B11866" s="8" t="s">
        <v>344</v>
      </c>
      <c r="C11866" s="13" t="n">
        <v>0.239582803540962</v>
      </c>
      <c r="D11866" s="13" t="n">
        <v>0.0756250000000022</v>
      </c>
      <c r="E11866" s="8" t="n">
        <f aca="false">IF(C11866&gt;=$B$4,1,0)</f>
        <v>0</v>
      </c>
      <c r="F11866" s="8" t="n">
        <f aca="false">IF(D11866&gt;=$B$4,1,0)</f>
        <v>0</v>
      </c>
      <c r="G11866" s="8" t="str">
        <f aca="false">IF(AND(E11866=1,F11866=1),"Both pay",IF(F11866=1,"Missed",IF(E11866=1,"False trigger","Neither")))</f>
        <v>Neither</v>
      </c>
    </row>
    <row r="11867" customFormat="false" ht="15" hidden="false" customHeight="false" outlineLevel="0" collapsed="false">
      <c r="A11867" s="8" t="n">
        <v>1672</v>
      </c>
      <c r="B11867" s="8" t="s">
        <v>344</v>
      </c>
      <c r="C11867" s="13" t="n">
        <v>0.323228232699137</v>
      </c>
      <c r="D11867" s="13" t="n">
        <v>0.214374999999997</v>
      </c>
      <c r="E11867" s="8" t="n">
        <f aca="false">IF(C11867&gt;=$B$4,1,0)</f>
        <v>0</v>
      </c>
      <c r="F11867" s="8" t="n">
        <f aca="false">IF(D11867&gt;=$B$4,1,0)</f>
        <v>0</v>
      </c>
      <c r="G11867" s="8" t="str">
        <f aca="false">IF(AND(E11867=1,F11867=1),"Both pay",IF(F11867=1,"Missed",IF(E11867=1,"False trigger","Neither")))</f>
        <v>Neither</v>
      </c>
    </row>
    <row r="11868" customFormat="false" ht="15" hidden="false" customHeight="false" outlineLevel="0" collapsed="false">
      <c r="A11868" s="8" t="n">
        <v>1673</v>
      </c>
      <c r="B11868" s="8" t="s">
        <v>344</v>
      </c>
      <c r="C11868" s="13" t="n">
        <v>0.31342834630054</v>
      </c>
      <c r="D11868" s="13" t="n">
        <v>0.664999999999999</v>
      </c>
      <c r="E11868" s="8" t="n">
        <f aca="false">IF(C11868&gt;=$B$4,1,0)</f>
        <v>0</v>
      </c>
      <c r="F11868" s="8" t="n">
        <f aca="false">IF(D11868&gt;=$B$4,1,0)</f>
        <v>0</v>
      </c>
      <c r="G11868" s="8" t="str">
        <f aca="false">IF(AND(E11868=1,F11868=1),"Both pay",IF(F11868=1,"Missed",IF(E11868=1,"False trigger","Neither")))</f>
        <v>Neither</v>
      </c>
    </row>
    <row r="11869" customFormat="false" ht="15" hidden="false" customHeight="false" outlineLevel="0" collapsed="false">
      <c r="A11869" s="8" t="n">
        <v>1674</v>
      </c>
      <c r="B11869" s="8" t="s">
        <v>344</v>
      </c>
      <c r="C11869" s="13" t="n">
        <v>0.529505471300304</v>
      </c>
      <c r="D11869" s="13" t="n">
        <v>1.67125</v>
      </c>
      <c r="E11869" s="8" t="n">
        <f aca="false">IF(C11869&gt;=$B$4,1,0)</f>
        <v>0</v>
      </c>
      <c r="F11869" s="8" t="n">
        <f aca="false">IF(D11869&gt;=$B$4,1,0)</f>
        <v>0</v>
      </c>
      <c r="G11869" s="8" t="str">
        <f aca="false">IF(AND(E11869=1,F11869=1),"Both pay",IF(F11869=1,"Missed",IF(E11869=1,"False trigger","Neither")))</f>
        <v>Neither</v>
      </c>
    </row>
    <row r="11870" customFormat="false" ht="15" hidden="false" customHeight="false" outlineLevel="0" collapsed="false">
      <c r="A11870" s="8" t="n">
        <v>1675</v>
      </c>
      <c r="B11870" s="8" t="s">
        <v>344</v>
      </c>
      <c r="C11870" s="13" t="n">
        <v>0.939680118085256</v>
      </c>
      <c r="D11870" s="13" t="n">
        <v>2.21124999999999</v>
      </c>
      <c r="E11870" s="8" t="n">
        <f aca="false">IF(C11870&gt;=$B$4,1,0)</f>
        <v>0</v>
      </c>
      <c r="F11870" s="8" t="n">
        <f aca="false">IF(D11870&gt;=$B$4,1,0)</f>
        <v>0</v>
      </c>
      <c r="G11870" s="8" t="str">
        <f aca="false">IF(AND(E11870=1,F11870=1),"Both pay",IF(F11870=1,"Missed",IF(E11870=1,"False trigger","Neither")))</f>
        <v>Neither</v>
      </c>
    </row>
    <row r="11871" customFormat="false" ht="15" hidden="false" customHeight="false" outlineLevel="0" collapsed="false">
      <c r="A11871" s="8" t="n">
        <v>1676</v>
      </c>
      <c r="B11871" s="8" t="s">
        <v>344</v>
      </c>
      <c r="C11871" s="13" t="n">
        <v>1.0449295678134</v>
      </c>
      <c r="D11871" s="13" t="n">
        <v>2.175625</v>
      </c>
      <c r="E11871" s="8" t="n">
        <f aca="false">IF(C11871&gt;=$B$4,1,0)</f>
        <v>0</v>
      </c>
      <c r="F11871" s="8" t="n">
        <f aca="false">IF(D11871&gt;=$B$4,1,0)</f>
        <v>0</v>
      </c>
      <c r="G11871" s="8" t="str">
        <f aca="false">IF(AND(E11871=1,F11871=1),"Both pay",IF(F11871=1,"Missed",IF(E11871=1,"False trigger","Neither")))</f>
        <v>Neither</v>
      </c>
    </row>
    <row r="11872" customFormat="false" ht="15" hidden="false" customHeight="false" outlineLevel="0" collapsed="false">
      <c r="A11872" s="8" t="n">
        <v>1678</v>
      </c>
      <c r="B11872" s="8" t="s">
        <v>344</v>
      </c>
      <c r="C11872" s="13" t="n">
        <v>1.29153218982677</v>
      </c>
      <c r="D11872" s="13" t="n">
        <v>1.688125</v>
      </c>
      <c r="E11872" s="8" t="n">
        <f aca="false">IF(C11872&gt;=$B$4,1,0)</f>
        <v>0</v>
      </c>
      <c r="F11872" s="8" t="n">
        <f aca="false">IF(D11872&gt;=$B$4,1,0)</f>
        <v>0</v>
      </c>
      <c r="G11872" s="8" t="str">
        <f aca="false">IF(AND(E11872=1,F11872=1),"Both pay",IF(F11872=1,"Missed",IF(E11872=1,"False trigger","Neither")))</f>
        <v>Neither</v>
      </c>
    </row>
    <row r="11873" customFormat="false" ht="15" hidden="false" customHeight="false" outlineLevel="0" collapsed="false">
      <c r="A11873" s="8" t="n">
        <v>1679</v>
      </c>
      <c r="B11873" s="8" t="s">
        <v>344</v>
      </c>
      <c r="C11873" s="13" t="n">
        <v>1.98017808555863</v>
      </c>
      <c r="D11873" s="13" t="n">
        <v>1.67249999999999</v>
      </c>
      <c r="E11873" s="8" t="n">
        <f aca="false">IF(C11873&gt;=$B$4,1,0)</f>
        <v>0</v>
      </c>
      <c r="F11873" s="8" t="n">
        <f aca="false">IF(D11873&gt;=$B$4,1,0)</f>
        <v>0</v>
      </c>
      <c r="G11873" s="8" t="str">
        <f aca="false">IF(AND(E11873=1,F11873=1),"Both pay",IF(F11873=1,"Missed",IF(E11873=1,"False trigger","Neither")))</f>
        <v>Neither</v>
      </c>
    </row>
    <row r="11874" customFormat="false" ht="15" hidden="false" customHeight="false" outlineLevel="0" collapsed="false">
      <c r="A11874" s="8" t="n">
        <v>1680</v>
      </c>
      <c r="B11874" s="8" t="s">
        <v>344</v>
      </c>
      <c r="C11874" s="13" t="n">
        <v>2.06909391580891</v>
      </c>
      <c r="D11874" s="13" t="n">
        <v>1.63249999999999</v>
      </c>
      <c r="E11874" s="8" t="n">
        <f aca="false">IF(C11874&gt;=$B$4,1,0)</f>
        <v>0</v>
      </c>
      <c r="F11874" s="8" t="n">
        <f aca="false">IF(D11874&gt;=$B$4,1,0)</f>
        <v>0</v>
      </c>
      <c r="G11874" s="8" t="str">
        <f aca="false">IF(AND(E11874=1,F11874=1),"Both pay",IF(F11874=1,"Missed",IF(E11874=1,"False trigger","Neither")))</f>
        <v>Neither</v>
      </c>
    </row>
    <row r="11875" customFormat="false" ht="15" hidden="false" customHeight="false" outlineLevel="0" collapsed="false">
      <c r="A11875" s="8" t="n">
        <v>1681</v>
      </c>
      <c r="B11875" s="8" t="s">
        <v>344</v>
      </c>
      <c r="C11875" s="13" t="n">
        <v>1.1956418896562</v>
      </c>
      <c r="D11875" s="13" t="n">
        <v>1.28</v>
      </c>
      <c r="E11875" s="8" t="n">
        <f aca="false">IF(C11875&gt;=$B$4,1,0)</f>
        <v>0</v>
      </c>
      <c r="F11875" s="8" t="n">
        <f aca="false">IF(D11875&gt;=$B$4,1,0)</f>
        <v>0</v>
      </c>
      <c r="G11875" s="8" t="str">
        <f aca="false">IF(AND(E11875=1,F11875=1),"Both pay",IF(F11875=1,"Missed",IF(E11875=1,"False trigger","Neither")))</f>
        <v>Neither</v>
      </c>
    </row>
    <row r="11876" customFormat="false" ht="15" hidden="false" customHeight="false" outlineLevel="0" collapsed="false">
      <c r="A11876" s="8" t="n">
        <v>1683</v>
      </c>
      <c r="B11876" s="8" t="s">
        <v>344</v>
      </c>
      <c r="C11876" s="13" t="n">
        <v>0.226091848096857</v>
      </c>
      <c r="D11876" s="13" t="n">
        <v>0.256250000000001</v>
      </c>
      <c r="E11876" s="8" t="n">
        <f aca="false">IF(C11876&gt;=$B$4,1,0)</f>
        <v>0</v>
      </c>
      <c r="F11876" s="8" t="n">
        <f aca="false">IF(D11876&gt;=$B$4,1,0)</f>
        <v>0</v>
      </c>
      <c r="G11876" s="8" t="str">
        <f aca="false">IF(AND(E11876=1,F11876=1),"Both pay",IF(F11876=1,"Missed",IF(E11876=1,"False trigger","Neither")))</f>
        <v>Neither</v>
      </c>
    </row>
    <row r="11877" customFormat="false" ht="15" hidden="false" customHeight="false" outlineLevel="0" collapsed="false">
      <c r="A11877" s="8" t="n">
        <v>1684</v>
      </c>
      <c r="B11877" s="8" t="s">
        <v>344</v>
      </c>
      <c r="C11877" s="13" t="n">
        <v>0.145805172875654</v>
      </c>
      <c r="D11877" s="13" t="n">
        <v>0.139375000000001</v>
      </c>
      <c r="E11877" s="8" t="n">
        <f aca="false">IF(C11877&gt;=$B$4,1,0)</f>
        <v>0</v>
      </c>
      <c r="F11877" s="8" t="n">
        <f aca="false">IF(D11877&gt;=$B$4,1,0)</f>
        <v>0</v>
      </c>
      <c r="G11877" s="8" t="str">
        <f aca="false">IF(AND(E11877=1,F11877=1),"Both pay",IF(F11877=1,"Missed",IF(E11877=1,"False trigger","Neither")))</f>
        <v>Neither</v>
      </c>
    </row>
    <row r="11878" customFormat="false" ht="15" hidden="false" customHeight="false" outlineLevel="0" collapsed="false">
      <c r="A11878" s="8" t="n">
        <v>1692</v>
      </c>
      <c r="B11878" s="8" t="s">
        <v>344</v>
      </c>
      <c r="C11878" s="13" t="n">
        <v>0.0817961955755279</v>
      </c>
      <c r="D11878" s="13" t="n">
        <v>0</v>
      </c>
      <c r="E11878" s="8" t="n">
        <f aca="false">IF(C11878&gt;=$B$4,1,0)</f>
        <v>0</v>
      </c>
      <c r="F11878" s="8" t="n">
        <f aca="false">IF(D11878&gt;=$B$4,1,0)</f>
        <v>0</v>
      </c>
      <c r="G11878" s="8" t="str">
        <f aca="false">IF(AND(E11878=1,F11878=1),"Both pay",IF(F11878=1,"Missed",IF(E11878=1,"False trigger","Neither")))</f>
        <v>Neither</v>
      </c>
    </row>
    <row r="11879" customFormat="false" ht="15" hidden="false" customHeight="false" outlineLevel="0" collapsed="false">
      <c r="A11879" s="8" t="n">
        <v>1693</v>
      </c>
      <c r="B11879" s="8" t="s">
        <v>344</v>
      </c>
      <c r="C11879" s="13" t="n">
        <v>0.0682130152099986</v>
      </c>
      <c r="D11879" s="13" t="n">
        <v>0</v>
      </c>
      <c r="E11879" s="8" t="n">
        <f aca="false">IF(C11879&gt;=$B$4,1,0)</f>
        <v>0</v>
      </c>
      <c r="F11879" s="8" t="n">
        <f aca="false">IF(D11879&gt;=$B$4,1,0)</f>
        <v>0</v>
      </c>
      <c r="G11879" s="8" t="str">
        <f aca="false">IF(AND(E11879=1,F11879=1),"Both pay",IF(F11879=1,"Missed",IF(E11879=1,"False trigger","Neither")))</f>
        <v>Neither</v>
      </c>
    </row>
    <row r="11880" customFormat="false" ht="15" hidden="false" customHeight="false" outlineLevel="0" collapsed="false">
      <c r="A11880" s="8" t="n">
        <v>1694</v>
      </c>
      <c r="B11880" s="8" t="s">
        <v>344</v>
      </c>
      <c r="C11880" s="13" t="n">
        <v>0.0597378873022194</v>
      </c>
      <c r="D11880" s="13" t="n">
        <v>0</v>
      </c>
      <c r="E11880" s="8" t="n">
        <f aca="false">IF(C11880&gt;=$B$4,1,0)</f>
        <v>0</v>
      </c>
      <c r="F11880" s="8" t="n">
        <f aca="false">IF(D11880&gt;=$B$4,1,0)</f>
        <v>0</v>
      </c>
      <c r="G11880" s="8" t="str">
        <f aca="false">IF(AND(E11880=1,F11880=1),"Both pay",IF(F11880=1,"Missed",IF(E11880=1,"False trigger","Neither")))</f>
        <v>Neither</v>
      </c>
    </row>
    <row r="11881" customFormat="false" ht="15" hidden="false" customHeight="false" outlineLevel="0" collapsed="false">
      <c r="A11881" s="8" t="n">
        <v>1701</v>
      </c>
      <c r="B11881" s="8" t="s">
        <v>344</v>
      </c>
      <c r="C11881" s="13" t="n">
        <v>0.457310040834205</v>
      </c>
      <c r="D11881" s="13" t="n">
        <v>0.450624999999999</v>
      </c>
      <c r="E11881" s="8" t="n">
        <f aca="false">IF(C11881&gt;=$B$4,1,0)</f>
        <v>0</v>
      </c>
      <c r="F11881" s="8" t="n">
        <f aca="false">IF(D11881&gt;=$B$4,1,0)</f>
        <v>0</v>
      </c>
      <c r="G11881" s="8" t="str">
        <f aca="false">IF(AND(E11881=1,F11881=1),"Both pay",IF(F11881=1,"Missed",IF(E11881=1,"False trigger","Neither")))</f>
        <v>Neither</v>
      </c>
    </row>
    <row r="11882" customFormat="false" ht="15" hidden="false" customHeight="false" outlineLevel="0" collapsed="false">
      <c r="A11882" s="8" t="n">
        <v>1702</v>
      </c>
      <c r="B11882" s="8" t="s">
        <v>344</v>
      </c>
      <c r="C11882" s="13" t="n">
        <v>0.566297239949325</v>
      </c>
      <c r="D11882" s="13" t="n">
        <v>1.600625</v>
      </c>
      <c r="E11882" s="8" t="n">
        <f aca="false">IF(C11882&gt;=$B$4,1,0)</f>
        <v>0</v>
      </c>
      <c r="F11882" s="8" t="n">
        <f aca="false">IF(D11882&gt;=$B$4,1,0)</f>
        <v>0</v>
      </c>
      <c r="G11882" s="8" t="str">
        <f aca="false">IF(AND(E11882=1,F11882=1),"Both pay",IF(F11882=1,"Missed",IF(E11882=1,"False trigger","Neither")))</f>
        <v>Neither</v>
      </c>
    </row>
    <row r="11883" customFormat="false" ht="15" hidden="false" customHeight="false" outlineLevel="0" collapsed="false">
      <c r="A11883" s="8" t="n">
        <v>1703</v>
      </c>
      <c r="B11883" s="8" t="s">
        <v>344</v>
      </c>
      <c r="C11883" s="13" t="n">
        <v>0.56281790051488</v>
      </c>
      <c r="D11883" s="13" t="n">
        <v>0.399374999999999</v>
      </c>
      <c r="E11883" s="8" t="n">
        <f aca="false">IF(C11883&gt;=$B$4,1,0)</f>
        <v>0</v>
      </c>
      <c r="F11883" s="8" t="n">
        <f aca="false">IF(D11883&gt;=$B$4,1,0)</f>
        <v>0</v>
      </c>
      <c r="G11883" s="8" t="str">
        <f aca="false">IF(AND(E11883=1,F11883=1),"Both pay",IF(F11883=1,"Missed",IF(E11883=1,"False trigger","Neither")))</f>
        <v>Neither</v>
      </c>
    </row>
    <row r="11884" customFormat="false" ht="15" hidden="false" customHeight="false" outlineLevel="0" collapsed="false">
      <c r="A11884" s="8" t="n">
        <v>1710</v>
      </c>
      <c r="B11884" s="8" t="s">
        <v>344</v>
      </c>
      <c r="C11884" s="13" t="n">
        <v>0.0760439190890949</v>
      </c>
      <c r="D11884" s="13" t="n">
        <v>0</v>
      </c>
      <c r="E11884" s="8" t="n">
        <f aca="false">IF(C11884&gt;=$B$4,1,0)</f>
        <v>0</v>
      </c>
      <c r="F11884" s="8" t="n">
        <f aca="false">IF(D11884&gt;=$B$4,1,0)</f>
        <v>0</v>
      </c>
      <c r="G11884" s="8" t="str">
        <f aca="false">IF(AND(E11884=1,F11884=1),"Both pay",IF(F11884=1,"Missed",IF(E11884=1,"False trigger","Neither")))</f>
        <v>Neither</v>
      </c>
    </row>
    <row r="11885" customFormat="false" ht="15" hidden="false" customHeight="false" outlineLevel="0" collapsed="false">
      <c r="A11885" s="8" t="n">
        <v>1711</v>
      </c>
      <c r="B11885" s="8" t="s">
        <v>344</v>
      </c>
      <c r="C11885" s="13" t="n">
        <v>0.0483159194474893</v>
      </c>
      <c r="D11885" s="13" t="n">
        <v>0</v>
      </c>
      <c r="E11885" s="8" t="n">
        <f aca="false">IF(C11885&gt;=$B$4,1,0)</f>
        <v>0</v>
      </c>
      <c r="F11885" s="8" t="n">
        <f aca="false">IF(D11885&gt;=$B$4,1,0)</f>
        <v>0</v>
      </c>
      <c r="G11885" s="8" t="str">
        <f aca="false">IF(AND(E11885=1,F11885=1),"Both pay",IF(F11885=1,"Missed",IF(E11885=1,"False trigger","Neither")))</f>
        <v>Neither</v>
      </c>
    </row>
    <row r="11886" customFormat="false" ht="15" hidden="false" customHeight="false" outlineLevel="0" collapsed="false">
      <c r="A11886" s="8" t="n">
        <v>1712</v>
      </c>
      <c r="B11886" s="8" t="s">
        <v>344</v>
      </c>
      <c r="C11886" s="13" t="n">
        <v>0.0124851814338313</v>
      </c>
      <c r="D11886" s="13" t="n">
        <v>0</v>
      </c>
      <c r="E11886" s="8" t="n">
        <f aca="false">IF(C11886&gt;=$B$4,1,0)</f>
        <v>0</v>
      </c>
      <c r="F11886" s="8" t="n">
        <f aca="false">IF(D11886&gt;=$B$4,1,0)</f>
        <v>0</v>
      </c>
      <c r="G11886" s="8" t="str">
        <f aca="false">IF(AND(E11886=1,F11886=1),"Both pay",IF(F11886=1,"Missed",IF(E11886=1,"False trigger","Neither")))</f>
        <v>Neither</v>
      </c>
    </row>
    <row r="11887" customFormat="false" ht="15" hidden="false" customHeight="false" outlineLevel="0" collapsed="false">
      <c r="A11887" s="8" t="n">
        <v>1713</v>
      </c>
      <c r="B11887" s="8" t="s">
        <v>344</v>
      </c>
      <c r="C11887" s="13" t="n">
        <v>0.0341343006462011</v>
      </c>
      <c r="D11887" s="13" t="n">
        <v>0.0006249999999994</v>
      </c>
      <c r="E11887" s="8" t="n">
        <f aca="false">IF(C11887&gt;=$B$4,1,0)</f>
        <v>0</v>
      </c>
      <c r="F11887" s="8" t="n">
        <f aca="false">IF(D11887&gt;=$B$4,1,0)</f>
        <v>0</v>
      </c>
      <c r="G11887" s="8" t="str">
        <f aca="false">IF(AND(E11887=1,F11887=1),"Both pay",IF(F11887=1,"Missed",IF(E11887=1,"False trigger","Neither")))</f>
        <v>Neither</v>
      </c>
    </row>
    <row r="11888" customFormat="false" ht="15" hidden="false" customHeight="false" outlineLevel="0" collapsed="false">
      <c r="A11888" s="8" t="n">
        <v>1714</v>
      </c>
      <c r="B11888" s="8" t="s">
        <v>344</v>
      </c>
      <c r="C11888" s="13" t="n">
        <v>0.0741645196507079</v>
      </c>
      <c r="D11888" s="13" t="n">
        <v>0.0018749999999982</v>
      </c>
      <c r="E11888" s="8" t="n">
        <f aca="false">IF(C11888&gt;=$B$4,1,0)</f>
        <v>0</v>
      </c>
      <c r="F11888" s="8" t="n">
        <f aca="false">IF(D11888&gt;=$B$4,1,0)</f>
        <v>0</v>
      </c>
      <c r="G11888" s="8" t="str">
        <f aca="false">IF(AND(E11888=1,F11888=1),"Both pay",IF(F11888=1,"Missed",IF(E11888=1,"False trigger","Neither")))</f>
        <v>Neither</v>
      </c>
    </row>
    <row r="11889" customFormat="false" ht="15" hidden="false" customHeight="false" outlineLevel="0" collapsed="false">
      <c r="A11889" s="8" t="n">
        <v>1715</v>
      </c>
      <c r="B11889" s="8" t="s">
        <v>344</v>
      </c>
      <c r="C11889" s="13" t="n">
        <v>0.0885094922060858</v>
      </c>
      <c r="D11889" s="13" t="n">
        <v>0.0406250000000056</v>
      </c>
      <c r="E11889" s="8" t="n">
        <f aca="false">IF(C11889&gt;=$B$4,1,0)</f>
        <v>0</v>
      </c>
      <c r="F11889" s="8" t="n">
        <f aca="false">IF(D11889&gt;=$B$4,1,0)</f>
        <v>0</v>
      </c>
      <c r="G11889" s="8" t="str">
        <f aca="false">IF(AND(E11889=1,F11889=1),"Both pay",IF(F11889=1,"Missed",IF(E11889=1,"False trigger","Neither")))</f>
        <v>Neither</v>
      </c>
    </row>
    <row r="11890" customFormat="false" ht="15" hidden="false" customHeight="false" outlineLevel="0" collapsed="false">
      <c r="A11890" s="8" t="n">
        <v>1719</v>
      </c>
      <c r="B11890" s="8" t="s">
        <v>344</v>
      </c>
      <c r="C11890" s="13" t="n">
        <v>0.253752701404743</v>
      </c>
      <c r="D11890" s="13" t="n">
        <v>0.217500000000001</v>
      </c>
      <c r="E11890" s="8" t="n">
        <f aca="false">IF(C11890&gt;=$B$4,1,0)</f>
        <v>0</v>
      </c>
      <c r="F11890" s="8" t="n">
        <f aca="false">IF(D11890&gt;=$B$4,1,0)</f>
        <v>0</v>
      </c>
      <c r="G11890" s="8" t="str">
        <f aca="false">IF(AND(E11890=1,F11890=1),"Both pay",IF(F11890=1,"Missed",IF(E11890=1,"False trigger","Neither")))</f>
        <v>Neither</v>
      </c>
    </row>
    <row r="11891" customFormat="false" ht="15" hidden="false" customHeight="false" outlineLevel="0" collapsed="false">
      <c r="A11891" s="8" t="n">
        <v>1720</v>
      </c>
      <c r="B11891" s="8" t="s">
        <v>344</v>
      </c>
      <c r="C11891" s="13" t="n">
        <v>0.37313424654041</v>
      </c>
      <c r="D11891" s="13" t="n">
        <v>0.237499999999997</v>
      </c>
      <c r="E11891" s="8" t="n">
        <f aca="false">IF(C11891&gt;=$B$4,1,0)</f>
        <v>0</v>
      </c>
      <c r="F11891" s="8" t="n">
        <f aca="false">IF(D11891&gt;=$B$4,1,0)</f>
        <v>0</v>
      </c>
      <c r="G11891" s="8" t="str">
        <f aca="false">IF(AND(E11891=1,F11891=1),"Both pay",IF(F11891=1,"Missed",IF(E11891=1,"False trigger","Neither")))</f>
        <v>Neither</v>
      </c>
    </row>
    <row r="11892" customFormat="false" ht="15" hidden="false" customHeight="false" outlineLevel="0" collapsed="false">
      <c r="A11892" s="8" t="n">
        <v>1721</v>
      </c>
      <c r="B11892" s="8" t="s">
        <v>344</v>
      </c>
      <c r="C11892" s="13" t="n">
        <v>0.161779573784223</v>
      </c>
      <c r="D11892" s="13" t="n">
        <v>0.445625</v>
      </c>
      <c r="E11892" s="8" t="n">
        <f aca="false">IF(C11892&gt;=$B$4,1,0)</f>
        <v>0</v>
      </c>
      <c r="F11892" s="8" t="n">
        <f aca="false">IF(D11892&gt;=$B$4,1,0)</f>
        <v>0</v>
      </c>
      <c r="G11892" s="8" t="str">
        <f aca="false">IF(AND(E11892=1,F11892=1),"Both pay",IF(F11892=1,"Missed",IF(E11892=1,"False trigger","Neither")))</f>
        <v>Neither</v>
      </c>
    </row>
    <row r="11893" customFormat="false" ht="15" hidden="false" customHeight="false" outlineLevel="0" collapsed="false">
      <c r="A11893" s="8" t="n">
        <v>1722</v>
      </c>
      <c r="B11893" s="8" t="s">
        <v>344</v>
      </c>
      <c r="C11893" s="13" t="n">
        <v>0.0784847077974077</v>
      </c>
      <c r="D11893" s="13" t="n">
        <v>0.3675</v>
      </c>
      <c r="E11893" s="8" t="n">
        <f aca="false">IF(C11893&gt;=$B$4,1,0)</f>
        <v>0</v>
      </c>
      <c r="F11893" s="8" t="n">
        <f aca="false">IF(D11893&gt;=$B$4,1,0)</f>
        <v>0</v>
      </c>
      <c r="G11893" s="8" t="str">
        <f aca="false">IF(AND(E11893=1,F11893=1),"Both pay",IF(F11893=1,"Missed",IF(E11893=1,"False trigger","Neither")))</f>
        <v>Neither</v>
      </c>
    </row>
    <row r="11894" customFormat="false" ht="15" hidden="false" customHeight="false" outlineLevel="0" collapsed="false">
      <c r="A11894" s="8" t="n">
        <v>1723</v>
      </c>
      <c r="B11894" s="8" t="s">
        <v>344</v>
      </c>
      <c r="C11894" s="13" t="n">
        <v>0.0496204078360662</v>
      </c>
      <c r="D11894" s="13" t="n">
        <v>0.0693750000000008</v>
      </c>
      <c r="E11894" s="8" t="n">
        <f aca="false">IF(C11894&gt;=$B$4,1,0)</f>
        <v>0</v>
      </c>
      <c r="F11894" s="8" t="n">
        <f aca="false">IF(D11894&gt;=$B$4,1,0)</f>
        <v>0</v>
      </c>
      <c r="G11894" s="8" t="str">
        <f aca="false">IF(AND(E11894=1,F11894=1),"Both pay",IF(F11894=1,"Missed",IF(E11894=1,"False trigger","Neither")))</f>
        <v>Neither</v>
      </c>
    </row>
    <row r="11895" customFormat="false" ht="15" hidden="false" customHeight="false" outlineLevel="0" collapsed="false">
      <c r="A11895" s="8" t="n">
        <v>1724</v>
      </c>
      <c r="B11895" s="8" t="s">
        <v>344</v>
      </c>
      <c r="C11895" s="13" t="n">
        <v>0.0321517357141587</v>
      </c>
      <c r="D11895" s="13" t="n">
        <v>0.046875</v>
      </c>
      <c r="E11895" s="8" t="n">
        <f aca="false">IF(C11895&gt;=$B$4,1,0)</f>
        <v>0</v>
      </c>
      <c r="F11895" s="8" t="n">
        <f aca="false">IF(D11895&gt;=$B$4,1,0)</f>
        <v>0</v>
      </c>
      <c r="G11895" s="8" t="str">
        <f aca="false">IF(AND(E11895=1,F11895=1),"Both pay",IF(F11895=1,"Missed",IF(E11895=1,"False trigger","Neither")))</f>
        <v>Neither</v>
      </c>
    </row>
    <row r="11896" customFormat="false" ht="15" hidden="false" customHeight="false" outlineLevel="0" collapsed="false">
      <c r="A11896" s="8" t="n">
        <v>1725</v>
      </c>
      <c r="B11896" s="8" t="s">
        <v>344</v>
      </c>
      <c r="C11896" s="13" t="n">
        <v>0.0362690221439265</v>
      </c>
      <c r="D11896" s="13" t="n">
        <v>0.149374999999999</v>
      </c>
      <c r="E11896" s="8" t="n">
        <f aca="false">IF(C11896&gt;=$B$4,1,0)</f>
        <v>0</v>
      </c>
      <c r="F11896" s="8" t="n">
        <f aca="false">IF(D11896&gt;=$B$4,1,0)</f>
        <v>0</v>
      </c>
      <c r="G11896" s="8" t="str">
        <f aca="false">IF(AND(E11896=1,F11896=1),"Both pay",IF(F11896=1,"Missed",IF(E11896=1,"False trigger","Neither")))</f>
        <v>Neither</v>
      </c>
    </row>
    <row r="11897" customFormat="false" ht="15" hidden="false" customHeight="false" outlineLevel="0" collapsed="false">
      <c r="A11897" s="8" t="n">
        <v>1726</v>
      </c>
      <c r="B11897" s="8" t="s">
        <v>344</v>
      </c>
      <c r="C11897" s="13" t="n">
        <v>0.0150331065687687</v>
      </c>
      <c r="D11897" s="13" t="n">
        <v>0.0306250000000005</v>
      </c>
      <c r="E11897" s="8" t="n">
        <f aca="false">IF(C11897&gt;=$B$4,1,0)</f>
        <v>0</v>
      </c>
      <c r="F11897" s="8" t="n">
        <f aca="false">IF(D11897&gt;=$B$4,1,0)</f>
        <v>0</v>
      </c>
      <c r="G11897" s="8" t="str">
        <f aca="false">IF(AND(E11897=1,F11897=1),"Both pay",IF(F11897=1,"Missed",IF(E11897=1,"False trigger","Neither")))</f>
        <v>Neither</v>
      </c>
    </row>
    <row r="11898" customFormat="false" ht="15" hidden="false" customHeight="false" outlineLevel="0" collapsed="false">
      <c r="A11898" s="8" t="n">
        <v>1727</v>
      </c>
      <c r="B11898" s="8" t="s">
        <v>344</v>
      </c>
      <c r="C11898" s="13" t="n">
        <v>0.0047892005305172</v>
      </c>
      <c r="D11898" s="13" t="n">
        <v>0.0237499999999997</v>
      </c>
      <c r="E11898" s="8" t="n">
        <f aca="false">IF(C11898&gt;=$B$4,1,0)</f>
        <v>0</v>
      </c>
      <c r="F11898" s="8" t="n">
        <f aca="false">IF(D11898&gt;=$B$4,1,0)</f>
        <v>0</v>
      </c>
      <c r="G11898" s="8" t="str">
        <f aca="false">IF(AND(E11898=1,F11898=1),"Both pay",IF(F11898=1,"Missed",IF(E11898=1,"False trigger","Neither")))</f>
        <v>Neither</v>
      </c>
    </row>
    <row r="11899" customFormat="false" ht="15" hidden="false" customHeight="false" outlineLevel="0" collapsed="false">
      <c r="A11899" s="8" t="n">
        <v>1728</v>
      </c>
      <c r="B11899" s="8" t="s">
        <v>344</v>
      </c>
      <c r="C11899" s="13" t="n">
        <v>0.0004120514618151</v>
      </c>
      <c r="D11899" s="13" t="n">
        <v>0.0612500000000011</v>
      </c>
      <c r="E11899" s="8" t="n">
        <f aca="false">IF(C11899&gt;=$B$4,1,0)</f>
        <v>0</v>
      </c>
      <c r="F11899" s="8" t="n">
        <f aca="false">IF(D11899&gt;=$B$4,1,0)</f>
        <v>0</v>
      </c>
      <c r="G11899" s="8" t="str">
        <f aca="false">IF(AND(E11899=1,F11899=1),"Both pay",IF(F11899=1,"Missed",IF(E11899=1,"False trigger","Neither")))</f>
        <v>Neither</v>
      </c>
    </row>
    <row r="11900" customFormat="false" ht="15" hidden="false" customHeight="false" outlineLevel="0" collapsed="false">
      <c r="A11900" s="8" t="n">
        <v>1729</v>
      </c>
      <c r="B11900" s="8" t="s">
        <v>344</v>
      </c>
      <c r="C11900" s="13" t="n">
        <v>0.0101747412632846</v>
      </c>
      <c r="D11900" s="13" t="n">
        <v>0.138125000000002</v>
      </c>
      <c r="E11900" s="8" t="n">
        <f aca="false">IF(C11900&gt;=$B$4,1,0)</f>
        <v>0</v>
      </c>
      <c r="F11900" s="8" t="n">
        <f aca="false">IF(D11900&gt;=$B$4,1,0)</f>
        <v>0</v>
      </c>
      <c r="G11900" s="8" t="str">
        <f aca="false">IF(AND(E11900=1,F11900=1),"Both pay",IF(F11900=1,"Missed",IF(E11900=1,"False trigger","Neither")))</f>
        <v>Neither</v>
      </c>
    </row>
    <row r="11901" customFormat="false" ht="15" hidden="false" customHeight="false" outlineLevel="0" collapsed="false">
      <c r="A11901" s="8" t="n">
        <v>1730</v>
      </c>
      <c r="B11901" s="8" t="s">
        <v>344</v>
      </c>
      <c r="C11901" s="13" t="n">
        <v>0.019691938607778</v>
      </c>
      <c r="D11901" s="13" t="n">
        <v>0.219374999999999</v>
      </c>
      <c r="E11901" s="8" t="n">
        <f aca="false">IF(C11901&gt;=$B$4,1,0)</f>
        <v>0</v>
      </c>
      <c r="F11901" s="8" t="n">
        <f aca="false">IF(D11901&gt;=$B$4,1,0)</f>
        <v>0</v>
      </c>
      <c r="G11901" s="8" t="str">
        <f aca="false">IF(AND(E11901=1,F11901=1),"Both pay",IF(F11901=1,"Missed",IF(E11901=1,"False trigger","Neither")))</f>
        <v>Neither</v>
      </c>
    </row>
    <row r="11902" customFormat="false" ht="15" hidden="false" customHeight="false" outlineLevel="0" collapsed="false">
      <c r="A11902" s="8" t="n">
        <v>1731</v>
      </c>
      <c r="B11902" s="8" t="s">
        <v>344</v>
      </c>
      <c r="C11902" s="13" t="n">
        <v>0.123567716936357</v>
      </c>
      <c r="D11902" s="13" t="n">
        <v>0.544375000000002</v>
      </c>
      <c r="E11902" s="8" t="n">
        <f aca="false">IF(C11902&gt;=$B$4,1,0)</f>
        <v>0</v>
      </c>
      <c r="F11902" s="8" t="n">
        <f aca="false">IF(D11902&gt;=$B$4,1,0)</f>
        <v>0</v>
      </c>
      <c r="G11902" s="8" t="str">
        <f aca="false">IF(AND(E11902=1,F11902=1),"Both pay",IF(F11902=1,"Missed",IF(E11902=1,"False trigger","Neither")))</f>
        <v>Neither</v>
      </c>
    </row>
    <row r="11903" customFormat="false" ht="15" hidden="false" customHeight="false" outlineLevel="0" collapsed="false">
      <c r="A11903" s="8" t="n">
        <v>1732</v>
      </c>
      <c r="B11903" s="8" t="s">
        <v>344</v>
      </c>
      <c r="C11903" s="13" t="n">
        <v>0.381042519001582</v>
      </c>
      <c r="D11903" s="13" t="n">
        <v>0.798124999999999</v>
      </c>
      <c r="E11903" s="8" t="n">
        <f aca="false">IF(C11903&gt;=$B$4,1,0)</f>
        <v>0</v>
      </c>
      <c r="F11903" s="8" t="n">
        <f aca="false">IF(D11903&gt;=$B$4,1,0)</f>
        <v>0</v>
      </c>
      <c r="G11903" s="8" t="str">
        <f aca="false">IF(AND(E11903=1,F11903=1),"Both pay",IF(F11903=1,"Missed",IF(E11903=1,"False trigger","Neither")))</f>
        <v>Neither</v>
      </c>
    </row>
    <row r="11904" customFormat="false" ht="15" hidden="false" customHeight="false" outlineLevel="0" collapsed="false">
      <c r="A11904" s="8" t="n">
        <v>1735</v>
      </c>
      <c r="B11904" s="8" t="s">
        <v>344</v>
      </c>
      <c r="C11904" s="13" t="n">
        <v>1.44596197214167</v>
      </c>
      <c r="D11904" s="13" t="n">
        <v>0.461874999999992</v>
      </c>
      <c r="E11904" s="8" t="n">
        <f aca="false">IF(C11904&gt;=$B$4,1,0)</f>
        <v>0</v>
      </c>
      <c r="F11904" s="8" t="n">
        <f aca="false">IF(D11904&gt;=$B$4,1,0)</f>
        <v>0</v>
      </c>
      <c r="G11904" s="8" t="str">
        <f aca="false">IF(AND(E11904=1,F11904=1),"Both pay",IF(F11904=1,"Missed",IF(E11904=1,"False trigger","Neither")))</f>
        <v>Neither</v>
      </c>
    </row>
    <row r="11905" customFormat="false" ht="15" hidden="false" customHeight="false" outlineLevel="0" collapsed="false">
      <c r="A11905" s="8" t="n">
        <v>1736</v>
      </c>
      <c r="B11905" s="8" t="s">
        <v>344</v>
      </c>
      <c r="C11905" s="13" t="n">
        <v>2.2147275659419</v>
      </c>
      <c r="D11905" s="13" t="n">
        <v>0.452500000000001</v>
      </c>
      <c r="E11905" s="8" t="n">
        <f aca="false">IF(C11905&gt;=$B$4,1,0)</f>
        <v>0</v>
      </c>
      <c r="F11905" s="8" t="n">
        <f aca="false">IF(D11905&gt;=$B$4,1,0)</f>
        <v>0</v>
      </c>
      <c r="G11905" s="8" t="str">
        <f aca="false">IF(AND(E11905=1,F11905=1),"Both pay",IF(F11905=1,"Missed",IF(E11905=1,"False trigger","Neither")))</f>
        <v>Neither</v>
      </c>
    </row>
    <row r="11906" customFormat="false" ht="15" hidden="false" customHeight="false" outlineLevel="0" collapsed="false">
      <c r="A11906" s="8" t="n">
        <v>1737</v>
      </c>
      <c r="B11906" s="8" t="s">
        <v>344</v>
      </c>
      <c r="C11906" s="13" t="n">
        <v>2.36645646751245</v>
      </c>
      <c r="D11906" s="13" t="n">
        <v>0.660624999999996</v>
      </c>
      <c r="E11906" s="8" t="n">
        <f aca="false">IF(C11906&gt;=$B$4,1,0)</f>
        <v>0</v>
      </c>
      <c r="F11906" s="8" t="n">
        <f aca="false">IF(D11906&gt;=$B$4,1,0)</f>
        <v>0</v>
      </c>
      <c r="G11906" s="8" t="str">
        <f aca="false">IF(AND(E11906=1,F11906=1),"Both pay",IF(F11906=1,"Missed",IF(E11906=1,"False trigger","Neither")))</f>
        <v>Neither</v>
      </c>
    </row>
    <row r="11907" customFormat="false" ht="15" hidden="false" customHeight="false" outlineLevel="0" collapsed="false">
      <c r="A11907" s="8" t="n">
        <v>1738</v>
      </c>
      <c r="B11907" s="8" t="s">
        <v>344</v>
      </c>
      <c r="C11907" s="13" t="n">
        <v>1.46510199533969</v>
      </c>
      <c r="D11907" s="13" t="n">
        <v>0.789375000000007</v>
      </c>
      <c r="E11907" s="8" t="n">
        <f aca="false">IF(C11907&gt;=$B$4,1,0)</f>
        <v>0</v>
      </c>
      <c r="F11907" s="8" t="n">
        <f aca="false">IF(D11907&gt;=$B$4,1,0)</f>
        <v>0</v>
      </c>
      <c r="G11907" s="8" t="str">
        <f aca="false">IF(AND(E11907=1,F11907=1),"Both pay",IF(F11907=1,"Missed",IF(E11907=1,"False trigger","Neither")))</f>
        <v>Neither</v>
      </c>
    </row>
    <row r="11908" customFormat="false" ht="15" hidden="false" customHeight="false" outlineLevel="0" collapsed="false">
      <c r="A11908" s="8" t="n">
        <v>1749</v>
      </c>
      <c r="B11908" s="8" t="s">
        <v>344</v>
      </c>
      <c r="C11908" s="13" t="n">
        <v>0.019711225518975</v>
      </c>
      <c r="D11908" s="13" t="n">
        <v>0.0081249999999997</v>
      </c>
      <c r="E11908" s="8" t="n">
        <f aca="false">IF(C11908&gt;=$B$4,1,0)</f>
        <v>0</v>
      </c>
      <c r="F11908" s="8" t="n">
        <f aca="false">IF(D11908&gt;=$B$4,1,0)</f>
        <v>0</v>
      </c>
      <c r="G11908" s="8" t="str">
        <f aca="false">IF(AND(E11908=1,F11908=1),"Both pay",IF(F11908=1,"Missed",IF(E11908=1,"False trigger","Neither")))</f>
        <v>Neither</v>
      </c>
    </row>
    <row r="11909" customFormat="false" ht="15" hidden="false" customHeight="false" outlineLevel="0" collapsed="false">
      <c r="A11909" s="8" t="n">
        <v>1750</v>
      </c>
      <c r="B11909" s="8" t="s">
        <v>344</v>
      </c>
      <c r="C11909" s="13" t="n">
        <v>0.0009253422453809</v>
      </c>
      <c r="D11909" s="13" t="n">
        <v>0.0268749999999968</v>
      </c>
      <c r="E11909" s="8" t="n">
        <f aca="false">IF(C11909&gt;=$B$4,1,0)</f>
        <v>0</v>
      </c>
      <c r="F11909" s="8" t="n">
        <f aca="false">IF(D11909&gt;=$B$4,1,0)</f>
        <v>0</v>
      </c>
      <c r="G11909" s="8" t="str">
        <f aca="false">IF(AND(E11909=1,F11909=1),"Both pay",IF(F11909=1,"Missed",IF(E11909=1,"False trigger","Neither")))</f>
        <v>Neither</v>
      </c>
    </row>
    <row r="11910" customFormat="false" ht="15" hidden="false" customHeight="false" outlineLevel="0" collapsed="false">
      <c r="A11910" s="8" t="n">
        <v>1751</v>
      </c>
      <c r="B11910" s="8" t="s">
        <v>344</v>
      </c>
      <c r="C11910" s="13" t="n">
        <v>0.0144316287007129</v>
      </c>
      <c r="D11910" s="13" t="n">
        <v>0.0037500000000001</v>
      </c>
      <c r="E11910" s="8" t="n">
        <f aca="false">IF(C11910&gt;=$B$4,1,0)</f>
        <v>0</v>
      </c>
      <c r="F11910" s="8" t="n">
        <f aca="false">IF(D11910&gt;=$B$4,1,0)</f>
        <v>0</v>
      </c>
      <c r="G11910" s="8" t="str">
        <f aca="false">IF(AND(E11910=1,F11910=1),"Both pay",IF(F11910=1,"Missed",IF(E11910=1,"False trigger","Neither")))</f>
        <v>Neither</v>
      </c>
    </row>
    <row r="11911" customFormat="false" ht="15" hidden="false" customHeight="false" outlineLevel="0" collapsed="false">
      <c r="A11911" s="8" t="n">
        <v>1760</v>
      </c>
      <c r="B11911" s="8" t="s">
        <v>344</v>
      </c>
      <c r="C11911" s="13" t="n">
        <v>0.208153457856366</v>
      </c>
      <c r="D11911" s="13" t="n">
        <v>1.305</v>
      </c>
      <c r="E11911" s="8" t="n">
        <f aca="false">IF(C11911&gt;=$B$4,1,0)</f>
        <v>0</v>
      </c>
      <c r="F11911" s="8" t="n">
        <f aca="false">IF(D11911&gt;=$B$4,1,0)</f>
        <v>0</v>
      </c>
      <c r="G11911" s="8" t="str">
        <f aca="false">IF(AND(E11911=1,F11911=1),"Both pay",IF(F11911=1,"Missed",IF(E11911=1,"False trigger","Neither")))</f>
        <v>Neither</v>
      </c>
    </row>
    <row r="11912" customFormat="false" ht="15" hidden="false" customHeight="false" outlineLevel="0" collapsed="false">
      <c r="A11912" s="8" t="n">
        <v>1761</v>
      </c>
      <c r="B11912" s="8" t="s">
        <v>344</v>
      </c>
      <c r="C11912" s="13" t="n">
        <v>0.121238956861522</v>
      </c>
      <c r="D11912" s="13" t="n">
        <v>0.022499999999999</v>
      </c>
      <c r="E11912" s="8" t="n">
        <f aca="false">IF(C11912&gt;=$B$4,1,0)</f>
        <v>0</v>
      </c>
      <c r="F11912" s="8" t="n">
        <f aca="false">IF(D11912&gt;=$B$4,1,0)</f>
        <v>0</v>
      </c>
      <c r="G11912" s="8" t="str">
        <f aca="false">IF(AND(E11912=1,F11912=1),"Both pay",IF(F11912=1,"Missed",IF(E11912=1,"False trigger","Neither")))</f>
        <v>Neither</v>
      </c>
    </row>
    <row r="11913" customFormat="false" ht="15" hidden="false" customHeight="false" outlineLevel="0" collapsed="false">
      <c r="A11913" s="8" t="n">
        <v>1762</v>
      </c>
      <c r="B11913" s="8" t="s">
        <v>344</v>
      </c>
      <c r="C11913" s="13" t="n">
        <v>0.0473421726386531</v>
      </c>
      <c r="D11913" s="13" t="n">
        <v>0.0143749999999993</v>
      </c>
      <c r="E11913" s="8" t="n">
        <f aca="false">IF(C11913&gt;=$B$4,1,0)</f>
        <v>0</v>
      </c>
      <c r="F11913" s="8" t="n">
        <f aca="false">IF(D11913&gt;=$B$4,1,0)</f>
        <v>0</v>
      </c>
      <c r="G11913" s="8" t="str">
        <f aca="false">IF(AND(E11913=1,F11913=1),"Both pay",IF(F11913=1,"Missed",IF(E11913=1,"False trigger","Neither")))</f>
        <v>Neither</v>
      </c>
    </row>
    <row r="11914" customFormat="false" ht="15" hidden="false" customHeight="false" outlineLevel="0" collapsed="false">
      <c r="A11914" s="8" t="n">
        <v>1763</v>
      </c>
      <c r="B11914" s="8" t="s">
        <v>344</v>
      </c>
      <c r="C11914" s="13" t="n">
        <v>0.0682184786541135</v>
      </c>
      <c r="D11914" s="13" t="n">
        <v>0.0968749999999989</v>
      </c>
      <c r="E11914" s="8" t="n">
        <f aca="false">IF(C11914&gt;=$B$4,1,0)</f>
        <v>0</v>
      </c>
      <c r="F11914" s="8" t="n">
        <f aca="false">IF(D11914&gt;=$B$4,1,0)</f>
        <v>0</v>
      </c>
      <c r="G11914" s="8" t="str">
        <f aca="false">IF(AND(E11914=1,F11914=1),"Both pay",IF(F11914=1,"Missed",IF(E11914=1,"False trigger","Neither")))</f>
        <v>Neither</v>
      </c>
    </row>
    <row r="11915" customFormat="false" ht="15" hidden="false" customHeight="false" outlineLevel="0" collapsed="false">
      <c r="A11915" s="8" t="n">
        <v>1764</v>
      </c>
      <c r="B11915" s="8" t="s">
        <v>344</v>
      </c>
      <c r="C11915" s="13" t="n">
        <v>0.0752586234558831</v>
      </c>
      <c r="D11915" s="13" t="n">
        <v>0.140625</v>
      </c>
      <c r="E11915" s="8" t="n">
        <f aca="false">IF(C11915&gt;=$B$4,1,0)</f>
        <v>0</v>
      </c>
      <c r="F11915" s="8" t="n">
        <f aca="false">IF(D11915&gt;=$B$4,1,0)</f>
        <v>0</v>
      </c>
      <c r="G11915" s="8" t="str">
        <f aca="false">IF(AND(E11915=1,F11915=1),"Both pay",IF(F11915=1,"Missed",IF(E11915=1,"False trigger","Neither")))</f>
        <v>Neither</v>
      </c>
    </row>
    <row r="11916" customFormat="false" ht="15" hidden="false" customHeight="false" outlineLevel="0" collapsed="false">
      <c r="A11916" s="8" t="n">
        <v>1765</v>
      </c>
      <c r="B11916" s="8" t="s">
        <v>344</v>
      </c>
      <c r="C11916" s="13" t="n">
        <v>0.0796255736365258</v>
      </c>
      <c r="D11916" s="13" t="n">
        <v>0.59375</v>
      </c>
      <c r="E11916" s="8" t="n">
        <f aca="false">IF(C11916&gt;=$B$4,1,0)</f>
        <v>0</v>
      </c>
      <c r="F11916" s="8" t="n">
        <f aca="false">IF(D11916&gt;=$B$4,1,0)</f>
        <v>0</v>
      </c>
      <c r="G11916" s="8" t="str">
        <f aca="false">IF(AND(E11916=1,F11916=1),"Both pay",IF(F11916=1,"Missed",IF(E11916=1,"False trigger","Neither")))</f>
        <v>Neither</v>
      </c>
    </row>
    <row r="11917" customFormat="false" ht="15" hidden="false" customHeight="false" outlineLevel="0" collapsed="false">
      <c r="A11917" s="8" t="n">
        <v>1768</v>
      </c>
      <c r="B11917" s="8" t="s">
        <v>344</v>
      </c>
      <c r="C11917" s="13" t="n">
        <v>0.0627862424149192</v>
      </c>
      <c r="D11917" s="13" t="n">
        <v>0</v>
      </c>
      <c r="E11917" s="8" t="n">
        <f aca="false">IF(C11917&gt;=$B$4,1,0)</f>
        <v>0</v>
      </c>
      <c r="F11917" s="8" t="n">
        <f aca="false">IF(D11917&gt;=$B$4,1,0)</f>
        <v>0</v>
      </c>
      <c r="G11917" s="8" t="str">
        <f aca="false">IF(AND(E11917=1,F11917=1),"Both pay",IF(F11917=1,"Missed",IF(E11917=1,"False trigger","Neither")))</f>
        <v>Neither</v>
      </c>
    </row>
    <row r="11918" customFormat="false" ht="15" hidden="false" customHeight="false" outlineLevel="0" collapsed="false">
      <c r="A11918" s="8" t="n">
        <v>1769</v>
      </c>
      <c r="B11918" s="8" t="s">
        <v>344</v>
      </c>
      <c r="C11918" s="13" t="n">
        <v>0.0538607285819807</v>
      </c>
      <c r="D11918" s="13" t="n">
        <v>0</v>
      </c>
      <c r="E11918" s="8" t="n">
        <f aca="false">IF(C11918&gt;=$B$4,1,0)</f>
        <v>0</v>
      </c>
      <c r="F11918" s="8" t="n">
        <f aca="false">IF(D11918&gt;=$B$4,1,0)</f>
        <v>0</v>
      </c>
      <c r="G11918" s="8" t="str">
        <f aca="false">IF(AND(E11918=1,F11918=1),"Both pay",IF(F11918=1,"Missed",IF(E11918=1,"False trigger","Neither")))</f>
        <v>Neither</v>
      </c>
    </row>
    <row r="11919" customFormat="false" ht="15" hidden="false" customHeight="false" outlineLevel="0" collapsed="false">
      <c r="A11919" s="8" t="n">
        <v>1770</v>
      </c>
      <c r="B11919" s="8" t="s">
        <v>344</v>
      </c>
      <c r="C11919" s="13" t="n">
        <v>0.0436506929607745</v>
      </c>
      <c r="D11919" s="13" t="n">
        <v>0</v>
      </c>
      <c r="E11919" s="8" t="n">
        <f aca="false">IF(C11919&gt;=$B$4,1,0)</f>
        <v>0</v>
      </c>
      <c r="F11919" s="8" t="n">
        <f aca="false">IF(D11919&gt;=$B$4,1,0)</f>
        <v>0</v>
      </c>
      <c r="G11919" s="8" t="str">
        <f aca="false">IF(AND(E11919=1,F11919=1),"Both pay",IF(F11919=1,"Missed",IF(E11919=1,"False trigger","Neither")))</f>
        <v>Neither</v>
      </c>
    </row>
    <row r="11920" customFormat="false" ht="15" hidden="false" customHeight="false" outlineLevel="0" collapsed="false">
      <c r="A11920" s="8" t="n">
        <v>1771</v>
      </c>
      <c r="B11920" s="8" t="s">
        <v>344</v>
      </c>
      <c r="C11920" s="13" t="n">
        <v>0.0306973143634294</v>
      </c>
      <c r="D11920" s="13" t="n">
        <v>0</v>
      </c>
      <c r="E11920" s="8" t="n">
        <f aca="false">IF(C11920&gt;=$B$4,1,0)</f>
        <v>0</v>
      </c>
      <c r="F11920" s="8" t="n">
        <f aca="false">IF(D11920&gt;=$B$4,1,0)</f>
        <v>0</v>
      </c>
      <c r="G11920" s="8" t="str">
        <f aca="false">IF(AND(E11920=1,F11920=1),"Both pay",IF(F11920=1,"Missed",IF(E11920=1,"False trigger","Neither")))</f>
        <v>Neither</v>
      </c>
    </row>
    <row r="11921" customFormat="false" ht="15" hidden="false" customHeight="false" outlineLevel="0" collapsed="false">
      <c r="A11921" s="8" t="n">
        <v>1772</v>
      </c>
      <c r="B11921" s="8" t="s">
        <v>344</v>
      </c>
      <c r="C11921" s="13" t="n">
        <v>0.0542686351585004</v>
      </c>
      <c r="D11921" s="13" t="n">
        <v>0</v>
      </c>
      <c r="E11921" s="8" t="n">
        <f aca="false">IF(C11921&gt;=$B$4,1,0)</f>
        <v>0</v>
      </c>
      <c r="F11921" s="8" t="n">
        <f aca="false">IF(D11921&gt;=$B$4,1,0)</f>
        <v>0</v>
      </c>
      <c r="G11921" s="8" t="str">
        <f aca="false">IF(AND(E11921=1,F11921=1),"Both pay",IF(F11921=1,"Missed",IF(E11921=1,"False trigger","Neither")))</f>
        <v>Neither</v>
      </c>
    </row>
    <row r="11922" customFormat="false" ht="15" hidden="false" customHeight="false" outlineLevel="0" collapsed="false">
      <c r="A11922" s="8" t="n">
        <v>1773</v>
      </c>
      <c r="B11922" s="8" t="s">
        <v>344</v>
      </c>
      <c r="C11922" s="13" t="n">
        <v>0.0528382994246356</v>
      </c>
      <c r="D11922" s="13" t="n">
        <v>0.009999999999998</v>
      </c>
      <c r="E11922" s="8" t="n">
        <f aca="false">IF(C11922&gt;=$B$4,1,0)</f>
        <v>0</v>
      </c>
      <c r="F11922" s="8" t="n">
        <f aca="false">IF(D11922&gt;=$B$4,1,0)</f>
        <v>0</v>
      </c>
      <c r="G11922" s="8" t="str">
        <f aca="false">IF(AND(E11922=1,F11922=1),"Both pay",IF(F11922=1,"Missed",IF(E11922=1,"False trigger","Neither")))</f>
        <v>Neither</v>
      </c>
    </row>
    <row r="11923" customFormat="false" ht="15" hidden="false" customHeight="false" outlineLevel="0" collapsed="false">
      <c r="A11923" s="8" t="n">
        <v>1774</v>
      </c>
      <c r="B11923" s="8" t="s">
        <v>344</v>
      </c>
      <c r="C11923" s="13" t="n">
        <v>0.0912979654975885</v>
      </c>
      <c r="D11923" s="13" t="n">
        <v>0.0431250000000034</v>
      </c>
      <c r="E11923" s="8" t="n">
        <f aca="false">IF(C11923&gt;=$B$4,1,0)</f>
        <v>0</v>
      </c>
      <c r="F11923" s="8" t="n">
        <f aca="false">IF(D11923&gt;=$B$4,1,0)</f>
        <v>0</v>
      </c>
      <c r="G11923" s="8" t="str">
        <f aca="false">IF(AND(E11923=1,F11923=1),"Both pay",IF(F11923=1,"Missed",IF(E11923=1,"False trigger","Neither")))</f>
        <v>Neither</v>
      </c>
    </row>
    <row r="11924" customFormat="false" ht="15" hidden="false" customHeight="false" outlineLevel="0" collapsed="false">
      <c r="A11924" s="8" t="n">
        <v>1776</v>
      </c>
      <c r="B11924" s="8" t="s">
        <v>344</v>
      </c>
      <c r="C11924" s="13" t="n">
        <v>0.155213457746719</v>
      </c>
      <c r="D11924" s="13" t="n">
        <v>0.0118749999999963</v>
      </c>
      <c r="E11924" s="8" t="n">
        <f aca="false">IF(C11924&gt;=$B$4,1,0)</f>
        <v>0</v>
      </c>
      <c r="F11924" s="8" t="n">
        <f aca="false">IF(D11924&gt;=$B$4,1,0)</f>
        <v>0</v>
      </c>
      <c r="G11924" s="8" t="str">
        <f aca="false">IF(AND(E11924=1,F11924=1),"Both pay",IF(F11924=1,"Missed",IF(E11924=1,"False trigger","Neither")))</f>
        <v>Neither</v>
      </c>
    </row>
    <row r="11925" customFormat="false" ht="15" hidden="false" customHeight="false" outlineLevel="0" collapsed="false">
      <c r="A11925" s="8" t="n">
        <v>1777</v>
      </c>
      <c r="B11925" s="8" t="s">
        <v>344</v>
      </c>
      <c r="C11925" s="13" t="n">
        <v>0.0820647992402641</v>
      </c>
      <c r="D11925" s="13" t="n">
        <v>0.0524999999999948</v>
      </c>
      <c r="E11925" s="8" t="n">
        <f aca="false">IF(C11925&gt;=$B$4,1,0)</f>
        <v>0</v>
      </c>
      <c r="F11925" s="8" t="n">
        <f aca="false">IF(D11925&gt;=$B$4,1,0)</f>
        <v>0</v>
      </c>
      <c r="G11925" s="8" t="str">
        <f aca="false">IF(AND(E11925=1,F11925=1),"Both pay",IF(F11925=1,"Missed",IF(E11925=1,"False trigger","Neither")))</f>
        <v>Neither</v>
      </c>
    </row>
    <row r="11926" customFormat="false" ht="15" hidden="false" customHeight="false" outlineLevel="0" collapsed="false">
      <c r="A11926" s="8" t="n">
        <v>1778</v>
      </c>
      <c r="B11926" s="8" t="s">
        <v>344</v>
      </c>
      <c r="C11926" s="13" t="n">
        <v>0.0834163864717325</v>
      </c>
      <c r="D11926" s="13" t="n">
        <v>0.0324999999999988</v>
      </c>
      <c r="E11926" s="8" t="n">
        <f aca="false">IF(C11926&gt;=$B$4,1,0)</f>
        <v>0</v>
      </c>
      <c r="F11926" s="8" t="n">
        <f aca="false">IF(D11926&gt;=$B$4,1,0)</f>
        <v>0</v>
      </c>
      <c r="G11926" s="8" t="str">
        <f aca="false">IF(AND(E11926=1,F11926=1),"Both pay",IF(F11926=1,"Missed",IF(E11926=1,"False trigger","Neither")))</f>
        <v>Neither</v>
      </c>
    </row>
    <row r="11927" customFormat="false" ht="15" hidden="false" customHeight="false" outlineLevel="0" collapsed="false">
      <c r="A11927" s="8" t="n">
        <v>1779</v>
      </c>
      <c r="B11927" s="8" t="s">
        <v>344</v>
      </c>
      <c r="C11927" s="13" t="n">
        <v>0.0969611250393782</v>
      </c>
      <c r="D11927" s="13" t="n">
        <v>0.0012499999999988</v>
      </c>
      <c r="E11927" s="8" t="n">
        <f aca="false">IF(C11927&gt;=$B$4,1,0)</f>
        <v>0</v>
      </c>
      <c r="F11927" s="8" t="n">
        <f aca="false">IF(D11927&gt;=$B$4,1,0)</f>
        <v>0</v>
      </c>
      <c r="G11927" s="8" t="str">
        <f aca="false">IF(AND(E11927=1,F11927=1),"Both pay",IF(F11927=1,"Missed",IF(E11927=1,"False trigger","Neither")))</f>
        <v>Neither</v>
      </c>
    </row>
    <row r="11928" customFormat="false" ht="15" hidden="false" customHeight="false" outlineLevel="0" collapsed="false">
      <c r="A11928" s="8" t="n">
        <v>1781</v>
      </c>
      <c r="B11928" s="8" t="s">
        <v>344</v>
      </c>
      <c r="C11928" s="13" t="n">
        <v>0.0173562348254989</v>
      </c>
      <c r="D11928" s="13" t="n">
        <v>0.134375000000006</v>
      </c>
      <c r="E11928" s="8" t="n">
        <f aca="false">IF(C11928&gt;=$B$4,1,0)</f>
        <v>0</v>
      </c>
      <c r="F11928" s="8" t="n">
        <f aca="false">IF(D11928&gt;=$B$4,1,0)</f>
        <v>0</v>
      </c>
      <c r="G11928" s="8" t="str">
        <f aca="false">IF(AND(E11928=1,F11928=1),"Both pay",IF(F11928=1,"Missed",IF(E11928=1,"False trigger","Neither")))</f>
        <v>Neither</v>
      </c>
    </row>
    <row r="11929" customFormat="false" ht="15" hidden="false" customHeight="false" outlineLevel="0" collapsed="false">
      <c r="A11929" s="8" t="n">
        <v>1782</v>
      </c>
      <c r="B11929" s="8" t="s">
        <v>344</v>
      </c>
      <c r="C11929" s="13" t="n">
        <v>0.0183563141542606</v>
      </c>
      <c r="D11929" s="13" t="n">
        <v>0.185000000000002</v>
      </c>
      <c r="E11929" s="8" t="n">
        <f aca="false">IF(C11929&gt;=$B$4,1,0)</f>
        <v>0</v>
      </c>
      <c r="F11929" s="8" t="n">
        <f aca="false">IF(D11929&gt;=$B$4,1,0)</f>
        <v>0</v>
      </c>
      <c r="G11929" s="8" t="str">
        <f aca="false">IF(AND(E11929=1,F11929=1),"Both pay",IF(F11929=1,"Missed",IF(E11929=1,"False trigger","Neither")))</f>
        <v>Neither</v>
      </c>
    </row>
    <row r="11930" customFormat="false" ht="15" hidden="false" customHeight="false" outlineLevel="0" collapsed="false">
      <c r="A11930" s="8" t="n">
        <v>1784</v>
      </c>
      <c r="B11930" s="8" t="s">
        <v>344</v>
      </c>
      <c r="C11930" s="13" t="n">
        <v>0.0045609820493552</v>
      </c>
      <c r="D11930" s="13" t="n">
        <v>0.009999999999998</v>
      </c>
      <c r="E11930" s="8" t="n">
        <f aca="false">IF(C11930&gt;=$B$4,1,0)</f>
        <v>0</v>
      </c>
      <c r="F11930" s="8" t="n">
        <f aca="false">IF(D11930&gt;=$B$4,1,0)</f>
        <v>0</v>
      </c>
      <c r="G11930" s="8" t="str">
        <f aca="false">IF(AND(E11930=1,F11930=1),"Both pay",IF(F11930=1,"Missed",IF(E11930=1,"False trigger","Neither")))</f>
        <v>Neither</v>
      </c>
    </row>
    <row r="11931" customFormat="false" ht="15" hidden="false" customHeight="false" outlineLevel="0" collapsed="false">
      <c r="A11931" s="8" t="n">
        <v>1785</v>
      </c>
      <c r="B11931" s="8" t="s">
        <v>344</v>
      </c>
      <c r="C11931" s="13" t="n">
        <v>0.0009533787682869</v>
      </c>
      <c r="D11931" s="13" t="n">
        <v>0.0050000000000025</v>
      </c>
      <c r="E11931" s="8" t="n">
        <f aca="false">IF(C11931&gt;=$B$4,1,0)</f>
        <v>0</v>
      </c>
      <c r="F11931" s="8" t="n">
        <f aca="false">IF(D11931&gt;=$B$4,1,0)</f>
        <v>0</v>
      </c>
      <c r="G11931" s="8" t="str">
        <f aca="false">IF(AND(E11931=1,F11931=1),"Both pay",IF(F11931=1,"Missed",IF(E11931=1,"False trigger","Neither")))</f>
        <v>Neither</v>
      </c>
    </row>
    <row r="11932" customFormat="false" ht="15" hidden="false" customHeight="false" outlineLevel="0" collapsed="false">
      <c r="A11932" s="8" t="n">
        <v>1786</v>
      </c>
      <c r="B11932" s="8" t="s">
        <v>344</v>
      </c>
      <c r="C11932" s="13" t="n">
        <v>0.0001046205296191</v>
      </c>
      <c r="D11932" s="13" t="n">
        <v>0.0237499999999997</v>
      </c>
      <c r="E11932" s="8" t="n">
        <f aca="false">IF(C11932&gt;=$B$4,1,0)</f>
        <v>0</v>
      </c>
      <c r="F11932" s="8" t="n">
        <f aca="false">IF(D11932&gt;=$B$4,1,0)</f>
        <v>0</v>
      </c>
      <c r="G11932" s="8" t="str">
        <f aca="false">IF(AND(E11932=1,F11932=1),"Both pay",IF(F11932=1,"Missed",IF(E11932=1,"False trigger","Neither")))</f>
        <v>Neither</v>
      </c>
    </row>
    <row r="11933" customFormat="false" ht="15" hidden="false" customHeight="false" outlineLevel="0" collapsed="false">
      <c r="A11933" s="8" t="n">
        <v>1787</v>
      </c>
      <c r="B11933" s="8" t="s">
        <v>344</v>
      </c>
      <c r="C11933" s="13" t="n">
        <v>0.0070164226159548</v>
      </c>
      <c r="D11933" s="13" t="n">
        <v>0.0662499999999965</v>
      </c>
      <c r="E11933" s="8" t="n">
        <f aca="false">IF(C11933&gt;=$B$4,1,0)</f>
        <v>0</v>
      </c>
      <c r="F11933" s="8" t="n">
        <f aca="false">IF(D11933&gt;=$B$4,1,0)</f>
        <v>0</v>
      </c>
      <c r="G11933" s="8" t="str">
        <f aca="false">IF(AND(E11933=1,F11933=1),"Both pay",IF(F11933=1,"Missed",IF(E11933=1,"False trigger","Neither")))</f>
        <v>Neither</v>
      </c>
    </row>
    <row r="11934" customFormat="false" ht="15" hidden="false" customHeight="false" outlineLevel="0" collapsed="false">
      <c r="A11934" s="8" t="n">
        <v>1788</v>
      </c>
      <c r="B11934" s="8" t="s">
        <v>344</v>
      </c>
      <c r="C11934" s="13" t="n">
        <v>0.0641892748195758</v>
      </c>
      <c r="D11934" s="13" t="n">
        <v>0.0750000000000028</v>
      </c>
      <c r="E11934" s="8" t="n">
        <f aca="false">IF(C11934&gt;=$B$4,1,0)</f>
        <v>0</v>
      </c>
      <c r="F11934" s="8" t="n">
        <f aca="false">IF(D11934&gt;=$B$4,1,0)</f>
        <v>0</v>
      </c>
      <c r="G11934" s="8" t="str">
        <f aca="false">IF(AND(E11934=1,F11934=1),"Both pay",IF(F11934=1,"Missed",IF(E11934=1,"False trigger","Neither")))</f>
        <v>Neither</v>
      </c>
    </row>
    <row r="11935" customFormat="false" ht="15" hidden="false" customHeight="false" outlineLevel="0" collapsed="false">
      <c r="A11935" s="8" t="n">
        <v>1793</v>
      </c>
      <c r="B11935" s="8" t="s">
        <v>344</v>
      </c>
      <c r="C11935" s="13" t="n">
        <v>1.43967374656546</v>
      </c>
      <c r="D11935" s="13" t="n">
        <v>0.196874999999999</v>
      </c>
      <c r="E11935" s="8" t="n">
        <f aca="false">IF(C11935&gt;=$B$4,1,0)</f>
        <v>0</v>
      </c>
      <c r="F11935" s="8" t="n">
        <f aca="false">IF(D11935&gt;=$B$4,1,0)</f>
        <v>0</v>
      </c>
      <c r="G11935" s="8" t="str">
        <f aca="false">IF(AND(E11935=1,F11935=1),"Both pay",IF(F11935=1,"Missed",IF(E11935=1,"False trigger","Neither")))</f>
        <v>Neither</v>
      </c>
    </row>
    <row r="11936" customFormat="false" ht="15" hidden="false" customHeight="false" outlineLevel="0" collapsed="false">
      <c r="A11936" s="8" t="n">
        <v>1794</v>
      </c>
      <c r="B11936" s="8" t="s">
        <v>344</v>
      </c>
      <c r="C11936" s="13" t="n">
        <v>1.38374748328749</v>
      </c>
      <c r="D11936" s="13" t="n">
        <v>0.170624999999994</v>
      </c>
      <c r="E11936" s="8" t="n">
        <f aca="false">IF(C11936&gt;=$B$4,1,0)</f>
        <v>0</v>
      </c>
      <c r="F11936" s="8" t="n">
        <f aca="false">IF(D11936&gt;=$B$4,1,0)</f>
        <v>0</v>
      </c>
      <c r="G11936" s="8" t="str">
        <f aca="false">IF(AND(E11936=1,F11936=1),"Both pay",IF(F11936=1,"Missed",IF(E11936=1,"False trigger","Neither")))</f>
        <v>Neither</v>
      </c>
    </row>
    <row r="11937" customFormat="false" ht="15" hidden="false" customHeight="false" outlineLevel="0" collapsed="false">
      <c r="A11937" s="8" t="n">
        <v>1797</v>
      </c>
      <c r="B11937" s="8" t="s">
        <v>344</v>
      </c>
      <c r="C11937" s="13" t="n">
        <v>0.227591719767005</v>
      </c>
      <c r="D11937" s="13" t="n">
        <v>0.216250000000002</v>
      </c>
      <c r="E11937" s="8" t="n">
        <f aca="false">IF(C11937&gt;=$B$4,1,0)</f>
        <v>0</v>
      </c>
      <c r="F11937" s="8" t="n">
        <f aca="false">IF(D11937&gt;=$B$4,1,0)</f>
        <v>0</v>
      </c>
      <c r="G11937" s="8" t="str">
        <f aca="false">IF(AND(E11937=1,F11937=1),"Both pay",IF(F11937=1,"Missed",IF(E11937=1,"False trigger","Neither")))</f>
        <v>Neither</v>
      </c>
    </row>
    <row r="11938" customFormat="false" ht="15" hidden="false" customHeight="false" outlineLevel="0" collapsed="false">
      <c r="A11938" s="8" t="n">
        <v>1799</v>
      </c>
      <c r="B11938" s="8" t="s">
        <v>344</v>
      </c>
      <c r="C11938" s="13" t="n">
        <v>0.315975505363554</v>
      </c>
      <c r="D11938" s="13" t="n">
        <v>0.14875</v>
      </c>
      <c r="E11938" s="8" t="n">
        <f aca="false">IF(C11938&gt;=$B$4,1,0)</f>
        <v>0</v>
      </c>
      <c r="F11938" s="8" t="n">
        <f aca="false">IF(D11938&gt;=$B$4,1,0)</f>
        <v>0</v>
      </c>
      <c r="G11938" s="8" t="str">
        <f aca="false">IF(AND(E11938=1,F11938=1),"Both pay",IF(F11938=1,"Missed",IF(E11938=1,"False trigger","Neither")))</f>
        <v>Neither</v>
      </c>
    </row>
    <row r="11939" customFormat="false" ht="15" hidden="false" customHeight="false" outlineLevel="0" collapsed="false">
      <c r="A11939" s="8" t="n">
        <v>1806</v>
      </c>
      <c r="B11939" s="8" t="s">
        <v>344</v>
      </c>
      <c r="C11939" s="13" t="n">
        <v>0.0115917118509614</v>
      </c>
      <c r="D11939" s="13" t="n">
        <v>0.0556249999999991</v>
      </c>
      <c r="E11939" s="8" t="n">
        <f aca="false">IF(C11939&gt;=$B$4,1,0)</f>
        <v>0</v>
      </c>
      <c r="F11939" s="8" t="n">
        <f aca="false">IF(D11939&gt;=$B$4,1,0)</f>
        <v>0</v>
      </c>
      <c r="G11939" s="8" t="str">
        <f aca="false">IF(AND(E11939=1,F11939=1),"Both pay",IF(F11939=1,"Missed",IF(E11939=1,"False trigger","Neither")))</f>
        <v>Neither</v>
      </c>
    </row>
    <row r="11940" customFormat="false" ht="15" hidden="false" customHeight="false" outlineLevel="0" collapsed="false">
      <c r="A11940" s="8" t="n">
        <v>1807</v>
      </c>
      <c r="B11940" s="8" t="s">
        <v>344</v>
      </c>
      <c r="C11940" s="13" t="n">
        <v>0.0054588701505409</v>
      </c>
      <c r="D11940" s="13" t="n">
        <v>0.0687500000000014</v>
      </c>
      <c r="E11940" s="8" t="n">
        <f aca="false">IF(C11940&gt;=$B$4,1,0)</f>
        <v>0</v>
      </c>
      <c r="F11940" s="8" t="n">
        <f aca="false">IF(D11940&gt;=$B$4,1,0)</f>
        <v>0</v>
      </c>
      <c r="G11940" s="8" t="str">
        <f aca="false">IF(AND(E11940=1,F11940=1),"Both pay",IF(F11940=1,"Missed",IF(E11940=1,"False trigger","Neither")))</f>
        <v>Neither</v>
      </c>
    </row>
    <row r="11941" customFormat="false" ht="15" hidden="false" customHeight="false" outlineLevel="0" collapsed="false">
      <c r="A11941" s="8" t="n">
        <v>1808</v>
      </c>
      <c r="B11941" s="8" t="s">
        <v>344</v>
      </c>
      <c r="C11941" s="13" t="n">
        <v>0.0005852274209843</v>
      </c>
      <c r="D11941" s="13" t="n">
        <v>0.0137500000000017</v>
      </c>
      <c r="E11941" s="8" t="n">
        <f aca="false">IF(C11941&gt;=$B$4,1,0)</f>
        <v>0</v>
      </c>
      <c r="F11941" s="8" t="n">
        <f aca="false">IF(D11941&gt;=$B$4,1,0)</f>
        <v>0</v>
      </c>
      <c r="G11941" s="8" t="str">
        <f aca="false">IF(AND(E11941=1,F11941=1),"Both pay",IF(F11941=1,"Missed",IF(E11941=1,"False trigger","Neither")))</f>
        <v>Neither</v>
      </c>
    </row>
    <row r="11942" customFormat="false" ht="15" hidden="false" customHeight="false" outlineLevel="0" collapsed="false">
      <c r="A11942" s="8" t="n">
        <v>1809</v>
      </c>
      <c r="B11942" s="8" t="s">
        <v>344</v>
      </c>
      <c r="C11942" s="13" t="n">
        <v>0.00230366342047</v>
      </c>
      <c r="D11942" s="13" t="n">
        <v>0</v>
      </c>
      <c r="E11942" s="8" t="n">
        <f aca="false">IF(C11942&gt;=$B$4,1,0)</f>
        <v>0</v>
      </c>
      <c r="F11942" s="8" t="n">
        <f aca="false">IF(D11942&gt;=$B$4,1,0)</f>
        <v>0</v>
      </c>
      <c r="G11942" s="8" t="str">
        <f aca="false">IF(AND(E11942=1,F11942=1),"Both pay",IF(F11942=1,"Missed",IF(E11942=1,"False trigger","Neither")))</f>
        <v>Neither</v>
      </c>
    </row>
    <row r="11943" customFormat="false" ht="15" hidden="false" customHeight="false" outlineLevel="0" collapsed="false">
      <c r="A11943" s="8" t="n">
        <v>1812</v>
      </c>
      <c r="B11943" s="8" t="s">
        <v>344</v>
      </c>
      <c r="C11943" s="13" t="n">
        <v>0.0149168052579042</v>
      </c>
      <c r="D11943" s="13" t="n">
        <v>0</v>
      </c>
      <c r="E11943" s="8" t="n">
        <f aca="false">IF(C11943&gt;=$B$4,1,0)</f>
        <v>0</v>
      </c>
      <c r="F11943" s="8" t="n">
        <f aca="false">IF(D11943&gt;=$B$4,1,0)</f>
        <v>0</v>
      </c>
      <c r="G11943" s="8" t="str">
        <f aca="false">IF(AND(E11943=1,F11943=1),"Both pay",IF(F11943=1,"Missed",IF(E11943=1,"False trigger","Neither")))</f>
        <v>Neither</v>
      </c>
    </row>
    <row r="11944" customFormat="false" ht="15" hidden="false" customHeight="false" outlineLevel="0" collapsed="false">
      <c r="A11944" s="8" t="n">
        <v>1813</v>
      </c>
      <c r="B11944" s="8" t="s">
        <v>344</v>
      </c>
      <c r="C11944" s="13" t="n">
        <v>0.0154283634078566</v>
      </c>
      <c r="D11944" s="13" t="n">
        <v>0</v>
      </c>
      <c r="E11944" s="8" t="n">
        <f aca="false">IF(C11944&gt;=$B$4,1,0)</f>
        <v>0</v>
      </c>
      <c r="F11944" s="8" t="n">
        <f aca="false">IF(D11944&gt;=$B$4,1,0)</f>
        <v>0</v>
      </c>
      <c r="G11944" s="8" t="str">
        <f aca="false">IF(AND(E11944=1,F11944=1),"Both pay",IF(F11944=1,"Missed",IF(E11944=1,"False trigger","Neither")))</f>
        <v>Neither</v>
      </c>
    </row>
    <row r="11945" customFormat="false" ht="15" hidden="false" customHeight="false" outlineLevel="0" collapsed="false">
      <c r="A11945" s="8" t="n">
        <v>1816</v>
      </c>
      <c r="B11945" s="8" t="s">
        <v>344</v>
      </c>
      <c r="C11945" s="13" t="n">
        <v>0.002017159217349</v>
      </c>
      <c r="D11945" s="13" t="n">
        <v>1.8175</v>
      </c>
      <c r="E11945" s="8" t="n">
        <f aca="false">IF(C11945&gt;=$B$4,1,0)</f>
        <v>0</v>
      </c>
      <c r="F11945" s="8" t="n">
        <f aca="false">IF(D11945&gt;=$B$4,1,0)</f>
        <v>0</v>
      </c>
      <c r="G11945" s="8" t="str">
        <f aca="false">IF(AND(E11945=1,F11945=1),"Both pay",IF(F11945=1,"Missed",IF(E11945=1,"False trigger","Neither")))</f>
        <v>Neither</v>
      </c>
    </row>
    <row r="11946" customFormat="false" ht="15" hidden="false" customHeight="false" outlineLevel="0" collapsed="false">
      <c r="A11946" s="8" t="n">
        <v>1817</v>
      </c>
      <c r="B11946" s="8" t="s">
        <v>344</v>
      </c>
      <c r="C11946" s="13" t="n">
        <v>0.0009367236241679</v>
      </c>
      <c r="D11946" s="13" t="n">
        <v>0.328125</v>
      </c>
      <c r="E11946" s="8" t="n">
        <f aca="false">IF(C11946&gt;=$B$4,1,0)</f>
        <v>0</v>
      </c>
      <c r="F11946" s="8" t="n">
        <f aca="false">IF(D11946&gt;=$B$4,1,0)</f>
        <v>0</v>
      </c>
      <c r="G11946" s="8" t="str">
        <f aca="false">IF(AND(E11946=1,F11946=1),"Both pay",IF(F11946=1,"Missed",IF(E11946=1,"False trigger","Neither")))</f>
        <v>Neither</v>
      </c>
    </row>
    <row r="11947" customFormat="false" ht="15" hidden="false" customHeight="false" outlineLevel="0" collapsed="false">
      <c r="A11947" s="8" t="n">
        <v>1818</v>
      </c>
      <c r="B11947" s="8" t="s">
        <v>344</v>
      </c>
      <c r="C11947" s="13" t="n">
        <v>0.0059966497499921</v>
      </c>
      <c r="D11947" s="13" t="n">
        <v>0.001875</v>
      </c>
      <c r="E11947" s="8" t="n">
        <f aca="false">IF(C11947&gt;=$B$4,1,0)</f>
        <v>0</v>
      </c>
      <c r="F11947" s="8" t="n">
        <f aca="false">IF(D11947&gt;=$B$4,1,0)</f>
        <v>0</v>
      </c>
      <c r="G11947" s="8" t="str">
        <f aca="false">IF(AND(E11947=1,F11947=1),"Both pay",IF(F11947=1,"Missed",IF(E11947=1,"False trigger","Neither")))</f>
        <v>Neither</v>
      </c>
    </row>
    <row r="11948" customFormat="false" ht="15" hidden="false" customHeight="false" outlineLevel="0" collapsed="false">
      <c r="A11948" s="8" t="n">
        <v>1819</v>
      </c>
      <c r="B11948" s="8" t="s">
        <v>344</v>
      </c>
      <c r="C11948" s="13" t="n">
        <v>0.0299998822326514</v>
      </c>
      <c r="D11948" s="13" t="n">
        <v>0.0031250000000007</v>
      </c>
      <c r="E11948" s="8" t="n">
        <f aca="false">IF(C11948&gt;=$B$4,1,0)</f>
        <v>0</v>
      </c>
      <c r="F11948" s="8" t="n">
        <f aca="false">IF(D11948&gt;=$B$4,1,0)</f>
        <v>0</v>
      </c>
      <c r="G11948" s="8" t="str">
        <f aca="false">IF(AND(E11948=1,F11948=1),"Both pay",IF(F11948=1,"Missed",IF(E11948=1,"False trigger","Neither")))</f>
        <v>Neither</v>
      </c>
    </row>
    <row r="11949" customFormat="false" ht="15" hidden="false" customHeight="false" outlineLevel="0" collapsed="false">
      <c r="A11949" s="8" t="n">
        <v>1820</v>
      </c>
      <c r="B11949" s="8" t="s">
        <v>344</v>
      </c>
      <c r="C11949" s="13" t="n">
        <v>0.0295419746218934</v>
      </c>
      <c r="D11949" s="13" t="n">
        <v>0.0087499999999991</v>
      </c>
      <c r="E11949" s="8" t="n">
        <f aca="false">IF(C11949&gt;=$B$4,1,0)</f>
        <v>0</v>
      </c>
      <c r="F11949" s="8" t="n">
        <f aca="false">IF(D11949&gt;=$B$4,1,0)</f>
        <v>0</v>
      </c>
      <c r="G11949" s="8" t="str">
        <f aca="false">IF(AND(E11949=1,F11949=1),"Both pay",IF(F11949=1,"Missed",IF(E11949=1,"False trigger","Neither")))</f>
        <v>Neither</v>
      </c>
    </row>
    <row r="11950" customFormat="false" ht="15" hidden="false" customHeight="false" outlineLevel="0" collapsed="false">
      <c r="A11950" s="8" t="n">
        <v>1821</v>
      </c>
      <c r="B11950" s="8" t="s">
        <v>344</v>
      </c>
      <c r="C11950" s="13" t="n">
        <v>0.0515723174529405</v>
      </c>
      <c r="D11950" s="13" t="n">
        <v>0.0137499999999999</v>
      </c>
      <c r="E11950" s="8" t="n">
        <f aca="false">IF(C11950&gt;=$B$4,1,0)</f>
        <v>0</v>
      </c>
      <c r="F11950" s="8" t="n">
        <f aca="false">IF(D11950&gt;=$B$4,1,0)</f>
        <v>0</v>
      </c>
      <c r="G11950" s="8" t="str">
        <f aca="false">IF(AND(E11950=1,F11950=1),"Both pay",IF(F11950=1,"Missed",IF(E11950=1,"False trigger","Neither")))</f>
        <v>Neither</v>
      </c>
    </row>
    <row r="11951" customFormat="false" ht="15" hidden="false" customHeight="false" outlineLevel="0" collapsed="false">
      <c r="A11951" s="8" t="n">
        <v>1822</v>
      </c>
      <c r="B11951" s="8" t="s">
        <v>344</v>
      </c>
      <c r="C11951" s="13" t="n">
        <v>0.0916415691922667</v>
      </c>
      <c r="D11951" s="13" t="n">
        <v>0.110000000000001</v>
      </c>
      <c r="E11951" s="8" t="n">
        <f aca="false">IF(C11951&gt;=$B$4,1,0)</f>
        <v>0</v>
      </c>
      <c r="F11951" s="8" t="n">
        <f aca="false">IF(D11951&gt;=$B$4,1,0)</f>
        <v>0</v>
      </c>
      <c r="G11951" s="8" t="str">
        <f aca="false">IF(AND(E11951=1,F11951=1),"Both pay",IF(F11951=1,"Missed",IF(E11951=1,"False trigger","Neither")))</f>
        <v>Neither</v>
      </c>
    </row>
    <row r="11952" customFormat="false" ht="15" hidden="false" customHeight="false" outlineLevel="0" collapsed="false">
      <c r="A11952" s="8" t="n">
        <v>1827</v>
      </c>
      <c r="B11952" s="8" t="s">
        <v>344</v>
      </c>
      <c r="C11952" s="13" t="n">
        <v>0.0392057683031374</v>
      </c>
      <c r="D11952" s="13" t="n">
        <v>0</v>
      </c>
      <c r="E11952" s="8" t="n">
        <f aca="false">IF(C11952&gt;=$B$4,1,0)</f>
        <v>0</v>
      </c>
      <c r="F11952" s="8" t="n">
        <f aca="false">IF(D11952&gt;=$B$4,1,0)</f>
        <v>0</v>
      </c>
      <c r="G11952" s="8" t="str">
        <f aca="false">IF(AND(E11952=1,F11952=1),"Both pay",IF(F11952=1,"Missed",IF(E11952=1,"False trigger","Neither")))</f>
        <v>Neither</v>
      </c>
    </row>
    <row r="11953" customFormat="false" ht="15" hidden="false" customHeight="false" outlineLevel="0" collapsed="false">
      <c r="A11953" s="8" t="n">
        <v>1828</v>
      </c>
      <c r="B11953" s="8" t="s">
        <v>344</v>
      </c>
      <c r="C11953" s="13" t="n">
        <v>0.0349448077663261</v>
      </c>
      <c r="D11953" s="13" t="n">
        <v>0</v>
      </c>
      <c r="E11953" s="8" t="n">
        <f aca="false">IF(C11953&gt;=$B$4,1,0)</f>
        <v>0</v>
      </c>
      <c r="F11953" s="8" t="n">
        <f aca="false">IF(D11953&gt;=$B$4,1,0)</f>
        <v>0</v>
      </c>
      <c r="G11953" s="8" t="str">
        <f aca="false">IF(AND(E11953=1,F11953=1),"Both pay",IF(F11953=1,"Missed",IF(E11953=1,"False trigger","Neither")))</f>
        <v>Neither</v>
      </c>
    </row>
    <row r="11954" customFormat="false" ht="15" hidden="false" customHeight="false" outlineLevel="0" collapsed="false">
      <c r="A11954" s="8" t="n">
        <v>1829</v>
      </c>
      <c r="B11954" s="8" t="s">
        <v>344</v>
      </c>
      <c r="C11954" s="13" t="n">
        <v>0.0304526121082844</v>
      </c>
      <c r="D11954" s="13" t="n">
        <v>0</v>
      </c>
      <c r="E11954" s="8" t="n">
        <f aca="false">IF(C11954&gt;=$B$4,1,0)</f>
        <v>0</v>
      </c>
      <c r="F11954" s="8" t="n">
        <f aca="false">IF(D11954&gt;=$B$4,1,0)</f>
        <v>0</v>
      </c>
      <c r="G11954" s="8" t="str">
        <f aca="false">IF(AND(E11954=1,F11954=1),"Both pay",IF(F11954=1,"Missed",IF(E11954=1,"False trigger","Neither")))</f>
        <v>Neither</v>
      </c>
    </row>
    <row r="11955" customFormat="false" ht="15" hidden="false" customHeight="false" outlineLevel="0" collapsed="false">
      <c r="A11955" s="8" t="n">
        <v>1830</v>
      </c>
      <c r="B11955" s="8" t="s">
        <v>344</v>
      </c>
      <c r="C11955" s="13" t="n">
        <v>0.0148262077453864</v>
      </c>
      <c r="D11955" s="13" t="n">
        <v>0</v>
      </c>
      <c r="E11955" s="8" t="n">
        <f aca="false">IF(C11955&gt;=$B$4,1,0)</f>
        <v>0</v>
      </c>
      <c r="F11955" s="8" t="n">
        <f aca="false">IF(D11955&gt;=$B$4,1,0)</f>
        <v>0</v>
      </c>
      <c r="G11955" s="8" t="str">
        <f aca="false">IF(AND(E11955=1,F11955=1),"Both pay",IF(F11955=1,"Missed",IF(E11955=1,"False trigger","Neither")))</f>
        <v>Neither</v>
      </c>
    </row>
    <row r="11956" customFormat="false" ht="15" hidden="false" customHeight="false" outlineLevel="0" collapsed="false">
      <c r="A11956" s="8" t="n">
        <v>1831</v>
      </c>
      <c r="B11956" s="8" t="s">
        <v>344</v>
      </c>
      <c r="C11956" s="13" t="n">
        <v>0.0424326418132068</v>
      </c>
      <c r="D11956" s="13" t="n">
        <v>0</v>
      </c>
      <c r="E11956" s="8" t="n">
        <f aca="false">IF(C11956&gt;=$B$4,1,0)</f>
        <v>0</v>
      </c>
      <c r="F11956" s="8" t="n">
        <f aca="false">IF(D11956&gt;=$B$4,1,0)</f>
        <v>0</v>
      </c>
      <c r="G11956" s="8" t="str">
        <f aca="false">IF(AND(E11956=1,F11956=1),"Both pay",IF(F11956=1,"Missed",IF(E11956=1,"False trigger","Neither")))</f>
        <v>Neither</v>
      </c>
    </row>
    <row r="11957" customFormat="false" ht="15" hidden="false" customHeight="false" outlineLevel="0" collapsed="false">
      <c r="A11957" s="8" t="n">
        <v>1834</v>
      </c>
      <c r="B11957" s="8" t="s">
        <v>344</v>
      </c>
      <c r="C11957" s="13" t="n">
        <v>0.112628330584052</v>
      </c>
      <c r="D11957" s="13" t="n">
        <v>0</v>
      </c>
      <c r="E11957" s="8" t="n">
        <f aca="false">IF(C11957&gt;=$B$4,1,0)</f>
        <v>0</v>
      </c>
      <c r="F11957" s="8" t="n">
        <f aca="false">IF(D11957&gt;=$B$4,1,0)</f>
        <v>0</v>
      </c>
      <c r="G11957" s="8" t="str">
        <f aca="false">IF(AND(E11957=1,F11957=1),"Both pay",IF(F11957=1,"Missed",IF(E11957=1,"False trigger","Neither")))</f>
        <v>Neither</v>
      </c>
    </row>
    <row r="11958" customFormat="false" ht="15" hidden="false" customHeight="false" outlineLevel="0" collapsed="false">
      <c r="A11958" s="8" t="n">
        <v>1835</v>
      </c>
      <c r="B11958" s="8" t="s">
        <v>344</v>
      </c>
      <c r="C11958" s="13" t="n">
        <v>0.102147441828905</v>
      </c>
      <c r="D11958" s="13" t="n">
        <v>0.0024999999999977</v>
      </c>
      <c r="E11958" s="8" t="n">
        <f aca="false">IF(C11958&gt;=$B$4,1,0)</f>
        <v>0</v>
      </c>
      <c r="F11958" s="8" t="n">
        <f aca="false">IF(D11958&gt;=$B$4,1,0)</f>
        <v>0</v>
      </c>
      <c r="G11958" s="8" t="str">
        <f aca="false">IF(AND(E11958=1,F11958=1),"Both pay",IF(F11958=1,"Missed",IF(E11958=1,"False trigger","Neither")))</f>
        <v>Neither</v>
      </c>
    </row>
    <row r="11959" customFormat="false" ht="15" hidden="false" customHeight="false" outlineLevel="0" collapsed="false">
      <c r="A11959" s="8" t="n">
        <v>1837</v>
      </c>
      <c r="B11959" s="8" t="s">
        <v>344</v>
      </c>
      <c r="C11959" s="13" t="n">
        <v>0.0426227032580399</v>
      </c>
      <c r="D11959" s="13" t="n">
        <v>0.0006249999999994</v>
      </c>
      <c r="E11959" s="8" t="n">
        <f aca="false">IF(C11959&gt;=$B$4,1,0)</f>
        <v>0</v>
      </c>
      <c r="F11959" s="8" t="n">
        <f aca="false">IF(D11959&gt;=$B$4,1,0)</f>
        <v>0</v>
      </c>
      <c r="G11959" s="8" t="str">
        <f aca="false">IF(AND(E11959=1,F11959=1),"Both pay",IF(F11959=1,"Missed",IF(E11959=1,"False trigger","Neither")))</f>
        <v>Neither</v>
      </c>
    </row>
    <row r="11960" customFormat="false" ht="15" hidden="false" customHeight="false" outlineLevel="0" collapsed="false">
      <c r="A11960" s="8" t="n">
        <v>1838</v>
      </c>
      <c r="B11960" s="8" t="s">
        <v>344</v>
      </c>
      <c r="C11960" s="13" t="n">
        <v>0.0041407746407671</v>
      </c>
      <c r="D11960" s="13" t="n">
        <v>0</v>
      </c>
      <c r="E11960" s="8" t="n">
        <f aca="false">IF(C11960&gt;=$B$4,1,0)</f>
        <v>0</v>
      </c>
      <c r="F11960" s="8" t="n">
        <f aca="false">IF(D11960&gt;=$B$4,1,0)</f>
        <v>0</v>
      </c>
      <c r="G11960" s="8" t="str">
        <f aca="false">IF(AND(E11960=1,F11960=1),"Both pay",IF(F11960=1,"Missed",IF(E11960=1,"False trigger","Neither")))</f>
        <v>Neither</v>
      </c>
    </row>
    <row r="11961" customFormat="false" ht="15" hidden="false" customHeight="false" outlineLevel="0" collapsed="false">
      <c r="A11961" s="8" t="n">
        <v>1839</v>
      </c>
      <c r="B11961" s="8" t="s">
        <v>344</v>
      </c>
      <c r="C11961" s="13" t="n">
        <v>0.0054298018001688</v>
      </c>
      <c r="D11961" s="13" t="n">
        <v>0.0381250000000008</v>
      </c>
      <c r="E11961" s="8" t="n">
        <f aca="false">IF(C11961&gt;=$B$4,1,0)</f>
        <v>0</v>
      </c>
      <c r="F11961" s="8" t="n">
        <f aca="false">IF(D11961&gt;=$B$4,1,0)</f>
        <v>0</v>
      </c>
      <c r="G11961" s="8" t="str">
        <f aca="false">IF(AND(E11961=1,F11961=1),"Both pay",IF(F11961=1,"Missed",IF(E11961=1,"False trigger","Neither")))</f>
        <v>Neither</v>
      </c>
    </row>
    <row r="11962" customFormat="false" ht="15" hidden="false" customHeight="false" outlineLevel="0" collapsed="false">
      <c r="A11962" s="8" t="n">
        <v>1842</v>
      </c>
      <c r="B11962" s="8" t="s">
        <v>344</v>
      </c>
      <c r="C11962" s="13" t="n">
        <v>0.000678080983846</v>
      </c>
      <c r="D11962" s="13" t="n">
        <v>0.0181249999999977</v>
      </c>
      <c r="E11962" s="8" t="n">
        <f aca="false">IF(C11962&gt;=$B$4,1,0)</f>
        <v>0</v>
      </c>
      <c r="F11962" s="8" t="n">
        <f aca="false">IF(D11962&gt;=$B$4,1,0)</f>
        <v>0</v>
      </c>
      <c r="G11962" s="8" t="str">
        <f aca="false">IF(AND(E11962=1,F11962=1),"Both pay",IF(F11962=1,"Missed",IF(E11962=1,"False trigger","Neither")))</f>
        <v>Neither</v>
      </c>
    </row>
    <row r="11963" customFormat="false" ht="15" hidden="false" customHeight="false" outlineLevel="0" collapsed="false">
      <c r="A11963" s="8" t="n">
        <v>1843</v>
      </c>
      <c r="B11963" s="8" t="s">
        <v>344</v>
      </c>
      <c r="C11963" s="13" t="n">
        <v>0.0007934649340981</v>
      </c>
      <c r="D11963" s="13" t="n">
        <v>0.0068750000000008</v>
      </c>
      <c r="E11963" s="8" t="n">
        <f aca="false">IF(C11963&gt;=$B$4,1,0)</f>
        <v>0</v>
      </c>
      <c r="F11963" s="8" t="n">
        <f aca="false">IF(D11963&gt;=$B$4,1,0)</f>
        <v>0</v>
      </c>
      <c r="G11963" s="8" t="str">
        <f aca="false">IF(AND(E11963=1,F11963=1),"Both pay",IF(F11963=1,"Missed",IF(E11963=1,"False trigger","Neither")))</f>
        <v>Neither</v>
      </c>
    </row>
    <row r="11964" customFormat="false" ht="15" hidden="false" customHeight="false" outlineLevel="0" collapsed="false">
      <c r="A11964" s="8" t="n">
        <v>1844</v>
      </c>
      <c r="B11964" s="8" t="s">
        <v>344</v>
      </c>
      <c r="C11964" s="13" t="n">
        <v>0.0005652720046285</v>
      </c>
      <c r="D11964" s="13" t="n">
        <v>0.100624999999994</v>
      </c>
      <c r="E11964" s="8" t="n">
        <f aca="false">IF(C11964&gt;=$B$4,1,0)</f>
        <v>0</v>
      </c>
      <c r="F11964" s="8" t="n">
        <f aca="false">IF(D11964&gt;=$B$4,1,0)</f>
        <v>0</v>
      </c>
      <c r="G11964" s="8" t="str">
        <f aca="false">IF(AND(E11964=1,F11964=1),"Both pay",IF(F11964=1,"Missed",IF(E11964=1,"False trigger","Neither")))</f>
        <v>Neither</v>
      </c>
    </row>
    <row r="11965" customFormat="false" ht="15" hidden="false" customHeight="false" outlineLevel="0" collapsed="false">
      <c r="A11965" s="8" t="n">
        <v>1845</v>
      </c>
      <c r="B11965" s="8" t="s">
        <v>344</v>
      </c>
      <c r="C11965" s="13" t="n">
        <v>0.0012359843861844</v>
      </c>
      <c r="D11965" s="13" t="n">
        <v>0.0575000000000045</v>
      </c>
      <c r="E11965" s="8" t="n">
        <f aca="false">IF(C11965&gt;=$B$4,1,0)</f>
        <v>0</v>
      </c>
      <c r="F11965" s="8" t="n">
        <f aca="false">IF(D11965&gt;=$B$4,1,0)</f>
        <v>0</v>
      </c>
      <c r="G11965" s="8" t="str">
        <f aca="false">IF(AND(E11965=1,F11965=1),"Both pay",IF(F11965=1,"Missed",IF(E11965=1,"False trigger","Neither")))</f>
        <v>Neither</v>
      </c>
    </row>
    <row r="11966" customFormat="false" ht="15" hidden="false" customHeight="false" outlineLevel="0" collapsed="false">
      <c r="A11966" s="8" t="n">
        <v>1846</v>
      </c>
      <c r="B11966" s="8" t="s">
        <v>344</v>
      </c>
      <c r="C11966" s="13" t="n">
        <v>0.0016897855995594</v>
      </c>
      <c r="D11966" s="13" t="n">
        <v>0.078125</v>
      </c>
      <c r="E11966" s="8" t="n">
        <f aca="false">IF(C11966&gt;=$B$4,1,0)</f>
        <v>0</v>
      </c>
      <c r="F11966" s="8" t="n">
        <f aca="false">IF(D11966&gt;=$B$4,1,0)</f>
        <v>0</v>
      </c>
      <c r="G11966" s="8" t="str">
        <f aca="false">IF(AND(E11966=1,F11966=1),"Both pay",IF(F11966=1,"Missed",IF(E11966=1,"False trigger","Neither")))</f>
        <v>Neither</v>
      </c>
    </row>
    <row r="11967" customFormat="false" ht="15" hidden="false" customHeight="false" outlineLevel="0" collapsed="false">
      <c r="A11967" s="8" t="n">
        <v>1853</v>
      </c>
      <c r="B11967" s="8" t="s">
        <v>344</v>
      </c>
      <c r="C11967" s="13" t="n">
        <v>0.13754545371912</v>
      </c>
      <c r="D11967" s="13" t="n">
        <v>0.211874999999999</v>
      </c>
      <c r="E11967" s="8" t="n">
        <f aca="false">IF(C11967&gt;=$B$4,1,0)</f>
        <v>0</v>
      </c>
      <c r="F11967" s="8" t="n">
        <f aca="false">IF(D11967&gt;=$B$4,1,0)</f>
        <v>0</v>
      </c>
      <c r="G11967" s="8" t="str">
        <f aca="false">IF(AND(E11967=1,F11967=1),"Both pay",IF(F11967=1,"Missed",IF(E11967=1,"False trigger","Neither")))</f>
        <v>Neither</v>
      </c>
    </row>
    <row r="11968" customFormat="false" ht="15" hidden="false" customHeight="false" outlineLevel="0" collapsed="false">
      <c r="A11968" s="8" t="n">
        <v>1854</v>
      </c>
      <c r="B11968" s="8" t="s">
        <v>344</v>
      </c>
      <c r="C11968" s="13" t="n">
        <v>0.0417970365347386</v>
      </c>
      <c r="D11968" s="13" t="n">
        <v>0.293124999999996</v>
      </c>
      <c r="E11968" s="8" t="n">
        <f aca="false">IF(C11968&gt;=$B$4,1,0)</f>
        <v>0</v>
      </c>
      <c r="F11968" s="8" t="n">
        <f aca="false">IF(D11968&gt;=$B$4,1,0)</f>
        <v>0</v>
      </c>
      <c r="G11968" s="8" t="str">
        <f aca="false">IF(AND(E11968=1,F11968=1),"Both pay",IF(F11968=1,"Missed",IF(E11968=1,"False trigger","Neither")))</f>
        <v>Neither</v>
      </c>
    </row>
    <row r="11969" customFormat="false" ht="15" hidden="false" customHeight="false" outlineLevel="0" collapsed="false">
      <c r="A11969" s="8" t="n">
        <v>1855</v>
      </c>
      <c r="B11969" s="8" t="s">
        <v>344</v>
      </c>
      <c r="C11969" s="13" t="n">
        <v>0.244576764307816</v>
      </c>
      <c r="D11969" s="13" t="n">
        <v>0.216250000000002</v>
      </c>
      <c r="E11969" s="8" t="n">
        <f aca="false">IF(C11969&gt;=$B$4,1,0)</f>
        <v>0</v>
      </c>
      <c r="F11969" s="8" t="n">
        <f aca="false">IF(D11969&gt;=$B$4,1,0)</f>
        <v>0</v>
      </c>
      <c r="G11969" s="8" t="str">
        <f aca="false">IF(AND(E11969=1,F11969=1),"Both pay",IF(F11969=1,"Missed",IF(E11969=1,"False trigger","Neither")))</f>
        <v>Neither</v>
      </c>
    </row>
    <row r="11970" customFormat="false" ht="15" hidden="false" customHeight="false" outlineLevel="0" collapsed="false">
      <c r="A11970" s="8" t="n">
        <v>1856</v>
      </c>
      <c r="B11970" s="8" t="s">
        <v>344</v>
      </c>
      <c r="C11970" s="13" t="n">
        <v>0.66270918449721</v>
      </c>
      <c r="D11970" s="13" t="n">
        <v>0.241874999999993</v>
      </c>
      <c r="E11970" s="8" t="n">
        <f aca="false">IF(C11970&gt;=$B$4,1,0)</f>
        <v>0</v>
      </c>
      <c r="F11970" s="8" t="n">
        <f aca="false">IF(D11970&gt;=$B$4,1,0)</f>
        <v>0</v>
      </c>
      <c r="G11970" s="8" t="str">
        <f aca="false">IF(AND(E11970=1,F11970=1),"Both pay",IF(F11970=1,"Missed",IF(E11970=1,"False trigger","Neither")))</f>
        <v>Neither</v>
      </c>
    </row>
    <row r="11971" customFormat="false" ht="15" hidden="false" customHeight="false" outlineLevel="0" collapsed="false">
      <c r="A11971" s="8" t="n">
        <v>1857</v>
      </c>
      <c r="B11971" s="8" t="s">
        <v>344</v>
      </c>
      <c r="C11971" s="13" t="n">
        <v>0.574121338724986</v>
      </c>
      <c r="D11971" s="13" t="n">
        <v>0.119374999999998</v>
      </c>
      <c r="E11971" s="8" t="n">
        <f aca="false">IF(C11971&gt;=$B$4,1,0)</f>
        <v>0</v>
      </c>
      <c r="F11971" s="8" t="n">
        <f aca="false">IF(D11971&gt;=$B$4,1,0)</f>
        <v>0</v>
      </c>
      <c r="G11971" s="8" t="str">
        <f aca="false">IF(AND(E11971=1,F11971=1),"Both pay",IF(F11971=1,"Missed",IF(E11971=1,"False trigger","Neither")))</f>
        <v>Neither</v>
      </c>
    </row>
    <row r="11972" customFormat="false" ht="15" hidden="false" customHeight="false" outlineLevel="0" collapsed="false">
      <c r="A11972" s="8" t="n">
        <v>1862</v>
      </c>
      <c r="B11972" s="8" t="s">
        <v>344</v>
      </c>
      <c r="C11972" s="13" t="n">
        <v>0.0035149913219925</v>
      </c>
      <c r="D11972" s="13" t="n">
        <v>0.125</v>
      </c>
      <c r="E11972" s="8" t="n">
        <f aca="false">IF(C11972&gt;=$B$4,1,0)</f>
        <v>0</v>
      </c>
      <c r="F11972" s="8" t="n">
        <f aca="false">IF(D11972&gt;=$B$4,1,0)</f>
        <v>0</v>
      </c>
      <c r="G11972" s="8" t="str">
        <f aca="false">IF(AND(E11972=1,F11972=1),"Both pay",IF(F11972=1,"Missed",IF(E11972=1,"False trigger","Neither")))</f>
        <v>Neither</v>
      </c>
    </row>
    <row r="11973" customFormat="false" ht="15" hidden="false" customHeight="false" outlineLevel="0" collapsed="false">
      <c r="A11973" s="8" t="n">
        <v>1863</v>
      </c>
      <c r="B11973" s="8" t="s">
        <v>344</v>
      </c>
      <c r="C11973" s="13" t="n">
        <v>0.0007749944717545</v>
      </c>
      <c r="D11973" s="13" t="n">
        <v>0.0481249999999988</v>
      </c>
      <c r="E11973" s="8" t="n">
        <f aca="false">IF(C11973&gt;=$B$4,1,0)</f>
        <v>0</v>
      </c>
      <c r="F11973" s="8" t="n">
        <f aca="false">IF(D11973&gt;=$B$4,1,0)</f>
        <v>0</v>
      </c>
      <c r="G11973" s="8" t="str">
        <f aca="false">IF(AND(E11973=1,F11973=1),"Both pay",IF(F11973=1,"Missed",IF(E11973=1,"False trigger","Neither")))</f>
        <v>Neither</v>
      </c>
    </row>
    <row r="11974" customFormat="false" ht="15" hidden="false" customHeight="false" outlineLevel="0" collapsed="false">
      <c r="A11974" s="8" t="n">
        <v>1864</v>
      </c>
      <c r="B11974" s="8" t="s">
        <v>344</v>
      </c>
      <c r="C11974" s="13" t="n">
        <v>0.0001290613082076</v>
      </c>
      <c r="D11974" s="13" t="n">
        <v>0.0281250000000028</v>
      </c>
      <c r="E11974" s="8" t="n">
        <f aca="false">IF(C11974&gt;=$B$4,1,0)</f>
        <v>0</v>
      </c>
      <c r="F11974" s="8" t="n">
        <f aca="false">IF(D11974&gt;=$B$4,1,0)</f>
        <v>0</v>
      </c>
      <c r="G11974" s="8" t="str">
        <f aca="false">IF(AND(E11974=1,F11974=1),"Both pay",IF(F11974=1,"Missed",IF(E11974=1,"False trigger","Neither")))</f>
        <v>Neither</v>
      </c>
    </row>
    <row r="11975" customFormat="false" ht="15" hidden="false" customHeight="false" outlineLevel="0" collapsed="false">
      <c r="A11975" s="8" t="n">
        <v>1865</v>
      </c>
      <c r="B11975" s="8" t="s">
        <v>344</v>
      </c>
      <c r="C11975" s="13" t="n">
        <v>0.000523002580806</v>
      </c>
      <c r="D11975" s="13" t="n">
        <v>0</v>
      </c>
      <c r="E11975" s="8" t="n">
        <f aca="false">IF(C11975&gt;=$B$4,1,0)</f>
        <v>0</v>
      </c>
      <c r="F11975" s="8" t="n">
        <f aca="false">IF(D11975&gt;=$B$4,1,0)</f>
        <v>0</v>
      </c>
      <c r="G11975" s="8" t="str">
        <f aca="false">IF(AND(E11975=1,F11975=1),"Both pay",IF(F11975=1,"Missed",IF(E11975=1,"False trigger","Neither")))</f>
        <v>Neither</v>
      </c>
    </row>
    <row r="11976" customFormat="false" ht="15" hidden="false" customHeight="false" outlineLevel="0" collapsed="false">
      <c r="A11976" s="8" t="n">
        <v>1866</v>
      </c>
      <c r="B11976" s="8" t="s">
        <v>344</v>
      </c>
      <c r="C11976" s="13" t="n">
        <v>0.0032340928673946</v>
      </c>
      <c r="D11976" s="13" t="n">
        <v>0</v>
      </c>
      <c r="E11976" s="8" t="n">
        <f aca="false">IF(C11976&gt;=$B$4,1,0)</f>
        <v>0</v>
      </c>
      <c r="F11976" s="8" t="n">
        <f aca="false">IF(D11976&gt;=$B$4,1,0)</f>
        <v>0</v>
      </c>
      <c r="G11976" s="8" t="str">
        <f aca="false">IF(AND(E11976=1,F11976=1),"Both pay",IF(F11976=1,"Missed",IF(E11976=1,"False trigger","Neither")))</f>
        <v>Neither</v>
      </c>
    </row>
    <row r="11977" customFormat="false" ht="15" hidden="false" customHeight="false" outlineLevel="0" collapsed="false">
      <c r="A11977" s="8" t="n">
        <v>1868</v>
      </c>
      <c r="B11977" s="8" t="s">
        <v>344</v>
      </c>
      <c r="C11977" s="13" t="n">
        <v>0.01585949997812</v>
      </c>
      <c r="D11977" s="13" t="n">
        <v>0</v>
      </c>
      <c r="E11977" s="8" t="n">
        <f aca="false">IF(C11977&gt;=$B$4,1,0)</f>
        <v>0</v>
      </c>
      <c r="F11977" s="8" t="n">
        <f aca="false">IF(D11977&gt;=$B$4,1,0)</f>
        <v>0</v>
      </c>
      <c r="G11977" s="8" t="str">
        <f aca="false">IF(AND(E11977=1,F11977=1),"Both pay",IF(F11977=1,"Missed",IF(E11977=1,"False trigger","Neither")))</f>
        <v>Neither</v>
      </c>
    </row>
    <row r="11978" customFormat="false" ht="15" hidden="false" customHeight="false" outlineLevel="0" collapsed="false">
      <c r="A11978" s="8" t="n">
        <v>1869</v>
      </c>
      <c r="B11978" s="8" t="s">
        <v>344</v>
      </c>
      <c r="C11978" s="13" t="n">
        <v>0.0070168014547107</v>
      </c>
      <c r="D11978" s="13" t="n">
        <v>0</v>
      </c>
      <c r="E11978" s="8" t="n">
        <f aca="false">IF(C11978&gt;=$B$4,1,0)</f>
        <v>0</v>
      </c>
      <c r="F11978" s="8" t="n">
        <f aca="false">IF(D11978&gt;=$B$4,1,0)</f>
        <v>0</v>
      </c>
      <c r="G11978" s="8" t="str">
        <f aca="false">IF(AND(E11978=1,F11978=1),"Both pay",IF(F11978=1,"Missed",IF(E11978=1,"False trigger","Neither")))</f>
        <v>Neither</v>
      </c>
    </row>
    <row r="11979" customFormat="false" ht="15" hidden="false" customHeight="false" outlineLevel="0" collapsed="false">
      <c r="A11979" s="8" t="n">
        <v>1870</v>
      </c>
      <c r="B11979" s="8" t="s">
        <v>344</v>
      </c>
      <c r="C11979" s="13" t="n">
        <v>0.0152388463324797</v>
      </c>
      <c r="D11979" s="13" t="n">
        <v>0</v>
      </c>
      <c r="E11979" s="8" t="n">
        <f aca="false">IF(C11979&gt;=$B$4,1,0)</f>
        <v>0</v>
      </c>
      <c r="F11979" s="8" t="n">
        <f aca="false">IF(D11979&gt;=$B$4,1,0)</f>
        <v>0</v>
      </c>
      <c r="G11979" s="8" t="str">
        <f aca="false">IF(AND(E11979=1,F11979=1),"Both pay",IF(F11979=1,"Missed",IF(E11979=1,"False trigger","Neither")))</f>
        <v>Neither</v>
      </c>
    </row>
    <row r="11980" customFormat="false" ht="15" hidden="false" customHeight="false" outlineLevel="0" collapsed="false">
      <c r="A11980" s="8" t="n">
        <v>1871</v>
      </c>
      <c r="B11980" s="8" t="s">
        <v>344</v>
      </c>
      <c r="C11980" s="13" t="n">
        <v>0.0168410605215996</v>
      </c>
      <c r="D11980" s="13" t="n">
        <v>0</v>
      </c>
      <c r="E11980" s="8" t="n">
        <f aca="false">IF(C11980&gt;=$B$4,1,0)</f>
        <v>0</v>
      </c>
      <c r="F11980" s="8" t="n">
        <f aca="false">IF(D11980&gt;=$B$4,1,0)</f>
        <v>0</v>
      </c>
      <c r="G11980" s="8" t="str">
        <f aca="false">IF(AND(E11980=1,F11980=1),"Both pay",IF(F11980=1,"Missed",IF(E11980=1,"False trigger","Neither")))</f>
        <v>Neither</v>
      </c>
    </row>
    <row r="11981" customFormat="false" ht="15" hidden="false" customHeight="false" outlineLevel="0" collapsed="false">
      <c r="A11981" s="8" t="n">
        <v>1872</v>
      </c>
      <c r="B11981" s="8" t="s">
        <v>344</v>
      </c>
      <c r="C11981" s="13" t="n">
        <v>0.0072077296787895</v>
      </c>
      <c r="D11981" s="13" t="n">
        <v>0.0331250000000018</v>
      </c>
      <c r="E11981" s="8" t="n">
        <f aca="false">IF(C11981&gt;=$B$4,1,0)</f>
        <v>0</v>
      </c>
      <c r="F11981" s="8" t="n">
        <f aca="false">IF(D11981&gt;=$B$4,1,0)</f>
        <v>0</v>
      </c>
      <c r="G11981" s="8" t="str">
        <f aca="false">IF(AND(E11981=1,F11981=1),"Both pay",IF(F11981=1,"Missed",IF(E11981=1,"False trigger","Neither")))</f>
        <v>Neither</v>
      </c>
    </row>
    <row r="11982" customFormat="false" ht="15" hidden="false" customHeight="false" outlineLevel="0" collapsed="false">
      <c r="A11982" s="8" t="n">
        <v>1873</v>
      </c>
      <c r="B11982" s="8" t="s">
        <v>344</v>
      </c>
      <c r="C11982" s="13" t="n">
        <v>0.0020417382323039</v>
      </c>
      <c r="D11982" s="13" t="n">
        <v>0.105625</v>
      </c>
      <c r="E11982" s="8" t="n">
        <f aca="false">IF(C11982&gt;=$B$4,1,0)</f>
        <v>0</v>
      </c>
      <c r="F11982" s="8" t="n">
        <f aca="false">IF(D11982&gt;=$B$4,1,0)</f>
        <v>0</v>
      </c>
      <c r="G11982" s="8" t="str">
        <f aca="false">IF(AND(E11982=1,F11982=1),"Both pay",IF(F11982=1,"Missed",IF(E11982=1,"False trigger","Neither")))</f>
        <v>Neither</v>
      </c>
    </row>
    <row r="11983" customFormat="false" ht="15" hidden="false" customHeight="false" outlineLevel="0" collapsed="false">
      <c r="A11983" s="8" t="n">
        <v>1874</v>
      </c>
      <c r="B11983" s="8" t="s">
        <v>344</v>
      </c>
      <c r="C11983" s="13" t="n">
        <v>0.0003602386892342</v>
      </c>
      <c r="D11983" s="13" t="n">
        <v>0.0100000000000015</v>
      </c>
      <c r="E11983" s="8" t="n">
        <f aca="false">IF(C11983&gt;=$B$4,1,0)</f>
        <v>0</v>
      </c>
      <c r="F11983" s="8" t="n">
        <f aca="false">IF(D11983&gt;=$B$4,1,0)</f>
        <v>0</v>
      </c>
      <c r="G11983" s="8" t="str">
        <f aca="false">IF(AND(E11983=1,F11983=1),"Both pay",IF(F11983=1,"Missed",IF(E11983=1,"False trigger","Neither")))</f>
        <v>Neither</v>
      </c>
    </row>
    <row r="11984" customFormat="false" ht="15" hidden="false" customHeight="false" outlineLevel="0" collapsed="false">
      <c r="A11984" s="8" t="n">
        <v>1875</v>
      </c>
      <c r="B11984" s="8" t="s">
        <v>344</v>
      </c>
      <c r="C11984" s="13" t="n">
        <v>0.0020591925679571</v>
      </c>
      <c r="D11984" s="13" t="n">
        <v>0.0012499999999988</v>
      </c>
      <c r="E11984" s="8" t="n">
        <f aca="false">IF(C11984&gt;=$B$4,1,0)</f>
        <v>0</v>
      </c>
      <c r="F11984" s="8" t="n">
        <f aca="false">IF(D11984&gt;=$B$4,1,0)</f>
        <v>0</v>
      </c>
      <c r="G11984" s="8" t="str">
        <f aca="false">IF(AND(E11984=1,F11984=1),"Both pay",IF(F11984=1,"Missed",IF(E11984=1,"False trigger","Neither")))</f>
        <v>Neither</v>
      </c>
    </row>
    <row r="11985" customFormat="false" ht="15" hidden="false" customHeight="false" outlineLevel="0" collapsed="false">
      <c r="A11985" s="8" t="n">
        <v>1876</v>
      </c>
      <c r="B11985" s="8" t="s">
        <v>344</v>
      </c>
      <c r="C11985" s="13" t="n">
        <v>0.0225485148379522</v>
      </c>
      <c r="D11985" s="13" t="n">
        <v>0.0012499999999988</v>
      </c>
      <c r="E11985" s="8" t="n">
        <f aca="false">IF(C11985&gt;=$B$4,1,0)</f>
        <v>0</v>
      </c>
      <c r="F11985" s="8" t="n">
        <f aca="false">IF(D11985&gt;=$B$4,1,0)</f>
        <v>0</v>
      </c>
      <c r="G11985" s="8" t="str">
        <f aca="false">IF(AND(E11985=1,F11985=1),"Both pay",IF(F11985=1,"Missed",IF(E11985=1,"False trigger","Neither")))</f>
        <v>Neither</v>
      </c>
    </row>
    <row r="11986" customFormat="false" ht="15" hidden="false" customHeight="false" outlineLevel="0" collapsed="false">
      <c r="A11986" s="8" t="n">
        <v>1877</v>
      </c>
      <c r="B11986" s="8" t="s">
        <v>344</v>
      </c>
      <c r="C11986" s="13" t="n">
        <v>0.0637577682432883</v>
      </c>
      <c r="D11986" s="13" t="n">
        <v>0.0274999999999998</v>
      </c>
      <c r="E11986" s="8" t="n">
        <f aca="false">IF(C11986&gt;=$B$4,1,0)</f>
        <v>0</v>
      </c>
      <c r="F11986" s="8" t="n">
        <f aca="false">IF(D11986&gt;=$B$4,1,0)</f>
        <v>0</v>
      </c>
      <c r="G11986" s="8" t="str">
        <f aca="false">IF(AND(E11986=1,F11986=1),"Both pay",IF(F11986=1,"Missed",IF(E11986=1,"False trigger","Neither")))</f>
        <v>Neither</v>
      </c>
    </row>
    <row r="11987" customFormat="false" ht="15" hidden="false" customHeight="false" outlineLevel="0" collapsed="false">
      <c r="A11987" s="8" t="n">
        <v>1878</v>
      </c>
      <c r="B11987" s="8" t="s">
        <v>344</v>
      </c>
      <c r="C11987" s="13" t="n">
        <v>0.0605929423800954</v>
      </c>
      <c r="D11987" s="13" t="n">
        <v>0.0293749999999999</v>
      </c>
      <c r="E11987" s="8" t="n">
        <f aca="false">IF(C11987&gt;=$B$4,1,0)</f>
        <v>0</v>
      </c>
      <c r="F11987" s="8" t="n">
        <f aca="false">IF(D11987&gt;=$B$4,1,0)</f>
        <v>0</v>
      </c>
      <c r="G11987" s="8" t="str">
        <f aca="false">IF(AND(E11987=1,F11987=1),"Both pay",IF(F11987=1,"Missed",IF(E11987=1,"False trigger","Neither")))</f>
        <v>Neither</v>
      </c>
    </row>
    <row r="11988" customFormat="false" ht="15" hidden="false" customHeight="false" outlineLevel="0" collapsed="false">
      <c r="A11988" s="8" t="n">
        <v>1879</v>
      </c>
      <c r="B11988" s="8" t="s">
        <v>344</v>
      </c>
      <c r="C11988" s="13" t="n">
        <v>0.0621701409739516</v>
      </c>
      <c r="D11988" s="13" t="n">
        <v>0.0506250000000019</v>
      </c>
      <c r="E11988" s="8" t="n">
        <f aca="false">IF(C11988&gt;=$B$4,1,0)</f>
        <v>0</v>
      </c>
      <c r="F11988" s="8" t="n">
        <f aca="false">IF(D11988&gt;=$B$4,1,0)</f>
        <v>0</v>
      </c>
      <c r="G11988" s="8" t="str">
        <f aca="false">IF(AND(E11988=1,F11988=1),"Both pay",IF(F11988=1,"Missed",IF(E11988=1,"False trigger","Neither")))</f>
        <v>Neither</v>
      </c>
    </row>
    <row r="11989" customFormat="false" ht="15" hidden="false" customHeight="false" outlineLevel="0" collapsed="false">
      <c r="A11989" s="8" t="n">
        <v>1880</v>
      </c>
      <c r="B11989" s="8" t="s">
        <v>344</v>
      </c>
      <c r="C11989" s="13" t="n">
        <v>0.0669170377153438</v>
      </c>
      <c r="D11989" s="13" t="n">
        <v>0</v>
      </c>
      <c r="E11989" s="8" t="n">
        <f aca="false">IF(C11989&gt;=$B$4,1,0)</f>
        <v>0</v>
      </c>
      <c r="F11989" s="8" t="n">
        <f aca="false">IF(D11989&gt;=$B$4,1,0)</f>
        <v>0</v>
      </c>
      <c r="G11989" s="8" t="str">
        <f aca="false">IF(AND(E11989=1,F11989=1),"Both pay",IF(F11989=1,"Missed",IF(E11989=1,"False trigger","Neither")))</f>
        <v>Neither</v>
      </c>
    </row>
    <row r="11990" customFormat="false" ht="15" hidden="false" customHeight="false" outlineLevel="0" collapsed="false">
      <c r="A11990" s="8" t="n">
        <v>1883</v>
      </c>
      <c r="B11990" s="8" t="s">
        <v>344</v>
      </c>
      <c r="C11990" s="13" t="n">
        <v>0.0120151766390108</v>
      </c>
      <c r="D11990" s="13" t="n">
        <v>0</v>
      </c>
      <c r="E11990" s="8" t="n">
        <f aca="false">IF(C11990&gt;=$B$4,1,0)</f>
        <v>0</v>
      </c>
      <c r="F11990" s="8" t="n">
        <f aca="false">IF(D11990&gt;=$B$4,1,0)</f>
        <v>0</v>
      </c>
      <c r="G11990" s="8" t="str">
        <f aca="false">IF(AND(E11990=1,F11990=1),"Both pay",IF(F11990=1,"Missed",IF(E11990=1,"False trigger","Neither")))</f>
        <v>Neither</v>
      </c>
    </row>
    <row r="11991" customFormat="false" ht="15" hidden="false" customHeight="false" outlineLevel="0" collapsed="false">
      <c r="A11991" s="8" t="n">
        <v>1884</v>
      </c>
      <c r="B11991" s="8" t="s">
        <v>344</v>
      </c>
      <c r="C11991" s="13" t="n">
        <v>0.0305562616776704</v>
      </c>
      <c r="D11991" s="13" t="n">
        <v>0</v>
      </c>
      <c r="E11991" s="8" t="n">
        <f aca="false">IF(C11991&gt;=$B$4,1,0)</f>
        <v>0</v>
      </c>
      <c r="F11991" s="8" t="n">
        <f aca="false">IF(D11991&gt;=$B$4,1,0)</f>
        <v>0</v>
      </c>
      <c r="G11991" s="8" t="str">
        <f aca="false">IF(AND(E11991=1,F11991=1),"Both pay",IF(F11991=1,"Missed",IF(E11991=1,"False trigger","Neither")))</f>
        <v>Neither</v>
      </c>
    </row>
    <row r="11992" customFormat="false" ht="15" hidden="false" customHeight="false" outlineLevel="0" collapsed="false">
      <c r="A11992" s="8" t="n">
        <v>1885</v>
      </c>
      <c r="B11992" s="8" t="s">
        <v>344</v>
      </c>
      <c r="C11992" s="13" t="n">
        <v>0.052810277205971</v>
      </c>
      <c r="D11992" s="13" t="n">
        <v>0</v>
      </c>
      <c r="E11992" s="8" t="n">
        <f aca="false">IF(C11992&gt;=$B$4,1,0)</f>
        <v>0</v>
      </c>
      <c r="F11992" s="8" t="n">
        <f aca="false">IF(D11992&gt;=$B$4,1,0)</f>
        <v>0</v>
      </c>
      <c r="G11992" s="8" t="str">
        <f aca="false">IF(AND(E11992=1,F11992=1),"Both pay",IF(F11992=1,"Missed",IF(E11992=1,"False trigger","Neither")))</f>
        <v>Neither</v>
      </c>
    </row>
    <row r="11993" customFormat="false" ht="15" hidden="false" customHeight="false" outlineLevel="0" collapsed="false">
      <c r="A11993" s="8" t="n">
        <v>1886</v>
      </c>
      <c r="B11993" s="8" t="s">
        <v>344</v>
      </c>
      <c r="C11993" s="13" t="n">
        <v>0.0674833153426206</v>
      </c>
      <c r="D11993" s="13" t="n">
        <v>0</v>
      </c>
      <c r="E11993" s="8" t="n">
        <f aca="false">IF(C11993&gt;=$B$4,1,0)</f>
        <v>0</v>
      </c>
      <c r="F11993" s="8" t="n">
        <f aca="false">IF(D11993&gt;=$B$4,1,0)</f>
        <v>0</v>
      </c>
      <c r="G11993" s="8" t="str">
        <f aca="false">IF(AND(E11993=1,F11993=1),"Both pay",IF(F11993=1,"Missed",IF(E11993=1,"False trigger","Neither")))</f>
        <v>Neither</v>
      </c>
    </row>
    <row r="11994" customFormat="false" ht="15" hidden="false" customHeight="false" outlineLevel="0" collapsed="false">
      <c r="A11994" s="8" t="n">
        <v>1887</v>
      </c>
      <c r="B11994" s="8" t="s">
        <v>344</v>
      </c>
      <c r="C11994" s="13" t="n">
        <v>0.0549482604266415</v>
      </c>
      <c r="D11994" s="13" t="n">
        <v>0</v>
      </c>
      <c r="E11994" s="8" t="n">
        <f aca="false">IF(C11994&gt;=$B$4,1,0)</f>
        <v>0</v>
      </c>
      <c r="F11994" s="8" t="n">
        <f aca="false">IF(D11994&gt;=$B$4,1,0)</f>
        <v>0</v>
      </c>
      <c r="G11994" s="8" t="str">
        <f aca="false">IF(AND(E11994=1,F11994=1),"Both pay",IF(F11994=1,"Missed",IF(E11994=1,"False trigger","Neither")))</f>
        <v>Neither</v>
      </c>
    </row>
    <row r="11995" customFormat="false" ht="15" hidden="false" customHeight="false" outlineLevel="0" collapsed="false">
      <c r="A11995" s="8" t="n">
        <v>1888</v>
      </c>
      <c r="B11995" s="8" t="s">
        <v>344</v>
      </c>
      <c r="C11995" s="13" t="n">
        <v>0.112992345539141</v>
      </c>
      <c r="D11995" s="13" t="n">
        <v>0</v>
      </c>
      <c r="E11995" s="8" t="n">
        <f aca="false">IF(C11995&gt;=$B$4,1,0)</f>
        <v>0</v>
      </c>
      <c r="F11995" s="8" t="n">
        <f aca="false">IF(D11995&gt;=$B$4,1,0)</f>
        <v>0</v>
      </c>
      <c r="G11995" s="8" t="str">
        <f aca="false">IF(AND(E11995=1,F11995=1),"Both pay",IF(F11995=1,"Missed",IF(E11995=1,"False trigger","Neither")))</f>
        <v>Neither</v>
      </c>
    </row>
    <row r="11996" customFormat="false" ht="15" hidden="false" customHeight="false" outlineLevel="0" collapsed="false">
      <c r="A11996" s="8" t="n">
        <v>1893</v>
      </c>
      <c r="B11996" s="8" t="s">
        <v>344</v>
      </c>
      <c r="C11996" s="13" t="n">
        <v>0.0514403780871361</v>
      </c>
      <c r="D11996" s="13" t="n">
        <v>0</v>
      </c>
      <c r="E11996" s="8" t="n">
        <f aca="false">IF(C11996&gt;=$B$4,1,0)</f>
        <v>0</v>
      </c>
      <c r="F11996" s="8" t="n">
        <f aca="false">IF(D11996&gt;=$B$4,1,0)</f>
        <v>0</v>
      </c>
      <c r="G11996" s="8" t="str">
        <f aca="false">IF(AND(E11996=1,F11996=1),"Both pay",IF(F11996=1,"Missed",IF(E11996=1,"False trigger","Neither")))</f>
        <v>Neither</v>
      </c>
    </row>
    <row r="11997" customFormat="false" ht="15" hidden="false" customHeight="false" outlineLevel="0" collapsed="false">
      <c r="A11997" s="8" t="n">
        <v>1894</v>
      </c>
      <c r="B11997" s="8" t="s">
        <v>344</v>
      </c>
      <c r="C11997" s="13" t="n">
        <v>0.0012307356902141</v>
      </c>
      <c r="D11997" s="13" t="n">
        <v>0</v>
      </c>
      <c r="E11997" s="8" t="n">
        <f aca="false">IF(C11997&gt;=$B$4,1,0)</f>
        <v>0</v>
      </c>
      <c r="F11997" s="8" t="n">
        <f aca="false">IF(D11997&gt;=$B$4,1,0)</f>
        <v>0</v>
      </c>
      <c r="G11997" s="8" t="str">
        <f aca="false">IF(AND(E11997=1,F11997=1),"Both pay",IF(F11997=1,"Missed",IF(E11997=1,"False trigger","Neither")))</f>
        <v>Neither</v>
      </c>
    </row>
    <row r="11998" customFormat="false" ht="15" hidden="false" customHeight="false" outlineLevel="0" collapsed="false">
      <c r="A11998" s="8" t="n">
        <v>1895</v>
      </c>
      <c r="B11998" s="8" t="s">
        <v>344</v>
      </c>
      <c r="C11998" s="13" t="n">
        <v>0.0009093307573024</v>
      </c>
      <c r="D11998" s="13" t="n">
        <v>0.0006249999999994</v>
      </c>
      <c r="E11998" s="8" t="n">
        <f aca="false">IF(C11998&gt;=$B$4,1,0)</f>
        <v>0</v>
      </c>
      <c r="F11998" s="8" t="n">
        <f aca="false">IF(D11998&gt;=$B$4,1,0)</f>
        <v>0</v>
      </c>
      <c r="G11998" s="8" t="str">
        <f aca="false">IF(AND(E11998=1,F11998=1),"Both pay",IF(F11998=1,"Missed",IF(E11998=1,"False trigger","Neither")))</f>
        <v>Neither</v>
      </c>
    </row>
    <row r="11999" customFormat="false" ht="15" hidden="false" customHeight="false" outlineLevel="0" collapsed="false">
      <c r="A11999" s="8" t="n">
        <v>1896</v>
      </c>
      <c r="B11999" s="8" t="s">
        <v>344</v>
      </c>
      <c r="C11999" s="13" t="n">
        <v>0.0021161434081804</v>
      </c>
      <c r="D11999" s="13" t="n">
        <v>0.0012499999999988</v>
      </c>
      <c r="E11999" s="8" t="n">
        <f aca="false">IF(C11999&gt;=$B$4,1,0)</f>
        <v>0</v>
      </c>
      <c r="F11999" s="8" t="n">
        <f aca="false">IF(D11999&gt;=$B$4,1,0)</f>
        <v>0</v>
      </c>
      <c r="G11999" s="8" t="str">
        <f aca="false">IF(AND(E11999=1,F11999=1),"Both pay",IF(F11999=1,"Missed",IF(E11999=1,"False trigger","Neither")))</f>
        <v>Neither</v>
      </c>
    </row>
    <row r="12000" customFormat="false" ht="15" hidden="false" customHeight="false" outlineLevel="0" collapsed="false">
      <c r="A12000" s="8" t="n">
        <v>1897</v>
      </c>
      <c r="B12000" s="8" t="s">
        <v>344</v>
      </c>
      <c r="C12000" s="13" t="n">
        <v>0.0025027744655616</v>
      </c>
      <c r="D12000" s="13" t="n">
        <v>0.0062499999999943</v>
      </c>
      <c r="E12000" s="8" t="n">
        <f aca="false">IF(C12000&gt;=$B$4,1,0)</f>
        <v>0</v>
      </c>
      <c r="F12000" s="8" t="n">
        <f aca="false">IF(D12000&gt;=$B$4,1,0)</f>
        <v>0</v>
      </c>
      <c r="G12000" s="8" t="str">
        <f aca="false">IF(AND(E12000=1,F12000=1),"Both pay",IF(F12000=1,"Missed",IF(E12000=1,"False trigger","Neither")))</f>
        <v>Neither</v>
      </c>
    </row>
    <row r="12001" customFormat="false" ht="15" hidden="false" customHeight="false" outlineLevel="0" collapsed="false">
      <c r="A12001" s="8" t="n">
        <v>1898</v>
      </c>
      <c r="B12001" s="8" t="s">
        <v>344</v>
      </c>
      <c r="C12001" s="13" t="n">
        <v>0.00032930806384</v>
      </c>
      <c r="D12001" s="13" t="n">
        <v>0.0556249999999991</v>
      </c>
      <c r="E12001" s="8" t="n">
        <f aca="false">IF(C12001&gt;=$B$4,1,0)</f>
        <v>0</v>
      </c>
      <c r="F12001" s="8" t="n">
        <f aca="false">IF(D12001&gt;=$B$4,1,0)</f>
        <v>0</v>
      </c>
      <c r="G12001" s="8" t="str">
        <f aca="false">IF(AND(E12001=1,F12001=1),"Both pay",IF(F12001=1,"Missed",IF(E12001=1,"False trigger","Neither")))</f>
        <v>Neither</v>
      </c>
    </row>
    <row r="12002" customFormat="false" ht="15" hidden="false" customHeight="false" outlineLevel="0" collapsed="false">
      <c r="A12002" s="8" t="n">
        <v>1899</v>
      </c>
      <c r="B12002" s="8" t="s">
        <v>344</v>
      </c>
      <c r="C12002" s="13" t="n">
        <v>0.0010004585768115</v>
      </c>
      <c r="D12002" s="13" t="n">
        <v>0.122500000000002</v>
      </c>
      <c r="E12002" s="8" t="n">
        <f aca="false">IF(C12002&gt;=$B$4,1,0)</f>
        <v>0</v>
      </c>
      <c r="F12002" s="8" t="n">
        <f aca="false">IF(D12002&gt;=$B$4,1,0)</f>
        <v>0</v>
      </c>
      <c r="G12002" s="8" t="str">
        <f aca="false">IF(AND(E12002=1,F12002=1),"Both pay",IF(F12002=1,"Missed",IF(E12002=1,"False trigger","Neither")))</f>
        <v>Neither</v>
      </c>
    </row>
    <row r="12003" customFormat="false" ht="15" hidden="false" customHeight="false" outlineLevel="0" collapsed="false">
      <c r="A12003" s="8" t="n">
        <v>1900</v>
      </c>
      <c r="B12003" s="8" t="s">
        <v>344</v>
      </c>
      <c r="C12003" s="13" t="n">
        <v>0.0019855374674833</v>
      </c>
      <c r="D12003" s="13" t="n">
        <v>0.0793749999999988</v>
      </c>
      <c r="E12003" s="8" t="n">
        <f aca="false">IF(C12003&gt;=$B$4,1,0)</f>
        <v>0</v>
      </c>
      <c r="F12003" s="8" t="n">
        <f aca="false">IF(D12003&gt;=$B$4,1,0)</f>
        <v>0</v>
      </c>
      <c r="G12003" s="8" t="str">
        <f aca="false">IF(AND(E12003=1,F12003=1),"Both pay",IF(F12003=1,"Missed",IF(E12003=1,"False trigger","Neither")))</f>
        <v>Neither</v>
      </c>
    </row>
    <row r="12004" customFormat="false" ht="15" hidden="false" customHeight="false" outlineLevel="0" collapsed="false">
      <c r="A12004" s="8" t="n">
        <v>1901</v>
      </c>
      <c r="B12004" s="8" t="s">
        <v>344</v>
      </c>
      <c r="C12004" s="13" t="n">
        <v>0.0037316361806318</v>
      </c>
      <c r="D12004" s="13" t="n">
        <v>0.0456250000000011</v>
      </c>
      <c r="E12004" s="8" t="n">
        <f aca="false">IF(C12004&gt;=$B$4,1,0)</f>
        <v>0</v>
      </c>
      <c r="F12004" s="8" t="n">
        <f aca="false">IF(D12004&gt;=$B$4,1,0)</f>
        <v>0</v>
      </c>
      <c r="G12004" s="8" t="str">
        <f aca="false">IF(AND(E12004=1,F12004=1),"Both pay",IF(F12004=1,"Missed",IF(E12004=1,"False trigger","Neither")))</f>
        <v>Neither</v>
      </c>
    </row>
    <row r="12005" customFormat="false" ht="15" hidden="false" customHeight="false" outlineLevel="0" collapsed="false">
      <c r="A12005" s="8" t="n">
        <v>1902</v>
      </c>
      <c r="B12005" s="8" t="s">
        <v>344</v>
      </c>
      <c r="C12005" s="13" t="n">
        <v>0.0042117978646558</v>
      </c>
      <c r="D12005" s="13" t="n">
        <v>0.0306250000000005</v>
      </c>
      <c r="E12005" s="8" t="n">
        <f aca="false">IF(C12005&gt;=$B$4,1,0)</f>
        <v>0</v>
      </c>
      <c r="F12005" s="8" t="n">
        <f aca="false">IF(D12005&gt;=$B$4,1,0)</f>
        <v>0</v>
      </c>
      <c r="G12005" s="8" t="str">
        <f aca="false">IF(AND(E12005=1,F12005=1),"Both pay",IF(F12005=1,"Missed",IF(E12005=1,"False trigger","Neither")))</f>
        <v>Neither</v>
      </c>
    </row>
    <row r="12006" customFormat="false" ht="15" hidden="false" customHeight="false" outlineLevel="0" collapsed="false">
      <c r="A12006" s="8" t="n">
        <v>1903</v>
      </c>
      <c r="B12006" s="8" t="s">
        <v>344</v>
      </c>
      <c r="C12006" s="13" t="n">
        <v>0.0027421932216782</v>
      </c>
      <c r="D12006" s="13" t="n">
        <v>0.015625</v>
      </c>
      <c r="E12006" s="8" t="n">
        <f aca="false">IF(C12006&gt;=$B$4,1,0)</f>
        <v>0</v>
      </c>
      <c r="F12006" s="8" t="n">
        <f aca="false">IF(D12006&gt;=$B$4,1,0)</f>
        <v>0</v>
      </c>
      <c r="G12006" s="8" t="str">
        <f aca="false">IF(AND(E12006=1,F12006=1),"Both pay",IF(F12006=1,"Missed",IF(E12006=1,"False trigger","Neither")))</f>
        <v>Neither</v>
      </c>
    </row>
    <row r="12007" customFormat="false" ht="15" hidden="false" customHeight="false" outlineLevel="0" collapsed="false">
      <c r="A12007" s="8" t="n">
        <v>1910</v>
      </c>
      <c r="B12007" s="8" t="s">
        <v>344</v>
      </c>
      <c r="C12007" s="13" t="n">
        <v>0.0634302846137515</v>
      </c>
      <c r="D12007" s="13" t="n">
        <v>0.246250000000003</v>
      </c>
      <c r="E12007" s="8" t="n">
        <f aca="false">IF(C12007&gt;=$B$4,1,0)</f>
        <v>0</v>
      </c>
      <c r="F12007" s="8" t="n">
        <f aca="false">IF(D12007&gt;=$B$4,1,0)</f>
        <v>0</v>
      </c>
      <c r="G12007" s="8" t="str">
        <f aca="false">IF(AND(E12007=1,F12007=1),"Both pay",IF(F12007=1,"Missed",IF(E12007=1,"False trigger","Neither")))</f>
        <v>Neither</v>
      </c>
    </row>
    <row r="12008" customFormat="false" ht="15" hidden="false" customHeight="false" outlineLevel="0" collapsed="false">
      <c r="A12008" s="8" t="n">
        <v>1911</v>
      </c>
      <c r="B12008" s="8" t="s">
        <v>344</v>
      </c>
      <c r="C12008" s="13" t="n">
        <v>0.0070950478594014</v>
      </c>
      <c r="D12008" s="13" t="n">
        <v>0.159374999999997</v>
      </c>
      <c r="E12008" s="8" t="n">
        <f aca="false">IF(C12008&gt;=$B$4,1,0)</f>
        <v>0</v>
      </c>
      <c r="F12008" s="8" t="n">
        <f aca="false">IF(D12008&gt;=$B$4,1,0)</f>
        <v>0</v>
      </c>
      <c r="G12008" s="8" t="str">
        <f aca="false">IF(AND(E12008=1,F12008=1),"Both pay",IF(F12008=1,"Missed",IF(E12008=1,"False trigger","Neither")))</f>
        <v>Neither</v>
      </c>
    </row>
    <row r="12009" customFormat="false" ht="15" hidden="false" customHeight="false" outlineLevel="0" collapsed="false">
      <c r="A12009" s="8" t="n">
        <v>1912</v>
      </c>
      <c r="B12009" s="8" t="s">
        <v>344</v>
      </c>
      <c r="C12009" s="13" t="n">
        <v>0.173486027810171</v>
      </c>
      <c r="D12009" s="13" t="n">
        <v>0.231249999999996</v>
      </c>
      <c r="E12009" s="8" t="n">
        <f aca="false">IF(C12009&gt;=$B$4,1,0)</f>
        <v>0</v>
      </c>
      <c r="F12009" s="8" t="n">
        <f aca="false">IF(D12009&gt;=$B$4,1,0)</f>
        <v>0</v>
      </c>
      <c r="G12009" s="8" t="str">
        <f aca="false">IF(AND(E12009=1,F12009=1),"Both pay",IF(F12009=1,"Missed",IF(E12009=1,"False trigger","Neither")))</f>
        <v>Neither</v>
      </c>
    </row>
    <row r="12010" customFormat="false" ht="15" hidden="false" customHeight="false" outlineLevel="0" collapsed="false">
      <c r="A12010" s="8" t="n">
        <v>1913</v>
      </c>
      <c r="B12010" s="8" t="s">
        <v>344</v>
      </c>
      <c r="C12010" s="13" t="n">
        <v>0.644461308677073</v>
      </c>
      <c r="D12010" s="13" t="n">
        <v>0.345625000000005</v>
      </c>
      <c r="E12010" s="8" t="n">
        <f aca="false">IF(C12010&gt;=$B$4,1,0)</f>
        <v>0</v>
      </c>
      <c r="F12010" s="8" t="n">
        <f aca="false">IF(D12010&gt;=$B$4,1,0)</f>
        <v>0</v>
      </c>
      <c r="G12010" s="8" t="str">
        <f aca="false">IF(AND(E12010=1,F12010=1),"Both pay",IF(F12010=1,"Missed",IF(E12010=1,"False trigger","Neither")))</f>
        <v>Neither</v>
      </c>
    </row>
    <row r="12011" customFormat="false" ht="15" hidden="false" customHeight="false" outlineLevel="0" collapsed="false">
      <c r="A12011" s="8" t="n">
        <v>1914</v>
      </c>
      <c r="B12011" s="8" t="s">
        <v>344</v>
      </c>
      <c r="C12011" s="13" t="n">
        <v>0.539957537510297</v>
      </c>
      <c r="D12011" s="13" t="n">
        <v>0.223124999999996</v>
      </c>
      <c r="E12011" s="8" t="n">
        <f aca="false">IF(C12011&gt;=$B$4,1,0)</f>
        <v>0</v>
      </c>
      <c r="F12011" s="8" t="n">
        <f aca="false">IF(D12011&gt;=$B$4,1,0)</f>
        <v>0</v>
      </c>
      <c r="G12011" s="8" t="str">
        <f aca="false">IF(AND(E12011=1,F12011=1),"Both pay",IF(F12011=1,"Missed",IF(E12011=1,"False trigger","Neither")))</f>
        <v>Neither</v>
      </c>
    </row>
    <row r="12012" customFormat="false" ht="15" hidden="false" customHeight="false" outlineLevel="0" collapsed="false">
      <c r="A12012" s="8" t="n">
        <v>1918</v>
      </c>
      <c r="B12012" s="8" t="s">
        <v>344</v>
      </c>
      <c r="C12012" s="13" t="n">
        <v>0.0293392514884374</v>
      </c>
      <c r="D12012" s="13" t="n">
        <v>0.0712500000000062</v>
      </c>
      <c r="E12012" s="8" t="n">
        <f aca="false">IF(C12012&gt;=$B$4,1,0)</f>
        <v>0</v>
      </c>
      <c r="F12012" s="8" t="n">
        <f aca="false">IF(D12012&gt;=$B$4,1,0)</f>
        <v>0</v>
      </c>
      <c r="G12012" s="8" t="str">
        <f aca="false">IF(AND(E12012=1,F12012=1),"Both pay",IF(F12012=1,"Missed",IF(E12012=1,"False trigger","Neither")))</f>
        <v>Neither</v>
      </c>
    </row>
    <row r="12013" customFormat="false" ht="15" hidden="false" customHeight="false" outlineLevel="0" collapsed="false">
      <c r="A12013" s="8" t="n">
        <v>1919</v>
      </c>
      <c r="B12013" s="8" t="s">
        <v>344</v>
      </c>
      <c r="C12013" s="13" t="n">
        <v>0.0097043409746717</v>
      </c>
      <c r="D12013" s="13" t="n">
        <v>0.0362499999999954</v>
      </c>
      <c r="E12013" s="8" t="n">
        <f aca="false">IF(C12013&gt;=$B$4,1,0)</f>
        <v>0</v>
      </c>
      <c r="F12013" s="8" t="n">
        <f aca="false">IF(D12013&gt;=$B$4,1,0)</f>
        <v>0</v>
      </c>
      <c r="G12013" s="8" t="str">
        <f aca="false">IF(AND(E12013=1,F12013=1),"Both pay",IF(F12013=1,"Missed",IF(E12013=1,"False trigger","Neither")))</f>
        <v>Neither</v>
      </c>
    </row>
    <row r="12014" customFormat="false" ht="15" hidden="false" customHeight="false" outlineLevel="0" collapsed="false">
      <c r="A12014" s="8" t="n">
        <v>1920</v>
      </c>
      <c r="B12014" s="8" t="s">
        <v>344</v>
      </c>
      <c r="C12014" s="13" t="n">
        <v>0.0038621402292946</v>
      </c>
      <c r="D12014" s="13" t="n">
        <v>0.0118750000000034</v>
      </c>
      <c r="E12014" s="8" t="n">
        <f aca="false">IF(C12014&gt;=$B$4,1,0)</f>
        <v>0</v>
      </c>
      <c r="F12014" s="8" t="n">
        <f aca="false">IF(D12014&gt;=$B$4,1,0)</f>
        <v>0</v>
      </c>
      <c r="G12014" s="8" t="str">
        <f aca="false">IF(AND(E12014=1,F12014=1),"Both pay",IF(F12014=1,"Missed",IF(E12014=1,"False trigger","Neither")))</f>
        <v>Neither</v>
      </c>
    </row>
    <row r="12015" customFormat="false" ht="15" hidden="false" customHeight="false" outlineLevel="0" collapsed="false">
      <c r="A12015" s="8" t="n">
        <v>1921</v>
      </c>
      <c r="B12015" s="8" t="s">
        <v>344</v>
      </c>
      <c r="C12015" s="13" t="n">
        <v>0.0015546992769444</v>
      </c>
      <c r="D12015" s="13" t="n">
        <v>0</v>
      </c>
      <c r="E12015" s="8" t="n">
        <f aca="false">IF(C12015&gt;=$B$4,1,0)</f>
        <v>0</v>
      </c>
      <c r="F12015" s="8" t="n">
        <f aca="false">IF(D12015&gt;=$B$4,1,0)</f>
        <v>0</v>
      </c>
      <c r="G12015" s="8" t="str">
        <f aca="false">IF(AND(E12015=1,F12015=1),"Both pay",IF(F12015=1,"Missed",IF(E12015=1,"False trigger","Neither")))</f>
        <v>Neither</v>
      </c>
    </row>
    <row r="12016" customFormat="false" ht="15" hidden="false" customHeight="false" outlineLevel="0" collapsed="false">
      <c r="A12016" s="8" t="n">
        <v>1922</v>
      </c>
      <c r="B12016" s="8" t="s">
        <v>344</v>
      </c>
      <c r="C12016" s="13" t="n">
        <v>0.0012175016992088</v>
      </c>
      <c r="D12016" s="13" t="n">
        <v>0</v>
      </c>
      <c r="E12016" s="8" t="n">
        <f aca="false">IF(C12016&gt;=$B$4,1,0)</f>
        <v>0</v>
      </c>
      <c r="F12016" s="8" t="n">
        <f aca="false">IF(D12016&gt;=$B$4,1,0)</f>
        <v>0</v>
      </c>
      <c r="G12016" s="8" t="str">
        <f aca="false">IF(AND(E12016=1,F12016=1),"Both pay",IF(F12016=1,"Missed",IF(E12016=1,"False trigger","Neither")))</f>
        <v>Neither</v>
      </c>
    </row>
    <row r="12017" customFormat="false" ht="15" hidden="false" customHeight="false" outlineLevel="0" collapsed="false">
      <c r="A12017" s="8" t="n">
        <v>1924</v>
      </c>
      <c r="B12017" s="8" t="s">
        <v>344</v>
      </c>
      <c r="C12017" s="13" t="n">
        <v>0.0104067123829452</v>
      </c>
      <c r="D12017" s="13" t="n">
        <v>0.0106250000000009</v>
      </c>
      <c r="E12017" s="8" t="n">
        <f aca="false">IF(C12017&gt;=$B$4,1,0)</f>
        <v>0</v>
      </c>
      <c r="F12017" s="8" t="n">
        <f aca="false">IF(D12017&gt;=$B$4,1,0)</f>
        <v>0</v>
      </c>
      <c r="G12017" s="8" t="str">
        <f aca="false">IF(AND(E12017=1,F12017=1),"Both pay",IF(F12017=1,"Missed",IF(E12017=1,"False trigger","Neither")))</f>
        <v>Neither</v>
      </c>
    </row>
    <row r="12018" customFormat="false" ht="15" hidden="false" customHeight="false" outlineLevel="0" collapsed="false">
      <c r="A12018" s="8" t="n">
        <v>1925</v>
      </c>
      <c r="B12018" s="8" t="s">
        <v>344</v>
      </c>
      <c r="C12018" s="13" t="n">
        <v>0.0260267445897497</v>
      </c>
      <c r="D12018" s="13" t="n">
        <v>0.0068750000000008</v>
      </c>
      <c r="E12018" s="8" t="n">
        <f aca="false">IF(C12018&gt;=$B$4,1,0)</f>
        <v>0</v>
      </c>
      <c r="F12018" s="8" t="n">
        <f aca="false">IF(D12018&gt;=$B$4,1,0)</f>
        <v>0</v>
      </c>
      <c r="G12018" s="8" t="str">
        <f aca="false">IF(AND(E12018=1,F12018=1),"Both pay",IF(F12018=1,"Missed",IF(E12018=1,"False trigger","Neither")))</f>
        <v>Neither</v>
      </c>
    </row>
    <row r="12019" customFormat="false" ht="15" hidden="false" customHeight="false" outlineLevel="0" collapsed="false">
      <c r="A12019" s="8" t="n">
        <v>1926</v>
      </c>
      <c r="B12019" s="8" t="s">
        <v>344</v>
      </c>
      <c r="C12019" s="13" t="n">
        <v>0.0347897775818211</v>
      </c>
      <c r="D12019" s="13" t="n">
        <v>0.0006249999999994</v>
      </c>
      <c r="E12019" s="8" t="n">
        <f aca="false">IF(C12019&gt;=$B$4,1,0)</f>
        <v>0</v>
      </c>
      <c r="F12019" s="8" t="n">
        <f aca="false">IF(D12019&gt;=$B$4,1,0)</f>
        <v>0</v>
      </c>
      <c r="G12019" s="8" t="str">
        <f aca="false">IF(AND(E12019=1,F12019=1),"Both pay",IF(F12019=1,"Missed",IF(E12019=1,"False trigger","Neither")))</f>
        <v>Neither</v>
      </c>
    </row>
    <row r="12020" customFormat="false" ht="15" hidden="false" customHeight="false" outlineLevel="0" collapsed="false">
      <c r="A12020" s="8" t="n">
        <v>1927</v>
      </c>
      <c r="B12020" s="8" t="s">
        <v>344</v>
      </c>
      <c r="C12020" s="13" t="n">
        <v>0.0449360679962396</v>
      </c>
      <c r="D12020" s="13" t="n">
        <v>0</v>
      </c>
      <c r="E12020" s="8" t="n">
        <f aca="false">IF(C12020&gt;=$B$4,1,0)</f>
        <v>0</v>
      </c>
      <c r="F12020" s="8" t="n">
        <f aca="false">IF(D12020&gt;=$B$4,1,0)</f>
        <v>0</v>
      </c>
      <c r="G12020" s="8" t="str">
        <f aca="false">IF(AND(E12020=1,F12020=1),"Both pay",IF(F12020=1,"Missed",IF(E12020=1,"False trigger","Neither")))</f>
        <v>Neither</v>
      </c>
    </row>
    <row r="12021" customFormat="false" ht="15" hidden="false" customHeight="false" outlineLevel="0" collapsed="false">
      <c r="A12021" s="8" t="n">
        <v>1928</v>
      </c>
      <c r="B12021" s="8" t="s">
        <v>344</v>
      </c>
      <c r="C12021" s="13" t="n">
        <v>0.0321511710693656</v>
      </c>
      <c r="D12021" s="13" t="n">
        <v>0</v>
      </c>
      <c r="E12021" s="8" t="n">
        <f aca="false">IF(C12021&gt;=$B$4,1,0)</f>
        <v>0</v>
      </c>
      <c r="F12021" s="8" t="n">
        <f aca="false">IF(D12021&gt;=$B$4,1,0)</f>
        <v>0</v>
      </c>
      <c r="G12021" s="8" t="str">
        <f aca="false">IF(AND(E12021=1,F12021=1),"Both pay",IF(F12021=1,"Missed",IF(E12021=1,"False trigger","Neither")))</f>
        <v>Neither</v>
      </c>
    </row>
    <row r="12022" customFormat="false" ht="15" hidden="false" customHeight="false" outlineLevel="0" collapsed="false">
      <c r="A12022" s="8" t="n">
        <v>1929</v>
      </c>
      <c r="B12022" s="8" t="s">
        <v>344</v>
      </c>
      <c r="C12022" s="13" t="n">
        <v>0.00541663576303</v>
      </c>
      <c r="D12022" s="13" t="n">
        <v>0</v>
      </c>
      <c r="E12022" s="8" t="n">
        <f aca="false">IF(C12022&gt;=$B$4,1,0)</f>
        <v>0</v>
      </c>
      <c r="F12022" s="8" t="n">
        <f aca="false">IF(D12022&gt;=$B$4,1,0)</f>
        <v>0</v>
      </c>
      <c r="G12022" s="8" t="str">
        <f aca="false">IF(AND(E12022=1,F12022=1),"Both pay",IF(F12022=1,"Missed",IF(E12022=1,"False trigger","Neither")))</f>
        <v>Neither</v>
      </c>
    </row>
    <row r="12023" customFormat="false" ht="15" hidden="false" customHeight="false" outlineLevel="0" collapsed="false">
      <c r="A12023" s="8" t="n">
        <v>1930</v>
      </c>
      <c r="B12023" s="8" t="s">
        <v>344</v>
      </c>
      <c r="C12023" s="13" t="n">
        <v>0.0007087080685685</v>
      </c>
      <c r="D12023" s="13" t="n">
        <v>0</v>
      </c>
      <c r="E12023" s="8" t="n">
        <f aca="false">IF(C12023&gt;=$B$4,1,0)</f>
        <v>0</v>
      </c>
      <c r="F12023" s="8" t="n">
        <f aca="false">IF(D12023&gt;=$B$4,1,0)</f>
        <v>0</v>
      </c>
      <c r="G12023" s="8" t="str">
        <f aca="false">IF(AND(E12023=1,F12023=1),"Both pay",IF(F12023=1,"Missed",IF(E12023=1,"False trigger","Neither")))</f>
        <v>Neither</v>
      </c>
    </row>
    <row r="12024" customFormat="false" ht="15" hidden="false" customHeight="false" outlineLevel="0" collapsed="false">
      <c r="A12024" s="8" t="n">
        <v>1931</v>
      </c>
      <c r="B12024" s="8" t="s">
        <v>344</v>
      </c>
      <c r="C12024" s="13" t="n">
        <v>0.0009815859623643</v>
      </c>
      <c r="D12024" s="13" t="n">
        <v>0</v>
      </c>
      <c r="E12024" s="8" t="n">
        <f aca="false">IF(C12024&gt;=$B$4,1,0)</f>
        <v>0</v>
      </c>
      <c r="F12024" s="8" t="n">
        <f aca="false">IF(D12024&gt;=$B$4,1,0)</f>
        <v>0</v>
      </c>
      <c r="G12024" s="8" t="str">
        <f aca="false">IF(AND(E12024=1,F12024=1),"Both pay",IF(F12024=1,"Missed",IF(E12024=1,"False trigger","Neither")))</f>
        <v>Neither</v>
      </c>
    </row>
    <row r="12025" customFormat="false" ht="15" hidden="false" customHeight="false" outlineLevel="0" collapsed="false">
      <c r="A12025" s="8" t="n">
        <v>1932</v>
      </c>
      <c r="B12025" s="8" t="s">
        <v>344</v>
      </c>
      <c r="C12025" s="13" t="n">
        <v>0.0020044111178183</v>
      </c>
      <c r="D12025" s="13" t="n">
        <v>0</v>
      </c>
      <c r="E12025" s="8" t="n">
        <f aca="false">IF(C12025&gt;=$B$4,1,0)</f>
        <v>0</v>
      </c>
      <c r="F12025" s="8" t="n">
        <f aca="false">IF(D12025&gt;=$B$4,1,0)</f>
        <v>0</v>
      </c>
      <c r="G12025" s="8" t="str">
        <f aca="false">IF(AND(E12025=1,F12025=1),"Both pay",IF(F12025=1,"Missed",IF(E12025=1,"False trigger","Neither")))</f>
        <v>Neither</v>
      </c>
    </row>
    <row r="12026" customFormat="false" ht="15" hidden="false" customHeight="false" outlineLevel="0" collapsed="false">
      <c r="A12026" s="8" t="n">
        <v>1933</v>
      </c>
      <c r="B12026" s="8" t="s">
        <v>344</v>
      </c>
      <c r="C12026" s="13" t="n">
        <v>0.0023855963710008</v>
      </c>
      <c r="D12026" s="13" t="n">
        <v>0.0075000000000002</v>
      </c>
      <c r="E12026" s="8" t="n">
        <f aca="false">IF(C12026&gt;=$B$4,1,0)</f>
        <v>0</v>
      </c>
      <c r="F12026" s="8" t="n">
        <f aca="false">IF(D12026&gt;=$B$4,1,0)</f>
        <v>0</v>
      </c>
      <c r="G12026" s="8" t="str">
        <f aca="false">IF(AND(E12026=1,F12026=1),"Both pay",IF(F12026=1,"Missed",IF(E12026=1,"False trigger","Neither")))</f>
        <v>Neither</v>
      </c>
    </row>
    <row r="12027" customFormat="false" ht="15" hidden="false" customHeight="false" outlineLevel="0" collapsed="false">
      <c r="A12027" s="8" t="n">
        <v>1934</v>
      </c>
      <c r="B12027" s="8" t="s">
        <v>344</v>
      </c>
      <c r="C12027" s="13" t="n">
        <v>0.0318976996567901</v>
      </c>
      <c r="D12027" s="13" t="n">
        <v>0.0737500000000004</v>
      </c>
      <c r="E12027" s="8" t="n">
        <f aca="false">IF(C12027&gt;=$B$4,1,0)</f>
        <v>0</v>
      </c>
      <c r="F12027" s="8" t="n">
        <f aca="false">IF(D12027&gt;=$B$4,1,0)</f>
        <v>0</v>
      </c>
      <c r="G12027" s="8" t="str">
        <f aca="false">IF(AND(E12027=1,F12027=1),"Both pay",IF(F12027=1,"Missed",IF(E12027=1,"False trigger","Neither")))</f>
        <v>Neither</v>
      </c>
    </row>
    <row r="12028" customFormat="false" ht="15" hidden="false" customHeight="false" outlineLevel="0" collapsed="false">
      <c r="A12028" s="8" t="n">
        <v>1935</v>
      </c>
      <c r="B12028" s="8" t="s">
        <v>344</v>
      </c>
      <c r="C12028" s="13" t="n">
        <v>0.0603439007792161</v>
      </c>
      <c r="D12028" s="13" t="n">
        <v>0.0225000000000008</v>
      </c>
      <c r="E12028" s="8" t="n">
        <f aca="false">IF(C12028&gt;=$B$4,1,0)</f>
        <v>0</v>
      </c>
      <c r="F12028" s="8" t="n">
        <f aca="false">IF(D12028&gt;=$B$4,1,0)</f>
        <v>0</v>
      </c>
      <c r="G12028" s="8" t="str">
        <f aca="false">IF(AND(E12028=1,F12028=1),"Both pay",IF(F12028=1,"Missed",IF(E12028=1,"False trigger","Neither")))</f>
        <v>Neither</v>
      </c>
    </row>
    <row r="12029" customFormat="false" ht="15" hidden="false" customHeight="false" outlineLevel="0" collapsed="false">
      <c r="A12029" s="8" t="n">
        <v>1936</v>
      </c>
      <c r="B12029" s="8" t="s">
        <v>344</v>
      </c>
      <c r="C12029" s="13" t="n">
        <v>0.0524793415523898</v>
      </c>
      <c r="D12029" s="13" t="n">
        <v>0.0087499999999991</v>
      </c>
      <c r="E12029" s="8" t="n">
        <f aca="false">IF(C12029&gt;=$B$4,1,0)</f>
        <v>0</v>
      </c>
      <c r="F12029" s="8" t="n">
        <f aca="false">IF(D12029&gt;=$B$4,1,0)</f>
        <v>0</v>
      </c>
      <c r="G12029" s="8" t="str">
        <f aca="false">IF(AND(E12029=1,F12029=1),"Both pay",IF(F12029=1,"Missed",IF(E12029=1,"False trigger","Neither")))</f>
        <v>Neither</v>
      </c>
    </row>
    <row r="12030" customFormat="false" ht="15" hidden="false" customHeight="false" outlineLevel="0" collapsed="false">
      <c r="A12030" s="8" t="n">
        <v>1937</v>
      </c>
      <c r="B12030" s="8" t="s">
        <v>344</v>
      </c>
      <c r="C12030" s="13" t="n">
        <v>0.0519561335678631</v>
      </c>
      <c r="D12030" s="13" t="n">
        <v>0</v>
      </c>
      <c r="E12030" s="8" t="n">
        <f aca="false">IF(C12030&gt;=$B$4,1,0)</f>
        <v>0</v>
      </c>
      <c r="F12030" s="8" t="n">
        <f aca="false">IF(D12030&gt;=$B$4,1,0)</f>
        <v>0</v>
      </c>
      <c r="G12030" s="8" t="str">
        <f aca="false">IF(AND(E12030=1,F12030=1),"Both pay",IF(F12030=1,"Missed",IF(E12030=1,"False trigger","Neither")))</f>
        <v>Neither</v>
      </c>
    </row>
    <row r="12031" customFormat="false" ht="15" hidden="false" customHeight="false" outlineLevel="0" collapsed="false">
      <c r="A12031" s="8" t="n">
        <v>1940</v>
      </c>
      <c r="B12031" s="8" t="s">
        <v>344</v>
      </c>
      <c r="C12031" s="13" t="n">
        <v>0.024824112337594</v>
      </c>
      <c r="D12031" s="13" t="n">
        <v>0</v>
      </c>
      <c r="E12031" s="8" t="n">
        <f aca="false">IF(C12031&gt;=$B$4,1,0)</f>
        <v>0</v>
      </c>
      <c r="F12031" s="8" t="n">
        <f aca="false">IF(D12031&gt;=$B$4,1,0)</f>
        <v>0</v>
      </c>
      <c r="G12031" s="8" t="str">
        <f aca="false">IF(AND(E12031=1,F12031=1),"Both pay",IF(F12031=1,"Missed",IF(E12031=1,"False trigger","Neither")))</f>
        <v>Neither</v>
      </c>
    </row>
    <row r="12032" customFormat="false" ht="15" hidden="false" customHeight="false" outlineLevel="0" collapsed="false">
      <c r="A12032" s="8" t="n">
        <v>1941</v>
      </c>
      <c r="B12032" s="8" t="s">
        <v>344</v>
      </c>
      <c r="C12032" s="13" t="n">
        <v>0.0024228968781727</v>
      </c>
      <c r="D12032" s="13" t="n">
        <v>0</v>
      </c>
      <c r="E12032" s="8" t="n">
        <f aca="false">IF(C12032&gt;=$B$4,1,0)</f>
        <v>0</v>
      </c>
      <c r="F12032" s="8" t="n">
        <f aca="false">IF(D12032&gt;=$B$4,1,0)</f>
        <v>0</v>
      </c>
      <c r="G12032" s="8" t="str">
        <f aca="false">IF(AND(E12032=1,F12032=1),"Both pay",IF(F12032=1,"Missed",IF(E12032=1,"False trigger","Neither")))</f>
        <v>Neither</v>
      </c>
    </row>
    <row r="12033" customFormat="false" ht="15" hidden="false" customHeight="false" outlineLevel="0" collapsed="false">
      <c r="A12033" s="8" t="n">
        <v>1942</v>
      </c>
      <c r="B12033" s="8" t="s">
        <v>344</v>
      </c>
      <c r="C12033" s="13" t="n">
        <v>0.0621575968158225</v>
      </c>
      <c r="D12033" s="13" t="n">
        <v>0</v>
      </c>
      <c r="E12033" s="8" t="n">
        <f aca="false">IF(C12033&gt;=$B$4,1,0)</f>
        <v>0</v>
      </c>
      <c r="F12033" s="8" t="n">
        <f aca="false">IF(D12033&gt;=$B$4,1,0)</f>
        <v>0</v>
      </c>
      <c r="G12033" s="8" t="str">
        <f aca="false">IF(AND(E12033=1,F12033=1),"Both pay",IF(F12033=1,"Missed",IF(E12033=1,"False trigger","Neither")))</f>
        <v>Neither</v>
      </c>
    </row>
    <row r="12034" customFormat="false" ht="15" hidden="false" customHeight="false" outlineLevel="0" collapsed="false">
      <c r="A12034" s="8" t="n">
        <v>1943</v>
      </c>
      <c r="B12034" s="8" t="s">
        <v>344</v>
      </c>
      <c r="C12034" s="13" t="n">
        <v>0.167022874660795</v>
      </c>
      <c r="D12034" s="13" t="n">
        <v>0</v>
      </c>
      <c r="E12034" s="8" t="n">
        <f aca="false">IF(C12034&gt;=$B$4,1,0)</f>
        <v>0</v>
      </c>
      <c r="F12034" s="8" t="n">
        <f aca="false">IF(D12034&gt;=$B$4,1,0)</f>
        <v>0</v>
      </c>
      <c r="G12034" s="8" t="str">
        <f aca="false">IF(AND(E12034=1,F12034=1),"Both pay",IF(F12034=1,"Missed",IF(E12034=1,"False trigger","Neither")))</f>
        <v>Neither</v>
      </c>
    </row>
    <row r="12035" customFormat="false" ht="15" hidden="false" customHeight="false" outlineLevel="0" collapsed="false">
      <c r="A12035" s="8" t="n">
        <v>1944</v>
      </c>
      <c r="B12035" s="8" t="s">
        <v>344</v>
      </c>
      <c r="C12035" s="13" t="n">
        <v>0.310478477436384</v>
      </c>
      <c r="D12035" s="13" t="n">
        <v>0</v>
      </c>
      <c r="E12035" s="8" t="n">
        <f aca="false">IF(C12035&gt;=$B$4,1,0)</f>
        <v>0</v>
      </c>
      <c r="F12035" s="8" t="n">
        <f aca="false">IF(D12035&gt;=$B$4,1,0)</f>
        <v>0</v>
      </c>
      <c r="G12035" s="8" t="str">
        <f aca="false">IF(AND(E12035=1,F12035=1),"Both pay",IF(F12035=1,"Missed",IF(E12035=1,"False trigger","Neither")))</f>
        <v>Neither</v>
      </c>
    </row>
    <row r="12036" customFormat="false" ht="15" hidden="false" customHeight="false" outlineLevel="0" collapsed="false">
      <c r="A12036" s="8" t="n">
        <v>1945</v>
      </c>
      <c r="B12036" s="8" t="s">
        <v>344</v>
      </c>
      <c r="C12036" s="13" t="n">
        <v>0.370266931825455</v>
      </c>
      <c r="D12036" s="13" t="n">
        <v>0</v>
      </c>
      <c r="E12036" s="8" t="n">
        <f aca="false">IF(C12036&gt;=$B$4,1,0)</f>
        <v>0</v>
      </c>
      <c r="F12036" s="8" t="n">
        <f aca="false">IF(D12036&gt;=$B$4,1,0)</f>
        <v>0</v>
      </c>
      <c r="G12036" s="8" t="str">
        <f aca="false">IF(AND(E12036=1,F12036=1),"Both pay",IF(F12036=1,"Missed",IF(E12036=1,"False trigger","Neither")))</f>
        <v>Neither</v>
      </c>
    </row>
    <row r="12037" customFormat="false" ht="15" hidden="false" customHeight="false" outlineLevel="0" collapsed="false">
      <c r="A12037" s="8" t="n">
        <v>1946</v>
      </c>
      <c r="B12037" s="8" t="s">
        <v>344</v>
      </c>
      <c r="C12037" s="13" t="n">
        <v>0.248988579926426</v>
      </c>
      <c r="D12037" s="13" t="n">
        <v>0</v>
      </c>
      <c r="E12037" s="8" t="n">
        <f aca="false">IF(C12037&gt;=$B$4,1,0)</f>
        <v>0</v>
      </c>
      <c r="F12037" s="8" t="n">
        <f aca="false">IF(D12037&gt;=$B$4,1,0)</f>
        <v>0</v>
      </c>
      <c r="G12037" s="8" t="str">
        <f aca="false">IF(AND(E12037=1,F12037=1),"Both pay",IF(F12037=1,"Missed",IF(E12037=1,"False trigger","Neither")))</f>
        <v>Neither</v>
      </c>
    </row>
    <row r="12038" customFormat="false" ht="15" hidden="false" customHeight="false" outlineLevel="0" collapsed="false">
      <c r="A12038" s="8" t="n">
        <v>1951</v>
      </c>
      <c r="B12038" s="8" t="s">
        <v>344</v>
      </c>
      <c r="C12038" s="13" t="n">
        <v>0.0016347732857724</v>
      </c>
      <c r="D12038" s="13" t="n">
        <v>0</v>
      </c>
      <c r="E12038" s="8" t="n">
        <f aca="false">IF(C12038&gt;=$B$4,1,0)</f>
        <v>0</v>
      </c>
      <c r="F12038" s="8" t="n">
        <f aca="false">IF(D12038&gt;=$B$4,1,0)</f>
        <v>0</v>
      </c>
      <c r="G12038" s="8" t="str">
        <f aca="false">IF(AND(E12038=1,F12038=1),"Both pay",IF(F12038=1,"Missed",IF(E12038=1,"False trigger","Neither")))</f>
        <v>Neither</v>
      </c>
    </row>
    <row r="12039" customFormat="false" ht="15" hidden="false" customHeight="false" outlineLevel="0" collapsed="false">
      <c r="A12039" s="8" t="n">
        <v>1952</v>
      </c>
      <c r="B12039" s="8" t="s">
        <v>344</v>
      </c>
      <c r="C12039" s="13" t="n">
        <v>0.0015079225517951</v>
      </c>
      <c r="D12039" s="13" t="n">
        <v>0.0368750000000019</v>
      </c>
      <c r="E12039" s="8" t="n">
        <f aca="false">IF(C12039&gt;=$B$4,1,0)</f>
        <v>0</v>
      </c>
      <c r="F12039" s="8" t="n">
        <f aca="false">IF(D12039&gt;=$B$4,1,0)</f>
        <v>0</v>
      </c>
      <c r="G12039" s="8" t="str">
        <f aca="false">IF(AND(E12039=1,F12039=1),"Both pay",IF(F12039=1,"Missed",IF(E12039=1,"False trigger","Neither")))</f>
        <v>Neither</v>
      </c>
    </row>
    <row r="12040" customFormat="false" ht="15" hidden="false" customHeight="false" outlineLevel="0" collapsed="false">
      <c r="A12040" s="8" t="n">
        <v>1953</v>
      </c>
      <c r="B12040" s="8" t="s">
        <v>344</v>
      </c>
      <c r="C12040" s="13" t="n">
        <v>0.0014227118836984</v>
      </c>
      <c r="D12040" s="13" t="n">
        <v>0.0625</v>
      </c>
      <c r="E12040" s="8" t="n">
        <f aca="false">IF(C12040&gt;=$B$4,1,0)</f>
        <v>0</v>
      </c>
      <c r="F12040" s="8" t="n">
        <f aca="false">IF(D12040&gt;=$B$4,1,0)</f>
        <v>0</v>
      </c>
      <c r="G12040" s="8" t="str">
        <f aca="false">IF(AND(E12040=1,F12040=1),"Both pay",IF(F12040=1,"Missed",IF(E12040=1,"False trigger","Neither")))</f>
        <v>Neither</v>
      </c>
    </row>
    <row r="12041" customFormat="false" ht="15" hidden="false" customHeight="false" outlineLevel="0" collapsed="false">
      <c r="A12041" s="8" t="n">
        <v>1954</v>
      </c>
      <c r="B12041" s="8" t="s">
        <v>344</v>
      </c>
      <c r="C12041" s="13" t="n">
        <v>0.0004837833022222</v>
      </c>
      <c r="D12041" s="13" t="n">
        <v>0.0125000000000028</v>
      </c>
      <c r="E12041" s="8" t="n">
        <f aca="false">IF(C12041&gt;=$B$4,1,0)</f>
        <v>0</v>
      </c>
      <c r="F12041" s="8" t="n">
        <f aca="false">IF(D12041&gt;=$B$4,1,0)</f>
        <v>0</v>
      </c>
      <c r="G12041" s="8" t="str">
        <f aca="false">IF(AND(E12041=1,F12041=1),"Both pay",IF(F12041=1,"Missed",IF(E12041=1,"False trigger","Neither")))</f>
        <v>Neither</v>
      </c>
    </row>
    <row r="12042" customFormat="false" ht="15" hidden="false" customHeight="false" outlineLevel="0" collapsed="false">
      <c r="A12042" s="8" t="n">
        <v>1955</v>
      </c>
      <c r="B12042" s="8" t="s">
        <v>344</v>
      </c>
      <c r="C12042" s="13" t="n">
        <v>1.66902402085611E-005</v>
      </c>
      <c r="D12042" s="13" t="n">
        <v>0.0981250000000031</v>
      </c>
      <c r="E12042" s="8" t="n">
        <f aca="false">IF(C12042&gt;=$B$4,1,0)</f>
        <v>0</v>
      </c>
      <c r="F12042" s="8" t="n">
        <f aca="false">IF(D12042&gt;=$B$4,1,0)</f>
        <v>0</v>
      </c>
      <c r="G12042" s="8" t="str">
        <f aca="false">IF(AND(E12042=1,F12042=1),"Both pay",IF(F12042=1,"Missed",IF(E12042=1,"False trigger","Neither")))</f>
        <v>Neither</v>
      </c>
    </row>
    <row r="12043" customFormat="false" ht="15" hidden="false" customHeight="false" outlineLevel="0" collapsed="false">
      <c r="A12043" s="8" t="n">
        <v>1956</v>
      </c>
      <c r="B12043" s="8" t="s">
        <v>344</v>
      </c>
      <c r="C12043" s="13" t="n">
        <v>0.0005681238073549</v>
      </c>
      <c r="D12043" s="13" t="n">
        <v>0.0212500000000019</v>
      </c>
      <c r="E12043" s="8" t="n">
        <f aca="false">IF(C12043&gt;=$B$4,1,0)</f>
        <v>0</v>
      </c>
      <c r="F12043" s="8" t="n">
        <f aca="false">IF(D12043&gt;=$B$4,1,0)</f>
        <v>0</v>
      </c>
      <c r="G12043" s="8" t="str">
        <f aca="false">IF(AND(E12043=1,F12043=1),"Both pay",IF(F12043=1,"Missed",IF(E12043=1,"False trigger","Neither")))</f>
        <v>Neither</v>
      </c>
    </row>
    <row r="12044" customFormat="false" ht="15" hidden="false" customHeight="false" outlineLevel="0" collapsed="false">
      <c r="A12044" s="8" t="n">
        <v>1957</v>
      </c>
      <c r="B12044" s="8" t="s">
        <v>344</v>
      </c>
      <c r="C12044" s="13" t="n">
        <v>0.0017773341652116</v>
      </c>
      <c r="D12044" s="13" t="n">
        <v>0.0262499999999974</v>
      </c>
      <c r="E12044" s="8" t="n">
        <f aca="false">IF(C12044&gt;=$B$4,1,0)</f>
        <v>0</v>
      </c>
      <c r="F12044" s="8" t="n">
        <f aca="false">IF(D12044&gt;=$B$4,1,0)</f>
        <v>0</v>
      </c>
      <c r="G12044" s="8" t="str">
        <f aca="false">IF(AND(E12044=1,F12044=1),"Both pay",IF(F12044=1,"Missed",IF(E12044=1,"False trigger","Neither")))</f>
        <v>Neither</v>
      </c>
    </row>
    <row r="12045" customFormat="false" ht="15" hidden="false" customHeight="false" outlineLevel="0" collapsed="false">
      <c r="A12045" s="8" t="n">
        <v>1958</v>
      </c>
      <c r="B12045" s="8" t="s">
        <v>344</v>
      </c>
      <c r="C12045" s="13" t="n">
        <v>0.0037524777536077</v>
      </c>
      <c r="D12045" s="13" t="n">
        <v>0.0162499999999994</v>
      </c>
      <c r="E12045" s="8" t="n">
        <f aca="false">IF(C12045&gt;=$B$4,1,0)</f>
        <v>0</v>
      </c>
      <c r="F12045" s="8" t="n">
        <f aca="false">IF(D12045&gt;=$B$4,1,0)</f>
        <v>0</v>
      </c>
      <c r="G12045" s="8" t="str">
        <f aca="false">IF(AND(E12045=1,F12045=1),"Both pay",IF(F12045=1,"Missed",IF(E12045=1,"False trigger","Neither")))</f>
        <v>Neither</v>
      </c>
    </row>
    <row r="12046" customFormat="false" ht="15" hidden="false" customHeight="false" outlineLevel="0" collapsed="false">
      <c r="A12046" s="8" t="n">
        <v>1959</v>
      </c>
      <c r="B12046" s="8" t="s">
        <v>344</v>
      </c>
      <c r="C12046" s="13" t="n">
        <v>0.0013927616701039</v>
      </c>
      <c r="D12046" s="13" t="n">
        <v>0.0037499999999965</v>
      </c>
      <c r="E12046" s="8" t="n">
        <f aca="false">IF(C12046&gt;=$B$4,1,0)</f>
        <v>0</v>
      </c>
      <c r="F12046" s="8" t="n">
        <f aca="false">IF(D12046&gt;=$B$4,1,0)</f>
        <v>0</v>
      </c>
      <c r="G12046" s="8" t="str">
        <f aca="false">IF(AND(E12046=1,F12046=1),"Both pay",IF(F12046=1,"Missed",IF(E12046=1,"False trigger","Neither")))</f>
        <v>Neither</v>
      </c>
    </row>
    <row r="12047" customFormat="false" ht="15" hidden="false" customHeight="false" outlineLevel="0" collapsed="false">
      <c r="A12047" s="8" t="n">
        <v>1960</v>
      </c>
      <c r="B12047" s="8" t="s">
        <v>344</v>
      </c>
      <c r="C12047" s="13" t="n">
        <v>0.0023606321782168</v>
      </c>
      <c r="D12047" s="13" t="n">
        <v>0.0006249999999994</v>
      </c>
      <c r="E12047" s="8" t="n">
        <f aca="false">IF(C12047&gt;=$B$4,1,0)</f>
        <v>0</v>
      </c>
      <c r="F12047" s="8" t="n">
        <f aca="false">IF(D12047&gt;=$B$4,1,0)</f>
        <v>0</v>
      </c>
      <c r="G12047" s="8" t="str">
        <f aca="false">IF(AND(E12047=1,F12047=1),"Both pay",IF(F12047=1,"Missed",IF(E12047=1,"False trigger","Neither")))</f>
        <v>Neither</v>
      </c>
    </row>
    <row r="12048" customFormat="false" ht="15" hidden="false" customHeight="false" outlineLevel="0" collapsed="false">
      <c r="A12048" s="8" t="n">
        <v>1965</v>
      </c>
      <c r="B12048" s="8" t="s">
        <v>344</v>
      </c>
      <c r="C12048" s="13" t="n">
        <v>0.0322213918394638</v>
      </c>
      <c r="D12048" s="13" t="n">
        <v>0.114375000000003</v>
      </c>
      <c r="E12048" s="8" t="n">
        <f aca="false">IF(C12048&gt;=$B$4,1,0)</f>
        <v>0</v>
      </c>
      <c r="F12048" s="8" t="n">
        <f aca="false">IF(D12048&gt;=$B$4,1,0)</f>
        <v>0</v>
      </c>
      <c r="G12048" s="8" t="str">
        <f aca="false">IF(AND(E12048=1,F12048=1),"Both pay",IF(F12048=1,"Missed",IF(E12048=1,"False trigger","Neither")))</f>
        <v>Neither</v>
      </c>
    </row>
    <row r="12049" customFormat="false" ht="15" hidden="false" customHeight="false" outlineLevel="0" collapsed="false">
      <c r="A12049" s="8" t="n">
        <v>1967</v>
      </c>
      <c r="B12049" s="8" t="s">
        <v>344</v>
      </c>
      <c r="C12049" s="13" t="n">
        <v>0.0572110063087833</v>
      </c>
      <c r="D12049" s="13" t="n">
        <v>0.056874999999998</v>
      </c>
      <c r="E12049" s="8" t="n">
        <f aca="false">IF(C12049&gt;=$B$4,1,0)</f>
        <v>0</v>
      </c>
      <c r="F12049" s="8" t="n">
        <f aca="false">IF(D12049&gt;=$B$4,1,0)</f>
        <v>0</v>
      </c>
      <c r="G12049" s="8" t="str">
        <f aca="false">IF(AND(E12049=1,F12049=1),"Both pay",IF(F12049=1,"Missed",IF(E12049=1,"False trigger","Neither")))</f>
        <v>Neither</v>
      </c>
    </row>
    <row r="12050" customFormat="false" ht="15" hidden="false" customHeight="false" outlineLevel="0" collapsed="false">
      <c r="A12050" s="8" t="n">
        <v>1968</v>
      </c>
      <c r="B12050" s="8" t="s">
        <v>344</v>
      </c>
      <c r="C12050" s="13" t="n">
        <v>0.0648132072230254</v>
      </c>
      <c r="D12050" s="13" t="n">
        <v>0.121874999999996</v>
      </c>
      <c r="E12050" s="8" t="n">
        <f aca="false">IF(C12050&gt;=$B$4,1,0)</f>
        <v>0</v>
      </c>
      <c r="F12050" s="8" t="n">
        <f aca="false">IF(D12050&gt;=$B$4,1,0)</f>
        <v>0</v>
      </c>
      <c r="G12050" s="8" t="str">
        <f aca="false">IF(AND(E12050=1,F12050=1),"Both pay",IF(F12050=1,"Missed",IF(E12050=1,"False trigger","Neither")))</f>
        <v>Neither</v>
      </c>
    </row>
    <row r="12051" customFormat="false" ht="15" hidden="false" customHeight="false" outlineLevel="0" collapsed="false">
      <c r="A12051" s="8" t="n">
        <v>1969</v>
      </c>
      <c r="B12051" s="8" t="s">
        <v>344</v>
      </c>
      <c r="C12051" s="13" t="n">
        <v>0.141756209446143</v>
      </c>
      <c r="D12051" s="13" t="n">
        <v>0.141874999999999</v>
      </c>
      <c r="E12051" s="8" t="n">
        <f aca="false">IF(C12051&gt;=$B$4,1,0)</f>
        <v>0</v>
      </c>
      <c r="F12051" s="8" t="n">
        <f aca="false">IF(D12051&gt;=$B$4,1,0)</f>
        <v>0</v>
      </c>
      <c r="G12051" s="8" t="str">
        <f aca="false">IF(AND(E12051=1,F12051=1),"Both pay",IF(F12051=1,"Missed",IF(E12051=1,"False trigger","Neither")))</f>
        <v>Neither</v>
      </c>
    </row>
    <row r="12052" customFormat="false" ht="15" hidden="false" customHeight="false" outlineLevel="0" collapsed="false">
      <c r="A12052" s="8" t="n">
        <v>1970</v>
      </c>
      <c r="B12052" s="8" t="s">
        <v>344</v>
      </c>
      <c r="C12052" s="13" t="n">
        <v>0.261043307899513</v>
      </c>
      <c r="D12052" s="13" t="n">
        <v>0.161875000000002</v>
      </c>
      <c r="E12052" s="8" t="n">
        <f aca="false">IF(C12052&gt;=$B$4,1,0)</f>
        <v>0</v>
      </c>
      <c r="F12052" s="8" t="n">
        <f aca="false">IF(D12052&gt;=$B$4,1,0)</f>
        <v>0</v>
      </c>
      <c r="G12052" s="8" t="str">
        <f aca="false">IF(AND(E12052=1,F12052=1),"Both pay",IF(F12052=1,"Missed",IF(E12052=1,"False trigger","Neither")))</f>
        <v>Neither</v>
      </c>
    </row>
    <row r="12053" customFormat="false" ht="15" hidden="false" customHeight="false" outlineLevel="0" collapsed="false">
      <c r="A12053" s="8" t="n">
        <v>1974</v>
      </c>
      <c r="B12053" s="8" t="s">
        <v>344</v>
      </c>
      <c r="C12053" s="13" t="n">
        <v>0.0443287037035702</v>
      </c>
      <c r="D12053" s="13" t="n">
        <v>0.141249999999999</v>
      </c>
      <c r="E12053" s="8" t="n">
        <f aca="false">IF(C12053&gt;=$B$4,1,0)</f>
        <v>0</v>
      </c>
      <c r="F12053" s="8" t="n">
        <f aca="false">IF(D12053&gt;=$B$4,1,0)</f>
        <v>0</v>
      </c>
      <c r="G12053" s="8" t="str">
        <f aca="false">IF(AND(E12053=1,F12053=1),"Both pay",IF(F12053=1,"Missed",IF(E12053=1,"False trigger","Neither")))</f>
        <v>Neither</v>
      </c>
    </row>
    <row r="12054" customFormat="false" ht="15" hidden="false" customHeight="false" outlineLevel="0" collapsed="false">
      <c r="A12054" s="8" t="n">
        <v>1975</v>
      </c>
      <c r="B12054" s="8" t="s">
        <v>344</v>
      </c>
      <c r="C12054" s="13" t="n">
        <v>0.0159782155213292</v>
      </c>
      <c r="D12054" s="13" t="n">
        <v>0.0393750000000068</v>
      </c>
      <c r="E12054" s="8" t="n">
        <f aca="false">IF(C12054&gt;=$B$4,1,0)</f>
        <v>0</v>
      </c>
      <c r="F12054" s="8" t="n">
        <f aca="false">IF(D12054&gt;=$B$4,1,0)</f>
        <v>0</v>
      </c>
      <c r="G12054" s="8" t="str">
        <f aca="false">IF(AND(E12054=1,F12054=1),"Both pay",IF(F12054=1,"Missed",IF(E12054=1,"False trigger","Neither")))</f>
        <v>Neither</v>
      </c>
    </row>
    <row r="12055" customFormat="false" ht="15" hidden="false" customHeight="false" outlineLevel="0" collapsed="false">
      <c r="A12055" s="8" t="n">
        <v>1976</v>
      </c>
      <c r="B12055" s="8" t="s">
        <v>344</v>
      </c>
      <c r="C12055" s="13" t="n">
        <v>0.0199661779686692</v>
      </c>
      <c r="D12055" s="13" t="n">
        <v>0.0056249999999948</v>
      </c>
      <c r="E12055" s="8" t="n">
        <f aca="false">IF(C12055&gt;=$B$4,1,0)</f>
        <v>0</v>
      </c>
      <c r="F12055" s="8" t="n">
        <f aca="false">IF(D12055&gt;=$B$4,1,0)</f>
        <v>0</v>
      </c>
      <c r="G12055" s="8" t="str">
        <f aca="false">IF(AND(E12055=1,F12055=1),"Both pay",IF(F12055=1,"Missed",IF(E12055=1,"False trigger","Neither")))</f>
        <v>Neither</v>
      </c>
    </row>
    <row r="12056" customFormat="false" ht="15" hidden="false" customHeight="false" outlineLevel="0" collapsed="false">
      <c r="A12056" s="8" t="n">
        <v>1977</v>
      </c>
      <c r="B12056" s="8" t="s">
        <v>344</v>
      </c>
      <c r="C12056" s="13" t="n">
        <v>0.00848678042761</v>
      </c>
      <c r="D12056" s="13" t="n">
        <v>0.0024999999999977</v>
      </c>
      <c r="E12056" s="8" t="n">
        <f aca="false">IF(C12056&gt;=$B$4,1,0)</f>
        <v>0</v>
      </c>
      <c r="F12056" s="8" t="n">
        <f aca="false">IF(D12056&gt;=$B$4,1,0)</f>
        <v>0</v>
      </c>
      <c r="G12056" s="8" t="str">
        <f aca="false">IF(AND(E12056=1,F12056=1),"Both pay",IF(F12056=1,"Missed",IF(E12056=1,"False trigger","Neither")))</f>
        <v>Neither</v>
      </c>
    </row>
    <row r="12057" customFormat="false" ht="15" hidden="false" customHeight="false" outlineLevel="0" collapsed="false">
      <c r="A12057" s="8" t="n">
        <v>1978</v>
      </c>
      <c r="B12057" s="8" t="s">
        <v>344</v>
      </c>
      <c r="C12057" s="13" t="n">
        <v>0.0032504689496164</v>
      </c>
      <c r="D12057" s="13" t="n">
        <v>0</v>
      </c>
      <c r="E12057" s="8" t="n">
        <f aca="false">IF(C12057&gt;=$B$4,1,0)</f>
        <v>0</v>
      </c>
      <c r="F12057" s="8" t="n">
        <f aca="false">IF(D12057&gt;=$B$4,1,0)</f>
        <v>0</v>
      </c>
      <c r="G12057" s="8" t="str">
        <f aca="false">IF(AND(E12057=1,F12057=1),"Both pay",IF(F12057=1,"Missed",IF(E12057=1,"False trigger","Neither")))</f>
        <v>Neither</v>
      </c>
    </row>
    <row r="12058" customFormat="false" ht="15" hidden="false" customHeight="false" outlineLevel="0" collapsed="false">
      <c r="A12058" s="8" t="n">
        <v>1980</v>
      </c>
      <c r="B12058" s="8" t="s">
        <v>344</v>
      </c>
      <c r="C12058" s="13" t="n">
        <v>0.0054549893991833</v>
      </c>
      <c r="D12058" s="13" t="n">
        <v>0.0837500000000019</v>
      </c>
      <c r="E12058" s="8" t="n">
        <f aca="false">IF(C12058&gt;=$B$4,1,0)</f>
        <v>0</v>
      </c>
      <c r="F12058" s="8" t="n">
        <f aca="false">IF(D12058&gt;=$B$4,1,0)</f>
        <v>0</v>
      </c>
      <c r="G12058" s="8" t="str">
        <f aca="false">IF(AND(E12058=1,F12058=1),"Both pay",IF(F12058=1,"Missed",IF(E12058=1,"False trigger","Neither")))</f>
        <v>Neither</v>
      </c>
    </row>
    <row r="12059" customFormat="false" ht="15" hidden="false" customHeight="false" outlineLevel="0" collapsed="false">
      <c r="A12059" s="8" t="n">
        <v>1981</v>
      </c>
      <c r="B12059" s="8" t="s">
        <v>344</v>
      </c>
      <c r="C12059" s="13" t="n">
        <v>0.0043489822678068</v>
      </c>
      <c r="D12059" s="13" t="n">
        <v>0.176874999999999</v>
      </c>
      <c r="E12059" s="8" t="n">
        <f aca="false">IF(C12059&gt;=$B$4,1,0)</f>
        <v>0</v>
      </c>
      <c r="F12059" s="8" t="n">
        <f aca="false">IF(D12059&gt;=$B$4,1,0)</f>
        <v>0</v>
      </c>
      <c r="G12059" s="8" t="str">
        <f aca="false">IF(AND(E12059=1,F12059=1),"Both pay",IF(F12059=1,"Missed",IF(E12059=1,"False trigger","Neither")))</f>
        <v>Neither</v>
      </c>
    </row>
    <row r="12060" customFormat="false" ht="15" hidden="false" customHeight="false" outlineLevel="0" collapsed="false">
      <c r="A12060" s="8" t="n">
        <v>1982</v>
      </c>
      <c r="B12060" s="8" t="s">
        <v>344</v>
      </c>
      <c r="C12060" s="13" t="n">
        <v>0.0120058867221146</v>
      </c>
      <c r="D12060" s="13" t="n">
        <v>0.142500000000005</v>
      </c>
      <c r="E12060" s="8" t="n">
        <f aca="false">IF(C12060&gt;=$B$4,1,0)</f>
        <v>0</v>
      </c>
      <c r="F12060" s="8" t="n">
        <f aca="false">IF(D12060&gt;=$B$4,1,0)</f>
        <v>0</v>
      </c>
      <c r="G12060" s="8" t="str">
        <f aca="false">IF(AND(E12060=1,F12060=1),"Both pay",IF(F12060=1,"Missed",IF(E12060=1,"False trigger","Neither")))</f>
        <v>Neither</v>
      </c>
    </row>
    <row r="12061" customFormat="false" ht="15" hidden="false" customHeight="false" outlineLevel="0" collapsed="false">
      <c r="A12061" s="8" t="n">
        <v>1983</v>
      </c>
      <c r="B12061" s="8" t="s">
        <v>344</v>
      </c>
      <c r="C12061" s="13" t="n">
        <v>0.0359327498378902</v>
      </c>
      <c r="D12061" s="13" t="n">
        <v>0.0081249999999997</v>
      </c>
      <c r="E12061" s="8" t="n">
        <f aca="false">IF(C12061&gt;=$B$4,1,0)</f>
        <v>0</v>
      </c>
      <c r="F12061" s="8" t="n">
        <f aca="false">IF(D12061&gt;=$B$4,1,0)</f>
        <v>0</v>
      </c>
      <c r="G12061" s="8" t="str">
        <f aca="false">IF(AND(E12061=1,F12061=1),"Both pay",IF(F12061=1,"Missed",IF(E12061=1,"False trigger","Neither")))</f>
        <v>Neither</v>
      </c>
    </row>
    <row r="12062" customFormat="false" ht="15" hidden="false" customHeight="false" outlineLevel="0" collapsed="false">
      <c r="A12062" s="8" t="n">
        <v>1984</v>
      </c>
      <c r="B12062" s="8" t="s">
        <v>344</v>
      </c>
      <c r="C12062" s="13" t="n">
        <v>0.0329923343310554</v>
      </c>
      <c r="D12062" s="13" t="n">
        <v>0</v>
      </c>
      <c r="E12062" s="8" t="n">
        <f aca="false">IF(C12062&gt;=$B$4,1,0)</f>
        <v>0</v>
      </c>
      <c r="F12062" s="8" t="n">
        <f aca="false">IF(D12062&gt;=$B$4,1,0)</f>
        <v>0</v>
      </c>
      <c r="G12062" s="8" t="str">
        <f aca="false">IF(AND(E12062=1,F12062=1),"Both pay",IF(F12062=1,"Missed",IF(E12062=1,"False trigger","Neither")))</f>
        <v>Neither</v>
      </c>
    </row>
    <row r="12063" customFormat="false" ht="15" hidden="false" customHeight="false" outlineLevel="0" collapsed="false">
      <c r="A12063" s="8" t="n">
        <v>1985</v>
      </c>
      <c r="B12063" s="8" t="s">
        <v>344</v>
      </c>
      <c r="C12063" s="13" t="n">
        <v>0.0203744454389855</v>
      </c>
      <c r="D12063" s="13" t="n">
        <v>0</v>
      </c>
      <c r="E12063" s="8" t="n">
        <f aca="false">IF(C12063&gt;=$B$4,1,0)</f>
        <v>0</v>
      </c>
      <c r="F12063" s="8" t="n">
        <f aca="false">IF(D12063&gt;=$B$4,1,0)</f>
        <v>0</v>
      </c>
      <c r="G12063" s="8" t="str">
        <f aca="false">IF(AND(E12063=1,F12063=1),"Both pay",IF(F12063=1,"Missed",IF(E12063=1,"False trigger","Neither")))</f>
        <v>Neither</v>
      </c>
    </row>
    <row r="12064" customFormat="false" ht="15" hidden="false" customHeight="false" outlineLevel="0" collapsed="false">
      <c r="A12064" s="8" t="n">
        <v>1986</v>
      </c>
      <c r="B12064" s="8" t="s">
        <v>344</v>
      </c>
      <c r="C12064" s="13" t="n">
        <v>0.0189218835560502</v>
      </c>
      <c r="D12064" s="13" t="n">
        <v>0</v>
      </c>
      <c r="E12064" s="8" t="n">
        <f aca="false">IF(C12064&gt;=$B$4,1,0)</f>
        <v>0</v>
      </c>
      <c r="F12064" s="8" t="n">
        <f aca="false">IF(D12064&gt;=$B$4,1,0)</f>
        <v>0</v>
      </c>
      <c r="G12064" s="8" t="str">
        <f aca="false">IF(AND(E12064=1,F12064=1),"Both pay",IF(F12064=1,"Missed",IF(E12064=1,"False trigger","Neither")))</f>
        <v>Neither</v>
      </c>
    </row>
    <row r="12065" customFormat="false" ht="15" hidden="false" customHeight="false" outlineLevel="0" collapsed="false">
      <c r="A12065" s="8" t="n">
        <v>1987</v>
      </c>
      <c r="B12065" s="8" t="s">
        <v>344</v>
      </c>
      <c r="C12065" s="13" t="n">
        <v>0.0078848498613428</v>
      </c>
      <c r="D12065" s="13" t="n">
        <v>0</v>
      </c>
      <c r="E12065" s="8" t="n">
        <f aca="false">IF(C12065&gt;=$B$4,1,0)</f>
        <v>0</v>
      </c>
      <c r="F12065" s="8" t="n">
        <f aca="false">IF(D12065&gt;=$B$4,1,0)</f>
        <v>0</v>
      </c>
      <c r="G12065" s="8" t="str">
        <f aca="false">IF(AND(E12065=1,F12065=1),"Both pay",IF(F12065=1,"Missed",IF(E12065=1,"False trigger","Neither")))</f>
        <v>Neither</v>
      </c>
    </row>
    <row r="12066" customFormat="false" ht="15" hidden="false" customHeight="false" outlineLevel="0" collapsed="false">
      <c r="A12066" s="8" t="n">
        <v>1988</v>
      </c>
      <c r="B12066" s="8" t="s">
        <v>344</v>
      </c>
      <c r="C12066" s="13" t="n">
        <v>0.0029857854146975</v>
      </c>
      <c r="D12066" s="13" t="n">
        <v>0</v>
      </c>
      <c r="E12066" s="8" t="n">
        <f aca="false">IF(C12066&gt;=$B$4,1,0)</f>
        <v>0</v>
      </c>
      <c r="F12066" s="8" t="n">
        <f aca="false">IF(D12066&gt;=$B$4,1,0)</f>
        <v>0</v>
      </c>
      <c r="G12066" s="8" t="str">
        <f aca="false">IF(AND(E12066=1,F12066=1),"Both pay",IF(F12066=1,"Missed",IF(E12066=1,"False trigger","Neither")))</f>
        <v>Neither</v>
      </c>
    </row>
    <row r="12067" customFormat="false" ht="15" hidden="false" customHeight="false" outlineLevel="0" collapsed="false">
      <c r="A12067" s="8" t="n">
        <v>1989</v>
      </c>
      <c r="B12067" s="8" t="s">
        <v>344</v>
      </c>
      <c r="C12067" s="13" t="n">
        <v>0.0102420454603837</v>
      </c>
      <c r="D12067" s="13" t="n">
        <v>0</v>
      </c>
      <c r="E12067" s="8" t="n">
        <f aca="false">IF(C12067&gt;=$B$4,1,0)</f>
        <v>0</v>
      </c>
      <c r="F12067" s="8" t="n">
        <f aca="false">IF(D12067&gt;=$B$4,1,0)</f>
        <v>0</v>
      </c>
      <c r="G12067" s="8" t="str">
        <f aca="false">IF(AND(E12067=1,F12067=1),"Both pay",IF(F12067=1,"Missed",IF(E12067=1,"False trigger","Neither")))</f>
        <v>Neither</v>
      </c>
    </row>
    <row r="12068" customFormat="false" ht="15" hidden="false" customHeight="false" outlineLevel="0" collapsed="false">
      <c r="A12068" s="8" t="n">
        <v>1990</v>
      </c>
      <c r="B12068" s="8" t="s">
        <v>344</v>
      </c>
      <c r="C12068" s="13" t="n">
        <v>0.015579835909957</v>
      </c>
      <c r="D12068" s="13" t="n">
        <v>0.0012500000000006</v>
      </c>
      <c r="E12068" s="8" t="n">
        <f aca="false">IF(C12068&gt;=$B$4,1,0)</f>
        <v>0</v>
      </c>
      <c r="F12068" s="8" t="n">
        <f aca="false">IF(D12068&gt;=$B$4,1,0)</f>
        <v>0</v>
      </c>
      <c r="G12068" s="8" t="str">
        <f aca="false">IF(AND(E12068=1,F12068=1),"Both pay",IF(F12068=1,"Missed",IF(E12068=1,"False trigger","Neither")))</f>
        <v>Neither</v>
      </c>
    </row>
    <row r="12069" customFormat="false" ht="15" hidden="false" customHeight="false" outlineLevel="0" collapsed="false">
      <c r="A12069" s="8" t="n">
        <v>1991</v>
      </c>
      <c r="B12069" s="8" t="s">
        <v>344</v>
      </c>
      <c r="C12069" s="13" t="n">
        <v>0.0305472037473712</v>
      </c>
      <c r="D12069" s="13" t="n">
        <v>0.0668749999999995</v>
      </c>
      <c r="E12069" s="8" t="n">
        <f aca="false">IF(C12069&gt;=$B$4,1,0)</f>
        <v>0</v>
      </c>
      <c r="F12069" s="8" t="n">
        <f aca="false">IF(D12069&gt;=$B$4,1,0)</f>
        <v>0</v>
      </c>
      <c r="G12069" s="8" t="str">
        <f aca="false">IF(AND(E12069=1,F12069=1),"Both pay",IF(F12069=1,"Missed",IF(E12069=1,"False trigger","Neither")))</f>
        <v>Neither</v>
      </c>
    </row>
    <row r="12070" customFormat="false" ht="15" hidden="false" customHeight="false" outlineLevel="0" collapsed="false">
      <c r="A12070" s="8" t="n">
        <v>1992</v>
      </c>
      <c r="B12070" s="8" t="s">
        <v>344</v>
      </c>
      <c r="C12070" s="13" t="n">
        <v>0.0438937129629461</v>
      </c>
      <c r="D12070" s="13" t="n">
        <v>0.0106249999999992</v>
      </c>
      <c r="E12070" s="8" t="n">
        <f aca="false">IF(C12070&gt;=$B$4,1,0)</f>
        <v>0</v>
      </c>
      <c r="F12070" s="8" t="n">
        <f aca="false">IF(D12070&gt;=$B$4,1,0)</f>
        <v>0</v>
      </c>
      <c r="G12070" s="8" t="str">
        <f aca="false">IF(AND(E12070=1,F12070=1),"Both pay",IF(F12070=1,"Missed",IF(E12070=1,"False trigger","Neither")))</f>
        <v>Neither</v>
      </c>
    </row>
    <row r="12071" customFormat="false" ht="15" hidden="false" customHeight="false" outlineLevel="0" collapsed="false">
      <c r="A12071" s="8" t="n">
        <v>1997</v>
      </c>
      <c r="B12071" s="8" t="s">
        <v>344</v>
      </c>
      <c r="C12071" s="13" t="n">
        <v>0.047157837914483</v>
      </c>
      <c r="D12071" s="13" t="n">
        <v>0</v>
      </c>
      <c r="E12071" s="8" t="n">
        <f aca="false">IF(C12071&gt;=$B$4,1,0)</f>
        <v>0</v>
      </c>
      <c r="F12071" s="8" t="n">
        <f aca="false">IF(D12071&gt;=$B$4,1,0)</f>
        <v>0</v>
      </c>
      <c r="G12071" s="8" t="str">
        <f aca="false">IF(AND(E12071=1,F12071=1),"Both pay",IF(F12071=1,"Missed",IF(E12071=1,"False trigger","Neither")))</f>
        <v>Neither</v>
      </c>
    </row>
    <row r="12072" customFormat="false" ht="15" hidden="false" customHeight="false" outlineLevel="0" collapsed="false">
      <c r="A12072" s="8" t="n">
        <v>1998</v>
      </c>
      <c r="B12072" s="8" t="s">
        <v>344</v>
      </c>
      <c r="C12072" s="13" t="n">
        <v>0.0452592184099209</v>
      </c>
      <c r="D12072" s="13" t="n">
        <v>0</v>
      </c>
      <c r="E12072" s="8" t="n">
        <f aca="false">IF(C12072&gt;=$B$4,1,0)</f>
        <v>0</v>
      </c>
      <c r="F12072" s="8" t="n">
        <f aca="false">IF(D12072&gt;=$B$4,1,0)</f>
        <v>0</v>
      </c>
      <c r="G12072" s="8" t="str">
        <f aca="false">IF(AND(E12072=1,F12072=1),"Both pay",IF(F12072=1,"Missed",IF(E12072=1,"False trigger","Neither")))</f>
        <v>Neither</v>
      </c>
    </row>
    <row r="12073" customFormat="false" ht="15" hidden="false" customHeight="false" outlineLevel="0" collapsed="false">
      <c r="A12073" s="8" t="n">
        <v>1999</v>
      </c>
      <c r="B12073" s="8" t="s">
        <v>344</v>
      </c>
      <c r="C12073" s="13" t="n">
        <v>0.0937675151475119</v>
      </c>
      <c r="D12073" s="13" t="n">
        <v>0</v>
      </c>
      <c r="E12073" s="8" t="n">
        <f aca="false">IF(C12073&gt;=$B$4,1,0)</f>
        <v>0</v>
      </c>
      <c r="F12073" s="8" t="n">
        <f aca="false">IF(D12073&gt;=$B$4,1,0)</f>
        <v>0</v>
      </c>
      <c r="G12073" s="8" t="str">
        <f aca="false">IF(AND(E12073=1,F12073=1),"Both pay",IF(F12073=1,"Missed",IF(E12073=1,"False trigger","Neither")))</f>
        <v>Neither</v>
      </c>
    </row>
    <row r="12074" customFormat="false" ht="15" hidden="false" customHeight="false" outlineLevel="0" collapsed="false">
      <c r="A12074" s="8" t="n">
        <v>2000</v>
      </c>
      <c r="B12074" s="8" t="s">
        <v>344</v>
      </c>
      <c r="C12074" s="13" t="n">
        <v>0.185718567335158</v>
      </c>
      <c r="D12074" s="13" t="n">
        <v>0</v>
      </c>
      <c r="E12074" s="8" t="n">
        <f aca="false">IF(C12074&gt;=$B$4,1,0)</f>
        <v>0</v>
      </c>
      <c r="F12074" s="8" t="n">
        <f aca="false">IF(D12074&gt;=$B$4,1,0)</f>
        <v>0</v>
      </c>
      <c r="G12074" s="8" t="str">
        <f aca="false">IF(AND(E12074=1,F12074=1),"Both pay",IF(F12074=1,"Missed",IF(E12074=1,"False trigger","Neither")))</f>
        <v>Neither</v>
      </c>
    </row>
    <row r="12075" customFormat="false" ht="15" hidden="false" customHeight="false" outlineLevel="0" collapsed="false">
      <c r="A12075" s="8" t="n">
        <v>2001</v>
      </c>
      <c r="B12075" s="8" t="s">
        <v>344</v>
      </c>
      <c r="C12075" s="13" t="n">
        <v>0.393344380563505</v>
      </c>
      <c r="D12075" s="13" t="n">
        <v>0</v>
      </c>
      <c r="E12075" s="8" t="n">
        <f aca="false">IF(C12075&gt;=$B$4,1,0)</f>
        <v>0</v>
      </c>
      <c r="F12075" s="8" t="n">
        <f aca="false">IF(D12075&gt;=$B$4,1,0)</f>
        <v>0</v>
      </c>
      <c r="G12075" s="8" t="str">
        <f aca="false">IF(AND(E12075=1,F12075=1),"Both pay",IF(F12075=1,"Missed",IF(E12075=1,"False trigger","Neither")))</f>
        <v>Neither</v>
      </c>
    </row>
    <row r="12076" customFormat="false" ht="15" hidden="false" customHeight="false" outlineLevel="0" collapsed="false">
      <c r="A12076" s="8" t="n">
        <v>2002</v>
      </c>
      <c r="B12076" s="8" t="s">
        <v>344</v>
      </c>
      <c r="C12076" s="13" t="n">
        <v>0.476785179167173</v>
      </c>
      <c r="D12076" s="13" t="n">
        <v>0</v>
      </c>
      <c r="E12076" s="8" t="n">
        <f aca="false">IF(C12076&gt;=$B$4,1,0)</f>
        <v>0</v>
      </c>
      <c r="F12076" s="8" t="n">
        <f aca="false">IF(D12076&gt;=$B$4,1,0)</f>
        <v>0</v>
      </c>
      <c r="G12076" s="8" t="str">
        <f aca="false">IF(AND(E12076=1,F12076=1),"Both pay",IF(F12076=1,"Missed",IF(E12076=1,"False trigger","Neither")))</f>
        <v>Neither</v>
      </c>
    </row>
    <row r="12077" customFormat="false" ht="15" hidden="false" customHeight="false" outlineLevel="0" collapsed="false">
      <c r="A12077" s="8" t="n">
        <v>2003</v>
      </c>
      <c r="B12077" s="8" t="s">
        <v>344</v>
      </c>
      <c r="C12077" s="13" t="n">
        <v>0.179034799401954</v>
      </c>
      <c r="D12077" s="13" t="n">
        <v>0</v>
      </c>
      <c r="E12077" s="8" t="n">
        <f aca="false">IF(C12077&gt;=$B$4,1,0)</f>
        <v>0</v>
      </c>
      <c r="F12077" s="8" t="n">
        <f aca="false">IF(D12077&gt;=$B$4,1,0)</f>
        <v>0</v>
      </c>
      <c r="G12077" s="8" t="str">
        <f aca="false">IF(AND(E12077=1,F12077=1),"Both pay",IF(F12077=1,"Missed",IF(E12077=1,"False trigger","Neither")))</f>
        <v>Neither</v>
      </c>
    </row>
    <row r="12078" customFormat="false" ht="15" hidden="false" customHeight="false" outlineLevel="0" collapsed="false">
      <c r="A12078" s="8" t="n">
        <v>2004</v>
      </c>
      <c r="B12078" s="8" t="s">
        <v>344</v>
      </c>
      <c r="C12078" s="13" t="n">
        <v>0.117487147720084</v>
      </c>
      <c r="D12078" s="13" t="n">
        <v>0</v>
      </c>
      <c r="E12078" s="8" t="n">
        <f aca="false">IF(C12078&gt;=$B$4,1,0)</f>
        <v>0</v>
      </c>
      <c r="F12078" s="8" t="n">
        <f aca="false">IF(D12078&gt;=$B$4,1,0)</f>
        <v>0</v>
      </c>
      <c r="G12078" s="8" t="str">
        <f aca="false">IF(AND(E12078=1,F12078=1),"Both pay",IF(F12078=1,"Missed",IF(E12078=1,"False trigger","Neither")))</f>
        <v>Neither</v>
      </c>
    </row>
    <row r="12079" customFormat="false" ht="15" hidden="false" customHeight="false" outlineLevel="0" collapsed="false">
      <c r="A12079" s="8" t="n">
        <v>2010</v>
      </c>
      <c r="B12079" s="8" t="s">
        <v>344</v>
      </c>
      <c r="C12079" s="13" t="n">
        <v>0.0004554209439078</v>
      </c>
      <c r="D12079" s="13" t="n">
        <v>0</v>
      </c>
      <c r="E12079" s="8" t="n">
        <f aca="false">IF(C12079&gt;=$B$4,1,0)</f>
        <v>0</v>
      </c>
      <c r="F12079" s="8" t="n">
        <f aca="false">IF(D12079&gt;=$B$4,1,0)</f>
        <v>0</v>
      </c>
      <c r="G12079" s="8" t="str">
        <f aca="false">IF(AND(E12079=1,F12079=1),"Both pay",IF(F12079=1,"Missed",IF(E12079=1,"False trigger","Neither")))</f>
        <v>Neither</v>
      </c>
    </row>
    <row r="12080" customFormat="false" ht="15" hidden="false" customHeight="false" outlineLevel="0" collapsed="false">
      <c r="A12080" s="8" t="n">
        <v>2011</v>
      </c>
      <c r="B12080" s="8" t="s">
        <v>344</v>
      </c>
      <c r="C12080" s="13" t="n">
        <v>0.0001590283657506</v>
      </c>
      <c r="D12080" s="13" t="n">
        <v>0.0056250000000019</v>
      </c>
      <c r="E12080" s="8" t="n">
        <f aca="false">IF(C12080&gt;=$B$4,1,0)</f>
        <v>0</v>
      </c>
      <c r="F12080" s="8" t="n">
        <f aca="false">IF(D12080&gt;=$B$4,1,0)</f>
        <v>0</v>
      </c>
      <c r="G12080" s="8" t="str">
        <f aca="false">IF(AND(E12080=1,F12080=1),"Both pay",IF(F12080=1,"Missed",IF(E12080=1,"False trigger","Neither")))</f>
        <v>Neither</v>
      </c>
    </row>
    <row r="12081" customFormat="false" ht="15" hidden="false" customHeight="false" outlineLevel="0" collapsed="false">
      <c r="A12081" s="8" t="n">
        <v>2012</v>
      </c>
      <c r="B12081" s="8" t="s">
        <v>344</v>
      </c>
      <c r="C12081" s="13" t="n">
        <v>9.6587018305172E-005</v>
      </c>
      <c r="D12081" s="13" t="n">
        <v>0.0756250000000022</v>
      </c>
      <c r="E12081" s="8" t="n">
        <f aca="false">IF(C12081&gt;=$B$4,1,0)</f>
        <v>0</v>
      </c>
      <c r="F12081" s="8" t="n">
        <f aca="false">IF(D12081&gt;=$B$4,1,0)</f>
        <v>0</v>
      </c>
      <c r="G12081" s="8" t="str">
        <f aca="false">IF(AND(E12081=1,F12081=1),"Both pay",IF(F12081=1,"Missed",IF(E12081=1,"False trigger","Neither")))</f>
        <v>Neither</v>
      </c>
    </row>
    <row r="12082" customFormat="false" ht="15" hidden="false" customHeight="false" outlineLevel="0" collapsed="false">
      <c r="A12082" s="8" t="n">
        <v>2013</v>
      </c>
      <c r="B12082" s="8" t="s">
        <v>344</v>
      </c>
      <c r="C12082" s="13" t="n">
        <v>0.0004051352979388</v>
      </c>
      <c r="D12082" s="13" t="n">
        <v>0.0493749999999977</v>
      </c>
      <c r="E12082" s="8" t="n">
        <f aca="false">IF(C12082&gt;=$B$4,1,0)</f>
        <v>0</v>
      </c>
      <c r="F12082" s="8" t="n">
        <f aca="false">IF(D12082&gt;=$B$4,1,0)</f>
        <v>0</v>
      </c>
      <c r="G12082" s="8" t="str">
        <f aca="false">IF(AND(E12082=1,F12082=1),"Both pay",IF(F12082=1,"Missed",IF(E12082=1,"False trigger","Neither")))</f>
        <v>Neither</v>
      </c>
    </row>
    <row r="12083" customFormat="false" ht="15" hidden="false" customHeight="false" outlineLevel="0" collapsed="false">
      <c r="A12083" s="8" t="n">
        <v>2014</v>
      </c>
      <c r="B12083" s="8" t="s">
        <v>344</v>
      </c>
      <c r="C12083" s="13" t="n">
        <v>0.0003919392128324</v>
      </c>
      <c r="D12083" s="13" t="n">
        <v>0.009999999999998</v>
      </c>
      <c r="E12083" s="8" t="n">
        <f aca="false">IF(C12083&gt;=$B$4,1,0)</f>
        <v>0</v>
      </c>
      <c r="F12083" s="8" t="n">
        <f aca="false">IF(D12083&gt;=$B$4,1,0)</f>
        <v>0</v>
      </c>
      <c r="G12083" s="8" t="str">
        <f aca="false">IF(AND(E12083=1,F12083=1),"Both pay",IF(F12083=1,"Missed",IF(E12083=1,"False trigger","Neither")))</f>
        <v>Neither</v>
      </c>
    </row>
    <row r="12084" customFormat="false" ht="15" hidden="false" customHeight="false" outlineLevel="0" collapsed="false">
      <c r="A12084" s="8" t="n">
        <v>2015</v>
      </c>
      <c r="B12084" s="8" t="s">
        <v>344</v>
      </c>
      <c r="C12084" s="13" t="n">
        <v>0.0010100213242623</v>
      </c>
      <c r="D12084" s="13" t="n">
        <v>0.0437500000000028</v>
      </c>
      <c r="E12084" s="8" t="n">
        <f aca="false">IF(C12084&gt;=$B$4,1,0)</f>
        <v>0</v>
      </c>
      <c r="F12084" s="8" t="n">
        <f aca="false">IF(D12084&gt;=$B$4,1,0)</f>
        <v>0</v>
      </c>
      <c r="G12084" s="8" t="str">
        <f aca="false">IF(AND(E12084=1,F12084=1),"Both pay",IF(F12084=1,"Missed",IF(E12084=1,"False trigger","Neither")))</f>
        <v>Neither</v>
      </c>
    </row>
    <row r="12085" customFormat="false" ht="15" hidden="false" customHeight="false" outlineLevel="0" collapsed="false">
      <c r="A12085" s="8" t="n">
        <v>2016</v>
      </c>
      <c r="B12085" s="8" t="s">
        <v>344</v>
      </c>
      <c r="C12085" s="13" t="n">
        <v>0.0014940896702952</v>
      </c>
      <c r="D12085" s="13" t="n">
        <v>0.0306250000000005</v>
      </c>
      <c r="E12085" s="8" t="n">
        <f aca="false">IF(C12085&gt;=$B$4,1,0)</f>
        <v>0</v>
      </c>
      <c r="F12085" s="8" t="n">
        <f aca="false">IF(D12085&gt;=$B$4,1,0)</f>
        <v>0</v>
      </c>
      <c r="G12085" s="8" t="str">
        <f aca="false">IF(AND(E12085=1,F12085=1),"Both pay",IF(F12085=1,"Missed",IF(E12085=1,"False trigger","Neither")))</f>
        <v>Neither</v>
      </c>
    </row>
    <row r="12086" customFormat="false" ht="15" hidden="false" customHeight="false" outlineLevel="0" collapsed="false">
      <c r="A12086" s="8" t="n">
        <v>2017</v>
      </c>
      <c r="B12086" s="8" t="s">
        <v>344</v>
      </c>
      <c r="C12086" s="13" t="n">
        <v>0.0016860397407469</v>
      </c>
      <c r="D12086" s="13" t="n">
        <v>0.0006249999999994</v>
      </c>
      <c r="E12086" s="8" t="n">
        <f aca="false">IF(C12086&gt;=$B$4,1,0)</f>
        <v>0</v>
      </c>
      <c r="F12086" s="8" t="n">
        <f aca="false">IF(D12086&gt;=$B$4,1,0)</f>
        <v>0</v>
      </c>
      <c r="G12086" s="8" t="str">
        <f aca="false">IF(AND(E12086=1,F12086=1),"Both pay",IF(F12086=1,"Missed",IF(E12086=1,"False trigger","Neither")))</f>
        <v>Neither</v>
      </c>
    </row>
    <row r="12087" customFormat="false" ht="15" hidden="false" customHeight="false" outlineLevel="0" collapsed="false">
      <c r="A12087" s="8" t="n">
        <v>2021</v>
      </c>
      <c r="B12087" s="8" t="s">
        <v>344</v>
      </c>
      <c r="C12087" s="13" t="n">
        <v>0.0482930117654518</v>
      </c>
      <c r="D12087" s="13" t="n">
        <v>0.113750000000003</v>
      </c>
      <c r="E12087" s="8" t="n">
        <f aca="false">IF(C12087&gt;=$B$4,1,0)</f>
        <v>0</v>
      </c>
      <c r="F12087" s="8" t="n">
        <f aca="false">IF(D12087&gt;=$B$4,1,0)</f>
        <v>0</v>
      </c>
      <c r="G12087" s="8" t="str">
        <f aca="false">IF(AND(E12087=1,F12087=1),"Both pay",IF(F12087=1,"Missed",IF(E12087=1,"False trigger","Neither")))</f>
        <v>Neither</v>
      </c>
    </row>
    <row r="12088" customFormat="false" ht="15" hidden="false" customHeight="false" outlineLevel="0" collapsed="false">
      <c r="A12088" s="8" t="n">
        <v>2022</v>
      </c>
      <c r="B12088" s="8" t="s">
        <v>344</v>
      </c>
      <c r="C12088" s="13" t="n">
        <v>0.0601455071554326</v>
      </c>
      <c r="D12088" s="13" t="n">
        <v>0.0706249999999997</v>
      </c>
      <c r="E12088" s="8" t="n">
        <f aca="false">IF(C12088&gt;=$B$4,1,0)</f>
        <v>0</v>
      </c>
      <c r="F12088" s="8" t="n">
        <f aca="false">IF(D12088&gt;=$B$4,1,0)</f>
        <v>0</v>
      </c>
      <c r="G12088" s="8" t="str">
        <f aca="false">IF(AND(E12088=1,F12088=1),"Both pay",IF(F12088=1,"Missed",IF(E12088=1,"False trigger","Neither")))</f>
        <v>Neither</v>
      </c>
    </row>
    <row r="12089" customFormat="false" ht="15" hidden="false" customHeight="false" outlineLevel="0" collapsed="false">
      <c r="A12089" s="8" t="n">
        <v>2023</v>
      </c>
      <c r="B12089" s="8" t="s">
        <v>344</v>
      </c>
      <c r="C12089" s="13" t="n">
        <v>0.0363121393301781</v>
      </c>
      <c r="D12089" s="13" t="n">
        <v>0.0525000000000019</v>
      </c>
      <c r="E12089" s="8" t="n">
        <f aca="false">IF(C12089&gt;=$B$4,1,0)</f>
        <v>0</v>
      </c>
      <c r="F12089" s="8" t="n">
        <f aca="false">IF(D12089&gt;=$B$4,1,0)</f>
        <v>0</v>
      </c>
      <c r="G12089" s="8" t="str">
        <f aca="false">IF(AND(E12089=1,F12089=1),"Both pay",IF(F12089=1,"Missed",IF(E12089=1,"False trigger","Neither")))</f>
        <v>Neither</v>
      </c>
    </row>
    <row r="12090" customFormat="false" ht="15" hidden="false" customHeight="false" outlineLevel="0" collapsed="false">
      <c r="A12090" s="8" t="n">
        <v>2031</v>
      </c>
      <c r="B12090" s="8" t="s">
        <v>344</v>
      </c>
      <c r="C12090" s="13" t="n">
        <v>0.0083385541720986</v>
      </c>
      <c r="D12090" s="13" t="n">
        <v>0.0018749999999982</v>
      </c>
      <c r="E12090" s="8" t="n">
        <f aca="false">IF(C12090&gt;=$B$4,1,0)</f>
        <v>0</v>
      </c>
      <c r="F12090" s="8" t="n">
        <f aca="false">IF(D12090&gt;=$B$4,1,0)</f>
        <v>0</v>
      </c>
      <c r="G12090" s="8" t="str">
        <f aca="false">IF(AND(E12090=1,F12090=1),"Both pay",IF(F12090=1,"Missed",IF(E12090=1,"False trigger","Neither")))</f>
        <v>Neither</v>
      </c>
    </row>
    <row r="12091" customFormat="false" ht="15" hidden="false" customHeight="false" outlineLevel="0" collapsed="false">
      <c r="A12091" s="8" t="n">
        <v>2032</v>
      </c>
      <c r="B12091" s="8" t="s">
        <v>344</v>
      </c>
      <c r="C12091" s="13" t="n">
        <v>0.0003215704481647</v>
      </c>
      <c r="D12091" s="13" t="n">
        <v>0</v>
      </c>
      <c r="E12091" s="8" t="n">
        <f aca="false">IF(C12091&gt;=$B$4,1,0)</f>
        <v>0</v>
      </c>
      <c r="F12091" s="8" t="n">
        <f aca="false">IF(D12091&gt;=$B$4,1,0)</f>
        <v>0</v>
      </c>
      <c r="G12091" s="8" t="str">
        <f aca="false">IF(AND(E12091=1,F12091=1),"Both pay",IF(F12091=1,"Missed",IF(E12091=1,"False trigger","Neither")))</f>
        <v>Neither</v>
      </c>
    </row>
    <row r="12092" customFormat="false" ht="15" hidden="false" customHeight="false" outlineLevel="0" collapsed="false">
      <c r="A12092" s="8" t="n">
        <v>2033</v>
      </c>
      <c r="B12092" s="8" t="s">
        <v>344</v>
      </c>
      <c r="C12092" s="13" t="n">
        <v>0.006223719409732</v>
      </c>
      <c r="D12092" s="13" t="n">
        <v>0.125</v>
      </c>
      <c r="E12092" s="8" t="n">
        <f aca="false">IF(C12092&gt;=$B$4,1,0)</f>
        <v>0</v>
      </c>
      <c r="F12092" s="8" t="n">
        <f aca="false">IF(D12092&gt;=$B$4,1,0)</f>
        <v>0</v>
      </c>
      <c r="G12092" s="8" t="str">
        <f aca="false">IF(AND(E12092=1,F12092=1),"Both pay",IF(F12092=1,"Missed",IF(E12092=1,"False trigger","Neither")))</f>
        <v>Neither</v>
      </c>
    </row>
    <row r="12093" customFormat="false" ht="15" hidden="false" customHeight="false" outlineLevel="0" collapsed="false">
      <c r="A12093" s="8" t="n">
        <v>2034</v>
      </c>
      <c r="B12093" s="8" t="s">
        <v>344</v>
      </c>
      <c r="C12093" s="13" t="n">
        <v>0.0052929086706754</v>
      </c>
      <c r="D12093" s="13" t="n">
        <v>0.107500000000002</v>
      </c>
      <c r="E12093" s="8" t="n">
        <f aca="false">IF(C12093&gt;=$B$4,1,0)</f>
        <v>0</v>
      </c>
      <c r="F12093" s="8" t="n">
        <f aca="false">IF(D12093&gt;=$B$4,1,0)</f>
        <v>0</v>
      </c>
      <c r="G12093" s="8" t="str">
        <f aca="false">IF(AND(E12093=1,F12093=1),"Both pay",IF(F12093=1,"Missed",IF(E12093=1,"False trigger","Neither")))</f>
        <v>Neither</v>
      </c>
    </row>
    <row r="12094" customFormat="false" ht="15" hidden="false" customHeight="false" outlineLevel="0" collapsed="false">
      <c r="A12094" s="8" t="n">
        <v>2035</v>
      </c>
      <c r="B12094" s="8" t="s">
        <v>344</v>
      </c>
      <c r="C12094" s="13" t="n">
        <v>0.0028667675023541</v>
      </c>
      <c r="D12094" s="13" t="n">
        <v>0.0150000000000005</v>
      </c>
      <c r="E12094" s="8" t="n">
        <f aca="false">IF(C12094&gt;=$B$4,1,0)</f>
        <v>0</v>
      </c>
      <c r="F12094" s="8" t="n">
        <f aca="false">IF(D12094&gt;=$B$4,1,0)</f>
        <v>0</v>
      </c>
      <c r="G12094" s="8" t="str">
        <f aca="false">IF(AND(E12094=1,F12094=1),"Both pay",IF(F12094=1,"Missed",IF(E12094=1,"False trigger","Neither")))</f>
        <v>Neither</v>
      </c>
    </row>
    <row r="12095" customFormat="false" ht="15" hidden="false" customHeight="false" outlineLevel="0" collapsed="false">
      <c r="A12095" s="8" t="n">
        <v>2036</v>
      </c>
      <c r="B12095" s="8" t="s">
        <v>344</v>
      </c>
      <c r="C12095" s="13" t="n">
        <v>0.010345792641722</v>
      </c>
      <c r="D12095" s="13" t="n">
        <v>0</v>
      </c>
      <c r="E12095" s="8" t="n">
        <f aca="false">IF(C12095&gt;=$B$4,1,0)</f>
        <v>0</v>
      </c>
      <c r="F12095" s="8" t="n">
        <f aca="false">IF(D12095&gt;=$B$4,1,0)</f>
        <v>0</v>
      </c>
      <c r="G12095" s="8" t="str">
        <f aca="false">IF(AND(E12095=1,F12095=1),"Both pay",IF(F12095=1,"Missed",IF(E12095=1,"False trigger","Neither")))</f>
        <v>Neither</v>
      </c>
    </row>
    <row r="12096" customFormat="false" ht="15" hidden="false" customHeight="false" outlineLevel="0" collapsed="false">
      <c r="A12096" s="8" t="n">
        <v>2037</v>
      </c>
      <c r="B12096" s="8" t="s">
        <v>344</v>
      </c>
      <c r="C12096" s="13" t="n">
        <v>0.0069011705264898</v>
      </c>
      <c r="D12096" s="13" t="n">
        <v>0.072499999999998</v>
      </c>
      <c r="E12096" s="8" t="n">
        <f aca="false">IF(C12096&gt;=$B$4,1,0)</f>
        <v>0</v>
      </c>
      <c r="F12096" s="8" t="n">
        <f aca="false">IF(D12096&gt;=$B$4,1,0)</f>
        <v>0</v>
      </c>
      <c r="G12096" s="8" t="str">
        <f aca="false">IF(AND(E12096=1,F12096=1),"Both pay",IF(F12096=1,"Missed",IF(E12096=1,"False trigger","Neither")))</f>
        <v>Neither</v>
      </c>
    </row>
    <row r="12097" customFormat="false" ht="15" hidden="false" customHeight="false" outlineLevel="0" collapsed="false">
      <c r="A12097" s="8" t="n">
        <v>2038</v>
      </c>
      <c r="B12097" s="8" t="s">
        <v>344</v>
      </c>
      <c r="C12097" s="13" t="n">
        <v>0.0073927484830988</v>
      </c>
      <c r="D12097" s="13" t="n">
        <v>0.112499999999997</v>
      </c>
      <c r="E12097" s="8" t="n">
        <f aca="false">IF(C12097&gt;=$B$4,1,0)</f>
        <v>0</v>
      </c>
      <c r="F12097" s="8" t="n">
        <f aca="false">IF(D12097&gt;=$B$4,1,0)</f>
        <v>0</v>
      </c>
      <c r="G12097" s="8" t="str">
        <f aca="false">IF(AND(E12097=1,F12097=1),"Both pay",IF(F12097=1,"Missed",IF(E12097=1,"False trigger","Neither")))</f>
        <v>Neither</v>
      </c>
    </row>
    <row r="12098" customFormat="false" ht="15" hidden="false" customHeight="false" outlineLevel="0" collapsed="false">
      <c r="A12098" s="8" t="n">
        <v>2039</v>
      </c>
      <c r="B12098" s="8" t="s">
        <v>344</v>
      </c>
      <c r="C12098" s="13" t="n">
        <v>0.0061657121646305</v>
      </c>
      <c r="D12098" s="13" t="n">
        <v>0.346875000000004</v>
      </c>
      <c r="E12098" s="8" t="n">
        <f aca="false">IF(C12098&gt;=$B$4,1,0)</f>
        <v>0</v>
      </c>
      <c r="F12098" s="8" t="n">
        <f aca="false">IF(D12098&gt;=$B$4,1,0)</f>
        <v>0</v>
      </c>
      <c r="G12098" s="8" t="str">
        <f aca="false">IF(AND(E12098=1,F12098=1),"Both pay",IF(F12098=1,"Missed",IF(E12098=1,"False trigger","Neither")))</f>
        <v>Neither</v>
      </c>
    </row>
    <row r="12099" customFormat="false" ht="15" hidden="false" customHeight="false" outlineLevel="0" collapsed="false">
      <c r="A12099" s="8" t="n">
        <v>2040</v>
      </c>
      <c r="B12099" s="8" t="s">
        <v>344</v>
      </c>
      <c r="C12099" s="13" t="n">
        <v>0.01260764388158</v>
      </c>
      <c r="D12099" s="13" t="n">
        <v>0.0737499999999968</v>
      </c>
      <c r="E12099" s="8" t="n">
        <f aca="false">IF(C12099&gt;=$B$4,1,0)</f>
        <v>0</v>
      </c>
      <c r="F12099" s="8" t="n">
        <f aca="false">IF(D12099&gt;=$B$4,1,0)</f>
        <v>0</v>
      </c>
      <c r="G12099" s="8" t="str">
        <f aca="false">IF(AND(E12099=1,F12099=1),"Both pay",IF(F12099=1,"Missed",IF(E12099=1,"False trigger","Neither")))</f>
        <v>Neither</v>
      </c>
    </row>
    <row r="12100" customFormat="false" ht="15" hidden="false" customHeight="false" outlineLevel="0" collapsed="false">
      <c r="A12100" s="8" t="n">
        <v>2041</v>
      </c>
      <c r="B12100" s="8" t="s">
        <v>344</v>
      </c>
      <c r="C12100" s="13" t="n">
        <v>0.0167267106323336</v>
      </c>
      <c r="D12100" s="13" t="n">
        <v>0</v>
      </c>
      <c r="E12100" s="8" t="n">
        <f aca="false">IF(C12100&gt;=$B$4,1,0)</f>
        <v>0</v>
      </c>
      <c r="F12100" s="8" t="n">
        <f aca="false">IF(D12100&gt;=$B$4,1,0)</f>
        <v>0</v>
      </c>
      <c r="G12100" s="8" t="str">
        <f aca="false">IF(AND(E12100=1,F12100=1),"Both pay",IF(F12100=1,"Missed",IF(E12100=1,"False trigger","Neither")))</f>
        <v>Neither</v>
      </c>
    </row>
    <row r="12101" customFormat="false" ht="15" hidden="false" customHeight="false" outlineLevel="0" collapsed="false">
      <c r="A12101" s="8" t="n">
        <v>2043</v>
      </c>
      <c r="B12101" s="8" t="s">
        <v>344</v>
      </c>
      <c r="C12101" s="13" t="n">
        <v>0.011067829736687</v>
      </c>
      <c r="D12101" s="13" t="n">
        <v>0</v>
      </c>
      <c r="E12101" s="8" t="n">
        <f aca="false">IF(C12101&gt;=$B$4,1,0)</f>
        <v>0</v>
      </c>
      <c r="F12101" s="8" t="n">
        <f aca="false">IF(D12101&gt;=$B$4,1,0)</f>
        <v>0</v>
      </c>
      <c r="G12101" s="8" t="str">
        <f aca="false">IF(AND(E12101=1,F12101=1),"Both pay",IF(F12101=1,"Missed",IF(E12101=1,"False trigger","Neither")))</f>
        <v>Neither</v>
      </c>
    </row>
    <row r="12102" customFormat="false" ht="15" hidden="false" customHeight="false" outlineLevel="0" collapsed="false">
      <c r="A12102" s="8" t="n">
        <v>2044</v>
      </c>
      <c r="B12102" s="8" t="s">
        <v>344</v>
      </c>
      <c r="C12102" s="13" t="n">
        <v>0.022130627054409</v>
      </c>
      <c r="D12102" s="13" t="n">
        <v>0</v>
      </c>
      <c r="E12102" s="8" t="n">
        <f aca="false">IF(C12102&gt;=$B$4,1,0)</f>
        <v>0</v>
      </c>
      <c r="F12102" s="8" t="n">
        <f aca="false">IF(D12102&gt;=$B$4,1,0)</f>
        <v>0</v>
      </c>
      <c r="G12102" s="8" t="str">
        <f aca="false">IF(AND(E12102=1,F12102=1),"Both pay",IF(F12102=1,"Missed",IF(E12102=1,"False trigger","Neither")))</f>
        <v>Neither</v>
      </c>
    </row>
    <row r="12103" customFormat="false" ht="15" hidden="false" customHeight="false" outlineLevel="0" collapsed="false">
      <c r="A12103" s="8" t="n">
        <v>2046</v>
      </c>
      <c r="B12103" s="8" t="s">
        <v>344</v>
      </c>
      <c r="C12103" s="13" t="n">
        <v>0.0603417656181406</v>
      </c>
      <c r="D12103" s="13" t="n">
        <v>0</v>
      </c>
      <c r="E12103" s="8" t="n">
        <f aca="false">IF(C12103&gt;=$B$4,1,0)</f>
        <v>0</v>
      </c>
      <c r="F12103" s="8" t="n">
        <f aca="false">IF(D12103&gt;=$B$4,1,0)</f>
        <v>0</v>
      </c>
      <c r="G12103" s="8" t="str">
        <f aca="false">IF(AND(E12103=1,F12103=1),"Both pay",IF(F12103=1,"Missed",IF(E12103=1,"False trigger","Neither")))</f>
        <v>Neither</v>
      </c>
    </row>
    <row r="12104" customFormat="false" ht="15" hidden="false" customHeight="false" outlineLevel="0" collapsed="false">
      <c r="A12104" s="8" t="n">
        <v>2047</v>
      </c>
      <c r="B12104" s="8" t="s">
        <v>344</v>
      </c>
      <c r="C12104" s="13" t="n">
        <v>0.0734842395448396</v>
      </c>
      <c r="D12104" s="13" t="n">
        <v>0</v>
      </c>
      <c r="E12104" s="8" t="n">
        <f aca="false">IF(C12104&gt;=$B$4,1,0)</f>
        <v>0</v>
      </c>
      <c r="F12104" s="8" t="n">
        <f aca="false">IF(D12104&gt;=$B$4,1,0)</f>
        <v>0</v>
      </c>
      <c r="G12104" s="8" t="str">
        <f aca="false">IF(AND(E12104=1,F12104=1),"Both pay",IF(F12104=1,"Missed",IF(E12104=1,"False trigger","Neither")))</f>
        <v>Neither</v>
      </c>
    </row>
    <row r="12105" customFormat="false" ht="15" hidden="false" customHeight="false" outlineLevel="0" collapsed="false">
      <c r="A12105" s="8" t="n">
        <v>2048</v>
      </c>
      <c r="B12105" s="8" t="s">
        <v>344</v>
      </c>
      <c r="C12105" s="13" t="n">
        <v>0.0541657677520461</v>
      </c>
      <c r="D12105" s="13" t="n">
        <v>0.0112500000000004</v>
      </c>
      <c r="E12105" s="8" t="n">
        <f aca="false">IF(C12105&gt;=$B$4,1,0)</f>
        <v>0</v>
      </c>
      <c r="F12105" s="8" t="n">
        <f aca="false">IF(D12105&gt;=$B$4,1,0)</f>
        <v>0</v>
      </c>
      <c r="G12105" s="8" t="str">
        <f aca="false">IF(AND(E12105=1,F12105=1),"Both pay",IF(F12105=1,"Missed",IF(E12105=1,"False trigger","Neither")))</f>
        <v>Neither</v>
      </c>
    </row>
    <row r="12106" customFormat="false" ht="15" hidden="false" customHeight="false" outlineLevel="0" collapsed="false">
      <c r="A12106" s="8" t="n">
        <v>2055</v>
      </c>
      <c r="B12106" s="8" t="s">
        <v>344</v>
      </c>
      <c r="C12106" s="13" t="n">
        <v>0.0451723967833999</v>
      </c>
      <c r="D12106" s="13" t="n">
        <v>0</v>
      </c>
      <c r="E12106" s="8" t="n">
        <f aca="false">IF(C12106&gt;=$B$4,1,0)</f>
        <v>0</v>
      </c>
      <c r="F12106" s="8" t="n">
        <f aca="false">IF(D12106&gt;=$B$4,1,0)</f>
        <v>0</v>
      </c>
      <c r="G12106" s="8" t="str">
        <f aca="false">IF(AND(E12106=1,F12106=1),"Both pay",IF(F12106=1,"Missed",IF(E12106=1,"False trigger","Neither")))</f>
        <v>Neither</v>
      </c>
    </row>
    <row r="12107" customFormat="false" ht="15" hidden="false" customHeight="false" outlineLevel="0" collapsed="false">
      <c r="A12107" s="8" t="n">
        <v>2056</v>
      </c>
      <c r="B12107" s="8" t="s">
        <v>344</v>
      </c>
      <c r="C12107" s="13" t="n">
        <v>0.0700514566928021</v>
      </c>
      <c r="D12107" s="13" t="n">
        <v>0</v>
      </c>
      <c r="E12107" s="8" t="n">
        <f aca="false">IF(C12107&gt;=$B$4,1,0)</f>
        <v>0</v>
      </c>
      <c r="F12107" s="8" t="n">
        <f aca="false">IF(D12107&gt;=$B$4,1,0)</f>
        <v>0</v>
      </c>
      <c r="G12107" s="8" t="str">
        <f aca="false">IF(AND(E12107=1,F12107=1),"Both pay",IF(F12107=1,"Missed",IF(E12107=1,"False trigger","Neither")))</f>
        <v>Neither</v>
      </c>
    </row>
    <row r="12108" customFormat="false" ht="15" hidden="false" customHeight="false" outlineLevel="0" collapsed="false">
      <c r="A12108" s="8" t="n">
        <v>2057</v>
      </c>
      <c r="B12108" s="8" t="s">
        <v>344</v>
      </c>
      <c r="C12108" s="13" t="n">
        <v>0.10020707776949</v>
      </c>
      <c r="D12108" s="13" t="n">
        <v>0</v>
      </c>
      <c r="E12108" s="8" t="n">
        <f aca="false">IF(C12108&gt;=$B$4,1,0)</f>
        <v>0</v>
      </c>
      <c r="F12108" s="8" t="n">
        <f aca="false">IF(D12108&gt;=$B$4,1,0)</f>
        <v>0</v>
      </c>
      <c r="G12108" s="8" t="str">
        <f aca="false">IF(AND(E12108=1,F12108=1),"Both pay",IF(F12108=1,"Missed",IF(E12108=1,"False trigger","Neither")))</f>
        <v>Neither</v>
      </c>
    </row>
    <row r="12109" customFormat="false" ht="15" hidden="false" customHeight="false" outlineLevel="0" collapsed="false">
      <c r="A12109" s="8" t="n">
        <v>2058</v>
      </c>
      <c r="B12109" s="8" t="s">
        <v>344</v>
      </c>
      <c r="C12109" s="13" t="n">
        <v>0.1170063933411</v>
      </c>
      <c r="D12109" s="13" t="n">
        <v>0</v>
      </c>
      <c r="E12109" s="8" t="n">
        <f aca="false">IF(C12109&gt;=$B$4,1,0)</f>
        <v>0</v>
      </c>
      <c r="F12109" s="8" t="n">
        <f aca="false">IF(D12109&gt;=$B$4,1,0)</f>
        <v>0</v>
      </c>
      <c r="G12109" s="8" t="str">
        <f aca="false">IF(AND(E12109=1,F12109=1),"Both pay",IF(F12109=1,"Missed",IF(E12109=1,"False trigger","Neither")))</f>
        <v>Neither</v>
      </c>
    </row>
    <row r="12110" customFormat="false" ht="15" hidden="false" customHeight="false" outlineLevel="0" collapsed="false">
      <c r="A12110" s="8" t="n">
        <v>2059</v>
      </c>
      <c r="B12110" s="8" t="s">
        <v>344</v>
      </c>
      <c r="C12110" s="13" t="n">
        <v>0.0782126368840607</v>
      </c>
      <c r="D12110" s="13" t="n">
        <v>0</v>
      </c>
      <c r="E12110" s="8" t="n">
        <f aca="false">IF(C12110&gt;=$B$4,1,0)</f>
        <v>0</v>
      </c>
      <c r="F12110" s="8" t="n">
        <f aca="false">IF(D12110&gt;=$B$4,1,0)</f>
        <v>0</v>
      </c>
      <c r="G12110" s="8" t="str">
        <f aca="false">IF(AND(E12110=1,F12110=1),"Both pay",IF(F12110=1,"Missed",IF(E12110=1,"False trigger","Neither")))</f>
        <v>Neither</v>
      </c>
    </row>
    <row r="12111" customFormat="false" ht="15" hidden="false" customHeight="false" outlineLevel="0" collapsed="false">
      <c r="A12111" s="8" t="n">
        <v>2060</v>
      </c>
      <c r="B12111" s="8" t="s">
        <v>344</v>
      </c>
      <c r="C12111" s="13" t="n">
        <v>0.0098412419695819</v>
      </c>
      <c r="D12111" s="13" t="n">
        <v>0</v>
      </c>
      <c r="E12111" s="8" t="n">
        <f aca="false">IF(C12111&gt;=$B$4,1,0)</f>
        <v>0</v>
      </c>
      <c r="F12111" s="8" t="n">
        <f aca="false">IF(D12111&gt;=$B$4,1,0)</f>
        <v>0</v>
      </c>
      <c r="G12111" s="8" t="str">
        <f aca="false">IF(AND(E12111=1,F12111=1),"Both pay",IF(F12111=1,"Missed",IF(E12111=1,"False trigger","Neither")))</f>
        <v>Neither</v>
      </c>
    </row>
    <row r="12112" customFormat="false" ht="15" hidden="false" customHeight="false" outlineLevel="0" collapsed="false">
      <c r="A12112" s="8" t="n">
        <v>2061</v>
      </c>
      <c r="B12112" s="8" t="s">
        <v>344</v>
      </c>
      <c r="C12112" s="13" t="n">
        <v>0.0644747190948464</v>
      </c>
      <c r="D12112" s="13" t="n">
        <v>0</v>
      </c>
      <c r="E12112" s="8" t="n">
        <f aca="false">IF(C12112&gt;=$B$4,1,0)</f>
        <v>0</v>
      </c>
      <c r="F12112" s="8" t="n">
        <f aca="false">IF(D12112&gt;=$B$4,1,0)</f>
        <v>0</v>
      </c>
      <c r="G12112" s="8" t="str">
        <f aca="false">IF(AND(E12112=1,F12112=1),"Both pay",IF(F12112=1,"Missed",IF(E12112=1,"False trigger","Neither")))</f>
        <v>Neither</v>
      </c>
    </row>
    <row r="12113" customFormat="false" ht="15" hidden="false" customHeight="false" outlineLevel="0" collapsed="false">
      <c r="A12113" s="8" t="n">
        <v>2067</v>
      </c>
      <c r="B12113" s="8" t="s">
        <v>344</v>
      </c>
      <c r="C12113" s="13" t="n">
        <v>9.50191099562403E-005</v>
      </c>
      <c r="D12113" s="13" t="n">
        <v>0</v>
      </c>
      <c r="E12113" s="8" t="n">
        <f aca="false">IF(C12113&gt;=$B$4,1,0)</f>
        <v>0</v>
      </c>
      <c r="F12113" s="8" t="n">
        <f aca="false">IF(D12113&gt;=$B$4,1,0)</f>
        <v>0</v>
      </c>
      <c r="G12113" s="8" t="str">
        <f aca="false">IF(AND(E12113=1,F12113=1),"Both pay",IF(F12113=1,"Missed",IF(E12113=1,"False trigger","Neither")))</f>
        <v>Neither</v>
      </c>
    </row>
    <row r="12114" customFormat="false" ht="15" hidden="false" customHeight="false" outlineLevel="0" collapsed="false">
      <c r="A12114" s="8" t="n">
        <v>2068</v>
      </c>
      <c r="B12114" s="8" t="s">
        <v>344</v>
      </c>
      <c r="C12114" s="13" t="n">
        <v>0</v>
      </c>
      <c r="D12114" s="13" t="n">
        <v>0</v>
      </c>
      <c r="E12114" s="8" t="n">
        <f aca="false">IF(C12114&gt;=$B$4,1,0)</f>
        <v>0</v>
      </c>
      <c r="F12114" s="8" t="n">
        <f aca="false">IF(D12114&gt;=$B$4,1,0)</f>
        <v>0</v>
      </c>
      <c r="G12114" s="8" t="str">
        <f aca="false">IF(AND(E12114=1,F12114=1),"Both pay",IF(F12114=1,"Missed",IF(E12114=1,"False trigger","Neither")))</f>
        <v>Neither</v>
      </c>
    </row>
    <row r="12115" customFormat="false" ht="15" hidden="false" customHeight="false" outlineLevel="0" collapsed="false">
      <c r="A12115" s="8" t="n">
        <v>2069</v>
      </c>
      <c r="B12115" s="8" t="s">
        <v>344</v>
      </c>
      <c r="C12115" s="13" t="n">
        <v>0</v>
      </c>
      <c r="D12115" s="13" t="n">
        <v>0.0018749999999982</v>
      </c>
      <c r="E12115" s="8" t="n">
        <f aca="false">IF(C12115&gt;=$B$4,1,0)</f>
        <v>0</v>
      </c>
      <c r="F12115" s="8" t="n">
        <f aca="false">IF(D12115&gt;=$B$4,1,0)</f>
        <v>0</v>
      </c>
      <c r="G12115" s="8" t="str">
        <f aca="false">IF(AND(E12115=1,F12115=1),"Both pay",IF(F12115=1,"Missed",IF(E12115=1,"False trigger","Neither")))</f>
        <v>Neither</v>
      </c>
    </row>
    <row r="12116" customFormat="false" ht="15" hidden="false" customHeight="false" outlineLevel="0" collapsed="false">
      <c r="A12116" s="8" t="n">
        <v>2070</v>
      </c>
      <c r="B12116" s="8" t="s">
        <v>344</v>
      </c>
      <c r="C12116" s="13" t="n">
        <v>0</v>
      </c>
      <c r="D12116" s="13" t="n">
        <v>0.0356250000000031</v>
      </c>
      <c r="E12116" s="8" t="n">
        <f aca="false">IF(C12116&gt;=$B$4,1,0)</f>
        <v>0</v>
      </c>
      <c r="F12116" s="8" t="n">
        <f aca="false">IF(D12116&gt;=$B$4,1,0)</f>
        <v>0</v>
      </c>
      <c r="G12116" s="8" t="str">
        <f aca="false">IF(AND(E12116=1,F12116=1),"Both pay",IF(F12116=1,"Missed",IF(E12116=1,"False trigger","Neither")))</f>
        <v>Neither</v>
      </c>
    </row>
    <row r="12117" customFormat="false" ht="15" hidden="false" customHeight="false" outlineLevel="0" collapsed="false">
      <c r="A12117" s="8" t="n">
        <v>2071</v>
      </c>
      <c r="B12117" s="8" t="s">
        <v>344</v>
      </c>
      <c r="C12117" s="13" t="n">
        <v>0</v>
      </c>
      <c r="D12117" s="13" t="n">
        <v>0.0106250000000045</v>
      </c>
      <c r="E12117" s="8" t="n">
        <f aca="false">IF(C12117&gt;=$B$4,1,0)</f>
        <v>0</v>
      </c>
      <c r="F12117" s="8" t="n">
        <f aca="false">IF(D12117&gt;=$B$4,1,0)</f>
        <v>0</v>
      </c>
      <c r="G12117" s="8" t="str">
        <f aca="false">IF(AND(E12117=1,F12117=1),"Both pay",IF(F12117=1,"Missed",IF(E12117=1,"False trigger","Neither")))</f>
        <v>Neither</v>
      </c>
    </row>
    <row r="12118" customFormat="false" ht="15" hidden="false" customHeight="false" outlineLevel="0" collapsed="false">
      <c r="A12118" s="8" t="n">
        <v>2072</v>
      </c>
      <c r="B12118" s="8" t="s">
        <v>344</v>
      </c>
      <c r="C12118" s="13" t="n">
        <v>0.0001204319806262</v>
      </c>
      <c r="D12118" s="13" t="n">
        <v>0.0424999999999968</v>
      </c>
      <c r="E12118" s="8" t="n">
        <f aca="false">IF(C12118&gt;=$B$4,1,0)</f>
        <v>0</v>
      </c>
      <c r="F12118" s="8" t="n">
        <f aca="false">IF(D12118&gt;=$B$4,1,0)</f>
        <v>0</v>
      </c>
      <c r="G12118" s="8" t="str">
        <f aca="false">IF(AND(E12118=1,F12118=1),"Both pay",IF(F12118=1,"Missed",IF(E12118=1,"False trigger","Neither")))</f>
        <v>Neither</v>
      </c>
    </row>
    <row r="12119" customFormat="false" ht="15" hidden="false" customHeight="false" outlineLevel="0" collapsed="false">
      <c r="A12119" s="8" t="n">
        <v>2073</v>
      </c>
      <c r="B12119" s="8" t="s">
        <v>344</v>
      </c>
      <c r="C12119" s="13" t="n">
        <v>0.0004299127421418</v>
      </c>
      <c r="D12119" s="13" t="n">
        <v>0.0337499999999977</v>
      </c>
      <c r="E12119" s="8" t="n">
        <f aca="false">IF(C12119&gt;=$B$4,1,0)</f>
        <v>0</v>
      </c>
      <c r="F12119" s="8" t="n">
        <f aca="false">IF(D12119&gt;=$B$4,1,0)</f>
        <v>0</v>
      </c>
      <c r="G12119" s="8" t="str">
        <f aca="false">IF(AND(E12119=1,F12119=1),"Both pay",IF(F12119=1,"Missed",IF(E12119=1,"False trigger","Neither")))</f>
        <v>Neither</v>
      </c>
    </row>
    <row r="12120" customFormat="false" ht="15" hidden="false" customHeight="false" outlineLevel="0" collapsed="false">
      <c r="A12120" s="8" t="n">
        <v>2074</v>
      </c>
      <c r="B12120" s="8" t="s">
        <v>344</v>
      </c>
      <c r="C12120" s="13" t="n">
        <v>0.0008344983563901</v>
      </c>
      <c r="D12120" s="13" t="n">
        <v>0</v>
      </c>
      <c r="E12120" s="8" t="n">
        <f aca="false">IF(C12120&gt;=$B$4,1,0)</f>
        <v>0</v>
      </c>
      <c r="F12120" s="8" t="n">
        <f aca="false">IF(D12120&gt;=$B$4,1,0)</f>
        <v>0</v>
      </c>
      <c r="G12120" s="8" t="str">
        <f aca="false">IF(AND(E12120=1,F12120=1),"Both pay",IF(F12120=1,"Missed",IF(E12120=1,"False trigger","Neither")))</f>
        <v>Neither</v>
      </c>
    </row>
    <row r="12121" customFormat="false" ht="15" hidden="false" customHeight="false" outlineLevel="0" collapsed="false">
      <c r="A12121" s="8" t="n">
        <v>2077</v>
      </c>
      <c r="B12121" s="8" t="s">
        <v>344</v>
      </c>
      <c r="C12121" s="13" t="n">
        <v>0.0177867503556647</v>
      </c>
      <c r="D12121" s="13" t="n">
        <v>0.03125</v>
      </c>
      <c r="E12121" s="8" t="n">
        <f aca="false">IF(C12121&gt;=$B$4,1,0)</f>
        <v>0</v>
      </c>
      <c r="F12121" s="8" t="n">
        <f aca="false">IF(D12121&gt;=$B$4,1,0)</f>
        <v>0</v>
      </c>
      <c r="G12121" s="8" t="str">
        <f aca="false">IF(AND(E12121=1,F12121=1),"Both pay",IF(F12121=1,"Missed",IF(E12121=1,"False trigger","Neither")))</f>
        <v>Neither</v>
      </c>
    </row>
    <row r="12122" customFormat="false" ht="15" hidden="false" customHeight="false" outlineLevel="0" collapsed="false">
      <c r="A12122" s="8" t="n">
        <v>2078</v>
      </c>
      <c r="B12122" s="8" t="s">
        <v>344</v>
      </c>
      <c r="C12122" s="13" t="n">
        <v>0.0395353264358817</v>
      </c>
      <c r="D12122" s="13" t="n">
        <v>0.0806249999999977</v>
      </c>
      <c r="E12122" s="8" t="n">
        <f aca="false">IF(C12122&gt;=$B$4,1,0)</f>
        <v>0</v>
      </c>
      <c r="F12122" s="8" t="n">
        <f aca="false">IF(D12122&gt;=$B$4,1,0)</f>
        <v>0</v>
      </c>
      <c r="G12122" s="8" t="str">
        <f aca="false">IF(AND(E12122=1,F12122=1),"Both pay",IF(F12122=1,"Missed",IF(E12122=1,"False trigger","Neither")))</f>
        <v>Neither</v>
      </c>
    </row>
    <row r="12123" customFormat="false" ht="15" hidden="false" customHeight="false" outlineLevel="0" collapsed="false">
      <c r="A12123" s="8" t="n">
        <v>2079</v>
      </c>
      <c r="B12123" s="8" t="s">
        <v>344</v>
      </c>
      <c r="C12123" s="13" t="n">
        <v>0.0577451250895109</v>
      </c>
      <c r="D12123" s="13" t="n">
        <v>0.0650000000000048</v>
      </c>
      <c r="E12123" s="8" t="n">
        <f aca="false">IF(C12123&gt;=$B$4,1,0)</f>
        <v>0</v>
      </c>
      <c r="F12123" s="8" t="n">
        <f aca="false">IF(D12123&gt;=$B$4,1,0)</f>
        <v>0</v>
      </c>
      <c r="G12123" s="8" t="str">
        <f aca="false">IF(AND(E12123=1,F12123=1),"Both pay",IF(F12123=1,"Missed",IF(E12123=1,"False trigger","Neither")))</f>
        <v>Neither</v>
      </c>
    </row>
    <row r="12124" customFormat="false" ht="15" hidden="false" customHeight="false" outlineLevel="0" collapsed="false">
      <c r="A12124" s="8" t="n">
        <v>2080</v>
      </c>
      <c r="B12124" s="8" t="s">
        <v>344</v>
      </c>
      <c r="C12124" s="13" t="n">
        <v>0.0280839951420901</v>
      </c>
      <c r="D12124" s="13" t="n">
        <v>0.0556249999999991</v>
      </c>
      <c r="E12124" s="8" t="n">
        <f aca="false">IF(C12124&gt;=$B$4,1,0)</f>
        <v>0</v>
      </c>
      <c r="F12124" s="8" t="n">
        <f aca="false">IF(D12124&gt;=$B$4,1,0)</f>
        <v>0</v>
      </c>
      <c r="G12124" s="8" t="str">
        <f aca="false">IF(AND(E12124=1,F12124=1),"Both pay",IF(F12124=1,"Missed",IF(E12124=1,"False trigger","Neither")))</f>
        <v>Neither</v>
      </c>
    </row>
    <row r="12125" customFormat="false" ht="15" hidden="false" customHeight="false" outlineLevel="0" collapsed="false">
      <c r="A12125" s="8" t="n">
        <v>2081</v>
      </c>
      <c r="B12125" s="8" t="s">
        <v>344</v>
      </c>
      <c r="C12125" s="13" t="n">
        <v>0.0107022117098694</v>
      </c>
      <c r="D12125" s="13" t="n">
        <v>0.0281250000000028</v>
      </c>
      <c r="E12125" s="8" t="n">
        <f aca="false">IF(C12125&gt;=$B$4,1,0)</f>
        <v>0</v>
      </c>
      <c r="F12125" s="8" t="n">
        <f aca="false">IF(D12125&gt;=$B$4,1,0)</f>
        <v>0</v>
      </c>
      <c r="G12125" s="8" t="str">
        <f aca="false">IF(AND(E12125=1,F12125=1),"Both pay",IF(F12125=1,"Missed",IF(E12125=1,"False trigger","Neither")))</f>
        <v>Neither</v>
      </c>
    </row>
    <row r="12126" customFormat="false" ht="15" hidden="false" customHeight="false" outlineLevel="0" collapsed="false">
      <c r="A12126" s="8" t="n">
        <v>2082</v>
      </c>
      <c r="B12126" s="8" t="s">
        <v>344</v>
      </c>
      <c r="C12126" s="13" t="n">
        <v>0.0051007413985537</v>
      </c>
      <c r="D12126" s="13" t="n">
        <v>0.0012499999999988</v>
      </c>
      <c r="E12126" s="8" t="n">
        <f aca="false">IF(C12126&gt;=$B$4,1,0)</f>
        <v>0</v>
      </c>
      <c r="F12126" s="8" t="n">
        <f aca="false">IF(D12126&gt;=$B$4,1,0)</f>
        <v>0</v>
      </c>
      <c r="G12126" s="8" t="str">
        <f aca="false">IF(AND(E12126=1,F12126=1),"Both pay",IF(F12126=1,"Missed",IF(E12126=1,"False trigger","Neither")))</f>
        <v>Neither</v>
      </c>
    </row>
    <row r="12127" customFormat="false" ht="15" hidden="false" customHeight="false" outlineLevel="0" collapsed="false">
      <c r="A12127" s="8" t="n">
        <v>2083</v>
      </c>
      <c r="B12127" s="8" t="s">
        <v>344</v>
      </c>
      <c r="C12127" s="13" t="n">
        <v>0.0106479444396256</v>
      </c>
      <c r="D12127" s="13" t="n">
        <v>0.0075000000000002</v>
      </c>
      <c r="E12127" s="8" t="n">
        <f aca="false">IF(C12127&gt;=$B$4,1,0)</f>
        <v>0</v>
      </c>
      <c r="F12127" s="8" t="n">
        <f aca="false">IF(D12127&gt;=$B$4,1,0)</f>
        <v>0</v>
      </c>
      <c r="G12127" s="8" t="str">
        <f aca="false">IF(AND(E12127=1,F12127=1),"Both pay",IF(F12127=1,"Missed",IF(E12127=1,"False trigger","Neither")))</f>
        <v>Neither</v>
      </c>
    </row>
    <row r="12128" customFormat="false" ht="15" hidden="false" customHeight="false" outlineLevel="0" collapsed="false">
      <c r="A12128" s="8" t="n">
        <v>2085</v>
      </c>
      <c r="B12128" s="8" t="s">
        <v>344</v>
      </c>
      <c r="C12128" s="13" t="n">
        <v>0.0538634526374579</v>
      </c>
      <c r="D12128" s="13" t="n">
        <v>0.0068750000000008</v>
      </c>
      <c r="E12128" s="8" t="n">
        <f aca="false">IF(C12128&gt;=$B$4,1,0)</f>
        <v>0</v>
      </c>
      <c r="F12128" s="8" t="n">
        <f aca="false">IF(D12128&gt;=$B$4,1,0)</f>
        <v>0</v>
      </c>
      <c r="G12128" s="8" t="str">
        <f aca="false">IF(AND(E12128=1,F12128=1),"Both pay",IF(F12128=1,"Missed",IF(E12128=1,"False trigger","Neither")))</f>
        <v>Neither</v>
      </c>
    </row>
    <row r="12129" customFormat="false" ht="15" hidden="false" customHeight="false" outlineLevel="0" collapsed="false">
      <c r="A12129" s="8" t="n">
        <v>2086</v>
      </c>
      <c r="B12129" s="8" t="s">
        <v>344</v>
      </c>
      <c r="C12129" s="13" t="n">
        <v>0.0770196164987027</v>
      </c>
      <c r="D12129" s="13" t="n">
        <v>0.0031249999999971</v>
      </c>
      <c r="E12129" s="8" t="n">
        <f aca="false">IF(C12129&gt;=$B$4,1,0)</f>
        <v>0</v>
      </c>
      <c r="F12129" s="8" t="n">
        <f aca="false">IF(D12129&gt;=$B$4,1,0)</f>
        <v>0</v>
      </c>
      <c r="G12129" s="8" t="str">
        <f aca="false">IF(AND(E12129=1,F12129=1),"Both pay",IF(F12129=1,"Missed",IF(E12129=1,"False trigger","Neither")))</f>
        <v>Neither</v>
      </c>
    </row>
    <row r="12130" customFormat="false" ht="15" hidden="false" customHeight="false" outlineLevel="0" collapsed="false">
      <c r="A12130" s="8" t="n">
        <v>2087</v>
      </c>
      <c r="B12130" s="8" t="s">
        <v>344</v>
      </c>
      <c r="C12130" s="13" t="n">
        <v>0.0499227175937804</v>
      </c>
      <c r="D12130" s="13" t="n">
        <v>0</v>
      </c>
      <c r="E12130" s="8" t="n">
        <f aca="false">IF(C12130&gt;=$B$4,1,0)</f>
        <v>0</v>
      </c>
      <c r="F12130" s="8" t="n">
        <f aca="false">IF(D12130&gt;=$B$4,1,0)</f>
        <v>0</v>
      </c>
      <c r="G12130" s="8" t="str">
        <f aca="false">IF(AND(E12130=1,F12130=1),"Both pay",IF(F12130=1,"Missed",IF(E12130=1,"False trigger","Neither")))</f>
        <v>Neither</v>
      </c>
    </row>
    <row r="12131" customFormat="false" ht="15" hidden="false" customHeight="false" outlineLevel="0" collapsed="false">
      <c r="A12131" s="8" t="n">
        <v>2088</v>
      </c>
      <c r="B12131" s="8" t="s">
        <v>344</v>
      </c>
      <c r="C12131" s="13" t="n">
        <v>0.018150477479736</v>
      </c>
      <c r="D12131" s="13" t="n">
        <v>0</v>
      </c>
      <c r="E12131" s="8" t="n">
        <f aca="false">IF(C12131&gt;=$B$4,1,0)</f>
        <v>0</v>
      </c>
      <c r="F12131" s="8" t="n">
        <f aca="false">IF(D12131&gt;=$B$4,1,0)</f>
        <v>0</v>
      </c>
      <c r="G12131" s="8" t="str">
        <f aca="false">IF(AND(E12131=1,F12131=1),"Both pay",IF(F12131=1,"Missed",IF(E12131=1,"False trigger","Neither")))</f>
        <v>Neither</v>
      </c>
    </row>
    <row r="12132" customFormat="false" ht="15" hidden="false" customHeight="false" outlineLevel="0" collapsed="false">
      <c r="A12132" s="8" t="n">
        <v>2089</v>
      </c>
      <c r="B12132" s="8" t="s">
        <v>344</v>
      </c>
      <c r="C12132" s="13" t="n">
        <v>0.0034572246506172</v>
      </c>
      <c r="D12132" s="13" t="n">
        <v>0</v>
      </c>
      <c r="E12132" s="8" t="n">
        <f aca="false">IF(C12132&gt;=$B$4,1,0)</f>
        <v>0</v>
      </c>
      <c r="F12132" s="8" t="n">
        <f aca="false">IF(D12132&gt;=$B$4,1,0)</f>
        <v>0</v>
      </c>
      <c r="G12132" s="8" t="str">
        <f aca="false">IF(AND(E12132=1,F12132=1),"Both pay",IF(F12132=1,"Missed",IF(E12132=1,"False trigger","Neither")))</f>
        <v>Neither</v>
      </c>
    </row>
    <row r="12133" customFormat="false" ht="15" hidden="false" customHeight="false" outlineLevel="0" collapsed="false">
      <c r="A12133" s="8" t="n">
        <v>2090</v>
      </c>
      <c r="B12133" s="8" t="s">
        <v>344</v>
      </c>
      <c r="C12133" s="13" t="n">
        <v>0.0034172586631555</v>
      </c>
      <c r="D12133" s="13" t="n">
        <v>0.135000000000005</v>
      </c>
      <c r="E12133" s="8" t="n">
        <f aca="false">IF(C12133&gt;=$B$4,1,0)</f>
        <v>0</v>
      </c>
      <c r="F12133" s="8" t="n">
        <f aca="false">IF(D12133&gt;=$B$4,1,0)</f>
        <v>0</v>
      </c>
      <c r="G12133" s="8" t="str">
        <f aca="false">IF(AND(E12133=1,F12133=1),"Both pay",IF(F12133=1,"Missed",IF(E12133=1,"False trigger","Neither")))</f>
        <v>Neither</v>
      </c>
    </row>
    <row r="12134" customFormat="false" ht="15" hidden="false" customHeight="false" outlineLevel="0" collapsed="false">
      <c r="A12134" s="8" t="n">
        <v>2091</v>
      </c>
      <c r="B12134" s="8" t="s">
        <v>344</v>
      </c>
      <c r="C12134" s="13" t="n">
        <v>0.0024964694613771</v>
      </c>
      <c r="D12134" s="13" t="n">
        <v>0.106250000000003</v>
      </c>
      <c r="E12134" s="8" t="n">
        <f aca="false">IF(C12134&gt;=$B$4,1,0)</f>
        <v>0</v>
      </c>
      <c r="F12134" s="8" t="n">
        <f aca="false">IF(D12134&gt;=$B$4,1,0)</f>
        <v>0</v>
      </c>
      <c r="G12134" s="8" t="str">
        <f aca="false">IF(AND(E12134=1,F12134=1),"Both pay",IF(F12134=1,"Missed",IF(E12134=1,"False trigger","Neither")))</f>
        <v>Neither</v>
      </c>
    </row>
    <row r="12135" customFormat="false" ht="15" hidden="false" customHeight="false" outlineLevel="0" collapsed="false">
      <c r="A12135" s="8" t="n">
        <v>2092</v>
      </c>
      <c r="B12135" s="8" t="s">
        <v>344</v>
      </c>
      <c r="C12135" s="13" t="n">
        <v>0.0073092094516127</v>
      </c>
      <c r="D12135" s="13" t="n">
        <v>0.0081249999999997</v>
      </c>
      <c r="E12135" s="8" t="n">
        <f aca="false">IF(C12135&gt;=$B$4,1,0)</f>
        <v>0</v>
      </c>
      <c r="F12135" s="8" t="n">
        <f aca="false">IF(D12135&gt;=$B$4,1,0)</f>
        <v>0</v>
      </c>
      <c r="G12135" s="8" t="str">
        <f aca="false">IF(AND(E12135=1,F12135=1),"Both pay",IF(F12135=1,"Missed",IF(E12135=1,"False trigger","Neither")))</f>
        <v>Neither</v>
      </c>
    </row>
    <row r="12136" customFormat="false" ht="15" hidden="false" customHeight="false" outlineLevel="0" collapsed="false">
      <c r="A12136" s="8" t="n">
        <v>2093</v>
      </c>
      <c r="B12136" s="8" t="s">
        <v>344</v>
      </c>
      <c r="C12136" s="13" t="n">
        <v>0.0304944897202474</v>
      </c>
      <c r="D12136" s="13" t="n">
        <v>0</v>
      </c>
      <c r="E12136" s="8" t="n">
        <f aca="false">IF(C12136&gt;=$B$4,1,0)</f>
        <v>0</v>
      </c>
      <c r="F12136" s="8" t="n">
        <f aca="false">IF(D12136&gt;=$B$4,1,0)</f>
        <v>0</v>
      </c>
      <c r="G12136" s="8" t="str">
        <f aca="false">IF(AND(E12136=1,F12136=1),"Both pay",IF(F12136=1,"Missed",IF(E12136=1,"False trigger","Neither")))</f>
        <v>Neither</v>
      </c>
    </row>
    <row r="12137" customFormat="false" ht="15" hidden="false" customHeight="false" outlineLevel="0" collapsed="false">
      <c r="A12137" s="8" t="n">
        <v>2094</v>
      </c>
      <c r="B12137" s="8" t="s">
        <v>344</v>
      </c>
      <c r="C12137" s="13" t="n">
        <v>0.0328334271087626</v>
      </c>
      <c r="D12137" s="13" t="n">
        <v>0.0200000000000031</v>
      </c>
      <c r="E12137" s="8" t="n">
        <f aca="false">IF(C12137&gt;=$B$4,1,0)</f>
        <v>0</v>
      </c>
      <c r="F12137" s="8" t="n">
        <f aca="false">IF(D12137&gt;=$B$4,1,0)</f>
        <v>0</v>
      </c>
      <c r="G12137" s="8" t="str">
        <f aca="false">IF(AND(E12137=1,F12137=1),"Both pay",IF(F12137=1,"Missed",IF(E12137=1,"False trigger","Neither")))</f>
        <v>Neither</v>
      </c>
    </row>
    <row r="12138" customFormat="false" ht="15" hidden="false" customHeight="false" outlineLevel="0" collapsed="false">
      <c r="A12138" s="8" t="n">
        <v>2095</v>
      </c>
      <c r="B12138" s="8" t="s">
        <v>344</v>
      </c>
      <c r="C12138" s="13" t="n">
        <v>0.011392625588904</v>
      </c>
      <c r="D12138" s="13" t="n">
        <v>0.0125000000000028</v>
      </c>
      <c r="E12138" s="8" t="n">
        <f aca="false">IF(C12138&gt;=$B$4,1,0)</f>
        <v>0</v>
      </c>
      <c r="F12138" s="8" t="n">
        <f aca="false">IF(D12138&gt;=$B$4,1,0)</f>
        <v>0</v>
      </c>
      <c r="G12138" s="8" t="str">
        <f aca="false">IF(AND(E12138=1,F12138=1),"Both pay",IF(F12138=1,"Missed",IF(E12138=1,"False trigger","Neither")))</f>
        <v>Neither</v>
      </c>
    </row>
    <row r="12139" customFormat="false" ht="15" hidden="false" customHeight="false" outlineLevel="0" collapsed="false">
      <c r="A12139" s="8" t="n">
        <v>2096</v>
      </c>
      <c r="B12139" s="8" t="s">
        <v>344</v>
      </c>
      <c r="C12139" s="13" t="n">
        <v>0.0097724701754202</v>
      </c>
      <c r="D12139" s="13" t="n">
        <v>0.1175</v>
      </c>
      <c r="E12139" s="8" t="n">
        <f aca="false">IF(C12139&gt;=$B$4,1,0)</f>
        <v>0</v>
      </c>
      <c r="F12139" s="8" t="n">
        <f aca="false">IF(D12139&gt;=$B$4,1,0)</f>
        <v>0</v>
      </c>
      <c r="G12139" s="8" t="str">
        <f aca="false">IF(AND(E12139=1,F12139=1),"Both pay",IF(F12139=1,"Missed",IF(E12139=1,"False trigger","Neither")))</f>
        <v>Neither</v>
      </c>
    </row>
    <row r="12140" customFormat="false" ht="15" hidden="false" customHeight="false" outlineLevel="0" collapsed="false">
      <c r="A12140" s="8" t="n">
        <v>2097</v>
      </c>
      <c r="B12140" s="8" t="s">
        <v>344</v>
      </c>
      <c r="C12140" s="13" t="n">
        <v>0.0295916089494348</v>
      </c>
      <c r="D12140" s="13" t="n">
        <v>0.035624999999996</v>
      </c>
      <c r="E12140" s="8" t="n">
        <f aca="false">IF(C12140&gt;=$B$4,1,0)</f>
        <v>0</v>
      </c>
      <c r="F12140" s="8" t="n">
        <f aca="false">IF(D12140&gt;=$B$4,1,0)</f>
        <v>0</v>
      </c>
      <c r="G12140" s="8" t="str">
        <f aca="false">IF(AND(E12140=1,F12140=1),"Both pay",IF(F12140=1,"Missed",IF(E12140=1,"False trigger","Neither")))</f>
        <v>Neither</v>
      </c>
    </row>
    <row r="12141" customFormat="false" ht="15" hidden="false" customHeight="false" outlineLevel="0" collapsed="false">
      <c r="A12141" s="8" t="n">
        <v>2098</v>
      </c>
      <c r="B12141" s="8" t="s">
        <v>344</v>
      </c>
      <c r="C12141" s="13" t="n">
        <v>0.0299773847623185</v>
      </c>
      <c r="D12141" s="13" t="n">
        <v>0.0074999999999967</v>
      </c>
      <c r="E12141" s="8" t="n">
        <f aca="false">IF(C12141&gt;=$B$4,1,0)</f>
        <v>0</v>
      </c>
      <c r="F12141" s="8" t="n">
        <f aca="false">IF(D12141&gt;=$B$4,1,0)</f>
        <v>0</v>
      </c>
      <c r="G12141" s="8" t="str">
        <f aca="false">IF(AND(E12141=1,F12141=1),"Both pay",IF(F12141=1,"Missed",IF(E12141=1,"False trigger","Neither")))</f>
        <v>Neither</v>
      </c>
    </row>
    <row r="12142" customFormat="false" ht="15" hidden="false" customHeight="false" outlineLevel="0" collapsed="false">
      <c r="A12142" s="8" t="n">
        <v>2099</v>
      </c>
      <c r="B12142" s="8" t="s">
        <v>344</v>
      </c>
      <c r="C12142" s="13" t="n">
        <v>0.0143574793007879</v>
      </c>
      <c r="D12142" s="13" t="n">
        <v>0</v>
      </c>
      <c r="E12142" s="8" t="n">
        <f aca="false">IF(C12142&gt;=$B$4,1,0)</f>
        <v>0</v>
      </c>
      <c r="F12142" s="8" t="n">
        <f aca="false">IF(D12142&gt;=$B$4,1,0)</f>
        <v>0</v>
      </c>
      <c r="G12142" s="8" t="str">
        <f aca="false">IF(AND(E12142=1,F12142=1),"Both pay",IF(F12142=1,"Missed",IF(E12142=1,"False trigger","Neither")))</f>
        <v>Neither</v>
      </c>
    </row>
    <row r="12143" customFormat="false" ht="15" hidden="false" customHeight="false" outlineLevel="0" collapsed="false">
      <c r="A12143" s="8" t="n">
        <v>2100</v>
      </c>
      <c r="B12143" s="8" t="s">
        <v>344</v>
      </c>
      <c r="C12143" s="13" t="n">
        <v>0.0122832880762455</v>
      </c>
      <c r="D12143" s="13" t="n">
        <v>0</v>
      </c>
      <c r="E12143" s="8" t="n">
        <f aca="false">IF(C12143&gt;=$B$4,1,0)</f>
        <v>0</v>
      </c>
      <c r="F12143" s="8" t="n">
        <f aca="false">IF(D12143&gt;=$B$4,1,0)</f>
        <v>0</v>
      </c>
      <c r="G12143" s="8" t="str">
        <f aca="false">IF(AND(E12143=1,F12143=1),"Both pay",IF(F12143=1,"Missed",IF(E12143=1,"False trigger","Neither")))</f>
        <v>Neither</v>
      </c>
    </row>
    <row r="12144" customFormat="false" ht="15" hidden="false" customHeight="false" outlineLevel="0" collapsed="false">
      <c r="A12144" s="8" t="n">
        <v>2101</v>
      </c>
      <c r="B12144" s="8" t="s">
        <v>344</v>
      </c>
      <c r="C12144" s="13" t="n">
        <v>0.0209310492782872</v>
      </c>
      <c r="D12144" s="13" t="n">
        <v>0</v>
      </c>
      <c r="E12144" s="8" t="n">
        <f aca="false">IF(C12144&gt;=$B$4,1,0)</f>
        <v>0</v>
      </c>
      <c r="F12144" s="8" t="n">
        <f aca="false">IF(D12144&gt;=$B$4,1,0)</f>
        <v>0</v>
      </c>
      <c r="G12144" s="8" t="str">
        <f aca="false">IF(AND(E12144=1,F12144=1),"Both pay",IF(F12144=1,"Missed",IF(E12144=1,"False trigger","Neither")))</f>
        <v>Neither</v>
      </c>
    </row>
    <row r="12145" customFormat="false" ht="15" hidden="false" customHeight="false" outlineLevel="0" collapsed="false">
      <c r="A12145" s="8" t="n">
        <v>2102</v>
      </c>
      <c r="B12145" s="8" t="s">
        <v>344</v>
      </c>
      <c r="C12145" s="13" t="n">
        <v>0.0352370457789064</v>
      </c>
      <c r="D12145" s="13" t="n">
        <v>0</v>
      </c>
      <c r="E12145" s="8" t="n">
        <f aca="false">IF(C12145&gt;=$B$4,1,0)</f>
        <v>0</v>
      </c>
      <c r="F12145" s="8" t="n">
        <f aca="false">IF(D12145&gt;=$B$4,1,0)</f>
        <v>0</v>
      </c>
      <c r="G12145" s="8" t="str">
        <f aca="false">IF(AND(E12145=1,F12145=1),"Both pay",IF(F12145=1,"Missed",IF(E12145=1,"False trigger","Neither")))</f>
        <v>Neither</v>
      </c>
    </row>
    <row r="12146" customFormat="false" ht="15" hidden="false" customHeight="false" outlineLevel="0" collapsed="false">
      <c r="A12146" s="8" t="n">
        <v>2103</v>
      </c>
      <c r="B12146" s="8" t="s">
        <v>344</v>
      </c>
      <c r="C12146" s="13" t="n">
        <v>0.136417111236074</v>
      </c>
      <c r="D12146" s="13" t="n">
        <v>0</v>
      </c>
      <c r="E12146" s="8" t="n">
        <f aca="false">IF(C12146&gt;=$B$4,1,0)</f>
        <v>0</v>
      </c>
      <c r="F12146" s="8" t="n">
        <f aca="false">IF(D12146&gt;=$B$4,1,0)</f>
        <v>0</v>
      </c>
      <c r="G12146" s="8" t="str">
        <f aca="false">IF(AND(E12146=1,F12146=1),"Both pay",IF(F12146=1,"Missed",IF(E12146=1,"False trigger","Neither")))</f>
        <v>Neither</v>
      </c>
    </row>
    <row r="12147" customFormat="false" ht="15" hidden="false" customHeight="false" outlineLevel="0" collapsed="false">
      <c r="A12147" s="8" t="n">
        <v>2104</v>
      </c>
      <c r="B12147" s="8" t="s">
        <v>344</v>
      </c>
      <c r="C12147" s="13" t="n">
        <v>0.178454998901216</v>
      </c>
      <c r="D12147" s="13" t="n">
        <v>0</v>
      </c>
      <c r="E12147" s="8" t="n">
        <f aca="false">IF(C12147&gt;=$B$4,1,0)</f>
        <v>0</v>
      </c>
      <c r="F12147" s="8" t="n">
        <f aca="false">IF(D12147&gt;=$B$4,1,0)</f>
        <v>0</v>
      </c>
      <c r="G12147" s="8" t="str">
        <f aca="false">IF(AND(E12147=1,F12147=1),"Both pay",IF(F12147=1,"Missed",IF(E12147=1,"False trigger","Neither")))</f>
        <v>Neither</v>
      </c>
    </row>
    <row r="12148" customFormat="false" ht="15" hidden="false" customHeight="false" outlineLevel="0" collapsed="false">
      <c r="A12148" s="8" t="n">
        <v>2105</v>
      </c>
      <c r="B12148" s="8" t="s">
        <v>344</v>
      </c>
      <c r="C12148" s="13" t="n">
        <v>0.0264278145194705</v>
      </c>
      <c r="D12148" s="13" t="n">
        <v>0</v>
      </c>
      <c r="E12148" s="8" t="n">
        <f aca="false">IF(C12148&gt;=$B$4,1,0)</f>
        <v>0</v>
      </c>
      <c r="F12148" s="8" t="n">
        <f aca="false">IF(D12148&gt;=$B$4,1,0)</f>
        <v>0</v>
      </c>
      <c r="G12148" s="8" t="str">
        <f aca="false">IF(AND(E12148=1,F12148=1),"Both pay",IF(F12148=1,"Missed",IF(E12148=1,"False trigger","Neither")))</f>
        <v>Neither</v>
      </c>
    </row>
    <row r="12149" customFormat="false" ht="15" hidden="false" customHeight="false" outlineLevel="0" collapsed="false">
      <c r="A12149" s="8" t="n">
        <v>2106</v>
      </c>
      <c r="B12149" s="8" t="s">
        <v>344</v>
      </c>
      <c r="C12149" s="13" t="n">
        <v>0.0347444134726444</v>
      </c>
      <c r="D12149" s="13" t="n">
        <v>0</v>
      </c>
      <c r="E12149" s="8" t="n">
        <f aca="false">IF(C12149&gt;=$B$4,1,0)</f>
        <v>0</v>
      </c>
      <c r="F12149" s="8" t="n">
        <f aca="false">IF(D12149&gt;=$B$4,1,0)</f>
        <v>0</v>
      </c>
      <c r="G12149" s="8" t="str">
        <f aca="false">IF(AND(E12149=1,F12149=1),"Both pay",IF(F12149=1,"Missed",IF(E12149=1,"False trigger","Neither")))</f>
        <v>Neither</v>
      </c>
    </row>
    <row r="12150" customFormat="false" ht="15" hidden="false" customHeight="false" outlineLevel="0" collapsed="false">
      <c r="A12150" s="8" t="n">
        <v>2111</v>
      </c>
      <c r="B12150" s="8" t="s">
        <v>344</v>
      </c>
      <c r="C12150" s="13" t="n">
        <v>0.0266202386295972</v>
      </c>
      <c r="D12150" s="13" t="n">
        <v>0</v>
      </c>
      <c r="E12150" s="8" t="n">
        <f aca="false">IF(C12150&gt;=$B$4,1,0)</f>
        <v>0</v>
      </c>
      <c r="F12150" s="8" t="n">
        <f aca="false">IF(D12150&gt;=$B$4,1,0)</f>
        <v>0</v>
      </c>
      <c r="G12150" s="8" t="str">
        <f aca="false">IF(AND(E12150=1,F12150=1),"Both pay",IF(F12150=1,"Missed",IF(E12150=1,"False trigger","Neither")))</f>
        <v>Neither</v>
      </c>
    </row>
    <row r="12151" customFormat="false" ht="15" hidden="false" customHeight="false" outlineLevel="0" collapsed="false">
      <c r="A12151" s="8" t="n">
        <v>2112</v>
      </c>
      <c r="B12151" s="8" t="s">
        <v>344</v>
      </c>
      <c r="C12151" s="13" t="n">
        <v>0.0431000234538174</v>
      </c>
      <c r="D12151" s="13" t="n">
        <v>0</v>
      </c>
      <c r="E12151" s="8" t="n">
        <f aca="false">IF(C12151&gt;=$B$4,1,0)</f>
        <v>0</v>
      </c>
      <c r="F12151" s="8" t="n">
        <f aca="false">IF(D12151&gt;=$B$4,1,0)</f>
        <v>0</v>
      </c>
      <c r="G12151" s="8" t="str">
        <f aca="false">IF(AND(E12151=1,F12151=1),"Both pay",IF(F12151=1,"Missed",IF(E12151=1,"False trigger","Neither")))</f>
        <v>Neither</v>
      </c>
    </row>
    <row r="12152" customFormat="false" ht="15" hidden="false" customHeight="false" outlineLevel="0" collapsed="false">
      <c r="A12152" s="8" t="n">
        <v>2113</v>
      </c>
      <c r="B12152" s="8" t="s">
        <v>344</v>
      </c>
      <c r="C12152" s="13" t="n">
        <v>0.073778489644944</v>
      </c>
      <c r="D12152" s="13" t="n">
        <v>0</v>
      </c>
      <c r="E12152" s="8" t="n">
        <f aca="false">IF(C12152&gt;=$B$4,1,0)</f>
        <v>0</v>
      </c>
      <c r="F12152" s="8" t="n">
        <f aca="false">IF(D12152&gt;=$B$4,1,0)</f>
        <v>0</v>
      </c>
      <c r="G12152" s="8" t="str">
        <f aca="false">IF(AND(E12152=1,F12152=1),"Both pay",IF(F12152=1,"Missed",IF(E12152=1,"False trigger","Neither")))</f>
        <v>Neither</v>
      </c>
    </row>
    <row r="12153" customFormat="false" ht="15" hidden="false" customHeight="false" outlineLevel="0" collapsed="false">
      <c r="A12153" s="8" t="n">
        <v>2114</v>
      </c>
      <c r="B12153" s="8" t="s">
        <v>344</v>
      </c>
      <c r="C12153" s="13" t="n">
        <v>0.0880880001968407</v>
      </c>
      <c r="D12153" s="13" t="n">
        <v>0</v>
      </c>
      <c r="E12153" s="8" t="n">
        <f aca="false">IF(C12153&gt;=$B$4,1,0)</f>
        <v>0</v>
      </c>
      <c r="F12153" s="8" t="n">
        <f aca="false">IF(D12153&gt;=$B$4,1,0)</f>
        <v>0</v>
      </c>
      <c r="G12153" s="8" t="str">
        <f aca="false">IF(AND(E12153=1,F12153=1),"Both pay",IF(F12153=1,"Missed",IF(E12153=1,"False trigger","Neither")))</f>
        <v>Neither</v>
      </c>
    </row>
    <row r="12154" customFormat="false" ht="15" hidden="false" customHeight="false" outlineLevel="0" collapsed="false">
      <c r="A12154" s="8" t="n">
        <v>2115</v>
      </c>
      <c r="B12154" s="8" t="s">
        <v>344</v>
      </c>
      <c r="C12154" s="13" t="n">
        <v>0.0705479135186983</v>
      </c>
      <c r="D12154" s="13" t="n">
        <v>0</v>
      </c>
      <c r="E12154" s="8" t="n">
        <f aca="false">IF(C12154&gt;=$B$4,1,0)</f>
        <v>0</v>
      </c>
      <c r="F12154" s="8" t="n">
        <f aca="false">IF(D12154&gt;=$B$4,1,0)</f>
        <v>0</v>
      </c>
      <c r="G12154" s="8" t="str">
        <f aca="false">IF(AND(E12154=1,F12154=1),"Both pay",IF(F12154=1,"Missed",IF(E12154=1,"False trigger","Neither")))</f>
        <v>Neither</v>
      </c>
    </row>
    <row r="12155" customFormat="false" ht="15" hidden="false" customHeight="false" outlineLevel="0" collapsed="false">
      <c r="A12155" s="8" t="n">
        <v>2116</v>
      </c>
      <c r="B12155" s="8" t="s">
        <v>344</v>
      </c>
      <c r="C12155" s="13" t="n">
        <v>0.0101702032292827</v>
      </c>
      <c r="D12155" s="13" t="n">
        <v>0</v>
      </c>
      <c r="E12155" s="8" t="n">
        <f aca="false">IF(C12155&gt;=$B$4,1,0)</f>
        <v>0</v>
      </c>
      <c r="F12155" s="8" t="n">
        <f aca="false">IF(D12155&gt;=$B$4,1,0)</f>
        <v>0</v>
      </c>
      <c r="G12155" s="8" t="str">
        <f aca="false">IF(AND(E12155=1,F12155=1),"Both pay",IF(F12155=1,"Missed",IF(E12155=1,"False trigger","Neither")))</f>
        <v>Neither</v>
      </c>
    </row>
    <row r="12156" customFormat="false" ht="15" hidden="false" customHeight="false" outlineLevel="0" collapsed="false">
      <c r="A12156" s="8" t="n">
        <v>2117</v>
      </c>
      <c r="B12156" s="8" t="s">
        <v>344</v>
      </c>
      <c r="C12156" s="13" t="n">
        <v>0.0401983770591911</v>
      </c>
      <c r="D12156" s="13" t="n">
        <v>0</v>
      </c>
      <c r="E12156" s="8" t="n">
        <f aca="false">IF(C12156&gt;=$B$4,1,0)</f>
        <v>0</v>
      </c>
      <c r="F12156" s="8" t="n">
        <f aca="false">IF(D12156&gt;=$B$4,1,0)</f>
        <v>0</v>
      </c>
      <c r="G12156" s="8" t="str">
        <f aca="false">IF(AND(E12156=1,F12156=1),"Both pay",IF(F12156=1,"Missed",IF(E12156=1,"False trigger","Neither")))</f>
        <v>Neither</v>
      </c>
    </row>
    <row r="12157" customFormat="false" ht="15" hidden="false" customHeight="false" outlineLevel="0" collapsed="false">
      <c r="A12157" s="8" t="n">
        <v>2118</v>
      </c>
      <c r="B12157" s="8" t="s">
        <v>344</v>
      </c>
      <c r="C12157" s="13" t="n">
        <v>0.0506486998052793</v>
      </c>
      <c r="D12157" s="13" t="n">
        <v>0</v>
      </c>
      <c r="E12157" s="8" t="n">
        <f aca="false">IF(C12157&gt;=$B$4,1,0)</f>
        <v>0</v>
      </c>
      <c r="F12157" s="8" t="n">
        <f aca="false">IF(D12157&gt;=$B$4,1,0)</f>
        <v>0</v>
      </c>
      <c r="G12157" s="8" t="str">
        <f aca="false">IF(AND(E12157=1,F12157=1),"Both pay",IF(F12157=1,"Missed",IF(E12157=1,"False trigger","Neither")))</f>
        <v>Neither</v>
      </c>
    </row>
    <row r="12158" customFormat="false" ht="15" hidden="false" customHeight="false" outlineLevel="0" collapsed="false">
      <c r="A12158" s="8" t="n">
        <v>2121</v>
      </c>
      <c r="B12158" s="8" t="s">
        <v>344</v>
      </c>
      <c r="C12158" s="13" t="n">
        <v>0.0012046305238726</v>
      </c>
      <c r="D12158" s="13" t="n">
        <v>0</v>
      </c>
      <c r="E12158" s="8" t="n">
        <f aca="false">IF(C12158&gt;=$B$4,1,0)</f>
        <v>0</v>
      </c>
      <c r="F12158" s="8" t="n">
        <f aca="false">IF(D12158&gt;=$B$4,1,0)</f>
        <v>0</v>
      </c>
      <c r="G12158" s="8" t="str">
        <f aca="false">IF(AND(E12158=1,F12158=1),"Both pay",IF(F12158=1,"Missed",IF(E12158=1,"False trigger","Neither")))</f>
        <v>Neither</v>
      </c>
    </row>
    <row r="12159" customFormat="false" ht="15" hidden="false" customHeight="false" outlineLevel="0" collapsed="false">
      <c r="A12159" s="8" t="n">
        <v>2122</v>
      </c>
      <c r="B12159" s="8" t="s">
        <v>344</v>
      </c>
      <c r="C12159" s="13" t="n">
        <v>0.0003206853615651</v>
      </c>
      <c r="D12159" s="13" t="n">
        <v>0</v>
      </c>
      <c r="E12159" s="8" t="n">
        <f aca="false">IF(C12159&gt;=$B$4,1,0)</f>
        <v>0</v>
      </c>
      <c r="F12159" s="8" t="n">
        <f aca="false">IF(D12159&gt;=$B$4,1,0)</f>
        <v>0</v>
      </c>
      <c r="G12159" s="8" t="str">
        <f aca="false">IF(AND(E12159=1,F12159=1),"Both pay",IF(F12159=1,"Missed",IF(E12159=1,"False trigger","Neither")))</f>
        <v>Neither</v>
      </c>
    </row>
    <row r="12160" customFormat="false" ht="15" hidden="false" customHeight="false" outlineLevel="0" collapsed="false">
      <c r="A12160" s="8" t="n">
        <v>2123</v>
      </c>
      <c r="B12160" s="8" t="s">
        <v>344</v>
      </c>
      <c r="C12160" s="13" t="n">
        <v>0.0002973007029254</v>
      </c>
      <c r="D12160" s="13" t="n">
        <v>0</v>
      </c>
      <c r="E12160" s="8" t="n">
        <f aca="false">IF(C12160&gt;=$B$4,1,0)</f>
        <v>0</v>
      </c>
      <c r="F12160" s="8" t="n">
        <f aca="false">IF(D12160&gt;=$B$4,1,0)</f>
        <v>0</v>
      </c>
      <c r="G12160" s="8" t="str">
        <f aca="false">IF(AND(E12160=1,F12160=1),"Both pay",IF(F12160=1,"Missed",IF(E12160=1,"False trigger","Neither")))</f>
        <v>Neither</v>
      </c>
    </row>
    <row r="12161" customFormat="false" ht="15" hidden="false" customHeight="false" outlineLevel="0" collapsed="false">
      <c r="A12161" s="8" t="n">
        <v>2124</v>
      </c>
      <c r="B12161" s="8" t="s">
        <v>344</v>
      </c>
      <c r="C12161" s="13" t="n">
        <v>0.0001345040707789</v>
      </c>
      <c r="D12161" s="13" t="n">
        <v>0</v>
      </c>
      <c r="E12161" s="8" t="n">
        <f aca="false">IF(C12161&gt;=$B$4,1,0)</f>
        <v>0</v>
      </c>
      <c r="F12161" s="8" t="n">
        <f aca="false">IF(D12161&gt;=$B$4,1,0)</f>
        <v>0</v>
      </c>
      <c r="G12161" s="8" t="str">
        <f aca="false">IF(AND(E12161=1,F12161=1),"Both pay",IF(F12161=1,"Missed",IF(E12161=1,"False trigger","Neither")))</f>
        <v>Neither</v>
      </c>
    </row>
    <row r="12162" customFormat="false" ht="15" hidden="false" customHeight="false" outlineLevel="0" collapsed="false">
      <c r="A12162" s="8" t="n">
        <v>2125</v>
      </c>
      <c r="B12162" s="8" t="s">
        <v>344</v>
      </c>
      <c r="C12162" s="13" t="n">
        <v>3.20271986922194E-005</v>
      </c>
      <c r="D12162" s="13" t="n">
        <v>0</v>
      </c>
      <c r="E12162" s="8" t="n">
        <f aca="false">IF(C12162&gt;=$B$4,1,0)</f>
        <v>0</v>
      </c>
      <c r="F12162" s="8" t="n">
        <f aca="false">IF(D12162&gt;=$B$4,1,0)</f>
        <v>0</v>
      </c>
      <c r="G12162" s="8" t="str">
        <f aca="false">IF(AND(E12162=1,F12162=1),"Both pay",IF(F12162=1,"Missed",IF(E12162=1,"False trigger","Neither")))</f>
        <v>Neither</v>
      </c>
    </row>
    <row r="12163" customFormat="false" ht="15" hidden="false" customHeight="false" outlineLevel="0" collapsed="false">
      <c r="A12163" s="8" t="n">
        <v>2126</v>
      </c>
      <c r="B12163" s="8" t="s">
        <v>344</v>
      </c>
      <c r="C12163" s="13" t="n">
        <v>0.0005888540552092</v>
      </c>
      <c r="D12163" s="13" t="n">
        <v>0</v>
      </c>
      <c r="E12163" s="8" t="n">
        <f aca="false">IF(C12163&gt;=$B$4,1,0)</f>
        <v>0</v>
      </c>
      <c r="F12163" s="8" t="n">
        <f aca="false">IF(D12163&gt;=$B$4,1,0)</f>
        <v>0</v>
      </c>
      <c r="G12163" s="8" t="str">
        <f aca="false">IF(AND(E12163=1,F12163=1),"Both pay",IF(F12163=1,"Missed",IF(E12163=1,"False trigger","Neither")))</f>
        <v>Neither</v>
      </c>
    </row>
    <row r="12164" customFormat="false" ht="15" hidden="false" customHeight="false" outlineLevel="0" collapsed="false">
      <c r="A12164" s="8" t="n">
        <v>2127</v>
      </c>
      <c r="B12164" s="8" t="s">
        <v>344</v>
      </c>
      <c r="C12164" s="13" t="n">
        <v>0.0021621289806574</v>
      </c>
      <c r="D12164" s="13" t="n">
        <v>0</v>
      </c>
      <c r="E12164" s="8" t="n">
        <f aca="false">IF(C12164&gt;=$B$4,1,0)</f>
        <v>0</v>
      </c>
      <c r="F12164" s="8" t="n">
        <f aca="false">IF(D12164&gt;=$B$4,1,0)</f>
        <v>0</v>
      </c>
      <c r="G12164" s="8" t="str">
        <f aca="false">IF(AND(E12164=1,F12164=1),"Both pay",IF(F12164=1,"Missed",IF(E12164=1,"False trigger","Neither")))</f>
        <v>Neither</v>
      </c>
    </row>
    <row r="12165" customFormat="false" ht="15" hidden="false" customHeight="false" outlineLevel="0" collapsed="false">
      <c r="A12165" s="8" t="n">
        <v>2128</v>
      </c>
      <c r="B12165" s="8" t="s">
        <v>344</v>
      </c>
      <c r="C12165" s="13" t="n">
        <v>0.0029238273264269</v>
      </c>
      <c r="D12165" s="13" t="n">
        <v>0</v>
      </c>
      <c r="E12165" s="8" t="n">
        <f aca="false">IF(C12165&gt;=$B$4,1,0)</f>
        <v>0</v>
      </c>
      <c r="F12165" s="8" t="n">
        <f aca="false">IF(D12165&gt;=$B$4,1,0)</f>
        <v>0</v>
      </c>
      <c r="G12165" s="8" t="str">
        <f aca="false">IF(AND(E12165=1,F12165=1),"Both pay",IF(F12165=1,"Missed",IF(E12165=1,"False trigger","Neither")))</f>
        <v>Neither</v>
      </c>
    </row>
    <row r="12166" customFormat="false" ht="15" hidden="false" customHeight="false" outlineLevel="0" collapsed="false">
      <c r="A12166" s="8" t="n">
        <v>2129</v>
      </c>
      <c r="B12166" s="8" t="s">
        <v>344</v>
      </c>
      <c r="C12166" s="13" t="n">
        <v>0.0023895716133495</v>
      </c>
      <c r="D12166" s="13" t="n">
        <v>0.0212500000000019</v>
      </c>
      <c r="E12166" s="8" t="n">
        <f aca="false">IF(C12166&gt;=$B$4,1,0)</f>
        <v>0</v>
      </c>
      <c r="F12166" s="8" t="n">
        <f aca="false">IF(D12166&gt;=$B$4,1,0)</f>
        <v>0</v>
      </c>
      <c r="G12166" s="8" t="str">
        <f aca="false">IF(AND(E12166=1,F12166=1),"Both pay",IF(F12166=1,"Missed",IF(E12166=1,"False trigger","Neither")))</f>
        <v>Neither</v>
      </c>
    </row>
    <row r="12167" customFormat="false" ht="15" hidden="false" customHeight="false" outlineLevel="0" collapsed="false">
      <c r="A12167" s="8" t="n">
        <v>2130</v>
      </c>
      <c r="B12167" s="8" t="s">
        <v>344</v>
      </c>
      <c r="C12167" s="13" t="n">
        <v>0.0020625720773779</v>
      </c>
      <c r="D12167" s="13" t="n">
        <v>0.0574999999999974</v>
      </c>
      <c r="E12167" s="8" t="n">
        <f aca="false">IF(C12167&gt;=$B$4,1,0)</f>
        <v>0</v>
      </c>
      <c r="F12167" s="8" t="n">
        <f aca="false">IF(D12167&gt;=$B$4,1,0)</f>
        <v>0</v>
      </c>
      <c r="G12167" s="8" t="str">
        <f aca="false">IF(AND(E12167=1,F12167=1),"Both pay",IF(F12167=1,"Missed",IF(E12167=1,"False trigger","Neither")))</f>
        <v>Neither</v>
      </c>
    </row>
    <row r="12168" customFormat="false" ht="15" hidden="false" customHeight="false" outlineLevel="0" collapsed="false">
      <c r="A12168" s="8" t="n">
        <v>2132</v>
      </c>
      <c r="B12168" s="8" t="s">
        <v>344</v>
      </c>
      <c r="C12168" s="13" t="n">
        <v>0.0024182655103643</v>
      </c>
      <c r="D12168" s="13" t="n">
        <v>0</v>
      </c>
      <c r="E12168" s="8" t="n">
        <f aca="false">IF(C12168&gt;=$B$4,1,0)</f>
        <v>0</v>
      </c>
      <c r="F12168" s="8" t="n">
        <f aca="false">IF(D12168&gt;=$B$4,1,0)</f>
        <v>0</v>
      </c>
      <c r="G12168" s="8" t="str">
        <f aca="false">IF(AND(E12168=1,F12168=1),"Both pay",IF(F12168=1,"Missed",IF(E12168=1,"False trigger","Neither")))</f>
        <v>Neither</v>
      </c>
    </row>
    <row r="12169" customFormat="false" ht="15" hidden="false" customHeight="false" outlineLevel="0" collapsed="false">
      <c r="A12169" s="8" t="n">
        <v>2133</v>
      </c>
      <c r="B12169" s="8" t="s">
        <v>344</v>
      </c>
      <c r="C12169" s="13" t="n">
        <v>0.0021559172156528</v>
      </c>
      <c r="D12169" s="13" t="n">
        <v>0</v>
      </c>
      <c r="E12169" s="8" t="n">
        <f aca="false">IF(C12169&gt;=$B$4,1,0)</f>
        <v>0</v>
      </c>
      <c r="F12169" s="8" t="n">
        <f aca="false">IF(D12169&gt;=$B$4,1,0)</f>
        <v>0</v>
      </c>
      <c r="G12169" s="8" t="str">
        <f aca="false">IF(AND(E12169=1,F12169=1),"Both pay",IF(F12169=1,"Missed",IF(E12169=1,"False trigger","Neither")))</f>
        <v>Neither</v>
      </c>
    </row>
    <row r="12170" customFormat="false" ht="15" hidden="false" customHeight="false" outlineLevel="0" collapsed="false">
      <c r="A12170" s="8" t="n">
        <v>2134</v>
      </c>
      <c r="B12170" s="8" t="s">
        <v>344</v>
      </c>
      <c r="C12170" s="13" t="n">
        <v>0.003966550932521</v>
      </c>
      <c r="D12170" s="13" t="n">
        <v>0.009999999999998</v>
      </c>
      <c r="E12170" s="8" t="n">
        <f aca="false">IF(C12170&gt;=$B$4,1,0)</f>
        <v>0</v>
      </c>
      <c r="F12170" s="8" t="n">
        <f aca="false">IF(D12170&gt;=$B$4,1,0)</f>
        <v>0</v>
      </c>
      <c r="G12170" s="8" t="str">
        <f aca="false">IF(AND(E12170=1,F12170=1),"Both pay",IF(F12170=1,"Missed",IF(E12170=1,"False trigger","Neither")))</f>
        <v>Neither</v>
      </c>
    </row>
    <row r="12171" customFormat="false" ht="15" hidden="false" customHeight="false" outlineLevel="0" collapsed="false">
      <c r="A12171" s="8" t="n">
        <v>2135</v>
      </c>
      <c r="B12171" s="8" t="s">
        <v>344</v>
      </c>
      <c r="C12171" s="13" t="n">
        <v>0.008403945495516</v>
      </c>
      <c r="D12171" s="13" t="n">
        <v>0.0600000000000022</v>
      </c>
      <c r="E12171" s="8" t="n">
        <f aca="false">IF(C12171&gt;=$B$4,1,0)</f>
        <v>0</v>
      </c>
      <c r="F12171" s="8" t="n">
        <f aca="false">IF(D12171&gt;=$B$4,1,0)</f>
        <v>0</v>
      </c>
      <c r="G12171" s="8" t="str">
        <f aca="false">IF(AND(E12171=1,F12171=1),"Both pay",IF(F12171=1,"Missed",IF(E12171=1,"False trigger","Neither")))</f>
        <v>Neither</v>
      </c>
    </row>
    <row r="12172" customFormat="false" ht="15" hidden="false" customHeight="false" outlineLevel="0" collapsed="false">
      <c r="A12172" s="8" t="n">
        <v>2136</v>
      </c>
      <c r="B12172" s="8" t="s">
        <v>344</v>
      </c>
      <c r="C12172" s="13" t="n">
        <v>0.0084517227862903</v>
      </c>
      <c r="D12172" s="13" t="n">
        <v>0.0837500000000019</v>
      </c>
      <c r="E12172" s="8" t="n">
        <f aca="false">IF(C12172&gt;=$B$4,1,0)</f>
        <v>0</v>
      </c>
      <c r="F12172" s="8" t="n">
        <f aca="false">IF(D12172&gt;=$B$4,1,0)</f>
        <v>0</v>
      </c>
      <c r="G12172" s="8" t="str">
        <f aca="false">IF(AND(E12172=1,F12172=1),"Both pay",IF(F12172=1,"Missed",IF(E12172=1,"False trigger","Neither")))</f>
        <v>Neither</v>
      </c>
    </row>
    <row r="12173" customFormat="false" ht="15" hidden="false" customHeight="false" outlineLevel="0" collapsed="false">
      <c r="A12173" s="8" t="n">
        <v>2137</v>
      </c>
      <c r="B12173" s="8" t="s">
        <v>344</v>
      </c>
      <c r="C12173" s="13" t="n">
        <v>0.0056802245810381</v>
      </c>
      <c r="D12173" s="13" t="n">
        <v>0.0787499999999994</v>
      </c>
      <c r="E12173" s="8" t="n">
        <f aca="false">IF(C12173&gt;=$B$4,1,0)</f>
        <v>0</v>
      </c>
      <c r="F12173" s="8" t="n">
        <f aca="false">IF(D12173&gt;=$B$4,1,0)</f>
        <v>0</v>
      </c>
      <c r="G12173" s="8" t="str">
        <f aca="false">IF(AND(E12173=1,F12173=1),"Both pay",IF(F12173=1,"Missed",IF(E12173=1,"False trigger","Neither")))</f>
        <v>Neither</v>
      </c>
    </row>
    <row r="12174" customFormat="false" ht="15" hidden="false" customHeight="false" outlineLevel="0" collapsed="false">
      <c r="A12174" s="8" t="n">
        <v>2138</v>
      </c>
      <c r="B12174" s="8" t="s">
        <v>344</v>
      </c>
      <c r="C12174" s="13" t="n">
        <v>0.0071572142164413</v>
      </c>
      <c r="D12174" s="13" t="n">
        <v>0.0437500000000028</v>
      </c>
      <c r="E12174" s="8" t="n">
        <f aca="false">IF(C12174&gt;=$B$4,1,0)</f>
        <v>0</v>
      </c>
      <c r="F12174" s="8" t="n">
        <f aca="false">IF(D12174&gt;=$B$4,1,0)</f>
        <v>0</v>
      </c>
      <c r="G12174" s="8" t="str">
        <f aca="false">IF(AND(E12174=1,F12174=1),"Both pay",IF(F12174=1,"Missed",IF(E12174=1,"False trigger","Neither")))</f>
        <v>Neither</v>
      </c>
    </row>
    <row r="12175" customFormat="false" ht="15" hidden="false" customHeight="false" outlineLevel="0" collapsed="false">
      <c r="A12175" s="8" t="n">
        <v>2139</v>
      </c>
      <c r="B12175" s="8" t="s">
        <v>344</v>
      </c>
      <c r="C12175" s="13" t="n">
        <v>0.0006076665138081</v>
      </c>
      <c r="D12175" s="13" t="n">
        <v>0.0012499999999988</v>
      </c>
      <c r="E12175" s="8" t="n">
        <f aca="false">IF(C12175&gt;=$B$4,1,0)</f>
        <v>0</v>
      </c>
      <c r="F12175" s="8" t="n">
        <f aca="false">IF(D12175&gt;=$B$4,1,0)</f>
        <v>0</v>
      </c>
      <c r="G12175" s="8" t="str">
        <f aca="false">IF(AND(E12175=1,F12175=1),"Both pay",IF(F12175=1,"Missed",IF(E12175=1,"False trigger","Neither")))</f>
        <v>Neither</v>
      </c>
    </row>
    <row r="12176" customFormat="false" ht="15" hidden="false" customHeight="false" outlineLevel="0" collapsed="false">
      <c r="A12176" s="8" t="n">
        <v>2140</v>
      </c>
      <c r="B12176" s="8" t="s">
        <v>344</v>
      </c>
      <c r="C12176" s="13" t="n">
        <v>0.0009417923687173</v>
      </c>
      <c r="D12176" s="13" t="n">
        <v>0</v>
      </c>
      <c r="E12176" s="8" t="n">
        <f aca="false">IF(C12176&gt;=$B$4,1,0)</f>
        <v>0</v>
      </c>
      <c r="F12176" s="8" t="n">
        <f aca="false">IF(D12176&gt;=$B$4,1,0)</f>
        <v>0</v>
      </c>
      <c r="G12176" s="8" t="str">
        <f aca="false">IF(AND(E12176=1,F12176=1),"Both pay",IF(F12176=1,"Missed",IF(E12176=1,"False trigger","Neither")))</f>
        <v>Neither</v>
      </c>
    </row>
    <row r="12177" customFormat="false" ht="15" hidden="false" customHeight="false" outlineLevel="0" collapsed="false">
      <c r="A12177" s="8" t="n">
        <v>2141</v>
      </c>
      <c r="B12177" s="8" t="s">
        <v>344</v>
      </c>
      <c r="C12177" s="13" t="n">
        <v>0.0124522724090923</v>
      </c>
      <c r="D12177" s="13" t="n">
        <v>0</v>
      </c>
      <c r="E12177" s="8" t="n">
        <f aca="false">IF(C12177&gt;=$B$4,1,0)</f>
        <v>0</v>
      </c>
      <c r="F12177" s="8" t="n">
        <f aca="false">IF(D12177&gt;=$B$4,1,0)</f>
        <v>0</v>
      </c>
      <c r="G12177" s="8" t="str">
        <f aca="false">IF(AND(E12177=1,F12177=1),"Both pay",IF(F12177=1,"Missed",IF(E12177=1,"False trigger","Neither")))</f>
        <v>Neither</v>
      </c>
    </row>
    <row r="12178" customFormat="false" ht="15" hidden="false" customHeight="false" outlineLevel="0" collapsed="false">
      <c r="A12178" s="8" t="n">
        <v>2142</v>
      </c>
      <c r="B12178" s="8" t="s">
        <v>344</v>
      </c>
      <c r="C12178" s="13" t="n">
        <v>0.0499159948493002</v>
      </c>
      <c r="D12178" s="13" t="n">
        <v>0.0012499999999988</v>
      </c>
      <c r="E12178" s="8" t="n">
        <f aca="false">IF(C12178&gt;=$B$4,1,0)</f>
        <v>0</v>
      </c>
      <c r="F12178" s="8" t="n">
        <f aca="false">IF(D12178&gt;=$B$4,1,0)</f>
        <v>0</v>
      </c>
      <c r="G12178" s="8" t="str">
        <f aca="false">IF(AND(E12178=1,F12178=1),"Both pay",IF(F12178=1,"Missed",IF(E12178=1,"False trigger","Neither")))</f>
        <v>Neither</v>
      </c>
    </row>
    <row r="12179" customFormat="false" ht="15" hidden="false" customHeight="false" outlineLevel="0" collapsed="false">
      <c r="A12179" s="8" t="n">
        <v>2143</v>
      </c>
      <c r="B12179" s="8" t="s">
        <v>344</v>
      </c>
      <c r="C12179" s="13" t="n">
        <v>0.105714816607552</v>
      </c>
      <c r="D12179" s="13" t="n">
        <v>0</v>
      </c>
      <c r="E12179" s="8" t="n">
        <f aca="false">IF(C12179&gt;=$B$4,1,0)</f>
        <v>0</v>
      </c>
      <c r="F12179" s="8" t="n">
        <f aca="false">IF(D12179&gt;=$B$4,1,0)</f>
        <v>0</v>
      </c>
      <c r="G12179" s="8" t="str">
        <f aca="false">IF(AND(E12179=1,F12179=1),"Both pay",IF(F12179=1,"Missed",IF(E12179=1,"False trigger","Neither")))</f>
        <v>Neither</v>
      </c>
    </row>
    <row r="12180" customFormat="false" ht="15" hidden="false" customHeight="false" outlineLevel="0" collapsed="false">
      <c r="A12180" s="8" t="n">
        <v>2144</v>
      </c>
      <c r="B12180" s="8" t="s">
        <v>344</v>
      </c>
      <c r="C12180" s="13" t="n">
        <v>0.0567474326785557</v>
      </c>
      <c r="D12180" s="13" t="n">
        <v>0</v>
      </c>
      <c r="E12180" s="8" t="n">
        <f aca="false">IF(C12180&gt;=$B$4,1,0)</f>
        <v>0</v>
      </c>
      <c r="F12180" s="8" t="n">
        <f aca="false">IF(D12180&gt;=$B$4,1,0)</f>
        <v>0</v>
      </c>
      <c r="G12180" s="8" t="str">
        <f aca="false">IF(AND(E12180=1,F12180=1),"Both pay",IF(F12180=1,"Missed",IF(E12180=1,"False trigger","Neither")))</f>
        <v>Neither</v>
      </c>
    </row>
    <row r="12181" customFormat="false" ht="15" hidden="false" customHeight="false" outlineLevel="0" collapsed="false">
      <c r="A12181" s="8" t="n">
        <v>2145</v>
      </c>
      <c r="B12181" s="8" t="s">
        <v>344</v>
      </c>
      <c r="C12181" s="13" t="n">
        <v>0.0165387860448049</v>
      </c>
      <c r="D12181" s="13" t="n">
        <v>0</v>
      </c>
      <c r="E12181" s="8" t="n">
        <f aca="false">IF(C12181&gt;=$B$4,1,0)</f>
        <v>0</v>
      </c>
      <c r="F12181" s="8" t="n">
        <f aca="false">IF(D12181&gt;=$B$4,1,0)</f>
        <v>0</v>
      </c>
      <c r="G12181" s="8" t="str">
        <f aca="false">IF(AND(E12181=1,F12181=1),"Both pay",IF(F12181=1,"Missed",IF(E12181=1,"False trigger","Neither")))</f>
        <v>Neither</v>
      </c>
    </row>
    <row r="12182" customFormat="false" ht="15" hidden="false" customHeight="false" outlineLevel="0" collapsed="false">
      <c r="A12182" s="8" t="n">
        <v>2146</v>
      </c>
      <c r="B12182" s="8" t="s">
        <v>344</v>
      </c>
      <c r="C12182" s="13" t="n">
        <v>0.0097358229088015</v>
      </c>
      <c r="D12182" s="13" t="n">
        <v>0</v>
      </c>
      <c r="E12182" s="8" t="n">
        <f aca="false">IF(C12182&gt;=$B$4,1,0)</f>
        <v>0</v>
      </c>
      <c r="F12182" s="8" t="n">
        <f aca="false">IF(D12182&gt;=$B$4,1,0)</f>
        <v>0</v>
      </c>
      <c r="G12182" s="8" t="str">
        <f aca="false">IF(AND(E12182=1,F12182=1),"Both pay",IF(F12182=1,"Missed",IF(E12182=1,"False trigger","Neither")))</f>
        <v>Neither</v>
      </c>
    </row>
    <row r="12183" customFormat="false" ht="15" hidden="false" customHeight="false" outlineLevel="0" collapsed="false">
      <c r="A12183" s="8" t="n">
        <v>2147</v>
      </c>
      <c r="B12183" s="8" t="s">
        <v>344</v>
      </c>
      <c r="C12183" s="13" t="n">
        <v>0.0085303473958973</v>
      </c>
      <c r="D12183" s="13" t="n">
        <v>0.0206250000000025</v>
      </c>
      <c r="E12183" s="8" t="n">
        <f aca="false">IF(C12183&gt;=$B$4,1,0)</f>
        <v>0</v>
      </c>
      <c r="F12183" s="8" t="n">
        <f aca="false">IF(D12183&gt;=$B$4,1,0)</f>
        <v>0</v>
      </c>
      <c r="G12183" s="8" t="str">
        <f aca="false">IF(AND(E12183=1,F12183=1),"Both pay",IF(F12183=1,"Missed",IF(E12183=1,"False trigger","Neither")))</f>
        <v>Neither</v>
      </c>
    </row>
    <row r="12184" customFormat="false" ht="15" hidden="false" customHeight="false" outlineLevel="0" collapsed="false">
      <c r="A12184" s="8" t="n">
        <v>2148</v>
      </c>
      <c r="B12184" s="8" t="s">
        <v>344</v>
      </c>
      <c r="C12184" s="13" t="n">
        <v>0.0022766408812913</v>
      </c>
      <c r="D12184" s="13" t="n">
        <v>0.0075000000000002</v>
      </c>
      <c r="E12184" s="8" t="n">
        <f aca="false">IF(C12184&gt;=$B$4,1,0)</f>
        <v>0</v>
      </c>
      <c r="F12184" s="8" t="n">
        <f aca="false">IF(D12184&gt;=$B$4,1,0)</f>
        <v>0</v>
      </c>
      <c r="G12184" s="8" t="str">
        <f aca="false">IF(AND(E12184=1,F12184=1),"Both pay",IF(F12184=1,"Missed",IF(E12184=1,"False trigger","Neither")))</f>
        <v>Neither</v>
      </c>
    </row>
    <row r="12185" customFormat="false" ht="15" hidden="false" customHeight="false" outlineLevel="0" collapsed="false">
      <c r="A12185" s="8" t="n">
        <v>2149</v>
      </c>
      <c r="B12185" s="8" t="s">
        <v>344</v>
      </c>
      <c r="C12185" s="13" t="n">
        <v>0.0085653525402555</v>
      </c>
      <c r="D12185" s="13" t="n">
        <v>0</v>
      </c>
      <c r="E12185" s="8" t="n">
        <f aca="false">IF(C12185&gt;=$B$4,1,0)</f>
        <v>0</v>
      </c>
      <c r="F12185" s="8" t="n">
        <f aca="false">IF(D12185&gt;=$B$4,1,0)</f>
        <v>0</v>
      </c>
      <c r="G12185" s="8" t="str">
        <f aca="false">IF(AND(E12185=1,F12185=1),"Both pay",IF(F12185=1,"Missed",IF(E12185=1,"False trigger","Neither")))</f>
        <v>Neither</v>
      </c>
    </row>
    <row r="12186" customFormat="false" ht="15" hidden="false" customHeight="false" outlineLevel="0" collapsed="false">
      <c r="A12186" s="8" t="n">
        <v>2150</v>
      </c>
      <c r="B12186" s="8" t="s">
        <v>344</v>
      </c>
      <c r="C12186" s="13" t="n">
        <v>0.0695267393355933</v>
      </c>
      <c r="D12186" s="13" t="n">
        <v>0.0368750000000019</v>
      </c>
      <c r="E12186" s="8" t="n">
        <f aca="false">IF(C12186&gt;=$B$4,1,0)</f>
        <v>0</v>
      </c>
      <c r="F12186" s="8" t="n">
        <f aca="false">IF(D12186&gt;=$B$4,1,0)</f>
        <v>0</v>
      </c>
      <c r="G12186" s="8" t="str">
        <f aca="false">IF(AND(E12186=1,F12186=1),"Both pay",IF(F12186=1,"Missed",IF(E12186=1,"False trigger","Neither")))</f>
        <v>Neither</v>
      </c>
    </row>
    <row r="12187" customFormat="false" ht="15" hidden="false" customHeight="false" outlineLevel="0" collapsed="false">
      <c r="A12187" s="8" t="n">
        <v>2151</v>
      </c>
      <c r="B12187" s="8" t="s">
        <v>344</v>
      </c>
      <c r="C12187" s="13" t="n">
        <v>0.0874473503100574</v>
      </c>
      <c r="D12187" s="13" t="n">
        <v>0.209375000000001</v>
      </c>
      <c r="E12187" s="8" t="n">
        <f aca="false">IF(C12187&gt;=$B$4,1,0)</f>
        <v>0</v>
      </c>
      <c r="F12187" s="8" t="n">
        <f aca="false">IF(D12187&gt;=$B$4,1,0)</f>
        <v>0</v>
      </c>
      <c r="G12187" s="8" t="str">
        <f aca="false">IF(AND(E12187=1,F12187=1),"Both pay",IF(F12187=1,"Missed",IF(E12187=1,"False trigger","Neither")))</f>
        <v>Neither</v>
      </c>
    </row>
    <row r="12188" customFormat="false" ht="15" hidden="false" customHeight="false" outlineLevel="0" collapsed="false">
      <c r="A12188" s="8" t="n">
        <v>2152</v>
      </c>
      <c r="B12188" s="8" t="s">
        <v>344</v>
      </c>
      <c r="C12188" s="13" t="n">
        <v>0.0368518793463152</v>
      </c>
      <c r="D12188" s="13" t="n">
        <v>0.153125000000003</v>
      </c>
      <c r="E12188" s="8" t="n">
        <f aca="false">IF(C12188&gt;=$B$4,1,0)</f>
        <v>0</v>
      </c>
      <c r="F12188" s="8" t="n">
        <f aca="false">IF(D12188&gt;=$B$4,1,0)</f>
        <v>0</v>
      </c>
      <c r="G12188" s="8" t="str">
        <f aca="false">IF(AND(E12188=1,F12188=1),"Both pay",IF(F12188=1,"Missed",IF(E12188=1,"False trigger","Neither")))</f>
        <v>Neither</v>
      </c>
    </row>
    <row r="12189" customFormat="false" ht="15" hidden="false" customHeight="false" outlineLevel="0" collapsed="false">
      <c r="A12189" s="8" t="n">
        <v>2153</v>
      </c>
      <c r="B12189" s="8" t="s">
        <v>344</v>
      </c>
      <c r="C12189" s="13" t="n">
        <v>0.0240629105622787</v>
      </c>
      <c r="D12189" s="13" t="n">
        <v>0.0806249999999977</v>
      </c>
      <c r="E12189" s="8" t="n">
        <f aca="false">IF(C12189&gt;=$B$4,1,0)</f>
        <v>0</v>
      </c>
      <c r="F12189" s="8" t="n">
        <f aca="false">IF(D12189&gt;=$B$4,1,0)</f>
        <v>0</v>
      </c>
      <c r="G12189" s="8" t="str">
        <f aca="false">IF(AND(E12189=1,F12189=1),"Both pay",IF(F12189=1,"Missed",IF(E12189=1,"False trigger","Neither")))</f>
        <v>Neither</v>
      </c>
    </row>
    <row r="12190" customFormat="false" ht="15" hidden="false" customHeight="false" outlineLevel="0" collapsed="false">
      <c r="A12190" s="8" t="n">
        <v>2154</v>
      </c>
      <c r="B12190" s="8" t="s">
        <v>344</v>
      </c>
      <c r="C12190" s="13" t="n">
        <v>0.0269935179879183</v>
      </c>
      <c r="D12190" s="13" t="n">
        <v>0.0168749999999988</v>
      </c>
      <c r="E12190" s="8" t="n">
        <f aca="false">IF(C12190&gt;=$B$4,1,0)</f>
        <v>0</v>
      </c>
      <c r="F12190" s="8" t="n">
        <f aca="false">IF(D12190&gt;=$B$4,1,0)</f>
        <v>0</v>
      </c>
      <c r="G12190" s="8" t="str">
        <f aca="false">IF(AND(E12190=1,F12190=1),"Both pay",IF(F12190=1,"Missed",IF(E12190=1,"False trigger","Neither")))</f>
        <v>Neither</v>
      </c>
    </row>
    <row r="12191" customFormat="false" ht="15" hidden="false" customHeight="false" outlineLevel="0" collapsed="false">
      <c r="A12191" s="8" t="n">
        <v>2155</v>
      </c>
      <c r="B12191" s="8" t="s">
        <v>344</v>
      </c>
      <c r="C12191" s="13" t="n">
        <v>0.0220341031933308</v>
      </c>
      <c r="D12191" s="13" t="n">
        <v>0</v>
      </c>
      <c r="E12191" s="8" t="n">
        <f aca="false">IF(C12191&gt;=$B$4,1,0)</f>
        <v>0</v>
      </c>
      <c r="F12191" s="8" t="n">
        <f aca="false">IF(D12191&gt;=$B$4,1,0)</f>
        <v>0</v>
      </c>
      <c r="G12191" s="8" t="str">
        <f aca="false">IF(AND(E12191=1,F12191=1),"Both pay",IF(F12191=1,"Missed",IF(E12191=1,"False trigger","Neither")))</f>
        <v>Neither</v>
      </c>
    </row>
    <row r="12192" customFormat="false" ht="15" hidden="false" customHeight="false" outlineLevel="0" collapsed="false">
      <c r="A12192" s="8" t="n">
        <v>2156</v>
      </c>
      <c r="B12192" s="8" t="s">
        <v>344</v>
      </c>
      <c r="C12192" s="13" t="n">
        <v>0.0294051702554831</v>
      </c>
      <c r="D12192" s="13" t="n">
        <v>0</v>
      </c>
      <c r="E12192" s="8" t="n">
        <f aca="false">IF(C12192&gt;=$B$4,1,0)</f>
        <v>0</v>
      </c>
      <c r="F12192" s="8" t="n">
        <f aca="false">IF(D12192&gt;=$B$4,1,0)</f>
        <v>0</v>
      </c>
      <c r="G12192" s="8" t="str">
        <f aca="false">IF(AND(E12192=1,F12192=1),"Both pay",IF(F12192=1,"Missed",IF(E12192=1,"False trigger","Neither")))</f>
        <v>Neither</v>
      </c>
    </row>
    <row r="12193" customFormat="false" ht="15" hidden="false" customHeight="false" outlineLevel="0" collapsed="false">
      <c r="A12193" s="8" t="n">
        <v>2157</v>
      </c>
      <c r="B12193" s="8" t="s">
        <v>344</v>
      </c>
      <c r="C12193" s="13" t="n">
        <v>0.0138405116724378</v>
      </c>
      <c r="D12193" s="13" t="n">
        <v>0</v>
      </c>
      <c r="E12193" s="8" t="n">
        <f aca="false">IF(C12193&gt;=$B$4,1,0)</f>
        <v>0</v>
      </c>
      <c r="F12193" s="8" t="n">
        <f aca="false">IF(D12193&gt;=$B$4,1,0)</f>
        <v>0</v>
      </c>
      <c r="G12193" s="8" t="str">
        <f aca="false">IF(AND(E12193=1,F12193=1),"Both pay",IF(F12193=1,"Missed",IF(E12193=1,"False trigger","Neither")))</f>
        <v>Neither</v>
      </c>
    </row>
    <row r="12194" customFormat="false" ht="15" hidden="false" customHeight="false" outlineLevel="0" collapsed="false">
      <c r="A12194" s="8" t="n">
        <v>2158</v>
      </c>
      <c r="B12194" s="8" t="s">
        <v>344</v>
      </c>
      <c r="C12194" s="13" t="n">
        <v>0.018826914949189</v>
      </c>
      <c r="D12194" s="13" t="n">
        <v>0</v>
      </c>
      <c r="E12194" s="8" t="n">
        <f aca="false">IF(C12194&gt;=$B$4,1,0)</f>
        <v>0</v>
      </c>
      <c r="F12194" s="8" t="n">
        <f aca="false">IF(D12194&gt;=$B$4,1,0)</f>
        <v>0</v>
      </c>
      <c r="G12194" s="8" t="str">
        <f aca="false">IF(AND(E12194=1,F12194=1),"Both pay",IF(F12194=1,"Missed",IF(E12194=1,"False trigger","Neither")))</f>
        <v>Neither</v>
      </c>
    </row>
    <row r="12195" customFormat="false" ht="15" hidden="false" customHeight="false" outlineLevel="0" collapsed="false">
      <c r="A12195" s="8" t="n">
        <v>2159</v>
      </c>
      <c r="B12195" s="8" t="s">
        <v>344</v>
      </c>
      <c r="C12195" s="13" t="n">
        <v>0.0179049274489067</v>
      </c>
      <c r="D12195" s="13" t="n">
        <v>0</v>
      </c>
      <c r="E12195" s="8" t="n">
        <f aca="false">IF(C12195&gt;=$B$4,1,0)</f>
        <v>0</v>
      </c>
      <c r="F12195" s="8" t="n">
        <f aca="false">IF(D12195&gt;=$B$4,1,0)</f>
        <v>0</v>
      </c>
      <c r="G12195" s="8" t="str">
        <f aca="false">IF(AND(E12195=1,F12195=1),"Both pay",IF(F12195=1,"Missed",IF(E12195=1,"False trigger","Neither")))</f>
        <v>Neither</v>
      </c>
    </row>
    <row r="12196" customFormat="false" ht="15" hidden="false" customHeight="false" outlineLevel="0" collapsed="false">
      <c r="A12196" s="8" t="n">
        <v>2160</v>
      </c>
      <c r="B12196" s="8" t="s">
        <v>344</v>
      </c>
      <c r="C12196" s="13" t="n">
        <v>0.060249639188644</v>
      </c>
      <c r="D12196" s="13" t="n">
        <v>0</v>
      </c>
      <c r="E12196" s="8" t="n">
        <f aca="false">IF(C12196&gt;=$B$4,1,0)</f>
        <v>0</v>
      </c>
      <c r="F12196" s="8" t="n">
        <f aca="false">IF(D12196&gt;=$B$4,1,0)</f>
        <v>0</v>
      </c>
      <c r="G12196" s="8" t="str">
        <f aca="false">IF(AND(E12196=1,F12196=1),"Both pay",IF(F12196=1,"Missed",IF(E12196=1,"False trigger","Neither")))</f>
        <v>Neither</v>
      </c>
    </row>
    <row r="12197" customFormat="false" ht="15" hidden="false" customHeight="false" outlineLevel="0" collapsed="false">
      <c r="A12197" s="8" t="n">
        <v>2161</v>
      </c>
      <c r="B12197" s="8" t="s">
        <v>344</v>
      </c>
      <c r="C12197" s="13" t="n">
        <v>0.0804089384099455</v>
      </c>
      <c r="D12197" s="13" t="n">
        <v>0</v>
      </c>
      <c r="E12197" s="8" t="n">
        <f aca="false">IF(C12197&gt;=$B$4,1,0)</f>
        <v>0</v>
      </c>
      <c r="F12197" s="8" t="n">
        <f aca="false">IF(D12197&gt;=$B$4,1,0)</f>
        <v>0</v>
      </c>
      <c r="G12197" s="8" t="str">
        <f aca="false">IF(AND(E12197=1,F12197=1),"Both pay",IF(F12197=1,"Missed",IF(E12197=1,"False trigger","Neither")))</f>
        <v>Neither</v>
      </c>
    </row>
    <row r="12198" customFormat="false" ht="15" hidden="false" customHeight="false" outlineLevel="0" collapsed="false">
      <c r="A12198" s="8" t="n">
        <v>2162</v>
      </c>
      <c r="B12198" s="8" t="s">
        <v>344</v>
      </c>
      <c r="C12198" s="13" t="n">
        <v>0.0267469628714698</v>
      </c>
      <c r="D12198" s="13" t="n">
        <v>0</v>
      </c>
      <c r="E12198" s="8" t="n">
        <f aca="false">IF(C12198&gt;=$B$4,1,0)</f>
        <v>0</v>
      </c>
      <c r="F12198" s="8" t="n">
        <f aca="false">IF(D12198&gt;=$B$4,1,0)</f>
        <v>0</v>
      </c>
      <c r="G12198" s="8" t="str">
        <f aca="false">IF(AND(E12198=1,F12198=1),"Both pay",IF(F12198=1,"Missed",IF(E12198=1,"False trigger","Neither")))</f>
        <v>Neither</v>
      </c>
    </row>
    <row r="12199" customFormat="false" ht="15" hidden="false" customHeight="false" outlineLevel="0" collapsed="false">
      <c r="A12199" s="8" t="n">
        <v>2163</v>
      </c>
      <c r="B12199" s="8" t="s">
        <v>344</v>
      </c>
      <c r="C12199" s="13" t="n">
        <v>0.0316610396308352</v>
      </c>
      <c r="D12199" s="13" t="n">
        <v>0</v>
      </c>
      <c r="E12199" s="8" t="n">
        <f aca="false">IF(C12199&gt;=$B$4,1,0)</f>
        <v>0</v>
      </c>
      <c r="F12199" s="8" t="n">
        <f aca="false">IF(D12199&gt;=$B$4,1,0)</f>
        <v>0</v>
      </c>
      <c r="G12199" s="8" t="str">
        <f aca="false">IF(AND(E12199=1,F12199=1),"Both pay",IF(F12199=1,"Missed",IF(E12199=1,"False trigger","Neither")))</f>
        <v>Neither</v>
      </c>
    </row>
    <row r="12200" customFormat="false" ht="15" hidden="false" customHeight="false" outlineLevel="0" collapsed="false">
      <c r="A12200" s="8" t="n">
        <v>2167</v>
      </c>
      <c r="B12200" s="8" t="s">
        <v>344</v>
      </c>
      <c r="C12200" s="13" t="n">
        <v>0.0137839222322782</v>
      </c>
      <c r="D12200" s="13" t="n">
        <v>0</v>
      </c>
      <c r="E12200" s="8" t="n">
        <f aca="false">IF(C12200&gt;=$B$4,1,0)</f>
        <v>0</v>
      </c>
      <c r="F12200" s="8" t="n">
        <f aca="false">IF(D12200&gt;=$B$4,1,0)</f>
        <v>0</v>
      </c>
      <c r="G12200" s="8" t="str">
        <f aca="false">IF(AND(E12200=1,F12200=1),"Both pay",IF(F12200=1,"Missed",IF(E12200=1,"False trigger","Neither")))</f>
        <v>Neither</v>
      </c>
    </row>
    <row r="12201" customFormat="false" ht="15" hidden="false" customHeight="false" outlineLevel="0" collapsed="false">
      <c r="A12201" s="8" t="n">
        <v>2168</v>
      </c>
      <c r="B12201" s="8" t="s">
        <v>344</v>
      </c>
      <c r="C12201" s="13" t="n">
        <v>0.011780360308748</v>
      </c>
      <c r="D12201" s="13" t="n">
        <v>0</v>
      </c>
      <c r="E12201" s="8" t="n">
        <f aca="false">IF(C12201&gt;=$B$4,1,0)</f>
        <v>0</v>
      </c>
      <c r="F12201" s="8" t="n">
        <f aca="false">IF(D12201&gt;=$B$4,1,0)</f>
        <v>0</v>
      </c>
      <c r="G12201" s="8" t="str">
        <f aca="false">IF(AND(E12201=1,F12201=1),"Both pay",IF(F12201=1,"Missed",IF(E12201=1,"False trigger","Neither")))</f>
        <v>Neither</v>
      </c>
    </row>
    <row r="12202" customFormat="false" ht="15" hidden="false" customHeight="false" outlineLevel="0" collapsed="false">
      <c r="A12202" s="8" t="n">
        <v>2169</v>
      </c>
      <c r="B12202" s="8" t="s">
        <v>344</v>
      </c>
      <c r="C12202" s="13" t="n">
        <v>0.0142893098921419</v>
      </c>
      <c r="D12202" s="13" t="n">
        <v>0</v>
      </c>
      <c r="E12202" s="8" t="n">
        <f aca="false">IF(C12202&gt;=$B$4,1,0)</f>
        <v>0</v>
      </c>
      <c r="F12202" s="8" t="n">
        <f aca="false">IF(D12202&gt;=$B$4,1,0)</f>
        <v>0</v>
      </c>
      <c r="G12202" s="8" t="str">
        <f aca="false">IF(AND(E12202=1,F12202=1),"Both pay",IF(F12202=1,"Missed",IF(E12202=1,"False trigger","Neither")))</f>
        <v>Neither</v>
      </c>
    </row>
    <row r="12203" customFormat="false" ht="15" hidden="false" customHeight="false" outlineLevel="0" collapsed="false">
      <c r="A12203" s="8" t="n">
        <v>2170</v>
      </c>
      <c r="B12203" s="8" t="s">
        <v>344</v>
      </c>
      <c r="C12203" s="13" t="n">
        <v>0.0335343955202453</v>
      </c>
      <c r="D12203" s="13" t="n">
        <v>0</v>
      </c>
      <c r="E12203" s="8" t="n">
        <f aca="false">IF(C12203&gt;=$B$4,1,0)</f>
        <v>0</v>
      </c>
      <c r="F12203" s="8" t="n">
        <f aca="false">IF(D12203&gt;=$B$4,1,0)</f>
        <v>0</v>
      </c>
      <c r="G12203" s="8" t="str">
        <f aca="false">IF(AND(E12203=1,F12203=1),"Both pay",IF(F12203=1,"Missed",IF(E12203=1,"False trigger","Neither")))</f>
        <v>Neither</v>
      </c>
    </row>
    <row r="12204" customFormat="false" ht="15" hidden="false" customHeight="false" outlineLevel="0" collapsed="false">
      <c r="A12204" s="8" t="n">
        <v>2171</v>
      </c>
      <c r="B12204" s="8" t="s">
        <v>344</v>
      </c>
      <c r="C12204" s="13" t="n">
        <v>0.0291905702147126</v>
      </c>
      <c r="D12204" s="13" t="n">
        <v>0</v>
      </c>
      <c r="E12204" s="8" t="n">
        <f aca="false">IF(C12204&gt;=$B$4,1,0)</f>
        <v>0</v>
      </c>
      <c r="F12204" s="8" t="n">
        <f aca="false">IF(D12204&gt;=$B$4,1,0)</f>
        <v>0</v>
      </c>
      <c r="G12204" s="8" t="str">
        <f aca="false">IF(AND(E12204=1,F12204=1),"Both pay",IF(F12204=1,"Missed",IF(E12204=1,"False trigger","Neither")))</f>
        <v>Neither</v>
      </c>
    </row>
    <row r="12205" customFormat="false" ht="15" hidden="false" customHeight="false" outlineLevel="0" collapsed="false">
      <c r="A12205" s="8" t="n">
        <v>2172</v>
      </c>
      <c r="B12205" s="8" t="s">
        <v>344</v>
      </c>
      <c r="C12205" s="13" t="n">
        <v>0.0537298839279038</v>
      </c>
      <c r="D12205" s="13" t="n">
        <v>0</v>
      </c>
      <c r="E12205" s="8" t="n">
        <f aca="false">IF(C12205&gt;=$B$4,1,0)</f>
        <v>0</v>
      </c>
      <c r="F12205" s="8" t="n">
        <f aca="false">IF(D12205&gt;=$B$4,1,0)</f>
        <v>0</v>
      </c>
      <c r="G12205" s="8" t="str">
        <f aca="false">IF(AND(E12205=1,F12205=1),"Both pay",IF(F12205=1,"Missed",IF(E12205=1,"False trigger","Neither")))</f>
        <v>Neither</v>
      </c>
    </row>
    <row r="12206" customFormat="false" ht="15" hidden="false" customHeight="false" outlineLevel="0" collapsed="false">
      <c r="A12206" s="8" t="n">
        <v>2173</v>
      </c>
      <c r="B12206" s="8" t="s">
        <v>344</v>
      </c>
      <c r="C12206" s="13" t="n">
        <v>0.0490582619438342</v>
      </c>
      <c r="D12206" s="13" t="n">
        <v>0</v>
      </c>
      <c r="E12206" s="8" t="n">
        <f aca="false">IF(C12206&gt;=$B$4,1,0)</f>
        <v>0</v>
      </c>
      <c r="F12206" s="8" t="n">
        <f aca="false">IF(D12206&gt;=$B$4,1,0)</f>
        <v>0</v>
      </c>
      <c r="G12206" s="8" t="str">
        <f aca="false">IF(AND(E12206=1,F12206=1),"Both pay",IF(F12206=1,"Missed",IF(E12206=1,"False trigger","Neither")))</f>
        <v>Neither</v>
      </c>
    </row>
    <row r="12207" customFormat="false" ht="15" hidden="false" customHeight="false" outlineLevel="0" collapsed="false">
      <c r="A12207" s="8" t="n">
        <v>2174</v>
      </c>
      <c r="B12207" s="8" t="s">
        <v>344</v>
      </c>
      <c r="C12207" s="13" t="n">
        <v>0.0169720878424612</v>
      </c>
      <c r="D12207" s="13" t="n">
        <v>0</v>
      </c>
      <c r="E12207" s="8" t="n">
        <f aca="false">IF(C12207&gt;=$B$4,1,0)</f>
        <v>0</v>
      </c>
      <c r="F12207" s="8" t="n">
        <f aca="false">IF(D12207&gt;=$B$4,1,0)</f>
        <v>0</v>
      </c>
      <c r="G12207" s="8" t="str">
        <f aca="false">IF(AND(E12207=1,F12207=1),"Both pay",IF(F12207=1,"Missed",IF(E12207=1,"False trigger","Neither")))</f>
        <v>Neither</v>
      </c>
    </row>
    <row r="12208" customFormat="false" ht="15" hidden="false" customHeight="false" outlineLevel="0" collapsed="false">
      <c r="A12208" s="8" t="n">
        <v>2175</v>
      </c>
      <c r="B12208" s="8" t="s">
        <v>344</v>
      </c>
      <c r="C12208" s="13" t="n">
        <v>0.0121734169385163</v>
      </c>
      <c r="D12208" s="13" t="n">
        <v>0</v>
      </c>
      <c r="E12208" s="8" t="n">
        <f aca="false">IF(C12208&gt;=$B$4,1,0)</f>
        <v>0</v>
      </c>
      <c r="F12208" s="8" t="n">
        <f aca="false">IF(D12208&gt;=$B$4,1,0)</f>
        <v>0</v>
      </c>
      <c r="G12208" s="8" t="str">
        <f aca="false">IF(AND(E12208=1,F12208=1),"Both pay",IF(F12208=1,"Missed",IF(E12208=1,"False trigger","Neither")))</f>
        <v>Neither</v>
      </c>
    </row>
    <row r="12209" customFormat="false" ht="15" hidden="false" customHeight="false" outlineLevel="0" collapsed="false">
      <c r="A12209" s="8" t="n">
        <v>2176</v>
      </c>
      <c r="B12209" s="8" t="s">
        <v>344</v>
      </c>
      <c r="C12209" s="13" t="n">
        <v>0.0038071187257102</v>
      </c>
      <c r="D12209" s="13" t="n">
        <v>0</v>
      </c>
      <c r="E12209" s="8" t="n">
        <f aca="false">IF(C12209&gt;=$B$4,1,0)</f>
        <v>0</v>
      </c>
      <c r="F12209" s="8" t="n">
        <f aca="false">IF(D12209&gt;=$B$4,1,0)</f>
        <v>0</v>
      </c>
      <c r="G12209" s="8" t="str">
        <f aca="false">IF(AND(E12209=1,F12209=1),"Both pay",IF(F12209=1,"Missed",IF(E12209=1,"False trigger","Neither")))</f>
        <v>Neither</v>
      </c>
    </row>
    <row r="12210" customFormat="false" ht="15" hidden="false" customHeight="false" outlineLevel="0" collapsed="false">
      <c r="A12210" s="8" t="n">
        <v>2178</v>
      </c>
      <c r="B12210" s="8" t="s">
        <v>344</v>
      </c>
      <c r="C12210" s="13" t="n">
        <v>0.0039064669828405</v>
      </c>
      <c r="D12210" s="13" t="n">
        <v>0</v>
      </c>
      <c r="E12210" s="8" t="n">
        <f aca="false">IF(C12210&gt;=$B$4,1,0)</f>
        <v>0</v>
      </c>
      <c r="F12210" s="8" t="n">
        <f aca="false">IF(D12210&gt;=$B$4,1,0)</f>
        <v>0</v>
      </c>
      <c r="G12210" s="8" t="str">
        <f aca="false">IF(AND(E12210=1,F12210=1),"Both pay",IF(F12210=1,"Missed",IF(E12210=1,"False trigger","Neither")))</f>
        <v>Neither</v>
      </c>
    </row>
    <row r="12211" customFormat="false" ht="15" hidden="false" customHeight="false" outlineLevel="0" collapsed="false">
      <c r="A12211" s="8" t="n">
        <v>2179</v>
      </c>
      <c r="B12211" s="8" t="s">
        <v>344</v>
      </c>
      <c r="C12211" s="13" t="n">
        <v>0.0005223596175412</v>
      </c>
      <c r="D12211" s="13" t="n">
        <v>0</v>
      </c>
      <c r="E12211" s="8" t="n">
        <f aca="false">IF(C12211&gt;=$B$4,1,0)</f>
        <v>0</v>
      </c>
      <c r="F12211" s="8" t="n">
        <f aca="false">IF(D12211&gt;=$B$4,1,0)</f>
        <v>0</v>
      </c>
      <c r="G12211" s="8" t="str">
        <f aca="false">IF(AND(E12211=1,F12211=1),"Both pay",IF(F12211=1,"Missed",IF(E12211=1,"False trigger","Neither")))</f>
        <v>Neither</v>
      </c>
    </row>
    <row r="12212" customFormat="false" ht="15" hidden="false" customHeight="false" outlineLevel="0" collapsed="false">
      <c r="A12212" s="8" t="n">
        <v>2180</v>
      </c>
      <c r="B12212" s="8" t="s">
        <v>344</v>
      </c>
      <c r="C12212" s="13" t="n">
        <v>0.0006664752595355</v>
      </c>
      <c r="D12212" s="13" t="n">
        <v>0</v>
      </c>
      <c r="E12212" s="8" t="n">
        <f aca="false">IF(C12212&gt;=$B$4,1,0)</f>
        <v>0</v>
      </c>
      <c r="F12212" s="8" t="n">
        <f aca="false">IF(D12212&gt;=$B$4,1,0)</f>
        <v>0</v>
      </c>
      <c r="G12212" s="8" t="str">
        <f aca="false">IF(AND(E12212=1,F12212=1),"Both pay",IF(F12212=1,"Missed",IF(E12212=1,"False trigger","Neither")))</f>
        <v>Neither</v>
      </c>
    </row>
    <row r="12213" customFormat="false" ht="15" hidden="false" customHeight="false" outlineLevel="0" collapsed="false">
      <c r="A12213" s="8" t="n">
        <v>2181</v>
      </c>
      <c r="B12213" s="8" t="s">
        <v>344</v>
      </c>
      <c r="C12213" s="13" t="n">
        <v>0.0029742579436131</v>
      </c>
      <c r="D12213" s="13" t="n">
        <v>0</v>
      </c>
      <c r="E12213" s="8" t="n">
        <f aca="false">IF(C12213&gt;=$B$4,1,0)</f>
        <v>0</v>
      </c>
      <c r="F12213" s="8" t="n">
        <f aca="false">IF(D12213&gt;=$B$4,1,0)</f>
        <v>0</v>
      </c>
      <c r="G12213" s="8" t="str">
        <f aca="false">IF(AND(E12213=1,F12213=1),"Both pay",IF(F12213=1,"Missed",IF(E12213=1,"False trigger","Neither")))</f>
        <v>Neither</v>
      </c>
    </row>
    <row r="12214" customFormat="false" ht="15" hidden="false" customHeight="false" outlineLevel="0" collapsed="false">
      <c r="A12214" s="8" t="n">
        <v>2182</v>
      </c>
      <c r="B12214" s="8" t="s">
        <v>344</v>
      </c>
      <c r="C12214" s="13" t="n">
        <v>0.0015518766487119</v>
      </c>
      <c r="D12214" s="13" t="n">
        <v>0</v>
      </c>
      <c r="E12214" s="8" t="n">
        <f aca="false">IF(C12214&gt;=$B$4,1,0)</f>
        <v>0</v>
      </c>
      <c r="F12214" s="8" t="n">
        <f aca="false">IF(D12214&gt;=$B$4,1,0)</f>
        <v>0</v>
      </c>
      <c r="G12214" s="8" t="str">
        <f aca="false">IF(AND(E12214=1,F12214=1),"Both pay",IF(F12214=1,"Missed",IF(E12214=1,"False trigger","Neither")))</f>
        <v>Neither</v>
      </c>
    </row>
    <row r="12215" customFormat="false" ht="15" hidden="false" customHeight="false" outlineLevel="0" collapsed="false">
      <c r="A12215" s="8" t="n">
        <v>2183</v>
      </c>
      <c r="B12215" s="8" t="s">
        <v>344</v>
      </c>
      <c r="C12215" s="13" t="n">
        <v>0.0003089557547326</v>
      </c>
      <c r="D12215" s="13" t="n">
        <v>0</v>
      </c>
      <c r="E12215" s="8" t="n">
        <f aca="false">IF(C12215&gt;=$B$4,1,0)</f>
        <v>0</v>
      </c>
      <c r="F12215" s="8" t="n">
        <f aca="false">IF(D12215&gt;=$B$4,1,0)</f>
        <v>0</v>
      </c>
      <c r="G12215" s="8" t="str">
        <f aca="false">IF(AND(E12215=1,F12215=1),"Both pay",IF(F12215=1,"Missed",IF(E12215=1,"False trigger","Neither")))</f>
        <v>Neither</v>
      </c>
    </row>
    <row r="12216" customFormat="false" ht="15" hidden="false" customHeight="false" outlineLevel="0" collapsed="false">
      <c r="A12216" s="8" t="n">
        <v>2184</v>
      </c>
      <c r="B12216" s="8" t="s">
        <v>344</v>
      </c>
      <c r="C12216" s="13" t="n">
        <v>0.0048207742975208</v>
      </c>
      <c r="D12216" s="13" t="n">
        <v>0</v>
      </c>
      <c r="E12216" s="8" t="n">
        <f aca="false">IF(C12216&gt;=$B$4,1,0)</f>
        <v>0</v>
      </c>
      <c r="F12216" s="8" t="n">
        <f aca="false">IF(D12216&gt;=$B$4,1,0)</f>
        <v>0</v>
      </c>
      <c r="G12216" s="8" t="str">
        <f aca="false">IF(AND(E12216=1,F12216=1),"Both pay",IF(F12216=1,"Missed",IF(E12216=1,"False trigger","Neither")))</f>
        <v>Neither</v>
      </c>
    </row>
    <row r="12217" customFormat="false" ht="15" hidden="false" customHeight="false" outlineLevel="0" collapsed="false">
      <c r="A12217" s="8" t="n">
        <v>2185</v>
      </c>
      <c r="B12217" s="8" t="s">
        <v>344</v>
      </c>
      <c r="C12217" s="13" t="n">
        <v>0.0051606468720564</v>
      </c>
      <c r="D12217" s="13" t="n">
        <v>0</v>
      </c>
      <c r="E12217" s="8" t="n">
        <f aca="false">IF(C12217&gt;=$B$4,1,0)</f>
        <v>0</v>
      </c>
      <c r="F12217" s="8" t="n">
        <f aca="false">IF(D12217&gt;=$B$4,1,0)</f>
        <v>0</v>
      </c>
      <c r="G12217" s="8" t="str">
        <f aca="false">IF(AND(E12217=1,F12217=1),"Both pay",IF(F12217=1,"Missed",IF(E12217=1,"False trigger","Neither")))</f>
        <v>Neither</v>
      </c>
    </row>
    <row r="12218" customFormat="false" ht="15" hidden="false" customHeight="false" outlineLevel="0" collapsed="false">
      <c r="A12218" s="8" t="n">
        <v>2186</v>
      </c>
      <c r="B12218" s="8" t="s">
        <v>344</v>
      </c>
      <c r="C12218" s="13" t="n">
        <v>0.0014992687637302</v>
      </c>
      <c r="D12218" s="13" t="n">
        <v>0.0012499999999988</v>
      </c>
      <c r="E12218" s="8" t="n">
        <f aca="false">IF(C12218&gt;=$B$4,1,0)</f>
        <v>0</v>
      </c>
      <c r="F12218" s="8" t="n">
        <f aca="false">IF(D12218&gt;=$B$4,1,0)</f>
        <v>0</v>
      </c>
      <c r="G12218" s="8" t="str">
        <f aca="false">IF(AND(E12218=1,F12218=1),"Both pay",IF(F12218=1,"Missed",IF(E12218=1,"False trigger","Neither")))</f>
        <v>Neither</v>
      </c>
    </row>
    <row r="12219" customFormat="false" ht="15" hidden="false" customHeight="false" outlineLevel="0" collapsed="false">
      <c r="A12219" s="8" t="n">
        <v>2187</v>
      </c>
      <c r="B12219" s="8" t="s">
        <v>344</v>
      </c>
      <c r="C12219" s="13" t="n">
        <v>0.0025531921257346</v>
      </c>
      <c r="D12219" s="13" t="n">
        <v>0.0006249999999994</v>
      </c>
      <c r="E12219" s="8" t="n">
        <f aca="false">IF(C12219&gt;=$B$4,1,0)</f>
        <v>0</v>
      </c>
      <c r="F12219" s="8" t="n">
        <f aca="false">IF(D12219&gt;=$B$4,1,0)</f>
        <v>0</v>
      </c>
      <c r="G12219" s="8" t="str">
        <f aca="false">IF(AND(E12219=1,F12219=1),"Both pay",IF(F12219=1,"Missed",IF(E12219=1,"False trigger","Neither")))</f>
        <v>Neither</v>
      </c>
    </row>
    <row r="12220" customFormat="false" ht="15" hidden="false" customHeight="false" outlineLevel="0" collapsed="false">
      <c r="A12220" s="8" t="n">
        <v>2188</v>
      </c>
      <c r="B12220" s="8" t="s">
        <v>344</v>
      </c>
      <c r="C12220" s="13" t="n">
        <v>0.0018056810762487</v>
      </c>
      <c r="D12220" s="13" t="n">
        <v>0</v>
      </c>
      <c r="E12220" s="8" t="n">
        <f aca="false">IF(C12220&gt;=$B$4,1,0)</f>
        <v>0</v>
      </c>
      <c r="F12220" s="8" t="n">
        <f aca="false">IF(D12220&gt;=$B$4,1,0)</f>
        <v>0</v>
      </c>
      <c r="G12220" s="8" t="str">
        <f aca="false">IF(AND(E12220=1,F12220=1),"Both pay",IF(F12220=1,"Missed",IF(E12220=1,"False trigger","Neither")))</f>
        <v>Neither</v>
      </c>
    </row>
    <row r="12221" customFormat="false" ht="15" hidden="false" customHeight="false" outlineLevel="0" collapsed="false">
      <c r="A12221" s="8" t="n">
        <v>2189</v>
      </c>
      <c r="B12221" s="8" t="s">
        <v>344</v>
      </c>
      <c r="C12221" s="13" t="n">
        <v>0.0004433302433817</v>
      </c>
      <c r="D12221" s="13" t="n">
        <v>0</v>
      </c>
      <c r="E12221" s="8" t="n">
        <f aca="false">IF(C12221&gt;=$B$4,1,0)</f>
        <v>0</v>
      </c>
      <c r="F12221" s="8" t="n">
        <f aca="false">IF(D12221&gt;=$B$4,1,0)</f>
        <v>0</v>
      </c>
      <c r="G12221" s="8" t="str">
        <f aca="false">IF(AND(E12221=1,F12221=1),"Both pay",IF(F12221=1,"Missed",IF(E12221=1,"False trigger","Neither")))</f>
        <v>Neither</v>
      </c>
    </row>
    <row r="12222" customFormat="false" ht="15" hidden="false" customHeight="false" outlineLevel="0" collapsed="false">
      <c r="A12222" s="8" t="n">
        <v>2190</v>
      </c>
      <c r="B12222" s="8" t="s">
        <v>344</v>
      </c>
      <c r="C12222" s="13" t="n">
        <v>0.0001195342123736</v>
      </c>
      <c r="D12222" s="13" t="n">
        <v>0</v>
      </c>
      <c r="E12222" s="8" t="n">
        <f aca="false">IF(C12222&gt;=$B$4,1,0)</f>
        <v>0</v>
      </c>
      <c r="F12222" s="8" t="n">
        <f aca="false">IF(D12222&gt;=$B$4,1,0)</f>
        <v>0</v>
      </c>
      <c r="G12222" s="8" t="str">
        <f aca="false">IF(AND(E12222=1,F12222=1),"Both pay",IF(F12222=1,"Missed",IF(E12222=1,"False trigger","Neither")))</f>
        <v>Neither</v>
      </c>
    </row>
    <row r="12223" customFormat="false" ht="15" hidden="false" customHeight="false" outlineLevel="0" collapsed="false">
      <c r="A12223" s="8" t="n">
        <v>2191</v>
      </c>
      <c r="B12223" s="8" t="s">
        <v>344</v>
      </c>
      <c r="C12223" s="13" t="n">
        <v>0.0001242466610698</v>
      </c>
      <c r="D12223" s="13" t="n">
        <v>0</v>
      </c>
      <c r="E12223" s="8" t="n">
        <f aca="false">IF(C12223&gt;=$B$4,1,0)</f>
        <v>0</v>
      </c>
      <c r="F12223" s="8" t="n">
        <f aca="false">IF(D12223&gt;=$B$4,1,0)</f>
        <v>0</v>
      </c>
      <c r="G12223" s="8" t="str">
        <f aca="false">IF(AND(E12223=1,F12223=1),"Both pay",IF(F12223=1,"Missed",IF(E12223=1,"False trigger","Neither")))</f>
        <v>Neither</v>
      </c>
    </row>
    <row r="12224" customFormat="false" ht="15" hidden="false" customHeight="false" outlineLevel="0" collapsed="false">
      <c r="A12224" s="8" t="n">
        <v>2192</v>
      </c>
      <c r="B12224" s="8" t="s">
        <v>344</v>
      </c>
      <c r="C12224" s="13" t="n">
        <v>0.0045800403859281</v>
      </c>
      <c r="D12224" s="13" t="n">
        <v>0.009999999999998</v>
      </c>
      <c r="E12224" s="8" t="n">
        <f aca="false">IF(C12224&gt;=$B$4,1,0)</f>
        <v>0</v>
      </c>
      <c r="F12224" s="8" t="n">
        <f aca="false">IF(D12224&gt;=$B$4,1,0)</f>
        <v>0</v>
      </c>
      <c r="G12224" s="8" t="str">
        <f aca="false">IF(AND(E12224=1,F12224=1),"Both pay",IF(F12224=1,"Missed",IF(E12224=1,"False trigger","Neither")))</f>
        <v>Neither</v>
      </c>
    </row>
    <row r="12225" customFormat="false" ht="15" hidden="false" customHeight="false" outlineLevel="0" collapsed="false">
      <c r="A12225" s="8" t="n">
        <v>2193</v>
      </c>
      <c r="B12225" s="8" t="s">
        <v>344</v>
      </c>
      <c r="C12225" s="13" t="n">
        <v>0.0153774335227723</v>
      </c>
      <c r="D12225" s="13" t="n">
        <v>0.0612500000000011</v>
      </c>
      <c r="E12225" s="8" t="n">
        <f aca="false">IF(C12225&gt;=$B$4,1,0)</f>
        <v>0</v>
      </c>
      <c r="F12225" s="8" t="n">
        <f aca="false">IF(D12225&gt;=$B$4,1,0)</f>
        <v>0</v>
      </c>
      <c r="G12225" s="8" t="str">
        <f aca="false">IF(AND(E12225=1,F12225=1),"Both pay",IF(F12225=1,"Missed",IF(E12225=1,"False trigger","Neither")))</f>
        <v>Neither</v>
      </c>
    </row>
    <row r="12226" customFormat="false" ht="15" hidden="false" customHeight="false" outlineLevel="0" collapsed="false">
      <c r="A12226" s="8" t="n">
        <v>2194</v>
      </c>
      <c r="B12226" s="8" t="s">
        <v>344</v>
      </c>
      <c r="C12226" s="13" t="n">
        <v>0.0062898999203824</v>
      </c>
      <c r="D12226" s="13" t="n">
        <v>0.0900000000000034</v>
      </c>
      <c r="E12226" s="8" t="n">
        <f aca="false">IF(C12226&gt;=$B$4,1,0)</f>
        <v>0</v>
      </c>
      <c r="F12226" s="8" t="n">
        <f aca="false">IF(D12226&gt;=$B$4,1,0)</f>
        <v>0</v>
      </c>
      <c r="G12226" s="8" t="str">
        <f aca="false">IF(AND(E12226=1,F12226=1),"Both pay",IF(F12226=1,"Missed",IF(E12226=1,"False trigger","Neither")))</f>
        <v>Neither</v>
      </c>
    </row>
    <row r="12227" customFormat="false" ht="15" hidden="false" customHeight="false" outlineLevel="0" collapsed="false">
      <c r="A12227" s="8" t="n">
        <v>2195</v>
      </c>
      <c r="B12227" s="8" t="s">
        <v>344</v>
      </c>
      <c r="C12227" s="13" t="n">
        <v>0.0077596265692108</v>
      </c>
      <c r="D12227" s="13" t="n">
        <v>0.0487499999999982</v>
      </c>
      <c r="E12227" s="8" t="n">
        <f aca="false">IF(C12227&gt;=$B$4,1,0)</f>
        <v>0</v>
      </c>
      <c r="F12227" s="8" t="n">
        <f aca="false">IF(D12227&gt;=$B$4,1,0)</f>
        <v>0</v>
      </c>
      <c r="G12227" s="8" t="str">
        <f aca="false">IF(AND(E12227=1,F12227=1),"Both pay",IF(F12227=1,"Missed",IF(E12227=1,"False trigger","Neither")))</f>
        <v>Neither</v>
      </c>
    </row>
    <row r="12228" customFormat="false" ht="15" hidden="false" customHeight="false" outlineLevel="0" collapsed="false">
      <c r="A12228" s="8" t="n">
        <v>2196</v>
      </c>
      <c r="B12228" s="8" t="s">
        <v>344</v>
      </c>
      <c r="C12228" s="13" t="n">
        <v>0.0026618216318468</v>
      </c>
      <c r="D12228" s="13" t="n">
        <v>0.0012499999999988</v>
      </c>
      <c r="E12228" s="8" t="n">
        <f aca="false">IF(C12228&gt;=$B$4,1,0)</f>
        <v>0</v>
      </c>
      <c r="F12228" s="8" t="n">
        <f aca="false">IF(D12228&gt;=$B$4,1,0)</f>
        <v>0</v>
      </c>
      <c r="G12228" s="8" t="str">
        <f aca="false">IF(AND(E12228=1,F12228=1),"Both pay",IF(F12228=1,"Missed",IF(E12228=1,"False trigger","Neither")))</f>
        <v>Neither</v>
      </c>
    </row>
    <row r="12229" customFormat="false" ht="15" hidden="false" customHeight="false" outlineLevel="0" collapsed="false">
      <c r="A12229" s="8" t="n">
        <v>2197</v>
      </c>
      <c r="B12229" s="8" t="s">
        <v>344</v>
      </c>
      <c r="C12229" s="13" t="n">
        <v>0.0019374266174736</v>
      </c>
      <c r="D12229" s="13" t="n">
        <v>0</v>
      </c>
      <c r="E12229" s="8" t="n">
        <f aca="false">IF(C12229&gt;=$B$4,1,0)</f>
        <v>0</v>
      </c>
      <c r="F12229" s="8" t="n">
        <f aca="false">IF(D12229&gt;=$B$4,1,0)</f>
        <v>0</v>
      </c>
      <c r="G12229" s="8" t="str">
        <f aca="false">IF(AND(E12229=1,F12229=1),"Both pay",IF(F12229=1,"Missed",IF(E12229=1,"False trigger","Neither")))</f>
        <v>Neither</v>
      </c>
    </row>
    <row r="12230" customFormat="false" ht="15" hidden="false" customHeight="false" outlineLevel="0" collapsed="false">
      <c r="A12230" s="8" t="n">
        <v>2198</v>
      </c>
      <c r="B12230" s="8" t="s">
        <v>344</v>
      </c>
      <c r="C12230" s="13" t="n">
        <v>0.0023225828951218</v>
      </c>
      <c r="D12230" s="13" t="n">
        <v>0.0006249999999994</v>
      </c>
      <c r="E12230" s="8" t="n">
        <f aca="false">IF(C12230&gt;=$B$4,1,0)</f>
        <v>0</v>
      </c>
      <c r="F12230" s="8" t="n">
        <f aca="false">IF(D12230&gt;=$B$4,1,0)</f>
        <v>0</v>
      </c>
      <c r="G12230" s="8" t="str">
        <f aca="false">IF(AND(E12230=1,F12230=1),"Both pay",IF(F12230=1,"Missed",IF(E12230=1,"False trigger","Neither")))</f>
        <v>Neither</v>
      </c>
    </row>
    <row r="12231" customFormat="false" ht="15" hidden="false" customHeight="false" outlineLevel="0" collapsed="false">
      <c r="A12231" s="8" t="n">
        <v>2199</v>
      </c>
      <c r="B12231" s="8" t="s">
        <v>344</v>
      </c>
      <c r="C12231" s="13" t="n">
        <v>0.0121909962892807</v>
      </c>
      <c r="D12231" s="13" t="n">
        <v>0.0012499999999988</v>
      </c>
      <c r="E12231" s="8" t="n">
        <f aca="false">IF(C12231&gt;=$B$4,1,0)</f>
        <v>0</v>
      </c>
      <c r="F12231" s="8" t="n">
        <f aca="false">IF(D12231&gt;=$B$4,1,0)</f>
        <v>0</v>
      </c>
      <c r="G12231" s="8" t="str">
        <f aca="false">IF(AND(E12231=1,F12231=1),"Both pay",IF(F12231=1,"Missed",IF(E12231=1,"False trigger","Neither")))</f>
        <v>Neither</v>
      </c>
    </row>
    <row r="12232" customFormat="false" ht="15" hidden="false" customHeight="false" outlineLevel="0" collapsed="false">
      <c r="A12232" s="8" t="n">
        <v>2200</v>
      </c>
      <c r="B12232" s="8" t="s">
        <v>344</v>
      </c>
      <c r="C12232" s="13" t="n">
        <v>0.0221107776379518</v>
      </c>
      <c r="D12232" s="13" t="n">
        <v>0</v>
      </c>
      <c r="E12232" s="8" t="n">
        <f aca="false">IF(C12232&gt;=$B$4,1,0)</f>
        <v>0</v>
      </c>
      <c r="F12232" s="8" t="n">
        <f aca="false">IF(D12232&gt;=$B$4,1,0)</f>
        <v>0</v>
      </c>
      <c r="G12232" s="8" t="str">
        <f aca="false">IF(AND(E12232=1,F12232=1),"Both pay",IF(F12232=1,"Missed",IF(E12232=1,"False trigger","Neither")))</f>
        <v>Neither</v>
      </c>
    </row>
    <row r="12233" customFormat="false" ht="15" hidden="false" customHeight="false" outlineLevel="0" collapsed="false">
      <c r="A12233" s="8" t="n">
        <v>2201</v>
      </c>
      <c r="B12233" s="8" t="s">
        <v>344</v>
      </c>
      <c r="C12233" s="13" t="n">
        <v>0.0271184458828237</v>
      </c>
      <c r="D12233" s="13" t="n">
        <v>0</v>
      </c>
      <c r="E12233" s="8" t="n">
        <f aca="false">IF(C12233&gt;=$B$4,1,0)</f>
        <v>0</v>
      </c>
      <c r="F12233" s="8" t="n">
        <f aca="false">IF(D12233&gt;=$B$4,1,0)</f>
        <v>0</v>
      </c>
      <c r="G12233" s="8" t="str">
        <f aca="false">IF(AND(E12233=1,F12233=1),"Both pay",IF(F12233=1,"Missed",IF(E12233=1,"False trigger","Neither")))</f>
        <v>Neither</v>
      </c>
    </row>
    <row r="12234" customFormat="false" ht="15" hidden="false" customHeight="false" outlineLevel="0" collapsed="false">
      <c r="A12234" s="8" t="n">
        <v>2202</v>
      </c>
      <c r="B12234" s="8" t="s">
        <v>344</v>
      </c>
      <c r="C12234" s="13" t="n">
        <v>0.0124283393234527</v>
      </c>
      <c r="D12234" s="13" t="n">
        <v>0</v>
      </c>
      <c r="E12234" s="8" t="n">
        <f aca="false">IF(C12234&gt;=$B$4,1,0)</f>
        <v>0</v>
      </c>
      <c r="F12234" s="8" t="n">
        <f aca="false">IF(D12234&gt;=$B$4,1,0)</f>
        <v>0</v>
      </c>
      <c r="G12234" s="8" t="str">
        <f aca="false">IF(AND(E12234=1,F12234=1),"Both pay",IF(F12234=1,"Missed",IF(E12234=1,"False trigger","Neither")))</f>
        <v>Neither</v>
      </c>
    </row>
    <row r="12235" customFormat="false" ht="15" hidden="false" customHeight="false" outlineLevel="0" collapsed="false">
      <c r="A12235" s="8" t="n">
        <v>2203</v>
      </c>
      <c r="B12235" s="8" t="s">
        <v>344</v>
      </c>
      <c r="C12235" s="13" t="n">
        <v>0.0095726499914796</v>
      </c>
      <c r="D12235" s="13" t="n">
        <v>0</v>
      </c>
      <c r="E12235" s="8" t="n">
        <f aca="false">IF(C12235&gt;=$B$4,1,0)</f>
        <v>0</v>
      </c>
      <c r="F12235" s="8" t="n">
        <f aca="false">IF(D12235&gt;=$B$4,1,0)</f>
        <v>0</v>
      </c>
      <c r="G12235" s="8" t="str">
        <f aca="false">IF(AND(E12235=1,F12235=1),"Both pay",IF(F12235=1,"Missed",IF(E12235=1,"False trigger","Neither")))</f>
        <v>Neither</v>
      </c>
    </row>
    <row r="12236" customFormat="false" ht="15" hidden="false" customHeight="false" outlineLevel="0" collapsed="false">
      <c r="A12236" s="8" t="n">
        <v>2204</v>
      </c>
      <c r="B12236" s="8" t="s">
        <v>344</v>
      </c>
      <c r="C12236" s="13" t="n">
        <v>0.0103968832508591</v>
      </c>
      <c r="D12236" s="13" t="n">
        <v>0</v>
      </c>
      <c r="E12236" s="8" t="n">
        <f aca="false">IF(C12236&gt;=$B$4,1,0)</f>
        <v>0</v>
      </c>
      <c r="F12236" s="8" t="n">
        <f aca="false">IF(D12236&gt;=$B$4,1,0)</f>
        <v>0</v>
      </c>
      <c r="G12236" s="8" t="str">
        <f aca="false">IF(AND(E12236=1,F12236=1),"Both pay",IF(F12236=1,"Missed",IF(E12236=1,"False trigger","Neither")))</f>
        <v>Neither</v>
      </c>
    </row>
    <row r="12237" customFormat="false" ht="15" hidden="false" customHeight="false" outlineLevel="0" collapsed="false">
      <c r="A12237" s="8" t="n">
        <v>2205</v>
      </c>
      <c r="B12237" s="8" t="s">
        <v>344</v>
      </c>
      <c r="C12237" s="13" t="n">
        <v>0.0018200002443542</v>
      </c>
      <c r="D12237" s="13" t="n">
        <v>0</v>
      </c>
      <c r="E12237" s="8" t="n">
        <f aca="false">IF(C12237&gt;=$B$4,1,0)</f>
        <v>0</v>
      </c>
      <c r="F12237" s="8" t="n">
        <f aca="false">IF(D12237&gt;=$B$4,1,0)</f>
        <v>0</v>
      </c>
      <c r="G12237" s="8" t="str">
        <f aca="false">IF(AND(E12237=1,F12237=1),"Both pay",IF(F12237=1,"Missed",IF(E12237=1,"False trigger","Neither")))</f>
        <v>Neither</v>
      </c>
    </row>
    <row r="12238" customFormat="false" ht="15" hidden="false" customHeight="false" outlineLevel="0" collapsed="false">
      <c r="A12238" s="8" t="n">
        <v>2206</v>
      </c>
      <c r="B12238" s="8" t="s">
        <v>344</v>
      </c>
      <c r="C12238" s="13" t="n">
        <v>0.0059477918950108</v>
      </c>
      <c r="D12238" s="13" t="n">
        <v>0</v>
      </c>
      <c r="E12238" s="8" t="n">
        <f aca="false">IF(C12238&gt;=$B$4,1,0)</f>
        <v>0</v>
      </c>
      <c r="F12238" s="8" t="n">
        <f aca="false">IF(D12238&gt;=$B$4,1,0)</f>
        <v>0</v>
      </c>
      <c r="G12238" s="8" t="str">
        <f aca="false">IF(AND(E12238=1,F12238=1),"Both pay",IF(F12238=1,"Missed",IF(E12238=1,"False trigger","Neither")))</f>
        <v>Neither</v>
      </c>
    </row>
    <row r="12239" customFormat="false" ht="15" hidden="false" customHeight="false" outlineLevel="0" collapsed="false">
      <c r="A12239" s="8" t="n">
        <v>2207</v>
      </c>
      <c r="B12239" s="8" t="s">
        <v>344</v>
      </c>
      <c r="C12239" s="13" t="n">
        <v>0.0242375336970148</v>
      </c>
      <c r="D12239" s="13" t="n">
        <v>0.0062500000000014</v>
      </c>
      <c r="E12239" s="8" t="n">
        <f aca="false">IF(C12239&gt;=$B$4,1,0)</f>
        <v>0</v>
      </c>
      <c r="F12239" s="8" t="n">
        <f aca="false">IF(D12239&gt;=$B$4,1,0)</f>
        <v>0</v>
      </c>
      <c r="G12239" s="8" t="str">
        <f aca="false">IF(AND(E12239=1,F12239=1),"Both pay",IF(F12239=1,"Missed",IF(E12239=1,"False trigger","Neither")))</f>
        <v>Neither</v>
      </c>
    </row>
    <row r="12240" customFormat="false" ht="15" hidden="false" customHeight="false" outlineLevel="0" collapsed="false">
      <c r="A12240" s="8" t="n">
        <v>2208</v>
      </c>
      <c r="B12240" s="8" t="s">
        <v>344</v>
      </c>
      <c r="C12240" s="13" t="n">
        <v>0.0414376378971894</v>
      </c>
      <c r="D12240" s="13" t="n">
        <v>0.155625000000001</v>
      </c>
      <c r="E12240" s="8" t="n">
        <f aca="false">IF(C12240&gt;=$B$4,1,0)</f>
        <v>0</v>
      </c>
      <c r="F12240" s="8" t="n">
        <f aca="false">IF(D12240&gt;=$B$4,1,0)</f>
        <v>0</v>
      </c>
      <c r="G12240" s="8" t="str">
        <f aca="false">IF(AND(E12240=1,F12240=1),"Both pay",IF(F12240=1,"Missed",IF(E12240=1,"False trigger","Neither")))</f>
        <v>Neither</v>
      </c>
    </row>
    <row r="12241" customFormat="false" ht="15" hidden="false" customHeight="false" outlineLevel="0" collapsed="false">
      <c r="A12241" s="8" t="n">
        <v>2212</v>
      </c>
      <c r="B12241" s="8" t="s">
        <v>344</v>
      </c>
      <c r="C12241" s="13" t="n">
        <v>0.0269110103286678</v>
      </c>
      <c r="D12241" s="13" t="n">
        <v>0.088124999999998</v>
      </c>
      <c r="E12241" s="8" t="n">
        <f aca="false">IF(C12241&gt;=$B$4,1,0)</f>
        <v>0</v>
      </c>
      <c r="F12241" s="8" t="n">
        <f aca="false">IF(D12241&gt;=$B$4,1,0)</f>
        <v>0</v>
      </c>
      <c r="G12241" s="8" t="str">
        <f aca="false">IF(AND(E12241=1,F12241=1),"Both pay",IF(F12241=1,"Missed",IF(E12241=1,"False trigger","Neither")))</f>
        <v>Neither</v>
      </c>
    </row>
    <row r="12242" customFormat="false" ht="15" hidden="false" customHeight="false" outlineLevel="0" collapsed="false">
      <c r="A12242" s="8" t="n">
        <v>2213</v>
      </c>
      <c r="B12242" s="8" t="s">
        <v>344</v>
      </c>
      <c r="C12242" s="13" t="n">
        <v>0.0237048140748861</v>
      </c>
      <c r="D12242" s="13" t="n">
        <v>0.0062500000000014</v>
      </c>
      <c r="E12242" s="8" t="n">
        <f aca="false">IF(C12242&gt;=$B$4,1,0)</f>
        <v>0</v>
      </c>
      <c r="F12242" s="8" t="n">
        <f aca="false">IF(D12242&gt;=$B$4,1,0)</f>
        <v>0</v>
      </c>
      <c r="G12242" s="8" t="str">
        <f aca="false">IF(AND(E12242=1,F12242=1),"Both pay",IF(F12242=1,"Missed",IF(E12242=1,"False trigger","Neither")))</f>
        <v>Neither</v>
      </c>
    </row>
    <row r="12243" customFormat="false" ht="15" hidden="false" customHeight="false" outlineLevel="0" collapsed="false">
      <c r="A12243" s="8" t="n">
        <v>2214</v>
      </c>
      <c r="B12243" s="8" t="s">
        <v>344</v>
      </c>
      <c r="C12243" s="13" t="n">
        <v>0.0378997764503345</v>
      </c>
      <c r="D12243" s="13" t="n">
        <v>0</v>
      </c>
      <c r="E12243" s="8" t="n">
        <f aca="false">IF(C12243&gt;=$B$4,1,0)</f>
        <v>0</v>
      </c>
      <c r="F12243" s="8" t="n">
        <f aca="false">IF(D12243&gt;=$B$4,1,0)</f>
        <v>0</v>
      </c>
      <c r="G12243" s="8" t="str">
        <f aca="false">IF(AND(E12243=1,F12243=1),"Both pay",IF(F12243=1,"Missed",IF(E12243=1,"False trigger","Neither")))</f>
        <v>Neither</v>
      </c>
    </row>
    <row r="12244" customFormat="false" ht="15" hidden="false" customHeight="false" outlineLevel="0" collapsed="false">
      <c r="A12244" s="8" t="n">
        <v>2215</v>
      </c>
      <c r="B12244" s="8" t="s">
        <v>344</v>
      </c>
      <c r="C12244" s="13" t="n">
        <v>0.0214049243740621</v>
      </c>
      <c r="D12244" s="13" t="n">
        <v>0</v>
      </c>
      <c r="E12244" s="8" t="n">
        <f aca="false">IF(C12244&gt;=$B$4,1,0)</f>
        <v>0</v>
      </c>
      <c r="F12244" s="8" t="n">
        <f aca="false">IF(D12244&gt;=$B$4,1,0)</f>
        <v>0</v>
      </c>
      <c r="G12244" s="8" t="str">
        <f aca="false">IF(AND(E12244=1,F12244=1),"Both pay",IF(F12244=1,"Missed",IF(E12244=1,"False trigger","Neither")))</f>
        <v>Neither</v>
      </c>
    </row>
    <row r="12245" customFormat="false" ht="15" hidden="false" customHeight="false" outlineLevel="0" collapsed="false">
      <c r="A12245" s="8" t="n">
        <v>2216</v>
      </c>
      <c r="B12245" s="8" t="s">
        <v>344</v>
      </c>
      <c r="C12245" s="13" t="n">
        <v>0.0315332840782804</v>
      </c>
      <c r="D12245" s="13" t="n">
        <v>0</v>
      </c>
      <c r="E12245" s="8" t="n">
        <f aca="false">IF(C12245&gt;=$B$4,1,0)</f>
        <v>0</v>
      </c>
      <c r="F12245" s="8" t="n">
        <f aca="false">IF(D12245&gt;=$B$4,1,0)</f>
        <v>0</v>
      </c>
      <c r="G12245" s="8" t="str">
        <f aca="false">IF(AND(E12245=1,F12245=1),"Both pay",IF(F12245=1,"Missed",IF(E12245=1,"False trigger","Neither")))</f>
        <v>Neither</v>
      </c>
    </row>
    <row r="12246" customFormat="false" ht="15" hidden="false" customHeight="false" outlineLevel="0" collapsed="false">
      <c r="A12246" s="8" t="n">
        <v>2217</v>
      </c>
      <c r="B12246" s="8" t="s">
        <v>344</v>
      </c>
      <c r="C12246" s="13" t="n">
        <v>0.0454807559420551</v>
      </c>
      <c r="D12246" s="13" t="n">
        <v>0</v>
      </c>
      <c r="E12246" s="8" t="n">
        <f aca="false">IF(C12246&gt;=$B$4,1,0)</f>
        <v>0</v>
      </c>
      <c r="F12246" s="8" t="n">
        <f aca="false">IF(D12246&gt;=$B$4,1,0)</f>
        <v>0</v>
      </c>
      <c r="G12246" s="8" t="str">
        <f aca="false">IF(AND(E12246=1,F12246=1),"Both pay",IF(F12246=1,"Missed",IF(E12246=1,"False trigger","Neither")))</f>
        <v>Neither</v>
      </c>
    </row>
    <row r="12247" customFormat="false" ht="15" hidden="false" customHeight="false" outlineLevel="0" collapsed="false">
      <c r="A12247" s="8" t="n">
        <v>2219</v>
      </c>
      <c r="B12247" s="8" t="s">
        <v>344</v>
      </c>
      <c r="C12247" s="13" t="n">
        <v>0.0490431562482136</v>
      </c>
      <c r="D12247" s="13" t="n">
        <v>0.0081249999999997</v>
      </c>
      <c r="E12247" s="8" t="n">
        <f aca="false">IF(C12247&gt;=$B$4,1,0)</f>
        <v>0</v>
      </c>
      <c r="F12247" s="8" t="n">
        <f aca="false">IF(D12247&gt;=$B$4,1,0)</f>
        <v>0</v>
      </c>
      <c r="G12247" s="8" t="str">
        <f aca="false">IF(AND(E12247=1,F12247=1),"Both pay",IF(F12247=1,"Missed",IF(E12247=1,"False trigger","Neither")))</f>
        <v>Neither</v>
      </c>
    </row>
    <row r="12248" customFormat="false" ht="15" hidden="false" customHeight="false" outlineLevel="0" collapsed="false">
      <c r="A12248" s="8" t="n">
        <v>2224</v>
      </c>
      <c r="B12248" s="8" t="s">
        <v>344</v>
      </c>
      <c r="C12248" s="13" t="n">
        <v>0.0072171999101868</v>
      </c>
      <c r="D12248" s="13" t="n">
        <v>0</v>
      </c>
      <c r="E12248" s="8" t="n">
        <f aca="false">IF(C12248&gt;=$B$4,1,0)</f>
        <v>0</v>
      </c>
      <c r="F12248" s="8" t="n">
        <f aca="false">IF(D12248&gt;=$B$4,1,0)</f>
        <v>0</v>
      </c>
      <c r="G12248" s="8" t="str">
        <f aca="false">IF(AND(E12248=1,F12248=1),"Both pay",IF(F12248=1,"Missed",IF(E12248=1,"False trigger","Neither")))</f>
        <v>Neither</v>
      </c>
    </row>
    <row r="12249" customFormat="false" ht="15" hidden="false" customHeight="false" outlineLevel="0" collapsed="false">
      <c r="A12249" s="8" t="n">
        <v>2225</v>
      </c>
      <c r="B12249" s="8" t="s">
        <v>344</v>
      </c>
      <c r="C12249" s="13" t="n">
        <v>0.0024130538290663</v>
      </c>
      <c r="D12249" s="13" t="n">
        <v>0</v>
      </c>
      <c r="E12249" s="8" t="n">
        <f aca="false">IF(C12249&gt;=$B$4,1,0)</f>
        <v>0</v>
      </c>
      <c r="F12249" s="8" t="n">
        <f aca="false">IF(D12249&gt;=$B$4,1,0)</f>
        <v>0</v>
      </c>
      <c r="G12249" s="8" t="str">
        <f aca="false">IF(AND(E12249=1,F12249=1),"Both pay",IF(F12249=1,"Missed",IF(E12249=1,"False trigger","Neither")))</f>
        <v>Neither</v>
      </c>
    </row>
    <row r="12250" customFormat="false" ht="15" hidden="false" customHeight="false" outlineLevel="0" collapsed="false">
      <c r="A12250" s="8" t="n">
        <v>2226</v>
      </c>
      <c r="B12250" s="8" t="s">
        <v>344</v>
      </c>
      <c r="C12250" s="13" t="n">
        <v>0.0070501301443215</v>
      </c>
      <c r="D12250" s="13" t="n">
        <v>0</v>
      </c>
      <c r="E12250" s="8" t="n">
        <f aca="false">IF(C12250&gt;=$B$4,1,0)</f>
        <v>0</v>
      </c>
      <c r="F12250" s="8" t="n">
        <f aca="false">IF(D12250&gt;=$B$4,1,0)</f>
        <v>0</v>
      </c>
      <c r="G12250" s="8" t="str">
        <f aca="false">IF(AND(E12250=1,F12250=1),"Both pay",IF(F12250=1,"Missed",IF(E12250=1,"False trigger","Neither")))</f>
        <v>Neither</v>
      </c>
    </row>
    <row r="12251" customFormat="false" ht="15" hidden="false" customHeight="false" outlineLevel="0" collapsed="false">
      <c r="A12251" s="8" t="n">
        <v>2227</v>
      </c>
      <c r="B12251" s="8" t="s">
        <v>344</v>
      </c>
      <c r="C12251" s="13" t="n">
        <v>0.007337602619188</v>
      </c>
      <c r="D12251" s="13" t="n">
        <v>0</v>
      </c>
      <c r="E12251" s="8" t="n">
        <f aca="false">IF(C12251&gt;=$B$4,1,0)</f>
        <v>0</v>
      </c>
      <c r="F12251" s="8" t="n">
        <f aca="false">IF(D12251&gt;=$B$4,1,0)</f>
        <v>0</v>
      </c>
      <c r="G12251" s="8" t="str">
        <f aca="false">IF(AND(E12251=1,F12251=1),"Both pay",IF(F12251=1,"Missed",IF(E12251=1,"False trigger","Neither")))</f>
        <v>Neither</v>
      </c>
    </row>
    <row r="12252" customFormat="false" ht="15" hidden="false" customHeight="false" outlineLevel="0" collapsed="false">
      <c r="A12252" s="8" t="n">
        <v>2228</v>
      </c>
      <c r="B12252" s="8" t="s">
        <v>344</v>
      </c>
      <c r="C12252" s="13" t="n">
        <v>0.0186524475123803</v>
      </c>
      <c r="D12252" s="13" t="n">
        <v>0</v>
      </c>
      <c r="E12252" s="8" t="n">
        <f aca="false">IF(C12252&gt;=$B$4,1,0)</f>
        <v>0</v>
      </c>
      <c r="F12252" s="8" t="n">
        <f aca="false">IF(D12252&gt;=$B$4,1,0)</f>
        <v>0</v>
      </c>
      <c r="G12252" s="8" t="str">
        <f aca="false">IF(AND(E12252=1,F12252=1),"Both pay",IF(F12252=1,"Missed",IF(E12252=1,"False trigger","Neither")))</f>
        <v>Neither</v>
      </c>
    </row>
    <row r="12253" customFormat="false" ht="15" hidden="false" customHeight="false" outlineLevel="0" collapsed="false">
      <c r="A12253" s="8" t="n">
        <v>2229</v>
      </c>
      <c r="B12253" s="8" t="s">
        <v>344</v>
      </c>
      <c r="C12253" s="13" t="n">
        <v>0.03123948245495</v>
      </c>
      <c r="D12253" s="13" t="n">
        <v>0</v>
      </c>
      <c r="E12253" s="8" t="n">
        <f aca="false">IF(C12253&gt;=$B$4,1,0)</f>
        <v>0</v>
      </c>
      <c r="F12253" s="8" t="n">
        <f aca="false">IF(D12253&gt;=$B$4,1,0)</f>
        <v>0</v>
      </c>
      <c r="G12253" s="8" t="str">
        <f aca="false">IF(AND(E12253=1,F12253=1),"Both pay",IF(F12253=1,"Missed",IF(E12253=1,"False trigger","Neither")))</f>
        <v>Neither</v>
      </c>
    </row>
    <row r="12254" customFormat="false" ht="15" hidden="false" customHeight="false" outlineLevel="0" collapsed="false">
      <c r="A12254" s="8" t="n">
        <v>2230</v>
      </c>
      <c r="B12254" s="8" t="s">
        <v>344</v>
      </c>
      <c r="C12254" s="13" t="n">
        <v>0.043496816397166</v>
      </c>
      <c r="D12254" s="13" t="n">
        <v>0</v>
      </c>
      <c r="E12254" s="8" t="n">
        <f aca="false">IF(C12254&gt;=$B$4,1,0)</f>
        <v>0</v>
      </c>
      <c r="F12254" s="8" t="n">
        <f aca="false">IF(D12254&gt;=$B$4,1,0)</f>
        <v>0</v>
      </c>
      <c r="G12254" s="8" t="str">
        <f aca="false">IF(AND(E12254=1,F12254=1),"Both pay",IF(F12254=1,"Missed",IF(E12254=1,"False trigger","Neither")))</f>
        <v>Neither</v>
      </c>
    </row>
    <row r="12255" customFormat="false" ht="15" hidden="false" customHeight="false" outlineLevel="0" collapsed="false">
      <c r="A12255" s="8" t="n">
        <v>2231</v>
      </c>
      <c r="B12255" s="8" t="s">
        <v>344</v>
      </c>
      <c r="C12255" s="13" t="n">
        <v>0.0122948765352361</v>
      </c>
      <c r="D12255" s="13" t="n">
        <v>0</v>
      </c>
      <c r="E12255" s="8" t="n">
        <f aca="false">IF(C12255&gt;=$B$4,1,0)</f>
        <v>0</v>
      </c>
      <c r="F12255" s="8" t="n">
        <f aca="false">IF(D12255&gt;=$B$4,1,0)</f>
        <v>0</v>
      </c>
      <c r="G12255" s="8" t="str">
        <f aca="false">IF(AND(E12255=1,F12255=1),"Both pay",IF(F12255=1,"Missed",IF(E12255=1,"False trigger","Neither")))</f>
        <v>Neither</v>
      </c>
    </row>
    <row r="12256" customFormat="false" ht="15" hidden="false" customHeight="false" outlineLevel="0" collapsed="false">
      <c r="A12256" s="8" t="n">
        <v>2232</v>
      </c>
      <c r="B12256" s="8" t="s">
        <v>344</v>
      </c>
      <c r="C12256" s="13" t="n">
        <v>0.0111897817299109</v>
      </c>
      <c r="D12256" s="13" t="n">
        <v>0</v>
      </c>
      <c r="E12256" s="8" t="n">
        <f aca="false">IF(C12256&gt;=$B$4,1,0)</f>
        <v>0</v>
      </c>
      <c r="F12256" s="8" t="n">
        <f aca="false">IF(D12256&gt;=$B$4,1,0)</f>
        <v>0</v>
      </c>
      <c r="G12256" s="8" t="str">
        <f aca="false">IF(AND(E12256=1,F12256=1),"Both pay",IF(F12256=1,"Missed",IF(E12256=1,"False trigger","Neither")))</f>
        <v>Neither</v>
      </c>
    </row>
    <row r="12257" customFormat="false" ht="15" hidden="false" customHeight="false" outlineLevel="0" collapsed="false">
      <c r="A12257" s="8" t="n">
        <v>2233</v>
      </c>
      <c r="B12257" s="8" t="s">
        <v>344</v>
      </c>
      <c r="C12257" s="13" t="n">
        <v>0.0082757009582579</v>
      </c>
      <c r="D12257" s="13" t="n">
        <v>0</v>
      </c>
      <c r="E12257" s="8" t="n">
        <f aca="false">IF(C12257&gt;=$B$4,1,0)</f>
        <v>0</v>
      </c>
      <c r="F12257" s="8" t="n">
        <f aca="false">IF(D12257&gt;=$B$4,1,0)</f>
        <v>0</v>
      </c>
      <c r="G12257" s="8" t="str">
        <f aca="false">IF(AND(E12257=1,F12257=1),"Both pay",IF(F12257=1,"Missed",IF(E12257=1,"False trigger","Neither")))</f>
        <v>Neither</v>
      </c>
    </row>
    <row r="12258" customFormat="false" ht="15" hidden="false" customHeight="false" outlineLevel="0" collapsed="false">
      <c r="A12258" s="8" t="n">
        <v>2234</v>
      </c>
      <c r="B12258" s="8" t="s">
        <v>344</v>
      </c>
      <c r="C12258" s="13" t="n">
        <v>0.0100490550935532</v>
      </c>
      <c r="D12258" s="13" t="n">
        <v>0</v>
      </c>
      <c r="E12258" s="8" t="n">
        <f aca="false">IF(C12258&gt;=$B$4,1,0)</f>
        <v>0</v>
      </c>
      <c r="F12258" s="8" t="n">
        <f aca="false">IF(D12258&gt;=$B$4,1,0)</f>
        <v>0</v>
      </c>
      <c r="G12258" s="8" t="str">
        <f aca="false">IF(AND(E12258=1,F12258=1),"Both pay",IF(F12258=1,"Missed",IF(E12258=1,"False trigger","Neither")))</f>
        <v>Neither</v>
      </c>
    </row>
    <row r="12259" customFormat="false" ht="15" hidden="false" customHeight="false" outlineLevel="0" collapsed="false">
      <c r="A12259" s="8" t="n">
        <v>2235</v>
      </c>
      <c r="B12259" s="8" t="s">
        <v>344</v>
      </c>
      <c r="C12259" s="13" t="n">
        <v>0.0051430782080004</v>
      </c>
      <c r="D12259" s="13" t="n">
        <v>0</v>
      </c>
      <c r="E12259" s="8" t="n">
        <f aca="false">IF(C12259&gt;=$B$4,1,0)</f>
        <v>0</v>
      </c>
      <c r="F12259" s="8" t="n">
        <f aca="false">IF(D12259&gt;=$B$4,1,0)</f>
        <v>0</v>
      </c>
      <c r="G12259" s="8" t="str">
        <f aca="false">IF(AND(E12259=1,F12259=1),"Both pay",IF(F12259=1,"Missed",IF(E12259=1,"False trigger","Neither")))</f>
        <v>Neither</v>
      </c>
    </row>
    <row r="12260" customFormat="false" ht="15" hidden="false" customHeight="false" outlineLevel="0" collapsed="false">
      <c r="A12260" s="8" t="n">
        <v>2236</v>
      </c>
      <c r="B12260" s="8" t="s">
        <v>344</v>
      </c>
      <c r="C12260" s="13" t="n">
        <v>0.0023020253797909</v>
      </c>
      <c r="D12260" s="13" t="n">
        <v>0</v>
      </c>
      <c r="E12260" s="8" t="n">
        <f aca="false">IF(C12260&gt;=$B$4,1,0)</f>
        <v>0</v>
      </c>
      <c r="F12260" s="8" t="n">
        <f aca="false">IF(D12260&gt;=$B$4,1,0)</f>
        <v>0</v>
      </c>
      <c r="G12260" s="8" t="str">
        <f aca="false">IF(AND(E12260=1,F12260=1),"Both pay",IF(F12260=1,"Missed",IF(E12260=1,"False trigger","Neither")))</f>
        <v>Neither</v>
      </c>
    </row>
    <row r="12261" customFormat="false" ht="15" hidden="false" customHeight="false" outlineLevel="0" collapsed="false">
      <c r="A12261" s="8" t="n">
        <v>2237</v>
      </c>
      <c r="B12261" s="8" t="s">
        <v>344</v>
      </c>
      <c r="C12261" s="13" t="n">
        <v>0.0030170754638021</v>
      </c>
      <c r="D12261" s="13" t="n">
        <v>0</v>
      </c>
      <c r="E12261" s="8" t="n">
        <f aca="false">IF(C12261&gt;=$B$4,1,0)</f>
        <v>0</v>
      </c>
      <c r="F12261" s="8" t="n">
        <f aca="false">IF(D12261&gt;=$B$4,1,0)</f>
        <v>0</v>
      </c>
      <c r="G12261" s="8" t="str">
        <f aca="false">IF(AND(E12261=1,F12261=1),"Both pay",IF(F12261=1,"Missed",IF(E12261=1,"False trigger","Neither")))</f>
        <v>Neither</v>
      </c>
    </row>
    <row r="12262" customFormat="false" ht="15" hidden="false" customHeight="false" outlineLevel="0" collapsed="false">
      <c r="A12262" s="8" t="n">
        <v>2238</v>
      </c>
      <c r="B12262" s="8" t="s">
        <v>344</v>
      </c>
      <c r="C12262" s="13" t="n">
        <v>0.0026116919976075</v>
      </c>
      <c r="D12262" s="13" t="n">
        <v>0</v>
      </c>
      <c r="E12262" s="8" t="n">
        <f aca="false">IF(C12262&gt;=$B$4,1,0)</f>
        <v>0</v>
      </c>
      <c r="F12262" s="8" t="n">
        <f aca="false">IF(D12262&gt;=$B$4,1,0)</f>
        <v>0</v>
      </c>
      <c r="G12262" s="8" t="str">
        <f aca="false">IF(AND(E12262=1,F12262=1),"Both pay",IF(F12262=1,"Missed",IF(E12262=1,"False trigger","Neither")))</f>
        <v>Neither</v>
      </c>
    </row>
    <row r="12263" customFormat="false" ht="15" hidden="false" customHeight="false" outlineLevel="0" collapsed="false">
      <c r="A12263" s="8" t="n">
        <v>2239</v>
      </c>
      <c r="B12263" s="8" t="s">
        <v>344</v>
      </c>
      <c r="C12263" s="13" t="n">
        <v>0.0099830859837162</v>
      </c>
      <c r="D12263" s="13" t="n">
        <v>0</v>
      </c>
      <c r="E12263" s="8" t="n">
        <f aca="false">IF(C12263&gt;=$B$4,1,0)</f>
        <v>0</v>
      </c>
      <c r="F12263" s="8" t="n">
        <f aca="false">IF(D12263&gt;=$B$4,1,0)</f>
        <v>0</v>
      </c>
      <c r="G12263" s="8" t="str">
        <f aca="false">IF(AND(E12263=1,F12263=1),"Both pay",IF(F12263=1,"Missed",IF(E12263=1,"False trigger","Neither")))</f>
        <v>Neither</v>
      </c>
    </row>
    <row r="12264" customFormat="false" ht="15" hidden="false" customHeight="false" outlineLevel="0" collapsed="false">
      <c r="A12264" s="8" t="n">
        <v>2240</v>
      </c>
      <c r="B12264" s="8" t="s">
        <v>344</v>
      </c>
      <c r="C12264" s="13" t="n">
        <v>0.0034144541878085</v>
      </c>
      <c r="D12264" s="13" t="n">
        <v>0</v>
      </c>
      <c r="E12264" s="8" t="n">
        <f aca="false">IF(C12264&gt;=$B$4,1,0)</f>
        <v>0</v>
      </c>
      <c r="F12264" s="8" t="n">
        <f aca="false">IF(D12264&gt;=$B$4,1,0)</f>
        <v>0</v>
      </c>
      <c r="G12264" s="8" t="str">
        <f aca="false">IF(AND(E12264=1,F12264=1),"Both pay",IF(F12264=1,"Missed",IF(E12264=1,"False trigger","Neither")))</f>
        <v>Neither</v>
      </c>
    </row>
    <row r="12265" customFormat="false" ht="15" hidden="false" customHeight="false" outlineLevel="0" collapsed="false">
      <c r="A12265" s="8" t="n">
        <v>2241</v>
      </c>
      <c r="B12265" s="8" t="s">
        <v>344</v>
      </c>
      <c r="C12265" s="13" t="n">
        <v>0.0275135572842764</v>
      </c>
      <c r="D12265" s="13" t="n">
        <v>0</v>
      </c>
      <c r="E12265" s="8" t="n">
        <f aca="false">IF(C12265&gt;=$B$4,1,0)</f>
        <v>0</v>
      </c>
      <c r="F12265" s="8" t="n">
        <f aca="false">IF(D12265&gt;=$B$4,1,0)</f>
        <v>0</v>
      </c>
      <c r="G12265" s="8" t="str">
        <f aca="false">IF(AND(E12265=1,F12265=1),"Both pay",IF(F12265=1,"Missed",IF(E12265=1,"False trigger","Neither")))</f>
        <v>Neither</v>
      </c>
    </row>
    <row r="12266" customFormat="false" ht="15" hidden="false" customHeight="false" outlineLevel="0" collapsed="false">
      <c r="A12266" s="8" t="n">
        <v>2242</v>
      </c>
      <c r="B12266" s="8" t="s">
        <v>344</v>
      </c>
      <c r="C12266" s="13" t="n">
        <v>0.0169253288014665</v>
      </c>
      <c r="D12266" s="13" t="n">
        <v>0</v>
      </c>
      <c r="E12266" s="8" t="n">
        <f aca="false">IF(C12266&gt;=$B$4,1,0)</f>
        <v>0</v>
      </c>
      <c r="F12266" s="8" t="n">
        <f aca="false">IF(D12266&gt;=$B$4,1,0)</f>
        <v>0</v>
      </c>
      <c r="G12266" s="8" t="str">
        <f aca="false">IF(AND(E12266=1,F12266=1),"Both pay",IF(F12266=1,"Missed",IF(E12266=1,"False trigger","Neither")))</f>
        <v>Neither</v>
      </c>
    </row>
    <row r="12267" customFormat="false" ht="15" hidden="false" customHeight="false" outlineLevel="0" collapsed="false">
      <c r="A12267" s="8" t="n">
        <v>2243</v>
      </c>
      <c r="B12267" s="8" t="s">
        <v>344</v>
      </c>
      <c r="C12267" s="13" t="n">
        <v>0.0044690810869489</v>
      </c>
      <c r="D12267" s="13" t="n">
        <v>0</v>
      </c>
      <c r="E12267" s="8" t="n">
        <f aca="false">IF(C12267&gt;=$B$4,1,0)</f>
        <v>0</v>
      </c>
      <c r="F12267" s="8" t="n">
        <f aca="false">IF(D12267&gt;=$B$4,1,0)</f>
        <v>0</v>
      </c>
      <c r="G12267" s="8" t="str">
        <f aca="false">IF(AND(E12267=1,F12267=1),"Both pay",IF(F12267=1,"Missed",IF(E12267=1,"False trigger","Neither")))</f>
        <v>Neither</v>
      </c>
    </row>
    <row r="12268" customFormat="false" ht="15" hidden="false" customHeight="false" outlineLevel="0" collapsed="false">
      <c r="A12268" s="8" t="n">
        <v>2244</v>
      </c>
      <c r="B12268" s="8" t="s">
        <v>344</v>
      </c>
      <c r="C12268" s="13" t="n">
        <v>0.005363258981287</v>
      </c>
      <c r="D12268" s="13" t="n">
        <v>0</v>
      </c>
      <c r="E12268" s="8" t="n">
        <f aca="false">IF(C12268&gt;=$B$4,1,0)</f>
        <v>0</v>
      </c>
      <c r="F12268" s="8" t="n">
        <f aca="false">IF(D12268&gt;=$B$4,1,0)</f>
        <v>0</v>
      </c>
      <c r="G12268" s="8" t="str">
        <f aca="false">IF(AND(E12268=1,F12268=1),"Both pay",IF(F12268=1,"Missed",IF(E12268=1,"False trigger","Neither")))</f>
        <v>Neither</v>
      </c>
    </row>
    <row r="12269" customFormat="false" ht="15" hidden="false" customHeight="false" outlineLevel="0" collapsed="false">
      <c r="A12269" s="8" t="n">
        <v>2246</v>
      </c>
      <c r="B12269" s="8" t="s">
        <v>344</v>
      </c>
      <c r="C12269" s="13" t="n">
        <v>0.0026511061069456</v>
      </c>
      <c r="D12269" s="13" t="n">
        <v>0</v>
      </c>
      <c r="E12269" s="8" t="n">
        <f aca="false">IF(C12269&gt;=$B$4,1,0)</f>
        <v>0</v>
      </c>
      <c r="F12269" s="8" t="n">
        <f aca="false">IF(D12269&gt;=$B$4,1,0)</f>
        <v>0</v>
      </c>
      <c r="G12269" s="8" t="str">
        <f aca="false">IF(AND(E12269=1,F12269=1),"Both pay",IF(F12269=1,"Missed",IF(E12269=1,"False trigger","Neither")))</f>
        <v>Neither</v>
      </c>
    </row>
    <row r="12270" customFormat="false" ht="15" hidden="false" customHeight="false" outlineLevel="0" collapsed="false">
      <c r="A12270" s="8" t="n">
        <v>2247</v>
      </c>
      <c r="B12270" s="8" t="s">
        <v>344</v>
      </c>
      <c r="C12270" s="13" t="n">
        <v>0.0010287628150571</v>
      </c>
      <c r="D12270" s="13" t="n">
        <v>0</v>
      </c>
      <c r="E12270" s="8" t="n">
        <f aca="false">IF(C12270&gt;=$B$4,1,0)</f>
        <v>0</v>
      </c>
      <c r="F12270" s="8" t="n">
        <f aca="false">IF(D12270&gt;=$B$4,1,0)</f>
        <v>0</v>
      </c>
      <c r="G12270" s="8" t="str">
        <f aca="false">IF(AND(E12270=1,F12270=1),"Both pay",IF(F12270=1,"Missed",IF(E12270=1,"False trigger","Neither")))</f>
        <v>Neither</v>
      </c>
    </row>
    <row r="12271" customFormat="false" ht="15" hidden="false" customHeight="false" outlineLevel="0" collapsed="false">
      <c r="A12271" s="8" t="n">
        <v>2248</v>
      </c>
      <c r="B12271" s="8" t="s">
        <v>344</v>
      </c>
      <c r="C12271" s="13" t="n">
        <v>0.0019023347863935</v>
      </c>
      <c r="D12271" s="13" t="n">
        <v>0</v>
      </c>
      <c r="E12271" s="8" t="n">
        <f aca="false">IF(C12271&gt;=$B$4,1,0)</f>
        <v>0</v>
      </c>
      <c r="F12271" s="8" t="n">
        <f aca="false">IF(D12271&gt;=$B$4,1,0)</f>
        <v>0</v>
      </c>
      <c r="G12271" s="8" t="str">
        <f aca="false">IF(AND(E12271=1,F12271=1),"Both pay",IF(F12271=1,"Missed",IF(E12271=1,"False trigger","Neither")))</f>
        <v>Neither</v>
      </c>
    </row>
    <row r="12272" customFormat="false" ht="15" hidden="false" customHeight="false" outlineLevel="0" collapsed="false">
      <c r="A12272" s="8" t="n">
        <v>2249</v>
      </c>
      <c r="B12272" s="8" t="s">
        <v>344</v>
      </c>
      <c r="C12272" s="13" t="n">
        <v>0.0045869828919045</v>
      </c>
      <c r="D12272" s="13" t="n">
        <v>0</v>
      </c>
      <c r="E12272" s="8" t="n">
        <f aca="false">IF(C12272&gt;=$B$4,1,0)</f>
        <v>0</v>
      </c>
      <c r="F12272" s="8" t="n">
        <f aca="false">IF(D12272&gt;=$B$4,1,0)</f>
        <v>0</v>
      </c>
      <c r="G12272" s="8" t="str">
        <f aca="false">IF(AND(E12272=1,F12272=1),"Both pay",IF(F12272=1,"Missed",IF(E12272=1,"False trigger","Neither")))</f>
        <v>Neither</v>
      </c>
    </row>
    <row r="12273" customFormat="false" ht="15" hidden="false" customHeight="false" outlineLevel="0" collapsed="false">
      <c r="A12273" s="8" t="n">
        <v>2250</v>
      </c>
      <c r="B12273" s="8" t="s">
        <v>344</v>
      </c>
      <c r="C12273" s="13" t="n">
        <v>0.0035978498167033</v>
      </c>
      <c r="D12273" s="13" t="n">
        <v>0.009999999999998</v>
      </c>
      <c r="E12273" s="8" t="n">
        <f aca="false">IF(C12273&gt;=$B$4,1,0)</f>
        <v>0</v>
      </c>
      <c r="F12273" s="8" t="n">
        <f aca="false">IF(D12273&gt;=$B$4,1,0)</f>
        <v>0</v>
      </c>
      <c r="G12273" s="8" t="str">
        <f aca="false">IF(AND(E12273=1,F12273=1),"Both pay",IF(F12273=1,"Missed",IF(E12273=1,"False trigger","Neither")))</f>
        <v>Neither</v>
      </c>
    </row>
    <row r="12274" customFormat="false" ht="15" hidden="false" customHeight="false" outlineLevel="0" collapsed="false">
      <c r="A12274" s="8" t="n">
        <v>2251</v>
      </c>
      <c r="B12274" s="8" t="s">
        <v>344</v>
      </c>
      <c r="C12274" s="13" t="n">
        <v>0.0024536569966997</v>
      </c>
      <c r="D12274" s="13" t="n">
        <v>0.0200000000000031</v>
      </c>
      <c r="E12274" s="8" t="n">
        <f aca="false">IF(C12274&gt;=$B$4,1,0)</f>
        <v>0</v>
      </c>
      <c r="F12274" s="8" t="n">
        <f aca="false">IF(D12274&gt;=$B$4,1,0)</f>
        <v>0</v>
      </c>
      <c r="G12274" s="8" t="str">
        <f aca="false">IF(AND(E12274=1,F12274=1),"Both pay",IF(F12274=1,"Missed",IF(E12274=1,"False trigger","Neither")))</f>
        <v>Neither</v>
      </c>
    </row>
    <row r="12275" customFormat="false" ht="15" hidden="false" customHeight="false" outlineLevel="0" collapsed="false">
      <c r="A12275" s="8" t="n">
        <v>2252</v>
      </c>
      <c r="B12275" s="8" t="s">
        <v>344</v>
      </c>
      <c r="C12275" s="13" t="n">
        <v>0.0023939184349011</v>
      </c>
      <c r="D12275" s="13" t="n">
        <v>0.0024999999999977</v>
      </c>
      <c r="E12275" s="8" t="n">
        <f aca="false">IF(C12275&gt;=$B$4,1,0)</f>
        <v>0</v>
      </c>
      <c r="F12275" s="8" t="n">
        <f aca="false">IF(D12275&gt;=$B$4,1,0)</f>
        <v>0</v>
      </c>
      <c r="G12275" s="8" t="str">
        <f aca="false">IF(AND(E12275=1,F12275=1),"Both pay",IF(F12275=1,"Missed",IF(E12275=1,"False trigger","Neither")))</f>
        <v>Neither</v>
      </c>
    </row>
    <row r="12276" customFormat="false" ht="15" hidden="false" customHeight="false" outlineLevel="0" collapsed="false">
      <c r="A12276" s="8" t="n">
        <v>2253</v>
      </c>
      <c r="B12276" s="8" t="s">
        <v>344</v>
      </c>
      <c r="C12276" s="13" t="n">
        <v>0.0052647613494833</v>
      </c>
      <c r="D12276" s="13" t="n">
        <v>0</v>
      </c>
      <c r="E12276" s="8" t="n">
        <f aca="false">IF(C12276&gt;=$B$4,1,0)</f>
        <v>0</v>
      </c>
      <c r="F12276" s="8" t="n">
        <f aca="false">IF(D12276&gt;=$B$4,1,0)</f>
        <v>0</v>
      </c>
      <c r="G12276" s="8" t="str">
        <f aca="false">IF(AND(E12276=1,F12276=1),"Both pay",IF(F12276=1,"Missed",IF(E12276=1,"False trigger","Neither")))</f>
        <v>Neither</v>
      </c>
    </row>
    <row r="12277" customFormat="false" ht="15" hidden="false" customHeight="false" outlineLevel="0" collapsed="false">
      <c r="A12277" s="8" t="n">
        <v>2254</v>
      </c>
      <c r="B12277" s="8" t="s">
        <v>344</v>
      </c>
      <c r="C12277" s="13" t="n">
        <v>0.008440491094273</v>
      </c>
      <c r="D12277" s="13" t="n">
        <v>0</v>
      </c>
      <c r="E12277" s="8" t="n">
        <f aca="false">IF(C12277&gt;=$B$4,1,0)</f>
        <v>0</v>
      </c>
      <c r="F12277" s="8" t="n">
        <f aca="false">IF(D12277&gt;=$B$4,1,0)</f>
        <v>0</v>
      </c>
      <c r="G12277" s="8" t="str">
        <f aca="false">IF(AND(E12277=1,F12277=1),"Both pay",IF(F12277=1,"Missed",IF(E12277=1,"False trigger","Neither")))</f>
        <v>Neither</v>
      </c>
    </row>
    <row r="12278" customFormat="false" ht="15" hidden="false" customHeight="false" outlineLevel="0" collapsed="false">
      <c r="A12278" s="8" t="n">
        <v>2255</v>
      </c>
      <c r="B12278" s="8" t="s">
        <v>344</v>
      </c>
      <c r="C12278" s="13" t="n">
        <v>0.0034161582504097</v>
      </c>
      <c r="D12278" s="13" t="n">
        <v>0.0062500000000014</v>
      </c>
      <c r="E12278" s="8" t="n">
        <f aca="false">IF(C12278&gt;=$B$4,1,0)</f>
        <v>0</v>
      </c>
      <c r="F12278" s="8" t="n">
        <f aca="false">IF(D12278&gt;=$B$4,1,0)</f>
        <v>0</v>
      </c>
      <c r="G12278" s="8" t="str">
        <f aca="false">IF(AND(E12278=1,F12278=1),"Both pay",IF(F12278=1,"Missed",IF(E12278=1,"False trigger","Neither")))</f>
        <v>Neither</v>
      </c>
    </row>
    <row r="12279" customFormat="false" ht="15" hidden="false" customHeight="false" outlineLevel="0" collapsed="false">
      <c r="A12279" s="8" t="n">
        <v>2256</v>
      </c>
      <c r="B12279" s="8" t="s">
        <v>344</v>
      </c>
      <c r="C12279" s="13" t="n">
        <v>0.0014213704217773</v>
      </c>
      <c r="D12279" s="13" t="n">
        <v>0.0068750000000008</v>
      </c>
      <c r="E12279" s="8" t="n">
        <f aca="false">IF(C12279&gt;=$B$4,1,0)</f>
        <v>0</v>
      </c>
      <c r="F12279" s="8" t="n">
        <f aca="false">IF(D12279&gt;=$B$4,1,0)</f>
        <v>0</v>
      </c>
      <c r="G12279" s="8" t="str">
        <f aca="false">IF(AND(E12279=1,F12279=1),"Both pay",IF(F12279=1,"Missed",IF(E12279=1,"False trigger","Neither")))</f>
        <v>Neither</v>
      </c>
    </row>
    <row r="12280" customFormat="false" ht="15" hidden="false" customHeight="false" outlineLevel="0" collapsed="false">
      <c r="A12280" s="8" t="n">
        <v>2257</v>
      </c>
      <c r="B12280" s="8" t="s">
        <v>344</v>
      </c>
      <c r="C12280" s="13" t="n">
        <v>0.0065624071093033</v>
      </c>
      <c r="D12280" s="13" t="n">
        <v>0</v>
      </c>
      <c r="E12280" s="8" t="n">
        <f aca="false">IF(C12280&gt;=$B$4,1,0)</f>
        <v>0</v>
      </c>
      <c r="F12280" s="8" t="n">
        <f aca="false">IF(D12280&gt;=$B$4,1,0)</f>
        <v>0</v>
      </c>
      <c r="G12280" s="8" t="str">
        <f aca="false">IF(AND(E12280=1,F12280=1),"Both pay",IF(F12280=1,"Missed",IF(E12280=1,"False trigger","Neither")))</f>
        <v>Neither</v>
      </c>
    </row>
    <row r="12281" customFormat="false" ht="15" hidden="false" customHeight="false" outlineLevel="0" collapsed="false">
      <c r="A12281" s="8" t="n">
        <v>2258</v>
      </c>
      <c r="B12281" s="8" t="s">
        <v>344</v>
      </c>
      <c r="C12281" s="13" t="n">
        <v>0.0260348627941233</v>
      </c>
      <c r="D12281" s="13" t="n">
        <v>0</v>
      </c>
      <c r="E12281" s="8" t="n">
        <f aca="false">IF(C12281&gt;=$B$4,1,0)</f>
        <v>0</v>
      </c>
      <c r="F12281" s="8" t="n">
        <f aca="false">IF(D12281&gt;=$B$4,1,0)</f>
        <v>0</v>
      </c>
      <c r="G12281" s="8" t="str">
        <f aca="false">IF(AND(E12281=1,F12281=1),"Both pay",IF(F12281=1,"Missed",IF(E12281=1,"False trigger","Neither")))</f>
        <v>Neither</v>
      </c>
    </row>
    <row r="12282" customFormat="false" ht="15" hidden="false" customHeight="false" outlineLevel="0" collapsed="false">
      <c r="A12282" s="8" t="n">
        <v>2259</v>
      </c>
      <c r="B12282" s="8" t="s">
        <v>344</v>
      </c>
      <c r="C12282" s="13" t="n">
        <v>0.0371098522975614</v>
      </c>
      <c r="D12282" s="13" t="n">
        <v>0</v>
      </c>
      <c r="E12282" s="8" t="n">
        <f aca="false">IF(C12282&gt;=$B$4,1,0)</f>
        <v>0</v>
      </c>
      <c r="F12282" s="8" t="n">
        <f aca="false">IF(D12282&gt;=$B$4,1,0)</f>
        <v>0</v>
      </c>
      <c r="G12282" s="8" t="str">
        <f aca="false">IF(AND(E12282=1,F12282=1),"Both pay",IF(F12282=1,"Missed",IF(E12282=1,"False trigger","Neither")))</f>
        <v>Neither</v>
      </c>
    </row>
    <row r="12283" customFormat="false" ht="15" hidden="false" customHeight="false" outlineLevel="0" collapsed="false">
      <c r="A12283" s="8" t="n">
        <v>2260</v>
      </c>
      <c r="B12283" s="8" t="s">
        <v>344</v>
      </c>
      <c r="C12283" s="13" t="n">
        <v>0.0148889314595734</v>
      </c>
      <c r="D12283" s="13" t="n">
        <v>0</v>
      </c>
      <c r="E12283" s="8" t="n">
        <f aca="false">IF(C12283&gt;=$B$4,1,0)</f>
        <v>0</v>
      </c>
      <c r="F12283" s="8" t="n">
        <f aca="false">IF(D12283&gt;=$B$4,1,0)</f>
        <v>0</v>
      </c>
      <c r="G12283" s="8" t="str">
        <f aca="false">IF(AND(E12283=1,F12283=1),"Both pay",IF(F12283=1,"Missed",IF(E12283=1,"False trigger","Neither")))</f>
        <v>Neither</v>
      </c>
    </row>
    <row r="12284" customFormat="false" ht="15" hidden="false" customHeight="false" outlineLevel="0" collapsed="false">
      <c r="A12284" s="8" t="n">
        <v>2261</v>
      </c>
      <c r="B12284" s="8" t="s">
        <v>344</v>
      </c>
      <c r="C12284" s="13" t="n">
        <v>0.0058213956722443</v>
      </c>
      <c r="D12284" s="13" t="n">
        <v>0</v>
      </c>
      <c r="E12284" s="8" t="n">
        <f aca="false">IF(C12284&gt;=$B$4,1,0)</f>
        <v>0</v>
      </c>
      <c r="F12284" s="8" t="n">
        <f aca="false">IF(D12284&gt;=$B$4,1,0)</f>
        <v>0</v>
      </c>
      <c r="G12284" s="8" t="str">
        <f aca="false">IF(AND(E12284=1,F12284=1),"Both pay",IF(F12284=1,"Missed",IF(E12284=1,"False trigger","Neither")))</f>
        <v>Neither</v>
      </c>
    </row>
    <row r="12285" customFormat="false" ht="15" hidden="false" customHeight="false" outlineLevel="0" collapsed="false">
      <c r="A12285" s="8" t="n">
        <v>2262</v>
      </c>
      <c r="B12285" s="8" t="s">
        <v>344</v>
      </c>
      <c r="C12285" s="13" t="n">
        <v>0.0033626382086353</v>
      </c>
      <c r="D12285" s="13" t="n">
        <v>0</v>
      </c>
      <c r="E12285" s="8" t="n">
        <f aca="false">IF(C12285&gt;=$B$4,1,0)</f>
        <v>0</v>
      </c>
      <c r="F12285" s="8" t="n">
        <f aca="false">IF(D12285&gt;=$B$4,1,0)</f>
        <v>0</v>
      </c>
      <c r="G12285" s="8" t="str">
        <f aca="false">IF(AND(E12285=1,F12285=1),"Both pay",IF(F12285=1,"Missed",IF(E12285=1,"False trigger","Neither")))</f>
        <v>Neither</v>
      </c>
    </row>
    <row r="12286" customFormat="false" ht="15" hidden="false" customHeight="false" outlineLevel="0" collapsed="false">
      <c r="A12286" s="8" t="n">
        <v>2263</v>
      </c>
      <c r="B12286" s="8" t="s">
        <v>344</v>
      </c>
      <c r="C12286" s="13" t="n">
        <v>0.003395514767174</v>
      </c>
      <c r="D12286" s="13" t="n">
        <v>0</v>
      </c>
      <c r="E12286" s="8" t="n">
        <f aca="false">IF(C12286&gt;=$B$4,1,0)</f>
        <v>0</v>
      </c>
      <c r="F12286" s="8" t="n">
        <f aca="false">IF(D12286&gt;=$B$4,1,0)</f>
        <v>0</v>
      </c>
      <c r="G12286" s="8" t="str">
        <f aca="false">IF(AND(E12286=1,F12286=1),"Both pay",IF(F12286=1,"Missed",IF(E12286=1,"False trigger","Neither")))</f>
        <v>Neither</v>
      </c>
    </row>
    <row r="12287" customFormat="false" ht="15" hidden="false" customHeight="false" outlineLevel="0" collapsed="false">
      <c r="A12287" s="8" t="n">
        <v>2266</v>
      </c>
      <c r="B12287" s="8" t="s">
        <v>344</v>
      </c>
      <c r="C12287" s="13" t="n">
        <v>0.0146694116403125</v>
      </c>
      <c r="D12287" s="13" t="n">
        <v>0</v>
      </c>
      <c r="E12287" s="8" t="n">
        <f aca="false">IF(C12287&gt;=$B$4,1,0)</f>
        <v>0</v>
      </c>
      <c r="F12287" s="8" t="n">
        <f aca="false">IF(D12287&gt;=$B$4,1,0)</f>
        <v>0</v>
      </c>
      <c r="G12287" s="8" t="str">
        <f aca="false">IF(AND(E12287=1,F12287=1),"Both pay",IF(F12287=1,"Missed",IF(E12287=1,"False trigger","Neither")))</f>
        <v>Neither</v>
      </c>
    </row>
    <row r="12288" customFormat="false" ht="15" hidden="false" customHeight="false" outlineLevel="0" collapsed="false">
      <c r="A12288" s="8" t="n">
        <v>2267</v>
      </c>
      <c r="B12288" s="8" t="s">
        <v>344</v>
      </c>
      <c r="C12288" s="13" t="n">
        <v>0.0092406518335153</v>
      </c>
      <c r="D12288" s="13" t="n">
        <v>0</v>
      </c>
      <c r="E12288" s="8" t="n">
        <f aca="false">IF(C12288&gt;=$B$4,1,0)</f>
        <v>0</v>
      </c>
      <c r="F12288" s="8" t="n">
        <f aca="false">IF(D12288&gt;=$B$4,1,0)</f>
        <v>0</v>
      </c>
      <c r="G12288" s="8" t="str">
        <f aca="false">IF(AND(E12288=1,F12288=1),"Both pay",IF(F12288=1,"Missed",IF(E12288=1,"False trigger","Neither")))</f>
        <v>Neither</v>
      </c>
    </row>
    <row r="12289" customFormat="false" ht="15" hidden="false" customHeight="false" outlineLevel="0" collapsed="false">
      <c r="A12289" s="8" t="n">
        <v>2268</v>
      </c>
      <c r="B12289" s="8" t="s">
        <v>344</v>
      </c>
      <c r="C12289" s="13" t="n">
        <v>0.0212947764094408</v>
      </c>
      <c r="D12289" s="13" t="n">
        <v>0.0012499999999988</v>
      </c>
      <c r="E12289" s="8" t="n">
        <f aca="false">IF(C12289&gt;=$B$4,1,0)</f>
        <v>0</v>
      </c>
      <c r="F12289" s="8" t="n">
        <f aca="false">IF(D12289&gt;=$B$4,1,0)</f>
        <v>0</v>
      </c>
      <c r="G12289" s="8" t="str">
        <f aca="false">IF(AND(E12289=1,F12289=1),"Both pay",IF(F12289=1,"Missed",IF(E12289=1,"False trigger","Neither")))</f>
        <v>Neither</v>
      </c>
    </row>
    <row r="12290" customFormat="false" ht="15" hidden="false" customHeight="false" outlineLevel="0" collapsed="false">
      <c r="A12290" s="8" t="n">
        <v>2269</v>
      </c>
      <c r="B12290" s="8" t="s">
        <v>344</v>
      </c>
      <c r="C12290" s="13" t="n">
        <v>0.0432301370076491</v>
      </c>
      <c r="D12290" s="13" t="n">
        <v>0.0356250000000031</v>
      </c>
      <c r="E12290" s="8" t="n">
        <f aca="false">IF(C12290&gt;=$B$4,1,0)</f>
        <v>0</v>
      </c>
      <c r="F12290" s="8" t="n">
        <f aca="false">IF(D12290&gt;=$B$4,1,0)</f>
        <v>0</v>
      </c>
      <c r="G12290" s="8" t="str">
        <f aca="false">IF(AND(E12290=1,F12290=1),"Both pay",IF(F12290=1,"Missed",IF(E12290=1,"False trigger","Neither")))</f>
        <v>Neither</v>
      </c>
    </row>
    <row r="12291" customFormat="false" ht="15" hidden="false" customHeight="false" outlineLevel="0" collapsed="false">
      <c r="A12291" s="8" t="n">
        <v>2270</v>
      </c>
      <c r="B12291" s="8" t="s">
        <v>344</v>
      </c>
      <c r="C12291" s="13" t="n">
        <v>0.0615994268897406</v>
      </c>
      <c r="D12291" s="13" t="n">
        <v>0.0031250000000007</v>
      </c>
      <c r="E12291" s="8" t="n">
        <f aca="false">IF(C12291&gt;=$B$4,1,0)</f>
        <v>0</v>
      </c>
      <c r="F12291" s="8" t="n">
        <f aca="false">IF(D12291&gt;=$B$4,1,0)</f>
        <v>0</v>
      </c>
      <c r="G12291" s="8" t="str">
        <f aca="false">IF(AND(E12291=1,F12291=1),"Both pay",IF(F12291=1,"Missed",IF(E12291=1,"False trigger","Neither")))</f>
        <v>Neither</v>
      </c>
    </row>
    <row r="12292" customFormat="false" ht="15" hidden="false" customHeight="false" outlineLevel="0" collapsed="false">
      <c r="A12292" s="8" t="n">
        <v>2271</v>
      </c>
      <c r="B12292" s="8" t="s">
        <v>344</v>
      </c>
      <c r="C12292" s="13" t="n">
        <v>0.0569712541729572</v>
      </c>
      <c r="D12292" s="13" t="n">
        <v>0</v>
      </c>
      <c r="E12292" s="8" t="n">
        <f aca="false">IF(C12292&gt;=$B$4,1,0)</f>
        <v>0</v>
      </c>
      <c r="F12292" s="8" t="n">
        <f aca="false">IF(D12292&gt;=$B$4,1,0)</f>
        <v>0</v>
      </c>
      <c r="G12292" s="8" t="str">
        <f aca="false">IF(AND(E12292=1,F12292=1),"Both pay",IF(F12292=1,"Missed",IF(E12292=1,"False trigger","Neither")))</f>
        <v>Neither</v>
      </c>
    </row>
    <row r="12293" customFormat="false" ht="15" hidden="false" customHeight="false" outlineLevel="0" collapsed="false">
      <c r="A12293" s="8" t="n">
        <v>2272</v>
      </c>
      <c r="B12293" s="8" t="s">
        <v>344</v>
      </c>
      <c r="C12293" s="13" t="n">
        <v>0.0260971941832757</v>
      </c>
      <c r="D12293" s="13" t="n">
        <v>0</v>
      </c>
      <c r="E12293" s="8" t="n">
        <f aca="false">IF(C12293&gt;=$B$4,1,0)</f>
        <v>0</v>
      </c>
      <c r="F12293" s="8" t="n">
        <f aca="false">IF(D12293&gt;=$B$4,1,0)</f>
        <v>0</v>
      </c>
      <c r="G12293" s="8" t="str">
        <f aca="false">IF(AND(E12293=1,F12293=1),"Both pay",IF(F12293=1,"Missed",IF(E12293=1,"False trigger","Neither")))</f>
        <v>Neither</v>
      </c>
    </row>
    <row r="12294" customFormat="false" ht="15" hidden="false" customHeight="false" outlineLevel="0" collapsed="false">
      <c r="A12294" s="8" t="n">
        <v>2273</v>
      </c>
      <c r="B12294" s="8" t="s">
        <v>344</v>
      </c>
      <c r="C12294" s="13" t="n">
        <v>0.0241340985229001</v>
      </c>
      <c r="D12294" s="13" t="n">
        <v>0</v>
      </c>
      <c r="E12294" s="8" t="n">
        <f aca="false">IF(C12294&gt;=$B$4,1,0)</f>
        <v>0</v>
      </c>
      <c r="F12294" s="8" t="n">
        <f aca="false">IF(D12294&gt;=$B$4,1,0)</f>
        <v>0</v>
      </c>
      <c r="G12294" s="8" t="str">
        <f aca="false">IF(AND(E12294=1,F12294=1),"Both pay",IF(F12294=1,"Missed",IF(E12294=1,"False trigger","Neither")))</f>
        <v>Neither</v>
      </c>
    </row>
    <row r="12295" customFormat="false" ht="15" hidden="false" customHeight="false" outlineLevel="0" collapsed="false">
      <c r="A12295" s="8" t="n">
        <v>2281</v>
      </c>
      <c r="B12295" s="8" t="s">
        <v>344</v>
      </c>
      <c r="C12295" s="13" t="n">
        <v>0.0066922532712254</v>
      </c>
      <c r="D12295" s="13" t="n">
        <v>0</v>
      </c>
      <c r="E12295" s="8" t="n">
        <f aca="false">IF(C12295&gt;=$B$4,1,0)</f>
        <v>0</v>
      </c>
      <c r="F12295" s="8" t="n">
        <f aca="false">IF(D12295&gt;=$B$4,1,0)</f>
        <v>0</v>
      </c>
      <c r="G12295" s="8" t="str">
        <f aca="false">IF(AND(E12295=1,F12295=1),"Both pay",IF(F12295=1,"Missed",IF(E12295=1,"False trigger","Neither")))</f>
        <v>Neither</v>
      </c>
    </row>
    <row r="12296" customFormat="false" ht="15" hidden="false" customHeight="false" outlineLevel="0" collapsed="false">
      <c r="A12296" s="8" t="n">
        <v>2282</v>
      </c>
      <c r="B12296" s="8" t="s">
        <v>344</v>
      </c>
      <c r="C12296" s="13" t="n">
        <v>0.0033088131865426</v>
      </c>
      <c r="D12296" s="13" t="n">
        <v>0</v>
      </c>
      <c r="E12296" s="8" t="n">
        <f aca="false">IF(C12296&gt;=$B$4,1,0)</f>
        <v>0</v>
      </c>
      <c r="F12296" s="8" t="n">
        <f aca="false">IF(D12296&gt;=$B$4,1,0)</f>
        <v>0</v>
      </c>
      <c r="G12296" s="8" t="str">
        <f aca="false">IF(AND(E12296=1,F12296=1),"Both pay",IF(F12296=1,"Missed",IF(E12296=1,"False trigger","Neither")))</f>
        <v>Neither</v>
      </c>
    </row>
    <row r="12297" customFormat="false" ht="15" hidden="false" customHeight="false" outlineLevel="0" collapsed="false">
      <c r="A12297" s="8" t="n">
        <v>2283</v>
      </c>
      <c r="B12297" s="8" t="s">
        <v>344</v>
      </c>
      <c r="C12297" s="13" t="n">
        <v>0.0020188845172839</v>
      </c>
      <c r="D12297" s="13" t="n">
        <v>0</v>
      </c>
      <c r="E12297" s="8" t="n">
        <f aca="false">IF(C12297&gt;=$B$4,1,0)</f>
        <v>0</v>
      </c>
      <c r="F12297" s="8" t="n">
        <f aca="false">IF(D12297&gt;=$B$4,1,0)</f>
        <v>0</v>
      </c>
      <c r="G12297" s="8" t="str">
        <f aca="false">IF(AND(E12297=1,F12297=1),"Both pay",IF(F12297=1,"Missed",IF(E12297=1,"False trigger","Neither")))</f>
        <v>Neither</v>
      </c>
    </row>
    <row r="12298" customFormat="false" ht="15" hidden="false" customHeight="false" outlineLevel="0" collapsed="false">
      <c r="A12298" s="8" t="n">
        <v>2284</v>
      </c>
      <c r="B12298" s="8" t="s">
        <v>344</v>
      </c>
      <c r="C12298" s="13" t="n">
        <v>0.0042455593486323</v>
      </c>
      <c r="D12298" s="13" t="n">
        <v>0</v>
      </c>
      <c r="E12298" s="8" t="n">
        <f aca="false">IF(C12298&gt;=$B$4,1,0)</f>
        <v>0</v>
      </c>
      <c r="F12298" s="8" t="n">
        <f aca="false">IF(D12298&gt;=$B$4,1,0)</f>
        <v>0</v>
      </c>
      <c r="G12298" s="8" t="str">
        <f aca="false">IF(AND(E12298=1,F12298=1),"Both pay",IF(F12298=1,"Missed",IF(E12298=1,"False trigger","Neither")))</f>
        <v>Neither</v>
      </c>
    </row>
    <row r="12299" customFormat="false" ht="15" hidden="false" customHeight="false" outlineLevel="0" collapsed="false">
      <c r="A12299" s="8" t="n">
        <v>2285</v>
      </c>
      <c r="B12299" s="8" t="s">
        <v>344</v>
      </c>
      <c r="C12299" s="13" t="n">
        <v>0.013656298085074</v>
      </c>
      <c r="D12299" s="13" t="n">
        <v>0</v>
      </c>
      <c r="E12299" s="8" t="n">
        <f aca="false">IF(C12299&gt;=$B$4,1,0)</f>
        <v>0</v>
      </c>
      <c r="F12299" s="8" t="n">
        <f aca="false">IF(D12299&gt;=$B$4,1,0)</f>
        <v>0</v>
      </c>
      <c r="G12299" s="8" t="str">
        <f aca="false">IF(AND(E12299=1,F12299=1),"Both pay",IF(F12299=1,"Missed",IF(E12299=1,"False trigger","Neither")))</f>
        <v>Neither</v>
      </c>
    </row>
    <row r="12300" customFormat="false" ht="15" hidden="false" customHeight="false" outlineLevel="0" collapsed="false">
      <c r="A12300" s="8" t="n">
        <v>2286</v>
      </c>
      <c r="B12300" s="8" t="s">
        <v>344</v>
      </c>
      <c r="C12300" s="13" t="n">
        <v>0.0420923567524127</v>
      </c>
      <c r="D12300" s="13" t="n">
        <v>0</v>
      </c>
      <c r="E12300" s="8" t="n">
        <f aca="false">IF(C12300&gt;=$B$4,1,0)</f>
        <v>0</v>
      </c>
      <c r="F12300" s="8" t="n">
        <f aca="false">IF(D12300&gt;=$B$4,1,0)</f>
        <v>0</v>
      </c>
      <c r="G12300" s="8" t="str">
        <f aca="false">IF(AND(E12300=1,F12300=1),"Both pay",IF(F12300=1,"Missed",IF(E12300=1,"False trigger","Neither")))</f>
        <v>Neither</v>
      </c>
    </row>
    <row r="12301" customFormat="false" ht="15" hidden="false" customHeight="false" outlineLevel="0" collapsed="false">
      <c r="A12301" s="8" t="n">
        <v>2287</v>
      </c>
      <c r="B12301" s="8" t="s">
        <v>344</v>
      </c>
      <c r="C12301" s="13" t="n">
        <v>0.0763518688957347</v>
      </c>
      <c r="D12301" s="13" t="n">
        <v>0</v>
      </c>
      <c r="E12301" s="8" t="n">
        <f aca="false">IF(C12301&gt;=$B$4,1,0)</f>
        <v>0</v>
      </c>
      <c r="F12301" s="8" t="n">
        <f aca="false">IF(D12301&gt;=$B$4,1,0)</f>
        <v>0</v>
      </c>
      <c r="G12301" s="8" t="str">
        <f aca="false">IF(AND(E12301=1,F12301=1),"Both pay",IF(F12301=1,"Missed",IF(E12301=1,"False trigger","Neither")))</f>
        <v>Neither</v>
      </c>
    </row>
    <row r="12302" customFormat="false" ht="15" hidden="false" customHeight="false" outlineLevel="0" collapsed="false">
      <c r="A12302" s="8" t="n">
        <v>2288</v>
      </c>
      <c r="B12302" s="8" t="s">
        <v>344</v>
      </c>
      <c r="C12302" s="13" t="n">
        <v>0.036829817494322</v>
      </c>
      <c r="D12302" s="13" t="n">
        <v>0</v>
      </c>
      <c r="E12302" s="8" t="n">
        <f aca="false">IF(C12302&gt;=$B$4,1,0)</f>
        <v>0</v>
      </c>
      <c r="F12302" s="8" t="n">
        <f aca="false">IF(D12302&gt;=$B$4,1,0)</f>
        <v>0</v>
      </c>
      <c r="G12302" s="8" t="str">
        <f aca="false">IF(AND(E12302=1,F12302=1),"Both pay",IF(F12302=1,"Missed",IF(E12302=1,"False trigger","Neither")))</f>
        <v>Neither</v>
      </c>
    </row>
    <row r="12303" customFormat="false" ht="15" hidden="false" customHeight="false" outlineLevel="0" collapsed="false">
      <c r="A12303" s="8" t="n">
        <v>2289</v>
      </c>
      <c r="B12303" s="8" t="s">
        <v>344</v>
      </c>
      <c r="C12303" s="13" t="n">
        <v>0.0203984739174245</v>
      </c>
      <c r="D12303" s="13" t="n">
        <v>0</v>
      </c>
      <c r="E12303" s="8" t="n">
        <f aca="false">IF(C12303&gt;=$B$4,1,0)</f>
        <v>0</v>
      </c>
      <c r="F12303" s="8" t="n">
        <f aca="false">IF(D12303&gt;=$B$4,1,0)</f>
        <v>0</v>
      </c>
      <c r="G12303" s="8" t="str">
        <f aca="false">IF(AND(E12303=1,F12303=1),"Both pay",IF(F12303=1,"Missed",IF(E12303=1,"False trigger","Neither")))</f>
        <v>Neither</v>
      </c>
    </row>
    <row r="12304" customFormat="false" ht="15" hidden="false" customHeight="false" outlineLevel="0" collapsed="false">
      <c r="A12304" s="8" t="n">
        <v>2290</v>
      </c>
      <c r="B12304" s="8" t="s">
        <v>344</v>
      </c>
      <c r="C12304" s="13" t="n">
        <v>0.0210653542297336</v>
      </c>
      <c r="D12304" s="13" t="n">
        <v>0</v>
      </c>
      <c r="E12304" s="8" t="n">
        <f aca="false">IF(C12304&gt;=$B$4,1,0)</f>
        <v>0</v>
      </c>
      <c r="F12304" s="8" t="n">
        <f aca="false">IF(D12304&gt;=$B$4,1,0)</f>
        <v>0</v>
      </c>
      <c r="G12304" s="8" t="str">
        <f aca="false">IF(AND(E12304=1,F12304=1),"Both pay",IF(F12304=1,"Missed",IF(E12304=1,"False trigger","Neither")))</f>
        <v>Neither</v>
      </c>
    </row>
    <row r="12305" customFormat="false" ht="15" hidden="false" customHeight="false" outlineLevel="0" collapsed="false">
      <c r="A12305" s="8" t="n">
        <v>2291</v>
      </c>
      <c r="B12305" s="8" t="s">
        <v>344</v>
      </c>
      <c r="C12305" s="13" t="n">
        <v>0.0165253989666638</v>
      </c>
      <c r="D12305" s="13" t="n">
        <v>0</v>
      </c>
      <c r="E12305" s="8" t="n">
        <f aca="false">IF(C12305&gt;=$B$4,1,0)</f>
        <v>0</v>
      </c>
      <c r="F12305" s="8" t="n">
        <f aca="false">IF(D12305&gt;=$B$4,1,0)</f>
        <v>0</v>
      </c>
      <c r="G12305" s="8" t="str">
        <f aca="false">IF(AND(E12305=1,F12305=1),"Both pay",IF(F12305=1,"Missed",IF(E12305=1,"False trigger","Neither")))</f>
        <v>Neither</v>
      </c>
    </row>
    <row r="12306" customFormat="false" ht="15" hidden="false" customHeight="false" outlineLevel="0" collapsed="false">
      <c r="A12306" s="8" t="n">
        <v>2292</v>
      </c>
      <c r="B12306" s="8" t="s">
        <v>344</v>
      </c>
      <c r="C12306" s="13" t="n">
        <v>0.0031577648179137</v>
      </c>
      <c r="D12306" s="13" t="n">
        <v>0</v>
      </c>
      <c r="E12306" s="8" t="n">
        <f aca="false">IF(C12306&gt;=$B$4,1,0)</f>
        <v>0</v>
      </c>
      <c r="F12306" s="8" t="n">
        <f aca="false">IF(D12306&gt;=$B$4,1,0)</f>
        <v>0</v>
      </c>
      <c r="G12306" s="8" t="str">
        <f aca="false">IF(AND(E12306=1,F12306=1),"Both pay",IF(F12306=1,"Missed",IF(E12306=1,"False trigger","Neither")))</f>
        <v>Neither</v>
      </c>
    </row>
    <row r="12307" customFormat="false" ht="15" hidden="false" customHeight="false" outlineLevel="0" collapsed="false">
      <c r="A12307" s="8" t="n">
        <v>2293</v>
      </c>
      <c r="B12307" s="8" t="s">
        <v>344</v>
      </c>
      <c r="C12307" s="13" t="n">
        <v>0.0080193531418686</v>
      </c>
      <c r="D12307" s="13" t="n">
        <v>0</v>
      </c>
      <c r="E12307" s="8" t="n">
        <f aca="false">IF(C12307&gt;=$B$4,1,0)</f>
        <v>0</v>
      </c>
      <c r="F12307" s="8" t="n">
        <f aca="false">IF(D12307&gt;=$B$4,1,0)</f>
        <v>0</v>
      </c>
      <c r="G12307" s="8" t="str">
        <f aca="false">IF(AND(E12307=1,F12307=1),"Both pay",IF(F12307=1,"Missed",IF(E12307=1,"False trigger","Neither")))</f>
        <v>Neither</v>
      </c>
    </row>
    <row r="12308" customFormat="false" ht="15" hidden="false" customHeight="false" outlineLevel="0" collapsed="false">
      <c r="A12308" s="8" t="n">
        <v>2294</v>
      </c>
      <c r="B12308" s="8" t="s">
        <v>344</v>
      </c>
      <c r="C12308" s="13" t="n">
        <v>0.0126214297923397</v>
      </c>
      <c r="D12308" s="13" t="n">
        <v>0</v>
      </c>
      <c r="E12308" s="8" t="n">
        <f aca="false">IF(C12308&gt;=$B$4,1,0)</f>
        <v>0</v>
      </c>
      <c r="F12308" s="8" t="n">
        <f aca="false">IF(D12308&gt;=$B$4,1,0)</f>
        <v>0</v>
      </c>
      <c r="G12308" s="8" t="str">
        <f aca="false">IF(AND(E12308=1,F12308=1),"Both pay",IF(F12308=1,"Missed",IF(E12308=1,"False trigger","Neither")))</f>
        <v>Neither</v>
      </c>
    </row>
    <row r="12309" customFormat="false" ht="15" hidden="false" customHeight="false" outlineLevel="0" collapsed="false">
      <c r="A12309" s="8" t="n">
        <v>2295</v>
      </c>
      <c r="B12309" s="8" t="s">
        <v>344</v>
      </c>
      <c r="C12309" s="13" t="n">
        <v>0.0347497641122913</v>
      </c>
      <c r="D12309" s="13" t="n">
        <v>0</v>
      </c>
      <c r="E12309" s="8" t="n">
        <f aca="false">IF(C12309&gt;=$B$4,1,0)</f>
        <v>0</v>
      </c>
      <c r="F12309" s="8" t="n">
        <f aca="false">IF(D12309&gt;=$B$4,1,0)</f>
        <v>0</v>
      </c>
      <c r="G12309" s="8" t="str">
        <f aca="false">IF(AND(E12309=1,F12309=1),"Both pay",IF(F12309=1,"Missed",IF(E12309=1,"False trigger","Neither")))</f>
        <v>Neither</v>
      </c>
    </row>
    <row r="12310" customFormat="false" ht="15" hidden="false" customHeight="false" outlineLevel="0" collapsed="false">
      <c r="A12310" s="8" t="n">
        <v>2296</v>
      </c>
      <c r="B12310" s="8" t="s">
        <v>344</v>
      </c>
      <c r="C12310" s="13" t="n">
        <v>0.0682398530011134</v>
      </c>
      <c r="D12310" s="13" t="n">
        <v>0</v>
      </c>
      <c r="E12310" s="8" t="n">
        <f aca="false">IF(C12310&gt;=$B$4,1,0)</f>
        <v>0</v>
      </c>
      <c r="F12310" s="8" t="n">
        <f aca="false">IF(D12310&gt;=$B$4,1,0)</f>
        <v>0</v>
      </c>
      <c r="G12310" s="8" t="str">
        <f aca="false">IF(AND(E12310=1,F12310=1),"Both pay",IF(F12310=1,"Missed",IF(E12310=1,"False trigger","Neither")))</f>
        <v>Neither</v>
      </c>
    </row>
    <row r="12311" customFormat="false" ht="15" hidden="false" customHeight="false" outlineLevel="0" collapsed="false">
      <c r="A12311" s="8" t="n">
        <v>2297</v>
      </c>
      <c r="B12311" s="8" t="s">
        <v>344</v>
      </c>
      <c r="C12311" s="13" t="n">
        <v>0.0270105378304386</v>
      </c>
      <c r="D12311" s="13" t="n">
        <v>0</v>
      </c>
      <c r="E12311" s="8" t="n">
        <f aca="false">IF(C12311&gt;=$B$4,1,0)</f>
        <v>0</v>
      </c>
      <c r="F12311" s="8" t="n">
        <f aca="false">IF(D12311&gt;=$B$4,1,0)</f>
        <v>0</v>
      </c>
      <c r="G12311" s="8" t="str">
        <f aca="false">IF(AND(E12311=1,F12311=1),"Both pay",IF(F12311=1,"Missed",IF(E12311=1,"False trigger","Neither")))</f>
        <v>Neither</v>
      </c>
    </row>
    <row r="12312" customFormat="false" ht="15" hidden="false" customHeight="false" outlineLevel="0" collapsed="false">
      <c r="A12312" s="8" t="n">
        <v>2298</v>
      </c>
      <c r="B12312" s="8" t="s">
        <v>344</v>
      </c>
      <c r="C12312" s="13" t="n">
        <v>0.0200493742271703</v>
      </c>
      <c r="D12312" s="13" t="n">
        <v>0</v>
      </c>
      <c r="E12312" s="8" t="n">
        <f aca="false">IF(C12312&gt;=$B$4,1,0)</f>
        <v>0</v>
      </c>
      <c r="F12312" s="8" t="n">
        <f aca="false">IF(D12312&gt;=$B$4,1,0)</f>
        <v>0</v>
      </c>
      <c r="G12312" s="8" t="str">
        <f aca="false">IF(AND(E12312=1,F12312=1),"Both pay",IF(F12312=1,"Missed",IF(E12312=1,"False trigger","Neither")))</f>
        <v>Neither</v>
      </c>
    </row>
    <row r="12313" customFormat="false" ht="15" hidden="false" customHeight="false" outlineLevel="0" collapsed="false">
      <c r="A12313" s="8" t="n">
        <v>2299</v>
      </c>
      <c r="B12313" s="8" t="s">
        <v>344</v>
      </c>
      <c r="C12313" s="13" t="n">
        <v>0.0173819131425645</v>
      </c>
      <c r="D12313" s="13" t="n">
        <v>0</v>
      </c>
      <c r="E12313" s="8" t="n">
        <f aca="false">IF(C12313&gt;=$B$4,1,0)</f>
        <v>0</v>
      </c>
      <c r="F12313" s="8" t="n">
        <f aca="false">IF(D12313&gt;=$B$4,1,0)</f>
        <v>0</v>
      </c>
      <c r="G12313" s="8" t="str">
        <f aca="false">IF(AND(E12313=1,F12313=1),"Both pay",IF(F12313=1,"Missed",IF(E12313=1,"False trigger","Neither")))</f>
        <v>Neither</v>
      </c>
    </row>
    <row r="12314" customFormat="false" ht="15" hidden="false" customHeight="false" outlineLevel="0" collapsed="false">
      <c r="A12314" s="8" t="n">
        <v>2305</v>
      </c>
      <c r="B12314" s="8" t="s">
        <v>344</v>
      </c>
      <c r="C12314" s="13" t="n">
        <v>0.0019736597666479</v>
      </c>
      <c r="D12314" s="13" t="n">
        <v>0</v>
      </c>
      <c r="E12314" s="8" t="n">
        <f aca="false">IF(C12314&gt;=$B$4,1,0)</f>
        <v>0</v>
      </c>
      <c r="F12314" s="8" t="n">
        <f aca="false">IF(D12314&gt;=$B$4,1,0)</f>
        <v>0</v>
      </c>
      <c r="G12314" s="8" t="str">
        <f aca="false">IF(AND(E12314=1,F12314=1),"Both pay",IF(F12314=1,"Missed",IF(E12314=1,"False trigger","Neither")))</f>
        <v>Neither</v>
      </c>
    </row>
    <row r="12315" customFormat="false" ht="15" hidden="false" customHeight="false" outlineLevel="0" collapsed="false">
      <c r="A12315" s="8" t="n">
        <v>2306</v>
      </c>
      <c r="B12315" s="8" t="s">
        <v>344</v>
      </c>
      <c r="C12315" s="13" t="n">
        <v>0.001949773040053</v>
      </c>
      <c r="D12315" s="13" t="n">
        <v>0</v>
      </c>
      <c r="E12315" s="8" t="n">
        <f aca="false">IF(C12315&gt;=$B$4,1,0)</f>
        <v>0</v>
      </c>
      <c r="F12315" s="8" t="n">
        <f aca="false">IF(D12315&gt;=$B$4,1,0)</f>
        <v>0</v>
      </c>
      <c r="G12315" s="8" t="str">
        <f aca="false">IF(AND(E12315=1,F12315=1),"Both pay",IF(F12315=1,"Missed",IF(E12315=1,"False trigger","Neither")))</f>
        <v>Neither</v>
      </c>
    </row>
    <row r="12316" customFormat="false" ht="15" hidden="false" customHeight="false" outlineLevel="0" collapsed="false">
      <c r="A12316" s="8" t="n">
        <v>2307</v>
      </c>
      <c r="B12316" s="8" t="s">
        <v>344</v>
      </c>
      <c r="C12316" s="13" t="n">
        <v>0.0009817588514984</v>
      </c>
      <c r="D12316" s="13" t="n">
        <v>0</v>
      </c>
      <c r="E12316" s="8" t="n">
        <f aca="false">IF(C12316&gt;=$B$4,1,0)</f>
        <v>0</v>
      </c>
      <c r="F12316" s="8" t="n">
        <f aca="false">IF(D12316&gt;=$B$4,1,0)</f>
        <v>0</v>
      </c>
      <c r="G12316" s="8" t="str">
        <f aca="false">IF(AND(E12316=1,F12316=1),"Both pay",IF(F12316=1,"Missed",IF(E12316=1,"False trigger","Neither")))</f>
        <v>Neither</v>
      </c>
    </row>
    <row r="12317" customFormat="false" ht="15" hidden="false" customHeight="false" outlineLevel="0" collapsed="false">
      <c r="A12317" s="8" t="n">
        <v>2308</v>
      </c>
      <c r="B12317" s="8" t="s">
        <v>344</v>
      </c>
      <c r="C12317" s="13" t="n">
        <v>0.0021490343180978</v>
      </c>
      <c r="D12317" s="13" t="n">
        <v>0</v>
      </c>
      <c r="E12317" s="8" t="n">
        <f aca="false">IF(C12317&gt;=$B$4,1,0)</f>
        <v>0</v>
      </c>
      <c r="F12317" s="8" t="n">
        <f aca="false">IF(D12317&gt;=$B$4,1,0)</f>
        <v>0</v>
      </c>
      <c r="G12317" s="8" t="str">
        <f aca="false">IF(AND(E12317=1,F12317=1),"Both pay",IF(F12317=1,"Missed",IF(E12317=1,"False trigger","Neither")))</f>
        <v>Neither</v>
      </c>
    </row>
    <row r="12318" customFormat="false" ht="15" hidden="false" customHeight="false" outlineLevel="0" collapsed="false">
      <c r="A12318" s="8" t="n">
        <v>2309</v>
      </c>
      <c r="B12318" s="8" t="s">
        <v>344</v>
      </c>
      <c r="C12318" s="13" t="n">
        <v>0.0039050682295638</v>
      </c>
      <c r="D12318" s="13" t="n">
        <v>0</v>
      </c>
      <c r="E12318" s="8" t="n">
        <f aca="false">IF(C12318&gt;=$B$4,1,0)</f>
        <v>0</v>
      </c>
      <c r="F12318" s="8" t="n">
        <f aca="false">IF(D12318&gt;=$B$4,1,0)</f>
        <v>0</v>
      </c>
      <c r="G12318" s="8" t="str">
        <f aca="false">IF(AND(E12318=1,F12318=1),"Both pay",IF(F12318=1,"Missed",IF(E12318=1,"False trigger","Neither")))</f>
        <v>Neither</v>
      </c>
    </row>
    <row r="12319" customFormat="false" ht="15" hidden="false" customHeight="false" outlineLevel="0" collapsed="false">
      <c r="A12319" s="8" t="n">
        <v>2310</v>
      </c>
      <c r="B12319" s="8" t="s">
        <v>344</v>
      </c>
      <c r="C12319" s="13" t="n">
        <v>0.0070658886217067</v>
      </c>
      <c r="D12319" s="13" t="n">
        <v>0</v>
      </c>
      <c r="E12319" s="8" t="n">
        <f aca="false">IF(C12319&gt;=$B$4,1,0)</f>
        <v>0</v>
      </c>
      <c r="F12319" s="8" t="n">
        <f aca="false">IF(D12319&gt;=$B$4,1,0)</f>
        <v>0</v>
      </c>
      <c r="G12319" s="8" t="str">
        <f aca="false">IF(AND(E12319=1,F12319=1),"Both pay",IF(F12319=1,"Missed",IF(E12319=1,"False trigger","Neither")))</f>
        <v>Neither</v>
      </c>
    </row>
    <row r="12320" customFormat="false" ht="15" hidden="false" customHeight="false" outlineLevel="0" collapsed="false">
      <c r="A12320" s="8" t="n">
        <v>2311</v>
      </c>
      <c r="B12320" s="8" t="s">
        <v>344</v>
      </c>
      <c r="C12320" s="13" t="n">
        <v>0.0087340266933892</v>
      </c>
      <c r="D12320" s="13" t="n">
        <v>0</v>
      </c>
      <c r="E12320" s="8" t="n">
        <f aca="false">IF(C12320&gt;=$B$4,1,0)</f>
        <v>0</v>
      </c>
      <c r="F12320" s="8" t="n">
        <f aca="false">IF(D12320&gt;=$B$4,1,0)</f>
        <v>0</v>
      </c>
      <c r="G12320" s="8" t="str">
        <f aca="false">IF(AND(E12320=1,F12320=1),"Both pay",IF(F12320=1,"Missed",IF(E12320=1,"False trigger","Neither")))</f>
        <v>Neither</v>
      </c>
    </row>
    <row r="12321" customFormat="false" ht="15" hidden="false" customHeight="false" outlineLevel="0" collapsed="false">
      <c r="A12321" s="8" t="n">
        <v>2312</v>
      </c>
      <c r="B12321" s="8" t="s">
        <v>344</v>
      </c>
      <c r="C12321" s="13" t="n">
        <v>0.0056175601436017</v>
      </c>
      <c r="D12321" s="13" t="n">
        <v>0.0012499999999988</v>
      </c>
      <c r="E12321" s="8" t="n">
        <f aca="false">IF(C12321&gt;=$B$4,1,0)</f>
        <v>0</v>
      </c>
      <c r="F12321" s="8" t="n">
        <f aca="false">IF(D12321&gt;=$B$4,1,0)</f>
        <v>0</v>
      </c>
      <c r="G12321" s="8" t="str">
        <f aca="false">IF(AND(E12321=1,F12321=1),"Both pay",IF(F12321=1,"Missed",IF(E12321=1,"False trigger","Neither")))</f>
        <v>Neither</v>
      </c>
    </row>
    <row r="12322" customFormat="false" ht="15" hidden="false" customHeight="false" outlineLevel="0" collapsed="false">
      <c r="A12322" s="8" t="n">
        <v>2313</v>
      </c>
      <c r="B12322" s="8" t="s">
        <v>344</v>
      </c>
      <c r="C12322" s="13" t="n">
        <v>0.0075110962024069</v>
      </c>
      <c r="D12322" s="13" t="n">
        <v>0.0024999999999977</v>
      </c>
      <c r="E12322" s="8" t="n">
        <f aca="false">IF(C12322&gt;=$B$4,1,0)</f>
        <v>0</v>
      </c>
      <c r="F12322" s="8" t="n">
        <f aca="false">IF(D12322&gt;=$B$4,1,0)</f>
        <v>0</v>
      </c>
      <c r="G12322" s="8" t="str">
        <f aca="false">IF(AND(E12322=1,F12322=1),"Both pay",IF(F12322=1,"Missed",IF(E12322=1,"False trigger","Neither")))</f>
        <v>Neither</v>
      </c>
    </row>
    <row r="12323" customFormat="false" ht="15" hidden="false" customHeight="false" outlineLevel="0" collapsed="false">
      <c r="A12323" s="8" t="n">
        <v>2314</v>
      </c>
      <c r="B12323" s="8" t="s">
        <v>344</v>
      </c>
      <c r="C12323" s="13" t="n">
        <v>0.0191295330880443</v>
      </c>
      <c r="D12323" s="13" t="n">
        <v>0</v>
      </c>
      <c r="E12323" s="8" t="n">
        <f aca="false">IF(C12323&gt;=$B$4,1,0)</f>
        <v>0</v>
      </c>
      <c r="F12323" s="8" t="n">
        <f aca="false">IF(D12323&gt;=$B$4,1,0)</f>
        <v>0</v>
      </c>
      <c r="G12323" s="8" t="str">
        <f aca="false">IF(AND(E12323=1,F12323=1),"Both pay",IF(F12323=1,"Missed",IF(E12323=1,"False trigger","Neither")))</f>
        <v>Neither</v>
      </c>
    </row>
    <row r="12324" customFormat="false" ht="15" hidden="false" customHeight="false" outlineLevel="0" collapsed="false">
      <c r="A12324" s="8" t="n">
        <v>2315</v>
      </c>
      <c r="B12324" s="8" t="s">
        <v>344</v>
      </c>
      <c r="C12324" s="13" t="n">
        <v>0.0443528086635822</v>
      </c>
      <c r="D12324" s="13" t="n">
        <v>0</v>
      </c>
      <c r="E12324" s="8" t="n">
        <f aca="false">IF(C12324&gt;=$B$4,1,0)</f>
        <v>0</v>
      </c>
      <c r="F12324" s="8" t="n">
        <f aca="false">IF(D12324&gt;=$B$4,1,0)</f>
        <v>0</v>
      </c>
      <c r="G12324" s="8" t="str">
        <f aca="false">IF(AND(E12324=1,F12324=1),"Both pay",IF(F12324=1,"Missed",IF(E12324=1,"False trigger","Neither")))</f>
        <v>Neither</v>
      </c>
    </row>
    <row r="12325" customFormat="false" ht="15" hidden="false" customHeight="false" outlineLevel="0" collapsed="false">
      <c r="A12325" s="8" t="n">
        <v>2316</v>
      </c>
      <c r="B12325" s="8" t="s">
        <v>344</v>
      </c>
      <c r="C12325" s="13" t="n">
        <v>0.0752864399969084</v>
      </c>
      <c r="D12325" s="13" t="n">
        <v>0</v>
      </c>
      <c r="E12325" s="8" t="n">
        <f aca="false">IF(C12325&gt;=$B$4,1,0)</f>
        <v>0</v>
      </c>
      <c r="F12325" s="8" t="n">
        <f aca="false">IF(D12325&gt;=$B$4,1,0)</f>
        <v>0</v>
      </c>
      <c r="G12325" s="8" t="str">
        <f aca="false">IF(AND(E12325=1,F12325=1),"Both pay",IF(F12325=1,"Missed",IF(E12325=1,"False trigger","Neither")))</f>
        <v>Neither</v>
      </c>
    </row>
    <row r="12326" customFormat="false" ht="15" hidden="false" customHeight="false" outlineLevel="0" collapsed="false">
      <c r="A12326" s="8" t="n">
        <v>2317</v>
      </c>
      <c r="B12326" s="8" t="s">
        <v>344</v>
      </c>
      <c r="C12326" s="13" t="n">
        <v>0.0194017929674075</v>
      </c>
      <c r="D12326" s="13" t="n">
        <v>0</v>
      </c>
      <c r="E12326" s="8" t="n">
        <f aca="false">IF(C12326&gt;=$B$4,1,0)</f>
        <v>0</v>
      </c>
      <c r="F12326" s="8" t="n">
        <f aca="false">IF(D12326&gt;=$B$4,1,0)</f>
        <v>0</v>
      </c>
      <c r="G12326" s="8" t="str">
        <f aca="false">IF(AND(E12326=1,F12326=1),"Both pay",IF(F12326=1,"Missed",IF(E12326=1,"False trigger","Neither")))</f>
        <v>Neither</v>
      </c>
    </row>
    <row r="12327" customFormat="false" ht="15" hidden="false" customHeight="false" outlineLevel="0" collapsed="false">
      <c r="A12327" s="8" t="n">
        <v>2318</v>
      </c>
      <c r="B12327" s="8" t="s">
        <v>344</v>
      </c>
      <c r="C12327" s="13" t="n">
        <v>0.005342807894106</v>
      </c>
      <c r="D12327" s="13" t="n">
        <v>0</v>
      </c>
      <c r="E12327" s="8" t="n">
        <f aca="false">IF(C12327&gt;=$B$4,1,0)</f>
        <v>0</v>
      </c>
      <c r="F12327" s="8" t="n">
        <f aca="false">IF(D12327&gt;=$B$4,1,0)</f>
        <v>0</v>
      </c>
      <c r="G12327" s="8" t="str">
        <f aca="false">IF(AND(E12327=1,F12327=1),"Both pay",IF(F12327=1,"Missed",IF(E12327=1,"False trigger","Neither")))</f>
        <v>Neither</v>
      </c>
    </row>
    <row r="12328" customFormat="false" ht="15" hidden="false" customHeight="false" outlineLevel="0" collapsed="false">
      <c r="A12328" s="8" t="n">
        <v>2319</v>
      </c>
      <c r="B12328" s="8" t="s">
        <v>344</v>
      </c>
      <c r="C12328" s="13" t="n">
        <v>0.0005996880823175</v>
      </c>
      <c r="D12328" s="13" t="n">
        <v>0</v>
      </c>
      <c r="E12328" s="8" t="n">
        <f aca="false">IF(C12328&gt;=$B$4,1,0)</f>
        <v>0</v>
      </c>
      <c r="F12328" s="8" t="n">
        <f aca="false">IF(D12328&gt;=$B$4,1,0)</f>
        <v>0</v>
      </c>
      <c r="G12328" s="8" t="str">
        <f aca="false">IF(AND(E12328=1,F12328=1),"Both pay",IF(F12328=1,"Missed",IF(E12328=1,"False trigger","Neither")))</f>
        <v>Neither</v>
      </c>
    </row>
    <row r="12329" customFormat="false" ht="15" hidden="false" customHeight="false" outlineLevel="0" collapsed="false">
      <c r="A12329" s="8" t="n">
        <v>2320</v>
      </c>
      <c r="B12329" s="8" t="s">
        <v>344</v>
      </c>
      <c r="C12329" s="13" t="n">
        <v>0.0017014589870463</v>
      </c>
      <c r="D12329" s="13" t="n">
        <v>0</v>
      </c>
      <c r="E12329" s="8" t="n">
        <f aca="false">IF(C12329&gt;=$B$4,1,0)</f>
        <v>0</v>
      </c>
      <c r="F12329" s="8" t="n">
        <f aca="false">IF(D12329&gt;=$B$4,1,0)</f>
        <v>0</v>
      </c>
      <c r="G12329" s="8" t="str">
        <f aca="false">IF(AND(E12329=1,F12329=1),"Both pay",IF(F12329=1,"Missed",IF(E12329=1,"False trigger","Neither")))</f>
        <v>Neither</v>
      </c>
    </row>
    <row r="12330" customFormat="false" ht="15" hidden="false" customHeight="false" outlineLevel="0" collapsed="false">
      <c r="A12330" s="8" t="n">
        <v>2321</v>
      </c>
      <c r="B12330" s="8" t="s">
        <v>344</v>
      </c>
      <c r="C12330" s="13" t="n">
        <v>0.0054264534452173</v>
      </c>
      <c r="D12330" s="13" t="n">
        <v>0</v>
      </c>
      <c r="E12330" s="8" t="n">
        <f aca="false">IF(C12330&gt;=$B$4,1,0)</f>
        <v>0</v>
      </c>
      <c r="F12330" s="8" t="n">
        <f aca="false">IF(D12330&gt;=$B$4,1,0)</f>
        <v>0</v>
      </c>
      <c r="G12330" s="8" t="str">
        <f aca="false">IF(AND(E12330=1,F12330=1),"Both pay",IF(F12330=1,"Missed",IF(E12330=1,"False trigger","Neither")))</f>
        <v>Neither</v>
      </c>
    </row>
    <row r="12331" customFormat="false" ht="15" hidden="false" customHeight="false" outlineLevel="0" collapsed="false">
      <c r="A12331" s="8" t="n">
        <v>2323</v>
      </c>
      <c r="B12331" s="8" t="s">
        <v>344</v>
      </c>
      <c r="C12331" s="13" t="n">
        <v>0.0067862788862171</v>
      </c>
      <c r="D12331" s="13" t="n">
        <v>0</v>
      </c>
      <c r="E12331" s="8" t="n">
        <f aca="false">IF(C12331&gt;=$B$4,1,0)</f>
        <v>0</v>
      </c>
      <c r="F12331" s="8" t="n">
        <f aca="false">IF(D12331&gt;=$B$4,1,0)</f>
        <v>0</v>
      </c>
      <c r="G12331" s="8" t="str">
        <f aca="false">IF(AND(E12331=1,F12331=1),"Both pay",IF(F12331=1,"Missed",IF(E12331=1,"False trigger","Neither")))</f>
        <v>Neither</v>
      </c>
    </row>
    <row r="12332" customFormat="false" ht="15" hidden="false" customHeight="false" outlineLevel="0" collapsed="false">
      <c r="A12332" s="8" t="n">
        <v>2324</v>
      </c>
      <c r="B12332" s="8" t="s">
        <v>344</v>
      </c>
      <c r="C12332" s="13" t="n">
        <v>0.0016885526724408</v>
      </c>
      <c r="D12332" s="13" t="n">
        <v>0</v>
      </c>
      <c r="E12332" s="8" t="n">
        <f aca="false">IF(C12332&gt;=$B$4,1,0)</f>
        <v>0</v>
      </c>
      <c r="F12332" s="8" t="n">
        <f aca="false">IF(D12332&gt;=$B$4,1,0)</f>
        <v>0</v>
      </c>
      <c r="G12332" s="8" t="str">
        <f aca="false">IF(AND(E12332=1,F12332=1),"Both pay",IF(F12332=1,"Missed",IF(E12332=1,"False trigger","Neither")))</f>
        <v>Neither</v>
      </c>
    </row>
    <row r="12333" customFormat="false" ht="15" hidden="false" customHeight="false" outlineLevel="0" collapsed="false">
      <c r="A12333" s="8" t="n">
        <v>2325</v>
      </c>
      <c r="B12333" s="8" t="s">
        <v>344</v>
      </c>
      <c r="C12333" s="13" t="n">
        <v>0.0086511647058848</v>
      </c>
      <c r="D12333" s="13" t="n">
        <v>0</v>
      </c>
      <c r="E12333" s="8" t="n">
        <f aca="false">IF(C12333&gt;=$B$4,1,0)</f>
        <v>0</v>
      </c>
      <c r="F12333" s="8" t="n">
        <f aca="false">IF(D12333&gt;=$B$4,1,0)</f>
        <v>0</v>
      </c>
      <c r="G12333" s="8" t="str">
        <f aca="false">IF(AND(E12333=1,F12333=1),"Both pay",IF(F12333=1,"Missed",IF(E12333=1,"False trigger","Neither")))</f>
        <v>Neither</v>
      </c>
    </row>
    <row r="12334" customFormat="false" ht="15" hidden="false" customHeight="false" outlineLevel="0" collapsed="false">
      <c r="A12334" s="8" t="n">
        <v>2326</v>
      </c>
      <c r="B12334" s="8" t="s">
        <v>344</v>
      </c>
      <c r="C12334" s="13" t="n">
        <v>0.0477554808816247</v>
      </c>
      <c r="D12334" s="13" t="n">
        <v>0</v>
      </c>
      <c r="E12334" s="8" t="n">
        <f aca="false">IF(C12334&gt;=$B$4,1,0)</f>
        <v>0</v>
      </c>
      <c r="F12334" s="8" t="n">
        <f aca="false">IF(D12334&gt;=$B$4,1,0)</f>
        <v>0</v>
      </c>
      <c r="G12334" s="8" t="str">
        <f aca="false">IF(AND(E12334=1,F12334=1),"Both pay",IF(F12334=1,"Missed",IF(E12334=1,"False trigger","Neither")))</f>
        <v>Neither</v>
      </c>
    </row>
    <row r="12335" customFormat="false" ht="15" hidden="false" customHeight="false" outlineLevel="0" collapsed="false">
      <c r="A12335" s="8" t="n">
        <v>2327</v>
      </c>
      <c r="B12335" s="8" t="s">
        <v>344</v>
      </c>
      <c r="C12335" s="13" t="n">
        <v>0.0563550554164251</v>
      </c>
      <c r="D12335" s="13" t="n">
        <v>0</v>
      </c>
      <c r="E12335" s="8" t="n">
        <f aca="false">IF(C12335&gt;=$B$4,1,0)</f>
        <v>0</v>
      </c>
      <c r="F12335" s="8" t="n">
        <f aca="false">IF(D12335&gt;=$B$4,1,0)</f>
        <v>0</v>
      </c>
      <c r="G12335" s="8" t="str">
        <f aca="false">IF(AND(E12335=1,F12335=1),"Both pay",IF(F12335=1,"Missed",IF(E12335=1,"False trigger","Neither")))</f>
        <v>Neither</v>
      </c>
    </row>
    <row r="12336" customFormat="false" ht="15" hidden="false" customHeight="false" outlineLevel="0" collapsed="false">
      <c r="A12336" s="8" t="n">
        <v>2328</v>
      </c>
      <c r="B12336" s="8" t="s">
        <v>344</v>
      </c>
      <c r="C12336" s="13" t="n">
        <v>0.0275606940884074</v>
      </c>
      <c r="D12336" s="13" t="n">
        <v>0</v>
      </c>
      <c r="E12336" s="8" t="n">
        <f aca="false">IF(C12336&gt;=$B$4,1,0)</f>
        <v>0</v>
      </c>
      <c r="F12336" s="8" t="n">
        <f aca="false">IF(D12336&gt;=$B$4,1,0)</f>
        <v>0</v>
      </c>
      <c r="G12336" s="8" t="str">
        <f aca="false">IF(AND(E12336=1,F12336=1),"Both pay",IF(F12336=1,"Missed",IF(E12336=1,"False trigger","Neither")))</f>
        <v>Neither</v>
      </c>
    </row>
    <row r="12337" customFormat="false" ht="15" hidden="false" customHeight="false" outlineLevel="0" collapsed="false">
      <c r="A12337" s="8" t="n">
        <v>2329</v>
      </c>
      <c r="B12337" s="8" t="s">
        <v>344</v>
      </c>
      <c r="C12337" s="13" t="n">
        <v>0.012267445611382</v>
      </c>
      <c r="D12337" s="13" t="n">
        <v>0</v>
      </c>
      <c r="E12337" s="8" t="n">
        <f aca="false">IF(C12337&gt;=$B$4,1,0)</f>
        <v>0</v>
      </c>
      <c r="F12337" s="8" t="n">
        <f aca="false">IF(D12337&gt;=$B$4,1,0)</f>
        <v>0</v>
      </c>
      <c r="G12337" s="8" t="str">
        <f aca="false">IF(AND(E12337=1,F12337=1),"Both pay",IF(F12337=1,"Missed",IF(E12337=1,"False trigger","Neither")))</f>
        <v>Neither</v>
      </c>
    </row>
    <row r="12338" customFormat="false" ht="15" hidden="false" customHeight="false" outlineLevel="0" collapsed="false">
      <c r="A12338" s="8" t="n">
        <v>2330</v>
      </c>
      <c r="B12338" s="8" t="s">
        <v>344</v>
      </c>
      <c r="C12338" s="13" t="n">
        <v>0.0229337031818275</v>
      </c>
      <c r="D12338" s="13" t="n">
        <v>0</v>
      </c>
      <c r="E12338" s="8" t="n">
        <f aca="false">IF(C12338&gt;=$B$4,1,0)</f>
        <v>0</v>
      </c>
      <c r="F12338" s="8" t="n">
        <f aca="false">IF(D12338&gt;=$B$4,1,0)</f>
        <v>0</v>
      </c>
      <c r="G12338" s="8" t="str">
        <f aca="false">IF(AND(E12338=1,F12338=1),"Both pay",IF(F12338=1,"Missed",IF(E12338=1,"False trigger","Neither")))</f>
        <v>Neither</v>
      </c>
    </row>
    <row r="12339" customFormat="false" ht="15" hidden="false" customHeight="false" outlineLevel="0" collapsed="false">
      <c r="A12339" s="8" t="n">
        <v>2338</v>
      </c>
      <c r="B12339" s="8" t="s">
        <v>344</v>
      </c>
      <c r="C12339" s="13" t="n">
        <v>0.0066469275453542</v>
      </c>
      <c r="D12339" s="13" t="n">
        <v>0</v>
      </c>
      <c r="E12339" s="8" t="n">
        <f aca="false">IF(C12339&gt;=$B$4,1,0)</f>
        <v>0</v>
      </c>
      <c r="F12339" s="8" t="n">
        <f aca="false">IF(D12339&gt;=$B$4,1,0)</f>
        <v>0</v>
      </c>
      <c r="G12339" s="8" t="str">
        <f aca="false">IF(AND(E12339=1,F12339=1),"Both pay",IF(F12339=1,"Missed",IF(E12339=1,"False trigger","Neither")))</f>
        <v>Neither</v>
      </c>
    </row>
    <row r="12340" customFormat="false" ht="15" hidden="false" customHeight="false" outlineLevel="0" collapsed="false">
      <c r="A12340" s="8" t="n">
        <v>2339</v>
      </c>
      <c r="B12340" s="8" t="s">
        <v>344</v>
      </c>
      <c r="C12340" s="13" t="n">
        <v>0.0034409970714435</v>
      </c>
      <c r="D12340" s="13" t="n">
        <v>0</v>
      </c>
      <c r="E12340" s="8" t="n">
        <f aca="false">IF(C12340&gt;=$B$4,1,0)</f>
        <v>0</v>
      </c>
      <c r="F12340" s="8" t="n">
        <f aca="false">IF(D12340&gt;=$B$4,1,0)</f>
        <v>0</v>
      </c>
      <c r="G12340" s="8" t="str">
        <f aca="false">IF(AND(E12340=1,F12340=1),"Both pay",IF(F12340=1,"Missed",IF(E12340=1,"False trigger","Neither")))</f>
        <v>Neither</v>
      </c>
    </row>
    <row r="12341" customFormat="false" ht="15" hidden="false" customHeight="false" outlineLevel="0" collapsed="false">
      <c r="A12341" s="8" t="n">
        <v>2340</v>
      </c>
      <c r="B12341" s="8" t="s">
        <v>344</v>
      </c>
      <c r="C12341" s="13" t="n">
        <v>0.0016064711182011</v>
      </c>
      <c r="D12341" s="13" t="n">
        <v>0</v>
      </c>
      <c r="E12341" s="8" t="n">
        <f aca="false">IF(C12341&gt;=$B$4,1,0)</f>
        <v>0</v>
      </c>
      <c r="F12341" s="8" t="n">
        <f aca="false">IF(D12341&gt;=$B$4,1,0)</f>
        <v>0</v>
      </c>
      <c r="G12341" s="8" t="str">
        <f aca="false">IF(AND(E12341=1,F12341=1),"Both pay",IF(F12341=1,"Missed",IF(E12341=1,"False trigger","Neither")))</f>
        <v>Neither</v>
      </c>
    </row>
    <row r="12342" customFormat="false" ht="15" hidden="false" customHeight="false" outlineLevel="0" collapsed="false">
      <c r="A12342" s="8" t="n">
        <v>2341</v>
      </c>
      <c r="B12342" s="8" t="s">
        <v>344</v>
      </c>
      <c r="C12342" s="13" t="n">
        <v>0.0053894054804928</v>
      </c>
      <c r="D12342" s="13" t="n">
        <v>0</v>
      </c>
      <c r="E12342" s="8" t="n">
        <f aca="false">IF(C12342&gt;=$B$4,1,0)</f>
        <v>0</v>
      </c>
      <c r="F12342" s="8" t="n">
        <f aca="false">IF(D12342&gt;=$B$4,1,0)</f>
        <v>0</v>
      </c>
      <c r="G12342" s="8" t="str">
        <f aca="false">IF(AND(E12342=1,F12342=1),"Both pay",IF(F12342=1,"Missed",IF(E12342=1,"False trigger","Neither")))</f>
        <v>Neither</v>
      </c>
    </row>
    <row r="12343" customFormat="false" ht="15" hidden="false" customHeight="false" outlineLevel="0" collapsed="false">
      <c r="A12343" s="8" t="n">
        <v>2344</v>
      </c>
      <c r="B12343" s="8" t="s">
        <v>344</v>
      </c>
      <c r="C12343" s="13" t="n">
        <v>0.0340685251155505</v>
      </c>
      <c r="D12343" s="13" t="n">
        <v>0</v>
      </c>
      <c r="E12343" s="8" t="n">
        <f aca="false">IF(C12343&gt;=$B$4,1,0)</f>
        <v>0</v>
      </c>
      <c r="F12343" s="8" t="n">
        <f aca="false">IF(D12343&gt;=$B$4,1,0)</f>
        <v>0</v>
      </c>
      <c r="G12343" s="8" t="str">
        <f aca="false">IF(AND(E12343=1,F12343=1),"Both pay",IF(F12343=1,"Missed",IF(E12343=1,"False trigger","Neither")))</f>
        <v>Neither</v>
      </c>
    </row>
    <row r="12344" customFormat="false" ht="15" hidden="false" customHeight="false" outlineLevel="0" collapsed="false">
      <c r="A12344" s="8" t="n">
        <v>2346</v>
      </c>
      <c r="B12344" s="8" t="s">
        <v>344</v>
      </c>
      <c r="C12344" s="13" t="n">
        <v>0.0425242811829917</v>
      </c>
      <c r="D12344" s="13" t="n">
        <v>0</v>
      </c>
      <c r="E12344" s="8" t="n">
        <f aca="false">IF(C12344&gt;=$B$4,1,0)</f>
        <v>0</v>
      </c>
      <c r="F12344" s="8" t="n">
        <f aca="false">IF(D12344&gt;=$B$4,1,0)</f>
        <v>0</v>
      </c>
      <c r="G12344" s="8" t="str">
        <f aca="false">IF(AND(E12344=1,F12344=1),"Both pay",IF(F12344=1,"Missed",IF(E12344=1,"False trigger","Neither")))</f>
        <v>Neither</v>
      </c>
    </row>
    <row r="12345" customFormat="false" ht="15" hidden="false" customHeight="false" outlineLevel="0" collapsed="false">
      <c r="A12345" s="8" t="n">
        <v>2347</v>
      </c>
      <c r="B12345" s="8" t="s">
        <v>344</v>
      </c>
      <c r="C12345" s="13" t="n">
        <v>0.0791679415911268</v>
      </c>
      <c r="D12345" s="13" t="n">
        <v>0</v>
      </c>
      <c r="E12345" s="8" t="n">
        <f aca="false">IF(C12345&gt;=$B$4,1,0)</f>
        <v>0</v>
      </c>
      <c r="F12345" s="8" t="n">
        <f aca="false">IF(D12345&gt;=$B$4,1,0)</f>
        <v>0</v>
      </c>
      <c r="G12345" s="8" t="str">
        <f aca="false">IF(AND(E12345=1,F12345=1),"Both pay",IF(F12345=1,"Missed",IF(E12345=1,"False trigger","Neither")))</f>
        <v>Neither</v>
      </c>
    </row>
    <row r="12346" customFormat="false" ht="15" hidden="false" customHeight="false" outlineLevel="0" collapsed="false">
      <c r="A12346" s="8" t="n">
        <v>2348</v>
      </c>
      <c r="B12346" s="8" t="s">
        <v>344</v>
      </c>
      <c r="C12346" s="13" t="n">
        <v>0.0598581065826238</v>
      </c>
      <c r="D12346" s="13" t="n">
        <v>0</v>
      </c>
      <c r="E12346" s="8" t="n">
        <f aca="false">IF(C12346&gt;=$B$4,1,0)</f>
        <v>0</v>
      </c>
      <c r="F12346" s="8" t="n">
        <f aca="false">IF(D12346&gt;=$B$4,1,0)</f>
        <v>0</v>
      </c>
      <c r="G12346" s="8" t="str">
        <f aca="false">IF(AND(E12346=1,F12346=1),"Both pay",IF(F12346=1,"Missed",IF(E12346=1,"False trigger","Neither")))</f>
        <v>Neither</v>
      </c>
    </row>
    <row r="12347" customFormat="false" ht="15" hidden="false" customHeight="false" outlineLevel="0" collapsed="false">
      <c r="A12347" s="8" t="n">
        <v>2349</v>
      </c>
      <c r="B12347" s="8" t="s">
        <v>344</v>
      </c>
      <c r="C12347" s="13" t="n">
        <v>0.0301839054075045</v>
      </c>
      <c r="D12347" s="13" t="n">
        <v>0</v>
      </c>
      <c r="E12347" s="8" t="n">
        <f aca="false">IF(C12347&gt;=$B$4,1,0)</f>
        <v>0</v>
      </c>
      <c r="F12347" s="8" t="n">
        <f aca="false">IF(D12347&gt;=$B$4,1,0)</f>
        <v>0</v>
      </c>
      <c r="G12347" s="8" t="str">
        <f aca="false">IF(AND(E12347=1,F12347=1),"Both pay",IF(F12347=1,"Missed",IF(E12347=1,"False trigger","Neither")))</f>
        <v>Neither</v>
      </c>
    </row>
    <row r="12348" customFormat="false" ht="15" hidden="false" customHeight="false" outlineLevel="0" collapsed="false">
      <c r="A12348" s="8" t="n">
        <v>2350</v>
      </c>
      <c r="B12348" s="8" t="s">
        <v>344</v>
      </c>
      <c r="C12348" s="13" t="n">
        <v>0.0170884412072709</v>
      </c>
      <c r="D12348" s="13" t="n">
        <v>0</v>
      </c>
      <c r="E12348" s="8" t="n">
        <f aca="false">IF(C12348&gt;=$B$4,1,0)</f>
        <v>0</v>
      </c>
      <c r="F12348" s="8" t="n">
        <f aca="false">IF(D12348&gt;=$B$4,1,0)</f>
        <v>0</v>
      </c>
      <c r="G12348" s="8" t="str">
        <f aca="false">IF(AND(E12348=1,F12348=1),"Both pay",IF(F12348=1,"Missed",IF(E12348=1,"False trigger","Neither")))</f>
        <v>Neither</v>
      </c>
    </row>
    <row r="12349" customFormat="false" ht="15" hidden="false" customHeight="false" outlineLevel="0" collapsed="false">
      <c r="A12349" s="8" t="n">
        <v>2352</v>
      </c>
      <c r="B12349" s="8" t="s">
        <v>344</v>
      </c>
      <c r="C12349" s="13" t="n">
        <v>0.0290512125349486</v>
      </c>
      <c r="D12349" s="13" t="n">
        <v>0</v>
      </c>
      <c r="E12349" s="8" t="n">
        <f aca="false">IF(C12349&gt;=$B$4,1,0)</f>
        <v>0</v>
      </c>
      <c r="F12349" s="8" t="n">
        <f aca="false">IF(D12349&gt;=$B$4,1,0)</f>
        <v>0</v>
      </c>
      <c r="G12349" s="8" t="str">
        <f aca="false">IF(AND(E12349=1,F12349=1),"Both pay",IF(F12349=1,"Missed",IF(E12349=1,"False trigger","Neither")))</f>
        <v>Neither</v>
      </c>
    </row>
    <row r="12350" customFormat="false" ht="15" hidden="false" customHeight="false" outlineLevel="0" collapsed="false">
      <c r="A12350" s="8" t="n">
        <v>2353</v>
      </c>
      <c r="B12350" s="8" t="s">
        <v>344</v>
      </c>
      <c r="C12350" s="13" t="n">
        <v>0.037627844802639</v>
      </c>
      <c r="D12350" s="13" t="n">
        <v>0</v>
      </c>
      <c r="E12350" s="8" t="n">
        <f aca="false">IF(C12350&gt;=$B$4,1,0)</f>
        <v>0</v>
      </c>
      <c r="F12350" s="8" t="n">
        <f aca="false">IF(D12350&gt;=$B$4,1,0)</f>
        <v>0</v>
      </c>
      <c r="G12350" s="8" t="str">
        <f aca="false">IF(AND(E12350=1,F12350=1),"Both pay",IF(F12350=1,"Missed",IF(E12350=1,"False trigger","Neither")))</f>
        <v>Neither</v>
      </c>
    </row>
    <row r="12351" customFormat="false" ht="15" hidden="false" customHeight="false" outlineLevel="0" collapsed="false">
      <c r="A12351" s="8" t="n">
        <v>2354</v>
      </c>
      <c r="B12351" s="8" t="s">
        <v>344</v>
      </c>
      <c r="C12351" s="13" t="n">
        <v>0.02704499650563</v>
      </c>
      <c r="D12351" s="13" t="n">
        <v>0</v>
      </c>
      <c r="E12351" s="8" t="n">
        <f aca="false">IF(C12351&gt;=$B$4,1,0)</f>
        <v>0</v>
      </c>
      <c r="F12351" s="8" t="n">
        <f aca="false">IF(D12351&gt;=$B$4,1,0)</f>
        <v>0</v>
      </c>
      <c r="G12351" s="8" t="str">
        <f aca="false">IF(AND(E12351=1,F12351=1),"Both pay",IF(F12351=1,"Missed",IF(E12351=1,"False trigger","Neither")))</f>
        <v>Neither</v>
      </c>
    </row>
    <row r="12352" customFormat="false" ht="15" hidden="false" customHeight="false" outlineLevel="0" collapsed="false">
      <c r="A12352" s="8" t="n">
        <v>2358</v>
      </c>
      <c r="B12352" s="8" t="s">
        <v>344</v>
      </c>
      <c r="C12352" s="13" t="n">
        <v>0.237949040374033</v>
      </c>
      <c r="D12352" s="13" t="n">
        <v>0</v>
      </c>
      <c r="E12352" s="8" t="n">
        <f aca="false">IF(C12352&gt;=$B$4,1,0)</f>
        <v>0</v>
      </c>
      <c r="F12352" s="8" t="n">
        <f aca="false">IF(D12352&gt;=$B$4,1,0)</f>
        <v>0</v>
      </c>
      <c r="G12352" s="8" t="str">
        <f aca="false">IF(AND(E12352=1,F12352=1),"Both pay",IF(F12352=1,"Missed",IF(E12352=1,"False trigger","Neither")))</f>
        <v>Neither</v>
      </c>
    </row>
    <row r="12353" customFormat="false" ht="15" hidden="false" customHeight="false" outlineLevel="0" collapsed="false">
      <c r="A12353" s="8" t="n">
        <v>2359</v>
      </c>
      <c r="B12353" s="8" t="s">
        <v>344</v>
      </c>
      <c r="C12353" s="13" t="n">
        <v>0.219185162126159</v>
      </c>
      <c r="D12353" s="13" t="n">
        <v>0</v>
      </c>
      <c r="E12353" s="8" t="n">
        <f aca="false">IF(C12353&gt;=$B$4,1,0)</f>
        <v>0</v>
      </c>
      <c r="F12353" s="8" t="n">
        <f aca="false">IF(D12353&gt;=$B$4,1,0)</f>
        <v>0</v>
      </c>
      <c r="G12353" s="8" t="str">
        <f aca="false">IF(AND(E12353=1,F12353=1),"Both pay",IF(F12353=1,"Missed",IF(E12353=1,"False trigger","Neither")))</f>
        <v>Neither</v>
      </c>
    </row>
    <row r="12354" customFormat="false" ht="15" hidden="false" customHeight="false" outlineLevel="0" collapsed="false">
      <c r="A12354" s="8" t="n">
        <v>2360</v>
      </c>
      <c r="B12354" s="8" t="s">
        <v>344</v>
      </c>
      <c r="C12354" s="13" t="n">
        <v>0.247607243717077</v>
      </c>
      <c r="D12354" s="13" t="n">
        <v>0</v>
      </c>
      <c r="E12354" s="8" t="n">
        <f aca="false">IF(C12354&gt;=$B$4,1,0)</f>
        <v>0</v>
      </c>
      <c r="F12354" s="8" t="n">
        <f aca="false">IF(D12354&gt;=$B$4,1,0)</f>
        <v>0</v>
      </c>
      <c r="G12354" s="8" t="str">
        <f aca="false">IF(AND(E12354=1,F12354=1),"Both pay",IF(F12354=1,"Missed",IF(E12354=1,"False trigger","Neither")))</f>
        <v>Neither</v>
      </c>
    </row>
    <row r="12355" customFormat="false" ht="15" hidden="false" customHeight="false" outlineLevel="0" collapsed="false">
      <c r="A12355" s="8" t="n">
        <v>2361</v>
      </c>
      <c r="B12355" s="8" t="s">
        <v>344</v>
      </c>
      <c r="C12355" s="13" t="n">
        <v>0.23360116150824</v>
      </c>
      <c r="D12355" s="13" t="n">
        <v>0</v>
      </c>
      <c r="E12355" s="8" t="n">
        <f aca="false">IF(C12355&gt;=$B$4,1,0)</f>
        <v>0</v>
      </c>
      <c r="F12355" s="8" t="n">
        <f aca="false">IF(D12355&gt;=$B$4,1,0)</f>
        <v>0</v>
      </c>
      <c r="G12355" s="8" t="str">
        <f aca="false">IF(AND(E12355=1,F12355=1),"Both pay",IF(F12355=1,"Missed",IF(E12355=1,"False trigger","Neither")))</f>
        <v>Neither</v>
      </c>
    </row>
    <row r="12356" customFormat="false" ht="15" hidden="false" customHeight="false" outlineLevel="0" collapsed="false">
      <c r="A12356" s="8" t="n">
        <v>2362</v>
      </c>
      <c r="B12356" s="8" t="s">
        <v>344</v>
      </c>
      <c r="C12356" s="13" t="n">
        <v>0.142016913884113</v>
      </c>
      <c r="D12356" s="13" t="n">
        <v>0</v>
      </c>
      <c r="E12356" s="8" t="n">
        <f aca="false">IF(C12356&gt;=$B$4,1,0)</f>
        <v>0</v>
      </c>
      <c r="F12356" s="8" t="n">
        <f aca="false">IF(D12356&gt;=$B$4,1,0)</f>
        <v>0</v>
      </c>
      <c r="G12356" s="8" t="str">
        <f aca="false">IF(AND(E12356=1,F12356=1),"Both pay",IF(F12356=1,"Missed",IF(E12356=1,"False trigger","Neither")))</f>
        <v>Neither</v>
      </c>
    </row>
    <row r="12357" customFormat="false" ht="15" hidden="false" customHeight="false" outlineLevel="0" collapsed="false">
      <c r="A12357" s="8" t="n">
        <v>2363</v>
      </c>
      <c r="B12357" s="8" t="s">
        <v>344</v>
      </c>
      <c r="C12357" s="13" t="n">
        <v>0.002059341409204</v>
      </c>
      <c r="D12357" s="13" t="n">
        <v>0</v>
      </c>
      <c r="E12357" s="8" t="n">
        <f aca="false">IF(C12357&gt;=$B$4,1,0)</f>
        <v>0</v>
      </c>
      <c r="F12357" s="8" t="n">
        <f aca="false">IF(D12357&gt;=$B$4,1,0)</f>
        <v>0</v>
      </c>
      <c r="G12357" s="8" t="str">
        <f aca="false">IF(AND(E12357=1,F12357=1),"Both pay",IF(F12357=1,"Missed",IF(E12357=1,"False trigger","Neither")))</f>
        <v>Neither</v>
      </c>
    </row>
    <row r="12358" customFormat="false" ht="15" hidden="false" customHeight="false" outlineLevel="0" collapsed="false">
      <c r="A12358" s="8" t="n">
        <v>2364</v>
      </c>
      <c r="B12358" s="8" t="s">
        <v>344</v>
      </c>
      <c r="C12358" s="13" t="n">
        <v>0.0011027060860513</v>
      </c>
      <c r="D12358" s="13" t="n">
        <v>0</v>
      </c>
      <c r="E12358" s="8" t="n">
        <f aca="false">IF(C12358&gt;=$B$4,1,0)</f>
        <v>0</v>
      </c>
      <c r="F12358" s="8" t="n">
        <f aca="false">IF(D12358&gt;=$B$4,1,0)</f>
        <v>0</v>
      </c>
      <c r="G12358" s="8" t="str">
        <f aca="false">IF(AND(E12358=1,F12358=1),"Both pay",IF(F12358=1,"Missed",IF(E12358=1,"False trigger","Neither")))</f>
        <v>Neither</v>
      </c>
    </row>
    <row r="12359" customFormat="false" ht="15" hidden="false" customHeight="false" outlineLevel="0" collapsed="false">
      <c r="A12359" s="8" t="n">
        <v>2365</v>
      </c>
      <c r="B12359" s="8" t="s">
        <v>344</v>
      </c>
      <c r="C12359" s="13" t="n">
        <v>0.0013388640303482</v>
      </c>
      <c r="D12359" s="13" t="n">
        <v>0</v>
      </c>
      <c r="E12359" s="8" t="n">
        <f aca="false">IF(C12359&gt;=$B$4,1,0)</f>
        <v>0</v>
      </c>
      <c r="F12359" s="8" t="n">
        <f aca="false">IF(D12359&gt;=$B$4,1,0)</f>
        <v>0</v>
      </c>
      <c r="G12359" s="8" t="str">
        <f aca="false">IF(AND(E12359=1,F12359=1),"Both pay",IF(F12359=1,"Missed",IF(E12359=1,"False trigger","Neither")))</f>
        <v>Neither</v>
      </c>
    </row>
    <row r="12360" customFormat="false" ht="15" hidden="false" customHeight="false" outlineLevel="0" collapsed="false">
      <c r="A12360" s="8" t="n">
        <v>2372</v>
      </c>
      <c r="B12360" s="8" t="s">
        <v>344</v>
      </c>
      <c r="C12360" s="13" t="n">
        <v>0.0322189474951208</v>
      </c>
      <c r="D12360" s="13" t="n">
        <v>0</v>
      </c>
      <c r="E12360" s="8" t="n">
        <f aca="false">IF(C12360&gt;=$B$4,1,0)</f>
        <v>0</v>
      </c>
      <c r="F12360" s="8" t="n">
        <f aca="false">IF(D12360&gt;=$B$4,1,0)</f>
        <v>0</v>
      </c>
      <c r="G12360" s="8" t="str">
        <f aca="false">IF(AND(E12360=1,F12360=1),"Both pay",IF(F12360=1,"Missed",IF(E12360=1,"False trigger","Neither")))</f>
        <v>Neither</v>
      </c>
    </row>
    <row r="12361" customFormat="false" ht="15" hidden="false" customHeight="false" outlineLevel="0" collapsed="false">
      <c r="A12361" s="8" t="n">
        <v>2373</v>
      </c>
      <c r="B12361" s="8" t="s">
        <v>344</v>
      </c>
      <c r="C12361" s="13" t="n">
        <v>0.0330036256095063</v>
      </c>
      <c r="D12361" s="13" t="n">
        <v>0</v>
      </c>
      <c r="E12361" s="8" t="n">
        <f aca="false">IF(C12361&gt;=$B$4,1,0)</f>
        <v>0</v>
      </c>
      <c r="F12361" s="8" t="n">
        <f aca="false">IF(D12361&gt;=$B$4,1,0)</f>
        <v>0</v>
      </c>
      <c r="G12361" s="8" t="str">
        <f aca="false">IF(AND(E12361=1,F12361=1),"Both pay",IF(F12361=1,"Missed",IF(E12361=1,"False trigger","Neither")))</f>
        <v>Neither</v>
      </c>
    </row>
    <row r="12362" customFormat="false" ht="15" hidden="false" customHeight="false" outlineLevel="0" collapsed="false">
      <c r="A12362" s="8" t="n">
        <v>2374</v>
      </c>
      <c r="B12362" s="8" t="s">
        <v>344</v>
      </c>
      <c r="C12362" s="13" t="n">
        <v>0.017184066596549</v>
      </c>
      <c r="D12362" s="13" t="n">
        <v>0</v>
      </c>
      <c r="E12362" s="8" t="n">
        <f aca="false">IF(C12362&gt;=$B$4,1,0)</f>
        <v>0</v>
      </c>
      <c r="F12362" s="8" t="n">
        <f aca="false">IF(D12362&gt;=$B$4,1,0)</f>
        <v>0</v>
      </c>
      <c r="G12362" s="8" t="str">
        <f aca="false">IF(AND(E12362=1,F12362=1),"Both pay",IF(F12362=1,"Missed",IF(E12362=1,"False trigger","Neither")))</f>
        <v>Neither</v>
      </c>
    </row>
    <row r="12363" customFormat="false" ht="15" hidden="false" customHeight="false" outlineLevel="0" collapsed="false">
      <c r="A12363" s="8" t="n">
        <v>2375</v>
      </c>
      <c r="B12363" s="8" t="s">
        <v>344</v>
      </c>
      <c r="C12363" s="13" t="n">
        <v>0.0059691636990599</v>
      </c>
      <c r="D12363" s="13" t="n">
        <v>0</v>
      </c>
      <c r="E12363" s="8" t="n">
        <f aca="false">IF(C12363&gt;=$B$4,1,0)</f>
        <v>0</v>
      </c>
      <c r="F12363" s="8" t="n">
        <f aca="false">IF(D12363&gt;=$B$4,1,0)</f>
        <v>0</v>
      </c>
      <c r="G12363" s="8" t="str">
        <f aca="false">IF(AND(E12363=1,F12363=1),"Both pay",IF(F12363=1,"Missed",IF(E12363=1,"False trigger","Neither")))</f>
        <v>Neither</v>
      </c>
    </row>
    <row r="12364" customFormat="false" ht="15" hidden="false" customHeight="false" outlineLevel="0" collapsed="false">
      <c r="A12364" s="8" t="n">
        <v>2376</v>
      </c>
      <c r="B12364" s="8" t="s">
        <v>344</v>
      </c>
      <c r="C12364" s="13" t="n">
        <v>0.0051147748121707</v>
      </c>
      <c r="D12364" s="13" t="n">
        <v>0</v>
      </c>
      <c r="E12364" s="8" t="n">
        <f aca="false">IF(C12364&gt;=$B$4,1,0)</f>
        <v>0</v>
      </c>
      <c r="F12364" s="8" t="n">
        <f aca="false">IF(D12364&gt;=$B$4,1,0)</f>
        <v>0</v>
      </c>
      <c r="G12364" s="8" t="str">
        <f aca="false">IF(AND(E12364=1,F12364=1),"Both pay",IF(F12364=1,"Missed",IF(E12364=1,"False trigger","Neither")))</f>
        <v>Neither</v>
      </c>
    </row>
    <row r="12365" customFormat="false" ht="15" hidden="false" customHeight="false" outlineLevel="0" collapsed="false">
      <c r="A12365" s="8" t="n">
        <v>2377</v>
      </c>
      <c r="B12365" s="8" t="s">
        <v>344</v>
      </c>
      <c r="C12365" s="13" t="n">
        <v>0.0116127360553406</v>
      </c>
      <c r="D12365" s="13" t="n">
        <v>0</v>
      </c>
      <c r="E12365" s="8" t="n">
        <f aca="false">IF(C12365&gt;=$B$4,1,0)</f>
        <v>0</v>
      </c>
      <c r="F12365" s="8" t="n">
        <f aca="false">IF(D12365&gt;=$B$4,1,0)</f>
        <v>0</v>
      </c>
      <c r="G12365" s="8" t="str">
        <f aca="false">IF(AND(E12365=1,F12365=1),"Both pay",IF(F12365=1,"Missed",IF(E12365=1,"False trigger","Neither")))</f>
        <v>Neither</v>
      </c>
    </row>
    <row r="12366" customFormat="false" ht="15" hidden="false" customHeight="false" outlineLevel="0" collapsed="false">
      <c r="A12366" s="8" t="n">
        <v>2379</v>
      </c>
      <c r="B12366" s="8" t="s">
        <v>344</v>
      </c>
      <c r="C12366" s="13" t="n">
        <v>0.022138013128746</v>
      </c>
      <c r="D12366" s="13" t="n">
        <v>0</v>
      </c>
      <c r="E12366" s="8" t="n">
        <f aca="false">IF(C12366&gt;=$B$4,1,0)</f>
        <v>0</v>
      </c>
      <c r="F12366" s="8" t="n">
        <f aca="false">IF(D12366&gt;=$B$4,1,0)</f>
        <v>0</v>
      </c>
      <c r="G12366" s="8" t="str">
        <f aca="false">IF(AND(E12366=1,F12366=1),"Both pay",IF(F12366=1,"Missed",IF(E12366=1,"False trigger","Neither")))</f>
        <v>Neither</v>
      </c>
    </row>
    <row r="12367" customFormat="false" ht="15" hidden="false" customHeight="false" outlineLevel="0" collapsed="false">
      <c r="A12367" s="8" t="n">
        <v>2380</v>
      </c>
      <c r="B12367" s="8" t="s">
        <v>344</v>
      </c>
      <c r="C12367" s="13" t="n">
        <v>0.0155625791656959</v>
      </c>
      <c r="D12367" s="13" t="n">
        <v>0</v>
      </c>
      <c r="E12367" s="8" t="n">
        <f aca="false">IF(C12367&gt;=$B$4,1,0)</f>
        <v>0</v>
      </c>
      <c r="F12367" s="8" t="n">
        <f aca="false">IF(D12367&gt;=$B$4,1,0)</f>
        <v>0</v>
      </c>
      <c r="G12367" s="8" t="str">
        <f aca="false">IF(AND(E12367=1,F12367=1),"Both pay",IF(F12367=1,"Missed",IF(E12367=1,"False trigger","Neither")))</f>
        <v>Neither</v>
      </c>
    </row>
    <row r="12368" customFormat="false" ht="15" hidden="false" customHeight="false" outlineLevel="0" collapsed="false">
      <c r="A12368" s="8" t="n">
        <v>2381</v>
      </c>
      <c r="B12368" s="8" t="s">
        <v>344</v>
      </c>
      <c r="C12368" s="13" t="n">
        <v>0.0040955847523207</v>
      </c>
      <c r="D12368" s="13" t="n">
        <v>0</v>
      </c>
      <c r="E12368" s="8" t="n">
        <f aca="false">IF(C12368&gt;=$B$4,1,0)</f>
        <v>0</v>
      </c>
      <c r="F12368" s="8" t="n">
        <f aca="false">IF(D12368&gt;=$B$4,1,0)</f>
        <v>0</v>
      </c>
      <c r="G12368" s="8" t="str">
        <f aca="false">IF(AND(E12368=1,F12368=1),"Both pay",IF(F12368=1,"Missed",IF(E12368=1,"False trigger","Neither")))</f>
        <v>Neither</v>
      </c>
    </row>
    <row r="12369" customFormat="false" ht="15" hidden="false" customHeight="false" outlineLevel="0" collapsed="false">
      <c r="A12369" s="8" t="n">
        <v>2382</v>
      </c>
      <c r="B12369" s="8" t="s">
        <v>344</v>
      </c>
      <c r="C12369" s="13" t="n">
        <v>0.001969051388361</v>
      </c>
      <c r="D12369" s="13" t="n">
        <v>0</v>
      </c>
      <c r="E12369" s="8" t="n">
        <f aca="false">IF(C12369&gt;=$B$4,1,0)</f>
        <v>0</v>
      </c>
      <c r="F12369" s="8" t="n">
        <f aca="false">IF(D12369&gt;=$B$4,1,0)</f>
        <v>0</v>
      </c>
      <c r="G12369" s="8" t="str">
        <f aca="false">IF(AND(E12369=1,F12369=1),"Both pay",IF(F12369=1,"Missed",IF(E12369=1,"False trigger","Neither")))</f>
        <v>Neither</v>
      </c>
    </row>
    <row r="12370" customFormat="false" ht="15" hidden="false" customHeight="false" outlineLevel="0" collapsed="false">
      <c r="A12370" s="8" t="n">
        <v>2383</v>
      </c>
      <c r="B12370" s="8" t="s">
        <v>344</v>
      </c>
      <c r="C12370" s="13" t="n">
        <v>0.0092461998858652</v>
      </c>
      <c r="D12370" s="13" t="n">
        <v>0</v>
      </c>
      <c r="E12370" s="8" t="n">
        <f aca="false">IF(C12370&gt;=$B$4,1,0)</f>
        <v>0</v>
      </c>
      <c r="F12370" s="8" t="n">
        <f aca="false">IF(D12370&gt;=$B$4,1,0)</f>
        <v>0</v>
      </c>
      <c r="G12370" s="8" t="str">
        <f aca="false">IF(AND(E12370=1,F12370=1),"Both pay",IF(F12370=1,"Missed",IF(E12370=1,"False trigger","Neither")))</f>
        <v>Neither</v>
      </c>
    </row>
    <row r="12371" customFormat="false" ht="15" hidden="false" customHeight="false" outlineLevel="0" collapsed="false">
      <c r="A12371" s="8" t="n">
        <v>2384</v>
      </c>
      <c r="B12371" s="8" t="s">
        <v>344</v>
      </c>
      <c r="C12371" s="13" t="n">
        <v>0.0176242021901877</v>
      </c>
      <c r="D12371" s="13" t="n">
        <v>0</v>
      </c>
      <c r="E12371" s="8" t="n">
        <f aca="false">IF(C12371&gt;=$B$4,1,0)</f>
        <v>0</v>
      </c>
      <c r="F12371" s="8" t="n">
        <f aca="false">IF(D12371&gt;=$B$4,1,0)</f>
        <v>0</v>
      </c>
      <c r="G12371" s="8" t="str">
        <f aca="false">IF(AND(E12371=1,F12371=1),"Both pay",IF(F12371=1,"Missed",IF(E12371=1,"False trigger","Neither")))</f>
        <v>Neither</v>
      </c>
    </row>
    <row r="12372" customFormat="false" ht="15" hidden="false" customHeight="false" outlineLevel="0" collapsed="false">
      <c r="A12372" s="8" t="n">
        <v>2385</v>
      </c>
      <c r="B12372" s="8" t="s">
        <v>344</v>
      </c>
      <c r="C12372" s="13" t="n">
        <v>0.025854860938077</v>
      </c>
      <c r="D12372" s="13" t="n">
        <v>0</v>
      </c>
      <c r="E12372" s="8" t="n">
        <f aca="false">IF(C12372&gt;=$B$4,1,0)</f>
        <v>0</v>
      </c>
      <c r="F12372" s="8" t="n">
        <f aca="false">IF(D12372&gt;=$B$4,1,0)</f>
        <v>0</v>
      </c>
      <c r="G12372" s="8" t="str">
        <f aca="false">IF(AND(E12372=1,F12372=1),"Both pay",IF(F12372=1,"Missed",IF(E12372=1,"False trigger","Neither")))</f>
        <v>Neither</v>
      </c>
    </row>
    <row r="12373" customFormat="false" ht="15" hidden="false" customHeight="false" outlineLevel="0" collapsed="false">
      <c r="A12373" s="8" t="n">
        <v>2386</v>
      </c>
      <c r="B12373" s="8" t="s">
        <v>344</v>
      </c>
      <c r="C12373" s="13" t="n">
        <v>0.024799196673845</v>
      </c>
      <c r="D12373" s="13" t="n">
        <v>0</v>
      </c>
      <c r="E12373" s="8" t="n">
        <f aca="false">IF(C12373&gt;=$B$4,1,0)</f>
        <v>0</v>
      </c>
      <c r="F12373" s="8" t="n">
        <f aca="false">IF(D12373&gt;=$B$4,1,0)</f>
        <v>0</v>
      </c>
      <c r="G12373" s="8" t="str">
        <f aca="false">IF(AND(E12373=1,F12373=1),"Both pay",IF(F12373=1,"Missed",IF(E12373=1,"False trigger","Neither")))</f>
        <v>Neither</v>
      </c>
    </row>
    <row r="12374" customFormat="false" ht="15" hidden="false" customHeight="false" outlineLevel="0" collapsed="false">
      <c r="A12374" s="8" t="n">
        <v>2403</v>
      </c>
      <c r="B12374" s="8" t="s">
        <v>344</v>
      </c>
      <c r="C12374" s="13" t="n">
        <v>0.052860559921001</v>
      </c>
      <c r="D12374" s="13" t="n">
        <v>0</v>
      </c>
      <c r="E12374" s="8" t="n">
        <f aca="false">IF(C12374&gt;=$B$4,1,0)</f>
        <v>0</v>
      </c>
      <c r="F12374" s="8" t="n">
        <f aca="false">IF(D12374&gt;=$B$4,1,0)</f>
        <v>0</v>
      </c>
      <c r="G12374" s="8" t="str">
        <f aca="false">IF(AND(E12374=1,F12374=1),"Both pay",IF(F12374=1,"Missed",IF(E12374=1,"False trigger","Neither")))</f>
        <v>Neither</v>
      </c>
    </row>
    <row r="12375" customFormat="false" ht="15" hidden="false" customHeight="false" outlineLevel="0" collapsed="false">
      <c r="A12375" s="8" t="n">
        <v>2404</v>
      </c>
      <c r="B12375" s="8" t="s">
        <v>344</v>
      </c>
      <c r="C12375" s="13" t="n">
        <v>0.0736752234356821</v>
      </c>
      <c r="D12375" s="13" t="n">
        <v>0</v>
      </c>
      <c r="E12375" s="8" t="n">
        <f aca="false">IF(C12375&gt;=$B$4,1,0)</f>
        <v>0</v>
      </c>
      <c r="F12375" s="8" t="n">
        <f aca="false">IF(D12375&gt;=$B$4,1,0)</f>
        <v>0</v>
      </c>
      <c r="G12375" s="8" t="str">
        <f aca="false">IF(AND(E12375=1,F12375=1),"Both pay",IF(F12375=1,"Missed",IF(E12375=1,"False trigger","Neither")))</f>
        <v>Neither</v>
      </c>
    </row>
    <row r="12376" customFormat="false" ht="15" hidden="false" customHeight="false" outlineLevel="0" collapsed="false">
      <c r="A12376" s="8" t="n">
        <v>2405</v>
      </c>
      <c r="B12376" s="8" t="s">
        <v>344</v>
      </c>
      <c r="C12376" s="13" t="n">
        <v>0.0334250423807418</v>
      </c>
      <c r="D12376" s="13" t="n">
        <v>0</v>
      </c>
      <c r="E12376" s="8" t="n">
        <f aca="false">IF(C12376&gt;=$B$4,1,0)</f>
        <v>0</v>
      </c>
      <c r="F12376" s="8" t="n">
        <f aca="false">IF(D12376&gt;=$B$4,1,0)</f>
        <v>0</v>
      </c>
      <c r="G12376" s="8" t="str">
        <f aca="false">IF(AND(E12376=1,F12376=1),"Both pay",IF(F12376=1,"Missed",IF(E12376=1,"False trigger","Neither")))</f>
        <v>Neither</v>
      </c>
    </row>
    <row r="12377" customFormat="false" ht="15" hidden="false" customHeight="false" outlineLevel="0" collapsed="false">
      <c r="A12377" s="8" t="n">
        <v>2406</v>
      </c>
      <c r="B12377" s="8" t="s">
        <v>344</v>
      </c>
      <c r="C12377" s="13" t="n">
        <v>0.0291365975169881</v>
      </c>
      <c r="D12377" s="13" t="n">
        <v>0</v>
      </c>
      <c r="E12377" s="8" t="n">
        <f aca="false">IF(C12377&gt;=$B$4,1,0)</f>
        <v>0</v>
      </c>
      <c r="F12377" s="8" t="n">
        <f aca="false">IF(D12377&gt;=$B$4,1,0)</f>
        <v>0</v>
      </c>
      <c r="G12377" s="8" t="str">
        <f aca="false">IF(AND(E12377=1,F12377=1),"Both pay",IF(F12377=1,"Missed",IF(E12377=1,"False trigger","Neither")))</f>
        <v>Neither</v>
      </c>
    </row>
    <row r="12378" customFormat="false" ht="15" hidden="false" customHeight="false" outlineLevel="0" collapsed="false">
      <c r="A12378" s="8" t="n">
        <v>2407</v>
      </c>
      <c r="B12378" s="8" t="s">
        <v>344</v>
      </c>
      <c r="C12378" s="13" t="n">
        <v>0.0232591111703683</v>
      </c>
      <c r="D12378" s="13" t="n">
        <v>0</v>
      </c>
      <c r="E12378" s="8" t="n">
        <f aca="false">IF(C12378&gt;=$B$4,1,0)</f>
        <v>0</v>
      </c>
      <c r="F12378" s="8" t="n">
        <f aca="false">IF(D12378&gt;=$B$4,1,0)</f>
        <v>0</v>
      </c>
      <c r="G12378" s="8" t="str">
        <f aca="false">IF(AND(E12378=1,F12378=1),"Both pay",IF(F12378=1,"Missed",IF(E12378=1,"False trigger","Neither")))</f>
        <v>Neither</v>
      </c>
    </row>
    <row r="12379" customFormat="false" ht="15" hidden="false" customHeight="false" outlineLevel="0" collapsed="false">
      <c r="A12379" s="8" t="n">
        <v>2408</v>
      </c>
      <c r="B12379" s="8" t="s">
        <v>344</v>
      </c>
      <c r="C12379" s="13" t="n">
        <v>0.0166491288046088</v>
      </c>
      <c r="D12379" s="13" t="n">
        <v>0</v>
      </c>
      <c r="E12379" s="8" t="n">
        <f aca="false">IF(C12379&gt;=$B$4,1,0)</f>
        <v>0</v>
      </c>
      <c r="F12379" s="8" t="n">
        <f aca="false">IF(D12379&gt;=$B$4,1,0)</f>
        <v>0</v>
      </c>
      <c r="G12379" s="8" t="str">
        <f aca="false">IF(AND(E12379=1,F12379=1),"Both pay",IF(F12379=1,"Missed",IF(E12379=1,"False trigger","Neither")))</f>
        <v>Neither</v>
      </c>
    </row>
    <row r="12380" customFormat="false" ht="15" hidden="false" customHeight="false" outlineLevel="0" collapsed="false">
      <c r="A12380" s="8" t="n">
        <v>2409</v>
      </c>
      <c r="B12380" s="8" t="s">
        <v>344</v>
      </c>
      <c r="C12380" s="13" t="n">
        <v>0.0127559455538133</v>
      </c>
      <c r="D12380" s="13" t="n">
        <v>0</v>
      </c>
      <c r="E12380" s="8" t="n">
        <f aca="false">IF(C12380&gt;=$B$4,1,0)</f>
        <v>0</v>
      </c>
      <c r="F12380" s="8" t="n">
        <f aca="false">IF(D12380&gt;=$B$4,1,0)</f>
        <v>0</v>
      </c>
      <c r="G12380" s="8" t="str">
        <f aca="false">IF(AND(E12380=1,F12380=1),"Both pay",IF(F12380=1,"Missed",IF(E12380=1,"False trigger","Neither")))</f>
        <v>Neither</v>
      </c>
    </row>
    <row r="12381" customFormat="false" ht="15" hidden="false" customHeight="false" outlineLevel="0" collapsed="false">
      <c r="A12381" s="8" t="n">
        <v>2415</v>
      </c>
      <c r="B12381" s="8" t="s">
        <v>344</v>
      </c>
      <c r="C12381" s="13" t="n">
        <v>0.289461863283897</v>
      </c>
      <c r="D12381" s="13" t="n">
        <v>0</v>
      </c>
      <c r="E12381" s="8" t="n">
        <f aca="false">IF(C12381&gt;=$B$4,1,0)</f>
        <v>0</v>
      </c>
      <c r="F12381" s="8" t="n">
        <f aca="false">IF(D12381&gt;=$B$4,1,0)</f>
        <v>0</v>
      </c>
      <c r="G12381" s="8" t="str">
        <f aca="false">IF(AND(E12381=1,F12381=1),"Both pay",IF(F12381=1,"Missed",IF(E12381=1,"False trigger","Neither")))</f>
        <v>Neither</v>
      </c>
    </row>
    <row r="12382" customFormat="false" ht="15" hidden="false" customHeight="false" outlineLevel="0" collapsed="false">
      <c r="A12382" s="8" t="n">
        <v>2416</v>
      </c>
      <c r="B12382" s="8" t="s">
        <v>344</v>
      </c>
      <c r="C12382" s="13" t="n">
        <v>0.16511352752152</v>
      </c>
      <c r="D12382" s="13" t="n">
        <v>0</v>
      </c>
      <c r="E12382" s="8" t="n">
        <f aca="false">IF(C12382&gt;=$B$4,1,0)</f>
        <v>0</v>
      </c>
      <c r="F12382" s="8" t="n">
        <f aca="false">IF(D12382&gt;=$B$4,1,0)</f>
        <v>0</v>
      </c>
      <c r="G12382" s="8" t="str">
        <f aca="false">IF(AND(E12382=1,F12382=1),"Both pay",IF(F12382=1,"Missed",IF(E12382=1,"False trigger","Neither")))</f>
        <v>Neither</v>
      </c>
    </row>
    <row r="12383" customFormat="false" ht="15" hidden="false" customHeight="false" outlineLevel="0" collapsed="false">
      <c r="A12383" s="8" t="n">
        <v>2417</v>
      </c>
      <c r="B12383" s="8" t="s">
        <v>344</v>
      </c>
      <c r="C12383" s="13" t="n">
        <v>0.368047159626151</v>
      </c>
      <c r="D12383" s="13" t="n">
        <v>0</v>
      </c>
      <c r="E12383" s="8" t="n">
        <f aca="false">IF(C12383&gt;=$B$4,1,0)</f>
        <v>0</v>
      </c>
      <c r="F12383" s="8" t="n">
        <f aca="false">IF(D12383&gt;=$B$4,1,0)</f>
        <v>0</v>
      </c>
      <c r="G12383" s="8" t="str">
        <f aca="false">IF(AND(E12383=1,F12383=1),"Both pay",IF(F12383=1,"Missed",IF(E12383=1,"False trigger","Neither")))</f>
        <v>Neither</v>
      </c>
    </row>
    <row r="12384" customFormat="false" ht="15" hidden="false" customHeight="false" outlineLevel="0" collapsed="false">
      <c r="A12384" s="8" t="n">
        <v>2418</v>
      </c>
      <c r="B12384" s="8" t="s">
        <v>344</v>
      </c>
      <c r="C12384" s="13" t="n">
        <v>0.222921516035299</v>
      </c>
      <c r="D12384" s="13" t="n">
        <v>0</v>
      </c>
      <c r="E12384" s="8" t="n">
        <f aca="false">IF(C12384&gt;=$B$4,1,0)</f>
        <v>0</v>
      </c>
      <c r="F12384" s="8" t="n">
        <f aca="false">IF(D12384&gt;=$B$4,1,0)</f>
        <v>0</v>
      </c>
      <c r="G12384" s="8" t="str">
        <f aca="false">IF(AND(E12384=1,F12384=1),"Both pay",IF(F12384=1,"Missed",IF(E12384=1,"False trigger","Neither")))</f>
        <v>Neither</v>
      </c>
    </row>
    <row r="12385" customFormat="false" ht="15" hidden="false" customHeight="false" outlineLevel="0" collapsed="false">
      <c r="A12385" s="8" t="n">
        <v>2419</v>
      </c>
      <c r="B12385" s="8" t="s">
        <v>344</v>
      </c>
      <c r="C12385" s="13" t="n">
        <v>0.0512675293074735</v>
      </c>
      <c r="D12385" s="13" t="n">
        <v>0</v>
      </c>
      <c r="E12385" s="8" t="n">
        <f aca="false">IF(C12385&gt;=$B$4,1,0)</f>
        <v>0</v>
      </c>
      <c r="F12385" s="8" t="n">
        <f aca="false">IF(D12385&gt;=$B$4,1,0)</f>
        <v>0</v>
      </c>
      <c r="G12385" s="8" t="str">
        <f aca="false">IF(AND(E12385=1,F12385=1),"Both pay",IF(F12385=1,"Missed",IF(E12385=1,"False trigger","Neither")))</f>
        <v>Neither</v>
      </c>
    </row>
    <row r="12386" customFormat="false" ht="15" hidden="false" customHeight="false" outlineLevel="0" collapsed="false">
      <c r="A12386" s="8" t="n">
        <v>2420</v>
      </c>
      <c r="B12386" s="8" t="s">
        <v>344</v>
      </c>
      <c r="C12386" s="13" t="n">
        <v>0.0032643411678634</v>
      </c>
      <c r="D12386" s="13" t="n">
        <v>0</v>
      </c>
      <c r="E12386" s="8" t="n">
        <f aca="false">IF(C12386&gt;=$B$4,1,0)</f>
        <v>0</v>
      </c>
      <c r="F12386" s="8" t="n">
        <f aca="false">IF(D12386&gt;=$B$4,1,0)</f>
        <v>0</v>
      </c>
      <c r="G12386" s="8" t="str">
        <f aca="false">IF(AND(E12386=1,F12386=1),"Both pay",IF(F12386=1,"Missed",IF(E12386=1,"False trigger","Neither")))</f>
        <v>Neither</v>
      </c>
    </row>
    <row r="12387" customFormat="false" ht="15" hidden="false" customHeight="false" outlineLevel="0" collapsed="false">
      <c r="A12387" s="8" t="n">
        <v>2421</v>
      </c>
      <c r="B12387" s="8" t="s">
        <v>344</v>
      </c>
      <c r="C12387" s="13" t="n">
        <v>0.002285548897035</v>
      </c>
      <c r="D12387" s="13" t="n">
        <v>0</v>
      </c>
      <c r="E12387" s="8" t="n">
        <f aca="false">IF(C12387&gt;=$B$4,1,0)</f>
        <v>0</v>
      </c>
      <c r="F12387" s="8" t="n">
        <f aca="false">IF(D12387&gt;=$B$4,1,0)</f>
        <v>0</v>
      </c>
      <c r="G12387" s="8" t="str">
        <f aca="false">IF(AND(E12387=1,F12387=1),"Both pay",IF(F12387=1,"Missed",IF(E12387=1,"False trigger","Neither")))</f>
        <v>Neither</v>
      </c>
    </row>
    <row r="12388" customFormat="false" ht="15" hidden="false" customHeight="false" outlineLevel="0" collapsed="false">
      <c r="A12388" s="8" t="n">
        <v>2422</v>
      </c>
      <c r="B12388" s="8" t="s">
        <v>344</v>
      </c>
      <c r="C12388" s="13" t="n">
        <v>0.0021943674632041</v>
      </c>
      <c r="D12388" s="13" t="n">
        <v>0</v>
      </c>
      <c r="E12388" s="8" t="n">
        <f aca="false">IF(C12388&gt;=$B$4,1,0)</f>
        <v>0</v>
      </c>
      <c r="F12388" s="8" t="n">
        <f aca="false">IF(D12388&gt;=$B$4,1,0)</f>
        <v>0</v>
      </c>
      <c r="G12388" s="8" t="str">
        <f aca="false">IF(AND(E12388=1,F12388=1),"Both pay",IF(F12388=1,"Missed",IF(E12388=1,"False trigger","Neither")))</f>
        <v>Neither</v>
      </c>
    </row>
    <row r="12389" customFormat="false" ht="15" hidden="false" customHeight="false" outlineLevel="0" collapsed="false">
      <c r="A12389" s="8" t="n">
        <v>2425</v>
      </c>
      <c r="B12389" s="8" t="s">
        <v>344</v>
      </c>
      <c r="C12389" s="13" t="n">
        <v>0.0061156327047271</v>
      </c>
      <c r="D12389" s="13" t="n">
        <v>0</v>
      </c>
      <c r="E12389" s="8" t="n">
        <f aca="false">IF(C12389&gt;=$B$4,1,0)</f>
        <v>0</v>
      </c>
      <c r="F12389" s="8" t="n">
        <f aca="false">IF(D12389&gt;=$B$4,1,0)</f>
        <v>0</v>
      </c>
      <c r="G12389" s="8" t="str">
        <f aca="false">IF(AND(E12389=1,F12389=1),"Both pay",IF(F12389=1,"Missed",IF(E12389=1,"False trigger","Neither")))</f>
        <v>Neither</v>
      </c>
    </row>
    <row r="12390" customFormat="false" ht="15" hidden="false" customHeight="false" outlineLevel="0" collapsed="false">
      <c r="A12390" s="8" t="n">
        <v>2426</v>
      </c>
      <c r="B12390" s="8" t="s">
        <v>344</v>
      </c>
      <c r="C12390" s="13" t="n">
        <v>0.0042608673144712</v>
      </c>
      <c r="D12390" s="13" t="n">
        <v>0</v>
      </c>
      <c r="E12390" s="8" t="n">
        <f aca="false">IF(C12390&gt;=$B$4,1,0)</f>
        <v>0</v>
      </c>
      <c r="F12390" s="8" t="n">
        <f aca="false">IF(D12390&gt;=$B$4,1,0)</f>
        <v>0</v>
      </c>
      <c r="G12390" s="8" t="str">
        <f aca="false">IF(AND(E12390=1,F12390=1),"Both pay",IF(F12390=1,"Missed",IF(E12390=1,"False trigger","Neither")))</f>
        <v>Neither</v>
      </c>
    </row>
    <row r="12391" customFormat="false" ht="15" hidden="false" customHeight="false" outlineLevel="0" collapsed="false">
      <c r="A12391" s="8" t="n">
        <v>2427</v>
      </c>
      <c r="B12391" s="8" t="s">
        <v>344</v>
      </c>
      <c r="C12391" s="13" t="n">
        <v>0.0101061825184061</v>
      </c>
      <c r="D12391" s="13" t="n">
        <v>0</v>
      </c>
      <c r="E12391" s="8" t="n">
        <f aca="false">IF(C12391&gt;=$B$4,1,0)</f>
        <v>0</v>
      </c>
      <c r="F12391" s="8" t="n">
        <f aca="false">IF(D12391&gt;=$B$4,1,0)</f>
        <v>0</v>
      </c>
      <c r="G12391" s="8" t="str">
        <f aca="false">IF(AND(E12391=1,F12391=1),"Both pay",IF(F12391=1,"Missed",IF(E12391=1,"False trigger","Neither")))</f>
        <v>Neither</v>
      </c>
    </row>
    <row r="12392" customFormat="false" ht="15" hidden="false" customHeight="false" outlineLevel="0" collapsed="false">
      <c r="A12392" s="8" t="n">
        <v>2435</v>
      </c>
      <c r="B12392" s="8" t="s">
        <v>344</v>
      </c>
      <c r="C12392" s="13" t="n">
        <v>0.0637240060037669</v>
      </c>
      <c r="D12392" s="13" t="n">
        <v>0.0168749999999988</v>
      </c>
      <c r="E12392" s="8" t="n">
        <f aca="false">IF(C12392&gt;=$B$4,1,0)</f>
        <v>0</v>
      </c>
      <c r="F12392" s="8" t="n">
        <f aca="false">IF(D12392&gt;=$B$4,1,0)</f>
        <v>0</v>
      </c>
      <c r="G12392" s="8" t="str">
        <f aca="false">IF(AND(E12392=1,F12392=1),"Both pay",IF(F12392=1,"Missed",IF(E12392=1,"False trigger","Neither")))</f>
        <v>Neither</v>
      </c>
    </row>
    <row r="12393" customFormat="false" ht="15" hidden="false" customHeight="false" outlineLevel="0" collapsed="false">
      <c r="A12393" s="8" t="n">
        <v>2436</v>
      </c>
      <c r="B12393" s="8" t="s">
        <v>344</v>
      </c>
      <c r="C12393" s="13" t="n">
        <v>0.0525829258620049</v>
      </c>
      <c r="D12393" s="13" t="n">
        <v>0.0681249999999948</v>
      </c>
      <c r="E12393" s="8" t="n">
        <f aca="false">IF(C12393&gt;=$B$4,1,0)</f>
        <v>0</v>
      </c>
      <c r="F12393" s="8" t="n">
        <f aca="false">IF(D12393&gt;=$B$4,1,0)</f>
        <v>0</v>
      </c>
      <c r="G12393" s="8" t="str">
        <f aca="false">IF(AND(E12393=1,F12393=1),"Both pay",IF(F12393=1,"Missed",IF(E12393=1,"False trigger","Neither")))</f>
        <v>Neither</v>
      </c>
    </row>
    <row r="12394" customFormat="false" ht="15" hidden="false" customHeight="false" outlineLevel="0" collapsed="false">
      <c r="A12394" s="8" t="n">
        <v>2437</v>
      </c>
      <c r="B12394" s="8" t="s">
        <v>344</v>
      </c>
      <c r="C12394" s="13" t="n">
        <v>0.0400965548672544</v>
      </c>
      <c r="D12394" s="13" t="n">
        <v>0.0043750000000031</v>
      </c>
      <c r="E12394" s="8" t="n">
        <f aca="false">IF(C12394&gt;=$B$4,1,0)</f>
        <v>0</v>
      </c>
      <c r="F12394" s="8" t="n">
        <f aca="false">IF(D12394&gt;=$B$4,1,0)</f>
        <v>0</v>
      </c>
      <c r="G12394" s="8" t="str">
        <f aca="false">IF(AND(E12394=1,F12394=1),"Both pay",IF(F12394=1,"Missed",IF(E12394=1,"False trigger","Neither")))</f>
        <v>Neither</v>
      </c>
    </row>
    <row r="12395" customFormat="false" ht="15" hidden="false" customHeight="false" outlineLevel="0" collapsed="false">
      <c r="A12395" s="8" t="n">
        <v>2438</v>
      </c>
      <c r="B12395" s="8" t="s">
        <v>344</v>
      </c>
      <c r="C12395" s="13" t="n">
        <v>0.0233851719527038</v>
      </c>
      <c r="D12395" s="13" t="n">
        <v>0</v>
      </c>
      <c r="E12395" s="8" t="n">
        <f aca="false">IF(C12395&gt;=$B$4,1,0)</f>
        <v>0</v>
      </c>
      <c r="F12395" s="8" t="n">
        <f aca="false">IF(D12395&gt;=$B$4,1,0)</f>
        <v>0</v>
      </c>
      <c r="G12395" s="8" t="str">
        <f aca="false">IF(AND(E12395=1,F12395=1),"Both pay",IF(F12395=1,"Missed",IF(E12395=1,"False trigger","Neither")))</f>
        <v>Neither</v>
      </c>
    </row>
    <row r="12396" customFormat="false" ht="15" hidden="false" customHeight="false" outlineLevel="0" collapsed="false">
      <c r="A12396" s="8" t="n">
        <v>2439</v>
      </c>
      <c r="B12396" s="8" t="s">
        <v>344</v>
      </c>
      <c r="C12396" s="13" t="n">
        <v>0.0044629592628204</v>
      </c>
      <c r="D12396" s="13" t="n">
        <v>0</v>
      </c>
      <c r="E12396" s="8" t="n">
        <f aca="false">IF(C12396&gt;=$B$4,1,0)</f>
        <v>0</v>
      </c>
      <c r="F12396" s="8" t="n">
        <f aca="false">IF(D12396&gt;=$B$4,1,0)</f>
        <v>0</v>
      </c>
      <c r="G12396" s="8" t="str">
        <f aca="false">IF(AND(E12396=1,F12396=1),"Both pay",IF(F12396=1,"Missed",IF(E12396=1,"False trigger","Neither")))</f>
        <v>Neither</v>
      </c>
    </row>
    <row r="12397" customFormat="false" ht="15" hidden="false" customHeight="false" outlineLevel="0" collapsed="false">
      <c r="A12397" s="8" t="n">
        <v>2440</v>
      </c>
      <c r="B12397" s="8" t="s">
        <v>344</v>
      </c>
      <c r="C12397" s="13" t="n">
        <v>0.0454458113065427</v>
      </c>
      <c r="D12397" s="13" t="n">
        <v>0</v>
      </c>
      <c r="E12397" s="8" t="n">
        <f aca="false">IF(C12397&gt;=$B$4,1,0)</f>
        <v>0</v>
      </c>
      <c r="F12397" s="8" t="n">
        <f aca="false">IF(D12397&gt;=$B$4,1,0)</f>
        <v>0</v>
      </c>
      <c r="G12397" s="8" t="str">
        <f aca="false">IF(AND(E12397=1,F12397=1),"Both pay",IF(F12397=1,"Missed",IF(E12397=1,"False trigger","Neither")))</f>
        <v>Neither</v>
      </c>
    </row>
    <row r="12398" customFormat="false" ht="15" hidden="false" customHeight="false" outlineLevel="0" collapsed="false">
      <c r="A12398" s="8" t="n">
        <v>2441</v>
      </c>
      <c r="B12398" s="8" t="s">
        <v>344</v>
      </c>
      <c r="C12398" s="13" t="n">
        <v>0.0455104871176708</v>
      </c>
      <c r="D12398" s="13" t="n">
        <v>0</v>
      </c>
      <c r="E12398" s="8" t="n">
        <f aca="false">IF(C12398&gt;=$B$4,1,0)</f>
        <v>0</v>
      </c>
      <c r="F12398" s="8" t="n">
        <f aca="false">IF(D12398&gt;=$B$4,1,0)</f>
        <v>0</v>
      </c>
      <c r="G12398" s="8" t="str">
        <f aca="false">IF(AND(E12398=1,F12398=1),"Both pay",IF(F12398=1,"Missed",IF(E12398=1,"False trigger","Neither")))</f>
        <v>Neither</v>
      </c>
    </row>
    <row r="12399" customFormat="false" ht="15" hidden="false" customHeight="false" outlineLevel="0" collapsed="false">
      <c r="A12399" s="8" t="n">
        <v>2442</v>
      </c>
      <c r="B12399" s="8" t="s">
        <v>344</v>
      </c>
      <c r="C12399" s="13" t="n">
        <v>0.0244960586951492</v>
      </c>
      <c r="D12399" s="13" t="n">
        <v>0</v>
      </c>
      <c r="E12399" s="8" t="n">
        <f aca="false">IF(C12399&gt;=$B$4,1,0)</f>
        <v>0</v>
      </c>
      <c r="F12399" s="8" t="n">
        <f aca="false">IF(D12399&gt;=$B$4,1,0)</f>
        <v>0</v>
      </c>
      <c r="G12399" s="8" t="str">
        <f aca="false">IF(AND(E12399=1,F12399=1),"Both pay",IF(F12399=1,"Missed",IF(E12399=1,"False trigger","Neither")))</f>
        <v>Neither</v>
      </c>
    </row>
    <row r="12400" customFormat="false" ht="15" hidden="false" customHeight="false" outlineLevel="0" collapsed="false">
      <c r="A12400" s="8" t="n">
        <v>2459</v>
      </c>
      <c r="B12400" s="8" t="s">
        <v>344</v>
      </c>
      <c r="C12400" s="13" t="n">
        <v>0.0241110559893087</v>
      </c>
      <c r="D12400" s="13" t="n">
        <v>0</v>
      </c>
      <c r="E12400" s="8" t="n">
        <f aca="false">IF(C12400&gt;=$B$4,1,0)</f>
        <v>0</v>
      </c>
      <c r="F12400" s="8" t="n">
        <f aca="false">IF(D12400&gt;=$B$4,1,0)</f>
        <v>0</v>
      </c>
      <c r="G12400" s="8" t="str">
        <f aca="false">IF(AND(E12400=1,F12400=1),"Both pay",IF(F12400=1,"Missed",IF(E12400=1,"False trigger","Neither")))</f>
        <v>Neither</v>
      </c>
    </row>
    <row r="12401" customFormat="false" ht="15" hidden="false" customHeight="false" outlineLevel="0" collapsed="false">
      <c r="A12401" s="8" t="n">
        <v>2460</v>
      </c>
      <c r="B12401" s="8" t="s">
        <v>344</v>
      </c>
      <c r="C12401" s="13" t="n">
        <v>0.0473351787269109</v>
      </c>
      <c r="D12401" s="13" t="n">
        <v>0</v>
      </c>
      <c r="E12401" s="8" t="n">
        <f aca="false">IF(C12401&gt;=$B$4,1,0)</f>
        <v>0</v>
      </c>
      <c r="F12401" s="8" t="n">
        <f aca="false">IF(D12401&gt;=$B$4,1,0)</f>
        <v>0</v>
      </c>
      <c r="G12401" s="8" t="str">
        <f aca="false">IF(AND(E12401=1,F12401=1),"Both pay",IF(F12401=1,"Missed",IF(E12401=1,"False trigger","Neither")))</f>
        <v>Neither</v>
      </c>
    </row>
    <row r="12402" customFormat="false" ht="15" hidden="false" customHeight="false" outlineLevel="0" collapsed="false">
      <c r="A12402" s="8" t="n">
        <v>2461</v>
      </c>
      <c r="B12402" s="8" t="s">
        <v>344</v>
      </c>
      <c r="C12402" s="13" t="n">
        <v>0.117296825207188</v>
      </c>
      <c r="D12402" s="13" t="n">
        <v>0</v>
      </c>
      <c r="E12402" s="8" t="n">
        <f aca="false">IF(C12402&gt;=$B$4,1,0)</f>
        <v>0</v>
      </c>
      <c r="F12402" s="8" t="n">
        <f aca="false">IF(D12402&gt;=$B$4,1,0)</f>
        <v>0</v>
      </c>
      <c r="G12402" s="8" t="str">
        <f aca="false">IF(AND(E12402=1,F12402=1),"Both pay",IF(F12402=1,"Missed",IF(E12402=1,"False trigger","Neither")))</f>
        <v>Neither</v>
      </c>
    </row>
    <row r="12403" customFormat="false" ht="15" hidden="false" customHeight="false" outlineLevel="0" collapsed="false">
      <c r="A12403" s="8" t="n">
        <v>2462</v>
      </c>
      <c r="B12403" s="8" t="s">
        <v>344</v>
      </c>
      <c r="C12403" s="13" t="n">
        <v>0.0425603488447094</v>
      </c>
      <c r="D12403" s="13" t="n">
        <v>0</v>
      </c>
      <c r="E12403" s="8" t="n">
        <f aca="false">IF(C12403&gt;=$B$4,1,0)</f>
        <v>0</v>
      </c>
      <c r="F12403" s="8" t="n">
        <f aca="false">IF(D12403&gt;=$B$4,1,0)</f>
        <v>0</v>
      </c>
      <c r="G12403" s="8" t="str">
        <f aca="false">IF(AND(E12403=1,F12403=1),"Both pay",IF(F12403=1,"Missed",IF(E12403=1,"False trigger","Neither")))</f>
        <v>Neither</v>
      </c>
    </row>
    <row r="12404" customFormat="false" ht="15" hidden="false" customHeight="false" outlineLevel="0" collapsed="false">
      <c r="A12404" s="8" t="n">
        <v>2463</v>
      </c>
      <c r="B12404" s="8" t="s">
        <v>344</v>
      </c>
      <c r="C12404" s="13" t="n">
        <v>0.0234531281393017</v>
      </c>
      <c r="D12404" s="13" t="n">
        <v>0</v>
      </c>
      <c r="E12404" s="8" t="n">
        <f aca="false">IF(C12404&gt;=$B$4,1,0)</f>
        <v>0</v>
      </c>
      <c r="F12404" s="8" t="n">
        <f aca="false">IF(D12404&gt;=$B$4,1,0)</f>
        <v>0</v>
      </c>
      <c r="G12404" s="8" t="str">
        <f aca="false">IF(AND(E12404=1,F12404=1),"Both pay",IF(F12404=1,"Missed",IF(E12404=1,"False trigger","Neither")))</f>
        <v>Neither</v>
      </c>
    </row>
    <row r="12405" customFormat="false" ht="15" hidden="false" customHeight="false" outlineLevel="0" collapsed="false">
      <c r="A12405" s="8" t="n">
        <v>2464</v>
      </c>
      <c r="B12405" s="8" t="s">
        <v>344</v>
      </c>
      <c r="C12405" s="13" t="n">
        <v>0.013520233075674</v>
      </c>
      <c r="D12405" s="13" t="n">
        <v>0</v>
      </c>
      <c r="E12405" s="8" t="n">
        <f aca="false">IF(C12405&gt;=$B$4,1,0)</f>
        <v>0</v>
      </c>
      <c r="F12405" s="8" t="n">
        <f aca="false">IF(D12405&gt;=$B$4,1,0)</f>
        <v>0</v>
      </c>
      <c r="G12405" s="8" t="str">
        <f aca="false">IF(AND(E12405=1,F12405=1),"Both pay",IF(F12405=1,"Missed",IF(E12405=1,"False trigger","Neither")))</f>
        <v>Neither</v>
      </c>
    </row>
    <row r="12406" customFormat="false" ht="15" hidden="false" customHeight="false" outlineLevel="0" collapsed="false">
      <c r="A12406" s="8" t="n">
        <v>2465</v>
      </c>
      <c r="B12406" s="8" t="s">
        <v>344</v>
      </c>
      <c r="C12406" s="13" t="n">
        <v>0.0045085436873861</v>
      </c>
      <c r="D12406" s="13" t="n">
        <v>0</v>
      </c>
      <c r="E12406" s="8" t="n">
        <f aca="false">IF(C12406&gt;=$B$4,1,0)</f>
        <v>0</v>
      </c>
      <c r="F12406" s="8" t="n">
        <f aca="false">IF(D12406&gt;=$B$4,1,0)</f>
        <v>0</v>
      </c>
      <c r="G12406" s="8" t="str">
        <f aca="false">IF(AND(E12406=1,F12406=1),"Both pay",IF(F12406=1,"Missed",IF(E12406=1,"False trigger","Neither")))</f>
        <v>Neither</v>
      </c>
    </row>
    <row r="12407" customFormat="false" ht="15" hidden="false" customHeight="false" outlineLevel="0" collapsed="false">
      <c r="A12407" s="8" t="n">
        <v>2466</v>
      </c>
      <c r="B12407" s="8" t="s">
        <v>344</v>
      </c>
      <c r="C12407" s="13" t="n">
        <v>0.0067962153101603</v>
      </c>
      <c r="D12407" s="13" t="n">
        <v>0</v>
      </c>
      <c r="E12407" s="8" t="n">
        <f aca="false">IF(C12407&gt;=$B$4,1,0)</f>
        <v>0</v>
      </c>
      <c r="F12407" s="8" t="n">
        <f aca="false">IF(D12407&gt;=$B$4,1,0)</f>
        <v>0</v>
      </c>
      <c r="G12407" s="8" t="str">
        <f aca="false">IF(AND(E12407=1,F12407=1),"Both pay",IF(F12407=1,"Missed",IF(E12407=1,"False trigger","Neither")))</f>
        <v>Neither</v>
      </c>
    </row>
    <row r="12408" customFormat="false" ht="15" hidden="false" customHeight="false" outlineLevel="0" collapsed="false">
      <c r="A12408" s="8" t="n">
        <v>2467</v>
      </c>
      <c r="B12408" s="8" t="s">
        <v>344</v>
      </c>
      <c r="C12408" s="13" t="n">
        <v>0.0085349405617094</v>
      </c>
      <c r="D12408" s="13" t="n">
        <v>0</v>
      </c>
      <c r="E12408" s="8" t="n">
        <f aca="false">IF(C12408&gt;=$B$4,1,0)</f>
        <v>0</v>
      </c>
      <c r="F12408" s="8" t="n">
        <f aca="false">IF(D12408&gt;=$B$4,1,0)</f>
        <v>0</v>
      </c>
      <c r="G12408" s="8" t="str">
        <f aca="false">IF(AND(E12408=1,F12408=1),"Both pay",IF(F12408=1,"Missed",IF(E12408=1,"False trigger","Neither")))</f>
        <v>Neither</v>
      </c>
    </row>
    <row r="12409" customFormat="false" ht="15" hidden="false" customHeight="false" outlineLevel="0" collapsed="false">
      <c r="A12409" s="8" t="n">
        <v>2472</v>
      </c>
      <c r="B12409" s="8" t="s">
        <v>344</v>
      </c>
      <c r="C12409" s="13" t="n">
        <v>0.343369168491144</v>
      </c>
      <c r="D12409" s="13" t="n">
        <v>0</v>
      </c>
      <c r="E12409" s="8" t="n">
        <f aca="false">IF(C12409&gt;=$B$4,1,0)</f>
        <v>0</v>
      </c>
      <c r="F12409" s="8" t="n">
        <f aca="false">IF(D12409&gt;=$B$4,1,0)</f>
        <v>0</v>
      </c>
      <c r="G12409" s="8" t="str">
        <f aca="false">IF(AND(E12409=1,F12409=1),"Both pay",IF(F12409=1,"Missed",IF(E12409=1,"False trigger","Neither")))</f>
        <v>Neither</v>
      </c>
    </row>
    <row r="12410" customFormat="false" ht="15" hidden="false" customHeight="false" outlineLevel="0" collapsed="false">
      <c r="A12410" s="8" t="n">
        <v>2473</v>
      </c>
      <c r="B12410" s="8" t="s">
        <v>344</v>
      </c>
      <c r="C12410" s="13" t="n">
        <v>0.447438283380365</v>
      </c>
      <c r="D12410" s="13" t="n">
        <v>0</v>
      </c>
      <c r="E12410" s="8" t="n">
        <f aca="false">IF(C12410&gt;=$B$4,1,0)</f>
        <v>0</v>
      </c>
      <c r="F12410" s="8" t="n">
        <f aca="false">IF(D12410&gt;=$B$4,1,0)</f>
        <v>0</v>
      </c>
      <c r="G12410" s="8" t="str">
        <f aca="false">IF(AND(E12410=1,F12410=1),"Both pay",IF(F12410=1,"Missed",IF(E12410=1,"False trigger","Neither")))</f>
        <v>Neither</v>
      </c>
    </row>
    <row r="12411" customFormat="false" ht="15" hidden="false" customHeight="false" outlineLevel="0" collapsed="false">
      <c r="A12411" s="8" t="n">
        <v>2474</v>
      </c>
      <c r="B12411" s="8" t="s">
        <v>344</v>
      </c>
      <c r="C12411" s="13" t="n">
        <v>0.527013001682057</v>
      </c>
      <c r="D12411" s="13" t="n">
        <v>0</v>
      </c>
      <c r="E12411" s="8" t="n">
        <f aca="false">IF(C12411&gt;=$B$4,1,0)</f>
        <v>0</v>
      </c>
      <c r="F12411" s="8" t="n">
        <f aca="false">IF(D12411&gt;=$B$4,1,0)</f>
        <v>0</v>
      </c>
      <c r="G12411" s="8" t="str">
        <f aca="false">IF(AND(E12411=1,F12411=1),"Both pay",IF(F12411=1,"Missed",IF(E12411=1,"False trigger","Neither")))</f>
        <v>Neither</v>
      </c>
    </row>
    <row r="12412" customFormat="false" ht="15" hidden="false" customHeight="false" outlineLevel="0" collapsed="false">
      <c r="A12412" s="8" t="n">
        <v>2475</v>
      </c>
      <c r="B12412" s="8" t="s">
        <v>344</v>
      </c>
      <c r="C12412" s="13" t="n">
        <v>0.207894981497134</v>
      </c>
      <c r="D12412" s="13" t="n">
        <v>0</v>
      </c>
      <c r="E12412" s="8" t="n">
        <f aca="false">IF(C12412&gt;=$B$4,1,0)</f>
        <v>0</v>
      </c>
      <c r="F12412" s="8" t="n">
        <f aca="false">IF(D12412&gt;=$B$4,1,0)</f>
        <v>0</v>
      </c>
      <c r="G12412" s="8" t="str">
        <f aca="false">IF(AND(E12412=1,F12412=1),"Both pay",IF(F12412=1,"Missed",IF(E12412=1,"False trigger","Neither")))</f>
        <v>Neither</v>
      </c>
    </row>
    <row r="12413" customFormat="false" ht="15" hidden="false" customHeight="false" outlineLevel="0" collapsed="false">
      <c r="A12413" s="8" t="n">
        <v>2476</v>
      </c>
      <c r="B12413" s="8" t="s">
        <v>344</v>
      </c>
      <c r="C12413" s="13" t="n">
        <v>0.0399830479472953</v>
      </c>
      <c r="D12413" s="13" t="n">
        <v>0</v>
      </c>
      <c r="E12413" s="8" t="n">
        <f aca="false">IF(C12413&gt;=$B$4,1,0)</f>
        <v>0</v>
      </c>
      <c r="F12413" s="8" t="n">
        <f aca="false">IF(D12413&gt;=$B$4,1,0)</f>
        <v>0</v>
      </c>
      <c r="G12413" s="8" t="str">
        <f aca="false">IF(AND(E12413=1,F12413=1),"Both pay",IF(F12413=1,"Missed",IF(E12413=1,"False trigger","Neither")))</f>
        <v>Neither</v>
      </c>
    </row>
    <row r="12414" customFormat="false" ht="15" hidden="false" customHeight="false" outlineLevel="0" collapsed="false">
      <c r="A12414" s="8" t="n">
        <v>2477</v>
      </c>
      <c r="B12414" s="8" t="s">
        <v>344</v>
      </c>
      <c r="C12414" s="13" t="n">
        <v>0.001355782856379</v>
      </c>
      <c r="D12414" s="13" t="n">
        <v>0</v>
      </c>
      <c r="E12414" s="8" t="n">
        <f aca="false">IF(C12414&gt;=$B$4,1,0)</f>
        <v>0</v>
      </c>
      <c r="F12414" s="8" t="n">
        <f aca="false">IF(D12414&gt;=$B$4,1,0)</f>
        <v>0</v>
      </c>
      <c r="G12414" s="8" t="str">
        <f aca="false">IF(AND(E12414=1,F12414=1),"Both pay",IF(F12414=1,"Missed",IF(E12414=1,"False trigger","Neither")))</f>
        <v>Neither</v>
      </c>
    </row>
    <row r="12415" customFormat="false" ht="15" hidden="false" customHeight="false" outlineLevel="0" collapsed="false">
      <c r="A12415" s="8" t="n">
        <v>2478</v>
      </c>
      <c r="B12415" s="8" t="s">
        <v>344</v>
      </c>
      <c r="C12415" s="13" t="n">
        <v>0.000723045912899</v>
      </c>
      <c r="D12415" s="13" t="n">
        <v>0</v>
      </c>
      <c r="E12415" s="8" t="n">
        <f aca="false">IF(C12415&gt;=$B$4,1,0)</f>
        <v>0</v>
      </c>
      <c r="F12415" s="8" t="n">
        <f aca="false">IF(D12415&gt;=$B$4,1,0)</f>
        <v>0</v>
      </c>
      <c r="G12415" s="8" t="str">
        <f aca="false">IF(AND(E12415=1,F12415=1),"Both pay",IF(F12415=1,"Missed",IF(E12415=1,"False trigger","Neither")))</f>
        <v>Neither</v>
      </c>
    </row>
    <row r="12416" customFormat="false" ht="15" hidden="false" customHeight="false" outlineLevel="0" collapsed="false">
      <c r="A12416" s="8" t="n">
        <v>2479</v>
      </c>
      <c r="B12416" s="8" t="s">
        <v>344</v>
      </c>
      <c r="C12416" s="13" t="n">
        <v>0.0018627221581724</v>
      </c>
      <c r="D12416" s="13" t="n">
        <v>0</v>
      </c>
      <c r="E12416" s="8" t="n">
        <f aca="false">IF(C12416&gt;=$B$4,1,0)</f>
        <v>0</v>
      </c>
      <c r="F12416" s="8" t="n">
        <f aca="false">IF(D12416&gt;=$B$4,1,0)</f>
        <v>0</v>
      </c>
      <c r="G12416" s="8" t="str">
        <f aca="false">IF(AND(E12416=1,F12416=1),"Both pay",IF(F12416=1,"Missed",IF(E12416=1,"False trigger","Neither")))</f>
        <v>Neither</v>
      </c>
    </row>
    <row r="12417" customFormat="false" ht="15" hidden="false" customHeight="false" outlineLevel="0" collapsed="false">
      <c r="A12417" s="8" t="n">
        <v>2482</v>
      </c>
      <c r="B12417" s="8" t="s">
        <v>344</v>
      </c>
      <c r="C12417" s="13" t="n">
        <v>0.0116094466930789</v>
      </c>
      <c r="D12417" s="13" t="n">
        <v>0</v>
      </c>
      <c r="E12417" s="8" t="n">
        <f aca="false">IF(C12417&gt;=$B$4,1,0)</f>
        <v>0</v>
      </c>
      <c r="F12417" s="8" t="n">
        <f aca="false">IF(D12417&gt;=$B$4,1,0)</f>
        <v>0</v>
      </c>
      <c r="G12417" s="8" t="str">
        <f aca="false">IF(AND(E12417=1,F12417=1),"Both pay",IF(F12417=1,"Missed",IF(E12417=1,"False trigger","Neither")))</f>
        <v>Neither</v>
      </c>
    </row>
    <row r="12418" customFormat="false" ht="15" hidden="false" customHeight="false" outlineLevel="0" collapsed="false">
      <c r="A12418" s="8" t="n">
        <v>2483</v>
      </c>
      <c r="B12418" s="8" t="s">
        <v>344</v>
      </c>
      <c r="C12418" s="13" t="n">
        <v>0.0015174362473615</v>
      </c>
      <c r="D12418" s="13" t="n">
        <v>0</v>
      </c>
      <c r="E12418" s="8" t="n">
        <f aca="false">IF(C12418&gt;=$B$4,1,0)</f>
        <v>0</v>
      </c>
      <c r="F12418" s="8" t="n">
        <f aca="false">IF(D12418&gt;=$B$4,1,0)</f>
        <v>0</v>
      </c>
      <c r="G12418" s="8" t="str">
        <f aca="false">IF(AND(E12418=1,F12418=1),"Both pay",IF(F12418=1,"Missed",IF(E12418=1,"False trigger","Neither")))</f>
        <v>Neither</v>
      </c>
    </row>
    <row r="12419" customFormat="false" ht="15" hidden="false" customHeight="false" outlineLevel="0" collapsed="false">
      <c r="A12419" s="8" t="n">
        <v>2484</v>
      </c>
      <c r="B12419" s="8" t="s">
        <v>344</v>
      </c>
      <c r="C12419" s="13" t="n">
        <v>0.0043306566694027</v>
      </c>
      <c r="D12419" s="13" t="n">
        <v>0.0068750000000008</v>
      </c>
      <c r="E12419" s="8" t="n">
        <f aca="false">IF(C12419&gt;=$B$4,1,0)</f>
        <v>0</v>
      </c>
      <c r="F12419" s="8" t="n">
        <f aca="false">IF(D12419&gt;=$B$4,1,0)</f>
        <v>0</v>
      </c>
      <c r="G12419" s="8" t="str">
        <f aca="false">IF(AND(E12419=1,F12419=1),"Both pay",IF(F12419=1,"Missed",IF(E12419=1,"False trigger","Neither")))</f>
        <v>Neither</v>
      </c>
    </row>
    <row r="12420" customFormat="false" ht="15" hidden="false" customHeight="false" outlineLevel="0" collapsed="false">
      <c r="A12420" s="8" t="n">
        <v>2485</v>
      </c>
      <c r="B12420" s="8" t="s">
        <v>344</v>
      </c>
      <c r="C12420" s="13" t="n">
        <v>0.0128577889398187</v>
      </c>
      <c r="D12420" s="13" t="n">
        <v>0.0137500000000017</v>
      </c>
      <c r="E12420" s="8" t="n">
        <f aca="false">IF(C12420&gt;=$B$4,1,0)</f>
        <v>0</v>
      </c>
      <c r="F12420" s="8" t="n">
        <f aca="false">IF(D12420&gt;=$B$4,1,0)</f>
        <v>0</v>
      </c>
      <c r="G12420" s="8" t="str">
        <f aca="false">IF(AND(E12420=1,F12420=1),"Both pay",IF(F12420=1,"Missed",IF(E12420=1,"False trigger","Neither")))</f>
        <v>Neither</v>
      </c>
    </row>
    <row r="12421" customFormat="false" ht="15" hidden="false" customHeight="false" outlineLevel="0" collapsed="false">
      <c r="A12421" s="8" t="n">
        <v>2488</v>
      </c>
      <c r="B12421" s="8" t="s">
        <v>344</v>
      </c>
      <c r="C12421" s="13" t="n">
        <v>0.014564131954355</v>
      </c>
      <c r="D12421" s="13" t="n">
        <v>0</v>
      </c>
      <c r="E12421" s="8" t="n">
        <f aca="false">IF(C12421&gt;=$B$4,1,0)</f>
        <v>0</v>
      </c>
      <c r="F12421" s="8" t="n">
        <f aca="false">IF(D12421&gt;=$B$4,1,0)</f>
        <v>0</v>
      </c>
      <c r="G12421" s="8" t="str">
        <f aca="false">IF(AND(E12421=1,F12421=1),"Both pay",IF(F12421=1,"Missed",IF(E12421=1,"False trigger","Neither")))</f>
        <v>Neither</v>
      </c>
    </row>
    <row r="12422" customFormat="false" ht="15" hidden="false" customHeight="false" outlineLevel="0" collapsed="false">
      <c r="A12422" s="8" t="n">
        <v>2489</v>
      </c>
      <c r="B12422" s="8" t="s">
        <v>344</v>
      </c>
      <c r="C12422" s="13" t="n">
        <v>0.0194619566407538</v>
      </c>
      <c r="D12422" s="13" t="n">
        <v>0</v>
      </c>
      <c r="E12422" s="8" t="n">
        <f aca="false">IF(C12422&gt;=$B$4,1,0)</f>
        <v>0</v>
      </c>
      <c r="F12422" s="8" t="n">
        <f aca="false">IF(D12422&gt;=$B$4,1,0)</f>
        <v>0</v>
      </c>
      <c r="G12422" s="8" t="str">
        <f aca="false">IF(AND(E12422=1,F12422=1),"Both pay",IF(F12422=1,"Missed",IF(E12422=1,"False trigger","Neither")))</f>
        <v>Neither</v>
      </c>
    </row>
    <row r="12423" customFormat="false" ht="15" hidden="false" customHeight="false" outlineLevel="0" collapsed="false">
      <c r="A12423" s="8" t="n">
        <v>2491</v>
      </c>
      <c r="B12423" s="8" t="s">
        <v>344</v>
      </c>
      <c r="C12423" s="13" t="n">
        <v>0.0652154344950801</v>
      </c>
      <c r="D12423" s="13" t="n">
        <v>0</v>
      </c>
      <c r="E12423" s="8" t="n">
        <f aca="false">IF(C12423&gt;=$B$4,1,0)</f>
        <v>0</v>
      </c>
      <c r="F12423" s="8" t="n">
        <f aca="false">IF(D12423&gt;=$B$4,1,0)</f>
        <v>0</v>
      </c>
      <c r="G12423" s="8" t="str">
        <f aca="false">IF(AND(E12423=1,F12423=1),"Both pay",IF(F12423=1,"Missed",IF(E12423=1,"False trigger","Neither")))</f>
        <v>Neither</v>
      </c>
    </row>
    <row r="12424" customFormat="false" ht="15" hidden="false" customHeight="false" outlineLevel="0" collapsed="false">
      <c r="A12424" s="8" t="n">
        <v>2492</v>
      </c>
      <c r="B12424" s="8" t="s">
        <v>344</v>
      </c>
      <c r="C12424" s="13" t="n">
        <v>0.105369343100655</v>
      </c>
      <c r="D12424" s="13" t="n">
        <v>0.0418749999999974</v>
      </c>
      <c r="E12424" s="8" t="n">
        <f aca="false">IF(C12424&gt;=$B$4,1,0)</f>
        <v>0</v>
      </c>
      <c r="F12424" s="8" t="n">
        <f aca="false">IF(D12424&gt;=$B$4,1,0)</f>
        <v>0</v>
      </c>
      <c r="G12424" s="8" t="str">
        <f aca="false">IF(AND(E12424=1,F12424=1),"Both pay",IF(F12424=1,"Missed",IF(E12424=1,"False trigger","Neither")))</f>
        <v>Neither</v>
      </c>
    </row>
    <row r="12425" customFormat="false" ht="15" hidden="false" customHeight="false" outlineLevel="0" collapsed="false">
      <c r="A12425" s="8" t="n">
        <v>2493</v>
      </c>
      <c r="B12425" s="8" t="s">
        <v>344</v>
      </c>
      <c r="C12425" s="13" t="n">
        <v>0.120250874522405</v>
      </c>
      <c r="D12425" s="13" t="n">
        <v>0.149374999999999</v>
      </c>
      <c r="E12425" s="8" t="n">
        <f aca="false">IF(C12425&gt;=$B$4,1,0)</f>
        <v>0</v>
      </c>
      <c r="F12425" s="8" t="n">
        <f aca="false">IF(D12425&gt;=$B$4,1,0)</f>
        <v>0</v>
      </c>
      <c r="G12425" s="8" t="str">
        <f aca="false">IF(AND(E12425=1,F12425=1),"Both pay",IF(F12425=1,"Missed",IF(E12425=1,"False trigger","Neither")))</f>
        <v>Neither</v>
      </c>
    </row>
    <row r="12426" customFormat="false" ht="15" hidden="false" customHeight="false" outlineLevel="0" collapsed="false">
      <c r="A12426" s="8" t="n">
        <v>2494</v>
      </c>
      <c r="B12426" s="8" t="s">
        <v>344</v>
      </c>
      <c r="C12426" s="13" t="n">
        <v>0.0505626069390316</v>
      </c>
      <c r="D12426" s="13" t="n">
        <v>0.066874999999996</v>
      </c>
      <c r="E12426" s="8" t="n">
        <f aca="false">IF(C12426&gt;=$B$4,1,0)</f>
        <v>0</v>
      </c>
      <c r="F12426" s="8" t="n">
        <f aca="false">IF(D12426&gt;=$B$4,1,0)</f>
        <v>0</v>
      </c>
      <c r="G12426" s="8" t="str">
        <f aca="false">IF(AND(E12426=1,F12426=1),"Both pay",IF(F12426=1,"Missed",IF(E12426=1,"False trigger","Neither")))</f>
        <v>Neither</v>
      </c>
    </row>
    <row r="12427" customFormat="false" ht="15" hidden="false" customHeight="false" outlineLevel="0" collapsed="false">
      <c r="A12427" s="8" t="n">
        <v>2495</v>
      </c>
      <c r="B12427" s="8" t="s">
        <v>344</v>
      </c>
      <c r="C12427" s="13" t="n">
        <v>0.0548130308034053</v>
      </c>
      <c r="D12427" s="13" t="n">
        <v>0.0081249999999997</v>
      </c>
      <c r="E12427" s="8" t="n">
        <f aca="false">IF(C12427&gt;=$B$4,1,0)</f>
        <v>0</v>
      </c>
      <c r="F12427" s="8" t="n">
        <f aca="false">IF(D12427&gt;=$B$4,1,0)</f>
        <v>0</v>
      </c>
      <c r="G12427" s="8" t="str">
        <f aca="false">IF(AND(E12427=1,F12427=1),"Both pay",IF(F12427=1,"Missed",IF(E12427=1,"False trigger","Neither")))</f>
        <v>Neither</v>
      </c>
    </row>
    <row r="12428" customFormat="false" ht="15" hidden="false" customHeight="false" outlineLevel="0" collapsed="false">
      <c r="A12428" s="8" t="n">
        <v>2496</v>
      </c>
      <c r="B12428" s="8" t="s">
        <v>344</v>
      </c>
      <c r="C12428" s="13" t="n">
        <v>0.0026200307749384</v>
      </c>
      <c r="D12428" s="13" t="n">
        <v>0</v>
      </c>
      <c r="E12428" s="8" t="n">
        <f aca="false">IF(C12428&gt;=$B$4,1,0)</f>
        <v>0</v>
      </c>
      <c r="F12428" s="8" t="n">
        <f aca="false">IF(D12428&gt;=$B$4,1,0)</f>
        <v>0</v>
      </c>
      <c r="G12428" s="8" t="str">
        <f aca="false">IF(AND(E12428=1,F12428=1),"Both pay",IF(F12428=1,"Missed",IF(E12428=1,"False trigger","Neither")))</f>
        <v>Neither</v>
      </c>
    </row>
    <row r="12429" customFormat="false" ht="15" hidden="false" customHeight="false" outlineLevel="0" collapsed="false">
      <c r="A12429" s="8" t="n">
        <v>2497</v>
      </c>
      <c r="B12429" s="8" t="s">
        <v>344</v>
      </c>
      <c r="C12429" s="13" t="n">
        <v>0.0270430936057728</v>
      </c>
      <c r="D12429" s="13" t="n">
        <v>0</v>
      </c>
      <c r="E12429" s="8" t="n">
        <f aca="false">IF(C12429&gt;=$B$4,1,0)</f>
        <v>0</v>
      </c>
      <c r="F12429" s="8" t="n">
        <f aca="false">IF(D12429&gt;=$B$4,1,0)</f>
        <v>0</v>
      </c>
      <c r="G12429" s="8" t="str">
        <f aca="false">IF(AND(E12429=1,F12429=1),"Both pay",IF(F12429=1,"Missed",IF(E12429=1,"False trigger","Neither")))</f>
        <v>Neither</v>
      </c>
    </row>
    <row r="12430" customFormat="false" ht="15" hidden="false" customHeight="false" outlineLevel="0" collapsed="false">
      <c r="A12430" s="8" t="n">
        <v>2498</v>
      </c>
      <c r="B12430" s="8" t="s">
        <v>344</v>
      </c>
      <c r="C12430" s="13" t="n">
        <v>0.0344721249533712</v>
      </c>
      <c r="D12430" s="13" t="n">
        <v>0</v>
      </c>
      <c r="E12430" s="8" t="n">
        <f aca="false">IF(C12430&gt;=$B$4,1,0)</f>
        <v>0</v>
      </c>
      <c r="F12430" s="8" t="n">
        <f aca="false">IF(D12430&gt;=$B$4,1,0)</f>
        <v>0</v>
      </c>
      <c r="G12430" s="8" t="str">
        <f aca="false">IF(AND(E12430=1,F12430=1),"Both pay",IF(F12430=1,"Missed",IF(E12430=1,"False trigger","Neither")))</f>
        <v>Neither</v>
      </c>
    </row>
    <row r="12431" customFormat="false" ht="15" hidden="false" customHeight="false" outlineLevel="0" collapsed="false">
      <c r="A12431" s="8" t="n">
        <v>2515</v>
      </c>
      <c r="B12431" s="8" t="s">
        <v>344</v>
      </c>
      <c r="C12431" s="13" t="n">
        <v>0.0194331286384752</v>
      </c>
      <c r="D12431" s="13" t="n">
        <v>0</v>
      </c>
      <c r="E12431" s="8" t="n">
        <f aca="false">IF(C12431&gt;=$B$4,1,0)</f>
        <v>0</v>
      </c>
      <c r="F12431" s="8" t="n">
        <f aca="false">IF(D12431&gt;=$B$4,1,0)</f>
        <v>0</v>
      </c>
      <c r="G12431" s="8" t="str">
        <f aca="false">IF(AND(E12431=1,F12431=1),"Both pay",IF(F12431=1,"Missed",IF(E12431=1,"False trigger","Neither")))</f>
        <v>Neither</v>
      </c>
    </row>
    <row r="12432" customFormat="false" ht="15" hidden="false" customHeight="false" outlineLevel="0" collapsed="false">
      <c r="A12432" s="8" t="n">
        <v>2516</v>
      </c>
      <c r="B12432" s="8" t="s">
        <v>344</v>
      </c>
      <c r="C12432" s="13" t="n">
        <v>0.0082934644030316</v>
      </c>
      <c r="D12432" s="13" t="n">
        <v>0</v>
      </c>
      <c r="E12432" s="8" t="n">
        <f aca="false">IF(C12432&gt;=$B$4,1,0)</f>
        <v>0</v>
      </c>
      <c r="F12432" s="8" t="n">
        <f aca="false">IF(D12432&gt;=$B$4,1,0)</f>
        <v>0</v>
      </c>
      <c r="G12432" s="8" t="str">
        <f aca="false">IF(AND(E12432=1,F12432=1),"Both pay",IF(F12432=1,"Missed",IF(E12432=1,"False trigger","Neither")))</f>
        <v>Neither</v>
      </c>
    </row>
    <row r="12433" customFormat="false" ht="15" hidden="false" customHeight="false" outlineLevel="0" collapsed="false">
      <c r="A12433" s="8" t="n">
        <v>2517</v>
      </c>
      <c r="B12433" s="8" t="s">
        <v>344</v>
      </c>
      <c r="C12433" s="13" t="n">
        <v>0.005922442614981</v>
      </c>
      <c r="D12433" s="13" t="n">
        <v>0</v>
      </c>
      <c r="E12433" s="8" t="n">
        <f aca="false">IF(C12433&gt;=$B$4,1,0)</f>
        <v>0</v>
      </c>
      <c r="F12433" s="8" t="n">
        <f aca="false">IF(D12433&gt;=$B$4,1,0)</f>
        <v>0</v>
      </c>
      <c r="G12433" s="8" t="str">
        <f aca="false">IF(AND(E12433=1,F12433=1),"Both pay",IF(F12433=1,"Missed",IF(E12433=1,"False trigger","Neither")))</f>
        <v>Neither</v>
      </c>
    </row>
    <row r="12434" customFormat="false" ht="15" hidden="false" customHeight="false" outlineLevel="0" collapsed="false">
      <c r="A12434" s="8" t="n">
        <v>2518</v>
      </c>
      <c r="B12434" s="8" t="s">
        <v>344</v>
      </c>
      <c r="C12434" s="13" t="n">
        <v>0.0118125189744446</v>
      </c>
      <c r="D12434" s="13" t="n">
        <v>0</v>
      </c>
      <c r="E12434" s="8" t="n">
        <f aca="false">IF(C12434&gt;=$B$4,1,0)</f>
        <v>0</v>
      </c>
      <c r="F12434" s="8" t="n">
        <f aca="false">IF(D12434&gt;=$B$4,1,0)</f>
        <v>0</v>
      </c>
      <c r="G12434" s="8" t="str">
        <f aca="false">IF(AND(E12434=1,F12434=1),"Both pay",IF(F12434=1,"Missed",IF(E12434=1,"False trigger","Neither")))</f>
        <v>Neither</v>
      </c>
    </row>
    <row r="12435" customFormat="false" ht="15" hidden="false" customHeight="false" outlineLevel="0" collapsed="false">
      <c r="A12435" s="8" t="n">
        <v>2519</v>
      </c>
      <c r="B12435" s="8" t="s">
        <v>344</v>
      </c>
      <c r="C12435" s="13" t="n">
        <v>0.0114952302658863</v>
      </c>
      <c r="D12435" s="13" t="n">
        <v>0</v>
      </c>
      <c r="E12435" s="8" t="n">
        <f aca="false">IF(C12435&gt;=$B$4,1,0)</f>
        <v>0</v>
      </c>
      <c r="F12435" s="8" t="n">
        <f aca="false">IF(D12435&gt;=$B$4,1,0)</f>
        <v>0</v>
      </c>
      <c r="G12435" s="8" t="str">
        <f aca="false">IF(AND(E12435=1,F12435=1),"Both pay",IF(F12435=1,"Missed",IF(E12435=1,"False trigger","Neither")))</f>
        <v>Neither</v>
      </c>
    </row>
    <row r="12436" customFormat="false" ht="15" hidden="false" customHeight="false" outlineLevel="0" collapsed="false">
      <c r="A12436" s="8" t="n">
        <v>2520</v>
      </c>
      <c r="B12436" s="8" t="s">
        <v>344</v>
      </c>
      <c r="C12436" s="13" t="n">
        <v>0.0115502733384929</v>
      </c>
      <c r="D12436" s="13" t="n">
        <v>0</v>
      </c>
      <c r="E12436" s="8" t="n">
        <f aca="false">IF(C12436&gt;=$B$4,1,0)</f>
        <v>0</v>
      </c>
      <c r="F12436" s="8" t="n">
        <f aca="false">IF(D12436&gt;=$B$4,1,0)</f>
        <v>0</v>
      </c>
      <c r="G12436" s="8" t="str">
        <f aca="false">IF(AND(E12436=1,F12436=1),"Both pay",IF(F12436=1,"Missed",IF(E12436=1,"False trigger","Neither")))</f>
        <v>Neither</v>
      </c>
    </row>
    <row r="12437" customFormat="false" ht="15" hidden="false" customHeight="false" outlineLevel="0" collapsed="false">
      <c r="A12437" s="8" t="n">
        <v>2521</v>
      </c>
      <c r="B12437" s="8" t="s">
        <v>344</v>
      </c>
      <c r="C12437" s="13" t="n">
        <v>0.0007001878819963</v>
      </c>
      <c r="D12437" s="13" t="n">
        <v>0</v>
      </c>
      <c r="E12437" s="8" t="n">
        <f aca="false">IF(C12437&gt;=$B$4,1,0)</f>
        <v>0</v>
      </c>
      <c r="F12437" s="8" t="n">
        <f aca="false">IF(D12437&gt;=$B$4,1,0)</f>
        <v>0</v>
      </c>
      <c r="G12437" s="8" t="str">
        <f aca="false">IF(AND(E12437=1,F12437=1),"Both pay",IF(F12437=1,"Missed",IF(E12437=1,"False trigger","Neither")))</f>
        <v>Neither</v>
      </c>
    </row>
    <row r="12438" customFormat="false" ht="15" hidden="false" customHeight="false" outlineLevel="0" collapsed="false">
      <c r="A12438" s="8" t="n">
        <v>2522</v>
      </c>
      <c r="B12438" s="8" t="s">
        <v>344</v>
      </c>
      <c r="C12438" s="13" t="n">
        <v>0.0034077282046496</v>
      </c>
      <c r="D12438" s="13" t="n">
        <v>0</v>
      </c>
      <c r="E12438" s="8" t="n">
        <f aca="false">IF(C12438&gt;=$B$4,1,0)</f>
        <v>0</v>
      </c>
      <c r="F12438" s="8" t="n">
        <f aca="false">IF(D12438&gt;=$B$4,1,0)</f>
        <v>0</v>
      </c>
      <c r="G12438" s="8" t="str">
        <f aca="false">IF(AND(E12438=1,F12438=1),"Both pay",IF(F12438=1,"Missed",IF(E12438=1,"False trigger","Neither")))</f>
        <v>Neither</v>
      </c>
    </row>
    <row r="12439" customFormat="false" ht="15" hidden="false" customHeight="false" outlineLevel="0" collapsed="false">
      <c r="A12439" s="8" t="n">
        <v>2523</v>
      </c>
      <c r="B12439" s="8" t="s">
        <v>344</v>
      </c>
      <c r="C12439" s="13" t="n">
        <v>0.0056111755039154</v>
      </c>
      <c r="D12439" s="13" t="n">
        <v>0</v>
      </c>
      <c r="E12439" s="8" t="n">
        <f aca="false">IF(C12439&gt;=$B$4,1,0)</f>
        <v>0</v>
      </c>
      <c r="F12439" s="8" t="n">
        <f aca="false">IF(D12439&gt;=$B$4,1,0)</f>
        <v>0</v>
      </c>
      <c r="G12439" s="8" t="str">
        <f aca="false">IF(AND(E12439=1,F12439=1),"Both pay",IF(F12439=1,"Missed",IF(E12439=1,"False trigger","Neither")))</f>
        <v>Neither</v>
      </c>
    </row>
    <row r="12440" customFormat="false" ht="15" hidden="false" customHeight="false" outlineLevel="0" collapsed="false">
      <c r="A12440" s="8" t="n">
        <v>2524</v>
      </c>
      <c r="B12440" s="8" t="s">
        <v>344</v>
      </c>
      <c r="C12440" s="13" t="n">
        <v>0.0115322213477142</v>
      </c>
      <c r="D12440" s="13" t="n">
        <v>0</v>
      </c>
      <c r="E12440" s="8" t="n">
        <f aca="false">IF(C12440&gt;=$B$4,1,0)</f>
        <v>0</v>
      </c>
      <c r="F12440" s="8" t="n">
        <f aca="false">IF(D12440&gt;=$B$4,1,0)</f>
        <v>0</v>
      </c>
      <c r="G12440" s="8" t="str">
        <f aca="false">IF(AND(E12440=1,F12440=1),"Both pay",IF(F12440=1,"Missed",IF(E12440=1,"False trigger","Neither")))</f>
        <v>Neither</v>
      </c>
    </row>
    <row r="12441" customFormat="false" ht="15" hidden="false" customHeight="false" outlineLevel="0" collapsed="false">
      <c r="A12441" s="8" t="n">
        <v>2532</v>
      </c>
      <c r="B12441" s="8" t="s">
        <v>344</v>
      </c>
      <c r="C12441" s="13" t="n">
        <v>0.17007349117813</v>
      </c>
      <c r="D12441" s="13" t="n">
        <v>0</v>
      </c>
      <c r="E12441" s="8" t="n">
        <f aca="false">IF(C12441&gt;=$B$4,1,0)</f>
        <v>0</v>
      </c>
      <c r="F12441" s="8" t="n">
        <f aca="false">IF(D12441&gt;=$B$4,1,0)</f>
        <v>0</v>
      </c>
      <c r="G12441" s="8" t="str">
        <f aca="false">IF(AND(E12441=1,F12441=1),"Both pay",IF(F12441=1,"Missed",IF(E12441=1,"False trigger","Neither")))</f>
        <v>Neither</v>
      </c>
    </row>
    <row r="12442" customFormat="false" ht="15" hidden="false" customHeight="false" outlineLevel="0" collapsed="false">
      <c r="A12442" s="8" t="n">
        <v>2533</v>
      </c>
      <c r="B12442" s="8" t="s">
        <v>344</v>
      </c>
      <c r="C12442" s="13" t="n">
        <v>0.0535876438123565</v>
      </c>
      <c r="D12442" s="13" t="n">
        <v>0</v>
      </c>
      <c r="E12442" s="8" t="n">
        <f aca="false">IF(C12442&gt;=$B$4,1,0)</f>
        <v>0</v>
      </c>
      <c r="F12442" s="8" t="n">
        <f aca="false">IF(D12442&gt;=$B$4,1,0)</f>
        <v>0</v>
      </c>
      <c r="G12442" s="8" t="str">
        <f aca="false">IF(AND(E12442=1,F12442=1),"Both pay",IF(F12442=1,"Missed",IF(E12442=1,"False trigger","Neither")))</f>
        <v>Neither</v>
      </c>
    </row>
    <row r="12443" customFormat="false" ht="15" hidden="false" customHeight="false" outlineLevel="0" collapsed="false">
      <c r="A12443" s="8" t="n">
        <v>2534</v>
      </c>
      <c r="B12443" s="8" t="s">
        <v>344</v>
      </c>
      <c r="C12443" s="13" t="n">
        <v>0.0184001551112231</v>
      </c>
      <c r="D12443" s="13" t="n">
        <v>0</v>
      </c>
      <c r="E12443" s="8" t="n">
        <f aca="false">IF(C12443&gt;=$B$4,1,0)</f>
        <v>0</v>
      </c>
      <c r="F12443" s="8" t="n">
        <f aca="false">IF(D12443&gt;=$B$4,1,0)</f>
        <v>0</v>
      </c>
      <c r="G12443" s="8" t="str">
        <f aca="false">IF(AND(E12443=1,F12443=1),"Both pay",IF(F12443=1,"Missed",IF(E12443=1,"False trigger","Neither")))</f>
        <v>Neither</v>
      </c>
    </row>
    <row r="12444" customFormat="false" ht="15" hidden="false" customHeight="false" outlineLevel="0" collapsed="false">
      <c r="A12444" s="8" t="n">
        <v>2535</v>
      </c>
      <c r="B12444" s="8" t="s">
        <v>344</v>
      </c>
      <c r="C12444" s="13" t="n">
        <v>0.002346492494432</v>
      </c>
      <c r="D12444" s="13" t="n">
        <v>0</v>
      </c>
      <c r="E12444" s="8" t="n">
        <f aca="false">IF(C12444&gt;=$B$4,1,0)</f>
        <v>0</v>
      </c>
      <c r="F12444" s="8" t="n">
        <f aca="false">IF(D12444&gt;=$B$4,1,0)</f>
        <v>0</v>
      </c>
      <c r="G12444" s="8" t="str">
        <f aca="false">IF(AND(E12444=1,F12444=1),"Both pay",IF(F12444=1,"Missed",IF(E12444=1,"False trigger","Neither")))</f>
        <v>Neither</v>
      </c>
    </row>
    <row r="12445" customFormat="false" ht="15" hidden="false" customHeight="false" outlineLevel="0" collapsed="false">
      <c r="A12445" s="8" t="n">
        <v>2536</v>
      </c>
      <c r="B12445" s="8" t="s">
        <v>344</v>
      </c>
      <c r="C12445" s="13" t="n">
        <v>0.0023217263453929</v>
      </c>
      <c r="D12445" s="13" t="n">
        <v>0</v>
      </c>
      <c r="E12445" s="8" t="n">
        <f aca="false">IF(C12445&gt;=$B$4,1,0)</f>
        <v>0</v>
      </c>
      <c r="F12445" s="8" t="n">
        <f aca="false">IF(D12445&gt;=$B$4,1,0)</f>
        <v>0</v>
      </c>
      <c r="G12445" s="8" t="str">
        <f aca="false">IF(AND(E12445=1,F12445=1),"Both pay",IF(F12445=1,"Missed",IF(E12445=1,"False trigger","Neither")))</f>
        <v>Neither</v>
      </c>
    </row>
    <row r="12446" customFormat="false" ht="15" hidden="false" customHeight="false" outlineLevel="0" collapsed="false">
      <c r="A12446" s="8" t="n">
        <v>2538</v>
      </c>
      <c r="B12446" s="8" t="s">
        <v>344</v>
      </c>
      <c r="C12446" s="13" t="n">
        <v>0.0174663541828863</v>
      </c>
      <c r="D12446" s="13" t="n">
        <v>0</v>
      </c>
      <c r="E12446" s="8" t="n">
        <f aca="false">IF(C12446&gt;=$B$4,1,0)</f>
        <v>0</v>
      </c>
      <c r="F12446" s="8" t="n">
        <f aca="false">IF(D12446&gt;=$B$4,1,0)</f>
        <v>0</v>
      </c>
      <c r="G12446" s="8" t="str">
        <f aca="false">IF(AND(E12446=1,F12446=1),"Both pay",IF(F12446=1,"Missed",IF(E12446=1,"False trigger","Neither")))</f>
        <v>Neither</v>
      </c>
    </row>
    <row r="12447" customFormat="false" ht="15" hidden="false" customHeight="false" outlineLevel="0" collapsed="false">
      <c r="A12447" s="8" t="n">
        <v>2539</v>
      </c>
      <c r="B12447" s="8" t="s">
        <v>344</v>
      </c>
      <c r="C12447" s="13" t="n">
        <v>0.0321159593712607</v>
      </c>
      <c r="D12447" s="13" t="n">
        <v>0</v>
      </c>
      <c r="E12447" s="8" t="n">
        <f aca="false">IF(C12447&gt;=$B$4,1,0)</f>
        <v>0</v>
      </c>
      <c r="F12447" s="8" t="n">
        <f aca="false">IF(D12447&gt;=$B$4,1,0)</f>
        <v>0</v>
      </c>
      <c r="G12447" s="8" t="str">
        <f aca="false">IF(AND(E12447=1,F12447=1),"Both pay",IF(F12447=1,"Missed",IF(E12447=1,"False trigger","Neither")))</f>
        <v>Neither</v>
      </c>
    </row>
    <row r="12448" customFormat="false" ht="15" hidden="false" customHeight="false" outlineLevel="0" collapsed="false">
      <c r="A12448" s="8" t="n">
        <v>2540</v>
      </c>
      <c r="B12448" s="8" t="s">
        <v>344</v>
      </c>
      <c r="C12448" s="13" t="n">
        <v>0.0286667117440941</v>
      </c>
      <c r="D12448" s="13" t="n">
        <v>0</v>
      </c>
      <c r="E12448" s="8" t="n">
        <f aca="false">IF(C12448&gt;=$B$4,1,0)</f>
        <v>0</v>
      </c>
      <c r="F12448" s="8" t="n">
        <f aca="false">IF(D12448&gt;=$B$4,1,0)</f>
        <v>0</v>
      </c>
      <c r="G12448" s="8" t="str">
        <f aca="false">IF(AND(E12448=1,F12448=1),"Both pay",IF(F12448=1,"Missed",IF(E12448=1,"False trigger","Neither")))</f>
        <v>Neither</v>
      </c>
    </row>
    <row r="12449" customFormat="false" ht="15" hidden="false" customHeight="false" outlineLevel="0" collapsed="false">
      <c r="A12449" s="8" t="n">
        <v>2541</v>
      </c>
      <c r="B12449" s="8" t="s">
        <v>344</v>
      </c>
      <c r="C12449" s="13" t="n">
        <v>0.0169917176135214</v>
      </c>
      <c r="D12449" s="13" t="n">
        <v>0</v>
      </c>
      <c r="E12449" s="8" t="n">
        <f aca="false">IF(C12449&gt;=$B$4,1,0)</f>
        <v>0</v>
      </c>
      <c r="F12449" s="8" t="n">
        <f aca="false">IF(D12449&gt;=$B$4,1,0)</f>
        <v>0</v>
      </c>
      <c r="G12449" s="8" t="str">
        <f aca="false">IF(AND(E12449=1,F12449=1),"Both pay",IF(F12449=1,"Missed",IF(E12449=1,"False trigger","Neither")))</f>
        <v>Neither</v>
      </c>
    </row>
    <row r="12450" customFormat="false" ht="15" hidden="false" customHeight="false" outlineLevel="0" collapsed="false">
      <c r="A12450" s="8" t="n">
        <v>2544</v>
      </c>
      <c r="B12450" s="8" t="s">
        <v>344</v>
      </c>
      <c r="C12450" s="13" t="n">
        <v>0.0085385234617874</v>
      </c>
      <c r="D12450" s="13" t="n">
        <v>0</v>
      </c>
      <c r="E12450" s="8" t="n">
        <f aca="false">IF(C12450&gt;=$B$4,1,0)</f>
        <v>0</v>
      </c>
      <c r="F12450" s="8" t="n">
        <f aca="false">IF(D12450&gt;=$B$4,1,0)</f>
        <v>0</v>
      </c>
      <c r="G12450" s="8" t="str">
        <f aca="false">IF(AND(E12450=1,F12450=1),"Both pay",IF(F12450=1,"Missed",IF(E12450=1,"False trigger","Neither")))</f>
        <v>Neither</v>
      </c>
    </row>
    <row r="12451" customFormat="false" ht="15" hidden="false" customHeight="false" outlineLevel="0" collapsed="false">
      <c r="A12451" s="8" t="n">
        <v>2545</v>
      </c>
      <c r="B12451" s="8" t="s">
        <v>344</v>
      </c>
      <c r="C12451" s="13" t="n">
        <v>0.0027406684007971</v>
      </c>
      <c r="D12451" s="13" t="n">
        <v>0</v>
      </c>
      <c r="E12451" s="8" t="n">
        <f aca="false">IF(C12451&gt;=$B$4,1,0)</f>
        <v>0</v>
      </c>
      <c r="F12451" s="8" t="n">
        <f aca="false">IF(D12451&gt;=$B$4,1,0)</f>
        <v>0</v>
      </c>
      <c r="G12451" s="8" t="str">
        <f aca="false">IF(AND(E12451=1,F12451=1),"Both pay",IF(F12451=1,"Missed",IF(E12451=1,"False trigger","Neither")))</f>
        <v>Neither</v>
      </c>
    </row>
    <row r="12452" customFormat="false" ht="15" hidden="false" customHeight="false" outlineLevel="0" collapsed="false">
      <c r="A12452" s="8" t="n">
        <v>2546</v>
      </c>
      <c r="B12452" s="8" t="s">
        <v>344</v>
      </c>
      <c r="C12452" s="13" t="n">
        <v>0.0072826395610334</v>
      </c>
      <c r="D12452" s="13" t="n">
        <v>0</v>
      </c>
      <c r="E12452" s="8" t="n">
        <f aca="false">IF(C12452&gt;=$B$4,1,0)</f>
        <v>0</v>
      </c>
      <c r="F12452" s="8" t="n">
        <f aca="false">IF(D12452&gt;=$B$4,1,0)</f>
        <v>0</v>
      </c>
      <c r="G12452" s="8" t="str">
        <f aca="false">IF(AND(E12452=1,F12452=1),"Both pay",IF(F12452=1,"Missed",IF(E12452=1,"False trigger","Neither")))</f>
        <v>Neither</v>
      </c>
    </row>
    <row r="12453" customFormat="false" ht="15" hidden="false" customHeight="false" outlineLevel="0" collapsed="false">
      <c r="A12453" s="8" t="n">
        <v>2547</v>
      </c>
      <c r="B12453" s="8" t="s">
        <v>344</v>
      </c>
      <c r="C12453" s="13" t="n">
        <v>0.0320501810382509</v>
      </c>
      <c r="D12453" s="13" t="n">
        <v>0</v>
      </c>
      <c r="E12453" s="8" t="n">
        <f aca="false">IF(C12453&gt;=$B$4,1,0)</f>
        <v>0</v>
      </c>
      <c r="F12453" s="8" t="n">
        <f aca="false">IF(D12453&gt;=$B$4,1,0)</f>
        <v>0</v>
      </c>
      <c r="G12453" s="8" t="str">
        <f aca="false">IF(AND(E12453=1,F12453=1),"Both pay",IF(F12453=1,"Missed",IF(E12453=1,"False trigger","Neither")))</f>
        <v>Neither</v>
      </c>
    </row>
    <row r="12454" customFormat="false" ht="15" hidden="false" customHeight="false" outlineLevel="0" collapsed="false">
      <c r="A12454" s="8" t="n">
        <v>2549</v>
      </c>
      <c r="B12454" s="8" t="s">
        <v>344</v>
      </c>
      <c r="C12454" s="13" t="n">
        <v>0.08029074832492</v>
      </c>
      <c r="D12454" s="13" t="n">
        <v>0.0381250000000008</v>
      </c>
      <c r="E12454" s="8" t="n">
        <f aca="false">IF(C12454&gt;=$B$4,1,0)</f>
        <v>0</v>
      </c>
      <c r="F12454" s="8" t="n">
        <f aca="false">IF(D12454&gt;=$B$4,1,0)</f>
        <v>0</v>
      </c>
      <c r="G12454" s="8" t="str">
        <f aca="false">IF(AND(E12454=1,F12454=1),"Both pay",IF(F12454=1,"Missed",IF(E12454=1,"False trigger","Neither")))</f>
        <v>Neither</v>
      </c>
    </row>
    <row r="12455" customFormat="false" ht="15" hidden="false" customHeight="false" outlineLevel="0" collapsed="false">
      <c r="A12455" s="8" t="n">
        <v>2550</v>
      </c>
      <c r="B12455" s="8" t="s">
        <v>344</v>
      </c>
      <c r="C12455" s="13" t="n">
        <v>0.079308077421011</v>
      </c>
      <c r="D12455" s="13" t="n">
        <v>0.248750000000001</v>
      </c>
      <c r="E12455" s="8" t="n">
        <f aca="false">IF(C12455&gt;=$B$4,1,0)</f>
        <v>0</v>
      </c>
      <c r="F12455" s="8" t="n">
        <f aca="false">IF(D12455&gt;=$B$4,1,0)</f>
        <v>0</v>
      </c>
      <c r="G12455" s="8" t="str">
        <f aca="false">IF(AND(E12455=1,F12455=1),"Both pay",IF(F12455=1,"Missed",IF(E12455=1,"False trigger","Neither")))</f>
        <v>Neither</v>
      </c>
    </row>
    <row r="12456" customFormat="false" ht="15" hidden="false" customHeight="false" outlineLevel="0" collapsed="false">
      <c r="A12456" s="8" t="n">
        <v>2551</v>
      </c>
      <c r="B12456" s="8" t="s">
        <v>344</v>
      </c>
      <c r="C12456" s="13" t="n">
        <v>0.0692360535362297</v>
      </c>
      <c r="D12456" s="13" t="n">
        <v>0.635624999999997</v>
      </c>
      <c r="E12456" s="8" t="n">
        <f aca="false">IF(C12456&gt;=$B$4,1,0)</f>
        <v>0</v>
      </c>
      <c r="F12456" s="8" t="n">
        <f aca="false">IF(D12456&gt;=$B$4,1,0)</f>
        <v>0</v>
      </c>
      <c r="G12456" s="8" t="str">
        <f aca="false">IF(AND(E12456=1,F12456=1),"Both pay",IF(F12456=1,"Missed",IF(E12456=1,"False trigger","Neither")))</f>
        <v>Neither</v>
      </c>
    </row>
    <row r="12457" customFormat="false" ht="15" hidden="false" customHeight="false" outlineLevel="0" collapsed="false">
      <c r="A12457" s="8" t="n">
        <v>2552</v>
      </c>
      <c r="B12457" s="8" t="s">
        <v>344</v>
      </c>
      <c r="C12457" s="13" t="n">
        <v>0.0632845505569079</v>
      </c>
      <c r="D12457" s="13" t="n">
        <v>0.0850000000000008</v>
      </c>
      <c r="E12457" s="8" t="n">
        <f aca="false">IF(C12457&gt;=$B$4,1,0)</f>
        <v>0</v>
      </c>
      <c r="F12457" s="8" t="n">
        <f aca="false">IF(D12457&gt;=$B$4,1,0)</f>
        <v>0</v>
      </c>
      <c r="G12457" s="8" t="str">
        <f aca="false">IF(AND(E12457=1,F12457=1),"Both pay",IF(F12457=1,"Missed",IF(E12457=1,"False trigger","Neither")))</f>
        <v>Neither</v>
      </c>
    </row>
    <row r="12458" customFormat="false" ht="15" hidden="false" customHeight="false" outlineLevel="0" collapsed="false">
      <c r="A12458" s="8" t="n">
        <v>2553</v>
      </c>
      <c r="B12458" s="8" t="s">
        <v>344</v>
      </c>
      <c r="C12458" s="13" t="n">
        <v>0.0210375845600268</v>
      </c>
      <c r="D12458" s="13" t="n">
        <v>0</v>
      </c>
      <c r="E12458" s="8" t="n">
        <f aca="false">IF(C12458&gt;=$B$4,1,0)</f>
        <v>0</v>
      </c>
      <c r="F12458" s="8" t="n">
        <f aca="false">IF(D12458&gt;=$B$4,1,0)</f>
        <v>0</v>
      </c>
      <c r="G12458" s="8" t="str">
        <f aca="false">IF(AND(E12458=1,F12458=1),"Both pay",IF(F12458=1,"Missed",IF(E12458=1,"False trigger","Neither")))</f>
        <v>Neither</v>
      </c>
    </row>
    <row r="12459" customFormat="false" ht="15" hidden="false" customHeight="false" outlineLevel="0" collapsed="false">
      <c r="A12459" s="8" t="n">
        <v>2554</v>
      </c>
      <c r="B12459" s="8" t="s">
        <v>344</v>
      </c>
      <c r="C12459" s="13" t="n">
        <v>0.0195496065654516</v>
      </c>
      <c r="D12459" s="13" t="n">
        <v>0</v>
      </c>
      <c r="E12459" s="8" t="n">
        <f aca="false">IF(C12459&gt;=$B$4,1,0)</f>
        <v>0</v>
      </c>
      <c r="F12459" s="8" t="n">
        <f aca="false">IF(D12459&gt;=$B$4,1,0)</f>
        <v>0</v>
      </c>
      <c r="G12459" s="8" t="str">
        <f aca="false">IF(AND(E12459=1,F12459=1),"Both pay",IF(F12459=1,"Missed",IF(E12459=1,"False trigger","Neither")))</f>
        <v>Neither</v>
      </c>
    </row>
    <row r="12460" customFormat="false" ht="15" hidden="false" customHeight="false" outlineLevel="0" collapsed="false">
      <c r="A12460" s="8" t="n">
        <v>2555</v>
      </c>
      <c r="B12460" s="8" t="s">
        <v>344</v>
      </c>
      <c r="C12460" s="13" t="n">
        <v>0.0177475852169983</v>
      </c>
      <c r="D12460" s="13" t="n">
        <v>0</v>
      </c>
      <c r="E12460" s="8" t="n">
        <f aca="false">IF(C12460&gt;=$B$4,1,0)</f>
        <v>0</v>
      </c>
      <c r="F12460" s="8" t="n">
        <f aca="false">IF(D12460&gt;=$B$4,1,0)</f>
        <v>0</v>
      </c>
      <c r="G12460" s="8" t="str">
        <f aca="false">IF(AND(E12460=1,F12460=1),"Both pay",IF(F12460=1,"Missed",IF(E12460=1,"False trigger","Neither")))</f>
        <v>Neither</v>
      </c>
    </row>
    <row r="12461" customFormat="false" ht="15" hidden="false" customHeight="false" outlineLevel="0" collapsed="false">
      <c r="A12461" s="8" t="n">
        <v>2556</v>
      </c>
      <c r="B12461" s="8" t="s">
        <v>344</v>
      </c>
      <c r="C12461" s="13" t="n">
        <v>0.020602466600657</v>
      </c>
      <c r="D12461" s="13" t="n">
        <v>0</v>
      </c>
      <c r="E12461" s="8" t="n">
        <f aca="false">IF(C12461&gt;=$B$4,1,0)</f>
        <v>0</v>
      </c>
      <c r="F12461" s="8" t="n">
        <f aca="false">IF(D12461&gt;=$B$4,1,0)</f>
        <v>0</v>
      </c>
      <c r="G12461" s="8" t="str">
        <f aca="false">IF(AND(E12461=1,F12461=1),"Both pay",IF(F12461=1,"Missed",IF(E12461=1,"False trigger","Neither")))</f>
        <v>Neither</v>
      </c>
    </row>
    <row r="12462" customFormat="false" ht="15" hidden="false" customHeight="false" outlineLevel="0" collapsed="false">
      <c r="A12462" s="8" t="n">
        <v>2573</v>
      </c>
      <c r="B12462" s="8" t="s">
        <v>344</v>
      </c>
      <c r="C12462" s="13" t="n">
        <v>0.0167007347549201</v>
      </c>
      <c r="D12462" s="13" t="n">
        <v>0</v>
      </c>
      <c r="E12462" s="8" t="n">
        <f aca="false">IF(C12462&gt;=$B$4,1,0)</f>
        <v>0</v>
      </c>
      <c r="F12462" s="8" t="n">
        <f aca="false">IF(D12462&gt;=$B$4,1,0)</f>
        <v>0</v>
      </c>
      <c r="G12462" s="8" t="str">
        <f aca="false">IF(AND(E12462=1,F12462=1),"Both pay",IF(F12462=1,"Missed",IF(E12462=1,"False trigger","Neither")))</f>
        <v>Neither</v>
      </c>
    </row>
    <row r="12463" customFormat="false" ht="15" hidden="false" customHeight="false" outlineLevel="0" collapsed="false">
      <c r="A12463" s="8" t="n">
        <v>2574</v>
      </c>
      <c r="B12463" s="8" t="s">
        <v>344</v>
      </c>
      <c r="C12463" s="13" t="n">
        <v>0.015704890055062</v>
      </c>
      <c r="D12463" s="13" t="n">
        <v>0</v>
      </c>
      <c r="E12463" s="8" t="n">
        <f aca="false">IF(C12463&gt;=$B$4,1,0)</f>
        <v>0</v>
      </c>
      <c r="F12463" s="8" t="n">
        <f aca="false">IF(D12463&gt;=$B$4,1,0)</f>
        <v>0</v>
      </c>
      <c r="G12463" s="8" t="str">
        <f aca="false">IF(AND(E12463=1,F12463=1),"Both pay",IF(F12463=1,"Missed",IF(E12463=1,"False trigger","Neither")))</f>
        <v>Neither</v>
      </c>
    </row>
    <row r="12464" customFormat="false" ht="15" hidden="false" customHeight="false" outlineLevel="0" collapsed="false">
      <c r="A12464" s="8" t="n">
        <v>2575</v>
      </c>
      <c r="B12464" s="8" t="s">
        <v>344</v>
      </c>
      <c r="C12464" s="13" t="n">
        <v>0.0136676320766966</v>
      </c>
      <c r="D12464" s="13" t="n">
        <v>0</v>
      </c>
      <c r="E12464" s="8" t="n">
        <f aca="false">IF(C12464&gt;=$B$4,1,0)</f>
        <v>0</v>
      </c>
      <c r="F12464" s="8" t="n">
        <f aca="false">IF(D12464&gt;=$B$4,1,0)</f>
        <v>0</v>
      </c>
      <c r="G12464" s="8" t="str">
        <f aca="false">IF(AND(E12464=1,F12464=1),"Both pay",IF(F12464=1,"Missed",IF(E12464=1,"False trigger","Neither")))</f>
        <v>Neither</v>
      </c>
    </row>
    <row r="12465" customFormat="false" ht="15" hidden="false" customHeight="false" outlineLevel="0" collapsed="false">
      <c r="A12465" s="8" t="n">
        <v>2576</v>
      </c>
      <c r="B12465" s="8" t="s">
        <v>344</v>
      </c>
      <c r="C12465" s="13" t="n">
        <v>0.0130198812641779</v>
      </c>
      <c r="D12465" s="13" t="n">
        <v>0</v>
      </c>
      <c r="E12465" s="8" t="n">
        <f aca="false">IF(C12465&gt;=$B$4,1,0)</f>
        <v>0</v>
      </c>
      <c r="F12465" s="8" t="n">
        <f aca="false">IF(D12465&gt;=$B$4,1,0)</f>
        <v>0</v>
      </c>
      <c r="G12465" s="8" t="str">
        <f aca="false">IF(AND(E12465=1,F12465=1),"Both pay",IF(F12465=1,"Missed",IF(E12465=1,"False trigger","Neither")))</f>
        <v>Neither</v>
      </c>
    </row>
    <row r="12466" customFormat="false" ht="15" hidden="false" customHeight="false" outlineLevel="0" collapsed="false">
      <c r="A12466" s="8" t="n">
        <v>2577</v>
      </c>
      <c r="B12466" s="8" t="s">
        <v>344</v>
      </c>
      <c r="C12466" s="13" t="n">
        <v>0.0114753744467819</v>
      </c>
      <c r="D12466" s="13" t="n">
        <v>0</v>
      </c>
      <c r="E12466" s="8" t="n">
        <f aca="false">IF(C12466&gt;=$B$4,1,0)</f>
        <v>0</v>
      </c>
      <c r="F12466" s="8" t="n">
        <f aca="false">IF(D12466&gt;=$B$4,1,0)</f>
        <v>0</v>
      </c>
      <c r="G12466" s="8" t="str">
        <f aca="false">IF(AND(E12466=1,F12466=1),"Both pay",IF(F12466=1,"Missed",IF(E12466=1,"False trigger","Neither")))</f>
        <v>Neither</v>
      </c>
    </row>
    <row r="12467" customFormat="false" ht="15" hidden="false" customHeight="false" outlineLevel="0" collapsed="false">
      <c r="A12467" s="8" t="n">
        <v>2578</v>
      </c>
      <c r="B12467" s="8" t="s">
        <v>344</v>
      </c>
      <c r="C12467" s="13" t="n">
        <v>0.0071050812100565</v>
      </c>
      <c r="D12467" s="13" t="n">
        <v>0</v>
      </c>
      <c r="E12467" s="8" t="n">
        <f aca="false">IF(C12467&gt;=$B$4,1,0)</f>
        <v>0</v>
      </c>
      <c r="F12467" s="8" t="n">
        <f aca="false">IF(D12467&gt;=$B$4,1,0)</f>
        <v>0</v>
      </c>
      <c r="G12467" s="8" t="str">
        <f aca="false">IF(AND(E12467=1,F12467=1),"Both pay",IF(F12467=1,"Missed",IF(E12467=1,"False trigger","Neither")))</f>
        <v>Neither</v>
      </c>
    </row>
    <row r="12468" customFormat="false" ht="15" hidden="false" customHeight="false" outlineLevel="0" collapsed="false">
      <c r="A12468" s="8" t="n">
        <v>2579</v>
      </c>
      <c r="B12468" s="8" t="s">
        <v>344</v>
      </c>
      <c r="C12468" s="13" t="n">
        <v>0.0085957327816004</v>
      </c>
      <c r="D12468" s="13" t="n">
        <v>0</v>
      </c>
      <c r="E12468" s="8" t="n">
        <f aca="false">IF(C12468&gt;=$B$4,1,0)</f>
        <v>0</v>
      </c>
      <c r="F12468" s="8" t="n">
        <f aca="false">IF(D12468&gt;=$B$4,1,0)</f>
        <v>0</v>
      </c>
      <c r="G12468" s="8" t="str">
        <f aca="false">IF(AND(E12468=1,F12468=1),"Both pay",IF(F12468=1,"Missed",IF(E12468=1,"False trigger","Neither")))</f>
        <v>Neither</v>
      </c>
    </row>
    <row r="12469" customFormat="false" ht="15" hidden="false" customHeight="false" outlineLevel="0" collapsed="false">
      <c r="A12469" s="8" t="n">
        <v>2590</v>
      </c>
      <c r="B12469" s="8" t="s">
        <v>344</v>
      </c>
      <c r="C12469" s="13" t="n">
        <v>0.0662681184241264</v>
      </c>
      <c r="D12469" s="13" t="n">
        <v>0</v>
      </c>
      <c r="E12469" s="8" t="n">
        <f aca="false">IF(C12469&gt;=$B$4,1,0)</f>
        <v>0</v>
      </c>
      <c r="F12469" s="8" t="n">
        <f aca="false">IF(D12469&gt;=$B$4,1,0)</f>
        <v>0</v>
      </c>
      <c r="G12469" s="8" t="str">
        <f aca="false">IF(AND(E12469=1,F12469=1),"Both pay",IF(F12469=1,"Missed",IF(E12469=1,"False trigger","Neither")))</f>
        <v>Neither</v>
      </c>
    </row>
    <row r="12470" customFormat="false" ht="15" hidden="false" customHeight="false" outlineLevel="0" collapsed="false">
      <c r="A12470" s="8" t="n">
        <v>2591</v>
      </c>
      <c r="B12470" s="8" t="s">
        <v>344</v>
      </c>
      <c r="C12470" s="13" t="n">
        <v>0.025483069036575</v>
      </c>
      <c r="D12470" s="13" t="n">
        <v>0</v>
      </c>
      <c r="E12470" s="8" t="n">
        <f aca="false">IF(C12470&gt;=$B$4,1,0)</f>
        <v>0</v>
      </c>
      <c r="F12470" s="8" t="n">
        <f aca="false">IF(D12470&gt;=$B$4,1,0)</f>
        <v>0</v>
      </c>
      <c r="G12470" s="8" t="str">
        <f aca="false">IF(AND(E12470=1,F12470=1),"Both pay",IF(F12470=1,"Missed",IF(E12470=1,"False trigger","Neither")))</f>
        <v>Neither</v>
      </c>
    </row>
    <row r="12471" customFormat="false" ht="15" hidden="false" customHeight="false" outlineLevel="0" collapsed="false">
      <c r="A12471" s="8" t="n">
        <v>2592</v>
      </c>
      <c r="B12471" s="8" t="s">
        <v>344</v>
      </c>
      <c r="C12471" s="13" t="n">
        <v>0.0343407237018169</v>
      </c>
      <c r="D12471" s="13" t="n">
        <v>0</v>
      </c>
      <c r="E12471" s="8" t="n">
        <f aca="false">IF(C12471&gt;=$B$4,1,0)</f>
        <v>0</v>
      </c>
      <c r="F12471" s="8" t="n">
        <f aca="false">IF(D12471&gt;=$B$4,1,0)</f>
        <v>0</v>
      </c>
      <c r="G12471" s="8" t="str">
        <f aca="false">IF(AND(E12471=1,F12471=1),"Both pay",IF(F12471=1,"Missed",IF(E12471=1,"False trigger","Neither")))</f>
        <v>Neither</v>
      </c>
    </row>
    <row r="12472" customFormat="false" ht="15" hidden="false" customHeight="false" outlineLevel="0" collapsed="false">
      <c r="A12472" s="8" t="n">
        <v>2595</v>
      </c>
      <c r="B12472" s="8" t="s">
        <v>344</v>
      </c>
      <c r="C12472" s="13" t="n">
        <v>0.0174130113684469</v>
      </c>
      <c r="D12472" s="13" t="n">
        <v>0</v>
      </c>
      <c r="E12472" s="8" t="n">
        <f aca="false">IF(C12472&gt;=$B$4,1,0)</f>
        <v>0</v>
      </c>
      <c r="F12472" s="8" t="n">
        <f aca="false">IF(D12472&gt;=$B$4,1,0)</f>
        <v>0</v>
      </c>
      <c r="G12472" s="8" t="str">
        <f aca="false">IF(AND(E12472=1,F12472=1),"Both pay",IF(F12472=1,"Missed",IF(E12472=1,"False trigger","Neither")))</f>
        <v>Neither</v>
      </c>
    </row>
    <row r="12473" customFormat="false" ht="15" hidden="false" customHeight="false" outlineLevel="0" collapsed="false">
      <c r="A12473" s="8" t="n">
        <v>2596</v>
      </c>
      <c r="B12473" s="8" t="s">
        <v>344</v>
      </c>
      <c r="C12473" s="13" t="n">
        <v>0.028239079944079</v>
      </c>
      <c r="D12473" s="13" t="n">
        <v>0</v>
      </c>
      <c r="E12473" s="8" t="n">
        <f aca="false">IF(C12473&gt;=$B$4,1,0)</f>
        <v>0</v>
      </c>
      <c r="F12473" s="8" t="n">
        <f aca="false">IF(D12473&gt;=$B$4,1,0)</f>
        <v>0</v>
      </c>
      <c r="G12473" s="8" t="str">
        <f aca="false">IF(AND(E12473=1,F12473=1),"Both pay",IF(F12473=1,"Missed",IF(E12473=1,"False trigger","Neither")))</f>
        <v>Neither</v>
      </c>
    </row>
    <row r="12474" customFormat="false" ht="15" hidden="false" customHeight="false" outlineLevel="0" collapsed="false">
      <c r="A12474" s="8" t="n">
        <v>2597</v>
      </c>
      <c r="B12474" s="8" t="s">
        <v>344</v>
      </c>
      <c r="C12474" s="13" t="n">
        <v>0.0281939609108761</v>
      </c>
      <c r="D12474" s="13" t="n">
        <v>0</v>
      </c>
      <c r="E12474" s="8" t="n">
        <f aca="false">IF(C12474&gt;=$B$4,1,0)</f>
        <v>0</v>
      </c>
      <c r="F12474" s="8" t="n">
        <f aca="false">IF(D12474&gt;=$B$4,1,0)</f>
        <v>0</v>
      </c>
      <c r="G12474" s="8" t="str">
        <f aca="false">IF(AND(E12474=1,F12474=1),"Both pay",IF(F12474=1,"Missed",IF(E12474=1,"False trigger","Neither")))</f>
        <v>Neither</v>
      </c>
    </row>
    <row r="12475" customFormat="false" ht="15" hidden="false" customHeight="false" outlineLevel="0" collapsed="false">
      <c r="A12475" s="8" t="n">
        <v>2598</v>
      </c>
      <c r="B12475" s="8" t="s">
        <v>344</v>
      </c>
      <c r="C12475" s="13" t="n">
        <v>0.0220789127688902</v>
      </c>
      <c r="D12475" s="13" t="n">
        <v>0</v>
      </c>
      <c r="E12475" s="8" t="n">
        <f aca="false">IF(C12475&gt;=$B$4,1,0)</f>
        <v>0</v>
      </c>
      <c r="F12475" s="8" t="n">
        <f aca="false">IF(D12475&gt;=$B$4,1,0)</f>
        <v>0</v>
      </c>
      <c r="G12475" s="8" t="str">
        <f aca="false">IF(AND(E12475=1,F12475=1),"Both pay",IF(F12475=1,"Missed",IF(E12475=1,"False trigger","Neither")))</f>
        <v>Neither</v>
      </c>
    </row>
    <row r="12476" customFormat="false" ht="15" hidden="false" customHeight="false" outlineLevel="0" collapsed="false">
      <c r="A12476" s="8" t="n">
        <v>2601</v>
      </c>
      <c r="B12476" s="8" t="s">
        <v>344</v>
      </c>
      <c r="C12476" s="13" t="n">
        <v>0.0082741100440486</v>
      </c>
      <c r="D12476" s="13" t="n">
        <v>0</v>
      </c>
      <c r="E12476" s="8" t="n">
        <f aca="false">IF(C12476&gt;=$B$4,1,0)</f>
        <v>0</v>
      </c>
      <c r="F12476" s="8" t="n">
        <f aca="false">IF(D12476&gt;=$B$4,1,0)</f>
        <v>0</v>
      </c>
      <c r="G12476" s="8" t="str">
        <f aca="false">IF(AND(E12476=1,F12476=1),"Both pay",IF(F12476=1,"Missed",IF(E12476=1,"False trigger","Neither")))</f>
        <v>Neither</v>
      </c>
    </row>
    <row r="12477" customFormat="false" ht="15" hidden="false" customHeight="false" outlineLevel="0" collapsed="false">
      <c r="A12477" s="8" t="n">
        <v>2602</v>
      </c>
      <c r="B12477" s="8" t="s">
        <v>344</v>
      </c>
      <c r="C12477" s="13" t="n">
        <v>0.0036562242732856</v>
      </c>
      <c r="D12477" s="13" t="n">
        <v>0</v>
      </c>
      <c r="E12477" s="8" t="n">
        <f aca="false">IF(C12477&gt;=$B$4,1,0)</f>
        <v>0</v>
      </c>
      <c r="F12477" s="8" t="n">
        <f aca="false">IF(D12477&gt;=$B$4,1,0)</f>
        <v>0</v>
      </c>
      <c r="G12477" s="8" t="str">
        <f aca="false">IF(AND(E12477=1,F12477=1),"Both pay",IF(F12477=1,"Missed",IF(E12477=1,"False trigger","Neither")))</f>
        <v>Neither</v>
      </c>
    </row>
    <row r="12478" customFormat="false" ht="15" hidden="false" customHeight="false" outlineLevel="0" collapsed="false">
      <c r="A12478" s="8" t="n">
        <v>2603</v>
      </c>
      <c r="B12478" s="8" t="s">
        <v>344</v>
      </c>
      <c r="C12478" s="13" t="n">
        <v>0.0085631262924721</v>
      </c>
      <c r="D12478" s="13" t="n">
        <v>0</v>
      </c>
      <c r="E12478" s="8" t="n">
        <f aca="false">IF(C12478&gt;=$B$4,1,0)</f>
        <v>0</v>
      </c>
      <c r="F12478" s="8" t="n">
        <f aca="false">IF(D12478&gt;=$B$4,1,0)</f>
        <v>0</v>
      </c>
      <c r="G12478" s="8" t="str">
        <f aca="false">IF(AND(E12478=1,F12478=1),"Both pay",IF(F12478=1,"Missed",IF(E12478=1,"False trigger","Neither")))</f>
        <v>Neither</v>
      </c>
    </row>
    <row r="12479" customFormat="false" ht="15" hidden="false" customHeight="false" outlineLevel="0" collapsed="false">
      <c r="A12479" s="8" t="n">
        <v>2604</v>
      </c>
      <c r="B12479" s="8" t="s">
        <v>344</v>
      </c>
      <c r="C12479" s="13" t="n">
        <v>0.0282165001104885</v>
      </c>
      <c r="D12479" s="13" t="n">
        <v>0</v>
      </c>
      <c r="E12479" s="8" t="n">
        <f aca="false">IF(C12479&gt;=$B$4,1,0)</f>
        <v>0</v>
      </c>
      <c r="F12479" s="8" t="n">
        <f aca="false">IF(D12479&gt;=$B$4,1,0)</f>
        <v>0</v>
      </c>
      <c r="G12479" s="8" t="str">
        <f aca="false">IF(AND(E12479=1,F12479=1),"Both pay",IF(F12479=1,"Missed",IF(E12479=1,"False trigger","Neither")))</f>
        <v>Neither</v>
      </c>
    </row>
    <row r="12480" customFormat="false" ht="15" hidden="false" customHeight="false" outlineLevel="0" collapsed="false">
      <c r="A12480" s="8" t="n">
        <v>2609</v>
      </c>
      <c r="B12480" s="8" t="s">
        <v>344</v>
      </c>
      <c r="C12480" s="13" t="n">
        <v>0.0419646870450165</v>
      </c>
      <c r="D12480" s="13" t="n">
        <v>0.103124999999999</v>
      </c>
      <c r="E12480" s="8" t="n">
        <f aca="false">IF(C12480&gt;=$B$4,1,0)</f>
        <v>0</v>
      </c>
      <c r="F12480" s="8" t="n">
        <f aca="false">IF(D12480&gt;=$B$4,1,0)</f>
        <v>0</v>
      </c>
      <c r="G12480" s="8" t="str">
        <f aca="false">IF(AND(E12480=1,F12480=1),"Both pay",IF(F12480=1,"Missed",IF(E12480=1,"False trigger","Neither")))</f>
        <v>Neither</v>
      </c>
    </row>
    <row r="12481" customFormat="false" ht="15" hidden="false" customHeight="false" outlineLevel="0" collapsed="false">
      <c r="A12481" s="8" t="n">
        <v>2610</v>
      </c>
      <c r="B12481" s="8" t="s">
        <v>344</v>
      </c>
      <c r="C12481" s="13" t="n">
        <v>0.0240326603071245</v>
      </c>
      <c r="D12481" s="13" t="n">
        <v>0</v>
      </c>
      <c r="E12481" s="8" t="n">
        <f aca="false">IF(C12481&gt;=$B$4,1,0)</f>
        <v>0</v>
      </c>
      <c r="F12481" s="8" t="n">
        <f aca="false">IF(D12481&gt;=$B$4,1,0)</f>
        <v>0</v>
      </c>
      <c r="G12481" s="8" t="str">
        <f aca="false">IF(AND(E12481=1,F12481=1),"Both pay",IF(F12481=1,"Missed",IF(E12481=1,"False trigger","Neither")))</f>
        <v>Neither</v>
      </c>
    </row>
    <row r="12482" customFormat="false" ht="15" hidden="false" customHeight="false" outlineLevel="0" collapsed="false">
      <c r="A12482" s="8" t="n">
        <v>2611</v>
      </c>
      <c r="B12482" s="8" t="s">
        <v>344</v>
      </c>
      <c r="C12482" s="13" t="n">
        <v>0.0166332000545281</v>
      </c>
      <c r="D12482" s="13" t="n">
        <v>0</v>
      </c>
      <c r="E12482" s="8" t="n">
        <f aca="false">IF(C12482&gt;=$B$4,1,0)</f>
        <v>0</v>
      </c>
      <c r="F12482" s="8" t="n">
        <f aca="false">IF(D12482&gt;=$B$4,1,0)</f>
        <v>0</v>
      </c>
      <c r="G12482" s="8" t="str">
        <f aca="false">IF(AND(E12482=1,F12482=1),"Both pay",IF(F12482=1,"Missed",IF(E12482=1,"False trigger","Neither")))</f>
        <v>Neither</v>
      </c>
    </row>
    <row r="12483" customFormat="false" ht="15" hidden="false" customHeight="false" outlineLevel="0" collapsed="false">
      <c r="A12483" s="8" t="n">
        <v>2612</v>
      </c>
      <c r="B12483" s="8" t="s">
        <v>344</v>
      </c>
      <c r="C12483" s="13" t="n">
        <v>0.0174524365245041</v>
      </c>
      <c r="D12483" s="13" t="n">
        <v>0</v>
      </c>
      <c r="E12483" s="8" t="n">
        <f aca="false">IF(C12483&gt;=$B$4,1,0)</f>
        <v>0</v>
      </c>
      <c r="F12483" s="8" t="n">
        <f aca="false">IF(D12483&gt;=$B$4,1,0)</f>
        <v>0</v>
      </c>
      <c r="G12483" s="8" t="str">
        <f aca="false">IF(AND(E12483=1,F12483=1),"Both pay",IF(F12483=1,"Missed",IF(E12483=1,"False trigger","Neither")))</f>
        <v>Neither</v>
      </c>
    </row>
    <row r="12484" customFormat="false" ht="15" hidden="false" customHeight="false" outlineLevel="0" collapsed="false">
      <c r="A12484" s="8" t="n">
        <v>2613</v>
      </c>
      <c r="B12484" s="8" t="s">
        <v>344</v>
      </c>
      <c r="C12484" s="13" t="n">
        <v>0.0138039860670104</v>
      </c>
      <c r="D12484" s="13" t="n">
        <v>0</v>
      </c>
      <c r="E12484" s="8" t="n">
        <f aca="false">IF(C12484&gt;=$B$4,1,0)</f>
        <v>0</v>
      </c>
      <c r="F12484" s="8" t="n">
        <f aca="false">IF(D12484&gt;=$B$4,1,0)</f>
        <v>0</v>
      </c>
      <c r="G12484" s="8" t="str">
        <f aca="false">IF(AND(E12484=1,F12484=1),"Both pay",IF(F12484=1,"Missed",IF(E12484=1,"False trigger","Neither")))</f>
        <v>Neither</v>
      </c>
    </row>
    <row r="12485" customFormat="false" ht="15" hidden="false" customHeight="false" outlineLevel="0" collapsed="false">
      <c r="A12485" s="8" t="n">
        <v>2648</v>
      </c>
      <c r="B12485" s="8" t="s">
        <v>344</v>
      </c>
      <c r="C12485" s="13" t="n">
        <v>0.0706108050359759</v>
      </c>
      <c r="D12485" s="13" t="n">
        <v>0</v>
      </c>
      <c r="E12485" s="8" t="n">
        <f aca="false">IF(C12485&gt;=$B$4,1,0)</f>
        <v>0</v>
      </c>
      <c r="F12485" s="8" t="n">
        <f aca="false">IF(D12485&gt;=$B$4,1,0)</f>
        <v>0</v>
      </c>
      <c r="G12485" s="8" t="str">
        <f aca="false">IF(AND(E12485=1,F12485=1),"Both pay",IF(F12485=1,"Missed",IF(E12485=1,"False trigger","Neither")))</f>
        <v>Neither</v>
      </c>
    </row>
    <row r="12486" customFormat="false" ht="15" hidden="false" customHeight="false" outlineLevel="0" collapsed="false">
      <c r="A12486" s="8" t="n">
        <v>2659</v>
      </c>
      <c r="B12486" s="8" t="s">
        <v>344</v>
      </c>
      <c r="C12486" s="13" t="n">
        <v>0.0128872281363996</v>
      </c>
      <c r="D12486" s="13" t="n">
        <v>0</v>
      </c>
      <c r="E12486" s="8" t="n">
        <f aca="false">IF(C12486&gt;=$B$4,1,0)</f>
        <v>0</v>
      </c>
      <c r="F12486" s="8" t="n">
        <f aca="false">IF(D12486&gt;=$B$4,1,0)</f>
        <v>0</v>
      </c>
      <c r="G12486" s="8" t="str">
        <f aca="false">IF(AND(E12486=1,F12486=1),"Both pay",IF(F12486=1,"Missed",IF(E12486=1,"False trigger","Neither")))</f>
        <v>Neither</v>
      </c>
    </row>
    <row r="12487" customFormat="false" ht="15" hidden="false" customHeight="false" outlineLevel="0" collapsed="false">
      <c r="A12487" s="8" t="n">
        <v>2660</v>
      </c>
      <c r="B12487" s="8" t="s">
        <v>344</v>
      </c>
      <c r="C12487" s="13" t="n">
        <v>0.0161582383682841</v>
      </c>
      <c r="D12487" s="13" t="n">
        <v>0</v>
      </c>
      <c r="E12487" s="8" t="n">
        <f aca="false">IF(C12487&gt;=$B$4,1,0)</f>
        <v>0</v>
      </c>
      <c r="F12487" s="8" t="n">
        <f aca="false">IF(D12487&gt;=$B$4,1,0)</f>
        <v>0</v>
      </c>
      <c r="G12487" s="8" t="str">
        <f aca="false">IF(AND(E12487=1,F12487=1),"Both pay",IF(F12487=1,"Missed",IF(E12487=1,"False trigger","Neither")))</f>
        <v>Neither</v>
      </c>
    </row>
    <row r="12488" customFormat="false" ht="15" hidden="false" customHeight="false" outlineLevel="0" collapsed="false">
      <c r="A12488" s="8" t="n">
        <v>2668</v>
      </c>
      <c r="B12488" s="8" t="s">
        <v>344</v>
      </c>
      <c r="C12488" s="13" t="n">
        <v>0.0139203081242875</v>
      </c>
      <c r="D12488" s="13" t="n">
        <v>0</v>
      </c>
      <c r="E12488" s="8" t="n">
        <f aca="false">IF(C12488&gt;=$B$4,1,0)</f>
        <v>0</v>
      </c>
      <c r="F12488" s="8" t="n">
        <f aca="false">IF(D12488&gt;=$B$4,1,0)</f>
        <v>0</v>
      </c>
      <c r="G12488" s="8" t="str">
        <f aca="false">IF(AND(E12488=1,F12488=1),"Both pay",IF(F12488=1,"Missed",IF(E12488=1,"False trigger","Neither")))</f>
        <v>Neither</v>
      </c>
    </row>
    <row r="12489" customFormat="false" ht="15" hidden="false" customHeight="false" outlineLevel="0" collapsed="false">
      <c r="A12489" s="8" t="n">
        <v>2669</v>
      </c>
      <c r="B12489" s="8" t="s">
        <v>344</v>
      </c>
      <c r="C12489" s="13" t="n">
        <v>0.0138969396808796</v>
      </c>
      <c r="D12489" s="13" t="n">
        <v>0</v>
      </c>
      <c r="E12489" s="8" t="n">
        <f aca="false">IF(C12489&gt;=$B$4,1,0)</f>
        <v>0</v>
      </c>
      <c r="F12489" s="8" t="n">
        <f aca="false">IF(D12489&gt;=$B$4,1,0)</f>
        <v>0</v>
      </c>
      <c r="G12489" s="8" t="str">
        <f aca="false">IF(AND(E12489=1,F12489=1),"Both pay",IF(F12489=1,"Missed",IF(E12489=1,"False trigger","Neither")))</f>
        <v>Neither</v>
      </c>
    </row>
    <row r="12490" customFormat="false" ht="15" hidden="false" customHeight="false" outlineLevel="0" collapsed="false">
      <c r="A12490" s="8" t="n">
        <v>66</v>
      </c>
      <c r="B12490" s="8" t="s">
        <v>345</v>
      </c>
      <c r="C12490" s="13" t="n">
        <v>1.31682219673913</v>
      </c>
      <c r="D12490" s="13" t="n">
        <v>6.08875</v>
      </c>
      <c r="E12490" s="8" t="n">
        <f aca="false">IF(C12490&gt;=$B$4,1,0)</f>
        <v>0</v>
      </c>
      <c r="F12490" s="8" t="n">
        <f aca="false">IF(D12490&gt;=$B$4,1,0)</f>
        <v>0</v>
      </c>
      <c r="G12490" s="8" t="str">
        <f aca="false">IF(AND(E12490=1,F12490=1),"Both pay",IF(F12490=1,"Missed",IF(E12490=1,"False trigger","Neither")))</f>
        <v>Neither</v>
      </c>
    </row>
    <row r="12491" customFormat="false" ht="15" hidden="false" customHeight="false" outlineLevel="0" collapsed="false">
      <c r="A12491" s="8" t="n">
        <v>67</v>
      </c>
      <c r="B12491" s="8" t="s">
        <v>345</v>
      </c>
      <c r="C12491" s="13" t="n">
        <v>0.766858609636131</v>
      </c>
      <c r="D12491" s="13" t="n">
        <v>4.91625</v>
      </c>
      <c r="E12491" s="8" t="n">
        <f aca="false">IF(C12491&gt;=$B$4,1,0)</f>
        <v>0</v>
      </c>
      <c r="F12491" s="8" t="n">
        <f aca="false">IF(D12491&gt;=$B$4,1,0)</f>
        <v>0</v>
      </c>
      <c r="G12491" s="8" t="str">
        <f aca="false">IF(AND(E12491=1,F12491=1),"Both pay",IF(F12491=1,"Missed",IF(E12491=1,"False trigger","Neither")))</f>
        <v>Neither</v>
      </c>
    </row>
    <row r="12492" customFormat="false" ht="15" hidden="false" customHeight="false" outlineLevel="0" collapsed="false">
      <c r="A12492" s="8" t="n">
        <v>68</v>
      </c>
      <c r="B12492" s="8" t="s">
        <v>345</v>
      </c>
      <c r="C12492" s="13" t="n">
        <v>0.641018065120562</v>
      </c>
      <c r="D12492" s="13" t="n">
        <v>3.95999999999999</v>
      </c>
      <c r="E12492" s="8" t="n">
        <f aca="false">IF(C12492&gt;=$B$4,1,0)</f>
        <v>0</v>
      </c>
      <c r="F12492" s="8" t="n">
        <f aca="false">IF(D12492&gt;=$B$4,1,0)</f>
        <v>0</v>
      </c>
      <c r="G12492" s="8" t="str">
        <f aca="false">IF(AND(E12492=1,F12492=1),"Both pay",IF(F12492=1,"Missed",IF(E12492=1,"False trigger","Neither")))</f>
        <v>Neither</v>
      </c>
    </row>
    <row r="12493" customFormat="false" ht="15" hidden="false" customHeight="false" outlineLevel="0" collapsed="false">
      <c r="A12493" s="8" t="n">
        <v>75</v>
      </c>
      <c r="B12493" s="8" t="s">
        <v>345</v>
      </c>
      <c r="C12493" s="13" t="n">
        <v>0.935407129912892</v>
      </c>
      <c r="D12493" s="13" t="n">
        <v>3.37374999999999</v>
      </c>
      <c r="E12493" s="8" t="n">
        <f aca="false">IF(C12493&gt;=$B$4,1,0)</f>
        <v>0</v>
      </c>
      <c r="F12493" s="8" t="n">
        <f aca="false">IF(D12493&gt;=$B$4,1,0)</f>
        <v>0</v>
      </c>
      <c r="G12493" s="8" t="str">
        <f aca="false">IF(AND(E12493=1,F12493=1),"Both pay",IF(F12493=1,"Missed",IF(E12493=1,"False trigger","Neither")))</f>
        <v>Neither</v>
      </c>
    </row>
    <row r="12494" customFormat="false" ht="15" hidden="false" customHeight="false" outlineLevel="0" collapsed="false">
      <c r="A12494" s="8" t="n">
        <v>76</v>
      </c>
      <c r="B12494" s="8" t="s">
        <v>345</v>
      </c>
      <c r="C12494" s="13" t="n">
        <v>0.479062346825131</v>
      </c>
      <c r="D12494" s="13" t="n">
        <v>3.6725</v>
      </c>
      <c r="E12494" s="8" t="n">
        <f aca="false">IF(C12494&gt;=$B$4,1,0)</f>
        <v>0</v>
      </c>
      <c r="F12494" s="8" t="n">
        <f aca="false">IF(D12494&gt;=$B$4,1,0)</f>
        <v>0</v>
      </c>
      <c r="G12494" s="8" t="str">
        <f aca="false">IF(AND(E12494=1,F12494=1),"Both pay",IF(F12494=1,"Missed",IF(E12494=1,"False trigger","Neither")))</f>
        <v>Neither</v>
      </c>
    </row>
    <row r="12495" customFormat="false" ht="15" hidden="false" customHeight="false" outlineLevel="0" collapsed="false">
      <c r="A12495" s="8" t="n">
        <v>77</v>
      </c>
      <c r="B12495" s="8" t="s">
        <v>345</v>
      </c>
      <c r="C12495" s="13" t="n">
        <v>0.536282260785065</v>
      </c>
      <c r="D12495" s="13" t="n">
        <v>4.063125</v>
      </c>
      <c r="E12495" s="8" t="n">
        <f aca="false">IF(C12495&gt;=$B$4,1,0)</f>
        <v>0</v>
      </c>
      <c r="F12495" s="8" t="n">
        <f aca="false">IF(D12495&gt;=$B$4,1,0)</f>
        <v>0</v>
      </c>
      <c r="G12495" s="8" t="str">
        <f aca="false">IF(AND(E12495=1,F12495=1),"Both pay",IF(F12495=1,"Missed",IF(E12495=1,"False trigger","Neither")))</f>
        <v>Neither</v>
      </c>
    </row>
    <row r="12496" customFormat="false" ht="15" hidden="false" customHeight="false" outlineLevel="0" collapsed="false">
      <c r="A12496" s="8" t="n">
        <v>81</v>
      </c>
      <c r="B12496" s="8" t="s">
        <v>345</v>
      </c>
      <c r="C12496" s="13" t="n">
        <v>0.7948808428708</v>
      </c>
      <c r="D12496" s="13" t="n">
        <v>3.4675</v>
      </c>
      <c r="E12496" s="8" t="n">
        <f aca="false">IF(C12496&gt;=$B$4,1,0)</f>
        <v>0</v>
      </c>
      <c r="F12496" s="8" t="n">
        <f aca="false">IF(D12496&gt;=$B$4,1,0)</f>
        <v>0</v>
      </c>
      <c r="G12496" s="8" t="str">
        <f aca="false">IF(AND(E12496=1,F12496=1),"Both pay",IF(F12496=1,"Missed",IF(E12496=1,"False trigger","Neither")))</f>
        <v>Neither</v>
      </c>
    </row>
    <row r="12497" customFormat="false" ht="15" hidden="false" customHeight="false" outlineLevel="0" collapsed="false">
      <c r="A12497" s="8" t="n">
        <v>82</v>
      </c>
      <c r="B12497" s="8" t="s">
        <v>345</v>
      </c>
      <c r="C12497" s="13" t="n">
        <v>0.90003415643735</v>
      </c>
      <c r="D12497" s="13" t="n">
        <v>3.42375</v>
      </c>
      <c r="E12497" s="8" t="n">
        <f aca="false">IF(C12497&gt;=$B$4,1,0)</f>
        <v>0</v>
      </c>
      <c r="F12497" s="8" t="n">
        <f aca="false">IF(D12497&gt;=$B$4,1,0)</f>
        <v>0</v>
      </c>
      <c r="G12497" s="8" t="str">
        <f aca="false">IF(AND(E12497=1,F12497=1),"Both pay",IF(F12497=1,"Missed",IF(E12497=1,"False trigger","Neither")))</f>
        <v>Neither</v>
      </c>
    </row>
    <row r="12498" customFormat="false" ht="15" hidden="false" customHeight="false" outlineLevel="0" collapsed="false">
      <c r="A12498" s="8" t="n">
        <v>89</v>
      </c>
      <c r="B12498" s="8" t="s">
        <v>345</v>
      </c>
      <c r="C12498" s="13" t="n">
        <v>0.832132405386432</v>
      </c>
      <c r="D12498" s="13" t="n">
        <v>1.375625</v>
      </c>
      <c r="E12498" s="8" t="n">
        <f aca="false">IF(C12498&gt;=$B$4,1,0)</f>
        <v>0</v>
      </c>
      <c r="F12498" s="8" t="n">
        <f aca="false">IF(D12498&gt;=$B$4,1,0)</f>
        <v>0</v>
      </c>
      <c r="G12498" s="8" t="str">
        <f aca="false">IF(AND(E12498=1,F12498=1),"Both pay",IF(F12498=1,"Missed",IF(E12498=1,"False trigger","Neither")))</f>
        <v>Neither</v>
      </c>
    </row>
    <row r="12499" customFormat="false" ht="15" hidden="false" customHeight="false" outlineLevel="0" collapsed="false">
      <c r="A12499" s="8" t="n">
        <v>90</v>
      </c>
      <c r="B12499" s="8" t="s">
        <v>345</v>
      </c>
      <c r="C12499" s="13" t="n">
        <v>0.806090473150313</v>
      </c>
      <c r="D12499" s="13" t="n">
        <v>1.2775</v>
      </c>
      <c r="E12499" s="8" t="n">
        <f aca="false">IF(C12499&gt;=$B$4,1,0)</f>
        <v>0</v>
      </c>
      <c r="F12499" s="8" t="n">
        <f aca="false">IF(D12499&gt;=$B$4,1,0)</f>
        <v>0</v>
      </c>
      <c r="G12499" s="8" t="str">
        <f aca="false">IF(AND(E12499=1,F12499=1),"Both pay",IF(F12499=1,"Missed",IF(E12499=1,"False trigger","Neither")))</f>
        <v>Neither</v>
      </c>
    </row>
    <row r="12500" customFormat="false" ht="15" hidden="false" customHeight="false" outlineLevel="0" collapsed="false">
      <c r="A12500" s="8" t="n">
        <v>91</v>
      </c>
      <c r="B12500" s="8" t="s">
        <v>345</v>
      </c>
      <c r="C12500" s="13" t="n">
        <v>0.767628756848318</v>
      </c>
      <c r="D12500" s="13" t="n">
        <v>1.28125000000001</v>
      </c>
      <c r="E12500" s="8" t="n">
        <f aca="false">IF(C12500&gt;=$B$4,1,0)</f>
        <v>0</v>
      </c>
      <c r="F12500" s="8" t="n">
        <f aca="false">IF(D12500&gt;=$B$4,1,0)</f>
        <v>0</v>
      </c>
      <c r="G12500" s="8" t="str">
        <f aca="false">IF(AND(E12500=1,F12500=1),"Both pay",IF(F12500=1,"Missed",IF(E12500=1,"False trigger","Neither")))</f>
        <v>Neither</v>
      </c>
    </row>
    <row r="12501" customFormat="false" ht="15" hidden="false" customHeight="false" outlineLevel="0" collapsed="false">
      <c r="A12501" s="8" t="n">
        <v>92</v>
      </c>
      <c r="B12501" s="8" t="s">
        <v>345</v>
      </c>
      <c r="C12501" s="13" t="n">
        <v>0.82180611536333</v>
      </c>
      <c r="D12501" s="13" t="n">
        <v>1.5025</v>
      </c>
      <c r="E12501" s="8" t="n">
        <f aca="false">IF(C12501&gt;=$B$4,1,0)</f>
        <v>0</v>
      </c>
      <c r="F12501" s="8" t="n">
        <f aca="false">IF(D12501&gt;=$B$4,1,0)</f>
        <v>0</v>
      </c>
      <c r="G12501" s="8" t="str">
        <f aca="false">IF(AND(E12501=1,F12501=1),"Both pay",IF(F12501=1,"Missed",IF(E12501=1,"False trigger","Neither")))</f>
        <v>Neither</v>
      </c>
    </row>
    <row r="12502" customFormat="false" ht="15" hidden="false" customHeight="false" outlineLevel="0" collapsed="false">
      <c r="A12502" s="8" t="n">
        <v>93</v>
      </c>
      <c r="B12502" s="8" t="s">
        <v>345</v>
      </c>
      <c r="C12502" s="13" t="n">
        <v>0.954037693080806</v>
      </c>
      <c r="D12502" s="13" t="n">
        <v>2.2475</v>
      </c>
      <c r="E12502" s="8" t="n">
        <f aca="false">IF(C12502&gt;=$B$4,1,0)</f>
        <v>0</v>
      </c>
      <c r="F12502" s="8" t="n">
        <f aca="false">IF(D12502&gt;=$B$4,1,0)</f>
        <v>0</v>
      </c>
      <c r="G12502" s="8" t="str">
        <f aca="false">IF(AND(E12502=1,F12502=1),"Both pay",IF(F12502=1,"Missed",IF(E12502=1,"False trigger","Neither")))</f>
        <v>Neither</v>
      </c>
    </row>
    <row r="12503" customFormat="false" ht="15" hidden="false" customHeight="false" outlineLevel="0" collapsed="false">
      <c r="A12503" s="8" t="n">
        <v>94</v>
      </c>
      <c r="B12503" s="8" t="s">
        <v>345</v>
      </c>
      <c r="C12503" s="13" t="n">
        <v>1.0935704414985</v>
      </c>
      <c r="D12503" s="13" t="n">
        <v>2.4425</v>
      </c>
      <c r="E12503" s="8" t="n">
        <f aca="false">IF(C12503&gt;=$B$4,1,0)</f>
        <v>0</v>
      </c>
      <c r="F12503" s="8" t="n">
        <f aca="false">IF(D12503&gt;=$B$4,1,0)</f>
        <v>0</v>
      </c>
      <c r="G12503" s="8" t="str">
        <f aca="false">IF(AND(E12503=1,F12503=1),"Both pay",IF(F12503=1,"Missed",IF(E12503=1,"False trigger","Neither")))</f>
        <v>Neither</v>
      </c>
    </row>
    <row r="12504" customFormat="false" ht="15" hidden="false" customHeight="false" outlineLevel="0" collapsed="false">
      <c r="A12504" s="8" t="n">
        <v>98</v>
      </c>
      <c r="B12504" s="8" t="s">
        <v>345</v>
      </c>
      <c r="C12504" s="13" t="n">
        <v>1.54297038996916</v>
      </c>
      <c r="D12504" s="13" t="n">
        <v>4.794375</v>
      </c>
      <c r="E12504" s="8" t="n">
        <f aca="false">IF(C12504&gt;=$B$4,1,0)</f>
        <v>0</v>
      </c>
      <c r="F12504" s="8" t="n">
        <f aca="false">IF(D12504&gt;=$B$4,1,0)</f>
        <v>0</v>
      </c>
      <c r="G12504" s="8" t="str">
        <f aca="false">IF(AND(E12504=1,F12504=1),"Both pay",IF(F12504=1,"Missed",IF(E12504=1,"False trigger","Neither")))</f>
        <v>Neither</v>
      </c>
    </row>
    <row r="12505" customFormat="false" ht="15" hidden="false" customHeight="false" outlineLevel="0" collapsed="false">
      <c r="A12505" s="8" t="n">
        <v>99</v>
      </c>
      <c r="B12505" s="8" t="s">
        <v>345</v>
      </c>
      <c r="C12505" s="13" t="n">
        <v>1.60458803502359</v>
      </c>
      <c r="D12505" s="13" t="n">
        <v>5.97812500000001</v>
      </c>
      <c r="E12505" s="8" t="n">
        <f aca="false">IF(C12505&gt;=$B$4,1,0)</f>
        <v>0</v>
      </c>
      <c r="F12505" s="8" t="n">
        <f aca="false">IF(D12505&gt;=$B$4,1,0)</f>
        <v>0</v>
      </c>
      <c r="G12505" s="8" t="str">
        <f aca="false">IF(AND(E12505=1,F12505=1),"Both pay",IF(F12505=1,"Missed",IF(E12505=1,"False trigger","Neither")))</f>
        <v>Neither</v>
      </c>
    </row>
    <row r="12506" customFormat="false" ht="15" hidden="false" customHeight="false" outlineLevel="0" collapsed="false">
      <c r="A12506" s="8" t="n">
        <v>100</v>
      </c>
      <c r="B12506" s="8" t="s">
        <v>345</v>
      </c>
      <c r="C12506" s="13" t="n">
        <v>1.72327111397355</v>
      </c>
      <c r="D12506" s="13" t="n">
        <v>6.34125</v>
      </c>
      <c r="E12506" s="8" t="n">
        <f aca="false">IF(C12506&gt;=$B$4,1,0)</f>
        <v>0</v>
      </c>
      <c r="F12506" s="8" t="n">
        <f aca="false">IF(D12506&gt;=$B$4,1,0)</f>
        <v>0</v>
      </c>
      <c r="G12506" s="8" t="str">
        <f aca="false">IF(AND(E12506=1,F12506=1),"Both pay",IF(F12506=1,"Missed",IF(E12506=1,"False trigger","Neither")))</f>
        <v>Neither</v>
      </c>
    </row>
    <row r="12507" customFormat="false" ht="15" hidden="false" customHeight="false" outlineLevel="0" collapsed="false">
      <c r="A12507" s="8" t="n">
        <v>101</v>
      </c>
      <c r="B12507" s="8" t="s">
        <v>345</v>
      </c>
      <c r="C12507" s="13" t="n">
        <v>1.70231894322427</v>
      </c>
      <c r="D12507" s="13" t="n">
        <v>5.76749999999998</v>
      </c>
      <c r="E12507" s="8" t="n">
        <f aca="false">IF(C12507&gt;=$B$4,1,0)</f>
        <v>0</v>
      </c>
      <c r="F12507" s="8" t="n">
        <f aca="false">IF(D12507&gt;=$B$4,1,0)</f>
        <v>0</v>
      </c>
      <c r="G12507" s="8" t="str">
        <f aca="false">IF(AND(E12507=1,F12507=1),"Both pay",IF(F12507=1,"Missed",IF(E12507=1,"False trigger","Neither")))</f>
        <v>Neither</v>
      </c>
    </row>
    <row r="12508" customFormat="false" ht="15" hidden="false" customHeight="false" outlineLevel="0" collapsed="false">
      <c r="A12508" s="8" t="n">
        <v>108</v>
      </c>
      <c r="B12508" s="8" t="s">
        <v>345</v>
      </c>
      <c r="C12508" s="13" t="n">
        <v>2.06530831559363</v>
      </c>
      <c r="D12508" s="13" t="n">
        <v>11.201875</v>
      </c>
      <c r="E12508" s="8" t="n">
        <f aca="false">IF(C12508&gt;=$B$4,1,0)</f>
        <v>0</v>
      </c>
      <c r="F12508" s="8" t="n">
        <f aca="false">IF(D12508&gt;=$B$4,1,0)</f>
        <v>1</v>
      </c>
      <c r="G12508" s="8" t="str">
        <f aca="false">IF(AND(E12508=1,F12508=1),"Both pay",IF(F12508=1,"Missed",IF(E12508=1,"False trigger","Neither")))</f>
        <v>Missed</v>
      </c>
    </row>
    <row r="12509" customFormat="false" ht="15" hidden="false" customHeight="false" outlineLevel="0" collapsed="false">
      <c r="A12509" s="8" t="n">
        <v>109</v>
      </c>
      <c r="B12509" s="8" t="s">
        <v>345</v>
      </c>
      <c r="C12509" s="13" t="n">
        <v>1.91678460962778</v>
      </c>
      <c r="D12509" s="13" t="n">
        <v>11.8375</v>
      </c>
      <c r="E12509" s="8" t="n">
        <f aca="false">IF(C12509&gt;=$B$4,1,0)</f>
        <v>0</v>
      </c>
      <c r="F12509" s="8" t="n">
        <f aca="false">IF(D12509&gt;=$B$4,1,0)</f>
        <v>1</v>
      </c>
      <c r="G12509" s="8" t="str">
        <f aca="false">IF(AND(E12509=1,F12509=1),"Both pay",IF(F12509=1,"Missed",IF(E12509=1,"False trigger","Neither")))</f>
        <v>Missed</v>
      </c>
    </row>
    <row r="12510" customFormat="false" ht="15" hidden="false" customHeight="false" outlineLevel="0" collapsed="false">
      <c r="A12510" s="8" t="n">
        <v>110</v>
      </c>
      <c r="B12510" s="8" t="s">
        <v>345</v>
      </c>
      <c r="C12510" s="13" t="n">
        <v>1.84992424551236</v>
      </c>
      <c r="D12510" s="13" t="n">
        <v>11.315</v>
      </c>
      <c r="E12510" s="8" t="n">
        <f aca="false">IF(C12510&gt;=$B$4,1,0)</f>
        <v>0</v>
      </c>
      <c r="F12510" s="8" t="n">
        <f aca="false">IF(D12510&gt;=$B$4,1,0)</f>
        <v>1</v>
      </c>
      <c r="G12510" s="8" t="str">
        <f aca="false">IF(AND(E12510=1,F12510=1),"Both pay",IF(F12510=1,"Missed",IF(E12510=1,"False trigger","Neither")))</f>
        <v>Missed</v>
      </c>
    </row>
    <row r="12511" customFormat="false" ht="15" hidden="false" customHeight="false" outlineLevel="0" collapsed="false">
      <c r="A12511" s="8" t="n">
        <v>123</v>
      </c>
      <c r="B12511" s="8" t="s">
        <v>345</v>
      </c>
      <c r="C12511" s="13" t="n">
        <v>1.40008688255255</v>
      </c>
      <c r="D12511" s="13" t="n">
        <v>6.55875</v>
      </c>
      <c r="E12511" s="8" t="n">
        <f aca="false">IF(C12511&gt;=$B$4,1,0)</f>
        <v>0</v>
      </c>
      <c r="F12511" s="8" t="n">
        <f aca="false">IF(D12511&gt;=$B$4,1,0)</f>
        <v>0</v>
      </c>
      <c r="G12511" s="8" t="str">
        <f aca="false">IF(AND(E12511=1,F12511=1),"Both pay",IF(F12511=1,"Missed",IF(E12511=1,"False trigger","Neither")))</f>
        <v>Neither</v>
      </c>
    </row>
    <row r="12512" customFormat="false" ht="15" hidden="false" customHeight="false" outlineLevel="0" collapsed="false">
      <c r="A12512" s="8" t="n">
        <v>124</v>
      </c>
      <c r="B12512" s="8" t="s">
        <v>345</v>
      </c>
      <c r="C12512" s="13" t="n">
        <v>0.310026647693711</v>
      </c>
      <c r="D12512" s="13" t="n">
        <v>4.161875</v>
      </c>
      <c r="E12512" s="8" t="n">
        <f aca="false">IF(C12512&gt;=$B$4,1,0)</f>
        <v>0</v>
      </c>
      <c r="F12512" s="8" t="n">
        <f aca="false">IF(D12512&gt;=$B$4,1,0)</f>
        <v>0</v>
      </c>
      <c r="G12512" s="8" t="str">
        <f aca="false">IF(AND(E12512=1,F12512=1),"Both pay",IF(F12512=1,"Missed",IF(E12512=1,"False trigger","Neither")))</f>
        <v>Neither</v>
      </c>
    </row>
    <row r="12513" customFormat="false" ht="15" hidden="false" customHeight="false" outlineLevel="0" collapsed="false">
      <c r="A12513" s="8" t="n">
        <v>125</v>
      </c>
      <c r="B12513" s="8" t="s">
        <v>345</v>
      </c>
      <c r="C12513" s="13" t="n">
        <v>0.303085977645473</v>
      </c>
      <c r="D12513" s="13" t="n">
        <v>3.67375</v>
      </c>
      <c r="E12513" s="8" t="n">
        <f aca="false">IF(C12513&gt;=$B$4,1,0)</f>
        <v>0</v>
      </c>
      <c r="F12513" s="8" t="n">
        <f aca="false">IF(D12513&gt;=$B$4,1,0)</f>
        <v>0</v>
      </c>
      <c r="G12513" s="8" t="str">
        <f aca="false">IF(AND(E12513=1,F12513=1),"Both pay",IF(F12513=1,"Missed",IF(E12513=1,"False trigger","Neither")))</f>
        <v>Neither</v>
      </c>
    </row>
    <row r="12514" customFormat="false" ht="15" hidden="false" customHeight="false" outlineLevel="0" collapsed="false">
      <c r="A12514" s="8" t="n">
        <v>126</v>
      </c>
      <c r="B12514" s="8" t="s">
        <v>345</v>
      </c>
      <c r="C12514" s="13" t="n">
        <v>0.584188551841656</v>
      </c>
      <c r="D12514" s="13" t="n">
        <v>3.39999999999999</v>
      </c>
      <c r="E12514" s="8" t="n">
        <f aca="false">IF(C12514&gt;=$B$4,1,0)</f>
        <v>0</v>
      </c>
      <c r="F12514" s="8" t="n">
        <f aca="false">IF(D12514&gt;=$B$4,1,0)</f>
        <v>0</v>
      </c>
      <c r="G12514" s="8" t="str">
        <f aca="false">IF(AND(E12514=1,F12514=1),"Both pay",IF(F12514=1,"Missed",IF(E12514=1,"False trigger","Neither")))</f>
        <v>Neither</v>
      </c>
    </row>
    <row r="12515" customFormat="false" ht="15" hidden="false" customHeight="false" outlineLevel="0" collapsed="false">
      <c r="A12515" s="8" t="n">
        <v>132</v>
      </c>
      <c r="B12515" s="8" t="s">
        <v>345</v>
      </c>
      <c r="C12515" s="13" t="n">
        <v>0.918452360120064</v>
      </c>
      <c r="D12515" s="13" t="n">
        <v>3.300625</v>
      </c>
      <c r="E12515" s="8" t="n">
        <f aca="false">IF(C12515&gt;=$B$4,1,0)</f>
        <v>0</v>
      </c>
      <c r="F12515" s="8" t="n">
        <f aca="false">IF(D12515&gt;=$B$4,1,0)</f>
        <v>0</v>
      </c>
      <c r="G12515" s="8" t="str">
        <f aca="false">IF(AND(E12515=1,F12515=1),"Both pay",IF(F12515=1,"Missed",IF(E12515=1,"False trigger","Neither")))</f>
        <v>Neither</v>
      </c>
    </row>
    <row r="12516" customFormat="false" ht="15" hidden="false" customHeight="false" outlineLevel="0" collapsed="false">
      <c r="A12516" s="8" t="n">
        <v>133</v>
      </c>
      <c r="B12516" s="8" t="s">
        <v>345</v>
      </c>
      <c r="C12516" s="13" t="n">
        <v>0.205054176329117</v>
      </c>
      <c r="D12516" s="13" t="n">
        <v>3.39812499999999</v>
      </c>
      <c r="E12516" s="8" t="n">
        <f aca="false">IF(C12516&gt;=$B$4,1,0)</f>
        <v>0</v>
      </c>
      <c r="F12516" s="8" t="n">
        <f aca="false">IF(D12516&gt;=$B$4,1,0)</f>
        <v>0</v>
      </c>
      <c r="G12516" s="8" t="str">
        <f aca="false">IF(AND(E12516=1,F12516=1),"Both pay",IF(F12516=1,"Missed",IF(E12516=1,"False trigger","Neither")))</f>
        <v>Neither</v>
      </c>
    </row>
    <row r="12517" customFormat="false" ht="15" hidden="false" customHeight="false" outlineLevel="0" collapsed="false">
      <c r="A12517" s="8" t="n">
        <v>134</v>
      </c>
      <c r="B12517" s="8" t="s">
        <v>345</v>
      </c>
      <c r="C12517" s="13" t="n">
        <v>0.608498280305643</v>
      </c>
      <c r="D12517" s="13" t="n">
        <v>3.85062500000001</v>
      </c>
      <c r="E12517" s="8" t="n">
        <f aca="false">IF(C12517&gt;=$B$4,1,0)</f>
        <v>0</v>
      </c>
      <c r="F12517" s="8" t="n">
        <f aca="false">IF(D12517&gt;=$B$4,1,0)</f>
        <v>0</v>
      </c>
      <c r="G12517" s="8" t="str">
        <f aca="false">IF(AND(E12517=1,F12517=1),"Both pay",IF(F12517=1,"Missed",IF(E12517=1,"False trigger","Neither")))</f>
        <v>Neither</v>
      </c>
    </row>
    <row r="12518" customFormat="false" ht="15" hidden="false" customHeight="false" outlineLevel="0" collapsed="false">
      <c r="A12518" s="8" t="n">
        <v>135</v>
      </c>
      <c r="B12518" s="8" t="s">
        <v>345</v>
      </c>
      <c r="C12518" s="13" t="n">
        <v>0.800264532237797</v>
      </c>
      <c r="D12518" s="13" t="n">
        <v>3.37125</v>
      </c>
      <c r="E12518" s="8" t="n">
        <f aca="false">IF(C12518&gt;=$B$4,1,0)</f>
        <v>0</v>
      </c>
      <c r="F12518" s="8" t="n">
        <f aca="false">IF(D12518&gt;=$B$4,1,0)</f>
        <v>0</v>
      </c>
      <c r="G12518" s="8" t="str">
        <f aca="false">IF(AND(E12518=1,F12518=1),"Both pay",IF(F12518=1,"Missed",IF(E12518=1,"False trigger","Neither")))</f>
        <v>Neither</v>
      </c>
    </row>
    <row r="12519" customFormat="false" ht="15" hidden="false" customHeight="false" outlineLevel="0" collapsed="false">
      <c r="A12519" s="8" t="n">
        <v>137</v>
      </c>
      <c r="B12519" s="8" t="s">
        <v>345</v>
      </c>
      <c r="C12519" s="13" t="n">
        <v>0.775677409556234</v>
      </c>
      <c r="D12519" s="13" t="n">
        <v>3.018125</v>
      </c>
      <c r="E12519" s="8" t="n">
        <f aca="false">IF(C12519&gt;=$B$4,1,0)</f>
        <v>0</v>
      </c>
      <c r="F12519" s="8" t="n">
        <f aca="false">IF(D12519&gt;=$B$4,1,0)</f>
        <v>0</v>
      </c>
      <c r="G12519" s="8" t="str">
        <f aca="false">IF(AND(E12519=1,F12519=1),"Both pay",IF(F12519=1,"Missed",IF(E12519=1,"False trigger","Neither")))</f>
        <v>Neither</v>
      </c>
    </row>
    <row r="12520" customFormat="false" ht="15" hidden="false" customHeight="false" outlineLevel="0" collapsed="false">
      <c r="A12520" s="8" t="n">
        <v>138</v>
      </c>
      <c r="B12520" s="8" t="s">
        <v>345</v>
      </c>
      <c r="C12520" s="13" t="n">
        <v>0.528319055101377</v>
      </c>
      <c r="D12520" s="13" t="n">
        <v>3.265</v>
      </c>
      <c r="E12520" s="8" t="n">
        <f aca="false">IF(C12520&gt;=$B$4,1,0)</f>
        <v>0</v>
      </c>
      <c r="F12520" s="8" t="n">
        <f aca="false">IF(D12520&gt;=$B$4,1,0)</f>
        <v>0</v>
      </c>
      <c r="G12520" s="8" t="str">
        <f aca="false">IF(AND(E12520=1,F12520=1),"Both pay",IF(F12520=1,"Missed",IF(E12520=1,"False trigger","Neither")))</f>
        <v>Neither</v>
      </c>
    </row>
    <row r="12521" customFormat="false" ht="15" hidden="false" customHeight="false" outlineLevel="0" collapsed="false">
      <c r="A12521" s="8" t="n">
        <v>139</v>
      </c>
      <c r="B12521" s="8" t="s">
        <v>345</v>
      </c>
      <c r="C12521" s="13" t="n">
        <v>0.831736938664896</v>
      </c>
      <c r="D12521" s="13" t="n">
        <v>3.21625</v>
      </c>
      <c r="E12521" s="8" t="n">
        <f aca="false">IF(C12521&gt;=$B$4,1,0)</f>
        <v>0</v>
      </c>
      <c r="F12521" s="8" t="n">
        <f aca="false">IF(D12521&gt;=$B$4,1,0)</f>
        <v>0</v>
      </c>
      <c r="G12521" s="8" t="str">
        <f aca="false">IF(AND(E12521=1,F12521=1),"Both pay",IF(F12521=1,"Missed",IF(E12521=1,"False trigger","Neither")))</f>
        <v>Neither</v>
      </c>
    </row>
    <row r="12522" customFormat="false" ht="15" hidden="false" customHeight="false" outlineLevel="0" collapsed="false">
      <c r="A12522" s="8" t="n">
        <v>140</v>
      </c>
      <c r="B12522" s="8" t="s">
        <v>345</v>
      </c>
      <c r="C12522" s="13" t="n">
        <v>1.25789501702754</v>
      </c>
      <c r="D12522" s="13" t="n">
        <v>3.358125</v>
      </c>
      <c r="E12522" s="8" t="n">
        <f aca="false">IF(C12522&gt;=$B$4,1,0)</f>
        <v>0</v>
      </c>
      <c r="F12522" s="8" t="n">
        <f aca="false">IF(D12522&gt;=$B$4,1,0)</f>
        <v>0</v>
      </c>
      <c r="G12522" s="8" t="str">
        <f aca="false">IF(AND(E12522=1,F12522=1),"Both pay",IF(F12522=1,"Missed",IF(E12522=1,"False trigger","Neither")))</f>
        <v>Neither</v>
      </c>
    </row>
    <row r="12523" customFormat="false" ht="15" hidden="false" customHeight="false" outlineLevel="0" collapsed="false">
      <c r="A12523" s="8" t="n">
        <v>141</v>
      </c>
      <c r="B12523" s="8" t="s">
        <v>345</v>
      </c>
      <c r="C12523" s="13" t="n">
        <v>1.19082414825702</v>
      </c>
      <c r="D12523" s="13" t="n">
        <v>3.708125</v>
      </c>
      <c r="E12523" s="8" t="n">
        <f aca="false">IF(C12523&gt;=$B$4,1,0)</f>
        <v>0</v>
      </c>
      <c r="F12523" s="8" t="n">
        <f aca="false">IF(D12523&gt;=$B$4,1,0)</f>
        <v>0</v>
      </c>
      <c r="G12523" s="8" t="str">
        <f aca="false">IF(AND(E12523=1,F12523=1),"Both pay",IF(F12523=1,"Missed",IF(E12523=1,"False trigger","Neither")))</f>
        <v>Neither</v>
      </c>
    </row>
    <row r="12524" customFormat="false" ht="15" hidden="false" customHeight="false" outlineLevel="0" collapsed="false">
      <c r="A12524" s="8" t="n">
        <v>145</v>
      </c>
      <c r="B12524" s="8" t="s">
        <v>345</v>
      </c>
      <c r="C12524" s="13" t="n">
        <v>0.968995850433231</v>
      </c>
      <c r="D12524" s="13" t="n">
        <v>1.81125</v>
      </c>
      <c r="E12524" s="8" t="n">
        <f aca="false">IF(C12524&gt;=$B$4,1,0)</f>
        <v>0</v>
      </c>
      <c r="F12524" s="8" t="n">
        <f aca="false">IF(D12524&gt;=$B$4,1,0)</f>
        <v>0</v>
      </c>
      <c r="G12524" s="8" t="str">
        <f aca="false">IF(AND(E12524=1,F12524=1),"Both pay",IF(F12524=1,"Missed",IF(E12524=1,"False trigger","Neither")))</f>
        <v>Neither</v>
      </c>
    </row>
    <row r="12525" customFormat="false" ht="15" hidden="false" customHeight="false" outlineLevel="0" collapsed="false">
      <c r="A12525" s="8" t="n">
        <v>146</v>
      </c>
      <c r="B12525" s="8" t="s">
        <v>345</v>
      </c>
      <c r="C12525" s="13" t="n">
        <v>0.828266057102184</v>
      </c>
      <c r="D12525" s="13" t="n">
        <v>1.51000000000002</v>
      </c>
      <c r="E12525" s="8" t="n">
        <f aca="false">IF(C12525&gt;=$B$4,1,0)</f>
        <v>0</v>
      </c>
      <c r="F12525" s="8" t="n">
        <f aca="false">IF(D12525&gt;=$B$4,1,0)</f>
        <v>0</v>
      </c>
      <c r="G12525" s="8" t="str">
        <f aca="false">IF(AND(E12525=1,F12525=1),"Both pay",IF(F12525=1,"Missed",IF(E12525=1,"False trigger","Neither")))</f>
        <v>Neither</v>
      </c>
    </row>
    <row r="12526" customFormat="false" ht="15" hidden="false" customHeight="false" outlineLevel="0" collapsed="false">
      <c r="A12526" s="8" t="n">
        <v>147</v>
      </c>
      <c r="B12526" s="8" t="s">
        <v>345</v>
      </c>
      <c r="C12526" s="13" t="n">
        <v>0.796258177609786</v>
      </c>
      <c r="D12526" s="13" t="n">
        <v>1.70625</v>
      </c>
      <c r="E12526" s="8" t="n">
        <f aca="false">IF(C12526&gt;=$B$4,1,0)</f>
        <v>0</v>
      </c>
      <c r="F12526" s="8" t="n">
        <f aca="false">IF(D12526&gt;=$B$4,1,0)</f>
        <v>0</v>
      </c>
      <c r="G12526" s="8" t="str">
        <f aca="false">IF(AND(E12526=1,F12526=1),"Both pay",IF(F12526=1,"Missed",IF(E12526=1,"False trigger","Neither")))</f>
        <v>Neither</v>
      </c>
    </row>
    <row r="12527" customFormat="false" ht="15" hidden="false" customHeight="false" outlineLevel="0" collapsed="false">
      <c r="A12527" s="8" t="n">
        <v>148</v>
      </c>
      <c r="B12527" s="8" t="s">
        <v>345</v>
      </c>
      <c r="C12527" s="13" t="n">
        <v>0.73199225808554</v>
      </c>
      <c r="D12527" s="13" t="n">
        <v>2.06437499999998</v>
      </c>
      <c r="E12527" s="8" t="n">
        <f aca="false">IF(C12527&gt;=$B$4,1,0)</f>
        <v>0</v>
      </c>
      <c r="F12527" s="8" t="n">
        <f aca="false">IF(D12527&gt;=$B$4,1,0)</f>
        <v>0</v>
      </c>
      <c r="G12527" s="8" t="str">
        <f aca="false">IF(AND(E12527=1,F12527=1),"Both pay",IF(F12527=1,"Missed",IF(E12527=1,"False trigger","Neither")))</f>
        <v>Neither</v>
      </c>
    </row>
    <row r="12528" customFormat="false" ht="15" hidden="false" customHeight="false" outlineLevel="0" collapsed="false">
      <c r="A12528" s="8" t="n">
        <v>149</v>
      </c>
      <c r="B12528" s="8" t="s">
        <v>345</v>
      </c>
      <c r="C12528" s="13" t="n">
        <v>0.86198661220233</v>
      </c>
      <c r="D12528" s="13" t="n">
        <v>2.28250000000001</v>
      </c>
      <c r="E12528" s="8" t="n">
        <f aca="false">IF(C12528&gt;=$B$4,1,0)</f>
        <v>0</v>
      </c>
      <c r="F12528" s="8" t="n">
        <f aca="false">IF(D12528&gt;=$B$4,1,0)</f>
        <v>0</v>
      </c>
      <c r="G12528" s="8" t="str">
        <f aca="false">IF(AND(E12528=1,F12528=1),"Both pay",IF(F12528=1,"Missed",IF(E12528=1,"False trigger","Neither")))</f>
        <v>Neither</v>
      </c>
    </row>
    <row r="12529" customFormat="false" ht="15" hidden="false" customHeight="false" outlineLevel="0" collapsed="false">
      <c r="A12529" s="8" t="n">
        <v>150</v>
      </c>
      <c r="B12529" s="8" t="s">
        <v>345</v>
      </c>
      <c r="C12529" s="13" t="n">
        <v>0.881217708391425</v>
      </c>
      <c r="D12529" s="13" t="n">
        <v>2.31250000000001</v>
      </c>
      <c r="E12529" s="8" t="n">
        <f aca="false">IF(C12529&gt;=$B$4,1,0)</f>
        <v>0</v>
      </c>
      <c r="F12529" s="8" t="n">
        <f aca="false">IF(D12529&gt;=$B$4,1,0)</f>
        <v>0</v>
      </c>
      <c r="G12529" s="8" t="str">
        <f aca="false">IF(AND(E12529=1,F12529=1),"Both pay",IF(F12529=1,"Missed",IF(E12529=1,"False trigger","Neither")))</f>
        <v>Neither</v>
      </c>
    </row>
    <row r="12530" customFormat="false" ht="15" hidden="false" customHeight="false" outlineLevel="0" collapsed="false">
      <c r="A12530" s="8" t="n">
        <v>151</v>
      </c>
      <c r="B12530" s="8" t="s">
        <v>345</v>
      </c>
      <c r="C12530" s="13" t="n">
        <v>1.07412244675832</v>
      </c>
      <c r="D12530" s="13" t="n">
        <v>2.281875</v>
      </c>
      <c r="E12530" s="8" t="n">
        <f aca="false">IF(C12530&gt;=$B$4,1,0)</f>
        <v>0</v>
      </c>
      <c r="F12530" s="8" t="n">
        <f aca="false">IF(D12530&gt;=$B$4,1,0)</f>
        <v>0</v>
      </c>
      <c r="G12530" s="8" t="str">
        <f aca="false">IF(AND(E12530=1,F12530=1),"Both pay",IF(F12530=1,"Missed",IF(E12530=1,"False trigger","Neither")))</f>
        <v>Neither</v>
      </c>
    </row>
    <row r="12531" customFormat="false" ht="15" hidden="false" customHeight="false" outlineLevel="0" collapsed="false">
      <c r="A12531" s="8" t="n">
        <v>155</v>
      </c>
      <c r="B12531" s="8" t="s">
        <v>345</v>
      </c>
      <c r="C12531" s="13" t="n">
        <v>1.49638866153169</v>
      </c>
      <c r="D12531" s="13" t="n">
        <v>5.186875</v>
      </c>
      <c r="E12531" s="8" t="n">
        <f aca="false">IF(C12531&gt;=$B$4,1,0)</f>
        <v>0</v>
      </c>
      <c r="F12531" s="8" t="n">
        <f aca="false">IF(D12531&gt;=$B$4,1,0)</f>
        <v>0</v>
      </c>
      <c r="G12531" s="8" t="str">
        <f aca="false">IF(AND(E12531=1,F12531=1),"Both pay",IF(F12531=1,"Missed",IF(E12531=1,"False trigger","Neither")))</f>
        <v>Neither</v>
      </c>
    </row>
    <row r="12532" customFormat="false" ht="15" hidden="false" customHeight="false" outlineLevel="0" collapsed="false">
      <c r="A12532" s="8" t="n">
        <v>156</v>
      </c>
      <c r="B12532" s="8" t="s">
        <v>345</v>
      </c>
      <c r="C12532" s="13" t="n">
        <v>1.35332197231101</v>
      </c>
      <c r="D12532" s="13" t="n">
        <v>5.30125</v>
      </c>
      <c r="E12532" s="8" t="n">
        <f aca="false">IF(C12532&gt;=$B$4,1,0)</f>
        <v>0</v>
      </c>
      <c r="F12532" s="8" t="n">
        <f aca="false">IF(D12532&gt;=$B$4,1,0)</f>
        <v>0</v>
      </c>
      <c r="G12532" s="8" t="str">
        <f aca="false">IF(AND(E12532=1,F12532=1),"Both pay",IF(F12532=1,"Missed",IF(E12532=1,"False trigger","Neither")))</f>
        <v>Neither</v>
      </c>
    </row>
    <row r="12533" customFormat="false" ht="15" hidden="false" customHeight="false" outlineLevel="0" collapsed="false">
      <c r="A12533" s="8" t="n">
        <v>157</v>
      </c>
      <c r="B12533" s="8" t="s">
        <v>345</v>
      </c>
      <c r="C12533" s="13" t="n">
        <v>1.12811321843499</v>
      </c>
      <c r="D12533" s="13" t="n">
        <v>4.39249999999999</v>
      </c>
      <c r="E12533" s="8" t="n">
        <f aca="false">IF(C12533&gt;=$B$4,1,0)</f>
        <v>0</v>
      </c>
      <c r="F12533" s="8" t="n">
        <f aca="false">IF(D12533&gt;=$B$4,1,0)</f>
        <v>0</v>
      </c>
      <c r="G12533" s="8" t="str">
        <f aca="false">IF(AND(E12533=1,F12533=1),"Both pay",IF(F12533=1,"Missed",IF(E12533=1,"False trigger","Neither")))</f>
        <v>Neither</v>
      </c>
    </row>
    <row r="12534" customFormat="false" ht="15" hidden="false" customHeight="false" outlineLevel="0" collapsed="false">
      <c r="A12534" s="8" t="n">
        <v>158</v>
      </c>
      <c r="B12534" s="8" t="s">
        <v>345</v>
      </c>
      <c r="C12534" s="13" t="n">
        <v>1.56292493327625</v>
      </c>
      <c r="D12534" s="13" t="n">
        <v>4.26375</v>
      </c>
      <c r="E12534" s="8" t="n">
        <f aca="false">IF(C12534&gt;=$B$4,1,0)</f>
        <v>0</v>
      </c>
      <c r="F12534" s="8" t="n">
        <f aca="false">IF(D12534&gt;=$B$4,1,0)</f>
        <v>0</v>
      </c>
      <c r="G12534" s="8" t="str">
        <f aca="false">IF(AND(E12534=1,F12534=1),"Both pay",IF(F12534=1,"Missed",IF(E12534=1,"False trigger","Neither")))</f>
        <v>Neither</v>
      </c>
    </row>
    <row r="12535" customFormat="false" ht="15" hidden="false" customHeight="false" outlineLevel="0" collapsed="false">
      <c r="A12535" s="8" t="n">
        <v>165</v>
      </c>
      <c r="B12535" s="8" t="s">
        <v>345</v>
      </c>
      <c r="C12535" s="13" t="n">
        <v>1.89886904711926</v>
      </c>
      <c r="D12535" s="13" t="n">
        <v>10.813125</v>
      </c>
      <c r="E12535" s="8" t="n">
        <f aca="false">IF(C12535&gt;=$B$4,1,0)</f>
        <v>0</v>
      </c>
      <c r="F12535" s="8" t="n">
        <f aca="false">IF(D12535&gt;=$B$4,1,0)</f>
        <v>1</v>
      </c>
      <c r="G12535" s="8" t="str">
        <f aca="false">IF(AND(E12535=1,F12535=1),"Both pay",IF(F12535=1,"Missed",IF(E12535=1,"False trigger","Neither")))</f>
        <v>Missed</v>
      </c>
    </row>
    <row r="12536" customFormat="false" ht="15" hidden="false" customHeight="false" outlineLevel="0" collapsed="false">
      <c r="A12536" s="8" t="n">
        <v>166</v>
      </c>
      <c r="B12536" s="8" t="s">
        <v>345</v>
      </c>
      <c r="C12536" s="13" t="n">
        <v>1.75369807336386</v>
      </c>
      <c r="D12536" s="13" t="n">
        <v>11.9875</v>
      </c>
      <c r="E12536" s="8" t="n">
        <f aca="false">IF(C12536&gt;=$B$4,1,0)</f>
        <v>0</v>
      </c>
      <c r="F12536" s="8" t="n">
        <f aca="false">IF(D12536&gt;=$B$4,1,0)</f>
        <v>1</v>
      </c>
      <c r="G12536" s="8" t="str">
        <f aca="false">IF(AND(E12536=1,F12536=1),"Both pay",IF(F12536=1,"Missed",IF(E12536=1,"False trigger","Neither")))</f>
        <v>Missed</v>
      </c>
    </row>
    <row r="12537" customFormat="false" ht="15" hidden="false" customHeight="false" outlineLevel="0" collapsed="false">
      <c r="A12537" s="8" t="n">
        <v>167</v>
      </c>
      <c r="B12537" s="8" t="s">
        <v>345</v>
      </c>
      <c r="C12537" s="13" t="n">
        <v>1.78312212852963</v>
      </c>
      <c r="D12537" s="13" t="n">
        <v>9.53625000000001</v>
      </c>
      <c r="E12537" s="8" t="n">
        <f aca="false">IF(C12537&gt;=$B$4,1,0)</f>
        <v>0</v>
      </c>
      <c r="F12537" s="8" t="n">
        <f aca="false">IF(D12537&gt;=$B$4,1,0)</f>
        <v>0</v>
      </c>
      <c r="G12537" s="8" t="str">
        <f aca="false">IF(AND(E12537=1,F12537=1),"Both pay",IF(F12537=1,"Missed",IF(E12537=1,"False trigger","Neither")))</f>
        <v>Neither</v>
      </c>
    </row>
    <row r="12538" customFormat="false" ht="15" hidden="false" customHeight="false" outlineLevel="0" collapsed="false">
      <c r="A12538" s="8" t="n">
        <v>180</v>
      </c>
      <c r="B12538" s="8" t="s">
        <v>345</v>
      </c>
      <c r="C12538" s="13" t="n">
        <v>2.24528716048797</v>
      </c>
      <c r="D12538" s="13" t="n">
        <v>5.33125</v>
      </c>
      <c r="E12538" s="8" t="n">
        <f aca="false">IF(C12538&gt;=$B$4,1,0)</f>
        <v>0</v>
      </c>
      <c r="F12538" s="8" t="n">
        <f aca="false">IF(D12538&gt;=$B$4,1,0)</f>
        <v>0</v>
      </c>
      <c r="G12538" s="8" t="str">
        <f aca="false">IF(AND(E12538=1,F12538=1),"Both pay",IF(F12538=1,"Missed",IF(E12538=1,"False trigger","Neither")))</f>
        <v>Neither</v>
      </c>
    </row>
    <row r="12539" customFormat="false" ht="15" hidden="false" customHeight="false" outlineLevel="0" collapsed="false">
      <c r="A12539" s="8" t="n">
        <v>181</v>
      </c>
      <c r="B12539" s="8" t="s">
        <v>345</v>
      </c>
      <c r="C12539" s="13" t="n">
        <v>1.40456386638416</v>
      </c>
      <c r="D12539" s="13" t="n">
        <v>4.244375</v>
      </c>
      <c r="E12539" s="8" t="n">
        <f aca="false">IF(C12539&gt;=$B$4,1,0)</f>
        <v>0</v>
      </c>
      <c r="F12539" s="8" t="n">
        <f aca="false">IF(D12539&gt;=$B$4,1,0)</f>
        <v>0</v>
      </c>
      <c r="G12539" s="8" t="str">
        <f aca="false">IF(AND(E12539=1,F12539=1),"Both pay",IF(F12539=1,"Missed",IF(E12539=1,"False trigger","Neither")))</f>
        <v>Neither</v>
      </c>
    </row>
    <row r="12540" customFormat="false" ht="15" hidden="false" customHeight="false" outlineLevel="0" collapsed="false">
      <c r="A12540" s="8" t="n">
        <v>182</v>
      </c>
      <c r="B12540" s="8" t="s">
        <v>345</v>
      </c>
      <c r="C12540" s="13" t="n">
        <v>0.910855925363833</v>
      </c>
      <c r="D12540" s="13" t="n">
        <v>3.903125</v>
      </c>
      <c r="E12540" s="8" t="n">
        <f aca="false">IF(C12540&gt;=$B$4,1,0)</f>
        <v>0</v>
      </c>
      <c r="F12540" s="8" t="n">
        <f aca="false">IF(D12540&gt;=$B$4,1,0)</f>
        <v>0</v>
      </c>
      <c r="G12540" s="8" t="str">
        <f aca="false">IF(AND(E12540=1,F12540=1),"Both pay",IF(F12540=1,"Missed",IF(E12540=1,"False trigger","Neither")))</f>
        <v>Neither</v>
      </c>
    </row>
    <row r="12541" customFormat="false" ht="15" hidden="false" customHeight="false" outlineLevel="0" collapsed="false">
      <c r="A12541" s="8" t="n">
        <v>183</v>
      </c>
      <c r="B12541" s="8" t="s">
        <v>345</v>
      </c>
      <c r="C12541" s="13" t="n">
        <v>0.749638871572422</v>
      </c>
      <c r="D12541" s="13" t="n">
        <v>3.265</v>
      </c>
      <c r="E12541" s="8" t="n">
        <f aca="false">IF(C12541&gt;=$B$4,1,0)</f>
        <v>0</v>
      </c>
      <c r="F12541" s="8" t="n">
        <f aca="false">IF(D12541&gt;=$B$4,1,0)</f>
        <v>0</v>
      </c>
      <c r="G12541" s="8" t="str">
        <f aca="false">IF(AND(E12541=1,F12541=1),"Both pay",IF(F12541=1,"Missed",IF(E12541=1,"False trigger","Neither")))</f>
        <v>Neither</v>
      </c>
    </row>
    <row r="12542" customFormat="false" ht="15" hidden="false" customHeight="false" outlineLevel="0" collapsed="false">
      <c r="A12542" s="8" t="n">
        <v>184</v>
      </c>
      <c r="B12542" s="8" t="s">
        <v>345</v>
      </c>
      <c r="C12542" s="13" t="n">
        <v>0.785439590787114</v>
      </c>
      <c r="D12542" s="13" t="n">
        <v>3.184375</v>
      </c>
      <c r="E12542" s="8" t="n">
        <f aca="false">IF(C12542&gt;=$B$4,1,0)</f>
        <v>0</v>
      </c>
      <c r="F12542" s="8" t="n">
        <f aca="false">IF(D12542&gt;=$B$4,1,0)</f>
        <v>0</v>
      </c>
      <c r="G12542" s="8" t="str">
        <f aca="false">IF(AND(E12542=1,F12542=1),"Both pay",IF(F12542=1,"Missed",IF(E12542=1,"False trigger","Neither")))</f>
        <v>Neither</v>
      </c>
    </row>
    <row r="12543" customFormat="false" ht="15" hidden="false" customHeight="false" outlineLevel="0" collapsed="false">
      <c r="A12543" s="8" t="n">
        <v>185</v>
      </c>
      <c r="B12543" s="8" t="s">
        <v>345</v>
      </c>
      <c r="C12543" s="13" t="n">
        <v>1.04419000659551</v>
      </c>
      <c r="D12543" s="13" t="n">
        <v>3.276875</v>
      </c>
      <c r="E12543" s="8" t="n">
        <f aca="false">IF(C12543&gt;=$B$4,1,0)</f>
        <v>0</v>
      </c>
      <c r="F12543" s="8" t="n">
        <f aca="false">IF(D12543&gt;=$B$4,1,0)</f>
        <v>0</v>
      </c>
      <c r="G12543" s="8" t="str">
        <f aca="false">IF(AND(E12543=1,F12543=1),"Both pay",IF(F12543=1,"Missed",IF(E12543=1,"False trigger","Neither")))</f>
        <v>Neither</v>
      </c>
    </row>
    <row r="12544" customFormat="false" ht="15" hidden="false" customHeight="false" outlineLevel="0" collapsed="false">
      <c r="A12544" s="8" t="n">
        <v>186</v>
      </c>
      <c r="B12544" s="8" t="s">
        <v>345</v>
      </c>
      <c r="C12544" s="13" t="n">
        <v>1.30517488064469</v>
      </c>
      <c r="D12544" s="13" t="n">
        <v>3.3425</v>
      </c>
      <c r="E12544" s="8" t="n">
        <f aca="false">IF(C12544&gt;=$B$4,1,0)</f>
        <v>0</v>
      </c>
      <c r="F12544" s="8" t="n">
        <f aca="false">IF(D12544&gt;=$B$4,1,0)</f>
        <v>0</v>
      </c>
      <c r="G12544" s="8" t="str">
        <f aca="false">IF(AND(E12544=1,F12544=1),"Both pay",IF(F12544=1,"Missed",IF(E12544=1,"False trigger","Neither")))</f>
        <v>Neither</v>
      </c>
    </row>
    <row r="12545" customFormat="false" ht="15" hidden="false" customHeight="false" outlineLevel="0" collapsed="false">
      <c r="A12545" s="8" t="n">
        <v>187</v>
      </c>
      <c r="B12545" s="8" t="s">
        <v>345</v>
      </c>
      <c r="C12545" s="13" t="n">
        <v>1.89691439153222</v>
      </c>
      <c r="D12545" s="13" t="n">
        <v>3.626875</v>
      </c>
      <c r="E12545" s="8" t="n">
        <f aca="false">IF(C12545&gt;=$B$4,1,0)</f>
        <v>0</v>
      </c>
      <c r="F12545" s="8" t="n">
        <f aca="false">IF(D12545&gt;=$B$4,1,0)</f>
        <v>0</v>
      </c>
      <c r="G12545" s="8" t="str">
        <f aca="false">IF(AND(E12545=1,F12545=1),"Both pay",IF(F12545=1,"Missed",IF(E12545=1,"False trigger","Neither")))</f>
        <v>Neither</v>
      </c>
    </row>
    <row r="12546" customFormat="false" ht="15" hidden="false" customHeight="false" outlineLevel="0" collapsed="false">
      <c r="A12546" s="8" t="n">
        <v>188</v>
      </c>
      <c r="B12546" s="8" t="s">
        <v>345</v>
      </c>
      <c r="C12546" s="13" t="n">
        <v>1.97487531222363</v>
      </c>
      <c r="D12546" s="13" t="n">
        <v>3.44875</v>
      </c>
      <c r="E12546" s="8" t="n">
        <f aca="false">IF(C12546&gt;=$B$4,1,0)</f>
        <v>0</v>
      </c>
      <c r="F12546" s="8" t="n">
        <f aca="false">IF(D12546&gt;=$B$4,1,0)</f>
        <v>0</v>
      </c>
      <c r="G12546" s="8" t="str">
        <f aca="false">IF(AND(E12546=1,F12546=1),"Both pay",IF(F12546=1,"Missed",IF(E12546=1,"False trigger","Neither")))</f>
        <v>Neither</v>
      </c>
    </row>
    <row r="12547" customFormat="false" ht="15" hidden="false" customHeight="false" outlineLevel="0" collapsed="false">
      <c r="A12547" s="8" t="n">
        <v>189</v>
      </c>
      <c r="B12547" s="8" t="s">
        <v>345</v>
      </c>
      <c r="C12547" s="13" t="n">
        <v>1.4377757223944</v>
      </c>
      <c r="D12547" s="13" t="n">
        <v>2.99</v>
      </c>
      <c r="E12547" s="8" t="n">
        <f aca="false">IF(C12547&gt;=$B$4,1,0)</f>
        <v>0</v>
      </c>
      <c r="F12547" s="8" t="n">
        <f aca="false">IF(D12547&gt;=$B$4,1,0)</f>
        <v>0</v>
      </c>
      <c r="G12547" s="8" t="str">
        <f aca="false">IF(AND(E12547=1,F12547=1),"Both pay",IF(F12547=1,"Missed",IF(E12547=1,"False trigger","Neither")))</f>
        <v>Neither</v>
      </c>
    </row>
    <row r="12548" customFormat="false" ht="15" hidden="false" customHeight="false" outlineLevel="0" collapsed="false">
      <c r="A12548" s="8" t="n">
        <v>190</v>
      </c>
      <c r="B12548" s="8" t="s">
        <v>345</v>
      </c>
      <c r="C12548" s="13" t="n">
        <v>1.32655118151618</v>
      </c>
      <c r="D12548" s="13" t="n">
        <v>2.99937499999999</v>
      </c>
      <c r="E12548" s="8" t="n">
        <f aca="false">IF(C12548&gt;=$B$4,1,0)</f>
        <v>0</v>
      </c>
      <c r="F12548" s="8" t="n">
        <f aca="false">IF(D12548&gt;=$B$4,1,0)</f>
        <v>0</v>
      </c>
      <c r="G12548" s="8" t="str">
        <f aca="false">IF(AND(E12548=1,F12548=1),"Both pay",IF(F12548=1,"Missed",IF(E12548=1,"False trigger","Neither")))</f>
        <v>Neither</v>
      </c>
    </row>
    <row r="12549" customFormat="false" ht="15" hidden="false" customHeight="false" outlineLevel="0" collapsed="false">
      <c r="A12549" s="8" t="n">
        <v>191</v>
      </c>
      <c r="B12549" s="8" t="s">
        <v>345</v>
      </c>
      <c r="C12549" s="13" t="n">
        <v>1.39556471182691</v>
      </c>
      <c r="D12549" s="13" t="n">
        <v>3.57125</v>
      </c>
      <c r="E12549" s="8" t="n">
        <f aca="false">IF(C12549&gt;=$B$4,1,0)</f>
        <v>0</v>
      </c>
      <c r="F12549" s="8" t="n">
        <f aca="false">IF(D12549&gt;=$B$4,1,0)</f>
        <v>0</v>
      </c>
      <c r="G12549" s="8" t="str">
        <f aca="false">IF(AND(E12549=1,F12549=1),"Both pay",IF(F12549=1,"Missed",IF(E12549=1,"False trigger","Neither")))</f>
        <v>Neither</v>
      </c>
    </row>
    <row r="12550" customFormat="false" ht="15" hidden="false" customHeight="false" outlineLevel="0" collapsed="false">
      <c r="A12550" s="8" t="n">
        <v>192</v>
      </c>
      <c r="B12550" s="8" t="s">
        <v>345</v>
      </c>
      <c r="C12550" s="13" t="n">
        <v>0.926841841112512</v>
      </c>
      <c r="D12550" s="13" t="n">
        <v>3.89812500000001</v>
      </c>
      <c r="E12550" s="8" t="n">
        <f aca="false">IF(C12550&gt;=$B$4,1,0)</f>
        <v>0</v>
      </c>
      <c r="F12550" s="8" t="n">
        <f aca="false">IF(D12550&gt;=$B$4,1,0)</f>
        <v>0</v>
      </c>
      <c r="G12550" s="8" t="str">
        <f aca="false">IF(AND(E12550=1,F12550=1),"Both pay",IF(F12550=1,"Missed",IF(E12550=1,"False trigger","Neither")))</f>
        <v>Neither</v>
      </c>
    </row>
    <row r="12551" customFormat="false" ht="15" hidden="false" customHeight="false" outlineLevel="0" collapsed="false">
      <c r="A12551" s="8" t="n">
        <v>193</v>
      </c>
      <c r="B12551" s="8" t="s">
        <v>345</v>
      </c>
      <c r="C12551" s="13" t="n">
        <v>0.920814234559884</v>
      </c>
      <c r="D12551" s="13" t="n">
        <v>3.464375</v>
      </c>
      <c r="E12551" s="8" t="n">
        <f aca="false">IF(C12551&gt;=$B$4,1,0)</f>
        <v>0</v>
      </c>
      <c r="F12551" s="8" t="n">
        <f aca="false">IF(D12551&gt;=$B$4,1,0)</f>
        <v>0</v>
      </c>
      <c r="G12551" s="8" t="str">
        <f aca="false">IF(AND(E12551=1,F12551=1),"Both pay",IF(F12551=1,"Missed",IF(E12551=1,"False trigger","Neither")))</f>
        <v>Neither</v>
      </c>
    </row>
    <row r="12552" customFormat="false" ht="15" hidden="false" customHeight="false" outlineLevel="0" collapsed="false">
      <c r="A12552" s="8" t="n">
        <v>194</v>
      </c>
      <c r="B12552" s="8" t="s">
        <v>345</v>
      </c>
      <c r="C12552" s="13" t="n">
        <v>1.00408877301856</v>
      </c>
      <c r="D12552" s="13" t="n">
        <v>3.69312499999999</v>
      </c>
      <c r="E12552" s="8" t="n">
        <f aca="false">IF(C12552&gt;=$B$4,1,0)</f>
        <v>0</v>
      </c>
      <c r="F12552" s="8" t="n">
        <f aca="false">IF(D12552&gt;=$B$4,1,0)</f>
        <v>0</v>
      </c>
      <c r="G12552" s="8" t="str">
        <f aca="false">IF(AND(E12552=1,F12552=1),"Both pay",IF(F12552=1,"Missed",IF(E12552=1,"False trigger","Neither")))</f>
        <v>Neither</v>
      </c>
    </row>
    <row r="12553" customFormat="false" ht="15" hidden="false" customHeight="false" outlineLevel="0" collapsed="false">
      <c r="A12553" s="8" t="n">
        <v>195</v>
      </c>
      <c r="B12553" s="8" t="s">
        <v>345</v>
      </c>
      <c r="C12553" s="13" t="n">
        <v>1.14302829386815</v>
      </c>
      <c r="D12553" s="13" t="n">
        <v>3.901875</v>
      </c>
      <c r="E12553" s="8" t="n">
        <f aca="false">IF(C12553&gt;=$B$4,1,0)</f>
        <v>0</v>
      </c>
      <c r="F12553" s="8" t="n">
        <f aca="false">IF(D12553&gt;=$B$4,1,0)</f>
        <v>0</v>
      </c>
      <c r="G12553" s="8" t="str">
        <f aca="false">IF(AND(E12553=1,F12553=1),"Both pay",IF(F12553=1,"Missed",IF(E12553=1,"False trigger","Neither")))</f>
        <v>Neither</v>
      </c>
    </row>
    <row r="12554" customFormat="false" ht="15" hidden="false" customHeight="false" outlineLevel="0" collapsed="false">
      <c r="A12554" s="8" t="n">
        <v>196</v>
      </c>
      <c r="B12554" s="8" t="s">
        <v>345</v>
      </c>
      <c r="C12554" s="13" t="n">
        <v>1.0762831093468</v>
      </c>
      <c r="D12554" s="13" t="n">
        <v>3.781875</v>
      </c>
      <c r="E12554" s="8" t="n">
        <f aca="false">IF(C12554&gt;=$B$4,1,0)</f>
        <v>0</v>
      </c>
      <c r="F12554" s="8" t="n">
        <f aca="false">IF(D12554&gt;=$B$4,1,0)</f>
        <v>0</v>
      </c>
      <c r="G12554" s="8" t="str">
        <f aca="false">IF(AND(E12554=1,F12554=1),"Both pay",IF(F12554=1,"Missed",IF(E12554=1,"False trigger","Neither")))</f>
        <v>Neither</v>
      </c>
    </row>
    <row r="12555" customFormat="false" ht="15" hidden="false" customHeight="false" outlineLevel="0" collapsed="false">
      <c r="A12555" s="8" t="n">
        <v>197</v>
      </c>
      <c r="B12555" s="8" t="s">
        <v>345</v>
      </c>
      <c r="C12555" s="13" t="n">
        <v>1.83692278439585</v>
      </c>
      <c r="D12555" s="13" t="n">
        <v>3.67625</v>
      </c>
      <c r="E12555" s="8" t="n">
        <f aca="false">IF(C12555&gt;=$B$4,1,0)</f>
        <v>0</v>
      </c>
      <c r="F12555" s="8" t="n">
        <f aca="false">IF(D12555&gt;=$B$4,1,0)</f>
        <v>0</v>
      </c>
      <c r="G12555" s="8" t="str">
        <f aca="false">IF(AND(E12555=1,F12555=1),"Both pay",IF(F12555=1,"Missed",IF(E12555=1,"False trigger","Neither")))</f>
        <v>Neither</v>
      </c>
    </row>
    <row r="12556" customFormat="false" ht="15" hidden="false" customHeight="false" outlineLevel="0" collapsed="false">
      <c r="A12556" s="8" t="n">
        <v>198</v>
      </c>
      <c r="B12556" s="8" t="s">
        <v>345</v>
      </c>
      <c r="C12556" s="13" t="n">
        <v>1.45851141647975</v>
      </c>
      <c r="D12556" s="13" t="n">
        <v>3.771875</v>
      </c>
      <c r="E12556" s="8" t="n">
        <f aca="false">IF(C12556&gt;=$B$4,1,0)</f>
        <v>0</v>
      </c>
      <c r="F12556" s="8" t="n">
        <f aca="false">IF(D12556&gt;=$B$4,1,0)</f>
        <v>0</v>
      </c>
      <c r="G12556" s="8" t="str">
        <f aca="false">IF(AND(E12556=1,F12556=1),"Both pay",IF(F12556=1,"Missed",IF(E12556=1,"False trigger","Neither")))</f>
        <v>Neither</v>
      </c>
    </row>
    <row r="12557" customFormat="false" ht="15" hidden="false" customHeight="false" outlineLevel="0" collapsed="false">
      <c r="A12557" s="8" t="n">
        <v>199</v>
      </c>
      <c r="B12557" s="8" t="s">
        <v>345</v>
      </c>
      <c r="C12557" s="13" t="n">
        <v>1.08743674367139</v>
      </c>
      <c r="D12557" s="13" t="n">
        <v>3.50375</v>
      </c>
      <c r="E12557" s="8" t="n">
        <f aca="false">IF(C12557&gt;=$B$4,1,0)</f>
        <v>0</v>
      </c>
      <c r="F12557" s="8" t="n">
        <f aca="false">IF(D12557&gt;=$B$4,1,0)</f>
        <v>0</v>
      </c>
      <c r="G12557" s="8" t="str">
        <f aca="false">IF(AND(E12557=1,F12557=1),"Both pay",IF(F12557=1,"Missed",IF(E12557=1,"False trigger","Neither")))</f>
        <v>Neither</v>
      </c>
    </row>
    <row r="12558" customFormat="false" ht="15" hidden="false" customHeight="false" outlineLevel="0" collapsed="false">
      <c r="A12558" s="8" t="n">
        <v>202</v>
      </c>
      <c r="B12558" s="8" t="s">
        <v>345</v>
      </c>
      <c r="C12558" s="13" t="n">
        <v>1.13732402029626</v>
      </c>
      <c r="D12558" s="13" t="n">
        <v>2.05</v>
      </c>
      <c r="E12558" s="8" t="n">
        <f aca="false">IF(C12558&gt;=$B$4,1,0)</f>
        <v>0</v>
      </c>
      <c r="F12558" s="8" t="n">
        <f aca="false">IF(D12558&gt;=$B$4,1,0)</f>
        <v>0</v>
      </c>
      <c r="G12558" s="8" t="str">
        <f aca="false">IF(AND(E12558=1,F12558=1),"Both pay",IF(F12558=1,"Missed",IF(E12558=1,"False trigger","Neither")))</f>
        <v>Neither</v>
      </c>
    </row>
    <row r="12559" customFormat="false" ht="15" hidden="false" customHeight="false" outlineLevel="0" collapsed="false">
      <c r="A12559" s="8" t="n">
        <v>203</v>
      </c>
      <c r="B12559" s="8" t="s">
        <v>345</v>
      </c>
      <c r="C12559" s="13" t="n">
        <v>0.947712541384306</v>
      </c>
      <c r="D12559" s="13" t="n">
        <v>1.628125</v>
      </c>
      <c r="E12559" s="8" t="n">
        <f aca="false">IF(C12559&gt;=$B$4,1,0)</f>
        <v>0</v>
      </c>
      <c r="F12559" s="8" t="n">
        <f aca="false">IF(D12559&gt;=$B$4,1,0)</f>
        <v>0</v>
      </c>
      <c r="G12559" s="8" t="str">
        <f aca="false">IF(AND(E12559=1,F12559=1),"Both pay",IF(F12559=1,"Missed",IF(E12559=1,"False trigger","Neither")))</f>
        <v>Neither</v>
      </c>
    </row>
    <row r="12560" customFormat="false" ht="15" hidden="false" customHeight="false" outlineLevel="0" collapsed="false">
      <c r="A12560" s="8" t="n">
        <v>204</v>
      </c>
      <c r="B12560" s="8" t="s">
        <v>345</v>
      </c>
      <c r="C12560" s="13" t="n">
        <v>0.916824519208589</v>
      </c>
      <c r="D12560" s="13" t="n">
        <v>2.265</v>
      </c>
      <c r="E12560" s="8" t="n">
        <f aca="false">IF(C12560&gt;=$B$4,1,0)</f>
        <v>0</v>
      </c>
      <c r="F12560" s="8" t="n">
        <f aca="false">IF(D12560&gt;=$B$4,1,0)</f>
        <v>0</v>
      </c>
      <c r="G12560" s="8" t="str">
        <f aca="false">IF(AND(E12560=1,F12560=1),"Both pay",IF(F12560=1,"Missed",IF(E12560=1,"False trigger","Neither")))</f>
        <v>Neither</v>
      </c>
    </row>
    <row r="12561" customFormat="false" ht="15" hidden="false" customHeight="false" outlineLevel="0" collapsed="false">
      <c r="A12561" s="8" t="n">
        <v>205</v>
      </c>
      <c r="B12561" s="8" t="s">
        <v>345</v>
      </c>
      <c r="C12561" s="13" t="n">
        <v>1.05228340502465</v>
      </c>
      <c r="D12561" s="13" t="n">
        <v>3.09687500000001</v>
      </c>
      <c r="E12561" s="8" t="n">
        <f aca="false">IF(C12561&gt;=$B$4,1,0)</f>
        <v>0</v>
      </c>
      <c r="F12561" s="8" t="n">
        <f aca="false">IF(D12561&gt;=$B$4,1,0)</f>
        <v>0</v>
      </c>
      <c r="G12561" s="8" t="str">
        <f aca="false">IF(AND(E12561=1,F12561=1),"Both pay",IF(F12561=1,"Missed",IF(E12561=1,"False trigger","Neither")))</f>
        <v>Neither</v>
      </c>
    </row>
    <row r="12562" customFormat="false" ht="15" hidden="false" customHeight="false" outlineLevel="0" collapsed="false">
      <c r="A12562" s="8" t="n">
        <v>206</v>
      </c>
      <c r="B12562" s="8" t="s">
        <v>345</v>
      </c>
      <c r="C12562" s="13" t="n">
        <v>1.21388889961266</v>
      </c>
      <c r="D12562" s="13" t="n">
        <v>3.08125</v>
      </c>
      <c r="E12562" s="8" t="n">
        <f aca="false">IF(C12562&gt;=$B$4,1,0)</f>
        <v>0</v>
      </c>
      <c r="F12562" s="8" t="n">
        <f aca="false">IF(D12562&gt;=$B$4,1,0)</f>
        <v>0</v>
      </c>
      <c r="G12562" s="8" t="str">
        <f aca="false">IF(AND(E12562=1,F12562=1),"Both pay",IF(F12562=1,"Missed",IF(E12562=1,"False trigger","Neither")))</f>
        <v>Neither</v>
      </c>
    </row>
    <row r="12563" customFormat="false" ht="15" hidden="false" customHeight="false" outlineLevel="0" collapsed="false">
      <c r="A12563" s="8" t="n">
        <v>207</v>
      </c>
      <c r="B12563" s="8" t="s">
        <v>345</v>
      </c>
      <c r="C12563" s="13" t="n">
        <v>1.26966187276823</v>
      </c>
      <c r="D12563" s="13" t="n">
        <v>2.920625</v>
      </c>
      <c r="E12563" s="8" t="n">
        <f aca="false">IF(C12563&gt;=$B$4,1,0)</f>
        <v>0</v>
      </c>
      <c r="F12563" s="8" t="n">
        <f aca="false">IF(D12563&gt;=$B$4,1,0)</f>
        <v>0</v>
      </c>
      <c r="G12563" s="8" t="str">
        <f aca="false">IF(AND(E12563=1,F12563=1),"Both pay",IF(F12563=1,"Missed",IF(E12563=1,"False trigger","Neither")))</f>
        <v>Neither</v>
      </c>
    </row>
    <row r="12564" customFormat="false" ht="15" hidden="false" customHeight="false" outlineLevel="0" collapsed="false">
      <c r="A12564" s="8" t="n">
        <v>208</v>
      </c>
      <c r="B12564" s="8" t="s">
        <v>345</v>
      </c>
      <c r="C12564" s="13" t="n">
        <v>1.50001303226986</v>
      </c>
      <c r="D12564" s="13" t="n">
        <v>3.064375</v>
      </c>
      <c r="E12564" s="8" t="n">
        <f aca="false">IF(C12564&gt;=$B$4,1,0)</f>
        <v>0</v>
      </c>
      <c r="F12564" s="8" t="n">
        <f aca="false">IF(D12564&gt;=$B$4,1,0)</f>
        <v>0</v>
      </c>
      <c r="G12564" s="8" t="str">
        <f aca="false">IF(AND(E12564=1,F12564=1),"Both pay",IF(F12564=1,"Missed",IF(E12564=1,"False trigger","Neither")))</f>
        <v>Neither</v>
      </c>
    </row>
    <row r="12565" customFormat="false" ht="15" hidden="false" customHeight="false" outlineLevel="0" collapsed="false">
      <c r="A12565" s="8" t="n">
        <v>212</v>
      </c>
      <c r="B12565" s="8" t="s">
        <v>345</v>
      </c>
      <c r="C12565" s="13" t="n">
        <v>1.75349084216931</v>
      </c>
      <c r="D12565" s="13" t="n">
        <v>6.23687500000001</v>
      </c>
      <c r="E12565" s="8" t="n">
        <f aca="false">IF(C12565&gt;=$B$4,1,0)</f>
        <v>0</v>
      </c>
      <c r="F12565" s="8" t="n">
        <f aca="false">IF(D12565&gt;=$B$4,1,0)</f>
        <v>0</v>
      </c>
      <c r="G12565" s="8" t="str">
        <f aca="false">IF(AND(E12565=1,F12565=1),"Both pay",IF(F12565=1,"Missed",IF(E12565=1,"False trigger","Neither")))</f>
        <v>Neither</v>
      </c>
    </row>
    <row r="12566" customFormat="false" ht="15" hidden="false" customHeight="false" outlineLevel="0" collapsed="false">
      <c r="A12566" s="8" t="n">
        <v>213</v>
      </c>
      <c r="B12566" s="8" t="s">
        <v>345</v>
      </c>
      <c r="C12566" s="13" t="n">
        <v>1.51394572460608</v>
      </c>
      <c r="D12566" s="13" t="n">
        <v>4.72999999999999</v>
      </c>
      <c r="E12566" s="8" t="n">
        <f aca="false">IF(C12566&gt;=$B$4,1,0)</f>
        <v>0</v>
      </c>
      <c r="F12566" s="8" t="n">
        <f aca="false">IF(D12566&gt;=$B$4,1,0)</f>
        <v>0</v>
      </c>
      <c r="G12566" s="8" t="str">
        <f aca="false">IF(AND(E12566=1,F12566=1),"Both pay",IF(F12566=1,"Missed",IF(E12566=1,"False trigger","Neither")))</f>
        <v>Neither</v>
      </c>
    </row>
    <row r="12567" customFormat="false" ht="15" hidden="false" customHeight="false" outlineLevel="0" collapsed="false">
      <c r="A12567" s="8" t="n">
        <v>214</v>
      </c>
      <c r="B12567" s="8" t="s">
        <v>345</v>
      </c>
      <c r="C12567" s="13" t="n">
        <v>1.50387722140324</v>
      </c>
      <c r="D12567" s="13" t="n">
        <v>4.01812500000001</v>
      </c>
      <c r="E12567" s="8" t="n">
        <f aca="false">IF(C12567&gt;=$B$4,1,0)</f>
        <v>0</v>
      </c>
      <c r="F12567" s="8" t="n">
        <f aca="false">IF(D12567&gt;=$B$4,1,0)</f>
        <v>0</v>
      </c>
      <c r="G12567" s="8" t="str">
        <f aca="false">IF(AND(E12567=1,F12567=1),"Both pay",IF(F12567=1,"Missed",IF(E12567=1,"False trigger","Neither")))</f>
        <v>Neither</v>
      </c>
    </row>
    <row r="12568" customFormat="false" ht="15" hidden="false" customHeight="false" outlineLevel="0" collapsed="false">
      <c r="A12568" s="8" t="n">
        <v>215</v>
      </c>
      <c r="B12568" s="8" t="s">
        <v>345</v>
      </c>
      <c r="C12568" s="13" t="n">
        <v>1.65942691930654</v>
      </c>
      <c r="D12568" s="13" t="n">
        <v>4.768125</v>
      </c>
      <c r="E12568" s="8" t="n">
        <f aca="false">IF(C12568&gt;=$B$4,1,0)</f>
        <v>0</v>
      </c>
      <c r="F12568" s="8" t="n">
        <f aca="false">IF(D12568&gt;=$B$4,1,0)</f>
        <v>0</v>
      </c>
      <c r="G12568" s="8" t="str">
        <f aca="false">IF(AND(E12568=1,F12568=1),"Both pay",IF(F12568=1,"Missed",IF(E12568=1,"False trigger","Neither")))</f>
        <v>Neither</v>
      </c>
    </row>
    <row r="12569" customFormat="false" ht="15" hidden="false" customHeight="false" outlineLevel="0" collapsed="false">
      <c r="A12569" s="8" t="n">
        <v>218</v>
      </c>
      <c r="B12569" s="8" t="s">
        <v>345</v>
      </c>
      <c r="C12569" s="13" t="n">
        <v>2.73347844431693</v>
      </c>
      <c r="D12569" s="13" t="n">
        <v>6.3125</v>
      </c>
      <c r="E12569" s="8" t="n">
        <f aca="false">IF(C12569&gt;=$B$4,1,0)</f>
        <v>0</v>
      </c>
      <c r="F12569" s="8" t="n">
        <f aca="false">IF(D12569&gt;=$B$4,1,0)</f>
        <v>0</v>
      </c>
      <c r="G12569" s="8" t="str">
        <f aca="false">IF(AND(E12569=1,F12569=1),"Both pay",IF(F12569=1,"Missed",IF(E12569=1,"False trigger","Neither")))</f>
        <v>Neither</v>
      </c>
    </row>
    <row r="12570" customFormat="false" ht="15" hidden="false" customHeight="false" outlineLevel="0" collapsed="false">
      <c r="A12570" s="8" t="n">
        <v>219</v>
      </c>
      <c r="B12570" s="8" t="s">
        <v>345</v>
      </c>
      <c r="C12570" s="13" t="n">
        <v>3.22631295907613</v>
      </c>
      <c r="D12570" s="13" t="n">
        <v>5.61625</v>
      </c>
      <c r="E12570" s="8" t="n">
        <f aca="false">IF(C12570&gt;=$B$4,1,0)</f>
        <v>0</v>
      </c>
      <c r="F12570" s="8" t="n">
        <f aca="false">IF(D12570&gt;=$B$4,1,0)</f>
        <v>0</v>
      </c>
      <c r="G12570" s="8" t="str">
        <f aca="false">IF(AND(E12570=1,F12570=1),"Both pay",IF(F12570=1,"Missed",IF(E12570=1,"False trigger","Neither")))</f>
        <v>Neither</v>
      </c>
    </row>
    <row r="12571" customFormat="false" ht="15" hidden="false" customHeight="false" outlineLevel="0" collapsed="false">
      <c r="A12571" s="8" t="n">
        <v>220</v>
      </c>
      <c r="B12571" s="8" t="s">
        <v>345</v>
      </c>
      <c r="C12571" s="13" t="n">
        <v>3.31050565073489</v>
      </c>
      <c r="D12571" s="13" t="n">
        <v>7.00812500000001</v>
      </c>
      <c r="E12571" s="8" t="n">
        <f aca="false">IF(C12571&gt;=$B$4,1,0)</f>
        <v>0</v>
      </c>
      <c r="F12571" s="8" t="n">
        <f aca="false">IF(D12571&gt;=$B$4,1,0)</f>
        <v>0</v>
      </c>
      <c r="G12571" s="8" t="str">
        <f aca="false">IF(AND(E12571=1,F12571=1),"Both pay",IF(F12571=1,"Missed",IF(E12571=1,"False trigger","Neither")))</f>
        <v>Neither</v>
      </c>
    </row>
    <row r="12572" customFormat="false" ht="15" hidden="false" customHeight="false" outlineLevel="0" collapsed="false">
      <c r="A12572" s="8" t="n">
        <v>221</v>
      </c>
      <c r="B12572" s="8" t="s">
        <v>345</v>
      </c>
      <c r="C12572" s="13" t="n">
        <v>2.73119786820037</v>
      </c>
      <c r="D12572" s="13" t="n">
        <v>8.38437499999999</v>
      </c>
      <c r="E12572" s="8" t="n">
        <f aca="false">IF(C12572&gt;=$B$4,1,0)</f>
        <v>0</v>
      </c>
      <c r="F12572" s="8" t="n">
        <f aca="false">IF(D12572&gt;=$B$4,1,0)</f>
        <v>0</v>
      </c>
      <c r="G12572" s="8" t="str">
        <f aca="false">IF(AND(E12572=1,F12572=1),"Both pay",IF(F12572=1,"Missed",IF(E12572=1,"False trigger","Neither")))</f>
        <v>Neither</v>
      </c>
    </row>
    <row r="12573" customFormat="false" ht="15" hidden="false" customHeight="false" outlineLevel="0" collapsed="false">
      <c r="A12573" s="8" t="n">
        <v>222</v>
      </c>
      <c r="B12573" s="8" t="s">
        <v>345</v>
      </c>
      <c r="C12573" s="13" t="n">
        <v>2.07310401140054</v>
      </c>
      <c r="D12573" s="13" t="n">
        <v>10.97875</v>
      </c>
      <c r="E12573" s="8" t="n">
        <f aca="false">IF(C12573&gt;=$B$4,1,0)</f>
        <v>0</v>
      </c>
      <c r="F12573" s="8" t="n">
        <f aca="false">IF(D12573&gt;=$B$4,1,0)</f>
        <v>1</v>
      </c>
      <c r="G12573" s="8" t="str">
        <f aca="false">IF(AND(E12573=1,F12573=1),"Both pay",IF(F12573=1,"Missed",IF(E12573=1,"False trigger","Neither")))</f>
        <v>Missed</v>
      </c>
    </row>
    <row r="12574" customFormat="false" ht="15" hidden="false" customHeight="false" outlineLevel="0" collapsed="false">
      <c r="A12574" s="8" t="n">
        <v>223</v>
      </c>
      <c r="B12574" s="8" t="s">
        <v>345</v>
      </c>
      <c r="C12574" s="13" t="n">
        <v>1.79841735452305</v>
      </c>
      <c r="D12574" s="13" t="n">
        <v>10.43125</v>
      </c>
      <c r="E12574" s="8" t="n">
        <f aca="false">IF(C12574&gt;=$B$4,1,0)</f>
        <v>0</v>
      </c>
      <c r="F12574" s="8" t="n">
        <f aca="false">IF(D12574&gt;=$B$4,1,0)</f>
        <v>1</v>
      </c>
      <c r="G12574" s="8" t="str">
        <f aca="false">IF(AND(E12574=1,F12574=1),"Both pay",IF(F12574=1,"Missed",IF(E12574=1,"False trigger","Neither")))</f>
        <v>Missed</v>
      </c>
    </row>
    <row r="12575" customFormat="false" ht="15" hidden="false" customHeight="false" outlineLevel="0" collapsed="false">
      <c r="A12575" s="8" t="n">
        <v>224</v>
      </c>
      <c r="B12575" s="8" t="s">
        <v>345</v>
      </c>
      <c r="C12575" s="13" t="n">
        <v>1.72923418720623</v>
      </c>
      <c r="D12575" s="13" t="n">
        <v>7.35250000000001</v>
      </c>
      <c r="E12575" s="8" t="n">
        <f aca="false">IF(C12575&gt;=$B$4,1,0)</f>
        <v>0</v>
      </c>
      <c r="F12575" s="8" t="n">
        <f aca="false">IF(D12575&gt;=$B$4,1,0)</f>
        <v>0</v>
      </c>
      <c r="G12575" s="8" t="str">
        <f aca="false">IF(AND(E12575=1,F12575=1),"Both pay",IF(F12575=1,"Missed",IF(E12575=1,"False trigger","Neither")))</f>
        <v>Neither</v>
      </c>
    </row>
    <row r="12576" customFormat="false" ht="15" hidden="false" customHeight="false" outlineLevel="0" collapsed="false">
      <c r="A12576" s="8" t="n">
        <v>232</v>
      </c>
      <c r="B12576" s="8" t="s">
        <v>345</v>
      </c>
      <c r="C12576" s="13" t="n">
        <v>5.05028740826435</v>
      </c>
      <c r="D12576" s="13" t="n">
        <v>9.875625</v>
      </c>
      <c r="E12576" s="8" t="n">
        <f aca="false">IF(C12576&gt;=$B$4,1,0)</f>
        <v>0</v>
      </c>
      <c r="F12576" s="8" t="n">
        <f aca="false">IF(D12576&gt;=$B$4,1,0)</f>
        <v>0</v>
      </c>
      <c r="G12576" s="8" t="str">
        <f aca="false">IF(AND(E12576=1,F12576=1),"Both pay",IF(F12576=1,"Missed",IF(E12576=1,"False trigger","Neither")))</f>
        <v>Neither</v>
      </c>
    </row>
    <row r="12577" customFormat="false" ht="15" hidden="false" customHeight="false" outlineLevel="0" collapsed="false">
      <c r="A12577" s="8" t="n">
        <v>233</v>
      </c>
      <c r="B12577" s="8" t="s">
        <v>345</v>
      </c>
      <c r="C12577" s="13" t="n">
        <v>4.91081714195415</v>
      </c>
      <c r="D12577" s="13" t="n">
        <v>10.930625</v>
      </c>
      <c r="E12577" s="8" t="n">
        <f aca="false">IF(C12577&gt;=$B$4,1,0)</f>
        <v>0</v>
      </c>
      <c r="F12577" s="8" t="n">
        <f aca="false">IF(D12577&gt;=$B$4,1,0)</f>
        <v>1</v>
      </c>
      <c r="G12577" s="8" t="str">
        <f aca="false">IF(AND(E12577=1,F12577=1),"Both pay",IF(F12577=1,"Missed",IF(E12577=1,"False trigger","Neither")))</f>
        <v>Missed</v>
      </c>
    </row>
    <row r="12578" customFormat="false" ht="15" hidden="false" customHeight="false" outlineLevel="0" collapsed="false">
      <c r="A12578" s="8" t="n">
        <v>234</v>
      </c>
      <c r="B12578" s="8" t="s">
        <v>345</v>
      </c>
      <c r="C12578" s="13" t="n">
        <v>3.61090322891705</v>
      </c>
      <c r="D12578" s="13" t="n">
        <v>10.23125</v>
      </c>
      <c r="E12578" s="8" t="n">
        <f aca="false">IF(C12578&gt;=$B$4,1,0)</f>
        <v>0</v>
      </c>
      <c r="F12578" s="8" t="n">
        <f aca="false">IF(D12578&gt;=$B$4,1,0)</f>
        <v>1</v>
      </c>
      <c r="G12578" s="8" t="str">
        <f aca="false">IF(AND(E12578=1,F12578=1),"Both pay",IF(F12578=1,"Missed",IF(E12578=1,"False trigger","Neither")))</f>
        <v>Missed</v>
      </c>
    </row>
    <row r="12579" customFormat="false" ht="15" hidden="false" customHeight="false" outlineLevel="0" collapsed="false">
      <c r="A12579" s="8" t="n">
        <v>235</v>
      </c>
      <c r="B12579" s="8" t="s">
        <v>345</v>
      </c>
      <c r="C12579" s="13" t="n">
        <v>3.28095047304961</v>
      </c>
      <c r="D12579" s="13" t="n">
        <v>10.20625</v>
      </c>
      <c r="E12579" s="8" t="n">
        <f aca="false">IF(C12579&gt;=$B$4,1,0)</f>
        <v>0</v>
      </c>
      <c r="F12579" s="8" t="n">
        <f aca="false">IF(D12579&gt;=$B$4,1,0)</f>
        <v>1</v>
      </c>
      <c r="G12579" s="8" t="str">
        <f aca="false">IF(AND(E12579=1,F12579=1),"Both pay",IF(F12579=1,"Missed",IF(E12579=1,"False trigger","Neither")))</f>
        <v>Missed</v>
      </c>
    </row>
    <row r="12580" customFormat="false" ht="15" hidden="false" customHeight="false" outlineLevel="0" collapsed="false">
      <c r="A12580" s="8" t="n">
        <v>236</v>
      </c>
      <c r="B12580" s="8" t="s">
        <v>345</v>
      </c>
      <c r="C12580" s="13" t="n">
        <v>3.14337062944669</v>
      </c>
      <c r="D12580" s="13" t="n">
        <v>8.808125</v>
      </c>
      <c r="E12580" s="8" t="n">
        <f aca="false">IF(C12580&gt;=$B$4,1,0)</f>
        <v>0</v>
      </c>
      <c r="F12580" s="8" t="n">
        <f aca="false">IF(D12580&gt;=$B$4,1,0)</f>
        <v>0</v>
      </c>
      <c r="G12580" s="8" t="str">
        <f aca="false">IF(AND(E12580=1,F12580=1),"Both pay",IF(F12580=1,"Missed",IF(E12580=1,"False trigger","Neither")))</f>
        <v>Neither</v>
      </c>
    </row>
    <row r="12581" customFormat="false" ht="15" hidden="false" customHeight="false" outlineLevel="0" collapsed="false">
      <c r="A12581" s="8" t="n">
        <v>237</v>
      </c>
      <c r="B12581" s="8" t="s">
        <v>345</v>
      </c>
      <c r="C12581" s="13" t="n">
        <v>4.03369987042446</v>
      </c>
      <c r="D12581" s="13" t="n">
        <v>5.60937499999999</v>
      </c>
      <c r="E12581" s="8" t="n">
        <f aca="false">IF(C12581&gt;=$B$4,1,0)</f>
        <v>0</v>
      </c>
      <c r="F12581" s="8" t="n">
        <f aca="false">IF(D12581&gt;=$B$4,1,0)</f>
        <v>0</v>
      </c>
      <c r="G12581" s="8" t="str">
        <f aca="false">IF(AND(E12581=1,F12581=1),"Both pay",IF(F12581=1,"Missed",IF(E12581=1,"False trigger","Neither")))</f>
        <v>Neither</v>
      </c>
    </row>
    <row r="12582" customFormat="false" ht="15" hidden="false" customHeight="false" outlineLevel="0" collapsed="false">
      <c r="A12582" s="8" t="n">
        <v>238</v>
      </c>
      <c r="B12582" s="8" t="s">
        <v>345</v>
      </c>
      <c r="C12582" s="13" t="n">
        <v>2.12262933627368</v>
      </c>
      <c r="D12582" s="13" t="n">
        <v>4.028125</v>
      </c>
      <c r="E12582" s="8" t="n">
        <f aca="false">IF(C12582&gt;=$B$4,1,0)</f>
        <v>0</v>
      </c>
      <c r="F12582" s="8" t="n">
        <f aca="false">IF(D12582&gt;=$B$4,1,0)</f>
        <v>0</v>
      </c>
      <c r="G12582" s="8" t="str">
        <f aca="false">IF(AND(E12582=1,F12582=1),"Both pay",IF(F12582=1,"Missed",IF(E12582=1,"False trigger","Neither")))</f>
        <v>Neither</v>
      </c>
    </row>
    <row r="12583" customFormat="false" ht="15" hidden="false" customHeight="false" outlineLevel="0" collapsed="false">
      <c r="A12583" s="8" t="n">
        <v>239</v>
      </c>
      <c r="B12583" s="8" t="s">
        <v>345</v>
      </c>
      <c r="C12583" s="13" t="n">
        <v>0.809439418868394</v>
      </c>
      <c r="D12583" s="13" t="n">
        <v>3.54875000000001</v>
      </c>
      <c r="E12583" s="8" t="n">
        <f aca="false">IF(C12583&gt;=$B$4,1,0)</f>
        <v>0</v>
      </c>
      <c r="F12583" s="8" t="n">
        <f aca="false">IF(D12583&gt;=$B$4,1,0)</f>
        <v>0</v>
      </c>
      <c r="G12583" s="8" t="str">
        <f aca="false">IF(AND(E12583=1,F12583=1),"Both pay",IF(F12583=1,"Missed",IF(E12583=1,"False trigger","Neither")))</f>
        <v>Neither</v>
      </c>
    </row>
    <row r="12584" customFormat="false" ht="15" hidden="false" customHeight="false" outlineLevel="0" collapsed="false">
      <c r="A12584" s="8" t="n">
        <v>240</v>
      </c>
      <c r="B12584" s="8" t="s">
        <v>345</v>
      </c>
      <c r="C12584" s="13" t="n">
        <v>0.74607517471528</v>
      </c>
      <c r="D12584" s="13" t="n">
        <v>2.9925</v>
      </c>
      <c r="E12584" s="8" t="n">
        <f aca="false">IF(C12584&gt;=$B$4,1,0)</f>
        <v>0</v>
      </c>
      <c r="F12584" s="8" t="n">
        <f aca="false">IF(D12584&gt;=$B$4,1,0)</f>
        <v>0</v>
      </c>
      <c r="G12584" s="8" t="str">
        <f aca="false">IF(AND(E12584=1,F12584=1),"Both pay",IF(F12584=1,"Missed",IF(E12584=1,"False trigger","Neither")))</f>
        <v>Neither</v>
      </c>
    </row>
    <row r="12585" customFormat="false" ht="15" hidden="false" customHeight="false" outlineLevel="0" collapsed="false">
      <c r="A12585" s="8" t="n">
        <v>241</v>
      </c>
      <c r="B12585" s="8" t="s">
        <v>345</v>
      </c>
      <c r="C12585" s="13" t="n">
        <v>0.810763557317244</v>
      </c>
      <c r="D12585" s="13" t="n">
        <v>2.780625</v>
      </c>
      <c r="E12585" s="8" t="n">
        <f aca="false">IF(C12585&gt;=$B$4,1,0)</f>
        <v>0</v>
      </c>
      <c r="F12585" s="8" t="n">
        <f aca="false">IF(D12585&gt;=$B$4,1,0)</f>
        <v>0</v>
      </c>
      <c r="G12585" s="8" t="str">
        <f aca="false">IF(AND(E12585=1,F12585=1),"Both pay",IF(F12585=1,"Missed",IF(E12585=1,"False trigger","Neither")))</f>
        <v>Neither</v>
      </c>
    </row>
    <row r="12586" customFormat="false" ht="15" hidden="false" customHeight="false" outlineLevel="0" collapsed="false">
      <c r="A12586" s="8" t="n">
        <v>242</v>
      </c>
      <c r="B12586" s="8" t="s">
        <v>345</v>
      </c>
      <c r="C12586" s="13" t="n">
        <v>1.18084400750674</v>
      </c>
      <c r="D12586" s="13" t="n">
        <v>3.330625</v>
      </c>
      <c r="E12586" s="8" t="n">
        <f aca="false">IF(C12586&gt;=$B$4,1,0)</f>
        <v>0</v>
      </c>
      <c r="F12586" s="8" t="n">
        <f aca="false">IF(D12586&gt;=$B$4,1,0)</f>
        <v>0</v>
      </c>
      <c r="G12586" s="8" t="str">
        <f aca="false">IF(AND(E12586=1,F12586=1),"Both pay",IF(F12586=1,"Missed",IF(E12586=1,"False trigger","Neither")))</f>
        <v>Neither</v>
      </c>
    </row>
    <row r="12587" customFormat="false" ht="15" hidden="false" customHeight="false" outlineLevel="0" collapsed="false">
      <c r="A12587" s="8" t="n">
        <v>243</v>
      </c>
      <c r="B12587" s="8" t="s">
        <v>345</v>
      </c>
      <c r="C12587" s="13" t="n">
        <v>1.11598871792411</v>
      </c>
      <c r="D12587" s="13" t="n">
        <v>4.00375</v>
      </c>
      <c r="E12587" s="8" t="n">
        <f aca="false">IF(C12587&gt;=$B$4,1,0)</f>
        <v>0</v>
      </c>
      <c r="F12587" s="8" t="n">
        <f aca="false">IF(D12587&gt;=$B$4,1,0)</f>
        <v>0</v>
      </c>
      <c r="G12587" s="8" t="str">
        <f aca="false">IF(AND(E12587=1,F12587=1),"Both pay",IF(F12587=1,"Missed",IF(E12587=1,"False trigger","Neither")))</f>
        <v>Neither</v>
      </c>
    </row>
    <row r="12588" customFormat="false" ht="15" hidden="false" customHeight="false" outlineLevel="0" collapsed="false">
      <c r="A12588" s="8" t="n">
        <v>244</v>
      </c>
      <c r="B12588" s="8" t="s">
        <v>345</v>
      </c>
      <c r="C12588" s="13" t="n">
        <v>2.10689066447</v>
      </c>
      <c r="D12588" s="13" t="n">
        <v>3.80625</v>
      </c>
      <c r="E12588" s="8" t="n">
        <f aca="false">IF(C12588&gt;=$B$4,1,0)</f>
        <v>0</v>
      </c>
      <c r="F12588" s="8" t="n">
        <f aca="false">IF(D12588&gt;=$B$4,1,0)</f>
        <v>0</v>
      </c>
      <c r="G12588" s="8" t="str">
        <f aca="false">IF(AND(E12588=1,F12588=1),"Both pay",IF(F12588=1,"Missed",IF(E12588=1,"False trigger","Neither")))</f>
        <v>Neither</v>
      </c>
    </row>
    <row r="12589" customFormat="false" ht="15" hidden="false" customHeight="false" outlineLevel="0" collapsed="false">
      <c r="A12589" s="8" t="n">
        <v>245</v>
      </c>
      <c r="B12589" s="8" t="s">
        <v>345</v>
      </c>
      <c r="C12589" s="13" t="n">
        <v>2.29025434456177</v>
      </c>
      <c r="D12589" s="13" t="n">
        <v>3.783125</v>
      </c>
      <c r="E12589" s="8" t="n">
        <f aca="false">IF(C12589&gt;=$B$4,1,0)</f>
        <v>0</v>
      </c>
      <c r="F12589" s="8" t="n">
        <f aca="false">IF(D12589&gt;=$B$4,1,0)</f>
        <v>0</v>
      </c>
      <c r="G12589" s="8" t="str">
        <f aca="false">IF(AND(E12589=1,F12589=1),"Both pay",IF(F12589=1,"Missed",IF(E12589=1,"False trigger","Neither")))</f>
        <v>Neither</v>
      </c>
    </row>
    <row r="12590" customFormat="false" ht="15" hidden="false" customHeight="false" outlineLevel="0" collapsed="false">
      <c r="A12590" s="8" t="n">
        <v>246</v>
      </c>
      <c r="B12590" s="8" t="s">
        <v>345</v>
      </c>
      <c r="C12590" s="13" t="n">
        <v>1.67193778044032</v>
      </c>
      <c r="D12590" s="13" t="n">
        <v>3.705625</v>
      </c>
      <c r="E12590" s="8" t="n">
        <f aca="false">IF(C12590&gt;=$B$4,1,0)</f>
        <v>0</v>
      </c>
      <c r="F12590" s="8" t="n">
        <f aca="false">IF(D12590&gt;=$B$4,1,0)</f>
        <v>0</v>
      </c>
      <c r="G12590" s="8" t="str">
        <f aca="false">IF(AND(E12590=1,F12590=1),"Both pay",IF(F12590=1,"Missed",IF(E12590=1,"False trigger","Neither")))</f>
        <v>Neither</v>
      </c>
    </row>
    <row r="12591" customFormat="false" ht="15" hidden="false" customHeight="false" outlineLevel="0" collapsed="false">
      <c r="A12591" s="8" t="n">
        <v>247</v>
      </c>
      <c r="B12591" s="8" t="s">
        <v>345</v>
      </c>
      <c r="C12591" s="13" t="n">
        <v>0.889029316509628</v>
      </c>
      <c r="D12591" s="13" t="n">
        <v>3.634375</v>
      </c>
      <c r="E12591" s="8" t="n">
        <f aca="false">IF(C12591&gt;=$B$4,1,0)</f>
        <v>0</v>
      </c>
      <c r="F12591" s="8" t="n">
        <f aca="false">IF(D12591&gt;=$B$4,1,0)</f>
        <v>0</v>
      </c>
      <c r="G12591" s="8" t="str">
        <f aca="false">IF(AND(E12591=1,F12591=1),"Both pay",IF(F12591=1,"Missed",IF(E12591=1,"False trigger","Neither")))</f>
        <v>Neither</v>
      </c>
    </row>
    <row r="12592" customFormat="false" ht="15" hidden="false" customHeight="false" outlineLevel="0" collapsed="false">
      <c r="A12592" s="8" t="n">
        <v>248</v>
      </c>
      <c r="B12592" s="8" t="s">
        <v>345</v>
      </c>
      <c r="C12592" s="13" t="n">
        <v>1.00564734563902</v>
      </c>
      <c r="D12592" s="13" t="n">
        <v>3.93625</v>
      </c>
      <c r="E12592" s="8" t="n">
        <f aca="false">IF(C12592&gt;=$B$4,1,0)</f>
        <v>0</v>
      </c>
      <c r="F12592" s="8" t="n">
        <f aca="false">IF(D12592&gt;=$B$4,1,0)</f>
        <v>0</v>
      </c>
      <c r="G12592" s="8" t="str">
        <f aca="false">IF(AND(E12592=1,F12592=1),"Both pay",IF(F12592=1,"Missed",IF(E12592=1,"False trigger","Neither")))</f>
        <v>Neither</v>
      </c>
    </row>
    <row r="12593" customFormat="false" ht="15" hidden="false" customHeight="false" outlineLevel="0" collapsed="false">
      <c r="A12593" s="8" t="n">
        <v>249</v>
      </c>
      <c r="B12593" s="8" t="s">
        <v>345</v>
      </c>
      <c r="C12593" s="13" t="n">
        <v>0.928312742923254</v>
      </c>
      <c r="D12593" s="13" t="n">
        <v>4.13125</v>
      </c>
      <c r="E12593" s="8" t="n">
        <f aca="false">IF(C12593&gt;=$B$4,1,0)</f>
        <v>0</v>
      </c>
      <c r="F12593" s="8" t="n">
        <f aca="false">IF(D12593&gt;=$B$4,1,0)</f>
        <v>0</v>
      </c>
      <c r="G12593" s="8" t="str">
        <f aca="false">IF(AND(E12593=1,F12593=1),"Both pay",IF(F12593=1,"Missed",IF(E12593=1,"False trigger","Neither")))</f>
        <v>Neither</v>
      </c>
    </row>
    <row r="12594" customFormat="false" ht="15" hidden="false" customHeight="false" outlineLevel="0" collapsed="false">
      <c r="A12594" s="8" t="n">
        <v>251</v>
      </c>
      <c r="B12594" s="8" t="s">
        <v>345</v>
      </c>
      <c r="C12594" s="13" t="n">
        <v>0.941981875653326</v>
      </c>
      <c r="D12594" s="13" t="n">
        <v>3.57375</v>
      </c>
      <c r="E12594" s="8" t="n">
        <f aca="false">IF(C12594&gt;=$B$4,1,0)</f>
        <v>0</v>
      </c>
      <c r="F12594" s="8" t="n">
        <f aca="false">IF(D12594&gt;=$B$4,1,0)</f>
        <v>0</v>
      </c>
      <c r="G12594" s="8" t="str">
        <f aca="false">IF(AND(E12594=1,F12594=1),"Both pay",IF(F12594=1,"Missed",IF(E12594=1,"False trigger","Neither")))</f>
        <v>Neither</v>
      </c>
    </row>
    <row r="12595" customFormat="false" ht="15" hidden="false" customHeight="false" outlineLevel="0" collapsed="false">
      <c r="A12595" s="8" t="n">
        <v>252</v>
      </c>
      <c r="B12595" s="8" t="s">
        <v>345</v>
      </c>
      <c r="C12595" s="13" t="n">
        <v>0.956554427283144</v>
      </c>
      <c r="D12595" s="13" t="n">
        <v>4.310625</v>
      </c>
      <c r="E12595" s="8" t="n">
        <f aca="false">IF(C12595&gt;=$B$4,1,0)</f>
        <v>0</v>
      </c>
      <c r="F12595" s="8" t="n">
        <f aca="false">IF(D12595&gt;=$B$4,1,0)</f>
        <v>0</v>
      </c>
      <c r="G12595" s="8" t="str">
        <f aca="false">IF(AND(E12595=1,F12595=1),"Both pay",IF(F12595=1,"Missed",IF(E12595=1,"False trigger","Neither")))</f>
        <v>Neither</v>
      </c>
    </row>
    <row r="12596" customFormat="false" ht="15" hidden="false" customHeight="false" outlineLevel="0" collapsed="false">
      <c r="A12596" s="8" t="n">
        <v>253</v>
      </c>
      <c r="B12596" s="8" t="s">
        <v>345</v>
      </c>
      <c r="C12596" s="13" t="n">
        <v>0.916974198665457</v>
      </c>
      <c r="D12596" s="13" t="n">
        <v>4.49375000000001</v>
      </c>
      <c r="E12596" s="8" t="n">
        <f aca="false">IF(C12596&gt;=$B$4,1,0)</f>
        <v>0</v>
      </c>
      <c r="F12596" s="8" t="n">
        <f aca="false">IF(D12596&gt;=$B$4,1,0)</f>
        <v>0</v>
      </c>
      <c r="G12596" s="8" t="str">
        <f aca="false">IF(AND(E12596=1,F12596=1),"Both pay",IF(F12596=1,"Missed",IF(E12596=1,"False trigger","Neither")))</f>
        <v>Neither</v>
      </c>
    </row>
    <row r="12597" customFormat="false" ht="15" hidden="false" customHeight="false" outlineLevel="0" collapsed="false">
      <c r="A12597" s="8" t="n">
        <v>254</v>
      </c>
      <c r="B12597" s="8" t="s">
        <v>345</v>
      </c>
      <c r="C12597" s="13" t="n">
        <v>1.02618313245606</v>
      </c>
      <c r="D12597" s="13" t="n">
        <v>4.59875000000001</v>
      </c>
      <c r="E12597" s="8" t="n">
        <f aca="false">IF(C12597&gt;=$B$4,1,0)</f>
        <v>0</v>
      </c>
      <c r="F12597" s="8" t="n">
        <f aca="false">IF(D12597&gt;=$B$4,1,0)</f>
        <v>0</v>
      </c>
      <c r="G12597" s="8" t="str">
        <f aca="false">IF(AND(E12597=1,F12597=1),"Both pay",IF(F12597=1,"Missed",IF(E12597=1,"False trigger","Neither")))</f>
        <v>Neither</v>
      </c>
    </row>
    <row r="12598" customFormat="false" ht="15" hidden="false" customHeight="false" outlineLevel="0" collapsed="false">
      <c r="A12598" s="8" t="n">
        <v>255</v>
      </c>
      <c r="B12598" s="8" t="s">
        <v>345</v>
      </c>
      <c r="C12598" s="13" t="n">
        <v>1.11097148492152</v>
      </c>
      <c r="D12598" s="13" t="n">
        <v>4.005</v>
      </c>
      <c r="E12598" s="8" t="n">
        <f aca="false">IF(C12598&gt;=$B$4,1,0)</f>
        <v>0</v>
      </c>
      <c r="F12598" s="8" t="n">
        <f aca="false">IF(D12598&gt;=$B$4,1,0)</f>
        <v>0</v>
      </c>
      <c r="G12598" s="8" t="str">
        <f aca="false">IF(AND(E12598=1,F12598=1),"Both pay",IF(F12598=1,"Missed",IF(E12598=1,"False trigger","Neither")))</f>
        <v>Neither</v>
      </c>
    </row>
    <row r="12599" customFormat="false" ht="15" hidden="false" customHeight="false" outlineLevel="0" collapsed="false">
      <c r="A12599" s="8" t="n">
        <v>256</v>
      </c>
      <c r="B12599" s="8" t="s">
        <v>345</v>
      </c>
      <c r="C12599" s="13" t="n">
        <v>1.28969946216821</v>
      </c>
      <c r="D12599" s="13" t="n">
        <v>3.25625</v>
      </c>
      <c r="E12599" s="8" t="n">
        <f aca="false">IF(C12599&gt;=$B$4,1,0)</f>
        <v>0</v>
      </c>
      <c r="F12599" s="8" t="n">
        <f aca="false">IF(D12599&gt;=$B$4,1,0)</f>
        <v>0</v>
      </c>
      <c r="G12599" s="8" t="str">
        <f aca="false">IF(AND(E12599=1,F12599=1),"Both pay",IF(F12599=1,"Missed",IF(E12599=1,"False trigger","Neither")))</f>
        <v>Neither</v>
      </c>
    </row>
    <row r="12600" customFormat="false" ht="15" hidden="false" customHeight="false" outlineLevel="0" collapsed="false">
      <c r="A12600" s="8" t="n">
        <v>257</v>
      </c>
      <c r="B12600" s="8" t="s">
        <v>345</v>
      </c>
      <c r="C12600" s="13" t="n">
        <v>1.29098912377494</v>
      </c>
      <c r="D12600" s="13" t="n">
        <v>2.440625</v>
      </c>
      <c r="E12600" s="8" t="n">
        <f aca="false">IF(C12600&gt;=$B$4,1,0)</f>
        <v>0</v>
      </c>
      <c r="F12600" s="8" t="n">
        <f aca="false">IF(D12600&gt;=$B$4,1,0)</f>
        <v>0</v>
      </c>
      <c r="G12600" s="8" t="str">
        <f aca="false">IF(AND(E12600=1,F12600=1),"Both pay",IF(F12600=1,"Missed",IF(E12600=1,"False trigger","Neither")))</f>
        <v>Neither</v>
      </c>
    </row>
    <row r="12601" customFormat="false" ht="15" hidden="false" customHeight="false" outlineLevel="0" collapsed="false">
      <c r="A12601" s="8" t="n">
        <v>258</v>
      </c>
      <c r="B12601" s="8" t="s">
        <v>345</v>
      </c>
      <c r="C12601" s="13" t="n">
        <v>1.35108941525817</v>
      </c>
      <c r="D12601" s="13" t="n">
        <v>2.5375</v>
      </c>
      <c r="E12601" s="8" t="n">
        <f aca="false">IF(C12601&gt;=$B$4,1,0)</f>
        <v>0</v>
      </c>
      <c r="F12601" s="8" t="n">
        <f aca="false">IF(D12601&gt;=$B$4,1,0)</f>
        <v>0</v>
      </c>
      <c r="G12601" s="8" t="str">
        <f aca="false">IF(AND(E12601=1,F12601=1),"Both pay",IF(F12601=1,"Missed",IF(E12601=1,"False trigger","Neither")))</f>
        <v>Neither</v>
      </c>
    </row>
    <row r="12602" customFormat="false" ht="15" hidden="false" customHeight="false" outlineLevel="0" collapsed="false">
      <c r="A12602" s="8" t="n">
        <v>259</v>
      </c>
      <c r="B12602" s="8" t="s">
        <v>345</v>
      </c>
      <c r="C12602" s="13" t="n">
        <v>1.35150253543512</v>
      </c>
      <c r="D12602" s="13" t="n">
        <v>2.53875</v>
      </c>
      <c r="E12602" s="8" t="n">
        <f aca="false">IF(C12602&gt;=$B$4,1,0)</f>
        <v>0</v>
      </c>
      <c r="F12602" s="8" t="n">
        <f aca="false">IF(D12602&gt;=$B$4,1,0)</f>
        <v>0</v>
      </c>
      <c r="G12602" s="8" t="str">
        <f aca="false">IF(AND(E12602=1,F12602=1),"Both pay",IF(F12602=1,"Missed",IF(E12602=1,"False trigger","Neither")))</f>
        <v>Neither</v>
      </c>
    </row>
    <row r="12603" customFormat="false" ht="15" hidden="false" customHeight="false" outlineLevel="0" collapsed="false">
      <c r="A12603" s="8" t="n">
        <v>260</v>
      </c>
      <c r="B12603" s="8" t="s">
        <v>345</v>
      </c>
      <c r="C12603" s="13" t="n">
        <v>1.19851357513732</v>
      </c>
      <c r="D12603" s="13" t="n">
        <v>2.52125000000001</v>
      </c>
      <c r="E12603" s="8" t="n">
        <f aca="false">IF(C12603&gt;=$B$4,1,0)</f>
        <v>0</v>
      </c>
      <c r="F12603" s="8" t="n">
        <f aca="false">IF(D12603&gt;=$B$4,1,0)</f>
        <v>0</v>
      </c>
      <c r="G12603" s="8" t="str">
        <f aca="false">IF(AND(E12603=1,F12603=1),"Both pay",IF(F12603=1,"Missed",IF(E12603=1,"False trigger","Neither")))</f>
        <v>Neither</v>
      </c>
    </row>
    <row r="12604" customFormat="false" ht="15" hidden="false" customHeight="false" outlineLevel="0" collapsed="false">
      <c r="A12604" s="8" t="n">
        <v>261</v>
      </c>
      <c r="B12604" s="8" t="s">
        <v>345</v>
      </c>
      <c r="C12604" s="13" t="n">
        <v>1.29214250000368</v>
      </c>
      <c r="D12604" s="13" t="n">
        <v>2.71375000000001</v>
      </c>
      <c r="E12604" s="8" t="n">
        <f aca="false">IF(C12604&gt;=$B$4,1,0)</f>
        <v>0</v>
      </c>
      <c r="F12604" s="8" t="n">
        <f aca="false">IF(D12604&gt;=$B$4,1,0)</f>
        <v>0</v>
      </c>
      <c r="G12604" s="8" t="str">
        <f aca="false">IF(AND(E12604=1,F12604=1),"Both pay",IF(F12604=1,"Missed",IF(E12604=1,"False trigger","Neither")))</f>
        <v>Neither</v>
      </c>
    </row>
    <row r="12605" customFormat="false" ht="15" hidden="false" customHeight="false" outlineLevel="0" collapsed="false">
      <c r="A12605" s="8" t="n">
        <v>262</v>
      </c>
      <c r="B12605" s="8" t="s">
        <v>345</v>
      </c>
      <c r="C12605" s="13" t="n">
        <v>1.35061422251418</v>
      </c>
      <c r="D12605" s="13" t="n">
        <v>3.05187500000001</v>
      </c>
      <c r="E12605" s="8" t="n">
        <f aca="false">IF(C12605&gt;=$B$4,1,0)</f>
        <v>0</v>
      </c>
      <c r="F12605" s="8" t="n">
        <f aca="false">IF(D12605&gt;=$B$4,1,0)</f>
        <v>0</v>
      </c>
      <c r="G12605" s="8" t="str">
        <f aca="false">IF(AND(E12605=1,F12605=1),"Both pay",IF(F12605=1,"Missed",IF(E12605=1,"False trigger","Neither")))</f>
        <v>Neither</v>
      </c>
    </row>
    <row r="12606" customFormat="false" ht="15" hidden="false" customHeight="false" outlineLevel="0" collapsed="false">
      <c r="A12606" s="8" t="n">
        <v>263</v>
      </c>
      <c r="B12606" s="8" t="s">
        <v>345</v>
      </c>
      <c r="C12606" s="13" t="n">
        <v>1.53524623755222</v>
      </c>
      <c r="D12606" s="13" t="n">
        <v>3.516875</v>
      </c>
      <c r="E12606" s="8" t="n">
        <f aca="false">IF(C12606&gt;=$B$4,1,0)</f>
        <v>0</v>
      </c>
      <c r="F12606" s="8" t="n">
        <f aca="false">IF(D12606&gt;=$B$4,1,0)</f>
        <v>0</v>
      </c>
      <c r="G12606" s="8" t="str">
        <f aca="false">IF(AND(E12606=1,F12606=1),"Both pay",IF(F12606=1,"Missed",IF(E12606=1,"False trigger","Neither")))</f>
        <v>Neither</v>
      </c>
    </row>
    <row r="12607" customFormat="false" ht="15" hidden="false" customHeight="false" outlineLevel="0" collapsed="false">
      <c r="A12607" s="8" t="n">
        <v>264</v>
      </c>
      <c r="B12607" s="8" t="s">
        <v>345</v>
      </c>
      <c r="C12607" s="13" t="n">
        <v>1.77796991722254</v>
      </c>
      <c r="D12607" s="13" t="n">
        <v>4.0275</v>
      </c>
      <c r="E12607" s="8" t="n">
        <f aca="false">IF(C12607&gt;=$B$4,1,0)</f>
        <v>0</v>
      </c>
      <c r="F12607" s="8" t="n">
        <f aca="false">IF(D12607&gt;=$B$4,1,0)</f>
        <v>0</v>
      </c>
      <c r="G12607" s="8" t="str">
        <f aca="false">IF(AND(E12607=1,F12607=1),"Both pay",IF(F12607=1,"Missed",IF(E12607=1,"False trigger","Neither")))</f>
        <v>Neither</v>
      </c>
    </row>
    <row r="12608" customFormat="false" ht="15" hidden="false" customHeight="false" outlineLevel="0" collapsed="false">
      <c r="A12608" s="8" t="n">
        <v>266</v>
      </c>
      <c r="B12608" s="8" t="s">
        <v>345</v>
      </c>
      <c r="C12608" s="13" t="n">
        <v>2.41943790330856</v>
      </c>
      <c r="D12608" s="13" t="n">
        <v>3.89937499999999</v>
      </c>
      <c r="E12608" s="8" t="n">
        <f aca="false">IF(C12608&gt;=$B$4,1,0)</f>
        <v>0</v>
      </c>
      <c r="F12608" s="8" t="n">
        <f aca="false">IF(D12608&gt;=$B$4,1,0)</f>
        <v>0</v>
      </c>
      <c r="G12608" s="8" t="str">
        <f aca="false">IF(AND(E12608=1,F12608=1),"Both pay",IF(F12608=1,"Missed",IF(E12608=1,"False trigger","Neither")))</f>
        <v>Neither</v>
      </c>
    </row>
    <row r="12609" customFormat="false" ht="15" hidden="false" customHeight="false" outlineLevel="0" collapsed="false">
      <c r="A12609" s="8" t="n">
        <v>267</v>
      </c>
      <c r="B12609" s="8" t="s">
        <v>345</v>
      </c>
      <c r="C12609" s="13" t="n">
        <v>2.05843742134003</v>
      </c>
      <c r="D12609" s="13" t="n">
        <v>4.17625</v>
      </c>
      <c r="E12609" s="8" t="n">
        <f aca="false">IF(C12609&gt;=$B$4,1,0)</f>
        <v>0</v>
      </c>
      <c r="F12609" s="8" t="n">
        <f aca="false">IF(D12609&gt;=$B$4,1,0)</f>
        <v>0</v>
      </c>
      <c r="G12609" s="8" t="str">
        <f aca="false">IF(AND(E12609=1,F12609=1),"Both pay",IF(F12609=1,"Missed",IF(E12609=1,"False trigger","Neither")))</f>
        <v>Neither</v>
      </c>
    </row>
    <row r="12610" customFormat="false" ht="15" hidden="false" customHeight="false" outlineLevel="0" collapsed="false">
      <c r="A12610" s="8" t="n">
        <v>268</v>
      </c>
      <c r="B12610" s="8" t="s">
        <v>345</v>
      </c>
      <c r="C12610" s="13" t="n">
        <v>2.11736553968119</v>
      </c>
      <c r="D12610" s="13" t="n">
        <v>5.23187500000002</v>
      </c>
      <c r="E12610" s="8" t="n">
        <f aca="false">IF(C12610&gt;=$B$4,1,0)</f>
        <v>0</v>
      </c>
      <c r="F12610" s="8" t="n">
        <f aca="false">IF(D12610&gt;=$B$4,1,0)</f>
        <v>0</v>
      </c>
      <c r="G12610" s="8" t="str">
        <f aca="false">IF(AND(E12610=1,F12610=1),"Both pay",IF(F12610=1,"Missed",IF(E12610=1,"False trigger","Neither")))</f>
        <v>Neither</v>
      </c>
    </row>
    <row r="12611" customFormat="false" ht="15" hidden="false" customHeight="false" outlineLevel="0" collapsed="false">
      <c r="A12611" s="8" t="n">
        <v>269</v>
      </c>
      <c r="B12611" s="8" t="s">
        <v>345</v>
      </c>
      <c r="C12611" s="13" t="n">
        <v>2.0922822088438</v>
      </c>
      <c r="D12611" s="13" t="n">
        <v>4.11499999999999</v>
      </c>
      <c r="E12611" s="8" t="n">
        <f aca="false">IF(C12611&gt;=$B$4,1,0)</f>
        <v>0</v>
      </c>
      <c r="F12611" s="8" t="n">
        <f aca="false">IF(D12611&gt;=$B$4,1,0)</f>
        <v>0</v>
      </c>
      <c r="G12611" s="8" t="str">
        <f aca="false">IF(AND(E12611=1,F12611=1),"Both pay",IF(F12611=1,"Missed",IF(E12611=1,"False trigger","Neither")))</f>
        <v>Neither</v>
      </c>
    </row>
    <row r="12612" customFormat="false" ht="15" hidden="false" customHeight="false" outlineLevel="0" collapsed="false">
      <c r="A12612" s="8" t="n">
        <v>270</v>
      </c>
      <c r="B12612" s="8" t="s">
        <v>345</v>
      </c>
      <c r="C12612" s="13" t="n">
        <v>1.8201635164963</v>
      </c>
      <c r="D12612" s="13" t="n">
        <v>3.301875</v>
      </c>
      <c r="E12612" s="8" t="n">
        <f aca="false">IF(C12612&gt;=$B$4,1,0)</f>
        <v>0</v>
      </c>
      <c r="F12612" s="8" t="n">
        <f aca="false">IF(D12612&gt;=$B$4,1,0)</f>
        <v>0</v>
      </c>
      <c r="G12612" s="8" t="str">
        <f aca="false">IF(AND(E12612=1,F12612=1),"Both pay",IF(F12612=1,"Missed",IF(E12612=1,"False trigger","Neither")))</f>
        <v>Neither</v>
      </c>
    </row>
    <row r="12613" customFormat="false" ht="15" hidden="false" customHeight="false" outlineLevel="0" collapsed="false">
      <c r="A12613" s="8" t="n">
        <v>271</v>
      </c>
      <c r="B12613" s="8" t="s">
        <v>345</v>
      </c>
      <c r="C12613" s="13" t="n">
        <v>1.80780372469343</v>
      </c>
      <c r="D12613" s="13" t="n">
        <v>4.46625</v>
      </c>
      <c r="E12613" s="8" t="n">
        <f aca="false">IF(C12613&gt;=$B$4,1,0)</f>
        <v>0</v>
      </c>
      <c r="F12613" s="8" t="n">
        <f aca="false">IF(D12613&gt;=$B$4,1,0)</f>
        <v>0</v>
      </c>
      <c r="G12613" s="8" t="str">
        <f aca="false">IF(AND(E12613=1,F12613=1),"Both pay",IF(F12613=1,"Missed",IF(E12613=1,"False trigger","Neither")))</f>
        <v>Neither</v>
      </c>
    </row>
    <row r="12614" customFormat="false" ht="15" hidden="false" customHeight="false" outlineLevel="0" collapsed="false">
      <c r="A12614" s="8" t="n">
        <v>272</v>
      </c>
      <c r="B12614" s="8" t="s">
        <v>345</v>
      </c>
      <c r="C12614" s="13" t="n">
        <v>1.88810997126843</v>
      </c>
      <c r="D12614" s="13" t="n">
        <v>6.078125</v>
      </c>
      <c r="E12614" s="8" t="n">
        <f aca="false">IF(C12614&gt;=$B$4,1,0)</f>
        <v>0</v>
      </c>
      <c r="F12614" s="8" t="n">
        <f aca="false">IF(D12614&gt;=$B$4,1,0)</f>
        <v>0</v>
      </c>
      <c r="G12614" s="8" t="str">
        <f aca="false">IF(AND(E12614=1,F12614=1),"Both pay",IF(F12614=1,"Missed",IF(E12614=1,"False trigger","Neither")))</f>
        <v>Neither</v>
      </c>
    </row>
    <row r="12615" customFormat="false" ht="15" hidden="false" customHeight="false" outlineLevel="0" collapsed="false">
      <c r="A12615" s="8" t="n">
        <v>273</v>
      </c>
      <c r="B12615" s="8" t="s">
        <v>345</v>
      </c>
      <c r="C12615" s="13" t="n">
        <v>2.0842408337722</v>
      </c>
      <c r="D12615" s="13" t="n">
        <v>6.32562499999999</v>
      </c>
      <c r="E12615" s="8" t="n">
        <f aca="false">IF(C12615&gt;=$B$4,1,0)</f>
        <v>0</v>
      </c>
      <c r="F12615" s="8" t="n">
        <f aca="false">IF(D12615&gt;=$B$4,1,0)</f>
        <v>0</v>
      </c>
      <c r="G12615" s="8" t="str">
        <f aca="false">IF(AND(E12615=1,F12615=1),"Both pay",IF(F12615=1,"Missed",IF(E12615=1,"False trigger","Neither")))</f>
        <v>Neither</v>
      </c>
    </row>
    <row r="12616" customFormat="false" ht="15" hidden="false" customHeight="false" outlineLevel="0" collapsed="false">
      <c r="A12616" s="8" t="n">
        <v>274</v>
      </c>
      <c r="B12616" s="8" t="s">
        <v>345</v>
      </c>
      <c r="C12616" s="13" t="n">
        <v>2.41104958200397</v>
      </c>
      <c r="D12616" s="13" t="n">
        <v>5.64124999999999</v>
      </c>
      <c r="E12616" s="8" t="n">
        <f aca="false">IF(C12616&gt;=$B$4,1,0)</f>
        <v>0</v>
      </c>
      <c r="F12616" s="8" t="n">
        <f aca="false">IF(D12616&gt;=$B$4,1,0)</f>
        <v>0</v>
      </c>
      <c r="G12616" s="8" t="str">
        <f aca="false">IF(AND(E12616=1,F12616=1),"Both pay",IF(F12616=1,"Missed",IF(E12616=1,"False trigger","Neither")))</f>
        <v>Neither</v>
      </c>
    </row>
    <row r="12617" customFormat="false" ht="15" hidden="false" customHeight="false" outlineLevel="0" collapsed="false">
      <c r="A12617" s="8" t="n">
        <v>275</v>
      </c>
      <c r="B12617" s="8" t="s">
        <v>345</v>
      </c>
      <c r="C12617" s="13" t="n">
        <v>2.66314291720776</v>
      </c>
      <c r="D12617" s="13" t="n">
        <v>4.78125</v>
      </c>
      <c r="E12617" s="8" t="n">
        <f aca="false">IF(C12617&gt;=$B$4,1,0)</f>
        <v>0</v>
      </c>
      <c r="F12617" s="8" t="n">
        <f aca="false">IF(D12617&gt;=$B$4,1,0)</f>
        <v>0</v>
      </c>
      <c r="G12617" s="8" t="str">
        <f aca="false">IF(AND(E12617=1,F12617=1),"Both pay",IF(F12617=1,"Missed",IF(E12617=1,"False trigger","Neither")))</f>
        <v>Neither</v>
      </c>
    </row>
    <row r="12618" customFormat="false" ht="15" hidden="false" customHeight="false" outlineLevel="0" collapsed="false">
      <c r="A12618" s="8" t="n">
        <v>276</v>
      </c>
      <c r="B12618" s="8" t="s">
        <v>345</v>
      </c>
      <c r="C12618" s="13" t="n">
        <v>3.41594246913982</v>
      </c>
      <c r="D12618" s="13" t="n">
        <v>6.47</v>
      </c>
      <c r="E12618" s="8" t="n">
        <f aca="false">IF(C12618&gt;=$B$4,1,0)</f>
        <v>0</v>
      </c>
      <c r="F12618" s="8" t="n">
        <f aca="false">IF(D12618&gt;=$B$4,1,0)</f>
        <v>0</v>
      </c>
      <c r="G12618" s="8" t="str">
        <f aca="false">IF(AND(E12618=1,F12618=1),"Both pay",IF(F12618=1,"Missed",IF(E12618=1,"False trigger","Neither")))</f>
        <v>Neither</v>
      </c>
    </row>
    <row r="12619" customFormat="false" ht="15" hidden="false" customHeight="false" outlineLevel="0" collapsed="false">
      <c r="A12619" s="8" t="n">
        <v>277</v>
      </c>
      <c r="B12619" s="8" t="s">
        <v>345</v>
      </c>
      <c r="C12619" s="13" t="n">
        <v>3.83721865133904</v>
      </c>
      <c r="D12619" s="13" t="n">
        <v>8.801875</v>
      </c>
      <c r="E12619" s="8" t="n">
        <f aca="false">IF(C12619&gt;=$B$4,1,0)</f>
        <v>0</v>
      </c>
      <c r="F12619" s="8" t="n">
        <f aca="false">IF(D12619&gt;=$B$4,1,0)</f>
        <v>0</v>
      </c>
      <c r="G12619" s="8" t="str">
        <f aca="false">IF(AND(E12619=1,F12619=1),"Both pay",IF(F12619=1,"Missed",IF(E12619=1,"False trigger","Neither")))</f>
        <v>Neither</v>
      </c>
    </row>
    <row r="12620" customFormat="false" ht="15" hidden="false" customHeight="false" outlineLevel="0" collapsed="false">
      <c r="A12620" s="8" t="n">
        <v>278</v>
      </c>
      <c r="B12620" s="8" t="s">
        <v>345</v>
      </c>
      <c r="C12620" s="13" t="n">
        <v>2.97599850044167</v>
      </c>
      <c r="D12620" s="13" t="n">
        <v>8.80374999999999</v>
      </c>
      <c r="E12620" s="8" t="n">
        <f aca="false">IF(C12620&gt;=$B$4,1,0)</f>
        <v>0</v>
      </c>
      <c r="F12620" s="8" t="n">
        <f aca="false">IF(D12620&gt;=$B$4,1,0)</f>
        <v>0</v>
      </c>
      <c r="G12620" s="8" t="str">
        <f aca="false">IF(AND(E12620=1,F12620=1),"Both pay",IF(F12620=1,"Missed",IF(E12620=1,"False trigger","Neither")))</f>
        <v>Neither</v>
      </c>
    </row>
    <row r="12621" customFormat="false" ht="15" hidden="false" customHeight="false" outlineLevel="0" collapsed="false">
      <c r="A12621" s="8" t="n">
        <v>281</v>
      </c>
      <c r="B12621" s="8" t="s">
        <v>345</v>
      </c>
      <c r="C12621" s="13" t="n">
        <v>1.4275673413181</v>
      </c>
      <c r="D12621" s="13" t="n">
        <v>5.93375</v>
      </c>
      <c r="E12621" s="8" t="n">
        <f aca="false">IF(C12621&gt;=$B$4,1,0)</f>
        <v>0</v>
      </c>
      <c r="F12621" s="8" t="n">
        <f aca="false">IF(D12621&gt;=$B$4,1,0)</f>
        <v>0</v>
      </c>
      <c r="G12621" s="8" t="str">
        <f aca="false">IF(AND(E12621=1,F12621=1),"Both pay",IF(F12621=1,"Missed",IF(E12621=1,"False trigger","Neither")))</f>
        <v>Neither</v>
      </c>
    </row>
    <row r="12622" customFormat="false" ht="15" hidden="false" customHeight="false" outlineLevel="0" collapsed="false">
      <c r="A12622" s="8" t="n">
        <v>282</v>
      </c>
      <c r="B12622" s="8" t="s">
        <v>345</v>
      </c>
      <c r="C12622" s="13" t="n">
        <v>1.28460211812618</v>
      </c>
      <c r="D12622" s="13" t="n">
        <v>4.335625</v>
      </c>
      <c r="E12622" s="8" t="n">
        <f aca="false">IF(C12622&gt;=$B$4,1,0)</f>
        <v>0</v>
      </c>
      <c r="F12622" s="8" t="n">
        <f aca="false">IF(D12622&gt;=$B$4,1,0)</f>
        <v>0</v>
      </c>
      <c r="G12622" s="8" t="str">
        <f aca="false">IF(AND(E12622=1,F12622=1),"Both pay",IF(F12622=1,"Missed",IF(E12622=1,"False trigger","Neither")))</f>
        <v>Neither</v>
      </c>
    </row>
    <row r="12623" customFormat="false" ht="15" hidden="false" customHeight="false" outlineLevel="0" collapsed="false">
      <c r="A12623" s="8" t="n">
        <v>283</v>
      </c>
      <c r="B12623" s="8" t="s">
        <v>345</v>
      </c>
      <c r="C12623" s="13" t="n">
        <v>1.30003361564307</v>
      </c>
      <c r="D12623" s="13" t="n">
        <v>3.52375000000001</v>
      </c>
      <c r="E12623" s="8" t="n">
        <f aca="false">IF(C12623&gt;=$B$4,1,0)</f>
        <v>0</v>
      </c>
      <c r="F12623" s="8" t="n">
        <f aca="false">IF(D12623&gt;=$B$4,1,0)</f>
        <v>0</v>
      </c>
      <c r="G12623" s="8" t="str">
        <f aca="false">IF(AND(E12623=1,F12623=1),"Both pay",IF(F12623=1,"Missed",IF(E12623=1,"False trigger","Neither")))</f>
        <v>Neither</v>
      </c>
    </row>
    <row r="12624" customFormat="false" ht="15" hidden="false" customHeight="false" outlineLevel="0" collapsed="false">
      <c r="A12624" s="8" t="n">
        <v>288</v>
      </c>
      <c r="B12624" s="8" t="s">
        <v>345</v>
      </c>
      <c r="C12624" s="13" t="n">
        <v>5.37854568864989</v>
      </c>
      <c r="D12624" s="13" t="n">
        <v>9.55125</v>
      </c>
      <c r="E12624" s="8" t="n">
        <f aca="false">IF(C12624&gt;=$B$4,1,0)</f>
        <v>0</v>
      </c>
      <c r="F12624" s="8" t="n">
        <f aca="false">IF(D12624&gt;=$B$4,1,0)</f>
        <v>0</v>
      </c>
      <c r="G12624" s="8" t="str">
        <f aca="false">IF(AND(E12624=1,F12624=1),"Both pay",IF(F12624=1,"Missed",IF(E12624=1,"False trigger","Neither")))</f>
        <v>Neither</v>
      </c>
    </row>
    <row r="12625" customFormat="false" ht="15" hidden="false" customHeight="false" outlineLevel="0" collapsed="false">
      <c r="A12625" s="8" t="n">
        <v>289</v>
      </c>
      <c r="B12625" s="8" t="s">
        <v>345</v>
      </c>
      <c r="C12625" s="13" t="n">
        <v>4.73971374023019</v>
      </c>
      <c r="D12625" s="13" t="n">
        <v>11.29125</v>
      </c>
      <c r="E12625" s="8" t="n">
        <f aca="false">IF(C12625&gt;=$B$4,1,0)</f>
        <v>0</v>
      </c>
      <c r="F12625" s="8" t="n">
        <f aca="false">IF(D12625&gt;=$B$4,1,0)</f>
        <v>1</v>
      </c>
      <c r="G12625" s="8" t="str">
        <f aca="false">IF(AND(E12625=1,F12625=1),"Both pay",IF(F12625=1,"Missed",IF(E12625=1,"False trigger","Neither")))</f>
        <v>Missed</v>
      </c>
    </row>
    <row r="12626" customFormat="false" ht="15" hidden="false" customHeight="false" outlineLevel="0" collapsed="false">
      <c r="A12626" s="8" t="n">
        <v>290</v>
      </c>
      <c r="B12626" s="8" t="s">
        <v>345</v>
      </c>
      <c r="C12626" s="13" t="n">
        <v>9.28653977470612</v>
      </c>
      <c r="D12626" s="13" t="n">
        <v>12.02125</v>
      </c>
      <c r="E12626" s="8" t="n">
        <f aca="false">IF(C12626&gt;=$B$4,1,0)</f>
        <v>0</v>
      </c>
      <c r="F12626" s="8" t="n">
        <f aca="false">IF(D12626&gt;=$B$4,1,0)</f>
        <v>1</v>
      </c>
      <c r="G12626" s="8" t="str">
        <f aca="false">IF(AND(E12626=1,F12626=1),"Both pay",IF(F12626=1,"Missed",IF(E12626=1,"False trigger","Neither")))</f>
        <v>Missed</v>
      </c>
    </row>
    <row r="12627" customFormat="false" ht="15" hidden="false" customHeight="false" outlineLevel="0" collapsed="false">
      <c r="A12627" s="8" t="n">
        <v>291</v>
      </c>
      <c r="B12627" s="8" t="s">
        <v>345</v>
      </c>
      <c r="C12627" s="13" t="n">
        <v>0.407213291146078</v>
      </c>
      <c r="D12627" s="13" t="n">
        <v>10.826875</v>
      </c>
      <c r="E12627" s="8" t="n">
        <f aca="false">IF(C12627&gt;=$B$4,1,0)</f>
        <v>0</v>
      </c>
      <c r="F12627" s="8" t="n">
        <f aca="false">IF(D12627&gt;=$B$4,1,0)</f>
        <v>1</v>
      </c>
      <c r="G12627" s="8" t="str">
        <f aca="false">IF(AND(E12627=1,F12627=1),"Both pay",IF(F12627=1,"Missed",IF(E12627=1,"False trigger","Neither")))</f>
        <v>Missed</v>
      </c>
    </row>
    <row r="12628" customFormat="false" ht="15" hidden="false" customHeight="false" outlineLevel="0" collapsed="false">
      <c r="A12628" s="8" t="n">
        <v>292</v>
      </c>
      <c r="B12628" s="8" t="s">
        <v>345</v>
      </c>
      <c r="C12628" s="13" t="n">
        <v>2.48127821045068</v>
      </c>
      <c r="D12628" s="13" t="n">
        <v>12.70625</v>
      </c>
      <c r="E12628" s="8" t="n">
        <f aca="false">IF(C12628&gt;=$B$4,1,0)</f>
        <v>0</v>
      </c>
      <c r="F12628" s="8" t="n">
        <f aca="false">IF(D12628&gt;=$B$4,1,0)</f>
        <v>1</v>
      </c>
      <c r="G12628" s="8" t="str">
        <f aca="false">IF(AND(E12628=1,F12628=1),"Both pay",IF(F12628=1,"Missed",IF(E12628=1,"False trigger","Neither")))</f>
        <v>Missed</v>
      </c>
    </row>
    <row r="12629" customFormat="false" ht="15" hidden="false" customHeight="false" outlineLevel="0" collapsed="false">
      <c r="A12629" s="8" t="n">
        <v>293</v>
      </c>
      <c r="B12629" s="8" t="s">
        <v>345</v>
      </c>
      <c r="C12629" s="13" t="n">
        <v>2.86484985610611</v>
      </c>
      <c r="D12629" s="13" t="n">
        <v>9.45375</v>
      </c>
      <c r="E12629" s="8" t="n">
        <f aca="false">IF(C12629&gt;=$B$4,1,0)</f>
        <v>0</v>
      </c>
      <c r="F12629" s="8" t="n">
        <f aca="false">IF(D12629&gt;=$B$4,1,0)</f>
        <v>0</v>
      </c>
      <c r="G12629" s="8" t="str">
        <f aca="false">IF(AND(E12629=1,F12629=1),"Both pay",IF(F12629=1,"Missed",IF(E12629=1,"False trigger","Neither")))</f>
        <v>Neither</v>
      </c>
    </row>
    <row r="12630" customFormat="false" ht="15" hidden="false" customHeight="false" outlineLevel="0" collapsed="false">
      <c r="A12630" s="8" t="n">
        <v>294</v>
      </c>
      <c r="B12630" s="8" t="s">
        <v>345</v>
      </c>
      <c r="C12630" s="13" t="n">
        <v>2.91826790326164</v>
      </c>
      <c r="D12630" s="13" t="n">
        <v>6.488125</v>
      </c>
      <c r="E12630" s="8" t="n">
        <f aca="false">IF(C12630&gt;=$B$4,1,0)</f>
        <v>0</v>
      </c>
      <c r="F12630" s="8" t="n">
        <f aca="false">IF(D12630&gt;=$B$4,1,0)</f>
        <v>0</v>
      </c>
      <c r="G12630" s="8" t="str">
        <f aca="false">IF(AND(E12630=1,F12630=1),"Both pay",IF(F12630=1,"Missed",IF(E12630=1,"False trigger","Neither")))</f>
        <v>Neither</v>
      </c>
    </row>
    <row r="12631" customFormat="false" ht="15" hidden="false" customHeight="false" outlineLevel="0" collapsed="false">
      <c r="A12631" s="8" t="n">
        <v>295</v>
      </c>
      <c r="B12631" s="8" t="s">
        <v>345</v>
      </c>
      <c r="C12631" s="13" t="n">
        <v>2.24375187145506</v>
      </c>
      <c r="D12631" s="13" t="n">
        <v>4.73875</v>
      </c>
      <c r="E12631" s="8" t="n">
        <f aca="false">IF(C12631&gt;=$B$4,1,0)</f>
        <v>0</v>
      </c>
      <c r="F12631" s="8" t="n">
        <f aca="false">IF(D12631&gt;=$B$4,1,0)</f>
        <v>0</v>
      </c>
      <c r="G12631" s="8" t="str">
        <f aca="false">IF(AND(E12631=1,F12631=1),"Both pay",IF(F12631=1,"Missed",IF(E12631=1,"False trigger","Neither")))</f>
        <v>Neither</v>
      </c>
    </row>
    <row r="12632" customFormat="false" ht="15" hidden="false" customHeight="false" outlineLevel="0" collapsed="false">
      <c r="A12632" s="8" t="n">
        <v>296</v>
      </c>
      <c r="B12632" s="8" t="s">
        <v>345</v>
      </c>
      <c r="C12632" s="13" t="n">
        <v>1.03556180326548</v>
      </c>
      <c r="D12632" s="13" t="n">
        <v>4.275625</v>
      </c>
      <c r="E12632" s="8" t="n">
        <f aca="false">IF(C12632&gt;=$B$4,1,0)</f>
        <v>0</v>
      </c>
      <c r="F12632" s="8" t="n">
        <f aca="false">IF(D12632&gt;=$B$4,1,0)</f>
        <v>0</v>
      </c>
      <c r="G12632" s="8" t="str">
        <f aca="false">IF(AND(E12632=1,F12632=1),"Both pay",IF(F12632=1,"Missed",IF(E12632=1,"False trigger","Neither")))</f>
        <v>Neither</v>
      </c>
    </row>
    <row r="12633" customFormat="false" ht="15" hidden="false" customHeight="false" outlineLevel="0" collapsed="false">
      <c r="A12633" s="8" t="n">
        <v>297</v>
      </c>
      <c r="B12633" s="8" t="s">
        <v>345</v>
      </c>
      <c r="C12633" s="13" t="n">
        <v>0.957360259570024</v>
      </c>
      <c r="D12633" s="13" t="n">
        <v>3.064375</v>
      </c>
      <c r="E12633" s="8" t="n">
        <f aca="false">IF(C12633&gt;=$B$4,1,0)</f>
        <v>0</v>
      </c>
      <c r="F12633" s="8" t="n">
        <f aca="false">IF(D12633&gt;=$B$4,1,0)</f>
        <v>0</v>
      </c>
      <c r="G12633" s="8" t="str">
        <f aca="false">IF(AND(E12633=1,F12633=1),"Both pay",IF(F12633=1,"Missed",IF(E12633=1,"False trigger","Neither")))</f>
        <v>Neither</v>
      </c>
    </row>
    <row r="12634" customFormat="false" ht="15" hidden="false" customHeight="false" outlineLevel="0" collapsed="false">
      <c r="A12634" s="8" t="n">
        <v>298</v>
      </c>
      <c r="B12634" s="8" t="s">
        <v>345</v>
      </c>
      <c r="C12634" s="13" t="n">
        <v>0.808809130657771</v>
      </c>
      <c r="D12634" s="13" t="n">
        <v>3.45500000000001</v>
      </c>
      <c r="E12634" s="8" t="n">
        <f aca="false">IF(C12634&gt;=$B$4,1,0)</f>
        <v>0</v>
      </c>
      <c r="F12634" s="8" t="n">
        <f aca="false">IF(D12634&gt;=$B$4,1,0)</f>
        <v>0</v>
      </c>
      <c r="G12634" s="8" t="str">
        <f aca="false">IF(AND(E12634=1,F12634=1),"Both pay",IF(F12634=1,"Missed",IF(E12634=1,"False trigger","Neither")))</f>
        <v>Neither</v>
      </c>
    </row>
    <row r="12635" customFormat="false" ht="15" hidden="false" customHeight="false" outlineLevel="0" collapsed="false">
      <c r="A12635" s="8" t="n">
        <v>299</v>
      </c>
      <c r="B12635" s="8" t="s">
        <v>345</v>
      </c>
      <c r="C12635" s="13" t="n">
        <v>1.65804677418335</v>
      </c>
      <c r="D12635" s="13" t="n">
        <v>4.293125</v>
      </c>
      <c r="E12635" s="8" t="n">
        <f aca="false">IF(C12635&gt;=$B$4,1,0)</f>
        <v>0</v>
      </c>
      <c r="F12635" s="8" t="n">
        <f aca="false">IF(D12635&gt;=$B$4,1,0)</f>
        <v>0</v>
      </c>
      <c r="G12635" s="8" t="str">
        <f aca="false">IF(AND(E12635=1,F12635=1),"Both pay",IF(F12635=1,"Missed",IF(E12635=1,"False trigger","Neither")))</f>
        <v>Neither</v>
      </c>
    </row>
    <row r="12636" customFormat="false" ht="15" hidden="false" customHeight="false" outlineLevel="0" collapsed="false">
      <c r="A12636" s="8" t="n">
        <v>300</v>
      </c>
      <c r="B12636" s="8" t="s">
        <v>345</v>
      </c>
      <c r="C12636" s="13" t="n">
        <v>2.56510134394696</v>
      </c>
      <c r="D12636" s="13" t="n">
        <v>4.241875</v>
      </c>
      <c r="E12636" s="8" t="n">
        <f aca="false">IF(C12636&gt;=$B$4,1,0)</f>
        <v>0</v>
      </c>
      <c r="F12636" s="8" t="n">
        <f aca="false">IF(D12636&gt;=$B$4,1,0)</f>
        <v>0</v>
      </c>
      <c r="G12636" s="8" t="str">
        <f aca="false">IF(AND(E12636=1,F12636=1),"Both pay",IF(F12636=1,"Missed",IF(E12636=1,"False trigger","Neither")))</f>
        <v>Neither</v>
      </c>
    </row>
    <row r="12637" customFormat="false" ht="15" hidden="false" customHeight="false" outlineLevel="0" collapsed="false">
      <c r="A12637" s="8" t="n">
        <v>301</v>
      </c>
      <c r="B12637" s="8" t="s">
        <v>345</v>
      </c>
      <c r="C12637" s="13" t="n">
        <v>1.41243257500685</v>
      </c>
      <c r="D12637" s="13" t="n">
        <v>4.31312500000001</v>
      </c>
      <c r="E12637" s="8" t="n">
        <f aca="false">IF(C12637&gt;=$B$4,1,0)</f>
        <v>0</v>
      </c>
      <c r="F12637" s="8" t="n">
        <f aca="false">IF(D12637&gt;=$B$4,1,0)</f>
        <v>0</v>
      </c>
      <c r="G12637" s="8" t="str">
        <f aca="false">IF(AND(E12637=1,F12637=1),"Both pay",IF(F12637=1,"Missed",IF(E12637=1,"False trigger","Neither")))</f>
        <v>Neither</v>
      </c>
    </row>
    <row r="12638" customFormat="false" ht="15" hidden="false" customHeight="false" outlineLevel="0" collapsed="false">
      <c r="A12638" s="8" t="n">
        <v>302</v>
      </c>
      <c r="B12638" s="8" t="s">
        <v>345</v>
      </c>
      <c r="C12638" s="13" t="n">
        <v>2.9098691231962</v>
      </c>
      <c r="D12638" s="13" t="n">
        <v>4.1975</v>
      </c>
      <c r="E12638" s="8" t="n">
        <f aca="false">IF(C12638&gt;=$B$4,1,0)</f>
        <v>0</v>
      </c>
      <c r="F12638" s="8" t="n">
        <f aca="false">IF(D12638&gt;=$B$4,1,0)</f>
        <v>0</v>
      </c>
      <c r="G12638" s="8" t="str">
        <f aca="false">IF(AND(E12638=1,F12638=1),"Both pay",IF(F12638=1,"Missed",IF(E12638=1,"False trigger","Neither")))</f>
        <v>Neither</v>
      </c>
    </row>
    <row r="12639" customFormat="false" ht="15" hidden="false" customHeight="false" outlineLevel="0" collapsed="false">
      <c r="A12639" s="8" t="n">
        <v>303</v>
      </c>
      <c r="B12639" s="8" t="s">
        <v>345</v>
      </c>
      <c r="C12639" s="13" t="n">
        <v>0.316263251477043</v>
      </c>
      <c r="D12639" s="13" t="n">
        <v>4.390625</v>
      </c>
      <c r="E12639" s="8" t="n">
        <f aca="false">IF(C12639&gt;=$B$4,1,0)</f>
        <v>0</v>
      </c>
      <c r="F12639" s="8" t="n">
        <f aca="false">IF(D12639&gt;=$B$4,1,0)</f>
        <v>0</v>
      </c>
      <c r="G12639" s="8" t="str">
        <f aca="false">IF(AND(E12639=1,F12639=1),"Both pay",IF(F12639=1,"Missed",IF(E12639=1,"False trigger","Neither")))</f>
        <v>Neither</v>
      </c>
    </row>
    <row r="12640" customFormat="false" ht="15" hidden="false" customHeight="false" outlineLevel="0" collapsed="false">
      <c r="A12640" s="8" t="n">
        <v>304</v>
      </c>
      <c r="B12640" s="8" t="s">
        <v>345</v>
      </c>
      <c r="C12640" s="13" t="n">
        <v>0.986489821428478</v>
      </c>
      <c r="D12640" s="13" t="n">
        <v>4.501875</v>
      </c>
      <c r="E12640" s="8" t="n">
        <f aca="false">IF(C12640&gt;=$B$4,1,0)</f>
        <v>0</v>
      </c>
      <c r="F12640" s="8" t="n">
        <f aca="false">IF(D12640&gt;=$B$4,1,0)</f>
        <v>0</v>
      </c>
      <c r="G12640" s="8" t="str">
        <f aca="false">IF(AND(E12640=1,F12640=1),"Both pay",IF(F12640=1,"Missed",IF(E12640=1,"False trigger","Neither")))</f>
        <v>Neither</v>
      </c>
    </row>
    <row r="12641" customFormat="false" ht="15" hidden="false" customHeight="false" outlineLevel="0" collapsed="false">
      <c r="A12641" s="8" t="n">
        <v>305</v>
      </c>
      <c r="B12641" s="8" t="s">
        <v>345</v>
      </c>
      <c r="C12641" s="13" t="n">
        <v>0.788573673460878</v>
      </c>
      <c r="D12641" s="13" t="n">
        <v>4.759375</v>
      </c>
      <c r="E12641" s="8" t="n">
        <f aca="false">IF(C12641&gt;=$B$4,1,0)</f>
        <v>0</v>
      </c>
      <c r="F12641" s="8" t="n">
        <f aca="false">IF(D12641&gt;=$B$4,1,0)</f>
        <v>0</v>
      </c>
      <c r="G12641" s="8" t="str">
        <f aca="false">IF(AND(E12641=1,F12641=1),"Both pay",IF(F12641=1,"Missed",IF(E12641=1,"False trigger","Neither")))</f>
        <v>Neither</v>
      </c>
    </row>
    <row r="12642" customFormat="false" ht="15" hidden="false" customHeight="false" outlineLevel="0" collapsed="false">
      <c r="A12642" s="8" t="n">
        <v>306</v>
      </c>
      <c r="B12642" s="8" t="s">
        <v>345</v>
      </c>
      <c r="C12642" s="13" t="n">
        <v>0.761372846642615</v>
      </c>
      <c r="D12642" s="13" t="n">
        <v>4.93125</v>
      </c>
      <c r="E12642" s="8" t="n">
        <f aca="false">IF(C12642&gt;=$B$4,1,0)</f>
        <v>0</v>
      </c>
      <c r="F12642" s="8" t="n">
        <f aca="false">IF(D12642&gt;=$B$4,1,0)</f>
        <v>0</v>
      </c>
      <c r="G12642" s="8" t="str">
        <f aca="false">IF(AND(E12642=1,F12642=1),"Both pay",IF(F12642=1,"Missed",IF(E12642=1,"False trigger","Neither")))</f>
        <v>Neither</v>
      </c>
    </row>
    <row r="12643" customFormat="false" ht="15" hidden="false" customHeight="false" outlineLevel="0" collapsed="false">
      <c r="A12643" s="8" t="n">
        <v>310</v>
      </c>
      <c r="B12643" s="8" t="s">
        <v>345</v>
      </c>
      <c r="C12643" s="13" t="n">
        <v>1.10626524045735</v>
      </c>
      <c r="D12643" s="13" t="n">
        <v>5.670625</v>
      </c>
      <c r="E12643" s="8" t="n">
        <f aca="false">IF(C12643&gt;=$B$4,1,0)</f>
        <v>0</v>
      </c>
      <c r="F12643" s="8" t="n">
        <f aca="false">IF(D12643&gt;=$B$4,1,0)</f>
        <v>0</v>
      </c>
      <c r="G12643" s="8" t="str">
        <f aca="false">IF(AND(E12643=1,F12643=1),"Both pay",IF(F12643=1,"Missed",IF(E12643=1,"False trigger","Neither")))</f>
        <v>Neither</v>
      </c>
    </row>
    <row r="12644" customFormat="false" ht="15" hidden="false" customHeight="false" outlineLevel="0" collapsed="false">
      <c r="A12644" s="8" t="n">
        <v>311</v>
      </c>
      <c r="B12644" s="8" t="s">
        <v>345</v>
      </c>
      <c r="C12644" s="13" t="n">
        <v>1.24515067056794</v>
      </c>
      <c r="D12644" s="13" t="n">
        <v>4.930625</v>
      </c>
      <c r="E12644" s="8" t="n">
        <f aca="false">IF(C12644&gt;=$B$4,1,0)</f>
        <v>0</v>
      </c>
      <c r="F12644" s="8" t="n">
        <f aca="false">IF(D12644&gt;=$B$4,1,0)</f>
        <v>0</v>
      </c>
      <c r="G12644" s="8" t="str">
        <f aca="false">IF(AND(E12644=1,F12644=1),"Both pay",IF(F12644=1,"Missed",IF(E12644=1,"False trigger","Neither")))</f>
        <v>Neither</v>
      </c>
    </row>
    <row r="12645" customFormat="false" ht="15" hidden="false" customHeight="false" outlineLevel="0" collapsed="false">
      <c r="A12645" s="8" t="n">
        <v>312</v>
      </c>
      <c r="B12645" s="8" t="s">
        <v>345</v>
      </c>
      <c r="C12645" s="13" t="n">
        <v>1.32828526028899</v>
      </c>
      <c r="D12645" s="13" t="n">
        <v>3.8875</v>
      </c>
      <c r="E12645" s="8" t="n">
        <f aca="false">IF(C12645&gt;=$B$4,1,0)</f>
        <v>0</v>
      </c>
      <c r="F12645" s="8" t="n">
        <f aca="false">IF(D12645&gt;=$B$4,1,0)</f>
        <v>0</v>
      </c>
      <c r="G12645" s="8" t="str">
        <f aca="false">IF(AND(E12645=1,F12645=1),"Both pay",IF(F12645=1,"Missed",IF(E12645=1,"False trigger","Neither")))</f>
        <v>Neither</v>
      </c>
    </row>
    <row r="12646" customFormat="false" ht="15" hidden="false" customHeight="false" outlineLevel="0" collapsed="false">
      <c r="A12646" s="8" t="n">
        <v>313</v>
      </c>
      <c r="B12646" s="8" t="s">
        <v>345</v>
      </c>
      <c r="C12646" s="13" t="n">
        <v>1.49340693925696</v>
      </c>
      <c r="D12646" s="13" t="n">
        <v>3.54124999999999</v>
      </c>
      <c r="E12646" s="8" t="n">
        <f aca="false">IF(C12646&gt;=$B$4,1,0)</f>
        <v>0</v>
      </c>
      <c r="F12646" s="8" t="n">
        <f aca="false">IF(D12646&gt;=$B$4,1,0)</f>
        <v>0</v>
      </c>
      <c r="G12646" s="8" t="str">
        <f aca="false">IF(AND(E12646=1,F12646=1),"Both pay",IF(F12646=1,"Missed",IF(E12646=1,"False trigger","Neither")))</f>
        <v>Neither</v>
      </c>
    </row>
    <row r="12647" customFormat="false" ht="15" hidden="false" customHeight="false" outlineLevel="0" collapsed="false">
      <c r="A12647" s="8" t="n">
        <v>314</v>
      </c>
      <c r="B12647" s="8" t="s">
        <v>345</v>
      </c>
      <c r="C12647" s="13" t="n">
        <v>1.08384167255885</v>
      </c>
      <c r="D12647" s="13" t="n">
        <v>3.7825</v>
      </c>
      <c r="E12647" s="8" t="n">
        <f aca="false">IF(C12647&gt;=$B$4,1,0)</f>
        <v>0</v>
      </c>
      <c r="F12647" s="8" t="n">
        <f aca="false">IF(D12647&gt;=$B$4,1,0)</f>
        <v>0</v>
      </c>
      <c r="G12647" s="8" t="str">
        <f aca="false">IF(AND(E12647=1,F12647=1),"Both pay",IF(F12647=1,"Missed",IF(E12647=1,"False trigger","Neither")))</f>
        <v>Neither</v>
      </c>
    </row>
    <row r="12648" customFormat="false" ht="15" hidden="false" customHeight="false" outlineLevel="0" collapsed="false">
      <c r="A12648" s="8" t="n">
        <v>315</v>
      </c>
      <c r="B12648" s="8" t="s">
        <v>345</v>
      </c>
      <c r="C12648" s="13" t="n">
        <v>1.41799714354603</v>
      </c>
      <c r="D12648" s="13" t="n">
        <v>3.91125</v>
      </c>
      <c r="E12648" s="8" t="n">
        <f aca="false">IF(C12648&gt;=$B$4,1,0)</f>
        <v>0</v>
      </c>
      <c r="F12648" s="8" t="n">
        <f aca="false">IF(D12648&gt;=$B$4,1,0)</f>
        <v>0</v>
      </c>
      <c r="G12648" s="8" t="str">
        <f aca="false">IF(AND(E12648=1,F12648=1),"Both pay",IF(F12648=1,"Missed",IF(E12648=1,"False trigger","Neither")))</f>
        <v>Neither</v>
      </c>
    </row>
    <row r="12649" customFormat="false" ht="15" hidden="false" customHeight="false" outlineLevel="0" collapsed="false">
      <c r="A12649" s="8" t="n">
        <v>316</v>
      </c>
      <c r="B12649" s="8" t="s">
        <v>345</v>
      </c>
      <c r="C12649" s="13" t="n">
        <v>1.56433054338363</v>
      </c>
      <c r="D12649" s="13" t="n">
        <v>3.90125000000001</v>
      </c>
      <c r="E12649" s="8" t="n">
        <f aca="false">IF(C12649&gt;=$B$4,1,0)</f>
        <v>0</v>
      </c>
      <c r="F12649" s="8" t="n">
        <f aca="false">IF(D12649&gt;=$B$4,1,0)</f>
        <v>0</v>
      </c>
      <c r="G12649" s="8" t="str">
        <f aca="false">IF(AND(E12649=1,F12649=1),"Both pay",IF(F12649=1,"Missed",IF(E12649=1,"False trigger","Neither")))</f>
        <v>Neither</v>
      </c>
    </row>
    <row r="12650" customFormat="false" ht="15" hidden="false" customHeight="false" outlineLevel="0" collapsed="false">
      <c r="A12650" s="8" t="n">
        <v>317</v>
      </c>
      <c r="B12650" s="8" t="s">
        <v>345</v>
      </c>
      <c r="C12650" s="13" t="n">
        <v>1.42192029772635</v>
      </c>
      <c r="D12650" s="13" t="n">
        <v>3.748125</v>
      </c>
      <c r="E12650" s="8" t="n">
        <f aca="false">IF(C12650&gt;=$B$4,1,0)</f>
        <v>0</v>
      </c>
      <c r="F12650" s="8" t="n">
        <f aca="false">IF(D12650&gt;=$B$4,1,0)</f>
        <v>0</v>
      </c>
      <c r="G12650" s="8" t="str">
        <f aca="false">IF(AND(E12650=1,F12650=1),"Both pay",IF(F12650=1,"Missed",IF(E12650=1,"False trigger","Neither")))</f>
        <v>Neither</v>
      </c>
    </row>
    <row r="12651" customFormat="false" ht="15" hidden="false" customHeight="false" outlineLevel="0" collapsed="false">
      <c r="A12651" s="8" t="n">
        <v>318</v>
      </c>
      <c r="B12651" s="8" t="s">
        <v>345</v>
      </c>
      <c r="C12651" s="13" t="n">
        <v>1.24575404330012</v>
      </c>
      <c r="D12651" s="13" t="n">
        <v>3.64125000000001</v>
      </c>
      <c r="E12651" s="8" t="n">
        <f aca="false">IF(C12651&gt;=$B$4,1,0)</f>
        <v>0</v>
      </c>
      <c r="F12651" s="8" t="n">
        <f aca="false">IF(D12651&gt;=$B$4,1,0)</f>
        <v>0</v>
      </c>
      <c r="G12651" s="8" t="str">
        <f aca="false">IF(AND(E12651=1,F12651=1),"Both pay",IF(F12651=1,"Missed",IF(E12651=1,"False trigger","Neither")))</f>
        <v>Neither</v>
      </c>
    </row>
    <row r="12652" customFormat="false" ht="15" hidden="false" customHeight="false" outlineLevel="0" collapsed="false">
      <c r="A12652" s="8" t="n">
        <v>319</v>
      </c>
      <c r="B12652" s="8" t="s">
        <v>345</v>
      </c>
      <c r="C12652" s="13" t="n">
        <v>1.36343856638783</v>
      </c>
      <c r="D12652" s="13" t="n">
        <v>3.96875</v>
      </c>
      <c r="E12652" s="8" t="n">
        <f aca="false">IF(C12652&gt;=$B$4,1,0)</f>
        <v>0</v>
      </c>
      <c r="F12652" s="8" t="n">
        <f aca="false">IF(D12652&gt;=$B$4,1,0)</f>
        <v>0</v>
      </c>
      <c r="G12652" s="8" t="str">
        <f aca="false">IF(AND(E12652=1,F12652=1),"Both pay",IF(F12652=1,"Missed",IF(E12652=1,"False trigger","Neither")))</f>
        <v>Neither</v>
      </c>
    </row>
    <row r="12653" customFormat="false" ht="15" hidden="false" customHeight="false" outlineLevel="0" collapsed="false">
      <c r="A12653" s="8" t="n">
        <v>320</v>
      </c>
      <c r="B12653" s="8" t="s">
        <v>345</v>
      </c>
      <c r="C12653" s="13" t="n">
        <v>1.58119414709643</v>
      </c>
      <c r="D12653" s="13" t="n">
        <v>4.78</v>
      </c>
      <c r="E12653" s="8" t="n">
        <f aca="false">IF(C12653&gt;=$B$4,1,0)</f>
        <v>0</v>
      </c>
      <c r="F12653" s="8" t="n">
        <f aca="false">IF(D12653&gt;=$B$4,1,0)</f>
        <v>0</v>
      </c>
      <c r="G12653" s="8" t="str">
        <f aca="false">IF(AND(E12653=1,F12653=1),"Both pay",IF(F12653=1,"Missed",IF(E12653=1,"False trigger","Neither")))</f>
        <v>Neither</v>
      </c>
    </row>
    <row r="12654" customFormat="false" ht="15" hidden="false" customHeight="false" outlineLevel="0" collapsed="false">
      <c r="A12654" s="8" t="n">
        <v>321</v>
      </c>
      <c r="B12654" s="8" t="s">
        <v>345</v>
      </c>
      <c r="C12654" s="13" t="n">
        <v>2.26387152352487</v>
      </c>
      <c r="D12654" s="13" t="n">
        <v>5.7525</v>
      </c>
      <c r="E12654" s="8" t="n">
        <f aca="false">IF(C12654&gt;=$B$4,1,0)</f>
        <v>0</v>
      </c>
      <c r="F12654" s="8" t="n">
        <f aca="false">IF(D12654&gt;=$B$4,1,0)</f>
        <v>0</v>
      </c>
      <c r="G12654" s="8" t="str">
        <f aca="false">IF(AND(E12654=1,F12654=1),"Both pay",IF(F12654=1,"Missed",IF(E12654=1,"False trigger","Neither")))</f>
        <v>Neither</v>
      </c>
    </row>
    <row r="12655" customFormat="false" ht="15" hidden="false" customHeight="false" outlineLevel="0" collapsed="false">
      <c r="A12655" s="8" t="n">
        <v>322</v>
      </c>
      <c r="B12655" s="8" t="s">
        <v>345</v>
      </c>
      <c r="C12655" s="13" t="n">
        <v>3.05042451641414</v>
      </c>
      <c r="D12655" s="13" t="n">
        <v>5.526875</v>
      </c>
      <c r="E12655" s="8" t="n">
        <f aca="false">IF(C12655&gt;=$B$4,1,0)</f>
        <v>0</v>
      </c>
      <c r="F12655" s="8" t="n">
        <f aca="false">IF(D12655&gt;=$B$4,1,0)</f>
        <v>0</v>
      </c>
      <c r="G12655" s="8" t="str">
        <f aca="false">IF(AND(E12655=1,F12655=1),"Both pay",IF(F12655=1,"Missed",IF(E12655=1,"False trigger","Neither")))</f>
        <v>Neither</v>
      </c>
    </row>
    <row r="12656" customFormat="false" ht="15" hidden="false" customHeight="false" outlineLevel="0" collapsed="false">
      <c r="A12656" s="8" t="n">
        <v>323</v>
      </c>
      <c r="B12656" s="8" t="s">
        <v>345</v>
      </c>
      <c r="C12656" s="13" t="n">
        <v>3.37746298677965</v>
      </c>
      <c r="D12656" s="13" t="n">
        <v>5.05625000000001</v>
      </c>
      <c r="E12656" s="8" t="n">
        <f aca="false">IF(C12656&gt;=$B$4,1,0)</f>
        <v>0</v>
      </c>
      <c r="F12656" s="8" t="n">
        <f aca="false">IF(D12656&gt;=$B$4,1,0)</f>
        <v>0</v>
      </c>
      <c r="G12656" s="8" t="str">
        <f aca="false">IF(AND(E12656=1,F12656=1),"Both pay",IF(F12656=1,"Missed",IF(E12656=1,"False trigger","Neither")))</f>
        <v>Neither</v>
      </c>
    </row>
    <row r="12657" customFormat="false" ht="15" hidden="false" customHeight="false" outlineLevel="0" collapsed="false">
      <c r="A12657" s="8" t="n">
        <v>324</v>
      </c>
      <c r="B12657" s="8" t="s">
        <v>345</v>
      </c>
      <c r="C12657" s="13" t="n">
        <v>1.73607494214498</v>
      </c>
      <c r="D12657" s="13" t="n">
        <v>4.344375</v>
      </c>
      <c r="E12657" s="8" t="n">
        <f aca="false">IF(C12657&gt;=$B$4,1,0)</f>
        <v>0</v>
      </c>
      <c r="F12657" s="8" t="n">
        <f aca="false">IF(D12657&gt;=$B$4,1,0)</f>
        <v>0</v>
      </c>
      <c r="G12657" s="8" t="str">
        <f aca="false">IF(AND(E12657=1,F12657=1),"Both pay",IF(F12657=1,"Missed",IF(E12657=1,"False trigger","Neither")))</f>
        <v>Neither</v>
      </c>
    </row>
    <row r="12658" customFormat="false" ht="15" hidden="false" customHeight="false" outlineLevel="0" collapsed="false">
      <c r="A12658" s="8" t="n">
        <v>325</v>
      </c>
      <c r="B12658" s="8" t="s">
        <v>345</v>
      </c>
      <c r="C12658" s="13" t="n">
        <v>2.13560397019064</v>
      </c>
      <c r="D12658" s="13" t="n">
        <v>4.21125000000001</v>
      </c>
      <c r="E12658" s="8" t="n">
        <f aca="false">IF(C12658&gt;=$B$4,1,0)</f>
        <v>0</v>
      </c>
      <c r="F12658" s="8" t="n">
        <f aca="false">IF(D12658&gt;=$B$4,1,0)</f>
        <v>0</v>
      </c>
      <c r="G12658" s="8" t="str">
        <f aca="false">IF(AND(E12658=1,F12658=1),"Both pay",IF(F12658=1,"Missed",IF(E12658=1,"False trigger","Neither")))</f>
        <v>Neither</v>
      </c>
    </row>
    <row r="12659" customFormat="false" ht="15" hidden="false" customHeight="false" outlineLevel="0" collapsed="false">
      <c r="A12659" s="8" t="n">
        <v>326</v>
      </c>
      <c r="B12659" s="8" t="s">
        <v>345</v>
      </c>
      <c r="C12659" s="13" t="n">
        <v>2.59826595900466</v>
      </c>
      <c r="D12659" s="13" t="n">
        <v>3.234375</v>
      </c>
      <c r="E12659" s="8" t="n">
        <f aca="false">IF(C12659&gt;=$B$4,1,0)</f>
        <v>0</v>
      </c>
      <c r="F12659" s="8" t="n">
        <f aca="false">IF(D12659&gt;=$B$4,1,0)</f>
        <v>0</v>
      </c>
      <c r="G12659" s="8" t="str">
        <f aca="false">IF(AND(E12659=1,F12659=1),"Both pay",IF(F12659=1,"Missed",IF(E12659=1,"False trigger","Neither")))</f>
        <v>Neither</v>
      </c>
    </row>
    <row r="12660" customFormat="false" ht="15" hidden="false" customHeight="false" outlineLevel="0" collapsed="false">
      <c r="A12660" s="8" t="n">
        <v>328</v>
      </c>
      <c r="B12660" s="8" t="s">
        <v>345</v>
      </c>
      <c r="C12660" s="13" t="n">
        <v>2.16401980755764</v>
      </c>
      <c r="D12660" s="13" t="n">
        <v>6.034375</v>
      </c>
      <c r="E12660" s="8" t="n">
        <f aca="false">IF(C12660&gt;=$B$4,1,0)</f>
        <v>0</v>
      </c>
      <c r="F12660" s="8" t="n">
        <f aca="false">IF(D12660&gt;=$B$4,1,0)</f>
        <v>0</v>
      </c>
      <c r="G12660" s="8" t="str">
        <f aca="false">IF(AND(E12660=1,F12660=1),"Both pay",IF(F12660=1,"Missed",IF(E12660=1,"False trigger","Neither")))</f>
        <v>Neither</v>
      </c>
    </row>
    <row r="12661" customFormat="false" ht="15" hidden="false" customHeight="false" outlineLevel="0" collapsed="false">
      <c r="A12661" s="8" t="n">
        <v>329</v>
      </c>
      <c r="B12661" s="8" t="s">
        <v>345</v>
      </c>
      <c r="C12661" s="13" t="n">
        <v>1.76279456370198</v>
      </c>
      <c r="D12661" s="13" t="n">
        <v>5.981875</v>
      </c>
      <c r="E12661" s="8" t="n">
        <f aca="false">IF(C12661&gt;=$B$4,1,0)</f>
        <v>0</v>
      </c>
      <c r="F12661" s="8" t="n">
        <f aca="false">IF(D12661&gt;=$B$4,1,0)</f>
        <v>0</v>
      </c>
      <c r="G12661" s="8" t="str">
        <f aca="false">IF(AND(E12661=1,F12661=1),"Both pay",IF(F12661=1,"Missed",IF(E12661=1,"False trigger","Neither")))</f>
        <v>Neither</v>
      </c>
    </row>
    <row r="12662" customFormat="false" ht="15" hidden="false" customHeight="false" outlineLevel="0" collapsed="false">
      <c r="A12662" s="8" t="n">
        <v>330</v>
      </c>
      <c r="B12662" s="8" t="s">
        <v>345</v>
      </c>
      <c r="C12662" s="13" t="n">
        <v>2.00595030582927</v>
      </c>
      <c r="D12662" s="13" t="n">
        <v>5.186875</v>
      </c>
      <c r="E12662" s="8" t="n">
        <f aca="false">IF(C12662&gt;=$B$4,1,0)</f>
        <v>0</v>
      </c>
      <c r="F12662" s="8" t="n">
        <f aca="false">IF(D12662&gt;=$B$4,1,0)</f>
        <v>0</v>
      </c>
      <c r="G12662" s="8" t="str">
        <f aca="false">IF(AND(E12662=1,F12662=1),"Both pay",IF(F12662=1,"Missed",IF(E12662=1,"False trigger","Neither")))</f>
        <v>Neither</v>
      </c>
    </row>
    <row r="12663" customFormat="false" ht="15" hidden="false" customHeight="false" outlineLevel="0" collapsed="false">
      <c r="A12663" s="8" t="n">
        <v>331</v>
      </c>
      <c r="B12663" s="8" t="s">
        <v>345</v>
      </c>
      <c r="C12663" s="13" t="n">
        <v>2.34632668309625</v>
      </c>
      <c r="D12663" s="13" t="n">
        <v>4.46125000000001</v>
      </c>
      <c r="E12663" s="8" t="n">
        <f aca="false">IF(C12663&gt;=$B$4,1,0)</f>
        <v>0</v>
      </c>
      <c r="F12663" s="8" t="n">
        <f aca="false">IF(D12663&gt;=$B$4,1,0)</f>
        <v>0</v>
      </c>
      <c r="G12663" s="8" t="str">
        <f aca="false">IF(AND(E12663=1,F12663=1),"Both pay",IF(F12663=1,"Missed",IF(E12663=1,"False trigger","Neither")))</f>
        <v>Neither</v>
      </c>
    </row>
    <row r="12664" customFormat="false" ht="15" hidden="false" customHeight="false" outlineLevel="0" collapsed="false">
      <c r="A12664" s="8" t="n">
        <v>332</v>
      </c>
      <c r="B12664" s="8" t="s">
        <v>345</v>
      </c>
      <c r="C12664" s="13" t="n">
        <v>2.56960995697163</v>
      </c>
      <c r="D12664" s="13" t="n">
        <v>5.86062499999999</v>
      </c>
      <c r="E12664" s="8" t="n">
        <f aca="false">IF(C12664&gt;=$B$4,1,0)</f>
        <v>0</v>
      </c>
      <c r="F12664" s="8" t="n">
        <f aca="false">IF(D12664&gt;=$B$4,1,0)</f>
        <v>0</v>
      </c>
      <c r="G12664" s="8" t="str">
        <f aca="false">IF(AND(E12664=1,F12664=1),"Both pay",IF(F12664=1,"Missed",IF(E12664=1,"False trigger","Neither")))</f>
        <v>Neither</v>
      </c>
    </row>
    <row r="12665" customFormat="false" ht="15" hidden="false" customHeight="false" outlineLevel="0" collapsed="false">
      <c r="A12665" s="8" t="n">
        <v>333</v>
      </c>
      <c r="B12665" s="8" t="s">
        <v>345</v>
      </c>
      <c r="C12665" s="13" t="n">
        <v>2.70215876100719</v>
      </c>
      <c r="D12665" s="13" t="n">
        <v>8.363125</v>
      </c>
      <c r="E12665" s="8" t="n">
        <f aca="false">IF(C12665&gt;=$B$4,1,0)</f>
        <v>0</v>
      </c>
      <c r="F12665" s="8" t="n">
        <f aca="false">IF(D12665&gt;=$B$4,1,0)</f>
        <v>0</v>
      </c>
      <c r="G12665" s="8" t="str">
        <f aca="false">IF(AND(E12665=1,F12665=1),"Both pay",IF(F12665=1,"Missed",IF(E12665=1,"False trigger","Neither")))</f>
        <v>Neither</v>
      </c>
    </row>
    <row r="12666" customFormat="false" ht="15" hidden="false" customHeight="false" outlineLevel="0" collapsed="false">
      <c r="A12666" s="8" t="n">
        <v>334</v>
      </c>
      <c r="B12666" s="8" t="s">
        <v>345</v>
      </c>
      <c r="C12666" s="13" t="n">
        <v>2.95594640915082</v>
      </c>
      <c r="D12666" s="13" t="n">
        <v>8.08312500000001</v>
      </c>
      <c r="E12666" s="8" t="n">
        <f aca="false">IF(C12666&gt;=$B$4,1,0)</f>
        <v>0</v>
      </c>
      <c r="F12666" s="8" t="n">
        <f aca="false">IF(D12666&gt;=$B$4,1,0)</f>
        <v>0</v>
      </c>
      <c r="G12666" s="8" t="str">
        <f aca="false">IF(AND(E12666=1,F12666=1),"Both pay",IF(F12666=1,"Missed",IF(E12666=1,"False trigger","Neither")))</f>
        <v>Neither</v>
      </c>
    </row>
    <row r="12667" customFormat="false" ht="15" hidden="false" customHeight="false" outlineLevel="0" collapsed="false">
      <c r="A12667" s="8" t="n">
        <v>337</v>
      </c>
      <c r="B12667" s="8" t="s">
        <v>345</v>
      </c>
      <c r="C12667" s="13" t="n">
        <v>1.58337436817262</v>
      </c>
      <c r="D12667" s="13" t="n">
        <v>5.699375</v>
      </c>
      <c r="E12667" s="8" t="n">
        <f aca="false">IF(C12667&gt;=$B$4,1,0)</f>
        <v>0</v>
      </c>
      <c r="F12667" s="8" t="n">
        <f aca="false">IF(D12667&gt;=$B$4,1,0)</f>
        <v>0</v>
      </c>
      <c r="G12667" s="8" t="str">
        <f aca="false">IF(AND(E12667=1,F12667=1),"Both pay",IF(F12667=1,"Missed",IF(E12667=1,"False trigger","Neither")))</f>
        <v>Neither</v>
      </c>
    </row>
    <row r="12668" customFormat="false" ht="15" hidden="false" customHeight="false" outlineLevel="0" collapsed="false">
      <c r="A12668" s="8" t="n">
        <v>338</v>
      </c>
      <c r="B12668" s="8" t="s">
        <v>345</v>
      </c>
      <c r="C12668" s="13" t="n">
        <v>1.14906925515324</v>
      </c>
      <c r="D12668" s="13" t="n">
        <v>4.61125</v>
      </c>
      <c r="E12668" s="8" t="n">
        <f aca="false">IF(C12668&gt;=$B$4,1,0)</f>
        <v>0</v>
      </c>
      <c r="F12668" s="8" t="n">
        <f aca="false">IF(D12668&gt;=$B$4,1,0)</f>
        <v>0</v>
      </c>
      <c r="G12668" s="8" t="str">
        <f aca="false">IF(AND(E12668=1,F12668=1),"Both pay",IF(F12668=1,"Missed",IF(E12668=1,"False trigger","Neither")))</f>
        <v>Neither</v>
      </c>
    </row>
    <row r="12669" customFormat="false" ht="15" hidden="false" customHeight="false" outlineLevel="0" collapsed="false">
      <c r="A12669" s="8" t="n">
        <v>339</v>
      </c>
      <c r="B12669" s="8" t="s">
        <v>345</v>
      </c>
      <c r="C12669" s="13" t="n">
        <v>0.946637625579385</v>
      </c>
      <c r="D12669" s="13" t="n">
        <v>3.80437500000001</v>
      </c>
      <c r="E12669" s="8" t="n">
        <f aca="false">IF(C12669&gt;=$B$4,1,0)</f>
        <v>0</v>
      </c>
      <c r="F12669" s="8" t="n">
        <f aca="false">IF(D12669&gt;=$B$4,1,0)</f>
        <v>0</v>
      </c>
      <c r="G12669" s="8" t="str">
        <f aca="false">IF(AND(E12669=1,F12669=1),"Both pay",IF(F12669=1,"Missed",IF(E12669=1,"False trigger","Neither")))</f>
        <v>Neither</v>
      </c>
    </row>
    <row r="12670" customFormat="false" ht="15" hidden="false" customHeight="false" outlineLevel="0" collapsed="false">
      <c r="A12670" s="8" t="n">
        <v>340</v>
      </c>
      <c r="B12670" s="8" t="s">
        <v>345</v>
      </c>
      <c r="C12670" s="13" t="n">
        <v>1.24199346532052</v>
      </c>
      <c r="D12670" s="13" t="n">
        <v>3.0075</v>
      </c>
      <c r="E12670" s="8" t="n">
        <f aca="false">IF(C12670&gt;=$B$4,1,0)</f>
        <v>0</v>
      </c>
      <c r="F12670" s="8" t="n">
        <f aca="false">IF(D12670&gt;=$B$4,1,0)</f>
        <v>0</v>
      </c>
      <c r="G12670" s="8" t="str">
        <f aca="false">IF(AND(E12670=1,F12670=1),"Both pay",IF(F12670=1,"Missed",IF(E12670=1,"False trigger","Neither")))</f>
        <v>Neither</v>
      </c>
    </row>
    <row r="12671" customFormat="false" ht="15" hidden="false" customHeight="false" outlineLevel="0" collapsed="false">
      <c r="A12671" s="8" t="n">
        <v>344</v>
      </c>
      <c r="B12671" s="8" t="s">
        <v>345</v>
      </c>
      <c r="C12671" s="13" t="n">
        <v>5.35872308720271</v>
      </c>
      <c r="D12671" s="13" t="n">
        <v>8.948125</v>
      </c>
      <c r="E12671" s="8" t="n">
        <f aca="false">IF(C12671&gt;=$B$4,1,0)</f>
        <v>0</v>
      </c>
      <c r="F12671" s="8" t="n">
        <f aca="false">IF(D12671&gt;=$B$4,1,0)</f>
        <v>0</v>
      </c>
      <c r="G12671" s="8" t="str">
        <f aca="false">IF(AND(E12671=1,F12671=1),"Both pay",IF(F12671=1,"Missed",IF(E12671=1,"False trigger","Neither")))</f>
        <v>Neither</v>
      </c>
    </row>
    <row r="12672" customFormat="false" ht="15" hidden="false" customHeight="false" outlineLevel="0" collapsed="false">
      <c r="A12672" s="8" t="n">
        <v>345</v>
      </c>
      <c r="B12672" s="8" t="s">
        <v>345</v>
      </c>
      <c r="C12672" s="13" t="n">
        <v>5.60739853364296</v>
      </c>
      <c r="D12672" s="13" t="n">
        <v>10.2375</v>
      </c>
      <c r="E12672" s="8" t="n">
        <f aca="false">IF(C12672&gt;=$B$4,1,0)</f>
        <v>0</v>
      </c>
      <c r="F12672" s="8" t="n">
        <f aca="false">IF(D12672&gt;=$B$4,1,0)</f>
        <v>1</v>
      </c>
      <c r="G12672" s="8" t="str">
        <f aca="false">IF(AND(E12672=1,F12672=1),"Both pay",IF(F12672=1,"Missed",IF(E12672=1,"False trigger","Neither")))</f>
        <v>Missed</v>
      </c>
    </row>
    <row r="12673" customFormat="false" ht="15" hidden="false" customHeight="false" outlineLevel="0" collapsed="false">
      <c r="A12673" s="8" t="n">
        <v>346</v>
      </c>
      <c r="B12673" s="8" t="s">
        <v>345</v>
      </c>
      <c r="C12673" s="13" t="n">
        <v>5.82020924125903</v>
      </c>
      <c r="D12673" s="13" t="n">
        <v>9.353125</v>
      </c>
      <c r="E12673" s="8" t="n">
        <f aca="false">IF(C12673&gt;=$B$4,1,0)</f>
        <v>0</v>
      </c>
      <c r="F12673" s="8" t="n">
        <f aca="false">IF(D12673&gt;=$B$4,1,0)</f>
        <v>0</v>
      </c>
      <c r="G12673" s="8" t="str">
        <f aca="false">IF(AND(E12673=1,F12673=1),"Both pay",IF(F12673=1,"Missed",IF(E12673=1,"False trigger","Neither")))</f>
        <v>Neither</v>
      </c>
    </row>
    <row r="12674" customFormat="false" ht="15" hidden="false" customHeight="false" outlineLevel="0" collapsed="false">
      <c r="A12674" s="8" t="n">
        <v>347</v>
      </c>
      <c r="B12674" s="8" t="s">
        <v>345</v>
      </c>
      <c r="C12674" s="13" t="n">
        <v>6.58129197529033</v>
      </c>
      <c r="D12674" s="13" t="n">
        <v>10.18875</v>
      </c>
      <c r="E12674" s="8" t="n">
        <f aca="false">IF(C12674&gt;=$B$4,1,0)</f>
        <v>0</v>
      </c>
      <c r="F12674" s="8" t="n">
        <f aca="false">IF(D12674&gt;=$B$4,1,0)</f>
        <v>1</v>
      </c>
      <c r="G12674" s="8" t="str">
        <f aca="false">IF(AND(E12674=1,F12674=1),"Both pay",IF(F12674=1,"Missed",IF(E12674=1,"False trigger","Neither")))</f>
        <v>Missed</v>
      </c>
    </row>
    <row r="12675" customFormat="false" ht="15" hidden="false" customHeight="false" outlineLevel="0" collapsed="false">
      <c r="A12675" s="8" t="n">
        <v>348</v>
      </c>
      <c r="B12675" s="8" t="s">
        <v>345</v>
      </c>
      <c r="C12675" s="13" t="n">
        <v>3.96388895885356</v>
      </c>
      <c r="D12675" s="13" t="n">
        <v>11.75625</v>
      </c>
      <c r="E12675" s="8" t="n">
        <f aca="false">IF(C12675&gt;=$B$4,1,0)</f>
        <v>0</v>
      </c>
      <c r="F12675" s="8" t="n">
        <f aca="false">IF(D12675&gt;=$B$4,1,0)</f>
        <v>1</v>
      </c>
      <c r="G12675" s="8" t="str">
        <f aca="false">IF(AND(E12675=1,F12675=1),"Both pay",IF(F12675=1,"Missed",IF(E12675=1,"False trigger","Neither")))</f>
        <v>Missed</v>
      </c>
    </row>
    <row r="12676" customFormat="false" ht="15" hidden="false" customHeight="false" outlineLevel="0" collapsed="false">
      <c r="A12676" s="8" t="n">
        <v>349</v>
      </c>
      <c r="B12676" s="8" t="s">
        <v>345</v>
      </c>
      <c r="C12676" s="13" t="n">
        <v>3.30959466944172</v>
      </c>
      <c r="D12676" s="13" t="n">
        <v>13.313125</v>
      </c>
      <c r="E12676" s="8" t="n">
        <f aca="false">IF(C12676&gt;=$B$4,1,0)</f>
        <v>0</v>
      </c>
      <c r="F12676" s="8" t="n">
        <f aca="false">IF(D12676&gt;=$B$4,1,0)</f>
        <v>1</v>
      </c>
      <c r="G12676" s="8" t="str">
        <f aca="false">IF(AND(E12676=1,F12676=1),"Both pay",IF(F12676=1,"Missed",IF(E12676=1,"False trigger","Neither")))</f>
        <v>Missed</v>
      </c>
    </row>
    <row r="12677" customFormat="false" ht="15" hidden="false" customHeight="false" outlineLevel="0" collapsed="false">
      <c r="A12677" s="8" t="n">
        <v>350</v>
      </c>
      <c r="B12677" s="8" t="s">
        <v>345</v>
      </c>
      <c r="C12677" s="13" t="n">
        <v>3.02830890788889</v>
      </c>
      <c r="D12677" s="13" t="n">
        <v>9.3525</v>
      </c>
      <c r="E12677" s="8" t="n">
        <f aca="false">IF(C12677&gt;=$B$4,1,0)</f>
        <v>0</v>
      </c>
      <c r="F12677" s="8" t="n">
        <f aca="false">IF(D12677&gt;=$B$4,1,0)</f>
        <v>0</v>
      </c>
      <c r="G12677" s="8" t="str">
        <f aca="false">IF(AND(E12677=1,F12677=1),"Both pay",IF(F12677=1,"Missed",IF(E12677=1,"False trigger","Neither")))</f>
        <v>Neither</v>
      </c>
    </row>
    <row r="12678" customFormat="false" ht="15" hidden="false" customHeight="false" outlineLevel="0" collapsed="false">
      <c r="A12678" s="8" t="n">
        <v>351</v>
      </c>
      <c r="B12678" s="8" t="s">
        <v>345</v>
      </c>
      <c r="C12678" s="13" t="n">
        <v>2.14064774655558</v>
      </c>
      <c r="D12678" s="13" t="n">
        <v>7.8425</v>
      </c>
      <c r="E12678" s="8" t="n">
        <f aca="false">IF(C12678&gt;=$B$4,1,0)</f>
        <v>0</v>
      </c>
      <c r="F12678" s="8" t="n">
        <f aca="false">IF(D12678&gt;=$B$4,1,0)</f>
        <v>0</v>
      </c>
      <c r="G12678" s="8" t="str">
        <f aca="false">IF(AND(E12678=1,F12678=1),"Both pay",IF(F12678=1,"Missed",IF(E12678=1,"False trigger","Neither")))</f>
        <v>Neither</v>
      </c>
    </row>
    <row r="12679" customFormat="false" ht="15" hidden="false" customHeight="false" outlineLevel="0" collapsed="false">
      <c r="A12679" s="8" t="n">
        <v>352</v>
      </c>
      <c r="B12679" s="8" t="s">
        <v>345</v>
      </c>
      <c r="C12679" s="13" t="n">
        <v>2.42850420958668</v>
      </c>
      <c r="D12679" s="13" t="n">
        <v>6.519375</v>
      </c>
      <c r="E12679" s="8" t="n">
        <f aca="false">IF(C12679&gt;=$B$4,1,0)</f>
        <v>0</v>
      </c>
      <c r="F12679" s="8" t="n">
        <f aca="false">IF(D12679&gt;=$B$4,1,0)</f>
        <v>0</v>
      </c>
      <c r="G12679" s="8" t="str">
        <f aca="false">IF(AND(E12679=1,F12679=1),"Both pay",IF(F12679=1,"Missed",IF(E12679=1,"False trigger","Neither")))</f>
        <v>Neither</v>
      </c>
    </row>
    <row r="12680" customFormat="false" ht="15" hidden="false" customHeight="false" outlineLevel="0" collapsed="false">
      <c r="A12680" s="8" t="n">
        <v>353</v>
      </c>
      <c r="B12680" s="8" t="s">
        <v>345</v>
      </c>
      <c r="C12680" s="13" t="n">
        <v>3.28477864976656</v>
      </c>
      <c r="D12680" s="13" t="n">
        <v>4.958125</v>
      </c>
      <c r="E12680" s="8" t="n">
        <f aca="false">IF(C12680&gt;=$B$4,1,0)</f>
        <v>0</v>
      </c>
      <c r="F12680" s="8" t="n">
        <f aca="false">IF(D12680&gt;=$B$4,1,0)</f>
        <v>0</v>
      </c>
      <c r="G12680" s="8" t="str">
        <f aca="false">IF(AND(E12680=1,F12680=1),"Both pay",IF(F12680=1,"Missed",IF(E12680=1,"False trigger","Neither")))</f>
        <v>Neither</v>
      </c>
    </row>
    <row r="12681" customFormat="false" ht="15" hidden="false" customHeight="false" outlineLevel="0" collapsed="false">
      <c r="A12681" s="8" t="n">
        <v>354</v>
      </c>
      <c r="B12681" s="8" t="s">
        <v>345</v>
      </c>
      <c r="C12681" s="13" t="n">
        <v>2.80891230837941</v>
      </c>
      <c r="D12681" s="13" t="n">
        <v>4.5</v>
      </c>
      <c r="E12681" s="8" t="n">
        <f aca="false">IF(C12681&gt;=$B$4,1,0)</f>
        <v>0</v>
      </c>
      <c r="F12681" s="8" t="n">
        <f aca="false">IF(D12681&gt;=$B$4,1,0)</f>
        <v>0</v>
      </c>
      <c r="G12681" s="8" t="str">
        <f aca="false">IF(AND(E12681=1,F12681=1),"Both pay",IF(F12681=1,"Missed",IF(E12681=1,"False trigger","Neither")))</f>
        <v>Neither</v>
      </c>
    </row>
    <row r="12682" customFormat="false" ht="15" hidden="false" customHeight="false" outlineLevel="0" collapsed="false">
      <c r="A12682" s="8" t="n">
        <v>355</v>
      </c>
      <c r="B12682" s="8" t="s">
        <v>345</v>
      </c>
      <c r="C12682" s="13" t="n">
        <v>2.31431796676546</v>
      </c>
      <c r="D12682" s="13" t="n">
        <v>4.08375</v>
      </c>
      <c r="E12682" s="8" t="n">
        <f aca="false">IF(C12682&gt;=$B$4,1,0)</f>
        <v>0</v>
      </c>
      <c r="F12682" s="8" t="n">
        <f aca="false">IF(D12682&gt;=$B$4,1,0)</f>
        <v>0</v>
      </c>
      <c r="G12682" s="8" t="str">
        <f aca="false">IF(AND(E12682=1,F12682=1),"Both pay",IF(F12682=1,"Missed",IF(E12682=1,"False trigger","Neither")))</f>
        <v>Neither</v>
      </c>
    </row>
    <row r="12683" customFormat="false" ht="15" hidden="false" customHeight="false" outlineLevel="0" collapsed="false">
      <c r="A12683" s="8" t="n">
        <v>356</v>
      </c>
      <c r="B12683" s="8" t="s">
        <v>345</v>
      </c>
      <c r="C12683" s="13" t="n">
        <v>2.01044837237772</v>
      </c>
      <c r="D12683" s="13" t="n">
        <v>4.360625</v>
      </c>
      <c r="E12683" s="8" t="n">
        <f aca="false">IF(C12683&gt;=$B$4,1,0)</f>
        <v>0</v>
      </c>
      <c r="F12683" s="8" t="n">
        <f aca="false">IF(D12683&gt;=$B$4,1,0)</f>
        <v>0</v>
      </c>
      <c r="G12683" s="8" t="str">
        <f aca="false">IF(AND(E12683=1,F12683=1),"Both pay",IF(F12683=1,"Missed",IF(E12683=1,"False trigger","Neither")))</f>
        <v>Neither</v>
      </c>
    </row>
    <row r="12684" customFormat="false" ht="15" hidden="false" customHeight="false" outlineLevel="0" collapsed="false">
      <c r="A12684" s="8" t="n">
        <v>357</v>
      </c>
      <c r="B12684" s="8" t="s">
        <v>345</v>
      </c>
      <c r="C12684" s="13" t="n">
        <v>2.43720921484577</v>
      </c>
      <c r="D12684" s="13" t="n">
        <v>4.255625</v>
      </c>
      <c r="E12684" s="8" t="n">
        <f aca="false">IF(C12684&gt;=$B$4,1,0)</f>
        <v>0</v>
      </c>
      <c r="F12684" s="8" t="n">
        <f aca="false">IF(D12684&gt;=$B$4,1,0)</f>
        <v>0</v>
      </c>
      <c r="G12684" s="8" t="str">
        <f aca="false">IF(AND(E12684=1,F12684=1),"Both pay",IF(F12684=1,"Missed",IF(E12684=1,"False trigger","Neither")))</f>
        <v>Neither</v>
      </c>
    </row>
    <row r="12685" customFormat="false" ht="15" hidden="false" customHeight="false" outlineLevel="0" collapsed="false">
      <c r="A12685" s="8" t="n">
        <v>358</v>
      </c>
      <c r="B12685" s="8" t="s">
        <v>345</v>
      </c>
      <c r="C12685" s="13" t="n">
        <v>2.2670942826333</v>
      </c>
      <c r="D12685" s="13" t="n">
        <v>4.350625</v>
      </c>
      <c r="E12685" s="8" t="n">
        <f aca="false">IF(C12685&gt;=$B$4,1,0)</f>
        <v>0</v>
      </c>
      <c r="F12685" s="8" t="n">
        <f aca="false">IF(D12685&gt;=$B$4,1,0)</f>
        <v>0</v>
      </c>
      <c r="G12685" s="8" t="str">
        <f aca="false">IF(AND(E12685=1,F12685=1),"Both pay",IF(F12685=1,"Missed",IF(E12685=1,"False trigger","Neither")))</f>
        <v>Neither</v>
      </c>
    </row>
    <row r="12686" customFormat="false" ht="15" hidden="false" customHeight="false" outlineLevel="0" collapsed="false">
      <c r="A12686" s="8" t="n">
        <v>359</v>
      </c>
      <c r="B12686" s="8" t="s">
        <v>345</v>
      </c>
      <c r="C12686" s="13" t="n">
        <v>1.16999267497803</v>
      </c>
      <c r="D12686" s="13" t="n">
        <v>4.369375</v>
      </c>
      <c r="E12686" s="8" t="n">
        <f aca="false">IF(C12686&gt;=$B$4,1,0)</f>
        <v>0</v>
      </c>
      <c r="F12686" s="8" t="n">
        <f aca="false">IF(D12686&gt;=$B$4,1,0)</f>
        <v>0</v>
      </c>
      <c r="G12686" s="8" t="str">
        <f aca="false">IF(AND(E12686=1,F12686=1),"Both pay",IF(F12686=1,"Missed",IF(E12686=1,"False trigger","Neither")))</f>
        <v>Neither</v>
      </c>
    </row>
    <row r="12687" customFormat="false" ht="15" hidden="false" customHeight="false" outlineLevel="0" collapsed="false">
      <c r="A12687" s="8" t="n">
        <v>360</v>
      </c>
      <c r="B12687" s="8" t="s">
        <v>345</v>
      </c>
      <c r="C12687" s="13" t="n">
        <v>1.17169074453629</v>
      </c>
      <c r="D12687" s="13" t="n">
        <v>4.51625000000001</v>
      </c>
      <c r="E12687" s="8" t="n">
        <f aca="false">IF(C12687&gt;=$B$4,1,0)</f>
        <v>0</v>
      </c>
      <c r="F12687" s="8" t="n">
        <f aca="false">IF(D12687&gt;=$B$4,1,0)</f>
        <v>0</v>
      </c>
      <c r="G12687" s="8" t="str">
        <f aca="false">IF(AND(E12687=1,F12687=1),"Both pay",IF(F12687=1,"Missed",IF(E12687=1,"False trigger","Neither")))</f>
        <v>Neither</v>
      </c>
    </row>
    <row r="12688" customFormat="false" ht="15" hidden="false" customHeight="false" outlineLevel="0" collapsed="false">
      <c r="A12688" s="8" t="n">
        <v>361</v>
      </c>
      <c r="B12688" s="8" t="s">
        <v>345</v>
      </c>
      <c r="C12688" s="13" t="n">
        <v>1.29375238208666</v>
      </c>
      <c r="D12688" s="13" t="n">
        <v>4.38375000000001</v>
      </c>
      <c r="E12688" s="8" t="n">
        <f aca="false">IF(C12688&gt;=$B$4,1,0)</f>
        <v>0</v>
      </c>
      <c r="F12688" s="8" t="n">
        <f aca="false">IF(D12688&gt;=$B$4,1,0)</f>
        <v>0</v>
      </c>
      <c r="G12688" s="8" t="str">
        <f aca="false">IF(AND(E12688=1,F12688=1),"Both pay",IF(F12688=1,"Missed",IF(E12688=1,"False trigger","Neither")))</f>
        <v>Neither</v>
      </c>
    </row>
    <row r="12689" customFormat="false" ht="15" hidden="false" customHeight="false" outlineLevel="0" collapsed="false">
      <c r="A12689" s="8" t="n">
        <v>362</v>
      </c>
      <c r="B12689" s="8" t="s">
        <v>345</v>
      </c>
      <c r="C12689" s="13" t="n">
        <v>0.306211987600026</v>
      </c>
      <c r="D12689" s="13" t="n">
        <v>5.3425</v>
      </c>
      <c r="E12689" s="8" t="n">
        <f aca="false">IF(C12689&gt;=$B$4,1,0)</f>
        <v>0</v>
      </c>
      <c r="F12689" s="8" t="n">
        <f aca="false">IF(D12689&gt;=$B$4,1,0)</f>
        <v>0</v>
      </c>
      <c r="G12689" s="8" t="str">
        <f aca="false">IF(AND(E12689=1,F12689=1),"Both pay",IF(F12689=1,"Missed",IF(E12689=1,"False trigger","Neither")))</f>
        <v>Neither</v>
      </c>
    </row>
    <row r="12690" customFormat="false" ht="15" hidden="false" customHeight="false" outlineLevel="0" collapsed="false">
      <c r="A12690" s="8" t="n">
        <v>363</v>
      </c>
      <c r="B12690" s="8" t="s">
        <v>345</v>
      </c>
      <c r="C12690" s="13" t="n">
        <v>0.540157777380482</v>
      </c>
      <c r="D12690" s="13" t="n">
        <v>6.10437500000001</v>
      </c>
      <c r="E12690" s="8" t="n">
        <f aca="false">IF(C12690&gt;=$B$4,1,0)</f>
        <v>0</v>
      </c>
      <c r="F12690" s="8" t="n">
        <f aca="false">IF(D12690&gt;=$B$4,1,0)</f>
        <v>0</v>
      </c>
      <c r="G12690" s="8" t="str">
        <f aca="false">IF(AND(E12690=1,F12690=1),"Both pay",IF(F12690=1,"Missed",IF(E12690=1,"False trigger","Neither")))</f>
        <v>Neither</v>
      </c>
    </row>
    <row r="12691" customFormat="false" ht="15" hidden="false" customHeight="false" outlineLevel="0" collapsed="false">
      <c r="A12691" s="8" t="n">
        <v>364</v>
      </c>
      <c r="B12691" s="8" t="s">
        <v>345</v>
      </c>
      <c r="C12691" s="13" t="n">
        <v>0.98553778812871</v>
      </c>
      <c r="D12691" s="13" t="n">
        <v>6.12875</v>
      </c>
      <c r="E12691" s="8" t="n">
        <f aca="false">IF(C12691&gt;=$B$4,1,0)</f>
        <v>0</v>
      </c>
      <c r="F12691" s="8" t="n">
        <f aca="false">IF(D12691&gt;=$B$4,1,0)</f>
        <v>0</v>
      </c>
      <c r="G12691" s="8" t="str">
        <f aca="false">IF(AND(E12691=1,F12691=1),"Both pay",IF(F12691=1,"Missed",IF(E12691=1,"False trigger","Neither")))</f>
        <v>Neither</v>
      </c>
    </row>
    <row r="12692" customFormat="false" ht="15" hidden="false" customHeight="false" outlineLevel="0" collapsed="false">
      <c r="A12692" s="8" t="n">
        <v>368</v>
      </c>
      <c r="B12692" s="8" t="s">
        <v>345</v>
      </c>
      <c r="C12692" s="13" t="n">
        <v>1.4332768412889</v>
      </c>
      <c r="D12692" s="13" t="n">
        <v>5.423125</v>
      </c>
      <c r="E12692" s="8" t="n">
        <f aca="false">IF(C12692&gt;=$B$4,1,0)</f>
        <v>0</v>
      </c>
      <c r="F12692" s="8" t="n">
        <f aca="false">IF(D12692&gt;=$B$4,1,0)</f>
        <v>0</v>
      </c>
      <c r="G12692" s="8" t="str">
        <f aca="false">IF(AND(E12692=1,F12692=1),"Both pay",IF(F12692=1,"Missed",IF(E12692=1,"False trigger","Neither")))</f>
        <v>Neither</v>
      </c>
    </row>
    <row r="12693" customFormat="false" ht="15" hidden="false" customHeight="false" outlineLevel="0" collapsed="false">
      <c r="A12693" s="8" t="n">
        <v>369</v>
      </c>
      <c r="B12693" s="8" t="s">
        <v>345</v>
      </c>
      <c r="C12693" s="13" t="n">
        <v>1.66102803944859</v>
      </c>
      <c r="D12693" s="13" t="n">
        <v>5.30500000000001</v>
      </c>
      <c r="E12693" s="8" t="n">
        <f aca="false">IF(C12693&gt;=$B$4,1,0)</f>
        <v>0</v>
      </c>
      <c r="F12693" s="8" t="n">
        <f aca="false">IF(D12693&gt;=$B$4,1,0)</f>
        <v>0</v>
      </c>
      <c r="G12693" s="8" t="str">
        <f aca="false">IF(AND(E12693=1,F12693=1),"Both pay",IF(F12693=1,"Missed",IF(E12693=1,"False trigger","Neither")))</f>
        <v>Neither</v>
      </c>
    </row>
    <row r="12694" customFormat="false" ht="15" hidden="false" customHeight="false" outlineLevel="0" collapsed="false">
      <c r="A12694" s="8" t="n">
        <v>370</v>
      </c>
      <c r="B12694" s="8" t="s">
        <v>345</v>
      </c>
      <c r="C12694" s="13" t="n">
        <v>1.81445078890246</v>
      </c>
      <c r="D12694" s="13" t="n">
        <v>5.465</v>
      </c>
      <c r="E12694" s="8" t="n">
        <f aca="false">IF(C12694&gt;=$B$4,1,0)</f>
        <v>0</v>
      </c>
      <c r="F12694" s="8" t="n">
        <f aca="false">IF(D12694&gt;=$B$4,1,0)</f>
        <v>0</v>
      </c>
      <c r="G12694" s="8" t="str">
        <f aca="false">IF(AND(E12694=1,F12694=1),"Both pay",IF(F12694=1,"Missed",IF(E12694=1,"False trigger","Neither")))</f>
        <v>Neither</v>
      </c>
    </row>
    <row r="12695" customFormat="false" ht="15" hidden="false" customHeight="false" outlineLevel="0" collapsed="false">
      <c r="A12695" s="8" t="n">
        <v>371</v>
      </c>
      <c r="B12695" s="8" t="s">
        <v>345</v>
      </c>
      <c r="C12695" s="13" t="n">
        <v>1.66693668875998</v>
      </c>
      <c r="D12695" s="13" t="n">
        <v>5.21812499999999</v>
      </c>
      <c r="E12695" s="8" t="n">
        <f aca="false">IF(C12695&gt;=$B$4,1,0)</f>
        <v>0</v>
      </c>
      <c r="F12695" s="8" t="n">
        <f aca="false">IF(D12695&gt;=$B$4,1,0)</f>
        <v>0</v>
      </c>
      <c r="G12695" s="8" t="str">
        <f aca="false">IF(AND(E12695=1,F12695=1),"Both pay",IF(F12695=1,"Missed",IF(E12695=1,"False trigger","Neither")))</f>
        <v>Neither</v>
      </c>
    </row>
    <row r="12696" customFormat="false" ht="15" hidden="false" customHeight="false" outlineLevel="0" collapsed="false">
      <c r="A12696" s="8" t="n">
        <v>372</v>
      </c>
      <c r="B12696" s="8" t="s">
        <v>345</v>
      </c>
      <c r="C12696" s="13" t="n">
        <v>2.06401282075994</v>
      </c>
      <c r="D12696" s="13" t="n">
        <v>5.04374999999999</v>
      </c>
      <c r="E12696" s="8" t="n">
        <f aca="false">IF(C12696&gt;=$B$4,1,0)</f>
        <v>0</v>
      </c>
      <c r="F12696" s="8" t="n">
        <f aca="false">IF(D12696&gt;=$B$4,1,0)</f>
        <v>0</v>
      </c>
      <c r="G12696" s="8" t="str">
        <f aca="false">IF(AND(E12696=1,F12696=1),"Both pay",IF(F12696=1,"Missed",IF(E12696=1,"False trigger","Neither")))</f>
        <v>Neither</v>
      </c>
    </row>
    <row r="12697" customFormat="false" ht="15" hidden="false" customHeight="false" outlineLevel="0" collapsed="false">
      <c r="A12697" s="8" t="n">
        <v>373</v>
      </c>
      <c r="B12697" s="8" t="s">
        <v>345</v>
      </c>
      <c r="C12697" s="13" t="n">
        <v>1.87806779634784</v>
      </c>
      <c r="D12697" s="13" t="n">
        <v>4.76625000000001</v>
      </c>
      <c r="E12697" s="8" t="n">
        <f aca="false">IF(C12697&gt;=$B$4,1,0)</f>
        <v>0</v>
      </c>
      <c r="F12697" s="8" t="n">
        <f aca="false">IF(D12697&gt;=$B$4,1,0)</f>
        <v>0</v>
      </c>
      <c r="G12697" s="8" t="str">
        <f aca="false">IF(AND(E12697=1,F12697=1),"Both pay",IF(F12697=1,"Missed",IF(E12697=1,"False trigger","Neither")))</f>
        <v>Neither</v>
      </c>
    </row>
    <row r="12698" customFormat="false" ht="15" hidden="false" customHeight="false" outlineLevel="0" collapsed="false">
      <c r="A12698" s="8" t="n">
        <v>374</v>
      </c>
      <c r="B12698" s="8" t="s">
        <v>345</v>
      </c>
      <c r="C12698" s="13" t="n">
        <v>1.66067207543571</v>
      </c>
      <c r="D12698" s="13" t="n">
        <v>4.75000000000001</v>
      </c>
      <c r="E12698" s="8" t="n">
        <f aca="false">IF(C12698&gt;=$B$4,1,0)</f>
        <v>0</v>
      </c>
      <c r="F12698" s="8" t="n">
        <f aca="false">IF(D12698&gt;=$B$4,1,0)</f>
        <v>0</v>
      </c>
      <c r="G12698" s="8" t="str">
        <f aca="false">IF(AND(E12698=1,F12698=1),"Both pay",IF(F12698=1,"Missed",IF(E12698=1,"False trigger","Neither")))</f>
        <v>Neither</v>
      </c>
    </row>
    <row r="12699" customFormat="false" ht="15" hidden="false" customHeight="false" outlineLevel="0" collapsed="false">
      <c r="A12699" s="8" t="n">
        <v>375</v>
      </c>
      <c r="B12699" s="8" t="s">
        <v>345</v>
      </c>
      <c r="C12699" s="13" t="n">
        <v>1.46403536267957</v>
      </c>
      <c r="D12699" s="13" t="n">
        <v>4.56874999999999</v>
      </c>
      <c r="E12699" s="8" t="n">
        <f aca="false">IF(C12699&gt;=$B$4,1,0)</f>
        <v>0</v>
      </c>
      <c r="F12699" s="8" t="n">
        <f aca="false">IF(D12699&gt;=$B$4,1,0)</f>
        <v>0</v>
      </c>
      <c r="G12699" s="8" t="str">
        <f aca="false">IF(AND(E12699=1,F12699=1),"Both pay",IF(F12699=1,"Missed",IF(E12699=1,"False trigger","Neither")))</f>
        <v>Neither</v>
      </c>
    </row>
    <row r="12700" customFormat="false" ht="15" hidden="false" customHeight="false" outlineLevel="0" collapsed="false">
      <c r="A12700" s="8" t="n">
        <v>376</v>
      </c>
      <c r="B12700" s="8" t="s">
        <v>345</v>
      </c>
      <c r="C12700" s="13" t="n">
        <v>1.78305093237354</v>
      </c>
      <c r="D12700" s="13" t="n">
        <v>5.441875</v>
      </c>
      <c r="E12700" s="8" t="n">
        <f aca="false">IF(C12700&gt;=$B$4,1,0)</f>
        <v>0</v>
      </c>
      <c r="F12700" s="8" t="n">
        <f aca="false">IF(D12700&gt;=$B$4,1,0)</f>
        <v>0</v>
      </c>
      <c r="G12700" s="8" t="str">
        <f aca="false">IF(AND(E12700=1,F12700=1),"Both pay",IF(F12700=1,"Missed",IF(E12700=1,"False trigger","Neither")))</f>
        <v>Neither</v>
      </c>
    </row>
    <row r="12701" customFormat="false" ht="15" hidden="false" customHeight="false" outlineLevel="0" collapsed="false">
      <c r="A12701" s="8" t="n">
        <v>377</v>
      </c>
      <c r="B12701" s="8" t="s">
        <v>345</v>
      </c>
      <c r="C12701" s="13" t="n">
        <v>2.63814261110247</v>
      </c>
      <c r="D12701" s="13" t="n">
        <v>6.07000000000001</v>
      </c>
      <c r="E12701" s="8" t="n">
        <f aca="false">IF(C12701&gt;=$B$4,1,0)</f>
        <v>0</v>
      </c>
      <c r="F12701" s="8" t="n">
        <f aca="false">IF(D12701&gt;=$B$4,1,0)</f>
        <v>0</v>
      </c>
      <c r="G12701" s="8" t="str">
        <f aca="false">IF(AND(E12701=1,F12701=1),"Both pay",IF(F12701=1,"Missed",IF(E12701=1,"False trigger","Neither")))</f>
        <v>Neither</v>
      </c>
    </row>
    <row r="12702" customFormat="false" ht="15" hidden="false" customHeight="false" outlineLevel="0" collapsed="false">
      <c r="A12702" s="8" t="n">
        <v>378</v>
      </c>
      <c r="B12702" s="8" t="s">
        <v>345</v>
      </c>
      <c r="C12702" s="13" t="n">
        <v>2.79914439850744</v>
      </c>
      <c r="D12702" s="13" t="n">
        <v>6.205625</v>
      </c>
      <c r="E12702" s="8" t="n">
        <f aca="false">IF(C12702&gt;=$B$4,1,0)</f>
        <v>0</v>
      </c>
      <c r="F12702" s="8" t="n">
        <f aca="false">IF(D12702&gt;=$B$4,1,0)</f>
        <v>0</v>
      </c>
      <c r="G12702" s="8" t="str">
        <f aca="false">IF(AND(E12702=1,F12702=1),"Both pay",IF(F12702=1,"Missed",IF(E12702=1,"False trigger","Neither")))</f>
        <v>Neither</v>
      </c>
    </row>
    <row r="12703" customFormat="false" ht="15" hidden="false" customHeight="false" outlineLevel="0" collapsed="false">
      <c r="A12703" s="8" t="n">
        <v>379</v>
      </c>
      <c r="B12703" s="8" t="s">
        <v>345</v>
      </c>
      <c r="C12703" s="13" t="n">
        <v>3.76701399233737</v>
      </c>
      <c r="D12703" s="13" t="n">
        <v>6.16687500000001</v>
      </c>
      <c r="E12703" s="8" t="n">
        <f aca="false">IF(C12703&gt;=$B$4,1,0)</f>
        <v>0</v>
      </c>
      <c r="F12703" s="8" t="n">
        <f aca="false">IF(D12703&gt;=$B$4,1,0)</f>
        <v>0</v>
      </c>
      <c r="G12703" s="8" t="str">
        <f aca="false">IF(AND(E12703=1,F12703=1),"Both pay",IF(F12703=1,"Missed",IF(E12703=1,"False trigger","Neither")))</f>
        <v>Neither</v>
      </c>
    </row>
    <row r="12704" customFormat="false" ht="15" hidden="false" customHeight="false" outlineLevel="0" collapsed="false">
      <c r="A12704" s="8" t="n">
        <v>380</v>
      </c>
      <c r="B12704" s="8" t="s">
        <v>345</v>
      </c>
      <c r="C12704" s="13" t="n">
        <v>5.1265397313226</v>
      </c>
      <c r="D12704" s="13" t="n">
        <v>5.8575</v>
      </c>
      <c r="E12704" s="8" t="n">
        <f aca="false">IF(C12704&gt;=$B$4,1,0)</f>
        <v>0</v>
      </c>
      <c r="F12704" s="8" t="n">
        <f aca="false">IF(D12704&gt;=$B$4,1,0)</f>
        <v>0</v>
      </c>
      <c r="G12704" s="8" t="str">
        <f aca="false">IF(AND(E12704=1,F12704=1),"Both pay",IF(F12704=1,"Missed",IF(E12704=1,"False trigger","Neither")))</f>
        <v>Neither</v>
      </c>
    </row>
    <row r="12705" customFormat="false" ht="15" hidden="false" customHeight="false" outlineLevel="0" collapsed="false">
      <c r="A12705" s="8" t="n">
        <v>381</v>
      </c>
      <c r="B12705" s="8" t="s">
        <v>345</v>
      </c>
      <c r="C12705" s="13" t="n">
        <v>3.92987390616185</v>
      </c>
      <c r="D12705" s="13" t="n">
        <v>4.64687500000002</v>
      </c>
      <c r="E12705" s="8" t="n">
        <f aca="false">IF(C12705&gt;=$B$4,1,0)</f>
        <v>0</v>
      </c>
      <c r="F12705" s="8" t="n">
        <f aca="false">IF(D12705&gt;=$B$4,1,0)</f>
        <v>0</v>
      </c>
      <c r="G12705" s="8" t="str">
        <f aca="false">IF(AND(E12705=1,F12705=1),"Both pay",IF(F12705=1,"Missed",IF(E12705=1,"False trigger","Neither")))</f>
        <v>Neither</v>
      </c>
    </row>
    <row r="12706" customFormat="false" ht="15" hidden="false" customHeight="false" outlineLevel="0" collapsed="false">
      <c r="A12706" s="8" t="n">
        <v>382</v>
      </c>
      <c r="B12706" s="8" t="s">
        <v>345</v>
      </c>
      <c r="C12706" s="13" t="n">
        <v>2.90274576217205</v>
      </c>
      <c r="D12706" s="13" t="n">
        <v>4.36062500000001</v>
      </c>
      <c r="E12706" s="8" t="n">
        <f aca="false">IF(C12706&gt;=$B$4,1,0)</f>
        <v>0</v>
      </c>
      <c r="F12706" s="8" t="n">
        <f aca="false">IF(D12706&gt;=$B$4,1,0)</f>
        <v>0</v>
      </c>
      <c r="G12706" s="8" t="str">
        <f aca="false">IF(AND(E12706=1,F12706=1),"Both pay",IF(F12706=1,"Missed",IF(E12706=1,"False trigger","Neither")))</f>
        <v>Neither</v>
      </c>
    </row>
    <row r="12707" customFormat="false" ht="15" hidden="false" customHeight="false" outlineLevel="0" collapsed="false">
      <c r="A12707" s="8" t="n">
        <v>383</v>
      </c>
      <c r="B12707" s="8" t="s">
        <v>345</v>
      </c>
      <c r="C12707" s="13" t="n">
        <v>2.85412557929141</v>
      </c>
      <c r="D12707" s="13" t="n">
        <v>4.51375000000002</v>
      </c>
      <c r="E12707" s="8" t="n">
        <f aca="false">IF(C12707&gt;=$B$4,1,0)</f>
        <v>0</v>
      </c>
      <c r="F12707" s="8" t="n">
        <f aca="false">IF(D12707&gt;=$B$4,1,0)</f>
        <v>0</v>
      </c>
      <c r="G12707" s="8" t="str">
        <f aca="false">IF(AND(E12707=1,F12707=1),"Both pay",IF(F12707=1,"Missed",IF(E12707=1,"False trigger","Neither")))</f>
        <v>Neither</v>
      </c>
    </row>
    <row r="12708" customFormat="false" ht="15" hidden="false" customHeight="false" outlineLevel="0" collapsed="false">
      <c r="A12708" s="8" t="n">
        <v>384</v>
      </c>
      <c r="B12708" s="8" t="s">
        <v>345</v>
      </c>
      <c r="C12708" s="13" t="n">
        <v>2.7447643871079</v>
      </c>
      <c r="D12708" s="13" t="n">
        <v>4.56062499999999</v>
      </c>
      <c r="E12708" s="8" t="n">
        <f aca="false">IF(C12708&gt;=$B$4,1,0)</f>
        <v>0</v>
      </c>
      <c r="F12708" s="8" t="n">
        <f aca="false">IF(D12708&gt;=$B$4,1,0)</f>
        <v>0</v>
      </c>
      <c r="G12708" s="8" t="str">
        <f aca="false">IF(AND(E12708=1,F12708=1),"Both pay",IF(F12708=1,"Missed",IF(E12708=1,"False trigger","Neither")))</f>
        <v>Neither</v>
      </c>
    </row>
    <row r="12709" customFormat="false" ht="15" hidden="false" customHeight="false" outlineLevel="0" collapsed="false">
      <c r="A12709" s="8" t="n">
        <v>385</v>
      </c>
      <c r="B12709" s="8" t="s">
        <v>345</v>
      </c>
      <c r="C12709" s="13" t="n">
        <v>2.4850082425684</v>
      </c>
      <c r="D12709" s="13" t="n">
        <v>5.371875</v>
      </c>
      <c r="E12709" s="8" t="n">
        <f aca="false">IF(C12709&gt;=$B$4,1,0)</f>
        <v>0</v>
      </c>
      <c r="F12709" s="8" t="n">
        <f aca="false">IF(D12709&gt;=$B$4,1,0)</f>
        <v>0</v>
      </c>
      <c r="G12709" s="8" t="str">
        <f aca="false">IF(AND(E12709=1,F12709=1),"Both pay",IF(F12709=1,"Missed",IF(E12709=1,"False trigger","Neither")))</f>
        <v>Neither</v>
      </c>
    </row>
    <row r="12710" customFormat="false" ht="15" hidden="false" customHeight="false" outlineLevel="0" collapsed="false">
      <c r="A12710" s="8" t="n">
        <v>386</v>
      </c>
      <c r="B12710" s="8" t="s">
        <v>345</v>
      </c>
      <c r="C12710" s="13" t="n">
        <v>2.59798093500623</v>
      </c>
      <c r="D12710" s="13" t="n">
        <v>5.294375</v>
      </c>
      <c r="E12710" s="8" t="n">
        <f aca="false">IF(C12710&gt;=$B$4,1,0)</f>
        <v>0</v>
      </c>
      <c r="F12710" s="8" t="n">
        <f aca="false">IF(D12710&gt;=$B$4,1,0)</f>
        <v>0</v>
      </c>
      <c r="G12710" s="8" t="str">
        <f aca="false">IF(AND(E12710=1,F12710=1),"Both pay",IF(F12710=1,"Missed",IF(E12710=1,"False trigger","Neither")))</f>
        <v>Neither</v>
      </c>
    </row>
    <row r="12711" customFormat="false" ht="15" hidden="false" customHeight="false" outlineLevel="0" collapsed="false">
      <c r="A12711" s="8" t="n">
        <v>387</v>
      </c>
      <c r="B12711" s="8" t="s">
        <v>345</v>
      </c>
      <c r="C12711" s="13" t="n">
        <v>2.34493460517721</v>
      </c>
      <c r="D12711" s="13" t="n">
        <v>4.83875000000001</v>
      </c>
      <c r="E12711" s="8" t="n">
        <f aca="false">IF(C12711&gt;=$B$4,1,0)</f>
        <v>0</v>
      </c>
      <c r="F12711" s="8" t="n">
        <f aca="false">IF(D12711&gt;=$B$4,1,0)</f>
        <v>0</v>
      </c>
      <c r="G12711" s="8" t="str">
        <f aca="false">IF(AND(E12711=1,F12711=1),"Both pay",IF(F12711=1,"Missed",IF(E12711=1,"False trigger","Neither")))</f>
        <v>Neither</v>
      </c>
    </row>
    <row r="12712" customFormat="false" ht="15" hidden="false" customHeight="false" outlineLevel="0" collapsed="false">
      <c r="A12712" s="8" t="n">
        <v>389</v>
      </c>
      <c r="B12712" s="8" t="s">
        <v>345</v>
      </c>
      <c r="C12712" s="13" t="n">
        <v>2.58068224044655</v>
      </c>
      <c r="D12712" s="13" t="n">
        <v>8.23</v>
      </c>
      <c r="E12712" s="8" t="n">
        <f aca="false">IF(C12712&gt;=$B$4,1,0)</f>
        <v>0</v>
      </c>
      <c r="F12712" s="8" t="n">
        <f aca="false">IF(D12712&gt;=$B$4,1,0)</f>
        <v>0</v>
      </c>
      <c r="G12712" s="8" t="str">
        <f aca="false">IF(AND(E12712=1,F12712=1),"Both pay",IF(F12712=1,"Missed",IF(E12712=1,"False trigger","Neither")))</f>
        <v>Neither</v>
      </c>
    </row>
    <row r="12713" customFormat="false" ht="15" hidden="false" customHeight="false" outlineLevel="0" collapsed="false">
      <c r="A12713" s="8" t="n">
        <v>390</v>
      </c>
      <c r="B12713" s="8" t="s">
        <v>345</v>
      </c>
      <c r="C12713" s="13" t="n">
        <v>2.61867671073955</v>
      </c>
      <c r="D12713" s="13" t="n">
        <v>7.86375</v>
      </c>
      <c r="E12713" s="8" t="n">
        <f aca="false">IF(C12713&gt;=$B$4,1,0)</f>
        <v>0</v>
      </c>
      <c r="F12713" s="8" t="n">
        <f aca="false">IF(D12713&gt;=$B$4,1,0)</f>
        <v>0</v>
      </c>
      <c r="G12713" s="8" t="str">
        <f aca="false">IF(AND(E12713=1,F12713=1),"Both pay",IF(F12713=1,"Missed",IF(E12713=1,"False trigger","Neither")))</f>
        <v>Neither</v>
      </c>
    </row>
    <row r="12714" customFormat="false" ht="15" hidden="false" customHeight="false" outlineLevel="0" collapsed="false">
      <c r="A12714" s="8" t="n">
        <v>395</v>
      </c>
      <c r="B12714" s="8" t="s">
        <v>345</v>
      </c>
      <c r="C12714" s="13" t="n">
        <v>1.36250767309382</v>
      </c>
      <c r="D12714" s="13" t="n">
        <v>4.63</v>
      </c>
      <c r="E12714" s="8" t="n">
        <f aca="false">IF(C12714&gt;=$B$4,1,0)</f>
        <v>0</v>
      </c>
      <c r="F12714" s="8" t="n">
        <f aca="false">IF(D12714&gt;=$B$4,1,0)</f>
        <v>0</v>
      </c>
      <c r="G12714" s="8" t="str">
        <f aca="false">IF(AND(E12714=1,F12714=1),"Both pay",IF(F12714=1,"Missed",IF(E12714=1,"False trigger","Neither")))</f>
        <v>Neither</v>
      </c>
    </row>
    <row r="12715" customFormat="false" ht="15" hidden="false" customHeight="false" outlineLevel="0" collapsed="false">
      <c r="A12715" s="8" t="n">
        <v>396</v>
      </c>
      <c r="B12715" s="8" t="s">
        <v>345</v>
      </c>
      <c r="C12715" s="13" t="n">
        <v>1.1082467000419</v>
      </c>
      <c r="D12715" s="13" t="n">
        <v>3.623125</v>
      </c>
      <c r="E12715" s="8" t="n">
        <f aca="false">IF(C12715&gt;=$B$4,1,0)</f>
        <v>0</v>
      </c>
      <c r="F12715" s="8" t="n">
        <f aca="false">IF(D12715&gt;=$B$4,1,0)</f>
        <v>0</v>
      </c>
      <c r="G12715" s="8" t="str">
        <f aca="false">IF(AND(E12715=1,F12715=1),"Both pay",IF(F12715=1,"Missed",IF(E12715=1,"False trigger","Neither")))</f>
        <v>Neither</v>
      </c>
    </row>
    <row r="12716" customFormat="false" ht="15" hidden="false" customHeight="false" outlineLevel="0" collapsed="false">
      <c r="A12716" s="8" t="n">
        <v>397</v>
      </c>
      <c r="B12716" s="8" t="s">
        <v>345</v>
      </c>
      <c r="C12716" s="13" t="n">
        <v>1.36634860772254</v>
      </c>
      <c r="D12716" s="13" t="n">
        <v>3.26875</v>
      </c>
      <c r="E12716" s="8" t="n">
        <f aca="false">IF(C12716&gt;=$B$4,1,0)</f>
        <v>0</v>
      </c>
      <c r="F12716" s="8" t="n">
        <f aca="false">IF(D12716&gt;=$B$4,1,0)</f>
        <v>0</v>
      </c>
      <c r="G12716" s="8" t="str">
        <f aca="false">IF(AND(E12716=1,F12716=1),"Both pay",IF(F12716=1,"Missed",IF(E12716=1,"False trigger","Neither")))</f>
        <v>Neither</v>
      </c>
    </row>
    <row r="12717" customFormat="false" ht="15" hidden="false" customHeight="false" outlineLevel="0" collapsed="false">
      <c r="A12717" s="8" t="n">
        <v>399</v>
      </c>
      <c r="B12717" s="8" t="s">
        <v>345</v>
      </c>
      <c r="C12717" s="13" t="n">
        <v>4.9536615082149</v>
      </c>
      <c r="D12717" s="13" t="n">
        <v>5.46</v>
      </c>
      <c r="E12717" s="8" t="n">
        <f aca="false">IF(C12717&gt;=$B$4,1,0)</f>
        <v>0</v>
      </c>
      <c r="F12717" s="8" t="n">
        <f aca="false">IF(D12717&gt;=$B$4,1,0)</f>
        <v>0</v>
      </c>
      <c r="G12717" s="8" t="str">
        <f aca="false">IF(AND(E12717=1,F12717=1),"Both pay",IF(F12717=1,"Missed",IF(E12717=1,"False trigger","Neither")))</f>
        <v>Neither</v>
      </c>
    </row>
    <row r="12718" customFormat="false" ht="15" hidden="false" customHeight="false" outlineLevel="0" collapsed="false">
      <c r="A12718" s="8" t="n">
        <v>400</v>
      </c>
      <c r="B12718" s="8" t="s">
        <v>345</v>
      </c>
      <c r="C12718" s="13" t="n">
        <v>5.05793923093009</v>
      </c>
      <c r="D12718" s="13" t="n">
        <v>5.718125</v>
      </c>
      <c r="E12718" s="8" t="n">
        <f aca="false">IF(C12718&gt;=$B$4,1,0)</f>
        <v>0</v>
      </c>
      <c r="F12718" s="8" t="n">
        <f aca="false">IF(D12718&gt;=$B$4,1,0)</f>
        <v>0</v>
      </c>
      <c r="G12718" s="8" t="str">
        <f aca="false">IF(AND(E12718=1,F12718=1),"Both pay",IF(F12718=1,"Missed",IF(E12718=1,"False trigger","Neither")))</f>
        <v>Neither</v>
      </c>
    </row>
    <row r="12719" customFormat="false" ht="15" hidden="false" customHeight="false" outlineLevel="0" collapsed="false">
      <c r="A12719" s="8" t="n">
        <v>401</v>
      </c>
      <c r="B12719" s="8" t="s">
        <v>345</v>
      </c>
      <c r="C12719" s="13" t="n">
        <v>5.29651653824735</v>
      </c>
      <c r="D12719" s="13" t="n">
        <v>7.8975</v>
      </c>
      <c r="E12719" s="8" t="n">
        <f aca="false">IF(C12719&gt;=$B$4,1,0)</f>
        <v>0</v>
      </c>
      <c r="F12719" s="8" t="n">
        <f aca="false">IF(D12719&gt;=$B$4,1,0)</f>
        <v>0</v>
      </c>
      <c r="G12719" s="8" t="str">
        <f aca="false">IF(AND(E12719=1,F12719=1),"Both pay",IF(F12719=1,"Missed",IF(E12719=1,"False trigger","Neither")))</f>
        <v>Neither</v>
      </c>
    </row>
    <row r="12720" customFormat="false" ht="15" hidden="false" customHeight="false" outlineLevel="0" collapsed="false">
      <c r="A12720" s="8" t="n">
        <v>402</v>
      </c>
      <c r="B12720" s="8" t="s">
        <v>345</v>
      </c>
      <c r="C12720" s="13" t="n">
        <v>5.38386014178021</v>
      </c>
      <c r="D12720" s="13" t="n">
        <v>8.704375</v>
      </c>
      <c r="E12720" s="8" t="n">
        <f aca="false">IF(C12720&gt;=$B$4,1,0)</f>
        <v>0</v>
      </c>
      <c r="F12720" s="8" t="n">
        <f aca="false">IF(D12720&gt;=$B$4,1,0)</f>
        <v>0</v>
      </c>
      <c r="G12720" s="8" t="str">
        <f aca="false">IF(AND(E12720=1,F12720=1),"Both pay",IF(F12720=1,"Missed",IF(E12720=1,"False trigger","Neither")))</f>
        <v>Neither</v>
      </c>
    </row>
    <row r="12721" customFormat="false" ht="15" hidden="false" customHeight="false" outlineLevel="0" collapsed="false">
      <c r="A12721" s="8" t="n">
        <v>403</v>
      </c>
      <c r="B12721" s="8" t="s">
        <v>345</v>
      </c>
      <c r="C12721" s="13" t="n">
        <v>5.09362584572971</v>
      </c>
      <c r="D12721" s="13" t="n">
        <v>7.290625</v>
      </c>
      <c r="E12721" s="8" t="n">
        <f aca="false">IF(C12721&gt;=$B$4,1,0)</f>
        <v>0</v>
      </c>
      <c r="F12721" s="8" t="n">
        <f aca="false">IF(D12721&gt;=$B$4,1,0)</f>
        <v>0</v>
      </c>
      <c r="G12721" s="8" t="str">
        <f aca="false">IF(AND(E12721=1,F12721=1),"Both pay",IF(F12721=1,"Missed",IF(E12721=1,"False trigger","Neither")))</f>
        <v>Neither</v>
      </c>
    </row>
    <row r="12722" customFormat="false" ht="15" hidden="false" customHeight="false" outlineLevel="0" collapsed="false">
      <c r="A12722" s="8" t="n">
        <v>404</v>
      </c>
      <c r="B12722" s="8" t="s">
        <v>345</v>
      </c>
      <c r="C12722" s="13" t="n">
        <v>4.69171346108676</v>
      </c>
      <c r="D12722" s="13" t="n">
        <v>8.43125000000001</v>
      </c>
      <c r="E12722" s="8" t="n">
        <f aca="false">IF(C12722&gt;=$B$4,1,0)</f>
        <v>0</v>
      </c>
      <c r="F12722" s="8" t="n">
        <f aca="false">IF(D12722&gt;=$B$4,1,0)</f>
        <v>0</v>
      </c>
      <c r="G12722" s="8" t="str">
        <f aca="false">IF(AND(E12722=1,F12722=1),"Both pay",IF(F12722=1,"Missed",IF(E12722=1,"False trigger","Neither")))</f>
        <v>Neither</v>
      </c>
    </row>
    <row r="12723" customFormat="false" ht="15" hidden="false" customHeight="false" outlineLevel="0" collapsed="false">
      <c r="A12723" s="8" t="n">
        <v>405</v>
      </c>
      <c r="B12723" s="8" t="s">
        <v>345</v>
      </c>
      <c r="C12723" s="13" t="n">
        <v>4.03770669239167</v>
      </c>
      <c r="D12723" s="13" t="n">
        <v>10.12</v>
      </c>
      <c r="E12723" s="8" t="n">
        <f aca="false">IF(C12723&gt;=$B$4,1,0)</f>
        <v>0</v>
      </c>
      <c r="F12723" s="8" t="n">
        <f aca="false">IF(D12723&gt;=$B$4,1,0)</f>
        <v>1</v>
      </c>
      <c r="G12723" s="8" t="str">
        <f aca="false">IF(AND(E12723=1,F12723=1),"Both pay",IF(F12723=1,"Missed",IF(E12723=1,"False trigger","Neither")))</f>
        <v>Missed</v>
      </c>
    </row>
    <row r="12724" customFormat="false" ht="15" hidden="false" customHeight="false" outlineLevel="0" collapsed="false">
      <c r="A12724" s="8" t="n">
        <v>406</v>
      </c>
      <c r="B12724" s="8" t="s">
        <v>345</v>
      </c>
      <c r="C12724" s="13" t="n">
        <v>3.7668156096461</v>
      </c>
      <c r="D12724" s="13" t="n">
        <v>13.226875</v>
      </c>
      <c r="E12724" s="8" t="n">
        <f aca="false">IF(C12724&gt;=$B$4,1,0)</f>
        <v>0</v>
      </c>
      <c r="F12724" s="8" t="n">
        <f aca="false">IF(D12724&gt;=$B$4,1,0)</f>
        <v>1</v>
      </c>
      <c r="G12724" s="8" t="str">
        <f aca="false">IF(AND(E12724=1,F12724=1),"Both pay",IF(F12724=1,"Missed",IF(E12724=1,"False trigger","Neither")))</f>
        <v>Missed</v>
      </c>
    </row>
    <row r="12725" customFormat="false" ht="15" hidden="false" customHeight="false" outlineLevel="0" collapsed="false">
      <c r="A12725" s="8" t="n">
        <v>407</v>
      </c>
      <c r="B12725" s="8" t="s">
        <v>345</v>
      </c>
      <c r="C12725" s="13" t="n">
        <v>2.85656994479833</v>
      </c>
      <c r="D12725" s="13" t="n">
        <v>11.24</v>
      </c>
      <c r="E12725" s="8" t="n">
        <f aca="false">IF(C12725&gt;=$B$4,1,0)</f>
        <v>0</v>
      </c>
      <c r="F12725" s="8" t="n">
        <f aca="false">IF(D12725&gt;=$B$4,1,0)</f>
        <v>1</v>
      </c>
      <c r="G12725" s="8" t="str">
        <f aca="false">IF(AND(E12725=1,F12725=1),"Both pay",IF(F12725=1,"Missed",IF(E12725=1,"False trigger","Neither")))</f>
        <v>Missed</v>
      </c>
    </row>
    <row r="12726" customFormat="false" ht="15" hidden="false" customHeight="false" outlineLevel="0" collapsed="false">
      <c r="A12726" s="8" t="n">
        <v>408</v>
      </c>
      <c r="B12726" s="8" t="s">
        <v>345</v>
      </c>
      <c r="C12726" s="13" t="n">
        <v>2.53699455608122</v>
      </c>
      <c r="D12726" s="13" t="n">
        <v>9.394375</v>
      </c>
      <c r="E12726" s="8" t="n">
        <f aca="false">IF(C12726&gt;=$B$4,1,0)</f>
        <v>0</v>
      </c>
      <c r="F12726" s="8" t="n">
        <f aca="false">IF(D12726&gt;=$B$4,1,0)</f>
        <v>0</v>
      </c>
      <c r="G12726" s="8" t="str">
        <f aca="false">IF(AND(E12726=1,F12726=1),"Both pay",IF(F12726=1,"Missed",IF(E12726=1,"False trigger","Neither")))</f>
        <v>Neither</v>
      </c>
    </row>
    <row r="12727" customFormat="false" ht="15" hidden="false" customHeight="false" outlineLevel="0" collapsed="false">
      <c r="A12727" s="8" t="n">
        <v>409</v>
      </c>
      <c r="B12727" s="8" t="s">
        <v>345</v>
      </c>
      <c r="C12727" s="13" t="n">
        <v>4.2518731771431</v>
      </c>
      <c r="D12727" s="13" t="n">
        <v>7.776875</v>
      </c>
      <c r="E12727" s="8" t="n">
        <f aca="false">IF(C12727&gt;=$B$4,1,0)</f>
        <v>0</v>
      </c>
      <c r="F12727" s="8" t="n">
        <f aca="false">IF(D12727&gt;=$B$4,1,0)</f>
        <v>0</v>
      </c>
      <c r="G12727" s="8" t="str">
        <f aca="false">IF(AND(E12727=1,F12727=1),"Both pay",IF(F12727=1,"Missed",IF(E12727=1,"False trigger","Neither")))</f>
        <v>Neither</v>
      </c>
    </row>
    <row r="12728" customFormat="false" ht="15" hidden="false" customHeight="false" outlineLevel="0" collapsed="false">
      <c r="A12728" s="8" t="n">
        <v>410</v>
      </c>
      <c r="B12728" s="8" t="s">
        <v>345</v>
      </c>
      <c r="C12728" s="13" t="n">
        <v>6.89715353052552</v>
      </c>
      <c r="D12728" s="13" t="n">
        <v>5.92875</v>
      </c>
      <c r="E12728" s="8" t="n">
        <f aca="false">IF(C12728&gt;=$B$4,1,0)</f>
        <v>0</v>
      </c>
      <c r="F12728" s="8" t="n">
        <f aca="false">IF(D12728&gt;=$B$4,1,0)</f>
        <v>0</v>
      </c>
      <c r="G12728" s="8" t="str">
        <f aca="false">IF(AND(E12728=1,F12728=1),"Both pay",IF(F12728=1,"Missed",IF(E12728=1,"False trigger","Neither")))</f>
        <v>Neither</v>
      </c>
    </row>
    <row r="12729" customFormat="false" ht="15" hidden="false" customHeight="false" outlineLevel="0" collapsed="false">
      <c r="A12729" s="8" t="n">
        <v>411</v>
      </c>
      <c r="B12729" s="8" t="s">
        <v>345</v>
      </c>
      <c r="C12729" s="13" t="n">
        <v>6.00956894800133</v>
      </c>
      <c r="D12729" s="13" t="n">
        <v>4.715625</v>
      </c>
      <c r="E12729" s="8" t="n">
        <f aca="false">IF(C12729&gt;=$B$4,1,0)</f>
        <v>0</v>
      </c>
      <c r="F12729" s="8" t="n">
        <f aca="false">IF(D12729&gt;=$B$4,1,0)</f>
        <v>0</v>
      </c>
      <c r="G12729" s="8" t="str">
        <f aca="false">IF(AND(E12729=1,F12729=1),"Both pay",IF(F12729=1,"Missed",IF(E12729=1,"False trigger","Neither")))</f>
        <v>Neither</v>
      </c>
    </row>
    <row r="12730" customFormat="false" ht="15" hidden="false" customHeight="false" outlineLevel="0" collapsed="false">
      <c r="A12730" s="8" t="n">
        <v>412</v>
      </c>
      <c r="B12730" s="8" t="s">
        <v>345</v>
      </c>
      <c r="C12730" s="13" t="n">
        <v>4.37156648519291</v>
      </c>
      <c r="D12730" s="13" t="n">
        <v>4.576875</v>
      </c>
      <c r="E12730" s="8" t="n">
        <f aca="false">IF(C12730&gt;=$B$4,1,0)</f>
        <v>0</v>
      </c>
      <c r="F12730" s="8" t="n">
        <f aca="false">IF(D12730&gt;=$B$4,1,0)</f>
        <v>0</v>
      </c>
      <c r="G12730" s="8" t="str">
        <f aca="false">IF(AND(E12730=1,F12730=1),"Both pay",IF(F12730=1,"Missed",IF(E12730=1,"False trigger","Neither")))</f>
        <v>Neither</v>
      </c>
    </row>
    <row r="12731" customFormat="false" ht="15" hidden="false" customHeight="false" outlineLevel="0" collapsed="false">
      <c r="A12731" s="8" t="n">
        <v>413</v>
      </c>
      <c r="B12731" s="8" t="s">
        <v>345</v>
      </c>
      <c r="C12731" s="13" t="n">
        <v>3.29446879915133</v>
      </c>
      <c r="D12731" s="13" t="n">
        <v>5.035</v>
      </c>
      <c r="E12731" s="8" t="n">
        <f aca="false">IF(C12731&gt;=$B$4,1,0)</f>
        <v>0</v>
      </c>
      <c r="F12731" s="8" t="n">
        <f aca="false">IF(D12731&gt;=$B$4,1,0)</f>
        <v>0</v>
      </c>
      <c r="G12731" s="8" t="str">
        <f aca="false">IF(AND(E12731=1,F12731=1),"Both pay",IF(F12731=1,"Missed",IF(E12731=1,"False trigger","Neither")))</f>
        <v>Neither</v>
      </c>
    </row>
    <row r="12732" customFormat="false" ht="15" hidden="false" customHeight="false" outlineLevel="0" collapsed="false">
      <c r="A12732" s="8" t="n">
        <v>414</v>
      </c>
      <c r="B12732" s="8" t="s">
        <v>345</v>
      </c>
      <c r="C12732" s="13" t="n">
        <v>2.46342995964742</v>
      </c>
      <c r="D12732" s="13" t="n">
        <v>5.27</v>
      </c>
      <c r="E12732" s="8" t="n">
        <f aca="false">IF(C12732&gt;=$B$4,1,0)</f>
        <v>0</v>
      </c>
      <c r="F12732" s="8" t="n">
        <f aca="false">IF(D12732&gt;=$B$4,1,0)</f>
        <v>0</v>
      </c>
      <c r="G12732" s="8" t="str">
        <f aca="false">IF(AND(E12732=1,F12732=1),"Both pay",IF(F12732=1,"Missed",IF(E12732=1,"False trigger","Neither")))</f>
        <v>Neither</v>
      </c>
    </row>
    <row r="12733" customFormat="false" ht="15" hidden="false" customHeight="false" outlineLevel="0" collapsed="false">
      <c r="A12733" s="8" t="n">
        <v>415</v>
      </c>
      <c r="B12733" s="8" t="s">
        <v>345</v>
      </c>
      <c r="C12733" s="13" t="n">
        <v>1.93330500773861</v>
      </c>
      <c r="D12733" s="13" t="n">
        <v>5.16625000000001</v>
      </c>
      <c r="E12733" s="8" t="n">
        <f aca="false">IF(C12733&gt;=$B$4,1,0)</f>
        <v>0</v>
      </c>
      <c r="F12733" s="8" t="n">
        <f aca="false">IF(D12733&gt;=$B$4,1,0)</f>
        <v>0</v>
      </c>
      <c r="G12733" s="8" t="str">
        <f aca="false">IF(AND(E12733=1,F12733=1),"Both pay",IF(F12733=1,"Missed",IF(E12733=1,"False trigger","Neither")))</f>
        <v>Neither</v>
      </c>
    </row>
    <row r="12734" customFormat="false" ht="15" hidden="false" customHeight="false" outlineLevel="0" collapsed="false">
      <c r="A12734" s="8" t="n">
        <v>416</v>
      </c>
      <c r="B12734" s="8" t="s">
        <v>345</v>
      </c>
      <c r="C12734" s="13" t="n">
        <v>1.34304864101174</v>
      </c>
      <c r="D12734" s="13" t="n">
        <v>4.985625</v>
      </c>
      <c r="E12734" s="8" t="n">
        <f aca="false">IF(C12734&gt;=$B$4,1,0)</f>
        <v>0</v>
      </c>
      <c r="F12734" s="8" t="n">
        <f aca="false">IF(D12734&gt;=$B$4,1,0)</f>
        <v>0</v>
      </c>
      <c r="G12734" s="8" t="str">
        <f aca="false">IF(AND(E12734=1,F12734=1),"Both pay",IF(F12734=1,"Missed",IF(E12734=1,"False trigger","Neither")))</f>
        <v>Neither</v>
      </c>
    </row>
    <row r="12735" customFormat="false" ht="15" hidden="false" customHeight="false" outlineLevel="0" collapsed="false">
      <c r="A12735" s="8" t="n">
        <v>417</v>
      </c>
      <c r="B12735" s="8" t="s">
        <v>345</v>
      </c>
      <c r="C12735" s="13" t="n">
        <v>1.03130281938167</v>
      </c>
      <c r="D12735" s="13" t="n">
        <v>5.05</v>
      </c>
      <c r="E12735" s="8" t="n">
        <f aca="false">IF(C12735&gt;=$B$4,1,0)</f>
        <v>0</v>
      </c>
      <c r="F12735" s="8" t="n">
        <f aca="false">IF(D12735&gt;=$B$4,1,0)</f>
        <v>0</v>
      </c>
      <c r="G12735" s="8" t="str">
        <f aca="false">IF(AND(E12735=1,F12735=1),"Both pay",IF(F12735=1,"Missed",IF(E12735=1,"False trigger","Neither")))</f>
        <v>Neither</v>
      </c>
    </row>
    <row r="12736" customFormat="false" ht="15" hidden="false" customHeight="false" outlineLevel="0" collapsed="false">
      <c r="A12736" s="8" t="n">
        <v>418</v>
      </c>
      <c r="B12736" s="8" t="s">
        <v>345</v>
      </c>
      <c r="C12736" s="13" t="n">
        <v>1.31118844940649</v>
      </c>
      <c r="D12736" s="13" t="n">
        <v>5.62875</v>
      </c>
      <c r="E12736" s="8" t="n">
        <f aca="false">IF(C12736&gt;=$B$4,1,0)</f>
        <v>0</v>
      </c>
      <c r="F12736" s="8" t="n">
        <f aca="false">IF(D12736&gt;=$B$4,1,0)</f>
        <v>0</v>
      </c>
      <c r="G12736" s="8" t="str">
        <f aca="false">IF(AND(E12736=1,F12736=1),"Both pay",IF(F12736=1,"Missed",IF(E12736=1,"False trigger","Neither")))</f>
        <v>Neither</v>
      </c>
    </row>
    <row r="12737" customFormat="false" ht="15" hidden="false" customHeight="false" outlineLevel="0" collapsed="false">
      <c r="A12737" s="8" t="n">
        <v>419</v>
      </c>
      <c r="B12737" s="8" t="s">
        <v>345</v>
      </c>
      <c r="C12737" s="13" t="n">
        <v>0.916856278973412</v>
      </c>
      <c r="D12737" s="13" t="n">
        <v>6.368125</v>
      </c>
      <c r="E12737" s="8" t="n">
        <f aca="false">IF(C12737&gt;=$B$4,1,0)</f>
        <v>0</v>
      </c>
      <c r="F12737" s="8" t="n">
        <f aca="false">IF(D12737&gt;=$B$4,1,0)</f>
        <v>0</v>
      </c>
      <c r="G12737" s="8" t="str">
        <f aca="false">IF(AND(E12737=1,F12737=1),"Both pay",IF(F12737=1,"Missed",IF(E12737=1,"False trigger","Neither")))</f>
        <v>Neither</v>
      </c>
    </row>
    <row r="12738" customFormat="false" ht="15" hidden="false" customHeight="false" outlineLevel="0" collapsed="false">
      <c r="A12738" s="8" t="n">
        <v>420</v>
      </c>
      <c r="B12738" s="8" t="s">
        <v>345</v>
      </c>
      <c r="C12738" s="13" t="n">
        <v>1.14470627603544</v>
      </c>
      <c r="D12738" s="13" t="n">
        <v>6.96</v>
      </c>
      <c r="E12738" s="8" t="n">
        <f aca="false">IF(C12738&gt;=$B$4,1,0)</f>
        <v>0</v>
      </c>
      <c r="F12738" s="8" t="n">
        <f aca="false">IF(D12738&gt;=$B$4,1,0)</f>
        <v>0</v>
      </c>
      <c r="G12738" s="8" t="str">
        <f aca="false">IF(AND(E12738=1,F12738=1),"Both pay",IF(F12738=1,"Missed",IF(E12738=1,"False trigger","Neither")))</f>
        <v>Neither</v>
      </c>
    </row>
    <row r="12739" customFormat="false" ht="15" hidden="false" customHeight="false" outlineLevel="0" collapsed="false">
      <c r="A12739" s="8" t="n">
        <v>421</v>
      </c>
      <c r="B12739" s="8" t="s">
        <v>345</v>
      </c>
      <c r="C12739" s="13" t="n">
        <v>1.79886461487758</v>
      </c>
      <c r="D12739" s="13" t="n">
        <v>6.591875</v>
      </c>
      <c r="E12739" s="8" t="n">
        <f aca="false">IF(C12739&gt;=$B$4,1,0)</f>
        <v>0</v>
      </c>
      <c r="F12739" s="8" t="n">
        <f aca="false">IF(D12739&gt;=$B$4,1,0)</f>
        <v>0</v>
      </c>
      <c r="G12739" s="8" t="str">
        <f aca="false">IF(AND(E12739=1,F12739=1),"Both pay",IF(F12739=1,"Missed",IF(E12739=1,"False trigger","Neither")))</f>
        <v>Neither</v>
      </c>
    </row>
    <row r="12740" customFormat="false" ht="15" hidden="false" customHeight="false" outlineLevel="0" collapsed="false">
      <c r="A12740" s="8" t="n">
        <v>422</v>
      </c>
      <c r="B12740" s="8" t="s">
        <v>345</v>
      </c>
      <c r="C12740" s="13" t="n">
        <v>2.0592066278098</v>
      </c>
      <c r="D12740" s="13" t="n">
        <v>5.54625</v>
      </c>
      <c r="E12740" s="8" t="n">
        <f aca="false">IF(C12740&gt;=$B$4,1,0)</f>
        <v>0</v>
      </c>
      <c r="F12740" s="8" t="n">
        <f aca="false">IF(D12740&gt;=$B$4,1,0)</f>
        <v>0</v>
      </c>
      <c r="G12740" s="8" t="str">
        <f aca="false">IF(AND(E12740=1,F12740=1),"Both pay",IF(F12740=1,"Missed",IF(E12740=1,"False trigger","Neither")))</f>
        <v>Neither</v>
      </c>
    </row>
    <row r="12741" customFormat="false" ht="15" hidden="false" customHeight="false" outlineLevel="0" collapsed="false">
      <c r="A12741" s="8" t="n">
        <v>423</v>
      </c>
      <c r="B12741" s="8" t="s">
        <v>345</v>
      </c>
      <c r="C12741" s="13" t="n">
        <v>1.85490394304895</v>
      </c>
      <c r="D12741" s="13" t="n">
        <v>4.96625</v>
      </c>
      <c r="E12741" s="8" t="n">
        <f aca="false">IF(C12741&gt;=$B$4,1,0)</f>
        <v>0</v>
      </c>
      <c r="F12741" s="8" t="n">
        <f aca="false">IF(D12741&gt;=$B$4,1,0)</f>
        <v>0</v>
      </c>
      <c r="G12741" s="8" t="str">
        <f aca="false">IF(AND(E12741=1,F12741=1),"Both pay",IF(F12741=1,"Missed",IF(E12741=1,"False trigger","Neither")))</f>
        <v>Neither</v>
      </c>
    </row>
    <row r="12742" customFormat="false" ht="15" hidden="false" customHeight="false" outlineLevel="0" collapsed="false">
      <c r="A12742" s="8" t="n">
        <v>424</v>
      </c>
      <c r="B12742" s="8" t="s">
        <v>345</v>
      </c>
      <c r="C12742" s="13" t="n">
        <v>1.87948379817535</v>
      </c>
      <c r="D12742" s="13" t="n">
        <v>5.026875</v>
      </c>
      <c r="E12742" s="8" t="n">
        <f aca="false">IF(C12742&gt;=$B$4,1,0)</f>
        <v>0</v>
      </c>
      <c r="F12742" s="8" t="n">
        <f aca="false">IF(D12742&gt;=$B$4,1,0)</f>
        <v>0</v>
      </c>
      <c r="G12742" s="8" t="str">
        <f aca="false">IF(AND(E12742=1,F12742=1),"Both pay",IF(F12742=1,"Missed",IF(E12742=1,"False trigger","Neither")))</f>
        <v>Neither</v>
      </c>
    </row>
    <row r="12743" customFormat="false" ht="15" hidden="false" customHeight="false" outlineLevel="0" collapsed="false">
      <c r="A12743" s="8" t="n">
        <v>427</v>
      </c>
      <c r="B12743" s="8" t="s">
        <v>345</v>
      </c>
      <c r="C12743" s="13" t="n">
        <v>2.39138403130875</v>
      </c>
      <c r="D12743" s="13" t="n">
        <v>6.10375000000001</v>
      </c>
      <c r="E12743" s="8" t="n">
        <f aca="false">IF(C12743&gt;=$B$4,1,0)</f>
        <v>0</v>
      </c>
      <c r="F12743" s="8" t="n">
        <f aca="false">IF(D12743&gt;=$B$4,1,0)</f>
        <v>0</v>
      </c>
      <c r="G12743" s="8" t="str">
        <f aca="false">IF(AND(E12743=1,F12743=1),"Both pay",IF(F12743=1,"Missed",IF(E12743=1,"False trigger","Neither")))</f>
        <v>Neither</v>
      </c>
    </row>
    <row r="12744" customFormat="false" ht="15" hidden="false" customHeight="false" outlineLevel="0" collapsed="false">
      <c r="A12744" s="8" t="n">
        <v>428</v>
      </c>
      <c r="B12744" s="8" t="s">
        <v>345</v>
      </c>
      <c r="C12744" s="13" t="n">
        <v>2.28191574331968</v>
      </c>
      <c r="D12744" s="13" t="n">
        <v>5.66</v>
      </c>
      <c r="E12744" s="8" t="n">
        <f aca="false">IF(C12744&gt;=$B$4,1,0)</f>
        <v>0</v>
      </c>
      <c r="F12744" s="8" t="n">
        <f aca="false">IF(D12744&gt;=$B$4,1,0)</f>
        <v>0</v>
      </c>
      <c r="G12744" s="8" t="str">
        <f aca="false">IF(AND(E12744=1,F12744=1),"Both pay",IF(F12744=1,"Missed",IF(E12744=1,"False trigger","Neither")))</f>
        <v>Neither</v>
      </c>
    </row>
    <row r="12745" customFormat="false" ht="15" hidden="false" customHeight="false" outlineLevel="0" collapsed="false">
      <c r="A12745" s="8" t="n">
        <v>429</v>
      </c>
      <c r="B12745" s="8" t="s">
        <v>345</v>
      </c>
      <c r="C12745" s="13" t="n">
        <v>2.50460765074907</v>
      </c>
      <c r="D12745" s="13" t="n">
        <v>5.73812500000001</v>
      </c>
      <c r="E12745" s="8" t="n">
        <f aca="false">IF(C12745&gt;=$B$4,1,0)</f>
        <v>0</v>
      </c>
      <c r="F12745" s="8" t="n">
        <f aca="false">IF(D12745&gt;=$B$4,1,0)</f>
        <v>0</v>
      </c>
      <c r="G12745" s="8" t="str">
        <f aca="false">IF(AND(E12745=1,F12745=1),"Both pay",IF(F12745=1,"Missed",IF(E12745=1,"False trigger","Neither")))</f>
        <v>Neither</v>
      </c>
    </row>
    <row r="12746" customFormat="false" ht="15" hidden="false" customHeight="false" outlineLevel="0" collapsed="false">
      <c r="A12746" s="8" t="n">
        <v>430</v>
      </c>
      <c r="B12746" s="8" t="s">
        <v>345</v>
      </c>
      <c r="C12746" s="13" t="n">
        <v>2.71807279041674</v>
      </c>
      <c r="D12746" s="13" t="n">
        <v>5.480625</v>
      </c>
      <c r="E12746" s="8" t="n">
        <f aca="false">IF(C12746&gt;=$B$4,1,0)</f>
        <v>0</v>
      </c>
      <c r="F12746" s="8" t="n">
        <f aca="false">IF(D12746&gt;=$B$4,1,0)</f>
        <v>0</v>
      </c>
      <c r="G12746" s="8" t="str">
        <f aca="false">IF(AND(E12746=1,F12746=1),"Both pay",IF(F12746=1,"Missed",IF(E12746=1,"False trigger","Neither")))</f>
        <v>Neither</v>
      </c>
    </row>
    <row r="12747" customFormat="false" ht="15" hidden="false" customHeight="false" outlineLevel="0" collapsed="false">
      <c r="A12747" s="8" t="n">
        <v>432</v>
      </c>
      <c r="B12747" s="8" t="s">
        <v>345</v>
      </c>
      <c r="C12747" s="13" t="n">
        <v>2.30325212820381</v>
      </c>
      <c r="D12747" s="13" t="n">
        <v>5.093125</v>
      </c>
      <c r="E12747" s="8" t="n">
        <f aca="false">IF(C12747&gt;=$B$4,1,0)</f>
        <v>0</v>
      </c>
      <c r="F12747" s="8" t="n">
        <f aca="false">IF(D12747&gt;=$B$4,1,0)</f>
        <v>0</v>
      </c>
      <c r="G12747" s="8" t="str">
        <f aca="false">IF(AND(E12747=1,F12747=1),"Both pay",IF(F12747=1,"Missed",IF(E12747=1,"False trigger","Neither")))</f>
        <v>Neither</v>
      </c>
    </row>
    <row r="12748" customFormat="false" ht="15" hidden="false" customHeight="false" outlineLevel="0" collapsed="false">
      <c r="A12748" s="8" t="n">
        <v>433</v>
      </c>
      <c r="B12748" s="8" t="s">
        <v>345</v>
      </c>
      <c r="C12748" s="13" t="n">
        <v>2.82227358109254</v>
      </c>
      <c r="D12748" s="13" t="n">
        <v>5.83125000000001</v>
      </c>
      <c r="E12748" s="8" t="n">
        <f aca="false">IF(C12748&gt;=$B$4,1,0)</f>
        <v>0</v>
      </c>
      <c r="F12748" s="8" t="n">
        <f aca="false">IF(D12748&gt;=$B$4,1,0)</f>
        <v>0</v>
      </c>
      <c r="G12748" s="8" t="str">
        <f aca="false">IF(AND(E12748=1,F12748=1),"Both pay",IF(F12748=1,"Missed",IF(E12748=1,"False trigger","Neither")))</f>
        <v>Neither</v>
      </c>
    </row>
    <row r="12749" customFormat="false" ht="15" hidden="false" customHeight="false" outlineLevel="0" collapsed="false">
      <c r="A12749" s="8" t="n">
        <v>434</v>
      </c>
      <c r="B12749" s="8" t="s">
        <v>345</v>
      </c>
      <c r="C12749" s="13" t="n">
        <v>3.29368046090276</v>
      </c>
      <c r="D12749" s="13" t="n">
        <v>6.0175</v>
      </c>
      <c r="E12749" s="8" t="n">
        <f aca="false">IF(C12749&gt;=$B$4,1,0)</f>
        <v>0</v>
      </c>
      <c r="F12749" s="8" t="n">
        <f aca="false">IF(D12749&gt;=$B$4,1,0)</f>
        <v>0</v>
      </c>
      <c r="G12749" s="8" t="str">
        <f aca="false">IF(AND(E12749=1,F12749=1),"Both pay",IF(F12749=1,"Missed",IF(E12749=1,"False trigger","Neither")))</f>
        <v>Neither</v>
      </c>
    </row>
    <row r="12750" customFormat="false" ht="15" hidden="false" customHeight="false" outlineLevel="0" collapsed="false">
      <c r="A12750" s="8" t="n">
        <v>435</v>
      </c>
      <c r="B12750" s="8" t="s">
        <v>345</v>
      </c>
      <c r="C12750" s="13" t="n">
        <v>3.06479050593153</v>
      </c>
      <c r="D12750" s="13" t="n">
        <v>6.16624999999999</v>
      </c>
      <c r="E12750" s="8" t="n">
        <f aca="false">IF(C12750&gt;=$B$4,1,0)</f>
        <v>0</v>
      </c>
      <c r="F12750" s="8" t="n">
        <f aca="false">IF(D12750&gt;=$B$4,1,0)</f>
        <v>0</v>
      </c>
      <c r="G12750" s="8" t="str">
        <f aca="false">IF(AND(E12750=1,F12750=1),"Both pay",IF(F12750=1,"Missed",IF(E12750=1,"False trigger","Neither")))</f>
        <v>Neither</v>
      </c>
    </row>
    <row r="12751" customFormat="false" ht="15" hidden="false" customHeight="false" outlineLevel="0" collapsed="false">
      <c r="A12751" s="8" t="n">
        <v>436</v>
      </c>
      <c r="B12751" s="8" t="s">
        <v>345</v>
      </c>
      <c r="C12751" s="13" t="n">
        <v>3.40585634404131</v>
      </c>
      <c r="D12751" s="13" t="n">
        <v>6.216875</v>
      </c>
      <c r="E12751" s="8" t="n">
        <f aca="false">IF(C12751&gt;=$B$4,1,0)</f>
        <v>0</v>
      </c>
      <c r="F12751" s="8" t="n">
        <f aca="false">IF(D12751&gt;=$B$4,1,0)</f>
        <v>0</v>
      </c>
      <c r="G12751" s="8" t="str">
        <f aca="false">IF(AND(E12751=1,F12751=1),"Both pay",IF(F12751=1,"Missed",IF(E12751=1,"False trigger","Neither")))</f>
        <v>Neither</v>
      </c>
    </row>
    <row r="12752" customFormat="false" ht="15" hidden="false" customHeight="false" outlineLevel="0" collapsed="false">
      <c r="A12752" s="8" t="n">
        <v>437</v>
      </c>
      <c r="B12752" s="8" t="s">
        <v>345</v>
      </c>
      <c r="C12752" s="13" t="n">
        <v>3.75380795075235</v>
      </c>
      <c r="D12752" s="13" t="n">
        <v>6.01875000000001</v>
      </c>
      <c r="E12752" s="8" t="n">
        <f aca="false">IF(C12752&gt;=$B$4,1,0)</f>
        <v>0</v>
      </c>
      <c r="F12752" s="8" t="n">
        <f aca="false">IF(D12752&gt;=$B$4,1,0)</f>
        <v>0</v>
      </c>
      <c r="G12752" s="8" t="str">
        <f aca="false">IF(AND(E12752=1,F12752=1),"Both pay",IF(F12752=1,"Missed",IF(E12752=1,"False trigger","Neither")))</f>
        <v>Neither</v>
      </c>
    </row>
    <row r="12753" customFormat="false" ht="15" hidden="false" customHeight="false" outlineLevel="0" collapsed="false">
      <c r="A12753" s="8" t="n">
        <v>438</v>
      </c>
      <c r="B12753" s="8" t="s">
        <v>345</v>
      </c>
      <c r="C12753" s="13" t="n">
        <v>3.53226794435203</v>
      </c>
      <c r="D12753" s="13" t="n">
        <v>5.755</v>
      </c>
      <c r="E12753" s="8" t="n">
        <f aca="false">IF(C12753&gt;=$B$4,1,0)</f>
        <v>0</v>
      </c>
      <c r="F12753" s="8" t="n">
        <f aca="false">IF(D12753&gt;=$B$4,1,0)</f>
        <v>0</v>
      </c>
      <c r="G12753" s="8" t="str">
        <f aca="false">IF(AND(E12753=1,F12753=1),"Both pay",IF(F12753=1,"Missed",IF(E12753=1,"False trigger","Neither")))</f>
        <v>Neither</v>
      </c>
    </row>
    <row r="12754" customFormat="false" ht="15" hidden="false" customHeight="false" outlineLevel="0" collapsed="false">
      <c r="A12754" s="8" t="n">
        <v>439</v>
      </c>
      <c r="B12754" s="8" t="s">
        <v>345</v>
      </c>
      <c r="C12754" s="13" t="n">
        <v>3.16911779173778</v>
      </c>
      <c r="D12754" s="13" t="n">
        <v>4.83062500000001</v>
      </c>
      <c r="E12754" s="8" t="n">
        <f aca="false">IF(C12754&gt;=$B$4,1,0)</f>
        <v>0</v>
      </c>
      <c r="F12754" s="8" t="n">
        <f aca="false">IF(D12754&gt;=$B$4,1,0)</f>
        <v>0</v>
      </c>
      <c r="G12754" s="8" t="str">
        <f aca="false">IF(AND(E12754=1,F12754=1),"Both pay",IF(F12754=1,"Missed",IF(E12754=1,"False trigger","Neither")))</f>
        <v>Neither</v>
      </c>
    </row>
    <row r="12755" customFormat="false" ht="15" hidden="false" customHeight="false" outlineLevel="0" collapsed="false">
      <c r="A12755" s="8" t="n">
        <v>440</v>
      </c>
      <c r="B12755" s="8" t="s">
        <v>345</v>
      </c>
      <c r="C12755" s="13" t="n">
        <v>3.11052724955341</v>
      </c>
      <c r="D12755" s="13" t="n">
        <v>4.66999999999999</v>
      </c>
      <c r="E12755" s="8" t="n">
        <f aca="false">IF(C12755&gt;=$B$4,1,0)</f>
        <v>0</v>
      </c>
      <c r="F12755" s="8" t="n">
        <f aca="false">IF(D12755&gt;=$B$4,1,0)</f>
        <v>0</v>
      </c>
      <c r="G12755" s="8" t="str">
        <f aca="false">IF(AND(E12755=1,F12755=1),"Both pay",IF(F12755=1,"Missed",IF(E12755=1,"False trigger","Neither")))</f>
        <v>Neither</v>
      </c>
    </row>
    <row r="12756" customFormat="false" ht="15" hidden="false" customHeight="false" outlineLevel="0" collapsed="false">
      <c r="A12756" s="8" t="n">
        <v>441</v>
      </c>
      <c r="B12756" s="8" t="s">
        <v>345</v>
      </c>
      <c r="C12756" s="13" t="n">
        <v>2.82617246731681</v>
      </c>
      <c r="D12756" s="13" t="n">
        <v>5.06937499999999</v>
      </c>
      <c r="E12756" s="8" t="n">
        <f aca="false">IF(C12756&gt;=$B$4,1,0)</f>
        <v>0</v>
      </c>
      <c r="F12756" s="8" t="n">
        <f aca="false">IF(D12756&gt;=$B$4,1,0)</f>
        <v>0</v>
      </c>
      <c r="G12756" s="8" t="str">
        <f aca="false">IF(AND(E12756=1,F12756=1),"Both pay",IF(F12756=1,"Missed",IF(E12756=1,"False trigger","Neither")))</f>
        <v>Neither</v>
      </c>
    </row>
    <row r="12757" customFormat="false" ht="15" hidden="false" customHeight="false" outlineLevel="0" collapsed="false">
      <c r="A12757" s="8" t="n">
        <v>442</v>
      </c>
      <c r="B12757" s="8" t="s">
        <v>345</v>
      </c>
      <c r="C12757" s="13" t="n">
        <v>2.78539472214191</v>
      </c>
      <c r="D12757" s="13" t="n">
        <v>5.621875</v>
      </c>
      <c r="E12757" s="8" t="n">
        <f aca="false">IF(C12757&gt;=$B$4,1,0)</f>
        <v>0</v>
      </c>
      <c r="F12757" s="8" t="n">
        <f aca="false">IF(D12757&gt;=$B$4,1,0)</f>
        <v>0</v>
      </c>
      <c r="G12757" s="8" t="str">
        <f aca="false">IF(AND(E12757=1,F12757=1),"Both pay",IF(F12757=1,"Missed",IF(E12757=1,"False trigger","Neither")))</f>
        <v>Neither</v>
      </c>
    </row>
    <row r="12758" customFormat="false" ht="15" hidden="false" customHeight="false" outlineLevel="0" collapsed="false">
      <c r="A12758" s="8" t="n">
        <v>443</v>
      </c>
      <c r="B12758" s="8" t="s">
        <v>345</v>
      </c>
      <c r="C12758" s="13" t="n">
        <v>2.53717609958199</v>
      </c>
      <c r="D12758" s="13" t="n">
        <v>5.79437499999999</v>
      </c>
      <c r="E12758" s="8" t="n">
        <f aca="false">IF(C12758&gt;=$B$4,1,0)</f>
        <v>0</v>
      </c>
      <c r="F12758" s="8" t="n">
        <f aca="false">IF(D12758&gt;=$B$4,1,0)</f>
        <v>0</v>
      </c>
      <c r="G12758" s="8" t="str">
        <f aca="false">IF(AND(E12758=1,F12758=1),"Both pay",IF(F12758=1,"Missed",IF(E12758=1,"False trigger","Neither")))</f>
        <v>Neither</v>
      </c>
    </row>
    <row r="12759" customFormat="false" ht="15" hidden="false" customHeight="false" outlineLevel="0" collapsed="false">
      <c r="A12759" s="8" t="n">
        <v>444</v>
      </c>
      <c r="B12759" s="8" t="s">
        <v>345</v>
      </c>
      <c r="C12759" s="13" t="n">
        <v>2.54734252475026</v>
      </c>
      <c r="D12759" s="13" t="n">
        <v>5.80624999999999</v>
      </c>
      <c r="E12759" s="8" t="n">
        <f aca="false">IF(C12759&gt;=$B$4,1,0)</f>
        <v>0</v>
      </c>
      <c r="F12759" s="8" t="n">
        <f aca="false">IF(D12759&gt;=$B$4,1,0)</f>
        <v>0</v>
      </c>
      <c r="G12759" s="8" t="str">
        <f aca="false">IF(AND(E12759=1,F12759=1),"Both pay",IF(F12759=1,"Missed",IF(E12759=1,"False trigger","Neither")))</f>
        <v>Neither</v>
      </c>
    </row>
    <row r="12760" customFormat="false" ht="15" hidden="false" customHeight="false" outlineLevel="0" collapsed="false">
      <c r="A12760" s="8" t="n">
        <v>451</v>
      </c>
      <c r="B12760" s="8" t="s">
        <v>345</v>
      </c>
      <c r="C12760" s="13" t="n">
        <v>1.69376092974227</v>
      </c>
      <c r="D12760" s="13" t="n">
        <v>5.86875000000001</v>
      </c>
      <c r="E12760" s="8" t="n">
        <f aca="false">IF(C12760&gt;=$B$4,1,0)</f>
        <v>0</v>
      </c>
      <c r="F12760" s="8" t="n">
        <f aca="false">IF(D12760&gt;=$B$4,1,0)</f>
        <v>0</v>
      </c>
      <c r="G12760" s="8" t="str">
        <f aca="false">IF(AND(E12760=1,F12760=1),"Both pay",IF(F12760=1,"Missed",IF(E12760=1,"False trigger","Neither")))</f>
        <v>Neither</v>
      </c>
    </row>
    <row r="12761" customFormat="false" ht="15" hidden="false" customHeight="false" outlineLevel="0" collapsed="false">
      <c r="A12761" s="8" t="n">
        <v>452</v>
      </c>
      <c r="B12761" s="8" t="s">
        <v>345</v>
      </c>
      <c r="C12761" s="13" t="n">
        <v>1.71521086190639</v>
      </c>
      <c r="D12761" s="13" t="n">
        <v>4.680625</v>
      </c>
      <c r="E12761" s="8" t="n">
        <f aca="false">IF(C12761&gt;=$B$4,1,0)</f>
        <v>0</v>
      </c>
      <c r="F12761" s="8" t="n">
        <f aca="false">IF(D12761&gt;=$B$4,1,0)</f>
        <v>0</v>
      </c>
      <c r="G12761" s="8" t="str">
        <f aca="false">IF(AND(E12761=1,F12761=1),"Both pay",IF(F12761=1,"Missed",IF(E12761=1,"False trigger","Neither")))</f>
        <v>Neither</v>
      </c>
    </row>
    <row r="12762" customFormat="false" ht="15" hidden="false" customHeight="false" outlineLevel="0" collapsed="false">
      <c r="A12762" s="8" t="n">
        <v>453</v>
      </c>
      <c r="B12762" s="8" t="s">
        <v>345</v>
      </c>
      <c r="C12762" s="13" t="n">
        <v>1.97813040994072</v>
      </c>
      <c r="D12762" s="13" t="n">
        <v>4.15875000000001</v>
      </c>
      <c r="E12762" s="8" t="n">
        <f aca="false">IF(C12762&gt;=$B$4,1,0)</f>
        <v>0</v>
      </c>
      <c r="F12762" s="8" t="n">
        <f aca="false">IF(D12762&gt;=$B$4,1,0)</f>
        <v>0</v>
      </c>
      <c r="G12762" s="8" t="str">
        <f aca="false">IF(AND(E12762=1,F12762=1),"Both pay",IF(F12762=1,"Missed",IF(E12762=1,"False trigger","Neither")))</f>
        <v>Neither</v>
      </c>
    </row>
    <row r="12763" customFormat="false" ht="15" hidden="false" customHeight="false" outlineLevel="0" collapsed="false">
      <c r="A12763" s="8" t="n">
        <v>454</v>
      </c>
      <c r="B12763" s="8" t="s">
        <v>345</v>
      </c>
      <c r="C12763" s="13" t="n">
        <v>1.8402459178628</v>
      </c>
      <c r="D12763" s="13" t="n">
        <v>3.56</v>
      </c>
      <c r="E12763" s="8" t="n">
        <f aca="false">IF(C12763&gt;=$B$4,1,0)</f>
        <v>0</v>
      </c>
      <c r="F12763" s="8" t="n">
        <f aca="false">IF(D12763&gt;=$B$4,1,0)</f>
        <v>0</v>
      </c>
      <c r="G12763" s="8" t="str">
        <f aca="false">IF(AND(E12763=1,F12763=1),"Both pay",IF(F12763=1,"Missed",IF(E12763=1,"False trigger","Neither")))</f>
        <v>Neither</v>
      </c>
    </row>
    <row r="12764" customFormat="false" ht="15" hidden="false" customHeight="false" outlineLevel="0" collapsed="false">
      <c r="A12764" s="8" t="n">
        <v>455</v>
      </c>
      <c r="B12764" s="8" t="s">
        <v>345</v>
      </c>
      <c r="C12764" s="13" t="n">
        <v>1.73755392495097</v>
      </c>
      <c r="D12764" s="13" t="n">
        <v>1.974375</v>
      </c>
      <c r="E12764" s="8" t="n">
        <f aca="false">IF(C12764&gt;=$B$4,1,0)</f>
        <v>0</v>
      </c>
      <c r="F12764" s="8" t="n">
        <f aca="false">IF(D12764&gt;=$B$4,1,0)</f>
        <v>0</v>
      </c>
      <c r="G12764" s="8" t="str">
        <f aca="false">IF(AND(E12764=1,F12764=1),"Both pay",IF(F12764=1,"Missed",IF(E12764=1,"False trigger","Neither")))</f>
        <v>Neither</v>
      </c>
    </row>
    <row r="12765" customFormat="false" ht="15" hidden="false" customHeight="false" outlineLevel="0" collapsed="false">
      <c r="A12765" s="8" t="n">
        <v>456</v>
      </c>
      <c r="B12765" s="8" t="s">
        <v>345</v>
      </c>
      <c r="C12765" s="13" t="n">
        <v>5.09012728593634</v>
      </c>
      <c r="D12765" s="13" t="n">
        <v>7.29625000000001</v>
      </c>
      <c r="E12765" s="8" t="n">
        <f aca="false">IF(C12765&gt;=$B$4,1,0)</f>
        <v>0</v>
      </c>
      <c r="F12765" s="8" t="n">
        <f aca="false">IF(D12765&gt;=$B$4,1,0)</f>
        <v>0</v>
      </c>
      <c r="G12765" s="8" t="str">
        <f aca="false">IF(AND(E12765=1,F12765=1),"Both pay",IF(F12765=1,"Missed",IF(E12765=1,"False trigger","Neither")))</f>
        <v>Neither</v>
      </c>
    </row>
    <row r="12766" customFormat="false" ht="15" hidden="false" customHeight="false" outlineLevel="0" collapsed="false">
      <c r="A12766" s="8" t="n">
        <v>457</v>
      </c>
      <c r="B12766" s="8" t="s">
        <v>345</v>
      </c>
      <c r="C12766" s="13" t="n">
        <v>5.12415437104784</v>
      </c>
      <c r="D12766" s="13" t="n">
        <v>7.2225</v>
      </c>
      <c r="E12766" s="8" t="n">
        <f aca="false">IF(C12766&gt;=$B$4,1,0)</f>
        <v>0</v>
      </c>
      <c r="F12766" s="8" t="n">
        <f aca="false">IF(D12766&gt;=$B$4,1,0)</f>
        <v>0</v>
      </c>
      <c r="G12766" s="8" t="str">
        <f aca="false">IF(AND(E12766=1,F12766=1),"Both pay",IF(F12766=1,"Missed",IF(E12766=1,"False trigger","Neither")))</f>
        <v>Neither</v>
      </c>
    </row>
    <row r="12767" customFormat="false" ht="15" hidden="false" customHeight="false" outlineLevel="0" collapsed="false">
      <c r="A12767" s="8" t="n">
        <v>458</v>
      </c>
      <c r="B12767" s="8" t="s">
        <v>345</v>
      </c>
      <c r="C12767" s="13" t="n">
        <v>5.19439307921611</v>
      </c>
      <c r="D12767" s="13" t="n">
        <v>7.518125</v>
      </c>
      <c r="E12767" s="8" t="n">
        <f aca="false">IF(C12767&gt;=$B$4,1,0)</f>
        <v>0</v>
      </c>
      <c r="F12767" s="8" t="n">
        <f aca="false">IF(D12767&gt;=$B$4,1,0)</f>
        <v>0</v>
      </c>
      <c r="G12767" s="8" t="str">
        <f aca="false">IF(AND(E12767=1,F12767=1),"Both pay",IF(F12767=1,"Missed",IF(E12767=1,"False trigger","Neither")))</f>
        <v>Neither</v>
      </c>
    </row>
    <row r="12768" customFormat="false" ht="15" hidden="false" customHeight="false" outlineLevel="0" collapsed="false">
      <c r="A12768" s="8" t="n">
        <v>459</v>
      </c>
      <c r="B12768" s="8" t="s">
        <v>345</v>
      </c>
      <c r="C12768" s="13" t="n">
        <v>4.94485455951613</v>
      </c>
      <c r="D12768" s="13" t="n">
        <v>7.45124999999999</v>
      </c>
      <c r="E12768" s="8" t="n">
        <f aca="false">IF(C12768&gt;=$B$4,1,0)</f>
        <v>0</v>
      </c>
      <c r="F12768" s="8" t="n">
        <f aca="false">IF(D12768&gt;=$B$4,1,0)</f>
        <v>0</v>
      </c>
      <c r="G12768" s="8" t="str">
        <f aca="false">IF(AND(E12768=1,F12768=1),"Both pay",IF(F12768=1,"Missed",IF(E12768=1,"False trigger","Neither")))</f>
        <v>Neither</v>
      </c>
    </row>
    <row r="12769" customFormat="false" ht="15" hidden="false" customHeight="false" outlineLevel="0" collapsed="false">
      <c r="A12769" s="8" t="n">
        <v>460</v>
      </c>
      <c r="B12769" s="8" t="s">
        <v>345</v>
      </c>
      <c r="C12769" s="13" t="n">
        <v>4.69910108425178</v>
      </c>
      <c r="D12769" s="13" t="n">
        <v>6.61187500000001</v>
      </c>
      <c r="E12769" s="8" t="n">
        <f aca="false">IF(C12769&gt;=$B$4,1,0)</f>
        <v>0</v>
      </c>
      <c r="F12769" s="8" t="n">
        <f aca="false">IF(D12769&gt;=$B$4,1,0)</f>
        <v>0</v>
      </c>
      <c r="G12769" s="8" t="str">
        <f aca="false">IF(AND(E12769=1,F12769=1),"Both pay",IF(F12769=1,"Missed",IF(E12769=1,"False trigger","Neither")))</f>
        <v>Neither</v>
      </c>
    </row>
    <row r="12770" customFormat="false" ht="15" hidden="false" customHeight="false" outlineLevel="0" collapsed="false">
      <c r="A12770" s="8" t="n">
        <v>461</v>
      </c>
      <c r="B12770" s="8" t="s">
        <v>345</v>
      </c>
      <c r="C12770" s="13" t="n">
        <v>4.34831512702655</v>
      </c>
      <c r="D12770" s="13" t="n">
        <v>7.539375</v>
      </c>
      <c r="E12770" s="8" t="n">
        <f aca="false">IF(C12770&gt;=$B$4,1,0)</f>
        <v>0</v>
      </c>
      <c r="F12770" s="8" t="n">
        <f aca="false">IF(D12770&gt;=$B$4,1,0)</f>
        <v>0</v>
      </c>
      <c r="G12770" s="8" t="str">
        <f aca="false">IF(AND(E12770=1,F12770=1),"Both pay",IF(F12770=1,"Missed",IF(E12770=1,"False trigger","Neither")))</f>
        <v>Neither</v>
      </c>
    </row>
    <row r="12771" customFormat="false" ht="15" hidden="false" customHeight="false" outlineLevel="0" collapsed="false">
      <c r="A12771" s="8" t="n">
        <v>462</v>
      </c>
      <c r="B12771" s="8" t="s">
        <v>345</v>
      </c>
      <c r="C12771" s="13" t="n">
        <v>4.01303789245197</v>
      </c>
      <c r="D12771" s="13" t="n">
        <v>10.11125</v>
      </c>
      <c r="E12771" s="8" t="n">
        <f aca="false">IF(C12771&gt;=$B$4,1,0)</f>
        <v>0</v>
      </c>
      <c r="F12771" s="8" t="n">
        <f aca="false">IF(D12771&gt;=$B$4,1,0)</f>
        <v>1</v>
      </c>
      <c r="G12771" s="8" t="str">
        <f aca="false">IF(AND(E12771=1,F12771=1),"Both pay",IF(F12771=1,"Missed",IF(E12771=1,"False trigger","Neither")))</f>
        <v>Missed</v>
      </c>
    </row>
    <row r="12772" customFormat="false" ht="15" hidden="false" customHeight="false" outlineLevel="0" collapsed="false">
      <c r="A12772" s="8" t="n">
        <v>463</v>
      </c>
      <c r="B12772" s="8" t="s">
        <v>345</v>
      </c>
      <c r="C12772" s="13" t="n">
        <v>4.29807823892234</v>
      </c>
      <c r="D12772" s="13" t="n">
        <v>11.4325</v>
      </c>
      <c r="E12772" s="8" t="n">
        <f aca="false">IF(C12772&gt;=$B$4,1,0)</f>
        <v>0</v>
      </c>
      <c r="F12772" s="8" t="n">
        <f aca="false">IF(D12772&gt;=$B$4,1,0)</f>
        <v>1</v>
      </c>
      <c r="G12772" s="8" t="str">
        <f aca="false">IF(AND(E12772=1,F12772=1),"Both pay",IF(F12772=1,"Missed",IF(E12772=1,"False trigger","Neither")))</f>
        <v>Missed</v>
      </c>
    </row>
    <row r="12773" customFormat="false" ht="15" hidden="false" customHeight="false" outlineLevel="0" collapsed="false">
      <c r="A12773" s="8" t="n">
        <v>466</v>
      </c>
      <c r="B12773" s="8" t="s">
        <v>345</v>
      </c>
      <c r="C12773" s="13" t="n">
        <v>4.68259275522287</v>
      </c>
      <c r="D12773" s="13" t="n">
        <v>6.6225</v>
      </c>
      <c r="E12773" s="8" t="n">
        <f aca="false">IF(C12773&gt;=$B$4,1,0)</f>
        <v>0</v>
      </c>
      <c r="F12773" s="8" t="n">
        <f aca="false">IF(D12773&gt;=$B$4,1,0)</f>
        <v>0</v>
      </c>
      <c r="G12773" s="8" t="str">
        <f aca="false">IF(AND(E12773=1,F12773=1),"Both pay",IF(F12773=1,"Missed",IF(E12773=1,"False trigger","Neither")))</f>
        <v>Neither</v>
      </c>
    </row>
    <row r="12774" customFormat="false" ht="15" hidden="false" customHeight="false" outlineLevel="0" collapsed="false">
      <c r="A12774" s="8" t="n">
        <v>467</v>
      </c>
      <c r="B12774" s="8" t="s">
        <v>345</v>
      </c>
      <c r="C12774" s="13" t="n">
        <v>5.8336646358113</v>
      </c>
      <c r="D12774" s="13" t="n">
        <v>5.865</v>
      </c>
      <c r="E12774" s="8" t="n">
        <f aca="false">IF(C12774&gt;=$B$4,1,0)</f>
        <v>0</v>
      </c>
      <c r="F12774" s="8" t="n">
        <f aca="false">IF(D12774&gt;=$B$4,1,0)</f>
        <v>0</v>
      </c>
      <c r="G12774" s="8" t="str">
        <f aca="false">IF(AND(E12774=1,F12774=1),"Both pay",IF(F12774=1,"Missed",IF(E12774=1,"False trigger","Neither")))</f>
        <v>Neither</v>
      </c>
    </row>
    <row r="12775" customFormat="false" ht="15" hidden="false" customHeight="false" outlineLevel="0" collapsed="false">
      <c r="A12775" s="8" t="n">
        <v>468</v>
      </c>
      <c r="B12775" s="8" t="s">
        <v>345</v>
      </c>
      <c r="C12775" s="13" t="n">
        <v>5.78653628600789</v>
      </c>
      <c r="D12775" s="13" t="n">
        <v>6.021875</v>
      </c>
      <c r="E12775" s="8" t="n">
        <f aca="false">IF(C12775&gt;=$B$4,1,0)</f>
        <v>0</v>
      </c>
      <c r="F12775" s="8" t="n">
        <f aca="false">IF(D12775&gt;=$B$4,1,0)</f>
        <v>0</v>
      </c>
      <c r="G12775" s="8" t="str">
        <f aca="false">IF(AND(E12775=1,F12775=1),"Both pay",IF(F12775=1,"Missed",IF(E12775=1,"False trigger","Neither")))</f>
        <v>Neither</v>
      </c>
    </row>
    <row r="12776" customFormat="false" ht="15" hidden="false" customHeight="false" outlineLevel="0" collapsed="false">
      <c r="A12776" s="8" t="n">
        <v>469</v>
      </c>
      <c r="B12776" s="8" t="s">
        <v>345</v>
      </c>
      <c r="C12776" s="13" t="n">
        <v>4.32481836202343</v>
      </c>
      <c r="D12776" s="13" t="n">
        <v>6.2225</v>
      </c>
      <c r="E12776" s="8" t="n">
        <f aca="false">IF(C12776&gt;=$B$4,1,0)</f>
        <v>0</v>
      </c>
      <c r="F12776" s="8" t="n">
        <f aca="false">IF(D12776&gt;=$B$4,1,0)</f>
        <v>0</v>
      </c>
      <c r="G12776" s="8" t="str">
        <f aca="false">IF(AND(E12776=1,F12776=1),"Both pay",IF(F12776=1,"Missed",IF(E12776=1,"False trigger","Neither")))</f>
        <v>Neither</v>
      </c>
    </row>
    <row r="12777" customFormat="false" ht="15" hidden="false" customHeight="false" outlineLevel="0" collapsed="false">
      <c r="A12777" s="8" t="n">
        <v>470</v>
      </c>
      <c r="B12777" s="8" t="s">
        <v>345</v>
      </c>
      <c r="C12777" s="13" t="n">
        <v>3.37380718854245</v>
      </c>
      <c r="D12777" s="13" t="n">
        <v>6.67125</v>
      </c>
      <c r="E12777" s="8" t="n">
        <f aca="false">IF(C12777&gt;=$B$4,1,0)</f>
        <v>0</v>
      </c>
      <c r="F12777" s="8" t="n">
        <f aca="false">IF(D12777&gt;=$B$4,1,0)</f>
        <v>0</v>
      </c>
      <c r="G12777" s="8" t="str">
        <f aca="false">IF(AND(E12777=1,F12777=1),"Both pay",IF(F12777=1,"Missed",IF(E12777=1,"False trigger","Neither")))</f>
        <v>Neither</v>
      </c>
    </row>
    <row r="12778" customFormat="false" ht="15" hidden="false" customHeight="false" outlineLevel="0" collapsed="false">
      <c r="A12778" s="8" t="n">
        <v>471</v>
      </c>
      <c r="B12778" s="8" t="s">
        <v>345</v>
      </c>
      <c r="C12778" s="13" t="n">
        <v>3.54076581132521</v>
      </c>
      <c r="D12778" s="13" t="n">
        <v>6.578125</v>
      </c>
      <c r="E12778" s="8" t="n">
        <f aca="false">IF(C12778&gt;=$B$4,1,0)</f>
        <v>0</v>
      </c>
      <c r="F12778" s="8" t="n">
        <f aca="false">IF(D12778&gt;=$B$4,1,0)</f>
        <v>0</v>
      </c>
      <c r="G12778" s="8" t="str">
        <f aca="false">IF(AND(E12778=1,F12778=1),"Both pay",IF(F12778=1,"Missed",IF(E12778=1,"False trigger","Neither")))</f>
        <v>Neither</v>
      </c>
    </row>
    <row r="12779" customFormat="false" ht="15" hidden="false" customHeight="false" outlineLevel="0" collapsed="false">
      <c r="A12779" s="8" t="n">
        <v>472</v>
      </c>
      <c r="B12779" s="8" t="s">
        <v>345</v>
      </c>
      <c r="C12779" s="13" t="n">
        <v>2.98749313287366</v>
      </c>
      <c r="D12779" s="13" t="n">
        <v>6.628125</v>
      </c>
      <c r="E12779" s="8" t="n">
        <f aca="false">IF(C12779&gt;=$B$4,1,0)</f>
        <v>0</v>
      </c>
      <c r="F12779" s="8" t="n">
        <f aca="false">IF(D12779&gt;=$B$4,1,0)</f>
        <v>0</v>
      </c>
      <c r="G12779" s="8" t="str">
        <f aca="false">IF(AND(E12779=1,F12779=1),"Both pay",IF(F12779=1,"Missed",IF(E12779=1,"False trigger","Neither")))</f>
        <v>Neither</v>
      </c>
    </row>
    <row r="12780" customFormat="false" ht="15" hidden="false" customHeight="false" outlineLevel="0" collapsed="false">
      <c r="A12780" s="8" t="n">
        <v>473</v>
      </c>
      <c r="B12780" s="8" t="s">
        <v>345</v>
      </c>
      <c r="C12780" s="13" t="n">
        <v>1.88077828955075</v>
      </c>
      <c r="D12780" s="13" t="n">
        <v>7.651875</v>
      </c>
      <c r="E12780" s="8" t="n">
        <f aca="false">IF(C12780&gt;=$B$4,1,0)</f>
        <v>0</v>
      </c>
      <c r="F12780" s="8" t="n">
        <f aca="false">IF(D12780&gt;=$B$4,1,0)</f>
        <v>0</v>
      </c>
      <c r="G12780" s="8" t="str">
        <f aca="false">IF(AND(E12780=1,F12780=1),"Both pay",IF(F12780=1,"Missed",IF(E12780=1,"False trigger","Neither")))</f>
        <v>Neither</v>
      </c>
    </row>
    <row r="12781" customFormat="false" ht="15" hidden="false" customHeight="false" outlineLevel="0" collapsed="false">
      <c r="A12781" s="8" t="n">
        <v>474</v>
      </c>
      <c r="B12781" s="8" t="s">
        <v>345</v>
      </c>
      <c r="C12781" s="13" t="n">
        <v>1.44014160171744</v>
      </c>
      <c r="D12781" s="13" t="n">
        <v>7.294375</v>
      </c>
      <c r="E12781" s="8" t="n">
        <f aca="false">IF(C12781&gt;=$B$4,1,0)</f>
        <v>0</v>
      </c>
      <c r="F12781" s="8" t="n">
        <f aca="false">IF(D12781&gt;=$B$4,1,0)</f>
        <v>0</v>
      </c>
      <c r="G12781" s="8" t="str">
        <f aca="false">IF(AND(E12781=1,F12781=1),"Both pay",IF(F12781=1,"Missed",IF(E12781=1,"False trigger","Neither")))</f>
        <v>Neither</v>
      </c>
    </row>
    <row r="12782" customFormat="false" ht="15" hidden="false" customHeight="false" outlineLevel="0" collapsed="false">
      <c r="A12782" s="8" t="n">
        <v>475</v>
      </c>
      <c r="B12782" s="8" t="s">
        <v>345</v>
      </c>
      <c r="C12782" s="13" t="n">
        <v>1.3348471246943</v>
      </c>
      <c r="D12782" s="13" t="n">
        <v>6.081875</v>
      </c>
      <c r="E12782" s="8" t="n">
        <f aca="false">IF(C12782&gt;=$B$4,1,0)</f>
        <v>0</v>
      </c>
      <c r="F12782" s="8" t="n">
        <f aca="false">IF(D12782&gt;=$B$4,1,0)</f>
        <v>0</v>
      </c>
      <c r="G12782" s="8" t="str">
        <f aca="false">IF(AND(E12782=1,F12782=1),"Both pay",IF(F12782=1,"Missed",IF(E12782=1,"False trigger","Neither")))</f>
        <v>Neither</v>
      </c>
    </row>
    <row r="12783" customFormat="false" ht="15" hidden="false" customHeight="false" outlineLevel="0" collapsed="false">
      <c r="A12783" s="8" t="n">
        <v>476</v>
      </c>
      <c r="B12783" s="8" t="s">
        <v>345</v>
      </c>
      <c r="C12783" s="13" t="n">
        <v>1.08158558009946</v>
      </c>
      <c r="D12783" s="13" t="n">
        <v>6.566875</v>
      </c>
      <c r="E12783" s="8" t="n">
        <f aca="false">IF(C12783&gt;=$B$4,1,0)</f>
        <v>0</v>
      </c>
      <c r="F12783" s="8" t="n">
        <f aca="false">IF(D12783&gt;=$B$4,1,0)</f>
        <v>0</v>
      </c>
      <c r="G12783" s="8" t="str">
        <f aca="false">IF(AND(E12783=1,F12783=1),"Both pay",IF(F12783=1,"Missed",IF(E12783=1,"False trigger","Neither")))</f>
        <v>Neither</v>
      </c>
    </row>
    <row r="12784" customFormat="false" ht="15" hidden="false" customHeight="false" outlineLevel="0" collapsed="false">
      <c r="A12784" s="8" t="n">
        <v>477</v>
      </c>
      <c r="B12784" s="8" t="s">
        <v>345</v>
      </c>
      <c r="C12784" s="13" t="n">
        <v>1.90879415697749</v>
      </c>
      <c r="D12784" s="13" t="n">
        <v>6.68125</v>
      </c>
      <c r="E12784" s="8" t="n">
        <f aca="false">IF(C12784&gt;=$B$4,1,0)</f>
        <v>0</v>
      </c>
      <c r="F12784" s="8" t="n">
        <f aca="false">IF(D12784&gt;=$B$4,1,0)</f>
        <v>0</v>
      </c>
      <c r="G12784" s="8" t="str">
        <f aca="false">IF(AND(E12784=1,F12784=1),"Both pay",IF(F12784=1,"Missed",IF(E12784=1,"False trigger","Neither")))</f>
        <v>Neither</v>
      </c>
    </row>
    <row r="12785" customFormat="false" ht="15" hidden="false" customHeight="false" outlineLevel="0" collapsed="false">
      <c r="A12785" s="8" t="n">
        <v>478</v>
      </c>
      <c r="B12785" s="8" t="s">
        <v>345</v>
      </c>
      <c r="C12785" s="13" t="n">
        <v>2.13435608732834</v>
      </c>
      <c r="D12785" s="13" t="n">
        <v>5.895</v>
      </c>
      <c r="E12785" s="8" t="n">
        <f aca="false">IF(C12785&gt;=$B$4,1,0)</f>
        <v>0</v>
      </c>
      <c r="F12785" s="8" t="n">
        <f aca="false">IF(D12785&gt;=$B$4,1,0)</f>
        <v>0</v>
      </c>
      <c r="G12785" s="8" t="str">
        <f aca="false">IF(AND(E12785=1,F12785=1),"Both pay",IF(F12785=1,"Missed",IF(E12785=1,"False trigger","Neither")))</f>
        <v>Neither</v>
      </c>
    </row>
    <row r="12786" customFormat="false" ht="15" hidden="false" customHeight="false" outlineLevel="0" collapsed="false">
      <c r="A12786" s="8" t="n">
        <v>479</v>
      </c>
      <c r="B12786" s="8" t="s">
        <v>345</v>
      </c>
      <c r="C12786" s="13" t="n">
        <v>2.24008364940793</v>
      </c>
      <c r="D12786" s="13" t="n">
        <v>4.98375</v>
      </c>
      <c r="E12786" s="8" t="n">
        <f aca="false">IF(C12786&gt;=$B$4,1,0)</f>
        <v>0</v>
      </c>
      <c r="F12786" s="8" t="n">
        <f aca="false">IF(D12786&gt;=$B$4,1,0)</f>
        <v>0</v>
      </c>
      <c r="G12786" s="8" t="str">
        <f aca="false">IF(AND(E12786=1,F12786=1),"Both pay",IF(F12786=1,"Missed",IF(E12786=1,"False trigger","Neither")))</f>
        <v>Neither</v>
      </c>
    </row>
    <row r="12787" customFormat="false" ht="15" hidden="false" customHeight="false" outlineLevel="0" collapsed="false">
      <c r="A12787" s="8" t="n">
        <v>480</v>
      </c>
      <c r="B12787" s="8" t="s">
        <v>345</v>
      </c>
      <c r="C12787" s="13" t="n">
        <v>1.77769108485403</v>
      </c>
      <c r="D12787" s="13" t="n">
        <v>4.48875</v>
      </c>
      <c r="E12787" s="8" t="n">
        <f aca="false">IF(C12787&gt;=$B$4,1,0)</f>
        <v>0</v>
      </c>
      <c r="F12787" s="8" t="n">
        <f aca="false">IF(D12787&gt;=$B$4,1,0)</f>
        <v>0</v>
      </c>
      <c r="G12787" s="8" t="str">
        <f aca="false">IF(AND(E12787=1,F12787=1),"Both pay",IF(F12787=1,"Missed",IF(E12787=1,"False trigger","Neither")))</f>
        <v>Neither</v>
      </c>
    </row>
    <row r="12788" customFormat="false" ht="15" hidden="false" customHeight="false" outlineLevel="0" collapsed="false">
      <c r="A12788" s="8" t="n">
        <v>481</v>
      </c>
      <c r="B12788" s="8" t="s">
        <v>345</v>
      </c>
      <c r="C12788" s="13" t="n">
        <v>1.75403419218355</v>
      </c>
      <c r="D12788" s="13" t="n">
        <v>4.324375</v>
      </c>
      <c r="E12788" s="8" t="n">
        <f aca="false">IF(C12788&gt;=$B$4,1,0)</f>
        <v>0</v>
      </c>
      <c r="F12788" s="8" t="n">
        <f aca="false">IF(D12788&gt;=$B$4,1,0)</f>
        <v>0</v>
      </c>
      <c r="G12788" s="8" t="str">
        <f aca="false">IF(AND(E12788=1,F12788=1),"Both pay",IF(F12788=1,"Missed",IF(E12788=1,"False trigger","Neither")))</f>
        <v>Neither</v>
      </c>
    </row>
    <row r="12789" customFormat="false" ht="15" hidden="false" customHeight="false" outlineLevel="0" collapsed="false">
      <c r="A12789" s="8" t="n">
        <v>482</v>
      </c>
      <c r="B12789" s="8" t="s">
        <v>345</v>
      </c>
      <c r="C12789" s="13" t="n">
        <v>2.82839377458034</v>
      </c>
      <c r="D12789" s="13" t="n">
        <v>4.865</v>
      </c>
      <c r="E12789" s="8" t="n">
        <f aca="false">IF(C12789&gt;=$B$4,1,0)</f>
        <v>0</v>
      </c>
      <c r="F12789" s="8" t="n">
        <f aca="false">IF(D12789&gt;=$B$4,1,0)</f>
        <v>0</v>
      </c>
      <c r="G12789" s="8" t="str">
        <f aca="false">IF(AND(E12789=1,F12789=1),"Both pay",IF(F12789=1,"Missed",IF(E12789=1,"False trigger","Neither")))</f>
        <v>Neither</v>
      </c>
    </row>
    <row r="12790" customFormat="false" ht="15" hidden="false" customHeight="false" outlineLevel="0" collapsed="false">
      <c r="A12790" s="8" t="n">
        <v>484</v>
      </c>
      <c r="B12790" s="8" t="s">
        <v>345</v>
      </c>
      <c r="C12790" s="13" t="n">
        <v>3.5944376671952</v>
      </c>
      <c r="D12790" s="13" t="n">
        <v>5.83625</v>
      </c>
      <c r="E12790" s="8" t="n">
        <f aca="false">IF(C12790&gt;=$B$4,1,0)</f>
        <v>0</v>
      </c>
      <c r="F12790" s="8" t="n">
        <f aca="false">IF(D12790&gt;=$B$4,1,0)</f>
        <v>0</v>
      </c>
      <c r="G12790" s="8" t="str">
        <f aca="false">IF(AND(E12790=1,F12790=1),"Both pay",IF(F12790=1,"Missed",IF(E12790=1,"False trigger","Neither")))</f>
        <v>Neither</v>
      </c>
    </row>
    <row r="12791" customFormat="false" ht="15" hidden="false" customHeight="false" outlineLevel="0" collapsed="false">
      <c r="A12791" s="8" t="n">
        <v>485</v>
      </c>
      <c r="B12791" s="8" t="s">
        <v>345</v>
      </c>
      <c r="C12791" s="13" t="n">
        <v>3.82920087397574</v>
      </c>
      <c r="D12791" s="13" t="n">
        <v>5.498125</v>
      </c>
      <c r="E12791" s="8" t="n">
        <f aca="false">IF(C12791&gt;=$B$4,1,0)</f>
        <v>0</v>
      </c>
      <c r="F12791" s="8" t="n">
        <f aca="false">IF(D12791&gt;=$B$4,1,0)</f>
        <v>0</v>
      </c>
      <c r="G12791" s="8" t="str">
        <f aca="false">IF(AND(E12791=1,F12791=1),"Both pay",IF(F12791=1,"Missed",IF(E12791=1,"False trigger","Neither")))</f>
        <v>Neither</v>
      </c>
    </row>
    <row r="12792" customFormat="false" ht="15" hidden="false" customHeight="false" outlineLevel="0" collapsed="false">
      <c r="A12792" s="8" t="n">
        <v>486</v>
      </c>
      <c r="B12792" s="8" t="s">
        <v>345</v>
      </c>
      <c r="C12792" s="13" t="n">
        <v>3.83236454305211</v>
      </c>
      <c r="D12792" s="13" t="n">
        <v>5.39312499999999</v>
      </c>
      <c r="E12792" s="8" t="n">
        <f aca="false">IF(C12792&gt;=$B$4,1,0)</f>
        <v>0</v>
      </c>
      <c r="F12792" s="8" t="n">
        <f aca="false">IF(D12792&gt;=$B$4,1,0)</f>
        <v>0</v>
      </c>
      <c r="G12792" s="8" t="str">
        <f aca="false">IF(AND(E12792=1,F12792=1),"Both pay",IF(F12792=1,"Missed",IF(E12792=1,"False trigger","Neither")))</f>
        <v>Neither</v>
      </c>
    </row>
    <row r="12793" customFormat="false" ht="15" hidden="false" customHeight="false" outlineLevel="0" collapsed="false">
      <c r="A12793" s="8" t="n">
        <v>487</v>
      </c>
      <c r="B12793" s="8" t="s">
        <v>345</v>
      </c>
      <c r="C12793" s="13" t="n">
        <v>3.79058812914953</v>
      </c>
      <c r="D12793" s="13" t="n">
        <v>5.68124999999999</v>
      </c>
      <c r="E12793" s="8" t="n">
        <f aca="false">IF(C12793&gt;=$B$4,1,0)</f>
        <v>0</v>
      </c>
      <c r="F12793" s="8" t="n">
        <f aca="false">IF(D12793&gt;=$B$4,1,0)</f>
        <v>0</v>
      </c>
      <c r="G12793" s="8" t="str">
        <f aca="false">IF(AND(E12793=1,F12793=1),"Both pay",IF(F12793=1,"Missed",IF(E12793=1,"False trigger","Neither")))</f>
        <v>Neither</v>
      </c>
    </row>
    <row r="12794" customFormat="false" ht="15" hidden="false" customHeight="false" outlineLevel="0" collapsed="false">
      <c r="A12794" s="8" t="n">
        <v>490</v>
      </c>
      <c r="B12794" s="8" t="s">
        <v>345</v>
      </c>
      <c r="C12794" s="13" t="n">
        <v>2.90674941656574</v>
      </c>
      <c r="D12794" s="13" t="n">
        <v>5.52250000000001</v>
      </c>
      <c r="E12794" s="8" t="n">
        <f aca="false">IF(C12794&gt;=$B$4,1,0)</f>
        <v>0</v>
      </c>
      <c r="F12794" s="8" t="n">
        <f aca="false">IF(D12794&gt;=$B$4,1,0)</f>
        <v>0</v>
      </c>
      <c r="G12794" s="8" t="str">
        <f aca="false">IF(AND(E12794=1,F12794=1),"Both pay",IF(F12794=1,"Missed",IF(E12794=1,"False trigger","Neither")))</f>
        <v>Neither</v>
      </c>
    </row>
    <row r="12795" customFormat="false" ht="15" hidden="false" customHeight="false" outlineLevel="0" collapsed="false">
      <c r="A12795" s="8" t="n">
        <v>491</v>
      </c>
      <c r="B12795" s="8" t="s">
        <v>345</v>
      </c>
      <c r="C12795" s="13" t="n">
        <v>3.14082144814131</v>
      </c>
      <c r="D12795" s="13" t="n">
        <v>5.108125</v>
      </c>
      <c r="E12795" s="8" t="n">
        <f aca="false">IF(C12795&gt;=$B$4,1,0)</f>
        <v>0</v>
      </c>
      <c r="F12795" s="8" t="n">
        <f aca="false">IF(D12795&gt;=$B$4,1,0)</f>
        <v>0</v>
      </c>
      <c r="G12795" s="8" t="str">
        <f aca="false">IF(AND(E12795=1,F12795=1),"Both pay",IF(F12795=1,"Missed",IF(E12795=1,"False trigger","Neither")))</f>
        <v>Neither</v>
      </c>
    </row>
    <row r="12796" customFormat="false" ht="15" hidden="false" customHeight="false" outlineLevel="0" collapsed="false">
      <c r="A12796" s="8" t="n">
        <v>496</v>
      </c>
      <c r="B12796" s="8" t="s">
        <v>345</v>
      </c>
      <c r="C12796" s="13" t="n">
        <v>3.24678186376641</v>
      </c>
      <c r="D12796" s="13" t="n">
        <v>4.67999999999999</v>
      </c>
      <c r="E12796" s="8" t="n">
        <f aca="false">IF(C12796&gt;=$B$4,1,0)</f>
        <v>0</v>
      </c>
      <c r="F12796" s="8" t="n">
        <f aca="false">IF(D12796&gt;=$B$4,1,0)</f>
        <v>0</v>
      </c>
      <c r="G12796" s="8" t="str">
        <f aca="false">IF(AND(E12796=1,F12796=1),"Both pay",IF(F12796=1,"Missed",IF(E12796=1,"False trigger","Neither")))</f>
        <v>Neither</v>
      </c>
    </row>
    <row r="12797" customFormat="false" ht="15" hidden="false" customHeight="false" outlineLevel="0" collapsed="false">
      <c r="A12797" s="8" t="n">
        <v>497</v>
      </c>
      <c r="B12797" s="8" t="s">
        <v>345</v>
      </c>
      <c r="C12797" s="13" t="n">
        <v>3.3659922196689</v>
      </c>
      <c r="D12797" s="13" t="n">
        <v>4.91687499999999</v>
      </c>
      <c r="E12797" s="8" t="n">
        <f aca="false">IF(C12797&gt;=$B$4,1,0)</f>
        <v>0</v>
      </c>
      <c r="F12797" s="8" t="n">
        <f aca="false">IF(D12797&gt;=$B$4,1,0)</f>
        <v>0</v>
      </c>
      <c r="G12797" s="8" t="str">
        <f aca="false">IF(AND(E12797=1,F12797=1),"Both pay",IF(F12797=1,"Missed",IF(E12797=1,"False trigger","Neither")))</f>
        <v>Neither</v>
      </c>
    </row>
    <row r="12798" customFormat="false" ht="15" hidden="false" customHeight="false" outlineLevel="0" collapsed="false">
      <c r="A12798" s="8" t="n">
        <v>498</v>
      </c>
      <c r="B12798" s="8" t="s">
        <v>345</v>
      </c>
      <c r="C12798" s="13" t="n">
        <v>3.18632971107962</v>
      </c>
      <c r="D12798" s="13" t="n">
        <v>5.31874999999999</v>
      </c>
      <c r="E12798" s="8" t="n">
        <f aca="false">IF(C12798&gt;=$B$4,1,0)</f>
        <v>0</v>
      </c>
      <c r="F12798" s="8" t="n">
        <f aca="false">IF(D12798&gt;=$B$4,1,0)</f>
        <v>0</v>
      </c>
      <c r="G12798" s="8" t="str">
        <f aca="false">IF(AND(E12798=1,F12798=1),"Both pay",IF(F12798=1,"Missed",IF(E12798=1,"False trigger","Neither")))</f>
        <v>Neither</v>
      </c>
    </row>
    <row r="12799" customFormat="false" ht="15" hidden="false" customHeight="false" outlineLevel="0" collapsed="false">
      <c r="A12799" s="8" t="n">
        <v>499</v>
      </c>
      <c r="B12799" s="8" t="s">
        <v>345</v>
      </c>
      <c r="C12799" s="13" t="n">
        <v>2.8939292393588</v>
      </c>
      <c r="D12799" s="13" t="n">
        <v>6.000625</v>
      </c>
      <c r="E12799" s="8" t="n">
        <f aca="false">IF(C12799&gt;=$B$4,1,0)</f>
        <v>0</v>
      </c>
      <c r="F12799" s="8" t="n">
        <f aca="false">IF(D12799&gt;=$B$4,1,0)</f>
        <v>0</v>
      </c>
      <c r="G12799" s="8" t="str">
        <f aca="false">IF(AND(E12799=1,F12799=1),"Both pay",IF(F12799=1,"Missed",IF(E12799=1,"False trigger","Neither")))</f>
        <v>Neither</v>
      </c>
    </row>
    <row r="12800" customFormat="false" ht="15" hidden="false" customHeight="false" outlineLevel="0" collapsed="false">
      <c r="A12800" s="8" t="n">
        <v>508</v>
      </c>
      <c r="B12800" s="8" t="s">
        <v>345</v>
      </c>
      <c r="C12800" s="13" t="n">
        <v>1.95630841270498</v>
      </c>
      <c r="D12800" s="13" t="n">
        <v>5.48375</v>
      </c>
      <c r="E12800" s="8" t="n">
        <f aca="false">IF(C12800&gt;=$B$4,1,0)</f>
        <v>0</v>
      </c>
      <c r="F12800" s="8" t="n">
        <f aca="false">IF(D12800&gt;=$B$4,1,0)</f>
        <v>0</v>
      </c>
      <c r="G12800" s="8" t="str">
        <f aca="false">IF(AND(E12800=1,F12800=1),"Both pay",IF(F12800=1,"Missed",IF(E12800=1,"False trigger","Neither")))</f>
        <v>Neither</v>
      </c>
    </row>
    <row r="12801" customFormat="false" ht="15" hidden="false" customHeight="false" outlineLevel="0" collapsed="false">
      <c r="A12801" s="8" t="n">
        <v>509</v>
      </c>
      <c r="B12801" s="8" t="s">
        <v>345</v>
      </c>
      <c r="C12801" s="13" t="n">
        <v>1.87034037380357</v>
      </c>
      <c r="D12801" s="13" t="n">
        <v>4.18</v>
      </c>
      <c r="E12801" s="8" t="n">
        <f aca="false">IF(C12801&gt;=$B$4,1,0)</f>
        <v>0</v>
      </c>
      <c r="F12801" s="8" t="n">
        <f aca="false">IF(D12801&gt;=$B$4,1,0)</f>
        <v>0</v>
      </c>
      <c r="G12801" s="8" t="str">
        <f aca="false">IF(AND(E12801=1,F12801=1),"Both pay",IF(F12801=1,"Missed",IF(E12801=1,"False trigger","Neither")))</f>
        <v>Neither</v>
      </c>
    </row>
    <row r="12802" customFormat="false" ht="15" hidden="false" customHeight="false" outlineLevel="0" collapsed="false">
      <c r="A12802" s="8" t="n">
        <v>510</v>
      </c>
      <c r="B12802" s="8" t="s">
        <v>345</v>
      </c>
      <c r="C12802" s="13" t="n">
        <v>1.81925634426703</v>
      </c>
      <c r="D12802" s="13" t="n">
        <v>3.4525</v>
      </c>
      <c r="E12802" s="8" t="n">
        <f aca="false">IF(C12802&gt;=$B$4,1,0)</f>
        <v>0</v>
      </c>
      <c r="F12802" s="8" t="n">
        <f aca="false">IF(D12802&gt;=$B$4,1,0)</f>
        <v>0</v>
      </c>
      <c r="G12802" s="8" t="str">
        <f aca="false">IF(AND(E12802=1,F12802=1),"Both pay",IF(F12802=1,"Missed",IF(E12802=1,"False trigger","Neither")))</f>
        <v>Neither</v>
      </c>
    </row>
    <row r="12803" customFormat="false" ht="15" hidden="false" customHeight="false" outlineLevel="0" collapsed="false">
      <c r="A12803" s="8" t="n">
        <v>511</v>
      </c>
      <c r="B12803" s="8" t="s">
        <v>345</v>
      </c>
      <c r="C12803" s="13" t="n">
        <v>1.98584322486288</v>
      </c>
      <c r="D12803" s="13" t="n">
        <v>2.773125</v>
      </c>
      <c r="E12803" s="8" t="n">
        <f aca="false">IF(C12803&gt;=$B$4,1,0)</f>
        <v>0</v>
      </c>
      <c r="F12803" s="8" t="n">
        <f aca="false">IF(D12803&gt;=$B$4,1,0)</f>
        <v>0</v>
      </c>
      <c r="G12803" s="8" t="str">
        <f aca="false">IF(AND(E12803=1,F12803=1),"Both pay",IF(F12803=1,"Missed",IF(E12803=1,"False trigger","Neither")))</f>
        <v>Neither</v>
      </c>
    </row>
    <row r="12804" customFormat="false" ht="15" hidden="false" customHeight="false" outlineLevel="0" collapsed="false">
      <c r="A12804" s="8" t="n">
        <v>512</v>
      </c>
      <c r="B12804" s="8" t="s">
        <v>345</v>
      </c>
      <c r="C12804" s="13" t="n">
        <v>2.00925820074172</v>
      </c>
      <c r="D12804" s="13" t="n">
        <v>1.52125</v>
      </c>
      <c r="E12804" s="8" t="n">
        <f aca="false">IF(C12804&gt;=$B$4,1,0)</f>
        <v>0</v>
      </c>
      <c r="F12804" s="8" t="n">
        <f aca="false">IF(D12804&gt;=$B$4,1,0)</f>
        <v>0</v>
      </c>
      <c r="G12804" s="8" t="str">
        <f aca="false">IF(AND(E12804=1,F12804=1),"Both pay",IF(F12804=1,"Missed",IF(E12804=1,"False trigger","Neither")))</f>
        <v>Neither</v>
      </c>
    </row>
    <row r="12805" customFormat="false" ht="15" hidden="false" customHeight="false" outlineLevel="0" collapsed="false">
      <c r="A12805" s="8" t="n">
        <v>514</v>
      </c>
      <c r="B12805" s="8" t="s">
        <v>345</v>
      </c>
      <c r="C12805" s="13" t="n">
        <v>5.02031930763749</v>
      </c>
      <c r="D12805" s="13" t="n">
        <v>9.689375</v>
      </c>
      <c r="E12805" s="8" t="n">
        <f aca="false">IF(C12805&gt;=$B$4,1,0)</f>
        <v>0</v>
      </c>
      <c r="F12805" s="8" t="n">
        <f aca="false">IF(D12805&gt;=$B$4,1,0)</f>
        <v>0</v>
      </c>
      <c r="G12805" s="8" t="str">
        <f aca="false">IF(AND(E12805=1,F12805=1),"Both pay",IF(F12805=1,"Missed",IF(E12805=1,"False trigger","Neither")))</f>
        <v>Neither</v>
      </c>
    </row>
    <row r="12806" customFormat="false" ht="15" hidden="false" customHeight="false" outlineLevel="0" collapsed="false">
      <c r="A12806" s="8" t="n">
        <v>515</v>
      </c>
      <c r="B12806" s="8" t="s">
        <v>345</v>
      </c>
      <c r="C12806" s="13" t="n">
        <v>4.96877663672327</v>
      </c>
      <c r="D12806" s="13" t="n">
        <v>9.509375</v>
      </c>
      <c r="E12806" s="8" t="n">
        <f aca="false">IF(C12806&gt;=$B$4,1,0)</f>
        <v>0</v>
      </c>
      <c r="F12806" s="8" t="n">
        <f aca="false">IF(D12806&gt;=$B$4,1,0)</f>
        <v>0</v>
      </c>
      <c r="G12806" s="8" t="str">
        <f aca="false">IF(AND(E12806=1,F12806=1),"Both pay",IF(F12806=1,"Missed",IF(E12806=1,"False trigger","Neither")))</f>
        <v>Neither</v>
      </c>
    </row>
    <row r="12807" customFormat="false" ht="15" hidden="false" customHeight="false" outlineLevel="0" collapsed="false">
      <c r="A12807" s="8" t="n">
        <v>516</v>
      </c>
      <c r="B12807" s="8" t="s">
        <v>345</v>
      </c>
      <c r="C12807" s="13" t="n">
        <v>4.95545547245232</v>
      </c>
      <c r="D12807" s="13" t="n">
        <v>8.650625</v>
      </c>
      <c r="E12807" s="8" t="n">
        <f aca="false">IF(C12807&gt;=$B$4,1,0)</f>
        <v>0</v>
      </c>
      <c r="F12807" s="8" t="n">
        <f aca="false">IF(D12807&gt;=$B$4,1,0)</f>
        <v>0</v>
      </c>
      <c r="G12807" s="8" t="str">
        <f aca="false">IF(AND(E12807=1,F12807=1),"Both pay",IF(F12807=1,"Missed",IF(E12807=1,"False trigger","Neither")))</f>
        <v>Neither</v>
      </c>
    </row>
    <row r="12808" customFormat="false" ht="15" hidden="false" customHeight="false" outlineLevel="0" collapsed="false">
      <c r="A12808" s="8" t="n">
        <v>517</v>
      </c>
      <c r="B12808" s="8" t="s">
        <v>345</v>
      </c>
      <c r="C12808" s="13" t="n">
        <v>4.99200047266749</v>
      </c>
      <c r="D12808" s="13" t="n">
        <v>7.72125</v>
      </c>
      <c r="E12808" s="8" t="n">
        <f aca="false">IF(C12808&gt;=$B$4,1,0)</f>
        <v>0</v>
      </c>
      <c r="F12808" s="8" t="n">
        <f aca="false">IF(D12808&gt;=$B$4,1,0)</f>
        <v>0</v>
      </c>
      <c r="G12808" s="8" t="str">
        <f aca="false">IF(AND(E12808=1,F12808=1),"Both pay",IF(F12808=1,"Missed",IF(E12808=1,"False trigger","Neither")))</f>
        <v>Neither</v>
      </c>
    </row>
    <row r="12809" customFormat="false" ht="15" hidden="false" customHeight="false" outlineLevel="0" collapsed="false">
      <c r="A12809" s="8" t="n">
        <v>518</v>
      </c>
      <c r="B12809" s="8" t="s">
        <v>345</v>
      </c>
      <c r="C12809" s="13" t="n">
        <v>4.93340938439765</v>
      </c>
      <c r="D12809" s="13" t="n">
        <v>7.54375</v>
      </c>
      <c r="E12809" s="8" t="n">
        <f aca="false">IF(C12809&gt;=$B$4,1,0)</f>
        <v>0</v>
      </c>
      <c r="F12809" s="8" t="n">
        <f aca="false">IF(D12809&gt;=$B$4,1,0)</f>
        <v>0</v>
      </c>
      <c r="G12809" s="8" t="str">
        <f aca="false">IF(AND(E12809=1,F12809=1),"Both pay",IF(F12809=1,"Missed",IF(E12809=1,"False trigger","Neither")))</f>
        <v>Neither</v>
      </c>
    </row>
    <row r="12810" customFormat="false" ht="15" hidden="false" customHeight="false" outlineLevel="0" collapsed="false">
      <c r="A12810" s="8" t="n">
        <v>519</v>
      </c>
      <c r="B12810" s="8" t="s">
        <v>345</v>
      </c>
      <c r="C12810" s="13" t="n">
        <v>4.79341603767338</v>
      </c>
      <c r="D12810" s="13" t="n">
        <v>8.525</v>
      </c>
      <c r="E12810" s="8" t="n">
        <f aca="false">IF(C12810&gt;=$B$4,1,0)</f>
        <v>0</v>
      </c>
      <c r="F12810" s="8" t="n">
        <f aca="false">IF(D12810&gt;=$B$4,1,0)</f>
        <v>0</v>
      </c>
      <c r="G12810" s="8" t="str">
        <f aca="false">IF(AND(E12810=1,F12810=1),"Both pay",IF(F12810=1,"Missed",IF(E12810=1,"False trigger","Neither")))</f>
        <v>Neither</v>
      </c>
    </row>
    <row r="12811" customFormat="false" ht="15" hidden="false" customHeight="false" outlineLevel="0" collapsed="false">
      <c r="A12811" s="8" t="n">
        <v>520</v>
      </c>
      <c r="B12811" s="8" t="s">
        <v>345</v>
      </c>
      <c r="C12811" s="13" t="n">
        <v>5.21144286116489</v>
      </c>
      <c r="D12811" s="13" t="n">
        <v>9.5175</v>
      </c>
      <c r="E12811" s="8" t="n">
        <f aca="false">IF(C12811&gt;=$B$4,1,0)</f>
        <v>0</v>
      </c>
      <c r="F12811" s="8" t="n">
        <f aca="false">IF(D12811&gt;=$B$4,1,0)</f>
        <v>0</v>
      </c>
      <c r="G12811" s="8" t="str">
        <f aca="false">IF(AND(E12811=1,F12811=1),"Both pay",IF(F12811=1,"Missed",IF(E12811=1,"False trigger","Neither")))</f>
        <v>Neither</v>
      </c>
    </row>
    <row r="12812" customFormat="false" ht="15" hidden="false" customHeight="false" outlineLevel="0" collapsed="false">
      <c r="A12812" s="8" t="n">
        <v>521</v>
      </c>
      <c r="B12812" s="8" t="s">
        <v>345</v>
      </c>
      <c r="C12812" s="13" t="n">
        <v>4.74519309249291</v>
      </c>
      <c r="D12812" s="13" t="n">
        <v>8.71125</v>
      </c>
      <c r="E12812" s="8" t="n">
        <f aca="false">IF(C12812&gt;=$B$4,1,0)</f>
        <v>0</v>
      </c>
      <c r="F12812" s="8" t="n">
        <f aca="false">IF(D12812&gt;=$B$4,1,0)</f>
        <v>0</v>
      </c>
      <c r="G12812" s="8" t="str">
        <f aca="false">IF(AND(E12812=1,F12812=1),"Both pay",IF(F12812=1,"Missed",IF(E12812=1,"False trigger","Neither")))</f>
        <v>Neither</v>
      </c>
    </row>
    <row r="12813" customFormat="false" ht="15" hidden="false" customHeight="false" outlineLevel="0" collapsed="false">
      <c r="A12813" s="8" t="n">
        <v>522</v>
      </c>
      <c r="B12813" s="8" t="s">
        <v>345</v>
      </c>
      <c r="C12813" s="13" t="n">
        <v>3.65509423522775</v>
      </c>
      <c r="D12813" s="13" t="n">
        <v>7.7225</v>
      </c>
      <c r="E12813" s="8" t="n">
        <f aca="false">IF(C12813&gt;=$B$4,1,0)</f>
        <v>0</v>
      </c>
      <c r="F12813" s="8" t="n">
        <f aca="false">IF(D12813&gt;=$B$4,1,0)</f>
        <v>0</v>
      </c>
      <c r="G12813" s="8" t="str">
        <f aca="false">IF(AND(E12813=1,F12813=1),"Both pay",IF(F12813=1,"Missed",IF(E12813=1,"False trigger","Neither")))</f>
        <v>Neither</v>
      </c>
    </row>
    <row r="12814" customFormat="false" ht="15" hidden="false" customHeight="false" outlineLevel="0" collapsed="false">
      <c r="A12814" s="8" t="n">
        <v>523</v>
      </c>
      <c r="B12814" s="8" t="s">
        <v>345</v>
      </c>
      <c r="C12814" s="13" t="n">
        <v>3.93718407653259</v>
      </c>
      <c r="D12814" s="13" t="n">
        <v>8.099375</v>
      </c>
      <c r="E12814" s="8" t="n">
        <f aca="false">IF(C12814&gt;=$B$4,1,0)</f>
        <v>0</v>
      </c>
      <c r="F12814" s="8" t="n">
        <f aca="false">IF(D12814&gt;=$B$4,1,0)</f>
        <v>0</v>
      </c>
      <c r="G12814" s="8" t="str">
        <f aca="false">IF(AND(E12814=1,F12814=1),"Both pay",IF(F12814=1,"Missed",IF(E12814=1,"False trigger","Neither")))</f>
        <v>Neither</v>
      </c>
    </row>
    <row r="12815" customFormat="false" ht="15" hidden="false" customHeight="false" outlineLevel="0" collapsed="false">
      <c r="A12815" s="8" t="n">
        <v>524</v>
      </c>
      <c r="B12815" s="8" t="s">
        <v>345</v>
      </c>
      <c r="C12815" s="13" t="n">
        <v>4.02871447663232</v>
      </c>
      <c r="D12815" s="13" t="n">
        <v>8.065625</v>
      </c>
      <c r="E12815" s="8" t="n">
        <f aca="false">IF(C12815&gt;=$B$4,1,0)</f>
        <v>0</v>
      </c>
      <c r="F12815" s="8" t="n">
        <f aca="false">IF(D12815&gt;=$B$4,1,0)</f>
        <v>0</v>
      </c>
      <c r="G12815" s="8" t="str">
        <f aca="false">IF(AND(E12815=1,F12815=1),"Both pay",IF(F12815=1,"Missed",IF(E12815=1,"False trigger","Neither")))</f>
        <v>Neither</v>
      </c>
    </row>
    <row r="12816" customFormat="false" ht="15" hidden="false" customHeight="false" outlineLevel="0" collapsed="false">
      <c r="A12816" s="8" t="n">
        <v>525</v>
      </c>
      <c r="B12816" s="8" t="s">
        <v>345</v>
      </c>
      <c r="C12816" s="13" t="n">
        <v>4.0257385928734</v>
      </c>
      <c r="D12816" s="13" t="n">
        <v>7.105625</v>
      </c>
      <c r="E12816" s="8" t="n">
        <f aca="false">IF(C12816&gt;=$B$4,1,0)</f>
        <v>0</v>
      </c>
      <c r="F12816" s="8" t="n">
        <f aca="false">IF(D12816&gt;=$B$4,1,0)</f>
        <v>0</v>
      </c>
      <c r="G12816" s="8" t="str">
        <f aca="false">IF(AND(E12816=1,F12816=1),"Both pay",IF(F12816=1,"Missed",IF(E12816=1,"False trigger","Neither")))</f>
        <v>Neither</v>
      </c>
    </row>
    <row r="12817" customFormat="false" ht="15" hidden="false" customHeight="false" outlineLevel="0" collapsed="false">
      <c r="A12817" s="8" t="n">
        <v>527</v>
      </c>
      <c r="B12817" s="8" t="s">
        <v>345</v>
      </c>
      <c r="C12817" s="13" t="n">
        <v>3.20582038074946</v>
      </c>
      <c r="D12817" s="13" t="n">
        <v>7.5575</v>
      </c>
      <c r="E12817" s="8" t="n">
        <f aca="false">IF(C12817&gt;=$B$4,1,0)</f>
        <v>0</v>
      </c>
      <c r="F12817" s="8" t="n">
        <f aca="false">IF(D12817&gt;=$B$4,1,0)</f>
        <v>0</v>
      </c>
      <c r="G12817" s="8" t="str">
        <f aca="false">IF(AND(E12817=1,F12817=1),"Both pay",IF(F12817=1,"Missed",IF(E12817=1,"False trigger","Neither")))</f>
        <v>Neither</v>
      </c>
    </row>
    <row r="12818" customFormat="false" ht="15" hidden="false" customHeight="false" outlineLevel="0" collapsed="false">
      <c r="A12818" s="8" t="n">
        <v>528</v>
      </c>
      <c r="B12818" s="8" t="s">
        <v>345</v>
      </c>
      <c r="C12818" s="13" t="n">
        <v>3.66650102746522</v>
      </c>
      <c r="D12818" s="13" t="n">
        <v>8.048125</v>
      </c>
      <c r="E12818" s="8" t="n">
        <f aca="false">IF(C12818&gt;=$B$4,1,0)</f>
        <v>0</v>
      </c>
      <c r="F12818" s="8" t="n">
        <f aca="false">IF(D12818&gt;=$B$4,1,0)</f>
        <v>0</v>
      </c>
      <c r="G12818" s="8" t="str">
        <f aca="false">IF(AND(E12818=1,F12818=1),"Both pay",IF(F12818=1,"Missed",IF(E12818=1,"False trigger","Neither")))</f>
        <v>Neither</v>
      </c>
    </row>
    <row r="12819" customFormat="false" ht="15" hidden="false" customHeight="false" outlineLevel="0" collapsed="false">
      <c r="A12819" s="8" t="n">
        <v>529</v>
      </c>
      <c r="B12819" s="8" t="s">
        <v>345</v>
      </c>
      <c r="C12819" s="13" t="n">
        <v>2.87706423493912</v>
      </c>
      <c r="D12819" s="13" t="n">
        <v>8.42625</v>
      </c>
      <c r="E12819" s="8" t="n">
        <f aca="false">IF(C12819&gt;=$B$4,1,0)</f>
        <v>0</v>
      </c>
      <c r="F12819" s="8" t="n">
        <f aca="false">IF(D12819&gt;=$B$4,1,0)</f>
        <v>0</v>
      </c>
      <c r="G12819" s="8" t="str">
        <f aca="false">IF(AND(E12819=1,F12819=1),"Both pay",IF(F12819=1,"Missed",IF(E12819=1,"False trigger","Neither")))</f>
        <v>Neither</v>
      </c>
    </row>
    <row r="12820" customFormat="false" ht="15" hidden="false" customHeight="false" outlineLevel="0" collapsed="false">
      <c r="A12820" s="8" t="n">
        <v>530</v>
      </c>
      <c r="B12820" s="8" t="s">
        <v>345</v>
      </c>
      <c r="C12820" s="13" t="n">
        <v>2.2253101121936</v>
      </c>
      <c r="D12820" s="13" t="n">
        <v>7.380625</v>
      </c>
      <c r="E12820" s="8" t="n">
        <f aca="false">IF(C12820&gt;=$B$4,1,0)</f>
        <v>0</v>
      </c>
      <c r="F12820" s="8" t="n">
        <f aca="false">IF(D12820&gt;=$B$4,1,0)</f>
        <v>0</v>
      </c>
      <c r="G12820" s="8" t="str">
        <f aca="false">IF(AND(E12820=1,F12820=1),"Both pay",IF(F12820=1,"Missed",IF(E12820=1,"False trigger","Neither")))</f>
        <v>Neither</v>
      </c>
    </row>
    <row r="12821" customFormat="false" ht="15" hidden="false" customHeight="false" outlineLevel="0" collapsed="false">
      <c r="A12821" s="8" t="n">
        <v>531</v>
      </c>
      <c r="B12821" s="8" t="s">
        <v>345</v>
      </c>
      <c r="C12821" s="13" t="n">
        <v>2.06242163238568</v>
      </c>
      <c r="D12821" s="13" t="n">
        <v>7.28625</v>
      </c>
      <c r="E12821" s="8" t="n">
        <f aca="false">IF(C12821&gt;=$B$4,1,0)</f>
        <v>0</v>
      </c>
      <c r="F12821" s="8" t="n">
        <f aca="false">IF(D12821&gt;=$B$4,1,0)</f>
        <v>0</v>
      </c>
      <c r="G12821" s="8" t="str">
        <f aca="false">IF(AND(E12821=1,F12821=1),"Both pay",IF(F12821=1,"Missed",IF(E12821=1,"False trigger","Neither")))</f>
        <v>Neither</v>
      </c>
    </row>
    <row r="12822" customFormat="false" ht="15" hidden="false" customHeight="false" outlineLevel="0" collapsed="false">
      <c r="A12822" s="8" t="n">
        <v>534</v>
      </c>
      <c r="B12822" s="8" t="s">
        <v>345</v>
      </c>
      <c r="C12822" s="13" t="n">
        <v>2.64095794084483</v>
      </c>
      <c r="D12822" s="13" t="n">
        <v>6.68812500000001</v>
      </c>
      <c r="E12822" s="8" t="n">
        <f aca="false">IF(C12822&gt;=$B$4,1,0)</f>
        <v>0</v>
      </c>
      <c r="F12822" s="8" t="n">
        <f aca="false">IF(D12822&gt;=$B$4,1,0)</f>
        <v>0</v>
      </c>
      <c r="G12822" s="8" t="str">
        <f aca="false">IF(AND(E12822=1,F12822=1),"Both pay",IF(F12822=1,"Missed",IF(E12822=1,"False trigger","Neither")))</f>
        <v>Neither</v>
      </c>
    </row>
    <row r="12823" customFormat="false" ht="15" hidden="false" customHeight="false" outlineLevel="0" collapsed="false">
      <c r="A12823" s="8" t="n">
        <v>535</v>
      </c>
      <c r="B12823" s="8" t="s">
        <v>345</v>
      </c>
      <c r="C12823" s="13" t="n">
        <v>1.85231930949849</v>
      </c>
      <c r="D12823" s="13" t="n">
        <v>6.221875</v>
      </c>
      <c r="E12823" s="8" t="n">
        <f aca="false">IF(C12823&gt;=$B$4,1,0)</f>
        <v>0</v>
      </c>
      <c r="F12823" s="8" t="n">
        <f aca="false">IF(D12823&gt;=$B$4,1,0)</f>
        <v>0</v>
      </c>
      <c r="G12823" s="8" t="str">
        <f aca="false">IF(AND(E12823=1,F12823=1),"Both pay",IF(F12823=1,"Missed",IF(E12823=1,"False trigger","Neither")))</f>
        <v>Neither</v>
      </c>
    </row>
    <row r="12824" customFormat="false" ht="15" hidden="false" customHeight="false" outlineLevel="0" collapsed="false">
      <c r="A12824" s="8" t="n">
        <v>536</v>
      </c>
      <c r="B12824" s="8" t="s">
        <v>345</v>
      </c>
      <c r="C12824" s="13" t="n">
        <v>2.09952589623097</v>
      </c>
      <c r="D12824" s="13" t="n">
        <v>5.244375</v>
      </c>
      <c r="E12824" s="8" t="n">
        <f aca="false">IF(C12824&gt;=$B$4,1,0)</f>
        <v>0</v>
      </c>
      <c r="F12824" s="8" t="n">
        <f aca="false">IF(D12824&gt;=$B$4,1,0)</f>
        <v>0</v>
      </c>
      <c r="G12824" s="8" t="str">
        <f aca="false">IF(AND(E12824=1,F12824=1),"Both pay",IF(F12824=1,"Missed",IF(E12824=1,"False trigger","Neither")))</f>
        <v>Neither</v>
      </c>
    </row>
    <row r="12825" customFormat="false" ht="15" hidden="false" customHeight="false" outlineLevel="0" collapsed="false">
      <c r="A12825" s="8" t="n">
        <v>537</v>
      </c>
      <c r="B12825" s="8" t="s">
        <v>345</v>
      </c>
      <c r="C12825" s="13" t="n">
        <v>2.08426464852812</v>
      </c>
      <c r="D12825" s="13" t="n">
        <v>5.364375</v>
      </c>
      <c r="E12825" s="8" t="n">
        <f aca="false">IF(C12825&gt;=$B$4,1,0)</f>
        <v>0</v>
      </c>
      <c r="F12825" s="8" t="n">
        <f aca="false">IF(D12825&gt;=$B$4,1,0)</f>
        <v>0</v>
      </c>
      <c r="G12825" s="8" t="str">
        <f aca="false">IF(AND(E12825=1,F12825=1),"Both pay",IF(F12825=1,"Missed",IF(E12825=1,"False trigger","Neither")))</f>
        <v>Neither</v>
      </c>
    </row>
    <row r="12826" customFormat="false" ht="15" hidden="false" customHeight="false" outlineLevel="0" collapsed="false">
      <c r="A12826" s="8" t="n">
        <v>538</v>
      </c>
      <c r="B12826" s="8" t="s">
        <v>345</v>
      </c>
      <c r="C12826" s="13" t="n">
        <v>2.53273537187108</v>
      </c>
      <c r="D12826" s="13" t="n">
        <v>5.10874999999999</v>
      </c>
      <c r="E12826" s="8" t="n">
        <f aca="false">IF(C12826&gt;=$B$4,1,0)</f>
        <v>0</v>
      </c>
      <c r="F12826" s="8" t="n">
        <f aca="false">IF(D12826&gt;=$B$4,1,0)</f>
        <v>0</v>
      </c>
      <c r="G12826" s="8" t="str">
        <f aca="false">IF(AND(E12826=1,F12826=1),"Both pay",IF(F12826=1,"Missed",IF(E12826=1,"False trigger","Neither")))</f>
        <v>Neither</v>
      </c>
    </row>
    <row r="12827" customFormat="false" ht="15" hidden="false" customHeight="false" outlineLevel="0" collapsed="false">
      <c r="A12827" s="8" t="n">
        <v>539</v>
      </c>
      <c r="B12827" s="8" t="s">
        <v>345</v>
      </c>
      <c r="C12827" s="13" t="n">
        <v>3.55062440099328</v>
      </c>
      <c r="D12827" s="13" t="n">
        <v>5.2725</v>
      </c>
      <c r="E12827" s="8" t="n">
        <f aca="false">IF(C12827&gt;=$B$4,1,0)</f>
        <v>0</v>
      </c>
      <c r="F12827" s="8" t="n">
        <f aca="false">IF(D12827&gt;=$B$4,1,0)</f>
        <v>0</v>
      </c>
      <c r="G12827" s="8" t="str">
        <f aca="false">IF(AND(E12827=1,F12827=1),"Both pay",IF(F12827=1,"Missed",IF(E12827=1,"False trigger","Neither")))</f>
        <v>Neither</v>
      </c>
    </row>
    <row r="12828" customFormat="false" ht="15" hidden="false" customHeight="false" outlineLevel="0" collapsed="false">
      <c r="A12828" s="8" t="n">
        <v>540</v>
      </c>
      <c r="B12828" s="8" t="s">
        <v>345</v>
      </c>
      <c r="C12828" s="13" t="n">
        <v>4.35053377183241</v>
      </c>
      <c r="D12828" s="13" t="n">
        <v>5.11000000000001</v>
      </c>
      <c r="E12828" s="8" t="n">
        <f aca="false">IF(C12828&gt;=$B$4,1,0)</f>
        <v>0</v>
      </c>
      <c r="F12828" s="8" t="n">
        <f aca="false">IF(D12828&gt;=$B$4,1,0)</f>
        <v>0</v>
      </c>
      <c r="G12828" s="8" t="str">
        <f aca="false">IF(AND(E12828=1,F12828=1),"Both pay",IF(F12828=1,"Missed",IF(E12828=1,"False trigger","Neither")))</f>
        <v>Neither</v>
      </c>
    </row>
    <row r="12829" customFormat="false" ht="15" hidden="false" customHeight="false" outlineLevel="0" collapsed="false">
      <c r="A12829" s="8" t="n">
        <v>541</v>
      </c>
      <c r="B12829" s="8" t="s">
        <v>345</v>
      </c>
      <c r="C12829" s="13" t="n">
        <v>4.80039276545521</v>
      </c>
      <c r="D12829" s="13" t="n">
        <v>5.794375</v>
      </c>
      <c r="E12829" s="8" t="n">
        <f aca="false">IF(C12829&gt;=$B$4,1,0)</f>
        <v>0</v>
      </c>
      <c r="F12829" s="8" t="n">
        <f aca="false">IF(D12829&gt;=$B$4,1,0)</f>
        <v>0</v>
      </c>
      <c r="G12829" s="8" t="str">
        <f aca="false">IF(AND(E12829=1,F12829=1),"Both pay",IF(F12829=1,"Missed",IF(E12829=1,"False trigger","Neither")))</f>
        <v>Neither</v>
      </c>
    </row>
    <row r="12830" customFormat="false" ht="15" hidden="false" customHeight="false" outlineLevel="0" collapsed="false">
      <c r="A12830" s="8" t="n">
        <v>542</v>
      </c>
      <c r="B12830" s="8" t="s">
        <v>345</v>
      </c>
      <c r="C12830" s="13" t="n">
        <v>4.6491798087648</v>
      </c>
      <c r="D12830" s="13" t="n">
        <v>6.441875</v>
      </c>
      <c r="E12830" s="8" t="n">
        <f aca="false">IF(C12830&gt;=$B$4,1,0)</f>
        <v>0</v>
      </c>
      <c r="F12830" s="8" t="n">
        <f aca="false">IF(D12830&gt;=$B$4,1,0)</f>
        <v>0</v>
      </c>
      <c r="G12830" s="8" t="str">
        <f aca="false">IF(AND(E12830=1,F12830=1),"Both pay",IF(F12830=1,"Missed",IF(E12830=1,"False trigger","Neither")))</f>
        <v>Neither</v>
      </c>
    </row>
    <row r="12831" customFormat="false" ht="15" hidden="false" customHeight="false" outlineLevel="0" collapsed="false">
      <c r="A12831" s="8" t="n">
        <v>543</v>
      </c>
      <c r="B12831" s="8" t="s">
        <v>345</v>
      </c>
      <c r="C12831" s="13" t="n">
        <v>5.42105885031573</v>
      </c>
      <c r="D12831" s="13" t="n">
        <v>5.02499999999999</v>
      </c>
      <c r="E12831" s="8" t="n">
        <f aca="false">IF(C12831&gt;=$B$4,1,0)</f>
        <v>0</v>
      </c>
      <c r="F12831" s="8" t="n">
        <f aca="false">IF(D12831&gt;=$B$4,1,0)</f>
        <v>0</v>
      </c>
      <c r="G12831" s="8" t="str">
        <f aca="false">IF(AND(E12831=1,F12831=1),"Both pay",IF(F12831=1,"Missed",IF(E12831=1,"False trigger","Neither")))</f>
        <v>Neither</v>
      </c>
    </row>
    <row r="12832" customFormat="false" ht="15" hidden="false" customHeight="false" outlineLevel="0" collapsed="false">
      <c r="A12832" s="8" t="n">
        <v>544</v>
      </c>
      <c r="B12832" s="8" t="s">
        <v>345</v>
      </c>
      <c r="C12832" s="13" t="n">
        <v>4.68013194010693</v>
      </c>
      <c r="D12832" s="13" t="n">
        <v>4.71812500000002</v>
      </c>
      <c r="E12832" s="8" t="n">
        <f aca="false">IF(C12832&gt;=$B$4,1,0)</f>
        <v>0</v>
      </c>
      <c r="F12832" s="8" t="n">
        <f aca="false">IF(D12832&gt;=$B$4,1,0)</f>
        <v>0</v>
      </c>
      <c r="G12832" s="8" t="str">
        <f aca="false">IF(AND(E12832=1,F12832=1),"Both pay",IF(F12832=1,"Missed",IF(E12832=1,"False trigger","Neither")))</f>
        <v>Neither</v>
      </c>
    </row>
    <row r="12833" customFormat="false" ht="15" hidden="false" customHeight="false" outlineLevel="0" collapsed="false">
      <c r="A12833" s="8" t="n">
        <v>554</v>
      </c>
      <c r="B12833" s="8" t="s">
        <v>345</v>
      </c>
      <c r="C12833" s="13" t="n">
        <v>2.96424074136768</v>
      </c>
      <c r="D12833" s="13" t="n">
        <v>3.84</v>
      </c>
      <c r="E12833" s="8" t="n">
        <f aca="false">IF(C12833&gt;=$B$4,1,0)</f>
        <v>0</v>
      </c>
      <c r="F12833" s="8" t="n">
        <f aca="false">IF(D12833&gt;=$B$4,1,0)</f>
        <v>0</v>
      </c>
      <c r="G12833" s="8" t="str">
        <f aca="false">IF(AND(E12833=1,F12833=1),"Both pay",IF(F12833=1,"Missed",IF(E12833=1,"False trigger","Neither")))</f>
        <v>Neither</v>
      </c>
    </row>
    <row r="12834" customFormat="false" ht="15" hidden="false" customHeight="false" outlineLevel="0" collapsed="false">
      <c r="A12834" s="8" t="n">
        <v>555</v>
      </c>
      <c r="B12834" s="8" t="s">
        <v>345</v>
      </c>
      <c r="C12834" s="13" t="n">
        <v>2.91814689175225</v>
      </c>
      <c r="D12834" s="13" t="n">
        <v>3.99374999999999</v>
      </c>
      <c r="E12834" s="8" t="n">
        <f aca="false">IF(C12834&gt;=$B$4,1,0)</f>
        <v>0</v>
      </c>
      <c r="F12834" s="8" t="n">
        <f aca="false">IF(D12834&gt;=$B$4,1,0)</f>
        <v>0</v>
      </c>
      <c r="G12834" s="8" t="str">
        <f aca="false">IF(AND(E12834=1,F12834=1),"Both pay",IF(F12834=1,"Missed",IF(E12834=1,"False trigger","Neither")))</f>
        <v>Neither</v>
      </c>
    </row>
    <row r="12835" customFormat="false" ht="15" hidden="false" customHeight="false" outlineLevel="0" collapsed="false">
      <c r="A12835" s="8" t="n">
        <v>565</v>
      </c>
      <c r="B12835" s="8" t="s">
        <v>345</v>
      </c>
      <c r="C12835" s="13" t="n">
        <v>2.03196602599036</v>
      </c>
      <c r="D12835" s="13" t="n">
        <v>4.20437500000001</v>
      </c>
      <c r="E12835" s="8" t="n">
        <f aca="false">IF(C12835&gt;=$B$4,1,0)</f>
        <v>0</v>
      </c>
      <c r="F12835" s="8" t="n">
        <f aca="false">IF(D12835&gt;=$B$4,1,0)</f>
        <v>0</v>
      </c>
      <c r="G12835" s="8" t="str">
        <f aca="false">IF(AND(E12835=1,F12835=1),"Both pay",IF(F12835=1,"Missed",IF(E12835=1,"False trigger","Neither")))</f>
        <v>Neither</v>
      </c>
    </row>
    <row r="12836" customFormat="false" ht="15" hidden="false" customHeight="false" outlineLevel="0" collapsed="false">
      <c r="A12836" s="8" t="n">
        <v>566</v>
      </c>
      <c r="B12836" s="8" t="s">
        <v>345</v>
      </c>
      <c r="C12836" s="13" t="n">
        <v>2.10585658220425</v>
      </c>
      <c r="D12836" s="13" t="n">
        <v>3.6925</v>
      </c>
      <c r="E12836" s="8" t="n">
        <f aca="false">IF(C12836&gt;=$B$4,1,0)</f>
        <v>0</v>
      </c>
      <c r="F12836" s="8" t="n">
        <f aca="false">IF(D12836&gt;=$B$4,1,0)</f>
        <v>0</v>
      </c>
      <c r="G12836" s="8" t="str">
        <f aca="false">IF(AND(E12836=1,F12836=1),"Both pay",IF(F12836=1,"Missed",IF(E12836=1,"False trigger","Neither")))</f>
        <v>Neither</v>
      </c>
    </row>
    <row r="12837" customFormat="false" ht="15" hidden="false" customHeight="false" outlineLevel="0" collapsed="false">
      <c r="A12837" s="8" t="n">
        <v>567</v>
      </c>
      <c r="B12837" s="8" t="s">
        <v>345</v>
      </c>
      <c r="C12837" s="13" t="n">
        <v>1.79218066819239</v>
      </c>
      <c r="D12837" s="13" t="n">
        <v>2.883125</v>
      </c>
      <c r="E12837" s="8" t="n">
        <f aca="false">IF(C12837&gt;=$B$4,1,0)</f>
        <v>0</v>
      </c>
      <c r="F12837" s="8" t="n">
        <f aca="false">IF(D12837&gt;=$B$4,1,0)</f>
        <v>0</v>
      </c>
      <c r="G12837" s="8" t="str">
        <f aca="false">IF(AND(E12837=1,F12837=1),"Both pay",IF(F12837=1,"Missed",IF(E12837=1,"False trigger","Neither")))</f>
        <v>Neither</v>
      </c>
    </row>
    <row r="12838" customFormat="false" ht="15" hidden="false" customHeight="false" outlineLevel="0" collapsed="false">
      <c r="A12838" s="8" t="n">
        <v>568</v>
      </c>
      <c r="B12838" s="8" t="s">
        <v>345</v>
      </c>
      <c r="C12838" s="13" t="n">
        <v>2.18973563757784</v>
      </c>
      <c r="D12838" s="13" t="n">
        <v>2.08125</v>
      </c>
      <c r="E12838" s="8" t="n">
        <f aca="false">IF(C12838&gt;=$B$4,1,0)</f>
        <v>0</v>
      </c>
      <c r="F12838" s="8" t="n">
        <f aca="false">IF(D12838&gt;=$B$4,1,0)</f>
        <v>0</v>
      </c>
      <c r="G12838" s="8" t="str">
        <f aca="false">IF(AND(E12838=1,F12838=1),"Both pay",IF(F12838=1,"Missed",IF(E12838=1,"False trigger","Neither")))</f>
        <v>Neither</v>
      </c>
    </row>
    <row r="12839" customFormat="false" ht="15" hidden="false" customHeight="false" outlineLevel="0" collapsed="false">
      <c r="A12839" s="8" t="n">
        <v>572</v>
      </c>
      <c r="B12839" s="8" t="s">
        <v>345</v>
      </c>
      <c r="C12839" s="13" t="n">
        <v>5.02844127402711</v>
      </c>
      <c r="D12839" s="13" t="n">
        <v>10.65</v>
      </c>
      <c r="E12839" s="8" t="n">
        <f aca="false">IF(C12839&gt;=$B$4,1,0)</f>
        <v>0</v>
      </c>
      <c r="F12839" s="8" t="n">
        <f aca="false">IF(D12839&gt;=$B$4,1,0)</f>
        <v>1</v>
      </c>
      <c r="G12839" s="8" t="str">
        <f aca="false">IF(AND(E12839=1,F12839=1),"Both pay",IF(F12839=1,"Missed",IF(E12839=1,"False trigger","Neither")))</f>
        <v>Missed</v>
      </c>
    </row>
    <row r="12840" customFormat="false" ht="15" hidden="false" customHeight="false" outlineLevel="0" collapsed="false">
      <c r="A12840" s="8" t="n">
        <v>573</v>
      </c>
      <c r="B12840" s="8" t="s">
        <v>345</v>
      </c>
      <c r="C12840" s="13" t="n">
        <v>4.42093030383371</v>
      </c>
      <c r="D12840" s="13" t="n">
        <v>7.80375</v>
      </c>
      <c r="E12840" s="8" t="n">
        <f aca="false">IF(C12840&gt;=$B$4,1,0)</f>
        <v>0</v>
      </c>
      <c r="F12840" s="8" t="n">
        <f aca="false">IF(D12840&gt;=$B$4,1,0)</f>
        <v>0</v>
      </c>
      <c r="G12840" s="8" t="str">
        <f aca="false">IF(AND(E12840=1,F12840=1),"Both pay",IF(F12840=1,"Missed",IF(E12840=1,"False trigger","Neither")))</f>
        <v>Neither</v>
      </c>
    </row>
    <row r="12841" customFormat="false" ht="15" hidden="false" customHeight="false" outlineLevel="0" collapsed="false">
      <c r="A12841" s="8" t="n">
        <v>574</v>
      </c>
      <c r="B12841" s="8" t="s">
        <v>345</v>
      </c>
      <c r="C12841" s="13" t="n">
        <v>5.39282929368356</v>
      </c>
      <c r="D12841" s="13" t="n">
        <v>7.71875</v>
      </c>
      <c r="E12841" s="8" t="n">
        <f aca="false">IF(C12841&gt;=$B$4,1,0)</f>
        <v>0</v>
      </c>
      <c r="F12841" s="8" t="n">
        <f aca="false">IF(D12841&gt;=$B$4,1,0)</f>
        <v>0</v>
      </c>
      <c r="G12841" s="8" t="str">
        <f aca="false">IF(AND(E12841=1,F12841=1),"Both pay",IF(F12841=1,"Missed",IF(E12841=1,"False trigger","Neither")))</f>
        <v>Neither</v>
      </c>
    </row>
    <row r="12842" customFormat="false" ht="15" hidden="false" customHeight="false" outlineLevel="0" collapsed="false">
      <c r="A12842" s="8" t="n">
        <v>575</v>
      </c>
      <c r="B12842" s="8" t="s">
        <v>345</v>
      </c>
      <c r="C12842" s="13" t="n">
        <v>6.50846637279912</v>
      </c>
      <c r="D12842" s="13" t="n">
        <v>7.65812499999999</v>
      </c>
      <c r="E12842" s="8" t="n">
        <f aca="false">IF(C12842&gt;=$B$4,1,0)</f>
        <v>0</v>
      </c>
      <c r="F12842" s="8" t="n">
        <f aca="false">IF(D12842&gt;=$B$4,1,0)</f>
        <v>0</v>
      </c>
      <c r="G12842" s="8" t="str">
        <f aca="false">IF(AND(E12842=1,F12842=1),"Both pay",IF(F12842=1,"Missed",IF(E12842=1,"False trigger","Neither")))</f>
        <v>Neither</v>
      </c>
    </row>
    <row r="12843" customFormat="false" ht="15" hidden="false" customHeight="false" outlineLevel="0" collapsed="false">
      <c r="A12843" s="8" t="n">
        <v>576</v>
      </c>
      <c r="B12843" s="8" t="s">
        <v>345</v>
      </c>
      <c r="C12843" s="13" t="n">
        <v>5.41405798350213</v>
      </c>
      <c r="D12843" s="13" t="n">
        <v>7.870625</v>
      </c>
      <c r="E12843" s="8" t="n">
        <f aca="false">IF(C12843&gt;=$B$4,1,0)</f>
        <v>0</v>
      </c>
      <c r="F12843" s="8" t="n">
        <f aca="false">IF(D12843&gt;=$B$4,1,0)</f>
        <v>0</v>
      </c>
      <c r="G12843" s="8" t="str">
        <f aca="false">IF(AND(E12843=1,F12843=1),"Both pay",IF(F12843=1,"Missed",IF(E12843=1,"False trigger","Neither")))</f>
        <v>Neither</v>
      </c>
    </row>
    <row r="12844" customFormat="false" ht="15" hidden="false" customHeight="false" outlineLevel="0" collapsed="false">
      <c r="A12844" s="8" t="n">
        <v>577</v>
      </c>
      <c r="B12844" s="8" t="s">
        <v>345</v>
      </c>
      <c r="C12844" s="13" t="n">
        <v>5.69950105385105</v>
      </c>
      <c r="D12844" s="13" t="n">
        <v>8.3525</v>
      </c>
      <c r="E12844" s="8" t="n">
        <f aca="false">IF(C12844&gt;=$B$4,1,0)</f>
        <v>0</v>
      </c>
      <c r="F12844" s="8" t="n">
        <f aca="false">IF(D12844&gt;=$B$4,1,0)</f>
        <v>0</v>
      </c>
      <c r="G12844" s="8" t="str">
        <f aca="false">IF(AND(E12844=1,F12844=1),"Both pay",IF(F12844=1,"Missed",IF(E12844=1,"False trigger","Neither")))</f>
        <v>Neither</v>
      </c>
    </row>
    <row r="12845" customFormat="false" ht="15" hidden="false" customHeight="false" outlineLevel="0" collapsed="false">
      <c r="A12845" s="8" t="n">
        <v>578</v>
      </c>
      <c r="B12845" s="8" t="s">
        <v>345</v>
      </c>
      <c r="C12845" s="13" t="n">
        <v>6.01613882445102</v>
      </c>
      <c r="D12845" s="13" t="n">
        <v>9.63</v>
      </c>
      <c r="E12845" s="8" t="n">
        <f aca="false">IF(C12845&gt;=$B$4,1,0)</f>
        <v>0</v>
      </c>
      <c r="F12845" s="8" t="n">
        <f aca="false">IF(D12845&gt;=$B$4,1,0)</f>
        <v>0</v>
      </c>
      <c r="G12845" s="8" t="str">
        <f aca="false">IF(AND(E12845=1,F12845=1),"Both pay",IF(F12845=1,"Missed",IF(E12845=1,"False trigger","Neither")))</f>
        <v>Neither</v>
      </c>
    </row>
    <row r="12846" customFormat="false" ht="15" hidden="false" customHeight="false" outlineLevel="0" collapsed="false">
      <c r="A12846" s="8" t="n">
        <v>579</v>
      </c>
      <c r="B12846" s="8" t="s">
        <v>345</v>
      </c>
      <c r="C12846" s="13" t="n">
        <v>4.42697102346751</v>
      </c>
      <c r="D12846" s="13" t="n">
        <v>9.76</v>
      </c>
      <c r="E12846" s="8" t="n">
        <f aca="false">IF(C12846&gt;=$B$4,1,0)</f>
        <v>0</v>
      </c>
      <c r="F12846" s="8" t="n">
        <f aca="false">IF(D12846&gt;=$B$4,1,0)</f>
        <v>0</v>
      </c>
      <c r="G12846" s="8" t="str">
        <f aca="false">IF(AND(E12846=1,F12846=1),"Both pay",IF(F12846=1,"Missed",IF(E12846=1,"False trigger","Neither")))</f>
        <v>Neither</v>
      </c>
    </row>
    <row r="12847" customFormat="false" ht="15" hidden="false" customHeight="false" outlineLevel="0" collapsed="false">
      <c r="A12847" s="8" t="n">
        <v>580</v>
      </c>
      <c r="B12847" s="8" t="s">
        <v>345</v>
      </c>
      <c r="C12847" s="13" t="n">
        <v>3.61705298270737</v>
      </c>
      <c r="D12847" s="13" t="n">
        <v>9.886875</v>
      </c>
      <c r="E12847" s="8" t="n">
        <f aca="false">IF(C12847&gt;=$B$4,1,0)</f>
        <v>0</v>
      </c>
      <c r="F12847" s="8" t="n">
        <f aca="false">IF(D12847&gt;=$B$4,1,0)</f>
        <v>0</v>
      </c>
      <c r="G12847" s="8" t="str">
        <f aca="false">IF(AND(E12847=1,F12847=1),"Both pay",IF(F12847=1,"Missed",IF(E12847=1,"False trigger","Neither")))</f>
        <v>Neither</v>
      </c>
    </row>
    <row r="12848" customFormat="false" ht="15" hidden="false" customHeight="false" outlineLevel="0" collapsed="false">
      <c r="A12848" s="8" t="n">
        <v>581</v>
      </c>
      <c r="B12848" s="8" t="s">
        <v>345</v>
      </c>
      <c r="C12848" s="13" t="n">
        <v>3.24939763482132</v>
      </c>
      <c r="D12848" s="13" t="n">
        <v>7.993125</v>
      </c>
      <c r="E12848" s="8" t="n">
        <f aca="false">IF(C12848&gt;=$B$4,1,0)</f>
        <v>0</v>
      </c>
      <c r="F12848" s="8" t="n">
        <f aca="false">IF(D12848&gt;=$B$4,1,0)</f>
        <v>0</v>
      </c>
      <c r="G12848" s="8" t="str">
        <f aca="false">IF(AND(E12848=1,F12848=1),"Both pay",IF(F12848=1,"Missed",IF(E12848=1,"False trigger","Neither")))</f>
        <v>Neither</v>
      </c>
    </row>
    <row r="12849" customFormat="false" ht="15" hidden="false" customHeight="false" outlineLevel="0" collapsed="false">
      <c r="A12849" s="8" t="n">
        <v>582</v>
      </c>
      <c r="B12849" s="8" t="s">
        <v>345</v>
      </c>
      <c r="C12849" s="13" t="n">
        <v>3.0306931656129</v>
      </c>
      <c r="D12849" s="13" t="n">
        <v>6.840625</v>
      </c>
      <c r="E12849" s="8" t="n">
        <f aca="false">IF(C12849&gt;=$B$4,1,0)</f>
        <v>0</v>
      </c>
      <c r="F12849" s="8" t="n">
        <f aca="false">IF(D12849&gt;=$B$4,1,0)</f>
        <v>0</v>
      </c>
      <c r="G12849" s="8" t="str">
        <f aca="false">IF(AND(E12849=1,F12849=1),"Both pay",IF(F12849=1,"Missed",IF(E12849=1,"False trigger","Neither")))</f>
        <v>Neither</v>
      </c>
    </row>
    <row r="12850" customFormat="false" ht="15" hidden="false" customHeight="false" outlineLevel="0" collapsed="false">
      <c r="A12850" s="8" t="n">
        <v>584</v>
      </c>
      <c r="B12850" s="8" t="s">
        <v>345</v>
      </c>
      <c r="C12850" s="13" t="n">
        <v>2.66701913848257</v>
      </c>
      <c r="D12850" s="13" t="n">
        <v>8.685</v>
      </c>
      <c r="E12850" s="8" t="n">
        <f aca="false">IF(C12850&gt;=$B$4,1,0)</f>
        <v>0</v>
      </c>
      <c r="F12850" s="8" t="n">
        <f aca="false">IF(D12850&gt;=$B$4,1,0)</f>
        <v>0</v>
      </c>
      <c r="G12850" s="8" t="str">
        <f aca="false">IF(AND(E12850=1,F12850=1),"Both pay",IF(F12850=1,"Missed",IF(E12850=1,"False trigger","Neither")))</f>
        <v>Neither</v>
      </c>
    </row>
    <row r="12851" customFormat="false" ht="15" hidden="false" customHeight="false" outlineLevel="0" collapsed="false">
      <c r="A12851" s="8" t="n">
        <v>585</v>
      </c>
      <c r="B12851" s="8" t="s">
        <v>345</v>
      </c>
      <c r="C12851" s="13" t="n">
        <v>2.07687096498038</v>
      </c>
      <c r="D12851" s="13" t="n">
        <v>9.135625</v>
      </c>
      <c r="E12851" s="8" t="n">
        <f aca="false">IF(C12851&gt;=$B$4,1,0)</f>
        <v>0</v>
      </c>
      <c r="F12851" s="8" t="n">
        <f aca="false">IF(D12851&gt;=$B$4,1,0)</f>
        <v>0</v>
      </c>
      <c r="G12851" s="8" t="str">
        <f aca="false">IF(AND(E12851=1,F12851=1),"Both pay",IF(F12851=1,"Missed",IF(E12851=1,"False trigger","Neither")))</f>
        <v>Neither</v>
      </c>
    </row>
    <row r="12852" customFormat="false" ht="15" hidden="false" customHeight="false" outlineLevel="0" collapsed="false">
      <c r="A12852" s="8" t="n">
        <v>586</v>
      </c>
      <c r="B12852" s="8" t="s">
        <v>345</v>
      </c>
      <c r="C12852" s="13" t="n">
        <v>1.84318183051201</v>
      </c>
      <c r="D12852" s="13" t="n">
        <v>7.6025</v>
      </c>
      <c r="E12852" s="8" t="n">
        <f aca="false">IF(C12852&gt;=$B$4,1,0)</f>
        <v>0</v>
      </c>
      <c r="F12852" s="8" t="n">
        <f aca="false">IF(D12852&gt;=$B$4,1,0)</f>
        <v>0</v>
      </c>
      <c r="G12852" s="8" t="str">
        <f aca="false">IF(AND(E12852=1,F12852=1),"Both pay",IF(F12852=1,"Missed",IF(E12852=1,"False trigger","Neither")))</f>
        <v>Neither</v>
      </c>
    </row>
    <row r="12853" customFormat="false" ht="15" hidden="false" customHeight="false" outlineLevel="0" collapsed="false">
      <c r="A12853" s="8" t="n">
        <v>587</v>
      </c>
      <c r="B12853" s="8" t="s">
        <v>345</v>
      </c>
      <c r="C12853" s="13" t="n">
        <v>1.996954976191</v>
      </c>
      <c r="D12853" s="13" t="n">
        <v>7.060625</v>
      </c>
      <c r="E12853" s="8" t="n">
        <f aca="false">IF(C12853&gt;=$B$4,1,0)</f>
        <v>0</v>
      </c>
      <c r="F12853" s="8" t="n">
        <f aca="false">IF(D12853&gt;=$B$4,1,0)</f>
        <v>0</v>
      </c>
      <c r="G12853" s="8" t="str">
        <f aca="false">IF(AND(E12853=1,F12853=1),"Both pay",IF(F12853=1,"Missed",IF(E12853=1,"False trigger","Neither")))</f>
        <v>Neither</v>
      </c>
    </row>
    <row r="12854" customFormat="false" ht="15" hidden="false" customHeight="false" outlineLevel="0" collapsed="false">
      <c r="A12854" s="8" t="n">
        <v>588</v>
      </c>
      <c r="B12854" s="8" t="s">
        <v>345</v>
      </c>
      <c r="C12854" s="13" t="n">
        <v>2.08002831989209</v>
      </c>
      <c r="D12854" s="13" t="n">
        <v>7.06</v>
      </c>
      <c r="E12854" s="8" t="n">
        <f aca="false">IF(C12854&gt;=$B$4,1,0)</f>
        <v>0</v>
      </c>
      <c r="F12854" s="8" t="n">
        <f aca="false">IF(D12854&gt;=$B$4,1,0)</f>
        <v>0</v>
      </c>
      <c r="G12854" s="8" t="str">
        <f aca="false">IF(AND(E12854=1,F12854=1),"Both pay",IF(F12854=1,"Missed",IF(E12854=1,"False trigger","Neither")))</f>
        <v>Neither</v>
      </c>
    </row>
    <row r="12855" customFormat="false" ht="15" hidden="false" customHeight="false" outlineLevel="0" collapsed="false">
      <c r="A12855" s="8" t="n">
        <v>591</v>
      </c>
      <c r="B12855" s="8" t="s">
        <v>345</v>
      </c>
      <c r="C12855" s="13" t="n">
        <v>3.44257814753775</v>
      </c>
      <c r="D12855" s="13" t="n">
        <v>6.17625</v>
      </c>
      <c r="E12855" s="8" t="n">
        <f aca="false">IF(C12855&gt;=$B$4,1,0)</f>
        <v>0</v>
      </c>
      <c r="F12855" s="8" t="n">
        <f aca="false">IF(D12855&gt;=$B$4,1,0)</f>
        <v>0</v>
      </c>
      <c r="G12855" s="8" t="str">
        <f aca="false">IF(AND(E12855=1,F12855=1),"Both pay",IF(F12855=1,"Missed",IF(E12855=1,"False trigger","Neither")))</f>
        <v>Neither</v>
      </c>
    </row>
    <row r="12856" customFormat="false" ht="15" hidden="false" customHeight="false" outlineLevel="0" collapsed="false">
      <c r="A12856" s="8" t="n">
        <v>592</v>
      </c>
      <c r="B12856" s="8" t="s">
        <v>345</v>
      </c>
      <c r="C12856" s="13" t="n">
        <v>4.64343781967023</v>
      </c>
      <c r="D12856" s="13" t="n">
        <v>6.445</v>
      </c>
      <c r="E12856" s="8" t="n">
        <f aca="false">IF(C12856&gt;=$B$4,1,0)</f>
        <v>0</v>
      </c>
      <c r="F12856" s="8" t="n">
        <f aca="false">IF(D12856&gt;=$B$4,1,0)</f>
        <v>0</v>
      </c>
      <c r="G12856" s="8" t="str">
        <f aca="false">IF(AND(E12856=1,F12856=1),"Both pay",IF(F12856=1,"Missed",IF(E12856=1,"False trigger","Neither")))</f>
        <v>Neither</v>
      </c>
    </row>
    <row r="12857" customFormat="false" ht="15" hidden="false" customHeight="false" outlineLevel="0" collapsed="false">
      <c r="A12857" s="8" t="n">
        <v>593</v>
      </c>
      <c r="B12857" s="8" t="s">
        <v>345</v>
      </c>
      <c r="C12857" s="13" t="n">
        <v>2.96223053372077</v>
      </c>
      <c r="D12857" s="13" t="n">
        <v>6.17125000000001</v>
      </c>
      <c r="E12857" s="8" t="n">
        <f aca="false">IF(C12857&gt;=$B$4,1,0)</f>
        <v>0</v>
      </c>
      <c r="F12857" s="8" t="n">
        <f aca="false">IF(D12857&gt;=$B$4,1,0)</f>
        <v>0</v>
      </c>
      <c r="G12857" s="8" t="str">
        <f aca="false">IF(AND(E12857=1,F12857=1),"Both pay",IF(F12857=1,"Missed",IF(E12857=1,"False trigger","Neither")))</f>
        <v>Neither</v>
      </c>
    </row>
    <row r="12858" customFormat="false" ht="15" hidden="false" customHeight="false" outlineLevel="0" collapsed="false">
      <c r="A12858" s="8" t="n">
        <v>594</v>
      </c>
      <c r="B12858" s="8" t="s">
        <v>345</v>
      </c>
      <c r="C12858" s="13" t="n">
        <v>2.27365727186464</v>
      </c>
      <c r="D12858" s="13" t="n">
        <v>6.76625</v>
      </c>
      <c r="E12858" s="8" t="n">
        <f aca="false">IF(C12858&gt;=$B$4,1,0)</f>
        <v>0</v>
      </c>
      <c r="F12858" s="8" t="n">
        <f aca="false">IF(D12858&gt;=$B$4,1,0)</f>
        <v>0</v>
      </c>
      <c r="G12858" s="8" t="str">
        <f aca="false">IF(AND(E12858=1,F12858=1),"Both pay",IF(F12858=1,"Missed",IF(E12858=1,"False trigger","Neither")))</f>
        <v>Neither</v>
      </c>
    </row>
    <row r="12859" customFormat="false" ht="15" hidden="false" customHeight="false" outlineLevel="0" collapsed="false">
      <c r="A12859" s="8" t="n">
        <v>595</v>
      </c>
      <c r="B12859" s="8" t="s">
        <v>345</v>
      </c>
      <c r="C12859" s="13" t="n">
        <v>3.06858655225177</v>
      </c>
      <c r="D12859" s="13" t="n">
        <v>7.191875</v>
      </c>
      <c r="E12859" s="8" t="n">
        <f aca="false">IF(C12859&gt;=$B$4,1,0)</f>
        <v>0</v>
      </c>
      <c r="F12859" s="8" t="n">
        <f aca="false">IF(D12859&gt;=$B$4,1,0)</f>
        <v>0</v>
      </c>
      <c r="G12859" s="8" t="str">
        <f aca="false">IF(AND(E12859=1,F12859=1),"Both pay",IF(F12859=1,"Missed",IF(E12859=1,"False trigger","Neither")))</f>
        <v>Neither</v>
      </c>
    </row>
    <row r="12860" customFormat="false" ht="15" hidden="false" customHeight="false" outlineLevel="0" collapsed="false">
      <c r="A12860" s="8" t="n">
        <v>596</v>
      </c>
      <c r="B12860" s="8" t="s">
        <v>345</v>
      </c>
      <c r="C12860" s="13" t="n">
        <v>4.43805562329134</v>
      </c>
      <c r="D12860" s="13" t="n">
        <v>6.24375</v>
      </c>
      <c r="E12860" s="8" t="n">
        <f aca="false">IF(C12860&gt;=$B$4,1,0)</f>
        <v>0</v>
      </c>
      <c r="F12860" s="8" t="n">
        <f aca="false">IF(D12860&gt;=$B$4,1,0)</f>
        <v>0</v>
      </c>
      <c r="G12860" s="8" t="str">
        <f aca="false">IF(AND(E12860=1,F12860=1),"Both pay",IF(F12860=1,"Missed",IF(E12860=1,"False trigger","Neither")))</f>
        <v>Neither</v>
      </c>
    </row>
    <row r="12861" customFormat="false" ht="15" hidden="false" customHeight="false" outlineLevel="0" collapsed="false">
      <c r="A12861" s="8" t="n">
        <v>597</v>
      </c>
      <c r="B12861" s="8" t="s">
        <v>345</v>
      </c>
      <c r="C12861" s="13" t="n">
        <v>5.03993631475527</v>
      </c>
      <c r="D12861" s="13" t="n">
        <v>5.641875</v>
      </c>
      <c r="E12861" s="8" t="n">
        <f aca="false">IF(C12861&gt;=$B$4,1,0)</f>
        <v>0</v>
      </c>
      <c r="F12861" s="8" t="n">
        <f aca="false">IF(D12861&gt;=$B$4,1,0)</f>
        <v>0</v>
      </c>
      <c r="G12861" s="8" t="str">
        <f aca="false">IF(AND(E12861=1,F12861=1),"Both pay",IF(F12861=1,"Missed",IF(E12861=1,"False trigger","Neither")))</f>
        <v>Neither</v>
      </c>
    </row>
    <row r="12862" customFormat="false" ht="15" hidden="false" customHeight="false" outlineLevel="0" collapsed="false">
      <c r="A12862" s="8" t="n">
        <v>598</v>
      </c>
      <c r="B12862" s="8" t="s">
        <v>345</v>
      </c>
      <c r="C12862" s="13" t="n">
        <v>4.84085367624393</v>
      </c>
      <c r="D12862" s="13" t="n">
        <v>5.66625</v>
      </c>
      <c r="E12862" s="8" t="n">
        <f aca="false">IF(C12862&gt;=$B$4,1,0)</f>
        <v>0</v>
      </c>
      <c r="F12862" s="8" t="n">
        <f aca="false">IF(D12862&gt;=$B$4,1,0)</f>
        <v>0</v>
      </c>
      <c r="G12862" s="8" t="str">
        <f aca="false">IF(AND(E12862=1,F12862=1),"Both pay",IF(F12862=1,"Missed",IF(E12862=1,"False trigger","Neither")))</f>
        <v>Neither</v>
      </c>
    </row>
    <row r="12863" customFormat="false" ht="15" hidden="false" customHeight="false" outlineLevel="0" collapsed="false">
      <c r="A12863" s="8" t="n">
        <v>599</v>
      </c>
      <c r="B12863" s="8" t="s">
        <v>345</v>
      </c>
      <c r="C12863" s="13" t="n">
        <v>4.66260074493938</v>
      </c>
      <c r="D12863" s="13" t="n">
        <v>5.78875</v>
      </c>
      <c r="E12863" s="8" t="n">
        <f aca="false">IF(C12863&gt;=$B$4,1,0)</f>
        <v>0</v>
      </c>
      <c r="F12863" s="8" t="n">
        <f aca="false">IF(D12863&gt;=$B$4,1,0)</f>
        <v>0</v>
      </c>
      <c r="G12863" s="8" t="str">
        <f aca="false">IF(AND(E12863=1,F12863=1),"Both pay",IF(F12863=1,"Missed",IF(E12863=1,"False trigger","Neither")))</f>
        <v>Neither</v>
      </c>
    </row>
    <row r="12864" customFormat="false" ht="15" hidden="false" customHeight="false" outlineLevel="0" collapsed="false">
      <c r="A12864" s="8" t="n">
        <v>600</v>
      </c>
      <c r="B12864" s="8" t="s">
        <v>345</v>
      </c>
      <c r="C12864" s="13" t="n">
        <v>4.90761879879511</v>
      </c>
      <c r="D12864" s="13" t="n">
        <v>5.91875</v>
      </c>
      <c r="E12864" s="8" t="n">
        <f aca="false">IF(C12864&gt;=$B$4,1,0)</f>
        <v>0</v>
      </c>
      <c r="F12864" s="8" t="n">
        <f aca="false">IF(D12864&gt;=$B$4,1,0)</f>
        <v>0</v>
      </c>
      <c r="G12864" s="8" t="str">
        <f aca="false">IF(AND(E12864=1,F12864=1),"Both pay",IF(F12864=1,"Missed",IF(E12864=1,"False trigger","Neither")))</f>
        <v>Neither</v>
      </c>
    </row>
    <row r="12865" customFormat="false" ht="15" hidden="false" customHeight="false" outlineLevel="0" collapsed="false">
      <c r="A12865" s="8" t="n">
        <v>601</v>
      </c>
      <c r="B12865" s="8" t="s">
        <v>345</v>
      </c>
      <c r="C12865" s="13" t="n">
        <v>4.86560994097722</v>
      </c>
      <c r="D12865" s="13" t="n">
        <v>6.21187499999999</v>
      </c>
      <c r="E12865" s="8" t="n">
        <f aca="false">IF(C12865&gt;=$B$4,1,0)</f>
        <v>0</v>
      </c>
      <c r="F12865" s="8" t="n">
        <f aca="false">IF(D12865&gt;=$B$4,1,0)</f>
        <v>0</v>
      </c>
      <c r="G12865" s="8" t="str">
        <f aca="false">IF(AND(E12865=1,F12865=1),"Both pay",IF(F12865=1,"Missed",IF(E12865=1,"False trigger","Neither")))</f>
        <v>Neither</v>
      </c>
    </row>
    <row r="12866" customFormat="false" ht="15" hidden="false" customHeight="false" outlineLevel="0" collapsed="false">
      <c r="A12866" s="8" t="n">
        <v>621</v>
      </c>
      <c r="B12866" s="8" t="s">
        <v>345</v>
      </c>
      <c r="C12866" s="13" t="n">
        <v>1.46233522444143</v>
      </c>
      <c r="D12866" s="13" t="n">
        <v>4.403125</v>
      </c>
      <c r="E12866" s="8" t="n">
        <f aca="false">IF(C12866&gt;=$B$4,1,0)</f>
        <v>0</v>
      </c>
      <c r="F12866" s="8" t="n">
        <f aca="false">IF(D12866&gt;=$B$4,1,0)</f>
        <v>0</v>
      </c>
      <c r="G12866" s="8" t="str">
        <f aca="false">IF(AND(E12866=1,F12866=1),"Both pay",IF(F12866=1,"Missed",IF(E12866=1,"False trigger","Neither")))</f>
        <v>Neither</v>
      </c>
    </row>
    <row r="12867" customFormat="false" ht="15" hidden="false" customHeight="false" outlineLevel="0" collapsed="false">
      <c r="A12867" s="8" t="n">
        <v>622</v>
      </c>
      <c r="B12867" s="8" t="s">
        <v>345</v>
      </c>
      <c r="C12867" s="13" t="n">
        <v>1.57403603353663</v>
      </c>
      <c r="D12867" s="13" t="n">
        <v>3.73</v>
      </c>
      <c r="E12867" s="8" t="n">
        <f aca="false">IF(C12867&gt;=$B$4,1,0)</f>
        <v>0</v>
      </c>
      <c r="F12867" s="8" t="n">
        <f aca="false">IF(D12867&gt;=$B$4,1,0)</f>
        <v>0</v>
      </c>
      <c r="G12867" s="8" t="str">
        <f aca="false">IF(AND(E12867=1,F12867=1),"Both pay",IF(F12867=1,"Missed",IF(E12867=1,"False trigger","Neither")))</f>
        <v>Neither</v>
      </c>
    </row>
    <row r="12868" customFormat="false" ht="15" hidden="false" customHeight="false" outlineLevel="0" collapsed="false">
      <c r="A12868" s="8" t="n">
        <v>623</v>
      </c>
      <c r="B12868" s="8" t="s">
        <v>345</v>
      </c>
      <c r="C12868" s="13" t="n">
        <v>2.2160041142899</v>
      </c>
      <c r="D12868" s="13" t="n">
        <v>3.621875</v>
      </c>
      <c r="E12868" s="8" t="n">
        <f aca="false">IF(C12868&gt;=$B$4,1,0)</f>
        <v>0</v>
      </c>
      <c r="F12868" s="8" t="n">
        <f aca="false">IF(D12868&gt;=$B$4,1,0)</f>
        <v>0</v>
      </c>
      <c r="G12868" s="8" t="str">
        <f aca="false">IF(AND(E12868=1,F12868=1),"Both pay",IF(F12868=1,"Missed",IF(E12868=1,"False trigger","Neither")))</f>
        <v>Neither</v>
      </c>
    </row>
    <row r="12869" customFormat="false" ht="15" hidden="false" customHeight="false" outlineLevel="0" collapsed="false">
      <c r="A12869" s="8" t="n">
        <v>624</v>
      </c>
      <c r="B12869" s="8" t="s">
        <v>345</v>
      </c>
      <c r="C12869" s="13" t="n">
        <v>3.70118832738939</v>
      </c>
      <c r="D12869" s="13" t="n">
        <v>3.714375</v>
      </c>
      <c r="E12869" s="8" t="n">
        <f aca="false">IF(C12869&gt;=$B$4,1,0)</f>
        <v>0</v>
      </c>
      <c r="F12869" s="8" t="n">
        <f aca="false">IF(D12869&gt;=$B$4,1,0)</f>
        <v>0</v>
      </c>
      <c r="G12869" s="8" t="str">
        <f aca="false">IF(AND(E12869=1,F12869=1),"Both pay",IF(F12869=1,"Missed",IF(E12869=1,"False trigger","Neither")))</f>
        <v>Neither</v>
      </c>
    </row>
    <row r="12870" customFormat="false" ht="15" hidden="false" customHeight="false" outlineLevel="0" collapsed="false">
      <c r="A12870" s="8" t="n">
        <v>625</v>
      </c>
      <c r="B12870" s="8" t="s">
        <v>345</v>
      </c>
      <c r="C12870" s="13" t="n">
        <v>2.57376593815747</v>
      </c>
      <c r="D12870" s="13" t="n">
        <v>2.43375</v>
      </c>
      <c r="E12870" s="8" t="n">
        <f aca="false">IF(C12870&gt;=$B$4,1,0)</f>
        <v>0</v>
      </c>
      <c r="F12870" s="8" t="n">
        <f aca="false">IF(D12870&gt;=$B$4,1,0)</f>
        <v>0</v>
      </c>
      <c r="G12870" s="8" t="str">
        <f aca="false">IF(AND(E12870=1,F12870=1),"Both pay",IF(F12870=1,"Missed",IF(E12870=1,"False trigger","Neither")))</f>
        <v>Neither</v>
      </c>
    </row>
    <row r="12871" customFormat="false" ht="15" hidden="false" customHeight="false" outlineLevel="0" collapsed="false">
      <c r="A12871" s="8" t="n">
        <v>629</v>
      </c>
      <c r="B12871" s="8" t="s">
        <v>345</v>
      </c>
      <c r="C12871" s="13" t="n">
        <v>5.23028626376955</v>
      </c>
      <c r="D12871" s="13" t="n">
        <v>9.284375</v>
      </c>
      <c r="E12871" s="8" t="n">
        <f aca="false">IF(C12871&gt;=$B$4,1,0)</f>
        <v>0</v>
      </c>
      <c r="F12871" s="8" t="n">
        <f aca="false">IF(D12871&gt;=$B$4,1,0)</f>
        <v>0</v>
      </c>
      <c r="G12871" s="8" t="str">
        <f aca="false">IF(AND(E12871=1,F12871=1),"Both pay",IF(F12871=1,"Missed",IF(E12871=1,"False trigger","Neither")))</f>
        <v>Neither</v>
      </c>
    </row>
    <row r="12872" customFormat="false" ht="15" hidden="false" customHeight="false" outlineLevel="0" collapsed="false">
      <c r="A12872" s="8" t="n">
        <v>630</v>
      </c>
      <c r="B12872" s="8" t="s">
        <v>345</v>
      </c>
      <c r="C12872" s="13" t="n">
        <v>5.23599590108112</v>
      </c>
      <c r="D12872" s="13" t="n">
        <v>7.285</v>
      </c>
      <c r="E12872" s="8" t="n">
        <f aca="false">IF(C12872&gt;=$B$4,1,0)</f>
        <v>0</v>
      </c>
      <c r="F12872" s="8" t="n">
        <f aca="false">IF(D12872&gt;=$B$4,1,0)</f>
        <v>0</v>
      </c>
      <c r="G12872" s="8" t="str">
        <f aca="false">IF(AND(E12872=1,F12872=1),"Both pay",IF(F12872=1,"Missed",IF(E12872=1,"False trigger","Neither")))</f>
        <v>Neither</v>
      </c>
    </row>
    <row r="12873" customFormat="false" ht="15" hidden="false" customHeight="false" outlineLevel="0" collapsed="false">
      <c r="A12873" s="8" t="n">
        <v>631</v>
      </c>
      <c r="B12873" s="8" t="s">
        <v>345</v>
      </c>
      <c r="C12873" s="13" t="n">
        <v>5.7240746157654</v>
      </c>
      <c r="D12873" s="13" t="n">
        <v>7.11625</v>
      </c>
      <c r="E12873" s="8" t="n">
        <f aca="false">IF(C12873&gt;=$B$4,1,0)</f>
        <v>0</v>
      </c>
      <c r="F12873" s="8" t="n">
        <f aca="false">IF(D12873&gt;=$B$4,1,0)</f>
        <v>0</v>
      </c>
      <c r="G12873" s="8" t="str">
        <f aca="false">IF(AND(E12873=1,F12873=1),"Both pay",IF(F12873=1,"Missed",IF(E12873=1,"False trigger","Neither")))</f>
        <v>Neither</v>
      </c>
    </row>
    <row r="12874" customFormat="false" ht="15" hidden="false" customHeight="false" outlineLevel="0" collapsed="false">
      <c r="A12874" s="8" t="n">
        <v>632</v>
      </c>
      <c r="B12874" s="8" t="s">
        <v>345</v>
      </c>
      <c r="C12874" s="13" t="n">
        <v>5.69706071603696</v>
      </c>
      <c r="D12874" s="13" t="n">
        <v>8.086875</v>
      </c>
      <c r="E12874" s="8" t="n">
        <f aca="false">IF(C12874&gt;=$B$4,1,0)</f>
        <v>0</v>
      </c>
      <c r="F12874" s="8" t="n">
        <f aca="false">IF(D12874&gt;=$B$4,1,0)</f>
        <v>0</v>
      </c>
      <c r="G12874" s="8" t="str">
        <f aca="false">IF(AND(E12874=1,F12874=1),"Both pay",IF(F12874=1,"Missed",IF(E12874=1,"False trigger","Neither")))</f>
        <v>Neither</v>
      </c>
    </row>
    <row r="12875" customFormat="false" ht="15" hidden="false" customHeight="false" outlineLevel="0" collapsed="false">
      <c r="A12875" s="8" t="n">
        <v>633</v>
      </c>
      <c r="B12875" s="8" t="s">
        <v>345</v>
      </c>
      <c r="C12875" s="13" t="n">
        <v>6.14832574499478</v>
      </c>
      <c r="D12875" s="13" t="n">
        <v>9.32375</v>
      </c>
      <c r="E12875" s="8" t="n">
        <f aca="false">IF(C12875&gt;=$B$4,1,0)</f>
        <v>0</v>
      </c>
      <c r="F12875" s="8" t="n">
        <f aca="false">IF(D12875&gt;=$B$4,1,0)</f>
        <v>0</v>
      </c>
      <c r="G12875" s="8" t="str">
        <f aca="false">IF(AND(E12875=1,F12875=1),"Both pay",IF(F12875=1,"Missed",IF(E12875=1,"False trigger","Neither")))</f>
        <v>Neither</v>
      </c>
    </row>
    <row r="12876" customFormat="false" ht="15" hidden="false" customHeight="false" outlineLevel="0" collapsed="false">
      <c r="A12876" s="8" t="n">
        <v>634</v>
      </c>
      <c r="B12876" s="8" t="s">
        <v>345</v>
      </c>
      <c r="C12876" s="13" t="n">
        <v>6.37497095657259</v>
      </c>
      <c r="D12876" s="13" t="n">
        <v>10.679375</v>
      </c>
      <c r="E12876" s="8" t="n">
        <f aca="false">IF(C12876&gt;=$B$4,1,0)</f>
        <v>0</v>
      </c>
      <c r="F12876" s="8" t="n">
        <f aca="false">IF(D12876&gt;=$B$4,1,0)</f>
        <v>1</v>
      </c>
      <c r="G12876" s="8" t="str">
        <f aca="false">IF(AND(E12876=1,F12876=1),"Both pay",IF(F12876=1,"Missed",IF(E12876=1,"False trigger","Neither")))</f>
        <v>Missed</v>
      </c>
    </row>
    <row r="12877" customFormat="false" ht="15" hidden="false" customHeight="false" outlineLevel="0" collapsed="false">
      <c r="A12877" s="8" t="n">
        <v>635</v>
      </c>
      <c r="B12877" s="8" t="s">
        <v>345</v>
      </c>
      <c r="C12877" s="13" t="n">
        <v>6.02155505962382</v>
      </c>
      <c r="D12877" s="13" t="n">
        <v>11.343125</v>
      </c>
      <c r="E12877" s="8" t="n">
        <f aca="false">IF(C12877&gt;=$B$4,1,0)</f>
        <v>0</v>
      </c>
      <c r="F12877" s="8" t="n">
        <f aca="false">IF(D12877&gt;=$B$4,1,0)</f>
        <v>1</v>
      </c>
      <c r="G12877" s="8" t="str">
        <f aca="false">IF(AND(E12877=1,F12877=1),"Both pay",IF(F12877=1,"Missed",IF(E12877=1,"False trigger","Neither")))</f>
        <v>Missed</v>
      </c>
    </row>
    <row r="12878" customFormat="false" ht="15" hidden="false" customHeight="false" outlineLevel="0" collapsed="false">
      <c r="A12878" s="8" t="n">
        <v>636</v>
      </c>
      <c r="B12878" s="8" t="s">
        <v>345</v>
      </c>
      <c r="C12878" s="13" t="n">
        <v>8.99957348338717</v>
      </c>
      <c r="D12878" s="13" t="n">
        <v>10.45375</v>
      </c>
      <c r="E12878" s="8" t="n">
        <f aca="false">IF(C12878&gt;=$B$4,1,0)</f>
        <v>0</v>
      </c>
      <c r="F12878" s="8" t="n">
        <f aca="false">IF(D12878&gt;=$B$4,1,0)</f>
        <v>1</v>
      </c>
      <c r="G12878" s="8" t="str">
        <f aca="false">IF(AND(E12878=1,F12878=1),"Both pay",IF(F12878=1,"Missed",IF(E12878=1,"False trigger","Neither")))</f>
        <v>Missed</v>
      </c>
    </row>
    <row r="12879" customFormat="false" ht="15" hidden="false" customHeight="false" outlineLevel="0" collapsed="false">
      <c r="A12879" s="8" t="n">
        <v>637</v>
      </c>
      <c r="B12879" s="8" t="s">
        <v>345</v>
      </c>
      <c r="C12879" s="13" t="n">
        <v>3.20535745768809</v>
      </c>
      <c r="D12879" s="13" t="n">
        <v>9.06875</v>
      </c>
      <c r="E12879" s="8" t="n">
        <f aca="false">IF(C12879&gt;=$B$4,1,0)</f>
        <v>0</v>
      </c>
      <c r="F12879" s="8" t="n">
        <f aca="false">IF(D12879&gt;=$B$4,1,0)</f>
        <v>0</v>
      </c>
      <c r="G12879" s="8" t="str">
        <f aca="false">IF(AND(E12879=1,F12879=1),"Both pay",IF(F12879=1,"Missed",IF(E12879=1,"False trigger","Neither")))</f>
        <v>Neither</v>
      </c>
    </row>
    <row r="12880" customFormat="false" ht="15" hidden="false" customHeight="false" outlineLevel="0" collapsed="false">
      <c r="A12880" s="8" t="n">
        <v>638</v>
      </c>
      <c r="B12880" s="8" t="s">
        <v>345</v>
      </c>
      <c r="C12880" s="13" t="n">
        <v>3.71325391775257</v>
      </c>
      <c r="D12880" s="13" t="n">
        <v>7.740625</v>
      </c>
      <c r="E12880" s="8" t="n">
        <f aca="false">IF(C12880&gt;=$B$4,1,0)</f>
        <v>0</v>
      </c>
      <c r="F12880" s="8" t="n">
        <f aca="false">IF(D12880&gt;=$B$4,1,0)</f>
        <v>0</v>
      </c>
      <c r="G12880" s="8" t="str">
        <f aca="false">IF(AND(E12880=1,F12880=1),"Both pay",IF(F12880=1,"Missed",IF(E12880=1,"False trigger","Neither")))</f>
        <v>Neither</v>
      </c>
    </row>
    <row r="12881" customFormat="false" ht="15" hidden="false" customHeight="false" outlineLevel="0" collapsed="false">
      <c r="A12881" s="8" t="n">
        <v>639</v>
      </c>
      <c r="B12881" s="8" t="s">
        <v>345</v>
      </c>
      <c r="C12881" s="13" t="n">
        <v>3.21551022990408</v>
      </c>
      <c r="D12881" s="13" t="n">
        <v>7.11</v>
      </c>
      <c r="E12881" s="8" t="n">
        <f aca="false">IF(C12881&gt;=$B$4,1,0)</f>
        <v>0</v>
      </c>
      <c r="F12881" s="8" t="n">
        <f aca="false">IF(D12881&gt;=$B$4,1,0)</f>
        <v>0</v>
      </c>
      <c r="G12881" s="8" t="str">
        <f aca="false">IF(AND(E12881=1,F12881=1),"Both pay",IF(F12881=1,"Missed",IF(E12881=1,"False trigger","Neither")))</f>
        <v>Neither</v>
      </c>
    </row>
    <row r="12882" customFormat="false" ht="15" hidden="false" customHeight="false" outlineLevel="0" collapsed="false">
      <c r="A12882" s="8" t="n">
        <v>640</v>
      </c>
      <c r="B12882" s="8" t="s">
        <v>345</v>
      </c>
      <c r="C12882" s="13" t="n">
        <v>2.38556753492609</v>
      </c>
      <c r="D12882" s="13" t="n">
        <v>7.816875</v>
      </c>
      <c r="E12882" s="8" t="n">
        <f aca="false">IF(C12882&gt;=$B$4,1,0)</f>
        <v>0</v>
      </c>
      <c r="F12882" s="8" t="n">
        <f aca="false">IF(D12882&gt;=$B$4,1,0)</f>
        <v>0</v>
      </c>
      <c r="G12882" s="8" t="str">
        <f aca="false">IF(AND(E12882=1,F12882=1),"Both pay",IF(F12882=1,"Missed",IF(E12882=1,"False trigger","Neither")))</f>
        <v>Neither</v>
      </c>
    </row>
    <row r="12883" customFormat="false" ht="15" hidden="false" customHeight="false" outlineLevel="0" collapsed="false">
      <c r="A12883" s="8" t="n">
        <v>641</v>
      </c>
      <c r="B12883" s="8" t="s">
        <v>345</v>
      </c>
      <c r="C12883" s="13" t="n">
        <v>2.50685408376552</v>
      </c>
      <c r="D12883" s="13" t="n">
        <v>8.69375</v>
      </c>
      <c r="E12883" s="8" t="n">
        <f aca="false">IF(C12883&gt;=$B$4,1,0)</f>
        <v>0</v>
      </c>
      <c r="F12883" s="8" t="n">
        <f aca="false">IF(D12883&gt;=$B$4,1,0)</f>
        <v>0</v>
      </c>
      <c r="G12883" s="8" t="str">
        <f aca="false">IF(AND(E12883=1,F12883=1),"Both pay",IF(F12883=1,"Missed",IF(E12883=1,"False trigger","Neither")))</f>
        <v>Neither</v>
      </c>
    </row>
    <row r="12884" customFormat="false" ht="15" hidden="false" customHeight="false" outlineLevel="0" collapsed="false">
      <c r="A12884" s="8" t="n">
        <v>642</v>
      </c>
      <c r="B12884" s="8" t="s">
        <v>345</v>
      </c>
      <c r="C12884" s="13" t="n">
        <v>2.10433830286559</v>
      </c>
      <c r="D12884" s="13" t="n">
        <v>8.69375</v>
      </c>
      <c r="E12884" s="8" t="n">
        <f aca="false">IF(C12884&gt;=$B$4,1,0)</f>
        <v>0</v>
      </c>
      <c r="F12884" s="8" t="n">
        <f aca="false">IF(D12884&gt;=$B$4,1,0)</f>
        <v>0</v>
      </c>
      <c r="G12884" s="8" t="str">
        <f aca="false">IF(AND(E12884=1,F12884=1),"Both pay",IF(F12884=1,"Missed",IF(E12884=1,"False trigger","Neither")))</f>
        <v>Neither</v>
      </c>
    </row>
    <row r="12885" customFormat="false" ht="15" hidden="false" customHeight="false" outlineLevel="0" collapsed="false">
      <c r="A12885" s="8" t="n">
        <v>643</v>
      </c>
      <c r="B12885" s="8" t="s">
        <v>345</v>
      </c>
      <c r="C12885" s="13" t="n">
        <v>2.40143170935151</v>
      </c>
      <c r="D12885" s="13" t="n">
        <v>7.89</v>
      </c>
      <c r="E12885" s="8" t="n">
        <f aca="false">IF(C12885&gt;=$B$4,1,0)</f>
        <v>0</v>
      </c>
      <c r="F12885" s="8" t="n">
        <f aca="false">IF(D12885&gt;=$B$4,1,0)</f>
        <v>0</v>
      </c>
      <c r="G12885" s="8" t="str">
        <f aca="false">IF(AND(E12885=1,F12885=1),"Both pay",IF(F12885=1,"Missed",IF(E12885=1,"False trigger","Neither")))</f>
        <v>Neither</v>
      </c>
    </row>
    <row r="12886" customFormat="false" ht="15" hidden="false" customHeight="false" outlineLevel="0" collapsed="false">
      <c r="A12886" s="8" t="n">
        <v>644</v>
      </c>
      <c r="B12886" s="8" t="s">
        <v>345</v>
      </c>
      <c r="C12886" s="13" t="n">
        <v>2.17218959279849</v>
      </c>
      <c r="D12886" s="13" t="n">
        <v>7.44875</v>
      </c>
      <c r="E12886" s="8" t="n">
        <f aca="false">IF(C12886&gt;=$B$4,1,0)</f>
        <v>0</v>
      </c>
      <c r="F12886" s="8" t="n">
        <f aca="false">IF(D12886&gt;=$B$4,1,0)</f>
        <v>0</v>
      </c>
      <c r="G12886" s="8" t="str">
        <f aca="false">IF(AND(E12886=1,F12886=1),"Both pay",IF(F12886=1,"Missed",IF(E12886=1,"False trigger","Neither")))</f>
        <v>Neither</v>
      </c>
    </row>
    <row r="12887" customFormat="false" ht="15" hidden="false" customHeight="false" outlineLevel="0" collapsed="false">
      <c r="A12887" s="8" t="n">
        <v>645</v>
      </c>
      <c r="B12887" s="8" t="s">
        <v>345</v>
      </c>
      <c r="C12887" s="13" t="n">
        <v>2.49041509564249</v>
      </c>
      <c r="D12887" s="13" t="n">
        <v>6.72812500000001</v>
      </c>
      <c r="E12887" s="8" t="n">
        <f aca="false">IF(C12887&gt;=$B$4,1,0)</f>
        <v>0</v>
      </c>
      <c r="F12887" s="8" t="n">
        <f aca="false">IF(D12887&gt;=$B$4,1,0)</f>
        <v>0</v>
      </c>
      <c r="G12887" s="8" t="str">
        <f aca="false">IF(AND(E12887=1,F12887=1),"Both pay",IF(F12887=1,"Missed",IF(E12887=1,"False trigger","Neither")))</f>
        <v>Neither</v>
      </c>
    </row>
    <row r="12888" customFormat="false" ht="15" hidden="false" customHeight="false" outlineLevel="0" collapsed="false">
      <c r="A12888" s="8" t="n">
        <v>646</v>
      </c>
      <c r="B12888" s="8" t="s">
        <v>345</v>
      </c>
      <c r="C12888" s="13" t="n">
        <v>2.56652537471998</v>
      </c>
      <c r="D12888" s="13" t="n">
        <v>6.048125</v>
      </c>
      <c r="E12888" s="8" t="n">
        <f aca="false">IF(C12888&gt;=$B$4,1,0)</f>
        <v>0</v>
      </c>
      <c r="F12888" s="8" t="n">
        <f aca="false">IF(D12888&gt;=$B$4,1,0)</f>
        <v>0</v>
      </c>
      <c r="G12888" s="8" t="str">
        <f aca="false">IF(AND(E12888=1,F12888=1),"Both pay",IF(F12888=1,"Missed",IF(E12888=1,"False trigger","Neither")))</f>
        <v>Neither</v>
      </c>
    </row>
    <row r="12889" customFormat="false" ht="15" hidden="false" customHeight="false" outlineLevel="0" collapsed="false">
      <c r="A12889" s="8" t="n">
        <v>648</v>
      </c>
      <c r="B12889" s="8" t="s">
        <v>345</v>
      </c>
      <c r="C12889" s="13" t="n">
        <v>3.57853688299394</v>
      </c>
      <c r="D12889" s="13" t="n">
        <v>6.791875</v>
      </c>
      <c r="E12889" s="8" t="n">
        <f aca="false">IF(C12889&gt;=$B$4,1,0)</f>
        <v>0</v>
      </c>
      <c r="F12889" s="8" t="n">
        <f aca="false">IF(D12889&gt;=$B$4,1,0)</f>
        <v>0</v>
      </c>
      <c r="G12889" s="8" t="str">
        <f aca="false">IF(AND(E12889=1,F12889=1),"Both pay",IF(F12889=1,"Missed",IF(E12889=1,"False trigger","Neither")))</f>
        <v>Neither</v>
      </c>
    </row>
    <row r="12890" customFormat="false" ht="15" hidden="false" customHeight="false" outlineLevel="0" collapsed="false">
      <c r="A12890" s="8" t="n">
        <v>649</v>
      </c>
      <c r="B12890" s="8" t="s">
        <v>345</v>
      </c>
      <c r="C12890" s="13" t="n">
        <v>3.49296097330327</v>
      </c>
      <c r="D12890" s="13" t="n">
        <v>7.48125</v>
      </c>
      <c r="E12890" s="8" t="n">
        <f aca="false">IF(C12890&gt;=$B$4,1,0)</f>
        <v>0</v>
      </c>
      <c r="F12890" s="8" t="n">
        <f aca="false">IF(D12890&gt;=$B$4,1,0)</f>
        <v>0</v>
      </c>
      <c r="G12890" s="8" t="str">
        <f aca="false">IF(AND(E12890=1,F12890=1),"Both pay",IF(F12890=1,"Missed",IF(E12890=1,"False trigger","Neither")))</f>
        <v>Neither</v>
      </c>
    </row>
    <row r="12891" customFormat="false" ht="15" hidden="false" customHeight="false" outlineLevel="0" collapsed="false">
      <c r="A12891" s="8" t="n">
        <v>650</v>
      </c>
      <c r="B12891" s="8" t="s">
        <v>345</v>
      </c>
      <c r="C12891" s="13" t="n">
        <v>3.24067433725528</v>
      </c>
      <c r="D12891" s="13" t="n">
        <v>7.53</v>
      </c>
      <c r="E12891" s="8" t="n">
        <f aca="false">IF(C12891&gt;=$B$4,1,0)</f>
        <v>0</v>
      </c>
      <c r="F12891" s="8" t="n">
        <f aca="false">IF(D12891&gt;=$B$4,1,0)</f>
        <v>0</v>
      </c>
      <c r="G12891" s="8" t="str">
        <f aca="false">IF(AND(E12891=1,F12891=1),"Both pay",IF(F12891=1,"Missed",IF(E12891=1,"False trigger","Neither")))</f>
        <v>Neither</v>
      </c>
    </row>
    <row r="12892" customFormat="false" ht="15" hidden="false" customHeight="false" outlineLevel="0" collapsed="false">
      <c r="A12892" s="8" t="n">
        <v>651</v>
      </c>
      <c r="B12892" s="8" t="s">
        <v>345</v>
      </c>
      <c r="C12892" s="13" t="n">
        <v>3.4323646313832</v>
      </c>
      <c r="D12892" s="13" t="n">
        <v>7.998125</v>
      </c>
      <c r="E12892" s="8" t="n">
        <f aca="false">IF(C12892&gt;=$B$4,1,0)</f>
        <v>0</v>
      </c>
      <c r="F12892" s="8" t="n">
        <f aca="false">IF(D12892&gt;=$B$4,1,0)</f>
        <v>0</v>
      </c>
      <c r="G12892" s="8" t="str">
        <f aca="false">IF(AND(E12892=1,F12892=1),"Both pay",IF(F12892=1,"Missed",IF(E12892=1,"False trigger","Neither")))</f>
        <v>Neither</v>
      </c>
    </row>
    <row r="12893" customFormat="false" ht="15" hidden="false" customHeight="false" outlineLevel="0" collapsed="false">
      <c r="A12893" s="8" t="n">
        <v>652</v>
      </c>
      <c r="B12893" s="8" t="s">
        <v>345</v>
      </c>
      <c r="C12893" s="13" t="n">
        <v>4.17052906904899</v>
      </c>
      <c r="D12893" s="13" t="n">
        <v>7.53187500000001</v>
      </c>
      <c r="E12893" s="8" t="n">
        <f aca="false">IF(C12893&gt;=$B$4,1,0)</f>
        <v>0</v>
      </c>
      <c r="F12893" s="8" t="n">
        <f aca="false">IF(D12893&gt;=$B$4,1,0)</f>
        <v>0</v>
      </c>
      <c r="G12893" s="8" t="str">
        <f aca="false">IF(AND(E12893=1,F12893=1),"Both pay",IF(F12893=1,"Missed",IF(E12893=1,"False trigger","Neither")))</f>
        <v>Neither</v>
      </c>
    </row>
    <row r="12894" customFormat="false" ht="15" hidden="false" customHeight="false" outlineLevel="0" collapsed="false">
      <c r="A12894" s="8" t="n">
        <v>653</v>
      </c>
      <c r="B12894" s="8" t="s">
        <v>345</v>
      </c>
      <c r="C12894" s="13" t="n">
        <v>5.66320010386032</v>
      </c>
      <c r="D12894" s="13" t="n">
        <v>6.235625</v>
      </c>
      <c r="E12894" s="8" t="n">
        <f aca="false">IF(C12894&gt;=$B$4,1,0)</f>
        <v>0</v>
      </c>
      <c r="F12894" s="8" t="n">
        <f aca="false">IF(D12894&gt;=$B$4,1,0)</f>
        <v>0</v>
      </c>
      <c r="G12894" s="8" t="str">
        <f aca="false">IF(AND(E12894=1,F12894=1),"Both pay",IF(F12894=1,"Missed",IF(E12894=1,"False trigger","Neither")))</f>
        <v>Neither</v>
      </c>
    </row>
    <row r="12895" customFormat="false" ht="15" hidden="false" customHeight="false" outlineLevel="0" collapsed="false">
      <c r="A12895" s="8" t="n">
        <v>654</v>
      </c>
      <c r="B12895" s="8" t="s">
        <v>345</v>
      </c>
      <c r="C12895" s="13" t="n">
        <v>4.87396510115354</v>
      </c>
      <c r="D12895" s="13" t="n">
        <v>5.74625</v>
      </c>
      <c r="E12895" s="8" t="n">
        <f aca="false">IF(C12895&gt;=$B$4,1,0)</f>
        <v>0</v>
      </c>
      <c r="F12895" s="8" t="n">
        <f aca="false">IF(D12895&gt;=$B$4,1,0)</f>
        <v>0</v>
      </c>
      <c r="G12895" s="8" t="str">
        <f aca="false">IF(AND(E12895=1,F12895=1),"Both pay",IF(F12895=1,"Missed",IF(E12895=1,"False trigger","Neither")))</f>
        <v>Neither</v>
      </c>
    </row>
    <row r="12896" customFormat="false" ht="15" hidden="false" customHeight="false" outlineLevel="0" collapsed="false">
      <c r="A12896" s="8" t="n">
        <v>655</v>
      </c>
      <c r="B12896" s="8" t="s">
        <v>345</v>
      </c>
      <c r="C12896" s="13" t="n">
        <v>4.62640440152111</v>
      </c>
      <c r="D12896" s="13" t="n">
        <v>5.01624999999999</v>
      </c>
      <c r="E12896" s="8" t="n">
        <f aca="false">IF(C12896&gt;=$B$4,1,0)</f>
        <v>0</v>
      </c>
      <c r="F12896" s="8" t="n">
        <f aca="false">IF(D12896&gt;=$B$4,1,0)</f>
        <v>0</v>
      </c>
      <c r="G12896" s="8" t="str">
        <f aca="false">IF(AND(E12896=1,F12896=1),"Both pay",IF(F12896=1,"Missed",IF(E12896=1,"False trigger","Neither")))</f>
        <v>Neither</v>
      </c>
    </row>
    <row r="12897" customFormat="false" ht="15" hidden="false" customHeight="false" outlineLevel="0" collapsed="false">
      <c r="A12897" s="8" t="n">
        <v>656</v>
      </c>
      <c r="B12897" s="8" t="s">
        <v>345</v>
      </c>
      <c r="C12897" s="13" t="n">
        <v>4.62016659134473</v>
      </c>
      <c r="D12897" s="13" t="n">
        <v>5.18562500000001</v>
      </c>
      <c r="E12897" s="8" t="n">
        <f aca="false">IF(C12897&gt;=$B$4,1,0)</f>
        <v>0</v>
      </c>
      <c r="F12897" s="8" t="n">
        <f aca="false">IF(D12897&gt;=$B$4,1,0)</f>
        <v>0</v>
      </c>
      <c r="G12897" s="8" t="str">
        <f aca="false">IF(AND(E12897=1,F12897=1),"Both pay",IF(F12897=1,"Missed",IF(E12897=1,"False trigger","Neither")))</f>
        <v>Neither</v>
      </c>
    </row>
    <row r="12898" customFormat="false" ht="15" hidden="false" customHeight="false" outlineLevel="0" collapsed="false">
      <c r="A12898" s="8" t="n">
        <v>657</v>
      </c>
      <c r="B12898" s="8" t="s">
        <v>345</v>
      </c>
      <c r="C12898" s="13" t="n">
        <v>5.01028757784055</v>
      </c>
      <c r="D12898" s="13" t="n">
        <v>5.99499999999999</v>
      </c>
      <c r="E12898" s="8" t="n">
        <f aca="false">IF(C12898&gt;=$B$4,1,0)</f>
        <v>0</v>
      </c>
      <c r="F12898" s="8" t="n">
        <f aca="false">IF(D12898&gt;=$B$4,1,0)</f>
        <v>0</v>
      </c>
      <c r="G12898" s="8" t="str">
        <f aca="false">IF(AND(E12898=1,F12898=1),"Both pay",IF(F12898=1,"Missed",IF(E12898=1,"False trigger","Neither")))</f>
        <v>Neither</v>
      </c>
    </row>
    <row r="12899" customFormat="false" ht="15" hidden="false" customHeight="false" outlineLevel="0" collapsed="false">
      <c r="A12899" s="8" t="n">
        <v>665</v>
      </c>
      <c r="B12899" s="8" t="s">
        <v>345</v>
      </c>
      <c r="C12899" s="13" t="n">
        <v>1.19065851184941</v>
      </c>
      <c r="D12899" s="13" t="n">
        <v>2.04000000000001</v>
      </c>
      <c r="E12899" s="8" t="n">
        <f aca="false">IF(C12899&gt;=$B$4,1,0)</f>
        <v>0</v>
      </c>
      <c r="F12899" s="8" t="n">
        <f aca="false">IF(D12899&gt;=$B$4,1,0)</f>
        <v>0</v>
      </c>
      <c r="G12899" s="8" t="str">
        <f aca="false">IF(AND(E12899=1,F12899=1),"Both pay",IF(F12899=1,"Missed",IF(E12899=1,"False trigger","Neither")))</f>
        <v>Neither</v>
      </c>
    </row>
    <row r="12900" customFormat="false" ht="15" hidden="false" customHeight="false" outlineLevel="0" collapsed="false">
      <c r="A12900" s="8" t="n">
        <v>666</v>
      </c>
      <c r="B12900" s="8" t="s">
        <v>345</v>
      </c>
      <c r="C12900" s="13" t="n">
        <v>0.959586114113478</v>
      </c>
      <c r="D12900" s="13" t="n">
        <v>1.81500000000001</v>
      </c>
      <c r="E12900" s="8" t="n">
        <f aca="false">IF(C12900&gt;=$B$4,1,0)</f>
        <v>0</v>
      </c>
      <c r="F12900" s="8" t="n">
        <f aca="false">IF(D12900&gt;=$B$4,1,0)</f>
        <v>0</v>
      </c>
      <c r="G12900" s="8" t="str">
        <f aca="false">IF(AND(E12900=1,F12900=1),"Both pay",IF(F12900=1,"Missed",IF(E12900=1,"False trigger","Neither")))</f>
        <v>Neither</v>
      </c>
    </row>
    <row r="12901" customFormat="false" ht="15" hidden="false" customHeight="false" outlineLevel="0" collapsed="false">
      <c r="A12901" s="8" t="n">
        <v>672</v>
      </c>
      <c r="B12901" s="8" t="s">
        <v>345</v>
      </c>
      <c r="C12901" s="13" t="n">
        <v>0.888559053889885</v>
      </c>
      <c r="D12901" s="13" t="n">
        <v>4.808125</v>
      </c>
      <c r="E12901" s="8" t="n">
        <f aca="false">IF(C12901&gt;=$B$4,1,0)</f>
        <v>0</v>
      </c>
      <c r="F12901" s="8" t="n">
        <f aca="false">IF(D12901&gt;=$B$4,1,0)</f>
        <v>0</v>
      </c>
      <c r="G12901" s="8" t="str">
        <f aca="false">IF(AND(E12901=1,F12901=1),"Both pay",IF(F12901=1,"Missed",IF(E12901=1,"False trigger","Neither")))</f>
        <v>Neither</v>
      </c>
    </row>
    <row r="12902" customFormat="false" ht="15" hidden="false" customHeight="false" outlineLevel="0" collapsed="false">
      <c r="A12902" s="8" t="n">
        <v>673</v>
      </c>
      <c r="B12902" s="8" t="s">
        <v>345</v>
      </c>
      <c r="C12902" s="13" t="n">
        <v>1.11159293899008</v>
      </c>
      <c r="D12902" s="13" t="n">
        <v>4.386875</v>
      </c>
      <c r="E12902" s="8" t="n">
        <f aca="false">IF(C12902&gt;=$B$4,1,0)</f>
        <v>0</v>
      </c>
      <c r="F12902" s="8" t="n">
        <f aca="false">IF(D12902&gt;=$B$4,1,0)</f>
        <v>0</v>
      </c>
      <c r="G12902" s="8" t="str">
        <f aca="false">IF(AND(E12902=1,F12902=1),"Both pay",IF(F12902=1,"Missed",IF(E12902=1,"False trigger","Neither")))</f>
        <v>Neither</v>
      </c>
    </row>
    <row r="12903" customFormat="false" ht="15" hidden="false" customHeight="false" outlineLevel="0" collapsed="false">
      <c r="A12903" s="8" t="n">
        <v>674</v>
      </c>
      <c r="B12903" s="8" t="s">
        <v>345</v>
      </c>
      <c r="C12903" s="13" t="n">
        <v>1.06111627400939</v>
      </c>
      <c r="D12903" s="13" t="n">
        <v>3.644375</v>
      </c>
      <c r="E12903" s="8" t="n">
        <f aca="false">IF(C12903&gt;=$B$4,1,0)</f>
        <v>0</v>
      </c>
      <c r="F12903" s="8" t="n">
        <f aca="false">IF(D12903&gt;=$B$4,1,0)</f>
        <v>0</v>
      </c>
      <c r="G12903" s="8" t="str">
        <f aca="false">IF(AND(E12903=1,F12903=1),"Both pay",IF(F12903=1,"Missed",IF(E12903=1,"False trigger","Neither")))</f>
        <v>Neither</v>
      </c>
    </row>
    <row r="12904" customFormat="false" ht="15" hidden="false" customHeight="false" outlineLevel="0" collapsed="false">
      <c r="A12904" s="8" t="n">
        <v>675</v>
      </c>
      <c r="B12904" s="8" t="s">
        <v>345</v>
      </c>
      <c r="C12904" s="13" t="n">
        <v>0.669795845150858</v>
      </c>
      <c r="D12904" s="13" t="n">
        <v>3.53937500000001</v>
      </c>
      <c r="E12904" s="8" t="n">
        <f aca="false">IF(C12904&gt;=$B$4,1,0)</f>
        <v>0</v>
      </c>
      <c r="F12904" s="8" t="n">
        <f aca="false">IF(D12904&gt;=$B$4,1,0)</f>
        <v>0</v>
      </c>
      <c r="G12904" s="8" t="str">
        <f aca="false">IF(AND(E12904=1,F12904=1),"Both pay",IF(F12904=1,"Missed",IF(E12904=1,"False trigger","Neither")))</f>
        <v>Neither</v>
      </c>
    </row>
    <row r="12905" customFormat="false" ht="15" hidden="false" customHeight="false" outlineLevel="0" collapsed="false">
      <c r="A12905" s="8" t="n">
        <v>676</v>
      </c>
      <c r="B12905" s="8" t="s">
        <v>345</v>
      </c>
      <c r="C12905" s="13" t="n">
        <v>0.443948684287527</v>
      </c>
      <c r="D12905" s="13" t="n">
        <v>4.225</v>
      </c>
      <c r="E12905" s="8" t="n">
        <f aca="false">IF(C12905&gt;=$B$4,1,0)</f>
        <v>0</v>
      </c>
      <c r="F12905" s="8" t="n">
        <f aca="false">IF(D12905&gt;=$B$4,1,0)</f>
        <v>0</v>
      </c>
      <c r="G12905" s="8" t="str">
        <f aca="false">IF(AND(E12905=1,F12905=1),"Both pay",IF(F12905=1,"Missed",IF(E12905=1,"False trigger","Neither")))</f>
        <v>Neither</v>
      </c>
    </row>
    <row r="12906" customFormat="false" ht="15" hidden="false" customHeight="false" outlineLevel="0" collapsed="false">
      <c r="A12906" s="8" t="n">
        <v>677</v>
      </c>
      <c r="B12906" s="8" t="s">
        <v>345</v>
      </c>
      <c r="C12906" s="13" t="n">
        <v>0.443464305396596</v>
      </c>
      <c r="D12906" s="13" t="n">
        <v>4.649375</v>
      </c>
      <c r="E12906" s="8" t="n">
        <f aca="false">IF(C12906&gt;=$B$4,1,0)</f>
        <v>0</v>
      </c>
      <c r="F12906" s="8" t="n">
        <f aca="false">IF(D12906&gt;=$B$4,1,0)</f>
        <v>0</v>
      </c>
      <c r="G12906" s="8" t="str">
        <f aca="false">IF(AND(E12906=1,F12906=1),"Both pay",IF(F12906=1,"Missed",IF(E12906=1,"False trigger","Neither")))</f>
        <v>Neither</v>
      </c>
    </row>
    <row r="12907" customFormat="false" ht="15" hidden="false" customHeight="false" outlineLevel="0" collapsed="false">
      <c r="A12907" s="8" t="n">
        <v>678</v>
      </c>
      <c r="B12907" s="8" t="s">
        <v>345</v>
      </c>
      <c r="C12907" s="13" t="n">
        <v>0.810474143041006</v>
      </c>
      <c r="D12907" s="13" t="n">
        <v>4.215625</v>
      </c>
      <c r="E12907" s="8" t="n">
        <f aca="false">IF(C12907&gt;=$B$4,1,0)</f>
        <v>0</v>
      </c>
      <c r="F12907" s="8" t="n">
        <f aca="false">IF(D12907&gt;=$B$4,1,0)</f>
        <v>0</v>
      </c>
      <c r="G12907" s="8" t="str">
        <f aca="false">IF(AND(E12907=1,F12907=1),"Both pay",IF(F12907=1,"Missed",IF(E12907=1,"False trigger","Neither")))</f>
        <v>Neither</v>
      </c>
    </row>
    <row r="12908" customFormat="false" ht="15" hidden="false" customHeight="false" outlineLevel="0" collapsed="false">
      <c r="A12908" s="8" t="n">
        <v>679</v>
      </c>
      <c r="B12908" s="8" t="s">
        <v>345</v>
      </c>
      <c r="C12908" s="13" t="n">
        <v>1.00570058262289</v>
      </c>
      <c r="D12908" s="13" t="n">
        <v>4.1575</v>
      </c>
      <c r="E12908" s="8" t="n">
        <f aca="false">IF(C12908&gt;=$B$4,1,0)</f>
        <v>0</v>
      </c>
      <c r="F12908" s="8" t="n">
        <f aca="false">IF(D12908&gt;=$B$4,1,0)</f>
        <v>0</v>
      </c>
      <c r="G12908" s="8" t="str">
        <f aca="false">IF(AND(E12908=1,F12908=1),"Both pay",IF(F12908=1,"Missed",IF(E12908=1,"False trigger","Neither")))</f>
        <v>Neither</v>
      </c>
    </row>
    <row r="12909" customFormat="false" ht="15" hidden="false" customHeight="false" outlineLevel="0" collapsed="false">
      <c r="A12909" s="8" t="n">
        <v>680</v>
      </c>
      <c r="B12909" s="8" t="s">
        <v>345</v>
      </c>
      <c r="C12909" s="13" t="n">
        <v>1.48094996769807</v>
      </c>
      <c r="D12909" s="13" t="n">
        <v>3.94000000000001</v>
      </c>
      <c r="E12909" s="8" t="n">
        <f aca="false">IF(C12909&gt;=$B$4,1,0)</f>
        <v>0</v>
      </c>
      <c r="F12909" s="8" t="n">
        <f aca="false">IF(D12909&gt;=$B$4,1,0)</f>
        <v>0</v>
      </c>
      <c r="G12909" s="8" t="str">
        <f aca="false">IF(AND(E12909=1,F12909=1),"Both pay",IF(F12909=1,"Missed",IF(E12909=1,"False trigger","Neither")))</f>
        <v>Neither</v>
      </c>
    </row>
    <row r="12910" customFormat="false" ht="15" hidden="false" customHeight="false" outlineLevel="0" collapsed="false">
      <c r="A12910" s="8" t="n">
        <v>681</v>
      </c>
      <c r="B12910" s="8" t="s">
        <v>345</v>
      </c>
      <c r="C12910" s="13" t="n">
        <v>2.15772031537882</v>
      </c>
      <c r="D12910" s="13" t="n">
        <v>3.53125000000001</v>
      </c>
      <c r="E12910" s="8" t="n">
        <f aca="false">IF(C12910&gt;=$B$4,1,0)</f>
        <v>0</v>
      </c>
      <c r="F12910" s="8" t="n">
        <f aca="false">IF(D12910&gt;=$B$4,1,0)</f>
        <v>0</v>
      </c>
      <c r="G12910" s="8" t="str">
        <f aca="false">IF(AND(E12910=1,F12910=1),"Both pay",IF(F12910=1,"Missed",IF(E12910=1,"False trigger","Neither")))</f>
        <v>Neither</v>
      </c>
    </row>
    <row r="12911" customFormat="false" ht="15" hidden="false" customHeight="false" outlineLevel="0" collapsed="false">
      <c r="A12911" s="8" t="n">
        <v>682</v>
      </c>
      <c r="B12911" s="8" t="s">
        <v>345</v>
      </c>
      <c r="C12911" s="13" t="n">
        <v>2.12927348881327</v>
      </c>
      <c r="D12911" s="13" t="n">
        <v>3.184375</v>
      </c>
      <c r="E12911" s="8" t="n">
        <f aca="false">IF(C12911&gt;=$B$4,1,0)</f>
        <v>0</v>
      </c>
      <c r="F12911" s="8" t="n">
        <f aca="false">IF(D12911&gt;=$B$4,1,0)</f>
        <v>0</v>
      </c>
      <c r="G12911" s="8" t="str">
        <f aca="false">IF(AND(E12911=1,F12911=1),"Both pay",IF(F12911=1,"Missed",IF(E12911=1,"False trigger","Neither")))</f>
        <v>Neither</v>
      </c>
    </row>
    <row r="12912" customFormat="false" ht="15" hidden="false" customHeight="false" outlineLevel="0" collapsed="false">
      <c r="A12912" s="8" t="n">
        <v>683</v>
      </c>
      <c r="B12912" s="8" t="s">
        <v>345</v>
      </c>
      <c r="C12912" s="13" t="n">
        <v>2.08735447274753</v>
      </c>
      <c r="D12912" s="13" t="n">
        <v>2.25</v>
      </c>
      <c r="E12912" s="8" t="n">
        <f aca="false">IF(C12912&gt;=$B$4,1,0)</f>
        <v>0</v>
      </c>
      <c r="F12912" s="8" t="n">
        <f aca="false">IF(D12912&gt;=$B$4,1,0)</f>
        <v>0</v>
      </c>
      <c r="G12912" s="8" t="str">
        <f aca="false">IF(AND(E12912=1,F12912=1),"Both pay",IF(F12912=1,"Missed",IF(E12912=1,"False trigger","Neither")))</f>
        <v>Neither</v>
      </c>
    </row>
    <row r="12913" customFormat="false" ht="15" hidden="false" customHeight="false" outlineLevel="0" collapsed="false">
      <c r="A12913" s="8" t="n">
        <v>688</v>
      </c>
      <c r="B12913" s="8" t="s">
        <v>345</v>
      </c>
      <c r="C12913" s="13" t="n">
        <v>5.53070681122719</v>
      </c>
      <c r="D12913" s="13" t="n">
        <v>8.035625</v>
      </c>
      <c r="E12913" s="8" t="n">
        <f aca="false">IF(C12913&gt;=$B$4,1,0)</f>
        <v>0</v>
      </c>
      <c r="F12913" s="8" t="n">
        <f aca="false">IF(D12913&gt;=$B$4,1,0)</f>
        <v>0</v>
      </c>
      <c r="G12913" s="8" t="str">
        <f aca="false">IF(AND(E12913=1,F12913=1),"Both pay",IF(F12913=1,"Missed",IF(E12913=1,"False trigger","Neither")))</f>
        <v>Neither</v>
      </c>
    </row>
    <row r="12914" customFormat="false" ht="15" hidden="false" customHeight="false" outlineLevel="0" collapsed="false">
      <c r="A12914" s="8" t="n">
        <v>689</v>
      </c>
      <c r="B12914" s="8" t="s">
        <v>345</v>
      </c>
      <c r="C12914" s="13" t="n">
        <v>5.63219417150974</v>
      </c>
      <c r="D12914" s="13" t="n">
        <v>9.629375</v>
      </c>
      <c r="E12914" s="8" t="n">
        <f aca="false">IF(C12914&gt;=$B$4,1,0)</f>
        <v>0</v>
      </c>
      <c r="F12914" s="8" t="n">
        <f aca="false">IF(D12914&gt;=$B$4,1,0)</f>
        <v>0</v>
      </c>
      <c r="G12914" s="8" t="str">
        <f aca="false">IF(AND(E12914=1,F12914=1),"Both pay",IF(F12914=1,"Missed",IF(E12914=1,"False trigger","Neither")))</f>
        <v>Neither</v>
      </c>
    </row>
    <row r="12915" customFormat="false" ht="15" hidden="false" customHeight="false" outlineLevel="0" collapsed="false">
      <c r="A12915" s="8" t="n">
        <v>690</v>
      </c>
      <c r="B12915" s="8" t="s">
        <v>345</v>
      </c>
      <c r="C12915" s="13" t="n">
        <v>6.03955818071312</v>
      </c>
      <c r="D12915" s="13" t="n">
        <v>10.7375</v>
      </c>
      <c r="E12915" s="8" t="n">
        <f aca="false">IF(C12915&gt;=$B$4,1,0)</f>
        <v>0</v>
      </c>
      <c r="F12915" s="8" t="n">
        <f aca="false">IF(D12915&gt;=$B$4,1,0)</f>
        <v>1</v>
      </c>
      <c r="G12915" s="8" t="str">
        <f aca="false">IF(AND(E12915=1,F12915=1),"Both pay",IF(F12915=1,"Missed",IF(E12915=1,"False trigger","Neither")))</f>
        <v>Missed</v>
      </c>
    </row>
    <row r="12916" customFormat="false" ht="15" hidden="false" customHeight="false" outlineLevel="0" collapsed="false">
      <c r="A12916" s="8" t="n">
        <v>691</v>
      </c>
      <c r="B12916" s="8" t="s">
        <v>345</v>
      </c>
      <c r="C12916" s="13" t="n">
        <v>6.50109497725232</v>
      </c>
      <c r="D12916" s="13" t="n">
        <v>10.8975</v>
      </c>
      <c r="E12916" s="8" t="n">
        <f aca="false">IF(C12916&gt;=$B$4,1,0)</f>
        <v>0</v>
      </c>
      <c r="F12916" s="8" t="n">
        <f aca="false">IF(D12916&gt;=$B$4,1,0)</f>
        <v>1</v>
      </c>
      <c r="G12916" s="8" t="str">
        <f aca="false">IF(AND(E12916=1,F12916=1),"Both pay",IF(F12916=1,"Missed",IF(E12916=1,"False trigger","Neither")))</f>
        <v>Missed</v>
      </c>
    </row>
    <row r="12917" customFormat="false" ht="15" hidden="false" customHeight="false" outlineLevel="0" collapsed="false">
      <c r="A12917" s="8" t="n">
        <v>692</v>
      </c>
      <c r="B12917" s="8" t="s">
        <v>345</v>
      </c>
      <c r="C12917" s="13" t="n">
        <v>6.57194709325152</v>
      </c>
      <c r="D12917" s="13" t="n">
        <v>10.760625</v>
      </c>
      <c r="E12917" s="8" t="n">
        <f aca="false">IF(C12917&gt;=$B$4,1,0)</f>
        <v>0</v>
      </c>
      <c r="F12917" s="8" t="n">
        <f aca="false">IF(D12917&gt;=$B$4,1,0)</f>
        <v>1</v>
      </c>
      <c r="G12917" s="8" t="str">
        <f aca="false">IF(AND(E12917=1,F12917=1),"Both pay",IF(F12917=1,"Missed",IF(E12917=1,"False trigger","Neither")))</f>
        <v>Missed</v>
      </c>
    </row>
    <row r="12918" customFormat="false" ht="15" hidden="false" customHeight="false" outlineLevel="0" collapsed="false">
      <c r="A12918" s="8" t="n">
        <v>693</v>
      </c>
      <c r="B12918" s="8" t="s">
        <v>345</v>
      </c>
      <c r="C12918" s="13" t="n">
        <v>6.2982058136035</v>
      </c>
      <c r="D12918" s="13" t="n">
        <v>9.67875</v>
      </c>
      <c r="E12918" s="8" t="n">
        <f aca="false">IF(C12918&gt;=$B$4,1,0)</f>
        <v>0</v>
      </c>
      <c r="F12918" s="8" t="n">
        <f aca="false">IF(D12918&gt;=$B$4,1,0)</f>
        <v>0</v>
      </c>
      <c r="G12918" s="8" t="str">
        <f aca="false">IF(AND(E12918=1,F12918=1),"Both pay",IF(F12918=1,"Missed",IF(E12918=1,"False trigger","Neither")))</f>
        <v>Neither</v>
      </c>
    </row>
    <row r="12919" customFormat="false" ht="15" hidden="false" customHeight="false" outlineLevel="0" collapsed="false">
      <c r="A12919" s="8" t="n">
        <v>694</v>
      </c>
      <c r="B12919" s="8" t="s">
        <v>345</v>
      </c>
      <c r="C12919" s="13" t="n">
        <v>4.92157229833375</v>
      </c>
      <c r="D12919" s="13" t="n">
        <v>10.20125</v>
      </c>
      <c r="E12919" s="8" t="n">
        <f aca="false">IF(C12919&gt;=$B$4,1,0)</f>
        <v>0</v>
      </c>
      <c r="F12919" s="8" t="n">
        <f aca="false">IF(D12919&gt;=$B$4,1,0)</f>
        <v>1</v>
      </c>
      <c r="G12919" s="8" t="str">
        <f aca="false">IF(AND(E12919=1,F12919=1),"Both pay",IF(F12919=1,"Missed",IF(E12919=1,"False trigger","Neither")))</f>
        <v>Missed</v>
      </c>
    </row>
    <row r="12920" customFormat="false" ht="15" hidden="false" customHeight="false" outlineLevel="0" collapsed="false">
      <c r="A12920" s="8" t="n">
        <v>695</v>
      </c>
      <c r="B12920" s="8" t="s">
        <v>345</v>
      </c>
      <c r="C12920" s="13" t="n">
        <v>4.04788883095856</v>
      </c>
      <c r="D12920" s="13" t="n">
        <v>8.96375</v>
      </c>
      <c r="E12920" s="8" t="n">
        <f aca="false">IF(C12920&gt;=$B$4,1,0)</f>
        <v>0</v>
      </c>
      <c r="F12920" s="8" t="n">
        <f aca="false">IF(D12920&gt;=$B$4,1,0)</f>
        <v>0</v>
      </c>
      <c r="G12920" s="8" t="str">
        <f aca="false">IF(AND(E12920=1,F12920=1),"Both pay",IF(F12920=1,"Missed",IF(E12920=1,"False trigger","Neither")))</f>
        <v>Neither</v>
      </c>
    </row>
    <row r="12921" customFormat="false" ht="15" hidden="false" customHeight="false" outlineLevel="0" collapsed="false">
      <c r="A12921" s="8" t="n">
        <v>696</v>
      </c>
      <c r="B12921" s="8" t="s">
        <v>345</v>
      </c>
      <c r="C12921" s="13" t="n">
        <v>3.33970225851902</v>
      </c>
      <c r="D12921" s="13" t="n">
        <v>7.309375</v>
      </c>
      <c r="E12921" s="8" t="n">
        <f aca="false">IF(C12921&gt;=$B$4,1,0)</f>
        <v>0</v>
      </c>
      <c r="F12921" s="8" t="n">
        <f aca="false">IF(D12921&gt;=$B$4,1,0)</f>
        <v>0</v>
      </c>
      <c r="G12921" s="8" t="str">
        <f aca="false">IF(AND(E12921=1,F12921=1),"Both pay",IF(F12921=1,"Missed",IF(E12921=1,"False trigger","Neither")))</f>
        <v>Neither</v>
      </c>
    </row>
    <row r="12922" customFormat="false" ht="15" hidden="false" customHeight="false" outlineLevel="0" collapsed="false">
      <c r="A12922" s="8" t="n">
        <v>697</v>
      </c>
      <c r="B12922" s="8" t="s">
        <v>345</v>
      </c>
      <c r="C12922" s="13" t="n">
        <v>3.05127268390347</v>
      </c>
      <c r="D12922" s="13" t="n">
        <v>7.9575</v>
      </c>
      <c r="E12922" s="8" t="n">
        <f aca="false">IF(C12922&gt;=$B$4,1,0)</f>
        <v>0</v>
      </c>
      <c r="F12922" s="8" t="n">
        <f aca="false">IF(D12922&gt;=$B$4,1,0)</f>
        <v>0</v>
      </c>
      <c r="G12922" s="8" t="str">
        <f aca="false">IF(AND(E12922=1,F12922=1),"Both pay",IF(F12922=1,"Missed",IF(E12922=1,"False trigger","Neither")))</f>
        <v>Neither</v>
      </c>
    </row>
    <row r="12923" customFormat="false" ht="15" hidden="false" customHeight="false" outlineLevel="0" collapsed="false">
      <c r="A12923" s="8" t="n">
        <v>698</v>
      </c>
      <c r="B12923" s="8" t="s">
        <v>345</v>
      </c>
      <c r="C12923" s="13" t="n">
        <v>2.24799545691514</v>
      </c>
      <c r="D12923" s="13" t="n">
        <v>9.031875</v>
      </c>
      <c r="E12923" s="8" t="n">
        <f aca="false">IF(C12923&gt;=$B$4,1,0)</f>
        <v>0</v>
      </c>
      <c r="F12923" s="8" t="n">
        <f aca="false">IF(D12923&gt;=$B$4,1,0)</f>
        <v>0</v>
      </c>
      <c r="G12923" s="8" t="str">
        <f aca="false">IF(AND(E12923=1,F12923=1),"Both pay",IF(F12923=1,"Missed",IF(E12923=1,"False trigger","Neither")))</f>
        <v>Neither</v>
      </c>
    </row>
    <row r="12924" customFormat="false" ht="15" hidden="false" customHeight="false" outlineLevel="0" collapsed="false">
      <c r="A12924" s="8" t="n">
        <v>699</v>
      </c>
      <c r="B12924" s="8" t="s">
        <v>345</v>
      </c>
      <c r="C12924" s="13" t="n">
        <v>2.80460337362571</v>
      </c>
      <c r="D12924" s="13" t="n">
        <v>9.23875</v>
      </c>
      <c r="E12924" s="8" t="n">
        <f aca="false">IF(C12924&gt;=$B$4,1,0)</f>
        <v>0</v>
      </c>
      <c r="F12924" s="8" t="n">
        <f aca="false">IF(D12924&gt;=$B$4,1,0)</f>
        <v>0</v>
      </c>
      <c r="G12924" s="8" t="str">
        <f aca="false">IF(AND(E12924=1,F12924=1),"Both pay",IF(F12924=1,"Missed",IF(E12924=1,"False trigger","Neither")))</f>
        <v>Neither</v>
      </c>
    </row>
    <row r="12925" customFormat="false" ht="15" hidden="false" customHeight="false" outlineLevel="0" collapsed="false">
      <c r="A12925" s="8" t="n">
        <v>700</v>
      </c>
      <c r="B12925" s="8" t="s">
        <v>345</v>
      </c>
      <c r="C12925" s="13" t="n">
        <v>3.64187312833934</v>
      </c>
      <c r="D12925" s="13" t="n">
        <v>9.34125</v>
      </c>
      <c r="E12925" s="8" t="n">
        <f aca="false">IF(C12925&gt;=$B$4,1,0)</f>
        <v>0</v>
      </c>
      <c r="F12925" s="8" t="n">
        <f aca="false">IF(D12925&gt;=$B$4,1,0)</f>
        <v>0</v>
      </c>
      <c r="G12925" s="8" t="str">
        <f aca="false">IF(AND(E12925=1,F12925=1),"Both pay",IF(F12925=1,"Missed",IF(E12925=1,"False trigger","Neither")))</f>
        <v>Neither</v>
      </c>
    </row>
    <row r="12926" customFormat="false" ht="15" hidden="false" customHeight="false" outlineLevel="0" collapsed="false">
      <c r="A12926" s="8" t="n">
        <v>701</v>
      </c>
      <c r="B12926" s="8" t="s">
        <v>345</v>
      </c>
      <c r="C12926" s="13" t="n">
        <v>3.22473905344333</v>
      </c>
      <c r="D12926" s="13" t="n">
        <v>7.87125</v>
      </c>
      <c r="E12926" s="8" t="n">
        <f aca="false">IF(C12926&gt;=$B$4,1,0)</f>
        <v>0</v>
      </c>
      <c r="F12926" s="8" t="n">
        <f aca="false">IF(D12926&gt;=$B$4,1,0)</f>
        <v>0</v>
      </c>
      <c r="G12926" s="8" t="str">
        <f aca="false">IF(AND(E12926=1,F12926=1),"Both pay",IF(F12926=1,"Missed",IF(E12926=1,"False trigger","Neither")))</f>
        <v>Neither</v>
      </c>
    </row>
    <row r="12927" customFormat="false" ht="15" hidden="false" customHeight="false" outlineLevel="0" collapsed="false">
      <c r="A12927" s="8" t="n">
        <v>702</v>
      </c>
      <c r="B12927" s="8" t="s">
        <v>345</v>
      </c>
      <c r="C12927" s="13" t="n">
        <v>3.09341109308896</v>
      </c>
      <c r="D12927" s="13" t="n">
        <v>6.69875</v>
      </c>
      <c r="E12927" s="8" t="n">
        <f aca="false">IF(C12927&gt;=$B$4,1,0)</f>
        <v>0</v>
      </c>
      <c r="F12927" s="8" t="n">
        <f aca="false">IF(D12927&gt;=$B$4,1,0)</f>
        <v>0</v>
      </c>
      <c r="G12927" s="8" t="str">
        <f aca="false">IF(AND(E12927=1,F12927=1),"Both pay",IF(F12927=1,"Missed",IF(E12927=1,"False trigger","Neither")))</f>
        <v>Neither</v>
      </c>
    </row>
    <row r="12928" customFormat="false" ht="15" hidden="false" customHeight="false" outlineLevel="0" collapsed="false">
      <c r="A12928" s="8" t="n">
        <v>705</v>
      </c>
      <c r="B12928" s="8" t="s">
        <v>345</v>
      </c>
      <c r="C12928" s="13" t="n">
        <v>3.86421472632219</v>
      </c>
      <c r="D12928" s="13" t="n">
        <v>7.64812499999999</v>
      </c>
      <c r="E12928" s="8" t="n">
        <f aca="false">IF(C12928&gt;=$B$4,1,0)</f>
        <v>0</v>
      </c>
      <c r="F12928" s="8" t="n">
        <f aca="false">IF(D12928&gt;=$B$4,1,0)</f>
        <v>0</v>
      </c>
      <c r="G12928" s="8" t="str">
        <f aca="false">IF(AND(E12928=1,F12928=1),"Both pay",IF(F12928=1,"Missed",IF(E12928=1,"False trigger","Neither")))</f>
        <v>Neither</v>
      </c>
    </row>
    <row r="12929" customFormat="false" ht="15" hidden="false" customHeight="false" outlineLevel="0" collapsed="false">
      <c r="A12929" s="8" t="n">
        <v>706</v>
      </c>
      <c r="B12929" s="8" t="s">
        <v>345</v>
      </c>
      <c r="C12929" s="13" t="n">
        <v>4.05574469333205</v>
      </c>
      <c r="D12929" s="13" t="n">
        <v>7.684375</v>
      </c>
      <c r="E12929" s="8" t="n">
        <f aca="false">IF(C12929&gt;=$B$4,1,0)</f>
        <v>0</v>
      </c>
      <c r="F12929" s="8" t="n">
        <f aca="false">IF(D12929&gt;=$B$4,1,0)</f>
        <v>0</v>
      </c>
      <c r="G12929" s="8" t="str">
        <f aca="false">IF(AND(E12929=1,F12929=1),"Both pay",IF(F12929=1,"Missed",IF(E12929=1,"False trigger","Neither")))</f>
        <v>Neither</v>
      </c>
    </row>
    <row r="12930" customFormat="false" ht="15" hidden="false" customHeight="false" outlineLevel="0" collapsed="false">
      <c r="A12930" s="8" t="n">
        <v>707</v>
      </c>
      <c r="B12930" s="8" t="s">
        <v>345</v>
      </c>
      <c r="C12930" s="13" t="n">
        <v>4.14773345642696</v>
      </c>
      <c r="D12930" s="13" t="n">
        <v>7.78375</v>
      </c>
      <c r="E12930" s="8" t="n">
        <f aca="false">IF(C12930&gt;=$B$4,1,0)</f>
        <v>0</v>
      </c>
      <c r="F12930" s="8" t="n">
        <f aca="false">IF(D12930&gt;=$B$4,1,0)</f>
        <v>0</v>
      </c>
      <c r="G12930" s="8" t="str">
        <f aca="false">IF(AND(E12930=1,F12930=1),"Both pay",IF(F12930=1,"Missed",IF(E12930=1,"False trigger","Neither")))</f>
        <v>Neither</v>
      </c>
    </row>
    <row r="12931" customFormat="false" ht="15" hidden="false" customHeight="false" outlineLevel="0" collapsed="false">
      <c r="A12931" s="8" t="n">
        <v>708</v>
      </c>
      <c r="B12931" s="8" t="s">
        <v>345</v>
      </c>
      <c r="C12931" s="13" t="n">
        <v>4.19945499623935</v>
      </c>
      <c r="D12931" s="13" t="n">
        <v>7.16625000000001</v>
      </c>
      <c r="E12931" s="8" t="n">
        <f aca="false">IF(C12931&gt;=$B$4,1,0)</f>
        <v>0</v>
      </c>
      <c r="F12931" s="8" t="n">
        <f aca="false">IF(D12931&gt;=$B$4,1,0)</f>
        <v>0</v>
      </c>
      <c r="G12931" s="8" t="str">
        <f aca="false">IF(AND(E12931=1,F12931=1),"Both pay",IF(F12931=1,"Missed",IF(E12931=1,"False trigger","Neither")))</f>
        <v>Neither</v>
      </c>
    </row>
    <row r="12932" customFormat="false" ht="15" hidden="false" customHeight="false" outlineLevel="0" collapsed="false">
      <c r="A12932" s="8" t="n">
        <v>709</v>
      </c>
      <c r="B12932" s="8" t="s">
        <v>345</v>
      </c>
      <c r="C12932" s="13" t="n">
        <v>4.33890023653268</v>
      </c>
      <c r="D12932" s="13" t="n">
        <v>6.8125</v>
      </c>
      <c r="E12932" s="8" t="n">
        <f aca="false">IF(C12932&gt;=$B$4,1,0)</f>
        <v>0</v>
      </c>
      <c r="F12932" s="8" t="n">
        <f aca="false">IF(D12932&gt;=$B$4,1,0)</f>
        <v>0</v>
      </c>
      <c r="G12932" s="8" t="str">
        <f aca="false">IF(AND(E12932=1,F12932=1),"Both pay",IF(F12932=1,"Missed",IF(E12932=1,"False trigger","Neither")))</f>
        <v>Neither</v>
      </c>
    </row>
    <row r="12933" customFormat="false" ht="15" hidden="false" customHeight="false" outlineLevel="0" collapsed="false">
      <c r="A12933" s="8" t="n">
        <v>710</v>
      </c>
      <c r="B12933" s="8" t="s">
        <v>345</v>
      </c>
      <c r="C12933" s="13" t="n">
        <v>4.84186047810027</v>
      </c>
      <c r="D12933" s="13" t="n">
        <v>6.433125</v>
      </c>
      <c r="E12933" s="8" t="n">
        <f aca="false">IF(C12933&gt;=$B$4,1,0)</f>
        <v>0</v>
      </c>
      <c r="F12933" s="8" t="n">
        <f aca="false">IF(D12933&gt;=$B$4,1,0)</f>
        <v>0</v>
      </c>
      <c r="G12933" s="8" t="str">
        <f aca="false">IF(AND(E12933=1,F12933=1),"Both pay",IF(F12933=1,"Missed",IF(E12933=1,"False trigger","Neither")))</f>
        <v>Neither</v>
      </c>
    </row>
    <row r="12934" customFormat="false" ht="15" hidden="false" customHeight="false" outlineLevel="0" collapsed="false">
      <c r="A12934" s="8" t="n">
        <v>711</v>
      </c>
      <c r="B12934" s="8" t="s">
        <v>345</v>
      </c>
      <c r="C12934" s="13" t="n">
        <v>4.54260358214964</v>
      </c>
      <c r="D12934" s="13" t="n">
        <v>5.980625</v>
      </c>
      <c r="E12934" s="8" t="n">
        <f aca="false">IF(C12934&gt;=$B$4,1,0)</f>
        <v>0</v>
      </c>
      <c r="F12934" s="8" t="n">
        <f aca="false">IF(D12934&gt;=$B$4,1,0)</f>
        <v>0</v>
      </c>
      <c r="G12934" s="8" t="str">
        <f aca="false">IF(AND(E12934=1,F12934=1),"Both pay",IF(F12934=1,"Missed",IF(E12934=1,"False trigger","Neither")))</f>
        <v>Neither</v>
      </c>
    </row>
    <row r="12935" customFormat="false" ht="15" hidden="false" customHeight="false" outlineLevel="0" collapsed="false">
      <c r="A12935" s="8" t="n">
        <v>712</v>
      </c>
      <c r="B12935" s="8" t="s">
        <v>345</v>
      </c>
      <c r="C12935" s="13" t="n">
        <v>4.54008910042195</v>
      </c>
      <c r="D12935" s="13" t="n">
        <v>5.15875000000001</v>
      </c>
      <c r="E12935" s="8" t="n">
        <f aca="false">IF(C12935&gt;=$B$4,1,0)</f>
        <v>0</v>
      </c>
      <c r="F12935" s="8" t="n">
        <f aca="false">IF(D12935&gt;=$B$4,1,0)</f>
        <v>0</v>
      </c>
      <c r="G12935" s="8" t="str">
        <f aca="false">IF(AND(E12935=1,F12935=1),"Both pay",IF(F12935=1,"Missed",IF(E12935=1,"False trigger","Neither")))</f>
        <v>Neither</v>
      </c>
    </row>
    <row r="12936" customFormat="false" ht="15" hidden="false" customHeight="false" outlineLevel="0" collapsed="false">
      <c r="A12936" s="8" t="n">
        <v>713</v>
      </c>
      <c r="B12936" s="8" t="s">
        <v>345</v>
      </c>
      <c r="C12936" s="13" t="n">
        <v>5.44288555088841</v>
      </c>
      <c r="D12936" s="13" t="n">
        <v>4.91874999999999</v>
      </c>
      <c r="E12936" s="8" t="n">
        <f aca="false">IF(C12936&gt;=$B$4,1,0)</f>
        <v>0</v>
      </c>
      <c r="F12936" s="8" t="n">
        <f aca="false">IF(D12936&gt;=$B$4,1,0)</f>
        <v>0</v>
      </c>
      <c r="G12936" s="8" t="str">
        <f aca="false">IF(AND(E12936=1,F12936=1),"Both pay",IF(F12936=1,"Missed",IF(E12936=1,"False trigger","Neither")))</f>
        <v>Neither</v>
      </c>
    </row>
    <row r="12937" customFormat="false" ht="15" hidden="false" customHeight="false" outlineLevel="0" collapsed="false">
      <c r="A12937" s="8" t="n">
        <v>714</v>
      </c>
      <c r="B12937" s="8" t="s">
        <v>345</v>
      </c>
      <c r="C12937" s="13" t="n">
        <v>5.44682317120132</v>
      </c>
      <c r="D12937" s="13" t="n">
        <v>4.93625</v>
      </c>
      <c r="E12937" s="8" t="n">
        <f aca="false">IF(C12937&gt;=$B$4,1,0)</f>
        <v>0</v>
      </c>
      <c r="F12937" s="8" t="n">
        <f aca="false">IF(D12937&gt;=$B$4,1,0)</f>
        <v>0</v>
      </c>
      <c r="G12937" s="8" t="str">
        <f aca="false">IF(AND(E12937=1,F12937=1),"Both pay",IF(F12937=1,"Missed",IF(E12937=1,"False trigger","Neither")))</f>
        <v>Neither</v>
      </c>
    </row>
    <row r="12938" customFormat="false" ht="15" hidden="false" customHeight="false" outlineLevel="0" collapsed="false">
      <c r="A12938" s="8" t="n">
        <v>715</v>
      </c>
      <c r="B12938" s="8" t="s">
        <v>345</v>
      </c>
      <c r="C12938" s="13" t="n">
        <v>4.5167167442395</v>
      </c>
      <c r="D12938" s="13" t="n">
        <v>4.79812500000001</v>
      </c>
      <c r="E12938" s="8" t="n">
        <f aca="false">IF(C12938&gt;=$B$4,1,0)</f>
        <v>0</v>
      </c>
      <c r="F12938" s="8" t="n">
        <f aca="false">IF(D12938&gt;=$B$4,1,0)</f>
        <v>0</v>
      </c>
      <c r="G12938" s="8" t="str">
        <f aca="false">IF(AND(E12938=1,F12938=1),"Both pay",IF(F12938=1,"Missed",IF(E12938=1,"False trigger","Neither")))</f>
        <v>Neither</v>
      </c>
    </row>
    <row r="12939" customFormat="false" ht="15" hidden="false" customHeight="false" outlineLevel="0" collapsed="false">
      <c r="A12939" s="8" t="n">
        <v>720</v>
      </c>
      <c r="B12939" s="8" t="s">
        <v>345</v>
      </c>
      <c r="C12939" s="13" t="n">
        <v>0.9637930560216</v>
      </c>
      <c r="D12939" s="13" t="n">
        <v>4.35499999999999</v>
      </c>
      <c r="E12939" s="8" t="n">
        <f aca="false">IF(C12939&gt;=$B$4,1,0)</f>
        <v>0</v>
      </c>
      <c r="F12939" s="8" t="n">
        <f aca="false">IF(D12939&gt;=$B$4,1,0)</f>
        <v>0</v>
      </c>
      <c r="G12939" s="8" t="str">
        <f aca="false">IF(AND(E12939=1,F12939=1),"Both pay",IF(F12939=1,"Missed",IF(E12939=1,"False trigger","Neither")))</f>
        <v>Neither</v>
      </c>
    </row>
    <row r="12940" customFormat="false" ht="15" hidden="false" customHeight="false" outlineLevel="0" collapsed="false">
      <c r="A12940" s="8" t="n">
        <v>721</v>
      </c>
      <c r="B12940" s="8" t="s">
        <v>345</v>
      </c>
      <c r="C12940" s="13" t="n">
        <v>0.665200028116118</v>
      </c>
      <c r="D12940" s="13" t="n">
        <v>3.85249999999999</v>
      </c>
      <c r="E12940" s="8" t="n">
        <f aca="false">IF(C12940&gt;=$B$4,1,0)</f>
        <v>0</v>
      </c>
      <c r="F12940" s="8" t="n">
        <f aca="false">IF(D12940&gt;=$B$4,1,0)</f>
        <v>0</v>
      </c>
      <c r="G12940" s="8" t="str">
        <f aca="false">IF(AND(E12940=1,F12940=1),"Both pay",IF(F12940=1,"Missed",IF(E12940=1,"False trigger","Neither")))</f>
        <v>Neither</v>
      </c>
    </row>
    <row r="12941" customFormat="false" ht="15" hidden="false" customHeight="false" outlineLevel="0" collapsed="false">
      <c r="A12941" s="8" t="n">
        <v>722</v>
      </c>
      <c r="B12941" s="8" t="s">
        <v>345</v>
      </c>
      <c r="C12941" s="13" t="n">
        <v>0.814404672803846</v>
      </c>
      <c r="D12941" s="13" t="n">
        <v>2.505625</v>
      </c>
      <c r="E12941" s="8" t="n">
        <f aca="false">IF(C12941&gt;=$B$4,1,0)</f>
        <v>0</v>
      </c>
      <c r="F12941" s="8" t="n">
        <f aca="false">IF(D12941&gt;=$B$4,1,0)</f>
        <v>0</v>
      </c>
      <c r="G12941" s="8" t="str">
        <f aca="false">IF(AND(E12941=1,F12941=1),"Both pay",IF(F12941=1,"Missed",IF(E12941=1,"False trigger","Neither")))</f>
        <v>Neither</v>
      </c>
    </row>
    <row r="12942" customFormat="false" ht="15" hidden="false" customHeight="false" outlineLevel="0" collapsed="false">
      <c r="A12942" s="8" t="n">
        <v>723</v>
      </c>
      <c r="B12942" s="8" t="s">
        <v>345</v>
      </c>
      <c r="C12942" s="13" t="n">
        <v>0.820173454356379</v>
      </c>
      <c r="D12942" s="13" t="n">
        <v>2.07187499999999</v>
      </c>
      <c r="E12942" s="8" t="n">
        <f aca="false">IF(C12942&gt;=$B$4,1,0)</f>
        <v>0</v>
      </c>
      <c r="F12942" s="8" t="n">
        <f aca="false">IF(D12942&gt;=$B$4,1,0)</f>
        <v>0</v>
      </c>
      <c r="G12942" s="8" t="str">
        <f aca="false">IF(AND(E12942=1,F12942=1),"Both pay",IF(F12942=1,"Missed",IF(E12942=1,"False trigger","Neither")))</f>
        <v>Neither</v>
      </c>
    </row>
    <row r="12943" customFormat="false" ht="15" hidden="false" customHeight="false" outlineLevel="0" collapsed="false">
      <c r="A12943" s="8" t="n">
        <v>724</v>
      </c>
      <c r="B12943" s="8" t="s">
        <v>345</v>
      </c>
      <c r="C12943" s="13" t="n">
        <v>0.713341942550258</v>
      </c>
      <c r="D12943" s="13" t="n">
        <v>2.844375</v>
      </c>
      <c r="E12943" s="8" t="n">
        <f aca="false">IF(C12943&gt;=$B$4,1,0)</f>
        <v>0</v>
      </c>
      <c r="F12943" s="8" t="n">
        <f aca="false">IF(D12943&gt;=$B$4,1,0)</f>
        <v>0</v>
      </c>
      <c r="G12943" s="8" t="str">
        <f aca="false">IF(AND(E12943=1,F12943=1),"Both pay",IF(F12943=1,"Missed",IF(E12943=1,"False trigger","Neither")))</f>
        <v>Neither</v>
      </c>
    </row>
    <row r="12944" customFormat="false" ht="15" hidden="false" customHeight="false" outlineLevel="0" collapsed="false">
      <c r="A12944" s="8" t="n">
        <v>726</v>
      </c>
      <c r="B12944" s="8" t="s">
        <v>345</v>
      </c>
      <c r="C12944" s="13" t="n">
        <v>0.576316774982587</v>
      </c>
      <c r="D12944" s="13" t="n">
        <v>4.6575</v>
      </c>
      <c r="E12944" s="8" t="n">
        <f aca="false">IF(C12944&gt;=$B$4,1,0)</f>
        <v>0</v>
      </c>
      <c r="F12944" s="8" t="n">
        <f aca="false">IF(D12944&gt;=$B$4,1,0)</f>
        <v>0</v>
      </c>
      <c r="G12944" s="8" t="str">
        <f aca="false">IF(AND(E12944=1,F12944=1),"Both pay",IF(F12944=1,"Missed",IF(E12944=1,"False trigger","Neither")))</f>
        <v>Neither</v>
      </c>
    </row>
    <row r="12945" customFormat="false" ht="15" hidden="false" customHeight="false" outlineLevel="0" collapsed="false">
      <c r="A12945" s="8" t="n">
        <v>727</v>
      </c>
      <c r="B12945" s="8" t="s">
        <v>345</v>
      </c>
      <c r="C12945" s="13" t="n">
        <v>0.56528804095872</v>
      </c>
      <c r="D12945" s="13" t="n">
        <v>5.054375</v>
      </c>
      <c r="E12945" s="8" t="n">
        <f aca="false">IF(C12945&gt;=$B$4,1,0)</f>
        <v>0</v>
      </c>
      <c r="F12945" s="8" t="n">
        <f aca="false">IF(D12945&gt;=$B$4,1,0)</f>
        <v>0</v>
      </c>
      <c r="G12945" s="8" t="str">
        <f aca="false">IF(AND(E12945=1,F12945=1),"Both pay",IF(F12945=1,"Missed",IF(E12945=1,"False trigger","Neither")))</f>
        <v>Neither</v>
      </c>
    </row>
    <row r="12946" customFormat="false" ht="15" hidden="false" customHeight="false" outlineLevel="0" collapsed="false">
      <c r="A12946" s="8" t="n">
        <v>728</v>
      </c>
      <c r="B12946" s="8" t="s">
        <v>345</v>
      </c>
      <c r="C12946" s="13" t="n">
        <v>0.568982826542424</v>
      </c>
      <c r="D12946" s="13" t="n">
        <v>4.788125</v>
      </c>
      <c r="E12946" s="8" t="n">
        <f aca="false">IF(C12946&gt;=$B$4,1,0)</f>
        <v>0</v>
      </c>
      <c r="F12946" s="8" t="n">
        <f aca="false">IF(D12946&gt;=$B$4,1,0)</f>
        <v>0</v>
      </c>
      <c r="G12946" s="8" t="str">
        <f aca="false">IF(AND(E12946=1,F12946=1),"Both pay",IF(F12946=1,"Missed",IF(E12946=1,"False trigger","Neither")))</f>
        <v>Neither</v>
      </c>
    </row>
    <row r="12947" customFormat="false" ht="15" hidden="false" customHeight="false" outlineLevel="0" collapsed="false">
      <c r="A12947" s="8" t="n">
        <v>729</v>
      </c>
      <c r="B12947" s="8" t="s">
        <v>345</v>
      </c>
      <c r="C12947" s="13" t="n">
        <v>0.880744360239113</v>
      </c>
      <c r="D12947" s="13" t="n">
        <v>5.02249999999999</v>
      </c>
      <c r="E12947" s="8" t="n">
        <f aca="false">IF(C12947&gt;=$B$4,1,0)</f>
        <v>0</v>
      </c>
      <c r="F12947" s="8" t="n">
        <f aca="false">IF(D12947&gt;=$B$4,1,0)</f>
        <v>0</v>
      </c>
      <c r="G12947" s="8" t="str">
        <f aca="false">IF(AND(E12947=1,F12947=1),"Both pay",IF(F12947=1,"Missed",IF(E12947=1,"False trigger","Neither")))</f>
        <v>Neither</v>
      </c>
    </row>
    <row r="12948" customFormat="false" ht="15" hidden="false" customHeight="false" outlineLevel="0" collapsed="false">
      <c r="A12948" s="8" t="n">
        <v>730</v>
      </c>
      <c r="B12948" s="8" t="s">
        <v>345</v>
      </c>
      <c r="C12948" s="13" t="n">
        <v>1.28879145188549</v>
      </c>
      <c r="D12948" s="13" t="n">
        <v>4.221875</v>
      </c>
      <c r="E12948" s="8" t="n">
        <f aca="false">IF(C12948&gt;=$B$4,1,0)</f>
        <v>0</v>
      </c>
      <c r="F12948" s="8" t="n">
        <f aca="false">IF(D12948&gt;=$B$4,1,0)</f>
        <v>0</v>
      </c>
      <c r="G12948" s="8" t="str">
        <f aca="false">IF(AND(E12948=1,F12948=1),"Both pay",IF(F12948=1,"Missed",IF(E12948=1,"False trigger","Neither")))</f>
        <v>Neither</v>
      </c>
    </row>
    <row r="12949" customFormat="false" ht="15" hidden="false" customHeight="false" outlineLevel="0" collapsed="false">
      <c r="A12949" s="8" t="n">
        <v>731</v>
      </c>
      <c r="B12949" s="8" t="s">
        <v>345</v>
      </c>
      <c r="C12949" s="13" t="n">
        <v>1.2109664544093</v>
      </c>
      <c r="D12949" s="13" t="n">
        <v>3.210625</v>
      </c>
      <c r="E12949" s="8" t="n">
        <f aca="false">IF(C12949&gt;=$B$4,1,0)</f>
        <v>0</v>
      </c>
      <c r="F12949" s="8" t="n">
        <f aca="false">IF(D12949&gt;=$B$4,1,0)</f>
        <v>0</v>
      </c>
      <c r="G12949" s="8" t="str">
        <f aca="false">IF(AND(E12949=1,F12949=1),"Both pay",IF(F12949=1,"Missed",IF(E12949=1,"False trigger","Neither")))</f>
        <v>Neither</v>
      </c>
    </row>
    <row r="12950" customFormat="false" ht="15" hidden="false" customHeight="false" outlineLevel="0" collapsed="false">
      <c r="A12950" s="8" t="n">
        <v>732</v>
      </c>
      <c r="B12950" s="8" t="s">
        <v>345</v>
      </c>
      <c r="C12950" s="13" t="n">
        <v>0.544936614028103</v>
      </c>
      <c r="D12950" s="13" t="n">
        <v>2.169375</v>
      </c>
      <c r="E12950" s="8" t="n">
        <f aca="false">IF(C12950&gt;=$B$4,1,0)</f>
        <v>0</v>
      </c>
      <c r="F12950" s="8" t="n">
        <f aca="false">IF(D12950&gt;=$B$4,1,0)</f>
        <v>0</v>
      </c>
      <c r="G12950" s="8" t="str">
        <f aca="false">IF(AND(E12950=1,F12950=1),"Both pay",IF(F12950=1,"Missed",IF(E12950=1,"False trigger","Neither")))</f>
        <v>Neither</v>
      </c>
    </row>
    <row r="12951" customFormat="false" ht="15" hidden="false" customHeight="false" outlineLevel="0" collapsed="false">
      <c r="A12951" s="8" t="n">
        <v>733</v>
      </c>
      <c r="B12951" s="8" t="s">
        <v>345</v>
      </c>
      <c r="C12951" s="13" t="n">
        <v>0.115922539701266</v>
      </c>
      <c r="D12951" s="13" t="n">
        <v>1.879375</v>
      </c>
      <c r="E12951" s="8" t="n">
        <f aca="false">IF(C12951&gt;=$B$4,1,0)</f>
        <v>0</v>
      </c>
      <c r="F12951" s="8" t="n">
        <f aca="false">IF(D12951&gt;=$B$4,1,0)</f>
        <v>0</v>
      </c>
      <c r="G12951" s="8" t="str">
        <f aca="false">IF(AND(E12951=1,F12951=1),"Both pay",IF(F12951=1,"Missed",IF(E12951=1,"False trigger","Neither")))</f>
        <v>Neither</v>
      </c>
    </row>
    <row r="12952" customFormat="false" ht="15" hidden="false" customHeight="false" outlineLevel="0" collapsed="false">
      <c r="A12952" s="8" t="n">
        <v>734</v>
      </c>
      <c r="B12952" s="8" t="s">
        <v>345</v>
      </c>
      <c r="C12952" s="13" t="n">
        <v>0.08240095759637</v>
      </c>
      <c r="D12952" s="13" t="n">
        <v>1.93875</v>
      </c>
      <c r="E12952" s="8" t="n">
        <f aca="false">IF(C12952&gt;=$B$4,1,0)</f>
        <v>0</v>
      </c>
      <c r="F12952" s="8" t="n">
        <f aca="false">IF(D12952&gt;=$B$4,1,0)</f>
        <v>0</v>
      </c>
      <c r="G12952" s="8" t="str">
        <f aca="false">IF(AND(E12952=1,F12952=1),"Both pay",IF(F12952=1,"Missed",IF(E12952=1,"False trigger","Neither")))</f>
        <v>Neither</v>
      </c>
    </row>
    <row r="12953" customFormat="false" ht="15" hidden="false" customHeight="false" outlineLevel="0" collapsed="false">
      <c r="A12953" s="8" t="n">
        <v>735</v>
      </c>
      <c r="B12953" s="8" t="s">
        <v>345</v>
      </c>
      <c r="C12953" s="13" t="n">
        <v>0.339147145164162</v>
      </c>
      <c r="D12953" s="13" t="n">
        <v>2.020625</v>
      </c>
      <c r="E12953" s="8" t="n">
        <f aca="false">IF(C12953&gt;=$B$4,1,0)</f>
        <v>0</v>
      </c>
      <c r="F12953" s="8" t="n">
        <f aca="false">IF(D12953&gt;=$B$4,1,0)</f>
        <v>0</v>
      </c>
      <c r="G12953" s="8" t="str">
        <f aca="false">IF(AND(E12953=1,F12953=1),"Both pay",IF(F12953=1,"Missed",IF(E12953=1,"False trigger","Neither")))</f>
        <v>Neither</v>
      </c>
    </row>
    <row r="12954" customFormat="false" ht="15" hidden="false" customHeight="false" outlineLevel="0" collapsed="false">
      <c r="A12954" s="8" t="n">
        <v>736</v>
      </c>
      <c r="B12954" s="8" t="s">
        <v>345</v>
      </c>
      <c r="C12954" s="13" t="n">
        <v>0.916220524650498</v>
      </c>
      <c r="D12954" s="13" t="n">
        <v>2.13625</v>
      </c>
      <c r="E12954" s="8" t="n">
        <f aca="false">IF(C12954&gt;=$B$4,1,0)</f>
        <v>0</v>
      </c>
      <c r="F12954" s="8" t="n">
        <f aca="false">IF(D12954&gt;=$B$4,1,0)</f>
        <v>0</v>
      </c>
      <c r="G12954" s="8" t="str">
        <f aca="false">IF(AND(E12954=1,F12954=1),"Both pay",IF(F12954=1,"Missed",IF(E12954=1,"False trigger","Neither")))</f>
        <v>Neither</v>
      </c>
    </row>
    <row r="12955" customFormat="false" ht="15" hidden="false" customHeight="false" outlineLevel="0" collapsed="false">
      <c r="A12955" s="8" t="n">
        <v>737</v>
      </c>
      <c r="B12955" s="8" t="s">
        <v>345</v>
      </c>
      <c r="C12955" s="13" t="n">
        <v>1.28815702971256</v>
      </c>
      <c r="D12955" s="13" t="n">
        <v>2.225</v>
      </c>
      <c r="E12955" s="8" t="n">
        <f aca="false">IF(C12955&gt;=$B$4,1,0)</f>
        <v>0</v>
      </c>
      <c r="F12955" s="8" t="n">
        <f aca="false">IF(D12955&gt;=$B$4,1,0)</f>
        <v>0</v>
      </c>
      <c r="G12955" s="8" t="str">
        <f aca="false">IF(AND(E12955=1,F12955=1),"Both pay",IF(F12955=1,"Missed",IF(E12955=1,"False trigger","Neither")))</f>
        <v>Neither</v>
      </c>
    </row>
    <row r="12956" customFormat="false" ht="15" hidden="false" customHeight="false" outlineLevel="0" collapsed="false">
      <c r="A12956" s="8" t="n">
        <v>738</v>
      </c>
      <c r="B12956" s="8" t="s">
        <v>345</v>
      </c>
      <c r="C12956" s="13" t="n">
        <v>0.69215677312679</v>
      </c>
      <c r="D12956" s="13" t="n">
        <v>2.056875</v>
      </c>
      <c r="E12956" s="8" t="n">
        <f aca="false">IF(C12956&gt;=$B$4,1,0)</f>
        <v>0</v>
      </c>
      <c r="F12956" s="8" t="n">
        <f aca="false">IF(D12956&gt;=$B$4,1,0)</f>
        <v>0</v>
      </c>
      <c r="G12956" s="8" t="str">
        <f aca="false">IF(AND(E12956=1,F12956=1),"Both pay",IF(F12956=1,"Missed",IF(E12956=1,"False trigger","Neither")))</f>
        <v>Neither</v>
      </c>
    </row>
    <row r="12957" customFormat="false" ht="15" hidden="false" customHeight="false" outlineLevel="0" collapsed="false">
      <c r="A12957" s="8" t="n">
        <v>739</v>
      </c>
      <c r="B12957" s="8" t="s">
        <v>345</v>
      </c>
      <c r="C12957" s="13" t="n">
        <v>0.972182888595711</v>
      </c>
      <c r="D12957" s="13" t="n">
        <v>2.474375</v>
      </c>
      <c r="E12957" s="8" t="n">
        <f aca="false">IF(C12957&gt;=$B$4,1,0)</f>
        <v>0</v>
      </c>
      <c r="F12957" s="8" t="n">
        <f aca="false">IF(D12957&gt;=$B$4,1,0)</f>
        <v>0</v>
      </c>
      <c r="G12957" s="8" t="str">
        <f aca="false">IF(AND(E12957=1,F12957=1),"Both pay",IF(F12957=1,"Missed",IF(E12957=1,"False trigger","Neither")))</f>
        <v>Neither</v>
      </c>
    </row>
    <row r="12958" customFormat="false" ht="15" hidden="false" customHeight="false" outlineLevel="0" collapsed="false">
      <c r="A12958" s="8" t="n">
        <v>740</v>
      </c>
      <c r="B12958" s="8" t="s">
        <v>345</v>
      </c>
      <c r="C12958" s="13" t="n">
        <v>1.63684743156092</v>
      </c>
      <c r="D12958" s="13" t="n">
        <v>2.154375</v>
      </c>
      <c r="E12958" s="8" t="n">
        <f aca="false">IF(C12958&gt;=$B$4,1,0)</f>
        <v>0</v>
      </c>
      <c r="F12958" s="8" t="n">
        <f aca="false">IF(D12958&gt;=$B$4,1,0)</f>
        <v>0</v>
      </c>
      <c r="G12958" s="8" t="str">
        <f aca="false">IF(AND(E12958=1,F12958=1),"Both pay",IF(F12958=1,"Missed",IF(E12958=1,"False trigger","Neither")))</f>
        <v>Neither</v>
      </c>
    </row>
    <row r="12959" customFormat="false" ht="15" hidden="false" customHeight="false" outlineLevel="0" collapsed="false">
      <c r="A12959" s="8" t="n">
        <v>748</v>
      </c>
      <c r="B12959" s="8" t="s">
        <v>345</v>
      </c>
      <c r="C12959" s="13" t="n">
        <v>5.4612213384386</v>
      </c>
      <c r="D12959" s="13" t="n">
        <v>10.421875</v>
      </c>
      <c r="E12959" s="8" t="n">
        <f aca="false">IF(C12959&gt;=$B$4,1,0)</f>
        <v>0</v>
      </c>
      <c r="F12959" s="8" t="n">
        <f aca="false">IF(D12959&gt;=$B$4,1,0)</f>
        <v>1</v>
      </c>
      <c r="G12959" s="8" t="str">
        <f aca="false">IF(AND(E12959=1,F12959=1),"Both pay",IF(F12959=1,"Missed",IF(E12959=1,"False trigger","Neither")))</f>
        <v>Missed</v>
      </c>
    </row>
    <row r="12960" customFormat="false" ht="15" hidden="false" customHeight="false" outlineLevel="0" collapsed="false">
      <c r="A12960" s="8" t="n">
        <v>749</v>
      </c>
      <c r="B12960" s="8" t="s">
        <v>345</v>
      </c>
      <c r="C12960" s="13" t="n">
        <v>6.16039990504034</v>
      </c>
      <c r="D12960" s="13" t="n">
        <v>9.526875</v>
      </c>
      <c r="E12960" s="8" t="n">
        <f aca="false">IF(C12960&gt;=$B$4,1,0)</f>
        <v>0</v>
      </c>
      <c r="F12960" s="8" t="n">
        <f aca="false">IF(D12960&gt;=$B$4,1,0)</f>
        <v>0</v>
      </c>
      <c r="G12960" s="8" t="str">
        <f aca="false">IF(AND(E12960=1,F12960=1),"Both pay",IF(F12960=1,"Missed",IF(E12960=1,"False trigger","Neither")))</f>
        <v>Neither</v>
      </c>
    </row>
    <row r="12961" customFormat="false" ht="15" hidden="false" customHeight="false" outlineLevel="0" collapsed="false">
      <c r="A12961" s="8" t="n">
        <v>750</v>
      </c>
      <c r="B12961" s="8" t="s">
        <v>345</v>
      </c>
      <c r="C12961" s="13" t="n">
        <v>5.69238801473399</v>
      </c>
      <c r="D12961" s="13" t="n">
        <v>9.108125</v>
      </c>
      <c r="E12961" s="8" t="n">
        <f aca="false">IF(C12961&gt;=$B$4,1,0)</f>
        <v>0</v>
      </c>
      <c r="F12961" s="8" t="n">
        <f aca="false">IF(D12961&gt;=$B$4,1,0)</f>
        <v>0</v>
      </c>
      <c r="G12961" s="8" t="str">
        <f aca="false">IF(AND(E12961=1,F12961=1),"Both pay",IF(F12961=1,"Missed",IF(E12961=1,"False trigger","Neither")))</f>
        <v>Neither</v>
      </c>
    </row>
    <row r="12962" customFormat="false" ht="15" hidden="false" customHeight="false" outlineLevel="0" collapsed="false">
      <c r="A12962" s="8" t="n">
        <v>751</v>
      </c>
      <c r="B12962" s="8" t="s">
        <v>345</v>
      </c>
      <c r="C12962" s="13" t="n">
        <v>4.81438905199191</v>
      </c>
      <c r="D12962" s="13" t="n">
        <v>9.125625</v>
      </c>
      <c r="E12962" s="8" t="n">
        <f aca="false">IF(C12962&gt;=$B$4,1,0)</f>
        <v>0</v>
      </c>
      <c r="F12962" s="8" t="n">
        <f aca="false">IF(D12962&gt;=$B$4,1,0)</f>
        <v>0</v>
      </c>
      <c r="G12962" s="8" t="str">
        <f aca="false">IF(AND(E12962=1,F12962=1),"Both pay",IF(F12962=1,"Missed",IF(E12962=1,"False trigger","Neither")))</f>
        <v>Neither</v>
      </c>
    </row>
    <row r="12963" customFormat="false" ht="15" hidden="false" customHeight="false" outlineLevel="0" collapsed="false">
      <c r="A12963" s="8" t="n">
        <v>752</v>
      </c>
      <c r="B12963" s="8" t="s">
        <v>345</v>
      </c>
      <c r="C12963" s="13" t="n">
        <v>3.94817259786951</v>
      </c>
      <c r="D12963" s="13" t="n">
        <v>8.268125</v>
      </c>
      <c r="E12963" s="8" t="n">
        <f aca="false">IF(C12963&gt;=$B$4,1,0)</f>
        <v>0</v>
      </c>
      <c r="F12963" s="8" t="n">
        <f aca="false">IF(D12963&gt;=$B$4,1,0)</f>
        <v>0</v>
      </c>
      <c r="G12963" s="8" t="str">
        <f aca="false">IF(AND(E12963=1,F12963=1),"Both pay",IF(F12963=1,"Missed",IF(E12963=1,"False trigger","Neither")))</f>
        <v>Neither</v>
      </c>
    </row>
    <row r="12964" customFormat="false" ht="15" hidden="false" customHeight="false" outlineLevel="0" collapsed="false">
      <c r="A12964" s="8" t="n">
        <v>753</v>
      </c>
      <c r="B12964" s="8" t="s">
        <v>345</v>
      </c>
      <c r="C12964" s="13" t="n">
        <v>3.77946424025732</v>
      </c>
      <c r="D12964" s="13" t="n">
        <v>8.369375</v>
      </c>
      <c r="E12964" s="8" t="n">
        <f aca="false">IF(C12964&gt;=$B$4,1,0)</f>
        <v>0</v>
      </c>
      <c r="F12964" s="8" t="n">
        <f aca="false">IF(D12964&gt;=$B$4,1,0)</f>
        <v>0</v>
      </c>
      <c r="G12964" s="8" t="str">
        <f aca="false">IF(AND(E12964=1,F12964=1),"Both pay",IF(F12964=1,"Missed",IF(E12964=1,"False trigger","Neither")))</f>
        <v>Neither</v>
      </c>
    </row>
    <row r="12965" customFormat="false" ht="15" hidden="false" customHeight="false" outlineLevel="0" collapsed="false">
      <c r="A12965" s="8" t="n">
        <v>754</v>
      </c>
      <c r="B12965" s="8" t="s">
        <v>345</v>
      </c>
      <c r="C12965" s="13" t="n">
        <v>3.15647662096644</v>
      </c>
      <c r="D12965" s="13" t="n">
        <v>9.679375</v>
      </c>
      <c r="E12965" s="8" t="n">
        <f aca="false">IF(C12965&gt;=$B$4,1,0)</f>
        <v>0</v>
      </c>
      <c r="F12965" s="8" t="n">
        <f aca="false">IF(D12965&gt;=$B$4,1,0)</f>
        <v>0</v>
      </c>
      <c r="G12965" s="8" t="str">
        <f aca="false">IF(AND(E12965=1,F12965=1),"Both pay",IF(F12965=1,"Missed",IF(E12965=1,"False trigger","Neither")))</f>
        <v>Neither</v>
      </c>
    </row>
    <row r="12966" customFormat="false" ht="15" hidden="false" customHeight="false" outlineLevel="0" collapsed="false">
      <c r="A12966" s="8" t="n">
        <v>755</v>
      </c>
      <c r="B12966" s="8" t="s">
        <v>345</v>
      </c>
      <c r="C12966" s="13" t="n">
        <v>3.26808480358317</v>
      </c>
      <c r="D12966" s="13" t="n">
        <v>9.26374999999999</v>
      </c>
      <c r="E12966" s="8" t="n">
        <f aca="false">IF(C12966&gt;=$B$4,1,0)</f>
        <v>0</v>
      </c>
      <c r="F12966" s="8" t="n">
        <f aca="false">IF(D12966&gt;=$B$4,1,0)</f>
        <v>0</v>
      </c>
      <c r="G12966" s="8" t="str">
        <f aca="false">IF(AND(E12966=1,F12966=1),"Both pay",IF(F12966=1,"Missed",IF(E12966=1,"False trigger","Neither")))</f>
        <v>Neither</v>
      </c>
    </row>
    <row r="12967" customFormat="false" ht="15" hidden="false" customHeight="false" outlineLevel="0" collapsed="false">
      <c r="A12967" s="8" t="n">
        <v>756</v>
      </c>
      <c r="B12967" s="8" t="s">
        <v>345</v>
      </c>
      <c r="C12967" s="13" t="n">
        <v>5.28947102086406</v>
      </c>
      <c r="D12967" s="13" t="n">
        <v>10.27125</v>
      </c>
      <c r="E12967" s="8" t="n">
        <f aca="false">IF(C12967&gt;=$B$4,1,0)</f>
        <v>0</v>
      </c>
      <c r="F12967" s="8" t="n">
        <f aca="false">IF(D12967&gt;=$B$4,1,0)</f>
        <v>1</v>
      </c>
      <c r="G12967" s="8" t="str">
        <f aca="false">IF(AND(E12967=1,F12967=1),"Both pay",IF(F12967=1,"Missed",IF(E12967=1,"False trigger","Neither")))</f>
        <v>Missed</v>
      </c>
    </row>
    <row r="12968" customFormat="false" ht="15" hidden="false" customHeight="false" outlineLevel="0" collapsed="false">
      <c r="A12968" s="8" t="n">
        <v>757</v>
      </c>
      <c r="B12968" s="8" t="s">
        <v>345</v>
      </c>
      <c r="C12968" s="13" t="n">
        <v>7.25777246289678</v>
      </c>
      <c r="D12968" s="13" t="n">
        <v>10.465625</v>
      </c>
      <c r="E12968" s="8" t="n">
        <f aca="false">IF(C12968&gt;=$B$4,1,0)</f>
        <v>0</v>
      </c>
      <c r="F12968" s="8" t="n">
        <f aca="false">IF(D12968&gt;=$B$4,1,0)</f>
        <v>1</v>
      </c>
      <c r="G12968" s="8" t="str">
        <f aca="false">IF(AND(E12968=1,F12968=1),"Both pay",IF(F12968=1,"Missed",IF(E12968=1,"False trigger","Neither")))</f>
        <v>Missed</v>
      </c>
    </row>
    <row r="12969" customFormat="false" ht="15" hidden="false" customHeight="false" outlineLevel="0" collapsed="false">
      <c r="A12969" s="8" t="n">
        <v>758</v>
      </c>
      <c r="B12969" s="8" t="s">
        <v>345</v>
      </c>
      <c r="C12969" s="13" t="n">
        <v>3.73600324960491</v>
      </c>
      <c r="D12969" s="13" t="n">
        <v>8.96312500000001</v>
      </c>
      <c r="E12969" s="8" t="n">
        <f aca="false">IF(C12969&gt;=$B$4,1,0)</f>
        <v>0</v>
      </c>
      <c r="F12969" s="8" t="n">
        <f aca="false">IF(D12969&gt;=$B$4,1,0)</f>
        <v>0</v>
      </c>
      <c r="G12969" s="8" t="str">
        <f aca="false">IF(AND(E12969=1,F12969=1),"Both pay",IF(F12969=1,"Missed",IF(E12969=1,"False trigger","Neither")))</f>
        <v>Neither</v>
      </c>
    </row>
    <row r="12970" customFormat="false" ht="15" hidden="false" customHeight="false" outlineLevel="0" collapsed="false">
      <c r="A12970" s="8" t="n">
        <v>759</v>
      </c>
      <c r="B12970" s="8" t="s">
        <v>345</v>
      </c>
      <c r="C12970" s="13" t="n">
        <v>3.85733009294414</v>
      </c>
      <c r="D12970" s="13" t="n">
        <v>8.06062500000001</v>
      </c>
      <c r="E12970" s="8" t="n">
        <f aca="false">IF(C12970&gt;=$B$4,1,0)</f>
        <v>0</v>
      </c>
      <c r="F12970" s="8" t="n">
        <f aca="false">IF(D12970&gt;=$B$4,1,0)</f>
        <v>0</v>
      </c>
      <c r="G12970" s="8" t="str">
        <f aca="false">IF(AND(E12970=1,F12970=1),"Both pay",IF(F12970=1,"Missed",IF(E12970=1,"False trigger","Neither")))</f>
        <v>Neither</v>
      </c>
    </row>
    <row r="12971" customFormat="false" ht="15" hidden="false" customHeight="false" outlineLevel="0" collapsed="false">
      <c r="A12971" s="8" t="n">
        <v>762</v>
      </c>
      <c r="B12971" s="8" t="s">
        <v>345</v>
      </c>
      <c r="C12971" s="13" t="n">
        <v>3.91233389757264</v>
      </c>
      <c r="D12971" s="13" t="n">
        <v>7.2475</v>
      </c>
      <c r="E12971" s="8" t="n">
        <f aca="false">IF(C12971&gt;=$B$4,1,0)</f>
        <v>0</v>
      </c>
      <c r="F12971" s="8" t="n">
        <f aca="false">IF(D12971&gt;=$B$4,1,0)</f>
        <v>0</v>
      </c>
      <c r="G12971" s="8" t="str">
        <f aca="false">IF(AND(E12971=1,F12971=1),"Both pay",IF(F12971=1,"Missed",IF(E12971=1,"False trigger","Neither")))</f>
        <v>Neither</v>
      </c>
    </row>
    <row r="12972" customFormat="false" ht="15" hidden="false" customHeight="false" outlineLevel="0" collapsed="false">
      <c r="A12972" s="8" t="n">
        <v>763</v>
      </c>
      <c r="B12972" s="8" t="s">
        <v>345</v>
      </c>
      <c r="C12972" s="13" t="n">
        <v>4.15681252735165</v>
      </c>
      <c r="D12972" s="13" t="n">
        <v>5.97750000000001</v>
      </c>
      <c r="E12972" s="8" t="n">
        <f aca="false">IF(C12972&gt;=$B$4,1,0)</f>
        <v>0</v>
      </c>
      <c r="F12972" s="8" t="n">
        <f aca="false">IF(D12972&gt;=$B$4,1,0)</f>
        <v>0</v>
      </c>
      <c r="G12972" s="8" t="str">
        <f aca="false">IF(AND(E12972=1,F12972=1),"Both pay",IF(F12972=1,"Missed",IF(E12972=1,"False trigger","Neither")))</f>
        <v>Neither</v>
      </c>
    </row>
    <row r="12973" customFormat="false" ht="15" hidden="false" customHeight="false" outlineLevel="0" collapsed="false">
      <c r="A12973" s="8" t="n">
        <v>764</v>
      </c>
      <c r="B12973" s="8" t="s">
        <v>345</v>
      </c>
      <c r="C12973" s="13" t="n">
        <v>4.16620541352884</v>
      </c>
      <c r="D12973" s="13" t="n">
        <v>4.9325</v>
      </c>
      <c r="E12973" s="8" t="n">
        <f aca="false">IF(C12973&gt;=$B$4,1,0)</f>
        <v>0</v>
      </c>
      <c r="F12973" s="8" t="n">
        <f aca="false">IF(D12973&gt;=$B$4,1,0)</f>
        <v>0</v>
      </c>
      <c r="G12973" s="8" t="str">
        <f aca="false">IF(AND(E12973=1,F12973=1),"Both pay",IF(F12973=1,"Missed",IF(E12973=1,"False trigger","Neither")))</f>
        <v>Neither</v>
      </c>
    </row>
    <row r="12974" customFormat="false" ht="15" hidden="false" customHeight="false" outlineLevel="0" collapsed="false">
      <c r="A12974" s="8" t="n">
        <v>765</v>
      </c>
      <c r="B12974" s="8" t="s">
        <v>345</v>
      </c>
      <c r="C12974" s="13" t="n">
        <v>3.94815231544678</v>
      </c>
      <c r="D12974" s="13" t="n">
        <v>4.46187499999999</v>
      </c>
      <c r="E12974" s="8" t="n">
        <f aca="false">IF(C12974&gt;=$B$4,1,0)</f>
        <v>0</v>
      </c>
      <c r="F12974" s="8" t="n">
        <f aca="false">IF(D12974&gt;=$B$4,1,0)</f>
        <v>0</v>
      </c>
      <c r="G12974" s="8" t="str">
        <f aca="false">IF(AND(E12974=1,F12974=1),"Both pay",IF(F12974=1,"Missed",IF(E12974=1,"False trigger","Neither")))</f>
        <v>Neither</v>
      </c>
    </row>
    <row r="12975" customFormat="false" ht="15" hidden="false" customHeight="false" outlineLevel="0" collapsed="false">
      <c r="A12975" s="8" t="n">
        <v>766</v>
      </c>
      <c r="B12975" s="8" t="s">
        <v>345</v>
      </c>
      <c r="C12975" s="13" t="n">
        <v>4.10872923869427</v>
      </c>
      <c r="D12975" s="13" t="n">
        <v>4.795625</v>
      </c>
      <c r="E12975" s="8" t="n">
        <f aca="false">IF(C12975&gt;=$B$4,1,0)</f>
        <v>0</v>
      </c>
      <c r="F12975" s="8" t="n">
        <f aca="false">IF(D12975&gt;=$B$4,1,0)</f>
        <v>0</v>
      </c>
      <c r="G12975" s="8" t="str">
        <f aca="false">IF(AND(E12975=1,F12975=1),"Both pay",IF(F12975=1,"Missed",IF(E12975=1,"False trigger","Neither")))</f>
        <v>Neither</v>
      </c>
    </row>
    <row r="12976" customFormat="false" ht="15" hidden="false" customHeight="false" outlineLevel="0" collapsed="false">
      <c r="A12976" s="8" t="n">
        <v>768</v>
      </c>
      <c r="B12976" s="8" t="s">
        <v>345</v>
      </c>
      <c r="C12976" s="13" t="n">
        <v>3.23389748184766</v>
      </c>
      <c r="D12976" s="13" t="n">
        <v>4.32125</v>
      </c>
      <c r="E12976" s="8" t="n">
        <f aca="false">IF(C12976&gt;=$B$4,1,0)</f>
        <v>0</v>
      </c>
      <c r="F12976" s="8" t="n">
        <f aca="false">IF(D12976&gt;=$B$4,1,0)</f>
        <v>0</v>
      </c>
      <c r="G12976" s="8" t="str">
        <f aca="false">IF(AND(E12976=1,F12976=1),"Both pay",IF(F12976=1,"Missed",IF(E12976=1,"False trigger","Neither")))</f>
        <v>Neither</v>
      </c>
    </row>
    <row r="12977" customFormat="false" ht="15" hidden="false" customHeight="false" outlineLevel="0" collapsed="false">
      <c r="A12977" s="8" t="n">
        <v>769</v>
      </c>
      <c r="B12977" s="8" t="s">
        <v>345</v>
      </c>
      <c r="C12977" s="13" t="n">
        <v>2.81742430573289</v>
      </c>
      <c r="D12977" s="13" t="n">
        <v>3.465625</v>
      </c>
      <c r="E12977" s="8" t="n">
        <f aca="false">IF(C12977&gt;=$B$4,1,0)</f>
        <v>0</v>
      </c>
      <c r="F12977" s="8" t="n">
        <f aca="false">IF(D12977&gt;=$B$4,1,0)</f>
        <v>0</v>
      </c>
      <c r="G12977" s="8" t="str">
        <f aca="false">IF(AND(E12977=1,F12977=1),"Both pay",IF(F12977=1,"Missed",IF(E12977=1,"False trigger","Neither")))</f>
        <v>Neither</v>
      </c>
    </row>
    <row r="12978" customFormat="false" ht="15" hidden="false" customHeight="false" outlineLevel="0" collapsed="false">
      <c r="A12978" s="8" t="n">
        <v>770</v>
      </c>
      <c r="B12978" s="8" t="s">
        <v>345</v>
      </c>
      <c r="C12978" s="13" t="n">
        <v>3.3762868551468</v>
      </c>
      <c r="D12978" s="13" t="n">
        <v>2.97375000000001</v>
      </c>
      <c r="E12978" s="8" t="n">
        <f aca="false">IF(C12978&gt;=$B$4,1,0)</f>
        <v>0</v>
      </c>
      <c r="F12978" s="8" t="n">
        <f aca="false">IF(D12978&gt;=$B$4,1,0)</f>
        <v>0</v>
      </c>
      <c r="G12978" s="8" t="str">
        <f aca="false">IF(AND(E12978=1,F12978=1),"Both pay",IF(F12978=1,"Missed",IF(E12978=1,"False trigger","Neither")))</f>
        <v>Neither</v>
      </c>
    </row>
    <row r="12979" customFormat="false" ht="15" hidden="false" customHeight="false" outlineLevel="0" collapsed="false">
      <c r="A12979" s="8" t="n">
        <v>771</v>
      </c>
      <c r="B12979" s="8" t="s">
        <v>345</v>
      </c>
      <c r="C12979" s="13" t="n">
        <v>3.50924607181708</v>
      </c>
      <c r="D12979" s="13" t="n">
        <v>2.8475</v>
      </c>
      <c r="E12979" s="8" t="n">
        <f aca="false">IF(C12979&gt;=$B$4,1,0)</f>
        <v>0</v>
      </c>
      <c r="F12979" s="8" t="n">
        <f aca="false">IF(D12979&gt;=$B$4,1,0)</f>
        <v>0</v>
      </c>
      <c r="G12979" s="8" t="str">
        <f aca="false">IF(AND(E12979=1,F12979=1),"Both pay",IF(F12979=1,"Missed",IF(E12979=1,"False trigger","Neither")))</f>
        <v>Neither</v>
      </c>
    </row>
    <row r="12980" customFormat="false" ht="15" hidden="false" customHeight="false" outlineLevel="0" collapsed="false">
      <c r="A12980" s="8" t="n">
        <v>772</v>
      </c>
      <c r="B12980" s="8" t="s">
        <v>345</v>
      </c>
      <c r="C12980" s="13" t="n">
        <v>3.05439357183037</v>
      </c>
      <c r="D12980" s="13" t="n">
        <v>2.67937499999999</v>
      </c>
      <c r="E12980" s="8" t="n">
        <f aca="false">IF(C12980&gt;=$B$4,1,0)</f>
        <v>0</v>
      </c>
      <c r="F12980" s="8" t="n">
        <f aca="false">IF(D12980&gt;=$B$4,1,0)</f>
        <v>0</v>
      </c>
      <c r="G12980" s="8" t="str">
        <f aca="false">IF(AND(E12980=1,F12980=1),"Both pay",IF(F12980=1,"Missed",IF(E12980=1,"False trigger","Neither")))</f>
        <v>Neither</v>
      </c>
    </row>
    <row r="12981" customFormat="false" ht="15" hidden="false" customHeight="false" outlineLevel="0" collapsed="false">
      <c r="A12981" s="8" t="n">
        <v>775</v>
      </c>
      <c r="B12981" s="8" t="s">
        <v>345</v>
      </c>
      <c r="C12981" s="13" t="n">
        <v>1.08483660572716</v>
      </c>
      <c r="D12981" s="13" t="n">
        <v>5.4875</v>
      </c>
      <c r="E12981" s="8" t="n">
        <f aca="false">IF(C12981&gt;=$B$4,1,0)</f>
        <v>0</v>
      </c>
      <c r="F12981" s="8" t="n">
        <f aca="false">IF(D12981&gt;=$B$4,1,0)</f>
        <v>0</v>
      </c>
      <c r="G12981" s="8" t="str">
        <f aca="false">IF(AND(E12981=1,F12981=1),"Both pay",IF(F12981=1,"Missed",IF(E12981=1,"False trigger","Neither")))</f>
        <v>Neither</v>
      </c>
    </row>
    <row r="12982" customFormat="false" ht="15" hidden="false" customHeight="false" outlineLevel="0" collapsed="false">
      <c r="A12982" s="8" t="n">
        <v>776</v>
      </c>
      <c r="B12982" s="8" t="s">
        <v>345</v>
      </c>
      <c r="C12982" s="13" t="n">
        <v>1.17731415887398</v>
      </c>
      <c r="D12982" s="13" t="n">
        <v>5.00875000000001</v>
      </c>
      <c r="E12982" s="8" t="n">
        <f aca="false">IF(C12982&gt;=$B$4,1,0)</f>
        <v>0</v>
      </c>
      <c r="F12982" s="8" t="n">
        <f aca="false">IF(D12982&gt;=$B$4,1,0)</f>
        <v>0</v>
      </c>
      <c r="G12982" s="8" t="str">
        <f aca="false">IF(AND(E12982=1,F12982=1),"Both pay",IF(F12982=1,"Missed",IF(E12982=1,"False trigger","Neither")))</f>
        <v>Neither</v>
      </c>
    </row>
    <row r="12983" customFormat="false" ht="15" hidden="false" customHeight="false" outlineLevel="0" collapsed="false">
      <c r="A12983" s="8" t="n">
        <v>777</v>
      </c>
      <c r="B12983" s="8" t="s">
        <v>345</v>
      </c>
      <c r="C12983" s="13" t="n">
        <v>1.18435808701105</v>
      </c>
      <c r="D12983" s="13" t="n">
        <v>3.674375</v>
      </c>
      <c r="E12983" s="8" t="n">
        <f aca="false">IF(C12983&gt;=$B$4,1,0)</f>
        <v>0</v>
      </c>
      <c r="F12983" s="8" t="n">
        <f aca="false">IF(D12983&gt;=$B$4,1,0)</f>
        <v>0</v>
      </c>
      <c r="G12983" s="8" t="str">
        <f aca="false">IF(AND(E12983=1,F12983=1),"Both pay",IF(F12983=1,"Missed",IF(E12983=1,"False trigger","Neither")))</f>
        <v>Neither</v>
      </c>
    </row>
    <row r="12984" customFormat="false" ht="15" hidden="false" customHeight="false" outlineLevel="0" collapsed="false">
      <c r="A12984" s="8" t="n">
        <v>778</v>
      </c>
      <c r="B12984" s="8" t="s">
        <v>345</v>
      </c>
      <c r="C12984" s="13" t="n">
        <v>0.853252913619272</v>
      </c>
      <c r="D12984" s="13" t="n">
        <v>3.3475</v>
      </c>
      <c r="E12984" s="8" t="n">
        <f aca="false">IF(C12984&gt;=$B$4,1,0)</f>
        <v>0</v>
      </c>
      <c r="F12984" s="8" t="n">
        <f aca="false">IF(D12984&gt;=$B$4,1,0)</f>
        <v>0</v>
      </c>
      <c r="G12984" s="8" t="str">
        <f aca="false">IF(AND(E12984=1,F12984=1),"Both pay",IF(F12984=1,"Missed",IF(E12984=1,"False trigger","Neither")))</f>
        <v>Neither</v>
      </c>
    </row>
    <row r="12985" customFormat="false" ht="15" hidden="false" customHeight="false" outlineLevel="0" collapsed="false">
      <c r="A12985" s="8" t="n">
        <v>779</v>
      </c>
      <c r="B12985" s="8" t="s">
        <v>345</v>
      </c>
      <c r="C12985" s="13" t="n">
        <v>0.712976920331542</v>
      </c>
      <c r="D12985" s="13" t="n">
        <v>3.9075</v>
      </c>
      <c r="E12985" s="8" t="n">
        <f aca="false">IF(C12985&gt;=$B$4,1,0)</f>
        <v>0</v>
      </c>
      <c r="F12985" s="8" t="n">
        <f aca="false">IF(D12985&gt;=$B$4,1,0)</f>
        <v>0</v>
      </c>
      <c r="G12985" s="8" t="str">
        <f aca="false">IF(AND(E12985=1,F12985=1),"Both pay",IF(F12985=1,"Missed",IF(E12985=1,"False trigger","Neither")))</f>
        <v>Neither</v>
      </c>
    </row>
    <row r="12986" customFormat="false" ht="15" hidden="false" customHeight="false" outlineLevel="0" collapsed="false">
      <c r="A12986" s="8" t="n">
        <v>780</v>
      </c>
      <c r="B12986" s="8" t="s">
        <v>345</v>
      </c>
      <c r="C12986" s="13" t="n">
        <v>0.745517754236374</v>
      </c>
      <c r="D12986" s="13" t="n">
        <v>4.24312500000001</v>
      </c>
      <c r="E12986" s="8" t="n">
        <f aca="false">IF(C12986&gt;=$B$4,1,0)</f>
        <v>0</v>
      </c>
      <c r="F12986" s="8" t="n">
        <f aca="false">IF(D12986&gt;=$B$4,1,0)</f>
        <v>0</v>
      </c>
      <c r="G12986" s="8" t="str">
        <f aca="false">IF(AND(E12986=1,F12986=1),"Both pay",IF(F12986=1,"Missed",IF(E12986=1,"False trigger","Neither")))</f>
        <v>Neither</v>
      </c>
    </row>
    <row r="12987" customFormat="false" ht="15" hidden="false" customHeight="false" outlineLevel="0" collapsed="false">
      <c r="A12987" s="8" t="n">
        <v>781</v>
      </c>
      <c r="B12987" s="8" t="s">
        <v>345</v>
      </c>
      <c r="C12987" s="13" t="n">
        <v>0.576146940296326</v>
      </c>
      <c r="D12987" s="13" t="n">
        <v>4.04125000000001</v>
      </c>
      <c r="E12987" s="8" t="n">
        <f aca="false">IF(C12987&gt;=$B$4,1,0)</f>
        <v>0</v>
      </c>
      <c r="F12987" s="8" t="n">
        <f aca="false">IF(D12987&gt;=$B$4,1,0)</f>
        <v>0</v>
      </c>
      <c r="G12987" s="8" t="str">
        <f aca="false">IF(AND(E12987=1,F12987=1),"Both pay",IF(F12987=1,"Missed",IF(E12987=1,"False trigger","Neither")))</f>
        <v>Neither</v>
      </c>
    </row>
    <row r="12988" customFormat="false" ht="15" hidden="false" customHeight="false" outlineLevel="0" collapsed="false">
      <c r="A12988" s="8" t="n">
        <v>783</v>
      </c>
      <c r="B12988" s="8" t="s">
        <v>345</v>
      </c>
      <c r="C12988" s="13" t="n">
        <v>0.588204764552977</v>
      </c>
      <c r="D12988" s="13" t="n">
        <v>3.38625</v>
      </c>
      <c r="E12988" s="8" t="n">
        <f aca="false">IF(C12988&gt;=$B$4,1,0)</f>
        <v>0</v>
      </c>
      <c r="F12988" s="8" t="n">
        <f aca="false">IF(D12988&gt;=$B$4,1,0)</f>
        <v>0</v>
      </c>
      <c r="G12988" s="8" t="str">
        <f aca="false">IF(AND(E12988=1,F12988=1),"Both pay",IF(F12988=1,"Missed",IF(E12988=1,"False trigger","Neither")))</f>
        <v>Neither</v>
      </c>
    </row>
    <row r="12989" customFormat="false" ht="15" hidden="false" customHeight="false" outlineLevel="0" collapsed="false">
      <c r="A12989" s="8" t="n">
        <v>784</v>
      </c>
      <c r="B12989" s="8" t="s">
        <v>345</v>
      </c>
      <c r="C12989" s="13" t="n">
        <v>0.457389402913243</v>
      </c>
      <c r="D12989" s="13" t="n">
        <v>3.185625</v>
      </c>
      <c r="E12989" s="8" t="n">
        <f aca="false">IF(C12989&gt;=$B$4,1,0)</f>
        <v>0</v>
      </c>
      <c r="F12989" s="8" t="n">
        <f aca="false">IF(D12989&gt;=$B$4,1,0)</f>
        <v>0</v>
      </c>
      <c r="G12989" s="8" t="str">
        <f aca="false">IF(AND(E12989=1,F12989=1),"Both pay",IF(F12989=1,"Missed",IF(E12989=1,"False trigger","Neither")))</f>
        <v>Neither</v>
      </c>
    </row>
    <row r="12990" customFormat="false" ht="15" hidden="false" customHeight="false" outlineLevel="0" collapsed="false">
      <c r="A12990" s="8" t="n">
        <v>785</v>
      </c>
      <c r="B12990" s="8" t="s">
        <v>345</v>
      </c>
      <c r="C12990" s="13" t="n">
        <v>0.600323605985416</v>
      </c>
      <c r="D12990" s="13" t="n">
        <v>3.71312499999999</v>
      </c>
      <c r="E12990" s="8" t="n">
        <f aca="false">IF(C12990&gt;=$B$4,1,0)</f>
        <v>0</v>
      </c>
      <c r="F12990" s="8" t="n">
        <f aca="false">IF(D12990&gt;=$B$4,1,0)</f>
        <v>0</v>
      </c>
      <c r="G12990" s="8" t="str">
        <f aca="false">IF(AND(E12990=1,F12990=1),"Both pay",IF(F12990=1,"Missed",IF(E12990=1,"False trigger","Neither")))</f>
        <v>Neither</v>
      </c>
    </row>
    <row r="12991" customFormat="false" ht="15" hidden="false" customHeight="false" outlineLevel="0" collapsed="false">
      <c r="A12991" s="8" t="n">
        <v>786</v>
      </c>
      <c r="B12991" s="8" t="s">
        <v>345</v>
      </c>
      <c r="C12991" s="13" t="n">
        <v>0.602069922061254</v>
      </c>
      <c r="D12991" s="13" t="n">
        <v>2.799375</v>
      </c>
      <c r="E12991" s="8" t="n">
        <f aca="false">IF(C12991&gt;=$B$4,1,0)</f>
        <v>0</v>
      </c>
      <c r="F12991" s="8" t="n">
        <f aca="false">IF(D12991&gt;=$B$4,1,0)</f>
        <v>0</v>
      </c>
      <c r="G12991" s="8" t="str">
        <f aca="false">IF(AND(E12991=1,F12991=1),"Both pay",IF(F12991=1,"Missed",IF(E12991=1,"False trigger","Neither")))</f>
        <v>Neither</v>
      </c>
    </row>
    <row r="12992" customFormat="false" ht="15" hidden="false" customHeight="false" outlineLevel="0" collapsed="false">
      <c r="A12992" s="8" t="n">
        <v>787</v>
      </c>
      <c r="B12992" s="8" t="s">
        <v>345</v>
      </c>
      <c r="C12992" s="13" t="n">
        <v>0.835839730258698</v>
      </c>
      <c r="D12992" s="13" t="n">
        <v>1.8775</v>
      </c>
      <c r="E12992" s="8" t="n">
        <f aca="false">IF(C12992&gt;=$B$4,1,0)</f>
        <v>0</v>
      </c>
      <c r="F12992" s="8" t="n">
        <f aca="false">IF(D12992&gt;=$B$4,1,0)</f>
        <v>0</v>
      </c>
      <c r="G12992" s="8" t="str">
        <f aca="false">IF(AND(E12992=1,F12992=1),"Both pay",IF(F12992=1,"Missed",IF(E12992=1,"False trigger","Neither")))</f>
        <v>Neither</v>
      </c>
    </row>
    <row r="12993" customFormat="false" ht="15" hidden="false" customHeight="false" outlineLevel="0" collapsed="false">
      <c r="A12993" s="8" t="n">
        <v>788</v>
      </c>
      <c r="B12993" s="8" t="s">
        <v>345</v>
      </c>
      <c r="C12993" s="13" t="n">
        <v>0.719047298215344</v>
      </c>
      <c r="D12993" s="13" t="n">
        <v>2.299375</v>
      </c>
      <c r="E12993" s="8" t="n">
        <f aca="false">IF(C12993&gt;=$B$4,1,0)</f>
        <v>0</v>
      </c>
      <c r="F12993" s="8" t="n">
        <f aca="false">IF(D12993&gt;=$B$4,1,0)</f>
        <v>0</v>
      </c>
      <c r="G12993" s="8" t="str">
        <f aca="false">IF(AND(E12993=1,F12993=1),"Both pay",IF(F12993=1,"Missed",IF(E12993=1,"False trigger","Neither")))</f>
        <v>Neither</v>
      </c>
    </row>
    <row r="12994" customFormat="false" ht="15" hidden="false" customHeight="false" outlineLevel="0" collapsed="false">
      <c r="A12994" s="8" t="n">
        <v>789</v>
      </c>
      <c r="B12994" s="8" t="s">
        <v>345</v>
      </c>
      <c r="C12994" s="13" t="n">
        <v>0.298215515585404</v>
      </c>
      <c r="D12994" s="13" t="n">
        <v>2.375</v>
      </c>
      <c r="E12994" s="8" t="n">
        <f aca="false">IF(C12994&gt;=$B$4,1,0)</f>
        <v>0</v>
      </c>
      <c r="F12994" s="8" t="n">
        <f aca="false">IF(D12994&gt;=$B$4,1,0)</f>
        <v>0</v>
      </c>
      <c r="G12994" s="8" t="str">
        <f aca="false">IF(AND(E12994=1,F12994=1),"Both pay",IF(F12994=1,"Missed",IF(E12994=1,"False trigger","Neither")))</f>
        <v>Neither</v>
      </c>
    </row>
    <row r="12995" customFormat="false" ht="15" hidden="false" customHeight="false" outlineLevel="0" collapsed="false">
      <c r="A12995" s="8" t="n">
        <v>790</v>
      </c>
      <c r="B12995" s="8" t="s">
        <v>345</v>
      </c>
      <c r="C12995" s="13" t="n">
        <v>0.0264981530656598</v>
      </c>
      <c r="D12995" s="13" t="n">
        <v>1.76875</v>
      </c>
      <c r="E12995" s="8" t="n">
        <f aca="false">IF(C12995&gt;=$B$4,1,0)</f>
        <v>0</v>
      </c>
      <c r="F12995" s="8" t="n">
        <f aca="false">IF(D12995&gt;=$B$4,1,0)</f>
        <v>0</v>
      </c>
      <c r="G12995" s="8" t="str">
        <f aca="false">IF(AND(E12995=1,F12995=1),"Both pay",IF(F12995=1,"Missed",IF(E12995=1,"False trigger","Neither")))</f>
        <v>Neither</v>
      </c>
    </row>
    <row r="12996" customFormat="false" ht="15" hidden="false" customHeight="false" outlineLevel="0" collapsed="false">
      <c r="A12996" s="8" t="n">
        <v>791</v>
      </c>
      <c r="B12996" s="8" t="s">
        <v>345</v>
      </c>
      <c r="C12996" s="13" t="n">
        <v>0.0588285771177794</v>
      </c>
      <c r="D12996" s="13" t="n">
        <v>2.586875</v>
      </c>
      <c r="E12996" s="8" t="n">
        <f aca="false">IF(C12996&gt;=$B$4,1,0)</f>
        <v>0</v>
      </c>
      <c r="F12996" s="8" t="n">
        <f aca="false">IF(D12996&gt;=$B$4,1,0)</f>
        <v>0</v>
      </c>
      <c r="G12996" s="8" t="str">
        <f aca="false">IF(AND(E12996=1,F12996=1),"Both pay",IF(F12996=1,"Missed",IF(E12996=1,"False trigger","Neither")))</f>
        <v>Neither</v>
      </c>
    </row>
    <row r="12997" customFormat="false" ht="15" hidden="false" customHeight="false" outlineLevel="0" collapsed="false">
      <c r="A12997" s="8" t="n">
        <v>792</v>
      </c>
      <c r="B12997" s="8" t="s">
        <v>345</v>
      </c>
      <c r="C12997" s="13" t="n">
        <v>0.183341360884029</v>
      </c>
      <c r="D12997" s="13" t="n">
        <v>2.34250000000001</v>
      </c>
      <c r="E12997" s="8" t="n">
        <f aca="false">IF(C12997&gt;=$B$4,1,0)</f>
        <v>0</v>
      </c>
      <c r="F12997" s="8" t="n">
        <f aca="false">IF(D12997&gt;=$B$4,1,0)</f>
        <v>0</v>
      </c>
      <c r="G12997" s="8" t="str">
        <f aca="false">IF(AND(E12997=1,F12997=1),"Both pay",IF(F12997=1,"Missed",IF(E12997=1,"False trigger","Neither")))</f>
        <v>Neither</v>
      </c>
    </row>
    <row r="12998" customFormat="false" ht="15" hidden="false" customHeight="false" outlineLevel="0" collapsed="false">
      <c r="A12998" s="8" t="n">
        <v>793</v>
      </c>
      <c r="B12998" s="8" t="s">
        <v>345</v>
      </c>
      <c r="C12998" s="13" t="n">
        <v>0.716316603618132</v>
      </c>
      <c r="D12998" s="13" t="n">
        <v>1.855625</v>
      </c>
      <c r="E12998" s="8" t="n">
        <f aca="false">IF(C12998&gt;=$B$4,1,0)</f>
        <v>0</v>
      </c>
      <c r="F12998" s="8" t="n">
        <f aca="false">IF(D12998&gt;=$B$4,1,0)</f>
        <v>0</v>
      </c>
      <c r="G12998" s="8" t="str">
        <f aca="false">IF(AND(E12998=1,F12998=1),"Both pay",IF(F12998=1,"Missed",IF(E12998=1,"False trigger","Neither")))</f>
        <v>Neither</v>
      </c>
    </row>
    <row r="12999" customFormat="false" ht="15" hidden="false" customHeight="false" outlineLevel="0" collapsed="false">
      <c r="A12999" s="8" t="n">
        <v>794</v>
      </c>
      <c r="B12999" s="8" t="s">
        <v>345</v>
      </c>
      <c r="C12999" s="13" t="n">
        <v>1.01018886644859</v>
      </c>
      <c r="D12999" s="13" t="n">
        <v>1.8925</v>
      </c>
      <c r="E12999" s="8" t="n">
        <f aca="false">IF(C12999&gt;=$B$4,1,0)</f>
        <v>0</v>
      </c>
      <c r="F12999" s="8" t="n">
        <f aca="false">IF(D12999&gt;=$B$4,1,0)</f>
        <v>0</v>
      </c>
      <c r="G12999" s="8" t="str">
        <f aca="false">IF(AND(E12999=1,F12999=1),"Both pay",IF(F12999=1,"Missed",IF(E12999=1,"False trigger","Neither")))</f>
        <v>Neither</v>
      </c>
    </row>
    <row r="13000" customFormat="false" ht="15" hidden="false" customHeight="false" outlineLevel="0" collapsed="false">
      <c r="A13000" s="8" t="n">
        <v>795</v>
      </c>
      <c r="B13000" s="8" t="s">
        <v>345</v>
      </c>
      <c r="C13000" s="13" t="n">
        <v>1.02421326432334</v>
      </c>
      <c r="D13000" s="13" t="n">
        <v>1.645625</v>
      </c>
      <c r="E13000" s="8" t="n">
        <f aca="false">IF(C13000&gt;=$B$4,1,0)</f>
        <v>0</v>
      </c>
      <c r="F13000" s="8" t="n">
        <f aca="false">IF(D13000&gt;=$B$4,1,0)</f>
        <v>0</v>
      </c>
      <c r="G13000" s="8" t="str">
        <f aca="false">IF(AND(E13000=1,F13000=1),"Both pay",IF(F13000=1,"Missed",IF(E13000=1,"False trigger","Neither")))</f>
        <v>Neither</v>
      </c>
    </row>
    <row r="13001" customFormat="false" ht="15" hidden="false" customHeight="false" outlineLevel="0" collapsed="false">
      <c r="A13001" s="8" t="n">
        <v>796</v>
      </c>
      <c r="B13001" s="8" t="s">
        <v>345</v>
      </c>
      <c r="C13001" s="13" t="n">
        <v>1.16262976683193</v>
      </c>
      <c r="D13001" s="13" t="n">
        <v>1.88875</v>
      </c>
      <c r="E13001" s="8" t="n">
        <f aca="false">IF(C13001&gt;=$B$4,1,0)</f>
        <v>0</v>
      </c>
      <c r="F13001" s="8" t="n">
        <f aca="false">IF(D13001&gt;=$B$4,1,0)</f>
        <v>0</v>
      </c>
      <c r="G13001" s="8" t="str">
        <f aca="false">IF(AND(E13001=1,F13001=1),"Both pay",IF(F13001=1,"Missed",IF(E13001=1,"False trigger","Neither")))</f>
        <v>Neither</v>
      </c>
    </row>
    <row r="13002" customFormat="false" ht="15" hidden="false" customHeight="false" outlineLevel="0" collapsed="false">
      <c r="A13002" s="8" t="n">
        <v>803</v>
      </c>
      <c r="B13002" s="8" t="s">
        <v>345</v>
      </c>
      <c r="C13002" s="13" t="n">
        <v>2.91786854122348</v>
      </c>
      <c r="D13002" s="13" t="n">
        <v>8.400625</v>
      </c>
      <c r="E13002" s="8" t="n">
        <f aca="false">IF(C13002&gt;=$B$4,1,0)</f>
        <v>0</v>
      </c>
      <c r="F13002" s="8" t="n">
        <f aca="false">IF(D13002&gt;=$B$4,1,0)</f>
        <v>0</v>
      </c>
      <c r="G13002" s="8" t="str">
        <f aca="false">IF(AND(E13002=1,F13002=1),"Both pay",IF(F13002=1,"Missed",IF(E13002=1,"False trigger","Neither")))</f>
        <v>Neither</v>
      </c>
    </row>
    <row r="13003" customFormat="false" ht="15" hidden="false" customHeight="false" outlineLevel="0" collapsed="false">
      <c r="A13003" s="8" t="n">
        <v>804</v>
      </c>
      <c r="B13003" s="8" t="s">
        <v>345</v>
      </c>
      <c r="C13003" s="13" t="n">
        <v>3.02209629283311</v>
      </c>
      <c r="D13003" s="13" t="n">
        <v>7.951875</v>
      </c>
      <c r="E13003" s="8" t="n">
        <f aca="false">IF(C13003&gt;=$B$4,1,0)</f>
        <v>0</v>
      </c>
      <c r="F13003" s="8" t="n">
        <f aca="false">IF(D13003&gt;=$B$4,1,0)</f>
        <v>0</v>
      </c>
      <c r="G13003" s="8" t="str">
        <f aca="false">IF(AND(E13003=1,F13003=1),"Both pay",IF(F13003=1,"Missed",IF(E13003=1,"False trigger","Neither")))</f>
        <v>Neither</v>
      </c>
    </row>
    <row r="13004" customFormat="false" ht="15" hidden="false" customHeight="false" outlineLevel="0" collapsed="false">
      <c r="A13004" s="8" t="n">
        <v>805</v>
      </c>
      <c r="B13004" s="8" t="s">
        <v>345</v>
      </c>
      <c r="C13004" s="13" t="n">
        <v>3.41295252801464</v>
      </c>
      <c r="D13004" s="13" t="n">
        <v>8.12312499999999</v>
      </c>
      <c r="E13004" s="8" t="n">
        <f aca="false">IF(C13004&gt;=$B$4,1,0)</f>
        <v>0</v>
      </c>
      <c r="F13004" s="8" t="n">
        <f aca="false">IF(D13004&gt;=$B$4,1,0)</f>
        <v>0</v>
      </c>
      <c r="G13004" s="8" t="str">
        <f aca="false">IF(AND(E13004=1,F13004=1),"Both pay",IF(F13004=1,"Missed",IF(E13004=1,"False trigger","Neither")))</f>
        <v>Neither</v>
      </c>
    </row>
    <row r="13005" customFormat="false" ht="15" hidden="false" customHeight="false" outlineLevel="0" collapsed="false">
      <c r="A13005" s="8" t="n">
        <v>808</v>
      </c>
      <c r="B13005" s="8" t="s">
        <v>345</v>
      </c>
      <c r="C13005" s="13" t="n">
        <v>4.02304524582327</v>
      </c>
      <c r="D13005" s="13" t="n">
        <v>7.37687499999999</v>
      </c>
      <c r="E13005" s="8" t="n">
        <f aca="false">IF(C13005&gt;=$B$4,1,0)</f>
        <v>0</v>
      </c>
      <c r="F13005" s="8" t="n">
        <f aca="false">IF(D13005&gt;=$B$4,1,0)</f>
        <v>0</v>
      </c>
      <c r="G13005" s="8" t="str">
        <f aca="false">IF(AND(E13005=1,F13005=1),"Both pay",IF(F13005=1,"Missed",IF(E13005=1,"False trigger","Neither")))</f>
        <v>Neither</v>
      </c>
    </row>
    <row r="13006" customFormat="false" ht="15" hidden="false" customHeight="false" outlineLevel="0" collapsed="false">
      <c r="A13006" s="8" t="n">
        <v>809</v>
      </c>
      <c r="B13006" s="8" t="s">
        <v>345</v>
      </c>
      <c r="C13006" s="13" t="n">
        <v>4.01088137172792</v>
      </c>
      <c r="D13006" s="13" t="n">
        <v>8.723125</v>
      </c>
      <c r="E13006" s="8" t="n">
        <f aca="false">IF(C13006&gt;=$B$4,1,0)</f>
        <v>0</v>
      </c>
      <c r="F13006" s="8" t="n">
        <f aca="false">IF(D13006&gt;=$B$4,1,0)</f>
        <v>0</v>
      </c>
      <c r="G13006" s="8" t="str">
        <f aca="false">IF(AND(E13006=1,F13006=1),"Both pay",IF(F13006=1,"Missed",IF(E13006=1,"False trigger","Neither")))</f>
        <v>Neither</v>
      </c>
    </row>
    <row r="13007" customFormat="false" ht="15" hidden="false" customHeight="false" outlineLevel="0" collapsed="false">
      <c r="A13007" s="8" t="n">
        <v>810</v>
      </c>
      <c r="B13007" s="8" t="s">
        <v>345</v>
      </c>
      <c r="C13007" s="13" t="n">
        <v>4.07659154043881</v>
      </c>
      <c r="D13007" s="13" t="n">
        <v>9.55375</v>
      </c>
      <c r="E13007" s="8" t="n">
        <f aca="false">IF(C13007&gt;=$B$4,1,0)</f>
        <v>0</v>
      </c>
      <c r="F13007" s="8" t="n">
        <f aca="false">IF(D13007&gt;=$B$4,1,0)</f>
        <v>0</v>
      </c>
      <c r="G13007" s="8" t="str">
        <f aca="false">IF(AND(E13007=1,F13007=1),"Both pay",IF(F13007=1,"Missed",IF(E13007=1,"False trigger","Neither")))</f>
        <v>Neither</v>
      </c>
    </row>
    <row r="13008" customFormat="false" ht="15" hidden="false" customHeight="false" outlineLevel="0" collapsed="false">
      <c r="A13008" s="8" t="n">
        <v>811</v>
      </c>
      <c r="B13008" s="8" t="s">
        <v>345</v>
      </c>
      <c r="C13008" s="13" t="n">
        <v>3.06880714926741</v>
      </c>
      <c r="D13008" s="13" t="n">
        <v>9.60812499999999</v>
      </c>
      <c r="E13008" s="8" t="n">
        <f aca="false">IF(C13008&gt;=$B$4,1,0)</f>
        <v>0</v>
      </c>
      <c r="F13008" s="8" t="n">
        <f aca="false">IF(D13008&gt;=$B$4,1,0)</f>
        <v>0</v>
      </c>
      <c r="G13008" s="8" t="str">
        <f aca="false">IF(AND(E13008=1,F13008=1),"Both pay",IF(F13008=1,"Missed",IF(E13008=1,"False trigger","Neither")))</f>
        <v>Neither</v>
      </c>
    </row>
    <row r="13009" customFormat="false" ht="15" hidden="false" customHeight="false" outlineLevel="0" collapsed="false">
      <c r="A13009" s="8" t="n">
        <v>812</v>
      </c>
      <c r="B13009" s="8" t="s">
        <v>345</v>
      </c>
      <c r="C13009" s="13" t="n">
        <v>4.02809433741258</v>
      </c>
      <c r="D13009" s="13" t="n">
        <v>9.60375</v>
      </c>
      <c r="E13009" s="8" t="n">
        <f aca="false">IF(C13009&gt;=$B$4,1,0)</f>
        <v>0</v>
      </c>
      <c r="F13009" s="8" t="n">
        <f aca="false">IF(D13009&gt;=$B$4,1,0)</f>
        <v>0</v>
      </c>
      <c r="G13009" s="8" t="str">
        <f aca="false">IF(AND(E13009=1,F13009=1),"Both pay",IF(F13009=1,"Missed",IF(E13009=1,"False trigger","Neither")))</f>
        <v>Neither</v>
      </c>
    </row>
    <row r="13010" customFormat="false" ht="15" hidden="false" customHeight="false" outlineLevel="0" collapsed="false">
      <c r="A13010" s="8" t="n">
        <v>813</v>
      </c>
      <c r="B13010" s="8" t="s">
        <v>345</v>
      </c>
      <c r="C13010" s="13" t="n">
        <v>5.24013494797504</v>
      </c>
      <c r="D13010" s="13" t="n">
        <v>8.7975</v>
      </c>
      <c r="E13010" s="8" t="n">
        <f aca="false">IF(C13010&gt;=$B$4,1,0)</f>
        <v>0</v>
      </c>
      <c r="F13010" s="8" t="n">
        <f aca="false">IF(D13010&gt;=$B$4,1,0)</f>
        <v>0</v>
      </c>
      <c r="G13010" s="8" t="str">
        <f aca="false">IF(AND(E13010=1,F13010=1),"Both pay",IF(F13010=1,"Missed",IF(E13010=1,"False trigger","Neither")))</f>
        <v>Neither</v>
      </c>
    </row>
    <row r="13011" customFormat="false" ht="15" hidden="false" customHeight="false" outlineLevel="0" collapsed="false">
      <c r="A13011" s="8" t="n">
        <v>814</v>
      </c>
      <c r="B13011" s="8" t="s">
        <v>345</v>
      </c>
      <c r="C13011" s="13" t="n">
        <v>5.92594438096567</v>
      </c>
      <c r="D13011" s="13" t="n">
        <v>8.228125</v>
      </c>
      <c r="E13011" s="8" t="n">
        <f aca="false">IF(C13011&gt;=$B$4,1,0)</f>
        <v>0</v>
      </c>
      <c r="F13011" s="8" t="n">
        <f aca="false">IF(D13011&gt;=$B$4,1,0)</f>
        <v>0</v>
      </c>
      <c r="G13011" s="8" t="str">
        <f aca="false">IF(AND(E13011=1,F13011=1),"Both pay",IF(F13011=1,"Missed",IF(E13011=1,"False trigger","Neither")))</f>
        <v>Neither</v>
      </c>
    </row>
    <row r="13012" customFormat="false" ht="15" hidden="false" customHeight="false" outlineLevel="0" collapsed="false">
      <c r="A13012" s="8" t="n">
        <v>815</v>
      </c>
      <c r="B13012" s="8" t="s">
        <v>345</v>
      </c>
      <c r="C13012" s="13" t="n">
        <v>4.92082301516322</v>
      </c>
      <c r="D13012" s="13" t="n">
        <v>8.291875</v>
      </c>
      <c r="E13012" s="8" t="n">
        <f aca="false">IF(C13012&gt;=$B$4,1,0)</f>
        <v>0</v>
      </c>
      <c r="F13012" s="8" t="n">
        <f aca="false">IF(D13012&gt;=$B$4,1,0)</f>
        <v>0</v>
      </c>
      <c r="G13012" s="8" t="str">
        <f aca="false">IF(AND(E13012=1,F13012=1),"Both pay",IF(F13012=1,"Missed",IF(E13012=1,"False trigger","Neither")))</f>
        <v>Neither</v>
      </c>
    </row>
    <row r="13013" customFormat="false" ht="15" hidden="false" customHeight="false" outlineLevel="0" collapsed="false">
      <c r="A13013" s="8" t="n">
        <v>820</v>
      </c>
      <c r="B13013" s="8" t="s">
        <v>345</v>
      </c>
      <c r="C13013" s="13" t="n">
        <v>3.41092678904533</v>
      </c>
      <c r="D13013" s="13" t="n">
        <v>4.9875</v>
      </c>
      <c r="E13013" s="8" t="n">
        <f aca="false">IF(C13013&gt;=$B$4,1,0)</f>
        <v>0</v>
      </c>
      <c r="F13013" s="8" t="n">
        <f aca="false">IF(D13013&gt;=$B$4,1,0)</f>
        <v>0</v>
      </c>
      <c r="G13013" s="8" t="str">
        <f aca="false">IF(AND(E13013=1,F13013=1),"Both pay",IF(F13013=1,"Missed",IF(E13013=1,"False trigger","Neither")))</f>
        <v>Neither</v>
      </c>
    </row>
    <row r="13014" customFormat="false" ht="15" hidden="false" customHeight="false" outlineLevel="0" collapsed="false">
      <c r="A13014" s="8" t="n">
        <v>821</v>
      </c>
      <c r="B13014" s="8" t="s">
        <v>345</v>
      </c>
      <c r="C13014" s="13" t="n">
        <v>2.84854407418574</v>
      </c>
      <c r="D13014" s="13" t="n">
        <v>4.124375</v>
      </c>
      <c r="E13014" s="8" t="n">
        <f aca="false">IF(C13014&gt;=$B$4,1,0)</f>
        <v>0</v>
      </c>
      <c r="F13014" s="8" t="n">
        <f aca="false">IF(D13014&gt;=$B$4,1,0)</f>
        <v>0</v>
      </c>
      <c r="G13014" s="8" t="str">
        <f aca="false">IF(AND(E13014=1,F13014=1),"Both pay",IF(F13014=1,"Missed",IF(E13014=1,"False trigger","Neither")))</f>
        <v>Neither</v>
      </c>
    </row>
    <row r="13015" customFormat="false" ht="15" hidden="false" customHeight="false" outlineLevel="0" collapsed="false">
      <c r="A13015" s="8" t="n">
        <v>822</v>
      </c>
      <c r="B13015" s="8" t="s">
        <v>345</v>
      </c>
      <c r="C13015" s="13" t="n">
        <v>2.74888705539806</v>
      </c>
      <c r="D13015" s="13" t="n">
        <v>3.50375</v>
      </c>
      <c r="E13015" s="8" t="n">
        <f aca="false">IF(C13015&gt;=$B$4,1,0)</f>
        <v>0</v>
      </c>
      <c r="F13015" s="8" t="n">
        <f aca="false">IF(D13015&gt;=$B$4,1,0)</f>
        <v>0</v>
      </c>
      <c r="G13015" s="8" t="str">
        <f aca="false">IF(AND(E13015=1,F13015=1),"Both pay",IF(F13015=1,"Missed",IF(E13015=1,"False trigger","Neither")))</f>
        <v>Neither</v>
      </c>
    </row>
    <row r="13016" customFormat="false" ht="15" hidden="false" customHeight="false" outlineLevel="0" collapsed="false">
      <c r="A13016" s="8" t="n">
        <v>823</v>
      </c>
      <c r="B13016" s="8" t="s">
        <v>345</v>
      </c>
      <c r="C13016" s="13" t="n">
        <v>2.79595923374869</v>
      </c>
      <c r="D13016" s="13" t="n">
        <v>3.94</v>
      </c>
      <c r="E13016" s="8" t="n">
        <f aca="false">IF(C13016&gt;=$B$4,1,0)</f>
        <v>0</v>
      </c>
      <c r="F13016" s="8" t="n">
        <f aca="false">IF(D13016&gt;=$B$4,1,0)</f>
        <v>0</v>
      </c>
      <c r="G13016" s="8" t="str">
        <f aca="false">IF(AND(E13016=1,F13016=1),"Both pay",IF(F13016=1,"Missed",IF(E13016=1,"False trigger","Neither")))</f>
        <v>Neither</v>
      </c>
    </row>
    <row r="13017" customFormat="false" ht="15" hidden="false" customHeight="false" outlineLevel="0" collapsed="false">
      <c r="A13017" s="8" t="n">
        <v>825</v>
      </c>
      <c r="B13017" s="8" t="s">
        <v>345</v>
      </c>
      <c r="C13017" s="13" t="n">
        <v>1.37637210508061</v>
      </c>
      <c r="D13017" s="13" t="n">
        <v>3.533125</v>
      </c>
      <c r="E13017" s="8" t="n">
        <f aca="false">IF(C13017&gt;=$B$4,1,0)</f>
        <v>0</v>
      </c>
      <c r="F13017" s="8" t="n">
        <f aca="false">IF(D13017&gt;=$B$4,1,0)</f>
        <v>0</v>
      </c>
      <c r="G13017" s="8" t="str">
        <f aca="false">IF(AND(E13017=1,F13017=1),"Both pay",IF(F13017=1,"Missed",IF(E13017=1,"False trigger","Neither")))</f>
        <v>Neither</v>
      </c>
    </row>
    <row r="13018" customFormat="false" ht="15" hidden="false" customHeight="false" outlineLevel="0" collapsed="false">
      <c r="A13018" s="8" t="n">
        <v>826</v>
      </c>
      <c r="B13018" s="8" t="s">
        <v>345</v>
      </c>
      <c r="C13018" s="13" t="n">
        <v>1.04027194037107</v>
      </c>
      <c r="D13018" s="13" t="n">
        <v>3.05125</v>
      </c>
      <c r="E13018" s="8" t="n">
        <f aca="false">IF(C13018&gt;=$B$4,1,0)</f>
        <v>0</v>
      </c>
      <c r="F13018" s="8" t="n">
        <f aca="false">IF(D13018&gt;=$B$4,1,0)</f>
        <v>0</v>
      </c>
      <c r="G13018" s="8" t="str">
        <f aca="false">IF(AND(E13018=1,F13018=1),"Both pay",IF(F13018=1,"Missed",IF(E13018=1,"False trigger","Neither")))</f>
        <v>Neither</v>
      </c>
    </row>
    <row r="13019" customFormat="false" ht="15" hidden="false" customHeight="false" outlineLevel="0" collapsed="false">
      <c r="A13019" s="8" t="n">
        <v>827</v>
      </c>
      <c r="B13019" s="8" t="s">
        <v>345</v>
      </c>
      <c r="C13019" s="13" t="n">
        <v>1.2593936495805</v>
      </c>
      <c r="D13019" s="13" t="n">
        <v>2.535</v>
      </c>
      <c r="E13019" s="8" t="n">
        <f aca="false">IF(C13019&gt;=$B$4,1,0)</f>
        <v>0</v>
      </c>
      <c r="F13019" s="8" t="n">
        <f aca="false">IF(D13019&gt;=$B$4,1,0)</f>
        <v>0</v>
      </c>
      <c r="G13019" s="8" t="str">
        <f aca="false">IF(AND(E13019=1,F13019=1),"Both pay",IF(F13019=1,"Missed",IF(E13019=1,"False trigger","Neither")))</f>
        <v>Neither</v>
      </c>
    </row>
    <row r="13020" customFormat="false" ht="15" hidden="false" customHeight="false" outlineLevel="0" collapsed="false">
      <c r="A13020" s="8" t="n">
        <v>828</v>
      </c>
      <c r="B13020" s="8" t="s">
        <v>345</v>
      </c>
      <c r="C13020" s="13" t="n">
        <v>1.28924357655231</v>
      </c>
      <c r="D13020" s="13" t="n">
        <v>2.41687500000001</v>
      </c>
      <c r="E13020" s="8" t="n">
        <f aca="false">IF(C13020&gt;=$B$4,1,0)</f>
        <v>0</v>
      </c>
      <c r="F13020" s="8" t="n">
        <f aca="false">IF(D13020&gt;=$B$4,1,0)</f>
        <v>0</v>
      </c>
      <c r="G13020" s="8" t="str">
        <f aca="false">IF(AND(E13020=1,F13020=1),"Both pay",IF(F13020=1,"Missed",IF(E13020=1,"False trigger","Neither")))</f>
        <v>Neither</v>
      </c>
    </row>
    <row r="13021" customFormat="false" ht="15" hidden="false" customHeight="false" outlineLevel="0" collapsed="false">
      <c r="A13021" s="8" t="n">
        <v>829</v>
      </c>
      <c r="B13021" s="8" t="s">
        <v>345</v>
      </c>
      <c r="C13021" s="13" t="n">
        <v>1.62473115923443</v>
      </c>
      <c r="D13021" s="13" t="n">
        <v>4.188125</v>
      </c>
      <c r="E13021" s="8" t="n">
        <f aca="false">IF(C13021&gt;=$B$4,1,0)</f>
        <v>0</v>
      </c>
      <c r="F13021" s="8" t="n">
        <f aca="false">IF(D13021&gt;=$B$4,1,0)</f>
        <v>0</v>
      </c>
      <c r="G13021" s="8" t="str">
        <f aca="false">IF(AND(E13021=1,F13021=1),"Both pay",IF(F13021=1,"Missed",IF(E13021=1,"False trigger","Neither")))</f>
        <v>Neither</v>
      </c>
    </row>
    <row r="13022" customFormat="false" ht="15" hidden="false" customHeight="false" outlineLevel="0" collapsed="false">
      <c r="A13022" s="8" t="n">
        <v>832</v>
      </c>
      <c r="B13022" s="8" t="s">
        <v>345</v>
      </c>
      <c r="C13022" s="13" t="n">
        <v>1.39833907245662</v>
      </c>
      <c r="D13022" s="13" t="n">
        <v>4.78312499999998</v>
      </c>
      <c r="E13022" s="8" t="n">
        <f aca="false">IF(C13022&gt;=$B$4,1,0)</f>
        <v>0</v>
      </c>
      <c r="F13022" s="8" t="n">
        <f aca="false">IF(D13022&gt;=$B$4,1,0)</f>
        <v>0</v>
      </c>
      <c r="G13022" s="8" t="str">
        <f aca="false">IF(AND(E13022=1,F13022=1),"Both pay",IF(F13022=1,"Missed",IF(E13022=1,"False trigger","Neither")))</f>
        <v>Neither</v>
      </c>
    </row>
    <row r="13023" customFormat="false" ht="15" hidden="false" customHeight="false" outlineLevel="0" collapsed="false">
      <c r="A13023" s="8" t="n">
        <v>833</v>
      </c>
      <c r="B13023" s="8" t="s">
        <v>345</v>
      </c>
      <c r="C13023" s="13" t="n">
        <v>1.28939921811812</v>
      </c>
      <c r="D13023" s="13" t="n">
        <v>3.85062500000001</v>
      </c>
      <c r="E13023" s="8" t="n">
        <f aca="false">IF(C13023&gt;=$B$4,1,0)</f>
        <v>0</v>
      </c>
      <c r="F13023" s="8" t="n">
        <f aca="false">IF(D13023&gt;=$B$4,1,0)</f>
        <v>0</v>
      </c>
      <c r="G13023" s="8" t="str">
        <f aca="false">IF(AND(E13023=1,F13023=1),"Both pay",IF(F13023=1,"Missed",IF(E13023=1,"False trigger","Neither")))</f>
        <v>Neither</v>
      </c>
    </row>
    <row r="13024" customFormat="false" ht="15" hidden="false" customHeight="false" outlineLevel="0" collapsed="false">
      <c r="A13024" s="8" t="n">
        <v>834</v>
      </c>
      <c r="B13024" s="8" t="s">
        <v>345</v>
      </c>
      <c r="C13024" s="13" t="n">
        <v>1.25185757977471</v>
      </c>
      <c r="D13024" s="13" t="n">
        <v>3.51125</v>
      </c>
      <c r="E13024" s="8" t="n">
        <f aca="false">IF(C13024&gt;=$B$4,1,0)</f>
        <v>0</v>
      </c>
      <c r="F13024" s="8" t="n">
        <f aca="false">IF(D13024&gt;=$B$4,1,0)</f>
        <v>0</v>
      </c>
      <c r="G13024" s="8" t="str">
        <f aca="false">IF(AND(E13024=1,F13024=1),"Both pay",IF(F13024=1,"Missed",IF(E13024=1,"False trigger","Neither")))</f>
        <v>Neither</v>
      </c>
    </row>
    <row r="13025" customFormat="false" ht="15" hidden="false" customHeight="false" outlineLevel="0" collapsed="false">
      <c r="A13025" s="8" t="n">
        <v>835</v>
      </c>
      <c r="B13025" s="8" t="s">
        <v>345</v>
      </c>
      <c r="C13025" s="13" t="n">
        <v>1.07233993382383</v>
      </c>
      <c r="D13025" s="13" t="n">
        <v>3.625625</v>
      </c>
      <c r="E13025" s="8" t="n">
        <f aca="false">IF(C13025&gt;=$B$4,1,0)</f>
        <v>0</v>
      </c>
      <c r="F13025" s="8" t="n">
        <f aca="false">IF(D13025&gt;=$B$4,1,0)</f>
        <v>0</v>
      </c>
      <c r="G13025" s="8" t="str">
        <f aca="false">IF(AND(E13025=1,F13025=1),"Both pay",IF(F13025=1,"Missed",IF(E13025=1,"False trigger","Neither")))</f>
        <v>Neither</v>
      </c>
    </row>
    <row r="13026" customFormat="false" ht="15" hidden="false" customHeight="false" outlineLevel="0" collapsed="false">
      <c r="A13026" s="8" t="n">
        <v>836</v>
      </c>
      <c r="B13026" s="8" t="s">
        <v>345</v>
      </c>
      <c r="C13026" s="13" t="n">
        <v>0.916506811572603</v>
      </c>
      <c r="D13026" s="13" t="n">
        <v>3.67375</v>
      </c>
      <c r="E13026" s="8" t="n">
        <f aca="false">IF(C13026&gt;=$B$4,1,0)</f>
        <v>0</v>
      </c>
      <c r="F13026" s="8" t="n">
        <f aca="false">IF(D13026&gt;=$B$4,1,0)</f>
        <v>0</v>
      </c>
      <c r="G13026" s="8" t="str">
        <f aca="false">IF(AND(E13026=1,F13026=1),"Both pay",IF(F13026=1,"Missed",IF(E13026=1,"False trigger","Neither")))</f>
        <v>Neither</v>
      </c>
    </row>
    <row r="13027" customFormat="false" ht="15" hidden="false" customHeight="false" outlineLevel="0" collapsed="false">
      <c r="A13027" s="8" t="n">
        <v>837</v>
      </c>
      <c r="B13027" s="8" t="s">
        <v>345</v>
      </c>
      <c r="C13027" s="13" t="n">
        <v>0.75178004632447</v>
      </c>
      <c r="D13027" s="13" t="n">
        <v>3.986875</v>
      </c>
      <c r="E13027" s="8" t="n">
        <f aca="false">IF(C13027&gt;=$B$4,1,0)</f>
        <v>0</v>
      </c>
      <c r="F13027" s="8" t="n">
        <f aca="false">IF(D13027&gt;=$B$4,1,0)</f>
        <v>0</v>
      </c>
      <c r="G13027" s="8" t="str">
        <f aca="false">IF(AND(E13027=1,F13027=1),"Both pay",IF(F13027=1,"Missed",IF(E13027=1,"False trigger","Neither")))</f>
        <v>Neither</v>
      </c>
    </row>
    <row r="13028" customFormat="false" ht="15" hidden="false" customHeight="false" outlineLevel="0" collapsed="false">
      <c r="A13028" s="8" t="n">
        <v>840</v>
      </c>
      <c r="B13028" s="8" t="s">
        <v>345</v>
      </c>
      <c r="C13028" s="13" t="n">
        <v>0.716422147409752</v>
      </c>
      <c r="D13028" s="13" t="n">
        <v>3.14625000000001</v>
      </c>
      <c r="E13028" s="8" t="n">
        <f aca="false">IF(C13028&gt;=$B$4,1,0)</f>
        <v>0</v>
      </c>
      <c r="F13028" s="8" t="n">
        <f aca="false">IF(D13028&gt;=$B$4,1,0)</f>
        <v>0</v>
      </c>
      <c r="G13028" s="8" t="str">
        <f aca="false">IF(AND(E13028=1,F13028=1),"Both pay",IF(F13028=1,"Missed",IF(E13028=1,"False trigger","Neither")))</f>
        <v>Neither</v>
      </c>
    </row>
    <row r="13029" customFormat="false" ht="15" hidden="false" customHeight="false" outlineLevel="0" collapsed="false">
      <c r="A13029" s="8" t="n">
        <v>841</v>
      </c>
      <c r="B13029" s="8" t="s">
        <v>345</v>
      </c>
      <c r="C13029" s="13" t="n">
        <v>0.708793394000253</v>
      </c>
      <c r="D13029" s="13" t="n">
        <v>2.80875000000002</v>
      </c>
      <c r="E13029" s="8" t="n">
        <f aca="false">IF(C13029&gt;=$B$4,1,0)</f>
        <v>0</v>
      </c>
      <c r="F13029" s="8" t="n">
        <f aca="false">IF(D13029&gt;=$B$4,1,0)</f>
        <v>0</v>
      </c>
      <c r="G13029" s="8" t="str">
        <f aca="false">IF(AND(E13029=1,F13029=1),"Both pay",IF(F13029=1,"Missed",IF(E13029=1,"False trigger","Neither")))</f>
        <v>Neither</v>
      </c>
    </row>
    <row r="13030" customFormat="false" ht="15" hidden="false" customHeight="false" outlineLevel="0" collapsed="false">
      <c r="A13030" s="8" t="n">
        <v>842</v>
      </c>
      <c r="B13030" s="8" t="s">
        <v>345</v>
      </c>
      <c r="C13030" s="13" t="n">
        <v>0.741226793248813</v>
      </c>
      <c r="D13030" s="13" t="n">
        <v>1.98625</v>
      </c>
      <c r="E13030" s="8" t="n">
        <f aca="false">IF(C13030&gt;=$B$4,1,0)</f>
        <v>0</v>
      </c>
      <c r="F13030" s="8" t="n">
        <f aca="false">IF(D13030&gt;=$B$4,1,0)</f>
        <v>0</v>
      </c>
      <c r="G13030" s="8" t="str">
        <f aca="false">IF(AND(E13030=1,F13030=1),"Both pay",IF(F13030=1,"Missed",IF(E13030=1,"False trigger","Neither")))</f>
        <v>Neither</v>
      </c>
    </row>
    <row r="13031" customFormat="false" ht="15" hidden="false" customHeight="false" outlineLevel="0" collapsed="false">
      <c r="A13031" s="8" t="n">
        <v>843</v>
      </c>
      <c r="B13031" s="8" t="s">
        <v>345</v>
      </c>
      <c r="C13031" s="13" t="n">
        <v>0.68665864580975</v>
      </c>
      <c r="D13031" s="13" t="n">
        <v>1.70687500000001</v>
      </c>
      <c r="E13031" s="8" t="n">
        <f aca="false">IF(C13031&gt;=$B$4,1,0)</f>
        <v>0</v>
      </c>
      <c r="F13031" s="8" t="n">
        <f aca="false">IF(D13031&gt;=$B$4,1,0)</f>
        <v>0</v>
      </c>
      <c r="G13031" s="8" t="str">
        <f aca="false">IF(AND(E13031=1,F13031=1),"Both pay",IF(F13031=1,"Missed",IF(E13031=1,"False trigger","Neither")))</f>
        <v>Neither</v>
      </c>
    </row>
    <row r="13032" customFormat="false" ht="15" hidden="false" customHeight="false" outlineLevel="0" collapsed="false">
      <c r="A13032" s="8" t="n">
        <v>844</v>
      </c>
      <c r="B13032" s="8" t="s">
        <v>345</v>
      </c>
      <c r="C13032" s="13" t="n">
        <v>0.491570621271528</v>
      </c>
      <c r="D13032" s="13" t="n">
        <v>1.60250000000001</v>
      </c>
      <c r="E13032" s="8" t="n">
        <f aca="false">IF(C13032&gt;=$B$4,1,0)</f>
        <v>0</v>
      </c>
      <c r="F13032" s="8" t="n">
        <f aca="false">IF(D13032&gt;=$B$4,1,0)</f>
        <v>0</v>
      </c>
      <c r="G13032" s="8" t="str">
        <f aca="false">IF(AND(E13032=1,F13032=1),"Both pay",IF(F13032=1,"Missed",IF(E13032=1,"False trigger","Neither")))</f>
        <v>Neither</v>
      </c>
    </row>
    <row r="13033" customFormat="false" ht="15" hidden="false" customHeight="false" outlineLevel="0" collapsed="false">
      <c r="A13033" s="8" t="n">
        <v>845</v>
      </c>
      <c r="B13033" s="8" t="s">
        <v>345</v>
      </c>
      <c r="C13033" s="13" t="n">
        <v>0.313140175659917</v>
      </c>
      <c r="D13033" s="13" t="n">
        <v>1.528125</v>
      </c>
      <c r="E13033" s="8" t="n">
        <f aca="false">IF(C13033&gt;=$B$4,1,0)</f>
        <v>0</v>
      </c>
      <c r="F13033" s="8" t="n">
        <f aca="false">IF(D13033&gt;=$B$4,1,0)</f>
        <v>0</v>
      </c>
      <c r="G13033" s="8" t="str">
        <f aca="false">IF(AND(E13033=1,F13033=1),"Both pay",IF(F13033=1,"Missed",IF(E13033=1,"False trigger","Neither")))</f>
        <v>Neither</v>
      </c>
    </row>
    <row r="13034" customFormat="false" ht="15" hidden="false" customHeight="false" outlineLevel="0" collapsed="false">
      <c r="A13034" s="8" t="n">
        <v>846</v>
      </c>
      <c r="B13034" s="8" t="s">
        <v>345</v>
      </c>
      <c r="C13034" s="13" t="n">
        <v>0.243068521062533</v>
      </c>
      <c r="D13034" s="13" t="n">
        <v>1.76687500000001</v>
      </c>
      <c r="E13034" s="8" t="n">
        <f aca="false">IF(C13034&gt;=$B$4,1,0)</f>
        <v>0</v>
      </c>
      <c r="F13034" s="8" t="n">
        <f aca="false">IF(D13034&gt;=$B$4,1,0)</f>
        <v>0</v>
      </c>
      <c r="G13034" s="8" t="str">
        <f aca="false">IF(AND(E13034=1,F13034=1),"Both pay",IF(F13034=1,"Missed",IF(E13034=1,"False trigger","Neither")))</f>
        <v>Neither</v>
      </c>
    </row>
    <row r="13035" customFormat="false" ht="15" hidden="false" customHeight="false" outlineLevel="0" collapsed="false">
      <c r="A13035" s="8" t="n">
        <v>847</v>
      </c>
      <c r="B13035" s="8" t="s">
        <v>345</v>
      </c>
      <c r="C13035" s="13" t="n">
        <v>0.164661560983738</v>
      </c>
      <c r="D13035" s="13" t="n">
        <v>2.26437500000001</v>
      </c>
      <c r="E13035" s="8" t="n">
        <f aca="false">IF(C13035&gt;=$B$4,1,0)</f>
        <v>0</v>
      </c>
      <c r="F13035" s="8" t="n">
        <f aca="false">IF(D13035&gt;=$B$4,1,0)</f>
        <v>0</v>
      </c>
      <c r="G13035" s="8" t="str">
        <f aca="false">IF(AND(E13035=1,F13035=1),"Both pay",IF(F13035=1,"Missed",IF(E13035=1,"False trigger","Neither")))</f>
        <v>Neither</v>
      </c>
    </row>
    <row r="13036" customFormat="false" ht="15" hidden="false" customHeight="false" outlineLevel="0" collapsed="false">
      <c r="A13036" s="8" t="n">
        <v>848</v>
      </c>
      <c r="B13036" s="8" t="s">
        <v>345</v>
      </c>
      <c r="C13036" s="13" t="n">
        <v>0.133947137098517</v>
      </c>
      <c r="D13036" s="13" t="n">
        <v>1.7625</v>
      </c>
      <c r="E13036" s="8" t="n">
        <f aca="false">IF(C13036&gt;=$B$4,1,0)</f>
        <v>0</v>
      </c>
      <c r="F13036" s="8" t="n">
        <f aca="false">IF(D13036&gt;=$B$4,1,0)</f>
        <v>0</v>
      </c>
      <c r="G13036" s="8" t="str">
        <f aca="false">IF(AND(E13036=1,F13036=1),"Both pay",IF(F13036=1,"Missed",IF(E13036=1,"False trigger","Neither")))</f>
        <v>Neither</v>
      </c>
    </row>
    <row r="13037" customFormat="false" ht="15" hidden="false" customHeight="false" outlineLevel="0" collapsed="false">
      <c r="A13037" s="8" t="n">
        <v>859</v>
      </c>
      <c r="B13037" s="8" t="s">
        <v>345</v>
      </c>
      <c r="C13037" s="13" t="n">
        <v>2.4335140754487</v>
      </c>
      <c r="D13037" s="13" t="n">
        <v>6.443125</v>
      </c>
      <c r="E13037" s="8" t="n">
        <f aca="false">IF(C13037&gt;=$B$4,1,0)</f>
        <v>0</v>
      </c>
      <c r="F13037" s="8" t="n">
        <f aca="false">IF(D13037&gt;=$B$4,1,0)</f>
        <v>0</v>
      </c>
      <c r="G13037" s="8" t="str">
        <f aca="false">IF(AND(E13037=1,F13037=1),"Both pay",IF(F13037=1,"Missed",IF(E13037=1,"False trigger","Neither")))</f>
        <v>Neither</v>
      </c>
    </row>
    <row r="13038" customFormat="false" ht="15" hidden="false" customHeight="false" outlineLevel="0" collapsed="false">
      <c r="A13038" s="8" t="n">
        <v>860</v>
      </c>
      <c r="B13038" s="8" t="s">
        <v>345</v>
      </c>
      <c r="C13038" s="13" t="n">
        <v>2.04606250599305</v>
      </c>
      <c r="D13038" s="13" t="n">
        <v>6.23875</v>
      </c>
      <c r="E13038" s="8" t="n">
        <f aca="false">IF(C13038&gt;=$B$4,1,0)</f>
        <v>0</v>
      </c>
      <c r="F13038" s="8" t="n">
        <f aca="false">IF(D13038&gt;=$B$4,1,0)</f>
        <v>0</v>
      </c>
      <c r="G13038" s="8" t="str">
        <f aca="false">IF(AND(E13038=1,F13038=1),"Both pay",IF(F13038=1,"Missed",IF(E13038=1,"False trigger","Neither")))</f>
        <v>Neither</v>
      </c>
    </row>
    <row r="13039" customFormat="false" ht="15" hidden="false" customHeight="false" outlineLevel="0" collapsed="false">
      <c r="A13039" s="8" t="n">
        <v>861</v>
      </c>
      <c r="B13039" s="8" t="s">
        <v>345</v>
      </c>
      <c r="C13039" s="13" t="n">
        <v>3.29684252100519</v>
      </c>
      <c r="D13039" s="13" t="n">
        <v>6.92625</v>
      </c>
      <c r="E13039" s="8" t="n">
        <f aca="false">IF(C13039&gt;=$B$4,1,0)</f>
        <v>0</v>
      </c>
      <c r="F13039" s="8" t="n">
        <f aca="false">IF(D13039&gt;=$B$4,1,0)</f>
        <v>0</v>
      </c>
      <c r="G13039" s="8" t="str">
        <f aca="false">IF(AND(E13039=1,F13039=1),"Both pay",IF(F13039=1,"Missed",IF(E13039=1,"False trigger","Neither")))</f>
        <v>Neither</v>
      </c>
    </row>
    <row r="13040" customFormat="false" ht="15" hidden="false" customHeight="false" outlineLevel="0" collapsed="false">
      <c r="A13040" s="8" t="n">
        <v>862</v>
      </c>
      <c r="B13040" s="8" t="s">
        <v>345</v>
      </c>
      <c r="C13040" s="13" t="n">
        <v>3.70724207519691</v>
      </c>
      <c r="D13040" s="13" t="n">
        <v>6.64625</v>
      </c>
      <c r="E13040" s="8" t="n">
        <f aca="false">IF(C13040&gt;=$B$4,1,0)</f>
        <v>0</v>
      </c>
      <c r="F13040" s="8" t="n">
        <f aca="false">IF(D13040&gt;=$B$4,1,0)</f>
        <v>0</v>
      </c>
      <c r="G13040" s="8" t="str">
        <f aca="false">IF(AND(E13040=1,F13040=1),"Both pay",IF(F13040=1,"Missed",IF(E13040=1,"False trigger","Neither")))</f>
        <v>Neither</v>
      </c>
    </row>
    <row r="13041" customFormat="false" ht="15" hidden="false" customHeight="false" outlineLevel="0" collapsed="false">
      <c r="A13041" s="8" t="n">
        <v>863</v>
      </c>
      <c r="B13041" s="8" t="s">
        <v>345</v>
      </c>
      <c r="C13041" s="13" t="n">
        <v>4.18763162657972</v>
      </c>
      <c r="D13041" s="13" t="n">
        <v>5.924375</v>
      </c>
      <c r="E13041" s="8" t="n">
        <f aca="false">IF(C13041&gt;=$B$4,1,0)</f>
        <v>0</v>
      </c>
      <c r="F13041" s="8" t="n">
        <f aca="false">IF(D13041&gt;=$B$4,1,0)</f>
        <v>0</v>
      </c>
      <c r="G13041" s="8" t="str">
        <f aca="false">IF(AND(E13041=1,F13041=1),"Both pay",IF(F13041=1,"Missed",IF(E13041=1,"False trigger","Neither")))</f>
        <v>Neither</v>
      </c>
    </row>
    <row r="13042" customFormat="false" ht="15" hidden="false" customHeight="false" outlineLevel="0" collapsed="false">
      <c r="A13042" s="8" t="n">
        <v>864</v>
      </c>
      <c r="B13042" s="8" t="s">
        <v>345</v>
      </c>
      <c r="C13042" s="13" t="n">
        <v>3.8797073986403</v>
      </c>
      <c r="D13042" s="13" t="n">
        <v>6.838125</v>
      </c>
      <c r="E13042" s="8" t="n">
        <f aca="false">IF(C13042&gt;=$B$4,1,0)</f>
        <v>0</v>
      </c>
      <c r="F13042" s="8" t="n">
        <f aca="false">IF(D13042&gt;=$B$4,1,0)</f>
        <v>0</v>
      </c>
      <c r="G13042" s="8" t="str">
        <f aca="false">IF(AND(E13042=1,F13042=1),"Both pay",IF(F13042=1,"Missed",IF(E13042=1,"False trigger","Neither")))</f>
        <v>Neither</v>
      </c>
    </row>
    <row r="13043" customFormat="false" ht="15" hidden="false" customHeight="false" outlineLevel="0" collapsed="false">
      <c r="A13043" s="8" t="n">
        <v>865</v>
      </c>
      <c r="B13043" s="8" t="s">
        <v>345</v>
      </c>
      <c r="C13043" s="13" t="n">
        <v>2.93153953795822</v>
      </c>
      <c r="D13043" s="13" t="n">
        <v>8.35</v>
      </c>
      <c r="E13043" s="8" t="n">
        <f aca="false">IF(C13043&gt;=$B$4,1,0)</f>
        <v>0</v>
      </c>
      <c r="F13043" s="8" t="n">
        <f aca="false">IF(D13043&gt;=$B$4,1,0)</f>
        <v>0</v>
      </c>
      <c r="G13043" s="8" t="str">
        <f aca="false">IF(AND(E13043=1,F13043=1),"Both pay",IF(F13043=1,"Missed",IF(E13043=1,"False trigger","Neither")))</f>
        <v>Neither</v>
      </c>
    </row>
    <row r="13044" customFormat="false" ht="15" hidden="false" customHeight="false" outlineLevel="0" collapsed="false">
      <c r="A13044" s="8" t="n">
        <v>866</v>
      </c>
      <c r="B13044" s="8" t="s">
        <v>345</v>
      </c>
      <c r="C13044" s="13" t="n">
        <v>2.60724005337793</v>
      </c>
      <c r="D13044" s="13" t="n">
        <v>9.52249999999999</v>
      </c>
      <c r="E13044" s="8" t="n">
        <f aca="false">IF(C13044&gt;=$B$4,1,0)</f>
        <v>0</v>
      </c>
      <c r="F13044" s="8" t="n">
        <f aca="false">IF(D13044&gt;=$B$4,1,0)</f>
        <v>0</v>
      </c>
      <c r="G13044" s="8" t="str">
        <f aca="false">IF(AND(E13044=1,F13044=1),"Both pay",IF(F13044=1,"Missed",IF(E13044=1,"False trigger","Neither")))</f>
        <v>Neither</v>
      </c>
    </row>
    <row r="13045" customFormat="false" ht="15" hidden="false" customHeight="false" outlineLevel="0" collapsed="false">
      <c r="A13045" s="8" t="n">
        <v>867</v>
      </c>
      <c r="B13045" s="8" t="s">
        <v>345</v>
      </c>
      <c r="C13045" s="13" t="n">
        <v>2.93498264278926</v>
      </c>
      <c r="D13045" s="13" t="n">
        <v>9.71749999999999</v>
      </c>
      <c r="E13045" s="8" t="n">
        <f aca="false">IF(C13045&gt;=$B$4,1,0)</f>
        <v>0</v>
      </c>
      <c r="F13045" s="8" t="n">
        <f aca="false">IF(D13045&gt;=$B$4,1,0)</f>
        <v>0</v>
      </c>
      <c r="G13045" s="8" t="str">
        <f aca="false">IF(AND(E13045=1,F13045=1),"Both pay",IF(F13045=1,"Missed",IF(E13045=1,"False trigger","Neither")))</f>
        <v>Neither</v>
      </c>
    </row>
    <row r="13046" customFormat="false" ht="15" hidden="false" customHeight="false" outlineLevel="0" collapsed="false">
      <c r="A13046" s="8" t="n">
        <v>868</v>
      </c>
      <c r="B13046" s="8" t="s">
        <v>345</v>
      </c>
      <c r="C13046" s="13" t="n">
        <v>2.62165047544766</v>
      </c>
      <c r="D13046" s="13" t="n">
        <v>10.46</v>
      </c>
      <c r="E13046" s="8" t="n">
        <f aca="false">IF(C13046&gt;=$B$4,1,0)</f>
        <v>0</v>
      </c>
      <c r="F13046" s="8" t="n">
        <f aca="false">IF(D13046&gt;=$B$4,1,0)</f>
        <v>1</v>
      </c>
      <c r="G13046" s="8" t="str">
        <f aca="false">IF(AND(E13046=1,F13046=1),"Both pay",IF(F13046=1,"Missed",IF(E13046=1,"False trigger","Neither")))</f>
        <v>Missed</v>
      </c>
    </row>
    <row r="13047" customFormat="false" ht="15" hidden="false" customHeight="false" outlineLevel="0" collapsed="false">
      <c r="A13047" s="8" t="n">
        <v>869</v>
      </c>
      <c r="B13047" s="8" t="s">
        <v>345</v>
      </c>
      <c r="C13047" s="13" t="n">
        <v>3.76746913869456</v>
      </c>
      <c r="D13047" s="13" t="n">
        <v>8.613125</v>
      </c>
      <c r="E13047" s="8" t="n">
        <f aca="false">IF(C13047&gt;=$B$4,1,0)</f>
        <v>0</v>
      </c>
      <c r="F13047" s="8" t="n">
        <f aca="false">IF(D13047&gt;=$B$4,1,0)</f>
        <v>0</v>
      </c>
      <c r="G13047" s="8" t="str">
        <f aca="false">IF(AND(E13047=1,F13047=1),"Both pay",IF(F13047=1,"Missed",IF(E13047=1,"False trigger","Neither")))</f>
        <v>Neither</v>
      </c>
    </row>
    <row r="13048" customFormat="false" ht="15" hidden="false" customHeight="false" outlineLevel="0" collapsed="false">
      <c r="A13048" s="8" t="n">
        <v>870</v>
      </c>
      <c r="B13048" s="8" t="s">
        <v>345</v>
      </c>
      <c r="C13048" s="13" t="n">
        <v>4.24631251053926</v>
      </c>
      <c r="D13048" s="13" t="n">
        <v>6.84125</v>
      </c>
      <c r="E13048" s="8" t="n">
        <f aca="false">IF(C13048&gt;=$B$4,1,0)</f>
        <v>0</v>
      </c>
      <c r="F13048" s="8" t="n">
        <f aca="false">IF(D13048&gt;=$B$4,1,0)</f>
        <v>0</v>
      </c>
      <c r="G13048" s="8" t="str">
        <f aca="false">IF(AND(E13048=1,F13048=1),"Both pay",IF(F13048=1,"Missed",IF(E13048=1,"False trigger","Neither")))</f>
        <v>Neither</v>
      </c>
    </row>
    <row r="13049" customFormat="false" ht="15" hidden="false" customHeight="false" outlineLevel="0" collapsed="false">
      <c r="A13049" s="8" t="n">
        <v>871</v>
      </c>
      <c r="B13049" s="8" t="s">
        <v>345</v>
      </c>
      <c r="C13049" s="13" t="n">
        <v>4.34125063314538</v>
      </c>
      <c r="D13049" s="13" t="n">
        <v>6.400625</v>
      </c>
      <c r="E13049" s="8" t="n">
        <f aca="false">IF(C13049&gt;=$B$4,1,0)</f>
        <v>0</v>
      </c>
      <c r="F13049" s="8" t="n">
        <f aca="false">IF(D13049&gt;=$B$4,1,0)</f>
        <v>0</v>
      </c>
      <c r="G13049" s="8" t="str">
        <f aca="false">IF(AND(E13049=1,F13049=1),"Both pay",IF(F13049=1,"Missed",IF(E13049=1,"False trigger","Neither")))</f>
        <v>Neither</v>
      </c>
    </row>
    <row r="13050" customFormat="false" ht="15" hidden="false" customHeight="false" outlineLevel="0" collapsed="false">
      <c r="A13050" s="8" t="n">
        <v>872</v>
      </c>
      <c r="B13050" s="8" t="s">
        <v>345</v>
      </c>
      <c r="C13050" s="13" t="n">
        <v>4.24317421381483</v>
      </c>
      <c r="D13050" s="13" t="n">
        <v>6.435</v>
      </c>
      <c r="E13050" s="8" t="n">
        <f aca="false">IF(C13050&gt;=$B$4,1,0)</f>
        <v>0</v>
      </c>
      <c r="F13050" s="8" t="n">
        <f aca="false">IF(D13050&gt;=$B$4,1,0)</f>
        <v>0</v>
      </c>
      <c r="G13050" s="8" t="str">
        <f aca="false">IF(AND(E13050=1,F13050=1),"Both pay",IF(F13050=1,"Missed",IF(E13050=1,"False trigger","Neither")))</f>
        <v>Neither</v>
      </c>
    </row>
    <row r="13051" customFormat="false" ht="15" hidden="false" customHeight="false" outlineLevel="0" collapsed="false">
      <c r="A13051" s="8" t="n">
        <v>878</v>
      </c>
      <c r="B13051" s="8" t="s">
        <v>345</v>
      </c>
      <c r="C13051" s="13" t="n">
        <v>2.66540859089102</v>
      </c>
      <c r="D13051" s="13" t="n">
        <v>4.20875</v>
      </c>
      <c r="E13051" s="8" t="n">
        <f aca="false">IF(C13051&gt;=$B$4,1,0)</f>
        <v>0</v>
      </c>
      <c r="F13051" s="8" t="n">
        <f aca="false">IF(D13051&gt;=$B$4,1,0)</f>
        <v>0</v>
      </c>
      <c r="G13051" s="8" t="str">
        <f aca="false">IF(AND(E13051=1,F13051=1),"Both pay",IF(F13051=1,"Missed",IF(E13051=1,"False trigger","Neither")))</f>
        <v>Neither</v>
      </c>
    </row>
    <row r="13052" customFormat="false" ht="15" hidden="false" customHeight="false" outlineLevel="0" collapsed="false">
      <c r="A13052" s="8" t="n">
        <v>879</v>
      </c>
      <c r="B13052" s="8" t="s">
        <v>345</v>
      </c>
      <c r="C13052" s="13" t="n">
        <v>2.31790221206705</v>
      </c>
      <c r="D13052" s="13" t="n">
        <v>3.7325</v>
      </c>
      <c r="E13052" s="8" t="n">
        <f aca="false">IF(C13052&gt;=$B$4,1,0)</f>
        <v>0</v>
      </c>
      <c r="F13052" s="8" t="n">
        <f aca="false">IF(D13052&gt;=$B$4,1,0)</f>
        <v>0</v>
      </c>
      <c r="G13052" s="8" t="str">
        <f aca="false">IF(AND(E13052=1,F13052=1),"Both pay",IF(F13052=1,"Missed",IF(E13052=1,"False trigger","Neither")))</f>
        <v>Neither</v>
      </c>
    </row>
    <row r="13053" customFormat="false" ht="15" hidden="false" customHeight="false" outlineLevel="0" collapsed="false">
      <c r="A13053" s="8" t="n">
        <v>880</v>
      </c>
      <c r="B13053" s="8" t="s">
        <v>345</v>
      </c>
      <c r="C13053" s="13" t="n">
        <v>1.94987588349033</v>
      </c>
      <c r="D13053" s="13" t="n">
        <v>4.15125</v>
      </c>
      <c r="E13053" s="8" t="n">
        <f aca="false">IF(C13053&gt;=$B$4,1,0)</f>
        <v>0</v>
      </c>
      <c r="F13053" s="8" t="n">
        <f aca="false">IF(D13053&gt;=$B$4,1,0)</f>
        <v>0</v>
      </c>
      <c r="G13053" s="8" t="str">
        <f aca="false">IF(AND(E13053=1,F13053=1),"Both pay",IF(F13053=1,"Missed",IF(E13053=1,"False trigger","Neither")))</f>
        <v>Neither</v>
      </c>
    </row>
    <row r="13054" customFormat="false" ht="15" hidden="false" customHeight="false" outlineLevel="0" collapsed="false">
      <c r="A13054" s="8" t="n">
        <v>882</v>
      </c>
      <c r="B13054" s="8" t="s">
        <v>345</v>
      </c>
      <c r="C13054" s="13" t="n">
        <v>0.944829518705688</v>
      </c>
      <c r="D13054" s="13" t="n">
        <v>4.06874999999999</v>
      </c>
      <c r="E13054" s="8" t="n">
        <f aca="false">IF(C13054&gt;=$B$4,1,0)</f>
        <v>0</v>
      </c>
      <c r="F13054" s="8" t="n">
        <f aca="false">IF(D13054&gt;=$B$4,1,0)</f>
        <v>0</v>
      </c>
      <c r="G13054" s="8" t="str">
        <f aca="false">IF(AND(E13054=1,F13054=1),"Both pay",IF(F13054=1,"Missed",IF(E13054=1,"False trigger","Neither")))</f>
        <v>Neither</v>
      </c>
    </row>
    <row r="13055" customFormat="false" ht="15" hidden="false" customHeight="false" outlineLevel="0" collapsed="false">
      <c r="A13055" s="8" t="n">
        <v>883</v>
      </c>
      <c r="B13055" s="8" t="s">
        <v>345</v>
      </c>
      <c r="C13055" s="13" t="n">
        <v>1.6358969564878</v>
      </c>
      <c r="D13055" s="13" t="n">
        <v>3.19687500000001</v>
      </c>
      <c r="E13055" s="8" t="n">
        <f aca="false">IF(C13055&gt;=$B$4,1,0)</f>
        <v>0</v>
      </c>
      <c r="F13055" s="8" t="n">
        <f aca="false">IF(D13055&gt;=$B$4,1,0)</f>
        <v>0</v>
      </c>
      <c r="G13055" s="8" t="str">
        <f aca="false">IF(AND(E13055=1,F13055=1),"Both pay",IF(F13055=1,"Missed",IF(E13055=1,"False trigger","Neither")))</f>
        <v>Neither</v>
      </c>
    </row>
    <row r="13056" customFormat="false" ht="15" hidden="false" customHeight="false" outlineLevel="0" collapsed="false">
      <c r="A13056" s="8" t="n">
        <v>884</v>
      </c>
      <c r="B13056" s="8" t="s">
        <v>345</v>
      </c>
      <c r="C13056" s="13" t="n">
        <v>1.12528891222728</v>
      </c>
      <c r="D13056" s="13" t="n">
        <v>2.438125</v>
      </c>
      <c r="E13056" s="8" t="n">
        <f aca="false">IF(C13056&gt;=$B$4,1,0)</f>
        <v>0</v>
      </c>
      <c r="F13056" s="8" t="n">
        <f aca="false">IF(D13056&gt;=$B$4,1,0)</f>
        <v>0</v>
      </c>
      <c r="G13056" s="8" t="str">
        <f aca="false">IF(AND(E13056=1,F13056=1),"Both pay",IF(F13056=1,"Missed",IF(E13056=1,"False trigger","Neither")))</f>
        <v>Neither</v>
      </c>
    </row>
    <row r="13057" customFormat="false" ht="15" hidden="false" customHeight="false" outlineLevel="0" collapsed="false">
      <c r="A13057" s="8" t="n">
        <v>885</v>
      </c>
      <c r="B13057" s="8" t="s">
        <v>345</v>
      </c>
      <c r="C13057" s="13" t="n">
        <v>1.03228868119847</v>
      </c>
      <c r="D13057" s="13" t="n">
        <v>3.5975</v>
      </c>
      <c r="E13057" s="8" t="n">
        <f aca="false">IF(C13057&gt;=$B$4,1,0)</f>
        <v>0</v>
      </c>
      <c r="F13057" s="8" t="n">
        <f aca="false">IF(D13057&gt;=$B$4,1,0)</f>
        <v>0</v>
      </c>
      <c r="G13057" s="8" t="str">
        <f aca="false">IF(AND(E13057=1,F13057=1),"Both pay",IF(F13057=1,"Missed",IF(E13057=1,"False trigger","Neither")))</f>
        <v>Neither</v>
      </c>
    </row>
    <row r="13058" customFormat="false" ht="15" hidden="false" customHeight="false" outlineLevel="0" collapsed="false">
      <c r="A13058" s="8" t="n">
        <v>886</v>
      </c>
      <c r="B13058" s="8" t="s">
        <v>345</v>
      </c>
      <c r="C13058" s="13" t="n">
        <v>1.19657252311579</v>
      </c>
      <c r="D13058" s="13" t="n">
        <v>4.535625</v>
      </c>
      <c r="E13058" s="8" t="n">
        <f aca="false">IF(C13058&gt;=$B$4,1,0)</f>
        <v>0</v>
      </c>
      <c r="F13058" s="8" t="n">
        <f aca="false">IF(D13058&gt;=$B$4,1,0)</f>
        <v>0</v>
      </c>
      <c r="G13058" s="8" t="str">
        <f aca="false">IF(AND(E13058=1,F13058=1),"Both pay",IF(F13058=1,"Missed",IF(E13058=1,"False trigger","Neither")))</f>
        <v>Neither</v>
      </c>
    </row>
    <row r="13059" customFormat="false" ht="15" hidden="false" customHeight="false" outlineLevel="0" collapsed="false">
      <c r="A13059" s="8" t="n">
        <v>887</v>
      </c>
      <c r="B13059" s="8" t="s">
        <v>345</v>
      </c>
      <c r="C13059" s="13" t="n">
        <v>1.37914185899864</v>
      </c>
      <c r="D13059" s="13" t="n">
        <v>3.909375</v>
      </c>
      <c r="E13059" s="8" t="n">
        <f aca="false">IF(C13059&gt;=$B$4,1,0)</f>
        <v>0</v>
      </c>
      <c r="F13059" s="8" t="n">
        <f aca="false">IF(D13059&gt;=$B$4,1,0)</f>
        <v>0</v>
      </c>
      <c r="G13059" s="8" t="str">
        <f aca="false">IF(AND(E13059=1,F13059=1),"Both pay",IF(F13059=1,"Missed",IF(E13059=1,"False trigger","Neither")))</f>
        <v>Neither</v>
      </c>
    </row>
    <row r="13060" customFormat="false" ht="15" hidden="false" customHeight="false" outlineLevel="0" collapsed="false">
      <c r="A13060" s="8" t="n">
        <v>890</v>
      </c>
      <c r="B13060" s="8" t="s">
        <v>345</v>
      </c>
      <c r="C13060" s="13" t="n">
        <v>1.48599677542721</v>
      </c>
      <c r="D13060" s="13" t="n">
        <v>3.63124999999999</v>
      </c>
      <c r="E13060" s="8" t="n">
        <f aca="false">IF(C13060&gt;=$B$4,1,0)</f>
        <v>0</v>
      </c>
      <c r="F13060" s="8" t="n">
        <f aca="false">IF(D13060&gt;=$B$4,1,0)</f>
        <v>0</v>
      </c>
      <c r="G13060" s="8" t="str">
        <f aca="false">IF(AND(E13060=1,F13060=1),"Both pay",IF(F13060=1,"Missed",IF(E13060=1,"False trigger","Neither")))</f>
        <v>Neither</v>
      </c>
    </row>
    <row r="13061" customFormat="false" ht="15" hidden="false" customHeight="false" outlineLevel="0" collapsed="false">
      <c r="A13061" s="8" t="n">
        <v>891</v>
      </c>
      <c r="B13061" s="8" t="s">
        <v>345</v>
      </c>
      <c r="C13061" s="13" t="n">
        <v>1.31927229448057</v>
      </c>
      <c r="D13061" s="13" t="n">
        <v>3.79812500000001</v>
      </c>
      <c r="E13061" s="8" t="n">
        <f aca="false">IF(C13061&gt;=$B$4,1,0)</f>
        <v>0</v>
      </c>
      <c r="F13061" s="8" t="n">
        <f aca="false">IF(D13061&gt;=$B$4,1,0)</f>
        <v>0</v>
      </c>
      <c r="G13061" s="8" t="str">
        <f aca="false">IF(AND(E13061=1,F13061=1),"Both pay",IF(F13061=1,"Missed",IF(E13061=1,"False trigger","Neither")))</f>
        <v>Neither</v>
      </c>
    </row>
    <row r="13062" customFormat="false" ht="15" hidden="false" customHeight="false" outlineLevel="0" collapsed="false">
      <c r="A13062" s="8" t="n">
        <v>892</v>
      </c>
      <c r="B13062" s="8" t="s">
        <v>345</v>
      </c>
      <c r="C13062" s="13" t="n">
        <v>1.13316290289302</v>
      </c>
      <c r="D13062" s="13" t="n">
        <v>3.63125000000001</v>
      </c>
      <c r="E13062" s="8" t="n">
        <f aca="false">IF(C13062&gt;=$B$4,1,0)</f>
        <v>0</v>
      </c>
      <c r="F13062" s="8" t="n">
        <f aca="false">IF(D13062&gt;=$B$4,1,0)</f>
        <v>0</v>
      </c>
      <c r="G13062" s="8" t="str">
        <f aca="false">IF(AND(E13062=1,F13062=1),"Both pay",IF(F13062=1,"Missed",IF(E13062=1,"False trigger","Neither")))</f>
        <v>Neither</v>
      </c>
    </row>
    <row r="13063" customFormat="false" ht="15" hidden="false" customHeight="false" outlineLevel="0" collapsed="false">
      <c r="A13063" s="8" t="n">
        <v>893</v>
      </c>
      <c r="B13063" s="8" t="s">
        <v>345</v>
      </c>
      <c r="C13063" s="13" t="n">
        <v>1.06687366359614</v>
      </c>
      <c r="D13063" s="13" t="n">
        <v>3.0325</v>
      </c>
      <c r="E13063" s="8" t="n">
        <f aca="false">IF(C13063&gt;=$B$4,1,0)</f>
        <v>0</v>
      </c>
      <c r="F13063" s="8" t="n">
        <f aca="false">IF(D13063&gt;=$B$4,1,0)</f>
        <v>0</v>
      </c>
      <c r="G13063" s="8" t="str">
        <f aca="false">IF(AND(E13063=1,F13063=1),"Both pay",IF(F13063=1,"Missed",IF(E13063=1,"False trigger","Neither")))</f>
        <v>Neither</v>
      </c>
    </row>
    <row r="13064" customFormat="false" ht="15" hidden="false" customHeight="false" outlineLevel="0" collapsed="false">
      <c r="A13064" s="8" t="n">
        <v>894</v>
      </c>
      <c r="B13064" s="8" t="s">
        <v>345</v>
      </c>
      <c r="C13064" s="13" t="n">
        <v>1.00222079871544</v>
      </c>
      <c r="D13064" s="13" t="n">
        <v>3.31812500000001</v>
      </c>
      <c r="E13064" s="8" t="n">
        <f aca="false">IF(C13064&gt;=$B$4,1,0)</f>
        <v>0</v>
      </c>
      <c r="F13064" s="8" t="n">
        <f aca="false">IF(D13064&gt;=$B$4,1,0)</f>
        <v>0</v>
      </c>
      <c r="G13064" s="8" t="str">
        <f aca="false">IF(AND(E13064=1,F13064=1),"Both pay",IF(F13064=1,"Missed",IF(E13064=1,"False trigger","Neither")))</f>
        <v>Neither</v>
      </c>
    </row>
    <row r="13065" customFormat="false" ht="15" hidden="false" customHeight="false" outlineLevel="0" collapsed="false">
      <c r="A13065" s="8" t="n">
        <v>897</v>
      </c>
      <c r="B13065" s="8" t="s">
        <v>345</v>
      </c>
      <c r="C13065" s="13" t="n">
        <v>0.926560581065232</v>
      </c>
      <c r="D13065" s="13" t="n">
        <v>2.980625</v>
      </c>
      <c r="E13065" s="8" t="n">
        <f aca="false">IF(C13065&gt;=$B$4,1,0)</f>
        <v>0</v>
      </c>
      <c r="F13065" s="8" t="n">
        <f aca="false">IF(D13065&gt;=$B$4,1,0)</f>
        <v>0</v>
      </c>
      <c r="G13065" s="8" t="str">
        <f aca="false">IF(AND(E13065=1,F13065=1),"Both pay",IF(F13065=1,"Missed",IF(E13065=1,"False trigger","Neither")))</f>
        <v>Neither</v>
      </c>
    </row>
    <row r="13066" customFormat="false" ht="15" hidden="false" customHeight="false" outlineLevel="0" collapsed="false">
      <c r="A13066" s="8" t="n">
        <v>898</v>
      </c>
      <c r="B13066" s="8" t="s">
        <v>345</v>
      </c>
      <c r="C13066" s="13" t="n">
        <v>1.31699395099278</v>
      </c>
      <c r="D13066" s="13" t="n">
        <v>1.6375</v>
      </c>
      <c r="E13066" s="8" t="n">
        <f aca="false">IF(C13066&gt;=$B$4,1,0)</f>
        <v>0</v>
      </c>
      <c r="F13066" s="8" t="n">
        <f aca="false">IF(D13066&gt;=$B$4,1,0)</f>
        <v>0</v>
      </c>
      <c r="G13066" s="8" t="str">
        <f aca="false">IF(AND(E13066=1,F13066=1),"Both pay",IF(F13066=1,"Missed",IF(E13066=1,"False trigger","Neither")))</f>
        <v>Neither</v>
      </c>
    </row>
    <row r="13067" customFormat="false" ht="15" hidden="false" customHeight="false" outlineLevel="0" collapsed="false">
      <c r="A13067" s="8" t="n">
        <v>899</v>
      </c>
      <c r="B13067" s="8" t="s">
        <v>345</v>
      </c>
      <c r="C13067" s="13" t="n">
        <v>1.30456340449661</v>
      </c>
      <c r="D13067" s="13" t="n">
        <v>1.43750000000001</v>
      </c>
      <c r="E13067" s="8" t="n">
        <f aca="false">IF(C13067&gt;=$B$4,1,0)</f>
        <v>0</v>
      </c>
      <c r="F13067" s="8" t="n">
        <f aca="false">IF(D13067&gt;=$B$4,1,0)</f>
        <v>0</v>
      </c>
      <c r="G13067" s="8" t="str">
        <f aca="false">IF(AND(E13067=1,F13067=1),"Both pay",IF(F13067=1,"Missed",IF(E13067=1,"False trigger","Neither")))</f>
        <v>Neither</v>
      </c>
    </row>
    <row r="13068" customFormat="false" ht="15" hidden="false" customHeight="false" outlineLevel="0" collapsed="false">
      <c r="A13068" s="8" t="n">
        <v>900</v>
      </c>
      <c r="B13068" s="8" t="s">
        <v>345</v>
      </c>
      <c r="C13068" s="13" t="n">
        <v>0.755385380139799</v>
      </c>
      <c r="D13068" s="13" t="n">
        <v>1.440625</v>
      </c>
      <c r="E13068" s="8" t="n">
        <f aca="false">IF(C13068&gt;=$B$4,1,0)</f>
        <v>0</v>
      </c>
      <c r="F13068" s="8" t="n">
        <f aca="false">IF(D13068&gt;=$B$4,1,0)</f>
        <v>0</v>
      </c>
      <c r="G13068" s="8" t="str">
        <f aca="false">IF(AND(E13068=1,F13068=1),"Both pay",IF(F13068=1,"Missed",IF(E13068=1,"False trigger","Neither")))</f>
        <v>Neither</v>
      </c>
    </row>
    <row r="13069" customFormat="false" ht="15" hidden="false" customHeight="false" outlineLevel="0" collapsed="false">
      <c r="A13069" s="8" t="n">
        <v>901</v>
      </c>
      <c r="B13069" s="8" t="s">
        <v>345</v>
      </c>
      <c r="C13069" s="13" t="n">
        <v>0.387439488773971</v>
      </c>
      <c r="D13069" s="13" t="n">
        <v>1.24250000000001</v>
      </c>
      <c r="E13069" s="8" t="n">
        <f aca="false">IF(C13069&gt;=$B$4,1,0)</f>
        <v>0</v>
      </c>
      <c r="F13069" s="8" t="n">
        <f aca="false">IF(D13069&gt;=$B$4,1,0)</f>
        <v>0</v>
      </c>
      <c r="G13069" s="8" t="str">
        <f aca="false">IF(AND(E13069=1,F13069=1),"Both pay",IF(F13069=1,"Missed",IF(E13069=1,"False trigger","Neither")))</f>
        <v>Neither</v>
      </c>
    </row>
    <row r="13070" customFormat="false" ht="15" hidden="false" customHeight="false" outlineLevel="0" collapsed="false">
      <c r="A13070" s="8" t="n">
        <v>902</v>
      </c>
      <c r="B13070" s="8" t="s">
        <v>345</v>
      </c>
      <c r="C13070" s="13" t="n">
        <v>0.14135862240294</v>
      </c>
      <c r="D13070" s="13" t="n">
        <v>2.3525</v>
      </c>
      <c r="E13070" s="8" t="n">
        <f aca="false">IF(C13070&gt;=$B$4,1,0)</f>
        <v>0</v>
      </c>
      <c r="F13070" s="8" t="n">
        <f aca="false">IF(D13070&gt;=$B$4,1,0)</f>
        <v>0</v>
      </c>
      <c r="G13070" s="8" t="str">
        <f aca="false">IF(AND(E13070=1,F13070=1),"Both pay",IF(F13070=1,"Missed",IF(E13070=1,"False trigger","Neither")))</f>
        <v>Neither</v>
      </c>
    </row>
    <row r="13071" customFormat="false" ht="15" hidden="false" customHeight="false" outlineLevel="0" collapsed="false">
      <c r="A13071" s="8" t="n">
        <v>903</v>
      </c>
      <c r="B13071" s="8" t="s">
        <v>345</v>
      </c>
      <c r="C13071" s="13" t="n">
        <v>0.102307351683628</v>
      </c>
      <c r="D13071" s="13" t="n">
        <v>1.945625</v>
      </c>
      <c r="E13071" s="8" t="n">
        <f aca="false">IF(C13071&gt;=$B$4,1,0)</f>
        <v>0</v>
      </c>
      <c r="F13071" s="8" t="n">
        <f aca="false">IF(D13071&gt;=$B$4,1,0)</f>
        <v>0</v>
      </c>
      <c r="G13071" s="8" t="str">
        <f aca="false">IF(AND(E13071=1,F13071=1),"Both pay",IF(F13071=1,"Missed",IF(E13071=1,"False trigger","Neither")))</f>
        <v>Neither</v>
      </c>
    </row>
    <row r="13072" customFormat="false" ht="15" hidden="false" customHeight="false" outlineLevel="0" collapsed="false">
      <c r="A13072" s="8" t="n">
        <v>904</v>
      </c>
      <c r="B13072" s="8" t="s">
        <v>345</v>
      </c>
      <c r="C13072" s="13" t="n">
        <v>0.0830059642619573</v>
      </c>
      <c r="D13072" s="13" t="n">
        <v>1.16875</v>
      </c>
      <c r="E13072" s="8" t="n">
        <f aca="false">IF(C13072&gt;=$B$4,1,0)</f>
        <v>0</v>
      </c>
      <c r="F13072" s="8" t="n">
        <f aca="false">IF(D13072&gt;=$B$4,1,0)</f>
        <v>0</v>
      </c>
      <c r="G13072" s="8" t="str">
        <f aca="false">IF(AND(E13072=1,F13072=1),"Both pay",IF(F13072=1,"Missed",IF(E13072=1,"False trigger","Neither")))</f>
        <v>Neither</v>
      </c>
    </row>
    <row r="13073" customFormat="false" ht="15" hidden="false" customHeight="false" outlineLevel="0" collapsed="false">
      <c r="A13073" s="8" t="n">
        <v>916</v>
      </c>
      <c r="B13073" s="8" t="s">
        <v>345</v>
      </c>
      <c r="C13073" s="13" t="n">
        <v>2.28074819283259</v>
      </c>
      <c r="D13073" s="13" t="n">
        <v>5.26812499999999</v>
      </c>
      <c r="E13073" s="8" t="n">
        <f aca="false">IF(C13073&gt;=$B$4,1,0)</f>
        <v>0</v>
      </c>
      <c r="F13073" s="8" t="n">
        <f aca="false">IF(D13073&gt;=$B$4,1,0)</f>
        <v>0</v>
      </c>
      <c r="G13073" s="8" t="str">
        <f aca="false">IF(AND(E13073=1,F13073=1),"Both pay",IF(F13073=1,"Missed",IF(E13073=1,"False trigger","Neither")))</f>
        <v>Neither</v>
      </c>
    </row>
    <row r="13074" customFormat="false" ht="15" hidden="false" customHeight="false" outlineLevel="0" collapsed="false">
      <c r="A13074" s="8" t="n">
        <v>917</v>
      </c>
      <c r="B13074" s="8" t="s">
        <v>345</v>
      </c>
      <c r="C13074" s="13" t="n">
        <v>2.30459924609064</v>
      </c>
      <c r="D13074" s="13" t="n">
        <v>4.903125</v>
      </c>
      <c r="E13074" s="8" t="n">
        <f aca="false">IF(C13074&gt;=$B$4,1,0)</f>
        <v>0</v>
      </c>
      <c r="F13074" s="8" t="n">
        <f aca="false">IF(D13074&gt;=$B$4,1,0)</f>
        <v>0</v>
      </c>
      <c r="G13074" s="8" t="str">
        <f aca="false">IF(AND(E13074=1,F13074=1),"Both pay",IF(F13074=1,"Missed",IF(E13074=1,"False trigger","Neither")))</f>
        <v>Neither</v>
      </c>
    </row>
    <row r="13075" customFormat="false" ht="15" hidden="false" customHeight="false" outlineLevel="0" collapsed="false">
      <c r="A13075" s="8" t="n">
        <v>918</v>
      </c>
      <c r="B13075" s="8" t="s">
        <v>345</v>
      </c>
      <c r="C13075" s="13" t="n">
        <v>2.69657138493936</v>
      </c>
      <c r="D13075" s="13" t="n">
        <v>5.845</v>
      </c>
      <c r="E13075" s="8" t="n">
        <f aca="false">IF(C13075&gt;=$B$4,1,0)</f>
        <v>0</v>
      </c>
      <c r="F13075" s="8" t="n">
        <f aca="false">IF(D13075&gt;=$B$4,1,0)</f>
        <v>0</v>
      </c>
      <c r="G13075" s="8" t="str">
        <f aca="false">IF(AND(E13075=1,F13075=1),"Both pay",IF(F13075=1,"Missed",IF(E13075=1,"False trigger","Neither")))</f>
        <v>Neither</v>
      </c>
    </row>
    <row r="13076" customFormat="false" ht="15" hidden="false" customHeight="false" outlineLevel="0" collapsed="false">
      <c r="A13076" s="8" t="n">
        <v>919</v>
      </c>
      <c r="B13076" s="8" t="s">
        <v>345</v>
      </c>
      <c r="C13076" s="13" t="n">
        <v>3.51971675810529</v>
      </c>
      <c r="D13076" s="13" t="n">
        <v>6.261875</v>
      </c>
      <c r="E13076" s="8" t="n">
        <f aca="false">IF(C13076&gt;=$B$4,1,0)</f>
        <v>0</v>
      </c>
      <c r="F13076" s="8" t="n">
        <f aca="false">IF(D13076&gt;=$B$4,1,0)</f>
        <v>0</v>
      </c>
      <c r="G13076" s="8" t="str">
        <f aca="false">IF(AND(E13076=1,F13076=1),"Both pay",IF(F13076=1,"Missed",IF(E13076=1,"False trigger","Neither")))</f>
        <v>Neither</v>
      </c>
    </row>
    <row r="13077" customFormat="false" ht="15" hidden="false" customHeight="false" outlineLevel="0" collapsed="false">
      <c r="A13077" s="8" t="n">
        <v>920</v>
      </c>
      <c r="B13077" s="8" t="s">
        <v>345</v>
      </c>
      <c r="C13077" s="13" t="n">
        <v>4.43183555476095</v>
      </c>
      <c r="D13077" s="13" t="n">
        <v>7.64875</v>
      </c>
      <c r="E13077" s="8" t="n">
        <f aca="false">IF(C13077&gt;=$B$4,1,0)</f>
        <v>0</v>
      </c>
      <c r="F13077" s="8" t="n">
        <f aca="false">IF(D13077&gt;=$B$4,1,0)</f>
        <v>0</v>
      </c>
      <c r="G13077" s="8" t="str">
        <f aca="false">IF(AND(E13077=1,F13077=1),"Both pay",IF(F13077=1,"Missed",IF(E13077=1,"False trigger","Neither")))</f>
        <v>Neither</v>
      </c>
    </row>
    <row r="13078" customFormat="false" ht="15" hidden="false" customHeight="false" outlineLevel="0" collapsed="false">
      <c r="A13078" s="8" t="n">
        <v>921</v>
      </c>
      <c r="B13078" s="8" t="s">
        <v>345</v>
      </c>
      <c r="C13078" s="13" t="n">
        <v>3.57836168967104</v>
      </c>
      <c r="D13078" s="13" t="n">
        <v>7.5475</v>
      </c>
      <c r="E13078" s="8" t="n">
        <f aca="false">IF(C13078&gt;=$B$4,1,0)</f>
        <v>0</v>
      </c>
      <c r="F13078" s="8" t="n">
        <f aca="false">IF(D13078&gt;=$B$4,1,0)</f>
        <v>0</v>
      </c>
      <c r="G13078" s="8" t="str">
        <f aca="false">IF(AND(E13078=1,F13078=1),"Both pay",IF(F13078=1,"Missed",IF(E13078=1,"False trigger","Neither")))</f>
        <v>Neither</v>
      </c>
    </row>
    <row r="13079" customFormat="false" ht="15" hidden="false" customHeight="false" outlineLevel="0" collapsed="false">
      <c r="A13079" s="8" t="n">
        <v>922</v>
      </c>
      <c r="B13079" s="8" t="s">
        <v>345</v>
      </c>
      <c r="C13079" s="13" t="n">
        <v>2.8647753523198</v>
      </c>
      <c r="D13079" s="13" t="n">
        <v>8.96375</v>
      </c>
      <c r="E13079" s="8" t="n">
        <f aca="false">IF(C13079&gt;=$B$4,1,0)</f>
        <v>0</v>
      </c>
      <c r="F13079" s="8" t="n">
        <f aca="false">IF(D13079&gt;=$B$4,1,0)</f>
        <v>0</v>
      </c>
      <c r="G13079" s="8" t="str">
        <f aca="false">IF(AND(E13079=1,F13079=1),"Both pay",IF(F13079=1,"Missed",IF(E13079=1,"False trigger","Neither")))</f>
        <v>Neither</v>
      </c>
    </row>
    <row r="13080" customFormat="false" ht="15" hidden="false" customHeight="false" outlineLevel="0" collapsed="false">
      <c r="A13080" s="8" t="n">
        <v>923</v>
      </c>
      <c r="B13080" s="8" t="s">
        <v>345</v>
      </c>
      <c r="C13080" s="13" t="n">
        <v>2.86439115696214</v>
      </c>
      <c r="D13080" s="13" t="n">
        <v>8.180625</v>
      </c>
      <c r="E13080" s="8" t="n">
        <f aca="false">IF(C13080&gt;=$B$4,1,0)</f>
        <v>0</v>
      </c>
      <c r="F13080" s="8" t="n">
        <f aca="false">IF(D13080&gt;=$B$4,1,0)</f>
        <v>0</v>
      </c>
      <c r="G13080" s="8" t="str">
        <f aca="false">IF(AND(E13080=1,F13080=1),"Both pay",IF(F13080=1,"Missed",IF(E13080=1,"False trigger","Neither")))</f>
        <v>Neither</v>
      </c>
    </row>
    <row r="13081" customFormat="false" ht="15" hidden="false" customHeight="false" outlineLevel="0" collapsed="false">
      <c r="A13081" s="8" t="n">
        <v>924</v>
      </c>
      <c r="B13081" s="8" t="s">
        <v>345</v>
      </c>
      <c r="C13081" s="13" t="n">
        <v>1.85523993561714</v>
      </c>
      <c r="D13081" s="13" t="n">
        <v>8.65125</v>
      </c>
      <c r="E13081" s="8" t="n">
        <f aca="false">IF(C13081&gt;=$B$4,1,0)</f>
        <v>0</v>
      </c>
      <c r="F13081" s="8" t="n">
        <f aca="false">IF(D13081&gt;=$B$4,1,0)</f>
        <v>0</v>
      </c>
      <c r="G13081" s="8" t="str">
        <f aca="false">IF(AND(E13081=1,F13081=1),"Both pay",IF(F13081=1,"Missed",IF(E13081=1,"False trigger","Neither")))</f>
        <v>Neither</v>
      </c>
    </row>
    <row r="13082" customFormat="false" ht="15" hidden="false" customHeight="false" outlineLevel="0" collapsed="false">
      <c r="A13082" s="8" t="n">
        <v>925</v>
      </c>
      <c r="B13082" s="8" t="s">
        <v>345</v>
      </c>
      <c r="C13082" s="13" t="n">
        <v>2.36899561647526</v>
      </c>
      <c r="D13082" s="13" t="n">
        <v>8.488125</v>
      </c>
      <c r="E13082" s="8" t="n">
        <f aca="false">IF(C13082&gt;=$B$4,1,0)</f>
        <v>0</v>
      </c>
      <c r="F13082" s="8" t="n">
        <f aca="false">IF(D13082&gt;=$B$4,1,0)</f>
        <v>0</v>
      </c>
      <c r="G13082" s="8" t="str">
        <f aca="false">IF(AND(E13082=1,F13082=1),"Both pay",IF(F13082=1,"Missed",IF(E13082=1,"False trigger","Neither")))</f>
        <v>Neither</v>
      </c>
    </row>
    <row r="13083" customFormat="false" ht="15" hidden="false" customHeight="false" outlineLevel="0" collapsed="false">
      <c r="A13083" s="8" t="n">
        <v>926</v>
      </c>
      <c r="B13083" s="8" t="s">
        <v>345</v>
      </c>
      <c r="C13083" s="13" t="n">
        <v>2.69586618753882</v>
      </c>
      <c r="D13083" s="13" t="n">
        <v>6.83000000000001</v>
      </c>
      <c r="E13083" s="8" t="n">
        <f aca="false">IF(C13083&gt;=$B$4,1,0)</f>
        <v>0</v>
      </c>
      <c r="F13083" s="8" t="n">
        <f aca="false">IF(D13083&gt;=$B$4,1,0)</f>
        <v>0</v>
      </c>
      <c r="G13083" s="8" t="str">
        <f aca="false">IF(AND(E13083=1,F13083=1),"Both pay",IF(F13083=1,"Missed",IF(E13083=1,"False trigger","Neither")))</f>
        <v>Neither</v>
      </c>
    </row>
    <row r="13084" customFormat="false" ht="15" hidden="false" customHeight="false" outlineLevel="0" collapsed="false">
      <c r="A13084" s="8" t="n">
        <v>927</v>
      </c>
      <c r="B13084" s="8" t="s">
        <v>345</v>
      </c>
      <c r="C13084" s="13" t="n">
        <v>3.07079844334331</v>
      </c>
      <c r="D13084" s="13" t="n">
        <v>5.60625</v>
      </c>
      <c r="E13084" s="8" t="n">
        <f aca="false">IF(C13084&gt;=$B$4,1,0)</f>
        <v>0</v>
      </c>
      <c r="F13084" s="8" t="n">
        <f aca="false">IF(D13084&gt;=$B$4,1,0)</f>
        <v>0</v>
      </c>
      <c r="G13084" s="8" t="str">
        <f aca="false">IF(AND(E13084=1,F13084=1),"Both pay",IF(F13084=1,"Missed",IF(E13084=1,"False trigger","Neither")))</f>
        <v>Neither</v>
      </c>
    </row>
    <row r="13085" customFormat="false" ht="15" hidden="false" customHeight="false" outlineLevel="0" collapsed="false">
      <c r="A13085" s="8" t="n">
        <v>928</v>
      </c>
      <c r="B13085" s="8" t="s">
        <v>345</v>
      </c>
      <c r="C13085" s="13" t="n">
        <v>3.1399246422009</v>
      </c>
      <c r="D13085" s="13" t="n">
        <v>4.88187499999999</v>
      </c>
      <c r="E13085" s="8" t="n">
        <f aca="false">IF(C13085&gt;=$B$4,1,0)</f>
        <v>0</v>
      </c>
      <c r="F13085" s="8" t="n">
        <f aca="false">IF(D13085&gt;=$B$4,1,0)</f>
        <v>0</v>
      </c>
      <c r="G13085" s="8" t="str">
        <f aca="false">IF(AND(E13085=1,F13085=1),"Both pay",IF(F13085=1,"Missed",IF(E13085=1,"False trigger","Neither")))</f>
        <v>Neither</v>
      </c>
    </row>
    <row r="13086" customFormat="false" ht="15" hidden="false" customHeight="false" outlineLevel="0" collapsed="false">
      <c r="A13086" s="8" t="n">
        <v>929</v>
      </c>
      <c r="B13086" s="8" t="s">
        <v>345</v>
      </c>
      <c r="C13086" s="13" t="n">
        <v>2.87509092646847</v>
      </c>
      <c r="D13086" s="13" t="n">
        <v>4.5725</v>
      </c>
      <c r="E13086" s="8" t="n">
        <f aca="false">IF(C13086&gt;=$B$4,1,0)</f>
        <v>0</v>
      </c>
      <c r="F13086" s="8" t="n">
        <f aca="false">IF(D13086&gt;=$B$4,1,0)</f>
        <v>0</v>
      </c>
      <c r="G13086" s="8" t="str">
        <f aca="false">IF(AND(E13086=1,F13086=1),"Both pay",IF(F13086=1,"Missed",IF(E13086=1,"False trigger","Neither")))</f>
        <v>Neither</v>
      </c>
    </row>
    <row r="13087" customFormat="false" ht="15" hidden="false" customHeight="false" outlineLevel="0" collapsed="false">
      <c r="A13087" s="8" t="n">
        <v>935</v>
      </c>
      <c r="B13087" s="8" t="s">
        <v>345</v>
      </c>
      <c r="C13087" s="13" t="n">
        <v>1.80172350302839</v>
      </c>
      <c r="D13087" s="13" t="n">
        <v>3.318125</v>
      </c>
      <c r="E13087" s="8" t="n">
        <f aca="false">IF(C13087&gt;=$B$4,1,0)</f>
        <v>0</v>
      </c>
      <c r="F13087" s="8" t="n">
        <f aca="false">IF(D13087&gt;=$B$4,1,0)</f>
        <v>0</v>
      </c>
      <c r="G13087" s="8" t="str">
        <f aca="false">IF(AND(E13087=1,F13087=1),"Both pay",IF(F13087=1,"Missed",IF(E13087=1,"False trigger","Neither")))</f>
        <v>Neither</v>
      </c>
    </row>
    <row r="13088" customFormat="false" ht="15" hidden="false" customHeight="false" outlineLevel="0" collapsed="false">
      <c r="A13088" s="8" t="n">
        <v>936</v>
      </c>
      <c r="B13088" s="8" t="s">
        <v>345</v>
      </c>
      <c r="C13088" s="13" t="n">
        <v>1.13600106897145</v>
      </c>
      <c r="D13088" s="13" t="n">
        <v>3.21875</v>
      </c>
      <c r="E13088" s="8" t="n">
        <f aca="false">IF(C13088&gt;=$B$4,1,0)</f>
        <v>0</v>
      </c>
      <c r="F13088" s="8" t="n">
        <f aca="false">IF(D13088&gt;=$B$4,1,0)</f>
        <v>0</v>
      </c>
      <c r="G13088" s="8" t="str">
        <f aca="false">IF(AND(E13088=1,F13088=1),"Both pay",IF(F13088=1,"Missed",IF(E13088=1,"False trigger","Neither")))</f>
        <v>Neither</v>
      </c>
    </row>
    <row r="13089" customFormat="false" ht="15" hidden="false" customHeight="false" outlineLevel="0" collapsed="false">
      <c r="A13089" s="8" t="n">
        <v>937</v>
      </c>
      <c r="B13089" s="8" t="s">
        <v>345</v>
      </c>
      <c r="C13089" s="13" t="n">
        <v>1.00797962259895</v>
      </c>
      <c r="D13089" s="13" t="n">
        <v>2.98375</v>
      </c>
      <c r="E13089" s="8" t="n">
        <f aca="false">IF(C13089&gt;=$B$4,1,0)</f>
        <v>0</v>
      </c>
      <c r="F13089" s="8" t="n">
        <f aca="false">IF(D13089&gt;=$B$4,1,0)</f>
        <v>0</v>
      </c>
      <c r="G13089" s="8" t="str">
        <f aca="false">IF(AND(E13089=1,F13089=1),"Both pay",IF(F13089=1,"Missed",IF(E13089=1,"False trigger","Neither")))</f>
        <v>Neither</v>
      </c>
    </row>
    <row r="13090" customFormat="false" ht="15" hidden="false" customHeight="false" outlineLevel="0" collapsed="false">
      <c r="A13090" s="8" t="n">
        <v>938</v>
      </c>
      <c r="B13090" s="8" t="s">
        <v>345</v>
      </c>
      <c r="C13090" s="13" t="n">
        <v>0.926180872564771</v>
      </c>
      <c r="D13090" s="13" t="n">
        <v>2.73125</v>
      </c>
      <c r="E13090" s="8" t="n">
        <f aca="false">IF(C13090&gt;=$B$4,1,0)</f>
        <v>0</v>
      </c>
      <c r="F13090" s="8" t="n">
        <f aca="false">IF(D13090&gt;=$B$4,1,0)</f>
        <v>0</v>
      </c>
      <c r="G13090" s="8" t="str">
        <f aca="false">IF(AND(E13090=1,F13090=1),"Both pay",IF(F13090=1,"Missed",IF(E13090=1,"False trigger","Neither")))</f>
        <v>Neither</v>
      </c>
    </row>
    <row r="13091" customFormat="false" ht="15" hidden="false" customHeight="false" outlineLevel="0" collapsed="false">
      <c r="A13091" s="8" t="n">
        <v>939</v>
      </c>
      <c r="B13091" s="8" t="s">
        <v>345</v>
      </c>
      <c r="C13091" s="13" t="n">
        <v>1.13320146749062</v>
      </c>
      <c r="D13091" s="13" t="n">
        <v>3.05562500000001</v>
      </c>
      <c r="E13091" s="8" t="n">
        <f aca="false">IF(C13091&gt;=$B$4,1,0)</f>
        <v>0</v>
      </c>
      <c r="F13091" s="8" t="n">
        <f aca="false">IF(D13091&gt;=$B$4,1,0)</f>
        <v>0</v>
      </c>
      <c r="G13091" s="8" t="str">
        <f aca="false">IF(AND(E13091=1,F13091=1),"Both pay",IF(F13091=1,"Missed",IF(E13091=1,"False trigger","Neither")))</f>
        <v>Neither</v>
      </c>
    </row>
    <row r="13092" customFormat="false" ht="15" hidden="false" customHeight="false" outlineLevel="0" collapsed="false">
      <c r="A13092" s="8" t="n">
        <v>940</v>
      </c>
      <c r="B13092" s="8" t="s">
        <v>345</v>
      </c>
      <c r="C13092" s="13" t="n">
        <v>0.882833421396143</v>
      </c>
      <c r="D13092" s="13" t="n">
        <v>2.89375</v>
      </c>
      <c r="E13092" s="8" t="n">
        <f aca="false">IF(C13092&gt;=$B$4,1,0)</f>
        <v>0</v>
      </c>
      <c r="F13092" s="8" t="n">
        <f aca="false">IF(D13092&gt;=$B$4,1,0)</f>
        <v>0</v>
      </c>
      <c r="G13092" s="8" t="str">
        <f aca="false">IF(AND(E13092=1,F13092=1),"Both pay",IF(F13092=1,"Missed",IF(E13092=1,"False trigger","Neither")))</f>
        <v>Neither</v>
      </c>
    </row>
    <row r="13093" customFormat="false" ht="15" hidden="false" customHeight="false" outlineLevel="0" collapsed="false">
      <c r="A13093" s="8" t="n">
        <v>941</v>
      </c>
      <c r="B13093" s="8" t="s">
        <v>345</v>
      </c>
      <c r="C13093" s="13" t="n">
        <v>0.417508033060443</v>
      </c>
      <c r="D13093" s="13" t="n">
        <v>4.30562500000001</v>
      </c>
      <c r="E13093" s="8" t="n">
        <f aca="false">IF(C13093&gt;=$B$4,1,0)</f>
        <v>0</v>
      </c>
      <c r="F13093" s="8" t="n">
        <f aca="false">IF(D13093&gt;=$B$4,1,0)</f>
        <v>0</v>
      </c>
      <c r="G13093" s="8" t="str">
        <f aca="false">IF(AND(E13093=1,F13093=1),"Both pay",IF(F13093=1,"Missed",IF(E13093=1,"False trigger","Neither")))</f>
        <v>Neither</v>
      </c>
    </row>
    <row r="13094" customFormat="false" ht="15" hidden="false" customHeight="false" outlineLevel="0" collapsed="false">
      <c r="A13094" s="8" t="n">
        <v>942</v>
      </c>
      <c r="B13094" s="8" t="s">
        <v>345</v>
      </c>
      <c r="C13094" s="13" t="n">
        <v>1.10168379417208</v>
      </c>
      <c r="D13094" s="13" t="n">
        <v>4.12312499999999</v>
      </c>
      <c r="E13094" s="8" t="n">
        <f aca="false">IF(C13094&gt;=$B$4,1,0)</f>
        <v>0</v>
      </c>
      <c r="F13094" s="8" t="n">
        <f aca="false">IF(D13094&gt;=$B$4,1,0)</f>
        <v>0</v>
      </c>
      <c r="G13094" s="8" t="str">
        <f aca="false">IF(AND(E13094=1,F13094=1),"Both pay",IF(F13094=1,"Missed",IF(E13094=1,"False trigger","Neither")))</f>
        <v>Neither</v>
      </c>
    </row>
    <row r="13095" customFormat="false" ht="15" hidden="false" customHeight="false" outlineLevel="0" collapsed="false">
      <c r="A13095" s="8" t="n">
        <v>943</v>
      </c>
      <c r="B13095" s="8" t="s">
        <v>345</v>
      </c>
      <c r="C13095" s="13" t="n">
        <v>1.80261524451886</v>
      </c>
      <c r="D13095" s="13" t="n">
        <v>3.045625</v>
      </c>
      <c r="E13095" s="8" t="n">
        <f aca="false">IF(C13095&gt;=$B$4,1,0)</f>
        <v>0</v>
      </c>
      <c r="F13095" s="8" t="n">
        <f aca="false">IF(D13095&gt;=$B$4,1,0)</f>
        <v>0</v>
      </c>
      <c r="G13095" s="8" t="str">
        <f aca="false">IF(AND(E13095=1,F13095=1),"Both pay",IF(F13095=1,"Missed",IF(E13095=1,"False trigger","Neither")))</f>
        <v>Neither</v>
      </c>
    </row>
    <row r="13096" customFormat="false" ht="15" hidden="false" customHeight="false" outlineLevel="0" collapsed="false">
      <c r="A13096" s="8" t="n">
        <v>944</v>
      </c>
      <c r="B13096" s="8" t="s">
        <v>345</v>
      </c>
      <c r="C13096" s="13" t="n">
        <v>1.92496372504604</v>
      </c>
      <c r="D13096" s="13" t="n">
        <v>3.5325</v>
      </c>
      <c r="E13096" s="8" t="n">
        <f aca="false">IF(C13096&gt;=$B$4,1,0)</f>
        <v>0</v>
      </c>
      <c r="F13096" s="8" t="n">
        <f aca="false">IF(D13096&gt;=$B$4,1,0)</f>
        <v>0</v>
      </c>
      <c r="G13096" s="8" t="str">
        <f aca="false">IF(AND(E13096=1,F13096=1),"Both pay",IF(F13096=1,"Missed",IF(E13096=1,"False trigger","Neither")))</f>
        <v>Neither</v>
      </c>
    </row>
    <row r="13097" customFormat="false" ht="15" hidden="false" customHeight="false" outlineLevel="0" collapsed="false">
      <c r="A13097" s="8" t="n">
        <v>945</v>
      </c>
      <c r="B13097" s="8" t="s">
        <v>345</v>
      </c>
      <c r="C13097" s="13" t="n">
        <v>1.78755745240132</v>
      </c>
      <c r="D13097" s="13" t="n">
        <v>3.88624999999999</v>
      </c>
      <c r="E13097" s="8" t="n">
        <f aca="false">IF(C13097&gt;=$B$4,1,0)</f>
        <v>0</v>
      </c>
      <c r="F13097" s="8" t="n">
        <f aca="false">IF(D13097&gt;=$B$4,1,0)</f>
        <v>0</v>
      </c>
      <c r="G13097" s="8" t="str">
        <f aca="false">IF(AND(E13097=1,F13097=1),"Both pay",IF(F13097=1,"Missed",IF(E13097=1,"False trigger","Neither")))</f>
        <v>Neither</v>
      </c>
    </row>
    <row r="13098" customFormat="false" ht="15" hidden="false" customHeight="false" outlineLevel="0" collapsed="false">
      <c r="A13098" s="8" t="n">
        <v>946</v>
      </c>
      <c r="B13098" s="8" t="s">
        <v>345</v>
      </c>
      <c r="C13098" s="13" t="n">
        <v>1.92197458410971</v>
      </c>
      <c r="D13098" s="13" t="n">
        <v>4.46124999999999</v>
      </c>
      <c r="E13098" s="8" t="n">
        <f aca="false">IF(C13098&gt;=$B$4,1,0)</f>
        <v>0</v>
      </c>
      <c r="F13098" s="8" t="n">
        <f aca="false">IF(D13098&gt;=$B$4,1,0)</f>
        <v>0</v>
      </c>
      <c r="G13098" s="8" t="str">
        <f aca="false">IF(AND(E13098=1,F13098=1),"Both pay",IF(F13098=1,"Missed",IF(E13098=1,"False trigger","Neither")))</f>
        <v>Neither</v>
      </c>
    </row>
    <row r="13099" customFormat="false" ht="15" hidden="false" customHeight="false" outlineLevel="0" collapsed="false">
      <c r="A13099" s="8" t="n">
        <v>947</v>
      </c>
      <c r="B13099" s="8" t="s">
        <v>345</v>
      </c>
      <c r="C13099" s="13" t="n">
        <v>1.85233397194604</v>
      </c>
      <c r="D13099" s="13" t="n">
        <v>4.09312499999999</v>
      </c>
      <c r="E13099" s="8" t="n">
        <f aca="false">IF(C13099&gt;=$B$4,1,0)</f>
        <v>0</v>
      </c>
      <c r="F13099" s="8" t="n">
        <f aca="false">IF(D13099&gt;=$B$4,1,0)</f>
        <v>0</v>
      </c>
      <c r="G13099" s="8" t="str">
        <f aca="false">IF(AND(E13099=1,F13099=1),"Both pay",IF(F13099=1,"Missed",IF(E13099=1,"False trigger","Neither")))</f>
        <v>Neither</v>
      </c>
    </row>
    <row r="13100" customFormat="false" ht="15" hidden="false" customHeight="false" outlineLevel="0" collapsed="false">
      <c r="A13100" s="8" t="n">
        <v>948</v>
      </c>
      <c r="B13100" s="8" t="s">
        <v>345</v>
      </c>
      <c r="C13100" s="13" t="n">
        <v>1.52854615708795</v>
      </c>
      <c r="D13100" s="13" t="n">
        <v>3.54687500000001</v>
      </c>
      <c r="E13100" s="8" t="n">
        <f aca="false">IF(C13100&gt;=$B$4,1,0)</f>
        <v>0</v>
      </c>
      <c r="F13100" s="8" t="n">
        <f aca="false">IF(D13100&gt;=$B$4,1,0)</f>
        <v>0</v>
      </c>
      <c r="G13100" s="8" t="str">
        <f aca="false">IF(AND(E13100=1,F13100=1),"Both pay",IF(F13100=1,"Missed",IF(E13100=1,"False trigger","Neither")))</f>
        <v>Neither</v>
      </c>
    </row>
    <row r="13101" customFormat="false" ht="15" hidden="false" customHeight="false" outlineLevel="0" collapsed="false">
      <c r="A13101" s="8" t="n">
        <v>949</v>
      </c>
      <c r="B13101" s="8" t="s">
        <v>345</v>
      </c>
      <c r="C13101" s="13" t="n">
        <v>1.15383248303709</v>
      </c>
      <c r="D13101" s="13" t="n">
        <v>2.68125000000001</v>
      </c>
      <c r="E13101" s="8" t="n">
        <f aca="false">IF(C13101&gt;=$B$4,1,0)</f>
        <v>0</v>
      </c>
      <c r="F13101" s="8" t="n">
        <f aca="false">IF(D13101&gt;=$B$4,1,0)</f>
        <v>0</v>
      </c>
      <c r="G13101" s="8" t="str">
        <f aca="false">IF(AND(E13101=1,F13101=1),"Both pay",IF(F13101=1,"Missed",IF(E13101=1,"False trigger","Neither")))</f>
        <v>Neither</v>
      </c>
    </row>
    <row r="13102" customFormat="false" ht="15" hidden="false" customHeight="false" outlineLevel="0" collapsed="false">
      <c r="A13102" s="8" t="n">
        <v>950</v>
      </c>
      <c r="B13102" s="8" t="s">
        <v>345</v>
      </c>
      <c r="C13102" s="13" t="n">
        <v>0.955175931821742</v>
      </c>
      <c r="D13102" s="13" t="n">
        <v>2.099375</v>
      </c>
      <c r="E13102" s="8" t="n">
        <f aca="false">IF(C13102&gt;=$B$4,1,0)</f>
        <v>0</v>
      </c>
      <c r="F13102" s="8" t="n">
        <f aca="false">IF(D13102&gt;=$B$4,1,0)</f>
        <v>0</v>
      </c>
      <c r="G13102" s="8" t="str">
        <f aca="false">IF(AND(E13102=1,F13102=1),"Both pay",IF(F13102=1,"Missed",IF(E13102=1,"False trigger","Neither")))</f>
        <v>Neither</v>
      </c>
    </row>
    <row r="13103" customFormat="false" ht="15" hidden="false" customHeight="false" outlineLevel="0" collapsed="false">
      <c r="A13103" s="8" t="n">
        <v>951</v>
      </c>
      <c r="B13103" s="8" t="s">
        <v>345</v>
      </c>
      <c r="C13103" s="13" t="n">
        <v>0.917885998121903</v>
      </c>
      <c r="D13103" s="13" t="n">
        <v>1.905</v>
      </c>
      <c r="E13103" s="8" t="n">
        <f aca="false">IF(C13103&gt;=$B$4,1,0)</f>
        <v>0</v>
      </c>
      <c r="F13103" s="8" t="n">
        <f aca="false">IF(D13103&gt;=$B$4,1,0)</f>
        <v>0</v>
      </c>
      <c r="G13103" s="8" t="str">
        <f aca="false">IF(AND(E13103=1,F13103=1),"Both pay",IF(F13103=1,"Missed",IF(E13103=1,"False trigger","Neither")))</f>
        <v>Neither</v>
      </c>
    </row>
    <row r="13104" customFormat="false" ht="15" hidden="false" customHeight="false" outlineLevel="0" collapsed="false">
      <c r="A13104" s="8" t="n">
        <v>954</v>
      </c>
      <c r="B13104" s="8" t="s">
        <v>345</v>
      </c>
      <c r="C13104" s="13" t="n">
        <v>0.875643351721138</v>
      </c>
      <c r="D13104" s="13" t="n">
        <v>2.97125</v>
      </c>
      <c r="E13104" s="8" t="n">
        <f aca="false">IF(C13104&gt;=$B$4,1,0)</f>
        <v>0</v>
      </c>
      <c r="F13104" s="8" t="n">
        <f aca="false">IF(D13104&gt;=$B$4,1,0)</f>
        <v>0</v>
      </c>
      <c r="G13104" s="8" t="str">
        <f aca="false">IF(AND(E13104=1,F13104=1),"Both pay",IF(F13104=1,"Missed",IF(E13104=1,"False trigger","Neither")))</f>
        <v>Neither</v>
      </c>
    </row>
    <row r="13105" customFormat="false" ht="15" hidden="false" customHeight="false" outlineLevel="0" collapsed="false">
      <c r="A13105" s="8" t="n">
        <v>955</v>
      </c>
      <c r="B13105" s="8" t="s">
        <v>345</v>
      </c>
      <c r="C13105" s="13" t="n">
        <v>1.06568690225762</v>
      </c>
      <c r="D13105" s="13" t="n">
        <v>1.75375</v>
      </c>
      <c r="E13105" s="8" t="n">
        <f aca="false">IF(C13105&gt;=$B$4,1,0)</f>
        <v>0</v>
      </c>
      <c r="F13105" s="8" t="n">
        <f aca="false">IF(D13105&gt;=$B$4,1,0)</f>
        <v>0</v>
      </c>
      <c r="G13105" s="8" t="str">
        <f aca="false">IF(AND(E13105=1,F13105=1),"Both pay",IF(F13105=1,"Missed",IF(E13105=1,"False trigger","Neither")))</f>
        <v>Neither</v>
      </c>
    </row>
    <row r="13106" customFormat="false" ht="15" hidden="false" customHeight="false" outlineLevel="0" collapsed="false">
      <c r="A13106" s="8" t="n">
        <v>956</v>
      </c>
      <c r="B13106" s="8" t="s">
        <v>345</v>
      </c>
      <c r="C13106" s="13" t="n">
        <v>0.994980498502677</v>
      </c>
      <c r="D13106" s="13" t="n">
        <v>1.31125</v>
      </c>
      <c r="E13106" s="8" t="n">
        <f aca="false">IF(C13106&gt;=$B$4,1,0)</f>
        <v>0</v>
      </c>
      <c r="F13106" s="8" t="n">
        <f aca="false">IF(D13106&gt;=$B$4,1,0)</f>
        <v>0</v>
      </c>
      <c r="G13106" s="8" t="str">
        <f aca="false">IF(AND(E13106=1,F13106=1),"Both pay",IF(F13106=1,"Missed",IF(E13106=1,"False trigger","Neither")))</f>
        <v>Neither</v>
      </c>
    </row>
    <row r="13107" customFormat="false" ht="15" hidden="false" customHeight="false" outlineLevel="0" collapsed="false">
      <c r="A13107" s="8" t="n">
        <v>957</v>
      </c>
      <c r="B13107" s="8" t="s">
        <v>345</v>
      </c>
      <c r="C13107" s="13" t="n">
        <v>0.581631776426939</v>
      </c>
      <c r="D13107" s="13" t="n">
        <v>1.3925</v>
      </c>
      <c r="E13107" s="8" t="n">
        <f aca="false">IF(C13107&gt;=$B$4,1,0)</f>
        <v>0</v>
      </c>
      <c r="F13107" s="8" t="n">
        <f aca="false">IF(D13107&gt;=$B$4,1,0)</f>
        <v>0</v>
      </c>
      <c r="G13107" s="8" t="str">
        <f aca="false">IF(AND(E13107=1,F13107=1),"Both pay",IF(F13107=1,"Missed",IF(E13107=1,"False trigger","Neither")))</f>
        <v>Neither</v>
      </c>
    </row>
    <row r="13108" customFormat="false" ht="15" hidden="false" customHeight="false" outlineLevel="0" collapsed="false">
      <c r="A13108" s="8" t="n">
        <v>958</v>
      </c>
      <c r="B13108" s="8" t="s">
        <v>345</v>
      </c>
      <c r="C13108" s="13" t="n">
        <v>0.261954561019024</v>
      </c>
      <c r="D13108" s="13" t="n">
        <v>2.47624999999999</v>
      </c>
      <c r="E13108" s="8" t="n">
        <f aca="false">IF(C13108&gt;=$B$4,1,0)</f>
        <v>0</v>
      </c>
      <c r="F13108" s="8" t="n">
        <f aca="false">IF(D13108&gt;=$B$4,1,0)</f>
        <v>0</v>
      </c>
      <c r="G13108" s="8" t="str">
        <f aca="false">IF(AND(E13108=1,F13108=1),"Both pay",IF(F13108=1,"Missed",IF(E13108=1,"False trigger","Neither")))</f>
        <v>Neither</v>
      </c>
    </row>
    <row r="13109" customFormat="false" ht="15" hidden="false" customHeight="false" outlineLevel="0" collapsed="false">
      <c r="A13109" s="8" t="n">
        <v>959</v>
      </c>
      <c r="B13109" s="8" t="s">
        <v>345</v>
      </c>
      <c r="C13109" s="13" t="n">
        <v>0.0853879402244714</v>
      </c>
      <c r="D13109" s="13" t="n">
        <v>1.50437500000001</v>
      </c>
      <c r="E13109" s="8" t="n">
        <f aca="false">IF(C13109&gt;=$B$4,1,0)</f>
        <v>0</v>
      </c>
      <c r="F13109" s="8" t="n">
        <f aca="false">IF(D13109&gt;=$B$4,1,0)</f>
        <v>0</v>
      </c>
      <c r="G13109" s="8" t="str">
        <f aca="false">IF(AND(E13109=1,F13109=1),"Both pay",IF(F13109=1,"Missed",IF(E13109=1,"False trigger","Neither")))</f>
        <v>Neither</v>
      </c>
    </row>
    <row r="13110" customFormat="false" ht="15" hidden="false" customHeight="false" outlineLevel="0" collapsed="false">
      <c r="A13110" s="8" t="n">
        <v>960</v>
      </c>
      <c r="B13110" s="8" t="s">
        <v>345</v>
      </c>
      <c r="C13110" s="13" t="n">
        <v>0.0252652233373638</v>
      </c>
      <c r="D13110" s="13" t="n">
        <v>0.762499999999996</v>
      </c>
      <c r="E13110" s="8" t="n">
        <f aca="false">IF(C13110&gt;=$B$4,1,0)</f>
        <v>0</v>
      </c>
      <c r="F13110" s="8" t="n">
        <f aca="false">IF(D13110&gt;=$B$4,1,0)</f>
        <v>0</v>
      </c>
      <c r="G13110" s="8" t="str">
        <f aca="false">IF(AND(E13110=1,F13110=1),"Both pay",IF(F13110=1,"Missed",IF(E13110=1,"False trigger","Neither")))</f>
        <v>Neither</v>
      </c>
    </row>
    <row r="13111" customFormat="false" ht="15" hidden="false" customHeight="false" outlineLevel="0" collapsed="false">
      <c r="A13111" s="8" t="n">
        <v>961</v>
      </c>
      <c r="B13111" s="8" t="s">
        <v>345</v>
      </c>
      <c r="C13111" s="13" t="n">
        <v>0.0221387519003499</v>
      </c>
      <c r="D13111" s="13" t="n">
        <v>0.414999999999999</v>
      </c>
      <c r="E13111" s="8" t="n">
        <f aca="false">IF(C13111&gt;=$B$4,1,0)</f>
        <v>0</v>
      </c>
      <c r="F13111" s="8" t="n">
        <f aca="false">IF(D13111&gt;=$B$4,1,0)</f>
        <v>0</v>
      </c>
      <c r="G13111" s="8" t="str">
        <f aca="false">IF(AND(E13111=1,F13111=1),"Both pay",IF(F13111=1,"Missed",IF(E13111=1,"False trigger","Neither")))</f>
        <v>Neither</v>
      </c>
    </row>
    <row r="13112" customFormat="false" ht="15" hidden="false" customHeight="false" outlineLevel="0" collapsed="false">
      <c r="A13112" s="8" t="n">
        <v>962</v>
      </c>
      <c r="B13112" s="8" t="s">
        <v>345</v>
      </c>
      <c r="C13112" s="13" t="n">
        <v>0.0173785688063716</v>
      </c>
      <c r="D13112" s="13" t="n">
        <v>0.606874999999999</v>
      </c>
      <c r="E13112" s="8" t="n">
        <f aca="false">IF(C13112&gt;=$B$4,1,0)</f>
        <v>0</v>
      </c>
      <c r="F13112" s="8" t="n">
        <f aca="false">IF(D13112&gt;=$B$4,1,0)</f>
        <v>0</v>
      </c>
      <c r="G13112" s="8" t="str">
        <f aca="false">IF(AND(E13112=1,F13112=1),"Both pay",IF(F13112=1,"Missed",IF(E13112=1,"False trigger","Neither")))</f>
        <v>Neither</v>
      </c>
    </row>
    <row r="13113" customFormat="false" ht="15" hidden="false" customHeight="false" outlineLevel="0" collapsed="false">
      <c r="A13113" s="8" t="n">
        <v>971</v>
      </c>
      <c r="B13113" s="8" t="s">
        <v>345</v>
      </c>
      <c r="C13113" s="13" t="n">
        <v>2.12811584745497</v>
      </c>
      <c r="D13113" s="13" t="n">
        <v>4.81874999999999</v>
      </c>
      <c r="E13113" s="8" t="n">
        <f aca="false">IF(C13113&gt;=$B$4,1,0)</f>
        <v>0</v>
      </c>
      <c r="F13113" s="8" t="n">
        <f aca="false">IF(D13113&gt;=$B$4,1,0)</f>
        <v>0</v>
      </c>
      <c r="G13113" s="8" t="str">
        <f aca="false">IF(AND(E13113=1,F13113=1),"Both pay",IF(F13113=1,"Missed",IF(E13113=1,"False trigger","Neither")))</f>
        <v>Neither</v>
      </c>
    </row>
    <row r="13114" customFormat="false" ht="15" hidden="false" customHeight="false" outlineLevel="0" collapsed="false">
      <c r="A13114" s="8" t="n">
        <v>973</v>
      </c>
      <c r="B13114" s="8" t="s">
        <v>345</v>
      </c>
      <c r="C13114" s="13" t="n">
        <v>2.03973836233782</v>
      </c>
      <c r="D13114" s="13" t="n">
        <v>6.06437500000001</v>
      </c>
      <c r="E13114" s="8" t="n">
        <f aca="false">IF(C13114&gt;=$B$4,1,0)</f>
        <v>0</v>
      </c>
      <c r="F13114" s="8" t="n">
        <f aca="false">IF(D13114&gt;=$B$4,1,0)</f>
        <v>0</v>
      </c>
      <c r="G13114" s="8" t="str">
        <f aca="false">IF(AND(E13114=1,F13114=1),"Both pay",IF(F13114=1,"Missed",IF(E13114=1,"False trigger","Neither")))</f>
        <v>Neither</v>
      </c>
    </row>
    <row r="13115" customFormat="false" ht="15" hidden="false" customHeight="false" outlineLevel="0" collapsed="false">
      <c r="A13115" s="8" t="n">
        <v>974</v>
      </c>
      <c r="B13115" s="8" t="s">
        <v>345</v>
      </c>
      <c r="C13115" s="13" t="n">
        <v>2.24461820517729</v>
      </c>
      <c r="D13115" s="13" t="n">
        <v>6.29687500000001</v>
      </c>
      <c r="E13115" s="8" t="n">
        <f aca="false">IF(C13115&gt;=$B$4,1,0)</f>
        <v>0</v>
      </c>
      <c r="F13115" s="8" t="n">
        <f aca="false">IF(D13115&gt;=$B$4,1,0)</f>
        <v>0</v>
      </c>
      <c r="G13115" s="8" t="str">
        <f aca="false">IF(AND(E13115=1,F13115=1),"Both pay",IF(F13115=1,"Missed",IF(E13115=1,"False trigger","Neither")))</f>
        <v>Neither</v>
      </c>
    </row>
    <row r="13116" customFormat="false" ht="15" hidden="false" customHeight="false" outlineLevel="0" collapsed="false">
      <c r="A13116" s="8" t="n">
        <v>975</v>
      </c>
      <c r="B13116" s="8" t="s">
        <v>345</v>
      </c>
      <c r="C13116" s="13" t="n">
        <v>2.53282672942868</v>
      </c>
      <c r="D13116" s="13" t="n">
        <v>6.649375</v>
      </c>
      <c r="E13116" s="8" t="n">
        <f aca="false">IF(C13116&gt;=$B$4,1,0)</f>
        <v>0</v>
      </c>
      <c r="F13116" s="8" t="n">
        <f aca="false">IF(D13116&gt;=$B$4,1,0)</f>
        <v>0</v>
      </c>
      <c r="G13116" s="8" t="str">
        <f aca="false">IF(AND(E13116=1,F13116=1),"Both pay",IF(F13116=1,"Missed",IF(E13116=1,"False trigger","Neither")))</f>
        <v>Neither</v>
      </c>
    </row>
    <row r="13117" customFormat="false" ht="15" hidden="false" customHeight="false" outlineLevel="0" collapsed="false">
      <c r="A13117" s="8" t="n">
        <v>976</v>
      </c>
      <c r="B13117" s="8" t="s">
        <v>345</v>
      </c>
      <c r="C13117" s="13" t="n">
        <v>4.2181261923219</v>
      </c>
      <c r="D13117" s="13" t="n">
        <v>6.75812500000001</v>
      </c>
      <c r="E13117" s="8" t="n">
        <f aca="false">IF(C13117&gt;=$B$4,1,0)</f>
        <v>0</v>
      </c>
      <c r="F13117" s="8" t="n">
        <f aca="false">IF(D13117&gt;=$B$4,1,0)</f>
        <v>0</v>
      </c>
      <c r="G13117" s="8" t="str">
        <f aca="false">IF(AND(E13117=1,F13117=1),"Both pay",IF(F13117=1,"Missed",IF(E13117=1,"False trigger","Neither")))</f>
        <v>Neither</v>
      </c>
    </row>
    <row r="13118" customFormat="false" ht="15" hidden="false" customHeight="false" outlineLevel="0" collapsed="false">
      <c r="A13118" s="8" t="n">
        <v>977</v>
      </c>
      <c r="B13118" s="8" t="s">
        <v>345</v>
      </c>
      <c r="C13118" s="13" t="n">
        <v>2.96796976602077</v>
      </c>
      <c r="D13118" s="13" t="n">
        <v>6.695625</v>
      </c>
      <c r="E13118" s="8" t="n">
        <f aca="false">IF(C13118&gt;=$B$4,1,0)</f>
        <v>0</v>
      </c>
      <c r="F13118" s="8" t="n">
        <f aca="false">IF(D13118&gt;=$B$4,1,0)</f>
        <v>0</v>
      </c>
      <c r="G13118" s="8" t="str">
        <f aca="false">IF(AND(E13118=1,F13118=1),"Both pay",IF(F13118=1,"Missed",IF(E13118=1,"False trigger","Neither")))</f>
        <v>Neither</v>
      </c>
    </row>
    <row r="13119" customFormat="false" ht="15" hidden="false" customHeight="false" outlineLevel="0" collapsed="false">
      <c r="A13119" s="8" t="n">
        <v>978</v>
      </c>
      <c r="B13119" s="8" t="s">
        <v>345</v>
      </c>
      <c r="C13119" s="13" t="n">
        <v>4.02881521851944</v>
      </c>
      <c r="D13119" s="13" t="n">
        <v>7.77500000000001</v>
      </c>
      <c r="E13119" s="8" t="n">
        <f aca="false">IF(C13119&gt;=$B$4,1,0)</f>
        <v>0</v>
      </c>
      <c r="F13119" s="8" t="n">
        <f aca="false">IF(D13119&gt;=$B$4,1,0)</f>
        <v>0</v>
      </c>
      <c r="G13119" s="8" t="str">
        <f aca="false">IF(AND(E13119=1,F13119=1),"Both pay",IF(F13119=1,"Missed",IF(E13119=1,"False trigger","Neither")))</f>
        <v>Neither</v>
      </c>
    </row>
    <row r="13120" customFormat="false" ht="15" hidden="false" customHeight="false" outlineLevel="0" collapsed="false">
      <c r="A13120" s="8" t="n">
        <v>979</v>
      </c>
      <c r="B13120" s="8" t="s">
        <v>345</v>
      </c>
      <c r="C13120" s="13" t="n">
        <v>2.75482894905883</v>
      </c>
      <c r="D13120" s="13" t="n">
        <v>8.485625</v>
      </c>
      <c r="E13120" s="8" t="n">
        <f aca="false">IF(C13120&gt;=$B$4,1,0)</f>
        <v>0</v>
      </c>
      <c r="F13120" s="8" t="n">
        <f aca="false">IF(D13120&gt;=$B$4,1,0)</f>
        <v>0</v>
      </c>
      <c r="G13120" s="8" t="str">
        <f aca="false">IF(AND(E13120=1,F13120=1),"Both pay",IF(F13120=1,"Missed",IF(E13120=1,"False trigger","Neither")))</f>
        <v>Neither</v>
      </c>
    </row>
    <row r="13121" customFormat="false" ht="15" hidden="false" customHeight="false" outlineLevel="0" collapsed="false">
      <c r="A13121" s="8" t="n">
        <v>980</v>
      </c>
      <c r="B13121" s="8" t="s">
        <v>345</v>
      </c>
      <c r="C13121" s="13" t="n">
        <v>3.05393451797768</v>
      </c>
      <c r="D13121" s="13" t="n">
        <v>7.596875</v>
      </c>
      <c r="E13121" s="8" t="n">
        <f aca="false">IF(C13121&gt;=$B$4,1,0)</f>
        <v>0</v>
      </c>
      <c r="F13121" s="8" t="n">
        <f aca="false">IF(D13121&gt;=$B$4,1,0)</f>
        <v>0</v>
      </c>
      <c r="G13121" s="8" t="str">
        <f aca="false">IF(AND(E13121=1,F13121=1),"Both pay",IF(F13121=1,"Missed",IF(E13121=1,"False trigger","Neither")))</f>
        <v>Neither</v>
      </c>
    </row>
    <row r="13122" customFormat="false" ht="15" hidden="false" customHeight="false" outlineLevel="0" collapsed="false">
      <c r="A13122" s="8" t="n">
        <v>981</v>
      </c>
      <c r="B13122" s="8" t="s">
        <v>345</v>
      </c>
      <c r="C13122" s="13" t="n">
        <v>3.32172048681299</v>
      </c>
      <c r="D13122" s="13" t="n">
        <v>7.50625</v>
      </c>
      <c r="E13122" s="8" t="n">
        <f aca="false">IF(C13122&gt;=$B$4,1,0)</f>
        <v>0</v>
      </c>
      <c r="F13122" s="8" t="n">
        <f aca="false">IF(D13122&gt;=$B$4,1,0)</f>
        <v>0</v>
      </c>
      <c r="G13122" s="8" t="str">
        <f aca="false">IF(AND(E13122=1,F13122=1),"Both pay",IF(F13122=1,"Missed",IF(E13122=1,"False trigger","Neither")))</f>
        <v>Neither</v>
      </c>
    </row>
    <row r="13123" customFormat="false" ht="15" hidden="false" customHeight="false" outlineLevel="0" collapsed="false">
      <c r="A13123" s="8" t="n">
        <v>982</v>
      </c>
      <c r="B13123" s="8" t="s">
        <v>345</v>
      </c>
      <c r="C13123" s="13" t="n">
        <v>3.02404262477008</v>
      </c>
      <c r="D13123" s="13" t="n">
        <v>6.109375</v>
      </c>
      <c r="E13123" s="8" t="n">
        <f aca="false">IF(C13123&gt;=$B$4,1,0)</f>
        <v>0</v>
      </c>
      <c r="F13123" s="8" t="n">
        <f aca="false">IF(D13123&gt;=$B$4,1,0)</f>
        <v>0</v>
      </c>
      <c r="G13123" s="8" t="str">
        <f aca="false">IF(AND(E13123=1,F13123=1),"Both pay",IF(F13123=1,"Missed",IF(E13123=1,"False trigger","Neither")))</f>
        <v>Neither</v>
      </c>
    </row>
    <row r="13124" customFormat="false" ht="15" hidden="false" customHeight="false" outlineLevel="0" collapsed="false">
      <c r="A13124" s="8" t="n">
        <v>984</v>
      </c>
      <c r="B13124" s="8" t="s">
        <v>345</v>
      </c>
      <c r="C13124" s="13" t="n">
        <v>2.07662062148005</v>
      </c>
      <c r="D13124" s="13" t="n">
        <v>6.01875</v>
      </c>
      <c r="E13124" s="8" t="n">
        <f aca="false">IF(C13124&gt;=$B$4,1,0)</f>
        <v>0</v>
      </c>
      <c r="F13124" s="8" t="n">
        <f aca="false">IF(D13124&gt;=$B$4,1,0)</f>
        <v>0</v>
      </c>
      <c r="G13124" s="8" t="str">
        <f aca="false">IF(AND(E13124=1,F13124=1),"Both pay",IF(F13124=1,"Missed",IF(E13124=1,"False trigger","Neither")))</f>
        <v>Neither</v>
      </c>
    </row>
    <row r="13125" customFormat="false" ht="15" hidden="false" customHeight="false" outlineLevel="0" collapsed="false">
      <c r="A13125" s="8" t="n">
        <v>985</v>
      </c>
      <c r="B13125" s="8" t="s">
        <v>345</v>
      </c>
      <c r="C13125" s="13" t="n">
        <v>1.82911590236136</v>
      </c>
      <c r="D13125" s="13" t="n">
        <v>5.12562499999999</v>
      </c>
      <c r="E13125" s="8" t="n">
        <f aca="false">IF(C13125&gt;=$B$4,1,0)</f>
        <v>0</v>
      </c>
      <c r="F13125" s="8" t="n">
        <f aca="false">IF(D13125&gt;=$B$4,1,0)</f>
        <v>0</v>
      </c>
      <c r="G13125" s="8" t="str">
        <f aca="false">IF(AND(E13125=1,F13125=1),"Both pay",IF(F13125=1,"Missed",IF(E13125=1,"False trigger","Neither")))</f>
        <v>Neither</v>
      </c>
    </row>
    <row r="13126" customFormat="false" ht="15" hidden="false" customHeight="false" outlineLevel="0" collapsed="false">
      <c r="A13126" s="8" t="n">
        <v>986</v>
      </c>
      <c r="B13126" s="8" t="s">
        <v>345</v>
      </c>
      <c r="C13126" s="13" t="n">
        <v>1.64988814944149</v>
      </c>
      <c r="D13126" s="13" t="n">
        <v>4.344375</v>
      </c>
      <c r="E13126" s="8" t="n">
        <f aca="false">IF(C13126&gt;=$B$4,1,0)</f>
        <v>0</v>
      </c>
      <c r="F13126" s="8" t="n">
        <f aca="false">IF(D13126&gt;=$B$4,1,0)</f>
        <v>0</v>
      </c>
      <c r="G13126" s="8" t="str">
        <f aca="false">IF(AND(E13126=1,F13126=1),"Both pay",IF(F13126=1,"Missed",IF(E13126=1,"False trigger","Neither")))</f>
        <v>Neither</v>
      </c>
    </row>
    <row r="13127" customFormat="false" ht="15" hidden="false" customHeight="false" outlineLevel="0" collapsed="false">
      <c r="A13127" s="8" t="n">
        <v>987</v>
      </c>
      <c r="B13127" s="8" t="s">
        <v>345</v>
      </c>
      <c r="C13127" s="13" t="n">
        <v>1.52464907099326</v>
      </c>
      <c r="D13127" s="13" t="n">
        <v>4.05499999999999</v>
      </c>
      <c r="E13127" s="8" t="n">
        <f aca="false">IF(C13127&gt;=$B$4,1,0)</f>
        <v>0</v>
      </c>
      <c r="F13127" s="8" t="n">
        <f aca="false">IF(D13127&gt;=$B$4,1,0)</f>
        <v>0</v>
      </c>
      <c r="G13127" s="8" t="str">
        <f aca="false">IF(AND(E13127=1,F13127=1),"Both pay",IF(F13127=1,"Missed",IF(E13127=1,"False trigger","Neither")))</f>
        <v>Neither</v>
      </c>
    </row>
    <row r="13128" customFormat="false" ht="15" hidden="false" customHeight="false" outlineLevel="0" collapsed="false">
      <c r="A13128" s="8" t="n">
        <v>988</v>
      </c>
      <c r="B13128" s="8" t="s">
        <v>345</v>
      </c>
      <c r="C13128" s="13" t="n">
        <v>1.49665825162297</v>
      </c>
      <c r="D13128" s="13" t="n">
        <v>3.796875</v>
      </c>
      <c r="E13128" s="8" t="n">
        <f aca="false">IF(C13128&gt;=$B$4,1,0)</f>
        <v>0</v>
      </c>
      <c r="F13128" s="8" t="n">
        <f aca="false">IF(D13128&gt;=$B$4,1,0)</f>
        <v>0</v>
      </c>
      <c r="G13128" s="8" t="str">
        <f aca="false">IF(AND(E13128=1,F13128=1),"Both pay",IF(F13128=1,"Missed",IF(E13128=1,"False trigger","Neither")))</f>
        <v>Neither</v>
      </c>
    </row>
    <row r="13129" customFormat="false" ht="15" hidden="false" customHeight="false" outlineLevel="0" collapsed="false">
      <c r="A13129" s="8" t="n">
        <v>989</v>
      </c>
      <c r="B13129" s="8" t="s">
        <v>345</v>
      </c>
      <c r="C13129" s="13" t="n">
        <v>1.54736537912172</v>
      </c>
      <c r="D13129" s="13" t="n">
        <v>3.489375</v>
      </c>
      <c r="E13129" s="8" t="n">
        <f aca="false">IF(C13129&gt;=$B$4,1,0)</f>
        <v>0</v>
      </c>
      <c r="F13129" s="8" t="n">
        <f aca="false">IF(D13129&gt;=$B$4,1,0)</f>
        <v>0</v>
      </c>
      <c r="G13129" s="8" t="str">
        <f aca="false">IF(AND(E13129=1,F13129=1),"Both pay",IF(F13129=1,"Missed",IF(E13129=1,"False trigger","Neither")))</f>
        <v>Neither</v>
      </c>
    </row>
    <row r="13130" customFormat="false" ht="15" hidden="false" customHeight="false" outlineLevel="0" collapsed="false">
      <c r="A13130" s="8" t="n">
        <v>990</v>
      </c>
      <c r="B13130" s="8" t="s">
        <v>345</v>
      </c>
      <c r="C13130" s="13" t="n">
        <v>1.53219320982765</v>
      </c>
      <c r="D13130" s="13" t="n">
        <v>3.64375</v>
      </c>
      <c r="E13130" s="8" t="n">
        <f aca="false">IF(C13130&gt;=$B$4,1,0)</f>
        <v>0</v>
      </c>
      <c r="F13130" s="8" t="n">
        <f aca="false">IF(D13130&gt;=$B$4,1,0)</f>
        <v>0</v>
      </c>
      <c r="G13130" s="8" t="str">
        <f aca="false">IF(AND(E13130=1,F13130=1),"Both pay",IF(F13130=1,"Missed",IF(E13130=1,"False trigger","Neither")))</f>
        <v>Neither</v>
      </c>
    </row>
    <row r="13131" customFormat="false" ht="15" hidden="false" customHeight="false" outlineLevel="0" collapsed="false">
      <c r="A13131" s="8" t="n">
        <v>991</v>
      </c>
      <c r="B13131" s="8" t="s">
        <v>345</v>
      </c>
      <c r="C13131" s="13" t="n">
        <v>1.51105585998783</v>
      </c>
      <c r="D13131" s="13" t="n">
        <v>3.3825</v>
      </c>
      <c r="E13131" s="8" t="n">
        <f aca="false">IF(C13131&gt;=$B$4,1,0)</f>
        <v>0</v>
      </c>
      <c r="F13131" s="8" t="n">
        <f aca="false">IF(D13131&gt;=$B$4,1,0)</f>
        <v>0</v>
      </c>
      <c r="G13131" s="8" t="str">
        <f aca="false">IF(AND(E13131=1,F13131=1),"Both pay",IF(F13131=1,"Missed",IF(E13131=1,"False trigger","Neither")))</f>
        <v>Neither</v>
      </c>
    </row>
    <row r="13132" customFormat="false" ht="15" hidden="false" customHeight="false" outlineLevel="0" collapsed="false">
      <c r="A13132" s="8" t="n">
        <v>992</v>
      </c>
      <c r="B13132" s="8" t="s">
        <v>345</v>
      </c>
      <c r="C13132" s="13" t="n">
        <v>1.3030920169798</v>
      </c>
      <c r="D13132" s="13" t="n">
        <v>2.746875</v>
      </c>
      <c r="E13132" s="8" t="n">
        <f aca="false">IF(C13132&gt;=$B$4,1,0)</f>
        <v>0</v>
      </c>
      <c r="F13132" s="8" t="n">
        <f aca="false">IF(D13132&gt;=$B$4,1,0)</f>
        <v>0</v>
      </c>
      <c r="G13132" s="8" t="str">
        <f aca="false">IF(AND(E13132=1,F13132=1),"Both pay",IF(F13132=1,"Missed",IF(E13132=1,"False trigger","Neither")))</f>
        <v>Neither</v>
      </c>
    </row>
    <row r="13133" customFormat="false" ht="15" hidden="false" customHeight="false" outlineLevel="0" collapsed="false">
      <c r="A13133" s="8" t="n">
        <v>993</v>
      </c>
      <c r="B13133" s="8" t="s">
        <v>345</v>
      </c>
      <c r="C13133" s="13" t="n">
        <v>1.03649911592864</v>
      </c>
      <c r="D13133" s="13" t="n">
        <v>2.42</v>
      </c>
      <c r="E13133" s="8" t="n">
        <f aca="false">IF(C13133&gt;=$B$4,1,0)</f>
        <v>0</v>
      </c>
      <c r="F13133" s="8" t="n">
        <f aca="false">IF(D13133&gt;=$B$4,1,0)</f>
        <v>0</v>
      </c>
      <c r="G13133" s="8" t="str">
        <f aca="false">IF(AND(E13133=1,F13133=1),"Both pay",IF(F13133=1,"Missed",IF(E13133=1,"False trigger","Neither")))</f>
        <v>Neither</v>
      </c>
    </row>
    <row r="13134" customFormat="false" ht="15" hidden="false" customHeight="false" outlineLevel="0" collapsed="false">
      <c r="A13134" s="8" t="n">
        <v>994</v>
      </c>
      <c r="B13134" s="8" t="s">
        <v>345</v>
      </c>
      <c r="C13134" s="13" t="n">
        <v>0.899239755144364</v>
      </c>
      <c r="D13134" s="13" t="n">
        <v>2.00625000000001</v>
      </c>
      <c r="E13134" s="8" t="n">
        <f aca="false">IF(C13134&gt;=$B$4,1,0)</f>
        <v>0</v>
      </c>
      <c r="F13134" s="8" t="n">
        <f aca="false">IF(D13134&gt;=$B$4,1,0)</f>
        <v>0</v>
      </c>
      <c r="G13134" s="8" t="str">
        <f aca="false">IF(AND(E13134=1,F13134=1),"Both pay",IF(F13134=1,"Missed",IF(E13134=1,"False trigger","Neither")))</f>
        <v>Neither</v>
      </c>
    </row>
    <row r="13135" customFormat="false" ht="15" hidden="false" customHeight="false" outlineLevel="0" collapsed="false">
      <c r="A13135" s="8" t="n">
        <v>995</v>
      </c>
      <c r="B13135" s="8" t="s">
        <v>345</v>
      </c>
      <c r="C13135" s="13" t="n">
        <v>1.33924487753185</v>
      </c>
      <c r="D13135" s="13" t="n">
        <v>2.123125</v>
      </c>
      <c r="E13135" s="8" t="n">
        <f aca="false">IF(C13135&gt;=$B$4,1,0)</f>
        <v>0</v>
      </c>
      <c r="F13135" s="8" t="n">
        <f aca="false">IF(D13135&gt;=$B$4,1,0)</f>
        <v>0</v>
      </c>
      <c r="G13135" s="8" t="str">
        <f aca="false">IF(AND(E13135=1,F13135=1),"Both pay",IF(F13135=1,"Missed",IF(E13135=1,"False trigger","Neither")))</f>
        <v>Neither</v>
      </c>
    </row>
    <row r="13136" customFormat="false" ht="15" hidden="false" customHeight="false" outlineLevel="0" collapsed="false">
      <c r="A13136" s="8" t="n">
        <v>996</v>
      </c>
      <c r="B13136" s="8" t="s">
        <v>345</v>
      </c>
      <c r="C13136" s="13" t="n">
        <v>1.80946693203593</v>
      </c>
      <c r="D13136" s="13" t="n">
        <v>2.22687500000001</v>
      </c>
      <c r="E13136" s="8" t="n">
        <f aca="false">IF(C13136&gt;=$B$4,1,0)</f>
        <v>0</v>
      </c>
      <c r="F13136" s="8" t="n">
        <f aca="false">IF(D13136&gt;=$B$4,1,0)</f>
        <v>0</v>
      </c>
      <c r="G13136" s="8" t="str">
        <f aca="false">IF(AND(E13136=1,F13136=1),"Both pay",IF(F13136=1,"Missed",IF(E13136=1,"False trigger","Neither")))</f>
        <v>Neither</v>
      </c>
    </row>
    <row r="13137" customFormat="false" ht="15" hidden="false" customHeight="false" outlineLevel="0" collapsed="false">
      <c r="A13137" s="8" t="n">
        <v>997</v>
      </c>
      <c r="B13137" s="8" t="s">
        <v>345</v>
      </c>
      <c r="C13137" s="13" t="n">
        <v>1.78450177294813</v>
      </c>
      <c r="D13137" s="13" t="n">
        <v>3.719375</v>
      </c>
      <c r="E13137" s="8" t="n">
        <f aca="false">IF(C13137&gt;=$B$4,1,0)</f>
        <v>0</v>
      </c>
      <c r="F13137" s="8" t="n">
        <f aca="false">IF(D13137&gt;=$B$4,1,0)</f>
        <v>0</v>
      </c>
      <c r="G13137" s="8" t="str">
        <f aca="false">IF(AND(E13137=1,F13137=1),"Both pay",IF(F13137=1,"Missed",IF(E13137=1,"False trigger","Neither")))</f>
        <v>Neither</v>
      </c>
    </row>
    <row r="13138" customFormat="false" ht="15" hidden="false" customHeight="false" outlineLevel="0" collapsed="false">
      <c r="A13138" s="8" t="n">
        <v>998</v>
      </c>
      <c r="B13138" s="8" t="s">
        <v>345</v>
      </c>
      <c r="C13138" s="13" t="n">
        <v>1.66833577714903</v>
      </c>
      <c r="D13138" s="13" t="n">
        <v>4.67749999999999</v>
      </c>
      <c r="E13138" s="8" t="n">
        <f aca="false">IF(C13138&gt;=$B$4,1,0)</f>
        <v>0</v>
      </c>
      <c r="F13138" s="8" t="n">
        <f aca="false">IF(D13138&gt;=$B$4,1,0)</f>
        <v>0</v>
      </c>
      <c r="G13138" s="8" t="str">
        <f aca="false">IF(AND(E13138=1,F13138=1),"Both pay",IF(F13138=1,"Missed",IF(E13138=1,"False trigger","Neither")))</f>
        <v>Neither</v>
      </c>
    </row>
    <row r="13139" customFormat="false" ht="15" hidden="false" customHeight="false" outlineLevel="0" collapsed="false">
      <c r="A13139" s="8" t="n">
        <v>999</v>
      </c>
      <c r="B13139" s="8" t="s">
        <v>345</v>
      </c>
      <c r="C13139" s="13" t="n">
        <v>1.59918054180557</v>
      </c>
      <c r="D13139" s="13" t="n">
        <v>4.10875000000002</v>
      </c>
      <c r="E13139" s="8" t="n">
        <f aca="false">IF(C13139&gt;=$B$4,1,0)</f>
        <v>0</v>
      </c>
      <c r="F13139" s="8" t="n">
        <f aca="false">IF(D13139&gt;=$B$4,1,0)</f>
        <v>0</v>
      </c>
      <c r="G13139" s="8" t="str">
        <f aca="false">IF(AND(E13139=1,F13139=1),"Both pay",IF(F13139=1,"Missed",IF(E13139=1,"False trigger","Neither")))</f>
        <v>Neither</v>
      </c>
    </row>
    <row r="13140" customFormat="false" ht="15" hidden="false" customHeight="false" outlineLevel="0" collapsed="false">
      <c r="A13140" s="8" t="n">
        <v>1000</v>
      </c>
      <c r="B13140" s="8" t="s">
        <v>345</v>
      </c>
      <c r="C13140" s="13" t="n">
        <v>1.81278289597776</v>
      </c>
      <c r="D13140" s="13" t="n">
        <v>4.28125</v>
      </c>
      <c r="E13140" s="8" t="n">
        <f aca="false">IF(C13140&gt;=$B$4,1,0)</f>
        <v>0</v>
      </c>
      <c r="F13140" s="8" t="n">
        <f aca="false">IF(D13140&gt;=$B$4,1,0)</f>
        <v>0</v>
      </c>
      <c r="G13140" s="8" t="str">
        <f aca="false">IF(AND(E13140=1,F13140=1),"Both pay",IF(F13140=1,"Missed",IF(E13140=1,"False trigger","Neither")))</f>
        <v>Neither</v>
      </c>
    </row>
    <row r="13141" customFormat="false" ht="15" hidden="false" customHeight="false" outlineLevel="0" collapsed="false">
      <c r="A13141" s="8" t="n">
        <v>1001</v>
      </c>
      <c r="B13141" s="8" t="s">
        <v>345</v>
      </c>
      <c r="C13141" s="13" t="n">
        <v>1.83577389068297</v>
      </c>
      <c r="D13141" s="13" t="n">
        <v>4.75812499999999</v>
      </c>
      <c r="E13141" s="8" t="n">
        <f aca="false">IF(C13141&gt;=$B$4,1,0)</f>
        <v>0</v>
      </c>
      <c r="F13141" s="8" t="n">
        <f aca="false">IF(D13141&gt;=$B$4,1,0)</f>
        <v>0</v>
      </c>
      <c r="G13141" s="8" t="str">
        <f aca="false">IF(AND(E13141=1,F13141=1),"Both pay",IF(F13141=1,"Missed",IF(E13141=1,"False trigger","Neither")))</f>
        <v>Neither</v>
      </c>
    </row>
    <row r="13142" customFormat="false" ht="15" hidden="false" customHeight="false" outlineLevel="0" collapsed="false">
      <c r="A13142" s="8" t="n">
        <v>1002</v>
      </c>
      <c r="B13142" s="8" t="s">
        <v>345</v>
      </c>
      <c r="C13142" s="13" t="n">
        <v>2.27932467792901</v>
      </c>
      <c r="D13142" s="13" t="n">
        <v>5.24312500000001</v>
      </c>
      <c r="E13142" s="8" t="n">
        <f aca="false">IF(C13142&gt;=$B$4,1,0)</f>
        <v>0</v>
      </c>
      <c r="F13142" s="8" t="n">
        <f aca="false">IF(D13142&gt;=$B$4,1,0)</f>
        <v>0</v>
      </c>
      <c r="G13142" s="8" t="str">
        <f aca="false">IF(AND(E13142=1,F13142=1),"Both pay",IF(F13142=1,"Missed",IF(E13142=1,"False trigger","Neither")))</f>
        <v>Neither</v>
      </c>
    </row>
    <row r="13143" customFormat="false" ht="15" hidden="false" customHeight="false" outlineLevel="0" collapsed="false">
      <c r="A13143" s="8" t="n">
        <v>1003</v>
      </c>
      <c r="B13143" s="8" t="s">
        <v>345</v>
      </c>
      <c r="C13143" s="13" t="n">
        <v>2.31917435117532</v>
      </c>
      <c r="D13143" s="13" t="n">
        <v>4.3875</v>
      </c>
      <c r="E13143" s="8" t="n">
        <f aca="false">IF(C13143&gt;=$B$4,1,0)</f>
        <v>0</v>
      </c>
      <c r="F13143" s="8" t="n">
        <f aca="false">IF(D13143&gt;=$B$4,1,0)</f>
        <v>0</v>
      </c>
      <c r="G13143" s="8" t="str">
        <f aca="false">IF(AND(E13143=1,F13143=1),"Both pay",IF(F13143=1,"Missed",IF(E13143=1,"False trigger","Neither")))</f>
        <v>Neither</v>
      </c>
    </row>
    <row r="13144" customFormat="false" ht="15" hidden="false" customHeight="false" outlineLevel="0" collapsed="false">
      <c r="A13144" s="8" t="n">
        <v>1004</v>
      </c>
      <c r="B13144" s="8" t="s">
        <v>345</v>
      </c>
      <c r="C13144" s="13" t="n">
        <v>2.47865546255882</v>
      </c>
      <c r="D13144" s="13" t="n">
        <v>3.32249999999999</v>
      </c>
      <c r="E13144" s="8" t="n">
        <f aca="false">IF(C13144&gt;=$B$4,1,0)</f>
        <v>0</v>
      </c>
      <c r="F13144" s="8" t="n">
        <f aca="false">IF(D13144&gt;=$B$4,1,0)</f>
        <v>0</v>
      </c>
      <c r="G13144" s="8" t="str">
        <f aca="false">IF(AND(E13144=1,F13144=1),"Both pay",IF(F13144=1,"Missed",IF(E13144=1,"False trigger","Neither")))</f>
        <v>Neither</v>
      </c>
    </row>
    <row r="13145" customFormat="false" ht="15" hidden="false" customHeight="false" outlineLevel="0" collapsed="false">
      <c r="A13145" s="8" t="n">
        <v>1005</v>
      </c>
      <c r="B13145" s="8" t="s">
        <v>345</v>
      </c>
      <c r="C13145" s="13" t="n">
        <v>1.43607634907603</v>
      </c>
      <c r="D13145" s="13" t="n">
        <v>2.848125</v>
      </c>
      <c r="E13145" s="8" t="n">
        <f aca="false">IF(C13145&gt;=$B$4,1,0)</f>
        <v>0</v>
      </c>
      <c r="F13145" s="8" t="n">
        <f aca="false">IF(D13145&gt;=$B$4,1,0)</f>
        <v>0</v>
      </c>
      <c r="G13145" s="8" t="str">
        <f aca="false">IF(AND(E13145=1,F13145=1),"Both pay",IF(F13145=1,"Missed",IF(E13145=1,"False trigger","Neither")))</f>
        <v>Neither</v>
      </c>
    </row>
    <row r="13146" customFormat="false" ht="15" hidden="false" customHeight="false" outlineLevel="0" collapsed="false">
      <c r="A13146" s="8" t="n">
        <v>1012</v>
      </c>
      <c r="B13146" s="8" t="s">
        <v>345</v>
      </c>
      <c r="C13146" s="13" t="n">
        <v>0.340699001682331</v>
      </c>
      <c r="D13146" s="13" t="n">
        <v>2.18749999999999</v>
      </c>
      <c r="E13146" s="8" t="n">
        <f aca="false">IF(C13146&gt;=$B$4,1,0)</f>
        <v>0</v>
      </c>
      <c r="F13146" s="8" t="n">
        <f aca="false">IF(D13146&gt;=$B$4,1,0)</f>
        <v>0</v>
      </c>
      <c r="G13146" s="8" t="str">
        <f aca="false">IF(AND(E13146=1,F13146=1),"Both pay",IF(F13146=1,"Missed",IF(E13146=1,"False trigger","Neither")))</f>
        <v>Neither</v>
      </c>
    </row>
    <row r="13147" customFormat="false" ht="15" hidden="false" customHeight="false" outlineLevel="0" collapsed="false">
      <c r="A13147" s="8" t="n">
        <v>1013</v>
      </c>
      <c r="B13147" s="8" t="s">
        <v>345</v>
      </c>
      <c r="C13147" s="13" t="n">
        <v>0.253579670472455</v>
      </c>
      <c r="D13147" s="13" t="n">
        <v>1.993125</v>
      </c>
      <c r="E13147" s="8" t="n">
        <f aca="false">IF(C13147&gt;=$B$4,1,0)</f>
        <v>0</v>
      </c>
      <c r="F13147" s="8" t="n">
        <f aca="false">IF(D13147&gt;=$B$4,1,0)</f>
        <v>0</v>
      </c>
      <c r="G13147" s="8" t="str">
        <f aca="false">IF(AND(E13147=1,F13147=1),"Both pay",IF(F13147=1,"Missed",IF(E13147=1,"False trigger","Neither")))</f>
        <v>Neither</v>
      </c>
    </row>
    <row r="13148" customFormat="false" ht="15" hidden="false" customHeight="false" outlineLevel="0" collapsed="false">
      <c r="A13148" s="8" t="n">
        <v>1014</v>
      </c>
      <c r="B13148" s="8" t="s">
        <v>345</v>
      </c>
      <c r="C13148" s="13" t="n">
        <v>0.115207030249309</v>
      </c>
      <c r="D13148" s="13" t="n">
        <v>1.59937500000001</v>
      </c>
      <c r="E13148" s="8" t="n">
        <f aca="false">IF(C13148&gt;=$B$4,1,0)</f>
        <v>0</v>
      </c>
      <c r="F13148" s="8" t="n">
        <f aca="false">IF(D13148&gt;=$B$4,1,0)</f>
        <v>0</v>
      </c>
      <c r="G13148" s="8" t="str">
        <f aca="false">IF(AND(E13148=1,F13148=1),"Both pay",IF(F13148=1,"Missed",IF(E13148=1,"False trigger","Neither")))</f>
        <v>Neither</v>
      </c>
    </row>
    <row r="13149" customFormat="false" ht="15" hidden="false" customHeight="false" outlineLevel="0" collapsed="false">
      <c r="A13149" s="8" t="n">
        <v>1015</v>
      </c>
      <c r="B13149" s="8" t="s">
        <v>345</v>
      </c>
      <c r="C13149" s="13" t="n">
        <v>0.0677977713149999</v>
      </c>
      <c r="D13149" s="13" t="n">
        <v>0.77375</v>
      </c>
      <c r="E13149" s="8" t="n">
        <f aca="false">IF(C13149&gt;=$B$4,1,0)</f>
        <v>0</v>
      </c>
      <c r="F13149" s="8" t="n">
        <f aca="false">IF(D13149&gt;=$B$4,1,0)</f>
        <v>0</v>
      </c>
      <c r="G13149" s="8" t="str">
        <f aca="false">IF(AND(E13149=1,F13149=1),"Both pay",IF(F13149=1,"Missed",IF(E13149=1,"False trigger","Neither")))</f>
        <v>Neither</v>
      </c>
    </row>
    <row r="13150" customFormat="false" ht="15" hidden="false" customHeight="false" outlineLevel="0" collapsed="false">
      <c r="A13150" s="8" t="n">
        <v>1016</v>
      </c>
      <c r="B13150" s="8" t="s">
        <v>345</v>
      </c>
      <c r="C13150" s="13" t="n">
        <v>0.045777082972954</v>
      </c>
      <c r="D13150" s="13" t="n">
        <v>0.516875000000006</v>
      </c>
      <c r="E13150" s="8" t="n">
        <f aca="false">IF(C13150&gt;=$B$4,1,0)</f>
        <v>0</v>
      </c>
      <c r="F13150" s="8" t="n">
        <f aca="false">IF(D13150&gt;=$B$4,1,0)</f>
        <v>0</v>
      </c>
      <c r="G13150" s="8" t="str">
        <f aca="false">IF(AND(E13150=1,F13150=1),"Both pay",IF(F13150=1,"Missed",IF(E13150=1,"False trigger","Neither")))</f>
        <v>Neither</v>
      </c>
    </row>
    <row r="13151" customFormat="false" ht="15" hidden="false" customHeight="false" outlineLevel="0" collapsed="false">
      <c r="A13151" s="8" t="n">
        <v>1017</v>
      </c>
      <c r="B13151" s="8" t="s">
        <v>345</v>
      </c>
      <c r="C13151" s="13" t="n">
        <v>0.0203564693785267</v>
      </c>
      <c r="D13151" s="13" t="n">
        <v>0.655000000000008</v>
      </c>
      <c r="E13151" s="8" t="n">
        <f aca="false">IF(C13151&gt;=$B$4,1,0)</f>
        <v>0</v>
      </c>
      <c r="F13151" s="8" t="n">
        <f aca="false">IF(D13151&gt;=$B$4,1,0)</f>
        <v>0</v>
      </c>
      <c r="G13151" s="8" t="str">
        <f aca="false">IF(AND(E13151=1,F13151=1),"Both pay",IF(F13151=1,"Missed",IF(E13151=1,"False trigger","Neither")))</f>
        <v>Neither</v>
      </c>
    </row>
    <row r="13152" customFormat="false" ht="15" hidden="false" customHeight="false" outlineLevel="0" collapsed="false">
      <c r="A13152" s="8" t="n">
        <v>1018</v>
      </c>
      <c r="B13152" s="8" t="s">
        <v>345</v>
      </c>
      <c r="C13152" s="13" t="n">
        <v>0.0131939245213459</v>
      </c>
      <c r="D13152" s="13" t="n">
        <v>0.583125000000002</v>
      </c>
      <c r="E13152" s="8" t="n">
        <f aca="false">IF(C13152&gt;=$B$4,1,0)</f>
        <v>0</v>
      </c>
      <c r="F13152" s="8" t="n">
        <f aca="false">IF(D13152&gt;=$B$4,1,0)</f>
        <v>0</v>
      </c>
      <c r="G13152" s="8" t="str">
        <f aca="false">IF(AND(E13152=1,F13152=1),"Both pay",IF(F13152=1,"Missed",IF(E13152=1,"False trigger","Neither")))</f>
        <v>Neither</v>
      </c>
    </row>
    <row r="13153" customFormat="false" ht="15" hidden="false" customHeight="false" outlineLevel="0" collapsed="false">
      <c r="A13153" s="8" t="n">
        <v>1019</v>
      </c>
      <c r="B13153" s="8" t="s">
        <v>345</v>
      </c>
      <c r="C13153" s="13" t="n">
        <v>0.0158866256125342</v>
      </c>
      <c r="D13153" s="13" t="n">
        <v>0.697500000000002</v>
      </c>
      <c r="E13153" s="8" t="n">
        <f aca="false">IF(C13153&gt;=$B$4,1,0)</f>
        <v>0</v>
      </c>
      <c r="F13153" s="8" t="n">
        <f aca="false">IF(D13153&gt;=$B$4,1,0)</f>
        <v>0</v>
      </c>
      <c r="G13153" s="8" t="str">
        <f aca="false">IF(AND(E13153=1,F13153=1),"Both pay",IF(F13153=1,"Missed",IF(E13153=1,"False trigger","Neither")))</f>
        <v>Neither</v>
      </c>
    </row>
    <row r="13154" customFormat="false" ht="15" hidden="false" customHeight="false" outlineLevel="0" collapsed="false">
      <c r="A13154" s="8" t="n">
        <v>1027</v>
      </c>
      <c r="B13154" s="8" t="s">
        <v>345</v>
      </c>
      <c r="C13154" s="13" t="n">
        <v>2.44215572190862</v>
      </c>
      <c r="D13154" s="13" t="n">
        <v>5.29062500000001</v>
      </c>
      <c r="E13154" s="8" t="n">
        <f aca="false">IF(C13154&gt;=$B$4,1,0)</f>
        <v>0</v>
      </c>
      <c r="F13154" s="8" t="n">
        <f aca="false">IF(D13154&gt;=$B$4,1,0)</f>
        <v>0</v>
      </c>
      <c r="G13154" s="8" t="str">
        <f aca="false">IF(AND(E13154=1,F13154=1),"Both pay",IF(F13154=1,"Missed",IF(E13154=1,"False trigger","Neither")))</f>
        <v>Neither</v>
      </c>
    </row>
    <row r="13155" customFormat="false" ht="15" hidden="false" customHeight="false" outlineLevel="0" collapsed="false">
      <c r="A13155" s="8" t="n">
        <v>1028</v>
      </c>
      <c r="B13155" s="8" t="s">
        <v>345</v>
      </c>
      <c r="C13155" s="13" t="n">
        <v>2.57320183476007</v>
      </c>
      <c r="D13155" s="13" t="n">
        <v>6.023125</v>
      </c>
      <c r="E13155" s="8" t="n">
        <f aca="false">IF(C13155&gt;=$B$4,1,0)</f>
        <v>0</v>
      </c>
      <c r="F13155" s="8" t="n">
        <f aca="false">IF(D13155&gt;=$B$4,1,0)</f>
        <v>0</v>
      </c>
      <c r="G13155" s="8" t="str">
        <f aca="false">IF(AND(E13155=1,F13155=1),"Both pay",IF(F13155=1,"Missed",IF(E13155=1,"False trigger","Neither")))</f>
        <v>Neither</v>
      </c>
    </row>
    <row r="13156" customFormat="false" ht="15" hidden="false" customHeight="false" outlineLevel="0" collapsed="false">
      <c r="A13156" s="8" t="n">
        <v>1029</v>
      </c>
      <c r="B13156" s="8" t="s">
        <v>345</v>
      </c>
      <c r="C13156" s="13" t="n">
        <v>2.13701180493644</v>
      </c>
      <c r="D13156" s="13" t="n">
        <v>5.61</v>
      </c>
      <c r="E13156" s="8" t="n">
        <f aca="false">IF(C13156&gt;=$B$4,1,0)</f>
        <v>0</v>
      </c>
      <c r="F13156" s="8" t="n">
        <f aca="false">IF(D13156&gt;=$B$4,1,0)</f>
        <v>0</v>
      </c>
      <c r="G13156" s="8" t="str">
        <f aca="false">IF(AND(E13156=1,F13156=1),"Both pay",IF(F13156=1,"Missed",IF(E13156=1,"False trigger","Neither")))</f>
        <v>Neither</v>
      </c>
    </row>
    <row r="13157" customFormat="false" ht="15" hidden="false" customHeight="false" outlineLevel="0" collapsed="false">
      <c r="A13157" s="8" t="n">
        <v>1030</v>
      </c>
      <c r="B13157" s="8" t="s">
        <v>345</v>
      </c>
      <c r="C13157" s="13" t="n">
        <v>1.55928332113223</v>
      </c>
      <c r="D13157" s="13" t="n">
        <v>5.021875</v>
      </c>
      <c r="E13157" s="8" t="n">
        <f aca="false">IF(C13157&gt;=$B$4,1,0)</f>
        <v>0</v>
      </c>
      <c r="F13157" s="8" t="n">
        <f aca="false">IF(D13157&gt;=$B$4,1,0)</f>
        <v>0</v>
      </c>
      <c r="G13157" s="8" t="str">
        <f aca="false">IF(AND(E13157=1,F13157=1),"Both pay",IF(F13157=1,"Missed",IF(E13157=1,"False trigger","Neither")))</f>
        <v>Neither</v>
      </c>
    </row>
    <row r="13158" customFormat="false" ht="15" hidden="false" customHeight="false" outlineLevel="0" collapsed="false">
      <c r="A13158" s="8" t="n">
        <v>1031</v>
      </c>
      <c r="B13158" s="8" t="s">
        <v>345</v>
      </c>
      <c r="C13158" s="13" t="n">
        <v>1.87481856736156</v>
      </c>
      <c r="D13158" s="13" t="n">
        <v>5.989375</v>
      </c>
      <c r="E13158" s="8" t="n">
        <f aca="false">IF(C13158&gt;=$B$4,1,0)</f>
        <v>0</v>
      </c>
      <c r="F13158" s="8" t="n">
        <f aca="false">IF(D13158&gt;=$B$4,1,0)</f>
        <v>0</v>
      </c>
      <c r="G13158" s="8" t="str">
        <f aca="false">IF(AND(E13158=1,F13158=1),"Both pay",IF(F13158=1,"Missed",IF(E13158=1,"False trigger","Neither")))</f>
        <v>Neither</v>
      </c>
    </row>
    <row r="13159" customFormat="false" ht="15" hidden="false" customHeight="false" outlineLevel="0" collapsed="false">
      <c r="A13159" s="8" t="n">
        <v>1032</v>
      </c>
      <c r="B13159" s="8" t="s">
        <v>345</v>
      </c>
      <c r="C13159" s="13" t="n">
        <v>2.36840014628791</v>
      </c>
      <c r="D13159" s="13" t="n">
        <v>6.6675</v>
      </c>
      <c r="E13159" s="8" t="n">
        <f aca="false">IF(C13159&gt;=$B$4,1,0)</f>
        <v>0</v>
      </c>
      <c r="F13159" s="8" t="n">
        <f aca="false">IF(D13159&gt;=$B$4,1,0)</f>
        <v>0</v>
      </c>
      <c r="G13159" s="8" t="str">
        <f aca="false">IF(AND(E13159=1,F13159=1),"Both pay",IF(F13159=1,"Missed",IF(E13159=1,"False trigger","Neither")))</f>
        <v>Neither</v>
      </c>
    </row>
    <row r="13160" customFormat="false" ht="15" hidden="false" customHeight="false" outlineLevel="0" collapsed="false">
      <c r="A13160" s="8" t="n">
        <v>1033</v>
      </c>
      <c r="B13160" s="8" t="s">
        <v>345</v>
      </c>
      <c r="C13160" s="13" t="n">
        <v>2.76390562137114</v>
      </c>
      <c r="D13160" s="13" t="n">
        <v>6.668125</v>
      </c>
      <c r="E13160" s="8" t="n">
        <f aca="false">IF(C13160&gt;=$B$4,1,0)</f>
        <v>0</v>
      </c>
      <c r="F13160" s="8" t="n">
        <f aca="false">IF(D13160&gt;=$B$4,1,0)</f>
        <v>0</v>
      </c>
      <c r="G13160" s="8" t="str">
        <f aca="false">IF(AND(E13160=1,F13160=1),"Both pay",IF(F13160=1,"Missed",IF(E13160=1,"False trigger","Neither")))</f>
        <v>Neither</v>
      </c>
    </row>
    <row r="13161" customFormat="false" ht="15" hidden="false" customHeight="false" outlineLevel="0" collapsed="false">
      <c r="A13161" s="8" t="n">
        <v>1034</v>
      </c>
      <c r="B13161" s="8" t="s">
        <v>345</v>
      </c>
      <c r="C13161" s="13" t="n">
        <v>3.10395620075006</v>
      </c>
      <c r="D13161" s="13" t="n">
        <v>6.469375</v>
      </c>
      <c r="E13161" s="8" t="n">
        <f aca="false">IF(C13161&gt;=$B$4,1,0)</f>
        <v>0</v>
      </c>
      <c r="F13161" s="8" t="n">
        <f aca="false">IF(D13161&gt;=$B$4,1,0)</f>
        <v>0</v>
      </c>
      <c r="G13161" s="8" t="str">
        <f aca="false">IF(AND(E13161=1,F13161=1),"Both pay",IF(F13161=1,"Missed",IF(E13161=1,"False trigger","Neither")))</f>
        <v>Neither</v>
      </c>
    </row>
    <row r="13162" customFormat="false" ht="15" hidden="false" customHeight="false" outlineLevel="0" collapsed="false">
      <c r="A13162" s="8" t="n">
        <v>1035</v>
      </c>
      <c r="B13162" s="8" t="s">
        <v>345</v>
      </c>
      <c r="C13162" s="13" t="n">
        <v>4.93199018056406</v>
      </c>
      <c r="D13162" s="13" t="n">
        <v>6.99375</v>
      </c>
      <c r="E13162" s="8" t="n">
        <f aca="false">IF(C13162&gt;=$B$4,1,0)</f>
        <v>0</v>
      </c>
      <c r="F13162" s="8" t="n">
        <f aca="false">IF(D13162&gt;=$B$4,1,0)</f>
        <v>0</v>
      </c>
      <c r="G13162" s="8" t="str">
        <f aca="false">IF(AND(E13162=1,F13162=1),"Both pay",IF(F13162=1,"Missed",IF(E13162=1,"False trigger","Neither")))</f>
        <v>Neither</v>
      </c>
    </row>
    <row r="13163" customFormat="false" ht="15" hidden="false" customHeight="false" outlineLevel="0" collapsed="false">
      <c r="A13163" s="8" t="n">
        <v>1036</v>
      </c>
      <c r="B13163" s="8" t="s">
        <v>345</v>
      </c>
      <c r="C13163" s="13" t="n">
        <v>4.53991387385285</v>
      </c>
      <c r="D13163" s="13" t="n">
        <v>7.054375</v>
      </c>
      <c r="E13163" s="8" t="n">
        <f aca="false">IF(C13163&gt;=$B$4,1,0)</f>
        <v>0</v>
      </c>
      <c r="F13163" s="8" t="n">
        <f aca="false">IF(D13163&gt;=$B$4,1,0)</f>
        <v>0</v>
      </c>
      <c r="G13163" s="8" t="str">
        <f aca="false">IF(AND(E13163=1,F13163=1),"Both pay",IF(F13163=1,"Missed",IF(E13163=1,"False trigger","Neither")))</f>
        <v>Neither</v>
      </c>
    </row>
    <row r="13164" customFormat="false" ht="15" hidden="false" customHeight="false" outlineLevel="0" collapsed="false">
      <c r="A13164" s="8" t="n">
        <v>1037</v>
      </c>
      <c r="B13164" s="8" t="s">
        <v>345</v>
      </c>
      <c r="C13164" s="13" t="n">
        <v>3.35416419052913</v>
      </c>
      <c r="D13164" s="13" t="n">
        <v>6.811875</v>
      </c>
      <c r="E13164" s="8" t="n">
        <f aca="false">IF(C13164&gt;=$B$4,1,0)</f>
        <v>0</v>
      </c>
      <c r="F13164" s="8" t="n">
        <f aca="false">IF(D13164&gt;=$B$4,1,0)</f>
        <v>0</v>
      </c>
      <c r="G13164" s="8" t="str">
        <f aca="false">IF(AND(E13164=1,F13164=1),"Both pay",IF(F13164=1,"Missed",IF(E13164=1,"False trigger","Neither")))</f>
        <v>Neither</v>
      </c>
    </row>
    <row r="13165" customFormat="false" ht="15" hidden="false" customHeight="false" outlineLevel="0" collapsed="false">
      <c r="A13165" s="8" t="n">
        <v>1038</v>
      </c>
      <c r="B13165" s="8" t="s">
        <v>345</v>
      </c>
      <c r="C13165" s="13" t="n">
        <v>3.43371471816927</v>
      </c>
      <c r="D13165" s="13" t="n">
        <v>6.5925</v>
      </c>
      <c r="E13165" s="8" t="n">
        <f aca="false">IF(C13165&gt;=$B$4,1,0)</f>
        <v>0</v>
      </c>
      <c r="F13165" s="8" t="n">
        <f aca="false">IF(D13165&gt;=$B$4,1,0)</f>
        <v>0</v>
      </c>
      <c r="G13165" s="8" t="str">
        <f aca="false">IF(AND(E13165=1,F13165=1),"Both pay",IF(F13165=1,"Missed",IF(E13165=1,"False trigger","Neither")))</f>
        <v>Neither</v>
      </c>
    </row>
    <row r="13166" customFormat="false" ht="15" hidden="false" customHeight="false" outlineLevel="0" collapsed="false">
      <c r="A13166" s="8" t="n">
        <v>1039</v>
      </c>
      <c r="B13166" s="8" t="s">
        <v>345</v>
      </c>
      <c r="C13166" s="13" t="n">
        <v>3.27345259293203</v>
      </c>
      <c r="D13166" s="13" t="n">
        <v>6.515</v>
      </c>
      <c r="E13166" s="8" t="n">
        <f aca="false">IF(C13166&gt;=$B$4,1,0)</f>
        <v>0</v>
      </c>
      <c r="F13166" s="8" t="n">
        <f aca="false">IF(D13166&gt;=$B$4,1,0)</f>
        <v>0</v>
      </c>
      <c r="G13166" s="8" t="str">
        <f aca="false">IF(AND(E13166=1,F13166=1),"Both pay",IF(F13166=1,"Missed",IF(E13166=1,"False trigger","Neither")))</f>
        <v>Neither</v>
      </c>
    </row>
    <row r="13167" customFormat="false" ht="15" hidden="false" customHeight="false" outlineLevel="0" collapsed="false">
      <c r="A13167" s="8" t="n">
        <v>1040</v>
      </c>
      <c r="B13167" s="8" t="s">
        <v>345</v>
      </c>
      <c r="C13167" s="13" t="n">
        <v>2.83886092493711</v>
      </c>
      <c r="D13167" s="13" t="n">
        <v>5.315625</v>
      </c>
      <c r="E13167" s="8" t="n">
        <f aca="false">IF(C13167&gt;=$B$4,1,0)</f>
        <v>0</v>
      </c>
      <c r="F13167" s="8" t="n">
        <f aca="false">IF(D13167&gt;=$B$4,1,0)</f>
        <v>0</v>
      </c>
      <c r="G13167" s="8" t="str">
        <f aca="false">IF(AND(E13167=1,F13167=1),"Both pay",IF(F13167=1,"Missed",IF(E13167=1,"False trigger","Neither")))</f>
        <v>Neither</v>
      </c>
    </row>
    <row r="13168" customFormat="false" ht="15" hidden="false" customHeight="false" outlineLevel="0" collapsed="false">
      <c r="A13168" s="8" t="n">
        <v>1041</v>
      </c>
      <c r="B13168" s="8" t="s">
        <v>345</v>
      </c>
      <c r="C13168" s="13" t="n">
        <v>3.88356376116805</v>
      </c>
      <c r="D13168" s="13" t="n">
        <v>4.8725</v>
      </c>
      <c r="E13168" s="8" t="n">
        <f aca="false">IF(C13168&gt;=$B$4,1,0)</f>
        <v>0</v>
      </c>
      <c r="F13168" s="8" t="n">
        <f aca="false">IF(D13168&gt;=$B$4,1,0)</f>
        <v>0</v>
      </c>
      <c r="G13168" s="8" t="str">
        <f aca="false">IF(AND(E13168=1,F13168=1),"Both pay",IF(F13168=1,"Missed",IF(E13168=1,"False trigger","Neither")))</f>
        <v>Neither</v>
      </c>
    </row>
    <row r="13169" customFormat="false" ht="15" hidden="false" customHeight="false" outlineLevel="0" collapsed="false">
      <c r="A13169" s="8" t="n">
        <v>1042</v>
      </c>
      <c r="B13169" s="8" t="s">
        <v>345</v>
      </c>
      <c r="C13169" s="13" t="n">
        <v>2.54679365907754</v>
      </c>
      <c r="D13169" s="13" t="n">
        <v>4.356875</v>
      </c>
      <c r="E13169" s="8" t="n">
        <f aca="false">IF(C13169&gt;=$B$4,1,0)</f>
        <v>0</v>
      </c>
      <c r="F13169" s="8" t="n">
        <f aca="false">IF(D13169&gt;=$B$4,1,0)</f>
        <v>0</v>
      </c>
      <c r="G13169" s="8" t="str">
        <f aca="false">IF(AND(E13169=1,F13169=1),"Both pay",IF(F13169=1,"Missed",IF(E13169=1,"False trigger","Neither")))</f>
        <v>Neither</v>
      </c>
    </row>
    <row r="13170" customFormat="false" ht="15" hidden="false" customHeight="false" outlineLevel="0" collapsed="false">
      <c r="A13170" s="8" t="n">
        <v>1043</v>
      </c>
      <c r="B13170" s="8" t="s">
        <v>345</v>
      </c>
      <c r="C13170" s="13" t="n">
        <v>1.4019924378532</v>
      </c>
      <c r="D13170" s="13" t="n">
        <v>3.991875</v>
      </c>
      <c r="E13170" s="8" t="n">
        <f aca="false">IF(C13170&gt;=$B$4,1,0)</f>
        <v>0</v>
      </c>
      <c r="F13170" s="8" t="n">
        <f aca="false">IF(D13170&gt;=$B$4,1,0)</f>
        <v>0</v>
      </c>
      <c r="G13170" s="8" t="str">
        <f aca="false">IF(AND(E13170=1,F13170=1),"Both pay",IF(F13170=1,"Missed",IF(E13170=1,"False trigger","Neither")))</f>
        <v>Neither</v>
      </c>
    </row>
    <row r="13171" customFormat="false" ht="15" hidden="false" customHeight="false" outlineLevel="0" collapsed="false">
      <c r="A13171" s="8" t="n">
        <v>1044</v>
      </c>
      <c r="B13171" s="8" t="s">
        <v>345</v>
      </c>
      <c r="C13171" s="13" t="n">
        <v>1.2173736207197</v>
      </c>
      <c r="D13171" s="13" t="n">
        <v>4.04625</v>
      </c>
      <c r="E13171" s="8" t="n">
        <f aca="false">IF(C13171&gt;=$B$4,1,0)</f>
        <v>0</v>
      </c>
      <c r="F13171" s="8" t="n">
        <f aca="false">IF(D13171&gt;=$B$4,1,0)</f>
        <v>0</v>
      </c>
      <c r="G13171" s="8" t="str">
        <f aca="false">IF(AND(E13171=1,F13171=1),"Both pay",IF(F13171=1,"Missed",IF(E13171=1,"False trigger","Neither")))</f>
        <v>Neither</v>
      </c>
    </row>
    <row r="13172" customFormat="false" ht="15" hidden="false" customHeight="false" outlineLevel="0" collapsed="false">
      <c r="A13172" s="8" t="n">
        <v>1045</v>
      </c>
      <c r="B13172" s="8" t="s">
        <v>345</v>
      </c>
      <c r="C13172" s="13" t="n">
        <v>1.37449019980964</v>
      </c>
      <c r="D13172" s="13" t="n">
        <v>4.136875</v>
      </c>
      <c r="E13172" s="8" t="n">
        <f aca="false">IF(C13172&gt;=$B$4,1,0)</f>
        <v>0</v>
      </c>
      <c r="F13172" s="8" t="n">
        <f aca="false">IF(D13172&gt;=$B$4,1,0)</f>
        <v>0</v>
      </c>
      <c r="G13172" s="8" t="str">
        <f aca="false">IF(AND(E13172=1,F13172=1),"Both pay",IF(F13172=1,"Missed",IF(E13172=1,"False trigger","Neither")))</f>
        <v>Neither</v>
      </c>
    </row>
    <row r="13173" customFormat="false" ht="15" hidden="false" customHeight="false" outlineLevel="0" collapsed="false">
      <c r="A13173" s="8" t="n">
        <v>1046</v>
      </c>
      <c r="B13173" s="8" t="s">
        <v>345</v>
      </c>
      <c r="C13173" s="13" t="n">
        <v>1.45981984777691</v>
      </c>
      <c r="D13173" s="13" t="n">
        <v>3.59625000000001</v>
      </c>
      <c r="E13173" s="8" t="n">
        <f aca="false">IF(C13173&gt;=$B$4,1,0)</f>
        <v>0</v>
      </c>
      <c r="F13173" s="8" t="n">
        <f aca="false">IF(D13173&gt;=$B$4,1,0)</f>
        <v>0</v>
      </c>
      <c r="G13173" s="8" t="str">
        <f aca="false">IF(AND(E13173=1,F13173=1),"Both pay",IF(F13173=1,"Missed",IF(E13173=1,"False trigger","Neither")))</f>
        <v>Neither</v>
      </c>
    </row>
    <row r="13174" customFormat="false" ht="15" hidden="false" customHeight="false" outlineLevel="0" collapsed="false">
      <c r="A13174" s="8" t="n">
        <v>1047</v>
      </c>
      <c r="B13174" s="8" t="s">
        <v>345</v>
      </c>
      <c r="C13174" s="13" t="n">
        <v>1.73496359021414</v>
      </c>
      <c r="D13174" s="13" t="n">
        <v>2.985</v>
      </c>
      <c r="E13174" s="8" t="n">
        <f aca="false">IF(C13174&gt;=$B$4,1,0)</f>
        <v>0</v>
      </c>
      <c r="F13174" s="8" t="n">
        <f aca="false">IF(D13174&gt;=$B$4,1,0)</f>
        <v>0</v>
      </c>
      <c r="G13174" s="8" t="str">
        <f aca="false">IF(AND(E13174=1,F13174=1),"Both pay",IF(F13174=1,"Missed",IF(E13174=1,"False trigger","Neither")))</f>
        <v>Neither</v>
      </c>
    </row>
    <row r="13175" customFormat="false" ht="15" hidden="false" customHeight="false" outlineLevel="0" collapsed="false">
      <c r="A13175" s="8" t="n">
        <v>1048</v>
      </c>
      <c r="B13175" s="8" t="s">
        <v>345</v>
      </c>
      <c r="C13175" s="13" t="n">
        <v>1.47257661993407</v>
      </c>
      <c r="D13175" s="13" t="n">
        <v>2.47624999999999</v>
      </c>
      <c r="E13175" s="8" t="n">
        <f aca="false">IF(C13175&gt;=$B$4,1,0)</f>
        <v>0</v>
      </c>
      <c r="F13175" s="8" t="n">
        <f aca="false">IF(D13175&gt;=$B$4,1,0)</f>
        <v>0</v>
      </c>
      <c r="G13175" s="8" t="str">
        <f aca="false">IF(AND(E13175=1,F13175=1),"Both pay",IF(F13175=1,"Missed",IF(E13175=1,"False trigger","Neither")))</f>
        <v>Neither</v>
      </c>
    </row>
    <row r="13176" customFormat="false" ht="15" hidden="false" customHeight="false" outlineLevel="0" collapsed="false">
      <c r="A13176" s="8" t="n">
        <v>1049</v>
      </c>
      <c r="B13176" s="8" t="s">
        <v>345</v>
      </c>
      <c r="C13176" s="13" t="n">
        <v>1.19286567554064</v>
      </c>
      <c r="D13176" s="13" t="n">
        <v>2.646875</v>
      </c>
      <c r="E13176" s="8" t="n">
        <f aca="false">IF(C13176&gt;=$B$4,1,0)</f>
        <v>0</v>
      </c>
      <c r="F13176" s="8" t="n">
        <f aca="false">IF(D13176&gt;=$B$4,1,0)</f>
        <v>0</v>
      </c>
      <c r="G13176" s="8" t="str">
        <f aca="false">IF(AND(E13176=1,F13176=1),"Both pay",IF(F13176=1,"Missed",IF(E13176=1,"False trigger","Neither")))</f>
        <v>Neither</v>
      </c>
    </row>
    <row r="13177" customFormat="false" ht="15" hidden="false" customHeight="false" outlineLevel="0" collapsed="false">
      <c r="A13177" s="8" t="n">
        <v>1052</v>
      </c>
      <c r="B13177" s="8" t="s">
        <v>345</v>
      </c>
      <c r="C13177" s="13" t="n">
        <v>1.60145710987111</v>
      </c>
      <c r="D13177" s="13" t="n">
        <v>3.52374999999999</v>
      </c>
      <c r="E13177" s="8" t="n">
        <f aca="false">IF(C13177&gt;=$B$4,1,0)</f>
        <v>0</v>
      </c>
      <c r="F13177" s="8" t="n">
        <f aca="false">IF(D13177&gt;=$B$4,1,0)</f>
        <v>0</v>
      </c>
      <c r="G13177" s="8" t="str">
        <f aca="false">IF(AND(E13177=1,F13177=1),"Both pay",IF(F13177=1,"Missed",IF(E13177=1,"False trigger","Neither")))</f>
        <v>Neither</v>
      </c>
    </row>
    <row r="13178" customFormat="false" ht="15" hidden="false" customHeight="false" outlineLevel="0" collapsed="false">
      <c r="A13178" s="8" t="n">
        <v>1053</v>
      </c>
      <c r="B13178" s="8" t="s">
        <v>345</v>
      </c>
      <c r="C13178" s="13" t="n">
        <v>2.17689280070668</v>
      </c>
      <c r="D13178" s="13" t="n">
        <v>2.66312499999999</v>
      </c>
      <c r="E13178" s="8" t="n">
        <f aca="false">IF(C13178&gt;=$B$4,1,0)</f>
        <v>0</v>
      </c>
      <c r="F13178" s="8" t="n">
        <f aca="false">IF(D13178&gt;=$B$4,1,0)</f>
        <v>0</v>
      </c>
      <c r="G13178" s="8" t="str">
        <f aca="false">IF(AND(E13178=1,F13178=1),"Both pay",IF(F13178=1,"Missed",IF(E13178=1,"False trigger","Neither")))</f>
        <v>Neither</v>
      </c>
    </row>
    <row r="13179" customFormat="false" ht="15" hidden="false" customHeight="false" outlineLevel="0" collapsed="false">
      <c r="A13179" s="8" t="n">
        <v>1054</v>
      </c>
      <c r="B13179" s="8" t="s">
        <v>345</v>
      </c>
      <c r="C13179" s="13" t="n">
        <v>2.15867934319282</v>
      </c>
      <c r="D13179" s="13" t="n">
        <v>4.11875000000001</v>
      </c>
      <c r="E13179" s="8" t="n">
        <f aca="false">IF(C13179&gt;=$B$4,1,0)</f>
        <v>0</v>
      </c>
      <c r="F13179" s="8" t="n">
        <f aca="false">IF(D13179&gt;=$B$4,1,0)</f>
        <v>0</v>
      </c>
      <c r="G13179" s="8" t="str">
        <f aca="false">IF(AND(E13179=1,F13179=1),"Both pay",IF(F13179=1,"Missed",IF(E13179=1,"False trigger","Neither")))</f>
        <v>Neither</v>
      </c>
    </row>
    <row r="13180" customFormat="false" ht="15" hidden="false" customHeight="false" outlineLevel="0" collapsed="false">
      <c r="A13180" s="8" t="n">
        <v>1055</v>
      </c>
      <c r="B13180" s="8" t="s">
        <v>345</v>
      </c>
      <c r="C13180" s="13" t="n">
        <v>1.66384750404266</v>
      </c>
      <c r="D13180" s="13" t="n">
        <v>5.55</v>
      </c>
      <c r="E13180" s="8" t="n">
        <f aca="false">IF(C13180&gt;=$B$4,1,0)</f>
        <v>0</v>
      </c>
      <c r="F13180" s="8" t="n">
        <f aca="false">IF(D13180&gt;=$B$4,1,0)</f>
        <v>0</v>
      </c>
      <c r="G13180" s="8" t="str">
        <f aca="false">IF(AND(E13180=1,F13180=1),"Both pay",IF(F13180=1,"Missed",IF(E13180=1,"False trigger","Neither")))</f>
        <v>Neither</v>
      </c>
    </row>
    <row r="13181" customFormat="false" ht="15" hidden="false" customHeight="false" outlineLevel="0" collapsed="false">
      <c r="A13181" s="8" t="n">
        <v>1056</v>
      </c>
      <c r="B13181" s="8" t="s">
        <v>345</v>
      </c>
      <c r="C13181" s="13" t="n">
        <v>1.52756938834689</v>
      </c>
      <c r="D13181" s="13" t="n">
        <v>5.33187500000001</v>
      </c>
      <c r="E13181" s="8" t="n">
        <f aca="false">IF(C13181&gt;=$B$4,1,0)</f>
        <v>0</v>
      </c>
      <c r="F13181" s="8" t="n">
        <f aca="false">IF(D13181&gt;=$B$4,1,0)</f>
        <v>0</v>
      </c>
      <c r="G13181" s="8" t="str">
        <f aca="false">IF(AND(E13181=1,F13181=1),"Both pay",IF(F13181=1,"Missed",IF(E13181=1,"False trigger","Neither")))</f>
        <v>Neither</v>
      </c>
    </row>
    <row r="13182" customFormat="false" ht="15" hidden="false" customHeight="false" outlineLevel="0" collapsed="false">
      <c r="A13182" s="8" t="n">
        <v>1057</v>
      </c>
      <c r="B13182" s="8" t="s">
        <v>345</v>
      </c>
      <c r="C13182" s="13" t="n">
        <v>1.15011307637403</v>
      </c>
      <c r="D13182" s="13" t="n">
        <v>4.75875000000001</v>
      </c>
      <c r="E13182" s="8" t="n">
        <f aca="false">IF(C13182&gt;=$B$4,1,0)</f>
        <v>0</v>
      </c>
      <c r="F13182" s="8" t="n">
        <f aca="false">IF(D13182&gt;=$B$4,1,0)</f>
        <v>0</v>
      </c>
      <c r="G13182" s="8" t="str">
        <f aca="false">IF(AND(E13182=1,F13182=1),"Both pay",IF(F13182=1,"Missed",IF(E13182=1,"False trigger","Neither")))</f>
        <v>Neither</v>
      </c>
    </row>
    <row r="13183" customFormat="false" ht="15" hidden="false" customHeight="false" outlineLevel="0" collapsed="false">
      <c r="A13183" s="8" t="n">
        <v>1058</v>
      </c>
      <c r="B13183" s="8" t="s">
        <v>345</v>
      </c>
      <c r="C13183" s="13" t="n">
        <v>0.626106375559871</v>
      </c>
      <c r="D13183" s="13" t="n">
        <v>4.01999999999998</v>
      </c>
      <c r="E13183" s="8" t="n">
        <f aca="false">IF(C13183&gt;=$B$4,1,0)</f>
        <v>0</v>
      </c>
      <c r="F13183" s="8" t="n">
        <f aca="false">IF(D13183&gt;=$B$4,1,0)</f>
        <v>0</v>
      </c>
      <c r="G13183" s="8" t="str">
        <f aca="false">IF(AND(E13183=1,F13183=1),"Both pay",IF(F13183=1,"Missed",IF(E13183=1,"False trigger","Neither")))</f>
        <v>Neither</v>
      </c>
    </row>
    <row r="13184" customFormat="false" ht="15" hidden="false" customHeight="false" outlineLevel="0" collapsed="false">
      <c r="A13184" s="8" t="n">
        <v>1059</v>
      </c>
      <c r="B13184" s="8" t="s">
        <v>345</v>
      </c>
      <c r="C13184" s="13" t="n">
        <v>2.91659165650985</v>
      </c>
      <c r="D13184" s="13" t="n">
        <v>3.971875</v>
      </c>
      <c r="E13184" s="8" t="n">
        <f aca="false">IF(C13184&gt;=$B$4,1,0)</f>
        <v>0</v>
      </c>
      <c r="F13184" s="8" t="n">
        <f aca="false">IF(D13184&gt;=$B$4,1,0)</f>
        <v>0</v>
      </c>
      <c r="G13184" s="8" t="str">
        <f aca="false">IF(AND(E13184=1,F13184=1),"Both pay",IF(F13184=1,"Missed",IF(E13184=1,"False trigger","Neither")))</f>
        <v>Neither</v>
      </c>
    </row>
    <row r="13185" customFormat="false" ht="15" hidden="false" customHeight="false" outlineLevel="0" collapsed="false">
      <c r="A13185" s="8" t="n">
        <v>1060</v>
      </c>
      <c r="B13185" s="8" t="s">
        <v>345</v>
      </c>
      <c r="C13185" s="13" t="n">
        <v>1.76059404532913</v>
      </c>
      <c r="D13185" s="13" t="n">
        <v>3.7325</v>
      </c>
      <c r="E13185" s="8" t="n">
        <f aca="false">IF(C13185&gt;=$B$4,1,0)</f>
        <v>0</v>
      </c>
      <c r="F13185" s="8" t="n">
        <f aca="false">IF(D13185&gt;=$B$4,1,0)</f>
        <v>0</v>
      </c>
      <c r="G13185" s="8" t="str">
        <f aca="false">IF(AND(E13185=1,F13185=1),"Both pay",IF(F13185=1,"Missed",IF(E13185=1,"False trigger","Neither")))</f>
        <v>Neither</v>
      </c>
    </row>
    <row r="13186" customFormat="false" ht="15" hidden="false" customHeight="false" outlineLevel="0" collapsed="false">
      <c r="A13186" s="8" t="n">
        <v>1061</v>
      </c>
      <c r="B13186" s="8" t="s">
        <v>345</v>
      </c>
      <c r="C13186" s="13" t="n">
        <v>0.949163436361118</v>
      </c>
      <c r="D13186" s="13" t="n">
        <v>2.63250000000001</v>
      </c>
      <c r="E13186" s="8" t="n">
        <f aca="false">IF(C13186&gt;=$B$4,1,0)</f>
        <v>0</v>
      </c>
      <c r="F13186" s="8" t="n">
        <f aca="false">IF(D13186&gt;=$B$4,1,0)</f>
        <v>0</v>
      </c>
      <c r="G13186" s="8" t="str">
        <f aca="false">IF(AND(E13186=1,F13186=1),"Both pay",IF(F13186=1,"Missed",IF(E13186=1,"False trigger","Neither")))</f>
        <v>Neither</v>
      </c>
    </row>
    <row r="13187" customFormat="false" ht="15" hidden="false" customHeight="false" outlineLevel="0" collapsed="false">
      <c r="A13187" s="8" t="n">
        <v>1062</v>
      </c>
      <c r="B13187" s="8" t="s">
        <v>345</v>
      </c>
      <c r="C13187" s="13" t="n">
        <v>0.555239478370041</v>
      </c>
      <c r="D13187" s="13" t="n">
        <v>1.79000000000001</v>
      </c>
      <c r="E13187" s="8" t="n">
        <f aca="false">IF(C13187&gt;=$B$4,1,0)</f>
        <v>0</v>
      </c>
      <c r="F13187" s="8" t="n">
        <f aca="false">IF(D13187&gt;=$B$4,1,0)</f>
        <v>0</v>
      </c>
      <c r="G13187" s="8" t="str">
        <f aca="false">IF(AND(E13187=1,F13187=1),"Both pay",IF(F13187=1,"Missed",IF(E13187=1,"False trigger","Neither")))</f>
        <v>Neither</v>
      </c>
    </row>
    <row r="13188" customFormat="false" ht="15" hidden="false" customHeight="false" outlineLevel="0" collapsed="false">
      <c r="A13188" s="8" t="n">
        <v>1063</v>
      </c>
      <c r="B13188" s="8" t="s">
        <v>345</v>
      </c>
      <c r="C13188" s="13" t="n">
        <v>0.830717482307605</v>
      </c>
      <c r="D13188" s="13" t="n">
        <v>1.513125</v>
      </c>
      <c r="E13188" s="8" t="n">
        <f aca="false">IF(C13188&gt;=$B$4,1,0)</f>
        <v>0</v>
      </c>
      <c r="F13188" s="8" t="n">
        <f aca="false">IF(D13188&gt;=$B$4,1,0)</f>
        <v>0</v>
      </c>
      <c r="G13188" s="8" t="str">
        <f aca="false">IF(AND(E13188=1,F13188=1),"Both pay",IF(F13188=1,"Missed",IF(E13188=1,"False trigger","Neither")))</f>
        <v>Neither</v>
      </c>
    </row>
    <row r="13189" customFormat="false" ht="15" hidden="false" customHeight="false" outlineLevel="0" collapsed="false">
      <c r="A13189" s="8" t="n">
        <v>1064</v>
      </c>
      <c r="B13189" s="8" t="s">
        <v>345</v>
      </c>
      <c r="C13189" s="13" t="n">
        <v>1.95789777931667</v>
      </c>
      <c r="D13189" s="13" t="n">
        <v>1.546875</v>
      </c>
      <c r="E13189" s="8" t="n">
        <f aca="false">IF(C13189&gt;=$B$4,1,0)</f>
        <v>0</v>
      </c>
      <c r="F13189" s="8" t="n">
        <f aca="false">IF(D13189&gt;=$B$4,1,0)</f>
        <v>0</v>
      </c>
      <c r="G13189" s="8" t="str">
        <f aca="false">IF(AND(E13189=1,F13189=1),"Both pay",IF(F13189=1,"Missed",IF(E13189=1,"False trigger","Neither")))</f>
        <v>Neither</v>
      </c>
    </row>
    <row r="13190" customFormat="false" ht="15" hidden="false" customHeight="false" outlineLevel="0" collapsed="false">
      <c r="A13190" s="8" t="n">
        <v>1065</v>
      </c>
      <c r="B13190" s="8" t="s">
        <v>345</v>
      </c>
      <c r="C13190" s="13" t="n">
        <v>2.50501651130553</v>
      </c>
      <c r="D13190" s="13" t="n">
        <v>1.685625</v>
      </c>
      <c r="E13190" s="8" t="n">
        <f aca="false">IF(C13190&gt;=$B$4,1,0)</f>
        <v>0</v>
      </c>
      <c r="F13190" s="8" t="n">
        <f aca="false">IF(D13190&gt;=$B$4,1,0)</f>
        <v>0</v>
      </c>
      <c r="G13190" s="8" t="str">
        <f aca="false">IF(AND(E13190=1,F13190=1),"Both pay",IF(F13190=1,"Missed",IF(E13190=1,"False trigger","Neither")))</f>
        <v>Neither</v>
      </c>
    </row>
    <row r="13191" customFormat="false" ht="15" hidden="false" customHeight="false" outlineLevel="0" collapsed="false">
      <c r="A13191" s="8" t="n">
        <v>1066</v>
      </c>
      <c r="B13191" s="8" t="s">
        <v>345</v>
      </c>
      <c r="C13191" s="13" t="n">
        <v>1.57534782341996</v>
      </c>
      <c r="D13191" s="13" t="n">
        <v>2.19749999999999</v>
      </c>
      <c r="E13191" s="8" t="n">
        <f aca="false">IF(C13191&gt;=$B$4,1,0)</f>
        <v>0</v>
      </c>
      <c r="F13191" s="8" t="n">
        <f aca="false">IF(D13191&gt;=$B$4,1,0)</f>
        <v>0</v>
      </c>
      <c r="G13191" s="8" t="str">
        <f aca="false">IF(AND(E13191=1,F13191=1),"Both pay",IF(F13191=1,"Missed",IF(E13191=1,"False trigger","Neither")))</f>
        <v>Neither</v>
      </c>
    </row>
    <row r="13192" customFormat="false" ht="15" hidden="false" customHeight="false" outlineLevel="0" collapsed="false">
      <c r="A13192" s="8" t="n">
        <v>1068</v>
      </c>
      <c r="B13192" s="8" t="s">
        <v>345</v>
      </c>
      <c r="C13192" s="13" t="n">
        <v>0.352385267938615</v>
      </c>
      <c r="D13192" s="13" t="n">
        <v>3.81937499999999</v>
      </c>
      <c r="E13192" s="8" t="n">
        <f aca="false">IF(C13192&gt;=$B$4,1,0)</f>
        <v>0</v>
      </c>
      <c r="F13192" s="8" t="n">
        <f aca="false">IF(D13192&gt;=$B$4,1,0)</f>
        <v>0</v>
      </c>
      <c r="G13192" s="8" t="str">
        <f aca="false">IF(AND(E13192=1,F13192=1),"Both pay",IF(F13192=1,"Missed",IF(E13192=1,"False trigger","Neither")))</f>
        <v>Neither</v>
      </c>
    </row>
    <row r="13193" customFormat="false" ht="15" hidden="false" customHeight="false" outlineLevel="0" collapsed="false">
      <c r="A13193" s="8" t="n">
        <v>1069</v>
      </c>
      <c r="B13193" s="8" t="s">
        <v>345</v>
      </c>
      <c r="C13193" s="13" t="n">
        <v>0.0514649352560354</v>
      </c>
      <c r="D13193" s="13" t="n">
        <v>3.53</v>
      </c>
      <c r="E13193" s="8" t="n">
        <f aca="false">IF(C13193&gt;=$B$4,1,0)</f>
        <v>0</v>
      </c>
      <c r="F13193" s="8" t="n">
        <f aca="false">IF(D13193&gt;=$B$4,1,0)</f>
        <v>0</v>
      </c>
      <c r="G13193" s="8" t="str">
        <f aca="false">IF(AND(E13193=1,F13193=1),"Both pay",IF(F13193=1,"Missed",IF(E13193=1,"False trigger","Neither")))</f>
        <v>Neither</v>
      </c>
    </row>
    <row r="13194" customFormat="false" ht="15" hidden="false" customHeight="false" outlineLevel="0" collapsed="false">
      <c r="A13194" s="8" t="n">
        <v>1070</v>
      </c>
      <c r="B13194" s="8" t="s">
        <v>345</v>
      </c>
      <c r="C13194" s="13" t="n">
        <v>0.0680453834864778</v>
      </c>
      <c r="D13194" s="13" t="n">
        <v>2.61562499999999</v>
      </c>
      <c r="E13194" s="8" t="n">
        <f aca="false">IF(C13194&gt;=$B$4,1,0)</f>
        <v>0</v>
      </c>
      <c r="F13194" s="8" t="n">
        <f aca="false">IF(D13194&gt;=$B$4,1,0)</f>
        <v>0</v>
      </c>
      <c r="G13194" s="8" t="str">
        <f aca="false">IF(AND(E13194=1,F13194=1),"Both pay",IF(F13194=1,"Missed",IF(E13194=1,"False trigger","Neither")))</f>
        <v>Neither</v>
      </c>
    </row>
    <row r="13195" customFormat="false" ht="15" hidden="false" customHeight="false" outlineLevel="0" collapsed="false">
      <c r="A13195" s="8" t="n">
        <v>1071</v>
      </c>
      <c r="B13195" s="8" t="s">
        <v>345</v>
      </c>
      <c r="C13195" s="13" t="n">
        <v>0.005705074751269</v>
      </c>
      <c r="D13195" s="13" t="n">
        <v>1.46250000000001</v>
      </c>
      <c r="E13195" s="8" t="n">
        <f aca="false">IF(C13195&gt;=$B$4,1,0)</f>
        <v>0</v>
      </c>
      <c r="F13195" s="8" t="n">
        <f aca="false">IF(D13195&gt;=$B$4,1,0)</f>
        <v>0</v>
      </c>
      <c r="G13195" s="8" t="str">
        <f aca="false">IF(AND(E13195=1,F13195=1),"Both pay",IF(F13195=1,"Missed",IF(E13195=1,"False trigger","Neither")))</f>
        <v>Neither</v>
      </c>
    </row>
    <row r="13196" customFormat="false" ht="15" hidden="false" customHeight="false" outlineLevel="0" collapsed="false">
      <c r="A13196" s="8" t="n">
        <v>1072</v>
      </c>
      <c r="B13196" s="8" t="s">
        <v>345</v>
      </c>
      <c r="C13196" s="13" t="n">
        <v>0.0983527370366132</v>
      </c>
      <c r="D13196" s="13" t="n">
        <v>0.758125</v>
      </c>
      <c r="E13196" s="8" t="n">
        <f aca="false">IF(C13196&gt;=$B$4,1,0)</f>
        <v>0</v>
      </c>
      <c r="F13196" s="8" t="n">
        <f aca="false">IF(D13196&gt;=$B$4,1,0)</f>
        <v>0</v>
      </c>
      <c r="G13196" s="8" t="str">
        <f aca="false">IF(AND(E13196=1,F13196=1),"Both pay",IF(F13196=1,"Missed",IF(E13196=1,"False trigger","Neither")))</f>
        <v>Neither</v>
      </c>
    </row>
    <row r="13197" customFormat="false" ht="15" hidden="false" customHeight="false" outlineLevel="0" collapsed="false">
      <c r="A13197" s="8" t="n">
        <v>1073</v>
      </c>
      <c r="B13197" s="8" t="s">
        <v>345</v>
      </c>
      <c r="C13197" s="13" t="n">
        <v>0.0345458885442013</v>
      </c>
      <c r="D13197" s="13" t="n">
        <v>0.421250000000001</v>
      </c>
      <c r="E13197" s="8" t="n">
        <f aca="false">IF(C13197&gt;=$B$4,1,0)</f>
        <v>0</v>
      </c>
      <c r="F13197" s="8" t="n">
        <f aca="false">IF(D13197&gt;=$B$4,1,0)</f>
        <v>0</v>
      </c>
      <c r="G13197" s="8" t="str">
        <f aca="false">IF(AND(E13197=1,F13197=1),"Both pay",IF(F13197=1,"Missed",IF(E13197=1,"False trigger","Neither")))</f>
        <v>Neither</v>
      </c>
    </row>
    <row r="13198" customFormat="false" ht="15" hidden="false" customHeight="false" outlineLevel="0" collapsed="false">
      <c r="A13198" s="8" t="n">
        <v>1074</v>
      </c>
      <c r="B13198" s="8" t="s">
        <v>345</v>
      </c>
      <c r="C13198" s="13" t="n">
        <v>0.0273451859027744</v>
      </c>
      <c r="D13198" s="13" t="n">
        <v>0.388125000000002</v>
      </c>
      <c r="E13198" s="8" t="n">
        <f aca="false">IF(C13198&gt;=$B$4,1,0)</f>
        <v>0</v>
      </c>
      <c r="F13198" s="8" t="n">
        <f aca="false">IF(D13198&gt;=$B$4,1,0)</f>
        <v>0</v>
      </c>
      <c r="G13198" s="8" t="str">
        <f aca="false">IF(AND(E13198=1,F13198=1),"Both pay",IF(F13198=1,"Missed",IF(E13198=1,"False trigger","Neither")))</f>
        <v>Neither</v>
      </c>
    </row>
    <row r="13199" customFormat="false" ht="15" hidden="false" customHeight="false" outlineLevel="0" collapsed="false">
      <c r="A13199" s="8" t="n">
        <v>1075</v>
      </c>
      <c r="B13199" s="8" t="s">
        <v>345</v>
      </c>
      <c r="C13199" s="13" t="n">
        <v>0.0181955158321471</v>
      </c>
      <c r="D13199" s="13" t="n">
        <v>0.40625</v>
      </c>
      <c r="E13199" s="8" t="n">
        <f aca="false">IF(C13199&gt;=$B$4,1,0)</f>
        <v>0</v>
      </c>
      <c r="F13199" s="8" t="n">
        <f aca="false">IF(D13199&gt;=$B$4,1,0)</f>
        <v>0</v>
      </c>
      <c r="G13199" s="8" t="str">
        <f aca="false">IF(AND(E13199=1,F13199=1),"Both pay",IF(F13199=1,"Missed",IF(E13199=1,"False trigger","Neither")))</f>
        <v>Neither</v>
      </c>
    </row>
    <row r="13200" customFormat="false" ht="15" hidden="false" customHeight="false" outlineLevel="0" collapsed="false">
      <c r="A13200" s="8" t="n">
        <v>1076</v>
      </c>
      <c r="B13200" s="8" t="s">
        <v>345</v>
      </c>
      <c r="C13200" s="13" t="n">
        <v>0.0176476826946725</v>
      </c>
      <c r="D13200" s="13" t="n">
        <v>0.350000000000001</v>
      </c>
      <c r="E13200" s="8" t="n">
        <f aca="false">IF(C13200&gt;=$B$4,1,0)</f>
        <v>0</v>
      </c>
      <c r="F13200" s="8" t="n">
        <f aca="false">IF(D13200&gt;=$B$4,1,0)</f>
        <v>0</v>
      </c>
      <c r="G13200" s="8" t="str">
        <f aca="false">IF(AND(E13200=1,F13200=1),"Both pay",IF(F13200=1,"Missed",IF(E13200=1,"False trigger","Neither")))</f>
        <v>Neither</v>
      </c>
    </row>
    <row r="13201" customFormat="false" ht="15" hidden="false" customHeight="false" outlineLevel="0" collapsed="false">
      <c r="A13201" s="8" t="n">
        <v>1083</v>
      </c>
      <c r="B13201" s="8" t="s">
        <v>345</v>
      </c>
      <c r="C13201" s="13" t="n">
        <v>2.36881890190431</v>
      </c>
      <c r="D13201" s="13" t="n">
        <v>2.145625</v>
      </c>
      <c r="E13201" s="8" t="n">
        <f aca="false">IF(C13201&gt;=$B$4,1,0)</f>
        <v>0</v>
      </c>
      <c r="F13201" s="8" t="n">
        <f aca="false">IF(D13201&gt;=$B$4,1,0)</f>
        <v>0</v>
      </c>
      <c r="G13201" s="8" t="str">
        <f aca="false">IF(AND(E13201=1,F13201=1),"Both pay",IF(F13201=1,"Missed",IF(E13201=1,"False trigger","Neither")))</f>
        <v>Neither</v>
      </c>
    </row>
    <row r="13202" customFormat="false" ht="15" hidden="false" customHeight="false" outlineLevel="0" collapsed="false">
      <c r="A13202" s="8" t="n">
        <v>1084</v>
      </c>
      <c r="B13202" s="8" t="s">
        <v>345</v>
      </c>
      <c r="C13202" s="13" t="n">
        <v>2.45076104462092</v>
      </c>
      <c r="D13202" s="13" t="n">
        <v>4.37625</v>
      </c>
      <c r="E13202" s="8" t="n">
        <f aca="false">IF(C13202&gt;=$B$4,1,0)</f>
        <v>0</v>
      </c>
      <c r="F13202" s="8" t="n">
        <f aca="false">IF(D13202&gt;=$B$4,1,0)</f>
        <v>0</v>
      </c>
      <c r="G13202" s="8" t="str">
        <f aca="false">IF(AND(E13202=1,F13202=1),"Both pay",IF(F13202=1,"Missed",IF(E13202=1,"False trigger","Neither")))</f>
        <v>Neither</v>
      </c>
    </row>
    <row r="13203" customFormat="false" ht="15" hidden="false" customHeight="false" outlineLevel="0" collapsed="false">
      <c r="A13203" s="8" t="n">
        <v>1085</v>
      </c>
      <c r="B13203" s="8" t="s">
        <v>345</v>
      </c>
      <c r="C13203" s="13" t="n">
        <v>2.36163619896537</v>
      </c>
      <c r="D13203" s="13" t="n">
        <v>3.903125</v>
      </c>
      <c r="E13203" s="8" t="n">
        <f aca="false">IF(C13203&gt;=$B$4,1,0)</f>
        <v>0</v>
      </c>
      <c r="F13203" s="8" t="n">
        <f aca="false">IF(D13203&gt;=$B$4,1,0)</f>
        <v>0</v>
      </c>
      <c r="G13203" s="8" t="str">
        <f aca="false">IF(AND(E13203=1,F13203=1),"Both pay",IF(F13203=1,"Missed",IF(E13203=1,"False trigger","Neither")))</f>
        <v>Neither</v>
      </c>
    </row>
    <row r="13204" customFormat="false" ht="15" hidden="false" customHeight="false" outlineLevel="0" collapsed="false">
      <c r="A13204" s="8" t="n">
        <v>1086</v>
      </c>
      <c r="B13204" s="8" t="s">
        <v>345</v>
      </c>
      <c r="C13204" s="13" t="n">
        <v>2.24857393612334</v>
      </c>
      <c r="D13204" s="13" t="n">
        <v>4.20249999999999</v>
      </c>
      <c r="E13204" s="8" t="n">
        <f aca="false">IF(C13204&gt;=$B$4,1,0)</f>
        <v>0</v>
      </c>
      <c r="F13204" s="8" t="n">
        <f aca="false">IF(D13204&gt;=$B$4,1,0)</f>
        <v>0</v>
      </c>
      <c r="G13204" s="8" t="str">
        <f aca="false">IF(AND(E13204=1,F13204=1),"Both pay",IF(F13204=1,"Missed",IF(E13204=1,"False trigger","Neither")))</f>
        <v>Neither</v>
      </c>
    </row>
    <row r="13205" customFormat="false" ht="15" hidden="false" customHeight="false" outlineLevel="0" collapsed="false">
      <c r="A13205" s="8" t="n">
        <v>1087</v>
      </c>
      <c r="B13205" s="8" t="s">
        <v>345</v>
      </c>
      <c r="C13205" s="13" t="n">
        <v>0.846330302946644</v>
      </c>
      <c r="D13205" s="13" t="n">
        <v>4.880625</v>
      </c>
      <c r="E13205" s="8" t="n">
        <f aca="false">IF(C13205&gt;=$B$4,1,0)</f>
        <v>0</v>
      </c>
      <c r="F13205" s="8" t="n">
        <f aca="false">IF(D13205&gt;=$B$4,1,0)</f>
        <v>0</v>
      </c>
      <c r="G13205" s="8" t="str">
        <f aca="false">IF(AND(E13205=1,F13205=1),"Both pay",IF(F13205=1,"Missed",IF(E13205=1,"False trigger","Neither")))</f>
        <v>Neither</v>
      </c>
    </row>
    <row r="13206" customFormat="false" ht="15" hidden="false" customHeight="false" outlineLevel="0" collapsed="false">
      <c r="A13206" s="8" t="n">
        <v>1088</v>
      </c>
      <c r="B13206" s="8" t="s">
        <v>345</v>
      </c>
      <c r="C13206" s="13" t="n">
        <v>1.92855870242668</v>
      </c>
      <c r="D13206" s="13" t="n">
        <v>6.54125000000001</v>
      </c>
      <c r="E13206" s="8" t="n">
        <f aca="false">IF(C13206&gt;=$B$4,1,0)</f>
        <v>0</v>
      </c>
      <c r="F13206" s="8" t="n">
        <f aca="false">IF(D13206&gt;=$B$4,1,0)</f>
        <v>0</v>
      </c>
      <c r="G13206" s="8" t="str">
        <f aca="false">IF(AND(E13206=1,F13206=1),"Both pay",IF(F13206=1,"Missed",IF(E13206=1,"False trigger","Neither")))</f>
        <v>Neither</v>
      </c>
    </row>
    <row r="13207" customFormat="false" ht="15" hidden="false" customHeight="false" outlineLevel="0" collapsed="false">
      <c r="A13207" s="8" t="n">
        <v>1089</v>
      </c>
      <c r="B13207" s="8" t="s">
        <v>345</v>
      </c>
      <c r="C13207" s="13" t="n">
        <v>2.90631914656799</v>
      </c>
      <c r="D13207" s="13" t="n">
        <v>8.02375</v>
      </c>
      <c r="E13207" s="8" t="n">
        <f aca="false">IF(C13207&gt;=$B$4,1,0)</f>
        <v>0</v>
      </c>
      <c r="F13207" s="8" t="n">
        <f aca="false">IF(D13207&gt;=$B$4,1,0)</f>
        <v>0</v>
      </c>
      <c r="G13207" s="8" t="str">
        <f aca="false">IF(AND(E13207=1,F13207=1),"Both pay",IF(F13207=1,"Missed",IF(E13207=1,"False trigger","Neither")))</f>
        <v>Neither</v>
      </c>
    </row>
    <row r="13208" customFormat="false" ht="15" hidden="false" customHeight="false" outlineLevel="0" collapsed="false">
      <c r="A13208" s="8" t="n">
        <v>1090</v>
      </c>
      <c r="B13208" s="8" t="s">
        <v>345</v>
      </c>
      <c r="C13208" s="13" t="n">
        <v>3.44639810043827</v>
      </c>
      <c r="D13208" s="13" t="n">
        <v>8.05125</v>
      </c>
      <c r="E13208" s="8" t="n">
        <f aca="false">IF(C13208&gt;=$B$4,1,0)</f>
        <v>0</v>
      </c>
      <c r="F13208" s="8" t="n">
        <f aca="false">IF(D13208&gt;=$B$4,1,0)</f>
        <v>0</v>
      </c>
      <c r="G13208" s="8" t="str">
        <f aca="false">IF(AND(E13208=1,F13208=1),"Both pay",IF(F13208=1,"Missed",IF(E13208=1,"False trigger","Neither")))</f>
        <v>Neither</v>
      </c>
    </row>
    <row r="13209" customFormat="false" ht="15" hidden="false" customHeight="false" outlineLevel="0" collapsed="false">
      <c r="A13209" s="8" t="n">
        <v>1091</v>
      </c>
      <c r="B13209" s="8" t="s">
        <v>345</v>
      </c>
      <c r="C13209" s="13" t="n">
        <v>3.74671969181548</v>
      </c>
      <c r="D13209" s="13" t="n">
        <v>6.80875</v>
      </c>
      <c r="E13209" s="8" t="n">
        <f aca="false">IF(C13209&gt;=$B$4,1,0)</f>
        <v>0</v>
      </c>
      <c r="F13209" s="8" t="n">
        <f aca="false">IF(D13209&gt;=$B$4,1,0)</f>
        <v>0</v>
      </c>
      <c r="G13209" s="8" t="str">
        <f aca="false">IF(AND(E13209=1,F13209=1),"Both pay",IF(F13209=1,"Missed",IF(E13209=1,"False trigger","Neither")))</f>
        <v>Neither</v>
      </c>
    </row>
    <row r="13210" customFormat="false" ht="15" hidden="false" customHeight="false" outlineLevel="0" collapsed="false">
      <c r="A13210" s="8" t="n">
        <v>1092</v>
      </c>
      <c r="B13210" s="8" t="s">
        <v>345</v>
      </c>
      <c r="C13210" s="13" t="n">
        <v>3.75930628790291</v>
      </c>
      <c r="D13210" s="13" t="n">
        <v>6.82750000000001</v>
      </c>
      <c r="E13210" s="8" t="n">
        <f aca="false">IF(C13210&gt;=$B$4,1,0)</f>
        <v>0</v>
      </c>
      <c r="F13210" s="8" t="n">
        <f aca="false">IF(D13210&gt;=$B$4,1,0)</f>
        <v>0</v>
      </c>
      <c r="G13210" s="8" t="str">
        <f aca="false">IF(AND(E13210=1,F13210=1),"Both pay",IF(F13210=1,"Missed",IF(E13210=1,"False trigger","Neither")))</f>
        <v>Neither</v>
      </c>
    </row>
    <row r="13211" customFormat="false" ht="15" hidden="false" customHeight="false" outlineLevel="0" collapsed="false">
      <c r="A13211" s="8" t="n">
        <v>1093</v>
      </c>
      <c r="B13211" s="8" t="s">
        <v>345</v>
      </c>
      <c r="C13211" s="13" t="n">
        <v>2.72510632384531</v>
      </c>
      <c r="D13211" s="13" t="n">
        <v>7.18</v>
      </c>
      <c r="E13211" s="8" t="n">
        <f aca="false">IF(C13211&gt;=$B$4,1,0)</f>
        <v>0</v>
      </c>
      <c r="F13211" s="8" t="n">
        <f aca="false">IF(D13211&gt;=$B$4,1,0)</f>
        <v>0</v>
      </c>
      <c r="G13211" s="8" t="str">
        <f aca="false">IF(AND(E13211=1,F13211=1),"Both pay",IF(F13211=1,"Missed",IF(E13211=1,"False trigger","Neither")))</f>
        <v>Neither</v>
      </c>
    </row>
    <row r="13212" customFormat="false" ht="15" hidden="false" customHeight="false" outlineLevel="0" collapsed="false">
      <c r="A13212" s="8" t="n">
        <v>1094</v>
      </c>
      <c r="B13212" s="8" t="s">
        <v>345</v>
      </c>
      <c r="C13212" s="13" t="n">
        <v>3.62161106637866</v>
      </c>
      <c r="D13212" s="13" t="n">
        <v>6.270625</v>
      </c>
      <c r="E13212" s="8" t="n">
        <f aca="false">IF(C13212&gt;=$B$4,1,0)</f>
        <v>0</v>
      </c>
      <c r="F13212" s="8" t="n">
        <f aca="false">IF(D13212&gt;=$B$4,1,0)</f>
        <v>0</v>
      </c>
      <c r="G13212" s="8" t="str">
        <f aca="false">IF(AND(E13212=1,F13212=1),"Both pay",IF(F13212=1,"Missed",IF(E13212=1,"False trigger","Neither")))</f>
        <v>Neither</v>
      </c>
    </row>
    <row r="13213" customFormat="false" ht="15" hidden="false" customHeight="false" outlineLevel="0" collapsed="false">
      <c r="A13213" s="8" t="n">
        <v>1095</v>
      </c>
      <c r="B13213" s="8" t="s">
        <v>345</v>
      </c>
      <c r="C13213" s="13" t="n">
        <v>3.74280357509951</v>
      </c>
      <c r="D13213" s="13" t="n">
        <v>6.56875</v>
      </c>
      <c r="E13213" s="8" t="n">
        <f aca="false">IF(C13213&gt;=$B$4,1,0)</f>
        <v>0</v>
      </c>
      <c r="F13213" s="8" t="n">
        <f aca="false">IF(D13213&gt;=$B$4,1,0)</f>
        <v>0</v>
      </c>
      <c r="G13213" s="8" t="str">
        <f aca="false">IF(AND(E13213=1,F13213=1),"Both pay",IF(F13213=1,"Missed",IF(E13213=1,"False trigger","Neither")))</f>
        <v>Neither</v>
      </c>
    </row>
    <row r="13214" customFormat="false" ht="15" hidden="false" customHeight="false" outlineLevel="0" collapsed="false">
      <c r="A13214" s="8" t="n">
        <v>1096</v>
      </c>
      <c r="B13214" s="8" t="s">
        <v>345</v>
      </c>
      <c r="C13214" s="13" t="n">
        <v>3.57212513142097</v>
      </c>
      <c r="D13214" s="13" t="n">
        <v>6.2125</v>
      </c>
      <c r="E13214" s="8" t="n">
        <f aca="false">IF(C13214&gt;=$B$4,1,0)</f>
        <v>0</v>
      </c>
      <c r="F13214" s="8" t="n">
        <f aca="false">IF(D13214&gt;=$B$4,1,0)</f>
        <v>0</v>
      </c>
      <c r="G13214" s="8" t="str">
        <f aca="false">IF(AND(E13214=1,F13214=1),"Both pay",IF(F13214=1,"Missed",IF(E13214=1,"False trigger","Neither")))</f>
        <v>Neither</v>
      </c>
    </row>
    <row r="13215" customFormat="false" ht="15" hidden="false" customHeight="false" outlineLevel="0" collapsed="false">
      <c r="A13215" s="8" t="n">
        <v>1097</v>
      </c>
      <c r="B13215" s="8" t="s">
        <v>345</v>
      </c>
      <c r="C13215" s="13" t="n">
        <v>3.03487488641975</v>
      </c>
      <c r="D13215" s="13" t="n">
        <v>4.85875</v>
      </c>
      <c r="E13215" s="8" t="n">
        <f aca="false">IF(C13215&gt;=$B$4,1,0)</f>
        <v>0</v>
      </c>
      <c r="F13215" s="8" t="n">
        <f aca="false">IF(D13215&gt;=$B$4,1,0)</f>
        <v>0</v>
      </c>
      <c r="G13215" s="8" t="str">
        <f aca="false">IF(AND(E13215=1,F13215=1),"Both pay",IF(F13215=1,"Missed",IF(E13215=1,"False trigger","Neither")))</f>
        <v>Neither</v>
      </c>
    </row>
    <row r="13216" customFormat="false" ht="15" hidden="false" customHeight="false" outlineLevel="0" collapsed="false">
      <c r="A13216" s="8" t="n">
        <v>1098</v>
      </c>
      <c r="B13216" s="8" t="s">
        <v>345</v>
      </c>
      <c r="C13216" s="13" t="n">
        <v>2.8741643743988</v>
      </c>
      <c r="D13216" s="13" t="n">
        <v>4.31</v>
      </c>
      <c r="E13216" s="8" t="n">
        <f aca="false">IF(C13216&gt;=$B$4,1,0)</f>
        <v>0</v>
      </c>
      <c r="F13216" s="8" t="n">
        <f aca="false">IF(D13216&gt;=$B$4,1,0)</f>
        <v>0</v>
      </c>
      <c r="G13216" s="8" t="str">
        <f aca="false">IF(AND(E13216=1,F13216=1),"Both pay",IF(F13216=1,"Missed",IF(E13216=1,"False trigger","Neither")))</f>
        <v>Neither</v>
      </c>
    </row>
    <row r="13217" customFormat="false" ht="15" hidden="false" customHeight="false" outlineLevel="0" collapsed="false">
      <c r="A13217" s="8" t="n">
        <v>1099</v>
      </c>
      <c r="B13217" s="8" t="s">
        <v>345</v>
      </c>
      <c r="C13217" s="13" t="n">
        <v>2.76977880845568</v>
      </c>
      <c r="D13217" s="13" t="n">
        <v>4.04125</v>
      </c>
      <c r="E13217" s="8" t="n">
        <f aca="false">IF(C13217&gt;=$B$4,1,0)</f>
        <v>0</v>
      </c>
      <c r="F13217" s="8" t="n">
        <f aca="false">IF(D13217&gt;=$B$4,1,0)</f>
        <v>0</v>
      </c>
      <c r="G13217" s="8" t="str">
        <f aca="false">IF(AND(E13217=1,F13217=1),"Both pay",IF(F13217=1,"Missed",IF(E13217=1,"False trigger","Neither")))</f>
        <v>Neither</v>
      </c>
    </row>
    <row r="13218" customFormat="false" ht="15" hidden="false" customHeight="false" outlineLevel="0" collapsed="false">
      <c r="A13218" s="8" t="n">
        <v>1100</v>
      </c>
      <c r="B13218" s="8" t="s">
        <v>345</v>
      </c>
      <c r="C13218" s="13" t="n">
        <v>1.77902441550184</v>
      </c>
      <c r="D13218" s="13" t="n">
        <v>4.265625</v>
      </c>
      <c r="E13218" s="8" t="n">
        <f aca="false">IF(C13218&gt;=$B$4,1,0)</f>
        <v>0</v>
      </c>
      <c r="F13218" s="8" t="n">
        <f aca="false">IF(D13218&gt;=$B$4,1,0)</f>
        <v>0</v>
      </c>
      <c r="G13218" s="8" t="str">
        <f aca="false">IF(AND(E13218=1,F13218=1),"Both pay",IF(F13218=1,"Missed",IF(E13218=1,"False trigger","Neither")))</f>
        <v>Neither</v>
      </c>
    </row>
    <row r="13219" customFormat="false" ht="15" hidden="false" customHeight="false" outlineLevel="0" collapsed="false">
      <c r="A13219" s="8" t="n">
        <v>1101</v>
      </c>
      <c r="B13219" s="8" t="s">
        <v>345</v>
      </c>
      <c r="C13219" s="13" t="n">
        <v>1.24080449503658</v>
      </c>
      <c r="D13219" s="13" t="n">
        <v>4.4</v>
      </c>
      <c r="E13219" s="8" t="n">
        <f aca="false">IF(C13219&gt;=$B$4,1,0)</f>
        <v>0</v>
      </c>
      <c r="F13219" s="8" t="n">
        <f aca="false">IF(D13219&gt;=$B$4,1,0)</f>
        <v>0</v>
      </c>
      <c r="G13219" s="8" t="str">
        <f aca="false">IF(AND(E13219=1,F13219=1),"Both pay",IF(F13219=1,"Missed",IF(E13219=1,"False trigger","Neither")))</f>
        <v>Neither</v>
      </c>
    </row>
    <row r="13220" customFormat="false" ht="15" hidden="false" customHeight="false" outlineLevel="0" collapsed="false">
      <c r="A13220" s="8" t="n">
        <v>1103</v>
      </c>
      <c r="B13220" s="8" t="s">
        <v>345</v>
      </c>
      <c r="C13220" s="13" t="n">
        <v>1.13258242893879</v>
      </c>
      <c r="D13220" s="13" t="n">
        <v>3.45875000000001</v>
      </c>
      <c r="E13220" s="8" t="n">
        <f aca="false">IF(C13220&gt;=$B$4,1,0)</f>
        <v>0</v>
      </c>
      <c r="F13220" s="8" t="n">
        <f aca="false">IF(D13220&gt;=$B$4,1,0)</f>
        <v>0</v>
      </c>
      <c r="G13220" s="8" t="str">
        <f aca="false">IF(AND(E13220=1,F13220=1),"Both pay",IF(F13220=1,"Missed",IF(E13220=1,"False trigger","Neither")))</f>
        <v>Neither</v>
      </c>
    </row>
    <row r="13221" customFormat="false" ht="15" hidden="false" customHeight="false" outlineLevel="0" collapsed="false">
      <c r="A13221" s="8" t="n">
        <v>1104</v>
      </c>
      <c r="B13221" s="8" t="s">
        <v>345</v>
      </c>
      <c r="C13221" s="13" t="n">
        <v>1.12029308794624</v>
      </c>
      <c r="D13221" s="13" t="n">
        <v>4.236875</v>
      </c>
      <c r="E13221" s="8" t="n">
        <f aca="false">IF(C13221&gt;=$B$4,1,0)</f>
        <v>0</v>
      </c>
      <c r="F13221" s="8" t="n">
        <f aca="false">IF(D13221&gt;=$B$4,1,0)</f>
        <v>0</v>
      </c>
      <c r="G13221" s="8" t="str">
        <f aca="false">IF(AND(E13221=1,F13221=1),"Both pay",IF(F13221=1,"Missed",IF(E13221=1,"False trigger","Neither")))</f>
        <v>Neither</v>
      </c>
    </row>
    <row r="13222" customFormat="false" ht="15" hidden="false" customHeight="false" outlineLevel="0" collapsed="false">
      <c r="A13222" s="8" t="n">
        <v>1105</v>
      </c>
      <c r="B13222" s="8" t="s">
        <v>345</v>
      </c>
      <c r="C13222" s="13" t="n">
        <v>1.15441244536499</v>
      </c>
      <c r="D13222" s="13" t="n">
        <v>3.25937500000001</v>
      </c>
      <c r="E13222" s="8" t="n">
        <f aca="false">IF(C13222&gt;=$B$4,1,0)</f>
        <v>0</v>
      </c>
      <c r="F13222" s="8" t="n">
        <f aca="false">IF(D13222&gt;=$B$4,1,0)</f>
        <v>0</v>
      </c>
      <c r="G13222" s="8" t="str">
        <f aca="false">IF(AND(E13222=1,F13222=1),"Both pay",IF(F13222=1,"Missed",IF(E13222=1,"False trigger","Neither")))</f>
        <v>Neither</v>
      </c>
    </row>
    <row r="13223" customFormat="false" ht="15" hidden="false" customHeight="false" outlineLevel="0" collapsed="false">
      <c r="A13223" s="8" t="n">
        <v>1106</v>
      </c>
      <c r="B13223" s="8" t="s">
        <v>345</v>
      </c>
      <c r="C13223" s="13" t="n">
        <v>1.21076825451378</v>
      </c>
      <c r="D13223" s="13" t="n">
        <v>4.13125</v>
      </c>
      <c r="E13223" s="8" t="n">
        <f aca="false">IF(C13223&gt;=$B$4,1,0)</f>
        <v>0</v>
      </c>
      <c r="F13223" s="8" t="n">
        <f aca="false">IF(D13223&gt;=$B$4,1,0)</f>
        <v>0</v>
      </c>
      <c r="G13223" s="8" t="str">
        <f aca="false">IF(AND(E13223=1,F13223=1),"Both pay",IF(F13223=1,"Missed",IF(E13223=1,"False trigger","Neither")))</f>
        <v>Neither</v>
      </c>
    </row>
    <row r="13224" customFormat="false" ht="15" hidden="false" customHeight="false" outlineLevel="0" collapsed="false">
      <c r="A13224" s="8" t="n">
        <v>1110</v>
      </c>
      <c r="B13224" s="8" t="s">
        <v>345</v>
      </c>
      <c r="C13224" s="13" t="n">
        <v>1.47561761845745</v>
      </c>
      <c r="D13224" s="13" t="n">
        <v>3.88375000000001</v>
      </c>
      <c r="E13224" s="8" t="n">
        <f aca="false">IF(C13224&gt;=$B$4,1,0)</f>
        <v>0</v>
      </c>
      <c r="F13224" s="8" t="n">
        <f aca="false">IF(D13224&gt;=$B$4,1,0)</f>
        <v>0</v>
      </c>
      <c r="G13224" s="8" t="str">
        <f aca="false">IF(AND(E13224=1,F13224=1),"Both pay",IF(F13224=1,"Missed",IF(E13224=1,"False trigger","Neither")))</f>
        <v>Neither</v>
      </c>
    </row>
    <row r="13225" customFormat="false" ht="15" hidden="false" customHeight="false" outlineLevel="0" collapsed="false">
      <c r="A13225" s="8" t="n">
        <v>1111</v>
      </c>
      <c r="B13225" s="8" t="s">
        <v>345</v>
      </c>
      <c r="C13225" s="13" t="n">
        <v>1.61445417426685</v>
      </c>
      <c r="D13225" s="13" t="n">
        <v>3.25375</v>
      </c>
      <c r="E13225" s="8" t="n">
        <f aca="false">IF(C13225&gt;=$B$4,1,0)</f>
        <v>0</v>
      </c>
      <c r="F13225" s="8" t="n">
        <f aca="false">IF(D13225&gt;=$B$4,1,0)</f>
        <v>0</v>
      </c>
      <c r="G13225" s="8" t="str">
        <f aca="false">IF(AND(E13225=1,F13225=1),"Both pay",IF(F13225=1,"Missed",IF(E13225=1,"False trigger","Neither")))</f>
        <v>Neither</v>
      </c>
    </row>
    <row r="13226" customFormat="false" ht="15" hidden="false" customHeight="false" outlineLevel="0" collapsed="false">
      <c r="A13226" s="8" t="n">
        <v>1112</v>
      </c>
      <c r="B13226" s="8" t="s">
        <v>345</v>
      </c>
      <c r="C13226" s="13" t="n">
        <v>1.43955804472206</v>
      </c>
      <c r="D13226" s="13" t="n">
        <v>3.27625000000001</v>
      </c>
      <c r="E13226" s="8" t="n">
        <f aca="false">IF(C13226&gt;=$B$4,1,0)</f>
        <v>0</v>
      </c>
      <c r="F13226" s="8" t="n">
        <f aca="false">IF(D13226&gt;=$B$4,1,0)</f>
        <v>0</v>
      </c>
      <c r="G13226" s="8" t="str">
        <f aca="false">IF(AND(E13226=1,F13226=1),"Both pay",IF(F13226=1,"Missed",IF(E13226=1,"False trigger","Neither")))</f>
        <v>Neither</v>
      </c>
    </row>
    <row r="13227" customFormat="false" ht="15" hidden="false" customHeight="false" outlineLevel="0" collapsed="false">
      <c r="A13227" s="8" t="n">
        <v>1113</v>
      </c>
      <c r="B13227" s="8" t="s">
        <v>345</v>
      </c>
      <c r="C13227" s="13" t="n">
        <v>1.19135447146891</v>
      </c>
      <c r="D13227" s="13" t="n">
        <v>3.34875000000001</v>
      </c>
      <c r="E13227" s="8" t="n">
        <f aca="false">IF(C13227&gt;=$B$4,1,0)</f>
        <v>0</v>
      </c>
      <c r="F13227" s="8" t="n">
        <f aca="false">IF(D13227&gt;=$B$4,1,0)</f>
        <v>0</v>
      </c>
      <c r="G13227" s="8" t="str">
        <f aca="false">IF(AND(E13227=1,F13227=1),"Both pay",IF(F13227=1,"Missed",IF(E13227=1,"False trigger","Neither")))</f>
        <v>Neither</v>
      </c>
    </row>
    <row r="13228" customFormat="false" ht="15" hidden="false" customHeight="false" outlineLevel="0" collapsed="false">
      <c r="A13228" s="8" t="n">
        <v>1114</v>
      </c>
      <c r="B13228" s="8" t="s">
        <v>345</v>
      </c>
      <c r="C13228" s="13" t="n">
        <v>0.776711798950956</v>
      </c>
      <c r="D13228" s="13" t="n">
        <v>2.89625</v>
      </c>
      <c r="E13228" s="8" t="n">
        <f aca="false">IF(C13228&gt;=$B$4,1,0)</f>
        <v>0</v>
      </c>
      <c r="F13228" s="8" t="n">
        <f aca="false">IF(D13228&gt;=$B$4,1,0)</f>
        <v>0</v>
      </c>
      <c r="G13228" s="8" t="str">
        <f aca="false">IF(AND(E13228=1,F13228=1),"Both pay",IF(F13228=1,"Missed",IF(E13228=1,"False trigger","Neither")))</f>
        <v>Neither</v>
      </c>
    </row>
    <row r="13229" customFormat="false" ht="15" hidden="false" customHeight="false" outlineLevel="0" collapsed="false">
      <c r="A13229" s="8" t="n">
        <v>1115</v>
      </c>
      <c r="B13229" s="8" t="s">
        <v>345</v>
      </c>
      <c r="C13229" s="13" t="n">
        <v>0.919560746894604</v>
      </c>
      <c r="D13229" s="13" t="n">
        <v>3.355</v>
      </c>
      <c r="E13229" s="8" t="n">
        <f aca="false">IF(C13229&gt;=$B$4,1,0)</f>
        <v>0</v>
      </c>
      <c r="F13229" s="8" t="n">
        <f aca="false">IF(D13229&gt;=$B$4,1,0)</f>
        <v>0</v>
      </c>
      <c r="G13229" s="8" t="str">
        <f aca="false">IF(AND(E13229=1,F13229=1),"Both pay",IF(F13229=1,"Missed",IF(E13229=1,"False trigger","Neither")))</f>
        <v>Neither</v>
      </c>
    </row>
    <row r="13230" customFormat="false" ht="15" hidden="false" customHeight="false" outlineLevel="0" collapsed="false">
      <c r="A13230" s="8" t="n">
        <v>1116</v>
      </c>
      <c r="B13230" s="8" t="s">
        <v>345</v>
      </c>
      <c r="C13230" s="13" t="n">
        <v>0.941304909837427</v>
      </c>
      <c r="D13230" s="13" t="n">
        <v>3.28937499999999</v>
      </c>
      <c r="E13230" s="8" t="n">
        <f aca="false">IF(C13230&gt;=$B$4,1,0)</f>
        <v>0</v>
      </c>
      <c r="F13230" s="8" t="n">
        <f aca="false">IF(D13230&gt;=$B$4,1,0)</f>
        <v>0</v>
      </c>
      <c r="G13230" s="8" t="str">
        <f aca="false">IF(AND(E13230=1,F13230=1),"Both pay",IF(F13230=1,"Missed",IF(E13230=1,"False trigger","Neither")))</f>
        <v>Neither</v>
      </c>
    </row>
    <row r="13231" customFormat="false" ht="15" hidden="false" customHeight="false" outlineLevel="0" collapsed="false">
      <c r="A13231" s="8" t="n">
        <v>1117</v>
      </c>
      <c r="B13231" s="8" t="s">
        <v>345</v>
      </c>
      <c r="C13231" s="13" t="n">
        <v>0.264101862488744</v>
      </c>
      <c r="D13231" s="13" t="n">
        <v>2.42312500000001</v>
      </c>
      <c r="E13231" s="8" t="n">
        <f aca="false">IF(C13231&gt;=$B$4,1,0)</f>
        <v>0</v>
      </c>
      <c r="F13231" s="8" t="n">
        <f aca="false">IF(D13231&gt;=$B$4,1,0)</f>
        <v>0</v>
      </c>
      <c r="G13231" s="8" t="str">
        <f aca="false">IF(AND(E13231=1,F13231=1),"Both pay",IF(F13231=1,"Missed",IF(E13231=1,"False trigger","Neither")))</f>
        <v>Neither</v>
      </c>
    </row>
    <row r="13232" customFormat="false" ht="15" hidden="false" customHeight="false" outlineLevel="0" collapsed="false">
      <c r="A13232" s="8" t="n">
        <v>1118</v>
      </c>
      <c r="B13232" s="8" t="s">
        <v>345</v>
      </c>
      <c r="C13232" s="13" t="n">
        <v>0.397702584264437</v>
      </c>
      <c r="D13232" s="13" t="n">
        <v>2.66375000000001</v>
      </c>
      <c r="E13232" s="8" t="n">
        <f aca="false">IF(C13232&gt;=$B$4,1,0)</f>
        <v>0</v>
      </c>
      <c r="F13232" s="8" t="n">
        <f aca="false">IF(D13232&gt;=$B$4,1,0)</f>
        <v>0</v>
      </c>
      <c r="G13232" s="8" t="str">
        <f aca="false">IF(AND(E13232=1,F13232=1),"Both pay",IF(F13232=1,"Missed",IF(E13232=1,"False trigger","Neither")))</f>
        <v>Neither</v>
      </c>
    </row>
    <row r="13233" customFormat="false" ht="15" hidden="false" customHeight="false" outlineLevel="0" collapsed="false">
      <c r="A13233" s="8" t="n">
        <v>1119</v>
      </c>
      <c r="B13233" s="8" t="s">
        <v>345</v>
      </c>
      <c r="C13233" s="13" t="n">
        <v>0.514452426516542</v>
      </c>
      <c r="D13233" s="13" t="n">
        <v>2.23812500000001</v>
      </c>
      <c r="E13233" s="8" t="n">
        <f aca="false">IF(C13233&gt;=$B$4,1,0)</f>
        <v>0</v>
      </c>
      <c r="F13233" s="8" t="n">
        <f aca="false">IF(D13233&gt;=$B$4,1,0)</f>
        <v>0</v>
      </c>
      <c r="G13233" s="8" t="str">
        <f aca="false">IF(AND(E13233=1,F13233=1),"Both pay",IF(F13233=1,"Missed",IF(E13233=1,"False trigger","Neither")))</f>
        <v>Neither</v>
      </c>
    </row>
    <row r="13234" customFormat="false" ht="15" hidden="false" customHeight="false" outlineLevel="0" collapsed="false">
      <c r="A13234" s="8" t="n">
        <v>1120</v>
      </c>
      <c r="B13234" s="8" t="s">
        <v>345</v>
      </c>
      <c r="C13234" s="13" t="n">
        <v>0.973721221031298</v>
      </c>
      <c r="D13234" s="13" t="n">
        <v>1.735</v>
      </c>
      <c r="E13234" s="8" t="n">
        <f aca="false">IF(C13234&gt;=$B$4,1,0)</f>
        <v>0</v>
      </c>
      <c r="F13234" s="8" t="n">
        <f aca="false">IF(D13234&gt;=$B$4,1,0)</f>
        <v>0</v>
      </c>
      <c r="G13234" s="8" t="str">
        <f aca="false">IF(AND(E13234=1,F13234=1),"Both pay",IF(F13234=1,"Missed",IF(E13234=1,"False trigger","Neither")))</f>
        <v>Neither</v>
      </c>
    </row>
    <row r="13235" customFormat="false" ht="15" hidden="false" customHeight="false" outlineLevel="0" collapsed="false">
      <c r="A13235" s="8" t="n">
        <v>1121</v>
      </c>
      <c r="B13235" s="8" t="s">
        <v>345</v>
      </c>
      <c r="C13235" s="13" t="n">
        <v>2.33191675833588</v>
      </c>
      <c r="D13235" s="13" t="n">
        <v>1.59937500000001</v>
      </c>
      <c r="E13235" s="8" t="n">
        <f aca="false">IF(C13235&gt;=$B$4,1,0)</f>
        <v>0</v>
      </c>
      <c r="F13235" s="8" t="n">
        <f aca="false">IF(D13235&gt;=$B$4,1,0)</f>
        <v>0</v>
      </c>
      <c r="G13235" s="8" t="str">
        <f aca="false">IF(AND(E13235=1,F13235=1),"Both pay",IF(F13235=1,"Missed",IF(E13235=1,"False trigger","Neither")))</f>
        <v>Neither</v>
      </c>
    </row>
    <row r="13236" customFormat="false" ht="15" hidden="false" customHeight="false" outlineLevel="0" collapsed="false">
      <c r="A13236" s="8" t="n">
        <v>1122</v>
      </c>
      <c r="B13236" s="8" t="s">
        <v>345</v>
      </c>
      <c r="C13236" s="13" t="n">
        <v>3.37657361407997</v>
      </c>
      <c r="D13236" s="13" t="n">
        <v>1.718125</v>
      </c>
      <c r="E13236" s="8" t="n">
        <f aca="false">IF(C13236&gt;=$B$4,1,0)</f>
        <v>0</v>
      </c>
      <c r="F13236" s="8" t="n">
        <f aca="false">IF(D13236&gt;=$B$4,1,0)</f>
        <v>0</v>
      </c>
      <c r="G13236" s="8" t="str">
        <f aca="false">IF(AND(E13236=1,F13236=1),"Both pay",IF(F13236=1,"Missed",IF(E13236=1,"False trigger","Neither")))</f>
        <v>Neither</v>
      </c>
    </row>
    <row r="13237" customFormat="false" ht="15" hidden="false" customHeight="false" outlineLevel="0" collapsed="false">
      <c r="A13237" s="8" t="n">
        <v>1123</v>
      </c>
      <c r="B13237" s="8" t="s">
        <v>345</v>
      </c>
      <c r="C13237" s="13" t="n">
        <v>1.20664110958963</v>
      </c>
      <c r="D13237" s="13" t="n">
        <v>2.38</v>
      </c>
      <c r="E13237" s="8" t="n">
        <f aca="false">IF(C13237&gt;=$B$4,1,0)</f>
        <v>0</v>
      </c>
      <c r="F13237" s="8" t="n">
        <f aca="false">IF(D13237&gt;=$B$4,1,0)</f>
        <v>0</v>
      </c>
      <c r="G13237" s="8" t="str">
        <f aca="false">IF(AND(E13237=1,F13237=1),"Both pay",IF(F13237=1,"Missed",IF(E13237=1,"False trigger","Neither")))</f>
        <v>Neither</v>
      </c>
    </row>
    <row r="13238" customFormat="false" ht="15" hidden="false" customHeight="false" outlineLevel="0" collapsed="false">
      <c r="A13238" s="8" t="n">
        <v>1124</v>
      </c>
      <c r="B13238" s="8" t="s">
        <v>345</v>
      </c>
      <c r="C13238" s="13" t="n">
        <v>0.380702416652781</v>
      </c>
      <c r="D13238" s="13" t="n">
        <v>3.36062500000001</v>
      </c>
      <c r="E13238" s="8" t="n">
        <f aca="false">IF(C13238&gt;=$B$4,1,0)</f>
        <v>0</v>
      </c>
      <c r="F13238" s="8" t="n">
        <f aca="false">IF(D13238&gt;=$B$4,1,0)</f>
        <v>0</v>
      </c>
      <c r="G13238" s="8" t="str">
        <f aca="false">IF(AND(E13238=1,F13238=1),"Both pay",IF(F13238=1,"Missed",IF(E13238=1,"False trigger","Neither")))</f>
        <v>Neither</v>
      </c>
    </row>
    <row r="13239" customFormat="false" ht="15" hidden="false" customHeight="false" outlineLevel="0" collapsed="false">
      <c r="A13239" s="8" t="n">
        <v>1125</v>
      </c>
      <c r="B13239" s="8" t="s">
        <v>345</v>
      </c>
      <c r="C13239" s="13" t="n">
        <v>0.187233848697403</v>
      </c>
      <c r="D13239" s="13" t="n">
        <v>4.221875</v>
      </c>
      <c r="E13239" s="8" t="n">
        <f aca="false">IF(C13239&gt;=$B$4,1,0)</f>
        <v>0</v>
      </c>
      <c r="F13239" s="8" t="n">
        <f aca="false">IF(D13239&gt;=$B$4,1,0)</f>
        <v>0</v>
      </c>
      <c r="G13239" s="8" t="str">
        <f aca="false">IF(AND(E13239=1,F13239=1),"Both pay",IF(F13239=1,"Missed",IF(E13239=1,"False trigger","Neither")))</f>
        <v>Neither</v>
      </c>
    </row>
    <row r="13240" customFormat="false" ht="15" hidden="false" customHeight="false" outlineLevel="0" collapsed="false">
      <c r="A13240" s="8" t="n">
        <v>1126</v>
      </c>
      <c r="B13240" s="8" t="s">
        <v>345</v>
      </c>
      <c r="C13240" s="13" t="n">
        <v>0.0344414070557093</v>
      </c>
      <c r="D13240" s="13" t="n">
        <v>3.8</v>
      </c>
      <c r="E13240" s="8" t="n">
        <f aca="false">IF(C13240&gt;=$B$4,1,0)</f>
        <v>0</v>
      </c>
      <c r="F13240" s="8" t="n">
        <f aca="false">IF(D13240&gt;=$B$4,1,0)</f>
        <v>0</v>
      </c>
      <c r="G13240" s="8" t="str">
        <f aca="false">IF(AND(E13240=1,F13240=1),"Both pay",IF(F13240=1,"Missed",IF(E13240=1,"False trigger","Neither")))</f>
        <v>Neither</v>
      </c>
    </row>
    <row r="13241" customFormat="false" ht="15" hidden="false" customHeight="false" outlineLevel="0" collapsed="false">
      <c r="A13241" s="8" t="n">
        <v>1127</v>
      </c>
      <c r="B13241" s="8" t="s">
        <v>345</v>
      </c>
      <c r="C13241" s="13" t="n">
        <v>0.0522592525516998</v>
      </c>
      <c r="D13241" s="13" t="n">
        <v>1.850625</v>
      </c>
      <c r="E13241" s="8" t="n">
        <f aca="false">IF(C13241&gt;=$B$4,1,0)</f>
        <v>0</v>
      </c>
      <c r="F13241" s="8" t="n">
        <f aca="false">IF(D13241&gt;=$B$4,1,0)</f>
        <v>0</v>
      </c>
      <c r="G13241" s="8" t="str">
        <f aca="false">IF(AND(E13241=1,F13241=1),"Both pay",IF(F13241=1,"Missed",IF(E13241=1,"False trigger","Neither")))</f>
        <v>Neither</v>
      </c>
    </row>
    <row r="13242" customFormat="false" ht="15" hidden="false" customHeight="false" outlineLevel="0" collapsed="false">
      <c r="A13242" s="8" t="n">
        <v>1128</v>
      </c>
      <c r="B13242" s="8" t="s">
        <v>345</v>
      </c>
      <c r="C13242" s="13" t="n">
        <v>0.0597364763973047</v>
      </c>
      <c r="D13242" s="13" t="n">
        <v>1.010625</v>
      </c>
      <c r="E13242" s="8" t="n">
        <f aca="false">IF(C13242&gt;=$B$4,1,0)</f>
        <v>0</v>
      </c>
      <c r="F13242" s="8" t="n">
        <f aca="false">IF(D13242&gt;=$B$4,1,0)</f>
        <v>0</v>
      </c>
      <c r="G13242" s="8" t="str">
        <f aca="false">IF(AND(E13242=1,F13242=1),"Both pay",IF(F13242=1,"Missed",IF(E13242=1,"False trigger","Neither")))</f>
        <v>Neither</v>
      </c>
    </row>
    <row r="13243" customFormat="false" ht="15" hidden="false" customHeight="false" outlineLevel="0" collapsed="false">
      <c r="A13243" s="8" t="n">
        <v>1129</v>
      </c>
      <c r="B13243" s="8" t="s">
        <v>345</v>
      </c>
      <c r="C13243" s="13" t="n">
        <v>0.069145851425489</v>
      </c>
      <c r="D13243" s="13" t="n">
        <v>0.486250000000005</v>
      </c>
      <c r="E13243" s="8" t="n">
        <f aca="false">IF(C13243&gt;=$B$4,1,0)</f>
        <v>0</v>
      </c>
      <c r="F13243" s="8" t="n">
        <f aca="false">IF(D13243&gt;=$B$4,1,0)</f>
        <v>0</v>
      </c>
      <c r="G13243" s="8" t="str">
        <f aca="false">IF(AND(E13243=1,F13243=1),"Both pay",IF(F13243=1,"Missed",IF(E13243=1,"False trigger","Neither")))</f>
        <v>Neither</v>
      </c>
    </row>
    <row r="13244" customFormat="false" ht="15" hidden="false" customHeight="false" outlineLevel="0" collapsed="false">
      <c r="A13244" s="8" t="n">
        <v>1130</v>
      </c>
      <c r="B13244" s="8" t="s">
        <v>345</v>
      </c>
      <c r="C13244" s="13" t="n">
        <v>0.0480219986989425</v>
      </c>
      <c r="D13244" s="13" t="n">
        <v>0.65625</v>
      </c>
      <c r="E13244" s="8" t="n">
        <f aca="false">IF(C13244&gt;=$B$4,1,0)</f>
        <v>0</v>
      </c>
      <c r="F13244" s="8" t="n">
        <f aca="false">IF(D13244&gt;=$B$4,1,0)</f>
        <v>0</v>
      </c>
      <c r="G13244" s="8" t="str">
        <f aca="false">IF(AND(E13244=1,F13244=1),"Both pay",IF(F13244=1,"Missed",IF(E13244=1,"False trigger","Neither")))</f>
        <v>Neither</v>
      </c>
    </row>
    <row r="13245" customFormat="false" ht="15" hidden="false" customHeight="false" outlineLevel="0" collapsed="false">
      <c r="A13245" s="8" t="n">
        <v>1131</v>
      </c>
      <c r="B13245" s="8" t="s">
        <v>345</v>
      </c>
      <c r="C13245" s="13" t="n">
        <v>0.0302332192600474</v>
      </c>
      <c r="D13245" s="13" t="n">
        <v>0.659374999999997</v>
      </c>
      <c r="E13245" s="8" t="n">
        <f aca="false">IF(C13245&gt;=$B$4,1,0)</f>
        <v>0</v>
      </c>
      <c r="F13245" s="8" t="n">
        <f aca="false">IF(D13245&gt;=$B$4,1,0)</f>
        <v>0</v>
      </c>
      <c r="G13245" s="8" t="str">
        <f aca="false">IF(AND(E13245=1,F13245=1),"Both pay",IF(F13245=1,"Missed",IF(E13245=1,"False trigger","Neither")))</f>
        <v>Neither</v>
      </c>
    </row>
    <row r="13246" customFormat="false" ht="15" hidden="false" customHeight="false" outlineLevel="0" collapsed="false">
      <c r="A13246" s="8" t="n">
        <v>1132</v>
      </c>
      <c r="B13246" s="8" t="s">
        <v>345</v>
      </c>
      <c r="C13246" s="13" t="n">
        <v>0.0294407891093122</v>
      </c>
      <c r="D13246" s="13" t="n">
        <v>0.417499999999997</v>
      </c>
      <c r="E13246" s="8" t="n">
        <f aca="false">IF(C13246&gt;=$B$4,1,0)</f>
        <v>0</v>
      </c>
      <c r="F13246" s="8" t="n">
        <f aca="false">IF(D13246&gt;=$B$4,1,0)</f>
        <v>0</v>
      </c>
      <c r="G13246" s="8" t="str">
        <f aca="false">IF(AND(E13246=1,F13246=1),"Both pay",IF(F13246=1,"Missed",IF(E13246=1,"False trigger","Neither")))</f>
        <v>Neither</v>
      </c>
    </row>
    <row r="13247" customFormat="false" ht="15" hidden="false" customHeight="false" outlineLevel="0" collapsed="false">
      <c r="A13247" s="8" t="n">
        <v>1141</v>
      </c>
      <c r="B13247" s="8" t="s">
        <v>345</v>
      </c>
      <c r="C13247" s="13" t="n">
        <v>2.34133883577138</v>
      </c>
      <c r="D13247" s="13" t="n">
        <v>3.19</v>
      </c>
      <c r="E13247" s="8" t="n">
        <f aca="false">IF(C13247&gt;=$B$4,1,0)</f>
        <v>0</v>
      </c>
      <c r="F13247" s="8" t="n">
        <f aca="false">IF(D13247&gt;=$B$4,1,0)</f>
        <v>0</v>
      </c>
      <c r="G13247" s="8" t="str">
        <f aca="false">IF(AND(E13247=1,F13247=1),"Both pay",IF(F13247=1,"Missed",IF(E13247=1,"False trigger","Neither")))</f>
        <v>Neither</v>
      </c>
    </row>
    <row r="13248" customFormat="false" ht="15" hidden="false" customHeight="false" outlineLevel="0" collapsed="false">
      <c r="A13248" s="8" t="n">
        <v>1142</v>
      </c>
      <c r="B13248" s="8" t="s">
        <v>345</v>
      </c>
      <c r="C13248" s="13" t="n">
        <v>2.31099430162269</v>
      </c>
      <c r="D13248" s="13" t="n">
        <v>3.83749999999999</v>
      </c>
      <c r="E13248" s="8" t="n">
        <f aca="false">IF(C13248&gt;=$B$4,1,0)</f>
        <v>0</v>
      </c>
      <c r="F13248" s="8" t="n">
        <f aca="false">IF(D13248&gt;=$B$4,1,0)</f>
        <v>0</v>
      </c>
      <c r="G13248" s="8" t="str">
        <f aca="false">IF(AND(E13248=1,F13248=1),"Both pay",IF(F13248=1,"Missed",IF(E13248=1,"False trigger","Neither")))</f>
        <v>Neither</v>
      </c>
    </row>
    <row r="13249" customFormat="false" ht="15" hidden="false" customHeight="false" outlineLevel="0" collapsed="false">
      <c r="A13249" s="8" t="n">
        <v>1143</v>
      </c>
      <c r="B13249" s="8" t="s">
        <v>345</v>
      </c>
      <c r="C13249" s="13" t="n">
        <v>2.10788183116966</v>
      </c>
      <c r="D13249" s="13" t="n">
        <v>4.29625</v>
      </c>
      <c r="E13249" s="8" t="n">
        <f aca="false">IF(C13249&gt;=$B$4,1,0)</f>
        <v>0</v>
      </c>
      <c r="F13249" s="8" t="n">
        <f aca="false">IF(D13249&gt;=$B$4,1,0)</f>
        <v>0</v>
      </c>
      <c r="G13249" s="8" t="str">
        <f aca="false">IF(AND(E13249=1,F13249=1),"Both pay",IF(F13249=1,"Missed",IF(E13249=1,"False trigger","Neither")))</f>
        <v>Neither</v>
      </c>
    </row>
    <row r="13250" customFormat="false" ht="15" hidden="false" customHeight="false" outlineLevel="0" collapsed="false">
      <c r="A13250" s="8" t="n">
        <v>1144</v>
      </c>
      <c r="B13250" s="8" t="s">
        <v>345</v>
      </c>
      <c r="C13250" s="13" t="n">
        <v>1.91357679616679</v>
      </c>
      <c r="D13250" s="13" t="n">
        <v>5.62625</v>
      </c>
      <c r="E13250" s="8" t="n">
        <f aca="false">IF(C13250&gt;=$B$4,1,0)</f>
        <v>0</v>
      </c>
      <c r="F13250" s="8" t="n">
        <f aca="false">IF(D13250&gt;=$B$4,1,0)</f>
        <v>0</v>
      </c>
      <c r="G13250" s="8" t="str">
        <f aca="false">IF(AND(E13250=1,F13250=1),"Both pay",IF(F13250=1,"Missed",IF(E13250=1,"False trigger","Neither")))</f>
        <v>Neither</v>
      </c>
    </row>
    <row r="13251" customFormat="false" ht="15" hidden="false" customHeight="false" outlineLevel="0" collapsed="false">
      <c r="A13251" s="8" t="n">
        <v>1145</v>
      </c>
      <c r="B13251" s="8" t="s">
        <v>345</v>
      </c>
      <c r="C13251" s="13" t="n">
        <v>2.40036174333543</v>
      </c>
      <c r="D13251" s="13" t="n">
        <v>7.06125</v>
      </c>
      <c r="E13251" s="8" t="n">
        <f aca="false">IF(C13251&gt;=$B$4,1,0)</f>
        <v>0</v>
      </c>
      <c r="F13251" s="8" t="n">
        <f aca="false">IF(D13251&gt;=$B$4,1,0)</f>
        <v>0</v>
      </c>
      <c r="G13251" s="8" t="str">
        <f aca="false">IF(AND(E13251=1,F13251=1),"Both pay",IF(F13251=1,"Missed",IF(E13251=1,"False trigger","Neither")))</f>
        <v>Neither</v>
      </c>
    </row>
    <row r="13252" customFormat="false" ht="15" hidden="false" customHeight="false" outlineLevel="0" collapsed="false">
      <c r="A13252" s="8" t="n">
        <v>1146</v>
      </c>
      <c r="B13252" s="8" t="s">
        <v>345</v>
      </c>
      <c r="C13252" s="13" t="n">
        <v>3.14188900915513</v>
      </c>
      <c r="D13252" s="13" t="n">
        <v>8.174375</v>
      </c>
      <c r="E13252" s="8" t="n">
        <f aca="false">IF(C13252&gt;=$B$4,1,0)</f>
        <v>0</v>
      </c>
      <c r="F13252" s="8" t="n">
        <f aca="false">IF(D13252&gt;=$B$4,1,0)</f>
        <v>0</v>
      </c>
      <c r="G13252" s="8" t="str">
        <f aca="false">IF(AND(E13252=1,F13252=1),"Both pay",IF(F13252=1,"Missed",IF(E13252=1,"False trigger","Neither")))</f>
        <v>Neither</v>
      </c>
    </row>
    <row r="13253" customFormat="false" ht="15" hidden="false" customHeight="false" outlineLevel="0" collapsed="false">
      <c r="A13253" s="8" t="n">
        <v>1147</v>
      </c>
      <c r="B13253" s="8" t="s">
        <v>345</v>
      </c>
      <c r="C13253" s="13" t="n">
        <v>4.06631761768998</v>
      </c>
      <c r="D13253" s="13" t="n">
        <v>8.3425</v>
      </c>
      <c r="E13253" s="8" t="n">
        <f aca="false">IF(C13253&gt;=$B$4,1,0)</f>
        <v>0</v>
      </c>
      <c r="F13253" s="8" t="n">
        <f aca="false">IF(D13253&gt;=$B$4,1,0)</f>
        <v>0</v>
      </c>
      <c r="G13253" s="8" t="str">
        <f aca="false">IF(AND(E13253=1,F13253=1),"Both pay",IF(F13253=1,"Missed",IF(E13253=1,"False trigger","Neither")))</f>
        <v>Neither</v>
      </c>
    </row>
    <row r="13254" customFormat="false" ht="15" hidden="false" customHeight="false" outlineLevel="0" collapsed="false">
      <c r="A13254" s="8" t="n">
        <v>1148</v>
      </c>
      <c r="B13254" s="8" t="s">
        <v>345</v>
      </c>
      <c r="C13254" s="13" t="n">
        <v>4.17997620751776</v>
      </c>
      <c r="D13254" s="13" t="n">
        <v>6.30625</v>
      </c>
      <c r="E13254" s="8" t="n">
        <f aca="false">IF(C13254&gt;=$B$4,1,0)</f>
        <v>0</v>
      </c>
      <c r="F13254" s="8" t="n">
        <f aca="false">IF(D13254&gt;=$B$4,1,0)</f>
        <v>0</v>
      </c>
      <c r="G13254" s="8" t="str">
        <f aca="false">IF(AND(E13254=1,F13254=1),"Both pay",IF(F13254=1,"Missed",IF(E13254=1,"False trigger","Neither")))</f>
        <v>Neither</v>
      </c>
    </row>
    <row r="13255" customFormat="false" ht="15" hidden="false" customHeight="false" outlineLevel="0" collapsed="false">
      <c r="A13255" s="8" t="n">
        <v>1149</v>
      </c>
      <c r="B13255" s="8" t="s">
        <v>345</v>
      </c>
      <c r="C13255" s="13" t="n">
        <v>3.83810298176989</v>
      </c>
      <c r="D13255" s="13" t="n">
        <v>5.916875</v>
      </c>
      <c r="E13255" s="8" t="n">
        <f aca="false">IF(C13255&gt;=$B$4,1,0)</f>
        <v>0</v>
      </c>
      <c r="F13255" s="8" t="n">
        <f aca="false">IF(D13255&gt;=$B$4,1,0)</f>
        <v>0</v>
      </c>
      <c r="G13255" s="8" t="str">
        <f aca="false">IF(AND(E13255=1,F13255=1),"Both pay",IF(F13255=1,"Missed",IF(E13255=1,"False trigger","Neither")))</f>
        <v>Neither</v>
      </c>
    </row>
    <row r="13256" customFormat="false" ht="15" hidden="false" customHeight="false" outlineLevel="0" collapsed="false">
      <c r="A13256" s="8" t="n">
        <v>1150</v>
      </c>
      <c r="B13256" s="8" t="s">
        <v>345</v>
      </c>
      <c r="C13256" s="13" t="n">
        <v>3.49591500481219</v>
      </c>
      <c r="D13256" s="13" t="n">
        <v>5.67875000000001</v>
      </c>
      <c r="E13256" s="8" t="n">
        <f aca="false">IF(C13256&gt;=$B$4,1,0)</f>
        <v>0</v>
      </c>
      <c r="F13256" s="8" t="n">
        <f aca="false">IF(D13256&gt;=$B$4,1,0)</f>
        <v>0</v>
      </c>
      <c r="G13256" s="8" t="str">
        <f aca="false">IF(AND(E13256=1,F13256=1),"Both pay",IF(F13256=1,"Missed",IF(E13256=1,"False trigger","Neither")))</f>
        <v>Neither</v>
      </c>
    </row>
    <row r="13257" customFormat="false" ht="15" hidden="false" customHeight="false" outlineLevel="0" collapsed="false">
      <c r="A13257" s="8" t="n">
        <v>1151</v>
      </c>
      <c r="B13257" s="8" t="s">
        <v>345</v>
      </c>
      <c r="C13257" s="13" t="n">
        <v>3.52349825790349</v>
      </c>
      <c r="D13257" s="13" t="n">
        <v>4.78</v>
      </c>
      <c r="E13257" s="8" t="n">
        <f aca="false">IF(C13257&gt;=$B$4,1,0)</f>
        <v>0</v>
      </c>
      <c r="F13257" s="8" t="n">
        <f aca="false">IF(D13257&gt;=$B$4,1,0)</f>
        <v>0</v>
      </c>
      <c r="G13257" s="8" t="str">
        <f aca="false">IF(AND(E13257=1,F13257=1),"Both pay",IF(F13257=1,"Missed",IF(E13257=1,"False trigger","Neither")))</f>
        <v>Neither</v>
      </c>
    </row>
    <row r="13258" customFormat="false" ht="15" hidden="false" customHeight="false" outlineLevel="0" collapsed="false">
      <c r="A13258" s="8" t="n">
        <v>1152</v>
      </c>
      <c r="B13258" s="8" t="s">
        <v>345</v>
      </c>
      <c r="C13258" s="13" t="n">
        <v>3.61920533982997</v>
      </c>
      <c r="D13258" s="13" t="n">
        <v>4.848125</v>
      </c>
      <c r="E13258" s="8" t="n">
        <f aca="false">IF(C13258&gt;=$B$4,1,0)</f>
        <v>0</v>
      </c>
      <c r="F13258" s="8" t="n">
        <f aca="false">IF(D13258&gt;=$B$4,1,0)</f>
        <v>0</v>
      </c>
      <c r="G13258" s="8" t="str">
        <f aca="false">IF(AND(E13258=1,F13258=1),"Both pay",IF(F13258=1,"Missed",IF(E13258=1,"False trigger","Neither")))</f>
        <v>Neither</v>
      </c>
    </row>
    <row r="13259" customFormat="false" ht="15" hidden="false" customHeight="false" outlineLevel="0" collapsed="false">
      <c r="A13259" s="8" t="n">
        <v>1153</v>
      </c>
      <c r="B13259" s="8" t="s">
        <v>345</v>
      </c>
      <c r="C13259" s="13" t="n">
        <v>3.26328094387302</v>
      </c>
      <c r="D13259" s="13" t="n">
        <v>4.726875</v>
      </c>
      <c r="E13259" s="8" t="n">
        <f aca="false">IF(C13259&gt;=$B$4,1,0)</f>
        <v>0</v>
      </c>
      <c r="F13259" s="8" t="n">
        <f aca="false">IF(D13259&gt;=$B$4,1,0)</f>
        <v>0</v>
      </c>
      <c r="G13259" s="8" t="str">
        <f aca="false">IF(AND(E13259=1,F13259=1),"Both pay",IF(F13259=1,"Missed",IF(E13259=1,"False trigger","Neither")))</f>
        <v>Neither</v>
      </c>
    </row>
    <row r="13260" customFormat="false" ht="15" hidden="false" customHeight="false" outlineLevel="0" collapsed="false">
      <c r="A13260" s="8" t="n">
        <v>1160</v>
      </c>
      <c r="B13260" s="8" t="s">
        <v>345</v>
      </c>
      <c r="C13260" s="13" t="n">
        <v>1.29126188612629</v>
      </c>
      <c r="D13260" s="13" t="n">
        <v>3.92</v>
      </c>
      <c r="E13260" s="8" t="n">
        <f aca="false">IF(C13260&gt;=$B$4,1,0)</f>
        <v>0</v>
      </c>
      <c r="F13260" s="8" t="n">
        <f aca="false">IF(D13260&gt;=$B$4,1,0)</f>
        <v>0</v>
      </c>
      <c r="G13260" s="8" t="str">
        <f aca="false">IF(AND(E13260=1,F13260=1),"Both pay",IF(F13260=1,"Missed",IF(E13260=1,"False trigger","Neither")))</f>
        <v>Neither</v>
      </c>
    </row>
    <row r="13261" customFormat="false" ht="15" hidden="false" customHeight="false" outlineLevel="0" collapsed="false">
      <c r="A13261" s="8" t="n">
        <v>1161</v>
      </c>
      <c r="B13261" s="8" t="s">
        <v>345</v>
      </c>
      <c r="C13261" s="13" t="n">
        <v>1.59925643320348</v>
      </c>
      <c r="D13261" s="13" t="n">
        <v>4.615625</v>
      </c>
      <c r="E13261" s="8" t="n">
        <f aca="false">IF(C13261&gt;=$B$4,1,0)</f>
        <v>0</v>
      </c>
      <c r="F13261" s="8" t="n">
        <f aca="false">IF(D13261&gt;=$B$4,1,0)</f>
        <v>0</v>
      </c>
      <c r="G13261" s="8" t="str">
        <f aca="false">IF(AND(E13261=1,F13261=1),"Both pay",IF(F13261=1,"Missed",IF(E13261=1,"False trigger","Neither")))</f>
        <v>Neither</v>
      </c>
    </row>
    <row r="13262" customFormat="false" ht="15" hidden="false" customHeight="false" outlineLevel="0" collapsed="false">
      <c r="A13262" s="8" t="n">
        <v>1162</v>
      </c>
      <c r="B13262" s="8" t="s">
        <v>345</v>
      </c>
      <c r="C13262" s="13" t="n">
        <v>1.41166574537682</v>
      </c>
      <c r="D13262" s="13" t="n">
        <v>4.8625</v>
      </c>
      <c r="E13262" s="8" t="n">
        <f aca="false">IF(C13262&gt;=$B$4,1,0)</f>
        <v>0</v>
      </c>
      <c r="F13262" s="8" t="n">
        <f aca="false">IF(D13262&gt;=$B$4,1,0)</f>
        <v>0</v>
      </c>
      <c r="G13262" s="8" t="str">
        <f aca="false">IF(AND(E13262=1,F13262=1),"Both pay",IF(F13262=1,"Missed",IF(E13262=1,"False trigger","Neither")))</f>
        <v>Neither</v>
      </c>
    </row>
    <row r="13263" customFormat="false" ht="15" hidden="false" customHeight="false" outlineLevel="0" collapsed="false">
      <c r="A13263" s="8" t="n">
        <v>1163</v>
      </c>
      <c r="B13263" s="8" t="s">
        <v>345</v>
      </c>
      <c r="C13263" s="13" t="n">
        <v>1.29842629521686</v>
      </c>
      <c r="D13263" s="13" t="n">
        <v>5.86624999999999</v>
      </c>
      <c r="E13263" s="8" t="n">
        <f aca="false">IF(C13263&gt;=$B$4,1,0)</f>
        <v>0</v>
      </c>
      <c r="F13263" s="8" t="n">
        <f aca="false">IF(D13263&gt;=$B$4,1,0)</f>
        <v>0</v>
      </c>
      <c r="G13263" s="8" t="str">
        <f aca="false">IF(AND(E13263=1,F13263=1),"Both pay",IF(F13263=1,"Missed",IF(E13263=1,"False trigger","Neither")))</f>
        <v>Neither</v>
      </c>
    </row>
    <row r="13264" customFormat="false" ht="15" hidden="false" customHeight="false" outlineLevel="0" collapsed="false">
      <c r="A13264" s="8" t="n">
        <v>1164</v>
      </c>
      <c r="B13264" s="8" t="s">
        <v>345</v>
      </c>
      <c r="C13264" s="13" t="n">
        <v>1.29605416731128</v>
      </c>
      <c r="D13264" s="13" t="n">
        <v>6.10812499999999</v>
      </c>
      <c r="E13264" s="8" t="n">
        <f aca="false">IF(C13264&gt;=$B$4,1,0)</f>
        <v>0</v>
      </c>
      <c r="F13264" s="8" t="n">
        <f aca="false">IF(D13264&gt;=$B$4,1,0)</f>
        <v>0</v>
      </c>
      <c r="G13264" s="8" t="str">
        <f aca="false">IF(AND(E13264=1,F13264=1),"Both pay",IF(F13264=1,"Missed",IF(E13264=1,"False trigger","Neither")))</f>
        <v>Neither</v>
      </c>
    </row>
    <row r="13265" customFormat="false" ht="15" hidden="false" customHeight="false" outlineLevel="0" collapsed="false">
      <c r="A13265" s="8" t="n">
        <v>1165</v>
      </c>
      <c r="B13265" s="8" t="s">
        <v>345</v>
      </c>
      <c r="C13265" s="13" t="n">
        <v>1.30650279430527</v>
      </c>
      <c r="D13265" s="13" t="n">
        <v>5.22499999999999</v>
      </c>
      <c r="E13265" s="8" t="n">
        <f aca="false">IF(C13265&gt;=$B$4,1,0)</f>
        <v>0</v>
      </c>
      <c r="F13265" s="8" t="n">
        <f aca="false">IF(D13265&gt;=$B$4,1,0)</f>
        <v>0</v>
      </c>
      <c r="G13265" s="8" t="str">
        <f aca="false">IF(AND(E13265=1,F13265=1),"Both pay",IF(F13265=1,"Missed",IF(E13265=1,"False trigger","Neither")))</f>
        <v>Neither</v>
      </c>
    </row>
    <row r="13266" customFormat="false" ht="15" hidden="false" customHeight="false" outlineLevel="0" collapsed="false">
      <c r="A13266" s="8" t="n">
        <v>1167</v>
      </c>
      <c r="B13266" s="8" t="s">
        <v>345</v>
      </c>
      <c r="C13266" s="13" t="n">
        <v>1.15205147970598</v>
      </c>
      <c r="D13266" s="13" t="n">
        <v>2.349375</v>
      </c>
      <c r="E13266" s="8" t="n">
        <f aca="false">IF(C13266&gt;=$B$4,1,0)</f>
        <v>0</v>
      </c>
      <c r="F13266" s="8" t="n">
        <f aca="false">IF(D13266&gt;=$B$4,1,0)</f>
        <v>0</v>
      </c>
      <c r="G13266" s="8" t="str">
        <f aca="false">IF(AND(E13266=1,F13266=1),"Both pay",IF(F13266=1,"Missed",IF(E13266=1,"False trigger","Neither")))</f>
        <v>Neither</v>
      </c>
    </row>
    <row r="13267" customFormat="false" ht="15" hidden="false" customHeight="false" outlineLevel="0" collapsed="false">
      <c r="A13267" s="8" t="n">
        <v>1168</v>
      </c>
      <c r="B13267" s="8" t="s">
        <v>345</v>
      </c>
      <c r="C13267" s="13" t="n">
        <v>1.14616946332317</v>
      </c>
      <c r="D13267" s="13" t="n">
        <v>3.333125</v>
      </c>
      <c r="E13267" s="8" t="n">
        <f aca="false">IF(C13267&gt;=$B$4,1,0)</f>
        <v>0</v>
      </c>
      <c r="F13267" s="8" t="n">
        <f aca="false">IF(D13267&gt;=$B$4,1,0)</f>
        <v>0</v>
      </c>
      <c r="G13267" s="8" t="str">
        <f aca="false">IF(AND(E13267=1,F13267=1),"Both pay",IF(F13267=1,"Missed",IF(E13267=1,"False trigger","Neither")))</f>
        <v>Neither</v>
      </c>
    </row>
    <row r="13268" customFormat="false" ht="15" hidden="false" customHeight="false" outlineLevel="0" collapsed="false">
      <c r="A13268" s="8" t="n">
        <v>1169</v>
      </c>
      <c r="B13268" s="8" t="s">
        <v>345</v>
      </c>
      <c r="C13268" s="13" t="n">
        <v>1.05046101490439</v>
      </c>
      <c r="D13268" s="13" t="n">
        <v>3.03687500000001</v>
      </c>
      <c r="E13268" s="8" t="n">
        <f aca="false">IF(C13268&gt;=$B$4,1,0)</f>
        <v>0</v>
      </c>
      <c r="F13268" s="8" t="n">
        <f aca="false">IF(D13268&gt;=$B$4,1,0)</f>
        <v>0</v>
      </c>
      <c r="G13268" s="8" t="str">
        <f aca="false">IF(AND(E13268=1,F13268=1),"Both pay",IF(F13268=1,"Missed",IF(E13268=1,"False trigger","Neither")))</f>
        <v>Neither</v>
      </c>
    </row>
    <row r="13269" customFormat="false" ht="15" hidden="false" customHeight="false" outlineLevel="0" collapsed="false">
      <c r="A13269" s="8" t="n">
        <v>1170</v>
      </c>
      <c r="B13269" s="8" t="s">
        <v>345</v>
      </c>
      <c r="C13269" s="13" t="n">
        <v>0.691190916547797</v>
      </c>
      <c r="D13269" s="13" t="n">
        <v>2.21624999999999</v>
      </c>
      <c r="E13269" s="8" t="n">
        <f aca="false">IF(C13269&gt;=$B$4,1,0)</f>
        <v>0</v>
      </c>
      <c r="F13269" s="8" t="n">
        <f aca="false">IF(D13269&gt;=$B$4,1,0)</f>
        <v>0</v>
      </c>
      <c r="G13269" s="8" t="str">
        <f aca="false">IF(AND(E13269=1,F13269=1),"Both pay",IF(F13269=1,"Missed",IF(E13269=1,"False trigger","Neither")))</f>
        <v>Neither</v>
      </c>
    </row>
    <row r="13270" customFormat="false" ht="15" hidden="false" customHeight="false" outlineLevel="0" collapsed="false">
      <c r="A13270" s="8" t="n">
        <v>1171</v>
      </c>
      <c r="B13270" s="8" t="s">
        <v>345</v>
      </c>
      <c r="C13270" s="13" t="n">
        <v>0.483520216092828</v>
      </c>
      <c r="D13270" s="13" t="n">
        <v>2.90062500000001</v>
      </c>
      <c r="E13270" s="8" t="n">
        <f aca="false">IF(C13270&gt;=$B$4,1,0)</f>
        <v>0</v>
      </c>
      <c r="F13270" s="8" t="n">
        <f aca="false">IF(D13270&gt;=$B$4,1,0)</f>
        <v>0</v>
      </c>
      <c r="G13270" s="8" t="str">
        <f aca="false">IF(AND(E13270=1,F13270=1),"Both pay",IF(F13270=1,"Missed",IF(E13270=1,"False trigger","Neither")))</f>
        <v>Neither</v>
      </c>
    </row>
    <row r="13271" customFormat="false" ht="15" hidden="false" customHeight="false" outlineLevel="0" collapsed="false">
      <c r="A13271" s="8" t="n">
        <v>1172</v>
      </c>
      <c r="B13271" s="8" t="s">
        <v>345</v>
      </c>
      <c r="C13271" s="13" t="n">
        <v>0.339280999286004</v>
      </c>
      <c r="D13271" s="13" t="n">
        <v>2.684375</v>
      </c>
      <c r="E13271" s="8" t="n">
        <f aca="false">IF(C13271&gt;=$B$4,1,0)</f>
        <v>0</v>
      </c>
      <c r="F13271" s="8" t="n">
        <f aca="false">IF(D13271&gt;=$B$4,1,0)</f>
        <v>0</v>
      </c>
      <c r="G13271" s="8" t="str">
        <f aca="false">IF(AND(E13271=1,F13271=1),"Both pay",IF(F13271=1,"Missed",IF(E13271=1,"False trigger","Neither")))</f>
        <v>Neither</v>
      </c>
    </row>
    <row r="13272" customFormat="false" ht="15" hidden="false" customHeight="false" outlineLevel="0" collapsed="false">
      <c r="A13272" s="8" t="n">
        <v>1173</v>
      </c>
      <c r="B13272" s="8" t="s">
        <v>345</v>
      </c>
      <c r="C13272" s="13" t="n">
        <v>0.370251261278781</v>
      </c>
      <c r="D13272" s="13" t="n">
        <v>1.65062499999999</v>
      </c>
      <c r="E13272" s="8" t="n">
        <f aca="false">IF(C13272&gt;=$B$4,1,0)</f>
        <v>0</v>
      </c>
      <c r="F13272" s="8" t="n">
        <f aca="false">IF(D13272&gt;=$B$4,1,0)</f>
        <v>0</v>
      </c>
      <c r="G13272" s="8" t="str">
        <f aca="false">IF(AND(E13272=1,F13272=1),"Both pay",IF(F13272=1,"Missed",IF(E13272=1,"False trigger","Neither")))</f>
        <v>Neither</v>
      </c>
    </row>
    <row r="13273" customFormat="false" ht="15" hidden="false" customHeight="false" outlineLevel="0" collapsed="false">
      <c r="A13273" s="8" t="n">
        <v>1174</v>
      </c>
      <c r="B13273" s="8" t="s">
        <v>345</v>
      </c>
      <c r="C13273" s="13" t="n">
        <v>0.28798154357942</v>
      </c>
      <c r="D13273" s="13" t="n">
        <v>1.858125</v>
      </c>
      <c r="E13273" s="8" t="n">
        <f aca="false">IF(C13273&gt;=$B$4,1,0)</f>
        <v>0</v>
      </c>
      <c r="F13273" s="8" t="n">
        <f aca="false">IF(D13273&gt;=$B$4,1,0)</f>
        <v>0</v>
      </c>
      <c r="G13273" s="8" t="str">
        <f aca="false">IF(AND(E13273=1,F13273=1),"Both pay",IF(F13273=1,"Missed",IF(E13273=1,"False trigger","Neither")))</f>
        <v>Neither</v>
      </c>
    </row>
    <row r="13274" customFormat="false" ht="15" hidden="false" customHeight="false" outlineLevel="0" collapsed="false">
      <c r="A13274" s="8" t="n">
        <v>1175</v>
      </c>
      <c r="B13274" s="8" t="s">
        <v>345</v>
      </c>
      <c r="C13274" s="13" t="n">
        <v>0.387561496532513</v>
      </c>
      <c r="D13274" s="13" t="n">
        <v>2.13562500000001</v>
      </c>
      <c r="E13274" s="8" t="n">
        <f aca="false">IF(C13274&gt;=$B$4,1,0)</f>
        <v>0</v>
      </c>
      <c r="F13274" s="8" t="n">
        <f aca="false">IF(D13274&gt;=$B$4,1,0)</f>
        <v>0</v>
      </c>
      <c r="G13274" s="8" t="str">
        <f aca="false">IF(AND(E13274=1,F13274=1),"Both pay",IF(F13274=1,"Missed",IF(E13274=1,"False trigger","Neither")))</f>
        <v>Neither</v>
      </c>
    </row>
    <row r="13275" customFormat="false" ht="15" hidden="false" customHeight="false" outlineLevel="0" collapsed="false">
      <c r="A13275" s="8" t="n">
        <v>1176</v>
      </c>
      <c r="B13275" s="8" t="s">
        <v>345</v>
      </c>
      <c r="C13275" s="13" t="n">
        <v>0.376402292654561</v>
      </c>
      <c r="D13275" s="13" t="n">
        <v>1.405</v>
      </c>
      <c r="E13275" s="8" t="n">
        <f aca="false">IF(C13275&gt;=$B$4,1,0)</f>
        <v>0</v>
      </c>
      <c r="F13275" s="8" t="n">
        <f aca="false">IF(D13275&gt;=$B$4,1,0)</f>
        <v>0</v>
      </c>
      <c r="G13275" s="8" t="str">
        <f aca="false">IF(AND(E13275=1,F13275=1),"Both pay",IF(F13275=1,"Missed",IF(E13275=1,"False trigger","Neither")))</f>
        <v>Neither</v>
      </c>
    </row>
    <row r="13276" customFormat="false" ht="15" hidden="false" customHeight="false" outlineLevel="0" collapsed="false">
      <c r="A13276" s="8" t="n">
        <v>1178</v>
      </c>
      <c r="B13276" s="8" t="s">
        <v>345</v>
      </c>
      <c r="C13276" s="13" t="n">
        <v>0.817162042605744</v>
      </c>
      <c r="D13276" s="13" t="n">
        <v>2.25125</v>
      </c>
      <c r="E13276" s="8" t="n">
        <f aca="false">IF(C13276&gt;=$B$4,1,0)</f>
        <v>0</v>
      </c>
      <c r="F13276" s="8" t="n">
        <f aca="false">IF(D13276&gt;=$B$4,1,0)</f>
        <v>0</v>
      </c>
      <c r="G13276" s="8" t="str">
        <f aca="false">IF(AND(E13276=1,F13276=1),"Both pay",IF(F13276=1,"Missed",IF(E13276=1,"False trigger","Neither")))</f>
        <v>Neither</v>
      </c>
    </row>
    <row r="13277" customFormat="false" ht="15" hidden="false" customHeight="false" outlineLevel="0" collapsed="false">
      <c r="A13277" s="8" t="n">
        <v>1179</v>
      </c>
      <c r="B13277" s="8" t="s">
        <v>345</v>
      </c>
      <c r="C13277" s="13" t="n">
        <v>0.352812925029241</v>
      </c>
      <c r="D13277" s="13" t="n">
        <v>3.80437500000001</v>
      </c>
      <c r="E13277" s="8" t="n">
        <f aca="false">IF(C13277&gt;=$B$4,1,0)</f>
        <v>0</v>
      </c>
      <c r="F13277" s="8" t="n">
        <f aca="false">IF(D13277&gt;=$B$4,1,0)</f>
        <v>0</v>
      </c>
      <c r="G13277" s="8" t="str">
        <f aca="false">IF(AND(E13277=1,F13277=1),"Both pay",IF(F13277=1,"Missed",IF(E13277=1,"False trigger","Neither")))</f>
        <v>Neither</v>
      </c>
    </row>
    <row r="13278" customFormat="false" ht="15" hidden="false" customHeight="false" outlineLevel="0" collapsed="false">
      <c r="A13278" s="8" t="n">
        <v>1180</v>
      </c>
      <c r="B13278" s="8" t="s">
        <v>345</v>
      </c>
      <c r="C13278" s="13" t="n">
        <v>0.40277301095999</v>
      </c>
      <c r="D13278" s="13" t="n">
        <v>2.934375</v>
      </c>
      <c r="E13278" s="8" t="n">
        <f aca="false">IF(C13278&gt;=$B$4,1,0)</f>
        <v>0</v>
      </c>
      <c r="F13278" s="8" t="n">
        <f aca="false">IF(D13278&gt;=$B$4,1,0)</f>
        <v>0</v>
      </c>
      <c r="G13278" s="8" t="str">
        <f aca="false">IF(AND(E13278=1,F13278=1),"Both pay",IF(F13278=1,"Missed",IF(E13278=1,"False trigger","Neither")))</f>
        <v>Neither</v>
      </c>
    </row>
    <row r="13279" customFormat="false" ht="15" hidden="false" customHeight="false" outlineLevel="0" collapsed="false">
      <c r="A13279" s="8" t="n">
        <v>1181</v>
      </c>
      <c r="B13279" s="8" t="s">
        <v>345</v>
      </c>
      <c r="C13279" s="13" t="n">
        <v>0.0842660235843482</v>
      </c>
      <c r="D13279" s="13" t="n">
        <v>2.64375</v>
      </c>
      <c r="E13279" s="8" t="n">
        <f aca="false">IF(C13279&gt;=$B$4,1,0)</f>
        <v>0</v>
      </c>
      <c r="F13279" s="8" t="n">
        <f aca="false">IF(D13279&gt;=$B$4,1,0)</f>
        <v>0</v>
      </c>
      <c r="G13279" s="8" t="str">
        <f aca="false">IF(AND(E13279=1,F13279=1),"Both pay",IF(F13279=1,"Missed",IF(E13279=1,"False trigger","Neither")))</f>
        <v>Neither</v>
      </c>
    </row>
    <row r="13280" customFormat="false" ht="15" hidden="false" customHeight="false" outlineLevel="0" collapsed="false">
      <c r="A13280" s="8" t="n">
        <v>1182</v>
      </c>
      <c r="B13280" s="8" t="s">
        <v>345</v>
      </c>
      <c r="C13280" s="13" t="n">
        <v>0.053003260640466</v>
      </c>
      <c r="D13280" s="13" t="n">
        <v>2.908125</v>
      </c>
      <c r="E13280" s="8" t="n">
        <f aca="false">IF(C13280&gt;=$B$4,1,0)</f>
        <v>0</v>
      </c>
      <c r="F13280" s="8" t="n">
        <f aca="false">IF(D13280&gt;=$B$4,1,0)</f>
        <v>0</v>
      </c>
      <c r="G13280" s="8" t="str">
        <f aca="false">IF(AND(E13280=1,F13280=1),"Both pay",IF(F13280=1,"Missed",IF(E13280=1,"False trigger","Neither")))</f>
        <v>Neither</v>
      </c>
    </row>
    <row r="13281" customFormat="false" ht="15" hidden="false" customHeight="false" outlineLevel="0" collapsed="false">
      <c r="A13281" s="8" t="n">
        <v>1183</v>
      </c>
      <c r="B13281" s="8" t="s">
        <v>345</v>
      </c>
      <c r="C13281" s="13" t="n">
        <v>0.0159480218982963</v>
      </c>
      <c r="D13281" s="13" t="n">
        <v>2.25</v>
      </c>
      <c r="E13281" s="8" t="n">
        <f aca="false">IF(C13281&gt;=$B$4,1,0)</f>
        <v>0</v>
      </c>
      <c r="F13281" s="8" t="n">
        <f aca="false">IF(D13281&gt;=$B$4,1,0)</f>
        <v>0</v>
      </c>
      <c r="G13281" s="8" t="str">
        <f aca="false">IF(AND(E13281=1,F13281=1),"Both pay",IF(F13281=1,"Missed",IF(E13281=1,"False trigger","Neither")))</f>
        <v>Neither</v>
      </c>
    </row>
    <row r="13282" customFormat="false" ht="15" hidden="false" customHeight="false" outlineLevel="0" collapsed="false">
      <c r="A13282" s="8" t="n">
        <v>1184</v>
      </c>
      <c r="B13282" s="8" t="s">
        <v>345</v>
      </c>
      <c r="C13282" s="13" t="n">
        <v>0.0282754953647597</v>
      </c>
      <c r="D13282" s="13" t="n">
        <v>1.013125</v>
      </c>
      <c r="E13282" s="8" t="n">
        <f aca="false">IF(C13282&gt;=$B$4,1,0)</f>
        <v>0</v>
      </c>
      <c r="F13282" s="8" t="n">
        <f aca="false">IF(D13282&gt;=$B$4,1,0)</f>
        <v>0</v>
      </c>
      <c r="G13282" s="8" t="str">
        <f aca="false">IF(AND(E13282=1,F13282=1),"Both pay",IF(F13282=1,"Missed",IF(E13282=1,"False trigger","Neither")))</f>
        <v>Neither</v>
      </c>
    </row>
    <row r="13283" customFormat="false" ht="15" hidden="false" customHeight="false" outlineLevel="0" collapsed="false">
      <c r="A13283" s="8" t="n">
        <v>1185</v>
      </c>
      <c r="B13283" s="8" t="s">
        <v>345</v>
      </c>
      <c r="C13283" s="13" t="n">
        <v>0.0600739688320786</v>
      </c>
      <c r="D13283" s="13" t="n">
        <v>0.539375</v>
      </c>
      <c r="E13283" s="8" t="n">
        <f aca="false">IF(C13283&gt;=$B$4,1,0)</f>
        <v>0</v>
      </c>
      <c r="F13283" s="8" t="n">
        <f aca="false">IF(D13283&gt;=$B$4,1,0)</f>
        <v>0</v>
      </c>
      <c r="G13283" s="8" t="str">
        <f aca="false">IF(AND(E13283=1,F13283=1),"Both pay",IF(F13283=1,"Missed",IF(E13283=1,"False trigger","Neither")))</f>
        <v>Neither</v>
      </c>
    </row>
    <row r="13284" customFormat="false" ht="15" hidden="false" customHeight="false" outlineLevel="0" collapsed="false">
      <c r="A13284" s="8" t="n">
        <v>1186</v>
      </c>
      <c r="B13284" s="8" t="s">
        <v>345</v>
      </c>
      <c r="C13284" s="13" t="n">
        <v>0.0642519171130757</v>
      </c>
      <c r="D13284" s="13" t="n">
        <v>0.485624999999999</v>
      </c>
      <c r="E13284" s="8" t="n">
        <f aca="false">IF(C13284&gt;=$B$4,1,0)</f>
        <v>0</v>
      </c>
      <c r="F13284" s="8" t="n">
        <f aca="false">IF(D13284&gt;=$B$4,1,0)</f>
        <v>0</v>
      </c>
      <c r="G13284" s="8" t="str">
        <f aca="false">IF(AND(E13284=1,F13284=1),"Both pay",IF(F13284=1,"Missed",IF(E13284=1,"False trigger","Neither")))</f>
        <v>Neither</v>
      </c>
    </row>
    <row r="13285" customFormat="false" ht="15" hidden="false" customHeight="false" outlineLevel="0" collapsed="false">
      <c r="A13285" s="8" t="n">
        <v>1187</v>
      </c>
      <c r="B13285" s="8" t="s">
        <v>345</v>
      </c>
      <c r="C13285" s="13" t="n">
        <v>0.0480041138018165</v>
      </c>
      <c r="D13285" s="13" t="n">
        <v>0.566249999999997</v>
      </c>
      <c r="E13285" s="8" t="n">
        <f aca="false">IF(C13285&gt;=$B$4,1,0)</f>
        <v>0</v>
      </c>
      <c r="F13285" s="8" t="n">
        <f aca="false">IF(D13285&gt;=$B$4,1,0)</f>
        <v>0</v>
      </c>
      <c r="G13285" s="8" t="str">
        <f aca="false">IF(AND(E13285=1,F13285=1),"Both pay",IF(F13285=1,"Missed",IF(E13285=1,"False trigger","Neither")))</f>
        <v>Neither</v>
      </c>
    </row>
    <row r="13286" customFormat="false" ht="15" hidden="false" customHeight="false" outlineLevel="0" collapsed="false">
      <c r="A13286" s="8" t="n">
        <v>1188</v>
      </c>
      <c r="B13286" s="8" t="s">
        <v>345</v>
      </c>
      <c r="C13286" s="13" t="n">
        <v>0.0305486649218664</v>
      </c>
      <c r="D13286" s="13" t="n">
        <v>0.601875</v>
      </c>
      <c r="E13286" s="8" t="n">
        <f aca="false">IF(C13286&gt;=$B$4,1,0)</f>
        <v>0</v>
      </c>
      <c r="F13286" s="8" t="n">
        <f aca="false">IF(D13286&gt;=$B$4,1,0)</f>
        <v>0</v>
      </c>
      <c r="G13286" s="8" t="str">
        <f aca="false">IF(AND(E13286=1,F13286=1),"Both pay",IF(F13286=1,"Missed",IF(E13286=1,"False trigger","Neither")))</f>
        <v>Neither</v>
      </c>
    </row>
    <row r="13287" customFormat="false" ht="15" hidden="false" customHeight="false" outlineLevel="0" collapsed="false">
      <c r="A13287" s="8" t="n">
        <v>1189</v>
      </c>
      <c r="B13287" s="8" t="s">
        <v>345</v>
      </c>
      <c r="C13287" s="13" t="n">
        <v>0.0397976798427031</v>
      </c>
      <c r="D13287" s="13" t="n">
        <v>0.572499999999998</v>
      </c>
      <c r="E13287" s="8" t="n">
        <f aca="false">IF(C13287&gt;=$B$4,1,0)</f>
        <v>0</v>
      </c>
      <c r="F13287" s="8" t="n">
        <f aca="false">IF(D13287&gt;=$B$4,1,0)</f>
        <v>0</v>
      </c>
      <c r="G13287" s="8" t="str">
        <f aca="false">IF(AND(E13287=1,F13287=1),"Both pay",IF(F13287=1,"Missed",IF(E13287=1,"False trigger","Neither")))</f>
        <v>Neither</v>
      </c>
    </row>
    <row r="13288" customFormat="false" ht="15" hidden="false" customHeight="false" outlineLevel="0" collapsed="false">
      <c r="A13288" s="8" t="n">
        <v>1191</v>
      </c>
      <c r="B13288" s="8" t="s">
        <v>345</v>
      </c>
      <c r="C13288" s="13" t="n">
        <v>0.0838411445774234</v>
      </c>
      <c r="D13288" s="13" t="n">
        <v>0.612500000000001</v>
      </c>
      <c r="E13288" s="8" t="n">
        <f aca="false">IF(C13288&gt;=$B$4,1,0)</f>
        <v>0</v>
      </c>
      <c r="F13288" s="8" t="n">
        <f aca="false">IF(D13288&gt;=$B$4,1,0)</f>
        <v>0</v>
      </c>
      <c r="G13288" s="8" t="str">
        <f aca="false">IF(AND(E13288=1,F13288=1),"Both pay",IF(F13288=1,"Missed",IF(E13288=1,"False trigger","Neither")))</f>
        <v>Neither</v>
      </c>
    </row>
    <row r="13289" customFormat="false" ht="15" hidden="false" customHeight="false" outlineLevel="0" collapsed="false">
      <c r="A13289" s="8" t="n">
        <v>1192</v>
      </c>
      <c r="B13289" s="8" t="s">
        <v>345</v>
      </c>
      <c r="C13289" s="13" t="n">
        <v>0.116210832061071</v>
      </c>
      <c r="D13289" s="13" t="n">
        <v>0.816875</v>
      </c>
      <c r="E13289" s="8" t="n">
        <f aca="false">IF(C13289&gt;=$B$4,1,0)</f>
        <v>0</v>
      </c>
      <c r="F13289" s="8" t="n">
        <f aca="false">IF(D13289&gt;=$B$4,1,0)</f>
        <v>0</v>
      </c>
      <c r="G13289" s="8" t="str">
        <f aca="false">IF(AND(E13289=1,F13289=1),"Both pay",IF(F13289=1,"Missed",IF(E13289=1,"False trigger","Neither")))</f>
        <v>Neither</v>
      </c>
    </row>
    <row r="13290" customFormat="false" ht="15" hidden="false" customHeight="false" outlineLevel="0" collapsed="false">
      <c r="A13290" s="8" t="n">
        <v>1193</v>
      </c>
      <c r="B13290" s="8" t="s">
        <v>345</v>
      </c>
      <c r="C13290" s="13" t="n">
        <v>0.107849036365081</v>
      </c>
      <c r="D13290" s="13" t="n">
        <v>0.931874999999998</v>
      </c>
      <c r="E13290" s="8" t="n">
        <f aca="false">IF(C13290&gt;=$B$4,1,0)</f>
        <v>0</v>
      </c>
      <c r="F13290" s="8" t="n">
        <f aca="false">IF(D13290&gt;=$B$4,1,0)</f>
        <v>0</v>
      </c>
      <c r="G13290" s="8" t="str">
        <f aca="false">IF(AND(E13290=1,F13290=1),"Both pay",IF(F13290=1,"Missed",IF(E13290=1,"False trigger","Neither")))</f>
        <v>Neither</v>
      </c>
    </row>
    <row r="13291" customFormat="false" ht="15" hidden="false" customHeight="false" outlineLevel="0" collapsed="false">
      <c r="A13291" s="8" t="n">
        <v>1203</v>
      </c>
      <c r="B13291" s="8" t="s">
        <v>345</v>
      </c>
      <c r="C13291" s="13" t="n">
        <v>3.37748783648386</v>
      </c>
      <c r="D13291" s="13" t="n">
        <v>7.611875</v>
      </c>
      <c r="E13291" s="8" t="n">
        <f aca="false">IF(C13291&gt;=$B$4,1,0)</f>
        <v>0</v>
      </c>
      <c r="F13291" s="8" t="n">
        <f aca="false">IF(D13291&gt;=$B$4,1,0)</f>
        <v>0</v>
      </c>
      <c r="G13291" s="8" t="str">
        <f aca="false">IF(AND(E13291=1,F13291=1),"Both pay",IF(F13291=1,"Missed",IF(E13291=1,"False trigger","Neither")))</f>
        <v>Neither</v>
      </c>
    </row>
    <row r="13292" customFormat="false" ht="15" hidden="false" customHeight="false" outlineLevel="0" collapsed="false">
      <c r="A13292" s="8" t="n">
        <v>1204</v>
      </c>
      <c r="B13292" s="8" t="s">
        <v>345</v>
      </c>
      <c r="C13292" s="13" t="n">
        <v>3.97145488148802</v>
      </c>
      <c r="D13292" s="13" t="n">
        <v>7.12875</v>
      </c>
      <c r="E13292" s="8" t="n">
        <f aca="false">IF(C13292&gt;=$B$4,1,0)</f>
        <v>0</v>
      </c>
      <c r="F13292" s="8" t="n">
        <f aca="false">IF(D13292&gt;=$B$4,1,0)</f>
        <v>0</v>
      </c>
      <c r="G13292" s="8" t="str">
        <f aca="false">IF(AND(E13292=1,F13292=1),"Both pay",IF(F13292=1,"Missed",IF(E13292=1,"False trigger","Neither")))</f>
        <v>Neither</v>
      </c>
    </row>
    <row r="13293" customFormat="false" ht="15" hidden="false" customHeight="false" outlineLevel="0" collapsed="false">
      <c r="A13293" s="8" t="n">
        <v>1205</v>
      </c>
      <c r="B13293" s="8" t="s">
        <v>345</v>
      </c>
      <c r="C13293" s="13" t="n">
        <v>4.12402567378707</v>
      </c>
      <c r="D13293" s="13" t="n">
        <v>5.625</v>
      </c>
      <c r="E13293" s="8" t="n">
        <f aca="false">IF(C13293&gt;=$B$4,1,0)</f>
        <v>0</v>
      </c>
      <c r="F13293" s="8" t="n">
        <f aca="false">IF(D13293&gt;=$B$4,1,0)</f>
        <v>0</v>
      </c>
      <c r="G13293" s="8" t="str">
        <f aca="false">IF(AND(E13293=1,F13293=1),"Both pay",IF(F13293=1,"Missed",IF(E13293=1,"False trigger","Neither")))</f>
        <v>Neither</v>
      </c>
    </row>
    <row r="13294" customFormat="false" ht="15" hidden="false" customHeight="false" outlineLevel="0" collapsed="false">
      <c r="A13294" s="8" t="n">
        <v>1206</v>
      </c>
      <c r="B13294" s="8" t="s">
        <v>345</v>
      </c>
      <c r="C13294" s="13" t="n">
        <v>3.5804222107039</v>
      </c>
      <c r="D13294" s="13" t="n">
        <v>5.0925</v>
      </c>
      <c r="E13294" s="8" t="n">
        <f aca="false">IF(C13294&gt;=$B$4,1,0)</f>
        <v>0</v>
      </c>
      <c r="F13294" s="8" t="n">
        <f aca="false">IF(D13294&gt;=$B$4,1,0)</f>
        <v>0</v>
      </c>
      <c r="G13294" s="8" t="str">
        <f aca="false">IF(AND(E13294=1,F13294=1),"Both pay",IF(F13294=1,"Missed",IF(E13294=1,"False trigger","Neither")))</f>
        <v>Neither</v>
      </c>
    </row>
    <row r="13295" customFormat="false" ht="15" hidden="false" customHeight="false" outlineLevel="0" collapsed="false">
      <c r="A13295" s="8" t="n">
        <v>1207</v>
      </c>
      <c r="B13295" s="8" t="s">
        <v>345</v>
      </c>
      <c r="C13295" s="13" t="n">
        <v>3.12493715265833</v>
      </c>
      <c r="D13295" s="13" t="n">
        <v>5.1175</v>
      </c>
      <c r="E13295" s="8" t="n">
        <f aca="false">IF(C13295&gt;=$B$4,1,0)</f>
        <v>0</v>
      </c>
      <c r="F13295" s="8" t="n">
        <f aca="false">IF(D13295&gt;=$B$4,1,0)</f>
        <v>0</v>
      </c>
      <c r="G13295" s="8" t="str">
        <f aca="false">IF(AND(E13295=1,F13295=1),"Both pay",IF(F13295=1,"Missed",IF(E13295=1,"False trigger","Neither")))</f>
        <v>Neither</v>
      </c>
    </row>
    <row r="13296" customFormat="false" ht="15" hidden="false" customHeight="false" outlineLevel="0" collapsed="false">
      <c r="A13296" s="8" t="n">
        <v>1208</v>
      </c>
      <c r="B13296" s="8" t="s">
        <v>345</v>
      </c>
      <c r="C13296" s="13" t="n">
        <v>2.76625291466527</v>
      </c>
      <c r="D13296" s="13" t="n">
        <v>5.27437500000001</v>
      </c>
      <c r="E13296" s="8" t="n">
        <f aca="false">IF(C13296&gt;=$B$4,1,0)</f>
        <v>0</v>
      </c>
      <c r="F13296" s="8" t="n">
        <f aca="false">IF(D13296&gt;=$B$4,1,0)</f>
        <v>0</v>
      </c>
      <c r="G13296" s="8" t="str">
        <f aca="false">IF(AND(E13296=1,F13296=1),"Both pay",IF(F13296=1,"Missed",IF(E13296=1,"False trigger","Neither")))</f>
        <v>Neither</v>
      </c>
    </row>
    <row r="13297" customFormat="false" ht="15" hidden="false" customHeight="false" outlineLevel="0" collapsed="false">
      <c r="A13297" s="8" t="n">
        <v>1209</v>
      </c>
      <c r="B13297" s="8" t="s">
        <v>345</v>
      </c>
      <c r="C13297" s="13" t="n">
        <v>2.59655749179301</v>
      </c>
      <c r="D13297" s="13" t="n">
        <v>4.72</v>
      </c>
      <c r="E13297" s="8" t="n">
        <f aca="false">IF(C13297&gt;=$B$4,1,0)</f>
        <v>0</v>
      </c>
      <c r="F13297" s="8" t="n">
        <f aca="false">IF(D13297&gt;=$B$4,1,0)</f>
        <v>0</v>
      </c>
      <c r="G13297" s="8" t="str">
        <f aca="false">IF(AND(E13297=1,F13297=1),"Both pay",IF(F13297=1,"Missed",IF(E13297=1,"False trigger","Neither")))</f>
        <v>Neither</v>
      </c>
    </row>
    <row r="13298" customFormat="false" ht="15" hidden="false" customHeight="false" outlineLevel="0" collapsed="false">
      <c r="A13298" s="8" t="n">
        <v>1210</v>
      </c>
      <c r="B13298" s="8" t="s">
        <v>345</v>
      </c>
      <c r="C13298" s="13" t="n">
        <v>2.44950879488951</v>
      </c>
      <c r="D13298" s="13" t="n">
        <v>5.096875</v>
      </c>
      <c r="E13298" s="8" t="n">
        <f aca="false">IF(C13298&gt;=$B$4,1,0)</f>
        <v>0</v>
      </c>
      <c r="F13298" s="8" t="n">
        <f aca="false">IF(D13298&gt;=$B$4,1,0)</f>
        <v>0</v>
      </c>
      <c r="G13298" s="8" t="str">
        <f aca="false">IF(AND(E13298=1,F13298=1),"Both pay",IF(F13298=1,"Missed",IF(E13298=1,"False trigger","Neither")))</f>
        <v>Neither</v>
      </c>
    </row>
    <row r="13299" customFormat="false" ht="15" hidden="false" customHeight="false" outlineLevel="0" collapsed="false">
      <c r="A13299" s="8" t="n">
        <v>1211</v>
      </c>
      <c r="B13299" s="8" t="s">
        <v>345</v>
      </c>
      <c r="C13299" s="13" t="n">
        <v>2.21973627185303</v>
      </c>
      <c r="D13299" s="13" t="n">
        <v>4.92625</v>
      </c>
      <c r="E13299" s="8" t="n">
        <f aca="false">IF(C13299&gt;=$B$4,1,0)</f>
        <v>0</v>
      </c>
      <c r="F13299" s="8" t="n">
        <f aca="false">IF(D13299&gt;=$B$4,1,0)</f>
        <v>0</v>
      </c>
      <c r="G13299" s="8" t="str">
        <f aca="false">IF(AND(E13299=1,F13299=1),"Both pay",IF(F13299=1,"Missed",IF(E13299=1,"False trigger","Neither")))</f>
        <v>Neither</v>
      </c>
    </row>
    <row r="13300" customFormat="false" ht="15" hidden="false" customHeight="false" outlineLevel="0" collapsed="false">
      <c r="A13300" s="8" t="n">
        <v>1212</v>
      </c>
      <c r="B13300" s="8" t="s">
        <v>345</v>
      </c>
      <c r="C13300" s="13" t="n">
        <v>2.08631618885357</v>
      </c>
      <c r="D13300" s="13" t="n">
        <v>4.72499999999999</v>
      </c>
      <c r="E13300" s="8" t="n">
        <f aca="false">IF(C13300&gt;=$B$4,1,0)</f>
        <v>0</v>
      </c>
      <c r="F13300" s="8" t="n">
        <f aca="false">IF(D13300&gt;=$B$4,1,0)</f>
        <v>0</v>
      </c>
      <c r="G13300" s="8" t="str">
        <f aca="false">IF(AND(E13300=1,F13300=1),"Both pay",IF(F13300=1,"Missed",IF(E13300=1,"False trigger","Neither")))</f>
        <v>Neither</v>
      </c>
    </row>
    <row r="13301" customFormat="false" ht="15" hidden="false" customHeight="false" outlineLevel="0" collapsed="false">
      <c r="A13301" s="8" t="n">
        <v>1214</v>
      </c>
      <c r="B13301" s="8" t="s">
        <v>345</v>
      </c>
      <c r="C13301" s="13" t="n">
        <v>1.55192052047704</v>
      </c>
      <c r="D13301" s="13" t="n">
        <v>2.889375</v>
      </c>
      <c r="E13301" s="8" t="n">
        <f aca="false">IF(C13301&gt;=$B$4,1,0)</f>
        <v>0</v>
      </c>
      <c r="F13301" s="8" t="n">
        <f aca="false">IF(D13301&gt;=$B$4,1,0)</f>
        <v>0</v>
      </c>
      <c r="G13301" s="8" t="str">
        <f aca="false">IF(AND(E13301=1,F13301=1),"Both pay",IF(F13301=1,"Missed",IF(E13301=1,"False trigger","Neither")))</f>
        <v>Neither</v>
      </c>
    </row>
    <row r="13302" customFormat="false" ht="15" hidden="false" customHeight="false" outlineLevel="0" collapsed="false">
      <c r="A13302" s="8" t="n">
        <v>1215</v>
      </c>
      <c r="B13302" s="8" t="s">
        <v>345</v>
      </c>
      <c r="C13302" s="13" t="n">
        <v>1.38337682644979</v>
      </c>
      <c r="D13302" s="13" t="n">
        <v>4.01875</v>
      </c>
      <c r="E13302" s="8" t="n">
        <f aca="false">IF(C13302&gt;=$B$4,1,0)</f>
        <v>0</v>
      </c>
      <c r="F13302" s="8" t="n">
        <f aca="false">IF(D13302&gt;=$B$4,1,0)</f>
        <v>0</v>
      </c>
      <c r="G13302" s="8" t="str">
        <f aca="false">IF(AND(E13302=1,F13302=1),"Both pay",IF(F13302=1,"Missed",IF(E13302=1,"False trigger","Neither")))</f>
        <v>Neither</v>
      </c>
    </row>
    <row r="13303" customFormat="false" ht="15" hidden="false" customHeight="false" outlineLevel="0" collapsed="false">
      <c r="A13303" s="8" t="n">
        <v>1216</v>
      </c>
      <c r="B13303" s="8" t="s">
        <v>345</v>
      </c>
      <c r="C13303" s="13" t="n">
        <v>1.31501948583797</v>
      </c>
      <c r="D13303" s="13" t="n">
        <v>4.53</v>
      </c>
      <c r="E13303" s="8" t="n">
        <f aca="false">IF(C13303&gt;=$B$4,1,0)</f>
        <v>0</v>
      </c>
      <c r="F13303" s="8" t="n">
        <f aca="false">IF(D13303&gt;=$B$4,1,0)</f>
        <v>0</v>
      </c>
      <c r="G13303" s="8" t="str">
        <f aca="false">IF(AND(E13303=1,F13303=1),"Both pay",IF(F13303=1,"Missed",IF(E13303=1,"False trigger","Neither")))</f>
        <v>Neither</v>
      </c>
    </row>
    <row r="13304" customFormat="false" ht="15" hidden="false" customHeight="false" outlineLevel="0" collapsed="false">
      <c r="A13304" s="8" t="n">
        <v>1217</v>
      </c>
      <c r="B13304" s="8" t="s">
        <v>345</v>
      </c>
      <c r="C13304" s="13" t="n">
        <v>1.36234823967078</v>
      </c>
      <c r="D13304" s="13" t="n">
        <v>4.61562499999999</v>
      </c>
      <c r="E13304" s="8" t="n">
        <f aca="false">IF(C13304&gt;=$B$4,1,0)</f>
        <v>0</v>
      </c>
      <c r="F13304" s="8" t="n">
        <f aca="false">IF(D13304&gt;=$B$4,1,0)</f>
        <v>0</v>
      </c>
      <c r="G13304" s="8" t="str">
        <f aca="false">IF(AND(E13304=1,F13304=1),"Both pay",IF(F13304=1,"Missed",IF(E13304=1,"False trigger","Neither")))</f>
        <v>Neither</v>
      </c>
    </row>
    <row r="13305" customFormat="false" ht="15" hidden="false" customHeight="false" outlineLevel="0" collapsed="false">
      <c r="A13305" s="8" t="n">
        <v>1218</v>
      </c>
      <c r="B13305" s="8" t="s">
        <v>345</v>
      </c>
      <c r="C13305" s="13" t="n">
        <v>1.54550694449646</v>
      </c>
      <c r="D13305" s="13" t="n">
        <v>4.986875</v>
      </c>
      <c r="E13305" s="8" t="n">
        <f aca="false">IF(C13305&gt;=$B$4,1,0)</f>
        <v>0</v>
      </c>
      <c r="F13305" s="8" t="n">
        <f aca="false">IF(D13305&gt;=$B$4,1,0)</f>
        <v>0</v>
      </c>
      <c r="G13305" s="8" t="str">
        <f aca="false">IF(AND(E13305=1,F13305=1),"Both pay",IF(F13305=1,"Missed",IF(E13305=1,"False trigger","Neither")))</f>
        <v>Neither</v>
      </c>
    </row>
    <row r="13306" customFormat="false" ht="15" hidden="false" customHeight="false" outlineLevel="0" collapsed="false">
      <c r="A13306" s="8" t="n">
        <v>1219</v>
      </c>
      <c r="B13306" s="8" t="s">
        <v>345</v>
      </c>
      <c r="C13306" s="13" t="n">
        <v>1.52884346506098</v>
      </c>
      <c r="D13306" s="13" t="n">
        <v>5.365</v>
      </c>
      <c r="E13306" s="8" t="n">
        <f aca="false">IF(C13306&gt;=$B$4,1,0)</f>
        <v>0</v>
      </c>
      <c r="F13306" s="8" t="n">
        <f aca="false">IF(D13306&gt;=$B$4,1,0)</f>
        <v>0</v>
      </c>
      <c r="G13306" s="8" t="str">
        <f aca="false">IF(AND(E13306=1,F13306=1),"Both pay",IF(F13306=1,"Missed",IF(E13306=1,"False trigger","Neither")))</f>
        <v>Neither</v>
      </c>
    </row>
    <row r="13307" customFormat="false" ht="15" hidden="false" customHeight="false" outlineLevel="0" collapsed="false">
      <c r="A13307" s="8" t="n">
        <v>1220</v>
      </c>
      <c r="B13307" s="8" t="s">
        <v>345</v>
      </c>
      <c r="C13307" s="13" t="n">
        <v>1.31811720059554</v>
      </c>
      <c r="D13307" s="13" t="n">
        <v>5.779375</v>
      </c>
      <c r="E13307" s="8" t="n">
        <f aca="false">IF(C13307&gt;=$B$4,1,0)</f>
        <v>0</v>
      </c>
      <c r="F13307" s="8" t="n">
        <f aca="false">IF(D13307&gt;=$B$4,1,0)</f>
        <v>0</v>
      </c>
      <c r="G13307" s="8" t="str">
        <f aca="false">IF(AND(E13307=1,F13307=1),"Both pay",IF(F13307=1,"Missed",IF(E13307=1,"False trigger","Neither")))</f>
        <v>Neither</v>
      </c>
    </row>
    <row r="13308" customFormat="false" ht="15" hidden="false" customHeight="false" outlineLevel="0" collapsed="false">
      <c r="A13308" s="8" t="n">
        <v>1221</v>
      </c>
      <c r="B13308" s="8" t="s">
        <v>345</v>
      </c>
      <c r="C13308" s="13" t="n">
        <v>1.28231096636488</v>
      </c>
      <c r="D13308" s="13" t="n">
        <v>4.98625</v>
      </c>
      <c r="E13308" s="8" t="n">
        <f aca="false">IF(C13308&gt;=$B$4,1,0)</f>
        <v>0</v>
      </c>
      <c r="F13308" s="8" t="n">
        <f aca="false">IF(D13308&gt;=$B$4,1,0)</f>
        <v>0</v>
      </c>
      <c r="G13308" s="8" t="str">
        <f aca="false">IF(AND(E13308=1,F13308=1),"Both pay",IF(F13308=1,"Missed",IF(E13308=1,"False trigger","Neither")))</f>
        <v>Neither</v>
      </c>
    </row>
    <row r="13309" customFormat="false" ht="15" hidden="false" customHeight="false" outlineLevel="0" collapsed="false">
      <c r="A13309" s="8" t="n">
        <v>1222</v>
      </c>
      <c r="B13309" s="8" t="s">
        <v>345</v>
      </c>
      <c r="C13309" s="13" t="n">
        <v>1.32257574942531</v>
      </c>
      <c r="D13309" s="13" t="n">
        <v>4.045625</v>
      </c>
      <c r="E13309" s="8" t="n">
        <f aca="false">IF(C13309&gt;=$B$4,1,0)</f>
        <v>0</v>
      </c>
      <c r="F13309" s="8" t="n">
        <f aca="false">IF(D13309&gt;=$B$4,1,0)</f>
        <v>0</v>
      </c>
      <c r="G13309" s="8" t="str">
        <f aca="false">IF(AND(E13309=1,F13309=1),"Both pay",IF(F13309=1,"Missed",IF(E13309=1,"False trigger","Neither")))</f>
        <v>Neither</v>
      </c>
    </row>
    <row r="13310" customFormat="false" ht="15" hidden="false" customHeight="false" outlineLevel="0" collapsed="false">
      <c r="A13310" s="8" t="n">
        <v>1224</v>
      </c>
      <c r="B13310" s="8" t="s">
        <v>345</v>
      </c>
      <c r="C13310" s="13" t="n">
        <v>1.09736244307202</v>
      </c>
      <c r="D13310" s="13" t="n">
        <v>3.93875</v>
      </c>
      <c r="E13310" s="8" t="n">
        <f aca="false">IF(C13310&gt;=$B$4,1,0)</f>
        <v>0</v>
      </c>
      <c r="F13310" s="8" t="n">
        <f aca="false">IF(D13310&gt;=$B$4,1,0)</f>
        <v>0</v>
      </c>
      <c r="G13310" s="8" t="str">
        <f aca="false">IF(AND(E13310=1,F13310=1),"Both pay",IF(F13310=1,"Missed",IF(E13310=1,"False trigger","Neither")))</f>
        <v>Neither</v>
      </c>
    </row>
    <row r="13311" customFormat="false" ht="15" hidden="false" customHeight="false" outlineLevel="0" collapsed="false">
      <c r="A13311" s="8" t="n">
        <v>1225</v>
      </c>
      <c r="B13311" s="8" t="s">
        <v>345</v>
      </c>
      <c r="C13311" s="13" t="n">
        <v>0.973757331651626</v>
      </c>
      <c r="D13311" s="13" t="n">
        <v>3.1775</v>
      </c>
      <c r="E13311" s="8" t="n">
        <f aca="false">IF(C13311&gt;=$B$4,1,0)</f>
        <v>0</v>
      </c>
      <c r="F13311" s="8" t="n">
        <f aca="false">IF(D13311&gt;=$B$4,1,0)</f>
        <v>0</v>
      </c>
      <c r="G13311" s="8" t="str">
        <f aca="false">IF(AND(E13311=1,F13311=1),"Both pay",IF(F13311=1,"Missed",IF(E13311=1,"False trigger","Neither")))</f>
        <v>Neither</v>
      </c>
    </row>
    <row r="13312" customFormat="false" ht="15" hidden="false" customHeight="false" outlineLevel="0" collapsed="false">
      <c r="A13312" s="8" t="n">
        <v>1226</v>
      </c>
      <c r="B13312" s="8" t="s">
        <v>345</v>
      </c>
      <c r="C13312" s="13" t="n">
        <v>0.812762706348522</v>
      </c>
      <c r="D13312" s="13" t="n">
        <v>2.77437500000001</v>
      </c>
      <c r="E13312" s="8" t="n">
        <f aca="false">IF(C13312&gt;=$B$4,1,0)</f>
        <v>0</v>
      </c>
      <c r="F13312" s="8" t="n">
        <f aca="false">IF(D13312&gt;=$B$4,1,0)</f>
        <v>0</v>
      </c>
      <c r="G13312" s="8" t="str">
        <f aca="false">IF(AND(E13312=1,F13312=1),"Both pay",IF(F13312=1,"Missed",IF(E13312=1,"False trigger","Neither")))</f>
        <v>Neither</v>
      </c>
    </row>
    <row r="13313" customFormat="false" ht="15" hidden="false" customHeight="false" outlineLevel="0" collapsed="false">
      <c r="A13313" s="8" t="n">
        <v>1227</v>
      </c>
      <c r="B13313" s="8" t="s">
        <v>345</v>
      </c>
      <c r="C13313" s="13" t="n">
        <v>0.43008329257394</v>
      </c>
      <c r="D13313" s="13" t="n">
        <v>2.14312500000001</v>
      </c>
      <c r="E13313" s="8" t="n">
        <f aca="false">IF(C13313&gt;=$B$4,1,0)</f>
        <v>0</v>
      </c>
      <c r="F13313" s="8" t="n">
        <f aca="false">IF(D13313&gt;=$B$4,1,0)</f>
        <v>0</v>
      </c>
      <c r="G13313" s="8" t="str">
        <f aca="false">IF(AND(E13313=1,F13313=1),"Both pay",IF(F13313=1,"Missed",IF(E13313=1,"False trigger","Neither")))</f>
        <v>Neither</v>
      </c>
    </row>
    <row r="13314" customFormat="false" ht="15" hidden="false" customHeight="false" outlineLevel="0" collapsed="false">
      <c r="A13314" s="8" t="n">
        <v>1228</v>
      </c>
      <c r="B13314" s="8" t="s">
        <v>345</v>
      </c>
      <c r="C13314" s="13" t="n">
        <v>0.339604191830247</v>
      </c>
      <c r="D13314" s="13" t="n">
        <v>2.110625</v>
      </c>
      <c r="E13314" s="8" t="n">
        <f aca="false">IF(C13314&gt;=$B$4,1,0)</f>
        <v>0</v>
      </c>
      <c r="F13314" s="8" t="n">
        <f aca="false">IF(D13314&gt;=$B$4,1,0)</f>
        <v>0</v>
      </c>
      <c r="G13314" s="8" t="str">
        <f aca="false">IF(AND(E13314=1,F13314=1),"Both pay",IF(F13314=1,"Missed",IF(E13314=1,"False trigger","Neither")))</f>
        <v>Neither</v>
      </c>
    </row>
    <row r="13315" customFormat="false" ht="15" hidden="false" customHeight="false" outlineLevel="0" collapsed="false">
      <c r="A13315" s="8" t="n">
        <v>1229</v>
      </c>
      <c r="B13315" s="8" t="s">
        <v>345</v>
      </c>
      <c r="C13315" s="13" t="n">
        <v>0.224486699408416</v>
      </c>
      <c r="D13315" s="13" t="n">
        <v>1.435625</v>
      </c>
      <c r="E13315" s="8" t="n">
        <f aca="false">IF(C13315&gt;=$B$4,1,0)</f>
        <v>0</v>
      </c>
      <c r="F13315" s="8" t="n">
        <f aca="false">IF(D13315&gt;=$B$4,1,0)</f>
        <v>0</v>
      </c>
      <c r="G13315" s="8" t="str">
        <f aca="false">IF(AND(E13315=1,F13315=1),"Both pay",IF(F13315=1,"Missed",IF(E13315=1,"False trigger","Neither")))</f>
        <v>Neither</v>
      </c>
    </row>
    <row r="13316" customFormat="false" ht="15" hidden="false" customHeight="false" outlineLevel="0" collapsed="false">
      <c r="A13316" s="8" t="n">
        <v>1230</v>
      </c>
      <c r="B13316" s="8" t="s">
        <v>345</v>
      </c>
      <c r="C13316" s="13" t="n">
        <v>0.259012563522433</v>
      </c>
      <c r="D13316" s="13" t="n">
        <v>1.58375000000001</v>
      </c>
      <c r="E13316" s="8" t="n">
        <f aca="false">IF(C13316&gt;=$B$4,1,0)</f>
        <v>0</v>
      </c>
      <c r="F13316" s="8" t="n">
        <f aca="false">IF(D13316&gt;=$B$4,1,0)</f>
        <v>0</v>
      </c>
      <c r="G13316" s="8" t="str">
        <f aca="false">IF(AND(E13316=1,F13316=1),"Both pay",IF(F13316=1,"Missed",IF(E13316=1,"False trigger","Neither")))</f>
        <v>Neither</v>
      </c>
    </row>
    <row r="13317" customFormat="false" ht="15" hidden="false" customHeight="false" outlineLevel="0" collapsed="false">
      <c r="A13317" s="8" t="n">
        <v>1231</v>
      </c>
      <c r="B13317" s="8" t="s">
        <v>345</v>
      </c>
      <c r="C13317" s="13" t="n">
        <v>0.440197400631263</v>
      </c>
      <c r="D13317" s="13" t="n">
        <v>1.483125</v>
      </c>
      <c r="E13317" s="8" t="n">
        <f aca="false">IF(C13317&gt;=$B$4,1,0)</f>
        <v>0</v>
      </c>
      <c r="F13317" s="8" t="n">
        <f aca="false">IF(D13317&gt;=$B$4,1,0)</f>
        <v>0</v>
      </c>
      <c r="G13317" s="8" t="str">
        <f aca="false">IF(AND(E13317=1,F13317=1),"Both pay",IF(F13317=1,"Missed",IF(E13317=1,"False trigger","Neither")))</f>
        <v>Neither</v>
      </c>
    </row>
    <row r="13318" customFormat="false" ht="15" hidden="false" customHeight="false" outlineLevel="0" collapsed="false">
      <c r="A13318" s="8" t="n">
        <v>1232</v>
      </c>
      <c r="B13318" s="8" t="s">
        <v>345</v>
      </c>
      <c r="C13318" s="13" t="n">
        <v>0.531975368448315</v>
      </c>
      <c r="D13318" s="13" t="n">
        <v>2.613125</v>
      </c>
      <c r="E13318" s="8" t="n">
        <f aca="false">IF(C13318&gt;=$B$4,1,0)</f>
        <v>0</v>
      </c>
      <c r="F13318" s="8" t="n">
        <f aca="false">IF(D13318&gt;=$B$4,1,0)</f>
        <v>0</v>
      </c>
      <c r="G13318" s="8" t="str">
        <f aca="false">IF(AND(E13318=1,F13318=1),"Both pay",IF(F13318=1,"Missed",IF(E13318=1,"False trigger","Neither")))</f>
        <v>Neither</v>
      </c>
    </row>
    <row r="13319" customFormat="false" ht="15" hidden="false" customHeight="false" outlineLevel="0" collapsed="false">
      <c r="A13319" s="8" t="n">
        <v>1233</v>
      </c>
      <c r="B13319" s="8" t="s">
        <v>345</v>
      </c>
      <c r="C13319" s="13" t="n">
        <v>0.328660280176308</v>
      </c>
      <c r="D13319" s="13" t="n">
        <v>3.2825</v>
      </c>
      <c r="E13319" s="8" t="n">
        <f aca="false">IF(C13319&gt;=$B$4,1,0)</f>
        <v>0</v>
      </c>
      <c r="F13319" s="8" t="n">
        <f aca="false">IF(D13319&gt;=$B$4,1,0)</f>
        <v>0</v>
      </c>
      <c r="G13319" s="8" t="str">
        <f aca="false">IF(AND(E13319=1,F13319=1),"Both pay",IF(F13319=1,"Missed",IF(E13319=1,"False trigger","Neither")))</f>
        <v>Neither</v>
      </c>
    </row>
    <row r="13320" customFormat="false" ht="15" hidden="false" customHeight="false" outlineLevel="0" collapsed="false">
      <c r="A13320" s="8" t="n">
        <v>1234</v>
      </c>
      <c r="B13320" s="8" t="s">
        <v>345</v>
      </c>
      <c r="C13320" s="13" t="n">
        <v>0.324032233448548</v>
      </c>
      <c r="D13320" s="13" t="n">
        <v>3.86249999999999</v>
      </c>
      <c r="E13320" s="8" t="n">
        <f aca="false">IF(C13320&gt;=$B$4,1,0)</f>
        <v>0</v>
      </c>
      <c r="F13320" s="8" t="n">
        <f aca="false">IF(D13320&gt;=$B$4,1,0)</f>
        <v>0</v>
      </c>
      <c r="G13320" s="8" t="str">
        <f aca="false">IF(AND(E13320=1,F13320=1),"Both pay",IF(F13320=1,"Missed",IF(E13320=1,"False trigger","Neither")))</f>
        <v>Neither</v>
      </c>
    </row>
    <row r="13321" customFormat="false" ht="15" hidden="false" customHeight="false" outlineLevel="0" collapsed="false">
      <c r="A13321" s="8" t="n">
        <v>1235</v>
      </c>
      <c r="B13321" s="8" t="s">
        <v>345</v>
      </c>
      <c r="C13321" s="13" t="n">
        <v>0.429649665734814</v>
      </c>
      <c r="D13321" s="13" t="n">
        <v>5.3</v>
      </c>
      <c r="E13321" s="8" t="n">
        <f aca="false">IF(C13321&gt;=$B$4,1,0)</f>
        <v>0</v>
      </c>
      <c r="F13321" s="8" t="n">
        <f aca="false">IF(D13321&gt;=$B$4,1,0)</f>
        <v>0</v>
      </c>
      <c r="G13321" s="8" t="str">
        <f aca="false">IF(AND(E13321=1,F13321=1),"Both pay",IF(F13321=1,"Missed",IF(E13321=1,"False trigger","Neither")))</f>
        <v>Neither</v>
      </c>
    </row>
    <row r="13322" customFormat="false" ht="15" hidden="false" customHeight="false" outlineLevel="0" collapsed="false">
      <c r="A13322" s="8" t="n">
        <v>1236</v>
      </c>
      <c r="B13322" s="8" t="s">
        <v>345</v>
      </c>
      <c r="C13322" s="13" t="n">
        <v>0.440269225486219</v>
      </c>
      <c r="D13322" s="13" t="n">
        <v>2.5775</v>
      </c>
      <c r="E13322" s="8" t="n">
        <f aca="false">IF(C13322&gt;=$B$4,1,0)</f>
        <v>0</v>
      </c>
      <c r="F13322" s="8" t="n">
        <f aca="false">IF(D13322&gt;=$B$4,1,0)</f>
        <v>0</v>
      </c>
      <c r="G13322" s="8" t="str">
        <f aca="false">IF(AND(E13322=1,F13322=1),"Both pay",IF(F13322=1,"Missed",IF(E13322=1,"False trigger","Neither")))</f>
        <v>Neither</v>
      </c>
    </row>
    <row r="13323" customFormat="false" ht="15" hidden="false" customHeight="false" outlineLevel="0" collapsed="false">
      <c r="A13323" s="8" t="n">
        <v>1237</v>
      </c>
      <c r="B13323" s="8" t="s">
        <v>345</v>
      </c>
      <c r="C13323" s="13" t="n">
        <v>0.285329095054465</v>
      </c>
      <c r="D13323" s="13" t="n">
        <v>1.714375</v>
      </c>
      <c r="E13323" s="8" t="n">
        <f aca="false">IF(C13323&gt;=$B$4,1,0)</f>
        <v>0</v>
      </c>
      <c r="F13323" s="8" t="n">
        <f aca="false">IF(D13323&gt;=$B$4,1,0)</f>
        <v>0</v>
      </c>
      <c r="G13323" s="8" t="str">
        <f aca="false">IF(AND(E13323=1,F13323=1),"Both pay",IF(F13323=1,"Missed",IF(E13323=1,"False trigger","Neither")))</f>
        <v>Neither</v>
      </c>
    </row>
    <row r="13324" customFormat="false" ht="15" hidden="false" customHeight="false" outlineLevel="0" collapsed="false">
      <c r="A13324" s="8" t="n">
        <v>1238</v>
      </c>
      <c r="B13324" s="8" t="s">
        <v>345</v>
      </c>
      <c r="C13324" s="13" t="n">
        <v>0.0750678612092769</v>
      </c>
      <c r="D13324" s="13" t="n">
        <v>1.71312500000001</v>
      </c>
      <c r="E13324" s="8" t="n">
        <f aca="false">IF(C13324&gt;=$B$4,1,0)</f>
        <v>0</v>
      </c>
      <c r="F13324" s="8" t="n">
        <f aca="false">IF(D13324&gt;=$B$4,1,0)</f>
        <v>0</v>
      </c>
      <c r="G13324" s="8" t="str">
        <f aca="false">IF(AND(E13324=1,F13324=1),"Both pay",IF(F13324=1,"Missed",IF(E13324=1,"False trigger","Neither")))</f>
        <v>Neither</v>
      </c>
    </row>
    <row r="13325" customFormat="false" ht="15" hidden="false" customHeight="false" outlineLevel="0" collapsed="false">
      <c r="A13325" s="8" t="n">
        <v>1239</v>
      </c>
      <c r="B13325" s="8" t="s">
        <v>345</v>
      </c>
      <c r="C13325" s="13" t="n">
        <v>0.0383285982568963</v>
      </c>
      <c r="D13325" s="13" t="n">
        <v>1.08499999999999</v>
      </c>
      <c r="E13325" s="8" t="n">
        <f aca="false">IF(C13325&gt;=$B$4,1,0)</f>
        <v>0</v>
      </c>
      <c r="F13325" s="8" t="n">
        <f aca="false">IF(D13325&gt;=$B$4,1,0)</f>
        <v>0</v>
      </c>
      <c r="G13325" s="8" t="str">
        <f aca="false">IF(AND(E13325=1,F13325=1),"Both pay",IF(F13325=1,"Missed",IF(E13325=1,"False trigger","Neither")))</f>
        <v>Neither</v>
      </c>
    </row>
    <row r="13326" customFormat="false" ht="15" hidden="false" customHeight="false" outlineLevel="0" collapsed="false">
      <c r="A13326" s="8" t="n">
        <v>1240</v>
      </c>
      <c r="B13326" s="8" t="s">
        <v>345</v>
      </c>
      <c r="C13326" s="13" t="n">
        <v>0.0097418397693544</v>
      </c>
      <c r="D13326" s="13" t="n">
        <v>0.766249999999999</v>
      </c>
      <c r="E13326" s="8" t="n">
        <f aca="false">IF(C13326&gt;=$B$4,1,0)</f>
        <v>0</v>
      </c>
      <c r="F13326" s="8" t="n">
        <f aca="false">IF(D13326&gt;=$B$4,1,0)</f>
        <v>0</v>
      </c>
      <c r="G13326" s="8" t="str">
        <f aca="false">IF(AND(E13326=1,F13326=1),"Both pay",IF(F13326=1,"Missed",IF(E13326=1,"False trigger","Neither")))</f>
        <v>Neither</v>
      </c>
    </row>
    <row r="13327" customFormat="false" ht="15" hidden="false" customHeight="false" outlineLevel="0" collapsed="false">
      <c r="A13327" s="8" t="n">
        <v>1241</v>
      </c>
      <c r="B13327" s="8" t="s">
        <v>345</v>
      </c>
      <c r="C13327" s="13" t="n">
        <v>0.0199635919813019</v>
      </c>
      <c r="D13327" s="13" t="n">
        <v>0.460000000000001</v>
      </c>
      <c r="E13327" s="8" t="n">
        <f aca="false">IF(C13327&gt;=$B$4,1,0)</f>
        <v>0</v>
      </c>
      <c r="F13327" s="8" t="n">
        <f aca="false">IF(D13327&gt;=$B$4,1,0)</f>
        <v>0</v>
      </c>
      <c r="G13327" s="8" t="str">
        <f aca="false">IF(AND(E13327=1,F13327=1),"Both pay",IF(F13327=1,"Missed",IF(E13327=1,"False trigger","Neither")))</f>
        <v>Neither</v>
      </c>
    </row>
    <row r="13328" customFormat="false" ht="15" hidden="false" customHeight="false" outlineLevel="0" collapsed="false">
      <c r="A13328" s="8" t="n">
        <v>1242</v>
      </c>
      <c r="B13328" s="8" t="s">
        <v>345</v>
      </c>
      <c r="C13328" s="13" t="n">
        <v>0.05182525312782</v>
      </c>
      <c r="D13328" s="13" t="n">
        <v>0.284375000000001</v>
      </c>
      <c r="E13328" s="8" t="n">
        <f aca="false">IF(C13328&gt;=$B$4,1,0)</f>
        <v>0</v>
      </c>
      <c r="F13328" s="8" t="n">
        <f aca="false">IF(D13328&gt;=$B$4,1,0)</f>
        <v>0</v>
      </c>
      <c r="G13328" s="8" t="str">
        <f aca="false">IF(AND(E13328=1,F13328=1),"Both pay",IF(F13328=1,"Missed",IF(E13328=1,"False trigger","Neither")))</f>
        <v>Neither</v>
      </c>
    </row>
    <row r="13329" customFormat="false" ht="15" hidden="false" customHeight="false" outlineLevel="0" collapsed="false">
      <c r="A13329" s="8" t="n">
        <v>1243</v>
      </c>
      <c r="B13329" s="8" t="s">
        <v>345</v>
      </c>
      <c r="C13329" s="13" t="n">
        <v>0.036950012081931</v>
      </c>
      <c r="D13329" s="13" t="n">
        <v>0.316250000000004</v>
      </c>
      <c r="E13329" s="8" t="n">
        <f aca="false">IF(C13329&gt;=$B$4,1,0)</f>
        <v>0</v>
      </c>
      <c r="F13329" s="8" t="n">
        <f aca="false">IF(D13329&gt;=$B$4,1,0)</f>
        <v>0</v>
      </c>
      <c r="G13329" s="8" t="str">
        <f aca="false">IF(AND(E13329=1,F13329=1),"Both pay",IF(F13329=1,"Missed",IF(E13329=1,"False trigger","Neither")))</f>
        <v>Neither</v>
      </c>
    </row>
    <row r="13330" customFormat="false" ht="15" hidden="false" customHeight="false" outlineLevel="0" collapsed="false">
      <c r="A13330" s="8" t="n">
        <v>1244</v>
      </c>
      <c r="B13330" s="8" t="s">
        <v>345</v>
      </c>
      <c r="C13330" s="13" t="n">
        <v>0.030423474019841</v>
      </c>
      <c r="D13330" s="13" t="n">
        <v>0.511874999999996</v>
      </c>
      <c r="E13330" s="8" t="n">
        <f aca="false">IF(C13330&gt;=$B$4,1,0)</f>
        <v>0</v>
      </c>
      <c r="F13330" s="8" t="n">
        <f aca="false">IF(D13330&gt;=$B$4,1,0)</f>
        <v>0</v>
      </c>
      <c r="G13330" s="8" t="str">
        <f aca="false">IF(AND(E13330=1,F13330=1),"Both pay",IF(F13330=1,"Missed",IF(E13330=1,"False trigger","Neither")))</f>
        <v>Neither</v>
      </c>
    </row>
    <row r="13331" customFormat="false" ht="15" hidden="false" customHeight="false" outlineLevel="0" collapsed="false">
      <c r="A13331" s="8" t="n">
        <v>1245</v>
      </c>
      <c r="B13331" s="8" t="s">
        <v>345</v>
      </c>
      <c r="C13331" s="13" t="n">
        <v>0.0477055794959397</v>
      </c>
      <c r="D13331" s="13" t="n">
        <v>0.694374999999994</v>
      </c>
      <c r="E13331" s="8" t="n">
        <f aca="false">IF(C13331&gt;=$B$4,1,0)</f>
        <v>0</v>
      </c>
      <c r="F13331" s="8" t="n">
        <f aca="false">IF(D13331&gt;=$B$4,1,0)</f>
        <v>0</v>
      </c>
      <c r="G13331" s="8" t="str">
        <f aca="false">IF(AND(E13331=1,F13331=1),"Both pay",IF(F13331=1,"Missed",IF(E13331=1,"False trigger","Neither")))</f>
        <v>Neither</v>
      </c>
    </row>
    <row r="13332" customFormat="false" ht="15" hidden="false" customHeight="false" outlineLevel="0" collapsed="false">
      <c r="A13332" s="8" t="n">
        <v>1246</v>
      </c>
      <c r="B13332" s="8" t="s">
        <v>345</v>
      </c>
      <c r="C13332" s="13" t="n">
        <v>0.0870867481482875</v>
      </c>
      <c r="D13332" s="13" t="n">
        <v>0.532499999999999</v>
      </c>
      <c r="E13332" s="8" t="n">
        <f aca="false">IF(C13332&gt;=$B$4,1,0)</f>
        <v>0</v>
      </c>
      <c r="F13332" s="8" t="n">
        <f aca="false">IF(D13332&gt;=$B$4,1,0)</f>
        <v>0</v>
      </c>
      <c r="G13332" s="8" t="str">
        <f aca="false">IF(AND(E13332=1,F13332=1),"Both pay",IF(F13332=1,"Missed",IF(E13332=1,"False trigger","Neither")))</f>
        <v>Neither</v>
      </c>
    </row>
    <row r="13333" customFormat="false" ht="15" hidden="false" customHeight="false" outlineLevel="0" collapsed="false">
      <c r="A13333" s="8" t="n">
        <v>1247</v>
      </c>
      <c r="B13333" s="8" t="s">
        <v>345</v>
      </c>
      <c r="C13333" s="13" t="n">
        <v>0.0662738055141822</v>
      </c>
      <c r="D13333" s="13" t="n">
        <v>0.434374999999999</v>
      </c>
      <c r="E13333" s="8" t="n">
        <f aca="false">IF(C13333&gt;=$B$4,1,0)</f>
        <v>0</v>
      </c>
      <c r="F13333" s="8" t="n">
        <f aca="false">IF(D13333&gt;=$B$4,1,0)</f>
        <v>0</v>
      </c>
      <c r="G13333" s="8" t="str">
        <f aca="false">IF(AND(E13333=1,F13333=1),"Both pay",IF(F13333=1,"Missed",IF(E13333=1,"False trigger","Neither")))</f>
        <v>Neither</v>
      </c>
    </row>
    <row r="13334" customFormat="false" ht="15" hidden="false" customHeight="false" outlineLevel="0" collapsed="false">
      <c r="A13334" s="8" t="n">
        <v>1248</v>
      </c>
      <c r="B13334" s="8" t="s">
        <v>345</v>
      </c>
      <c r="C13334" s="13" t="n">
        <v>0.0949739749514719</v>
      </c>
      <c r="D13334" s="13" t="n">
        <v>0.432500000000001</v>
      </c>
      <c r="E13334" s="8" t="n">
        <f aca="false">IF(C13334&gt;=$B$4,1,0)</f>
        <v>0</v>
      </c>
      <c r="F13334" s="8" t="n">
        <f aca="false">IF(D13334&gt;=$B$4,1,0)</f>
        <v>0</v>
      </c>
      <c r="G13334" s="8" t="str">
        <f aca="false">IF(AND(E13334=1,F13334=1),"Both pay",IF(F13334=1,"Missed",IF(E13334=1,"False trigger","Neither")))</f>
        <v>Neither</v>
      </c>
    </row>
    <row r="13335" customFormat="false" ht="15" hidden="false" customHeight="false" outlineLevel="0" collapsed="false">
      <c r="A13335" s="8" t="n">
        <v>1249</v>
      </c>
      <c r="B13335" s="8" t="s">
        <v>345</v>
      </c>
      <c r="C13335" s="13" t="n">
        <v>0.151452151201163</v>
      </c>
      <c r="D13335" s="13" t="n">
        <v>0.600000000000001</v>
      </c>
      <c r="E13335" s="8" t="n">
        <f aca="false">IF(C13335&gt;=$B$4,1,0)</f>
        <v>0</v>
      </c>
      <c r="F13335" s="8" t="n">
        <f aca="false">IF(D13335&gt;=$B$4,1,0)</f>
        <v>0</v>
      </c>
      <c r="G13335" s="8" t="str">
        <f aca="false">IF(AND(E13335=1,F13335=1),"Both pay",IF(F13335=1,"Missed",IF(E13335=1,"False trigger","Neither")))</f>
        <v>Neither</v>
      </c>
    </row>
    <row r="13336" customFormat="false" ht="15" hidden="false" customHeight="false" outlineLevel="0" collapsed="false">
      <c r="A13336" s="8" t="n">
        <v>1250</v>
      </c>
      <c r="B13336" s="8" t="s">
        <v>345</v>
      </c>
      <c r="C13336" s="13" t="n">
        <v>0.121265349744053</v>
      </c>
      <c r="D13336" s="13" t="n">
        <v>1.031875</v>
      </c>
      <c r="E13336" s="8" t="n">
        <f aca="false">IF(C13336&gt;=$B$4,1,0)</f>
        <v>0</v>
      </c>
      <c r="F13336" s="8" t="n">
        <f aca="false">IF(D13336&gt;=$B$4,1,0)</f>
        <v>0</v>
      </c>
      <c r="G13336" s="8" t="str">
        <f aca="false">IF(AND(E13336=1,F13336=1),"Both pay",IF(F13336=1,"Missed",IF(E13336=1,"False trigger","Neither")))</f>
        <v>Neither</v>
      </c>
    </row>
    <row r="13337" customFormat="false" ht="15" hidden="false" customHeight="false" outlineLevel="0" collapsed="false">
      <c r="A13337" s="8" t="n">
        <v>1261</v>
      </c>
      <c r="B13337" s="8" t="s">
        <v>345</v>
      </c>
      <c r="C13337" s="13" t="n">
        <v>3.00665605309516</v>
      </c>
      <c r="D13337" s="13" t="n">
        <v>6.18</v>
      </c>
      <c r="E13337" s="8" t="n">
        <f aca="false">IF(C13337&gt;=$B$4,1,0)</f>
        <v>0</v>
      </c>
      <c r="F13337" s="8" t="n">
        <f aca="false">IF(D13337&gt;=$B$4,1,0)</f>
        <v>0</v>
      </c>
      <c r="G13337" s="8" t="str">
        <f aca="false">IF(AND(E13337=1,F13337=1),"Both pay",IF(F13337=1,"Missed",IF(E13337=1,"False trigger","Neither")))</f>
        <v>Neither</v>
      </c>
    </row>
    <row r="13338" customFormat="false" ht="15" hidden="false" customHeight="false" outlineLevel="0" collapsed="false">
      <c r="A13338" s="8" t="n">
        <v>1262</v>
      </c>
      <c r="B13338" s="8" t="s">
        <v>345</v>
      </c>
      <c r="C13338" s="13" t="n">
        <v>2.69331994894287</v>
      </c>
      <c r="D13338" s="13" t="n">
        <v>5.51000000000001</v>
      </c>
      <c r="E13338" s="8" t="n">
        <f aca="false">IF(C13338&gt;=$B$4,1,0)</f>
        <v>0</v>
      </c>
      <c r="F13338" s="8" t="n">
        <f aca="false">IF(D13338&gt;=$B$4,1,0)</f>
        <v>0</v>
      </c>
      <c r="G13338" s="8" t="str">
        <f aca="false">IF(AND(E13338=1,F13338=1),"Both pay",IF(F13338=1,"Missed",IF(E13338=1,"False trigger","Neither")))</f>
        <v>Neither</v>
      </c>
    </row>
    <row r="13339" customFormat="false" ht="15" hidden="false" customHeight="false" outlineLevel="0" collapsed="false">
      <c r="A13339" s="8" t="n">
        <v>1263</v>
      </c>
      <c r="B13339" s="8" t="s">
        <v>345</v>
      </c>
      <c r="C13339" s="13" t="n">
        <v>2.66213639751524</v>
      </c>
      <c r="D13339" s="13" t="n">
        <v>5.5675</v>
      </c>
      <c r="E13339" s="8" t="n">
        <f aca="false">IF(C13339&gt;=$B$4,1,0)</f>
        <v>0</v>
      </c>
      <c r="F13339" s="8" t="n">
        <f aca="false">IF(D13339&gt;=$B$4,1,0)</f>
        <v>0</v>
      </c>
      <c r="G13339" s="8" t="str">
        <f aca="false">IF(AND(E13339=1,F13339=1),"Both pay",IF(F13339=1,"Missed",IF(E13339=1,"False trigger","Neither")))</f>
        <v>Neither</v>
      </c>
    </row>
    <row r="13340" customFormat="false" ht="15" hidden="false" customHeight="false" outlineLevel="0" collapsed="false">
      <c r="A13340" s="8" t="n">
        <v>1264</v>
      </c>
      <c r="B13340" s="8" t="s">
        <v>345</v>
      </c>
      <c r="C13340" s="13" t="n">
        <v>2.17605265469658</v>
      </c>
      <c r="D13340" s="13" t="n">
        <v>5.17125</v>
      </c>
      <c r="E13340" s="8" t="n">
        <f aca="false">IF(C13340&gt;=$B$4,1,0)</f>
        <v>0</v>
      </c>
      <c r="F13340" s="8" t="n">
        <f aca="false">IF(D13340&gt;=$B$4,1,0)</f>
        <v>0</v>
      </c>
      <c r="G13340" s="8" t="str">
        <f aca="false">IF(AND(E13340=1,F13340=1),"Both pay",IF(F13340=1,"Missed",IF(E13340=1,"False trigger","Neither")))</f>
        <v>Neither</v>
      </c>
    </row>
    <row r="13341" customFormat="false" ht="15" hidden="false" customHeight="false" outlineLevel="0" collapsed="false">
      <c r="A13341" s="8" t="n">
        <v>1265</v>
      </c>
      <c r="B13341" s="8" t="s">
        <v>345</v>
      </c>
      <c r="C13341" s="13" t="n">
        <v>2.27788361120886</v>
      </c>
      <c r="D13341" s="13" t="n">
        <v>3.664375</v>
      </c>
      <c r="E13341" s="8" t="n">
        <f aca="false">IF(C13341&gt;=$B$4,1,0)</f>
        <v>0</v>
      </c>
      <c r="F13341" s="8" t="n">
        <f aca="false">IF(D13341&gt;=$B$4,1,0)</f>
        <v>0</v>
      </c>
      <c r="G13341" s="8" t="str">
        <f aca="false">IF(AND(E13341=1,F13341=1),"Both pay",IF(F13341=1,"Missed",IF(E13341=1,"False trigger","Neither")))</f>
        <v>Neither</v>
      </c>
    </row>
    <row r="13342" customFormat="false" ht="15" hidden="false" customHeight="false" outlineLevel="0" collapsed="false">
      <c r="A13342" s="8" t="n">
        <v>1266</v>
      </c>
      <c r="B13342" s="8" t="s">
        <v>345</v>
      </c>
      <c r="C13342" s="13" t="n">
        <v>1.87648346681337</v>
      </c>
      <c r="D13342" s="13" t="n">
        <v>3.76125</v>
      </c>
      <c r="E13342" s="8" t="n">
        <f aca="false">IF(C13342&gt;=$B$4,1,0)</f>
        <v>0</v>
      </c>
      <c r="F13342" s="8" t="n">
        <f aca="false">IF(D13342&gt;=$B$4,1,0)</f>
        <v>0</v>
      </c>
      <c r="G13342" s="8" t="str">
        <f aca="false">IF(AND(E13342=1,F13342=1),"Both pay",IF(F13342=1,"Missed",IF(E13342=1,"False trigger","Neither")))</f>
        <v>Neither</v>
      </c>
    </row>
    <row r="13343" customFormat="false" ht="15" hidden="false" customHeight="false" outlineLevel="0" collapsed="false">
      <c r="A13343" s="8" t="n">
        <v>1267</v>
      </c>
      <c r="B13343" s="8" t="s">
        <v>345</v>
      </c>
      <c r="C13343" s="13" t="n">
        <v>2.1665035174638</v>
      </c>
      <c r="D13343" s="13" t="n">
        <v>3.64125</v>
      </c>
      <c r="E13343" s="8" t="n">
        <f aca="false">IF(C13343&gt;=$B$4,1,0)</f>
        <v>0</v>
      </c>
      <c r="F13343" s="8" t="n">
        <f aca="false">IF(D13343&gt;=$B$4,1,0)</f>
        <v>0</v>
      </c>
      <c r="G13343" s="8" t="str">
        <f aca="false">IF(AND(E13343=1,F13343=1),"Both pay",IF(F13343=1,"Missed",IF(E13343=1,"False trigger","Neither")))</f>
        <v>Neither</v>
      </c>
    </row>
    <row r="13344" customFormat="false" ht="15" hidden="false" customHeight="false" outlineLevel="0" collapsed="false">
      <c r="A13344" s="8" t="n">
        <v>1268</v>
      </c>
      <c r="B13344" s="8" t="s">
        <v>345</v>
      </c>
      <c r="C13344" s="13" t="n">
        <v>2.80296017593961</v>
      </c>
      <c r="D13344" s="13" t="n">
        <v>3.81625</v>
      </c>
      <c r="E13344" s="8" t="n">
        <f aca="false">IF(C13344&gt;=$B$4,1,0)</f>
        <v>0</v>
      </c>
      <c r="F13344" s="8" t="n">
        <f aca="false">IF(D13344&gt;=$B$4,1,0)</f>
        <v>0</v>
      </c>
      <c r="G13344" s="8" t="str">
        <f aca="false">IF(AND(E13344=1,F13344=1),"Both pay",IF(F13344=1,"Missed",IF(E13344=1,"False trigger","Neither")))</f>
        <v>Neither</v>
      </c>
    </row>
    <row r="13345" customFormat="false" ht="15" hidden="false" customHeight="false" outlineLevel="0" collapsed="false">
      <c r="A13345" s="8" t="n">
        <v>1269</v>
      </c>
      <c r="B13345" s="8" t="s">
        <v>345</v>
      </c>
      <c r="C13345" s="13" t="n">
        <v>2.15237421949718</v>
      </c>
      <c r="D13345" s="13" t="n">
        <v>4.7075</v>
      </c>
      <c r="E13345" s="8" t="n">
        <f aca="false">IF(C13345&gt;=$B$4,1,0)</f>
        <v>0</v>
      </c>
      <c r="F13345" s="8" t="n">
        <f aca="false">IF(D13345&gt;=$B$4,1,0)</f>
        <v>0</v>
      </c>
      <c r="G13345" s="8" t="str">
        <f aca="false">IF(AND(E13345=1,F13345=1),"Both pay",IF(F13345=1,"Missed",IF(E13345=1,"False trigger","Neither")))</f>
        <v>Neither</v>
      </c>
    </row>
    <row r="13346" customFormat="false" ht="15" hidden="false" customHeight="false" outlineLevel="0" collapsed="false">
      <c r="A13346" s="8" t="n">
        <v>1270</v>
      </c>
      <c r="B13346" s="8" t="s">
        <v>345</v>
      </c>
      <c r="C13346" s="13" t="n">
        <v>2.07225350567961</v>
      </c>
      <c r="D13346" s="13" t="n">
        <v>5.209375</v>
      </c>
      <c r="E13346" s="8" t="n">
        <f aca="false">IF(C13346&gt;=$B$4,1,0)</f>
        <v>0</v>
      </c>
      <c r="F13346" s="8" t="n">
        <f aca="false">IF(D13346&gt;=$B$4,1,0)</f>
        <v>0</v>
      </c>
      <c r="G13346" s="8" t="str">
        <f aca="false">IF(AND(E13346=1,F13346=1),"Both pay",IF(F13346=1,"Missed",IF(E13346=1,"False trigger","Neither")))</f>
        <v>Neither</v>
      </c>
    </row>
    <row r="13347" customFormat="false" ht="15" hidden="false" customHeight="false" outlineLevel="0" collapsed="false">
      <c r="A13347" s="8" t="n">
        <v>1271</v>
      </c>
      <c r="B13347" s="8" t="s">
        <v>345</v>
      </c>
      <c r="C13347" s="13" t="n">
        <v>1.68052809786069</v>
      </c>
      <c r="D13347" s="13" t="n">
        <v>5.288125</v>
      </c>
      <c r="E13347" s="8" t="n">
        <f aca="false">IF(C13347&gt;=$B$4,1,0)</f>
        <v>0</v>
      </c>
      <c r="F13347" s="8" t="n">
        <f aca="false">IF(D13347&gt;=$B$4,1,0)</f>
        <v>0</v>
      </c>
      <c r="G13347" s="8" t="str">
        <f aca="false">IF(AND(E13347=1,F13347=1),"Both pay",IF(F13347=1,"Missed",IF(E13347=1,"False trigger","Neither")))</f>
        <v>Neither</v>
      </c>
    </row>
    <row r="13348" customFormat="false" ht="15" hidden="false" customHeight="false" outlineLevel="0" collapsed="false">
      <c r="A13348" s="8" t="n">
        <v>1272</v>
      </c>
      <c r="B13348" s="8" t="s">
        <v>345</v>
      </c>
      <c r="C13348" s="13" t="n">
        <v>1.3627066869076</v>
      </c>
      <c r="D13348" s="13" t="n">
        <v>6.048125</v>
      </c>
      <c r="E13348" s="8" t="n">
        <f aca="false">IF(C13348&gt;=$B$4,1,0)</f>
        <v>0</v>
      </c>
      <c r="F13348" s="8" t="n">
        <f aca="false">IF(D13348&gt;=$B$4,1,0)</f>
        <v>0</v>
      </c>
      <c r="G13348" s="8" t="str">
        <f aca="false">IF(AND(E13348=1,F13348=1),"Both pay",IF(F13348=1,"Missed",IF(E13348=1,"False trigger","Neither")))</f>
        <v>Neither</v>
      </c>
    </row>
    <row r="13349" customFormat="false" ht="15" hidden="false" customHeight="false" outlineLevel="0" collapsed="false">
      <c r="A13349" s="8" t="n">
        <v>1273</v>
      </c>
      <c r="B13349" s="8" t="s">
        <v>345</v>
      </c>
      <c r="C13349" s="13" t="n">
        <v>1.29430803725809</v>
      </c>
      <c r="D13349" s="13" t="n">
        <v>5.956875</v>
      </c>
      <c r="E13349" s="8" t="n">
        <f aca="false">IF(C13349&gt;=$B$4,1,0)</f>
        <v>0</v>
      </c>
      <c r="F13349" s="8" t="n">
        <f aca="false">IF(D13349&gt;=$B$4,1,0)</f>
        <v>0</v>
      </c>
      <c r="G13349" s="8" t="str">
        <f aca="false">IF(AND(E13349=1,F13349=1),"Both pay",IF(F13349=1,"Missed",IF(E13349=1,"False trigger","Neither")))</f>
        <v>Neither</v>
      </c>
    </row>
    <row r="13350" customFormat="false" ht="15" hidden="false" customHeight="false" outlineLevel="0" collapsed="false">
      <c r="A13350" s="8" t="n">
        <v>1274</v>
      </c>
      <c r="B13350" s="8" t="s">
        <v>345</v>
      </c>
      <c r="C13350" s="13" t="n">
        <v>1.3359022086498</v>
      </c>
      <c r="D13350" s="13" t="n">
        <v>4.55312499999999</v>
      </c>
      <c r="E13350" s="8" t="n">
        <f aca="false">IF(C13350&gt;=$B$4,1,0)</f>
        <v>0</v>
      </c>
      <c r="F13350" s="8" t="n">
        <f aca="false">IF(D13350&gt;=$B$4,1,0)</f>
        <v>0</v>
      </c>
      <c r="G13350" s="8" t="str">
        <f aca="false">IF(AND(E13350=1,F13350=1),"Both pay",IF(F13350=1,"Missed",IF(E13350=1,"False trigger","Neither")))</f>
        <v>Neither</v>
      </c>
    </row>
    <row r="13351" customFormat="false" ht="15" hidden="false" customHeight="false" outlineLevel="0" collapsed="false">
      <c r="A13351" s="8" t="n">
        <v>1275</v>
      </c>
      <c r="B13351" s="8" t="s">
        <v>345</v>
      </c>
      <c r="C13351" s="13" t="n">
        <v>1.31548801626893</v>
      </c>
      <c r="D13351" s="13" t="n">
        <v>4.11624999999999</v>
      </c>
      <c r="E13351" s="8" t="n">
        <f aca="false">IF(C13351&gt;=$B$4,1,0)</f>
        <v>0</v>
      </c>
      <c r="F13351" s="8" t="n">
        <f aca="false">IF(D13351&gt;=$B$4,1,0)</f>
        <v>0</v>
      </c>
      <c r="G13351" s="8" t="str">
        <f aca="false">IF(AND(E13351=1,F13351=1),"Both pay",IF(F13351=1,"Missed",IF(E13351=1,"False trigger","Neither")))</f>
        <v>Neither</v>
      </c>
    </row>
    <row r="13352" customFormat="false" ht="15" hidden="false" customHeight="false" outlineLevel="0" collapsed="false">
      <c r="A13352" s="8" t="n">
        <v>1277</v>
      </c>
      <c r="B13352" s="8" t="s">
        <v>345</v>
      </c>
      <c r="C13352" s="13" t="n">
        <v>1.30059821813153</v>
      </c>
      <c r="D13352" s="13" t="n">
        <v>3.71625</v>
      </c>
      <c r="E13352" s="8" t="n">
        <f aca="false">IF(C13352&gt;=$B$4,1,0)</f>
        <v>0</v>
      </c>
      <c r="F13352" s="8" t="n">
        <f aca="false">IF(D13352&gt;=$B$4,1,0)</f>
        <v>0</v>
      </c>
      <c r="G13352" s="8" t="str">
        <f aca="false">IF(AND(E13352=1,F13352=1),"Both pay",IF(F13352=1,"Missed",IF(E13352=1,"False trigger","Neither")))</f>
        <v>Neither</v>
      </c>
    </row>
    <row r="13353" customFormat="false" ht="15" hidden="false" customHeight="false" outlineLevel="0" collapsed="false">
      <c r="A13353" s="8" t="n">
        <v>1278</v>
      </c>
      <c r="B13353" s="8" t="s">
        <v>345</v>
      </c>
      <c r="C13353" s="13" t="n">
        <v>1.30513103886772</v>
      </c>
      <c r="D13353" s="13" t="n">
        <v>4.51125</v>
      </c>
      <c r="E13353" s="8" t="n">
        <f aca="false">IF(C13353&gt;=$B$4,1,0)</f>
        <v>0</v>
      </c>
      <c r="F13353" s="8" t="n">
        <f aca="false">IF(D13353&gt;=$B$4,1,0)</f>
        <v>0</v>
      </c>
      <c r="G13353" s="8" t="str">
        <f aca="false">IF(AND(E13353=1,F13353=1),"Both pay",IF(F13353=1,"Missed",IF(E13353=1,"False trigger","Neither")))</f>
        <v>Neither</v>
      </c>
    </row>
    <row r="13354" customFormat="false" ht="15" hidden="false" customHeight="false" outlineLevel="0" collapsed="false">
      <c r="A13354" s="8" t="n">
        <v>1279</v>
      </c>
      <c r="B13354" s="8" t="s">
        <v>345</v>
      </c>
      <c r="C13354" s="13" t="n">
        <v>1.34320631443661</v>
      </c>
      <c r="D13354" s="13" t="n">
        <v>5.020625</v>
      </c>
      <c r="E13354" s="8" t="n">
        <f aca="false">IF(C13354&gt;=$B$4,1,0)</f>
        <v>0</v>
      </c>
      <c r="F13354" s="8" t="n">
        <f aca="false">IF(D13354&gt;=$B$4,1,0)</f>
        <v>0</v>
      </c>
      <c r="G13354" s="8" t="str">
        <f aca="false">IF(AND(E13354=1,F13354=1),"Both pay",IF(F13354=1,"Missed",IF(E13354=1,"False trigger","Neither")))</f>
        <v>Neither</v>
      </c>
    </row>
    <row r="13355" customFormat="false" ht="15" hidden="false" customHeight="false" outlineLevel="0" collapsed="false">
      <c r="A13355" s="8" t="n">
        <v>1284</v>
      </c>
      <c r="B13355" s="8" t="s">
        <v>345</v>
      </c>
      <c r="C13355" s="13" t="n">
        <v>0.506702448628388</v>
      </c>
      <c r="D13355" s="13" t="n">
        <v>1.51875</v>
      </c>
      <c r="E13355" s="8" t="n">
        <f aca="false">IF(C13355&gt;=$B$4,1,0)</f>
        <v>0</v>
      </c>
      <c r="F13355" s="8" t="n">
        <f aca="false">IF(D13355&gt;=$B$4,1,0)</f>
        <v>0</v>
      </c>
      <c r="G13355" s="8" t="str">
        <f aca="false">IF(AND(E13355=1,F13355=1),"Both pay",IF(F13355=1,"Missed",IF(E13355=1,"False trigger","Neither")))</f>
        <v>Neither</v>
      </c>
    </row>
    <row r="13356" customFormat="false" ht="15" hidden="false" customHeight="false" outlineLevel="0" collapsed="false">
      <c r="A13356" s="8" t="n">
        <v>1285</v>
      </c>
      <c r="B13356" s="8" t="s">
        <v>345</v>
      </c>
      <c r="C13356" s="13" t="n">
        <v>0.546728149377827</v>
      </c>
      <c r="D13356" s="13" t="n">
        <v>1.486875</v>
      </c>
      <c r="E13356" s="8" t="n">
        <f aca="false">IF(C13356&gt;=$B$4,1,0)</f>
        <v>0</v>
      </c>
      <c r="F13356" s="8" t="n">
        <f aca="false">IF(D13356&gt;=$B$4,1,0)</f>
        <v>0</v>
      </c>
      <c r="G13356" s="8" t="str">
        <f aca="false">IF(AND(E13356=1,F13356=1),"Both pay",IF(F13356=1,"Missed",IF(E13356=1,"False trigger","Neither")))</f>
        <v>Neither</v>
      </c>
    </row>
    <row r="13357" customFormat="false" ht="15" hidden="false" customHeight="false" outlineLevel="0" collapsed="false">
      <c r="A13357" s="8" t="n">
        <v>1286</v>
      </c>
      <c r="B13357" s="8" t="s">
        <v>345</v>
      </c>
      <c r="C13357" s="13" t="n">
        <v>0.490255155353715</v>
      </c>
      <c r="D13357" s="13" t="n">
        <v>1.435</v>
      </c>
      <c r="E13357" s="8" t="n">
        <f aca="false">IF(C13357&gt;=$B$4,1,0)</f>
        <v>0</v>
      </c>
      <c r="F13357" s="8" t="n">
        <f aca="false">IF(D13357&gt;=$B$4,1,0)</f>
        <v>0</v>
      </c>
      <c r="G13357" s="8" t="str">
        <f aca="false">IF(AND(E13357=1,F13357=1),"Both pay",IF(F13357=1,"Missed",IF(E13357=1,"False trigger","Neither")))</f>
        <v>Neither</v>
      </c>
    </row>
    <row r="13358" customFormat="false" ht="15" hidden="false" customHeight="false" outlineLevel="0" collapsed="false">
      <c r="A13358" s="8" t="n">
        <v>1287</v>
      </c>
      <c r="B13358" s="8" t="s">
        <v>345</v>
      </c>
      <c r="C13358" s="13" t="n">
        <v>0.704301504181743</v>
      </c>
      <c r="D13358" s="13" t="n">
        <v>2.02125000000001</v>
      </c>
      <c r="E13358" s="8" t="n">
        <f aca="false">IF(C13358&gt;=$B$4,1,0)</f>
        <v>0</v>
      </c>
      <c r="F13358" s="8" t="n">
        <f aca="false">IF(D13358&gt;=$B$4,1,0)</f>
        <v>0</v>
      </c>
      <c r="G13358" s="8" t="str">
        <f aca="false">IF(AND(E13358=1,F13358=1),"Both pay",IF(F13358=1,"Missed",IF(E13358=1,"False trigger","Neither")))</f>
        <v>Neither</v>
      </c>
    </row>
    <row r="13359" customFormat="false" ht="15" hidden="false" customHeight="false" outlineLevel="0" collapsed="false">
      <c r="A13359" s="8" t="n">
        <v>1288</v>
      </c>
      <c r="B13359" s="8" t="s">
        <v>345</v>
      </c>
      <c r="C13359" s="13" t="n">
        <v>0.602291657345248</v>
      </c>
      <c r="D13359" s="13" t="n">
        <v>3.138125</v>
      </c>
      <c r="E13359" s="8" t="n">
        <f aca="false">IF(C13359&gt;=$B$4,1,0)</f>
        <v>0</v>
      </c>
      <c r="F13359" s="8" t="n">
        <f aca="false">IF(D13359&gt;=$B$4,1,0)</f>
        <v>0</v>
      </c>
      <c r="G13359" s="8" t="str">
        <f aca="false">IF(AND(E13359=1,F13359=1),"Both pay",IF(F13359=1,"Missed",IF(E13359=1,"False trigger","Neither")))</f>
        <v>Neither</v>
      </c>
    </row>
    <row r="13360" customFormat="false" ht="15" hidden="false" customHeight="false" outlineLevel="0" collapsed="false">
      <c r="A13360" s="8" t="n">
        <v>1289</v>
      </c>
      <c r="B13360" s="8" t="s">
        <v>345</v>
      </c>
      <c r="C13360" s="13" t="n">
        <v>0.547504343575625</v>
      </c>
      <c r="D13360" s="13" t="n">
        <v>4.38437500000001</v>
      </c>
      <c r="E13360" s="8" t="n">
        <f aca="false">IF(C13360&gt;=$B$4,1,0)</f>
        <v>0</v>
      </c>
      <c r="F13360" s="8" t="n">
        <f aca="false">IF(D13360&gt;=$B$4,1,0)</f>
        <v>0</v>
      </c>
      <c r="G13360" s="8" t="str">
        <f aca="false">IF(AND(E13360=1,F13360=1),"Both pay",IF(F13360=1,"Missed",IF(E13360=1,"False trigger","Neither")))</f>
        <v>Neither</v>
      </c>
    </row>
    <row r="13361" customFormat="false" ht="15" hidden="false" customHeight="false" outlineLevel="0" collapsed="false">
      <c r="A13361" s="8" t="n">
        <v>1290</v>
      </c>
      <c r="B13361" s="8" t="s">
        <v>345</v>
      </c>
      <c r="C13361" s="13" t="n">
        <v>0.261133791774824</v>
      </c>
      <c r="D13361" s="13" t="n">
        <v>5.39187500000001</v>
      </c>
      <c r="E13361" s="8" t="n">
        <f aca="false">IF(C13361&gt;=$B$4,1,0)</f>
        <v>0</v>
      </c>
      <c r="F13361" s="8" t="n">
        <f aca="false">IF(D13361&gt;=$B$4,1,0)</f>
        <v>0</v>
      </c>
      <c r="G13361" s="8" t="str">
        <f aca="false">IF(AND(E13361=1,F13361=1),"Both pay",IF(F13361=1,"Missed",IF(E13361=1,"False trigger","Neither")))</f>
        <v>Neither</v>
      </c>
    </row>
    <row r="13362" customFormat="false" ht="15" hidden="false" customHeight="false" outlineLevel="0" collapsed="false">
      <c r="A13362" s="8" t="n">
        <v>1291</v>
      </c>
      <c r="B13362" s="8" t="s">
        <v>345</v>
      </c>
      <c r="C13362" s="13" t="n">
        <v>0.273037790776883</v>
      </c>
      <c r="D13362" s="13" t="n">
        <v>4.3725</v>
      </c>
      <c r="E13362" s="8" t="n">
        <f aca="false">IF(C13362&gt;=$B$4,1,0)</f>
        <v>0</v>
      </c>
      <c r="F13362" s="8" t="n">
        <f aca="false">IF(D13362&gt;=$B$4,1,0)</f>
        <v>0</v>
      </c>
      <c r="G13362" s="8" t="str">
        <f aca="false">IF(AND(E13362=1,F13362=1),"Both pay",IF(F13362=1,"Missed",IF(E13362=1,"False trigger","Neither")))</f>
        <v>Neither</v>
      </c>
    </row>
    <row r="13363" customFormat="false" ht="15" hidden="false" customHeight="false" outlineLevel="0" collapsed="false">
      <c r="A13363" s="8" t="n">
        <v>1292</v>
      </c>
      <c r="B13363" s="8" t="s">
        <v>345</v>
      </c>
      <c r="C13363" s="13" t="n">
        <v>0.308487084390521</v>
      </c>
      <c r="D13363" s="13" t="n">
        <v>2.15375</v>
      </c>
      <c r="E13363" s="8" t="n">
        <f aca="false">IF(C13363&gt;=$B$4,1,0)</f>
        <v>0</v>
      </c>
      <c r="F13363" s="8" t="n">
        <f aca="false">IF(D13363&gt;=$B$4,1,0)</f>
        <v>0</v>
      </c>
      <c r="G13363" s="8" t="str">
        <f aca="false">IF(AND(E13363=1,F13363=1),"Both pay",IF(F13363=1,"Missed",IF(E13363=1,"False trigger","Neither")))</f>
        <v>Neither</v>
      </c>
    </row>
    <row r="13364" customFormat="false" ht="15" hidden="false" customHeight="false" outlineLevel="0" collapsed="false">
      <c r="A13364" s="8" t="n">
        <v>1293</v>
      </c>
      <c r="B13364" s="8" t="s">
        <v>345</v>
      </c>
      <c r="C13364" s="13" t="n">
        <v>0.392153721960426</v>
      </c>
      <c r="D13364" s="13" t="n">
        <v>1.4225</v>
      </c>
      <c r="E13364" s="8" t="n">
        <f aca="false">IF(C13364&gt;=$B$4,1,0)</f>
        <v>0</v>
      </c>
      <c r="F13364" s="8" t="n">
        <f aca="false">IF(D13364&gt;=$B$4,1,0)</f>
        <v>0</v>
      </c>
      <c r="G13364" s="8" t="str">
        <f aca="false">IF(AND(E13364=1,F13364=1),"Both pay",IF(F13364=1,"Missed",IF(E13364=1,"False trigger","Neither")))</f>
        <v>Neither</v>
      </c>
    </row>
    <row r="13365" customFormat="false" ht="15" hidden="false" customHeight="false" outlineLevel="0" collapsed="false">
      <c r="A13365" s="8" t="n">
        <v>1294</v>
      </c>
      <c r="B13365" s="8" t="s">
        <v>345</v>
      </c>
      <c r="C13365" s="13" t="n">
        <v>0.236710827789224</v>
      </c>
      <c r="D13365" s="13" t="n">
        <v>1.38249999999999</v>
      </c>
      <c r="E13365" s="8" t="n">
        <f aca="false">IF(C13365&gt;=$B$4,1,0)</f>
        <v>0</v>
      </c>
      <c r="F13365" s="8" t="n">
        <f aca="false">IF(D13365&gt;=$B$4,1,0)</f>
        <v>0</v>
      </c>
      <c r="G13365" s="8" t="str">
        <f aca="false">IF(AND(E13365=1,F13365=1),"Both pay",IF(F13365=1,"Missed",IF(E13365=1,"False trigger","Neither")))</f>
        <v>Neither</v>
      </c>
    </row>
    <row r="13366" customFormat="false" ht="15" hidden="false" customHeight="false" outlineLevel="0" collapsed="false">
      <c r="A13366" s="8" t="n">
        <v>1295</v>
      </c>
      <c r="B13366" s="8" t="s">
        <v>345</v>
      </c>
      <c r="C13366" s="13" t="n">
        <v>0.0833001803300561</v>
      </c>
      <c r="D13366" s="13" t="n">
        <v>1.055</v>
      </c>
      <c r="E13366" s="8" t="n">
        <f aca="false">IF(C13366&gt;=$B$4,1,0)</f>
        <v>0</v>
      </c>
      <c r="F13366" s="8" t="n">
        <f aca="false">IF(D13366&gt;=$B$4,1,0)</f>
        <v>0</v>
      </c>
      <c r="G13366" s="8" t="str">
        <f aca="false">IF(AND(E13366=1,F13366=1),"Both pay",IF(F13366=1,"Missed",IF(E13366=1,"False trigger","Neither")))</f>
        <v>Neither</v>
      </c>
    </row>
    <row r="13367" customFormat="false" ht="15" hidden="false" customHeight="false" outlineLevel="0" collapsed="false">
      <c r="A13367" s="8" t="n">
        <v>1296</v>
      </c>
      <c r="B13367" s="8" t="s">
        <v>345</v>
      </c>
      <c r="C13367" s="13" t="n">
        <v>0.0276154432884609</v>
      </c>
      <c r="D13367" s="13" t="n">
        <v>0.616875000000007</v>
      </c>
      <c r="E13367" s="8" t="n">
        <f aca="false">IF(C13367&gt;=$B$4,1,0)</f>
        <v>0</v>
      </c>
      <c r="F13367" s="8" t="n">
        <f aca="false">IF(D13367&gt;=$B$4,1,0)</f>
        <v>0</v>
      </c>
      <c r="G13367" s="8" t="str">
        <f aca="false">IF(AND(E13367=1,F13367=1),"Both pay",IF(F13367=1,"Missed",IF(E13367=1,"False trigger","Neither")))</f>
        <v>Neither</v>
      </c>
    </row>
    <row r="13368" customFormat="false" ht="15" hidden="false" customHeight="false" outlineLevel="0" collapsed="false">
      <c r="A13368" s="8" t="n">
        <v>1297</v>
      </c>
      <c r="B13368" s="8" t="s">
        <v>345</v>
      </c>
      <c r="C13368" s="13" t="n">
        <v>0.0156922967792354</v>
      </c>
      <c r="D13368" s="13" t="n">
        <v>0.313750000000006</v>
      </c>
      <c r="E13368" s="8" t="n">
        <f aca="false">IF(C13368&gt;=$B$4,1,0)</f>
        <v>0</v>
      </c>
      <c r="F13368" s="8" t="n">
        <f aca="false">IF(D13368&gt;=$B$4,1,0)</f>
        <v>0</v>
      </c>
      <c r="G13368" s="8" t="str">
        <f aca="false">IF(AND(E13368=1,F13368=1),"Both pay",IF(F13368=1,"Missed",IF(E13368=1,"False trigger","Neither")))</f>
        <v>Neither</v>
      </c>
    </row>
    <row r="13369" customFormat="false" ht="15" hidden="false" customHeight="false" outlineLevel="0" collapsed="false">
      <c r="A13369" s="8" t="n">
        <v>1298</v>
      </c>
      <c r="B13369" s="8" t="s">
        <v>345</v>
      </c>
      <c r="C13369" s="13" t="n">
        <v>0.0123926683371635</v>
      </c>
      <c r="D13369" s="13" t="n">
        <v>0.199999999999996</v>
      </c>
      <c r="E13369" s="8" t="n">
        <f aca="false">IF(C13369&gt;=$B$4,1,0)</f>
        <v>0</v>
      </c>
      <c r="F13369" s="8" t="n">
        <f aca="false">IF(D13369&gt;=$B$4,1,0)</f>
        <v>0</v>
      </c>
      <c r="G13369" s="8" t="str">
        <f aca="false">IF(AND(E13369=1,F13369=1),"Both pay",IF(F13369=1,"Missed",IF(E13369=1,"False trigger","Neither")))</f>
        <v>Neither</v>
      </c>
    </row>
    <row r="13370" customFormat="false" ht="15" hidden="false" customHeight="false" outlineLevel="0" collapsed="false">
      <c r="A13370" s="8" t="n">
        <v>1299</v>
      </c>
      <c r="B13370" s="8" t="s">
        <v>345</v>
      </c>
      <c r="C13370" s="13" t="n">
        <v>0.0174778185860944</v>
      </c>
      <c r="D13370" s="13" t="n">
        <v>0.260625000000001</v>
      </c>
      <c r="E13370" s="8" t="n">
        <f aca="false">IF(C13370&gt;=$B$4,1,0)</f>
        <v>0</v>
      </c>
      <c r="F13370" s="8" t="n">
        <f aca="false">IF(D13370&gt;=$B$4,1,0)</f>
        <v>0</v>
      </c>
      <c r="G13370" s="8" t="str">
        <f aca="false">IF(AND(E13370=1,F13370=1),"Both pay",IF(F13370=1,"Missed",IF(E13370=1,"False trigger","Neither")))</f>
        <v>Neither</v>
      </c>
    </row>
    <row r="13371" customFormat="false" ht="15" hidden="false" customHeight="false" outlineLevel="0" collapsed="false">
      <c r="A13371" s="8" t="n">
        <v>1300</v>
      </c>
      <c r="B13371" s="8" t="s">
        <v>345</v>
      </c>
      <c r="C13371" s="13" t="n">
        <v>0.0419585294485571</v>
      </c>
      <c r="D13371" s="13" t="n">
        <v>0.439999999999998</v>
      </c>
      <c r="E13371" s="8" t="n">
        <f aca="false">IF(C13371&gt;=$B$4,1,0)</f>
        <v>0</v>
      </c>
      <c r="F13371" s="8" t="n">
        <f aca="false">IF(D13371&gt;=$B$4,1,0)</f>
        <v>0</v>
      </c>
      <c r="G13371" s="8" t="str">
        <f aca="false">IF(AND(E13371=1,F13371=1),"Both pay",IF(F13371=1,"Missed",IF(E13371=1,"False trigger","Neither")))</f>
        <v>Neither</v>
      </c>
    </row>
    <row r="13372" customFormat="false" ht="15" hidden="false" customHeight="false" outlineLevel="0" collapsed="false">
      <c r="A13372" s="8" t="n">
        <v>1301</v>
      </c>
      <c r="B13372" s="8" t="s">
        <v>345</v>
      </c>
      <c r="C13372" s="13" t="n">
        <v>0.074112111756829</v>
      </c>
      <c r="D13372" s="13" t="n">
        <v>0.593125000000001</v>
      </c>
      <c r="E13372" s="8" t="n">
        <f aca="false">IF(C13372&gt;=$B$4,1,0)</f>
        <v>0</v>
      </c>
      <c r="F13372" s="8" t="n">
        <f aca="false">IF(D13372&gt;=$B$4,1,0)</f>
        <v>0</v>
      </c>
      <c r="G13372" s="8" t="str">
        <f aca="false">IF(AND(E13372=1,F13372=1),"Both pay",IF(F13372=1,"Missed",IF(E13372=1,"False trigger","Neither")))</f>
        <v>Neither</v>
      </c>
    </row>
    <row r="13373" customFormat="false" ht="15" hidden="false" customHeight="false" outlineLevel="0" collapsed="false">
      <c r="A13373" s="8" t="n">
        <v>1302</v>
      </c>
      <c r="B13373" s="8" t="s">
        <v>345</v>
      </c>
      <c r="C13373" s="13" t="n">
        <v>0.0382912927219791</v>
      </c>
      <c r="D13373" s="13" t="n">
        <v>0.414999999999999</v>
      </c>
      <c r="E13373" s="8" t="n">
        <f aca="false">IF(C13373&gt;=$B$4,1,0)</f>
        <v>0</v>
      </c>
      <c r="F13373" s="8" t="n">
        <f aca="false">IF(D13373&gt;=$B$4,1,0)</f>
        <v>0</v>
      </c>
      <c r="G13373" s="8" t="str">
        <f aca="false">IF(AND(E13373=1,F13373=1),"Both pay",IF(F13373=1,"Missed",IF(E13373=1,"False trigger","Neither")))</f>
        <v>Neither</v>
      </c>
    </row>
    <row r="13374" customFormat="false" ht="15" hidden="false" customHeight="false" outlineLevel="0" collapsed="false">
      <c r="A13374" s="8" t="n">
        <v>1303</v>
      </c>
      <c r="B13374" s="8" t="s">
        <v>345</v>
      </c>
      <c r="C13374" s="13" t="n">
        <v>0.0542800280424557</v>
      </c>
      <c r="D13374" s="13" t="n">
        <v>0.199999999999999</v>
      </c>
      <c r="E13374" s="8" t="n">
        <f aca="false">IF(C13374&gt;=$B$4,1,0)</f>
        <v>0</v>
      </c>
      <c r="F13374" s="8" t="n">
        <f aca="false">IF(D13374&gt;=$B$4,1,0)</f>
        <v>0</v>
      </c>
      <c r="G13374" s="8" t="str">
        <f aca="false">IF(AND(E13374=1,F13374=1),"Both pay",IF(F13374=1,"Missed",IF(E13374=1,"False trigger","Neither")))</f>
        <v>Neither</v>
      </c>
    </row>
    <row r="13375" customFormat="false" ht="15" hidden="false" customHeight="false" outlineLevel="0" collapsed="false">
      <c r="A13375" s="8" t="n">
        <v>1304</v>
      </c>
      <c r="B13375" s="8" t="s">
        <v>345</v>
      </c>
      <c r="C13375" s="13" t="n">
        <v>0.0634104045048324</v>
      </c>
      <c r="D13375" s="13" t="n">
        <v>0.365625000000001</v>
      </c>
      <c r="E13375" s="8" t="n">
        <f aca="false">IF(C13375&gt;=$B$4,1,0)</f>
        <v>0</v>
      </c>
      <c r="F13375" s="8" t="n">
        <f aca="false">IF(D13375&gt;=$B$4,1,0)</f>
        <v>0</v>
      </c>
      <c r="G13375" s="8" t="str">
        <f aca="false">IF(AND(E13375=1,F13375=1),"Both pay",IF(F13375=1,"Missed",IF(E13375=1,"False trigger","Neither")))</f>
        <v>Neither</v>
      </c>
    </row>
    <row r="13376" customFormat="false" ht="15" hidden="false" customHeight="false" outlineLevel="0" collapsed="false">
      <c r="A13376" s="8" t="n">
        <v>1305</v>
      </c>
      <c r="B13376" s="8" t="s">
        <v>345</v>
      </c>
      <c r="C13376" s="13" t="n">
        <v>0.0683195316603004</v>
      </c>
      <c r="D13376" s="13" t="n">
        <v>0.690624999999999</v>
      </c>
      <c r="E13376" s="8" t="n">
        <f aca="false">IF(C13376&gt;=$B$4,1,0)</f>
        <v>0</v>
      </c>
      <c r="F13376" s="8" t="n">
        <f aca="false">IF(D13376&gt;=$B$4,1,0)</f>
        <v>0</v>
      </c>
      <c r="G13376" s="8" t="str">
        <f aca="false">IF(AND(E13376=1,F13376=1),"Both pay",IF(F13376=1,"Missed",IF(E13376=1,"False trigger","Neither")))</f>
        <v>Neither</v>
      </c>
    </row>
    <row r="13377" customFormat="false" ht="15" hidden="false" customHeight="false" outlineLevel="0" collapsed="false">
      <c r="A13377" s="8" t="n">
        <v>1306</v>
      </c>
      <c r="B13377" s="8" t="s">
        <v>345</v>
      </c>
      <c r="C13377" s="13" t="n">
        <v>0.0971597049436745</v>
      </c>
      <c r="D13377" s="13" t="n">
        <v>0.69875</v>
      </c>
      <c r="E13377" s="8" t="n">
        <f aca="false">IF(C13377&gt;=$B$4,1,0)</f>
        <v>0</v>
      </c>
      <c r="F13377" s="8" t="n">
        <f aca="false">IF(D13377&gt;=$B$4,1,0)</f>
        <v>0</v>
      </c>
      <c r="G13377" s="8" t="str">
        <f aca="false">IF(AND(E13377=1,F13377=1),"Both pay",IF(F13377=1,"Missed",IF(E13377=1,"False trigger","Neither")))</f>
        <v>Neither</v>
      </c>
    </row>
    <row r="13378" customFormat="false" ht="15" hidden="false" customHeight="false" outlineLevel="0" collapsed="false">
      <c r="A13378" s="8" t="n">
        <v>1307</v>
      </c>
      <c r="B13378" s="8" t="s">
        <v>345</v>
      </c>
      <c r="C13378" s="13" t="n">
        <v>0.107109418531611</v>
      </c>
      <c r="D13378" s="13" t="n">
        <v>0.598125</v>
      </c>
      <c r="E13378" s="8" t="n">
        <f aca="false">IF(C13378&gt;=$B$4,1,0)</f>
        <v>0</v>
      </c>
      <c r="F13378" s="8" t="n">
        <f aca="false">IF(D13378&gt;=$B$4,1,0)</f>
        <v>0</v>
      </c>
      <c r="G13378" s="8" t="str">
        <f aca="false">IF(AND(E13378=1,F13378=1),"Both pay",IF(F13378=1,"Missed",IF(E13378=1,"False trigger","Neither")))</f>
        <v>Neither</v>
      </c>
    </row>
    <row r="13379" customFormat="false" ht="15" hidden="false" customHeight="false" outlineLevel="0" collapsed="false">
      <c r="A13379" s="8" t="n">
        <v>1308</v>
      </c>
      <c r="B13379" s="8" t="s">
        <v>345</v>
      </c>
      <c r="C13379" s="13" t="n">
        <v>0.098605050161705</v>
      </c>
      <c r="D13379" s="13" t="n">
        <v>1.82375</v>
      </c>
      <c r="E13379" s="8" t="n">
        <f aca="false">IF(C13379&gt;=$B$4,1,0)</f>
        <v>0</v>
      </c>
      <c r="F13379" s="8" t="n">
        <f aca="false">IF(D13379&gt;=$B$4,1,0)</f>
        <v>0</v>
      </c>
      <c r="G13379" s="8" t="str">
        <f aca="false">IF(AND(E13379=1,F13379=1),"Both pay",IF(F13379=1,"Missed",IF(E13379=1,"False trigger","Neither")))</f>
        <v>Neither</v>
      </c>
    </row>
    <row r="13380" customFormat="false" ht="15" hidden="false" customHeight="false" outlineLevel="0" collapsed="false">
      <c r="A13380" s="8" t="n">
        <v>1317</v>
      </c>
      <c r="B13380" s="8" t="s">
        <v>345</v>
      </c>
      <c r="C13380" s="13" t="n">
        <v>1.99919715183431</v>
      </c>
      <c r="D13380" s="13" t="n">
        <v>5.684375</v>
      </c>
      <c r="E13380" s="8" t="n">
        <f aca="false">IF(C13380&gt;=$B$4,1,0)</f>
        <v>0</v>
      </c>
      <c r="F13380" s="8" t="n">
        <f aca="false">IF(D13380&gt;=$B$4,1,0)</f>
        <v>0</v>
      </c>
      <c r="G13380" s="8" t="str">
        <f aca="false">IF(AND(E13380=1,F13380=1),"Both pay",IF(F13380=1,"Missed",IF(E13380=1,"False trigger","Neither")))</f>
        <v>Neither</v>
      </c>
    </row>
    <row r="13381" customFormat="false" ht="15" hidden="false" customHeight="false" outlineLevel="0" collapsed="false">
      <c r="A13381" s="8" t="n">
        <v>1318</v>
      </c>
      <c r="B13381" s="8" t="s">
        <v>345</v>
      </c>
      <c r="C13381" s="13" t="n">
        <v>1.85972359133158</v>
      </c>
      <c r="D13381" s="13" t="n">
        <v>7.134375</v>
      </c>
      <c r="E13381" s="8" t="n">
        <f aca="false">IF(C13381&gt;=$B$4,1,0)</f>
        <v>0</v>
      </c>
      <c r="F13381" s="8" t="n">
        <f aca="false">IF(D13381&gt;=$B$4,1,0)</f>
        <v>0</v>
      </c>
      <c r="G13381" s="8" t="str">
        <f aca="false">IF(AND(E13381=1,F13381=1),"Both pay",IF(F13381=1,"Missed",IF(E13381=1,"False trigger","Neither")))</f>
        <v>Neither</v>
      </c>
    </row>
    <row r="13382" customFormat="false" ht="15" hidden="false" customHeight="false" outlineLevel="0" collapsed="false">
      <c r="A13382" s="8" t="n">
        <v>1319</v>
      </c>
      <c r="B13382" s="8" t="s">
        <v>345</v>
      </c>
      <c r="C13382" s="13" t="n">
        <v>1.7614689907768</v>
      </c>
      <c r="D13382" s="13" t="n">
        <v>8.226875</v>
      </c>
      <c r="E13382" s="8" t="n">
        <f aca="false">IF(C13382&gt;=$B$4,1,0)</f>
        <v>0</v>
      </c>
      <c r="F13382" s="8" t="n">
        <f aca="false">IF(D13382&gt;=$B$4,1,0)</f>
        <v>0</v>
      </c>
      <c r="G13382" s="8" t="str">
        <f aca="false">IF(AND(E13382=1,F13382=1),"Both pay",IF(F13382=1,"Missed",IF(E13382=1,"False trigger","Neither")))</f>
        <v>Neither</v>
      </c>
    </row>
    <row r="13383" customFormat="false" ht="15" hidden="false" customHeight="false" outlineLevel="0" collapsed="false">
      <c r="A13383" s="8" t="n">
        <v>1320</v>
      </c>
      <c r="B13383" s="8" t="s">
        <v>345</v>
      </c>
      <c r="C13383" s="13" t="n">
        <v>1.879562745802</v>
      </c>
      <c r="D13383" s="13" t="n">
        <v>6.73875</v>
      </c>
      <c r="E13383" s="8" t="n">
        <f aca="false">IF(C13383&gt;=$B$4,1,0)</f>
        <v>0</v>
      </c>
      <c r="F13383" s="8" t="n">
        <f aca="false">IF(D13383&gt;=$B$4,1,0)</f>
        <v>0</v>
      </c>
      <c r="G13383" s="8" t="str">
        <f aca="false">IF(AND(E13383=1,F13383=1),"Both pay",IF(F13383=1,"Missed",IF(E13383=1,"False trigger","Neither")))</f>
        <v>Neither</v>
      </c>
    </row>
    <row r="13384" customFormat="false" ht="15" hidden="false" customHeight="false" outlineLevel="0" collapsed="false">
      <c r="A13384" s="8" t="n">
        <v>1321</v>
      </c>
      <c r="B13384" s="8" t="s">
        <v>345</v>
      </c>
      <c r="C13384" s="13" t="n">
        <v>1.79772941462801</v>
      </c>
      <c r="D13384" s="13" t="n">
        <v>4.384375</v>
      </c>
      <c r="E13384" s="8" t="n">
        <f aca="false">IF(C13384&gt;=$B$4,1,0)</f>
        <v>0</v>
      </c>
      <c r="F13384" s="8" t="n">
        <f aca="false">IF(D13384&gt;=$B$4,1,0)</f>
        <v>0</v>
      </c>
      <c r="G13384" s="8" t="str">
        <f aca="false">IF(AND(E13384=1,F13384=1),"Both pay",IF(F13384=1,"Missed",IF(E13384=1,"False trigger","Neither")))</f>
        <v>Neither</v>
      </c>
    </row>
    <row r="13385" customFormat="false" ht="15" hidden="false" customHeight="false" outlineLevel="0" collapsed="false">
      <c r="A13385" s="8" t="n">
        <v>1322</v>
      </c>
      <c r="B13385" s="8" t="s">
        <v>345</v>
      </c>
      <c r="C13385" s="13" t="n">
        <v>2.21750441285798</v>
      </c>
      <c r="D13385" s="13" t="n">
        <v>4.029375</v>
      </c>
      <c r="E13385" s="8" t="n">
        <f aca="false">IF(C13385&gt;=$B$4,1,0)</f>
        <v>0</v>
      </c>
      <c r="F13385" s="8" t="n">
        <f aca="false">IF(D13385&gt;=$B$4,1,0)</f>
        <v>0</v>
      </c>
      <c r="G13385" s="8" t="str">
        <f aca="false">IF(AND(E13385=1,F13385=1),"Both pay",IF(F13385=1,"Missed",IF(E13385=1,"False trigger","Neither")))</f>
        <v>Neither</v>
      </c>
    </row>
    <row r="13386" customFormat="false" ht="15" hidden="false" customHeight="false" outlineLevel="0" collapsed="false">
      <c r="A13386" s="8" t="n">
        <v>1323</v>
      </c>
      <c r="B13386" s="8" t="s">
        <v>345</v>
      </c>
      <c r="C13386" s="13" t="n">
        <v>1.47195939463188</v>
      </c>
      <c r="D13386" s="13" t="n">
        <v>4.28875</v>
      </c>
      <c r="E13386" s="8" t="n">
        <f aca="false">IF(C13386&gt;=$B$4,1,0)</f>
        <v>0</v>
      </c>
      <c r="F13386" s="8" t="n">
        <f aca="false">IF(D13386&gt;=$B$4,1,0)</f>
        <v>0</v>
      </c>
      <c r="G13386" s="8" t="str">
        <f aca="false">IF(AND(E13386=1,F13386=1),"Both pay",IF(F13386=1,"Missed",IF(E13386=1,"False trigger","Neither")))</f>
        <v>Neither</v>
      </c>
    </row>
    <row r="13387" customFormat="false" ht="15" hidden="false" customHeight="false" outlineLevel="0" collapsed="false">
      <c r="A13387" s="8" t="n">
        <v>1324</v>
      </c>
      <c r="B13387" s="8" t="s">
        <v>345</v>
      </c>
      <c r="C13387" s="13" t="n">
        <v>1.44829711744339</v>
      </c>
      <c r="D13387" s="13" t="n">
        <v>4.860625</v>
      </c>
      <c r="E13387" s="8" t="n">
        <f aca="false">IF(C13387&gt;=$B$4,1,0)</f>
        <v>0</v>
      </c>
      <c r="F13387" s="8" t="n">
        <f aca="false">IF(D13387&gt;=$B$4,1,0)</f>
        <v>0</v>
      </c>
      <c r="G13387" s="8" t="str">
        <f aca="false">IF(AND(E13387=1,F13387=1),"Both pay",IF(F13387=1,"Missed",IF(E13387=1,"False trigger","Neither")))</f>
        <v>Neither</v>
      </c>
    </row>
    <row r="13388" customFormat="false" ht="15" hidden="false" customHeight="false" outlineLevel="0" collapsed="false">
      <c r="A13388" s="8" t="n">
        <v>1325</v>
      </c>
      <c r="B13388" s="8" t="s">
        <v>345</v>
      </c>
      <c r="C13388" s="13" t="n">
        <v>2.16303550092455</v>
      </c>
      <c r="D13388" s="13" t="n">
        <v>6.16625000000001</v>
      </c>
      <c r="E13388" s="8" t="n">
        <f aca="false">IF(C13388&gt;=$B$4,1,0)</f>
        <v>0</v>
      </c>
      <c r="F13388" s="8" t="n">
        <f aca="false">IF(D13388&gt;=$B$4,1,0)</f>
        <v>0</v>
      </c>
      <c r="G13388" s="8" t="str">
        <f aca="false">IF(AND(E13388=1,F13388=1),"Both pay",IF(F13388=1,"Missed",IF(E13388=1,"False trigger","Neither")))</f>
        <v>Neither</v>
      </c>
    </row>
    <row r="13389" customFormat="false" ht="15" hidden="false" customHeight="false" outlineLevel="0" collapsed="false">
      <c r="A13389" s="8" t="n">
        <v>1326</v>
      </c>
      <c r="B13389" s="8" t="s">
        <v>345</v>
      </c>
      <c r="C13389" s="13" t="n">
        <v>2.27253146328849</v>
      </c>
      <c r="D13389" s="13" t="n">
        <v>7.65125</v>
      </c>
      <c r="E13389" s="8" t="n">
        <f aca="false">IF(C13389&gt;=$B$4,1,0)</f>
        <v>0</v>
      </c>
      <c r="F13389" s="8" t="n">
        <f aca="false">IF(D13389&gt;=$B$4,1,0)</f>
        <v>0</v>
      </c>
      <c r="G13389" s="8" t="str">
        <f aca="false">IF(AND(E13389=1,F13389=1),"Both pay",IF(F13389=1,"Missed",IF(E13389=1,"False trigger","Neither")))</f>
        <v>Neither</v>
      </c>
    </row>
    <row r="13390" customFormat="false" ht="15" hidden="false" customHeight="false" outlineLevel="0" collapsed="false">
      <c r="A13390" s="8" t="n">
        <v>1327</v>
      </c>
      <c r="B13390" s="8" t="s">
        <v>345</v>
      </c>
      <c r="C13390" s="13" t="n">
        <v>2.69567625425662</v>
      </c>
      <c r="D13390" s="13" t="n">
        <v>7.85812500000001</v>
      </c>
      <c r="E13390" s="8" t="n">
        <f aca="false">IF(C13390&gt;=$B$4,1,0)</f>
        <v>0</v>
      </c>
      <c r="F13390" s="8" t="n">
        <f aca="false">IF(D13390&gt;=$B$4,1,0)</f>
        <v>0</v>
      </c>
      <c r="G13390" s="8" t="str">
        <f aca="false">IF(AND(E13390=1,F13390=1),"Both pay",IF(F13390=1,"Missed",IF(E13390=1,"False trigger","Neither")))</f>
        <v>Neither</v>
      </c>
    </row>
    <row r="13391" customFormat="false" ht="15" hidden="false" customHeight="false" outlineLevel="0" collapsed="false">
      <c r="A13391" s="8" t="n">
        <v>1328</v>
      </c>
      <c r="B13391" s="8" t="s">
        <v>345</v>
      </c>
      <c r="C13391" s="13" t="n">
        <v>1.81647279284128</v>
      </c>
      <c r="D13391" s="13" t="n">
        <v>6.941875</v>
      </c>
      <c r="E13391" s="8" t="n">
        <f aca="false">IF(C13391&gt;=$B$4,1,0)</f>
        <v>0</v>
      </c>
      <c r="F13391" s="8" t="n">
        <f aca="false">IF(D13391&gt;=$B$4,1,0)</f>
        <v>0</v>
      </c>
      <c r="G13391" s="8" t="str">
        <f aca="false">IF(AND(E13391=1,F13391=1),"Both pay",IF(F13391=1,"Missed",IF(E13391=1,"False trigger","Neither")))</f>
        <v>Neither</v>
      </c>
    </row>
    <row r="13392" customFormat="false" ht="15" hidden="false" customHeight="false" outlineLevel="0" collapsed="false">
      <c r="A13392" s="8" t="n">
        <v>1329</v>
      </c>
      <c r="B13392" s="8" t="s">
        <v>345</v>
      </c>
      <c r="C13392" s="13" t="n">
        <v>1.31940797411991</v>
      </c>
      <c r="D13392" s="13" t="n">
        <v>5.691875</v>
      </c>
      <c r="E13392" s="8" t="n">
        <f aca="false">IF(C13392&gt;=$B$4,1,0)</f>
        <v>0</v>
      </c>
      <c r="F13392" s="8" t="n">
        <f aca="false">IF(D13392&gt;=$B$4,1,0)</f>
        <v>0</v>
      </c>
      <c r="G13392" s="8" t="str">
        <f aca="false">IF(AND(E13392=1,F13392=1),"Both pay",IF(F13392=1,"Missed",IF(E13392=1,"False trigger","Neither")))</f>
        <v>Neither</v>
      </c>
    </row>
    <row r="13393" customFormat="false" ht="15" hidden="false" customHeight="false" outlineLevel="0" collapsed="false">
      <c r="A13393" s="8" t="n">
        <v>1330</v>
      </c>
      <c r="B13393" s="8" t="s">
        <v>345</v>
      </c>
      <c r="C13393" s="13" t="n">
        <v>1.25790200554722</v>
      </c>
      <c r="D13393" s="13" t="n">
        <v>4.19437499999999</v>
      </c>
      <c r="E13393" s="8" t="n">
        <f aca="false">IF(C13393&gt;=$B$4,1,0)</f>
        <v>0</v>
      </c>
      <c r="F13393" s="8" t="n">
        <f aca="false">IF(D13393&gt;=$B$4,1,0)</f>
        <v>0</v>
      </c>
      <c r="G13393" s="8" t="str">
        <f aca="false">IF(AND(E13393=1,F13393=1),"Both pay",IF(F13393=1,"Missed",IF(E13393=1,"False trigger","Neither")))</f>
        <v>Neither</v>
      </c>
    </row>
    <row r="13394" customFormat="false" ht="15" hidden="false" customHeight="false" outlineLevel="0" collapsed="false">
      <c r="A13394" s="8" t="n">
        <v>1331</v>
      </c>
      <c r="B13394" s="8" t="s">
        <v>345</v>
      </c>
      <c r="C13394" s="13" t="n">
        <v>1.35403909554005</v>
      </c>
      <c r="D13394" s="13" t="n">
        <v>4.05625000000001</v>
      </c>
      <c r="E13394" s="8" t="n">
        <f aca="false">IF(C13394&gt;=$B$4,1,0)</f>
        <v>0</v>
      </c>
      <c r="F13394" s="8" t="n">
        <f aca="false">IF(D13394&gt;=$B$4,1,0)</f>
        <v>0</v>
      </c>
      <c r="G13394" s="8" t="str">
        <f aca="false">IF(AND(E13394=1,F13394=1),"Both pay",IF(F13394=1,"Missed",IF(E13394=1,"False trigger","Neither")))</f>
        <v>Neither</v>
      </c>
    </row>
    <row r="13395" customFormat="false" ht="15" hidden="false" customHeight="false" outlineLevel="0" collapsed="false">
      <c r="A13395" s="8" t="n">
        <v>1332</v>
      </c>
      <c r="B13395" s="8" t="s">
        <v>345</v>
      </c>
      <c r="C13395" s="13" t="n">
        <v>1.21641323089546</v>
      </c>
      <c r="D13395" s="13" t="n">
        <v>3.335625</v>
      </c>
      <c r="E13395" s="8" t="n">
        <f aca="false">IF(C13395&gt;=$B$4,1,0)</f>
        <v>0</v>
      </c>
      <c r="F13395" s="8" t="n">
        <f aca="false">IF(D13395&gt;=$B$4,1,0)</f>
        <v>0</v>
      </c>
      <c r="G13395" s="8" t="str">
        <f aca="false">IF(AND(E13395=1,F13395=1),"Both pay",IF(F13395=1,"Missed",IF(E13395=1,"False trigger","Neither")))</f>
        <v>Neither</v>
      </c>
    </row>
    <row r="13396" customFormat="false" ht="15" hidden="false" customHeight="false" outlineLevel="0" collapsed="false">
      <c r="A13396" s="8" t="n">
        <v>1342</v>
      </c>
      <c r="B13396" s="8" t="s">
        <v>345</v>
      </c>
      <c r="C13396" s="13" t="n">
        <v>1.10784669694091</v>
      </c>
      <c r="D13396" s="13" t="n">
        <v>3.4225</v>
      </c>
      <c r="E13396" s="8" t="n">
        <f aca="false">IF(C13396&gt;=$B$4,1,0)</f>
        <v>0</v>
      </c>
      <c r="F13396" s="8" t="n">
        <f aca="false">IF(D13396&gt;=$B$4,1,0)</f>
        <v>0</v>
      </c>
      <c r="G13396" s="8" t="str">
        <f aca="false">IF(AND(E13396=1,F13396=1),"Both pay",IF(F13396=1,"Missed",IF(E13396=1,"False trigger","Neither")))</f>
        <v>Neither</v>
      </c>
    </row>
    <row r="13397" customFormat="false" ht="15" hidden="false" customHeight="false" outlineLevel="0" collapsed="false">
      <c r="A13397" s="8" t="n">
        <v>1343</v>
      </c>
      <c r="B13397" s="8" t="s">
        <v>345</v>
      </c>
      <c r="C13397" s="13" t="n">
        <v>2.04719975227711</v>
      </c>
      <c r="D13397" s="13" t="n">
        <v>4.71312500000001</v>
      </c>
      <c r="E13397" s="8" t="n">
        <f aca="false">IF(C13397&gt;=$B$4,1,0)</f>
        <v>0</v>
      </c>
      <c r="F13397" s="8" t="n">
        <f aca="false">IF(D13397&gt;=$B$4,1,0)</f>
        <v>0</v>
      </c>
      <c r="G13397" s="8" t="str">
        <f aca="false">IF(AND(E13397=1,F13397=1),"Both pay",IF(F13397=1,"Missed",IF(E13397=1,"False trigger","Neither")))</f>
        <v>Neither</v>
      </c>
    </row>
    <row r="13398" customFormat="false" ht="15" hidden="false" customHeight="false" outlineLevel="0" collapsed="false">
      <c r="A13398" s="8" t="n">
        <v>1344</v>
      </c>
      <c r="B13398" s="8" t="s">
        <v>345</v>
      </c>
      <c r="C13398" s="13" t="n">
        <v>1.47341272241074</v>
      </c>
      <c r="D13398" s="13" t="n">
        <v>4.895625</v>
      </c>
      <c r="E13398" s="8" t="n">
        <f aca="false">IF(C13398&gt;=$B$4,1,0)</f>
        <v>0</v>
      </c>
      <c r="F13398" s="8" t="n">
        <f aca="false">IF(D13398&gt;=$B$4,1,0)</f>
        <v>0</v>
      </c>
      <c r="G13398" s="8" t="str">
        <f aca="false">IF(AND(E13398=1,F13398=1),"Both pay",IF(F13398=1,"Missed",IF(E13398=1,"False trigger","Neither")))</f>
        <v>Neither</v>
      </c>
    </row>
    <row r="13399" customFormat="false" ht="15" hidden="false" customHeight="false" outlineLevel="0" collapsed="false">
      <c r="A13399" s="8" t="n">
        <v>1345</v>
      </c>
      <c r="B13399" s="8" t="s">
        <v>345</v>
      </c>
      <c r="C13399" s="13" t="n">
        <v>0.658455441011057</v>
      </c>
      <c r="D13399" s="13" t="n">
        <v>4.799375</v>
      </c>
      <c r="E13399" s="8" t="n">
        <f aca="false">IF(C13399&gt;=$B$4,1,0)</f>
        <v>0</v>
      </c>
      <c r="F13399" s="8" t="n">
        <f aca="false">IF(D13399&gt;=$B$4,1,0)</f>
        <v>0</v>
      </c>
      <c r="G13399" s="8" t="str">
        <f aca="false">IF(AND(E13399=1,F13399=1),"Both pay",IF(F13399=1,"Missed",IF(E13399=1,"False trigger","Neither")))</f>
        <v>Neither</v>
      </c>
    </row>
    <row r="13400" customFormat="false" ht="15" hidden="false" customHeight="false" outlineLevel="0" collapsed="false">
      <c r="A13400" s="8" t="n">
        <v>1346</v>
      </c>
      <c r="B13400" s="8" t="s">
        <v>345</v>
      </c>
      <c r="C13400" s="13" t="n">
        <v>0.378080523459872</v>
      </c>
      <c r="D13400" s="13" t="n">
        <v>4.71374999999999</v>
      </c>
      <c r="E13400" s="8" t="n">
        <f aca="false">IF(C13400&gt;=$B$4,1,0)</f>
        <v>0</v>
      </c>
      <c r="F13400" s="8" t="n">
        <f aca="false">IF(D13400&gt;=$B$4,1,0)</f>
        <v>0</v>
      </c>
      <c r="G13400" s="8" t="str">
        <f aca="false">IF(AND(E13400=1,F13400=1),"Both pay",IF(F13400=1,"Missed",IF(E13400=1,"False trigger","Neither")))</f>
        <v>Neither</v>
      </c>
    </row>
    <row r="13401" customFormat="false" ht="15" hidden="false" customHeight="false" outlineLevel="0" collapsed="false">
      <c r="A13401" s="8" t="n">
        <v>1347</v>
      </c>
      <c r="B13401" s="8" t="s">
        <v>345</v>
      </c>
      <c r="C13401" s="13" t="n">
        <v>0.198764180085874</v>
      </c>
      <c r="D13401" s="13" t="n">
        <v>3.0975</v>
      </c>
      <c r="E13401" s="8" t="n">
        <f aca="false">IF(C13401&gt;=$B$4,1,0)</f>
        <v>0</v>
      </c>
      <c r="F13401" s="8" t="n">
        <f aca="false">IF(D13401&gt;=$B$4,1,0)</f>
        <v>0</v>
      </c>
      <c r="G13401" s="8" t="str">
        <f aca="false">IF(AND(E13401=1,F13401=1),"Both pay",IF(F13401=1,"Missed",IF(E13401=1,"False trigger","Neither")))</f>
        <v>Neither</v>
      </c>
    </row>
    <row r="13402" customFormat="false" ht="15" hidden="false" customHeight="false" outlineLevel="0" collapsed="false">
      <c r="A13402" s="8" t="n">
        <v>1348</v>
      </c>
      <c r="B13402" s="8" t="s">
        <v>345</v>
      </c>
      <c r="C13402" s="13" t="n">
        <v>0.1994085411974</v>
      </c>
      <c r="D13402" s="13" t="n">
        <v>1.50812500000001</v>
      </c>
      <c r="E13402" s="8" t="n">
        <f aca="false">IF(C13402&gt;=$B$4,1,0)</f>
        <v>0</v>
      </c>
      <c r="F13402" s="8" t="n">
        <f aca="false">IF(D13402&gt;=$B$4,1,0)</f>
        <v>0</v>
      </c>
      <c r="G13402" s="8" t="str">
        <f aca="false">IF(AND(E13402=1,F13402=1),"Both pay",IF(F13402=1,"Missed",IF(E13402=1,"False trigger","Neither")))</f>
        <v>Neither</v>
      </c>
    </row>
    <row r="13403" customFormat="false" ht="15" hidden="false" customHeight="false" outlineLevel="0" collapsed="false">
      <c r="A13403" s="8" t="n">
        <v>1349</v>
      </c>
      <c r="B13403" s="8" t="s">
        <v>345</v>
      </c>
      <c r="C13403" s="13" t="n">
        <v>0.182190922063995</v>
      </c>
      <c r="D13403" s="13" t="n">
        <v>1.09125000000002</v>
      </c>
      <c r="E13403" s="8" t="n">
        <f aca="false">IF(C13403&gt;=$B$4,1,0)</f>
        <v>0</v>
      </c>
      <c r="F13403" s="8" t="n">
        <f aca="false">IF(D13403&gt;=$B$4,1,0)</f>
        <v>0</v>
      </c>
      <c r="G13403" s="8" t="str">
        <f aca="false">IF(AND(E13403=1,F13403=1),"Both pay",IF(F13403=1,"Missed",IF(E13403=1,"False trigger","Neither")))</f>
        <v>Neither</v>
      </c>
    </row>
    <row r="13404" customFormat="false" ht="15" hidden="false" customHeight="false" outlineLevel="0" collapsed="false">
      <c r="A13404" s="8" t="n">
        <v>1350</v>
      </c>
      <c r="B13404" s="8" t="s">
        <v>345</v>
      </c>
      <c r="C13404" s="13" t="n">
        <v>0.193124326631619</v>
      </c>
      <c r="D13404" s="13" t="n">
        <v>1.01625</v>
      </c>
      <c r="E13404" s="8" t="n">
        <f aca="false">IF(C13404&gt;=$B$4,1,0)</f>
        <v>0</v>
      </c>
      <c r="F13404" s="8" t="n">
        <f aca="false">IF(D13404&gt;=$B$4,1,0)</f>
        <v>0</v>
      </c>
      <c r="G13404" s="8" t="str">
        <f aca="false">IF(AND(E13404=1,F13404=1),"Both pay",IF(F13404=1,"Missed",IF(E13404=1,"False trigger","Neither")))</f>
        <v>Neither</v>
      </c>
    </row>
    <row r="13405" customFormat="false" ht="15" hidden="false" customHeight="false" outlineLevel="0" collapsed="false">
      <c r="A13405" s="8" t="n">
        <v>1351</v>
      </c>
      <c r="B13405" s="8" t="s">
        <v>345</v>
      </c>
      <c r="C13405" s="13" t="n">
        <v>0.128010240593817</v>
      </c>
      <c r="D13405" s="13" t="n">
        <v>0.776249999999997</v>
      </c>
      <c r="E13405" s="8" t="n">
        <f aca="false">IF(C13405&gt;=$B$4,1,0)</f>
        <v>0</v>
      </c>
      <c r="F13405" s="8" t="n">
        <f aca="false">IF(D13405&gt;=$B$4,1,0)</f>
        <v>0</v>
      </c>
      <c r="G13405" s="8" t="str">
        <f aca="false">IF(AND(E13405=1,F13405=1),"Both pay",IF(F13405=1,"Missed",IF(E13405=1,"False trigger","Neither")))</f>
        <v>Neither</v>
      </c>
    </row>
    <row r="13406" customFormat="false" ht="15" hidden="false" customHeight="false" outlineLevel="0" collapsed="false">
      <c r="A13406" s="8" t="n">
        <v>1352</v>
      </c>
      <c r="B13406" s="8" t="s">
        <v>345</v>
      </c>
      <c r="C13406" s="13" t="n">
        <v>0.055966912841427</v>
      </c>
      <c r="D13406" s="13" t="n">
        <v>0.365624999999994</v>
      </c>
      <c r="E13406" s="8" t="n">
        <f aca="false">IF(C13406&gt;=$B$4,1,0)</f>
        <v>0</v>
      </c>
      <c r="F13406" s="8" t="n">
        <f aca="false">IF(D13406&gt;=$B$4,1,0)</f>
        <v>0</v>
      </c>
      <c r="G13406" s="8" t="str">
        <f aca="false">IF(AND(E13406=1,F13406=1),"Both pay",IF(F13406=1,"Missed",IF(E13406=1,"False trigger","Neither")))</f>
        <v>Neither</v>
      </c>
    </row>
    <row r="13407" customFormat="false" ht="15" hidden="false" customHeight="false" outlineLevel="0" collapsed="false">
      <c r="A13407" s="8" t="n">
        <v>1353</v>
      </c>
      <c r="B13407" s="8" t="s">
        <v>345</v>
      </c>
      <c r="C13407" s="13" t="n">
        <v>0.0185888929467594</v>
      </c>
      <c r="D13407" s="13" t="n">
        <v>0.241249999999994</v>
      </c>
      <c r="E13407" s="8" t="n">
        <f aca="false">IF(C13407&gt;=$B$4,1,0)</f>
        <v>0</v>
      </c>
      <c r="F13407" s="8" t="n">
        <f aca="false">IF(D13407&gt;=$B$4,1,0)</f>
        <v>0</v>
      </c>
      <c r="G13407" s="8" t="str">
        <f aca="false">IF(AND(E13407=1,F13407=1),"Both pay",IF(F13407=1,"Missed",IF(E13407=1,"False trigger","Neither")))</f>
        <v>Neither</v>
      </c>
    </row>
    <row r="13408" customFormat="false" ht="15" hidden="false" customHeight="false" outlineLevel="0" collapsed="false">
      <c r="A13408" s="8" t="n">
        <v>1354</v>
      </c>
      <c r="B13408" s="8" t="s">
        <v>345</v>
      </c>
      <c r="C13408" s="13" t="n">
        <v>0.003086225955279</v>
      </c>
      <c r="D13408" s="13" t="n">
        <v>0.238749999999996</v>
      </c>
      <c r="E13408" s="8" t="n">
        <f aca="false">IF(C13408&gt;=$B$4,1,0)</f>
        <v>0</v>
      </c>
      <c r="F13408" s="8" t="n">
        <f aca="false">IF(D13408&gt;=$B$4,1,0)</f>
        <v>0</v>
      </c>
      <c r="G13408" s="8" t="str">
        <f aca="false">IF(AND(E13408=1,F13408=1),"Both pay",IF(F13408=1,"Missed",IF(E13408=1,"False trigger","Neither")))</f>
        <v>Neither</v>
      </c>
    </row>
    <row r="13409" customFormat="false" ht="15" hidden="false" customHeight="false" outlineLevel="0" collapsed="false">
      <c r="A13409" s="8" t="n">
        <v>1355</v>
      </c>
      <c r="B13409" s="8" t="s">
        <v>345</v>
      </c>
      <c r="C13409" s="13" t="n">
        <v>0.0076265669097921</v>
      </c>
      <c r="D13409" s="13" t="n">
        <v>0.291874999999997</v>
      </c>
      <c r="E13409" s="8" t="n">
        <f aca="false">IF(C13409&gt;=$B$4,1,0)</f>
        <v>0</v>
      </c>
      <c r="F13409" s="8" t="n">
        <f aca="false">IF(D13409&gt;=$B$4,1,0)</f>
        <v>0</v>
      </c>
      <c r="G13409" s="8" t="str">
        <f aca="false">IF(AND(E13409=1,F13409=1),"Both pay",IF(F13409=1,"Missed",IF(E13409=1,"False trigger","Neither")))</f>
        <v>Neither</v>
      </c>
    </row>
    <row r="13410" customFormat="false" ht="15" hidden="false" customHeight="false" outlineLevel="0" collapsed="false">
      <c r="A13410" s="8" t="n">
        <v>1356</v>
      </c>
      <c r="B13410" s="8" t="s">
        <v>345</v>
      </c>
      <c r="C13410" s="13" t="n">
        <v>0.0174590004883015</v>
      </c>
      <c r="D13410" s="13" t="n">
        <v>0.353750000000002</v>
      </c>
      <c r="E13410" s="8" t="n">
        <f aca="false">IF(C13410&gt;=$B$4,1,0)</f>
        <v>0</v>
      </c>
      <c r="F13410" s="8" t="n">
        <f aca="false">IF(D13410&gt;=$B$4,1,0)</f>
        <v>0</v>
      </c>
      <c r="G13410" s="8" t="str">
        <f aca="false">IF(AND(E13410=1,F13410=1),"Both pay",IF(F13410=1,"Missed",IF(E13410=1,"False trigger","Neither")))</f>
        <v>Neither</v>
      </c>
    </row>
    <row r="13411" customFormat="false" ht="15" hidden="false" customHeight="false" outlineLevel="0" collapsed="false">
      <c r="A13411" s="8" t="n">
        <v>1357</v>
      </c>
      <c r="B13411" s="8" t="s">
        <v>345</v>
      </c>
      <c r="C13411" s="13" t="n">
        <v>0.0299388782623282</v>
      </c>
      <c r="D13411" s="13" t="n">
        <v>0.379999999999999</v>
      </c>
      <c r="E13411" s="8" t="n">
        <f aca="false">IF(C13411&gt;=$B$4,1,0)</f>
        <v>0</v>
      </c>
      <c r="F13411" s="8" t="n">
        <f aca="false">IF(D13411&gt;=$B$4,1,0)</f>
        <v>0</v>
      </c>
      <c r="G13411" s="8" t="str">
        <f aca="false">IF(AND(E13411=1,F13411=1),"Both pay",IF(F13411=1,"Missed",IF(E13411=1,"False trigger","Neither")))</f>
        <v>Neither</v>
      </c>
    </row>
    <row r="13412" customFormat="false" ht="15" hidden="false" customHeight="false" outlineLevel="0" collapsed="false">
      <c r="A13412" s="8" t="n">
        <v>1358</v>
      </c>
      <c r="B13412" s="8" t="s">
        <v>345</v>
      </c>
      <c r="C13412" s="13" t="n">
        <v>0.0410482463117389</v>
      </c>
      <c r="D13412" s="13" t="n">
        <v>0.214375</v>
      </c>
      <c r="E13412" s="8" t="n">
        <f aca="false">IF(C13412&gt;=$B$4,1,0)</f>
        <v>0</v>
      </c>
      <c r="F13412" s="8" t="n">
        <f aca="false">IF(D13412&gt;=$B$4,1,0)</f>
        <v>0</v>
      </c>
      <c r="G13412" s="8" t="str">
        <f aca="false">IF(AND(E13412=1,F13412=1),"Both pay",IF(F13412=1,"Missed",IF(E13412=1,"False trigger","Neither")))</f>
        <v>Neither</v>
      </c>
    </row>
    <row r="13413" customFormat="false" ht="15" hidden="false" customHeight="false" outlineLevel="0" collapsed="false">
      <c r="A13413" s="8" t="n">
        <v>1359</v>
      </c>
      <c r="B13413" s="8" t="s">
        <v>345</v>
      </c>
      <c r="C13413" s="13" t="n">
        <v>0.0326761320058821</v>
      </c>
      <c r="D13413" s="13" t="n">
        <v>0.131875000000001</v>
      </c>
      <c r="E13413" s="8" t="n">
        <f aca="false">IF(C13413&gt;=$B$4,1,0)</f>
        <v>0</v>
      </c>
      <c r="F13413" s="8" t="n">
        <f aca="false">IF(D13413&gt;=$B$4,1,0)</f>
        <v>0</v>
      </c>
      <c r="G13413" s="8" t="str">
        <f aca="false">IF(AND(E13413=1,F13413=1),"Both pay",IF(F13413=1,"Missed",IF(E13413=1,"False trigger","Neither")))</f>
        <v>Neither</v>
      </c>
    </row>
    <row r="13414" customFormat="false" ht="15" hidden="false" customHeight="false" outlineLevel="0" collapsed="false">
      <c r="A13414" s="8" t="n">
        <v>1360</v>
      </c>
      <c r="B13414" s="8" t="s">
        <v>345</v>
      </c>
      <c r="C13414" s="13" t="n">
        <v>0.0399757820183523</v>
      </c>
      <c r="D13414" s="13" t="n">
        <v>0.162499999999998</v>
      </c>
      <c r="E13414" s="8" t="n">
        <f aca="false">IF(C13414&gt;=$B$4,1,0)</f>
        <v>0</v>
      </c>
      <c r="F13414" s="8" t="n">
        <f aca="false">IF(D13414&gt;=$B$4,1,0)</f>
        <v>0</v>
      </c>
      <c r="G13414" s="8" t="str">
        <f aca="false">IF(AND(E13414=1,F13414=1),"Both pay",IF(F13414=1,"Missed",IF(E13414=1,"False trigger","Neither")))</f>
        <v>Neither</v>
      </c>
    </row>
    <row r="13415" customFormat="false" ht="15" hidden="false" customHeight="false" outlineLevel="0" collapsed="false">
      <c r="A13415" s="8" t="n">
        <v>1361</v>
      </c>
      <c r="B13415" s="8" t="s">
        <v>345</v>
      </c>
      <c r="C13415" s="13" t="n">
        <v>0.0499015637947657</v>
      </c>
      <c r="D13415" s="13" t="n">
        <v>0.349999999999998</v>
      </c>
      <c r="E13415" s="8" t="n">
        <f aca="false">IF(C13415&gt;=$B$4,1,0)</f>
        <v>0</v>
      </c>
      <c r="F13415" s="8" t="n">
        <f aca="false">IF(D13415&gt;=$B$4,1,0)</f>
        <v>0</v>
      </c>
      <c r="G13415" s="8" t="str">
        <f aca="false">IF(AND(E13415=1,F13415=1),"Both pay",IF(F13415=1,"Missed",IF(E13415=1,"False trigger","Neither")))</f>
        <v>Neither</v>
      </c>
    </row>
    <row r="13416" customFormat="false" ht="15" hidden="false" customHeight="false" outlineLevel="0" collapsed="false">
      <c r="A13416" s="8" t="n">
        <v>1362</v>
      </c>
      <c r="B13416" s="8" t="s">
        <v>345</v>
      </c>
      <c r="C13416" s="13" t="n">
        <v>0.0583375502436034</v>
      </c>
      <c r="D13416" s="13" t="n">
        <v>0.609999999999999</v>
      </c>
      <c r="E13416" s="8" t="n">
        <f aca="false">IF(C13416&gt;=$B$4,1,0)</f>
        <v>0</v>
      </c>
      <c r="F13416" s="8" t="n">
        <f aca="false">IF(D13416&gt;=$B$4,1,0)</f>
        <v>0</v>
      </c>
      <c r="G13416" s="8" t="str">
        <f aca="false">IF(AND(E13416=1,F13416=1),"Both pay",IF(F13416=1,"Missed",IF(E13416=1,"False trigger","Neither")))</f>
        <v>Neither</v>
      </c>
    </row>
    <row r="13417" customFormat="false" ht="15" hidden="false" customHeight="false" outlineLevel="0" collapsed="false">
      <c r="A13417" s="8" t="n">
        <v>1363</v>
      </c>
      <c r="B13417" s="8" t="s">
        <v>345</v>
      </c>
      <c r="C13417" s="13" t="n">
        <v>0.104288767431807</v>
      </c>
      <c r="D13417" s="13" t="n">
        <v>0.895000000000003</v>
      </c>
      <c r="E13417" s="8" t="n">
        <f aca="false">IF(C13417&gt;=$B$4,1,0)</f>
        <v>0</v>
      </c>
      <c r="F13417" s="8" t="n">
        <f aca="false">IF(D13417&gt;=$B$4,1,0)</f>
        <v>0</v>
      </c>
      <c r="G13417" s="8" t="str">
        <f aca="false">IF(AND(E13417=1,F13417=1),"Both pay",IF(F13417=1,"Missed",IF(E13417=1,"False trigger","Neither")))</f>
        <v>Neither</v>
      </c>
    </row>
    <row r="13418" customFormat="false" ht="15" hidden="false" customHeight="false" outlineLevel="0" collapsed="false">
      <c r="A13418" s="8" t="n">
        <v>1364</v>
      </c>
      <c r="B13418" s="8" t="s">
        <v>345</v>
      </c>
      <c r="C13418" s="13" t="n">
        <v>0.181280637180503</v>
      </c>
      <c r="D13418" s="13" t="n">
        <v>2.014375</v>
      </c>
      <c r="E13418" s="8" t="n">
        <f aca="false">IF(C13418&gt;=$B$4,1,0)</f>
        <v>0</v>
      </c>
      <c r="F13418" s="8" t="n">
        <f aca="false">IF(D13418&gt;=$B$4,1,0)</f>
        <v>0</v>
      </c>
      <c r="G13418" s="8" t="str">
        <f aca="false">IF(AND(E13418=1,F13418=1),"Both pay",IF(F13418=1,"Missed",IF(E13418=1,"False trigger","Neither")))</f>
        <v>Neither</v>
      </c>
    </row>
    <row r="13419" customFormat="false" ht="15" hidden="false" customHeight="false" outlineLevel="0" collapsed="false">
      <c r="A13419" s="8" t="n">
        <v>1365</v>
      </c>
      <c r="B13419" s="8" t="s">
        <v>345</v>
      </c>
      <c r="C13419" s="13" t="n">
        <v>0.0747959357186598</v>
      </c>
      <c r="D13419" s="13" t="n">
        <v>3.48875</v>
      </c>
      <c r="E13419" s="8" t="n">
        <f aca="false">IF(C13419&gt;=$B$4,1,0)</f>
        <v>0</v>
      </c>
      <c r="F13419" s="8" t="n">
        <f aca="false">IF(D13419&gt;=$B$4,1,0)</f>
        <v>0</v>
      </c>
      <c r="G13419" s="8" t="str">
        <f aca="false">IF(AND(E13419=1,F13419=1),"Both pay",IF(F13419=1,"Missed",IF(E13419=1,"False trigger","Neither")))</f>
        <v>Neither</v>
      </c>
    </row>
    <row r="13420" customFormat="false" ht="15" hidden="false" customHeight="false" outlineLevel="0" collapsed="false">
      <c r="A13420" s="8" t="n">
        <v>1366</v>
      </c>
      <c r="B13420" s="8" t="s">
        <v>345</v>
      </c>
      <c r="C13420" s="13" t="n">
        <v>0.0733142958858419</v>
      </c>
      <c r="D13420" s="13" t="n">
        <v>2.33625</v>
      </c>
      <c r="E13420" s="8" t="n">
        <f aca="false">IF(C13420&gt;=$B$4,1,0)</f>
        <v>0</v>
      </c>
      <c r="F13420" s="8" t="n">
        <f aca="false">IF(D13420&gt;=$B$4,1,0)</f>
        <v>0</v>
      </c>
      <c r="G13420" s="8" t="str">
        <f aca="false">IF(AND(E13420=1,F13420=1),"Both pay",IF(F13420=1,"Missed",IF(E13420=1,"False trigger","Neither")))</f>
        <v>Neither</v>
      </c>
    </row>
    <row r="13421" customFormat="false" ht="15" hidden="false" customHeight="false" outlineLevel="0" collapsed="false">
      <c r="A13421" s="8" t="n">
        <v>1372</v>
      </c>
      <c r="B13421" s="8" t="s">
        <v>345</v>
      </c>
      <c r="C13421" s="13" t="n">
        <v>1.95118367456754</v>
      </c>
      <c r="D13421" s="13" t="n">
        <v>6.43375</v>
      </c>
      <c r="E13421" s="8" t="n">
        <f aca="false">IF(C13421&gt;=$B$4,1,0)</f>
        <v>0</v>
      </c>
      <c r="F13421" s="8" t="n">
        <f aca="false">IF(D13421&gt;=$B$4,1,0)</f>
        <v>0</v>
      </c>
      <c r="G13421" s="8" t="str">
        <f aca="false">IF(AND(E13421=1,F13421=1),"Both pay",IF(F13421=1,"Missed",IF(E13421=1,"False trigger","Neither")))</f>
        <v>Neither</v>
      </c>
    </row>
    <row r="13422" customFormat="false" ht="15" hidden="false" customHeight="false" outlineLevel="0" collapsed="false">
      <c r="A13422" s="8" t="n">
        <v>1373</v>
      </c>
      <c r="B13422" s="8" t="s">
        <v>345</v>
      </c>
      <c r="C13422" s="13" t="n">
        <v>2.40005132552224</v>
      </c>
      <c r="D13422" s="13" t="n">
        <v>5.231875</v>
      </c>
      <c r="E13422" s="8" t="n">
        <f aca="false">IF(C13422&gt;=$B$4,1,0)</f>
        <v>0</v>
      </c>
      <c r="F13422" s="8" t="n">
        <f aca="false">IF(D13422&gt;=$B$4,1,0)</f>
        <v>0</v>
      </c>
      <c r="G13422" s="8" t="str">
        <f aca="false">IF(AND(E13422=1,F13422=1),"Both pay",IF(F13422=1,"Missed",IF(E13422=1,"False trigger","Neither")))</f>
        <v>Neither</v>
      </c>
    </row>
    <row r="13423" customFormat="false" ht="15" hidden="false" customHeight="false" outlineLevel="0" collapsed="false">
      <c r="A13423" s="8" t="n">
        <v>1374</v>
      </c>
      <c r="B13423" s="8" t="s">
        <v>345</v>
      </c>
      <c r="C13423" s="13" t="n">
        <v>2.60258786877922</v>
      </c>
      <c r="D13423" s="13" t="n">
        <v>5.295</v>
      </c>
      <c r="E13423" s="8" t="n">
        <f aca="false">IF(C13423&gt;=$B$4,1,0)</f>
        <v>0</v>
      </c>
      <c r="F13423" s="8" t="n">
        <f aca="false">IF(D13423&gt;=$B$4,1,0)</f>
        <v>0</v>
      </c>
      <c r="G13423" s="8" t="str">
        <f aca="false">IF(AND(E13423=1,F13423=1),"Both pay",IF(F13423=1,"Missed",IF(E13423=1,"False trigger","Neither")))</f>
        <v>Neither</v>
      </c>
    </row>
    <row r="13424" customFormat="false" ht="15" hidden="false" customHeight="false" outlineLevel="0" collapsed="false">
      <c r="A13424" s="8" t="n">
        <v>1375</v>
      </c>
      <c r="B13424" s="8" t="s">
        <v>345</v>
      </c>
      <c r="C13424" s="13" t="n">
        <v>2.14383982058453</v>
      </c>
      <c r="D13424" s="13" t="n">
        <v>6.57250000000001</v>
      </c>
      <c r="E13424" s="8" t="n">
        <f aca="false">IF(C13424&gt;=$B$4,1,0)</f>
        <v>0</v>
      </c>
      <c r="F13424" s="8" t="n">
        <f aca="false">IF(D13424&gt;=$B$4,1,0)</f>
        <v>0</v>
      </c>
      <c r="G13424" s="8" t="str">
        <f aca="false">IF(AND(E13424=1,F13424=1),"Both pay",IF(F13424=1,"Missed",IF(E13424=1,"False trigger","Neither")))</f>
        <v>Neither</v>
      </c>
    </row>
    <row r="13425" customFormat="false" ht="15" hidden="false" customHeight="false" outlineLevel="0" collapsed="false">
      <c r="A13425" s="8" t="n">
        <v>1376</v>
      </c>
      <c r="B13425" s="8" t="s">
        <v>345</v>
      </c>
      <c r="C13425" s="13" t="n">
        <v>1.8171954500714</v>
      </c>
      <c r="D13425" s="13" t="n">
        <v>6.6675</v>
      </c>
      <c r="E13425" s="8" t="n">
        <f aca="false">IF(C13425&gt;=$B$4,1,0)</f>
        <v>0</v>
      </c>
      <c r="F13425" s="8" t="n">
        <f aca="false">IF(D13425&gt;=$B$4,1,0)</f>
        <v>0</v>
      </c>
      <c r="G13425" s="8" t="str">
        <f aca="false">IF(AND(E13425=1,F13425=1),"Both pay",IF(F13425=1,"Missed",IF(E13425=1,"False trigger","Neither")))</f>
        <v>Neither</v>
      </c>
    </row>
    <row r="13426" customFormat="false" ht="15" hidden="false" customHeight="false" outlineLevel="0" collapsed="false">
      <c r="A13426" s="8" t="n">
        <v>1377</v>
      </c>
      <c r="B13426" s="8" t="s">
        <v>345</v>
      </c>
      <c r="C13426" s="13" t="n">
        <v>1.66376001587697</v>
      </c>
      <c r="D13426" s="13" t="n">
        <v>4.809375</v>
      </c>
      <c r="E13426" s="8" t="n">
        <f aca="false">IF(C13426&gt;=$B$4,1,0)</f>
        <v>0</v>
      </c>
      <c r="F13426" s="8" t="n">
        <f aca="false">IF(D13426&gt;=$B$4,1,0)</f>
        <v>0</v>
      </c>
      <c r="G13426" s="8" t="str">
        <f aca="false">IF(AND(E13426=1,F13426=1),"Both pay",IF(F13426=1,"Missed",IF(E13426=1,"False trigger","Neither")))</f>
        <v>Neither</v>
      </c>
    </row>
    <row r="13427" customFormat="false" ht="15" hidden="false" customHeight="false" outlineLevel="0" collapsed="false">
      <c r="A13427" s="8" t="n">
        <v>1378</v>
      </c>
      <c r="B13427" s="8" t="s">
        <v>345</v>
      </c>
      <c r="C13427" s="13" t="n">
        <v>1.82550984896582</v>
      </c>
      <c r="D13427" s="13" t="n">
        <v>4.5</v>
      </c>
      <c r="E13427" s="8" t="n">
        <f aca="false">IF(C13427&gt;=$B$4,1,0)</f>
        <v>0</v>
      </c>
      <c r="F13427" s="8" t="n">
        <f aca="false">IF(D13427&gt;=$B$4,1,0)</f>
        <v>0</v>
      </c>
      <c r="G13427" s="8" t="str">
        <f aca="false">IF(AND(E13427=1,F13427=1),"Both pay",IF(F13427=1,"Missed",IF(E13427=1,"False trigger","Neither")))</f>
        <v>Neither</v>
      </c>
    </row>
    <row r="13428" customFormat="false" ht="15" hidden="false" customHeight="false" outlineLevel="0" collapsed="false">
      <c r="A13428" s="8" t="n">
        <v>1379</v>
      </c>
      <c r="B13428" s="8" t="s">
        <v>345</v>
      </c>
      <c r="C13428" s="13" t="n">
        <v>1.85124009528161</v>
      </c>
      <c r="D13428" s="13" t="n">
        <v>4.825625</v>
      </c>
      <c r="E13428" s="8" t="n">
        <f aca="false">IF(C13428&gt;=$B$4,1,0)</f>
        <v>0</v>
      </c>
      <c r="F13428" s="8" t="n">
        <f aca="false">IF(D13428&gt;=$B$4,1,0)</f>
        <v>0</v>
      </c>
      <c r="G13428" s="8" t="str">
        <f aca="false">IF(AND(E13428=1,F13428=1),"Both pay",IF(F13428=1,"Missed",IF(E13428=1,"False trigger","Neither")))</f>
        <v>Neither</v>
      </c>
    </row>
    <row r="13429" customFormat="false" ht="15" hidden="false" customHeight="false" outlineLevel="0" collapsed="false">
      <c r="A13429" s="8" t="n">
        <v>1380</v>
      </c>
      <c r="B13429" s="8" t="s">
        <v>345</v>
      </c>
      <c r="C13429" s="13" t="n">
        <v>1.61786280494948</v>
      </c>
      <c r="D13429" s="13" t="n">
        <v>5.575625</v>
      </c>
      <c r="E13429" s="8" t="n">
        <f aca="false">IF(C13429&gt;=$B$4,1,0)</f>
        <v>0</v>
      </c>
      <c r="F13429" s="8" t="n">
        <f aca="false">IF(D13429&gt;=$B$4,1,0)</f>
        <v>0</v>
      </c>
      <c r="G13429" s="8" t="str">
        <f aca="false">IF(AND(E13429=1,F13429=1),"Both pay",IF(F13429=1,"Missed",IF(E13429=1,"False trigger","Neither")))</f>
        <v>Neither</v>
      </c>
    </row>
    <row r="13430" customFormat="false" ht="15" hidden="false" customHeight="false" outlineLevel="0" collapsed="false">
      <c r="A13430" s="8" t="n">
        <v>1381</v>
      </c>
      <c r="B13430" s="8" t="s">
        <v>345</v>
      </c>
      <c r="C13430" s="13" t="n">
        <v>2.05051489150693</v>
      </c>
      <c r="D13430" s="13" t="n">
        <v>6.02</v>
      </c>
      <c r="E13430" s="8" t="n">
        <f aca="false">IF(C13430&gt;=$B$4,1,0)</f>
        <v>0</v>
      </c>
      <c r="F13430" s="8" t="n">
        <f aca="false">IF(D13430&gt;=$B$4,1,0)</f>
        <v>0</v>
      </c>
      <c r="G13430" s="8" t="str">
        <f aca="false">IF(AND(E13430=1,F13430=1),"Both pay",IF(F13430=1,"Missed",IF(E13430=1,"False trigger","Neither")))</f>
        <v>Neither</v>
      </c>
    </row>
    <row r="13431" customFormat="false" ht="15" hidden="false" customHeight="false" outlineLevel="0" collapsed="false">
      <c r="A13431" s="8" t="n">
        <v>1382</v>
      </c>
      <c r="B13431" s="8" t="s">
        <v>345</v>
      </c>
      <c r="C13431" s="13" t="n">
        <v>2.45377158474927</v>
      </c>
      <c r="D13431" s="13" t="n">
        <v>6.660625</v>
      </c>
      <c r="E13431" s="8" t="n">
        <f aca="false">IF(C13431&gt;=$B$4,1,0)</f>
        <v>0</v>
      </c>
      <c r="F13431" s="8" t="n">
        <f aca="false">IF(D13431&gt;=$B$4,1,0)</f>
        <v>0</v>
      </c>
      <c r="G13431" s="8" t="str">
        <f aca="false">IF(AND(E13431=1,F13431=1),"Both pay",IF(F13431=1,"Missed",IF(E13431=1,"False trigger","Neither")))</f>
        <v>Neither</v>
      </c>
    </row>
    <row r="13432" customFormat="false" ht="15" hidden="false" customHeight="false" outlineLevel="0" collapsed="false">
      <c r="A13432" s="8" t="n">
        <v>1383</v>
      </c>
      <c r="B13432" s="8" t="s">
        <v>345</v>
      </c>
      <c r="C13432" s="13" t="n">
        <v>4.60184450525201</v>
      </c>
      <c r="D13432" s="13" t="n">
        <v>6.7225</v>
      </c>
      <c r="E13432" s="8" t="n">
        <f aca="false">IF(C13432&gt;=$B$4,1,0)</f>
        <v>0</v>
      </c>
      <c r="F13432" s="8" t="n">
        <f aca="false">IF(D13432&gt;=$B$4,1,0)</f>
        <v>0</v>
      </c>
      <c r="G13432" s="8" t="str">
        <f aca="false">IF(AND(E13432=1,F13432=1),"Both pay",IF(F13432=1,"Missed",IF(E13432=1,"False trigger","Neither")))</f>
        <v>Neither</v>
      </c>
    </row>
    <row r="13433" customFormat="false" ht="15" hidden="false" customHeight="false" outlineLevel="0" collapsed="false">
      <c r="A13433" s="8" t="n">
        <v>1384</v>
      </c>
      <c r="B13433" s="8" t="s">
        <v>345</v>
      </c>
      <c r="C13433" s="13" t="n">
        <v>3.54726208408204</v>
      </c>
      <c r="D13433" s="13" t="n">
        <v>5.65125</v>
      </c>
      <c r="E13433" s="8" t="n">
        <f aca="false">IF(C13433&gt;=$B$4,1,0)</f>
        <v>0</v>
      </c>
      <c r="F13433" s="8" t="n">
        <f aca="false">IF(D13433&gt;=$B$4,1,0)</f>
        <v>0</v>
      </c>
      <c r="G13433" s="8" t="str">
        <f aca="false">IF(AND(E13433=1,F13433=1),"Both pay",IF(F13433=1,"Missed",IF(E13433=1,"False trigger","Neither")))</f>
        <v>Neither</v>
      </c>
    </row>
    <row r="13434" customFormat="false" ht="15" hidden="false" customHeight="false" outlineLevel="0" collapsed="false">
      <c r="A13434" s="8" t="n">
        <v>1385</v>
      </c>
      <c r="B13434" s="8" t="s">
        <v>345</v>
      </c>
      <c r="C13434" s="13" t="n">
        <v>1.58269915709563</v>
      </c>
      <c r="D13434" s="13" t="n">
        <v>3.70874999999999</v>
      </c>
      <c r="E13434" s="8" t="n">
        <f aca="false">IF(C13434&gt;=$B$4,1,0)</f>
        <v>0</v>
      </c>
      <c r="F13434" s="8" t="n">
        <f aca="false">IF(D13434&gt;=$B$4,1,0)</f>
        <v>0</v>
      </c>
      <c r="G13434" s="8" t="str">
        <f aca="false">IF(AND(E13434=1,F13434=1),"Both pay",IF(F13434=1,"Missed",IF(E13434=1,"False trigger","Neither")))</f>
        <v>Neither</v>
      </c>
    </row>
    <row r="13435" customFormat="false" ht="15" hidden="false" customHeight="false" outlineLevel="0" collapsed="false">
      <c r="A13435" s="8" t="n">
        <v>1386</v>
      </c>
      <c r="B13435" s="8" t="s">
        <v>345</v>
      </c>
      <c r="C13435" s="13" t="n">
        <v>0.854460696392024</v>
      </c>
      <c r="D13435" s="13" t="n">
        <v>3.955</v>
      </c>
      <c r="E13435" s="8" t="n">
        <f aca="false">IF(C13435&gt;=$B$4,1,0)</f>
        <v>0</v>
      </c>
      <c r="F13435" s="8" t="n">
        <f aca="false">IF(D13435&gt;=$B$4,1,0)</f>
        <v>0</v>
      </c>
      <c r="G13435" s="8" t="str">
        <f aca="false">IF(AND(E13435=1,F13435=1),"Both pay",IF(F13435=1,"Missed",IF(E13435=1,"False trigger","Neither")))</f>
        <v>Neither</v>
      </c>
    </row>
    <row r="13436" customFormat="false" ht="15" hidden="false" customHeight="false" outlineLevel="0" collapsed="false">
      <c r="A13436" s="8" t="n">
        <v>1387</v>
      </c>
      <c r="B13436" s="8" t="s">
        <v>345</v>
      </c>
      <c r="C13436" s="13" t="n">
        <v>0.898417971895253</v>
      </c>
      <c r="D13436" s="13" t="n">
        <v>3.29125</v>
      </c>
      <c r="E13436" s="8" t="n">
        <f aca="false">IF(C13436&gt;=$B$4,1,0)</f>
        <v>0</v>
      </c>
      <c r="F13436" s="8" t="n">
        <f aca="false">IF(D13436&gt;=$B$4,1,0)</f>
        <v>0</v>
      </c>
      <c r="G13436" s="8" t="str">
        <f aca="false">IF(AND(E13436=1,F13436=1),"Both pay",IF(F13436=1,"Missed",IF(E13436=1,"False trigger","Neither")))</f>
        <v>Neither</v>
      </c>
    </row>
    <row r="13437" customFormat="false" ht="15" hidden="false" customHeight="false" outlineLevel="0" collapsed="false">
      <c r="A13437" s="8" t="n">
        <v>1388</v>
      </c>
      <c r="B13437" s="8" t="s">
        <v>345</v>
      </c>
      <c r="C13437" s="13" t="n">
        <v>0.946347618223797</v>
      </c>
      <c r="D13437" s="13" t="n">
        <v>2.881875</v>
      </c>
      <c r="E13437" s="8" t="n">
        <f aca="false">IF(C13437&gt;=$B$4,1,0)</f>
        <v>0</v>
      </c>
      <c r="F13437" s="8" t="n">
        <f aca="false">IF(D13437&gt;=$B$4,1,0)</f>
        <v>0</v>
      </c>
      <c r="G13437" s="8" t="str">
        <f aca="false">IF(AND(E13437=1,F13437=1),"Both pay",IF(F13437=1,"Missed",IF(E13437=1,"False trigger","Neither")))</f>
        <v>Neither</v>
      </c>
    </row>
    <row r="13438" customFormat="false" ht="15" hidden="false" customHeight="false" outlineLevel="0" collapsed="false">
      <c r="A13438" s="8" t="n">
        <v>1389</v>
      </c>
      <c r="B13438" s="8" t="s">
        <v>345</v>
      </c>
      <c r="C13438" s="13" t="n">
        <v>0.979689684476931</v>
      </c>
      <c r="D13438" s="13" t="n">
        <v>2.89375</v>
      </c>
      <c r="E13438" s="8" t="n">
        <f aca="false">IF(C13438&gt;=$B$4,1,0)</f>
        <v>0</v>
      </c>
      <c r="F13438" s="8" t="n">
        <f aca="false">IF(D13438&gt;=$B$4,1,0)</f>
        <v>0</v>
      </c>
      <c r="G13438" s="8" t="str">
        <f aca="false">IF(AND(E13438=1,F13438=1),"Both pay",IF(F13438=1,"Missed",IF(E13438=1,"False trigger","Neither")))</f>
        <v>Neither</v>
      </c>
    </row>
    <row r="13439" customFormat="false" ht="15" hidden="false" customHeight="false" outlineLevel="0" collapsed="false">
      <c r="A13439" s="8" t="n">
        <v>1399</v>
      </c>
      <c r="B13439" s="8" t="s">
        <v>345</v>
      </c>
      <c r="C13439" s="13" t="n">
        <v>0.854538282030973</v>
      </c>
      <c r="D13439" s="13" t="n">
        <v>4.844375</v>
      </c>
      <c r="E13439" s="8" t="n">
        <f aca="false">IF(C13439&gt;=$B$4,1,0)</f>
        <v>0</v>
      </c>
      <c r="F13439" s="8" t="n">
        <f aca="false">IF(D13439&gt;=$B$4,1,0)</f>
        <v>0</v>
      </c>
      <c r="G13439" s="8" t="str">
        <f aca="false">IF(AND(E13439=1,F13439=1),"Both pay",IF(F13439=1,"Missed",IF(E13439=1,"False trigger","Neither")))</f>
        <v>Neither</v>
      </c>
    </row>
    <row r="13440" customFormat="false" ht="15" hidden="false" customHeight="false" outlineLevel="0" collapsed="false">
      <c r="A13440" s="8" t="n">
        <v>1400</v>
      </c>
      <c r="B13440" s="8" t="s">
        <v>345</v>
      </c>
      <c r="C13440" s="13" t="n">
        <v>1.23476730383757</v>
      </c>
      <c r="D13440" s="13" t="n">
        <v>5.00937499999999</v>
      </c>
      <c r="E13440" s="8" t="n">
        <f aca="false">IF(C13440&gt;=$B$4,1,0)</f>
        <v>0</v>
      </c>
      <c r="F13440" s="8" t="n">
        <f aca="false">IF(D13440&gt;=$B$4,1,0)</f>
        <v>0</v>
      </c>
      <c r="G13440" s="8" t="str">
        <f aca="false">IF(AND(E13440=1,F13440=1),"Both pay",IF(F13440=1,"Missed",IF(E13440=1,"False trigger","Neither")))</f>
        <v>Neither</v>
      </c>
    </row>
    <row r="13441" customFormat="false" ht="15" hidden="false" customHeight="false" outlineLevel="0" collapsed="false">
      <c r="A13441" s="8" t="n">
        <v>1401</v>
      </c>
      <c r="B13441" s="8" t="s">
        <v>345</v>
      </c>
      <c r="C13441" s="13" t="n">
        <v>1.00812692307257</v>
      </c>
      <c r="D13441" s="13" t="n">
        <v>5.045625</v>
      </c>
      <c r="E13441" s="8" t="n">
        <f aca="false">IF(C13441&gt;=$B$4,1,0)</f>
        <v>0</v>
      </c>
      <c r="F13441" s="8" t="n">
        <f aca="false">IF(D13441&gt;=$B$4,1,0)</f>
        <v>0</v>
      </c>
      <c r="G13441" s="8" t="str">
        <f aca="false">IF(AND(E13441=1,F13441=1),"Both pay",IF(F13441=1,"Missed",IF(E13441=1,"False trigger","Neither")))</f>
        <v>Neither</v>
      </c>
    </row>
    <row r="13442" customFormat="false" ht="15" hidden="false" customHeight="false" outlineLevel="0" collapsed="false">
      <c r="A13442" s="8" t="n">
        <v>1402</v>
      </c>
      <c r="B13442" s="8" t="s">
        <v>345</v>
      </c>
      <c r="C13442" s="13" t="n">
        <v>0.438492988373795</v>
      </c>
      <c r="D13442" s="13" t="n">
        <v>3.87375</v>
      </c>
      <c r="E13442" s="8" t="n">
        <f aca="false">IF(C13442&gt;=$B$4,1,0)</f>
        <v>0</v>
      </c>
      <c r="F13442" s="8" t="n">
        <f aca="false">IF(D13442&gt;=$B$4,1,0)</f>
        <v>0</v>
      </c>
      <c r="G13442" s="8" t="str">
        <f aca="false">IF(AND(E13442=1,F13442=1),"Both pay",IF(F13442=1,"Missed",IF(E13442=1,"False trigger","Neither")))</f>
        <v>Neither</v>
      </c>
    </row>
    <row r="13443" customFormat="false" ht="15" hidden="false" customHeight="false" outlineLevel="0" collapsed="false">
      <c r="A13443" s="8" t="n">
        <v>1403</v>
      </c>
      <c r="B13443" s="8" t="s">
        <v>345</v>
      </c>
      <c r="C13443" s="13" t="n">
        <v>0.244701144218894</v>
      </c>
      <c r="D13443" s="13" t="n">
        <v>2.09</v>
      </c>
      <c r="E13443" s="8" t="n">
        <f aca="false">IF(C13443&gt;=$B$4,1,0)</f>
        <v>0</v>
      </c>
      <c r="F13443" s="8" t="n">
        <f aca="false">IF(D13443&gt;=$B$4,1,0)</f>
        <v>0</v>
      </c>
      <c r="G13443" s="8" t="str">
        <f aca="false">IF(AND(E13443=1,F13443=1),"Both pay",IF(F13443=1,"Missed",IF(E13443=1,"False trigger","Neither")))</f>
        <v>Neither</v>
      </c>
    </row>
    <row r="13444" customFormat="false" ht="15" hidden="false" customHeight="false" outlineLevel="0" collapsed="false">
      <c r="A13444" s="8" t="n">
        <v>1404</v>
      </c>
      <c r="B13444" s="8" t="s">
        <v>345</v>
      </c>
      <c r="C13444" s="13" t="n">
        <v>0.181463762039485</v>
      </c>
      <c r="D13444" s="13" t="n">
        <v>0.958125000000002</v>
      </c>
      <c r="E13444" s="8" t="n">
        <f aca="false">IF(C13444&gt;=$B$4,1,0)</f>
        <v>0</v>
      </c>
      <c r="F13444" s="8" t="n">
        <f aca="false">IF(D13444&gt;=$B$4,1,0)</f>
        <v>0</v>
      </c>
      <c r="G13444" s="8" t="str">
        <f aca="false">IF(AND(E13444=1,F13444=1),"Both pay",IF(F13444=1,"Missed",IF(E13444=1,"False trigger","Neither")))</f>
        <v>Neither</v>
      </c>
    </row>
    <row r="13445" customFormat="false" ht="15" hidden="false" customHeight="false" outlineLevel="0" collapsed="false">
      <c r="A13445" s="8" t="n">
        <v>1405</v>
      </c>
      <c r="B13445" s="8" t="s">
        <v>345</v>
      </c>
      <c r="C13445" s="13" t="n">
        <v>0.24851436855171</v>
      </c>
      <c r="D13445" s="13" t="n">
        <v>0.660624999999996</v>
      </c>
      <c r="E13445" s="8" t="n">
        <f aca="false">IF(C13445&gt;=$B$4,1,0)</f>
        <v>0</v>
      </c>
      <c r="F13445" s="8" t="n">
        <f aca="false">IF(D13445&gt;=$B$4,1,0)</f>
        <v>0</v>
      </c>
      <c r="G13445" s="8" t="str">
        <f aca="false">IF(AND(E13445=1,F13445=1),"Both pay",IF(F13445=1,"Missed",IF(E13445=1,"False trigger","Neither")))</f>
        <v>Neither</v>
      </c>
    </row>
    <row r="13446" customFormat="false" ht="15" hidden="false" customHeight="false" outlineLevel="0" collapsed="false">
      <c r="A13446" s="8" t="n">
        <v>1406</v>
      </c>
      <c r="B13446" s="8" t="s">
        <v>345</v>
      </c>
      <c r="C13446" s="13" t="n">
        <v>0.0567351204160644</v>
      </c>
      <c r="D13446" s="13" t="n">
        <v>0.689999999999998</v>
      </c>
      <c r="E13446" s="8" t="n">
        <f aca="false">IF(C13446&gt;=$B$4,1,0)</f>
        <v>0</v>
      </c>
      <c r="F13446" s="8" t="n">
        <f aca="false">IF(D13446&gt;=$B$4,1,0)</f>
        <v>0</v>
      </c>
      <c r="G13446" s="8" t="str">
        <f aca="false">IF(AND(E13446=1,F13446=1),"Both pay",IF(F13446=1,"Missed",IF(E13446=1,"False trigger","Neither")))</f>
        <v>Neither</v>
      </c>
    </row>
    <row r="13447" customFormat="false" ht="15" hidden="false" customHeight="false" outlineLevel="0" collapsed="false">
      <c r="A13447" s="8" t="n">
        <v>1407</v>
      </c>
      <c r="B13447" s="8" t="s">
        <v>345</v>
      </c>
      <c r="C13447" s="13" t="n">
        <v>0.0869512141281632</v>
      </c>
      <c r="D13447" s="13" t="n">
        <v>0.711875000000006</v>
      </c>
      <c r="E13447" s="8" t="n">
        <f aca="false">IF(C13447&gt;=$B$4,1,0)</f>
        <v>0</v>
      </c>
      <c r="F13447" s="8" t="n">
        <f aca="false">IF(D13447&gt;=$B$4,1,0)</f>
        <v>0</v>
      </c>
      <c r="G13447" s="8" t="str">
        <f aca="false">IF(AND(E13447=1,F13447=1),"Both pay",IF(F13447=1,"Missed",IF(E13447=1,"False trigger","Neither")))</f>
        <v>Neither</v>
      </c>
    </row>
    <row r="13448" customFormat="false" ht="15" hidden="false" customHeight="false" outlineLevel="0" collapsed="false">
      <c r="A13448" s="8" t="n">
        <v>1408</v>
      </c>
      <c r="B13448" s="8" t="s">
        <v>345</v>
      </c>
      <c r="C13448" s="13" t="n">
        <v>0.0697580306221894</v>
      </c>
      <c r="D13448" s="13" t="n">
        <v>0.444375000000001</v>
      </c>
      <c r="E13448" s="8" t="n">
        <f aca="false">IF(C13448&gt;=$B$4,1,0)</f>
        <v>0</v>
      </c>
      <c r="F13448" s="8" t="n">
        <f aca="false">IF(D13448&gt;=$B$4,1,0)</f>
        <v>0</v>
      </c>
      <c r="G13448" s="8" t="str">
        <f aca="false">IF(AND(E13448=1,F13448=1),"Both pay",IF(F13448=1,"Missed",IF(E13448=1,"False trigger","Neither")))</f>
        <v>Neither</v>
      </c>
    </row>
    <row r="13449" customFormat="false" ht="15" hidden="false" customHeight="false" outlineLevel="0" collapsed="false">
      <c r="A13449" s="8" t="n">
        <v>1409</v>
      </c>
      <c r="B13449" s="8" t="s">
        <v>345</v>
      </c>
      <c r="C13449" s="13" t="n">
        <v>0.0092671978242506</v>
      </c>
      <c r="D13449" s="13" t="n">
        <v>0.298124999999999</v>
      </c>
      <c r="E13449" s="8" t="n">
        <f aca="false">IF(C13449&gt;=$B$4,1,0)</f>
        <v>0</v>
      </c>
      <c r="F13449" s="8" t="n">
        <f aca="false">IF(D13449&gt;=$B$4,1,0)</f>
        <v>0</v>
      </c>
      <c r="G13449" s="8" t="str">
        <f aca="false">IF(AND(E13449=1,F13449=1),"Both pay",IF(F13449=1,"Missed",IF(E13449=1,"False trigger","Neither")))</f>
        <v>Neither</v>
      </c>
    </row>
    <row r="13450" customFormat="false" ht="15" hidden="false" customHeight="false" outlineLevel="0" collapsed="false">
      <c r="A13450" s="8" t="n">
        <v>1410</v>
      </c>
      <c r="B13450" s="8" t="s">
        <v>345</v>
      </c>
      <c r="C13450" s="13" t="n">
        <v>0.0348769814797336</v>
      </c>
      <c r="D13450" s="13" t="n">
        <v>0.250624999999999</v>
      </c>
      <c r="E13450" s="8" t="n">
        <f aca="false">IF(C13450&gt;=$B$4,1,0)</f>
        <v>0</v>
      </c>
      <c r="F13450" s="8" t="n">
        <f aca="false">IF(D13450&gt;=$B$4,1,0)</f>
        <v>0</v>
      </c>
      <c r="G13450" s="8" t="str">
        <f aca="false">IF(AND(E13450=1,F13450=1),"Both pay",IF(F13450=1,"Missed",IF(E13450=1,"False trigger","Neither")))</f>
        <v>Neither</v>
      </c>
    </row>
    <row r="13451" customFormat="false" ht="15" hidden="false" customHeight="false" outlineLevel="0" collapsed="false">
      <c r="A13451" s="8" t="n">
        <v>1411</v>
      </c>
      <c r="B13451" s="8" t="s">
        <v>345</v>
      </c>
      <c r="C13451" s="13" t="n">
        <v>0.0263109045973948</v>
      </c>
      <c r="D13451" s="13" t="n">
        <v>0.294375000000002</v>
      </c>
      <c r="E13451" s="8" t="n">
        <f aca="false">IF(C13451&gt;=$B$4,1,0)</f>
        <v>0</v>
      </c>
      <c r="F13451" s="8" t="n">
        <f aca="false">IF(D13451&gt;=$B$4,1,0)</f>
        <v>0</v>
      </c>
      <c r="G13451" s="8" t="str">
        <f aca="false">IF(AND(E13451=1,F13451=1),"Both pay",IF(F13451=1,"Missed",IF(E13451=1,"False trigger","Neither")))</f>
        <v>Neither</v>
      </c>
    </row>
    <row r="13452" customFormat="false" ht="15" hidden="false" customHeight="false" outlineLevel="0" collapsed="false">
      <c r="A13452" s="8" t="n">
        <v>1412</v>
      </c>
      <c r="B13452" s="8" t="s">
        <v>345</v>
      </c>
      <c r="C13452" s="13" t="n">
        <v>0.0225260214158922</v>
      </c>
      <c r="D13452" s="13" t="n">
        <v>0.238124999999997</v>
      </c>
      <c r="E13452" s="8" t="n">
        <f aca="false">IF(C13452&gt;=$B$4,1,0)</f>
        <v>0</v>
      </c>
      <c r="F13452" s="8" t="n">
        <f aca="false">IF(D13452&gt;=$B$4,1,0)</f>
        <v>0</v>
      </c>
      <c r="G13452" s="8" t="str">
        <f aca="false">IF(AND(E13452=1,F13452=1),"Both pay",IF(F13452=1,"Missed",IF(E13452=1,"False trigger","Neither")))</f>
        <v>Neither</v>
      </c>
    </row>
    <row r="13453" customFormat="false" ht="15" hidden="false" customHeight="false" outlineLevel="0" collapsed="false">
      <c r="A13453" s="8" t="n">
        <v>1413</v>
      </c>
      <c r="B13453" s="8" t="s">
        <v>345</v>
      </c>
      <c r="C13453" s="13" t="n">
        <v>0.0210052302002452</v>
      </c>
      <c r="D13453" s="13" t="n">
        <v>0.217500000000001</v>
      </c>
      <c r="E13453" s="8" t="n">
        <f aca="false">IF(C13453&gt;=$B$4,1,0)</f>
        <v>0</v>
      </c>
      <c r="F13453" s="8" t="n">
        <f aca="false">IF(D13453&gt;=$B$4,1,0)</f>
        <v>0</v>
      </c>
      <c r="G13453" s="8" t="str">
        <f aca="false">IF(AND(E13453=1,F13453=1),"Both pay",IF(F13453=1,"Missed",IF(E13453=1,"False trigger","Neither")))</f>
        <v>Neither</v>
      </c>
    </row>
    <row r="13454" customFormat="false" ht="15" hidden="false" customHeight="false" outlineLevel="0" collapsed="false">
      <c r="A13454" s="8" t="n">
        <v>1414</v>
      </c>
      <c r="B13454" s="8" t="s">
        <v>345</v>
      </c>
      <c r="C13454" s="13" t="n">
        <v>0.0217852379213567</v>
      </c>
      <c r="D13454" s="13" t="n">
        <v>0.178750000000001</v>
      </c>
      <c r="E13454" s="8" t="n">
        <f aca="false">IF(C13454&gt;=$B$4,1,0)</f>
        <v>0</v>
      </c>
      <c r="F13454" s="8" t="n">
        <f aca="false">IF(D13454&gt;=$B$4,1,0)</f>
        <v>0</v>
      </c>
      <c r="G13454" s="8" t="str">
        <f aca="false">IF(AND(E13454=1,F13454=1),"Both pay",IF(F13454=1,"Missed",IF(E13454=1,"False trigger","Neither")))</f>
        <v>Neither</v>
      </c>
    </row>
    <row r="13455" customFormat="false" ht="15" hidden="false" customHeight="false" outlineLevel="0" collapsed="false">
      <c r="A13455" s="8" t="n">
        <v>1415</v>
      </c>
      <c r="B13455" s="8" t="s">
        <v>345</v>
      </c>
      <c r="C13455" s="13" t="n">
        <v>0.0655540301495562</v>
      </c>
      <c r="D13455" s="13" t="n">
        <v>0.157500000000002</v>
      </c>
      <c r="E13455" s="8" t="n">
        <f aca="false">IF(C13455&gt;=$B$4,1,0)</f>
        <v>0</v>
      </c>
      <c r="F13455" s="8" t="n">
        <f aca="false">IF(D13455&gt;=$B$4,1,0)</f>
        <v>0</v>
      </c>
      <c r="G13455" s="8" t="str">
        <f aca="false">IF(AND(E13455=1,F13455=1),"Both pay",IF(F13455=1,"Missed",IF(E13455=1,"False trigger","Neither")))</f>
        <v>Neither</v>
      </c>
    </row>
    <row r="13456" customFormat="false" ht="15" hidden="false" customHeight="false" outlineLevel="0" collapsed="false">
      <c r="A13456" s="8" t="n">
        <v>1416</v>
      </c>
      <c r="B13456" s="8" t="s">
        <v>345</v>
      </c>
      <c r="C13456" s="13" t="n">
        <v>0.0506236522893992</v>
      </c>
      <c r="D13456" s="13" t="n">
        <v>0.121874999999999</v>
      </c>
      <c r="E13456" s="8" t="n">
        <f aca="false">IF(C13456&gt;=$B$4,1,0)</f>
        <v>0</v>
      </c>
      <c r="F13456" s="8" t="n">
        <f aca="false">IF(D13456&gt;=$B$4,1,0)</f>
        <v>0</v>
      </c>
      <c r="G13456" s="8" t="str">
        <f aca="false">IF(AND(E13456=1,F13456=1),"Both pay",IF(F13456=1,"Missed",IF(E13456=1,"False trigger","Neither")))</f>
        <v>Neither</v>
      </c>
    </row>
    <row r="13457" customFormat="false" ht="15" hidden="false" customHeight="false" outlineLevel="0" collapsed="false">
      <c r="A13457" s="8" t="n">
        <v>1418</v>
      </c>
      <c r="B13457" s="8" t="s">
        <v>345</v>
      </c>
      <c r="C13457" s="13" t="n">
        <v>0.0659038576226187</v>
      </c>
      <c r="D13457" s="13" t="n">
        <v>0.430624999999999</v>
      </c>
      <c r="E13457" s="8" t="n">
        <f aca="false">IF(C13457&gt;=$B$4,1,0)</f>
        <v>0</v>
      </c>
      <c r="F13457" s="8" t="n">
        <f aca="false">IF(D13457&gt;=$B$4,1,0)</f>
        <v>0</v>
      </c>
      <c r="G13457" s="8" t="str">
        <f aca="false">IF(AND(E13457=1,F13457=1),"Both pay",IF(F13457=1,"Missed",IF(E13457=1,"False trigger","Neither")))</f>
        <v>Neither</v>
      </c>
    </row>
    <row r="13458" customFormat="false" ht="15" hidden="false" customHeight="false" outlineLevel="0" collapsed="false">
      <c r="A13458" s="8" t="n">
        <v>1419</v>
      </c>
      <c r="B13458" s="8" t="s">
        <v>345</v>
      </c>
      <c r="C13458" s="13" t="n">
        <v>0.0259824148362071</v>
      </c>
      <c r="D13458" s="13" t="n">
        <v>0.956874999999996</v>
      </c>
      <c r="E13458" s="8" t="n">
        <f aca="false">IF(C13458&gt;=$B$4,1,0)</f>
        <v>0</v>
      </c>
      <c r="F13458" s="8" t="n">
        <f aca="false">IF(D13458&gt;=$B$4,1,0)</f>
        <v>0</v>
      </c>
      <c r="G13458" s="8" t="str">
        <f aca="false">IF(AND(E13458=1,F13458=1),"Both pay",IF(F13458=1,"Missed",IF(E13458=1,"False trigger","Neither")))</f>
        <v>Neither</v>
      </c>
    </row>
    <row r="13459" customFormat="false" ht="15" hidden="false" customHeight="false" outlineLevel="0" collapsed="false">
      <c r="A13459" s="8" t="n">
        <v>1420</v>
      </c>
      <c r="B13459" s="8" t="s">
        <v>345</v>
      </c>
      <c r="C13459" s="13" t="n">
        <v>0.0878082447844441</v>
      </c>
      <c r="D13459" s="13" t="n">
        <v>2.45</v>
      </c>
      <c r="E13459" s="8" t="n">
        <f aca="false">IF(C13459&gt;=$B$4,1,0)</f>
        <v>0</v>
      </c>
      <c r="F13459" s="8" t="n">
        <f aca="false">IF(D13459&gt;=$B$4,1,0)</f>
        <v>0</v>
      </c>
      <c r="G13459" s="8" t="str">
        <f aca="false">IF(AND(E13459=1,F13459=1),"Both pay",IF(F13459=1,"Missed",IF(E13459=1,"False trigger","Neither")))</f>
        <v>Neither</v>
      </c>
    </row>
    <row r="13460" customFormat="false" ht="15" hidden="false" customHeight="false" outlineLevel="0" collapsed="false">
      <c r="A13460" s="8" t="n">
        <v>1421</v>
      </c>
      <c r="B13460" s="8" t="s">
        <v>345</v>
      </c>
      <c r="C13460" s="13" t="n">
        <v>0.102221304351922</v>
      </c>
      <c r="D13460" s="13" t="n">
        <v>3.6175</v>
      </c>
      <c r="E13460" s="8" t="n">
        <f aca="false">IF(C13460&gt;=$B$4,1,0)</f>
        <v>0</v>
      </c>
      <c r="F13460" s="8" t="n">
        <f aca="false">IF(D13460&gt;=$B$4,1,0)</f>
        <v>0</v>
      </c>
      <c r="G13460" s="8" t="str">
        <f aca="false">IF(AND(E13460=1,F13460=1),"Both pay",IF(F13460=1,"Missed",IF(E13460=1,"False trigger","Neither")))</f>
        <v>Neither</v>
      </c>
    </row>
    <row r="13461" customFormat="false" ht="15" hidden="false" customHeight="false" outlineLevel="0" collapsed="false">
      <c r="A13461" s="8" t="n">
        <v>1422</v>
      </c>
      <c r="B13461" s="8" t="s">
        <v>345</v>
      </c>
      <c r="C13461" s="13" t="n">
        <v>0.0685842599656876</v>
      </c>
      <c r="D13461" s="13" t="n">
        <v>2.305625</v>
      </c>
      <c r="E13461" s="8" t="n">
        <f aca="false">IF(C13461&gt;=$B$4,1,0)</f>
        <v>0</v>
      </c>
      <c r="F13461" s="8" t="n">
        <f aca="false">IF(D13461&gt;=$B$4,1,0)</f>
        <v>0</v>
      </c>
      <c r="G13461" s="8" t="str">
        <f aca="false">IF(AND(E13461=1,F13461=1),"Both pay",IF(F13461=1,"Missed",IF(E13461=1,"False trigger","Neither")))</f>
        <v>Neither</v>
      </c>
    </row>
    <row r="13462" customFormat="false" ht="15" hidden="false" customHeight="false" outlineLevel="0" collapsed="false">
      <c r="A13462" s="8" t="n">
        <v>1423</v>
      </c>
      <c r="B13462" s="8" t="s">
        <v>345</v>
      </c>
      <c r="C13462" s="13" t="n">
        <v>0.0777109097010804</v>
      </c>
      <c r="D13462" s="13" t="n">
        <v>0.747500000000001</v>
      </c>
      <c r="E13462" s="8" t="n">
        <f aca="false">IF(C13462&gt;=$B$4,1,0)</f>
        <v>0</v>
      </c>
      <c r="F13462" s="8" t="n">
        <f aca="false">IF(D13462&gt;=$B$4,1,0)</f>
        <v>0</v>
      </c>
      <c r="G13462" s="8" t="str">
        <f aca="false">IF(AND(E13462=1,F13462=1),"Both pay",IF(F13462=1,"Missed",IF(E13462=1,"False trigger","Neither")))</f>
        <v>Neither</v>
      </c>
    </row>
    <row r="13463" customFormat="false" ht="15" hidden="false" customHeight="false" outlineLevel="0" collapsed="false">
      <c r="A13463" s="8" t="n">
        <v>1426</v>
      </c>
      <c r="B13463" s="8" t="s">
        <v>345</v>
      </c>
      <c r="C13463" s="13" t="n">
        <v>1.575842524185</v>
      </c>
      <c r="D13463" s="13" t="n">
        <v>5.44687500000001</v>
      </c>
      <c r="E13463" s="8" t="n">
        <f aca="false">IF(C13463&gt;=$B$4,1,0)</f>
        <v>0</v>
      </c>
      <c r="F13463" s="8" t="n">
        <f aca="false">IF(D13463&gt;=$B$4,1,0)</f>
        <v>0</v>
      </c>
      <c r="G13463" s="8" t="str">
        <f aca="false">IF(AND(E13463=1,F13463=1),"Both pay",IF(F13463=1,"Missed",IF(E13463=1,"False trigger","Neither")))</f>
        <v>Neither</v>
      </c>
    </row>
    <row r="13464" customFormat="false" ht="15" hidden="false" customHeight="false" outlineLevel="0" collapsed="false">
      <c r="A13464" s="8" t="n">
        <v>1427</v>
      </c>
      <c r="B13464" s="8" t="s">
        <v>345</v>
      </c>
      <c r="C13464" s="13" t="n">
        <v>1.42801245132289</v>
      </c>
      <c r="D13464" s="13" t="n">
        <v>5.86812500000001</v>
      </c>
      <c r="E13464" s="8" t="n">
        <f aca="false">IF(C13464&gt;=$B$4,1,0)</f>
        <v>0</v>
      </c>
      <c r="F13464" s="8" t="n">
        <f aca="false">IF(D13464&gt;=$B$4,1,0)</f>
        <v>0</v>
      </c>
      <c r="G13464" s="8" t="str">
        <f aca="false">IF(AND(E13464=1,F13464=1),"Both pay",IF(F13464=1,"Missed",IF(E13464=1,"False trigger","Neither")))</f>
        <v>Neither</v>
      </c>
    </row>
    <row r="13465" customFormat="false" ht="15" hidden="false" customHeight="false" outlineLevel="0" collapsed="false">
      <c r="A13465" s="8" t="n">
        <v>1428</v>
      </c>
      <c r="B13465" s="8" t="s">
        <v>345</v>
      </c>
      <c r="C13465" s="13" t="n">
        <v>1.63181071810719</v>
      </c>
      <c r="D13465" s="13" t="n">
        <v>5.16249999999999</v>
      </c>
      <c r="E13465" s="8" t="n">
        <f aca="false">IF(C13465&gt;=$B$4,1,0)</f>
        <v>0</v>
      </c>
      <c r="F13465" s="8" t="n">
        <f aca="false">IF(D13465&gt;=$B$4,1,0)</f>
        <v>0</v>
      </c>
      <c r="G13465" s="8" t="str">
        <f aca="false">IF(AND(E13465=1,F13465=1),"Both pay",IF(F13465=1,"Missed",IF(E13465=1,"False trigger","Neither")))</f>
        <v>Neither</v>
      </c>
    </row>
    <row r="13466" customFormat="false" ht="15" hidden="false" customHeight="false" outlineLevel="0" collapsed="false">
      <c r="A13466" s="8" t="n">
        <v>1429</v>
      </c>
      <c r="B13466" s="8" t="s">
        <v>345</v>
      </c>
      <c r="C13466" s="13" t="n">
        <v>1.70071606327098</v>
      </c>
      <c r="D13466" s="13" t="n">
        <v>4.73312499999999</v>
      </c>
      <c r="E13466" s="8" t="n">
        <f aca="false">IF(C13466&gt;=$B$4,1,0)</f>
        <v>0</v>
      </c>
      <c r="F13466" s="8" t="n">
        <f aca="false">IF(D13466&gt;=$B$4,1,0)</f>
        <v>0</v>
      </c>
      <c r="G13466" s="8" t="str">
        <f aca="false">IF(AND(E13466=1,F13466=1),"Both pay",IF(F13466=1,"Missed",IF(E13466=1,"False trigger","Neither")))</f>
        <v>Neither</v>
      </c>
    </row>
    <row r="13467" customFormat="false" ht="15" hidden="false" customHeight="false" outlineLevel="0" collapsed="false">
      <c r="A13467" s="8" t="n">
        <v>1430</v>
      </c>
      <c r="B13467" s="8" t="s">
        <v>345</v>
      </c>
      <c r="C13467" s="13" t="n">
        <v>2.08023950667151</v>
      </c>
      <c r="D13467" s="13" t="n">
        <v>4.21312500000001</v>
      </c>
      <c r="E13467" s="8" t="n">
        <f aca="false">IF(C13467&gt;=$B$4,1,0)</f>
        <v>0</v>
      </c>
      <c r="F13467" s="8" t="n">
        <f aca="false">IF(D13467&gt;=$B$4,1,0)</f>
        <v>0</v>
      </c>
      <c r="G13467" s="8" t="str">
        <f aca="false">IF(AND(E13467=1,F13467=1),"Both pay",IF(F13467=1,"Missed",IF(E13467=1,"False trigger","Neither")))</f>
        <v>Neither</v>
      </c>
    </row>
    <row r="13468" customFormat="false" ht="15" hidden="false" customHeight="false" outlineLevel="0" collapsed="false">
      <c r="A13468" s="8" t="n">
        <v>1431</v>
      </c>
      <c r="B13468" s="8" t="s">
        <v>345</v>
      </c>
      <c r="C13468" s="13" t="n">
        <v>2.72095131977688</v>
      </c>
      <c r="D13468" s="13" t="n">
        <v>4.685625</v>
      </c>
      <c r="E13468" s="8" t="n">
        <f aca="false">IF(C13468&gt;=$B$4,1,0)</f>
        <v>0</v>
      </c>
      <c r="F13468" s="8" t="n">
        <f aca="false">IF(D13468&gt;=$B$4,1,0)</f>
        <v>0</v>
      </c>
      <c r="G13468" s="8" t="str">
        <f aca="false">IF(AND(E13468=1,F13468=1),"Both pay",IF(F13468=1,"Missed",IF(E13468=1,"False trigger","Neither")))</f>
        <v>Neither</v>
      </c>
    </row>
    <row r="13469" customFormat="false" ht="15" hidden="false" customHeight="false" outlineLevel="0" collapsed="false">
      <c r="A13469" s="8" t="n">
        <v>1432</v>
      </c>
      <c r="B13469" s="8" t="s">
        <v>345</v>
      </c>
      <c r="C13469" s="13" t="n">
        <v>2.25107138110922</v>
      </c>
      <c r="D13469" s="13" t="n">
        <v>7.31375</v>
      </c>
      <c r="E13469" s="8" t="n">
        <f aca="false">IF(C13469&gt;=$B$4,1,0)</f>
        <v>0</v>
      </c>
      <c r="F13469" s="8" t="n">
        <f aca="false">IF(D13469&gt;=$B$4,1,0)</f>
        <v>0</v>
      </c>
      <c r="G13469" s="8" t="str">
        <f aca="false">IF(AND(E13469=1,F13469=1),"Both pay",IF(F13469=1,"Missed",IF(E13469=1,"False trigger","Neither")))</f>
        <v>Neither</v>
      </c>
    </row>
    <row r="13470" customFormat="false" ht="15" hidden="false" customHeight="false" outlineLevel="0" collapsed="false">
      <c r="A13470" s="8" t="n">
        <v>1433</v>
      </c>
      <c r="B13470" s="8" t="s">
        <v>345</v>
      </c>
      <c r="C13470" s="13" t="n">
        <v>1.93855704373209</v>
      </c>
      <c r="D13470" s="13" t="n">
        <v>8.135625</v>
      </c>
      <c r="E13470" s="8" t="n">
        <f aca="false">IF(C13470&gt;=$B$4,1,0)</f>
        <v>0</v>
      </c>
      <c r="F13470" s="8" t="n">
        <f aca="false">IF(D13470&gt;=$B$4,1,0)</f>
        <v>0</v>
      </c>
      <c r="G13470" s="8" t="str">
        <f aca="false">IF(AND(E13470=1,F13470=1),"Both pay",IF(F13470=1,"Missed",IF(E13470=1,"False trigger","Neither")))</f>
        <v>Neither</v>
      </c>
    </row>
    <row r="13471" customFormat="false" ht="15" hidden="false" customHeight="false" outlineLevel="0" collapsed="false">
      <c r="A13471" s="8" t="n">
        <v>1434</v>
      </c>
      <c r="B13471" s="8" t="s">
        <v>345</v>
      </c>
      <c r="C13471" s="13" t="n">
        <v>1.82513428561539</v>
      </c>
      <c r="D13471" s="13" t="n">
        <v>5.795625</v>
      </c>
      <c r="E13471" s="8" t="n">
        <f aca="false">IF(C13471&gt;=$B$4,1,0)</f>
        <v>0</v>
      </c>
      <c r="F13471" s="8" t="n">
        <f aca="false">IF(D13471&gt;=$B$4,1,0)</f>
        <v>0</v>
      </c>
      <c r="G13471" s="8" t="str">
        <f aca="false">IF(AND(E13471=1,F13471=1),"Both pay",IF(F13471=1,"Missed",IF(E13471=1,"False trigger","Neither")))</f>
        <v>Neither</v>
      </c>
    </row>
    <row r="13472" customFormat="false" ht="15" hidden="false" customHeight="false" outlineLevel="0" collapsed="false">
      <c r="A13472" s="8" t="n">
        <v>1435</v>
      </c>
      <c r="B13472" s="8" t="s">
        <v>345</v>
      </c>
      <c r="C13472" s="13" t="n">
        <v>1.56495709722072</v>
      </c>
      <c r="D13472" s="13" t="n">
        <v>4.834375</v>
      </c>
      <c r="E13472" s="8" t="n">
        <f aca="false">IF(C13472&gt;=$B$4,1,0)</f>
        <v>0</v>
      </c>
      <c r="F13472" s="8" t="n">
        <f aca="false">IF(D13472&gt;=$B$4,1,0)</f>
        <v>0</v>
      </c>
      <c r="G13472" s="8" t="str">
        <f aca="false">IF(AND(E13472=1,F13472=1),"Both pay",IF(F13472=1,"Missed",IF(E13472=1,"False trigger","Neither")))</f>
        <v>Neither</v>
      </c>
    </row>
    <row r="13473" customFormat="false" ht="15" hidden="false" customHeight="false" outlineLevel="0" collapsed="false">
      <c r="A13473" s="8" t="n">
        <v>1436</v>
      </c>
      <c r="B13473" s="8" t="s">
        <v>345</v>
      </c>
      <c r="C13473" s="13" t="n">
        <v>1.33397476358388</v>
      </c>
      <c r="D13473" s="13" t="n">
        <v>5.050625</v>
      </c>
      <c r="E13473" s="8" t="n">
        <f aca="false">IF(C13473&gt;=$B$4,1,0)</f>
        <v>0</v>
      </c>
      <c r="F13473" s="8" t="n">
        <f aca="false">IF(D13473&gt;=$B$4,1,0)</f>
        <v>0</v>
      </c>
      <c r="G13473" s="8" t="str">
        <f aca="false">IF(AND(E13473=1,F13473=1),"Both pay",IF(F13473=1,"Missed",IF(E13473=1,"False trigger","Neither")))</f>
        <v>Neither</v>
      </c>
    </row>
    <row r="13474" customFormat="false" ht="15" hidden="false" customHeight="false" outlineLevel="0" collapsed="false">
      <c r="A13474" s="8" t="n">
        <v>1437</v>
      </c>
      <c r="B13474" s="8" t="s">
        <v>345</v>
      </c>
      <c r="C13474" s="13" t="n">
        <v>1.40908888952438</v>
      </c>
      <c r="D13474" s="13" t="n">
        <v>5.170625</v>
      </c>
      <c r="E13474" s="8" t="n">
        <f aca="false">IF(C13474&gt;=$B$4,1,0)</f>
        <v>0</v>
      </c>
      <c r="F13474" s="8" t="n">
        <f aca="false">IF(D13474&gt;=$B$4,1,0)</f>
        <v>0</v>
      </c>
      <c r="G13474" s="8" t="str">
        <f aca="false">IF(AND(E13474=1,F13474=1),"Both pay",IF(F13474=1,"Missed",IF(E13474=1,"False trigger","Neither")))</f>
        <v>Neither</v>
      </c>
    </row>
    <row r="13475" customFormat="false" ht="15" hidden="false" customHeight="false" outlineLevel="0" collapsed="false">
      <c r="A13475" s="8" t="n">
        <v>1438</v>
      </c>
      <c r="B13475" s="8" t="s">
        <v>345</v>
      </c>
      <c r="C13475" s="13" t="n">
        <v>2.20336209612008</v>
      </c>
      <c r="D13475" s="13" t="n">
        <v>4.46250000000001</v>
      </c>
      <c r="E13475" s="8" t="n">
        <f aca="false">IF(C13475&gt;=$B$4,1,0)</f>
        <v>0</v>
      </c>
      <c r="F13475" s="8" t="n">
        <f aca="false">IF(D13475&gt;=$B$4,1,0)</f>
        <v>0</v>
      </c>
      <c r="G13475" s="8" t="str">
        <f aca="false">IF(AND(E13475=1,F13475=1),"Both pay",IF(F13475=1,"Missed",IF(E13475=1,"False trigger","Neither")))</f>
        <v>Neither</v>
      </c>
    </row>
    <row r="13476" customFormat="false" ht="15" hidden="false" customHeight="false" outlineLevel="0" collapsed="false">
      <c r="A13476" s="8" t="n">
        <v>1439</v>
      </c>
      <c r="B13476" s="8" t="s">
        <v>345</v>
      </c>
      <c r="C13476" s="13" t="n">
        <v>1.49255399688954</v>
      </c>
      <c r="D13476" s="13" t="n">
        <v>3.56375</v>
      </c>
      <c r="E13476" s="8" t="n">
        <f aca="false">IF(C13476&gt;=$B$4,1,0)</f>
        <v>0</v>
      </c>
      <c r="F13476" s="8" t="n">
        <f aca="false">IF(D13476&gt;=$B$4,1,0)</f>
        <v>0</v>
      </c>
      <c r="G13476" s="8" t="str">
        <f aca="false">IF(AND(E13476=1,F13476=1),"Both pay",IF(F13476=1,"Missed",IF(E13476=1,"False trigger","Neither")))</f>
        <v>Neither</v>
      </c>
    </row>
    <row r="13477" customFormat="false" ht="15" hidden="false" customHeight="false" outlineLevel="0" collapsed="false">
      <c r="A13477" s="8" t="n">
        <v>1440</v>
      </c>
      <c r="B13477" s="8" t="s">
        <v>345</v>
      </c>
      <c r="C13477" s="13" t="n">
        <v>1.72153368993016</v>
      </c>
      <c r="D13477" s="13" t="n">
        <v>3.155625</v>
      </c>
      <c r="E13477" s="8" t="n">
        <f aca="false">IF(C13477&gt;=$B$4,1,0)</f>
        <v>0</v>
      </c>
      <c r="F13477" s="8" t="n">
        <f aca="false">IF(D13477&gt;=$B$4,1,0)</f>
        <v>0</v>
      </c>
      <c r="G13477" s="8" t="str">
        <f aca="false">IF(AND(E13477=1,F13477=1),"Both pay",IF(F13477=1,"Missed",IF(E13477=1,"False trigger","Neither")))</f>
        <v>Neither</v>
      </c>
    </row>
    <row r="13478" customFormat="false" ht="15" hidden="false" customHeight="false" outlineLevel="0" collapsed="false">
      <c r="A13478" s="8" t="n">
        <v>1441</v>
      </c>
      <c r="B13478" s="8" t="s">
        <v>345</v>
      </c>
      <c r="C13478" s="13" t="n">
        <v>1.73453683924757</v>
      </c>
      <c r="D13478" s="13" t="n">
        <v>2.645</v>
      </c>
      <c r="E13478" s="8" t="n">
        <f aca="false">IF(C13478&gt;=$B$4,1,0)</f>
        <v>0</v>
      </c>
      <c r="F13478" s="8" t="n">
        <f aca="false">IF(D13478&gt;=$B$4,1,0)</f>
        <v>0</v>
      </c>
      <c r="G13478" s="8" t="str">
        <f aca="false">IF(AND(E13478=1,F13478=1),"Both pay",IF(F13478=1,"Missed",IF(E13478=1,"False trigger","Neither")))</f>
        <v>Neither</v>
      </c>
    </row>
    <row r="13479" customFormat="false" ht="15" hidden="false" customHeight="false" outlineLevel="0" collapsed="false">
      <c r="A13479" s="8" t="n">
        <v>1442</v>
      </c>
      <c r="B13479" s="8" t="s">
        <v>345</v>
      </c>
      <c r="C13479" s="13" t="n">
        <v>1.57780370189441</v>
      </c>
      <c r="D13479" s="13" t="n">
        <v>3.151875</v>
      </c>
      <c r="E13479" s="8" t="n">
        <f aca="false">IF(C13479&gt;=$B$4,1,0)</f>
        <v>0</v>
      </c>
      <c r="F13479" s="8" t="n">
        <f aca="false">IF(D13479&gt;=$B$4,1,0)</f>
        <v>0</v>
      </c>
      <c r="G13479" s="8" t="str">
        <f aca="false">IF(AND(E13479=1,F13479=1),"Both pay",IF(F13479=1,"Missed",IF(E13479=1,"False trigger","Neither")))</f>
        <v>Neither</v>
      </c>
    </row>
    <row r="13480" customFormat="false" ht="15" hidden="false" customHeight="false" outlineLevel="0" collapsed="false">
      <c r="A13480" s="8" t="n">
        <v>1443</v>
      </c>
      <c r="B13480" s="8" t="s">
        <v>345</v>
      </c>
      <c r="C13480" s="13" t="n">
        <v>1.0118820732537</v>
      </c>
      <c r="D13480" s="13" t="n">
        <v>3.01</v>
      </c>
      <c r="E13480" s="8" t="n">
        <f aca="false">IF(C13480&gt;=$B$4,1,0)</f>
        <v>0</v>
      </c>
      <c r="F13480" s="8" t="n">
        <f aca="false">IF(D13480&gt;=$B$4,1,0)</f>
        <v>0</v>
      </c>
      <c r="G13480" s="8" t="str">
        <f aca="false">IF(AND(E13480=1,F13480=1),"Both pay",IF(F13480=1,"Missed",IF(E13480=1,"False trigger","Neither")))</f>
        <v>Neither</v>
      </c>
    </row>
    <row r="13481" customFormat="false" ht="15" hidden="false" customHeight="false" outlineLevel="0" collapsed="false">
      <c r="A13481" s="8" t="n">
        <v>1444</v>
      </c>
      <c r="B13481" s="8" t="s">
        <v>345</v>
      </c>
      <c r="C13481" s="13" t="n">
        <v>0.889119948111222</v>
      </c>
      <c r="D13481" s="13" t="n">
        <v>2.685</v>
      </c>
      <c r="E13481" s="8" t="n">
        <f aca="false">IF(C13481&gt;=$B$4,1,0)</f>
        <v>0</v>
      </c>
      <c r="F13481" s="8" t="n">
        <f aca="false">IF(D13481&gt;=$B$4,1,0)</f>
        <v>0</v>
      </c>
      <c r="G13481" s="8" t="str">
        <f aca="false">IF(AND(E13481=1,F13481=1),"Both pay",IF(F13481=1,"Missed",IF(E13481=1,"False trigger","Neither")))</f>
        <v>Neither</v>
      </c>
    </row>
    <row r="13482" customFormat="false" ht="15" hidden="false" customHeight="false" outlineLevel="0" collapsed="false">
      <c r="A13482" s="8" t="n">
        <v>1445</v>
      </c>
      <c r="B13482" s="8" t="s">
        <v>345</v>
      </c>
      <c r="C13482" s="13" t="n">
        <v>0.870386864451326</v>
      </c>
      <c r="D13482" s="13" t="n">
        <v>2.175</v>
      </c>
      <c r="E13482" s="8" t="n">
        <f aca="false">IF(C13482&gt;=$B$4,1,0)</f>
        <v>0</v>
      </c>
      <c r="F13482" s="8" t="n">
        <f aca="false">IF(D13482&gt;=$B$4,1,0)</f>
        <v>0</v>
      </c>
      <c r="G13482" s="8" t="str">
        <f aca="false">IF(AND(E13482=1,F13482=1),"Both pay",IF(F13482=1,"Missed",IF(E13482=1,"False trigger","Neither")))</f>
        <v>Neither</v>
      </c>
    </row>
    <row r="13483" customFormat="false" ht="15" hidden="false" customHeight="false" outlineLevel="0" collapsed="false">
      <c r="A13483" s="8" t="n">
        <v>1446</v>
      </c>
      <c r="B13483" s="8" t="s">
        <v>345</v>
      </c>
      <c r="C13483" s="13" t="n">
        <v>0.896923223014621</v>
      </c>
      <c r="D13483" s="13" t="n">
        <v>1.829375</v>
      </c>
      <c r="E13483" s="8" t="n">
        <f aca="false">IF(C13483&gt;=$B$4,1,0)</f>
        <v>0</v>
      </c>
      <c r="F13483" s="8" t="n">
        <f aca="false">IF(D13483&gt;=$B$4,1,0)</f>
        <v>0</v>
      </c>
      <c r="G13483" s="8" t="str">
        <f aca="false">IF(AND(E13483=1,F13483=1),"Both pay",IF(F13483=1,"Missed",IF(E13483=1,"False trigger","Neither")))</f>
        <v>Neither</v>
      </c>
    </row>
    <row r="13484" customFormat="false" ht="15" hidden="false" customHeight="false" outlineLevel="0" collapsed="false">
      <c r="A13484" s="8" t="n">
        <v>1454</v>
      </c>
      <c r="B13484" s="8" t="s">
        <v>345</v>
      </c>
      <c r="C13484" s="13" t="n">
        <v>0.433644277680528</v>
      </c>
      <c r="D13484" s="13" t="n">
        <v>3.56937499999999</v>
      </c>
      <c r="E13484" s="8" t="n">
        <f aca="false">IF(C13484&gt;=$B$4,1,0)</f>
        <v>0</v>
      </c>
      <c r="F13484" s="8" t="n">
        <f aca="false">IF(D13484&gt;=$B$4,1,0)</f>
        <v>0</v>
      </c>
      <c r="G13484" s="8" t="str">
        <f aca="false">IF(AND(E13484=1,F13484=1),"Both pay",IF(F13484=1,"Missed",IF(E13484=1,"False trigger","Neither")))</f>
        <v>Neither</v>
      </c>
    </row>
    <row r="13485" customFormat="false" ht="15" hidden="false" customHeight="false" outlineLevel="0" collapsed="false">
      <c r="A13485" s="8" t="n">
        <v>1455</v>
      </c>
      <c r="B13485" s="8" t="s">
        <v>345</v>
      </c>
      <c r="C13485" s="13" t="n">
        <v>0.424589998091236</v>
      </c>
      <c r="D13485" s="13" t="n">
        <v>3.35375000000001</v>
      </c>
      <c r="E13485" s="8" t="n">
        <f aca="false">IF(C13485&gt;=$B$4,1,0)</f>
        <v>0</v>
      </c>
      <c r="F13485" s="8" t="n">
        <f aca="false">IF(D13485&gt;=$B$4,1,0)</f>
        <v>0</v>
      </c>
      <c r="G13485" s="8" t="str">
        <f aca="false">IF(AND(E13485=1,F13485=1),"Both pay",IF(F13485=1,"Missed",IF(E13485=1,"False trigger","Neither")))</f>
        <v>Neither</v>
      </c>
    </row>
    <row r="13486" customFormat="false" ht="15" hidden="false" customHeight="false" outlineLevel="0" collapsed="false">
      <c r="A13486" s="8" t="n">
        <v>1456</v>
      </c>
      <c r="B13486" s="8" t="s">
        <v>345</v>
      </c>
      <c r="C13486" s="13" t="n">
        <v>0.436650075582321</v>
      </c>
      <c r="D13486" s="13" t="n">
        <v>3.264375</v>
      </c>
      <c r="E13486" s="8" t="n">
        <f aca="false">IF(C13486&gt;=$B$4,1,0)</f>
        <v>0</v>
      </c>
      <c r="F13486" s="8" t="n">
        <f aca="false">IF(D13486&gt;=$B$4,1,0)</f>
        <v>0</v>
      </c>
      <c r="G13486" s="8" t="str">
        <f aca="false">IF(AND(E13486=1,F13486=1),"Both pay",IF(F13486=1,"Missed",IF(E13486=1,"False trigger","Neither")))</f>
        <v>Neither</v>
      </c>
    </row>
    <row r="13487" customFormat="false" ht="15" hidden="false" customHeight="false" outlineLevel="0" collapsed="false">
      <c r="A13487" s="8" t="n">
        <v>1459</v>
      </c>
      <c r="B13487" s="8" t="s">
        <v>345</v>
      </c>
      <c r="C13487" s="13" t="n">
        <v>0.262475295682592</v>
      </c>
      <c r="D13487" s="13" t="n">
        <v>0.947499999999998</v>
      </c>
      <c r="E13487" s="8" t="n">
        <f aca="false">IF(C13487&gt;=$B$4,1,0)</f>
        <v>0</v>
      </c>
      <c r="F13487" s="8" t="n">
        <f aca="false">IF(D13487&gt;=$B$4,1,0)</f>
        <v>0</v>
      </c>
      <c r="G13487" s="8" t="str">
        <f aca="false">IF(AND(E13487=1,F13487=1),"Both pay",IF(F13487=1,"Missed",IF(E13487=1,"False trigger","Neither")))</f>
        <v>Neither</v>
      </c>
    </row>
    <row r="13488" customFormat="false" ht="15" hidden="false" customHeight="false" outlineLevel="0" collapsed="false">
      <c r="A13488" s="8" t="n">
        <v>1460</v>
      </c>
      <c r="B13488" s="8" t="s">
        <v>345</v>
      </c>
      <c r="C13488" s="13" t="n">
        <v>0.0977559153251377</v>
      </c>
      <c r="D13488" s="13" t="n">
        <v>0.866249999999994</v>
      </c>
      <c r="E13488" s="8" t="n">
        <f aca="false">IF(C13488&gt;=$B$4,1,0)</f>
        <v>0</v>
      </c>
      <c r="F13488" s="8" t="n">
        <f aca="false">IF(D13488&gt;=$B$4,1,0)</f>
        <v>0</v>
      </c>
      <c r="G13488" s="8" t="str">
        <f aca="false">IF(AND(E13488=1,F13488=1),"Both pay",IF(F13488=1,"Missed",IF(E13488=1,"False trigger","Neither")))</f>
        <v>Neither</v>
      </c>
    </row>
    <row r="13489" customFormat="false" ht="15" hidden="false" customHeight="false" outlineLevel="0" collapsed="false">
      <c r="A13489" s="8" t="n">
        <v>1461</v>
      </c>
      <c r="B13489" s="8" t="s">
        <v>345</v>
      </c>
      <c r="C13489" s="13" t="n">
        <v>0.115124060008313</v>
      </c>
      <c r="D13489" s="13" t="n">
        <v>1.00874999999999</v>
      </c>
      <c r="E13489" s="8" t="n">
        <f aca="false">IF(C13489&gt;=$B$4,1,0)</f>
        <v>0</v>
      </c>
      <c r="F13489" s="8" t="n">
        <f aca="false">IF(D13489&gt;=$B$4,1,0)</f>
        <v>0</v>
      </c>
      <c r="G13489" s="8" t="str">
        <f aca="false">IF(AND(E13489=1,F13489=1),"Both pay",IF(F13489=1,"Missed",IF(E13489=1,"False trigger","Neither")))</f>
        <v>Neither</v>
      </c>
    </row>
    <row r="13490" customFormat="false" ht="15" hidden="false" customHeight="false" outlineLevel="0" collapsed="false">
      <c r="A13490" s="8" t="n">
        <v>1462</v>
      </c>
      <c r="B13490" s="8" t="s">
        <v>345</v>
      </c>
      <c r="C13490" s="13" t="n">
        <v>0.260007153897121</v>
      </c>
      <c r="D13490" s="13" t="n">
        <v>0.565624999999997</v>
      </c>
      <c r="E13490" s="8" t="n">
        <f aca="false">IF(C13490&gt;=$B$4,1,0)</f>
        <v>0</v>
      </c>
      <c r="F13490" s="8" t="n">
        <f aca="false">IF(D13490&gt;=$B$4,1,0)</f>
        <v>0</v>
      </c>
      <c r="G13490" s="8" t="str">
        <f aca="false">IF(AND(E13490=1,F13490=1),"Both pay",IF(F13490=1,"Missed",IF(E13490=1,"False trigger","Neither")))</f>
        <v>Neither</v>
      </c>
    </row>
    <row r="13491" customFormat="false" ht="15" hidden="false" customHeight="false" outlineLevel="0" collapsed="false">
      <c r="A13491" s="8" t="n">
        <v>1463</v>
      </c>
      <c r="B13491" s="8" t="s">
        <v>345</v>
      </c>
      <c r="C13491" s="13" t="n">
        <v>0.134157893507378</v>
      </c>
      <c r="D13491" s="13" t="n">
        <v>0.388750000000002</v>
      </c>
      <c r="E13491" s="8" t="n">
        <f aca="false">IF(C13491&gt;=$B$4,1,0)</f>
        <v>0</v>
      </c>
      <c r="F13491" s="8" t="n">
        <f aca="false">IF(D13491&gt;=$B$4,1,0)</f>
        <v>0</v>
      </c>
      <c r="G13491" s="8" t="str">
        <f aca="false">IF(AND(E13491=1,F13491=1),"Both pay",IF(F13491=1,"Missed",IF(E13491=1,"False trigger","Neither")))</f>
        <v>Neither</v>
      </c>
    </row>
    <row r="13492" customFormat="false" ht="15" hidden="false" customHeight="false" outlineLevel="0" collapsed="false">
      <c r="A13492" s="8" t="n">
        <v>1464</v>
      </c>
      <c r="B13492" s="8" t="s">
        <v>345</v>
      </c>
      <c r="C13492" s="13" t="n">
        <v>0.0831883226572145</v>
      </c>
      <c r="D13492" s="13" t="n">
        <v>0.386875000000003</v>
      </c>
      <c r="E13492" s="8" t="n">
        <f aca="false">IF(C13492&gt;=$B$4,1,0)</f>
        <v>0</v>
      </c>
      <c r="F13492" s="8" t="n">
        <f aca="false">IF(D13492&gt;=$B$4,1,0)</f>
        <v>0</v>
      </c>
      <c r="G13492" s="8" t="str">
        <f aca="false">IF(AND(E13492=1,F13492=1),"Both pay",IF(F13492=1,"Missed",IF(E13492=1,"False trigger","Neither")))</f>
        <v>Neither</v>
      </c>
    </row>
    <row r="13493" customFormat="false" ht="15" hidden="false" customHeight="false" outlineLevel="0" collapsed="false">
      <c r="A13493" s="8" t="n">
        <v>1465</v>
      </c>
      <c r="B13493" s="8" t="s">
        <v>345</v>
      </c>
      <c r="C13493" s="13" t="n">
        <v>0.0882686113073063</v>
      </c>
      <c r="D13493" s="13" t="n">
        <v>0.298750000000005</v>
      </c>
      <c r="E13493" s="8" t="n">
        <f aca="false">IF(C13493&gt;=$B$4,1,0)</f>
        <v>0</v>
      </c>
      <c r="F13493" s="8" t="n">
        <f aca="false">IF(D13493&gt;=$B$4,1,0)</f>
        <v>0</v>
      </c>
      <c r="G13493" s="8" t="str">
        <f aca="false">IF(AND(E13493=1,F13493=1),"Both pay",IF(F13493=1,"Missed",IF(E13493=1,"False trigger","Neither")))</f>
        <v>Neither</v>
      </c>
    </row>
    <row r="13494" customFormat="false" ht="15" hidden="false" customHeight="false" outlineLevel="0" collapsed="false">
      <c r="A13494" s="8" t="n">
        <v>1466</v>
      </c>
      <c r="B13494" s="8" t="s">
        <v>345</v>
      </c>
      <c r="C13494" s="13" t="n">
        <v>0.0880287364487699</v>
      </c>
      <c r="D13494" s="13" t="n">
        <v>0.255625000000002</v>
      </c>
      <c r="E13494" s="8" t="n">
        <f aca="false">IF(C13494&gt;=$B$4,1,0)</f>
        <v>0</v>
      </c>
      <c r="F13494" s="8" t="n">
        <f aca="false">IF(D13494&gt;=$B$4,1,0)</f>
        <v>0</v>
      </c>
      <c r="G13494" s="8" t="str">
        <f aca="false">IF(AND(E13494=1,F13494=1),"Both pay",IF(F13494=1,"Missed",IF(E13494=1,"False trigger","Neither")))</f>
        <v>Neither</v>
      </c>
    </row>
    <row r="13495" customFormat="false" ht="15" hidden="false" customHeight="false" outlineLevel="0" collapsed="false">
      <c r="A13495" s="8" t="n">
        <v>1467</v>
      </c>
      <c r="B13495" s="8" t="s">
        <v>345</v>
      </c>
      <c r="C13495" s="13" t="n">
        <v>0.118127427895608</v>
      </c>
      <c r="D13495" s="13" t="n">
        <v>0.228125000000006</v>
      </c>
      <c r="E13495" s="8" t="n">
        <f aca="false">IF(C13495&gt;=$B$4,1,0)</f>
        <v>0</v>
      </c>
      <c r="F13495" s="8" t="n">
        <f aca="false">IF(D13495&gt;=$B$4,1,0)</f>
        <v>0</v>
      </c>
      <c r="G13495" s="8" t="str">
        <f aca="false">IF(AND(E13495=1,F13495=1),"Both pay",IF(F13495=1,"Missed",IF(E13495=1,"False trigger","Neither")))</f>
        <v>Neither</v>
      </c>
    </row>
    <row r="13496" customFormat="false" ht="15" hidden="false" customHeight="false" outlineLevel="0" collapsed="false">
      <c r="A13496" s="8" t="n">
        <v>1468</v>
      </c>
      <c r="B13496" s="8" t="s">
        <v>345</v>
      </c>
      <c r="C13496" s="13" t="n">
        <v>0.0927370864874461</v>
      </c>
      <c r="D13496" s="13" t="n">
        <v>0.175000000000011</v>
      </c>
      <c r="E13496" s="8" t="n">
        <f aca="false">IF(C13496&gt;=$B$4,1,0)</f>
        <v>0</v>
      </c>
      <c r="F13496" s="8" t="n">
        <f aca="false">IF(D13496&gt;=$B$4,1,0)</f>
        <v>0</v>
      </c>
      <c r="G13496" s="8" t="str">
        <f aca="false">IF(AND(E13496=1,F13496=1),"Both pay",IF(F13496=1,"Missed",IF(E13496=1,"False trigger","Neither")))</f>
        <v>Neither</v>
      </c>
    </row>
    <row r="13497" customFormat="false" ht="15" hidden="false" customHeight="false" outlineLevel="0" collapsed="false">
      <c r="A13497" s="8" t="n">
        <v>1469</v>
      </c>
      <c r="B13497" s="8" t="s">
        <v>345</v>
      </c>
      <c r="C13497" s="13" t="n">
        <v>0.0921215272441813</v>
      </c>
      <c r="D13497" s="13" t="n">
        <v>0.182499999999997</v>
      </c>
      <c r="E13497" s="8" t="n">
        <f aca="false">IF(C13497&gt;=$B$4,1,0)</f>
        <v>0</v>
      </c>
      <c r="F13497" s="8" t="n">
        <f aca="false">IF(D13497&gt;=$B$4,1,0)</f>
        <v>0</v>
      </c>
      <c r="G13497" s="8" t="str">
        <f aca="false">IF(AND(E13497=1,F13497=1),"Both pay",IF(F13497=1,"Missed",IF(E13497=1,"False trigger","Neither")))</f>
        <v>Neither</v>
      </c>
    </row>
    <row r="13498" customFormat="false" ht="15" hidden="false" customHeight="false" outlineLevel="0" collapsed="false">
      <c r="A13498" s="8" t="n">
        <v>1470</v>
      </c>
      <c r="B13498" s="8" t="s">
        <v>345</v>
      </c>
      <c r="C13498" s="13" t="n">
        <v>0.0724891536498191</v>
      </c>
      <c r="D13498" s="13" t="n">
        <v>0.231875000000002</v>
      </c>
      <c r="E13498" s="8" t="n">
        <f aca="false">IF(C13498&gt;=$B$4,1,0)</f>
        <v>0</v>
      </c>
      <c r="F13498" s="8" t="n">
        <f aca="false">IF(D13498&gt;=$B$4,1,0)</f>
        <v>0</v>
      </c>
      <c r="G13498" s="8" t="str">
        <f aca="false">IF(AND(E13498=1,F13498=1),"Both pay",IF(F13498=1,"Missed",IF(E13498=1,"False trigger","Neither")))</f>
        <v>Neither</v>
      </c>
    </row>
    <row r="13499" customFormat="false" ht="15" hidden="false" customHeight="false" outlineLevel="0" collapsed="false">
      <c r="A13499" s="8" t="n">
        <v>1471</v>
      </c>
      <c r="B13499" s="8" t="s">
        <v>345</v>
      </c>
      <c r="C13499" s="13" t="n">
        <v>0.05811157474837</v>
      </c>
      <c r="D13499" s="13" t="n">
        <v>0.228125000000002</v>
      </c>
      <c r="E13499" s="8" t="n">
        <f aca="false">IF(C13499&gt;=$B$4,1,0)</f>
        <v>0</v>
      </c>
      <c r="F13499" s="8" t="n">
        <f aca="false">IF(D13499&gt;=$B$4,1,0)</f>
        <v>0</v>
      </c>
      <c r="G13499" s="8" t="str">
        <f aca="false">IF(AND(E13499=1,F13499=1),"Both pay",IF(F13499=1,"Missed",IF(E13499=1,"False trigger","Neither")))</f>
        <v>Neither</v>
      </c>
    </row>
    <row r="13500" customFormat="false" ht="15" hidden="false" customHeight="false" outlineLevel="0" collapsed="false">
      <c r="A13500" s="8" t="n">
        <v>1472</v>
      </c>
      <c r="B13500" s="8" t="s">
        <v>345</v>
      </c>
      <c r="C13500" s="13" t="n">
        <v>0.0764341057284845</v>
      </c>
      <c r="D13500" s="13" t="n">
        <v>0.138124999999999</v>
      </c>
      <c r="E13500" s="8" t="n">
        <f aca="false">IF(C13500&gt;=$B$4,1,0)</f>
        <v>0</v>
      </c>
      <c r="F13500" s="8" t="n">
        <f aca="false">IF(D13500&gt;=$B$4,1,0)</f>
        <v>0</v>
      </c>
      <c r="G13500" s="8" t="str">
        <f aca="false">IF(AND(E13500=1,F13500=1),"Both pay",IF(F13500=1,"Missed",IF(E13500=1,"False trigger","Neither")))</f>
        <v>Neither</v>
      </c>
    </row>
    <row r="13501" customFormat="false" ht="15" hidden="false" customHeight="false" outlineLevel="0" collapsed="false">
      <c r="A13501" s="8" t="n">
        <v>1473</v>
      </c>
      <c r="B13501" s="8" t="s">
        <v>345</v>
      </c>
      <c r="C13501" s="13" t="n">
        <v>0.0930910607868362</v>
      </c>
      <c r="D13501" s="13" t="n">
        <v>0.171875</v>
      </c>
      <c r="E13501" s="8" t="n">
        <f aca="false">IF(C13501&gt;=$B$4,1,0)</f>
        <v>0</v>
      </c>
      <c r="F13501" s="8" t="n">
        <f aca="false">IF(D13501&gt;=$B$4,1,0)</f>
        <v>0</v>
      </c>
      <c r="G13501" s="8" t="str">
        <f aca="false">IF(AND(E13501=1,F13501=1),"Both pay",IF(F13501=1,"Missed",IF(E13501=1,"False trigger","Neither")))</f>
        <v>Neither</v>
      </c>
    </row>
    <row r="13502" customFormat="false" ht="15" hidden="false" customHeight="false" outlineLevel="0" collapsed="false">
      <c r="A13502" s="8" t="n">
        <v>1475</v>
      </c>
      <c r="B13502" s="8" t="s">
        <v>345</v>
      </c>
      <c r="C13502" s="13" t="n">
        <v>0.167083957019402</v>
      </c>
      <c r="D13502" s="13" t="n">
        <v>0.700624999999999</v>
      </c>
      <c r="E13502" s="8" t="n">
        <f aca="false">IF(C13502&gt;=$B$4,1,0)</f>
        <v>0</v>
      </c>
      <c r="F13502" s="8" t="n">
        <f aca="false">IF(D13502&gt;=$B$4,1,0)</f>
        <v>0</v>
      </c>
      <c r="G13502" s="8" t="str">
        <f aca="false">IF(AND(E13502=1,F13502=1),"Both pay",IF(F13502=1,"Missed",IF(E13502=1,"False trigger","Neither")))</f>
        <v>Neither</v>
      </c>
    </row>
    <row r="13503" customFormat="false" ht="15" hidden="false" customHeight="false" outlineLevel="0" collapsed="false">
      <c r="A13503" s="8" t="n">
        <v>1476</v>
      </c>
      <c r="B13503" s="8" t="s">
        <v>345</v>
      </c>
      <c r="C13503" s="13" t="n">
        <v>0.155487270683716</v>
      </c>
      <c r="D13503" s="13" t="n">
        <v>1.67625</v>
      </c>
      <c r="E13503" s="8" t="n">
        <f aca="false">IF(C13503&gt;=$B$4,1,0)</f>
        <v>0</v>
      </c>
      <c r="F13503" s="8" t="n">
        <f aca="false">IF(D13503&gt;=$B$4,1,0)</f>
        <v>0</v>
      </c>
      <c r="G13503" s="8" t="str">
        <f aca="false">IF(AND(E13503=1,F13503=1),"Both pay",IF(F13503=1,"Missed",IF(E13503=1,"False trigger","Neither")))</f>
        <v>Neither</v>
      </c>
    </row>
    <row r="13504" customFormat="false" ht="15" hidden="false" customHeight="false" outlineLevel="0" collapsed="false">
      <c r="A13504" s="8" t="n">
        <v>1477</v>
      </c>
      <c r="B13504" s="8" t="s">
        <v>345</v>
      </c>
      <c r="C13504" s="13" t="n">
        <v>0.138573390109592</v>
      </c>
      <c r="D13504" s="13" t="n">
        <v>2.80875</v>
      </c>
      <c r="E13504" s="8" t="n">
        <f aca="false">IF(C13504&gt;=$B$4,1,0)</f>
        <v>0</v>
      </c>
      <c r="F13504" s="8" t="n">
        <f aca="false">IF(D13504&gt;=$B$4,1,0)</f>
        <v>0</v>
      </c>
      <c r="G13504" s="8" t="str">
        <f aca="false">IF(AND(E13504=1,F13504=1),"Both pay",IF(F13504=1,"Missed",IF(E13504=1,"False trigger","Neither")))</f>
        <v>Neither</v>
      </c>
    </row>
    <row r="13505" customFormat="false" ht="15" hidden="false" customHeight="false" outlineLevel="0" collapsed="false">
      <c r="A13505" s="8" t="n">
        <v>1478</v>
      </c>
      <c r="B13505" s="8" t="s">
        <v>345</v>
      </c>
      <c r="C13505" s="13" t="n">
        <v>0.138561242284437</v>
      </c>
      <c r="D13505" s="13" t="n">
        <v>1.919375</v>
      </c>
      <c r="E13505" s="8" t="n">
        <f aca="false">IF(C13505&gt;=$B$4,1,0)</f>
        <v>0</v>
      </c>
      <c r="F13505" s="8" t="n">
        <f aca="false">IF(D13505&gt;=$B$4,1,0)</f>
        <v>0</v>
      </c>
      <c r="G13505" s="8" t="str">
        <f aca="false">IF(AND(E13505=1,F13505=1),"Both pay",IF(F13505=1,"Missed",IF(E13505=1,"False trigger","Neither")))</f>
        <v>Neither</v>
      </c>
    </row>
    <row r="13506" customFormat="false" ht="15" hidden="false" customHeight="false" outlineLevel="0" collapsed="false">
      <c r="A13506" s="8" t="n">
        <v>1479</v>
      </c>
      <c r="B13506" s="8" t="s">
        <v>345</v>
      </c>
      <c r="C13506" s="13" t="n">
        <v>0.128363801187954</v>
      </c>
      <c r="D13506" s="13" t="n">
        <v>0.90875</v>
      </c>
      <c r="E13506" s="8" t="n">
        <f aca="false">IF(C13506&gt;=$B$4,1,0)</f>
        <v>0</v>
      </c>
      <c r="F13506" s="8" t="n">
        <f aca="false">IF(D13506&gt;=$B$4,1,0)</f>
        <v>0</v>
      </c>
      <c r="G13506" s="8" t="str">
        <f aca="false">IF(AND(E13506=1,F13506=1),"Both pay",IF(F13506=1,"Missed",IF(E13506=1,"False trigger","Neither")))</f>
        <v>Neither</v>
      </c>
    </row>
    <row r="13507" customFormat="false" ht="15" hidden="false" customHeight="false" outlineLevel="0" collapsed="false">
      <c r="A13507" s="8" t="n">
        <v>1482</v>
      </c>
      <c r="B13507" s="8" t="s">
        <v>345</v>
      </c>
      <c r="C13507" s="13" t="n">
        <v>1.5638044911927</v>
      </c>
      <c r="D13507" s="13" t="n">
        <v>2.390625</v>
      </c>
      <c r="E13507" s="8" t="n">
        <f aca="false">IF(C13507&gt;=$B$4,1,0)</f>
        <v>0</v>
      </c>
      <c r="F13507" s="8" t="n">
        <f aca="false">IF(D13507&gt;=$B$4,1,0)</f>
        <v>0</v>
      </c>
      <c r="G13507" s="8" t="str">
        <f aca="false">IF(AND(E13507=1,F13507=1),"Both pay",IF(F13507=1,"Missed",IF(E13507=1,"False trigger","Neither")))</f>
        <v>Neither</v>
      </c>
    </row>
    <row r="13508" customFormat="false" ht="15" hidden="false" customHeight="false" outlineLevel="0" collapsed="false">
      <c r="A13508" s="8" t="n">
        <v>1483</v>
      </c>
      <c r="B13508" s="8" t="s">
        <v>345</v>
      </c>
      <c r="C13508" s="13" t="n">
        <v>1.2975352722047</v>
      </c>
      <c r="D13508" s="13" t="n">
        <v>5.084375</v>
      </c>
      <c r="E13508" s="8" t="n">
        <f aca="false">IF(C13508&gt;=$B$4,1,0)</f>
        <v>0</v>
      </c>
      <c r="F13508" s="8" t="n">
        <f aca="false">IF(D13508&gt;=$B$4,1,0)</f>
        <v>0</v>
      </c>
      <c r="G13508" s="8" t="str">
        <f aca="false">IF(AND(E13508=1,F13508=1),"Both pay",IF(F13508=1,"Missed",IF(E13508=1,"False trigger","Neither")))</f>
        <v>Neither</v>
      </c>
    </row>
    <row r="13509" customFormat="false" ht="15" hidden="false" customHeight="false" outlineLevel="0" collapsed="false">
      <c r="A13509" s="8" t="n">
        <v>1484</v>
      </c>
      <c r="B13509" s="8" t="s">
        <v>345</v>
      </c>
      <c r="C13509" s="13" t="n">
        <v>1.10181297636622</v>
      </c>
      <c r="D13509" s="13" t="n">
        <v>5.22687500000001</v>
      </c>
      <c r="E13509" s="8" t="n">
        <f aca="false">IF(C13509&gt;=$B$4,1,0)</f>
        <v>0</v>
      </c>
      <c r="F13509" s="8" t="n">
        <f aca="false">IF(D13509&gt;=$B$4,1,0)</f>
        <v>0</v>
      </c>
      <c r="G13509" s="8" t="str">
        <f aca="false">IF(AND(E13509=1,F13509=1),"Both pay",IF(F13509=1,"Missed",IF(E13509=1,"False trigger","Neither")))</f>
        <v>Neither</v>
      </c>
    </row>
    <row r="13510" customFormat="false" ht="15" hidden="false" customHeight="false" outlineLevel="0" collapsed="false">
      <c r="A13510" s="8" t="n">
        <v>1485</v>
      </c>
      <c r="B13510" s="8" t="s">
        <v>345</v>
      </c>
      <c r="C13510" s="13" t="n">
        <v>1.7794291778123</v>
      </c>
      <c r="D13510" s="13" t="n">
        <v>4.86625</v>
      </c>
      <c r="E13510" s="8" t="n">
        <f aca="false">IF(C13510&gt;=$B$4,1,0)</f>
        <v>0</v>
      </c>
      <c r="F13510" s="8" t="n">
        <f aca="false">IF(D13510&gt;=$B$4,1,0)</f>
        <v>0</v>
      </c>
      <c r="G13510" s="8" t="str">
        <f aca="false">IF(AND(E13510=1,F13510=1),"Both pay",IF(F13510=1,"Missed",IF(E13510=1,"False trigger","Neither")))</f>
        <v>Neither</v>
      </c>
    </row>
    <row r="13511" customFormat="false" ht="15" hidden="false" customHeight="false" outlineLevel="0" collapsed="false">
      <c r="A13511" s="8" t="n">
        <v>1486</v>
      </c>
      <c r="B13511" s="8" t="s">
        <v>345</v>
      </c>
      <c r="C13511" s="13" t="n">
        <v>1.32881245774718</v>
      </c>
      <c r="D13511" s="13" t="n">
        <v>5.55875</v>
      </c>
      <c r="E13511" s="8" t="n">
        <f aca="false">IF(C13511&gt;=$B$4,1,0)</f>
        <v>0</v>
      </c>
      <c r="F13511" s="8" t="n">
        <f aca="false">IF(D13511&gt;=$B$4,1,0)</f>
        <v>0</v>
      </c>
      <c r="G13511" s="8" t="str">
        <f aca="false">IF(AND(E13511=1,F13511=1),"Both pay",IF(F13511=1,"Missed",IF(E13511=1,"False trigger","Neither")))</f>
        <v>Neither</v>
      </c>
    </row>
    <row r="13512" customFormat="false" ht="15" hidden="false" customHeight="false" outlineLevel="0" collapsed="false">
      <c r="A13512" s="8" t="n">
        <v>1487</v>
      </c>
      <c r="B13512" s="8" t="s">
        <v>345</v>
      </c>
      <c r="C13512" s="13" t="n">
        <v>1.3337153665175</v>
      </c>
      <c r="D13512" s="13" t="n">
        <v>4.86375</v>
      </c>
      <c r="E13512" s="8" t="n">
        <f aca="false">IF(C13512&gt;=$B$4,1,0)</f>
        <v>0</v>
      </c>
      <c r="F13512" s="8" t="n">
        <f aca="false">IF(D13512&gt;=$B$4,1,0)</f>
        <v>0</v>
      </c>
      <c r="G13512" s="8" t="str">
        <f aca="false">IF(AND(E13512=1,F13512=1),"Both pay",IF(F13512=1,"Missed",IF(E13512=1,"False trigger","Neither")))</f>
        <v>Neither</v>
      </c>
    </row>
    <row r="13513" customFormat="false" ht="15" hidden="false" customHeight="false" outlineLevel="0" collapsed="false">
      <c r="A13513" s="8" t="n">
        <v>1488</v>
      </c>
      <c r="B13513" s="8" t="s">
        <v>345</v>
      </c>
      <c r="C13513" s="13" t="n">
        <v>1.74905818428023</v>
      </c>
      <c r="D13513" s="13" t="n">
        <v>4.92875000000001</v>
      </c>
      <c r="E13513" s="8" t="n">
        <f aca="false">IF(C13513&gt;=$B$4,1,0)</f>
        <v>0</v>
      </c>
      <c r="F13513" s="8" t="n">
        <f aca="false">IF(D13513&gt;=$B$4,1,0)</f>
        <v>0</v>
      </c>
      <c r="G13513" s="8" t="str">
        <f aca="false">IF(AND(E13513=1,F13513=1),"Both pay",IF(F13513=1,"Missed",IF(E13513=1,"False trigger","Neither")))</f>
        <v>Neither</v>
      </c>
    </row>
    <row r="13514" customFormat="false" ht="15" hidden="false" customHeight="false" outlineLevel="0" collapsed="false">
      <c r="A13514" s="8" t="n">
        <v>1490</v>
      </c>
      <c r="B13514" s="8" t="s">
        <v>345</v>
      </c>
      <c r="C13514" s="13" t="n">
        <v>1.97861826805693</v>
      </c>
      <c r="D13514" s="13" t="n">
        <v>8.55437499999999</v>
      </c>
      <c r="E13514" s="8" t="n">
        <f aca="false">IF(C13514&gt;=$B$4,1,0)</f>
        <v>0</v>
      </c>
      <c r="F13514" s="8" t="n">
        <f aca="false">IF(D13514&gt;=$B$4,1,0)</f>
        <v>0</v>
      </c>
      <c r="G13514" s="8" t="str">
        <f aca="false">IF(AND(E13514=1,F13514=1),"Both pay",IF(F13514=1,"Missed",IF(E13514=1,"False trigger","Neither")))</f>
        <v>Neither</v>
      </c>
    </row>
    <row r="13515" customFormat="false" ht="15" hidden="false" customHeight="false" outlineLevel="0" collapsed="false">
      <c r="A13515" s="8" t="n">
        <v>1491</v>
      </c>
      <c r="B13515" s="8" t="s">
        <v>345</v>
      </c>
      <c r="C13515" s="13" t="n">
        <v>2.004672103388</v>
      </c>
      <c r="D13515" s="13" t="n">
        <v>6.43374999999999</v>
      </c>
      <c r="E13515" s="8" t="n">
        <f aca="false">IF(C13515&gt;=$B$4,1,0)</f>
        <v>0</v>
      </c>
      <c r="F13515" s="8" t="n">
        <f aca="false">IF(D13515&gt;=$B$4,1,0)</f>
        <v>0</v>
      </c>
      <c r="G13515" s="8" t="str">
        <f aca="false">IF(AND(E13515=1,F13515=1),"Both pay",IF(F13515=1,"Missed",IF(E13515=1,"False trigger","Neither")))</f>
        <v>Neither</v>
      </c>
    </row>
    <row r="13516" customFormat="false" ht="15" hidden="false" customHeight="false" outlineLevel="0" collapsed="false">
      <c r="A13516" s="8" t="n">
        <v>1492</v>
      </c>
      <c r="B13516" s="8" t="s">
        <v>345</v>
      </c>
      <c r="C13516" s="13" t="n">
        <v>1.68110395178537</v>
      </c>
      <c r="D13516" s="13" t="n">
        <v>4.751875</v>
      </c>
      <c r="E13516" s="8" t="n">
        <f aca="false">IF(C13516&gt;=$B$4,1,0)</f>
        <v>0</v>
      </c>
      <c r="F13516" s="8" t="n">
        <f aca="false">IF(D13516&gt;=$B$4,1,0)</f>
        <v>0</v>
      </c>
      <c r="G13516" s="8" t="str">
        <f aca="false">IF(AND(E13516=1,F13516=1),"Both pay",IF(F13516=1,"Missed",IF(E13516=1,"False trigger","Neither")))</f>
        <v>Neither</v>
      </c>
    </row>
    <row r="13517" customFormat="false" ht="15" hidden="false" customHeight="false" outlineLevel="0" collapsed="false">
      <c r="A13517" s="8" t="n">
        <v>1493</v>
      </c>
      <c r="B13517" s="8" t="s">
        <v>345</v>
      </c>
      <c r="C13517" s="13" t="n">
        <v>1.28516155063264</v>
      </c>
      <c r="D13517" s="13" t="n">
        <v>3.99500000000001</v>
      </c>
      <c r="E13517" s="8" t="n">
        <f aca="false">IF(C13517&gt;=$B$4,1,0)</f>
        <v>0</v>
      </c>
      <c r="F13517" s="8" t="n">
        <f aca="false">IF(D13517&gt;=$B$4,1,0)</f>
        <v>0</v>
      </c>
      <c r="G13517" s="8" t="str">
        <f aca="false">IF(AND(E13517=1,F13517=1),"Both pay",IF(F13517=1,"Missed",IF(E13517=1,"False trigger","Neither")))</f>
        <v>Neither</v>
      </c>
    </row>
    <row r="13518" customFormat="false" ht="15" hidden="false" customHeight="false" outlineLevel="0" collapsed="false">
      <c r="A13518" s="8" t="n">
        <v>1494</v>
      </c>
      <c r="B13518" s="8" t="s">
        <v>345</v>
      </c>
      <c r="C13518" s="13" t="n">
        <v>1.17829515093019</v>
      </c>
      <c r="D13518" s="13" t="n">
        <v>3.896875</v>
      </c>
      <c r="E13518" s="8" t="n">
        <f aca="false">IF(C13518&gt;=$B$4,1,0)</f>
        <v>0</v>
      </c>
      <c r="F13518" s="8" t="n">
        <f aca="false">IF(D13518&gt;=$B$4,1,0)</f>
        <v>0</v>
      </c>
      <c r="G13518" s="8" t="str">
        <f aca="false">IF(AND(E13518=1,F13518=1),"Both pay",IF(F13518=1,"Missed",IF(E13518=1,"False trigger","Neither")))</f>
        <v>Neither</v>
      </c>
    </row>
    <row r="13519" customFormat="false" ht="15" hidden="false" customHeight="false" outlineLevel="0" collapsed="false">
      <c r="A13519" s="8" t="n">
        <v>1495</v>
      </c>
      <c r="B13519" s="8" t="s">
        <v>345</v>
      </c>
      <c r="C13519" s="13" t="n">
        <v>1.12672114961974</v>
      </c>
      <c r="D13519" s="13" t="n">
        <v>3.9875</v>
      </c>
      <c r="E13519" s="8" t="n">
        <f aca="false">IF(C13519&gt;=$B$4,1,0)</f>
        <v>0</v>
      </c>
      <c r="F13519" s="8" t="n">
        <f aca="false">IF(D13519&gt;=$B$4,1,0)</f>
        <v>0</v>
      </c>
      <c r="G13519" s="8" t="str">
        <f aca="false">IF(AND(E13519=1,F13519=1),"Both pay",IF(F13519=1,"Missed",IF(E13519=1,"False trigger","Neither")))</f>
        <v>Neither</v>
      </c>
    </row>
    <row r="13520" customFormat="false" ht="15" hidden="false" customHeight="false" outlineLevel="0" collapsed="false">
      <c r="A13520" s="8" t="n">
        <v>1496</v>
      </c>
      <c r="B13520" s="8" t="s">
        <v>345</v>
      </c>
      <c r="C13520" s="13" t="n">
        <v>0.993222154133658</v>
      </c>
      <c r="D13520" s="13" t="n">
        <v>4.319375</v>
      </c>
      <c r="E13520" s="8" t="n">
        <f aca="false">IF(C13520&gt;=$B$4,1,0)</f>
        <v>0</v>
      </c>
      <c r="F13520" s="8" t="n">
        <f aca="false">IF(D13520&gt;=$B$4,1,0)</f>
        <v>0</v>
      </c>
      <c r="G13520" s="8" t="str">
        <f aca="false">IF(AND(E13520=1,F13520=1),"Both pay",IF(F13520=1,"Missed",IF(E13520=1,"False trigger","Neither")))</f>
        <v>Neither</v>
      </c>
    </row>
    <row r="13521" customFormat="false" ht="15" hidden="false" customHeight="false" outlineLevel="0" collapsed="false">
      <c r="A13521" s="8" t="n">
        <v>1497</v>
      </c>
      <c r="B13521" s="8" t="s">
        <v>345</v>
      </c>
      <c r="C13521" s="13" t="n">
        <v>1.05073759943037</v>
      </c>
      <c r="D13521" s="13" t="n">
        <v>2.79875000000001</v>
      </c>
      <c r="E13521" s="8" t="n">
        <f aca="false">IF(C13521&gt;=$B$4,1,0)</f>
        <v>0</v>
      </c>
      <c r="F13521" s="8" t="n">
        <f aca="false">IF(D13521&gt;=$B$4,1,0)</f>
        <v>0</v>
      </c>
      <c r="G13521" s="8" t="str">
        <f aca="false">IF(AND(E13521=1,F13521=1),"Both pay",IF(F13521=1,"Missed",IF(E13521=1,"False trigger","Neither")))</f>
        <v>Neither</v>
      </c>
    </row>
    <row r="13522" customFormat="false" ht="15" hidden="false" customHeight="false" outlineLevel="0" collapsed="false">
      <c r="A13522" s="8" t="n">
        <v>1498</v>
      </c>
      <c r="B13522" s="8" t="s">
        <v>345</v>
      </c>
      <c r="C13522" s="13" t="n">
        <v>0.955540909535134</v>
      </c>
      <c r="D13522" s="13" t="n">
        <v>2.1475</v>
      </c>
      <c r="E13522" s="8" t="n">
        <f aca="false">IF(C13522&gt;=$B$4,1,0)</f>
        <v>0</v>
      </c>
      <c r="F13522" s="8" t="n">
        <f aca="false">IF(D13522&gt;=$B$4,1,0)</f>
        <v>0</v>
      </c>
      <c r="G13522" s="8" t="str">
        <f aca="false">IF(AND(E13522=1,F13522=1),"Both pay",IF(F13522=1,"Missed",IF(E13522=1,"False trigger","Neither")))</f>
        <v>Neither</v>
      </c>
    </row>
    <row r="13523" customFormat="false" ht="15" hidden="false" customHeight="false" outlineLevel="0" collapsed="false">
      <c r="A13523" s="8" t="n">
        <v>1499</v>
      </c>
      <c r="B13523" s="8" t="s">
        <v>345</v>
      </c>
      <c r="C13523" s="13" t="n">
        <v>1.16753529322912</v>
      </c>
      <c r="D13523" s="13" t="n">
        <v>2.13124999999999</v>
      </c>
      <c r="E13523" s="8" t="n">
        <f aca="false">IF(C13523&gt;=$B$4,1,0)</f>
        <v>0</v>
      </c>
      <c r="F13523" s="8" t="n">
        <f aca="false">IF(D13523&gt;=$B$4,1,0)</f>
        <v>0</v>
      </c>
      <c r="G13523" s="8" t="str">
        <f aca="false">IF(AND(E13523=1,F13523=1),"Both pay",IF(F13523=1,"Missed",IF(E13523=1,"False trigger","Neither")))</f>
        <v>Neither</v>
      </c>
    </row>
    <row r="13524" customFormat="false" ht="15" hidden="false" customHeight="false" outlineLevel="0" collapsed="false">
      <c r="A13524" s="8" t="n">
        <v>1500</v>
      </c>
      <c r="B13524" s="8" t="s">
        <v>345</v>
      </c>
      <c r="C13524" s="13" t="n">
        <v>1.07553490605802</v>
      </c>
      <c r="D13524" s="13" t="n">
        <v>1.57625</v>
      </c>
      <c r="E13524" s="8" t="n">
        <f aca="false">IF(C13524&gt;=$B$4,1,0)</f>
        <v>0</v>
      </c>
      <c r="F13524" s="8" t="n">
        <f aca="false">IF(D13524&gt;=$B$4,1,0)</f>
        <v>0</v>
      </c>
      <c r="G13524" s="8" t="str">
        <f aca="false">IF(AND(E13524=1,F13524=1),"Both pay",IF(F13524=1,"Missed",IF(E13524=1,"False trigger","Neither")))</f>
        <v>Neither</v>
      </c>
    </row>
    <row r="13525" customFormat="false" ht="15" hidden="false" customHeight="false" outlineLevel="0" collapsed="false">
      <c r="A13525" s="8" t="n">
        <v>1501</v>
      </c>
      <c r="B13525" s="8" t="s">
        <v>345</v>
      </c>
      <c r="C13525" s="13" t="n">
        <v>1.12189310900363</v>
      </c>
      <c r="D13525" s="13" t="n">
        <v>2.96125</v>
      </c>
      <c r="E13525" s="8" t="n">
        <f aca="false">IF(C13525&gt;=$B$4,1,0)</f>
        <v>0</v>
      </c>
      <c r="F13525" s="8" t="n">
        <f aca="false">IF(D13525&gt;=$B$4,1,0)</f>
        <v>0</v>
      </c>
      <c r="G13525" s="8" t="str">
        <f aca="false">IF(AND(E13525=1,F13525=1),"Both pay",IF(F13525=1,"Missed",IF(E13525=1,"False trigger","Neither")))</f>
        <v>Neither</v>
      </c>
    </row>
    <row r="13526" customFormat="false" ht="15" hidden="false" customHeight="false" outlineLevel="0" collapsed="false">
      <c r="A13526" s="8" t="n">
        <v>1502</v>
      </c>
      <c r="B13526" s="8" t="s">
        <v>345</v>
      </c>
      <c r="C13526" s="13" t="n">
        <v>1.31495586505767</v>
      </c>
      <c r="D13526" s="13" t="n">
        <v>3.165</v>
      </c>
      <c r="E13526" s="8" t="n">
        <f aca="false">IF(C13526&gt;=$B$4,1,0)</f>
        <v>0</v>
      </c>
      <c r="F13526" s="8" t="n">
        <f aca="false">IF(D13526&gt;=$B$4,1,0)</f>
        <v>0</v>
      </c>
      <c r="G13526" s="8" t="str">
        <f aca="false">IF(AND(E13526=1,F13526=1),"Both pay",IF(F13526=1,"Missed",IF(E13526=1,"False trigger","Neither")))</f>
        <v>Neither</v>
      </c>
    </row>
    <row r="13527" customFormat="false" ht="15" hidden="false" customHeight="false" outlineLevel="0" collapsed="false">
      <c r="A13527" s="8" t="n">
        <v>1503</v>
      </c>
      <c r="B13527" s="8" t="s">
        <v>345</v>
      </c>
      <c r="C13527" s="13" t="n">
        <v>1.38372088592805</v>
      </c>
      <c r="D13527" s="13" t="n">
        <v>1.635</v>
      </c>
      <c r="E13527" s="8" t="n">
        <f aca="false">IF(C13527&gt;=$B$4,1,0)</f>
        <v>0</v>
      </c>
      <c r="F13527" s="8" t="n">
        <f aca="false">IF(D13527&gt;=$B$4,1,0)</f>
        <v>0</v>
      </c>
      <c r="G13527" s="8" t="str">
        <f aca="false">IF(AND(E13527=1,F13527=1),"Both pay",IF(F13527=1,"Missed",IF(E13527=1,"False trigger","Neither")))</f>
        <v>Neither</v>
      </c>
    </row>
    <row r="13528" customFormat="false" ht="15" hidden="false" customHeight="false" outlineLevel="0" collapsed="false">
      <c r="A13528" s="8" t="n">
        <v>1510</v>
      </c>
      <c r="B13528" s="8" t="s">
        <v>345</v>
      </c>
      <c r="C13528" s="13" t="n">
        <v>0.604278879940821</v>
      </c>
      <c r="D13528" s="13" t="n">
        <v>3.57249999999999</v>
      </c>
      <c r="E13528" s="8" t="n">
        <f aca="false">IF(C13528&gt;=$B$4,1,0)</f>
        <v>0</v>
      </c>
      <c r="F13528" s="8" t="n">
        <f aca="false">IF(D13528&gt;=$B$4,1,0)</f>
        <v>0</v>
      </c>
      <c r="G13528" s="8" t="str">
        <f aca="false">IF(AND(E13528=1,F13528=1),"Both pay",IF(F13528=1,"Missed",IF(E13528=1,"False trigger","Neither")))</f>
        <v>Neither</v>
      </c>
    </row>
    <row r="13529" customFormat="false" ht="15" hidden="false" customHeight="false" outlineLevel="0" collapsed="false">
      <c r="A13529" s="8" t="n">
        <v>1511</v>
      </c>
      <c r="B13529" s="8" t="s">
        <v>345</v>
      </c>
      <c r="C13529" s="13" t="n">
        <v>0.556264558421603</v>
      </c>
      <c r="D13529" s="13" t="n">
        <v>2.624375</v>
      </c>
      <c r="E13529" s="8" t="n">
        <f aca="false">IF(C13529&gt;=$B$4,1,0)</f>
        <v>0</v>
      </c>
      <c r="F13529" s="8" t="n">
        <f aca="false">IF(D13529&gt;=$B$4,1,0)</f>
        <v>0</v>
      </c>
      <c r="G13529" s="8" t="str">
        <f aca="false">IF(AND(E13529=1,F13529=1),"Both pay",IF(F13529=1,"Missed",IF(E13529=1,"False trigger","Neither")))</f>
        <v>Neither</v>
      </c>
    </row>
    <row r="13530" customFormat="false" ht="15" hidden="false" customHeight="false" outlineLevel="0" collapsed="false">
      <c r="A13530" s="8" t="n">
        <v>1512</v>
      </c>
      <c r="B13530" s="8" t="s">
        <v>345</v>
      </c>
      <c r="C13530" s="13" t="n">
        <v>0.452467072656503</v>
      </c>
      <c r="D13530" s="13" t="n">
        <v>1.693125</v>
      </c>
      <c r="E13530" s="8" t="n">
        <f aca="false">IF(C13530&gt;=$B$4,1,0)</f>
        <v>0</v>
      </c>
      <c r="F13530" s="8" t="n">
        <f aca="false">IF(D13530&gt;=$B$4,1,0)</f>
        <v>0</v>
      </c>
      <c r="G13530" s="8" t="str">
        <f aca="false">IF(AND(E13530=1,F13530=1),"Both pay",IF(F13530=1,"Missed",IF(E13530=1,"False trigger","Neither")))</f>
        <v>Neither</v>
      </c>
    </row>
    <row r="13531" customFormat="false" ht="15" hidden="false" customHeight="false" outlineLevel="0" collapsed="false">
      <c r="A13531" s="8" t="n">
        <v>1513</v>
      </c>
      <c r="B13531" s="8" t="s">
        <v>345</v>
      </c>
      <c r="C13531" s="13" t="n">
        <v>0.478401382375679</v>
      </c>
      <c r="D13531" s="13" t="n">
        <v>1.38625</v>
      </c>
      <c r="E13531" s="8" t="n">
        <f aca="false">IF(C13531&gt;=$B$4,1,0)</f>
        <v>0</v>
      </c>
      <c r="F13531" s="8" t="n">
        <f aca="false">IF(D13531&gt;=$B$4,1,0)</f>
        <v>0</v>
      </c>
      <c r="G13531" s="8" t="str">
        <f aca="false">IF(AND(E13531=1,F13531=1),"Both pay",IF(F13531=1,"Missed",IF(E13531=1,"False trigger","Neither")))</f>
        <v>Neither</v>
      </c>
    </row>
    <row r="13532" customFormat="false" ht="15" hidden="false" customHeight="false" outlineLevel="0" collapsed="false">
      <c r="A13532" s="8" t="n">
        <v>1514</v>
      </c>
      <c r="B13532" s="8" t="s">
        <v>345</v>
      </c>
      <c r="C13532" s="13" t="n">
        <v>0.428095209317952</v>
      </c>
      <c r="D13532" s="13" t="n">
        <v>1.121875</v>
      </c>
      <c r="E13532" s="8" t="n">
        <f aca="false">IF(C13532&gt;=$B$4,1,0)</f>
        <v>0</v>
      </c>
      <c r="F13532" s="8" t="n">
        <f aca="false">IF(D13532&gt;=$B$4,1,0)</f>
        <v>0</v>
      </c>
      <c r="G13532" s="8" t="str">
        <f aca="false">IF(AND(E13532=1,F13532=1),"Both pay",IF(F13532=1,"Missed",IF(E13532=1,"False trigger","Neither")))</f>
        <v>Neither</v>
      </c>
    </row>
    <row r="13533" customFormat="false" ht="15" hidden="false" customHeight="false" outlineLevel="0" collapsed="false">
      <c r="A13533" s="8" t="n">
        <v>1517</v>
      </c>
      <c r="B13533" s="8" t="s">
        <v>345</v>
      </c>
      <c r="C13533" s="13" t="n">
        <v>0.0930052180530367</v>
      </c>
      <c r="D13533" s="13" t="n">
        <v>1.225</v>
      </c>
      <c r="E13533" s="8" t="n">
        <f aca="false">IF(C13533&gt;=$B$4,1,0)</f>
        <v>0</v>
      </c>
      <c r="F13533" s="8" t="n">
        <f aca="false">IF(D13533&gt;=$B$4,1,0)</f>
        <v>0</v>
      </c>
      <c r="G13533" s="8" t="str">
        <f aca="false">IF(AND(E13533=1,F13533=1),"Both pay",IF(F13533=1,"Missed",IF(E13533=1,"False trigger","Neither")))</f>
        <v>Neither</v>
      </c>
    </row>
    <row r="13534" customFormat="false" ht="15" hidden="false" customHeight="false" outlineLevel="0" collapsed="false">
      <c r="A13534" s="8" t="n">
        <v>1518</v>
      </c>
      <c r="B13534" s="8" t="s">
        <v>345</v>
      </c>
      <c r="C13534" s="13" t="n">
        <v>0.0278407652052337</v>
      </c>
      <c r="D13534" s="13" t="n">
        <v>0.914375</v>
      </c>
      <c r="E13534" s="8" t="n">
        <f aca="false">IF(C13534&gt;=$B$4,1,0)</f>
        <v>0</v>
      </c>
      <c r="F13534" s="8" t="n">
        <f aca="false">IF(D13534&gt;=$B$4,1,0)</f>
        <v>0</v>
      </c>
      <c r="G13534" s="8" t="str">
        <f aca="false">IF(AND(E13534=1,F13534=1),"Both pay",IF(F13534=1,"Missed",IF(E13534=1,"False trigger","Neither")))</f>
        <v>Neither</v>
      </c>
    </row>
    <row r="13535" customFormat="false" ht="15" hidden="false" customHeight="false" outlineLevel="0" collapsed="false">
      <c r="A13535" s="8" t="n">
        <v>1519</v>
      </c>
      <c r="B13535" s="8" t="s">
        <v>345</v>
      </c>
      <c r="C13535" s="13" t="n">
        <v>0.268286928402837</v>
      </c>
      <c r="D13535" s="13" t="n">
        <v>0.488749999999996</v>
      </c>
      <c r="E13535" s="8" t="n">
        <f aca="false">IF(C13535&gt;=$B$4,1,0)</f>
        <v>0</v>
      </c>
      <c r="F13535" s="8" t="n">
        <f aca="false">IF(D13535&gt;=$B$4,1,0)</f>
        <v>0</v>
      </c>
      <c r="G13535" s="8" t="str">
        <f aca="false">IF(AND(E13535=1,F13535=1),"Both pay",IF(F13535=1,"Missed",IF(E13535=1,"False trigger","Neither")))</f>
        <v>Neither</v>
      </c>
    </row>
    <row r="13536" customFormat="false" ht="15" hidden="false" customHeight="false" outlineLevel="0" collapsed="false">
      <c r="A13536" s="8" t="n">
        <v>1520</v>
      </c>
      <c r="B13536" s="8" t="s">
        <v>345</v>
      </c>
      <c r="C13536" s="13" t="n">
        <v>0.213327429970363</v>
      </c>
      <c r="D13536" s="13" t="n">
        <v>0.345624999999998</v>
      </c>
      <c r="E13536" s="8" t="n">
        <f aca="false">IF(C13536&gt;=$B$4,1,0)</f>
        <v>0</v>
      </c>
      <c r="F13536" s="8" t="n">
        <f aca="false">IF(D13536&gt;=$B$4,1,0)</f>
        <v>0</v>
      </c>
      <c r="G13536" s="8" t="str">
        <f aca="false">IF(AND(E13536=1,F13536=1),"Both pay",IF(F13536=1,"Missed",IF(E13536=1,"False trigger","Neither")))</f>
        <v>Neither</v>
      </c>
    </row>
    <row r="13537" customFormat="false" ht="15" hidden="false" customHeight="false" outlineLevel="0" collapsed="false">
      <c r="A13537" s="8" t="n">
        <v>1521</v>
      </c>
      <c r="B13537" s="8" t="s">
        <v>345</v>
      </c>
      <c r="C13537" s="13" t="n">
        <v>0.128663541679629</v>
      </c>
      <c r="D13537" s="13" t="n">
        <v>0.25437500000001</v>
      </c>
      <c r="E13537" s="8" t="n">
        <f aca="false">IF(C13537&gt;=$B$4,1,0)</f>
        <v>0</v>
      </c>
      <c r="F13537" s="8" t="n">
        <f aca="false">IF(D13537&gt;=$B$4,1,0)</f>
        <v>0</v>
      </c>
      <c r="G13537" s="8" t="str">
        <f aca="false">IF(AND(E13537=1,F13537=1),"Both pay",IF(F13537=1,"Missed",IF(E13537=1,"False trigger","Neither")))</f>
        <v>Neither</v>
      </c>
    </row>
    <row r="13538" customFormat="false" ht="15" hidden="false" customHeight="false" outlineLevel="0" collapsed="false">
      <c r="A13538" s="8" t="n">
        <v>1522</v>
      </c>
      <c r="B13538" s="8" t="s">
        <v>345</v>
      </c>
      <c r="C13538" s="13" t="n">
        <v>0.12175215579903</v>
      </c>
      <c r="D13538" s="13" t="n">
        <v>0.317499999999995</v>
      </c>
      <c r="E13538" s="8" t="n">
        <f aca="false">IF(C13538&gt;=$B$4,1,0)</f>
        <v>0</v>
      </c>
      <c r="F13538" s="8" t="n">
        <f aca="false">IF(D13538&gt;=$B$4,1,0)</f>
        <v>0</v>
      </c>
      <c r="G13538" s="8" t="str">
        <f aca="false">IF(AND(E13538=1,F13538=1),"Both pay",IF(F13538=1,"Missed",IF(E13538=1,"False trigger","Neither")))</f>
        <v>Neither</v>
      </c>
    </row>
    <row r="13539" customFormat="false" ht="15" hidden="false" customHeight="false" outlineLevel="0" collapsed="false">
      <c r="A13539" s="8" t="n">
        <v>1523</v>
      </c>
      <c r="B13539" s="8" t="s">
        <v>345</v>
      </c>
      <c r="C13539" s="13" t="n">
        <v>0.10940861803445</v>
      </c>
      <c r="D13539" s="13" t="n">
        <v>0.307500000000005</v>
      </c>
      <c r="E13539" s="8" t="n">
        <f aca="false">IF(C13539&gt;=$B$4,1,0)</f>
        <v>0</v>
      </c>
      <c r="F13539" s="8" t="n">
        <f aca="false">IF(D13539&gt;=$B$4,1,0)</f>
        <v>0</v>
      </c>
      <c r="G13539" s="8" t="str">
        <f aca="false">IF(AND(E13539=1,F13539=1),"Both pay",IF(F13539=1,"Missed",IF(E13539=1,"False trigger","Neither")))</f>
        <v>Neither</v>
      </c>
    </row>
    <row r="13540" customFormat="false" ht="15" hidden="false" customHeight="false" outlineLevel="0" collapsed="false">
      <c r="A13540" s="8" t="n">
        <v>1524</v>
      </c>
      <c r="B13540" s="8" t="s">
        <v>345</v>
      </c>
      <c r="C13540" s="13" t="n">
        <v>0.119621047422214</v>
      </c>
      <c r="D13540" s="13" t="n">
        <v>0.373750000000001</v>
      </c>
      <c r="E13540" s="8" t="n">
        <f aca="false">IF(C13540&gt;=$B$4,1,0)</f>
        <v>0</v>
      </c>
      <c r="F13540" s="8" t="n">
        <f aca="false">IF(D13540&gt;=$B$4,1,0)</f>
        <v>0</v>
      </c>
      <c r="G13540" s="8" t="str">
        <f aca="false">IF(AND(E13540=1,F13540=1),"Both pay",IF(F13540=1,"Missed",IF(E13540=1,"False trigger","Neither")))</f>
        <v>Neither</v>
      </c>
    </row>
    <row r="13541" customFormat="false" ht="15" hidden="false" customHeight="false" outlineLevel="0" collapsed="false">
      <c r="A13541" s="8" t="n">
        <v>1525</v>
      </c>
      <c r="B13541" s="8" t="s">
        <v>345</v>
      </c>
      <c r="C13541" s="13" t="n">
        <v>0.202363503056425</v>
      </c>
      <c r="D13541" s="13" t="n">
        <v>0.388750000000002</v>
      </c>
      <c r="E13541" s="8" t="n">
        <f aca="false">IF(C13541&gt;=$B$4,1,0)</f>
        <v>0</v>
      </c>
      <c r="F13541" s="8" t="n">
        <f aca="false">IF(D13541&gt;=$B$4,1,0)</f>
        <v>0</v>
      </c>
      <c r="G13541" s="8" t="str">
        <f aca="false">IF(AND(E13541=1,F13541=1),"Both pay",IF(F13541=1,"Missed",IF(E13541=1,"False trigger","Neither")))</f>
        <v>Neither</v>
      </c>
    </row>
    <row r="13542" customFormat="false" ht="15" hidden="false" customHeight="false" outlineLevel="0" collapsed="false">
      <c r="A13542" s="8" t="n">
        <v>1526</v>
      </c>
      <c r="B13542" s="8" t="s">
        <v>345</v>
      </c>
      <c r="C13542" s="13" t="n">
        <v>0.161897516775603</v>
      </c>
      <c r="D13542" s="13" t="n">
        <v>0.292499999999997</v>
      </c>
      <c r="E13542" s="8" t="n">
        <f aca="false">IF(C13542&gt;=$B$4,1,0)</f>
        <v>0</v>
      </c>
      <c r="F13542" s="8" t="n">
        <f aca="false">IF(D13542&gt;=$B$4,1,0)</f>
        <v>0</v>
      </c>
      <c r="G13542" s="8" t="str">
        <f aca="false">IF(AND(E13542=1,F13542=1),"Both pay",IF(F13542=1,"Missed",IF(E13542=1,"False trigger","Neither")))</f>
        <v>Neither</v>
      </c>
    </row>
    <row r="13543" customFormat="false" ht="15" hidden="false" customHeight="false" outlineLevel="0" collapsed="false">
      <c r="A13543" s="8" t="n">
        <v>1527</v>
      </c>
      <c r="B13543" s="8" t="s">
        <v>345</v>
      </c>
      <c r="C13543" s="13" t="n">
        <v>0.128196610816879</v>
      </c>
      <c r="D13543" s="13" t="n">
        <v>0.171875</v>
      </c>
      <c r="E13543" s="8" t="n">
        <f aca="false">IF(C13543&gt;=$B$4,1,0)</f>
        <v>0</v>
      </c>
      <c r="F13543" s="8" t="n">
        <f aca="false">IF(D13543&gt;=$B$4,1,0)</f>
        <v>0</v>
      </c>
      <c r="G13543" s="8" t="str">
        <f aca="false">IF(AND(E13543=1,F13543=1),"Both pay",IF(F13543=1,"Missed",IF(E13543=1,"False trigger","Neither")))</f>
        <v>Neither</v>
      </c>
    </row>
    <row r="13544" customFormat="false" ht="15" hidden="false" customHeight="false" outlineLevel="0" collapsed="false">
      <c r="A13544" s="8" t="n">
        <v>1528</v>
      </c>
      <c r="B13544" s="8" t="s">
        <v>345</v>
      </c>
      <c r="C13544" s="13" t="n">
        <v>0.132607761999285</v>
      </c>
      <c r="D13544" s="13" t="n">
        <v>0.220000000000001</v>
      </c>
      <c r="E13544" s="8" t="n">
        <f aca="false">IF(C13544&gt;=$B$4,1,0)</f>
        <v>0</v>
      </c>
      <c r="F13544" s="8" t="n">
        <f aca="false">IF(D13544&gt;=$B$4,1,0)</f>
        <v>0</v>
      </c>
      <c r="G13544" s="8" t="str">
        <f aca="false">IF(AND(E13544=1,F13544=1),"Both pay",IF(F13544=1,"Missed",IF(E13544=1,"False trigger","Neither")))</f>
        <v>Neither</v>
      </c>
    </row>
    <row r="13545" customFormat="false" ht="15" hidden="false" customHeight="false" outlineLevel="0" collapsed="false">
      <c r="A13545" s="8" t="n">
        <v>1529</v>
      </c>
      <c r="B13545" s="8" t="s">
        <v>345</v>
      </c>
      <c r="C13545" s="13" t="n">
        <v>0.128073820607074</v>
      </c>
      <c r="D13545" s="13" t="n">
        <v>0.490000000000002</v>
      </c>
      <c r="E13545" s="8" t="n">
        <f aca="false">IF(C13545&gt;=$B$4,1,0)</f>
        <v>0</v>
      </c>
      <c r="F13545" s="8" t="n">
        <f aca="false">IF(D13545&gt;=$B$4,1,0)</f>
        <v>0</v>
      </c>
      <c r="G13545" s="8" t="str">
        <f aca="false">IF(AND(E13545=1,F13545=1),"Both pay",IF(F13545=1,"Missed",IF(E13545=1,"False trigger","Neither")))</f>
        <v>Neither</v>
      </c>
    </row>
    <row r="13546" customFormat="false" ht="15" hidden="false" customHeight="false" outlineLevel="0" collapsed="false">
      <c r="A13546" s="8" t="n">
        <v>1530</v>
      </c>
      <c r="B13546" s="8" t="s">
        <v>345</v>
      </c>
      <c r="C13546" s="13" t="n">
        <v>0.219871233815082</v>
      </c>
      <c r="D13546" s="13" t="n">
        <v>0.655625000000001</v>
      </c>
      <c r="E13546" s="8" t="n">
        <f aca="false">IF(C13546&gt;=$B$4,1,0)</f>
        <v>0</v>
      </c>
      <c r="F13546" s="8" t="n">
        <f aca="false">IF(D13546&gt;=$B$4,1,0)</f>
        <v>0</v>
      </c>
      <c r="G13546" s="8" t="str">
        <f aca="false">IF(AND(E13546=1,F13546=1),"Both pay",IF(F13546=1,"Missed",IF(E13546=1,"False trigger","Neither")))</f>
        <v>Neither</v>
      </c>
    </row>
    <row r="13547" customFormat="false" ht="15" hidden="false" customHeight="false" outlineLevel="0" collapsed="false">
      <c r="A13547" s="8" t="n">
        <v>1531</v>
      </c>
      <c r="B13547" s="8" t="s">
        <v>345</v>
      </c>
      <c r="C13547" s="13" t="n">
        <v>0.312279298604913</v>
      </c>
      <c r="D13547" s="13" t="n">
        <v>1.17375</v>
      </c>
      <c r="E13547" s="8" t="n">
        <f aca="false">IF(C13547&gt;=$B$4,1,0)</f>
        <v>0</v>
      </c>
      <c r="F13547" s="8" t="n">
        <f aca="false">IF(D13547&gt;=$B$4,1,0)</f>
        <v>0</v>
      </c>
      <c r="G13547" s="8" t="str">
        <f aca="false">IF(AND(E13547=1,F13547=1),"Both pay",IF(F13547=1,"Missed",IF(E13547=1,"False trigger","Neither")))</f>
        <v>Neither</v>
      </c>
    </row>
    <row r="13548" customFormat="false" ht="15" hidden="false" customHeight="false" outlineLevel="0" collapsed="false">
      <c r="A13548" s="8" t="n">
        <v>1532</v>
      </c>
      <c r="B13548" s="8" t="s">
        <v>345</v>
      </c>
      <c r="C13548" s="13" t="n">
        <v>0.274927776085233</v>
      </c>
      <c r="D13548" s="13" t="n">
        <v>2.235</v>
      </c>
      <c r="E13548" s="8" t="n">
        <f aca="false">IF(C13548&gt;=$B$4,1,0)</f>
        <v>0</v>
      </c>
      <c r="F13548" s="8" t="n">
        <f aca="false">IF(D13548&gt;=$B$4,1,0)</f>
        <v>0</v>
      </c>
      <c r="G13548" s="8" t="str">
        <f aca="false">IF(AND(E13548=1,F13548=1),"Both pay",IF(F13548=1,"Missed",IF(E13548=1,"False trigger","Neither")))</f>
        <v>Neither</v>
      </c>
    </row>
    <row r="13549" customFormat="false" ht="15" hidden="false" customHeight="false" outlineLevel="0" collapsed="false">
      <c r="A13549" s="8" t="n">
        <v>1533</v>
      </c>
      <c r="B13549" s="8" t="s">
        <v>345</v>
      </c>
      <c r="C13549" s="13" t="n">
        <v>0.249249336763077</v>
      </c>
      <c r="D13549" s="13" t="n">
        <v>2.65125</v>
      </c>
      <c r="E13549" s="8" t="n">
        <f aca="false">IF(C13549&gt;=$B$4,1,0)</f>
        <v>0</v>
      </c>
      <c r="F13549" s="8" t="n">
        <f aca="false">IF(D13549&gt;=$B$4,1,0)</f>
        <v>0</v>
      </c>
      <c r="G13549" s="8" t="str">
        <f aca="false">IF(AND(E13549=1,F13549=1),"Both pay",IF(F13549=1,"Missed",IF(E13549=1,"False trigger","Neither")))</f>
        <v>Neither</v>
      </c>
    </row>
    <row r="13550" customFormat="false" ht="15" hidden="false" customHeight="false" outlineLevel="0" collapsed="false">
      <c r="A13550" s="8" t="n">
        <v>1534</v>
      </c>
      <c r="B13550" s="8" t="s">
        <v>345</v>
      </c>
      <c r="C13550" s="13" t="n">
        <v>0.202404208840637</v>
      </c>
      <c r="D13550" s="13" t="n">
        <v>2.091875</v>
      </c>
      <c r="E13550" s="8" t="n">
        <f aca="false">IF(C13550&gt;=$B$4,1,0)</f>
        <v>0</v>
      </c>
      <c r="F13550" s="8" t="n">
        <f aca="false">IF(D13550&gt;=$B$4,1,0)</f>
        <v>0</v>
      </c>
      <c r="G13550" s="8" t="str">
        <f aca="false">IF(AND(E13550=1,F13550=1),"Both pay",IF(F13550=1,"Missed",IF(E13550=1,"False trigger","Neither")))</f>
        <v>Neither</v>
      </c>
    </row>
    <row r="13551" customFormat="false" ht="15" hidden="false" customHeight="false" outlineLevel="0" collapsed="false">
      <c r="A13551" s="8" t="n">
        <v>1535</v>
      </c>
      <c r="B13551" s="8" t="s">
        <v>345</v>
      </c>
      <c r="C13551" s="13" t="n">
        <v>0.174125869393734</v>
      </c>
      <c r="D13551" s="13" t="n">
        <v>0.994375000000002</v>
      </c>
      <c r="E13551" s="8" t="n">
        <f aca="false">IF(C13551&gt;=$B$4,1,0)</f>
        <v>0</v>
      </c>
      <c r="F13551" s="8" t="n">
        <f aca="false">IF(D13551&gt;=$B$4,1,0)</f>
        <v>0</v>
      </c>
      <c r="G13551" s="8" t="str">
        <f aca="false">IF(AND(E13551=1,F13551=1),"Both pay",IF(F13551=1,"Missed",IF(E13551=1,"False trigger","Neither")))</f>
        <v>Neither</v>
      </c>
    </row>
    <row r="13552" customFormat="false" ht="15" hidden="false" customHeight="false" outlineLevel="0" collapsed="false">
      <c r="A13552" s="8" t="n">
        <v>1540</v>
      </c>
      <c r="B13552" s="8" t="s">
        <v>345</v>
      </c>
      <c r="C13552" s="13" t="n">
        <v>1.62772850906862</v>
      </c>
      <c r="D13552" s="13" t="n">
        <v>4.69375</v>
      </c>
      <c r="E13552" s="8" t="n">
        <f aca="false">IF(C13552&gt;=$B$4,1,0)</f>
        <v>0</v>
      </c>
      <c r="F13552" s="8" t="n">
        <f aca="false">IF(D13552&gt;=$B$4,1,0)</f>
        <v>0</v>
      </c>
      <c r="G13552" s="8" t="str">
        <f aca="false">IF(AND(E13552=1,F13552=1),"Both pay",IF(F13552=1,"Missed",IF(E13552=1,"False trigger","Neither")))</f>
        <v>Neither</v>
      </c>
    </row>
    <row r="13553" customFormat="false" ht="15" hidden="false" customHeight="false" outlineLevel="0" collapsed="false">
      <c r="A13553" s="8" t="n">
        <v>1541</v>
      </c>
      <c r="B13553" s="8" t="s">
        <v>345</v>
      </c>
      <c r="C13553" s="13" t="n">
        <v>1.81760854082382</v>
      </c>
      <c r="D13553" s="13" t="n">
        <v>4.520625</v>
      </c>
      <c r="E13553" s="8" t="n">
        <f aca="false">IF(C13553&gt;=$B$4,1,0)</f>
        <v>0</v>
      </c>
      <c r="F13553" s="8" t="n">
        <f aca="false">IF(D13553&gt;=$B$4,1,0)</f>
        <v>0</v>
      </c>
      <c r="G13553" s="8" t="str">
        <f aca="false">IF(AND(E13553=1,F13553=1),"Both pay",IF(F13553=1,"Missed",IF(E13553=1,"False trigger","Neither")))</f>
        <v>Neither</v>
      </c>
    </row>
    <row r="13554" customFormat="false" ht="15" hidden="false" customHeight="false" outlineLevel="0" collapsed="false">
      <c r="A13554" s="8" t="n">
        <v>1542</v>
      </c>
      <c r="B13554" s="8" t="s">
        <v>345</v>
      </c>
      <c r="C13554" s="13" t="n">
        <v>2.33508436641499</v>
      </c>
      <c r="D13554" s="13" t="n">
        <v>4.25375</v>
      </c>
      <c r="E13554" s="8" t="n">
        <f aca="false">IF(C13554&gt;=$B$4,1,0)</f>
        <v>0</v>
      </c>
      <c r="F13554" s="8" t="n">
        <f aca="false">IF(D13554&gt;=$B$4,1,0)</f>
        <v>0</v>
      </c>
      <c r="G13554" s="8" t="str">
        <f aca="false">IF(AND(E13554=1,F13554=1),"Both pay",IF(F13554=1,"Missed",IF(E13554=1,"False trigger","Neither")))</f>
        <v>Neither</v>
      </c>
    </row>
    <row r="13555" customFormat="false" ht="15" hidden="false" customHeight="false" outlineLevel="0" collapsed="false">
      <c r="A13555" s="8" t="n">
        <v>1543</v>
      </c>
      <c r="B13555" s="8" t="s">
        <v>345</v>
      </c>
      <c r="C13555" s="13" t="n">
        <v>2.24514495108112</v>
      </c>
      <c r="D13555" s="13" t="n">
        <v>5.723125</v>
      </c>
      <c r="E13555" s="8" t="n">
        <f aca="false">IF(C13555&gt;=$B$4,1,0)</f>
        <v>0</v>
      </c>
      <c r="F13555" s="8" t="n">
        <f aca="false">IF(D13555&gt;=$B$4,1,0)</f>
        <v>0</v>
      </c>
      <c r="G13555" s="8" t="str">
        <f aca="false">IF(AND(E13555=1,F13555=1),"Both pay",IF(F13555=1,"Missed",IF(E13555=1,"False trigger","Neither")))</f>
        <v>Neither</v>
      </c>
    </row>
    <row r="13556" customFormat="false" ht="15" hidden="false" customHeight="false" outlineLevel="0" collapsed="false">
      <c r="A13556" s="8" t="n">
        <v>1544</v>
      </c>
      <c r="B13556" s="8" t="s">
        <v>345</v>
      </c>
      <c r="C13556" s="13" t="n">
        <v>1.80204094966774</v>
      </c>
      <c r="D13556" s="13" t="n">
        <v>5.77999999999999</v>
      </c>
      <c r="E13556" s="8" t="n">
        <f aca="false">IF(C13556&gt;=$B$4,1,0)</f>
        <v>0</v>
      </c>
      <c r="F13556" s="8" t="n">
        <f aca="false">IF(D13556&gt;=$B$4,1,0)</f>
        <v>0</v>
      </c>
      <c r="G13556" s="8" t="str">
        <f aca="false">IF(AND(E13556=1,F13556=1),"Both pay",IF(F13556=1,"Missed",IF(E13556=1,"False trigger","Neither")))</f>
        <v>Neither</v>
      </c>
    </row>
    <row r="13557" customFormat="false" ht="15" hidden="false" customHeight="false" outlineLevel="0" collapsed="false">
      <c r="A13557" s="8" t="n">
        <v>1545</v>
      </c>
      <c r="B13557" s="8" t="s">
        <v>345</v>
      </c>
      <c r="C13557" s="13" t="n">
        <v>1.79204543983853</v>
      </c>
      <c r="D13557" s="13" t="n">
        <v>5.25187500000001</v>
      </c>
      <c r="E13557" s="8" t="n">
        <f aca="false">IF(C13557&gt;=$B$4,1,0)</f>
        <v>0</v>
      </c>
      <c r="F13557" s="8" t="n">
        <f aca="false">IF(D13557&gt;=$B$4,1,0)</f>
        <v>0</v>
      </c>
      <c r="G13557" s="8" t="str">
        <f aca="false">IF(AND(E13557=1,F13557=1),"Both pay",IF(F13557=1,"Missed",IF(E13557=1,"False trigger","Neither")))</f>
        <v>Neither</v>
      </c>
    </row>
    <row r="13558" customFormat="false" ht="15" hidden="false" customHeight="false" outlineLevel="0" collapsed="false">
      <c r="A13558" s="8" t="n">
        <v>1547</v>
      </c>
      <c r="B13558" s="8" t="s">
        <v>345</v>
      </c>
      <c r="C13558" s="13" t="n">
        <v>1.65636551385215</v>
      </c>
      <c r="D13558" s="13" t="n">
        <v>4.4175</v>
      </c>
      <c r="E13558" s="8" t="n">
        <f aca="false">IF(C13558&gt;=$B$4,1,0)</f>
        <v>0</v>
      </c>
      <c r="F13558" s="8" t="n">
        <f aca="false">IF(D13558&gt;=$B$4,1,0)</f>
        <v>0</v>
      </c>
      <c r="G13558" s="8" t="str">
        <f aca="false">IF(AND(E13558=1,F13558=1),"Both pay",IF(F13558=1,"Missed",IF(E13558=1,"False trigger","Neither")))</f>
        <v>Neither</v>
      </c>
    </row>
    <row r="13559" customFormat="false" ht="15" hidden="false" customHeight="false" outlineLevel="0" collapsed="false">
      <c r="A13559" s="8" t="n">
        <v>1548</v>
      </c>
      <c r="B13559" s="8" t="s">
        <v>345</v>
      </c>
      <c r="C13559" s="13" t="n">
        <v>1.73806206821337</v>
      </c>
      <c r="D13559" s="13" t="n">
        <v>3.96250000000001</v>
      </c>
      <c r="E13559" s="8" t="n">
        <f aca="false">IF(C13559&gt;=$B$4,1,0)</f>
        <v>0</v>
      </c>
      <c r="F13559" s="8" t="n">
        <f aca="false">IF(D13559&gt;=$B$4,1,0)</f>
        <v>0</v>
      </c>
      <c r="G13559" s="8" t="str">
        <f aca="false">IF(AND(E13559=1,F13559=1),"Both pay",IF(F13559=1,"Missed",IF(E13559=1,"False trigger","Neither")))</f>
        <v>Neither</v>
      </c>
    </row>
    <row r="13560" customFormat="false" ht="15" hidden="false" customHeight="false" outlineLevel="0" collapsed="false">
      <c r="A13560" s="8" t="n">
        <v>1549</v>
      </c>
      <c r="B13560" s="8" t="s">
        <v>345</v>
      </c>
      <c r="C13560" s="13" t="n">
        <v>1.59693107797695</v>
      </c>
      <c r="D13560" s="13" t="n">
        <v>3.57125000000001</v>
      </c>
      <c r="E13560" s="8" t="n">
        <f aca="false">IF(C13560&gt;=$B$4,1,0)</f>
        <v>0</v>
      </c>
      <c r="F13560" s="8" t="n">
        <f aca="false">IF(D13560&gt;=$B$4,1,0)</f>
        <v>0</v>
      </c>
      <c r="G13560" s="8" t="str">
        <f aca="false">IF(AND(E13560=1,F13560=1),"Both pay",IF(F13560=1,"Missed",IF(E13560=1,"False trigger","Neither")))</f>
        <v>Neither</v>
      </c>
    </row>
    <row r="13561" customFormat="false" ht="15" hidden="false" customHeight="false" outlineLevel="0" collapsed="false">
      <c r="A13561" s="8" t="n">
        <v>1550</v>
      </c>
      <c r="B13561" s="8" t="s">
        <v>345</v>
      </c>
      <c r="C13561" s="13" t="n">
        <v>1.32312132141603</v>
      </c>
      <c r="D13561" s="13" t="n">
        <v>4.015</v>
      </c>
      <c r="E13561" s="8" t="n">
        <f aca="false">IF(C13561&gt;=$B$4,1,0)</f>
        <v>0</v>
      </c>
      <c r="F13561" s="8" t="n">
        <f aca="false">IF(D13561&gt;=$B$4,1,0)</f>
        <v>0</v>
      </c>
      <c r="G13561" s="8" t="str">
        <f aca="false">IF(AND(E13561=1,F13561=1),"Both pay",IF(F13561=1,"Missed",IF(E13561=1,"False trigger","Neither")))</f>
        <v>Neither</v>
      </c>
    </row>
    <row r="13562" customFormat="false" ht="15" hidden="false" customHeight="false" outlineLevel="0" collapsed="false">
      <c r="A13562" s="8" t="n">
        <v>1551</v>
      </c>
      <c r="B13562" s="8" t="s">
        <v>345</v>
      </c>
      <c r="C13562" s="13" t="n">
        <v>1.22473730365165</v>
      </c>
      <c r="D13562" s="13" t="n">
        <v>5.10125</v>
      </c>
      <c r="E13562" s="8" t="n">
        <f aca="false">IF(C13562&gt;=$B$4,1,0)</f>
        <v>0</v>
      </c>
      <c r="F13562" s="8" t="n">
        <f aca="false">IF(D13562&gt;=$B$4,1,0)</f>
        <v>0</v>
      </c>
      <c r="G13562" s="8" t="str">
        <f aca="false">IF(AND(E13562=1,F13562=1),"Both pay",IF(F13562=1,"Missed",IF(E13562=1,"False trigger","Neither")))</f>
        <v>Neither</v>
      </c>
    </row>
    <row r="13563" customFormat="false" ht="15" hidden="false" customHeight="false" outlineLevel="0" collapsed="false">
      <c r="A13563" s="8" t="n">
        <v>1552</v>
      </c>
      <c r="B13563" s="8" t="s">
        <v>345</v>
      </c>
      <c r="C13563" s="13" t="n">
        <v>1.46525777621413</v>
      </c>
      <c r="D13563" s="13" t="n">
        <v>5.43687499999999</v>
      </c>
      <c r="E13563" s="8" t="n">
        <f aca="false">IF(C13563&gt;=$B$4,1,0)</f>
        <v>0</v>
      </c>
      <c r="F13563" s="8" t="n">
        <f aca="false">IF(D13563&gt;=$B$4,1,0)</f>
        <v>0</v>
      </c>
      <c r="G13563" s="8" t="str">
        <f aca="false">IF(AND(E13563=1,F13563=1),"Both pay",IF(F13563=1,"Missed",IF(E13563=1,"False trigger","Neither")))</f>
        <v>Neither</v>
      </c>
    </row>
    <row r="13564" customFormat="false" ht="15" hidden="false" customHeight="false" outlineLevel="0" collapsed="false">
      <c r="A13564" s="8" t="n">
        <v>1553</v>
      </c>
      <c r="B13564" s="8" t="s">
        <v>345</v>
      </c>
      <c r="C13564" s="13" t="n">
        <v>0.783623163020543</v>
      </c>
      <c r="D13564" s="13" t="n">
        <v>3.861875</v>
      </c>
      <c r="E13564" s="8" t="n">
        <f aca="false">IF(C13564&gt;=$B$4,1,0)</f>
        <v>0</v>
      </c>
      <c r="F13564" s="8" t="n">
        <f aca="false">IF(D13564&gt;=$B$4,1,0)</f>
        <v>0</v>
      </c>
      <c r="G13564" s="8" t="str">
        <f aca="false">IF(AND(E13564=1,F13564=1),"Both pay",IF(F13564=1,"Missed",IF(E13564=1,"False trigger","Neither")))</f>
        <v>Neither</v>
      </c>
    </row>
    <row r="13565" customFormat="false" ht="15" hidden="false" customHeight="false" outlineLevel="0" collapsed="false">
      <c r="A13565" s="8" t="n">
        <v>1554</v>
      </c>
      <c r="B13565" s="8" t="s">
        <v>345</v>
      </c>
      <c r="C13565" s="13" t="n">
        <v>0.66518081341632</v>
      </c>
      <c r="D13565" s="13" t="n">
        <v>2.6425</v>
      </c>
      <c r="E13565" s="8" t="n">
        <f aca="false">IF(C13565&gt;=$B$4,1,0)</f>
        <v>0</v>
      </c>
      <c r="F13565" s="8" t="n">
        <f aca="false">IF(D13565&gt;=$B$4,1,0)</f>
        <v>0</v>
      </c>
      <c r="G13565" s="8" t="str">
        <f aca="false">IF(AND(E13565=1,F13565=1),"Both pay",IF(F13565=1,"Missed",IF(E13565=1,"False trigger","Neither")))</f>
        <v>Neither</v>
      </c>
    </row>
    <row r="13566" customFormat="false" ht="15" hidden="false" customHeight="false" outlineLevel="0" collapsed="false">
      <c r="A13566" s="8" t="n">
        <v>1555</v>
      </c>
      <c r="B13566" s="8" t="s">
        <v>345</v>
      </c>
      <c r="C13566" s="13" t="n">
        <v>0.7286611361084</v>
      </c>
      <c r="D13566" s="13" t="n">
        <v>2.43624999999999</v>
      </c>
      <c r="E13566" s="8" t="n">
        <f aca="false">IF(C13566&gt;=$B$4,1,0)</f>
        <v>0</v>
      </c>
      <c r="F13566" s="8" t="n">
        <f aca="false">IF(D13566&gt;=$B$4,1,0)</f>
        <v>0</v>
      </c>
      <c r="G13566" s="8" t="str">
        <f aca="false">IF(AND(E13566=1,F13566=1),"Both pay",IF(F13566=1,"Missed",IF(E13566=1,"False trigger","Neither")))</f>
        <v>Neither</v>
      </c>
    </row>
    <row r="13567" customFormat="false" ht="15" hidden="false" customHeight="false" outlineLevel="0" collapsed="false">
      <c r="A13567" s="8" t="n">
        <v>1556</v>
      </c>
      <c r="B13567" s="8" t="s">
        <v>345</v>
      </c>
      <c r="C13567" s="13" t="n">
        <v>0.848474509189959</v>
      </c>
      <c r="D13567" s="13" t="n">
        <v>2.33625</v>
      </c>
      <c r="E13567" s="8" t="n">
        <f aca="false">IF(C13567&gt;=$B$4,1,0)</f>
        <v>0</v>
      </c>
      <c r="F13567" s="8" t="n">
        <f aca="false">IF(D13567&gt;=$B$4,1,0)</f>
        <v>0</v>
      </c>
      <c r="G13567" s="8" t="str">
        <f aca="false">IF(AND(E13567=1,F13567=1),"Both pay",IF(F13567=1,"Missed",IF(E13567=1,"False trigger","Neither")))</f>
        <v>Neither</v>
      </c>
    </row>
    <row r="13568" customFormat="false" ht="15" hidden="false" customHeight="false" outlineLevel="0" collapsed="false">
      <c r="A13568" s="8" t="n">
        <v>1557</v>
      </c>
      <c r="B13568" s="8" t="s">
        <v>345</v>
      </c>
      <c r="C13568" s="13" t="n">
        <v>0.908619392808131</v>
      </c>
      <c r="D13568" s="13" t="n">
        <v>3.08375</v>
      </c>
      <c r="E13568" s="8" t="n">
        <f aca="false">IF(C13568&gt;=$B$4,1,0)</f>
        <v>0</v>
      </c>
      <c r="F13568" s="8" t="n">
        <f aca="false">IF(D13568&gt;=$B$4,1,0)</f>
        <v>0</v>
      </c>
      <c r="G13568" s="8" t="str">
        <f aca="false">IF(AND(E13568=1,F13568=1),"Both pay",IF(F13568=1,"Missed",IF(E13568=1,"False trigger","Neither")))</f>
        <v>Neither</v>
      </c>
    </row>
    <row r="13569" customFormat="false" ht="15" hidden="false" customHeight="false" outlineLevel="0" collapsed="false">
      <c r="A13569" s="8" t="n">
        <v>1558</v>
      </c>
      <c r="B13569" s="8" t="s">
        <v>345</v>
      </c>
      <c r="C13569" s="13" t="n">
        <v>2.26010841848297</v>
      </c>
      <c r="D13569" s="13" t="n">
        <v>3.088125</v>
      </c>
      <c r="E13569" s="8" t="n">
        <f aca="false">IF(C13569&gt;=$B$4,1,0)</f>
        <v>0</v>
      </c>
      <c r="F13569" s="8" t="n">
        <f aca="false">IF(D13569&gt;=$B$4,1,0)</f>
        <v>0</v>
      </c>
      <c r="G13569" s="8" t="str">
        <f aca="false">IF(AND(E13569=1,F13569=1),"Both pay",IF(F13569=1,"Missed",IF(E13569=1,"False trigger","Neither")))</f>
        <v>Neither</v>
      </c>
    </row>
    <row r="13570" customFormat="false" ht="15" hidden="false" customHeight="false" outlineLevel="0" collapsed="false">
      <c r="A13570" s="8" t="n">
        <v>1559</v>
      </c>
      <c r="B13570" s="8" t="s">
        <v>345</v>
      </c>
      <c r="C13570" s="13" t="n">
        <v>2.60049257246051</v>
      </c>
      <c r="D13570" s="13" t="n">
        <v>2.750625</v>
      </c>
      <c r="E13570" s="8" t="n">
        <f aca="false">IF(C13570&gt;=$B$4,1,0)</f>
        <v>0</v>
      </c>
      <c r="F13570" s="8" t="n">
        <f aca="false">IF(D13570&gt;=$B$4,1,0)</f>
        <v>0</v>
      </c>
      <c r="G13570" s="8" t="str">
        <f aca="false">IF(AND(E13570=1,F13570=1),"Both pay",IF(F13570=1,"Missed",IF(E13570=1,"False trigger","Neither")))</f>
        <v>Neither</v>
      </c>
    </row>
    <row r="13571" customFormat="false" ht="15" hidden="false" customHeight="false" outlineLevel="0" collapsed="false">
      <c r="A13571" s="8" t="n">
        <v>1560</v>
      </c>
      <c r="B13571" s="8" t="s">
        <v>345</v>
      </c>
      <c r="C13571" s="13" t="n">
        <v>2.09434777444964</v>
      </c>
      <c r="D13571" s="13" t="n">
        <v>3.61687499999999</v>
      </c>
      <c r="E13571" s="8" t="n">
        <f aca="false">IF(C13571&gt;=$B$4,1,0)</f>
        <v>0</v>
      </c>
      <c r="F13571" s="8" t="n">
        <f aca="false">IF(D13571&gt;=$B$4,1,0)</f>
        <v>0</v>
      </c>
      <c r="G13571" s="8" t="str">
        <f aca="false">IF(AND(E13571=1,F13571=1),"Both pay",IF(F13571=1,"Missed",IF(E13571=1,"False trigger","Neither")))</f>
        <v>Neither</v>
      </c>
    </row>
    <row r="13572" customFormat="false" ht="15" hidden="false" customHeight="false" outlineLevel="0" collapsed="false">
      <c r="A13572" s="8" t="n">
        <v>1561</v>
      </c>
      <c r="B13572" s="8" t="s">
        <v>345</v>
      </c>
      <c r="C13572" s="13" t="n">
        <v>2.25657725237545</v>
      </c>
      <c r="D13572" s="13" t="n">
        <v>4.29875000000001</v>
      </c>
      <c r="E13572" s="8" t="n">
        <f aca="false">IF(C13572&gt;=$B$4,1,0)</f>
        <v>0</v>
      </c>
      <c r="F13572" s="8" t="n">
        <f aca="false">IF(D13572&gt;=$B$4,1,0)</f>
        <v>0</v>
      </c>
      <c r="G13572" s="8" t="str">
        <f aca="false">IF(AND(E13572=1,F13572=1),"Both pay",IF(F13572=1,"Missed",IF(E13572=1,"False trigger","Neither")))</f>
        <v>Neither</v>
      </c>
    </row>
    <row r="13573" customFormat="false" ht="15" hidden="false" customHeight="false" outlineLevel="0" collapsed="false">
      <c r="A13573" s="8" t="n">
        <v>1562</v>
      </c>
      <c r="B13573" s="8" t="s">
        <v>345</v>
      </c>
      <c r="C13573" s="13" t="n">
        <v>2.09076932481479</v>
      </c>
      <c r="D13573" s="13" t="n">
        <v>5.05374999999999</v>
      </c>
      <c r="E13573" s="8" t="n">
        <f aca="false">IF(C13573&gt;=$B$4,1,0)</f>
        <v>0</v>
      </c>
      <c r="F13573" s="8" t="n">
        <f aca="false">IF(D13573&gt;=$B$4,1,0)</f>
        <v>0</v>
      </c>
      <c r="G13573" s="8" t="str">
        <f aca="false">IF(AND(E13573=1,F13573=1),"Both pay",IF(F13573=1,"Missed",IF(E13573=1,"False trigger","Neither")))</f>
        <v>Neither</v>
      </c>
    </row>
    <row r="13574" customFormat="false" ht="15" hidden="false" customHeight="false" outlineLevel="0" collapsed="false">
      <c r="A13574" s="8" t="n">
        <v>1567</v>
      </c>
      <c r="B13574" s="8" t="s">
        <v>345</v>
      </c>
      <c r="C13574" s="13" t="n">
        <v>0.678015816557405</v>
      </c>
      <c r="D13574" s="13" t="n">
        <v>1.6175</v>
      </c>
      <c r="E13574" s="8" t="n">
        <f aca="false">IF(C13574&gt;=$B$4,1,0)</f>
        <v>0</v>
      </c>
      <c r="F13574" s="8" t="n">
        <f aca="false">IF(D13574&gt;=$B$4,1,0)</f>
        <v>0</v>
      </c>
      <c r="G13574" s="8" t="str">
        <f aca="false">IF(AND(E13574=1,F13574=1),"Both pay",IF(F13574=1,"Missed",IF(E13574=1,"False trigger","Neither")))</f>
        <v>Neither</v>
      </c>
    </row>
    <row r="13575" customFormat="false" ht="15" hidden="false" customHeight="false" outlineLevel="0" collapsed="false">
      <c r="A13575" s="8" t="n">
        <v>1568</v>
      </c>
      <c r="B13575" s="8" t="s">
        <v>345</v>
      </c>
      <c r="C13575" s="13" t="n">
        <v>0.726670869624257</v>
      </c>
      <c r="D13575" s="13" t="n">
        <v>1.11687500000001</v>
      </c>
      <c r="E13575" s="8" t="n">
        <f aca="false">IF(C13575&gt;=$B$4,1,0)</f>
        <v>0</v>
      </c>
      <c r="F13575" s="8" t="n">
        <f aca="false">IF(D13575&gt;=$B$4,1,0)</f>
        <v>0</v>
      </c>
      <c r="G13575" s="8" t="str">
        <f aca="false">IF(AND(E13575=1,F13575=1),"Both pay",IF(F13575=1,"Missed",IF(E13575=1,"False trigger","Neither")))</f>
        <v>Neither</v>
      </c>
    </row>
    <row r="13576" customFormat="false" ht="15" hidden="false" customHeight="false" outlineLevel="0" collapsed="false">
      <c r="A13576" s="8" t="n">
        <v>1569</v>
      </c>
      <c r="B13576" s="8" t="s">
        <v>345</v>
      </c>
      <c r="C13576" s="13" t="n">
        <v>0.665241599025293</v>
      </c>
      <c r="D13576" s="13" t="n">
        <v>1.07625</v>
      </c>
      <c r="E13576" s="8" t="n">
        <f aca="false">IF(C13576&gt;=$B$4,1,0)</f>
        <v>0</v>
      </c>
      <c r="F13576" s="8" t="n">
        <f aca="false">IF(D13576&gt;=$B$4,1,0)</f>
        <v>0</v>
      </c>
      <c r="G13576" s="8" t="str">
        <f aca="false">IF(AND(E13576=1,F13576=1),"Both pay",IF(F13576=1,"Missed",IF(E13576=1,"False trigger","Neither")))</f>
        <v>Neither</v>
      </c>
    </row>
    <row r="13577" customFormat="false" ht="15" hidden="false" customHeight="false" outlineLevel="0" collapsed="false">
      <c r="A13577" s="8" t="n">
        <v>1570</v>
      </c>
      <c r="B13577" s="8" t="s">
        <v>345</v>
      </c>
      <c r="C13577" s="13" t="n">
        <v>0.491946250871152</v>
      </c>
      <c r="D13577" s="13" t="n">
        <v>1.183125</v>
      </c>
      <c r="E13577" s="8" t="n">
        <f aca="false">IF(C13577&gt;=$B$4,1,0)</f>
        <v>0</v>
      </c>
      <c r="F13577" s="8" t="n">
        <f aca="false">IF(D13577&gt;=$B$4,1,0)</f>
        <v>0</v>
      </c>
      <c r="G13577" s="8" t="str">
        <f aca="false">IF(AND(E13577=1,F13577=1),"Both pay",IF(F13577=1,"Missed",IF(E13577=1,"False trigger","Neither")))</f>
        <v>Neither</v>
      </c>
    </row>
    <row r="13578" customFormat="false" ht="15" hidden="false" customHeight="false" outlineLevel="0" collapsed="false">
      <c r="A13578" s="8" t="n">
        <v>1571</v>
      </c>
      <c r="B13578" s="8" t="s">
        <v>345</v>
      </c>
      <c r="C13578" s="13" t="n">
        <v>0.421522869114234</v>
      </c>
      <c r="D13578" s="13" t="n">
        <v>0.71875</v>
      </c>
      <c r="E13578" s="8" t="n">
        <f aca="false">IF(C13578&gt;=$B$4,1,0)</f>
        <v>0</v>
      </c>
      <c r="F13578" s="8" t="n">
        <f aca="false">IF(D13578&gt;=$B$4,1,0)</f>
        <v>0</v>
      </c>
      <c r="G13578" s="8" t="str">
        <f aca="false">IF(AND(E13578=1,F13578=1),"Both pay",IF(F13578=1,"Missed",IF(E13578=1,"False trigger","Neither")))</f>
        <v>Neither</v>
      </c>
    </row>
    <row r="13579" customFormat="false" ht="15" hidden="false" customHeight="false" outlineLevel="0" collapsed="false">
      <c r="A13579" s="8" t="n">
        <v>1574</v>
      </c>
      <c r="B13579" s="8" t="s">
        <v>345</v>
      </c>
      <c r="C13579" s="13" t="n">
        <v>0.113571636074795</v>
      </c>
      <c r="D13579" s="13" t="n">
        <v>0.790624999999999</v>
      </c>
      <c r="E13579" s="8" t="n">
        <f aca="false">IF(C13579&gt;=$B$4,1,0)</f>
        <v>0</v>
      </c>
      <c r="F13579" s="8" t="n">
        <f aca="false">IF(D13579&gt;=$B$4,1,0)</f>
        <v>0</v>
      </c>
      <c r="G13579" s="8" t="str">
        <f aca="false">IF(AND(E13579=1,F13579=1),"Both pay",IF(F13579=1,"Missed",IF(E13579=1,"False trigger","Neither")))</f>
        <v>Neither</v>
      </c>
    </row>
    <row r="13580" customFormat="false" ht="15" hidden="false" customHeight="false" outlineLevel="0" collapsed="false">
      <c r="A13580" s="8" t="n">
        <v>1575</v>
      </c>
      <c r="B13580" s="8" t="s">
        <v>345</v>
      </c>
      <c r="C13580" s="13" t="n">
        <v>0.107133613992872</v>
      </c>
      <c r="D13580" s="13" t="n">
        <v>0.599374999999995</v>
      </c>
      <c r="E13580" s="8" t="n">
        <f aca="false">IF(C13580&gt;=$B$4,1,0)</f>
        <v>0</v>
      </c>
      <c r="F13580" s="8" t="n">
        <f aca="false">IF(D13580&gt;=$B$4,1,0)</f>
        <v>0</v>
      </c>
      <c r="G13580" s="8" t="str">
        <f aca="false">IF(AND(E13580=1,F13580=1),"Both pay",IF(F13580=1,"Missed",IF(E13580=1,"False trigger","Neither")))</f>
        <v>Neither</v>
      </c>
    </row>
    <row r="13581" customFormat="false" ht="15" hidden="false" customHeight="false" outlineLevel="0" collapsed="false">
      <c r="A13581" s="8" t="n">
        <v>1576</v>
      </c>
      <c r="B13581" s="8" t="s">
        <v>345</v>
      </c>
      <c r="C13581" s="13" t="n">
        <v>0.139312404317209</v>
      </c>
      <c r="D13581" s="13" t="n">
        <v>0.515000000000001</v>
      </c>
      <c r="E13581" s="8" t="n">
        <f aca="false">IF(C13581&gt;=$B$4,1,0)</f>
        <v>0</v>
      </c>
      <c r="F13581" s="8" t="n">
        <f aca="false">IF(D13581&gt;=$B$4,1,0)</f>
        <v>0</v>
      </c>
      <c r="G13581" s="8" t="str">
        <f aca="false">IF(AND(E13581=1,F13581=1),"Both pay",IF(F13581=1,"Missed",IF(E13581=1,"False trigger","Neither")))</f>
        <v>Neither</v>
      </c>
    </row>
    <row r="13582" customFormat="false" ht="15" hidden="false" customHeight="false" outlineLevel="0" collapsed="false">
      <c r="A13582" s="8" t="n">
        <v>1577</v>
      </c>
      <c r="B13582" s="8" t="s">
        <v>345</v>
      </c>
      <c r="C13582" s="13" t="n">
        <v>0.130971944018683</v>
      </c>
      <c r="D13582" s="13" t="n">
        <v>0.556250000000006</v>
      </c>
      <c r="E13582" s="8" t="n">
        <f aca="false">IF(C13582&gt;=$B$4,1,0)</f>
        <v>0</v>
      </c>
      <c r="F13582" s="8" t="n">
        <f aca="false">IF(D13582&gt;=$B$4,1,0)</f>
        <v>0</v>
      </c>
      <c r="G13582" s="8" t="str">
        <f aca="false">IF(AND(E13582=1,F13582=1),"Both pay",IF(F13582=1,"Missed",IF(E13582=1,"False trigger","Neither")))</f>
        <v>Neither</v>
      </c>
    </row>
    <row r="13583" customFormat="false" ht="15" hidden="false" customHeight="false" outlineLevel="0" collapsed="false">
      <c r="A13583" s="8" t="n">
        <v>1578</v>
      </c>
      <c r="B13583" s="8" t="s">
        <v>345</v>
      </c>
      <c r="C13583" s="13" t="n">
        <v>0.406577220699234</v>
      </c>
      <c r="D13583" s="13" t="n">
        <v>0.38562499999999</v>
      </c>
      <c r="E13583" s="8" t="n">
        <f aca="false">IF(C13583&gt;=$B$4,1,0)</f>
        <v>0</v>
      </c>
      <c r="F13583" s="8" t="n">
        <f aca="false">IF(D13583&gt;=$B$4,1,0)</f>
        <v>0</v>
      </c>
      <c r="G13583" s="8" t="str">
        <f aca="false">IF(AND(E13583=1,F13583=1),"Both pay",IF(F13583=1,"Missed",IF(E13583=1,"False trigger","Neither")))</f>
        <v>Neither</v>
      </c>
    </row>
    <row r="13584" customFormat="false" ht="15" hidden="false" customHeight="false" outlineLevel="0" collapsed="false">
      <c r="A13584" s="8" t="n">
        <v>1579</v>
      </c>
      <c r="B13584" s="8" t="s">
        <v>345</v>
      </c>
      <c r="C13584" s="13" t="n">
        <v>0.311723101013271</v>
      </c>
      <c r="D13584" s="13" t="n">
        <v>0.386875000000003</v>
      </c>
      <c r="E13584" s="8" t="n">
        <f aca="false">IF(C13584&gt;=$B$4,1,0)</f>
        <v>0</v>
      </c>
      <c r="F13584" s="8" t="n">
        <f aca="false">IF(D13584&gt;=$B$4,1,0)</f>
        <v>0</v>
      </c>
      <c r="G13584" s="8" t="str">
        <f aca="false">IF(AND(E13584=1,F13584=1),"Both pay",IF(F13584=1,"Missed",IF(E13584=1,"False trigger","Neither")))</f>
        <v>Neither</v>
      </c>
    </row>
    <row r="13585" customFormat="false" ht="15" hidden="false" customHeight="false" outlineLevel="0" collapsed="false">
      <c r="A13585" s="8" t="n">
        <v>1580</v>
      </c>
      <c r="B13585" s="8" t="s">
        <v>345</v>
      </c>
      <c r="C13585" s="13" t="n">
        <v>0.165810529677486</v>
      </c>
      <c r="D13585" s="13" t="n">
        <v>0.311250000000008</v>
      </c>
      <c r="E13585" s="8" t="n">
        <f aca="false">IF(C13585&gt;=$B$4,1,0)</f>
        <v>0</v>
      </c>
      <c r="F13585" s="8" t="n">
        <f aca="false">IF(D13585&gt;=$B$4,1,0)</f>
        <v>0</v>
      </c>
      <c r="G13585" s="8" t="str">
        <f aca="false">IF(AND(E13585=1,F13585=1),"Both pay",IF(F13585=1,"Missed",IF(E13585=1,"False trigger","Neither")))</f>
        <v>Neither</v>
      </c>
    </row>
    <row r="13586" customFormat="false" ht="15" hidden="false" customHeight="false" outlineLevel="0" collapsed="false">
      <c r="A13586" s="8" t="n">
        <v>1581</v>
      </c>
      <c r="B13586" s="8" t="s">
        <v>345</v>
      </c>
      <c r="C13586" s="13" t="n">
        <v>0.15828282369592</v>
      </c>
      <c r="D13586" s="13" t="n">
        <v>0.256250000000001</v>
      </c>
      <c r="E13586" s="8" t="n">
        <f aca="false">IF(C13586&gt;=$B$4,1,0)</f>
        <v>0</v>
      </c>
      <c r="F13586" s="8" t="n">
        <f aca="false">IF(D13586&gt;=$B$4,1,0)</f>
        <v>0</v>
      </c>
      <c r="G13586" s="8" t="str">
        <f aca="false">IF(AND(E13586=1,F13586=1),"Both pay",IF(F13586=1,"Missed",IF(E13586=1,"False trigger","Neither")))</f>
        <v>Neither</v>
      </c>
    </row>
    <row r="13587" customFormat="false" ht="15" hidden="false" customHeight="false" outlineLevel="0" collapsed="false">
      <c r="A13587" s="8" t="n">
        <v>1582</v>
      </c>
      <c r="B13587" s="8" t="s">
        <v>345</v>
      </c>
      <c r="C13587" s="13" t="n">
        <v>0.15952769286951</v>
      </c>
      <c r="D13587" s="13" t="n">
        <v>0.255624999999995</v>
      </c>
      <c r="E13587" s="8" t="n">
        <f aca="false">IF(C13587&gt;=$B$4,1,0)</f>
        <v>0</v>
      </c>
      <c r="F13587" s="8" t="n">
        <f aca="false">IF(D13587&gt;=$B$4,1,0)</f>
        <v>0</v>
      </c>
      <c r="G13587" s="8" t="str">
        <f aca="false">IF(AND(E13587=1,F13587=1),"Both pay",IF(F13587=1,"Missed",IF(E13587=1,"False trigger","Neither")))</f>
        <v>Neither</v>
      </c>
    </row>
    <row r="13588" customFormat="false" ht="15" hidden="false" customHeight="false" outlineLevel="0" collapsed="false">
      <c r="A13588" s="8" t="n">
        <v>1583</v>
      </c>
      <c r="B13588" s="8" t="s">
        <v>345</v>
      </c>
      <c r="C13588" s="13" t="n">
        <v>0.142066922527725</v>
      </c>
      <c r="D13588" s="13" t="n">
        <v>0.151874999999997</v>
      </c>
      <c r="E13588" s="8" t="n">
        <f aca="false">IF(C13588&gt;=$B$4,1,0)</f>
        <v>0</v>
      </c>
      <c r="F13588" s="8" t="n">
        <f aca="false">IF(D13588&gt;=$B$4,1,0)</f>
        <v>0</v>
      </c>
      <c r="G13588" s="8" t="str">
        <f aca="false">IF(AND(E13588=1,F13588=1),"Both pay",IF(F13588=1,"Missed",IF(E13588=1,"False trigger","Neither")))</f>
        <v>Neither</v>
      </c>
    </row>
    <row r="13589" customFormat="false" ht="15" hidden="false" customHeight="false" outlineLevel="0" collapsed="false">
      <c r="A13589" s="8" t="n">
        <v>1584</v>
      </c>
      <c r="B13589" s="8" t="s">
        <v>345</v>
      </c>
      <c r="C13589" s="13" t="n">
        <v>0.147661345091546</v>
      </c>
      <c r="D13589" s="13" t="n">
        <v>0.24625</v>
      </c>
      <c r="E13589" s="8" t="n">
        <f aca="false">IF(C13589&gt;=$B$4,1,0)</f>
        <v>0</v>
      </c>
      <c r="F13589" s="8" t="n">
        <f aca="false">IF(D13589&gt;=$B$4,1,0)</f>
        <v>0</v>
      </c>
      <c r="G13589" s="8" t="str">
        <f aca="false">IF(AND(E13589=1,F13589=1),"Both pay",IF(F13589=1,"Missed",IF(E13589=1,"False trigger","Neither")))</f>
        <v>Neither</v>
      </c>
    </row>
    <row r="13590" customFormat="false" ht="15" hidden="false" customHeight="false" outlineLevel="0" collapsed="false">
      <c r="A13590" s="8" t="n">
        <v>1585</v>
      </c>
      <c r="B13590" s="8" t="s">
        <v>345</v>
      </c>
      <c r="C13590" s="13" t="n">
        <v>0.162050356927388</v>
      </c>
      <c r="D13590" s="13" t="n">
        <v>0.483750000000001</v>
      </c>
      <c r="E13590" s="8" t="n">
        <f aca="false">IF(C13590&gt;=$B$4,1,0)</f>
        <v>0</v>
      </c>
      <c r="F13590" s="8" t="n">
        <f aca="false">IF(D13590&gt;=$B$4,1,0)</f>
        <v>0</v>
      </c>
      <c r="G13590" s="8" t="str">
        <f aca="false">IF(AND(E13590=1,F13590=1),"Both pay",IF(F13590=1,"Missed",IF(E13590=1,"False trigger","Neither")))</f>
        <v>Neither</v>
      </c>
    </row>
    <row r="13591" customFormat="false" ht="15" hidden="false" customHeight="false" outlineLevel="0" collapsed="false">
      <c r="A13591" s="8" t="n">
        <v>1586</v>
      </c>
      <c r="B13591" s="8" t="s">
        <v>345</v>
      </c>
      <c r="C13591" s="13" t="n">
        <v>0.13571652995973</v>
      </c>
      <c r="D13591" s="13" t="n">
        <v>1.080625</v>
      </c>
      <c r="E13591" s="8" t="n">
        <f aca="false">IF(C13591&gt;=$B$4,1,0)</f>
        <v>0</v>
      </c>
      <c r="F13591" s="8" t="n">
        <f aca="false">IF(D13591&gt;=$B$4,1,0)</f>
        <v>0</v>
      </c>
      <c r="G13591" s="8" t="str">
        <f aca="false">IF(AND(E13591=1,F13591=1),"Both pay",IF(F13591=1,"Missed",IF(E13591=1,"False trigger","Neither")))</f>
        <v>Neither</v>
      </c>
    </row>
    <row r="13592" customFormat="false" ht="15" hidden="false" customHeight="false" outlineLevel="0" collapsed="false">
      <c r="A13592" s="8" t="n">
        <v>1587</v>
      </c>
      <c r="B13592" s="8" t="s">
        <v>345</v>
      </c>
      <c r="C13592" s="13" t="n">
        <v>0.223924247816171</v>
      </c>
      <c r="D13592" s="13" t="n">
        <v>2.183125</v>
      </c>
      <c r="E13592" s="8" t="n">
        <f aca="false">IF(C13592&gt;=$B$4,1,0)</f>
        <v>0</v>
      </c>
      <c r="F13592" s="8" t="n">
        <f aca="false">IF(D13592&gt;=$B$4,1,0)</f>
        <v>0</v>
      </c>
      <c r="G13592" s="8" t="str">
        <f aca="false">IF(AND(E13592=1,F13592=1),"Both pay",IF(F13592=1,"Missed",IF(E13592=1,"False trigger","Neither")))</f>
        <v>Neither</v>
      </c>
    </row>
    <row r="13593" customFormat="false" ht="15" hidden="false" customHeight="false" outlineLevel="0" collapsed="false">
      <c r="A13593" s="8" t="n">
        <v>1588</v>
      </c>
      <c r="B13593" s="8" t="s">
        <v>345</v>
      </c>
      <c r="C13593" s="13" t="n">
        <v>0.365007039368791</v>
      </c>
      <c r="D13593" s="13" t="n">
        <v>3.30875</v>
      </c>
      <c r="E13593" s="8" t="n">
        <f aca="false">IF(C13593&gt;=$B$4,1,0)</f>
        <v>0</v>
      </c>
      <c r="F13593" s="8" t="n">
        <f aca="false">IF(D13593&gt;=$B$4,1,0)</f>
        <v>0</v>
      </c>
      <c r="G13593" s="8" t="str">
        <f aca="false">IF(AND(E13593=1,F13593=1),"Both pay",IF(F13593=1,"Missed",IF(E13593=1,"False trigger","Neither")))</f>
        <v>Neither</v>
      </c>
    </row>
    <row r="13594" customFormat="false" ht="15" hidden="false" customHeight="false" outlineLevel="0" collapsed="false">
      <c r="A13594" s="8" t="n">
        <v>1589</v>
      </c>
      <c r="B13594" s="8" t="s">
        <v>345</v>
      </c>
      <c r="C13594" s="13" t="n">
        <v>0.325535724209708</v>
      </c>
      <c r="D13594" s="13" t="n">
        <v>3.876875</v>
      </c>
      <c r="E13594" s="8" t="n">
        <f aca="false">IF(C13594&gt;=$B$4,1,0)</f>
        <v>0</v>
      </c>
      <c r="F13594" s="8" t="n">
        <f aca="false">IF(D13594&gt;=$B$4,1,0)</f>
        <v>0</v>
      </c>
      <c r="G13594" s="8" t="str">
        <f aca="false">IF(AND(E13594=1,F13594=1),"Both pay",IF(F13594=1,"Missed",IF(E13594=1,"False trigger","Neither")))</f>
        <v>Neither</v>
      </c>
    </row>
    <row r="13595" customFormat="false" ht="15" hidden="false" customHeight="false" outlineLevel="0" collapsed="false">
      <c r="A13595" s="8" t="n">
        <v>1590</v>
      </c>
      <c r="B13595" s="8" t="s">
        <v>345</v>
      </c>
      <c r="C13595" s="13" t="n">
        <v>0.292891792169748</v>
      </c>
      <c r="D13595" s="13" t="n">
        <v>3.494375</v>
      </c>
      <c r="E13595" s="8" t="n">
        <f aca="false">IF(C13595&gt;=$B$4,1,0)</f>
        <v>0</v>
      </c>
      <c r="F13595" s="8" t="n">
        <f aca="false">IF(D13595&gt;=$B$4,1,0)</f>
        <v>0</v>
      </c>
      <c r="G13595" s="8" t="str">
        <f aca="false">IF(AND(E13595=1,F13595=1),"Both pay",IF(F13595=1,"Missed",IF(E13595=1,"False trigger","Neither")))</f>
        <v>Neither</v>
      </c>
    </row>
    <row r="13596" customFormat="false" ht="15" hidden="false" customHeight="false" outlineLevel="0" collapsed="false">
      <c r="A13596" s="8" t="n">
        <v>1591</v>
      </c>
      <c r="B13596" s="8" t="s">
        <v>345</v>
      </c>
      <c r="C13596" s="13" t="n">
        <v>0.250038807086529</v>
      </c>
      <c r="D13596" s="13" t="n">
        <v>2.33625</v>
      </c>
      <c r="E13596" s="8" t="n">
        <f aca="false">IF(C13596&gt;=$B$4,1,0)</f>
        <v>0</v>
      </c>
      <c r="F13596" s="8" t="n">
        <f aca="false">IF(D13596&gt;=$B$4,1,0)</f>
        <v>0</v>
      </c>
      <c r="G13596" s="8" t="str">
        <f aca="false">IF(AND(E13596=1,F13596=1),"Both pay",IF(F13596=1,"Missed",IF(E13596=1,"False trigger","Neither")))</f>
        <v>Neither</v>
      </c>
    </row>
    <row r="13597" customFormat="false" ht="15" hidden="false" customHeight="false" outlineLevel="0" collapsed="false">
      <c r="A13597" s="8" t="n">
        <v>1596</v>
      </c>
      <c r="B13597" s="8" t="s">
        <v>345</v>
      </c>
      <c r="C13597" s="13" t="n">
        <v>1.47933646301305</v>
      </c>
      <c r="D13597" s="13" t="n">
        <v>1.616875</v>
      </c>
      <c r="E13597" s="8" t="n">
        <f aca="false">IF(C13597&gt;=$B$4,1,0)</f>
        <v>0</v>
      </c>
      <c r="F13597" s="8" t="n">
        <f aca="false">IF(D13597&gt;=$B$4,1,0)</f>
        <v>0</v>
      </c>
      <c r="G13597" s="8" t="str">
        <f aca="false">IF(AND(E13597=1,F13597=1),"Both pay",IF(F13597=1,"Missed",IF(E13597=1,"False trigger","Neither")))</f>
        <v>Neither</v>
      </c>
    </row>
    <row r="13598" customFormat="false" ht="15" hidden="false" customHeight="false" outlineLevel="0" collapsed="false">
      <c r="A13598" s="8" t="n">
        <v>1597</v>
      </c>
      <c r="B13598" s="8" t="s">
        <v>345</v>
      </c>
      <c r="C13598" s="13" t="n">
        <v>1.43581866016926</v>
      </c>
      <c r="D13598" s="13" t="n">
        <v>4.955</v>
      </c>
      <c r="E13598" s="8" t="n">
        <f aca="false">IF(C13598&gt;=$B$4,1,0)</f>
        <v>0</v>
      </c>
      <c r="F13598" s="8" t="n">
        <f aca="false">IF(D13598&gt;=$B$4,1,0)</f>
        <v>0</v>
      </c>
      <c r="G13598" s="8" t="str">
        <f aca="false">IF(AND(E13598=1,F13598=1),"Both pay",IF(F13598=1,"Missed",IF(E13598=1,"False trigger","Neither")))</f>
        <v>Neither</v>
      </c>
    </row>
    <row r="13599" customFormat="false" ht="15" hidden="false" customHeight="false" outlineLevel="0" collapsed="false">
      <c r="A13599" s="8" t="n">
        <v>1598</v>
      </c>
      <c r="B13599" s="8" t="s">
        <v>345</v>
      </c>
      <c r="C13599" s="13" t="n">
        <v>1.58216747442855</v>
      </c>
      <c r="D13599" s="13" t="n">
        <v>7.15499999999999</v>
      </c>
      <c r="E13599" s="8" t="n">
        <f aca="false">IF(C13599&gt;=$B$4,1,0)</f>
        <v>0</v>
      </c>
      <c r="F13599" s="8" t="n">
        <f aca="false">IF(D13599&gt;=$B$4,1,0)</f>
        <v>0</v>
      </c>
      <c r="G13599" s="8" t="str">
        <f aca="false">IF(AND(E13599=1,F13599=1),"Both pay",IF(F13599=1,"Missed",IF(E13599=1,"False trigger","Neither")))</f>
        <v>Neither</v>
      </c>
    </row>
    <row r="13600" customFormat="false" ht="15" hidden="false" customHeight="false" outlineLevel="0" collapsed="false">
      <c r="A13600" s="8" t="n">
        <v>1599</v>
      </c>
      <c r="B13600" s="8" t="s">
        <v>345</v>
      </c>
      <c r="C13600" s="13" t="n">
        <v>2.58942901789139</v>
      </c>
      <c r="D13600" s="13" t="n">
        <v>8.350625</v>
      </c>
      <c r="E13600" s="8" t="n">
        <f aca="false">IF(C13600&gt;=$B$4,1,0)</f>
        <v>0</v>
      </c>
      <c r="F13600" s="8" t="n">
        <f aca="false">IF(D13600&gt;=$B$4,1,0)</f>
        <v>0</v>
      </c>
      <c r="G13600" s="8" t="str">
        <f aca="false">IF(AND(E13600=1,F13600=1),"Both pay",IF(F13600=1,"Missed",IF(E13600=1,"False trigger","Neither")))</f>
        <v>Neither</v>
      </c>
    </row>
    <row r="13601" customFormat="false" ht="15" hidden="false" customHeight="false" outlineLevel="0" collapsed="false">
      <c r="A13601" s="8" t="n">
        <v>1600</v>
      </c>
      <c r="B13601" s="8" t="s">
        <v>345</v>
      </c>
      <c r="C13601" s="13" t="n">
        <v>2.2691441562757</v>
      </c>
      <c r="D13601" s="13" t="n">
        <v>7.62875</v>
      </c>
      <c r="E13601" s="8" t="n">
        <f aca="false">IF(C13601&gt;=$B$4,1,0)</f>
        <v>0</v>
      </c>
      <c r="F13601" s="8" t="n">
        <f aca="false">IF(D13601&gt;=$B$4,1,0)</f>
        <v>0</v>
      </c>
      <c r="G13601" s="8" t="str">
        <f aca="false">IF(AND(E13601=1,F13601=1),"Both pay",IF(F13601=1,"Missed",IF(E13601=1,"False trigger","Neither")))</f>
        <v>Neither</v>
      </c>
    </row>
    <row r="13602" customFormat="false" ht="15" hidden="false" customHeight="false" outlineLevel="0" collapsed="false">
      <c r="A13602" s="8" t="n">
        <v>1601</v>
      </c>
      <c r="B13602" s="8" t="s">
        <v>345</v>
      </c>
      <c r="C13602" s="13" t="n">
        <v>2.09214720703172</v>
      </c>
      <c r="D13602" s="13" t="n">
        <v>7.281875</v>
      </c>
      <c r="E13602" s="8" t="n">
        <f aca="false">IF(C13602&gt;=$B$4,1,0)</f>
        <v>0</v>
      </c>
      <c r="F13602" s="8" t="n">
        <f aca="false">IF(D13602&gt;=$B$4,1,0)</f>
        <v>0</v>
      </c>
      <c r="G13602" s="8" t="str">
        <f aca="false">IF(AND(E13602=1,F13602=1),"Both pay",IF(F13602=1,"Missed",IF(E13602=1,"False trigger","Neither")))</f>
        <v>Neither</v>
      </c>
    </row>
    <row r="13603" customFormat="false" ht="15" hidden="false" customHeight="false" outlineLevel="0" collapsed="false">
      <c r="A13603" s="8" t="n">
        <v>1605</v>
      </c>
      <c r="B13603" s="8" t="s">
        <v>345</v>
      </c>
      <c r="C13603" s="13" t="n">
        <v>2.15453492546672</v>
      </c>
      <c r="D13603" s="13" t="n">
        <v>4.328125</v>
      </c>
      <c r="E13603" s="8" t="n">
        <f aca="false">IF(C13603&gt;=$B$4,1,0)</f>
        <v>0</v>
      </c>
      <c r="F13603" s="8" t="n">
        <f aca="false">IF(D13603&gt;=$B$4,1,0)</f>
        <v>0</v>
      </c>
      <c r="G13603" s="8" t="str">
        <f aca="false">IF(AND(E13603=1,F13603=1),"Both pay",IF(F13603=1,"Missed",IF(E13603=1,"False trigger","Neither")))</f>
        <v>Neither</v>
      </c>
    </row>
    <row r="13604" customFormat="false" ht="15" hidden="false" customHeight="false" outlineLevel="0" collapsed="false">
      <c r="A13604" s="8" t="n">
        <v>1606</v>
      </c>
      <c r="B13604" s="8" t="s">
        <v>345</v>
      </c>
      <c r="C13604" s="13" t="n">
        <v>2.24971182310497</v>
      </c>
      <c r="D13604" s="13" t="n">
        <v>3.956875</v>
      </c>
      <c r="E13604" s="8" t="n">
        <f aca="false">IF(C13604&gt;=$B$4,1,0)</f>
        <v>0</v>
      </c>
      <c r="F13604" s="8" t="n">
        <f aca="false">IF(D13604&gt;=$B$4,1,0)</f>
        <v>0</v>
      </c>
      <c r="G13604" s="8" t="str">
        <f aca="false">IF(AND(E13604=1,F13604=1),"Both pay",IF(F13604=1,"Missed",IF(E13604=1,"False trigger","Neither")))</f>
        <v>Neither</v>
      </c>
    </row>
    <row r="13605" customFormat="false" ht="15" hidden="false" customHeight="false" outlineLevel="0" collapsed="false">
      <c r="A13605" s="8" t="n">
        <v>1607</v>
      </c>
      <c r="B13605" s="8" t="s">
        <v>345</v>
      </c>
      <c r="C13605" s="13" t="n">
        <v>1.99657133766052</v>
      </c>
      <c r="D13605" s="13" t="n">
        <v>4.3775</v>
      </c>
      <c r="E13605" s="8" t="n">
        <f aca="false">IF(C13605&gt;=$B$4,1,0)</f>
        <v>0</v>
      </c>
      <c r="F13605" s="8" t="n">
        <f aca="false">IF(D13605&gt;=$B$4,1,0)</f>
        <v>0</v>
      </c>
      <c r="G13605" s="8" t="str">
        <f aca="false">IF(AND(E13605=1,F13605=1),"Both pay",IF(F13605=1,"Missed",IF(E13605=1,"False trigger","Neither")))</f>
        <v>Neither</v>
      </c>
    </row>
    <row r="13606" customFormat="false" ht="15" hidden="false" customHeight="false" outlineLevel="0" collapsed="false">
      <c r="A13606" s="8" t="n">
        <v>1608</v>
      </c>
      <c r="B13606" s="8" t="s">
        <v>345</v>
      </c>
      <c r="C13606" s="13" t="n">
        <v>1.63666671876262</v>
      </c>
      <c r="D13606" s="13" t="n">
        <v>4.91625</v>
      </c>
      <c r="E13606" s="8" t="n">
        <f aca="false">IF(C13606&gt;=$B$4,1,0)</f>
        <v>0</v>
      </c>
      <c r="F13606" s="8" t="n">
        <f aca="false">IF(D13606&gt;=$B$4,1,0)</f>
        <v>0</v>
      </c>
      <c r="G13606" s="8" t="str">
        <f aca="false">IF(AND(E13606=1,F13606=1),"Both pay",IF(F13606=1,"Missed",IF(E13606=1,"False trigger","Neither")))</f>
        <v>Neither</v>
      </c>
    </row>
    <row r="13607" customFormat="false" ht="15" hidden="false" customHeight="false" outlineLevel="0" collapsed="false">
      <c r="A13607" s="8" t="n">
        <v>1609</v>
      </c>
      <c r="B13607" s="8" t="s">
        <v>345</v>
      </c>
      <c r="C13607" s="13" t="n">
        <v>1.13224060124392</v>
      </c>
      <c r="D13607" s="13" t="n">
        <v>3.4475</v>
      </c>
      <c r="E13607" s="8" t="n">
        <f aca="false">IF(C13607&gt;=$B$4,1,0)</f>
        <v>0</v>
      </c>
      <c r="F13607" s="8" t="n">
        <f aca="false">IF(D13607&gt;=$B$4,1,0)</f>
        <v>0</v>
      </c>
      <c r="G13607" s="8" t="str">
        <f aca="false">IF(AND(E13607=1,F13607=1),"Both pay",IF(F13607=1,"Missed",IF(E13607=1,"False trigger","Neither")))</f>
        <v>Neither</v>
      </c>
    </row>
    <row r="13608" customFormat="false" ht="15" hidden="false" customHeight="false" outlineLevel="0" collapsed="false">
      <c r="A13608" s="8" t="n">
        <v>1610</v>
      </c>
      <c r="B13608" s="8" t="s">
        <v>345</v>
      </c>
      <c r="C13608" s="13" t="n">
        <v>0.745295086393494</v>
      </c>
      <c r="D13608" s="13" t="n">
        <v>2.55625</v>
      </c>
      <c r="E13608" s="8" t="n">
        <f aca="false">IF(C13608&gt;=$B$4,1,0)</f>
        <v>0</v>
      </c>
      <c r="F13608" s="8" t="n">
        <f aca="false">IF(D13608&gt;=$B$4,1,0)</f>
        <v>0</v>
      </c>
      <c r="G13608" s="8" t="str">
        <f aca="false">IF(AND(E13608=1,F13608=1),"Both pay",IF(F13608=1,"Missed",IF(E13608=1,"False trigger","Neither")))</f>
        <v>Neither</v>
      </c>
    </row>
    <row r="13609" customFormat="false" ht="15" hidden="false" customHeight="false" outlineLevel="0" collapsed="false">
      <c r="A13609" s="8" t="n">
        <v>1611</v>
      </c>
      <c r="B13609" s="8" t="s">
        <v>345</v>
      </c>
      <c r="C13609" s="13" t="n">
        <v>0.848308536397099</v>
      </c>
      <c r="D13609" s="13" t="n">
        <v>2.125625</v>
      </c>
      <c r="E13609" s="8" t="n">
        <f aca="false">IF(C13609&gt;=$B$4,1,0)</f>
        <v>0</v>
      </c>
      <c r="F13609" s="8" t="n">
        <f aca="false">IF(D13609&gt;=$B$4,1,0)</f>
        <v>0</v>
      </c>
      <c r="G13609" s="8" t="str">
        <f aca="false">IF(AND(E13609=1,F13609=1),"Both pay",IF(F13609=1,"Missed",IF(E13609=1,"False trigger","Neither")))</f>
        <v>Neither</v>
      </c>
    </row>
    <row r="13610" customFormat="false" ht="15" hidden="false" customHeight="false" outlineLevel="0" collapsed="false">
      <c r="A13610" s="8" t="n">
        <v>1612</v>
      </c>
      <c r="B13610" s="8" t="s">
        <v>345</v>
      </c>
      <c r="C13610" s="13" t="n">
        <v>0.892319125440022</v>
      </c>
      <c r="D13610" s="13" t="n">
        <v>1.920625</v>
      </c>
      <c r="E13610" s="8" t="n">
        <f aca="false">IF(C13610&gt;=$B$4,1,0)</f>
        <v>0</v>
      </c>
      <c r="F13610" s="8" t="n">
        <f aca="false">IF(D13610&gt;=$B$4,1,0)</f>
        <v>0</v>
      </c>
      <c r="G13610" s="8" t="str">
        <f aca="false">IF(AND(E13610=1,F13610=1),"Both pay",IF(F13610=1,"Missed",IF(E13610=1,"False trigger","Neither")))</f>
        <v>Neither</v>
      </c>
    </row>
    <row r="13611" customFormat="false" ht="15" hidden="false" customHeight="false" outlineLevel="0" collapsed="false">
      <c r="A13611" s="8" t="n">
        <v>1613</v>
      </c>
      <c r="B13611" s="8" t="s">
        <v>345</v>
      </c>
      <c r="C13611" s="13" t="n">
        <v>1.20444606944997</v>
      </c>
      <c r="D13611" s="13" t="n">
        <v>3.01875</v>
      </c>
      <c r="E13611" s="8" t="n">
        <f aca="false">IF(C13611&gt;=$B$4,1,0)</f>
        <v>0</v>
      </c>
      <c r="F13611" s="8" t="n">
        <f aca="false">IF(D13611&gt;=$B$4,1,0)</f>
        <v>0</v>
      </c>
      <c r="G13611" s="8" t="str">
        <f aca="false">IF(AND(E13611=1,F13611=1),"Both pay",IF(F13611=1,"Missed",IF(E13611=1,"False trigger","Neither")))</f>
        <v>Neither</v>
      </c>
    </row>
    <row r="13612" customFormat="false" ht="15" hidden="false" customHeight="false" outlineLevel="0" collapsed="false">
      <c r="A13612" s="8" t="n">
        <v>1614</v>
      </c>
      <c r="B13612" s="8" t="s">
        <v>345</v>
      </c>
      <c r="C13612" s="13" t="n">
        <v>1.0169801613545</v>
      </c>
      <c r="D13612" s="13" t="n">
        <v>2.061875</v>
      </c>
      <c r="E13612" s="8" t="n">
        <f aca="false">IF(C13612&gt;=$B$4,1,0)</f>
        <v>0</v>
      </c>
      <c r="F13612" s="8" t="n">
        <f aca="false">IF(D13612&gt;=$B$4,1,0)</f>
        <v>0</v>
      </c>
      <c r="G13612" s="8" t="str">
        <f aca="false">IF(AND(E13612=1,F13612=1),"Both pay",IF(F13612=1,"Missed",IF(E13612=1,"False trigger","Neither")))</f>
        <v>Neither</v>
      </c>
    </row>
    <row r="13613" customFormat="false" ht="15" hidden="false" customHeight="false" outlineLevel="0" collapsed="false">
      <c r="A13613" s="8" t="n">
        <v>1615</v>
      </c>
      <c r="B13613" s="8" t="s">
        <v>345</v>
      </c>
      <c r="C13613" s="13" t="n">
        <v>1.65123045328072</v>
      </c>
      <c r="D13613" s="13" t="n">
        <v>2.4575</v>
      </c>
      <c r="E13613" s="8" t="n">
        <f aca="false">IF(C13613&gt;=$B$4,1,0)</f>
        <v>0</v>
      </c>
      <c r="F13613" s="8" t="n">
        <f aca="false">IF(D13613&gt;=$B$4,1,0)</f>
        <v>0</v>
      </c>
      <c r="G13613" s="8" t="str">
        <f aca="false">IF(AND(E13613=1,F13613=1),"Both pay",IF(F13613=1,"Missed",IF(E13613=1,"False trigger","Neither")))</f>
        <v>Neither</v>
      </c>
    </row>
    <row r="13614" customFormat="false" ht="15" hidden="false" customHeight="false" outlineLevel="0" collapsed="false">
      <c r="A13614" s="8" t="n">
        <v>1616</v>
      </c>
      <c r="B13614" s="8" t="s">
        <v>345</v>
      </c>
      <c r="C13614" s="13" t="n">
        <v>2.0867414398927</v>
      </c>
      <c r="D13614" s="13" t="n">
        <v>4.7275</v>
      </c>
      <c r="E13614" s="8" t="n">
        <f aca="false">IF(C13614&gt;=$B$4,1,0)</f>
        <v>0</v>
      </c>
      <c r="F13614" s="8" t="n">
        <f aca="false">IF(D13614&gt;=$B$4,1,0)</f>
        <v>0</v>
      </c>
      <c r="G13614" s="8" t="str">
        <f aca="false">IF(AND(E13614=1,F13614=1),"Both pay",IF(F13614=1,"Missed",IF(E13614=1,"False trigger","Neither")))</f>
        <v>Neither</v>
      </c>
    </row>
    <row r="13615" customFormat="false" ht="15" hidden="false" customHeight="false" outlineLevel="0" collapsed="false">
      <c r="A13615" s="8" t="n">
        <v>1617</v>
      </c>
      <c r="B13615" s="8" t="s">
        <v>345</v>
      </c>
      <c r="C13615" s="13" t="n">
        <v>2.13888211194907</v>
      </c>
      <c r="D13615" s="13" t="n">
        <v>6.52875</v>
      </c>
      <c r="E13615" s="8" t="n">
        <f aca="false">IF(C13615&gt;=$B$4,1,0)</f>
        <v>0</v>
      </c>
      <c r="F13615" s="8" t="n">
        <f aca="false">IF(D13615&gt;=$B$4,1,0)</f>
        <v>0</v>
      </c>
      <c r="G13615" s="8" t="str">
        <f aca="false">IF(AND(E13615=1,F13615=1),"Both pay",IF(F13615=1,"Missed",IF(E13615=1,"False trigger","Neither")))</f>
        <v>Neither</v>
      </c>
    </row>
    <row r="13616" customFormat="false" ht="15" hidden="false" customHeight="false" outlineLevel="0" collapsed="false">
      <c r="A13616" s="8" t="n">
        <v>1618</v>
      </c>
      <c r="B13616" s="8" t="s">
        <v>345</v>
      </c>
      <c r="C13616" s="13" t="n">
        <v>3.35397569545393</v>
      </c>
      <c r="D13616" s="13" t="n">
        <v>6.864375</v>
      </c>
      <c r="E13616" s="8" t="n">
        <f aca="false">IF(C13616&gt;=$B$4,1,0)</f>
        <v>0</v>
      </c>
      <c r="F13616" s="8" t="n">
        <f aca="false">IF(D13616&gt;=$B$4,1,0)</f>
        <v>0</v>
      </c>
      <c r="G13616" s="8" t="str">
        <f aca="false">IF(AND(E13616=1,F13616=1),"Both pay",IF(F13616=1,"Missed",IF(E13616=1,"False trigger","Neither")))</f>
        <v>Neither</v>
      </c>
    </row>
    <row r="13617" customFormat="false" ht="15" hidden="false" customHeight="false" outlineLevel="0" collapsed="false">
      <c r="A13617" s="8" t="n">
        <v>1619</v>
      </c>
      <c r="B13617" s="8" t="s">
        <v>345</v>
      </c>
      <c r="C13617" s="13" t="n">
        <v>2.41862572501491</v>
      </c>
      <c r="D13617" s="13" t="n">
        <v>6.12000000000001</v>
      </c>
      <c r="E13617" s="8" t="n">
        <f aca="false">IF(C13617&gt;=$B$4,1,0)</f>
        <v>0</v>
      </c>
      <c r="F13617" s="8" t="n">
        <f aca="false">IF(D13617&gt;=$B$4,1,0)</f>
        <v>0</v>
      </c>
      <c r="G13617" s="8" t="str">
        <f aca="false">IF(AND(E13617=1,F13617=1),"Both pay",IF(F13617=1,"Missed",IF(E13617=1,"False trigger","Neither")))</f>
        <v>Neither</v>
      </c>
    </row>
    <row r="13618" customFormat="false" ht="15" hidden="false" customHeight="false" outlineLevel="0" collapsed="false">
      <c r="A13618" s="8" t="n">
        <v>1625</v>
      </c>
      <c r="B13618" s="8" t="s">
        <v>345</v>
      </c>
      <c r="C13618" s="13" t="n">
        <v>0.605252370804251</v>
      </c>
      <c r="D13618" s="13" t="n">
        <v>1.458125</v>
      </c>
      <c r="E13618" s="8" t="n">
        <f aca="false">IF(C13618&gt;=$B$4,1,0)</f>
        <v>0</v>
      </c>
      <c r="F13618" s="8" t="n">
        <f aca="false">IF(D13618&gt;=$B$4,1,0)</f>
        <v>0</v>
      </c>
      <c r="G13618" s="8" t="str">
        <f aca="false">IF(AND(E13618=1,F13618=1),"Both pay",IF(F13618=1,"Missed",IF(E13618=1,"False trigger","Neither")))</f>
        <v>Neither</v>
      </c>
    </row>
    <row r="13619" customFormat="false" ht="15" hidden="false" customHeight="false" outlineLevel="0" collapsed="false">
      <c r="A13619" s="8" t="n">
        <v>1626</v>
      </c>
      <c r="B13619" s="8" t="s">
        <v>345</v>
      </c>
      <c r="C13619" s="13" t="n">
        <v>0.378568105448494</v>
      </c>
      <c r="D13619" s="13" t="n">
        <v>1.14625</v>
      </c>
      <c r="E13619" s="8" t="n">
        <f aca="false">IF(C13619&gt;=$B$4,1,0)</f>
        <v>0</v>
      </c>
      <c r="F13619" s="8" t="n">
        <f aca="false">IF(D13619&gt;=$B$4,1,0)</f>
        <v>0</v>
      </c>
      <c r="G13619" s="8" t="str">
        <f aca="false">IF(AND(E13619=1,F13619=1),"Both pay",IF(F13619=1,"Missed",IF(E13619=1,"False trigger","Neither")))</f>
        <v>Neither</v>
      </c>
    </row>
    <row r="13620" customFormat="false" ht="15" hidden="false" customHeight="false" outlineLevel="0" collapsed="false">
      <c r="A13620" s="8" t="n">
        <v>1627</v>
      </c>
      <c r="B13620" s="8" t="s">
        <v>345</v>
      </c>
      <c r="C13620" s="13" t="n">
        <v>0.262974784611643</v>
      </c>
      <c r="D13620" s="13" t="n">
        <v>1.22125</v>
      </c>
      <c r="E13620" s="8" t="n">
        <f aca="false">IF(C13620&gt;=$B$4,1,0)</f>
        <v>0</v>
      </c>
      <c r="F13620" s="8" t="n">
        <f aca="false">IF(D13620&gt;=$B$4,1,0)</f>
        <v>0</v>
      </c>
      <c r="G13620" s="8" t="str">
        <f aca="false">IF(AND(E13620=1,F13620=1),"Both pay",IF(F13620=1,"Missed",IF(E13620=1,"False trigger","Neither")))</f>
        <v>Neither</v>
      </c>
    </row>
    <row r="13621" customFormat="false" ht="15" hidden="false" customHeight="false" outlineLevel="0" collapsed="false">
      <c r="A13621" s="8" t="n">
        <v>1628</v>
      </c>
      <c r="B13621" s="8" t="s">
        <v>345</v>
      </c>
      <c r="C13621" s="13" t="n">
        <v>0.365698527425977</v>
      </c>
      <c r="D13621" s="13" t="n">
        <v>1.083125</v>
      </c>
      <c r="E13621" s="8" t="n">
        <f aca="false">IF(C13621&gt;=$B$4,1,0)</f>
        <v>0</v>
      </c>
      <c r="F13621" s="8" t="n">
        <f aca="false">IF(D13621&gt;=$B$4,1,0)</f>
        <v>0</v>
      </c>
      <c r="G13621" s="8" t="str">
        <f aca="false">IF(AND(E13621=1,F13621=1),"Both pay",IF(F13621=1,"Missed",IF(E13621=1,"False trigger","Neither")))</f>
        <v>Neither</v>
      </c>
    </row>
    <row r="13622" customFormat="false" ht="15" hidden="false" customHeight="false" outlineLevel="0" collapsed="false">
      <c r="A13622" s="8" t="n">
        <v>1634</v>
      </c>
      <c r="B13622" s="8" t="s">
        <v>345</v>
      </c>
      <c r="C13622" s="13" t="n">
        <v>0.133118123247613</v>
      </c>
      <c r="D13622" s="13" t="n">
        <v>0.542500000000004</v>
      </c>
      <c r="E13622" s="8" t="n">
        <f aca="false">IF(C13622&gt;=$B$4,1,0)</f>
        <v>0</v>
      </c>
      <c r="F13622" s="8" t="n">
        <f aca="false">IF(D13622&gt;=$B$4,1,0)</f>
        <v>0</v>
      </c>
      <c r="G13622" s="8" t="str">
        <f aca="false">IF(AND(E13622=1,F13622=1),"Both pay",IF(F13622=1,"Missed",IF(E13622=1,"False trigger","Neither")))</f>
        <v>Neither</v>
      </c>
    </row>
    <row r="13623" customFormat="false" ht="15" hidden="false" customHeight="false" outlineLevel="0" collapsed="false">
      <c r="A13623" s="8" t="n">
        <v>1635</v>
      </c>
      <c r="B13623" s="8" t="s">
        <v>345</v>
      </c>
      <c r="C13623" s="13" t="n">
        <v>0.221991038798393</v>
      </c>
      <c r="D13623" s="13" t="n">
        <v>0.445000000000007</v>
      </c>
      <c r="E13623" s="8" t="n">
        <f aca="false">IF(C13623&gt;=$B$4,1,0)</f>
        <v>0</v>
      </c>
      <c r="F13623" s="8" t="n">
        <f aca="false">IF(D13623&gt;=$B$4,1,0)</f>
        <v>0</v>
      </c>
      <c r="G13623" s="8" t="str">
        <f aca="false">IF(AND(E13623=1,F13623=1),"Both pay",IF(F13623=1,"Missed",IF(E13623=1,"False trigger","Neither")))</f>
        <v>Neither</v>
      </c>
    </row>
    <row r="13624" customFormat="false" ht="15" hidden="false" customHeight="false" outlineLevel="0" collapsed="false">
      <c r="A13624" s="8" t="n">
        <v>1636</v>
      </c>
      <c r="B13624" s="8" t="s">
        <v>345</v>
      </c>
      <c r="C13624" s="13" t="n">
        <v>0.20346805575798</v>
      </c>
      <c r="D13624" s="13" t="n">
        <v>0.355625000000003</v>
      </c>
      <c r="E13624" s="8" t="n">
        <f aca="false">IF(C13624&gt;=$B$4,1,0)</f>
        <v>0</v>
      </c>
      <c r="F13624" s="8" t="n">
        <f aca="false">IF(D13624&gt;=$B$4,1,0)</f>
        <v>0</v>
      </c>
      <c r="G13624" s="8" t="str">
        <f aca="false">IF(AND(E13624=1,F13624=1),"Both pay",IF(F13624=1,"Missed",IF(E13624=1,"False trigger","Neither")))</f>
        <v>Neither</v>
      </c>
    </row>
    <row r="13625" customFormat="false" ht="15" hidden="false" customHeight="false" outlineLevel="0" collapsed="false">
      <c r="A13625" s="8" t="n">
        <v>1641</v>
      </c>
      <c r="B13625" s="8" t="s">
        <v>345</v>
      </c>
      <c r="C13625" s="13" t="n">
        <v>0.133225479900119</v>
      </c>
      <c r="D13625" s="13" t="n">
        <v>0.440625000000001</v>
      </c>
      <c r="E13625" s="8" t="n">
        <f aca="false">IF(C13625&gt;=$B$4,1,0)</f>
        <v>0</v>
      </c>
      <c r="F13625" s="8" t="n">
        <f aca="false">IF(D13625&gt;=$B$4,1,0)</f>
        <v>0</v>
      </c>
      <c r="G13625" s="8" t="str">
        <f aca="false">IF(AND(E13625=1,F13625=1),"Both pay",IF(F13625=1,"Missed",IF(E13625=1,"False trigger","Neither")))</f>
        <v>Neither</v>
      </c>
    </row>
    <row r="13626" customFormat="false" ht="15" hidden="false" customHeight="false" outlineLevel="0" collapsed="false">
      <c r="A13626" s="8" t="n">
        <v>1642</v>
      </c>
      <c r="B13626" s="8" t="s">
        <v>345</v>
      </c>
      <c r="C13626" s="13" t="n">
        <v>0.128308729713659</v>
      </c>
      <c r="D13626" s="13" t="n">
        <v>0.82375</v>
      </c>
      <c r="E13626" s="8" t="n">
        <f aca="false">IF(C13626&gt;=$B$4,1,0)</f>
        <v>0</v>
      </c>
      <c r="F13626" s="8" t="n">
        <f aca="false">IF(D13626&gt;=$B$4,1,0)</f>
        <v>0</v>
      </c>
      <c r="G13626" s="8" t="str">
        <f aca="false">IF(AND(E13626=1,F13626=1),"Both pay",IF(F13626=1,"Missed",IF(E13626=1,"False trigger","Neither")))</f>
        <v>Neither</v>
      </c>
    </row>
    <row r="13627" customFormat="false" ht="15" hidden="false" customHeight="false" outlineLevel="0" collapsed="false">
      <c r="A13627" s="8" t="n">
        <v>1643</v>
      </c>
      <c r="B13627" s="8" t="s">
        <v>345</v>
      </c>
      <c r="C13627" s="13" t="n">
        <v>0.133676531263207</v>
      </c>
      <c r="D13627" s="13" t="n">
        <v>2.20875</v>
      </c>
      <c r="E13627" s="8" t="n">
        <f aca="false">IF(C13627&gt;=$B$4,1,0)</f>
        <v>0</v>
      </c>
      <c r="F13627" s="8" t="n">
        <f aca="false">IF(D13627&gt;=$B$4,1,0)</f>
        <v>0</v>
      </c>
      <c r="G13627" s="8" t="str">
        <f aca="false">IF(AND(E13627=1,F13627=1),"Both pay",IF(F13627=1,"Missed",IF(E13627=1,"False trigger","Neither")))</f>
        <v>Neither</v>
      </c>
    </row>
    <row r="13628" customFormat="false" ht="15" hidden="false" customHeight="false" outlineLevel="0" collapsed="false">
      <c r="A13628" s="8" t="n">
        <v>1644</v>
      </c>
      <c r="B13628" s="8" t="s">
        <v>345</v>
      </c>
      <c r="C13628" s="13" t="n">
        <v>0.198394753543589</v>
      </c>
      <c r="D13628" s="13" t="n">
        <v>3.4925</v>
      </c>
      <c r="E13628" s="8" t="n">
        <f aca="false">IF(C13628&gt;=$B$4,1,0)</f>
        <v>0</v>
      </c>
      <c r="F13628" s="8" t="n">
        <f aca="false">IF(D13628&gt;=$B$4,1,0)</f>
        <v>0</v>
      </c>
      <c r="G13628" s="8" t="str">
        <f aca="false">IF(AND(E13628=1,F13628=1),"Both pay",IF(F13628=1,"Missed",IF(E13628=1,"False trigger","Neither")))</f>
        <v>Neither</v>
      </c>
    </row>
    <row r="13629" customFormat="false" ht="15" hidden="false" customHeight="false" outlineLevel="0" collapsed="false">
      <c r="A13629" s="8" t="n">
        <v>1645</v>
      </c>
      <c r="B13629" s="8" t="s">
        <v>345</v>
      </c>
      <c r="C13629" s="13" t="n">
        <v>0.256041534434948</v>
      </c>
      <c r="D13629" s="13" t="n">
        <v>3.7775</v>
      </c>
      <c r="E13629" s="8" t="n">
        <f aca="false">IF(C13629&gt;=$B$4,1,0)</f>
        <v>0</v>
      </c>
      <c r="F13629" s="8" t="n">
        <f aca="false">IF(D13629&gt;=$B$4,1,0)</f>
        <v>0</v>
      </c>
      <c r="G13629" s="8" t="str">
        <f aca="false">IF(AND(E13629=1,F13629=1),"Both pay",IF(F13629=1,"Missed",IF(E13629=1,"False trigger","Neither")))</f>
        <v>Neither</v>
      </c>
    </row>
    <row r="13630" customFormat="false" ht="15" hidden="false" customHeight="false" outlineLevel="0" collapsed="false">
      <c r="A13630" s="8" t="n">
        <v>1646</v>
      </c>
      <c r="B13630" s="8" t="s">
        <v>345</v>
      </c>
      <c r="C13630" s="13" t="n">
        <v>0.317469827960892</v>
      </c>
      <c r="D13630" s="13" t="n">
        <v>4.594375</v>
      </c>
      <c r="E13630" s="8" t="n">
        <f aca="false">IF(C13630&gt;=$B$4,1,0)</f>
        <v>0</v>
      </c>
      <c r="F13630" s="8" t="n">
        <f aca="false">IF(D13630&gt;=$B$4,1,0)</f>
        <v>0</v>
      </c>
      <c r="G13630" s="8" t="str">
        <f aca="false">IF(AND(E13630=1,F13630=1),"Both pay",IF(F13630=1,"Missed",IF(E13630=1,"False trigger","Neither")))</f>
        <v>Neither</v>
      </c>
    </row>
    <row r="13631" customFormat="false" ht="15" hidden="false" customHeight="false" outlineLevel="0" collapsed="false">
      <c r="A13631" s="8" t="n">
        <v>1647</v>
      </c>
      <c r="B13631" s="8" t="s">
        <v>345</v>
      </c>
      <c r="C13631" s="13" t="n">
        <v>0.296178094310381</v>
      </c>
      <c r="D13631" s="13" t="n">
        <v>3.14875</v>
      </c>
      <c r="E13631" s="8" t="n">
        <f aca="false">IF(C13631&gt;=$B$4,1,0)</f>
        <v>0</v>
      </c>
      <c r="F13631" s="8" t="n">
        <f aca="false">IF(D13631&gt;=$B$4,1,0)</f>
        <v>0</v>
      </c>
      <c r="G13631" s="8" t="str">
        <f aca="false">IF(AND(E13631=1,F13631=1),"Both pay",IF(F13631=1,"Missed",IF(E13631=1,"False trigger","Neither")))</f>
        <v>Neither</v>
      </c>
    </row>
    <row r="13632" customFormat="false" ht="15" hidden="false" customHeight="false" outlineLevel="0" collapsed="false">
      <c r="A13632" s="8" t="n">
        <v>1648</v>
      </c>
      <c r="B13632" s="8" t="s">
        <v>345</v>
      </c>
      <c r="C13632" s="13" t="n">
        <v>0.254621991795791</v>
      </c>
      <c r="D13632" s="13" t="n">
        <v>1.745</v>
      </c>
      <c r="E13632" s="8" t="n">
        <f aca="false">IF(C13632&gt;=$B$4,1,0)</f>
        <v>0</v>
      </c>
      <c r="F13632" s="8" t="n">
        <f aca="false">IF(D13632&gt;=$B$4,1,0)</f>
        <v>0</v>
      </c>
      <c r="G13632" s="8" t="str">
        <f aca="false">IF(AND(E13632=1,F13632=1),"Both pay",IF(F13632=1,"Missed",IF(E13632=1,"False trigger","Neither")))</f>
        <v>Neither</v>
      </c>
    </row>
    <row r="13633" customFormat="false" ht="15" hidden="false" customHeight="false" outlineLevel="0" collapsed="false">
      <c r="A13633" s="8" t="n">
        <v>1653</v>
      </c>
      <c r="B13633" s="8" t="s">
        <v>345</v>
      </c>
      <c r="C13633" s="13" t="n">
        <v>1.55400164989409</v>
      </c>
      <c r="D13633" s="13" t="n">
        <v>2.118125</v>
      </c>
      <c r="E13633" s="8" t="n">
        <f aca="false">IF(C13633&gt;=$B$4,1,0)</f>
        <v>0</v>
      </c>
      <c r="F13633" s="8" t="n">
        <f aca="false">IF(D13633&gt;=$B$4,1,0)</f>
        <v>0</v>
      </c>
      <c r="G13633" s="8" t="str">
        <f aca="false">IF(AND(E13633=1,F13633=1),"Both pay",IF(F13633=1,"Missed",IF(E13633=1,"False trigger","Neither")))</f>
        <v>Neither</v>
      </c>
    </row>
    <row r="13634" customFormat="false" ht="15" hidden="false" customHeight="false" outlineLevel="0" collapsed="false">
      <c r="A13634" s="8" t="n">
        <v>1654</v>
      </c>
      <c r="B13634" s="8" t="s">
        <v>345</v>
      </c>
      <c r="C13634" s="13" t="n">
        <v>1.55192601313361</v>
      </c>
      <c r="D13634" s="13" t="n">
        <v>5.820625</v>
      </c>
      <c r="E13634" s="8" t="n">
        <f aca="false">IF(C13634&gt;=$B$4,1,0)</f>
        <v>0</v>
      </c>
      <c r="F13634" s="8" t="n">
        <f aca="false">IF(D13634&gt;=$B$4,1,0)</f>
        <v>0</v>
      </c>
      <c r="G13634" s="8" t="str">
        <f aca="false">IF(AND(E13634=1,F13634=1),"Both pay",IF(F13634=1,"Missed",IF(E13634=1,"False trigger","Neither")))</f>
        <v>Neither</v>
      </c>
    </row>
    <row r="13635" customFormat="false" ht="15" hidden="false" customHeight="false" outlineLevel="0" collapsed="false">
      <c r="A13635" s="8" t="n">
        <v>1655</v>
      </c>
      <c r="B13635" s="8" t="s">
        <v>345</v>
      </c>
      <c r="C13635" s="13" t="n">
        <v>2.15500076013676</v>
      </c>
      <c r="D13635" s="13" t="n">
        <v>5.949375</v>
      </c>
      <c r="E13635" s="8" t="n">
        <f aca="false">IF(C13635&gt;=$B$4,1,0)</f>
        <v>0</v>
      </c>
      <c r="F13635" s="8" t="n">
        <f aca="false">IF(D13635&gt;=$B$4,1,0)</f>
        <v>0</v>
      </c>
      <c r="G13635" s="8" t="str">
        <f aca="false">IF(AND(E13635=1,F13635=1),"Both pay",IF(F13635=1,"Missed",IF(E13635=1,"False trigger","Neither")))</f>
        <v>Neither</v>
      </c>
    </row>
    <row r="13636" customFormat="false" ht="15" hidden="false" customHeight="false" outlineLevel="0" collapsed="false">
      <c r="A13636" s="8" t="n">
        <v>1656</v>
      </c>
      <c r="B13636" s="8" t="s">
        <v>345</v>
      </c>
      <c r="C13636" s="13" t="n">
        <v>1.84843838325485</v>
      </c>
      <c r="D13636" s="13" t="n">
        <v>5.69375</v>
      </c>
      <c r="E13636" s="8" t="n">
        <f aca="false">IF(C13636&gt;=$B$4,1,0)</f>
        <v>0</v>
      </c>
      <c r="F13636" s="8" t="n">
        <f aca="false">IF(D13636&gt;=$B$4,1,0)</f>
        <v>0</v>
      </c>
      <c r="G13636" s="8" t="str">
        <f aca="false">IF(AND(E13636=1,F13636=1),"Both pay",IF(F13636=1,"Missed",IF(E13636=1,"False trigger","Neither")))</f>
        <v>Neither</v>
      </c>
    </row>
    <row r="13637" customFormat="false" ht="15" hidden="false" customHeight="false" outlineLevel="0" collapsed="false">
      <c r="A13637" s="8" t="n">
        <v>1657</v>
      </c>
      <c r="B13637" s="8" t="s">
        <v>345</v>
      </c>
      <c r="C13637" s="13" t="n">
        <v>1.99170922872913</v>
      </c>
      <c r="D13637" s="13" t="n">
        <v>4.45375</v>
      </c>
      <c r="E13637" s="8" t="n">
        <f aca="false">IF(C13637&gt;=$B$4,1,0)</f>
        <v>0</v>
      </c>
      <c r="F13637" s="8" t="n">
        <f aca="false">IF(D13637&gt;=$B$4,1,0)</f>
        <v>0</v>
      </c>
      <c r="G13637" s="8" t="str">
        <f aca="false">IF(AND(E13637=1,F13637=1),"Both pay",IF(F13637=1,"Missed",IF(E13637=1,"False trigger","Neither")))</f>
        <v>Neither</v>
      </c>
    </row>
    <row r="13638" customFormat="false" ht="15" hidden="false" customHeight="false" outlineLevel="0" collapsed="false">
      <c r="A13638" s="8" t="n">
        <v>1658</v>
      </c>
      <c r="B13638" s="8" t="s">
        <v>345</v>
      </c>
      <c r="C13638" s="13" t="n">
        <v>1.98023364558933</v>
      </c>
      <c r="D13638" s="13" t="n">
        <v>3.93062500000001</v>
      </c>
      <c r="E13638" s="8" t="n">
        <f aca="false">IF(C13638&gt;=$B$4,1,0)</f>
        <v>0</v>
      </c>
      <c r="F13638" s="8" t="n">
        <f aca="false">IF(D13638&gt;=$B$4,1,0)</f>
        <v>0</v>
      </c>
      <c r="G13638" s="8" t="str">
        <f aca="false">IF(AND(E13638=1,F13638=1),"Both pay",IF(F13638=1,"Missed",IF(E13638=1,"False trigger","Neither")))</f>
        <v>Neither</v>
      </c>
    </row>
    <row r="13639" customFormat="false" ht="15" hidden="false" customHeight="false" outlineLevel="0" collapsed="false">
      <c r="A13639" s="8" t="n">
        <v>1662</v>
      </c>
      <c r="B13639" s="8" t="s">
        <v>345</v>
      </c>
      <c r="C13639" s="13" t="n">
        <v>2.67145362971971</v>
      </c>
      <c r="D13639" s="13" t="n">
        <v>5.68375</v>
      </c>
      <c r="E13639" s="8" t="n">
        <f aca="false">IF(C13639&gt;=$B$4,1,0)</f>
        <v>0</v>
      </c>
      <c r="F13639" s="8" t="n">
        <f aca="false">IF(D13639&gt;=$B$4,1,0)</f>
        <v>0</v>
      </c>
      <c r="G13639" s="8" t="str">
        <f aca="false">IF(AND(E13639=1,F13639=1),"Both pay",IF(F13639=1,"Missed",IF(E13639=1,"False trigger","Neither")))</f>
        <v>Neither</v>
      </c>
    </row>
    <row r="13640" customFormat="false" ht="15" hidden="false" customHeight="false" outlineLevel="0" collapsed="false">
      <c r="A13640" s="8" t="n">
        <v>1663</v>
      </c>
      <c r="B13640" s="8" t="s">
        <v>345</v>
      </c>
      <c r="C13640" s="13" t="n">
        <v>2.35222848567163</v>
      </c>
      <c r="D13640" s="13" t="n">
        <v>6.48625000000001</v>
      </c>
      <c r="E13640" s="8" t="n">
        <f aca="false">IF(C13640&gt;=$B$4,1,0)</f>
        <v>0</v>
      </c>
      <c r="F13640" s="8" t="n">
        <f aca="false">IF(D13640&gt;=$B$4,1,0)</f>
        <v>0</v>
      </c>
      <c r="G13640" s="8" t="str">
        <f aca="false">IF(AND(E13640=1,F13640=1),"Both pay",IF(F13640=1,"Missed",IF(E13640=1,"False trigger","Neither")))</f>
        <v>Neither</v>
      </c>
    </row>
    <row r="13641" customFormat="false" ht="15" hidden="false" customHeight="false" outlineLevel="0" collapsed="false">
      <c r="A13641" s="8" t="n">
        <v>1664</v>
      </c>
      <c r="B13641" s="8" t="s">
        <v>345</v>
      </c>
      <c r="C13641" s="13" t="n">
        <v>2.80477190792964</v>
      </c>
      <c r="D13641" s="13" t="n">
        <v>6.7425</v>
      </c>
      <c r="E13641" s="8" t="n">
        <f aca="false">IF(C13641&gt;=$B$4,1,0)</f>
        <v>0</v>
      </c>
      <c r="F13641" s="8" t="n">
        <f aca="false">IF(D13641&gt;=$B$4,1,0)</f>
        <v>0</v>
      </c>
      <c r="G13641" s="8" t="str">
        <f aca="false">IF(AND(E13641=1,F13641=1),"Both pay",IF(F13641=1,"Missed",IF(E13641=1,"False trigger","Neither")))</f>
        <v>Neither</v>
      </c>
    </row>
    <row r="13642" customFormat="false" ht="15" hidden="false" customHeight="false" outlineLevel="0" collapsed="false">
      <c r="A13642" s="8" t="n">
        <v>1665</v>
      </c>
      <c r="B13642" s="8" t="s">
        <v>345</v>
      </c>
      <c r="C13642" s="13" t="n">
        <v>2.19294603698752</v>
      </c>
      <c r="D13642" s="13" t="n">
        <v>5.186875</v>
      </c>
      <c r="E13642" s="8" t="n">
        <f aca="false">IF(C13642&gt;=$B$4,1,0)</f>
        <v>0</v>
      </c>
      <c r="F13642" s="8" t="n">
        <f aca="false">IF(D13642&gt;=$B$4,1,0)</f>
        <v>0</v>
      </c>
      <c r="G13642" s="8" t="str">
        <f aca="false">IF(AND(E13642=1,F13642=1),"Both pay",IF(F13642=1,"Missed",IF(E13642=1,"False trigger","Neither")))</f>
        <v>Neither</v>
      </c>
    </row>
    <row r="13643" customFormat="false" ht="15" hidden="false" customHeight="false" outlineLevel="0" collapsed="false">
      <c r="A13643" s="8" t="n">
        <v>1666</v>
      </c>
      <c r="B13643" s="8" t="s">
        <v>345</v>
      </c>
      <c r="C13643" s="13" t="n">
        <v>1.44688366451992</v>
      </c>
      <c r="D13643" s="13" t="n">
        <v>3.52375</v>
      </c>
      <c r="E13643" s="8" t="n">
        <f aca="false">IF(C13643&gt;=$B$4,1,0)</f>
        <v>0</v>
      </c>
      <c r="F13643" s="8" t="n">
        <f aca="false">IF(D13643&gt;=$B$4,1,0)</f>
        <v>0</v>
      </c>
      <c r="G13643" s="8" t="str">
        <f aca="false">IF(AND(E13643=1,F13643=1),"Both pay",IF(F13643=1,"Missed",IF(E13643=1,"False trigger","Neither")))</f>
        <v>Neither</v>
      </c>
    </row>
    <row r="13644" customFormat="false" ht="15" hidden="false" customHeight="false" outlineLevel="0" collapsed="false">
      <c r="A13644" s="8" t="n">
        <v>1667</v>
      </c>
      <c r="B13644" s="8" t="s">
        <v>345</v>
      </c>
      <c r="C13644" s="13" t="n">
        <v>2.43131159781762</v>
      </c>
      <c r="D13644" s="13" t="n">
        <v>3.34125</v>
      </c>
      <c r="E13644" s="8" t="n">
        <f aca="false">IF(C13644&gt;=$B$4,1,0)</f>
        <v>0</v>
      </c>
      <c r="F13644" s="8" t="n">
        <f aca="false">IF(D13644&gt;=$B$4,1,0)</f>
        <v>0</v>
      </c>
      <c r="G13644" s="8" t="str">
        <f aca="false">IF(AND(E13644=1,F13644=1),"Both pay",IF(F13644=1,"Missed",IF(E13644=1,"False trigger","Neither")))</f>
        <v>Neither</v>
      </c>
    </row>
    <row r="13645" customFormat="false" ht="15" hidden="false" customHeight="false" outlineLevel="0" collapsed="false">
      <c r="A13645" s="8" t="n">
        <v>1668</v>
      </c>
      <c r="B13645" s="8" t="s">
        <v>345</v>
      </c>
      <c r="C13645" s="13" t="n">
        <v>1.84499081448466</v>
      </c>
      <c r="D13645" s="13" t="n">
        <v>3.88125</v>
      </c>
      <c r="E13645" s="8" t="n">
        <f aca="false">IF(C13645&gt;=$B$4,1,0)</f>
        <v>0</v>
      </c>
      <c r="F13645" s="8" t="n">
        <f aca="false">IF(D13645&gt;=$B$4,1,0)</f>
        <v>0</v>
      </c>
      <c r="G13645" s="8" t="str">
        <f aca="false">IF(AND(E13645=1,F13645=1),"Both pay",IF(F13645=1,"Missed",IF(E13645=1,"False trigger","Neither")))</f>
        <v>Neither</v>
      </c>
    </row>
    <row r="13646" customFormat="false" ht="15" hidden="false" customHeight="false" outlineLevel="0" collapsed="false">
      <c r="A13646" s="8" t="n">
        <v>1669</v>
      </c>
      <c r="B13646" s="8" t="s">
        <v>345</v>
      </c>
      <c r="C13646" s="13" t="n">
        <v>1.31006291869435</v>
      </c>
      <c r="D13646" s="13" t="n">
        <v>3.445</v>
      </c>
      <c r="E13646" s="8" t="n">
        <f aca="false">IF(C13646&gt;=$B$4,1,0)</f>
        <v>0</v>
      </c>
      <c r="F13646" s="8" t="n">
        <f aca="false">IF(D13646&gt;=$B$4,1,0)</f>
        <v>0</v>
      </c>
      <c r="G13646" s="8" t="str">
        <f aca="false">IF(AND(E13646=1,F13646=1),"Both pay",IF(F13646=1,"Missed",IF(E13646=1,"False trigger","Neither")))</f>
        <v>Neither</v>
      </c>
    </row>
    <row r="13647" customFormat="false" ht="15" hidden="false" customHeight="false" outlineLevel="0" collapsed="false">
      <c r="A13647" s="8" t="n">
        <v>1670</v>
      </c>
      <c r="B13647" s="8" t="s">
        <v>345</v>
      </c>
      <c r="C13647" s="13" t="n">
        <v>1.06412715275495</v>
      </c>
      <c r="D13647" s="13" t="n">
        <v>2.314375</v>
      </c>
      <c r="E13647" s="8" t="n">
        <f aca="false">IF(C13647&gt;=$B$4,1,0)</f>
        <v>0</v>
      </c>
      <c r="F13647" s="8" t="n">
        <f aca="false">IF(D13647&gt;=$B$4,1,0)</f>
        <v>0</v>
      </c>
      <c r="G13647" s="8" t="str">
        <f aca="false">IF(AND(E13647=1,F13647=1),"Both pay",IF(F13647=1,"Missed",IF(E13647=1,"False trigger","Neither")))</f>
        <v>Neither</v>
      </c>
    </row>
    <row r="13648" customFormat="false" ht="15" hidden="false" customHeight="false" outlineLevel="0" collapsed="false">
      <c r="A13648" s="8" t="n">
        <v>1671</v>
      </c>
      <c r="B13648" s="8" t="s">
        <v>345</v>
      </c>
      <c r="C13648" s="13" t="n">
        <v>0.961505630132002</v>
      </c>
      <c r="D13648" s="13" t="n">
        <v>3.21874999999999</v>
      </c>
      <c r="E13648" s="8" t="n">
        <f aca="false">IF(C13648&gt;=$B$4,1,0)</f>
        <v>0</v>
      </c>
      <c r="F13648" s="8" t="n">
        <f aca="false">IF(D13648&gt;=$B$4,1,0)</f>
        <v>0</v>
      </c>
      <c r="G13648" s="8" t="str">
        <f aca="false">IF(AND(E13648=1,F13648=1),"Both pay",IF(F13648=1,"Missed",IF(E13648=1,"False trigger","Neither")))</f>
        <v>Neither</v>
      </c>
    </row>
    <row r="13649" customFormat="false" ht="15" hidden="false" customHeight="false" outlineLevel="0" collapsed="false">
      <c r="A13649" s="8" t="n">
        <v>1672</v>
      </c>
      <c r="B13649" s="8" t="s">
        <v>345</v>
      </c>
      <c r="C13649" s="13" t="n">
        <v>1.14540793616217</v>
      </c>
      <c r="D13649" s="13" t="n">
        <v>4.969375</v>
      </c>
      <c r="E13649" s="8" t="n">
        <f aca="false">IF(C13649&gt;=$B$4,1,0)</f>
        <v>0</v>
      </c>
      <c r="F13649" s="8" t="n">
        <f aca="false">IF(D13649&gt;=$B$4,1,0)</f>
        <v>0</v>
      </c>
      <c r="G13649" s="8" t="str">
        <f aca="false">IF(AND(E13649=1,F13649=1),"Both pay",IF(F13649=1,"Missed",IF(E13649=1,"False trigger","Neither")))</f>
        <v>Neither</v>
      </c>
    </row>
    <row r="13650" customFormat="false" ht="15" hidden="false" customHeight="false" outlineLevel="0" collapsed="false">
      <c r="A13650" s="8" t="n">
        <v>1673</v>
      </c>
      <c r="B13650" s="8" t="s">
        <v>345</v>
      </c>
      <c r="C13650" s="13" t="n">
        <v>1.3660858777558</v>
      </c>
      <c r="D13650" s="13" t="n">
        <v>6.43250000000001</v>
      </c>
      <c r="E13650" s="8" t="n">
        <f aca="false">IF(C13650&gt;=$B$4,1,0)</f>
        <v>0</v>
      </c>
      <c r="F13650" s="8" t="n">
        <f aca="false">IF(D13650&gt;=$B$4,1,0)</f>
        <v>0</v>
      </c>
      <c r="G13650" s="8" t="str">
        <f aca="false">IF(AND(E13650=1,F13650=1),"Both pay",IF(F13650=1,"Missed",IF(E13650=1,"False trigger","Neither")))</f>
        <v>Neither</v>
      </c>
    </row>
    <row r="13651" customFormat="false" ht="15" hidden="false" customHeight="false" outlineLevel="0" collapsed="false">
      <c r="A13651" s="8" t="n">
        <v>1674</v>
      </c>
      <c r="B13651" s="8" t="s">
        <v>345</v>
      </c>
      <c r="C13651" s="13" t="n">
        <v>1.57813480685284</v>
      </c>
      <c r="D13651" s="13" t="n">
        <v>7.20812500000001</v>
      </c>
      <c r="E13651" s="8" t="n">
        <f aca="false">IF(C13651&gt;=$B$4,1,0)</f>
        <v>0</v>
      </c>
      <c r="F13651" s="8" t="n">
        <f aca="false">IF(D13651&gt;=$B$4,1,0)</f>
        <v>0</v>
      </c>
      <c r="G13651" s="8" t="str">
        <f aca="false">IF(AND(E13651=1,F13651=1),"Both pay",IF(F13651=1,"Missed",IF(E13651=1,"False trigger","Neither")))</f>
        <v>Neither</v>
      </c>
    </row>
    <row r="13652" customFormat="false" ht="15" hidden="false" customHeight="false" outlineLevel="0" collapsed="false">
      <c r="A13652" s="8" t="n">
        <v>1675</v>
      </c>
      <c r="B13652" s="8" t="s">
        <v>345</v>
      </c>
      <c r="C13652" s="13" t="n">
        <v>1.87326396365811</v>
      </c>
      <c r="D13652" s="13" t="n">
        <v>6.205</v>
      </c>
      <c r="E13652" s="8" t="n">
        <f aca="false">IF(C13652&gt;=$B$4,1,0)</f>
        <v>0</v>
      </c>
      <c r="F13652" s="8" t="n">
        <f aca="false">IF(D13652&gt;=$B$4,1,0)</f>
        <v>0</v>
      </c>
      <c r="G13652" s="8" t="str">
        <f aca="false">IF(AND(E13652=1,F13652=1),"Both pay",IF(F13652=1,"Missed",IF(E13652=1,"False trigger","Neither")))</f>
        <v>Neither</v>
      </c>
    </row>
    <row r="13653" customFormat="false" ht="15" hidden="false" customHeight="false" outlineLevel="0" collapsed="false">
      <c r="A13653" s="8" t="n">
        <v>1676</v>
      </c>
      <c r="B13653" s="8" t="s">
        <v>345</v>
      </c>
      <c r="C13653" s="13" t="n">
        <v>1.82106204076021</v>
      </c>
      <c r="D13653" s="13" t="n">
        <v>3.52812499999999</v>
      </c>
      <c r="E13653" s="8" t="n">
        <f aca="false">IF(C13653&gt;=$B$4,1,0)</f>
        <v>0</v>
      </c>
      <c r="F13653" s="8" t="n">
        <f aca="false">IF(D13653&gt;=$B$4,1,0)</f>
        <v>0</v>
      </c>
      <c r="G13653" s="8" t="str">
        <f aca="false">IF(AND(E13653=1,F13653=1),"Both pay",IF(F13653=1,"Missed",IF(E13653=1,"False trigger","Neither")))</f>
        <v>Neither</v>
      </c>
    </row>
    <row r="13654" customFormat="false" ht="15" hidden="false" customHeight="false" outlineLevel="0" collapsed="false">
      <c r="A13654" s="8" t="n">
        <v>1678</v>
      </c>
      <c r="B13654" s="8" t="s">
        <v>345</v>
      </c>
      <c r="C13654" s="13" t="n">
        <v>1.23586109810032</v>
      </c>
      <c r="D13654" s="13" t="n">
        <v>2.28937499999999</v>
      </c>
      <c r="E13654" s="8" t="n">
        <f aca="false">IF(C13654&gt;=$B$4,1,0)</f>
        <v>0</v>
      </c>
      <c r="F13654" s="8" t="n">
        <f aca="false">IF(D13654&gt;=$B$4,1,0)</f>
        <v>0</v>
      </c>
      <c r="G13654" s="8" t="str">
        <f aca="false">IF(AND(E13654=1,F13654=1),"Both pay",IF(F13654=1,"Missed",IF(E13654=1,"False trigger","Neither")))</f>
        <v>Neither</v>
      </c>
    </row>
    <row r="13655" customFormat="false" ht="15" hidden="false" customHeight="false" outlineLevel="0" collapsed="false">
      <c r="A13655" s="8" t="n">
        <v>1679</v>
      </c>
      <c r="B13655" s="8" t="s">
        <v>345</v>
      </c>
      <c r="C13655" s="13" t="n">
        <v>1.43117293108216</v>
      </c>
      <c r="D13655" s="13" t="n">
        <v>2.14562500000001</v>
      </c>
      <c r="E13655" s="8" t="n">
        <f aca="false">IF(C13655&gt;=$B$4,1,0)</f>
        <v>0</v>
      </c>
      <c r="F13655" s="8" t="n">
        <f aca="false">IF(D13655&gt;=$B$4,1,0)</f>
        <v>0</v>
      </c>
      <c r="G13655" s="8" t="str">
        <f aca="false">IF(AND(E13655=1,F13655=1),"Both pay",IF(F13655=1,"Missed",IF(E13655=1,"False trigger","Neither")))</f>
        <v>Neither</v>
      </c>
    </row>
    <row r="13656" customFormat="false" ht="15" hidden="false" customHeight="false" outlineLevel="0" collapsed="false">
      <c r="A13656" s="8" t="n">
        <v>1680</v>
      </c>
      <c r="B13656" s="8" t="s">
        <v>345</v>
      </c>
      <c r="C13656" s="13" t="n">
        <v>1.41712916623169</v>
      </c>
      <c r="D13656" s="13" t="n">
        <v>2.0675</v>
      </c>
      <c r="E13656" s="8" t="n">
        <f aca="false">IF(C13656&gt;=$B$4,1,0)</f>
        <v>0</v>
      </c>
      <c r="F13656" s="8" t="n">
        <f aca="false">IF(D13656&gt;=$B$4,1,0)</f>
        <v>0</v>
      </c>
      <c r="G13656" s="8" t="str">
        <f aca="false">IF(AND(E13656=1,F13656=1),"Both pay",IF(F13656=1,"Missed",IF(E13656=1,"False trigger","Neither")))</f>
        <v>Neither</v>
      </c>
    </row>
    <row r="13657" customFormat="false" ht="15" hidden="false" customHeight="false" outlineLevel="0" collapsed="false">
      <c r="A13657" s="8" t="n">
        <v>1681</v>
      </c>
      <c r="B13657" s="8" t="s">
        <v>345</v>
      </c>
      <c r="C13657" s="13" t="n">
        <v>0.995329275829107</v>
      </c>
      <c r="D13657" s="13" t="n">
        <v>1.8175</v>
      </c>
      <c r="E13657" s="8" t="n">
        <f aca="false">IF(C13657&gt;=$B$4,1,0)</f>
        <v>0</v>
      </c>
      <c r="F13657" s="8" t="n">
        <f aca="false">IF(D13657&gt;=$B$4,1,0)</f>
        <v>0</v>
      </c>
      <c r="G13657" s="8" t="str">
        <f aca="false">IF(AND(E13657=1,F13657=1),"Both pay",IF(F13657=1,"Missed",IF(E13657=1,"False trigger","Neither")))</f>
        <v>Neither</v>
      </c>
    </row>
    <row r="13658" customFormat="false" ht="15" hidden="false" customHeight="false" outlineLevel="0" collapsed="false">
      <c r="A13658" s="8" t="n">
        <v>1683</v>
      </c>
      <c r="B13658" s="8" t="s">
        <v>345</v>
      </c>
      <c r="C13658" s="13" t="n">
        <v>0.499342595816017</v>
      </c>
      <c r="D13658" s="13" t="n">
        <v>1.41125</v>
      </c>
      <c r="E13658" s="8" t="n">
        <f aca="false">IF(C13658&gt;=$B$4,1,0)</f>
        <v>0</v>
      </c>
      <c r="F13658" s="8" t="n">
        <f aca="false">IF(D13658&gt;=$B$4,1,0)</f>
        <v>0</v>
      </c>
      <c r="G13658" s="8" t="str">
        <f aca="false">IF(AND(E13658=1,F13658=1),"Both pay",IF(F13658=1,"Missed",IF(E13658=1,"False trigger","Neither")))</f>
        <v>Neither</v>
      </c>
    </row>
    <row r="13659" customFormat="false" ht="15" hidden="false" customHeight="false" outlineLevel="0" collapsed="false">
      <c r="A13659" s="8" t="n">
        <v>1684</v>
      </c>
      <c r="B13659" s="8" t="s">
        <v>345</v>
      </c>
      <c r="C13659" s="13" t="n">
        <v>0.434783664655072</v>
      </c>
      <c r="D13659" s="13" t="n">
        <v>1.235</v>
      </c>
      <c r="E13659" s="8" t="n">
        <f aca="false">IF(C13659&gt;=$B$4,1,0)</f>
        <v>0</v>
      </c>
      <c r="F13659" s="8" t="n">
        <f aca="false">IF(D13659&gt;=$B$4,1,0)</f>
        <v>0</v>
      </c>
      <c r="G13659" s="8" t="str">
        <f aca="false">IF(AND(E13659=1,F13659=1),"Both pay",IF(F13659=1,"Missed",IF(E13659=1,"False trigger","Neither")))</f>
        <v>Neither</v>
      </c>
    </row>
    <row r="13660" customFormat="false" ht="15" hidden="false" customHeight="false" outlineLevel="0" collapsed="false">
      <c r="A13660" s="8" t="n">
        <v>1692</v>
      </c>
      <c r="B13660" s="8" t="s">
        <v>345</v>
      </c>
      <c r="C13660" s="13" t="n">
        <v>0.154826117806664</v>
      </c>
      <c r="D13660" s="13" t="n">
        <v>0.524999999999991</v>
      </c>
      <c r="E13660" s="8" t="n">
        <f aca="false">IF(C13660&gt;=$B$4,1,0)</f>
        <v>0</v>
      </c>
      <c r="F13660" s="8" t="n">
        <f aca="false">IF(D13660&gt;=$B$4,1,0)</f>
        <v>0</v>
      </c>
      <c r="G13660" s="8" t="str">
        <f aca="false">IF(AND(E13660=1,F13660=1),"Both pay",IF(F13660=1,"Missed",IF(E13660=1,"False trigger","Neither")))</f>
        <v>Neither</v>
      </c>
    </row>
    <row r="13661" customFormat="false" ht="15" hidden="false" customHeight="false" outlineLevel="0" collapsed="false">
      <c r="A13661" s="8" t="n">
        <v>1693</v>
      </c>
      <c r="B13661" s="8" t="s">
        <v>345</v>
      </c>
      <c r="C13661" s="13" t="n">
        <v>0.172781409791988</v>
      </c>
      <c r="D13661" s="13" t="n">
        <v>0.565624999999997</v>
      </c>
      <c r="E13661" s="8" t="n">
        <f aca="false">IF(C13661&gt;=$B$4,1,0)</f>
        <v>0</v>
      </c>
      <c r="F13661" s="8" t="n">
        <f aca="false">IF(D13661&gt;=$B$4,1,0)</f>
        <v>0</v>
      </c>
      <c r="G13661" s="8" t="str">
        <f aca="false">IF(AND(E13661=1,F13661=1),"Both pay",IF(F13661=1,"Missed",IF(E13661=1,"False trigger","Neither")))</f>
        <v>Neither</v>
      </c>
    </row>
    <row r="13662" customFormat="false" ht="15" hidden="false" customHeight="false" outlineLevel="0" collapsed="false">
      <c r="A13662" s="8" t="n">
        <v>1694</v>
      </c>
      <c r="B13662" s="8" t="s">
        <v>345</v>
      </c>
      <c r="C13662" s="13" t="n">
        <v>0.165489312457041</v>
      </c>
      <c r="D13662" s="13" t="n">
        <v>0.573749999999997</v>
      </c>
      <c r="E13662" s="8" t="n">
        <f aca="false">IF(C13662&gt;=$B$4,1,0)</f>
        <v>0</v>
      </c>
      <c r="F13662" s="8" t="n">
        <f aca="false">IF(D13662&gt;=$B$4,1,0)</f>
        <v>0</v>
      </c>
      <c r="G13662" s="8" t="str">
        <f aca="false">IF(AND(E13662=1,F13662=1),"Both pay",IF(F13662=1,"Missed",IF(E13662=1,"False trigger","Neither")))</f>
        <v>Neither</v>
      </c>
    </row>
    <row r="13663" customFormat="false" ht="15" hidden="false" customHeight="false" outlineLevel="0" collapsed="false">
      <c r="A13663" s="8" t="n">
        <v>1701</v>
      </c>
      <c r="B13663" s="8" t="s">
        <v>345</v>
      </c>
      <c r="C13663" s="13" t="n">
        <v>0.194443655515341</v>
      </c>
      <c r="D13663" s="13" t="n">
        <v>3.685625</v>
      </c>
      <c r="E13663" s="8" t="n">
        <f aca="false">IF(C13663&gt;=$B$4,1,0)</f>
        <v>0</v>
      </c>
      <c r="F13663" s="8" t="n">
        <f aca="false">IF(D13663&gt;=$B$4,1,0)</f>
        <v>0</v>
      </c>
      <c r="G13663" s="8" t="str">
        <f aca="false">IF(AND(E13663=1,F13663=1),"Both pay",IF(F13663=1,"Missed",IF(E13663=1,"False trigger","Neither")))</f>
        <v>Neither</v>
      </c>
    </row>
    <row r="13664" customFormat="false" ht="15" hidden="false" customHeight="false" outlineLevel="0" collapsed="false">
      <c r="A13664" s="8" t="n">
        <v>1702</v>
      </c>
      <c r="B13664" s="8" t="s">
        <v>345</v>
      </c>
      <c r="C13664" s="13" t="n">
        <v>0.224536303972895</v>
      </c>
      <c r="D13664" s="13" t="n">
        <v>3.2925</v>
      </c>
      <c r="E13664" s="8" t="n">
        <f aca="false">IF(C13664&gt;=$B$4,1,0)</f>
        <v>0</v>
      </c>
      <c r="F13664" s="8" t="n">
        <f aca="false">IF(D13664&gt;=$B$4,1,0)</f>
        <v>0</v>
      </c>
      <c r="G13664" s="8" t="str">
        <f aca="false">IF(AND(E13664=1,F13664=1),"Both pay",IF(F13664=1,"Missed",IF(E13664=1,"False trigger","Neither")))</f>
        <v>Neither</v>
      </c>
    </row>
    <row r="13665" customFormat="false" ht="15" hidden="false" customHeight="false" outlineLevel="0" collapsed="false">
      <c r="A13665" s="8" t="n">
        <v>1703</v>
      </c>
      <c r="B13665" s="8" t="s">
        <v>345</v>
      </c>
      <c r="C13665" s="13" t="n">
        <v>0.235907527311308</v>
      </c>
      <c r="D13665" s="13" t="n">
        <v>2.10125</v>
      </c>
      <c r="E13665" s="8" t="n">
        <f aca="false">IF(C13665&gt;=$B$4,1,0)</f>
        <v>0</v>
      </c>
      <c r="F13665" s="8" t="n">
        <f aca="false">IF(D13665&gt;=$B$4,1,0)</f>
        <v>0</v>
      </c>
      <c r="G13665" s="8" t="str">
        <f aca="false">IF(AND(E13665=1,F13665=1),"Both pay",IF(F13665=1,"Missed",IF(E13665=1,"False trigger","Neither")))</f>
        <v>Neither</v>
      </c>
    </row>
    <row r="13666" customFormat="false" ht="15" hidden="false" customHeight="false" outlineLevel="0" collapsed="false">
      <c r="A13666" s="8" t="n">
        <v>1710</v>
      </c>
      <c r="B13666" s="8" t="s">
        <v>345</v>
      </c>
      <c r="C13666" s="13" t="n">
        <v>1.56057719129647</v>
      </c>
      <c r="D13666" s="13" t="n">
        <v>0.753749999999999</v>
      </c>
      <c r="E13666" s="8" t="n">
        <f aca="false">IF(C13666&gt;=$B$4,1,0)</f>
        <v>0</v>
      </c>
      <c r="F13666" s="8" t="n">
        <f aca="false">IF(D13666&gt;=$B$4,1,0)</f>
        <v>0</v>
      </c>
      <c r="G13666" s="8" t="str">
        <f aca="false">IF(AND(E13666=1,F13666=1),"Both pay",IF(F13666=1,"Missed",IF(E13666=1,"False trigger","Neither")))</f>
        <v>Neither</v>
      </c>
    </row>
    <row r="13667" customFormat="false" ht="15" hidden="false" customHeight="false" outlineLevel="0" collapsed="false">
      <c r="A13667" s="8" t="n">
        <v>1711</v>
      </c>
      <c r="B13667" s="8" t="s">
        <v>345</v>
      </c>
      <c r="C13667" s="13" t="n">
        <v>1.50220437156018</v>
      </c>
      <c r="D13667" s="13" t="n">
        <v>2.59</v>
      </c>
      <c r="E13667" s="8" t="n">
        <f aca="false">IF(C13667&gt;=$B$4,1,0)</f>
        <v>0</v>
      </c>
      <c r="F13667" s="8" t="n">
        <f aca="false">IF(D13667&gt;=$B$4,1,0)</f>
        <v>0</v>
      </c>
      <c r="G13667" s="8" t="str">
        <f aca="false">IF(AND(E13667=1,F13667=1),"Both pay",IF(F13667=1,"Missed",IF(E13667=1,"False trigger","Neither")))</f>
        <v>Neither</v>
      </c>
    </row>
    <row r="13668" customFormat="false" ht="15" hidden="false" customHeight="false" outlineLevel="0" collapsed="false">
      <c r="A13668" s="8" t="n">
        <v>1712</v>
      </c>
      <c r="B13668" s="8" t="s">
        <v>345</v>
      </c>
      <c r="C13668" s="13" t="n">
        <v>1.59738770843648</v>
      </c>
      <c r="D13668" s="13" t="n">
        <v>2.280625</v>
      </c>
      <c r="E13668" s="8" t="n">
        <f aca="false">IF(C13668&gt;=$B$4,1,0)</f>
        <v>0</v>
      </c>
      <c r="F13668" s="8" t="n">
        <f aca="false">IF(D13668&gt;=$B$4,1,0)</f>
        <v>0</v>
      </c>
      <c r="G13668" s="8" t="str">
        <f aca="false">IF(AND(E13668=1,F13668=1),"Both pay",IF(F13668=1,"Missed",IF(E13668=1,"False trigger","Neither")))</f>
        <v>Neither</v>
      </c>
    </row>
    <row r="13669" customFormat="false" ht="15" hidden="false" customHeight="false" outlineLevel="0" collapsed="false">
      <c r="A13669" s="8" t="n">
        <v>1713</v>
      </c>
      <c r="B13669" s="8" t="s">
        <v>345</v>
      </c>
      <c r="C13669" s="13" t="n">
        <v>1.93507797802499</v>
      </c>
      <c r="D13669" s="13" t="n">
        <v>2.55375</v>
      </c>
      <c r="E13669" s="8" t="n">
        <f aca="false">IF(C13669&gt;=$B$4,1,0)</f>
        <v>0</v>
      </c>
      <c r="F13669" s="8" t="n">
        <f aca="false">IF(D13669&gt;=$B$4,1,0)</f>
        <v>0</v>
      </c>
      <c r="G13669" s="8" t="str">
        <f aca="false">IF(AND(E13669=1,F13669=1),"Both pay",IF(F13669=1,"Missed",IF(E13669=1,"False trigger","Neither")))</f>
        <v>Neither</v>
      </c>
    </row>
    <row r="13670" customFormat="false" ht="15" hidden="false" customHeight="false" outlineLevel="0" collapsed="false">
      <c r="A13670" s="8" t="n">
        <v>1714</v>
      </c>
      <c r="B13670" s="8" t="s">
        <v>345</v>
      </c>
      <c r="C13670" s="13" t="n">
        <v>2.28741756244086</v>
      </c>
      <c r="D13670" s="13" t="n">
        <v>2.780625</v>
      </c>
      <c r="E13670" s="8" t="n">
        <f aca="false">IF(C13670&gt;=$B$4,1,0)</f>
        <v>0</v>
      </c>
      <c r="F13670" s="8" t="n">
        <f aca="false">IF(D13670&gt;=$B$4,1,0)</f>
        <v>0</v>
      </c>
      <c r="G13670" s="8" t="str">
        <f aca="false">IF(AND(E13670=1,F13670=1),"Both pay",IF(F13670=1,"Missed",IF(E13670=1,"False trigger","Neither")))</f>
        <v>Neither</v>
      </c>
    </row>
    <row r="13671" customFormat="false" ht="15" hidden="false" customHeight="false" outlineLevel="0" collapsed="false">
      <c r="A13671" s="8" t="n">
        <v>1715</v>
      </c>
      <c r="B13671" s="8" t="s">
        <v>345</v>
      </c>
      <c r="C13671" s="13" t="n">
        <v>2.32657824860673</v>
      </c>
      <c r="D13671" s="13" t="n">
        <v>3.478125</v>
      </c>
      <c r="E13671" s="8" t="n">
        <f aca="false">IF(C13671&gt;=$B$4,1,0)</f>
        <v>0</v>
      </c>
      <c r="F13671" s="8" t="n">
        <f aca="false">IF(D13671&gt;=$B$4,1,0)</f>
        <v>0</v>
      </c>
      <c r="G13671" s="8" t="str">
        <f aca="false">IF(AND(E13671=1,F13671=1),"Both pay",IF(F13671=1,"Missed",IF(E13671=1,"False trigger","Neither")))</f>
        <v>Neither</v>
      </c>
    </row>
    <row r="13672" customFormat="false" ht="15" hidden="false" customHeight="false" outlineLevel="0" collapsed="false">
      <c r="A13672" s="8" t="n">
        <v>1719</v>
      </c>
      <c r="B13672" s="8" t="s">
        <v>345</v>
      </c>
      <c r="C13672" s="13" t="n">
        <v>3.01239274188301</v>
      </c>
      <c r="D13672" s="13" t="n">
        <v>8.6025</v>
      </c>
      <c r="E13672" s="8" t="n">
        <f aca="false">IF(C13672&gt;=$B$4,1,0)</f>
        <v>0</v>
      </c>
      <c r="F13672" s="8" t="n">
        <f aca="false">IF(D13672&gt;=$B$4,1,0)</f>
        <v>0</v>
      </c>
      <c r="G13672" s="8" t="str">
        <f aca="false">IF(AND(E13672=1,F13672=1),"Both pay",IF(F13672=1,"Missed",IF(E13672=1,"False trigger","Neither")))</f>
        <v>Neither</v>
      </c>
    </row>
    <row r="13673" customFormat="false" ht="15" hidden="false" customHeight="false" outlineLevel="0" collapsed="false">
      <c r="A13673" s="8" t="n">
        <v>1720</v>
      </c>
      <c r="B13673" s="8" t="s">
        <v>345</v>
      </c>
      <c r="C13673" s="13" t="n">
        <v>3.54567176838281</v>
      </c>
      <c r="D13673" s="13" t="n">
        <v>6.38125000000001</v>
      </c>
      <c r="E13673" s="8" t="n">
        <f aca="false">IF(C13673&gt;=$B$4,1,0)</f>
        <v>0</v>
      </c>
      <c r="F13673" s="8" t="n">
        <f aca="false">IF(D13673&gt;=$B$4,1,0)</f>
        <v>0</v>
      </c>
      <c r="G13673" s="8" t="str">
        <f aca="false">IF(AND(E13673=1,F13673=1),"Both pay",IF(F13673=1,"Missed",IF(E13673=1,"False trigger","Neither")))</f>
        <v>Neither</v>
      </c>
    </row>
    <row r="13674" customFormat="false" ht="15" hidden="false" customHeight="false" outlineLevel="0" collapsed="false">
      <c r="A13674" s="8" t="n">
        <v>1721</v>
      </c>
      <c r="B13674" s="8" t="s">
        <v>345</v>
      </c>
      <c r="C13674" s="13" t="n">
        <v>2.74875465300809</v>
      </c>
      <c r="D13674" s="13" t="n">
        <v>4.81125</v>
      </c>
      <c r="E13674" s="8" t="n">
        <f aca="false">IF(C13674&gt;=$B$4,1,0)</f>
        <v>0</v>
      </c>
      <c r="F13674" s="8" t="n">
        <f aca="false">IF(D13674&gt;=$B$4,1,0)</f>
        <v>0</v>
      </c>
      <c r="G13674" s="8" t="str">
        <f aca="false">IF(AND(E13674=1,F13674=1),"Both pay",IF(F13674=1,"Missed",IF(E13674=1,"False trigger","Neither")))</f>
        <v>Neither</v>
      </c>
    </row>
    <row r="13675" customFormat="false" ht="15" hidden="false" customHeight="false" outlineLevel="0" collapsed="false">
      <c r="A13675" s="8" t="n">
        <v>1722</v>
      </c>
      <c r="B13675" s="8" t="s">
        <v>345</v>
      </c>
      <c r="C13675" s="13" t="n">
        <v>2.40666334898616</v>
      </c>
      <c r="D13675" s="13" t="n">
        <v>3.8425</v>
      </c>
      <c r="E13675" s="8" t="n">
        <f aca="false">IF(C13675&gt;=$B$4,1,0)</f>
        <v>0</v>
      </c>
      <c r="F13675" s="8" t="n">
        <f aca="false">IF(D13675&gt;=$B$4,1,0)</f>
        <v>0</v>
      </c>
      <c r="G13675" s="8" t="str">
        <f aca="false">IF(AND(E13675=1,F13675=1),"Both pay",IF(F13675=1,"Missed",IF(E13675=1,"False trigger","Neither")))</f>
        <v>Neither</v>
      </c>
    </row>
    <row r="13676" customFormat="false" ht="15" hidden="false" customHeight="false" outlineLevel="0" collapsed="false">
      <c r="A13676" s="8" t="n">
        <v>1723</v>
      </c>
      <c r="B13676" s="8" t="s">
        <v>345</v>
      </c>
      <c r="C13676" s="13" t="n">
        <v>2.21827118012359</v>
      </c>
      <c r="D13676" s="13" t="n">
        <v>3.43750000000001</v>
      </c>
      <c r="E13676" s="8" t="n">
        <f aca="false">IF(C13676&gt;=$B$4,1,0)</f>
        <v>0</v>
      </c>
      <c r="F13676" s="8" t="n">
        <f aca="false">IF(D13676&gt;=$B$4,1,0)</f>
        <v>0</v>
      </c>
      <c r="G13676" s="8" t="str">
        <f aca="false">IF(AND(E13676=1,F13676=1),"Both pay",IF(F13676=1,"Missed",IF(E13676=1,"False trigger","Neither")))</f>
        <v>Neither</v>
      </c>
    </row>
    <row r="13677" customFormat="false" ht="15" hidden="false" customHeight="false" outlineLevel="0" collapsed="false">
      <c r="A13677" s="8" t="n">
        <v>1724</v>
      </c>
      <c r="B13677" s="8" t="s">
        <v>345</v>
      </c>
      <c r="C13677" s="13" t="n">
        <v>2.31171504388162</v>
      </c>
      <c r="D13677" s="13" t="n">
        <v>4.039375</v>
      </c>
      <c r="E13677" s="8" t="n">
        <f aca="false">IF(C13677&gt;=$B$4,1,0)</f>
        <v>0</v>
      </c>
      <c r="F13677" s="8" t="n">
        <f aca="false">IF(D13677&gt;=$B$4,1,0)</f>
        <v>0</v>
      </c>
      <c r="G13677" s="8" t="str">
        <f aca="false">IF(AND(E13677=1,F13677=1),"Both pay",IF(F13677=1,"Missed",IF(E13677=1,"False trigger","Neither")))</f>
        <v>Neither</v>
      </c>
    </row>
    <row r="13678" customFormat="false" ht="15" hidden="false" customHeight="false" outlineLevel="0" collapsed="false">
      <c r="A13678" s="8" t="n">
        <v>1725</v>
      </c>
      <c r="B13678" s="8" t="s">
        <v>345</v>
      </c>
      <c r="C13678" s="13" t="n">
        <v>2.25611438366886</v>
      </c>
      <c r="D13678" s="13" t="n">
        <v>3.746875</v>
      </c>
      <c r="E13678" s="8" t="n">
        <f aca="false">IF(C13678&gt;=$B$4,1,0)</f>
        <v>0</v>
      </c>
      <c r="F13678" s="8" t="n">
        <f aca="false">IF(D13678&gt;=$B$4,1,0)</f>
        <v>0</v>
      </c>
      <c r="G13678" s="8" t="str">
        <f aca="false">IF(AND(E13678=1,F13678=1),"Both pay",IF(F13678=1,"Missed",IF(E13678=1,"False trigger","Neither")))</f>
        <v>Neither</v>
      </c>
    </row>
    <row r="13679" customFormat="false" ht="15" hidden="false" customHeight="false" outlineLevel="0" collapsed="false">
      <c r="A13679" s="8" t="n">
        <v>1726</v>
      </c>
      <c r="B13679" s="8" t="s">
        <v>345</v>
      </c>
      <c r="C13679" s="13" t="n">
        <v>1.53400233153293</v>
      </c>
      <c r="D13679" s="13" t="n">
        <v>3.58625000000001</v>
      </c>
      <c r="E13679" s="8" t="n">
        <f aca="false">IF(C13679&gt;=$B$4,1,0)</f>
        <v>0</v>
      </c>
      <c r="F13679" s="8" t="n">
        <f aca="false">IF(D13679&gt;=$B$4,1,0)</f>
        <v>0</v>
      </c>
      <c r="G13679" s="8" t="str">
        <f aca="false">IF(AND(E13679=1,F13679=1),"Both pay",IF(F13679=1,"Missed",IF(E13679=1,"False trigger","Neither")))</f>
        <v>Neither</v>
      </c>
    </row>
    <row r="13680" customFormat="false" ht="15" hidden="false" customHeight="false" outlineLevel="0" collapsed="false">
      <c r="A13680" s="8" t="n">
        <v>1727</v>
      </c>
      <c r="B13680" s="8" t="s">
        <v>345</v>
      </c>
      <c r="C13680" s="13" t="n">
        <v>1.03830889318963</v>
      </c>
      <c r="D13680" s="13" t="n">
        <v>4.50125000000001</v>
      </c>
      <c r="E13680" s="8" t="n">
        <f aca="false">IF(C13680&gt;=$B$4,1,0)</f>
        <v>0</v>
      </c>
      <c r="F13680" s="8" t="n">
        <f aca="false">IF(D13680&gt;=$B$4,1,0)</f>
        <v>0</v>
      </c>
      <c r="G13680" s="8" t="str">
        <f aca="false">IF(AND(E13680=1,F13680=1),"Both pay",IF(F13680=1,"Missed",IF(E13680=1,"False trigger","Neither")))</f>
        <v>Neither</v>
      </c>
    </row>
    <row r="13681" customFormat="false" ht="15" hidden="false" customHeight="false" outlineLevel="0" collapsed="false">
      <c r="A13681" s="8" t="n">
        <v>1728</v>
      </c>
      <c r="B13681" s="8" t="s">
        <v>345</v>
      </c>
      <c r="C13681" s="13" t="n">
        <v>0.618504767500731</v>
      </c>
      <c r="D13681" s="13" t="n">
        <v>5.019375</v>
      </c>
      <c r="E13681" s="8" t="n">
        <f aca="false">IF(C13681&gt;=$B$4,1,0)</f>
        <v>0</v>
      </c>
      <c r="F13681" s="8" t="n">
        <f aca="false">IF(D13681&gt;=$B$4,1,0)</f>
        <v>0</v>
      </c>
      <c r="G13681" s="8" t="str">
        <f aca="false">IF(AND(E13681=1,F13681=1),"Both pay",IF(F13681=1,"Missed",IF(E13681=1,"False trigger","Neither")))</f>
        <v>Neither</v>
      </c>
    </row>
    <row r="13682" customFormat="false" ht="15" hidden="false" customHeight="false" outlineLevel="0" collapsed="false">
      <c r="A13682" s="8" t="n">
        <v>1729</v>
      </c>
      <c r="B13682" s="8" t="s">
        <v>345</v>
      </c>
      <c r="C13682" s="13" t="n">
        <v>1.01187867048995</v>
      </c>
      <c r="D13682" s="13" t="n">
        <v>5.2925</v>
      </c>
      <c r="E13682" s="8" t="n">
        <f aca="false">IF(C13682&gt;=$B$4,1,0)</f>
        <v>0</v>
      </c>
      <c r="F13682" s="8" t="n">
        <f aca="false">IF(D13682&gt;=$B$4,1,0)</f>
        <v>0</v>
      </c>
      <c r="G13682" s="8" t="str">
        <f aca="false">IF(AND(E13682=1,F13682=1),"Both pay",IF(F13682=1,"Missed",IF(E13682=1,"False trigger","Neither")))</f>
        <v>Neither</v>
      </c>
    </row>
    <row r="13683" customFormat="false" ht="15" hidden="false" customHeight="false" outlineLevel="0" collapsed="false">
      <c r="A13683" s="8" t="n">
        <v>1730</v>
      </c>
      <c r="B13683" s="8" t="s">
        <v>345</v>
      </c>
      <c r="C13683" s="13" t="n">
        <v>1.15806507478924</v>
      </c>
      <c r="D13683" s="13" t="n">
        <v>5.093125</v>
      </c>
      <c r="E13683" s="8" t="n">
        <f aca="false">IF(C13683&gt;=$B$4,1,0)</f>
        <v>0</v>
      </c>
      <c r="F13683" s="8" t="n">
        <f aca="false">IF(D13683&gt;=$B$4,1,0)</f>
        <v>0</v>
      </c>
      <c r="G13683" s="8" t="str">
        <f aca="false">IF(AND(E13683=1,F13683=1),"Both pay",IF(F13683=1,"Missed",IF(E13683=1,"False trigger","Neither")))</f>
        <v>Neither</v>
      </c>
    </row>
    <row r="13684" customFormat="false" ht="15" hidden="false" customHeight="false" outlineLevel="0" collapsed="false">
      <c r="A13684" s="8" t="n">
        <v>1731</v>
      </c>
      <c r="B13684" s="8" t="s">
        <v>345</v>
      </c>
      <c r="C13684" s="13" t="n">
        <v>1.21518301158703</v>
      </c>
      <c r="D13684" s="13" t="n">
        <v>3.8725</v>
      </c>
      <c r="E13684" s="8" t="n">
        <f aca="false">IF(C13684&gt;=$B$4,1,0)</f>
        <v>0</v>
      </c>
      <c r="F13684" s="8" t="n">
        <f aca="false">IF(D13684&gt;=$B$4,1,0)</f>
        <v>0</v>
      </c>
      <c r="G13684" s="8" t="str">
        <f aca="false">IF(AND(E13684=1,F13684=1),"Both pay",IF(F13684=1,"Missed",IF(E13684=1,"False trigger","Neither")))</f>
        <v>Neither</v>
      </c>
    </row>
    <row r="13685" customFormat="false" ht="15" hidden="false" customHeight="false" outlineLevel="0" collapsed="false">
      <c r="A13685" s="8" t="n">
        <v>1732</v>
      </c>
      <c r="B13685" s="8" t="s">
        <v>345</v>
      </c>
      <c r="C13685" s="13" t="n">
        <v>1.41075190935911</v>
      </c>
      <c r="D13685" s="13" t="n">
        <v>3.598125</v>
      </c>
      <c r="E13685" s="8" t="n">
        <f aca="false">IF(C13685&gt;=$B$4,1,0)</f>
        <v>0</v>
      </c>
      <c r="F13685" s="8" t="n">
        <f aca="false">IF(D13685&gt;=$B$4,1,0)</f>
        <v>0</v>
      </c>
      <c r="G13685" s="8" t="str">
        <f aca="false">IF(AND(E13685=1,F13685=1),"Both pay",IF(F13685=1,"Missed",IF(E13685=1,"False trigger","Neither")))</f>
        <v>Neither</v>
      </c>
    </row>
    <row r="13686" customFormat="false" ht="15" hidden="false" customHeight="false" outlineLevel="0" collapsed="false">
      <c r="A13686" s="8" t="n">
        <v>1735</v>
      </c>
      <c r="B13686" s="8" t="s">
        <v>345</v>
      </c>
      <c r="C13686" s="13" t="n">
        <v>1.22670897422123</v>
      </c>
      <c r="D13686" s="13" t="n">
        <v>1.60437499999999</v>
      </c>
      <c r="E13686" s="8" t="n">
        <f aca="false">IF(C13686&gt;=$B$4,1,0)</f>
        <v>0</v>
      </c>
      <c r="F13686" s="8" t="n">
        <f aca="false">IF(D13686&gt;=$B$4,1,0)</f>
        <v>0</v>
      </c>
      <c r="G13686" s="8" t="str">
        <f aca="false">IF(AND(E13686=1,F13686=1),"Both pay",IF(F13686=1,"Missed",IF(E13686=1,"False trigger","Neither")))</f>
        <v>Neither</v>
      </c>
    </row>
    <row r="13687" customFormat="false" ht="15" hidden="false" customHeight="false" outlineLevel="0" collapsed="false">
      <c r="A13687" s="8" t="n">
        <v>1736</v>
      </c>
      <c r="B13687" s="8" t="s">
        <v>345</v>
      </c>
      <c r="C13687" s="13" t="n">
        <v>1.46803625463554</v>
      </c>
      <c r="D13687" s="13" t="n">
        <v>1.81312500000001</v>
      </c>
      <c r="E13687" s="8" t="n">
        <f aca="false">IF(C13687&gt;=$B$4,1,0)</f>
        <v>0</v>
      </c>
      <c r="F13687" s="8" t="n">
        <f aca="false">IF(D13687&gt;=$B$4,1,0)</f>
        <v>0</v>
      </c>
      <c r="G13687" s="8" t="str">
        <f aca="false">IF(AND(E13687=1,F13687=1),"Both pay",IF(F13687=1,"Missed",IF(E13687=1,"False trigger","Neither")))</f>
        <v>Neither</v>
      </c>
    </row>
    <row r="13688" customFormat="false" ht="15" hidden="false" customHeight="false" outlineLevel="0" collapsed="false">
      <c r="A13688" s="8" t="n">
        <v>1737</v>
      </c>
      <c r="B13688" s="8" t="s">
        <v>345</v>
      </c>
      <c r="C13688" s="13" t="n">
        <v>1.53934177535365</v>
      </c>
      <c r="D13688" s="13" t="n">
        <v>2.020625</v>
      </c>
      <c r="E13688" s="8" t="n">
        <f aca="false">IF(C13688&gt;=$B$4,1,0)</f>
        <v>0</v>
      </c>
      <c r="F13688" s="8" t="n">
        <f aca="false">IF(D13688&gt;=$B$4,1,0)</f>
        <v>0</v>
      </c>
      <c r="G13688" s="8" t="str">
        <f aca="false">IF(AND(E13688=1,F13688=1),"Both pay",IF(F13688=1,"Missed",IF(E13688=1,"False trigger","Neither")))</f>
        <v>Neither</v>
      </c>
    </row>
    <row r="13689" customFormat="false" ht="15" hidden="false" customHeight="false" outlineLevel="0" collapsed="false">
      <c r="A13689" s="8" t="n">
        <v>1738</v>
      </c>
      <c r="B13689" s="8" t="s">
        <v>345</v>
      </c>
      <c r="C13689" s="13" t="n">
        <v>1.07752226590921</v>
      </c>
      <c r="D13689" s="13" t="n">
        <v>1.80250000000001</v>
      </c>
      <c r="E13689" s="8" t="n">
        <f aca="false">IF(C13689&gt;=$B$4,1,0)</f>
        <v>0</v>
      </c>
      <c r="F13689" s="8" t="n">
        <f aca="false">IF(D13689&gt;=$B$4,1,0)</f>
        <v>0</v>
      </c>
      <c r="G13689" s="8" t="str">
        <f aca="false">IF(AND(E13689=1,F13689=1),"Both pay",IF(F13689=1,"Missed",IF(E13689=1,"False trigger","Neither")))</f>
        <v>Neither</v>
      </c>
    </row>
    <row r="13690" customFormat="false" ht="15" hidden="false" customHeight="false" outlineLevel="0" collapsed="false">
      <c r="A13690" s="8" t="n">
        <v>1749</v>
      </c>
      <c r="B13690" s="8" t="s">
        <v>345</v>
      </c>
      <c r="C13690" s="13" t="n">
        <v>0.200359758885988</v>
      </c>
      <c r="D13690" s="13" t="n">
        <v>0.627500000000005</v>
      </c>
      <c r="E13690" s="8" t="n">
        <f aca="false">IF(C13690&gt;=$B$4,1,0)</f>
        <v>0</v>
      </c>
      <c r="F13690" s="8" t="n">
        <f aca="false">IF(D13690&gt;=$B$4,1,0)</f>
        <v>0</v>
      </c>
      <c r="G13690" s="8" t="str">
        <f aca="false">IF(AND(E13690=1,F13690=1),"Both pay",IF(F13690=1,"Missed",IF(E13690=1,"False trigger","Neither")))</f>
        <v>Neither</v>
      </c>
    </row>
    <row r="13691" customFormat="false" ht="15" hidden="false" customHeight="false" outlineLevel="0" collapsed="false">
      <c r="A13691" s="8" t="n">
        <v>1750</v>
      </c>
      <c r="B13691" s="8" t="s">
        <v>345</v>
      </c>
      <c r="C13691" s="13" t="n">
        <v>0.278405099007514</v>
      </c>
      <c r="D13691" s="13" t="n">
        <v>0.499375000000001</v>
      </c>
      <c r="E13691" s="8" t="n">
        <f aca="false">IF(C13691&gt;=$B$4,1,0)</f>
        <v>0</v>
      </c>
      <c r="F13691" s="8" t="n">
        <f aca="false">IF(D13691&gt;=$B$4,1,0)</f>
        <v>0</v>
      </c>
      <c r="G13691" s="8" t="str">
        <f aca="false">IF(AND(E13691=1,F13691=1),"Both pay",IF(F13691=1,"Missed",IF(E13691=1,"False trigger","Neither")))</f>
        <v>Neither</v>
      </c>
    </row>
    <row r="13692" customFormat="false" ht="15" hidden="false" customHeight="false" outlineLevel="0" collapsed="false">
      <c r="A13692" s="8" t="n">
        <v>1751</v>
      </c>
      <c r="B13692" s="8" t="s">
        <v>345</v>
      </c>
      <c r="C13692" s="13" t="n">
        <v>0.190653238676809</v>
      </c>
      <c r="D13692" s="13" t="n">
        <v>0.422500000000003</v>
      </c>
      <c r="E13692" s="8" t="n">
        <f aca="false">IF(C13692&gt;=$B$4,1,0)</f>
        <v>0</v>
      </c>
      <c r="F13692" s="8" t="n">
        <f aca="false">IF(D13692&gt;=$B$4,1,0)</f>
        <v>0</v>
      </c>
      <c r="G13692" s="8" t="str">
        <f aca="false">IF(AND(E13692=1,F13692=1),"Both pay",IF(F13692=1,"Missed",IF(E13692=1,"False trigger","Neither")))</f>
        <v>Neither</v>
      </c>
    </row>
    <row r="13693" customFormat="false" ht="15" hidden="false" customHeight="false" outlineLevel="0" collapsed="false">
      <c r="A13693" s="8" t="n">
        <v>1760</v>
      </c>
      <c r="B13693" s="8" t="s">
        <v>345</v>
      </c>
      <c r="C13693" s="13" t="n">
        <v>0.0855095028647703</v>
      </c>
      <c r="D13693" s="13" t="n">
        <v>1.1725</v>
      </c>
      <c r="E13693" s="8" t="n">
        <f aca="false">IF(C13693&gt;=$B$4,1,0)</f>
        <v>0</v>
      </c>
      <c r="F13693" s="8" t="n">
        <f aca="false">IF(D13693&gt;=$B$4,1,0)</f>
        <v>0</v>
      </c>
      <c r="G13693" s="8" t="str">
        <f aca="false">IF(AND(E13693=1,F13693=1),"Both pay",IF(F13693=1,"Missed",IF(E13693=1,"False trigger","Neither")))</f>
        <v>Neither</v>
      </c>
    </row>
    <row r="13694" customFormat="false" ht="15" hidden="false" customHeight="false" outlineLevel="0" collapsed="false">
      <c r="A13694" s="8" t="n">
        <v>1761</v>
      </c>
      <c r="B13694" s="8" t="s">
        <v>345</v>
      </c>
      <c r="C13694" s="13" t="n">
        <v>0.0498729222093947</v>
      </c>
      <c r="D13694" s="13" t="n">
        <v>0.525</v>
      </c>
      <c r="E13694" s="8" t="n">
        <f aca="false">IF(C13694&gt;=$B$4,1,0)</f>
        <v>0</v>
      </c>
      <c r="F13694" s="8" t="n">
        <f aca="false">IF(D13694&gt;=$B$4,1,0)</f>
        <v>0</v>
      </c>
      <c r="G13694" s="8" t="str">
        <f aca="false">IF(AND(E13694=1,F13694=1),"Both pay",IF(F13694=1,"Missed",IF(E13694=1,"False trigger","Neither")))</f>
        <v>Neither</v>
      </c>
    </row>
    <row r="13695" customFormat="false" ht="15" hidden="false" customHeight="false" outlineLevel="0" collapsed="false">
      <c r="A13695" s="8" t="n">
        <v>1762</v>
      </c>
      <c r="B13695" s="8" t="s">
        <v>345</v>
      </c>
      <c r="C13695" s="13" t="n">
        <v>0.0202410686021066</v>
      </c>
      <c r="D13695" s="13" t="n">
        <v>0.183124999999999</v>
      </c>
      <c r="E13695" s="8" t="n">
        <f aca="false">IF(C13695&gt;=$B$4,1,0)</f>
        <v>0</v>
      </c>
      <c r="F13695" s="8" t="n">
        <f aca="false">IF(D13695&gt;=$B$4,1,0)</f>
        <v>0</v>
      </c>
      <c r="G13695" s="8" t="str">
        <f aca="false">IF(AND(E13695=1,F13695=1),"Both pay",IF(F13695=1,"Missed",IF(E13695=1,"False trigger","Neither")))</f>
        <v>Neither</v>
      </c>
    </row>
    <row r="13696" customFormat="false" ht="15" hidden="false" customHeight="false" outlineLevel="0" collapsed="false">
      <c r="A13696" s="8" t="n">
        <v>1763</v>
      </c>
      <c r="B13696" s="8" t="s">
        <v>345</v>
      </c>
      <c r="C13696" s="13" t="n">
        <v>0.0133420009894074</v>
      </c>
      <c r="D13696" s="13" t="n">
        <v>0.153749999999999</v>
      </c>
      <c r="E13696" s="8" t="n">
        <f aca="false">IF(C13696&gt;=$B$4,1,0)</f>
        <v>0</v>
      </c>
      <c r="F13696" s="8" t="n">
        <f aca="false">IF(D13696&gt;=$B$4,1,0)</f>
        <v>0</v>
      </c>
      <c r="G13696" s="8" t="str">
        <f aca="false">IF(AND(E13696=1,F13696=1),"Both pay",IF(F13696=1,"Missed",IF(E13696=1,"False trigger","Neither")))</f>
        <v>Neither</v>
      </c>
    </row>
    <row r="13697" customFormat="false" ht="15" hidden="false" customHeight="false" outlineLevel="0" collapsed="false">
      <c r="A13697" s="8" t="n">
        <v>1764</v>
      </c>
      <c r="B13697" s="8" t="s">
        <v>345</v>
      </c>
      <c r="C13697" s="13" t="n">
        <v>0.0101886371026553</v>
      </c>
      <c r="D13697" s="13" t="n">
        <v>0.0618750000000005</v>
      </c>
      <c r="E13697" s="8" t="n">
        <f aca="false">IF(C13697&gt;=$B$4,1,0)</f>
        <v>0</v>
      </c>
      <c r="F13697" s="8" t="n">
        <f aca="false">IF(D13697&gt;=$B$4,1,0)</f>
        <v>0</v>
      </c>
      <c r="G13697" s="8" t="str">
        <f aca="false">IF(AND(E13697=1,F13697=1),"Both pay",IF(F13697=1,"Missed",IF(E13697=1,"False trigger","Neither")))</f>
        <v>Neither</v>
      </c>
    </row>
    <row r="13698" customFormat="false" ht="15" hidden="false" customHeight="false" outlineLevel="0" collapsed="false">
      <c r="A13698" s="8" t="n">
        <v>1765</v>
      </c>
      <c r="B13698" s="8" t="s">
        <v>345</v>
      </c>
      <c r="C13698" s="13" t="n">
        <v>0.0108918517684237</v>
      </c>
      <c r="D13698" s="13" t="n">
        <v>0.0249999999999994</v>
      </c>
      <c r="E13698" s="8" t="n">
        <f aca="false">IF(C13698&gt;=$B$4,1,0)</f>
        <v>0</v>
      </c>
      <c r="F13698" s="8" t="n">
        <f aca="false">IF(D13698&gt;=$B$4,1,0)</f>
        <v>0</v>
      </c>
      <c r="G13698" s="8" t="str">
        <f aca="false">IF(AND(E13698=1,F13698=1),"Both pay",IF(F13698=1,"Missed",IF(E13698=1,"False trigger","Neither")))</f>
        <v>Neither</v>
      </c>
    </row>
    <row r="13699" customFormat="false" ht="15" hidden="false" customHeight="false" outlineLevel="0" collapsed="false">
      <c r="A13699" s="8" t="n">
        <v>1768</v>
      </c>
      <c r="B13699" s="8" t="s">
        <v>345</v>
      </c>
      <c r="C13699" s="13" t="n">
        <v>1.77284647939496</v>
      </c>
      <c r="D13699" s="13" t="n">
        <v>2.843125</v>
      </c>
      <c r="E13699" s="8" t="n">
        <f aca="false">IF(C13699&gt;=$B$4,1,0)</f>
        <v>0</v>
      </c>
      <c r="F13699" s="8" t="n">
        <f aca="false">IF(D13699&gt;=$B$4,1,0)</f>
        <v>0</v>
      </c>
      <c r="G13699" s="8" t="str">
        <f aca="false">IF(AND(E13699=1,F13699=1),"Both pay",IF(F13699=1,"Missed",IF(E13699=1,"False trigger","Neither")))</f>
        <v>Neither</v>
      </c>
    </row>
    <row r="13700" customFormat="false" ht="15" hidden="false" customHeight="false" outlineLevel="0" collapsed="false">
      <c r="A13700" s="8" t="n">
        <v>1769</v>
      </c>
      <c r="B13700" s="8" t="s">
        <v>345</v>
      </c>
      <c r="C13700" s="13" t="n">
        <v>1.85263867198472</v>
      </c>
      <c r="D13700" s="13" t="n">
        <v>3.16687500000001</v>
      </c>
      <c r="E13700" s="8" t="n">
        <f aca="false">IF(C13700&gt;=$B$4,1,0)</f>
        <v>0</v>
      </c>
      <c r="F13700" s="8" t="n">
        <f aca="false">IF(D13700&gt;=$B$4,1,0)</f>
        <v>0</v>
      </c>
      <c r="G13700" s="8" t="str">
        <f aca="false">IF(AND(E13700=1,F13700=1),"Both pay",IF(F13700=1,"Missed",IF(E13700=1,"False trigger","Neither")))</f>
        <v>Neither</v>
      </c>
    </row>
    <row r="13701" customFormat="false" ht="15" hidden="false" customHeight="false" outlineLevel="0" collapsed="false">
      <c r="A13701" s="8" t="n">
        <v>1770</v>
      </c>
      <c r="B13701" s="8" t="s">
        <v>345</v>
      </c>
      <c r="C13701" s="13" t="n">
        <v>2.30327281382643</v>
      </c>
      <c r="D13701" s="13" t="n">
        <v>4.205</v>
      </c>
      <c r="E13701" s="8" t="n">
        <f aca="false">IF(C13701&gt;=$B$4,1,0)</f>
        <v>0</v>
      </c>
      <c r="F13701" s="8" t="n">
        <f aca="false">IF(D13701&gt;=$B$4,1,0)</f>
        <v>0</v>
      </c>
      <c r="G13701" s="8" t="str">
        <f aca="false">IF(AND(E13701=1,F13701=1),"Both pay",IF(F13701=1,"Missed",IF(E13701=1,"False trigger","Neither")))</f>
        <v>Neither</v>
      </c>
    </row>
    <row r="13702" customFormat="false" ht="15" hidden="false" customHeight="false" outlineLevel="0" collapsed="false">
      <c r="A13702" s="8" t="n">
        <v>1771</v>
      </c>
      <c r="B13702" s="8" t="s">
        <v>345</v>
      </c>
      <c r="C13702" s="13" t="n">
        <v>2.63398665253536</v>
      </c>
      <c r="D13702" s="13" t="n">
        <v>5.34625</v>
      </c>
      <c r="E13702" s="8" t="n">
        <f aca="false">IF(C13702&gt;=$B$4,1,0)</f>
        <v>0</v>
      </c>
      <c r="F13702" s="8" t="n">
        <f aca="false">IF(D13702&gt;=$B$4,1,0)</f>
        <v>0</v>
      </c>
      <c r="G13702" s="8" t="str">
        <f aca="false">IF(AND(E13702=1,F13702=1),"Both pay",IF(F13702=1,"Missed",IF(E13702=1,"False trigger","Neither")))</f>
        <v>Neither</v>
      </c>
    </row>
    <row r="13703" customFormat="false" ht="15" hidden="false" customHeight="false" outlineLevel="0" collapsed="false">
      <c r="A13703" s="8" t="n">
        <v>1772</v>
      </c>
      <c r="B13703" s="8" t="s">
        <v>345</v>
      </c>
      <c r="C13703" s="13" t="n">
        <v>2.58340742815341</v>
      </c>
      <c r="D13703" s="13" t="n">
        <v>6.598125</v>
      </c>
      <c r="E13703" s="8" t="n">
        <f aca="false">IF(C13703&gt;=$B$4,1,0)</f>
        <v>0</v>
      </c>
      <c r="F13703" s="8" t="n">
        <f aca="false">IF(D13703&gt;=$B$4,1,0)</f>
        <v>0</v>
      </c>
      <c r="G13703" s="8" t="str">
        <f aca="false">IF(AND(E13703=1,F13703=1),"Both pay",IF(F13703=1,"Missed",IF(E13703=1,"False trigger","Neither")))</f>
        <v>Neither</v>
      </c>
    </row>
    <row r="13704" customFormat="false" ht="15" hidden="false" customHeight="false" outlineLevel="0" collapsed="false">
      <c r="A13704" s="8" t="n">
        <v>1773</v>
      </c>
      <c r="B13704" s="8" t="s">
        <v>345</v>
      </c>
      <c r="C13704" s="13" t="n">
        <v>2.78353589397414</v>
      </c>
      <c r="D13704" s="13" t="n">
        <v>7.124375</v>
      </c>
      <c r="E13704" s="8" t="n">
        <f aca="false">IF(C13704&gt;=$B$4,1,0)</f>
        <v>0</v>
      </c>
      <c r="F13704" s="8" t="n">
        <f aca="false">IF(D13704&gt;=$B$4,1,0)</f>
        <v>0</v>
      </c>
      <c r="G13704" s="8" t="str">
        <f aca="false">IF(AND(E13704=1,F13704=1),"Both pay",IF(F13704=1,"Missed",IF(E13704=1,"False trigger","Neither")))</f>
        <v>Neither</v>
      </c>
    </row>
    <row r="13705" customFormat="false" ht="15" hidden="false" customHeight="false" outlineLevel="0" collapsed="false">
      <c r="A13705" s="8" t="n">
        <v>1774</v>
      </c>
      <c r="B13705" s="8" t="s">
        <v>345</v>
      </c>
      <c r="C13705" s="13" t="n">
        <v>2.99336659978133</v>
      </c>
      <c r="D13705" s="13" t="n">
        <v>7.32625</v>
      </c>
      <c r="E13705" s="8" t="n">
        <f aca="false">IF(C13705&gt;=$B$4,1,0)</f>
        <v>0</v>
      </c>
      <c r="F13705" s="8" t="n">
        <f aca="false">IF(D13705&gt;=$B$4,1,0)</f>
        <v>0</v>
      </c>
      <c r="G13705" s="8" t="str">
        <f aca="false">IF(AND(E13705=1,F13705=1),"Both pay",IF(F13705=1,"Missed",IF(E13705=1,"False trigger","Neither")))</f>
        <v>Neither</v>
      </c>
    </row>
    <row r="13706" customFormat="false" ht="15" hidden="false" customHeight="false" outlineLevel="0" collapsed="false">
      <c r="A13706" s="8" t="n">
        <v>1776</v>
      </c>
      <c r="B13706" s="8" t="s">
        <v>345</v>
      </c>
      <c r="C13706" s="13" t="n">
        <v>2.73096959122955</v>
      </c>
      <c r="D13706" s="13" t="n">
        <v>5.05625</v>
      </c>
      <c r="E13706" s="8" t="n">
        <f aca="false">IF(C13706&gt;=$B$4,1,0)</f>
        <v>0</v>
      </c>
      <c r="F13706" s="8" t="n">
        <f aca="false">IF(D13706&gt;=$B$4,1,0)</f>
        <v>0</v>
      </c>
      <c r="G13706" s="8" t="str">
        <f aca="false">IF(AND(E13706=1,F13706=1),"Both pay",IF(F13706=1,"Missed",IF(E13706=1,"False trigger","Neither")))</f>
        <v>Neither</v>
      </c>
    </row>
    <row r="13707" customFormat="false" ht="15" hidden="false" customHeight="false" outlineLevel="0" collapsed="false">
      <c r="A13707" s="8" t="n">
        <v>1777</v>
      </c>
      <c r="B13707" s="8" t="s">
        <v>345</v>
      </c>
      <c r="C13707" s="13" t="n">
        <v>2.23260234592237</v>
      </c>
      <c r="D13707" s="13" t="n">
        <v>4.58875</v>
      </c>
      <c r="E13707" s="8" t="n">
        <f aca="false">IF(C13707&gt;=$B$4,1,0)</f>
        <v>0</v>
      </c>
      <c r="F13707" s="8" t="n">
        <f aca="false">IF(D13707&gt;=$B$4,1,0)</f>
        <v>0</v>
      </c>
      <c r="G13707" s="8" t="str">
        <f aca="false">IF(AND(E13707=1,F13707=1),"Both pay",IF(F13707=1,"Missed",IF(E13707=1,"False trigger","Neither")))</f>
        <v>Neither</v>
      </c>
    </row>
    <row r="13708" customFormat="false" ht="15" hidden="false" customHeight="false" outlineLevel="0" collapsed="false">
      <c r="A13708" s="8" t="n">
        <v>1778</v>
      </c>
      <c r="B13708" s="8" t="s">
        <v>345</v>
      </c>
      <c r="C13708" s="13" t="n">
        <v>2.23875931161096</v>
      </c>
      <c r="D13708" s="13" t="n">
        <v>4.8</v>
      </c>
      <c r="E13708" s="8" t="n">
        <f aca="false">IF(C13708&gt;=$B$4,1,0)</f>
        <v>0</v>
      </c>
      <c r="F13708" s="8" t="n">
        <f aca="false">IF(D13708&gt;=$B$4,1,0)</f>
        <v>0</v>
      </c>
      <c r="G13708" s="8" t="str">
        <f aca="false">IF(AND(E13708=1,F13708=1),"Both pay",IF(F13708=1,"Missed",IF(E13708=1,"False trigger","Neither")))</f>
        <v>Neither</v>
      </c>
    </row>
    <row r="13709" customFormat="false" ht="15" hidden="false" customHeight="false" outlineLevel="0" collapsed="false">
      <c r="A13709" s="8" t="n">
        <v>1779</v>
      </c>
      <c r="B13709" s="8" t="s">
        <v>345</v>
      </c>
      <c r="C13709" s="13" t="n">
        <v>2.4066317581439</v>
      </c>
      <c r="D13709" s="13" t="n">
        <v>4.12625</v>
      </c>
      <c r="E13709" s="8" t="n">
        <f aca="false">IF(C13709&gt;=$B$4,1,0)</f>
        <v>0</v>
      </c>
      <c r="F13709" s="8" t="n">
        <f aca="false">IF(D13709&gt;=$B$4,1,0)</f>
        <v>0</v>
      </c>
      <c r="G13709" s="8" t="str">
        <f aca="false">IF(AND(E13709=1,F13709=1),"Both pay",IF(F13709=1,"Missed",IF(E13709=1,"False trigger","Neither")))</f>
        <v>Neither</v>
      </c>
    </row>
    <row r="13710" customFormat="false" ht="15" hidden="false" customHeight="false" outlineLevel="0" collapsed="false">
      <c r="A13710" s="8" t="n">
        <v>1781</v>
      </c>
      <c r="B13710" s="8" t="s">
        <v>345</v>
      </c>
      <c r="C13710" s="13" t="n">
        <v>1.96092349800964</v>
      </c>
      <c r="D13710" s="13" t="n">
        <v>3.769375</v>
      </c>
      <c r="E13710" s="8" t="n">
        <f aca="false">IF(C13710&gt;=$B$4,1,0)</f>
        <v>0</v>
      </c>
      <c r="F13710" s="8" t="n">
        <f aca="false">IF(D13710&gt;=$B$4,1,0)</f>
        <v>0</v>
      </c>
      <c r="G13710" s="8" t="str">
        <f aca="false">IF(AND(E13710=1,F13710=1),"Both pay",IF(F13710=1,"Missed",IF(E13710=1,"False trigger","Neither")))</f>
        <v>Neither</v>
      </c>
    </row>
    <row r="13711" customFormat="false" ht="15" hidden="false" customHeight="false" outlineLevel="0" collapsed="false">
      <c r="A13711" s="8" t="n">
        <v>1782</v>
      </c>
      <c r="B13711" s="8" t="s">
        <v>345</v>
      </c>
      <c r="C13711" s="13" t="n">
        <v>1.81292406960969</v>
      </c>
      <c r="D13711" s="13" t="n">
        <v>4.621875</v>
      </c>
      <c r="E13711" s="8" t="n">
        <f aca="false">IF(C13711&gt;=$B$4,1,0)</f>
        <v>0</v>
      </c>
      <c r="F13711" s="8" t="n">
        <f aca="false">IF(D13711&gt;=$B$4,1,0)</f>
        <v>0</v>
      </c>
      <c r="G13711" s="8" t="str">
        <f aca="false">IF(AND(E13711=1,F13711=1),"Both pay",IF(F13711=1,"Missed",IF(E13711=1,"False trigger","Neither")))</f>
        <v>Neither</v>
      </c>
    </row>
    <row r="13712" customFormat="false" ht="15" hidden="false" customHeight="false" outlineLevel="0" collapsed="false">
      <c r="A13712" s="8" t="n">
        <v>1784</v>
      </c>
      <c r="B13712" s="8" t="s">
        <v>345</v>
      </c>
      <c r="C13712" s="13" t="n">
        <v>0.8763460926561</v>
      </c>
      <c r="D13712" s="13" t="n">
        <v>5.42</v>
      </c>
      <c r="E13712" s="8" t="n">
        <f aca="false">IF(C13712&gt;=$B$4,1,0)</f>
        <v>0</v>
      </c>
      <c r="F13712" s="8" t="n">
        <f aca="false">IF(D13712&gt;=$B$4,1,0)</f>
        <v>0</v>
      </c>
      <c r="G13712" s="8" t="str">
        <f aca="false">IF(AND(E13712=1,F13712=1),"Both pay",IF(F13712=1,"Missed",IF(E13712=1,"False trigger","Neither")))</f>
        <v>Neither</v>
      </c>
    </row>
    <row r="13713" customFormat="false" ht="15" hidden="false" customHeight="false" outlineLevel="0" collapsed="false">
      <c r="A13713" s="8" t="n">
        <v>1785</v>
      </c>
      <c r="B13713" s="8" t="s">
        <v>345</v>
      </c>
      <c r="C13713" s="13" t="n">
        <v>0.648945555923007</v>
      </c>
      <c r="D13713" s="13" t="n">
        <v>4.53625</v>
      </c>
      <c r="E13713" s="8" t="n">
        <f aca="false">IF(C13713&gt;=$B$4,1,0)</f>
        <v>0</v>
      </c>
      <c r="F13713" s="8" t="n">
        <f aca="false">IF(D13713&gt;=$B$4,1,0)</f>
        <v>0</v>
      </c>
      <c r="G13713" s="8" t="str">
        <f aca="false">IF(AND(E13713=1,F13713=1),"Both pay",IF(F13713=1,"Missed",IF(E13713=1,"False trigger","Neither")))</f>
        <v>Neither</v>
      </c>
    </row>
    <row r="13714" customFormat="false" ht="15" hidden="false" customHeight="false" outlineLevel="0" collapsed="false">
      <c r="A13714" s="8" t="n">
        <v>1786</v>
      </c>
      <c r="B13714" s="8" t="s">
        <v>345</v>
      </c>
      <c r="C13714" s="13" t="n">
        <v>0.617863401564975</v>
      </c>
      <c r="D13714" s="13" t="n">
        <v>3.4775</v>
      </c>
      <c r="E13714" s="8" t="n">
        <f aca="false">IF(C13714&gt;=$B$4,1,0)</f>
        <v>0</v>
      </c>
      <c r="F13714" s="8" t="n">
        <f aca="false">IF(D13714&gt;=$B$4,1,0)</f>
        <v>0</v>
      </c>
      <c r="G13714" s="8" t="str">
        <f aca="false">IF(AND(E13714=1,F13714=1),"Both pay",IF(F13714=1,"Missed",IF(E13714=1,"False trigger","Neither")))</f>
        <v>Neither</v>
      </c>
    </row>
    <row r="13715" customFormat="false" ht="15" hidden="false" customHeight="false" outlineLevel="0" collapsed="false">
      <c r="A13715" s="8" t="n">
        <v>1787</v>
      </c>
      <c r="B13715" s="8" t="s">
        <v>345</v>
      </c>
      <c r="C13715" s="13" t="n">
        <v>1.25617434036077</v>
      </c>
      <c r="D13715" s="13" t="n">
        <v>2.343125</v>
      </c>
      <c r="E13715" s="8" t="n">
        <f aca="false">IF(C13715&gt;=$B$4,1,0)</f>
        <v>0</v>
      </c>
      <c r="F13715" s="8" t="n">
        <f aca="false">IF(D13715&gt;=$B$4,1,0)</f>
        <v>0</v>
      </c>
      <c r="G13715" s="8" t="str">
        <f aca="false">IF(AND(E13715=1,F13715=1),"Both pay",IF(F13715=1,"Missed",IF(E13715=1,"False trigger","Neither")))</f>
        <v>Neither</v>
      </c>
    </row>
    <row r="13716" customFormat="false" ht="15" hidden="false" customHeight="false" outlineLevel="0" collapsed="false">
      <c r="A13716" s="8" t="n">
        <v>1788</v>
      </c>
      <c r="B13716" s="8" t="s">
        <v>345</v>
      </c>
      <c r="C13716" s="13" t="n">
        <v>1.11605226221565</v>
      </c>
      <c r="D13716" s="13" t="n">
        <v>2.39562500000001</v>
      </c>
      <c r="E13716" s="8" t="n">
        <f aca="false">IF(C13716&gt;=$B$4,1,0)</f>
        <v>0</v>
      </c>
      <c r="F13716" s="8" t="n">
        <f aca="false">IF(D13716&gt;=$B$4,1,0)</f>
        <v>0</v>
      </c>
      <c r="G13716" s="8" t="str">
        <f aca="false">IF(AND(E13716=1,F13716=1),"Both pay",IF(F13716=1,"Missed",IF(E13716=1,"False trigger","Neither")))</f>
        <v>Neither</v>
      </c>
    </row>
    <row r="13717" customFormat="false" ht="15" hidden="false" customHeight="false" outlineLevel="0" collapsed="false">
      <c r="A13717" s="8" t="n">
        <v>1793</v>
      </c>
      <c r="B13717" s="8" t="s">
        <v>345</v>
      </c>
      <c r="C13717" s="13" t="n">
        <v>0.995115943687694</v>
      </c>
      <c r="D13717" s="13" t="n">
        <v>1.5825</v>
      </c>
      <c r="E13717" s="8" t="n">
        <f aca="false">IF(C13717&gt;=$B$4,1,0)</f>
        <v>0</v>
      </c>
      <c r="F13717" s="8" t="n">
        <f aca="false">IF(D13717&gt;=$B$4,1,0)</f>
        <v>0</v>
      </c>
      <c r="G13717" s="8" t="str">
        <f aca="false">IF(AND(E13717=1,F13717=1),"Both pay",IF(F13717=1,"Missed",IF(E13717=1,"False trigger","Neither")))</f>
        <v>Neither</v>
      </c>
    </row>
    <row r="13718" customFormat="false" ht="15" hidden="false" customHeight="false" outlineLevel="0" collapsed="false">
      <c r="A13718" s="8" t="n">
        <v>1794</v>
      </c>
      <c r="B13718" s="8" t="s">
        <v>345</v>
      </c>
      <c r="C13718" s="13" t="n">
        <v>0.97923262694502</v>
      </c>
      <c r="D13718" s="13" t="n">
        <v>1.64125000000001</v>
      </c>
      <c r="E13718" s="8" t="n">
        <f aca="false">IF(C13718&gt;=$B$4,1,0)</f>
        <v>0</v>
      </c>
      <c r="F13718" s="8" t="n">
        <f aca="false">IF(D13718&gt;=$B$4,1,0)</f>
        <v>0</v>
      </c>
      <c r="G13718" s="8" t="str">
        <f aca="false">IF(AND(E13718=1,F13718=1),"Both pay",IF(F13718=1,"Missed",IF(E13718=1,"False trigger","Neither")))</f>
        <v>Neither</v>
      </c>
    </row>
    <row r="13719" customFormat="false" ht="15" hidden="false" customHeight="false" outlineLevel="0" collapsed="false">
      <c r="A13719" s="8" t="n">
        <v>1797</v>
      </c>
      <c r="B13719" s="8" t="s">
        <v>345</v>
      </c>
      <c r="C13719" s="13" t="n">
        <v>0.294810027243784</v>
      </c>
      <c r="D13719" s="13" t="n">
        <v>1.25125</v>
      </c>
      <c r="E13719" s="8" t="n">
        <f aca="false">IF(C13719&gt;=$B$4,1,0)</f>
        <v>0</v>
      </c>
      <c r="F13719" s="8" t="n">
        <f aca="false">IF(D13719&gt;=$B$4,1,0)</f>
        <v>0</v>
      </c>
      <c r="G13719" s="8" t="str">
        <f aca="false">IF(AND(E13719=1,F13719=1),"Both pay",IF(F13719=1,"Missed",IF(E13719=1,"False trigger","Neither")))</f>
        <v>Neither</v>
      </c>
    </row>
    <row r="13720" customFormat="false" ht="15" hidden="false" customHeight="false" outlineLevel="0" collapsed="false">
      <c r="A13720" s="8" t="n">
        <v>1799</v>
      </c>
      <c r="B13720" s="8" t="s">
        <v>345</v>
      </c>
      <c r="C13720" s="13" t="n">
        <v>0.296306559272715</v>
      </c>
      <c r="D13720" s="13" t="n">
        <v>0.457500000000003</v>
      </c>
      <c r="E13720" s="8" t="n">
        <f aca="false">IF(C13720&gt;=$B$4,1,0)</f>
        <v>0</v>
      </c>
      <c r="F13720" s="8" t="n">
        <f aca="false">IF(D13720&gt;=$B$4,1,0)</f>
        <v>0</v>
      </c>
      <c r="G13720" s="8" t="str">
        <f aca="false">IF(AND(E13720=1,F13720=1),"Both pay",IF(F13720=1,"Missed",IF(E13720=1,"False trigger","Neither")))</f>
        <v>Neither</v>
      </c>
    </row>
    <row r="13721" customFormat="false" ht="15" hidden="false" customHeight="false" outlineLevel="0" collapsed="false">
      <c r="A13721" s="8" t="n">
        <v>1806</v>
      </c>
      <c r="B13721" s="8" t="s">
        <v>345</v>
      </c>
      <c r="C13721" s="13" t="n">
        <v>0.132878595717706</v>
      </c>
      <c r="D13721" s="13" t="n">
        <v>0.490000000000002</v>
      </c>
      <c r="E13721" s="8" t="n">
        <f aca="false">IF(C13721&gt;=$B$4,1,0)</f>
        <v>0</v>
      </c>
      <c r="F13721" s="8" t="n">
        <f aca="false">IF(D13721&gt;=$B$4,1,0)</f>
        <v>0</v>
      </c>
      <c r="G13721" s="8" t="str">
        <f aca="false">IF(AND(E13721=1,F13721=1),"Both pay",IF(F13721=1,"Missed",IF(E13721=1,"False trigger","Neither")))</f>
        <v>Neither</v>
      </c>
    </row>
    <row r="13722" customFormat="false" ht="15" hidden="false" customHeight="false" outlineLevel="0" collapsed="false">
      <c r="A13722" s="8" t="n">
        <v>1807</v>
      </c>
      <c r="B13722" s="8" t="s">
        <v>345</v>
      </c>
      <c r="C13722" s="13" t="n">
        <v>0.152353273320728</v>
      </c>
      <c r="D13722" s="13" t="n">
        <v>0.520624999999996</v>
      </c>
      <c r="E13722" s="8" t="n">
        <f aca="false">IF(C13722&gt;=$B$4,1,0)</f>
        <v>0</v>
      </c>
      <c r="F13722" s="8" t="n">
        <f aca="false">IF(D13722&gt;=$B$4,1,0)</f>
        <v>0</v>
      </c>
      <c r="G13722" s="8" t="str">
        <f aca="false">IF(AND(E13722=1,F13722=1),"Both pay",IF(F13722=1,"Missed",IF(E13722=1,"False trigger","Neither")))</f>
        <v>Neither</v>
      </c>
    </row>
    <row r="13723" customFormat="false" ht="15" hidden="false" customHeight="false" outlineLevel="0" collapsed="false">
      <c r="A13723" s="8" t="n">
        <v>1808</v>
      </c>
      <c r="B13723" s="8" t="s">
        <v>345</v>
      </c>
      <c r="C13723" s="13" t="n">
        <v>0.122615515146862</v>
      </c>
      <c r="D13723" s="13" t="n">
        <v>0.521250000000002</v>
      </c>
      <c r="E13723" s="8" t="n">
        <f aca="false">IF(C13723&gt;=$B$4,1,0)</f>
        <v>0</v>
      </c>
      <c r="F13723" s="8" t="n">
        <f aca="false">IF(D13723&gt;=$B$4,1,0)</f>
        <v>0</v>
      </c>
      <c r="G13723" s="8" t="str">
        <f aca="false">IF(AND(E13723=1,F13723=1),"Both pay",IF(F13723=1,"Missed",IF(E13723=1,"False trigger","Neither")))</f>
        <v>Neither</v>
      </c>
    </row>
    <row r="13724" customFormat="false" ht="15" hidden="false" customHeight="false" outlineLevel="0" collapsed="false">
      <c r="A13724" s="8" t="n">
        <v>1809</v>
      </c>
      <c r="B13724" s="8" t="s">
        <v>345</v>
      </c>
      <c r="C13724" s="13" t="n">
        <v>0.112869717437967</v>
      </c>
      <c r="D13724" s="13" t="n">
        <v>0.506249999999998</v>
      </c>
      <c r="E13724" s="8" t="n">
        <f aca="false">IF(C13724&gt;=$B$4,1,0)</f>
        <v>0</v>
      </c>
      <c r="F13724" s="8" t="n">
        <f aca="false">IF(D13724&gt;=$B$4,1,0)</f>
        <v>0</v>
      </c>
      <c r="G13724" s="8" t="str">
        <f aca="false">IF(AND(E13724=1,F13724=1),"Both pay",IF(F13724=1,"Missed",IF(E13724=1,"False trigger","Neither")))</f>
        <v>Neither</v>
      </c>
    </row>
    <row r="13725" customFormat="false" ht="15" hidden="false" customHeight="false" outlineLevel="0" collapsed="false">
      <c r="A13725" s="8" t="n">
        <v>1812</v>
      </c>
      <c r="B13725" s="8" t="s">
        <v>345</v>
      </c>
      <c r="C13725" s="13" t="n">
        <v>0.115870850306237</v>
      </c>
      <c r="D13725" s="13" t="n">
        <v>1.709375</v>
      </c>
      <c r="E13725" s="8" t="n">
        <f aca="false">IF(C13725&gt;=$B$4,1,0)</f>
        <v>0</v>
      </c>
      <c r="F13725" s="8" t="n">
        <f aca="false">IF(D13725&gt;=$B$4,1,0)</f>
        <v>0</v>
      </c>
      <c r="G13725" s="8" t="str">
        <f aca="false">IF(AND(E13725=1,F13725=1),"Both pay",IF(F13725=1,"Missed",IF(E13725=1,"False trigger","Neither")))</f>
        <v>Neither</v>
      </c>
    </row>
    <row r="13726" customFormat="false" ht="15" hidden="false" customHeight="false" outlineLevel="0" collapsed="false">
      <c r="A13726" s="8" t="n">
        <v>1813</v>
      </c>
      <c r="B13726" s="8" t="s">
        <v>345</v>
      </c>
      <c r="C13726" s="13" t="n">
        <v>0.112041740998393</v>
      </c>
      <c r="D13726" s="13" t="n">
        <v>1.451875</v>
      </c>
      <c r="E13726" s="8" t="n">
        <f aca="false">IF(C13726&gt;=$B$4,1,0)</f>
        <v>0</v>
      </c>
      <c r="F13726" s="8" t="n">
        <f aca="false">IF(D13726&gt;=$B$4,1,0)</f>
        <v>0</v>
      </c>
      <c r="G13726" s="8" t="str">
        <f aca="false">IF(AND(E13726=1,F13726=1),"Both pay",IF(F13726=1,"Missed",IF(E13726=1,"False trigger","Neither")))</f>
        <v>Neither</v>
      </c>
    </row>
    <row r="13727" customFormat="false" ht="15" hidden="false" customHeight="false" outlineLevel="0" collapsed="false">
      <c r="A13727" s="8" t="n">
        <v>1816</v>
      </c>
      <c r="B13727" s="8" t="s">
        <v>345</v>
      </c>
      <c r="C13727" s="13" t="n">
        <v>0.0233223874314418</v>
      </c>
      <c r="D13727" s="13" t="n">
        <v>1.00250000000001</v>
      </c>
      <c r="E13727" s="8" t="n">
        <f aca="false">IF(C13727&gt;=$B$4,1,0)</f>
        <v>0</v>
      </c>
      <c r="F13727" s="8" t="n">
        <f aca="false">IF(D13727&gt;=$B$4,1,0)</f>
        <v>0</v>
      </c>
      <c r="G13727" s="8" t="str">
        <f aca="false">IF(AND(E13727=1,F13727=1),"Both pay",IF(F13727=1,"Missed",IF(E13727=1,"False trigger","Neither")))</f>
        <v>Neither</v>
      </c>
    </row>
    <row r="13728" customFormat="false" ht="15" hidden="false" customHeight="false" outlineLevel="0" collapsed="false">
      <c r="A13728" s="8" t="n">
        <v>1817</v>
      </c>
      <c r="B13728" s="8" t="s">
        <v>345</v>
      </c>
      <c r="C13728" s="13" t="n">
        <v>0.0530231682095934</v>
      </c>
      <c r="D13728" s="13" t="n">
        <v>0.573124999999999</v>
      </c>
      <c r="E13728" s="8" t="n">
        <f aca="false">IF(C13728&gt;=$B$4,1,0)</f>
        <v>0</v>
      </c>
      <c r="F13728" s="8" t="n">
        <f aca="false">IF(D13728&gt;=$B$4,1,0)</f>
        <v>0</v>
      </c>
      <c r="G13728" s="8" t="str">
        <f aca="false">IF(AND(E13728=1,F13728=1),"Both pay",IF(F13728=1,"Missed",IF(E13728=1,"False trigger","Neither")))</f>
        <v>Neither</v>
      </c>
    </row>
    <row r="13729" customFormat="false" ht="15" hidden="false" customHeight="false" outlineLevel="0" collapsed="false">
      <c r="A13729" s="8" t="n">
        <v>1818</v>
      </c>
      <c r="B13729" s="8" t="s">
        <v>345</v>
      </c>
      <c r="C13729" s="13" t="n">
        <v>0.0276848198210144</v>
      </c>
      <c r="D13729" s="13" t="n">
        <v>0.23</v>
      </c>
      <c r="E13729" s="8" t="n">
        <f aca="false">IF(C13729&gt;=$B$4,1,0)</f>
        <v>0</v>
      </c>
      <c r="F13729" s="8" t="n">
        <f aca="false">IF(D13729&gt;=$B$4,1,0)</f>
        <v>0</v>
      </c>
      <c r="G13729" s="8" t="str">
        <f aca="false">IF(AND(E13729=1,F13729=1),"Both pay",IF(F13729=1,"Missed",IF(E13729=1,"False trigger","Neither")))</f>
        <v>Neither</v>
      </c>
    </row>
    <row r="13730" customFormat="false" ht="15" hidden="false" customHeight="false" outlineLevel="0" collapsed="false">
      <c r="A13730" s="8" t="n">
        <v>1819</v>
      </c>
      <c r="B13730" s="8" t="s">
        <v>345</v>
      </c>
      <c r="C13730" s="13" t="n">
        <v>0.0162663153356517</v>
      </c>
      <c r="D13730" s="13" t="n">
        <v>0.128125000000001</v>
      </c>
      <c r="E13730" s="8" t="n">
        <f aca="false">IF(C13730&gt;=$B$4,1,0)</f>
        <v>0</v>
      </c>
      <c r="F13730" s="8" t="n">
        <f aca="false">IF(D13730&gt;=$B$4,1,0)</f>
        <v>0</v>
      </c>
      <c r="G13730" s="8" t="str">
        <f aca="false">IF(AND(E13730=1,F13730=1),"Both pay",IF(F13730=1,"Missed",IF(E13730=1,"False trigger","Neither")))</f>
        <v>Neither</v>
      </c>
    </row>
    <row r="13731" customFormat="false" ht="15" hidden="false" customHeight="false" outlineLevel="0" collapsed="false">
      <c r="A13731" s="8" t="n">
        <v>1820</v>
      </c>
      <c r="B13731" s="8" t="s">
        <v>345</v>
      </c>
      <c r="C13731" s="13" t="n">
        <v>0.0197013689324023</v>
      </c>
      <c r="D13731" s="13" t="n">
        <v>0.0531250000000014</v>
      </c>
      <c r="E13731" s="8" t="n">
        <f aca="false">IF(C13731&gt;=$B$4,1,0)</f>
        <v>0</v>
      </c>
      <c r="F13731" s="8" t="n">
        <f aca="false">IF(D13731&gt;=$B$4,1,0)</f>
        <v>0</v>
      </c>
      <c r="G13731" s="8" t="str">
        <f aca="false">IF(AND(E13731=1,F13731=1),"Both pay",IF(F13731=1,"Missed",IF(E13731=1,"False trigger","Neither")))</f>
        <v>Neither</v>
      </c>
    </row>
    <row r="13732" customFormat="false" ht="15" hidden="false" customHeight="false" outlineLevel="0" collapsed="false">
      <c r="A13732" s="8" t="n">
        <v>1821</v>
      </c>
      <c r="B13732" s="8" t="s">
        <v>345</v>
      </c>
      <c r="C13732" s="13" t="n">
        <v>0.0041777403879468</v>
      </c>
      <c r="D13732" s="13" t="n">
        <v>0.001875</v>
      </c>
      <c r="E13732" s="8" t="n">
        <f aca="false">IF(C13732&gt;=$B$4,1,0)</f>
        <v>0</v>
      </c>
      <c r="F13732" s="8" t="n">
        <f aca="false">IF(D13732&gt;=$B$4,1,0)</f>
        <v>0</v>
      </c>
      <c r="G13732" s="8" t="str">
        <f aca="false">IF(AND(E13732=1,F13732=1),"Both pay",IF(F13732=1,"Missed",IF(E13732=1,"False trigger","Neither")))</f>
        <v>Neither</v>
      </c>
    </row>
    <row r="13733" customFormat="false" ht="15" hidden="false" customHeight="false" outlineLevel="0" collapsed="false">
      <c r="A13733" s="8" t="n">
        <v>1822</v>
      </c>
      <c r="B13733" s="8" t="s">
        <v>345</v>
      </c>
      <c r="C13733" s="13" t="n">
        <v>0.0125566651069437</v>
      </c>
      <c r="D13733" s="13" t="n">
        <v>0.0231249999999985</v>
      </c>
      <c r="E13733" s="8" t="n">
        <f aca="false">IF(C13733&gt;=$B$4,1,0)</f>
        <v>0</v>
      </c>
      <c r="F13733" s="8" t="n">
        <f aca="false">IF(D13733&gt;=$B$4,1,0)</f>
        <v>0</v>
      </c>
      <c r="G13733" s="8" t="str">
        <f aca="false">IF(AND(E13733=1,F13733=1),"Both pay",IF(F13733=1,"Missed",IF(E13733=1,"False trigger","Neither")))</f>
        <v>Neither</v>
      </c>
    </row>
    <row r="13734" customFormat="false" ht="15" hidden="false" customHeight="false" outlineLevel="0" collapsed="false">
      <c r="A13734" s="8" t="n">
        <v>1827</v>
      </c>
      <c r="B13734" s="8" t="s">
        <v>345</v>
      </c>
      <c r="C13734" s="13" t="n">
        <v>2.61071769790814</v>
      </c>
      <c r="D13734" s="13" t="n">
        <v>7.269375</v>
      </c>
      <c r="E13734" s="8" t="n">
        <f aca="false">IF(C13734&gt;=$B$4,1,0)</f>
        <v>0</v>
      </c>
      <c r="F13734" s="8" t="n">
        <f aca="false">IF(D13734&gt;=$B$4,1,0)</f>
        <v>0</v>
      </c>
      <c r="G13734" s="8" t="str">
        <f aca="false">IF(AND(E13734=1,F13734=1),"Both pay",IF(F13734=1,"Missed",IF(E13734=1,"False trigger","Neither")))</f>
        <v>Neither</v>
      </c>
    </row>
    <row r="13735" customFormat="false" ht="15" hidden="false" customHeight="false" outlineLevel="0" collapsed="false">
      <c r="A13735" s="8" t="n">
        <v>1828</v>
      </c>
      <c r="B13735" s="8" t="s">
        <v>345</v>
      </c>
      <c r="C13735" s="13" t="n">
        <v>2.77975572237688</v>
      </c>
      <c r="D13735" s="13" t="n">
        <v>6.67937499999999</v>
      </c>
      <c r="E13735" s="8" t="n">
        <f aca="false">IF(C13735&gt;=$B$4,1,0)</f>
        <v>0</v>
      </c>
      <c r="F13735" s="8" t="n">
        <f aca="false">IF(D13735&gt;=$B$4,1,0)</f>
        <v>0</v>
      </c>
      <c r="G13735" s="8" t="str">
        <f aca="false">IF(AND(E13735=1,F13735=1),"Both pay",IF(F13735=1,"Missed",IF(E13735=1,"False trigger","Neither")))</f>
        <v>Neither</v>
      </c>
    </row>
    <row r="13736" customFormat="false" ht="15" hidden="false" customHeight="false" outlineLevel="0" collapsed="false">
      <c r="A13736" s="8" t="n">
        <v>1829</v>
      </c>
      <c r="B13736" s="8" t="s">
        <v>345</v>
      </c>
      <c r="C13736" s="13" t="n">
        <v>3.17555428736453</v>
      </c>
      <c r="D13736" s="13" t="n">
        <v>6.84375</v>
      </c>
      <c r="E13736" s="8" t="n">
        <f aca="false">IF(C13736&gt;=$B$4,1,0)</f>
        <v>0</v>
      </c>
      <c r="F13736" s="8" t="n">
        <f aca="false">IF(D13736&gt;=$B$4,1,0)</f>
        <v>0</v>
      </c>
      <c r="G13736" s="8" t="str">
        <f aca="false">IF(AND(E13736=1,F13736=1),"Both pay",IF(F13736=1,"Missed",IF(E13736=1,"False trigger","Neither")))</f>
        <v>Neither</v>
      </c>
    </row>
    <row r="13737" customFormat="false" ht="15" hidden="false" customHeight="false" outlineLevel="0" collapsed="false">
      <c r="A13737" s="8" t="n">
        <v>1830</v>
      </c>
      <c r="B13737" s="8" t="s">
        <v>345</v>
      </c>
      <c r="C13737" s="13" t="n">
        <v>3.84617811407811</v>
      </c>
      <c r="D13737" s="13" t="n">
        <v>6.714375</v>
      </c>
      <c r="E13737" s="8" t="n">
        <f aca="false">IF(C13737&gt;=$B$4,1,0)</f>
        <v>0</v>
      </c>
      <c r="F13737" s="8" t="n">
        <f aca="false">IF(D13737&gt;=$B$4,1,0)</f>
        <v>0</v>
      </c>
      <c r="G13737" s="8" t="str">
        <f aca="false">IF(AND(E13737=1,F13737=1),"Both pay",IF(F13737=1,"Missed",IF(E13737=1,"False trigger","Neither")))</f>
        <v>Neither</v>
      </c>
    </row>
    <row r="13738" customFormat="false" ht="15" hidden="false" customHeight="false" outlineLevel="0" collapsed="false">
      <c r="A13738" s="8" t="n">
        <v>1831</v>
      </c>
      <c r="B13738" s="8" t="s">
        <v>345</v>
      </c>
      <c r="C13738" s="13" t="n">
        <v>3.75953624826048</v>
      </c>
      <c r="D13738" s="13" t="n">
        <v>7.35125000000001</v>
      </c>
      <c r="E13738" s="8" t="n">
        <f aca="false">IF(C13738&gt;=$B$4,1,0)</f>
        <v>0</v>
      </c>
      <c r="F13738" s="8" t="n">
        <f aca="false">IF(D13738&gt;=$B$4,1,0)</f>
        <v>0</v>
      </c>
      <c r="G13738" s="8" t="str">
        <f aca="false">IF(AND(E13738=1,F13738=1),"Both pay",IF(F13738=1,"Missed",IF(E13738=1,"False trigger","Neither")))</f>
        <v>Neither</v>
      </c>
    </row>
    <row r="13739" customFormat="false" ht="15" hidden="false" customHeight="false" outlineLevel="0" collapsed="false">
      <c r="A13739" s="8" t="n">
        <v>1834</v>
      </c>
      <c r="B13739" s="8" t="s">
        <v>345</v>
      </c>
      <c r="C13739" s="13" t="n">
        <v>2.44357316497637</v>
      </c>
      <c r="D13739" s="13" t="n">
        <v>4.668125</v>
      </c>
      <c r="E13739" s="8" t="n">
        <f aca="false">IF(C13739&gt;=$B$4,1,0)</f>
        <v>0</v>
      </c>
      <c r="F13739" s="8" t="n">
        <f aca="false">IF(D13739&gt;=$B$4,1,0)</f>
        <v>0</v>
      </c>
      <c r="G13739" s="8" t="str">
        <f aca="false">IF(AND(E13739=1,F13739=1),"Both pay",IF(F13739=1,"Missed",IF(E13739=1,"False trigger","Neither")))</f>
        <v>Neither</v>
      </c>
    </row>
    <row r="13740" customFormat="false" ht="15" hidden="false" customHeight="false" outlineLevel="0" collapsed="false">
      <c r="A13740" s="8" t="n">
        <v>1835</v>
      </c>
      <c r="B13740" s="8" t="s">
        <v>345</v>
      </c>
      <c r="C13740" s="13" t="n">
        <v>2.18848165301092</v>
      </c>
      <c r="D13740" s="13" t="n">
        <v>5.41</v>
      </c>
      <c r="E13740" s="8" t="n">
        <f aca="false">IF(C13740&gt;=$B$4,1,0)</f>
        <v>0</v>
      </c>
      <c r="F13740" s="8" t="n">
        <f aca="false">IF(D13740&gt;=$B$4,1,0)</f>
        <v>0</v>
      </c>
      <c r="G13740" s="8" t="str">
        <f aca="false">IF(AND(E13740=1,F13740=1),"Both pay",IF(F13740=1,"Missed",IF(E13740=1,"False trigger","Neither")))</f>
        <v>Neither</v>
      </c>
    </row>
    <row r="13741" customFormat="false" ht="15" hidden="false" customHeight="false" outlineLevel="0" collapsed="false">
      <c r="A13741" s="8" t="n">
        <v>1837</v>
      </c>
      <c r="B13741" s="8" t="s">
        <v>345</v>
      </c>
      <c r="C13741" s="13" t="n">
        <v>1.69111231955782</v>
      </c>
      <c r="D13741" s="13" t="n">
        <v>4.15875</v>
      </c>
      <c r="E13741" s="8" t="n">
        <f aca="false">IF(C13741&gt;=$B$4,1,0)</f>
        <v>0</v>
      </c>
      <c r="F13741" s="8" t="n">
        <f aca="false">IF(D13741&gt;=$B$4,1,0)</f>
        <v>0</v>
      </c>
      <c r="G13741" s="8" t="str">
        <f aca="false">IF(AND(E13741=1,F13741=1),"Both pay",IF(F13741=1,"Missed",IF(E13741=1,"False trigger","Neither")))</f>
        <v>Neither</v>
      </c>
    </row>
    <row r="13742" customFormat="false" ht="15" hidden="false" customHeight="false" outlineLevel="0" collapsed="false">
      <c r="A13742" s="8" t="n">
        <v>1838</v>
      </c>
      <c r="B13742" s="8" t="s">
        <v>345</v>
      </c>
      <c r="C13742" s="13" t="n">
        <v>1.31489903674223</v>
      </c>
      <c r="D13742" s="13" t="n">
        <v>4.36375</v>
      </c>
      <c r="E13742" s="8" t="n">
        <f aca="false">IF(C13742&gt;=$B$4,1,0)</f>
        <v>0</v>
      </c>
      <c r="F13742" s="8" t="n">
        <f aca="false">IF(D13742&gt;=$B$4,1,0)</f>
        <v>0</v>
      </c>
      <c r="G13742" s="8" t="str">
        <f aca="false">IF(AND(E13742=1,F13742=1),"Both pay",IF(F13742=1,"Missed",IF(E13742=1,"False trigger","Neither")))</f>
        <v>Neither</v>
      </c>
    </row>
    <row r="13743" customFormat="false" ht="15" hidden="false" customHeight="false" outlineLevel="0" collapsed="false">
      <c r="A13743" s="8" t="n">
        <v>1839</v>
      </c>
      <c r="B13743" s="8" t="s">
        <v>345</v>
      </c>
      <c r="C13743" s="13" t="n">
        <v>1.13612955019682</v>
      </c>
      <c r="D13743" s="13" t="n">
        <v>4.904375</v>
      </c>
      <c r="E13743" s="8" t="n">
        <f aca="false">IF(C13743&gt;=$B$4,1,0)</f>
        <v>0</v>
      </c>
      <c r="F13743" s="8" t="n">
        <f aca="false">IF(D13743&gt;=$B$4,1,0)</f>
        <v>0</v>
      </c>
      <c r="G13743" s="8" t="str">
        <f aca="false">IF(AND(E13743=1,F13743=1),"Both pay",IF(F13743=1,"Missed",IF(E13743=1,"False trigger","Neither")))</f>
        <v>Neither</v>
      </c>
    </row>
    <row r="13744" customFormat="false" ht="15" hidden="false" customHeight="false" outlineLevel="0" collapsed="false">
      <c r="A13744" s="8" t="n">
        <v>1842</v>
      </c>
      <c r="B13744" s="8" t="s">
        <v>345</v>
      </c>
      <c r="C13744" s="13" t="n">
        <v>0.637798015660032</v>
      </c>
      <c r="D13744" s="13" t="n">
        <v>2.604375</v>
      </c>
      <c r="E13744" s="8" t="n">
        <f aca="false">IF(C13744&gt;=$B$4,1,0)</f>
        <v>0</v>
      </c>
      <c r="F13744" s="8" t="n">
        <f aca="false">IF(D13744&gt;=$B$4,1,0)</f>
        <v>0</v>
      </c>
      <c r="G13744" s="8" t="str">
        <f aca="false">IF(AND(E13744=1,F13744=1),"Both pay",IF(F13744=1,"Missed",IF(E13744=1,"False trigger","Neither")))</f>
        <v>Neither</v>
      </c>
    </row>
    <row r="13745" customFormat="false" ht="15" hidden="false" customHeight="false" outlineLevel="0" collapsed="false">
      <c r="A13745" s="8" t="n">
        <v>1843</v>
      </c>
      <c r="B13745" s="8" t="s">
        <v>345</v>
      </c>
      <c r="C13745" s="13" t="n">
        <v>0.781584707245173</v>
      </c>
      <c r="D13745" s="13" t="n">
        <v>1.5925</v>
      </c>
      <c r="E13745" s="8" t="n">
        <f aca="false">IF(C13745&gt;=$B$4,1,0)</f>
        <v>0</v>
      </c>
      <c r="F13745" s="8" t="n">
        <f aca="false">IF(D13745&gt;=$B$4,1,0)</f>
        <v>0</v>
      </c>
      <c r="G13745" s="8" t="str">
        <f aca="false">IF(AND(E13745=1,F13745=1),"Both pay",IF(F13745=1,"Missed",IF(E13745=1,"False trigger","Neither")))</f>
        <v>Neither</v>
      </c>
    </row>
    <row r="13746" customFormat="false" ht="15" hidden="false" customHeight="false" outlineLevel="0" collapsed="false">
      <c r="A13746" s="8" t="n">
        <v>1844</v>
      </c>
      <c r="B13746" s="8" t="s">
        <v>345</v>
      </c>
      <c r="C13746" s="13" t="n">
        <v>1.00743199315084</v>
      </c>
      <c r="D13746" s="13" t="n">
        <v>1.29437499999999</v>
      </c>
      <c r="E13746" s="8" t="n">
        <f aca="false">IF(C13746&gt;=$B$4,1,0)</f>
        <v>0</v>
      </c>
      <c r="F13746" s="8" t="n">
        <f aca="false">IF(D13746&gt;=$B$4,1,0)</f>
        <v>0</v>
      </c>
      <c r="G13746" s="8" t="str">
        <f aca="false">IF(AND(E13746=1,F13746=1),"Both pay",IF(F13746=1,"Missed",IF(E13746=1,"False trigger","Neither")))</f>
        <v>Neither</v>
      </c>
    </row>
    <row r="13747" customFormat="false" ht="15" hidden="false" customHeight="false" outlineLevel="0" collapsed="false">
      <c r="A13747" s="8" t="n">
        <v>1845</v>
      </c>
      <c r="B13747" s="8" t="s">
        <v>345</v>
      </c>
      <c r="C13747" s="13" t="n">
        <v>0.841520942208362</v>
      </c>
      <c r="D13747" s="13" t="n">
        <v>1.59562500000001</v>
      </c>
      <c r="E13747" s="8" t="n">
        <f aca="false">IF(C13747&gt;=$B$4,1,0)</f>
        <v>0</v>
      </c>
      <c r="F13747" s="8" t="n">
        <f aca="false">IF(D13747&gt;=$B$4,1,0)</f>
        <v>0</v>
      </c>
      <c r="G13747" s="8" t="str">
        <f aca="false">IF(AND(E13747=1,F13747=1),"Both pay",IF(F13747=1,"Missed",IF(E13747=1,"False trigger","Neither")))</f>
        <v>Neither</v>
      </c>
    </row>
    <row r="13748" customFormat="false" ht="15" hidden="false" customHeight="false" outlineLevel="0" collapsed="false">
      <c r="A13748" s="8" t="n">
        <v>1846</v>
      </c>
      <c r="B13748" s="8" t="s">
        <v>345</v>
      </c>
      <c r="C13748" s="13" t="n">
        <v>0.665930256300989</v>
      </c>
      <c r="D13748" s="13" t="n">
        <v>1.669375</v>
      </c>
      <c r="E13748" s="8" t="n">
        <f aca="false">IF(C13748&gt;=$B$4,1,0)</f>
        <v>0</v>
      </c>
      <c r="F13748" s="8" t="n">
        <f aca="false">IF(D13748&gt;=$B$4,1,0)</f>
        <v>0</v>
      </c>
      <c r="G13748" s="8" t="str">
        <f aca="false">IF(AND(E13748=1,F13748=1),"Both pay",IF(F13748=1,"Missed",IF(E13748=1,"False trigger","Neither")))</f>
        <v>Neither</v>
      </c>
    </row>
    <row r="13749" customFormat="false" ht="15" hidden="false" customHeight="false" outlineLevel="0" collapsed="false">
      <c r="A13749" s="8" t="n">
        <v>1853</v>
      </c>
      <c r="B13749" s="8" t="s">
        <v>345</v>
      </c>
      <c r="C13749" s="13" t="n">
        <v>0.132973444641799</v>
      </c>
      <c r="D13749" s="13" t="n">
        <v>1.231875</v>
      </c>
      <c r="E13749" s="8" t="n">
        <f aca="false">IF(C13749&gt;=$B$4,1,0)</f>
        <v>0</v>
      </c>
      <c r="F13749" s="8" t="n">
        <f aca="false">IF(D13749&gt;=$B$4,1,0)</f>
        <v>0</v>
      </c>
      <c r="G13749" s="8" t="str">
        <f aca="false">IF(AND(E13749=1,F13749=1),"Both pay",IF(F13749=1,"Missed",IF(E13749=1,"False trigger","Neither")))</f>
        <v>Neither</v>
      </c>
    </row>
    <row r="13750" customFormat="false" ht="15" hidden="false" customHeight="false" outlineLevel="0" collapsed="false">
      <c r="A13750" s="8" t="n">
        <v>1854</v>
      </c>
      <c r="B13750" s="8" t="s">
        <v>345</v>
      </c>
      <c r="C13750" s="13" t="n">
        <v>0.0480088702488927</v>
      </c>
      <c r="D13750" s="13" t="n">
        <v>0.766249999999999</v>
      </c>
      <c r="E13750" s="8" t="n">
        <f aca="false">IF(C13750&gt;=$B$4,1,0)</f>
        <v>0</v>
      </c>
      <c r="F13750" s="8" t="n">
        <f aca="false">IF(D13750&gt;=$B$4,1,0)</f>
        <v>0</v>
      </c>
      <c r="G13750" s="8" t="str">
        <f aca="false">IF(AND(E13750=1,F13750=1),"Both pay",IF(F13750=1,"Missed",IF(E13750=1,"False trigger","Neither")))</f>
        <v>Neither</v>
      </c>
    </row>
    <row r="13751" customFormat="false" ht="15" hidden="false" customHeight="false" outlineLevel="0" collapsed="false">
      <c r="A13751" s="8" t="n">
        <v>1855</v>
      </c>
      <c r="B13751" s="8" t="s">
        <v>345</v>
      </c>
      <c r="C13751" s="13" t="n">
        <v>0.131695453259688</v>
      </c>
      <c r="D13751" s="13" t="n">
        <v>0.531874999999992</v>
      </c>
      <c r="E13751" s="8" t="n">
        <f aca="false">IF(C13751&gt;=$B$4,1,0)</f>
        <v>0</v>
      </c>
      <c r="F13751" s="8" t="n">
        <f aca="false">IF(D13751&gt;=$B$4,1,0)</f>
        <v>0</v>
      </c>
      <c r="G13751" s="8" t="str">
        <f aca="false">IF(AND(E13751=1,F13751=1),"Both pay",IF(F13751=1,"Missed",IF(E13751=1,"False trigger","Neither")))</f>
        <v>Neither</v>
      </c>
    </row>
    <row r="13752" customFormat="false" ht="15" hidden="false" customHeight="false" outlineLevel="0" collapsed="false">
      <c r="A13752" s="8" t="n">
        <v>1856</v>
      </c>
      <c r="B13752" s="8" t="s">
        <v>345</v>
      </c>
      <c r="C13752" s="13" t="n">
        <v>0.240383280288931</v>
      </c>
      <c r="D13752" s="13" t="n">
        <v>0.561250000000001</v>
      </c>
      <c r="E13752" s="8" t="n">
        <f aca="false">IF(C13752&gt;=$B$4,1,0)</f>
        <v>0</v>
      </c>
      <c r="F13752" s="8" t="n">
        <f aca="false">IF(D13752&gt;=$B$4,1,0)</f>
        <v>0</v>
      </c>
      <c r="G13752" s="8" t="str">
        <f aca="false">IF(AND(E13752=1,F13752=1),"Both pay",IF(F13752=1,"Missed",IF(E13752=1,"False trigger","Neither")))</f>
        <v>Neither</v>
      </c>
    </row>
    <row r="13753" customFormat="false" ht="15" hidden="false" customHeight="false" outlineLevel="0" collapsed="false">
      <c r="A13753" s="8" t="n">
        <v>1857</v>
      </c>
      <c r="B13753" s="8" t="s">
        <v>345</v>
      </c>
      <c r="C13753" s="13" t="n">
        <v>0.202193368606011</v>
      </c>
      <c r="D13753" s="13" t="n">
        <v>0.528125000000003</v>
      </c>
      <c r="E13753" s="8" t="n">
        <f aca="false">IF(C13753&gt;=$B$4,1,0)</f>
        <v>0</v>
      </c>
      <c r="F13753" s="8" t="n">
        <f aca="false">IF(D13753&gt;=$B$4,1,0)</f>
        <v>0</v>
      </c>
      <c r="G13753" s="8" t="str">
        <f aca="false">IF(AND(E13753=1,F13753=1),"Both pay",IF(F13753=1,"Missed",IF(E13753=1,"False trigger","Neither")))</f>
        <v>Neither</v>
      </c>
    </row>
    <row r="13754" customFormat="false" ht="15" hidden="false" customHeight="false" outlineLevel="0" collapsed="false">
      <c r="A13754" s="8" t="n">
        <v>1862</v>
      </c>
      <c r="B13754" s="8" t="s">
        <v>345</v>
      </c>
      <c r="C13754" s="13" t="n">
        <v>0.0680845948567849</v>
      </c>
      <c r="D13754" s="13" t="n">
        <v>0.459999999999994</v>
      </c>
      <c r="E13754" s="8" t="n">
        <f aca="false">IF(C13754&gt;=$B$4,1,0)</f>
        <v>0</v>
      </c>
      <c r="F13754" s="8" t="n">
        <f aca="false">IF(D13754&gt;=$B$4,1,0)</f>
        <v>0</v>
      </c>
      <c r="G13754" s="8" t="str">
        <f aca="false">IF(AND(E13754=1,F13754=1),"Both pay",IF(F13754=1,"Missed",IF(E13754=1,"False trigger","Neither")))</f>
        <v>Neither</v>
      </c>
    </row>
    <row r="13755" customFormat="false" ht="15" hidden="false" customHeight="false" outlineLevel="0" collapsed="false">
      <c r="A13755" s="8" t="n">
        <v>1863</v>
      </c>
      <c r="B13755" s="8" t="s">
        <v>345</v>
      </c>
      <c r="C13755" s="13" t="n">
        <v>0.062747423759184</v>
      </c>
      <c r="D13755" s="13" t="n">
        <v>0.529374999999995</v>
      </c>
      <c r="E13755" s="8" t="n">
        <f aca="false">IF(C13755&gt;=$B$4,1,0)</f>
        <v>0</v>
      </c>
      <c r="F13755" s="8" t="n">
        <f aca="false">IF(D13755&gt;=$B$4,1,0)</f>
        <v>0</v>
      </c>
      <c r="G13755" s="8" t="str">
        <f aca="false">IF(AND(E13755=1,F13755=1),"Both pay",IF(F13755=1,"Missed",IF(E13755=1,"False trigger","Neither")))</f>
        <v>Neither</v>
      </c>
    </row>
    <row r="13756" customFormat="false" ht="15" hidden="false" customHeight="false" outlineLevel="0" collapsed="false">
      <c r="A13756" s="8" t="n">
        <v>1864</v>
      </c>
      <c r="B13756" s="8" t="s">
        <v>345</v>
      </c>
      <c r="C13756" s="13" t="n">
        <v>0.0635407779360193</v>
      </c>
      <c r="D13756" s="13" t="n">
        <v>0.34375</v>
      </c>
      <c r="E13756" s="8" t="n">
        <f aca="false">IF(C13756&gt;=$B$4,1,0)</f>
        <v>0</v>
      </c>
      <c r="F13756" s="8" t="n">
        <f aca="false">IF(D13756&gt;=$B$4,1,0)</f>
        <v>0</v>
      </c>
      <c r="G13756" s="8" t="str">
        <f aca="false">IF(AND(E13756=1,F13756=1),"Both pay",IF(F13756=1,"Missed",IF(E13756=1,"False trigger","Neither")))</f>
        <v>Neither</v>
      </c>
    </row>
    <row r="13757" customFormat="false" ht="15" hidden="false" customHeight="false" outlineLevel="0" collapsed="false">
      <c r="A13757" s="8" t="n">
        <v>1865</v>
      </c>
      <c r="B13757" s="8" t="s">
        <v>345</v>
      </c>
      <c r="C13757" s="13" t="n">
        <v>0.090265368260276</v>
      </c>
      <c r="D13757" s="13" t="n">
        <v>0.760624999999997</v>
      </c>
      <c r="E13757" s="8" t="n">
        <f aca="false">IF(C13757&gt;=$B$4,1,0)</f>
        <v>0</v>
      </c>
      <c r="F13757" s="8" t="n">
        <f aca="false">IF(D13757&gt;=$B$4,1,0)</f>
        <v>0</v>
      </c>
      <c r="G13757" s="8" t="str">
        <f aca="false">IF(AND(E13757=1,F13757=1),"Both pay",IF(F13757=1,"Missed",IF(E13757=1,"False trigger","Neither")))</f>
        <v>Neither</v>
      </c>
    </row>
    <row r="13758" customFormat="false" ht="15" hidden="false" customHeight="false" outlineLevel="0" collapsed="false">
      <c r="A13758" s="8" t="n">
        <v>1866</v>
      </c>
      <c r="B13758" s="8" t="s">
        <v>345</v>
      </c>
      <c r="C13758" s="13" t="n">
        <v>0.0919127913216328</v>
      </c>
      <c r="D13758" s="13" t="n">
        <v>1.375</v>
      </c>
      <c r="E13758" s="8" t="n">
        <f aca="false">IF(C13758&gt;=$B$4,1,0)</f>
        <v>0</v>
      </c>
      <c r="F13758" s="8" t="n">
        <f aca="false">IF(D13758&gt;=$B$4,1,0)</f>
        <v>0</v>
      </c>
      <c r="G13758" s="8" t="str">
        <f aca="false">IF(AND(E13758=1,F13758=1),"Both pay",IF(F13758=1,"Missed",IF(E13758=1,"False trigger","Neither")))</f>
        <v>Neither</v>
      </c>
    </row>
    <row r="13759" customFormat="false" ht="15" hidden="false" customHeight="false" outlineLevel="0" collapsed="false">
      <c r="A13759" s="8" t="n">
        <v>1868</v>
      </c>
      <c r="B13759" s="8" t="s">
        <v>345</v>
      </c>
      <c r="C13759" s="13" t="n">
        <v>0.0981899199761215</v>
      </c>
      <c r="D13759" s="13" t="n">
        <v>1.859375</v>
      </c>
      <c r="E13759" s="8" t="n">
        <f aca="false">IF(C13759&gt;=$B$4,1,0)</f>
        <v>0</v>
      </c>
      <c r="F13759" s="8" t="n">
        <f aca="false">IF(D13759&gt;=$B$4,1,0)</f>
        <v>0</v>
      </c>
      <c r="G13759" s="8" t="str">
        <f aca="false">IF(AND(E13759=1,F13759=1),"Both pay",IF(F13759=1,"Missed",IF(E13759=1,"False trigger","Neither")))</f>
        <v>Neither</v>
      </c>
    </row>
    <row r="13760" customFormat="false" ht="15" hidden="false" customHeight="false" outlineLevel="0" collapsed="false">
      <c r="A13760" s="8" t="n">
        <v>1869</v>
      </c>
      <c r="B13760" s="8" t="s">
        <v>345</v>
      </c>
      <c r="C13760" s="13" t="n">
        <v>0.0978605738196449</v>
      </c>
      <c r="D13760" s="13" t="n">
        <v>1.314375</v>
      </c>
      <c r="E13760" s="8" t="n">
        <f aca="false">IF(C13760&gt;=$B$4,1,0)</f>
        <v>0</v>
      </c>
      <c r="F13760" s="8" t="n">
        <f aca="false">IF(D13760&gt;=$B$4,1,0)</f>
        <v>0</v>
      </c>
      <c r="G13760" s="8" t="str">
        <f aca="false">IF(AND(E13760=1,F13760=1),"Both pay",IF(F13760=1,"Missed",IF(E13760=1,"False trigger","Neither")))</f>
        <v>Neither</v>
      </c>
    </row>
    <row r="13761" customFormat="false" ht="15" hidden="false" customHeight="false" outlineLevel="0" collapsed="false">
      <c r="A13761" s="8" t="n">
        <v>1870</v>
      </c>
      <c r="B13761" s="8" t="s">
        <v>345</v>
      </c>
      <c r="C13761" s="13" t="n">
        <v>0.13487175313648</v>
      </c>
      <c r="D13761" s="13" t="n">
        <v>1.20625</v>
      </c>
      <c r="E13761" s="8" t="n">
        <f aca="false">IF(C13761&gt;=$B$4,1,0)</f>
        <v>0</v>
      </c>
      <c r="F13761" s="8" t="n">
        <f aca="false">IF(D13761&gt;=$B$4,1,0)</f>
        <v>0</v>
      </c>
      <c r="G13761" s="8" t="str">
        <f aca="false">IF(AND(E13761=1,F13761=1),"Both pay",IF(F13761=1,"Missed",IF(E13761=1,"False trigger","Neither")))</f>
        <v>Neither</v>
      </c>
    </row>
    <row r="13762" customFormat="false" ht="15" hidden="false" customHeight="false" outlineLevel="0" collapsed="false">
      <c r="A13762" s="8" t="n">
        <v>1871</v>
      </c>
      <c r="B13762" s="8" t="s">
        <v>345</v>
      </c>
      <c r="C13762" s="13" t="n">
        <v>0.127774438726533</v>
      </c>
      <c r="D13762" s="13" t="n">
        <v>0.790624999999999</v>
      </c>
      <c r="E13762" s="8" t="n">
        <f aca="false">IF(C13762&gt;=$B$4,1,0)</f>
        <v>0</v>
      </c>
      <c r="F13762" s="8" t="n">
        <f aca="false">IF(D13762&gt;=$B$4,1,0)</f>
        <v>0</v>
      </c>
      <c r="G13762" s="8" t="str">
        <f aca="false">IF(AND(E13762=1,F13762=1),"Both pay",IF(F13762=1,"Missed",IF(E13762=1,"False trigger","Neither")))</f>
        <v>Neither</v>
      </c>
    </row>
    <row r="13763" customFormat="false" ht="15" hidden="false" customHeight="false" outlineLevel="0" collapsed="false">
      <c r="A13763" s="8" t="n">
        <v>1872</v>
      </c>
      <c r="B13763" s="8" t="s">
        <v>345</v>
      </c>
      <c r="C13763" s="13" t="n">
        <v>0.0540882125700381</v>
      </c>
      <c r="D13763" s="13" t="n">
        <v>0.821875000000002</v>
      </c>
      <c r="E13763" s="8" t="n">
        <f aca="false">IF(C13763&gt;=$B$4,1,0)</f>
        <v>0</v>
      </c>
      <c r="F13763" s="8" t="n">
        <f aca="false">IF(D13763&gt;=$B$4,1,0)</f>
        <v>0</v>
      </c>
      <c r="G13763" s="8" t="str">
        <f aca="false">IF(AND(E13763=1,F13763=1),"Both pay",IF(F13763=1,"Missed",IF(E13763=1,"False trigger","Neither")))</f>
        <v>Neither</v>
      </c>
    </row>
    <row r="13764" customFormat="false" ht="15" hidden="false" customHeight="false" outlineLevel="0" collapsed="false">
      <c r="A13764" s="8" t="n">
        <v>1873</v>
      </c>
      <c r="B13764" s="8" t="s">
        <v>345</v>
      </c>
      <c r="C13764" s="13" t="n">
        <v>0.0118284183309871</v>
      </c>
      <c r="D13764" s="13" t="n">
        <v>0.631250000000001</v>
      </c>
      <c r="E13764" s="8" t="n">
        <f aca="false">IF(C13764&gt;=$B$4,1,0)</f>
        <v>0</v>
      </c>
      <c r="F13764" s="8" t="n">
        <f aca="false">IF(D13764&gt;=$B$4,1,0)</f>
        <v>0</v>
      </c>
      <c r="G13764" s="8" t="str">
        <f aca="false">IF(AND(E13764=1,F13764=1),"Both pay",IF(F13764=1,"Missed",IF(E13764=1,"False trigger","Neither")))</f>
        <v>Neither</v>
      </c>
    </row>
    <row r="13765" customFormat="false" ht="15" hidden="false" customHeight="false" outlineLevel="0" collapsed="false">
      <c r="A13765" s="8" t="n">
        <v>1874</v>
      </c>
      <c r="B13765" s="8" t="s">
        <v>345</v>
      </c>
      <c r="C13765" s="13" t="n">
        <v>0.0217735674203041</v>
      </c>
      <c r="D13765" s="13" t="n">
        <v>0.221250000000001</v>
      </c>
      <c r="E13765" s="8" t="n">
        <f aca="false">IF(C13765&gt;=$B$4,1,0)</f>
        <v>0</v>
      </c>
      <c r="F13765" s="8" t="n">
        <f aca="false">IF(D13765&gt;=$B$4,1,0)</f>
        <v>0</v>
      </c>
      <c r="G13765" s="8" t="str">
        <f aca="false">IF(AND(E13765=1,F13765=1),"Both pay",IF(F13765=1,"Missed",IF(E13765=1,"False trigger","Neither")))</f>
        <v>Neither</v>
      </c>
    </row>
    <row r="13766" customFormat="false" ht="15" hidden="false" customHeight="false" outlineLevel="0" collapsed="false">
      <c r="A13766" s="8" t="n">
        <v>1875</v>
      </c>
      <c r="B13766" s="8" t="s">
        <v>345</v>
      </c>
      <c r="C13766" s="13" t="n">
        <v>0.0210585886579597</v>
      </c>
      <c r="D13766" s="13" t="n">
        <v>0.153124999999996</v>
      </c>
      <c r="E13766" s="8" t="n">
        <f aca="false">IF(C13766&gt;=$B$4,1,0)</f>
        <v>0</v>
      </c>
      <c r="F13766" s="8" t="n">
        <f aca="false">IF(D13766&gt;=$B$4,1,0)</f>
        <v>0</v>
      </c>
      <c r="G13766" s="8" t="str">
        <f aca="false">IF(AND(E13766=1,F13766=1),"Both pay",IF(F13766=1,"Missed",IF(E13766=1,"False trigger","Neither")))</f>
        <v>Neither</v>
      </c>
    </row>
    <row r="13767" customFormat="false" ht="15" hidden="false" customHeight="false" outlineLevel="0" collapsed="false">
      <c r="A13767" s="8" t="n">
        <v>1876</v>
      </c>
      <c r="B13767" s="8" t="s">
        <v>345</v>
      </c>
      <c r="C13767" s="13" t="n">
        <v>0.0160387081080894</v>
      </c>
      <c r="D13767" s="13" t="n">
        <v>0.0612500000000011</v>
      </c>
      <c r="E13767" s="8" t="n">
        <f aca="false">IF(C13767&gt;=$B$4,1,0)</f>
        <v>0</v>
      </c>
      <c r="F13767" s="8" t="n">
        <f aca="false">IF(D13767&gt;=$B$4,1,0)</f>
        <v>0</v>
      </c>
      <c r="G13767" s="8" t="str">
        <f aca="false">IF(AND(E13767=1,F13767=1),"Both pay",IF(F13767=1,"Missed",IF(E13767=1,"False trigger","Neither")))</f>
        <v>Neither</v>
      </c>
    </row>
    <row r="13768" customFormat="false" ht="15" hidden="false" customHeight="false" outlineLevel="0" collapsed="false">
      <c r="A13768" s="8" t="n">
        <v>1877</v>
      </c>
      <c r="B13768" s="8" t="s">
        <v>345</v>
      </c>
      <c r="C13768" s="13" t="n">
        <v>0.0178394601650033</v>
      </c>
      <c r="D13768" s="13" t="n">
        <v>0.046875</v>
      </c>
      <c r="E13768" s="8" t="n">
        <f aca="false">IF(C13768&gt;=$B$4,1,0)</f>
        <v>0</v>
      </c>
      <c r="F13768" s="8" t="n">
        <f aca="false">IF(D13768&gt;=$B$4,1,0)</f>
        <v>0</v>
      </c>
      <c r="G13768" s="8" t="str">
        <f aca="false">IF(AND(E13768=1,F13768=1),"Both pay",IF(F13768=1,"Missed",IF(E13768=1,"False trigger","Neither")))</f>
        <v>Neither</v>
      </c>
    </row>
    <row r="13769" customFormat="false" ht="15" hidden="false" customHeight="false" outlineLevel="0" collapsed="false">
      <c r="A13769" s="8" t="n">
        <v>1878</v>
      </c>
      <c r="B13769" s="8" t="s">
        <v>345</v>
      </c>
      <c r="C13769" s="13" t="n">
        <v>0.0471257889236031</v>
      </c>
      <c r="D13769" s="13" t="n">
        <v>0.0625</v>
      </c>
      <c r="E13769" s="8" t="n">
        <f aca="false">IF(C13769&gt;=$B$4,1,0)</f>
        <v>0</v>
      </c>
      <c r="F13769" s="8" t="n">
        <f aca="false">IF(D13769&gt;=$B$4,1,0)</f>
        <v>0</v>
      </c>
      <c r="G13769" s="8" t="str">
        <f aca="false">IF(AND(E13769=1,F13769=1),"Both pay",IF(F13769=1,"Missed",IF(E13769=1,"False trigger","Neither")))</f>
        <v>Neither</v>
      </c>
    </row>
    <row r="13770" customFormat="false" ht="15" hidden="false" customHeight="false" outlineLevel="0" collapsed="false">
      <c r="A13770" s="8" t="n">
        <v>1879</v>
      </c>
      <c r="B13770" s="8" t="s">
        <v>345</v>
      </c>
      <c r="C13770" s="13" t="n">
        <v>0.041297417751636</v>
      </c>
      <c r="D13770" s="13" t="n">
        <v>0.0274999999999998</v>
      </c>
      <c r="E13770" s="8" t="n">
        <f aca="false">IF(C13770&gt;=$B$4,1,0)</f>
        <v>0</v>
      </c>
      <c r="F13770" s="8" t="n">
        <f aca="false">IF(D13770&gt;=$B$4,1,0)</f>
        <v>0</v>
      </c>
      <c r="G13770" s="8" t="str">
        <f aca="false">IF(AND(E13770=1,F13770=1),"Both pay",IF(F13770=1,"Missed",IF(E13770=1,"False trigger","Neither")))</f>
        <v>Neither</v>
      </c>
    </row>
    <row r="13771" customFormat="false" ht="15" hidden="false" customHeight="false" outlineLevel="0" collapsed="false">
      <c r="A13771" s="8" t="n">
        <v>1880</v>
      </c>
      <c r="B13771" s="8" t="s">
        <v>345</v>
      </c>
      <c r="C13771" s="13" t="n">
        <v>0.0297858741849985</v>
      </c>
      <c r="D13771" s="13" t="n">
        <v>0</v>
      </c>
      <c r="E13771" s="8" t="n">
        <f aca="false">IF(C13771&gt;=$B$4,1,0)</f>
        <v>0</v>
      </c>
      <c r="F13771" s="8" t="n">
        <f aca="false">IF(D13771&gt;=$B$4,1,0)</f>
        <v>0</v>
      </c>
      <c r="G13771" s="8" t="str">
        <f aca="false">IF(AND(E13771=1,F13771=1),"Both pay",IF(F13771=1,"Missed",IF(E13771=1,"False trigger","Neither")))</f>
        <v>Neither</v>
      </c>
    </row>
    <row r="13772" customFormat="false" ht="15" hidden="false" customHeight="false" outlineLevel="0" collapsed="false">
      <c r="A13772" s="8" t="n">
        <v>1883</v>
      </c>
      <c r="B13772" s="8" t="s">
        <v>345</v>
      </c>
      <c r="C13772" s="13" t="n">
        <v>3.57771651616413</v>
      </c>
      <c r="D13772" s="13" t="n">
        <v>6.899375</v>
      </c>
      <c r="E13772" s="8" t="n">
        <f aca="false">IF(C13772&gt;=$B$4,1,0)</f>
        <v>0</v>
      </c>
      <c r="F13772" s="8" t="n">
        <f aca="false">IF(D13772&gt;=$B$4,1,0)</f>
        <v>0</v>
      </c>
      <c r="G13772" s="8" t="str">
        <f aca="false">IF(AND(E13772=1,F13772=1),"Both pay",IF(F13772=1,"Missed",IF(E13772=1,"False trigger","Neither")))</f>
        <v>Neither</v>
      </c>
    </row>
    <row r="13773" customFormat="false" ht="15" hidden="false" customHeight="false" outlineLevel="0" collapsed="false">
      <c r="A13773" s="8" t="n">
        <v>1884</v>
      </c>
      <c r="B13773" s="8" t="s">
        <v>345</v>
      </c>
      <c r="C13773" s="13" t="n">
        <v>4.20324714592642</v>
      </c>
      <c r="D13773" s="13" t="n">
        <v>7.81875</v>
      </c>
      <c r="E13773" s="8" t="n">
        <f aca="false">IF(C13773&gt;=$B$4,1,0)</f>
        <v>0</v>
      </c>
      <c r="F13773" s="8" t="n">
        <f aca="false">IF(D13773&gt;=$B$4,1,0)</f>
        <v>0</v>
      </c>
      <c r="G13773" s="8" t="str">
        <f aca="false">IF(AND(E13773=1,F13773=1),"Both pay",IF(F13773=1,"Missed",IF(E13773=1,"False trigger","Neither")))</f>
        <v>Neither</v>
      </c>
    </row>
    <row r="13774" customFormat="false" ht="15" hidden="false" customHeight="false" outlineLevel="0" collapsed="false">
      <c r="A13774" s="8" t="n">
        <v>1885</v>
      </c>
      <c r="B13774" s="8" t="s">
        <v>345</v>
      </c>
      <c r="C13774" s="13" t="n">
        <v>3.80119560413792</v>
      </c>
      <c r="D13774" s="13" t="n">
        <v>7.504375</v>
      </c>
      <c r="E13774" s="8" t="n">
        <f aca="false">IF(C13774&gt;=$B$4,1,0)</f>
        <v>0</v>
      </c>
      <c r="F13774" s="8" t="n">
        <f aca="false">IF(D13774&gt;=$B$4,1,0)</f>
        <v>0</v>
      </c>
      <c r="G13774" s="8" t="str">
        <f aca="false">IF(AND(E13774=1,F13774=1),"Both pay",IF(F13774=1,"Missed",IF(E13774=1,"False trigger","Neither")))</f>
        <v>Neither</v>
      </c>
    </row>
    <row r="13775" customFormat="false" ht="15" hidden="false" customHeight="false" outlineLevel="0" collapsed="false">
      <c r="A13775" s="8" t="n">
        <v>1886</v>
      </c>
      <c r="B13775" s="8" t="s">
        <v>345</v>
      </c>
      <c r="C13775" s="13" t="n">
        <v>3.72310785731787</v>
      </c>
      <c r="D13775" s="13" t="n">
        <v>7.908125</v>
      </c>
      <c r="E13775" s="8" t="n">
        <f aca="false">IF(C13775&gt;=$B$4,1,0)</f>
        <v>0</v>
      </c>
      <c r="F13775" s="8" t="n">
        <f aca="false">IF(D13775&gt;=$B$4,1,0)</f>
        <v>0</v>
      </c>
      <c r="G13775" s="8" t="str">
        <f aca="false">IF(AND(E13775=1,F13775=1),"Both pay",IF(F13775=1,"Missed",IF(E13775=1,"False trigger","Neither")))</f>
        <v>Neither</v>
      </c>
    </row>
    <row r="13776" customFormat="false" ht="15" hidden="false" customHeight="false" outlineLevel="0" collapsed="false">
      <c r="A13776" s="8" t="n">
        <v>1887</v>
      </c>
      <c r="B13776" s="8" t="s">
        <v>345</v>
      </c>
      <c r="C13776" s="13" t="n">
        <v>3.82777832166204</v>
      </c>
      <c r="D13776" s="13" t="n">
        <v>8.736875</v>
      </c>
      <c r="E13776" s="8" t="n">
        <f aca="false">IF(C13776&gt;=$B$4,1,0)</f>
        <v>0</v>
      </c>
      <c r="F13776" s="8" t="n">
        <f aca="false">IF(D13776&gt;=$B$4,1,0)</f>
        <v>0</v>
      </c>
      <c r="G13776" s="8" t="str">
        <f aca="false">IF(AND(E13776=1,F13776=1),"Both pay",IF(F13776=1,"Missed",IF(E13776=1,"False trigger","Neither")))</f>
        <v>Neither</v>
      </c>
    </row>
    <row r="13777" customFormat="false" ht="15" hidden="false" customHeight="false" outlineLevel="0" collapsed="false">
      <c r="A13777" s="8" t="n">
        <v>1888</v>
      </c>
      <c r="B13777" s="8" t="s">
        <v>345</v>
      </c>
      <c r="C13777" s="13" t="n">
        <v>3.57795567390275</v>
      </c>
      <c r="D13777" s="13" t="n">
        <v>7.58750000000001</v>
      </c>
      <c r="E13777" s="8" t="n">
        <f aca="false">IF(C13777&gt;=$B$4,1,0)</f>
        <v>0</v>
      </c>
      <c r="F13777" s="8" t="n">
        <f aca="false">IF(D13777&gt;=$B$4,1,0)</f>
        <v>0</v>
      </c>
      <c r="G13777" s="8" t="str">
        <f aca="false">IF(AND(E13777=1,F13777=1),"Both pay",IF(F13777=1,"Missed",IF(E13777=1,"False trigger","Neither")))</f>
        <v>Neither</v>
      </c>
    </row>
    <row r="13778" customFormat="false" ht="15" hidden="false" customHeight="false" outlineLevel="0" collapsed="false">
      <c r="A13778" s="8" t="n">
        <v>1893</v>
      </c>
      <c r="B13778" s="8" t="s">
        <v>345</v>
      </c>
      <c r="C13778" s="13" t="n">
        <v>1.70721835174604</v>
      </c>
      <c r="D13778" s="13" t="n">
        <v>4.296875</v>
      </c>
      <c r="E13778" s="8" t="n">
        <f aca="false">IF(C13778&gt;=$B$4,1,0)</f>
        <v>0</v>
      </c>
      <c r="F13778" s="8" t="n">
        <f aca="false">IF(D13778&gt;=$B$4,1,0)</f>
        <v>0</v>
      </c>
      <c r="G13778" s="8" t="str">
        <f aca="false">IF(AND(E13778=1,F13778=1),"Both pay",IF(F13778=1,"Missed",IF(E13778=1,"False trigger","Neither")))</f>
        <v>Neither</v>
      </c>
    </row>
    <row r="13779" customFormat="false" ht="15" hidden="false" customHeight="false" outlineLevel="0" collapsed="false">
      <c r="A13779" s="8" t="n">
        <v>1894</v>
      </c>
      <c r="B13779" s="8" t="s">
        <v>345</v>
      </c>
      <c r="C13779" s="13" t="n">
        <v>1.26464189267363</v>
      </c>
      <c r="D13779" s="13" t="n">
        <v>3.91625</v>
      </c>
      <c r="E13779" s="8" t="n">
        <f aca="false">IF(C13779&gt;=$B$4,1,0)</f>
        <v>0</v>
      </c>
      <c r="F13779" s="8" t="n">
        <f aca="false">IF(D13779&gt;=$B$4,1,0)</f>
        <v>0</v>
      </c>
      <c r="G13779" s="8" t="str">
        <f aca="false">IF(AND(E13779=1,F13779=1),"Both pay",IF(F13779=1,"Missed",IF(E13779=1,"False trigger","Neither")))</f>
        <v>Neither</v>
      </c>
    </row>
    <row r="13780" customFormat="false" ht="15" hidden="false" customHeight="false" outlineLevel="0" collapsed="false">
      <c r="A13780" s="8" t="n">
        <v>1895</v>
      </c>
      <c r="B13780" s="8" t="s">
        <v>345</v>
      </c>
      <c r="C13780" s="13" t="n">
        <v>1.18975966032015</v>
      </c>
      <c r="D13780" s="13" t="n">
        <v>3.265</v>
      </c>
      <c r="E13780" s="8" t="n">
        <f aca="false">IF(C13780&gt;=$B$4,1,0)</f>
        <v>0</v>
      </c>
      <c r="F13780" s="8" t="n">
        <f aca="false">IF(D13780&gt;=$B$4,1,0)</f>
        <v>0</v>
      </c>
      <c r="G13780" s="8" t="str">
        <f aca="false">IF(AND(E13780=1,F13780=1),"Both pay",IF(F13780=1,"Missed",IF(E13780=1,"False trigger","Neither")))</f>
        <v>Neither</v>
      </c>
    </row>
    <row r="13781" customFormat="false" ht="15" hidden="false" customHeight="false" outlineLevel="0" collapsed="false">
      <c r="A13781" s="8" t="n">
        <v>1896</v>
      </c>
      <c r="B13781" s="8" t="s">
        <v>345</v>
      </c>
      <c r="C13781" s="13" t="n">
        <v>0.82077608282215</v>
      </c>
      <c r="D13781" s="13" t="n">
        <v>2.753125</v>
      </c>
      <c r="E13781" s="8" t="n">
        <f aca="false">IF(C13781&gt;=$B$4,1,0)</f>
        <v>0</v>
      </c>
      <c r="F13781" s="8" t="n">
        <f aca="false">IF(D13781&gt;=$B$4,1,0)</f>
        <v>0</v>
      </c>
      <c r="G13781" s="8" t="str">
        <f aca="false">IF(AND(E13781=1,F13781=1),"Both pay",IF(F13781=1,"Missed",IF(E13781=1,"False trigger","Neither")))</f>
        <v>Neither</v>
      </c>
    </row>
    <row r="13782" customFormat="false" ht="15" hidden="false" customHeight="false" outlineLevel="0" collapsed="false">
      <c r="A13782" s="8" t="n">
        <v>1897</v>
      </c>
      <c r="B13782" s="8" t="s">
        <v>345</v>
      </c>
      <c r="C13782" s="13" t="n">
        <v>0.583187535609831</v>
      </c>
      <c r="D13782" s="13" t="n">
        <v>2.51000000000001</v>
      </c>
      <c r="E13782" s="8" t="n">
        <f aca="false">IF(C13782&gt;=$B$4,1,0)</f>
        <v>0</v>
      </c>
      <c r="F13782" s="8" t="n">
        <f aca="false">IF(D13782&gt;=$B$4,1,0)</f>
        <v>0</v>
      </c>
      <c r="G13782" s="8" t="str">
        <f aca="false">IF(AND(E13782=1,F13782=1),"Both pay",IF(F13782=1,"Missed",IF(E13782=1,"False trigger","Neither")))</f>
        <v>Neither</v>
      </c>
    </row>
    <row r="13783" customFormat="false" ht="15" hidden="false" customHeight="false" outlineLevel="0" collapsed="false">
      <c r="A13783" s="8" t="n">
        <v>1898</v>
      </c>
      <c r="B13783" s="8" t="s">
        <v>345</v>
      </c>
      <c r="C13783" s="13" t="n">
        <v>0.317431512522802</v>
      </c>
      <c r="D13783" s="13" t="n">
        <v>2.219375</v>
      </c>
      <c r="E13783" s="8" t="n">
        <f aca="false">IF(C13783&gt;=$B$4,1,0)</f>
        <v>0</v>
      </c>
      <c r="F13783" s="8" t="n">
        <f aca="false">IF(D13783&gt;=$B$4,1,0)</f>
        <v>0</v>
      </c>
      <c r="G13783" s="8" t="str">
        <f aca="false">IF(AND(E13783=1,F13783=1),"Both pay",IF(F13783=1,"Missed",IF(E13783=1,"False trigger","Neither")))</f>
        <v>Neither</v>
      </c>
    </row>
    <row r="13784" customFormat="false" ht="15" hidden="false" customHeight="false" outlineLevel="0" collapsed="false">
      <c r="A13784" s="8" t="n">
        <v>1899</v>
      </c>
      <c r="B13784" s="8" t="s">
        <v>345</v>
      </c>
      <c r="C13784" s="13" t="n">
        <v>0.352716175147329</v>
      </c>
      <c r="D13784" s="13" t="n">
        <v>1.7325</v>
      </c>
      <c r="E13784" s="8" t="n">
        <f aca="false">IF(C13784&gt;=$B$4,1,0)</f>
        <v>0</v>
      </c>
      <c r="F13784" s="8" t="n">
        <f aca="false">IF(D13784&gt;=$B$4,1,0)</f>
        <v>0</v>
      </c>
      <c r="G13784" s="8" t="str">
        <f aca="false">IF(AND(E13784=1,F13784=1),"Both pay",IF(F13784=1,"Missed",IF(E13784=1,"False trigger","Neither")))</f>
        <v>Neither</v>
      </c>
    </row>
    <row r="13785" customFormat="false" ht="15" hidden="false" customHeight="false" outlineLevel="0" collapsed="false">
      <c r="A13785" s="8" t="n">
        <v>1900</v>
      </c>
      <c r="B13785" s="8" t="s">
        <v>345</v>
      </c>
      <c r="C13785" s="13" t="n">
        <v>0.425528279592029</v>
      </c>
      <c r="D13785" s="13" t="n">
        <v>1.305</v>
      </c>
      <c r="E13785" s="8" t="n">
        <f aca="false">IF(C13785&gt;=$B$4,1,0)</f>
        <v>0</v>
      </c>
      <c r="F13785" s="8" t="n">
        <f aca="false">IF(D13785&gt;=$B$4,1,0)</f>
        <v>0</v>
      </c>
      <c r="G13785" s="8" t="str">
        <f aca="false">IF(AND(E13785=1,F13785=1),"Both pay",IF(F13785=1,"Missed",IF(E13785=1,"False trigger","Neither")))</f>
        <v>Neither</v>
      </c>
    </row>
    <row r="13786" customFormat="false" ht="15" hidden="false" customHeight="false" outlineLevel="0" collapsed="false">
      <c r="A13786" s="8" t="n">
        <v>1901</v>
      </c>
      <c r="B13786" s="8" t="s">
        <v>345</v>
      </c>
      <c r="C13786" s="13" t="n">
        <v>0.298357456584085</v>
      </c>
      <c r="D13786" s="13" t="n">
        <v>1.18375</v>
      </c>
      <c r="E13786" s="8" t="n">
        <f aca="false">IF(C13786&gt;=$B$4,1,0)</f>
        <v>0</v>
      </c>
      <c r="F13786" s="8" t="n">
        <f aca="false">IF(D13786&gt;=$B$4,1,0)</f>
        <v>0</v>
      </c>
      <c r="G13786" s="8" t="str">
        <f aca="false">IF(AND(E13786=1,F13786=1),"Both pay",IF(F13786=1,"Missed",IF(E13786=1,"False trigger","Neither")))</f>
        <v>Neither</v>
      </c>
    </row>
    <row r="13787" customFormat="false" ht="15" hidden="false" customHeight="false" outlineLevel="0" collapsed="false">
      <c r="A13787" s="8" t="n">
        <v>1902</v>
      </c>
      <c r="B13787" s="8" t="s">
        <v>345</v>
      </c>
      <c r="C13787" s="13" t="n">
        <v>0.307930859828943</v>
      </c>
      <c r="D13787" s="13" t="n">
        <v>1.15</v>
      </c>
      <c r="E13787" s="8" t="n">
        <f aca="false">IF(C13787&gt;=$B$4,1,0)</f>
        <v>0</v>
      </c>
      <c r="F13787" s="8" t="n">
        <f aca="false">IF(D13787&gt;=$B$4,1,0)</f>
        <v>0</v>
      </c>
      <c r="G13787" s="8" t="str">
        <f aca="false">IF(AND(E13787=1,F13787=1),"Both pay",IF(F13787=1,"Missed",IF(E13787=1,"False trigger","Neither")))</f>
        <v>Neither</v>
      </c>
    </row>
    <row r="13788" customFormat="false" ht="15" hidden="false" customHeight="false" outlineLevel="0" collapsed="false">
      <c r="A13788" s="8" t="n">
        <v>1903</v>
      </c>
      <c r="B13788" s="8" t="s">
        <v>345</v>
      </c>
      <c r="C13788" s="13" t="n">
        <v>0.303653167116046</v>
      </c>
      <c r="D13788" s="13" t="n">
        <v>1.01812500000001</v>
      </c>
      <c r="E13788" s="8" t="n">
        <f aca="false">IF(C13788&gt;=$B$4,1,0)</f>
        <v>0</v>
      </c>
      <c r="F13788" s="8" t="n">
        <f aca="false">IF(D13788&gt;=$B$4,1,0)</f>
        <v>0</v>
      </c>
      <c r="G13788" s="8" t="str">
        <f aca="false">IF(AND(E13788=1,F13788=1),"Both pay",IF(F13788=1,"Missed",IF(E13788=1,"False trigger","Neither")))</f>
        <v>Neither</v>
      </c>
    </row>
    <row r="13789" customFormat="false" ht="15" hidden="false" customHeight="false" outlineLevel="0" collapsed="false">
      <c r="A13789" s="8" t="n">
        <v>1910</v>
      </c>
      <c r="B13789" s="8" t="s">
        <v>345</v>
      </c>
      <c r="C13789" s="13" t="n">
        <v>0.0794145052675148</v>
      </c>
      <c r="D13789" s="13" t="n">
        <v>0.988750000000003</v>
      </c>
      <c r="E13789" s="8" t="n">
        <f aca="false">IF(C13789&gt;=$B$4,1,0)</f>
        <v>0</v>
      </c>
      <c r="F13789" s="8" t="n">
        <f aca="false">IF(D13789&gt;=$B$4,1,0)</f>
        <v>0</v>
      </c>
      <c r="G13789" s="8" t="str">
        <f aca="false">IF(AND(E13789=1,F13789=1),"Both pay",IF(F13789=1,"Missed",IF(E13789=1,"False trigger","Neither")))</f>
        <v>Neither</v>
      </c>
    </row>
    <row r="13790" customFormat="false" ht="15" hidden="false" customHeight="false" outlineLevel="0" collapsed="false">
      <c r="A13790" s="8" t="n">
        <v>1911</v>
      </c>
      <c r="B13790" s="8" t="s">
        <v>345</v>
      </c>
      <c r="C13790" s="13" t="n">
        <v>0.0824050479603286</v>
      </c>
      <c r="D13790" s="13" t="n">
        <v>0.825625000000002</v>
      </c>
      <c r="E13790" s="8" t="n">
        <f aca="false">IF(C13790&gt;=$B$4,1,0)</f>
        <v>0</v>
      </c>
      <c r="F13790" s="8" t="n">
        <f aca="false">IF(D13790&gt;=$B$4,1,0)</f>
        <v>0</v>
      </c>
      <c r="G13790" s="8" t="str">
        <f aca="false">IF(AND(E13790=1,F13790=1),"Both pay",IF(F13790=1,"Missed",IF(E13790=1,"False trigger","Neither")))</f>
        <v>Neither</v>
      </c>
    </row>
    <row r="13791" customFormat="false" ht="15" hidden="false" customHeight="false" outlineLevel="0" collapsed="false">
      <c r="A13791" s="8" t="n">
        <v>1912</v>
      </c>
      <c r="B13791" s="8" t="s">
        <v>345</v>
      </c>
      <c r="C13791" s="13" t="n">
        <v>0.0904550386929798</v>
      </c>
      <c r="D13791" s="13" t="n">
        <v>0.798124999999999</v>
      </c>
      <c r="E13791" s="8" t="n">
        <f aca="false">IF(C13791&gt;=$B$4,1,0)</f>
        <v>0</v>
      </c>
      <c r="F13791" s="8" t="n">
        <f aca="false">IF(D13791&gt;=$B$4,1,0)</f>
        <v>0</v>
      </c>
      <c r="G13791" s="8" t="str">
        <f aca="false">IF(AND(E13791=1,F13791=1),"Both pay",IF(F13791=1,"Missed",IF(E13791=1,"False trigger","Neither")))</f>
        <v>Neither</v>
      </c>
    </row>
    <row r="13792" customFormat="false" ht="15" hidden="false" customHeight="false" outlineLevel="0" collapsed="false">
      <c r="A13792" s="8" t="n">
        <v>1913</v>
      </c>
      <c r="B13792" s="8" t="s">
        <v>345</v>
      </c>
      <c r="C13792" s="13" t="n">
        <v>0.221934067402913</v>
      </c>
      <c r="D13792" s="13" t="n">
        <v>0.933125000000004</v>
      </c>
      <c r="E13792" s="8" t="n">
        <f aca="false">IF(C13792&gt;=$B$4,1,0)</f>
        <v>0</v>
      </c>
      <c r="F13792" s="8" t="n">
        <f aca="false">IF(D13792&gt;=$B$4,1,0)</f>
        <v>0</v>
      </c>
      <c r="G13792" s="8" t="str">
        <f aca="false">IF(AND(E13792=1,F13792=1),"Both pay",IF(F13792=1,"Missed",IF(E13792=1,"False trigger","Neither")))</f>
        <v>Neither</v>
      </c>
    </row>
    <row r="13793" customFormat="false" ht="15" hidden="false" customHeight="false" outlineLevel="0" collapsed="false">
      <c r="A13793" s="8" t="n">
        <v>1914</v>
      </c>
      <c r="B13793" s="8" t="s">
        <v>345</v>
      </c>
      <c r="C13793" s="13" t="n">
        <v>0.186264291136879</v>
      </c>
      <c r="D13793" s="13" t="n">
        <v>0.778124999999996</v>
      </c>
      <c r="E13793" s="8" t="n">
        <f aca="false">IF(C13793&gt;=$B$4,1,0)</f>
        <v>0</v>
      </c>
      <c r="F13793" s="8" t="n">
        <f aca="false">IF(D13793&gt;=$B$4,1,0)</f>
        <v>0</v>
      </c>
      <c r="G13793" s="8" t="str">
        <f aca="false">IF(AND(E13793=1,F13793=1),"Both pay",IF(F13793=1,"Missed",IF(E13793=1,"False trigger","Neither")))</f>
        <v>Neither</v>
      </c>
    </row>
    <row r="13794" customFormat="false" ht="15" hidden="false" customHeight="false" outlineLevel="0" collapsed="false">
      <c r="A13794" s="8" t="n">
        <v>1918</v>
      </c>
      <c r="B13794" s="8" t="s">
        <v>345</v>
      </c>
      <c r="C13794" s="13" t="n">
        <v>0.043799373848337</v>
      </c>
      <c r="D13794" s="13" t="n">
        <v>0.350000000000009</v>
      </c>
      <c r="E13794" s="8" t="n">
        <f aca="false">IF(C13794&gt;=$B$4,1,0)</f>
        <v>0</v>
      </c>
      <c r="F13794" s="8" t="n">
        <f aca="false">IF(D13794&gt;=$B$4,1,0)</f>
        <v>0</v>
      </c>
      <c r="G13794" s="8" t="str">
        <f aca="false">IF(AND(E13794=1,F13794=1),"Both pay",IF(F13794=1,"Missed",IF(E13794=1,"False trigger","Neither")))</f>
        <v>Neither</v>
      </c>
    </row>
    <row r="13795" customFormat="false" ht="15" hidden="false" customHeight="false" outlineLevel="0" collapsed="false">
      <c r="A13795" s="8" t="n">
        <v>1919</v>
      </c>
      <c r="B13795" s="8" t="s">
        <v>345</v>
      </c>
      <c r="C13795" s="13" t="n">
        <v>0.0390284410912684</v>
      </c>
      <c r="D13795" s="13" t="n">
        <v>0.283125000000013</v>
      </c>
      <c r="E13795" s="8" t="n">
        <f aca="false">IF(C13795&gt;=$B$4,1,0)</f>
        <v>0</v>
      </c>
      <c r="F13795" s="8" t="n">
        <f aca="false">IF(D13795&gt;=$B$4,1,0)</f>
        <v>0</v>
      </c>
      <c r="G13795" s="8" t="str">
        <f aca="false">IF(AND(E13795=1,F13795=1),"Both pay",IF(F13795=1,"Missed",IF(E13795=1,"False trigger","Neither")))</f>
        <v>Neither</v>
      </c>
    </row>
    <row r="13796" customFormat="false" ht="15" hidden="false" customHeight="false" outlineLevel="0" collapsed="false">
      <c r="A13796" s="8" t="n">
        <v>1920</v>
      </c>
      <c r="B13796" s="8" t="s">
        <v>345</v>
      </c>
      <c r="C13796" s="13" t="n">
        <v>0.0526972183249796</v>
      </c>
      <c r="D13796" s="13" t="n">
        <v>0.669999999999995</v>
      </c>
      <c r="E13796" s="8" t="n">
        <f aca="false">IF(C13796&gt;=$B$4,1,0)</f>
        <v>0</v>
      </c>
      <c r="F13796" s="8" t="n">
        <f aca="false">IF(D13796&gt;=$B$4,1,0)</f>
        <v>0</v>
      </c>
      <c r="G13796" s="8" t="str">
        <f aca="false">IF(AND(E13796=1,F13796=1),"Both pay",IF(F13796=1,"Missed",IF(E13796=1,"False trigger","Neither")))</f>
        <v>Neither</v>
      </c>
    </row>
    <row r="13797" customFormat="false" ht="15" hidden="false" customHeight="false" outlineLevel="0" collapsed="false">
      <c r="A13797" s="8" t="n">
        <v>1921</v>
      </c>
      <c r="B13797" s="8" t="s">
        <v>345</v>
      </c>
      <c r="C13797" s="13" t="n">
        <v>0.0641881815290048</v>
      </c>
      <c r="D13797" s="13" t="n">
        <v>1.02625</v>
      </c>
      <c r="E13797" s="8" t="n">
        <f aca="false">IF(C13797&gt;=$B$4,1,0)</f>
        <v>0</v>
      </c>
      <c r="F13797" s="8" t="n">
        <f aca="false">IF(D13797&gt;=$B$4,1,0)</f>
        <v>0</v>
      </c>
      <c r="G13797" s="8" t="str">
        <f aca="false">IF(AND(E13797=1,F13797=1),"Both pay",IF(F13797=1,"Missed",IF(E13797=1,"False trigger","Neither")))</f>
        <v>Neither</v>
      </c>
    </row>
    <row r="13798" customFormat="false" ht="15" hidden="false" customHeight="false" outlineLevel="0" collapsed="false">
      <c r="A13798" s="8" t="n">
        <v>1922</v>
      </c>
      <c r="B13798" s="8" t="s">
        <v>345</v>
      </c>
      <c r="C13798" s="13" t="n">
        <v>0.0711130552956547</v>
      </c>
      <c r="D13798" s="13" t="n">
        <v>1.3075</v>
      </c>
      <c r="E13798" s="8" t="n">
        <f aca="false">IF(C13798&gt;=$B$4,1,0)</f>
        <v>0</v>
      </c>
      <c r="F13798" s="8" t="n">
        <f aca="false">IF(D13798&gt;=$B$4,1,0)</f>
        <v>0</v>
      </c>
      <c r="G13798" s="8" t="str">
        <f aca="false">IF(AND(E13798=1,F13798=1),"Both pay",IF(F13798=1,"Missed",IF(E13798=1,"False trigger","Neither")))</f>
        <v>Neither</v>
      </c>
    </row>
    <row r="13799" customFormat="false" ht="15" hidden="false" customHeight="false" outlineLevel="0" collapsed="false">
      <c r="A13799" s="8" t="n">
        <v>1924</v>
      </c>
      <c r="B13799" s="8" t="s">
        <v>345</v>
      </c>
      <c r="C13799" s="13" t="n">
        <v>0.0472341288876805</v>
      </c>
      <c r="D13799" s="13" t="n">
        <v>1.466875</v>
      </c>
      <c r="E13799" s="8" t="n">
        <f aca="false">IF(C13799&gt;=$B$4,1,0)</f>
        <v>0</v>
      </c>
      <c r="F13799" s="8" t="n">
        <f aca="false">IF(D13799&gt;=$B$4,1,0)</f>
        <v>0</v>
      </c>
      <c r="G13799" s="8" t="str">
        <f aca="false">IF(AND(E13799=1,F13799=1),"Both pay",IF(F13799=1,"Missed",IF(E13799=1,"False trigger","Neither")))</f>
        <v>Neither</v>
      </c>
    </row>
    <row r="13800" customFormat="false" ht="15" hidden="false" customHeight="false" outlineLevel="0" collapsed="false">
      <c r="A13800" s="8" t="n">
        <v>1925</v>
      </c>
      <c r="B13800" s="8" t="s">
        <v>345</v>
      </c>
      <c r="C13800" s="13" t="n">
        <v>0.0634333410136633</v>
      </c>
      <c r="D13800" s="13" t="n">
        <v>1.236875</v>
      </c>
      <c r="E13800" s="8" t="n">
        <f aca="false">IF(C13800&gt;=$B$4,1,0)</f>
        <v>0</v>
      </c>
      <c r="F13800" s="8" t="n">
        <f aca="false">IF(D13800&gt;=$B$4,1,0)</f>
        <v>0</v>
      </c>
      <c r="G13800" s="8" t="str">
        <f aca="false">IF(AND(E13800=1,F13800=1),"Both pay",IF(F13800=1,"Missed",IF(E13800=1,"False trigger","Neither")))</f>
        <v>Neither</v>
      </c>
    </row>
    <row r="13801" customFormat="false" ht="15" hidden="false" customHeight="false" outlineLevel="0" collapsed="false">
      <c r="A13801" s="8" t="n">
        <v>1926</v>
      </c>
      <c r="B13801" s="8" t="s">
        <v>345</v>
      </c>
      <c r="C13801" s="13" t="n">
        <v>0.0658259390191844</v>
      </c>
      <c r="D13801" s="13" t="n">
        <v>0.776250000000005</v>
      </c>
      <c r="E13801" s="8" t="n">
        <f aca="false">IF(C13801&gt;=$B$4,1,0)</f>
        <v>0</v>
      </c>
      <c r="F13801" s="8" t="n">
        <f aca="false">IF(D13801&gt;=$B$4,1,0)</f>
        <v>0</v>
      </c>
      <c r="G13801" s="8" t="str">
        <f aca="false">IF(AND(E13801=1,F13801=1),"Both pay",IF(F13801=1,"Missed",IF(E13801=1,"False trigger","Neither")))</f>
        <v>Neither</v>
      </c>
    </row>
    <row r="13802" customFormat="false" ht="15" hidden="false" customHeight="false" outlineLevel="0" collapsed="false">
      <c r="A13802" s="8" t="n">
        <v>1927</v>
      </c>
      <c r="B13802" s="8" t="s">
        <v>345</v>
      </c>
      <c r="C13802" s="13" t="n">
        <v>0.381245364148395</v>
      </c>
      <c r="D13802" s="13" t="n">
        <v>0.531250000000007</v>
      </c>
      <c r="E13802" s="8" t="n">
        <f aca="false">IF(C13802&gt;=$B$4,1,0)</f>
        <v>0</v>
      </c>
      <c r="F13802" s="8" t="n">
        <f aca="false">IF(D13802&gt;=$B$4,1,0)</f>
        <v>0</v>
      </c>
      <c r="G13802" s="8" t="str">
        <f aca="false">IF(AND(E13802=1,F13802=1),"Both pay",IF(F13802=1,"Missed",IF(E13802=1,"False trigger","Neither")))</f>
        <v>Neither</v>
      </c>
    </row>
    <row r="13803" customFormat="false" ht="15" hidden="false" customHeight="false" outlineLevel="0" collapsed="false">
      <c r="A13803" s="8" t="n">
        <v>1928</v>
      </c>
      <c r="B13803" s="8" t="s">
        <v>345</v>
      </c>
      <c r="C13803" s="13" t="n">
        <v>0.271913370443954</v>
      </c>
      <c r="D13803" s="13" t="n">
        <v>0.523749999999993</v>
      </c>
      <c r="E13803" s="8" t="n">
        <f aca="false">IF(C13803&gt;=$B$4,1,0)</f>
        <v>0</v>
      </c>
      <c r="F13803" s="8" t="n">
        <f aca="false">IF(D13803&gt;=$B$4,1,0)</f>
        <v>0</v>
      </c>
      <c r="G13803" s="8" t="str">
        <f aca="false">IF(AND(E13803=1,F13803=1),"Both pay",IF(F13803=1,"Missed",IF(E13803=1,"False trigger","Neither")))</f>
        <v>Neither</v>
      </c>
    </row>
    <row r="13804" customFormat="false" ht="15" hidden="false" customHeight="false" outlineLevel="0" collapsed="false">
      <c r="A13804" s="8" t="n">
        <v>1929</v>
      </c>
      <c r="B13804" s="8" t="s">
        <v>345</v>
      </c>
      <c r="C13804" s="13" t="n">
        <v>0.0394999152147867</v>
      </c>
      <c r="D13804" s="13" t="n">
        <v>0.403124999999999</v>
      </c>
      <c r="E13804" s="8" t="n">
        <f aca="false">IF(C13804&gt;=$B$4,1,0)</f>
        <v>0</v>
      </c>
      <c r="F13804" s="8" t="n">
        <f aca="false">IF(D13804&gt;=$B$4,1,0)</f>
        <v>0</v>
      </c>
      <c r="G13804" s="8" t="str">
        <f aca="false">IF(AND(E13804=1,F13804=1),"Both pay",IF(F13804=1,"Missed",IF(E13804=1,"False trigger","Neither")))</f>
        <v>Neither</v>
      </c>
    </row>
    <row r="13805" customFormat="false" ht="15" hidden="false" customHeight="false" outlineLevel="0" collapsed="false">
      <c r="A13805" s="8" t="n">
        <v>1930</v>
      </c>
      <c r="B13805" s="8" t="s">
        <v>345</v>
      </c>
      <c r="C13805" s="13" t="n">
        <v>0.0112234352086755</v>
      </c>
      <c r="D13805" s="13" t="n">
        <v>0.241875</v>
      </c>
      <c r="E13805" s="8" t="n">
        <f aca="false">IF(C13805&gt;=$B$4,1,0)</f>
        <v>0</v>
      </c>
      <c r="F13805" s="8" t="n">
        <f aca="false">IF(D13805&gt;=$B$4,1,0)</f>
        <v>0</v>
      </c>
      <c r="G13805" s="8" t="str">
        <f aca="false">IF(AND(E13805=1,F13805=1),"Both pay",IF(F13805=1,"Missed",IF(E13805=1,"False trigger","Neither")))</f>
        <v>Neither</v>
      </c>
    </row>
    <row r="13806" customFormat="false" ht="15" hidden="false" customHeight="false" outlineLevel="0" collapsed="false">
      <c r="A13806" s="8" t="n">
        <v>1931</v>
      </c>
      <c r="B13806" s="8" t="s">
        <v>345</v>
      </c>
      <c r="C13806" s="13" t="n">
        <v>0.0055830313427716</v>
      </c>
      <c r="D13806" s="13" t="n">
        <v>0.107500000000002</v>
      </c>
      <c r="E13806" s="8" t="n">
        <f aca="false">IF(C13806&gt;=$B$4,1,0)</f>
        <v>0</v>
      </c>
      <c r="F13806" s="8" t="n">
        <f aca="false">IF(D13806&gt;=$B$4,1,0)</f>
        <v>0</v>
      </c>
      <c r="G13806" s="8" t="str">
        <f aca="false">IF(AND(E13806=1,F13806=1),"Both pay",IF(F13806=1,"Missed",IF(E13806=1,"False trigger","Neither")))</f>
        <v>Neither</v>
      </c>
    </row>
    <row r="13807" customFormat="false" ht="15" hidden="false" customHeight="false" outlineLevel="0" collapsed="false">
      <c r="A13807" s="8" t="n">
        <v>1932</v>
      </c>
      <c r="B13807" s="8" t="s">
        <v>345</v>
      </c>
      <c r="C13807" s="13" t="n">
        <v>0.0101881742728462</v>
      </c>
      <c r="D13807" s="13" t="n">
        <v>0.0362500000000025</v>
      </c>
      <c r="E13807" s="8" t="n">
        <f aca="false">IF(C13807&gt;=$B$4,1,0)</f>
        <v>0</v>
      </c>
      <c r="F13807" s="8" t="n">
        <f aca="false">IF(D13807&gt;=$B$4,1,0)</f>
        <v>0</v>
      </c>
      <c r="G13807" s="8" t="str">
        <f aca="false">IF(AND(E13807=1,F13807=1),"Both pay",IF(F13807=1,"Missed",IF(E13807=1,"False trigger","Neither")))</f>
        <v>Neither</v>
      </c>
    </row>
    <row r="13808" customFormat="false" ht="15" hidden="false" customHeight="false" outlineLevel="0" collapsed="false">
      <c r="A13808" s="8" t="n">
        <v>1933</v>
      </c>
      <c r="B13808" s="8" t="s">
        <v>345</v>
      </c>
      <c r="C13808" s="13" t="n">
        <v>0.0113498455636165</v>
      </c>
      <c r="D13808" s="13" t="n">
        <v>0.0862499999999997</v>
      </c>
      <c r="E13808" s="8" t="n">
        <f aca="false">IF(C13808&gt;=$B$4,1,0)</f>
        <v>0</v>
      </c>
      <c r="F13808" s="8" t="n">
        <f aca="false">IF(D13808&gt;=$B$4,1,0)</f>
        <v>0</v>
      </c>
      <c r="G13808" s="8" t="str">
        <f aca="false">IF(AND(E13808=1,F13808=1),"Both pay",IF(F13808=1,"Missed",IF(E13808=1,"False trigger","Neither")))</f>
        <v>Neither</v>
      </c>
    </row>
    <row r="13809" customFormat="false" ht="15" hidden="false" customHeight="false" outlineLevel="0" collapsed="false">
      <c r="A13809" s="8" t="n">
        <v>1934</v>
      </c>
      <c r="B13809" s="8" t="s">
        <v>345</v>
      </c>
      <c r="C13809" s="13" t="n">
        <v>0.0216046155683677</v>
      </c>
      <c r="D13809" s="13" t="n">
        <v>0.186875000000001</v>
      </c>
      <c r="E13809" s="8" t="n">
        <f aca="false">IF(C13809&gt;=$B$4,1,0)</f>
        <v>0</v>
      </c>
      <c r="F13809" s="8" t="n">
        <f aca="false">IF(D13809&gt;=$B$4,1,0)</f>
        <v>0</v>
      </c>
      <c r="G13809" s="8" t="str">
        <f aca="false">IF(AND(E13809=1,F13809=1),"Both pay",IF(F13809=1,"Missed",IF(E13809=1,"False trigger","Neither")))</f>
        <v>Neither</v>
      </c>
    </row>
    <row r="13810" customFormat="false" ht="15" hidden="false" customHeight="false" outlineLevel="0" collapsed="false">
      <c r="A13810" s="8" t="n">
        <v>1935</v>
      </c>
      <c r="B13810" s="8" t="s">
        <v>345</v>
      </c>
      <c r="C13810" s="13" t="n">
        <v>0.0603439007792161</v>
      </c>
      <c r="D13810" s="13" t="n">
        <v>0.180000000000001</v>
      </c>
      <c r="E13810" s="8" t="n">
        <f aca="false">IF(C13810&gt;=$B$4,1,0)</f>
        <v>0</v>
      </c>
      <c r="F13810" s="8" t="n">
        <f aca="false">IF(D13810&gt;=$B$4,1,0)</f>
        <v>0</v>
      </c>
      <c r="G13810" s="8" t="str">
        <f aca="false">IF(AND(E13810=1,F13810=1),"Both pay",IF(F13810=1,"Missed",IF(E13810=1,"False trigger","Neither")))</f>
        <v>Neither</v>
      </c>
    </row>
    <row r="13811" customFormat="false" ht="15" hidden="false" customHeight="false" outlineLevel="0" collapsed="false">
      <c r="A13811" s="8" t="n">
        <v>1936</v>
      </c>
      <c r="B13811" s="8" t="s">
        <v>345</v>
      </c>
      <c r="C13811" s="13" t="n">
        <v>0.0524793415523898</v>
      </c>
      <c r="D13811" s="13" t="n">
        <v>0.188124999999999</v>
      </c>
      <c r="E13811" s="8" t="n">
        <f aca="false">IF(C13811&gt;=$B$4,1,0)</f>
        <v>0</v>
      </c>
      <c r="F13811" s="8" t="n">
        <f aca="false">IF(D13811&gt;=$B$4,1,0)</f>
        <v>0</v>
      </c>
      <c r="G13811" s="8" t="str">
        <f aca="false">IF(AND(E13811=1,F13811=1),"Both pay",IF(F13811=1,"Missed",IF(E13811=1,"False trigger","Neither")))</f>
        <v>Neither</v>
      </c>
    </row>
    <row r="13812" customFormat="false" ht="15" hidden="false" customHeight="false" outlineLevel="0" collapsed="false">
      <c r="A13812" s="8" t="n">
        <v>1937</v>
      </c>
      <c r="B13812" s="8" t="s">
        <v>345</v>
      </c>
      <c r="C13812" s="13" t="n">
        <v>0.0353033745559514</v>
      </c>
      <c r="D13812" s="13" t="n">
        <v>0</v>
      </c>
      <c r="E13812" s="8" t="n">
        <f aca="false">IF(C13812&gt;=$B$4,1,0)</f>
        <v>0</v>
      </c>
      <c r="F13812" s="8" t="n">
        <f aca="false">IF(D13812&gt;=$B$4,1,0)</f>
        <v>0</v>
      </c>
      <c r="G13812" s="8" t="str">
        <f aca="false">IF(AND(E13812=1,F13812=1),"Both pay",IF(F13812=1,"Missed",IF(E13812=1,"False trigger","Neither")))</f>
        <v>Neither</v>
      </c>
    </row>
    <row r="13813" customFormat="false" ht="15" hidden="false" customHeight="false" outlineLevel="0" collapsed="false">
      <c r="A13813" s="8" t="n">
        <v>1940</v>
      </c>
      <c r="B13813" s="8" t="s">
        <v>345</v>
      </c>
      <c r="C13813" s="13" t="n">
        <v>5.12653139332013</v>
      </c>
      <c r="D13813" s="13" t="n">
        <v>6.901875</v>
      </c>
      <c r="E13813" s="8" t="n">
        <f aca="false">IF(C13813&gt;=$B$4,1,0)</f>
        <v>0</v>
      </c>
      <c r="F13813" s="8" t="n">
        <f aca="false">IF(D13813&gt;=$B$4,1,0)</f>
        <v>0</v>
      </c>
      <c r="G13813" s="8" t="str">
        <f aca="false">IF(AND(E13813=1,F13813=1),"Both pay",IF(F13813=1,"Missed",IF(E13813=1,"False trigger","Neither")))</f>
        <v>Neither</v>
      </c>
    </row>
    <row r="13814" customFormat="false" ht="15" hidden="false" customHeight="false" outlineLevel="0" collapsed="false">
      <c r="A13814" s="8" t="n">
        <v>1941</v>
      </c>
      <c r="B13814" s="8" t="s">
        <v>345</v>
      </c>
      <c r="C13814" s="13" t="n">
        <v>6.0097126095014</v>
      </c>
      <c r="D13814" s="13" t="n">
        <v>9.2825</v>
      </c>
      <c r="E13814" s="8" t="n">
        <f aca="false">IF(C13814&gt;=$B$4,1,0)</f>
        <v>0</v>
      </c>
      <c r="F13814" s="8" t="n">
        <f aca="false">IF(D13814&gt;=$B$4,1,0)</f>
        <v>0</v>
      </c>
      <c r="G13814" s="8" t="str">
        <f aca="false">IF(AND(E13814=1,F13814=1),"Both pay",IF(F13814=1,"Missed",IF(E13814=1,"False trigger","Neither")))</f>
        <v>Neither</v>
      </c>
    </row>
    <row r="13815" customFormat="false" ht="15" hidden="false" customHeight="false" outlineLevel="0" collapsed="false">
      <c r="A13815" s="8" t="n">
        <v>1942</v>
      </c>
      <c r="B13815" s="8" t="s">
        <v>345</v>
      </c>
      <c r="C13815" s="13" t="n">
        <v>4.62591644575685</v>
      </c>
      <c r="D13815" s="13" t="n">
        <v>10.076875</v>
      </c>
      <c r="E13815" s="8" t="n">
        <f aca="false">IF(C13815&gt;=$B$4,1,0)</f>
        <v>0</v>
      </c>
      <c r="F13815" s="8" t="n">
        <f aca="false">IF(D13815&gt;=$B$4,1,0)</f>
        <v>1</v>
      </c>
      <c r="G13815" s="8" t="str">
        <f aca="false">IF(AND(E13815=1,F13815=1),"Both pay",IF(F13815=1,"Missed",IF(E13815=1,"False trigger","Neither")))</f>
        <v>Missed</v>
      </c>
    </row>
    <row r="13816" customFormat="false" ht="15" hidden="false" customHeight="false" outlineLevel="0" collapsed="false">
      <c r="A13816" s="8" t="n">
        <v>1943</v>
      </c>
      <c r="B13816" s="8" t="s">
        <v>345</v>
      </c>
      <c r="C13816" s="13" t="n">
        <v>3.43189458585415</v>
      </c>
      <c r="D13816" s="13" t="n">
        <v>7.65062500000001</v>
      </c>
      <c r="E13816" s="8" t="n">
        <f aca="false">IF(C13816&gt;=$B$4,1,0)</f>
        <v>0</v>
      </c>
      <c r="F13816" s="8" t="n">
        <f aca="false">IF(D13816&gt;=$B$4,1,0)</f>
        <v>0</v>
      </c>
      <c r="G13816" s="8" t="str">
        <f aca="false">IF(AND(E13816=1,F13816=1),"Both pay",IF(F13816=1,"Missed",IF(E13816=1,"False trigger","Neither")))</f>
        <v>Neither</v>
      </c>
    </row>
    <row r="13817" customFormat="false" ht="15" hidden="false" customHeight="false" outlineLevel="0" collapsed="false">
      <c r="A13817" s="8" t="n">
        <v>1944</v>
      </c>
      <c r="B13817" s="8" t="s">
        <v>345</v>
      </c>
      <c r="C13817" s="13" t="n">
        <v>3.17958602285926</v>
      </c>
      <c r="D13817" s="13" t="n">
        <v>5.59875</v>
      </c>
      <c r="E13817" s="8" t="n">
        <f aca="false">IF(C13817&gt;=$B$4,1,0)</f>
        <v>0</v>
      </c>
      <c r="F13817" s="8" t="n">
        <f aca="false">IF(D13817&gt;=$B$4,1,0)</f>
        <v>0</v>
      </c>
      <c r="G13817" s="8" t="str">
        <f aca="false">IF(AND(E13817=1,F13817=1),"Both pay",IF(F13817=1,"Missed",IF(E13817=1,"False trigger","Neither")))</f>
        <v>Neither</v>
      </c>
    </row>
    <row r="13818" customFormat="false" ht="15" hidden="false" customHeight="false" outlineLevel="0" collapsed="false">
      <c r="A13818" s="8" t="n">
        <v>1945</v>
      </c>
      <c r="B13818" s="8" t="s">
        <v>345</v>
      </c>
      <c r="C13818" s="13" t="n">
        <v>3.09113200175184</v>
      </c>
      <c r="D13818" s="13" t="n">
        <v>4.436875</v>
      </c>
      <c r="E13818" s="8" t="n">
        <f aca="false">IF(C13818&gt;=$B$4,1,0)</f>
        <v>0</v>
      </c>
      <c r="F13818" s="8" t="n">
        <f aca="false">IF(D13818&gt;=$B$4,1,0)</f>
        <v>0</v>
      </c>
      <c r="G13818" s="8" t="str">
        <f aca="false">IF(AND(E13818=1,F13818=1),"Both pay",IF(F13818=1,"Missed",IF(E13818=1,"False trigger","Neither")))</f>
        <v>Neither</v>
      </c>
    </row>
    <row r="13819" customFormat="false" ht="15" hidden="false" customHeight="false" outlineLevel="0" collapsed="false">
      <c r="A13819" s="8" t="n">
        <v>1946</v>
      </c>
      <c r="B13819" s="8" t="s">
        <v>345</v>
      </c>
      <c r="C13819" s="13" t="n">
        <v>2.6125779852337</v>
      </c>
      <c r="D13819" s="13" t="n">
        <v>4.125625</v>
      </c>
      <c r="E13819" s="8" t="n">
        <f aca="false">IF(C13819&gt;=$B$4,1,0)</f>
        <v>0</v>
      </c>
      <c r="F13819" s="8" t="n">
        <f aca="false">IF(D13819&gt;=$B$4,1,0)</f>
        <v>0</v>
      </c>
      <c r="G13819" s="8" t="str">
        <f aca="false">IF(AND(E13819=1,F13819=1),"Both pay",IF(F13819=1,"Missed",IF(E13819=1,"False trigger","Neither")))</f>
        <v>Neither</v>
      </c>
    </row>
    <row r="13820" customFormat="false" ht="15" hidden="false" customHeight="false" outlineLevel="0" collapsed="false">
      <c r="A13820" s="8" t="n">
        <v>1951</v>
      </c>
      <c r="B13820" s="8" t="s">
        <v>345</v>
      </c>
      <c r="C13820" s="13" t="n">
        <v>0.992538597044167</v>
      </c>
      <c r="D13820" s="13" t="n">
        <v>1.91999999999999</v>
      </c>
      <c r="E13820" s="8" t="n">
        <f aca="false">IF(C13820&gt;=$B$4,1,0)</f>
        <v>0</v>
      </c>
      <c r="F13820" s="8" t="n">
        <f aca="false">IF(D13820&gt;=$B$4,1,0)</f>
        <v>0</v>
      </c>
      <c r="G13820" s="8" t="str">
        <f aca="false">IF(AND(E13820=1,F13820=1),"Both pay",IF(F13820=1,"Missed",IF(E13820=1,"False trigger","Neither")))</f>
        <v>Neither</v>
      </c>
    </row>
    <row r="13821" customFormat="false" ht="15" hidden="false" customHeight="false" outlineLevel="0" collapsed="false">
      <c r="A13821" s="8" t="n">
        <v>1952</v>
      </c>
      <c r="B13821" s="8" t="s">
        <v>345</v>
      </c>
      <c r="C13821" s="13" t="n">
        <v>0.856578613963897</v>
      </c>
      <c r="D13821" s="13" t="n">
        <v>1.00187499999999</v>
      </c>
      <c r="E13821" s="8" t="n">
        <f aca="false">IF(C13821&gt;=$B$4,1,0)</f>
        <v>0</v>
      </c>
      <c r="F13821" s="8" t="n">
        <f aca="false">IF(D13821&gt;=$B$4,1,0)</f>
        <v>0</v>
      </c>
      <c r="G13821" s="8" t="str">
        <f aca="false">IF(AND(E13821=1,F13821=1),"Both pay",IF(F13821=1,"Missed",IF(E13821=1,"False trigger","Neither")))</f>
        <v>Neither</v>
      </c>
    </row>
    <row r="13822" customFormat="false" ht="15" hidden="false" customHeight="false" outlineLevel="0" collapsed="false">
      <c r="A13822" s="8" t="n">
        <v>1953</v>
      </c>
      <c r="B13822" s="8" t="s">
        <v>345</v>
      </c>
      <c r="C13822" s="13" t="n">
        <v>0.638033962844048</v>
      </c>
      <c r="D13822" s="13" t="n">
        <v>0.693749999999994</v>
      </c>
      <c r="E13822" s="8" t="n">
        <f aca="false">IF(C13822&gt;=$B$4,1,0)</f>
        <v>0</v>
      </c>
      <c r="F13822" s="8" t="n">
        <f aca="false">IF(D13822&gt;=$B$4,1,0)</f>
        <v>0</v>
      </c>
      <c r="G13822" s="8" t="str">
        <f aca="false">IF(AND(E13822=1,F13822=1),"Both pay",IF(F13822=1,"Missed",IF(E13822=1,"False trigger","Neither")))</f>
        <v>Neither</v>
      </c>
    </row>
    <row r="13823" customFormat="false" ht="15" hidden="false" customHeight="false" outlineLevel="0" collapsed="false">
      <c r="A13823" s="8" t="n">
        <v>1954</v>
      </c>
      <c r="B13823" s="8" t="s">
        <v>345</v>
      </c>
      <c r="C13823" s="13" t="n">
        <v>0.252515869961485</v>
      </c>
      <c r="D13823" s="13" t="n">
        <v>0.625624999999999</v>
      </c>
      <c r="E13823" s="8" t="n">
        <f aca="false">IF(C13823&gt;=$B$4,1,0)</f>
        <v>0</v>
      </c>
      <c r="F13823" s="8" t="n">
        <f aca="false">IF(D13823&gt;=$B$4,1,0)</f>
        <v>0</v>
      </c>
      <c r="G13823" s="8" t="str">
        <f aca="false">IF(AND(E13823=1,F13823=1),"Both pay",IF(F13823=1,"Missed",IF(E13823=1,"False trigger","Neither")))</f>
        <v>Neither</v>
      </c>
    </row>
    <row r="13824" customFormat="false" ht="15" hidden="false" customHeight="false" outlineLevel="0" collapsed="false">
      <c r="A13824" s="8" t="n">
        <v>1955</v>
      </c>
      <c r="B13824" s="8" t="s">
        <v>345</v>
      </c>
      <c r="C13824" s="13" t="n">
        <v>0.135388215844195</v>
      </c>
      <c r="D13824" s="13" t="n">
        <v>0.584375000000001</v>
      </c>
      <c r="E13824" s="8" t="n">
        <f aca="false">IF(C13824&gt;=$B$4,1,0)</f>
        <v>0</v>
      </c>
      <c r="F13824" s="8" t="n">
        <f aca="false">IF(D13824&gt;=$B$4,1,0)</f>
        <v>0</v>
      </c>
      <c r="G13824" s="8" t="str">
        <f aca="false">IF(AND(E13824=1,F13824=1),"Both pay",IF(F13824=1,"Missed",IF(E13824=1,"False trigger","Neither")))</f>
        <v>Neither</v>
      </c>
    </row>
    <row r="13825" customFormat="false" ht="15" hidden="false" customHeight="false" outlineLevel="0" collapsed="false">
      <c r="A13825" s="8" t="n">
        <v>1956</v>
      </c>
      <c r="B13825" s="8" t="s">
        <v>345</v>
      </c>
      <c r="C13825" s="13" t="n">
        <v>0.10318010710548</v>
      </c>
      <c r="D13825" s="13" t="n">
        <v>0.361874999999998</v>
      </c>
      <c r="E13825" s="8" t="n">
        <f aca="false">IF(C13825&gt;=$B$4,1,0)</f>
        <v>0</v>
      </c>
      <c r="F13825" s="8" t="n">
        <f aca="false">IF(D13825&gt;=$B$4,1,0)</f>
        <v>0</v>
      </c>
      <c r="G13825" s="8" t="str">
        <f aca="false">IF(AND(E13825=1,F13825=1),"Both pay",IF(F13825=1,"Missed",IF(E13825=1,"False trigger","Neither")))</f>
        <v>Neither</v>
      </c>
    </row>
    <row r="13826" customFormat="false" ht="15" hidden="false" customHeight="false" outlineLevel="0" collapsed="false">
      <c r="A13826" s="8" t="n">
        <v>1957</v>
      </c>
      <c r="B13826" s="8" t="s">
        <v>345</v>
      </c>
      <c r="C13826" s="13" t="n">
        <v>0.143763902831701</v>
      </c>
      <c r="D13826" s="13" t="n">
        <v>0.456875000000004</v>
      </c>
      <c r="E13826" s="8" t="n">
        <f aca="false">IF(C13826&gt;=$B$4,1,0)</f>
        <v>0</v>
      </c>
      <c r="F13826" s="8" t="n">
        <f aca="false">IF(D13826&gt;=$B$4,1,0)</f>
        <v>0</v>
      </c>
      <c r="G13826" s="8" t="str">
        <f aca="false">IF(AND(E13826=1,F13826=1),"Both pay",IF(F13826=1,"Missed",IF(E13826=1,"False trigger","Neither")))</f>
        <v>Neither</v>
      </c>
    </row>
    <row r="13827" customFormat="false" ht="15" hidden="false" customHeight="false" outlineLevel="0" collapsed="false">
      <c r="A13827" s="8" t="n">
        <v>1958</v>
      </c>
      <c r="B13827" s="8" t="s">
        <v>345</v>
      </c>
      <c r="C13827" s="13" t="n">
        <v>0.290155338529686</v>
      </c>
      <c r="D13827" s="13" t="n">
        <v>0.423124999999999</v>
      </c>
      <c r="E13827" s="8" t="n">
        <f aca="false">IF(C13827&gt;=$B$4,1,0)</f>
        <v>0</v>
      </c>
      <c r="F13827" s="8" t="n">
        <f aca="false">IF(D13827&gt;=$B$4,1,0)</f>
        <v>0</v>
      </c>
      <c r="G13827" s="8" t="str">
        <f aca="false">IF(AND(E13827=1,F13827=1),"Both pay",IF(F13827=1,"Missed",IF(E13827=1,"False trigger","Neither")))</f>
        <v>Neither</v>
      </c>
    </row>
    <row r="13828" customFormat="false" ht="15" hidden="false" customHeight="false" outlineLevel="0" collapsed="false">
      <c r="A13828" s="8" t="n">
        <v>1959</v>
      </c>
      <c r="B13828" s="8" t="s">
        <v>345</v>
      </c>
      <c r="C13828" s="13" t="n">
        <v>0.364781405164472</v>
      </c>
      <c r="D13828" s="13" t="n">
        <v>0.618124999999992</v>
      </c>
      <c r="E13828" s="8" t="n">
        <f aca="false">IF(C13828&gt;=$B$4,1,0)</f>
        <v>0</v>
      </c>
      <c r="F13828" s="8" t="n">
        <f aca="false">IF(D13828&gt;=$B$4,1,0)</f>
        <v>0</v>
      </c>
      <c r="G13828" s="8" t="str">
        <f aca="false">IF(AND(E13828=1,F13828=1),"Both pay",IF(F13828=1,"Missed",IF(E13828=1,"False trigger","Neither")))</f>
        <v>Neither</v>
      </c>
    </row>
    <row r="13829" customFormat="false" ht="15" hidden="false" customHeight="false" outlineLevel="0" collapsed="false">
      <c r="A13829" s="8" t="n">
        <v>1960</v>
      </c>
      <c r="B13829" s="8" t="s">
        <v>345</v>
      </c>
      <c r="C13829" s="13" t="n">
        <v>0.313533863486676</v>
      </c>
      <c r="D13829" s="13" t="n">
        <v>0.646249999999995</v>
      </c>
      <c r="E13829" s="8" t="n">
        <f aca="false">IF(C13829&gt;=$B$4,1,0)</f>
        <v>0</v>
      </c>
      <c r="F13829" s="8" t="n">
        <f aca="false">IF(D13829&gt;=$B$4,1,0)</f>
        <v>0</v>
      </c>
      <c r="G13829" s="8" t="str">
        <f aca="false">IF(AND(E13829=1,F13829=1),"Both pay",IF(F13829=1,"Missed",IF(E13829=1,"False trigger","Neither")))</f>
        <v>Neither</v>
      </c>
    </row>
    <row r="13830" customFormat="false" ht="15" hidden="false" customHeight="false" outlineLevel="0" collapsed="false">
      <c r="A13830" s="8" t="n">
        <v>1965</v>
      </c>
      <c r="B13830" s="8" t="s">
        <v>345</v>
      </c>
      <c r="C13830" s="13" t="n">
        <v>0.0626923866928166</v>
      </c>
      <c r="D13830" s="13" t="n">
        <v>0.639375000000001</v>
      </c>
      <c r="E13830" s="8" t="n">
        <f aca="false">IF(C13830&gt;=$B$4,1,0)</f>
        <v>0</v>
      </c>
      <c r="F13830" s="8" t="n">
        <f aca="false">IF(D13830&gt;=$B$4,1,0)</f>
        <v>0</v>
      </c>
      <c r="G13830" s="8" t="str">
        <f aca="false">IF(AND(E13830=1,F13830=1),"Both pay",IF(F13830=1,"Missed",IF(E13830=1,"False trigger","Neither")))</f>
        <v>Neither</v>
      </c>
    </row>
    <row r="13831" customFormat="false" ht="15" hidden="false" customHeight="false" outlineLevel="0" collapsed="false">
      <c r="A13831" s="8" t="n">
        <v>1967</v>
      </c>
      <c r="B13831" s="8" t="s">
        <v>345</v>
      </c>
      <c r="C13831" s="13" t="n">
        <v>0.0609713654291965</v>
      </c>
      <c r="D13831" s="13" t="n">
        <v>0.567499999999996</v>
      </c>
      <c r="E13831" s="8" t="n">
        <f aca="false">IF(C13831&gt;=$B$4,1,0)</f>
        <v>0</v>
      </c>
      <c r="F13831" s="8" t="n">
        <f aca="false">IF(D13831&gt;=$B$4,1,0)</f>
        <v>0</v>
      </c>
      <c r="G13831" s="8" t="str">
        <f aca="false">IF(AND(E13831=1,F13831=1),"Both pay",IF(F13831=1,"Missed",IF(E13831=1,"False trigger","Neither")))</f>
        <v>Neither</v>
      </c>
    </row>
    <row r="13832" customFormat="false" ht="15" hidden="false" customHeight="false" outlineLevel="0" collapsed="false">
      <c r="A13832" s="8" t="n">
        <v>1968</v>
      </c>
      <c r="B13832" s="8" t="s">
        <v>345</v>
      </c>
      <c r="C13832" s="13" t="n">
        <v>0.0669372015909033</v>
      </c>
      <c r="D13832" s="13" t="n">
        <v>0.453124999999993</v>
      </c>
      <c r="E13832" s="8" t="n">
        <f aca="false">IF(C13832&gt;=$B$4,1,0)</f>
        <v>0</v>
      </c>
      <c r="F13832" s="8" t="n">
        <f aca="false">IF(D13832&gt;=$B$4,1,0)</f>
        <v>0</v>
      </c>
      <c r="G13832" s="8" t="str">
        <f aca="false">IF(AND(E13832=1,F13832=1),"Both pay",IF(F13832=1,"Missed",IF(E13832=1,"False trigger","Neither")))</f>
        <v>Neither</v>
      </c>
    </row>
    <row r="13833" customFormat="false" ht="15" hidden="false" customHeight="false" outlineLevel="0" collapsed="false">
      <c r="A13833" s="8" t="n">
        <v>1969</v>
      </c>
      <c r="B13833" s="8" t="s">
        <v>345</v>
      </c>
      <c r="C13833" s="13" t="n">
        <v>0.0754060997748169</v>
      </c>
      <c r="D13833" s="13" t="n">
        <v>0.398125</v>
      </c>
      <c r="E13833" s="8" t="n">
        <f aca="false">IF(C13833&gt;=$B$4,1,0)</f>
        <v>0</v>
      </c>
      <c r="F13833" s="8" t="n">
        <f aca="false">IF(D13833&gt;=$B$4,1,0)</f>
        <v>0</v>
      </c>
      <c r="G13833" s="8" t="str">
        <f aca="false">IF(AND(E13833=1,F13833=1),"Both pay",IF(F13833=1,"Missed",IF(E13833=1,"False trigger","Neither")))</f>
        <v>Neither</v>
      </c>
    </row>
    <row r="13834" customFormat="false" ht="15" hidden="false" customHeight="false" outlineLevel="0" collapsed="false">
      <c r="A13834" s="8" t="n">
        <v>1970</v>
      </c>
      <c r="B13834" s="8" t="s">
        <v>345</v>
      </c>
      <c r="C13834" s="13" t="n">
        <v>0.0947143457826626</v>
      </c>
      <c r="D13834" s="13" t="n">
        <v>0.406875000000003</v>
      </c>
      <c r="E13834" s="8" t="n">
        <f aca="false">IF(C13834&gt;=$B$4,1,0)</f>
        <v>0</v>
      </c>
      <c r="F13834" s="8" t="n">
        <f aca="false">IF(D13834&gt;=$B$4,1,0)</f>
        <v>0</v>
      </c>
      <c r="G13834" s="8" t="str">
        <f aca="false">IF(AND(E13834=1,F13834=1),"Both pay",IF(F13834=1,"Missed",IF(E13834=1,"False trigger","Neither")))</f>
        <v>Neither</v>
      </c>
    </row>
    <row r="13835" customFormat="false" ht="15" hidden="false" customHeight="false" outlineLevel="0" collapsed="false">
      <c r="A13835" s="8" t="n">
        <v>1974</v>
      </c>
      <c r="B13835" s="8" t="s">
        <v>345</v>
      </c>
      <c r="C13835" s="13" t="n">
        <v>0.0691169011364678</v>
      </c>
      <c r="D13835" s="13" t="n">
        <v>0.179374999999993</v>
      </c>
      <c r="E13835" s="8" t="n">
        <f aca="false">IF(C13835&gt;=$B$4,1,0)</f>
        <v>0</v>
      </c>
      <c r="F13835" s="8" t="n">
        <f aca="false">IF(D13835&gt;=$B$4,1,0)</f>
        <v>0</v>
      </c>
      <c r="G13835" s="8" t="str">
        <f aca="false">IF(AND(E13835=1,F13835=1),"Both pay",IF(F13835=1,"Missed",IF(E13835=1,"False trigger","Neither")))</f>
        <v>Neither</v>
      </c>
    </row>
    <row r="13836" customFormat="false" ht="15" hidden="false" customHeight="false" outlineLevel="0" collapsed="false">
      <c r="A13836" s="8" t="n">
        <v>1975</v>
      </c>
      <c r="B13836" s="8" t="s">
        <v>345</v>
      </c>
      <c r="C13836" s="13" t="n">
        <v>0.0281408441267387</v>
      </c>
      <c r="D13836" s="13" t="n">
        <v>0.440624999999997</v>
      </c>
      <c r="E13836" s="8" t="n">
        <f aca="false">IF(C13836&gt;=$B$4,1,0)</f>
        <v>0</v>
      </c>
      <c r="F13836" s="8" t="n">
        <f aca="false">IF(D13836&gt;=$B$4,1,0)</f>
        <v>0</v>
      </c>
      <c r="G13836" s="8" t="str">
        <f aca="false">IF(AND(E13836=1,F13836=1),"Both pay",IF(F13836=1,"Missed",IF(E13836=1,"False trigger","Neither")))</f>
        <v>Neither</v>
      </c>
    </row>
    <row r="13837" customFormat="false" ht="15" hidden="false" customHeight="false" outlineLevel="0" collapsed="false">
      <c r="A13837" s="8" t="n">
        <v>1976</v>
      </c>
      <c r="B13837" s="8" t="s">
        <v>345</v>
      </c>
      <c r="C13837" s="13" t="n">
        <v>0.0086230215666489</v>
      </c>
      <c r="D13837" s="13" t="n">
        <v>0.631250000000009</v>
      </c>
      <c r="E13837" s="8" t="n">
        <f aca="false">IF(C13837&gt;=$B$4,1,0)</f>
        <v>0</v>
      </c>
      <c r="F13837" s="8" t="n">
        <f aca="false">IF(D13837&gt;=$B$4,1,0)</f>
        <v>0</v>
      </c>
      <c r="G13837" s="8" t="str">
        <f aca="false">IF(AND(E13837=1,F13837=1),"Both pay",IF(F13837=1,"Missed",IF(E13837=1,"False trigger","Neither")))</f>
        <v>Neither</v>
      </c>
    </row>
    <row r="13838" customFormat="false" ht="15" hidden="false" customHeight="false" outlineLevel="0" collapsed="false">
      <c r="A13838" s="8" t="n">
        <v>1977</v>
      </c>
      <c r="B13838" s="8" t="s">
        <v>345</v>
      </c>
      <c r="C13838" s="13" t="n">
        <v>0.0274707820083222</v>
      </c>
      <c r="D13838" s="13" t="n">
        <v>0.733124999999994</v>
      </c>
      <c r="E13838" s="8" t="n">
        <f aca="false">IF(C13838&gt;=$B$4,1,0)</f>
        <v>0</v>
      </c>
      <c r="F13838" s="8" t="n">
        <f aca="false">IF(D13838&gt;=$B$4,1,0)</f>
        <v>0</v>
      </c>
      <c r="G13838" s="8" t="str">
        <f aca="false">IF(AND(E13838=1,F13838=1),"Both pay",IF(F13838=1,"Missed",IF(E13838=1,"False trigger","Neither")))</f>
        <v>Neither</v>
      </c>
    </row>
    <row r="13839" customFormat="false" ht="15" hidden="false" customHeight="false" outlineLevel="0" collapsed="false">
      <c r="A13839" s="8" t="n">
        <v>1978</v>
      </c>
      <c r="B13839" s="8" t="s">
        <v>345</v>
      </c>
      <c r="C13839" s="13" t="n">
        <v>0.0314514099400327</v>
      </c>
      <c r="D13839" s="13" t="n">
        <v>0.827500000000001</v>
      </c>
      <c r="E13839" s="8" t="n">
        <f aca="false">IF(C13839&gt;=$B$4,1,0)</f>
        <v>0</v>
      </c>
      <c r="F13839" s="8" t="n">
        <f aca="false">IF(D13839&gt;=$B$4,1,0)</f>
        <v>0</v>
      </c>
      <c r="G13839" s="8" t="str">
        <f aca="false">IF(AND(E13839=1,F13839=1),"Both pay",IF(F13839=1,"Missed",IF(E13839=1,"False trigger","Neither")))</f>
        <v>Neither</v>
      </c>
    </row>
    <row r="13840" customFormat="false" ht="15" hidden="false" customHeight="false" outlineLevel="0" collapsed="false">
      <c r="A13840" s="8" t="n">
        <v>1980</v>
      </c>
      <c r="B13840" s="8" t="s">
        <v>345</v>
      </c>
      <c r="C13840" s="13" t="n">
        <v>0.0469679471226456</v>
      </c>
      <c r="D13840" s="13" t="n">
        <v>0.767499999999998</v>
      </c>
      <c r="E13840" s="8" t="n">
        <f aca="false">IF(C13840&gt;=$B$4,1,0)</f>
        <v>0</v>
      </c>
      <c r="F13840" s="8" t="n">
        <f aca="false">IF(D13840&gt;=$B$4,1,0)</f>
        <v>0</v>
      </c>
      <c r="G13840" s="8" t="str">
        <f aca="false">IF(AND(E13840=1,F13840=1),"Both pay",IF(F13840=1,"Missed",IF(E13840=1,"False trigger","Neither")))</f>
        <v>Neither</v>
      </c>
    </row>
    <row r="13841" customFormat="false" ht="15" hidden="false" customHeight="false" outlineLevel="0" collapsed="false">
      <c r="A13841" s="8" t="n">
        <v>1981</v>
      </c>
      <c r="B13841" s="8" t="s">
        <v>345</v>
      </c>
      <c r="C13841" s="13" t="n">
        <v>0.0672040954238894</v>
      </c>
      <c r="D13841" s="13" t="n">
        <v>0.787500000000005</v>
      </c>
      <c r="E13841" s="8" t="n">
        <f aca="false">IF(C13841&gt;=$B$4,1,0)</f>
        <v>0</v>
      </c>
      <c r="F13841" s="8" t="n">
        <f aca="false">IF(D13841&gt;=$B$4,1,0)</f>
        <v>0</v>
      </c>
      <c r="G13841" s="8" t="str">
        <f aca="false">IF(AND(E13841=1,F13841=1),"Both pay",IF(F13841=1,"Missed",IF(E13841=1,"False trigger","Neither")))</f>
        <v>Neither</v>
      </c>
    </row>
    <row r="13842" customFormat="false" ht="15" hidden="false" customHeight="false" outlineLevel="0" collapsed="false">
      <c r="A13842" s="8" t="n">
        <v>1982</v>
      </c>
      <c r="B13842" s="8" t="s">
        <v>345</v>
      </c>
      <c r="C13842" s="13" t="n">
        <v>0.0628577336183866</v>
      </c>
      <c r="D13842" s="13" t="n">
        <v>0.658749999999998</v>
      </c>
      <c r="E13842" s="8" t="n">
        <f aca="false">IF(C13842&gt;=$B$4,1,0)</f>
        <v>0</v>
      </c>
      <c r="F13842" s="8" t="n">
        <f aca="false">IF(D13842&gt;=$B$4,1,0)</f>
        <v>0</v>
      </c>
      <c r="G13842" s="8" t="str">
        <f aca="false">IF(AND(E13842=1,F13842=1),"Both pay",IF(F13842=1,"Missed",IF(E13842=1,"False trigger","Neither")))</f>
        <v>Neither</v>
      </c>
    </row>
    <row r="13843" customFormat="false" ht="15" hidden="false" customHeight="false" outlineLevel="0" collapsed="false">
      <c r="A13843" s="8" t="n">
        <v>1983</v>
      </c>
      <c r="B13843" s="8" t="s">
        <v>345</v>
      </c>
      <c r="C13843" s="13" t="n">
        <v>0.057045456156878</v>
      </c>
      <c r="D13843" s="13" t="n">
        <v>0.375624999999999</v>
      </c>
      <c r="E13843" s="8" t="n">
        <f aca="false">IF(C13843&gt;=$B$4,1,0)</f>
        <v>0</v>
      </c>
      <c r="F13843" s="8" t="n">
        <f aca="false">IF(D13843&gt;=$B$4,1,0)</f>
        <v>0</v>
      </c>
      <c r="G13843" s="8" t="str">
        <f aca="false">IF(AND(E13843=1,F13843=1),"Both pay",IF(F13843=1,"Missed",IF(E13843=1,"False trigger","Neither")))</f>
        <v>Neither</v>
      </c>
    </row>
    <row r="13844" customFormat="false" ht="15" hidden="false" customHeight="false" outlineLevel="0" collapsed="false">
      <c r="A13844" s="8" t="n">
        <v>1984</v>
      </c>
      <c r="B13844" s="8" t="s">
        <v>345</v>
      </c>
      <c r="C13844" s="13" t="n">
        <v>0.203050920579081</v>
      </c>
      <c r="D13844" s="13" t="n">
        <v>0.314374999999998</v>
      </c>
      <c r="E13844" s="8" t="n">
        <f aca="false">IF(C13844&gt;=$B$4,1,0)</f>
        <v>0</v>
      </c>
      <c r="F13844" s="8" t="n">
        <f aca="false">IF(D13844&gt;=$B$4,1,0)</f>
        <v>0</v>
      </c>
      <c r="G13844" s="8" t="str">
        <f aca="false">IF(AND(E13844=1,F13844=1),"Both pay",IF(F13844=1,"Missed",IF(E13844=1,"False trigger","Neither")))</f>
        <v>Neither</v>
      </c>
    </row>
    <row r="13845" customFormat="false" ht="15" hidden="false" customHeight="false" outlineLevel="0" collapsed="false">
      <c r="A13845" s="8" t="n">
        <v>1985</v>
      </c>
      <c r="B13845" s="8" t="s">
        <v>345</v>
      </c>
      <c r="C13845" s="13" t="n">
        <v>0.142966417450207</v>
      </c>
      <c r="D13845" s="13" t="n">
        <v>0.253125000000004</v>
      </c>
      <c r="E13845" s="8" t="n">
        <f aca="false">IF(C13845&gt;=$B$4,1,0)</f>
        <v>0</v>
      </c>
      <c r="F13845" s="8" t="n">
        <f aca="false">IF(D13845&gt;=$B$4,1,0)</f>
        <v>0</v>
      </c>
      <c r="G13845" s="8" t="str">
        <f aca="false">IF(AND(E13845=1,F13845=1),"Both pay",IF(F13845=1,"Missed",IF(E13845=1,"False trigger","Neither")))</f>
        <v>Neither</v>
      </c>
    </row>
    <row r="13846" customFormat="false" ht="15" hidden="false" customHeight="false" outlineLevel="0" collapsed="false">
      <c r="A13846" s="8" t="n">
        <v>1986</v>
      </c>
      <c r="B13846" s="8" t="s">
        <v>345</v>
      </c>
      <c r="C13846" s="13" t="n">
        <v>0.0283542587576857</v>
      </c>
      <c r="D13846" s="13" t="n">
        <v>0.34375</v>
      </c>
      <c r="E13846" s="8" t="n">
        <f aca="false">IF(C13846&gt;=$B$4,1,0)</f>
        <v>0</v>
      </c>
      <c r="F13846" s="8" t="n">
        <f aca="false">IF(D13846&gt;=$B$4,1,0)</f>
        <v>0</v>
      </c>
      <c r="G13846" s="8" t="str">
        <f aca="false">IF(AND(E13846=1,F13846=1),"Both pay",IF(F13846=1,"Missed",IF(E13846=1,"False trigger","Neither")))</f>
        <v>Neither</v>
      </c>
    </row>
    <row r="13847" customFormat="false" ht="15" hidden="false" customHeight="false" outlineLevel="0" collapsed="false">
      <c r="A13847" s="8" t="n">
        <v>1987</v>
      </c>
      <c r="B13847" s="8" t="s">
        <v>345</v>
      </c>
      <c r="C13847" s="13" t="n">
        <v>0.0203925836071299</v>
      </c>
      <c r="D13847" s="13" t="n">
        <v>0.129999999999999</v>
      </c>
      <c r="E13847" s="8" t="n">
        <f aca="false">IF(C13847&gt;=$B$4,1,0)</f>
        <v>0</v>
      </c>
      <c r="F13847" s="8" t="n">
        <f aca="false">IF(D13847&gt;=$B$4,1,0)</f>
        <v>0</v>
      </c>
      <c r="G13847" s="8" t="str">
        <f aca="false">IF(AND(E13847=1,F13847=1),"Both pay",IF(F13847=1,"Missed",IF(E13847=1,"False trigger","Neither")))</f>
        <v>Neither</v>
      </c>
    </row>
    <row r="13848" customFormat="false" ht="15" hidden="false" customHeight="false" outlineLevel="0" collapsed="false">
      <c r="A13848" s="8" t="n">
        <v>1988</v>
      </c>
      <c r="B13848" s="8" t="s">
        <v>345</v>
      </c>
      <c r="C13848" s="13" t="n">
        <v>0.0112922261520687</v>
      </c>
      <c r="D13848" s="13" t="n">
        <v>0.0437499999999992</v>
      </c>
      <c r="E13848" s="8" t="n">
        <f aca="false">IF(C13848&gt;=$B$4,1,0)</f>
        <v>0</v>
      </c>
      <c r="F13848" s="8" t="n">
        <f aca="false">IF(D13848&gt;=$B$4,1,0)</f>
        <v>0</v>
      </c>
      <c r="G13848" s="8" t="str">
        <f aca="false">IF(AND(E13848=1,F13848=1),"Both pay",IF(F13848=1,"Missed",IF(E13848=1,"False trigger","Neither")))</f>
        <v>Neither</v>
      </c>
    </row>
    <row r="13849" customFormat="false" ht="15" hidden="false" customHeight="false" outlineLevel="0" collapsed="false">
      <c r="A13849" s="8" t="n">
        <v>1989</v>
      </c>
      <c r="B13849" s="8" t="s">
        <v>345</v>
      </c>
      <c r="C13849" s="13" t="n">
        <v>0.0195414721902889</v>
      </c>
      <c r="D13849" s="13" t="n">
        <v>0.0531249999999978</v>
      </c>
      <c r="E13849" s="8" t="n">
        <f aca="false">IF(C13849&gt;=$B$4,1,0)</f>
        <v>0</v>
      </c>
      <c r="F13849" s="8" t="n">
        <f aca="false">IF(D13849&gt;=$B$4,1,0)</f>
        <v>0</v>
      </c>
      <c r="G13849" s="8" t="str">
        <f aca="false">IF(AND(E13849=1,F13849=1),"Both pay",IF(F13849=1,"Missed",IF(E13849=1,"False trigger","Neither")))</f>
        <v>Neither</v>
      </c>
    </row>
    <row r="13850" customFormat="false" ht="15" hidden="false" customHeight="false" outlineLevel="0" collapsed="false">
      <c r="A13850" s="8" t="n">
        <v>1990</v>
      </c>
      <c r="B13850" s="8" t="s">
        <v>345</v>
      </c>
      <c r="C13850" s="13" t="n">
        <v>0.0230953480180318</v>
      </c>
      <c r="D13850" s="13" t="n">
        <v>0.12125</v>
      </c>
      <c r="E13850" s="8" t="n">
        <f aca="false">IF(C13850&gt;=$B$4,1,0)</f>
        <v>0</v>
      </c>
      <c r="F13850" s="8" t="n">
        <f aca="false">IF(D13850&gt;=$B$4,1,0)</f>
        <v>0</v>
      </c>
      <c r="G13850" s="8" t="str">
        <f aca="false">IF(AND(E13850=1,F13850=1),"Both pay",IF(F13850=1,"Missed",IF(E13850=1,"False trigger","Neither")))</f>
        <v>Neither</v>
      </c>
    </row>
    <row r="13851" customFormat="false" ht="15" hidden="false" customHeight="false" outlineLevel="0" collapsed="false">
      <c r="A13851" s="8" t="n">
        <v>1991</v>
      </c>
      <c r="B13851" s="8" t="s">
        <v>345</v>
      </c>
      <c r="C13851" s="13" t="n">
        <v>0.0400843443250167</v>
      </c>
      <c r="D13851" s="13" t="n">
        <v>0.293125</v>
      </c>
      <c r="E13851" s="8" t="n">
        <f aca="false">IF(C13851&gt;=$B$4,1,0)</f>
        <v>0</v>
      </c>
      <c r="F13851" s="8" t="n">
        <f aca="false">IF(D13851&gt;=$B$4,1,0)</f>
        <v>0</v>
      </c>
      <c r="G13851" s="8" t="str">
        <f aca="false">IF(AND(E13851=1,F13851=1),"Both pay",IF(F13851=1,"Missed",IF(E13851=1,"False trigger","Neither")))</f>
        <v>Neither</v>
      </c>
    </row>
    <row r="13852" customFormat="false" ht="15" hidden="false" customHeight="false" outlineLevel="0" collapsed="false">
      <c r="A13852" s="8" t="n">
        <v>1992</v>
      </c>
      <c r="B13852" s="8" t="s">
        <v>345</v>
      </c>
      <c r="C13852" s="13" t="n">
        <v>0.0528551859318007</v>
      </c>
      <c r="D13852" s="13" t="n">
        <v>0.254999999999999</v>
      </c>
      <c r="E13852" s="8" t="n">
        <f aca="false">IF(C13852&gt;=$B$4,1,0)</f>
        <v>0</v>
      </c>
      <c r="F13852" s="8" t="n">
        <f aca="false">IF(D13852&gt;=$B$4,1,0)</f>
        <v>0</v>
      </c>
      <c r="G13852" s="8" t="str">
        <f aca="false">IF(AND(E13852=1,F13852=1),"Both pay",IF(F13852=1,"Missed",IF(E13852=1,"False trigger","Neither")))</f>
        <v>Neither</v>
      </c>
    </row>
    <row r="13853" customFormat="false" ht="15" hidden="false" customHeight="false" outlineLevel="0" collapsed="false">
      <c r="A13853" s="8" t="n">
        <v>1997</v>
      </c>
      <c r="B13853" s="8" t="s">
        <v>345</v>
      </c>
      <c r="C13853" s="13" t="n">
        <v>3.83431544831653</v>
      </c>
      <c r="D13853" s="13" t="n">
        <v>8.190625</v>
      </c>
      <c r="E13853" s="8" t="n">
        <f aca="false">IF(C13853&gt;=$B$4,1,0)</f>
        <v>0</v>
      </c>
      <c r="F13853" s="8" t="n">
        <f aca="false">IF(D13853&gt;=$B$4,1,0)</f>
        <v>0</v>
      </c>
      <c r="G13853" s="8" t="str">
        <f aca="false">IF(AND(E13853=1,F13853=1),"Both pay",IF(F13853=1,"Missed",IF(E13853=1,"False trigger","Neither")))</f>
        <v>Neither</v>
      </c>
    </row>
    <row r="13854" customFormat="false" ht="15" hidden="false" customHeight="false" outlineLevel="0" collapsed="false">
      <c r="A13854" s="8" t="n">
        <v>1998</v>
      </c>
      <c r="B13854" s="8" t="s">
        <v>345</v>
      </c>
      <c r="C13854" s="13" t="n">
        <v>4.34168010041495</v>
      </c>
      <c r="D13854" s="13" t="n">
        <v>9.2</v>
      </c>
      <c r="E13854" s="8" t="n">
        <f aca="false">IF(C13854&gt;=$B$4,1,0)</f>
        <v>0</v>
      </c>
      <c r="F13854" s="8" t="n">
        <f aca="false">IF(D13854&gt;=$B$4,1,0)</f>
        <v>0</v>
      </c>
      <c r="G13854" s="8" t="str">
        <f aca="false">IF(AND(E13854=1,F13854=1),"Both pay",IF(F13854=1,"Missed",IF(E13854=1,"False trigger","Neither")))</f>
        <v>Neither</v>
      </c>
    </row>
    <row r="13855" customFormat="false" ht="15" hidden="false" customHeight="false" outlineLevel="0" collapsed="false">
      <c r="A13855" s="8" t="n">
        <v>1999</v>
      </c>
      <c r="B13855" s="8" t="s">
        <v>345</v>
      </c>
      <c r="C13855" s="13" t="n">
        <v>3.26415847663242</v>
      </c>
      <c r="D13855" s="13" t="n">
        <v>6.08875</v>
      </c>
      <c r="E13855" s="8" t="n">
        <f aca="false">IF(C13855&gt;=$B$4,1,0)</f>
        <v>0</v>
      </c>
      <c r="F13855" s="8" t="n">
        <f aca="false">IF(D13855&gt;=$B$4,1,0)</f>
        <v>0</v>
      </c>
      <c r="G13855" s="8" t="str">
        <f aca="false">IF(AND(E13855=1,F13855=1),"Both pay",IF(F13855=1,"Missed",IF(E13855=1,"False trigger","Neither")))</f>
        <v>Neither</v>
      </c>
    </row>
    <row r="13856" customFormat="false" ht="15" hidden="false" customHeight="false" outlineLevel="0" collapsed="false">
      <c r="A13856" s="8" t="n">
        <v>2000</v>
      </c>
      <c r="B13856" s="8" t="s">
        <v>345</v>
      </c>
      <c r="C13856" s="13" t="n">
        <v>2.78581190608151</v>
      </c>
      <c r="D13856" s="13" t="n">
        <v>3.55750000000001</v>
      </c>
      <c r="E13856" s="8" t="n">
        <f aca="false">IF(C13856&gt;=$B$4,1,0)</f>
        <v>0</v>
      </c>
      <c r="F13856" s="8" t="n">
        <f aca="false">IF(D13856&gt;=$B$4,1,0)</f>
        <v>0</v>
      </c>
      <c r="G13856" s="8" t="str">
        <f aca="false">IF(AND(E13856=1,F13856=1),"Both pay",IF(F13856=1,"Missed",IF(E13856=1,"False trigger","Neither")))</f>
        <v>Neither</v>
      </c>
    </row>
    <row r="13857" customFormat="false" ht="15" hidden="false" customHeight="false" outlineLevel="0" collapsed="false">
      <c r="A13857" s="8" t="n">
        <v>2001</v>
      </c>
      <c r="B13857" s="8" t="s">
        <v>345</v>
      </c>
      <c r="C13857" s="13" t="n">
        <v>2.71768112637234</v>
      </c>
      <c r="D13857" s="13" t="n">
        <v>3.981875</v>
      </c>
      <c r="E13857" s="8" t="n">
        <f aca="false">IF(C13857&gt;=$B$4,1,0)</f>
        <v>0</v>
      </c>
      <c r="F13857" s="8" t="n">
        <f aca="false">IF(D13857&gt;=$B$4,1,0)</f>
        <v>0</v>
      </c>
      <c r="G13857" s="8" t="str">
        <f aca="false">IF(AND(E13857=1,F13857=1),"Both pay",IF(F13857=1,"Missed",IF(E13857=1,"False trigger","Neither")))</f>
        <v>Neither</v>
      </c>
    </row>
    <row r="13858" customFormat="false" ht="15" hidden="false" customHeight="false" outlineLevel="0" collapsed="false">
      <c r="A13858" s="8" t="n">
        <v>2002</v>
      </c>
      <c r="B13858" s="8" t="s">
        <v>345</v>
      </c>
      <c r="C13858" s="13" t="n">
        <v>3.02629902724336</v>
      </c>
      <c r="D13858" s="13" t="n">
        <v>4.055625</v>
      </c>
      <c r="E13858" s="8" t="n">
        <f aca="false">IF(C13858&gt;=$B$4,1,0)</f>
        <v>0</v>
      </c>
      <c r="F13858" s="8" t="n">
        <f aca="false">IF(D13858&gt;=$B$4,1,0)</f>
        <v>0</v>
      </c>
      <c r="G13858" s="8" t="str">
        <f aca="false">IF(AND(E13858=1,F13858=1),"Both pay",IF(F13858=1,"Missed",IF(E13858=1,"False trigger","Neither")))</f>
        <v>Neither</v>
      </c>
    </row>
    <row r="13859" customFormat="false" ht="15" hidden="false" customHeight="false" outlineLevel="0" collapsed="false">
      <c r="A13859" s="8" t="n">
        <v>2003</v>
      </c>
      <c r="B13859" s="8" t="s">
        <v>345</v>
      </c>
      <c r="C13859" s="13" t="n">
        <v>2.30124385009842</v>
      </c>
      <c r="D13859" s="13" t="n">
        <v>3.511875</v>
      </c>
      <c r="E13859" s="8" t="n">
        <f aca="false">IF(C13859&gt;=$B$4,1,0)</f>
        <v>0</v>
      </c>
      <c r="F13859" s="8" t="n">
        <f aca="false">IF(D13859&gt;=$B$4,1,0)</f>
        <v>0</v>
      </c>
      <c r="G13859" s="8" t="str">
        <f aca="false">IF(AND(E13859=1,F13859=1),"Both pay",IF(F13859=1,"Missed",IF(E13859=1,"False trigger","Neither")))</f>
        <v>Neither</v>
      </c>
    </row>
    <row r="13860" customFormat="false" ht="15" hidden="false" customHeight="false" outlineLevel="0" collapsed="false">
      <c r="A13860" s="8" t="n">
        <v>2004</v>
      </c>
      <c r="B13860" s="8" t="s">
        <v>345</v>
      </c>
      <c r="C13860" s="13" t="n">
        <v>1.86169153245312</v>
      </c>
      <c r="D13860" s="13" t="n">
        <v>2.585625</v>
      </c>
      <c r="E13860" s="8" t="n">
        <f aca="false">IF(C13860&gt;=$B$4,1,0)</f>
        <v>0</v>
      </c>
      <c r="F13860" s="8" t="n">
        <f aca="false">IF(D13860&gt;=$B$4,1,0)</f>
        <v>0</v>
      </c>
      <c r="G13860" s="8" t="str">
        <f aca="false">IF(AND(E13860=1,F13860=1),"Both pay",IF(F13860=1,"Missed",IF(E13860=1,"False trigger","Neither")))</f>
        <v>Neither</v>
      </c>
    </row>
    <row r="13861" customFormat="false" ht="15" hidden="false" customHeight="false" outlineLevel="0" collapsed="false">
      <c r="A13861" s="8" t="n">
        <v>2010</v>
      </c>
      <c r="B13861" s="8" t="s">
        <v>345</v>
      </c>
      <c r="C13861" s="13" t="n">
        <v>0.275201689929709</v>
      </c>
      <c r="D13861" s="13" t="n">
        <v>0.173749999999998</v>
      </c>
      <c r="E13861" s="8" t="n">
        <f aca="false">IF(C13861&gt;=$B$4,1,0)</f>
        <v>0</v>
      </c>
      <c r="F13861" s="8" t="n">
        <f aca="false">IF(D13861&gt;=$B$4,1,0)</f>
        <v>0</v>
      </c>
      <c r="G13861" s="8" t="str">
        <f aca="false">IF(AND(E13861=1,F13861=1),"Both pay",IF(F13861=1,"Missed",IF(E13861=1,"False trigger","Neither")))</f>
        <v>Neither</v>
      </c>
    </row>
    <row r="13862" customFormat="false" ht="15" hidden="false" customHeight="false" outlineLevel="0" collapsed="false">
      <c r="A13862" s="8" t="n">
        <v>2011</v>
      </c>
      <c r="B13862" s="8" t="s">
        <v>345</v>
      </c>
      <c r="C13862" s="13" t="n">
        <v>0.0976342026900383</v>
      </c>
      <c r="D13862" s="13" t="n">
        <v>0.175000000000004</v>
      </c>
      <c r="E13862" s="8" t="n">
        <f aca="false">IF(C13862&gt;=$B$4,1,0)</f>
        <v>0</v>
      </c>
      <c r="F13862" s="8" t="n">
        <f aca="false">IF(D13862&gt;=$B$4,1,0)</f>
        <v>0</v>
      </c>
      <c r="G13862" s="8" t="str">
        <f aca="false">IF(AND(E13862=1,F13862=1),"Both pay",IF(F13862=1,"Missed",IF(E13862=1,"False trigger","Neither")))</f>
        <v>Neither</v>
      </c>
    </row>
    <row r="13863" customFormat="false" ht="15" hidden="false" customHeight="false" outlineLevel="0" collapsed="false">
      <c r="A13863" s="8" t="n">
        <v>2012</v>
      </c>
      <c r="B13863" s="8" t="s">
        <v>345</v>
      </c>
      <c r="C13863" s="13" t="n">
        <v>0.0865671621087003</v>
      </c>
      <c r="D13863" s="13" t="n">
        <v>0.186250000000001</v>
      </c>
      <c r="E13863" s="8" t="n">
        <f aca="false">IF(C13863&gt;=$B$4,1,0)</f>
        <v>0</v>
      </c>
      <c r="F13863" s="8" t="n">
        <f aca="false">IF(D13863&gt;=$B$4,1,0)</f>
        <v>0</v>
      </c>
      <c r="G13863" s="8" t="str">
        <f aca="false">IF(AND(E13863=1,F13863=1),"Both pay",IF(F13863=1,"Missed",IF(E13863=1,"False trigger","Neither")))</f>
        <v>Neither</v>
      </c>
    </row>
    <row r="13864" customFormat="false" ht="15" hidden="false" customHeight="false" outlineLevel="0" collapsed="false">
      <c r="A13864" s="8" t="n">
        <v>2013</v>
      </c>
      <c r="B13864" s="8" t="s">
        <v>345</v>
      </c>
      <c r="C13864" s="13" t="n">
        <v>0.0638684620654288</v>
      </c>
      <c r="D13864" s="13" t="n">
        <v>0.384374999999999</v>
      </c>
      <c r="E13864" s="8" t="n">
        <f aca="false">IF(C13864&gt;=$B$4,1,0)</f>
        <v>0</v>
      </c>
      <c r="F13864" s="8" t="n">
        <f aca="false">IF(D13864&gt;=$B$4,1,0)</f>
        <v>0</v>
      </c>
      <c r="G13864" s="8" t="str">
        <f aca="false">IF(AND(E13864=1,F13864=1),"Both pay",IF(F13864=1,"Missed",IF(E13864=1,"False trigger","Neither")))</f>
        <v>Neither</v>
      </c>
    </row>
    <row r="13865" customFormat="false" ht="15" hidden="false" customHeight="false" outlineLevel="0" collapsed="false">
      <c r="A13865" s="8" t="n">
        <v>2014</v>
      </c>
      <c r="B13865" s="8" t="s">
        <v>345</v>
      </c>
      <c r="C13865" s="13" t="n">
        <v>0.0445762495861998</v>
      </c>
      <c r="D13865" s="13" t="n">
        <v>0.420624999999994</v>
      </c>
      <c r="E13865" s="8" t="n">
        <f aca="false">IF(C13865&gt;=$B$4,1,0)</f>
        <v>0</v>
      </c>
      <c r="F13865" s="8" t="n">
        <f aca="false">IF(D13865&gt;=$B$4,1,0)</f>
        <v>0</v>
      </c>
      <c r="G13865" s="8" t="str">
        <f aca="false">IF(AND(E13865=1,F13865=1),"Both pay",IF(F13865=1,"Missed",IF(E13865=1,"False trigger","Neither")))</f>
        <v>Neither</v>
      </c>
    </row>
    <row r="13866" customFormat="false" ht="15" hidden="false" customHeight="false" outlineLevel="0" collapsed="false">
      <c r="A13866" s="8" t="n">
        <v>2015</v>
      </c>
      <c r="B13866" s="8" t="s">
        <v>345</v>
      </c>
      <c r="C13866" s="13" t="n">
        <v>0.120070515296426</v>
      </c>
      <c r="D13866" s="13" t="n">
        <v>0.513750000000002</v>
      </c>
      <c r="E13866" s="8" t="n">
        <f aca="false">IF(C13866&gt;=$B$4,1,0)</f>
        <v>0</v>
      </c>
      <c r="F13866" s="8" t="n">
        <f aca="false">IF(D13866&gt;=$B$4,1,0)</f>
        <v>0</v>
      </c>
      <c r="G13866" s="8" t="str">
        <f aca="false">IF(AND(E13866=1,F13866=1),"Both pay",IF(F13866=1,"Missed",IF(E13866=1,"False trigger","Neither")))</f>
        <v>Neither</v>
      </c>
    </row>
    <row r="13867" customFormat="false" ht="15" hidden="false" customHeight="false" outlineLevel="0" collapsed="false">
      <c r="A13867" s="8" t="n">
        <v>2016</v>
      </c>
      <c r="B13867" s="8" t="s">
        <v>345</v>
      </c>
      <c r="C13867" s="13" t="n">
        <v>0.205840862484955</v>
      </c>
      <c r="D13867" s="13" t="n">
        <v>0.393124999999998</v>
      </c>
      <c r="E13867" s="8" t="n">
        <f aca="false">IF(C13867&gt;=$B$4,1,0)</f>
        <v>0</v>
      </c>
      <c r="F13867" s="8" t="n">
        <f aca="false">IF(D13867&gt;=$B$4,1,0)</f>
        <v>0</v>
      </c>
      <c r="G13867" s="8" t="str">
        <f aca="false">IF(AND(E13867=1,F13867=1),"Both pay",IF(F13867=1,"Missed",IF(E13867=1,"False trigger","Neither")))</f>
        <v>Neither</v>
      </c>
    </row>
    <row r="13868" customFormat="false" ht="15" hidden="false" customHeight="false" outlineLevel="0" collapsed="false">
      <c r="A13868" s="8" t="n">
        <v>2017</v>
      </c>
      <c r="B13868" s="8" t="s">
        <v>345</v>
      </c>
      <c r="C13868" s="13" t="n">
        <v>0.271062758363044</v>
      </c>
      <c r="D13868" s="13" t="n">
        <v>0.728124999999999</v>
      </c>
      <c r="E13868" s="8" t="n">
        <f aca="false">IF(C13868&gt;=$B$4,1,0)</f>
        <v>0</v>
      </c>
      <c r="F13868" s="8" t="n">
        <f aca="false">IF(D13868&gt;=$B$4,1,0)</f>
        <v>0</v>
      </c>
      <c r="G13868" s="8" t="str">
        <f aca="false">IF(AND(E13868=1,F13868=1),"Both pay",IF(F13868=1,"Missed",IF(E13868=1,"False trigger","Neither")))</f>
        <v>Neither</v>
      </c>
    </row>
    <row r="13869" customFormat="false" ht="15" hidden="false" customHeight="false" outlineLevel="0" collapsed="false">
      <c r="A13869" s="8" t="n">
        <v>2021</v>
      </c>
      <c r="B13869" s="8" t="s">
        <v>345</v>
      </c>
      <c r="C13869" s="13" t="n">
        <v>0.105973977076282</v>
      </c>
      <c r="D13869" s="13" t="n">
        <v>0.614375000000002</v>
      </c>
      <c r="E13869" s="8" t="n">
        <f aca="false">IF(C13869&gt;=$B$4,1,0)</f>
        <v>0</v>
      </c>
      <c r="F13869" s="8" t="n">
        <f aca="false">IF(D13869&gt;=$B$4,1,0)</f>
        <v>0</v>
      </c>
      <c r="G13869" s="8" t="str">
        <f aca="false">IF(AND(E13869=1,F13869=1),"Both pay",IF(F13869=1,"Missed",IF(E13869=1,"False trigger","Neither")))</f>
        <v>Neither</v>
      </c>
    </row>
    <row r="13870" customFormat="false" ht="15" hidden="false" customHeight="false" outlineLevel="0" collapsed="false">
      <c r="A13870" s="8" t="n">
        <v>2022</v>
      </c>
      <c r="B13870" s="8" t="s">
        <v>345</v>
      </c>
      <c r="C13870" s="13" t="n">
        <v>0.0549585910911432</v>
      </c>
      <c r="D13870" s="13" t="n">
        <v>0.599375000000002</v>
      </c>
      <c r="E13870" s="8" t="n">
        <f aca="false">IF(C13870&gt;=$B$4,1,0)</f>
        <v>0</v>
      </c>
      <c r="F13870" s="8" t="n">
        <f aca="false">IF(D13870&gt;=$B$4,1,0)</f>
        <v>0</v>
      </c>
      <c r="G13870" s="8" t="str">
        <f aca="false">IF(AND(E13870=1,F13870=1),"Both pay",IF(F13870=1,"Missed",IF(E13870=1,"False trigger","Neither")))</f>
        <v>Neither</v>
      </c>
    </row>
    <row r="13871" customFormat="false" ht="15" hidden="false" customHeight="false" outlineLevel="0" collapsed="false">
      <c r="A13871" s="8" t="n">
        <v>2023</v>
      </c>
      <c r="B13871" s="8" t="s">
        <v>345</v>
      </c>
      <c r="C13871" s="13" t="n">
        <v>0.0602709025707284</v>
      </c>
      <c r="D13871" s="13" t="n">
        <v>0.477500000000006</v>
      </c>
      <c r="E13871" s="8" t="n">
        <f aca="false">IF(C13871&gt;=$B$4,1,0)</f>
        <v>0</v>
      </c>
      <c r="F13871" s="8" t="n">
        <f aca="false">IF(D13871&gt;=$B$4,1,0)</f>
        <v>0</v>
      </c>
      <c r="G13871" s="8" t="str">
        <f aca="false">IF(AND(E13871=1,F13871=1),"Both pay",IF(F13871=1,"Missed",IF(E13871=1,"False trigger","Neither")))</f>
        <v>Neither</v>
      </c>
    </row>
    <row r="13872" customFormat="false" ht="15" hidden="false" customHeight="false" outlineLevel="0" collapsed="false">
      <c r="A13872" s="8" t="n">
        <v>2031</v>
      </c>
      <c r="B13872" s="8" t="s">
        <v>345</v>
      </c>
      <c r="C13872" s="13" t="n">
        <v>0.102262537194427</v>
      </c>
      <c r="D13872" s="13" t="n">
        <v>0.497500000000002</v>
      </c>
      <c r="E13872" s="8" t="n">
        <f aca="false">IF(C13872&gt;=$B$4,1,0)</f>
        <v>0</v>
      </c>
      <c r="F13872" s="8" t="n">
        <f aca="false">IF(D13872&gt;=$B$4,1,0)</f>
        <v>0</v>
      </c>
      <c r="G13872" s="8" t="str">
        <f aca="false">IF(AND(E13872=1,F13872=1),"Both pay",IF(F13872=1,"Missed",IF(E13872=1,"False trigger","Neither")))</f>
        <v>Neither</v>
      </c>
    </row>
    <row r="13873" customFormat="false" ht="15" hidden="false" customHeight="false" outlineLevel="0" collapsed="false">
      <c r="A13873" s="8" t="n">
        <v>2032</v>
      </c>
      <c r="B13873" s="8" t="s">
        <v>345</v>
      </c>
      <c r="C13873" s="13" t="n">
        <v>0.138081169761762</v>
      </c>
      <c r="D13873" s="13" t="n">
        <v>0.721249999999998</v>
      </c>
      <c r="E13873" s="8" t="n">
        <f aca="false">IF(C13873&gt;=$B$4,1,0)</f>
        <v>0</v>
      </c>
      <c r="F13873" s="8" t="n">
        <f aca="false">IF(D13873&gt;=$B$4,1,0)</f>
        <v>0</v>
      </c>
      <c r="G13873" s="8" t="str">
        <f aca="false">IF(AND(E13873=1,F13873=1),"Both pay",IF(F13873=1,"Missed",IF(E13873=1,"False trigger","Neither")))</f>
        <v>Neither</v>
      </c>
    </row>
    <row r="13874" customFormat="false" ht="15" hidden="false" customHeight="false" outlineLevel="0" collapsed="false">
      <c r="A13874" s="8" t="n">
        <v>2033</v>
      </c>
      <c r="B13874" s="8" t="s">
        <v>345</v>
      </c>
      <c r="C13874" s="13" t="n">
        <v>0.0638459040295984</v>
      </c>
      <c r="D13874" s="13" t="n">
        <v>0.767500000000005</v>
      </c>
      <c r="E13874" s="8" t="n">
        <f aca="false">IF(C13874&gt;=$B$4,1,0)</f>
        <v>0</v>
      </c>
      <c r="F13874" s="8" t="n">
        <f aca="false">IF(D13874&gt;=$B$4,1,0)</f>
        <v>0</v>
      </c>
      <c r="G13874" s="8" t="str">
        <f aca="false">IF(AND(E13874=1,F13874=1),"Both pay",IF(F13874=1,"Missed",IF(E13874=1,"False trigger","Neither")))</f>
        <v>Neither</v>
      </c>
    </row>
    <row r="13875" customFormat="false" ht="15" hidden="false" customHeight="false" outlineLevel="0" collapsed="false">
      <c r="A13875" s="8" t="n">
        <v>2034</v>
      </c>
      <c r="B13875" s="8" t="s">
        <v>345</v>
      </c>
      <c r="C13875" s="13" t="n">
        <v>0.0244546847411655</v>
      </c>
      <c r="D13875" s="13" t="n">
        <v>0.698124999999997</v>
      </c>
      <c r="E13875" s="8" t="n">
        <f aca="false">IF(C13875&gt;=$B$4,1,0)</f>
        <v>0</v>
      </c>
      <c r="F13875" s="8" t="n">
        <f aca="false">IF(D13875&gt;=$B$4,1,0)</f>
        <v>0</v>
      </c>
      <c r="G13875" s="8" t="str">
        <f aca="false">IF(AND(E13875=1,F13875=1),"Both pay",IF(F13875=1,"Missed",IF(E13875=1,"False trigger","Neither")))</f>
        <v>Neither</v>
      </c>
    </row>
    <row r="13876" customFormat="false" ht="15" hidden="false" customHeight="false" outlineLevel="0" collapsed="false">
      <c r="A13876" s="8" t="n">
        <v>2035</v>
      </c>
      <c r="B13876" s="8" t="s">
        <v>345</v>
      </c>
      <c r="C13876" s="13" t="n">
        <v>0.0102421804392065</v>
      </c>
      <c r="D13876" s="13" t="n">
        <v>0.535625000000003</v>
      </c>
      <c r="E13876" s="8" t="n">
        <f aca="false">IF(C13876&gt;=$B$4,1,0)</f>
        <v>0</v>
      </c>
      <c r="F13876" s="8" t="n">
        <f aca="false">IF(D13876&gt;=$B$4,1,0)</f>
        <v>0</v>
      </c>
      <c r="G13876" s="8" t="str">
        <f aca="false">IF(AND(E13876=1,F13876=1),"Both pay",IF(F13876=1,"Missed",IF(E13876=1,"False trigger","Neither")))</f>
        <v>Neither</v>
      </c>
    </row>
    <row r="13877" customFormat="false" ht="15" hidden="false" customHeight="false" outlineLevel="0" collapsed="false">
      <c r="A13877" s="8" t="n">
        <v>2036</v>
      </c>
      <c r="B13877" s="8" t="s">
        <v>345</v>
      </c>
      <c r="C13877" s="13" t="n">
        <v>0.0360116187625507</v>
      </c>
      <c r="D13877" s="13" t="n">
        <v>0.421250000000008</v>
      </c>
      <c r="E13877" s="8" t="n">
        <f aca="false">IF(C13877&gt;=$B$4,1,0)</f>
        <v>0</v>
      </c>
      <c r="F13877" s="8" t="n">
        <f aca="false">IF(D13877&gt;=$B$4,1,0)</f>
        <v>0</v>
      </c>
      <c r="G13877" s="8" t="str">
        <f aca="false">IF(AND(E13877=1,F13877=1),"Both pay",IF(F13877=1,"Missed",IF(E13877=1,"False trigger","Neither")))</f>
        <v>Neither</v>
      </c>
    </row>
    <row r="13878" customFormat="false" ht="15" hidden="false" customHeight="false" outlineLevel="0" collapsed="false">
      <c r="A13878" s="8" t="n">
        <v>2037</v>
      </c>
      <c r="B13878" s="8" t="s">
        <v>345</v>
      </c>
      <c r="C13878" s="13" t="n">
        <v>0.0900416711560509</v>
      </c>
      <c r="D13878" s="13" t="n">
        <v>0.359999999999999</v>
      </c>
      <c r="E13878" s="8" t="n">
        <f aca="false">IF(C13878&gt;=$B$4,1,0)</f>
        <v>0</v>
      </c>
      <c r="F13878" s="8" t="n">
        <f aca="false">IF(D13878&gt;=$B$4,1,0)</f>
        <v>0</v>
      </c>
      <c r="G13878" s="8" t="str">
        <f aca="false">IF(AND(E13878=1,F13878=1),"Both pay",IF(F13878=1,"Missed",IF(E13878=1,"False trigger","Neither")))</f>
        <v>Neither</v>
      </c>
    </row>
    <row r="13879" customFormat="false" ht="15" hidden="false" customHeight="false" outlineLevel="0" collapsed="false">
      <c r="A13879" s="8" t="n">
        <v>2038</v>
      </c>
      <c r="B13879" s="8" t="s">
        <v>345</v>
      </c>
      <c r="C13879" s="13" t="n">
        <v>0.166914908897219</v>
      </c>
      <c r="D13879" s="13" t="n">
        <v>0.401874999999997</v>
      </c>
      <c r="E13879" s="8" t="n">
        <f aca="false">IF(C13879&gt;=$B$4,1,0)</f>
        <v>0</v>
      </c>
      <c r="F13879" s="8" t="n">
        <f aca="false">IF(D13879&gt;=$B$4,1,0)</f>
        <v>0</v>
      </c>
      <c r="G13879" s="8" t="str">
        <f aca="false">IF(AND(E13879=1,F13879=1),"Both pay",IF(F13879=1,"Missed",IF(E13879=1,"False trigger","Neither")))</f>
        <v>Neither</v>
      </c>
    </row>
    <row r="13880" customFormat="false" ht="15" hidden="false" customHeight="false" outlineLevel="0" collapsed="false">
      <c r="A13880" s="8" t="n">
        <v>2039</v>
      </c>
      <c r="B13880" s="8" t="s">
        <v>345</v>
      </c>
      <c r="C13880" s="13" t="n">
        <v>0.0240061302574119</v>
      </c>
      <c r="D13880" s="13" t="n">
        <v>0.343125000000001</v>
      </c>
      <c r="E13880" s="8" t="n">
        <f aca="false">IF(C13880&gt;=$B$4,1,0)</f>
        <v>0</v>
      </c>
      <c r="F13880" s="8" t="n">
        <f aca="false">IF(D13880&gt;=$B$4,1,0)</f>
        <v>0</v>
      </c>
      <c r="G13880" s="8" t="str">
        <f aca="false">IF(AND(E13880=1,F13880=1),"Both pay",IF(F13880=1,"Missed",IF(E13880=1,"False trigger","Neither")))</f>
        <v>Neither</v>
      </c>
    </row>
    <row r="13881" customFormat="false" ht="15" hidden="false" customHeight="false" outlineLevel="0" collapsed="false">
      <c r="A13881" s="8" t="n">
        <v>2040</v>
      </c>
      <c r="B13881" s="8" t="s">
        <v>345</v>
      </c>
      <c r="C13881" s="13" t="n">
        <v>0.0493788559459673</v>
      </c>
      <c r="D13881" s="13" t="n">
        <v>0.275625000000002</v>
      </c>
      <c r="E13881" s="8" t="n">
        <f aca="false">IF(C13881&gt;=$B$4,1,0)</f>
        <v>0</v>
      </c>
      <c r="F13881" s="8" t="n">
        <f aca="false">IF(D13881&gt;=$B$4,1,0)</f>
        <v>0</v>
      </c>
      <c r="G13881" s="8" t="str">
        <f aca="false">IF(AND(E13881=1,F13881=1),"Both pay",IF(F13881=1,"Missed",IF(E13881=1,"False trigger","Neither")))</f>
        <v>Neither</v>
      </c>
    </row>
    <row r="13882" customFormat="false" ht="15" hidden="false" customHeight="false" outlineLevel="0" collapsed="false">
      <c r="A13882" s="8" t="n">
        <v>2041</v>
      </c>
      <c r="B13882" s="8" t="s">
        <v>345</v>
      </c>
      <c r="C13882" s="13" t="n">
        <v>0.0809798333695788</v>
      </c>
      <c r="D13882" s="13" t="n">
        <v>0.259999999999998</v>
      </c>
      <c r="E13882" s="8" t="n">
        <f aca="false">IF(C13882&gt;=$B$4,1,0)</f>
        <v>0</v>
      </c>
      <c r="F13882" s="8" t="n">
        <f aca="false">IF(D13882&gt;=$B$4,1,0)</f>
        <v>0</v>
      </c>
      <c r="G13882" s="8" t="str">
        <f aca="false">IF(AND(E13882=1,F13882=1),"Both pay",IF(F13882=1,"Missed",IF(E13882=1,"False trigger","Neither")))</f>
        <v>Neither</v>
      </c>
    </row>
    <row r="13883" customFormat="false" ht="15" hidden="false" customHeight="false" outlineLevel="0" collapsed="false">
      <c r="A13883" s="8" t="n">
        <v>2043</v>
      </c>
      <c r="B13883" s="8" t="s">
        <v>345</v>
      </c>
      <c r="C13883" s="13" t="n">
        <v>0.0504068620891562</v>
      </c>
      <c r="D13883" s="13" t="n">
        <v>0.348125000000003</v>
      </c>
      <c r="E13883" s="8" t="n">
        <f aca="false">IF(C13883&gt;=$B$4,1,0)</f>
        <v>0</v>
      </c>
      <c r="F13883" s="8" t="n">
        <f aca="false">IF(D13883&gt;=$B$4,1,0)</f>
        <v>0</v>
      </c>
      <c r="G13883" s="8" t="str">
        <f aca="false">IF(AND(E13883=1,F13883=1),"Both pay",IF(F13883=1,"Missed",IF(E13883=1,"False trigger","Neither")))</f>
        <v>Neither</v>
      </c>
    </row>
    <row r="13884" customFormat="false" ht="15" hidden="false" customHeight="false" outlineLevel="0" collapsed="false">
      <c r="A13884" s="8" t="n">
        <v>2044</v>
      </c>
      <c r="B13884" s="8" t="s">
        <v>345</v>
      </c>
      <c r="C13884" s="13" t="n">
        <v>0.0366214708583303</v>
      </c>
      <c r="D13884" s="13" t="n">
        <v>0.112499999999997</v>
      </c>
      <c r="E13884" s="8" t="n">
        <f aca="false">IF(C13884&gt;=$B$4,1,0)</f>
        <v>0</v>
      </c>
      <c r="F13884" s="8" t="n">
        <f aca="false">IF(D13884&gt;=$B$4,1,0)</f>
        <v>0</v>
      </c>
      <c r="G13884" s="8" t="str">
        <f aca="false">IF(AND(E13884=1,F13884=1),"Both pay",IF(F13884=1,"Missed",IF(E13884=1,"False trigger","Neither")))</f>
        <v>Neither</v>
      </c>
    </row>
    <row r="13885" customFormat="false" ht="15" hidden="false" customHeight="false" outlineLevel="0" collapsed="false">
      <c r="A13885" s="8" t="n">
        <v>2046</v>
      </c>
      <c r="B13885" s="8" t="s">
        <v>345</v>
      </c>
      <c r="C13885" s="13" t="n">
        <v>0.0976371024859119</v>
      </c>
      <c r="D13885" s="13" t="n">
        <v>0.0487500000000018</v>
      </c>
      <c r="E13885" s="8" t="n">
        <f aca="false">IF(C13885&gt;=$B$4,1,0)</f>
        <v>0</v>
      </c>
      <c r="F13885" s="8" t="n">
        <f aca="false">IF(D13885&gt;=$B$4,1,0)</f>
        <v>0</v>
      </c>
      <c r="G13885" s="8" t="str">
        <f aca="false">IF(AND(E13885=1,F13885=1),"Both pay",IF(F13885=1,"Missed",IF(E13885=1,"False trigger","Neither")))</f>
        <v>Neither</v>
      </c>
    </row>
    <row r="13886" customFormat="false" ht="15" hidden="false" customHeight="false" outlineLevel="0" collapsed="false">
      <c r="A13886" s="8" t="n">
        <v>2047</v>
      </c>
      <c r="B13886" s="8" t="s">
        <v>345</v>
      </c>
      <c r="C13886" s="13" t="n">
        <v>0.115459330350381</v>
      </c>
      <c r="D13886" s="13" t="n">
        <v>0.0918749999999999</v>
      </c>
      <c r="E13886" s="8" t="n">
        <f aca="false">IF(C13886&gt;=$B$4,1,0)</f>
        <v>0</v>
      </c>
      <c r="F13886" s="8" t="n">
        <f aca="false">IF(D13886&gt;=$B$4,1,0)</f>
        <v>0</v>
      </c>
      <c r="G13886" s="8" t="str">
        <f aca="false">IF(AND(E13886=1,F13886=1),"Both pay",IF(F13886=1,"Missed",IF(E13886=1,"False trigger","Neither")))</f>
        <v>Neither</v>
      </c>
    </row>
    <row r="13887" customFormat="false" ht="15" hidden="false" customHeight="false" outlineLevel="0" collapsed="false">
      <c r="A13887" s="8" t="n">
        <v>2048</v>
      </c>
      <c r="B13887" s="8" t="s">
        <v>345</v>
      </c>
      <c r="C13887" s="13" t="n">
        <v>0.0828726183925461</v>
      </c>
      <c r="D13887" s="13" t="n">
        <v>0.128125</v>
      </c>
      <c r="E13887" s="8" t="n">
        <f aca="false">IF(C13887&gt;=$B$4,1,0)</f>
        <v>0</v>
      </c>
      <c r="F13887" s="8" t="n">
        <f aca="false">IF(D13887&gt;=$B$4,1,0)</f>
        <v>0</v>
      </c>
      <c r="G13887" s="8" t="str">
        <f aca="false">IF(AND(E13887=1,F13887=1),"Both pay",IF(F13887=1,"Missed",IF(E13887=1,"False trigger","Neither")))</f>
        <v>Neither</v>
      </c>
    </row>
    <row r="13888" customFormat="false" ht="15" hidden="false" customHeight="false" outlineLevel="0" collapsed="false">
      <c r="A13888" s="8" t="n">
        <v>2055</v>
      </c>
      <c r="B13888" s="8" t="s">
        <v>345</v>
      </c>
      <c r="C13888" s="13" t="n">
        <v>1.85034539726129</v>
      </c>
      <c r="D13888" s="13" t="n">
        <v>4.455625</v>
      </c>
      <c r="E13888" s="8" t="n">
        <f aca="false">IF(C13888&gt;=$B$4,1,0)</f>
        <v>0</v>
      </c>
      <c r="F13888" s="8" t="n">
        <f aca="false">IF(D13888&gt;=$B$4,1,0)</f>
        <v>0</v>
      </c>
      <c r="G13888" s="8" t="str">
        <f aca="false">IF(AND(E13888=1,F13888=1),"Both pay",IF(F13888=1,"Missed",IF(E13888=1,"False trigger","Neither")))</f>
        <v>Neither</v>
      </c>
    </row>
    <row r="13889" customFormat="false" ht="15" hidden="false" customHeight="false" outlineLevel="0" collapsed="false">
      <c r="A13889" s="8" t="n">
        <v>2056</v>
      </c>
      <c r="B13889" s="8" t="s">
        <v>345</v>
      </c>
      <c r="C13889" s="13" t="n">
        <v>2.2511320313381</v>
      </c>
      <c r="D13889" s="13" t="n">
        <v>3.27625000000001</v>
      </c>
      <c r="E13889" s="8" t="n">
        <f aca="false">IF(C13889&gt;=$B$4,1,0)</f>
        <v>0</v>
      </c>
      <c r="F13889" s="8" t="n">
        <f aca="false">IF(D13889&gt;=$B$4,1,0)</f>
        <v>0</v>
      </c>
      <c r="G13889" s="8" t="str">
        <f aca="false">IF(AND(E13889=1,F13889=1),"Both pay",IF(F13889=1,"Missed",IF(E13889=1,"False trigger","Neither")))</f>
        <v>Neither</v>
      </c>
    </row>
    <row r="13890" customFormat="false" ht="15" hidden="false" customHeight="false" outlineLevel="0" collapsed="false">
      <c r="A13890" s="8" t="n">
        <v>2057</v>
      </c>
      <c r="B13890" s="8" t="s">
        <v>345</v>
      </c>
      <c r="C13890" s="13" t="n">
        <v>1.3727920735676</v>
      </c>
      <c r="D13890" s="13" t="n">
        <v>3.529375</v>
      </c>
      <c r="E13890" s="8" t="n">
        <f aca="false">IF(C13890&gt;=$B$4,1,0)</f>
        <v>0</v>
      </c>
      <c r="F13890" s="8" t="n">
        <f aca="false">IF(D13890&gt;=$B$4,1,0)</f>
        <v>0</v>
      </c>
      <c r="G13890" s="8" t="str">
        <f aca="false">IF(AND(E13890=1,F13890=1),"Both pay",IF(F13890=1,"Missed",IF(E13890=1,"False trigger","Neither")))</f>
        <v>Neither</v>
      </c>
    </row>
    <row r="13891" customFormat="false" ht="15" hidden="false" customHeight="false" outlineLevel="0" collapsed="false">
      <c r="A13891" s="8" t="n">
        <v>2058</v>
      </c>
      <c r="B13891" s="8" t="s">
        <v>345</v>
      </c>
      <c r="C13891" s="13" t="n">
        <v>1.1842203267716</v>
      </c>
      <c r="D13891" s="13" t="n">
        <v>3.148125</v>
      </c>
      <c r="E13891" s="8" t="n">
        <f aca="false">IF(C13891&gt;=$B$4,1,0)</f>
        <v>0</v>
      </c>
      <c r="F13891" s="8" t="n">
        <f aca="false">IF(D13891&gt;=$B$4,1,0)</f>
        <v>0</v>
      </c>
      <c r="G13891" s="8" t="str">
        <f aca="false">IF(AND(E13891=1,F13891=1),"Both pay",IF(F13891=1,"Missed",IF(E13891=1,"False trigger","Neither")))</f>
        <v>Neither</v>
      </c>
    </row>
    <row r="13892" customFormat="false" ht="15" hidden="false" customHeight="false" outlineLevel="0" collapsed="false">
      <c r="A13892" s="8" t="n">
        <v>2059</v>
      </c>
      <c r="B13892" s="8" t="s">
        <v>345</v>
      </c>
      <c r="C13892" s="13" t="n">
        <v>1.46366533313681</v>
      </c>
      <c r="D13892" s="13" t="n">
        <v>1.803125</v>
      </c>
      <c r="E13892" s="8" t="n">
        <f aca="false">IF(C13892&gt;=$B$4,1,0)</f>
        <v>0</v>
      </c>
      <c r="F13892" s="8" t="n">
        <f aca="false">IF(D13892&gt;=$B$4,1,0)</f>
        <v>0</v>
      </c>
      <c r="G13892" s="8" t="str">
        <f aca="false">IF(AND(E13892=1,F13892=1),"Both pay",IF(F13892=1,"Missed",IF(E13892=1,"False trigger","Neither")))</f>
        <v>Neither</v>
      </c>
    </row>
    <row r="13893" customFormat="false" ht="15" hidden="false" customHeight="false" outlineLevel="0" collapsed="false">
      <c r="A13893" s="8" t="n">
        <v>2060</v>
      </c>
      <c r="B13893" s="8" t="s">
        <v>345</v>
      </c>
      <c r="C13893" s="13" t="n">
        <v>2.33804638798456</v>
      </c>
      <c r="D13893" s="13" t="n">
        <v>0.980000000000004</v>
      </c>
      <c r="E13893" s="8" t="n">
        <f aca="false">IF(C13893&gt;=$B$4,1,0)</f>
        <v>0</v>
      </c>
      <c r="F13893" s="8" t="n">
        <f aca="false">IF(D13893&gt;=$B$4,1,0)</f>
        <v>0</v>
      </c>
      <c r="G13893" s="8" t="str">
        <f aca="false">IF(AND(E13893=1,F13893=1),"Both pay",IF(F13893=1,"Missed",IF(E13893=1,"False trigger","Neither")))</f>
        <v>Neither</v>
      </c>
    </row>
    <row r="13894" customFormat="false" ht="15" hidden="false" customHeight="false" outlineLevel="0" collapsed="false">
      <c r="A13894" s="8" t="n">
        <v>2061</v>
      </c>
      <c r="B13894" s="8" t="s">
        <v>345</v>
      </c>
      <c r="C13894" s="13" t="n">
        <v>1.47488642173081</v>
      </c>
      <c r="D13894" s="13" t="n">
        <v>0.661874999999995</v>
      </c>
      <c r="E13894" s="8" t="n">
        <f aca="false">IF(C13894&gt;=$B$4,1,0)</f>
        <v>0</v>
      </c>
      <c r="F13894" s="8" t="n">
        <f aca="false">IF(D13894&gt;=$B$4,1,0)</f>
        <v>0</v>
      </c>
      <c r="G13894" s="8" t="str">
        <f aca="false">IF(AND(E13894=1,F13894=1),"Both pay",IF(F13894=1,"Missed",IF(E13894=1,"False trigger","Neither")))</f>
        <v>Neither</v>
      </c>
    </row>
    <row r="13895" customFormat="false" ht="15" hidden="false" customHeight="false" outlineLevel="0" collapsed="false">
      <c r="A13895" s="8" t="n">
        <v>2067</v>
      </c>
      <c r="B13895" s="8" t="s">
        <v>345</v>
      </c>
      <c r="C13895" s="13" t="n">
        <v>0.256960754484595</v>
      </c>
      <c r="D13895" s="13" t="n">
        <v>0.176250000000003</v>
      </c>
      <c r="E13895" s="8" t="n">
        <f aca="false">IF(C13895&gt;=$B$4,1,0)</f>
        <v>0</v>
      </c>
      <c r="F13895" s="8" t="n">
        <f aca="false">IF(D13895&gt;=$B$4,1,0)</f>
        <v>0</v>
      </c>
      <c r="G13895" s="8" t="str">
        <f aca="false">IF(AND(E13895=1,F13895=1),"Both pay",IF(F13895=1,"Missed",IF(E13895=1,"False trigger","Neither")))</f>
        <v>Neither</v>
      </c>
    </row>
    <row r="13896" customFormat="false" ht="15" hidden="false" customHeight="false" outlineLevel="0" collapsed="false">
      <c r="A13896" s="8" t="n">
        <v>2068</v>
      </c>
      <c r="B13896" s="8" t="s">
        <v>345</v>
      </c>
      <c r="C13896" s="13" t="n">
        <v>0.0871878237044185</v>
      </c>
      <c r="D13896" s="13" t="n">
        <v>0.203749999999999</v>
      </c>
      <c r="E13896" s="8" t="n">
        <f aca="false">IF(C13896&gt;=$B$4,1,0)</f>
        <v>0</v>
      </c>
      <c r="F13896" s="8" t="n">
        <f aca="false">IF(D13896&gt;=$B$4,1,0)</f>
        <v>0</v>
      </c>
      <c r="G13896" s="8" t="str">
        <f aca="false">IF(AND(E13896=1,F13896=1),"Both pay",IF(F13896=1,"Missed",IF(E13896=1,"False trigger","Neither")))</f>
        <v>Neither</v>
      </c>
    </row>
    <row r="13897" customFormat="false" ht="15" hidden="false" customHeight="false" outlineLevel="0" collapsed="false">
      <c r="A13897" s="8" t="n">
        <v>2069</v>
      </c>
      <c r="B13897" s="8" t="s">
        <v>345</v>
      </c>
      <c r="C13897" s="13" t="n">
        <v>0.0903234909193741</v>
      </c>
      <c r="D13897" s="13" t="n">
        <v>0.339374999999997</v>
      </c>
      <c r="E13897" s="8" t="n">
        <f aca="false">IF(C13897&gt;=$B$4,1,0)</f>
        <v>0</v>
      </c>
      <c r="F13897" s="8" t="n">
        <f aca="false">IF(D13897&gt;=$B$4,1,0)</f>
        <v>0</v>
      </c>
      <c r="G13897" s="8" t="str">
        <f aca="false">IF(AND(E13897=1,F13897=1),"Both pay",IF(F13897=1,"Missed",IF(E13897=1,"False trigger","Neither")))</f>
        <v>Neither</v>
      </c>
    </row>
    <row r="13898" customFormat="false" ht="15" hidden="false" customHeight="false" outlineLevel="0" collapsed="false">
      <c r="A13898" s="8" t="n">
        <v>2070</v>
      </c>
      <c r="B13898" s="8" t="s">
        <v>345</v>
      </c>
      <c r="C13898" s="13" t="n">
        <v>0.0980968145711571</v>
      </c>
      <c r="D13898" s="13" t="n">
        <v>0.469999999999999</v>
      </c>
      <c r="E13898" s="8" t="n">
        <f aca="false">IF(C13898&gt;=$B$4,1,0)</f>
        <v>0</v>
      </c>
      <c r="F13898" s="8" t="n">
        <f aca="false">IF(D13898&gt;=$B$4,1,0)</f>
        <v>0</v>
      </c>
      <c r="G13898" s="8" t="str">
        <f aca="false">IF(AND(E13898=1,F13898=1),"Both pay",IF(F13898=1,"Missed",IF(E13898=1,"False trigger","Neither")))</f>
        <v>Neither</v>
      </c>
    </row>
    <row r="13899" customFormat="false" ht="15" hidden="false" customHeight="false" outlineLevel="0" collapsed="false">
      <c r="A13899" s="8" t="n">
        <v>2071</v>
      </c>
      <c r="B13899" s="8" t="s">
        <v>345</v>
      </c>
      <c r="C13899" s="13" t="n">
        <v>0.0353838567062538</v>
      </c>
      <c r="D13899" s="13" t="n">
        <v>0.712500000000006</v>
      </c>
      <c r="E13899" s="8" t="n">
        <f aca="false">IF(C13899&gt;=$B$4,1,0)</f>
        <v>0</v>
      </c>
      <c r="F13899" s="8" t="n">
        <f aca="false">IF(D13899&gt;=$B$4,1,0)</f>
        <v>0</v>
      </c>
      <c r="G13899" s="8" t="str">
        <f aca="false">IF(AND(E13899=1,F13899=1),"Both pay",IF(F13899=1,"Missed",IF(E13899=1,"False trigger","Neither")))</f>
        <v>Neither</v>
      </c>
    </row>
    <row r="13900" customFormat="false" ht="15" hidden="false" customHeight="false" outlineLevel="0" collapsed="false">
      <c r="A13900" s="8" t="n">
        <v>2072</v>
      </c>
      <c r="B13900" s="8" t="s">
        <v>345</v>
      </c>
      <c r="C13900" s="13" t="n">
        <v>0.0621928973293748</v>
      </c>
      <c r="D13900" s="13" t="n">
        <v>0.856874999999995</v>
      </c>
      <c r="E13900" s="8" t="n">
        <f aca="false">IF(C13900&gt;=$B$4,1,0)</f>
        <v>0</v>
      </c>
      <c r="F13900" s="8" t="n">
        <f aca="false">IF(D13900&gt;=$B$4,1,0)</f>
        <v>0</v>
      </c>
      <c r="G13900" s="8" t="str">
        <f aca="false">IF(AND(E13900=1,F13900=1),"Both pay",IF(F13900=1,"Missed",IF(E13900=1,"False trigger","Neither")))</f>
        <v>Neither</v>
      </c>
    </row>
    <row r="13901" customFormat="false" ht="15" hidden="false" customHeight="false" outlineLevel="0" collapsed="false">
      <c r="A13901" s="8" t="n">
        <v>2073</v>
      </c>
      <c r="B13901" s="8" t="s">
        <v>345</v>
      </c>
      <c r="C13901" s="13" t="n">
        <v>0.124016942086385</v>
      </c>
      <c r="D13901" s="13" t="n">
        <v>0.889375000000001</v>
      </c>
      <c r="E13901" s="8" t="n">
        <f aca="false">IF(C13901&gt;=$B$4,1,0)</f>
        <v>0</v>
      </c>
      <c r="F13901" s="8" t="n">
        <f aca="false">IF(D13901&gt;=$B$4,1,0)</f>
        <v>0</v>
      </c>
      <c r="G13901" s="8" t="str">
        <f aca="false">IF(AND(E13901=1,F13901=1),"Both pay",IF(F13901=1,"Missed",IF(E13901=1,"False trigger","Neither")))</f>
        <v>Neither</v>
      </c>
    </row>
    <row r="13902" customFormat="false" ht="15" hidden="false" customHeight="false" outlineLevel="0" collapsed="false">
      <c r="A13902" s="8" t="n">
        <v>2074</v>
      </c>
      <c r="B13902" s="8" t="s">
        <v>345</v>
      </c>
      <c r="C13902" s="13" t="n">
        <v>0.245263252766463</v>
      </c>
      <c r="D13902" s="13" t="n">
        <v>0.765000000000001</v>
      </c>
      <c r="E13902" s="8" t="n">
        <f aca="false">IF(C13902&gt;=$B$4,1,0)</f>
        <v>0</v>
      </c>
      <c r="F13902" s="8" t="n">
        <f aca="false">IF(D13902&gt;=$B$4,1,0)</f>
        <v>0</v>
      </c>
      <c r="G13902" s="8" t="str">
        <f aca="false">IF(AND(E13902=1,F13902=1),"Both pay",IF(F13902=1,"Missed",IF(E13902=1,"False trigger","Neither")))</f>
        <v>Neither</v>
      </c>
    </row>
    <row r="13903" customFormat="false" ht="15" hidden="false" customHeight="false" outlineLevel="0" collapsed="false">
      <c r="A13903" s="8" t="n">
        <v>2077</v>
      </c>
      <c r="B13903" s="8" t="s">
        <v>345</v>
      </c>
      <c r="C13903" s="13" t="n">
        <v>0.199485058860898</v>
      </c>
      <c r="D13903" s="13" t="n">
        <v>0.642499999999998</v>
      </c>
      <c r="E13903" s="8" t="n">
        <f aca="false">IF(C13903&gt;=$B$4,1,0)</f>
        <v>0</v>
      </c>
      <c r="F13903" s="8" t="n">
        <f aca="false">IF(D13903&gt;=$B$4,1,0)</f>
        <v>0</v>
      </c>
      <c r="G13903" s="8" t="str">
        <f aca="false">IF(AND(E13903=1,F13903=1),"Both pay",IF(F13903=1,"Missed",IF(E13903=1,"False trigger","Neither")))</f>
        <v>Neither</v>
      </c>
    </row>
    <row r="13904" customFormat="false" ht="15" hidden="false" customHeight="false" outlineLevel="0" collapsed="false">
      <c r="A13904" s="8" t="n">
        <v>2078</v>
      </c>
      <c r="B13904" s="8" t="s">
        <v>345</v>
      </c>
      <c r="C13904" s="13" t="n">
        <v>0.120996937060717</v>
      </c>
      <c r="D13904" s="13" t="n">
        <v>0.580000000000005</v>
      </c>
      <c r="E13904" s="8" t="n">
        <f aca="false">IF(C13904&gt;=$B$4,1,0)</f>
        <v>0</v>
      </c>
      <c r="F13904" s="8" t="n">
        <f aca="false">IF(D13904&gt;=$B$4,1,0)</f>
        <v>0</v>
      </c>
      <c r="G13904" s="8" t="str">
        <f aca="false">IF(AND(E13904=1,F13904=1),"Both pay",IF(F13904=1,"Missed",IF(E13904=1,"False trigger","Neither")))</f>
        <v>Neither</v>
      </c>
    </row>
    <row r="13905" customFormat="false" ht="15" hidden="false" customHeight="false" outlineLevel="0" collapsed="false">
      <c r="A13905" s="8" t="n">
        <v>2079</v>
      </c>
      <c r="B13905" s="8" t="s">
        <v>345</v>
      </c>
      <c r="C13905" s="13" t="n">
        <v>0.0656004844957607</v>
      </c>
      <c r="D13905" s="13" t="n">
        <v>0.6325</v>
      </c>
      <c r="E13905" s="8" t="n">
        <f aca="false">IF(C13905&gt;=$B$4,1,0)</f>
        <v>0</v>
      </c>
      <c r="F13905" s="8" t="n">
        <f aca="false">IF(D13905&gt;=$B$4,1,0)</f>
        <v>0</v>
      </c>
      <c r="G13905" s="8" t="str">
        <f aca="false">IF(AND(E13905=1,F13905=1),"Both pay",IF(F13905=1,"Missed",IF(E13905=1,"False trigger","Neither")))</f>
        <v>Neither</v>
      </c>
    </row>
    <row r="13906" customFormat="false" ht="15" hidden="false" customHeight="false" outlineLevel="0" collapsed="false">
      <c r="A13906" s="8" t="n">
        <v>2080</v>
      </c>
      <c r="B13906" s="8" t="s">
        <v>345</v>
      </c>
      <c r="C13906" s="13" t="n">
        <v>0.0694566178447324</v>
      </c>
      <c r="D13906" s="13" t="n">
        <v>0.522500000000001</v>
      </c>
      <c r="E13906" s="8" t="n">
        <f aca="false">IF(C13906&gt;=$B$4,1,0)</f>
        <v>0</v>
      </c>
      <c r="F13906" s="8" t="n">
        <f aca="false">IF(D13906&gt;=$B$4,1,0)</f>
        <v>0</v>
      </c>
      <c r="G13906" s="8" t="str">
        <f aca="false">IF(AND(E13906=1,F13906=1),"Both pay",IF(F13906=1,"Missed",IF(E13906=1,"False trigger","Neither")))</f>
        <v>Neither</v>
      </c>
    </row>
    <row r="13907" customFormat="false" ht="15" hidden="false" customHeight="false" outlineLevel="0" collapsed="false">
      <c r="A13907" s="8" t="n">
        <v>2081</v>
      </c>
      <c r="B13907" s="8" t="s">
        <v>345</v>
      </c>
      <c r="C13907" s="13" t="n">
        <v>0.0543727197736778</v>
      </c>
      <c r="D13907" s="13" t="n">
        <v>0.558124999999997</v>
      </c>
      <c r="E13907" s="8" t="n">
        <f aca="false">IF(C13907&gt;=$B$4,1,0)</f>
        <v>0</v>
      </c>
      <c r="F13907" s="8" t="n">
        <f aca="false">IF(D13907&gt;=$B$4,1,0)</f>
        <v>0</v>
      </c>
      <c r="G13907" s="8" t="str">
        <f aca="false">IF(AND(E13907=1,F13907=1),"Both pay",IF(F13907=1,"Missed",IF(E13907=1,"False trigger","Neither")))</f>
        <v>Neither</v>
      </c>
    </row>
    <row r="13908" customFormat="false" ht="15" hidden="false" customHeight="false" outlineLevel="0" collapsed="false">
      <c r="A13908" s="8" t="n">
        <v>2082</v>
      </c>
      <c r="B13908" s="8" t="s">
        <v>345</v>
      </c>
      <c r="C13908" s="13" t="n">
        <v>0.031847351869775</v>
      </c>
      <c r="D13908" s="13" t="n">
        <v>0.707499999999996</v>
      </c>
      <c r="E13908" s="8" t="n">
        <f aca="false">IF(C13908&gt;=$B$4,1,0)</f>
        <v>0</v>
      </c>
      <c r="F13908" s="8" t="n">
        <f aca="false">IF(D13908&gt;=$B$4,1,0)</f>
        <v>0</v>
      </c>
      <c r="G13908" s="8" t="str">
        <f aca="false">IF(AND(E13908=1,F13908=1),"Both pay",IF(F13908=1,"Missed",IF(E13908=1,"False trigger","Neither")))</f>
        <v>Neither</v>
      </c>
    </row>
    <row r="13909" customFormat="false" ht="15" hidden="false" customHeight="false" outlineLevel="0" collapsed="false">
      <c r="A13909" s="8" t="n">
        <v>2083</v>
      </c>
      <c r="B13909" s="8" t="s">
        <v>345</v>
      </c>
      <c r="C13909" s="13" t="n">
        <v>0.02452704004871</v>
      </c>
      <c r="D13909" s="13" t="n">
        <v>0.696249999999999</v>
      </c>
      <c r="E13909" s="8" t="n">
        <f aca="false">IF(C13909&gt;=$B$4,1,0)</f>
        <v>0</v>
      </c>
      <c r="F13909" s="8" t="n">
        <f aca="false">IF(D13909&gt;=$B$4,1,0)</f>
        <v>0</v>
      </c>
      <c r="G13909" s="8" t="str">
        <f aca="false">IF(AND(E13909=1,F13909=1),"Both pay",IF(F13909=1,"Missed",IF(E13909=1,"False trigger","Neither")))</f>
        <v>Neither</v>
      </c>
    </row>
    <row r="13910" customFormat="false" ht="15" hidden="false" customHeight="false" outlineLevel="0" collapsed="false">
      <c r="A13910" s="8" t="n">
        <v>2085</v>
      </c>
      <c r="B13910" s="8" t="s">
        <v>345</v>
      </c>
      <c r="C13910" s="13" t="n">
        <v>0.0735110816677959</v>
      </c>
      <c r="D13910" s="13" t="n">
        <v>0.664375000000007</v>
      </c>
      <c r="E13910" s="8" t="n">
        <f aca="false">IF(C13910&gt;=$B$4,1,0)</f>
        <v>0</v>
      </c>
      <c r="F13910" s="8" t="n">
        <f aca="false">IF(D13910&gt;=$B$4,1,0)</f>
        <v>0</v>
      </c>
      <c r="G13910" s="8" t="str">
        <f aca="false">IF(AND(E13910=1,F13910=1),"Both pay",IF(F13910=1,"Missed",IF(E13910=1,"False trigger","Neither")))</f>
        <v>Neither</v>
      </c>
    </row>
    <row r="13911" customFormat="false" ht="15" hidden="false" customHeight="false" outlineLevel="0" collapsed="false">
      <c r="A13911" s="8" t="n">
        <v>2086</v>
      </c>
      <c r="B13911" s="8" t="s">
        <v>345</v>
      </c>
      <c r="C13911" s="13" t="n">
        <v>0.112481894379037</v>
      </c>
      <c r="D13911" s="13" t="n">
        <v>0.3825</v>
      </c>
      <c r="E13911" s="8" t="n">
        <f aca="false">IF(C13911&gt;=$B$4,1,0)</f>
        <v>0</v>
      </c>
      <c r="F13911" s="8" t="n">
        <f aca="false">IF(D13911&gt;=$B$4,1,0)</f>
        <v>0</v>
      </c>
      <c r="G13911" s="8" t="str">
        <f aca="false">IF(AND(E13911=1,F13911=1),"Both pay",IF(F13911=1,"Missed",IF(E13911=1,"False trigger","Neither")))</f>
        <v>Neither</v>
      </c>
    </row>
    <row r="13912" customFormat="false" ht="15" hidden="false" customHeight="false" outlineLevel="0" collapsed="false">
      <c r="A13912" s="8" t="n">
        <v>2087</v>
      </c>
      <c r="B13912" s="8" t="s">
        <v>345</v>
      </c>
      <c r="C13912" s="13" t="n">
        <v>0.0997154926184293</v>
      </c>
      <c r="D13912" s="13" t="n">
        <v>0.473125000000003</v>
      </c>
      <c r="E13912" s="8" t="n">
        <f aca="false">IF(C13912&gt;=$B$4,1,0)</f>
        <v>0</v>
      </c>
      <c r="F13912" s="8" t="n">
        <f aca="false">IF(D13912&gt;=$B$4,1,0)</f>
        <v>0</v>
      </c>
      <c r="G13912" s="8" t="str">
        <f aca="false">IF(AND(E13912=1,F13912=1),"Both pay",IF(F13912=1,"Missed",IF(E13912=1,"False trigger","Neither")))</f>
        <v>Neither</v>
      </c>
    </row>
    <row r="13913" customFormat="false" ht="15" hidden="false" customHeight="false" outlineLevel="0" collapsed="false">
      <c r="A13913" s="8" t="n">
        <v>2088</v>
      </c>
      <c r="B13913" s="8" t="s">
        <v>345</v>
      </c>
      <c r="C13913" s="13" t="n">
        <v>0.0843983542588802</v>
      </c>
      <c r="D13913" s="13" t="n">
        <v>0.575000000000003</v>
      </c>
      <c r="E13913" s="8" t="n">
        <f aca="false">IF(C13913&gt;=$B$4,1,0)</f>
        <v>0</v>
      </c>
      <c r="F13913" s="8" t="n">
        <f aca="false">IF(D13913&gt;=$B$4,1,0)</f>
        <v>0</v>
      </c>
      <c r="G13913" s="8" t="str">
        <f aca="false">IF(AND(E13913=1,F13913=1),"Both pay",IF(F13913=1,"Missed",IF(E13913=1,"False trigger","Neither")))</f>
        <v>Neither</v>
      </c>
    </row>
    <row r="13914" customFormat="false" ht="15" hidden="false" customHeight="false" outlineLevel="0" collapsed="false">
      <c r="A13914" s="8" t="n">
        <v>2089</v>
      </c>
      <c r="B13914" s="8" t="s">
        <v>345</v>
      </c>
      <c r="C13914" s="13" t="n">
        <v>0.0692288484566105</v>
      </c>
      <c r="D13914" s="13" t="n">
        <v>0.677500000000002</v>
      </c>
      <c r="E13914" s="8" t="n">
        <f aca="false">IF(C13914&gt;=$B$4,1,0)</f>
        <v>0</v>
      </c>
      <c r="F13914" s="8" t="n">
        <f aca="false">IF(D13914&gt;=$B$4,1,0)</f>
        <v>0</v>
      </c>
      <c r="G13914" s="8" t="str">
        <f aca="false">IF(AND(E13914=1,F13914=1),"Both pay",IF(F13914=1,"Missed",IF(E13914=1,"False trigger","Neither")))</f>
        <v>Neither</v>
      </c>
    </row>
    <row r="13915" customFormat="false" ht="15" hidden="false" customHeight="false" outlineLevel="0" collapsed="false">
      <c r="A13915" s="8" t="n">
        <v>2090</v>
      </c>
      <c r="B13915" s="8" t="s">
        <v>345</v>
      </c>
      <c r="C13915" s="13" t="n">
        <v>0.0403301965979636</v>
      </c>
      <c r="D13915" s="13" t="n">
        <v>0.535624999999996</v>
      </c>
      <c r="E13915" s="8" t="n">
        <f aca="false">IF(C13915&gt;=$B$4,1,0)</f>
        <v>0</v>
      </c>
      <c r="F13915" s="8" t="n">
        <f aca="false">IF(D13915&gt;=$B$4,1,0)</f>
        <v>0</v>
      </c>
      <c r="G13915" s="8" t="str">
        <f aca="false">IF(AND(E13915=1,F13915=1),"Both pay",IF(F13915=1,"Missed",IF(E13915=1,"False trigger","Neither")))</f>
        <v>Neither</v>
      </c>
    </row>
    <row r="13916" customFormat="false" ht="15" hidden="false" customHeight="false" outlineLevel="0" collapsed="false">
      <c r="A13916" s="8" t="n">
        <v>2091</v>
      </c>
      <c r="B13916" s="8" t="s">
        <v>345</v>
      </c>
      <c r="C13916" s="13" t="n">
        <v>0.0240800315451821</v>
      </c>
      <c r="D13916" s="13" t="n">
        <v>0.452500000000001</v>
      </c>
      <c r="E13916" s="8" t="n">
        <f aca="false">IF(C13916&gt;=$B$4,1,0)</f>
        <v>0</v>
      </c>
      <c r="F13916" s="8" t="n">
        <f aca="false">IF(D13916&gt;=$B$4,1,0)</f>
        <v>0</v>
      </c>
      <c r="G13916" s="8" t="str">
        <f aca="false">IF(AND(E13916=1,F13916=1),"Both pay",IF(F13916=1,"Missed",IF(E13916=1,"False trigger","Neither")))</f>
        <v>Neither</v>
      </c>
    </row>
    <row r="13917" customFormat="false" ht="15" hidden="false" customHeight="false" outlineLevel="0" collapsed="false">
      <c r="A13917" s="8" t="n">
        <v>2092</v>
      </c>
      <c r="B13917" s="8" t="s">
        <v>345</v>
      </c>
      <c r="C13917" s="13" t="n">
        <v>0.0205322667508696</v>
      </c>
      <c r="D13917" s="13" t="n">
        <v>0.434999999999995</v>
      </c>
      <c r="E13917" s="8" t="n">
        <f aca="false">IF(C13917&gt;=$B$4,1,0)</f>
        <v>0</v>
      </c>
      <c r="F13917" s="8" t="n">
        <f aca="false">IF(D13917&gt;=$B$4,1,0)</f>
        <v>0</v>
      </c>
      <c r="G13917" s="8" t="str">
        <f aca="false">IF(AND(E13917=1,F13917=1),"Both pay",IF(F13917=1,"Missed",IF(E13917=1,"False trigger","Neither")))</f>
        <v>Neither</v>
      </c>
    </row>
    <row r="13918" customFormat="false" ht="15" hidden="false" customHeight="false" outlineLevel="0" collapsed="false">
      <c r="A13918" s="8" t="n">
        <v>2093</v>
      </c>
      <c r="B13918" s="8" t="s">
        <v>345</v>
      </c>
      <c r="C13918" s="13" t="n">
        <v>0.0334039996333501</v>
      </c>
      <c r="D13918" s="13" t="n">
        <v>0.334375000000001</v>
      </c>
      <c r="E13918" s="8" t="n">
        <f aca="false">IF(C13918&gt;=$B$4,1,0)</f>
        <v>0</v>
      </c>
      <c r="F13918" s="8" t="n">
        <f aca="false">IF(D13918&gt;=$B$4,1,0)</f>
        <v>0</v>
      </c>
      <c r="G13918" s="8" t="str">
        <f aca="false">IF(AND(E13918=1,F13918=1),"Both pay",IF(F13918=1,"Missed",IF(E13918=1,"False trigger","Neither")))</f>
        <v>Neither</v>
      </c>
    </row>
    <row r="13919" customFormat="false" ht="15" hidden="false" customHeight="false" outlineLevel="0" collapsed="false">
      <c r="A13919" s="8" t="n">
        <v>2094</v>
      </c>
      <c r="B13919" s="8" t="s">
        <v>345</v>
      </c>
      <c r="C13919" s="13" t="n">
        <v>0.0485185960008891</v>
      </c>
      <c r="D13919" s="13" t="n">
        <v>0.253749999999997</v>
      </c>
      <c r="E13919" s="8" t="n">
        <f aca="false">IF(C13919&gt;=$B$4,1,0)</f>
        <v>0</v>
      </c>
      <c r="F13919" s="8" t="n">
        <f aca="false">IF(D13919&gt;=$B$4,1,0)</f>
        <v>0</v>
      </c>
      <c r="G13919" s="8" t="str">
        <f aca="false">IF(AND(E13919=1,F13919=1),"Both pay",IF(F13919=1,"Missed",IF(E13919=1,"False trigger","Neither")))</f>
        <v>Neither</v>
      </c>
    </row>
    <row r="13920" customFormat="false" ht="15" hidden="false" customHeight="false" outlineLevel="0" collapsed="false">
      <c r="A13920" s="8" t="n">
        <v>2095</v>
      </c>
      <c r="B13920" s="8" t="s">
        <v>345</v>
      </c>
      <c r="C13920" s="13" t="n">
        <v>0.0499300523612902</v>
      </c>
      <c r="D13920" s="13" t="n">
        <v>0.228124999999999</v>
      </c>
      <c r="E13920" s="8" t="n">
        <f aca="false">IF(C13920&gt;=$B$4,1,0)</f>
        <v>0</v>
      </c>
      <c r="F13920" s="8" t="n">
        <f aca="false">IF(D13920&gt;=$B$4,1,0)</f>
        <v>0</v>
      </c>
      <c r="G13920" s="8" t="str">
        <f aca="false">IF(AND(E13920=1,F13920=1),"Both pay",IF(F13920=1,"Missed",IF(E13920=1,"False trigger","Neither")))</f>
        <v>Neither</v>
      </c>
    </row>
    <row r="13921" customFormat="false" ht="15" hidden="false" customHeight="false" outlineLevel="0" collapsed="false">
      <c r="A13921" s="8" t="n">
        <v>2096</v>
      </c>
      <c r="B13921" s="8" t="s">
        <v>345</v>
      </c>
      <c r="C13921" s="13" t="n">
        <v>0.0248953025442659</v>
      </c>
      <c r="D13921" s="13" t="n">
        <v>0.259374999999999</v>
      </c>
      <c r="E13921" s="8" t="n">
        <f aca="false">IF(C13921&gt;=$B$4,1,0)</f>
        <v>0</v>
      </c>
      <c r="F13921" s="8" t="n">
        <f aca="false">IF(D13921&gt;=$B$4,1,0)</f>
        <v>0</v>
      </c>
      <c r="G13921" s="8" t="str">
        <f aca="false">IF(AND(E13921=1,F13921=1),"Both pay",IF(F13921=1,"Missed",IF(E13921=1,"False trigger","Neither")))</f>
        <v>Neither</v>
      </c>
    </row>
    <row r="13922" customFormat="false" ht="15" hidden="false" customHeight="false" outlineLevel="0" collapsed="false">
      <c r="A13922" s="8" t="n">
        <v>2097</v>
      </c>
      <c r="B13922" s="8" t="s">
        <v>345</v>
      </c>
      <c r="C13922" s="13" t="n">
        <v>0.0086859269546728</v>
      </c>
      <c r="D13922" s="13" t="n">
        <v>0.289375</v>
      </c>
      <c r="E13922" s="8" t="n">
        <f aca="false">IF(C13922&gt;=$B$4,1,0)</f>
        <v>0</v>
      </c>
      <c r="F13922" s="8" t="n">
        <f aca="false">IF(D13922&gt;=$B$4,1,0)</f>
        <v>0</v>
      </c>
      <c r="G13922" s="8" t="str">
        <f aca="false">IF(AND(E13922=1,F13922=1),"Both pay",IF(F13922=1,"Missed",IF(E13922=1,"False trigger","Neither")))</f>
        <v>Neither</v>
      </c>
    </row>
    <row r="13923" customFormat="false" ht="15" hidden="false" customHeight="false" outlineLevel="0" collapsed="false">
      <c r="A13923" s="8" t="n">
        <v>2098</v>
      </c>
      <c r="B13923" s="8" t="s">
        <v>345</v>
      </c>
      <c r="C13923" s="13" t="n">
        <v>0.005868152988679</v>
      </c>
      <c r="D13923" s="13" t="n">
        <v>0.266874999999999</v>
      </c>
      <c r="E13923" s="8" t="n">
        <f aca="false">IF(C13923&gt;=$B$4,1,0)</f>
        <v>0</v>
      </c>
      <c r="F13923" s="8" t="n">
        <f aca="false">IF(D13923&gt;=$B$4,1,0)</f>
        <v>0</v>
      </c>
      <c r="G13923" s="8" t="str">
        <f aca="false">IF(AND(E13923=1,F13923=1),"Both pay",IF(F13923=1,"Missed",IF(E13923=1,"False trigger","Neither")))</f>
        <v>Neither</v>
      </c>
    </row>
    <row r="13924" customFormat="false" ht="15" hidden="false" customHeight="false" outlineLevel="0" collapsed="false">
      <c r="A13924" s="8" t="n">
        <v>2099</v>
      </c>
      <c r="B13924" s="8" t="s">
        <v>345</v>
      </c>
      <c r="C13924" s="13" t="n">
        <v>0.0059004394153348</v>
      </c>
      <c r="D13924" s="13" t="n">
        <v>0.299374999999998</v>
      </c>
      <c r="E13924" s="8" t="n">
        <f aca="false">IF(C13924&gt;=$B$4,1,0)</f>
        <v>0</v>
      </c>
      <c r="F13924" s="8" t="n">
        <f aca="false">IF(D13924&gt;=$B$4,1,0)</f>
        <v>0</v>
      </c>
      <c r="G13924" s="8" t="str">
        <f aca="false">IF(AND(E13924=1,F13924=1),"Both pay",IF(F13924=1,"Missed",IF(E13924=1,"False trigger","Neither")))</f>
        <v>Neither</v>
      </c>
    </row>
    <row r="13925" customFormat="false" ht="15" hidden="false" customHeight="false" outlineLevel="0" collapsed="false">
      <c r="A13925" s="8" t="n">
        <v>2100</v>
      </c>
      <c r="B13925" s="8" t="s">
        <v>345</v>
      </c>
      <c r="C13925" s="13" t="n">
        <v>0.0079929457819094</v>
      </c>
      <c r="D13925" s="13" t="n">
        <v>0.173125000000002</v>
      </c>
      <c r="E13925" s="8" t="n">
        <f aca="false">IF(C13925&gt;=$B$4,1,0)</f>
        <v>0</v>
      </c>
      <c r="F13925" s="8" t="n">
        <f aca="false">IF(D13925&gt;=$B$4,1,0)</f>
        <v>0</v>
      </c>
      <c r="G13925" s="8" t="str">
        <f aca="false">IF(AND(E13925=1,F13925=1),"Both pay",IF(F13925=1,"Missed",IF(E13925=1,"False trigger","Neither")))</f>
        <v>Neither</v>
      </c>
    </row>
    <row r="13926" customFormat="false" ht="15" hidden="false" customHeight="false" outlineLevel="0" collapsed="false">
      <c r="A13926" s="8" t="n">
        <v>2101</v>
      </c>
      <c r="B13926" s="8" t="s">
        <v>345</v>
      </c>
      <c r="C13926" s="13" t="n">
        <v>0.0337782707357128</v>
      </c>
      <c r="D13926" s="13" t="n">
        <v>0.0424999999999968</v>
      </c>
      <c r="E13926" s="8" t="n">
        <f aca="false">IF(C13926&gt;=$B$4,1,0)</f>
        <v>0</v>
      </c>
      <c r="F13926" s="8" t="n">
        <f aca="false">IF(D13926&gt;=$B$4,1,0)</f>
        <v>0</v>
      </c>
      <c r="G13926" s="8" t="str">
        <f aca="false">IF(AND(E13926=1,F13926=1),"Both pay",IF(F13926=1,"Missed",IF(E13926=1,"False trigger","Neither")))</f>
        <v>Neither</v>
      </c>
    </row>
    <row r="13927" customFormat="false" ht="15" hidden="false" customHeight="false" outlineLevel="0" collapsed="false">
      <c r="A13927" s="8" t="n">
        <v>2102</v>
      </c>
      <c r="B13927" s="8" t="s">
        <v>345</v>
      </c>
      <c r="C13927" s="13" t="n">
        <v>0.0551893668172418</v>
      </c>
      <c r="D13927" s="13" t="n">
        <v>0.0162499999999994</v>
      </c>
      <c r="E13927" s="8" t="n">
        <f aca="false">IF(C13927&gt;=$B$4,1,0)</f>
        <v>0</v>
      </c>
      <c r="F13927" s="8" t="n">
        <f aca="false">IF(D13927&gt;=$B$4,1,0)</f>
        <v>0</v>
      </c>
      <c r="G13927" s="8" t="str">
        <f aca="false">IF(AND(E13927=1,F13927=1),"Both pay",IF(F13927=1,"Missed",IF(E13927=1,"False trigger","Neither")))</f>
        <v>Neither</v>
      </c>
    </row>
    <row r="13928" customFormat="false" ht="15" hidden="false" customHeight="false" outlineLevel="0" collapsed="false">
      <c r="A13928" s="8" t="n">
        <v>2103</v>
      </c>
      <c r="B13928" s="8" t="s">
        <v>345</v>
      </c>
      <c r="C13928" s="13" t="n">
        <v>0.218920246177687</v>
      </c>
      <c r="D13928" s="13" t="n">
        <v>0.0618749999999987</v>
      </c>
      <c r="E13928" s="8" t="n">
        <f aca="false">IF(C13928&gt;=$B$4,1,0)</f>
        <v>0</v>
      </c>
      <c r="F13928" s="8" t="n">
        <f aca="false">IF(D13928&gt;=$B$4,1,0)</f>
        <v>0</v>
      </c>
      <c r="G13928" s="8" t="str">
        <f aca="false">IF(AND(E13928=1,F13928=1),"Both pay",IF(F13928=1,"Missed",IF(E13928=1,"False trigger","Neither")))</f>
        <v>Neither</v>
      </c>
    </row>
    <row r="13929" customFormat="false" ht="15" hidden="false" customHeight="false" outlineLevel="0" collapsed="false">
      <c r="A13929" s="8" t="n">
        <v>2104</v>
      </c>
      <c r="B13929" s="8" t="s">
        <v>345</v>
      </c>
      <c r="C13929" s="13" t="n">
        <v>0.286134557866864</v>
      </c>
      <c r="D13929" s="13" t="n">
        <v>0.0793749999999988</v>
      </c>
      <c r="E13929" s="8" t="n">
        <f aca="false">IF(C13929&gt;=$B$4,1,0)</f>
        <v>0</v>
      </c>
      <c r="F13929" s="8" t="n">
        <f aca="false">IF(D13929&gt;=$B$4,1,0)</f>
        <v>0</v>
      </c>
      <c r="G13929" s="8" t="str">
        <f aca="false">IF(AND(E13929=1,F13929=1),"Both pay",IF(F13929=1,"Missed",IF(E13929=1,"False trigger","Neither")))</f>
        <v>Neither</v>
      </c>
    </row>
    <row r="13930" customFormat="false" ht="15" hidden="false" customHeight="false" outlineLevel="0" collapsed="false">
      <c r="A13930" s="8" t="n">
        <v>2105</v>
      </c>
      <c r="B13930" s="8" t="s">
        <v>345</v>
      </c>
      <c r="C13930" s="13" t="n">
        <v>0.0417073209497749</v>
      </c>
      <c r="D13930" s="13" t="n">
        <v>0.11375</v>
      </c>
      <c r="E13930" s="8" t="n">
        <f aca="false">IF(C13930&gt;=$B$4,1,0)</f>
        <v>0</v>
      </c>
      <c r="F13930" s="8" t="n">
        <f aca="false">IF(D13930&gt;=$B$4,1,0)</f>
        <v>0</v>
      </c>
      <c r="G13930" s="8" t="str">
        <f aca="false">IF(AND(E13930=1,F13930=1),"Both pay",IF(F13930=1,"Missed",IF(E13930=1,"False trigger","Neither")))</f>
        <v>Neither</v>
      </c>
    </row>
    <row r="13931" customFormat="false" ht="15" hidden="false" customHeight="false" outlineLevel="0" collapsed="false">
      <c r="A13931" s="8" t="n">
        <v>2106</v>
      </c>
      <c r="B13931" s="8" t="s">
        <v>345</v>
      </c>
      <c r="C13931" s="13" t="n">
        <v>0.0524786278470212</v>
      </c>
      <c r="D13931" s="13" t="n">
        <v>0.1625</v>
      </c>
      <c r="E13931" s="8" t="n">
        <f aca="false">IF(C13931&gt;=$B$4,1,0)</f>
        <v>0</v>
      </c>
      <c r="F13931" s="8" t="n">
        <f aca="false">IF(D13931&gt;=$B$4,1,0)</f>
        <v>0</v>
      </c>
      <c r="G13931" s="8" t="str">
        <f aca="false">IF(AND(E13931=1,F13931=1),"Both pay",IF(F13931=1,"Missed",IF(E13931=1,"False trigger","Neither")))</f>
        <v>Neither</v>
      </c>
    </row>
    <row r="13932" customFormat="false" ht="15" hidden="false" customHeight="false" outlineLevel="0" collapsed="false">
      <c r="A13932" s="8" t="n">
        <v>2111</v>
      </c>
      <c r="B13932" s="8" t="s">
        <v>345</v>
      </c>
      <c r="C13932" s="13" t="n">
        <v>1.11164472266437</v>
      </c>
      <c r="D13932" s="13" t="n">
        <v>4.84875</v>
      </c>
      <c r="E13932" s="8" t="n">
        <f aca="false">IF(C13932&gt;=$B$4,1,0)</f>
        <v>0</v>
      </c>
      <c r="F13932" s="8" t="n">
        <f aca="false">IF(D13932&gt;=$B$4,1,0)</f>
        <v>0</v>
      </c>
      <c r="G13932" s="8" t="str">
        <f aca="false">IF(AND(E13932=1,F13932=1),"Both pay",IF(F13932=1,"Missed",IF(E13932=1,"False trigger","Neither")))</f>
        <v>Neither</v>
      </c>
    </row>
    <row r="13933" customFormat="false" ht="15" hidden="false" customHeight="false" outlineLevel="0" collapsed="false">
      <c r="A13933" s="8" t="n">
        <v>2112</v>
      </c>
      <c r="B13933" s="8" t="s">
        <v>345</v>
      </c>
      <c r="C13933" s="13" t="n">
        <v>1.15726828096356</v>
      </c>
      <c r="D13933" s="13" t="n">
        <v>3.2</v>
      </c>
      <c r="E13933" s="8" t="n">
        <f aca="false">IF(C13933&gt;=$B$4,1,0)</f>
        <v>0</v>
      </c>
      <c r="F13933" s="8" t="n">
        <f aca="false">IF(D13933&gt;=$B$4,1,0)</f>
        <v>0</v>
      </c>
      <c r="G13933" s="8" t="str">
        <f aca="false">IF(AND(E13933=1,F13933=1),"Both pay",IF(F13933=1,"Missed",IF(E13933=1,"False trigger","Neither")))</f>
        <v>Neither</v>
      </c>
    </row>
    <row r="13934" customFormat="false" ht="15" hidden="false" customHeight="false" outlineLevel="0" collapsed="false">
      <c r="A13934" s="8" t="n">
        <v>2113</v>
      </c>
      <c r="B13934" s="8" t="s">
        <v>345</v>
      </c>
      <c r="C13934" s="13" t="n">
        <v>1.20712080601788</v>
      </c>
      <c r="D13934" s="13" t="n">
        <v>2.29937500000001</v>
      </c>
      <c r="E13934" s="8" t="n">
        <f aca="false">IF(C13934&gt;=$B$4,1,0)</f>
        <v>0</v>
      </c>
      <c r="F13934" s="8" t="n">
        <f aca="false">IF(D13934&gt;=$B$4,1,0)</f>
        <v>0</v>
      </c>
      <c r="G13934" s="8" t="str">
        <f aca="false">IF(AND(E13934=1,F13934=1),"Both pay",IF(F13934=1,"Missed",IF(E13934=1,"False trigger","Neither")))</f>
        <v>Neither</v>
      </c>
    </row>
    <row r="13935" customFormat="false" ht="15" hidden="false" customHeight="false" outlineLevel="0" collapsed="false">
      <c r="A13935" s="8" t="n">
        <v>2114</v>
      </c>
      <c r="B13935" s="8" t="s">
        <v>345</v>
      </c>
      <c r="C13935" s="13" t="n">
        <v>0.637917163015974</v>
      </c>
      <c r="D13935" s="13" t="n">
        <v>1.209375</v>
      </c>
      <c r="E13935" s="8" t="n">
        <f aca="false">IF(C13935&gt;=$B$4,1,0)</f>
        <v>0</v>
      </c>
      <c r="F13935" s="8" t="n">
        <f aca="false">IF(D13935&gt;=$B$4,1,0)</f>
        <v>0</v>
      </c>
      <c r="G13935" s="8" t="str">
        <f aca="false">IF(AND(E13935=1,F13935=1),"Both pay",IF(F13935=1,"Missed",IF(E13935=1,"False trigger","Neither")))</f>
        <v>Neither</v>
      </c>
    </row>
    <row r="13936" customFormat="false" ht="15" hidden="false" customHeight="false" outlineLevel="0" collapsed="false">
      <c r="A13936" s="8" t="n">
        <v>2115</v>
      </c>
      <c r="B13936" s="8" t="s">
        <v>345</v>
      </c>
      <c r="C13936" s="13" t="n">
        <v>0.363394146877393</v>
      </c>
      <c r="D13936" s="13" t="n">
        <v>0.748124999999995</v>
      </c>
      <c r="E13936" s="8" t="n">
        <f aca="false">IF(C13936&gt;=$B$4,1,0)</f>
        <v>0</v>
      </c>
      <c r="F13936" s="8" t="n">
        <f aca="false">IF(D13936&gt;=$B$4,1,0)</f>
        <v>0</v>
      </c>
      <c r="G13936" s="8" t="str">
        <f aca="false">IF(AND(E13936=1,F13936=1),"Both pay",IF(F13936=1,"Missed",IF(E13936=1,"False trigger","Neither")))</f>
        <v>Neither</v>
      </c>
    </row>
    <row r="13937" customFormat="false" ht="15" hidden="false" customHeight="false" outlineLevel="0" collapsed="false">
      <c r="A13937" s="8" t="n">
        <v>2116</v>
      </c>
      <c r="B13937" s="8" t="s">
        <v>345</v>
      </c>
      <c r="C13937" s="13" t="n">
        <v>0.416248045034234</v>
      </c>
      <c r="D13937" s="13" t="n">
        <v>0.525624999999998</v>
      </c>
      <c r="E13937" s="8" t="n">
        <f aca="false">IF(C13937&gt;=$B$4,1,0)</f>
        <v>0</v>
      </c>
      <c r="F13937" s="8" t="n">
        <f aca="false">IF(D13937&gt;=$B$4,1,0)</f>
        <v>0</v>
      </c>
      <c r="G13937" s="8" t="str">
        <f aca="false">IF(AND(E13937=1,F13937=1),"Both pay",IF(F13937=1,"Missed",IF(E13937=1,"False trigger","Neither")))</f>
        <v>Neither</v>
      </c>
    </row>
    <row r="13938" customFormat="false" ht="15" hidden="false" customHeight="false" outlineLevel="0" collapsed="false">
      <c r="A13938" s="8" t="n">
        <v>2117</v>
      </c>
      <c r="B13938" s="8" t="s">
        <v>345</v>
      </c>
      <c r="C13938" s="13" t="n">
        <v>0.625566194943133</v>
      </c>
      <c r="D13938" s="13" t="n">
        <v>0.205624999999998</v>
      </c>
      <c r="E13938" s="8" t="n">
        <f aca="false">IF(C13938&gt;=$B$4,1,0)</f>
        <v>0</v>
      </c>
      <c r="F13938" s="8" t="n">
        <f aca="false">IF(D13938&gt;=$B$4,1,0)</f>
        <v>0</v>
      </c>
      <c r="G13938" s="8" t="str">
        <f aca="false">IF(AND(E13938=1,F13938=1),"Both pay",IF(F13938=1,"Missed",IF(E13938=1,"False trigger","Neither")))</f>
        <v>Neither</v>
      </c>
    </row>
    <row r="13939" customFormat="false" ht="15" hidden="false" customHeight="false" outlineLevel="0" collapsed="false">
      <c r="A13939" s="8" t="n">
        <v>2118</v>
      </c>
      <c r="B13939" s="8" t="s">
        <v>345</v>
      </c>
      <c r="C13939" s="13" t="n">
        <v>0.763195068906882</v>
      </c>
      <c r="D13939" s="13" t="n">
        <v>0.195625</v>
      </c>
      <c r="E13939" s="8" t="n">
        <f aca="false">IF(C13939&gt;=$B$4,1,0)</f>
        <v>0</v>
      </c>
      <c r="F13939" s="8" t="n">
        <f aca="false">IF(D13939&gt;=$B$4,1,0)</f>
        <v>0</v>
      </c>
      <c r="G13939" s="8" t="str">
        <f aca="false">IF(AND(E13939=1,F13939=1),"Both pay",IF(F13939=1,"Missed",IF(E13939=1,"False trigger","Neither")))</f>
        <v>Neither</v>
      </c>
    </row>
    <row r="13940" customFormat="false" ht="15" hidden="false" customHeight="false" outlineLevel="0" collapsed="false">
      <c r="A13940" s="8" t="n">
        <v>2121</v>
      </c>
      <c r="B13940" s="8" t="s">
        <v>345</v>
      </c>
      <c r="C13940" s="13" t="n">
        <v>0.438733744884779</v>
      </c>
      <c r="D13940" s="13" t="n">
        <v>0.146875000000009</v>
      </c>
      <c r="E13940" s="8" t="n">
        <f aca="false">IF(C13940&gt;=$B$4,1,0)</f>
        <v>0</v>
      </c>
      <c r="F13940" s="8" t="n">
        <f aca="false">IF(D13940&gt;=$B$4,1,0)</f>
        <v>0</v>
      </c>
      <c r="G13940" s="8" t="str">
        <f aca="false">IF(AND(E13940=1,F13940=1),"Both pay",IF(F13940=1,"Missed",IF(E13940=1,"False trigger","Neither")))</f>
        <v>Neither</v>
      </c>
    </row>
    <row r="13941" customFormat="false" ht="15" hidden="false" customHeight="false" outlineLevel="0" collapsed="false">
      <c r="A13941" s="8" t="n">
        <v>2122</v>
      </c>
      <c r="B13941" s="8" t="s">
        <v>345</v>
      </c>
      <c r="C13941" s="13" t="n">
        <v>0.486228680460655</v>
      </c>
      <c r="D13941" s="13" t="n">
        <v>0.174999999999997</v>
      </c>
      <c r="E13941" s="8" t="n">
        <f aca="false">IF(C13941&gt;=$B$4,1,0)</f>
        <v>0</v>
      </c>
      <c r="F13941" s="8" t="n">
        <f aca="false">IF(D13941&gt;=$B$4,1,0)</f>
        <v>0</v>
      </c>
      <c r="G13941" s="8" t="str">
        <f aca="false">IF(AND(E13941=1,F13941=1),"Both pay",IF(F13941=1,"Missed",IF(E13941=1,"False trigger","Neither")))</f>
        <v>Neither</v>
      </c>
    </row>
    <row r="13942" customFormat="false" ht="15" hidden="false" customHeight="false" outlineLevel="0" collapsed="false">
      <c r="A13942" s="8" t="n">
        <v>2123</v>
      </c>
      <c r="B13942" s="8" t="s">
        <v>345</v>
      </c>
      <c r="C13942" s="13" t="n">
        <v>0.421689251163698</v>
      </c>
      <c r="D13942" s="13" t="n">
        <v>0.2425</v>
      </c>
      <c r="E13942" s="8" t="n">
        <f aca="false">IF(C13942&gt;=$B$4,1,0)</f>
        <v>0</v>
      </c>
      <c r="F13942" s="8" t="n">
        <f aca="false">IF(D13942&gt;=$B$4,1,0)</f>
        <v>0</v>
      </c>
      <c r="G13942" s="8" t="str">
        <f aca="false">IF(AND(E13942=1,F13942=1),"Both pay",IF(F13942=1,"Missed",IF(E13942=1,"False trigger","Neither")))</f>
        <v>Neither</v>
      </c>
    </row>
    <row r="13943" customFormat="false" ht="15" hidden="false" customHeight="false" outlineLevel="0" collapsed="false">
      <c r="A13943" s="8" t="n">
        <v>2124</v>
      </c>
      <c r="B13943" s="8" t="s">
        <v>345</v>
      </c>
      <c r="C13943" s="13" t="n">
        <v>0.407835336689786</v>
      </c>
      <c r="D13943" s="13" t="n">
        <v>0.560625000000002</v>
      </c>
      <c r="E13943" s="8" t="n">
        <f aca="false">IF(C13943&gt;=$B$4,1,0)</f>
        <v>0</v>
      </c>
      <c r="F13943" s="8" t="n">
        <f aca="false">IF(D13943&gt;=$B$4,1,0)</f>
        <v>0</v>
      </c>
      <c r="G13943" s="8" t="str">
        <f aca="false">IF(AND(E13943=1,F13943=1),"Both pay",IF(F13943=1,"Missed",IF(E13943=1,"False trigger","Neither")))</f>
        <v>Neither</v>
      </c>
    </row>
    <row r="13944" customFormat="false" ht="15" hidden="false" customHeight="false" outlineLevel="0" collapsed="false">
      <c r="A13944" s="8" t="n">
        <v>2125</v>
      </c>
      <c r="B13944" s="8" t="s">
        <v>345</v>
      </c>
      <c r="C13944" s="13" t="n">
        <v>0.439509442166326</v>
      </c>
      <c r="D13944" s="13" t="n">
        <v>0.666249999999998</v>
      </c>
      <c r="E13944" s="8" t="n">
        <f aca="false">IF(C13944&gt;=$B$4,1,0)</f>
        <v>0</v>
      </c>
      <c r="F13944" s="8" t="n">
        <f aca="false">IF(D13944&gt;=$B$4,1,0)</f>
        <v>0</v>
      </c>
      <c r="G13944" s="8" t="str">
        <f aca="false">IF(AND(E13944=1,F13944=1),"Both pay",IF(F13944=1,"Missed",IF(E13944=1,"False trigger","Neither")))</f>
        <v>Neither</v>
      </c>
    </row>
    <row r="13945" customFormat="false" ht="15" hidden="false" customHeight="false" outlineLevel="0" collapsed="false">
      <c r="A13945" s="8" t="n">
        <v>2126</v>
      </c>
      <c r="B13945" s="8" t="s">
        <v>345</v>
      </c>
      <c r="C13945" s="13" t="n">
        <v>0.217026382298016</v>
      </c>
      <c r="D13945" s="13" t="n">
        <v>0.721874999999997</v>
      </c>
      <c r="E13945" s="8" t="n">
        <f aca="false">IF(C13945&gt;=$B$4,1,0)</f>
        <v>0</v>
      </c>
      <c r="F13945" s="8" t="n">
        <f aca="false">IF(D13945&gt;=$B$4,1,0)</f>
        <v>0</v>
      </c>
      <c r="G13945" s="8" t="str">
        <f aca="false">IF(AND(E13945=1,F13945=1),"Both pay",IF(F13945=1,"Missed",IF(E13945=1,"False trigger","Neither")))</f>
        <v>Neither</v>
      </c>
    </row>
    <row r="13946" customFormat="false" ht="15" hidden="false" customHeight="false" outlineLevel="0" collapsed="false">
      <c r="A13946" s="8" t="n">
        <v>2127</v>
      </c>
      <c r="B13946" s="8" t="s">
        <v>345</v>
      </c>
      <c r="C13946" s="13" t="n">
        <v>0.221364349708217</v>
      </c>
      <c r="D13946" s="13" t="n">
        <v>0.585000000000008</v>
      </c>
      <c r="E13946" s="8" t="n">
        <f aca="false">IF(C13946&gt;=$B$4,1,0)</f>
        <v>0</v>
      </c>
      <c r="F13946" s="8" t="n">
        <f aca="false">IF(D13946&gt;=$B$4,1,0)</f>
        <v>0</v>
      </c>
      <c r="G13946" s="8" t="str">
        <f aca="false">IF(AND(E13946=1,F13946=1),"Both pay",IF(F13946=1,"Missed",IF(E13946=1,"False trigger","Neither")))</f>
        <v>Neither</v>
      </c>
    </row>
    <row r="13947" customFormat="false" ht="15" hidden="false" customHeight="false" outlineLevel="0" collapsed="false">
      <c r="A13947" s="8" t="n">
        <v>2128</v>
      </c>
      <c r="B13947" s="8" t="s">
        <v>345</v>
      </c>
      <c r="C13947" s="13" t="n">
        <v>0.179816636916023</v>
      </c>
      <c r="D13947" s="13" t="n">
        <v>0.736874999999998</v>
      </c>
      <c r="E13947" s="8" t="n">
        <f aca="false">IF(C13947&gt;=$B$4,1,0)</f>
        <v>0</v>
      </c>
      <c r="F13947" s="8" t="n">
        <f aca="false">IF(D13947&gt;=$B$4,1,0)</f>
        <v>0</v>
      </c>
      <c r="G13947" s="8" t="str">
        <f aca="false">IF(AND(E13947=1,F13947=1),"Both pay",IF(F13947=1,"Missed",IF(E13947=1,"False trigger","Neither")))</f>
        <v>Neither</v>
      </c>
    </row>
    <row r="13948" customFormat="false" ht="15" hidden="false" customHeight="false" outlineLevel="0" collapsed="false">
      <c r="A13948" s="8" t="n">
        <v>2129</v>
      </c>
      <c r="B13948" s="8" t="s">
        <v>345</v>
      </c>
      <c r="C13948" s="13" t="n">
        <v>0.157133027504983</v>
      </c>
      <c r="D13948" s="13" t="n">
        <v>0.923750000000005</v>
      </c>
      <c r="E13948" s="8" t="n">
        <f aca="false">IF(C13948&gt;=$B$4,1,0)</f>
        <v>0</v>
      </c>
      <c r="F13948" s="8" t="n">
        <f aca="false">IF(D13948&gt;=$B$4,1,0)</f>
        <v>0</v>
      </c>
      <c r="G13948" s="8" t="str">
        <f aca="false">IF(AND(E13948=1,F13948=1),"Both pay",IF(F13948=1,"Missed",IF(E13948=1,"False trigger","Neither")))</f>
        <v>Neither</v>
      </c>
    </row>
    <row r="13949" customFormat="false" ht="15" hidden="false" customHeight="false" outlineLevel="0" collapsed="false">
      <c r="A13949" s="8" t="n">
        <v>2130</v>
      </c>
      <c r="B13949" s="8" t="s">
        <v>345</v>
      </c>
      <c r="C13949" s="13" t="n">
        <v>0.200970968864119</v>
      </c>
      <c r="D13949" s="13" t="n">
        <v>0.995624999999997</v>
      </c>
      <c r="E13949" s="8" t="n">
        <f aca="false">IF(C13949&gt;=$B$4,1,0)</f>
        <v>0</v>
      </c>
      <c r="F13949" s="8" t="n">
        <f aca="false">IF(D13949&gt;=$B$4,1,0)</f>
        <v>0</v>
      </c>
      <c r="G13949" s="8" t="str">
        <f aca="false">IF(AND(E13949=1,F13949=1),"Both pay",IF(F13949=1,"Missed",IF(E13949=1,"False trigger","Neither")))</f>
        <v>Neither</v>
      </c>
    </row>
    <row r="13950" customFormat="false" ht="15" hidden="false" customHeight="false" outlineLevel="0" collapsed="false">
      <c r="A13950" s="8" t="n">
        <v>2132</v>
      </c>
      <c r="B13950" s="8" t="s">
        <v>345</v>
      </c>
      <c r="C13950" s="13" t="n">
        <v>0.38972638980983</v>
      </c>
      <c r="D13950" s="13" t="n">
        <v>0.634999999999998</v>
      </c>
      <c r="E13950" s="8" t="n">
        <f aca="false">IF(C13950&gt;=$B$4,1,0)</f>
        <v>0</v>
      </c>
      <c r="F13950" s="8" t="n">
        <f aca="false">IF(D13950&gt;=$B$4,1,0)</f>
        <v>0</v>
      </c>
      <c r="G13950" s="8" t="str">
        <f aca="false">IF(AND(E13950=1,F13950=1),"Both pay",IF(F13950=1,"Missed",IF(E13950=1,"False trigger","Neither")))</f>
        <v>Neither</v>
      </c>
    </row>
    <row r="13951" customFormat="false" ht="15" hidden="false" customHeight="false" outlineLevel="0" collapsed="false">
      <c r="A13951" s="8" t="n">
        <v>2133</v>
      </c>
      <c r="B13951" s="8" t="s">
        <v>345</v>
      </c>
      <c r="C13951" s="13" t="n">
        <v>0.384809054625769</v>
      </c>
      <c r="D13951" s="13" t="n">
        <v>0.584375000000001</v>
      </c>
      <c r="E13951" s="8" t="n">
        <f aca="false">IF(C13951&gt;=$B$4,1,0)</f>
        <v>0</v>
      </c>
      <c r="F13951" s="8" t="n">
        <f aca="false">IF(D13951&gt;=$B$4,1,0)</f>
        <v>0</v>
      </c>
      <c r="G13951" s="8" t="str">
        <f aca="false">IF(AND(E13951=1,F13951=1),"Both pay",IF(F13951=1,"Missed",IF(E13951=1,"False trigger","Neither")))</f>
        <v>Neither</v>
      </c>
    </row>
    <row r="13952" customFormat="false" ht="15" hidden="false" customHeight="false" outlineLevel="0" collapsed="false">
      <c r="A13952" s="8" t="n">
        <v>2134</v>
      </c>
      <c r="B13952" s="8" t="s">
        <v>345</v>
      </c>
      <c r="C13952" s="13" t="n">
        <v>0.220613206499689</v>
      </c>
      <c r="D13952" s="13" t="n">
        <v>0.462500000000006</v>
      </c>
      <c r="E13952" s="8" t="n">
        <f aca="false">IF(C13952&gt;=$B$4,1,0)</f>
        <v>0</v>
      </c>
      <c r="F13952" s="8" t="n">
        <f aca="false">IF(D13952&gt;=$B$4,1,0)</f>
        <v>0</v>
      </c>
      <c r="G13952" s="8" t="str">
        <f aca="false">IF(AND(E13952=1,F13952=1),"Both pay",IF(F13952=1,"Missed",IF(E13952=1,"False trigger","Neither")))</f>
        <v>Neither</v>
      </c>
    </row>
    <row r="13953" customFormat="false" ht="15" hidden="false" customHeight="false" outlineLevel="0" collapsed="false">
      <c r="A13953" s="8" t="n">
        <v>2135</v>
      </c>
      <c r="B13953" s="8" t="s">
        <v>345</v>
      </c>
      <c r="C13953" s="13" t="n">
        <v>0.156395168923847</v>
      </c>
      <c r="D13953" s="13" t="n">
        <v>0.516874999999999</v>
      </c>
      <c r="E13953" s="8" t="n">
        <f aca="false">IF(C13953&gt;=$B$4,1,0)</f>
        <v>0</v>
      </c>
      <c r="F13953" s="8" t="n">
        <f aca="false">IF(D13953&gt;=$B$4,1,0)</f>
        <v>0</v>
      </c>
      <c r="G13953" s="8" t="str">
        <f aca="false">IF(AND(E13953=1,F13953=1),"Both pay",IF(F13953=1,"Missed",IF(E13953=1,"False trigger","Neither")))</f>
        <v>Neither</v>
      </c>
    </row>
    <row r="13954" customFormat="false" ht="15" hidden="false" customHeight="false" outlineLevel="0" collapsed="false">
      <c r="A13954" s="8" t="n">
        <v>2136</v>
      </c>
      <c r="B13954" s="8" t="s">
        <v>345</v>
      </c>
      <c r="C13954" s="13" t="n">
        <v>0.125410540269094</v>
      </c>
      <c r="D13954" s="13" t="n">
        <v>0.510624999999997</v>
      </c>
      <c r="E13954" s="8" t="n">
        <f aca="false">IF(C13954&gt;=$B$4,1,0)</f>
        <v>0</v>
      </c>
      <c r="F13954" s="8" t="n">
        <f aca="false">IF(D13954&gt;=$B$4,1,0)</f>
        <v>0</v>
      </c>
      <c r="G13954" s="8" t="str">
        <f aca="false">IF(AND(E13954=1,F13954=1),"Both pay",IF(F13954=1,"Missed",IF(E13954=1,"False trigger","Neither")))</f>
        <v>Neither</v>
      </c>
    </row>
    <row r="13955" customFormat="false" ht="15" hidden="false" customHeight="false" outlineLevel="0" collapsed="false">
      <c r="A13955" s="8" t="n">
        <v>2137</v>
      </c>
      <c r="B13955" s="8" t="s">
        <v>345</v>
      </c>
      <c r="C13955" s="13" t="n">
        <v>0.131183266871894</v>
      </c>
      <c r="D13955" s="13" t="n">
        <v>0.479999999999997</v>
      </c>
      <c r="E13955" s="8" t="n">
        <f aca="false">IF(C13955&gt;=$B$4,1,0)</f>
        <v>0</v>
      </c>
      <c r="F13955" s="8" t="n">
        <f aca="false">IF(D13955&gt;=$B$4,1,0)</f>
        <v>0</v>
      </c>
      <c r="G13955" s="8" t="str">
        <f aca="false">IF(AND(E13955=1,F13955=1),"Both pay",IF(F13955=1,"Missed",IF(E13955=1,"False trigger","Neither")))</f>
        <v>Neither</v>
      </c>
    </row>
    <row r="13956" customFormat="false" ht="15" hidden="false" customHeight="false" outlineLevel="0" collapsed="false">
      <c r="A13956" s="8" t="n">
        <v>2138</v>
      </c>
      <c r="B13956" s="8" t="s">
        <v>345</v>
      </c>
      <c r="C13956" s="13" t="n">
        <v>0.0628334733436375</v>
      </c>
      <c r="D13956" s="13" t="n">
        <v>0.395625000000003</v>
      </c>
      <c r="E13956" s="8" t="n">
        <f aca="false">IF(C13956&gt;=$B$4,1,0)</f>
        <v>0</v>
      </c>
      <c r="F13956" s="8" t="n">
        <f aca="false">IF(D13956&gt;=$B$4,1,0)</f>
        <v>0</v>
      </c>
      <c r="G13956" s="8" t="str">
        <f aca="false">IF(AND(E13956=1,F13956=1),"Both pay",IF(F13956=1,"Missed",IF(E13956=1,"False trigger","Neither")))</f>
        <v>Neither</v>
      </c>
    </row>
    <row r="13957" customFormat="false" ht="15" hidden="false" customHeight="false" outlineLevel="0" collapsed="false">
      <c r="A13957" s="8" t="n">
        <v>2139</v>
      </c>
      <c r="B13957" s="8" t="s">
        <v>345</v>
      </c>
      <c r="C13957" s="13" t="n">
        <v>0.0137452394819064</v>
      </c>
      <c r="D13957" s="13" t="n">
        <v>0.291249999999998</v>
      </c>
      <c r="E13957" s="8" t="n">
        <f aca="false">IF(C13957&gt;=$B$4,1,0)</f>
        <v>0</v>
      </c>
      <c r="F13957" s="8" t="n">
        <f aca="false">IF(D13957&gt;=$B$4,1,0)</f>
        <v>0</v>
      </c>
      <c r="G13957" s="8" t="str">
        <f aca="false">IF(AND(E13957=1,F13957=1),"Both pay",IF(F13957=1,"Missed",IF(E13957=1,"False trigger","Neither")))</f>
        <v>Neither</v>
      </c>
    </row>
    <row r="13958" customFormat="false" ht="15" hidden="false" customHeight="false" outlineLevel="0" collapsed="false">
      <c r="A13958" s="8" t="n">
        <v>2140</v>
      </c>
      <c r="B13958" s="8" t="s">
        <v>345</v>
      </c>
      <c r="C13958" s="13" t="n">
        <v>0.0066752910821001</v>
      </c>
      <c r="D13958" s="13" t="n">
        <v>0.387500000000003</v>
      </c>
      <c r="E13958" s="8" t="n">
        <f aca="false">IF(C13958&gt;=$B$4,1,0)</f>
        <v>0</v>
      </c>
      <c r="F13958" s="8" t="n">
        <f aca="false">IF(D13958&gt;=$B$4,1,0)</f>
        <v>0</v>
      </c>
      <c r="G13958" s="8" t="str">
        <f aca="false">IF(AND(E13958=1,F13958=1),"Both pay",IF(F13958=1,"Missed",IF(E13958=1,"False trigger","Neither")))</f>
        <v>Neither</v>
      </c>
    </row>
    <row r="13959" customFormat="false" ht="15" hidden="false" customHeight="false" outlineLevel="0" collapsed="false">
      <c r="A13959" s="8" t="n">
        <v>2141</v>
      </c>
      <c r="B13959" s="8" t="s">
        <v>345</v>
      </c>
      <c r="C13959" s="13" t="n">
        <v>0.0281473108936012</v>
      </c>
      <c r="D13959" s="13" t="n">
        <v>0.370625000000004</v>
      </c>
      <c r="E13959" s="8" t="n">
        <f aca="false">IF(C13959&gt;=$B$4,1,0)</f>
        <v>0</v>
      </c>
      <c r="F13959" s="8" t="n">
        <f aca="false">IF(D13959&gt;=$B$4,1,0)</f>
        <v>0</v>
      </c>
      <c r="G13959" s="8" t="str">
        <f aca="false">IF(AND(E13959=1,F13959=1),"Both pay",IF(F13959=1,"Missed",IF(E13959=1,"False trigger","Neither")))</f>
        <v>Neither</v>
      </c>
    </row>
    <row r="13960" customFormat="false" ht="15" hidden="false" customHeight="false" outlineLevel="0" collapsed="false">
      <c r="A13960" s="8" t="n">
        <v>2142</v>
      </c>
      <c r="B13960" s="8" t="s">
        <v>345</v>
      </c>
      <c r="C13960" s="13" t="n">
        <v>0.0610958449577196</v>
      </c>
      <c r="D13960" s="13" t="n">
        <v>0.268124999999998</v>
      </c>
      <c r="E13960" s="8" t="n">
        <f aca="false">IF(C13960&gt;=$B$4,1,0)</f>
        <v>0</v>
      </c>
      <c r="F13960" s="8" t="n">
        <f aca="false">IF(D13960&gt;=$B$4,1,0)</f>
        <v>0</v>
      </c>
      <c r="G13960" s="8" t="str">
        <f aca="false">IF(AND(E13960=1,F13960=1),"Both pay",IF(F13960=1,"Missed",IF(E13960=1,"False trigger","Neither")))</f>
        <v>Neither</v>
      </c>
    </row>
    <row r="13961" customFormat="false" ht="15" hidden="false" customHeight="false" outlineLevel="0" collapsed="false">
      <c r="A13961" s="8" t="n">
        <v>2143</v>
      </c>
      <c r="B13961" s="8" t="s">
        <v>345</v>
      </c>
      <c r="C13961" s="13" t="n">
        <v>0.131720900703058</v>
      </c>
      <c r="D13961" s="13" t="n">
        <v>0.197499999999998</v>
      </c>
      <c r="E13961" s="8" t="n">
        <f aca="false">IF(C13961&gt;=$B$4,1,0)</f>
        <v>0</v>
      </c>
      <c r="F13961" s="8" t="n">
        <f aca="false">IF(D13961&gt;=$B$4,1,0)</f>
        <v>0</v>
      </c>
      <c r="G13961" s="8" t="str">
        <f aca="false">IF(AND(E13961=1,F13961=1),"Both pay",IF(F13961=1,"Missed",IF(E13961=1,"False trigger","Neither")))</f>
        <v>Neither</v>
      </c>
    </row>
    <row r="13962" customFormat="false" ht="15" hidden="false" customHeight="false" outlineLevel="0" collapsed="false">
      <c r="A13962" s="8" t="n">
        <v>2144</v>
      </c>
      <c r="B13962" s="8" t="s">
        <v>345</v>
      </c>
      <c r="C13962" s="13" t="n">
        <v>0.0974198499911693</v>
      </c>
      <c r="D13962" s="13" t="n">
        <v>0.214375000000004</v>
      </c>
      <c r="E13962" s="8" t="n">
        <f aca="false">IF(C13962&gt;=$B$4,1,0)</f>
        <v>0</v>
      </c>
      <c r="F13962" s="8" t="n">
        <f aca="false">IF(D13962&gt;=$B$4,1,0)</f>
        <v>0</v>
      </c>
      <c r="G13962" s="8" t="str">
        <f aca="false">IF(AND(E13962=1,F13962=1),"Both pay",IF(F13962=1,"Missed",IF(E13962=1,"False trigger","Neither")))</f>
        <v>Neither</v>
      </c>
    </row>
    <row r="13963" customFormat="false" ht="15" hidden="false" customHeight="false" outlineLevel="0" collapsed="false">
      <c r="A13963" s="8" t="n">
        <v>2145</v>
      </c>
      <c r="B13963" s="8" t="s">
        <v>345</v>
      </c>
      <c r="C13963" s="13" t="n">
        <v>0.0759689866961963</v>
      </c>
      <c r="D13963" s="13" t="n">
        <v>0.301250000000003</v>
      </c>
      <c r="E13963" s="8" t="n">
        <f aca="false">IF(C13963&gt;=$B$4,1,0)</f>
        <v>0</v>
      </c>
      <c r="F13963" s="8" t="n">
        <f aca="false">IF(D13963&gt;=$B$4,1,0)</f>
        <v>0</v>
      </c>
      <c r="G13963" s="8" t="str">
        <f aca="false">IF(AND(E13963=1,F13963=1),"Both pay",IF(F13963=1,"Missed",IF(E13963=1,"False trigger","Neither")))</f>
        <v>Neither</v>
      </c>
    </row>
    <row r="13964" customFormat="false" ht="15" hidden="false" customHeight="false" outlineLevel="0" collapsed="false">
      <c r="A13964" s="8" t="n">
        <v>2146</v>
      </c>
      <c r="B13964" s="8" t="s">
        <v>345</v>
      </c>
      <c r="C13964" s="13" t="n">
        <v>0.0418092765579132</v>
      </c>
      <c r="D13964" s="13" t="n">
        <v>0.311875000000001</v>
      </c>
      <c r="E13964" s="8" t="n">
        <f aca="false">IF(C13964&gt;=$B$4,1,0)</f>
        <v>0</v>
      </c>
      <c r="F13964" s="8" t="n">
        <f aca="false">IF(D13964&gt;=$B$4,1,0)</f>
        <v>0</v>
      </c>
      <c r="G13964" s="8" t="str">
        <f aca="false">IF(AND(E13964=1,F13964=1),"Both pay",IF(F13964=1,"Missed",IF(E13964=1,"False trigger","Neither")))</f>
        <v>Neither</v>
      </c>
    </row>
    <row r="13965" customFormat="false" ht="15" hidden="false" customHeight="false" outlineLevel="0" collapsed="false">
      <c r="A13965" s="8" t="n">
        <v>2147</v>
      </c>
      <c r="B13965" s="8" t="s">
        <v>345</v>
      </c>
      <c r="C13965" s="13" t="n">
        <v>0.0078729071074903</v>
      </c>
      <c r="D13965" s="13" t="n">
        <v>0.361874999999998</v>
      </c>
      <c r="E13965" s="8" t="n">
        <f aca="false">IF(C13965&gt;=$B$4,1,0)</f>
        <v>0</v>
      </c>
      <c r="F13965" s="8" t="n">
        <f aca="false">IF(D13965&gt;=$B$4,1,0)</f>
        <v>0</v>
      </c>
      <c r="G13965" s="8" t="str">
        <f aca="false">IF(AND(E13965=1,F13965=1),"Both pay",IF(F13965=1,"Missed",IF(E13965=1,"False trigger","Neither")))</f>
        <v>Neither</v>
      </c>
    </row>
    <row r="13966" customFormat="false" ht="15" hidden="false" customHeight="false" outlineLevel="0" collapsed="false">
      <c r="A13966" s="8" t="n">
        <v>2148</v>
      </c>
      <c r="B13966" s="8" t="s">
        <v>345</v>
      </c>
      <c r="C13966" s="13" t="n">
        <v>0.0137369715252049</v>
      </c>
      <c r="D13966" s="13" t="n">
        <v>0.422499999999999</v>
      </c>
      <c r="E13966" s="8" t="n">
        <f aca="false">IF(C13966&gt;=$B$4,1,0)</f>
        <v>0</v>
      </c>
      <c r="F13966" s="8" t="n">
        <f aca="false">IF(D13966&gt;=$B$4,1,0)</f>
        <v>0</v>
      </c>
      <c r="G13966" s="8" t="str">
        <f aca="false">IF(AND(E13966=1,F13966=1),"Both pay",IF(F13966=1,"Missed",IF(E13966=1,"False trigger","Neither")))</f>
        <v>Neither</v>
      </c>
    </row>
    <row r="13967" customFormat="false" ht="15" hidden="false" customHeight="false" outlineLevel="0" collapsed="false">
      <c r="A13967" s="8" t="n">
        <v>2149</v>
      </c>
      <c r="B13967" s="8" t="s">
        <v>345</v>
      </c>
      <c r="C13967" s="13" t="n">
        <v>0.111619130590746</v>
      </c>
      <c r="D13967" s="13" t="n">
        <v>0.334375000000001</v>
      </c>
      <c r="E13967" s="8" t="n">
        <f aca="false">IF(C13967&gt;=$B$4,1,0)</f>
        <v>0</v>
      </c>
      <c r="F13967" s="8" t="n">
        <f aca="false">IF(D13967&gt;=$B$4,1,0)</f>
        <v>0</v>
      </c>
      <c r="G13967" s="8" t="str">
        <f aca="false">IF(AND(E13967=1,F13967=1),"Both pay",IF(F13967=1,"Missed",IF(E13967=1,"False trigger","Neither")))</f>
        <v>Neither</v>
      </c>
    </row>
    <row r="13968" customFormat="false" ht="15" hidden="false" customHeight="false" outlineLevel="0" collapsed="false">
      <c r="A13968" s="8" t="n">
        <v>2150</v>
      </c>
      <c r="B13968" s="8" t="s">
        <v>345</v>
      </c>
      <c r="C13968" s="13" t="n">
        <v>0.0357809836633578</v>
      </c>
      <c r="D13968" s="13" t="n">
        <v>0.21125</v>
      </c>
      <c r="E13968" s="8" t="n">
        <f aca="false">IF(C13968&gt;=$B$4,1,0)</f>
        <v>0</v>
      </c>
      <c r="F13968" s="8" t="n">
        <f aca="false">IF(D13968&gt;=$B$4,1,0)</f>
        <v>0</v>
      </c>
      <c r="G13968" s="8" t="str">
        <f aca="false">IF(AND(E13968=1,F13968=1),"Both pay",IF(F13968=1,"Missed",IF(E13968=1,"False trigger","Neither")))</f>
        <v>Neither</v>
      </c>
    </row>
    <row r="13969" customFormat="false" ht="15" hidden="false" customHeight="false" outlineLevel="0" collapsed="false">
      <c r="A13969" s="8" t="n">
        <v>2151</v>
      </c>
      <c r="B13969" s="8" t="s">
        <v>345</v>
      </c>
      <c r="C13969" s="13" t="n">
        <v>0.0282074614040439</v>
      </c>
      <c r="D13969" s="13" t="n">
        <v>0.142499999999998</v>
      </c>
      <c r="E13969" s="8" t="n">
        <f aca="false">IF(C13969&gt;=$B$4,1,0)</f>
        <v>0</v>
      </c>
      <c r="F13969" s="8" t="n">
        <f aca="false">IF(D13969&gt;=$B$4,1,0)</f>
        <v>0</v>
      </c>
      <c r="G13969" s="8" t="str">
        <f aca="false">IF(AND(E13969=1,F13969=1),"Both pay",IF(F13969=1,"Missed",IF(E13969=1,"False trigger","Neither")))</f>
        <v>Neither</v>
      </c>
    </row>
    <row r="13970" customFormat="false" ht="15" hidden="false" customHeight="false" outlineLevel="0" collapsed="false">
      <c r="A13970" s="8" t="n">
        <v>2152</v>
      </c>
      <c r="B13970" s="8" t="s">
        <v>345</v>
      </c>
      <c r="C13970" s="13" t="n">
        <v>0.0358839053601158</v>
      </c>
      <c r="D13970" s="13" t="n">
        <v>0.157499999999999</v>
      </c>
      <c r="E13970" s="8" t="n">
        <f aca="false">IF(C13970&gt;=$B$4,1,0)</f>
        <v>0</v>
      </c>
      <c r="F13970" s="8" t="n">
        <f aca="false">IF(D13970&gt;=$B$4,1,0)</f>
        <v>0</v>
      </c>
      <c r="G13970" s="8" t="str">
        <f aca="false">IF(AND(E13970=1,F13970=1),"Both pay",IF(F13970=1,"Missed",IF(E13970=1,"False trigger","Neither")))</f>
        <v>Neither</v>
      </c>
    </row>
    <row r="13971" customFormat="false" ht="15" hidden="false" customHeight="false" outlineLevel="0" collapsed="false">
      <c r="A13971" s="8" t="n">
        <v>2153</v>
      </c>
      <c r="B13971" s="8" t="s">
        <v>345</v>
      </c>
      <c r="C13971" s="13" t="n">
        <v>0.0232777793608107</v>
      </c>
      <c r="D13971" s="13" t="n">
        <v>0.190000000000005</v>
      </c>
      <c r="E13971" s="8" t="n">
        <f aca="false">IF(C13971&gt;=$B$4,1,0)</f>
        <v>0</v>
      </c>
      <c r="F13971" s="8" t="n">
        <f aca="false">IF(D13971&gt;=$B$4,1,0)</f>
        <v>0</v>
      </c>
      <c r="G13971" s="8" t="str">
        <f aca="false">IF(AND(E13971=1,F13971=1),"Both pay",IF(F13971=1,"Missed",IF(E13971=1,"False trigger","Neither")))</f>
        <v>Neither</v>
      </c>
    </row>
    <row r="13972" customFormat="false" ht="15" hidden="false" customHeight="false" outlineLevel="0" collapsed="false">
      <c r="A13972" s="8" t="n">
        <v>2154</v>
      </c>
      <c r="B13972" s="8" t="s">
        <v>345</v>
      </c>
      <c r="C13972" s="13" t="n">
        <v>0.0093665968170597</v>
      </c>
      <c r="D13972" s="13" t="n">
        <v>0.279999999999998</v>
      </c>
      <c r="E13972" s="8" t="n">
        <f aca="false">IF(C13972&gt;=$B$4,1,0)</f>
        <v>0</v>
      </c>
      <c r="F13972" s="8" t="n">
        <f aca="false">IF(D13972&gt;=$B$4,1,0)</f>
        <v>0</v>
      </c>
      <c r="G13972" s="8" t="str">
        <f aca="false">IF(AND(E13972=1,F13972=1),"Both pay",IF(F13972=1,"Missed",IF(E13972=1,"False trigger","Neither")))</f>
        <v>Neither</v>
      </c>
    </row>
    <row r="13973" customFormat="false" ht="15" hidden="false" customHeight="false" outlineLevel="0" collapsed="false">
      <c r="A13973" s="8" t="n">
        <v>2155</v>
      </c>
      <c r="B13973" s="8" t="s">
        <v>345</v>
      </c>
      <c r="C13973" s="13" t="n">
        <v>0.0147197464456745</v>
      </c>
      <c r="D13973" s="13" t="n">
        <v>0.348750000000003</v>
      </c>
      <c r="E13973" s="8" t="n">
        <f aca="false">IF(C13973&gt;=$B$4,1,0)</f>
        <v>0</v>
      </c>
      <c r="F13973" s="8" t="n">
        <f aca="false">IF(D13973&gt;=$B$4,1,0)</f>
        <v>0</v>
      </c>
      <c r="G13973" s="8" t="str">
        <f aca="false">IF(AND(E13973=1,F13973=1),"Both pay",IF(F13973=1,"Missed",IF(E13973=1,"False trigger","Neither")))</f>
        <v>Neither</v>
      </c>
    </row>
    <row r="13974" customFormat="false" ht="15" hidden="false" customHeight="false" outlineLevel="0" collapsed="false">
      <c r="A13974" s="8" t="n">
        <v>2156</v>
      </c>
      <c r="B13974" s="8" t="s">
        <v>345</v>
      </c>
      <c r="C13974" s="13" t="n">
        <v>0.0038434972362644</v>
      </c>
      <c r="D13974" s="13" t="n">
        <v>0.131250000000001</v>
      </c>
      <c r="E13974" s="8" t="n">
        <f aca="false">IF(C13974&gt;=$B$4,1,0)</f>
        <v>0</v>
      </c>
      <c r="F13974" s="8" t="n">
        <f aca="false">IF(D13974&gt;=$B$4,1,0)</f>
        <v>0</v>
      </c>
      <c r="G13974" s="8" t="str">
        <f aca="false">IF(AND(E13974=1,F13974=1),"Both pay",IF(F13974=1,"Missed",IF(E13974=1,"False trigger","Neither")))</f>
        <v>Neither</v>
      </c>
    </row>
    <row r="13975" customFormat="false" ht="15" hidden="false" customHeight="false" outlineLevel="0" collapsed="false">
      <c r="A13975" s="8" t="n">
        <v>2157</v>
      </c>
      <c r="B13975" s="8" t="s">
        <v>345</v>
      </c>
      <c r="C13975" s="13" t="n">
        <v>0.0153650915468066</v>
      </c>
      <c r="D13975" s="13" t="n">
        <v>0.0406250000000021</v>
      </c>
      <c r="E13975" s="8" t="n">
        <f aca="false">IF(C13975&gt;=$B$4,1,0)</f>
        <v>0</v>
      </c>
      <c r="F13975" s="8" t="n">
        <f aca="false">IF(D13975&gt;=$B$4,1,0)</f>
        <v>0</v>
      </c>
      <c r="G13975" s="8" t="str">
        <f aca="false">IF(AND(E13975=1,F13975=1),"Both pay",IF(F13975=1,"Missed",IF(E13975=1,"False trigger","Neither")))</f>
        <v>Neither</v>
      </c>
    </row>
    <row r="13976" customFormat="false" ht="15" hidden="false" customHeight="false" outlineLevel="0" collapsed="false">
      <c r="A13976" s="8" t="n">
        <v>2158</v>
      </c>
      <c r="B13976" s="8" t="s">
        <v>345</v>
      </c>
      <c r="C13976" s="13" t="n">
        <v>0.0407957619712142</v>
      </c>
      <c r="D13976" s="13" t="n">
        <v>0.0318749999999994</v>
      </c>
      <c r="E13976" s="8" t="n">
        <f aca="false">IF(C13976&gt;=$B$4,1,0)</f>
        <v>0</v>
      </c>
      <c r="F13976" s="8" t="n">
        <f aca="false">IF(D13976&gt;=$B$4,1,0)</f>
        <v>0</v>
      </c>
      <c r="G13976" s="8" t="str">
        <f aca="false">IF(AND(E13976=1,F13976=1),"Both pay",IF(F13976=1,"Missed",IF(E13976=1,"False trigger","Neither")))</f>
        <v>Neither</v>
      </c>
    </row>
    <row r="13977" customFormat="false" ht="15" hidden="false" customHeight="false" outlineLevel="0" collapsed="false">
      <c r="A13977" s="8" t="n">
        <v>2159</v>
      </c>
      <c r="B13977" s="8" t="s">
        <v>345</v>
      </c>
      <c r="C13977" s="13" t="n">
        <v>0.0132195372043746</v>
      </c>
      <c r="D13977" s="13" t="n">
        <v>0.0593749999999992</v>
      </c>
      <c r="E13977" s="8" t="n">
        <f aca="false">IF(C13977&gt;=$B$4,1,0)</f>
        <v>0</v>
      </c>
      <c r="F13977" s="8" t="n">
        <f aca="false">IF(D13977&gt;=$B$4,1,0)</f>
        <v>0</v>
      </c>
      <c r="G13977" s="8" t="str">
        <f aca="false">IF(AND(E13977=1,F13977=1),"Both pay",IF(F13977=1,"Missed",IF(E13977=1,"False trigger","Neither")))</f>
        <v>Neither</v>
      </c>
    </row>
    <row r="13978" customFormat="false" ht="15" hidden="false" customHeight="false" outlineLevel="0" collapsed="false">
      <c r="A13978" s="8" t="n">
        <v>2160</v>
      </c>
      <c r="B13978" s="8" t="s">
        <v>345</v>
      </c>
      <c r="C13978" s="13" t="n">
        <v>0.104008278330831</v>
      </c>
      <c r="D13978" s="13" t="n">
        <v>0.0912499999999987</v>
      </c>
      <c r="E13978" s="8" t="n">
        <f aca="false">IF(C13978&gt;=$B$4,1,0)</f>
        <v>0</v>
      </c>
      <c r="F13978" s="8" t="n">
        <f aca="false">IF(D13978&gt;=$B$4,1,0)</f>
        <v>0</v>
      </c>
      <c r="G13978" s="8" t="str">
        <f aca="false">IF(AND(E13978=1,F13978=1),"Both pay",IF(F13978=1,"Missed",IF(E13978=1,"False trigger","Neither")))</f>
        <v>Neither</v>
      </c>
    </row>
    <row r="13979" customFormat="false" ht="15" hidden="false" customHeight="false" outlineLevel="0" collapsed="false">
      <c r="A13979" s="8" t="n">
        <v>2161</v>
      </c>
      <c r="B13979" s="8" t="s">
        <v>345</v>
      </c>
      <c r="C13979" s="13" t="n">
        <v>0.13466015930026</v>
      </c>
      <c r="D13979" s="13" t="n">
        <v>0.15625</v>
      </c>
      <c r="E13979" s="8" t="n">
        <f aca="false">IF(C13979&gt;=$B$4,1,0)</f>
        <v>0</v>
      </c>
      <c r="F13979" s="8" t="n">
        <f aca="false">IF(D13979&gt;=$B$4,1,0)</f>
        <v>0</v>
      </c>
      <c r="G13979" s="8" t="str">
        <f aca="false">IF(AND(E13979=1,F13979=1),"Both pay",IF(F13979=1,"Missed",IF(E13979=1,"False trigger","Neither")))</f>
        <v>Neither</v>
      </c>
    </row>
    <row r="13980" customFormat="false" ht="15" hidden="false" customHeight="false" outlineLevel="0" collapsed="false">
      <c r="A13980" s="8" t="n">
        <v>2162</v>
      </c>
      <c r="B13980" s="8" t="s">
        <v>345</v>
      </c>
      <c r="C13980" s="13" t="n">
        <v>0.0456106132032108</v>
      </c>
      <c r="D13980" s="13" t="n">
        <v>0.149375000000001</v>
      </c>
      <c r="E13980" s="8" t="n">
        <f aca="false">IF(C13980&gt;=$B$4,1,0)</f>
        <v>0</v>
      </c>
      <c r="F13980" s="8" t="n">
        <f aca="false">IF(D13980&gt;=$B$4,1,0)</f>
        <v>0</v>
      </c>
      <c r="G13980" s="8" t="str">
        <f aca="false">IF(AND(E13980=1,F13980=1),"Both pay",IF(F13980=1,"Missed",IF(E13980=1,"False trigger","Neither")))</f>
        <v>Neither</v>
      </c>
    </row>
    <row r="13981" customFormat="false" ht="15" hidden="false" customHeight="false" outlineLevel="0" collapsed="false">
      <c r="A13981" s="8" t="n">
        <v>2163</v>
      </c>
      <c r="B13981" s="8" t="s">
        <v>345</v>
      </c>
      <c r="C13981" s="13" t="n">
        <v>0.049059651974538</v>
      </c>
      <c r="D13981" s="13" t="n">
        <v>0.123125000000002</v>
      </c>
      <c r="E13981" s="8" t="n">
        <f aca="false">IF(C13981&gt;=$B$4,1,0)</f>
        <v>0</v>
      </c>
      <c r="F13981" s="8" t="n">
        <f aca="false">IF(D13981&gt;=$B$4,1,0)</f>
        <v>0</v>
      </c>
      <c r="G13981" s="8" t="str">
        <f aca="false">IF(AND(E13981=1,F13981=1),"Both pay",IF(F13981=1,"Missed",IF(E13981=1,"False trigger","Neither")))</f>
        <v>Neither</v>
      </c>
    </row>
    <row r="13982" customFormat="false" ht="15" hidden="false" customHeight="false" outlineLevel="0" collapsed="false">
      <c r="A13982" s="8" t="n">
        <v>2167</v>
      </c>
      <c r="B13982" s="8" t="s">
        <v>345</v>
      </c>
      <c r="C13982" s="13" t="n">
        <v>0.77260949626362</v>
      </c>
      <c r="D13982" s="13" t="n">
        <v>6.00812499999999</v>
      </c>
      <c r="E13982" s="8" t="n">
        <f aca="false">IF(C13982&gt;=$B$4,1,0)</f>
        <v>0</v>
      </c>
      <c r="F13982" s="8" t="n">
        <f aca="false">IF(D13982&gt;=$B$4,1,0)</f>
        <v>0</v>
      </c>
      <c r="G13982" s="8" t="str">
        <f aca="false">IF(AND(E13982=1,F13982=1),"Both pay",IF(F13982=1,"Missed",IF(E13982=1,"False trigger","Neither")))</f>
        <v>Neither</v>
      </c>
    </row>
    <row r="13983" customFormat="false" ht="15" hidden="false" customHeight="false" outlineLevel="0" collapsed="false">
      <c r="A13983" s="8" t="n">
        <v>2168</v>
      </c>
      <c r="B13983" s="8" t="s">
        <v>345</v>
      </c>
      <c r="C13983" s="13" t="n">
        <v>0.954437872818993</v>
      </c>
      <c r="D13983" s="13" t="n">
        <v>4.416875</v>
      </c>
      <c r="E13983" s="8" t="n">
        <f aca="false">IF(C13983&gt;=$B$4,1,0)</f>
        <v>0</v>
      </c>
      <c r="F13983" s="8" t="n">
        <f aca="false">IF(D13983&gt;=$B$4,1,0)</f>
        <v>0</v>
      </c>
      <c r="G13983" s="8" t="str">
        <f aca="false">IF(AND(E13983=1,F13983=1),"Both pay",IF(F13983=1,"Missed",IF(E13983=1,"False trigger","Neither")))</f>
        <v>Neither</v>
      </c>
    </row>
    <row r="13984" customFormat="false" ht="15" hidden="false" customHeight="false" outlineLevel="0" collapsed="false">
      <c r="A13984" s="8" t="n">
        <v>2169</v>
      </c>
      <c r="B13984" s="8" t="s">
        <v>345</v>
      </c>
      <c r="C13984" s="13" t="n">
        <v>0.810378213491298</v>
      </c>
      <c r="D13984" s="13" t="n">
        <v>2.199375</v>
      </c>
      <c r="E13984" s="8" t="n">
        <f aca="false">IF(C13984&gt;=$B$4,1,0)</f>
        <v>0</v>
      </c>
      <c r="F13984" s="8" t="n">
        <f aca="false">IF(D13984&gt;=$B$4,1,0)</f>
        <v>0</v>
      </c>
      <c r="G13984" s="8" t="str">
        <f aca="false">IF(AND(E13984=1,F13984=1),"Both pay",IF(F13984=1,"Missed",IF(E13984=1,"False trigger","Neither")))</f>
        <v>Neither</v>
      </c>
    </row>
    <row r="13985" customFormat="false" ht="15" hidden="false" customHeight="false" outlineLevel="0" collapsed="false">
      <c r="A13985" s="8" t="n">
        <v>2170</v>
      </c>
      <c r="B13985" s="8" t="s">
        <v>345</v>
      </c>
      <c r="C13985" s="13" t="n">
        <v>0.343699609665968</v>
      </c>
      <c r="D13985" s="13" t="n">
        <v>0.503125000000004</v>
      </c>
      <c r="E13985" s="8" t="n">
        <f aca="false">IF(C13985&gt;=$B$4,1,0)</f>
        <v>0</v>
      </c>
      <c r="F13985" s="8" t="n">
        <f aca="false">IF(D13985&gt;=$B$4,1,0)</f>
        <v>0</v>
      </c>
      <c r="G13985" s="8" t="str">
        <f aca="false">IF(AND(E13985=1,F13985=1),"Both pay",IF(F13985=1,"Missed",IF(E13985=1,"False trigger","Neither")))</f>
        <v>Neither</v>
      </c>
    </row>
    <row r="13986" customFormat="false" ht="15" hidden="false" customHeight="false" outlineLevel="0" collapsed="false">
      <c r="A13986" s="8" t="n">
        <v>2171</v>
      </c>
      <c r="B13986" s="8" t="s">
        <v>345</v>
      </c>
      <c r="C13986" s="13" t="n">
        <v>0.174341872701923</v>
      </c>
      <c r="D13986" s="13" t="n">
        <v>0.255624999999995</v>
      </c>
      <c r="E13986" s="8" t="n">
        <f aca="false">IF(C13986&gt;=$B$4,1,0)</f>
        <v>0</v>
      </c>
      <c r="F13986" s="8" t="n">
        <f aca="false">IF(D13986&gt;=$B$4,1,0)</f>
        <v>0</v>
      </c>
      <c r="G13986" s="8" t="str">
        <f aca="false">IF(AND(E13986=1,F13986=1),"Both pay",IF(F13986=1,"Missed",IF(E13986=1,"False trigger","Neither")))</f>
        <v>Neither</v>
      </c>
    </row>
    <row r="13987" customFormat="false" ht="15" hidden="false" customHeight="false" outlineLevel="0" collapsed="false">
      <c r="A13987" s="8" t="n">
        <v>2172</v>
      </c>
      <c r="B13987" s="8" t="s">
        <v>345</v>
      </c>
      <c r="C13987" s="13" t="n">
        <v>0.183214101303257</v>
      </c>
      <c r="D13987" s="13" t="n">
        <v>0.248125000000002</v>
      </c>
      <c r="E13987" s="8" t="n">
        <f aca="false">IF(C13987&gt;=$B$4,1,0)</f>
        <v>0</v>
      </c>
      <c r="F13987" s="8" t="n">
        <f aca="false">IF(D13987&gt;=$B$4,1,0)</f>
        <v>0</v>
      </c>
      <c r="G13987" s="8" t="str">
        <f aca="false">IF(AND(E13987=1,F13987=1),"Both pay",IF(F13987=1,"Missed",IF(E13987=1,"False trigger","Neither")))</f>
        <v>Neither</v>
      </c>
    </row>
    <row r="13988" customFormat="false" ht="15" hidden="false" customHeight="false" outlineLevel="0" collapsed="false">
      <c r="A13988" s="8" t="n">
        <v>2173</v>
      </c>
      <c r="B13988" s="8" t="s">
        <v>345</v>
      </c>
      <c r="C13988" s="13" t="n">
        <v>0.18228430167472</v>
      </c>
      <c r="D13988" s="13" t="n">
        <v>0.248750000000001</v>
      </c>
      <c r="E13988" s="8" t="n">
        <f aca="false">IF(C13988&gt;=$B$4,1,0)</f>
        <v>0</v>
      </c>
      <c r="F13988" s="8" t="n">
        <f aca="false">IF(D13988&gt;=$B$4,1,0)</f>
        <v>0</v>
      </c>
      <c r="G13988" s="8" t="str">
        <f aca="false">IF(AND(E13988=1,F13988=1),"Both pay",IF(F13988=1,"Missed",IF(E13988=1,"False trigger","Neither")))</f>
        <v>Neither</v>
      </c>
    </row>
    <row r="13989" customFormat="false" ht="15" hidden="false" customHeight="false" outlineLevel="0" collapsed="false">
      <c r="A13989" s="8" t="n">
        <v>2174</v>
      </c>
      <c r="B13989" s="8" t="s">
        <v>345</v>
      </c>
      <c r="C13989" s="13" t="n">
        <v>0.12651761896219</v>
      </c>
      <c r="D13989" s="13" t="n">
        <v>0.361874999999998</v>
      </c>
      <c r="E13989" s="8" t="n">
        <f aca="false">IF(C13989&gt;=$B$4,1,0)</f>
        <v>0</v>
      </c>
      <c r="F13989" s="8" t="n">
        <f aca="false">IF(D13989&gt;=$B$4,1,0)</f>
        <v>0</v>
      </c>
      <c r="G13989" s="8" t="str">
        <f aca="false">IF(AND(E13989=1,F13989=1),"Both pay",IF(F13989=1,"Missed",IF(E13989=1,"False trigger","Neither")))</f>
        <v>Neither</v>
      </c>
    </row>
    <row r="13990" customFormat="false" ht="15" hidden="false" customHeight="false" outlineLevel="0" collapsed="false">
      <c r="A13990" s="8" t="n">
        <v>2175</v>
      </c>
      <c r="B13990" s="8" t="s">
        <v>345</v>
      </c>
      <c r="C13990" s="13" t="n">
        <v>0.146205816001903</v>
      </c>
      <c r="D13990" s="13" t="n">
        <v>0.624375000000001</v>
      </c>
      <c r="E13990" s="8" t="n">
        <f aca="false">IF(C13990&gt;=$B$4,1,0)</f>
        <v>0</v>
      </c>
      <c r="F13990" s="8" t="n">
        <f aca="false">IF(D13990&gt;=$B$4,1,0)</f>
        <v>0</v>
      </c>
      <c r="G13990" s="8" t="str">
        <f aca="false">IF(AND(E13990=1,F13990=1),"Both pay",IF(F13990=1,"Missed",IF(E13990=1,"False trigger","Neither")))</f>
        <v>Neither</v>
      </c>
    </row>
    <row r="13991" customFormat="false" ht="15" hidden="false" customHeight="false" outlineLevel="0" collapsed="false">
      <c r="A13991" s="8" t="n">
        <v>2176</v>
      </c>
      <c r="B13991" s="8" t="s">
        <v>345</v>
      </c>
      <c r="C13991" s="13" t="n">
        <v>0.190242686511681</v>
      </c>
      <c r="D13991" s="13" t="n">
        <v>0.552500000000002</v>
      </c>
      <c r="E13991" s="8" t="n">
        <f aca="false">IF(C13991&gt;=$B$4,1,0)</f>
        <v>0</v>
      </c>
      <c r="F13991" s="8" t="n">
        <f aca="false">IF(D13991&gt;=$B$4,1,0)</f>
        <v>0</v>
      </c>
      <c r="G13991" s="8" t="str">
        <f aca="false">IF(AND(E13991=1,F13991=1),"Both pay",IF(F13991=1,"Missed",IF(E13991=1,"False trigger","Neither")))</f>
        <v>Neither</v>
      </c>
    </row>
    <row r="13992" customFormat="false" ht="15" hidden="false" customHeight="false" outlineLevel="0" collapsed="false">
      <c r="A13992" s="8" t="n">
        <v>2178</v>
      </c>
      <c r="B13992" s="8" t="s">
        <v>345</v>
      </c>
      <c r="C13992" s="13" t="n">
        <v>0.480851122947016</v>
      </c>
      <c r="D13992" s="13" t="n">
        <v>0.349375000000002</v>
      </c>
      <c r="E13992" s="8" t="n">
        <f aca="false">IF(C13992&gt;=$B$4,1,0)</f>
        <v>0</v>
      </c>
      <c r="F13992" s="8" t="n">
        <f aca="false">IF(D13992&gt;=$B$4,1,0)</f>
        <v>0</v>
      </c>
      <c r="G13992" s="8" t="str">
        <f aca="false">IF(AND(E13992=1,F13992=1),"Both pay",IF(F13992=1,"Missed",IF(E13992=1,"False trigger","Neither")))</f>
        <v>Neither</v>
      </c>
    </row>
    <row r="13993" customFormat="false" ht="15" hidden="false" customHeight="false" outlineLevel="0" collapsed="false">
      <c r="A13993" s="8" t="n">
        <v>2179</v>
      </c>
      <c r="B13993" s="8" t="s">
        <v>345</v>
      </c>
      <c r="C13993" s="13" t="n">
        <v>0.652385485748049</v>
      </c>
      <c r="D13993" s="13" t="n">
        <v>0.411249999999995</v>
      </c>
      <c r="E13993" s="8" t="n">
        <f aca="false">IF(C13993&gt;=$B$4,1,0)</f>
        <v>0</v>
      </c>
      <c r="F13993" s="8" t="n">
        <f aca="false">IF(D13993&gt;=$B$4,1,0)</f>
        <v>0</v>
      </c>
      <c r="G13993" s="8" t="str">
        <f aca="false">IF(AND(E13993=1,F13993=1),"Both pay",IF(F13993=1,"Missed",IF(E13993=1,"False trigger","Neither")))</f>
        <v>Neither</v>
      </c>
    </row>
    <row r="13994" customFormat="false" ht="15" hidden="false" customHeight="false" outlineLevel="0" collapsed="false">
      <c r="A13994" s="8" t="n">
        <v>2180</v>
      </c>
      <c r="B13994" s="8" t="s">
        <v>345</v>
      </c>
      <c r="C13994" s="13" t="n">
        <v>0.412695603218815</v>
      </c>
      <c r="D13994" s="13" t="n">
        <v>0.398125</v>
      </c>
      <c r="E13994" s="8" t="n">
        <f aca="false">IF(C13994&gt;=$B$4,1,0)</f>
        <v>0</v>
      </c>
      <c r="F13994" s="8" t="n">
        <f aca="false">IF(D13994&gt;=$B$4,1,0)</f>
        <v>0</v>
      </c>
      <c r="G13994" s="8" t="str">
        <f aca="false">IF(AND(E13994=1,F13994=1),"Both pay",IF(F13994=1,"Missed",IF(E13994=1,"False trigger","Neither")))</f>
        <v>Neither</v>
      </c>
    </row>
    <row r="13995" customFormat="false" ht="15" hidden="false" customHeight="false" outlineLevel="0" collapsed="false">
      <c r="A13995" s="8" t="n">
        <v>2181</v>
      </c>
      <c r="B13995" s="8" t="s">
        <v>345</v>
      </c>
      <c r="C13995" s="13" t="n">
        <v>0.449172330126565</v>
      </c>
      <c r="D13995" s="13" t="n">
        <v>0.380000000000003</v>
      </c>
      <c r="E13995" s="8" t="n">
        <f aca="false">IF(C13995&gt;=$B$4,1,0)</f>
        <v>0</v>
      </c>
      <c r="F13995" s="8" t="n">
        <f aca="false">IF(D13995&gt;=$B$4,1,0)</f>
        <v>0</v>
      </c>
      <c r="G13995" s="8" t="str">
        <f aca="false">IF(AND(E13995=1,F13995=1),"Both pay",IF(F13995=1,"Missed",IF(E13995=1,"False trigger","Neither")))</f>
        <v>Neither</v>
      </c>
    </row>
    <row r="13996" customFormat="false" ht="15" hidden="false" customHeight="false" outlineLevel="0" collapsed="false">
      <c r="A13996" s="8" t="n">
        <v>2182</v>
      </c>
      <c r="B13996" s="8" t="s">
        <v>345</v>
      </c>
      <c r="C13996" s="13" t="n">
        <v>0.464902175279363</v>
      </c>
      <c r="D13996" s="13" t="n">
        <v>0.649374999999999</v>
      </c>
      <c r="E13996" s="8" t="n">
        <f aca="false">IF(C13996&gt;=$B$4,1,0)</f>
        <v>0</v>
      </c>
      <c r="F13996" s="8" t="n">
        <f aca="false">IF(D13996&gt;=$B$4,1,0)</f>
        <v>0</v>
      </c>
      <c r="G13996" s="8" t="str">
        <f aca="false">IF(AND(E13996=1,F13996=1),"Both pay",IF(F13996=1,"Missed",IF(E13996=1,"False trigger","Neither")))</f>
        <v>Neither</v>
      </c>
    </row>
    <row r="13997" customFormat="false" ht="15" hidden="false" customHeight="false" outlineLevel="0" collapsed="false">
      <c r="A13997" s="8" t="n">
        <v>2183</v>
      </c>
      <c r="B13997" s="8" t="s">
        <v>345</v>
      </c>
      <c r="C13997" s="13" t="n">
        <v>0.502878164032094</v>
      </c>
      <c r="D13997" s="13" t="n">
        <v>0.645000000000003</v>
      </c>
      <c r="E13997" s="8" t="n">
        <f aca="false">IF(C13997&gt;=$B$4,1,0)</f>
        <v>0</v>
      </c>
      <c r="F13997" s="8" t="n">
        <f aca="false">IF(D13997&gt;=$B$4,1,0)</f>
        <v>0</v>
      </c>
      <c r="G13997" s="8" t="str">
        <f aca="false">IF(AND(E13997=1,F13997=1),"Both pay",IF(F13997=1,"Missed",IF(E13997=1,"False trigger","Neither")))</f>
        <v>Neither</v>
      </c>
    </row>
    <row r="13998" customFormat="false" ht="15" hidden="false" customHeight="false" outlineLevel="0" collapsed="false">
      <c r="A13998" s="8" t="n">
        <v>2184</v>
      </c>
      <c r="B13998" s="8" t="s">
        <v>345</v>
      </c>
      <c r="C13998" s="13" t="n">
        <v>0.254865369063889</v>
      </c>
      <c r="D13998" s="13" t="n">
        <v>0.583124999999996</v>
      </c>
      <c r="E13998" s="8" t="n">
        <f aca="false">IF(C13998&gt;=$B$4,1,0)</f>
        <v>0</v>
      </c>
      <c r="F13998" s="8" t="n">
        <f aca="false">IF(D13998&gt;=$B$4,1,0)</f>
        <v>0</v>
      </c>
      <c r="G13998" s="8" t="str">
        <f aca="false">IF(AND(E13998=1,F13998=1),"Both pay",IF(F13998=1,"Missed",IF(E13998=1,"False trigger","Neither")))</f>
        <v>Neither</v>
      </c>
    </row>
    <row r="13999" customFormat="false" ht="15" hidden="false" customHeight="false" outlineLevel="0" collapsed="false">
      <c r="A13999" s="8" t="n">
        <v>2185</v>
      </c>
      <c r="B13999" s="8" t="s">
        <v>345</v>
      </c>
      <c r="C13999" s="13" t="n">
        <v>0.208333096438366</v>
      </c>
      <c r="D13999" s="13" t="n">
        <v>0.621250000000003</v>
      </c>
      <c r="E13999" s="8" t="n">
        <f aca="false">IF(C13999&gt;=$B$4,1,0)</f>
        <v>0</v>
      </c>
      <c r="F13999" s="8" t="n">
        <f aca="false">IF(D13999&gt;=$B$4,1,0)</f>
        <v>0</v>
      </c>
      <c r="G13999" s="8" t="str">
        <f aca="false">IF(AND(E13999=1,F13999=1),"Both pay",IF(F13999=1,"Missed",IF(E13999=1,"False trigger","Neither")))</f>
        <v>Neither</v>
      </c>
    </row>
    <row r="14000" customFormat="false" ht="15" hidden="false" customHeight="false" outlineLevel="0" collapsed="false">
      <c r="A14000" s="8" t="n">
        <v>2186</v>
      </c>
      <c r="B14000" s="8" t="s">
        <v>345</v>
      </c>
      <c r="C14000" s="13" t="n">
        <v>0.218457435103677</v>
      </c>
      <c r="D14000" s="13" t="n">
        <v>0.942499999999996</v>
      </c>
      <c r="E14000" s="8" t="n">
        <f aca="false">IF(C14000&gt;=$B$4,1,0)</f>
        <v>0</v>
      </c>
      <c r="F14000" s="8" t="n">
        <f aca="false">IF(D14000&gt;=$B$4,1,0)</f>
        <v>0</v>
      </c>
      <c r="G14000" s="8" t="str">
        <f aca="false">IF(AND(E14000=1,F14000=1),"Both pay",IF(F14000=1,"Missed",IF(E14000=1,"False trigger","Neither")))</f>
        <v>Neither</v>
      </c>
    </row>
    <row r="14001" customFormat="false" ht="15" hidden="false" customHeight="false" outlineLevel="0" collapsed="false">
      <c r="A14001" s="8" t="n">
        <v>2187</v>
      </c>
      <c r="B14001" s="8" t="s">
        <v>345</v>
      </c>
      <c r="C14001" s="13" t="n">
        <v>0.228418845767376</v>
      </c>
      <c r="D14001" s="13" t="n">
        <v>1.12125</v>
      </c>
      <c r="E14001" s="8" t="n">
        <f aca="false">IF(C14001&gt;=$B$4,1,0)</f>
        <v>0</v>
      </c>
      <c r="F14001" s="8" t="n">
        <f aca="false">IF(D14001&gt;=$B$4,1,0)</f>
        <v>0</v>
      </c>
      <c r="G14001" s="8" t="str">
        <f aca="false">IF(AND(E14001=1,F14001=1),"Both pay",IF(F14001=1,"Missed",IF(E14001=1,"False trigger","Neither")))</f>
        <v>Neither</v>
      </c>
    </row>
    <row r="14002" customFormat="false" ht="15" hidden="false" customHeight="false" outlineLevel="0" collapsed="false">
      <c r="A14002" s="8" t="n">
        <v>2188</v>
      </c>
      <c r="B14002" s="8" t="s">
        <v>345</v>
      </c>
      <c r="C14002" s="13" t="n">
        <v>0.311764720235356</v>
      </c>
      <c r="D14002" s="13" t="n">
        <v>0.727499999999999</v>
      </c>
      <c r="E14002" s="8" t="n">
        <f aca="false">IF(C14002&gt;=$B$4,1,0)</f>
        <v>0</v>
      </c>
      <c r="F14002" s="8" t="n">
        <f aca="false">IF(D14002&gt;=$B$4,1,0)</f>
        <v>0</v>
      </c>
      <c r="G14002" s="8" t="str">
        <f aca="false">IF(AND(E14002=1,F14002=1),"Both pay",IF(F14002=1,"Missed",IF(E14002=1,"False trigger","Neither")))</f>
        <v>Neither</v>
      </c>
    </row>
    <row r="14003" customFormat="false" ht="15" hidden="false" customHeight="false" outlineLevel="0" collapsed="false">
      <c r="A14003" s="8" t="n">
        <v>2189</v>
      </c>
      <c r="B14003" s="8" t="s">
        <v>345</v>
      </c>
      <c r="C14003" s="13" t="n">
        <v>0.469745773472688</v>
      </c>
      <c r="D14003" s="13" t="n">
        <v>0.596249999999998</v>
      </c>
      <c r="E14003" s="8" t="n">
        <f aca="false">IF(C14003&gt;=$B$4,1,0)</f>
        <v>0</v>
      </c>
      <c r="F14003" s="8" t="n">
        <f aca="false">IF(D14003&gt;=$B$4,1,0)</f>
        <v>0</v>
      </c>
      <c r="G14003" s="8" t="str">
        <f aca="false">IF(AND(E14003=1,F14003=1),"Both pay",IF(F14003=1,"Missed",IF(E14003=1,"False trigger","Neither")))</f>
        <v>Neither</v>
      </c>
    </row>
    <row r="14004" customFormat="false" ht="15" hidden="false" customHeight="false" outlineLevel="0" collapsed="false">
      <c r="A14004" s="8" t="n">
        <v>2190</v>
      </c>
      <c r="B14004" s="8" t="s">
        <v>345</v>
      </c>
      <c r="C14004" s="13" t="n">
        <v>0.515362680846707</v>
      </c>
      <c r="D14004" s="13" t="n">
        <v>0.411250000000003</v>
      </c>
      <c r="E14004" s="8" t="n">
        <f aca="false">IF(C14004&gt;=$B$4,1,0)</f>
        <v>0</v>
      </c>
      <c r="F14004" s="8" t="n">
        <f aca="false">IF(D14004&gt;=$B$4,1,0)</f>
        <v>0</v>
      </c>
      <c r="G14004" s="8" t="str">
        <f aca="false">IF(AND(E14004=1,F14004=1),"Both pay",IF(F14004=1,"Missed",IF(E14004=1,"False trigger","Neither")))</f>
        <v>Neither</v>
      </c>
    </row>
    <row r="14005" customFormat="false" ht="15" hidden="false" customHeight="false" outlineLevel="0" collapsed="false">
      <c r="A14005" s="8" t="n">
        <v>2191</v>
      </c>
      <c r="B14005" s="8" t="s">
        <v>345</v>
      </c>
      <c r="C14005" s="13" t="n">
        <v>0.0848319792762417</v>
      </c>
      <c r="D14005" s="13" t="n">
        <v>0.263750000000002</v>
      </c>
      <c r="E14005" s="8" t="n">
        <f aca="false">IF(C14005&gt;=$B$4,1,0)</f>
        <v>0</v>
      </c>
      <c r="F14005" s="8" t="n">
        <f aca="false">IF(D14005&gt;=$B$4,1,0)</f>
        <v>0</v>
      </c>
      <c r="G14005" s="8" t="str">
        <f aca="false">IF(AND(E14005=1,F14005=1),"Both pay",IF(F14005=1,"Missed",IF(E14005=1,"False trigger","Neither")))</f>
        <v>Neither</v>
      </c>
    </row>
    <row r="14006" customFormat="false" ht="15" hidden="false" customHeight="false" outlineLevel="0" collapsed="false">
      <c r="A14006" s="8" t="n">
        <v>2192</v>
      </c>
      <c r="B14006" s="8" t="s">
        <v>345</v>
      </c>
      <c r="C14006" s="13" t="n">
        <v>0.103996436648231</v>
      </c>
      <c r="D14006" s="13" t="n">
        <v>0.27375</v>
      </c>
      <c r="E14006" s="8" t="n">
        <f aca="false">IF(C14006&gt;=$B$4,1,0)</f>
        <v>0</v>
      </c>
      <c r="F14006" s="8" t="n">
        <f aca="false">IF(D14006&gt;=$B$4,1,0)</f>
        <v>0</v>
      </c>
      <c r="G14006" s="8" t="str">
        <f aca="false">IF(AND(E14006=1,F14006=1),"Both pay",IF(F14006=1,"Missed",IF(E14006=1,"False trigger","Neither")))</f>
        <v>Neither</v>
      </c>
    </row>
    <row r="14007" customFormat="false" ht="15" hidden="false" customHeight="false" outlineLevel="0" collapsed="false">
      <c r="A14007" s="8" t="n">
        <v>2193</v>
      </c>
      <c r="B14007" s="8" t="s">
        <v>345</v>
      </c>
      <c r="C14007" s="13" t="n">
        <v>0.0494717944595954</v>
      </c>
      <c r="D14007" s="13" t="n">
        <v>0.285624999999996</v>
      </c>
      <c r="E14007" s="8" t="n">
        <f aca="false">IF(C14007&gt;=$B$4,1,0)</f>
        <v>0</v>
      </c>
      <c r="F14007" s="8" t="n">
        <f aca="false">IF(D14007&gt;=$B$4,1,0)</f>
        <v>0</v>
      </c>
      <c r="G14007" s="8" t="str">
        <f aca="false">IF(AND(E14007=1,F14007=1),"Both pay",IF(F14007=1,"Missed",IF(E14007=1,"False trigger","Neither")))</f>
        <v>Neither</v>
      </c>
    </row>
    <row r="14008" customFormat="false" ht="15" hidden="false" customHeight="false" outlineLevel="0" collapsed="false">
      <c r="A14008" s="8" t="n">
        <v>2194</v>
      </c>
      <c r="B14008" s="8" t="s">
        <v>345</v>
      </c>
      <c r="C14008" s="13" t="n">
        <v>0.148228509707572</v>
      </c>
      <c r="D14008" s="13" t="n">
        <v>0.248750000000001</v>
      </c>
      <c r="E14008" s="8" t="n">
        <f aca="false">IF(C14008&gt;=$B$4,1,0)</f>
        <v>0</v>
      </c>
      <c r="F14008" s="8" t="n">
        <f aca="false">IF(D14008&gt;=$B$4,1,0)</f>
        <v>0</v>
      </c>
      <c r="G14008" s="8" t="str">
        <f aca="false">IF(AND(E14008=1,F14008=1),"Both pay",IF(F14008=1,"Missed",IF(E14008=1,"False trigger","Neither")))</f>
        <v>Neither</v>
      </c>
    </row>
    <row r="14009" customFormat="false" ht="15" hidden="false" customHeight="false" outlineLevel="0" collapsed="false">
      <c r="A14009" s="8" t="n">
        <v>2195</v>
      </c>
      <c r="B14009" s="8" t="s">
        <v>345</v>
      </c>
      <c r="C14009" s="13" t="n">
        <v>0.060290623385292</v>
      </c>
      <c r="D14009" s="13" t="n">
        <v>0.188124999999999</v>
      </c>
      <c r="E14009" s="8" t="n">
        <f aca="false">IF(C14009&gt;=$B$4,1,0)</f>
        <v>0</v>
      </c>
      <c r="F14009" s="8" t="n">
        <f aca="false">IF(D14009&gt;=$B$4,1,0)</f>
        <v>0</v>
      </c>
      <c r="G14009" s="8" t="str">
        <f aca="false">IF(AND(E14009=1,F14009=1),"Both pay",IF(F14009=1,"Missed",IF(E14009=1,"False trigger","Neither")))</f>
        <v>Neither</v>
      </c>
    </row>
    <row r="14010" customFormat="false" ht="15" hidden="false" customHeight="false" outlineLevel="0" collapsed="false">
      <c r="A14010" s="8" t="n">
        <v>2196</v>
      </c>
      <c r="B14010" s="8" t="s">
        <v>345</v>
      </c>
      <c r="C14010" s="13" t="n">
        <v>0.0070413395490334</v>
      </c>
      <c r="D14010" s="13" t="n">
        <v>0.115625000000001</v>
      </c>
      <c r="E14010" s="8" t="n">
        <f aca="false">IF(C14010&gt;=$B$4,1,0)</f>
        <v>0</v>
      </c>
      <c r="F14010" s="8" t="n">
        <f aca="false">IF(D14010&gt;=$B$4,1,0)</f>
        <v>0</v>
      </c>
      <c r="G14010" s="8" t="str">
        <f aca="false">IF(AND(E14010=1,F14010=1),"Both pay",IF(F14010=1,"Missed",IF(E14010=1,"False trigger","Neither")))</f>
        <v>Neither</v>
      </c>
    </row>
    <row r="14011" customFormat="false" ht="15" hidden="false" customHeight="false" outlineLevel="0" collapsed="false">
      <c r="A14011" s="8" t="n">
        <v>2197</v>
      </c>
      <c r="B14011" s="8" t="s">
        <v>345</v>
      </c>
      <c r="C14011" s="13" t="n">
        <v>0.0086535877035593</v>
      </c>
      <c r="D14011" s="13" t="n">
        <v>0.117500000000007</v>
      </c>
      <c r="E14011" s="8" t="n">
        <f aca="false">IF(C14011&gt;=$B$4,1,0)</f>
        <v>0</v>
      </c>
      <c r="F14011" s="8" t="n">
        <f aca="false">IF(D14011&gt;=$B$4,1,0)</f>
        <v>0</v>
      </c>
      <c r="G14011" s="8" t="str">
        <f aca="false">IF(AND(E14011=1,F14011=1),"Both pay",IF(F14011=1,"Missed",IF(E14011=1,"False trigger","Neither")))</f>
        <v>Neither</v>
      </c>
    </row>
    <row r="14012" customFormat="false" ht="15" hidden="false" customHeight="false" outlineLevel="0" collapsed="false">
      <c r="A14012" s="8" t="n">
        <v>2198</v>
      </c>
      <c r="B14012" s="8" t="s">
        <v>345</v>
      </c>
      <c r="C14012" s="13" t="n">
        <v>0.045314485391998</v>
      </c>
      <c r="D14012" s="13" t="n">
        <v>0.134374999999999</v>
      </c>
      <c r="E14012" s="8" t="n">
        <f aca="false">IF(C14012&gt;=$B$4,1,0)</f>
        <v>0</v>
      </c>
      <c r="F14012" s="8" t="n">
        <f aca="false">IF(D14012&gt;=$B$4,1,0)</f>
        <v>0</v>
      </c>
      <c r="G14012" s="8" t="str">
        <f aca="false">IF(AND(E14012=1,F14012=1),"Both pay",IF(F14012=1,"Missed",IF(E14012=1,"False trigger","Neither")))</f>
        <v>Neither</v>
      </c>
    </row>
    <row r="14013" customFormat="false" ht="15" hidden="false" customHeight="false" outlineLevel="0" collapsed="false">
      <c r="A14013" s="8" t="n">
        <v>2199</v>
      </c>
      <c r="B14013" s="8" t="s">
        <v>345</v>
      </c>
      <c r="C14013" s="13" t="n">
        <v>0.0984794144445437</v>
      </c>
      <c r="D14013" s="13" t="n">
        <v>0.0918750000000017</v>
      </c>
      <c r="E14013" s="8" t="n">
        <f aca="false">IF(C14013&gt;=$B$4,1,0)</f>
        <v>0</v>
      </c>
      <c r="F14013" s="8" t="n">
        <f aca="false">IF(D14013&gt;=$B$4,1,0)</f>
        <v>0</v>
      </c>
      <c r="G14013" s="8" t="str">
        <f aca="false">IF(AND(E14013=1,F14013=1),"Both pay",IF(F14013=1,"Missed",IF(E14013=1,"False trigger","Neither")))</f>
        <v>Neither</v>
      </c>
    </row>
    <row r="14014" customFormat="false" ht="15" hidden="false" customHeight="false" outlineLevel="0" collapsed="false">
      <c r="A14014" s="8" t="n">
        <v>2200</v>
      </c>
      <c r="B14014" s="8" t="s">
        <v>345</v>
      </c>
      <c r="C14014" s="13" t="n">
        <v>0.045215472583699</v>
      </c>
      <c r="D14014" s="13" t="n">
        <v>0.0993749999999948</v>
      </c>
      <c r="E14014" s="8" t="n">
        <f aca="false">IF(C14014&gt;=$B$4,1,0)</f>
        <v>0</v>
      </c>
      <c r="F14014" s="8" t="n">
        <f aca="false">IF(D14014&gt;=$B$4,1,0)</f>
        <v>0</v>
      </c>
      <c r="G14014" s="8" t="str">
        <f aca="false">IF(AND(E14014=1,F14014=1),"Both pay",IF(F14014=1,"Missed",IF(E14014=1,"False trigger","Neither")))</f>
        <v>Neither</v>
      </c>
    </row>
    <row r="14015" customFormat="false" ht="15" hidden="false" customHeight="false" outlineLevel="0" collapsed="false">
      <c r="A14015" s="8" t="n">
        <v>2201</v>
      </c>
      <c r="B14015" s="8" t="s">
        <v>345</v>
      </c>
      <c r="C14015" s="13" t="n">
        <v>0.0522721232467198</v>
      </c>
      <c r="D14015" s="13" t="n">
        <v>0.125</v>
      </c>
      <c r="E14015" s="8" t="n">
        <f aca="false">IF(C14015&gt;=$B$4,1,0)</f>
        <v>0</v>
      </c>
      <c r="F14015" s="8" t="n">
        <f aca="false">IF(D14015&gt;=$B$4,1,0)</f>
        <v>0</v>
      </c>
      <c r="G14015" s="8" t="str">
        <f aca="false">IF(AND(E14015=1,F14015=1),"Both pay",IF(F14015=1,"Missed",IF(E14015=1,"False trigger","Neither")))</f>
        <v>Neither</v>
      </c>
    </row>
    <row r="14016" customFormat="false" ht="15" hidden="false" customHeight="false" outlineLevel="0" collapsed="false">
      <c r="A14016" s="8" t="n">
        <v>2202</v>
      </c>
      <c r="B14016" s="8" t="s">
        <v>345</v>
      </c>
      <c r="C14016" s="13" t="n">
        <v>0.0755291697939064</v>
      </c>
      <c r="D14016" s="13" t="n">
        <v>0.145</v>
      </c>
      <c r="E14016" s="8" t="n">
        <f aca="false">IF(C14016&gt;=$B$4,1,0)</f>
        <v>0</v>
      </c>
      <c r="F14016" s="8" t="n">
        <f aca="false">IF(D14016&gt;=$B$4,1,0)</f>
        <v>0</v>
      </c>
      <c r="G14016" s="8" t="str">
        <f aca="false">IF(AND(E14016=1,F14016=1),"Both pay",IF(F14016=1,"Missed",IF(E14016=1,"False trigger","Neither")))</f>
        <v>Neither</v>
      </c>
    </row>
    <row r="14017" customFormat="false" ht="15" hidden="false" customHeight="false" outlineLevel="0" collapsed="false">
      <c r="A14017" s="8" t="n">
        <v>2203</v>
      </c>
      <c r="B14017" s="8" t="s">
        <v>345</v>
      </c>
      <c r="C14017" s="13" t="n">
        <v>0.092070924420355</v>
      </c>
      <c r="D14017" s="13" t="n">
        <v>0.166875000000001</v>
      </c>
      <c r="E14017" s="8" t="n">
        <f aca="false">IF(C14017&gt;=$B$4,1,0)</f>
        <v>0</v>
      </c>
      <c r="F14017" s="8" t="n">
        <f aca="false">IF(D14017&gt;=$B$4,1,0)</f>
        <v>0</v>
      </c>
      <c r="G14017" s="8" t="str">
        <f aca="false">IF(AND(E14017=1,F14017=1),"Both pay",IF(F14017=1,"Missed",IF(E14017=1,"False trigger","Neither")))</f>
        <v>Neither</v>
      </c>
    </row>
    <row r="14018" customFormat="false" ht="15" hidden="false" customHeight="false" outlineLevel="0" collapsed="false">
      <c r="A14018" s="8" t="n">
        <v>2204</v>
      </c>
      <c r="B14018" s="8" t="s">
        <v>345</v>
      </c>
      <c r="C14018" s="13" t="n">
        <v>0.156517329155779</v>
      </c>
      <c r="D14018" s="13" t="n">
        <v>0.209999999999997</v>
      </c>
      <c r="E14018" s="8" t="n">
        <f aca="false">IF(C14018&gt;=$B$4,1,0)</f>
        <v>0</v>
      </c>
      <c r="F14018" s="8" t="n">
        <f aca="false">IF(D14018&gt;=$B$4,1,0)</f>
        <v>0</v>
      </c>
      <c r="G14018" s="8" t="str">
        <f aca="false">IF(AND(E14018=1,F14018=1),"Both pay",IF(F14018=1,"Missed",IF(E14018=1,"False trigger","Neither")))</f>
        <v>Neither</v>
      </c>
    </row>
    <row r="14019" customFormat="false" ht="15" hidden="false" customHeight="false" outlineLevel="0" collapsed="false">
      <c r="A14019" s="8" t="n">
        <v>2205</v>
      </c>
      <c r="B14019" s="8" t="s">
        <v>345</v>
      </c>
      <c r="C14019" s="13" t="n">
        <v>0.0418198819239101</v>
      </c>
      <c r="D14019" s="13" t="n">
        <v>0.205000000000002</v>
      </c>
      <c r="E14019" s="8" t="n">
        <f aca="false">IF(C14019&gt;=$B$4,1,0)</f>
        <v>0</v>
      </c>
      <c r="F14019" s="8" t="n">
        <f aca="false">IF(D14019&gt;=$B$4,1,0)</f>
        <v>0</v>
      </c>
      <c r="G14019" s="8" t="str">
        <f aca="false">IF(AND(E14019=1,F14019=1),"Both pay",IF(F14019=1,"Missed",IF(E14019=1,"False trigger","Neither")))</f>
        <v>Neither</v>
      </c>
    </row>
    <row r="14020" customFormat="false" ht="15" hidden="false" customHeight="false" outlineLevel="0" collapsed="false">
      <c r="A14020" s="8" t="n">
        <v>2206</v>
      </c>
      <c r="B14020" s="8" t="s">
        <v>345</v>
      </c>
      <c r="C14020" s="13" t="n">
        <v>0.113230379828476</v>
      </c>
      <c r="D14020" s="13" t="n">
        <v>0.178124999999998</v>
      </c>
      <c r="E14020" s="8" t="n">
        <f aca="false">IF(C14020&gt;=$B$4,1,0)</f>
        <v>0</v>
      </c>
      <c r="F14020" s="8" t="n">
        <f aca="false">IF(D14020&gt;=$B$4,1,0)</f>
        <v>0</v>
      </c>
      <c r="G14020" s="8" t="str">
        <f aca="false">IF(AND(E14020=1,F14020=1),"Both pay",IF(F14020=1,"Missed",IF(E14020=1,"False trigger","Neither")))</f>
        <v>Neither</v>
      </c>
    </row>
    <row r="14021" customFormat="false" ht="15" hidden="false" customHeight="false" outlineLevel="0" collapsed="false">
      <c r="A14021" s="8" t="n">
        <v>2207</v>
      </c>
      <c r="B14021" s="8" t="s">
        <v>345</v>
      </c>
      <c r="C14021" s="13" t="n">
        <v>0.0709365343743542</v>
      </c>
      <c r="D14021" s="13" t="n">
        <v>0.0968750000000042</v>
      </c>
      <c r="E14021" s="8" t="n">
        <f aca="false">IF(C14021&gt;=$B$4,1,0)</f>
        <v>0</v>
      </c>
      <c r="F14021" s="8" t="n">
        <f aca="false">IF(D14021&gt;=$B$4,1,0)</f>
        <v>0</v>
      </c>
      <c r="G14021" s="8" t="str">
        <f aca="false">IF(AND(E14021=1,F14021=1),"Both pay",IF(F14021=1,"Missed",IF(E14021=1,"False trigger","Neither")))</f>
        <v>Neither</v>
      </c>
    </row>
    <row r="14022" customFormat="false" ht="15" hidden="false" customHeight="false" outlineLevel="0" collapsed="false">
      <c r="A14022" s="8" t="n">
        <v>2208</v>
      </c>
      <c r="B14022" s="8" t="s">
        <v>345</v>
      </c>
      <c r="C14022" s="13" t="n">
        <v>0.0477978546056689</v>
      </c>
      <c r="D14022" s="13" t="n">
        <v>0.100000000000001</v>
      </c>
      <c r="E14022" s="8" t="n">
        <f aca="false">IF(C14022&gt;=$B$4,1,0)</f>
        <v>0</v>
      </c>
      <c r="F14022" s="8" t="n">
        <f aca="false">IF(D14022&gt;=$B$4,1,0)</f>
        <v>0</v>
      </c>
      <c r="G14022" s="8" t="str">
        <f aca="false">IF(AND(E14022=1,F14022=1),"Both pay",IF(F14022=1,"Missed",IF(E14022=1,"False trigger","Neither")))</f>
        <v>Neither</v>
      </c>
    </row>
    <row r="14023" customFormat="false" ht="15" hidden="false" customHeight="false" outlineLevel="0" collapsed="false">
      <c r="A14023" s="8" t="n">
        <v>2212</v>
      </c>
      <c r="B14023" s="8" t="s">
        <v>345</v>
      </c>
      <c r="C14023" s="13" t="n">
        <v>0.0476969277979986</v>
      </c>
      <c r="D14023" s="13" t="n">
        <v>0.0931250000000005</v>
      </c>
      <c r="E14023" s="8" t="n">
        <f aca="false">IF(C14023&gt;=$B$4,1,0)</f>
        <v>0</v>
      </c>
      <c r="F14023" s="8" t="n">
        <f aca="false">IF(D14023&gt;=$B$4,1,0)</f>
        <v>0</v>
      </c>
      <c r="G14023" s="8" t="str">
        <f aca="false">IF(AND(E14023=1,F14023=1),"Both pay",IF(F14023=1,"Missed",IF(E14023=1,"False trigger","Neither")))</f>
        <v>Neither</v>
      </c>
    </row>
    <row r="14024" customFormat="false" ht="15" hidden="false" customHeight="false" outlineLevel="0" collapsed="false">
      <c r="A14024" s="8" t="n">
        <v>2213</v>
      </c>
      <c r="B14024" s="8" t="s">
        <v>345</v>
      </c>
      <c r="C14024" s="13" t="n">
        <v>0.0411688090551471</v>
      </c>
      <c r="D14024" s="13" t="n">
        <v>0.0568749999999997</v>
      </c>
      <c r="E14024" s="8" t="n">
        <f aca="false">IF(C14024&gt;=$B$4,1,0)</f>
        <v>0</v>
      </c>
      <c r="F14024" s="8" t="n">
        <f aca="false">IF(D14024&gt;=$B$4,1,0)</f>
        <v>0</v>
      </c>
      <c r="G14024" s="8" t="str">
        <f aca="false">IF(AND(E14024=1,F14024=1),"Both pay",IF(F14024=1,"Missed",IF(E14024=1,"False trigger","Neither")))</f>
        <v>Neither</v>
      </c>
    </row>
    <row r="14025" customFormat="false" ht="15" hidden="false" customHeight="false" outlineLevel="0" collapsed="false">
      <c r="A14025" s="8" t="n">
        <v>2214</v>
      </c>
      <c r="B14025" s="8" t="s">
        <v>345</v>
      </c>
      <c r="C14025" s="13" t="n">
        <v>0.0112996162092908</v>
      </c>
      <c r="D14025" s="13" t="n">
        <v>0.0537500000000008</v>
      </c>
      <c r="E14025" s="8" t="n">
        <f aca="false">IF(C14025&gt;=$B$4,1,0)</f>
        <v>0</v>
      </c>
      <c r="F14025" s="8" t="n">
        <f aca="false">IF(D14025&gt;=$B$4,1,0)</f>
        <v>0</v>
      </c>
      <c r="G14025" s="8" t="str">
        <f aca="false">IF(AND(E14025=1,F14025=1),"Both pay",IF(F14025=1,"Missed",IF(E14025=1,"False trigger","Neither")))</f>
        <v>Neither</v>
      </c>
    </row>
    <row r="14026" customFormat="false" ht="15" hidden="false" customHeight="false" outlineLevel="0" collapsed="false">
      <c r="A14026" s="8" t="n">
        <v>2215</v>
      </c>
      <c r="B14026" s="8" t="s">
        <v>345</v>
      </c>
      <c r="C14026" s="13" t="n">
        <v>0.0641527493927505</v>
      </c>
      <c r="D14026" s="13" t="n">
        <v>0.0762500000000017</v>
      </c>
      <c r="E14026" s="8" t="n">
        <f aca="false">IF(C14026&gt;=$B$4,1,0)</f>
        <v>0</v>
      </c>
      <c r="F14026" s="8" t="n">
        <f aca="false">IF(D14026&gt;=$B$4,1,0)</f>
        <v>0</v>
      </c>
      <c r="G14026" s="8" t="str">
        <f aca="false">IF(AND(E14026=1,F14026=1),"Both pay",IF(F14026=1,"Missed",IF(E14026=1,"False trigger","Neither")))</f>
        <v>Neither</v>
      </c>
    </row>
    <row r="14027" customFormat="false" ht="15" hidden="false" customHeight="false" outlineLevel="0" collapsed="false">
      <c r="A14027" s="8" t="n">
        <v>2216</v>
      </c>
      <c r="B14027" s="8" t="s">
        <v>345</v>
      </c>
      <c r="C14027" s="13" t="n">
        <v>0.0734809533028943</v>
      </c>
      <c r="D14027" s="13" t="n">
        <v>0.0924999999999993</v>
      </c>
      <c r="E14027" s="8" t="n">
        <f aca="false">IF(C14027&gt;=$B$4,1,0)</f>
        <v>0</v>
      </c>
      <c r="F14027" s="8" t="n">
        <f aca="false">IF(D14027&gt;=$B$4,1,0)</f>
        <v>0</v>
      </c>
      <c r="G14027" s="8" t="str">
        <f aca="false">IF(AND(E14027=1,F14027=1),"Both pay",IF(F14027=1,"Missed",IF(E14027=1,"False trigger","Neither")))</f>
        <v>Neither</v>
      </c>
    </row>
    <row r="14028" customFormat="false" ht="15" hidden="false" customHeight="false" outlineLevel="0" collapsed="false">
      <c r="A14028" s="8" t="n">
        <v>2217</v>
      </c>
      <c r="B14028" s="8" t="s">
        <v>345</v>
      </c>
      <c r="C14028" s="13" t="n">
        <v>0.0891314801554496</v>
      </c>
      <c r="D14028" s="13" t="n">
        <v>0.0862499999999997</v>
      </c>
      <c r="E14028" s="8" t="n">
        <f aca="false">IF(C14028&gt;=$B$4,1,0)</f>
        <v>0</v>
      </c>
      <c r="F14028" s="8" t="n">
        <f aca="false">IF(D14028&gt;=$B$4,1,0)</f>
        <v>0</v>
      </c>
      <c r="G14028" s="8" t="str">
        <f aca="false">IF(AND(E14028=1,F14028=1),"Both pay",IF(F14028=1,"Missed",IF(E14028=1,"False trigger","Neither")))</f>
        <v>Neither</v>
      </c>
    </row>
    <row r="14029" customFormat="false" ht="15" hidden="false" customHeight="false" outlineLevel="0" collapsed="false">
      <c r="A14029" s="8" t="n">
        <v>2219</v>
      </c>
      <c r="B14029" s="8" t="s">
        <v>345</v>
      </c>
      <c r="C14029" s="13" t="n">
        <v>0.0878248369014364</v>
      </c>
      <c r="D14029" s="13" t="n">
        <v>0.1975</v>
      </c>
      <c r="E14029" s="8" t="n">
        <f aca="false">IF(C14029&gt;=$B$4,1,0)</f>
        <v>0</v>
      </c>
      <c r="F14029" s="8" t="n">
        <f aca="false">IF(D14029&gt;=$B$4,1,0)</f>
        <v>0</v>
      </c>
      <c r="G14029" s="8" t="str">
        <f aca="false">IF(AND(E14029=1,F14029=1),"Both pay",IF(F14029=1,"Missed",IF(E14029=1,"False trigger","Neither")))</f>
        <v>Neither</v>
      </c>
    </row>
    <row r="14030" customFormat="false" ht="15" hidden="false" customHeight="false" outlineLevel="0" collapsed="false">
      <c r="A14030" s="8" t="n">
        <v>2224</v>
      </c>
      <c r="B14030" s="8" t="s">
        <v>345</v>
      </c>
      <c r="C14030" s="13" t="n">
        <v>0.543223486422981</v>
      </c>
      <c r="D14030" s="13" t="n">
        <v>2.925</v>
      </c>
      <c r="E14030" s="8" t="n">
        <f aca="false">IF(C14030&gt;=$B$4,1,0)</f>
        <v>0</v>
      </c>
      <c r="F14030" s="8" t="n">
        <f aca="false">IF(D14030&gt;=$B$4,1,0)</f>
        <v>0</v>
      </c>
      <c r="G14030" s="8" t="str">
        <f aca="false">IF(AND(E14030=1,F14030=1),"Both pay",IF(F14030=1,"Missed",IF(E14030=1,"False trigger","Neither")))</f>
        <v>Neither</v>
      </c>
    </row>
    <row r="14031" customFormat="false" ht="15" hidden="false" customHeight="false" outlineLevel="0" collapsed="false">
      <c r="A14031" s="8" t="n">
        <v>2225</v>
      </c>
      <c r="B14031" s="8" t="s">
        <v>345</v>
      </c>
      <c r="C14031" s="13" t="n">
        <v>0.642315359587194</v>
      </c>
      <c r="D14031" s="13" t="n">
        <v>1.080625</v>
      </c>
      <c r="E14031" s="8" t="n">
        <f aca="false">IF(C14031&gt;=$B$4,1,0)</f>
        <v>0</v>
      </c>
      <c r="F14031" s="8" t="n">
        <f aca="false">IF(D14031&gt;=$B$4,1,0)</f>
        <v>0</v>
      </c>
      <c r="G14031" s="8" t="str">
        <f aca="false">IF(AND(E14031=1,F14031=1),"Both pay",IF(F14031=1,"Missed",IF(E14031=1,"False trigger","Neither")))</f>
        <v>Neither</v>
      </c>
    </row>
    <row r="14032" customFormat="false" ht="15" hidden="false" customHeight="false" outlineLevel="0" collapsed="false">
      <c r="A14032" s="8" t="n">
        <v>2226</v>
      </c>
      <c r="B14032" s="8" t="s">
        <v>345</v>
      </c>
      <c r="C14032" s="13" t="n">
        <v>0.468217956002462</v>
      </c>
      <c r="D14032" s="13" t="n">
        <v>0.35125</v>
      </c>
      <c r="E14032" s="8" t="n">
        <f aca="false">IF(C14032&gt;=$B$4,1,0)</f>
        <v>0</v>
      </c>
      <c r="F14032" s="8" t="n">
        <f aca="false">IF(D14032&gt;=$B$4,1,0)</f>
        <v>0</v>
      </c>
      <c r="G14032" s="8" t="str">
        <f aca="false">IF(AND(E14032=1,F14032=1),"Both pay",IF(F14032=1,"Missed",IF(E14032=1,"False trigger","Neither")))</f>
        <v>Neither</v>
      </c>
    </row>
    <row r="14033" customFormat="false" ht="15" hidden="false" customHeight="false" outlineLevel="0" collapsed="false">
      <c r="A14033" s="8" t="n">
        <v>2227</v>
      </c>
      <c r="B14033" s="8" t="s">
        <v>345</v>
      </c>
      <c r="C14033" s="13" t="n">
        <v>0.18374983771313</v>
      </c>
      <c r="D14033" s="13" t="n">
        <v>0.1175</v>
      </c>
      <c r="E14033" s="8" t="n">
        <f aca="false">IF(C14033&gt;=$B$4,1,0)</f>
        <v>0</v>
      </c>
      <c r="F14033" s="8" t="n">
        <f aca="false">IF(D14033&gt;=$B$4,1,0)</f>
        <v>0</v>
      </c>
      <c r="G14033" s="8" t="str">
        <f aca="false">IF(AND(E14033=1,F14033=1),"Both pay",IF(F14033=1,"Missed",IF(E14033=1,"False trigger","Neither")))</f>
        <v>Neither</v>
      </c>
    </row>
    <row r="14034" customFormat="false" ht="15" hidden="false" customHeight="false" outlineLevel="0" collapsed="false">
      <c r="A14034" s="8" t="n">
        <v>2228</v>
      </c>
      <c r="B14034" s="8" t="s">
        <v>345</v>
      </c>
      <c r="C14034" s="13" t="n">
        <v>0.130051220969342</v>
      </c>
      <c r="D14034" s="13" t="n">
        <v>0.174999999999997</v>
      </c>
      <c r="E14034" s="8" t="n">
        <f aca="false">IF(C14034&gt;=$B$4,1,0)</f>
        <v>0</v>
      </c>
      <c r="F14034" s="8" t="n">
        <f aca="false">IF(D14034&gt;=$B$4,1,0)</f>
        <v>0</v>
      </c>
      <c r="G14034" s="8" t="str">
        <f aca="false">IF(AND(E14034=1,F14034=1),"Both pay",IF(F14034=1,"Missed",IF(E14034=1,"False trigger","Neither")))</f>
        <v>Neither</v>
      </c>
    </row>
    <row r="14035" customFormat="false" ht="15" hidden="false" customHeight="false" outlineLevel="0" collapsed="false">
      <c r="A14035" s="8" t="n">
        <v>2229</v>
      </c>
      <c r="B14035" s="8" t="s">
        <v>345</v>
      </c>
      <c r="C14035" s="13" t="n">
        <v>0.113721295468913</v>
      </c>
      <c r="D14035" s="13" t="n">
        <v>0.122499999999995</v>
      </c>
      <c r="E14035" s="8" t="n">
        <f aca="false">IF(C14035&gt;=$B$4,1,0)</f>
        <v>0</v>
      </c>
      <c r="F14035" s="8" t="n">
        <f aca="false">IF(D14035&gt;=$B$4,1,0)</f>
        <v>0</v>
      </c>
      <c r="G14035" s="8" t="str">
        <f aca="false">IF(AND(E14035=1,F14035=1),"Both pay",IF(F14035=1,"Missed",IF(E14035=1,"False trigger","Neither")))</f>
        <v>Neither</v>
      </c>
    </row>
    <row r="14036" customFormat="false" ht="15" hidden="false" customHeight="false" outlineLevel="0" collapsed="false">
      <c r="A14036" s="8" t="n">
        <v>2230</v>
      </c>
      <c r="B14036" s="8" t="s">
        <v>345</v>
      </c>
      <c r="C14036" s="13" t="n">
        <v>0.108091097425842</v>
      </c>
      <c r="D14036" s="13" t="n">
        <v>0.196874999999999</v>
      </c>
      <c r="E14036" s="8" t="n">
        <f aca="false">IF(C14036&gt;=$B$4,1,0)</f>
        <v>0</v>
      </c>
      <c r="F14036" s="8" t="n">
        <f aca="false">IF(D14036&gt;=$B$4,1,0)</f>
        <v>0</v>
      </c>
      <c r="G14036" s="8" t="str">
        <f aca="false">IF(AND(E14036=1,F14036=1),"Both pay",IF(F14036=1,"Missed",IF(E14036=1,"False trigger","Neither")))</f>
        <v>Neither</v>
      </c>
    </row>
    <row r="14037" customFormat="false" ht="15" hidden="false" customHeight="false" outlineLevel="0" collapsed="false">
      <c r="A14037" s="8" t="n">
        <v>2231</v>
      </c>
      <c r="B14037" s="8" t="s">
        <v>345</v>
      </c>
      <c r="C14037" s="13" t="n">
        <v>0.0958521909705183</v>
      </c>
      <c r="D14037" s="13" t="n">
        <v>0.176875000000003</v>
      </c>
      <c r="E14037" s="8" t="n">
        <f aca="false">IF(C14037&gt;=$B$4,1,0)</f>
        <v>0</v>
      </c>
      <c r="F14037" s="8" t="n">
        <f aca="false">IF(D14037&gt;=$B$4,1,0)</f>
        <v>0</v>
      </c>
      <c r="G14037" s="8" t="str">
        <f aca="false">IF(AND(E14037=1,F14037=1),"Both pay",IF(F14037=1,"Missed",IF(E14037=1,"False trigger","Neither")))</f>
        <v>Neither</v>
      </c>
    </row>
    <row r="14038" customFormat="false" ht="15" hidden="false" customHeight="false" outlineLevel="0" collapsed="false">
      <c r="A14038" s="8" t="n">
        <v>2232</v>
      </c>
      <c r="B14038" s="8" t="s">
        <v>345</v>
      </c>
      <c r="C14038" s="13" t="n">
        <v>0.208400028067139</v>
      </c>
      <c r="D14038" s="13" t="n">
        <v>0.311249999999994</v>
      </c>
      <c r="E14038" s="8" t="n">
        <f aca="false">IF(C14038&gt;=$B$4,1,0)</f>
        <v>0</v>
      </c>
      <c r="F14038" s="8" t="n">
        <f aca="false">IF(D14038&gt;=$B$4,1,0)</f>
        <v>0</v>
      </c>
      <c r="G14038" s="8" t="str">
        <f aca="false">IF(AND(E14038=1,F14038=1),"Both pay",IF(F14038=1,"Missed",IF(E14038=1,"False trigger","Neither")))</f>
        <v>Neither</v>
      </c>
    </row>
    <row r="14039" customFormat="false" ht="15" hidden="false" customHeight="false" outlineLevel="0" collapsed="false">
      <c r="A14039" s="8" t="n">
        <v>2233</v>
      </c>
      <c r="B14039" s="8" t="s">
        <v>345</v>
      </c>
      <c r="C14039" s="13" t="n">
        <v>0.199153262452995</v>
      </c>
      <c r="D14039" s="13" t="n">
        <v>0.455624999999998</v>
      </c>
      <c r="E14039" s="8" t="n">
        <f aca="false">IF(C14039&gt;=$B$4,1,0)</f>
        <v>0</v>
      </c>
      <c r="F14039" s="8" t="n">
        <f aca="false">IF(D14039&gt;=$B$4,1,0)</f>
        <v>0</v>
      </c>
      <c r="G14039" s="8" t="str">
        <f aca="false">IF(AND(E14039=1,F14039=1),"Both pay",IF(F14039=1,"Missed",IF(E14039=1,"False trigger","Neither")))</f>
        <v>Neither</v>
      </c>
    </row>
    <row r="14040" customFormat="false" ht="15" hidden="false" customHeight="false" outlineLevel="0" collapsed="false">
      <c r="A14040" s="8" t="n">
        <v>2234</v>
      </c>
      <c r="B14040" s="8" t="s">
        <v>345</v>
      </c>
      <c r="C14040" s="13" t="n">
        <v>0.283506848075263</v>
      </c>
      <c r="D14040" s="13" t="n">
        <v>0.405625000000001</v>
      </c>
      <c r="E14040" s="8" t="n">
        <f aca="false">IF(C14040&gt;=$B$4,1,0)</f>
        <v>0</v>
      </c>
      <c r="F14040" s="8" t="n">
        <f aca="false">IF(D14040&gt;=$B$4,1,0)</f>
        <v>0</v>
      </c>
      <c r="G14040" s="8" t="str">
        <f aca="false">IF(AND(E14040=1,F14040=1),"Both pay",IF(F14040=1,"Missed",IF(E14040=1,"False trigger","Neither")))</f>
        <v>Neither</v>
      </c>
    </row>
    <row r="14041" customFormat="false" ht="15" hidden="false" customHeight="false" outlineLevel="0" collapsed="false">
      <c r="A14041" s="8" t="n">
        <v>2235</v>
      </c>
      <c r="B14041" s="8" t="s">
        <v>345</v>
      </c>
      <c r="C14041" s="13" t="n">
        <v>0.423867137181901</v>
      </c>
      <c r="D14041" s="13" t="n">
        <v>0.483750000000001</v>
      </c>
      <c r="E14041" s="8" t="n">
        <f aca="false">IF(C14041&gt;=$B$4,1,0)</f>
        <v>0</v>
      </c>
      <c r="F14041" s="8" t="n">
        <f aca="false">IF(D14041&gt;=$B$4,1,0)</f>
        <v>0</v>
      </c>
      <c r="G14041" s="8" t="str">
        <f aca="false">IF(AND(E14041=1,F14041=1),"Both pay",IF(F14041=1,"Missed",IF(E14041=1,"False trigger","Neither")))</f>
        <v>Neither</v>
      </c>
    </row>
    <row r="14042" customFormat="false" ht="15" hidden="false" customHeight="false" outlineLevel="0" collapsed="false">
      <c r="A14042" s="8" t="n">
        <v>2236</v>
      </c>
      <c r="B14042" s="8" t="s">
        <v>345</v>
      </c>
      <c r="C14042" s="13" t="n">
        <v>0.501465742374528</v>
      </c>
      <c r="D14042" s="13" t="n">
        <v>0.626874999999998</v>
      </c>
      <c r="E14042" s="8" t="n">
        <f aca="false">IF(C14042&gt;=$B$4,1,0)</f>
        <v>0</v>
      </c>
      <c r="F14042" s="8" t="n">
        <f aca="false">IF(D14042&gt;=$B$4,1,0)</f>
        <v>0</v>
      </c>
      <c r="G14042" s="8" t="str">
        <f aca="false">IF(AND(E14042=1,F14042=1),"Both pay",IF(F14042=1,"Missed",IF(E14042=1,"False trigger","Neither")))</f>
        <v>Neither</v>
      </c>
    </row>
    <row r="14043" customFormat="false" ht="15" hidden="false" customHeight="false" outlineLevel="0" collapsed="false">
      <c r="A14043" s="8" t="n">
        <v>2237</v>
      </c>
      <c r="B14043" s="8" t="s">
        <v>345</v>
      </c>
      <c r="C14043" s="13" t="n">
        <v>0.424661190605825</v>
      </c>
      <c r="D14043" s="13" t="n">
        <v>0.700000000000003</v>
      </c>
      <c r="E14043" s="8" t="n">
        <f aca="false">IF(C14043&gt;=$B$4,1,0)</f>
        <v>0</v>
      </c>
      <c r="F14043" s="8" t="n">
        <f aca="false">IF(D14043&gt;=$B$4,1,0)</f>
        <v>0</v>
      </c>
      <c r="G14043" s="8" t="str">
        <f aca="false">IF(AND(E14043=1,F14043=1),"Both pay",IF(F14043=1,"Missed",IF(E14043=1,"False trigger","Neither")))</f>
        <v>Neither</v>
      </c>
    </row>
    <row r="14044" customFormat="false" ht="15" hidden="false" customHeight="false" outlineLevel="0" collapsed="false">
      <c r="A14044" s="8" t="n">
        <v>2238</v>
      </c>
      <c r="B14044" s="8" t="s">
        <v>345</v>
      </c>
      <c r="C14044" s="13" t="n">
        <v>0.468512947658152</v>
      </c>
      <c r="D14044" s="13" t="n">
        <v>0.723124999999996</v>
      </c>
      <c r="E14044" s="8" t="n">
        <f aca="false">IF(C14044&gt;=$B$4,1,0)</f>
        <v>0</v>
      </c>
      <c r="F14044" s="8" t="n">
        <f aca="false">IF(D14044&gt;=$B$4,1,0)</f>
        <v>0</v>
      </c>
      <c r="G14044" s="8" t="str">
        <f aca="false">IF(AND(E14044=1,F14044=1),"Both pay",IF(F14044=1,"Missed",IF(E14044=1,"False trigger","Neither")))</f>
        <v>Neither</v>
      </c>
    </row>
    <row r="14045" customFormat="false" ht="15" hidden="false" customHeight="false" outlineLevel="0" collapsed="false">
      <c r="A14045" s="8" t="n">
        <v>2239</v>
      </c>
      <c r="B14045" s="8" t="s">
        <v>345</v>
      </c>
      <c r="C14045" s="13" t="n">
        <v>0.305588964712385</v>
      </c>
      <c r="D14045" s="13" t="n">
        <v>0.703749999999999</v>
      </c>
      <c r="E14045" s="8" t="n">
        <f aca="false">IF(C14045&gt;=$B$4,1,0)</f>
        <v>0</v>
      </c>
      <c r="F14045" s="8" t="n">
        <f aca="false">IF(D14045&gt;=$B$4,1,0)</f>
        <v>0</v>
      </c>
      <c r="G14045" s="8" t="str">
        <f aca="false">IF(AND(E14045=1,F14045=1),"Both pay",IF(F14045=1,"Missed",IF(E14045=1,"False trigger","Neither")))</f>
        <v>Neither</v>
      </c>
    </row>
    <row r="14046" customFormat="false" ht="15" hidden="false" customHeight="false" outlineLevel="0" collapsed="false">
      <c r="A14046" s="8" t="n">
        <v>2240</v>
      </c>
      <c r="B14046" s="8" t="s">
        <v>345</v>
      </c>
      <c r="C14046" s="13" t="n">
        <v>0.183513535611517</v>
      </c>
      <c r="D14046" s="13" t="n">
        <v>0.790624999999999</v>
      </c>
      <c r="E14046" s="8" t="n">
        <f aca="false">IF(C14046&gt;=$B$4,1,0)</f>
        <v>0</v>
      </c>
      <c r="F14046" s="8" t="n">
        <f aca="false">IF(D14046&gt;=$B$4,1,0)</f>
        <v>0</v>
      </c>
      <c r="G14046" s="8" t="str">
        <f aca="false">IF(AND(E14046=1,F14046=1),"Both pay",IF(F14046=1,"Missed",IF(E14046=1,"False trigger","Neither")))</f>
        <v>Neither</v>
      </c>
    </row>
    <row r="14047" customFormat="false" ht="15" hidden="false" customHeight="false" outlineLevel="0" collapsed="false">
      <c r="A14047" s="8" t="n">
        <v>2241</v>
      </c>
      <c r="B14047" s="8" t="s">
        <v>345</v>
      </c>
      <c r="C14047" s="13" t="n">
        <v>0.436575411236348</v>
      </c>
      <c r="D14047" s="13" t="n">
        <v>0.64875</v>
      </c>
      <c r="E14047" s="8" t="n">
        <f aca="false">IF(C14047&gt;=$B$4,1,0)</f>
        <v>0</v>
      </c>
      <c r="F14047" s="8" t="n">
        <f aca="false">IF(D14047&gt;=$B$4,1,0)</f>
        <v>0</v>
      </c>
      <c r="G14047" s="8" t="str">
        <f aca="false">IF(AND(E14047=1,F14047=1),"Both pay",IF(F14047=1,"Missed",IF(E14047=1,"False trigger","Neither")))</f>
        <v>Neither</v>
      </c>
    </row>
    <row r="14048" customFormat="false" ht="15" hidden="false" customHeight="false" outlineLevel="0" collapsed="false">
      <c r="A14048" s="8" t="n">
        <v>2242</v>
      </c>
      <c r="B14048" s="8" t="s">
        <v>345</v>
      </c>
      <c r="C14048" s="13" t="n">
        <v>0.282596816752985</v>
      </c>
      <c r="D14048" s="13" t="n">
        <v>0.683749999999996</v>
      </c>
      <c r="E14048" s="8" t="n">
        <f aca="false">IF(C14048&gt;=$B$4,1,0)</f>
        <v>0</v>
      </c>
      <c r="F14048" s="8" t="n">
        <f aca="false">IF(D14048&gt;=$B$4,1,0)</f>
        <v>0</v>
      </c>
      <c r="G14048" s="8" t="str">
        <f aca="false">IF(AND(E14048=1,F14048=1),"Both pay",IF(F14048=1,"Missed",IF(E14048=1,"False trigger","Neither")))</f>
        <v>Neither</v>
      </c>
    </row>
    <row r="14049" customFormat="false" ht="15" hidden="false" customHeight="false" outlineLevel="0" collapsed="false">
      <c r="A14049" s="8" t="n">
        <v>2243</v>
      </c>
      <c r="B14049" s="8" t="s">
        <v>345</v>
      </c>
      <c r="C14049" s="13" t="n">
        <v>0.215779675561318</v>
      </c>
      <c r="D14049" s="13" t="n">
        <v>0.758750000000006</v>
      </c>
      <c r="E14049" s="8" t="n">
        <f aca="false">IF(C14049&gt;=$B$4,1,0)</f>
        <v>0</v>
      </c>
      <c r="F14049" s="8" t="n">
        <f aca="false">IF(D14049&gt;=$B$4,1,0)</f>
        <v>0</v>
      </c>
      <c r="G14049" s="8" t="str">
        <f aca="false">IF(AND(E14049=1,F14049=1),"Both pay",IF(F14049=1,"Missed",IF(E14049=1,"False trigger","Neither")))</f>
        <v>Neither</v>
      </c>
    </row>
    <row r="14050" customFormat="false" ht="15" hidden="false" customHeight="false" outlineLevel="0" collapsed="false">
      <c r="A14050" s="8" t="n">
        <v>2244</v>
      </c>
      <c r="B14050" s="8" t="s">
        <v>345</v>
      </c>
      <c r="C14050" s="13" t="n">
        <v>0.250591002103139</v>
      </c>
      <c r="D14050" s="13" t="n">
        <v>0.892500000000005</v>
      </c>
      <c r="E14050" s="8" t="n">
        <f aca="false">IF(C14050&gt;=$B$4,1,0)</f>
        <v>0</v>
      </c>
      <c r="F14050" s="8" t="n">
        <f aca="false">IF(D14050&gt;=$B$4,1,0)</f>
        <v>0</v>
      </c>
      <c r="G14050" s="8" t="str">
        <f aca="false">IF(AND(E14050=1,F14050=1),"Both pay",IF(F14050=1,"Missed",IF(E14050=1,"False trigger","Neither")))</f>
        <v>Neither</v>
      </c>
    </row>
    <row r="14051" customFormat="false" ht="15" hidden="false" customHeight="false" outlineLevel="0" collapsed="false">
      <c r="A14051" s="8" t="n">
        <v>2246</v>
      </c>
      <c r="B14051" s="8" t="s">
        <v>345</v>
      </c>
      <c r="C14051" s="13" t="n">
        <v>0.340999507689293</v>
      </c>
      <c r="D14051" s="13" t="n">
        <v>0.628125000000004</v>
      </c>
      <c r="E14051" s="8" t="n">
        <f aca="false">IF(C14051&gt;=$B$4,1,0)</f>
        <v>0</v>
      </c>
      <c r="F14051" s="8" t="n">
        <f aca="false">IF(D14051&gt;=$B$4,1,0)</f>
        <v>0</v>
      </c>
      <c r="G14051" s="8" t="str">
        <f aca="false">IF(AND(E14051=1,F14051=1),"Both pay",IF(F14051=1,"Missed",IF(E14051=1,"False trigger","Neither")))</f>
        <v>Neither</v>
      </c>
    </row>
    <row r="14052" customFormat="false" ht="15" hidden="false" customHeight="false" outlineLevel="0" collapsed="false">
      <c r="A14052" s="8" t="n">
        <v>2247</v>
      </c>
      <c r="B14052" s="8" t="s">
        <v>345</v>
      </c>
      <c r="C14052" s="13" t="n">
        <v>0.295194550122186</v>
      </c>
      <c r="D14052" s="13" t="n">
        <v>0.430624999999999</v>
      </c>
      <c r="E14052" s="8" t="n">
        <f aca="false">IF(C14052&gt;=$B$4,1,0)</f>
        <v>0</v>
      </c>
      <c r="F14052" s="8" t="n">
        <f aca="false">IF(D14052&gt;=$B$4,1,0)</f>
        <v>0</v>
      </c>
      <c r="G14052" s="8" t="str">
        <f aca="false">IF(AND(E14052=1,F14052=1),"Both pay",IF(F14052=1,"Missed",IF(E14052=1,"False trigger","Neither")))</f>
        <v>Neither</v>
      </c>
    </row>
    <row r="14053" customFormat="false" ht="15" hidden="false" customHeight="false" outlineLevel="0" collapsed="false">
      <c r="A14053" s="8" t="n">
        <v>2248</v>
      </c>
      <c r="B14053" s="8" t="s">
        <v>345</v>
      </c>
      <c r="C14053" s="13" t="n">
        <v>0.185281989500133</v>
      </c>
      <c r="D14053" s="13" t="n">
        <v>0.255625000000002</v>
      </c>
      <c r="E14053" s="8" t="n">
        <f aca="false">IF(C14053&gt;=$B$4,1,0)</f>
        <v>0</v>
      </c>
      <c r="F14053" s="8" t="n">
        <f aca="false">IF(D14053&gt;=$B$4,1,0)</f>
        <v>0</v>
      </c>
      <c r="G14053" s="8" t="str">
        <f aca="false">IF(AND(E14053=1,F14053=1),"Both pay",IF(F14053=1,"Missed",IF(E14053=1,"False trigger","Neither")))</f>
        <v>Neither</v>
      </c>
    </row>
    <row r="14054" customFormat="false" ht="15" hidden="false" customHeight="false" outlineLevel="0" collapsed="false">
      <c r="A14054" s="8" t="n">
        <v>2249</v>
      </c>
      <c r="B14054" s="8" t="s">
        <v>345</v>
      </c>
      <c r="C14054" s="13" t="n">
        <v>0.137020983119086</v>
      </c>
      <c r="D14054" s="13" t="n">
        <v>0.246875000000003</v>
      </c>
      <c r="E14054" s="8" t="n">
        <f aca="false">IF(C14054&gt;=$B$4,1,0)</f>
        <v>0</v>
      </c>
      <c r="F14054" s="8" t="n">
        <f aca="false">IF(D14054&gt;=$B$4,1,0)</f>
        <v>0</v>
      </c>
      <c r="G14054" s="8" t="str">
        <f aca="false">IF(AND(E14054=1,F14054=1),"Both pay",IF(F14054=1,"Missed",IF(E14054=1,"False trigger","Neither")))</f>
        <v>Neither</v>
      </c>
    </row>
    <row r="14055" customFormat="false" ht="15" hidden="false" customHeight="false" outlineLevel="0" collapsed="false">
      <c r="A14055" s="8" t="n">
        <v>2250</v>
      </c>
      <c r="B14055" s="8" t="s">
        <v>345</v>
      </c>
      <c r="C14055" s="13" t="n">
        <v>0.0341036423691463</v>
      </c>
      <c r="D14055" s="13" t="n">
        <v>0.2425</v>
      </c>
      <c r="E14055" s="8" t="n">
        <f aca="false">IF(C14055&gt;=$B$4,1,0)</f>
        <v>0</v>
      </c>
      <c r="F14055" s="8" t="n">
        <f aca="false">IF(D14055&gt;=$B$4,1,0)</f>
        <v>0</v>
      </c>
      <c r="G14055" s="8" t="str">
        <f aca="false">IF(AND(E14055=1,F14055=1),"Both pay",IF(F14055=1,"Missed",IF(E14055=1,"False trigger","Neither")))</f>
        <v>Neither</v>
      </c>
    </row>
    <row r="14056" customFormat="false" ht="15" hidden="false" customHeight="false" outlineLevel="0" collapsed="false">
      <c r="A14056" s="8" t="n">
        <v>2251</v>
      </c>
      <c r="B14056" s="8" t="s">
        <v>345</v>
      </c>
      <c r="C14056" s="13" t="n">
        <v>0.0356846916441746</v>
      </c>
      <c r="D14056" s="13" t="n">
        <v>0.164375</v>
      </c>
      <c r="E14056" s="8" t="n">
        <f aca="false">IF(C14056&gt;=$B$4,1,0)</f>
        <v>0</v>
      </c>
      <c r="F14056" s="8" t="n">
        <f aca="false">IF(D14056&gt;=$B$4,1,0)</f>
        <v>0</v>
      </c>
      <c r="G14056" s="8" t="str">
        <f aca="false">IF(AND(E14056=1,F14056=1),"Both pay",IF(F14056=1,"Missed",IF(E14056=1,"False trigger","Neither")))</f>
        <v>Neither</v>
      </c>
    </row>
    <row r="14057" customFormat="false" ht="15" hidden="false" customHeight="false" outlineLevel="0" collapsed="false">
      <c r="A14057" s="8" t="n">
        <v>2252</v>
      </c>
      <c r="B14057" s="8" t="s">
        <v>345</v>
      </c>
      <c r="C14057" s="13" t="n">
        <v>0.0110845371501717</v>
      </c>
      <c r="D14057" s="13" t="n">
        <v>0.162500000000001</v>
      </c>
      <c r="E14057" s="8" t="n">
        <f aca="false">IF(C14057&gt;=$B$4,1,0)</f>
        <v>0</v>
      </c>
      <c r="F14057" s="8" t="n">
        <f aca="false">IF(D14057&gt;=$B$4,1,0)</f>
        <v>0</v>
      </c>
      <c r="G14057" s="8" t="str">
        <f aca="false">IF(AND(E14057=1,F14057=1),"Both pay",IF(F14057=1,"Missed",IF(E14057=1,"False trigger","Neither")))</f>
        <v>Neither</v>
      </c>
    </row>
    <row r="14058" customFormat="false" ht="15" hidden="false" customHeight="false" outlineLevel="0" collapsed="false">
      <c r="A14058" s="8" t="n">
        <v>2253</v>
      </c>
      <c r="B14058" s="8" t="s">
        <v>345</v>
      </c>
      <c r="C14058" s="13" t="n">
        <v>0.0040750301557821</v>
      </c>
      <c r="D14058" s="13" t="n">
        <v>0.119374999999998</v>
      </c>
      <c r="E14058" s="8" t="n">
        <f aca="false">IF(C14058&gt;=$B$4,1,0)</f>
        <v>0</v>
      </c>
      <c r="F14058" s="8" t="n">
        <f aca="false">IF(D14058&gt;=$B$4,1,0)</f>
        <v>0</v>
      </c>
      <c r="G14058" s="8" t="str">
        <f aca="false">IF(AND(E14058=1,F14058=1),"Both pay",IF(F14058=1,"Missed",IF(E14058=1,"False trigger","Neither")))</f>
        <v>Neither</v>
      </c>
    </row>
    <row r="14059" customFormat="false" ht="15" hidden="false" customHeight="false" outlineLevel="0" collapsed="false">
      <c r="A14059" s="8" t="n">
        <v>2254</v>
      </c>
      <c r="B14059" s="8" t="s">
        <v>345</v>
      </c>
      <c r="C14059" s="13" t="n">
        <v>0.0314531245227307</v>
      </c>
      <c r="D14059" s="13" t="n">
        <v>0.0587499999999998</v>
      </c>
      <c r="E14059" s="8" t="n">
        <f aca="false">IF(C14059&gt;=$B$4,1,0)</f>
        <v>0</v>
      </c>
      <c r="F14059" s="8" t="n">
        <f aca="false">IF(D14059&gt;=$B$4,1,0)</f>
        <v>0</v>
      </c>
      <c r="G14059" s="8" t="str">
        <f aca="false">IF(AND(E14059=1,F14059=1),"Both pay",IF(F14059=1,"Missed",IF(E14059=1,"False trigger","Neither")))</f>
        <v>Neither</v>
      </c>
    </row>
    <row r="14060" customFormat="false" ht="15" hidden="false" customHeight="false" outlineLevel="0" collapsed="false">
      <c r="A14060" s="8" t="n">
        <v>2255</v>
      </c>
      <c r="B14060" s="8" t="s">
        <v>345</v>
      </c>
      <c r="C14060" s="13" t="n">
        <v>0.0647061802824069</v>
      </c>
      <c r="D14060" s="13" t="n">
        <v>0.0293749999999981</v>
      </c>
      <c r="E14060" s="8" t="n">
        <f aca="false">IF(C14060&gt;=$B$4,1,0)</f>
        <v>0</v>
      </c>
      <c r="F14060" s="8" t="n">
        <f aca="false">IF(D14060&gt;=$B$4,1,0)</f>
        <v>0</v>
      </c>
      <c r="G14060" s="8" t="str">
        <f aca="false">IF(AND(E14060=1,F14060=1),"Both pay",IF(F14060=1,"Missed",IF(E14060=1,"False trigger","Neither")))</f>
        <v>Neither</v>
      </c>
    </row>
    <row r="14061" customFormat="false" ht="15" hidden="false" customHeight="false" outlineLevel="0" collapsed="false">
      <c r="A14061" s="8" t="n">
        <v>2256</v>
      </c>
      <c r="B14061" s="8" t="s">
        <v>345</v>
      </c>
      <c r="C14061" s="13" t="n">
        <v>0.229514843208868</v>
      </c>
      <c r="D14061" s="13" t="n">
        <v>0.030624999999997</v>
      </c>
      <c r="E14061" s="8" t="n">
        <f aca="false">IF(C14061&gt;=$B$4,1,0)</f>
        <v>0</v>
      </c>
      <c r="F14061" s="8" t="n">
        <f aca="false">IF(D14061&gt;=$B$4,1,0)</f>
        <v>0</v>
      </c>
      <c r="G14061" s="8" t="str">
        <f aca="false">IF(AND(E14061=1,F14061=1),"Both pay",IF(F14061=1,"Missed",IF(E14061=1,"False trigger","Neither")))</f>
        <v>Neither</v>
      </c>
    </row>
    <row r="14062" customFormat="false" ht="15" hidden="false" customHeight="false" outlineLevel="0" collapsed="false">
      <c r="A14062" s="8" t="n">
        <v>2257</v>
      </c>
      <c r="B14062" s="8" t="s">
        <v>345</v>
      </c>
      <c r="C14062" s="13" t="n">
        <v>0.0452799132908303</v>
      </c>
      <c r="D14062" s="13" t="n">
        <v>0.0275000000000034</v>
      </c>
      <c r="E14062" s="8" t="n">
        <f aca="false">IF(C14062&gt;=$B$4,1,0)</f>
        <v>0</v>
      </c>
      <c r="F14062" s="8" t="n">
        <f aca="false">IF(D14062&gt;=$B$4,1,0)</f>
        <v>0</v>
      </c>
      <c r="G14062" s="8" t="str">
        <f aca="false">IF(AND(E14062=1,F14062=1),"Both pay",IF(F14062=1,"Missed",IF(E14062=1,"False trigger","Neither")))</f>
        <v>Neither</v>
      </c>
    </row>
    <row r="14063" customFormat="false" ht="15" hidden="false" customHeight="false" outlineLevel="0" collapsed="false">
      <c r="A14063" s="8" t="n">
        <v>2258</v>
      </c>
      <c r="B14063" s="8" t="s">
        <v>345</v>
      </c>
      <c r="C14063" s="13" t="n">
        <v>0.0403291799780909</v>
      </c>
      <c r="D14063" s="13" t="n">
        <v>0.0181250000000048</v>
      </c>
      <c r="E14063" s="8" t="n">
        <f aca="false">IF(C14063&gt;=$B$4,1,0)</f>
        <v>0</v>
      </c>
      <c r="F14063" s="8" t="n">
        <f aca="false">IF(D14063&gt;=$B$4,1,0)</f>
        <v>0</v>
      </c>
      <c r="G14063" s="8" t="str">
        <f aca="false">IF(AND(E14063=1,F14063=1),"Both pay",IF(F14063=1,"Missed",IF(E14063=1,"False trigger","Neither")))</f>
        <v>Neither</v>
      </c>
    </row>
    <row r="14064" customFormat="false" ht="15" hidden="false" customHeight="false" outlineLevel="0" collapsed="false">
      <c r="A14064" s="8" t="n">
        <v>2259</v>
      </c>
      <c r="B14064" s="8" t="s">
        <v>345</v>
      </c>
      <c r="C14064" s="13" t="n">
        <v>0.0723123396361309</v>
      </c>
      <c r="D14064" s="13" t="n">
        <v>0.0399999999999991</v>
      </c>
      <c r="E14064" s="8" t="n">
        <f aca="false">IF(C14064&gt;=$B$4,1,0)</f>
        <v>0</v>
      </c>
      <c r="F14064" s="8" t="n">
        <f aca="false">IF(D14064&gt;=$B$4,1,0)</f>
        <v>0</v>
      </c>
      <c r="G14064" s="8" t="str">
        <f aca="false">IF(AND(E14064=1,F14064=1),"Both pay",IF(F14064=1,"Missed",IF(E14064=1,"False trigger","Neither")))</f>
        <v>Neither</v>
      </c>
    </row>
    <row r="14065" customFormat="false" ht="15" hidden="false" customHeight="false" outlineLevel="0" collapsed="false">
      <c r="A14065" s="8" t="n">
        <v>2260</v>
      </c>
      <c r="B14065" s="8" t="s">
        <v>345</v>
      </c>
      <c r="C14065" s="13" t="n">
        <v>0.159399177378848</v>
      </c>
      <c r="D14065" s="13" t="n">
        <v>0.0543750000000002</v>
      </c>
      <c r="E14065" s="8" t="n">
        <f aca="false">IF(C14065&gt;=$B$4,1,0)</f>
        <v>0</v>
      </c>
      <c r="F14065" s="8" t="n">
        <f aca="false">IF(D14065&gt;=$B$4,1,0)</f>
        <v>0</v>
      </c>
      <c r="G14065" s="8" t="str">
        <f aca="false">IF(AND(E14065=1,F14065=1),"Both pay",IF(F14065=1,"Missed",IF(E14065=1,"False trigger","Neither")))</f>
        <v>Neither</v>
      </c>
    </row>
    <row r="14066" customFormat="false" ht="15" hidden="false" customHeight="false" outlineLevel="0" collapsed="false">
      <c r="A14066" s="8" t="n">
        <v>2261</v>
      </c>
      <c r="B14066" s="8" t="s">
        <v>345</v>
      </c>
      <c r="C14066" s="13" t="n">
        <v>0.242549341457659</v>
      </c>
      <c r="D14066" s="13" t="n">
        <v>0.041249999999998</v>
      </c>
      <c r="E14066" s="8" t="n">
        <f aca="false">IF(C14066&gt;=$B$4,1,0)</f>
        <v>0</v>
      </c>
      <c r="F14066" s="8" t="n">
        <f aca="false">IF(D14066&gt;=$B$4,1,0)</f>
        <v>0</v>
      </c>
      <c r="G14066" s="8" t="str">
        <f aca="false">IF(AND(E14066=1,F14066=1),"Both pay",IF(F14066=1,"Missed",IF(E14066=1,"False trigger","Neither")))</f>
        <v>Neither</v>
      </c>
    </row>
    <row r="14067" customFormat="false" ht="15" hidden="false" customHeight="false" outlineLevel="0" collapsed="false">
      <c r="A14067" s="8" t="n">
        <v>2262</v>
      </c>
      <c r="B14067" s="8" t="s">
        <v>345</v>
      </c>
      <c r="C14067" s="13" t="n">
        <v>0.0947679595998813</v>
      </c>
      <c r="D14067" s="13" t="n">
        <v>0.0368749999999984</v>
      </c>
      <c r="E14067" s="8" t="n">
        <f aca="false">IF(C14067&gt;=$B$4,1,0)</f>
        <v>0</v>
      </c>
      <c r="F14067" s="8" t="n">
        <f aca="false">IF(D14067&gt;=$B$4,1,0)</f>
        <v>0</v>
      </c>
      <c r="G14067" s="8" t="str">
        <f aca="false">IF(AND(E14067=1,F14067=1),"Both pay",IF(F14067=1,"Missed",IF(E14067=1,"False trigger","Neither")))</f>
        <v>Neither</v>
      </c>
    </row>
    <row r="14068" customFormat="false" ht="15" hidden="false" customHeight="false" outlineLevel="0" collapsed="false">
      <c r="A14068" s="8" t="n">
        <v>2263</v>
      </c>
      <c r="B14068" s="8" t="s">
        <v>345</v>
      </c>
      <c r="C14068" s="13" t="n">
        <v>0.10387319918285</v>
      </c>
      <c r="D14068" s="13" t="n">
        <v>0.0381250000000008</v>
      </c>
      <c r="E14068" s="8" t="n">
        <f aca="false">IF(C14068&gt;=$B$4,1,0)</f>
        <v>0</v>
      </c>
      <c r="F14068" s="8" t="n">
        <f aca="false">IF(D14068&gt;=$B$4,1,0)</f>
        <v>0</v>
      </c>
      <c r="G14068" s="8" t="str">
        <f aca="false">IF(AND(E14068=1,F14068=1),"Both pay",IF(F14068=1,"Missed",IF(E14068=1,"False trigger","Neither")))</f>
        <v>Neither</v>
      </c>
    </row>
    <row r="14069" customFormat="false" ht="15" hidden="false" customHeight="false" outlineLevel="0" collapsed="false">
      <c r="A14069" s="8" t="n">
        <v>2266</v>
      </c>
      <c r="B14069" s="8" t="s">
        <v>345</v>
      </c>
      <c r="C14069" s="13" t="n">
        <v>0.015911477208867</v>
      </c>
      <c r="D14069" s="13" t="n">
        <v>0.0249999999999985</v>
      </c>
      <c r="E14069" s="8" t="n">
        <f aca="false">IF(C14069&gt;=$B$4,1,0)</f>
        <v>0</v>
      </c>
      <c r="F14069" s="8" t="n">
        <f aca="false">IF(D14069&gt;=$B$4,1,0)</f>
        <v>0</v>
      </c>
      <c r="G14069" s="8" t="str">
        <f aca="false">IF(AND(E14069=1,F14069=1),"Both pay",IF(F14069=1,"Missed",IF(E14069=1,"False trigger","Neither")))</f>
        <v>Neither</v>
      </c>
    </row>
    <row r="14070" customFormat="false" ht="15" hidden="false" customHeight="false" outlineLevel="0" collapsed="false">
      <c r="A14070" s="8" t="n">
        <v>2267</v>
      </c>
      <c r="B14070" s="8" t="s">
        <v>345</v>
      </c>
      <c r="C14070" s="13" t="n">
        <v>0.0097700816987398</v>
      </c>
      <c r="D14070" s="13" t="n">
        <v>0.0500000000000007</v>
      </c>
      <c r="E14070" s="8" t="n">
        <f aca="false">IF(C14070&gt;=$B$4,1,0)</f>
        <v>0</v>
      </c>
      <c r="F14070" s="8" t="n">
        <f aca="false">IF(D14070&gt;=$B$4,1,0)</f>
        <v>0</v>
      </c>
      <c r="G14070" s="8" t="str">
        <f aca="false">IF(AND(E14070=1,F14070=1),"Both pay",IF(F14070=1,"Missed",IF(E14070=1,"False trigger","Neither")))</f>
        <v>Neither</v>
      </c>
    </row>
    <row r="14071" customFormat="false" ht="15" hidden="false" customHeight="false" outlineLevel="0" collapsed="false">
      <c r="A14071" s="8" t="n">
        <v>2268</v>
      </c>
      <c r="B14071" s="8" t="s">
        <v>345</v>
      </c>
      <c r="C14071" s="13" t="n">
        <v>0.0348139685308908</v>
      </c>
      <c r="D14071" s="13" t="n">
        <v>0.0443749999999987</v>
      </c>
      <c r="E14071" s="8" t="n">
        <f aca="false">IF(C14071&gt;=$B$4,1,0)</f>
        <v>0</v>
      </c>
      <c r="F14071" s="8" t="n">
        <f aca="false">IF(D14071&gt;=$B$4,1,0)</f>
        <v>0</v>
      </c>
      <c r="G14071" s="8" t="str">
        <f aca="false">IF(AND(E14071=1,F14071=1),"Both pay",IF(F14071=1,"Missed",IF(E14071=1,"False trigger","Neither")))</f>
        <v>Neither</v>
      </c>
    </row>
    <row r="14072" customFormat="false" ht="15" hidden="false" customHeight="false" outlineLevel="0" collapsed="false">
      <c r="A14072" s="8" t="n">
        <v>2269</v>
      </c>
      <c r="B14072" s="8" t="s">
        <v>345</v>
      </c>
      <c r="C14072" s="13" t="n">
        <v>0.066415073408617</v>
      </c>
      <c r="D14072" s="13" t="n">
        <v>0.0424999999999968</v>
      </c>
      <c r="E14072" s="8" t="n">
        <f aca="false">IF(C14072&gt;=$B$4,1,0)</f>
        <v>0</v>
      </c>
      <c r="F14072" s="8" t="n">
        <f aca="false">IF(D14072&gt;=$B$4,1,0)</f>
        <v>0</v>
      </c>
      <c r="G14072" s="8" t="str">
        <f aca="false">IF(AND(E14072=1,F14072=1),"Both pay",IF(F14072=1,"Missed",IF(E14072=1,"False trigger","Neither")))</f>
        <v>Neither</v>
      </c>
    </row>
    <row r="14073" customFormat="false" ht="15" hidden="false" customHeight="false" outlineLevel="0" collapsed="false">
      <c r="A14073" s="8" t="n">
        <v>2270</v>
      </c>
      <c r="B14073" s="8" t="s">
        <v>345</v>
      </c>
      <c r="C14073" s="13" t="n">
        <v>0.0921080656872135</v>
      </c>
      <c r="D14073" s="13" t="n">
        <v>0.0693750000000008</v>
      </c>
      <c r="E14073" s="8" t="n">
        <f aca="false">IF(C14073&gt;=$B$4,1,0)</f>
        <v>0</v>
      </c>
      <c r="F14073" s="8" t="n">
        <f aca="false">IF(D14073&gt;=$B$4,1,0)</f>
        <v>0</v>
      </c>
      <c r="G14073" s="8" t="str">
        <f aca="false">IF(AND(E14073=1,F14073=1),"Both pay",IF(F14073=1,"Missed",IF(E14073=1,"False trigger","Neither")))</f>
        <v>Neither</v>
      </c>
    </row>
    <row r="14074" customFormat="false" ht="15" hidden="false" customHeight="false" outlineLevel="0" collapsed="false">
      <c r="A14074" s="8" t="n">
        <v>2271</v>
      </c>
      <c r="B14074" s="8" t="s">
        <v>345</v>
      </c>
      <c r="C14074" s="13" t="n">
        <v>0.273415076461326</v>
      </c>
      <c r="D14074" s="13" t="n">
        <v>0.0924999999999993</v>
      </c>
      <c r="E14074" s="8" t="n">
        <f aca="false">IF(C14074&gt;=$B$4,1,0)</f>
        <v>0</v>
      </c>
      <c r="F14074" s="8" t="n">
        <f aca="false">IF(D14074&gt;=$B$4,1,0)</f>
        <v>0</v>
      </c>
      <c r="G14074" s="8" t="str">
        <f aca="false">IF(AND(E14074=1,F14074=1),"Both pay",IF(F14074=1,"Missed",IF(E14074=1,"False trigger","Neither")))</f>
        <v>Neither</v>
      </c>
    </row>
    <row r="14075" customFormat="false" ht="15" hidden="false" customHeight="false" outlineLevel="0" collapsed="false">
      <c r="A14075" s="8" t="n">
        <v>2272</v>
      </c>
      <c r="B14075" s="8" t="s">
        <v>345</v>
      </c>
      <c r="C14075" s="13" t="n">
        <v>0.0944322145848612</v>
      </c>
      <c r="D14075" s="13" t="n">
        <v>0.0881250000000015</v>
      </c>
      <c r="E14075" s="8" t="n">
        <f aca="false">IF(C14075&gt;=$B$4,1,0)</f>
        <v>0</v>
      </c>
      <c r="F14075" s="8" t="n">
        <f aca="false">IF(D14075&gt;=$B$4,1,0)</f>
        <v>0</v>
      </c>
      <c r="G14075" s="8" t="str">
        <f aca="false">IF(AND(E14075=1,F14075=1),"Both pay",IF(F14075=1,"Missed",IF(E14075=1,"False trigger","Neither")))</f>
        <v>Neither</v>
      </c>
    </row>
    <row r="14076" customFormat="false" ht="15" hidden="false" customHeight="false" outlineLevel="0" collapsed="false">
      <c r="A14076" s="8" t="n">
        <v>2273</v>
      </c>
      <c r="B14076" s="8" t="s">
        <v>345</v>
      </c>
      <c r="C14076" s="13" t="n">
        <v>0.0723309489866217</v>
      </c>
      <c r="D14076" s="13" t="n">
        <v>0.0525000000000002</v>
      </c>
      <c r="E14076" s="8" t="n">
        <f aca="false">IF(C14076&gt;=$B$4,1,0)</f>
        <v>0</v>
      </c>
      <c r="F14076" s="8" t="n">
        <f aca="false">IF(D14076&gt;=$B$4,1,0)</f>
        <v>0</v>
      </c>
      <c r="G14076" s="8" t="str">
        <f aca="false">IF(AND(E14076=1,F14076=1),"Both pay",IF(F14076=1,"Missed",IF(E14076=1,"False trigger","Neither")))</f>
        <v>Neither</v>
      </c>
    </row>
    <row r="14077" customFormat="false" ht="15" hidden="false" customHeight="false" outlineLevel="0" collapsed="false">
      <c r="A14077" s="8" t="n">
        <v>2281</v>
      </c>
      <c r="B14077" s="8" t="s">
        <v>345</v>
      </c>
      <c r="C14077" s="13" t="n">
        <v>0.35335615526693</v>
      </c>
      <c r="D14077" s="13" t="n">
        <v>0.421250000000001</v>
      </c>
      <c r="E14077" s="8" t="n">
        <f aca="false">IF(C14077&gt;=$B$4,1,0)</f>
        <v>0</v>
      </c>
      <c r="F14077" s="8" t="n">
        <f aca="false">IF(D14077&gt;=$B$4,1,0)</f>
        <v>0</v>
      </c>
      <c r="G14077" s="8" t="str">
        <f aca="false">IF(AND(E14077=1,F14077=1),"Both pay",IF(F14077=1,"Missed",IF(E14077=1,"False trigger","Neither")))</f>
        <v>Neither</v>
      </c>
    </row>
    <row r="14078" customFormat="false" ht="15" hidden="false" customHeight="false" outlineLevel="0" collapsed="false">
      <c r="A14078" s="8" t="n">
        <v>2282</v>
      </c>
      <c r="B14078" s="8" t="s">
        <v>345</v>
      </c>
      <c r="C14078" s="13" t="n">
        <v>0.331719253624087</v>
      </c>
      <c r="D14078" s="13" t="n">
        <v>0.106249999999996</v>
      </c>
      <c r="E14078" s="8" t="n">
        <f aca="false">IF(C14078&gt;=$B$4,1,0)</f>
        <v>0</v>
      </c>
      <c r="F14078" s="8" t="n">
        <f aca="false">IF(D14078&gt;=$B$4,1,0)</f>
        <v>0</v>
      </c>
      <c r="G14078" s="8" t="str">
        <f aca="false">IF(AND(E14078=1,F14078=1),"Both pay",IF(F14078=1,"Missed",IF(E14078=1,"False trigger","Neither")))</f>
        <v>Neither</v>
      </c>
    </row>
    <row r="14079" customFormat="false" ht="15" hidden="false" customHeight="false" outlineLevel="0" collapsed="false">
      <c r="A14079" s="8" t="n">
        <v>2283</v>
      </c>
      <c r="B14079" s="8" t="s">
        <v>345</v>
      </c>
      <c r="C14079" s="13" t="n">
        <v>0.499033205711953</v>
      </c>
      <c r="D14079" s="13" t="n">
        <v>0.0612500000000011</v>
      </c>
      <c r="E14079" s="8" t="n">
        <f aca="false">IF(C14079&gt;=$B$4,1,0)</f>
        <v>0</v>
      </c>
      <c r="F14079" s="8" t="n">
        <f aca="false">IF(D14079&gt;=$B$4,1,0)</f>
        <v>0</v>
      </c>
      <c r="G14079" s="8" t="str">
        <f aca="false">IF(AND(E14079=1,F14079=1),"Both pay",IF(F14079=1,"Missed",IF(E14079=1,"False trigger","Neither")))</f>
        <v>Neither</v>
      </c>
    </row>
    <row r="14080" customFormat="false" ht="15" hidden="false" customHeight="false" outlineLevel="0" collapsed="false">
      <c r="A14080" s="8" t="n">
        <v>2284</v>
      </c>
      <c r="B14080" s="8" t="s">
        <v>345</v>
      </c>
      <c r="C14080" s="13" t="n">
        <v>0.277080826862431</v>
      </c>
      <c r="D14080" s="13" t="n">
        <v>0.0962499999999977</v>
      </c>
      <c r="E14080" s="8" t="n">
        <f aca="false">IF(C14080&gt;=$B$4,1,0)</f>
        <v>0</v>
      </c>
      <c r="F14080" s="8" t="n">
        <f aca="false">IF(D14080&gt;=$B$4,1,0)</f>
        <v>0</v>
      </c>
      <c r="G14080" s="8" t="str">
        <f aca="false">IF(AND(E14080=1,F14080=1),"Both pay",IF(F14080=1,"Missed",IF(E14080=1,"False trigger","Neither")))</f>
        <v>Neither</v>
      </c>
    </row>
    <row r="14081" customFormat="false" ht="15" hidden="false" customHeight="false" outlineLevel="0" collapsed="false">
      <c r="A14081" s="8" t="n">
        <v>2285</v>
      </c>
      <c r="B14081" s="8" t="s">
        <v>345</v>
      </c>
      <c r="C14081" s="13" t="n">
        <v>0.210020394011821</v>
      </c>
      <c r="D14081" s="13" t="n">
        <v>0.0962499999999977</v>
      </c>
      <c r="E14081" s="8" t="n">
        <f aca="false">IF(C14081&gt;=$B$4,1,0)</f>
        <v>0</v>
      </c>
      <c r="F14081" s="8" t="n">
        <f aca="false">IF(D14081&gt;=$B$4,1,0)</f>
        <v>0</v>
      </c>
      <c r="G14081" s="8" t="str">
        <f aca="false">IF(AND(E14081=1,F14081=1),"Both pay",IF(F14081=1,"Missed",IF(E14081=1,"False trigger","Neither")))</f>
        <v>Neither</v>
      </c>
    </row>
    <row r="14082" customFormat="false" ht="15" hidden="false" customHeight="false" outlineLevel="0" collapsed="false">
      <c r="A14082" s="8" t="n">
        <v>2286</v>
      </c>
      <c r="B14082" s="8" t="s">
        <v>345</v>
      </c>
      <c r="C14082" s="13" t="n">
        <v>0.127676347434154</v>
      </c>
      <c r="D14082" s="13" t="n">
        <v>0.0812499999999971</v>
      </c>
      <c r="E14082" s="8" t="n">
        <f aca="false">IF(C14082&gt;=$B$4,1,0)</f>
        <v>0</v>
      </c>
      <c r="F14082" s="8" t="n">
        <f aca="false">IF(D14082&gt;=$B$4,1,0)</f>
        <v>0</v>
      </c>
      <c r="G14082" s="8" t="str">
        <f aca="false">IF(AND(E14082=1,F14082=1),"Both pay",IF(F14082=1,"Missed",IF(E14082=1,"False trigger","Neither")))</f>
        <v>Neither</v>
      </c>
    </row>
    <row r="14083" customFormat="false" ht="15" hidden="false" customHeight="false" outlineLevel="0" collapsed="false">
      <c r="A14083" s="8" t="n">
        <v>2287</v>
      </c>
      <c r="B14083" s="8" t="s">
        <v>345</v>
      </c>
      <c r="C14083" s="13" t="n">
        <v>0.0877174430049763</v>
      </c>
      <c r="D14083" s="13" t="n">
        <v>0.0456250000000011</v>
      </c>
      <c r="E14083" s="8" t="n">
        <f aca="false">IF(C14083&gt;=$B$4,1,0)</f>
        <v>0</v>
      </c>
      <c r="F14083" s="8" t="n">
        <f aca="false">IF(D14083&gt;=$B$4,1,0)</f>
        <v>0</v>
      </c>
      <c r="G14083" s="8" t="str">
        <f aca="false">IF(AND(E14083=1,F14083=1),"Both pay",IF(F14083=1,"Missed",IF(E14083=1,"False trigger","Neither")))</f>
        <v>Neither</v>
      </c>
    </row>
    <row r="14084" customFormat="false" ht="15" hidden="false" customHeight="false" outlineLevel="0" collapsed="false">
      <c r="A14084" s="8" t="n">
        <v>2288</v>
      </c>
      <c r="B14084" s="8" t="s">
        <v>345</v>
      </c>
      <c r="C14084" s="13" t="n">
        <v>0.134590036359768</v>
      </c>
      <c r="D14084" s="13" t="n">
        <v>0.0775000000000005</v>
      </c>
      <c r="E14084" s="8" t="n">
        <f aca="false">IF(C14084&gt;=$B$4,1,0)</f>
        <v>0</v>
      </c>
      <c r="F14084" s="8" t="n">
        <f aca="false">IF(D14084&gt;=$B$4,1,0)</f>
        <v>0</v>
      </c>
      <c r="G14084" s="8" t="str">
        <f aca="false">IF(AND(E14084=1,F14084=1),"Both pay",IF(F14084=1,"Missed",IF(E14084=1,"False trigger","Neither")))</f>
        <v>Neither</v>
      </c>
    </row>
    <row r="14085" customFormat="false" ht="15" hidden="false" customHeight="false" outlineLevel="0" collapsed="false">
      <c r="A14085" s="8" t="n">
        <v>2289</v>
      </c>
      <c r="B14085" s="8" t="s">
        <v>345</v>
      </c>
      <c r="C14085" s="13" t="n">
        <v>0.205498341612696</v>
      </c>
      <c r="D14085" s="13" t="n">
        <v>0.107500000000002</v>
      </c>
      <c r="E14085" s="8" t="n">
        <f aca="false">IF(C14085&gt;=$B$4,1,0)</f>
        <v>0</v>
      </c>
      <c r="F14085" s="8" t="n">
        <f aca="false">IF(D14085&gt;=$B$4,1,0)</f>
        <v>0</v>
      </c>
      <c r="G14085" s="8" t="str">
        <f aca="false">IF(AND(E14085=1,F14085=1),"Both pay",IF(F14085=1,"Missed",IF(E14085=1,"False trigger","Neither")))</f>
        <v>Neither</v>
      </c>
    </row>
    <row r="14086" customFormat="false" ht="15" hidden="false" customHeight="false" outlineLevel="0" collapsed="false">
      <c r="A14086" s="8" t="n">
        <v>2290</v>
      </c>
      <c r="B14086" s="8" t="s">
        <v>345</v>
      </c>
      <c r="C14086" s="13" t="n">
        <v>0.294347990792183</v>
      </c>
      <c r="D14086" s="13" t="n">
        <v>0.154375000000002</v>
      </c>
      <c r="E14086" s="8" t="n">
        <f aca="false">IF(C14086&gt;=$B$4,1,0)</f>
        <v>0</v>
      </c>
      <c r="F14086" s="8" t="n">
        <f aca="false">IF(D14086&gt;=$B$4,1,0)</f>
        <v>0</v>
      </c>
      <c r="G14086" s="8" t="str">
        <f aca="false">IF(AND(E14086=1,F14086=1),"Both pay",IF(F14086=1,"Missed",IF(E14086=1,"False trigger","Neither")))</f>
        <v>Neither</v>
      </c>
    </row>
    <row r="14087" customFormat="false" ht="15" hidden="false" customHeight="false" outlineLevel="0" collapsed="false">
      <c r="A14087" s="8" t="n">
        <v>2291</v>
      </c>
      <c r="B14087" s="8" t="s">
        <v>345</v>
      </c>
      <c r="C14087" s="13" t="n">
        <v>0.296590708444519</v>
      </c>
      <c r="D14087" s="13" t="n">
        <v>0.188124999999999</v>
      </c>
      <c r="E14087" s="8" t="n">
        <f aca="false">IF(C14087&gt;=$B$4,1,0)</f>
        <v>0</v>
      </c>
      <c r="F14087" s="8" t="n">
        <f aca="false">IF(D14087&gt;=$B$4,1,0)</f>
        <v>0</v>
      </c>
      <c r="G14087" s="8" t="str">
        <f aca="false">IF(AND(E14087=1,F14087=1),"Both pay",IF(F14087=1,"Missed",IF(E14087=1,"False trigger","Neither")))</f>
        <v>Neither</v>
      </c>
    </row>
    <row r="14088" customFormat="false" ht="15" hidden="false" customHeight="false" outlineLevel="0" collapsed="false">
      <c r="A14088" s="8" t="n">
        <v>2292</v>
      </c>
      <c r="B14088" s="8" t="s">
        <v>345</v>
      </c>
      <c r="C14088" s="13" t="n">
        <v>0.436601523985793</v>
      </c>
      <c r="D14088" s="13" t="n">
        <v>0.228124999999999</v>
      </c>
      <c r="E14088" s="8" t="n">
        <f aca="false">IF(C14088&gt;=$B$4,1,0)</f>
        <v>0</v>
      </c>
      <c r="F14088" s="8" t="n">
        <f aca="false">IF(D14088&gt;=$B$4,1,0)</f>
        <v>0</v>
      </c>
      <c r="G14088" s="8" t="str">
        <f aca="false">IF(AND(E14088=1,F14088=1),"Both pay",IF(F14088=1,"Missed",IF(E14088=1,"False trigger","Neither")))</f>
        <v>Neither</v>
      </c>
    </row>
    <row r="14089" customFormat="false" ht="15" hidden="false" customHeight="false" outlineLevel="0" collapsed="false">
      <c r="A14089" s="8" t="n">
        <v>2293</v>
      </c>
      <c r="B14089" s="8" t="s">
        <v>345</v>
      </c>
      <c r="C14089" s="13" t="n">
        <v>0.398396670426173</v>
      </c>
      <c r="D14089" s="13" t="n">
        <v>0.274374999999999</v>
      </c>
      <c r="E14089" s="8" t="n">
        <f aca="false">IF(C14089&gt;=$B$4,1,0)</f>
        <v>0</v>
      </c>
      <c r="F14089" s="8" t="n">
        <f aca="false">IF(D14089&gt;=$B$4,1,0)</f>
        <v>0</v>
      </c>
      <c r="G14089" s="8" t="str">
        <f aca="false">IF(AND(E14089=1,F14089=1),"Both pay",IF(F14089=1,"Missed",IF(E14089=1,"False trigger","Neither")))</f>
        <v>Neither</v>
      </c>
    </row>
    <row r="14090" customFormat="false" ht="15" hidden="false" customHeight="false" outlineLevel="0" collapsed="false">
      <c r="A14090" s="8" t="n">
        <v>2294</v>
      </c>
      <c r="B14090" s="8" t="s">
        <v>345</v>
      </c>
      <c r="C14090" s="13" t="n">
        <v>0.44184267111693</v>
      </c>
      <c r="D14090" s="13" t="n">
        <v>0.530625000000001</v>
      </c>
      <c r="E14090" s="8" t="n">
        <f aca="false">IF(C14090&gt;=$B$4,1,0)</f>
        <v>0</v>
      </c>
      <c r="F14090" s="8" t="n">
        <f aca="false">IF(D14090&gt;=$B$4,1,0)</f>
        <v>0</v>
      </c>
      <c r="G14090" s="8" t="str">
        <f aca="false">IF(AND(E14090=1,F14090=1),"Both pay",IF(F14090=1,"Missed",IF(E14090=1,"False trigger","Neither")))</f>
        <v>Neither</v>
      </c>
    </row>
    <row r="14091" customFormat="false" ht="15" hidden="false" customHeight="false" outlineLevel="0" collapsed="false">
      <c r="A14091" s="8" t="n">
        <v>2295</v>
      </c>
      <c r="B14091" s="8" t="s">
        <v>345</v>
      </c>
      <c r="C14091" s="13" t="n">
        <v>0.486430682721732</v>
      </c>
      <c r="D14091" s="13" t="n">
        <v>0.650624999999998</v>
      </c>
      <c r="E14091" s="8" t="n">
        <f aca="false">IF(C14091&gt;=$B$4,1,0)</f>
        <v>0</v>
      </c>
      <c r="F14091" s="8" t="n">
        <f aca="false">IF(D14091&gt;=$B$4,1,0)</f>
        <v>0</v>
      </c>
      <c r="G14091" s="8" t="str">
        <f aca="false">IF(AND(E14091=1,F14091=1),"Both pay",IF(F14091=1,"Missed",IF(E14091=1,"False trigger","Neither")))</f>
        <v>Neither</v>
      </c>
    </row>
    <row r="14092" customFormat="false" ht="15" hidden="false" customHeight="false" outlineLevel="0" collapsed="false">
      <c r="A14092" s="8" t="n">
        <v>2296</v>
      </c>
      <c r="B14092" s="8" t="s">
        <v>345</v>
      </c>
      <c r="C14092" s="13" t="n">
        <v>0.536051251572246</v>
      </c>
      <c r="D14092" s="13" t="n">
        <v>0.560000000000002</v>
      </c>
      <c r="E14092" s="8" t="n">
        <f aca="false">IF(C14092&gt;=$B$4,1,0)</f>
        <v>0</v>
      </c>
      <c r="F14092" s="8" t="n">
        <f aca="false">IF(D14092&gt;=$B$4,1,0)</f>
        <v>0</v>
      </c>
      <c r="G14092" s="8" t="str">
        <f aca="false">IF(AND(E14092=1,F14092=1),"Both pay",IF(F14092=1,"Missed",IF(E14092=1,"False trigger","Neither")))</f>
        <v>Neither</v>
      </c>
    </row>
    <row r="14093" customFormat="false" ht="15" hidden="false" customHeight="false" outlineLevel="0" collapsed="false">
      <c r="A14093" s="8" t="n">
        <v>2297</v>
      </c>
      <c r="B14093" s="8" t="s">
        <v>345</v>
      </c>
      <c r="C14093" s="13" t="n">
        <v>0.340193883048769</v>
      </c>
      <c r="D14093" s="13" t="n">
        <v>0.903750000000002</v>
      </c>
      <c r="E14093" s="8" t="n">
        <f aca="false">IF(C14093&gt;=$B$4,1,0)</f>
        <v>0</v>
      </c>
      <c r="F14093" s="8" t="n">
        <f aca="false">IF(D14093&gt;=$B$4,1,0)</f>
        <v>0</v>
      </c>
      <c r="G14093" s="8" t="str">
        <f aca="false">IF(AND(E14093=1,F14093=1),"Both pay",IF(F14093=1,"Missed",IF(E14093=1,"False trigger","Neither")))</f>
        <v>Neither</v>
      </c>
    </row>
    <row r="14094" customFormat="false" ht="15" hidden="false" customHeight="false" outlineLevel="0" collapsed="false">
      <c r="A14094" s="8" t="n">
        <v>2298</v>
      </c>
      <c r="B14094" s="8" t="s">
        <v>345</v>
      </c>
      <c r="C14094" s="13" t="n">
        <v>0.342072005852788</v>
      </c>
      <c r="D14094" s="13" t="n">
        <v>0.784999999999997</v>
      </c>
      <c r="E14094" s="8" t="n">
        <f aca="false">IF(C14094&gt;=$B$4,1,0)</f>
        <v>0</v>
      </c>
      <c r="F14094" s="8" t="n">
        <f aca="false">IF(D14094&gt;=$B$4,1,0)</f>
        <v>0</v>
      </c>
      <c r="G14094" s="8" t="str">
        <f aca="false">IF(AND(E14094=1,F14094=1),"Both pay",IF(F14094=1,"Missed",IF(E14094=1,"False trigger","Neither")))</f>
        <v>Neither</v>
      </c>
    </row>
    <row r="14095" customFormat="false" ht="15" hidden="false" customHeight="false" outlineLevel="0" collapsed="false">
      <c r="A14095" s="8" t="n">
        <v>2299</v>
      </c>
      <c r="B14095" s="8" t="s">
        <v>345</v>
      </c>
      <c r="C14095" s="13" t="n">
        <v>0.292707384094097</v>
      </c>
      <c r="D14095" s="13" t="n">
        <v>0.713125000000005</v>
      </c>
      <c r="E14095" s="8" t="n">
        <f aca="false">IF(C14095&gt;=$B$4,1,0)</f>
        <v>0</v>
      </c>
      <c r="F14095" s="8" t="n">
        <f aca="false">IF(D14095&gt;=$B$4,1,0)</f>
        <v>0</v>
      </c>
      <c r="G14095" s="8" t="str">
        <f aca="false">IF(AND(E14095=1,F14095=1),"Both pay",IF(F14095=1,"Missed",IF(E14095=1,"False trigger","Neither")))</f>
        <v>Neither</v>
      </c>
    </row>
    <row r="14096" customFormat="false" ht="15" hidden="false" customHeight="false" outlineLevel="0" collapsed="false">
      <c r="A14096" s="8" t="n">
        <v>2305</v>
      </c>
      <c r="B14096" s="8" t="s">
        <v>345</v>
      </c>
      <c r="C14096" s="13" t="n">
        <v>0.20215023978183</v>
      </c>
      <c r="D14096" s="13" t="n">
        <v>0.684999999999995</v>
      </c>
      <c r="E14096" s="8" t="n">
        <f aca="false">IF(C14096&gt;=$B$4,1,0)</f>
        <v>0</v>
      </c>
      <c r="F14096" s="8" t="n">
        <f aca="false">IF(D14096&gt;=$B$4,1,0)</f>
        <v>0</v>
      </c>
      <c r="G14096" s="8" t="str">
        <f aca="false">IF(AND(E14096=1,F14096=1),"Both pay",IF(F14096=1,"Missed",IF(E14096=1,"False trigger","Neither")))</f>
        <v>Neither</v>
      </c>
    </row>
    <row r="14097" customFormat="false" ht="15" hidden="false" customHeight="false" outlineLevel="0" collapsed="false">
      <c r="A14097" s="8" t="n">
        <v>2306</v>
      </c>
      <c r="B14097" s="8" t="s">
        <v>345</v>
      </c>
      <c r="C14097" s="13" t="n">
        <v>0.221442211916557</v>
      </c>
      <c r="D14097" s="13" t="n">
        <v>0.688124999999999</v>
      </c>
      <c r="E14097" s="8" t="n">
        <f aca="false">IF(C14097&gt;=$B$4,1,0)</f>
        <v>0</v>
      </c>
      <c r="F14097" s="8" t="n">
        <f aca="false">IF(D14097&gt;=$B$4,1,0)</f>
        <v>0</v>
      </c>
      <c r="G14097" s="8" t="str">
        <f aca="false">IF(AND(E14097=1,F14097=1),"Both pay",IF(F14097=1,"Missed",IF(E14097=1,"False trigger","Neither")))</f>
        <v>Neither</v>
      </c>
    </row>
    <row r="14098" customFormat="false" ht="15" hidden="false" customHeight="false" outlineLevel="0" collapsed="false">
      <c r="A14098" s="8" t="n">
        <v>2307</v>
      </c>
      <c r="B14098" s="8" t="s">
        <v>345</v>
      </c>
      <c r="C14098" s="13" t="n">
        <v>0.264411726092874</v>
      </c>
      <c r="D14098" s="13" t="n">
        <v>1.04062500000001</v>
      </c>
      <c r="E14098" s="8" t="n">
        <f aca="false">IF(C14098&gt;=$B$4,1,0)</f>
        <v>0</v>
      </c>
      <c r="F14098" s="8" t="n">
        <f aca="false">IF(D14098&gt;=$B$4,1,0)</f>
        <v>0</v>
      </c>
      <c r="G14098" s="8" t="str">
        <f aca="false">IF(AND(E14098=1,F14098=1),"Both pay",IF(F14098=1,"Missed",IF(E14098=1,"False trigger","Neither")))</f>
        <v>Neither</v>
      </c>
    </row>
    <row r="14099" customFormat="false" ht="15" hidden="false" customHeight="false" outlineLevel="0" collapsed="false">
      <c r="A14099" s="8" t="n">
        <v>2308</v>
      </c>
      <c r="B14099" s="8" t="s">
        <v>345</v>
      </c>
      <c r="C14099" s="13" t="n">
        <v>0.103727982933098</v>
      </c>
      <c r="D14099" s="13" t="n">
        <v>1.140625</v>
      </c>
      <c r="E14099" s="8" t="n">
        <f aca="false">IF(C14099&gt;=$B$4,1,0)</f>
        <v>0</v>
      </c>
      <c r="F14099" s="8" t="n">
        <f aca="false">IF(D14099&gt;=$B$4,1,0)</f>
        <v>0</v>
      </c>
      <c r="G14099" s="8" t="str">
        <f aca="false">IF(AND(E14099=1,F14099=1),"Both pay",IF(F14099=1,"Missed",IF(E14099=1,"False trigger","Neither")))</f>
        <v>Neither</v>
      </c>
    </row>
    <row r="14100" customFormat="false" ht="15" hidden="false" customHeight="false" outlineLevel="0" collapsed="false">
      <c r="A14100" s="8" t="n">
        <v>2309</v>
      </c>
      <c r="B14100" s="8" t="s">
        <v>345</v>
      </c>
      <c r="C14100" s="13" t="n">
        <v>0.0254887238210983</v>
      </c>
      <c r="D14100" s="13" t="n">
        <v>1.305</v>
      </c>
      <c r="E14100" s="8" t="n">
        <f aca="false">IF(C14100&gt;=$B$4,1,0)</f>
        <v>0</v>
      </c>
      <c r="F14100" s="8" t="n">
        <f aca="false">IF(D14100&gt;=$B$4,1,0)</f>
        <v>0</v>
      </c>
      <c r="G14100" s="8" t="str">
        <f aca="false">IF(AND(E14100=1,F14100=1),"Both pay",IF(F14100=1,"Missed",IF(E14100=1,"False trigger","Neither")))</f>
        <v>Neither</v>
      </c>
    </row>
    <row r="14101" customFormat="false" ht="15" hidden="false" customHeight="false" outlineLevel="0" collapsed="false">
      <c r="A14101" s="8" t="n">
        <v>2310</v>
      </c>
      <c r="B14101" s="8" t="s">
        <v>345</v>
      </c>
      <c r="C14101" s="13" t="n">
        <v>0.0080825638942414</v>
      </c>
      <c r="D14101" s="13" t="n">
        <v>1.07125</v>
      </c>
      <c r="E14101" s="8" t="n">
        <f aca="false">IF(C14101&gt;=$B$4,1,0)</f>
        <v>0</v>
      </c>
      <c r="F14101" s="8" t="n">
        <f aca="false">IF(D14101&gt;=$B$4,1,0)</f>
        <v>0</v>
      </c>
      <c r="G14101" s="8" t="str">
        <f aca="false">IF(AND(E14101=1,F14101=1),"Both pay",IF(F14101=1,"Missed",IF(E14101=1,"False trigger","Neither")))</f>
        <v>Neither</v>
      </c>
    </row>
    <row r="14102" customFormat="false" ht="15" hidden="false" customHeight="false" outlineLevel="0" collapsed="false">
      <c r="A14102" s="8" t="n">
        <v>2311</v>
      </c>
      <c r="B14102" s="8" t="s">
        <v>345</v>
      </c>
      <c r="C14102" s="13" t="n">
        <v>0.0193915621040225</v>
      </c>
      <c r="D14102" s="13" t="n">
        <v>0.360625000000002</v>
      </c>
      <c r="E14102" s="8" t="n">
        <f aca="false">IF(C14102&gt;=$B$4,1,0)</f>
        <v>0</v>
      </c>
      <c r="F14102" s="8" t="n">
        <f aca="false">IF(D14102&gt;=$B$4,1,0)</f>
        <v>0</v>
      </c>
      <c r="G14102" s="8" t="str">
        <f aca="false">IF(AND(E14102=1,F14102=1),"Both pay",IF(F14102=1,"Missed",IF(E14102=1,"False trigger","Neither")))</f>
        <v>Neither</v>
      </c>
    </row>
    <row r="14103" customFormat="false" ht="15" hidden="false" customHeight="false" outlineLevel="0" collapsed="false">
      <c r="A14103" s="8" t="n">
        <v>2312</v>
      </c>
      <c r="B14103" s="8" t="s">
        <v>345</v>
      </c>
      <c r="C14103" s="13" t="n">
        <v>0.0519692152236856</v>
      </c>
      <c r="D14103" s="13" t="n">
        <v>0.0599999999999987</v>
      </c>
      <c r="E14103" s="8" t="n">
        <f aca="false">IF(C14103&gt;=$B$4,1,0)</f>
        <v>0</v>
      </c>
      <c r="F14103" s="8" t="n">
        <f aca="false">IF(D14103&gt;=$B$4,1,0)</f>
        <v>0</v>
      </c>
      <c r="G14103" s="8" t="str">
        <f aca="false">IF(AND(E14103=1,F14103=1),"Both pay",IF(F14103=1,"Missed",IF(E14103=1,"False trigger","Neither")))</f>
        <v>Neither</v>
      </c>
    </row>
    <row r="14104" customFormat="false" ht="15" hidden="false" customHeight="false" outlineLevel="0" collapsed="false">
      <c r="A14104" s="8" t="n">
        <v>2313</v>
      </c>
      <c r="B14104" s="8" t="s">
        <v>345</v>
      </c>
      <c r="C14104" s="13" t="n">
        <v>0.0907426395515038</v>
      </c>
      <c r="D14104" s="13" t="n">
        <v>0.0518749999999954</v>
      </c>
      <c r="E14104" s="8" t="n">
        <f aca="false">IF(C14104&gt;=$B$4,1,0)</f>
        <v>0</v>
      </c>
      <c r="F14104" s="8" t="n">
        <f aca="false">IF(D14104&gt;=$B$4,1,0)</f>
        <v>0</v>
      </c>
      <c r="G14104" s="8" t="str">
        <f aca="false">IF(AND(E14104=1,F14104=1),"Both pay",IF(F14104=1,"Missed",IF(E14104=1,"False trigger","Neither")))</f>
        <v>Neither</v>
      </c>
    </row>
    <row r="14105" customFormat="false" ht="15" hidden="false" customHeight="false" outlineLevel="0" collapsed="false">
      <c r="A14105" s="8" t="n">
        <v>2314</v>
      </c>
      <c r="B14105" s="8" t="s">
        <v>345</v>
      </c>
      <c r="C14105" s="13" t="n">
        <v>0.0697058712052296</v>
      </c>
      <c r="D14105" s="13" t="n">
        <v>0.015625</v>
      </c>
      <c r="E14105" s="8" t="n">
        <f aca="false">IF(C14105&gt;=$B$4,1,0)</f>
        <v>0</v>
      </c>
      <c r="F14105" s="8" t="n">
        <f aca="false">IF(D14105&gt;=$B$4,1,0)</f>
        <v>0</v>
      </c>
      <c r="G14105" s="8" t="str">
        <f aca="false">IF(AND(E14105=1,F14105=1),"Both pay",IF(F14105=1,"Missed",IF(E14105=1,"False trigger","Neither")))</f>
        <v>Neither</v>
      </c>
    </row>
    <row r="14106" customFormat="false" ht="15" hidden="false" customHeight="false" outlineLevel="0" collapsed="false">
      <c r="A14106" s="8" t="n">
        <v>2315</v>
      </c>
      <c r="B14106" s="8" t="s">
        <v>345</v>
      </c>
      <c r="C14106" s="13" t="n">
        <v>0.0646336472122364</v>
      </c>
      <c r="D14106" s="13" t="n">
        <v>0.0037499999999965</v>
      </c>
      <c r="E14106" s="8" t="n">
        <f aca="false">IF(C14106&gt;=$B$4,1,0)</f>
        <v>0</v>
      </c>
      <c r="F14106" s="8" t="n">
        <f aca="false">IF(D14106&gt;=$B$4,1,0)</f>
        <v>0</v>
      </c>
      <c r="G14106" s="8" t="str">
        <f aca="false">IF(AND(E14106=1,F14106=1),"Both pay",IF(F14106=1,"Missed",IF(E14106=1,"False trigger","Neither")))</f>
        <v>Neither</v>
      </c>
    </row>
    <row r="14107" customFormat="false" ht="15" hidden="false" customHeight="false" outlineLevel="0" collapsed="false">
      <c r="A14107" s="8" t="n">
        <v>2316</v>
      </c>
      <c r="B14107" s="8" t="s">
        <v>345</v>
      </c>
      <c r="C14107" s="13" t="n">
        <v>0.0385126217178743</v>
      </c>
      <c r="D14107" s="13" t="n">
        <v>0.0006249999999994</v>
      </c>
      <c r="E14107" s="8" t="n">
        <f aca="false">IF(C14107&gt;=$B$4,1,0)</f>
        <v>0</v>
      </c>
      <c r="F14107" s="8" t="n">
        <f aca="false">IF(D14107&gt;=$B$4,1,0)</f>
        <v>0</v>
      </c>
      <c r="G14107" s="8" t="str">
        <f aca="false">IF(AND(E14107=1,F14107=1),"Both pay",IF(F14107=1,"Missed",IF(E14107=1,"False trigger","Neither")))</f>
        <v>Neither</v>
      </c>
    </row>
    <row r="14108" customFormat="false" ht="15" hidden="false" customHeight="false" outlineLevel="0" collapsed="false">
      <c r="A14108" s="8" t="n">
        <v>2317</v>
      </c>
      <c r="B14108" s="8" t="s">
        <v>345</v>
      </c>
      <c r="C14108" s="13" t="n">
        <v>0.0312034998522925</v>
      </c>
      <c r="D14108" s="13" t="n">
        <v>0</v>
      </c>
      <c r="E14108" s="8" t="n">
        <f aca="false">IF(C14108&gt;=$B$4,1,0)</f>
        <v>0</v>
      </c>
      <c r="F14108" s="8" t="n">
        <f aca="false">IF(D14108&gt;=$B$4,1,0)</f>
        <v>0</v>
      </c>
      <c r="G14108" s="8" t="str">
        <f aca="false">IF(AND(E14108=1,F14108=1),"Both pay",IF(F14108=1,"Missed",IF(E14108=1,"False trigger","Neither")))</f>
        <v>Neither</v>
      </c>
    </row>
    <row r="14109" customFormat="false" ht="15" hidden="false" customHeight="false" outlineLevel="0" collapsed="false">
      <c r="A14109" s="8" t="n">
        <v>2318</v>
      </c>
      <c r="B14109" s="8" t="s">
        <v>345</v>
      </c>
      <c r="C14109" s="13" t="n">
        <v>0.0385545500047896</v>
      </c>
      <c r="D14109" s="13" t="n">
        <v>0</v>
      </c>
      <c r="E14109" s="8" t="n">
        <f aca="false">IF(C14109&gt;=$B$4,1,0)</f>
        <v>0</v>
      </c>
      <c r="F14109" s="8" t="n">
        <f aca="false">IF(D14109&gt;=$B$4,1,0)</f>
        <v>0</v>
      </c>
      <c r="G14109" s="8" t="str">
        <f aca="false">IF(AND(E14109=1,F14109=1),"Both pay",IF(F14109=1,"Missed",IF(E14109=1,"False trigger","Neither")))</f>
        <v>Neither</v>
      </c>
    </row>
    <row r="14110" customFormat="false" ht="15" hidden="false" customHeight="false" outlineLevel="0" collapsed="false">
      <c r="A14110" s="8" t="n">
        <v>2319</v>
      </c>
      <c r="B14110" s="8" t="s">
        <v>345</v>
      </c>
      <c r="C14110" s="13" t="n">
        <v>0.0168243321236758</v>
      </c>
      <c r="D14110" s="13" t="n">
        <v>0</v>
      </c>
      <c r="E14110" s="8" t="n">
        <f aca="false">IF(C14110&gt;=$B$4,1,0)</f>
        <v>0</v>
      </c>
      <c r="F14110" s="8" t="n">
        <f aca="false">IF(D14110&gt;=$B$4,1,0)</f>
        <v>0</v>
      </c>
      <c r="G14110" s="8" t="str">
        <f aca="false">IF(AND(E14110=1,F14110=1),"Both pay",IF(F14110=1,"Missed",IF(E14110=1,"False trigger","Neither")))</f>
        <v>Neither</v>
      </c>
    </row>
    <row r="14111" customFormat="false" ht="15" hidden="false" customHeight="false" outlineLevel="0" collapsed="false">
      <c r="A14111" s="8" t="n">
        <v>2320</v>
      </c>
      <c r="B14111" s="8" t="s">
        <v>345</v>
      </c>
      <c r="C14111" s="13" t="n">
        <v>0.051055914302065</v>
      </c>
      <c r="D14111" s="13" t="n">
        <v>0</v>
      </c>
      <c r="E14111" s="8" t="n">
        <f aca="false">IF(C14111&gt;=$B$4,1,0)</f>
        <v>0</v>
      </c>
      <c r="F14111" s="8" t="n">
        <f aca="false">IF(D14111&gt;=$B$4,1,0)</f>
        <v>0</v>
      </c>
      <c r="G14111" s="8" t="str">
        <f aca="false">IF(AND(E14111=1,F14111=1),"Both pay",IF(F14111=1,"Missed",IF(E14111=1,"False trigger","Neither")))</f>
        <v>Neither</v>
      </c>
    </row>
    <row r="14112" customFormat="false" ht="15" hidden="false" customHeight="false" outlineLevel="0" collapsed="false">
      <c r="A14112" s="8" t="n">
        <v>2321</v>
      </c>
      <c r="B14112" s="8" t="s">
        <v>345</v>
      </c>
      <c r="C14112" s="13" t="n">
        <v>0.0184642456399721</v>
      </c>
      <c r="D14112" s="13" t="n">
        <v>0</v>
      </c>
      <c r="E14112" s="8" t="n">
        <f aca="false">IF(C14112&gt;=$B$4,1,0)</f>
        <v>0</v>
      </c>
      <c r="F14112" s="8" t="n">
        <f aca="false">IF(D14112&gt;=$B$4,1,0)</f>
        <v>0</v>
      </c>
      <c r="G14112" s="8" t="str">
        <f aca="false">IF(AND(E14112=1,F14112=1),"Both pay",IF(F14112=1,"Missed",IF(E14112=1,"False trigger","Neither")))</f>
        <v>Neither</v>
      </c>
    </row>
    <row r="14113" customFormat="false" ht="15" hidden="false" customHeight="false" outlineLevel="0" collapsed="false">
      <c r="A14113" s="8" t="n">
        <v>2323</v>
      </c>
      <c r="B14113" s="8" t="s">
        <v>345</v>
      </c>
      <c r="C14113" s="13" t="n">
        <v>0.0043648426248132</v>
      </c>
      <c r="D14113" s="13" t="n">
        <v>0.0243749999999991</v>
      </c>
      <c r="E14113" s="8" t="n">
        <f aca="false">IF(C14113&gt;=$B$4,1,0)</f>
        <v>0</v>
      </c>
      <c r="F14113" s="8" t="n">
        <f aca="false">IF(D14113&gt;=$B$4,1,0)</f>
        <v>0</v>
      </c>
      <c r="G14113" s="8" t="str">
        <f aca="false">IF(AND(E14113=1,F14113=1),"Both pay",IF(F14113=1,"Missed",IF(E14113=1,"False trigger","Neither")))</f>
        <v>Neither</v>
      </c>
    </row>
    <row r="14114" customFormat="false" ht="15" hidden="false" customHeight="false" outlineLevel="0" collapsed="false">
      <c r="A14114" s="8" t="n">
        <v>2324</v>
      </c>
      <c r="B14114" s="8" t="s">
        <v>345</v>
      </c>
      <c r="C14114" s="13" t="n">
        <v>0.0016885526724408</v>
      </c>
      <c r="D14114" s="13" t="n">
        <v>0.0262500000000009</v>
      </c>
      <c r="E14114" s="8" t="n">
        <f aca="false">IF(C14114&gt;=$B$4,1,0)</f>
        <v>0</v>
      </c>
      <c r="F14114" s="8" t="n">
        <f aca="false">IF(D14114&gt;=$B$4,1,0)</f>
        <v>0</v>
      </c>
      <c r="G14114" s="8" t="str">
        <f aca="false">IF(AND(E14114=1,F14114=1),"Both pay",IF(F14114=1,"Missed",IF(E14114=1,"False trigger","Neither")))</f>
        <v>Neither</v>
      </c>
    </row>
    <row r="14115" customFormat="false" ht="15" hidden="false" customHeight="false" outlineLevel="0" collapsed="false">
      <c r="A14115" s="8" t="n">
        <v>2325</v>
      </c>
      <c r="B14115" s="8" t="s">
        <v>345</v>
      </c>
      <c r="C14115" s="13" t="n">
        <v>0.0089477944940021</v>
      </c>
      <c r="D14115" s="13" t="n">
        <v>0.0756249999999987</v>
      </c>
      <c r="E14115" s="8" t="n">
        <f aca="false">IF(C14115&gt;=$B$4,1,0)</f>
        <v>0</v>
      </c>
      <c r="F14115" s="8" t="n">
        <f aca="false">IF(D14115&gt;=$B$4,1,0)</f>
        <v>0</v>
      </c>
      <c r="G14115" s="8" t="str">
        <f aca="false">IF(AND(E14115=1,F14115=1),"Both pay",IF(F14115=1,"Missed",IF(E14115=1,"False trigger","Neither")))</f>
        <v>Neither</v>
      </c>
    </row>
    <row r="14116" customFormat="false" ht="15" hidden="false" customHeight="false" outlineLevel="0" collapsed="false">
      <c r="A14116" s="8" t="n">
        <v>2326</v>
      </c>
      <c r="B14116" s="8" t="s">
        <v>345</v>
      </c>
      <c r="C14116" s="13" t="n">
        <v>0.0557288943049982</v>
      </c>
      <c r="D14116" s="13" t="n">
        <v>0.0874999999999985</v>
      </c>
      <c r="E14116" s="8" t="n">
        <f aca="false">IF(C14116&gt;=$B$4,1,0)</f>
        <v>0</v>
      </c>
      <c r="F14116" s="8" t="n">
        <f aca="false">IF(D14116&gt;=$B$4,1,0)</f>
        <v>0</v>
      </c>
      <c r="G14116" s="8" t="str">
        <f aca="false">IF(AND(E14116=1,F14116=1),"Both pay",IF(F14116=1,"Missed",IF(E14116=1,"False trigger","Neither")))</f>
        <v>Neither</v>
      </c>
    </row>
    <row r="14117" customFormat="false" ht="15" hidden="false" customHeight="false" outlineLevel="0" collapsed="false">
      <c r="A14117" s="8" t="n">
        <v>2327</v>
      </c>
      <c r="B14117" s="8" t="s">
        <v>345</v>
      </c>
      <c r="C14117" s="13" t="n">
        <v>0.0710985782069606</v>
      </c>
      <c r="D14117" s="13" t="n">
        <v>0.0949999999999988</v>
      </c>
      <c r="E14117" s="8" t="n">
        <f aca="false">IF(C14117&gt;=$B$4,1,0)</f>
        <v>0</v>
      </c>
      <c r="F14117" s="8" t="n">
        <f aca="false">IF(D14117&gt;=$B$4,1,0)</f>
        <v>0</v>
      </c>
      <c r="G14117" s="8" t="str">
        <f aca="false">IF(AND(E14117=1,F14117=1),"Both pay",IF(F14117=1,"Missed",IF(E14117=1,"False trigger","Neither")))</f>
        <v>Neither</v>
      </c>
    </row>
    <row r="14118" customFormat="false" ht="15" hidden="false" customHeight="false" outlineLevel="0" collapsed="false">
      <c r="A14118" s="8" t="n">
        <v>2328</v>
      </c>
      <c r="B14118" s="8" t="s">
        <v>345</v>
      </c>
      <c r="C14118" s="13" t="n">
        <v>0.0686277121711853</v>
      </c>
      <c r="D14118" s="13" t="n">
        <v>0.067499999999999</v>
      </c>
      <c r="E14118" s="8" t="n">
        <f aca="false">IF(C14118&gt;=$B$4,1,0)</f>
        <v>0</v>
      </c>
      <c r="F14118" s="8" t="n">
        <f aca="false">IF(D14118&gt;=$B$4,1,0)</f>
        <v>0</v>
      </c>
      <c r="G14118" s="8" t="str">
        <f aca="false">IF(AND(E14118=1,F14118=1),"Both pay",IF(F14118=1,"Missed",IF(E14118=1,"False trigger","Neither")))</f>
        <v>Neither</v>
      </c>
    </row>
    <row r="14119" customFormat="false" ht="15" hidden="false" customHeight="false" outlineLevel="0" collapsed="false">
      <c r="A14119" s="8" t="n">
        <v>2329</v>
      </c>
      <c r="B14119" s="8" t="s">
        <v>345</v>
      </c>
      <c r="C14119" s="13" t="n">
        <v>0.0358905408985581</v>
      </c>
      <c r="D14119" s="13" t="n">
        <v>0.0218750000000014</v>
      </c>
      <c r="E14119" s="8" t="n">
        <f aca="false">IF(C14119&gt;=$B$4,1,0)</f>
        <v>0</v>
      </c>
      <c r="F14119" s="8" t="n">
        <f aca="false">IF(D14119&gt;=$B$4,1,0)</f>
        <v>0</v>
      </c>
      <c r="G14119" s="8" t="str">
        <f aca="false">IF(AND(E14119=1,F14119=1),"Both pay",IF(F14119=1,"Missed",IF(E14119=1,"False trigger","Neither")))</f>
        <v>Neither</v>
      </c>
    </row>
    <row r="14120" customFormat="false" ht="15" hidden="false" customHeight="false" outlineLevel="0" collapsed="false">
      <c r="A14120" s="8" t="n">
        <v>2330</v>
      </c>
      <c r="B14120" s="8" t="s">
        <v>345</v>
      </c>
      <c r="C14120" s="13" t="n">
        <v>0.0638821657918438</v>
      </c>
      <c r="D14120" s="13" t="n">
        <v>0.0012499999999988</v>
      </c>
      <c r="E14120" s="8" t="n">
        <f aca="false">IF(C14120&gt;=$B$4,1,0)</f>
        <v>0</v>
      </c>
      <c r="F14120" s="8" t="n">
        <f aca="false">IF(D14120&gt;=$B$4,1,0)</f>
        <v>0</v>
      </c>
      <c r="G14120" s="8" t="str">
        <f aca="false">IF(AND(E14120=1,F14120=1),"Both pay",IF(F14120=1,"Missed",IF(E14120=1,"False trigger","Neither")))</f>
        <v>Neither</v>
      </c>
    </row>
    <row r="14121" customFormat="false" ht="15" hidden="false" customHeight="false" outlineLevel="0" collapsed="false">
      <c r="A14121" s="8" t="n">
        <v>2338</v>
      </c>
      <c r="B14121" s="8" t="s">
        <v>345</v>
      </c>
      <c r="C14121" s="13" t="n">
        <v>0.291251259157193</v>
      </c>
      <c r="D14121" s="13" t="n">
        <v>0.009999999999998</v>
      </c>
      <c r="E14121" s="8" t="n">
        <f aca="false">IF(C14121&gt;=$B$4,1,0)</f>
        <v>0</v>
      </c>
      <c r="F14121" s="8" t="n">
        <f aca="false">IF(D14121&gt;=$B$4,1,0)</f>
        <v>0</v>
      </c>
      <c r="G14121" s="8" t="str">
        <f aca="false">IF(AND(E14121=1,F14121=1),"Both pay",IF(F14121=1,"Missed",IF(E14121=1,"False trigger","Neither")))</f>
        <v>Neither</v>
      </c>
    </row>
    <row r="14122" customFormat="false" ht="15" hidden="false" customHeight="false" outlineLevel="0" collapsed="false">
      <c r="A14122" s="8" t="n">
        <v>2339</v>
      </c>
      <c r="B14122" s="8" t="s">
        <v>345</v>
      </c>
      <c r="C14122" s="13" t="n">
        <v>0.344260604376608</v>
      </c>
      <c r="D14122" s="13" t="n">
        <v>0.0287500000000022</v>
      </c>
      <c r="E14122" s="8" t="n">
        <f aca="false">IF(C14122&gt;=$B$4,1,0)</f>
        <v>0</v>
      </c>
      <c r="F14122" s="8" t="n">
        <f aca="false">IF(D14122&gt;=$B$4,1,0)</f>
        <v>0</v>
      </c>
      <c r="G14122" s="8" t="str">
        <f aca="false">IF(AND(E14122=1,F14122=1),"Both pay",IF(F14122=1,"Missed",IF(E14122=1,"False trigger","Neither")))</f>
        <v>Neither</v>
      </c>
    </row>
    <row r="14123" customFormat="false" ht="15" hidden="false" customHeight="false" outlineLevel="0" collapsed="false">
      <c r="A14123" s="8" t="n">
        <v>2340</v>
      </c>
      <c r="B14123" s="8" t="s">
        <v>345</v>
      </c>
      <c r="C14123" s="13" t="n">
        <v>0.379306441843895</v>
      </c>
      <c r="D14123" s="13" t="n">
        <v>0.0675000000000025</v>
      </c>
      <c r="E14123" s="8" t="n">
        <f aca="false">IF(C14123&gt;=$B$4,1,0)</f>
        <v>0</v>
      </c>
      <c r="F14123" s="8" t="n">
        <f aca="false">IF(D14123&gt;=$B$4,1,0)</f>
        <v>0</v>
      </c>
      <c r="G14123" s="8" t="str">
        <f aca="false">IF(AND(E14123=1,F14123=1),"Both pay",IF(F14123=1,"Missed",IF(E14123=1,"False trigger","Neither")))</f>
        <v>Neither</v>
      </c>
    </row>
    <row r="14124" customFormat="false" ht="15" hidden="false" customHeight="false" outlineLevel="0" collapsed="false">
      <c r="A14124" s="8" t="n">
        <v>2341</v>
      </c>
      <c r="B14124" s="8" t="s">
        <v>345</v>
      </c>
      <c r="C14124" s="13" t="n">
        <v>0.319475641284576</v>
      </c>
      <c r="D14124" s="13" t="n">
        <v>0.0625</v>
      </c>
      <c r="E14124" s="8" t="n">
        <f aca="false">IF(C14124&gt;=$B$4,1,0)</f>
        <v>0</v>
      </c>
      <c r="F14124" s="8" t="n">
        <f aca="false">IF(D14124&gt;=$B$4,1,0)</f>
        <v>0</v>
      </c>
      <c r="G14124" s="8" t="str">
        <f aca="false">IF(AND(E14124=1,F14124=1),"Both pay",IF(F14124=1,"Missed",IF(E14124=1,"False trigger","Neither")))</f>
        <v>Neither</v>
      </c>
    </row>
    <row r="14125" customFormat="false" ht="15" hidden="false" customHeight="false" outlineLevel="0" collapsed="false">
      <c r="A14125" s="8" t="n">
        <v>2344</v>
      </c>
      <c r="B14125" s="8" t="s">
        <v>345</v>
      </c>
      <c r="C14125" s="13" t="n">
        <v>0.14471538575674</v>
      </c>
      <c r="D14125" s="13" t="n">
        <v>0.0168749999999988</v>
      </c>
      <c r="E14125" s="8" t="n">
        <f aca="false">IF(C14125&gt;=$B$4,1,0)</f>
        <v>0</v>
      </c>
      <c r="F14125" s="8" t="n">
        <f aca="false">IF(D14125&gt;=$B$4,1,0)</f>
        <v>0</v>
      </c>
      <c r="G14125" s="8" t="str">
        <f aca="false">IF(AND(E14125=1,F14125=1),"Both pay",IF(F14125=1,"Missed",IF(E14125=1,"False trigger","Neither")))</f>
        <v>Neither</v>
      </c>
    </row>
    <row r="14126" customFormat="false" ht="15" hidden="false" customHeight="false" outlineLevel="0" collapsed="false">
      <c r="A14126" s="8" t="n">
        <v>2346</v>
      </c>
      <c r="B14126" s="8" t="s">
        <v>345</v>
      </c>
      <c r="C14126" s="13" t="n">
        <v>0.21892950069914</v>
      </c>
      <c r="D14126" s="13" t="n">
        <v>0.0118750000000034</v>
      </c>
      <c r="E14126" s="8" t="n">
        <f aca="false">IF(C14126&gt;=$B$4,1,0)</f>
        <v>0</v>
      </c>
      <c r="F14126" s="8" t="n">
        <f aca="false">IF(D14126&gt;=$B$4,1,0)</f>
        <v>0</v>
      </c>
      <c r="G14126" s="8" t="str">
        <f aca="false">IF(AND(E14126=1,F14126=1),"Both pay",IF(F14126=1,"Missed",IF(E14126=1,"False trigger","Neither")))</f>
        <v>Neither</v>
      </c>
    </row>
    <row r="14127" customFormat="false" ht="15" hidden="false" customHeight="false" outlineLevel="0" collapsed="false">
      <c r="A14127" s="8" t="n">
        <v>2347</v>
      </c>
      <c r="B14127" s="8" t="s">
        <v>345</v>
      </c>
      <c r="C14127" s="13" t="n">
        <v>0.296284205732775</v>
      </c>
      <c r="D14127" s="13" t="n">
        <v>0.0275000000000034</v>
      </c>
      <c r="E14127" s="8" t="n">
        <f aca="false">IF(C14127&gt;=$B$4,1,0)</f>
        <v>0</v>
      </c>
      <c r="F14127" s="8" t="n">
        <f aca="false">IF(D14127&gt;=$B$4,1,0)</f>
        <v>0</v>
      </c>
      <c r="G14127" s="8" t="str">
        <f aca="false">IF(AND(E14127=1,F14127=1),"Both pay",IF(F14127=1,"Missed",IF(E14127=1,"False trigger","Neither")))</f>
        <v>Neither</v>
      </c>
    </row>
    <row r="14128" customFormat="false" ht="15" hidden="false" customHeight="false" outlineLevel="0" collapsed="false">
      <c r="A14128" s="8" t="n">
        <v>2348</v>
      </c>
      <c r="B14128" s="8" t="s">
        <v>345</v>
      </c>
      <c r="C14128" s="13" t="n">
        <v>0.315591277251713</v>
      </c>
      <c r="D14128" s="13" t="n">
        <v>0.0181249999999977</v>
      </c>
      <c r="E14128" s="8" t="n">
        <f aca="false">IF(C14128&gt;=$B$4,1,0)</f>
        <v>0</v>
      </c>
      <c r="F14128" s="8" t="n">
        <f aca="false">IF(D14128&gt;=$B$4,1,0)</f>
        <v>0</v>
      </c>
      <c r="G14128" s="8" t="str">
        <f aca="false">IF(AND(E14128=1,F14128=1),"Both pay",IF(F14128=1,"Missed",IF(E14128=1,"False trigger","Neither")))</f>
        <v>Neither</v>
      </c>
    </row>
    <row r="14129" customFormat="false" ht="15" hidden="false" customHeight="false" outlineLevel="0" collapsed="false">
      <c r="A14129" s="8" t="n">
        <v>2349</v>
      </c>
      <c r="B14129" s="8" t="s">
        <v>345</v>
      </c>
      <c r="C14129" s="13" t="n">
        <v>0.222116685886796</v>
      </c>
      <c r="D14129" s="13" t="n">
        <v>0.0187499999999971</v>
      </c>
      <c r="E14129" s="8" t="n">
        <f aca="false">IF(C14129&gt;=$B$4,1,0)</f>
        <v>0</v>
      </c>
      <c r="F14129" s="8" t="n">
        <f aca="false">IF(D14129&gt;=$B$4,1,0)</f>
        <v>0</v>
      </c>
      <c r="G14129" s="8" t="str">
        <f aca="false">IF(AND(E14129=1,F14129=1),"Both pay",IF(F14129=1,"Missed",IF(E14129=1,"False trigger","Neither")))</f>
        <v>Neither</v>
      </c>
    </row>
    <row r="14130" customFormat="false" ht="15" hidden="false" customHeight="false" outlineLevel="0" collapsed="false">
      <c r="A14130" s="8" t="n">
        <v>2350</v>
      </c>
      <c r="B14130" s="8" t="s">
        <v>345</v>
      </c>
      <c r="C14130" s="13" t="n">
        <v>0.300685228788097</v>
      </c>
      <c r="D14130" s="13" t="n">
        <v>0.025624999999998</v>
      </c>
      <c r="E14130" s="8" t="n">
        <f aca="false">IF(C14130&gt;=$B$4,1,0)</f>
        <v>0</v>
      </c>
      <c r="F14130" s="8" t="n">
        <f aca="false">IF(D14130&gt;=$B$4,1,0)</f>
        <v>0</v>
      </c>
      <c r="G14130" s="8" t="str">
        <f aca="false">IF(AND(E14130=1,F14130=1),"Both pay",IF(F14130=1,"Missed",IF(E14130=1,"False trigger","Neither")))</f>
        <v>Neither</v>
      </c>
    </row>
    <row r="14131" customFormat="false" ht="15" hidden="false" customHeight="false" outlineLevel="0" collapsed="false">
      <c r="A14131" s="8" t="n">
        <v>2352</v>
      </c>
      <c r="B14131" s="8" t="s">
        <v>345</v>
      </c>
      <c r="C14131" s="13" t="n">
        <v>0.40124257569418</v>
      </c>
      <c r="D14131" s="13" t="n">
        <v>0.1175</v>
      </c>
      <c r="E14131" s="8" t="n">
        <f aca="false">IF(C14131&gt;=$B$4,1,0)</f>
        <v>0</v>
      </c>
      <c r="F14131" s="8" t="n">
        <f aca="false">IF(D14131&gt;=$B$4,1,0)</f>
        <v>0</v>
      </c>
      <c r="G14131" s="8" t="str">
        <f aca="false">IF(AND(E14131=1,F14131=1),"Both pay",IF(F14131=1,"Missed",IF(E14131=1,"False trigger","Neither")))</f>
        <v>Neither</v>
      </c>
    </row>
    <row r="14132" customFormat="false" ht="15" hidden="false" customHeight="false" outlineLevel="0" collapsed="false">
      <c r="A14132" s="8" t="n">
        <v>2353</v>
      </c>
      <c r="B14132" s="8" t="s">
        <v>345</v>
      </c>
      <c r="C14132" s="13" t="n">
        <v>0.411648322577609</v>
      </c>
      <c r="D14132" s="13" t="n">
        <v>0.190624999999997</v>
      </c>
      <c r="E14132" s="8" t="n">
        <f aca="false">IF(C14132&gt;=$B$4,1,0)</f>
        <v>0</v>
      </c>
      <c r="F14132" s="8" t="n">
        <f aca="false">IF(D14132&gt;=$B$4,1,0)</f>
        <v>0</v>
      </c>
      <c r="G14132" s="8" t="str">
        <f aca="false">IF(AND(E14132=1,F14132=1),"Both pay",IF(F14132=1,"Missed",IF(E14132=1,"False trigger","Neither")))</f>
        <v>Neither</v>
      </c>
    </row>
    <row r="14133" customFormat="false" ht="15" hidden="false" customHeight="false" outlineLevel="0" collapsed="false">
      <c r="A14133" s="8" t="n">
        <v>2354</v>
      </c>
      <c r="B14133" s="8" t="s">
        <v>345</v>
      </c>
      <c r="C14133" s="13" t="n">
        <v>0.344311103006877</v>
      </c>
      <c r="D14133" s="13" t="n">
        <v>0.275624999999998</v>
      </c>
      <c r="E14133" s="8" t="n">
        <f aca="false">IF(C14133&gt;=$B$4,1,0)</f>
        <v>0</v>
      </c>
      <c r="F14133" s="8" t="n">
        <f aca="false">IF(D14133&gt;=$B$4,1,0)</f>
        <v>0</v>
      </c>
      <c r="G14133" s="8" t="str">
        <f aca="false">IF(AND(E14133=1,F14133=1),"Both pay",IF(F14133=1,"Missed",IF(E14133=1,"False trigger","Neither")))</f>
        <v>Neither</v>
      </c>
    </row>
    <row r="14134" customFormat="false" ht="15" hidden="false" customHeight="false" outlineLevel="0" collapsed="false">
      <c r="A14134" s="8" t="n">
        <v>2358</v>
      </c>
      <c r="B14134" s="8" t="s">
        <v>345</v>
      </c>
      <c r="C14134" s="13" t="n">
        <v>0.492959146806776</v>
      </c>
      <c r="D14134" s="13" t="n">
        <v>0.920000000000002</v>
      </c>
      <c r="E14134" s="8" t="n">
        <f aca="false">IF(C14134&gt;=$B$4,1,0)</f>
        <v>0</v>
      </c>
      <c r="F14134" s="8" t="n">
        <f aca="false">IF(D14134&gt;=$B$4,1,0)</f>
        <v>0</v>
      </c>
      <c r="G14134" s="8" t="str">
        <f aca="false">IF(AND(E14134=1,F14134=1),"Both pay",IF(F14134=1,"Missed",IF(E14134=1,"False trigger","Neither")))</f>
        <v>Neither</v>
      </c>
    </row>
    <row r="14135" customFormat="false" ht="15" hidden="false" customHeight="false" outlineLevel="0" collapsed="false">
      <c r="A14135" s="8" t="n">
        <v>2359</v>
      </c>
      <c r="B14135" s="8" t="s">
        <v>345</v>
      </c>
      <c r="C14135" s="13" t="n">
        <v>0.455183848104546</v>
      </c>
      <c r="D14135" s="13" t="n">
        <v>0.891249999999999</v>
      </c>
      <c r="E14135" s="8" t="n">
        <f aca="false">IF(C14135&gt;=$B$4,1,0)</f>
        <v>0</v>
      </c>
      <c r="F14135" s="8" t="n">
        <f aca="false">IF(D14135&gt;=$B$4,1,0)</f>
        <v>0</v>
      </c>
      <c r="G14135" s="8" t="str">
        <f aca="false">IF(AND(E14135=1,F14135=1),"Both pay",IF(F14135=1,"Missed",IF(E14135=1,"False trigger","Neither")))</f>
        <v>Neither</v>
      </c>
    </row>
    <row r="14136" customFormat="false" ht="15" hidden="false" customHeight="false" outlineLevel="0" collapsed="false">
      <c r="A14136" s="8" t="n">
        <v>2360</v>
      </c>
      <c r="B14136" s="8" t="s">
        <v>345</v>
      </c>
      <c r="C14136" s="13" t="n">
        <v>0.511859885955182</v>
      </c>
      <c r="D14136" s="13" t="n">
        <v>0.786874999999995</v>
      </c>
      <c r="E14136" s="8" t="n">
        <f aca="false">IF(C14136&gt;=$B$4,1,0)</f>
        <v>0</v>
      </c>
      <c r="F14136" s="8" t="n">
        <f aca="false">IF(D14136&gt;=$B$4,1,0)</f>
        <v>0</v>
      </c>
      <c r="G14136" s="8" t="str">
        <f aca="false">IF(AND(E14136=1,F14136=1),"Both pay",IF(F14136=1,"Missed",IF(E14136=1,"False trigger","Neither")))</f>
        <v>Neither</v>
      </c>
    </row>
    <row r="14137" customFormat="false" ht="15" hidden="false" customHeight="false" outlineLevel="0" collapsed="false">
      <c r="A14137" s="8" t="n">
        <v>2361</v>
      </c>
      <c r="B14137" s="8" t="s">
        <v>345</v>
      </c>
      <c r="C14137" s="13" t="n">
        <v>0.485240568119906</v>
      </c>
      <c r="D14137" s="13" t="n">
        <v>0.448125000000005</v>
      </c>
      <c r="E14137" s="8" t="n">
        <f aca="false">IF(C14137&gt;=$B$4,1,0)</f>
        <v>0</v>
      </c>
      <c r="F14137" s="8" t="n">
        <f aca="false">IF(D14137&gt;=$B$4,1,0)</f>
        <v>0</v>
      </c>
      <c r="G14137" s="8" t="str">
        <f aca="false">IF(AND(E14137=1,F14137=1),"Both pay",IF(F14137=1,"Missed",IF(E14137=1,"False trigger","Neither")))</f>
        <v>Neither</v>
      </c>
    </row>
    <row r="14138" customFormat="false" ht="15" hidden="false" customHeight="false" outlineLevel="0" collapsed="false">
      <c r="A14138" s="8" t="n">
        <v>2362</v>
      </c>
      <c r="B14138" s="8" t="s">
        <v>345</v>
      </c>
      <c r="C14138" s="13" t="n">
        <v>0.296152196545734</v>
      </c>
      <c r="D14138" s="13" t="n">
        <v>0.259375000000006</v>
      </c>
      <c r="E14138" s="8" t="n">
        <f aca="false">IF(C14138&gt;=$B$4,1,0)</f>
        <v>0</v>
      </c>
      <c r="F14138" s="8" t="n">
        <f aca="false">IF(D14138&gt;=$B$4,1,0)</f>
        <v>0</v>
      </c>
      <c r="G14138" s="8" t="str">
        <f aca="false">IF(AND(E14138=1,F14138=1),"Both pay",IF(F14138=1,"Missed",IF(E14138=1,"False trigger","Neither")))</f>
        <v>Neither</v>
      </c>
    </row>
    <row r="14139" customFormat="false" ht="15" hidden="false" customHeight="false" outlineLevel="0" collapsed="false">
      <c r="A14139" s="8" t="n">
        <v>2363</v>
      </c>
      <c r="B14139" s="8" t="s">
        <v>345</v>
      </c>
      <c r="C14139" s="13" t="n">
        <v>0.162741544184723</v>
      </c>
      <c r="D14139" s="13" t="n">
        <v>0.219999999999999</v>
      </c>
      <c r="E14139" s="8" t="n">
        <f aca="false">IF(C14139&gt;=$B$4,1,0)</f>
        <v>0</v>
      </c>
      <c r="F14139" s="8" t="n">
        <f aca="false">IF(D14139&gt;=$B$4,1,0)</f>
        <v>0</v>
      </c>
      <c r="G14139" s="8" t="str">
        <f aca="false">IF(AND(E14139=1,F14139=1),"Both pay",IF(F14139=1,"Missed",IF(E14139=1,"False trigger","Neither")))</f>
        <v>Neither</v>
      </c>
    </row>
    <row r="14140" customFormat="false" ht="15" hidden="false" customHeight="false" outlineLevel="0" collapsed="false">
      <c r="A14140" s="8" t="n">
        <v>2364</v>
      </c>
      <c r="B14140" s="8" t="s">
        <v>345</v>
      </c>
      <c r="C14140" s="13" t="n">
        <v>0.21204721390037</v>
      </c>
      <c r="D14140" s="13" t="n">
        <v>0.263124999999995</v>
      </c>
      <c r="E14140" s="8" t="n">
        <f aca="false">IF(C14140&gt;=$B$4,1,0)</f>
        <v>0</v>
      </c>
      <c r="F14140" s="8" t="n">
        <f aca="false">IF(D14140&gt;=$B$4,1,0)</f>
        <v>0</v>
      </c>
      <c r="G14140" s="8" t="str">
        <f aca="false">IF(AND(E14140=1,F14140=1),"Both pay",IF(F14140=1,"Missed",IF(E14140=1,"False trigger","Neither")))</f>
        <v>Neither</v>
      </c>
    </row>
    <row r="14141" customFormat="false" ht="15" hidden="false" customHeight="false" outlineLevel="0" collapsed="false">
      <c r="A14141" s="8" t="n">
        <v>2365</v>
      </c>
      <c r="B14141" s="8" t="s">
        <v>345</v>
      </c>
      <c r="C14141" s="13" t="n">
        <v>0.127568926168415</v>
      </c>
      <c r="D14141" s="13" t="n">
        <v>0.376250000000006</v>
      </c>
      <c r="E14141" s="8" t="n">
        <f aca="false">IF(C14141&gt;=$B$4,1,0)</f>
        <v>0</v>
      </c>
      <c r="F14141" s="8" t="n">
        <f aca="false">IF(D14141&gt;=$B$4,1,0)</f>
        <v>0</v>
      </c>
      <c r="G14141" s="8" t="str">
        <f aca="false">IF(AND(E14141=1,F14141=1),"Both pay",IF(F14141=1,"Missed",IF(E14141=1,"False trigger","Neither")))</f>
        <v>Neither</v>
      </c>
    </row>
    <row r="14142" customFormat="false" ht="15" hidden="false" customHeight="false" outlineLevel="0" collapsed="false">
      <c r="A14142" s="8" t="n">
        <v>2372</v>
      </c>
      <c r="B14142" s="8" t="s">
        <v>345</v>
      </c>
      <c r="C14142" s="13" t="n">
        <v>0.0687602504109037</v>
      </c>
      <c r="D14142" s="13" t="n">
        <v>0.041249999999998</v>
      </c>
      <c r="E14142" s="8" t="n">
        <f aca="false">IF(C14142&gt;=$B$4,1,0)</f>
        <v>0</v>
      </c>
      <c r="F14142" s="8" t="n">
        <f aca="false">IF(D14142&gt;=$B$4,1,0)</f>
        <v>0</v>
      </c>
      <c r="G14142" s="8" t="str">
        <f aca="false">IF(AND(E14142=1,F14142=1),"Both pay",IF(F14142=1,"Missed",IF(E14142=1,"False trigger","Neither")))</f>
        <v>Neither</v>
      </c>
    </row>
    <row r="14143" customFormat="false" ht="15" hidden="false" customHeight="false" outlineLevel="0" collapsed="false">
      <c r="A14143" s="8" t="n">
        <v>2373</v>
      </c>
      <c r="B14143" s="8" t="s">
        <v>345</v>
      </c>
      <c r="C14143" s="13" t="n">
        <v>0.0444641310477997</v>
      </c>
      <c r="D14143" s="13" t="n">
        <v>0</v>
      </c>
      <c r="E14143" s="8" t="n">
        <f aca="false">IF(C14143&gt;=$B$4,1,0)</f>
        <v>0</v>
      </c>
      <c r="F14143" s="8" t="n">
        <f aca="false">IF(D14143&gt;=$B$4,1,0)</f>
        <v>0</v>
      </c>
      <c r="G14143" s="8" t="str">
        <f aca="false">IF(AND(E14143=1,F14143=1),"Both pay",IF(F14143=1,"Missed",IF(E14143=1,"False trigger","Neither")))</f>
        <v>Neither</v>
      </c>
    </row>
    <row r="14144" customFormat="false" ht="15" hidden="false" customHeight="false" outlineLevel="0" collapsed="false">
      <c r="A14144" s="8" t="n">
        <v>2374</v>
      </c>
      <c r="B14144" s="8" t="s">
        <v>345</v>
      </c>
      <c r="C14144" s="13" t="n">
        <v>0.039780084461114</v>
      </c>
      <c r="D14144" s="13" t="n">
        <v>0</v>
      </c>
      <c r="E14144" s="8" t="n">
        <f aca="false">IF(C14144&gt;=$B$4,1,0)</f>
        <v>0</v>
      </c>
      <c r="F14144" s="8" t="n">
        <f aca="false">IF(D14144&gt;=$B$4,1,0)</f>
        <v>0</v>
      </c>
      <c r="G14144" s="8" t="str">
        <f aca="false">IF(AND(E14144=1,F14144=1),"Both pay",IF(F14144=1,"Missed",IF(E14144=1,"False trigger","Neither")))</f>
        <v>Neither</v>
      </c>
    </row>
    <row r="14145" customFormat="false" ht="15" hidden="false" customHeight="false" outlineLevel="0" collapsed="false">
      <c r="A14145" s="8" t="n">
        <v>2375</v>
      </c>
      <c r="B14145" s="8" t="s">
        <v>345</v>
      </c>
      <c r="C14145" s="13" t="n">
        <v>0.0277311267115933</v>
      </c>
      <c r="D14145" s="13" t="n">
        <v>0</v>
      </c>
      <c r="E14145" s="8" t="n">
        <f aca="false">IF(C14145&gt;=$B$4,1,0)</f>
        <v>0</v>
      </c>
      <c r="F14145" s="8" t="n">
        <f aca="false">IF(D14145&gt;=$B$4,1,0)</f>
        <v>0</v>
      </c>
      <c r="G14145" s="8" t="str">
        <f aca="false">IF(AND(E14145=1,F14145=1),"Both pay",IF(F14145=1,"Missed",IF(E14145=1,"False trigger","Neither")))</f>
        <v>Neither</v>
      </c>
    </row>
    <row r="14146" customFormat="false" ht="15" hidden="false" customHeight="false" outlineLevel="0" collapsed="false">
      <c r="A14146" s="8" t="n">
        <v>2376</v>
      </c>
      <c r="B14146" s="8" t="s">
        <v>345</v>
      </c>
      <c r="C14146" s="13" t="n">
        <v>0.0350773500140846</v>
      </c>
      <c r="D14146" s="13" t="n">
        <v>0</v>
      </c>
      <c r="E14146" s="8" t="n">
        <f aca="false">IF(C14146&gt;=$B$4,1,0)</f>
        <v>0</v>
      </c>
      <c r="F14146" s="8" t="n">
        <f aca="false">IF(D14146&gt;=$B$4,1,0)</f>
        <v>0</v>
      </c>
      <c r="G14146" s="8" t="str">
        <f aca="false">IF(AND(E14146=1,F14146=1),"Both pay",IF(F14146=1,"Missed",IF(E14146=1,"False trigger","Neither")))</f>
        <v>Neither</v>
      </c>
    </row>
    <row r="14147" customFormat="false" ht="15" hidden="false" customHeight="false" outlineLevel="0" collapsed="false">
      <c r="A14147" s="8" t="n">
        <v>2377</v>
      </c>
      <c r="B14147" s="8" t="s">
        <v>345</v>
      </c>
      <c r="C14147" s="13" t="n">
        <v>0.0494637889843758</v>
      </c>
      <c r="D14147" s="13" t="n">
        <v>0</v>
      </c>
      <c r="E14147" s="8" t="n">
        <f aca="false">IF(C14147&gt;=$B$4,1,0)</f>
        <v>0</v>
      </c>
      <c r="F14147" s="8" t="n">
        <f aca="false">IF(D14147&gt;=$B$4,1,0)</f>
        <v>0</v>
      </c>
      <c r="G14147" s="8" t="str">
        <f aca="false">IF(AND(E14147=1,F14147=1),"Both pay",IF(F14147=1,"Missed",IF(E14147=1,"False trigger","Neither")))</f>
        <v>Neither</v>
      </c>
    </row>
    <row r="14148" customFormat="false" ht="15" hidden="false" customHeight="false" outlineLevel="0" collapsed="false">
      <c r="A14148" s="8" t="n">
        <v>2379</v>
      </c>
      <c r="B14148" s="8" t="s">
        <v>345</v>
      </c>
      <c r="C14148" s="13" t="n">
        <v>0.0098556236320668</v>
      </c>
      <c r="D14148" s="13" t="n">
        <v>0.0056250000000019</v>
      </c>
      <c r="E14148" s="8" t="n">
        <f aca="false">IF(C14148&gt;=$B$4,1,0)</f>
        <v>0</v>
      </c>
      <c r="F14148" s="8" t="n">
        <f aca="false">IF(D14148&gt;=$B$4,1,0)</f>
        <v>0</v>
      </c>
      <c r="G14148" s="8" t="str">
        <f aca="false">IF(AND(E14148=1,F14148=1),"Both pay",IF(F14148=1,"Missed",IF(E14148=1,"False trigger","Neither")))</f>
        <v>Neither</v>
      </c>
    </row>
    <row r="14149" customFormat="false" ht="15" hidden="false" customHeight="false" outlineLevel="0" collapsed="false">
      <c r="A14149" s="8" t="n">
        <v>2380</v>
      </c>
      <c r="B14149" s="8" t="s">
        <v>345</v>
      </c>
      <c r="C14149" s="13" t="n">
        <v>0.0072746460528421</v>
      </c>
      <c r="D14149" s="13" t="n">
        <v>0.0343749999999971</v>
      </c>
      <c r="E14149" s="8" t="n">
        <f aca="false">IF(C14149&gt;=$B$4,1,0)</f>
        <v>0</v>
      </c>
      <c r="F14149" s="8" t="n">
        <f aca="false">IF(D14149&gt;=$B$4,1,0)</f>
        <v>0</v>
      </c>
      <c r="G14149" s="8" t="str">
        <f aca="false">IF(AND(E14149=1,F14149=1),"Both pay",IF(F14149=1,"Missed",IF(E14149=1,"False trigger","Neither")))</f>
        <v>Neither</v>
      </c>
    </row>
    <row r="14150" customFormat="false" ht="15" hidden="false" customHeight="false" outlineLevel="0" collapsed="false">
      <c r="A14150" s="8" t="n">
        <v>2381</v>
      </c>
      <c r="B14150" s="8" t="s">
        <v>345</v>
      </c>
      <c r="C14150" s="13" t="n">
        <v>0.0069446118198541</v>
      </c>
      <c r="D14150" s="13" t="n">
        <v>0.0718749999999985</v>
      </c>
      <c r="E14150" s="8" t="n">
        <f aca="false">IF(C14150&gt;=$B$4,1,0)</f>
        <v>0</v>
      </c>
      <c r="F14150" s="8" t="n">
        <f aca="false">IF(D14150&gt;=$B$4,1,0)</f>
        <v>0</v>
      </c>
      <c r="G14150" s="8" t="str">
        <f aca="false">IF(AND(E14150=1,F14150=1),"Both pay",IF(F14150=1,"Missed",IF(E14150=1,"False trigger","Neither")))</f>
        <v>Neither</v>
      </c>
    </row>
    <row r="14151" customFormat="false" ht="15" hidden="false" customHeight="false" outlineLevel="0" collapsed="false">
      <c r="A14151" s="8" t="n">
        <v>2382</v>
      </c>
      <c r="B14151" s="8" t="s">
        <v>345</v>
      </c>
      <c r="C14151" s="13" t="n">
        <v>0.010677234409302</v>
      </c>
      <c r="D14151" s="13" t="n">
        <v>0.0824999999999995</v>
      </c>
      <c r="E14151" s="8" t="n">
        <f aca="false">IF(C14151&gt;=$B$4,1,0)</f>
        <v>0</v>
      </c>
      <c r="F14151" s="8" t="n">
        <f aca="false">IF(D14151&gt;=$B$4,1,0)</f>
        <v>0</v>
      </c>
      <c r="G14151" s="8" t="str">
        <f aca="false">IF(AND(E14151=1,F14151=1),"Both pay",IF(F14151=1,"Missed",IF(E14151=1,"False trigger","Neither")))</f>
        <v>Neither</v>
      </c>
    </row>
    <row r="14152" customFormat="false" ht="15" hidden="false" customHeight="false" outlineLevel="0" collapsed="false">
      <c r="A14152" s="8" t="n">
        <v>2383</v>
      </c>
      <c r="B14152" s="8" t="s">
        <v>345</v>
      </c>
      <c r="C14152" s="13" t="n">
        <v>0.0182170019170726</v>
      </c>
      <c r="D14152" s="13" t="n">
        <v>0.0812500000000007</v>
      </c>
      <c r="E14152" s="8" t="n">
        <f aca="false">IF(C14152&gt;=$B$4,1,0)</f>
        <v>0</v>
      </c>
      <c r="F14152" s="8" t="n">
        <f aca="false">IF(D14152&gt;=$B$4,1,0)</f>
        <v>0</v>
      </c>
      <c r="G14152" s="8" t="str">
        <f aca="false">IF(AND(E14152=1,F14152=1),"Both pay",IF(F14152=1,"Missed",IF(E14152=1,"False trigger","Neither")))</f>
        <v>Neither</v>
      </c>
    </row>
    <row r="14153" customFormat="false" ht="15" hidden="false" customHeight="false" outlineLevel="0" collapsed="false">
      <c r="A14153" s="8" t="n">
        <v>2384</v>
      </c>
      <c r="B14153" s="8" t="s">
        <v>345</v>
      </c>
      <c r="C14153" s="13" t="n">
        <v>0.0347234679164039</v>
      </c>
      <c r="D14153" s="13" t="n">
        <v>0.0537500000000008</v>
      </c>
      <c r="E14153" s="8" t="n">
        <f aca="false">IF(C14153&gt;=$B$4,1,0)</f>
        <v>0</v>
      </c>
      <c r="F14153" s="8" t="n">
        <f aca="false">IF(D14153&gt;=$B$4,1,0)</f>
        <v>0</v>
      </c>
      <c r="G14153" s="8" t="str">
        <f aca="false">IF(AND(E14153=1,F14153=1),"Both pay",IF(F14153=1,"Missed",IF(E14153=1,"False trigger","Neither")))</f>
        <v>Neither</v>
      </c>
    </row>
    <row r="14154" customFormat="false" ht="15" hidden="false" customHeight="false" outlineLevel="0" collapsed="false">
      <c r="A14154" s="8" t="n">
        <v>2385</v>
      </c>
      <c r="B14154" s="8" t="s">
        <v>345</v>
      </c>
      <c r="C14154" s="13" t="n">
        <v>0.0526665296058155</v>
      </c>
      <c r="D14154" s="13" t="n">
        <v>0.0137500000000017</v>
      </c>
      <c r="E14154" s="8" t="n">
        <f aca="false">IF(C14154&gt;=$B$4,1,0)</f>
        <v>0</v>
      </c>
      <c r="F14154" s="8" t="n">
        <f aca="false">IF(D14154&gt;=$B$4,1,0)</f>
        <v>0</v>
      </c>
      <c r="G14154" s="8" t="str">
        <f aca="false">IF(AND(E14154=1,F14154=1),"Both pay",IF(F14154=1,"Missed",IF(E14154=1,"False trigger","Neither")))</f>
        <v>Neither</v>
      </c>
    </row>
    <row r="14155" customFormat="false" ht="15" hidden="false" customHeight="false" outlineLevel="0" collapsed="false">
      <c r="A14155" s="8" t="n">
        <v>2386</v>
      </c>
      <c r="B14155" s="8" t="s">
        <v>345</v>
      </c>
      <c r="C14155" s="13" t="n">
        <v>0.058138452675676</v>
      </c>
      <c r="D14155" s="13" t="n">
        <v>0</v>
      </c>
      <c r="E14155" s="8" t="n">
        <f aca="false">IF(C14155&gt;=$B$4,1,0)</f>
        <v>0</v>
      </c>
      <c r="F14155" s="8" t="n">
        <f aca="false">IF(D14155&gt;=$B$4,1,0)</f>
        <v>0</v>
      </c>
      <c r="G14155" s="8" t="str">
        <f aca="false">IF(AND(E14155=1,F14155=1),"Both pay",IF(F14155=1,"Missed",IF(E14155=1,"False trigger","Neither")))</f>
        <v>Neither</v>
      </c>
    </row>
    <row r="14156" customFormat="false" ht="15" hidden="false" customHeight="false" outlineLevel="0" collapsed="false">
      <c r="A14156" s="8" t="n">
        <v>2403</v>
      </c>
      <c r="B14156" s="8" t="s">
        <v>345</v>
      </c>
      <c r="C14156" s="13" t="n">
        <v>0.333829008052945</v>
      </c>
      <c r="D14156" s="13" t="n">
        <v>0</v>
      </c>
      <c r="E14156" s="8" t="n">
        <f aca="false">IF(C14156&gt;=$B$4,1,0)</f>
        <v>0</v>
      </c>
      <c r="F14156" s="8" t="n">
        <f aca="false">IF(D14156&gt;=$B$4,1,0)</f>
        <v>0</v>
      </c>
      <c r="G14156" s="8" t="str">
        <f aca="false">IF(AND(E14156=1,F14156=1),"Both pay",IF(F14156=1,"Missed",IF(E14156=1,"False trigger","Neither")))</f>
        <v>Neither</v>
      </c>
    </row>
    <row r="14157" customFormat="false" ht="15" hidden="false" customHeight="false" outlineLevel="0" collapsed="false">
      <c r="A14157" s="8" t="n">
        <v>2404</v>
      </c>
      <c r="B14157" s="8" t="s">
        <v>345</v>
      </c>
      <c r="C14157" s="13" t="n">
        <v>0.233555381139301</v>
      </c>
      <c r="D14157" s="13" t="n">
        <v>0.0006249999999994</v>
      </c>
      <c r="E14157" s="8" t="n">
        <f aca="false">IF(C14157&gt;=$B$4,1,0)</f>
        <v>0</v>
      </c>
      <c r="F14157" s="8" t="n">
        <f aca="false">IF(D14157&gt;=$B$4,1,0)</f>
        <v>0</v>
      </c>
      <c r="G14157" s="8" t="str">
        <f aca="false">IF(AND(E14157=1,F14157=1),"Both pay",IF(F14157=1,"Missed",IF(E14157=1,"False trigger","Neither")))</f>
        <v>Neither</v>
      </c>
    </row>
    <row r="14158" customFormat="false" ht="15" hidden="false" customHeight="false" outlineLevel="0" collapsed="false">
      <c r="A14158" s="8" t="n">
        <v>2405</v>
      </c>
      <c r="B14158" s="8" t="s">
        <v>345</v>
      </c>
      <c r="C14158" s="13" t="n">
        <v>0.119462270701234</v>
      </c>
      <c r="D14158" s="13" t="n">
        <v>0.0012499999999988</v>
      </c>
      <c r="E14158" s="8" t="n">
        <f aca="false">IF(C14158&gt;=$B$4,1,0)</f>
        <v>0</v>
      </c>
      <c r="F14158" s="8" t="n">
        <f aca="false">IF(D14158&gt;=$B$4,1,0)</f>
        <v>0</v>
      </c>
      <c r="G14158" s="8" t="str">
        <f aca="false">IF(AND(E14158=1,F14158=1),"Both pay",IF(F14158=1,"Missed",IF(E14158=1,"False trigger","Neither")))</f>
        <v>Neither</v>
      </c>
    </row>
    <row r="14159" customFormat="false" ht="15" hidden="false" customHeight="false" outlineLevel="0" collapsed="false">
      <c r="A14159" s="8" t="n">
        <v>2406</v>
      </c>
      <c r="B14159" s="8" t="s">
        <v>345</v>
      </c>
      <c r="C14159" s="13" t="n">
        <v>0.16892093914268</v>
      </c>
      <c r="D14159" s="13" t="n">
        <v>0</v>
      </c>
      <c r="E14159" s="8" t="n">
        <f aca="false">IF(C14159&gt;=$B$4,1,0)</f>
        <v>0</v>
      </c>
      <c r="F14159" s="8" t="n">
        <f aca="false">IF(D14159&gt;=$B$4,1,0)</f>
        <v>0</v>
      </c>
      <c r="G14159" s="8" t="str">
        <f aca="false">IF(AND(E14159=1,F14159=1),"Both pay",IF(F14159=1,"Missed",IF(E14159=1,"False trigger","Neither")))</f>
        <v>Neither</v>
      </c>
    </row>
    <row r="14160" customFormat="false" ht="15" hidden="false" customHeight="false" outlineLevel="0" collapsed="false">
      <c r="A14160" s="8" t="n">
        <v>2407</v>
      </c>
      <c r="B14160" s="8" t="s">
        <v>345</v>
      </c>
      <c r="C14160" s="13" t="n">
        <v>0.248447199456017</v>
      </c>
      <c r="D14160" s="13" t="n">
        <v>0.0012499999999988</v>
      </c>
      <c r="E14160" s="8" t="n">
        <f aca="false">IF(C14160&gt;=$B$4,1,0)</f>
        <v>0</v>
      </c>
      <c r="F14160" s="8" t="n">
        <f aca="false">IF(D14160&gt;=$B$4,1,0)</f>
        <v>0</v>
      </c>
      <c r="G14160" s="8" t="str">
        <f aca="false">IF(AND(E14160=1,F14160=1),"Both pay",IF(F14160=1,"Missed",IF(E14160=1,"False trigger","Neither")))</f>
        <v>Neither</v>
      </c>
    </row>
    <row r="14161" customFormat="false" ht="15" hidden="false" customHeight="false" outlineLevel="0" collapsed="false">
      <c r="A14161" s="8" t="n">
        <v>2408</v>
      </c>
      <c r="B14161" s="8" t="s">
        <v>345</v>
      </c>
      <c r="C14161" s="13" t="n">
        <v>0.100020229153564</v>
      </c>
      <c r="D14161" s="13" t="n">
        <v>0.0081249999999997</v>
      </c>
      <c r="E14161" s="8" t="n">
        <f aca="false">IF(C14161&gt;=$B$4,1,0)</f>
        <v>0</v>
      </c>
      <c r="F14161" s="8" t="n">
        <f aca="false">IF(D14161&gt;=$B$4,1,0)</f>
        <v>0</v>
      </c>
      <c r="G14161" s="8" t="str">
        <f aca="false">IF(AND(E14161=1,F14161=1),"Both pay",IF(F14161=1,"Missed",IF(E14161=1,"False trigger","Neither")))</f>
        <v>Neither</v>
      </c>
    </row>
    <row r="14162" customFormat="false" ht="15" hidden="false" customHeight="false" outlineLevel="0" collapsed="false">
      <c r="A14162" s="8" t="n">
        <v>2409</v>
      </c>
      <c r="B14162" s="8" t="s">
        <v>345</v>
      </c>
      <c r="C14162" s="13" t="n">
        <v>0.193767397515543</v>
      </c>
      <c r="D14162" s="13" t="n">
        <v>0.0143750000000011</v>
      </c>
      <c r="E14162" s="8" t="n">
        <f aca="false">IF(C14162&gt;=$B$4,1,0)</f>
        <v>0</v>
      </c>
      <c r="F14162" s="8" t="n">
        <f aca="false">IF(D14162&gt;=$B$4,1,0)</f>
        <v>0</v>
      </c>
      <c r="G14162" s="8" t="str">
        <f aca="false">IF(AND(E14162=1,F14162=1),"Both pay",IF(F14162=1,"Missed",IF(E14162=1,"False trigger","Neither")))</f>
        <v>Neither</v>
      </c>
    </row>
    <row r="14163" customFormat="false" ht="15" hidden="false" customHeight="false" outlineLevel="0" collapsed="false">
      <c r="A14163" s="8" t="n">
        <v>2415</v>
      </c>
      <c r="B14163" s="8" t="s">
        <v>345</v>
      </c>
      <c r="C14163" s="13" t="n">
        <v>0.605822989319435</v>
      </c>
      <c r="D14163" s="13" t="n">
        <v>0.150624999999998</v>
      </c>
      <c r="E14163" s="8" t="n">
        <f aca="false">IF(C14163&gt;=$B$4,1,0)</f>
        <v>0</v>
      </c>
      <c r="F14163" s="8" t="n">
        <f aca="false">IF(D14163&gt;=$B$4,1,0)</f>
        <v>0</v>
      </c>
      <c r="G14163" s="8" t="str">
        <f aca="false">IF(AND(E14163=1,F14163=1),"Both pay",IF(F14163=1,"Missed",IF(E14163=1,"False trigger","Neither")))</f>
        <v>Neither</v>
      </c>
    </row>
    <row r="14164" customFormat="false" ht="15" hidden="false" customHeight="false" outlineLevel="0" collapsed="false">
      <c r="A14164" s="8" t="n">
        <v>2416</v>
      </c>
      <c r="B14164" s="8" t="s">
        <v>345</v>
      </c>
      <c r="C14164" s="13" t="n">
        <v>0.347710708160292</v>
      </c>
      <c r="D14164" s="13" t="n">
        <v>0.0993749999999948</v>
      </c>
      <c r="E14164" s="8" t="n">
        <f aca="false">IF(C14164&gt;=$B$4,1,0)</f>
        <v>0</v>
      </c>
      <c r="F14164" s="8" t="n">
        <f aca="false">IF(D14164&gt;=$B$4,1,0)</f>
        <v>0</v>
      </c>
      <c r="G14164" s="8" t="str">
        <f aca="false">IF(AND(E14164=1,F14164=1),"Both pay",IF(F14164=1,"Missed",IF(E14164=1,"False trigger","Neither")))</f>
        <v>Neither</v>
      </c>
    </row>
    <row r="14165" customFormat="false" ht="15" hidden="false" customHeight="false" outlineLevel="0" collapsed="false">
      <c r="A14165" s="8" t="n">
        <v>2417</v>
      </c>
      <c r="B14165" s="8" t="s">
        <v>345</v>
      </c>
      <c r="C14165" s="13" t="n">
        <v>0.749281015271933</v>
      </c>
      <c r="D14165" s="13" t="n">
        <v>0.0631249999999994</v>
      </c>
      <c r="E14165" s="8" t="n">
        <f aca="false">IF(C14165&gt;=$B$4,1,0)</f>
        <v>0</v>
      </c>
      <c r="F14165" s="8" t="n">
        <f aca="false">IF(D14165&gt;=$B$4,1,0)</f>
        <v>0</v>
      </c>
      <c r="G14165" s="8" t="str">
        <f aca="false">IF(AND(E14165=1,F14165=1),"Both pay",IF(F14165=1,"Missed",IF(E14165=1,"False trigger","Neither")))</f>
        <v>Neither</v>
      </c>
    </row>
    <row r="14166" customFormat="false" ht="15" hidden="false" customHeight="false" outlineLevel="0" collapsed="false">
      <c r="A14166" s="8" t="n">
        <v>2418</v>
      </c>
      <c r="B14166" s="8" t="s">
        <v>345</v>
      </c>
      <c r="C14166" s="13" t="n">
        <v>0.464574898547276</v>
      </c>
      <c r="D14166" s="13" t="n">
        <v>0.0706249999999997</v>
      </c>
      <c r="E14166" s="8" t="n">
        <f aca="false">IF(C14166&gt;=$B$4,1,0)</f>
        <v>0</v>
      </c>
      <c r="F14166" s="8" t="n">
        <f aca="false">IF(D14166&gt;=$B$4,1,0)</f>
        <v>0</v>
      </c>
      <c r="G14166" s="8" t="str">
        <f aca="false">IF(AND(E14166=1,F14166=1),"Both pay",IF(F14166=1,"Missed",IF(E14166=1,"False trigger","Neither")))</f>
        <v>Neither</v>
      </c>
    </row>
    <row r="14167" customFormat="false" ht="15" hidden="false" customHeight="false" outlineLevel="0" collapsed="false">
      <c r="A14167" s="8" t="n">
        <v>2419</v>
      </c>
      <c r="B14167" s="8" t="s">
        <v>345</v>
      </c>
      <c r="C14167" s="13" t="n">
        <v>0.107155470895663</v>
      </c>
      <c r="D14167" s="13" t="n">
        <v>0.0512500000000031</v>
      </c>
      <c r="E14167" s="8" t="n">
        <f aca="false">IF(C14167&gt;=$B$4,1,0)</f>
        <v>0</v>
      </c>
      <c r="F14167" s="8" t="n">
        <f aca="false">IF(D14167&gt;=$B$4,1,0)</f>
        <v>0</v>
      </c>
      <c r="G14167" s="8" t="str">
        <f aca="false">IF(AND(E14167=1,F14167=1),"Both pay",IF(F14167=1,"Missed",IF(E14167=1,"False trigger","Neither")))</f>
        <v>Neither</v>
      </c>
    </row>
    <row r="14168" customFormat="false" ht="15" hidden="false" customHeight="false" outlineLevel="0" collapsed="false">
      <c r="A14168" s="8" t="n">
        <v>2420</v>
      </c>
      <c r="B14168" s="8" t="s">
        <v>345</v>
      </c>
      <c r="C14168" s="13" t="n">
        <v>0.0469339336599432</v>
      </c>
      <c r="D14168" s="13" t="n">
        <v>0.0693750000000008</v>
      </c>
      <c r="E14168" s="8" t="n">
        <f aca="false">IF(C14168&gt;=$B$4,1,0)</f>
        <v>0</v>
      </c>
      <c r="F14168" s="8" t="n">
        <f aca="false">IF(D14168&gt;=$B$4,1,0)</f>
        <v>0</v>
      </c>
      <c r="G14168" s="8" t="str">
        <f aca="false">IF(AND(E14168=1,F14168=1),"Both pay",IF(F14168=1,"Missed",IF(E14168=1,"False trigger","Neither")))</f>
        <v>Neither</v>
      </c>
    </row>
    <row r="14169" customFormat="false" ht="15" hidden="false" customHeight="false" outlineLevel="0" collapsed="false">
      <c r="A14169" s="8" t="n">
        <v>2421</v>
      </c>
      <c r="B14169" s="8" t="s">
        <v>345</v>
      </c>
      <c r="C14169" s="13" t="n">
        <v>0.0550978251613258</v>
      </c>
      <c r="D14169" s="13" t="n">
        <v>0.046875</v>
      </c>
      <c r="E14169" s="8" t="n">
        <f aca="false">IF(C14169&gt;=$B$4,1,0)</f>
        <v>0</v>
      </c>
      <c r="F14169" s="8" t="n">
        <f aca="false">IF(D14169&gt;=$B$4,1,0)</f>
        <v>0</v>
      </c>
      <c r="G14169" s="8" t="str">
        <f aca="false">IF(AND(E14169=1,F14169=1),"Both pay",IF(F14169=1,"Missed",IF(E14169=1,"False trigger","Neither")))</f>
        <v>Neither</v>
      </c>
    </row>
    <row r="14170" customFormat="false" ht="15" hidden="false" customHeight="false" outlineLevel="0" collapsed="false">
      <c r="A14170" s="8" t="n">
        <v>2422</v>
      </c>
      <c r="B14170" s="8" t="s">
        <v>345</v>
      </c>
      <c r="C14170" s="13" t="n">
        <v>0.0657011733887031</v>
      </c>
      <c r="D14170" s="13" t="n">
        <v>0.0600000000000022</v>
      </c>
      <c r="E14170" s="8" t="n">
        <f aca="false">IF(C14170&gt;=$B$4,1,0)</f>
        <v>0</v>
      </c>
      <c r="F14170" s="8" t="n">
        <f aca="false">IF(D14170&gt;=$B$4,1,0)</f>
        <v>0</v>
      </c>
      <c r="G14170" s="8" t="str">
        <f aca="false">IF(AND(E14170=1,F14170=1),"Both pay",IF(F14170=1,"Missed",IF(E14170=1,"False trigger","Neither")))</f>
        <v>Neither</v>
      </c>
    </row>
    <row r="14171" customFormat="false" ht="15" hidden="false" customHeight="false" outlineLevel="0" collapsed="false">
      <c r="A14171" s="8" t="n">
        <v>2425</v>
      </c>
      <c r="B14171" s="8" t="s">
        <v>345</v>
      </c>
      <c r="C14171" s="13" t="n">
        <v>0.0945828272161435</v>
      </c>
      <c r="D14171" s="13" t="n">
        <v>0.137500000000003</v>
      </c>
      <c r="E14171" s="8" t="n">
        <f aca="false">IF(C14171&gt;=$B$4,1,0)</f>
        <v>0</v>
      </c>
      <c r="F14171" s="8" t="n">
        <f aca="false">IF(D14171&gt;=$B$4,1,0)</f>
        <v>0</v>
      </c>
      <c r="G14171" s="8" t="str">
        <f aca="false">IF(AND(E14171=1,F14171=1),"Both pay",IF(F14171=1,"Missed",IF(E14171=1,"False trigger","Neither")))</f>
        <v>Neither</v>
      </c>
    </row>
    <row r="14172" customFormat="false" ht="15" hidden="false" customHeight="false" outlineLevel="0" collapsed="false">
      <c r="A14172" s="8" t="n">
        <v>2426</v>
      </c>
      <c r="B14172" s="8" t="s">
        <v>345</v>
      </c>
      <c r="C14172" s="13" t="n">
        <v>0.0779368120915577</v>
      </c>
      <c r="D14172" s="13" t="n">
        <v>0.0918749999999946</v>
      </c>
      <c r="E14172" s="8" t="n">
        <f aca="false">IF(C14172&gt;=$B$4,1,0)</f>
        <v>0</v>
      </c>
      <c r="F14172" s="8" t="n">
        <f aca="false">IF(D14172&gt;=$B$4,1,0)</f>
        <v>0</v>
      </c>
      <c r="G14172" s="8" t="str">
        <f aca="false">IF(AND(E14172=1,F14172=1),"Both pay",IF(F14172=1,"Missed",IF(E14172=1,"False trigger","Neither")))</f>
        <v>Neither</v>
      </c>
    </row>
    <row r="14173" customFormat="false" ht="15" hidden="false" customHeight="false" outlineLevel="0" collapsed="false">
      <c r="A14173" s="8" t="n">
        <v>2427</v>
      </c>
      <c r="B14173" s="8" t="s">
        <v>345</v>
      </c>
      <c r="C14173" s="13" t="n">
        <v>0.0738884686258813</v>
      </c>
      <c r="D14173" s="13" t="n">
        <v>0.035624999999996</v>
      </c>
      <c r="E14173" s="8" t="n">
        <f aca="false">IF(C14173&gt;=$B$4,1,0)</f>
        <v>0</v>
      </c>
      <c r="F14173" s="8" t="n">
        <f aca="false">IF(D14173&gt;=$B$4,1,0)</f>
        <v>0</v>
      </c>
      <c r="G14173" s="8" t="str">
        <f aca="false">IF(AND(E14173=1,F14173=1),"Both pay",IF(F14173=1,"Missed",IF(E14173=1,"False trigger","Neither")))</f>
        <v>Neither</v>
      </c>
    </row>
    <row r="14174" customFormat="false" ht="15" hidden="false" customHeight="false" outlineLevel="0" collapsed="false">
      <c r="A14174" s="8" t="n">
        <v>2435</v>
      </c>
      <c r="B14174" s="8" t="s">
        <v>345</v>
      </c>
      <c r="C14174" s="13" t="n">
        <v>0.129966748823357</v>
      </c>
      <c r="D14174" s="13" t="n">
        <v>0.009999999999998</v>
      </c>
      <c r="E14174" s="8" t="n">
        <f aca="false">IF(C14174&gt;=$B$4,1,0)</f>
        <v>0</v>
      </c>
      <c r="F14174" s="8" t="n">
        <f aca="false">IF(D14174&gt;=$B$4,1,0)</f>
        <v>0</v>
      </c>
      <c r="G14174" s="8" t="str">
        <f aca="false">IF(AND(E14174=1,F14174=1),"Both pay",IF(F14174=1,"Missed",IF(E14174=1,"False trigger","Neither")))</f>
        <v>Neither</v>
      </c>
    </row>
    <row r="14175" customFormat="false" ht="15" hidden="false" customHeight="false" outlineLevel="0" collapsed="false">
      <c r="A14175" s="8" t="n">
        <v>2436</v>
      </c>
      <c r="B14175" s="8" t="s">
        <v>345</v>
      </c>
      <c r="C14175" s="13" t="n">
        <v>0.134181672530595</v>
      </c>
      <c r="D14175" s="13" t="n">
        <v>0.0412500000000051</v>
      </c>
      <c r="E14175" s="8" t="n">
        <f aca="false">IF(C14175&gt;=$B$4,1,0)</f>
        <v>0</v>
      </c>
      <c r="F14175" s="8" t="n">
        <f aca="false">IF(D14175&gt;=$B$4,1,0)</f>
        <v>0</v>
      </c>
      <c r="G14175" s="8" t="str">
        <f aca="false">IF(AND(E14175=1,F14175=1),"Both pay",IF(F14175=1,"Missed",IF(E14175=1,"False trigger","Neither")))</f>
        <v>Neither</v>
      </c>
    </row>
    <row r="14176" customFormat="false" ht="15" hidden="false" customHeight="false" outlineLevel="0" collapsed="false">
      <c r="A14176" s="8" t="n">
        <v>2437</v>
      </c>
      <c r="B14176" s="8" t="s">
        <v>345</v>
      </c>
      <c r="C14176" s="13" t="n">
        <v>0.0524196948955264</v>
      </c>
      <c r="D14176" s="13" t="n">
        <v>0.0818750000000036</v>
      </c>
      <c r="E14176" s="8" t="n">
        <f aca="false">IF(C14176&gt;=$B$4,1,0)</f>
        <v>0</v>
      </c>
      <c r="F14176" s="8" t="n">
        <f aca="false">IF(D14176&gt;=$B$4,1,0)</f>
        <v>0</v>
      </c>
      <c r="G14176" s="8" t="str">
        <f aca="false">IF(AND(E14176=1,F14176=1),"Both pay",IF(F14176=1,"Missed",IF(E14176=1,"False trigger","Neither")))</f>
        <v>Neither</v>
      </c>
    </row>
    <row r="14177" customFormat="false" ht="15" hidden="false" customHeight="false" outlineLevel="0" collapsed="false">
      <c r="A14177" s="8" t="n">
        <v>2438</v>
      </c>
      <c r="B14177" s="8" t="s">
        <v>345</v>
      </c>
      <c r="C14177" s="13" t="n">
        <v>0.0880919167808293</v>
      </c>
      <c r="D14177" s="13" t="n">
        <v>0.125</v>
      </c>
      <c r="E14177" s="8" t="n">
        <f aca="false">IF(C14177&gt;=$B$4,1,0)</f>
        <v>0</v>
      </c>
      <c r="F14177" s="8" t="n">
        <f aca="false">IF(D14177&gt;=$B$4,1,0)</f>
        <v>0</v>
      </c>
      <c r="G14177" s="8" t="str">
        <f aca="false">IF(AND(E14177=1,F14177=1),"Both pay",IF(F14177=1,"Missed",IF(E14177=1,"False trigger","Neither")))</f>
        <v>Neither</v>
      </c>
    </row>
    <row r="14178" customFormat="false" ht="15" hidden="false" customHeight="false" outlineLevel="0" collapsed="false">
      <c r="A14178" s="8" t="n">
        <v>2439</v>
      </c>
      <c r="B14178" s="8" t="s">
        <v>345</v>
      </c>
      <c r="C14178" s="13" t="n">
        <v>0.0082203933987869</v>
      </c>
      <c r="D14178" s="13" t="n">
        <v>0.0299999999999975</v>
      </c>
      <c r="E14178" s="8" t="n">
        <f aca="false">IF(C14178&gt;=$B$4,1,0)</f>
        <v>0</v>
      </c>
      <c r="F14178" s="8" t="n">
        <f aca="false">IF(D14178&gt;=$B$4,1,0)</f>
        <v>0</v>
      </c>
      <c r="G14178" s="8" t="str">
        <f aca="false">IF(AND(E14178=1,F14178=1),"Both pay",IF(F14178=1,"Missed",IF(E14178=1,"False trigger","Neither")))</f>
        <v>Neither</v>
      </c>
    </row>
    <row r="14179" customFormat="false" ht="15" hidden="false" customHeight="false" outlineLevel="0" collapsed="false">
      <c r="A14179" s="8" t="n">
        <v>2440</v>
      </c>
      <c r="B14179" s="8" t="s">
        <v>345</v>
      </c>
      <c r="C14179" s="13" t="n">
        <v>0.0891925704107734</v>
      </c>
      <c r="D14179" s="13" t="n">
        <v>0.0174999999999982</v>
      </c>
      <c r="E14179" s="8" t="n">
        <f aca="false">IF(C14179&gt;=$B$4,1,0)</f>
        <v>0</v>
      </c>
      <c r="F14179" s="8" t="n">
        <f aca="false">IF(D14179&gt;=$B$4,1,0)</f>
        <v>0</v>
      </c>
      <c r="G14179" s="8" t="str">
        <f aca="false">IF(AND(E14179=1,F14179=1),"Both pay",IF(F14179=1,"Missed",IF(E14179=1,"False trigger","Neither")))</f>
        <v>Neither</v>
      </c>
    </row>
    <row r="14180" customFormat="false" ht="15" hidden="false" customHeight="false" outlineLevel="0" collapsed="false">
      <c r="A14180" s="8" t="n">
        <v>2441</v>
      </c>
      <c r="B14180" s="8" t="s">
        <v>345</v>
      </c>
      <c r="C14180" s="13" t="n">
        <v>0.088828936541887</v>
      </c>
      <c r="D14180" s="13" t="n">
        <v>0.0018749999999982</v>
      </c>
      <c r="E14180" s="8" t="n">
        <f aca="false">IF(C14180&gt;=$B$4,1,0)</f>
        <v>0</v>
      </c>
      <c r="F14180" s="8" t="n">
        <f aca="false">IF(D14180&gt;=$B$4,1,0)</f>
        <v>0</v>
      </c>
      <c r="G14180" s="8" t="str">
        <f aca="false">IF(AND(E14180=1,F14180=1),"Both pay",IF(F14180=1,"Missed",IF(E14180=1,"False trigger","Neither")))</f>
        <v>Neither</v>
      </c>
    </row>
    <row r="14181" customFormat="false" ht="15" hidden="false" customHeight="false" outlineLevel="0" collapsed="false">
      <c r="A14181" s="8" t="n">
        <v>2442</v>
      </c>
      <c r="B14181" s="8" t="s">
        <v>345</v>
      </c>
      <c r="C14181" s="13" t="n">
        <v>0.0482625028356054</v>
      </c>
      <c r="D14181" s="13" t="n">
        <v>0</v>
      </c>
      <c r="E14181" s="8" t="n">
        <f aca="false">IF(C14181&gt;=$B$4,1,0)</f>
        <v>0</v>
      </c>
      <c r="F14181" s="8" t="n">
        <f aca="false">IF(D14181&gt;=$B$4,1,0)</f>
        <v>0</v>
      </c>
      <c r="G14181" s="8" t="str">
        <f aca="false">IF(AND(E14181=1,F14181=1),"Both pay",IF(F14181=1,"Missed",IF(E14181=1,"False trigger","Neither")))</f>
        <v>Neither</v>
      </c>
    </row>
    <row r="14182" customFormat="false" ht="15" hidden="false" customHeight="false" outlineLevel="0" collapsed="false">
      <c r="A14182" s="8" t="n">
        <v>2459</v>
      </c>
      <c r="B14182" s="8" t="s">
        <v>345</v>
      </c>
      <c r="C14182" s="13" t="n">
        <v>0.460729804820595</v>
      </c>
      <c r="D14182" s="13" t="n">
        <v>0</v>
      </c>
      <c r="E14182" s="8" t="n">
        <f aca="false">IF(C14182&gt;=$B$4,1,0)</f>
        <v>0</v>
      </c>
      <c r="F14182" s="8" t="n">
        <f aca="false">IF(D14182&gt;=$B$4,1,0)</f>
        <v>0</v>
      </c>
      <c r="G14182" s="8" t="str">
        <f aca="false">IF(AND(E14182=1,F14182=1),"Both pay",IF(F14182=1,"Missed",IF(E14182=1,"False trigger","Neither")))</f>
        <v>Neither</v>
      </c>
    </row>
    <row r="14183" customFormat="false" ht="15" hidden="false" customHeight="false" outlineLevel="0" collapsed="false">
      <c r="A14183" s="8" t="n">
        <v>2460</v>
      </c>
      <c r="B14183" s="8" t="s">
        <v>345</v>
      </c>
      <c r="C14183" s="13" t="n">
        <v>0.451509448417873</v>
      </c>
      <c r="D14183" s="13" t="n">
        <v>0.0056250000000019</v>
      </c>
      <c r="E14183" s="8" t="n">
        <f aca="false">IF(C14183&gt;=$B$4,1,0)</f>
        <v>0</v>
      </c>
      <c r="F14183" s="8" t="n">
        <f aca="false">IF(D14183&gt;=$B$4,1,0)</f>
        <v>0</v>
      </c>
      <c r="G14183" s="8" t="str">
        <f aca="false">IF(AND(E14183=1,F14183=1),"Both pay",IF(F14183=1,"Missed",IF(E14183=1,"False trigger","Neither")))</f>
        <v>Neither</v>
      </c>
    </row>
    <row r="14184" customFormat="false" ht="15" hidden="false" customHeight="false" outlineLevel="0" collapsed="false">
      <c r="A14184" s="8" t="n">
        <v>2461</v>
      </c>
      <c r="B14184" s="8" t="s">
        <v>345</v>
      </c>
      <c r="C14184" s="13" t="n">
        <v>0.273784645353256</v>
      </c>
      <c r="D14184" s="13" t="n">
        <v>0.0012499999999988</v>
      </c>
      <c r="E14184" s="8" t="n">
        <f aca="false">IF(C14184&gt;=$B$4,1,0)</f>
        <v>0</v>
      </c>
      <c r="F14184" s="8" t="n">
        <f aca="false">IF(D14184&gt;=$B$4,1,0)</f>
        <v>0</v>
      </c>
      <c r="G14184" s="8" t="str">
        <f aca="false">IF(AND(E14184=1,F14184=1),"Both pay",IF(F14184=1,"Missed",IF(E14184=1,"False trigger","Neither")))</f>
        <v>Neither</v>
      </c>
    </row>
    <row r="14185" customFormat="false" ht="15" hidden="false" customHeight="false" outlineLevel="0" collapsed="false">
      <c r="A14185" s="8" t="n">
        <v>2462</v>
      </c>
      <c r="B14185" s="8" t="s">
        <v>345</v>
      </c>
      <c r="C14185" s="13" t="n">
        <v>0.481480450643005</v>
      </c>
      <c r="D14185" s="13" t="n">
        <v>0</v>
      </c>
      <c r="E14185" s="8" t="n">
        <f aca="false">IF(C14185&gt;=$B$4,1,0)</f>
        <v>0</v>
      </c>
      <c r="F14185" s="8" t="n">
        <f aca="false">IF(D14185&gt;=$B$4,1,0)</f>
        <v>0</v>
      </c>
      <c r="G14185" s="8" t="str">
        <f aca="false">IF(AND(E14185=1,F14185=1),"Both pay",IF(F14185=1,"Missed",IF(E14185=1,"False trigger","Neither")))</f>
        <v>Neither</v>
      </c>
    </row>
    <row r="14186" customFormat="false" ht="15" hidden="false" customHeight="false" outlineLevel="0" collapsed="false">
      <c r="A14186" s="8" t="n">
        <v>2463</v>
      </c>
      <c r="B14186" s="8" t="s">
        <v>345</v>
      </c>
      <c r="C14186" s="13" t="n">
        <v>0.363789990974766</v>
      </c>
      <c r="D14186" s="13" t="n">
        <v>0.0006249999999994</v>
      </c>
      <c r="E14186" s="8" t="n">
        <f aca="false">IF(C14186&gt;=$B$4,1,0)</f>
        <v>0</v>
      </c>
      <c r="F14186" s="8" t="n">
        <f aca="false">IF(D14186&gt;=$B$4,1,0)</f>
        <v>0</v>
      </c>
      <c r="G14186" s="8" t="str">
        <f aca="false">IF(AND(E14186=1,F14186=1),"Both pay",IF(F14186=1,"Missed",IF(E14186=1,"False trigger","Neither")))</f>
        <v>Neither</v>
      </c>
    </row>
    <row r="14187" customFormat="false" ht="15" hidden="false" customHeight="false" outlineLevel="0" collapsed="false">
      <c r="A14187" s="8" t="n">
        <v>2464</v>
      </c>
      <c r="B14187" s="8" t="s">
        <v>345</v>
      </c>
      <c r="C14187" s="13" t="n">
        <v>0.230088626371646</v>
      </c>
      <c r="D14187" s="13" t="n">
        <v>0.0593750000000028</v>
      </c>
      <c r="E14187" s="8" t="n">
        <f aca="false">IF(C14187&gt;=$B$4,1,0)</f>
        <v>0</v>
      </c>
      <c r="F14187" s="8" t="n">
        <f aca="false">IF(D14187&gt;=$B$4,1,0)</f>
        <v>0</v>
      </c>
      <c r="G14187" s="8" t="str">
        <f aca="false">IF(AND(E14187=1,F14187=1),"Both pay",IF(F14187=1,"Missed",IF(E14187=1,"False trigger","Neither")))</f>
        <v>Neither</v>
      </c>
    </row>
    <row r="14188" customFormat="false" ht="15" hidden="false" customHeight="false" outlineLevel="0" collapsed="false">
      <c r="A14188" s="8" t="n">
        <v>2465</v>
      </c>
      <c r="B14188" s="8" t="s">
        <v>345</v>
      </c>
      <c r="C14188" s="13" t="n">
        <v>0.0730319169797652</v>
      </c>
      <c r="D14188" s="13" t="n">
        <v>0.0106249999999974</v>
      </c>
      <c r="E14188" s="8" t="n">
        <f aca="false">IF(C14188&gt;=$B$4,1,0)</f>
        <v>0</v>
      </c>
      <c r="F14188" s="8" t="n">
        <f aca="false">IF(D14188&gt;=$B$4,1,0)</f>
        <v>0</v>
      </c>
      <c r="G14188" s="8" t="str">
        <f aca="false">IF(AND(E14188=1,F14188=1),"Both pay",IF(F14188=1,"Missed",IF(E14188=1,"False trigger","Neither")))</f>
        <v>Neither</v>
      </c>
    </row>
    <row r="14189" customFormat="false" ht="15" hidden="false" customHeight="false" outlineLevel="0" collapsed="false">
      <c r="A14189" s="8" t="n">
        <v>2466</v>
      </c>
      <c r="B14189" s="8" t="s">
        <v>345</v>
      </c>
      <c r="C14189" s="13" t="n">
        <v>0.0861989257828668</v>
      </c>
      <c r="D14189" s="13" t="n">
        <v>0.0037499999999965</v>
      </c>
      <c r="E14189" s="8" t="n">
        <f aca="false">IF(C14189&gt;=$B$4,1,0)</f>
        <v>0</v>
      </c>
      <c r="F14189" s="8" t="n">
        <f aca="false">IF(D14189&gt;=$B$4,1,0)</f>
        <v>0</v>
      </c>
      <c r="G14189" s="8" t="str">
        <f aca="false">IF(AND(E14189=1,F14189=1),"Both pay",IF(F14189=1,"Missed",IF(E14189=1,"False trigger","Neither")))</f>
        <v>Neither</v>
      </c>
    </row>
    <row r="14190" customFormat="false" ht="15" hidden="false" customHeight="false" outlineLevel="0" collapsed="false">
      <c r="A14190" s="8" t="n">
        <v>2467</v>
      </c>
      <c r="B14190" s="8" t="s">
        <v>345</v>
      </c>
      <c r="C14190" s="13" t="n">
        <v>0.124389427305665</v>
      </c>
      <c r="D14190" s="13" t="n">
        <v>0</v>
      </c>
      <c r="E14190" s="8" t="n">
        <f aca="false">IF(C14190&gt;=$B$4,1,0)</f>
        <v>0</v>
      </c>
      <c r="F14190" s="8" t="n">
        <f aca="false">IF(D14190&gt;=$B$4,1,0)</f>
        <v>0</v>
      </c>
      <c r="G14190" s="8" t="str">
        <f aca="false">IF(AND(E14190=1,F14190=1),"Both pay",IF(F14190=1,"Missed",IF(E14190=1,"False trigger","Neither")))</f>
        <v>Neither</v>
      </c>
    </row>
    <row r="14191" customFormat="false" ht="15" hidden="false" customHeight="false" outlineLevel="0" collapsed="false">
      <c r="A14191" s="8" t="n">
        <v>2472</v>
      </c>
      <c r="B14191" s="8" t="s">
        <v>345</v>
      </c>
      <c r="C14191" s="13" t="n">
        <v>0.720153058921369</v>
      </c>
      <c r="D14191" s="13" t="n">
        <v>0.0131250000000022</v>
      </c>
      <c r="E14191" s="8" t="n">
        <f aca="false">IF(C14191&gt;=$B$4,1,0)</f>
        <v>0</v>
      </c>
      <c r="F14191" s="8" t="n">
        <f aca="false">IF(D14191&gt;=$B$4,1,0)</f>
        <v>0</v>
      </c>
      <c r="G14191" s="8" t="str">
        <f aca="false">IF(AND(E14191=1,F14191=1),"Both pay",IF(F14191=1,"Missed",IF(E14191=1,"False trigger","Neither")))</f>
        <v>Neither</v>
      </c>
    </row>
    <row r="14192" customFormat="false" ht="15" hidden="false" customHeight="false" outlineLevel="0" collapsed="false">
      <c r="A14192" s="8" t="n">
        <v>2473</v>
      </c>
      <c r="B14192" s="8" t="s">
        <v>345</v>
      </c>
      <c r="C14192" s="13" t="n">
        <v>0.944065014862467</v>
      </c>
      <c r="D14192" s="13" t="n">
        <v>0.0243749999999991</v>
      </c>
      <c r="E14192" s="8" t="n">
        <f aca="false">IF(C14192&gt;=$B$4,1,0)</f>
        <v>0</v>
      </c>
      <c r="F14192" s="8" t="n">
        <f aca="false">IF(D14192&gt;=$B$4,1,0)</f>
        <v>0</v>
      </c>
      <c r="G14192" s="8" t="str">
        <f aca="false">IF(AND(E14192=1,F14192=1),"Both pay",IF(F14192=1,"Missed",IF(E14192=1,"False trigger","Neither")))</f>
        <v>Neither</v>
      </c>
    </row>
    <row r="14193" customFormat="false" ht="15" hidden="false" customHeight="false" outlineLevel="0" collapsed="false">
      <c r="A14193" s="8" t="n">
        <v>2474</v>
      </c>
      <c r="B14193" s="8" t="s">
        <v>345</v>
      </c>
      <c r="C14193" s="13" t="n">
        <v>1.11144330928327</v>
      </c>
      <c r="D14193" s="13" t="n">
        <v>0.046875</v>
      </c>
      <c r="E14193" s="8" t="n">
        <f aca="false">IF(C14193&gt;=$B$4,1,0)</f>
        <v>0</v>
      </c>
      <c r="F14193" s="8" t="n">
        <f aca="false">IF(D14193&gt;=$B$4,1,0)</f>
        <v>0</v>
      </c>
      <c r="G14193" s="8" t="str">
        <f aca="false">IF(AND(E14193=1,F14193=1),"Both pay",IF(F14193=1,"Missed",IF(E14193=1,"False trigger","Neither")))</f>
        <v>Neither</v>
      </c>
    </row>
    <row r="14194" customFormat="false" ht="15" hidden="false" customHeight="false" outlineLevel="0" collapsed="false">
      <c r="A14194" s="8" t="n">
        <v>2475</v>
      </c>
      <c r="B14194" s="8" t="s">
        <v>345</v>
      </c>
      <c r="C14194" s="13" t="n">
        <v>0.436194948902163</v>
      </c>
      <c r="D14194" s="13" t="n">
        <v>0.0562499999999985</v>
      </c>
      <c r="E14194" s="8" t="n">
        <f aca="false">IF(C14194&gt;=$B$4,1,0)</f>
        <v>0</v>
      </c>
      <c r="F14194" s="8" t="n">
        <f aca="false">IF(D14194&gt;=$B$4,1,0)</f>
        <v>0</v>
      </c>
      <c r="G14194" s="8" t="str">
        <f aca="false">IF(AND(E14194=1,F14194=1),"Both pay",IF(F14194=1,"Missed",IF(E14194=1,"False trigger","Neither")))</f>
        <v>Neither</v>
      </c>
    </row>
    <row r="14195" customFormat="false" ht="15" hidden="false" customHeight="false" outlineLevel="0" collapsed="false">
      <c r="A14195" s="8" t="n">
        <v>2476</v>
      </c>
      <c r="B14195" s="8" t="s">
        <v>345</v>
      </c>
      <c r="C14195" s="13" t="n">
        <v>0.0838031623427539</v>
      </c>
      <c r="D14195" s="13" t="n">
        <v>0.0543750000000002</v>
      </c>
      <c r="E14195" s="8" t="n">
        <f aca="false">IF(C14195&gt;=$B$4,1,0)</f>
        <v>0</v>
      </c>
      <c r="F14195" s="8" t="n">
        <f aca="false">IF(D14195&gt;=$B$4,1,0)</f>
        <v>0</v>
      </c>
      <c r="G14195" s="8" t="str">
        <f aca="false">IF(AND(E14195=1,F14195=1),"Both pay",IF(F14195=1,"Missed",IF(E14195=1,"False trigger","Neither")))</f>
        <v>Neither</v>
      </c>
    </row>
    <row r="14196" customFormat="false" ht="15" hidden="false" customHeight="false" outlineLevel="0" collapsed="false">
      <c r="A14196" s="8" t="n">
        <v>2477</v>
      </c>
      <c r="B14196" s="8" t="s">
        <v>345</v>
      </c>
      <c r="C14196" s="13" t="n">
        <v>0.0124442178655286</v>
      </c>
      <c r="D14196" s="13" t="n">
        <v>0.0593750000000028</v>
      </c>
      <c r="E14196" s="8" t="n">
        <f aca="false">IF(C14196&gt;=$B$4,1,0)</f>
        <v>0</v>
      </c>
      <c r="F14196" s="8" t="n">
        <f aca="false">IF(D14196&gt;=$B$4,1,0)</f>
        <v>0</v>
      </c>
      <c r="G14196" s="8" t="str">
        <f aca="false">IF(AND(E14196=1,F14196=1),"Both pay",IF(F14196=1,"Missed",IF(E14196=1,"False trigger","Neither")))</f>
        <v>Neither</v>
      </c>
    </row>
    <row r="14197" customFormat="false" ht="15" hidden="false" customHeight="false" outlineLevel="0" collapsed="false">
      <c r="A14197" s="8" t="n">
        <v>2478</v>
      </c>
      <c r="B14197" s="8" t="s">
        <v>345</v>
      </c>
      <c r="C14197" s="13" t="n">
        <v>0.0315946406970866</v>
      </c>
      <c r="D14197" s="13" t="n">
        <v>0.0437500000000028</v>
      </c>
      <c r="E14197" s="8" t="n">
        <f aca="false">IF(C14197&gt;=$B$4,1,0)</f>
        <v>0</v>
      </c>
      <c r="F14197" s="8" t="n">
        <f aca="false">IF(D14197&gt;=$B$4,1,0)</f>
        <v>0</v>
      </c>
      <c r="G14197" s="8" t="str">
        <f aca="false">IF(AND(E14197=1,F14197=1),"Both pay",IF(F14197=1,"Missed",IF(E14197=1,"False trigger","Neither")))</f>
        <v>Neither</v>
      </c>
    </row>
    <row r="14198" customFormat="false" ht="15" hidden="false" customHeight="false" outlineLevel="0" collapsed="false">
      <c r="A14198" s="8" t="n">
        <v>2479</v>
      </c>
      <c r="B14198" s="8" t="s">
        <v>345</v>
      </c>
      <c r="C14198" s="13" t="n">
        <v>0.0424666986960389</v>
      </c>
      <c r="D14198" s="13" t="n">
        <v>0.0750000000000028</v>
      </c>
      <c r="E14198" s="8" t="n">
        <f aca="false">IF(C14198&gt;=$B$4,1,0)</f>
        <v>0</v>
      </c>
      <c r="F14198" s="8" t="n">
        <f aca="false">IF(D14198&gt;=$B$4,1,0)</f>
        <v>0</v>
      </c>
      <c r="G14198" s="8" t="str">
        <f aca="false">IF(AND(E14198=1,F14198=1),"Both pay",IF(F14198=1,"Missed",IF(E14198=1,"False trigger","Neither")))</f>
        <v>Neither</v>
      </c>
    </row>
    <row r="14199" customFormat="false" ht="15" hidden="false" customHeight="false" outlineLevel="0" collapsed="false">
      <c r="A14199" s="8" t="n">
        <v>2482</v>
      </c>
      <c r="B14199" s="8" t="s">
        <v>345</v>
      </c>
      <c r="C14199" s="13" t="n">
        <v>0.179785232861576</v>
      </c>
      <c r="D14199" s="13" t="n">
        <v>0.305624999999999</v>
      </c>
      <c r="E14199" s="8" t="n">
        <f aca="false">IF(C14199&gt;=$B$4,1,0)</f>
        <v>0</v>
      </c>
      <c r="F14199" s="8" t="n">
        <f aca="false">IF(D14199&gt;=$B$4,1,0)</f>
        <v>0</v>
      </c>
      <c r="G14199" s="8" t="str">
        <f aca="false">IF(AND(E14199=1,F14199=1),"Both pay",IF(F14199=1,"Missed",IF(E14199=1,"False trigger","Neither")))</f>
        <v>Neither</v>
      </c>
    </row>
    <row r="14200" customFormat="false" ht="15" hidden="false" customHeight="false" outlineLevel="0" collapsed="false">
      <c r="A14200" s="8" t="n">
        <v>2483</v>
      </c>
      <c r="B14200" s="8" t="s">
        <v>345</v>
      </c>
      <c r="C14200" s="13" t="n">
        <v>0.0244753878122452</v>
      </c>
      <c r="D14200" s="13" t="n">
        <v>0.336250000000007</v>
      </c>
      <c r="E14200" s="8" t="n">
        <f aca="false">IF(C14200&gt;=$B$4,1,0)</f>
        <v>0</v>
      </c>
      <c r="F14200" s="8" t="n">
        <f aca="false">IF(D14200&gt;=$B$4,1,0)</f>
        <v>0</v>
      </c>
      <c r="G14200" s="8" t="str">
        <f aca="false">IF(AND(E14200=1,F14200=1),"Both pay",IF(F14200=1,"Missed",IF(E14200=1,"False trigger","Neither")))</f>
        <v>Neither</v>
      </c>
    </row>
    <row r="14201" customFormat="false" ht="15" hidden="false" customHeight="false" outlineLevel="0" collapsed="false">
      <c r="A14201" s="8" t="n">
        <v>2484</v>
      </c>
      <c r="B14201" s="8" t="s">
        <v>345</v>
      </c>
      <c r="C14201" s="13" t="n">
        <v>0.0446487463579288</v>
      </c>
      <c r="D14201" s="13" t="n">
        <v>0.214375000000004</v>
      </c>
      <c r="E14201" s="8" t="n">
        <f aca="false">IF(C14201&gt;=$B$4,1,0)</f>
        <v>0</v>
      </c>
      <c r="F14201" s="8" t="n">
        <f aca="false">IF(D14201&gt;=$B$4,1,0)</f>
        <v>0</v>
      </c>
      <c r="G14201" s="8" t="str">
        <f aca="false">IF(AND(E14201=1,F14201=1),"Both pay",IF(F14201=1,"Missed",IF(E14201=1,"False trigger","Neither")))</f>
        <v>Neither</v>
      </c>
    </row>
    <row r="14202" customFormat="false" ht="15" hidden="false" customHeight="false" outlineLevel="0" collapsed="false">
      <c r="A14202" s="8" t="n">
        <v>2485</v>
      </c>
      <c r="B14202" s="8" t="s">
        <v>345</v>
      </c>
      <c r="C14202" s="13" t="n">
        <v>0.0942542990028059</v>
      </c>
      <c r="D14202" s="13" t="n">
        <v>0.145625000000003</v>
      </c>
      <c r="E14202" s="8" t="n">
        <f aca="false">IF(C14202&gt;=$B$4,1,0)</f>
        <v>0</v>
      </c>
      <c r="F14202" s="8" t="n">
        <f aca="false">IF(D14202&gt;=$B$4,1,0)</f>
        <v>0</v>
      </c>
      <c r="G14202" s="8" t="str">
        <f aca="false">IF(AND(E14202=1,F14202=1),"Both pay",IF(F14202=1,"Missed",IF(E14202=1,"False trigger","Neither")))</f>
        <v>Neither</v>
      </c>
    </row>
    <row r="14203" customFormat="false" ht="15" hidden="false" customHeight="false" outlineLevel="0" collapsed="false">
      <c r="A14203" s="8" t="n">
        <v>2488</v>
      </c>
      <c r="B14203" s="8" t="s">
        <v>345</v>
      </c>
      <c r="C14203" s="13" t="n">
        <v>0.004327260528715</v>
      </c>
      <c r="D14203" s="13" t="n">
        <v>0.0399999999999991</v>
      </c>
      <c r="E14203" s="8" t="n">
        <f aca="false">IF(C14203&gt;=$B$4,1,0)</f>
        <v>0</v>
      </c>
      <c r="F14203" s="8" t="n">
        <f aca="false">IF(D14203&gt;=$B$4,1,0)</f>
        <v>0</v>
      </c>
      <c r="G14203" s="8" t="str">
        <f aca="false">IF(AND(E14203=1,F14203=1),"Both pay",IF(F14203=1,"Missed",IF(E14203=1,"False trigger","Neither")))</f>
        <v>Neither</v>
      </c>
    </row>
    <row r="14204" customFormat="false" ht="15" hidden="false" customHeight="false" outlineLevel="0" collapsed="false">
      <c r="A14204" s="8" t="n">
        <v>2489</v>
      </c>
      <c r="B14204" s="8" t="s">
        <v>345</v>
      </c>
      <c r="C14204" s="13" t="n">
        <v>0.0065200099134159</v>
      </c>
      <c r="D14204" s="13" t="n">
        <v>0.0437500000000028</v>
      </c>
      <c r="E14204" s="8" t="n">
        <f aca="false">IF(C14204&gt;=$B$4,1,0)</f>
        <v>0</v>
      </c>
      <c r="F14204" s="8" t="n">
        <f aca="false">IF(D14204&gt;=$B$4,1,0)</f>
        <v>0</v>
      </c>
      <c r="G14204" s="8" t="str">
        <f aca="false">IF(AND(E14204=1,F14204=1),"Both pay",IF(F14204=1,"Missed",IF(E14204=1,"False trigger","Neither")))</f>
        <v>Neither</v>
      </c>
    </row>
    <row r="14205" customFormat="false" ht="15" hidden="false" customHeight="false" outlineLevel="0" collapsed="false">
      <c r="A14205" s="8" t="n">
        <v>2491</v>
      </c>
      <c r="B14205" s="8" t="s">
        <v>345</v>
      </c>
      <c r="C14205" s="13" t="n">
        <v>0.139445865466527</v>
      </c>
      <c r="D14205" s="13" t="n">
        <v>0.0693750000000008</v>
      </c>
      <c r="E14205" s="8" t="n">
        <f aca="false">IF(C14205&gt;=$B$4,1,0)</f>
        <v>0</v>
      </c>
      <c r="F14205" s="8" t="n">
        <f aca="false">IF(D14205&gt;=$B$4,1,0)</f>
        <v>0</v>
      </c>
      <c r="G14205" s="8" t="str">
        <f aca="false">IF(AND(E14205=1,F14205=1),"Both pay",IF(F14205=1,"Missed",IF(E14205=1,"False trigger","Neither")))</f>
        <v>Neither</v>
      </c>
    </row>
    <row r="14206" customFormat="false" ht="15" hidden="false" customHeight="false" outlineLevel="0" collapsed="false">
      <c r="A14206" s="8" t="n">
        <v>2492</v>
      </c>
      <c r="B14206" s="8" t="s">
        <v>345</v>
      </c>
      <c r="C14206" s="13" t="n">
        <v>0.081779245716504</v>
      </c>
      <c r="D14206" s="13" t="n">
        <v>0.0656250000000042</v>
      </c>
      <c r="E14206" s="8" t="n">
        <f aca="false">IF(C14206&gt;=$B$4,1,0)</f>
        <v>0</v>
      </c>
      <c r="F14206" s="8" t="n">
        <f aca="false">IF(D14206&gt;=$B$4,1,0)</f>
        <v>0</v>
      </c>
      <c r="G14206" s="8" t="str">
        <f aca="false">IF(AND(E14206=1,F14206=1),"Both pay",IF(F14206=1,"Missed",IF(E14206=1,"False trigger","Neither")))</f>
        <v>Neither</v>
      </c>
    </row>
    <row r="14207" customFormat="false" ht="15" hidden="false" customHeight="false" outlineLevel="0" collapsed="false">
      <c r="A14207" s="8" t="n">
        <v>2493</v>
      </c>
      <c r="B14207" s="8" t="s">
        <v>345</v>
      </c>
      <c r="C14207" s="13" t="n">
        <v>0.0431010719803239</v>
      </c>
      <c r="D14207" s="13" t="n">
        <v>0.122499999999995</v>
      </c>
      <c r="E14207" s="8" t="n">
        <f aca="false">IF(C14207&gt;=$B$4,1,0)</f>
        <v>0</v>
      </c>
      <c r="F14207" s="8" t="n">
        <f aca="false">IF(D14207&gt;=$B$4,1,0)</f>
        <v>0</v>
      </c>
      <c r="G14207" s="8" t="str">
        <f aca="false">IF(AND(E14207=1,F14207=1),"Both pay",IF(F14207=1,"Missed",IF(E14207=1,"False trigger","Neither")))</f>
        <v>Neither</v>
      </c>
    </row>
    <row r="14208" customFormat="false" ht="15" hidden="false" customHeight="false" outlineLevel="0" collapsed="false">
      <c r="A14208" s="8" t="n">
        <v>2494</v>
      </c>
      <c r="B14208" s="8" t="s">
        <v>345</v>
      </c>
      <c r="C14208" s="13" t="n">
        <v>0.398662785421944</v>
      </c>
      <c r="D14208" s="13" t="n">
        <v>0.167500000000004</v>
      </c>
      <c r="E14208" s="8" t="n">
        <f aca="false">IF(C14208&gt;=$B$4,1,0)</f>
        <v>0</v>
      </c>
      <c r="F14208" s="8" t="n">
        <f aca="false">IF(D14208&gt;=$B$4,1,0)</f>
        <v>0</v>
      </c>
      <c r="G14208" s="8" t="str">
        <f aca="false">IF(AND(E14208=1,F14208=1),"Both pay",IF(F14208=1,"Missed",IF(E14208=1,"False trigger","Neither")))</f>
        <v>Neither</v>
      </c>
    </row>
    <row r="14209" customFormat="false" ht="15" hidden="false" customHeight="false" outlineLevel="0" collapsed="false">
      <c r="A14209" s="8" t="n">
        <v>2495</v>
      </c>
      <c r="B14209" s="8" t="s">
        <v>345</v>
      </c>
      <c r="C14209" s="13" t="n">
        <v>0.723841320159334</v>
      </c>
      <c r="D14209" s="13" t="n">
        <v>0.208749999999995</v>
      </c>
      <c r="E14209" s="8" t="n">
        <f aca="false">IF(C14209&gt;=$B$4,1,0)</f>
        <v>0</v>
      </c>
      <c r="F14209" s="8" t="n">
        <f aca="false">IF(D14209&gt;=$B$4,1,0)</f>
        <v>0</v>
      </c>
      <c r="G14209" s="8" t="str">
        <f aca="false">IF(AND(E14209=1,F14209=1),"Both pay",IF(F14209=1,"Missed",IF(E14209=1,"False trigger","Neither")))</f>
        <v>Neither</v>
      </c>
    </row>
    <row r="14210" customFormat="false" ht="15" hidden="false" customHeight="false" outlineLevel="0" collapsed="false">
      <c r="A14210" s="8" t="n">
        <v>2496</v>
      </c>
      <c r="B14210" s="8" t="s">
        <v>345</v>
      </c>
      <c r="C14210" s="13" t="n">
        <v>0.0340564306690005</v>
      </c>
      <c r="D14210" s="13" t="n">
        <v>0.0487499999999982</v>
      </c>
      <c r="E14210" s="8" t="n">
        <f aca="false">IF(C14210&gt;=$B$4,1,0)</f>
        <v>0</v>
      </c>
      <c r="F14210" s="8" t="n">
        <f aca="false">IF(D14210&gt;=$B$4,1,0)</f>
        <v>0</v>
      </c>
      <c r="G14210" s="8" t="str">
        <f aca="false">IF(AND(E14210=1,F14210=1),"Both pay",IF(F14210=1,"Missed",IF(E14210=1,"False trigger","Neither")))</f>
        <v>Neither</v>
      </c>
    </row>
    <row r="14211" customFormat="false" ht="15" hidden="false" customHeight="false" outlineLevel="0" collapsed="false">
      <c r="A14211" s="8" t="n">
        <v>2497</v>
      </c>
      <c r="B14211" s="8" t="s">
        <v>345</v>
      </c>
      <c r="C14211" s="13" t="n">
        <v>0.102639415154133</v>
      </c>
      <c r="D14211" s="13" t="n">
        <v>0</v>
      </c>
      <c r="E14211" s="8" t="n">
        <f aca="false">IF(C14211&gt;=$B$4,1,0)</f>
        <v>0</v>
      </c>
      <c r="F14211" s="8" t="n">
        <f aca="false">IF(D14211&gt;=$B$4,1,0)</f>
        <v>0</v>
      </c>
      <c r="G14211" s="8" t="str">
        <f aca="false">IF(AND(E14211=1,F14211=1),"Both pay",IF(F14211=1,"Missed",IF(E14211=1,"False trigger","Neither")))</f>
        <v>Neither</v>
      </c>
    </row>
    <row r="14212" customFormat="false" ht="15" hidden="false" customHeight="false" outlineLevel="0" collapsed="false">
      <c r="A14212" s="8" t="n">
        <v>2498</v>
      </c>
      <c r="B14212" s="8" t="s">
        <v>345</v>
      </c>
      <c r="C14212" s="13" t="n">
        <v>0.107200736514187</v>
      </c>
      <c r="D14212" s="13" t="n">
        <v>0</v>
      </c>
      <c r="E14212" s="8" t="n">
        <f aca="false">IF(C14212&gt;=$B$4,1,0)</f>
        <v>0</v>
      </c>
      <c r="F14212" s="8" t="n">
        <f aca="false">IF(D14212&gt;=$B$4,1,0)</f>
        <v>0</v>
      </c>
      <c r="G14212" s="8" t="str">
        <f aca="false">IF(AND(E14212=1,F14212=1),"Both pay",IF(F14212=1,"Missed",IF(E14212=1,"False trigger","Neither")))</f>
        <v>Neither</v>
      </c>
    </row>
    <row r="14213" customFormat="false" ht="15" hidden="false" customHeight="false" outlineLevel="0" collapsed="false">
      <c r="A14213" s="8" t="n">
        <v>2515</v>
      </c>
      <c r="B14213" s="8" t="s">
        <v>345</v>
      </c>
      <c r="C14213" s="13" t="n">
        <v>0.521837295262138</v>
      </c>
      <c r="D14213" s="13" t="n">
        <v>0</v>
      </c>
      <c r="E14213" s="8" t="n">
        <f aca="false">IF(C14213&gt;=$B$4,1,0)</f>
        <v>0</v>
      </c>
      <c r="F14213" s="8" t="n">
        <f aca="false">IF(D14213&gt;=$B$4,1,0)</f>
        <v>0</v>
      </c>
      <c r="G14213" s="8" t="str">
        <f aca="false">IF(AND(E14213=1,F14213=1),"Both pay",IF(F14213=1,"Missed",IF(E14213=1,"False trigger","Neither")))</f>
        <v>Neither</v>
      </c>
    </row>
    <row r="14214" customFormat="false" ht="15" hidden="false" customHeight="false" outlineLevel="0" collapsed="false">
      <c r="A14214" s="8" t="n">
        <v>2516</v>
      </c>
      <c r="B14214" s="8" t="s">
        <v>345</v>
      </c>
      <c r="C14214" s="13" t="n">
        <v>0.436375752778872</v>
      </c>
      <c r="D14214" s="13" t="n">
        <v>0</v>
      </c>
      <c r="E14214" s="8" t="n">
        <f aca="false">IF(C14214&gt;=$B$4,1,0)</f>
        <v>0</v>
      </c>
      <c r="F14214" s="8" t="n">
        <f aca="false">IF(D14214&gt;=$B$4,1,0)</f>
        <v>0</v>
      </c>
      <c r="G14214" s="8" t="str">
        <f aca="false">IF(AND(E14214=1,F14214=1),"Both pay",IF(F14214=1,"Missed",IF(E14214=1,"False trigger","Neither")))</f>
        <v>Neither</v>
      </c>
    </row>
    <row r="14215" customFormat="false" ht="15" hidden="false" customHeight="false" outlineLevel="0" collapsed="false">
      <c r="A14215" s="8" t="n">
        <v>2517</v>
      </c>
      <c r="B14215" s="8" t="s">
        <v>345</v>
      </c>
      <c r="C14215" s="13" t="n">
        <v>0.456514539786554</v>
      </c>
      <c r="D14215" s="13" t="n">
        <v>0.0012499999999988</v>
      </c>
      <c r="E14215" s="8" t="n">
        <f aca="false">IF(C14215&gt;=$B$4,1,0)</f>
        <v>0</v>
      </c>
      <c r="F14215" s="8" t="n">
        <f aca="false">IF(D14215&gt;=$B$4,1,0)</f>
        <v>0</v>
      </c>
      <c r="G14215" s="8" t="str">
        <f aca="false">IF(AND(E14215=1,F14215=1),"Both pay",IF(F14215=1,"Missed",IF(E14215=1,"False trigger","Neither")))</f>
        <v>Neither</v>
      </c>
    </row>
    <row r="14216" customFormat="false" ht="15" hidden="false" customHeight="false" outlineLevel="0" collapsed="false">
      <c r="A14216" s="8" t="n">
        <v>2518</v>
      </c>
      <c r="B14216" s="8" t="s">
        <v>345</v>
      </c>
      <c r="C14216" s="13" t="n">
        <v>2.38017540491077</v>
      </c>
      <c r="D14216" s="13" t="n">
        <v>0.0006249999999994</v>
      </c>
      <c r="E14216" s="8" t="n">
        <f aca="false">IF(C14216&gt;=$B$4,1,0)</f>
        <v>0</v>
      </c>
      <c r="F14216" s="8" t="n">
        <f aca="false">IF(D14216&gt;=$B$4,1,0)</f>
        <v>0</v>
      </c>
      <c r="G14216" s="8" t="str">
        <f aca="false">IF(AND(E14216=1,F14216=1),"Both pay",IF(F14216=1,"Missed",IF(E14216=1,"False trigger","Neither")))</f>
        <v>Neither</v>
      </c>
    </row>
    <row r="14217" customFormat="false" ht="15" hidden="false" customHeight="false" outlineLevel="0" collapsed="false">
      <c r="A14217" s="8" t="n">
        <v>2519</v>
      </c>
      <c r="B14217" s="8" t="s">
        <v>345</v>
      </c>
      <c r="C14217" s="13" t="n">
        <v>2.26134674421652</v>
      </c>
      <c r="D14217" s="13" t="n">
        <v>0</v>
      </c>
      <c r="E14217" s="8" t="n">
        <f aca="false">IF(C14217&gt;=$B$4,1,0)</f>
        <v>0</v>
      </c>
      <c r="F14217" s="8" t="n">
        <f aca="false">IF(D14217&gt;=$B$4,1,0)</f>
        <v>0</v>
      </c>
      <c r="G14217" s="8" t="str">
        <f aca="false">IF(AND(E14217=1,F14217=1),"Both pay",IF(F14217=1,"Missed",IF(E14217=1,"False trigger","Neither")))</f>
        <v>Neither</v>
      </c>
    </row>
    <row r="14218" customFormat="false" ht="15" hidden="false" customHeight="false" outlineLevel="0" collapsed="false">
      <c r="A14218" s="8" t="n">
        <v>2520</v>
      </c>
      <c r="B14218" s="8" t="s">
        <v>345</v>
      </c>
      <c r="C14218" s="13" t="n">
        <v>0.579862912487137</v>
      </c>
      <c r="D14218" s="13" t="n">
        <v>0.0006249999999994</v>
      </c>
      <c r="E14218" s="8" t="n">
        <f aca="false">IF(C14218&gt;=$B$4,1,0)</f>
        <v>0</v>
      </c>
      <c r="F14218" s="8" t="n">
        <f aca="false">IF(D14218&gt;=$B$4,1,0)</f>
        <v>0</v>
      </c>
      <c r="G14218" s="8" t="str">
        <f aca="false">IF(AND(E14218=1,F14218=1),"Both pay",IF(F14218=1,"Missed",IF(E14218=1,"False trigger","Neither")))</f>
        <v>Neither</v>
      </c>
    </row>
    <row r="14219" customFormat="false" ht="15" hidden="false" customHeight="false" outlineLevel="0" collapsed="false">
      <c r="A14219" s="8" t="n">
        <v>2521</v>
      </c>
      <c r="B14219" s="8" t="s">
        <v>345</v>
      </c>
      <c r="C14219" s="13" t="n">
        <v>0.0842548302038039</v>
      </c>
      <c r="D14219" s="13" t="n">
        <v>0.015625</v>
      </c>
      <c r="E14219" s="8" t="n">
        <f aca="false">IF(C14219&gt;=$B$4,1,0)</f>
        <v>0</v>
      </c>
      <c r="F14219" s="8" t="n">
        <f aca="false">IF(D14219&gt;=$B$4,1,0)</f>
        <v>0</v>
      </c>
      <c r="G14219" s="8" t="str">
        <f aca="false">IF(AND(E14219=1,F14219=1),"Both pay",IF(F14219=1,"Missed",IF(E14219=1,"False trigger","Neither")))</f>
        <v>Neither</v>
      </c>
    </row>
    <row r="14220" customFormat="false" ht="15" hidden="false" customHeight="false" outlineLevel="0" collapsed="false">
      <c r="A14220" s="8" t="n">
        <v>2522</v>
      </c>
      <c r="B14220" s="8" t="s">
        <v>345</v>
      </c>
      <c r="C14220" s="13" t="n">
        <v>0.0798386107872772</v>
      </c>
      <c r="D14220" s="13" t="n">
        <v>0.0150000000000005</v>
      </c>
      <c r="E14220" s="8" t="n">
        <f aca="false">IF(C14220&gt;=$B$4,1,0)</f>
        <v>0</v>
      </c>
      <c r="F14220" s="8" t="n">
        <f aca="false">IF(D14220&gt;=$B$4,1,0)</f>
        <v>0</v>
      </c>
      <c r="G14220" s="8" t="str">
        <f aca="false">IF(AND(E14220=1,F14220=1),"Both pay",IF(F14220=1,"Missed",IF(E14220=1,"False trigger","Neither")))</f>
        <v>Neither</v>
      </c>
    </row>
    <row r="14221" customFormat="false" ht="15" hidden="false" customHeight="false" outlineLevel="0" collapsed="false">
      <c r="A14221" s="8" t="n">
        <v>2523</v>
      </c>
      <c r="B14221" s="8" t="s">
        <v>345</v>
      </c>
      <c r="C14221" s="13" t="n">
        <v>0.104077833945404</v>
      </c>
      <c r="D14221" s="13" t="n">
        <v>0.0062500000000014</v>
      </c>
      <c r="E14221" s="8" t="n">
        <f aca="false">IF(C14221&gt;=$B$4,1,0)</f>
        <v>0</v>
      </c>
      <c r="F14221" s="8" t="n">
        <f aca="false">IF(D14221&gt;=$B$4,1,0)</f>
        <v>0</v>
      </c>
      <c r="G14221" s="8" t="str">
        <f aca="false">IF(AND(E14221=1,F14221=1),"Both pay",IF(F14221=1,"Missed",IF(E14221=1,"False trigger","Neither")))</f>
        <v>Neither</v>
      </c>
    </row>
    <row r="14222" customFormat="false" ht="15" hidden="false" customHeight="false" outlineLevel="0" collapsed="false">
      <c r="A14222" s="8" t="n">
        <v>2524</v>
      </c>
      <c r="B14222" s="8" t="s">
        <v>345</v>
      </c>
      <c r="C14222" s="13" t="n">
        <v>0.171801848454486</v>
      </c>
      <c r="D14222" s="13" t="n">
        <v>0.0006249999999994</v>
      </c>
      <c r="E14222" s="8" t="n">
        <f aca="false">IF(C14222&gt;=$B$4,1,0)</f>
        <v>0</v>
      </c>
      <c r="F14222" s="8" t="n">
        <f aca="false">IF(D14222&gt;=$B$4,1,0)</f>
        <v>0</v>
      </c>
      <c r="G14222" s="8" t="str">
        <f aca="false">IF(AND(E14222=1,F14222=1),"Both pay",IF(F14222=1,"Missed",IF(E14222=1,"False trigger","Neither")))</f>
        <v>Neither</v>
      </c>
    </row>
    <row r="14223" customFormat="false" ht="15" hidden="false" customHeight="false" outlineLevel="0" collapsed="false">
      <c r="A14223" s="8" t="n">
        <v>2532</v>
      </c>
      <c r="B14223" s="8" t="s">
        <v>345</v>
      </c>
      <c r="C14223" s="13" t="n">
        <v>0.357131176765961</v>
      </c>
      <c r="D14223" s="13" t="n">
        <v>0.326250000000002</v>
      </c>
      <c r="E14223" s="8" t="n">
        <f aca="false">IF(C14223&gt;=$B$4,1,0)</f>
        <v>0</v>
      </c>
      <c r="F14223" s="8" t="n">
        <f aca="false">IF(D14223&gt;=$B$4,1,0)</f>
        <v>0</v>
      </c>
      <c r="G14223" s="8" t="str">
        <f aca="false">IF(AND(E14223=1,F14223=1),"Both pay",IF(F14223=1,"Missed",IF(E14223=1,"False trigger","Neither")))</f>
        <v>Neither</v>
      </c>
    </row>
    <row r="14224" customFormat="false" ht="15" hidden="false" customHeight="false" outlineLevel="0" collapsed="false">
      <c r="A14224" s="8" t="n">
        <v>2533</v>
      </c>
      <c r="B14224" s="8" t="s">
        <v>345</v>
      </c>
      <c r="C14224" s="13" t="n">
        <v>0.110515207736483</v>
      </c>
      <c r="D14224" s="13" t="n">
        <v>0.143749999999997</v>
      </c>
      <c r="E14224" s="8" t="n">
        <f aca="false">IF(C14224&gt;=$B$4,1,0)</f>
        <v>0</v>
      </c>
      <c r="F14224" s="8" t="n">
        <f aca="false">IF(D14224&gt;=$B$4,1,0)</f>
        <v>0</v>
      </c>
      <c r="G14224" s="8" t="str">
        <f aca="false">IF(AND(E14224=1,F14224=1),"Both pay",IF(F14224=1,"Missed",IF(E14224=1,"False trigger","Neither")))</f>
        <v>Neither</v>
      </c>
    </row>
    <row r="14225" customFormat="false" ht="15" hidden="false" customHeight="false" outlineLevel="0" collapsed="false">
      <c r="A14225" s="8" t="n">
        <v>2534</v>
      </c>
      <c r="B14225" s="8" t="s">
        <v>345</v>
      </c>
      <c r="C14225" s="13" t="n">
        <v>0.215092236705011</v>
      </c>
      <c r="D14225" s="13" t="n">
        <v>0.157499999999999</v>
      </c>
      <c r="E14225" s="8" t="n">
        <f aca="false">IF(C14225&gt;=$B$4,1,0)</f>
        <v>0</v>
      </c>
      <c r="F14225" s="8" t="n">
        <f aca="false">IF(D14225&gt;=$B$4,1,0)</f>
        <v>0</v>
      </c>
      <c r="G14225" s="8" t="str">
        <f aca="false">IF(AND(E14225=1,F14225=1),"Both pay",IF(F14225=1,"Missed",IF(E14225=1,"False trigger","Neither")))</f>
        <v>Neither</v>
      </c>
    </row>
    <row r="14226" customFormat="false" ht="15" hidden="false" customHeight="false" outlineLevel="0" collapsed="false">
      <c r="A14226" s="8" t="n">
        <v>2535</v>
      </c>
      <c r="B14226" s="8" t="s">
        <v>345</v>
      </c>
      <c r="C14226" s="13" t="n">
        <v>0.103688501887952</v>
      </c>
      <c r="D14226" s="13" t="n">
        <v>0.106875000000002</v>
      </c>
      <c r="E14226" s="8" t="n">
        <f aca="false">IF(C14226&gt;=$B$4,1,0)</f>
        <v>0</v>
      </c>
      <c r="F14226" s="8" t="n">
        <f aca="false">IF(D14226&gt;=$B$4,1,0)</f>
        <v>0</v>
      </c>
      <c r="G14226" s="8" t="str">
        <f aca="false">IF(AND(E14226=1,F14226=1),"Both pay",IF(F14226=1,"Missed",IF(E14226=1,"False trigger","Neither")))</f>
        <v>Neither</v>
      </c>
    </row>
    <row r="14227" customFormat="false" ht="15" hidden="false" customHeight="false" outlineLevel="0" collapsed="false">
      <c r="A14227" s="8" t="n">
        <v>2536</v>
      </c>
      <c r="B14227" s="8" t="s">
        <v>345</v>
      </c>
      <c r="C14227" s="13" t="n">
        <v>0.0785508732930111</v>
      </c>
      <c r="D14227" s="13" t="n">
        <v>0.0856250000000002</v>
      </c>
      <c r="E14227" s="8" t="n">
        <f aca="false">IF(C14227&gt;=$B$4,1,0)</f>
        <v>0</v>
      </c>
      <c r="F14227" s="8" t="n">
        <f aca="false">IF(D14227&gt;=$B$4,1,0)</f>
        <v>0</v>
      </c>
      <c r="G14227" s="8" t="str">
        <f aca="false">IF(AND(E14227=1,F14227=1),"Both pay",IF(F14227=1,"Missed",IF(E14227=1,"False trigger","Neither")))</f>
        <v>Neither</v>
      </c>
    </row>
    <row r="14228" customFormat="false" ht="15" hidden="false" customHeight="false" outlineLevel="0" collapsed="false">
      <c r="A14228" s="8" t="n">
        <v>2538</v>
      </c>
      <c r="B14228" s="8" t="s">
        <v>345</v>
      </c>
      <c r="C14228" s="13" t="n">
        <v>0.267986816321248</v>
      </c>
      <c r="D14228" s="13" t="n">
        <v>0.448749999999997</v>
      </c>
      <c r="E14228" s="8" t="n">
        <f aca="false">IF(C14228&gt;=$B$4,1,0)</f>
        <v>0</v>
      </c>
      <c r="F14228" s="8" t="n">
        <f aca="false">IF(D14228&gt;=$B$4,1,0)</f>
        <v>0</v>
      </c>
      <c r="G14228" s="8" t="str">
        <f aca="false">IF(AND(E14228=1,F14228=1),"Both pay",IF(F14228=1,"Missed",IF(E14228=1,"False trigger","Neither")))</f>
        <v>Neither</v>
      </c>
    </row>
    <row r="14229" customFormat="false" ht="15" hidden="false" customHeight="false" outlineLevel="0" collapsed="false">
      <c r="A14229" s="8" t="n">
        <v>2539</v>
      </c>
      <c r="B14229" s="8" t="s">
        <v>345</v>
      </c>
      <c r="C14229" s="13" t="n">
        <v>0.495340263738854</v>
      </c>
      <c r="D14229" s="13" t="n">
        <v>0.688124999999999</v>
      </c>
      <c r="E14229" s="8" t="n">
        <f aca="false">IF(C14229&gt;=$B$4,1,0)</f>
        <v>0</v>
      </c>
      <c r="F14229" s="8" t="n">
        <f aca="false">IF(D14229&gt;=$B$4,1,0)</f>
        <v>0</v>
      </c>
      <c r="G14229" s="8" t="str">
        <f aca="false">IF(AND(E14229=1,F14229=1),"Both pay",IF(F14229=1,"Missed",IF(E14229=1,"False trigger","Neither")))</f>
        <v>Neither</v>
      </c>
    </row>
    <row r="14230" customFormat="false" ht="15" hidden="false" customHeight="false" outlineLevel="0" collapsed="false">
      <c r="A14230" s="8" t="n">
        <v>2540</v>
      </c>
      <c r="B14230" s="8" t="s">
        <v>345</v>
      </c>
      <c r="C14230" s="13" t="n">
        <v>0.442619244179006</v>
      </c>
      <c r="D14230" s="13" t="n">
        <v>0.486249999999998</v>
      </c>
      <c r="E14230" s="8" t="n">
        <f aca="false">IF(C14230&gt;=$B$4,1,0)</f>
        <v>0</v>
      </c>
      <c r="F14230" s="8" t="n">
        <f aca="false">IF(D14230&gt;=$B$4,1,0)</f>
        <v>0</v>
      </c>
      <c r="G14230" s="8" t="str">
        <f aca="false">IF(AND(E14230=1,F14230=1),"Both pay",IF(F14230=1,"Missed",IF(E14230=1,"False trigger","Neither")))</f>
        <v>Neither</v>
      </c>
    </row>
    <row r="14231" customFormat="false" ht="15" hidden="false" customHeight="false" outlineLevel="0" collapsed="false">
      <c r="A14231" s="8" t="n">
        <v>2541</v>
      </c>
      <c r="B14231" s="8" t="s">
        <v>345</v>
      </c>
      <c r="C14231" s="13" t="n">
        <v>0.222240467753494</v>
      </c>
      <c r="D14231" s="13" t="n">
        <v>0.178750000000001</v>
      </c>
      <c r="E14231" s="8" t="n">
        <f aca="false">IF(C14231&gt;=$B$4,1,0)</f>
        <v>0</v>
      </c>
      <c r="F14231" s="8" t="n">
        <f aca="false">IF(D14231&gt;=$B$4,1,0)</f>
        <v>0</v>
      </c>
      <c r="G14231" s="8" t="str">
        <f aca="false">IF(AND(E14231=1,F14231=1),"Both pay",IF(F14231=1,"Missed",IF(E14231=1,"False trigger","Neither")))</f>
        <v>Neither</v>
      </c>
    </row>
    <row r="14232" customFormat="false" ht="15" hidden="false" customHeight="false" outlineLevel="0" collapsed="false">
      <c r="A14232" s="8" t="n">
        <v>2544</v>
      </c>
      <c r="B14232" s="8" t="s">
        <v>345</v>
      </c>
      <c r="C14232" s="13" t="n">
        <v>0.0342935470568122</v>
      </c>
      <c r="D14232" s="13" t="n">
        <v>0.0525000000000019</v>
      </c>
      <c r="E14232" s="8" t="n">
        <f aca="false">IF(C14232&gt;=$B$4,1,0)</f>
        <v>0</v>
      </c>
      <c r="F14232" s="8" t="n">
        <f aca="false">IF(D14232&gt;=$B$4,1,0)</f>
        <v>0</v>
      </c>
      <c r="G14232" s="8" t="str">
        <f aca="false">IF(AND(E14232=1,F14232=1),"Both pay",IF(F14232=1,"Missed",IF(E14232=1,"False trigger","Neither")))</f>
        <v>Neither</v>
      </c>
    </row>
    <row r="14233" customFormat="false" ht="15" hidden="false" customHeight="false" outlineLevel="0" collapsed="false">
      <c r="A14233" s="8" t="n">
        <v>2545</v>
      </c>
      <c r="B14233" s="8" t="s">
        <v>345</v>
      </c>
      <c r="C14233" s="13" t="n">
        <v>0.00605074986764</v>
      </c>
      <c r="D14233" s="13" t="n">
        <v>0.0662499999999965</v>
      </c>
      <c r="E14233" s="8" t="n">
        <f aca="false">IF(C14233&gt;=$B$4,1,0)</f>
        <v>0</v>
      </c>
      <c r="F14233" s="8" t="n">
        <f aca="false">IF(D14233&gt;=$B$4,1,0)</f>
        <v>0</v>
      </c>
      <c r="G14233" s="8" t="str">
        <f aca="false">IF(AND(E14233=1,F14233=1),"Both pay",IF(F14233=1,"Missed",IF(E14233=1,"False trigger","Neither")))</f>
        <v>Neither</v>
      </c>
    </row>
    <row r="14234" customFormat="false" ht="15" hidden="false" customHeight="false" outlineLevel="0" collapsed="false">
      <c r="A14234" s="8" t="n">
        <v>2546</v>
      </c>
      <c r="B14234" s="8" t="s">
        <v>345</v>
      </c>
      <c r="C14234" s="13" t="n">
        <v>0.0022425481636503</v>
      </c>
      <c r="D14234" s="13" t="n">
        <v>0.0762499999999946</v>
      </c>
      <c r="E14234" s="8" t="n">
        <f aca="false">IF(C14234&gt;=$B$4,1,0)</f>
        <v>0</v>
      </c>
      <c r="F14234" s="8" t="n">
        <f aca="false">IF(D14234&gt;=$B$4,1,0)</f>
        <v>0</v>
      </c>
      <c r="G14234" s="8" t="str">
        <f aca="false">IF(AND(E14234=1,F14234=1),"Both pay",IF(F14234=1,"Missed",IF(E14234=1,"False trigger","Neither")))</f>
        <v>Neither</v>
      </c>
    </row>
    <row r="14235" customFormat="false" ht="15" hidden="false" customHeight="false" outlineLevel="0" collapsed="false">
      <c r="A14235" s="8" t="n">
        <v>2547</v>
      </c>
      <c r="B14235" s="8" t="s">
        <v>345</v>
      </c>
      <c r="C14235" s="13" t="n">
        <v>0.113372118852148</v>
      </c>
      <c r="D14235" s="13" t="n">
        <v>0.134999999999998</v>
      </c>
      <c r="E14235" s="8" t="n">
        <f aca="false">IF(C14235&gt;=$B$4,1,0)</f>
        <v>0</v>
      </c>
      <c r="F14235" s="8" t="n">
        <f aca="false">IF(D14235&gt;=$B$4,1,0)</f>
        <v>0</v>
      </c>
      <c r="G14235" s="8" t="str">
        <f aca="false">IF(AND(E14235=1,F14235=1),"Both pay",IF(F14235=1,"Missed",IF(E14235=1,"False trigger","Neither")))</f>
        <v>Neither</v>
      </c>
    </row>
    <row r="14236" customFormat="false" ht="15" hidden="false" customHeight="false" outlineLevel="0" collapsed="false">
      <c r="A14236" s="8" t="n">
        <v>2549</v>
      </c>
      <c r="B14236" s="8" t="s">
        <v>345</v>
      </c>
      <c r="C14236" s="13" t="n">
        <v>0.196762008633094</v>
      </c>
      <c r="D14236" s="13" t="n">
        <v>0.201875000000001</v>
      </c>
      <c r="E14236" s="8" t="n">
        <f aca="false">IF(C14236&gt;=$B$4,1,0)</f>
        <v>0</v>
      </c>
      <c r="F14236" s="8" t="n">
        <f aca="false">IF(D14236&gt;=$B$4,1,0)</f>
        <v>0</v>
      </c>
      <c r="G14236" s="8" t="str">
        <f aca="false">IF(AND(E14236=1,F14236=1),"Both pay",IF(F14236=1,"Missed",IF(E14236=1,"False trigger","Neither")))</f>
        <v>Neither</v>
      </c>
    </row>
    <row r="14237" customFormat="false" ht="15" hidden="false" customHeight="false" outlineLevel="0" collapsed="false">
      <c r="A14237" s="8" t="n">
        <v>2550</v>
      </c>
      <c r="B14237" s="8" t="s">
        <v>345</v>
      </c>
      <c r="C14237" s="13" t="n">
        <v>0.298440733028762</v>
      </c>
      <c r="D14237" s="13" t="n">
        <v>0.268749999999997</v>
      </c>
      <c r="E14237" s="8" t="n">
        <f aca="false">IF(C14237&gt;=$B$4,1,0)</f>
        <v>0</v>
      </c>
      <c r="F14237" s="8" t="n">
        <f aca="false">IF(D14237&gt;=$B$4,1,0)</f>
        <v>0</v>
      </c>
      <c r="G14237" s="8" t="str">
        <f aca="false">IF(AND(E14237=1,F14237=1),"Both pay",IF(F14237=1,"Missed",IF(E14237=1,"False trigger","Neither")))</f>
        <v>Neither</v>
      </c>
    </row>
    <row r="14238" customFormat="false" ht="15" hidden="false" customHeight="false" outlineLevel="0" collapsed="false">
      <c r="A14238" s="8" t="n">
        <v>2551</v>
      </c>
      <c r="B14238" s="8" t="s">
        <v>345</v>
      </c>
      <c r="C14238" s="13" t="n">
        <v>0.746459105767364</v>
      </c>
      <c r="D14238" s="13" t="n">
        <v>0.375</v>
      </c>
      <c r="E14238" s="8" t="n">
        <f aca="false">IF(C14238&gt;=$B$4,1,0)</f>
        <v>0</v>
      </c>
      <c r="F14238" s="8" t="n">
        <f aca="false">IF(D14238&gt;=$B$4,1,0)</f>
        <v>0</v>
      </c>
      <c r="G14238" s="8" t="str">
        <f aca="false">IF(AND(E14238=1,F14238=1),"Both pay",IF(F14238=1,"Missed",IF(E14238=1,"False trigger","Neither")))</f>
        <v>Neither</v>
      </c>
    </row>
    <row r="14239" customFormat="false" ht="15" hidden="false" customHeight="false" outlineLevel="0" collapsed="false">
      <c r="A14239" s="8" t="n">
        <v>2552</v>
      </c>
      <c r="B14239" s="8" t="s">
        <v>345</v>
      </c>
      <c r="C14239" s="13" t="n">
        <v>0.852509518345059</v>
      </c>
      <c r="D14239" s="13" t="n">
        <v>0.270000000000003</v>
      </c>
      <c r="E14239" s="8" t="n">
        <f aca="false">IF(C14239&gt;=$B$4,1,0)</f>
        <v>0</v>
      </c>
      <c r="F14239" s="8" t="n">
        <f aca="false">IF(D14239&gt;=$B$4,1,0)</f>
        <v>0</v>
      </c>
      <c r="G14239" s="8" t="str">
        <f aca="false">IF(AND(E14239=1,F14239=1),"Both pay",IF(F14239=1,"Missed",IF(E14239=1,"False trigger","Neither")))</f>
        <v>Neither</v>
      </c>
    </row>
    <row r="14240" customFormat="false" ht="15" hidden="false" customHeight="false" outlineLevel="0" collapsed="false">
      <c r="A14240" s="8" t="n">
        <v>2553</v>
      </c>
      <c r="B14240" s="8" t="s">
        <v>345</v>
      </c>
      <c r="C14240" s="13" t="n">
        <v>0.168953552590246</v>
      </c>
      <c r="D14240" s="13" t="n">
        <v>0.0299999999999975</v>
      </c>
      <c r="E14240" s="8" t="n">
        <f aca="false">IF(C14240&gt;=$B$4,1,0)</f>
        <v>0</v>
      </c>
      <c r="F14240" s="8" t="n">
        <f aca="false">IF(D14240&gt;=$B$4,1,0)</f>
        <v>0</v>
      </c>
      <c r="G14240" s="8" t="str">
        <f aca="false">IF(AND(E14240=1,F14240=1),"Both pay",IF(F14240=1,"Missed",IF(E14240=1,"False trigger","Neither")))</f>
        <v>Neither</v>
      </c>
    </row>
    <row r="14241" customFormat="false" ht="15" hidden="false" customHeight="false" outlineLevel="0" collapsed="false">
      <c r="A14241" s="8" t="n">
        <v>2554</v>
      </c>
      <c r="B14241" s="8" t="s">
        <v>345</v>
      </c>
      <c r="C14241" s="13" t="n">
        <v>0.143867237041057</v>
      </c>
      <c r="D14241" s="13" t="n">
        <v>0</v>
      </c>
      <c r="E14241" s="8" t="n">
        <f aca="false">IF(C14241&gt;=$B$4,1,0)</f>
        <v>0</v>
      </c>
      <c r="F14241" s="8" t="n">
        <f aca="false">IF(D14241&gt;=$B$4,1,0)</f>
        <v>0</v>
      </c>
      <c r="G14241" s="8" t="str">
        <f aca="false">IF(AND(E14241=1,F14241=1),"Both pay",IF(F14241=1,"Missed",IF(E14241=1,"False trigger","Neither")))</f>
        <v>Neither</v>
      </c>
    </row>
    <row r="14242" customFormat="false" ht="15" hidden="false" customHeight="false" outlineLevel="0" collapsed="false">
      <c r="A14242" s="8" t="n">
        <v>2555</v>
      </c>
      <c r="B14242" s="8" t="s">
        <v>345</v>
      </c>
      <c r="C14242" s="13" t="n">
        <v>0.110829011256914</v>
      </c>
      <c r="D14242" s="13" t="n">
        <v>0</v>
      </c>
      <c r="E14242" s="8" t="n">
        <f aca="false">IF(C14242&gt;=$B$4,1,0)</f>
        <v>0</v>
      </c>
      <c r="F14242" s="8" t="n">
        <f aca="false">IF(D14242&gt;=$B$4,1,0)</f>
        <v>0</v>
      </c>
      <c r="G14242" s="8" t="str">
        <f aca="false">IF(AND(E14242=1,F14242=1),"Both pay",IF(F14242=1,"Missed",IF(E14242=1,"False trigger","Neither")))</f>
        <v>Neither</v>
      </c>
    </row>
    <row r="14243" customFormat="false" ht="15" hidden="false" customHeight="false" outlineLevel="0" collapsed="false">
      <c r="A14243" s="8" t="n">
        <v>2556</v>
      </c>
      <c r="B14243" s="8" t="s">
        <v>345</v>
      </c>
      <c r="C14243" s="13" t="n">
        <v>0.117438941699618</v>
      </c>
      <c r="D14243" s="13" t="n">
        <v>0</v>
      </c>
      <c r="E14243" s="8" t="n">
        <f aca="false">IF(C14243&gt;=$B$4,1,0)</f>
        <v>0</v>
      </c>
      <c r="F14243" s="8" t="n">
        <f aca="false">IF(D14243&gt;=$B$4,1,0)</f>
        <v>0</v>
      </c>
      <c r="G14243" s="8" t="str">
        <f aca="false">IF(AND(E14243=1,F14243=1),"Both pay",IF(F14243=1,"Missed",IF(E14243=1,"False trigger","Neither")))</f>
        <v>Neither</v>
      </c>
    </row>
    <row r="14244" customFormat="false" ht="15" hidden="false" customHeight="false" outlineLevel="0" collapsed="false">
      <c r="A14244" s="8" t="n">
        <v>2573</v>
      </c>
      <c r="B14244" s="8" t="s">
        <v>345</v>
      </c>
      <c r="C14244" s="13" t="n">
        <v>0.698154039566198</v>
      </c>
      <c r="D14244" s="13" t="n">
        <v>0</v>
      </c>
      <c r="E14244" s="8" t="n">
        <f aca="false">IF(C14244&gt;=$B$4,1,0)</f>
        <v>0</v>
      </c>
      <c r="F14244" s="8" t="n">
        <f aca="false">IF(D14244&gt;=$B$4,1,0)</f>
        <v>0</v>
      </c>
      <c r="G14244" s="8" t="str">
        <f aca="false">IF(AND(E14244=1,F14244=1),"Both pay",IF(F14244=1,"Missed",IF(E14244=1,"False trigger","Neither")))</f>
        <v>Neither</v>
      </c>
    </row>
    <row r="14245" customFormat="false" ht="15" hidden="false" customHeight="false" outlineLevel="0" collapsed="false">
      <c r="A14245" s="8" t="n">
        <v>2574</v>
      </c>
      <c r="B14245" s="8" t="s">
        <v>345</v>
      </c>
      <c r="C14245" s="13" t="n">
        <v>1.0034787879521</v>
      </c>
      <c r="D14245" s="13" t="n">
        <v>0</v>
      </c>
      <c r="E14245" s="8" t="n">
        <f aca="false">IF(C14245&gt;=$B$4,1,0)</f>
        <v>0</v>
      </c>
      <c r="F14245" s="8" t="n">
        <f aca="false">IF(D14245&gt;=$B$4,1,0)</f>
        <v>0</v>
      </c>
      <c r="G14245" s="8" t="str">
        <f aca="false">IF(AND(E14245=1,F14245=1),"Both pay",IF(F14245=1,"Missed",IF(E14245=1,"False trigger","Neither")))</f>
        <v>Neither</v>
      </c>
    </row>
    <row r="14246" customFormat="false" ht="15" hidden="false" customHeight="false" outlineLevel="0" collapsed="false">
      <c r="A14246" s="8" t="n">
        <v>2575</v>
      </c>
      <c r="B14246" s="8" t="s">
        <v>345</v>
      </c>
      <c r="C14246" s="13" t="n">
        <v>1.70636314944632</v>
      </c>
      <c r="D14246" s="13" t="n">
        <v>0</v>
      </c>
      <c r="E14246" s="8" t="n">
        <f aca="false">IF(C14246&gt;=$B$4,1,0)</f>
        <v>0</v>
      </c>
      <c r="F14246" s="8" t="n">
        <f aca="false">IF(D14246&gt;=$B$4,1,0)</f>
        <v>0</v>
      </c>
      <c r="G14246" s="8" t="str">
        <f aca="false">IF(AND(E14246=1,F14246=1),"Both pay",IF(F14246=1,"Missed",IF(E14246=1,"False trigger","Neither")))</f>
        <v>Neither</v>
      </c>
    </row>
    <row r="14247" customFormat="false" ht="15" hidden="false" customHeight="false" outlineLevel="0" collapsed="false">
      <c r="A14247" s="8" t="n">
        <v>2576</v>
      </c>
      <c r="B14247" s="8" t="s">
        <v>345</v>
      </c>
      <c r="C14247" s="13" t="n">
        <v>1.62045631328498</v>
      </c>
      <c r="D14247" s="13" t="n">
        <v>0</v>
      </c>
      <c r="E14247" s="8" t="n">
        <f aca="false">IF(C14247&gt;=$B$4,1,0)</f>
        <v>0</v>
      </c>
      <c r="F14247" s="8" t="n">
        <f aca="false">IF(D14247&gt;=$B$4,1,0)</f>
        <v>0</v>
      </c>
      <c r="G14247" s="8" t="str">
        <f aca="false">IF(AND(E14247=1,F14247=1),"Both pay",IF(F14247=1,"Missed",IF(E14247=1,"False trigger","Neither")))</f>
        <v>Neither</v>
      </c>
    </row>
    <row r="14248" customFormat="false" ht="15" hidden="false" customHeight="false" outlineLevel="0" collapsed="false">
      <c r="A14248" s="8" t="n">
        <v>2577</v>
      </c>
      <c r="B14248" s="8" t="s">
        <v>345</v>
      </c>
      <c r="C14248" s="13" t="n">
        <v>0.742792813140319</v>
      </c>
      <c r="D14248" s="13" t="n">
        <v>0</v>
      </c>
      <c r="E14248" s="8" t="n">
        <f aca="false">IF(C14248&gt;=$B$4,1,0)</f>
        <v>0</v>
      </c>
      <c r="F14248" s="8" t="n">
        <f aca="false">IF(D14248&gt;=$B$4,1,0)</f>
        <v>0</v>
      </c>
      <c r="G14248" s="8" t="str">
        <f aca="false">IF(AND(E14248=1,F14248=1),"Both pay",IF(F14248=1,"Missed",IF(E14248=1,"False trigger","Neither")))</f>
        <v>Neither</v>
      </c>
    </row>
    <row r="14249" customFormat="false" ht="15" hidden="false" customHeight="false" outlineLevel="0" collapsed="false">
      <c r="A14249" s="8" t="n">
        <v>2578</v>
      </c>
      <c r="B14249" s="8" t="s">
        <v>345</v>
      </c>
      <c r="C14249" s="13" t="n">
        <v>0.307058911794833</v>
      </c>
      <c r="D14249" s="13" t="n">
        <v>0</v>
      </c>
      <c r="E14249" s="8" t="n">
        <f aca="false">IF(C14249&gt;=$B$4,1,0)</f>
        <v>0</v>
      </c>
      <c r="F14249" s="8" t="n">
        <f aca="false">IF(D14249&gt;=$B$4,1,0)</f>
        <v>0</v>
      </c>
      <c r="G14249" s="8" t="str">
        <f aca="false">IF(AND(E14249=1,F14249=1),"Both pay",IF(F14249=1,"Missed",IF(E14249=1,"False trigger","Neither")))</f>
        <v>Neither</v>
      </c>
    </row>
    <row r="14250" customFormat="false" ht="15" hidden="false" customHeight="false" outlineLevel="0" collapsed="false">
      <c r="A14250" s="8" t="n">
        <v>2579</v>
      </c>
      <c r="B14250" s="8" t="s">
        <v>345</v>
      </c>
      <c r="C14250" s="13" t="n">
        <v>0.246498968428376</v>
      </c>
      <c r="D14250" s="13" t="n">
        <v>0</v>
      </c>
      <c r="E14250" s="8" t="n">
        <f aca="false">IF(C14250&gt;=$B$4,1,0)</f>
        <v>0</v>
      </c>
      <c r="F14250" s="8" t="n">
        <f aca="false">IF(D14250&gt;=$B$4,1,0)</f>
        <v>0</v>
      </c>
      <c r="G14250" s="8" t="str">
        <f aca="false">IF(AND(E14250=1,F14250=1),"Both pay",IF(F14250=1,"Missed",IF(E14250=1,"False trigger","Neither")))</f>
        <v>Neither</v>
      </c>
    </row>
    <row r="14251" customFormat="false" ht="15" hidden="false" customHeight="false" outlineLevel="0" collapsed="false">
      <c r="A14251" s="8" t="n">
        <v>2590</v>
      </c>
      <c r="B14251" s="8" t="s">
        <v>345</v>
      </c>
      <c r="C14251" s="13" t="n">
        <v>0.172283863334592</v>
      </c>
      <c r="D14251" s="13" t="n">
        <v>0.22625</v>
      </c>
      <c r="E14251" s="8" t="n">
        <f aca="false">IF(C14251&gt;=$B$4,1,0)</f>
        <v>0</v>
      </c>
      <c r="F14251" s="8" t="n">
        <f aca="false">IF(D14251&gt;=$B$4,1,0)</f>
        <v>0</v>
      </c>
      <c r="G14251" s="8" t="str">
        <f aca="false">IF(AND(E14251=1,F14251=1),"Both pay",IF(F14251=1,"Missed",IF(E14251=1,"False trigger","Neither")))</f>
        <v>Neither</v>
      </c>
    </row>
    <row r="14252" customFormat="false" ht="15" hidden="false" customHeight="false" outlineLevel="0" collapsed="false">
      <c r="A14252" s="8" t="n">
        <v>2591</v>
      </c>
      <c r="B14252" s="8" t="s">
        <v>345</v>
      </c>
      <c r="C14252" s="13" t="n">
        <v>0.283150344788808</v>
      </c>
      <c r="D14252" s="13" t="n">
        <v>0.28875</v>
      </c>
      <c r="E14252" s="8" t="n">
        <f aca="false">IF(C14252&gt;=$B$4,1,0)</f>
        <v>0</v>
      </c>
      <c r="F14252" s="8" t="n">
        <f aca="false">IF(D14252&gt;=$B$4,1,0)</f>
        <v>0</v>
      </c>
      <c r="G14252" s="8" t="str">
        <f aca="false">IF(AND(E14252=1,F14252=1),"Both pay",IF(F14252=1,"Missed",IF(E14252=1,"False trigger","Neither")))</f>
        <v>Neither</v>
      </c>
    </row>
    <row r="14253" customFormat="false" ht="15" hidden="false" customHeight="false" outlineLevel="0" collapsed="false">
      <c r="A14253" s="8" t="n">
        <v>2592</v>
      </c>
      <c r="B14253" s="8" t="s">
        <v>345</v>
      </c>
      <c r="C14253" s="13" t="n">
        <v>0.194077429947932</v>
      </c>
      <c r="D14253" s="13" t="n">
        <v>0.159999999999997</v>
      </c>
      <c r="E14253" s="8" t="n">
        <f aca="false">IF(C14253&gt;=$B$4,1,0)</f>
        <v>0</v>
      </c>
      <c r="F14253" s="8" t="n">
        <f aca="false">IF(D14253&gt;=$B$4,1,0)</f>
        <v>0</v>
      </c>
      <c r="G14253" s="8" t="str">
        <f aca="false">IF(AND(E14253=1,F14253=1),"Both pay",IF(F14253=1,"Missed",IF(E14253=1,"False trigger","Neither")))</f>
        <v>Neither</v>
      </c>
    </row>
    <row r="14254" customFormat="false" ht="15" hidden="false" customHeight="false" outlineLevel="0" collapsed="false">
      <c r="A14254" s="8" t="n">
        <v>2595</v>
      </c>
      <c r="B14254" s="8" t="s">
        <v>345</v>
      </c>
      <c r="C14254" s="13" t="n">
        <v>0.267090989544037</v>
      </c>
      <c r="D14254" s="13" t="n">
        <v>0.947499999999998</v>
      </c>
      <c r="E14254" s="8" t="n">
        <f aca="false">IF(C14254&gt;=$B$4,1,0)</f>
        <v>0</v>
      </c>
      <c r="F14254" s="8" t="n">
        <f aca="false">IF(D14254&gt;=$B$4,1,0)</f>
        <v>0</v>
      </c>
      <c r="G14254" s="8" t="str">
        <f aca="false">IF(AND(E14254=1,F14254=1),"Both pay",IF(F14254=1,"Missed",IF(E14254=1,"False trigger","Neither")))</f>
        <v>Neither</v>
      </c>
    </row>
    <row r="14255" customFormat="false" ht="15" hidden="false" customHeight="false" outlineLevel="0" collapsed="false">
      <c r="A14255" s="8" t="n">
        <v>2596</v>
      </c>
      <c r="B14255" s="8" t="s">
        <v>345</v>
      </c>
      <c r="C14255" s="13" t="n">
        <v>0.435059964591133</v>
      </c>
      <c r="D14255" s="13" t="n">
        <v>0.636249999999997</v>
      </c>
      <c r="E14255" s="8" t="n">
        <f aca="false">IF(C14255&gt;=$B$4,1,0)</f>
        <v>0</v>
      </c>
      <c r="F14255" s="8" t="n">
        <f aca="false">IF(D14255&gt;=$B$4,1,0)</f>
        <v>0</v>
      </c>
      <c r="G14255" s="8" t="str">
        <f aca="false">IF(AND(E14255=1,F14255=1),"Both pay",IF(F14255=1,"Missed",IF(E14255=1,"False trigger","Neither")))</f>
        <v>Neither</v>
      </c>
    </row>
    <row r="14256" customFormat="false" ht="15" hidden="false" customHeight="false" outlineLevel="0" collapsed="false">
      <c r="A14256" s="8" t="n">
        <v>2597</v>
      </c>
      <c r="B14256" s="8" t="s">
        <v>345</v>
      </c>
      <c r="C14256" s="13" t="n">
        <v>0.435688573747889</v>
      </c>
      <c r="D14256" s="13" t="n">
        <v>0.286875000000002</v>
      </c>
      <c r="E14256" s="8" t="n">
        <f aca="false">IF(C14256&gt;=$B$4,1,0)</f>
        <v>0</v>
      </c>
      <c r="F14256" s="8" t="n">
        <f aca="false">IF(D14256&gt;=$B$4,1,0)</f>
        <v>0</v>
      </c>
      <c r="G14256" s="8" t="str">
        <f aca="false">IF(AND(E14256=1,F14256=1),"Both pay",IF(F14256=1,"Missed",IF(E14256=1,"False trigger","Neither")))</f>
        <v>Neither</v>
      </c>
    </row>
    <row r="14257" customFormat="false" ht="15" hidden="false" customHeight="false" outlineLevel="0" collapsed="false">
      <c r="A14257" s="8" t="n">
        <v>2598</v>
      </c>
      <c r="B14257" s="8" t="s">
        <v>345</v>
      </c>
      <c r="C14257" s="13" t="n">
        <v>0.34072886549216</v>
      </c>
      <c r="D14257" s="13" t="n">
        <v>0.0974999999999965</v>
      </c>
      <c r="E14257" s="8" t="n">
        <f aca="false">IF(C14257&gt;=$B$4,1,0)</f>
        <v>0</v>
      </c>
      <c r="F14257" s="8" t="n">
        <f aca="false">IF(D14257&gt;=$B$4,1,0)</f>
        <v>0</v>
      </c>
      <c r="G14257" s="8" t="str">
        <f aca="false">IF(AND(E14257=1,F14257=1),"Both pay",IF(F14257=1,"Missed",IF(E14257=1,"False trigger","Neither")))</f>
        <v>Neither</v>
      </c>
    </row>
    <row r="14258" customFormat="false" ht="15" hidden="false" customHeight="false" outlineLevel="0" collapsed="false">
      <c r="A14258" s="8" t="n">
        <v>2601</v>
      </c>
      <c r="B14258" s="8" t="s">
        <v>345</v>
      </c>
      <c r="C14258" s="13" t="n">
        <v>0.0413510162176606</v>
      </c>
      <c r="D14258" s="13" t="n">
        <v>0.0818749999999965</v>
      </c>
      <c r="E14258" s="8" t="n">
        <f aca="false">IF(C14258&gt;=$B$4,1,0)</f>
        <v>0</v>
      </c>
      <c r="F14258" s="8" t="n">
        <f aca="false">IF(D14258&gt;=$B$4,1,0)</f>
        <v>0</v>
      </c>
      <c r="G14258" s="8" t="str">
        <f aca="false">IF(AND(E14258=1,F14258=1),"Both pay",IF(F14258=1,"Missed",IF(E14258=1,"False trigger","Neither")))</f>
        <v>Neither</v>
      </c>
    </row>
    <row r="14259" customFormat="false" ht="15" hidden="false" customHeight="false" outlineLevel="0" collapsed="false">
      <c r="A14259" s="8" t="n">
        <v>2602</v>
      </c>
      <c r="B14259" s="8" t="s">
        <v>345</v>
      </c>
      <c r="C14259" s="13" t="n">
        <v>0.0101833607656161</v>
      </c>
      <c r="D14259" s="13" t="n">
        <v>0.118124999999999</v>
      </c>
      <c r="E14259" s="8" t="n">
        <f aca="false">IF(C14259&gt;=$B$4,1,0)</f>
        <v>0</v>
      </c>
      <c r="F14259" s="8" t="n">
        <f aca="false">IF(D14259&gt;=$B$4,1,0)</f>
        <v>0</v>
      </c>
      <c r="G14259" s="8" t="str">
        <f aca="false">IF(AND(E14259=1,F14259=1),"Both pay",IF(F14259=1,"Missed",IF(E14259=1,"False trigger","Neither")))</f>
        <v>Neither</v>
      </c>
    </row>
    <row r="14260" customFormat="false" ht="15" hidden="false" customHeight="false" outlineLevel="0" collapsed="false">
      <c r="A14260" s="8" t="n">
        <v>2603</v>
      </c>
      <c r="B14260" s="8" t="s">
        <v>345</v>
      </c>
      <c r="C14260" s="13" t="n">
        <v>0.039024463067939</v>
      </c>
      <c r="D14260" s="13" t="n">
        <v>0.154374999999995</v>
      </c>
      <c r="E14260" s="8" t="n">
        <f aca="false">IF(C14260&gt;=$B$4,1,0)</f>
        <v>0</v>
      </c>
      <c r="F14260" s="8" t="n">
        <f aca="false">IF(D14260&gt;=$B$4,1,0)</f>
        <v>0</v>
      </c>
      <c r="G14260" s="8" t="str">
        <f aca="false">IF(AND(E14260=1,F14260=1),"Both pay",IF(F14260=1,"Missed",IF(E14260=1,"False trigger","Neither")))</f>
        <v>Neither</v>
      </c>
    </row>
    <row r="14261" customFormat="false" ht="15" hidden="false" customHeight="false" outlineLevel="0" collapsed="false">
      <c r="A14261" s="8" t="n">
        <v>2604</v>
      </c>
      <c r="B14261" s="8" t="s">
        <v>345</v>
      </c>
      <c r="C14261" s="13" t="n">
        <v>0.12152493998061</v>
      </c>
      <c r="D14261" s="13" t="n">
        <v>0.280624999999993</v>
      </c>
      <c r="E14261" s="8" t="n">
        <f aca="false">IF(C14261&gt;=$B$4,1,0)</f>
        <v>0</v>
      </c>
      <c r="F14261" s="8" t="n">
        <f aca="false">IF(D14261&gt;=$B$4,1,0)</f>
        <v>0</v>
      </c>
      <c r="G14261" s="8" t="str">
        <f aca="false">IF(AND(E14261=1,F14261=1),"Both pay",IF(F14261=1,"Missed",IF(E14261=1,"False trigger","Neither")))</f>
        <v>Neither</v>
      </c>
    </row>
    <row r="14262" customFormat="false" ht="15" hidden="false" customHeight="false" outlineLevel="0" collapsed="false">
      <c r="A14262" s="8" t="n">
        <v>2609</v>
      </c>
      <c r="B14262" s="8" t="s">
        <v>345</v>
      </c>
      <c r="C14262" s="13" t="n">
        <v>0.418479987905908</v>
      </c>
      <c r="D14262" s="13" t="n">
        <v>0.199374999999996</v>
      </c>
      <c r="E14262" s="8" t="n">
        <f aca="false">IF(C14262&gt;=$B$4,1,0)</f>
        <v>0</v>
      </c>
      <c r="F14262" s="8" t="n">
        <f aca="false">IF(D14262&gt;=$B$4,1,0)</f>
        <v>0</v>
      </c>
      <c r="G14262" s="8" t="str">
        <f aca="false">IF(AND(E14262=1,F14262=1),"Both pay",IF(F14262=1,"Missed",IF(E14262=1,"False trigger","Neither")))</f>
        <v>Neither</v>
      </c>
    </row>
    <row r="14263" customFormat="false" ht="15" hidden="false" customHeight="false" outlineLevel="0" collapsed="false">
      <c r="A14263" s="8" t="n">
        <v>2610</v>
      </c>
      <c r="B14263" s="8" t="s">
        <v>345</v>
      </c>
      <c r="C14263" s="13" t="n">
        <v>0.254284429903706</v>
      </c>
      <c r="D14263" s="13" t="n">
        <v>0.0112500000000004</v>
      </c>
      <c r="E14263" s="8" t="n">
        <f aca="false">IF(C14263&gt;=$B$4,1,0)</f>
        <v>0</v>
      </c>
      <c r="F14263" s="8" t="n">
        <f aca="false">IF(D14263&gt;=$B$4,1,0)</f>
        <v>0</v>
      </c>
      <c r="G14263" s="8" t="str">
        <f aca="false">IF(AND(E14263=1,F14263=1),"Both pay",IF(F14263=1,"Missed",IF(E14263=1,"False trigger","Neither")))</f>
        <v>Neither</v>
      </c>
    </row>
    <row r="14264" customFormat="false" ht="15" hidden="false" customHeight="false" outlineLevel="0" collapsed="false">
      <c r="A14264" s="8" t="n">
        <v>2611</v>
      </c>
      <c r="B14264" s="8" t="s">
        <v>345</v>
      </c>
      <c r="C14264" s="13" t="n">
        <v>0.0639401712455054</v>
      </c>
      <c r="D14264" s="13" t="n">
        <v>0</v>
      </c>
      <c r="E14264" s="8" t="n">
        <f aca="false">IF(C14264&gt;=$B$4,1,0)</f>
        <v>0</v>
      </c>
      <c r="F14264" s="8" t="n">
        <f aca="false">IF(D14264&gt;=$B$4,1,0)</f>
        <v>0</v>
      </c>
      <c r="G14264" s="8" t="str">
        <f aca="false">IF(AND(E14264=1,F14264=1),"Both pay",IF(F14264=1,"Missed",IF(E14264=1,"False trigger","Neither")))</f>
        <v>Neither</v>
      </c>
    </row>
    <row r="14265" customFormat="false" ht="15" hidden="false" customHeight="false" outlineLevel="0" collapsed="false">
      <c r="A14265" s="8" t="n">
        <v>2612</v>
      </c>
      <c r="B14265" s="8" t="s">
        <v>345</v>
      </c>
      <c r="C14265" s="13" t="n">
        <v>0.0601914844689126</v>
      </c>
      <c r="D14265" s="13" t="n">
        <v>0.0056249999999984</v>
      </c>
      <c r="E14265" s="8" t="n">
        <f aca="false">IF(C14265&gt;=$B$4,1,0)</f>
        <v>0</v>
      </c>
      <c r="F14265" s="8" t="n">
        <f aca="false">IF(D14265&gt;=$B$4,1,0)</f>
        <v>0</v>
      </c>
      <c r="G14265" s="8" t="str">
        <f aca="false">IF(AND(E14265=1,F14265=1),"Both pay",IF(F14265=1,"Missed",IF(E14265=1,"False trigger","Neither")))</f>
        <v>Neither</v>
      </c>
    </row>
    <row r="14266" customFormat="false" ht="15" hidden="false" customHeight="false" outlineLevel="0" collapsed="false">
      <c r="A14266" s="8" t="n">
        <v>2613</v>
      </c>
      <c r="B14266" s="8" t="s">
        <v>345</v>
      </c>
      <c r="C14266" s="13" t="n">
        <v>0.106139359222407</v>
      </c>
      <c r="D14266" s="13" t="n">
        <v>0.0306250000000005</v>
      </c>
      <c r="E14266" s="8" t="n">
        <f aca="false">IF(C14266&gt;=$B$4,1,0)</f>
        <v>0</v>
      </c>
      <c r="F14266" s="8" t="n">
        <f aca="false">IF(D14266&gt;=$B$4,1,0)</f>
        <v>0</v>
      </c>
      <c r="G14266" s="8" t="str">
        <f aca="false">IF(AND(E14266=1,F14266=1),"Both pay",IF(F14266=1,"Missed",IF(E14266=1,"False trigger","Neither")))</f>
        <v>Neither</v>
      </c>
    </row>
    <row r="14267" customFormat="false" ht="15" hidden="false" customHeight="false" outlineLevel="0" collapsed="false">
      <c r="A14267" s="8" t="n">
        <v>2648</v>
      </c>
      <c r="B14267" s="8" t="s">
        <v>345</v>
      </c>
      <c r="C14267" s="13" t="n">
        <v>0.158313752650976</v>
      </c>
      <c r="D14267" s="13" t="n">
        <v>0.134374999999999</v>
      </c>
      <c r="E14267" s="8" t="n">
        <f aca="false">IF(C14267&gt;=$B$4,1,0)</f>
        <v>0</v>
      </c>
      <c r="F14267" s="8" t="n">
        <f aca="false">IF(D14267&gt;=$B$4,1,0)</f>
        <v>0</v>
      </c>
      <c r="G14267" s="8" t="str">
        <f aca="false">IF(AND(E14267=1,F14267=1),"Both pay",IF(F14267=1,"Missed",IF(E14267=1,"False trigger","Neither")))</f>
        <v>Neither</v>
      </c>
    </row>
    <row r="14268" customFormat="false" ht="15" hidden="false" customHeight="false" outlineLevel="0" collapsed="false">
      <c r="A14268" s="8" t="n">
        <v>2659</v>
      </c>
      <c r="B14268" s="8" t="s">
        <v>345</v>
      </c>
      <c r="C14268" s="13" t="n">
        <v>0.0437509213702682</v>
      </c>
      <c r="D14268" s="13" t="n">
        <v>0.289375</v>
      </c>
      <c r="E14268" s="8" t="n">
        <f aca="false">IF(C14268&gt;=$B$4,1,0)</f>
        <v>0</v>
      </c>
      <c r="F14268" s="8" t="n">
        <f aca="false">IF(D14268&gt;=$B$4,1,0)</f>
        <v>0</v>
      </c>
      <c r="G14268" s="8" t="str">
        <f aca="false">IF(AND(E14268=1,F14268=1),"Both pay",IF(F14268=1,"Missed",IF(E14268=1,"False trigger","Neither")))</f>
        <v>Neither</v>
      </c>
    </row>
    <row r="14269" customFormat="false" ht="15" hidden="false" customHeight="false" outlineLevel="0" collapsed="false">
      <c r="A14269" s="8" t="n">
        <v>2660</v>
      </c>
      <c r="B14269" s="8" t="s">
        <v>345</v>
      </c>
      <c r="C14269" s="13" t="n">
        <v>0.0003460809355502</v>
      </c>
      <c r="D14269" s="13" t="n">
        <v>0.362500000000001</v>
      </c>
      <c r="E14269" s="8" t="n">
        <f aca="false">IF(C14269&gt;=$B$4,1,0)</f>
        <v>0</v>
      </c>
      <c r="F14269" s="8" t="n">
        <f aca="false">IF(D14269&gt;=$B$4,1,0)</f>
        <v>0</v>
      </c>
      <c r="G14269" s="8" t="str">
        <f aca="false">IF(AND(E14269=1,F14269=1),"Both pay",IF(F14269=1,"Missed",IF(E14269=1,"False trigger","Neither")))</f>
        <v>Neither</v>
      </c>
    </row>
    <row r="14270" customFormat="false" ht="15" hidden="false" customHeight="false" outlineLevel="0" collapsed="false">
      <c r="A14270" s="8" t="n">
        <v>2668</v>
      </c>
      <c r="B14270" s="8" t="s">
        <v>345</v>
      </c>
      <c r="C14270" s="13" t="n">
        <v>0.138245924408231</v>
      </c>
      <c r="D14270" s="13" t="n">
        <v>0.0012500000000006</v>
      </c>
      <c r="E14270" s="8" t="n">
        <f aca="false">IF(C14270&gt;=$B$4,1,0)</f>
        <v>0</v>
      </c>
      <c r="F14270" s="8" t="n">
        <f aca="false">IF(D14270&gt;=$B$4,1,0)</f>
        <v>0</v>
      </c>
      <c r="G14270" s="8" t="str">
        <f aca="false">IF(AND(E14270=1,F14270=1),"Both pay",IF(F14270=1,"Missed",IF(E14270=1,"False trigger","Neither")))</f>
        <v>Neither</v>
      </c>
    </row>
    <row r="14271" customFormat="false" ht="15" hidden="false" customHeight="false" outlineLevel="0" collapsed="false">
      <c r="A14271" s="8" t="n">
        <v>2669</v>
      </c>
      <c r="B14271" s="8" t="s">
        <v>345</v>
      </c>
      <c r="C14271" s="13" t="n">
        <v>0.11317072057409</v>
      </c>
      <c r="D14271" s="13" t="n">
        <v>0.0337499999999995</v>
      </c>
      <c r="E14271" s="8" t="n">
        <f aca="false">IF(C14271&gt;=$B$4,1,0)</f>
        <v>0</v>
      </c>
      <c r="F14271" s="8" t="n">
        <f aca="false">IF(D14271&gt;=$B$4,1,0)</f>
        <v>0</v>
      </c>
      <c r="G14271" s="8" t="str">
        <f aca="false">IF(AND(E14271=1,F14271=1),"Both pay",IF(F14271=1,"Missed",IF(E14271=1,"False trigger","Neither")))</f>
        <v>Neither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23.85" hidden="false" customHeight="false" outlineLevel="0" collapsed="false">
      <c r="A1" s="12" t="s">
        <v>346</v>
      </c>
      <c r="B1" s="12" t="s">
        <v>347</v>
      </c>
      <c r="C1" s="12" t="s">
        <v>348</v>
      </c>
      <c r="D1" s="12" t="s">
        <v>349</v>
      </c>
      <c r="E1" s="12" t="s">
        <v>350</v>
      </c>
      <c r="F1" s="12" t="s">
        <v>351</v>
      </c>
    </row>
    <row r="2" customFormat="false" ht="15" hidden="false" customHeight="false" outlineLevel="0" collapsed="false">
      <c r="A2" s="8" t="s">
        <v>352</v>
      </c>
      <c r="B2" s="8" t="s">
        <v>353</v>
      </c>
      <c r="C2" s="8" t="s">
        <v>354</v>
      </c>
      <c r="D2" s="8" t="n">
        <v>2000</v>
      </c>
      <c r="E2" s="19" t="n">
        <v>0</v>
      </c>
      <c r="F2" s="19" t="n">
        <v>29.6111111111111</v>
      </c>
    </row>
    <row r="3" customFormat="false" ht="15" hidden="false" customHeight="false" outlineLevel="0" collapsed="false">
      <c r="A3" s="8" t="s">
        <v>352</v>
      </c>
      <c r="B3" s="8" t="s">
        <v>353</v>
      </c>
      <c r="C3" s="8" t="s">
        <v>355</v>
      </c>
      <c r="D3" s="8" t="n">
        <v>2000</v>
      </c>
      <c r="E3" s="19" t="n">
        <v>0</v>
      </c>
      <c r="F3" s="19" t="n">
        <v>30</v>
      </c>
    </row>
    <row r="4" customFormat="false" ht="15" hidden="false" customHeight="false" outlineLevel="0" collapsed="false">
      <c r="A4" s="8" t="s">
        <v>352</v>
      </c>
      <c r="B4" s="8" t="s">
        <v>353</v>
      </c>
      <c r="C4" s="8" t="s">
        <v>356</v>
      </c>
      <c r="D4" s="8" t="n">
        <v>2000</v>
      </c>
      <c r="E4" s="19" t="n">
        <v>0</v>
      </c>
      <c r="F4" s="19" t="n">
        <v>30.2777777777778</v>
      </c>
    </row>
    <row r="5" customFormat="false" ht="15" hidden="false" customHeight="false" outlineLevel="0" collapsed="false">
      <c r="A5" s="8" t="s">
        <v>352</v>
      </c>
      <c r="B5" s="8" t="s">
        <v>353</v>
      </c>
      <c r="C5" s="8" t="s">
        <v>357</v>
      </c>
      <c r="D5" s="8" t="n">
        <v>2000</v>
      </c>
      <c r="E5" s="19" t="n">
        <v>0</v>
      </c>
      <c r="F5" s="19" t="n">
        <v>30.2222222222222</v>
      </c>
    </row>
    <row r="6" customFormat="false" ht="15" hidden="false" customHeight="false" outlineLevel="0" collapsed="false">
      <c r="A6" s="8" t="s">
        <v>352</v>
      </c>
      <c r="B6" s="8" t="s">
        <v>353</v>
      </c>
      <c r="C6" s="8" t="s">
        <v>358</v>
      </c>
      <c r="D6" s="8" t="n">
        <v>2000</v>
      </c>
      <c r="E6" s="19" t="n">
        <v>0</v>
      </c>
      <c r="F6" s="19" t="n">
        <v>29.3888888888889</v>
      </c>
    </row>
    <row r="7" customFormat="false" ht="15" hidden="false" customHeight="false" outlineLevel="0" collapsed="false">
      <c r="A7" s="8" t="s">
        <v>352</v>
      </c>
      <c r="B7" s="8" t="s">
        <v>353</v>
      </c>
      <c r="C7" s="8" t="s">
        <v>359</v>
      </c>
      <c r="D7" s="8" t="n">
        <v>2000</v>
      </c>
      <c r="E7" s="19" t="n">
        <v>0</v>
      </c>
      <c r="F7" s="19" t="n">
        <v>30.3888888888889</v>
      </c>
    </row>
    <row r="8" customFormat="false" ht="15" hidden="false" customHeight="false" outlineLevel="0" collapsed="false">
      <c r="A8" s="8" t="s">
        <v>352</v>
      </c>
      <c r="B8" s="8" t="s">
        <v>353</v>
      </c>
      <c r="C8" s="8" t="s">
        <v>360</v>
      </c>
      <c r="D8" s="8" t="n">
        <v>2000</v>
      </c>
      <c r="E8" s="19" t="n">
        <v>0</v>
      </c>
      <c r="F8" s="19" t="n">
        <v>30.2777777777778</v>
      </c>
    </row>
    <row r="9" customFormat="false" ht="15" hidden="false" customHeight="false" outlineLevel="0" collapsed="false">
      <c r="A9" s="8" t="s">
        <v>352</v>
      </c>
      <c r="B9" s="8" t="s">
        <v>353</v>
      </c>
      <c r="C9" s="8" t="s">
        <v>361</v>
      </c>
      <c r="D9" s="8" t="n">
        <v>2000</v>
      </c>
      <c r="E9" s="19" t="n">
        <v>0</v>
      </c>
      <c r="F9" s="19" t="n">
        <v>31.7777777777778</v>
      </c>
    </row>
    <row r="10" customFormat="false" ht="15" hidden="false" customHeight="false" outlineLevel="0" collapsed="false">
      <c r="A10" s="8" t="s">
        <v>352</v>
      </c>
      <c r="B10" s="8" t="s">
        <v>353</v>
      </c>
      <c r="C10" s="8" t="s">
        <v>362</v>
      </c>
      <c r="D10" s="8" t="n">
        <v>2000</v>
      </c>
      <c r="E10" s="19" t="n">
        <v>0</v>
      </c>
      <c r="F10" s="19" t="n">
        <v>32.2222222222222</v>
      </c>
    </row>
    <row r="11" customFormat="false" ht="15" hidden="false" customHeight="false" outlineLevel="0" collapsed="false">
      <c r="A11" s="8" t="s">
        <v>352</v>
      </c>
      <c r="B11" s="8" t="s">
        <v>353</v>
      </c>
      <c r="C11" s="8" t="s">
        <v>363</v>
      </c>
      <c r="D11" s="8" t="n">
        <v>2000</v>
      </c>
      <c r="E11" s="19" t="n">
        <v>0</v>
      </c>
      <c r="F11" s="19" t="n">
        <v>31.7222222222222</v>
      </c>
    </row>
    <row r="12" customFormat="false" ht="15" hidden="false" customHeight="false" outlineLevel="0" collapsed="false">
      <c r="A12" s="8" t="s">
        <v>352</v>
      </c>
      <c r="B12" s="8" t="s">
        <v>353</v>
      </c>
      <c r="C12" s="8" t="s">
        <v>364</v>
      </c>
      <c r="D12" s="8" t="n">
        <v>2000</v>
      </c>
      <c r="E12" s="19" t="n">
        <v>0</v>
      </c>
      <c r="F12" s="19" t="n">
        <v>32.6111111111111</v>
      </c>
    </row>
    <row r="13" customFormat="false" ht="15" hidden="false" customHeight="false" outlineLevel="0" collapsed="false">
      <c r="A13" s="8" t="s">
        <v>352</v>
      </c>
      <c r="B13" s="8" t="s">
        <v>353</v>
      </c>
      <c r="C13" s="8" t="s">
        <v>365</v>
      </c>
      <c r="D13" s="8" t="n">
        <v>2000</v>
      </c>
      <c r="E13" s="19" t="n">
        <v>0</v>
      </c>
      <c r="F13" s="19" t="n">
        <v>28</v>
      </c>
    </row>
    <row r="14" customFormat="false" ht="15" hidden="false" customHeight="false" outlineLevel="0" collapsed="false">
      <c r="A14" s="8" t="s">
        <v>352</v>
      </c>
      <c r="B14" s="8" t="s">
        <v>353</v>
      </c>
      <c r="C14" s="8" t="s">
        <v>366</v>
      </c>
      <c r="D14" s="8" t="n">
        <v>2000</v>
      </c>
      <c r="E14" s="19" t="n">
        <v>0</v>
      </c>
      <c r="F14" s="19" t="n">
        <v>27</v>
      </c>
    </row>
    <row r="15" customFormat="false" ht="15" hidden="false" customHeight="false" outlineLevel="0" collapsed="false">
      <c r="A15" s="8" t="s">
        <v>352</v>
      </c>
      <c r="B15" s="8" t="s">
        <v>353</v>
      </c>
      <c r="C15" s="8" t="s">
        <v>367</v>
      </c>
      <c r="D15" s="8" t="n">
        <v>2000</v>
      </c>
      <c r="E15" s="19" t="n">
        <v>0</v>
      </c>
      <c r="F15" s="19" t="n">
        <v>26.3888888888889</v>
      </c>
    </row>
    <row r="16" customFormat="false" ht="15" hidden="false" customHeight="false" outlineLevel="0" collapsed="false">
      <c r="A16" s="8" t="s">
        <v>352</v>
      </c>
      <c r="B16" s="8" t="s">
        <v>353</v>
      </c>
      <c r="C16" s="8" t="s">
        <v>368</v>
      </c>
      <c r="D16" s="8" t="n">
        <v>2000</v>
      </c>
      <c r="E16" s="19" t="n">
        <v>0</v>
      </c>
      <c r="F16" s="19" t="n">
        <v>25.3888888888889</v>
      </c>
    </row>
    <row r="17" customFormat="false" ht="15" hidden="false" customHeight="false" outlineLevel="0" collapsed="false">
      <c r="A17" s="8" t="s">
        <v>352</v>
      </c>
      <c r="B17" s="8" t="s">
        <v>353</v>
      </c>
      <c r="C17" s="8" t="s">
        <v>369</v>
      </c>
      <c r="D17" s="8" t="n">
        <v>2000</v>
      </c>
      <c r="E17" s="19" t="n">
        <v>39.878</v>
      </c>
      <c r="F17" s="19" t="n">
        <v>24.6111111111111</v>
      </c>
    </row>
    <row r="18" customFormat="false" ht="15" hidden="false" customHeight="false" outlineLevel="0" collapsed="false">
      <c r="A18" s="8" t="s">
        <v>352</v>
      </c>
      <c r="B18" s="8" t="s">
        <v>353</v>
      </c>
      <c r="C18" s="8" t="s">
        <v>370</v>
      </c>
      <c r="D18" s="8" t="n">
        <v>2000</v>
      </c>
      <c r="E18" s="19" t="n">
        <v>0</v>
      </c>
      <c r="F18" s="19" t="n">
        <v>26</v>
      </c>
    </row>
    <row r="19" customFormat="false" ht="15" hidden="false" customHeight="false" outlineLevel="0" collapsed="false">
      <c r="A19" s="8" t="s">
        <v>352</v>
      </c>
      <c r="B19" s="8" t="s">
        <v>353</v>
      </c>
      <c r="C19" s="8" t="s">
        <v>371</v>
      </c>
      <c r="D19" s="8" t="n">
        <v>2000</v>
      </c>
      <c r="E19" s="19" t="n">
        <v>0</v>
      </c>
      <c r="F19" s="19" t="n">
        <v>31</v>
      </c>
    </row>
    <row r="20" customFormat="false" ht="15" hidden="false" customHeight="false" outlineLevel="0" collapsed="false">
      <c r="A20" s="8" t="s">
        <v>352</v>
      </c>
      <c r="B20" s="8" t="s">
        <v>353</v>
      </c>
      <c r="C20" s="8" t="s">
        <v>372</v>
      </c>
      <c r="D20" s="8" t="n">
        <v>2000</v>
      </c>
      <c r="E20" s="19" t="n">
        <v>0</v>
      </c>
      <c r="F20" s="19" t="n">
        <v>33</v>
      </c>
    </row>
    <row r="21" customFormat="false" ht="15" hidden="false" customHeight="false" outlineLevel="0" collapsed="false">
      <c r="A21" s="8" t="s">
        <v>352</v>
      </c>
      <c r="B21" s="8" t="s">
        <v>353</v>
      </c>
      <c r="C21" s="8" t="s">
        <v>373</v>
      </c>
      <c r="D21" s="8" t="n">
        <v>2000</v>
      </c>
      <c r="E21" s="19" t="n">
        <v>0</v>
      </c>
      <c r="F21" s="19" t="n">
        <v>31.7222222222222</v>
      </c>
    </row>
    <row r="22" customFormat="false" ht="15" hidden="false" customHeight="false" outlineLevel="0" collapsed="false">
      <c r="A22" s="8" t="s">
        <v>352</v>
      </c>
      <c r="B22" s="8" t="s">
        <v>353</v>
      </c>
      <c r="C22" s="8" t="s">
        <v>374</v>
      </c>
      <c r="D22" s="8" t="n">
        <v>2000</v>
      </c>
      <c r="E22" s="19" t="n">
        <v>0</v>
      </c>
      <c r="F22" s="19" t="n">
        <v>29.6111111111111</v>
      </c>
    </row>
    <row r="23" customFormat="false" ht="15" hidden="false" customHeight="false" outlineLevel="0" collapsed="false">
      <c r="A23" s="8" t="s">
        <v>352</v>
      </c>
      <c r="B23" s="8" t="s">
        <v>353</v>
      </c>
      <c r="C23" s="8" t="s">
        <v>375</v>
      </c>
      <c r="D23" s="8" t="n">
        <v>2000</v>
      </c>
      <c r="E23" s="19" t="n">
        <v>0</v>
      </c>
      <c r="F23" s="19" t="n">
        <v>28.7777777777778</v>
      </c>
    </row>
    <row r="24" customFormat="false" ht="15" hidden="false" customHeight="false" outlineLevel="0" collapsed="false">
      <c r="A24" s="8" t="s">
        <v>352</v>
      </c>
      <c r="B24" s="8" t="s">
        <v>353</v>
      </c>
      <c r="C24" s="8" t="s">
        <v>376</v>
      </c>
      <c r="D24" s="8" t="n">
        <v>2000</v>
      </c>
      <c r="E24" s="19" t="n">
        <v>0</v>
      </c>
      <c r="F24" s="19" t="n">
        <v>30.5</v>
      </c>
    </row>
    <row r="25" customFormat="false" ht="15" hidden="false" customHeight="false" outlineLevel="0" collapsed="false">
      <c r="A25" s="8" t="s">
        <v>352</v>
      </c>
      <c r="B25" s="8" t="s">
        <v>353</v>
      </c>
      <c r="C25" s="8" t="s">
        <v>377</v>
      </c>
      <c r="D25" s="8" t="n">
        <v>2000</v>
      </c>
      <c r="E25" s="19" t="n">
        <v>0</v>
      </c>
      <c r="F25" s="19" t="n">
        <v>31.2222222222222</v>
      </c>
    </row>
    <row r="26" customFormat="false" ht="15" hidden="false" customHeight="false" outlineLevel="0" collapsed="false">
      <c r="A26" s="8" t="s">
        <v>352</v>
      </c>
      <c r="B26" s="8" t="s">
        <v>353</v>
      </c>
      <c r="C26" s="8" t="s">
        <v>378</v>
      </c>
      <c r="D26" s="8" t="n">
        <v>2000</v>
      </c>
      <c r="E26" s="19" t="n">
        <v>0</v>
      </c>
      <c r="F26" s="19" t="n">
        <v>30.5</v>
      </c>
    </row>
    <row r="27" customFormat="false" ht="15" hidden="false" customHeight="false" outlineLevel="0" collapsed="false">
      <c r="A27" s="8" t="s">
        <v>352</v>
      </c>
      <c r="B27" s="8" t="s">
        <v>353</v>
      </c>
      <c r="C27" s="8" t="s">
        <v>379</v>
      </c>
      <c r="D27" s="8" t="n">
        <v>2000</v>
      </c>
      <c r="E27" s="19" t="n">
        <v>0</v>
      </c>
      <c r="F27" s="19" t="n">
        <v>30.6111111111111</v>
      </c>
    </row>
    <row r="28" customFormat="false" ht="15" hidden="false" customHeight="false" outlineLevel="0" collapsed="false">
      <c r="A28" s="8" t="s">
        <v>352</v>
      </c>
      <c r="B28" s="8" t="s">
        <v>353</v>
      </c>
      <c r="C28" s="8" t="s">
        <v>380</v>
      </c>
      <c r="D28" s="8" t="n">
        <v>2000</v>
      </c>
      <c r="E28" s="19" t="n">
        <v>0</v>
      </c>
      <c r="F28" s="19" t="n">
        <v>27.8888888888889</v>
      </c>
    </row>
    <row r="29" customFormat="false" ht="15" hidden="false" customHeight="false" outlineLevel="0" collapsed="false">
      <c r="A29" s="8" t="s">
        <v>352</v>
      </c>
      <c r="B29" s="8" t="s">
        <v>353</v>
      </c>
      <c r="C29" s="8" t="s">
        <v>381</v>
      </c>
      <c r="D29" s="8" t="n">
        <v>2000</v>
      </c>
      <c r="E29" s="19" t="n">
        <v>0</v>
      </c>
      <c r="F29" s="19" t="n">
        <v>26.2777777777778</v>
      </c>
    </row>
    <row r="30" customFormat="false" ht="15" hidden="false" customHeight="false" outlineLevel="0" collapsed="false">
      <c r="A30" s="8" t="s">
        <v>352</v>
      </c>
      <c r="B30" s="8" t="s">
        <v>353</v>
      </c>
      <c r="C30" s="8" t="s">
        <v>382</v>
      </c>
      <c r="D30" s="8" t="n">
        <v>2000</v>
      </c>
      <c r="E30" s="19" t="n">
        <v>0</v>
      </c>
      <c r="F30" s="19" t="n">
        <v>26.2222222222222</v>
      </c>
    </row>
    <row r="31" customFormat="false" ht="15" hidden="false" customHeight="false" outlineLevel="0" collapsed="false">
      <c r="A31" s="8" t="s">
        <v>352</v>
      </c>
      <c r="B31" s="8" t="s">
        <v>353</v>
      </c>
      <c r="C31" s="8" t="s">
        <v>383</v>
      </c>
      <c r="D31" s="8" t="n">
        <v>2000</v>
      </c>
      <c r="E31" s="19" t="n">
        <v>0</v>
      </c>
      <c r="F31" s="19" t="n">
        <v>31</v>
      </c>
    </row>
    <row r="32" customFormat="false" ht="15" hidden="false" customHeight="false" outlineLevel="0" collapsed="false">
      <c r="A32" s="8" t="s">
        <v>352</v>
      </c>
      <c r="B32" s="8" t="s">
        <v>353</v>
      </c>
      <c r="C32" s="8" t="s">
        <v>384</v>
      </c>
      <c r="D32" s="8" t="n">
        <v>2000</v>
      </c>
      <c r="E32" s="19" t="n">
        <v>0</v>
      </c>
      <c r="F32" s="19" t="n">
        <v>30.8888888888889</v>
      </c>
    </row>
    <row r="33" customFormat="false" ht="15" hidden="false" customHeight="false" outlineLevel="0" collapsed="false">
      <c r="A33" s="8" t="s">
        <v>352</v>
      </c>
      <c r="B33" s="8" t="s">
        <v>353</v>
      </c>
      <c r="C33" s="8" t="s">
        <v>385</v>
      </c>
      <c r="D33" s="8" t="n">
        <v>2000</v>
      </c>
      <c r="E33" s="19" t="n">
        <v>0</v>
      </c>
      <c r="F33" s="19" t="n">
        <v>28.7777777777778</v>
      </c>
    </row>
    <row r="34" customFormat="false" ht="15" hidden="false" customHeight="false" outlineLevel="0" collapsed="false">
      <c r="A34" s="8" t="s">
        <v>352</v>
      </c>
      <c r="B34" s="8" t="s">
        <v>353</v>
      </c>
      <c r="C34" s="8" t="s">
        <v>386</v>
      </c>
      <c r="D34" s="8" t="n">
        <v>2000</v>
      </c>
      <c r="E34" s="19" t="n">
        <v>0</v>
      </c>
      <c r="F34" s="19" t="n">
        <v>28.7222222222222</v>
      </c>
    </row>
    <row r="35" customFormat="false" ht="15" hidden="false" customHeight="false" outlineLevel="0" collapsed="false">
      <c r="A35" s="8" t="s">
        <v>352</v>
      </c>
      <c r="B35" s="8" t="s">
        <v>353</v>
      </c>
      <c r="C35" s="8" t="s">
        <v>387</v>
      </c>
      <c r="D35" s="8" t="n">
        <v>2000</v>
      </c>
      <c r="E35" s="19" t="n">
        <v>0</v>
      </c>
      <c r="F35" s="19" t="n">
        <v>29</v>
      </c>
    </row>
    <row r="36" customFormat="false" ht="15" hidden="false" customHeight="false" outlineLevel="0" collapsed="false">
      <c r="A36" s="8" t="s">
        <v>352</v>
      </c>
      <c r="B36" s="8" t="s">
        <v>353</v>
      </c>
      <c r="C36" s="8" t="s">
        <v>388</v>
      </c>
      <c r="D36" s="8" t="n">
        <v>2000</v>
      </c>
      <c r="E36" s="19" t="n">
        <v>0</v>
      </c>
      <c r="F36" s="19" t="n">
        <v>29</v>
      </c>
    </row>
    <row r="37" customFormat="false" ht="15" hidden="false" customHeight="false" outlineLevel="0" collapsed="false">
      <c r="A37" s="8" t="s">
        <v>352</v>
      </c>
      <c r="B37" s="8" t="s">
        <v>353</v>
      </c>
      <c r="C37" s="8" t="s">
        <v>389</v>
      </c>
      <c r="D37" s="8" t="n">
        <v>2000</v>
      </c>
      <c r="E37" s="19" t="n">
        <v>0</v>
      </c>
      <c r="F37" s="19" t="n">
        <v>25.7222222222222</v>
      </c>
    </row>
    <row r="38" customFormat="false" ht="15" hidden="false" customHeight="false" outlineLevel="0" collapsed="false">
      <c r="A38" s="8" t="s">
        <v>352</v>
      </c>
      <c r="B38" s="8" t="s">
        <v>353</v>
      </c>
      <c r="C38" s="8" t="s">
        <v>390</v>
      </c>
      <c r="D38" s="8" t="n">
        <v>2000</v>
      </c>
      <c r="E38" s="19" t="n">
        <v>0</v>
      </c>
      <c r="F38" s="19" t="n">
        <v>26.2777777777778</v>
      </c>
    </row>
    <row r="39" customFormat="false" ht="15" hidden="false" customHeight="false" outlineLevel="0" collapsed="false">
      <c r="A39" s="8" t="s">
        <v>352</v>
      </c>
      <c r="B39" s="8" t="s">
        <v>353</v>
      </c>
      <c r="C39" s="8" t="s">
        <v>391</v>
      </c>
      <c r="D39" s="8" t="n">
        <v>2000</v>
      </c>
      <c r="E39" s="19" t="n">
        <v>0</v>
      </c>
      <c r="F39" s="19" t="n">
        <v>28</v>
      </c>
    </row>
    <row r="40" customFormat="false" ht="15" hidden="false" customHeight="false" outlineLevel="0" collapsed="false">
      <c r="A40" s="8" t="s">
        <v>352</v>
      </c>
      <c r="B40" s="8" t="s">
        <v>353</v>
      </c>
      <c r="C40" s="8" t="s">
        <v>392</v>
      </c>
      <c r="D40" s="8" t="n">
        <v>2000</v>
      </c>
      <c r="E40" s="19" t="n">
        <v>0</v>
      </c>
      <c r="F40" s="19" t="n">
        <v>29</v>
      </c>
    </row>
    <row r="41" customFormat="false" ht="15" hidden="false" customHeight="false" outlineLevel="0" collapsed="false">
      <c r="A41" s="8" t="s">
        <v>352</v>
      </c>
      <c r="B41" s="8" t="s">
        <v>353</v>
      </c>
      <c r="C41" s="8" t="s">
        <v>393</v>
      </c>
      <c r="D41" s="8" t="n">
        <v>2000</v>
      </c>
      <c r="E41" s="19" t="n">
        <v>0</v>
      </c>
      <c r="F41" s="19" t="n">
        <v>29</v>
      </c>
    </row>
    <row r="42" customFormat="false" ht="15" hidden="false" customHeight="false" outlineLevel="0" collapsed="false">
      <c r="A42" s="8" t="s">
        <v>352</v>
      </c>
      <c r="B42" s="8" t="s">
        <v>353</v>
      </c>
      <c r="C42" s="8" t="s">
        <v>394</v>
      </c>
      <c r="D42" s="8" t="n">
        <v>2000</v>
      </c>
      <c r="E42" s="19" t="n">
        <v>0</v>
      </c>
      <c r="F42" s="19" t="n">
        <v>31.8888888888889</v>
      </c>
    </row>
    <row r="43" customFormat="false" ht="15" hidden="false" customHeight="false" outlineLevel="0" collapsed="false">
      <c r="A43" s="8" t="s">
        <v>352</v>
      </c>
      <c r="B43" s="8" t="s">
        <v>353</v>
      </c>
      <c r="C43" s="8" t="s">
        <v>395</v>
      </c>
      <c r="D43" s="8" t="n">
        <v>2000</v>
      </c>
      <c r="E43" s="19" t="n">
        <v>0</v>
      </c>
      <c r="F43" s="19" t="n">
        <v>27.1111111111111</v>
      </c>
    </row>
    <row r="44" customFormat="false" ht="15" hidden="false" customHeight="false" outlineLevel="0" collapsed="false">
      <c r="A44" s="8" t="s">
        <v>352</v>
      </c>
      <c r="B44" s="8" t="s">
        <v>353</v>
      </c>
      <c r="C44" s="8" t="s">
        <v>396</v>
      </c>
      <c r="D44" s="8" t="n">
        <v>2000</v>
      </c>
      <c r="E44" s="19" t="n">
        <v>0</v>
      </c>
      <c r="F44" s="19" t="n">
        <v>26.3888888888889</v>
      </c>
    </row>
    <row r="45" customFormat="false" ht="15" hidden="false" customHeight="false" outlineLevel="0" collapsed="false">
      <c r="A45" s="8" t="s">
        <v>352</v>
      </c>
      <c r="B45" s="8" t="s">
        <v>353</v>
      </c>
      <c r="C45" s="8" t="s">
        <v>397</v>
      </c>
      <c r="D45" s="8" t="n">
        <v>2000</v>
      </c>
      <c r="E45" s="19" t="n">
        <v>0</v>
      </c>
      <c r="F45" s="19" t="n">
        <v>27.3888888888889</v>
      </c>
    </row>
    <row r="46" customFormat="false" ht="15" hidden="false" customHeight="false" outlineLevel="0" collapsed="false">
      <c r="A46" s="8" t="s">
        <v>352</v>
      </c>
      <c r="B46" s="8" t="s">
        <v>353</v>
      </c>
      <c r="C46" s="8" t="s">
        <v>398</v>
      </c>
      <c r="D46" s="8" t="n">
        <v>2000</v>
      </c>
      <c r="E46" s="19" t="n">
        <v>0</v>
      </c>
      <c r="F46" s="19" t="n">
        <v>26.5</v>
      </c>
    </row>
    <row r="47" customFormat="false" ht="15" hidden="false" customHeight="false" outlineLevel="0" collapsed="false">
      <c r="A47" s="8" t="s">
        <v>352</v>
      </c>
      <c r="B47" s="8" t="s">
        <v>353</v>
      </c>
      <c r="C47" s="8" t="s">
        <v>399</v>
      </c>
      <c r="D47" s="8" t="n">
        <v>2000</v>
      </c>
      <c r="E47" s="19" t="n">
        <v>0</v>
      </c>
      <c r="F47" s="19" t="n">
        <v>28.7777777777778</v>
      </c>
    </row>
    <row r="48" customFormat="false" ht="15" hidden="false" customHeight="false" outlineLevel="0" collapsed="false">
      <c r="A48" s="8" t="s">
        <v>352</v>
      </c>
      <c r="B48" s="8" t="s">
        <v>353</v>
      </c>
      <c r="C48" s="8" t="s">
        <v>400</v>
      </c>
      <c r="D48" s="8" t="n">
        <v>2000</v>
      </c>
      <c r="E48" s="19" t="n">
        <v>0</v>
      </c>
      <c r="F48" s="19" t="n">
        <v>30.3888888888889</v>
      </c>
    </row>
    <row r="49" customFormat="false" ht="15" hidden="false" customHeight="false" outlineLevel="0" collapsed="false">
      <c r="A49" s="8" t="s">
        <v>352</v>
      </c>
      <c r="B49" s="8" t="s">
        <v>353</v>
      </c>
      <c r="C49" s="8" t="s">
        <v>401</v>
      </c>
      <c r="D49" s="8" t="n">
        <v>2000</v>
      </c>
      <c r="E49" s="19" t="n">
        <v>0</v>
      </c>
      <c r="F49" s="19" t="n">
        <v>31</v>
      </c>
    </row>
    <row r="50" customFormat="false" ht="15" hidden="false" customHeight="false" outlineLevel="0" collapsed="false">
      <c r="A50" s="8" t="s">
        <v>352</v>
      </c>
      <c r="B50" s="8" t="s">
        <v>353</v>
      </c>
      <c r="C50" s="8" t="s">
        <v>402</v>
      </c>
      <c r="D50" s="8" t="n">
        <v>2000</v>
      </c>
      <c r="E50" s="19" t="n">
        <v>0</v>
      </c>
      <c r="F50" s="19" t="n">
        <v>31</v>
      </c>
    </row>
    <row r="51" customFormat="false" ht="15" hidden="false" customHeight="false" outlineLevel="0" collapsed="false">
      <c r="A51" s="8" t="s">
        <v>352</v>
      </c>
      <c r="B51" s="8" t="s">
        <v>353</v>
      </c>
      <c r="C51" s="8" t="s">
        <v>403</v>
      </c>
      <c r="D51" s="8" t="n">
        <v>2000</v>
      </c>
      <c r="E51" s="19" t="n">
        <v>0</v>
      </c>
      <c r="F51" s="19" t="n">
        <v>32.1111111111111</v>
      </c>
    </row>
    <row r="52" customFormat="false" ht="15" hidden="false" customHeight="false" outlineLevel="0" collapsed="false">
      <c r="A52" s="8" t="s">
        <v>352</v>
      </c>
      <c r="B52" s="8" t="s">
        <v>353</v>
      </c>
      <c r="C52" s="8" t="s">
        <v>404</v>
      </c>
      <c r="D52" s="8" t="n">
        <v>2000</v>
      </c>
      <c r="E52" s="19" t="n">
        <v>0</v>
      </c>
      <c r="F52" s="19" t="n">
        <v>32.2222222222222</v>
      </c>
    </row>
    <row r="53" customFormat="false" ht="15" hidden="false" customHeight="false" outlineLevel="0" collapsed="false">
      <c r="A53" s="8" t="s">
        <v>352</v>
      </c>
      <c r="B53" s="8" t="s">
        <v>353</v>
      </c>
      <c r="C53" s="8" t="s">
        <v>405</v>
      </c>
      <c r="D53" s="8" t="n">
        <v>2000</v>
      </c>
      <c r="E53" s="19" t="n">
        <v>0</v>
      </c>
      <c r="F53" s="19" t="n">
        <v>31.5</v>
      </c>
    </row>
    <row r="54" customFormat="false" ht="15" hidden="false" customHeight="false" outlineLevel="0" collapsed="false">
      <c r="A54" s="8" t="s">
        <v>352</v>
      </c>
      <c r="B54" s="8" t="s">
        <v>353</v>
      </c>
      <c r="C54" s="8" t="s">
        <v>406</v>
      </c>
      <c r="D54" s="8" t="n">
        <v>2000</v>
      </c>
      <c r="E54" s="19" t="n">
        <v>0</v>
      </c>
      <c r="F54" s="19" t="n">
        <v>31.7777777777778</v>
      </c>
    </row>
    <row r="55" customFormat="false" ht="15" hidden="false" customHeight="false" outlineLevel="0" collapsed="false">
      <c r="A55" s="8" t="s">
        <v>352</v>
      </c>
      <c r="B55" s="8" t="s">
        <v>353</v>
      </c>
      <c r="C55" s="8" t="s">
        <v>407</v>
      </c>
      <c r="D55" s="8" t="n">
        <v>2000</v>
      </c>
      <c r="E55" s="19" t="n">
        <v>0</v>
      </c>
      <c r="F55" s="19" t="n">
        <v>32</v>
      </c>
    </row>
    <row r="56" customFormat="false" ht="15" hidden="false" customHeight="false" outlineLevel="0" collapsed="false">
      <c r="A56" s="8" t="s">
        <v>352</v>
      </c>
      <c r="B56" s="8" t="s">
        <v>353</v>
      </c>
      <c r="C56" s="8" t="s">
        <v>408</v>
      </c>
      <c r="D56" s="8" t="n">
        <v>2000</v>
      </c>
      <c r="E56" s="19" t="n">
        <v>0</v>
      </c>
      <c r="F56" s="19" t="n">
        <v>32</v>
      </c>
    </row>
    <row r="57" customFormat="false" ht="15" hidden="false" customHeight="false" outlineLevel="0" collapsed="false">
      <c r="A57" s="8" t="s">
        <v>352</v>
      </c>
      <c r="B57" s="8" t="s">
        <v>353</v>
      </c>
      <c r="C57" s="8" t="s">
        <v>409</v>
      </c>
      <c r="D57" s="8" t="n">
        <v>2000</v>
      </c>
      <c r="E57" s="19" t="n">
        <v>0</v>
      </c>
      <c r="F57" s="19" t="n">
        <v>31.2222222222222</v>
      </c>
    </row>
    <row r="58" customFormat="false" ht="15" hidden="false" customHeight="false" outlineLevel="0" collapsed="false">
      <c r="A58" s="8" t="s">
        <v>352</v>
      </c>
      <c r="B58" s="8" t="s">
        <v>353</v>
      </c>
      <c r="C58" s="8" t="s">
        <v>410</v>
      </c>
      <c r="D58" s="8" t="n">
        <v>2000</v>
      </c>
      <c r="E58" s="19" t="n">
        <v>0</v>
      </c>
      <c r="F58" s="19" t="n">
        <v>31.7777777777778</v>
      </c>
    </row>
    <row r="59" customFormat="false" ht="15" hidden="false" customHeight="false" outlineLevel="0" collapsed="false">
      <c r="A59" s="8" t="s">
        <v>352</v>
      </c>
      <c r="B59" s="8" t="s">
        <v>353</v>
      </c>
      <c r="C59" s="8" t="s">
        <v>411</v>
      </c>
      <c r="D59" s="8" t="n">
        <v>2000</v>
      </c>
      <c r="E59" s="19" t="n">
        <v>0</v>
      </c>
      <c r="F59" s="19" t="n">
        <v>33.6111111111111</v>
      </c>
    </row>
    <row r="60" customFormat="false" ht="15" hidden="false" customHeight="false" outlineLevel="0" collapsed="false">
      <c r="A60" s="8" t="s">
        <v>352</v>
      </c>
      <c r="B60" s="8" t="s">
        <v>353</v>
      </c>
      <c r="C60" s="8" t="s">
        <v>412</v>
      </c>
      <c r="D60" s="8" t="n">
        <v>2000</v>
      </c>
      <c r="E60" s="19" t="n">
        <v>0</v>
      </c>
      <c r="F60" s="19" t="n">
        <v>36.2222222222222</v>
      </c>
    </row>
    <row r="61" customFormat="false" ht="15" hidden="false" customHeight="false" outlineLevel="0" collapsed="false">
      <c r="A61" s="8" t="s">
        <v>352</v>
      </c>
      <c r="B61" s="8" t="s">
        <v>353</v>
      </c>
      <c r="C61" s="8" t="s">
        <v>413</v>
      </c>
      <c r="D61" s="8" t="n">
        <v>2000</v>
      </c>
      <c r="E61" s="19" t="n">
        <v>0</v>
      </c>
      <c r="F61" s="19" t="n">
        <v>37.2777777777778</v>
      </c>
    </row>
    <row r="62" customFormat="false" ht="15" hidden="false" customHeight="false" outlineLevel="0" collapsed="false">
      <c r="A62" s="8" t="s">
        <v>352</v>
      </c>
      <c r="B62" s="8" t="s">
        <v>353</v>
      </c>
      <c r="C62" s="8" t="s">
        <v>414</v>
      </c>
      <c r="D62" s="8" t="n">
        <v>2000</v>
      </c>
      <c r="E62" s="19" t="n">
        <v>0</v>
      </c>
      <c r="F62" s="19" t="n">
        <v>37.7222222222222</v>
      </c>
    </row>
    <row r="63" customFormat="false" ht="15" hidden="false" customHeight="false" outlineLevel="0" collapsed="false">
      <c r="A63" s="8" t="s">
        <v>352</v>
      </c>
      <c r="B63" s="8" t="s">
        <v>353</v>
      </c>
      <c r="C63" s="8" t="s">
        <v>415</v>
      </c>
      <c r="D63" s="8" t="n">
        <v>2000</v>
      </c>
      <c r="E63" s="19" t="n">
        <v>0</v>
      </c>
      <c r="F63" s="19" t="n">
        <v>37</v>
      </c>
    </row>
    <row r="64" customFormat="false" ht="15" hidden="false" customHeight="false" outlineLevel="0" collapsed="false">
      <c r="A64" s="8" t="s">
        <v>352</v>
      </c>
      <c r="B64" s="8" t="s">
        <v>353</v>
      </c>
      <c r="C64" s="8" t="s">
        <v>416</v>
      </c>
      <c r="D64" s="8" t="n">
        <v>2000</v>
      </c>
      <c r="E64" s="19" t="n">
        <v>0</v>
      </c>
      <c r="F64" s="19" t="n">
        <v>36.3888888888889</v>
      </c>
    </row>
    <row r="65" customFormat="false" ht="15" hidden="false" customHeight="false" outlineLevel="0" collapsed="false">
      <c r="A65" s="8" t="s">
        <v>352</v>
      </c>
      <c r="B65" s="8" t="s">
        <v>353</v>
      </c>
      <c r="C65" s="8" t="s">
        <v>417</v>
      </c>
      <c r="D65" s="8" t="n">
        <v>2000</v>
      </c>
      <c r="E65" s="19" t="n">
        <v>0</v>
      </c>
      <c r="F65" s="19" t="n">
        <v>34</v>
      </c>
    </row>
    <row r="66" customFormat="false" ht="15" hidden="false" customHeight="false" outlineLevel="0" collapsed="false">
      <c r="A66" s="8" t="s">
        <v>352</v>
      </c>
      <c r="B66" s="8" t="s">
        <v>353</v>
      </c>
      <c r="C66" s="8" t="s">
        <v>418</v>
      </c>
      <c r="D66" s="8" t="n">
        <v>2000</v>
      </c>
      <c r="E66" s="19" t="n">
        <v>0</v>
      </c>
      <c r="F66" s="19" t="n">
        <v>32.2222222222222</v>
      </c>
    </row>
    <row r="67" customFormat="false" ht="15" hidden="false" customHeight="false" outlineLevel="0" collapsed="false">
      <c r="A67" s="8" t="s">
        <v>352</v>
      </c>
      <c r="B67" s="8" t="s">
        <v>353</v>
      </c>
      <c r="C67" s="8" t="s">
        <v>419</v>
      </c>
      <c r="D67" s="8" t="n">
        <v>2000</v>
      </c>
      <c r="E67" s="19" t="n">
        <v>0</v>
      </c>
      <c r="F67" s="19" t="n">
        <v>33.2777777777778</v>
      </c>
    </row>
    <row r="68" customFormat="false" ht="15" hidden="false" customHeight="false" outlineLevel="0" collapsed="false">
      <c r="A68" s="8" t="s">
        <v>352</v>
      </c>
      <c r="B68" s="8" t="s">
        <v>353</v>
      </c>
      <c r="C68" s="8" t="s">
        <v>420</v>
      </c>
      <c r="D68" s="8" t="n">
        <v>2000</v>
      </c>
      <c r="E68" s="19" t="n">
        <v>0</v>
      </c>
      <c r="F68" s="19" t="n">
        <v>31.2777777777778</v>
      </c>
    </row>
    <row r="69" customFormat="false" ht="15" hidden="false" customHeight="false" outlineLevel="0" collapsed="false">
      <c r="A69" s="8" t="s">
        <v>352</v>
      </c>
      <c r="B69" s="8" t="s">
        <v>353</v>
      </c>
      <c r="C69" s="8" t="s">
        <v>421</v>
      </c>
      <c r="D69" s="8" t="n">
        <v>2000</v>
      </c>
      <c r="E69" s="19" t="n">
        <v>0</v>
      </c>
      <c r="F69" s="19" t="n">
        <v>32</v>
      </c>
    </row>
    <row r="70" customFormat="false" ht="15" hidden="false" customHeight="false" outlineLevel="0" collapsed="false">
      <c r="A70" s="8" t="s">
        <v>352</v>
      </c>
      <c r="B70" s="8" t="s">
        <v>353</v>
      </c>
      <c r="C70" s="8" t="s">
        <v>422</v>
      </c>
      <c r="D70" s="8" t="n">
        <v>2000</v>
      </c>
      <c r="E70" s="19" t="n">
        <v>0</v>
      </c>
      <c r="F70" s="19" t="n">
        <v>33.7222222222222</v>
      </c>
    </row>
    <row r="71" customFormat="false" ht="15" hidden="false" customHeight="false" outlineLevel="0" collapsed="false">
      <c r="A71" s="8" t="s">
        <v>352</v>
      </c>
      <c r="B71" s="8" t="s">
        <v>353</v>
      </c>
      <c r="C71" s="8" t="s">
        <v>423</v>
      </c>
      <c r="D71" s="8" t="n">
        <v>2000</v>
      </c>
      <c r="E71" s="19" t="n">
        <v>0</v>
      </c>
      <c r="F71" s="19" t="n">
        <v>36</v>
      </c>
    </row>
    <row r="72" customFormat="false" ht="15" hidden="false" customHeight="false" outlineLevel="0" collapsed="false">
      <c r="A72" s="8" t="s">
        <v>352</v>
      </c>
      <c r="B72" s="8" t="s">
        <v>353</v>
      </c>
      <c r="C72" s="8" t="s">
        <v>424</v>
      </c>
      <c r="D72" s="8" t="n">
        <v>2000</v>
      </c>
      <c r="E72" s="19" t="n">
        <v>0</v>
      </c>
      <c r="F72" s="19" t="n">
        <v>37.5</v>
      </c>
    </row>
    <row r="73" customFormat="false" ht="15" hidden="false" customHeight="false" outlineLevel="0" collapsed="false">
      <c r="A73" s="8" t="s">
        <v>352</v>
      </c>
      <c r="B73" s="8" t="s">
        <v>353</v>
      </c>
      <c r="C73" s="8" t="s">
        <v>425</v>
      </c>
      <c r="D73" s="8" t="n">
        <v>2000</v>
      </c>
      <c r="E73" s="19" t="n">
        <v>0</v>
      </c>
      <c r="F73" s="19" t="n">
        <v>36</v>
      </c>
    </row>
    <row r="74" customFormat="false" ht="15" hidden="false" customHeight="false" outlineLevel="0" collapsed="false">
      <c r="A74" s="8" t="s">
        <v>352</v>
      </c>
      <c r="B74" s="8" t="s">
        <v>353</v>
      </c>
      <c r="C74" s="8" t="s">
        <v>426</v>
      </c>
      <c r="D74" s="8" t="n">
        <v>2000</v>
      </c>
      <c r="E74" s="19" t="n">
        <v>0</v>
      </c>
      <c r="F74" s="19" t="n">
        <v>32.7222222222222</v>
      </c>
    </row>
    <row r="75" customFormat="false" ht="15" hidden="false" customHeight="false" outlineLevel="0" collapsed="false">
      <c r="A75" s="8" t="s">
        <v>352</v>
      </c>
      <c r="B75" s="8" t="s">
        <v>353</v>
      </c>
      <c r="C75" s="8" t="s">
        <v>427</v>
      </c>
      <c r="D75" s="8" t="n">
        <v>2000</v>
      </c>
      <c r="E75" s="19" t="n">
        <v>0</v>
      </c>
      <c r="F75" s="19" t="n">
        <v>33.2222222222222</v>
      </c>
    </row>
    <row r="76" customFormat="false" ht="15" hidden="false" customHeight="false" outlineLevel="0" collapsed="false">
      <c r="A76" s="8" t="s">
        <v>352</v>
      </c>
      <c r="B76" s="8" t="s">
        <v>353</v>
      </c>
      <c r="C76" s="8" t="s">
        <v>428</v>
      </c>
      <c r="D76" s="8" t="n">
        <v>2000</v>
      </c>
      <c r="E76" s="19" t="n">
        <v>0</v>
      </c>
      <c r="F76" s="19" t="n">
        <v>35</v>
      </c>
    </row>
    <row r="77" customFormat="false" ht="15" hidden="false" customHeight="false" outlineLevel="0" collapsed="false">
      <c r="A77" s="8" t="s">
        <v>352</v>
      </c>
      <c r="B77" s="8" t="s">
        <v>353</v>
      </c>
      <c r="C77" s="8" t="s">
        <v>429</v>
      </c>
      <c r="D77" s="8" t="n">
        <v>2000</v>
      </c>
      <c r="E77" s="19" t="n">
        <v>0</v>
      </c>
      <c r="F77" s="19" t="n">
        <v>34.6111111111111</v>
      </c>
    </row>
    <row r="78" customFormat="false" ht="15" hidden="false" customHeight="false" outlineLevel="0" collapsed="false">
      <c r="A78" s="8" t="s">
        <v>352</v>
      </c>
      <c r="B78" s="8" t="s">
        <v>353</v>
      </c>
      <c r="C78" s="8" t="s">
        <v>430</v>
      </c>
      <c r="D78" s="8" t="n">
        <v>2000</v>
      </c>
      <c r="E78" s="19" t="n">
        <v>0</v>
      </c>
      <c r="F78" s="19" t="n">
        <v>35.3888888888889</v>
      </c>
    </row>
    <row r="79" customFormat="false" ht="15" hidden="false" customHeight="false" outlineLevel="0" collapsed="false">
      <c r="A79" s="8" t="s">
        <v>352</v>
      </c>
      <c r="B79" s="8" t="s">
        <v>353</v>
      </c>
      <c r="C79" s="8" t="s">
        <v>431</v>
      </c>
      <c r="D79" s="8" t="n">
        <v>2000</v>
      </c>
      <c r="E79" s="19" t="n">
        <v>0</v>
      </c>
      <c r="F79" s="19" t="n">
        <v>36</v>
      </c>
    </row>
    <row r="80" customFormat="false" ht="15" hidden="false" customHeight="false" outlineLevel="0" collapsed="false">
      <c r="A80" s="8" t="s">
        <v>352</v>
      </c>
      <c r="B80" s="8" t="s">
        <v>353</v>
      </c>
      <c r="C80" s="8" t="s">
        <v>432</v>
      </c>
      <c r="D80" s="8" t="n">
        <v>2000</v>
      </c>
      <c r="E80" s="19" t="n">
        <v>0</v>
      </c>
      <c r="F80" s="19" t="n">
        <v>36.3888888888889</v>
      </c>
    </row>
    <row r="81" customFormat="false" ht="15" hidden="false" customHeight="false" outlineLevel="0" collapsed="false">
      <c r="A81" s="8" t="s">
        <v>352</v>
      </c>
      <c r="B81" s="8" t="s">
        <v>353</v>
      </c>
      <c r="C81" s="8" t="s">
        <v>433</v>
      </c>
      <c r="D81" s="8" t="n">
        <v>2000</v>
      </c>
      <c r="E81" s="19" t="n">
        <v>0</v>
      </c>
      <c r="F81" s="19" t="n">
        <v>37.6111111111111</v>
      </c>
    </row>
    <row r="82" customFormat="false" ht="15" hidden="false" customHeight="false" outlineLevel="0" collapsed="false">
      <c r="A82" s="8" t="s">
        <v>352</v>
      </c>
      <c r="B82" s="8" t="s">
        <v>353</v>
      </c>
      <c r="C82" s="8" t="s">
        <v>434</v>
      </c>
      <c r="D82" s="8" t="n">
        <v>2000</v>
      </c>
      <c r="E82" s="19" t="n">
        <v>0</v>
      </c>
      <c r="F82" s="19" t="n">
        <v>38.7777777777778</v>
      </c>
    </row>
    <row r="83" customFormat="false" ht="15" hidden="false" customHeight="false" outlineLevel="0" collapsed="false">
      <c r="A83" s="8" t="s">
        <v>352</v>
      </c>
      <c r="B83" s="8" t="s">
        <v>353</v>
      </c>
      <c r="C83" s="8" t="s">
        <v>435</v>
      </c>
      <c r="D83" s="8" t="n">
        <v>2000</v>
      </c>
      <c r="E83" s="19" t="n">
        <v>0</v>
      </c>
      <c r="F83" s="19" t="n">
        <v>35.3888888888889</v>
      </c>
    </row>
    <row r="84" customFormat="false" ht="15" hidden="false" customHeight="false" outlineLevel="0" collapsed="false">
      <c r="A84" s="8" t="s">
        <v>352</v>
      </c>
      <c r="B84" s="8" t="s">
        <v>353</v>
      </c>
      <c r="C84" s="8" t="s">
        <v>436</v>
      </c>
      <c r="D84" s="8" t="n">
        <v>2000</v>
      </c>
      <c r="E84" s="19" t="n">
        <v>0</v>
      </c>
      <c r="F84" s="19" t="n">
        <v>34.5</v>
      </c>
    </row>
    <row r="85" customFormat="false" ht="15" hidden="false" customHeight="false" outlineLevel="0" collapsed="false">
      <c r="A85" s="8" t="s">
        <v>352</v>
      </c>
      <c r="B85" s="8" t="s">
        <v>353</v>
      </c>
      <c r="C85" s="8" t="s">
        <v>437</v>
      </c>
      <c r="D85" s="8" t="n">
        <v>2000</v>
      </c>
      <c r="E85" s="19" t="n">
        <v>0</v>
      </c>
      <c r="F85" s="19" t="n">
        <v>35.6111111111111</v>
      </c>
    </row>
    <row r="86" customFormat="false" ht="15" hidden="false" customHeight="false" outlineLevel="0" collapsed="false">
      <c r="A86" s="8" t="s">
        <v>352</v>
      </c>
      <c r="B86" s="8" t="s">
        <v>353</v>
      </c>
      <c r="C86" s="8" t="s">
        <v>438</v>
      </c>
      <c r="D86" s="8" t="n">
        <v>2000</v>
      </c>
      <c r="E86" s="19" t="n">
        <v>0</v>
      </c>
      <c r="F86" s="19" t="n">
        <v>36.2777777777778</v>
      </c>
    </row>
    <row r="87" customFormat="false" ht="15" hidden="false" customHeight="false" outlineLevel="0" collapsed="false">
      <c r="A87" s="8" t="s">
        <v>352</v>
      </c>
      <c r="B87" s="8" t="s">
        <v>353</v>
      </c>
      <c r="C87" s="8" t="s">
        <v>439</v>
      </c>
      <c r="D87" s="8" t="n">
        <v>2000</v>
      </c>
      <c r="E87" s="19" t="n">
        <v>0</v>
      </c>
      <c r="F87" s="19" t="n">
        <v>38.3888888888889</v>
      </c>
    </row>
    <row r="88" customFormat="false" ht="15" hidden="false" customHeight="false" outlineLevel="0" collapsed="false">
      <c r="A88" s="8" t="s">
        <v>352</v>
      </c>
      <c r="B88" s="8" t="s">
        <v>353</v>
      </c>
      <c r="C88" s="8" t="s">
        <v>440</v>
      </c>
      <c r="D88" s="8" t="n">
        <v>2000</v>
      </c>
      <c r="E88" s="19" t="n">
        <v>0</v>
      </c>
      <c r="F88" s="19" t="n">
        <v>38.8888888888889</v>
      </c>
    </row>
    <row r="89" customFormat="false" ht="15" hidden="false" customHeight="false" outlineLevel="0" collapsed="false">
      <c r="A89" s="8" t="s">
        <v>352</v>
      </c>
      <c r="B89" s="8" t="s">
        <v>353</v>
      </c>
      <c r="C89" s="8" t="s">
        <v>441</v>
      </c>
      <c r="D89" s="8" t="n">
        <v>2000</v>
      </c>
      <c r="E89" s="19" t="n">
        <v>0</v>
      </c>
      <c r="F89" s="19" t="n">
        <v>39.7222222222222</v>
      </c>
    </row>
    <row r="90" customFormat="false" ht="15" hidden="false" customHeight="false" outlineLevel="0" collapsed="false">
      <c r="A90" s="8" t="s">
        <v>352</v>
      </c>
      <c r="B90" s="8" t="s">
        <v>353</v>
      </c>
      <c r="C90" s="8" t="s">
        <v>442</v>
      </c>
      <c r="D90" s="8" t="n">
        <v>2000</v>
      </c>
      <c r="E90" s="19" t="n">
        <v>0</v>
      </c>
      <c r="F90" s="19" t="n">
        <v>41.2222222222222</v>
      </c>
    </row>
    <row r="91" customFormat="false" ht="15" hidden="false" customHeight="false" outlineLevel="0" collapsed="false">
      <c r="A91" s="8" t="s">
        <v>352</v>
      </c>
      <c r="B91" s="8" t="s">
        <v>353</v>
      </c>
      <c r="C91" s="8" t="s">
        <v>443</v>
      </c>
      <c r="D91" s="8" t="n">
        <v>2000</v>
      </c>
      <c r="E91" s="19" t="n">
        <v>0</v>
      </c>
      <c r="F91" s="19" t="n">
        <v>41.8888888888889</v>
      </c>
    </row>
    <row r="92" customFormat="false" ht="15" hidden="false" customHeight="false" outlineLevel="0" collapsed="false">
      <c r="A92" s="8" t="s">
        <v>352</v>
      </c>
      <c r="B92" s="8" t="s">
        <v>353</v>
      </c>
      <c r="C92" s="8" t="s">
        <v>444</v>
      </c>
      <c r="D92" s="8" t="n">
        <v>2000</v>
      </c>
      <c r="E92" s="19" t="n">
        <v>0</v>
      </c>
      <c r="F92" s="19" t="n">
        <v>40</v>
      </c>
    </row>
    <row r="93" customFormat="false" ht="15" hidden="false" customHeight="false" outlineLevel="0" collapsed="false">
      <c r="A93" s="8" t="s">
        <v>352</v>
      </c>
      <c r="B93" s="8" t="s">
        <v>353</v>
      </c>
      <c r="C93" s="8" t="s">
        <v>445</v>
      </c>
      <c r="D93" s="8" t="n">
        <v>2000</v>
      </c>
      <c r="E93" s="19" t="n">
        <v>0</v>
      </c>
      <c r="F93" s="19" t="n">
        <v>40.3888888888889</v>
      </c>
    </row>
    <row r="94" customFormat="false" ht="15" hidden="false" customHeight="false" outlineLevel="0" collapsed="false">
      <c r="A94" s="8" t="s">
        <v>352</v>
      </c>
      <c r="B94" s="8" t="s">
        <v>353</v>
      </c>
      <c r="C94" s="8" t="s">
        <v>446</v>
      </c>
      <c r="D94" s="8" t="n">
        <v>2000</v>
      </c>
      <c r="E94" s="19" t="n">
        <v>0</v>
      </c>
      <c r="F94" s="19" t="n">
        <v>41.3888888888889</v>
      </c>
    </row>
    <row r="95" customFormat="false" ht="15" hidden="false" customHeight="false" outlineLevel="0" collapsed="false">
      <c r="A95" s="8" t="s">
        <v>352</v>
      </c>
      <c r="B95" s="8" t="s">
        <v>353</v>
      </c>
      <c r="C95" s="8" t="s">
        <v>447</v>
      </c>
      <c r="D95" s="8" t="n">
        <v>2000</v>
      </c>
      <c r="E95" s="19" t="n">
        <v>0</v>
      </c>
      <c r="F95" s="19" t="n">
        <v>41.5</v>
      </c>
    </row>
    <row r="96" customFormat="false" ht="15" hidden="false" customHeight="false" outlineLevel="0" collapsed="false">
      <c r="A96" s="8" t="s">
        <v>352</v>
      </c>
      <c r="B96" s="8" t="s">
        <v>353</v>
      </c>
      <c r="C96" s="8" t="s">
        <v>448</v>
      </c>
      <c r="D96" s="8" t="n">
        <v>2000</v>
      </c>
      <c r="E96" s="19" t="n">
        <v>0</v>
      </c>
      <c r="F96" s="19" t="n">
        <v>42.3888888888889</v>
      </c>
    </row>
    <row r="97" customFormat="false" ht="15" hidden="false" customHeight="false" outlineLevel="0" collapsed="false">
      <c r="A97" s="8" t="s">
        <v>352</v>
      </c>
      <c r="B97" s="8" t="s">
        <v>353</v>
      </c>
      <c r="C97" s="8" t="s">
        <v>449</v>
      </c>
      <c r="D97" s="8" t="n">
        <v>2000</v>
      </c>
      <c r="E97" s="19" t="n">
        <v>0</v>
      </c>
      <c r="F97" s="19" t="n">
        <v>41.3888888888889</v>
      </c>
    </row>
    <row r="98" customFormat="false" ht="15" hidden="false" customHeight="false" outlineLevel="0" collapsed="false">
      <c r="A98" s="8" t="s">
        <v>352</v>
      </c>
      <c r="B98" s="8" t="s">
        <v>353</v>
      </c>
      <c r="C98" s="8" t="s">
        <v>450</v>
      </c>
      <c r="D98" s="8" t="n">
        <v>2000</v>
      </c>
      <c r="E98" s="19" t="n">
        <v>0</v>
      </c>
      <c r="F98" s="19" t="n">
        <v>42.3888888888889</v>
      </c>
    </row>
    <row r="99" customFormat="false" ht="15" hidden="false" customHeight="false" outlineLevel="0" collapsed="false">
      <c r="A99" s="8" t="s">
        <v>352</v>
      </c>
      <c r="B99" s="8" t="s">
        <v>353</v>
      </c>
      <c r="C99" s="8" t="s">
        <v>451</v>
      </c>
      <c r="D99" s="8" t="n">
        <v>2000</v>
      </c>
      <c r="E99" s="19" t="n">
        <v>0</v>
      </c>
      <c r="F99" s="19" t="n">
        <v>41.5</v>
      </c>
    </row>
    <row r="100" customFormat="false" ht="15" hidden="false" customHeight="false" outlineLevel="0" collapsed="false">
      <c r="A100" s="8" t="s">
        <v>352</v>
      </c>
      <c r="B100" s="8" t="s">
        <v>353</v>
      </c>
      <c r="C100" s="8" t="s">
        <v>452</v>
      </c>
      <c r="D100" s="8" t="n">
        <v>2000</v>
      </c>
      <c r="E100" s="19" t="n">
        <v>0</v>
      </c>
      <c r="F100" s="19" t="n">
        <v>41.3888888888889</v>
      </c>
    </row>
    <row r="101" customFormat="false" ht="15" hidden="false" customHeight="false" outlineLevel="0" collapsed="false">
      <c r="A101" s="8" t="s">
        <v>352</v>
      </c>
      <c r="B101" s="8" t="s">
        <v>353</v>
      </c>
      <c r="C101" s="8" t="s">
        <v>453</v>
      </c>
      <c r="D101" s="8" t="n">
        <v>2000</v>
      </c>
      <c r="E101" s="19" t="n">
        <v>0</v>
      </c>
      <c r="F101" s="19" t="n">
        <v>42.2777777777778</v>
      </c>
    </row>
    <row r="102" customFormat="false" ht="15" hidden="false" customHeight="false" outlineLevel="0" collapsed="false">
      <c r="A102" s="8" t="s">
        <v>352</v>
      </c>
      <c r="B102" s="8" t="s">
        <v>353</v>
      </c>
      <c r="C102" s="8" t="s">
        <v>454</v>
      </c>
      <c r="D102" s="8" t="n">
        <v>2000</v>
      </c>
      <c r="E102" s="19" t="n">
        <v>0</v>
      </c>
      <c r="F102" s="19" t="n">
        <v>42.7777777777778</v>
      </c>
    </row>
    <row r="103" customFormat="false" ht="15" hidden="false" customHeight="false" outlineLevel="0" collapsed="false">
      <c r="A103" s="8" t="s">
        <v>352</v>
      </c>
      <c r="B103" s="8" t="s">
        <v>353</v>
      </c>
      <c r="C103" s="8" t="s">
        <v>455</v>
      </c>
      <c r="D103" s="8" t="n">
        <v>2000</v>
      </c>
      <c r="E103" s="19" t="n">
        <v>0</v>
      </c>
      <c r="F103" s="19" t="n">
        <v>42.1111111111111</v>
      </c>
    </row>
    <row r="104" customFormat="false" ht="15" hidden="false" customHeight="false" outlineLevel="0" collapsed="false">
      <c r="A104" s="8" t="s">
        <v>352</v>
      </c>
      <c r="B104" s="8" t="s">
        <v>353</v>
      </c>
      <c r="C104" s="8" t="s">
        <v>456</v>
      </c>
      <c r="D104" s="8" t="n">
        <v>2000</v>
      </c>
      <c r="E104" s="19" t="n">
        <v>0</v>
      </c>
      <c r="F104" s="19" t="n">
        <v>43.2222222222222</v>
      </c>
    </row>
    <row r="105" customFormat="false" ht="15" hidden="false" customHeight="false" outlineLevel="0" collapsed="false">
      <c r="A105" s="8" t="s">
        <v>352</v>
      </c>
      <c r="B105" s="8" t="s">
        <v>353</v>
      </c>
      <c r="C105" s="8" t="s">
        <v>457</v>
      </c>
      <c r="D105" s="8" t="n">
        <v>2000</v>
      </c>
      <c r="E105" s="19" t="n">
        <v>0</v>
      </c>
      <c r="F105" s="19" t="n">
        <v>42.1111111111111</v>
      </c>
    </row>
    <row r="106" customFormat="false" ht="15" hidden="false" customHeight="false" outlineLevel="0" collapsed="false">
      <c r="A106" s="8" t="s">
        <v>352</v>
      </c>
      <c r="B106" s="8" t="s">
        <v>353</v>
      </c>
      <c r="C106" s="8" t="s">
        <v>458</v>
      </c>
      <c r="D106" s="8" t="n">
        <v>2000</v>
      </c>
      <c r="E106" s="19" t="n">
        <v>0</v>
      </c>
      <c r="F106" s="19" t="n">
        <v>40</v>
      </c>
    </row>
    <row r="107" customFormat="false" ht="15" hidden="false" customHeight="false" outlineLevel="0" collapsed="false">
      <c r="A107" s="8" t="s">
        <v>352</v>
      </c>
      <c r="B107" s="8" t="s">
        <v>353</v>
      </c>
      <c r="C107" s="8" t="s">
        <v>459</v>
      </c>
      <c r="D107" s="8" t="n">
        <v>2000</v>
      </c>
      <c r="E107" s="19" t="n">
        <v>0</v>
      </c>
      <c r="F107" s="19" t="n">
        <v>39.2777777777778</v>
      </c>
    </row>
    <row r="108" customFormat="false" ht="15" hidden="false" customHeight="false" outlineLevel="0" collapsed="false">
      <c r="A108" s="8" t="s">
        <v>352</v>
      </c>
      <c r="B108" s="8" t="s">
        <v>353</v>
      </c>
      <c r="C108" s="8" t="s">
        <v>460</v>
      </c>
      <c r="D108" s="8" t="n">
        <v>2000</v>
      </c>
      <c r="E108" s="19" t="n">
        <v>0</v>
      </c>
      <c r="F108" s="19" t="n">
        <v>40.1111111111111</v>
      </c>
    </row>
    <row r="109" customFormat="false" ht="15" hidden="false" customHeight="false" outlineLevel="0" collapsed="false">
      <c r="A109" s="8" t="s">
        <v>352</v>
      </c>
      <c r="B109" s="8" t="s">
        <v>353</v>
      </c>
      <c r="C109" s="8" t="s">
        <v>461</v>
      </c>
      <c r="D109" s="8" t="n">
        <v>2000</v>
      </c>
      <c r="E109" s="19" t="n">
        <v>0</v>
      </c>
      <c r="F109" s="19" t="n">
        <v>41.3888888888889</v>
      </c>
    </row>
    <row r="110" customFormat="false" ht="15" hidden="false" customHeight="false" outlineLevel="0" collapsed="false">
      <c r="A110" s="8" t="s">
        <v>352</v>
      </c>
      <c r="B110" s="8" t="s">
        <v>353</v>
      </c>
      <c r="C110" s="8" t="s">
        <v>462</v>
      </c>
      <c r="D110" s="8" t="n">
        <v>2000</v>
      </c>
      <c r="E110" s="19" t="n">
        <v>0</v>
      </c>
      <c r="F110" s="19" t="n">
        <v>43</v>
      </c>
    </row>
    <row r="111" customFormat="false" ht="15" hidden="false" customHeight="false" outlineLevel="0" collapsed="false">
      <c r="A111" s="8" t="s">
        <v>352</v>
      </c>
      <c r="B111" s="8" t="s">
        <v>353</v>
      </c>
      <c r="C111" s="8" t="s">
        <v>463</v>
      </c>
      <c r="D111" s="8" t="n">
        <v>2000</v>
      </c>
      <c r="E111" s="19" t="n">
        <v>0</v>
      </c>
      <c r="F111" s="19" t="n">
        <v>42.2222222222222</v>
      </c>
    </row>
    <row r="112" customFormat="false" ht="15" hidden="false" customHeight="false" outlineLevel="0" collapsed="false">
      <c r="A112" s="8" t="s">
        <v>352</v>
      </c>
      <c r="B112" s="8" t="s">
        <v>353</v>
      </c>
      <c r="C112" s="8" t="s">
        <v>464</v>
      </c>
      <c r="D112" s="8" t="n">
        <v>2000</v>
      </c>
      <c r="E112" s="19" t="n">
        <v>0</v>
      </c>
      <c r="F112" s="19" t="n">
        <v>42.6111111111111</v>
      </c>
    </row>
    <row r="113" customFormat="false" ht="15" hidden="false" customHeight="false" outlineLevel="0" collapsed="false">
      <c r="A113" s="8" t="s">
        <v>352</v>
      </c>
      <c r="B113" s="8" t="s">
        <v>353</v>
      </c>
      <c r="C113" s="8" t="s">
        <v>465</v>
      </c>
      <c r="D113" s="8" t="n">
        <v>2000</v>
      </c>
      <c r="E113" s="19" t="n">
        <v>0</v>
      </c>
      <c r="F113" s="19" t="n">
        <v>42</v>
      </c>
    </row>
    <row r="114" customFormat="false" ht="15" hidden="false" customHeight="false" outlineLevel="0" collapsed="false">
      <c r="A114" s="8" t="s">
        <v>352</v>
      </c>
      <c r="B114" s="8" t="s">
        <v>353</v>
      </c>
      <c r="C114" s="8" t="s">
        <v>466</v>
      </c>
      <c r="D114" s="8" t="n">
        <v>2000</v>
      </c>
      <c r="E114" s="19" t="n">
        <v>0</v>
      </c>
      <c r="F114" s="19" t="n">
        <v>41</v>
      </c>
    </row>
    <row r="115" customFormat="false" ht="15" hidden="false" customHeight="false" outlineLevel="0" collapsed="false">
      <c r="A115" s="8" t="s">
        <v>352</v>
      </c>
      <c r="B115" s="8" t="s">
        <v>353</v>
      </c>
      <c r="C115" s="8" t="s">
        <v>467</v>
      </c>
      <c r="D115" s="8" t="n">
        <v>2000</v>
      </c>
      <c r="E115" s="19" t="n">
        <v>0</v>
      </c>
      <c r="F115" s="19" t="n">
        <v>41.7777777777778</v>
      </c>
    </row>
    <row r="116" customFormat="false" ht="15" hidden="false" customHeight="false" outlineLevel="0" collapsed="false">
      <c r="A116" s="8" t="s">
        <v>352</v>
      </c>
      <c r="B116" s="8" t="s">
        <v>353</v>
      </c>
      <c r="C116" s="8" t="s">
        <v>468</v>
      </c>
      <c r="D116" s="8" t="n">
        <v>2000</v>
      </c>
      <c r="E116" s="19" t="n">
        <v>0</v>
      </c>
      <c r="F116" s="19" t="n">
        <v>41</v>
      </c>
    </row>
    <row r="117" customFormat="false" ht="15" hidden="false" customHeight="false" outlineLevel="0" collapsed="false">
      <c r="A117" s="8" t="s">
        <v>352</v>
      </c>
      <c r="B117" s="8" t="s">
        <v>353</v>
      </c>
      <c r="C117" s="8" t="s">
        <v>469</v>
      </c>
      <c r="D117" s="8" t="n">
        <v>2000</v>
      </c>
      <c r="E117" s="19" t="n">
        <v>0</v>
      </c>
      <c r="F117" s="19" t="n">
        <v>42.5</v>
      </c>
    </row>
    <row r="118" customFormat="false" ht="15" hidden="false" customHeight="false" outlineLevel="0" collapsed="false">
      <c r="A118" s="8" t="s">
        <v>352</v>
      </c>
      <c r="B118" s="8" t="s">
        <v>353</v>
      </c>
      <c r="C118" s="8" t="s">
        <v>470</v>
      </c>
      <c r="D118" s="8" t="n">
        <v>2000</v>
      </c>
      <c r="E118" s="19" t="n">
        <v>0</v>
      </c>
      <c r="F118" s="19" t="n">
        <v>44.2222222222222</v>
      </c>
    </row>
    <row r="119" customFormat="false" ht="15" hidden="false" customHeight="false" outlineLevel="0" collapsed="false">
      <c r="A119" s="8" t="s">
        <v>352</v>
      </c>
      <c r="B119" s="8" t="s">
        <v>353</v>
      </c>
      <c r="C119" s="8" t="s">
        <v>471</v>
      </c>
      <c r="D119" s="8" t="n">
        <v>2000</v>
      </c>
      <c r="E119" s="19" t="n">
        <v>0</v>
      </c>
      <c r="F119" s="19" t="n">
        <v>42.7222222222222</v>
      </c>
    </row>
    <row r="120" customFormat="false" ht="15" hidden="false" customHeight="false" outlineLevel="0" collapsed="false">
      <c r="A120" s="8" t="s">
        <v>352</v>
      </c>
      <c r="B120" s="8" t="s">
        <v>353</v>
      </c>
      <c r="C120" s="8" t="s">
        <v>472</v>
      </c>
      <c r="D120" s="8" t="n">
        <v>2000</v>
      </c>
      <c r="E120" s="19" t="n">
        <v>0</v>
      </c>
      <c r="F120" s="19" t="n">
        <v>43</v>
      </c>
    </row>
    <row r="121" customFormat="false" ht="15" hidden="false" customHeight="false" outlineLevel="0" collapsed="false">
      <c r="A121" s="8" t="s">
        <v>352</v>
      </c>
      <c r="B121" s="8" t="s">
        <v>353</v>
      </c>
      <c r="C121" s="8" t="s">
        <v>473</v>
      </c>
      <c r="D121" s="8" t="n">
        <v>2000</v>
      </c>
      <c r="E121" s="19" t="n">
        <v>0</v>
      </c>
      <c r="F121" s="19" t="n">
        <v>42.6111111111111</v>
      </c>
    </row>
    <row r="122" customFormat="false" ht="15" hidden="false" customHeight="false" outlineLevel="0" collapsed="false">
      <c r="A122" s="8" t="s">
        <v>352</v>
      </c>
      <c r="B122" s="8" t="s">
        <v>353</v>
      </c>
      <c r="C122" s="8" t="s">
        <v>474</v>
      </c>
      <c r="D122" s="8" t="n">
        <v>2000</v>
      </c>
      <c r="E122" s="19" t="n">
        <v>0</v>
      </c>
      <c r="F122" s="19" t="n">
        <v>42.5</v>
      </c>
    </row>
    <row r="123" customFormat="false" ht="15" hidden="false" customHeight="false" outlineLevel="0" collapsed="false">
      <c r="A123" s="8" t="s">
        <v>352</v>
      </c>
      <c r="B123" s="8" t="s">
        <v>353</v>
      </c>
      <c r="C123" s="8" t="s">
        <v>475</v>
      </c>
      <c r="D123" s="8" t="n">
        <v>2000</v>
      </c>
      <c r="E123" s="19" t="n">
        <v>0</v>
      </c>
      <c r="F123" s="19" t="n">
        <v>43</v>
      </c>
    </row>
    <row r="124" customFormat="false" ht="15" hidden="false" customHeight="false" outlineLevel="0" collapsed="false">
      <c r="A124" s="8" t="s">
        <v>352</v>
      </c>
      <c r="B124" s="8" t="s">
        <v>353</v>
      </c>
      <c r="C124" s="8" t="s">
        <v>476</v>
      </c>
      <c r="D124" s="8" t="n">
        <v>2000</v>
      </c>
      <c r="E124" s="19" t="n">
        <v>0</v>
      </c>
      <c r="F124" s="19" t="n">
        <v>43.3888888888889</v>
      </c>
    </row>
    <row r="125" customFormat="false" ht="15" hidden="false" customHeight="false" outlineLevel="0" collapsed="false">
      <c r="A125" s="8" t="s">
        <v>352</v>
      </c>
      <c r="B125" s="8" t="s">
        <v>353</v>
      </c>
      <c r="C125" s="8" t="s">
        <v>477</v>
      </c>
      <c r="D125" s="8" t="n">
        <v>2000</v>
      </c>
      <c r="E125" s="19" t="n">
        <v>0</v>
      </c>
      <c r="F125" s="19" t="n">
        <v>42.6111111111111</v>
      </c>
    </row>
    <row r="126" customFormat="false" ht="15" hidden="false" customHeight="false" outlineLevel="0" collapsed="false">
      <c r="A126" s="8" t="s">
        <v>352</v>
      </c>
      <c r="B126" s="8" t="s">
        <v>353</v>
      </c>
      <c r="C126" s="8" t="s">
        <v>478</v>
      </c>
      <c r="D126" s="8" t="n">
        <v>2000</v>
      </c>
      <c r="E126" s="19" t="n">
        <v>0</v>
      </c>
      <c r="F126" s="19" t="n">
        <v>41.7222222222222</v>
      </c>
    </row>
    <row r="127" customFormat="false" ht="15" hidden="false" customHeight="false" outlineLevel="0" collapsed="false">
      <c r="A127" s="8" t="s">
        <v>352</v>
      </c>
      <c r="B127" s="8" t="s">
        <v>353</v>
      </c>
      <c r="C127" s="8" t="s">
        <v>479</v>
      </c>
      <c r="D127" s="8" t="n">
        <v>2000</v>
      </c>
      <c r="F127" s="19" t="n">
        <v>41.3888888888889</v>
      </c>
    </row>
    <row r="128" customFormat="false" ht="15" hidden="false" customHeight="false" outlineLevel="0" collapsed="false">
      <c r="A128" s="8" t="s">
        <v>352</v>
      </c>
      <c r="B128" s="8" t="s">
        <v>353</v>
      </c>
      <c r="C128" s="8" t="s">
        <v>480</v>
      </c>
      <c r="D128" s="8" t="n">
        <v>2000</v>
      </c>
      <c r="E128" s="19" t="n">
        <v>0</v>
      </c>
      <c r="F128" s="19" t="n">
        <v>41</v>
      </c>
    </row>
    <row r="129" customFormat="false" ht="15" hidden="false" customHeight="false" outlineLevel="0" collapsed="false">
      <c r="A129" s="8" t="s">
        <v>352</v>
      </c>
      <c r="B129" s="8" t="s">
        <v>353</v>
      </c>
      <c r="C129" s="8" t="s">
        <v>481</v>
      </c>
      <c r="D129" s="8" t="n">
        <v>2000</v>
      </c>
      <c r="E129" s="19" t="n">
        <v>0</v>
      </c>
      <c r="F129" s="19" t="n">
        <v>38.3888888888889</v>
      </c>
    </row>
    <row r="130" customFormat="false" ht="15" hidden="false" customHeight="false" outlineLevel="0" collapsed="false">
      <c r="A130" s="8" t="s">
        <v>352</v>
      </c>
      <c r="B130" s="8" t="s">
        <v>353</v>
      </c>
      <c r="C130" s="8" t="s">
        <v>482</v>
      </c>
      <c r="D130" s="8" t="n">
        <v>2000</v>
      </c>
      <c r="E130" s="19" t="n">
        <v>0</v>
      </c>
      <c r="F130" s="19" t="n">
        <v>40.7777777777778</v>
      </c>
    </row>
    <row r="131" customFormat="false" ht="15" hidden="false" customHeight="false" outlineLevel="0" collapsed="false">
      <c r="A131" s="8" t="s">
        <v>352</v>
      </c>
      <c r="B131" s="8" t="s">
        <v>353</v>
      </c>
      <c r="C131" s="8" t="s">
        <v>483</v>
      </c>
      <c r="D131" s="8" t="n">
        <v>2000</v>
      </c>
      <c r="E131" s="19" t="n">
        <v>0</v>
      </c>
      <c r="F131" s="19" t="n">
        <v>38.2777777777778</v>
      </c>
    </row>
    <row r="132" customFormat="false" ht="15" hidden="false" customHeight="false" outlineLevel="0" collapsed="false">
      <c r="A132" s="8" t="s">
        <v>352</v>
      </c>
      <c r="B132" s="8" t="s">
        <v>353</v>
      </c>
      <c r="C132" s="8" t="s">
        <v>484</v>
      </c>
      <c r="D132" s="8" t="n">
        <v>2000</v>
      </c>
      <c r="E132" s="19" t="n">
        <v>0</v>
      </c>
      <c r="F132" s="19" t="n">
        <v>38</v>
      </c>
    </row>
    <row r="133" customFormat="false" ht="15" hidden="false" customHeight="false" outlineLevel="0" collapsed="false">
      <c r="A133" s="8" t="s">
        <v>352</v>
      </c>
      <c r="B133" s="8" t="s">
        <v>353</v>
      </c>
      <c r="C133" s="8" t="s">
        <v>485</v>
      </c>
      <c r="D133" s="8" t="n">
        <v>2000</v>
      </c>
      <c r="E133" s="19" t="n">
        <v>0</v>
      </c>
      <c r="F133" s="19" t="n">
        <v>37</v>
      </c>
    </row>
    <row r="134" customFormat="false" ht="15" hidden="false" customHeight="false" outlineLevel="0" collapsed="false">
      <c r="A134" s="8" t="s">
        <v>352</v>
      </c>
      <c r="B134" s="8" t="s">
        <v>353</v>
      </c>
      <c r="C134" s="8" t="s">
        <v>486</v>
      </c>
      <c r="D134" s="8" t="n">
        <v>2000</v>
      </c>
      <c r="E134" s="19" t="n">
        <v>0</v>
      </c>
      <c r="F134" s="19" t="n">
        <v>39.7222222222222</v>
      </c>
    </row>
    <row r="135" customFormat="false" ht="15" hidden="false" customHeight="false" outlineLevel="0" collapsed="false">
      <c r="A135" s="8" t="s">
        <v>352</v>
      </c>
      <c r="B135" s="8" t="s">
        <v>353</v>
      </c>
      <c r="C135" s="8" t="s">
        <v>487</v>
      </c>
      <c r="D135" s="8" t="n">
        <v>2000</v>
      </c>
      <c r="E135" s="19" t="n">
        <v>0</v>
      </c>
      <c r="F135" s="19" t="n">
        <v>39.5</v>
      </c>
    </row>
    <row r="136" customFormat="false" ht="15" hidden="false" customHeight="false" outlineLevel="0" collapsed="false">
      <c r="A136" s="8" t="s">
        <v>352</v>
      </c>
      <c r="B136" s="8" t="s">
        <v>353</v>
      </c>
      <c r="C136" s="8" t="s">
        <v>488</v>
      </c>
      <c r="D136" s="8" t="n">
        <v>2000</v>
      </c>
      <c r="E136" s="19" t="n">
        <v>0</v>
      </c>
      <c r="F136" s="19" t="n">
        <v>38.7777777777778</v>
      </c>
    </row>
    <row r="137" customFormat="false" ht="15" hidden="false" customHeight="false" outlineLevel="0" collapsed="false">
      <c r="A137" s="8" t="s">
        <v>352</v>
      </c>
      <c r="B137" s="8" t="s">
        <v>353</v>
      </c>
      <c r="C137" s="8" t="s">
        <v>489</v>
      </c>
      <c r="D137" s="8" t="n">
        <v>2000</v>
      </c>
      <c r="E137" s="19" t="n">
        <v>0</v>
      </c>
      <c r="F137" s="19" t="n">
        <v>38.6111111111111</v>
      </c>
    </row>
    <row r="138" customFormat="false" ht="15" hidden="false" customHeight="false" outlineLevel="0" collapsed="false">
      <c r="A138" s="8" t="s">
        <v>352</v>
      </c>
      <c r="B138" s="8" t="s">
        <v>353</v>
      </c>
      <c r="C138" s="8" t="s">
        <v>490</v>
      </c>
      <c r="D138" s="8" t="n">
        <v>2000</v>
      </c>
      <c r="E138" s="19" t="n">
        <v>0</v>
      </c>
      <c r="F138" s="19" t="n">
        <v>37.7777777777778</v>
      </c>
    </row>
    <row r="139" customFormat="false" ht="15" hidden="false" customHeight="false" outlineLevel="0" collapsed="false">
      <c r="A139" s="8" t="s">
        <v>352</v>
      </c>
      <c r="B139" s="8" t="s">
        <v>353</v>
      </c>
      <c r="C139" s="8" t="s">
        <v>491</v>
      </c>
      <c r="D139" s="8" t="n">
        <v>2000</v>
      </c>
      <c r="E139" s="19" t="n">
        <v>0</v>
      </c>
      <c r="F139" s="19" t="n">
        <v>37.2222222222222</v>
      </c>
    </row>
    <row r="140" customFormat="false" ht="15" hidden="false" customHeight="false" outlineLevel="0" collapsed="false">
      <c r="A140" s="8" t="s">
        <v>352</v>
      </c>
      <c r="B140" s="8" t="s">
        <v>353</v>
      </c>
      <c r="C140" s="8" t="s">
        <v>492</v>
      </c>
      <c r="D140" s="8" t="n">
        <v>2000</v>
      </c>
      <c r="F140" s="19" t="n">
        <v>40.3888888888889</v>
      </c>
    </row>
    <row r="141" customFormat="false" ht="15" hidden="false" customHeight="false" outlineLevel="0" collapsed="false">
      <c r="A141" s="8" t="s">
        <v>352</v>
      </c>
      <c r="B141" s="8" t="s">
        <v>353</v>
      </c>
      <c r="C141" s="8" t="s">
        <v>493</v>
      </c>
      <c r="D141" s="8" t="n">
        <v>2000</v>
      </c>
      <c r="E141" s="19" t="n">
        <v>72.898</v>
      </c>
      <c r="F141" s="19" t="n">
        <v>36.7222222222222</v>
      </c>
    </row>
    <row r="142" customFormat="false" ht="15" hidden="false" customHeight="false" outlineLevel="0" collapsed="false">
      <c r="A142" s="8" t="s">
        <v>352</v>
      </c>
      <c r="B142" s="8" t="s">
        <v>353</v>
      </c>
      <c r="C142" s="8" t="s">
        <v>494</v>
      </c>
      <c r="D142" s="8" t="n">
        <v>2000</v>
      </c>
      <c r="E142" s="19" t="n">
        <v>0</v>
      </c>
      <c r="F142" s="19" t="n">
        <v>40.2777777777778</v>
      </c>
    </row>
    <row r="143" customFormat="false" ht="15" hidden="false" customHeight="false" outlineLevel="0" collapsed="false">
      <c r="A143" s="8" t="s">
        <v>352</v>
      </c>
      <c r="B143" s="8" t="s">
        <v>353</v>
      </c>
      <c r="C143" s="8" t="s">
        <v>495</v>
      </c>
      <c r="D143" s="8" t="n">
        <v>2000</v>
      </c>
      <c r="E143" s="19" t="n">
        <v>0</v>
      </c>
      <c r="F143" s="19" t="n">
        <v>40.6111111111111</v>
      </c>
    </row>
    <row r="144" customFormat="false" ht="15" hidden="false" customHeight="false" outlineLevel="0" collapsed="false">
      <c r="A144" s="8" t="s">
        <v>352</v>
      </c>
      <c r="B144" s="8" t="s">
        <v>353</v>
      </c>
      <c r="C144" s="8" t="s">
        <v>496</v>
      </c>
      <c r="D144" s="8" t="n">
        <v>2000</v>
      </c>
      <c r="E144" s="19" t="n">
        <v>0</v>
      </c>
      <c r="F144" s="19" t="n">
        <v>40</v>
      </c>
    </row>
    <row r="145" customFormat="false" ht="15" hidden="false" customHeight="false" outlineLevel="0" collapsed="false">
      <c r="A145" s="8" t="s">
        <v>352</v>
      </c>
      <c r="B145" s="8" t="s">
        <v>353</v>
      </c>
      <c r="C145" s="8" t="s">
        <v>497</v>
      </c>
      <c r="D145" s="8" t="n">
        <v>2000</v>
      </c>
      <c r="E145" s="19" t="n">
        <v>0</v>
      </c>
      <c r="F145" s="19" t="n">
        <v>40.2777777777778</v>
      </c>
    </row>
    <row r="146" customFormat="false" ht="15" hidden="false" customHeight="false" outlineLevel="0" collapsed="false">
      <c r="A146" s="8" t="s">
        <v>352</v>
      </c>
      <c r="B146" s="8" t="s">
        <v>353</v>
      </c>
      <c r="C146" s="8" t="s">
        <v>498</v>
      </c>
      <c r="D146" s="8" t="n">
        <v>2000</v>
      </c>
      <c r="E146" s="19" t="n">
        <v>0</v>
      </c>
      <c r="F146" s="19" t="n">
        <v>40.7222222222222</v>
      </c>
    </row>
    <row r="147" customFormat="false" ht="15" hidden="false" customHeight="false" outlineLevel="0" collapsed="false">
      <c r="A147" s="8" t="s">
        <v>352</v>
      </c>
      <c r="B147" s="8" t="s">
        <v>353</v>
      </c>
      <c r="C147" s="8" t="s">
        <v>499</v>
      </c>
      <c r="D147" s="8" t="n">
        <v>2000</v>
      </c>
      <c r="E147" s="19" t="n">
        <v>0</v>
      </c>
      <c r="F147" s="19" t="n">
        <v>40.8888888888889</v>
      </c>
    </row>
    <row r="148" customFormat="false" ht="15" hidden="false" customHeight="false" outlineLevel="0" collapsed="false">
      <c r="A148" s="8" t="s">
        <v>352</v>
      </c>
      <c r="B148" s="8" t="s">
        <v>353</v>
      </c>
      <c r="C148" s="8" t="s">
        <v>500</v>
      </c>
      <c r="D148" s="8" t="n">
        <v>2000</v>
      </c>
      <c r="E148" s="19" t="n">
        <v>0</v>
      </c>
      <c r="F148" s="19" t="n">
        <v>40.3888888888889</v>
      </c>
    </row>
    <row r="149" customFormat="false" ht="15" hidden="false" customHeight="false" outlineLevel="0" collapsed="false">
      <c r="A149" s="8" t="s">
        <v>352</v>
      </c>
      <c r="B149" s="8" t="s">
        <v>353</v>
      </c>
      <c r="C149" s="8" t="s">
        <v>501</v>
      </c>
      <c r="D149" s="8" t="n">
        <v>2000</v>
      </c>
      <c r="E149" s="19" t="n">
        <v>0</v>
      </c>
      <c r="F149" s="19" t="n">
        <v>39.8888888888889</v>
      </c>
    </row>
    <row r="150" customFormat="false" ht="15" hidden="false" customHeight="false" outlineLevel="0" collapsed="false">
      <c r="A150" s="8" t="s">
        <v>352</v>
      </c>
      <c r="B150" s="8" t="s">
        <v>353</v>
      </c>
      <c r="C150" s="8" t="s">
        <v>502</v>
      </c>
      <c r="D150" s="8" t="n">
        <v>2000</v>
      </c>
      <c r="E150" s="19" t="n">
        <v>0</v>
      </c>
      <c r="F150" s="19" t="n">
        <v>38.7777777777778</v>
      </c>
    </row>
    <row r="151" customFormat="false" ht="15" hidden="false" customHeight="false" outlineLevel="0" collapsed="false">
      <c r="A151" s="8" t="s">
        <v>352</v>
      </c>
      <c r="B151" s="8" t="s">
        <v>353</v>
      </c>
      <c r="C151" s="8" t="s">
        <v>503</v>
      </c>
      <c r="D151" s="8" t="n">
        <v>2000</v>
      </c>
      <c r="E151" s="19" t="n">
        <v>0</v>
      </c>
      <c r="F151" s="19" t="n">
        <v>38.5</v>
      </c>
    </row>
    <row r="152" customFormat="false" ht="15" hidden="false" customHeight="false" outlineLevel="0" collapsed="false">
      <c r="A152" s="8" t="s">
        <v>352</v>
      </c>
      <c r="B152" s="8" t="s">
        <v>353</v>
      </c>
      <c r="C152" s="8" t="s">
        <v>504</v>
      </c>
      <c r="D152" s="8" t="n">
        <v>2000</v>
      </c>
      <c r="E152" s="19" t="n">
        <v>0</v>
      </c>
      <c r="F152" s="19" t="n">
        <v>39</v>
      </c>
    </row>
    <row r="153" customFormat="false" ht="15" hidden="false" customHeight="false" outlineLevel="0" collapsed="false">
      <c r="A153" s="8" t="s">
        <v>352</v>
      </c>
      <c r="B153" s="8" t="s">
        <v>353</v>
      </c>
      <c r="C153" s="8" t="s">
        <v>505</v>
      </c>
      <c r="D153" s="8" t="n">
        <v>2000</v>
      </c>
      <c r="E153" s="19" t="n">
        <v>0</v>
      </c>
      <c r="F153" s="19" t="n">
        <v>40.1111111111111</v>
      </c>
    </row>
    <row r="154" customFormat="false" ht="15" hidden="false" customHeight="false" outlineLevel="0" collapsed="false">
      <c r="A154" s="8" t="s">
        <v>352</v>
      </c>
      <c r="B154" s="8" t="s">
        <v>353</v>
      </c>
      <c r="C154" s="8" t="s">
        <v>506</v>
      </c>
      <c r="D154" s="8" t="n">
        <v>2000</v>
      </c>
      <c r="E154" s="19" t="n">
        <v>0</v>
      </c>
      <c r="F154" s="19" t="n">
        <v>41</v>
      </c>
    </row>
    <row r="155" customFormat="false" ht="15" hidden="false" customHeight="false" outlineLevel="0" collapsed="false">
      <c r="A155" s="8" t="s">
        <v>352</v>
      </c>
      <c r="B155" s="8" t="s">
        <v>353</v>
      </c>
      <c r="C155" s="8" t="s">
        <v>507</v>
      </c>
      <c r="D155" s="8" t="n">
        <v>2000</v>
      </c>
      <c r="E155" s="19" t="n">
        <v>0</v>
      </c>
      <c r="F155" s="19" t="n">
        <v>41.2777777777778</v>
      </c>
    </row>
    <row r="156" customFormat="false" ht="15" hidden="false" customHeight="false" outlineLevel="0" collapsed="false">
      <c r="A156" s="8" t="s">
        <v>352</v>
      </c>
      <c r="B156" s="8" t="s">
        <v>353</v>
      </c>
      <c r="C156" s="8" t="s">
        <v>508</v>
      </c>
      <c r="D156" s="8" t="n">
        <v>2000</v>
      </c>
      <c r="E156" s="19" t="n">
        <v>0</v>
      </c>
      <c r="F156" s="19" t="n">
        <v>39.6111111111111</v>
      </c>
    </row>
    <row r="157" customFormat="false" ht="15" hidden="false" customHeight="false" outlineLevel="0" collapsed="false">
      <c r="A157" s="8" t="s">
        <v>352</v>
      </c>
      <c r="B157" s="8" t="s">
        <v>353</v>
      </c>
      <c r="C157" s="8" t="s">
        <v>509</v>
      </c>
      <c r="D157" s="8" t="n">
        <v>2000</v>
      </c>
      <c r="E157" s="19" t="n">
        <v>0</v>
      </c>
      <c r="F157" s="19" t="n">
        <v>41</v>
      </c>
    </row>
    <row r="158" customFormat="false" ht="15" hidden="false" customHeight="false" outlineLevel="0" collapsed="false">
      <c r="A158" s="8" t="s">
        <v>352</v>
      </c>
      <c r="B158" s="8" t="s">
        <v>353</v>
      </c>
      <c r="C158" s="8" t="s">
        <v>510</v>
      </c>
      <c r="D158" s="8" t="n">
        <v>2000</v>
      </c>
      <c r="E158" s="19" t="n">
        <v>0</v>
      </c>
      <c r="F158" s="19" t="n">
        <v>39</v>
      </c>
    </row>
    <row r="159" customFormat="false" ht="15" hidden="false" customHeight="false" outlineLevel="0" collapsed="false">
      <c r="A159" s="8" t="s">
        <v>352</v>
      </c>
      <c r="B159" s="8" t="s">
        <v>353</v>
      </c>
      <c r="C159" s="8" t="s">
        <v>511</v>
      </c>
      <c r="D159" s="8" t="n">
        <v>2000</v>
      </c>
      <c r="F159" s="19" t="n">
        <v>42.5</v>
      </c>
    </row>
    <row r="160" customFormat="false" ht="15" hidden="false" customHeight="false" outlineLevel="0" collapsed="false">
      <c r="A160" s="8" t="s">
        <v>352</v>
      </c>
      <c r="B160" s="8" t="s">
        <v>353</v>
      </c>
      <c r="C160" s="8" t="s">
        <v>512</v>
      </c>
      <c r="D160" s="8" t="n">
        <v>2000</v>
      </c>
      <c r="E160" s="19" t="n">
        <v>14.986</v>
      </c>
      <c r="F160" s="19" t="n">
        <v>39</v>
      </c>
    </row>
    <row r="161" customFormat="false" ht="15" hidden="false" customHeight="false" outlineLevel="0" collapsed="false">
      <c r="A161" s="8" t="s">
        <v>352</v>
      </c>
      <c r="B161" s="8" t="s">
        <v>353</v>
      </c>
      <c r="C161" s="8" t="s">
        <v>513</v>
      </c>
      <c r="D161" s="8" t="n">
        <v>2000</v>
      </c>
      <c r="E161" s="19" t="n">
        <v>0</v>
      </c>
      <c r="F161" s="19" t="n">
        <v>42.1111111111111</v>
      </c>
    </row>
    <row r="162" customFormat="false" ht="15" hidden="false" customHeight="false" outlineLevel="0" collapsed="false">
      <c r="A162" s="8" t="s">
        <v>352</v>
      </c>
      <c r="B162" s="8" t="s">
        <v>353</v>
      </c>
      <c r="C162" s="8" t="s">
        <v>514</v>
      </c>
      <c r="D162" s="8" t="n">
        <v>2000</v>
      </c>
      <c r="E162" s="19" t="n">
        <v>0</v>
      </c>
      <c r="F162" s="19" t="n">
        <v>40</v>
      </c>
    </row>
    <row r="163" customFormat="false" ht="15" hidden="false" customHeight="false" outlineLevel="0" collapsed="false">
      <c r="A163" s="8" t="s">
        <v>352</v>
      </c>
      <c r="B163" s="8" t="s">
        <v>353</v>
      </c>
      <c r="C163" s="8" t="s">
        <v>515</v>
      </c>
      <c r="D163" s="8" t="n">
        <v>2000</v>
      </c>
      <c r="E163" s="19" t="n">
        <v>0</v>
      </c>
      <c r="F163" s="19" t="n">
        <v>39</v>
      </c>
    </row>
    <row r="164" customFormat="false" ht="15" hidden="false" customHeight="false" outlineLevel="0" collapsed="false">
      <c r="A164" s="8" t="s">
        <v>352</v>
      </c>
      <c r="B164" s="8" t="s">
        <v>353</v>
      </c>
      <c r="C164" s="8" t="s">
        <v>516</v>
      </c>
      <c r="D164" s="8" t="n">
        <v>2000</v>
      </c>
      <c r="F164" s="19" t="n">
        <v>38.7777777777778</v>
      </c>
    </row>
    <row r="165" customFormat="false" ht="15" hidden="false" customHeight="false" outlineLevel="0" collapsed="false">
      <c r="A165" s="8" t="s">
        <v>352</v>
      </c>
      <c r="B165" s="8" t="s">
        <v>353</v>
      </c>
      <c r="C165" s="8" t="s">
        <v>517</v>
      </c>
      <c r="D165" s="8" t="n">
        <v>2000</v>
      </c>
      <c r="E165" s="19" t="n">
        <v>0</v>
      </c>
      <c r="F165" s="19" t="n">
        <v>38.7222222222222</v>
      </c>
    </row>
    <row r="166" customFormat="false" ht="15" hidden="false" customHeight="false" outlineLevel="0" collapsed="false">
      <c r="A166" s="8" t="s">
        <v>352</v>
      </c>
      <c r="B166" s="8" t="s">
        <v>353</v>
      </c>
      <c r="C166" s="8" t="s">
        <v>518</v>
      </c>
      <c r="D166" s="8" t="n">
        <v>2000</v>
      </c>
      <c r="E166" s="19" t="n">
        <v>0</v>
      </c>
      <c r="F166" s="19" t="n">
        <v>39.6111111111111</v>
      </c>
    </row>
    <row r="167" customFormat="false" ht="15" hidden="false" customHeight="false" outlineLevel="0" collapsed="false">
      <c r="A167" s="8" t="s">
        <v>352</v>
      </c>
      <c r="B167" s="8" t="s">
        <v>353</v>
      </c>
      <c r="C167" s="8" t="s">
        <v>519</v>
      </c>
      <c r="D167" s="8" t="n">
        <v>2000</v>
      </c>
      <c r="E167" s="19" t="n">
        <v>0</v>
      </c>
      <c r="F167" s="19" t="n">
        <v>38</v>
      </c>
    </row>
    <row r="168" customFormat="false" ht="15" hidden="false" customHeight="false" outlineLevel="0" collapsed="false">
      <c r="A168" s="8" t="s">
        <v>352</v>
      </c>
      <c r="B168" s="8" t="s">
        <v>353</v>
      </c>
      <c r="C168" s="8" t="s">
        <v>520</v>
      </c>
      <c r="D168" s="8" t="n">
        <v>2000</v>
      </c>
      <c r="E168" s="19" t="n">
        <v>0</v>
      </c>
      <c r="F168" s="19" t="n">
        <v>39</v>
      </c>
    </row>
    <row r="169" customFormat="false" ht="15" hidden="false" customHeight="false" outlineLevel="0" collapsed="false">
      <c r="A169" s="8" t="s">
        <v>352</v>
      </c>
      <c r="B169" s="8" t="s">
        <v>353</v>
      </c>
      <c r="C169" s="8" t="s">
        <v>521</v>
      </c>
      <c r="D169" s="8" t="n">
        <v>2000</v>
      </c>
      <c r="E169" s="19" t="n">
        <v>0</v>
      </c>
      <c r="F169" s="19" t="n">
        <v>41.1111111111111</v>
      </c>
    </row>
    <row r="170" customFormat="false" ht="15" hidden="false" customHeight="false" outlineLevel="0" collapsed="false">
      <c r="A170" s="8" t="s">
        <v>352</v>
      </c>
      <c r="B170" s="8" t="s">
        <v>353</v>
      </c>
      <c r="C170" s="8" t="s">
        <v>522</v>
      </c>
      <c r="D170" s="8" t="n">
        <v>2000</v>
      </c>
      <c r="E170" s="19" t="n">
        <v>0</v>
      </c>
      <c r="F170" s="19" t="n">
        <v>40.3888888888889</v>
      </c>
    </row>
    <row r="171" customFormat="false" ht="15" hidden="false" customHeight="false" outlineLevel="0" collapsed="false">
      <c r="A171" s="8" t="s">
        <v>352</v>
      </c>
      <c r="B171" s="8" t="s">
        <v>353</v>
      </c>
      <c r="C171" s="8" t="s">
        <v>523</v>
      </c>
      <c r="D171" s="8" t="n">
        <v>2000</v>
      </c>
      <c r="E171" s="19" t="n">
        <v>0</v>
      </c>
      <c r="F171" s="19" t="n">
        <v>40</v>
      </c>
    </row>
    <row r="172" customFormat="false" ht="15" hidden="false" customHeight="false" outlineLevel="0" collapsed="false">
      <c r="A172" s="8" t="s">
        <v>352</v>
      </c>
      <c r="B172" s="8" t="s">
        <v>353</v>
      </c>
      <c r="C172" s="8" t="s">
        <v>524</v>
      </c>
      <c r="D172" s="8" t="n">
        <v>2000</v>
      </c>
      <c r="E172" s="19" t="n">
        <v>0</v>
      </c>
      <c r="F172" s="19" t="n">
        <v>39</v>
      </c>
    </row>
    <row r="173" customFormat="false" ht="15" hidden="false" customHeight="false" outlineLevel="0" collapsed="false">
      <c r="A173" s="8" t="s">
        <v>352</v>
      </c>
      <c r="B173" s="8" t="s">
        <v>353</v>
      </c>
      <c r="C173" s="8" t="s">
        <v>525</v>
      </c>
      <c r="D173" s="8" t="n">
        <v>2000</v>
      </c>
      <c r="E173" s="19" t="n">
        <v>0</v>
      </c>
      <c r="F173" s="19" t="n">
        <v>39.6111111111111</v>
      </c>
    </row>
    <row r="174" customFormat="false" ht="15" hidden="false" customHeight="false" outlineLevel="0" collapsed="false">
      <c r="A174" s="8" t="s">
        <v>352</v>
      </c>
      <c r="B174" s="8" t="s">
        <v>353</v>
      </c>
      <c r="C174" s="8" t="s">
        <v>526</v>
      </c>
      <c r="D174" s="8" t="n">
        <v>2000</v>
      </c>
      <c r="E174" s="19" t="n">
        <v>0</v>
      </c>
      <c r="F174" s="19" t="n">
        <v>39.2222222222222</v>
      </c>
    </row>
    <row r="175" customFormat="false" ht="15" hidden="false" customHeight="false" outlineLevel="0" collapsed="false">
      <c r="A175" s="8" t="s">
        <v>352</v>
      </c>
      <c r="B175" s="8" t="s">
        <v>353</v>
      </c>
      <c r="C175" s="8" t="s">
        <v>527</v>
      </c>
      <c r="D175" s="8" t="n">
        <v>2000</v>
      </c>
      <c r="E175" s="19" t="n">
        <v>0</v>
      </c>
      <c r="F175" s="19" t="n">
        <v>39.2222222222222</v>
      </c>
    </row>
    <row r="176" customFormat="false" ht="15" hidden="false" customHeight="false" outlineLevel="0" collapsed="false">
      <c r="A176" s="8" t="s">
        <v>352</v>
      </c>
      <c r="B176" s="8" t="s">
        <v>353</v>
      </c>
      <c r="C176" s="8" t="s">
        <v>528</v>
      </c>
      <c r="D176" s="8" t="n">
        <v>2000</v>
      </c>
      <c r="E176" s="19" t="n">
        <v>0</v>
      </c>
      <c r="F176" s="19" t="n">
        <v>39.2222222222222</v>
      </c>
    </row>
    <row r="177" customFormat="false" ht="15" hidden="false" customHeight="false" outlineLevel="0" collapsed="false">
      <c r="A177" s="8" t="s">
        <v>352</v>
      </c>
      <c r="B177" s="8" t="s">
        <v>353</v>
      </c>
      <c r="C177" s="8" t="s">
        <v>529</v>
      </c>
      <c r="D177" s="8" t="n">
        <v>2000</v>
      </c>
      <c r="E177" s="19" t="n">
        <v>0</v>
      </c>
      <c r="F177" s="19" t="n">
        <v>39.7222222222222</v>
      </c>
    </row>
    <row r="178" customFormat="false" ht="15" hidden="false" customHeight="false" outlineLevel="0" collapsed="false">
      <c r="A178" s="8" t="s">
        <v>352</v>
      </c>
      <c r="B178" s="8" t="s">
        <v>353</v>
      </c>
      <c r="C178" s="8" t="s">
        <v>530</v>
      </c>
      <c r="D178" s="8" t="n">
        <v>2000</v>
      </c>
      <c r="E178" s="19" t="n">
        <v>0</v>
      </c>
      <c r="F178" s="19" t="n">
        <v>39.7777777777778</v>
      </c>
    </row>
    <row r="179" customFormat="false" ht="15" hidden="false" customHeight="false" outlineLevel="0" collapsed="false">
      <c r="A179" s="8" t="s">
        <v>352</v>
      </c>
      <c r="B179" s="8" t="s">
        <v>353</v>
      </c>
      <c r="C179" s="8" t="s">
        <v>531</v>
      </c>
      <c r="D179" s="8" t="n">
        <v>2000</v>
      </c>
      <c r="E179" s="19" t="n">
        <v>0</v>
      </c>
      <c r="F179" s="19" t="n">
        <v>38.5</v>
      </c>
    </row>
    <row r="180" customFormat="false" ht="15" hidden="false" customHeight="false" outlineLevel="0" collapsed="false">
      <c r="A180" s="8" t="s">
        <v>352</v>
      </c>
      <c r="B180" s="8" t="s">
        <v>353</v>
      </c>
      <c r="C180" s="8" t="s">
        <v>532</v>
      </c>
      <c r="D180" s="8" t="n">
        <v>2000</v>
      </c>
      <c r="E180" s="19" t="n">
        <v>0</v>
      </c>
      <c r="F180" s="19" t="n">
        <v>39</v>
      </c>
    </row>
    <row r="181" customFormat="false" ht="15" hidden="false" customHeight="false" outlineLevel="0" collapsed="false">
      <c r="A181" s="8" t="s">
        <v>352</v>
      </c>
      <c r="B181" s="8" t="s">
        <v>353</v>
      </c>
      <c r="C181" s="8" t="s">
        <v>533</v>
      </c>
      <c r="D181" s="8" t="n">
        <v>2000</v>
      </c>
      <c r="F181" s="19" t="n">
        <v>39.8888888888889</v>
      </c>
    </row>
    <row r="182" customFormat="false" ht="15" hidden="false" customHeight="false" outlineLevel="0" collapsed="false">
      <c r="A182" s="8" t="s">
        <v>352</v>
      </c>
      <c r="B182" s="8" t="s">
        <v>353</v>
      </c>
      <c r="C182" s="8" t="s">
        <v>534</v>
      </c>
      <c r="D182" s="8" t="n">
        <v>2000</v>
      </c>
      <c r="E182" s="19" t="n">
        <v>44.958</v>
      </c>
      <c r="F182" s="19" t="n">
        <v>35.3888888888889</v>
      </c>
    </row>
    <row r="183" customFormat="false" ht="15" hidden="false" customHeight="false" outlineLevel="0" collapsed="false">
      <c r="A183" s="8" t="s">
        <v>352</v>
      </c>
      <c r="B183" s="8" t="s">
        <v>353</v>
      </c>
      <c r="C183" s="8" t="s">
        <v>535</v>
      </c>
      <c r="D183" s="8" t="n">
        <v>2000</v>
      </c>
      <c r="E183" s="19" t="n">
        <v>0</v>
      </c>
      <c r="F183" s="19" t="n">
        <v>34.8888888888889</v>
      </c>
    </row>
    <row r="184" customFormat="false" ht="15" hidden="false" customHeight="false" outlineLevel="0" collapsed="false">
      <c r="A184" s="8" t="s">
        <v>352</v>
      </c>
      <c r="B184" s="8" t="s">
        <v>353</v>
      </c>
      <c r="C184" s="8" t="s">
        <v>536</v>
      </c>
      <c r="D184" s="8" t="n">
        <v>2000</v>
      </c>
      <c r="E184" s="19" t="n">
        <v>0</v>
      </c>
      <c r="F184" s="19" t="n">
        <v>35.2777777777778</v>
      </c>
    </row>
    <row r="185" customFormat="false" ht="15" hidden="false" customHeight="false" outlineLevel="0" collapsed="false">
      <c r="A185" s="8" t="s">
        <v>352</v>
      </c>
      <c r="B185" s="8" t="s">
        <v>353</v>
      </c>
      <c r="C185" s="8" t="s">
        <v>537</v>
      </c>
      <c r="D185" s="8" t="n">
        <v>2000</v>
      </c>
      <c r="E185" s="19" t="n">
        <v>0.508</v>
      </c>
      <c r="F185" s="19" t="n">
        <v>34.6111111111111</v>
      </c>
    </row>
    <row r="186" customFormat="false" ht="15" hidden="false" customHeight="false" outlineLevel="0" collapsed="false">
      <c r="A186" s="8" t="s">
        <v>352</v>
      </c>
      <c r="B186" s="8" t="s">
        <v>353</v>
      </c>
      <c r="C186" s="8" t="s">
        <v>538</v>
      </c>
      <c r="D186" s="8" t="n">
        <v>2000</v>
      </c>
      <c r="E186" s="19" t="n">
        <v>2.032</v>
      </c>
      <c r="F186" s="19" t="n">
        <v>34</v>
      </c>
    </row>
    <row r="187" customFormat="false" ht="15" hidden="false" customHeight="false" outlineLevel="0" collapsed="false">
      <c r="A187" s="8" t="s">
        <v>352</v>
      </c>
      <c r="B187" s="8" t="s">
        <v>353</v>
      </c>
      <c r="C187" s="8" t="s">
        <v>539</v>
      </c>
      <c r="D187" s="8" t="n">
        <v>2000</v>
      </c>
      <c r="E187" s="19" t="n">
        <v>4.064</v>
      </c>
      <c r="F187" s="19" t="n">
        <v>32.6111111111111</v>
      </c>
    </row>
    <row r="188" customFormat="false" ht="15" hidden="false" customHeight="false" outlineLevel="0" collapsed="false">
      <c r="A188" s="8" t="s">
        <v>352</v>
      </c>
      <c r="B188" s="8" t="s">
        <v>353</v>
      </c>
      <c r="C188" s="8" t="s">
        <v>540</v>
      </c>
      <c r="D188" s="8" t="n">
        <v>2000</v>
      </c>
      <c r="E188" s="19" t="n">
        <v>0</v>
      </c>
      <c r="F188" s="19" t="n">
        <v>35.2222222222222</v>
      </c>
    </row>
    <row r="189" customFormat="false" ht="15" hidden="false" customHeight="false" outlineLevel="0" collapsed="false">
      <c r="A189" s="8" t="s">
        <v>352</v>
      </c>
      <c r="B189" s="8" t="s">
        <v>353</v>
      </c>
      <c r="C189" s="8" t="s">
        <v>541</v>
      </c>
      <c r="D189" s="8" t="n">
        <v>2000</v>
      </c>
      <c r="E189" s="19" t="n">
        <v>0</v>
      </c>
      <c r="F189" s="19" t="n">
        <v>35.7777777777778</v>
      </c>
    </row>
    <row r="190" customFormat="false" ht="15" hidden="false" customHeight="false" outlineLevel="0" collapsed="false">
      <c r="A190" s="8" t="s">
        <v>352</v>
      </c>
      <c r="B190" s="8" t="s">
        <v>353</v>
      </c>
      <c r="C190" s="8" t="s">
        <v>542</v>
      </c>
      <c r="D190" s="8" t="n">
        <v>2000</v>
      </c>
      <c r="E190" s="19" t="n">
        <v>0</v>
      </c>
      <c r="F190" s="19" t="n">
        <v>36.2222222222222</v>
      </c>
    </row>
    <row r="191" customFormat="false" ht="15" hidden="false" customHeight="false" outlineLevel="0" collapsed="false">
      <c r="A191" s="8" t="s">
        <v>352</v>
      </c>
      <c r="B191" s="8" t="s">
        <v>353</v>
      </c>
      <c r="C191" s="8" t="s">
        <v>543</v>
      </c>
      <c r="D191" s="8" t="n">
        <v>2000</v>
      </c>
      <c r="E191" s="19" t="n">
        <v>0</v>
      </c>
      <c r="F191" s="19" t="n">
        <v>35.8888888888889</v>
      </c>
    </row>
    <row r="192" customFormat="false" ht="15" hidden="false" customHeight="false" outlineLevel="0" collapsed="false">
      <c r="A192" s="8" t="s">
        <v>352</v>
      </c>
      <c r="B192" s="8" t="s">
        <v>353</v>
      </c>
      <c r="C192" s="8" t="s">
        <v>544</v>
      </c>
      <c r="D192" s="8" t="n">
        <v>2000</v>
      </c>
      <c r="E192" s="19" t="n">
        <v>0</v>
      </c>
      <c r="F192" s="19" t="n">
        <v>33</v>
      </c>
    </row>
    <row r="193" customFormat="false" ht="15" hidden="false" customHeight="false" outlineLevel="0" collapsed="false">
      <c r="A193" s="8" t="s">
        <v>352</v>
      </c>
      <c r="B193" s="8" t="s">
        <v>353</v>
      </c>
      <c r="C193" s="8" t="s">
        <v>545</v>
      </c>
      <c r="D193" s="8" t="n">
        <v>2000</v>
      </c>
      <c r="E193" s="19" t="n">
        <v>0</v>
      </c>
      <c r="F193" s="19" t="n">
        <v>35.8888888888889</v>
      </c>
    </row>
    <row r="194" customFormat="false" ht="15" hidden="false" customHeight="false" outlineLevel="0" collapsed="false">
      <c r="A194" s="8" t="s">
        <v>352</v>
      </c>
      <c r="B194" s="8" t="s">
        <v>353</v>
      </c>
      <c r="C194" s="8" t="s">
        <v>546</v>
      </c>
      <c r="D194" s="8" t="n">
        <v>2000</v>
      </c>
      <c r="F194" s="19" t="n">
        <v>35.3888888888889</v>
      </c>
    </row>
    <row r="195" customFormat="false" ht="15" hidden="false" customHeight="false" outlineLevel="0" collapsed="false">
      <c r="A195" s="8" t="s">
        <v>352</v>
      </c>
      <c r="B195" s="8" t="s">
        <v>353</v>
      </c>
      <c r="C195" s="8" t="s">
        <v>547</v>
      </c>
      <c r="D195" s="8" t="n">
        <v>2000</v>
      </c>
      <c r="E195" s="19" t="n">
        <v>275.082</v>
      </c>
      <c r="F195" s="19" t="n">
        <v>27</v>
      </c>
    </row>
    <row r="196" customFormat="false" ht="15" hidden="false" customHeight="false" outlineLevel="0" collapsed="false">
      <c r="A196" s="8" t="s">
        <v>352</v>
      </c>
      <c r="B196" s="8" t="s">
        <v>353</v>
      </c>
      <c r="C196" s="8" t="s">
        <v>548</v>
      </c>
      <c r="D196" s="8" t="n">
        <v>2000</v>
      </c>
      <c r="E196" s="19" t="n">
        <v>3.048</v>
      </c>
      <c r="F196" s="19" t="n">
        <v>26.7222222222222</v>
      </c>
    </row>
    <row r="197" customFormat="false" ht="15" hidden="false" customHeight="false" outlineLevel="0" collapsed="false">
      <c r="A197" s="8" t="s">
        <v>352</v>
      </c>
      <c r="B197" s="8" t="s">
        <v>353</v>
      </c>
      <c r="C197" s="8" t="s">
        <v>549</v>
      </c>
      <c r="D197" s="8" t="n">
        <v>2000</v>
      </c>
      <c r="E197" s="19" t="n">
        <v>17.018</v>
      </c>
      <c r="F197" s="19" t="n">
        <v>30</v>
      </c>
    </row>
    <row r="198" customFormat="false" ht="15" hidden="false" customHeight="false" outlineLevel="0" collapsed="false">
      <c r="A198" s="8" t="s">
        <v>352</v>
      </c>
      <c r="B198" s="8" t="s">
        <v>353</v>
      </c>
      <c r="C198" s="8" t="s">
        <v>550</v>
      </c>
      <c r="D198" s="8" t="n">
        <v>2000</v>
      </c>
      <c r="E198" s="19" t="n">
        <v>58.928</v>
      </c>
      <c r="F198" s="19" t="n">
        <v>29.5</v>
      </c>
    </row>
    <row r="199" customFormat="false" ht="15" hidden="false" customHeight="false" outlineLevel="0" collapsed="false">
      <c r="A199" s="8" t="s">
        <v>352</v>
      </c>
      <c r="B199" s="8" t="s">
        <v>353</v>
      </c>
      <c r="C199" s="8" t="s">
        <v>551</v>
      </c>
      <c r="D199" s="8" t="n">
        <v>2000</v>
      </c>
      <c r="E199" s="19" t="n">
        <v>0</v>
      </c>
      <c r="F199" s="19" t="n">
        <v>30.7777777777778</v>
      </c>
    </row>
    <row r="200" customFormat="false" ht="15" hidden="false" customHeight="false" outlineLevel="0" collapsed="false">
      <c r="A200" s="8" t="s">
        <v>352</v>
      </c>
      <c r="B200" s="8" t="s">
        <v>353</v>
      </c>
      <c r="C200" s="8" t="s">
        <v>552</v>
      </c>
      <c r="D200" s="8" t="n">
        <v>2000</v>
      </c>
      <c r="E200" s="19" t="n">
        <v>0.508</v>
      </c>
      <c r="F200" s="19" t="n">
        <v>30</v>
      </c>
    </row>
    <row r="201" customFormat="false" ht="15" hidden="false" customHeight="false" outlineLevel="0" collapsed="false">
      <c r="A201" s="8" t="s">
        <v>352</v>
      </c>
      <c r="B201" s="8" t="s">
        <v>353</v>
      </c>
      <c r="C201" s="8" t="s">
        <v>553</v>
      </c>
      <c r="D201" s="8" t="n">
        <v>2000</v>
      </c>
      <c r="E201" s="19" t="n">
        <v>3.048</v>
      </c>
      <c r="F201" s="19" t="n">
        <v>32.6111111111111</v>
      </c>
    </row>
    <row r="202" customFormat="false" ht="15" hidden="false" customHeight="false" outlineLevel="0" collapsed="false">
      <c r="A202" s="8" t="s">
        <v>352</v>
      </c>
      <c r="B202" s="8" t="s">
        <v>353</v>
      </c>
      <c r="C202" s="8" t="s">
        <v>554</v>
      </c>
      <c r="D202" s="8" t="n">
        <v>2000</v>
      </c>
      <c r="E202" s="19" t="n">
        <v>0</v>
      </c>
      <c r="F202" s="19" t="n">
        <v>31</v>
      </c>
    </row>
    <row r="203" customFormat="false" ht="15" hidden="false" customHeight="false" outlineLevel="0" collapsed="false">
      <c r="A203" s="8" t="s">
        <v>352</v>
      </c>
      <c r="B203" s="8" t="s">
        <v>353</v>
      </c>
      <c r="C203" s="8" t="s">
        <v>555</v>
      </c>
      <c r="D203" s="8" t="n">
        <v>2000</v>
      </c>
      <c r="E203" s="19" t="n">
        <v>0.254</v>
      </c>
      <c r="F203" s="19" t="n">
        <v>29.6111111111111</v>
      </c>
    </row>
    <row r="204" customFormat="false" ht="15" hidden="false" customHeight="false" outlineLevel="0" collapsed="false">
      <c r="A204" s="8" t="s">
        <v>352</v>
      </c>
      <c r="B204" s="8" t="s">
        <v>353</v>
      </c>
      <c r="C204" s="8" t="s">
        <v>556</v>
      </c>
      <c r="D204" s="8" t="n">
        <v>2000</v>
      </c>
      <c r="E204" s="19" t="n">
        <v>0</v>
      </c>
      <c r="F204" s="19" t="n">
        <v>32.5</v>
      </c>
    </row>
    <row r="205" customFormat="false" ht="15" hidden="false" customHeight="false" outlineLevel="0" collapsed="false">
      <c r="A205" s="8" t="s">
        <v>352</v>
      </c>
      <c r="B205" s="8" t="s">
        <v>353</v>
      </c>
      <c r="C205" s="8" t="s">
        <v>557</v>
      </c>
      <c r="D205" s="8" t="n">
        <v>2000</v>
      </c>
      <c r="E205" s="19" t="n">
        <v>0</v>
      </c>
      <c r="F205" s="19" t="n">
        <v>34.1111111111111</v>
      </c>
    </row>
    <row r="206" customFormat="false" ht="15" hidden="false" customHeight="false" outlineLevel="0" collapsed="false">
      <c r="A206" s="8" t="s">
        <v>352</v>
      </c>
      <c r="B206" s="8" t="s">
        <v>353</v>
      </c>
      <c r="C206" s="8" t="s">
        <v>558</v>
      </c>
      <c r="D206" s="8" t="n">
        <v>2000</v>
      </c>
      <c r="E206" s="19" t="n">
        <v>0</v>
      </c>
      <c r="F206" s="19" t="n">
        <v>34.5</v>
      </c>
    </row>
    <row r="207" customFormat="false" ht="15" hidden="false" customHeight="false" outlineLevel="0" collapsed="false">
      <c r="A207" s="8" t="s">
        <v>352</v>
      </c>
      <c r="B207" s="8" t="s">
        <v>353</v>
      </c>
      <c r="C207" s="8" t="s">
        <v>559</v>
      </c>
      <c r="D207" s="8" t="n">
        <v>2000</v>
      </c>
      <c r="E207" s="19" t="n">
        <v>0</v>
      </c>
      <c r="F207" s="19" t="n">
        <v>35</v>
      </c>
    </row>
    <row r="208" customFormat="false" ht="15" hidden="false" customHeight="false" outlineLevel="0" collapsed="false">
      <c r="A208" s="8" t="s">
        <v>352</v>
      </c>
      <c r="B208" s="8" t="s">
        <v>353</v>
      </c>
      <c r="C208" s="8" t="s">
        <v>560</v>
      </c>
      <c r="D208" s="8" t="n">
        <v>2000</v>
      </c>
      <c r="E208" s="19" t="n">
        <v>0</v>
      </c>
      <c r="F208" s="19" t="n">
        <v>34.6111111111111</v>
      </c>
    </row>
    <row r="209" customFormat="false" ht="15" hidden="false" customHeight="false" outlineLevel="0" collapsed="false">
      <c r="A209" s="8" t="s">
        <v>352</v>
      </c>
      <c r="B209" s="8" t="s">
        <v>353</v>
      </c>
      <c r="C209" s="8" t="s">
        <v>561</v>
      </c>
      <c r="D209" s="8" t="n">
        <v>2000</v>
      </c>
      <c r="E209" s="19" t="n">
        <v>0</v>
      </c>
      <c r="F209" s="19" t="n">
        <v>35.1111111111111</v>
      </c>
    </row>
    <row r="210" customFormat="false" ht="15" hidden="false" customHeight="false" outlineLevel="0" collapsed="false">
      <c r="A210" s="8" t="s">
        <v>352</v>
      </c>
      <c r="B210" s="8" t="s">
        <v>353</v>
      </c>
      <c r="C210" s="8" t="s">
        <v>562</v>
      </c>
      <c r="D210" s="8" t="n">
        <v>2000</v>
      </c>
      <c r="E210" s="19" t="n">
        <v>0</v>
      </c>
      <c r="F210" s="19" t="n">
        <v>34.2222222222222</v>
      </c>
    </row>
    <row r="211" customFormat="false" ht="15" hidden="false" customHeight="false" outlineLevel="0" collapsed="false">
      <c r="A211" s="8" t="s">
        <v>352</v>
      </c>
      <c r="B211" s="8" t="s">
        <v>353</v>
      </c>
      <c r="C211" s="8" t="s">
        <v>563</v>
      </c>
      <c r="D211" s="8" t="n">
        <v>2000</v>
      </c>
      <c r="E211" s="19" t="n">
        <v>0</v>
      </c>
      <c r="F211" s="19" t="n">
        <v>34</v>
      </c>
    </row>
    <row r="212" customFormat="false" ht="15" hidden="false" customHeight="false" outlineLevel="0" collapsed="false">
      <c r="A212" s="8" t="s">
        <v>352</v>
      </c>
      <c r="B212" s="8" t="s">
        <v>353</v>
      </c>
      <c r="C212" s="8" t="s">
        <v>564</v>
      </c>
      <c r="D212" s="8" t="n">
        <v>2000</v>
      </c>
      <c r="E212" s="19" t="n">
        <v>0</v>
      </c>
      <c r="F212" s="19" t="n">
        <v>33</v>
      </c>
    </row>
    <row r="213" customFormat="false" ht="15" hidden="false" customHeight="false" outlineLevel="0" collapsed="false">
      <c r="A213" s="8" t="s">
        <v>352</v>
      </c>
      <c r="B213" s="8" t="s">
        <v>353</v>
      </c>
      <c r="C213" s="8" t="s">
        <v>565</v>
      </c>
      <c r="D213" s="8" t="n">
        <v>2000</v>
      </c>
      <c r="E213" s="19" t="n">
        <v>0</v>
      </c>
      <c r="F213" s="19" t="n">
        <v>34.2777777777778</v>
      </c>
    </row>
    <row r="214" customFormat="false" ht="15" hidden="false" customHeight="false" outlineLevel="0" collapsed="false">
      <c r="A214" s="8" t="s">
        <v>352</v>
      </c>
      <c r="B214" s="8" t="s">
        <v>353</v>
      </c>
      <c r="C214" s="8" t="s">
        <v>566</v>
      </c>
      <c r="D214" s="8" t="n">
        <v>2000</v>
      </c>
      <c r="E214" s="19" t="n">
        <v>0</v>
      </c>
      <c r="F214" s="19" t="n">
        <v>35.3888888888889</v>
      </c>
    </row>
    <row r="215" customFormat="false" ht="15" hidden="false" customHeight="false" outlineLevel="0" collapsed="false">
      <c r="A215" s="8" t="s">
        <v>352</v>
      </c>
      <c r="B215" s="8" t="s">
        <v>353</v>
      </c>
      <c r="C215" s="8" t="s">
        <v>567</v>
      </c>
      <c r="D215" s="8" t="n">
        <v>2000</v>
      </c>
      <c r="E215" s="19" t="n">
        <v>0</v>
      </c>
      <c r="F215" s="19" t="n">
        <v>35</v>
      </c>
    </row>
    <row r="216" customFormat="false" ht="15" hidden="false" customHeight="false" outlineLevel="0" collapsed="false">
      <c r="A216" s="8" t="s">
        <v>352</v>
      </c>
      <c r="B216" s="8" t="s">
        <v>353</v>
      </c>
      <c r="C216" s="8" t="s">
        <v>568</v>
      </c>
      <c r="D216" s="8" t="n">
        <v>2000</v>
      </c>
      <c r="E216" s="19" t="n">
        <v>0</v>
      </c>
      <c r="F216" s="19" t="n">
        <v>35.3888888888889</v>
      </c>
    </row>
    <row r="217" customFormat="false" ht="15" hidden="false" customHeight="false" outlineLevel="0" collapsed="false">
      <c r="A217" s="8" t="s">
        <v>352</v>
      </c>
      <c r="B217" s="8" t="s">
        <v>353</v>
      </c>
      <c r="C217" s="8" t="s">
        <v>569</v>
      </c>
      <c r="D217" s="8" t="n">
        <v>2000</v>
      </c>
      <c r="E217" s="19" t="n">
        <v>0</v>
      </c>
      <c r="F217" s="19" t="n">
        <v>36.1111111111111</v>
      </c>
    </row>
    <row r="218" customFormat="false" ht="15" hidden="false" customHeight="false" outlineLevel="0" collapsed="false">
      <c r="A218" s="8" t="s">
        <v>352</v>
      </c>
      <c r="B218" s="8" t="s">
        <v>353</v>
      </c>
      <c r="C218" s="8" t="s">
        <v>570</v>
      </c>
      <c r="D218" s="8" t="n">
        <v>2000</v>
      </c>
      <c r="E218" s="19" t="n">
        <v>0</v>
      </c>
      <c r="F218" s="19" t="n">
        <v>33.6111111111111</v>
      </c>
    </row>
    <row r="219" customFormat="false" ht="15" hidden="false" customHeight="false" outlineLevel="0" collapsed="false">
      <c r="A219" s="8" t="s">
        <v>352</v>
      </c>
      <c r="B219" s="8" t="s">
        <v>353</v>
      </c>
      <c r="C219" s="8" t="s">
        <v>571</v>
      </c>
      <c r="D219" s="8" t="n">
        <v>2000</v>
      </c>
      <c r="E219" s="19" t="n">
        <v>0</v>
      </c>
      <c r="F219" s="19" t="n">
        <v>35.7222222222222</v>
      </c>
    </row>
    <row r="220" customFormat="false" ht="15" hidden="false" customHeight="false" outlineLevel="0" collapsed="false">
      <c r="A220" s="8" t="s">
        <v>352</v>
      </c>
      <c r="B220" s="8" t="s">
        <v>353</v>
      </c>
      <c r="C220" s="8" t="s">
        <v>572</v>
      </c>
      <c r="D220" s="8" t="n">
        <v>2000</v>
      </c>
      <c r="E220" s="19" t="n">
        <v>0</v>
      </c>
      <c r="F220" s="19" t="n">
        <v>35.2777777777778</v>
      </c>
    </row>
    <row r="221" customFormat="false" ht="15" hidden="false" customHeight="false" outlineLevel="0" collapsed="false">
      <c r="A221" s="8" t="s">
        <v>352</v>
      </c>
      <c r="B221" s="8" t="s">
        <v>353</v>
      </c>
      <c r="C221" s="8" t="s">
        <v>573</v>
      </c>
      <c r="D221" s="8" t="n">
        <v>2000</v>
      </c>
      <c r="E221" s="19" t="n">
        <v>0</v>
      </c>
      <c r="F221" s="19" t="n">
        <v>35.6111111111111</v>
      </c>
    </row>
    <row r="222" customFormat="false" ht="15" hidden="false" customHeight="false" outlineLevel="0" collapsed="false">
      <c r="A222" s="8" t="s">
        <v>352</v>
      </c>
      <c r="B222" s="8" t="s">
        <v>353</v>
      </c>
      <c r="C222" s="8" t="s">
        <v>574</v>
      </c>
      <c r="D222" s="8" t="n">
        <v>2000</v>
      </c>
      <c r="E222" s="19" t="n">
        <v>0</v>
      </c>
      <c r="F222" s="19" t="n">
        <v>35.6111111111111</v>
      </c>
    </row>
    <row r="223" customFormat="false" ht="15" hidden="false" customHeight="false" outlineLevel="0" collapsed="false">
      <c r="A223" s="8" t="s">
        <v>352</v>
      </c>
      <c r="B223" s="8" t="s">
        <v>353</v>
      </c>
      <c r="C223" s="8" t="s">
        <v>575</v>
      </c>
      <c r="D223" s="8" t="n">
        <v>2000</v>
      </c>
      <c r="F223" s="19" t="n">
        <v>35.7777777777778</v>
      </c>
    </row>
    <row r="224" customFormat="false" ht="15" hidden="false" customHeight="false" outlineLevel="0" collapsed="false">
      <c r="A224" s="8" t="s">
        <v>352</v>
      </c>
      <c r="B224" s="8" t="s">
        <v>353</v>
      </c>
      <c r="C224" s="8" t="s">
        <v>576</v>
      </c>
      <c r="D224" s="8" t="n">
        <v>2000</v>
      </c>
      <c r="E224" s="19" t="n">
        <v>28.956</v>
      </c>
      <c r="F224" s="19" t="n">
        <v>32.3888888888889</v>
      </c>
    </row>
    <row r="225" customFormat="false" ht="15" hidden="false" customHeight="false" outlineLevel="0" collapsed="false">
      <c r="A225" s="8" t="s">
        <v>352</v>
      </c>
      <c r="B225" s="8" t="s">
        <v>353</v>
      </c>
      <c r="C225" s="8" t="s">
        <v>577</v>
      </c>
      <c r="D225" s="8" t="n">
        <v>2000</v>
      </c>
      <c r="E225" s="19" t="n">
        <v>1.016</v>
      </c>
      <c r="F225" s="19" t="n">
        <v>32.6111111111111</v>
      </c>
    </row>
    <row r="226" customFormat="false" ht="15" hidden="false" customHeight="false" outlineLevel="0" collapsed="false">
      <c r="A226" s="8" t="s">
        <v>352</v>
      </c>
      <c r="B226" s="8" t="s">
        <v>353</v>
      </c>
      <c r="C226" s="8" t="s">
        <v>578</v>
      </c>
      <c r="D226" s="8" t="n">
        <v>2000</v>
      </c>
      <c r="E226" s="19" t="n">
        <v>20.066</v>
      </c>
      <c r="F226" s="19" t="n">
        <v>32.5</v>
      </c>
    </row>
    <row r="227" customFormat="false" ht="15" hidden="false" customHeight="false" outlineLevel="0" collapsed="false">
      <c r="A227" s="8" t="s">
        <v>352</v>
      </c>
      <c r="B227" s="8" t="s">
        <v>353</v>
      </c>
      <c r="C227" s="8" t="s">
        <v>579</v>
      </c>
      <c r="D227" s="8" t="n">
        <v>2000</v>
      </c>
      <c r="E227" s="19" t="n">
        <v>5.08</v>
      </c>
      <c r="F227" s="19" t="n">
        <v>28.2777777777778</v>
      </c>
    </row>
    <row r="228" customFormat="false" ht="15" hidden="false" customHeight="false" outlineLevel="0" collapsed="false">
      <c r="A228" s="8" t="s">
        <v>352</v>
      </c>
      <c r="B228" s="8" t="s">
        <v>353</v>
      </c>
      <c r="C228" s="8" t="s">
        <v>580</v>
      </c>
      <c r="D228" s="8" t="n">
        <v>2000</v>
      </c>
      <c r="E228" s="19" t="n">
        <v>44.958</v>
      </c>
      <c r="F228" s="19" t="n">
        <v>31.6111111111111</v>
      </c>
    </row>
    <row r="229" customFormat="false" ht="15" hidden="false" customHeight="false" outlineLevel="0" collapsed="false">
      <c r="A229" s="8" t="s">
        <v>352</v>
      </c>
      <c r="B229" s="8" t="s">
        <v>353</v>
      </c>
      <c r="C229" s="8" t="s">
        <v>581</v>
      </c>
      <c r="D229" s="8" t="n">
        <v>2000</v>
      </c>
      <c r="E229" s="19" t="n">
        <v>2.032</v>
      </c>
      <c r="F229" s="19" t="n">
        <v>32.2222222222222</v>
      </c>
    </row>
    <row r="230" customFormat="false" ht="15" hidden="false" customHeight="false" outlineLevel="0" collapsed="false">
      <c r="A230" s="8" t="s">
        <v>352</v>
      </c>
      <c r="B230" s="8" t="s">
        <v>353</v>
      </c>
      <c r="C230" s="8" t="s">
        <v>582</v>
      </c>
      <c r="D230" s="8" t="n">
        <v>2000</v>
      </c>
      <c r="E230" s="19" t="n">
        <v>0.762</v>
      </c>
      <c r="F230" s="19" t="n">
        <v>31.5</v>
      </c>
    </row>
    <row r="231" customFormat="false" ht="15" hidden="false" customHeight="false" outlineLevel="0" collapsed="false">
      <c r="A231" s="8" t="s">
        <v>352</v>
      </c>
      <c r="B231" s="8" t="s">
        <v>353</v>
      </c>
      <c r="C231" s="8" t="s">
        <v>583</v>
      </c>
      <c r="D231" s="8" t="n">
        <v>2000</v>
      </c>
      <c r="E231" s="19" t="n">
        <v>0</v>
      </c>
      <c r="F231" s="19" t="n">
        <v>32.2777777777778</v>
      </c>
    </row>
    <row r="232" customFormat="false" ht="15" hidden="false" customHeight="false" outlineLevel="0" collapsed="false">
      <c r="A232" s="8" t="s">
        <v>352</v>
      </c>
      <c r="B232" s="8" t="s">
        <v>353</v>
      </c>
      <c r="C232" s="8" t="s">
        <v>584</v>
      </c>
      <c r="D232" s="8" t="n">
        <v>2000</v>
      </c>
      <c r="E232" s="19" t="n">
        <v>0</v>
      </c>
      <c r="F232" s="19" t="n">
        <v>32.7777777777778</v>
      </c>
    </row>
    <row r="233" customFormat="false" ht="15" hidden="false" customHeight="false" outlineLevel="0" collapsed="false">
      <c r="A233" s="8" t="s">
        <v>352</v>
      </c>
      <c r="B233" s="8" t="s">
        <v>353</v>
      </c>
      <c r="C233" s="8" t="s">
        <v>585</v>
      </c>
      <c r="D233" s="8" t="n">
        <v>2000</v>
      </c>
      <c r="E233" s="19" t="n">
        <v>0</v>
      </c>
      <c r="F233" s="19" t="n">
        <v>31.2222222222222</v>
      </c>
    </row>
    <row r="234" customFormat="false" ht="15" hidden="false" customHeight="false" outlineLevel="0" collapsed="false">
      <c r="A234" s="8" t="s">
        <v>352</v>
      </c>
      <c r="B234" s="8" t="s">
        <v>353</v>
      </c>
      <c r="C234" s="8" t="s">
        <v>586</v>
      </c>
      <c r="D234" s="8" t="n">
        <v>2000</v>
      </c>
      <c r="E234" s="19" t="n">
        <v>0</v>
      </c>
      <c r="F234" s="19" t="n">
        <v>33.6111111111111</v>
      </c>
    </row>
    <row r="235" customFormat="false" ht="15" hidden="false" customHeight="false" outlineLevel="0" collapsed="false">
      <c r="A235" s="8" t="s">
        <v>352</v>
      </c>
      <c r="B235" s="8" t="s">
        <v>353</v>
      </c>
      <c r="C235" s="8" t="s">
        <v>587</v>
      </c>
      <c r="D235" s="8" t="n">
        <v>2000</v>
      </c>
      <c r="E235" s="19" t="n">
        <v>0</v>
      </c>
      <c r="F235" s="19" t="n">
        <v>33.1111111111111</v>
      </c>
    </row>
    <row r="236" customFormat="false" ht="15" hidden="false" customHeight="false" outlineLevel="0" collapsed="false">
      <c r="A236" s="8" t="s">
        <v>352</v>
      </c>
      <c r="B236" s="8" t="s">
        <v>353</v>
      </c>
      <c r="C236" s="8" t="s">
        <v>588</v>
      </c>
      <c r="D236" s="8" t="n">
        <v>2000</v>
      </c>
      <c r="E236" s="19" t="n">
        <v>0</v>
      </c>
      <c r="F236" s="19" t="n">
        <v>36.2222222222222</v>
      </c>
    </row>
    <row r="237" customFormat="false" ht="15" hidden="false" customHeight="false" outlineLevel="0" collapsed="false">
      <c r="A237" s="8" t="s">
        <v>352</v>
      </c>
      <c r="B237" s="8" t="s">
        <v>353</v>
      </c>
      <c r="C237" s="8" t="s">
        <v>589</v>
      </c>
      <c r="D237" s="8" t="n">
        <v>2000</v>
      </c>
      <c r="E237" s="19" t="n">
        <v>0</v>
      </c>
      <c r="F237" s="19" t="n">
        <v>33.6111111111111</v>
      </c>
    </row>
    <row r="238" customFormat="false" ht="15" hidden="false" customHeight="false" outlineLevel="0" collapsed="false">
      <c r="A238" s="8" t="s">
        <v>352</v>
      </c>
      <c r="B238" s="8" t="s">
        <v>353</v>
      </c>
      <c r="C238" s="8" t="s">
        <v>590</v>
      </c>
      <c r="D238" s="8" t="n">
        <v>2000</v>
      </c>
      <c r="E238" s="19" t="n">
        <v>7.112</v>
      </c>
      <c r="F238" s="19" t="n">
        <v>37</v>
      </c>
    </row>
    <row r="239" customFormat="false" ht="15" hidden="false" customHeight="false" outlineLevel="0" collapsed="false">
      <c r="A239" s="8" t="s">
        <v>352</v>
      </c>
      <c r="B239" s="8" t="s">
        <v>353</v>
      </c>
      <c r="C239" s="8" t="s">
        <v>591</v>
      </c>
      <c r="D239" s="8" t="n">
        <v>2000</v>
      </c>
      <c r="E239" s="19" t="n">
        <v>0</v>
      </c>
      <c r="F239" s="19" t="n">
        <v>34</v>
      </c>
    </row>
    <row r="240" customFormat="false" ht="15" hidden="false" customHeight="false" outlineLevel="0" collapsed="false">
      <c r="A240" s="8" t="s">
        <v>352</v>
      </c>
      <c r="B240" s="8" t="s">
        <v>353</v>
      </c>
      <c r="C240" s="8" t="s">
        <v>592</v>
      </c>
      <c r="D240" s="8" t="n">
        <v>2000</v>
      </c>
      <c r="E240" s="19" t="n">
        <v>0</v>
      </c>
      <c r="F240" s="19" t="n">
        <v>33.6111111111111</v>
      </c>
    </row>
    <row r="241" customFormat="false" ht="15" hidden="false" customHeight="false" outlineLevel="0" collapsed="false">
      <c r="A241" s="8" t="s">
        <v>352</v>
      </c>
      <c r="B241" s="8" t="s">
        <v>353</v>
      </c>
      <c r="C241" s="8" t="s">
        <v>593</v>
      </c>
      <c r="D241" s="8" t="n">
        <v>2000</v>
      </c>
      <c r="F241" s="19" t="n">
        <v>34.2777777777778</v>
      </c>
    </row>
    <row r="242" customFormat="false" ht="15" hidden="false" customHeight="false" outlineLevel="0" collapsed="false">
      <c r="A242" s="8" t="s">
        <v>352</v>
      </c>
      <c r="B242" s="8" t="s">
        <v>353</v>
      </c>
      <c r="C242" s="8" t="s">
        <v>594</v>
      </c>
      <c r="D242" s="8" t="n">
        <v>2000</v>
      </c>
      <c r="E242" s="19" t="n">
        <v>2.032</v>
      </c>
      <c r="F242" s="19" t="n">
        <v>33.3888888888889</v>
      </c>
    </row>
    <row r="243" customFormat="false" ht="15" hidden="false" customHeight="false" outlineLevel="0" collapsed="false">
      <c r="A243" s="8" t="s">
        <v>352</v>
      </c>
      <c r="B243" s="8" t="s">
        <v>353</v>
      </c>
      <c r="C243" s="8" t="s">
        <v>595</v>
      </c>
      <c r="D243" s="8" t="n">
        <v>2000</v>
      </c>
      <c r="E243" s="19" t="n">
        <v>2.032</v>
      </c>
      <c r="F243" s="19" t="n">
        <v>31.6111111111111</v>
      </c>
    </row>
    <row r="244" customFormat="false" ht="15" hidden="false" customHeight="false" outlineLevel="0" collapsed="false">
      <c r="A244" s="8" t="s">
        <v>352</v>
      </c>
      <c r="B244" s="8" t="s">
        <v>353</v>
      </c>
      <c r="C244" s="8" t="s">
        <v>596</v>
      </c>
      <c r="D244" s="8" t="n">
        <v>2000</v>
      </c>
      <c r="E244" s="19" t="n">
        <v>1.016</v>
      </c>
      <c r="F244" s="19" t="n">
        <v>31</v>
      </c>
    </row>
    <row r="245" customFormat="false" ht="15" hidden="false" customHeight="false" outlineLevel="0" collapsed="false">
      <c r="A245" s="8" t="s">
        <v>352</v>
      </c>
      <c r="B245" s="8" t="s">
        <v>353</v>
      </c>
      <c r="C245" s="8" t="s">
        <v>597</v>
      </c>
      <c r="D245" s="8" t="n">
        <v>2000</v>
      </c>
      <c r="E245" s="19" t="n">
        <v>0</v>
      </c>
      <c r="F245" s="19" t="n">
        <v>33.5</v>
      </c>
    </row>
    <row r="246" customFormat="false" ht="15" hidden="false" customHeight="false" outlineLevel="0" collapsed="false">
      <c r="A246" s="8" t="s">
        <v>352</v>
      </c>
      <c r="B246" s="8" t="s">
        <v>353</v>
      </c>
      <c r="C246" s="8" t="s">
        <v>598</v>
      </c>
      <c r="D246" s="8" t="n">
        <v>2000</v>
      </c>
      <c r="E246" s="19" t="n">
        <v>0</v>
      </c>
      <c r="F246" s="19" t="n">
        <v>31.7777777777778</v>
      </c>
    </row>
    <row r="247" customFormat="false" ht="15" hidden="false" customHeight="false" outlineLevel="0" collapsed="false">
      <c r="A247" s="8" t="s">
        <v>352</v>
      </c>
      <c r="B247" s="8" t="s">
        <v>353</v>
      </c>
      <c r="C247" s="8" t="s">
        <v>599</v>
      </c>
      <c r="D247" s="8" t="n">
        <v>2000</v>
      </c>
      <c r="E247" s="19" t="n">
        <v>0</v>
      </c>
      <c r="F247" s="19" t="n">
        <v>31.5</v>
      </c>
    </row>
    <row r="248" customFormat="false" ht="15" hidden="false" customHeight="false" outlineLevel="0" collapsed="false">
      <c r="A248" s="8" t="s">
        <v>352</v>
      </c>
      <c r="B248" s="8" t="s">
        <v>353</v>
      </c>
      <c r="C248" s="8" t="s">
        <v>600</v>
      </c>
      <c r="D248" s="8" t="n">
        <v>2000</v>
      </c>
      <c r="E248" s="19" t="n">
        <v>0</v>
      </c>
      <c r="F248" s="19" t="n">
        <v>30.7222222222222</v>
      </c>
    </row>
    <row r="249" customFormat="false" ht="15" hidden="false" customHeight="false" outlineLevel="0" collapsed="false">
      <c r="A249" s="8" t="s">
        <v>352</v>
      </c>
      <c r="B249" s="8" t="s">
        <v>353</v>
      </c>
      <c r="C249" s="8" t="s">
        <v>601</v>
      </c>
      <c r="D249" s="8" t="n">
        <v>2000</v>
      </c>
      <c r="E249" s="19" t="n">
        <v>0</v>
      </c>
      <c r="F249" s="19" t="n">
        <v>30</v>
      </c>
    </row>
    <row r="250" customFormat="false" ht="15" hidden="false" customHeight="false" outlineLevel="0" collapsed="false">
      <c r="A250" s="8" t="s">
        <v>352</v>
      </c>
      <c r="B250" s="8" t="s">
        <v>353</v>
      </c>
      <c r="C250" s="8" t="s">
        <v>602</v>
      </c>
      <c r="D250" s="8" t="n">
        <v>2000</v>
      </c>
      <c r="E250" s="19" t="n">
        <v>4.064</v>
      </c>
      <c r="F250" s="19" t="n">
        <v>31.7222222222222</v>
      </c>
    </row>
    <row r="251" customFormat="false" ht="15" hidden="false" customHeight="false" outlineLevel="0" collapsed="false">
      <c r="A251" s="8" t="s">
        <v>352</v>
      </c>
      <c r="B251" s="8" t="s">
        <v>353</v>
      </c>
      <c r="C251" s="8" t="s">
        <v>603</v>
      </c>
      <c r="D251" s="8" t="n">
        <v>2000</v>
      </c>
      <c r="E251" s="19" t="n">
        <v>0</v>
      </c>
      <c r="F251" s="19" t="n">
        <v>31</v>
      </c>
    </row>
    <row r="252" customFormat="false" ht="15" hidden="false" customHeight="false" outlineLevel="0" collapsed="false">
      <c r="A252" s="8" t="s">
        <v>352</v>
      </c>
      <c r="B252" s="8" t="s">
        <v>353</v>
      </c>
      <c r="C252" s="8" t="s">
        <v>604</v>
      </c>
      <c r="D252" s="8" t="n">
        <v>2000</v>
      </c>
      <c r="E252" s="19" t="n">
        <v>0</v>
      </c>
      <c r="F252" s="19" t="n">
        <v>31</v>
      </c>
    </row>
    <row r="253" customFormat="false" ht="15" hidden="false" customHeight="false" outlineLevel="0" collapsed="false">
      <c r="A253" s="8" t="s">
        <v>352</v>
      </c>
      <c r="B253" s="8" t="s">
        <v>353</v>
      </c>
      <c r="C253" s="8" t="s">
        <v>605</v>
      </c>
      <c r="D253" s="8" t="n">
        <v>2000</v>
      </c>
      <c r="E253" s="19" t="n">
        <v>0</v>
      </c>
      <c r="F253" s="19" t="n">
        <v>33.6111111111111</v>
      </c>
    </row>
    <row r="254" customFormat="false" ht="15" hidden="false" customHeight="false" outlineLevel="0" collapsed="false">
      <c r="A254" s="8" t="s">
        <v>352</v>
      </c>
      <c r="B254" s="8" t="s">
        <v>353</v>
      </c>
      <c r="C254" s="8" t="s">
        <v>606</v>
      </c>
      <c r="D254" s="8" t="n">
        <v>2000</v>
      </c>
      <c r="E254" s="19" t="n">
        <v>0</v>
      </c>
      <c r="F254" s="19" t="n">
        <v>33.2777777777778</v>
      </c>
    </row>
    <row r="255" customFormat="false" ht="15" hidden="false" customHeight="false" outlineLevel="0" collapsed="false">
      <c r="A255" s="8" t="s">
        <v>352</v>
      </c>
      <c r="B255" s="8" t="s">
        <v>353</v>
      </c>
      <c r="C255" s="8" t="s">
        <v>607</v>
      </c>
      <c r="D255" s="8" t="n">
        <v>2000</v>
      </c>
      <c r="E255" s="19" t="n">
        <v>0</v>
      </c>
      <c r="F255" s="19" t="n">
        <v>33.2777777777778</v>
      </c>
    </row>
    <row r="256" customFormat="false" ht="15" hidden="false" customHeight="false" outlineLevel="0" collapsed="false">
      <c r="A256" s="8" t="s">
        <v>352</v>
      </c>
      <c r="B256" s="8" t="s">
        <v>353</v>
      </c>
      <c r="C256" s="8" t="s">
        <v>608</v>
      </c>
      <c r="D256" s="8" t="n">
        <v>2000</v>
      </c>
      <c r="E256" s="19" t="n">
        <v>0</v>
      </c>
      <c r="F256" s="19" t="n">
        <v>34.1111111111111</v>
      </c>
    </row>
    <row r="257" customFormat="false" ht="15" hidden="false" customHeight="false" outlineLevel="0" collapsed="false">
      <c r="A257" s="8" t="s">
        <v>352</v>
      </c>
      <c r="B257" s="8" t="s">
        <v>353</v>
      </c>
      <c r="C257" s="8" t="s">
        <v>609</v>
      </c>
      <c r="D257" s="8" t="n">
        <v>2000</v>
      </c>
      <c r="E257" s="19" t="n">
        <v>0</v>
      </c>
      <c r="F257" s="19" t="n">
        <v>34.2777777777778</v>
      </c>
    </row>
    <row r="258" customFormat="false" ht="15" hidden="false" customHeight="false" outlineLevel="0" collapsed="false">
      <c r="A258" s="8" t="s">
        <v>352</v>
      </c>
      <c r="B258" s="8" t="s">
        <v>353</v>
      </c>
      <c r="C258" s="8" t="s">
        <v>610</v>
      </c>
      <c r="D258" s="8" t="n">
        <v>2000</v>
      </c>
      <c r="E258" s="19" t="n">
        <v>0</v>
      </c>
      <c r="F258" s="19" t="n">
        <v>35.7777777777778</v>
      </c>
    </row>
    <row r="259" customFormat="false" ht="15" hidden="false" customHeight="false" outlineLevel="0" collapsed="false">
      <c r="A259" s="8" t="s">
        <v>352</v>
      </c>
      <c r="B259" s="8" t="s">
        <v>353</v>
      </c>
      <c r="C259" s="8" t="s">
        <v>611</v>
      </c>
      <c r="D259" s="8" t="n">
        <v>2000</v>
      </c>
      <c r="E259" s="19" t="n">
        <v>0</v>
      </c>
      <c r="F259" s="19" t="n">
        <v>35.7777777777778</v>
      </c>
    </row>
    <row r="260" customFormat="false" ht="15" hidden="false" customHeight="false" outlineLevel="0" collapsed="false">
      <c r="A260" s="8" t="s">
        <v>352</v>
      </c>
      <c r="B260" s="8" t="s">
        <v>353</v>
      </c>
      <c r="C260" s="8" t="s">
        <v>612</v>
      </c>
      <c r="D260" s="8" t="n">
        <v>2000</v>
      </c>
      <c r="E260" s="19" t="n">
        <v>0</v>
      </c>
      <c r="F260" s="19" t="n">
        <v>35.2777777777778</v>
      </c>
    </row>
    <row r="261" customFormat="false" ht="15" hidden="false" customHeight="false" outlineLevel="0" collapsed="false">
      <c r="A261" s="8" t="s">
        <v>352</v>
      </c>
      <c r="B261" s="8" t="s">
        <v>353</v>
      </c>
      <c r="C261" s="8" t="s">
        <v>613</v>
      </c>
      <c r="D261" s="8" t="n">
        <v>2000</v>
      </c>
      <c r="E261" s="19" t="n">
        <v>0</v>
      </c>
      <c r="F261" s="19" t="n">
        <v>35.3888888888889</v>
      </c>
    </row>
    <row r="262" customFormat="false" ht="15" hidden="false" customHeight="false" outlineLevel="0" collapsed="false">
      <c r="A262" s="8" t="s">
        <v>352</v>
      </c>
      <c r="B262" s="8" t="s">
        <v>353</v>
      </c>
      <c r="C262" s="8" t="s">
        <v>614</v>
      </c>
      <c r="D262" s="8" t="n">
        <v>2000</v>
      </c>
      <c r="E262" s="19" t="n">
        <v>0</v>
      </c>
      <c r="F262" s="19" t="n">
        <v>34.5</v>
      </c>
    </row>
    <row r="263" customFormat="false" ht="15" hidden="false" customHeight="false" outlineLevel="0" collapsed="false">
      <c r="A263" s="8" t="s">
        <v>352</v>
      </c>
      <c r="B263" s="8" t="s">
        <v>353</v>
      </c>
      <c r="C263" s="8" t="s">
        <v>615</v>
      </c>
      <c r="D263" s="8" t="n">
        <v>2000</v>
      </c>
      <c r="E263" s="19" t="n">
        <v>0</v>
      </c>
      <c r="F263" s="19" t="n">
        <v>35.2222222222222</v>
      </c>
    </row>
    <row r="264" customFormat="false" ht="15" hidden="false" customHeight="false" outlineLevel="0" collapsed="false">
      <c r="A264" s="8" t="s">
        <v>352</v>
      </c>
      <c r="B264" s="8" t="s">
        <v>353</v>
      </c>
      <c r="C264" s="8" t="s">
        <v>616</v>
      </c>
      <c r="D264" s="8" t="n">
        <v>2000</v>
      </c>
      <c r="E264" s="19" t="n">
        <v>0</v>
      </c>
      <c r="F264" s="19" t="n">
        <v>35.3888888888889</v>
      </c>
    </row>
    <row r="265" customFormat="false" ht="15" hidden="false" customHeight="false" outlineLevel="0" collapsed="false">
      <c r="A265" s="8" t="s">
        <v>352</v>
      </c>
      <c r="B265" s="8" t="s">
        <v>353</v>
      </c>
      <c r="C265" s="8" t="s">
        <v>617</v>
      </c>
      <c r="D265" s="8" t="n">
        <v>2000</v>
      </c>
      <c r="E265" s="19" t="n">
        <v>0</v>
      </c>
      <c r="F265" s="19" t="n">
        <v>37</v>
      </c>
    </row>
    <row r="266" customFormat="false" ht="15" hidden="false" customHeight="false" outlineLevel="0" collapsed="false">
      <c r="A266" s="8" t="s">
        <v>352</v>
      </c>
      <c r="B266" s="8" t="s">
        <v>353</v>
      </c>
      <c r="C266" s="8" t="s">
        <v>618</v>
      </c>
      <c r="D266" s="8" t="n">
        <v>2000</v>
      </c>
      <c r="E266" s="19" t="n">
        <v>0</v>
      </c>
      <c r="F266" s="19" t="n">
        <v>38</v>
      </c>
    </row>
    <row r="267" customFormat="false" ht="15" hidden="false" customHeight="false" outlineLevel="0" collapsed="false">
      <c r="A267" s="8" t="s">
        <v>352</v>
      </c>
      <c r="B267" s="8" t="s">
        <v>353</v>
      </c>
      <c r="C267" s="8" t="s">
        <v>619</v>
      </c>
      <c r="D267" s="8" t="n">
        <v>2000</v>
      </c>
      <c r="E267" s="19" t="n">
        <v>0</v>
      </c>
      <c r="F267" s="19" t="n">
        <v>38.6111111111111</v>
      </c>
    </row>
    <row r="268" customFormat="false" ht="15" hidden="false" customHeight="false" outlineLevel="0" collapsed="false">
      <c r="A268" s="8" t="s">
        <v>352</v>
      </c>
      <c r="B268" s="8" t="s">
        <v>353</v>
      </c>
      <c r="C268" s="8" t="s">
        <v>620</v>
      </c>
      <c r="D268" s="8" t="n">
        <v>2000</v>
      </c>
      <c r="E268" s="19" t="n">
        <v>0</v>
      </c>
      <c r="F268" s="19" t="n">
        <v>38.3888888888889</v>
      </c>
    </row>
    <row r="269" customFormat="false" ht="15" hidden="false" customHeight="false" outlineLevel="0" collapsed="false">
      <c r="A269" s="8" t="s">
        <v>352</v>
      </c>
      <c r="B269" s="8" t="s">
        <v>353</v>
      </c>
      <c r="C269" s="8" t="s">
        <v>621</v>
      </c>
      <c r="D269" s="8" t="n">
        <v>2000</v>
      </c>
      <c r="E269" s="19" t="n">
        <v>0.508</v>
      </c>
      <c r="F269" s="19" t="n">
        <v>38.2777777777778</v>
      </c>
    </row>
    <row r="270" customFormat="false" ht="15" hidden="false" customHeight="false" outlineLevel="0" collapsed="false">
      <c r="A270" s="8" t="s">
        <v>352</v>
      </c>
      <c r="B270" s="8" t="s">
        <v>353</v>
      </c>
      <c r="C270" s="8" t="s">
        <v>622</v>
      </c>
      <c r="D270" s="8" t="n">
        <v>2000</v>
      </c>
      <c r="E270" s="19" t="n">
        <v>0</v>
      </c>
      <c r="F270" s="19" t="n">
        <v>35</v>
      </c>
    </row>
    <row r="271" customFormat="false" ht="15" hidden="false" customHeight="false" outlineLevel="0" collapsed="false">
      <c r="A271" s="8" t="s">
        <v>352</v>
      </c>
      <c r="B271" s="8" t="s">
        <v>353</v>
      </c>
      <c r="C271" s="8" t="s">
        <v>623</v>
      </c>
      <c r="D271" s="8" t="n">
        <v>2000</v>
      </c>
      <c r="E271" s="19" t="n">
        <v>0</v>
      </c>
      <c r="F271" s="19" t="n">
        <v>38.7222222222222</v>
      </c>
    </row>
    <row r="272" customFormat="false" ht="15" hidden="false" customHeight="false" outlineLevel="0" collapsed="false">
      <c r="A272" s="8" t="s">
        <v>352</v>
      </c>
      <c r="B272" s="8" t="s">
        <v>353</v>
      </c>
      <c r="C272" s="8" t="s">
        <v>624</v>
      </c>
      <c r="D272" s="8" t="n">
        <v>2000</v>
      </c>
      <c r="E272" s="19" t="n">
        <v>0</v>
      </c>
      <c r="F272" s="19" t="n">
        <v>39.2222222222222</v>
      </c>
    </row>
    <row r="273" customFormat="false" ht="15" hidden="false" customHeight="false" outlineLevel="0" collapsed="false">
      <c r="A273" s="8" t="s">
        <v>352</v>
      </c>
      <c r="B273" s="8" t="s">
        <v>353</v>
      </c>
      <c r="C273" s="8" t="s">
        <v>625</v>
      </c>
      <c r="D273" s="8" t="n">
        <v>2000</v>
      </c>
      <c r="E273" s="19" t="n">
        <v>0</v>
      </c>
      <c r="F273" s="19" t="n">
        <v>39.1111111111111</v>
      </c>
    </row>
    <row r="274" customFormat="false" ht="15" hidden="false" customHeight="false" outlineLevel="0" collapsed="false">
      <c r="A274" s="8" t="s">
        <v>352</v>
      </c>
      <c r="B274" s="8" t="s">
        <v>353</v>
      </c>
      <c r="C274" s="8" t="s">
        <v>626</v>
      </c>
      <c r="D274" s="8" t="n">
        <v>2000</v>
      </c>
      <c r="E274" s="19" t="n">
        <v>0</v>
      </c>
      <c r="F274" s="19" t="n">
        <v>38.2222222222222</v>
      </c>
    </row>
    <row r="275" customFormat="false" ht="15" hidden="false" customHeight="false" outlineLevel="0" collapsed="false">
      <c r="A275" s="8" t="s">
        <v>352</v>
      </c>
      <c r="B275" s="8" t="s">
        <v>353</v>
      </c>
      <c r="C275" s="8" t="s">
        <v>627</v>
      </c>
      <c r="D275" s="8" t="n">
        <v>2000</v>
      </c>
      <c r="E275" s="19" t="n">
        <v>0</v>
      </c>
      <c r="F275" s="19" t="n">
        <v>38.8888888888889</v>
      </c>
    </row>
    <row r="276" customFormat="false" ht="15" hidden="false" customHeight="false" outlineLevel="0" collapsed="false">
      <c r="A276" s="8" t="s">
        <v>352</v>
      </c>
      <c r="B276" s="8" t="s">
        <v>353</v>
      </c>
      <c r="C276" s="8" t="s">
        <v>628</v>
      </c>
      <c r="D276" s="8" t="n">
        <v>2000</v>
      </c>
      <c r="E276" s="19" t="n">
        <v>0</v>
      </c>
      <c r="F276" s="19" t="n">
        <v>39.7222222222222</v>
      </c>
    </row>
    <row r="277" customFormat="false" ht="15" hidden="false" customHeight="false" outlineLevel="0" collapsed="false">
      <c r="A277" s="8" t="s">
        <v>352</v>
      </c>
      <c r="B277" s="8" t="s">
        <v>353</v>
      </c>
      <c r="C277" s="8" t="s">
        <v>629</v>
      </c>
      <c r="D277" s="8" t="n">
        <v>2000</v>
      </c>
      <c r="E277" s="19" t="n">
        <v>0</v>
      </c>
      <c r="F277" s="19" t="n">
        <v>39.2777777777778</v>
      </c>
    </row>
    <row r="278" customFormat="false" ht="15" hidden="false" customHeight="false" outlineLevel="0" collapsed="false">
      <c r="A278" s="8" t="s">
        <v>352</v>
      </c>
      <c r="B278" s="8" t="s">
        <v>353</v>
      </c>
      <c r="C278" s="8" t="s">
        <v>630</v>
      </c>
      <c r="D278" s="8" t="n">
        <v>2000</v>
      </c>
      <c r="E278" s="19" t="n">
        <v>0</v>
      </c>
      <c r="F278" s="19" t="n">
        <v>39</v>
      </c>
    </row>
    <row r="279" customFormat="false" ht="15" hidden="false" customHeight="false" outlineLevel="0" collapsed="false">
      <c r="A279" s="8" t="s">
        <v>352</v>
      </c>
      <c r="B279" s="8" t="s">
        <v>353</v>
      </c>
      <c r="C279" s="8" t="s">
        <v>631</v>
      </c>
      <c r="D279" s="8" t="n">
        <v>2000</v>
      </c>
      <c r="E279" s="19" t="n">
        <v>0</v>
      </c>
      <c r="F279" s="19" t="n">
        <v>39.7222222222222</v>
      </c>
    </row>
    <row r="280" customFormat="false" ht="15" hidden="false" customHeight="false" outlineLevel="0" collapsed="false">
      <c r="A280" s="8" t="s">
        <v>352</v>
      </c>
      <c r="B280" s="8" t="s">
        <v>353</v>
      </c>
      <c r="C280" s="8" t="s">
        <v>632</v>
      </c>
      <c r="D280" s="8" t="n">
        <v>2000</v>
      </c>
      <c r="E280" s="19" t="n">
        <v>0</v>
      </c>
      <c r="F280" s="19" t="n">
        <v>38.3888888888889</v>
      </c>
    </row>
    <row r="281" customFormat="false" ht="15" hidden="false" customHeight="false" outlineLevel="0" collapsed="false">
      <c r="A281" s="8" t="s">
        <v>352</v>
      </c>
      <c r="B281" s="8" t="s">
        <v>353</v>
      </c>
      <c r="C281" s="8" t="s">
        <v>633</v>
      </c>
      <c r="D281" s="8" t="n">
        <v>2000</v>
      </c>
      <c r="E281" s="19" t="n">
        <v>0</v>
      </c>
      <c r="F281" s="19" t="n">
        <v>37.7222222222222</v>
      </c>
    </row>
    <row r="282" customFormat="false" ht="15" hidden="false" customHeight="false" outlineLevel="0" collapsed="false">
      <c r="A282" s="8" t="s">
        <v>352</v>
      </c>
      <c r="B282" s="8" t="s">
        <v>353</v>
      </c>
      <c r="C282" s="8" t="s">
        <v>634</v>
      </c>
      <c r="D282" s="8" t="n">
        <v>2000</v>
      </c>
      <c r="E282" s="19" t="n">
        <v>0</v>
      </c>
      <c r="F282" s="19" t="n">
        <v>38.3888888888889</v>
      </c>
    </row>
    <row r="283" customFormat="false" ht="15" hidden="false" customHeight="false" outlineLevel="0" collapsed="false">
      <c r="A283" s="8" t="s">
        <v>352</v>
      </c>
      <c r="B283" s="8" t="s">
        <v>353</v>
      </c>
      <c r="C283" s="8" t="s">
        <v>635</v>
      </c>
      <c r="D283" s="8" t="n">
        <v>2000</v>
      </c>
      <c r="E283" s="19" t="n">
        <v>0</v>
      </c>
      <c r="F283" s="19" t="n">
        <v>37.8888888888889</v>
      </c>
    </row>
    <row r="284" customFormat="false" ht="15" hidden="false" customHeight="false" outlineLevel="0" collapsed="false">
      <c r="A284" s="8" t="s">
        <v>352</v>
      </c>
      <c r="B284" s="8" t="s">
        <v>353</v>
      </c>
      <c r="C284" s="8" t="s">
        <v>636</v>
      </c>
      <c r="D284" s="8" t="n">
        <v>2000</v>
      </c>
      <c r="E284" s="19" t="n">
        <v>0</v>
      </c>
      <c r="F284" s="19" t="n">
        <v>37.8888888888889</v>
      </c>
    </row>
    <row r="285" customFormat="false" ht="15" hidden="false" customHeight="false" outlineLevel="0" collapsed="false">
      <c r="A285" s="8" t="s">
        <v>352</v>
      </c>
      <c r="B285" s="8" t="s">
        <v>353</v>
      </c>
      <c r="C285" s="8" t="s">
        <v>637</v>
      </c>
      <c r="D285" s="8" t="n">
        <v>2000</v>
      </c>
      <c r="E285" s="19" t="n">
        <v>0</v>
      </c>
      <c r="F285" s="19" t="n">
        <v>35.8888888888889</v>
      </c>
    </row>
    <row r="286" customFormat="false" ht="15" hidden="false" customHeight="false" outlineLevel="0" collapsed="false">
      <c r="A286" s="8" t="s">
        <v>352</v>
      </c>
      <c r="B286" s="8" t="s">
        <v>353</v>
      </c>
      <c r="C286" s="8" t="s">
        <v>638</v>
      </c>
      <c r="D286" s="8" t="n">
        <v>2000</v>
      </c>
      <c r="E286" s="19" t="n">
        <v>0</v>
      </c>
      <c r="F286" s="19" t="n">
        <v>37.6111111111111</v>
      </c>
    </row>
    <row r="287" customFormat="false" ht="15" hidden="false" customHeight="false" outlineLevel="0" collapsed="false">
      <c r="A287" s="8" t="s">
        <v>352</v>
      </c>
      <c r="B287" s="8" t="s">
        <v>353</v>
      </c>
      <c r="C287" s="8" t="s">
        <v>639</v>
      </c>
      <c r="D287" s="8" t="n">
        <v>2000</v>
      </c>
      <c r="E287" s="19" t="n">
        <v>0</v>
      </c>
      <c r="F287" s="19" t="n">
        <v>37.7777777777778</v>
      </c>
    </row>
    <row r="288" customFormat="false" ht="15" hidden="false" customHeight="false" outlineLevel="0" collapsed="false">
      <c r="A288" s="8" t="s">
        <v>352</v>
      </c>
      <c r="B288" s="8" t="s">
        <v>353</v>
      </c>
      <c r="C288" s="8" t="s">
        <v>640</v>
      </c>
      <c r="D288" s="8" t="n">
        <v>2000</v>
      </c>
      <c r="E288" s="19" t="n">
        <v>0</v>
      </c>
      <c r="F288" s="19" t="n">
        <v>37.5</v>
      </c>
    </row>
    <row r="289" customFormat="false" ht="15" hidden="false" customHeight="false" outlineLevel="0" collapsed="false">
      <c r="A289" s="8" t="s">
        <v>352</v>
      </c>
      <c r="B289" s="8" t="s">
        <v>353</v>
      </c>
      <c r="C289" s="8" t="s">
        <v>641</v>
      </c>
      <c r="D289" s="8" t="n">
        <v>2000</v>
      </c>
      <c r="E289" s="19" t="n">
        <v>0</v>
      </c>
      <c r="F289" s="19" t="n">
        <v>38.3888888888889</v>
      </c>
    </row>
    <row r="290" customFormat="false" ht="15" hidden="false" customHeight="false" outlineLevel="0" collapsed="false">
      <c r="A290" s="8" t="s">
        <v>352</v>
      </c>
      <c r="B290" s="8" t="s">
        <v>353</v>
      </c>
      <c r="C290" s="8" t="s">
        <v>642</v>
      </c>
      <c r="D290" s="8" t="n">
        <v>2000</v>
      </c>
      <c r="E290" s="19" t="n">
        <v>0</v>
      </c>
      <c r="F290" s="19" t="n">
        <v>38.2777777777778</v>
      </c>
    </row>
    <row r="291" customFormat="false" ht="15" hidden="false" customHeight="false" outlineLevel="0" collapsed="false">
      <c r="A291" s="8" t="s">
        <v>352</v>
      </c>
      <c r="B291" s="8" t="s">
        <v>353</v>
      </c>
      <c r="C291" s="8" t="s">
        <v>643</v>
      </c>
      <c r="D291" s="8" t="n">
        <v>2000</v>
      </c>
      <c r="E291" s="19" t="n">
        <v>0</v>
      </c>
      <c r="F291" s="19" t="n">
        <v>38.2777777777778</v>
      </c>
    </row>
    <row r="292" customFormat="false" ht="15" hidden="false" customHeight="false" outlineLevel="0" collapsed="false">
      <c r="A292" s="8" t="s">
        <v>352</v>
      </c>
      <c r="B292" s="8" t="s">
        <v>353</v>
      </c>
      <c r="C292" s="8" t="s">
        <v>644</v>
      </c>
      <c r="D292" s="8" t="n">
        <v>2000</v>
      </c>
      <c r="E292" s="19" t="n">
        <v>0</v>
      </c>
      <c r="F292" s="19" t="n">
        <v>37.7777777777778</v>
      </c>
    </row>
    <row r="293" customFormat="false" ht="15" hidden="false" customHeight="false" outlineLevel="0" collapsed="false">
      <c r="A293" s="8" t="s">
        <v>352</v>
      </c>
      <c r="B293" s="8" t="s">
        <v>353</v>
      </c>
      <c r="C293" s="8" t="s">
        <v>645</v>
      </c>
      <c r="D293" s="8" t="n">
        <v>2000</v>
      </c>
      <c r="E293" s="19" t="n">
        <v>0</v>
      </c>
      <c r="F293" s="19" t="n">
        <v>38.6111111111111</v>
      </c>
    </row>
    <row r="294" customFormat="false" ht="15" hidden="false" customHeight="false" outlineLevel="0" collapsed="false">
      <c r="A294" s="8" t="s">
        <v>352</v>
      </c>
      <c r="B294" s="8" t="s">
        <v>353</v>
      </c>
      <c r="C294" s="8" t="s">
        <v>646</v>
      </c>
      <c r="D294" s="8" t="n">
        <v>2000</v>
      </c>
      <c r="E294" s="19" t="n">
        <v>0</v>
      </c>
      <c r="F294" s="19" t="n">
        <v>39.3888888888889</v>
      </c>
    </row>
    <row r="295" customFormat="false" ht="15" hidden="false" customHeight="false" outlineLevel="0" collapsed="false">
      <c r="A295" s="8" t="s">
        <v>352</v>
      </c>
      <c r="B295" s="8" t="s">
        <v>353</v>
      </c>
      <c r="C295" s="8" t="s">
        <v>647</v>
      </c>
      <c r="D295" s="8" t="n">
        <v>2000</v>
      </c>
      <c r="E295" s="19" t="n">
        <v>0</v>
      </c>
      <c r="F295" s="19" t="n">
        <v>39.3888888888889</v>
      </c>
    </row>
    <row r="296" customFormat="false" ht="15" hidden="false" customHeight="false" outlineLevel="0" collapsed="false">
      <c r="A296" s="8" t="s">
        <v>352</v>
      </c>
      <c r="B296" s="8" t="s">
        <v>353</v>
      </c>
      <c r="C296" s="8" t="s">
        <v>648</v>
      </c>
      <c r="D296" s="8" t="n">
        <v>2000</v>
      </c>
      <c r="E296" s="19" t="n">
        <v>0</v>
      </c>
      <c r="F296" s="19" t="n">
        <v>37.2777777777778</v>
      </c>
    </row>
    <row r="297" customFormat="false" ht="15" hidden="false" customHeight="false" outlineLevel="0" collapsed="false">
      <c r="A297" s="8" t="s">
        <v>352</v>
      </c>
      <c r="B297" s="8" t="s">
        <v>353</v>
      </c>
      <c r="C297" s="8" t="s">
        <v>649</v>
      </c>
      <c r="D297" s="8" t="n">
        <v>2000</v>
      </c>
      <c r="E297" s="19" t="n">
        <v>0</v>
      </c>
      <c r="F297" s="19" t="n">
        <v>36</v>
      </c>
    </row>
    <row r="298" customFormat="false" ht="15" hidden="false" customHeight="false" outlineLevel="0" collapsed="false">
      <c r="A298" s="8" t="s">
        <v>352</v>
      </c>
      <c r="B298" s="8" t="s">
        <v>353</v>
      </c>
      <c r="C298" s="8" t="s">
        <v>650</v>
      </c>
      <c r="D298" s="8" t="n">
        <v>2000</v>
      </c>
      <c r="E298" s="19" t="n">
        <v>0</v>
      </c>
      <c r="F298" s="19" t="n">
        <v>35.7222222222222</v>
      </c>
    </row>
    <row r="299" customFormat="false" ht="15" hidden="false" customHeight="false" outlineLevel="0" collapsed="false">
      <c r="A299" s="8" t="s">
        <v>352</v>
      </c>
      <c r="B299" s="8" t="s">
        <v>353</v>
      </c>
      <c r="C299" s="8" t="s">
        <v>651</v>
      </c>
      <c r="D299" s="8" t="n">
        <v>2000</v>
      </c>
      <c r="E299" s="19" t="n">
        <v>0</v>
      </c>
      <c r="F299" s="19" t="n">
        <v>36.7222222222222</v>
      </c>
    </row>
    <row r="300" customFormat="false" ht="15" hidden="false" customHeight="false" outlineLevel="0" collapsed="false">
      <c r="A300" s="8" t="s">
        <v>352</v>
      </c>
      <c r="B300" s="8" t="s">
        <v>353</v>
      </c>
      <c r="C300" s="8" t="s">
        <v>652</v>
      </c>
      <c r="D300" s="8" t="n">
        <v>2000</v>
      </c>
      <c r="E300" s="19" t="n">
        <v>0</v>
      </c>
      <c r="F300" s="19" t="n">
        <v>37.6111111111111</v>
      </c>
    </row>
    <row r="301" customFormat="false" ht="15" hidden="false" customHeight="false" outlineLevel="0" collapsed="false">
      <c r="A301" s="8" t="s">
        <v>352</v>
      </c>
      <c r="B301" s="8" t="s">
        <v>353</v>
      </c>
      <c r="C301" s="8" t="s">
        <v>653</v>
      </c>
      <c r="D301" s="8" t="n">
        <v>2000</v>
      </c>
      <c r="E301" s="19" t="n">
        <v>0</v>
      </c>
      <c r="F301" s="19" t="n">
        <v>37.8888888888889</v>
      </c>
    </row>
    <row r="302" customFormat="false" ht="15" hidden="false" customHeight="false" outlineLevel="0" collapsed="false">
      <c r="A302" s="8" t="s">
        <v>352</v>
      </c>
      <c r="B302" s="8" t="s">
        <v>353</v>
      </c>
      <c r="C302" s="8" t="s">
        <v>654</v>
      </c>
      <c r="D302" s="8" t="n">
        <v>2000</v>
      </c>
      <c r="E302" s="19" t="n">
        <v>0</v>
      </c>
      <c r="F302" s="19" t="n">
        <v>37.7222222222222</v>
      </c>
    </row>
    <row r="303" customFormat="false" ht="15" hidden="false" customHeight="false" outlineLevel="0" collapsed="false">
      <c r="A303" s="8" t="s">
        <v>352</v>
      </c>
      <c r="B303" s="8" t="s">
        <v>353</v>
      </c>
      <c r="C303" s="8" t="s">
        <v>655</v>
      </c>
      <c r="D303" s="8" t="n">
        <v>2000</v>
      </c>
      <c r="E303" s="19" t="n">
        <v>0</v>
      </c>
      <c r="F303" s="19" t="n">
        <v>37.1111111111111</v>
      </c>
    </row>
    <row r="304" customFormat="false" ht="15" hidden="false" customHeight="false" outlineLevel="0" collapsed="false">
      <c r="A304" s="8" t="s">
        <v>352</v>
      </c>
      <c r="B304" s="8" t="s">
        <v>353</v>
      </c>
      <c r="C304" s="8" t="s">
        <v>656</v>
      </c>
      <c r="D304" s="8" t="n">
        <v>2000</v>
      </c>
      <c r="E304" s="19" t="n">
        <v>0</v>
      </c>
      <c r="F304" s="19" t="n">
        <v>36.5</v>
      </c>
    </row>
    <row r="305" customFormat="false" ht="15" hidden="false" customHeight="false" outlineLevel="0" collapsed="false">
      <c r="A305" s="8" t="s">
        <v>352</v>
      </c>
      <c r="B305" s="8" t="s">
        <v>353</v>
      </c>
      <c r="C305" s="8" t="s">
        <v>657</v>
      </c>
      <c r="D305" s="8" t="n">
        <v>2000</v>
      </c>
      <c r="E305" s="19" t="n">
        <v>0</v>
      </c>
      <c r="F305" s="19" t="n">
        <v>36.2777777777778</v>
      </c>
    </row>
    <row r="306" customFormat="false" ht="15" hidden="false" customHeight="false" outlineLevel="0" collapsed="false">
      <c r="A306" s="8" t="s">
        <v>352</v>
      </c>
      <c r="B306" s="8" t="s">
        <v>353</v>
      </c>
      <c r="C306" s="8" t="s">
        <v>658</v>
      </c>
      <c r="D306" s="8" t="n">
        <v>2000</v>
      </c>
      <c r="E306" s="19" t="n">
        <v>0</v>
      </c>
      <c r="F306" s="19" t="n">
        <v>36.3888888888889</v>
      </c>
    </row>
    <row r="307" customFormat="false" ht="15" hidden="false" customHeight="false" outlineLevel="0" collapsed="false">
      <c r="A307" s="8" t="s">
        <v>352</v>
      </c>
      <c r="B307" s="8" t="s">
        <v>353</v>
      </c>
      <c r="C307" s="8" t="s">
        <v>659</v>
      </c>
      <c r="D307" s="8" t="n">
        <v>2000</v>
      </c>
      <c r="E307" s="19" t="n">
        <v>0</v>
      </c>
      <c r="F307" s="19" t="n">
        <v>36</v>
      </c>
    </row>
    <row r="308" customFormat="false" ht="15" hidden="false" customHeight="false" outlineLevel="0" collapsed="false">
      <c r="A308" s="8" t="s">
        <v>352</v>
      </c>
      <c r="B308" s="8" t="s">
        <v>353</v>
      </c>
      <c r="C308" s="8" t="s">
        <v>660</v>
      </c>
      <c r="D308" s="8" t="n">
        <v>2000</v>
      </c>
      <c r="E308" s="19" t="n">
        <v>0</v>
      </c>
      <c r="F308" s="19" t="n">
        <v>35</v>
      </c>
    </row>
    <row r="309" customFormat="false" ht="15" hidden="false" customHeight="false" outlineLevel="0" collapsed="false">
      <c r="A309" s="8" t="s">
        <v>352</v>
      </c>
      <c r="B309" s="8" t="s">
        <v>353</v>
      </c>
      <c r="C309" s="8" t="s">
        <v>661</v>
      </c>
      <c r="D309" s="8" t="n">
        <v>2000</v>
      </c>
      <c r="E309" s="19" t="n">
        <v>0</v>
      </c>
      <c r="F309" s="19" t="n">
        <v>35</v>
      </c>
    </row>
    <row r="310" customFormat="false" ht="15" hidden="false" customHeight="false" outlineLevel="0" collapsed="false">
      <c r="A310" s="8" t="s">
        <v>352</v>
      </c>
      <c r="B310" s="8" t="s">
        <v>353</v>
      </c>
      <c r="C310" s="8" t="s">
        <v>662</v>
      </c>
      <c r="D310" s="8" t="n">
        <v>2000</v>
      </c>
      <c r="E310" s="19" t="n">
        <v>0</v>
      </c>
      <c r="F310" s="19" t="n">
        <v>36</v>
      </c>
    </row>
    <row r="311" customFormat="false" ht="15" hidden="false" customHeight="false" outlineLevel="0" collapsed="false">
      <c r="A311" s="8" t="s">
        <v>352</v>
      </c>
      <c r="B311" s="8" t="s">
        <v>353</v>
      </c>
      <c r="C311" s="8" t="s">
        <v>663</v>
      </c>
      <c r="D311" s="8" t="n">
        <v>2000</v>
      </c>
      <c r="E311" s="19" t="n">
        <v>0</v>
      </c>
      <c r="F311" s="19" t="n">
        <v>35.2777777777778</v>
      </c>
    </row>
    <row r="312" customFormat="false" ht="15" hidden="false" customHeight="false" outlineLevel="0" collapsed="false">
      <c r="A312" s="8" t="s">
        <v>352</v>
      </c>
      <c r="B312" s="8" t="s">
        <v>353</v>
      </c>
      <c r="C312" s="8" t="s">
        <v>664</v>
      </c>
      <c r="D312" s="8" t="n">
        <v>2000</v>
      </c>
      <c r="E312" s="19" t="n">
        <v>0</v>
      </c>
      <c r="F312" s="19" t="n">
        <v>36.2777777777778</v>
      </c>
    </row>
    <row r="313" customFormat="false" ht="15" hidden="false" customHeight="false" outlineLevel="0" collapsed="false">
      <c r="A313" s="8" t="s">
        <v>352</v>
      </c>
      <c r="B313" s="8" t="s">
        <v>353</v>
      </c>
      <c r="C313" s="8" t="s">
        <v>665</v>
      </c>
      <c r="D313" s="8" t="n">
        <v>2000</v>
      </c>
      <c r="E313" s="19" t="n">
        <v>0</v>
      </c>
      <c r="F313" s="19" t="n">
        <v>36.7777777777778</v>
      </c>
    </row>
    <row r="314" customFormat="false" ht="15" hidden="false" customHeight="false" outlineLevel="0" collapsed="false">
      <c r="A314" s="8" t="s">
        <v>352</v>
      </c>
      <c r="B314" s="8" t="s">
        <v>353</v>
      </c>
      <c r="C314" s="8" t="s">
        <v>666</v>
      </c>
      <c r="D314" s="8" t="n">
        <v>2000</v>
      </c>
      <c r="E314" s="19" t="n">
        <v>0</v>
      </c>
      <c r="F314" s="19" t="n">
        <v>35.7777777777778</v>
      </c>
    </row>
    <row r="315" customFormat="false" ht="15" hidden="false" customHeight="false" outlineLevel="0" collapsed="false">
      <c r="A315" s="8" t="s">
        <v>352</v>
      </c>
      <c r="B315" s="8" t="s">
        <v>353</v>
      </c>
      <c r="C315" s="8" t="s">
        <v>667</v>
      </c>
      <c r="D315" s="8" t="n">
        <v>2000</v>
      </c>
      <c r="E315" s="19" t="n">
        <v>0</v>
      </c>
      <c r="F315" s="19" t="n">
        <v>35</v>
      </c>
    </row>
    <row r="316" customFormat="false" ht="15" hidden="false" customHeight="false" outlineLevel="0" collapsed="false">
      <c r="A316" s="8" t="s">
        <v>352</v>
      </c>
      <c r="B316" s="8" t="s">
        <v>353</v>
      </c>
      <c r="C316" s="8" t="s">
        <v>668</v>
      </c>
      <c r="D316" s="8" t="n">
        <v>2000</v>
      </c>
      <c r="E316" s="19" t="n">
        <v>0</v>
      </c>
      <c r="F316" s="19" t="n">
        <v>36.3888888888889</v>
      </c>
    </row>
    <row r="317" customFormat="false" ht="15" hidden="false" customHeight="false" outlineLevel="0" collapsed="false">
      <c r="A317" s="8" t="s">
        <v>352</v>
      </c>
      <c r="B317" s="8" t="s">
        <v>353</v>
      </c>
      <c r="C317" s="8" t="s">
        <v>669</v>
      </c>
      <c r="D317" s="8" t="n">
        <v>2000</v>
      </c>
      <c r="E317" s="19" t="n">
        <v>0</v>
      </c>
      <c r="F317" s="19" t="n">
        <v>35.7222222222222</v>
      </c>
    </row>
    <row r="318" customFormat="false" ht="15" hidden="false" customHeight="false" outlineLevel="0" collapsed="false">
      <c r="A318" s="8" t="s">
        <v>352</v>
      </c>
      <c r="B318" s="8" t="s">
        <v>353</v>
      </c>
      <c r="C318" s="8" t="s">
        <v>670</v>
      </c>
      <c r="D318" s="8" t="n">
        <v>2000</v>
      </c>
      <c r="E318" s="19" t="n">
        <v>0</v>
      </c>
      <c r="F318" s="19" t="n">
        <v>35.3888888888889</v>
      </c>
    </row>
    <row r="319" customFormat="false" ht="15" hidden="false" customHeight="false" outlineLevel="0" collapsed="false">
      <c r="A319" s="8" t="s">
        <v>352</v>
      </c>
      <c r="B319" s="8" t="s">
        <v>353</v>
      </c>
      <c r="C319" s="8" t="s">
        <v>671</v>
      </c>
      <c r="D319" s="8" t="n">
        <v>2000</v>
      </c>
      <c r="E319" s="19" t="n">
        <v>0</v>
      </c>
      <c r="F319" s="19" t="n">
        <v>35.5</v>
      </c>
    </row>
    <row r="320" customFormat="false" ht="15" hidden="false" customHeight="false" outlineLevel="0" collapsed="false">
      <c r="A320" s="8" t="s">
        <v>352</v>
      </c>
      <c r="B320" s="8" t="s">
        <v>353</v>
      </c>
      <c r="C320" s="8" t="s">
        <v>672</v>
      </c>
      <c r="D320" s="8" t="n">
        <v>2000</v>
      </c>
      <c r="E320" s="19" t="n">
        <v>0</v>
      </c>
      <c r="F320" s="19" t="n">
        <v>36.7777777777778</v>
      </c>
    </row>
    <row r="321" customFormat="false" ht="15" hidden="false" customHeight="false" outlineLevel="0" collapsed="false">
      <c r="A321" s="8" t="s">
        <v>352</v>
      </c>
      <c r="B321" s="8" t="s">
        <v>353</v>
      </c>
      <c r="C321" s="8" t="s">
        <v>673</v>
      </c>
      <c r="D321" s="8" t="n">
        <v>2000</v>
      </c>
      <c r="E321" s="19" t="n">
        <v>0</v>
      </c>
      <c r="F321" s="19" t="n">
        <v>35.3888888888889</v>
      </c>
    </row>
    <row r="322" customFormat="false" ht="15" hidden="false" customHeight="false" outlineLevel="0" collapsed="false">
      <c r="A322" s="8" t="s">
        <v>352</v>
      </c>
      <c r="B322" s="8" t="s">
        <v>353</v>
      </c>
      <c r="C322" s="8" t="s">
        <v>674</v>
      </c>
      <c r="D322" s="8" t="n">
        <v>2000</v>
      </c>
      <c r="E322" s="19" t="n">
        <v>0</v>
      </c>
      <c r="F322" s="19" t="n">
        <v>34.7777777777778</v>
      </c>
    </row>
    <row r="323" customFormat="false" ht="15" hidden="false" customHeight="false" outlineLevel="0" collapsed="false">
      <c r="A323" s="8" t="s">
        <v>352</v>
      </c>
      <c r="B323" s="8" t="s">
        <v>353</v>
      </c>
      <c r="C323" s="8" t="s">
        <v>675</v>
      </c>
      <c r="D323" s="8" t="n">
        <v>2000</v>
      </c>
      <c r="E323" s="19" t="n">
        <v>0</v>
      </c>
      <c r="F323" s="19" t="n">
        <v>34.7777777777778</v>
      </c>
    </row>
    <row r="324" customFormat="false" ht="15" hidden="false" customHeight="false" outlineLevel="0" collapsed="false">
      <c r="A324" s="8" t="s">
        <v>352</v>
      </c>
      <c r="B324" s="8" t="s">
        <v>353</v>
      </c>
      <c r="C324" s="8" t="s">
        <v>676</v>
      </c>
      <c r="D324" s="8" t="n">
        <v>2000</v>
      </c>
      <c r="E324" s="19" t="n">
        <v>0</v>
      </c>
      <c r="F324" s="19" t="n">
        <v>32</v>
      </c>
    </row>
    <row r="325" customFormat="false" ht="15" hidden="false" customHeight="false" outlineLevel="0" collapsed="false">
      <c r="A325" s="8" t="s">
        <v>352</v>
      </c>
      <c r="B325" s="8" t="s">
        <v>353</v>
      </c>
      <c r="C325" s="8" t="s">
        <v>677</v>
      </c>
      <c r="D325" s="8" t="n">
        <v>2000</v>
      </c>
      <c r="E325" s="19" t="n">
        <v>0</v>
      </c>
      <c r="F325" s="19" t="n">
        <v>30.7222222222222</v>
      </c>
    </row>
    <row r="326" customFormat="false" ht="15" hidden="false" customHeight="false" outlineLevel="0" collapsed="false">
      <c r="A326" s="8" t="s">
        <v>352</v>
      </c>
      <c r="B326" s="8" t="s">
        <v>353</v>
      </c>
      <c r="C326" s="8" t="s">
        <v>678</v>
      </c>
      <c r="D326" s="8" t="n">
        <v>2000</v>
      </c>
      <c r="E326" s="19" t="n">
        <v>0</v>
      </c>
      <c r="F326" s="19" t="n">
        <v>32.2777777777778</v>
      </c>
    </row>
    <row r="327" customFormat="false" ht="15" hidden="false" customHeight="false" outlineLevel="0" collapsed="false">
      <c r="A327" s="8" t="s">
        <v>352</v>
      </c>
      <c r="B327" s="8" t="s">
        <v>353</v>
      </c>
      <c r="C327" s="8" t="s">
        <v>679</v>
      </c>
      <c r="D327" s="8" t="n">
        <v>2000</v>
      </c>
      <c r="E327" s="19" t="n">
        <v>0</v>
      </c>
      <c r="F327" s="19" t="n">
        <v>33.8888888888889</v>
      </c>
    </row>
    <row r="328" customFormat="false" ht="15" hidden="false" customHeight="false" outlineLevel="0" collapsed="false">
      <c r="A328" s="8" t="s">
        <v>352</v>
      </c>
      <c r="B328" s="8" t="s">
        <v>353</v>
      </c>
      <c r="C328" s="8" t="s">
        <v>680</v>
      </c>
      <c r="D328" s="8" t="n">
        <v>2000</v>
      </c>
      <c r="E328" s="19" t="n">
        <v>0</v>
      </c>
      <c r="F328" s="19" t="n">
        <v>33.5</v>
      </c>
    </row>
    <row r="329" customFormat="false" ht="15" hidden="false" customHeight="false" outlineLevel="0" collapsed="false">
      <c r="A329" s="8" t="s">
        <v>352</v>
      </c>
      <c r="B329" s="8" t="s">
        <v>353</v>
      </c>
      <c r="C329" s="8" t="s">
        <v>681</v>
      </c>
      <c r="D329" s="8" t="n">
        <v>2000</v>
      </c>
      <c r="E329" s="19" t="n">
        <v>0</v>
      </c>
      <c r="F329" s="19" t="n">
        <v>33.7777777777778</v>
      </c>
    </row>
    <row r="330" customFormat="false" ht="15" hidden="false" customHeight="false" outlineLevel="0" collapsed="false">
      <c r="A330" s="8" t="s">
        <v>352</v>
      </c>
      <c r="B330" s="8" t="s">
        <v>353</v>
      </c>
      <c r="C330" s="8" t="s">
        <v>682</v>
      </c>
      <c r="D330" s="8" t="n">
        <v>2000</v>
      </c>
      <c r="E330" s="19" t="n">
        <v>0</v>
      </c>
      <c r="F330" s="19" t="n">
        <v>31.7222222222222</v>
      </c>
    </row>
    <row r="331" customFormat="false" ht="15" hidden="false" customHeight="false" outlineLevel="0" collapsed="false">
      <c r="A331" s="8" t="s">
        <v>352</v>
      </c>
      <c r="B331" s="8" t="s">
        <v>353</v>
      </c>
      <c r="C331" s="8" t="s">
        <v>683</v>
      </c>
      <c r="D331" s="8" t="n">
        <v>2000</v>
      </c>
      <c r="E331" s="19" t="n">
        <v>0</v>
      </c>
      <c r="F331" s="19" t="n">
        <v>32</v>
      </c>
    </row>
    <row r="332" customFormat="false" ht="15" hidden="false" customHeight="false" outlineLevel="0" collapsed="false">
      <c r="A332" s="8" t="s">
        <v>352</v>
      </c>
      <c r="B332" s="8" t="s">
        <v>353</v>
      </c>
      <c r="C332" s="8" t="s">
        <v>684</v>
      </c>
      <c r="D332" s="8" t="n">
        <v>2000</v>
      </c>
      <c r="E332" s="19" t="n">
        <v>0</v>
      </c>
      <c r="F332" s="19" t="n">
        <v>30.3888888888889</v>
      </c>
    </row>
    <row r="333" customFormat="false" ht="15" hidden="false" customHeight="false" outlineLevel="0" collapsed="false">
      <c r="A333" s="8" t="s">
        <v>352</v>
      </c>
      <c r="B333" s="8" t="s">
        <v>353</v>
      </c>
      <c r="C333" s="8" t="s">
        <v>685</v>
      </c>
      <c r="D333" s="8" t="n">
        <v>2000</v>
      </c>
      <c r="E333" s="19" t="n">
        <v>0</v>
      </c>
      <c r="F333" s="19" t="n">
        <v>29.7222222222222</v>
      </c>
    </row>
    <row r="334" customFormat="false" ht="15" hidden="false" customHeight="false" outlineLevel="0" collapsed="false">
      <c r="A334" s="8" t="s">
        <v>352</v>
      </c>
      <c r="B334" s="8" t="s">
        <v>353</v>
      </c>
      <c r="C334" s="8" t="s">
        <v>686</v>
      </c>
      <c r="D334" s="8" t="n">
        <v>2000</v>
      </c>
      <c r="E334" s="19" t="n">
        <v>0</v>
      </c>
      <c r="F334" s="19" t="n">
        <v>29.7777777777778</v>
      </c>
    </row>
    <row r="335" customFormat="false" ht="15" hidden="false" customHeight="false" outlineLevel="0" collapsed="false">
      <c r="A335" s="8" t="s">
        <v>352</v>
      </c>
      <c r="B335" s="8" t="s">
        <v>353</v>
      </c>
      <c r="C335" s="8" t="s">
        <v>687</v>
      </c>
      <c r="D335" s="8" t="n">
        <v>2000</v>
      </c>
      <c r="E335" s="19" t="n">
        <v>0</v>
      </c>
      <c r="F335" s="19" t="n">
        <v>28.7222222222222</v>
      </c>
    </row>
    <row r="336" customFormat="false" ht="15" hidden="false" customHeight="false" outlineLevel="0" collapsed="false">
      <c r="A336" s="8" t="s">
        <v>352</v>
      </c>
      <c r="B336" s="8" t="s">
        <v>353</v>
      </c>
      <c r="C336" s="8" t="s">
        <v>688</v>
      </c>
      <c r="D336" s="8" t="n">
        <v>2000</v>
      </c>
      <c r="E336" s="19" t="n">
        <v>0</v>
      </c>
      <c r="F336" s="19" t="n">
        <v>28</v>
      </c>
    </row>
    <row r="337" customFormat="false" ht="15" hidden="false" customHeight="false" outlineLevel="0" collapsed="false">
      <c r="A337" s="8" t="s">
        <v>352</v>
      </c>
      <c r="B337" s="8" t="s">
        <v>353</v>
      </c>
      <c r="C337" s="8" t="s">
        <v>689</v>
      </c>
      <c r="D337" s="8" t="n">
        <v>2000</v>
      </c>
      <c r="E337" s="19" t="n">
        <v>0</v>
      </c>
      <c r="F337" s="19" t="n">
        <v>28.2222222222222</v>
      </c>
    </row>
    <row r="338" customFormat="false" ht="15" hidden="false" customHeight="false" outlineLevel="0" collapsed="false">
      <c r="A338" s="8" t="s">
        <v>352</v>
      </c>
      <c r="B338" s="8" t="s">
        <v>353</v>
      </c>
      <c r="C338" s="8" t="s">
        <v>690</v>
      </c>
      <c r="D338" s="8" t="n">
        <v>2000</v>
      </c>
      <c r="E338" s="19" t="n">
        <v>0</v>
      </c>
      <c r="F338" s="19" t="n">
        <v>28.8888888888889</v>
      </c>
    </row>
    <row r="339" customFormat="false" ht="15" hidden="false" customHeight="false" outlineLevel="0" collapsed="false">
      <c r="A339" s="8" t="s">
        <v>352</v>
      </c>
      <c r="B339" s="8" t="s">
        <v>353</v>
      </c>
      <c r="C339" s="8" t="s">
        <v>691</v>
      </c>
      <c r="D339" s="8" t="n">
        <v>2000</v>
      </c>
      <c r="E339" s="19" t="n">
        <v>0</v>
      </c>
      <c r="F339" s="19" t="n">
        <v>31</v>
      </c>
    </row>
    <row r="340" customFormat="false" ht="15" hidden="false" customHeight="false" outlineLevel="0" collapsed="false">
      <c r="A340" s="8" t="s">
        <v>352</v>
      </c>
      <c r="B340" s="8" t="s">
        <v>353</v>
      </c>
      <c r="C340" s="8" t="s">
        <v>692</v>
      </c>
      <c r="D340" s="8" t="n">
        <v>2000</v>
      </c>
      <c r="E340" s="19" t="n">
        <v>0</v>
      </c>
      <c r="F340" s="19" t="n">
        <v>32.3888888888889</v>
      </c>
    </row>
    <row r="341" customFormat="false" ht="15" hidden="false" customHeight="false" outlineLevel="0" collapsed="false">
      <c r="A341" s="8" t="s">
        <v>352</v>
      </c>
      <c r="B341" s="8" t="s">
        <v>353</v>
      </c>
      <c r="C341" s="8" t="s">
        <v>693</v>
      </c>
      <c r="D341" s="8" t="n">
        <v>2000</v>
      </c>
      <c r="E341" s="19" t="n">
        <v>0</v>
      </c>
      <c r="F341" s="19" t="n">
        <v>32.7222222222222</v>
      </c>
    </row>
    <row r="342" customFormat="false" ht="15" hidden="false" customHeight="false" outlineLevel="0" collapsed="false">
      <c r="A342" s="8" t="s">
        <v>352</v>
      </c>
      <c r="B342" s="8" t="s">
        <v>353</v>
      </c>
      <c r="C342" s="8" t="s">
        <v>694</v>
      </c>
      <c r="D342" s="8" t="n">
        <v>2000</v>
      </c>
      <c r="E342" s="19" t="n">
        <v>0</v>
      </c>
      <c r="F342" s="19" t="n">
        <v>34.7222222222222</v>
      </c>
    </row>
    <row r="343" customFormat="false" ht="15" hidden="false" customHeight="false" outlineLevel="0" collapsed="false">
      <c r="A343" s="8" t="s">
        <v>352</v>
      </c>
      <c r="B343" s="8" t="s">
        <v>353</v>
      </c>
      <c r="C343" s="8" t="s">
        <v>695</v>
      </c>
      <c r="D343" s="8" t="n">
        <v>2000</v>
      </c>
      <c r="E343" s="19" t="n">
        <v>0</v>
      </c>
      <c r="F343" s="19" t="n">
        <v>33.6111111111111</v>
      </c>
    </row>
    <row r="344" customFormat="false" ht="15" hidden="false" customHeight="false" outlineLevel="0" collapsed="false">
      <c r="A344" s="8" t="s">
        <v>352</v>
      </c>
      <c r="B344" s="8" t="s">
        <v>353</v>
      </c>
      <c r="C344" s="8" t="s">
        <v>696</v>
      </c>
      <c r="D344" s="8" t="n">
        <v>2000</v>
      </c>
      <c r="E344" s="19" t="n">
        <v>0</v>
      </c>
      <c r="F344" s="19" t="n">
        <v>33.3888888888889</v>
      </c>
    </row>
    <row r="345" customFormat="false" ht="15" hidden="false" customHeight="false" outlineLevel="0" collapsed="false">
      <c r="A345" s="8" t="s">
        <v>352</v>
      </c>
      <c r="B345" s="8" t="s">
        <v>353</v>
      </c>
      <c r="C345" s="8" t="s">
        <v>697</v>
      </c>
      <c r="D345" s="8" t="n">
        <v>2000</v>
      </c>
      <c r="E345" s="19" t="n">
        <v>0</v>
      </c>
      <c r="F345" s="19" t="n">
        <v>32.3888888888889</v>
      </c>
    </row>
    <row r="346" customFormat="false" ht="15" hidden="false" customHeight="false" outlineLevel="0" collapsed="false">
      <c r="A346" s="8" t="s">
        <v>352</v>
      </c>
      <c r="B346" s="8" t="s">
        <v>353</v>
      </c>
      <c r="C346" s="8" t="s">
        <v>698</v>
      </c>
      <c r="D346" s="8" t="n">
        <v>2000</v>
      </c>
      <c r="E346" s="19" t="n">
        <v>0</v>
      </c>
      <c r="F346" s="19" t="n">
        <v>32</v>
      </c>
    </row>
    <row r="347" customFormat="false" ht="15" hidden="false" customHeight="false" outlineLevel="0" collapsed="false">
      <c r="A347" s="8" t="s">
        <v>352</v>
      </c>
      <c r="B347" s="8" t="s">
        <v>353</v>
      </c>
      <c r="C347" s="8" t="s">
        <v>699</v>
      </c>
      <c r="D347" s="8" t="n">
        <v>2000</v>
      </c>
      <c r="E347" s="19" t="n">
        <v>0</v>
      </c>
      <c r="F347" s="19" t="n">
        <v>31.3888888888889</v>
      </c>
    </row>
    <row r="348" customFormat="false" ht="15" hidden="false" customHeight="false" outlineLevel="0" collapsed="false">
      <c r="A348" s="8" t="s">
        <v>352</v>
      </c>
      <c r="B348" s="8" t="s">
        <v>353</v>
      </c>
      <c r="C348" s="8" t="s">
        <v>700</v>
      </c>
      <c r="D348" s="8" t="n">
        <v>2000</v>
      </c>
      <c r="E348" s="19" t="n">
        <v>0</v>
      </c>
      <c r="F348" s="19" t="n">
        <v>30</v>
      </c>
    </row>
    <row r="349" customFormat="false" ht="15" hidden="false" customHeight="false" outlineLevel="0" collapsed="false">
      <c r="A349" s="8" t="s">
        <v>352</v>
      </c>
      <c r="B349" s="8" t="s">
        <v>353</v>
      </c>
      <c r="C349" s="8" t="s">
        <v>701</v>
      </c>
      <c r="D349" s="8" t="n">
        <v>2000</v>
      </c>
      <c r="E349" s="19" t="n">
        <v>0</v>
      </c>
      <c r="F349" s="19" t="n">
        <v>31.8888888888889</v>
      </c>
    </row>
    <row r="350" customFormat="false" ht="15" hidden="false" customHeight="false" outlineLevel="0" collapsed="false">
      <c r="A350" s="8" t="s">
        <v>352</v>
      </c>
      <c r="B350" s="8" t="s">
        <v>353</v>
      </c>
      <c r="C350" s="8" t="s">
        <v>702</v>
      </c>
      <c r="D350" s="8" t="n">
        <v>2000</v>
      </c>
      <c r="E350" s="19" t="n">
        <v>0</v>
      </c>
      <c r="F350" s="19" t="n">
        <v>32</v>
      </c>
    </row>
    <row r="351" customFormat="false" ht="15" hidden="false" customHeight="false" outlineLevel="0" collapsed="false">
      <c r="A351" s="8" t="s">
        <v>352</v>
      </c>
      <c r="B351" s="8" t="s">
        <v>353</v>
      </c>
      <c r="C351" s="8" t="s">
        <v>703</v>
      </c>
      <c r="D351" s="8" t="n">
        <v>2000</v>
      </c>
      <c r="E351" s="19" t="n">
        <v>0</v>
      </c>
      <c r="F351" s="19" t="n">
        <v>32.2222222222222</v>
      </c>
    </row>
    <row r="352" customFormat="false" ht="15" hidden="false" customHeight="false" outlineLevel="0" collapsed="false">
      <c r="A352" s="8" t="s">
        <v>352</v>
      </c>
      <c r="B352" s="8" t="s">
        <v>353</v>
      </c>
      <c r="C352" s="8" t="s">
        <v>704</v>
      </c>
      <c r="D352" s="8" t="n">
        <v>2000</v>
      </c>
      <c r="E352" s="19" t="n">
        <v>0</v>
      </c>
      <c r="F352" s="19" t="n">
        <v>31</v>
      </c>
    </row>
    <row r="353" customFormat="false" ht="15" hidden="false" customHeight="false" outlineLevel="0" collapsed="false">
      <c r="A353" s="8" t="s">
        <v>352</v>
      </c>
      <c r="B353" s="8" t="s">
        <v>353</v>
      </c>
      <c r="C353" s="8" t="s">
        <v>705</v>
      </c>
      <c r="D353" s="8" t="n">
        <v>2000</v>
      </c>
      <c r="E353" s="19" t="n">
        <v>0</v>
      </c>
      <c r="F353" s="19" t="n">
        <v>31.7222222222222</v>
      </c>
    </row>
    <row r="354" customFormat="false" ht="15" hidden="false" customHeight="false" outlineLevel="0" collapsed="false">
      <c r="A354" s="8" t="s">
        <v>352</v>
      </c>
      <c r="B354" s="8" t="s">
        <v>353</v>
      </c>
      <c r="C354" s="8" t="s">
        <v>706</v>
      </c>
      <c r="D354" s="8" t="n">
        <v>2000</v>
      </c>
      <c r="E354" s="19" t="n">
        <v>0</v>
      </c>
      <c r="F354" s="19" t="n">
        <v>29</v>
      </c>
    </row>
    <row r="355" customFormat="false" ht="15" hidden="false" customHeight="false" outlineLevel="0" collapsed="false">
      <c r="A355" s="8" t="s">
        <v>352</v>
      </c>
      <c r="B355" s="8" t="s">
        <v>353</v>
      </c>
      <c r="C355" s="8" t="s">
        <v>707</v>
      </c>
      <c r="D355" s="8" t="n">
        <v>2000</v>
      </c>
      <c r="E355" s="19" t="n">
        <v>0</v>
      </c>
      <c r="F355" s="19" t="n">
        <v>29.5</v>
      </c>
    </row>
    <row r="356" customFormat="false" ht="15" hidden="false" customHeight="false" outlineLevel="0" collapsed="false">
      <c r="A356" s="8" t="s">
        <v>352</v>
      </c>
      <c r="B356" s="8" t="s">
        <v>353</v>
      </c>
      <c r="C356" s="8" t="s">
        <v>708</v>
      </c>
      <c r="D356" s="8" t="n">
        <v>2000</v>
      </c>
      <c r="E356" s="19" t="n">
        <v>0</v>
      </c>
      <c r="F356" s="19" t="n">
        <v>30</v>
      </c>
    </row>
    <row r="357" customFormat="false" ht="15" hidden="false" customHeight="false" outlineLevel="0" collapsed="false">
      <c r="A357" s="8" t="s">
        <v>352</v>
      </c>
      <c r="B357" s="8" t="s">
        <v>353</v>
      </c>
      <c r="C357" s="8" t="s">
        <v>709</v>
      </c>
      <c r="D357" s="8" t="n">
        <v>2000</v>
      </c>
      <c r="E357" s="19" t="n">
        <v>0</v>
      </c>
      <c r="F357" s="19" t="n">
        <v>30</v>
      </c>
    </row>
    <row r="358" customFormat="false" ht="15" hidden="false" customHeight="false" outlineLevel="0" collapsed="false">
      <c r="A358" s="8" t="s">
        <v>352</v>
      </c>
      <c r="B358" s="8" t="s">
        <v>353</v>
      </c>
      <c r="C358" s="8" t="s">
        <v>710</v>
      </c>
      <c r="D358" s="8" t="n">
        <v>2000</v>
      </c>
      <c r="E358" s="19" t="n">
        <v>0</v>
      </c>
      <c r="F358" s="19" t="n">
        <v>32.2777777777778</v>
      </c>
    </row>
    <row r="359" customFormat="false" ht="15" hidden="false" customHeight="false" outlineLevel="0" collapsed="false">
      <c r="A359" s="8" t="s">
        <v>352</v>
      </c>
      <c r="B359" s="8" t="s">
        <v>353</v>
      </c>
      <c r="C359" s="8" t="s">
        <v>711</v>
      </c>
      <c r="D359" s="8" t="n">
        <v>2000</v>
      </c>
      <c r="E359" s="19" t="n">
        <v>0</v>
      </c>
      <c r="F359" s="19" t="n">
        <v>32</v>
      </c>
    </row>
    <row r="360" customFormat="false" ht="15" hidden="false" customHeight="false" outlineLevel="0" collapsed="false">
      <c r="A360" s="8" t="s">
        <v>352</v>
      </c>
      <c r="B360" s="8" t="s">
        <v>353</v>
      </c>
      <c r="C360" s="8" t="s">
        <v>712</v>
      </c>
      <c r="D360" s="8" t="n">
        <v>2000</v>
      </c>
      <c r="E360" s="19" t="n">
        <v>0</v>
      </c>
      <c r="F360" s="19" t="n">
        <v>31</v>
      </c>
    </row>
    <row r="361" customFormat="false" ht="15" hidden="false" customHeight="false" outlineLevel="0" collapsed="false">
      <c r="A361" s="8" t="s">
        <v>352</v>
      </c>
      <c r="B361" s="8" t="s">
        <v>353</v>
      </c>
      <c r="C361" s="8" t="s">
        <v>713</v>
      </c>
      <c r="D361" s="8" t="n">
        <v>2000</v>
      </c>
      <c r="E361" s="19" t="n">
        <v>0</v>
      </c>
      <c r="F361" s="19" t="n">
        <v>30.7222222222222</v>
      </c>
    </row>
    <row r="362" customFormat="false" ht="15" hidden="false" customHeight="false" outlineLevel="0" collapsed="false">
      <c r="A362" s="8" t="s">
        <v>352</v>
      </c>
      <c r="B362" s="8" t="s">
        <v>353</v>
      </c>
      <c r="C362" s="8" t="s">
        <v>714</v>
      </c>
      <c r="D362" s="8" t="n">
        <v>2000</v>
      </c>
      <c r="E362" s="19" t="n">
        <v>0</v>
      </c>
      <c r="F362" s="19" t="n">
        <v>30.2777777777778</v>
      </c>
    </row>
    <row r="363" customFormat="false" ht="15" hidden="false" customHeight="false" outlineLevel="0" collapsed="false">
      <c r="A363" s="8" t="s">
        <v>352</v>
      </c>
      <c r="B363" s="8" t="s">
        <v>353</v>
      </c>
      <c r="C363" s="8" t="s">
        <v>715</v>
      </c>
      <c r="D363" s="8" t="n">
        <v>2000</v>
      </c>
      <c r="E363" s="19" t="n">
        <v>0</v>
      </c>
      <c r="F363" s="19" t="n">
        <v>30.6111111111111</v>
      </c>
    </row>
    <row r="364" customFormat="false" ht="15" hidden="false" customHeight="false" outlineLevel="0" collapsed="false">
      <c r="A364" s="8" t="s">
        <v>352</v>
      </c>
      <c r="B364" s="8" t="s">
        <v>353</v>
      </c>
      <c r="C364" s="8" t="s">
        <v>716</v>
      </c>
      <c r="D364" s="8" t="n">
        <v>2000</v>
      </c>
      <c r="E364" s="19" t="n">
        <v>0</v>
      </c>
      <c r="F364" s="19" t="n">
        <v>32.2222222222222</v>
      </c>
    </row>
    <row r="365" customFormat="false" ht="15" hidden="false" customHeight="false" outlineLevel="0" collapsed="false">
      <c r="A365" s="8" t="s">
        <v>352</v>
      </c>
      <c r="B365" s="8" t="s">
        <v>353</v>
      </c>
      <c r="C365" s="8" t="s">
        <v>717</v>
      </c>
      <c r="D365" s="8" t="n">
        <v>2000</v>
      </c>
      <c r="F365" s="19" t="n">
        <v>25.7777777777778</v>
      </c>
    </row>
    <row r="366" customFormat="false" ht="15" hidden="false" customHeight="false" outlineLevel="0" collapsed="false">
      <c r="A366" s="8" t="s">
        <v>352</v>
      </c>
      <c r="B366" s="8" t="s">
        <v>353</v>
      </c>
      <c r="C366" s="8" t="s">
        <v>718</v>
      </c>
      <c r="D366" s="8" t="n">
        <v>2000</v>
      </c>
      <c r="E366" s="19" t="n">
        <v>1.016</v>
      </c>
      <c r="F366" s="19" t="n">
        <v>24.6111111111111</v>
      </c>
    </row>
    <row r="367" customFormat="false" ht="15" hidden="false" customHeight="false" outlineLevel="0" collapsed="false">
      <c r="A367" s="8" t="s">
        <v>352</v>
      </c>
      <c r="B367" s="8" t="s">
        <v>353</v>
      </c>
      <c r="C367" s="8" t="s">
        <v>719</v>
      </c>
      <c r="D367" s="8" t="n">
        <v>2001</v>
      </c>
      <c r="E367" s="19" t="n">
        <v>0</v>
      </c>
      <c r="F367" s="19" t="n">
        <v>25.1111111111111</v>
      </c>
    </row>
    <row r="368" customFormat="false" ht="15" hidden="false" customHeight="false" outlineLevel="0" collapsed="false">
      <c r="A368" s="8" t="s">
        <v>352</v>
      </c>
      <c r="B368" s="8" t="s">
        <v>353</v>
      </c>
      <c r="C368" s="8" t="s">
        <v>720</v>
      </c>
      <c r="D368" s="8" t="n">
        <v>2001</v>
      </c>
      <c r="E368" s="19" t="n">
        <v>0</v>
      </c>
      <c r="F368" s="19" t="n">
        <v>24.1111111111111</v>
      </c>
    </row>
    <row r="369" customFormat="false" ht="15" hidden="false" customHeight="false" outlineLevel="0" collapsed="false">
      <c r="A369" s="8" t="s">
        <v>352</v>
      </c>
      <c r="B369" s="8" t="s">
        <v>353</v>
      </c>
      <c r="C369" s="8" t="s">
        <v>721</v>
      </c>
      <c r="D369" s="8" t="n">
        <v>2001</v>
      </c>
      <c r="E369" s="19" t="n">
        <v>0</v>
      </c>
      <c r="F369" s="19" t="n">
        <v>25.7222222222222</v>
      </c>
    </row>
    <row r="370" customFormat="false" ht="15" hidden="false" customHeight="false" outlineLevel="0" collapsed="false">
      <c r="A370" s="8" t="s">
        <v>352</v>
      </c>
      <c r="B370" s="8" t="s">
        <v>353</v>
      </c>
      <c r="C370" s="8" t="s">
        <v>722</v>
      </c>
      <c r="D370" s="8" t="n">
        <v>2001</v>
      </c>
      <c r="E370" s="19" t="n">
        <v>0</v>
      </c>
      <c r="F370" s="19" t="n">
        <v>26.5</v>
      </c>
    </row>
    <row r="371" customFormat="false" ht="15" hidden="false" customHeight="false" outlineLevel="0" collapsed="false">
      <c r="A371" s="8" t="s">
        <v>352</v>
      </c>
      <c r="B371" s="8" t="s">
        <v>353</v>
      </c>
      <c r="C371" s="8" t="s">
        <v>723</v>
      </c>
      <c r="D371" s="8" t="n">
        <v>2001</v>
      </c>
      <c r="E371" s="19" t="n">
        <v>0</v>
      </c>
      <c r="F371" s="19" t="n">
        <v>27</v>
      </c>
    </row>
    <row r="372" customFormat="false" ht="15" hidden="false" customHeight="false" outlineLevel="0" collapsed="false">
      <c r="A372" s="8" t="s">
        <v>352</v>
      </c>
      <c r="B372" s="8" t="s">
        <v>353</v>
      </c>
      <c r="C372" s="8" t="s">
        <v>724</v>
      </c>
      <c r="D372" s="8" t="n">
        <v>2001</v>
      </c>
      <c r="E372" s="19" t="n">
        <v>0</v>
      </c>
      <c r="F372" s="19" t="n">
        <v>29</v>
      </c>
    </row>
    <row r="373" customFormat="false" ht="15" hidden="false" customHeight="false" outlineLevel="0" collapsed="false">
      <c r="A373" s="8" t="s">
        <v>352</v>
      </c>
      <c r="B373" s="8" t="s">
        <v>353</v>
      </c>
      <c r="C373" s="8" t="s">
        <v>725</v>
      </c>
      <c r="D373" s="8" t="n">
        <v>2001</v>
      </c>
      <c r="E373" s="19" t="n">
        <v>0</v>
      </c>
      <c r="F373" s="19" t="n">
        <v>27</v>
      </c>
    </row>
    <row r="374" customFormat="false" ht="15" hidden="false" customHeight="false" outlineLevel="0" collapsed="false">
      <c r="A374" s="8" t="s">
        <v>352</v>
      </c>
      <c r="B374" s="8" t="s">
        <v>353</v>
      </c>
      <c r="C374" s="8" t="s">
        <v>726</v>
      </c>
      <c r="D374" s="8" t="n">
        <v>2001</v>
      </c>
      <c r="E374" s="19" t="n">
        <v>0</v>
      </c>
      <c r="F374" s="19" t="n">
        <v>26.3888888888889</v>
      </c>
    </row>
    <row r="375" customFormat="false" ht="15" hidden="false" customHeight="false" outlineLevel="0" collapsed="false">
      <c r="A375" s="8" t="s">
        <v>352</v>
      </c>
      <c r="B375" s="8" t="s">
        <v>353</v>
      </c>
      <c r="C375" s="8" t="s">
        <v>727</v>
      </c>
      <c r="D375" s="8" t="n">
        <v>2001</v>
      </c>
      <c r="E375" s="19" t="n">
        <v>0</v>
      </c>
      <c r="F375" s="19" t="n">
        <v>26.3888888888889</v>
      </c>
    </row>
    <row r="376" customFormat="false" ht="15" hidden="false" customHeight="false" outlineLevel="0" collapsed="false">
      <c r="A376" s="8" t="s">
        <v>352</v>
      </c>
      <c r="B376" s="8" t="s">
        <v>353</v>
      </c>
      <c r="C376" s="8" t="s">
        <v>728</v>
      </c>
      <c r="D376" s="8" t="n">
        <v>2001</v>
      </c>
      <c r="E376" s="19" t="n">
        <v>0</v>
      </c>
      <c r="F376" s="19" t="n">
        <v>26.5</v>
      </c>
    </row>
    <row r="377" customFormat="false" ht="15" hidden="false" customHeight="false" outlineLevel="0" collapsed="false">
      <c r="A377" s="8" t="s">
        <v>352</v>
      </c>
      <c r="B377" s="8" t="s">
        <v>353</v>
      </c>
      <c r="C377" s="8" t="s">
        <v>729</v>
      </c>
      <c r="D377" s="8" t="n">
        <v>2001</v>
      </c>
      <c r="E377" s="19" t="n">
        <v>0</v>
      </c>
      <c r="F377" s="19" t="n">
        <v>28.2222222222222</v>
      </c>
    </row>
    <row r="378" customFormat="false" ht="15" hidden="false" customHeight="false" outlineLevel="0" collapsed="false">
      <c r="A378" s="8" t="s">
        <v>352</v>
      </c>
      <c r="B378" s="8" t="s">
        <v>353</v>
      </c>
      <c r="C378" s="8" t="s">
        <v>730</v>
      </c>
      <c r="D378" s="8" t="n">
        <v>2001</v>
      </c>
      <c r="E378" s="19" t="n">
        <v>0</v>
      </c>
      <c r="F378" s="19" t="n">
        <v>28.3888888888889</v>
      </c>
    </row>
    <row r="379" customFormat="false" ht="15" hidden="false" customHeight="false" outlineLevel="0" collapsed="false">
      <c r="A379" s="8" t="s">
        <v>352</v>
      </c>
      <c r="B379" s="8" t="s">
        <v>353</v>
      </c>
      <c r="C379" s="8" t="s">
        <v>731</v>
      </c>
      <c r="D379" s="8" t="n">
        <v>2001</v>
      </c>
      <c r="E379" s="19" t="n">
        <v>0</v>
      </c>
      <c r="F379" s="19" t="n">
        <v>28.2222222222222</v>
      </c>
    </row>
    <row r="380" customFormat="false" ht="15" hidden="false" customHeight="false" outlineLevel="0" collapsed="false">
      <c r="A380" s="8" t="s">
        <v>352</v>
      </c>
      <c r="B380" s="8" t="s">
        <v>353</v>
      </c>
      <c r="C380" s="8" t="s">
        <v>732</v>
      </c>
      <c r="D380" s="8" t="n">
        <v>2001</v>
      </c>
      <c r="E380" s="19" t="n">
        <v>0</v>
      </c>
      <c r="F380" s="19" t="n">
        <v>28.3888888888889</v>
      </c>
    </row>
    <row r="381" customFormat="false" ht="15" hidden="false" customHeight="false" outlineLevel="0" collapsed="false">
      <c r="A381" s="8" t="s">
        <v>352</v>
      </c>
      <c r="B381" s="8" t="s">
        <v>353</v>
      </c>
      <c r="C381" s="8" t="s">
        <v>733</v>
      </c>
      <c r="D381" s="8" t="n">
        <v>2001</v>
      </c>
      <c r="E381" s="19" t="n">
        <v>0</v>
      </c>
      <c r="F381" s="19" t="n">
        <v>29.1111111111111</v>
      </c>
    </row>
    <row r="382" customFormat="false" ht="15" hidden="false" customHeight="false" outlineLevel="0" collapsed="false">
      <c r="A382" s="8" t="s">
        <v>352</v>
      </c>
      <c r="B382" s="8" t="s">
        <v>353</v>
      </c>
      <c r="C382" s="8" t="s">
        <v>734</v>
      </c>
      <c r="D382" s="8" t="n">
        <v>2001</v>
      </c>
      <c r="E382" s="19" t="n">
        <v>0</v>
      </c>
      <c r="F382" s="19" t="n">
        <v>28.6111111111111</v>
      </c>
    </row>
    <row r="383" customFormat="false" ht="15" hidden="false" customHeight="false" outlineLevel="0" collapsed="false">
      <c r="A383" s="8" t="s">
        <v>352</v>
      </c>
      <c r="B383" s="8" t="s">
        <v>353</v>
      </c>
      <c r="C383" s="8" t="s">
        <v>735</v>
      </c>
      <c r="D383" s="8" t="n">
        <v>2001</v>
      </c>
      <c r="E383" s="19" t="n">
        <v>0</v>
      </c>
      <c r="F383" s="19" t="n">
        <v>30.3888888888889</v>
      </c>
    </row>
    <row r="384" customFormat="false" ht="15" hidden="false" customHeight="false" outlineLevel="0" collapsed="false">
      <c r="A384" s="8" t="s">
        <v>352</v>
      </c>
      <c r="B384" s="8" t="s">
        <v>353</v>
      </c>
      <c r="C384" s="8" t="s">
        <v>736</v>
      </c>
      <c r="D384" s="8" t="n">
        <v>2001</v>
      </c>
      <c r="E384" s="19" t="n">
        <v>0</v>
      </c>
      <c r="F384" s="19" t="n">
        <v>32.2222222222222</v>
      </c>
    </row>
    <row r="385" customFormat="false" ht="15" hidden="false" customHeight="false" outlineLevel="0" collapsed="false">
      <c r="A385" s="8" t="s">
        <v>352</v>
      </c>
      <c r="B385" s="8" t="s">
        <v>353</v>
      </c>
      <c r="C385" s="8" t="s">
        <v>737</v>
      </c>
      <c r="D385" s="8" t="n">
        <v>2001</v>
      </c>
      <c r="E385" s="19" t="n">
        <v>0</v>
      </c>
      <c r="F385" s="19" t="n">
        <v>32.2222222222222</v>
      </c>
    </row>
    <row r="386" customFormat="false" ht="15" hidden="false" customHeight="false" outlineLevel="0" collapsed="false">
      <c r="A386" s="8" t="s">
        <v>352</v>
      </c>
      <c r="B386" s="8" t="s">
        <v>353</v>
      </c>
      <c r="C386" s="8" t="s">
        <v>738</v>
      </c>
      <c r="D386" s="8" t="n">
        <v>2001</v>
      </c>
      <c r="E386" s="19" t="n">
        <v>0</v>
      </c>
      <c r="F386" s="19" t="n">
        <v>30.1111111111111</v>
      </c>
    </row>
    <row r="387" customFormat="false" ht="15" hidden="false" customHeight="false" outlineLevel="0" collapsed="false">
      <c r="A387" s="8" t="s">
        <v>352</v>
      </c>
      <c r="B387" s="8" t="s">
        <v>353</v>
      </c>
      <c r="C387" s="8" t="s">
        <v>739</v>
      </c>
      <c r="D387" s="8" t="n">
        <v>2001</v>
      </c>
      <c r="E387" s="19" t="n">
        <v>0</v>
      </c>
      <c r="F387" s="19" t="n">
        <v>27.7777777777778</v>
      </c>
    </row>
    <row r="388" customFormat="false" ht="15" hidden="false" customHeight="false" outlineLevel="0" collapsed="false">
      <c r="A388" s="8" t="s">
        <v>352</v>
      </c>
      <c r="B388" s="8" t="s">
        <v>353</v>
      </c>
      <c r="C388" s="8" t="s">
        <v>740</v>
      </c>
      <c r="D388" s="8" t="n">
        <v>2001</v>
      </c>
      <c r="E388" s="19" t="n">
        <v>0</v>
      </c>
      <c r="F388" s="19" t="n">
        <v>27.3888888888889</v>
      </c>
    </row>
    <row r="389" customFormat="false" ht="15" hidden="false" customHeight="false" outlineLevel="0" collapsed="false">
      <c r="A389" s="8" t="s">
        <v>352</v>
      </c>
      <c r="B389" s="8" t="s">
        <v>353</v>
      </c>
      <c r="C389" s="8" t="s">
        <v>741</v>
      </c>
      <c r="D389" s="8" t="n">
        <v>2001</v>
      </c>
      <c r="E389" s="19" t="n">
        <v>0</v>
      </c>
      <c r="F389" s="19" t="n">
        <v>26.2777777777778</v>
      </c>
    </row>
    <row r="390" customFormat="false" ht="15" hidden="false" customHeight="false" outlineLevel="0" collapsed="false">
      <c r="A390" s="8" t="s">
        <v>352</v>
      </c>
      <c r="B390" s="8" t="s">
        <v>353</v>
      </c>
      <c r="C390" s="8" t="s">
        <v>742</v>
      </c>
      <c r="D390" s="8" t="n">
        <v>2001</v>
      </c>
      <c r="E390" s="19" t="n">
        <v>0</v>
      </c>
      <c r="F390" s="19" t="n">
        <v>27</v>
      </c>
    </row>
    <row r="391" customFormat="false" ht="15" hidden="false" customHeight="false" outlineLevel="0" collapsed="false">
      <c r="A391" s="8" t="s">
        <v>352</v>
      </c>
      <c r="B391" s="8" t="s">
        <v>353</v>
      </c>
      <c r="C391" s="8" t="s">
        <v>743</v>
      </c>
      <c r="D391" s="8" t="n">
        <v>2001</v>
      </c>
      <c r="E391" s="19" t="n">
        <v>0</v>
      </c>
      <c r="F391" s="19" t="n">
        <v>27.5</v>
      </c>
    </row>
    <row r="392" customFormat="false" ht="15" hidden="false" customHeight="false" outlineLevel="0" collapsed="false">
      <c r="A392" s="8" t="s">
        <v>352</v>
      </c>
      <c r="B392" s="8" t="s">
        <v>353</v>
      </c>
      <c r="C392" s="8" t="s">
        <v>744</v>
      </c>
      <c r="D392" s="8" t="n">
        <v>2001</v>
      </c>
      <c r="E392" s="19" t="n">
        <v>0</v>
      </c>
      <c r="F392" s="19" t="n">
        <v>28.7777777777778</v>
      </c>
    </row>
    <row r="393" customFormat="false" ht="15" hidden="false" customHeight="false" outlineLevel="0" collapsed="false">
      <c r="A393" s="8" t="s">
        <v>352</v>
      </c>
      <c r="B393" s="8" t="s">
        <v>353</v>
      </c>
      <c r="C393" s="8" t="s">
        <v>745</v>
      </c>
      <c r="D393" s="8" t="n">
        <v>2001</v>
      </c>
      <c r="E393" s="19" t="n">
        <v>0</v>
      </c>
      <c r="F393" s="19" t="n">
        <v>30.2777777777778</v>
      </c>
    </row>
    <row r="394" customFormat="false" ht="15" hidden="false" customHeight="false" outlineLevel="0" collapsed="false">
      <c r="A394" s="8" t="s">
        <v>352</v>
      </c>
      <c r="B394" s="8" t="s">
        <v>353</v>
      </c>
      <c r="C394" s="8" t="s">
        <v>746</v>
      </c>
      <c r="D394" s="8" t="n">
        <v>2001</v>
      </c>
      <c r="E394" s="19" t="n">
        <v>0</v>
      </c>
      <c r="F394" s="19" t="n">
        <v>32.2777777777778</v>
      </c>
    </row>
    <row r="395" customFormat="false" ht="15" hidden="false" customHeight="false" outlineLevel="0" collapsed="false">
      <c r="A395" s="8" t="s">
        <v>352</v>
      </c>
      <c r="B395" s="8" t="s">
        <v>353</v>
      </c>
      <c r="C395" s="8" t="s">
        <v>747</v>
      </c>
      <c r="D395" s="8" t="n">
        <v>2001</v>
      </c>
      <c r="E395" s="19" t="n">
        <v>0</v>
      </c>
      <c r="F395" s="19" t="n">
        <v>30.3888888888889</v>
      </c>
    </row>
    <row r="396" customFormat="false" ht="15" hidden="false" customHeight="false" outlineLevel="0" collapsed="false">
      <c r="A396" s="8" t="s">
        <v>352</v>
      </c>
      <c r="B396" s="8" t="s">
        <v>353</v>
      </c>
      <c r="C396" s="8" t="s">
        <v>748</v>
      </c>
      <c r="D396" s="8" t="n">
        <v>2001</v>
      </c>
      <c r="E396" s="19" t="n">
        <v>0</v>
      </c>
      <c r="F396" s="19" t="n">
        <v>27.7777777777778</v>
      </c>
    </row>
    <row r="397" customFormat="false" ht="15" hidden="false" customHeight="false" outlineLevel="0" collapsed="false">
      <c r="A397" s="8" t="s">
        <v>352</v>
      </c>
      <c r="B397" s="8" t="s">
        <v>353</v>
      </c>
      <c r="C397" s="8" t="s">
        <v>749</v>
      </c>
      <c r="D397" s="8" t="n">
        <v>2001</v>
      </c>
      <c r="E397" s="19" t="n">
        <v>0</v>
      </c>
      <c r="F397" s="19" t="n">
        <v>29.5</v>
      </c>
    </row>
    <row r="398" customFormat="false" ht="15" hidden="false" customHeight="false" outlineLevel="0" collapsed="false">
      <c r="A398" s="8" t="s">
        <v>352</v>
      </c>
      <c r="B398" s="8" t="s">
        <v>353</v>
      </c>
      <c r="C398" s="8" t="s">
        <v>750</v>
      </c>
      <c r="D398" s="8" t="n">
        <v>2001</v>
      </c>
      <c r="E398" s="19" t="n">
        <v>0</v>
      </c>
      <c r="F398" s="19" t="n">
        <v>30.8888888888889</v>
      </c>
    </row>
    <row r="399" customFormat="false" ht="15" hidden="false" customHeight="false" outlineLevel="0" collapsed="false">
      <c r="A399" s="8" t="s">
        <v>352</v>
      </c>
      <c r="B399" s="8" t="s">
        <v>353</v>
      </c>
      <c r="C399" s="8" t="s">
        <v>751</v>
      </c>
      <c r="D399" s="8" t="n">
        <v>2001</v>
      </c>
      <c r="E399" s="19" t="n">
        <v>0</v>
      </c>
      <c r="F399" s="19" t="n">
        <v>28.2777777777778</v>
      </c>
    </row>
    <row r="400" customFormat="false" ht="15" hidden="false" customHeight="false" outlineLevel="0" collapsed="false">
      <c r="A400" s="8" t="s">
        <v>352</v>
      </c>
      <c r="B400" s="8" t="s">
        <v>353</v>
      </c>
      <c r="C400" s="8" t="s">
        <v>752</v>
      </c>
      <c r="D400" s="8" t="n">
        <v>2001</v>
      </c>
      <c r="E400" s="19" t="n">
        <v>0</v>
      </c>
      <c r="F400" s="19" t="n">
        <v>29.1111111111111</v>
      </c>
    </row>
    <row r="401" customFormat="false" ht="15" hidden="false" customHeight="false" outlineLevel="0" collapsed="false">
      <c r="A401" s="8" t="s">
        <v>352</v>
      </c>
      <c r="B401" s="8" t="s">
        <v>353</v>
      </c>
      <c r="C401" s="8" t="s">
        <v>753</v>
      </c>
      <c r="D401" s="8" t="n">
        <v>2001</v>
      </c>
      <c r="E401" s="19" t="n">
        <v>0</v>
      </c>
      <c r="F401" s="19" t="n">
        <v>29.2777777777778</v>
      </c>
    </row>
    <row r="402" customFormat="false" ht="15" hidden="false" customHeight="false" outlineLevel="0" collapsed="false">
      <c r="A402" s="8" t="s">
        <v>352</v>
      </c>
      <c r="B402" s="8" t="s">
        <v>353</v>
      </c>
      <c r="C402" s="8" t="s">
        <v>754</v>
      </c>
      <c r="D402" s="8" t="n">
        <v>2001</v>
      </c>
      <c r="E402" s="19" t="n">
        <v>0</v>
      </c>
      <c r="F402" s="19" t="n">
        <v>29.8888888888889</v>
      </c>
    </row>
    <row r="403" customFormat="false" ht="15" hidden="false" customHeight="false" outlineLevel="0" collapsed="false">
      <c r="A403" s="8" t="s">
        <v>352</v>
      </c>
      <c r="B403" s="8" t="s">
        <v>353</v>
      </c>
      <c r="C403" s="8" t="s">
        <v>755</v>
      </c>
      <c r="D403" s="8" t="n">
        <v>2001</v>
      </c>
      <c r="E403" s="19" t="n">
        <v>0</v>
      </c>
      <c r="F403" s="19" t="n">
        <v>30.3888888888889</v>
      </c>
    </row>
    <row r="404" customFormat="false" ht="15" hidden="false" customHeight="false" outlineLevel="0" collapsed="false">
      <c r="A404" s="8" t="s">
        <v>352</v>
      </c>
      <c r="B404" s="8" t="s">
        <v>353</v>
      </c>
      <c r="C404" s="8" t="s">
        <v>756</v>
      </c>
      <c r="D404" s="8" t="n">
        <v>2001</v>
      </c>
      <c r="E404" s="19" t="n">
        <v>0</v>
      </c>
      <c r="F404" s="19" t="n">
        <v>31.2222222222222</v>
      </c>
    </row>
    <row r="405" customFormat="false" ht="15" hidden="false" customHeight="false" outlineLevel="0" collapsed="false">
      <c r="A405" s="8" t="s">
        <v>352</v>
      </c>
      <c r="B405" s="8" t="s">
        <v>353</v>
      </c>
      <c r="C405" s="8" t="s">
        <v>757</v>
      </c>
      <c r="D405" s="8" t="n">
        <v>2001</v>
      </c>
      <c r="E405" s="19" t="n">
        <v>0</v>
      </c>
      <c r="F405" s="19" t="n">
        <v>32.7222222222222</v>
      </c>
    </row>
    <row r="406" customFormat="false" ht="15" hidden="false" customHeight="false" outlineLevel="0" collapsed="false">
      <c r="A406" s="8" t="s">
        <v>352</v>
      </c>
      <c r="B406" s="8" t="s">
        <v>353</v>
      </c>
      <c r="C406" s="8" t="s">
        <v>758</v>
      </c>
      <c r="D406" s="8" t="n">
        <v>2001</v>
      </c>
      <c r="E406" s="19" t="n">
        <v>0</v>
      </c>
      <c r="F406" s="19" t="n">
        <v>32.6111111111111</v>
      </c>
    </row>
    <row r="407" customFormat="false" ht="15" hidden="false" customHeight="false" outlineLevel="0" collapsed="false">
      <c r="A407" s="8" t="s">
        <v>352</v>
      </c>
      <c r="B407" s="8" t="s">
        <v>353</v>
      </c>
      <c r="C407" s="8" t="s">
        <v>759</v>
      </c>
      <c r="D407" s="8" t="n">
        <v>2001</v>
      </c>
      <c r="E407" s="19" t="n">
        <v>0</v>
      </c>
      <c r="F407" s="19" t="n">
        <v>31</v>
      </c>
    </row>
    <row r="408" customFormat="false" ht="15" hidden="false" customHeight="false" outlineLevel="0" collapsed="false">
      <c r="A408" s="8" t="s">
        <v>352</v>
      </c>
      <c r="B408" s="8" t="s">
        <v>353</v>
      </c>
      <c r="C408" s="8" t="s">
        <v>760</v>
      </c>
      <c r="D408" s="8" t="n">
        <v>2001</v>
      </c>
      <c r="E408" s="19" t="n">
        <v>0</v>
      </c>
      <c r="F408" s="19" t="n">
        <v>32.2777777777778</v>
      </c>
    </row>
    <row r="409" customFormat="false" ht="15" hidden="false" customHeight="false" outlineLevel="0" collapsed="false">
      <c r="A409" s="8" t="s">
        <v>352</v>
      </c>
      <c r="B409" s="8" t="s">
        <v>353</v>
      </c>
      <c r="C409" s="8" t="s">
        <v>761</v>
      </c>
      <c r="D409" s="8" t="n">
        <v>2001</v>
      </c>
      <c r="E409" s="19" t="n">
        <v>0</v>
      </c>
      <c r="F409" s="19" t="n">
        <v>33</v>
      </c>
    </row>
    <row r="410" customFormat="false" ht="15" hidden="false" customHeight="false" outlineLevel="0" collapsed="false">
      <c r="A410" s="8" t="s">
        <v>352</v>
      </c>
      <c r="B410" s="8" t="s">
        <v>353</v>
      </c>
      <c r="C410" s="8" t="s">
        <v>762</v>
      </c>
      <c r="D410" s="8" t="n">
        <v>2001</v>
      </c>
      <c r="E410" s="19" t="n">
        <v>0</v>
      </c>
      <c r="F410" s="19" t="n">
        <v>34</v>
      </c>
    </row>
    <row r="411" customFormat="false" ht="15" hidden="false" customHeight="false" outlineLevel="0" collapsed="false">
      <c r="A411" s="8" t="s">
        <v>352</v>
      </c>
      <c r="B411" s="8" t="s">
        <v>353</v>
      </c>
      <c r="C411" s="8" t="s">
        <v>763</v>
      </c>
      <c r="D411" s="8" t="n">
        <v>2001</v>
      </c>
      <c r="E411" s="19" t="n">
        <v>0</v>
      </c>
      <c r="F411" s="19" t="n">
        <v>29.2222222222222</v>
      </c>
    </row>
    <row r="412" customFormat="false" ht="15" hidden="false" customHeight="false" outlineLevel="0" collapsed="false">
      <c r="A412" s="8" t="s">
        <v>352</v>
      </c>
      <c r="B412" s="8" t="s">
        <v>353</v>
      </c>
      <c r="C412" s="8" t="s">
        <v>764</v>
      </c>
      <c r="D412" s="8" t="n">
        <v>2001</v>
      </c>
      <c r="E412" s="19" t="n">
        <v>0</v>
      </c>
      <c r="F412" s="19" t="n">
        <v>28</v>
      </c>
    </row>
    <row r="413" customFormat="false" ht="15" hidden="false" customHeight="false" outlineLevel="0" collapsed="false">
      <c r="A413" s="8" t="s">
        <v>352</v>
      </c>
      <c r="B413" s="8" t="s">
        <v>353</v>
      </c>
      <c r="C413" s="8" t="s">
        <v>765</v>
      </c>
      <c r="D413" s="8" t="n">
        <v>2001</v>
      </c>
      <c r="E413" s="19" t="n">
        <v>0</v>
      </c>
      <c r="F413" s="19" t="n">
        <v>30.2222222222222</v>
      </c>
    </row>
    <row r="414" customFormat="false" ht="15" hidden="false" customHeight="false" outlineLevel="0" collapsed="false">
      <c r="A414" s="8" t="s">
        <v>352</v>
      </c>
      <c r="B414" s="8" t="s">
        <v>353</v>
      </c>
      <c r="C414" s="8" t="s">
        <v>766</v>
      </c>
      <c r="D414" s="8" t="n">
        <v>2001</v>
      </c>
      <c r="E414" s="19" t="n">
        <v>0</v>
      </c>
      <c r="F414" s="19" t="n">
        <v>32</v>
      </c>
    </row>
    <row r="415" customFormat="false" ht="15" hidden="false" customHeight="false" outlineLevel="0" collapsed="false">
      <c r="A415" s="8" t="s">
        <v>352</v>
      </c>
      <c r="B415" s="8" t="s">
        <v>353</v>
      </c>
      <c r="C415" s="8" t="s">
        <v>767</v>
      </c>
      <c r="D415" s="8" t="n">
        <v>2001</v>
      </c>
      <c r="E415" s="19" t="n">
        <v>0</v>
      </c>
      <c r="F415" s="19" t="n">
        <v>32.7777777777778</v>
      </c>
    </row>
    <row r="416" customFormat="false" ht="15" hidden="false" customHeight="false" outlineLevel="0" collapsed="false">
      <c r="A416" s="8" t="s">
        <v>352</v>
      </c>
      <c r="B416" s="8" t="s">
        <v>353</v>
      </c>
      <c r="C416" s="8" t="s">
        <v>768</v>
      </c>
      <c r="D416" s="8" t="n">
        <v>2001</v>
      </c>
      <c r="E416" s="19" t="n">
        <v>0</v>
      </c>
      <c r="F416" s="19" t="n">
        <v>33.7777777777778</v>
      </c>
    </row>
    <row r="417" customFormat="false" ht="15" hidden="false" customHeight="false" outlineLevel="0" collapsed="false">
      <c r="A417" s="8" t="s">
        <v>352</v>
      </c>
      <c r="B417" s="8" t="s">
        <v>353</v>
      </c>
      <c r="C417" s="8" t="s">
        <v>769</v>
      </c>
      <c r="D417" s="8" t="n">
        <v>2001</v>
      </c>
      <c r="E417" s="19" t="n">
        <v>0</v>
      </c>
      <c r="F417" s="19" t="n">
        <v>34.3888888888889</v>
      </c>
    </row>
    <row r="418" customFormat="false" ht="15" hidden="false" customHeight="false" outlineLevel="0" collapsed="false">
      <c r="A418" s="8" t="s">
        <v>352</v>
      </c>
      <c r="B418" s="8" t="s">
        <v>353</v>
      </c>
      <c r="C418" s="8" t="s">
        <v>770</v>
      </c>
      <c r="D418" s="8" t="n">
        <v>2001</v>
      </c>
      <c r="E418" s="19" t="n">
        <v>0</v>
      </c>
      <c r="F418" s="19" t="n">
        <v>33.6111111111111</v>
      </c>
    </row>
    <row r="419" customFormat="false" ht="15" hidden="false" customHeight="false" outlineLevel="0" collapsed="false">
      <c r="A419" s="8" t="s">
        <v>352</v>
      </c>
      <c r="B419" s="8" t="s">
        <v>353</v>
      </c>
      <c r="C419" s="8" t="s">
        <v>771</v>
      </c>
      <c r="D419" s="8" t="n">
        <v>2001</v>
      </c>
      <c r="E419" s="19" t="n">
        <v>0</v>
      </c>
      <c r="F419" s="19" t="n">
        <v>34.7222222222222</v>
      </c>
    </row>
    <row r="420" customFormat="false" ht="15" hidden="false" customHeight="false" outlineLevel="0" collapsed="false">
      <c r="A420" s="8" t="s">
        <v>352</v>
      </c>
      <c r="B420" s="8" t="s">
        <v>353</v>
      </c>
      <c r="C420" s="8" t="s">
        <v>772</v>
      </c>
      <c r="D420" s="8" t="n">
        <v>2001</v>
      </c>
      <c r="E420" s="19" t="n">
        <v>0</v>
      </c>
      <c r="F420" s="19" t="n">
        <v>34.3888888888889</v>
      </c>
    </row>
    <row r="421" customFormat="false" ht="15" hidden="false" customHeight="false" outlineLevel="0" collapsed="false">
      <c r="A421" s="8" t="s">
        <v>352</v>
      </c>
      <c r="B421" s="8" t="s">
        <v>353</v>
      </c>
      <c r="C421" s="8" t="s">
        <v>773</v>
      </c>
      <c r="D421" s="8" t="n">
        <v>2001</v>
      </c>
      <c r="E421" s="19" t="n">
        <v>0</v>
      </c>
      <c r="F421" s="19" t="n">
        <v>35</v>
      </c>
    </row>
    <row r="422" customFormat="false" ht="15" hidden="false" customHeight="false" outlineLevel="0" collapsed="false">
      <c r="A422" s="8" t="s">
        <v>352</v>
      </c>
      <c r="B422" s="8" t="s">
        <v>353</v>
      </c>
      <c r="C422" s="8" t="s">
        <v>774</v>
      </c>
      <c r="D422" s="8" t="n">
        <v>2001</v>
      </c>
      <c r="E422" s="19" t="n">
        <v>0</v>
      </c>
      <c r="F422" s="19" t="n">
        <v>30.8888888888889</v>
      </c>
    </row>
    <row r="423" customFormat="false" ht="15" hidden="false" customHeight="false" outlineLevel="0" collapsed="false">
      <c r="A423" s="8" t="s">
        <v>352</v>
      </c>
      <c r="B423" s="8" t="s">
        <v>353</v>
      </c>
      <c r="C423" s="8" t="s">
        <v>775</v>
      </c>
      <c r="D423" s="8" t="n">
        <v>2001</v>
      </c>
      <c r="E423" s="19" t="n">
        <v>0</v>
      </c>
      <c r="F423" s="19" t="n">
        <v>32.5</v>
      </c>
    </row>
    <row r="424" customFormat="false" ht="15" hidden="false" customHeight="false" outlineLevel="0" collapsed="false">
      <c r="A424" s="8" t="s">
        <v>352</v>
      </c>
      <c r="B424" s="8" t="s">
        <v>353</v>
      </c>
      <c r="C424" s="8" t="s">
        <v>776</v>
      </c>
      <c r="D424" s="8" t="n">
        <v>2001</v>
      </c>
      <c r="E424" s="19" t="n">
        <v>0</v>
      </c>
      <c r="F424" s="19" t="n">
        <v>33.2222222222222</v>
      </c>
    </row>
    <row r="425" customFormat="false" ht="15" hidden="false" customHeight="false" outlineLevel="0" collapsed="false">
      <c r="A425" s="8" t="s">
        <v>352</v>
      </c>
      <c r="B425" s="8" t="s">
        <v>353</v>
      </c>
      <c r="C425" s="8" t="s">
        <v>777</v>
      </c>
      <c r="D425" s="8" t="n">
        <v>2001</v>
      </c>
      <c r="E425" s="19" t="n">
        <v>0</v>
      </c>
      <c r="F425" s="19" t="n">
        <v>33</v>
      </c>
    </row>
    <row r="426" customFormat="false" ht="15" hidden="false" customHeight="false" outlineLevel="0" collapsed="false">
      <c r="A426" s="8" t="s">
        <v>352</v>
      </c>
      <c r="B426" s="8" t="s">
        <v>353</v>
      </c>
      <c r="C426" s="8" t="s">
        <v>778</v>
      </c>
      <c r="D426" s="8" t="n">
        <v>2001</v>
      </c>
      <c r="E426" s="19" t="n">
        <v>0</v>
      </c>
      <c r="F426" s="19" t="n">
        <v>32</v>
      </c>
    </row>
    <row r="427" customFormat="false" ht="15" hidden="false" customHeight="false" outlineLevel="0" collapsed="false">
      <c r="A427" s="8" t="s">
        <v>352</v>
      </c>
      <c r="B427" s="8" t="s">
        <v>353</v>
      </c>
      <c r="C427" s="8" t="s">
        <v>779</v>
      </c>
      <c r="D427" s="8" t="n">
        <v>2001</v>
      </c>
      <c r="E427" s="19" t="n">
        <v>0</v>
      </c>
      <c r="F427" s="19" t="n">
        <v>32.3888888888889</v>
      </c>
    </row>
    <row r="428" customFormat="false" ht="15" hidden="false" customHeight="false" outlineLevel="0" collapsed="false">
      <c r="A428" s="8" t="s">
        <v>352</v>
      </c>
      <c r="B428" s="8" t="s">
        <v>353</v>
      </c>
      <c r="C428" s="8" t="s">
        <v>780</v>
      </c>
      <c r="D428" s="8" t="n">
        <v>2001</v>
      </c>
      <c r="E428" s="19" t="n">
        <v>0</v>
      </c>
      <c r="F428" s="19" t="n">
        <v>34.2222222222222</v>
      </c>
    </row>
    <row r="429" customFormat="false" ht="15" hidden="false" customHeight="false" outlineLevel="0" collapsed="false">
      <c r="A429" s="8" t="s">
        <v>352</v>
      </c>
      <c r="B429" s="8" t="s">
        <v>353</v>
      </c>
      <c r="C429" s="8" t="s">
        <v>781</v>
      </c>
      <c r="D429" s="8" t="n">
        <v>2001</v>
      </c>
      <c r="E429" s="19" t="n">
        <v>0</v>
      </c>
      <c r="F429" s="19" t="n">
        <v>33.7777777777778</v>
      </c>
    </row>
    <row r="430" customFormat="false" ht="15" hidden="false" customHeight="false" outlineLevel="0" collapsed="false">
      <c r="A430" s="8" t="s">
        <v>352</v>
      </c>
      <c r="B430" s="8" t="s">
        <v>353</v>
      </c>
      <c r="C430" s="8" t="s">
        <v>782</v>
      </c>
      <c r="D430" s="8" t="n">
        <v>2001</v>
      </c>
      <c r="E430" s="19" t="n">
        <v>0</v>
      </c>
      <c r="F430" s="19" t="n">
        <v>33.7222222222222</v>
      </c>
    </row>
    <row r="431" customFormat="false" ht="15" hidden="false" customHeight="false" outlineLevel="0" collapsed="false">
      <c r="A431" s="8" t="s">
        <v>352</v>
      </c>
      <c r="B431" s="8" t="s">
        <v>353</v>
      </c>
      <c r="C431" s="8" t="s">
        <v>783</v>
      </c>
      <c r="D431" s="8" t="n">
        <v>2001</v>
      </c>
      <c r="E431" s="19" t="n">
        <v>0</v>
      </c>
      <c r="F431" s="19" t="n">
        <v>34.7222222222222</v>
      </c>
    </row>
    <row r="432" customFormat="false" ht="15" hidden="false" customHeight="false" outlineLevel="0" collapsed="false">
      <c r="A432" s="8" t="s">
        <v>352</v>
      </c>
      <c r="B432" s="8" t="s">
        <v>353</v>
      </c>
      <c r="C432" s="8" t="s">
        <v>784</v>
      </c>
      <c r="D432" s="8" t="n">
        <v>2001</v>
      </c>
      <c r="E432" s="19" t="n">
        <v>0</v>
      </c>
      <c r="F432" s="19" t="n">
        <v>34.2777777777778</v>
      </c>
    </row>
    <row r="433" customFormat="false" ht="15" hidden="false" customHeight="false" outlineLevel="0" collapsed="false">
      <c r="A433" s="8" t="s">
        <v>352</v>
      </c>
      <c r="B433" s="8" t="s">
        <v>353</v>
      </c>
      <c r="C433" s="8" t="s">
        <v>785</v>
      </c>
      <c r="D433" s="8" t="n">
        <v>2001</v>
      </c>
      <c r="E433" s="19" t="n">
        <v>0</v>
      </c>
      <c r="F433" s="19" t="n">
        <v>35.2222222222222</v>
      </c>
    </row>
    <row r="434" customFormat="false" ht="15" hidden="false" customHeight="false" outlineLevel="0" collapsed="false">
      <c r="A434" s="8" t="s">
        <v>352</v>
      </c>
      <c r="B434" s="8" t="s">
        <v>353</v>
      </c>
      <c r="C434" s="8" t="s">
        <v>786</v>
      </c>
      <c r="D434" s="8" t="n">
        <v>2001</v>
      </c>
      <c r="E434" s="19" t="n">
        <v>0</v>
      </c>
      <c r="F434" s="19" t="n">
        <v>35.8888888888889</v>
      </c>
    </row>
    <row r="435" customFormat="false" ht="15" hidden="false" customHeight="false" outlineLevel="0" collapsed="false">
      <c r="A435" s="8" t="s">
        <v>352</v>
      </c>
      <c r="B435" s="8" t="s">
        <v>353</v>
      </c>
      <c r="C435" s="8" t="s">
        <v>787</v>
      </c>
      <c r="D435" s="8" t="n">
        <v>2001</v>
      </c>
      <c r="E435" s="19" t="n">
        <v>0</v>
      </c>
      <c r="F435" s="19" t="n">
        <v>36.8888888888889</v>
      </c>
    </row>
    <row r="436" customFormat="false" ht="15" hidden="false" customHeight="false" outlineLevel="0" collapsed="false">
      <c r="A436" s="8" t="s">
        <v>352</v>
      </c>
      <c r="B436" s="8" t="s">
        <v>353</v>
      </c>
      <c r="C436" s="8" t="s">
        <v>788</v>
      </c>
      <c r="D436" s="8" t="n">
        <v>2001</v>
      </c>
      <c r="E436" s="19" t="n">
        <v>0</v>
      </c>
      <c r="F436" s="19" t="n">
        <v>35.8888888888889</v>
      </c>
    </row>
    <row r="437" customFormat="false" ht="15" hidden="false" customHeight="false" outlineLevel="0" collapsed="false">
      <c r="A437" s="8" t="s">
        <v>352</v>
      </c>
      <c r="B437" s="8" t="s">
        <v>353</v>
      </c>
      <c r="C437" s="8" t="s">
        <v>789</v>
      </c>
      <c r="D437" s="8" t="n">
        <v>2001</v>
      </c>
      <c r="E437" s="19" t="n">
        <v>0</v>
      </c>
      <c r="F437" s="19" t="n">
        <v>34.2777777777778</v>
      </c>
    </row>
    <row r="438" customFormat="false" ht="15" hidden="false" customHeight="false" outlineLevel="0" collapsed="false">
      <c r="A438" s="8" t="s">
        <v>352</v>
      </c>
      <c r="B438" s="8" t="s">
        <v>353</v>
      </c>
      <c r="C438" s="8" t="s">
        <v>790</v>
      </c>
      <c r="D438" s="8" t="n">
        <v>2001</v>
      </c>
      <c r="E438" s="19" t="n">
        <v>0</v>
      </c>
      <c r="F438" s="19" t="n">
        <v>34.6111111111111</v>
      </c>
    </row>
    <row r="439" customFormat="false" ht="15" hidden="false" customHeight="false" outlineLevel="0" collapsed="false">
      <c r="A439" s="8" t="s">
        <v>352</v>
      </c>
      <c r="B439" s="8" t="s">
        <v>353</v>
      </c>
      <c r="C439" s="8" t="s">
        <v>791</v>
      </c>
      <c r="D439" s="8" t="n">
        <v>2001</v>
      </c>
      <c r="E439" s="19" t="n">
        <v>0</v>
      </c>
      <c r="F439" s="19" t="n">
        <v>36.3888888888889</v>
      </c>
    </row>
    <row r="440" customFormat="false" ht="15" hidden="false" customHeight="false" outlineLevel="0" collapsed="false">
      <c r="A440" s="8" t="s">
        <v>352</v>
      </c>
      <c r="B440" s="8" t="s">
        <v>353</v>
      </c>
      <c r="C440" s="8" t="s">
        <v>792</v>
      </c>
      <c r="D440" s="8" t="n">
        <v>2001</v>
      </c>
      <c r="E440" s="19" t="n">
        <v>0</v>
      </c>
      <c r="F440" s="19" t="n">
        <v>36</v>
      </c>
    </row>
    <row r="441" customFormat="false" ht="15" hidden="false" customHeight="false" outlineLevel="0" collapsed="false">
      <c r="A441" s="8" t="s">
        <v>352</v>
      </c>
      <c r="B441" s="8" t="s">
        <v>353</v>
      </c>
      <c r="C441" s="8" t="s">
        <v>793</v>
      </c>
      <c r="D441" s="8" t="n">
        <v>2001</v>
      </c>
      <c r="E441" s="19" t="n">
        <v>0</v>
      </c>
      <c r="F441" s="19" t="n">
        <v>37.7777777777778</v>
      </c>
    </row>
    <row r="442" customFormat="false" ht="15" hidden="false" customHeight="false" outlineLevel="0" collapsed="false">
      <c r="A442" s="8" t="s">
        <v>352</v>
      </c>
      <c r="B442" s="8" t="s">
        <v>353</v>
      </c>
      <c r="C442" s="8" t="s">
        <v>794</v>
      </c>
      <c r="D442" s="8" t="n">
        <v>2001</v>
      </c>
      <c r="E442" s="19" t="n">
        <v>0</v>
      </c>
      <c r="F442" s="19" t="n">
        <v>37</v>
      </c>
    </row>
    <row r="443" customFormat="false" ht="15" hidden="false" customHeight="false" outlineLevel="0" collapsed="false">
      <c r="A443" s="8" t="s">
        <v>352</v>
      </c>
      <c r="B443" s="8" t="s">
        <v>353</v>
      </c>
      <c r="C443" s="8" t="s">
        <v>795</v>
      </c>
      <c r="D443" s="8" t="n">
        <v>2001</v>
      </c>
      <c r="E443" s="19" t="n">
        <v>0</v>
      </c>
      <c r="F443" s="19" t="n">
        <v>37.3888888888889</v>
      </c>
    </row>
    <row r="444" customFormat="false" ht="15" hidden="false" customHeight="false" outlineLevel="0" collapsed="false">
      <c r="A444" s="8" t="s">
        <v>352</v>
      </c>
      <c r="B444" s="8" t="s">
        <v>353</v>
      </c>
      <c r="C444" s="8" t="s">
        <v>796</v>
      </c>
      <c r="D444" s="8" t="n">
        <v>2001</v>
      </c>
      <c r="E444" s="19" t="n">
        <v>0</v>
      </c>
      <c r="F444" s="19" t="n">
        <v>38.3888888888889</v>
      </c>
    </row>
    <row r="445" customFormat="false" ht="15" hidden="false" customHeight="false" outlineLevel="0" collapsed="false">
      <c r="A445" s="8" t="s">
        <v>352</v>
      </c>
      <c r="B445" s="8" t="s">
        <v>353</v>
      </c>
      <c r="C445" s="8" t="s">
        <v>797</v>
      </c>
      <c r="D445" s="8" t="n">
        <v>2001</v>
      </c>
      <c r="E445" s="19" t="n">
        <v>0</v>
      </c>
      <c r="F445" s="19" t="n">
        <v>36.6111111111111</v>
      </c>
    </row>
    <row r="446" customFormat="false" ht="15" hidden="false" customHeight="false" outlineLevel="0" collapsed="false">
      <c r="A446" s="8" t="s">
        <v>352</v>
      </c>
      <c r="B446" s="8" t="s">
        <v>353</v>
      </c>
      <c r="C446" s="8" t="s">
        <v>798</v>
      </c>
      <c r="D446" s="8" t="n">
        <v>2001</v>
      </c>
      <c r="E446" s="19" t="n">
        <v>0</v>
      </c>
      <c r="F446" s="19" t="n">
        <v>35.6111111111111</v>
      </c>
    </row>
    <row r="447" customFormat="false" ht="15" hidden="false" customHeight="false" outlineLevel="0" collapsed="false">
      <c r="A447" s="8" t="s">
        <v>352</v>
      </c>
      <c r="B447" s="8" t="s">
        <v>353</v>
      </c>
      <c r="C447" s="8" t="s">
        <v>799</v>
      </c>
      <c r="D447" s="8" t="n">
        <v>2001</v>
      </c>
      <c r="E447" s="19" t="n">
        <v>0</v>
      </c>
      <c r="F447" s="19" t="n">
        <v>36</v>
      </c>
    </row>
    <row r="448" customFormat="false" ht="15" hidden="false" customHeight="false" outlineLevel="0" collapsed="false">
      <c r="A448" s="8" t="s">
        <v>352</v>
      </c>
      <c r="B448" s="8" t="s">
        <v>353</v>
      </c>
      <c r="C448" s="8" t="s">
        <v>800</v>
      </c>
      <c r="D448" s="8" t="n">
        <v>2001</v>
      </c>
      <c r="E448" s="19" t="n">
        <v>0</v>
      </c>
      <c r="F448" s="19" t="n">
        <v>36.6111111111111</v>
      </c>
    </row>
    <row r="449" customFormat="false" ht="15" hidden="false" customHeight="false" outlineLevel="0" collapsed="false">
      <c r="A449" s="8" t="s">
        <v>352</v>
      </c>
      <c r="B449" s="8" t="s">
        <v>353</v>
      </c>
      <c r="C449" s="8" t="s">
        <v>801</v>
      </c>
      <c r="D449" s="8" t="n">
        <v>2001</v>
      </c>
      <c r="E449" s="19" t="n">
        <v>0</v>
      </c>
      <c r="F449" s="19" t="n">
        <v>37.2777777777778</v>
      </c>
    </row>
    <row r="450" customFormat="false" ht="15" hidden="false" customHeight="false" outlineLevel="0" collapsed="false">
      <c r="A450" s="8" t="s">
        <v>352</v>
      </c>
      <c r="B450" s="8" t="s">
        <v>353</v>
      </c>
      <c r="C450" s="8" t="s">
        <v>802</v>
      </c>
      <c r="D450" s="8" t="n">
        <v>2001</v>
      </c>
      <c r="E450" s="19" t="n">
        <v>0</v>
      </c>
      <c r="F450" s="19" t="n">
        <v>36.2777777777778</v>
      </c>
    </row>
    <row r="451" customFormat="false" ht="15" hidden="false" customHeight="false" outlineLevel="0" collapsed="false">
      <c r="A451" s="8" t="s">
        <v>352</v>
      </c>
      <c r="B451" s="8" t="s">
        <v>353</v>
      </c>
      <c r="C451" s="8" t="s">
        <v>803</v>
      </c>
      <c r="D451" s="8" t="n">
        <v>2001</v>
      </c>
      <c r="E451" s="19" t="n">
        <v>0</v>
      </c>
      <c r="F451" s="19" t="n">
        <v>37.6111111111111</v>
      </c>
    </row>
    <row r="452" customFormat="false" ht="15" hidden="false" customHeight="false" outlineLevel="0" collapsed="false">
      <c r="A452" s="8" t="s">
        <v>352</v>
      </c>
      <c r="B452" s="8" t="s">
        <v>353</v>
      </c>
      <c r="C452" s="8" t="s">
        <v>804</v>
      </c>
      <c r="D452" s="8" t="n">
        <v>2001</v>
      </c>
      <c r="E452" s="19" t="n">
        <v>0</v>
      </c>
      <c r="F452" s="19" t="n">
        <v>37.5</v>
      </c>
    </row>
    <row r="453" customFormat="false" ht="15" hidden="false" customHeight="false" outlineLevel="0" collapsed="false">
      <c r="A453" s="8" t="s">
        <v>352</v>
      </c>
      <c r="B453" s="8" t="s">
        <v>353</v>
      </c>
      <c r="C453" s="8" t="s">
        <v>805</v>
      </c>
      <c r="D453" s="8" t="n">
        <v>2001</v>
      </c>
      <c r="E453" s="19" t="n">
        <v>0</v>
      </c>
      <c r="F453" s="19" t="n">
        <v>35.3888888888889</v>
      </c>
    </row>
    <row r="454" customFormat="false" ht="15" hidden="false" customHeight="false" outlineLevel="0" collapsed="false">
      <c r="A454" s="8" t="s">
        <v>352</v>
      </c>
      <c r="B454" s="8" t="s">
        <v>353</v>
      </c>
      <c r="C454" s="8" t="s">
        <v>806</v>
      </c>
      <c r="D454" s="8" t="n">
        <v>2001</v>
      </c>
      <c r="E454" s="19" t="n">
        <v>0</v>
      </c>
      <c r="F454" s="19" t="n">
        <v>34.6111111111111</v>
      </c>
    </row>
    <row r="455" customFormat="false" ht="15" hidden="false" customHeight="false" outlineLevel="0" collapsed="false">
      <c r="A455" s="8" t="s">
        <v>352</v>
      </c>
      <c r="B455" s="8" t="s">
        <v>353</v>
      </c>
      <c r="C455" s="8" t="s">
        <v>807</v>
      </c>
      <c r="D455" s="8" t="n">
        <v>2001</v>
      </c>
      <c r="E455" s="19" t="n">
        <v>0</v>
      </c>
      <c r="F455" s="19" t="n">
        <v>33.7777777777778</v>
      </c>
    </row>
    <row r="456" customFormat="false" ht="15" hidden="false" customHeight="false" outlineLevel="0" collapsed="false">
      <c r="A456" s="8" t="s">
        <v>352</v>
      </c>
      <c r="B456" s="8" t="s">
        <v>353</v>
      </c>
      <c r="C456" s="8" t="s">
        <v>808</v>
      </c>
      <c r="D456" s="8" t="n">
        <v>2001</v>
      </c>
      <c r="E456" s="19" t="n">
        <v>0</v>
      </c>
      <c r="F456" s="19" t="n">
        <v>35.5</v>
      </c>
    </row>
    <row r="457" customFormat="false" ht="15" hidden="false" customHeight="false" outlineLevel="0" collapsed="false">
      <c r="A457" s="8" t="s">
        <v>352</v>
      </c>
      <c r="B457" s="8" t="s">
        <v>353</v>
      </c>
      <c r="C457" s="8" t="s">
        <v>809</v>
      </c>
      <c r="D457" s="8" t="n">
        <v>2001</v>
      </c>
      <c r="E457" s="19" t="n">
        <v>0</v>
      </c>
      <c r="F457" s="19" t="n">
        <v>37.2222222222222</v>
      </c>
    </row>
    <row r="458" customFormat="false" ht="15" hidden="false" customHeight="false" outlineLevel="0" collapsed="false">
      <c r="A458" s="8" t="s">
        <v>352</v>
      </c>
      <c r="B458" s="8" t="s">
        <v>353</v>
      </c>
      <c r="C458" s="8" t="s">
        <v>810</v>
      </c>
      <c r="D458" s="8" t="n">
        <v>2001</v>
      </c>
      <c r="E458" s="19" t="n">
        <v>0</v>
      </c>
      <c r="F458" s="19" t="n">
        <v>38.1111111111111</v>
      </c>
    </row>
    <row r="459" customFormat="false" ht="15" hidden="false" customHeight="false" outlineLevel="0" collapsed="false">
      <c r="A459" s="8" t="s">
        <v>352</v>
      </c>
      <c r="B459" s="8" t="s">
        <v>353</v>
      </c>
      <c r="C459" s="8" t="s">
        <v>811</v>
      </c>
      <c r="D459" s="8" t="n">
        <v>2001</v>
      </c>
      <c r="E459" s="19" t="n">
        <v>0</v>
      </c>
      <c r="F459" s="19" t="n">
        <v>40</v>
      </c>
    </row>
    <row r="460" customFormat="false" ht="15" hidden="false" customHeight="false" outlineLevel="0" collapsed="false">
      <c r="A460" s="8" t="s">
        <v>352</v>
      </c>
      <c r="B460" s="8" t="s">
        <v>353</v>
      </c>
      <c r="C460" s="8" t="s">
        <v>812</v>
      </c>
      <c r="D460" s="8" t="n">
        <v>2001</v>
      </c>
      <c r="E460" s="19" t="n">
        <v>0</v>
      </c>
      <c r="F460" s="19" t="n">
        <v>40.8888888888889</v>
      </c>
    </row>
    <row r="461" customFormat="false" ht="15" hidden="false" customHeight="false" outlineLevel="0" collapsed="false">
      <c r="A461" s="8" t="s">
        <v>352</v>
      </c>
      <c r="B461" s="8" t="s">
        <v>353</v>
      </c>
      <c r="C461" s="8" t="s">
        <v>813</v>
      </c>
      <c r="D461" s="8" t="n">
        <v>2001</v>
      </c>
      <c r="E461" s="19" t="n">
        <v>0</v>
      </c>
      <c r="F461" s="19" t="n">
        <v>40.6111111111111</v>
      </c>
    </row>
    <row r="462" customFormat="false" ht="15" hidden="false" customHeight="false" outlineLevel="0" collapsed="false">
      <c r="A462" s="8" t="s">
        <v>352</v>
      </c>
      <c r="B462" s="8" t="s">
        <v>353</v>
      </c>
      <c r="C462" s="8" t="s">
        <v>814</v>
      </c>
      <c r="D462" s="8" t="n">
        <v>2001</v>
      </c>
      <c r="E462" s="19" t="n">
        <v>0</v>
      </c>
      <c r="F462" s="19" t="n">
        <v>40.3888888888889</v>
      </c>
    </row>
    <row r="463" customFormat="false" ht="15" hidden="false" customHeight="false" outlineLevel="0" collapsed="false">
      <c r="A463" s="8" t="s">
        <v>352</v>
      </c>
      <c r="B463" s="8" t="s">
        <v>353</v>
      </c>
      <c r="C463" s="8" t="s">
        <v>815</v>
      </c>
      <c r="D463" s="8" t="n">
        <v>2001</v>
      </c>
      <c r="E463" s="19" t="n">
        <v>0</v>
      </c>
      <c r="F463" s="19" t="n">
        <v>41.3888888888889</v>
      </c>
    </row>
    <row r="464" customFormat="false" ht="15" hidden="false" customHeight="false" outlineLevel="0" collapsed="false">
      <c r="A464" s="8" t="s">
        <v>352</v>
      </c>
      <c r="B464" s="8" t="s">
        <v>353</v>
      </c>
      <c r="C464" s="8" t="s">
        <v>816</v>
      </c>
      <c r="D464" s="8" t="n">
        <v>2001</v>
      </c>
      <c r="E464" s="19" t="n">
        <v>0</v>
      </c>
      <c r="F464" s="19" t="n">
        <v>41.1111111111111</v>
      </c>
    </row>
    <row r="465" customFormat="false" ht="15" hidden="false" customHeight="false" outlineLevel="0" collapsed="false">
      <c r="A465" s="8" t="s">
        <v>352</v>
      </c>
      <c r="B465" s="8" t="s">
        <v>353</v>
      </c>
      <c r="C465" s="8" t="s">
        <v>817</v>
      </c>
      <c r="D465" s="8" t="n">
        <v>2001</v>
      </c>
      <c r="E465" s="19" t="n">
        <v>0</v>
      </c>
      <c r="F465" s="19" t="n">
        <v>40.6111111111111</v>
      </c>
    </row>
    <row r="466" customFormat="false" ht="15" hidden="false" customHeight="false" outlineLevel="0" collapsed="false">
      <c r="A466" s="8" t="s">
        <v>352</v>
      </c>
      <c r="B466" s="8" t="s">
        <v>353</v>
      </c>
      <c r="C466" s="8" t="s">
        <v>818</v>
      </c>
      <c r="D466" s="8" t="n">
        <v>2001</v>
      </c>
      <c r="E466" s="19" t="n">
        <v>0</v>
      </c>
      <c r="F466" s="19" t="n">
        <v>40.8888888888889</v>
      </c>
    </row>
    <row r="467" customFormat="false" ht="15" hidden="false" customHeight="false" outlineLevel="0" collapsed="false">
      <c r="A467" s="8" t="s">
        <v>352</v>
      </c>
      <c r="B467" s="8" t="s">
        <v>353</v>
      </c>
      <c r="C467" s="8" t="s">
        <v>819</v>
      </c>
      <c r="D467" s="8" t="n">
        <v>2001</v>
      </c>
      <c r="F467" s="19" t="n">
        <v>39.1111111111111</v>
      </c>
    </row>
    <row r="468" customFormat="false" ht="15" hidden="false" customHeight="false" outlineLevel="0" collapsed="false">
      <c r="A468" s="8" t="s">
        <v>352</v>
      </c>
      <c r="B468" s="8" t="s">
        <v>353</v>
      </c>
      <c r="C468" s="8" t="s">
        <v>820</v>
      </c>
      <c r="D468" s="8" t="n">
        <v>2001</v>
      </c>
      <c r="E468" s="19" t="n">
        <v>7.112</v>
      </c>
      <c r="F468" s="19" t="n">
        <v>38.3888888888889</v>
      </c>
    </row>
    <row r="469" customFormat="false" ht="15" hidden="false" customHeight="false" outlineLevel="0" collapsed="false">
      <c r="A469" s="8" t="s">
        <v>352</v>
      </c>
      <c r="B469" s="8" t="s">
        <v>353</v>
      </c>
      <c r="C469" s="8" t="s">
        <v>821</v>
      </c>
      <c r="D469" s="8" t="n">
        <v>2001</v>
      </c>
      <c r="E469" s="19" t="n">
        <v>0</v>
      </c>
      <c r="F469" s="19" t="n">
        <v>36.2222222222222</v>
      </c>
    </row>
    <row r="470" customFormat="false" ht="15" hidden="false" customHeight="false" outlineLevel="0" collapsed="false">
      <c r="A470" s="8" t="s">
        <v>352</v>
      </c>
      <c r="B470" s="8" t="s">
        <v>353</v>
      </c>
      <c r="C470" s="8" t="s">
        <v>822</v>
      </c>
      <c r="D470" s="8" t="n">
        <v>2001</v>
      </c>
      <c r="F470" s="19" t="n">
        <v>38</v>
      </c>
    </row>
    <row r="471" customFormat="false" ht="15" hidden="false" customHeight="false" outlineLevel="0" collapsed="false">
      <c r="A471" s="8" t="s">
        <v>352</v>
      </c>
      <c r="B471" s="8" t="s">
        <v>353</v>
      </c>
      <c r="C471" s="8" t="s">
        <v>823</v>
      </c>
      <c r="D471" s="8" t="n">
        <v>2001</v>
      </c>
      <c r="E471" s="19" t="n">
        <v>0</v>
      </c>
      <c r="F471" s="19" t="n">
        <v>38.3888888888889</v>
      </c>
    </row>
    <row r="472" customFormat="false" ht="15" hidden="false" customHeight="false" outlineLevel="0" collapsed="false">
      <c r="A472" s="8" t="s">
        <v>352</v>
      </c>
      <c r="B472" s="8" t="s">
        <v>353</v>
      </c>
      <c r="C472" s="8" t="s">
        <v>824</v>
      </c>
      <c r="D472" s="8" t="n">
        <v>2001</v>
      </c>
      <c r="E472" s="19" t="n">
        <v>0</v>
      </c>
      <c r="F472" s="19" t="n">
        <v>37.6111111111111</v>
      </c>
    </row>
    <row r="473" customFormat="false" ht="15" hidden="false" customHeight="false" outlineLevel="0" collapsed="false">
      <c r="A473" s="8" t="s">
        <v>352</v>
      </c>
      <c r="B473" s="8" t="s">
        <v>353</v>
      </c>
      <c r="C473" s="8" t="s">
        <v>825</v>
      </c>
      <c r="D473" s="8" t="n">
        <v>2001</v>
      </c>
      <c r="E473" s="19" t="n">
        <v>0</v>
      </c>
      <c r="F473" s="19" t="n">
        <v>36.2777777777778</v>
      </c>
    </row>
    <row r="474" customFormat="false" ht="15" hidden="false" customHeight="false" outlineLevel="0" collapsed="false">
      <c r="A474" s="8" t="s">
        <v>352</v>
      </c>
      <c r="B474" s="8" t="s">
        <v>353</v>
      </c>
      <c r="C474" s="8" t="s">
        <v>826</v>
      </c>
      <c r="D474" s="8" t="n">
        <v>2001</v>
      </c>
      <c r="E474" s="19" t="n">
        <v>0</v>
      </c>
      <c r="F474" s="19" t="n">
        <v>36</v>
      </c>
    </row>
    <row r="475" customFormat="false" ht="15" hidden="false" customHeight="false" outlineLevel="0" collapsed="false">
      <c r="A475" s="8" t="s">
        <v>352</v>
      </c>
      <c r="B475" s="8" t="s">
        <v>353</v>
      </c>
      <c r="C475" s="8" t="s">
        <v>827</v>
      </c>
      <c r="D475" s="8" t="n">
        <v>2001</v>
      </c>
      <c r="E475" s="19" t="n">
        <v>0</v>
      </c>
      <c r="F475" s="19" t="n">
        <v>37.2222222222222</v>
      </c>
    </row>
    <row r="476" customFormat="false" ht="15" hidden="false" customHeight="false" outlineLevel="0" collapsed="false">
      <c r="A476" s="8" t="s">
        <v>352</v>
      </c>
      <c r="B476" s="8" t="s">
        <v>353</v>
      </c>
      <c r="C476" s="8" t="s">
        <v>828</v>
      </c>
      <c r="D476" s="8" t="n">
        <v>2001</v>
      </c>
      <c r="E476" s="19" t="n">
        <v>0</v>
      </c>
      <c r="F476" s="19" t="n">
        <v>38.8888888888889</v>
      </c>
    </row>
    <row r="477" customFormat="false" ht="15" hidden="false" customHeight="false" outlineLevel="0" collapsed="false">
      <c r="A477" s="8" t="s">
        <v>352</v>
      </c>
      <c r="B477" s="8" t="s">
        <v>353</v>
      </c>
      <c r="C477" s="8" t="s">
        <v>829</v>
      </c>
      <c r="D477" s="8" t="n">
        <v>2001</v>
      </c>
      <c r="E477" s="19" t="n">
        <v>0</v>
      </c>
      <c r="F477" s="19" t="n">
        <v>39.1111111111111</v>
      </c>
    </row>
    <row r="478" customFormat="false" ht="15" hidden="false" customHeight="false" outlineLevel="0" collapsed="false">
      <c r="A478" s="8" t="s">
        <v>352</v>
      </c>
      <c r="B478" s="8" t="s">
        <v>353</v>
      </c>
      <c r="C478" s="8" t="s">
        <v>830</v>
      </c>
      <c r="D478" s="8" t="n">
        <v>2001</v>
      </c>
      <c r="E478" s="19" t="n">
        <v>0</v>
      </c>
      <c r="F478" s="19" t="n">
        <v>41.3888888888889</v>
      </c>
    </row>
    <row r="479" customFormat="false" ht="15" hidden="false" customHeight="false" outlineLevel="0" collapsed="false">
      <c r="A479" s="8" t="s">
        <v>352</v>
      </c>
      <c r="B479" s="8" t="s">
        <v>353</v>
      </c>
      <c r="C479" s="8" t="s">
        <v>831</v>
      </c>
      <c r="D479" s="8" t="n">
        <v>2001</v>
      </c>
      <c r="E479" s="19" t="n">
        <v>0</v>
      </c>
      <c r="F479" s="19" t="n">
        <v>41.8888888888889</v>
      </c>
    </row>
    <row r="480" customFormat="false" ht="15" hidden="false" customHeight="false" outlineLevel="0" collapsed="false">
      <c r="A480" s="8" t="s">
        <v>352</v>
      </c>
      <c r="B480" s="8" t="s">
        <v>353</v>
      </c>
      <c r="C480" s="8" t="s">
        <v>832</v>
      </c>
      <c r="D480" s="8" t="n">
        <v>2001</v>
      </c>
      <c r="E480" s="19" t="n">
        <v>0</v>
      </c>
      <c r="F480" s="19" t="n">
        <v>42.3888888888889</v>
      </c>
    </row>
    <row r="481" customFormat="false" ht="15" hidden="false" customHeight="false" outlineLevel="0" collapsed="false">
      <c r="A481" s="8" t="s">
        <v>352</v>
      </c>
      <c r="B481" s="8" t="s">
        <v>353</v>
      </c>
      <c r="C481" s="8" t="s">
        <v>833</v>
      </c>
      <c r="D481" s="8" t="n">
        <v>2001</v>
      </c>
      <c r="E481" s="19" t="n">
        <v>0</v>
      </c>
      <c r="F481" s="19" t="n">
        <v>42.7222222222222</v>
      </c>
    </row>
    <row r="482" customFormat="false" ht="15" hidden="false" customHeight="false" outlineLevel="0" collapsed="false">
      <c r="A482" s="8" t="s">
        <v>352</v>
      </c>
      <c r="B482" s="8" t="s">
        <v>353</v>
      </c>
      <c r="C482" s="8" t="s">
        <v>834</v>
      </c>
      <c r="D482" s="8" t="n">
        <v>2001</v>
      </c>
      <c r="E482" s="19" t="n">
        <v>0</v>
      </c>
      <c r="F482" s="19" t="n">
        <v>42.7777777777778</v>
      </c>
    </row>
    <row r="483" customFormat="false" ht="15" hidden="false" customHeight="false" outlineLevel="0" collapsed="false">
      <c r="A483" s="8" t="s">
        <v>352</v>
      </c>
      <c r="B483" s="8" t="s">
        <v>353</v>
      </c>
      <c r="C483" s="8" t="s">
        <v>835</v>
      </c>
      <c r="D483" s="8" t="n">
        <v>2001</v>
      </c>
      <c r="E483" s="19" t="n">
        <v>0</v>
      </c>
      <c r="F483" s="19" t="n">
        <v>41.6111111111111</v>
      </c>
    </row>
    <row r="484" customFormat="false" ht="15" hidden="false" customHeight="false" outlineLevel="0" collapsed="false">
      <c r="A484" s="8" t="s">
        <v>352</v>
      </c>
      <c r="B484" s="8" t="s">
        <v>353</v>
      </c>
      <c r="C484" s="8" t="s">
        <v>836</v>
      </c>
      <c r="D484" s="8" t="n">
        <v>2001</v>
      </c>
      <c r="E484" s="19" t="n">
        <v>0</v>
      </c>
      <c r="F484" s="19" t="n">
        <v>41.8888888888889</v>
      </c>
    </row>
    <row r="485" customFormat="false" ht="15" hidden="false" customHeight="false" outlineLevel="0" collapsed="false">
      <c r="A485" s="8" t="s">
        <v>352</v>
      </c>
      <c r="B485" s="8" t="s">
        <v>353</v>
      </c>
      <c r="C485" s="8" t="s">
        <v>837</v>
      </c>
      <c r="D485" s="8" t="n">
        <v>2001</v>
      </c>
      <c r="E485" s="19" t="n">
        <v>0</v>
      </c>
      <c r="F485" s="19" t="n">
        <v>42.5</v>
      </c>
    </row>
    <row r="486" customFormat="false" ht="15" hidden="false" customHeight="false" outlineLevel="0" collapsed="false">
      <c r="A486" s="8" t="s">
        <v>352</v>
      </c>
      <c r="B486" s="8" t="s">
        <v>353</v>
      </c>
      <c r="C486" s="8" t="s">
        <v>838</v>
      </c>
      <c r="D486" s="8" t="n">
        <v>2001</v>
      </c>
      <c r="E486" s="19" t="n">
        <v>0</v>
      </c>
      <c r="F486" s="19" t="n">
        <v>41.7222222222222</v>
      </c>
    </row>
    <row r="487" customFormat="false" ht="15" hidden="false" customHeight="false" outlineLevel="0" collapsed="false">
      <c r="A487" s="8" t="s">
        <v>352</v>
      </c>
      <c r="B487" s="8" t="s">
        <v>353</v>
      </c>
      <c r="C487" s="8" t="s">
        <v>839</v>
      </c>
      <c r="D487" s="8" t="n">
        <v>2001</v>
      </c>
      <c r="E487" s="19" t="n">
        <v>0</v>
      </c>
      <c r="F487" s="19" t="n">
        <v>42.8888888888889</v>
      </c>
    </row>
    <row r="488" customFormat="false" ht="15" hidden="false" customHeight="false" outlineLevel="0" collapsed="false">
      <c r="A488" s="8" t="s">
        <v>352</v>
      </c>
      <c r="B488" s="8" t="s">
        <v>353</v>
      </c>
      <c r="C488" s="8" t="s">
        <v>840</v>
      </c>
      <c r="D488" s="8" t="n">
        <v>2001</v>
      </c>
      <c r="E488" s="19" t="n">
        <v>0</v>
      </c>
      <c r="F488" s="19" t="n">
        <v>43.3888888888889</v>
      </c>
    </row>
    <row r="489" customFormat="false" ht="15" hidden="false" customHeight="false" outlineLevel="0" collapsed="false">
      <c r="A489" s="8" t="s">
        <v>352</v>
      </c>
      <c r="B489" s="8" t="s">
        <v>353</v>
      </c>
      <c r="C489" s="8" t="s">
        <v>841</v>
      </c>
      <c r="D489" s="8" t="n">
        <v>2001</v>
      </c>
      <c r="E489" s="19" t="n">
        <v>0</v>
      </c>
      <c r="F489" s="19" t="n">
        <v>43.7777777777778</v>
      </c>
    </row>
    <row r="490" customFormat="false" ht="15" hidden="false" customHeight="false" outlineLevel="0" collapsed="false">
      <c r="A490" s="8" t="s">
        <v>352</v>
      </c>
      <c r="B490" s="8" t="s">
        <v>353</v>
      </c>
      <c r="C490" s="8" t="s">
        <v>842</v>
      </c>
      <c r="D490" s="8" t="n">
        <v>2001</v>
      </c>
      <c r="E490" s="19" t="n">
        <v>0</v>
      </c>
      <c r="F490" s="19" t="n">
        <v>42.7222222222222</v>
      </c>
    </row>
    <row r="491" customFormat="false" ht="15" hidden="false" customHeight="false" outlineLevel="0" collapsed="false">
      <c r="A491" s="8" t="s">
        <v>352</v>
      </c>
      <c r="B491" s="8" t="s">
        <v>353</v>
      </c>
      <c r="C491" s="8" t="s">
        <v>843</v>
      </c>
      <c r="D491" s="8" t="n">
        <v>2001</v>
      </c>
      <c r="E491" s="19" t="n">
        <v>0</v>
      </c>
      <c r="F491" s="19" t="n">
        <v>44.2777777777778</v>
      </c>
    </row>
    <row r="492" customFormat="false" ht="15" hidden="false" customHeight="false" outlineLevel="0" collapsed="false">
      <c r="A492" s="8" t="s">
        <v>352</v>
      </c>
      <c r="B492" s="8" t="s">
        <v>353</v>
      </c>
      <c r="C492" s="8" t="s">
        <v>844</v>
      </c>
      <c r="D492" s="8" t="n">
        <v>2001</v>
      </c>
      <c r="E492" s="19" t="n">
        <v>0</v>
      </c>
      <c r="F492" s="19" t="n">
        <v>44.5</v>
      </c>
    </row>
    <row r="493" customFormat="false" ht="15" hidden="false" customHeight="false" outlineLevel="0" collapsed="false">
      <c r="A493" s="8" t="s">
        <v>352</v>
      </c>
      <c r="B493" s="8" t="s">
        <v>353</v>
      </c>
      <c r="C493" s="8" t="s">
        <v>845</v>
      </c>
      <c r="D493" s="8" t="n">
        <v>2001</v>
      </c>
      <c r="E493" s="19" t="n">
        <v>0</v>
      </c>
      <c r="F493" s="19" t="n">
        <v>43.6111111111111</v>
      </c>
    </row>
    <row r="494" customFormat="false" ht="15" hidden="false" customHeight="false" outlineLevel="0" collapsed="false">
      <c r="A494" s="8" t="s">
        <v>352</v>
      </c>
      <c r="B494" s="8" t="s">
        <v>353</v>
      </c>
      <c r="C494" s="8" t="s">
        <v>846</v>
      </c>
      <c r="D494" s="8" t="n">
        <v>2001</v>
      </c>
      <c r="E494" s="19" t="n">
        <v>0</v>
      </c>
      <c r="F494" s="19" t="n">
        <v>41.5</v>
      </c>
    </row>
    <row r="495" customFormat="false" ht="15" hidden="false" customHeight="false" outlineLevel="0" collapsed="false">
      <c r="A495" s="8" t="s">
        <v>352</v>
      </c>
      <c r="B495" s="8" t="s">
        <v>353</v>
      </c>
      <c r="C495" s="8" t="s">
        <v>847</v>
      </c>
      <c r="D495" s="8" t="n">
        <v>2001</v>
      </c>
      <c r="E495" s="19" t="n">
        <v>0</v>
      </c>
      <c r="F495" s="19" t="n">
        <v>41.7222222222222</v>
      </c>
    </row>
    <row r="496" customFormat="false" ht="15" hidden="false" customHeight="false" outlineLevel="0" collapsed="false">
      <c r="A496" s="8" t="s">
        <v>352</v>
      </c>
      <c r="B496" s="8" t="s">
        <v>353</v>
      </c>
      <c r="C496" s="8" t="s">
        <v>848</v>
      </c>
      <c r="D496" s="8" t="n">
        <v>2001</v>
      </c>
      <c r="E496" s="19" t="n">
        <v>0</v>
      </c>
      <c r="F496" s="19" t="n">
        <v>40.8888888888889</v>
      </c>
    </row>
    <row r="497" customFormat="false" ht="15" hidden="false" customHeight="false" outlineLevel="0" collapsed="false">
      <c r="A497" s="8" t="s">
        <v>352</v>
      </c>
      <c r="B497" s="8" t="s">
        <v>353</v>
      </c>
      <c r="C497" s="8" t="s">
        <v>849</v>
      </c>
      <c r="D497" s="8" t="n">
        <v>2001</v>
      </c>
      <c r="E497" s="19" t="n">
        <v>0</v>
      </c>
      <c r="F497" s="19" t="n">
        <v>41.2222222222222</v>
      </c>
    </row>
    <row r="498" customFormat="false" ht="15" hidden="false" customHeight="false" outlineLevel="0" collapsed="false">
      <c r="A498" s="8" t="s">
        <v>352</v>
      </c>
      <c r="B498" s="8" t="s">
        <v>353</v>
      </c>
      <c r="C498" s="8" t="s">
        <v>850</v>
      </c>
      <c r="D498" s="8" t="n">
        <v>2001</v>
      </c>
      <c r="E498" s="19" t="n">
        <v>0</v>
      </c>
      <c r="F498" s="19" t="n">
        <v>42.8888888888889</v>
      </c>
    </row>
    <row r="499" customFormat="false" ht="15" hidden="false" customHeight="false" outlineLevel="0" collapsed="false">
      <c r="A499" s="8" t="s">
        <v>352</v>
      </c>
      <c r="B499" s="8" t="s">
        <v>353</v>
      </c>
      <c r="C499" s="8" t="s">
        <v>851</v>
      </c>
      <c r="D499" s="8" t="n">
        <v>2001</v>
      </c>
      <c r="E499" s="19" t="n">
        <v>0</v>
      </c>
      <c r="F499" s="19" t="n">
        <v>42.2777777777778</v>
      </c>
    </row>
    <row r="500" customFormat="false" ht="15" hidden="false" customHeight="false" outlineLevel="0" collapsed="false">
      <c r="A500" s="8" t="s">
        <v>352</v>
      </c>
      <c r="B500" s="8" t="s">
        <v>353</v>
      </c>
      <c r="C500" s="8" t="s">
        <v>852</v>
      </c>
      <c r="D500" s="8" t="n">
        <v>2001</v>
      </c>
      <c r="E500" s="19" t="n">
        <v>0</v>
      </c>
      <c r="F500" s="19" t="n">
        <v>42.1111111111111</v>
      </c>
    </row>
    <row r="501" customFormat="false" ht="15" hidden="false" customHeight="false" outlineLevel="0" collapsed="false">
      <c r="A501" s="8" t="s">
        <v>352</v>
      </c>
      <c r="B501" s="8" t="s">
        <v>353</v>
      </c>
      <c r="C501" s="8" t="s">
        <v>853</v>
      </c>
      <c r="D501" s="8" t="n">
        <v>2001</v>
      </c>
      <c r="E501" s="19" t="n">
        <v>0</v>
      </c>
      <c r="F501" s="19" t="n">
        <v>40.7777777777778</v>
      </c>
    </row>
    <row r="502" customFormat="false" ht="15" hidden="false" customHeight="false" outlineLevel="0" collapsed="false">
      <c r="A502" s="8" t="s">
        <v>352</v>
      </c>
      <c r="B502" s="8" t="s">
        <v>353</v>
      </c>
      <c r="C502" s="8" t="s">
        <v>854</v>
      </c>
      <c r="D502" s="8" t="n">
        <v>2001</v>
      </c>
      <c r="E502" s="19" t="n">
        <v>0</v>
      </c>
      <c r="F502" s="19" t="n">
        <v>40.5</v>
      </c>
    </row>
    <row r="503" customFormat="false" ht="15" hidden="false" customHeight="false" outlineLevel="0" collapsed="false">
      <c r="A503" s="8" t="s">
        <v>352</v>
      </c>
      <c r="B503" s="8" t="s">
        <v>353</v>
      </c>
      <c r="C503" s="8" t="s">
        <v>855</v>
      </c>
      <c r="D503" s="8" t="n">
        <v>2001</v>
      </c>
      <c r="E503" s="19" t="n">
        <v>0</v>
      </c>
      <c r="F503" s="19" t="n">
        <v>40</v>
      </c>
    </row>
    <row r="504" customFormat="false" ht="15" hidden="false" customHeight="false" outlineLevel="0" collapsed="false">
      <c r="A504" s="8" t="s">
        <v>352</v>
      </c>
      <c r="B504" s="8" t="s">
        <v>353</v>
      </c>
      <c r="C504" s="8" t="s">
        <v>856</v>
      </c>
      <c r="D504" s="8" t="n">
        <v>2001</v>
      </c>
      <c r="F504" s="19" t="n">
        <v>42</v>
      </c>
    </row>
    <row r="505" customFormat="false" ht="15" hidden="false" customHeight="false" outlineLevel="0" collapsed="false">
      <c r="A505" s="8" t="s">
        <v>352</v>
      </c>
      <c r="B505" s="8" t="s">
        <v>353</v>
      </c>
      <c r="C505" s="8" t="s">
        <v>857</v>
      </c>
      <c r="D505" s="8" t="n">
        <v>2001</v>
      </c>
      <c r="E505" s="19" t="n">
        <v>0</v>
      </c>
      <c r="F505" s="19" t="n">
        <v>39.2777777777778</v>
      </c>
    </row>
    <row r="506" customFormat="false" ht="15" hidden="false" customHeight="false" outlineLevel="0" collapsed="false">
      <c r="A506" s="8" t="s">
        <v>352</v>
      </c>
      <c r="B506" s="8" t="s">
        <v>353</v>
      </c>
      <c r="C506" s="8" t="s">
        <v>858</v>
      </c>
      <c r="D506" s="8" t="n">
        <v>2001</v>
      </c>
      <c r="E506" s="19" t="n">
        <v>0</v>
      </c>
      <c r="F506" s="19" t="n">
        <v>39.2777777777778</v>
      </c>
    </row>
    <row r="507" customFormat="false" ht="15" hidden="false" customHeight="false" outlineLevel="0" collapsed="false">
      <c r="A507" s="8" t="s">
        <v>352</v>
      </c>
      <c r="B507" s="8" t="s">
        <v>353</v>
      </c>
      <c r="C507" s="8" t="s">
        <v>859</v>
      </c>
      <c r="D507" s="8" t="n">
        <v>2001</v>
      </c>
      <c r="E507" s="19" t="n">
        <v>0</v>
      </c>
      <c r="F507" s="19" t="n">
        <v>39.7222222222222</v>
      </c>
    </row>
    <row r="508" customFormat="false" ht="15" hidden="false" customHeight="false" outlineLevel="0" collapsed="false">
      <c r="A508" s="8" t="s">
        <v>352</v>
      </c>
      <c r="B508" s="8" t="s">
        <v>353</v>
      </c>
      <c r="C508" s="8" t="s">
        <v>860</v>
      </c>
      <c r="D508" s="8" t="n">
        <v>2001</v>
      </c>
      <c r="E508" s="19" t="n">
        <v>0</v>
      </c>
      <c r="F508" s="19" t="n">
        <v>39.5</v>
      </c>
    </row>
    <row r="509" customFormat="false" ht="15" hidden="false" customHeight="false" outlineLevel="0" collapsed="false">
      <c r="A509" s="8" t="s">
        <v>352</v>
      </c>
      <c r="B509" s="8" t="s">
        <v>353</v>
      </c>
      <c r="C509" s="8" t="s">
        <v>861</v>
      </c>
      <c r="D509" s="8" t="n">
        <v>2001</v>
      </c>
      <c r="E509" s="19" t="n">
        <v>0</v>
      </c>
      <c r="F509" s="19" t="n">
        <v>42.7222222222222</v>
      </c>
    </row>
    <row r="510" customFormat="false" ht="15" hidden="false" customHeight="false" outlineLevel="0" collapsed="false">
      <c r="A510" s="8" t="s">
        <v>352</v>
      </c>
      <c r="B510" s="8" t="s">
        <v>353</v>
      </c>
      <c r="C510" s="8" t="s">
        <v>862</v>
      </c>
      <c r="D510" s="8" t="n">
        <v>2001</v>
      </c>
      <c r="E510" s="19" t="n">
        <v>0</v>
      </c>
      <c r="F510" s="19" t="n">
        <v>41.6111111111111</v>
      </c>
    </row>
    <row r="511" customFormat="false" ht="15" hidden="false" customHeight="false" outlineLevel="0" collapsed="false">
      <c r="A511" s="8" t="s">
        <v>352</v>
      </c>
      <c r="B511" s="8" t="s">
        <v>353</v>
      </c>
      <c r="C511" s="8" t="s">
        <v>863</v>
      </c>
      <c r="D511" s="8" t="n">
        <v>2001</v>
      </c>
      <c r="E511" s="19" t="n">
        <v>0</v>
      </c>
      <c r="F511" s="19" t="n">
        <v>39.1111111111111</v>
      </c>
    </row>
    <row r="512" customFormat="false" ht="15" hidden="false" customHeight="false" outlineLevel="0" collapsed="false">
      <c r="A512" s="8" t="s">
        <v>352</v>
      </c>
      <c r="B512" s="8" t="s">
        <v>353</v>
      </c>
      <c r="C512" s="8" t="s">
        <v>864</v>
      </c>
      <c r="D512" s="8" t="n">
        <v>2001</v>
      </c>
      <c r="E512" s="19" t="n">
        <v>0</v>
      </c>
      <c r="F512" s="19" t="n">
        <v>37.8888888888889</v>
      </c>
    </row>
    <row r="513" customFormat="false" ht="15" hidden="false" customHeight="false" outlineLevel="0" collapsed="false">
      <c r="A513" s="8" t="s">
        <v>352</v>
      </c>
      <c r="B513" s="8" t="s">
        <v>353</v>
      </c>
      <c r="C513" s="8" t="s">
        <v>865</v>
      </c>
      <c r="D513" s="8" t="n">
        <v>2001</v>
      </c>
      <c r="E513" s="19" t="n">
        <v>0</v>
      </c>
      <c r="F513" s="19" t="n">
        <v>41.5</v>
      </c>
    </row>
    <row r="514" customFormat="false" ht="15" hidden="false" customHeight="false" outlineLevel="0" collapsed="false">
      <c r="A514" s="8" t="s">
        <v>352</v>
      </c>
      <c r="B514" s="8" t="s">
        <v>353</v>
      </c>
      <c r="C514" s="8" t="s">
        <v>866</v>
      </c>
      <c r="D514" s="8" t="n">
        <v>2001</v>
      </c>
      <c r="E514" s="19" t="n">
        <v>0</v>
      </c>
      <c r="F514" s="19" t="n">
        <v>38.1111111111111</v>
      </c>
    </row>
    <row r="515" customFormat="false" ht="15" hidden="false" customHeight="false" outlineLevel="0" collapsed="false">
      <c r="A515" s="8" t="s">
        <v>352</v>
      </c>
      <c r="B515" s="8" t="s">
        <v>353</v>
      </c>
      <c r="C515" s="8" t="s">
        <v>867</v>
      </c>
      <c r="D515" s="8" t="n">
        <v>2001</v>
      </c>
      <c r="F515" s="19" t="n">
        <v>34.5</v>
      </c>
    </row>
    <row r="516" customFormat="false" ht="15" hidden="false" customHeight="false" outlineLevel="0" collapsed="false">
      <c r="A516" s="8" t="s">
        <v>352</v>
      </c>
      <c r="B516" s="8" t="s">
        <v>353</v>
      </c>
      <c r="C516" s="8" t="s">
        <v>868</v>
      </c>
      <c r="D516" s="8" t="n">
        <v>2001</v>
      </c>
      <c r="E516" s="19" t="n">
        <v>0</v>
      </c>
      <c r="F516" s="19" t="n">
        <v>34.7777777777778</v>
      </c>
    </row>
    <row r="517" customFormat="false" ht="15" hidden="false" customHeight="false" outlineLevel="0" collapsed="false">
      <c r="A517" s="8" t="s">
        <v>352</v>
      </c>
      <c r="B517" s="8" t="s">
        <v>353</v>
      </c>
      <c r="C517" s="8" t="s">
        <v>869</v>
      </c>
      <c r="D517" s="8" t="n">
        <v>2001</v>
      </c>
      <c r="E517" s="19" t="n">
        <v>37.084</v>
      </c>
      <c r="F517" s="19" t="n">
        <v>36.2777777777778</v>
      </c>
    </row>
    <row r="518" customFormat="false" ht="15" hidden="false" customHeight="false" outlineLevel="0" collapsed="false">
      <c r="A518" s="8" t="s">
        <v>352</v>
      </c>
      <c r="B518" s="8" t="s">
        <v>353</v>
      </c>
      <c r="C518" s="8" t="s">
        <v>870</v>
      </c>
      <c r="D518" s="8" t="n">
        <v>2001</v>
      </c>
      <c r="E518" s="19" t="n">
        <v>0</v>
      </c>
      <c r="F518" s="19" t="n">
        <v>35.7777777777778</v>
      </c>
    </row>
    <row r="519" customFormat="false" ht="15" hidden="false" customHeight="false" outlineLevel="0" collapsed="false">
      <c r="A519" s="8" t="s">
        <v>352</v>
      </c>
      <c r="B519" s="8" t="s">
        <v>353</v>
      </c>
      <c r="C519" s="8" t="s">
        <v>871</v>
      </c>
      <c r="D519" s="8" t="n">
        <v>2001</v>
      </c>
      <c r="E519" s="19" t="n">
        <v>0</v>
      </c>
      <c r="F519" s="19" t="n">
        <v>35.2777777777778</v>
      </c>
    </row>
    <row r="520" customFormat="false" ht="15" hidden="false" customHeight="false" outlineLevel="0" collapsed="false">
      <c r="A520" s="8" t="s">
        <v>352</v>
      </c>
      <c r="B520" s="8" t="s">
        <v>353</v>
      </c>
      <c r="C520" s="8" t="s">
        <v>872</v>
      </c>
      <c r="D520" s="8" t="n">
        <v>2001</v>
      </c>
      <c r="E520" s="19" t="n">
        <v>0</v>
      </c>
      <c r="F520" s="19" t="n">
        <v>36.5</v>
      </c>
    </row>
    <row r="521" customFormat="false" ht="15" hidden="false" customHeight="false" outlineLevel="0" collapsed="false">
      <c r="A521" s="8" t="s">
        <v>352</v>
      </c>
      <c r="B521" s="8" t="s">
        <v>353</v>
      </c>
      <c r="C521" s="8" t="s">
        <v>873</v>
      </c>
      <c r="D521" s="8" t="n">
        <v>2001</v>
      </c>
      <c r="F521" s="19" t="n">
        <v>37.2222222222222</v>
      </c>
    </row>
    <row r="522" customFormat="false" ht="15" hidden="false" customHeight="false" outlineLevel="0" collapsed="false">
      <c r="A522" s="8" t="s">
        <v>352</v>
      </c>
      <c r="B522" s="8" t="s">
        <v>353</v>
      </c>
      <c r="C522" s="8" t="s">
        <v>874</v>
      </c>
      <c r="D522" s="8" t="n">
        <v>2001</v>
      </c>
      <c r="E522" s="19" t="n">
        <v>23.876</v>
      </c>
      <c r="F522" s="19" t="n">
        <v>35.5</v>
      </c>
    </row>
    <row r="523" customFormat="false" ht="15" hidden="false" customHeight="false" outlineLevel="0" collapsed="false">
      <c r="A523" s="8" t="s">
        <v>352</v>
      </c>
      <c r="B523" s="8" t="s">
        <v>353</v>
      </c>
      <c r="C523" s="8" t="s">
        <v>875</v>
      </c>
      <c r="D523" s="8" t="n">
        <v>2001</v>
      </c>
      <c r="E523" s="19" t="n">
        <v>0</v>
      </c>
      <c r="F523" s="19" t="n">
        <v>36</v>
      </c>
    </row>
    <row r="524" customFormat="false" ht="15" hidden="false" customHeight="false" outlineLevel="0" collapsed="false">
      <c r="A524" s="8" t="s">
        <v>352</v>
      </c>
      <c r="B524" s="8" t="s">
        <v>353</v>
      </c>
      <c r="C524" s="8" t="s">
        <v>876</v>
      </c>
      <c r="D524" s="8" t="n">
        <v>2001</v>
      </c>
      <c r="E524" s="19" t="n">
        <v>0</v>
      </c>
      <c r="F524" s="19" t="n">
        <v>37.7222222222222</v>
      </c>
    </row>
    <row r="525" customFormat="false" ht="15" hidden="false" customHeight="false" outlineLevel="0" collapsed="false">
      <c r="A525" s="8" t="s">
        <v>352</v>
      </c>
      <c r="B525" s="8" t="s">
        <v>353</v>
      </c>
      <c r="C525" s="8" t="s">
        <v>877</v>
      </c>
      <c r="D525" s="8" t="n">
        <v>2001</v>
      </c>
      <c r="F525" s="19" t="n">
        <v>39.5</v>
      </c>
    </row>
    <row r="526" customFormat="false" ht="15" hidden="false" customHeight="false" outlineLevel="0" collapsed="false">
      <c r="A526" s="8" t="s">
        <v>352</v>
      </c>
      <c r="B526" s="8" t="s">
        <v>353</v>
      </c>
      <c r="C526" s="8" t="s">
        <v>878</v>
      </c>
      <c r="D526" s="8" t="n">
        <v>2001</v>
      </c>
      <c r="E526" s="19" t="n">
        <v>55.118</v>
      </c>
      <c r="F526" s="19" t="n">
        <v>34.5</v>
      </c>
    </row>
    <row r="527" customFormat="false" ht="15" hidden="false" customHeight="false" outlineLevel="0" collapsed="false">
      <c r="A527" s="8" t="s">
        <v>352</v>
      </c>
      <c r="B527" s="8" t="s">
        <v>353</v>
      </c>
      <c r="C527" s="8" t="s">
        <v>879</v>
      </c>
      <c r="D527" s="8" t="n">
        <v>2001</v>
      </c>
      <c r="E527" s="19" t="n">
        <v>7.112</v>
      </c>
      <c r="F527" s="19" t="n">
        <v>35</v>
      </c>
    </row>
    <row r="528" customFormat="false" ht="15" hidden="false" customHeight="false" outlineLevel="0" collapsed="false">
      <c r="A528" s="8" t="s">
        <v>352</v>
      </c>
      <c r="B528" s="8" t="s">
        <v>353</v>
      </c>
      <c r="C528" s="8" t="s">
        <v>880</v>
      </c>
      <c r="D528" s="8" t="n">
        <v>2001</v>
      </c>
      <c r="E528" s="19" t="n">
        <v>0</v>
      </c>
      <c r="F528" s="19" t="n">
        <v>36.3888888888889</v>
      </c>
    </row>
    <row r="529" customFormat="false" ht="15" hidden="false" customHeight="false" outlineLevel="0" collapsed="false">
      <c r="A529" s="8" t="s">
        <v>352</v>
      </c>
      <c r="B529" s="8" t="s">
        <v>353</v>
      </c>
      <c r="C529" s="8" t="s">
        <v>881</v>
      </c>
      <c r="D529" s="8" t="n">
        <v>2001</v>
      </c>
      <c r="E529" s="19" t="n">
        <v>18.034</v>
      </c>
      <c r="F529" s="19" t="n">
        <v>34.2222222222222</v>
      </c>
    </row>
    <row r="530" customFormat="false" ht="15" hidden="false" customHeight="false" outlineLevel="0" collapsed="false">
      <c r="A530" s="8" t="s">
        <v>352</v>
      </c>
      <c r="B530" s="8" t="s">
        <v>353</v>
      </c>
      <c r="C530" s="8" t="s">
        <v>882</v>
      </c>
      <c r="D530" s="8" t="n">
        <v>2001</v>
      </c>
      <c r="E530" s="19" t="n">
        <v>0</v>
      </c>
      <c r="F530" s="19" t="n">
        <v>35.5</v>
      </c>
    </row>
    <row r="531" customFormat="false" ht="15" hidden="false" customHeight="false" outlineLevel="0" collapsed="false">
      <c r="A531" s="8" t="s">
        <v>352</v>
      </c>
      <c r="B531" s="8" t="s">
        <v>353</v>
      </c>
      <c r="C531" s="8" t="s">
        <v>883</v>
      </c>
      <c r="D531" s="8" t="n">
        <v>2001</v>
      </c>
      <c r="E531" s="19" t="n">
        <v>2.032</v>
      </c>
      <c r="F531" s="19" t="n">
        <v>34.2222222222222</v>
      </c>
    </row>
    <row r="532" customFormat="false" ht="15" hidden="false" customHeight="false" outlineLevel="0" collapsed="false">
      <c r="A532" s="8" t="s">
        <v>352</v>
      </c>
      <c r="B532" s="8" t="s">
        <v>353</v>
      </c>
      <c r="C532" s="8" t="s">
        <v>884</v>
      </c>
      <c r="D532" s="8" t="n">
        <v>2001</v>
      </c>
      <c r="E532" s="19" t="n">
        <v>0</v>
      </c>
      <c r="F532" s="19" t="n">
        <v>33.3888888888889</v>
      </c>
    </row>
    <row r="533" customFormat="false" ht="15" hidden="false" customHeight="false" outlineLevel="0" collapsed="false">
      <c r="A533" s="8" t="s">
        <v>352</v>
      </c>
      <c r="B533" s="8" t="s">
        <v>353</v>
      </c>
      <c r="C533" s="8" t="s">
        <v>885</v>
      </c>
      <c r="D533" s="8" t="n">
        <v>2001</v>
      </c>
      <c r="E533" s="19" t="n">
        <v>0.508</v>
      </c>
      <c r="F533" s="19" t="n">
        <v>29.2222222222222</v>
      </c>
    </row>
    <row r="534" customFormat="false" ht="15" hidden="false" customHeight="false" outlineLevel="0" collapsed="false">
      <c r="A534" s="8" t="s">
        <v>352</v>
      </c>
      <c r="B534" s="8" t="s">
        <v>353</v>
      </c>
      <c r="C534" s="8" t="s">
        <v>886</v>
      </c>
      <c r="D534" s="8" t="n">
        <v>2001</v>
      </c>
      <c r="E534" s="19" t="n">
        <v>90.932</v>
      </c>
      <c r="F534" s="19" t="n">
        <v>32.3888888888889</v>
      </c>
    </row>
    <row r="535" customFormat="false" ht="15" hidden="false" customHeight="false" outlineLevel="0" collapsed="false">
      <c r="A535" s="8" t="s">
        <v>352</v>
      </c>
      <c r="B535" s="8" t="s">
        <v>353</v>
      </c>
      <c r="C535" s="8" t="s">
        <v>887</v>
      </c>
      <c r="D535" s="8" t="n">
        <v>2001</v>
      </c>
      <c r="E535" s="19" t="n">
        <v>2.032</v>
      </c>
      <c r="F535" s="19" t="n">
        <v>33.3888888888889</v>
      </c>
    </row>
    <row r="536" customFormat="false" ht="15" hidden="false" customHeight="false" outlineLevel="0" collapsed="false">
      <c r="A536" s="8" t="s">
        <v>352</v>
      </c>
      <c r="B536" s="8" t="s">
        <v>353</v>
      </c>
      <c r="C536" s="8" t="s">
        <v>888</v>
      </c>
      <c r="D536" s="8" t="n">
        <v>2001</v>
      </c>
      <c r="E536" s="19" t="n">
        <v>0</v>
      </c>
      <c r="F536" s="19" t="n">
        <v>34.5</v>
      </c>
    </row>
    <row r="537" customFormat="false" ht="15" hidden="false" customHeight="false" outlineLevel="0" collapsed="false">
      <c r="A537" s="8" t="s">
        <v>352</v>
      </c>
      <c r="B537" s="8" t="s">
        <v>353</v>
      </c>
      <c r="C537" s="8" t="s">
        <v>889</v>
      </c>
      <c r="D537" s="8" t="n">
        <v>2001</v>
      </c>
      <c r="E537" s="19" t="n">
        <v>0</v>
      </c>
      <c r="F537" s="19" t="n">
        <v>35.6111111111111</v>
      </c>
    </row>
    <row r="538" customFormat="false" ht="15" hidden="false" customHeight="false" outlineLevel="0" collapsed="false">
      <c r="A538" s="8" t="s">
        <v>352</v>
      </c>
      <c r="B538" s="8" t="s">
        <v>353</v>
      </c>
      <c r="C538" s="8" t="s">
        <v>890</v>
      </c>
      <c r="D538" s="8" t="n">
        <v>2001</v>
      </c>
      <c r="E538" s="19" t="n">
        <v>0</v>
      </c>
      <c r="F538" s="19" t="n">
        <v>36.2777777777778</v>
      </c>
    </row>
    <row r="539" customFormat="false" ht="15" hidden="false" customHeight="false" outlineLevel="0" collapsed="false">
      <c r="A539" s="8" t="s">
        <v>352</v>
      </c>
      <c r="B539" s="8" t="s">
        <v>353</v>
      </c>
      <c r="C539" s="8" t="s">
        <v>891</v>
      </c>
      <c r="D539" s="8" t="n">
        <v>2001</v>
      </c>
      <c r="E539" s="19" t="n">
        <v>0</v>
      </c>
      <c r="F539" s="19" t="n">
        <v>35</v>
      </c>
    </row>
    <row r="540" customFormat="false" ht="15" hidden="false" customHeight="false" outlineLevel="0" collapsed="false">
      <c r="A540" s="8" t="s">
        <v>352</v>
      </c>
      <c r="B540" s="8" t="s">
        <v>353</v>
      </c>
      <c r="C540" s="8" t="s">
        <v>892</v>
      </c>
      <c r="D540" s="8" t="n">
        <v>2001</v>
      </c>
      <c r="E540" s="19" t="n">
        <v>0</v>
      </c>
      <c r="F540" s="19" t="n">
        <v>35.3888888888889</v>
      </c>
    </row>
    <row r="541" customFormat="false" ht="15" hidden="false" customHeight="false" outlineLevel="0" collapsed="false">
      <c r="A541" s="8" t="s">
        <v>352</v>
      </c>
      <c r="B541" s="8" t="s">
        <v>353</v>
      </c>
      <c r="C541" s="8" t="s">
        <v>893</v>
      </c>
      <c r="D541" s="8" t="n">
        <v>2001</v>
      </c>
      <c r="E541" s="19" t="n">
        <v>0.762</v>
      </c>
      <c r="F541" s="19" t="n">
        <v>35.7777777777778</v>
      </c>
    </row>
    <row r="542" customFormat="false" ht="15" hidden="false" customHeight="false" outlineLevel="0" collapsed="false">
      <c r="A542" s="8" t="s">
        <v>352</v>
      </c>
      <c r="B542" s="8" t="s">
        <v>353</v>
      </c>
      <c r="C542" s="8" t="s">
        <v>894</v>
      </c>
      <c r="D542" s="8" t="n">
        <v>2001</v>
      </c>
      <c r="E542" s="19" t="n">
        <v>0</v>
      </c>
      <c r="F542" s="19" t="n">
        <v>35.7222222222222</v>
      </c>
    </row>
    <row r="543" customFormat="false" ht="15" hidden="false" customHeight="false" outlineLevel="0" collapsed="false">
      <c r="A543" s="8" t="s">
        <v>352</v>
      </c>
      <c r="B543" s="8" t="s">
        <v>353</v>
      </c>
      <c r="C543" s="8" t="s">
        <v>895</v>
      </c>
      <c r="D543" s="8" t="n">
        <v>2001</v>
      </c>
      <c r="E543" s="19" t="n">
        <v>0</v>
      </c>
      <c r="F543" s="19" t="n">
        <v>36.5</v>
      </c>
    </row>
    <row r="544" customFormat="false" ht="15" hidden="false" customHeight="false" outlineLevel="0" collapsed="false">
      <c r="A544" s="8" t="s">
        <v>352</v>
      </c>
      <c r="B544" s="8" t="s">
        <v>353</v>
      </c>
      <c r="C544" s="8" t="s">
        <v>896</v>
      </c>
      <c r="D544" s="8" t="n">
        <v>2001</v>
      </c>
      <c r="E544" s="19" t="n">
        <v>0.254</v>
      </c>
      <c r="F544" s="19" t="n">
        <v>35.8888888888889</v>
      </c>
    </row>
    <row r="545" customFormat="false" ht="15" hidden="false" customHeight="false" outlineLevel="0" collapsed="false">
      <c r="A545" s="8" t="s">
        <v>352</v>
      </c>
      <c r="B545" s="8" t="s">
        <v>353</v>
      </c>
      <c r="C545" s="8" t="s">
        <v>897</v>
      </c>
      <c r="D545" s="8" t="n">
        <v>2001</v>
      </c>
      <c r="E545" s="19" t="n">
        <v>0</v>
      </c>
      <c r="F545" s="19" t="n">
        <v>36</v>
      </c>
    </row>
    <row r="546" customFormat="false" ht="15" hidden="false" customHeight="false" outlineLevel="0" collapsed="false">
      <c r="A546" s="8" t="s">
        <v>352</v>
      </c>
      <c r="B546" s="8" t="s">
        <v>353</v>
      </c>
      <c r="C546" s="8" t="s">
        <v>898</v>
      </c>
      <c r="D546" s="8" t="n">
        <v>2001</v>
      </c>
      <c r="F546" s="19" t="n">
        <v>36.2777777777778</v>
      </c>
    </row>
    <row r="547" customFormat="false" ht="15" hidden="false" customHeight="false" outlineLevel="0" collapsed="false">
      <c r="A547" s="8" t="s">
        <v>352</v>
      </c>
      <c r="B547" s="8" t="s">
        <v>353</v>
      </c>
      <c r="C547" s="8" t="s">
        <v>899</v>
      </c>
      <c r="D547" s="8" t="n">
        <v>2001</v>
      </c>
      <c r="E547" s="19" t="n">
        <v>3.048</v>
      </c>
      <c r="F547" s="19" t="n">
        <v>33.8888888888889</v>
      </c>
    </row>
    <row r="548" customFormat="false" ht="15" hidden="false" customHeight="false" outlineLevel="0" collapsed="false">
      <c r="A548" s="8" t="s">
        <v>352</v>
      </c>
      <c r="B548" s="8" t="s">
        <v>353</v>
      </c>
      <c r="C548" s="8" t="s">
        <v>900</v>
      </c>
      <c r="D548" s="8" t="n">
        <v>2001</v>
      </c>
      <c r="E548" s="19" t="n">
        <v>0</v>
      </c>
      <c r="F548" s="19" t="n">
        <v>32</v>
      </c>
    </row>
    <row r="549" customFormat="false" ht="15" hidden="false" customHeight="false" outlineLevel="0" collapsed="false">
      <c r="A549" s="8" t="s">
        <v>352</v>
      </c>
      <c r="B549" s="8" t="s">
        <v>353</v>
      </c>
      <c r="C549" s="8" t="s">
        <v>901</v>
      </c>
      <c r="D549" s="8" t="n">
        <v>2001</v>
      </c>
      <c r="E549" s="19" t="n">
        <v>0.254</v>
      </c>
      <c r="F549" s="19" t="n">
        <v>28.7777777777778</v>
      </c>
    </row>
    <row r="550" customFormat="false" ht="15" hidden="false" customHeight="false" outlineLevel="0" collapsed="false">
      <c r="A550" s="8" t="s">
        <v>352</v>
      </c>
      <c r="B550" s="8" t="s">
        <v>353</v>
      </c>
      <c r="C550" s="8" t="s">
        <v>902</v>
      </c>
      <c r="D550" s="8" t="n">
        <v>2001</v>
      </c>
      <c r="E550" s="19" t="n">
        <v>2.032</v>
      </c>
      <c r="F550" s="19" t="n">
        <v>29</v>
      </c>
    </row>
    <row r="551" customFormat="false" ht="15" hidden="false" customHeight="false" outlineLevel="0" collapsed="false">
      <c r="A551" s="8" t="s">
        <v>352</v>
      </c>
      <c r="B551" s="8" t="s">
        <v>353</v>
      </c>
      <c r="C551" s="8" t="s">
        <v>903</v>
      </c>
      <c r="D551" s="8" t="n">
        <v>2001</v>
      </c>
      <c r="E551" s="19" t="n">
        <v>113.03</v>
      </c>
      <c r="F551" s="19" t="n">
        <v>29.2777777777778</v>
      </c>
    </row>
    <row r="552" customFormat="false" ht="15" hidden="false" customHeight="false" outlineLevel="0" collapsed="false">
      <c r="A552" s="8" t="s">
        <v>352</v>
      </c>
      <c r="B552" s="8" t="s">
        <v>353</v>
      </c>
      <c r="C552" s="8" t="s">
        <v>904</v>
      </c>
      <c r="D552" s="8" t="n">
        <v>2001</v>
      </c>
      <c r="E552" s="19" t="n">
        <v>0</v>
      </c>
      <c r="F552" s="19" t="n">
        <v>31.1111111111111</v>
      </c>
    </row>
    <row r="553" customFormat="false" ht="15" hidden="false" customHeight="false" outlineLevel="0" collapsed="false">
      <c r="A553" s="8" t="s">
        <v>352</v>
      </c>
      <c r="B553" s="8" t="s">
        <v>353</v>
      </c>
      <c r="C553" s="8" t="s">
        <v>905</v>
      </c>
      <c r="D553" s="8" t="n">
        <v>2001</v>
      </c>
      <c r="E553" s="19" t="n">
        <v>3.048</v>
      </c>
      <c r="F553" s="19" t="n">
        <v>32.6111111111111</v>
      </c>
    </row>
    <row r="554" customFormat="false" ht="15" hidden="false" customHeight="false" outlineLevel="0" collapsed="false">
      <c r="A554" s="8" t="s">
        <v>352</v>
      </c>
      <c r="B554" s="8" t="s">
        <v>353</v>
      </c>
      <c r="C554" s="8" t="s">
        <v>906</v>
      </c>
      <c r="D554" s="8" t="n">
        <v>2001</v>
      </c>
      <c r="E554" s="19" t="n">
        <v>0.762</v>
      </c>
      <c r="F554" s="19" t="n">
        <v>32.5</v>
      </c>
    </row>
    <row r="555" customFormat="false" ht="15" hidden="false" customHeight="false" outlineLevel="0" collapsed="false">
      <c r="A555" s="8" t="s">
        <v>352</v>
      </c>
      <c r="B555" s="8" t="s">
        <v>353</v>
      </c>
      <c r="C555" s="8" t="s">
        <v>907</v>
      </c>
      <c r="D555" s="8" t="n">
        <v>2001</v>
      </c>
      <c r="E555" s="19" t="n">
        <v>4.064</v>
      </c>
      <c r="F555" s="19" t="n">
        <v>32.7777777777778</v>
      </c>
    </row>
    <row r="556" customFormat="false" ht="15" hidden="false" customHeight="false" outlineLevel="0" collapsed="false">
      <c r="A556" s="8" t="s">
        <v>352</v>
      </c>
      <c r="B556" s="8" t="s">
        <v>353</v>
      </c>
      <c r="C556" s="8" t="s">
        <v>908</v>
      </c>
      <c r="D556" s="8" t="n">
        <v>2001</v>
      </c>
      <c r="E556" s="19" t="n">
        <v>2.032</v>
      </c>
      <c r="F556" s="19" t="n">
        <v>32.2777777777778</v>
      </c>
    </row>
    <row r="557" customFormat="false" ht="15" hidden="false" customHeight="false" outlineLevel="0" collapsed="false">
      <c r="A557" s="8" t="s">
        <v>352</v>
      </c>
      <c r="B557" s="8" t="s">
        <v>353</v>
      </c>
      <c r="C557" s="8" t="s">
        <v>909</v>
      </c>
      <c r="D557" s="8" t="n">
        <v>2001</v>
      </c>
      <c r="E557" s="19" t="n">
        <v>8.89</v>
      </c>
      <c r="F557" s="19" t="n">
        <v>29.2777777777778</v>
      </c>
    </row>
    <row r="558" customFormat="false" ht="15" hidden="false" customHeight="false" outlineLevel="0" collapsed="false">
      <c r="A558" s="8" t="s">
        <v>352</v>
      </c>
      <c r="B558" s="8" t="s">
        <v>353</v>
      </c>
      <c r="C558" s="8" t="s">
        <v>910</v>
      </c>
      <c r="D558" s="8" t="n">
        <v>2001</v>
      </c>
      <c r="E558" s="19" t="n">
        <v>7.874</v>
      </c>
      <c r="F558" s="19" t="n">
        <v>31.5</v>
      </c>
    </row>
    <row r="559" customFormat="false" ht="15" hidden="false" customHeight="false" outlineLevel="0" collapsed="false">
      <c r="A559" s="8" t="s">
        <v>352</v>
      </c>
      <c r="B559" s="8" t="s">
        <v>353</v>
      </c>
      <c r="C559" s="8" t="s">
        <v>911</v>
      </c>
      <c r="D559" s="8" t="n">
        <v>2001</v>
      </c>
      <c r="E559" s="19" t="n">
        <v>4.064</v>
      </c>
      <c r="F559" s="19" t="n">
        <v>31.3888888888889</v>
      </c>
    </row>
    <row r="560" customFormat="false" ht="15" hidden="false" customHeight="false" outlineLevel="0" collapsed="false">
      <c r="A560" s="8" t="s">
        <v>352</v>
      </c>
      <c r="B560" s="8" t="s">
        <v>353</v>
      </c>
      <c r="C560" s="8" t="s">
        <v>912</v>
      </c>
      <c r="D560" s="8" t="n">
        <v>2001</v>
      </c>
      <c r="E560" s="19" t="n">
        <v>4.064</v>
      </c>
      <c r="F560" s="19" t="n">
        <v>31.2777777777778</v>
      </c>
    </row>
    <row r="561" customFormat="false" ht="15" hidden="false" customHeight="false" outlineLevel="0" collapsed="false">
      <c r="A561" s="8" t="s">
        <v>352</v>
      </c>
      <c r="B561" s="8" t="s">
        <v>353</v>
      </c>
      <c r="C561" s="8" t="s">
        <v>913</v>
      </c>
      <c r="D561" s="8" t="n">
        <v>2001</v>
      </c>
      <c r="E561" s="19" t="n">
        <v>17.018</v>
      </c>
      <c r="F561" s="19" t="n">
        <v>32.6111111111111</v>
      </c>
    </row>
    <row r="562" customFormat="false" ht="15" hidden="false" customHeight="false" outlineLevel="0" collapsed="false">
      <c r="A562" s="8" t="s">
        <v>352</v>
      </c>
      <c r="B562" s="8" t="s">
        <v>353</v>
      </c>
      <c r="C562" s="8" t="s">
        <v>914</v>
      </c>
      <c r="D562" s="8" t="n">
        <v>2001</v>
      </c>
      <c r="E562" s="19" t="n">
        <v>0</v>
      </c>
      <c r="F562" s="19" t="n">
        <v>31.2222222222222</v>
      </c>
    </row>
    <row r="563" customFormat="false" ht="15" hidden="false" customHeight="false" outlineLevel="0" collapsed="false">
      <c r="A563" s="8" t="s">
        <v>352</v>
      </c>
      <c r="B563" s="8" t="s">
        <v>353</v>
      </c>
      <c r="C563" s="8" t="s">
        <v>915</v>
      </c>
      <c r="D563" s="8" t="n">
        <v>2001</v>
      </c>
      <c r="E563" s="19" t="n">
        <v>2.032</v>
      </c>
      <c r="F563" s="19" t="n">
        <v>29.6111111111111</v>
      </c>
    </row>
    <row r="564" customFormat="false" ht="15" hidden="false" customHeight="false" outlineLevel="0" collapsed="false">
      <c r="A564" s="8" t="s">
        <v>352</v>
      </c>
      <c r="B564" s="8" t="s">
        <v>353</v>
      </c>
      <c r="C564" s="8" t="s">
        <v>916</v>
      </c>
      <c r="D564" s="8" t="n">
        <v>2001</v>
      </c>
      <c r="E564" s="19" t="n">
        <v>1.016</v>
      </c>
      <c r="F564" s="19" t="n">
        <v>29</v>
      </c>
    </row>
    <row r="565" customFormat="false" ht="15" hidden="false" customHeight="false" outlineLevel="0" collapsed="false">
      <c r="A565" s="8" t="s">
        <v>352</v>
      </c>
      <c r="B565" s="8" t="s">
        <v>353</v>
      </c>
      <c r="C565" s="8" t="s">
        <v>917</v>
      </c>
      <c r="D565" s="8" t="n">
        <v>2001</v>
      </c>
      <c r="E565" s="19" t="n">
        <v>5.08</v>
      </c>
      <c r="F565" s="19" t="n">
        <v>30.2777777777778</v>
      </c>
    </row>
    <row r="566" customFormat="false" ht="15" hidden="false" customHeight="false" outlineLevel="0" collapsed="false">
      <c r="A566" s="8" t="s">
        <v>352</v>
      </c>
      <c r="B566" s="8" t="s">
        <v>353</v>
      </c>
      <c r="C566" s="8" t="s">
        <v>918</v>
      </c>
      <c r="D566" s="8" t="n">
        <v>2001</v>
      </c>
      <c r="E566" s="19" t="n">
        <v>1.016</v>
      </c>
      <c r="F566" s="19" t="n">
        <v>30.7777777777778</v>
      </c>
    </row>
    <row r="567" customFormat="false" ht="15" hidden="false" customHeight="false" outlineLevel="0" collapsed="false">
      <c r="A567" s="8" t="s">
        <v>352</v>
      </c>
      <c r="B567" s="8" t="s">
        <v>353</v>
      </c>
      <c r="C567" s="8" t="s">
        <v>919</v>
      </c>
      <c r="D567" s="8" t="n">
        <v>2001</v>
      </c>
      <c r="E567" s="19" t="n">
        <v>0</v>
      </c>
      <c r="F567" s="19" t="n">
        <v>30</v>
      </c>
    </row>
    <row r="568" customFormat="false" ht="15" hidden="false" customHeight="false" outlineLevel="0" collapsed="false">
      <c r="A568" s="8" t="s">
        <v>352</v>
      </c>
      <c r="B568" s="8" t="s">
        <v>353</v>
      </c>
      <c r="C568" s="8" t="s">
        <v>920</v>
      </c>
      <c r="D568" s="8" t="n">
        <v>2001</v>
      </c>
      <c r="E568" s="19" t="n">
        <v>0</v>
      </c>
      <c r="F568" s="19" t="n">
        <v>30.8888888888889</v>
      </c>
    </row>
    <row r="569" customFormat="false" ht="15" hidden="false" customHeight="false" outlineLevel="0" collapsed="false">
      <c r="A569" s="8" t="s">
        <v>352</v>
      </c>
      <c r="B569" s="8" t="s">
        <v>353</v>
      </c>
      <c r="C569" s="8" t="s">
        <v>921</v>
      </c>
      <c r="D569" s="8" t="n">
        <v>2001</v>
      </c>
      <c r="E569" s="19" t="n">
        <v>0</v>
      </c>
      <c r="F569" s="19" t="n">
        <v>30.2222222222222</v>
      </c>
    </row>
    <row r="570" customFormat="false" ht="15" hidden="false" customHeight="false" outlineLevel="0" collapsed="false">
      <c r="A570" s="8" t="s">
        <v>352</v>
      </c>
      <c r="B570" s="8" t="s">
        <v>353</v>
      </c>
      <c r="C570" s="8" t="s">
        <v>922</v>
      </c>
      <c r="D570" s="8" t="n">
        <v>2001</v>
      </c>
      <c r="E570" s="19" t="n">
        <v>5.08</v>
      </c>
      <c r="F570" s="19" t="n">
        <v>32.1111111111111</v>
      </c>
    </row>
    <row r="571" customFormat="false" ht="15" hidden="false" customHeight="false" outlineLevel="0" collapsed="false">
      <c r="A571" s="8" t="s">
        <v>352</v>
      </c>
      <c r="B571" s="8" t="s">
        <v>353</v>
      </c>
      <c r="C571" s="8" t="s">
        <v>923</v>
      </c>
      <c r="D571" s="8" t="n">
        <v>2001</v>
      </c>
      <c r="E571" s="19" t="n">
        <v>0</v>
      </c>
      <c r="F571" s="19" t="n">
        <v>31.6111111111111</v>
      </c>
    </row>
    <row r="572" customFormat="false" ht="15" hidden="false" customHeight="false" outlineLevel="0" collapsed="false">
      <c r="A572" s="8" t="s">
        <v>352</v>
      </c>
      <c r="B572" s="8" t="s">
        <v>353</v>
      </c>
      <c r="C572" s="8" t="s">
        <v>924</v>
      </c>
      <c r="D572" s="8" t="n">
        <v>2001</v>
      </c>
      <c r="E572" s="19" t="n">
        <v>11.938</v>
      </c>
      <c r="F572" s="19" t="n">
        <v>32.8888888888889</v>
      </c>
    </row>
    <row r="573" customFormat="false" ht="15" hidden="false" customHeight="false" outlineLevel="0" collapsed="false">
      <c r="A573" s="8" t="s">
        <v>352</v>
      </c>
      <c r="B573" s="8" t="s">
        <v>353</v>
      </c>
      <c r="C573" s="8" t="s">
        <v>925</v>
      </c>
      <c r="D573" s="8" t="n">
        <v>2001</v>
      </c>
      <c r="E573" s="19" t="n">
        <v>0.762</v>
      </c>
      <c r="F573" s="19" t="n">
        <v>32.3888888888889</v>
      </c>
    </row>
    <row r="574" customFormat="false" ht="15" hidden="false" customHeight="false" outlineLevel="0" collapsed="false">
      <c r="A574" s="8" t="s">
        <v>352</v>
      </c>
      <c r="B574" s="8" t="s">
        <v>353</v>
      </c>
      <c r="C574" s="8" t="s">
        <v>926</v>
      </c>
      <c r="D574" s="8" t="n">
        <v>2001</v>
      </c>
      <c r="E574" s="19" t="n">
        <v>0</v>
      </c>
      <c r="F574" s="19" t="n">
        <v>32.8888888888889</v>
      </c>
    </row>
    <row r="575" customFormat="false" ht="15" hidden="false" customHeight="false" outlineLevel="0" collapsed="false">
      <c r="A575" s="8" t="s">
        <v>352</v>
      </c>
      <c r="B575" s="8" t="s">
        <v>353</v>
      </c>
      <c r="C575" s="8" t="s">
        <v>927</v>
      </c>
      <c r="D575" s="8" t="n">
        <v>2001</v>
      </c>
      <c r="E575" s="19" t="n">
        <v>0.508</v>
      </c>
      <c r="F575" s="19" t="n">
        <v>32.3888888888889</v>
      </c>
    </row>
    <row r="576" customFormat="false" ht="15" hidden="false" customHeight="false" outlineLevel="0" collapsed="false">
      <c r="A576" s="8" t="s">
        <v>352</v>
      </c>
      <c r="B576" s="8" t="s">
        <v>353</v>
      </c>
      <c r="C576" s="8" t="s">
        <v>928</v>
      </c>
      <c r="D576" s="8" t="n">
        <v>2001</v>
      </c>
      <c r="E576" s="19" t="n">
        <v>6.096</v>
      </c>
      <c r="F576" s="19" t="n">
        <v>32</v>
      </c>
    </row>
    <row r="577" customFormat="false" ht="15" hidden="false" customHeight="false" outlineLevel="0" collapsed="false">
      <c r="A577" s="8" t="s">
        <v>352</v>
      </c>
      <c r="B577" s="8" t="s">
        <v>353</v>
      </c>
      <c r="C577" s="8" t="s">
        <v>929</v>
      </c>
      <c r="D577" s="8" t="n">
        <v>2001</v>
      </c>
      <c r="E577" s="19" t="n">
        <v>1.016</v>
      </c>
      <c r="F577" s="19" t="n">
        <v>32</v>
      </c>
    </row>
    <row r="578" customFormat="false" ht="15" hidden="false" customHeight="false" outlineLevel="0" collapsed="false">
      <c r="A578" s="8" t="s">
        <v>352</v>
      </c>
      <c r="B578" s="8" t="s">
        <v>353</v>
      </c>
      <c r="C578" s="8" t="s">
        <v>930</v>
      </c>
      <c r="D578" s="8" t="n">
        <v>2001</v>
      </c>
      <c r="E578" s="19" t="n">
        <v>0.508</v>
      </c>
      <c r="F578" s="19" t="n">
        <v>32.7222222222222</v>
      </c>
    </row>
    <row r="579" customFormat="false" ht="15" hidden="false" customHeight="false" outlineLevel="0" collapsed="false">
      <c r="A579" s="8" t="s">
        <v>352</v>
      </c>
      <c r="B579" s="8" t="s">
        <v>353</v>
      </c>
      <c r="C579" s="8" t="s">
        <v>931</v>
      </c>
      <c r="D579" s="8" t="n">
        <v>2001</v>
      </c>
      <c r="E579" s="19" t="n">
        <v>1.016</v>
      </c>
      <c r="F579" s="19" t="n">
        <v>32.5</v>
      </c>
    </row>
    <row r="580" customFormat="false" ht="15" hidden="false" customHeight="false" outlineLevel="0" collapsed="false">
      <c r="A580" s="8" t="s">
        <v>352</v>
      </c>
      <c r="B580" s="8" t="s">
        <v>353</v>
      </c>
      <c r="C580" s="8" t="s">
        <v>932</v>
      </c>
      <c r="D580" s="8" t="n">
        <v>2001</v>
      </c>
      <c r="E580" s="19" t="n">
        <v>0</v>
      </c>
      <c r="F580" s="19" t="n">
        <v>32.7777777777778</v>
      </c>
    </row>
    <row r="581" customFormat="false" ht="15" hidden="false" customHeight="false" outlineLevel="0" collapsed="false">
      <c r="A581" s="8" t="s">
        <v>352</v>
      </c>
      <c r="B581" s="8" t="s">
        <v>353</v>
      </c>
      <c r="C581" s="8" t="s">
        <v>933</v>
      </c>
      <c r="D581" s="8" t="n">
        <v>2001</v>
      </c>
      <c r="E581" s="19" t="n">
        <v>0</v>
      </c>
      <c r="F581" s="19" t="n">
        <v>33.3888888888889</v>
      </c>
    </row>
    <row r="582" customFormat="false" ht="15" hidden="false" customHeight="false" outlineLevel="0" collapsed="false">
      <c r="A582" s="8" t="s">
        <v>352</v>
      </c>
      <c r="B582" s="8" t="s">
        <v>353</v>
      </c>
      <c r="C582" s="8" t="s">
        <v>934</v>
      </c>
      <c r="D582" s="8" t="n">
        <v>2001</v>
      </c>
      <c r="E582" s="19" t="n">
        <v>10.922</v>
      </c>
      <c r="F582" s="19" t="n">
        <v>34.2777777777778</v>
      </c>
    </row>
    <row r="583" customFormat="false" ht="15" hidden="false" customHeight="false" outlineLevel="0" collapsed="false">
      <c r="A583" s="8" t="s">
        <v>352</v>
      </c>
      <c r="B583" s="8" t="s">
        <v>353</v>
      </c>
      <c r="C583" s="8" t="s">
        <v>935</v>
      </c>
      <c r="D583" s="8" t="n">
        <v>2001</v>
      </c>
      <c r="E583" s="19" t="n">
        <v>84.074</v>
      </c>
      <c r="F583" s="19" t="n">
        <v>30.8888888888889</v>
      </c>
    </row>
    <row r="584" customFormat="false" ht="15" hidden="false" customHeight="false" outlineLevel="0" collapsed="false">
      <c r="A584" s="8" t="s">
        <v>352</v>
      </c>
      <c r="B584" s="8" t="s">
        <v>353</v>
      </c>
      <c r="C584" s="8" t="s">
        <v>936</v>
      </c>
      <c r="D584" s="8" t="n">
        <v>2001</v>
      </c>
      <c r="E584" s="19" t="n">
        <v>3.048</v>
      </c>
      <c r="F584" s="19" t="n">
        <v>31.8888888888889</v>
      </c>
    </row>
    <row r="585" customFormat="false" ht="15" hidden="false" customHeight="false" outlineLevel="0" collapsed="false">
      <c r="A585" s="8" t="s">
        <v>352</v>
      </c>
      <c r="B585" s="8" t="s">
        <v>353</v>
      </c>
      <c r="C585" s="8" t="s">
        <v>937</v>
      </c>
      <c r="D585" s="8" t="n">
        <v>2001</v>
      </c>
      <c r="E585" s="19" t="n">
        <v>1.016</v>
      </c>
      <c r="F585" s="19" t="n">
        <v>32.8888888888889</v>
      </c>
    </row>
    <row r="586" customFormat="false" ht="15" hidden="false" customHeight="false" outlineLevel="0" collapsed="false">
      <c r="A586" s="8" t="s">
        <v>352</v>
      </c>
      <c r="B586" s="8" t="s">
        <v>353</v>
      </c>
      <c r="C586" s="8" t="s">
        <v>938</v>
      </c>
      <c r="D586" s="8" t="n">
        <v>2001</v>
      </c>
      <c r="E586" s="19" t="n">
        <v>22.098</v>
      </c>
      <c r="F586" s="19" t="n">
        <v>33.2777777777778</v>
      </c>
    </row>
    <row r="587" customFormat="false" ht="15" hidden="false" customHeight="false" outlineLevel="0" collapsed="false">
      <c r="A587" s="8" t="s">
        <v>352</v>
      </c>
      <c r="B587" s="8" t="s">
        <v>353</v>
      </c>
      <c r="C587" s="8" t="s">
        <v>939</v>
      </c>
      <c r="D587" s="8" t="n">
        <v>2001</v>
      </c>
      <c r="E587" s="19" t="n">
        <v>12.954</v>
      </c>
      <c r="F587" s="19" t="n">
        <v>32</v>
      </c>
    </row>
    <row r="588" customFormat="false" ht="15" hidden="false" customHeight="false" outlineLevel="0" collapsed="false">
      <c r="A588" s="8" t="s">
        <v>352</v>
      </c>
      <c r="B588" s="8" t="s">
        <v>353</v>
      </c>
      <c r="C588" s="8" t="s">
        <v>940</v>
      </c>
      <c r="D588" s="8" t="n">
        <v>2001</v>
      </c>
      <c r="E588" s="19" t="n">
        <v>7.112</v>
      </c>
      <c r="F588" s="19" t="n">
        <v>30.7777777777778</v>
      </c>
    </row>
    <row r="589" customFormat="false" ht="15" hidden="false" customHeight="false" outlineLevel="0" collapsed="false">
      <c r="A589" s="8" t="s">
        <v>352</v>
      </c>
      <c r="B589" s="8" t="s">
        <v>353</v>
      </c>
      <c r="C589" s="8" t="s">
        <v>941</v>
      </c>
      <c r="D589" s="8" t="n">
        <v>2001</v>
      </c>
      <c r="E589" s="19" t="n">
        <v>0</v>
      </c>
      <c r="F589" s="19" t="n">
        <v>32.5</v>
      </c>
    </row>
    <row r="590" customFormat="false" ht="15" hidden="false" customHeight="false" outlineLevel="0" collapsed="false">
      <c r="A590" s="8" t="s">
        <v>352</v>
      </c>
      <c r="B590" s="8" t="s">
        <v>353</v>
      </c>
      <c r="C590" s="8" t="s">
        <v>942</v>
      </c>
      <c r="D590" s="8" t="n">
        <v>2001</v>
      </c>
      <c r="E590" s="19" t="n">
        <v>29.972</v>
      </c>
      <c r="F590" s="19" t="n">
        <v>30.3888888888889</v>
      </c>
    </row>
    <row r="591" customFormat="false" ht="15" hidden="false" customHeight="false" outlineLevel="0" collapsed="false">
      <c r="A591" s="8" t="s">
        <v>352</v>
      </c>
      <c r="B591" s="8" t="s">
        <v>353</v>
      </c>
      <c r="C591" s="8" t="s">
        <v>943</v>
      </c>
      <c r="D591" s="8" t="n">
        <v>2001</v>
      </c>
      <c r="E591" s="19" t="n">
        <v>7.112</v>
      </c>
      <c r="F591" s="19" t="n">
        <v>32.3888888888889</v>
      </c>
    </row>
    <row r="592" customFormat="false" ht="15" hidden="false" customHeight="false" outlineLevel="0" collapsed="false">
      <c r="A592" s="8" t="s">
        <v>352</v>
      </c>
      <c r="B592" s="8" t="s">
        <v>353</v>
      </c>
      <c r="C592" s="8" t="s">
        <v>944</v>
      </c>
      <c r="D592" s="8" t="n">
        <v>2001</v>
      </c>
      <c r="E592" s="19" t="n">
        <v>0</v>
      </c>
      <c r="F592" s="19" t="n">
        <v>32.1111111111111</v>
      </c>
    </row>
    <row r="593" customFormat="false" ht="15" hidden="false" customHeight="false" outlineLevel="0" collapsed="false">
      <c r="A593" s="8" t="s">
        <v>352</v>
      </c>
      <c r="B593" s="8" t="s">
        <v>353</v>
      </c>
      <c r="C593" s="8" t="s">
        <v>945</v>
      </c>
      <c r="D593" s="8" t="n">
        <v>2001</v>
      </c>
      <c r="E593" s="19" t="n">
        <v>4.064</v>
      </c>
      <c r="F593" s="19" t="n">
        <v>31.7777777777778</v>
      </c>
    </row>
    <row r="594" customFormat="false" ht="15" hidden="false" customHeight="false" outlineLevel="0" collapsed="false">
      <c r="A594" s="8" t="s">
        <v>352</v>
      </c>
      <c r="B594" s="8" t="s">
        <v>353</v>
      </c>
      <c r="C594" s="8" t="s">
        <v>946</v>
      </c>
      <c r="D594" s="8" t="n">
        <v>2001</v>
      </c>
      <c r="E594" s="19" t="n">
        <v>0.254</v>
      </c>
      <c r="F594" s="19" t="n">
        <v>30.5</v>
      </c>
    </row>
    <row r="595" customFormat="false" ht="15" hidden="false" customHeight="false" outlineLevel="0" collapsed="false">
      <c r="A595" s="8" t="s">
        <v>352</v>
      </c>
      <c r="B595" s="8" t="s">
        <v>353</v>
      </c>
      <c r="C595" s="8" t="s">
        <v>947</v>
      </c>
      <c r="D595" s="8" t="n">
        <v>2001</v>
      </c>
      <c r="E595" s="19" t="n">
        <v>3.048</v>
      </c>
      <c r="F595" s="19" t="n">
        <v>28.7222222222222</v>
      </c>
    </row>
    <row r="596" customFormat="false" ht="15" hidden="false" customHeight="false" outlineLevel="0" collapsed="false">
      <c r="A596" s="8" t="s">
        <v>352</v>
      </c>
      <c r="B596" s="8" t="s">
        <v>353</v>
      </c>
      <c r="C596" s="8" t="s">
        <v>948</v>
      </c>
      <c r="D596" s="8" t="n">
        <v>2001</v>
      </c>
      <c r="E596" s="19" t="n">
        <v>0</v>
      </c>
      <c r="F596" s="19" t="n">
        <v>31.3888888888889</v>
      </c>
    </row>
    <row r="597" customFormat="false" ht="15" hidden="false" customHeight="false" outlineLevel="0" collapsed="false">
      <c r="A597" s="8" t="s">
        <v>352</v>
      </c>
      <c r="B597" s="8" t="s">
        <v>353</v>
      </c>
      <c r="C597" s="8" t="s">
        <v>949</v>
      </c>
      <c r="D597" s="8" t="n">
        <v>2001</v>
      </c>
      <c r="E597" s="19" t="n">
        <v>0</v>
      </c>
      <c r="F597" s="19" t="n">
        <v>31.2222222222222</v>
      </c>
    </row>
    <row r="598" customFormat="false" ht="15" hidden="false" customHeight="false" outlineLevel="0" collapsed="false">
      <c r="A598" s="8" t="s">
        <v>352</v>
      </c>
      <c r="B598" s="8" t="s">
        <v>353</v>
      </c>
      <c r="C598" s="8" t="s">
        <v>950</v>
      </c>
      <c r="D598" s="8" t="n">
        <v>2001</v>
      </c>
      <c r="E598" s="19" t="n">
        <v>0.508</v>
      </c>
      <c r="F598" s="19" t="n">
        <v>32.6111111111111</v>
      </c>
    </row>
    <row r="599" customFormat="false" ht="15" hidden="false" customHeight="false" outlineLevel="0" collapsed="false">
      <c r="A599" s="8" t="s">
        <v>352</v>
      </c>
      <c r="B599" s="8" t="s">
        <v>353</v>
      </c>
      <c r="C599" s="8" t="s">
        <v>951</v>
      </c>
      <c r="D599" s="8" t="n">
        <v>2001</v>
      </c>
      <c r="E599" s="19" t="n">
        <v>0</v>
      </c>
      <c r="F599" s="19" t="n">
        <v>33</v>
      </c>
    </row>
    <row r="600" customFormat="false" ht="15" hidden="false" customHeight="false" outlineLevel="0" collapsed="false">
      <c r="A600" s="8" t="s">
        <v>352</v>
      </c>
      <c r="B600" s="8" t="s">
        <v>353</v>
      </c>
      <c r="C600" s="8" t="s">
        <v>952</v>
      </c>
      <c r="D600" s="8" t="n">
        <v>2001</v>
      </c>
      <c r="E600" s="19" t="n">
        <v>0</v>
      </c>
      <c r="F600" s="19" t="n">
        <v>33</v>
      </c>
    </row>
    <row r="601" customFormat="false" ht="15" hidden="false" customHeight="false" outlineLevel="0" collapsed="false">
      <c r="A601" s="8" t="s">
        <v>352</v>
      </c>
      <c r="B601" s="8" t="s">
        <v>353</v>
      </c>
      <c r="C601" s="8" t="s">
        <v>953</v>
      </c>
      <c r="D601" s="8" t="n">
        <v>2001</v>
      </c>
      <c r="E601" s="19" t="n">
        <v>0</v>
      </c>
      <c r="F601" s="19" t="n">
        <v>32.6111111111111</v>
      </c>
    </row>
    <row r="602" customFormat="false" ht="15" hidden="false" customHeight="false" outlineLevel="0" collapsed="false">
      <c r="A602" s="8" t="s">
        <v>352</v>
      </c>
      <c r="B602" s="8" t="s">
        <v>353</v>
      </c>
      <c r="C602" s="8" t="s">
        <v>954</v>
      </c>
      <c r="D602" s="8" t="n">
        <v>2001</v>
      </c>
      <c r="E602" s="19" t="n">
        <v>6.096</v>
      </c>
      <c r="F602" s="19" t="n">
        <v>30.2777777777778</v>
      </c>
    </row>
    <row r="603" customFormat="false" ht="15" hidden="false" customHeight="false" outlineLevel="0" collapsed="false">
      <c r="A603" s="8" t="s">
        <v>352</v>
      </c>
      <c r="B603" s="8" t="s">
        <v>353</v>
      </c>
      <c r="C603" s="8" t="s">
        <v>955</v>
      </c>
      <c r="D603" s="8" t="n">
        <v>2001</v>
      </c>
      <c r="E603" s="19" t="n">
        <v>0</v>
      </c>
      <c r="F603" s="19" t="n">
        <v>31.7777777777778</v>
      </c>
    </row>
    <row r="604" customFormat="false" ht="15" hidden="false" customHeight="false" outlineLevel="0" collapsed="false">
      <c r="A604" s="8" t="s">
        <v>352</v>
      </c>
      <c r="B604" s="8" t="s">
        <v>353</v>
      </c>
      <c r="C604" s="8" t="s">
        <v>956</v>
      </c>
      <c r="D604" s="8" t="n">
        <v>2001</v>
      </c>
      <c r="E604" s="19" t="n">
        <v>0.762</v>
      </c>
      <c r="F604" s="19" t="n">
        <v>31.7222222222222</v>
      </c>
    </row>
    <row r="605" customFormat="false" ht="15" hidden="false" customHeight="false" outlineLevel="0" collapsed="false">
      <c r="A605" s="8" t="s">
        <v>352</v>
      </c>
      <c r="B605" s="8" t="s">
        <v>353</v>
      </c>
      <c r="C605" s="8" t="s">
        <v>957</v>
      </c>
      <c r="D605" s="8" t="n">
        <v>2001</v>
      </c>
      <c r="E605" s="19" t="n">
        <v>0</v>
      </c>
      <c r="F605" s="19" t="n">
        <v>33.2222222222222</v>
      </c>
    </row>
    <row r="606" customFormat="false" ht="15" hidden="false" customHeight="false" outlineLevel="0" collapsed="false">
      <c r="A606" s="8" t="s">
        <v>352</v>
      </c>
      <c r="B606" s="8" t="s">
        <v>353</v>
      </c>
      <c r="C606" s="8" t="s">
        <v>958</v>
      </c>
      <c r="D606" s="8" t="n">
        <v>2001</v>
      </c>
      <c r="E606" s="19" t="n">
        <v>0</v>
      </c>
      <c r="F606" s="19" t="n">
        <v>33.2777777777778</v>
      </c>
    </row>
    <row r="607" customFormat="false" ht="15" hidden="false" customHeight="false" outlineLevel="0" collapsed="false">
      <c r="A607" s="8" t="s">
        <v>352</v>
      </c>
      <c r="B607" s="8" t="s">
        <v>353</v>
      </c>
      <c r="C607" s="8" t="s">
        <v>959</v>
      </c>
      <c r="D607" s="8" t="n">
        <v>2001</v>
      </c>
      <c r="E607" s="19" t="n">
        <v>0</v>
      </c>
      <c r="F607" s="19" t="n">
        <v>33.2222222222222</v>
      </c>
    </row>
    <row r="608" customFormat="false" ht="15" hidden="false" customHeight="false" outlineLevel="0" collapsed="false">
      <c r="A608" s="8" t="s">
        <v>352</v>
      </c>
      <c r="B608" s="8" t="s">
        <v>353</v>
      </c>
      <c r="C608" s="8" t="s">
        <v>960</v>
      </c>
      <c r="D608" s="8" t="n">
        <v>2001</v>
      </c>
      <c r="E608" s="19" t="n">
        <v>0</v>
      </c>
      <c r="F608" s="19" t="n">
        <v>33.1111111111111</v>
      </c>
    </row>
    <row r="609" customFormat="false" ht="15" hidden="false" customHeight="false" outlineLevel="0" collapsed="false">
      <c r="A609" s="8" t="s">
        <v>352</v>
      </c>
      <c r="B609" s="8" t="s">
        <v>353</v>
      </c>
      <c r="C609" s="8" t="s">
        <v>961</v>
      </c>
      <c r="D609" s="8" t="n">
        <v>2001</v>
      </c>
      <c r="F609" s="19" t="n">
        <v>31.6111111111111</v>
      </c>
    </row>
    <row r="610" customFormat="false" ht="15" hidden="false" customHeight="false" outlineLevel="0" collapsed="false">
      <c r="A610" s="8" t="s">
        <v>352</v>
      </c>
      <c r="B610" s="8" t="s">
        <v>353</v>
      </c>
      <c r="C610" s="8" t="s">
        <v>962</v>
      </c>
      <c r="D610" s="8" t="n">
        <v>2001</v>
      </c>
      <c r="E610" s="19" t="n">
        <v>0</v>
      </c>
      <c r="F610" s="19" t="n">
        <v>35</v>
      </c>
    </row>
    <row r="611" customFormat="false" ht="15" hidden="false" customHeight="false" outlineLevel="0" collapsed="false">
      <c r="A611" s="8" t="s">
        <v>352</v>
      </c>
      <c r="B611" s="8" t="s">
        <v>353</v>
      </c>
      <c r="C611" s="8" t="s">
        <v>963</v>
      </c>
      <c r="D611" s="8" t="n">
        <v>2001</v>
      </c>
      <c r="E611" s="19" t="n">
        <v>0</v>
      </c>
      <c r="F611" s="19" t="n">
        <v>33.7222222222222</v>
      </c>
    </row>
    <row r="612" customFormat="false" ht="15" hidden="false" customHeight="false" outlineLevel="0" collapsed="false">
      <c r="A612" s="8" t="s">
        <v>352</v>
      </c>
      <c r="B612" s="8" t="s">
        <v>353</v>
      </c>
      <c r="C612" s="8" t="s">
        <v>964</v>
      </c>
      <c r="D612" s="8" t="n">
        <v>2001</v>
      </c>
      <c r="E612" s="19" t="n">
        <v>0</v>
      </c>
      <c r="F612" s="19" t="n">
        <v>34.1111111111111</v>
      </c>
    </row>
    <row r="613" customFormat="false" ht="15" hidden="false" customHeight="false" outlineLevel="0" collapsed="false">
      <c r="A613" s="8" t="s">
        <v>352</v>
      </c>
      <c r="B613" s="8" t="s">
        <v>353</v>
      </c>
      <c r="C613" s="8" t="s">
        <v>965</v>
      </c>
      <c r="D613" s="8" t="n">
        <v>2001</v>
      </c>
      <c r="E613" s="19" t="n">
        <v>0</v>
      </c>
      <c r="F613" s="19" t="n">
        <v>33.2222222222222</v>
      </c>
    </row>
    <row r="614" customFormat="false" ht="15" hidden="false" customHeight="false" outlineLevel="0" collapsed="false">
      <c r="A614" s="8" t="s">
        <v>352</v>
      </c>
      <c r="B614" s="8" t="s">
        <v>353</v>
      </c>
      <c r="C614" s="8" t="s">
        <v>966</v>
      </c>
      <c r="D614" s="8" t="n">
        <v>2001</v>
      </c>
      <c r="E614" s="19" t="n">
        <v>0</v>
      </c>
      <c r="F614" s="19" t="n">
        <v>33.5</v>
      </c>
    </row>
    <row r="615" customFormat="false" ht="15" hidden="false" customHeight="false" outlineLevel="0" collapsed="false">
      <c r="A615" s="8" t="s">
        <v>352</v>
      </c>
      <c r="B615" s="8" t="s">
        <v>353</v>
      </c>
      <c r="C615" s="8" t="s">
        <v>967</v>
      </c>
      <c r="D615" s="8" t="n">
        <v>2001</v>
      </c>
      <c r="E615" s="19" t="n">
        <v>0</v>
      </c>
      <c r="F615" s="19" t="n">
        <v>33.3888888888889</v>
      </c>
    </row>
    <row r="616" customFormat="false" ht="15" hidden="false" customHeight="false" outlineLevel="0" collapsed="false">
      <c r="A616" s="8" t="s">
        <v>352</v>
      </c>
      <c r="B616" s="8" t="s">
        <v>353</v>
      </c>
      <c r="C616" s="8" t="s">
        <v>968</v>
      </c>
      <c r="D616" s="8" t="n">
        <v>2001</v>
      </c>
      <c r="E616" s="19" t="n">
        <v>0</v>
      </c>
      <c r="F616" s="19" t="n">
        <v>34</v>
      </c>
    </row>
    <row r="617" customFormat="false" ht="15" hidden="false" customHeight="false" outlineLevel="0" collapsed="false">
      <c r="A617" s="8" t="s">
        <v>352</v>
      </c>
      <c r="B617" s="8" t="s">
        <v>353</v>
      </c>
      <c r="C617" s="8" t="s">
        <v>969</v>
      </c>
      <c r="D617" s="8" t="n">
        <v>2001</v>
      </c>
      <c r="E617" s="19" t="n">
        <v>0</v>
      </c>
      <c r="F617" s="19" t="n">
        <v>34.3888888888889</v>
      </c>
    </row>
    <row r="618" customFormat="false" ht="15" hidden="false" customHeight="false" outlineLevel="0" collapsed="false">
      <c r="A618" s="8" t="s">
        <v>352</v>
      </c>
      <c r="B618" s="8" t="s">
        <v>353</v>
      </c>
      <c r="C618" s="8" t="s">
        <v>970</v>
      </c>
      <c r="D618" s="8" t="n">
        <v>2001</v>
      </c>
      <c r="E618" s="19" t="n">
        <v>0</v>
      </c>
      <c r="F618" s="19" t="n">
        <v>34.3888888888889</v>
      </c>
    </row>
    <row r="619" customFormat="false" ht="15" hidden="false" customHeight="false" outlineLevel="0" collapsed="false">
      <c r="A619" s="8" t="s">
        <v>352</v>
      </c>
      <c r="B619" s="8" t="s">
        <v>353</v>
      </c>
      <c r="C619" s="8" t="s">
        <v>971</v>
      </c>
      <c r="D619" s="8" t="n">
        <v>2001</v>
      </c>
      <c r="E619" s="19" t="n">
        <v>0</v>
      </c>
      <c r="F619" s="19" t="n">
        <v>34.6111111111111</v>
      </c>
    </row>
    <row r="620" customFormat="false" ht="15" hidden="false" customHeight="false" outlineLevel="0" collapsed="false">
      <c r="A620" s="8" t="s">
        <v>352</v>
      </c>
      <c r="B620" s="8" t="s">
        <v>353</v>
      </c>
      <c r="C620" s="8" t="s">
        <v>972</v>
      </c>
      <c r="D620" s="8" t="n">
        <v>2001</v>
      </c>
      <c r="E620" s="19" t="n">
        <v>0</v>
      </c>
      <c r="F620" s="19" t="n">
        <v>33</v>
      </c>
    </row>
    <row r="621" customFormat="false" ht="15" hidden="false" customHeight="false" outlineLevel="0" collapsed="false">
      <c r="A621" s="8" t="s">
        <v>352</v>
      </c>
      <c r="B621" s="8" t="s">
        <v>353</v>
      </c>
      <c r="C621" s="8" t="s">
        <v>973</v>
      </c>
      <c r="D621" s="8" t="n">
        <v>2001</v>
      </c>
      <c r="E621" s="19" t="n">
        <v>0</v>
      </c>
      <c r="F621" s="19" t="n">
        <v>33.6111111111111</v>
      </c>
    </row>
    <row r="622" customFormat="false" ht="15" hidden="false" customHeight="false" outlineLevel="0" collapsed="false">
      <c r="A622" s="8" t="s">
        <v>352</v>
      </c>
      <c r="B622" s="8" t="s">
        <v>353</v>
      </c>
      <c r="C622" s="8" t="s">
        <v>974</v>
      </c>
      <c r="D622" s="8" t="n">
        <v>2001</v>
      </c>
      <c r="E622" s="19" t="n">
        <v>0</v>
      </c>
      <c r="F622" s="19" t="n">
        <v>34.7222222222222</v>
      </c>
    </row>
    <row r="623" customFormat="false" ht="15" hidden="false" customHeight="false" outlineLevel="0" collapsed="false">
      <c r="A623" s="8" t="s">
        <v>352</v>
      </c>
      <c r="B623" s="8" t="s">
        <v>353</v>
      </c>
      <c r="C623" s="8" t="s">
        <v>975</v>
      </c>
      <c r="D623" s="8" t="n">
        <v>2001</v>
      </c>
      <c r="E623" s="19" t="n">
        <v>0</v>
      </c>
      <c r="F623" s="19" t="n">
        <v>34.7222222222222</v>
      </c>
    </row>
    <row r="624" customFormat="false" ht="15" hidden="false" customHeight="false" outlineLevel="0" collapsed="false">
      <c r="A624" s="8" t="s">
        <v>352</v>
      </c>
      <c r="B624" s="8" t="s">
        <v>353</v>
      </c>
      <c r="C624" s="8" t="s">
        <v>976</v>
      </c>
      <c r="D624" s="8" t="n">
        <v>2001</v>
      </c>
      <c r="E624" s="19" t="n">
        <v>0</v>
      </c>
      <c r="F624" s="19" t="n">
        <v>36.5</v>
      </c>
    </row>
    <row r="625" customFormat="false" ht="15" hidden="false" customHeight="false" outlineLevel="0" collapsed="false">
      <c r="A625" s="8" t="s">
        <v>352</v>
      </c>
      <c r="B625" s="8" t="s">
        <v>353</v>
      </c>
      <c r="C625" s="8" t="s">
        <v>977</v>
      </c>
      <c r="D625" s="8" t="n">
        <v>2001</v>
      </c>
      <c r="E625" s="19" t="n">
        <v>0</v>
      </c>
      <c r="F625" s="19" t="n">
        <v>38.5</v>
      </c>
    </row>
    <row r="626" customFormat="false" ht="15" hidden="false" customHeight="false" outlineLevel="0" collapsed="false">
      <c r="A626" s="8" t="s">
        <v>352</v>
      </c>
      <c r="B626" s="8" t="s">
        <v>353</v>
      </c>
      <c r="C626" s="8" t="s">
        <v>978</v>
      </c>
      <c r="D626" s="8" t="n">
        <v>2001</v>
      </c>
      <c r="E626" s="19" t="n">
        <v>0</v>
      </c>
      <c r="F626" s="19" t="n">
        <v>38</v>
      </c>
    </row>
    <row r="627" customFormat="false" ht="15" hidden="false" customHeight="false" outlineLevel="0" collapsed="false">
      <c r="A627" s="8" t="s">
        <v>352</v>
      </c>
      <c r="B627" s="8" t="s">
        <v>353</v>
      </c>
      <c r="C627" s="8" t="s">
        <v>979</v>
      </c>
      <c r="D627" s="8" t="n">
        <v>2001</v>
      </c>
      <c r="E627" s="19" t="n">
        <v>0</v>
      </c>
      <c r="F627" s="19" t="n">
        <v>37.1111111111111</v>
      </c>
    </row>
    <row r="628" customFormat="false" ht="15" hidden="false" customHeight="false" outlineLevel="0" collapsed="false">
      <c r="A628" s="8" t="s">
        <v>352</v>
      </c>
      <c r="B628" s="8" t="s">
        <v>353</v>
      </c>
      <c r="C628" s="8" t="s">
        <v>980</v>
      </c>
      <c r="D628" s="8" t="n">
        <v>2001</v>
      </c>
      <c r="E628" s="19" t="n">
        <v>0</v>
      </c>
      <c r="F628" s="19" t="n">
        <v>36</v>
      </c>
    </row>
    <row r="629" customFormat="false" ht="15" hidden="false" customHeight="false" outlineLevel="0" collapsed="false">
      <c r="A629" s="8" t="s">
        <v>352</v>
      </c>
      <c r="B629" s="8" t="s">
        <v>353</v>
      </c>
      <c r="C629" s="8" t="s">
        <v>981</v>
      </c>
      <c r="D629" s="8" t="n">
        <v>2001</v>
      </c>
      <c r="E629" s="19" t="n">
        <v>0</v>
      </c>
      <c r="F629" s="19" t="n">
        <v>35.3888888888889</v>
      </c>
    </row>
    <row r="630" customFormat="false" ht="15" hidden="false" customHeight="false" outlineLevel="0" collapsed="false">
      <c r="A630" s="8" t="s">
        <v>352</v>
      </c>
      <c r="B630" s="8" t="s">
        <v>353</v>
      </c>
      <c r="C630" s="8" t="s">
        <v>982</v>
      </c>
      <c r="D630" s="8" t="n">
        <v>2001</v>
      </c>
      <c r="E630" s="19" t="n">
        <v>0</v>
      </c>
      <c r="F630" s="19" t="n">
        <v>37</v>
      </c>
    </row>
    <row r="631" customFormat="false" ht="15" hidden="false" customHeight="false" outlineLevel="0" collapsed="false">
      <c r="A631" s="8" t="s">
        <v>352</v>
      </c>
      <c r="B631" s="8" t="s">
        <v>353</v>
      </c>
      <c r="C631" s="8" t="s">
        <v>983</v>
      </c>
      <c r="D631" s="8" t="n">
        <v>2001</v>
      </c>
      <c r="E631" s="19" t="n">
        <v>0</v>
      </c>
      <c r="F631" s="19" t="n">
        <v>39.3888888888889</v>
      </c>
    </row>
    <row r="632" customFormat="false" ht="15" hidden="false" customHeight="false" outlineLevel="0" collapsed="false">
      <c r="A632" s="8" t="s">
        <v>352</v>
      </c>
      <c r="B632" s="8" t="s">
        <v>353</v>
      </c>
      <c r="C632" s="8" t="s">
        <v>984</v>
      </c>
      <c r="D632" s="8" t="n">
        <v>2001</v>
      </c>
      <c r="E632" s="19" t="n">
        <v>0</v>
      </c>
      <c r="F632" s="19" t="n">
        <v>39</v>
      </c>
    </row>
    <row r="633" customFormat="false" ht="15" hidden="false" customHeight="false" outlineLevel="0" collapsed="false">
      <c r="A633" s="8" t="s">
        <v>352</v>
      </c>
      <c r="B633" s="8" t="s">
        <v>353</v>
      </c>
      <c r="C633" s="8" t="s">
        <v>985</v>
      </c>
      <c r="D633" s="8" t="n">
        <v>2001</v>
      </c>
      <c r="E633" s="19" t="n">
        <v>0</v>
      </c>
      <c r="F633" s="19" t="n">
        <v>38.3888888888889</v>
      </c>
    </row>
    <row r="634" customFormat="false" ht="15" hidden="false" customHeight="false" outlineLevel="0" collapsed="false">
      <c r="A634" s="8" t="s">
        <v>352</v>
      </c>
      <c r="B634" s="8" t="s">
        <v>353</v>
      </c>
      <c r="C634" s="8" t="s">
        <v>986</v>
      </c>
      <c r="D634" s="8" t="n">
        <v>2001</v>
      </c>
      <c r="E634" s="19" t="n">
        <v>0</v>
      </c>
      <c r="F634" s="19" t="n">
        <v>37.3888888888889</v>
      </c>
    </row>
    <row r="635" customFormat="false" ht="15" hidden="false" customHeight="false" outlineLevel="0" collapsed="false">
      <c r="A635" s="8" t="s">
        <v>352</v>
      </c>
      <c r="B635" s="8" t="s">
        <v>353</v>
      </c>
      <c r="C635" s="8" t="s">
        <v>987</v>
      </c>
      <c r="D635" s="8" t="n">
        <v>2001</v>
      </c>
      <c r="E635" s="19" t="n">
        <v>0</v>
      </c>
      <c r="F635" s="19" t="n">
        <v>37.3888888888889</v>
      </c>
    </row>
    <row r="636" customFormat="false" ht="15" hidden="false" customHeight="false" outlineLevel="0" collapsed="false">
      <c r="A636" s="8" t="s">
        <v>352</v>
      </c>
      <c r="B636" s="8" t="s">
        <v>353</v>
      </c>
      <c r="C636" s="8" t="s">
        <v>988</v>
      </c>
      <c r="D636" s="8" t="n">
        <v>2001</v>
      </c>
      <c r="E636" s="19" t="n">
        <v>0</v>
      </c>
      <c r="F636" s="19" t="n">
        <v>38.3888888888889</v>
      </c>
    </row>
    <row r="637" customFormat="false" ht="15" hidden="false" customHeight="false" outlineLevel="0" collapsed="false">
      <c r="A637" s="8" t="s">
        <v>352</v>
      </c>
      <c r="B637" s="8" t="s">
        <v>353</v>
      </c>
      <c r="C637" s="8" t="s">
        <v>989</v>
      </c>
      <c r="D637" s="8" t="n">
        <v>2001</v>
      </c>
      <c r="E637" s="19" t="n">
        <v>0</v>
      </c>
      <c r="F637" s="19" t="n">
        <v>40.6111111111111</v>
      </c>
    </row>
    <row r="638" customFormat="false" ht="15" hidden="false" customHeight="false" outlineLevel="0" collapsed="false">
      <c r="A638" s="8" t="s">
        <v>352</v>
      </c>
      <c r="B638" s="8" t="s">
        <v>353</v>
      </c>
      <c r="C638" s="8" t="s">
        <v>990</v>
      </c>
      <c r="D638" s="8" t="n">
        <v>2001</v>
      </c>
      <c r="E638" s="19" t="n">
        <v>0</v>
      </c>
      <c r="F638" s="19" t="n">
        <v>39.5</v>
      </c>
    </row>
    <row r="639" customFormat="false" ht="15" hidden="false" customHeight="false" outlineLevel="0" collapsed="false">
      <c r="A639" s="8" t="s">
        <v>352</v>
      </c>
      <c r="B639" s="8" t="s">
        <v>353</v>
      </c>
      <c r="C639" s="8" t="s">
        <v>991</v>
      </c>
      <c r="D639" s="8" t="n">
        <v>2001</v>
      </c>
      <c r="E639" s="19" t="n">
        <v>0</v>
      </c>
      <c r="F639" s="19" t="n">
        <v>39.7222222222222</v>
      </c>
    </row>
    <row r="640" customFormat="false" ht="15" hidden="false" customHeight="false" outlineLevel="0" collapsed="false">
      <c r="A640" s="8" t="s">
        <v>352</v>
      </c>
      <c r="B640" s="8" t="s">
        <v>353</v>
      </c>
      <c r="C640" s="8" t="s">
        <v>992</v>
      </c>
      <c r="D640" s="8" t="n">
        <v>2001</v>
      </c>
      <c r="E640" s="19" t="n">
        <v>0</v>
      </c>
      <c r="F640" s="19" t="n">
        <v>38.7222222222222</v>
      </c>
    </row>
    <row r="641" customFormat="false" ht="15" hidden="false" customHeight="false" outlineLevel="0" collapsed="false">
      <c r="A641" s="8" t="s">
        <v>352</v>
      </c>
      <c r="B641" s="8" t="s">
        <v>353</v>
      </c>
      <c r="C641" s="8" t="s">
        <v>993</v>
      </c>
      <c r="D641" s="8" t="n">
        <v>2001</v>
      </c>
      <c r="E641" s="19" t="n">
        <v>0</v>
      </c>
      <c r="F641" s="19" t="n">
        <v>36.2777777777778</v>
      </c>
    </row>
    <row r="642" customFormat="false" ht="15" hidden="false" customHeight="false" outlineLevel="0" collapsed="false">
      <c r="A642" s="8" t="s">
        <v>352</v>
      </c>
      <c r="B642" s="8" t="s">
        <v>353</v>
      </c>
      <c r="C642" s="8" t="s">
        <v>994</v>
      </c>
      <c r="D642" s="8" t="n">
        <v>2001</v>
      </c>
      <c r="E642" s="19" t="n">
        <v>0</v>
      </c>
      <c r="F642" s="19" t="n">
        <v>37.1111111111111</v>
      </c>
    </row>
    <row r="643" customFormat="false" ht="15" hidden="false" customHeight="false" outlineLevel="0" collapsed="false">
      <c r="A643" s="8" t="s">
        <v>352</v>
      </c>
      <c r="B643" s="8" t="s">
        <v>353</v>
      </c>
      <c r="C643" s="8" t="s">
        <v>995</v>
      </c>
      <c r="D643" s="8" t="n">
        <v>2001</v>
      </c>
      <c r="E643" s="19" t="n">
        <v>0</v>
      </c>
      <c r="F643" s="19" t="n">
        <v>36</v>
      </c>
    </row>
    <row r="644" customFormat="false" ht="15" hidden="false" customHeight="false" outlineLevel="0" collapsed="false">
      <c r="A644" s="8" t="s">
        <v>352</v>
      </c>
      <c r="B644" s="8" t="s">
        <v>353</v>
      </c>
      <c r="C644" s="8" t="s">
        <v>996</v>
      </c>
      <c r="D644" s="8" t="n">
        <v>2001</v>
      </c>
      <c r="E644" s="19" t="n">
        <v>0</v>
      </c>
      <c r="F644" s="19" t="n">
        <v>36.3888888888889</v>
      </c>
    </row>
    <row r="645" customFormat="false" ht="15" hidden="false" customHeight="false" outlineLevel="0" collapsed="false">
      <c r="A645" s="8" t="s">
        <v>352</v>
      </c>
      <c r="B645" s="8" t="s">
        <v>353</v>
      </c>
      <c r="C645" s="8" t="s">
        <v>997</v>
      </c>
      <c r="D645" s="8" t="n">
        <v>2001</v>
      </c>
      <c r="E645" s="19" t="n">
        <v>0</v>
      </c>
      <c r="F645" s="19" t="n">
        <v>37.7777777777778</v>
      </c>
    </row>
    <row r="646" customFormat="false" ht="15" hidden="false" customHeight="false" outlineLevel="0" collapsed="false">
      <c r="A646" s="8" t="s">
        <v>352</v>
      </c>
      <c r="B646" s="8" t="s">
        <v>353</v>
      </c>
      <c r="C646" s="8" t="s">
        <v>998</v>
      </c>
      <c r="D646" s="8" t="n">
        <v>2001</v>
      </c>
      <c r="E646" s="19" t="n">
        <v>7.112</v>
      </c>
      <c r="F646" s="19" t="n">
        <v>38</v>
      </c>
    </row>
    <row r="647" customFormat="false" ht="15" hidden="false" customHeight="false" outlineLevel="0" collapsed="false">
      <c r="A647" s="8" t="s">
        <v>352</v>
      </c>
      <c r="B647" s="8" t="s">
        <v>353</v>
      </c>
      <c r="C647" s="8" t="s">
        <v>999</v>
      </c>
      <c r="D647" s="8" t="n">
        <v>2001</v>
      </c>
      <c r="E647" s="19" t="n">
        <v>0</v>
      </c>
      <c r="F647" s="19" t="n">
        <v>38.7222222222222</v>
      </c>
    </row>
    <row r="648" customFormat="false" ht="15" hidden="false" customHeight="false" outlineLevel="0" collapsed="false">
      <c r="A648" s="8" t="s">
        <v>352</v>
      </c>
      <c r="B648" s="8" t="s">
        <v>353</v>
      </c>
      <c r="C648" s="8" t="s">
        <v>1000</v>
      </c>
      <c r="D648" s="8" t="n">
        <v>2001</v>
      </c>
      <c r="E648" s="19" t="n">
        <v>0</v>
      </c>
      <c r="F648" s="19" t="n">
        <v>35.8888888888889</v>
      </c>
    </row>
    <row r="649" customFormat="false" ht="15" hidden="false" customHeight="false" outlineLevel="0" collapsed="false">
      <c r="A649" s="8" t="s">
        <v>352</v>
      </c>
      <c r="B649" s="8" t="s">
        <v>353</v>
      </c>
      <c r="C649" s="8" t="s">
        <v>1001</v>
      </c>
      <c r="D649" s="8" t="n">
        <v>2001</v>
      </c>
      <c r="E649" s="19" t="n">
        <v>0</v>
      </c>
      <c r="F649" s="19" t="n">
        <v>33</v>
      </c>
    </row>
    <row r="650" customFormat="false" ht="15" hidden="false" customHeight="false" outlineLevel="0" collapsed="false">
      <c r="A650" s="8" t="s">
        <v>352</v>
      </c>
      <c r="B650" s="8" t="s">
        <v>353</v>
      </c>
      <c r="C650" s="8" t="s">
        <v>1002</v>
      </c>
      <c r="D650" s="8" t="n">
        <v>2001</v>
      </c>
      <c r="E650" s="19" t="n">
        <v>20.066</v>
      </c>
      <c r="F650" s="19" t="n">
        <v>34.2777777777778</v>
      </c>
    </row>
    <row r="651" customFormat="false" ht="15" hidden="false" customHeight="false" outlineLevel="0" collapsed="false">
      <c r="A651" s="8" t="s">
        <v>352</v>
      </c>
      <c r="B651" s="8" t="s">
        <v>353</v>
      </c>
      <c r="C651" s="8" t="s">
        <v>1003</v>
      </c>
      <c r="D651" s="8" t="n">
        <v>2001</v>
      </c>
      <c r="E651" s="19" t="n">
        <v>0</v>
      </c>
      <c r="F651" s="19" t="n">
        <v>34.7777777777778</v>
      </c>
    </row>
    <row r="652" customFormat="false" ht="15" hidden="false" customHeight="false" outlineLevel="0" collapsed="false">
      <c r="A652" s="8" t="s">
        <v>352</v>
      </c>
      <c r="B652" s="8" t="s">
        <v>353</v>
      </c>
      <c r="C652" s="8" t="s">
        <v>1004</v>
      </c>
      <c r="D652" s="8" t="n">
        <v>2001</v>
      </c>
      <c r="E652" s="19" t="n">
        <v>0.508</v>
      </c>
      <c r="F652" s="19" t="n">
        <v>36</v>
      </c>
    </row>
    <row r="653" customFormat="false" ht="15" hidden="false" customHeight="false" outlineLevel="0" collapsed="false">
      <c r="A653" s="8" t="s">
        <v>352</v>
      </c>
      <c r="B653" s="8" t="s">
        <v>353</v>
      </c>
      <c r="C653" s="8" t="s">
        <v>1005</v>
      </c>
      <c r="D653" s="8" t="n">
        <v>2001</v>
      </c>
      <c r="E653" s="19" t="n">
        <v>0</v>
      </c>
      <c r="F653" s="19" t="n">
        <v>35.8888888888889</v>
      </c>
    </row>
    <row r="654" customFormat="false" ht="15" hidden="false" customHeight="false" outlineLevel="0" collapsed="false">
      <c r="A654" s="8" t="s">
        <v>352</v>
      </c>
      <c r="B654" s="8" t="s">
        <v>353</v>
      </c>
      <c r="C654" s="8" t="s">
        <v>1006</v>
      </c>
      <c r="D654" s="8" t="n">
        <v>2001</v>
      </c>
      <c r="E654" s="19" t="n">
        <v>0</v>
      </c>
      <c r="F654" s="19" t="n">
        <v>36.8888888888889</v>
      </c>
    </row>
    <row r="655" customFormat="false" ht="15" hidden="false" customHeight="false" outlineLevel="0" collapsed="false">
      <c r="A655" s="8" t="s">
        <v>352</v>
      </c>
      <c r="B655" s="8" t="s">
        <v>353</v>
      </c>
      <c r="C655" s="8" t="s">
        <v>1007</v>
      </c>
      <c r="D655" s="8" t="n">
        <v>2001</v>
      </c>
      <c r="E655" s="19" t="n">
        <v>0</v>
      </c>
      <c r="F655" s="19" t="n">
        <v>37</v>
      </c>
    </row>
    <row r="656" customFormat="false" ht="15" hidden="false" customHeight="false" outlineLevel="0" collapsed="false">
      <c r="A656" s="8" t="s">
        <v>352</v>
      </c>
      <c r="B656" s="8" t="s">
        <v>353</v>
      </c>
      <c r="C656" s="8" t="s">
        <v>1008</v>
      </c>
      <c r="D656" s="8" t="n">
        <v>2001</v>
      </c>
      <c r="E656" s="19" t="n">
        <v>0</v>
      </c>
      <c r="F656" s="19" t="n">
        <v>37.5</v>
      </c>
    </row>
    <row r="657" customFormat="false" ht="15" hidden="false" customHeight="false" outlineLevel="0" collapsed="false">
      <c r="A657" s="8" t="s">
        <v>352</v>
      </c>
      <c r="B657" s="8" t="s">
        <v>353</v>
      </c>
      <c r="C657" s="8" t="s">
        <v>1009</v>
      </c>
      <c r="D657" s="8" t="n">
        <v>2001</v>
      </c>
      <c r="E657" s="19" t="n">
        <v>0</v>
      </c>
      <c r="F657" s="19" t="n">
        <v>36.3888888888889</v>
      </c>
    </row>
    <row r="658" customFormat="false" ht="15" hidden="false" customHeight="false" outlineLevel="0" collapsed="false">
      <c r="A658" s="8" t="s">
        <v>352</v>
      </c>
      <c r="B658" s="8" t="s">
        <v>353</v>
      </c>
      <c r="C658" s="8" t="s">
        <v>1010</v>
      </c>
      <c r="D658" s="8" t="n">
        <v>2001</v>
      </c>
      <c r="E658" s="19" t="n">
        <v>0</v>
      </c>
      <c r="F658" s="19" t="n">
        <v>37.1111111111111</v>
      </c>
    </row>
    <row r="659" customFormat="false" ht="15" hidden="false" customHeight="false" outlineLevel="0" collapsed="false">
      <c r="A659" s="8" t="s">
        <v>352</v>
      </c>
      <c r="B659" s="8" t="s">
        <v>353</v>
      </c>
      <c r="C659" s="8" t="s">
        <v>1011</v>
      </c>
      <c r="D659" s="8" t="n">
        <v>2001</v>
      </c>
      <c r="E659" s="19" t="n">
        <v>0</v>
      </c>
      <c r="F659" s="19" t="n">
        <v>38.2222222222222</v>
      </c>
    </row>
    <row r="660" customFormat="false" ht="15" hidden="false" customHeight="false" outlineLevel="0" collapsed="false">
      <c r="A660" s="8" t="s">
        <v>352</v>
      </c>
      <c r="B660" s="8" t="s">
        <v>353</v>
      </c>
      <c r="C660" s="8" t="s">
        <v>1012</v>
      </c>
      <c r="D660" s="8" t="n">
        <v>2001</v>
      </c>
      <c r="E660" s="19" t="n">
        <v>0</v>
      </c>
      <c r="F660" s="19" t="n">
        <v>37</v>
      </c>
    </row>
    <row r="661" customFormat="false" ht="15" hidden="false" customHeight="false" outlineLevel="0" collapsed="false">
      <c r="A661" s="8" t="s">
        <v>352</v>
      </c>
      <c r="B661" s="8" t="s">
        <v>353</v>
      </c>
      <c r="C661" s="8" t="s">
        <v>1013</v>
      </c>
      <c r="D661" s="8" t="n">
        <v>2001</v>
      </c>
      <c r="E661" s="19" t="n">
        <v>0</v>
      </c>
      <c r="F661" s="19" t="n">
        <v>37.7222222222222</v>
      </c>
    </row>
    <row r="662" customFormat="false" ht="15" hidden="false" customHeight="false" outlineLevel="0" collapsed="false">
      <c r="A662" s="8" t="s">
        <v>352</v>
      </c>
      <c r="B662" s="8" t="s">
        <v>353</v>
      </c>
      <c r="C662" s="8" t="s">
        <v>1014</v>
      </c>
      <c r="D662" s="8" t="n">
        <v>2001</v>
      </c>
      <c r="E662" s="19" t="n">
        <v>0</v>
      </c>
      <c r="F662" s="19" t="n">
        <v>37.6111111111111</v>
      </c>
    </row>
    <row r="663" customFormat="false" ht="15" hidden="false" customHeight="false" outlineLevel="0" collapsed="false">
      <c r="A663" s="8" t="s">
        <v>352</v>
      </c>
      <c r="B663" s="8" t="s">
        <v>353</v>
      </c>
      <c r="C663" s="8" t="s">
        <v>1015</v>
      </c>
      <c r="D663" s="8" t="n">
        <v>2001</v>
      </c>
      <c r="E663" s="19" t="n">
        <v>0</v>
      </c>
      <c r="F663" s="19" t="n">
        <v>38.2222222222222</v>
      </c>
    </row>
    <row r="664" customFormat="false" ht="15" hidden="false" customHeight="false" outlineLevel="0" collapsed="false">
      <c r="A664" s="8" t="s">
        <v>352</v>
      </c>
      <c r="B664" s="8" t="s">
        <v>353</v>
      </c>
      <c r="C664" s="8" t="s">
        <v>1016</v>
      </c>
      <c r="D664" s="8" t="n">
        <v>2001</v>
      </c>
      <c r="E664" s="19" t="n">
        <v>0</v>
      </c>
      <c r="F664" s="19" t="n">
        <v>37.5</v>
      </c>
    </row>
    <row r="665" customFormat="false" ht="15" hidden="false" customHeight="false" outlineLevel="0" collapsed="false">
      <c r="A665" s="8" t="s">
        <v>352</v>
      </c>
      <c r="B665" s="8" t="s">
        <v>353</v>
      </c>
      <c r="C665" s="8" t="s">
        <v>1017</v>
      </c>
      <c r="D665" s="8" t="n">
        <v>2001</v>
      </c>
      <c r="E665" s="19" t="n">
        <v>0</v>
      </c>
      <c r="F665" s="19" t="n">
        <v>38</v>
      </c>
    </row>
    <row r="666" customFormat="false" ht="15" hidden="false" customHeight="false" outlineLevel="0" collapsed="false">
      <c r="A666" s="8" t="s">
        <v>352</v>
      </c>
      <c r="B666" s="8" t="s">
        <v>353</v>
      </c>
      <c r="C666" s="8" t="s">
        <v>1018</v>
      </c>
      <c r="D666" s="8" t="n">
        <v>2001</v>
      </c>
      <c r="E666" s="19" t="n">
        <v>0</v>
      </c>
      <c r="F666" s="19" t="n">
        <v>37.8888888888889</v>
      </c>
    </row>
    <row r="667" customFormat="false" ht="15" hidden="false" customHeight="false" outlineLevel="0" collapsed="false">
      <c r="A667" s="8" t="s">
        <v>352</v>
      </c>
      <c r="B667" s="8" t="s">
        <v>353</v>
      </c>
      <c r="C667" s="8" t="s">
        <v>1019</v>
      </c>
      <c r="D667" s="8" t="n">
        <v>2001</v>
      </c>
      <c r="E667" s="19" t="n">
        <v>0</v>
      </c>
      <c r="F667" s="19" t="n">
        <v>38</v>
      </c>
    </row>
    <row r="668" customFormat="false" ht="15" hidden="false" customHeight="false" outlineLevel="0" collapsed="false">
      <c r="A668" s="8" t="s">
        <v>352</v>
      </c>
      <c r="B668" s="8" t="s">
        <v>353</v>
      </c>
      <c r="C668" s="8" t="s">
        <v>1020</v>
      </c>
      <c r="D668" s="8" t="n">
        <v>2001</v>
      </c>
      <c r="E668" s="19" t="n">
        <v>0</v>
      </c>
      <c r="F668" s="19" t="n">
        <v>37.3888888888889</v>
      </c>
    </row>
    <row r="669" customFormat="false" ht="15" hidden="false" customHeight="false" outlineLevel="0" collapsed="false">
      <c r="A669" s="8" t="s">
        <v>352</v>
      </c>
      <c r="B669" s="8" t="s">
        <v>353</v>
      </c>
      <c r="C669" s="8" t="s">
        <v>1021</v>
      </c>
      <c r="D669" s="8" t="n">
        <v>2001</v>
      </c>
      <c r="E669" s="19" t="n">
        <v>0</v>
      </c>
      <c r="F669" s="19" t="n">
        <v>37.6111111111111</v>
      </c>
    </row>
    <row r="670" customFormat="false" ht="15" hidden="false" customHeight="false" outlineLevel="0" collapsed="false">
      <c r="A670" s="8" t="s">
        <v>352</v>
      </c>
      <c r="B670" s="8" t="s">
        <v>353</v>
      </c>
      <c r="C670" s="8" t="s">
        <v>1022</v>
      </c>
      <c r="D670" s="8" t="n">
        <v>2001</v>
      </c>
      <c r="E670" s="19" t="n">
        <v>0</v>
      </c>
      <c r="F670" s="19" t="n">
        <v>38</v>
      </c>
    </row>
    <row r="671" customFormat="false" ht="15" hidden="false" customHeight="false" outlineLevel="0" collapsed="false">
      <c r="A671" s="8" t="s">
        <v>352</v>
      </c>
      <c r="B671" s="8" t="s">
        <v>353</v>
      </c>
      <c r="C671" s="8" t="s">
        <v>1023</v>
      </c>
      <c r="D671" s="8" t="n">
        <v>2001</v>
      </c>
      <c r="E671" s="19" t="n">
        <v>0</v>
      </c>
      <c r="F671" s="19" t="n">
        <v>37.7777777777778</v>
      </c>
    </row>
    <row r="672" customFormat="false" ht="15" hidden="false" customHeight="false" outlineLevel="0" collapsed="false">
      <c r="A672" s="8" t="s">
        <v>352</v>
      </c>
      <c r="B672" s="8" t="s">
        <v>353</v>
      </c>
      <c r="C672" s="8" t="s">
        <v>1024</v>
      </c>
      <c r="D672" s="8" t="n">
        <v>2001</v>
      </c>
      <c r="E672" s="19" t="n">
        <v>0</v>
      </c>
      <c r="F672" s="19" t="n">
        <v>38</v>
      </c>
    </row>
    <row r="673" customFormat="false" ht="15" hidden="false" customHeight="false" outlineLevel="0" collapsed="false">
      <c r="A673" s="8" t="s">
        <v>352</v>
      </c>
      <c r="B673" s="8" t="s">
        <v>353</v>
      </c>
      <c r="C673" s="8" t="s">
        <v>1025</v>
      </c>
      <c r="D673" s="8" t="n">
        <v>2001</v>
      </c>
      <c r="E673" s="19" t="n">
        <v>0</v>
      </c>
      <c r="F673" s="19" t="n">
        <v>36.7222222222222</v>
      </c>
    </row>
    <row r="674" customFormat="false" ht="15" hidden="false" customHeight="false" outlineLevel="0" collapsed="false">
      <c r="A674" s="8" t="s">
        <v>352</v>
      </c>
      <c r="B674" s="8" t="s">
        <v>353</v>
      </c>
      <c r="C674" s="8" t="s">
        <v>1026</v>
      </c>
      <c r="D674" s="8" t="n">
        <v>2001</v>
      </c>
      <c r="E674" s="19" t="n">
        <v>0</v>
      </c>
      <c r="F674" s="19" t="n">
        <v>35.6111111111111</v>
      </c>
    </row>
    <row r="675" customFormat="false" ht="15" hidden="false" customHeight="false" outlineLevel="0" collapsed="false">
      <c r="A675" s="8" t="s">
        <v>352</v>
      </c>
      <c r="B675" s="8" t="s">
        <v>353</v>
      </c>
      <c r="C675" s="8" t="s">
        <v>1027</v>
      </c>
      <c r="D675" s="8" t="n">
        <v>2001</v>
      </c>
      <c r="E675" s="19" t="n">
        <v>0</v>
      </c>
      <c r="F675" s="19" t="n">
        <v>35.7222222222222</v>
      </c>
    </row>
    <row r="676" customFormat="false" ht="15" hidden="false" customHeight="false" outlineLevel="0" collapsed="false">
      <c r="A676" s="8" t="s">
        <v>352</v>
      </c>
      <c r="B676" s="8" t="s">
        <v>353</v>
      </c>
      <c r="C676" s="8" t="s">
        <v>1028</v>
      </c>
      <c r="D676" s="8" t="n">
        <v>2001</v>
      </c>
      <c r="E676" s="19" t="n">
        <v>0</v>
      </c>
      <c r="F676" s="19" t="n">
        <v>36</v>
      </c>
    </row>
    <row r="677" customFormat="false" ht="15" hidden="false" customHeight="false" outlineLevel="0" collapsed="false">
      <c r="A677" s="8" t="s">
        <v>352</v>
      </c>
      <c r="B677" s="8" t="s">
        <v>353</v>
      </c>
      <c r="C677" s="8" t="s">
        <v>1029</v>
      </c>
      <c r="D677" s="8" t="n">
        <v>2001</v>
      </c>
      <c r="E677" s="19" t="n">
        <v>0</v>
      </c>
      <c r="F677" s="19" t="n">
        <v>35</v>
      </c>
    </row>
    <row r="678" customFormat="false" ht="15" hidden="false" customHeight="false" outlineLevel="0" collapsed="false">
      <c r="A678" s="8" t="s">
        <v>352</v>
      </c>
      <c r="B678" s="8" t="s">
        <v>353</v>
      </c>
      <c r="C678" s="8" t="s">
        <v>1030</v>
      </c>
      <c r="D678" s="8" t="n">
        <v>2001</v>
      </c>
      <c r="E678" s="19" t="n">
        <v>0</v>
      </c>
      <c r="F678" s="19" t="n">
        <v>33.2222222222222</v>
      </c>
    </row>
    <row r="679" customFormat="false" ht="15" hidden="false" customHeight="false" outlineLevel="0" collapsed="false">
      <c r="A679" s="8" t="s">
        <v>352</v>
      </c>
      <c r="B679" s="8" t="s">
        <v>353</v>
      </c>
      <c r="C679" s="8" t="s">
        <v>1031</v>
      </c>
      <c r="D679" s="8" t="n">
        <v>2001</v>
      </c>
      <c r="E679" s="19" t="n">
        <v>0</v>
      </c>
      <c r="F679" s="19" t="n">
        <v>32.5</v>
      </c>
    </row>
    <row r="680" customFormat="false" ht="15" hidden="false" customHeight="false" outlineLevel="0" collapsed="false">
      <c r="A680" s="8" t="s">
        <v>352</v>
      </c>
      <c r="B680" s="8" t="s">
        <v>353</v>
      </c>
      <c r="C680" s="8" t="s">
        <v>1032</v>
      </c>
      <c r="D680" s="8" t="n">
        <v>2001</v>
      </c>
      <c r="E680" s="19" t="n">
        <v>0</v>
      </c>
      <c r="F680" s="19" t="n">
        <v>32.1111111111111</v>
      </c>
    </row>
    <row r="681" customFormat="false" ht="15" hidden="false" customHeight="false" outlineLevel="0" collapsed="false">
      <c r="A681" s="8" t="s">
        <v>352</v>
      </c>
      <c r="B681" s="8" t="s">
        <v>353</v>
      </c>
      <c r="C681" s="8" t="s">
        <v>1033</v>
      </c>
      <c r="D681" s="8" t="n">
        <v>2001</v>
      </c>
      <c r="E681" s="19" t="n">
        <v>0</v>
      </c>
      <c r="F681" s="19" t="n">
        <v>32.7222222222222</v>
      </c>
    </row>
    <row r="682" customFormat="false" ht="15" hidden="false" customHeight="false" outlineLevel="0" collapsed="false">
      <c r="A682" s="8" t="s">
        <v>352</v>
      </c>
      <c r="B682" s="8" t="s">
        <v>353</v>
      </c>
      <c r="C682" s="8" t="s">
        <v>1034</v>
      </c>
      <c r="D682" s="8" t="n">
        <v>2001</v>
      </c>
      <c r="E682" s="19" t="n">
        <v>0</v>
      </c>
      <c r="F682" s="19" t="n">
        <v>33</v>
      </c>
    </row>
    <row r="683" customFormat="false" ht="15" hidden="false" customHeight="false" outlineLevel="0" collapsed="false">
      <c r="A683" s="8" t="s">
        <v>352</v>
      </c>
      <c r="B683" s="8" t="s">
        <v>353</v>
      </c>
      <c r="C683" s="8" t="s">
        <v>1035</v>
      </c>
      <c r="D683" s="8" t="n">
        <v>2001</v>
      </c>
      <c r="E683" s="19" t="n">
        <v>0</v>
      </c>
      <c r="F683" s="19" t="n">
        <v>32.7222222222222</v>
      </c>
    </row>
    <row r="684" customFormat="false" ht="15" hidden="false" customHeight="false" outlineLevel="0" collapsed="false">
      <c r="A684" s="8" t="s">
        <v>352</v>
      </c>
      <c r="B684" s="8" t="s">
        <v>353</v>
      </c>
      <c r="C684" s="8" t="s">
        <v>1036</v>
      </c>
      <c r="D684" s="8" t="n">
        <v>2001</v>
      </c>
      <c r="E684" s="19" t="n">
        <v>0</v>
      </c>
      <c r="F684" s="19" t="n">
        <v>33.8888888888889</v>
      </c>
    </row>
    <row r="685" customFormat="false" ht="15" hidden="false" customHeight="false" outlineLevel="0" collapsed="false">
      <c r="A685" s="8" t="s">
        <v>352</v>
      </c>
      <c r="B685" s="8" t="s">
        <v>353</v>
      </c>
      <c r="C685" s="8" t="s">
        <v>1037</v>
      </c>
      <c r="D685" s="8" t="n">
        <v>2001</v>
      </c>
      <c r="E685" s="19" t="n">
        <v>0</v>
      </c>
      <c r="F685" s="19" t="n">
        <v>34.5</v>
      </c>
    </row>
    <row r="686" customFormat="false" ht="15" hidden="false" customHeight="false" outlineLevel="0" collapsed="false">
      <c r="A686" s="8" t="s">
        <v>352</v>
      </c>
      <c r="B686" s="8" t="s">
        <v>353</v>
      </c>
      <c r="C686" s="8" t="s">
        <v>1038</v>
      </c>
      <c r="D686" s="8" t="n">
        <v>2001</v>
      </c>
      <c r="E686" s="19" t="n">
        <v>0</v>
      </c>
      <c r="F686" s="19" t="n">
        <v>34.7777777777778</v>
      </c>
    </row>
    <row r="687" customFormat="false" ht="15" hidden="false" customHeight="false" outlineLevel="0" collapsed="false">
      <c r="A687" s="8" t="s">
        <v>352</v>
      </c>
      <c r="B687" s="8" t="s">
        <v>353</v>
      </c>
      <c r="C687" s="8" t="s">
        <v>1039</v>
      </c>
      <c r="D687" s="8" t="n">
        <v>2001</v>
      </c>
      <c r="E687" s="19" t="n">
        <v>0</v>
      </c>
      <c r="F687" s="19" t="n">
        <v>35.3888888888889</v>
      </c>
    </row>
    <row r="688" customFormat="false" ht="15" hidden="false" customHeight="false" outlineLevel="0" collapsed="false">
      <c r="A688" s="8" t="s">
        <v>352</v>
      </c>
      <c r="B688" s="8" t="s">
        <v>353</v>
      </c>
      <c r="C688" s="8" t="s">
        <v>1040</v>
      </c>
      <c r="D688" s="8" t="n">
        <v>2001</v>
      </c>
      <c r="E688" s="19" t="n">
        <v>0</v>
      </c>
      <c r="F688" s="19" t="n">
        <v>35.6111111111111</v>
      </c>
    </row>
    <row r="689" customFormat="false" ht="15" hidden="false" customHeight="false" outlineLevel="0" collapsed="false">
      <c r="A689" s="8" t="s">
        <v>352</v>
      </c>
      <c r="B689" s="8" t="s">
        <v>353</v>
      </c>
      <c r="C689" s="8" t="s">
        <v>1041</v>
      </c>
      <c r="D689" s="8" t="n">
        <v>2001</v>
      </c>
      <c r="E689" s="19" t="n">
        <v>0</v>
      </c>
      <c r="F689" s="19" t="n">
        <v>34.8888888888889</v>
      </c>
    </row>
    <row r="690" customFormat="false" ht="15" hidden="false" customHeight="false" outlineLevel="0" collapsed="false">
      <c r="A690" s="8" t="s">
        <v>352</v>
      </c>
      <c r="B690" s="8" t="s">
        <v>353</v>
      </c>
      <c r="C690" s="8" t="s">
        <v>1042</v>
      </c>
      <c r="D690" s="8" t="n">
        <v>2001</v>
      </c>
      <c r="E690" s="19" t="n">
        <v>0</v>
      </c>
      <c r="F690" s="19" t="n">
        <v>35</v>
      </c>
    </row>
    <row r="691" customFormat="false" ht="15" hidden="false" customHeight="false" outlineLevel="0" collapsed="false">
      <c r="A691" s="8" t="s">
        <v>352</v>
      </c>
      <c r="B691" s="8" t="s">
        <v>353</v>
      </c>
      <c r="C691" s="8" t="s">
        <v>1043</v>
      </c>
      <c r="D691" s="8" t="n">
        <v>2001</v>
      </c>
      <c r="E691" s="19" t="n">
        <v>0</v>
      </c>
      <c r="F691" s="19" t="n">
        <v>34.8888888888889</v>
      </c>
    </row>
    <row r="692" customFormat="false" ht="15" hidden="false" customHeight="false" outlineLevel="0" collapsed="false">
      <c r="A692" s="8" t="s">
        <v>352</v>
      </c>
      <c r="B692" s="8" t="s">
        <v>353</v>
      </c>
      <c r="C692" s="8" t="s">
        <v>1044</v>
      </c>
      <c r="D692" s="8" t="n">
        <v>2001</v>
      </c>
      <c r="E692" s="19" t="n">
        <v>0</v>
      </c>
      <c r="F692" s="19" t="n">
        <v>34.6111111111111</v>
      </c>
    </row>
    <row r="693" customFormat="false" ht="15" hidden="false" customHeight="false" outlineLevel="0" collapsed="false">
      <c r="A693" s="8" t="s">
        <v>352</v>
      </c>
      <c r="B693" s="8" t="s">
        <v>353</v>
      </c>
      <c r="C693" s="8" t="s">
        <v>1045</v>
      </c>
      <c r="D693" s="8" t="n">
        <v>2001</v>
      </c>
      <c r="E693" s="19" t="n">
        <v>0</v>
      </c>
      <c r="F693" s="19" t="n">
        <v>33.6111111111111</v>
      </c>
    </row>
    <row r="694" customFormat="false" ht="15" hidden="false" customHeight="false" outlineLevel="0" collapsed="false">
      <c r="A694" s="8" t="s">
        <v>352</v>
      </c>
      <c r="B694" s="8" t="s">
        <v>353</v>
      </c>
      <c r="C694" s="8" t="s">
        <v>1046</v>
      </c>
      <c r="D694" s="8" t="n">
        <v>2001</v>
      </c>
      <c r="E694" s="19" t="n">
        <v>0</v>
      </c>
      <c r="F694" s="19" t="n">
        <v>34.5</v>
      </c>
    </row>
    <row r="695" customFormat="false" ht="15" hidden="false" customHeight="false" outlineLevel="0" collapsed="false">
      <c r="A695" s="8" t="s">
        <v>352</v>
      </c>
      <c r="B695" s="8" t="s">
        <v>353</v>
      </c>
      <c r="C695" s="8" t="s">
        <v>1047</v>
      </c>
      <c r="D695" s="8" t="n">
        <v>2001</v>
      </c>
      <c r="E695" s="19" t="n">
        <v>0</v>
      </c>
      <c r="F695" s="19" t="n">
        <v>32.2222222222222</v>
      </c>
    </row>
    <row r="696" customFormat="false" ht="15" hidden="false" customHeight="false" outlineLevel="0" collapsed="false">
      <c r="A696" s="8" t="s">
        <v>352</v>
      </c>
      <c r="B696" s="8" t="s">
        <v>353</v>
      </c>
      <c r="C696" s="8" t="s">
        <v>1048</v>
      </c>
      <c r="D696" s="8" t="n">
        <v>2001</v>
      </c>
      <c r="E696" s="19" t="n">
        <v>0</v>
      </c>
      <c r="F696" s="19" t="n">
        <v>31</v>
      </c>
    </row>
    <row r="697" customFormat="false" ht="15" hidden="false" customHeight="false" outlineLevel="0" collapsed="false">
      <c r="A697" s="8" t="s">
        <v>352</v>
      </c>
      <c r="B697" s="8" t="s">
        <v>353</v>
      </c>
      <c r="C697" s="8" t="s">
        <v>1049</v>
      </c>
      <c r="D697" s="8" t="n">
        <v>2001</v>
      </c>
      <c r="E697" s="19" t="n">
        <v>0</v>
      </c>
      <c r="F697" s="19" t="n">
        <v>31.1111111111111</v>
      </c>
    </row>
    <row r="698" customFormat="false" ht="15" hidden="false" customHeight="false" outlineLevel="0" collapsed="false">
      <c r="A698" s="8" t="s">
        <v>352</v>
      </c>
      <c r="B698" s="8" t="s">
        <v>353</v>
      </c>
      <c r="C698" s="8" t="s">
        <v>1050</v>
      </c>
      <c r="D698" s="8" t="n">
        <v>2001</v>
      </c>
      <c r="E698" s="19" t="n">
        <v>0</v>
      </c>
      <c r="F698" s="19" t="n">
        <v>30.3888888888889</v>
      </c>
    </row>
    <row r="699" customFormat="false" ht="15" hidden="false" customHeight="false" outlineLevel="0" collapsed="false">
      <c r="A699" s="8" t="s">
        <v>352</v>
      </c>
      <c r="B699" s="8" t="s">
        <v>353</v>
      </c>
      <c r="C699" s="8" t="s">
        <v>1051</v>
      </c>
      <c r="D699" s="8" t="n">
        <v>2001</v>
      </c>
      <c r="E699" s="19" t="n">
        <v>0</v>
      </c>
      <c r="F699" s="19" t="n">
        <v>30.6111111111111</v>
      </c>
    </row>
    <row r="700" customFormat="false" ht="15" hidden="false" customHeight="false" outlineLevel="0" collapsed="false">
      <c r="A700" s="8" t="s">
        <v>352</v>
      </c>
      <c r="B700" s="8" t="s">
        <v>353</v>
      </c>
      <c r="C700" s="8" t="s">
        <v>1052</v>
      </c>
      <c r="D700" s="8" t="n">
        <v>2001</v>
      </c>
      <c r="E700" s="19" t="n">
        <v>0</v>
      </c>
      <c r="F700" s="19" t="n">
        <v>30.8888888888889</v>
      </c>
    </row>
    <row r="701" customFormat="false" ht="15" hidden="false" customHeight="false" outlineLevel="0" collapsed="false">
      <c r="A701" s="8" t="s">
        <v>352</v>
      </c>
      <c r="B701" s="8" t="s">
        <v>353</v>
      </c>
      <c r="C701" s="8" t="s">
        <v>1053</v>
      </c>
      <c r="D701" s="8" t="n">
        <v>2001</v>
      </c>
      <c r="E701" s="19" t="n">
        <v>0</v>
      </c>
      <c r="F701" s="19" t="n">
        <v>31.2222222222222</v>
      </c>
    </row>
    <row r="702" customFormat="false" ht="15" hidden="false" customHeight="false" outlineLevel="0" collapsed="false">
      <c r="A702" s="8" t="s">
        <v>352</v>
      </c>
      <c r="B702" s="8" t="s">
        <v>353</v>
      </c>
      <c r="C702" s="8" t="s">
        <v>1054</v>
      </c>
      <c r="D702" s="8" t="n">
        <v>2001</v>
      </c>
      <c r="E702" s="19" t="n">
        <v>0</v>
      </c>
      <c r="F702" s="19" t="n">
        <v>32.5</v>
      </c>
    </row>
    <row r="703" customFormat="false" ht="15" hidden="false" customHeight="false" outlineLevel="0" collapsed="false">
      <c r="A703" s="8" t="s">
        <v>352</v>
      </c>
      <c r="B703" s="8" t="s">
        <v>353</v>
      </c>
      <c r="C703" s="8" t="s">
        <v>1055</v>
      </c>
      <c r="D703" s="8" t="n">
        <v>2001</v>
      </c>
      <c r="E703" s="19" t="n">
        <v>0</v>
      </c>
      <c r="F703" s="19" t="n">
        <v>32.8888888888889</v>
      </c>
    </row>
    <row r="704" customFormat="false" ht="15" hidden="false" customHeight="false" outlineLevel="0" collapsed="false">
      <c r="A704" s="8" t="s">
        <v>352</v>
      </c>
      <c r="B704" s="8" t="s">
        <v>353</v>
      </c>
      <c r="C704" s="8" t="s">
        <v>1056</v>
      </c>
      <c r="D704" s="8" t="n">
        <v>2001</v>
      </c>
      <c r="E704" s="19" t="n">
        <v>0</v>
      </c>
      <c r="F704" s="19" t="n">
        <v>30.6111111111111</v>
      </c>
    </row>
    <row r="705" customFormat="false" ht="15" hidden="false" customHeight="false" outlineLevel="0" collapsed="false">
      <c r="A705" s="8" t="s">
        <v>352</v>
      </c>
      <c r="B705" s="8" t="s">
        <v>353</v>
      </c>
      <c r="C705" s="8" t="s">
        <v>1057</v>
      </c>
      <c r="D705" s="8" t="n">
        <v>2001</v>
      </c>
      <c r="E705" s="19" t="n">
        <v>0</v>
      </c>
      <c r="F705" s="19" t="n">
        <v>33.2777777777778</v>
      </c>
    </row>
    <row r="706" customFormat="false" ht="15" hidden="false" customHeight="false" outlineLevel="0" collapsed="false">
      <c r="A706" s="8" t="s">
        <v>352</v>
      </c>
      <c r="B706" s="8" t="s">
        <v>353</v>
      </c>
      <c r="C706" s="8" t="s">
        <v>1058</v>
      </c>
      <c r="D706" s="8" t="n">
        <v>2001</v>
      </c>
      <c r="E706" s="19" t="n">
        <v>0</v>
      </c>
      <c r="F706" s="19" t="n">
        <v>33.3888888888889</v>
      </c>
    </row>
    <row r="707" customFormat="false" ht="15" hidden="false" customHeight="false" outlineLevel="0" collapsed="false">
      <c r="A707" s="8" t="s">
        <v>352</v>
      </c>
      <c r="B707" s="8" t="s">
        <v>353</v>
      </c>
      <c r="C707" s="8" t="s">
        <v>1059</v>
      </c>
      <c r="D707" s="8" t="n">
        <v>2001</v>
      </c>
      <c r="E707" s="19" t="n">
        <v>0</v>
      </c>
      <c r="F707" s="19" t="n">
        <v>33.6111111111111</v>
      </c>
    </row>
    <row r="708" customFormat="false" ht="15" hidden="false" customHeight="false" outlineLevel="0" collapsed="false">
      <c r="A708" s="8" t="s">
        <v>352</v>
      </c>
      <c r="B708" s="8" t="s">
        <v>353</v>
      </c>
      <c r="C708" s="8" t="s">
        <v>1060</v>
      </c>
      <c r="D708" s="8" t="n">
        <v>2001</v>
      </c>
      <c r="E708" s="19" t="n">
        <v>0</v>
      </c>
      <c r="F708" s="19" t="n">
        <v>33.2222222222222</v>
      </c>
    </row>
    <row r="709" customFormat="false" ht="15" hidden="false" customHeight="false" outlineLevel="0" collapsed="false">
      <c r="A709" s="8" t="s">
        <v>352</v>
      </c>
      <c r="B709" s="8" t="s">
        <v>353</v>
      </c>
      <c r="C709" s="8" t="s">
        <v>1061</v>
      </c>
      <c r="D709" s="8" t="n">
        <v>2001</v>
      </c>
      <c r="E709" s="19" t="n">
        <v>0</v>
      </c>
      <c r="F709" s="19" t="n">
        <v>34.2777777777778</v>
      </c>
    </row>
    <row r="710" customFormat="false" ht="15" hidden="false" customHeight="false" outlineLevel="0" collapsed="false">
      <c r="A710" s="8" t="s">
        <v>352</v>
      </c>
      <c r="B710" s="8" t="s">
        <v>353</v>
      </c>
      <c r="C710" s="8" t="s">
        <v>1062</v>
      </c>
      <c r="D710" s="8" t="n">
        <v>2001</v>
      </c>
      <c r="E710" s="19" t="n">
        <v>0</v>
      </c>
      <c r="F710" s="19" t="n">
        <v>32.8888888888889</v>
      </c>
    </row>
    <row r="711" customFormat="false" ht="15" hidden="false" customHeight="false" outlineLevel="0" collapsed="false">
      <c r="A711" s="8" t="s">
        <v>352</v>
      </c>
      <c r="B711" s="8" t="s">
        <v>353</v>
      </c>
      <c r="C711" s="8" t="s">
        <v>1063</v>
      </c>
      <c r="D711" s="8" t="n">
        <v>2001</v>
      </c>
      <c r="E711" s="19" t="n">
        <v>0</v>
      </c>
      <c r="F711" s="19" t="n">
        <v>32.7222222222222</v>
      </c>
    </row>
    <row r="712" customFormat="false" ht="15" hidden="false" customHeight="false" outlineLevel="0" collapsed="false">
      <c r="A712" s="8" t="s">
        <v>352</v>
      </c>
      <c r="B712" s="8" t="s">
        <v>353</v>
      </c>
      <c r="C712" s="8" t="s">
        <v>1064</v>
      </c>
      <c r="D712" s="8" t="n">
        <v>2001</v>
      </c>
      <c r="E712" s="19" t="n">
        <v>0</v>
      </c>
      <c r="F712" s="19" t="n">
        <v>32.3888888888889</v>
      </c>
    </row>
    <row r="713" customFormat="false" ht="15" hidden="false" customHeight="false" outlineLevel="0" collapsed="false">
      <c r="A713" s="8" t="s">
        <v>352</v>
      </c>
      <c r="B713" s="8" t="s">
        <v>353</v>
      </c>
      <c r="C713" s="8" t="s">
        <v>1065</v>
      </c>
      <c r="D713" s="8" t="n">
        <v>2001</v>
      </c>
      <c r="E713" s="19" t="n">
        <v>0</v>
      </c>
      <c r="F713" s="19" t="n">
        <v>30.6111111111111</v>
      </c>
    </row>
    <row r="714" customFormat="false" ht="15" hidden="false" customHeight="false" outlineLevel="0" collapsed="false">
      <c r="A714" s="8" t="s">
        <v>352</v>
      </c>
      <c r="B714" s="8" t="s">
        <v>353</v>
      </c>
      <c r="C714" s="8" t="s">
        <v>1066</v>
      </c>
      <c r="D714" s="8" t="n">
        <v>2001</v>
      </c>
      <c r="E714" s="19" t="n">
        <v>0</v>
      </c>
      <c r="F714" s="19" t="n">
        <v>30.7222222222222</v>
      </c>
    </row>
    <row r="715" customFormat="false" ht="15" hidden="false" customHeight="false" outlineLevel="0" collapsed="false">
      <c r="A715" s="8" t="s">
        <v>352</v>
      </c>
      <c r="B715" s="8" t="s">
        <v>353</v>
      </c>
      <c r="C715" s="8" t="s">
        <v>1067</v>
      </c>
      <c r="D715" s="8" t="n">
        <v>2001</v>
      </c>
      <c r="E715" s="19" t="n">
        <v>0</v>
      </c>
      <c r="F715" s="19" t="n">
        <v>30.6111111111111</v>
      </c>
    </row>
    <row r="716" customFormat="false" ht="15" hidden="false" customHeight="false" outlineLevel="0" collapsed="false">
      <c r="A716" s="8" t="s">
        <v>352</v>
      </c>
      <c r="B716" s="8" t="s">
        <v>353</v>
      </c>
      <c r="C716" s="8" t="s">
        <v>1068</v>
      </c>
      <c r="D716" s="8" t="n">
        <v>2001</v>
      </c>
      <c r="E716" s="19" t="n">
        <v>0</v>
      </c>
      <c r="F716" s="19" t="n">
        <v>30.6111111111111</v>
      </c>
    </row>
    <row r="717" customFormat="false" ht="15" hidden="false" customHeight="false" outlineLevel="0" collapsed="false">
      <c r="A717" s="8" t="s">
        <v>352</v>
      </c>
      <c r="B717" s="8" t="s">
        <v>353</v>
      </c>
      <c r="C717" s="8" t="s">
        <v>1069</v>
      </c>
      <c r="D717" s="8" t="n">
        <v>2001</v>
      </c>
      <c r="E717" s="19" t="n">
        <v>0</v>
      </c>
      <c r="F717" s="19" t="n">
        <v>31.7222222222222</v>
      </c>
    </row>
    <row r="718" customFormat="false" ht="15" hidden="false" customHeight="false" outlineLevel="0" collapsed="false">
      <c r="A718" s="8" t="s">
        <v>352</v>
      </c>
      <c r="B718" s="8" t="s">
        <v>353</v>
      </c>
      <c r="C718" s="8" t="s">
        <v>1070</v>
      </c>
      <c r="D718" s="8" t="n">
        <v>2001</v>
      </c>
      <c r="E718" s="19" t="n">
        <v>0</v>
      </c>
      <c r="F718" s="19" t="n">
        <v>32.2777777777778</v>
      </c>
    </row>
    <row r="719" customFormat="false" ht="15" hidden="false" customHeight="false" outlineLevel="0" collapsed="false">
      <c r="A719" s="8" t="s">
        <v>352</v>
      </c>
      <c r="B719" s="8" t="s">
        <v>353</v>
      </c>
      <c r="C719" s="8" t="s">
        <v>1071</v>
      </c>
      <c r="D719" s="8" t="n">
        <v>2001</v>
      </c>
      <c r="E719" s="19" t="n">
        <v>0</v>
      </c>
      <c r="F719" s="19" t="n">
        <v>31.5</v>
      </c>
    </row>
    <row r="720" customFormat="false" ht="15" hidden="false" customHeight="false" outlineLevel="0" collapsed="false">
      <c r="A720" s="8" t="s">
        <v>352</v>
      </c>
      <c r="B720" s="8" t="s">
        <v>353</v>
      </c>
      <c r="C720" s="8" t="s">
        <v>1072</v>
      </c>
      <c r="D720" s="8" t="n">
        <v>2001</v>
      </c>
      <c r="E720" s="19" t="n">
        <v>0</v>
      </c>
      <c r="F720" s="19" t="n">
        <v>30.1111111111111</v>
      </c>
    </row>
    <row r="721" customFormat="false" ht="15" hidden="false" customHeight="false" outlineLevel="0" collapsed="false">
      <c r="A721" s="8" t="s">
        <v>352</v>
      </c>
      <c r="B721" s="8" t="s">
        <v>353</v>
      </c>
      <c r="C721" s="8" t="s">
        <v>1073</v>
      </c>
      <c r="D721" s="8" t="n">
        <v>2001</v>
      </c>
      <c r="E721" s="19" t="n">
        <v>0</v>
      </c>
      <c r="F721" s="19" t="n">
        <v>29.3888888888889</v>
      </c>
    </row>
    <row r="722" customFormat="false" ht="15" hidden="false" customHeight="false" outlineLevel="0" collapsed="false">
      <c r="A722" s="8" t="s">
        <v>352</v>
      </c>
      <c r="B722" s="8" t="s">
        <v>353</v>
      </c>
      <c r="C722" s="8" t="s">
        <v>1074</v>
      </c>
      <c r="D722" s="8" t="n">
        <v>2001</v>
      </c>
      <c r="E722" s="19" t="n">
        <v>0</v>
      </c>
      <c r="F722" s="19" t="n">
        <v>27.3888888888889</v>
      </c>
    </row>
    <row r="723" customFormat="false" ht="15" hidden="false" customHeight="false" outlineLevel="0" collapsed="false">
      <c r="A723" s="8" t="s">
        <v>352</v>
      </c>
      <c r="B723" s="8" t="s">
        <v>353</v>
      </c>
      <c r="C723" s="8" t="s">
        <v>1075</v>
      </c>
      <c r="D723" s="8" t="n">
        <v>2001</v>
      </c>
      <c r="E723" s="19" t="n">
        <v>0</v>
      </c>
      <c r="F723" s="19" t="n">
        <v>27.6111111111111</v>
      </c>
    </row>
    <row r="724" customFormat="false" ht="15" hidden="false" customHeight="false" outlineLevel="0" collapsed="false">
      <c r="A724" s="8" t="s">
        <v>352</v>
      </c>
      <c r="B724" s="8" t="s">
        <v>353</v>
      </c>
      <c r="C724" s="8" t="s">
        <v>1076</v>
      </c>
      <c r="D724" s="8" t="n">
        <v>2001</v>
      </c>
      <c r="E724" s="19" t="n">
        <v>0</v>
      </c>
      <c r="F724" s="19" t="n">
        <v>29.2777777777778</v>
      </c>
    </row>
    <row r="725" customFormat="false" ht="15" hidden="false" customHeight="false" outlineLevel="0" collapsed="false">
      <c r="A725" s="8" t="s">
        <v>352</v>
      </c>
      <c r="B725" s="8" t="s">
        <v>353</v>
      </c>
      <c r="C725" s="8" t="s">
        <v>1077</v>
      </c>
      <c r="D725" s="8" t="n">
        <v>2001</v>
      </c>
      <c r="E725" s="19" t="n">
        <v>0</v>
      </c>
      <c r="F725" s="19" t="n">
        <v>30.6111111111111</v>
      </c>
    </row>
    <row r="726" customFormat="false" ht="15" hidden="false" customHeight="false" outlineLevel="0" collapsed="false">
      <c r="A726" s="8" t="s">
        <v>352</v>
      </c>
      <c r="B726" s="8" t="s">
        <v>353</v>
      </c>
      <c r="C726" s="8" t="s">
        <v>1078</v>
      </c>
      <c r="D726" s="8" t="n">
        <v>2001</v>
      </c>
      <c r="E726" s="19" t="n">
        <v>0</v>
      </c>
      <c r="F726" s="19" t="n">
        <v>30.7222222222222</v>
      </c>
    </row>
    <row r="727" customFormat="false" ht="15" hidden="false" customHeight="false" outlineLevel="0" collapsed="false">
      <c r="A727" s="8" t="s">
        <v>352</v>
      </c>
      <c r="B727" s="8" t="s">
        <v>353</v>
      </c>
      <c r="C727" s="8" t="s">
        <v>1079</v>
      </c>
      <c r="D727" s="8" t="n">
        <v>2001</v>
      </c>
      <c r="E727" s="19" t="n">
        <v>0</v>
      </c>
      <c r="F727" s="19" t="n">
        <v>29.7777777777778</v>
      </c>
    </row>
    <row r="728" customFormat="false" ht="15" hidden="false" customHeight="false" outlineLevel="0" collapsed="false">
      <c r="A728" s="8" t="s">
        <v>352</v>
      </c>
      <c r="B728" s="8" t="s">
        <v>353</v>
      </c>
      <c r="C728" s="8" t="s">
        <v>1080</v>
      </c>
      <c r="D728" s="8" t="n">
        <v>2001</v>
      </c>
      <c r="E728" s="19" t="n">
        <v>0</v>
      </c>
      <c r="F728" s="19" t="n">
        <v>29.2222222222222</v>
      </c>
    </row>
    <row r="729" customFormat="false" ht="15" hidden="false" customHeight="false" outlineLevel="0" collapsed="false">
      <c r="A729" s="8" t="s">
        <v>352</v>
      </c>
      <c r="B729" s="8" t="s">
        <v>353</v>
      </c>
      <c r="C729" s="8" t="s">
        <v>1081</v>
      </c>
      <c r="D729" s="8" t="n">
        <v>2001</v>
      </c>
      <c r="E729" s="19" t="n">
        <v>0</v>
      </c>
      <c r="F729" s="19" t="n">
        <v>28.6111111111111</v>
      </c>
    </row>
    <row r="730" customFormat="false" ht="15" hidden="false" customHeight="false" outlineLevel="0" collapsed="false">
      <c r="A730" s="8" t="s">
        <v>352</v>
      </c>
      <c r="B730" s="8" t="s">
        <v>353</v>
      </c>
      <c r="C730" s="8" t="s">
        <v>1082</v>
      </c>
      <c r="D730" s="8" t="n">
        <v>2001</v>
      </c>
      <c r="E730" s="19" t="n">
        <v>0</v>
      </c>
      <c r="F730" s="19" t="n">
        <v>29</v>
      </c>
    </row>
    <row r="731" customFormat="false" ht="15" hidden="false" customHeight="false" outlineLevel="0" collapsed="false">
      <c r="A731" s="8" t="s">
        <v>352</v>
      </c>
      <c r="B731" s="8" t="s">
        <v>353</v>
      </c>
      <c r="C731" s="8" t="s">
        <v>1083</v>
      </c>
      <c r="D731" s="8" t="n">
        <v>2001</v>
      </c>
      <c r="E731" s="19" t="n">
        <v>0</v>
      </c>
      <c r="F731" s="19" t="n">
        <v>28.6111111111111</v>
      </c>
    </row>
    <row r="732" customFormat="false" ht="15" hidden="false" customHeight="false" outlineLevel="0" collapsed="false">
      <c r="A732" s="8" t="s">
        <v>352</v>
      </c>
      <c r="B732" s="8" t="s">
        <v>353</v>
      </c>
      <c r="C732" s="8" t="s">
        <v>1084</v>
      </c>
      <c r="D732" s="8" t="n">
        <v>2002</v>
      </c>
      <c r="E732" s="19" t="n">
        <v>0</v>
      </c>
      <c r="F732" s="19" t="n">
        <v>29.7222222222222</v>
      </c>
    </row>
    <row r="733" customFormat="false" ht="15" hidden="false" customHeight="false" outlineLevel="0" collapsed="false">
      <c r="A733" s="8" t="s">
        <v>352</v>
      </c>
      <c r="B733" s="8" t="s">
        <v>353</v>
      </c>
      <c r="C733" s="8" t="s">
        <v>1085</v>
      </c>
      <c r="D733" s="8" t="n">
        <v>2002</v>
      </c>
      <c r="E733" s="19" t="n">
        <v>0</v>
      </c>
      <c r="F733" s="19" t="n">
        <v>29.3888888888889</v>
      </c>
    </row>
    <row r="734" customFormat="false" ht="15" hidden="false" customHeight="false" outlineLevel="0" collapsed="false">
      <c r="A734" s="8" t="s">
        <v>352</v>
      </c>
      <c r="B734" s="8" t="s">
        <v>353</v>
      </c>
      <c r="C734" s="8" t="s">
        <v>1086</v>
      </c>
      <c r="D734" s="8" t="n">
        <v>2002</v>
      </c>
      <c r="E734" s="19" t="n">
        <v>0</v>
      </c>
      <c r="F734" s="19" t="n">
        <v>29.2777777777778</v>
      </c>
    </row>
    <row r="735" customFormat="false" ht="15" hidden="false" customHeight="false" outlineLevel="0" collapsed="false">
      <c r="A735" s="8" t="s">
        <v>352</v>
      </c>
      <c r="B735" s="8" t="s">
        <v>353</v>
      </c>
      <c r="C735" s="8" t="s">
        <v>1087</v>
      </c>
      <c r="D735" s="8" t="n">
        <v>2002</v>
      </c>
      <c r="E735" s="19" t="n">
        <v>0</v>
      </c>
      <c r="F735" s="19" t="n">
        <v>27.6111111111111</v>
      </c>
    </row>
    <row r="736" customFormat="false" ht="15" hidden="false" customHeight="false" outlineLevel="0" collapsed="false">
      <c r="A736" s="8" t="s">
        <v>352</v>
      </c>
      <c r="B736" s="8" t="s">
        <v>353</v>
      </c>
      <c r="C736" s="8" t="s">
        <v>1088</v>
      </c>
      <c r="D736" s="8" t="n">
        <v>2002</v>
      </c>
      <c r="E736" s="19" t="n">
        <v>0</v>
      </c>
      <c r="F736" s="19" t="n">
        <v>27.6111111111111</v>
      </c>
    </row>
    <row r="737" customFormat="false" ht="15" hidden="false" customHeight="false" outlineLevel="0" collapsed="false">
      <c r="A737" s="8" t="s">
        <v>352</v>
      </c>
      <c r="B737" s="8" t="s">
        <v>353</v>
      </c>
      <c r="C737" s="8" t="s">
        <v>1089</v>
      </c>
      <c r="D737" s="8" t="n">
        <v>2002</v>
      </c>
      <c r="E737" s="19" t="n">
        <v>0</v>
      </c>
      <c r="F737" s="19" t="n">
        <v>27.8888888888889</v>
      </c>
    </row>
    <row r="738" customFormat="false" ht="15" hidden="false" customHeight="false" outlineLevel="0" collapsed="false">
      <c r="A738" s="8" t="s">
        <v>352</v>
      </c>
      <c r="B738" s="8" t="s">
        <v>353</v>
      </c>
      <c r="C738" s="8" t="s">
        <v>1090</v>
      </c>
      <c r="D738" s="8" t="n">
        <v>2002</v>
      </c>
      <c r="E738" s="19" t="n">
        <v>0</v>
      </c>
      <c r="F738" s="19" t="n">
        <v>28.8888888888889</v>
      </c>
    </row>
    <row r="739" customFormat="false" ht="15" hidden="false" customHeight="false" outlineLevel="0" collapsed="false">
      <c r="A739" s="8" t="s">
        <v>352</v>
      </c>
      <c r="B739" s="8" t="s">
        <v>353</v>
      </c>
      <c r="C739" s="8" t="s">
        <v>1091</v>
      </c>
      <c r="D739" s="8" t="n">
        <v>2002</v>
      </c>
      <c r="E739" s="19" t="n">
        <v>0</v>
      </c>
      <c r="F739" s="19" t="n">
        <v>28.7222222222222</v>
      </c>
    </row>
    <row r="740" customFormat="false" ht="15" hidden="false" customHeight="false" outlineLevel="0" collapsed="false">
      <c r="A740" s="8" t="s">
        <v>352</v>
      </c>
      <c r="B740" s="8" t="s">
        <v>353</v>
      </c>
      <c r="C740" s="8" t="s">
        <v>1092</v>
      </c>
      <c r="D740" s="8" t="n">
        <v>2002</v>
      </c>
      <c r="E740" s="19" t="n">
        <v>0</v>
      </c>
      <c r="F740" s="19" t="n">
        <v>28</v>
      </c>
    </row>
    <row r="741" customFormat="false" ht="15" hidden="false" customHeight="false" outlineLevel="0" collapsed="false">
      <c r="A741" s="8" t="s">
        <v>352</v>
      </c>
      <c r="B741" s="8" t="s">
        <v>353</v>
      </c>
      <c r="C741" s="8" t="s">
        <v>1093</v>
      </c>
      <c r="D741" s="8" t="n">
        <v>2002</v>
      </c>
      <c r="E741" s="19" t="n">
        <v>0</v>
      </c>
      <c r="F741" s="19" t="n">
        <v>29</v>
      </c>
    </row>
    <row r="742" customFormat="false" ht="15" hidden="false" customHeight="false" outlineLevel="0" collapsed="false">
      <c r="A742" s="8" t="s">
        <v>352</v>
      </c>
      <c r="B742" s="8" t="s">
        <v>353</v>
      </c>
      <c r="C742" s="8" t="s">
        <v>1094</v>
      </c>
      <c r="D742" s="8" t="n">
        <v>2002</v>
      </c>
      <c r="E742" s="19" t="n">
        <v>0</v>
      </c>
      <c r="F742" s="19" t="n">
        <v>30.2222222222222</v>
      </c>
    </row>
    <row r="743" customFormat="false" ht="15" hidden="false" customHeight="false" outlineLevel="0" collapsed="false">
      <c r="A743" s="8" t="s">
        <v>352</v>
      </c>
      <c r="B743" s="8" t="s">
        <v>353</v>
      </c>
      <c r="C743" s="8" t="s">
        <v>1095</v>
      </c>
      <c r="D743" s="8" t="n">
        <v>2002</v>
      </c>
      <c r="E743" s="19" t="n">
        <v>0</v>
      </c>
      <c r="F743" s="19" t="n">
        <v>32.2222222222222</v>
      </c>
    </row>
    <row r="744" customFormat="false" ht="15" hidden="false" customHeight="false" outlineLevel="0" collapsed="false">
      <c r="A744" s="8" t="s">
        <v>352</v>
      </c>
      <c r="B744" s="8" t="s">
        <v>353</v>
      </c>
      <c r="C744" s="8" t="s">
        <v>1096</v>
      </c>
      <c r="D744" s="8" t="n">
        <v>2002</v>
      </c>
      <c r="E744" s="19" t="n">
        <v>0</v>
      </c>
      <c r="F744" s="19" t="n">
        <v>32.1111111111111</v>
      </c>
    </row>
    <row r="745" customFormat="false" ht="15" hidden="false" customHeight="false" outlineLevel="0" collapsed="false">
      <c r="A745" s="8" t="s">
        <v>352</v>
      </c>
      <c r="B745" s="8" t="s">
        <v>353</v>
      </c>
      <c r="C745" s="8" t="s">
        <v>1097</v>
      </c>
      <c r="D745" s="8" t="n">
        <v>2002</v>
      </c>
      <c r="E745" s="19" t="n">
        <v>0</v>
      </c>
      <c r="F745" s="19" t="n">
        <v>29.1111111111111</v>
      </c>
    </row>
    <row r="746" customFormat="false" ht="15" hidden="false" customHeight="false" outlineLevel="0" collapsed="false">
      <c r="A746" s="8" t="s">
        <v>352</v>
      </c>
      <c r="B746" s="8" t="s">
        <v>353</v>
      </c>
      <c r="C746" s="8" t="s">
        <v>1098</v>
      </c>
      <c r="D746" s="8" t="n">
        <v>2002</v>
      </c>
      <c r="E746" s="19" t="n">
        <v>0</v>
      </c>
      <c r="F746" s="19" t="n">
        <v>31</v>
      </c>
    </row>
    <row r="747" customFormat="false" ht="15" hidden="false" customHeight="false" outlineLevel="0" collapsed="false">
      <c r="A747" s="8" t="s">
        <v>352</v>
      </c>
      <c r="B747" s="8" t="s">
        <v>353</v>
      </c>
      <c r="C747" s="8" t="s">
        <v>1099</v>
      </c>
      <c r="D747" s="8" t="n">
        <v>2002</v>
      </c>
      <c r="E747" s="19" t="n">
        <v>0</v>
      </c>
      <c r="F747" s="19" t="n">
        <v>26.7777777777778</v>
      </c>
    </row>
    <row r="748" customFormat="false" ht="15" hidden="false" customHeight="false" outlineLevel="0" collapsed="false">
      <c r="A748" s="8" t="s">
        <v>352</v>
      </c>
      <c r="B748" s="8" t="s">
        <v>353</v>
      </c>
      <c r="C748" s="8" t="s">
        <v>1100</v>
      </c>
      <c r="D748" s="8" t="n">
        <v>2002</v>
      </c>
      <c r="E748" s="19" t="n">
        <v>0</v>
      </c>
      <c r="F748" s="19" t="n">
        <v>27.2222222222222</v>
      </c>
    </row>
    <row r="749" customFormat="false" ht="15" hidden="false" customHeight="false" outlineLevel="0" collapsed="false">
      <c r="A749" s="8" t="s">
        <v>352</v>
      </c>
      <c r="B749" s="8" t="s">
        <v>353</v>
      </c>
      <c r="C749" s="8" t="s">
        <v>1101</v>
      </c>
      <c r="D749" s="8" t="n">
        <v>2002</v>
      </c>
      <c r="E749" s="19" t="n">
        <v>0</v>
      </c>
      <c r="F749" s="19" t="n">
        <v>25.2222222222222</v>
      </c>
    </row>
    <row r="750" customFormat="false" ht="15" hidden="false" customHeight="false" outlineLevel="0" collapsed="false">
      <c r="A750" s="8" t="s">
        <v>352</v>
      </c>
      <c r="B750" s="8" t="s">
        <v>353</v>
      </c>
      <c r="C750" s="8" t="s">
        <v>1102</v>
      </c>
      <c r="D750" s="8" t="n">
        <v>2002</v>
      </c>
      <c r="E750" s="19" t="n">
        <v>0</v>
      </c>
      <c r="F750" s="19" t="n">
        <v>25.7222222222222</v>
      </c>
    </row>
    <row r="751" customFormat="false" ht="15" hidden="false" customHeight="false" outlineLevel="0" collapsed="false">
      <c r="A751" s="8" t="s">
        <v>352</v>
      </c>
      <c r="B751" s="8" t="s">
        <v>353</v>
      </c>
      <c r="C751" s="8" t="s">
        <v>1103</v>
      </c>
      <c r="D751" s="8" t="n">
        <v>2002</v>
      </c>
      <c r="E751" s="19" t="n">
        <v>0</v>
      </c>
      <c r="F751" s="19" t="n">
        <v>25.6111111111111</v>
      </c>
    </row>
    <row r="752" customFormat="false" ht="15" hidden="false" customHeight="false" outlineLevel="0" collapsed="false">
      <c r="A752" s="8" t="s">
        <v>352</v>
      </c>
      <c r="B752" s="8" t="s">
        <v>353</v>
      </c>
      <c r="C752" s="8" t="s">
        <v>1104</v>
      </c>
      <c r="D752" s="8" t="n">
        <v>2002</v>
      </c>
      <c r="E752" s="19" t="n">
        <v>0</v>
      </c>
      <c r="F752" s="19" t="n">
        <v>25.3888888888889</v>
      </c>
    </row>
    <row r="753" customFormat="false" ht="15" hidden="false" customHeight="false" outlineLevel="0" collapsed="false">
      <c r="A753" s="8" t="s">
        <v>352</v>
      </c>
      <c r="B753" s="8" t="s">
        <v>353</v>
      </c>
      <c r="C753" s="8" t="s">
        <v>1105</v>
      </c>
      <c r="D753" s="8" t="n">
        <v>2002</v>
      </c>
      <c r="E753" s="19" t="n">
        <v>0</v>
      </c>
      <c r="F753" s="19" t="n">
        <v>26.2777777777778</v>
      </c>
    </row>
    <row r="754" customFormat="false" ht="15" hidden="false" customHeight="false" outlineLevel="0" collapsed="false">
      <c r="A754" s="8" t="s">
        <v>352</v>
      </c>
      <c r="B754" s="8" t="s">
        <v>353</v>
      </c>
      <c r="C754" s="8" t="s">
        <v>1106</v>
      </c>
      <c r="D754" s="8" t="n">
        <v>2002</v>
      </c>
      <c r="E754" s="19" t="n">
        <v>0</v>
      </c>
      <c r="F754" s="19" t="n">
        <v>26.7222222222222</v>
      </c>
    </row>
    <row r="755" customFormat="false" ht="15" hidden="false" customHeight="false" outlineLevel="0" collapsed="false">
      <c r="A755" s="8" t="s">
        <v>352</v>
      </c>
      <c r="B755" s="8" t="s">
        <v>353</v>
      </c>
      <c r="C755" s="8" t="s">
        <v>1107</v>
      </c>
      <c r="D755" s="8" t="n">
        <v>2002</v>
      </c>
      <c r="E755" s="19" t="n">
        <v>0</v>
      </c>
      <c r="F755" s="19" t="n">
        <v>27.2222222222222</v>
      </c>
    </row>
    <row r="756" customFormat="false" ht="15" hidden="false" customHeight="false" outlineLevel="0" collapsed="false">
      <c r="A756" s="8" t="s">
        <v>352</v>
      </c>
      <c r="B756" s="8" t="s">
        <v>353</v>
      </c>
      <c r="C756" s="8" t="s">
        <v>1108</v>
      </c>
      <c r="D756" s="8" t="n">
        <v>2002</v>
      </c>
      <c r="E756" s="19" t="n">
        <v>0</v>
      </c>
      <c r="F756" s="19" t="n">
        <v>28.7222222222222</v>
      </c>
    </row>
    <row r="757" customFormat="false" ht="15" hidden="false" customHeight="false" outlineLevel="0" collapsed="false">
      <c r="A757" s="8" t="s">
        <v>352</v>
      </c>
      <c r="B757" s="8" t="s">
        <v>353</v>
      </c>
      <c r="C757" s="8" t="s">
        <v>1109</v>
      </c>
      <c r="D757" s="8" t="n">
        <v>2002</v>
      </c>
      <c r="E757" s="19" t="n">
        <v>0</v>
      </c>
      <c r="F757" s="19" t="n">
        <v>28.6111111111111</v>
      </c>
    </row>
    <row r="758" customFormat="false" ht="15" hidden="false" customHeight="false" outlineLevel="0" collapsed="false">
      <c r="A758" s="8" t="s">
        <v>352</v>
      </c>
      <c r="B758" s="8" t="s">
        <v>353</v>
      </c>
      <c r="C758" s="8" t="s">
        <v>1110</v>
      </c>
      <c r="D758" s="8" t="n">
        <v>2002</v>
      </c>
      <c r="E758" s="19" t="n">
        <v>0</v>
      </c>
      <c r="F758" s="19" t="n">
        <v>25</v>
      </c>
    </row>
    <row r="759" customFormat="false" ht="15" hidden="false" customHeight="false" outlineLevel="0" collapsed="false">
      <c r="A759" s="8" t="s">
        <v>352</v>
      </c>
      <c r="B759" s="8" t="s">
        <v>353</v>
      </c>
      <c r="C759" s="8" t="s">
        <v>1111</v>
      </c>
      <c r="D759" s="8" t="n">
        <v>2002</v>
      </c>
      <c r="E759" s="19" t="n">
        <v>0</v>
      </c>
      <c r="F759" s="19" t="n">
        <v>25.5</v>
      </c>
    </row>
    <row r="760" customFormat="false" ht="15" hidden="false" customHeight="false" outlineLevel="0" collapsed="false">
      <c r="A760" s="8" t="s">
        <v>352</v>
      </c>
      <c r="B760" s="8" t="s">
        <v>353</v>
      </c>
      <c r="C760" s="8" t="s">
        <v>1112</v>
      </c>
      <c r="D760" s="8" t="n">
        <v>2002</v>
      </c>
      <c r="E760" s="19" t="n">
        <v>0</v>
      </c>
      <c r="F760" s="19" t="n">
        <v>25.3888888888889</v>
      </c>
    </row>
    <row r="761" customFormat="false" ht="15" hidden="false" customHeight="false" outlineLevel="0" collapsed="false">
      <c r="A761" s="8" t="s">
        <v>352</v>
      </c>
      <c r="B761" s="8" t="s">
        <v>353</v>
      </c>
      <c r="C761" s="8" t="s">
        <v>1113</v>
      </c>
      <c r="D761" s="8" t="n">
        <v>2002</v>
      </c>
      <c r="E761" s="19" t="n">
        <v>0</v>
      </c>
      <c r="F761" s="19" t="n">
        <v>25.2777777777778</v>
      </c>
    </row>
    <row r="762" customFormat="false" ht="15" hidden="false" customHeight="false" outlineLevel="0" collapsed="false">
      <c r="A762" s="8" t="s">
        <v>352</v>
      </c>
      <c r="B762" s="8" t="s">
        <v>353</v>
      </c>
      <c r="C762" s="8" t="s">
        <v>1114</v>
      </c>
      <c r="D762" s="8" t="n">
        <v>2002</v>
      </c>
      <c r="E762" s="19" t="n">
        <v>0</v>
      </c>
      <c r="F762" s="19" t="n">
        <v>27.7222222222222</v>
      </c>
    </row>
    <row r="763" customFormat="false" ht="15" hidden="false" customHeight="false" outlineLevel="0" collapsed="false">
      <c r="A763" s="8" t="s">
        <v>352</v>
      </c>
      <c r="B763" s="8" t="s">
        <v>353</v>
      </c>
      <c r="C763" s="8" t="s">
        <v>1115</v>
      </c>
      <c r="D763" s="8" t="n">
        <v>2002</v>
      </c>
      <c r="E763" s="19" t="n">
        <v>0</v>
      </c>
      <c r="F763" s="19" t="n">
        <v>28.6111111111111</v>
      </c>
    </row>
    <row r="764" customFormat="false" ht="15" hidden="false" customHeight="false" outlineLevel="0" collapsed="false">
      <c r="A764" s="8" t="s">
        <v>352</v>
      </c>
      <c r="B764" s="8" t="s">
        <v>353</v>
      </c>
      <c r="C764" s="8" t="s">
        <v>1116</v>
      </c>
      <c r="D764" s="8" t="n">
        <v>2002</v>
      </c>
      <c r="E764" s="19" t="n">
        <v>0</v>
      </c>
      <c r="F764" s="19" t="n">
        <v>28.7222222222222</v>
      </c>
    </row>
    <row r="765" customFormat="false" ht="15" hidden="false" customHeight="false" outlineLevel="0" collapsed="false">
      <c r="A765" s="8" t="s">
        <v>352</v>
      </c>
      <c r="B765" s="8" t="s">
        <v>353</v>
      </c>
      <c r="C765" s="8" t="s">
        <v>1117</v>
      </c>
      <c r="D765" s="8" t="n">
        <v>2002</v>
      </c>
      <c r="E765" s="19" t="n">
        <v>0</v>
      </c>
      <c r="F765" s="19" t="n">
        <v>28.7777777777778</v>
      </c>
    </row>
    <row r="766" customFormat="false" ht="15" hidden="false" customHeight="false" outlineLevel="0" collapsed="false">
      <c r="A766" s="8" t="s">
        <v>352</v>
      </c>
      <c r="B766" s="8" t="s">
        <v>353</v>
      </c>
      <c r="C766" s="8" t="s">
        <v>1118</v>
      </c>
      <c r="D766" s="8" t="n">
        <v>2002</v>
      </c>
      <c r="E766" s="19" t="n">
        <v>0</v>
      </c>
      <c r="F766" s="19" t="n">
        <v>30</v>
      </c>
    </row>
    <row r="767" customFormat="false" ht="15" hidden="false" customHeight="false" outlineLevel="0" collapsed="false">
      <c r="A767" s="8" t="s">
        <v>352</v>
      </c>
      <c r="B767" s="8" t="s">
        <v>353</v>
      </c>
      <c r="C767" s="8" t="s">
        <v>1119</v>
      </c>
      <c r="D767" s="8" t="n">
        <v>2002</v>
      </c>
      <c r="E767" s="19" t="n">
        <v>0</v>
      </c>
      <c r="F767" s="19" t="n">
        <v>30.7222222222222</v>
      </c>
    </row>
    <row r="768" customFormat="false" ht="15" hidden="false" customHeight="false" outlineLevel="0" collapsed="false">
      <c r="A768" s="8" t="s">
        <v>352</v>
      </c>
      <c r="B768" s="8" t="s">
        <v>353</v>
      </c>
      <c r="C768" s="8" t="s">
        <v>1120</v>
      </c>
      <c r="D768" s="8" t="n">
        <v>2002</v>
      </c>
      <c r="E768" s="19" t="n">
        <v>0</v>
      </c>
      <c r="F768" s="19" t="n">
        <v>29.2777777777778</v>
      </c>
    </row>
    <row r="769" customFormat="false" ht="15" hidden="false" customHeight="false" outlineLevel="0" collapsed="false">
      <c r="A769" s="8" t="s">
        <v>352</v>
      </c>
      <c r="B769" s="8" t="s">
        <v>353</v>
      </c>
      <c r="C769" s="8" t="s">
        <v>1121</v>
      </c>
      <c r="D769" s="8" t="n">
        <v>2002</v>
      </c>
      <c r="E769" s="19" t="n">
        <v>0</v>
      </c>
      <c r="F769" s="19" t="n">
        <v>26.6111111111111</v>
      </c>
    </row>
    <row r="770" customFormat="false" ht="15" hidden="false" customHeight="false" outlineLevel="0" collapsed="false">
      <c r="A770" s="8" t="s">
        <v>352</v>
      </c>
      <c r="B770" s="8" t="s">
        <v>353</v>
      </c>
      <c r="C770" s="8" t="s">
        <v>1122</v>
      </c>
      <c r="D770" s="8" t="n">
        <v>2002</v>
      </c>
      <c r="E770" s="19" t="n">
        <v>0</v>
      </c>
      <c r="F770" s="19" t="n">
        <v>24.7222222222222</v>
      </c>
    </row>
    <row r="771" customFormat="false" ht="15" hidden="false" customHeight="false" outlineLevel="0" collapsed="false">
      <c r="A771" s="8" t="s">
        <v>352</v>
      </c>
      <c r="B771" s="8" t="s">
        <v>353</v>
      </c>
      <c r="C771" s="8" t="s">
        <v>1123</v>
      </c>
      <c r="D771" s="8" t="n">
        <v>2002</v>
      </c>
      <c r="E771" s="19" t="n">
        <v>0</v>
      </c>
      <c r="F771" s="19" t="n">
        <v>26.3888888888889</v>
      </c>
    </row>
    <row r="772" customFormat="false" ht="15" hidden="false" customHeight="false" outlineLevel="0" collapsed="false">
      <c r="A772" s="8" t="s">
        <v>352</v>
      </c>
      <c r="B772" s="8" t="s">
        <v>353</v>
      </c>
      <c r="C772" s="8" t="s">
        <v>1124</v>
      </c>
      <c r="D772" s="8" t="n">
        <v>2002</v>
      </c>
      <c r="E772" s="19" t="n">
        <v>0</v>
      </c>
      <c r="F772" s="19" t="n">
        <v>25.2777777777778</v>
      </c>
    </row>
    <row r="773" customFormat="false" ht="15" hidden="false" customHeight="false" outlineLevel="0" collapsed="false">
      <c r="A773" s="8" t="s">
        <v>352</v>
      </c>
      <c r="B773" s="8" t="s">
        <v>353</v>
      </c>
      <c r="C773" s="8" t="s">
        <v>1125</v>
      </c>
      <c r="D773" s="8" t="n">
        <v>2002</v>
      </c>
      <c r="E773" s="19" t="n">
        <v>0</v>
      </c>
      <c r="F773" s="19" t="n">
        <v>25.1111111111111</v>
      </c>
    </row>
    <row r="774" customFormat="false" ht="15" hidden="false" customHeight="false" outlineLevel="0" collapsed="false">
      <c r="A774" s="8" t="s">
        <v>352</v>
      </c>
      <c r="B774" s="8" t="s">
        <v>353</v>
      </c>
      <c r="C774" s="8" t="s">
        <v>1126</v>
      </c>
      <c r="D774" s="8" t="n">
        <v>2002</v>
      </c>
      <c r="E774" s="19" t="n">
        <v>0</v>
      </c>
      <c r="F774" s="19" t="n">
        <v>27.8888888888889</v>
      </c>
    </row>
    <row r="775" customFormat="false" ht="15" hidden="false" customHeight="false" outlineLevel="0" collapsed="false">
      <c r="A775" s="8" t="s">
        <v>352</v>
      </c>
      <c r="B775" s="8" t="s">
        <v>353</v>
      </c>
      <c r="C775" s="8" t="s">
        <v>1127</v>
      </c>
      <c r="D775" s="8" t="n">
        <v>2002</v>
      </c>
      <c r="E775" s="19" t="n">
        <v>0</v>
      </c>
      <c r="F775" s="19" t="n">
        <v>29.2777777777778</v>
      </c>
    </row>
    <row r="776" customFormat="false" ht="15" hidden="false" customHeight="false" outlineLevel="0" collapsed="false">
      <c r="A776" s="8" t="s">
        <v>352</v>
      </c>
      <c r="B776" s="8" t="s">
        <v>353</v>
      </c>
      <c r="C776" s="8" t="s">
        <v>1128</v>
      </c>
      <c r="D776" s="8" t="n">
        <v>2002</v>
      </c>
      <c r="E776" s="19" t="n">
        <v>0</v>
      </c>
      <c r="F776" s="19" t="n">
        <v>30.7777777777778</v>
      </c>
    </row>
    <row r="777" customFormat="false" ht="15" hidden="false" customHeight="false" outlineLevel="0" collapsed="false">
      <c r="A777" s="8" t="s">
        <v>352</v>
      </c>
      <c r="B777" s="8" t="s">
        <v>353</v>
      </c>
      <c r="C777" s="8" t="s">
        <v>1129</v>
      </c>
      <c r="D777" s="8" t="n">
        <v>2002</v>
      </c>
      <c r="E777" s="19" t="n">
        <v>0</v>
      </c>
      <c r="F777" s="19" t="n">
        <v>33.2222222222222</v>
      </c>
    </row>
    <row r="778" customFormat="false" ht="15" hidden="false" customHeight="false" outlineLevel="0" collapsed="false">
      <c r="A778" s="8" t="s">
        <v>352</v>
      </c>
      <c r="B778" s="8" t="s">
        <v>353</v>
      </c>
      <c r="C778" s="8" t="s">
        <v>1130</v>
      </c>
      <c r="D778" s="8" t="n">
        <v>2002</v>
      </c>
      <c r="E778" s="19" t="n">
        <v>0</v>
      </c>
      <c r="F778" s="19" t="n">
        <v>33.3888888888889</v>
      </c>
    </row>
    <row r="779" customFormat="false" ht="15" hidden="false" customHeight="false" outlineLevel="0" collapsed="false">
      <c r="A779" s="8" t="s">
        <v>352</v>
      </c>
      <c r="B779" s="8" t="s">
        <v>353</v>
      </c>
      <c r="C779" s="8" t="s">
        <v>1131</v>
      </c>
      <c r="D779" s="8" t="n">
        <v>2002</v>
      </c>
      <c r="E779" s="19" t="n">
        <v>0</v>
      </c>
      <c r="F779" s="19" t="n">
        <v>33.6111111111111</v>
      </c>
    </row>
    <row r="780" customFormat="false" ht="15" hidden="false" customHeight="false" outlineLevel="0" collapsed="false">
      <c r="A780" s="8" t="s">
        <v>352</v>
      </c>
      <c r="B780" s="8" t="s">
        <v>353</v>
      </c>
      <c r="C780" s="8" t="s">
        <v>1132</v>
      </c>
      <c r="D780" s="8" t="n">
        <v>2002</v>
      </c>
      <c r="E780" s="19" t="n">
        <v>0</v>
      </c>
      <c r="F780" s="19" t="n">
        <v>34.2777777777778</v>
      </c>
    </row>
    <row r="781" customFormat="false" ht="15" hidden="false" customHeight="false" outlineLevel="0" collapsed="false">
      <c r="A781" s="8" t="s">
        <v>352</v>
      </c>
      <c r="B781" s="8" t="s">
        <v>353</v>
      </c>
      <c r="C781" s="8" t="s">
        <v>1133</v>
      </c>
      <c r="D781" s="8" t="n">
        <v>2002</v>
      </c>
      <c r="E781" s="19" t="n">
        <v>0</v>
      </c>
      <c r="F781" s="19" t="n">
        <v>34.2777777777778</v>
      </c>
    </row>
    <row r="782" customFormat="false" ht="15" hidden="false" customHeight="false" outlineLevel="0" collapsed="false">
      <c r="A782" s="8" t="s">
        <v>352</v>
      </c>
      <c r="B782" s="8" t="s">
        <v>353</v>
      </c>
      <c r="C782" s="8" t="s">
        <v>1134</v>
      </c>
      <c r="D782" s="8" t="n">
        <v>2002</v>
      </c>
      <c r="E782" s="19" t="n">
        <v>0</v>
      </c>
      <c r="F782" s="19" t="n">
        <v>34.6111111111111</v>
      </c>
    </row>
    <row r="783" customFormat="false" ht="15" hidden="false" customHeight="false" outlineLevel="0" collapsed="false">
      <c r="A783" s="8" t="s">
        <v>352</v>
      </c>
      <c r="B783" s="8" t="s">
        <v>353</v>
      </c>
      <c r="C783" s="8" t="s">
        <v>1135</v>
      </c>
      <c r="D783" s="8" t="n">
        <v>2002</v>
      </c>
      <c r="E783" s="19" t="n">
        <v>0</v>
      </c>
      <c r="F783" s="19" t="n">
        <v>34.7777777777778</v>
      </c>
    </row>
    <row r="784" customFormat="false" ht="15" hidden="false" customHeight="false" outlineLevel="0" collapsed="false">
      <c r="A784" s="8" t="s">
        <v>352</v>
      </c>
      <c r="B784" s="8" t="s">
        <v>353</v>
      </c>
      <c r="C784" s="8" t="s">
        <v>1136</v>
      </c>
      <c r="D784" s="8" t="n">
        <v>2002</v>
      </c>
      <c r="E784" s="19" t="n">
        <v>0</v>
      </c>
      <c r="F784" s="19" t="n">
        <v>32.8888888888889</v>
      </c>
    </row>
    <row r="785" customFormat="false" ht="15" hidden="false" customHeight="false" outlineLevel="0" collapsed="false">
      <c r="A785" s="8" t="s">
        <v>352</v>
      </c>
      <c r="B785" s="8" t="s">
        <v>353</v>
      </c>
      <c r="C785" s="8" t="s">
        <v>1137</v>
      </c>
      <c r="D785" s="8" t="n">
        <v>2002</v>
      </c>
      <c r="E785" s="19" t="n">
        <v>0</v>
      </c>
      <c r="F785" s="19" t="n">
        <v>32.3888888888889</v>
      </c>
    </row>
    <row r="786" customFormat="false" ht="15" hidden="false" customHeight="false" outlineLevel="0" collapsed="false">
      <c r="A786" s="8" t="s">
        <v>352</v>
      </c>
      <c r="B786" s="8" t="s">
        <v>353</v>
      </c>
      <c r="C786" s="8" t="s">
        <v>1138</v>
      </c>
      <c r="D786" s="8" t="n">
        <v>2002</v>
      </c>
      <c r="E786" s="19" t="n">
        <v>0</v>
      </c>
      <c r="F786" s="19" t="n">
        <v>32</v>
      </c>
    </row>
    <row r="787" customFormat="false" ht="15" hidden="false" customHeight="false" outlineLevel="0" collapsed="false">
      <c r="A787" s="8" t="s">
        <v>352</v>
      </c>
      <c r="B787" s="8" t="s">
        <v>353</v>
      </c>
      <c r="C787" s="8" t="s">
        <v>1139</v>
      </c>
      <c r="D787" s="8" t="n">
        <v>2002</v>
      </c>
      <c r="E787" s="19" t="n">
        <v>0</v>
      </c>
      <c r="F787" s="19" t="n">
        <v>32.7777777777778</v>
      </c>
    </row>
    <row r="788" customFormat="false" ht="15" hidden="false" customHeight="false" outlineLevel="0" collapsed="false">
      <c r="A788" s="8" t="s">
        <v>352</v>
      </c>
      <c r="B788" s="8" t="s">
        <v>353</v>
      </c>
      <c r="C788" s="8" t="s">
        <v>1140</v>
      </c>
      <c r="D788" s="8" t="n">
        <v>2002</v>
      </c>
      <c r="E788" s="19" t="n">
        <v>0</v>
      </c>
      <c r="F788" s="19" t="n">
        <v>34</v>
      </c>
    </row>
    <row r="789" customFormat="false" ht="15" hidden="false" customHeight="false" outlineLevel="0" collapsed="false">
      <c r="A789" s="8" t="s">
        <v>352</v>
      </c>
      <c r="B789" s="8" t="s">
        <v>353</v>
      </c>
      <c r="C789" s="8" t="s">
        <v>1141</v>
      </c>
      <c r="D789" s="8" t="n">
        <v>2002</v>
      </c>
      <c r="E789" s="19" t="n">
        <v>0</v>
      </c>
      <c r="F789" s="19" t="n">
        <v>34.7222222222222</v>
      </c>
    </row>
    <row r="790" customFormat="false" ht="15" hidden="false" customHeight="false" outlineLevel="0" collapsed="false">
      <c r="A790" s="8" t="s">
        <v>352</v>
      </c>
      <c r="B790" s="8" t="s">
        <v>353</v>
      </c>
      <c r="C790" s="8" t="s">
        <v>1142</v>
      </c>
      <c r="D790" s="8" t="n">
        <v>2002</v>
      </c>
      <c r="E790" s="19" t="n">
        <v>0</v>
      </c>
      <c r="F790" s="19" t="n">
        <v>35.6111111111111</v>
      </c>
    </row>
    <row r="791" customFormat="false" ht="15" hidden="false" customHeight="false" outlineLevel="0" collapsed="false">
      <c r="A791" s="8" t="s">
        <v>352</v>
      </c>
      <c r="B791" s="8" t="s">
        <v>353</v>
      </c>
      <c r="C791" s="8" t="s">
        <v>1143</v>
      </c>
      <c r="D791" s="8" t="n">
        <v>2002</v>
      </c>
      <c r="E791" s="19" t="n">
        <v>0</v>
      </c>
      <c r="F791" s="19" t="n">
        <v>35.7222222222222</v>
      </c>
    </row>
    <row r="792" customFormat="false" ht="15" hidden="false" customHeight="false" outlineLevel="0" collapsed="false">
      <c r="A792" s="8" t="s">
        <v>352</v>
      </c>
      <c r="B792" s="8" t="s">
        <v>353</v>
      </c>
      <c r="C792" s="8" t="s">
        <v>1144</v>
      </c>
      <c r="D792" s="8" t="n">
        <v>2002</v>
      </c>
      <c r="E792" s="19" t="n">
        <v>0</v>
      </c>
      <c r="F792" s="19" t="n">
        <v>32.6111111111111</v>
      </c>
    </row>
    <row r="793" customFormat="false" ht="15" hidden="false" customHeight="false" outlineLevel="0" collapsed="false">
      <c r="A793" s="8" t="s">
        <v>352</v>
      </c>
      <c r="B793" s="8" t="s">
        <v>353</v>
      </c>
      <c r="C793" s="8" t="s">
        <v>1145</v>
      </c>
      <c r="D793" s="8" t="n">
        <v>2002</v>
      </c>
      <c r="E793" s="19" t="n">
        <v>0</v>
      </c>
      <c r="F793" s="19" t="n">
        <v>30.8888888888889</v>
      </c>
    </row>
    <row r="794" customFormat="false" ht="15" hidden="false" customHeight="false" outlineLevel="0" collapsed="false">
      <c r="A794" s="8" t="s">
        <v>352</v>
      </c>
      <c r="B794" s="8" t="s">
        <v>353</v>
      </c>
      <c r="C794" s="8" t="s">
        <v>1146</v>
      </c>
      <c r="D794" s="8" t="n">
        <v>2002</v>
      </c>
      <c r="E794" s="19" t="n">
        <v>0</v>
      </c>
      <c r="F794" s="19" t="n">
        <v>33</v>
      </c>
    </row>
    <row r="795" customFormat="false" ht="15" hidden="false" customHeight="false" outlineLevel="0" collapsed="false">
      <c r="A795" s="8" t="s">
        <v>352</v>
      </c>
      <c r="B795" s="8" t="s">
        <v>353</v>
      </c>
      <c r="C795" s="8" t="s">
        <v>1147</v>
      </c>
      <c r="D795" s="8" t="n">
        <v>2002</v>
      </c>
      <c r="E795" s="19" t="n">
        <v>0</v>
      </c>
      <c r="F795" s="19" t="n">
        <v>33.8888888888889</v>
      </c>
    </row>
    <row r="796" customFormat="false" ht="15" hidden="false" customHeight="false" outlineLevel="0" collapsed="false">
      <c r="A796" s="8" t="s">
        <v>352</v>
      </c>
      <c r="B796" s="8" t="s">
        <v>353</v>
      </c>
      <c r="C796" s="8" t="s">
        <v>1148</v>
      </c>
      <c r="D796" s="8" t="n">
        <v>2002</v>
      </c>
      <c r="E796" s="19" t="n">
        <v>0</v>
      </c>
      <c r="F796" s="19" t="n">
        <v>35.3888888888889</v>
      </c>
    </row>
    <row r="797" customFormat="false" ht="15" hidden="false" customHeight="false" outlineLevel="0" collapsed="false">
      <c r="A797" s="8" t="s">
        <v>352</v>
      </c>
      <c r="B797" s="8" t="s">
        <v>353</v>
      </c>
      <c r="C797" s="8" t="s">
        <v>1149</v>
      </c>
      <c r="D797" s="8" t="n">
        <v>2002</v>
      </c>
      <c r="E797" s="19" t="n">
        <v>0</v>
      </c>
      <c r="F797" s="19" t="n">
        <v>36</v>
      </c>
    </row>
    <row r="798" customFormat="false" ht="15" hidden="false" customHeight="false" outlineLevel="0" collapsed="false">
      <c r="A798" s="8" t="s">
        <v>352</v>
      </c>
      <c r="B798" s="8" t="s">
        <v>353</v>
      </c>
      <c r="C798" s="8" t="s">
        <v>1150</v>
      </c>
      <c r="D798" s="8" t="n">
        <v>2002</v>
      </c>
      <c r="E798" s="19" t="n">
        <v>0</v>
      </c>
      <c r="F798" s="19" t="n">
        <v>33.8888888888889</v>
      </c>
    </row>
    <row r="799" customFormat="false" ht="15" hidden="false" customHeight="false" outlineLevel="0" collapsed="false">
      <c r="A799" s="8" t="s">
        <v>352</v>
      </c>
      <c r="B799" s="8" t="s">
        <v>353</v>
      </c>
      <c r="C799" s="8" t="s">
        <v>1151</v>
      </c>
      <c r="D799" s="8" t="n">
        <v>2002</v>
      </c>
      <c r="E799" s="19" t="n">
        <v>0</v>
      </c>
      <c r="F799" s="19" t="n">
        <v>33.7777777777778</v>
      </c>
    </row>
    <row r="800" customFormat="false" ht="15" hidden="false" customHeight="false" outlineLevel="0" collapsed="false">
      <c r="A800" s="8" t="s">
        <v>352</v>
      </c>
      <c r="B800" s="8" t="s">
        <v>353</v>
      </c>
      <c r="C800" s="8" t="s">
        <v>1152</v>
      </c>
      <c r="D800" s="8" t="n">
        <v>2002</v>
      </c>
      <c r="E800" s="19" t="n">
        <v>0</v>
      </c>
      <c r="F800" s="19" t="n">
        <v>34.8888888888889</v>
      </c>
    </row>
    <row r="801" customFormat="false" ht="15" hidden="false" customHeight="false" outlineLevel="0" collapsed="false">
      <c r="A801" s="8" t="s">
        <v>352</v>
      </c>
      <c r="B801" s="8" t="s">
        <v>353</v>
      </c>
      <c r="C801" s="8" t="s">
        <v>1153</v>
      </c>
      <c r="D801" s="8" t="n">
        <v>2002</v>
      </c>
      <c r="E801" s="19" t="n">
        <v>0</v>
      </c>
      <c r="F801" s="19" t="n">
        <v>35.2777777777778</v>
      </c>
    </row>
    <row r="802" customFormat="false" ht="15" hidden="false" customHeight="false" outlineLevel="0" collapsed="false">
      <c r="A802" s="8" t="s">
        <v>352</v>
      </c>
      <c r="B802" s="8" t="s">
        <v>353</v>
      </c>
      <c r="C802" s="8" t="s">
        <v>1154</v>
      </c>
      <c r="D802" s="8" t="n">
        <v>2002</v>
      </c>
      <c r="E802" s="19" t="n">
        <v>0</v>
      </c>
      <c r="F802" s="19" t="n">
        <v>32.7777777777778</v>
      </c>
    </row>
    <row r="803" customFormat="false" ht="15" hidden="false" customHeight="false" outlineLevel="0" collapsed="false">
      <c r="A803" s="8" t="s">
        <v>352</v>
      </c>
      <c r="B803" s="8" t="s">
        <v>353</v>
      </c>
      <c r="C803" s="8" t="s">
        <v>1155</v>
      </c>
      <c r="D803" s="8" t="n">
        <v>2002</v>
      </c>
      <c r="F803" s="19" t="n">
        <v>36.8888888888889</v>
      </c>
    </row>
    <row r="804" customFormat="false" ht="15" hidden="false" customHeight="false" outlineLevel="0" collapsed="false">
      <c r="A804" s="8" t="s">
        <v>352</v>
      </c>
      <c r="B804" s="8" t="s">
        <v>353</v>
      </c>
      <c r="C804" s="8" t="s">
        <v>1156</v>
      </c>
      <c r="D804" s="8" t="n">
        <v>2002</v>
      </c>
      <c r="E804" s="19" t="n">
        <v>0</v>
      </c>
      <c r="F804" s="19" t="n">
        <v>30.3888888888889</v>
      </c>
    </row>
    <row r="805" customFormat="false" ht="15" hidden="false" customHeight="false" outlineLevel="0" collapsed="false">
      <c r="A805" s="8" t="s">
        <v>352</v>
      </c>
      <c r="B805" s="8" t="s">
        <v>353</v>
      </c>
      <c r="C805" s="8" t="s">
        <v>1157</v>
      </c>
      <c r="D805" s="8" t="n">
        <v>2002</v>
      </c>
      <c r="E805" s="19" t="n">
        <v>0</v>
      </c>
      <c r="F805" s="19" t="n">
        <v>35.2222222222222</v>
      </c>
    </row>
    <row r="806" customFormat="false" ht="15" hidden="false" customHeight="false" outlineLevel="0" collapsed="false">
      <c r="A806" s="8" t="s">
        <v>352</v>
      </c>
      <c r="B806" s="8" t="s">
        <v>353</v>
      </c>
      <c r="C806" s="8" t="s">
        <v>1158</v>
      </c>
      <c r="D806" s="8" t="n">
        <v>2002</v>
      </c>
      <c r="E806" s="19" t="n">
        <v>0</v>
      </c>
      <c r="F806" s="19" t="n">
        <v>36.3888888888889</v>
      </c>
    </row>
    <row r="807" customFormat="false" ht="15" hidden="false" customHeight="false" outlineLevel="0" collapsed="false">
      <c r="A807" s="8" t="s">
        <v>352</v>
      </c>
      <c r="B807" s="8" t="s">
        <v>353</v>
      </c>
      <c r="C807" s="8" t="s">
        <v>1159</v>
      </c>
      <c r="D807" s="8" t="n">
        <v>2002</v>
      </c>
      <c r="E807" s="19" t="n">
        <v>0</v>
      </c>
      <c r="F807" s="19" t="n">
        <v>37.8888888888889</v>
      </c>
    </row>
    <row r="808" customFormat="false" ht="15" hidden="false" customHeight="false" outlineLevel="0" collapsed="false">
      <c r="A808" s="8" t="s">
        <v>352</v>
      </c>
      <c r="B808" s="8" t="s">
        <v>353</v>
      </c>
      <c r="C808" s="8" t="s">
        <v>1160</v>
      </c>
      <c r="D808" s="8" t="n">
        <v>2002</v>
      </c>
      <c r="E808" s="19" t="n">
        <v>0</v>
      </c>
      <c r="F808" s="19" t="n">
        <v>40.1111111111111</v>
      </c>
    </row>
    <row r="809" customFormat="false" ht="15" hidden="false" customHeight="false" outlineLevel="0" collapsed="false">
      <c r="A809" s="8" t="s">
        <v>352</v>
      </c>
      <c r="B809" s="8" t="s">
        <v>353</v>
      </c>
      <c r="C809" s="8" t="s">
        <v>1161</v>
      </c>
      <c r="D809" s="8" t="n">
        <v>2002</v>
      </c>
      <c r="E809" s="19" t="n">
        <v>0</v>
      </c>
      <c r="F809" s="19" t="n">
        <v>41.3888888888889</v>
      </c>
    </row>
    <row r="810" customFormat="false" ht="15" hidden="false" customHeight="false" outlineLevel="0" collapsed="false">
      <c r="A810" s="8" t="s">
        <v>352</v>
      </c>
      <c r="B810" s="8" t="s">
        <v>353</v>
      </c>
      <c r="C810" s="8" t="s">
        <v>1162</v>
      </c>
      <c r="D810" s="8" t="n">
        <v>2002</v>
      </c>
      <c r="E810" s="19" t="n">
        <v>0</v>
      </c>
      <c r="F810" s="19" t="n">
        <v>39.5</v>
      </c>
    </row>
    <row r="811" customFormat="false" ht="15" hidden="false" customHeight="false" outlineLevel="0" collapsed="false">
      <c r="A811" s="8" t="s">
        <v>352</v>
      </c>
      <c r="B811" s="8" t="s">
        <v>353</v>
      </c>
      <c r="C811" s="8" t="s">
        <v>1163</v>
      </c>
      <c r="D811" s="8" t="n">
        <v>2002</v>
      </c>
      <c r="E811" s="19" t="n">
        <v>0</v>
      </c>
      <c r="F811" s="19" t="n">
        <v>37.2222222222222</v>
      </c>
    </row>
    <row r="812" customFormat="false" ht="15" hidden="false" customHeight="false" outlineLevel="0" collapsed="false">
      <c r="A812" s="8" t="s">
        <v>352</v>
      </c>
      <c r="B812" s="8" t="s">
        <v>353</v>
      </c>
      <c r="C812" s="8" t="s">
        <v>1164</v>
      </c>
      <c r="D812" s="8" t="n">
        <v>2002</v>
      </c>
      <c r="E812" s="19" t="n">
        <v>0</v>
      </c>
      <c r="F812" s="19" t="n">
        <v>37.7777777777778</v>
      </c>
    </row>
    <row r="813" customFormat="false" ht="15" hidden="false" customHeight="false" outlineLevel="0" collapsed="false">
      <c r="A813" s="8" t="s">
        <v>352</v>
      </c>
      <c r="B813" s="8" t="s">
        <v>353</v>
      </c>
      <c r="C813" s="8" t="s">
        <v>1165</v>
      </c>
      <c r="D813" s="8" t="n">
        <v>2002</v>
      </c>
      <c r="E813" s="19" t="n">
        <v>0</v>
      </c>
      <c r="F813" s="19" t="n">
        <v>39.1111111111111</v>
      </c>
    </row>
    <row r="814" customFormat="false" ht="15" hidden="false" customHeight="false" outlineLevel="0" collapsed="false">
      <c r="A814" s="8" t="s">
        <v>352</v>
      </c>
      <c r="B814" s="8" t="s">
        <v>353</v>
      </c>
      <c r="C814" s="8" t="s">
        <v>1166</v>
      </c>
      <c r="D814" s="8" t="n">
        <v>2002</v>
      </c>
      <c r="E814" s="19" t="n">
        <v>0</v>
      </c>
      <c r="F814" s="19" t="n">
        <v>39.2222222222222</v>
      </c>
    </row>
    <row r="815" customFormat="false" ht="15" hidden="false" customHeight="false" outlineLevel="0" collapsed="false">
      <c r="A815" s="8" t="s">
        <v>352</v>
      </c>
      <c r="B815" s="8" t="s">
        <v>353</v>
      </c>
      <c r="C815" s="8" t="s">
        <v>1167</v>
      </c>
      <c r="D815" s="8" t="n">
        <v>2002</v>
      </c>
      <c r="E815" s="19" t="n">
        <v>0</v>
      </c>
      <c r="F815" s="19" t="n">
        <v>37.7222222222222</v>
      </c>
    </row>
    <row r="816" customFormat="false" ht="15" hidden="false" customHeight="false" outlineLevel="0" collapsed="false">
      <c r="A816" s="8" t="s">
        <v>352</v>
      </c>
      <c r="B816" s="8" t="s">
        <v>353</v>
      </c>
      <c r="C816" s="8" t="s">
        <v>1168</v>
      </c>
      <c r="D816" s="8" t="n">
        <v>2002</v>
      </c>
      <c r="E816" s="19" t="n">
        <v>0</v>
      </c>
      <c r="F816" s="19" t="n">
        <v>37.2777777777778</v>
      </c>
    </row>
    <row r="817" customFormat="false" ht="15" hidden="false" customHeight="false" outlineLevel="0" collapsed="false">
      <c r="A817" s="8" t="s">
        <v>352</v>
      </c>
      <c r="B817" s="8" t="s">
        <v>353</v>
      </c>
      <c r="C817" s="8" t="s">
        <v>1169</v>
      </c>
      <c r="D817" s="8" t="n">
        <v>2002</v>
      </c>
      <c r="E817" s="19" t="n">
        <v>0</v>
      </c>
      <c r="F817" s="19" t="n">
        <v>38.5</v>
      </c>
    </row>
    <row r="818" customFormat="false" ht="15" hidden="false" customHeight="false" outlineLevel="0" collapsed="false">
      <c r="A818" s="8" t="s">
        <v>352</v>
      </c>
      <c r="B818" s="8" t="s">
        <v>353</v>
      </c>
      <c r="C818" s="8" t="s">
        <v>1170</v>
      </c>
      <c r="D818" s="8" t="n">
        <v>2002</v>
      </c>
      <c r="E818" s="19" t="n">
        <v>0</v>
      </c>
      <c r="F818" s="19" t="n">
        <v>39</v>
      </c>
    </row>
    <row r="819" customFormat="false" ht="15" hidden="false" customHeight="false" outlineLevel="0" collapsed="false">
      <c r="A819" s="8" t="s">
        <v>352</v>
      </c>
      <c r="B819" s="8" t="s">
        <v>353</v>
      </c>
      <c r="C819" s="8" t="s">
        <v>1171</v>
      </c>
      <c r="D819" s="8" t="n">
        <v>2002</v>
      </c>
      <c r="E819" s="19" t="n">
        <v>0</v>
      </c>
      <c r="F819" s="19" t="n">
        <v>39.3888888888889</v>
      </c>
    </row>
    <row r="820" customFormat="false" ht="15" hidden="false" customHeight="false" outlineLevel="0" collapsed="false">
      <c r="A820" s="8" t="s">
        <v>352</v>
      </c>
      <c r="B820" s="8" t="s">
        <v>353</v>
      </c>
      <c r="C820" s="8" t="s">
        <v>1172</v>
      </c>
      <c r="D820" s="8" t="n">
        <v>2002</v>
      </c>
      <c r="E820" s="19" t="n">
        <v>0</v>
      </c>
      <c r="F820" s="19" t="n">
        <v>40.3888888888889</v>
      </c>
    </row>
    <row r="821" customFormat="false" ht="15" hidden="false" customHeight="false" outlineLevel="0" collapsed="false">
      <c r="A821" s="8" t="s">
        <v>352</v>
      </c>
      <c r="B821" s="8" t="s">
        <v>353</v>
      </c>
      <c r="C821" s="8" t="s">
        <v>1173</v>
      </c>
      <c r="D821" s="8" t="n">
        <v>2002</v>
      </c>
      <c r="E821" s="19" t="n">
        <v>0</v>
      </c>
      <c r="F821" s="19" t="n">
        <v>40.7222222222222</v>
      </c>
    </row>
    <row r="822" customFormat="false" ht="15" hidden="false" customHeight="false" outlineLevel="0" collapsed="false">
      <c r="A822" s="8" t="s">
        <v>352</v>
      </c>
      <c r="B822" s="8" t="s">
        <v>353</v>
      </c>
      <c r="C822" s="8" t="s">
        <v>1174</v>
      </c>
      <c r="D822" s="8" t="n">
        <v>2002</v>
      </c>
      <c r="E822" s="19" t="n">
        <v>0</v>
      </c>
      <c r="F822" s="19" t="n">
        <v>40.7222222222222</v>
      </c>
    </row>
    <row r="823" customFormat="false" ht="15" hidden="false" customHeight="false" outlineLevel="0" collapsed="false">
      <c r="A823" s="8" t="s">
        <v>352</v>
      </c>
      <c r="B823" s="8" t="s">
        <v>353</v>
      </c>
      <c r="C823" s="8" t="s">
        <v>1175</v>
      </c>
      <c r="D823" s="8" t="n">
        <v>2002</v>
      </c>
      <c r="E823" s="19" t="n">
        <v>0</v>
      </c>
      <c r="F823" s="19" t="n">
        <v>41.6111111111111</v>
      </c>
    </row>
    <row r="824" customFormat="false" ht="15" hidden="false" customHeight="false" outlineLevel="0" collapsed="false">
      <c r="A824" s="8" t="s">
        <v>352</v>
      </c>
      <c r="B824" s="8" t="s">
        <v>353</v>
      </c>
      <c r="C824" s="8" t="s">
        <v>1176</v>
      </c>
      <c r="D824" s="8" t="n">
        <v>2002</v>
      </c>
      <c r="E824" s="19" t="n">
        <v>0</v>
      </c>
      <c r="F824" s="19" t="n">
        <v>39.2222222222222</v>
      </c>
    </row>
    <row r="825" customFormat="false" ht="15" hidden="false" customHeight="false" outlineLevel="0" collapsed="false">
      <c r="A825" s="8" t="s">
        <v>352</v>
      </c>
      <c r="B825" s="8" t="s">
        <v>353</v>
      </c>
      <c r="C825" s="8" t="s">
        <v>1177</v>
      </c>
      <c r="D825" s="8" t="n">
        <v>2002</v>
      </c>
      <c r="E825" s="19" t="n">
        <v>0</v>
      </c>
      <c r="F825" s="19" t="n">
        <v>39.6111111111111</v>
      </c>
    </row>
    <row r="826" customFormat="false" ht="15" hidden="false" customHeight="false" outlineLevel="0" collapsed="false">
      <c r="A826" s="8" t="s">
        <v>352</v>
      </c>
      <c r="B826" s="8" t="s">
        <v>353</v>
      </c>
      <c r="C826" s="8" t="s">
        <v>1178</v>
      </c>
      <c r="D826" s="8" t="n">
        <v>2002</v>
      </c>
      <c r="E826" s="19" t="n">
        <v>0</v>
      </c>
      <c r="F826" s="19" t="n">
        <v>40.2777777777778</v>
      </c>
    </row>
    <row r="827" customFormat="false" ht="15" hidden="false" customHeight="false" outlineLevel="0" collapsed="false">
      <c r="A827" s="8" t="s">
        <v>352</v>
      </c>
      <c r="B827" s="8" t="s">
        <v>353</v>
      </c>
      <c r="C827" s="8" t="s">
        <v>1179</v>
      </c>
      <c r="D827" s="8" t="n">
        <v>2002</v>
      </c>
      <c r="E827" s="19" t="n">
        <v>0</v>
      </c>
      <c r="F827" s="19" t="n">
        <v>40.2222222222222</v>
      </c>
    </row>
    <row r="828" customFormat="false" ht="15" hidden="false" customHeight="false" outlineLevel="0" collapsed="false">
      <c r="A828" s="8" t="s">
        <v>352</v>
      </c>
      <c r="B828" s="8" t="s">
        <v>353</v>
      </c>
      <c r="C828" s="8" t="s">
        <v>1180</v>
      </c>
      <c r="D828" s="8" t="n">
        <v>2002</v>
      </c>
      <c r="E828" s="19" t="n">
        <v>0</v>
      </c>
      <c r="F828" s="19" t="n">
        <v>38.6111111111111</v>
      </c>
    </row>
    <row r="829" customFormat="false" ht="15" hidden="false" customHeight="false" outlineLevel="0" collapsed="false">
      <c r="A829" s="8" t="s">
        <v>352</v>
      </c>
      <c r="B829" s="8" t="s">
        <v>353</v>
      </c>
      <c r="C829" s="8" t="s">
        <v>1181</v>
      </c>
      <c r="D829" s="8" t="n">
        <v>2002</v>
      </c>
      <c r="E829" s="19" t="n">
        <v>0</v>
      </c>
      <c r="F829" s="19" t="n">
        <v>39</v>
      </c>
    </row>
    <row r="830" customFormat="false" ht="15" hidden="false" customHeight="false" outlineLevel="0" collapsed="false">
      <c r="A830" s="8" t="s">
        <v>352</v>
      </c>
      <c r="B830" s="8" t="s">
        <v>353</v>
      </c>
      <c r="C830" s="8" t="s">
        <v>1182</v>
      </c>
      <c r="D830" s="8" t="n">
        <v>2002</v>
      </c>
      <c r="E830" s="19" t="n">
        <v>0</v>
      </c>
      <c r="F830" s="19" t="n">
        <v>39</v>
      </c>
    </row>
    <row r="831" customFormat="false" ht="15" hidden="false" customHeight="false" outlineLevel="0" collapsed="false">
      <c r="A831" s="8" t="s">
        <v>352</v>
      </c>
      <c r="B831" s="8" t="s">
        <v>353</v>
      </c>
      <c r="C831" s="8" t="s">
        <v>1183</v>
      </c>
      <c r="D831" s="8" t="n">
        <v>2002</v>
      </c>
      <c r="E831" s="19" t="n">
        <v>0</v>
      </c>
      <c r="F831" s="19" t="n">
        <v>38.6111111111111</v>
      </c>
    </row>
    <row r="832" customFormat="false" ht="15" hidden="false" customHeight="false" outlineLevel="0" collapsed="false">
      <c r="A832" s="8" t="s">
        <v>352</v>
      </c>
      <c r="B832" s="8" t="s">
        <v>353</v>
      </c>
      <c r="C832" s="8" t="s">
        <v>1184</v>
      </c>
      <c r="D832" s="8" t="n">
        <v>2002</v>
      </c>
      <c r="E832" s="19" t="n">
        <v>0</v>
      </c>
      <c r="F832" s="19" t="n">
        <v>39.7777777777778</v>
      </c>
    </row>
    <row r="833" customFormat="false" ht="15" hidden="false" customHeight="false" outlineLevel="0" collapsed="false">
      <c r="A833" s="8" t="s">
        <v>352</v>
      </c>
      <c r="B833" s="8" t="s">
        <v>353</v>
      </c>
      <c r="C833" s="8" t="s">
        <v>1185</v>
      </c>
      <c r="D833" s="8" t="n">
        <v>2002</v>
      </c>
      <c r="E833" s="19" t="n">
        <v>0</v>
      </c>
      <c r="F833" s="19" t="n">
        <v>40.2222222222222</v>
      </c>
    </row>
    <row r="834" customFormat="false" ht="15" hidden="false" customHeight="false" outlineLevel="0" collapsed="false">
      <c r="A834" s="8" t="s">
        <v>352</v>
      </c>
      <c r="B834" s="8" t="s">
        <v>353</v>
      </c>
      <c r="C834" s="8" t="s">
        <v>1186</v>
      </c>
      <c r="D834" s="8" t="n">
        <v>2002</v>
      </c>
      <c r="E834" s="19" t="n">
        <v>0</v>
      </c>
      <c r="F834" s="19" t="n">
        <v>39</v>
      </c>
    </row>
    <row r="835" customFormat="false" ht="15" hidden="false" customHeight="false" outlineLevel="0" collapsed="false">
      <c r="A835" s="8" t="s">
        <v>352</v>
      </c>
      <c r="B835" s="8" t="s">
        <v>353</v>
      </c>
      <c r="C835" s="8" t="s">
        <v>1187</v>
      </c>
      <c r="D835" s="8" t="n">
        <v>2002</v>
      </c>
      <c r="E835" s="19" t="n">
        <v>0</v>
      </c>
      <c r="F835" s="19" t="n">
        <v>39</v>
      </c>
    </row>
    <row r="836" customFormat="false" ht="15" hidden="false" customHeight="false" outlineLevel="0" collapsed="false">
      <c r="A836" s="8" t="s">
        <v>352</v>
      </c>
      <c r="B836" s="8" t="s">
        <v>353</v>
      </c>
      <c r="C836" s="8" t="s">
        <v>1188</v>
      </c>
      <c r="D836" s="8" t="n">
        <v>2002</v>
      </c>
      <c r="E836" s="19" t="n">
        <v>0</v>
      </c>
      <c r="F836" s="19" t="n">
        <v>38.7222222222222</v>
      </c>
    </row>
    <row r="837" customFormat="false" ht="15" hidden="false" customHeight="false" outlineLevel="0" collapsed="false">
      <c r="A837" s="8" t="s">
        <v>352</v>
      </c>
      <c r="B837" s="8" t="s">
        <v>353</v>
      </c>
      <c r="C837" s="8" t="s">
        <v>1189</v>
      </c>
      <c r="D837" s="8" t="n">
        <v>2002</v>
      </c>
      <c r="E837" s="19" t="n">
        <v>0</v>
      </c>
      <c r="F837" s="19" t="n">
        <v>39.2222222222222</v>
      </c>
    </row>
    <row r="838" customFormat="false" ht="15" hidden="false" customHeight="false" outlineLevel="0" collapsed="false">
      <c r="A838" s="8" t="s">
        <v>352</v>
      </c>
      <c r="B838" s="8" t="s">
        <v>353</v>
      </c>
      <c r="C838" s="8" t="s">
        <v>1190</v>
      </c>
      <c r="D838" s="8" t="n">
        <v>2002</v>
      </c>
      <c r="E838" s="19" t="n">
        <v>0</v>
      </c>
      <c r="F838" s="19" t="n">
        <v>39</v>
      </c>
    </row>
    <row r="839" customFormat="false" ht="15" hidden="false" customHeight="false" outlineLevel="0" collapsed="false">
      <c r="A839" s="8" t="s">
        <v>352</v>
      </c>
      <c r="B839" s="8" t="s">
        <v>353</v>
      </c>
      <c r="C839" s="8" t="s">
        <v>1191</v>
      </c>
      <c r="D839" s="8" t="n">
        <v>2002</v>
      </c>
      <c r="E839" s="19" t="n">
        <v>0</v>
      </c>
      <c r="F839" s="19" t="n">
        <v>40.2777777777778</v>
      </c>
    </row>
    <row r="840" customFormat="false" ht="15" hidden="false" customHeight="false" outlineLevel="0" collapsed="false">
      <c r="A840" s="8" t="s">
        <v>352</v>
      </c>
      <c r="B840" s="8" t="s">
        <v>353</v>
      </c>
      <c r="C840" s="8" t="s">
        <v>1192</v>
      </c>
      <c r="D840" s="8" t="n">
        <v>2002</v>
      </c>
      <c r="E840" s="19" t="n">
        <v>0</v>
      </c>
      <c r="F840" s="19" t="n">
        <v>41.2222222222222</v>
      </c>
    </row>
    <row r="841" customFormat="false" ht="15" hidden="false" customHeight="false" outlineLevel="0" collapsed="false">
      <c r="A841" s="8" t="s">
        <v>352</v>
      </c>
      <c r="B841" s="8" t="s">
        <v>353</v>
      </c>
      <c r="C841" s="8" t="s">
        <v>1193</v>
      </c>
      <c r="D841" s="8" t="n">
        <v>2002</v>
      </c>
      <c r="E841" s="19" t="n">
        <v>0</v>
      </c>
      <c r="F841" s="19" t="n">
        <v>41.2222222222222</v>
      </c>
    </row>
    <row r="842" customFormat="false" ht="15" hidden="false" customHeight="false" outlineLevel="0" collapsed="false">
      <c r="A842" s="8" t="s">
        <v>352</v>
      </c>
      <c r="B842" s="8" t="s">
        <v>353</v>
      </c>
      <c r="C842" s="8" t="s">
        <v>1194</v>
      </c>
      <c r="D842" s="8" t="n">
        <v>2002</v>
      </c>
      <c r="E842" s="19" t="n">
        <v>0</v>
      </c>
      <c r="F842" s="19" t="n">
        <v>41.7222222222222</v>
      </c>
    </row>
    <row r="843" customFormat="false" ht="15" hidden="false" customHeight="false" outlineLevel="0" collapsed="false">
      <c r="A843" s="8" t="s">
        <v>352</v>
      </c>
      <c r="B843" s="8" t="s">
        <v>353</v>
      </c>
      <c r="C843" s="8" t="s">
        <v>1195</v>
      </c>
      <c r="D843" s="8" t="n">
        <v>2002</v>
      </c>
      <c r="E843" s="19" t="n">
        <v>0</v>
      </c>
      <c r="F843" s="19" t="n">
        <v>41.7222222222222</v>
      </c>
    </row>
    <row r="844" customFormat="false" ht="15" hidden="false" customHeight="false" outlineLevel="0" collapsed="false">
      <c r="A844" s="8" t="s">
        <v>352</v>
      </c>
      <c r="B844" s="8" t="s">
        <v>353</v>
      </c>
      <c r="C844" s="8" t="s">
        <v>1196</v>
      </c>
      <c r="D844" s="8" t="n">
        <v>2002</v>
      </c>
      <c r="E844" s="19" t="n">
        <v>0</v>
      </c>
      <c r="F844" s="19" t="n">
        <v>42.8888888888889</v>
      </c>
    </row>
    <row r="845" customFormat="false" ht="15" hidden="false" customHeight="false" outlineLevel="0" collapsed="false">
      <c r="A845" s="8" t="s">
        <v>352</v>
      </c>
      <c r="B845" s="8" t="s">
        <v>353</v>
      </c>
      <c r="C845" s="8" t="s">
        <v>1197</v>
      </c>
      <c r="D845" s="8" t="n">
        <v>2002</v>
      </c>
      <c r="E845" s="19" t="n">
        <v>0</v>
      </c>
      <c r="F845" s="19" t="n">
        <v>42.3888888888889</v>
      </c>
    </row>
    <row r="846" customFormat="false" ht="15" hidden="false" customHeight="false" outlineLevel="0" collapsed="false">
      <c r="A846" s="8" t="s">
        <v>352</v>
      </c>
      <c r="B846" s="8" t="s">
        <v>353</v>
      </c>
      <c r="C846" s="8" t="s">
        <v>1198</v>
      </c>
      <c r="D846" s="8" t="n">
        <v>2002</v>
      </c>
      <c r="E846" s="19" t="n">
        <v>0</v>
      </c>
      <c r="F846" s="19" t="n">
        <v>41</v>
      </c>
    </row>
    <row r="847" customFormat="false" ht="15" hidden="false" customHeight="false" outlineLevel="0" collapsed="false">
      <c r="A847" s="8" t="s">
        <v>352</v>
      </c>
      <c r="B847" s="8" t="s">
        <v>353</v>
      </c>
      <c r="C847" s="8" t="s">
        <v>1199</v>
      </c>
      <c r="D847" s="8" t="n">
        <v>2002</v>
      </c>
      <c r="E847" s="19" t="n">
        <v>0</v>
      </c>
      <c r="F847" s="19" t="n">
        <v>41.3888888888889</v>
      </c>
    </row>
    <row r="848" customFormat="false" ht="15" hidden="false" customHeight="false" outlineLevel="0" collapsed="false">
      <c r="A848" s="8" t="s">
        <v>352</v>
      </c>
      <c r="B848" s="8" t="s">
        <v>353</v>
      </c>
      <c r="C848" s="8" t="s">
        <v>1200</v>
      </c>
      <c r="D848" s="8" t="n">
        <v>2002</v>
      </c>
      <c r="E848" s="19" t="n">
        <v>0</v>
      </c>
      <c r="F848" s="19" t="n">
        <v>45</v>
      </c>
    </row>
    <row r="849" customFormat="false" ht="15" hidden="false" customHeight="false" outlineLevel="0" collapsed="false">
      <c r="A849" s="8" t="s">
        <v>352</v>
      </c>
      <c r="B849" s="8" t="s">
        <v>353</v>
      </c>
      <c r="C849" s="8" t="s">
        <v>1201</v>
      </c>
      <c r="D849" s="8" t="n">
        <v>2002</v>
      </c>
      <c r="E849" s="19" t="n">
        <v>0</v>
      </c>
      <c r="F849" s="19" t="n">
        <v>45.6111111111111</v>
      </c>
    </row>
    <row r="850" customFormat="false" ht="15" hidden="false" customHeight="false" outlineLevel="0" collapsed="false">
      <c r="A850" s="8" t="s">
        <v>352</v>
      </c>
      <c r="B850" s="8" t="s">
        <v>353</v>
      </c>
      <c r="C850" s="8" t="s">
        <v>1202</v>
      </c>
      <c r="D850" s="8" t="n">
        <v>2002</v>
      </c>
      <c r="E850" s="19" t="n">
        <v>0</v>
      </c>
      <c r="F850" s="19" t="n">
        <v>45.7222222222222</v>
      </c>
    </row>
    <row r="851" customFormat="false" ht="15" hidden="false" customHeight="false" outlineLevel="0" collapsed="false">
      <c r="A851" s="8" t="s">
        <v>352</v>
      </c>
      <c r="B851" s="8" t="s">
        <v>353</v>
      </c>
      <c r="C851" s="8" t="s">
        <v>1203</v>
      </c>
      <c r="D851" s="8" t="n">
        <v>2002</v>
      </c>
      <c r="E851" s="19" t="n">
        <v>0</v>
      </c>
      <c r="F851" s="19" t="n">
        <v>45.3888888888889</v>
      </c>
    </row>
    <row r="852" customFormat="false" ht="15" hidden="false" customHeight="false" outlineLevel="0" collapsed="false">
      <c r="A852" s="8" t="s">
        <v>352</v>
      </c>
      <c r="B852" s="8" t="s">
        <v>353</v>
      </c>
      <c r="C852" s="8" t="s">
        <v>1204</v>
      </c>
      <c r="D852" s="8" t="n">
        <v>2002</v>
      </c>
      <c r="E852" s="19" t="n">
        <v>0</v>
      </c>
      <c r="F852" s="19" t="n">
        <v>46.2777777777778</v>
      </c>
    </row>
    <row r="853" customFormat="false" ht="15" hidden="false" customHeight="false" outlineLevel="0" collapsed="false">
      <c r="A853" s="8" t="s">
        <v>352</v>
      </c>
      <c r="B853" s="8" t="s">
        <v>353</v>
      </c>
      <c r="C853" s="8" t="s">
        <v>1205</v>
      </c>
      <c r="D853" s="8" t="n">
        <v>2002</v>
      </c>
      <c r="E853" s="19" t="n">
        <v>0</v>
      </c>
      <c r="F853" s="19" t="n">
        <v>44.6111111111111</v>
      </c>
    </row>
    <row r="854" customFormat="false" ht="15" hidden="false" customHeight="false" outlineLevel="0" collapsed="false">
      <c r="A854" s="8" t="s">
        <v>352</v>
      </c>
      <c r="B854" s="8" t="s">
        <v>353</v>
      </c>
      <c r="C854" s="8" t="s">
        <v>1206</v>
      </c>
      <c r="D854" s="8" t="n">
        <v>2002</v>
      </c>
      <c r="E854" s="19" t="n">
        <v>0</v>
      </c>
      <c r="F854" s="19" t="n">
        <v>43</v>
      </c>
    </row>
    <row r="855" customFormat="false" ht="15" hidden="false" customHeight="false" outlineLevel="0" collapsed="false">
      <c r="A855" s="8" t="s">
        <v>352</v>
      </c>
      <c r="B855" s="8" t="s">
        <v>353</v>
      </c>
      <c r="C855" s="8" t="s">
        <v>1207</v>
      </c>
      <c r="D855" s="8" t="n">
        <v>2002</v>
      </c>
      <c r="E855" s="19" t="n">
        <v>0</v>
      </c>
      <c r="F855" s="19" t="n">
        <v>43.5</v>
      </c>
    </row>
    <row r="856" customFormat="false" ht="15" hidden="false" customHeight="false" outlineLevel="0" collapsed="false">
      <c r="A856" s="8" t="s">
        <v>352</v>
      </c>
      <c r="B856" s="8" t="s">
        <v>353</v>
      </c>
      <c r="C856" s="8" t="s">
        <v>1208</v>
      </c>
      <c r="D856" s="8" t="n">
        <v>2002</v>
      </c>
      <c r="E856" s="19" t="n">
        <v>0</v>
      </c>
      <c r="F856" s="19" t="n">
        <v>42.7222222222222</v>
      </c>
    </row>
    <row r="857" customFormat="false" ht="15" hidden="false" customHeight="false" outlineLevel="0" collapsed="false">
      <c r="A857" s="8" t="s">
        <v>352</v>
      </c>
      <c r="B857" s="8" t="s">
        <v>353</v>
      </c>
      <c r="C857" s="8" t="s">
        <v>1209</v>
      </c>
      <c r="D857" s="8" t="n">
        <v>2002</v>
      </c>
      <c r="E857" s="19" t="n">
        <v>0</v>
      </c>
      <c r="F857" s="19" t="n">
        <v>42.5</v>
      </c>
    </row>
    <row r="858" customFormat="false" ht="15" hidden="false" customHeight="false" outlineLevel="0" collapsed="false">
      <c r="A858" s="8" t="s">
        <v>352</v>
      </c>
      <c r="B858" s="8" t="s">
        <v>353</v>
      </c>
      <c r="C858" s="8" t="s">
        <v>1210</v>
      </c>
      <c r="D858" s="8" t="n">
        <v>2002</v>
      </c>
      <c r="E858" s="19" t="n">
        <v>0</v>
      </c>
      <c r="F858" s="19" t="n">
        <v>41.1111111111111</v>
      </c>
    </row>
    <row r="859" customFormat="false" ht="15" hidden="false" customHeight="false" outlineLevel="0" collapsed="false">
      <c r="A859" s="8" t="s">
        <v>352</v>
      </c>
      <c r="B859" s="8" t="s">
        <v>353</v>
      </c>
      <c r="C859" s="8" t="s">
        <v>1211</v>
      </c>
      <c r="D859" s="8" t="n">
        <v>2002</v>
      </c>
      <c r="E859" s="19" t="n">
        <v>0</v>
      </c>
      <c r="F859" s="19" t="n">
        <v>41.6111111111111</v>
      </c>
    </row>
    <row r="860" customFormat="false" ht="15" hidden="false" customHeight="false" outlineLevel="0" collapsed="false">
      <c r="A860" s="8" t="s">
        <v>352</v>
      </c>
      <c r="B860" s="8" t="s">
        <v>353</v>
      </c>
      <c r="C860" s="8" t="s">
        <v>1212</v>
      </c>
      <c r="D860" s="8" t="n">
        <v>2002</v>
      </c>
      <c r="E860" s="19" t="n">
        <v>0</v>
      </c>
      <c r="F860" s="19" t="n">
        <v>42</v>
      </c>
    </row>
    <row r="861" customFormat="false" ht="15" hidden="false" customHeight="false" outlineLevel="0" collapsed="false">
      <c r="A861" s="8" t="s">
        <v>352</v>
      </c>
      <c r="B861" s="8" t="s">
        <v>353</v>
      </c>
      <c r="C861" s="8" t="s">
        <v>1213</v>
      </c>
      <c r="D861" s="8" t="n">
        <v>2002</v>
      </c>
      <c r="E861" s="19" t="n">
        <v>0</v>
      </c>
      <c r="F861" s="19" t="n">
        <v>41</v>
      </c>
    </row>
    <row r="862" customFormat="false" ht="15" hidden="false" customHeight="false" outlineLevel="0" collapsed="false">
      <c r="A862" s="8" t="s">
        <v>352</v>
      </c>
      <c r="B862" s="8" t="s">
        <v>353</v>
      </c>
      <c r="C862" s="8" t="s">
        <v>1214</v>
      </c>
      <c r="D862" s="8" t="n">
        <v>2002</v>
      </c>
      <c r="E862" s="19" t="n">
        <v>0</v>
      </c>
      <c r="F862" s="19" t="n">
        <v>36.3888888888889</v>
      </c>
    </row>
    <row r="863" customFormat="false" ht="15" hidden="false" customHeight="false" outlineLevel="0" collapsed="false">
      <c r="A863" s="8" t="s">
        <v>352</v>
      </c>
      <c r="B863" s="8" t="s">
        <v>353</v>
      </c>
      <c r="C863" s="8" t="s">
        <v>1215</v>
      </c>
      <c r="D863" s="8" t="n">
        <v>2002</v>
      </c>
      <c r="E863" s="19" t="n">
        <v>0</v>
      </c>
      <c r="F863" s="19" t="n">
        <v>41.5</v>
      </c>
    </row>
    <row r="864" customFormat="false" ht="15" hidden="false" customHeight="false" outlineLevel="0" collapsed="false">
      <c r="A864" s="8" t="s">
        <v>352</v>
      </c>
      <c r="B864" s="8" t="s">
        <v>353</v>
      </c>
      <c r="C864" s="8" t="s">
        <v>1216</v>
      </c>
      <c r="D864" s="8" t="n">
        <v>2002</v>
      </c>
      <c r="E864" s="19" t="n">
        <v>0</v>
      </c>
      <c r="F864" s="19" t="n">
        <v>42.1111111111111</v>
      </c>
    </row>
    <row r="865" customFormat="false" ht="15" hidden="false" customHeight="false" outlineLevel="0" collapsed="false">
      <c r="A865" s="8" t="s">
        <v>352</v>
      </c>
      <c r="B865" s="8" t="s">
        <v>353</v>
      </c>
      <c r="C865" s="8" t="s">
        <v>1217</v>
      </c>
      <c r="D865" s="8" t="n">
        <v>2002</v>
      </c>
      <c r="E865" s="19" t="n">
        <v>0</v>
      </c>
      <c r="F865" s="19" t="n">
        <v>42.7777777777778</v>
      </c>
    </row>
    <row r="866" customFormat="false" ht="15" hidden="false" customHeight="false" outlineLevel="0" collapsed="false">
      <c r="A866" s="8" t="s">
        <v>352</v>
      </c>
      <c r="B866" s="8" t="s">
        <v>353</v>
      </c>
      <c r="C866" s="8" t="s">
        <v>1218</v>
      </c>
      <c r="D866" s="8" t="n">
        <v>2002</v>
      </c>
      <c r="E866" s="19" t="n">
        <v>0</v>
      </c>
      <c r="F866" s="19" t="n">
        <v>43.7222222222222</v>
      </c>
    </row>
    <row r="867" customFormat="false" ht="15" hidden="false" customHeight="false" outlineLevel="0" collapsed="false">
      <c r="A867" s="8" t="s">
        <v>352</v>
      </c>
      <c r="B867" s="8" t="s">
        <v>353</v>
      </c>
      <c r="C867" s="8" t="s">
        <v>1219</v>
      </c>
      <c r="D867" s="8" t="n">
        <v>2002</v>
      </c>
      <c r="E867" s="19" t="n">
        <v>0</v>
      </c>
      <c r="F867" s="19" t="n">
        <v>42.6111111111111</v>
      </c>
    </row>
    <row r="868" customFormat="false" ht="15" hidden="false" customHeight="false" outlineLevel="0" collapsed="false">
      <c r="A868" s="8" t="s">
        <v>352</v>
      </c>
      <c r="B868" s="8" t="s">
        <v>353</v>
      </c>
      <c r="C868" s="8" t="s">
        <v>1220</v>
      </c>
      <c r="D868" s="8" t="n">
        <v>2002</v>
      </c>
      <c r="E868" s="19" t="n">
        <v>0</v>
      </c>
      <c r="F868" s="19" t="n">
        <v>41.3888888888889</v>
      </c>
    </row>
    <row r="869" customFormat="false" ht="15" hidden="false" customHeight="false" outlineLevel="0" collapsed="false">
      <c r="A869" s="8" t="s">
        <v>352</v>
      </c>
      <c r="B869" s="8" t="s">
        <v>353</v>
      </c>
      <c r="C869" s="8" t="s">
        <v>1221</v>
      </c>
      <c r="D869" s="8" t="n">
        <v>2002</v>
      </c>
      <c r="E869" s="19" t="n">
        <v>0</v>
      </c>
      <c r="F869" s="19" t="n">
        <v>42</v>
      </c>
    </row>
    <row r="870" customFormat="false" ht="15" hidden="false" customHeight="false" outlineLevel="0" collapsed="false">
      <c r="A870" s="8" t="s">
        <v>352</v>
      </c>
      <c r="B870" s="8" t="s">
        <v>353</v>
      </c>
      <c r="C870" s="8" t="s">
        <v>1222</v>
      </c>
      <c r="D870" s="8" t="n">
        <v>2002</v>
      </c>
      <c r="E870" s="19" t="n">
        <v>0</v>
      </c>
      <c r="F870" s="19" t="n">
        <v>41.3888888888889</v>
      </c>
    </row>
    <row r="871" customFormat="false" ht="15" hidden="false" customHeight="false" outlineLevel="0" collapsed="false">
      <c r="A871" s="8" t="s">
        <v>352</v>
      </c>
      <c r="B871" s="8" t="s">
        <v>353</v>
      </c>
      <c r="C871" s="8" t="s">
        <v>1223</v>
      </c>
      <c r="D871" s="8" t="n">
        <v>2002</v>
      </c>
      <c r="E871" s="19" t="n">
        <v>0</v>
      </c>
      <c r="F871" s="19" t="n">
        <v>41.2222222222222</v>
      </c>
    </row>
    <row r="872" customFormat="false" ht="15" hidden="false" customHeight="false" outlineLevel="0" collapsed="false">
      <c r="A872" s="8" t="s">
        <v>352</v>
      </c>
      <c r="B872" s="8" t="s">
        <v>353</v>
      </c>
      <c r="C872" s="8" t="s">
        <v>1224</v>
      </c>
      <c r="D872" s="8" t="n">
        <v>2002</v>
      </c>
      <c r="E872" s="19" t="n">
        <v>0</v>
      </c>
      <c r="F872" s="19" t="n">
        <v>41.7777777777778</v>
      </c>
    </row>
    <row r="873" customFormat="false" ht="15" hidden="false" customHeight="false" outlineLevel="0" collapsed="false">
      <c r="A873" s="8" t="s">
        <v>352</v>
      </c>
      <c r="B873" s="8" t="s">
        <v>353</v>
      </c>
      <c r="C873" s="8" t="s">
        <v>1225</v>
      </c>
      <c r="D873" s="8" t="n">
        <v>2002</v>
      </c>
      <c r="E873" s="19" t="n">
        <v>0</v>
      </c>
      <c r="F873" s="19" t="n">
        <v>42.3888888888889</v>
      </c>
    </row>
    <row r="874" customFormat="false" ht="15" hidden="false" customHeight="false" outlineLevel="0" collapsed="false">
      <c r="A874" s="8" t="s">
        <v>352</v>
      </c>
      <c r="B874" s="8" t="s">
        <v>353</v>
      </c>
      <c r="C874" s="8" t="s">
        <v>1226</v>
      </c>
      <c r="D874" s="8" t="n">
        <v>2002</v>
      </c>
      <c r="E874" s="19" t="n">
        <v>0</v>
      </c>
      <c r="F874" s="19" t="n">
        <v>42.7222222222222</v>
      </c>
    </row>
    <row r="875" customFormat="false" ht="15" hidden="false" customHeight="false" outlineLevel="0" collapsed="false">
      <c r="A875" s="8" t="s">
        <v>352</v>
      </c>
      <c r="B875" s="8" t="s">
        <v>353</v>
      </c>
      <c r="C875" s="8" t="s">
        <v>1227</v>
      </c>
      <c r="D875" s="8" t="n">
        <v>2002</v>
      </c>
      <c r="E875" s="19" t="n">
        <v>0</v>
      </c>
      <c r="F875" s="19" t="n">
        <v>41.6111111111111</v>
      </c>
    </row>
    <row r="876" customFormat="false" ht="15" hidden="false" customHeight="false" outlineLevel="0" collapsed="false">
      <c r="A876" s="8" t="s">
        <v>352</v>
      </c>
      <c r="B876" s="8" t="s">
        <v>353</v>
      </c>
      <c r="C876" s="8" t="s">
        <v>1228</v>
      </c>
      <c r="D876" s="8" t="n">
        <v>2002</v>
      </c>
      <c r="E876" s="19" t="n">
        <v>0</v>
      </c>
      <c r="F876" s="19" t="n">
        <v>41</v>
      </c>
    </row>
    <row r="877" customFormat="false" ht="15" hidden="false" customHeight="false" outlineLevel="0" collapsed="false">
      <c r="A877" s="8" t="s">
        <v>352</v>
      </c>
      <c r="B877" s="8" t="s">
        <v>353</v>
      </c>
      <c r="C877" s="8" t="s">
        <v>1229</v>
      </c>
      <c r="D877" s="8" t="n">
        <v>2002</v>
      </c>
      <c r="E877" s="19" t="n">
        <v>0</v>
      </c>
      <c r="F877" s="19" t="n">
        <v>40.5</v>
      </c>
    </row>
    <row r="878" customFormat="false" ht="15" hidden="false" customHeight="false" outlineLevel="0" collapsed="false">
      <c r="A878" s="8" t="s">
        <v>352</v>
      </c>
      <c r="B878" s="8" t="s">
        <v>353</v>
      </c>
      <c r="C878" s="8" t="s">
        <v>1230</v>
      </c>
      <c r="D878" s="8" t="n">
        <v>2002</v>
      </c>
      <c r="E878" s="19" t="n">
        <v>0</v>
      </c>
      <c r="F878" s="19" t="n">
        <v>41.2777777777778</v>
      </c>
    </row>
    <row r="879" customFormat="false" ht="15" hidden="false" customHeight="false" outlineLevel="0" collapsed="false">
      <c r="A879" s="8" t="s">
        <v>352</v>
      </c>
      <c r="B879" s="8" t="s">
        <v>353</v>
      </c>
      <c r="C879" s="8" t="s">
        <v>1231</v>
      </c>
      <c r="D879" s="8" t="n">
        <v>2002</v>
      </c>
      <c r="F879" s="19" t="n">
        <v>40.6111111111111</v>
      </c>
    </row>
    <row r="880" customFormat="false" ht="15" hidden="false" customHeight="false" outlineLevel="0" collapsed="false">
      <c r="A880" s="8" t="s">
        <v>352</v>
      </c>
      <c r="B880" s="8" t="s">
        <v>353</v>
      </c>
      <c r="C880" s="8" t="s">
        <v>1232</v>
      </c>
      <c r="D880" s="8" t="n">
        <v>2002</v>
      </c>
      <c r="E880" s="19" t="n">
        <v>19.05</v>
      </c>
      <c r="F880" s="19" t="n">
        <v>39.7777777777778</v>
      </c>
    </row>
    <row r="881" customFormat="false" ht="15" hidden="false" customHeight="false" outlineLevel="0" collapsed="false">
      <c r="A881" s="8" t="s">
        <v>352</v>
      </c>
      <c r="B881" s="8" t="s">
        <v>353</v>
      </c>
      <c r="C881" s="8" t="s">
        <v>1233</v>
      </c>
      <c r="D881" s="8" t="n">
        <v>2002</v>
      </c>
      <c r="E881" s="19" t="n">
        <v>0</v>
      </c>
      <c r="F881" s="19" t="n">
        <v>40.1111111111111</v>
      </c>
    </row>
    <row r="882" customFormat="false" ht="15" hidden="false" customHeight="false" outlineLevel="0" collapsed="false">
      <c r="A882" s="8" t="s">
        <v>352</v>
      </c>
      <c r="B882" s="8" t="s">
        <v>353</v>
      </c>
      <c r="C882" s="8" t="s">
        <v>1234</v>
      </c>
      <c r="D882" s="8" t="n">
        <v>2002</v>
      </c>
      <c r="E882" s="19" t="n">
        <v>0</v>
      </c>
      <c r="F882" s="19" t="n">
        <v>40.6111111111111</v>
      </c>
    </row>
    <row r="883" customFormat="false" ht="15" hidden="false" customHeight="false" outlineLevel="0" collapsed="false">
      <c r="A883" s="8" t="s">
        <v>352</v>
      </c>
      <c r="B883" s="8" t="s">
        <v>353</v>
      </c>
      <c r="C883" s="8" t="s">
        <v>1235</v>
      </c>
      <c r="D883" s="8" t="n">
        <v>2002</v>
      </c>
      <c r="E883" s="19" t="n">
        <v>0</v>
      </c>
      <c r="F883" s="19" t="n">
        <v>40.7222222222222</v>
      </c>
    </row>
    <row r="884" customFormat="false" ht="15" hidden="false" customHeight="false" outlineLevel="0" collapsed="false">
      <c r="A884" s="8" t="s">
        <v>352</v>
      </c>
      <c r="B884" s="8" t="s">
        <v>353</v>
      </c>
      <c r="C884" s="8" t="s">
        <v>1236</v>
      </c>
      <c r="D884" s="8" t="n">
        <v>2002</v>
      </c>
      <c r="E884" s="19" t="n">
        <v>0</v>
      </c>
      <c r="F884" s="19" t="n">
        <v>41.2777777777778</v>
      </c>
    </row>
    <row r="885" customFormat="false" ht="15" hidden="false" customHeight="false" outlineLevel="0" collapsed="false">
      <c r="A885" s="8" t="s">
        <v>352</v>
      </c>
      <c r="B885" s="8" t="s">
        <v>353</v>
      </c>
      <c r="C885" s="8" t="s">
        <v>1237</v>
      </c>
      <c r="D885" s="8" t="n">
        <v>2002</v>
      </c>
      <c r="E885" s="19" t="n">
        <v>0</v>
      </c>
      <c r="F885" s="19" t="n">
        <v>40</v>
      </c>
    </row>
    <row r="886" customFormat="false" ht="15" hidden="false" customHeight="false" outlineLevel="0" collapsed="false">
      <c r="A886" s="8" t="s">
        <v>352</v>
      </c>
      <c r="B886" s="8" t="s">
        <v>353</v>
      </c>
      <c r="C886" s="8" t="s">
        <v>1238</v>
      </c>
      <c r="D886" s="8" t="n">
        <v>2002</v>
      </c>
      <c r="E886" s="19" t="n">
        <v>0</v>
      </c>
      <c r="F886" s="19" t="n">
        <v>41.2777777777778</v>
      </c>
    </row>
    <row r="887" customFormat="false" ht="15" hidden="false" customHeight="false" outlineLevel="0" collapsed="false">
      <c r="A887" s="8" t="s">
        <v>352</v>
      </c>
      <c r="B887" s="8" t="s">
        <v>353</v>
      </c>
      <c r="C887" s="8" t="s">
        <v>1239</v>
      </c>
      <c r="D887" s="8" t="n">
        <v>2002</v>
      </c>
      <c r="E887" s="19" t="n">
        <v>0</v>
      </c>
      <c r="F887" s="19" t="n">
        <v>41.2777777777778</v>
      </c>
    </row>
    <row r="888" customFormat="false" ht="15" hidden="false" customHeight="false" outlineLevel="0" collapsed="false">
      <c r="A888" s="8" t="s">
        <v>352</v>
      </c>
      <c r="B888" s="8" t="s">
        <v>353</v>
      </c>
      <c r="C888" s="8" t="s">
        <v>1240</v>
      </c>
      <c r="D888" s="8" t="n">
        <v>2002</v>
      </c>
      <c r="E888" s="19" t="n">
        <v>0</v>
      </c>
      <c r="F888" s="19" t="n">
        <v>41.7222222222222</v>
      </c>
    </row>
    <row r="889" customFormat="false" ht="15" hidden="false" customHeight="false" outlineLevel="0" collapsed="false">
      <c r="A889" s="8" t="s">
        <v>352</v>
      </c>
      <c r="B889" s="8" t="s">
        <v>353</v>
      </c>
      <c r="C889" s="8" t="s">
        <v>1241</v>
      </c>
      <c r="D889" s="8" t="n">
        <v>2002</v>
      </c>
      <c r="E889" s="19" t="n">
        <v>0</v>
      </c>
      <c r="F889" s="19" t="n">
        <v>41.2222222222222</v>
      </c>
    </row>
    <row r="890" customFormat="false" ht="15" hidden="false" customHeight="false" outlineLevel="0" collapsed="false">
      <c r="A890" s="8" t="s">
        <v>352</v>
      </c>
      <c r="B890" s="8" t="s">
        <v>353</v>
      </c>
      <c r="C890" s="8" t="s">
        <v>1242</v>
      </c>
      <c r="D890" s="8" t="n">
        <v>2002</v>
      </c>
      <c r="E890" s="19" t="n">
        <v>0</v>
      </c>
      <c r="F890" s="19" t="n">
        <v>41.6111111111111</v>
      </c>
    </row>
    <row r="891" customFormat="false" ht="15" hidden="false" customHeight="false" outlineLevel="0" collapsed="false">
      <c r="A891" s="8" t="s">
        <v>352</v>
      </c>
      <c r="B891" s="8" t="s">
        <v>353</v>
      </c>
      <c r="C891" s="8" t="s">
        <v>1243</v>
      </c>
      <c r="D891" s="8" t="n">
        <v>2002</v>
      </c>
      <c r="E891" s="19" t="n">
        <v>0</v>
      </c>
      <c r="F891" s="19" t="n">
        <v>41.7222222222222</v>
      </c>
    </row>
    <row r="892" customFormat="false" ht="15" hidden="false" customHeight="false" outlineLevel="0" collapsed="false">
      <c r="A892" s="8" t="s">
        <v>352</v>
      </c>
      <c r="B892" s="8" t="s">
        <v>353</v>
      </c>
      <c r="C892" s="8" t="s">
        <v>1244</v>
      </c>
      <c r="D892" s="8" t="n">
        <v>2002</v>
      </c>
      <c r="E892" s="19" t="n">
        <v>0</v>
      </c>
      <c r="F892" s="19" t="n">
        <v>41.5</v>
      </c>
    </row>
    <row r="893" customFormat="false" ht="15" hidden="false" customHeight="false" outlineLevel="0" collapsed="false">
      <c r="A893" s="8" t="s">
        <v>352</v>
      </c>
      <c r="B893" s="8" t="s">
        <v>353</v>
      </c>
      <c r="C893" s="8" t="s">
        <v>1245</v>
      </c>
      <c r="D893" s="8" t="n">
        <v>2002</v>
      </c>
      <c r="E893" s="19" t="n">
        <v>0.254</v>
      </c>
      <c r="F893" s="19" t="n">
        <v>41.3888888888889</v>
      </c>
    </row>
    <row r="894" customFormat="false" ht="15" hidden="false" customHeight="false" outlineLevel="0" collapsed="false">
      <c r="A894" s="8" t="s">
        <v>352</v>
      </c>
      <c r="B894" s="8" t="s">
        <v>353</v>
      </c>
      <c r="C894" s="8" t="s">
        <v>1246</v>
      </c>
      <c r="D894" s="8" t="n">
        <v>2002</v>
      </c>
      <c r="E894" s="19" t="n">
        <v>0</v>
      </c>
      <c r="F894" s="19" t="n">
        <v>40.8888888888889</v>
      </c>
    </row>
    <row r="895" customFormat="false" ht="15" hidden="false" customHeight="false" outlineLevel="0" collapsed="false">
      <c r="A895" s="8" t="s">
        <v>352</v>
      </c>
      <c r="B895" s="8" t="s">
        <v>353</v>
      </c>
      <c r="C895" s="8" t="s">
        <v>1247</v>
      </c>
      <c r="D895" s="8" t="n">
        <v>2002</v>
      </c>
      <c r="E895" s="19" t="n">
        <v>0</v>
      </c>
      <c r="F895" s="19" t="n">
        <v>39</v>
      </c>
    </row>
    <row r="896" customFormat="false" ht="15" hidden="false" customHeight="false" outlineLevel="0" collapsed="false">
      <c r="A896" s="8" t="s">
        <v>352</v>
      </c>
      <c r="B896" s="8" t="s">
        <v>353</v>
      </c>
      <c r="C896" s="8" t="s">
        <v>1248</v>
      </c>
      <c r="D896" s="8" t="n">
        <v>2002</v>
      </c>
      <c r="E896" s="19" t="n">
        <v>0.508</v>
      </c>
      <c r="F896" s="19" t="n">
        <v>38.2222222222222</v>
      </c>
    </row>
    <row r="897" customFormat="false" ht="15" hidden="false" customHeight="false" outlineLevel="0" collapsed="false">
      <c r="A897" s="8" t="s">
        <v>352</v>
      </c>
      <c r="B897" s="8" t="s">
        <v>353</v>
      </c>
      <c r="C897" s="8" t="s">
        <v>1249</v>
      </c>
      <c r="D897" s="8" t="n">
        <v>2002</v>
      </c>
      <c r="E897" s="19" t="n">
        <v>0</v>
      </c>
      <c r="F897" s="19" t="n">
        <v>38.6111111111111</v>
      </c>
    </row>
    <row r="898" customFormat="false" ht="15" hidden="false" customHeight="false" outlineLevel="0" collapsed="false">
      <c r="A898" s="8" t="s">
        <v>352</v>
      </c>
      <c r="B898" s="8" t="s">
        <v>353</v>
      </c>
      <c r="C898" s="8" t="s">
        <v>1250</v>
      </c>
      <c r="D898" s="8" t="n">
        <v>2002</v>
      </c>
      <c r="E898" s="19" t="n">
        <v>0</v>
      </c>
      <c r="F898" s="19" t="n">
        <v>38.6111111111111</v>
      </c>
    </row>
    <row r="899" customFormat="false" ht="15" hidden="false" customHeight="false" outlineLevel="0" collapsed="false">
      <c r="A899" s="8" t="s">
        <v>352</v>
      </c>
      <c r="B899" s="8" t="s">
        <v>353</v>
      </c>
      <c r="C899" s="8" t="s">
        <v>1251</v>
      </c>
      <c r="D899" s="8" t="n">
        <v>2002</v>
      </c>
      <c r="E899" s="19" t="n">
        <v>0</v>
      </c>
      <c r="F899" s="19" t="n">
        <v>40.2222222222222</v>
      </c>
    </row>
    <row r="900" customFormat="false" ht="15" hidden="false" customHeight="false" outlineLevel="0" collapsed="false">
      <c r="A900" s="8" t="s">
        <v>352</v>
      </c>
      <c r="B900" s="8" t="s">
        <v>353</v>
      </c>
      <c r="C900" s="8" t="s">
        <v>1252</v>
      </c>
      <c r="D900" s="8" t="n">
        <v>2002</v>
      </c>
      <c r="E900" s="19" t="n">
        <v>0</v>
      </c>
      <c r="F900" s="19" t="n">
        <v>37.6111111111111</v>
      </c>
    </row>
    <row r="901" customFormat="false" ht="15" hidden="false" customHeight="false" outlineLevel="0" collapsed="false">
      <c r="A901" s="8" t="s">
        <v>352</v>
      </c>
      <c r="B901" s="8" t="s">
        <v>353</v>
      </c>
      <c r="C901" s="8" t="s">
        <v>1253</v>
      </c>
      <c r="D901" s="8" t="n">
        <v>2002</v>
      </c>
      <c r="E901" s="19" t="n">
        <v>0</v>
      </c>
      <c r="F901" s="19" t="n">
        <v>38.8888888888889</v>
      </c>
    </row>
    <row r="902" customFormat="false" ht="15" hidden="false" customHeight="false" outlineLevel="0" collapsed="false">
      <c r="A902" s="8" t="s">
        <v>352</v>
      </c>
      <c r="B902" s="8" t="s">
        <v>353</v>
      </c>
      <c r="C902" s="8" t="s">
        <v>1254</v>
      </c>
      <c r="D902" s="8" t="n">
        <v>2002</v>
      </c>
      <c r="E902" s="19" t="n">
        <v>0</v>
      </c>
      <c r="F902" s="19" t="n">
        <v>39.7222222222222</v>
      </c>
    </row>
    <row r="903" customFormat="false" ht="15" hidden="false" customHeight="false" outlineLevel="0" collapsed="false">
      <c r="A903" s="8" t="s">
        <v>352</v>
      </c>
      <c r="B903" s="8" t="s">
        <v>353</v>
      </c>
      <c r="C903" s="8" t="s">
        <v>1255</v>
      </c>
      <c r="D903" s="8" t="n">
        <v>2002</v>
      </c>
      <c r="E903" s="19" t="n">
        <v>0</v>
      </c>
      <c r="F903" s="19" t="n">
        <v>39.3888888888889</v>
      </c>
    </row>
    <row r="904" customFormat="false" ht="15" hidden="false" customHeight="false" outlineLevel="0" collapsed="false">
      <c r="A904" s="8" t="s">
        <v>352</v>
      </c>
      <c r="B904" s="8" t="s">
        <v>353</v>
      </c>
      <c r="C904" s="8" t="s">
        <v>1256</v>
      </c>
      <c r="D904" s="8" t="n">
        <v>2002</v>
      </c>
      <c r="F904" s="19" t="n">
        <v>38.7777777777778</v>
      </c>
    </row>
    <row r="905" customFormat="false" ht="15" hidden="false" customHeight="false" outlineLevel="0" collapsed="false">
      <c r="A905" s="8" t="s">
        <v>352</v>
      </c>
      <c r="B905" s="8" t="s">
        <v>353</v>
      </c>
      <c r="C905" s="8" t="s">
        <v>1257</v>
      </c>
      <c r="D905" s="8" t="n">
        <v>2002</v>
      </c>
      <c r="E905" s="19" t="n">
        <v>0.762</v>
      </c>
      <c r="F905" s="19" t="n">
        <v>35.8888888888889</v>
      </c>
    </row>
    <row r="906" customFormat="false" ht="15" hidden="false" customHeight="false" outlineLevel="0" collapsed="false">
      <c r="A906" s="8" t="s">
        <v>352</v>
      </c>
      <c r="B906" s="8" t="s">
        <v>353</v>
      </c>
      <c r="C906" s="8" t="s">
        <v>1258</v>
      </c>
      <c r="D906" s="8" t="n">
        <v>2002</v>
      </c>
      <c r="E906" s="19" t="n">
        <v>18.034</v>
      </c>
      <c r="F906" s="19" t="n">
        <v>31</v>
      </c>
    </row>
    <row r="907" customFormat="false" ht="15" hidden="false" customHeight="false" outlineLevel="0" collapsed="false">
      <c r="A907" s="8" t="s">
        <v>352</v>
      </c>
      <c r="B907" s="8" t="s">
        <v>353</v>
      </c>
      <c r="C907" s="8" t="s">
        <v>1259</v>
      </c>
      <c r="D907" s="8" t="n">
        <v>2002</v>
      </c>
      <c r="E907" s="19" t="n">
        <v>55.118</v>
      </c>
      <c r="F907" s="19" t="n">
        <v>28</v>
      </c>
    </row>
    <row r="908" customFormat="false" ht="15" hidden="false" customHeight="false" outlineLevel="0" collapsed="false">
      <c r="A908" s="8" t="s">
        <v>352</v>
      </c>
      <c r="B908" s="8" t="s">
        <v>353</v>
      </c>
      <c r="C908" s="8" t="s">
        <v>1260</v>
      </c>
      <c r="D908" s="8" t="n">
        <v>2002</v>
      </c>
      <c r="E908" s="19" t="n">
        <v>21.082</v>
      </c>
      <c r="F908" s="19" t="n">
        <v>28.7777777777778</v>
      </c>
    </row>
    <row r="909" customFormat="false" ht="15" hidden="false" customHeight="false" outlineLevel="0" collapsed="false">
      <c r="A909" s="8" t="s">
        <v>352</v>
      </c>
      <c r="B909" s="8" t="s">
        <v>353</v>
      </c>
      <c r="C909" s="8" t="s">
        <v>1261</v>
      </c>
      <c r="D909" s="8" t="n">
        <v>2002</v>
      </c>
      <c r="E909" s="19" t="n">
        <v>6.096</v>
      </c>
      <c r="F909" s="19" t="n">
        <v>33.3888888888889</v>
      </c>
    </row>
    <row r="910" customFormat="false" ht="15" hidden="false" customHeight="false" outlineLevel="0" collapsed="false">
      <c r="A910" s="8" t="s">
        <v>352</v>
      </c>
      <c r="B910" s="8" t="s">
        <v>353</v>
      </c>
      <c r="C910" s="8" t="s">
        <v>1262</v>
      </c>
      <c r="D910" s="8" t="n">
        <v>2002</v>
      </c>
      <c r="E910" s="19" t="n">
        <v>0</v>
      </c>
      <c r="F910" s="19" t="n">
        <v>34.5</v>
      </c>
    </row>
    <row r="911" customFormat="false" ht="15" hidden="false" customHeight="false" outlineLevel="0" collapsed="false">
      <c r="A911" s="8" t="s">
        <v>352</v>
      </c>
      <c r="B911" s="8" t="s">
        <v>353</v>
      </c>
      <c r="C911" s="8" t="s">
        <v>1263</v>
      </c>
      <c r="D911" s="8" t="n">
        <v>2002</v>
      </c>
      <c r="E911" s="19" t="n">
        <v>0</v>
      </c>
      <c r="F911" s="19" t="n">
        <v>35</v>
      </c>
    </row>
    <row r="912" customFormat="false" ht="15" hidden="false" customHeight="false" outlineLevel="0" collapsed="false">
      <c r="A912" s="8" t="s">
        <v>352</v>
      </c>
      <c r="B912" s="8" t="s">
        <v>353</v>
      </c>
      <c r="C912" s="8" t="s">
        <v>1264</v>
      </c>
      <c r="D912" s="8" t="n">
        <v>2002</v>
      </c>
      <c r="E912" s="19" t="n">
        <v>0</v>
      </c>
      <c r="F912" s="19" t="n">
        <v>35.3888888888889</v>
      </c>
    </row>
    <row r="913" customFormat="false" ht="15" hidden="false" customHeight="false" outlineLevel="0" collapsed="false">
      <c r="A913" s="8" t="s">
        <v>352</v>
      </c>
      <c r="B913" s="8" t="s">
        <v>353</v>
      </c>
      <c r="C913" s="8" t="s">
        <v>1265</v>
      </c>
      <c r="D913" s="8" t="n">
        <v>2002</v>
      </c>
      <c r="E913" s="19" t="n">
        <v>0</v>
      </c>
      <c r="F913" s="19" t="n">
        <v>35.8888888888889</v>
      </c>
    </row>
    <row r="914" customFormat="false" ht="15" hidden="false" customHeight="false" outlineLevel="0" collapsed="false">
      <c r="A914" s="8" t="s">
        <v>352</v>
      </c>
      <c r="B914" s="8" t="s">
        <v>353</v>
      </c>
      <c r="C914" s="8" t="s">
        <v>1266</v>
      </c>
      <c r="D914" s="8" t="n">
        <v>2002</v>
      </c>
      <c r="E914" s="19" t="n">
        <v>0</v>
      </c>
      <c r="F914" s="19" t="n">
        <v>36.3888888888889</v>
      </c>
    </row>
    <row r="915" customFormat="false" ht="15" hidden="false" customHeight="false" outlineLevel="0" collapsed="false">
      <c r="A915" s="8" t="s">
        <v>352</v>
      </c>
      <c r="B915" s="8" t="s">
        <v>353</v>
      </c>
      <c r="C915" s="8" t="s">
        <v>1267</v>
      </c>
      <c r="D915" s="8" t="n">
        <v>2002</v>
      </c>
      <c r="E915" s="19" t="n">
        <v>19.05</v>
      </c>
      <c r="F915" s="19" t="n">
        <v>36.6111111111111</v>
      </c>
    </row>
    <row r="916" customFormat="false" ht="15" hidden="false" customHeight="false" outlineLevel="0" collapsed="false">
      <c r="A916" s="8" t="s">
        <v>352</v>
      </c>
      <c r="B916" s="8" t="s">
        <v>353</v>
      </c>
      <c r="C916" s="8" t="s">
        <v>1268</v>
      </c>
      <c r="D916" s="8" t="n">
        <v>2002</v>
      </c>
      <c r="E916" s="19" t="n">
        <v>0</v>
      </c>
      <c r="F916" s="19" t="n">
        <v>35.7222222222222</v>
      </c>
    </row>
    <row r="917" customFormat="false" ht="15" hidden="false" customHeight="false" outlineLevel="0" collapsed="false">
      <c r="A917" s="8" t="s">
        <v>352</v>
      </c>
      <c r="B917" s="8" t="s">
        <v>353</v>
      </c>
      <c r="C917" s="8" t="s">
        <v>1269</v>
      </c>
      <c r="D917" s="8" t="n">
        <v>2002</v>
      </c>
      <c r="E917" s="19" t="n">
        <v>0</v>
      </c>
      <c r="F917" s="19" t="n">
        <v>36</v>
      </c>
    </row>
    <row r="918" customFormat="false" ht="15" hidden="false" customHeight="false" outlineLevel="0" collapsed="false">
      <c r="A918" s="8" t="s">
        <v>352</v>
      </c>
      <c r="B918" s="8" t="s">
        <v>353</v>
      </c>
      <c r="C918" s="8" t="s">
        <v>1270</v>
      </c>
      <c r="D918" s="8" t="n">
        <v>2002</v>
      </c>
      <c r="F918" s="19" t="n">
        <v>35.6111111111111</v>
      </c>
    </row>
    <row r="919" customFormat="false" ht="15" hidden="false" customHeight="false" outlineLevel="0" collapsed="false">
      <c r="A919" s="8" t="s">
        <v>352</v>
      </c>
      <c r="B919" s="8" t="s">
        <v>353</v>
      </c>
      <c r="C919" s="8" t="s">
        <v>1271</v>
      </c>
      <c r="D919" s="8" t="n">
        <v>2002</v>
      </c>
      <c r="E919" s="19" t="n">
        <v>0</v>
      </c>
      <c r="F919" s="19" t="n">
        <v>36.6111111111111</v>
      </c>
    </row>
    <row r="920" customFormat="false" ht="15" hidden="false" customHeight="false" outlineLevel="0" collapsed="false">
      <c r="A920" s="8" t="s">
        <v>352</v>
      </c>
      <c r="B920" s="8" t="s">
        <v>353</v>
      </c>
      <c r="C920" s="8" t="s">
        <v>1272</v>
      </c>
      <c r="D920" s="8" t="n">
        <v>2002</v>
      </c>
      <c r="E920" s="19" t="n">
        <v>0</v>
      </c>
      <c r="F920" s="19" t="n">
        <v>35.2777777777778</v>
      </c>
    </row>
    <row r="921" customFormat="false" ht="15" hidden="false" customHeight="false" outlineLevel="0" collapsed="false">
      <c r="A921" s="8" t="s">
        <v>352</v>
      </c>
      <c r="B921" s="8" t="s">
        <v>353</v>
      </c>
      <c r="C921" s="8" t="s">
        <v>1273</v>
      </c>
      <c r="D921" s="8" t="n">
        <v>2002</v>
      </c>
      <c r="E921" s="19" t="n">
        <v>0</v>
      </c>
      <c r="F921" s="19" t="n">
        <v>35.8888888888889</v>
      </c>
    </row>
    <row r="922" customFormat="false" ht="15" hidden="false" customHeight="false" outlineLevel="0" collapsed="false">
      <c r="A922" s="8" t="s">
        <v>352</v>
      </c>
      <c r="B922" s="8" t="s">
        <v>353</v>
      </c>
      <c r="C922" s="8" t="s">
        <v>1274</v>
      </c>
      <c r="D922" s="8" t="n">
        <v>2002</v>
      </c>
      <c r="E922" s="19" t="n">
        <v>0</v>
      </c>
      <c r="F922" s="19" t="n">
        <v>36.3888888888889</v>
      </c>
    </row>
    <row r="923" customFormat="false" ht="15" hidden="false" customHeight="false" outlineLevel="0" collapsed="false">
      <c r="A923" s="8" t="s">
        <v>352</v>
      </c>
      <c r="B923" s="8" t="s">
        <v>353</v>
      </c>
      <c r="C923" s="8" t="s">
        <v>1275</v>
      </c>
      <c r="D923" s="8" t="n">
        <v>2002</v>
      </c>
      <c r="E923" s="19" t="n">
        <v>0</v>
      </c>
      <c r="F923" s="19" t="n">
        <v>36.2222222222222</v>
      </c>
    </row>
    <row r="924" customFormat="false" ht="15" hidden="false" customHeight="false" outlineLevel="0" collapsed="false">
      <c r="A924" s="8" t="s">
        <v>352</v>
      </c>
      <c r="B924" s="8" t="s">
        <v>353</v>
      </c>
      <c r="C924" s="8" t="s">
        <v>1276</v>
      </c>
      <c r="D924" s="8" t="n">
        <v>2002</v>
      </c>
      <c r="E924" s="19" t="n">
        <v>7.112</v>
      </c>
      <c r="F924" s="19" t="n">
        <v>34</v>
      </c>
    </row>
    <row r="925" customFormat="false" ht="15" hidden="false" customHeight="false" outlineLevel="0" collapsed="false">
      <c r="A925" s="8" t="s">
        <v>352</v>
      </c>
      <c r="B925" s="8" t="s">
        <v>353</v>
      </c>
      <c r="C925" s="8" t="s">
        <v>1277</v>
      </c>
      <c r="D925" s="8" t="n">
        <v>2002</v>
      </c>
      <c r="E925" s="19" t="n">
        <v>10.922</v>
      </c>
      <c r="F925" s="19" t="n">
        <v>34.5</v>
      </c>
    </row>
    <row r="926" customFormat="false" ht="15" hidden="false" customHeight="false" outlineLevel="0" collapsed="false">
      <c r="A926" s="8" t="s">
        <v>352</v>
      </c>
      <c r="B926" s="8" t="s">
        <v>353</v>
      </c>
      <c r="C926" s="8" t="s">
        <v>1278</v>
      </c>
      <c r="D926" s="8" t="n">
        <v>2002</v>
      </c>
      <c r="E926" s="19" t="n">
        <v>2.032</v>
      </c>
      <c r="F926" s="19" t="n">
        <v>34.3888888888889</v>
      </c>
    </row>
    <row r="927" customFormat="false" ht="15" hidden="false" customHeight="false" outlineLevel="0" collapsed="false">
      <c r="A927" s="8" t="s">
        <v>352</v>
      </c>
      <c r="B927" s="8" t="s">
        <v>353</v>
      </c>
      <c r="C927" s="8" t="s">
        <v>1279</v>
      </c>
      <c r="D927" s="8" t="n">
        <v>2002</v>
      </c>
      <c r="E927" s="19" t="n">
        <v>0</v>
      </c>
      <c r="F927" s="19" t="n">
        <v>35.3888888888889</v>
      </c>
    </row>
    <row r="928" customFormat="false" ht="15" hidden="false" customHeight="false" outlineLevel="0" collapsed="false">
      <c r="A928" s="8" t="s">
        <v>352</v>
      </c>
      <c r="B928" s="8" t="s">
        <v>353</v>
      </c>
      <c r="C928" s="8" t="s">
        <v>1280</v>
      </c>
      <c r="D928" s="8" t="n">
        <v>2002</v>
      </c>
      <c r="E928" s="19" t="n">
        <v>0</v>
      </c>
      <c r="F928" s="19" t="n">
        <v>30.3888888888889</v>
      </c>
    </row>
    <row r="929" customFormat="false" ht="15" hidden="false" customHeight="false" outlineLevel="0" collapsed="false">
      <c r="A929" s="8" t="s">
        <v>352</v>
      </c>
      <c r="B929" s="8" t="s">
        <v>353</v>
      </c>
      <c r="C929" s="8" t="s">
        <v>1281</v>
      </c>
      <c r="D929" s="8" t="n">
        <v>2002</v>
      </c>
      <c r="E929" s="19" t="n">
        <v>3.048</v>
      </c>
      <c r="F929" s="19" t="n">
        <v>32.7777777777778</v>
      </c>
    </row>
    <row r="930" customFormat="false" ht="15" hidden="false" customHeight="false" outlineLevel="0" collapsed="false">
      <c r="A930" s="8" t="s">
        <v>352</v>
      </c>
      <c r="B930" s="8" t="s">
        <v>353</v>
      </c>
      <c r="C930" s="8" t="s">
        <v>1282</v>
      </c>
      <c r="D930" s="8" t="n">
        <v>2002</v>
      </c>
      <c r="E930" s="19" t="n">
        <v>0</v>
      </c>
      <c r="F930" s="19" t="n">
        <v>31.6111111111111</v>
      </c>
    </row>
    <row r="931" customFormat="false" ht="15" hidden="false" customHeight="false" outlineLevel="0" collapsed="false">
      <c r="A931" s="8" t="s">
        <v>352</v>
      </c>
      <c r="B931" s="8" t="s">
        <v>353</v>
      </c>
      <c r="C931" s="8" t="s">
        <v>1283</v>
      </c>
      <c r="D931" s="8" t="n">
        <v>2002</v>
      </c>
      <c r="E931" s="19" t="n">
        <v>0</v>
      </c>
      <c r="F931" s="19" t="n">
        <v>34.7222222222222</v>
      </c>
    </row>
    <row r="932" customFormat="false" ht="15" hidden="false" customHeight="false" outlineLevel="0" collapsed="false">
      <c r="A932" s="8" t="s">
        <v>352</v>
      </c>
      <c r="B932" s="8" t="s">
        <v>353</v>
      </c>
      <c r="C932" s="8" t="s">
        <v>1284</v>
      </c>
      <c r="D932" s="8" t="n">
        <v>2002</v>
      </c>
      <c r="E932" s="19" t="n">
        <v>0</v>
      </c>
      <c r="F932" s="19" t="n">
        <v>35.6111111111111</v>
      </c>
    </row>
    <row r="933" customFormat="false" ht="15" hidden="false" customHeight="false" outlineLevel="0" collapsed="false">
      <c r="A933" s="8" t="s">
        <v>352</v>
      </c>
      <c r="B933" s="8" t="s">
        <v>353</v>
      </c>
      <c r="C933" s="8" t="s">
        <v>1285</v>
      </c>
      <c r="D933" s="8" t="n">
        <v>2002</v>
      </c>
      <c r="E933" s="19" t="n">
        <v>0.508</v>
      </c>
      <c r="F933" s="19" t="n">
        <v>35.1111111111111</v>
      </c>
    </row>
    <row r="934" customFormat="false" ht="15" hidden="false" customHeight="false" outlineLevel="0" collapsed="false">
      <c r="A934" s="8" t="s">
        <v>352</v>
      </c>
      <c r="B934" s="8" t="s">
        <v>353</v>
      </c>
      <c r="C934" s="8" t="s">
        <v>1286</v>
      </c>
      <c r="D934" s="8" t="n">
        <v>2002</v>
      </c>
      <c r="E934" s="19" t="n">
        <v>2.032</v>
      </c>
      <c r="F934" s="19" t="n">
        <v>32.2777777777778</v>
      </c>
    </row>
    <row r="935" customFormat="false" ht="15" hidden="false" customHeight="false" outlineLevel="0" collapsed="false">
      <c r="A935" s="8" t="s">
        <v>352</v>
      </c>
      <c r="B935" s="8" t="s">
        <v>353</v>
      </c>
      <c r="C935" s="8" t="s">
        <v>1287</v>
      </c>
      <c r="D935" s="8" t="n">
        <v>2002</v>
      </c>
      <c r="E935" s="19" t="n">
        <v>1.016</v>
      </c>
      <c r="F935" s="19" t="n">
        <v>31.2222222222222</v>
      </c>
    </row>
    <row r="936" customFormat="false" ht="15" hidden="false" customHeight="false" outlineLevel="0" collapsed="false">
      <c r="A936" s="8" t="s">
        <v>352</v>
      </c>
      <c r="B936" s="8" t="s">
        <v>353</v>
      </c>
      <c r="C936" s="8" t="s">
        <v>1288</v>
      </c>
      <c r="D936" s="8" t="n">
        <v>2002</v>
      </c>
      <c r="E936" s="19" t="n">
        <v>0</v>
      </c>
      <c r="F936" s="19" t="n">
        <v>33</v>
      </c>
    </row>
    <row r="937" customFormat="false" ht="15" hidden="false" customHeight="false" outlineLevel="0" collapsed="false">
      <c r="A937" s="8" t="s">
        <v>352</v>
      </c>
      <c r="B937" s="8" t="s">
        <v>353</v>
      </c>
      <c r="C937" s="8" t="s">
        <v>1289</v>
      </c>
      <c r="D937" s="8" t="n">
        <v>2002</v>
      </c>
      <c r="E937" s="19" t="n">
        <v>0</v>
      </c>
      <c r="F937" s="19" t="n">
        <v>33.6111111111111</v>
      </c>
    </row>
    <row r="938" customFormat="false" ht="15" hidden="false" customHeight="false" outlineLevel="0" collapsed="false">
      <c r="A938" s="8" t="s">
        <v>352</v>
      </c>
      <c r="B938" s="8" t="s">
        <v>353</v>
      </c>
      <c r="C938" s="8" t="s">
        <v>1290</v>
      </c>
      <c r="D938" s="8" t="n">
        <v>2002</v>
      </c>
      <c r="E938" s="19" t="n">
        <v>0</v>
      </c>
      <c r="F938" s="19" t="n">
        <v>33.8888888888889</v>
      </c>
    </row>
    <row r="939" customFormat="false" ht="15" hidden="false" customHeight="false" outlineLevel="0" collapsed="false">
      <c r="A939" s="8" t="s">
        <v>352</v>
      </c>
      <c r="B939" s="8" t="s">
        <v>353</v>
      </c>
      <c r="C939" s="8" t="s">
        <v>1291</v>
      </c>
      <c r="D939" s="8" t="n">
        <v>2002</v>
      </c>
      <c r="E939" s="19" t="n">
        <v>0</v>
      </c>
      <c r="F939" s="19" t="n">
        <v>34.8888888888889</v>
      </c>
    </row>
    <row r="940" customFormat="false" ht="15" hidden="false" customHeight="false" outlineLevel="0" collapsed="false">
      <c r="A940" s="8" t="s">
        <v>352</v>
      </c>
      <c r="B940" s="8" t="s">
        <v>353</v>
      </c>
      <c r="C940" s="8" t="s">
        <v>1292</v>
      </c>
      <c r="D940" s="8" t="n">
        <v>2002</v>
      </c>
      <c r="E940" s="19" t="n">
        <v>0</v>
      </c>
      <c r="F940" s="19" t="n">
        <v>36.2222222222222</v>
      </c>
    </row>
    <row r="941" customFormat="false" ht="15" hidden="false" customHeight="false" outlineLevel="0" collapsed="false">
      <c r="A941" s="8" t="s">
        <v>352</v>
      </c>
      <c r="B941" s="8" t="s">
        <v>353</v>
      </c>
      <c r="C941" s="8" t="s">
        <v>1293</v>
      </c>
      <c r="D941" s="8" t="n">
        <v>2002</v>
      </c>
      <c r="F941" s="19" t="n">
        <v>36.7222222222222</v>
      </c>
    </row>
    <row r="942" customFormat="false" ht="15" hidden="false" customHeight="false" outlineLevel="0" collapsed="false">
      <c r="A942" s="8" t="s">
        <v>352</v>
      </c>
      <c r="B942" s="8" t="s">
        <v>353</v>
      </c>
      <c r="C942" s="8" t="s">
        <v>1294</v>
      </c>
      <c r="D942" s="8" t="n">
        <v>2002</v>
      </c>
      <c r="E942" s="19" t="n">
        <v>1.016</v>
      </c>
      <c r="F942" s="19" t="n">
        <v>35.7777777777778</v>
      </c>
    </row>
    <row r="943" customFormat="false" ht="15" hidden="false" customHeight="false" outlineLevel="0" collapsed="false">
      <c r="A943" s="8" t="s">
        <v>352</v>
      </c>
      <c r="B943" s="8" t="s">
        <v>353</v>
      </c>
      <c r="C943" s="8" t="s">
        <v>1295</v>
      </c>
      <c r="D943" s="8" t="n">
        <v>2002</v>
      </c>
      <c r="E943" s="19" t="n">
        <v>2.032</v>
      </c>
      <c r="F943" s="19" t="n">
        <v>32.7777777777778</v>
      </c>
    </row>
    <row r="944" customFormat="false" ht="15" hidden="false" customHeight="false" outlineLevel="0" collapsed="false">
      <c r="A944" s="8" t="s">
        <v>352</v>
      </c>
      <c r="B944" s="8" t="s">
        <v>353</v>
      </c>
      <c r="C944" s="8" t="s">
        <v>1296</v>
      </c>
      <c r="D944" s="8" t="n">
        <v>2002</v>
      </c>
      <c r="E944" s="19" t="n">
        <v>24.892</v>
      </c>
      <c r="F944" s="19" t="n">
        <v>31.2222222222222</v>
      </c>
    </row>
    <row r="945" customFormat="false" ht="15" hidden="false" customHeight="false" outlineLevel="0" collapsed="false">
      <c r="A945" s="8" t="s">
        <v>352</v>
      </c>
      <c r="B945" s="8" t="s">
        <v>353</v>
      </c>
      <c r="C945" s="8" t="s">
        <v>1297</v>
      </c>
      <c r="D945" s="8" t="n">
        <v>2002</v>
      </c>
      <c r="E945" s="19" t="n">
        <v>1.016</v>
      </c>
      <c r="F945" s="19" t="n">
        <v>30.8888888888889</v>
      </c>
    </row>
    <row r="946" customFormat="false" ht="15" hidden="false" customHeight="false" outlineLevel="0" collapsed="false">
      <c r="A946" s="8" t="s">
        <v>352</v>
      </c>
      <c r="B946" s="8" t="s">
        <v>353</v>
      </c>
      <c r="C946" s="8" t="s">
        <v>1298</v>
      </c>
      <c r="D946" s="8" t="n">
        <v>2002</v>
      </c>
      <c r="E946" s="19" t="n">
        <v>24.892</v>
      </c>
      <c r="F946" s="19" t="n">
        <v>30</v>
      </c>
    </row>
    <row r="947" customFormat="false" ht="15" hidden="false" customHeight="false" outlineLevel="0" collapsed="false">
      <c r="A947" s="8" t="s">
        <v>352</v>
      </c>
      <c r="B947" s="8" t="s">
        <v>353</v>
      </c>
      <c r="C947" s="8" t="s">
        <v>1299</v>
      </c>
      <c r="D947" s="8" t="n">
        <v>2002</v>
      </c>
      <c r="E947" s="19" t="n">
        <v>0.508</v>
      </c>
      <c r="F947" s="19" t="n">
        <v>31</v>
      </c>
    </row>
    <row r="948" customFormat="false" ht="15" hidden="false" customHeight="false" outlineLevel="0" collapsed="false">
      <c r="A948" s="8" t="s">
        <v>352</v>
      </c>
      <c r="B948" s="8" t="s">
        <v>353</v>
      </c>
      <c r="C948" s="8" t="s">
        <v>1300</v>
      </c>
      <c r="D948" s="8" t="n">
        <v>2002</v>
      </c>
      <c r="E948" s="19" t="n">
        <v>0</v>
      </c>
      <c r="F948" s="19" t="n">
        <v>31.7777777777778</v>
      </c>
    </row>
    <row r="949" customFormat="false" ht="15" hidden="false" customHeight="false" outlineLevel="0" collapsed="false">
      <c r="A949" s="8" t="s">
        <v>352</v>
      </c>
      <c r="B949" s="8" t="s">
        <v>353</v>
      </c>
      <c r="C949" s="8" t="s">
        <v>1301</v>
      </c>
      <c r="D949" s="8" t="n">
        <v>2002</v>
      </c>
      <c r="E949" s="19" t="n">
        <v>0</v>
      </c>
      <c r="F949" s="19" t="n">
        <v>30.3888888888889</v>
      </c>
    </row>
    <row r="950" customFormat="false" ht="15" hidden="false" customHeight="false" outlineLevel="0" collapsed="false">
      <c r="A950" s="8" t="s">
        <v>352</v>
      </c>
      <c r="B950" s="8" t="s">
        <v>353</v>
      </c>
      <c r="C950" s="8" t="s">
        <v>1302</v>
      </c>
      <c r="D950" s="8" t="n">
        <v>2002</v>
      </c>
      <c r="E950" s="19" t="n">
        <v>0.254</v>
      </c>
      <c r="F950" s="19" t="n">
        <v>31.2777777777778</v>
      </c>
    </row>
    <row r="951" customFormat="false" ht="15" hidden="false" customHeight="false" outlineLevel="0" collapsed="false">
      <c r="A951" s="8" t="s">
        <v>352</v>
      </c>
      <c r="B951" s="8" t="s">
        <v>353</v>
      </c>
      <c r="C951" s="8" t="s">
        <v>1303</v>
      </c>
      <c r="D951" s="8" t="n">
        <v>2002</v>
      </c>
      <c r="E951" s="19" t="n">
        <v>1.016</v>
      </c>
      <c r="F951" s="19" t="n">
        <v>32.2222222222222</v>
      </c>
    </row>
    <row r="952" customFormat="false" ht="15" hidden="false" customHeight="false" outlineLevel="0" collapsed="false">
      <c r="A952" s="8" t="s">
        <v>352</v>
      </c>
      <c r="B952" s="8" t="s">
        <v>353</v>
      </c>
      <c r="C952" s="8" t="s">
        <v>1304</v>
      </c>
      <c r="D952" s="8" t="n">
        <v>2002</v>
      </c>
      <c r="E952" s="19" t="n">
        <v>0.508</v>
      </c>
      <c r="F952" s="19" t="n">
        <v>31.2777777777778</v>
      </c>
    </row>
    <row r="953" customFormat="false" ht="15" hidden="false" customHeight="false" outlineLevel="0" collapsed="false">
      <c r="A953" s="8" t="s">
        <v>352</v>
      </c>
      <c r="B953" s="8" t="s">
        <v>353</v>
      </c>
      <c r="C953" s="8" t="s">
        <v>1305</v>
      </c>
      <c r="D953" s="8" t="n">
        <v>2002</v>
      </c>
      <c r="E953" s="19" t="n">
        <v>0</v>
      </c>
      <c r="F953" s="19" t="n">
        <v>30.5</v>
      </c>
    </row>
    <row r="954" customFormat="false" ht="15" hidden="false" customHeight="false" outlineLevel="0" collapsed="false">
      <c r="A954" s="8" t="s">
        <v>352</v>
      </c>
      <c r="B954" s="8" t="s">
        <v>353</v>
      </c>
      <c r="C954" s="8" t="s">
        <v>1306</v>
      </c>
      <c r="D954" s="8" t="n">
        <v>2002</v>
      </c>
      <c r="E954" s="19" t="n">
        <v>0.762</v>
      </c>
      <c r="F954" s="19" t="n">
        <v>32.7777777777778</v>
      </c>
    </row>
    <row r="955" customFormat="false" ht="15" hidden="false" customHeight="false" outlineLevel="0" collapsed="false">
      <c r="A955" s="8" t="s">
        <v>352</v>
      </c>
      <c r="B955" s="8" t="s">
        <v>353</v>
      </c>
      <c r="C955" s="8" t="s">
        <v>1307</v>
      </c>
      <c r="D955" s="8" t="n">
        <v>2002</v>
      </c>
      <c r="E955" s="19" t="n">
        <v>0</v>
      </c>
      <c r="F955" s="19" t="n">
        <v>30.6111111111111</v>
      </c>
    </row>
    <row r="956" customFormat="false" ht="15" hidden="false" customHeight="false" outlineLevel="0" collapsed="false">
      <c r="A956" s="8" t="s">
        <v>352</v>
      </c>
      <c r="B956" s="8" t="s">
        <v>353</v>
      </c>
      <c r="C956" s="8" t="s">
        <v>1308</v>
      </c>
      <c r="D956" s="8" t="n">
        <v>2002</v>
      </c>
      <c r="E956" s="19" t="n">
        <v>1.016</v>
      </c>
      <c r="F956" s="19" t="n">
        <v>31.5</v>
      </c>
    </row>
    <row r="957" customFormat="false" ht="15" hidden="false" customHeight="false" outlineLevel="0" collapsed="false">
      <c r="A957" s="8" t="s">
        <v>352</v>
      </c>
      <c r="B957" s="8" t="s">
        <v>353</v>
      </c>
      <c r="C957" s="8" t="s">
        <v>1309</v>
      </c>
      <c r="D957" s="8" t="n">
        <v>2002</v>
      </c>
      <c r="E957" s="19" t="n">
        <v>0</v>
      </c>
      <c r="F957" s="19" t="n">
        <v>33</v>
      </c>
    </row>
    <row r="958" customFormat="false" ht="15" hidden="false" customHeight="false" outlineLevel="0" collapsed="false">
      <c r="A958" s="8" t="s">
        <v>352</v>
      </c>
      <c r="B958" s="8" t="s">
        <v>353</v>
      </c>
      <c r="C958" s="8" t="s">
        <v>1310</v>
      </c>
      <c r="D958" s="8" t="n">
        <v>2002</v>
      </c>
      <c r="E958" s="19" t="n">
        <v>0</v>
      </c>
      <c r="F958" s="19" t="n">
        <v>33.7777777777778</v>
      </c>
    </row>
    <row r="959" customFormat="false" ht="15" hidden="false" customHeight="false" outlineLevel="0" collapsed="false">
      <c r="A959" s="8" t="s">
        <v>352</v>
      </c>
      <c r="B959" s="8" t="s">
        <v>353</v>
      </c>
      <c r="C959" s="8" t="s">
        <v>1311</v>
      </c>
      <c r="D959" s="8" t="n">
        <v>2002</v>
      </c>
      <c r="E959" s="19" t="n">
        <v>0</v>
      </c>
      <c r="F959" s="19" t="n">
        <v>34.7777777777778</v>
      </c>
    </row>
    <row r="960" customFormat="false" ht="15" hidden="false" customHeight="false" outlineLevel="0" collapsed="false">
      <c r="A960" s="8" t="s">
        <v>352</v>
      </c>
      <c r="B960" s="8" t="s">
        <v>353</v>
      </c>
      <c r="C960" s="8" t="s">
        <v>1312</v>
      </c>
      <c r="D960" s="8" t="n">
        <v>2002</v>
      </c>
      <c r="E960" s="19" t="n">
        <v>0</v>
      </c>
      <c r="F960" s="19" t="n">
        <v>35.6111111111111</v>
      </c>
    </row>
    <row r="961" customFormat="false" ht="15" hidden="false" customHeight="false" outlineLevel="0" collapsed="false">
      <c r="A961" s="8" t="s">
        <v>352</v>
      </c>
      <c r="B961" s="8" t="s">
        <v>353</v>
      </c>
      <c r="C961" s="8" t="s">
        <v>1313</v>
      </c>
      <c r="D961" s="8" t="n">
        <v>2002</v>
      </c>
      <c r="E961" s="19" t="n">
        <v>0</v>
      </c>
      <c r="F961" s="19" t="n">
        <v>34.3888888888889</v>
      </c>
    </row>
    <row r="962" customFormat="false" ht="15" hidden="false" customHeight="false" outlineLevel="0" collapsed="false">
      <c r="A962" s="8" t="s">
        <v>352</v>
      </c>
      <c r="B962" s="8" t="s">
        <v>353</v>
      </c>
      <c r="C962" s="8" t="s">
        <v>1314</v>
      </c>
      <c r="D962" s="8" t="n">
        <v>2002</v>
      </c>
      <c r="E962" s="19" t="n">
        <v>0</v>
      </c>
      <c r="F962" s="19" t="n">
        <v>34.2777777777778</v>
      </c>
    </row>
    <row r="963" customFormat="false" ht="15" hidden="false" customHeight="false" outlineLevel="0" collapsed="false">
      <c r="A963" s="8" t="s">
        <v>352</v>
      </c>
      <c r="B963" s="8" t="s">
        <v>353</v>
      </c>
      <c r="C963" s="8" t="s">
        <v>1315</v>
      </c>
      <c r="D963" s="8" t="n">
        <v>2002</v>
      </c>
      <c r="F963" s="19" t="n">
        <v>36.3888888888889</v>
      </c>
    </row>
    <row r="964" customFormat="false" ht="15" hidden="false" customHeight="false" outlineLevel="0" collapsed="false">
      <c r="A964" s="8" t="s">
        <v>352</v>
      </c>
      <c r="B964" s="8" t="s">
        <v>353</v>
      </c>
      <c r="C964" s="8" t="s">
        <v>1316</v>
      </c>
      <c r="D964" s="8" t="n">
        <v>2002</v>
      </c>
      <c r="E964" s="19" t="n">
        <v>2.032</v>
      </c>
      <c r="F964" s="19" t="n">
        <v>35.6111111111111</v>
      </c>
    </row>
    <row r="965" customFormat="false" ht="15" hidden="false" customHeight="false" outlineLevel="0" collapsed="false">
      <c r="A965" s="8" t="s">
        <v>352</v>
      </c>
      <c r="B965" s="8" t="s">
        <v>353</v>
      </c>
      <c r="C965" s="8" t="s">
        <v>1317</v>
      </c>
      <c r="D965" s="8" t="n">
        <v>2002</v>
      </c>
      <c r="E965" s="19" t="n">
        <v>14.986</v>
      </c>
      <c r="F965" s="19" t="n">
        <v>31.3888888888889</v>
      </c>
    </row>
    <row r="966" customFormat="false" ht="15" hidden="false" customHeight="false" outlineLevel="0" collapsed="false">
      <c r="A966" s="8" t="s">
        <v>352</v>
      </c>
      <c r="B966" s="8" t="s">
        <v>353</v>
      </c>
      <c r="C966" s="8" t="s">
        <v>1318</v>
      </c>
      <c r="D966" s="8" t="n">
        <v>2002</v>
      </c>
      <c r="E966" s="19" t="n">
        <v>23.876</v>
      </c>
      <c r="F966" s="19" t="n">
        <v>31</v>
      </c>
    </row>
    <row r="967" customFormat="false" ht="15" hidden="false" customHeight="false" outlineLevel="0" collapsed="false">
      <c r="A967" s="8" t="s">
        <v>352</v>
      </c>
      <c r="B967" s="8" t="s">
        <v>353</v>
      </c>
      <c r="C967" s="8" t="s">
        <v>1319</v>
      </c>
      <c r="D967" s="8" t="n">
        <v>2002</v>
      </c>
      <c r="E967" s="19" t="n">
        <v>0.508</v>
      </c>
      <c r="F967" s="19" t="n">
        <v>31.8888888888889</v>
      </c>
    </row>
    <row r="968" customFormat="false" ht="15" hidden="false" customHeight="false" outlineLevel="0" collapsed="false">
      <c r="A968" s="8" t="s">
        <v>352</v>
      </c>
      <c r="B968" s="8" t="s">
        <v>353</v>
      </c>
      <c r="C968" s="8" t="s">
        <v>1320</v>
      </c>
      <c r="D968" s="8" t="n">
        <v>2002</v>
      </c>
      <c r="E968" s="19" t="n">
        <v>5.08</v>
      </c>
      <c r="F968" s="19" t="n">
        <v>31</v>
      </c>
    </row>
    <row r="969" customFormat="false" ht="15" hidden="false" customHeight="false" outlineLevel="0" collapsed="false">
      <c r="A969" s="8" t="s">
        <v>352</v>
      </c>
      <c r="B969" s="8" t="s">
        <v>353</v>
      </c>
      <c r="C969" s="8" t="s">
        <v>1321</v>
      </c>
      <c r="D969" s="8" t="n">
        <v>2002</v>
      </c>
      <c r="E969" s="19" t="n">
        <v>1.016</v>
      </c>
      <c r="F969" s="19" t="n">
        <v>32.3888888888889</v>
      </c>
    </row>
    <row r="970" customFormat="false" ht="15" hidden="false" customHeight="false" outlineLevel="0" collapsed="false">
      <c r="A970" s="8" t="s">
        <v>352</v>
      </c>
      <c r="B970" s="8" t="s">
        <v>353</v>
      </c>
      <c r="C970" s="8" t="s">
        <v>1322</v>
      </c>
      <c r="D970" s="8" t="n">
        <v>2002</v>
      </c>
      <c r="E970" s="19" t="n">
        <v>0</v>
      </c>
      <c r="F970" s="19" t="n">
        <v>30.3888888888889</v>
      </c>
    </row>
    <row r="971" customFormat="false" ht="15" hidden="false" customHeight="false" outlineLevel="0" collapsed="false">
      <c r="A971" s="8" t="s">
        <v>352</v>
      </c>
      <c r="B971" s="8" t="s">
        <v>353</v>
      </c>
      <c r="C971" s="8" t="s">
        <v>1323</v>
      </c>
      <c r="D971" s="8" t="n">
        <v>2002</v>
      </c>
      <c r="E971" s="19" t="n">
        <v>0.254</v>
      </c>
      <c r="F971" s="19" t="n">
        <v>31.2777777777778</v>
      </c>
    </row>
    <row r="972" customFormat="false" ht="15" hidden="false" customHeight="false" outlineLevel="0" collapsed="false">
      <c r="A972" s="8" t="s">
        <v>352</v>
      </c>
      <c r="B972" s="8" t="s">
        <v>353</v>
      </c>
      <c r="C972" s="8" t="s">
        <v>1324</v>
      </c>
      <c r="D972" s="8" t="n">
        <v>2002</v>
      </c>
      <c r="E972" s="19" t="n">
        <v>0</v>
      </c>
      <c r="F972" s="19" t="n">
        <v>32.7222222222222</v>
      </c>
    </row>
    <row r="973" customFormat="false" ht="15" hidden="false" customHeight="false" outlineLevel="0" collapsed="false">
      <c r="A973" s="8" t="s">
        <v>352</v>
      </c>
      <c r="B973" s="8" t="s">
        <v>353</v>
      </c>
      <c r="C973" s="8" t="s">
        <v>1325</v>
      </c>
      <c r="D973" s="8" t="n">
        <v>2002</v>
      </c>
      <c r="E973" s="19" t="n">
        <v>0</v>
      </c>
      <c r="F973" s="19" t="n">
        <v>34.8888888888889</v>
      </c>
    </row>
    <row r="974" customFormat="false" ht="15" hidden="false" customHeight="false" outlineLevel="0" collapsed="false">
      <c r="A974" s="8" t="s">
        <v>352</v>
      </c>
      <c r="B974" s="8" t="s">
        <v>353</v>
      </c>
      <c r="C974" s="8" t="s">
        <v>1326</v>
      </c>
      <c r="D974" s="8" t="n">
        <v>2002</v>
      </c>
      <c r="E974" s="19" t="n">
        <v>5.08</v>
      </c>
      <c r="F974" s="19" t="n">
        <v>32.6111111111111</v>
      </c>
    </row>
    <row r="975" customFormat="false" ht="15" hidden="false" customHeight="false" outlineLevel="0" collapsed="false">
      <c r="A975" s="8" t="s">
        <v>352</v>
      </c>
      <c r="B975" s="8" t="s">
        <v>353</v>
      </c>
      <c r="C975" s="8" t="s">
        <v>1327</v>
      </c>
      <c r="D975" s="8" t="n">
        <v>2002</v>
      </c>
      <c r="E975" s="19" t="n">
        <v>51.054</v>
      </c>
      <c r="F975" s="19" t="n">
        <v>30.3888888888889</v>
      </c>
    </row>
    <row r="976" customFormat="false" ht="15" hidden="false" customHeight="false" outlineLevel="0" collapsed="false">
      <c r="A976" s="8" t="s">
        <v>352</v>
      </c>
      <c r="B976" s="8" t="s">
        <v>353</v>
      </c>
      <c r="C976" s="8" t="s">
        <v>1328</v>
      </c>
      <c r="D976" s="8" t="n">
        <v>2002</v>
      </c>
      <c r="E976" s="19" t="n">
        <v>13.97</v>
      </c>
      <c r="F976" s="19" t="n">
        <v>31.2222222222222</v>
      </c>
    </row>
    <row r="977" customFormat="false" ht="15" hidden="false" customHeight="false" outlineLevel="0" collapsed="false">
      <c r="A977" s="8" t="s">
        <v>352</v>
      </c>
      <c r="B977" s="8" t="s">
        <v>353</v>
      </c>
      <c r="C977" s="8" t="s">
        <v>1329</v>
      </c>
      <c r="D977" s="8" t="n">
        <v>2002</v>
      </c>
      <c r="E977" s="19" t="n">
        <v>0</v>
      </c>
      <c r="F977" s="19" t="n">
        <v>31.8888888888889</v>
      </c>
    </row>
    <row r="978" customFormat="false" ht="15" hidden="false" customHeight="false" outlineLevel="0" collapsed="false">
      <c r="A978" s="8" t="s">
        <v>352</v>
      </c>
      <c r="B978" s="8" t="s">
        <v>353</v>
      </c>
      <c r="C978" s="8" t="s">
        <v>1330</v>
      </c>
      <c r="D978" s="8" t="n">
        <v>2002</v>
      </c>
      <c r="E978" s="19" t="n">
        <v>0</v>
      </c>
      <c r="F978" s="19" t="n">
        <v>32.3888888888889</v>
      </c>
    </row>
    <row r="979" customFormat="false" ht="15" hidden="false" customHeight="false" outlineLevel="0" collapsed="false">
      <c r="A979" s="8" t="s">
        <v>352</v>
      </c>
      <c r="B979" s="8" t="s">
        <v>353</v>
      </c>
      <c r="C979" s="8" t="s">
        <v>1331</v>
      </c>
      <c r="D979" s="8" t="n">
        <v>2002</v>
      </c>
      <c r="E979" s="19" t="n">
        <v>0</v>
      </c>
      <c r="F979" s="19" t="n">
        <v>32.7222222222222</v>
      </c>
    </row>
    <row r="980" customFormat="false" ht="15" hidden="false" customHeight="false" outlineLevel="0" collapsed="false">
      <c r="A980" s="8" t="s">
        <v>352</v>
      </c>
      <c r="B980" s="8" t="s">
        <v>353</v>
      </c>
      <c r="C980" s="8" t="s">
        <v>1332</v>
      </c>
      <c r="D980" s="8" t="n">
        <v>2002</v>
      </c>
      <c r="E980" s="19" t="n">
        <v>0</v>
      </c>
      <c r="F980" s="19" t="n">
        <v>32.2777777777778</v>
      </c>
    </row>
    <row r="981" customFormat="false" ht="15" hidden="false" customHeight="false" outlineLevel="0" collapsed="false">
      <c r="A981" s="8" t="s">
        <v>352</v>
      </c>
      <c r="B981" s="8" t="s">
        <v>353</v>
      </c>
      <c r="C981" s="8" t="s">
        <v>1333</v>
      </c>
      <c r="D981" s="8" t="n">
        <v>2002</v>
      </c>
      <c r="E981" s="19" t="n">
        <v>0</v>
      </c>
      <c r="F981" s="19" t="n">
        <v>33.1111111111111</v>
      </c>
    </row>
    <row r="982" customFormat="false" ht="15" hidden="false" customHeight="false" outlineLevel="0" collapsed="false">
      <c r="A982" s="8" t="s">
        <v>352</v>
      </c>
      <c r="B982" s="8" t="s">
        <v>353</v>
      </c>
      <c r="C982" s="8" t="s">
        <v>1334</v>
      </c>
      <c r="D982" s="8" t="n">
        <v>2002</v>
      </c>
      <c r="E982" s="19" t="n">
        <v>0</v>
      </c>
      <c r="F982" s="19" t="n">
        <v>35.1111111111111</v>
      </c>
    </row>
    <row r="983" customFormat="false" ht="15" hidden="false" customHeight="false" outlineLevel="0" collapsed="false">
      <c r="A983" s="8" t="s">
        <v>352</v>
      </c>
      <c r="B983" s="8" t="s">
        <v>353</v>
      </c>
      <c r="C983" s="8" t="s">
        <v>1335</v>
      </c>
      <c r="D983" s="8" t="n">
        <v>2002</v>
      </c>
      <c r="E983" s="19" t="n">
        <v>0</v>
      </c>
      <c r="F983" s="19" t="n">
        <v>34.7222222222222</v>
      </c>
    </row>
    <row r="984" customFormat="false" ht="15" hidden="false" customHeight="false" outlineLevel="0" collapsed="false">
      <c r="A984" s="8" t="s">
        <v>352</v>
      </c>
      <c r="B984" s="8" t="s">
        <v>353</v>
      </c>
      <c r="C984" s="8" t="s">
        <v>1336</v>
      </c>
      <c r="D984" s="8" t="n">
        <v>2002</v>
      </c>
      <c r="E984" s="19" t="n">
        <v>0</v>
      </c>
      <c r="F984" s="19" t="n">
        <v>33.2777777777778</v>
      </c>
    </row>
    <row r="985" customFormat="false" ht="15" hidden="false" customHeight="false" outlineLevel="0" collapsed="false">
      <c r="A985" s="8" t="s">
        <v>352</v>
      </c>
      <c r="B985" s="8" t="s">
        <v>353</v>
      </c>
      <c r="C985" s="8" t="s">
        <v>1337</v>
      </c>
      <c r="D985" s="8" t="n">
        <v>2002</v>
      </c>
      <c r="E985" s="19" t="n">
        <v>0</v>
      </c>
      <c r="F985" s="19" t="n">
        <v>34.5</v>
      </c>
    </row>
    <row r="986" customFormat="false" ht="15" hidden="false" customHeight="false" outlineLevel="0" collapsed="false">
      <c r="A986" s="8" t="s">
        <v>352</v>
      </c>
      <c r="B986" s="8" t="s">
        <v>353</v>
      </c>
      <c r="C986" s="8" t="s">
        <v>1338</v>
      </c>
      <c r="D986" s="8" t="n">
        <v>2002</v>
      </c>
      <c r="E986" s="19" t="n">
        <v>0</v>
      </c>
      <c r="F986" s="19" t="n">
        <v>34.6111111111111</v>
      </c>
    </row>
    <row r="987" customFormat="false" ht="15" hidden="false" customHeight="false" outlineLevel="0" collapsed="false">
      <c r="A987" s="8" t="s">
        <v>352</v>
      </c>
      <c r="B987" s="8" t="s">
        <v>353</v>
      </c>
      <c r="C987" s="8" t="s">
        <v>1339</v>
      </c>
      <c r="D987" s="8" t="n">
        <v>2002</v>
      </c>
      <c r="E987" s="19" t="n">
        <v>0</v>
      </c>
      <c r="F987" s="19" t="n">
        <v>34.1111111111111</v>
      </c>
    </row>
    <row r="988" customFormat="false" ht="15" hidden="false" customHeight="false" outlineLevel="0" collapsed="false">
      <c r="A988" s="8" t="s">
        <v>352</v>
      </c>
      <c r="B988" s="8" t="s">
        <v>353</v>
      </c>
      <c r="C988" s="8" t="s">
        <v>1340</v>
      </c>
      <c r="D988" s="8" t="n">
        <v>2002</v>
      </c>
      <c r="E988" s="19" t="n">
        <v>0</v>
      </c>
      <c r="F988" s="19" t="n">
        <v>34.5</v>
      </c>
    </row>
    <row r="989" customFormat="false" ht="15" hidden="false" customHeight="false" outlineLevel="0" collapsed="false">
      <c r="A989" s="8" t="s">
        <v>352</v>
      </c>
      <c r="B989" s="8" t="s">
        <v>353</v>
      </c>
      <c r="C989" s="8" t="s">
        <v>1341</v>
      </c>
      <c r="D989" s="8" t="n">
        <v>2002</v>
      </c>
      <c r="E989" s="19" t="n">
        <v>0</v>
      </c>
      <c r="F989" s="19" t="n">
        <v>34.5</v>
      </c>
    </row>
    <row r="990" customFormat="false" ht="15" hidden="false" customHeight="false" outlineLevel="0" collapsed="false">
      <c r="A990" s="8" t="s">
        <v>352</v>
      </c>
      <c r="B990" s="8" t="s">
        <v>353</v>
      </c>
      <c r="C990" s="8" t="s">
        <v>1342</v>
      </c>
      <c r="D990" s="8" t="n">
        <v>2002</v>
      </c>
      <c r="E990" s="19" t="n">
        <v>0</v>
      </c>
      <c r="F990" s="19" t="n">
        <v>34.2222222222222</v>
      </c>
    </row>
    <row r="991" customFormat="false" ht="15" hidden="false" customHeight="false" outlineLevel="0" collapsed="false">
      <c r="A991" s="8" t="s">
        <v>352</v>
      </c>
      <c r="B991" s="8" t="s">
        <v>353</v>
      </c>
      <c r="C991" s="8" t="s">
        <v>1343</v>
      </c>
      <c r="D991" s="8" t="n">
        <v>2002</v>
      </c>
      <c r="E991" s="19" t="n">
        <v>0</v>
      </c>
      <c r="F991" s="19" t="n">
        <v>35.2222222222222</v>
      </c>
    </row>
    <row r="992" customFormat="false" ht="15" hidden="false" customHeight="false" outlineLevel="0" collapsed="false">
      <c r="A992" s="8" t="s">
        <v>352</v>
      </c>
      <c r="B992" s="8" t="s">
        <v>353</v>
      </c>
      <c r="C992" s="8" t="s">
        <v>1344</v>
      </c>
      <c r="D992" s="8" t="n">
        <v>2002</v>
      </c>
      <c r="E992" s="19" t="n">
        <v>0</v>
      </c>
      <c r="F992" s="19" t="n">
        <v>36.6111111111111</v>
      </c>
    </row>
    <row r="993" customFormat="false" ht="15" hidden="false" customHeight="false" outlineLevel="0" collapsed="false">
      <c r="A993" s="8" t="s">
        <v>352</v>
      </c>
      <c r="B993" s="8" t="s">
        <v>353</v>
      </c>
      <c r="C993" s="8" t="s">
        <v>1345</v>
      </c>
      <c r="D993" s="8" t="n">
        <v>2002</v>
      </c>
      <c r="E993" s="19" t="n">
        <v>0</v>
      </c>
      <c r="F993" s="19" t="n">
        <v>36.3888888888889</v>
      </c>
    </row>
    <row r="994" customFormat="false" ht="15" hidden="false" customHeight="false" outlineLevel="0" collapsed="false">
      <c r="A994" s="8" t="s">
        <v>352</v>
      </c>
      <c r="B994" s="8" t="s">
        <v>353</v>
      </c>
      <c r="C994" s="8" t="s">
        <v>1346</v>
      </c>
      <c r="D994" s="8" t="n">
        <v>2002</v>
      </c>
      <c r="E994" s="19" t="n">
        <v>0</v>
      </c>
      <c r="F994" s="19" t="n">
        <v>36.6111111111111</v>
      </c>
    </row>
    <row r="995" customFormat="false" ht="15" hidden="false" customHeight="false" outlineLevel="0" collapsed="false">
      <c r="A995" s="8" t="s">
        <v>352</v>
      </c>
      <c r="B995" s="8" t="s">
        <v>353</v>
      </c>
      <c r="C995" s="8" t="s">
        <v>1347</v>
      </c>
      <c r="D995" s="8" t="n">
        <v>2002</v>
      </c>
      <c r="E995" s="19" t="n">
        <v>0</v>
      </c>
      <c r="F995" s="19" t="n">
        <v>35.7777777777778</v>
      </c>
    </row>
    <row r="996" customFormat="false" ht="15" hidden="false" customHeight="false" outlineLevel="0" collapsed="false">
      <c r="A996" s="8" t="s">
        <v>352</v>
      </c>
      <c r="B996" s="8" t="s">
        <v>353</v>
      </c>
      <c r="C996" s="8" t="s">
        <v>1348</v>
      </c>
      <c r="D996" s="8" t="n">
        <v>2002</v>
      </c>
      <c r="E996" s="19" t="n">
        <v>0</v>
      </c>
      <c r="F996" s="19" t="n">
        <v>35</v>
      </c>
    </row>
    <row r="997" customFormat="false" ht="15" hidden="false" customHeight="false" outlineLevel="0" collapsed="false">
      <c r="A997" s="8" t="s">
        <v>352</v>
      </c>
      <c r="B997" s="8" t="s">
        <v>353</v>
      </c>
      <c r="C997" s="8" t="s">
        <v>1349</v>
      </c>
      <c r="D997" s="8" t="n">
        <v>2002</v>
      </c>
      <c r="E997" s="19" t="n">
        <v>0</v>
      </c>
      <c r="F997" s="19" t="n">
        <v>35.8888888888889</v>
      </c>
    </row>
    <row r="998" customFormat="false" ht="15" hidden="false" customHeight="false" outlineLevel="0" collapsed="false">
      <c r="A998" s="8" t="s">
        <v>352</v>
      </c>
      <c r="B998" s="8" t="s">
        <v>353</v>
      </c>
      <c r="C998" s="8" t="s">
        <v>1350</v>
      </c>
      <c r="D998" s="8" t="n">
        <v>2002</v>
      </c>
      <c r="E998" s="19" t="n">
        <v>0</v>
      </c>
      <c r="F998" s="19" t="n">
        <v>38.8888888888889</v>
      </c>
    </row>
    <row r="999" customFormat="false" ht="15" hidden="false" customHeight="false" outlineLevel="0" collapsed="false">
      <c r="A999" s="8" t="s">
        <v>352</v>
      </c>
      <c r="B999" s="8" t="s">
        <v>353</v>
      </c>
      <c r="C999" s="8" t="s">
        <v>1351</v>
      </c>
      <c r="D999" s="8" t="n">
        <v>2002</v>
      </c>
      <c r="E999" s="19" t="n">
        <v>0</v>
      </c>
      <c r="F999" s="19" t="n">
        <v>38.2222222222222</v>
      </c>
    </row>
    <row r="1000" customFormat="false" ht="15" hidden="false" customHeight="false" outlineLevel="0" collapsed="false">
      <c r="A1000" s="8" t="s">
        <v>352</v>
      </c>
      <c r="B1000" s="8" t="s">
        <v>353</v>
      </c>
      <c r="C1000" s="8" t="s">
        <v>1352</v>
      </c>
      <c r="D1000" s="8" t="n">
        <v>2002</v>
      </c>
      <c r="E1000" s="19" t="n">
        <v>0</v>
      </c>
      <c r="F1000" s="19" t="n">
        <v>38.6111111111111</v>
      </c>
    </row>
    <row r="1001" customFormat="false" ht="15" hidden="false" customHeight="false" outlineLevel="0" collapsed="false">
      <c r="A1001" s="8" t="s">
        <v>352</v>
      </c>
      <c r="B1001" s="8" t="s">
        <v>353</v>
      </c>
      <c r="C1001" s="8" t="s">
        <v>1353</v>
      </c>
      <c r="D1001" s="8" t="n">
        <v>2002</v>
      </c>
      <c r="E1001" s="19" t="n">
        <v>0</v>
      </c>
      <c r="F1001" s="19" t="n">
        <v>39.7777777777778</v>
      </c>
    </row>
    <row r="1002" customFormat="false" ht="15" hidden="false" customHeight="false" outlineLevel="0" collapsed="false">
      <c r="A1002" s="8" t="s">
        <v>352</v>
      </c>
      <c r="B1002" s="8" t="s">
        <v>353</v>
      </c>
      <c r="C1002" s="8" t="s">
        <v>1354</v>
      </c>
      <c r="D1002" s="8" t="n">
        <v>2002</v>
      </c>
      <c r="E1002" s="19" t="n">
        <v>0</v>
      </c>
      <c r="F1002" s="19" t="n">
        <v>40.7222222222222</v>
      </c>
    </row>
    <row r="1003" customFormat="false" ht="15" hidden="false" customHeight="false" outlineLevel="0" collapsed="false">
      <c r="A1003" s="8" t="s">
        <v>352</v>
      </c>
      <c r="B1003" s="8" t="s">
        <v>353</v>
      </c>
      <c r="C1003" s="8" t="s">
        <v>1355</v>
      </c>
      <c r="D1003" s="8" t="n">
        <v>2002</v>
      </c>
      <c r="E1003" s="19" t="n">
        <v>0</v>
      </c>
      <c r="F1003" s="19" t="n">
        <v>40.7777777777778</v>
      </c>
    </row>
    <row r="1004" customFormat="false" ht="15" hidden="false" customHeight="false" outlineLevel="0" collapsed="false">
      <c r="A1004" s="8" t="s">
        <v>352</v>
      </c>
      <c r="B1004" s="8" t="s">
        <v>353</v>
      </c>
      <c r="C1004" s="8" t="s">
        <v>1356</v>
      </c>
      <c r="D1004" s="8" t="n">
        <v>2002</v>
      </c>
      <c r="E1004" s="19" t="n">
        <v>0</v>
      </c>
      <c r="F1004" s="19" t="n">
        <v>39.8888888888889</v>
      </c>
    </row>
    <row r="1005" customFormat="false" ht="15" hidden="false" customHeight="false" outlineLevel="0" collapsed="false">
      <c r="A1005" s="8" t="s">
        <v>352</v>
      </c>
      <c r="B1005" s="8" t="s">
        <v>353</v>
      </c>
      <c r="C1005" s="8" t="s">
        <v>1357</v>
      </c>
      <c r="D1005" s="8" t="n">
        <v>2002</v>
      </c>
      <c r="E1005" s="19" t="n">
        <v>0</v>
      </c>
      <c r="F1005" s="19" t="n">
        <v>39.8888888888889</v>
      </c>
    </row>
    <row r="1006" customFormat="false" ht="15" hidden="false" customHeight="false" outlineLevel="0" collapsed="false">
      <c r="A1006" s="8" t="s">
        <v>352</v>
      </c>
      <c r="B1006" s="8" t="s">
        <v>353</v>
      </c>
      <c r="C1006" s="8" t="s">
        <v>1358</v>
      </c>
      <c r="D1006" s="8" t="n">
        <v>2002</v>
      </c>
      <c r="E1006" s="19" t="n">
        <v>0</v>
      </c>
      <c r="F1006" s="19" t="n">
        <v>39.7222222222222</v>
      </c>
    </row>
    <row r="1007" customFormat="false" ht="15" hidden="false" customHeight="false" outlineLevel="0" collapsed="false">
      <c r="A1007" s="8" t="s">
        <v>352</v>
      </c>
      <c r="B1007" s="8" t="s">
        <v>353</v>
      </c>
      <c r="C1007" s="8" t="s">
        <v>1359</v>
      </c>
      <c r="D1007" s="8" t="n">
        <v>2002</v>
      </c>
      <c r="E1007" s="19" t="n">
        <v>0</v>
      </c>
      <c r="F1007" s="19" t="n">
        <v>40.3888888888889</v>
      </c>
    </row>
    <row r="1008" customFormat="false" ht="15" hidden="false" customHeight="false" outlineLevel="0" collapsed="false">
      <c r="A1008" s="8" t="s">
        <v>352</v>
      </c>
      <c r="B1008" s="8" t="s">
        <v>353</v>
      </c>
      <c r="C1008" s="8" t="s">
        <v>1360</v>
      </c>
      <c r="D1008" s="8" t="n">
        <v>2002</v>
      </c>
      <c r="E1008" s="19" t="n">
        <v>0</v>
      </c>
      <c r="F1008" s="19" t="n">
        <v>40.7777777777778</v>
      </c>
    </row>
    <row r="1009" customFormat="false" ht="15" hidden="false" customHeight="false" outlineLevel="0" collapsed="false">
      <c r="A1009" s="8" t="s">
        <v>352</v>
      </c>
      <c r="B1009" s="8" t="s">
        <v>353</v>
      </c>
      <c r="C1009" s="8" t="s">
        <v>1361</v>
      </c>
      <c r="D1009" s="8" t="n">
        <v>2002</v>
      </c>
      <c r="E1009" s="19" t="n">
        <v>0</v>
      </c>
      <c r="F1009" s="19" t="n">
        <v>40.8888888888889</v>
      </c>
    </row>
    <row r="1010" customFormat="false" ht="15" hidden="false" customHeight="false" outlineLevel="0" collapsed="false">
      <c r="A1010" s="8" t="s">
        <v>352</v>
      </c>
      <c r="B1010" s="8" t="s">
        <v>353</v>
      </c>
      <c r="C1010" s="8" t="s">
        <v>1362</v>
      </c>
      <c r="D1010" s="8" t="n">
        <v>2002</v>
      </c>
      <c r="E1010" s="19" t="n">
        <v>0</v>
      </c>
      <c r="F1010" s="19" t="n">
        <v>41.5</v>
      </c>
    </row>
    <row r="1011" customFormat="false" ht="15" hidden="false" customHeight="false" outlineLevel="0" collapsed="false">
      <c r="A1011" s="8" t="s">
        <v>352</v>
      </c>
      <c r="B1011" s="8" t="s">
        <v>353</v>
      </c>
      <c r="C1011" s="8" t="s">
        <v>1363</v>
      </c>
      <c r="D1011" s="8" t="n">
        <v>2002</v>
      </c>
      <c r="E1011" s="19" t="n">
        <v>0</v>
      </c>
      <c r="F1011" s="19" t="n">
        <v>41.3888888888889</v>
      </c>
    </row>
    <row r="1012" customFormat="false" ht="15" hidden="false" customHeight="false" outlineLevel="0" collapsed="false">
      <c r="A1012" s="8" t="s">
        <v>352</v>
      </c>
      <c r="B1012" s="8" t="s">
        <v>353</v>
      </c>
      <c r="C1012" s="8" t="s">
        <v>1364</v>
      </c>
      <c r="D1012" s="8" t="n">
        <v>2002</v>
      </c>
      <c r="E1012" s="19" t="n">
        <v>0</v>
      </c>
      <c r="F1012" s="19" t="n">
        <v>39.2777777777778</v>
      </c>
    </row>
    <row r="1013" customFormat="false" ht="15" hidden="false" customHeight="false" outlineLevel="0" collapsed="false">
      <c r="A1013" s="8" t="s">
        <v>352</v>
      </c>
      <c r="B1013" s="8" t="s">
        <v>353</v>
      </c>
      <c r="C1013" s="8" t="s">
        <v>1365</v>
      </c>
      <c r="D1013" s="8" t="n">
        <v>2002</v>
      </c>
      <c r="E1013" s="19" t="n">
        <v>0</v>
      </c>
      <c r="F1013" s="19" t="n">
        <v>38.6111111111111</v>
      </c>
    </row>
    <row r="1014" customFormat="false" ht="15" hidden="false" customHeight="false" outlineLevel="0" collapsed="false">
      <c r="A1014" s="8" t="s">
        <v>352</v>
      </c>
      <c r="B1014" s="8" t="s">
        <v>353</v>
      </c>
      <c r="C1014" s="8" t="s">
        <v>1366</v>
      </c>
      <c r="D1014" s="8" t="n">
        <v>2002</v>
      </c>
      <c r="E1014" s="19" t="n">
        <v>0</v>
      </c>
      <c r="F1014" s="19" t="n">
        <v>39.7777777777778</v>
      </c>
    </row>
    <row r="1015" customFormat="false" ht="15" hidden="false" customHeight="false" outlineLevel="0" collapsed="false">
      <c r="A1015" s="8" t="s">
        <v>352</v>
      </c>
      <c r="B1015" s="8" t="s">
        <v>353</v>
      </c>
      <c r="C1015" s="8" t="s">
        <v>1367</v>
      </c>
      <c r="D1015" s="8" t="n">
        <v>2002</v>
      </c>
      <c r="E1015" s="19" t="n">
        <v>0</v>
      </c>
      <c r="F1015" s="19" t="n">
        <v>40.3888888888889</v>
      </c>
    </row>
    <row r="1016" customFormat="false" ht="15" hidden="false" customHeight="false" outlineLevel="0" collapsed="false">
      <c r="A1016" s="8" t="s">
        <v>352</v>
      </c>
      <c r="B1016" s="8" t="s">
        <v>353</v>
      </c>
      <c r="C1016" s="8" t="s">
        <v>1368</v>
      </c>
      <c r="D1016" s="8" t="n">
        <v>2002</v>
      </c>
      <c r="E1016" s="19" t="n">
        <v>0</v>
      </c>
      <c r="F1016" s="19" t="n">
        <v>39</v>
      </c>
    </row>
    <row r="1017" customFormat="false" ht="15" hidden="false" customHeight="false" outlineLevel="0" collapsed="false">
      <c r="A1017" s="8" t="s">
        <v>352</v>
      </c>
      <c r="B1017" s="8" t="s">
        <v>353</v>
      </c>
      <c r="C1017" s="8" t="s">
        <v>1369</v>
      </c>
      <c r="D1017" s="8" t="n">
        <v>2002</v>
      </c>
      <c r="E1017" s="19" t="n">
        <v>0</v>
      </c>
      <c r="F1017" s="19" t="n">
        <v>38.5</v>
      </c>
    </row>
    <row r="1018" customFormat="false" ht="15" hidden="false" customHeight="false" outlineLevel="0" collapsed="false">
      <c r="A1018" s="8" t="s">
        <v>352</v>
      </c>
      <c r="B1018" s="8" t="s">
        <v>353</v>
      </c>
      <c r="C1018" s="8" t="s">
        <v>1370</v>
      </c>
      <c r="D1018" s="8" t="n">
        <v>2002</v>
      </c>
      <c r="E1018" s="19" t="n">
        <v>0</v>
      </c>
      <c r="F1018" s="19" t="n">
        <v>38.6111111111111</v>
      </c>
    </row>
    <row r="1019" customFormat="false" ht="15" hidden="false" customHeight="false" outlineLevel="0" collapsed="false">
      <c r="A1019" s="8" t="s">
        <v>352</v>
      </c>
      <c r="B1019" s="8" t="s">
        <v>353</v>
      </c>
      <c r="C1019" s="8" t="s">
        <v>1371</v>
      </c>
      <c r="D1019" s="8" t="n">
        <v>2002</v>
      </c>
      <c r="E1019" s="19" t="n">
        <v>0</v>
      </c>
      <c r="F1019" s="19" t="n">
        <v>38.3888888888889</v>
      </c>
    </row>
    <row r="1020" customFormat="false" ht="15" hidden="false" customHeight="false" outlineLevel="0" collapsed="false">
      <c r="A1020" s="8" t="s">
        <v>352</v>
      </c>
      <c r="B1020" s="8" t="s">
        <v>353</v>
      </c>
      <c r="C1020" s="8" t="s">
        <v>1372</v>
      </c>
      <c r="D1020" s="8" t="n">
        <v>2002</v>
      </c>
      <c r="E1020" s="19" t="n">
        <v>0</v>
      </c>
      <c r="F1020" s="19" t="n">
        <v>37.7777777777778</v>
      </c>
    </row>
    <row r="1021" customFormat="false" ht="15" hidden="false" customHeight="false" outlineLevel="0" collapsed="false">
      <c r="A1021" s="8" t="s">
        <v>352</v>
      </c>
      <c r="B1021" s="8" t="s">
        <v>353</v>
      </c>
      <c r="C1021" s="8" t="s">
        <v>1373</v>
      </c>
      <c r="D1021" s="8" t="n">
        <v>2002</v>
      </c>
      <c r="E1021" s="19" t="n">
        <v>0</v>
      </c>
      <c r="F1021" s="19" t="n">
        <v>36.6111111111111</v>
      </c>
    </row>
    <row r="1022" customFormat="false" ht="15" hidden="false" customHeight="false" outlineLevel="0" collapsed="false">
      <c r="A1022" s="8" t="s">
        <v>352</v>
      </c>
      <c r="B1022" s="8" t="s">
        <v>353</v>
      </c>
      <c r="C1022" s="8" t="s">
        <v>1374</v>
      </c>
      <c r="D1022" s="8" t="n">
        <v>2002</v>
      </c>
      <c r="E1022" s="19" t="n">
        <v>0</v>
      </c>
      <c r="F1022" s="19" t="n">
        <v>36.6111111111111</v>
      </c>
    </row>
    <row r="1023" customFormat="false" ht="15" hidden="false" customHeight="false" outlineLevel="0" collapsed="false">
      <c r="A1023" s="8" t="s">
        <v>352</v>
      </c>
      <c r="B1023" s="8" t="s">
        <v>353</v>
      </c>
      <c r="C1023" s="8" t="s">
        <v>1375</v>
      </c>
      <c r="D1023" s="8" t="n">
        <v>2002</v>
      </c>
      <c r="E1023" s="19" t="n">
        <v>0</v>
      </c>
      <c r="F1023" s="19" t="n">
        <v>37.7222222222222</v>
      </c>
    </row>
    <row r="1024" customFormat="false" ht="15" hidden="false" customHeight="false" outlineLevel="0" collapsed="false">
      <c r="A1024" s="8" t="s">
        <v>352</v>
      </c>
      <c r="B1024" s="8" t="s">
        <v>353</v>
      </c>
      <c r="C1024" s="8" t="s">
        <v>1376</v>
      </c>
      <c r="D1024" s="8" t="n">
        <v>2002</v>
      </c>
      <c r="E1024" s="19" t="n">
        <v>0</v>
      </c>
      <c r="F1024" s="19" t="n">
        <v>37.2222222222222</v>
      </c>
    </row>
    <row r="1025" customFormat="false" ht="15" hidden="false" customHeight="false" outlineLevel="0" collapsed="false">
      <c r="A1025" s="8" t="s">
        <v>352</v>
      </c>
      <c r="B1025" s="8" t="s">
        <v>353</v>
      </c>
      <c r="C1025" s="8" t="s">
        <v>1377</v>
      </c>
      <c r="D1025" s="8" t="n">
        <v>2002</v>
      </c>
      <c r="E1025" s="19" t="n">
        <v>0</v>
      </c>
      <c r="F1025" s="19" t="n">
        <v>37.5</v>
      </c>
    </row>
    <row r="1026" customFormat="false" ht="15" hidden="false" customHeight="false" outlineLevel="0" collapsed="false">
      <c r="A1026" s="8" t="s">
        <v>352</v>
      </c>
      <c r="B1026" s="8" t="s">
        <v>353</v>
      </c>
      <c r="C1026" s="8" t="s">
        <v>1378</v>
      </c>
      <c r="D1026" s="8" t="n">
        <v>2002</v>
      </c>
      <c r="E1026" s="19" t="n">
        <v>0</v>
      </c>
      <c r="F1026" s="19" t="n">
        <v>37.5</v>
      </c>
    </row>
    <row r="1027" customFormat="false" ht="15" hidden="false" customHeight="false" outlineLevel="0" collapsed="false">
      <c r="A1027" s="8" t="s">
        <v>352</v>
      </c>
      <c r="B1027" s="8" t="s">
        <v>353</v>
      </c>
      <c r="C1027" s="8" t="s">
        <v>1379</v>
      </c>
      <c r="D1027" s="8" t="n">
        <v>2002</v>
      </c>
      <c r="E1027" s="19" t="n">
        <v>0</v>
      </c>
      <c r="F1027" s="19" t="n">
        <v>37.2777777777778</v>
      </c>
    </row>
    <row r="1028" customFormat="false" ht="15" hidden="false" customHeight="false" outlineLevel="0" collapsed="false">
      <c r="A1028" s="8" t="s">
        <v>352</v>
      </c>
      <c r="B1028" s="8" t="s">
        <v>353</v>
      </c>
      <c r="C1028" s="8" t="s">
        <v>1380</v>
      </c>
      <c r="D1028" s="8" t="n">
        <v>2002</v>
      </c>
      <c r="E1028" s="19" t="n">
        <v>0</v>
      </c>
      <c r="F1028" s="19" t="n">
        <v>37.2222222222222</v>
      </c>
    </row>
    <row r="1029" customFormat="false" ht="15" hidden="false" customHeight="false" outlineLevel="0" collapsed="false">
      <c r="A1029" s="8" t="s">
        <v>352</v>
      </c>
      <c r="B1029" s="8" t="s">
        <v>353</v>
      </c>
      <c r="C1029" s="8" t="s">
        <v>1381</v>
      </c>
      <c r="D1029" s="8" t="n">
        <v>2002</v>
      </c>
      <c r="E1029" s="19" t="n">
        <v>0</v>
      </c>
      <c r="F1029" s="19" t="n">
        <v>37.7777777777778</v>
      </c>
    </row>
    <row r="1030" customFormat="false" ht="15" hidden="false" customHeight="false" outlineLevel="0" collapsed="false">
      <c r="A1030" s="8" t="s">
        <v>352</v>
      </c>
      <c r="B1030" s="8" t="s">
        <v>353</v>
      </c>
      <c r="C1030" s="8" t="s">
        <v>1382</v>
      </c>
      <c r="D1030" s="8" t="n">
        <v>2002</v>
      </c>
      <c r="E1030" s="19" t="n">
        <v>0</v>
      </c>
      <c r="F1030" s="19" t="n">
        <v>37.6111111111111</v>
      </c>
    </row>
    <row r="1031" customFormat="false" ht="15" hidden="false" customHeight="false" outlineLevel="0" collapsed="false">
      <c r="A1031" s="8" t="s">
        <v>352</v>
      </c>
      <c r="B1031" s="8" t="s">
        <v>353</v>
      </c>
      <c r="C1031" s="8" t="s">
        <v>1383</v>
      </c>
      <c r="D1031" s="8" t="n">
        <v>2002</v>
      </c>
      <c r="E1031" s="19" t="n">
        <v>0</v>
      </c>
      <c r="F1031" s="19" t="n">
        <v>37.3888888888889</v>
      </c>
    </row>
    <row r="1032" customFormat="false" ht="15" hidden="false" customHeight="false" outlineLevel="0" collapsed="false">
      <c r="A1032" s="8" t="s">
        <v>352</v>
      </c>
      <c r="B1032" s="8" t="s">
        <v>353</v>
      </c>
      <c r="C1032" s="8" t="s">
        <v>1384</v>
      </c>
      <c r="D1032" s="8" t="n">
        <v>2002</v>
      </c>
      <c r="E1032" s="19" t="n">
        <v>0</v>
      </c>
      <c r="F1032" s="19" t="n">
        <v>37.3888888888889</v>
      </c>
    </row>
    <row r="1033" customFormat="false" ht="15" hidden="false" customHeight="false" outlineLevel="0" collapsed="false">
      <c r="A1033" s="8" t="s">
        <v>352</v>
      </c>
      <c r="B1033" s="8" t="s">
        <v>353</v>
      </c>
      <c r="C1033" s="8" t="s">
        <v>1385</v>
      </c>
      <c r="D1033" s="8" t="n">
        <v>2002</v>
      </c>
      <c r="E1033" s="19" t="n">
        <v>0</v>
      </c>
      <c r="F1033" s="19" t="n">
        <v>37.1111111111111</v>
      </c>
    </row>
    <row r="1034" customFormat="false" ht="15" hidden="false" customHeight="false" outlineLevel="0" collapsed="false">
      <c r="A1034" s="8" t="s">
        <v>352</v>
      </c>
      <c r="B1034" s="8" t="s">
        <v>353</v>
      </c>
      <c r="C1034" s="8" t="s">
        <v>1386</v>
      </c>
      <c r="D1034" s="8" t="n">
        <v>2002</v>
      </c>
      <c r="E1034" s="19" t="n">
        <v>0</v>
      </c>
      <c r="F1034" s="19" t="n">
        <v>37.7222222222222</v>
      </c>
    </row>
    <row r="1035" customFormat="false" ht="15" hidden="false" customHeight="false" outlineLevel="0" collapsed="false">
      <c r="A1035" s="8" t="s">
        <v>352</v>
      </c>
      <c r="B1035" s="8" t="s">
        <v>353</v>
      </c>
      <c r="C1035" s="8" t="s">
        <v>1387</v>
      </c>
      <c r="D1035" s="8" t="n">
        <v>2002</v>
      </c>
      <c r="E1035" s="19" t="n">
        <v>0</v>
      </c>
      <c r="F1035" s="19" t="n">
        <v>36.7777777777778</v>
      </c>
    </row>
    <row r="1036" customFormat="false" ht="15" hidden="false" customHeight="false" outlineLevel="0" collapsed="false">
      <c r="A1036" s="8" t="s">
        <v>352</v>
      </c>
      <c r="B1036" s="8" t="s">
        <v>353</v>
      </c>
      <c r="C1036" s="8" t="s">
        <v>1388</v>
      </c>
      <c r="D1036" s="8" t="n">
        <v>2002</v>
      </c>
      <c r="E1036" s="19" t="n">
        <v>0</v>
      </c>
      <c r="F1036" s="19" t="n">
        <v>37.6111111111111</v>
      </c>
    </row>
    <row r="1037" customFormat="false" ht="15" hidden="false" customHeight="false" outlineLevel="0" collapsed="false">
      <c r="A1037" s="8" t="s">
        <v>352</v>
      </c>
      <c r="B1037" s="8" t="s">
        <v>353</v>
      </c>
      <c r="C1037" s="8" t="s">
        <v>1389</v>
      </c>
      <c r="D1037" s="8" t="n">
        <v>2002</v>
      </c>
      <c r="E1037" s="19" t="n">
        <v>0</v>
      </c>
      <c r="F1037" s="19" t="n">
        <v>36.8888888888889</v>
      </c>
    </row>
    <row r="1038" customFormat="false" ht="15" hidden="false" customHeight="false" outlineLevel="0" collapsed="false">
      <c r="A1038" s="8" t="s">
        <v>352</v>
      </c>
      <c r="B1038" s="8" t="s">
        <v>353</v>
      </c>
      <c r="C1038" s="8" t="s">
        <v>1390</v>
      </c>
      <c r="D1038" s="8" t="n">
        <v>2002</v>
      </c>
      <c r="E1038" s="19" t="n">
        <v>0</v>
      </c>
      <c r="F1038" s="19" t="n">
        <v>36.2777777777778</v>
      </c>
    </row>
    <row r="1039" customFormat="false" ht="15" hidden="false" customHeight="false" outlineLevel="0" collapsed="false">
      <c r="A1039" s="8" t="s">
        <v>352</v>
      </c>
      <c r="B1039" s="8" t="s">
        <v>353</v>
      </c>
      <c r="C1039" s="8" t="s">
        <v>1391</v>
      </c>
      <c r="D1039" s="8" t="n">
        <v>2002</v>
      </c>
      <c r="E1039" s="19" t="n">
        <v>0</v>
      </c>
      <c r="F1039" s="19" t="n">
        <v>34.2777777777778</v>
      </c>
    </row>
    <row r="1040" customFormat="false" ht="15" hidden="false" customHeight="false" outlineLevel="0" collapsed="false">
      <c r="A1040" s="8" t="s">
        <v>352</v>
      </c>
      <c r="B1040" s="8" t="s">
        <v>353</v>
      </c>
      <c r="C1040" s="8" t="s">
        <v>1392</v>
      </c>
      <c r="D1040" s="8" t="n">
        <v>2002</v>
      </c>
      <c r="E1040" s="19" t="n">
        <v>0</v>
      </c>
      <c r="F1040" s="19" t="n">
        <v>35.6111111111111</v>
      </c>
    </row>
    <row r="1041" customFormat="false" ht="15" hidden="false" customHeight="false" outlineLevel="0" collapsed="false">
      <c r="A1041" s="8" t="s">
        <v>352</v>
      </c>
      <c r="B1041" s="8" t="s">
        <v>353</v>
      </c>
      <c r="C1041" s="8" t="s">
        <v>1393</v>
      </c>
      <c r="D1041" s="8" t="n">
        <v>2002</v>
      </c>
      <c r="E1041" s="19" t="n">
        <v>0</v>
      </c>
      <c r="F1041" s="19" t="n">
        <v>35.3888888888889</v>
      </c>
    </row>
    <row r="1042" customFormat="false" ht="15" hidden="false" customHeight="false" outlineLevel="0" collapsed="false">
      <c r="A1042" s="8" t="s">
        <v>352</v>
      </c>
      <c r="B1042" s="8" t="s">
        <v>353</v>
      </c>
      <c r="C1042" s="8" t="s">
        <v>1394</v>
      </c>
      <c r="D1042" s="8" t="n">
        <v>2002</v>
      </c>
      <c r="E1042" s="19" t="n">
        <v>0</v>
      </c>
      <c r="F1042" s="19" t="n">
        <v>35.1111111111111</v>
      </c>
    </row>
    <row r="1043" customFormat="false" ht="15" hidden="false" customHeight="false" outlineLevel="0" collapsed="false">
      <c r="A1043" s="8" t="s">
        <v>352</v>
      </c>
      <c r="B1043" s="8" t="s">
        <v>353</v>
      </c>
      <c r="C1043" s="8" t="s">
        <v>1395</v>
      </c>
      <c r="D1043" s="8" t="n">
        <v>2002</v>
      </c>
      <c r="E1043" s="19" t="n">
        <v>0</v>
      </c>
      <c r="F1043" s="19" t="n">
        <v>30.6111111111111</v>
      </c>
    </row>
    <row r="1044" customFormat="false" ht="15" hidden="false" customHeight="false" outlineLevel="0" collapsed="false">
      <c r="A1044" s="8" t="s">
        <v>352</v>
      </c>
      <c r="B1044" s="8" t="s">
        <v>353</v>
      </c>
      <c r="C1044" s="8" t="s">
        <v>1396</v>
      </c>
      <c r="D1044" s="8" t="n">
        <v>2002</v>
      </c>
      <c r="E1044" s="19" t="n">
        <v>0</v>
      </c>
      <c r="F1044" s="19" t="n">
        <v>31.3888888888889</v>
      </c>
    </row>
    <row r="1045" customFormat="false" ht="15" hidden="false" customHeight="false" outlineLevel="0" collapsed="false">
      <c r="A1045" s="8" t="s">
        <v>352</v>
      </c>
      <c r="B1045" s="8" t="s">
        <v>353</v>
      </c>
      <c r="C1045" s="8" t="s">
        <v>1397</v>
      </c>
      <c r="D1045" s="8" t="n">
        <v>2002</v>
      </c>
      <c r="E1045" s="19" t="n">
        <v>0</v>
      </c>
      <c r="F1045" s="19" t="n">
        <v>33.3888888888889</v>
      </c>
    </row>
    <row r="1046" customFormat="false" ht="15" hidden="false" customHeight="false" outlineLevel="0" collapsed="false">
      <c r="A1046" s="8" t="s">
        <v>352</v>
      </c>
      <c r="B1046" s="8" t="s">
        <v>353</v>
      </c>
      <c r="C1046" s="8" t="s">
        <v>1398</v>
      </c>
      <c r="D1046" s="8" t="n">
        <v>2002</v>
      </c>
      <c r="E1046" s="19" t="n">
        <v>0</v>
      </c>
      <c r="F1046" s="19" t="n">
        <v>33.6111111111111</v>
      </c>
    </row>
    <row r="1047" customFormat="false" ht="15" hidden="false" customHeight="false" outlineLevel="0" collapsed="false">
      <c r="A1047" s="8" t="s">
        <v>352</v>
      </c>
      <c r="B1047" s="8" t="s">
        <v>353</v>
      </c>
      <c r="C1047" s="8" t="s">
        <v>1399</v>
      </c>
      <c r="D1047" s="8" t="n">
        <v>2002</v>
      </c>
      <c r="E1047" s="19" t="n">
        <v>0</v>
      </c>
      <c r="F1047" s="19" t="n">
        <v>34.1111111111111</v>
      </c>
    </row>
    <row r="1048" customFormat="false" ht="15" hidden="false" customHeight="false" outlineLevel="0" collapsed="false">
      <c r="A1048" s="8" t="s">
        <v>352</v>
      </c>
      <c r="B1048" s="8" t="s">
        <v>353</v>
      </c>
      <c r="C1048" s="8" t="s">
        <v>1400</v>
      </c>
      <c r="D1048" s="8" t="n">
        <v>2002</v>
      </c>
      <c r="E1048" s="19" t="n">
        <v>0</v>
      </c>
      <c r="F1048" s="19" t="n">
        <v>34</v>
      </c>
    </row>
    <row r="1049" customFormat="false" ht="15" hidden="false" customHeight="false" outlineLevel="0" collapsed="false">
      <c r="A1049" s="8" t="s">
        <v>352</v>
      </c>
      <c r="B1049" s="8" t="s">
        <v>353</v>
      </c>
      <c r="C1049" s="8" t="s">
        <v>1401</v>
      </c>
      <c r="D1049" s="8" t="n">
        <v>2002</v>
      </c>
      <c r="E1049" s="19" t="n">
        <v>0</v>
      </c>
      <c r="F1049" s="19" t="n">
        <v>34.7777777777778</v>
      </c>
    </row>
    <row r="1050" customFormat="false" ht="15" hidden="false" customHeight="false" outlineLevel="0" collapsed="false">
      <c r="A1050" s="8" t="s">
        <v>352</v>
      </c>
      <c r="B1050" s="8" t="s">
        <v>353</v>
      </c>
      <c r="C1050" s="8" t="s">
        <v>1402</v>
      </c>
      <c r="D1050" s="8" t="n">
        <v>2002</v>
      </c>
      <c r="E1050" s="19" t="n">
        <v>0</v>
      </c>
      <c r="F1050" s="19" t="n">
        <v>35.2222222222222</v>
      </c>
    </row>
    <row r="1051" customFormat="false" ht="15" hidden="false" customHeight="false" outlineLevel="0" collapsed="false">
      <c r="A1051" s="8" t="s">
        <v>352</v>
      </c>
      <c r="B1051" s="8" t="s">
        <v>353</v>
      </c>
      <c r="C1051" s="8" t="s">
        <v>1403</v>
      </c>
      <c r="D1051" s="8" t="n">
        <v>2002</v>
      </c>
      <c r="E1051" s="19" t="n">
        <v>0</v>
      </c>
      <c r="F1051" s="19" t="n">
        <v>35.7222222222222</v>
      </c>
    </row>
    <row r="1052" customFormat="false" ht="15" hidden="false" customHeight="false" outlineLevel="0" collapsed="false">
      <c r="A1052" s="8" t="s">
        <v>352</v>
      </c>
      <c r="B1052" s="8" t="s">
        <v>353</v>
      </c>
      <c r="C1052" s="8" t="s">
        <v>1404</v>
      </c>
      <c r="D1052" s="8" t="n">
        <v>2002</v>
      </c>
      <c r="E1052" s="19" t="n">
        <v>0</v>
      </c>
      <c r="F1052" s="19" t="n">
        <v>34.8888888888889</v>
      </c>
    </row>
    <row r="1053" customFormat="false" ht="15" hidden="false" customHeight="false" outlineLevel="0" collapsed="false">
      <c r="A1053" s="8" t="s">
        <v>352</v>
      </c>
      <c r="B1053" s="8" t="s">
        <v>353</v>
      </c>
      <c r="C1053" s="8" t="s">
        <v>1405</v>
      </c>
      <c r="D1053" s="8" t="n">
        <v>2002</v>
      </c>
      <c r="E1053" s="19" t="n">
        <v>0</v>
      </c>
      <c r="F1053" s="19" t="n">
        <v>35.2222222222222</v>
      </c>
    </row>
    <row r="1054" customFormat="false" ht="15" hidden="false" customHeight="false" outlineLevel="0" collapsed="false">
      <c r="A1054" s="8" t="s">
        <v>352</v>
      </c>
      <c r="B1054" s="8" t="s">
        <v>353</v>
      </c>
      <c r="C1054" s="8" t="s">
        <v>1406</v>
      </c>
      <c r="D1054" s="8" t="n">
        <v>2002</v>
      </c>
      <c r="E1054" s="19" t="n">
        <v>0</v>
      </c>
      <c r="F1054" s="19" t="n">
        <v>35.7777777777778</v>
      </c>
    </row>
    <row r="1055" customFormat="false" ht="15" hidden="false" customHeight="false" outlineLevel="0" collapsed="false">
      <c r="A1055" s="8" t="s">
        <v>352</v>
      </c>
      <c r="B1055" s="8" t="s">
        <v>353</v>
      </c>
      <c r="C1055" s="8" t="s">
        <v>1407</v>
      </c>
      <c r="D1055" s="8" t="n">
        <v>2002</v>
      </c>
      <c r="E1055" s="19" t="n">
        <v>0</v>
      </c>
      <c r="F1055" s="19" t="n">
        <v>35.3888888888889</v>
      </c>
    </row>
    <row r="1056" customFormat="false" ht="15" hidden="false" customHeight="false" outlineLevel="0" collapsed="false">
      <c r="A1056" s="8" t="s">
        <v>352</v>
      </c>
      <c r="B1056" s="8" t="s">
        <v>353</v>
      </c>
      <c r="C1056" s="8" t="s">
        <v>1408</v>
      </c>
      <c r="D1056" s="8" t="n">
        <v>2002</v>
      </c>
      <c r="E1056" s="19" t="n">
        <v>0</v>
      </c>
      <c r="F1056" s="19" t="n">
        <v>34.7777777777778</v>
      </c>
    </row>
    <row r="1057" customFormat="false" ht="15" hidden="false" customHeight="false" outlineLevel="0" collapsed="false">
      <c r="A1057" s="8" t="s">
        <v>352</v>
      </c>
      <c r="B1057" s="8" t="s">
        <v>353</v>
      </c>
      <c r="C1057" s="8" t="s">
        <v>1409</v>
      </c>
      <c r="D1057" s="8" t="n">
        <v>2002</v>
      </c>
      <c r="E1057" s="19" t="n">
        <v>0</v>
      </c>
      <c r="F1057" s="19" t="n">
        <v>33.7777777777778</v>
      </c>
    </row>
    <row r="1058" customFormat="false" ht="15" hidden="false" customHeight="false" outlineLevel="0" collapsed="false">
      <c r="A1058" s="8" t="s">
        <v>352</v>
      </c>
      <c r="B1058" s="8" t="s">
        <v>353</v>
      </c>
      <c r="C1058" s="8" t="s">
        <v>1410</v>
      </c>
      <c r="D1058" s="8" t="n">
        <v>2002</v>
      </c>
      <c r="E1058" s="19" t="n">
        <v>0</v>
      </c>
      <c r="F1058" s="19" t="n">
        <v>34</v>
      </c>
    </row>
    <row r="1059" customFormat="false" ht="15" hidden="false" customHeight="false" outlineLevel="0" collapsed="false">
      <c r="A1059" s="8" t="s">
        <v>352</v>
      </c>
      <c r="B1059" s="8" t="s">
        <v>353</v>
      </c>
      <c r="C1059" s="8" t="s">
        <v>1411</v>
      </c>
      <c r="D1059" s="8" t="n">
        <v>2002</v>
      </c>
      <c r="E1059" s="19" t="n">
        <v>0</v>
      </c>
      <c r="F1059" s="19" t="n">
        <v>33.7777777777778</v>
      </c>
    </row>
    <row r="1060" customFormat="false" ht="15" hidden="false" customHeight="false" outlineLevel="0" collapsed="false">
      <c r="A1060" s="8" t="s">
        <v>352</v>
      </c>
      <c r="B1060" s="8" t="s">
        <v>353</v>
      </c>
      <c r="C1060" s="8" t="s">
        <v>1412</v>
      </c>
      <c r="D1060" s="8" t="n">
        <v>2002</v>
      </c>
      <c r="E1060" s="19" t="n">
        <v>0</v>
      </c>
      <c r="F1060" s="19" t="n">
        <v>31.7222222222222</v>
      </c>
    </row>
    <row r="1061" customFormat="false" ht="15" hidden="false" customHeight="false" outlineLevel="0" collapsed="false">
      <c r="A1061" s="8" t="s">
        <v>352</v>
      </c>
      <c r="B1061" s="8" t="s">
        <v>353</v>
      </c>
      <c r="C1061" s="8" t="s">
        <v>1413</v>
      </c>
      <c r="D1061" s="8" t="n">
        <v>2002</v>
      </c>
      <c r="E1061" s="19" t="n">
        <v>0</v>
      </c>
      <c r="F1061" s="19" t="n">
        <v>31.7222222222222</v>
      </c>
    </row>
    <row r="1062" customFormat="false" ht="15" hidden="false" customHeight="false" outlineLevel="0" collapsed="false">
      <c r="A1062" s="8" t="s">
        <v>352</v>
      </c>
      <c r="B1062" s="8" t="s">
        <v>353</v>
      </c>
      <c r="C1062" s="8" t="s">
        <v>1414</v>
      </c>
      <c r="D1062" s="8" t="n">
        <v>2002</v>
      </c>
      <c r="E1062" s="19" t="n">
        <v>0</v>
      </c>
      <c r="F1062" s="19" t="n">
        <v>32.1111111111111</v>
      </c>
    </row>
    <row r="1063" customFormat="false" ht="15" hidden="false" customHeight="false" outlineLevel="0" collapsed="false">
      <c r="A1063" s="8" t="s">
        <v>352</v>
      </c>
      <c r="B1063" s="8" t="s">
        <v>353</v>
      </c>
      <c r="C1063" s="8" t="s">
        <v>1415</v>
      </c>
      <c r="D1063" s="8" t="n">
        <v>2002</v>
      </c>
      <c r="E1063" s="19" t="n">
        <v>0</v>
      </c>
      <c r="F1063" s="19" t="n">
        <v>32</v>
      </c>
    </row>
    <row r="1064" customFormat="false" ht="15" hidden="false" customHeight="false" outlineLevel="0" collapsed="false">
      <c r="A1064" s="8" t="s">
        <v>352</v>
      </c>
      <c r="B1064" s="8" t="s">
        <v>353</v>
      </c>
      <c r="C1064" s="8" t="s">
        <v>1416</v>
      </c>
      <c r="D1064" s="8" t="n">
        <v>2002</v>
      </c>
      <c r="E1064" s="19" t="n">
        <v>0</v>
      </c>
      <c r="F1064" s="19" t="n">
        <v>31.7222222222222</v>
      </c>
    </row>
    <row r="1065" customFormat="false" ht="15" hidden="false" customHeight="false" outlineLevel="0" collapsed="false">
      <c r="A1065" s="8" t="s">
        <v>352</v>
      </c>
      <c r="B1065" s="8" t="s">
        <v>353</v>
      </c>
      <c r="C1065" s="8" t="s">
        <v>1417</v>
      </c>
      <c r="D1065" s="8" t="n">
        <v>2002</v>
      </c>
      <c r="E1065" s="19" t="n">
        <v>0</v>
      </c>
      <c r="F1065" s="19" t="n">
        <v>32.7777777777778</v>
      </c>
    </row>
    <row r="1066" customFormat="false" ht="15" hidden="false" customHeight="false" outlineLevel="0" collapsed="false">
      <c r="A1066" s="8" t="s">
        <v>352</v>
      </c>
      <c r="B1066" s="8" t="s">
        <v>353</v>
      </c>
      <c r="C1066" s="8" t="s">
        <v>1418</v>
      </c>
      <c r="D1066" s="8" t="n">
        <v>2002</v>
      </c>
      <c r="E1066" s="19" t="n">
        <v>0</v>
      </c>
      <c r="F1066" s="19" t="n">
        <v>31.7222222222222</v>
      </c>
    </row>
    <row r="1067" customFormat="false" ht="15" hidden="false" customHeight="false" outlineLevel="0" collapsed="false">
      <c r="A1067" s="8" t="s">
        <v>352</v>
      </c>
      <c r="B1067" s="8" t="s">
        <v>353</v>
      </c>
      <c r="C1067" s="8" t="s">
        <v>1419</v>
      </c>
      <c r="D1067" s="8" t="n">
        <v>2002</v>
      </c>
      <c r="E1067" s="19" t="n">
        <v>0</v>
      </c>
      <c r="F1067" s="19" t="n">
        <v>33.1111111111111</v>
      </c>
    </row>
    <row r="1068" customFormat="false" ht="15" hidden="false" customHeight="false" outlineLevel="0" collapsed="false">
      <c r="A1068" s="8" t="s">
        <v>352</v>
      </c>
      <c r="B1068" s="8" t="s">
        <v>353</v>
      </c>
      <c r="C1068" s="8" t="s">
        <v>1420</v>
      </c>
      <c r="D1068" s="8" t="n">
        <v>2002</v>
      </c>
      <c r="E1068" s="19" t="n">
        <v>0</v>
      </c>
      <c r="F1068" s="19" t="n">
        <v>32.3888888888889</v>
      </c>
    </row>
    <row r="1069" customFormat="false" ht="15" hidden="false" customHeight="false" outlineLevel="0" collapsed="false">
      <c r="A1069" s="8" t="s">
        <v>352</v>
      </c>
      <c r="B1069" s="8" t="s">
        <v>353</v>
      </c>
      <c r="C1069" s="8" t="s">
        <v>1421</v>
      </c>
      <c r="D1069" s="8" t="n">
        <v>2002</v>
      </c>
      <c r="E1069" s="19" t="n">
        <v>0</v>
      </c>
      <c r="F1069" s="19" t="n">
        <v>33.7222222222222</v>
      </c>
    </row>
    <row r="1070" customFormat="false" ht="15" hidden="false" customHeight="false" outlineLevel="0" collapsed="false">
      <c r="A1070" s="8" t="s">
        <v>352</v>
      </c>
      <c r="B1070" s="8" t="s">
        <v>353</v>
      </c>
      <c r="C1070" s="8" t="s">
        <v>1422</v>
      </c>
      <c r="D1070" s="8" t="n">
        <v>2002</v>
      </c>
      <c r="E1070" s="19" t="n">
        <v>0</v>
      </c>
      <c r="F1070" s="19" t="n">
        <v>33.8888888888889</v>
      </c>
    </row>
    <row r="1071" customFormat="false" ht="15" hidden="false" customHeight="false" outlineLevel="0" collapsed="false">
      <c r="A1071" s="8" t="s">
        <v>352</v>
      </c>
      <c r="B1071" s="8" t="s">
        <v>353</v>
      </c>
      <c r="C1071" s="8" t="s">
        <v>1423</v>
      </c>
      <c r="D1071" s="8" t="n">
        <v>2002</v>
      </c>
      <c r="E1071" s="19" t="n">
        <v>0</v>
      </c>
      <c r="F1071" s="19" t="n">
        <v>33.2222222222222</v>
      </c>
    </row>
    <row r="1072" customFormat="false" ht="15" hidden="false" customHeight="false" outlineLevel="0" collapsed="false">
      <c r="A1072" s="8" t="s">
        <v>352</v>
      </c>
      <c r="B1072" s="8" t="s">
        <v>353</v>
      </c>
      <c r="C1072" s="8" t="s">
        <v>1424</v>
      </c>
      <c r="D1072" s="8" t="n">
        <v>2002</v>
      </c>
      <c r="E1072" s="19" t="n">
        <v>0</v>
      </c>
      <c r="F1072" s="19" t="n">
        <v>32.3888888888889</v>
      </c>
    </row>
    <row r="1073" customFormat="false" ht="15" hidden="false" customHeight="false" outlineLevel="0" collapsed="false">
      <c r="A1073" s="8" t="s">
        <v>352</v>
      </c>
      <c r="B1073" s="8" t="s">
        <v>353</v>
      </c>
      <c r="C1073" s="8" t="s">
        <v>1425</v>
      </c>
      <c r="D1073" s="8" t="n">
        <v>2002</v>
      </c>
      <c r="E1073" s="19" t="n">
        <v>0</v>
      </c>
      <c r="F1073" s="19" t="n">
        <v>30.7777777777778</v>
      </c>
    </row>
    <row r="1074" customFormat="false" ht="15" hidden="false" customHeight="false" outlineLevel="0" collapsed="false">
      <c r="A1074" s="8" t="s">
        <v>352</v>
      </c>
      <c r="B1074" s="8" t="s">
        <v>353</v>
      </c>
      <c r="C1074" s="8" t="s">
        <v>1426</v>
      </c>
      <c r="D1074" s="8" t="n">
        <v>2002</v>
      </c>
      <c r="E1074" s="19" t="n">
        <v>0</v>
      </c>
      <c r="F1074" s="19" t="n">
        <v>31</v>
      </c>
    </row>
    <row r="1075" customFormat="false" ht="15" hidden="false" customHeight="false" outlineLevel="0" collapsed="false">
      <c r="A1075" s="8" t="s">
        <v>352</v>
      </c>
      <c r="B1075" s="8" t="s">
        <v>353</v>
      </c>
      <c r="C1075" s="8" t="s">
        <v>1427</v>
      </c>
      <c r="D1075" s="8" t="n">
        <v>2002</v>
      </c>
      <c r="E1075" s="19" t="n">
        <v>0</v>
      </c>
      <c r="F1075" s="19" t="n">
        <v>33.2222222222222</v>
      </c>
    </row>
    <row r="1076" customFormat="false" ht="15" hidden="false" customHeight="false" outlineLevel="0" collapsed="false">
      <c r="A1076" s="8" t="s">
        <v>352</v>
      </c>
      <c r="B1076" s="8" t="s">
        <v>353</v>
      </c>
      <c r="C1076" s="8" t="s">
        <v>1428</v>
      </c>
      <c r="D1076" s="8" t="n">
        <v>2002</v>
      </c>
      <c r="E1076" s="19" t="n">
        <v>0</v>
      </c>
      <c r="F1076" s="19" t="n">
        <v>34.3888888888889</v>
      </c>
    </row>
    <row r="1077" customFormat="false" ht="15" hidden="false" customHeight="false" outlineLevel="0" collapsed="false">
      <c r="A1077" s="8" t="s">
        <v>352</v>
      </c>
      <c r="B1077" s="8" t="s">
        <v>353</v>
      </c>
      <c r="C1077" s="8" t="s">
        <v>1429</v>
      </c>
      <c r="D1077" s="8" t="n">
        <v>2002</v>
      </c>
      <c r="E1077" s="19" t="n">
        <v>0</v>
      </c>
      <c r="F1077" s="19" t="n">
        <v>34.3888888888889</v>
      </c>
    </row>
    <row r="1078" customFormat="false" ht="15" hidden="false" customHeight="false" outlineLevel="0" collapsed="false">
      <c r="A1078" s="8" t="s">
        <v>352</v>
      </c>
      <c r="B1078" s="8" t="s">
        <v>353</v>
      </c>
      <c r="C1078" s="8" t="s">
        <v>1430</v>
      </c>
      <c r="D1078" s="8" t="n">
        <v>2002</v>
      </c>
      <c r="E1078" s="19" t="n">
        <v>0</v>
      </c>
      <c r="F1078" s="19" t="n">
        <v>35.1111111111111</v>
      </c>
    </row>
    <row r="1079" customFormat="false" ht="15" hidden="false" customHeight="false" outlineLevel="0" collapsed="false">
      <c r="A1079" s="8" t="s">
        <v>352</v>
      </c>
      <c r="B1079" s="8" t="s">
        <v>353</v>
      </c>
      <c r="C1079" s="8" t="s">
        <v>1431</v>
      </c>
      <c r="D1079" s="8" t="n">
        <v>2002</v>
      </c>
      <c r="E1079" s="19" t="n">
        <v>0</v>
      </c>
      <c r="F1079" s="19" t="n">
        <v>34.3888888888889</v>
      </c>
    </row>
    <row r="1080" customFormat="false" ht="15" hidden="false" customHeight="false" outlineLevel="0" collapsed="false">
      <c r="A1080" s="8" t="s">
        <v>352</v>
      </c>
      <c r="B1080" s="8" t="s">
        <v>353</v>
      </c>
      <c r="C1080" s="8" t="s">
        <v>1432</v>
      </c>
      <c r="D1080" s="8" t="n">
        <v>2002</v>
      </c>
      <c r="E1080" s="19" t="n">
        <v>0</v>
      </c>
      <c r="F1080" s="19" t="n">
        <v>33.7222222222222</v>
      </c>
    </row>
    <row r="1081" customFormat="false" ht="15" hidden="false" customHeight="false" outlineLevel="0" collapsed="false">
      <c r="A1081" s="8" t="s">
        <v>352</v>
      </c>
      <c r="B1081" s="8" t="s">
        <v>353</v>
      </c>
      <c r="C1081" s="8" t="s">
        <v>1433</v>
      </c>
      <c r="D1081" s="8" t="n">
        <v>2002</v>
      </c>
      <c r="E1081" s="19" t="n">
        <v>0</v>
      </c>
      <c r="F1081" s="19" t="n">
        <v>32</v>
      </c>
    </row>
    <row r="1082" customFormat="false" ht="15" hidden="false" customHeight="false" outlineLevel="0" collapsed="false">
      <c r="A1082" s="8" t="s">
        <v>352</v>
      </c>
      <c r="B1082" s="8" t="s">
        <v>353</v>
      </c>
      <c r="C1082" s="8" t="s">
        <v>1434</v>
      </c>
      <c r="D1082" s="8" t="n">
        <v>2002</v>
      </c>
      <c r="E1082" s="19" t="n">
        <v>0</v>
      </c>
      <c r="F1082" s="19" t="n">
        <v>32.2222222222222</v>
      </c>
    </row>
    <row r="1083" customFormat="false" ht="15" hidden="false" customHeight="false" outlineLevel="0" collapsed="false">
      <c r="A1083" s="8" t="s">
        <v>352</v>
      </c>
      <c r="B1083" s="8" t="s">
        <v>353</v>
      </c>
      <c r="C1083" s="8" t="s">
        <v>1435</v>
      </c>
      <c r="D1083" s="8" t="n">
        <v>2002</v>
      </c>
      <c r="E1083" s="19" t="n">
        <v>0</v>
      </c>
      <c r="F1083" s="19" t="n">
        <v>31.2777777777778</v>
      </c>
    </row>
    <row r="1084" customFormat="false" ht="15" hidden="false" customHeight="false" outlineLevel="0" collapsed="false">
      <c r="A1084" s="8" t="s">
        <v>352</v>
      </c>
      <c r="B1084" s="8" t="s">
        <v>353</v>
      </c>
      <c r="C1084" s="8" t="s">
        <v>1436</v>
      </c>
      <c r="D1084" s="8" t="n">
        <v>2002</v>
      </c>
      <c r="E1084" s="19" t="n">
        <v>0</v>
      </c>
      <c r="F1084" s="19" t="n">
        <v>31.8888888888889</v>
      </c>
    </row>
    <row r="1085" customFormat="false" ht="15" hidden="false" customHeight="false" outlineLevel="0" collapsed="false">
      <c r="A1085" s="8" t="s">
        <v>352</v>
      </c>
      <c r="B1085" s="8" t="s">
        <v>353</v>
      </c>
      <c r="C1085" s="8" t="s">
        <v>1437</v>
      </c>
      <c r="D1085" s="8" t="n">
        <v>2002</v>
      </c>
      <c r="E1085" s="19" t="n">
        <v>0</v>
      </c>
      <c r="F1085" s="19" t="n">
        <v>31.2777777777778</v>
      </c>
    </row>
    <row r="1086" customFormat="false" ht="15" hidden="false" customHeight="false" outlineLevel="0" collapsed="false">
      <c r="A1086" s="8" t="s">
        <v>352</v>
      </c>
      <c r="B1086" s="8" t="s">
        <v>353</v>
      </c>
      <c r="C1086" s="8" t="s">
        <v>1438</v>
      </c>
      <c r="D1086" s="8" t="n">
        <v>2002</v>
      </c>
      <c r="E1086" s="19" t="n">
        <v>0</v>
      </c>
      <c r="F1086" s="19" t="n">
        <v>29.6111111111111</v>
      </c>
    </row>
    <row r="1087" customFormat="false" ht="15" hidden="false" customHeight="false" outlineLevel="0" collapsed="false">
      <c r="A1087" s="8" t="s">
        <v>352</v>
      </c>
      <c r="B1087" s="8" t="s">
        <v>353</v>
      </c>
      <c r="C1087" s="8" t="s">
        <v>1439</v>
      </c>
      <c r="D1087" s="8" t="n">
        <v>2002</v>
      </c>
      <c r="E1087" s="19" t="n">
        <v>0</v>
      </c>
      <c r="F1087" s="19" t="n">
        <v>28.5</v>
      </c>
    </row>
    <row r="1088" customFormat="false" ht="15" hidden="false" customHeight="false" outlineLevel="0" collapsed="false">
      <c r="A1088" s="8" t="s">
        <v>352</v>
      </c>
      <c r="B1088" s="8" t="s">
        <v>353</v>
      </c>
      <c r="C1088" s="8" t="s">
        <v>1440</v>
      </c>
      <c r="D1088" s="8" t="n">
        <v>2002</v>
      </c>
      <c r="E1088" s="19" t="n">
        <v>0</v>
      </c>
      <c r="F1088" s="19" t="n">
        <v>27.6111111111111</v>
      </c>
    </row>
    <row r="1089" customFormat="false" ht="15" hidden="false" customHeight="false" outlineLevel="0" collapsed="false">
      <c r="A1089" s="8" t="s">
        <v>352</v>
      </c>
      <c r="B1089" s="8" t="s">
        <v>353</v>
      </c>
      <c r="C1089" s="8" t="s">
        <v>1441</v>
      </c>
      <c r="D1089" s="8" t="n">
        <v>2002</v>
      </c>
      <c r="E1089" s="19" t="n">
        <v>0</v>
      </c>
      <c r="F1089" s="19" t="n">
        <v>28.2222222222222</v>
      </c>
    </row>
    <row r="1090" customFormat="false" ht="15" hidden="false" customHeight="false" outlineLevel="0" collapsed="false">
      <c r="A1090" s="8" t="s">
        <v>352</v>
      </c>
      <c r="B1090" s="8" t="s">
        <v>353</v>
      </c>
      <c r="C1090" s="8" t="s">
        <v>1442</v>
      </c>
      <c r="D1090" s="8" t="n">
        <v>2002</v>
      </c>
      <c r="E1090" s="19" t="n">
        <v>0</v>
      </c>
      <c r="F1090" s="19" t="n">
        <v>28.2777777777778</v>
      </c>
    </row>
    <row r="1091" customFormat="false" ht="15" hidden="false" customHeight="false" outlineLevel="0" collapsed="false">
      <c r="A1091" s="8" t="s">
        <v>352</v>
      </c>
      <c r="B1091" s="8" t="s">
        <v>353</v>
      </c>
      <c r="C1091" s="8" t="s">
        <v>1443</v>
      </c>
      <c r="D1091" s="8" t="n">
        <v>2002</v>
      </c>
      <c r="E1091" s="19" t="n">
        <v>0</v>
      </c>
      <c r="F1091" s="19" t="n">
        <v>28</v>
      </c>
    </row>
    <row r="1092" customFormat="false" ht="15" hidden="false" customHeight="false" outlineLevel="0" collapsed="false">
      <c r="A1092" s="8" t="s">
        <v>352</v>
      </c>
      <c r="B1092" s="8" t="s">
        <v>353</v>
      </c>
      <c r="C1092" s="8" t="s">
        <v>1444</v>
      </c>
      <c r="D1092" s="8" t="n">
        <v>2002</v>
      </c>
      <c r="E1092" s="19" t="n">
        <v>0.508</v>
      </c>
      <c r="F1092" s="19" t="n">
        <v>27.6111111111111</v>
      </c>
    </row>
    <row r="1093" customFormat="false" ht="15" hidden="false" customHeight="false" outlineLevel="0" collapsed="false">
      <c r="A1093" s="8" t="s">
        <v>352</v>
      </c>
      <c r="B1093" s="8" t="s">
        <v>353</v>
      </c>
      <c r="C1093" s="8" t="s">
        <v>1445</v>
      </c>
      <c r="D1093" s="8" t="n">
        <v>2002</v>
      </c>
      <c r="E1093" s="19" t="n">
        <v>0</v>
      </c>
      <c r="F1093" s="19" t="n">
        <v>22.5</v>
      </c>
    </row>
    <row r="1094" customFormat="false" ht="15" hidden="false" customHeight="false" outlineLevel="0" collapsed="false">
      <c r="A1094" s="8" t="s">
        <v>352</v>
      </c>
      <c r="B1094" s="8" t="s">
        <v>353</v>
      </c>
      <c r="C1094" s="8" t="s">
        <v>1446</v>
      </c>
      <c r="D1094" s="8" t="n">
        <v>2003</v>
      </c>
      <c r="E1094" s="19" t="n">
        <v>0</v>
      </c>
      <c r="F1094" s="19" t="n">
        <v>23.7222222222222</v>
      </c>
    </row>
    <row r="1095" customFormat="false" ht="15" hidden="false" customHeight="false" outlineLevel="0" collapsed="false">
      <c r="A1095" s="8" t="s">
        <v>352</v>
      </c>
      <c r="B1095" s="8" t="s">
        <v>353</v>
      </c>
      <c r="C1095" s="8" t="s">
        <v>1447</v>
      </c>
      <c r="D1095" s="8" t="n">
        <v>2003</v>
      </c>
      <c r="E1095" s="19" t="n">
        <v>0</v>
      </c>
      <c r="F1095" s="19" t="n">
        <v>24.3888888888889</v>
      </c>
    </row>
    <row r="1096" customFormat="false" ht="15" hidden="false" customHeight="false" outlineLevel="0" collapsed="false">
      <c r="A1096" s="8" t="s">
        <v>352</v>
      </c>
      <c r="B1096" s="8" t="s">
        <v>353</v>
      </c>
      <c r="C1096" s="8" t="s">
        <v>1448</v>
      </c>
      <c r="D1096" s="8" t="n">
        <v>2003</v>
      </c>
      <c r="E1096" s="19" t="n">
        <v>0</v>
      </c>
      <c r="F1096" s="19" t="n">
        <v>26.2777777777778</v>
      </c>
    </row>
    <row r="1097" customFormat="false" ht="15" hidden="false" customHeight="false" outlineLevel="0" collapsed="false">
      <c r="A1097" s="8" t="s">
        <v>352</v>
      </c>
      <c r="B1097" s="8" t="s">
        <v>353</v>
      </c>
      <c r="C1097" s="8" t="s">
        <v>1449</v>
      </c>
      <c r="D1097" s="8" t="n">
        <v>2003</v>
      </c>
      <c r="E1097" s="19" t="n">
        <v>0</v>
      </c>
      <c r="F1097" s="19" t="n">
        <v>26.5</v>
      </c>
    </row>
    <row r="1098" customFormat="false" ht="15" hidden="false" customHeight="false" outlineLevel="0" collapsed="false">
      <c r="A1098" s="8" t="s">
        <v>352</v>
      </c>
      <c r="B1098" s="8" t="s">
        <v>353</v>
      </c>
      <c r="C1098" s="8" t="s">
        <v>1450</v>
      </c>
      <c r="D1098" s="8" t="n">
        <v>2003</v>
      </c>
      <c r="E1098" s="19" t="n">
        <v>0</v>
      </c>
      <c r="F1098" s="19" t="n">
        <v>29.2222222222222</v>
      </c>
    </row>
    <row r="1099" customFormat="false" ht="15" hidden="false" customHeight="false" outlineLevel="0" collapsed="false">
      <c r="A1099" s="8" t="s">
        <v>352</v>
      </c>
      <c r="B1099" s="8" t="s">
        <v>353</v>
      </c>
      <c r="C1099" s="8" t="s">
        <v>1451</v>
      </c>
      <c r="D1099" s="8" t="n">
        <v>2003</v>
      </c>
      <c r="E1099" s="19" t="n">
        <v>0</v>
      </c>
      <c r="F1099" s="19" t="n">
        <v>29.5</v>
      </c>
    </row>
    <row r="1100" customFormat="false" ht="15" hidden="false" customHeight="false" outlineLevel="0" collapsed="false">
      <c r="A1100" s="8" t="s">
        <v>352</v>
      </c>
      <c r="B1100" s="8" t="s">
        <v>353</v>
      </c>
      <c r="C1100" s="8" t="s">
        <v>1452</v>
      </c>
      <c r="D1100" s="8" t="n">
        <v>2003</v>
      </c>
      <c r="E1100" s="19" t="n">
        <v>0</v>
      </c>
      <c r="F1100" s="19" t="n">
        <v>29.6111111111111</v>
      </c>
    </row>
    <row r="1101" customFormat="false" ht="15" hidden="false" customHeight="false" outlineLevel="0" collapsed="false">
      <c r="A1101" s="8" t="s">
        <v>352</v>
      </c>
      <c r="B1101" s="8" t="s">
        <v>353</v>
      </c>
      <c r="C1101" s="8" t="s">
        <v>1453</v>
      </c>
      <c r="D1101" s="8" t="n">
        <v>2003</v>
      </c>
      <c r="E1101" s="19" t="n">
        <v>0</v>
      </c>
      <c r="F1101" s="19" t="n">
        <v>27.7777777777778</v>
      </c>
    </row>
    <row r="1102" customFormat="false" ht="15" hidden="false" customHeight="false" outlineLevel="0" collapsed="false">
      <c r="A1102" s="8" t="s">
        <v>352</v>
      </c>
      <c r="B1102" s="8" t="s">
        <v>353</v>
      </c>
      <c r="C1102" s="8" t="s">
        <v>1454</v>
      </c>
      <c r="D1102" s="8" t="n">
        <v>2003</v>
      </c>
      <c r="E1102" s="19" t="n">
        <v>0</v>
      </c>
      <c r="F1102" s="19" t="n">
        <v>28.6111111111111</v>
      </c>
    </row>
    <row r="1103" customFormat="false" ht="15" hidden="false" customHeight="false" outlineLevel="0" collapsed="false">
      <c r="A1103" s="8" t="s">
        <v>352</v>
      </c>
      <c r="B1103" s="8" t="s">
        <v>353</v>
      </c>
      <c r="C1103" s="8" t="s">
        <v>1455</v>
      </c>
      <c r="D1103" s="8" t="n">
        <v>2003</v>
      </c>
      <c r="E1103" s="19" t="n">
        <v>0</v>
      </c>
      <c r="F1103" s="19" t="n">
        <v>27.7777777777778</v>
      </c>
    </row>
    <row r="1104" customFormat="false" ht="15" hidden="false" customHeight="false" outlineLevel="0" collapsed="false">
      <c r="A1104" s="8" t="s">
        <v>352</v>
      </c>
      <c r="B1104" s="8" t="s">
        <v>353</v>
      </c>
      <c r="C1104" s="8" t="s">
        <v>1456</v>
      </c>
      <c r="D1104" s="8" t="n">
        <v>2003</v>
      </c>
      <c r="E1104" s="19" t="n">
        <v>0</v>
      </c>
      <c r="F1104" s="19" t="n">
        <v>28.3888888888889</v>
      </c>
    </row>
    <row r="1105" customFormat="false" ht="15" hidden="false" customHeight="false" outlineLevel="0" collapsed="false">
      <c r="A1105" s="8" t="s">
        <v>352</v>
      </c>
      <c r="B1105" s="8" t="s">
        <v>353</v>
      </c>
      <c r="C1105" s="8" t="s">
        <v>1457</v>
      </c>
      <c r="D1105" s="8" t="n">
        <v>2003</v>
      </c>
      <c r="E1105" s="19" t="n">
        <v>0</v>
      </c>
      <c r="F1105" s="19" t="n">
        <v>29.3888888888889</v>
      </c>
    </row>
    <row r="1106" customFormat="false" ht="15" hidden="false" customHeight="false" outlineLevel="0" collapsed="false">
      <c r="A1106" s="8" t="s">
        <v>352</v>
      </c>
      <c r="B1106" s="8" t="s">
        <v>353</v>
      </c>
      <c r="C1106" s="8" t="s">
        <v>1458</v>
      </c>
      <c r="D1106" s="8" t="n">
        <v>2003</v>
      </c>
      <c r="E1106" s="19" t="n">
        <v>0</v>
      </c>
      <c r="F1106" s="19" t="n">
        <v>29.6111111111111</v>
      </c>
    </row>
    <row r="1107" customFormat="false" ht="15" hidden="false" customHeight="false" outlineLevel="0" collapsed="false">
      <c r="A1107" s="8" t="s">
        <v>352</v>
      </c>
      <c r="B1107" s="8" t="s">
        <v>353</v>
      </c>
      <c r="C1107" s="8" t="s">
        <v>1459</v>
      </c>
      <c r="D1107" s="8" t="n">
        <v>2003</v>
      </c>
      <c r="E1107" s="19" t="n">
        <v>0</v>
      </c>
      <c r="F1107" s="19" t="n">
        <v>28.7222222222222</v>
      </c>
    </row>
    <row r="1108" customFormat="false" ht="15" hidden="false" customHeight="false" outlineLevel="0" collapsed="false">
      <c r="A1108" s="8" t="s">
        <v>352</v>
      </c>
      <c r="B1108" s="8" t="s">
        <v>353</v>
      </c>
      <c r="C1108" s="8" t="s">
        <v>1460</v>
      </c>
      <c r="D1108" s="8" t="n">
        <v>2003</v>
      </c>
      <c r="E1108" s="19" t="n">
        <v>0</v>
      </c>
      <c r="F1108" s="19" t="n">
        <v>30.3888888888889</v>
      </c>
    </row>
    <row r="1109" customFormat="false" ht="15" hidden="false" customHeight="false" outlineLevel="0" collapsed="false">
      <c r="A1109" s="8" t="s">
        <v>352</v>
      </c>
      <c r="B1109" s="8" t="s">
        <v>353</v>
      </c>
      <c r="C1109" s="8" t="s">
        <v>1461</v>
      </c>
      <c r="D1109" s="8" t="n">
        <v>2003</v>
      </c>
      <c r="E1109" s="19" t="n">
        <v>0</v>
      </c>
      <c r="F1109" s="19" t="n">
        <v>29</v>
      </c>
    </row>
    <row r="1110" customFormat="false" ht="15" hidden="false" customHeight="false" outlineLevel="0" collapsed="false">
      <c r="A1110" s="8" t="s">
        <v>352</v>
      </c>
      <c r="B1110" s="8" t="s">
        <v>353</v>
      </c>
      <c r="C1110" s="8" t="s">
        <v>1462</v>
      </c>
      <c r="D1110" s="8" t="n">
        <v>2003</v>
      </c>
      <c r="E1110" s="19" t="n">
        <v>0</v>
      </c>
      <c r="F1110" s="19" t="n">
        <v>29.2222222222222</v>
      </c>
    </row>
    <row r="1111" customFormat="false" ht="15" hidden="false" customHeight="false" outlineLevel="0" collapsed="false">
      <c r="A1111" s="8" t="s">
        <v>352</v>
      </c>
      <c r="B1111" s="8" t="s">
        <v>353</v>
      </c>
      <c r="C1111" s="8" t="s">
        <v>1463</v>
      </c>
      <c r="D1111" s="8" t="n">
        <v>2003</v>
      </c>
      <c r="E1111" s="19" t="n">
        <v>0</v>
      </c>
      <c r="F1111" s="19" t="n">
        <v>29.7222222222222</v>
      </c>
    </row>
    <row r="1112" customFormat="false" ht="15" hidden="false" customHeight="false" outlineLevel="0" collapsed="false">
      <c r="A1112" s="8" t="s">
        <v>352</v>
      </c>
      <c r="B1112" s="8" t="s">
        <v>353</v>
      </c>
      <c r="C1112" s="8" t="s">
        <v>1464</v>
      </c>
      <c r="D1112" s="8" t="n">
        <v>2003</v>
      </c>
      <c r="E1112" s="19" t="n">
        <v>0</v>
      </c>
      <c r="F1112" s="19" t="n">
        <v>30</v>
      </c>
    </row>
    <row r="1113" customFormat="false" ht="15" hidden="false" customHeight="false" outlineLevel="0" collapsed="false">
      <c r="A1113" s="8" t="s">
        <v>352</v>
      </c>
      <c r="B1113" s="8" t="s">
        <v>353</v>
      </c>
      <c r="C1113" s="8" t="s">
        <v>1465</v>
      </c>
      <c r="D1113" s="8" t="n">
        <v>2003</v>
      </c>
      <c r="E1113" s="19" t="n">
        <v>0</v>
      </c>
      <c r="F1113" s="19" t="n">
        <v>30.5</v>
      </c>
    </row>
    <row r="1114" customFormat="false" ht="15" hidden="false" customHeight="false" outlineLevel="0" collapsed="false">
      <c r="A1114" s="8" t="s">
        <v>352</v>
      </c>
      <c r="B1114" s="8" t="s">
        <v>353</v>
      </c>
      <c r="C1114" s="8" t="s">
        <v>1466</v>
      </c>
      <c r="D1114" s="8" t="n">
        <v>2003</v>
      </c>
      <c r="E1114" s="19" t="n">
        <v>0</v>
      </c>
      <c r="F1114" s="19" t="n">
        <v>31.2777777777778</v>
      </c>
    </row>
    <row r="1115" customFormat="false" ht="15" hidden="false" customHeight="false" outlineLevel="0" collapsed="false">
      <c r="A1115" s="8" t="s">
        <v>352</v>
      </c>
      <c r="B1115" s="8" t="s">
        <v>353</v>
      </c>
      <c r="C1115" s="8" t="s">
        <v>1467</v>
      </c>
      <c r="D1115" s="8" t="n">
        <v>2003</v>
      </c>
      <c r="E1115" s="19" t="n">
        <v>0</v>
      </c>
      <c r="F1115" s="19" t="n">
        <v>30.7777777777778</v>
      </c>
    </row>
    <row r="1116" customFormat="false" ht="15" hidden="false" customHeight="false" outlineLevel="0" collapsed="false">
      <c r="A1116" s="8" t="s">
        <v>352</v>
      </c>
      <c r="B1116" s="8" t="s">
        <v>353</v>
      </c>
      <c r="C1116" s="8" t="s">
        <v>1468</v>
      </c>
      <c r="D1116" s="8" t="n">
        <v>2003</v>
      </c>
      <c r="E1116" s="19" t="n">
        <v>0</v>
      </c>
      <c r="F1116" s="19" t="n">
        <v>30.7222222222222</v>
      </c>
    </row>
    <row r="1117" customFormat="false" ht="15" hidden="false" customHeight="false" outlineLevel="0" collapsed="false">
      <c r="A1117" s="8" t="s">
        <v>352</v>
      </c>
      <c r="B1117" s="8" t="s">
        <v>353</v>
      </c>
      <c r="C1117" s="8" t="s">
        <v>1469</v>
      </c>
      <c r="D1117" s="8" t="n">
        <v>2003</v>
      </c>
      <c r="E1117" s="19" t="n">
        <v>0</v>
      </c>
      <c r="F1117" s="19" t="n">
        <v>31.7222222222222</v>
      </c>
    </row>
    <row r="1118" customFormat="false" ht="15" hidden="false" customHeight="false" outlineLevel="0" collapsed="false">
      <c r="A1118" s="8" t="s">
        <v>352</v>
      </c>
      <c r="B1118" s="8" t="s">
        <v>353</v>
      </c>
      <c r="C1118" s="8" t="s">
        <v>1470</v>
      </c>
      <c r="D1118" s="8" t="n">
        <v>2003</v>
      </c>
      <c r="E1118" s="19" t="n">
        <v>0</v>
      </c>
      <c r="F1118" s="19" t="n">
        <v>31.6111111111111</v>
      </c>
    </row>
    <row r="1119" customFormat="false" ht="15" hidden="false" customHeight="false" outlineLevel="0" collapsed="false">
      <c r="A1119" s="8" t="s">
        <v>352</v>
      </c>
      <c r="B1119" s="8" t="s">
        <v>353</v>
      </c>
      <c r="C1119" s="8" t="s">
        <v>1471</v>
      </c>
      <c r="D1119" s="8" t="n">
        <v>2003</v>
      </c>
      <c r="E1119" s="19" t="n">
        <v>0</v>
      </c>
      <c r="F1119" s="19" t="n">
        <v>33.7777777777778</v>
      </c>
    </row>
    <row r="1120" customFormat="false" ht="15" hidden="false" customHeight="false" outlineLevel="0" collapsed="false">
      <c r="A1120" s="8" t="s">
        <v>352</v>
      </c>
      <c r="B1120" s="8" t="s">
        <v>353</v>
      </c>
      <c r="C1120" s="8" t="s">
        <v>1472</v>
      </c>
      <c r="D1120" s="8" t="n">
        <v>2003</v>
      </c>
      <c r="E1120" s="19" t="n">
        <v>0</v>
      </c>
      <c r="F1120" s="19" t="n">
        <v>33</v>
      </c>
    </row>
    <row r="1121" customFormat="false" ht="15" hidden="false" customHeight="false" outlineLevel="0" collapsed="false">
      <c r="A1121" s="8" t="s">
        <v>352</v>
      </c>
      <c r="B1121" s="8" t="s">
        <v>353</v>
      </c>
      <c r="C1121" s="8" t="s">
        <v>1473</v>
      </c>
      <c r="D1121" s="8" t="n">
        <v>2003</v>
      </c>
      <c r="E1121" s="19" t="n">
        <v>0</v>
      </c>
      <c r="F1121" s="19" t="n">
        <v>29.7777777777778</v>
      </c>
    </row>
    <row r="1122" customFormat="false" ht="15" hidden="false" customHeight="false" outlineLevel="0" collapsed="false">
      <c r="A1122" s="8" t="s">
        <v>352</v>
      </c>
      <c r="B1122" s="8" t="s">
        <v>353</v>
      </c>
      <c r="C1122" s="8" t="s">
        <v>1474</v>
      </c>
      <c r="D1122" s="8" t="n">
        <v>2003</v>
      </c>
      <c r="E1122" s="19" t="n">
        <v>0</v>
      </c>
      <c r="F1122" s="19" t="n">
        <v>29</v>
      </c>
    </row>
    <row r="1123" customFormat="false" ht="15" hidden="false" customHeight="false" outlineLevel="0" collapsed="false">
      <c r="A1123" s="8" t="s">
        <v>352</v>
      </c>
      <c r="B1123" s="8" t="s">
        <v>353</v>
      </c>
      <c r="C1123" s="8" t="s">
        <v>1475</v>
      </c>
      <c r="D1123" s="8" t="n">
        <v>2003</v>
      </c>
      <c r="E1123" s="19" t="n">
        <v>0</v>
      </c>
      <c r="F1123" s="19" t="n">
        <v>30.2222222222222</v>
      </c>
    </row>
    <row r="1124" customFormat="false" ht="15" hidden="false" customHeight="false" outlineLevel="0" collapsed="false">
      <c r="A1124" s="8" t="s">
        <v>352</v>
      </c>
      <c r="B1124" s="8" t="s">
        <v>353</v>
      </c>
      <c r="C1124" s="8" t="s">
        <v>1476</v>
      </c>
      <c r="D1124" s="8" t="n">
        <v>2003</v>
      </c>
      <c r="E1124" s="19" t="n">
        <v>3.048</v>
      </c>
      <c r="F1124" s="19" t="n">
        <v>29.7222222222222</v>
      </c>
    </row>
    <row r="1125" customFormat="false" ht="15" hidden="false" customHeight="false" outlineLevel="0" collapsed="false">
      <c r="A1125" s="8" t="s">
        <v>352</v>
      </c>
      <c r="B1125" s="8" t="s">
        <v>353</v>
      </c>
      <c r="C1125" s="8" t="s">
        <v>1477</v>
      </c>
      <c r="D1125" s="8" t="n">
        <v>2003</v>
      </c>
      <c r="E1125" s="19" t="n">
        <v>0</v>
      </c>
      <c r="F1125" s="19" t="n">
        <v>26.6111111111111</v>
      </c>
    </row>
    <row r="1126" customFormat="false" ht="15" hidden="false" customHeight="false" outlineLevel="0" collapsed="false">
      <c r="A1126" s="8" t="s">
        <v>352</v>
      </c>
      <c r="B1126" s="8" t="s">
        <v>353</v>
      </c>
      <c r="C1126" s="8" t="s">
        <v>1478</v>
      </c>
      <c r="D1126" s="8" t="n">
        <v>2003</v>
      </c>
      <c r="E1126" s="19" t="n">
        <v>0</v>
      </c>
      <c r="F1126" s="19" t="n">
        <v>27.7222222222222</v>
      </c>
    </row>
    <row r="1127" customFormat="false" ht="15" hidden="false" customHeight="false" outlineLevel="0" collapsed="false">
      <c r="A1127" s="8" t="s">
        <v>352</v>
      </c>
      <c r="B1127" s="8" t="s">
        <v>353</v>
      </c>
      <c r="C1127" s="8" t="s">
        <v>1479</v>
      </c>
      <c r="D1127" s="8" t="n">
        <v>2003</v>
      </c>
      <c r="E1127" s="19" t="n">
        <v>0</v>
      </c>
      <c r="F1127" s="19" t="n">
        <v>26.7222222222222</v>
      </c>
    </row>
    <row r="1128" customFormat="false" ht="15" hidden="false" customHeight="false" outlineLevel="0" collapsed="false">
      <c r="A1128" s="8" t="s">
        <v>352</v>
      </c>
      <c r="B1128" s="8" t="s">
        <v>353</v>
      </c>
      <c r="C1128" s="8" t="s">
        <v>1480</v>
      </c>
      <c r="D1128" s="8" t="n">
        <v>2003</v>
      </c>
      <c r="E1128" s="19" t="n">
        <v>0</v>
      </c>
      <c r="F1128" s="19" t="n">
        <v>28</v>
      </c>
    </row>
    <row r="1129" customFormat="false" ht="15" hidden="false" customHeight="false" outlineLevel="0" collapsed="false">
      <c r="A1129" s="8" t="s">
        <v>352</v>
      </c>
      <c r="B1129" s="8" t="s">
        <v>353</v>
      </c>
      <c r="C1129" s="8" t="s">
        <v>1481</v>
      </c>
      <c r="D1129" s="8" t="n">
        <v>2003</v>
      </c>
      <c r="E1129" s="19" t="n">
        <v>0</v>
      </c>
      <c r="F1129" s="19" t="n">
        <v>28.2222222222222</v>
      </c>
    </row>
    <row r="1130" customFormat="false" ht="15" hidden="false" customHeight="false" outlineLevel="0" collapsed="false">
      <c r="A1130" s="8" t="s">
        <v>352</v>
      </c>
      <c r="B1130" s="8" t="s">
        <v>353</v>
      </c>
      <c r="C1130" s="8" t="s">
        <v>1482</v>
      </c>
      <c r="D1130" s="8" t="n">
        <v>2003</v>
      </c>
      <c r="E1130" s="19" t="n">
        <v>0</v>
      </c>
      <c r="F1130" s="19" t="n">
        <v>32.3888888888889</v>
      </c>
    </row>
    <row r="1131" customFormat="false" ht="15" hidden="false" customHeight="false" outlineLevel="0" collapsed="false">
      <c r="A1131" s="8" t="s">
        <v>352</v>
      </c>
      <c r="B1131" s="8" t="s">
        <v>353</v>
      </c>
      <c r="C1131" s="8" t="s">
        <v>1483</v>
      </c>
      <c r="D1131" s="8" t="n">
        <v>2003</v>
      </c>
      <c r="E1131" s="19" t="n">
        <v>0</v>
      </c>
      <c r="F1131" s="19" t="n">
        <v>32.3888888888889</v>
      </c>
    </row>
    <row r="1132" customFormat="false" ht="15" hidden="false" customHeight="false" outlineLevel="0" collapsed="false">
      <c r="A1132" s="8" t="s">
        <v>352</v>
      </c>
      <c r="B1132" s="8" t="s">
        <v>353</v>
      </c>
      <c r="C1132" s="8" t="s">
        <v>1484</v>
      </c>
      <c r="D1132" s="8" t="n">
        <v>2003</v>
      </c>
      <c r="E1132" s="19" t="n">
        <v>0</v>
      </c>
      <c r="F1132" s="19" t="n">
        <v>32.3888888888889</v>
      </c>
    </row>
    <row r="1133" customFormat="false" ht="15" hidden="false" customHeight="false" outlineLevel="0" collapsed="false">
      <c r="A1133" s="8" t="s">
        <v>352</v>
      </c>
      <c r="B1133" s="8" t="s">
        <v>353</v>
      </c>
      <c r="C1133" s="8" t="s">
        <v>1485</v>
      </c>
      <c r="D1133" s="8" t="n">
        <v>2003</v>
      </c>
      <c r="E1133" s="19" t="n">
        <v>0</v>
      </c>
      <c r="F1133" s="19" t="n">
        <v>30.3888888888889</v>
      </c>
    </row>
    <row r="1134" customFormat="false" ht="15" hidden="false" customHeight="false" outlineLevel="0" collapsed="false">
      <c r="A1134" s="8" t="s">
        <v>352</v>
      </c>
      <c r="B1134" s="8" t="s">
        <v>353</v>
      </c>
      <c r="C1134" s="8" t="s">
        <v>1486</v>
      </c>
      <c r="D1134" s="8" t="n">
        <v>2003</v>
      </c>
      <c r="E1134" s="19" t="n">
        <v>0</v>
      </c>
      <c r="F1134" s="19" t="n">
        <v>30.3888888888889</v>
      </c>
    </row>
    <row r="1135" customFormat="false" ht="15" hidden="false" customHeight="false" outlineLevel="0" collapsed="false">
      <c r="A1135" s="8" t="s">
        <v>352</v>
      </c>
      <c r="B1135" s="8" t="s">
        <v>353</v>
      </c>
      <c r="C1135" s="8" t="s">
        <v>1487</v>
      </c>
      <c r="D1135" s="8" t="n">
        <v>2003</v>
      </c>
      <c r="E1135" s="19" t="n">
        <v>0</v>
      </c>
      <c r="F1135" s="19" t="n">
        <v>30.2777777777778</v>
      </c>
    </row>
    <row r="1136" customFormat="false" ht="15" hidden="false" customHeight="false" outlineLevel="0" collapsed="false">
      <c r="A1136" s="8" t="s">
        <v>352</v>
      </c>
      <c r="B1136" s="8" t="s">
        <v>353</v>
      </c>
      <c r="C1136" s="8" t="s">
        <v>1488</v>
      </c>
      <c r="D1136" s="8" t="n">
        <v>2003</v>
      </c>
      <c r="E1136" s="19" t="n">
        <v>0</v>
      </c>
      <c r="F1136" s="19" t="n">
        <v>30.5</v>
      </c>
    </row>
    <row r="1137" customFormat="false" ht="15" hidden="false" customHeight="false" outlineLevel="0" collapsed="false">
      <c r="A1137" s="8" t="s">
        <v>352</v>
      </c>
      <c r="B1137" s="8" t="s">
        <v>353</v>
      </c>
      <c r="C1137" s="8" t="s">
        <v>1489</v>
      </c>
      <c r="D1137" s="8" t="n">
        <v>2003</v>
      </c>
      <c r="E1137" s="19" t="n">
        <v>0</v>
      </c>
      <c r="F1137" s="19" t="n">
        <v>30.7777777777778</v>
      </c>
    </row>
    <row r="1138" customFormat="false" ht="15" hidden="false" customHeight="false" outlineLevel="0" collapsed="false">
      <c r="A1138" s="8" t="s">
        <v>352</v>
      </c>
      <c r="B1138" s="8" t="s">
        <v>353</v>
      </c>
      <c r="C1138" s="8" t="s">
        <v>1490</v>
      </c>
      <c r="D1138" s="8" t="n">
        <v>2003</v>
      </c>
      <c r="E1138" s="19" t="n">
        <v>0</v>
      </c>
      <c r="F1138" s="19" t="n">
        <v>33.6111111111111</v>
      </c>
    </row>
    <row r="1139" customFormat="false" ht="15" hidden="false" customHeight="false" outlineLevel="0" collapsed="false">
      <c r="A1139" s="8" t="s">
        <v>352</v>
      </c>
      <c r="B1139" s="8" t="s">
        <v>353</v>
      </c>
      <c r="C1139" s="8" t="s">
        <v>1491</v>
      </c>
      <c r="D1139" s="8" t="n">
        <v>2003</v>
      </c>
      <c r="E1139" s="19" t="n">
        <v>0</v>
      </c>
      <c r="F1139" s="19" t="n">
        <v>34.1111111111111</v>
      </c>
    </row>
    <row r="1140" customFormat="false" ht="15" hidden="false" customHeight="false" outlineLevel="0" collapsed="false">
      <c r="A1140" s="8" t="s">
        <v>352</v>
      </c>
      <c r="B1140" s="8" t="s">
        <v>353</v>
      </c>
      <c r="C1140" s="8" t="s">
        <v>1492</v>
      </c>
      <c r="D1140" s="8" t="n">
        <v>2003</v>
      </c>
      <c r="E1140" s="19" t="n">
        <v>0</v>
      </c>
      <c r="F1140" s="19" t="n">
        <v>35.2222222222222</v>
      </c>
    </row>
    <row r="1141" customFormat="false" ht="15" hidden="false" customHeight="false" outlineLevel="0" collapsed="false">
      <c r="A1141" s="8" t="s">
        <v>352</v>
      </c>
      <c r="B1141" s="8" t="s">
        <v>353</v>
      </c>
      <c r="C1141" s="8" t="s">
        <v>1493</v>
      </c>
      <c r="D1141" s="8" t="n">
        <v>2003</v>
      </c>
      <c r="E1141" s="19" t="n">
        <v>0</v>
      </c>
      <c r="F1141" s="19" t="n">
        <v>31.8888888888889</v>
      </c>
    </row>
    <row r="1142" customFormat="false" ht="15" hidden="false" customHeight="false" outlineLevel="0" collapsed="false">
      <c r="A1142" s="8" t="s">
        <v>352</v>
      </c>
      <c r="B1142" s="8" t="s">
        <v>353</v>
      </c>
      <c r="C1142" s="8" t="s">
        <v>1494</v>
      </c>
      <c r="D1142" s="8" t="n">
        <v>2003</v>
      </c>
      <c r="E1142" s="19" t="n">
        <v>7.874</v>
      </c>
      <c r="F1142" s="19" t="n">
        <v>30.7222222222222</v>
      </c>
    </row>
    <row r="1143" customFormat="false" ht="15" hidden="false" customHeight="false" outlineLevel="0" collapsed="false">
      <c r="A1143" s="8" t="s">
        <v>352</v>
      </c>
      <c r="B1143" s="8" t="s">
        <v>353</v>
      </c>
      <c r="C1143" s="8" t="s">
        <v>1495</v>
      </c>
      <c r="D1143" s="8" t="n">
        <v>2003</v>
      </c>
      <c r="E1143" s="19" t="n">
        <v>0</v>
      </c>
      <c r="F1143" s="19" t="n">
        <v>27.8888888888889</v>
      </c>
    </row>
    <row r="1144" customFormat="false" ht="15" hidden="false" customHeight="false" outlineLevel="0" collapsed="false">
      <c r="A1144" s="8" t="s">
        <v>352</v>
      </c>
      <c r="B1144" s="8" t="s">
        <v>353</v>
      </c>
      <c r="C1144" s="8" t="s">
        <v>1496</v>
      </c>
      <c r="D1144" s="8" t="n">
        <v>2003</v>
      </c>
      <c r="E1144" s="19" t="n">
        <v>0</v>
      </c>
      <c r="F1144" s="19" t="n">
        <v>28.2222222222222</v>
      </c>
    </row>
    <row r="1145" customFormat="false" ht="15" hidden="false" customHeight="false" outlineLevel="0" collapsed="false">
      <c r="A1145" s="8" t="s">
        <v>352</v>
      </c>
      <c r="B1145" s="8" t="s">
        <v>353</v>
      </c>
      <c r="C1145" s="8" t="s">
        <v>1497</v>
      </c>
      <c r="D1145" s="8" t="n">
        <v>2003</v>
      </c>
      <c r="E1145" s="19" t="n">
        <v>0</v>
      </c>
      <c r="F1145" s="19" t="n">
        <v>30.6111111111111</v>
      </c>
    </row>
    <row r="1146" customFormat="false" ht="15" hidden="false" customHeight="false" outlineLevel="0" collapsed="false">
      <c r="A1146" s="8" t="s">
        <v>352</v>
      </c>
      <c r="B1146" s="8" t="s">
        <v>353</v>
      </c>
      <c r="C1146" s="8" t="s">
        <v>1498</v>
      </c>
      <c r="D1146" s="8" t="n">
        <v>2003</v>
      </c>
      <c r="E1146" s="19" t="n">
        <v>0</v>
      </c>
      <c r="F1146" s="19" t="n">
        <v>32.6111111111111</v>
      </c>
    </row>
    <row r="1147" customFormat="false" ht="15" hidden="false" customHeight="false" outlineLevel="0" collapsed="false">
      <c r="A1147" s="8" t="s">
        <v>352</v>
      </c>
      <c r="B1147" s="8" t="s">
        <v>353</v>
      </c>
      <c r="C1147" s="8" t="s">
        <v>1499</v>
      </c>
      <c r="D1147" s="8" t="n">
        <v>2003</v>
      </c>
      <c r="E1147" s="19" t="n">
        <v>0</v>
      </c>
      <c r="F1147" s="19" t="n">
        <v>32</v>
      </c>
    </row>
    <row r="1148" customFormat="false" ht="15" hidden="false" customHeight="false" outlineLevel="0" collapsed="false">
      <c r="A1148" s="8" t="s">
        <v>352</v>
      </c>
      <c r="B1148" s="8" t="s">
        <v>353</v>
      </c>
      <c r="C1148" s="8" t="s">
        <v>1500</v>
      </c>
      <c r="D1148" s="8" t="n">
        <v>2003</v>
      </c>
      <c r="E1148" s="19" t="n">
        <v>0</v>
      </c>
      <c r="F1148" s="19" t="n">
        <v>33.6111111111111</v>
      </c>
    </row>
    <row r="1149" customFormat="false" ht="15" hidden="false" customHeight="false" outlineLevel="0" collapsed="false">
      <c r="A1149" s="8" t="s">
        <v>352</v>
      </c>
      <c r="B1149" s="8" t="s">
        <v>353</v>
      </c>
      <c r="C1149" s="8" t="s">
        <v>1501</v>
      </c>
      <c r="D1149" s="8" t="n">
        <v>2003</v>
      </c>
      <c r="E1149" s="19" t="n">
        <v>0</v>
      </c>
      <c r="F1149" s="19" t="n">
        <v>33.8888888888889</v>
      </c>
    </row>
    <row r="1150" customFormat="false" ht="15" hidden="false" customHeight="false" outlineLevel="0" collapsed="false">
      <c r="A1150" s="8" t="s">
        <v>352</v>
      </c>
      <c r="B1150" s="8" t="s">
        <v>353</v>
      </c>
      <c r="C1150" s="8" t="s">
        <v>1502</v>
      </c>
      <c r="D1150" s="8" t="n">
        <v>2003</v>
      </c>
      <c r="E1150" s="19" t="n">
        <v>0</v>
      </c>
      <c r="F1150" s="19" t="n">
        <v>34.2222222222222</v>
      </c>
    </row>
    <row r="1151" customFormat="false" ht="15" hidden="false" customHeight="false" outlineLevel="0" collapsed="false">
      <c r="A1151" s="8" t="s">
        <v>352</v>
      </c>
      <c r="B1151" s="8" t="s">
        <v>353</v>
      </c>
      <c r="C1151" s="8" t="s">
        <v>1503</v>
      </c>
      <c r="D1151" s="8" t="n">
        <v>2003</v>
      </c>
      <c r="E1151" s="19" t="n">
        <v>0</v>
      </c>
      <c r="F1151" s="19" t="n">
        <v>35.7222222222222</v>
      </c>
    </row>
    <row r="1152" customFormat="false" ht="15" hidden="false" customHeight="false" outlineLevel="0" collapsed="false">
      <c r="A1152" s="8" t="s">
        <v>352</v>
      </c>
      <c r="B1152" s="8" t="s">
        <v>353</v>
      </c>
      <c r="C1152" s="8" t="s">
        <v>1504</v>
      </c>
      <c r="D1152" s="8" t="n">
        <v>2003</v>
      </c>
      <c r="E1152" s="19" t="n">
        <v>0</v>
      </c>
      <c r="F1152" s="19" t="n">
        <v>35.6111111111111</v>
      </c>
    </row>
    <row r="1153" customFormat="false" ht="15" hidden="false" customHeight="false" outlineLevel="0" collapsed="false">
      <c r="A1153" s="8" t="s">
        <v>352</v>
      </c>
      <c r="B1153" s="8" t="s">
        <v>353</v>
      </c>
      <c r="C1153" s="8" t="s">
        <v>1505</v>
      </c>
      <c r="D1153" s="8" t="n">
        <v>2003</v>
      </c>
      <c r="E1153" s="19" t="n">
        <v>0</v>
      </c>
      <c r="F1153" s="19" t="n">
        <v>36.2777777777778</v>
      </c>
    </row>
    <row r="1154" customFormat="false" ht="15" hidden="false" customHeight="false" outlineLevel="0" collapsed="false">
      <c r="A1154" s="8" t="s">
        <v>352</v>
      </c>
      <c r="B1154" s="8" t="s">
        <v>353</v>
      </c>
      <c r="C1154" s="8" t="s">
        <v>1506</v>
      </c>
      <c r="D1154" s="8" t="n">
        <v>2003</v>
      </c>
      <c r="E1154" s="19" t="n">
        <v>0</v>
      </c>
      <c r="F1154" s="19" t="n">
        <v>34</v>
      </c>
    </row>
    <row r="1155" customFormat="false" ht="15" hidden="false" customHeight="false" outlineLevel="0" collapsed="false">
      <c r="A1155" s="8" t="s">
        <v>352</v>
      </c>
      <c r="B1155" s="8" t="s">
        <v>353</v>
      </c>
      <c r="C1155" s="8" t="s">
        <v>1507</v>
      </c>
      <c r="D1155" s="8" t="n">
        <v>2003</v>
      </c>
      <c r="E1155" s="19" t="n">
        <v>0</v>
      </c>
      <c r="F1155" s="19" t="n">
        <v>27.6111111111111</v>
      </c>
    </row>
    <row r="1156" customFormat="false" ht="15" hidden="false" customHeight="false" outlineLevel="0" collapsed="false">
      <c r="A1156" s="8" t="s">
        <v>352</v>
      </c>
      <c r="B1156" s="8" t="s">
        <v>353</v>
      </c>
      <c r="C1156" s="8" t="s">
        <v>1508</v>
      </c>
      <c r="D1156" s="8" t="n">
        <v>2003</v>
      </c>
      <c r="E1156" s="19" t="n">
        <v>0</v>
      </c>
      <c r="F1156" s="19" t="n">
        <v>27</v>
      </c>
    </row>
    <row r="1157" customFormat="false" ht="15" hidden="false" customHeight="false" outlineLevel="0" collapsed="false">
      <c r="A1157" s="8" t="s">
        <v>352</v>
      </c>
      <c r="B1157" s="8" t="s">
        <v>353</v>
      </c>
      <c r="C1157" s="8" t="s">
        <v>1509</v>
      </c>
      <c r="D1157" s="8" t="n">
        <v>2003</v>
      </c>
      <c r="E1157" s="19" t="n">
        <v>0</v>
      </c>
      <c r="F1157" s="19" t="n">
        <v>29.7777777777778</v>
      </c>
    </row>
    <row r="1158" customFormat="false" ht="15" hidden="false" customHeight="false" outlineLevel="0" collapsed="false">
      <c r="A1158" s="8" t="s">
        <v>352</v>
      </c>
      <c r="B1158" s="8" t="s">
        <v>353</v>
      </c>
      <c r="C1158" s="8" t="s">
        <v>1510</v>
      </c>
      <c r="D1158" s="8" t="n">
        <v>2003</v>
      </c>
      <c r="E1158" s="19" t="n">
        <v>0</v>
      </c>
      <c r="F1158" s="19" t="n">
        <v>33.7777777777778</v>
      </c>
    </row>
    <row r="1159" customFormat="false" ht="15" hidden="false" customHeight="false" outlineLevel="0" collapsed="false">
      <c r="A1159" s="8" t="s">
        <v>352</v>
      </c>
      <c r="B1159" s="8" t="s">
        <v>353</v>
      </c>
      <c r="C1159" s="8" t="s">
        <v>1511</v>
      </c>
      <c r="D1159" s="8" t="n">
        <v>2003</v>
      </c>
      <c r="E1159" s="19" t="n">
        <v>0</v>
      </c>
      <c r="F1159" s="19" t="n">
        <v>34.6111111111111</v>
      </c>
    </row>
    <row r="1160" customFormat="false" ht="15" hidden="false" customHeight="false" outlineLevel="0" collapsed="false">
      <c r="A1160" s="8" t="s">
        <v>352</v>
      </c>
      <c r="B1160" s="8" t="s">
        <v>353</v>
      </c>
      <c r="C1160" s="8" t="s">
        <v>1512</v>
      </c>
      <c r="D1160" s="8" t="n">
        <v>2003</v>
      </c>
      <c r="E1160" s="19" t="n">
        <v>0</v>
      </c>
      <c r="F1160" s="19" t="n">
        <v>37</v>
      </c>
    </row>
    <row r="1161" customFormat="false" ht="15" hidden="false" customHeight="false" outlineLevel="0" collapsed="false">
      <c r="A1161" s="8" t="s">
        <v>352</v>
      </c>
      <c r="B1161" s="8" t="s">
        <v>353</v>
      </c>
      <c r="C1161" s="8" t="s">
        <v>1513</v>
      </c>
      <c r="D1161" s="8" t="n">
        <v>2003</v>
      </c>
      <c r="E1161" s="19" t="n">
        <v>0</v>
      </c>
      <c r="F1161" s="19" t="n">
        <v>36.7777777777778</v>
      </c>
    </row>
    <row r="1162" customFormat="false" ht="15" hidden="false" customHeight="false" outlineLevel="0" collapsed="false">
      <c r="A1162" s="8" t="s">
        <v>352</v>
      </c>
      <c r="B1162" s="8" t="s">
        <v>353</v>
      </c>
      <c r="C1162" s="8" t="s">
        <v>1514</v>
      </c>
      <c r="D1162" s="8" t="n">
        <v>2003</v>
      </c>
      <c r="E1162" s="19" t="n">
        <v>0</v>
      </c>
      <c r="F1162" s="19" t="n">
        <v>35.6111111111111</v>
      </c>
    </row>
    <row r="1163" customFormat="false" ht="15" hidden="false" customHeight="false" outlineLevel="0" collapsed="false">
      <c r="A1163" s="8" t="s">
        <v>352</v>
      </c>
      <c r="B1163" s="8" t="s">
        <v>353</v>
      </c>
      <c r="C1163" s="8" t="s">
        <v>1515</v>
      </c>
      <c r="D1163" s="8" t="n">
        <v>2003</v>
      </c>
      <c r="E1163" s="19" t="n">
        <v>0</v>
      </c>
      <c r="F1163" s="19" t="n">
        <v>35</v>
      </c>
    </row>
    <row r="1164" customFormat="false" ht="15" hidden="false" customHeight="false" outlineLevel="0" collapsed="false">
      <c r="A1164" s="8" t="s">
        <v>352</v>
      </c>
      <c r="B1164" s="8" t="s">
        <v>353</v>
      </c>
      <c r="C1164" s="8" t="s">
        <v>1516</v>
      </c>
      <c r="D1164" s="8" t="n">
        <v>2003</v>
      </c>
      <c r="E1164" s="19" t="n">
        <v>0</v>
      </c>
      <c r="F1164" s="19" t="n">
        <v>34.1111111111111</v>
      </c>
    </row>
    <row r="1165" customFormat="false" ht="15" hidden="false" customHeight="false" outlineLevel="0" collapsed="false">
      <c r="A1165" s="8" t="s">
        <v>352</v>
      </c>
      <c r="B1165" s="8" t="s">
        <v>353</v>
      </c>
      <c r="C1165" s="8" t="s">
        <v>1517</v>
      </c>
      <c r="D1165" s="8" t="n">
        <v>2003</v>
      </c>
      <c r="E1165" s="19" t="n">
        <v>0</v>
      </c>
      <c r="F1165" s="19" t="n">
        <v>34.5</v>
      </c>
    </row>
    <row r="1166" customFormat="false" ht="15" hidden="false" customHeight="false" outlineLevel="0" collapsed="false">
      <c r="A1166" s="8" t="s">
        <v>352</v>
      </c>
      <c r="B1166" s="8" t="s">
        <v>353</v>
      </c>
      <c r="C1166" s="8" t="s">
        <v>1518</v>
      </c>
      <c r="D1166" s="8" t="n">
        <v>2003</v>
      </c>
      <c r="E1166" s="19" t="n">
        <v>0</v>
      </c>
      <c r="F1166" s="19" t="n">
        <v>37.3888888888889</v>
      </c>
    </row>
    <row r="1167" customFormat="false" ht="15" hidden="false" customHeight="false" outlineLevel="0" collapsed="false">
      <c r="A1167" s="8" t="s">
        <v>352</v>
      </c>
      <c r="B1167" s="8" t="s">
        <v>353</v>
      </c>
      <c r="C1167" s="8" t="s">
        <v>1519</v>
      </c>
      <c r="D1167" s="8" t="n">
        <v>2003</v>
      </c>
      <c r="E1167" s="19" t="n">
        <v>0</v>
      </c>
      <c r="F1167" s="19" t="n">
        <v>35.8888888888889</v>
      </c>
    </row>
    <row r="1168" customFormat="false" ht="15" hidden="false" customHeight="false" outlineLevel="0" collapsed="false">
      <c r="A1168" s="8" t="s">
        <v>352</v>
      </c>
      <c r="B1168" s="8" t="s">
        <v>353</v>
      </c>
      <c r="C1168" s="8" t="s">
        <v>1520</v>
      </c>
      <c r="D1168" s="8" t="n">
        <v>2003</v>
      </c>
      <c r="E1168" s="19" t="n">
        <v>0</v>
      </c>
      <c r="F1168" s="19" t="n">
        <v>35.7222222222222</v>
      </c>
    </row>
    <row r="1169" customFormat="false" ht="15" hidden="false" customHeight="false" outlineLevel="0" collapsed="false">
      <c r="A1169" s="8" t="s">
        <v>352</v>
      </c>
      <c r="B1169" s="8" t="s">
        <v>353</v>
      </c>
      <c r="C1169" s="8" t="s">
        <v>1521</v>
      </c>
      <c r="D1169" s="8" t="n">
        <v>2003</v>
      </c>
      <c r="E1169" s="19" t="n">
        <v>0</v>
      </c>
      <c r="F1169" s="19" t="n">
        <v>35.2777777777778</v>
      </c>
    </row>
    <row r="1170" customFormat="false" ht="15" hidden="false" customHeight="false" outlineLevel="0" collapsed="false">
      <c r="A1170" s="8" t="s">
        <v>352</v>
      </c>
      <c r="B1170" s="8" t="s">
        <v>353</v>
      </c>
      <c r="C1170" s="8" t="s">
        <v>1522</v>
      </c>
      <c r="D1170" s="8" t="n">
        <v>2003</v>
      </c>
      <c r="E1170" s="19" t="n">
        <v>0</v>
      </c>
      <c r="F1170" s="19" t="n">
        <v>34.7777777777778</v>
      </c>
    </row>
    <row r="1171" customFormat="false" ht="15" hidden="false" customHeight="false" outlineLevel="0" collapsed="false">
      <c r="A1171" s="8" t="s">
        <v>352</v>
      </c>
      <c r="B1171" s="8" t="s">
        <v>353</v>
      </c>
      <c r="C1171" s="8" t="s">
        <v>1523</v>
      </c>
      <c r="D1171" s="8" t="n">
        <v>2003</v>
      </c>
      <c r="E1171" s="19" t="n">
        <v>0</v>
      </c>
      <c r="F1171" s="19" t="n">
        <v>35</v>
      </c>
    </row>
    <row r="1172" customFormat="false" ht="15" hidden="false" customHeight="false" outlineLevel="0" collapsed="false">
      <c r="A1172" s="8" t="s">
        <v>352</v>
      </c>
      <c r="B1172" s="8" t="s">
        <v>353</v>
      </c>
      <c r="C1172" s="8" t="s">
        <v>1524</v>
      </c>
      <c r="D1172" s="8" t="n">
        <v>2003</v>
      </c>
      <c r="E1172" s="19" t="n">
        <v>0</v>
      </c>
      <c r="F1172" s="19" t="n">
        <v>37.6111111111111</v>
      </c>
    </row>
    <row r="1173" customFormat="false" ht="15" hidden="false" customHeight="false" outlineLevel="0" collapsed="false">
      <c r="A1173" s="8" t="s">
        <v>352</v>
      </c>
      <c r="B1173" s="8" t="s">
        <v>353</v>
      </c>
      <c r="C1173" s="8" t="s">
        <v>1525</v>
      </c>
      <c r="D1173" s="8" t="n">
        <v>2003</v>
      </c>
      <c r="E1173" s="19" t="n">
        <v>0</v>
      </c>
      <c r="F1173" s="19" t="n">
        <v>38.8888888888889</v>
      </c>
    </row>
    <row r="1174" customFormat="false" ht="15" hidden="false" customHeight="false" outlineLevel="0" collapsed="false">
      <c r="A1174" s="8" t="s">
        <v>352</v>
      </c>
      <c r="B1174" s="8" t="s">
        <v>353</v>
      </c>
      <c r="C1174" s="8" t="s">
        <v>1526</v>
      </c>
      <c r="D1174" s="8" t="n">
        <v>2003</v>
      </c>
      <c r="E1174" s="19" t="n">
        <v>0</v>
      </c>
      <c r="F1174" s="19" t="n">
        <v>39.5</v>
      </c>
    </row>
    <row r="1175" customFormat="false" ht="15" hidden="false" customHeight="false" outlineLevel="0" collapsed="false">
      <c r="A1175" s="8" t="s">
        <v>352</v>
      </c>
      <c r="B1175" s="8" t="s">
        <v>353</v>
      </c>
      <c r="C1175" s="8" t="s">
        <v>1527</v>
      </c>
      <c r="D1175" s="8" t="n">
        <v>2003</v>
      </c>
      <c r="E1175" s="19" t="n">
        <v>0</v>
      </c>
      <c r="F1175" s="19" t="n">
        <v>38.3888888888889</v>
      </c>
    </row>
    <row r="1176" customFormat="false" ht="15" hidden="false" customHeight="false" outlineLevel="0" collapsed="false">
      <c r="A1176" s="8" t="s">
        <v>352</v>
      </c>
      <c r="B1176" s="8" t="s">
        <v>353</v>
      </c>
      <c r="C1176" s="8" t="s">
        <v>1528</v>
      </c>
      <c r="D1176" s="8" t="n">
        <v>2003</v>
      </c>
      <c r="E1176" s="19" t="n">
        <v>0</v>
      </c>
      <c r="F1176" s="19" t="n">
        <v>39</v>
      </c>
    </row>
    <row r="1177" customFormat="false" ht="15" hidden="false" customHeight="false" outlineLevel="0" collapsed="false">
      <c r="A1177" s="8" t="s">
        <v>352</v>
      </c>
      <c r="B1177" s="8" t="s">
        <v>353</v>
      </c>
      <c r="C1177" s="8" t="s">
        <v>1529</v>
      </c>
      <c r="D1177" s="8" t="n">
        <v>2003</v>
      </c>
      <c r="E1177" s="19" t="n">
        <v>0</v>
      </c>
      <c r="F1177" s="19" t="n">
        <v>39.2777777777778</v>
      </c>
    </row>
    <row r="1178" customFormat="false" ht="15" hidden="false" customHeight="false" outlineLevel="0" collapsed="false">
      <c r="A1178" s="8" t="s">
        <v>352</v>
      </c>
      <c r="B1178" s="8" t="s">
        <v>353</v>
      </c>
      <c r="C1178" s="8" t="s">
        <v>1530</v>
      </c>
      <c r="D1178" s="8" t="n">
        <v>2003</v>
      </c>
      <c r="E1178" s="19" t="n">
        <v>0</v>
      </c>
      <c r="F1178" s="19" t="n">
        <v>39.6111111111111</v>
      </c>
    </row>
    <row r="1179" customFormat="false" ht="15" hidden="false" customHeight="false" outlineLevel="0" collapsed="false">
      <c r="A1179" s="8" t="s">
        <v>352</v>
      </c>
      <c r="B1179" s="8" t="s">
        <v>353</v>
      </c>
      <c r="C1179" s="8" t="s">
        <v>1531</v>
      </c>
      <c r="D1179" s="8" t="n">
        <v>2003</v>
      </c>
      <c r="E1179" s="19" t="n">
        <v>0</v>
      </c>
      <c r="F1179" s="19" t="n">
        <v>39</v>
      </c>
    </row>
    <row r="1180" customFormat="false" ht="15" hidden="false" customHeight="false" outlineLevel="0" collapsed="false">
      <c r="A1180" s="8" t="s">
        <v>352</v>
      </c>
      <c r="B1180" s="8" t="s">
        <v>353</v>
      </c>
      <c r="C1180" s="8" t="s">
        <v>1532</v>
      </c>
      <c r="D1180" s="8" t="n">
        <v>2003</v>
      </c>
      <c r="E1180" s="19" t="n">
        <v>0</v>
      </c>
      <c r="F1180" s="19" t="n">
        <v>38</v>
      </c>
    </row>
    <row r="1181" customFormat="false" ht="15" hidden="false" customHeight="false" outlineLevel="0" collapsed="false">
      <c r="A1181" s="8" t="s">
        <v>352</v>
      </c>
      <c r="B1181" s="8" t="s">
        <v>353</v>
      </c>
      <c r="C1181" s="8" t="s">
        <v>1533</v>
      </c>
      <c r="D1181" s="8" t="n">
        <v>2003</v>
      </c>
      <c r="E1181" s="19" t="n">
        <v>0</v>
      </c>
      <c r="F1181" s="19" t="n">
        <v>38</v>
      </c>
    </row>
    <row r="1182" customFormat="false" ht="15" hidden="false" customHeight="false" outlineLevel="0" collapsed="false">
      <c r="A1182" s="8" t="s">
        <v>352</v>
      </c>
      <c r="B1182" s="8" t="s">
        <v>353</v>
      </c>
      <c r="C1182" s="8" t="s">
        <v>1534</v>
      </c>
      <c r="D1182" s="8" t="n">
        <v>2003</v>
      </c>
      <c r="E1182" s="19" t="n">
        <v>0</v>
      </c>
      <c r="F1182" s="19" t="n">
        <v>37.6111111111111</v>
      </c>
    </row>
    <row r="1183" customFormat="false" ht="15" hidden="false" customHeight="false" outlineLevel="0" collapsed="false">
      <c r="A1183" s="8" t="s">
        <v>352</v>
      </c>
      <c r="B1183" s="8" t="s">
        <v>353</v>
      </c>
      <c r="C1183" s="8" t="s">
        <v>1535</v>
      </c>
      <c r="D1183" s="8" t="n">
        <v>2003</v>
      </c>
      <c r="E1183" s="19" t="n">
        <v>0</v>
      </c>
      <c r="F1183" s="19" t="n">
        <v>38.8888888888889</v>
      </c>
    </row>
    <row r="1184" customFormat="false" ht="15" hidden="false" customHeight="false" outlineLevel="0" collapsed="false">
      <c r="A1184" s="8" t="s">
        <v>352</v>
      </c>
      <c r="B1184" s="8" t="s">
        <v>353</v>
      </c>
      <c r="C1184" s="8" t="s">
        <v>1536</v>
      </c>
      <c r="D1184" s="8" t="n">
        <v>2003</v>
      </c>
      <c r="E1184" s="19" t="n">
        <v>0</v>
      </c>
      <c r="F1184" s="19" t="n">
        <v>38.8888888888889</v>
      </c>
    </row>
    <row r="1185" customFormat="false" ht="15" hidden="false" customHeight="false" outlineLevel="0" collapsed="false">
      <c r="A1185" s="8" t="s">
        <v>352</v>
      </c>
      <c r="B1185" s="8" t="s">
        <v>353</v>
      </c>
      <c r="C1185" s="8" t="s">
        <v>1537</v>
      </c>
      <c r="D1185" s="8" t="n">
        <v>2003</v>
      </c>
      <c r="E1185" s="19" t="n">
        <v>0</v>
      </c>
      <c r="F1185" s="19" t="n">
        <v>40.5</v>
      </c>
    </row>
    <row r="1186" customFormat="false" ht="15" hidden="false" customHeight="false" outlineLevel="0" collapsed="false">
      <c r="A1186" s="8" t="s">
        <v>352</v>
      </c>
      <c r="B1186" s="8" t="s">
        <v>353</v>
      </c>
      <c r="C1186" s="8" t="s">
        <v>1538</v>
      </c>
      <c r="D1186" s="8" t="n">
        <v>2003</v>
      </c>
      <c r="E1186" s="19" t="n">
        <v>0</v>
      </c>
      <c r="F1186" s="19" t="n">
        <v>39.5</v>
      </c>
    </row>
    <row r="1187" customFormat="false" ht="15" hidden="false" customHeight="false" outlineLevel="0" collapsed="false">
      <c r="A1187" s="8" t="s">
        <v>352</v>
      </c>
      <c r="B1187" s="8" t="s">
        <v>353</v>
      </c>
      <c r="C1187" s="8" t="s">
        <v>1539</v>
      </c>
      <c r="D1187" s="8" t="n">
        <v>2003</v>
      </c>
      <c r="E1187" s="19" t="n">
        <v>0</v>
      </c>
      <c r="F1187" s="19" t="n">
        <v>38.2777777777778</v>
      </c>
    </row>
    <row r="1188" customFormat="false" ht="15" hidden="false" customHeight="false" outlineLevel="0" collapsed="false">
      <c r="A1188" s="8" t="s">
        <v>352</v>
      </c>
      <c r="B1188" s="8" t="s">
        <v>353</v>
      </c>
      <c r="C1188" s="8" t="s">
        <v>1540</v>
      </c>
      <c r="D1188" s="8" t="n">
        <v>2003</v>
      </c>
      <c r="E1188" s="19" t="n">
        <v>0</v>
      </c>
      <c r="F1188" s="19" t="n">
        <v>36.7777777777778</v>
      </c>
    </row>
    <row r="1189" customFormat="false" ht="15" hidden="false" customHeight="false" outlineLevel="0" collapsed="false">
      <c r="A1189" s="8" t="s">
        <v>352</v>
      </c>
      <c r="B1189" s="8" t="s">
        <v>353</v>
      </c>
      <c r="C1189" s="8" t="s">
        <v>1541</v>
      </c>
      <c r="D1189" s="8" t="n">
        <v>2003</v>
      </c>
      <c r="E1189" s="19" t="n">
        <v>0</v>
      </c>
      <c r="F1189" s="19" t="n">
        <v>38</v>
      </c>
    </row>
    <row r="1190" customFormat="false" ht="15" hidden="false" customHeight="false" outlineLevel="0" collapsed="false">
      <c r="A1190" s="8" t="s">
        <v>352</v>
      </c>
      <c r="B1190" s="8" t="s">
        <v>353</v>
      </c>
      <c r="C1190" s="8" t="s">
        <v>1542</v>
      </c>
      <c r="D1190" s="8" t="n">
        <v>2003</v>
      </c>
      <c r="E1190" s="19" t="n">
        <v>0</v>
      </c>
      <c r="F1190" s="19" t="n">
        <v>41.5</v>
      </c>
    </row>
    <row r="1191" customFormat="false" ht="15" hidden="false" customHeight="false" outlineLevel="0" collapsed="false">
      <c r="A1191" s="8" t="s">
        <v>352</v>
      </c>
      <c r="B1191" s="8" t="s">
        <v>353</v>
      </c>
      <c r="C1191" s="8" t="s">
        <v>1543</v>
      </c>
      <c r="D1191" s="8" t="n">
        <v>2003</v>
      </c>
      <c r="E1191" s="19" t="n">
        <v>0</v>
      </c>
      <c r="F1191" s="19" t="n">
        <v>39.8888888888889</v>
      </c>
    </row>
    <row r="1192" customFormat="false" ht="15" hidden="false" customHeight="false" outlineLevel="0" collapsed="false">
      <c r="A1192" s="8" t="s">
        <v>352</v>
      </c>
      <c r="B1192" s="8" t="s">
        <v>353</v>
      </c>
      <c r="C1192" s="8" t="s">
        <v>1544</v>
      </c>
      <c r="D1192" s="8" t="n">
        <v>2003</v>
      </c>
      <c r="E1192" s="19" t="n">
        <v>0</v>
      </c>
      <c r="F1192" s="19" t="n">
        <v>40.8888888888889</v>
      </c>
    </row>
    <row r="1193" customFormat="false" ht="15" hidden="false" customHeight="false" outlineLevel="0" collapsed="false">
      <c r="A1193" s="8" t="s">
        <v>352</v>
      </c>
      <c r="B1193" s="8" t="s">
        <v>353</v>
      </c>
      <c r="C1193" s="8" t="s">
        <v>1545</v>
      </c>
      <c r="D1193" s="8" t="n">
        <v>2003</v>
      </c>
      <c r="E1193" s="19" t="n">
        <v>0</v>
      </c>
      <c r="F1193" s="19" t="n">
        <v>39.1111111111111</v>
      </c>
    </row>
    <row r="1194" customFormat="false" ht="15" hidden="false" customHeight="false" outlineLevel="0" collapsed="false">
      <c r="A1194" s="8" t="s">
        <v>352</v>
      </c>
      <c r="B1194" s="8" t="s">
        <v>353</v>
      </c>
      <c r="C1194" s="8" t="s">
        <v>1546</v>
      </c>
      <c r="D1194" s="8" t="n">
        <v>2003</v>
      </c>
      <c r="E1194" s="19" t="n">
        <v>0</v>
      </c>
      <c r="F1194" s="19" t="n">
        <v>38.7222222222222</v>
      </c>
    </row>
    <row r="1195" customFormat="false" ht="15" hidden="false" customHeight="false" outlineLevel="0" collapsed="false">
      <c r="A1195" s="8" t="s">
        <v>352</v>
      </c>
      <c r="B1195" s="8" t="s">
        <v>353</v>
      </c>
      <c r="C1195" s="8" t="s">
        <v>1547</v>
      </c>
      <c r="D1195" s="8" t="n">
        <v>2003</v>
      </c>
      <c r="E1195" s="19" t="n">
        <v>0</v>
      </c>
      <c r="F1195" s="19" t="n">
        <v>38.6111111111111</v>
      </c>
    </row>
    <row r="1196" customFormat="false" ht="15" hidden="false" customHeight="false" outlineLevel="0" collapsed="false">
      <c r="A1196" s="8" t="s">
        <v>352</v>
      </c>
      <c r="B1196" s="8" t="s">
        <v>353</v>
      </c>
      <c r="C1196" s="8" t="s">
        <v>1548</v>
      </c>
      <c r="D1196" s="8" t="n">
        <v>2003</v>
      </c>
      <c r="E1196" s="19" t="n">
        <v>0</v>
      </c>
      <c r="F1196" s="19" t="n">
        <v>37.6111111111111</v>
      </c>
    </row>
    <row r="1197" customFormat="false" ht="15" hidden="false" customHeight="false" outlineLevel="0" collapsed="false">
      <c r="A1197" s="8" t="s">
        <v>352</v>
      </c>
      <c r="B1197" s="8" t="s">
        <v>353</v>
      </c>
      <c r="C1197" s="8" t="s">
        <v>1549</v>
      </c>
      <c r="D1197" s="8" t="n">
        <v>2003</v>
      </c>
      <c r="E1197" s="19" t="n">
        <v>0</v>
      </c>
      <c r="F1197" s="19" t="n">
        <v>38.7222222222222</v>
      </c>
    </row>
    <row r="1198" customFormat="false" ht="15" hidden="false" customHeight="false" outlineLevel="0" collapsed="false">
      <c r="A1198" s="8" t="s">
        <v>352</v>
      </c>
      <c r="B1198" s="8" t="s">
        <v>353</v>
      </c>
      <c r="C1198" s="8" t="s">
        <v>1550</v>
      </c>
      <c r="D1198" s="8" t="n">
        <v>2003</v>
      </c>
      <c r="E1198" s="19" t="n">
        <v>0</v>
      </c>
      <c r="F1198" s="19" t="n">
        <v>37.1111111111111</v>
      </c>
    </row>
    <row r="1199" customFormat="false" ht="15" hidden="false" customHeight="false" outlineLevel="0" collapsed="false">
      <c r="A1199" s="8" t="s">
        <v>352</v>
      </c>
      <c r="B1199" s="8" t="s">
        <v>353</v>
      </c>
      <c r="C1199" s="8" t="s">
        <v>1551</v>
      </c>
      <c r="D1199" s="8" t="n">
        <v>2003</v>
      </c>
      <c r="E1199" s="19" t="n">
        <v>0</v>
      </c>
      <c r="F1199" s="19" t="n">
        <v>40.5</v>
      </c>
    </row>
    <row r="1200" customFormat="false" ht="15" hidden="false" customHeight="false" outlineLevel="0" collapsed="false">
      <c r="A1200" s="8" t="s">
        <v>352</v>
      </c>
      <c r="B1200" s="8" t="s">
        <v>353</v>
      </c>
      <c r="C1200" s="8" t="s">
        <v>1552</v>
      </c>
      <c r="D1200" s="8" t="n">
        <v>2003</v>
      </c>
      <c r="E1200" s="19" t="n">
        <v>0</v>
      </c>
      <c r="F1200" s="19" t="n">
        <v>40.3888888888889</v>
      </c>
    </row>
    <row r="1201" customFormat="false" ht="15" hidden="false" customHeight="false" outlineLevel="0" collapsed="false">
      <c r="A1201" s="8" t="s">
        <v>352</v>
      </c>
      <c r="B1201" s="8" t="s">
        <v>353</v>
      </c>
      <c r="C1201" s="8" t="s">
        <v>1553</v>
      </c>
      <c r="D1201" s="8" t="n">
        <v>2003</v>
      </c>
      <c r="E1201" s="19" t="n">
        <v>0</v>
      </c>
      <c r="F1201" s="19" t="n">
        <v>38.3888888888889</v>
      </c>
    </row>
    <row r="1202" customFormat="false" ht="15" hidden="false" customHeight="false" outlineLevel="0" collapsed="false">
      <c r="A1202" s="8" t="s">
        <v>352</v>
      </c>
      <c r="B1202" s="8" t="s">
        <v>353</v>
      </c>
      <c r="C1202" s="8" t="s">
        <v>1554</v>
      </c>
      <c r="D1202" s="8" t="n">
        <v>2003</v>
      </c>
      <c r="E1202" s="19" t="n">
        <v>0</v>
      </c>
      <c r="F1202" s="19" t="n">
        <v>37.6111111111111</v>
      </c>
    </row>
    <row r="1203" customFormat="false" ht="15" hidden="false" customHeight="false" outlineLevel="0" collapsed="false">
      <c r="A1203" s="8" t="s">
        <v>352</v>
      </c>
      <c r="B1203" s="8" t="s">
        <v>353</v>
      </c>
      <c r="C1203" s="8" t="s">
        <v>1555</v>
      </c>
      <c r="D1203" s="8" t="n">
        <v>2003</v>
      </c>
      <c r="E1203" s="19" t="n">
        <v>0</v>
      </c>
      <c r="F1203" s="19" t="n">
        <v>39.6111111111111</v>
      </c>
    </row>
    <row r="1204" customFormat="false" ht="15" hidden="false" customHeight="false" outlineLevel="0" collapsed="false">
      <c r="A1204" s="8" t="s">
        <v>352</v>
      </c>
      <c r="B1204" s="8" t="s">
        <v>353</v>
      </c>
      <c r="C1204" s="8" t="s">
        <v>1556</v>
      </c>
      <c r="D1204" s="8" t="n">
        <v>2003</v>
      </c>
      <c r="E1204" s="19" t="n">
        <v>0</v>
      </c>
      <c r="F1204" s="19" t="n">
        <v>41.7777777777778</v>
      </c>
    </row>
    <row r="1205" customFormat="false" ht="15" hidden="false" customHeight="false" outlineLevel="0" collapsed="false">
      <c r="A1205" s="8" t="s">
        <v>352</v>
      </c>
      <c r="B1205" s="8" t="s">
        <v>353</v>
      </c>
      <c r="C1205" s="8" t="s">
        <v>1557</v>
      </c>
      <c r="D1205" s="8" t="n">
        <v>2003</v>
      </c>
      <c r="E1205" s="19" t="n">
        <v>0</v>
      </c>
      <c r="F1205" s="19" t="n">
        <v>41.2777777777778</v>
      </c>
    </row>
    <row r="1206" customFormat="false" ht="15" hidden="false" customHeight="false" outlineLevel="0" collapsed="false">
      <c r="A1206" s="8" t="s">
        <v>352</v>
      </c>
      <c r="B1206" s="8" t="s">
        <v>353</v>
      </c>
      <c r="C1206" s="8" t="s">
        <v>1558</v>
      </c>
      <c r="D1206" s="8" t="n">
        <v>2003</v>
      </c>
      <c r="E1206" s="19" t="n">
        <v>0</v>
      </c>
      <c r="F1206" s="19" t="n">
        <v>41.8888888888889</v>
      </c>
    </row>
    <row r="1207" customFormat="false" ht="15" hidden="false" customHeight="false" outlineLevel="0" collapsed="false">
      <c r="A1207" s="8" t="s">
        <v>352</v>
      </c>
      <c r="B1207" s="8" t="s">
        <v>353</v>
      </c>
      <c r="C1207" s="8" t="s">
        <v>1559</v>
      </c>
      <c r="D1207" s="8" t="n">
        <v>2003</v>
      </c>
      <c r="E1207" s="19" t="n">
        <v>0</v>
      </c>
      <c r="F1207" s="19" t="n">
        <v>42.2777777777778</v>
      </c>
    </row>
    <row r="1208" customFormat="false" ht="15" hidden="false" customHeight="false" outlineLevel="0" collapsed="false">
      <c r="A1208" s="8" t="s">
        <v>352</v>
      </c>
      <c r="B1208" s="8" t="s">
        <v>353</v>
      </c>
      <c r="C1208" s="8" t="s">
        <v>1560</v>
      </c>
      <c r="D1208" s="8" t="n">
        <v>2003</v>
      </c>
      <c r="E1208" s="19" t="n">
        <v>0</v>
      </c>
      <c r="F1208" s="19" t="n">
        <v>40.8888888888889</v>
      </c>
    </row>
    <row r="1209" customFormat="false" ht="15" hidden="false" customHeight="false" outlineLevel="0" collapsed="false">
      <c r="A1209" s="8" t="s">
        <v>352</v>
      </c>
      <c r="B1209" s="8" t="s">
        <v>353</v>
      </c>
      <c r="C1209" s="8" t="s">
        <v>1561</v>
      </c>
      <c r="D1209" s="8" t="n">
        <v>2003</v>
      </c>
      <c r="E1209" s="19" t="n">
        <v>0</v>
      </c>
      <c r="F1209" s="19" t="n">
        <v>42.8888888888889</v>
      </c>
    </row>
    <row r="1210" customFormat="false" ht="15" hidden="false" customHeight="false" outlineLevel="0" collapsed="false">
      <c r="A1210" s="8" t="s">
        <v>352</v>
      </c>
      <c r="B1210" s="8" t="s">
        <v>353</v>
      </c>
      <c r="C1210" s="8" t="s">
        <v>1562</v>
      </c>
      <c r="D1210" s="8" t="n">
        <v>2003</v>
      </c>
      <c r="E1210" s="19" t="n">
        <v>0</v>
      </c>
      <c r="F1210" s="19" t="n">
        <v>43.8888888888889</v>
      </c>
    </row>
    <row r="1211" customFormat="false" ht="15" hidden="false" customHeight="false" outlineLevel="0" collapsed="false">
      <c r="A1211" s="8" t="s">
        <v>352</v>
      </c>
      <c r="B1211" s="8" t="s">
        <v>353</v>
      </c>
      <c r="C1211" s="8" t="s">
        <v>1563</v>
      </c>
      <c r="D1211" s="8" t="n">
        <v>2003</v>
      </c>
      <c r="E1211" s="19" t="n">
        <v>0</v>
      </c>
      <c r="F1211" s="19" t="n">
        <v>43.2222222222222</v>
      </c>
    </row>
    <row r="1212" customFormat="false" ht="15" hidden="false" customHeight="false" outlineLevel="0" collapsed="false">
      <c r="A1212" s="8" t="s">
        <v>352</v>
      </c>
      <c r="B1212" s="8" t="s">
        <v>353</v>
      </c>
      <c r="C1212" s="8" t="s">
        <v>1564</v>
      </c>
      <c r="D1212" s="8" t="n">
        <v>2003</v>
      </c>
      <c r="E1212" s="19" t="n">
        <v>0</v>
      </c>
      <c r="F1212" s="19" t="n">
        <v>43</v>
      </c>
    </row>
    <row r="1213" customFormat="false" ht="15" hidden="false" customHeight="false" outlineLevel="0" collapsed="false">
      <c r="A1213" s="8" t="s">
        <v>352</v>
      </c>
      <c r="B1213" s="8" t="s">
        <v>353</v>
      </c>
      <c r="C1213" s="8" t="s">
        <v>1565</v>
      </c>
      <c r="D1213" s="8" t="n">
        <v>2003</v>
      </c>
      <c r="E1213" s="19" t="n">
        <v>0</v>
      </c>
      <c r="F1213" s="19" t="n">
        <v>39.5</v>
      </c>
    </row>
    <row r="1214" customFormat="false" ht="15" hidden="false" customHeight="false" outlineLevel="0" collapsed="false">
      <c r="A1214" s="8" t="s">
        <v>352</v>
      </c>
      <c r="B1214" s="8" t="s">
        <v>353</v>
      </c>
      <c r="C1214" s="8" t="s">
        <v>1566</v>
      </c>
      <c r="D1214" s="8" t="n">
        <v>2003</v>
      </c>
      <c r="E1214" s="19" t="n">
        <v>0</v>
      </c>
      <c r="F1214" s="19" t="n">
        <v>37.3888888888889</v>
      </c>
    </row>
    <row r="1215" customFormat="false" ht="15" hidden="false" customHeight="false" outlineLevel="0" collapsed="false">
      <c r="A1215" s="8" t="s">
        <v>352</v>
      </c>
      <c r="B1215" s="8" t="s">
        <v>353</v>
      </c>
      <c r="C1215" s="8" t="s">
        <v>1567</v>
      </c>
      <c r="D1215" s="8" t="n">
        <v>2003</v>
      </c>
      <c r="E1215" s="19" t="n">
        <v>0</v>
      </c>
      <c r="F1215" s="19" t="n">
        <v>38.5</v>
      </c>
    </row>
    <row r="1216" customFormat="false" ht="15" hidden="false" customHeight="false" outlineLevel="0" collapsed="false">
      <c r="A1216" s="8" t="s">
        <v>352</v>
      </c>
      <c r="B1216" s="8" t="s">
        <v>353</v>
      </c>
      <c r="C1216" s="8" t="s">
        <v>1568</v>
      </c>
      <c r="D1216" s="8" t="n">
        <v>2003</v>
      </c>
      <c r="E1216" s="19" t="n">
        <v>0</v>
      </c>
      <c r="F1216" s="19" t="n">
        <v>40.8888888888889</v>
      </c>
    </row>
    <row r="1217" customFormat="false" ht="15" hidden="false" customHeight="false" outlineLevel="0" collapsed="false">
      <c r="A1217" s="8" t="s">
        <v>352</v>
      </c>
      <c r="B1217" s="8" t="s">
        <v>353</v>
      </c>
      <c r="C1217" s="8" t="s">
        <v>1569</v>
      </c>
      <c r="D1217" s="8" t="n">
        <v>2003</v>
      </c>
      <c r="E1217" s="19" t="n">
        <v>0</v>
      </c>
      <c r="F1217" s="19" t="n">
        <v>39.5</v>
      </c>
    </row>
    <row r="1218" customFormat="false" ht="15" hidden="false" customHeight="false" outlineLevel="0" collapsed="false">
      <c r="A1218" s="8" t="s">
        <v>352</v>
      </c>
      <c r="B1218" s="8" t="s">
        <v>353</v>
      </c>
      <c r="C1218" s="8" t="s">
        <v>1570</v>
      </c>
      <c r="D1218" s="8" t="n">
        <v>2003</v>
      </c>
      <c r="E1218" s="19" t="n">
        <v>0</v>
      </c>
      <c r="F1218" s="19" t="n">
        <v>40</v>
      </c>
    </row>
    <row r="1219" customFormat="false" ht="15" hidden="false" customHeight="false" outlineLevel="0" collapsed="false">
      <c r="A1219" s="8" t="s">
        <v>352</v>
      </c>
      <c r="B1219" s="8" t="s">
        <v>353</v>
      </c>
      <c r="C1219" s="8" t="s">
        <v>1571</v>
      </c>
      <c r="D1219" s="8" t="n">
        <v>2003</v>
      </c>
      <c r="E1219" s="19" t="n">
        <v>0</v>
      </c>
      <c r="F1219" s="19" t="n">
        <v>41.6111111111111</v>
      </c>
    </row>
    <row r="1220" customFormat="false" ht="15" hidden="false" customHeight="false" outlineLevel="0" collapsed="false">
      <c r="A1220" s="8" t="s">
        <v>352</v>
      </c>
      <c r="B1220" s="8" t="s">
        <v>353</v>
      </c>
      <c r="C1220" s="8" t="s">
        <v>1572</v>
      </c>
      <c r="D1220" s="8" t="n">
        <v>2003</v>
      </c>
      <c r="E1220" s="19" t="n">
        <v>0</v>
      </c>
      <c r="F1220" s="19" t="n">
        <v>40.6111111111111</v>
      </c>
    </row>
    <row r="1221" customFormat="false" ht="15" hidden="false" customHeight="false" outlineLevel="0" collapsed="false">
      <c r="A1221" s="8" t="s">
        <v>352</v>
      </c>
      <c r="B1221" s="8" t="s">
        <v>353</v>
      </c>
      <c r="C1221" s="8" t="s">
        <v>1573</v>
      </c>
      <c r="D1221" s="8" t="n">
        <v>2003</v>
      </c>
      <c r="E1221" s="19" t="n">
        <v>0</v>
      </c>
      <c r="F1221" s="19" t="n">
        <v>43.7222222222222</v>
      </c>
    </row>
    <row r="1222" customFormat="false" ht="15" hidden="false" customHeight="false" outlineLevel="0" collapsed="false">
      <c r="A1222" s="8" t="s">
        <v>352</v>
      </c>
      <c r="B1222" s="8" t="s">
        <v>353</v>
      </c>
      <c r="C1222" s="8" t="s">
        <v>1574</v>
      </c>
      <c r="D1222" s="8" t="n">
        <v>2003</v>
      </c>
      <c r="E1222" s="19" t="n">
        <v>0</v>
      </c>
      <c r="F1222" s="19" t="n">
        <v>43.7777777777778</v>
      </c>
    </row>
    <row r="1223" customFormat="false" ht="15" hidden="false" customHeight="false" outlineLevel="0" collapsed="false">
      <c r="A1223" s="8" t="s">
        <v>352</v>
      </c>
      <c r="B1223" s="8" t="s">
        <v>353</v>
      </c>
      <c r="C1223" s="8" t="s">
        <v>1575</v>
      </c>
      <c r="D1223" s="8" t="n">
        <v>2003</v>
      </c>
      <c r="E1223" s="19" t="n">
        <v>0</v>
      </c>
      <c r="F1223" s="19" t="n">
        <v>42.6111111111111</v>
      </c>
    </row>
    <row r="1224" customFormat="false" ht="15" hidden="false" customHeight="false" outlineLevel="0" collapsed="false">
      <c r="A1224" s="8" t="s">
        <v>352</v>
      </c>
      <c r="B1224" s="8" t="s">
        <v>353</v>
      </c>
      <c r="C1224" s="8" t="s">
        <v>1576</v>
      </c>
      <c r="D1224" s="8" t="n">
        <v>2003</v>
      </c>
      <c r="E1224" s="19" t="n">
        <v>0</v>
      </c>
      <c r="F1224" s="19" t="n">
        <v>43.6111111111111</v>
      </c>
    </row>
    <row r="1225" customFormat="false" ht="15" hidden="false" customHeight="false" outlineLevel="0" collapsed="false">
      <c r="A1225" s="8" t="s">
        <v>352</v>
      </c>
      <c r="B1225" s="8" t="s">
        <v>353</v>
      </c>
      <c r="C1225" s="8" t="s">
        <v>1577</v>
      </c>
      <c r="D1225" s="8" t="n">
        <v>2003</v>
      </c>
      <c r="E1225" s="19" t="n">
        <v>0</v>
      </c>
      <c r="F1225" s="19" t="n">
        <v>43.5</v>
      </c>
    </row>
    <row r="1226" customFormat="false" ht="15" hidden="false" customHeight="false" outlineLevel="0" collapsed="false">
      <c r="A1226" s="8" t="s">
        <v>352</v>
      </c>
      <c r="B1226" s="8" t="s">
        <v>353</v>
      </c>
      <c r="C1226" s="8" t="s">
        <v>1578</v>
      </c>
      <c r="D1226" s="8" t="n">
        <v>2003</v>
      </c>
      <c r="E1226" s="19" t="n">
        <v>0</v>
      </c>
      <c r="F1226" s="19" t="n">
        <v>44</v>
      </c>
    </row>
    <row r="1227" customFormat="false" ht="15" hidden="false" customHeight="false" outlineLevel="0" collapsed="false">
      <c r="A1227" s="8" t="s">
        <v>352</v>
      </c>
      <c r="B1227" s="8" t="s">
        <v>353</v>
      </c>
      <c r="C1227" s="8" t="s">
        <v>1579</v>
      </c>
      <c r="D1227" s="8" t="n">
        <v>2003</v>
      </c>
      <c r="E1227" s="19" t="n">
        <v>0</v>
      </c>
      <c r="F1227" s="19" t="n">
        <v>44.2222222222222</v>
      </c>
    </row>
    <row r="1228" customFormat="false" ht="15" hidden="false" customHeight="false" outlineLevel="0" collapsed="false">
      <c r="A1228" s="8" t="s">
        <v>352</v>
      </c>
      <c r="B1228" s="8" t="s">
        <v>353</v>
      </c>
      <c r="C1228" s="8" t="s">
        <v>1580</v>
      </c>
      <c r="D1228" s="8" t="n">
        <v>2003</v>
      </c>
      <c r="E1228" s="19" t="n">
        <v>0</v>
      </c>
      <c r="F1228" s="19" t="n">
        <v>42</v>
      </c>
    </row>
    <row r="1229" customFormat="false" ht="15" hidden="false" customHeight="false" outlineLevel="0" collapsed="false">
      <c r="A1229" s="8" t="s">
        <v>352</v>
      </c>
      <c r="B1229" s="8" t="s">
        <v>353</v>
      </c>
      <c r="C1229" s="8" t="s">
        <v>1581</v>
      </c>
      <c r="D1229" s="8" t="n">
        <v>2003</v>
      </c>
      <c r="E1229" s="19" t="n">
        <v>0</v>
      </c>
      <c r="F1229" s="19" t="n">
        <v>41.8888888888889</v>
      </c>
    </row>
    <row r="1230" customFormat="false" ht="15" hidden="false" customHeight="false" outlineLevel="0" collapsed="false">
      <c r="A1230" s="8" t="s">
        <v>352</v>
      </c>
      <c r="B1230" s="8" t="s">
        <v>353</v>
      </c>
      <c r="C1230" s="8" t="s">
        <v>1582</v>
      </c>
      <c r="D1230" s="8" t="n">
        <v>2003</v>
      </c>
      <c r="E1230" s="19" t="n">
        <v>0</v>
      </c>
      <c r="F1230" s="19" t="n">
        <v>41.8888888888889</v>
      </c>
    </row>
    <row r="1231" customFormat="false" ht="15" hidden="false" customHeight="false" outlineLevel="0" collapsed="false">
      <c r="A1231" s="8" t="s">
        <v>352</v>
      </c>
      <c r="B1231" s="8" t="s">
        <v>353</v>
      </c>
      <c r="C1231" s="8" t="s">
        <v>1583</v>
      </c>
      <c r="D1231" s="8" t="n">
        <v>2003</v>
      </c>
      <c r="E1231" s="19" t="n">
        <v>0</v>
      </c>
      <c r="F1231" s="19" t="n">
        <v>41.1111111111111</v>
      </c>
    </row>
    <row r="1232" customFormat="false" ht="15" hidden="false" customHeight="false" outlineLevel="0" collapsed="false">
      <c r="A1232" s="8" t="s">
        <v>352</v>
      </c>
      <c r="B1232" s="8" t="s">
        <v>353</v>
      </c>
      <c r="C1232" s="8" t="s">
        <v>1584</v>
      </c>
      <c r="D1232" s="8" t="n">
        <v>2003</v>
      </c>
      <c r="E1232" s="19" t="n">
        <v>0</v>
      </c>
      <c r="F1232" s="19" t="n">
        <v>41</v>
      </c>
    </row>
    <row r="1233" customFormat="false" ht="15" hidden="false" customHeight="false" outlineLevel="0" collapsed="false">
      <c r="A1233" s="8" t="s">
        <v>352</v>
      </c>
      <c r="B1233" s="8" t="s">
        <v>353</v>
      </c>
      <c r="C1233" s="8" t="s">
        <v>1585</v>
      </c>
      <c r="D1233" s="8" t="n">
        <v>2003</v>
      </c>
      <c r="E1233" s="19" t="n">
        <v>0</v>
      </c>
      <c r="F1233" s="19" t="n">
        <v>41.3888888888889</v>
      </c>
    </row>
    <row r="1234" customFormat="false" ht="15" hidden="false" customHeight="false" outlineLevel="0" collapsed="false">
      <c r="A1234" s="8" t="s">
        <v>352</v>
      </c>
      <c r="B1234" s="8" t="s">
        <v>353</v>
      </c>
      <c r="C1234" s="8" t="s">
        <v>1586</v>
      </c>
      <c r="D1234" s="8" t="n">
        <v>2003</v>
      </c>
      <c r="E1234" s="19" t="n">
        <v>0</v>
      </c>
      <c r="F1234" s="19" t="n">
        <v>41</v>
      </c>
    </row>
    <row r="1235" customFormat="false" ht="15" hidden="false" customHeight="false" outlineLevel="0" collapsed="false">
      <c r="A1235" s="8" t="s">
        <v>352</v>
      </c>
      <c r="B1235" s="8" t="s">
        <v>353</v>
      </c>
      <c r="C1235" s="8" t="s">
        <v>1587</v>
      </c>
      <c r="D1235" s="8" t="n">
        <v>2003</v>
      </c>
      <c r="E1235" s="19" t="n">
        <v>0</v>
      </c>
      <c r="F1235" s="19" t="n">
        <v>40.5</v>
      </c>
    </row>
    <row r="1236" customFormat="false" ht="15" hidden="false" customHeight="false" outlineLevel="0" collapsed="false">
      <c r="A1236" s="8" t="s">
        <v>352</v>
      </c>
      <c r="B1236" s="8" t="s">
        <v>353</v>
      </c>
      <c r="C1236" s="8" t="s">
        <v>1588</v>
      </c>
      <c r="D1236" s="8" t="n">
        <v>2003</v>
      </c>
      <c r="E1236" s="19" t="n">
        <v>0</v>
      </c>
      <c r="F1236" s="19" t="n">
        <v>40.2777777777778</v>
      </c>
    </row>
    <row r="1237" customFormat="false" ht="15" hidden="false" customHeight="false" outlineLevel="0" collapsed="false">
      <c r="A1237" s="8" t="s">
        <v>352</v>
      </c>
      <c r="B1237" s="8" t="s">
        <v>353</v>
      </c>
      <c r="C1237" s="8" t="s">
        <v>1589</v>
      </c>
      <c r="D1237" s="8" t="n">
        <v>2003</v>
      </c>
      <c r="E1237" s="19" t="n">
        <v>0</v>
      </c>
      <c r="F1237" s="19" t="n">
        <v>40.2222222222222</v>
      </c>
    </row>
    <row r="1238" customFormat="false" ht="15" hidden="false" customHeight="false" outlineLevel="0" collapsed="false">
      <c r="A1238" s="8" t="s">
        <v>352</v>
      </c>
      <c r="B1238" s="8" t="s">
        <v>353</v>
      </c>
      <c r="C1238" s="8" t="s">
        <v>1590</v>
      </c>
      <c r="D1238" s="8" t="n">
        <v>2003</v>
      </c>
      <c r="E1238" s="19" t="n">
        <v>0</v>
      </c>
      <c r="F1238" s="19" t="n">
        <v>41.2222222222222</v>
      </c>
    </row>
    <row r="1239" customFormat="false" ht="15" hidden="false" customHeight="false" outlineLevel="0" collapsed="false">
      <c r="A1239" s="8" t="s">
        <v>352</v>
      </c>
      <c r="B1239" s="8" t="s">
        <v>353</v>
      </c>
      <c r="C1239" s="8" t="s">
        <v>1591</v>
      </c>
      <c r="D1239" s="8" t="n">
        <v>2003</v>
      </c>
      <c r="E1239" s="19" t="n">
        <v>0</v>
      </c>
      <c r="F1239" s="19" t="n">
        <v>41.8888888888889</v>
      </c>
    </row>
    <row r="1240" customFormat="false" ht="15" hidden="false" customHeight="false" outlineLevel="0" collapsed="false">
      <c r="A1240" s="8" t="s">
        <v>352</v>
      </c>
      <c r="B1240" s="8" t="s">
        <v>353</v>
      </c>
      <c r="C1240" s="8" t="s">
        <v>1592</v>
      </c>
      <c r="D1240" s="8" t="n">
        <v>2003</v>
      </c>
      <c r="E1240" s="19" t="n">
        <v>0</v>
      </c>
      <c r="F1240" s="19" t="n">
        <v>42.7222222222222</v>
      </c>
    </row>
    <row r="1241" customFormat="false" ht="15" hidden="false" customHeight="false" outlineLevel="0" collapsed="false">
      <c r="A1241" s="8" t="s">
        <v>352</v>
      </c>
      <c r="B1241" s="8" t="s">
        <v>353</v>
      </c>
      <c r="C1241" s="8" t="s">
        <v>1593</v>
      </c>
      <c r="D1241" s="8" t="n">
        <v>2003</v>
      </c>
      <c r="E1241" s="19" t="n">
        <v>0</v>
      </c>
      <c r="F1241" s="19" t="n">
        <v>42.7777777777778</v>
      </c>
    </row>
    <row r="1242" customFormat="false" ht="15" hidden="false" customHeight="false" outlineLevel="0" collapsed="false">
      <c r="A1242" s="8" t="s">
        <v>352</v>
      </c>
      <c r="B1242" s="8" t="s">
        <v>353</v>
      </c>
      <c r="C1242" s="8" t="s">
        <v>1594</v>
      </c>
      <c r="D1242" s="8" t="n">
        <v>2003</v>
      </c>
      <c r="E1242" s="19" t="n">
        <v>0</v>
      </c>
      <c r="F1242" s="19" t="n">
        <v>42.5</v>
      </c>
    </row>
    <row r="1243" customFormat="false" ht="15" hidden="false" customHeight="false" outlineLevel="0" collapsed="false">
      <c r="A1243" s="8" t="s">
        <v>352</v>
      </c>
      <c r="B1243" s="8" t="s">
        <v>353</v>
      </c>
      <c r="C1243" s="8" t="s">
        <v>1595</v>
      </c>
      <c r="D1243" s="8" t="n">
        <v>2003</v>
      </c>
      <c r="E1243" s="19" t="n">
        <v>0</v>
      </c>
      <c r="F1243" s="19" t="n">
        <v>43.2777777777778</v>
      </c>
    </row>
    <row r="1244" customFormat="false" ht="15" hidden="false" customHeight="false" outlineLevel="0" collapsed="false">
      <c r="A1244" s="8" t="s">
        <v>352</v>
      </c>
      <c r="B1244" s="8" t="s">
        <v>353</v>
      </c>
      <c r="C1244" s="8" t="s">
        <v>1596</v>
      </c>
      <c r="D1244" s="8" t="n">
        <v>2003</v>
      </c>
      <c r="E1244" s="19" t="n">
        <v>0</v>
      </c>
      <c r="F1244" s="19" t="n">
        <v>43.3888888888889</v>
      </c>
    </row>
    <row r="1245" customFormat="false" ht="15" hidden="false" customHeight="false" outlineLevel="0" collapsed="false">
      <c r="A1245" s="8" t="s">
        <v>352</v>
      </c>
      <c r="B1245" s="8" t="s">
        <v>353</v>
      </c>
      <c r="C1245" s="8" t="s">
        <v>1597</v>
      </c>
      <c r="D1245" s="8" t="n">
        <v>2003</v>
      </c>
      <c r="E1245" s="19" t="n">
        <v>0</v>
      </c>
      <c r="F1245" s="19" t="n">
        <v>43.7777777777778</v>
      </c>
    </row>
    <row r="1246" customFormat="false" ht="15" hidden="false" customHeight="false" outlineLevel="0" collapsed="false">
      <c r="A1246" s="8" t="s">
        <v>352</v>
      </c>
      <c r="B1246" s="8" t="s">
        <v>353</v>
      </c>
      <c r="C1246" s="8" t="s">
        <v>1598</v>
      </c>
      <c r="D1246" s="8" t="n">
        <v>2003</v>
      </c>
      <c r="E1246" s="19" t="n">
        <v>0</v>
      </c>
      <c r="F1246" s="19" t="n">
        <v>43.2222222222222</v>
      </c>
    </row>
    <row r="1247" customFormat="false" ht="15" hidden="false" customHeight="false" outlineLevel="0" collapsed="false">
      <c r="A1247" s="8" t="s">
        <v>352</v>
      </c>
      <c r="B1247" s="8" t="s">
        <v>353</v>
      </c>
      <c r="C1247" s="8" t="s">
        <v>1599</v>
      </c>
      <c r="D1247" s="8" t="n">
        <v>2003</v>
      </c>
      <c r="E1247" s="19" t="n">
        <v>0</v>
      </c>
      <c r="F1247" s="19" t="n">
        <v>43.2777777777778</v>
      </c>
    </row>
    <row r="1248" customFormat="false" ht="15" hidden="false" customHeight="false" outlineLevel="0" collapsed="false">
      <c r="A1248" s="8" t="s">
        <v>352</v>
      </c>
      <c r="B1248" s="8" t="s">
        <v>353</v>
      </c>
      <c r="C1248" s="8" t="s">
        <v>1600</v>
      </c>
      <c r="D1248" s="8" t="n">
        <v>2003</v>
      </c>
      <c r="E1248" s="19" t="n">
        <v>0</v>
      </c>
      <c r="F1248" s="19" t="n">
        <v>42.8888888888889</v>
      </c>
    </row>
    <row r="1249" customFormat="false" ht="15" hidden="false" customHeight="false" outlineLevel="0" collapsed="false">
      <c r="A1249" s="8" t="s">
        <v>352</v>
      </c>
      <c r="B1249" s="8" t="s">
        <v>353</v>
      </c>
      <c r="C1249" s="8" t="s">
        <v>1601</v>
      </c>
      <c r="D1249" s="8" t="n">
        <v>2003</v>
      </c>
      <c r="E1249" s="19" t="n">
        <v>0</v>
      </c>
      <c r="F1249" s="19" t="n">
        <v>42.7777777777778</v>
      </c>
    </row>
    <row r="1250" customFormat="false" ht="15" hidden="false" customHeight="false" outlineLevel="0" collapsed="false">
      <c r="A1250" s="8" t="s">
        <v>352</v>
      </c>
      <c r="B1250" s="8" t="s">
        <v>353</v>
      </c>
      <c r="C1250" s="8" t="s">
        <v>1602</v>
      </c>
      <c r="D1250" s="8" t="n">
        <v>2003</v>
      </c>
      <c r="E1250" s="19" t="n">
        <v>0</v>
      </c>
      <c r="F1250" s="19" t="n">
        <v>41.2777777777778</v>
      </c>
    </row>
    <row r="1251" customFormat="false" ht="15" hidden="false" customHeight="false" outlineLevel="0" collapsed="false">
      <c r="A1251" s="8" t="s">
        <v>352</v>
      </c>
      <c r="B1251" s="8" t="s">
        <v>353</v>
      </c>
      <c r="C1251" s="8" t="s">
        <v>1603</v>
      </c>
      <c r="D1251" s="8" t="n">
        <v>2003</v>
      </c>
      <c r="E1251" s="19" t="n">
        <v>0</v>
      </c>
      <c r="F1251" s="19" t="n">
        <v>41.6111111111111</v>
      </c>
    </row>
    <row r="1252" customFormat="false" ht="15" hidden="false" customHeight="false" outlineLevel="0" collapsed="false">
      <c r="A1252" s="8" t="s">
        <v>352</v>
      </c>
      <c r="B1252" s="8" t="s">
        <v>353</v>
      </c>
      <c r="C1252" s="8" t="s">
        <v>1604</v>
      </c>
      <c r="D1252" s="8" t="n">
        <v>2003</v>
      </c>
      <c r="E1252" s="19" t="n">
        <v>0</v>
      </c>
      <c r="F1252" s="19" t="n">
        <v>41.7777777777778</v>
      </c>
    </row>
    <row r="1253" customFormat="false" ht="15" hidden="false" customHeight="false" outlineLevel="0" collapsed="false">
      <c r="A1253" s="8" t="s">
        <v>352</v>
      </c>
      <c r="B1253" s="8" t="s">
        <v>353</v>
      </c>
      <c r="C1253" s="8" t="s">
        <v>1605</v>
      </c>
      <c r="D1253" s="8" t="n">
        <v>2003</v>
      </c>
      <c r="E1253" s="19" t="n">
        <v>0</v>
      </c>
      <c r="F1253" s="19" t="n">
        <v>42.1111111111111</v>
      </c>
    </row>
    <row r="1254" customFormat="false" ht="15" hidden="false" customHeight="false" outlineLevel="0" collapsed="false">
      <c r="A1254" s="8" t="s">
        <v>352</v>
      </c>
      <c r="B1254" s="8" t="s">
        <v>353</v>
      </c>
      <c r="C1254" s="8" t="s">
        <v>1606</v>
      </c>
      <c r="D1254" s="8" t="n">
        <v>2003</v>
      </c>
      <c r="E1254" s="19" t="n">
        <v>0</v>
      </c>
      <c r="F1254" s="19" t="n">
        <v>41.2777777777778</v>
      </c>
    </row>
    <row r="1255" customFormat="false" ht="15" hidden="false" customHeight="false" outlineLevel="0" collapsed="false">
      <c r="A1255" s="8" t="s">
        <v>352</v>
      </c>
      <c r="B1255" s="8" t="s">
        <v>353</v>
      </c>
      <c r="C1255" s="8" t="s">
        <v>1607</v>
      </c>
      <c r="D1255" s="8" t="n">
        <v>2003</v>
      </c>
      <c r="E1255" s="19" t="n">
        <v>0</v>
      </c>
      <c r="F1255" s="19" t="n">
        <v>40.5</v>
      </c>
    </row>
    <row r="1256" customFormat="false" ht="15" hidden="false" customHeight="false" outlineLevel="0" collapsed="false">
      <c r="A1256" s="8" t="s">
        <v>352</v>
      </c>
      <c r="B1256" s="8" t="s">
        <v>353</v>
      </c>
      <c r="C1256" s="8" t="s">
        <v>1608</v>
      </c>
      <c r="D1256" s="8" t="n">
        <v>2003</v>
      </c>
      <c r="E1256" s="19" t="n">
        <v>0</v>
      </c>
      <c r="F1256" s="19" t="n">
        <v>38.2222222222222</v>
      </c>
    </row>
    <row r="1257" customFormat="false" ht="15" hidden="false" customHeight="false" outlineLevel="0" collapsed="false">
      <c r="A1257" s="8" t="s">
        <v>352</v>
      </c>
      <c r="B1257" s="8" t="s">
        <v>353</v>
      </c>
      <c r="C1257" s="8" t="s">
        <v>1609</v>
      </c>
      <c r="D1257" s="8" t="n">
        <v>2003</v>
      </c>
      <c r="E1257" s="19" t="n">
        <v>0</v>
      </c>
      <c r="F1257" s="19" t="n">
        <v>37.7777777777778</v>
      </c>
    </row>
    <row r="1258" customFormat="false" ht="15" hidden="false" customHeight="false" outlineLevel="0" collapsed="false">
      <c r="A1258" s="8" t="s">
        <v>352</v>
      </c>
      <c r="B1258" s="8" t="s">
        <v>353</v>
      </c>
      <c r="C1258" s="8" t="s">
        <v>1610</v>
      </c>
      <c r="D1258" s="8" t="n">
        <v>2003</v>
      </c>
      <c r="E1258" s="19" t="n">
        <v>0</v>
      </c>
      <c r="F1258" s="19" t="n">
        <v>35.3888888888889</v>
      </c>
    </row>
    <row r="1259" customFormat="false" ht="15" hidden="false" customHeight="false" outlineLevel="0" collapsed="false">
      <c r="A1259" s="8" t="s">
        <v>352</v>
      </c>
      <c r="B1259" s="8" t="s">
        <v>353</v>
      </c>
      <c r="C1259" s="8" t="s">
        <v>1611</v>
      </c>
      <c r="D1259" s="8" t="n">
        <v>2003</v>
      </c>
      <c r="E1259" s="19" t="n">
        <v>27.94</v>
      </c>
      <c r="F1259" s="19" t="n">
        <v>29.8888888888889</v>
      </c>
    </row>
    <row r="1260" customFormat="false" ht="15" hidden="false" customHeight="false" outlineLevel="0" collapsed="false">
      <c r="A1260" s="8" t="s">
        <v>352</v>
      </c>
      <c r="B1260" s="8" t="s">
        <v>353</v>
      </c>
      <c r="C1260" s="8" t="s">
        <v>1612</v>
      </c>
      <c r="D1260" s="8" t="n">
        <v>2003</v>
      </c>
      <c r="E1260" s="19" t="n">
        <v>11.938</v>
      </c>
      <c r="F1260" s="19" t="n">
        <v>28</v>
      </c>
    </row>
    <row r="1261" customFormat="false" ht="15" hidden="false" customHeight="false" outlineLevel="0" collapsed="false">
      <c r="A1261" s="8" t="s">
        <v>352</v>
      </c>
      <c r="B1261" s="8" t="s">
        <v>353</v>
      </c>
      <c r="C1261" s="8" t="s">
        <v>1613</v>
      </c>
      <c r="D1261" s="8" t="n">
        <v>2003</v>
      </c>
      <c r="E1261" s="19" t="n">
        <v>2.032</v>
      </c>
      <c r="F1261" s="19" t="n">
        <v>29</v>
      </c>
    </row>
    <row r="1262" customFormat="false" ht="15" hidden="false" customHeight="false" outlineLevel="0" collapsed="false">
      <c r="A1262" s="8" t="s">
        <v>352</v>
      </c>
      <c r="B1262" s="8" t="s">
        <v>353</v>
      </c>
      <c r="C1262" s="8" t="s">
        <v>1614</v>
      </c>
      <c r="D1262" s="8" t="n">
        <v>2003</v>
      </c>
      <c r="E1262" s="19" t="n">
        <v>0.508</v>
      </c>
      <c r="F1262" s="19" t="n">
        <v>34.7777777777778</v>
      </c>
    </row>
    <row r="1263" customFormat="false" ht="15" hidden="false" customHeight="false" outlineLevel="0" collapsed="false">
      <c r="A1263" s="8" t="s">
        <v>352</v>
      </c>
      <c r="B1263" s="8" t="s">
        <v>353</v>
      </c>
      <c r="C1263" s="8" t="s">
        <v>1615</v>
      </c>
      <c r="D1263" s="8" t="n">
        <v>2003</v>
      </c>
      <c r="E1263" s="19" t="n">
        <v>0</v>
      </c>
      <c r="F1263" s="19" t="n">
        <v>35.7222222222222</v>
      </c>
    </row>
    <row r="1264" customFormat="false" ht="15" hidden="false" customHeight="false" outlineLevel="0" collapsed="false">
      <c r="A1264" s="8" t="s">
        <v>352</v>
      </c>
      <c r="B1264" s="8" t="s">
        <v>353</v>
      </c>
      <c r="C1264" s="8" t="s">
        <v>1616</v>
      </c>
      <c r="D1264" s="8" t="n">
        <v>2003</v>
      </c>
      <c r="E1264" s="19" t="n">
        <v>0</v>
      </c>
      <c r="F1264" s="19" t="n">
        <v>37.1111111111111</v>
      </c>
    </row>
    <row r="1265" customFormat="false" ht="15" hidden="false" customHeight="false" outlineLevel="0" collapsed="false">
      <c r="A1265" s="8" t="s">
        <v>352</v>
      </c>
      <c r="B1265" s="8" t="s">
        <v>353</v>
      </c>
      <c r="C1265" s="8" t="s">
        <v>1617</v>
      </c>
      <c r="D1265" s="8" t="n">
        <v>2003</v>
      </c>
      <c r="E1265" s="19" t="n">
        <v>0</v>
      </c>
      <c r="F1265" s="19" t="n">
        <v>37.2222222222222</v>
      </c>
    </row>
    <row r="1266" customFormat="false" ht="15" hidden="false" customHeight="false" outlineLevel="0" collapsed="false">
      <c r="A1266" s="8" t="s">
        <v>352</v>
      </c>
      <c r="B1266" s="8" t="s">
        <v>353</v>
      </c>
      <c r="C1266" s="8" t="s">
        <v>1618</v>
      </c>
      <c r="D1266" s="8" t="n">
        <v>2003</v>
      </c>
      <c r="E1266" s="19" t="n">
        <v>0</v>
      </c>
      <c r="F1266" s="19" t="n">
        <v>37.3888888888889</v>
      </c>
    </row>
    <row r="1267" customFormat="false" ht="15" hidden="false" customHeight="false" outlineLevel="0" collapsed="false">
      <c r="A1267" s="8" t="s">
        <v>352</v>
      </c>
      <c r="B1267" s="8" t="s">
        <v>353</v>
      </c>
      <c r="C1267" s="8" t="s">
        <v>1619</v>
      </c>
      <c r="D1267" s="8" t="n">
        <v>2003</v>
      </c>
      <c r="E1267" s="19" t="n">
        <v>0</v>
      </c>
      <c r="F1267" s="19" t="n">
        <v>38.6111111111111</v>
      </c>
    </row>
    <row r="1268" customFormat="false" ht="15" hidden="false" customHeight="false" outlineLevel="0" collapsed="false">
      <c r="A1268" s="8" t="s">
        <v>352</v>
      </c>
      <c r="B1268" s="8" t="s">
        <v>353</v>
      </c>
      <c r="C1268" s="8" t="s">
        <v>1620</v>
      </c>
      <c r="D1268" s="8" t="n">
        <v>2003</v>
      </c>
      <c r="E1268" s="19" t="n">
        <v>0</v>
      </c>
      <c r="F1268" s="19" t="n">
        <v>38.6111111111111</v>
      </c>
    </row>
    <row r="1269" customFormat="false" ht="15" hidden="false" customHeight="false" outlineLevel="0" collapsed="false">
      <c r="A1269" s="8" t="s">
        <v>352</v>
      </c>
      <c r="B1269" s="8" t="s">
        <v>353</v>
      </c>
      <c r="C1269" s="8" t="s">
        <v>1621</v>
      </c>
      <c r="D1269" s="8" t="n">
        <v>2003</v>
      </c>
      <c r="E1269" s="19" t="n">
        <v>0</v>
      </c>
      <c r="F1269" s="19" t="n">
        <v>38.3888888888889</v>
      </c>
    </row>
    <row r="1270" customFormat="false" ht="15" hidden="false" customHeight="false" outlineLevel="0" collapsed="false">
      <c r="A1270" s="8" t="s">
        <v>352</v>
      </c>
      <c r="B1270" s="8" t="s">
        <v>353</v>
      </c>
      <c r="C1270" s="8" t="s">
        <v>1622</v>
      </c>
      <c r="D1270" s="8" t="n">
        <v>2003</v>
      </c>
      <c r="E1270" s="19" t="n">
        <v>0.508</v>
      </c>
      <c r="F1270" s="19" t="n">
        <v>37.6111111111111</v>
      </c>
    </row>
    <row r="1271" customFormat="false" ht="15" hidden="false" customHeight="false" outlineLevel="0" collapsed="false">
      <c r="A1271" s="8" t="s">
        <v>352</v>
      </c>
      <c r="B1271" s="8" t="s">
        <v>353</v>
      </c>
      <c r="C1271" s="8" t="s">
        <v>1623</v>
      </c>
      <c r="D1271" s="8" t="n">
        <v>2003</v>
      </c>
      <c r="E1271" s="19" t="n">
        <v>5.08</v>
      </c>
      <c r="F1271" s="19" t="n">
        <v>37.1111111111111</v>
      </c>
    </row>
    <row r="1272" customFormat="false" ht="15" hidden="false" customHeight="false" outlineLevel="0" collapsed="false">
      <c r="A1272" s="8" t="s">
        <v>352</v>
      </c>
      <c r="B1272" s="8" t="s">
        <v>353</v>
      </c>
      <c r="C1272" s="8" t="s">
        <v>1624</v>
      </c>
      <c r="D1272" s="8" t="n">
        <v>2003</v>
      </c>
      <c r="E1272" s="19" t="n">
        <v>0.254</v>
      </c>
      <c r="F1272" s="19" t="n">
        <v>38.3888888888889</v>
      </c>
    </row>
    <row r="1273" customFormat="false" ht="15" hidden="false" customHeight="false" outlineLevel="0" collapsed="false">
      <c r="A1273" s="8" t="s">
        <v>352</v>
      </c>
      <c r="B1273" s="8" t="s">
        <v>353</v>
      </c>
      <c r="C1273" s="8" t="s">
        <v>1625</v>
      </c>
      <c r="D1273" s="8" t="n">
        <v>2003</v>
      </c>
      <c r="E1273" s="19" t="n">
        <v>0</v>
      </c>
      <c r="F1273" s="19" t="n">
        <v>37</v>
      </c>
    </row>
    <row r="1274" customFormat="false" ht="15" hidden="false" customHeight="false" outlineLevel="0" collapsed="false">
      <c r="A1274" s="8" t="s">
        <v>352</v>
      </c>
      <c r="B1274" s="8" t="s">
        <v>353</v>
      </c>
      <c r="C1274" s="8" t="s">
        <v>1626</v>
      </c>
      <c r="D1274" s="8" t="n">
        <v>2003</v>
      </c>
      <c r="E1274" s="19" t="n">
        <v>13.97</v>
      </c>
      <c r="F1274" s="19" t="n">
        <v>34.3888888888889</v>
      </c>
    </row>
    <row r="1275" customFormat="false" ht="15" hidden="false" customHeight="false" outlineLevel="0" collapsed="false">
      <c r="A1275" s="8" t="s">
        <v>352</v>
      </c>
      <c r="B1275" s="8" t="s">
        <v>353</v>
      </c>
      <c r="C1275" s="8" t="s">
        <v>1627</v>
      </c>
      <c r="D1275" s="8" t="n">
        <v>2003</v>
      </c>
      <c r="E1275" s="19" t="n">
        <v>0</v>
      </c>
      <c r="F1275" s="19" t="n">
        <v>35.1111111111111</v>
      </c>
    </row>
    <row r="1276" customFormat="false" ht="15" hidden="false" customHeight="false" outlineLevel="0" collapsed="false">
      <c r="A1276" s="8" t="s">
        <v>352</v>
      </c>
      <c r="B1276" s="8" t="s">
        <v>353</v>
      </c>
      <c r="C1276" s="8" t="s">
        <v>1628</v>
      </c>
      <c r="D1276" s="8" t="n">
        <v>2003</v>
      </c>
      <c r="E1276" s="19" t="n">
        <v>0.254</v>
      </c>
      <c r="F1276" s="19" t="n">
        <v>34.2777777777778</v>
      </c>
    </row>
    <row r="1277" customFormat="false" ht="15" hidden="false" customHeight="false" outlineLevel="0" collapsed="false">
      <c r="A1277" s="8" t="s">
        <v>352</v>
      </c>
      <c r="B1277" s="8" t="s">
        <v>353</v>
      </c>
      <c r="C1277" s="8" t="s">
        <v>1629</v>
      </c>
      <c r="D1277" s="8" t="n">
        <v>2003</v>
      </c>
      <c r="E1277" s="19" t="n">
        <v>0.762</v>
      </c>
      <c r="F1277" s="19" t="n">
        <v>35.1111111111111</v>
      </c>
    </row>
    <row r="1278" customFormat="false" ht="15" hidden="false" customHeight="false" outlineLevel="0" collapsed="false">
      <c r="A1278" s="8" t="s">
        <v>352</v>
      </c>
      <c r="B1278" s="8" t="s">
        <v>353</v>
      </c>
      <c r="C1278" s="8" t="s">
        <v>1630</v>
      </c>
      <c r="D1278" s="8" t="n">
        <v>2003</v>
      </c>
      <c r="E1278" s="19" t="n">
        <v>0</v>
      </c>
      <c r="F1278" s="19" t="n">
        <v>30.7777777777778</v>
      </c>
    </row>
    <row r="1279" customFormat="false" ht="15" hidden="false" customHeight="false" outlineLevel="0" collapsed="false">
      <c r="A1279" s="8" t="s">
        <v>352</v>
      </c>
      <c r="B1279" s="8" t="s">
        <v>353</v>
      </c>
      <c r="C1279" s="8" t="s">
        <v>1631</v>
      </c>
      <c r="D1279" s="8" t="n">
        <v>2003</v>
      </c>
      <c r="E1279" s="19" t="n">
        <v>13.97</v>
      </c>
      <c r="F1279" s="19" t="n">
        <v>32.1111111111111</v>
      </c>
    </row>
    <row r="1280" customFormat="false" ht="15" hidden="false" customHeight="false" outlineLevel="0" collapsed="false">
      <c r="A1280" s="8" t="s">
        <v>352</v>
      </c>
      <c r="B1280" s="8" t="s">
        <v>353</v>
      </c>
      <c r="C1280" s="8" t="s">
        <v>1632</v>
      </c>
      <c r="D1280" s="8" t="n">
        <v>2003</v>
      </c>
      <c r="E1280" s="19" t="n">
        <v>40.894</v>
      </c>
      <c r="F1280" s="19" t="n">
        <v>34.1111111111111</v>
      </c>
    </row>
    <row r="1281" customFormat="false" ht="15" hidden="false" customHeight="false" outlineLevel="0" collapsed="false">
      <c r="A1281" s="8" t="s">
        <v>352</v>
      </c>
      <c r="B1281" s="8" t="s">
        <v>353</v>
      </c>
      <c r="C1281" s="8" t="s">
        <v>1633</v>
      </c>
      <c r="D1281" s="8" t="n">
        <v>2003</v>
      </c>
      <c r="E1281" s="19" t="n">
        <v>2.032</v>
      </c>
      <c r="F1281" s="19" t="n">
        <v>32.3888888888889</v>
      </c>
    </row>
    <row r="1282" customFormat="false" ht="15" hidden="false" customHeight="false" outlineLevel="0" collapsed="false">
      <c r="A1282" s="8" t="s">
        <v>352</v>
      </c>
      <c r="B1282" s="8" t="s">
        <v>353</v>
      </c>
      <c r="C1282" s="8" t="s">
        <v>1634</v>
      </c>
      <c r="D1282" s="8" t="n">
        <v>2003</v>
      </c>
      <c r="E1282" s="19" t="n">
        <v>1.016</v>
      </c>
      <c r="F1282" s="19" t="n">
        <v>29.6111111111111</v>
      </c>
    </row>
    <row r="1283" customFormat="false" ht="15" hidden="false" customHeight="false" outlineLevel="0" collapsed="false">
      <c r="A1283" s="8" t="s">
        <v>352</v>
      </c>
      <c r="B1283" s="8" t="s">
        <v>353</v>
      </c>
      <c r="C1283" s="8" t="s">
        <v>1635</v>
      </c>
      <c r="D1283" s="8" t="n">
        <v>2003</v>
      </c>
      <c r="E1283" s="19" t="n">
        <v>33.02</v>
      </c>
      <c r="F1283" s="19" t="n">
        <v>34</v>
      </c>
    </row>
    <row r="1284" customFormat="false" ht="15" hidden="false" customHeight="false" outlineLevel="0" collapsed="false">
      <c r="A1284" s="8" t="s">
        <v>352</v>
      </c>
      <c r="B1284" s="8" t="s">
        <v>353</v>
      </c>
      <c r="C1284" s="8" t="s">
        <v>1636</v>
      </c>
      <c r="D1284" s="8" t="n">
        <v>2003</v>
      </c>
      <c r="E1284" s="19" t="n">
        <v>0</v>
      </c>
      <c r="F1284" s="19" t="n">
        <v>32.2222222222222</v>
      </c>
    </row>
    <row r="1285" customFormat="false" ht="15" hidden="false" customHeight="false" outlineLevel="0" collapsed="false">
      <c r="A1285" s="8" t="s">
        <v>352</v>
      </c>
      <c r="B1285" s="8" t="s">
        <v>353</v>
      </c>
      <c r="C1285" s="8" t="s">
        <v>1637</v>
      </c>
      <c r="D1285" s="8" t="n">
        <v>2003</v>
      </c>
      <c r="E1285" s="19" t="n">
        <v>0</v>
      </c>
      <c r="F1285" s="19" t="n">
        <v>33.2222222222222</v>
      </c>
    </row>
    <row r="1286" customFormat="false" ht="15" hidden="false" customHeight="false" outlineLevel="0" collapsed="false">
      <c r="A1286" s="8" t="s">
        <v>352</v>
      </c>
      <c r="B1286" s="8" t="s">
        <v>353</v>
      </c>
      <c r="C1286" s="8" t="s">
        <v>1638</v>
      </c>
      <c r="D1286" s="8" t="n">
        <v>2003</v>
      </c>
      <c r="E1286" s="19" t="n">
        <v>0</v>
      </c>
      <c r="F1286" s="19" t="n">
        <v>34.2777777777778</v>
      </c>
    </row>
    <row r="1287" customFormat="false" ht="15" hidden="false" customHeight="false" outlineLevel="0" collapsed="false">
      <c r="A1287" s="8" t="s">
        <v>352</v>
      </c>
      <c r="B1287" s="8" t="s">
        <v>353</v>
      </c>
      <c r="C1287" s="8" t="s">
        <v>1639</v>
      </c>
      <c r="D1287" s="8" t="n">
        <v>2003</v>
      </c>
      <c r="E1287" s="19" t="n">
        <v>19.05</v>
      </c>
      <c r="F1287" s="19" t="n">
        <v>32</v>
      </c>
    </row>
    <row r="1288" customFormat="false" ht="15" hidden="false" customHeight="false" outlineLevel="0" collapsed="false">
      <c r="A1288" s="8" t="s">
        <v>352</v>
      </c>
      <c r="B1288" s="8" t="s">
        <v>353</v>
      </c>
      <c r="C1288" s="8" t="s">
        <v>1640</v>
      </c>
      <c r="D1288" s="8" t="n">
        <v>2003</v>
      </c>
      <c r="E1288" s="19" t="n">
        <v>14.986</v>
      </c>
      <c r="F1288" s="19" t="n">
        <v>32.2222222222222</v>
      </c>
    </row>
    <row r="1289" customFormat="false" ht="15" hidden="false" customHeight="false" outlineLevel="0" collapsed="false">
      <c r="A1289" s="8" t="s">
        <v>352</v>
      </c>
      <c r="B1289" s="8" t="s">
        <v>353</v>
      </c>
      <c r="C1289" s="8" t="s">
        <v>1641</v>
      </c>
      <c r="D1289" s="8" t="n">
        <v>2003</v>
      </c>
      <c r="E1289" s="19" t="n">
        <v>3.048</v>
      </c>
      <c r="F1289" s="19" t="n">
        <v>32.7777777777778</v>
      </c>
    </row>
    <row r="1290" customFormat="false" ht="15" hidden="false" customHeight="false" outlineLevel="0" collapsed="false">
      <c r="A1290" s="8" t="s">
        <v>352</v>
      </c>
      <c r="B1290" s="8" t="s">
        <v>353</v>
      </c>
      <c r="C1290" s="8" t="s">
        <v>1642</v>
      </c>
      <c r="D1290" s="8" t="n">
        <v>2003</v>
      </c>
      <c r="E1290" s="19" t="n">
        <v>0.254</v>
      </c>
      <c r="F1290" s="19" t="n">
        <v>32.5</v>
      </c>
    </row>
    <row r="1291" customFormat="false" ht="15" hidden="false" customHeight="false" outlineLevel="0" collapsed="false">
      <c r="A1291" s="8" t="s">
        <v>352</v>
      </c>
      <c r="B1291" s="8" t="s">
        <v>353</v>
      </c>
      <c r="C1291" s="8" t="s">
        <v>1643</v>
      </c>
      <c r="D1291" s="8" t="n">
        <v>2003</v>
      </c>
      <c r="E1291" s="19" t="n">
        <v>9.906</v>
      </c>
      <c r="F1291" s="19" t="n">
        <v>34</v>
      </c>
    </row>
    <row r="1292" customFormat="false" ht="15" hidden="false" customHeight="false" outlineLevel="0" collapsed="false">
      <c r="A1292" s="8" t="s">
        <v>352</v>
      </c>
      <c r="B1292" s="8" t="s">
        <v>353</v>
      </c>
      <c r="C1292" s="8" t="s">
        <v>1644</v>
      </c>
      <c r="D1292" s="8" t="n">
        <v>2003</v>
      </c>
      <c r="E1292" s="19" t="n">
        <v>1.016</v>
      </c>
      <c r="F1292" s="19" t="n">
        <v>34.2222222222222</v>
      </c>
    </row>
    <row r="1293" customFormat="false" ht="15" hidden="false" customHeight="false" outlineLevel="0" collapsed="false">
      <c r="A1293" s="8" t="s">
        <v>352</v>
      </c>
      <c r="B1293" s="8" t="s">
        <v>353</v>
      </c>
      <c r="C1293" s="8" t="s">
        <v>1645</v>
      </c>
      <c r="D1293" s="8" t="n">
        <v>2003</v>
      </c>
      <c r="E1293" s="19" t="n">
        <v>2.032</v>
      </c>
      <c r="F1293" s="19" t="n">
        <v>33.2777777777778</v>
      </c>
    </row>
    <row r="1294" customFormat="false" ht="15" hidden="false" customHeight="false" outlineLevel="0" collapsed="false">
      <c r="A1294" s="8" t="s">
        <v>352</v>
      </c>
      <c r="B1294" s="8" t="s">
        <v>353</v>
      </c>
      <c r="C1294" s="8" t="s">
        <v>1646</v>
      </c>
      <c r="D1294" s="8" t="n">
        <v>2003</v>
      </c>
      <c r="E1294" s="19" t="n">
        <v>8.89</v>
      </c>
      <c r="F1294" s="19" t="n">
        <v>31.2222222222222</v>
      </c>
    </row>
    <row r="1295" customFormat="false" ht="15" hidden="false" customHeight="false" outlineLevel="0" collapsed="false">
      <c r="A1295" s="8" t="s">
        <v>352</v>
      </c>
      <c r="B1295" s="8" t="s">
        <v>353</v>
      </c>
      <c r="C1295" s="8" t="s">
        <v>1647</v>
      </c>
      <c r="D1295" s="8" t="n">
        <v>2003</v>
      </c>
      <c r="E1295" s="19" t="n">
        <v>0</v>
      </c>
      <c r="F1295" s="19" t="n">
        <v>31</v>
      </c>
    </row>
    <row r="1296" customFormat="false" ht="15" hidden="false" customHeight="false" outlineLevel="0" collapsed="false">
      <c r="A1296" s="8" t="s">
        <v>352</v>
      </c>
      <c r="B1296" s="8" t="s">
        <v>353</v>
      </c>
      <c r="C1296" s="8" t="s">
        <v>1648</v>
      </c>
      <c r="D1296" s="8" t="n">
        <v>2003</v>
      </c>
      <c r="E1296" s="19" t="n">
        <v>7.112</v>
      </c>
      <c r="F1296" s="19" t="n">
        <v>32.2777777777778</v>
      </c>
    </row>
    <row r="1297" customFormat="false" ht="15" hidden="false" customHeight="false" outlineLevel="0" collapsed="false">
      <c r="A1297" s="8" t="s">
        <v>352</v>
      </c>
      <c r="B1297" s="8" t="s">
        <v>353</v>
      </c>
      <c r="C1297" s="8" t="s">
        <v>1649</v>
      </c>
      <c r="D1297" s="8" t="n">
        <v>2003</v>
      </c>
      <c r="E1297" s="19" t="n">
        <v>13.97</v>
      </c>
      <c r="F1297" s="19" t="n">
        <v>32.2222222222222</v>
      </c>
    </row>
    <row r="1298" customFormat="false" ht="15" hidden="false" customHeight="false" outlineLevel="0" collapsed="false">
      <c r="A1298" s="8" t="s">
        <v>352</v>
      </c>
      <c r="B1298" s="8" t="s">
        <v>353</v>
      </c>
      <c r="C1298" s="8" t="s">
        <v>1650</v>
      </c>
      <c r="D1298" s="8" t="n">
        <v>2003</v>
      </c>
      <c r="E1298" s="19" t="n">
        <v>20.066</v>
      </c>
      <c r="F1298" s="19" t="n">
        <v>29.3888888888889</v>
      </c>
    </row>
    <row r="1299" customFormat="false" ht="15" hidden="false" customHeight="false" outlineLevel="0" collapsed="false">
      <c r="A1299" s="8" t="s">
        <v>352</v>
      </c>
      <c r="B1299" s="8" t="s">
        <v>353</v>
      </c>
      <c r="C1299" s="8" t="s">
        <v>1651</v>
      </c>
      <c r="D1299" s="8" t="n">
        <v>2003</v>
      </c>
      <c r="E1299" s="19" t="n">
        <v>61.976</v>
      </c>
      <c r="F1299" s="19" t="n">
        <v>29</v>
      </c>
    </row>
    <row r="1300" customFormat="false" ht="15" hidden="false" customHeight="false" outlineLevel="0" collapsed="false">
      <c r="A1300" s="8" t="s">
        <v>352</v>
      </c>
      <c r="B1300" s="8" t="s">
        <v>353</v>
      </c>
      <c r="C1300" s="8" t="s">
        <v>1652</v>
      </c>
      <c r="D1300" s="8" t="n">
        <v>2003</v>
      </c>
      <c r="E1300" s="19" t="n">
        <v>8.89</v>
      </c>
      <c r="F1300" s="19" t="n">
        <v>33.2222222222222</v>
      </c>
    </row>
    <row r="1301" customFormat="false" ht="15" hidden="false" customHeight="false" outlineLevel="0" collapsed="false">
      <c r="A1301" s="8" t="s">
        <v>352</v>
      </c>
      <c r="B1301" s="8" t="s">
        <v>353</v>
      </c>
      <c r="C1301" s="8" t="s">
        <v>1653</v>
      </c>
      <c r="D1301" s="8" t="n">
        <v>2003</v>
      </c>
      <c r="E1301" s="19" t="n">
        <v>2.032</v>
      </c>
      <c r="F1301" s="19" t="n">
        <v>32.8888888888889</v>
      </c>
    </row>
    <row r="1302" customFormat="false" ht="15" hidden="false" customHeight="false" outlineLevel="0" collapsed="false">
      <c r="A1302" s="8" t="s">
        <v>352</v>
      </c>
      <c r="B1302" s="8" t="s">
        <v>353</v>
      </c>
      <c r="C1302" s="8" t="s">
        <v>1654</v>
      </c>
      <c r="D1302" s="8" t="n">
        <v>2003</v>
      </c>
      <c r="E1302" s="19" t="n">
        <v>0.254</v>
      </c>
      <c r="F1302" s="19" t="n">
        <v>33.1111111111111</v>
      </c>
    </row>
    <row r="1303" customFormat="false" ht="15" hidden="false" customHeight="false" outlineLevel="0" collapsed="false">
      <c r="A1303" s="8" t="s">
        <v>352</v>
      </c>
      <c r="B1303" s="8" t="s">
        <v>353</v>
      </c>
      <c r="C1303" s="8" t="s">
        <v>1655</v>
      </c>
      <c r="D1303" s="8" t="n">
        <v>2003</v>
      </c>
      <c r="E1303" s="19" t="n">
        <v>0</v>
      </c>
      <c r="F1303" s="19" t="n">
        <v>32.3888888888889</v>
      </c>
    </row>
    <row r="1304" customFormat="false" ht="15" hidden="false" customHeight="false" outlineLevel="0" collapsed="false">
      <c r="A1304" s="8" t="s">
        <v>352</v>
      </c>
      <c r="B1304" s="8" t="s">
        <v>353</v>
      </c>
      <c r="C1304" s="8" t="s">
        <v>1656</v>
      </c>
      <c r="D1304" s="8" t="n">
        <v>2003</v>
      </c>
      <c r="E1304" s="19" t="n">
        <v>34.036</v>
      </c>
      <c r="F1304" s="19" t="n">
        <v>32.7222222222222</v>
      </c>
    </row>
    <row r="1305" customFormat="false" ht="15" hidden="false" customHeight="false" outlineLevel="0" collapsed="false">
      <c r="A1305" s="8" t="s">
        <v>352</v>
      </c>
      <c r="B1305" s="8" t="s">
        <v>353</v>
      </c>
      <c r="C1305" s="8" t="s">
        <v>1657</v>
      </c>
      <c r="D1305" s="8" t="n">
        <v>2003</v>
      </c>
      <c r="E1305" s="19" t="n">
        <v>0</v>
      </c>
      <c r="F1305" s="19" t="n">
        <v>31.3888888888889</v>
      </c>
    </row>
    <row r="1306" customFormat="false" ht="15" hidden="false" customHeight="false" outlineLevel="0" collapsed="false">
      <c r="A1306" s="8" t="s">
        <v>352</v>
      </c>
      <c r="B1306" s="8" t="s">
        <v>353</v>
      </c>
      <c r="C1306" s="8" t="s">
        <v>1658</v>
      </c>
      <c r="D1306" s="8" t="n">
        <v>2003</v>
      </c>
      <c r="E1306" s="19" t="n">
        <v>14.986</v>
      </c>
      <c r="F1306" s="19" t="n">
        <v>29.8888888888889</v>
      </c>
    </row>
    <row r="1307" customFormat="false" ht="15" hidden="false" customHeight="false" outlineLevel="0" collapsed="false">
      <c r="A1307" s="8" t="s">
        <v>352</v>
      </c>
      <c r="B1307" s="8" t="s">
        <v>353</v>
      </c>
      <c r="C1307" s="8" t="s">
        <v>1659</v>
      </c>
      <c r="D1307" s="8" t="n">
        <v>2003</v>
      </c>
      <c r="E1307" s="19" t="n">
        <v>2.286</v>
      </c>
      <c r="F1307" s="19" t="n">
        <v>31.2222222222222</v>
      </c>
    </row>
    <row r="1308" customFormat="false" ht="15" hidden="false" customHeight="false" outlineLevel="0" collapsed="false">
      <c r="A1308" s="8" t="s">
        <v>352</v>
      </c>
      <c r="B1308" s="8" t="s">
        <v>353</v>
      </c>
      <c r="C1308" s="8" t="s">
        <v>1660</v>
      </c>
      <c r="D1308" s="8" t="n">
        <v>2003</v>
      </c>
      <c r="E1308" s="19" t="n">
        <v>27.94</v>
      </c>
      <c r="F1308" s="19" t="n">
        <v>32</v>
      </c>
    </row>
    <row r="1309" customFormat="false" ht="15" hidden="false" customHeight="false" outlineLevel="0" collapsed="false">
      <c r="A1309" s="8" t="s">
        <v>352</v>
      </c>
      <c r="B1309" s="8" t="s">
        <v>353</v>
      </c>
      <c r="C1309" s="8" t="s">
        <v>1661</v>
      </c>
      <c r="D1309" s="8" t="n">
        <v>2003</v>
      </c>
      <c r="E1309" s="19" t="n">
        <v>0.254</v>
      </c>
      <c r="F1309" s="19" t="n">
        <v>32.7777777777778</v>
      </c>
    </row>
    <row r="1310" customFormat="false" ht="15" hidden="false" customHeight="false" outlineLevel="0" collapsed="false">
      <c r="A1310" s="8" t="s">
        <v>352</v>
      </c>
      <c r="B1310" s="8" t="s">
        <v>353</v>
      </c>
      <c r="C1310" s="8" t="s">
        <v>1662</v>
      </c>
      <c r="D1310" s="8" t="n">
        <v>2003</v>
      </c>
      <c r="E1310" s="19" t="n">
        <v>0</v>
      </c>
      <c r="F1310" s="19" t="n">
        <v>34.1111111111111</v>
      </c>
    </row>
    <row r="1311" customFormat="false" ht="15" hidden="false" customHeight="false" outlineLevel="0" collapsed="false">
      <c r="A1311" s="8" t="s">
        <v>352</v>
      </c>
      <c r="B1311" s="8" t="s">
        <v>353</v>
      </c>
      <c r="C1311" s="8" t="s">
        <v>1663</v>
      </c>
      <c r="D1311" s="8" t="n">
        <v>2003</v>
      </c>
      <c r="E1311" s="19" t="n">
        <v>2.286</v>
      </c>
      <c r="F1311" s="19" t="n">
        <v>32.6111111111111</v>
      </c>
    </row>
    <row r="1312" customFormat="false" ht="15" hidden="false" customHeight="false" outlineLevel="0" collapsed="false">
      <c r="A1312" s="8" t="s">
        <v>352</v>
      </c>
      <c r="B1312" s="8" t="s">
        <v>353</v>
      </c>
      <c r="C1312" s="8" t="s">
        <v>1664</v>
      </c>
      <c r="D1312" s="8" t="n">
        <v>2003</v>
      </c>
      <c r="E1312" s="19" t="n">
        <v>0</v>
      </c>
      <c r="F1312" s="19" t="n">
        <v>33</v>
      </c>
    </row>
    <row r="1313" customFormat="false" ht="15" hidden="false" customHeight="false" outlineLevel="0" collapsed="false">
      <c r="A1313" s="8" t="s">
        <v>352</v>
      </c>
      <c r="B1313" s="8" t="s">
        <v>353</v>
      </c>
      <c r="C1313" s="8" t="s">
        <v>1665</v>
      </c>
      <c r="D1313" s="8" t="n">
        <v>2003</v>
      </c>
      <c r="E1313" s="19" t="n">
        <v>0</v>
      </c>
      <c r="F1313" s="19" t="n">
        <v>33.2222222222222</v>
      </c>
    </row>
    <row r="1314" customFormat="false" ht="15" hidden="false" customHeight="false" outlineLevel="0" collapsed="false">
      <c r="A1314" s="8" t="s">
        <v>352</v>
      </c>
      <c r="B1314" s="8" t="s">
        <v>353</v>
      </c>
      <c r="C1314" s="8" t="s">
        <v>1666</v>
      </c>
      <c r="D1314" s="8" t="n">
        <v>2003</v>
      </c>
      <c r="E1314" s="19" t="n">
        <v>0.508</v>
      </c>
      <c r="F1314" s="19" t="n">
        <v>32.6111111111111</v>
      </c>
    </row>
    <row r="1315" customFormat="false" ht="15" hidden="false" customHeight="false" outlineLevel="0" collapsed="false">
      <c r="A1315" s="8" t="s">
        <v>352</v>
      </c>
      <c r="B1315" s="8" t="s">
        <v>353</v>
      </c>
      <c r="C1315" s="8" t="s">
        <v>1667</v>
      </c>
      <c r="D1315" s="8" t="n">
        <v>2003</v>
      </c>
      <c r="E1315" s="19" t="n">
        <v>0.762</v>
      </c>
      <c r="F1315" s="19" t="n">
        <v>33.3888888888889</v>
      </c>
    </row>
    <row r="1316" customFormat="false" ht="15" hidden="false" customHeight="false" outlineLevel="0" collapsed="false">
      <c r="A1316" s="8" t="s">
        <v>352</v>
      </c>
      <c r="B1316" s="8" t="s">
        <v>353</v>
      </c>
      <c r="C1316" s="8" t="s">
        <v>1668</v>
      </c>
      <c r="D1316" s="8" t="n">
        <v>2003</v>
      </c>
      <c r="E1316" s="19" t="n">
        <v>0.508</v>
      </c>
      <c r="F1316" s="19" t="n">
        <v>33.3888888888889</v>
      </c>
    </row>
    <row r="1317" customFormat="false" ht="15" hidden="false" customHeight="false" outlineLevel="0" collapsed="false">
      <c r="A1317" s="8" t="s">
        <v>352</v>
      </c>
      <c r="B1317" s="8" t="s">
        <v>353</v>
      </c>
      <c r="C1317" s="8" t="s">
        <v>1669</v>
      </c>
      <c r="D1317" s="8" t="n">
        <v>2003</v>
      </c>
      <c r="E1317" s="19" t="n">
        <v>0</v>
      </c>
      <c r="F1317" s="19" t="n">
        <v>33.3888888888889</v>
      </c>
    </row>
    <row r="1318" customFormat="false" ht="15" hidden="false" customHeight="false" outlineLevel="0" collapsed="false">
      <c r="A1318" s="8" t="s">
        <v>352</v>
      </c>
      <c r="B1318" s="8" t="s">
        <v>353</v>
      </c>
      <c r="C1318" s="8" t="s">
        <v>1670</v>
      </c>
      <c r="D1318" s="8" t="n">
        <v>2003</v>
      </c>
      <c r="E1318" s="19" t="n">
        <v>0.508</v>
      </c>
      <c r="F1318" s="19" t="n">
        <v>32.6111111111111</v>
      </c>
    </row>
    <row r="1319" customFormat="false" ht="15" hidden="false" customHeight="false" outlineLevel="0" collapsed="false">
      <c r="A1319" s="8" t="s">
        <v>352</v>
      </c>
      <c r="B1319" s="8" t="s">
        <v>353</v>
      </c>
      <c r="C1319" s="8" t="s">
        <v>1671</v>
      </c>
      <c r="D1319" s="8" t="n">
        <v>2003</v>
      </c>
      <c r="E1319" s="19" t="n">
        <v>0</v>
      </c>
      <c r="F1319" s="19" t="n">
        <v>33.6111111111111</v>
      </c>
    </row>
    <row r="1320" customFormat="false" ht="15" hidden="false" customHeight="false" outlineLevel="0" collapsed="false">
      <c r="A1320" s="8" t="s">
        <v>352</v>
      </c>
      <c r="B1320" s="8" t="s">
        <v>353</v>
      </c>
      <c r="C1320" s="8" t="s">
        <v>1672</v>
      </c>
      <c r="D1320" s="8" t="n">
        <v>2003</v>
      </c>
      <c r="E1320" s="19" t="n">
        <v>0</v>
      </c>
      <c r="F1320" s="19" t="n">
        <v>33.6111111111111</v>
      </c>
    </row>
    <row r="1321" customFormat="false" ht="15" hidden="false" customHeight="false" outlineLevel="0" collapsed="false">
      <c r="A1321" s="8" t="s">
        <v>352</v>
      </c>
      <c r="B1321" s="8" t="s">
        <v>353</v>
      </c>
      <c r="C1321" s="8" t="s">
        <v>1673</v>
      </c>
      <c r="D1321" s="8" t="n">
        <v>2003</v>
      </c>
      <c r="E1321" s="19" t="n">
        <v>0</v>
      </c>
      <c r="F1321" s="19" t="n">
        <v>34.1111111111111</v>
      </c>
    </row>
    <row r="1322" customFormat="false" ht="15" hidden="false" customHeight="false" outlineLevel="0" collapsed="false">
      <c r="A1322" s="8" t="s">
        <v>352</v>
      </c>
      <c r="B1322" s="8" t="s">
        <v>353</v>
      </c>
      <c r="C1322" s="8" t="s">
        <v>1674</v>
      </c>
      <c r="D1322" s="8" t="n">
        <v>2003</v>
      </c>
      <c r="E1322" s="19" t="n">
        <v>0</v>
      </c>
      <c r="F1322" s="19" t="n">
        <v>32.7777777777778</v>
      </c>
    </row>
    <row r="1323" customFormat="false" ht="15" hidden="false" customHeight="false" outlineLevel="0" collapsed="false">
      <c r="A1323" s="8" t="s">
        <v>352</v>
      </c>
      <c r="B1323" s="8" t="s">
        <v>353</v>
      </c>
      <c r="C1323" s="8" t="s">
        <v>1675</v>
      </c>
      <c r="D1323" s="8" t="n">
        <v>2003</v>
      </c>
      <c r="E1323" s="19" t="n">
        <v>0</v>
      </c>
      <c r="F1323" s="19" t="n">
        <v>33.6111111111111</v>
      </c>
    </row>
    <row r="1324" customFormat="false" ht="15" hidden="false" customHeight="false" outlineLevel="0" collapsed="false">
      <c r="A1324" s="8" t="s">
        <v>352</v>
      </c>
      <c r="B1324" s="8" t="s">
        <v>353</v>
      </c>
      <c r="C1324" s="8" t="s">
        <v>1676</v>
      </c>
      <c r="D1324" s="8" t="n">
        <v>2003</v>
      </c>
      <c r="E1324" s="19" t="n">
        <v>0</v>
      </c>
      <c r="F1324" s="19" t="n">
        <v>35.3888888888889</v>
      </c>
    </row>
    <row r="1325" customFormat="false" ht="15" hidden="false" customHeight="false" outlineLevel="0" collapsed="false">
      <c r="A1325" s="8" t="s">
        <v>352</v>
      </c>
      <c r="B1325" s="8" t="s">
        <v>353</v>
      </c>
      <c r="C1325" s="8" t="s">
        <v>1677</v>
      </c>
      <c r="D1325" s="8" t="n">
        <v>2003</v>
      </c>
      <c r="E1325" s="19" t="n">
        <v>6.096</v>
      </c>
      <c r="F1325" s="19" t="n">
        <v>34.1111111111111</v>
      </c>
    </row>
    <row r="1326" customFormat="false" ht="15" hidden="false" customHeight="false" outlineLevel="0" collapsed="false">
      <c r="A1326" s="8" t="s">
        <v>352</v>
      </c>
      <c r="B1326" s="8" t="s">
        <v>353</v>
      </c>
      <c r="C1326" s="8" t="s">
        <v>1678</v>
      </c>
      <c r="D1326" s="8" t="n">
        <v>2003</v>
      </c>
      <c r="E1326" s="19" t="n">
        <v>199.898</v>
      </c>
      <c r="F1326" s="19" t="n">
        <v>26.2222222222222</v>
      </c>
    </row>
    <row r="1327" customFormat="false" ht="15" hidden="false" customHeight="false" outlineLevel="0" collapsed="false">
      <c r="A1327" s="8" t="s">
        <v>352</v>
      </c>
      <c r="B1327" s="8" t="s">
        <v>353</v>
      </c>
      <c r="C1327" s="8" t="s">
        <v>1679</v>
      </c>
      <c r="D1327" s="8" t="n">
        <v>2003</v>
      </c>
      <c r="E1327" s="19" t="n">
        <v>159.004</v>
      </c>
      <c r="F1327" s="19" t="n">
        <v>28.2222222222222</v>
      </c>
    </row>
    <row r="1328" customFormat="false" ht="15" hidden="false" customHeight="false" outlineLevel="0" collapsed="false">
      <c r="A1328" s="8" t="s">
        <v>352</v>
      </c>
      <c r="B1328" s="8" t="s">
        <v>353</v>
      </c>
      <c r="C1328" s="8" t="s">
        <v>1680</v>
      </c>
      <c r="D1328" s="8" t="n">
        <v>2003</v>
      </c>
      <c r="E1328" s="19" t="n">
        <v>16.002</v>
      </c>
      <c r="F1328" s="19" t="n">
        <v>27.8888888888889</v>
      </c>
    </row>
    <row r="1329" customFormat="false" ht="15" hidden="false" customHeight="false" outlineLevel="0" collapsed="false">
      <c r="A1329" s="8" t="s">
        <v>352</v>
      </c>
      <c r="B1329" s="8" t="s">
        <v>353</v>
      </c>
      <c r="C1329" s="8" t="s">
        <v>1681</v>
      </c>
      <c r="D1329" s="8" t="n">
        <v>2003</v>
      </c>
      <c r="E1329" s="19" t="n">
        <v>12.954</v>
      </c>
      <c r="F1329" s="19" t="n">
        <v>26.8888888888889</v>
      </c>
    </row>
    <row r="1330" customFormat="false" ht="15" hidden="false" customHeight="false" outlineLevel="0" collapsed="false">
      <c r="A1330" s="8" t="s">
        <v>352</v>
      </c>
      <c r="B1330" s="8" t="s">
        <v>353</v>
      </c>
      <c r="C1330" s="8" t="s">
        <v>1682</v>
      </c>
      <c r="D1330" s="8" t="n">
        <v>2003</v>
      </c>
      <c r="E1330" s="19" t="n">
        <v>7.874</v>
      </c>
      <c r="F1330" s="19" t="n">
        <v>30.8888888888889</v>
      </c>
    </row>
    <row r="1331" customFormat="false" ht="15" hidden="false" customHeight="false" outlineLevel="0" collapsed="false">
      <c r="A1331" s="8" t="s">
        <v>352</v>
      </c>
      <c r="B1331" s="8" t="s">
        <v>353</v>
      </c>
      <c r="C1331" s="8" t="s">
        <v>1683</v>
      </c>
      <c r="D1331" s="8" t="n">
        <v>2003</v>
      </c>
      <c r="E1331" s="19" t="n">
        <v>4.064</v>
      </c>
      <c r="F1331" s="19" t="n">
        <v>32.1111111111111</v>
      </c>
    </row>
    <row r="1332" customFormat="false" ht="15" hidden="false" customHeight="false" outlineLevel="0" collapsed="false">
      <c r="A1332" s="8" t="s">
        <v>352</v>
      </c>
      <c r="B1332" s="8" t="s">
        <v>353</v>
      </c>
      <c r="C1332" s="8" t="s">
        <v>1684</v>
      </c>
      <c r="D1332" s="8" t="n">
        <v>2003</v>
      </c>
      <c r="E1332" s="19" t="n">
        <v>1.016</v>
      </c>
      <c r="F1332" s="19" t="n">
        <v>29.6111111111111</v>
      </c>
    </row>
    <row r="1333" customFormat="false" ht="15" hidden="false" customHeight="false" outlineLevel="0" collapsed="false">
      <c r="A1333" s="8" t="s">
        <v>352</v>
      </c>
      <c r="B1333" s="8" t="s">
        <v>353</v>
      </c>
      <c r="C1333" s="8" t="s">
        <v>1685</v>
      </c>
      <c r="D1333" s="8" t="n">
        <v>2003</v>
      </c>
      <c r="E1333" s="19" t="n">
        <v>0</v>
      </c>
      <c r="F1333" s="19" t="n">
        <v>30.7777777777778</v>
      </c>
    </row>
    <row r="1334" customFormat="false" ht="15" hidden="false" customHeight="false" outlineLevel="0" collapsed="false">
      <c r="A1334" s="8" t="s">
        <v>352</v>
      </c>
      <c r="B1334" s="8" t="s">
        <v>353</v>
      </c>
      <c r="C1334" s="8" t="s">
        <v>1686</v>
      </c>
      <c r="D1334" s="8" t="n">
        <v>2003</v>
      </c>
      <c r="E1334" s="19" t="n">
        <v>0.762</v>
      </c>
      <c r="F1334" s="19" t="n">
        <v>31.5</v>
      </c>
    </row>
    <row r="1335" customFormat="false" ht="15" hidden="false" customHeight="false" outlineLevel="0" collapsed="false">
      <c r="A1335" s="8" t="s">
        <v>352</v>
      </c>
      <c r="B1335" s="8" t="s">
        <v>353</v>
      </c>
      <c r="C1335" s="8" t="s">
        <v>1687</v>
      </c>
      <c r="D1335" s="8" t="n">
        <v>2003</v>
      </c>
      <c r="E1335" s="19" t="n">
        <v>0</v>
      </c>
      <c r="F1335" s="19" t="n">
        <v>31.2222222222222</v>
      </c>
    </row>
    <row r="1336" customFormat="false" ht="15" hidden="false" customHeight="false" outlineLevel="0" collapsed="false">
      <c r="A1336" s="8" t="s">
        <v>352</v>
      </c>
      <c r="B1336" s="8" t="s">
        <v>353</v>
      </c>
      <c r="C1336" s="8" t="s">
        <v>1688</v>
      </c>
      <c r="D1336" s="8" t="n">
        <v>2003</v>
      </c>
      <c r="E1336" s="19" t="n">
        <v>7.112</v>
      </c>
      <c r="F1336" s="19" t="n">
        <v>31.7777777777778</v>
      </c>
    </row>
    <row r="1337" customFormat="false" ht="15" hidden="false" customHeight="false" outlineLevel="0" collapsed="false">
      <c r="A1337" s="8" t="s">
        <v>352</v>
      </c>
      <c r="B1337" s="8" t="s">
        <v>353</v>
      </c>
      <c r="C1337" s="8" t="s">
        <v>1689</v>
      </c>
      <c r="D1337" s="8" t="n">
        <v>2003</v>
      </c>
      <c r="E1337" s="19" t="n">
        <v>0</v>
      </c>
      <c r="F1337" s="19" t="n">
        <v>32.2222222222222</v>
      </c>
    </row>
    <row r="1338" customFormat="false" ht="15" hidden="false" customHeight="false" outlineLevel="0" collapsed="false">
      <c r="A1338" s="8" t="s">
        <v>352</v>
      </c>
      <c r="B1338" s="8" t="s">
        <v>353</v>
      </c>
      <c r="C1338" s="8" t="s">
        <v>1690</v>
      </c>
      <c r="D1338" s="8" t="n">
        <v>2003</v>
      </c>
      <c r="E1338" s="19" t="n">
        <v>1.016</v>
      </c>
      <c r="F1338" s="19" t="n">
        <v>32.2222222222222</v>
      </c>
    </row>
    <row r="1339" customFormat="false" ht="15" hidden="false" customHeight="false" outlineLevel="0" collapsed="false">
      <c r="A1339" s="8" t="s">
        <v>352</v>
      </c>
      <c r="B1339" s="8" t="s">
        <v>353</v>
      </c>
      <c r="C1339" s="8" t="s">
        <v>1691</v>
      </c>
      <c r="D1339" s="8" t="n">
        <v>2003</v>
      </c>
      <c r="E1339" s="19" t="n">
        <v>0</v>
      </c>
      <c r="F1339" s="19" t="n">
        <v>32.2222222222222</v>
      </c>
    </row>
    <row r="1340" customFormat="false" ht="15" hidden="false" customHeight="false" outlineLevel="0" collapsed="false">
      <c r="A1340" s="8" t="s">
        <v>352</v>
      </c>
      <c r="B1340" s="8" t="s">
        <v>353</v>
      </c>
      <c r="C1340" s="8" t="s">
        <v>1692</v>
      </c>
      <c r="D1340" s="8" t="n">
        <v>2003</v>
      </c>
      <c r="E1340" s="19" t="n">
        <v>0</v>
      </c>
      <c r="F1340" s="19" t="n">
        <v>32.1111111111111</v>
      </c>
    </row>
    <row r="1341" customFormat="false" ht="15" hidden="false" customHeight="false" outlineLevel="0" collapsed="false">
      <c r="A1341" s="8" t="s">
        <v>352</v>
      </c>
      <c r="B1341" s="8" t="s">
        <v>353</v>
      </c>
      <c r="C1341" s="8" t="s">
        <v>1693</v>
      </c>
      <c r="D1341" s="8" t="n">
        <v>2003</v>
      </c>
      <c r="E1341" s="19" t="n">
        <v>0</v>
      </c>
      <c r="F1341" s="19" t="n">
        <v>32.3888888888889</v>
      </c>
    </row>
    <row r="1342" customFormat="false" ht="15" hidden="false" customHeight="false" outlineLevel="0" collapsed="false">
      <c r="A1342" s="8" t="s">
        <v>352</v>
      </c>
      <c r="B1342" s="8" t="s">
        <v>353</v>
      </c>
      <c r="C1342" s="8" t="s">
        <v>1694</v>
      </c>
      <c r="D1342" s="8" t="n">
        <v>2003</v>
      </c>
      <c r="E1342" s="19" t="n">
        <v>0</v>
      </c>
      <c r="F1342" s="19" t="n">
        <v>32.3888888888889</v>
      </c>
    </row>
    <row r="1343" customFormat="false" ht="15" hidden="false" customHeight="false" outlineLevel="0" collapsed="false">
      <c r="A1343" s="8" t="s">
        <v>352</v>
      </c>
      <c r="B1343" s="8" t="s">
        <v>353</v>
      </c>
      <c r="C1343" s="8" t="s">
        <v>1695</v>
      </c>
      <c r="D1343" s="8" t="n">
        <v>2003</v>
      </c>
      <c r="E1343" s="19" t="n">
        <v>0</v>
      </c>
      <c r="F1343" s="19" t="n">
        <v>33.2222222222222</v>
      </c>
    </row>
    <row r="1344" customFormat="false" ht="15" hidden="false" customHeight="false" outlineLevel="0" collapsed="false">
      <c r="A1344" s="8" t="s">
        <v>352</v>
      </c>
      <c r="B1344" s="8" t="s">
        <v>353</v>
      </c>
      <c r="C1344" s="8" t="s">
        <v>1696</v>
      </c>
      <c r="D1344" s="8" t="n">
        <v>2003</v>
      </c>
      <c r="E1344" s="19" t="n">
        <v>0</v>
      </c>
      <c r="F1344" s="19" t="n">
        <v>32</v>
      </c>
    </row>
    <row r="1345" customFormat="false" ht="15" hidden="false" customHeight="false" outlineLevel="0" collapsed="false">
      <c r="A1345" s="8" t="s">
        <v>352</v>
      </c>
      <c r="B1345" s="8" t="s">
        <v>353</v>
      </c>
      <c r="C1345" s="8" t="s">
        <v>1697</v>
      </c>
      <c r="D1345" s="8" t="n">
        <v>2003</v>
      </c>
      <c r="E1345" s="19" t="n">
        <v>0</v>
      </c>
      <c r="F1345" s="19" t="n">
        <v>32.2222222222222</v>
      </c>
    </row>
    <row r="1346" customFormat="false" ht="15" hidden="false" customHeight="false" outlineLevel="0" collapsed="false">
      <c r="A1346" s="8" t="s">
        <v>352</v>
      </c>
      <c r="B1346" s="8" t="s">
        <v>353</v>
      </c>
      <c r="C1346" s="8" t="s">
        <v>1698</v>
      </c>
      <c r="D1346" s="8" t="n">
        <v>2003</v>
      </c>
      <c r="E1346" s="19" t="n">
        <v>0</v>
      </c>
      <c r="F1346" s="19" t="n">
        <v>32.5</v>
      </c>
    </row>
    <row r="1347" customFormat="false" ht="15" hidden="false" customHeight="false" outlineLevel="0" collapsed="false">
      <c r="A1347" s="8" t="s">
        <v>352</v>
      </c>
      <c r="B1347" s="8" t="s">
        <v>353</v>
      </c>
      <c r="C1347" s="8" t="s">
        <v>1699</v>
      </c>
      <c r="D1347" s="8" t="n">
        <v>2003</v>
      </c>
      <c r="E1347" s="19" t="n">
        <v>0</v>
      </c>
      <c r="F1347" s="19" t="n">
        <v>33.1111111111111</v>
      </c>
    </row>
    <row r="1348" customFormat="false" ht="15" hidden="false" customHeight="false" outlineLevel="0" collapsed="false">
      <c r="A1348" s="8" t="s">
        <v>352</v>
      </c>
      <c r="B1348" s="8" t="s">
        <v>353</v>
      </c>
      <c r="C1348" s="8" t="s">
        <v>1700</v>
      </c>
      <c r="D1348" s="8" t="n">
        <v>2003</v>
      </c>
      <c r="E1348" s="19" t="n">
        <v>0</v>
      </c>
      <c r="F1348" s="19" t="n">
        <v>32.8888888888889</v>
      </c>
    </row>
    <row r="1349" customFormat="false" ht="15" hidden="false" customHeight="false" outlineLevel="0" collapsed="false">
      <c r="A1349" s="8" t="s">
        <v>352</v>
      </c>
      <c r="B1349" s="8" t="s">
        <v>353</v>
      </c>
      <c r="C1349" s="8" t="s">
        <v>1701</v>
      </c>
      <c r="D1349" s="8" t="n">
        <v>2003</v>
      </c>
      <c r="E1349" s="19" t="n">
        <v>0</v>
      </c>
      <c r="F1349" s="19" t="n">
        <v>30.2222222222222</v>
      </c>
    </row>
    <row r="1350" customFormat="false" ht="15" hidden="false" customHeight="false" outlineLevel="0" collapsed="false">
      <c r="A1350" s="8" t="s">
        <v>352</v>
      </c>
      <c r="B1350" s="8" t="s">
        <v>353</v>
      </c>
      <c r="C1350" s="8" t="s">
        <v>1702</v>
      </c>
      <c r="D1350" s="8" t="n">
        <v>2003</v>
      </c>
      <c r="E1350" s="19" t="n">
        <v>0</v>
      </c>
      <c r="F1350" s="19" t="n">
        <v>33</v>
      </c>
    </row>
    <row r="1351" customFormat="false" ht="15" hidden="false" customHeight="false" outlineLevel="0" collapsed="false">
      <c r="A1351" s="8" t="s">
        <v>352</v>
      </c>
      <c r="B1351" s="8" t="s">
        <v>353</v>
      </c>
      <c r="C1351" s="8" t="s">
        <v>1703</v>
      </c>
      <c r="D1351" s="8" t="n">
        <v>2003</v>
      </c>
      <c r="E1351" s="19" t="n">
        <v>0</v>
      </c>
      <c r="F1351" s="19" t="n">
        <v>34.2777777777778</v>
      </c>
    </row>
    <row r="1352" customFormat="false" ht="15" hidden="false" customHeight="false" outlineLevel="0" collapsed="false">
      <c r="A1352" s="8" t="s">
        <v>352</v>
      </c>
      <c r="B1352" s="8" t="s">
        <v>353</v>
      </c>
      <c r="C1352" s="8" t="s">
        <v>1704</v>
      </c>
      <c r="D1352" s="8" t="n">
        <v>2003</v>
      </c>
      <c r="E1352" s="19" t="n">
        <v>1.016</v>
      </c>
      <c r="F1352" s="19" t="n">
        <v>34.1111111111111</v>
      </c>
    </row>
    <row r="1353" customFormat="false" ht="15" hidden="false" customHeight="false" outlineLevel="0" collapsed="false">
      <c r="A1353" s="8" t="s">
        <v>352</v>
      </c>
      <c r="B1353" s="8" t="s">
        <v>353</v>
      </c>
      <c r="C1353" s="8" t="s">
        <v>1705</v>
      </c>
      <c r="D1353" s="8" t="n">
        <v>2003</v>
      </c>
      <c r="E1353" s="19" t="n">
        <v>6.096</v>
      </c>
      <c r="F1353" s="19" t="n">
        <v>32.6111111111111</v>
      </c>
    </row>
    <row r="1354" customFormat="false" ht="15" hidden="false" customHeight="false" outlineLevel="0" collapsed="false">
      <c r="A1354" s="8" t="s">
        <v>352</v>
      </c>
      <c r="B1354" s="8" t="s">
        <v>353</v>
      </c>
      <c r="C1354" s="8" t="s">
        <v>1706</v>
      </c>
      <c r="D1354" s="8" t="n">
        <v>2003</v>
      </c>
      <c r="E1354" s="19" t="n">
        <v>1.016</v>
      </c>
      <c r="F1354" s="19" t="n">
        <v>29</v>
      </c>
    </row>
    <row r="1355" customFormat="false" ht="15" hidden="false" customHeight="false" outlineLevel="0" collapsed="false">
      <c r="A1355" s="8" t="s">
        <v>352</v>
      </c>
      <c r="B1355" s="8" t="s">
        <v>353</v>
      </c>
      <c r="C1355" s="8" t="s">
        <v>1707</v>
      </c>
      <c r="D1355" s="8" t="n">
        <v>2003</v>
      </c>
      <c r="E1355" s="19" t="n">
        <v>6.096</v>
      </c>
      <c r="F1355" s="19" t="n">
        <v>32</v>
      </c>
    </row>
    <row r="1356" customFormat="false" ht="15" hidden="false" customHeight="false" outlineLevel="0" collapsed="false">
      <c r="A1356" s="8" t="s">
        <v>352</v>
      </c>
      <c r="B1356" s="8" t="s">
        <v>353</v>
      </c>
      <c r="C1356" s="8" t="s">
        <v>1708</v>
      </c>
      <c r="D1356" s="8" t="n">
        <v>2003</v>
      </c>
      <c r="E1356" s="19" t="n">
        <v>0</v>
      </c>
      <c r="F1356" s="19" t="n">
        <v>31.3888888888889</v>
      </c>
    </row>
    <row r="1357" customFormat="false" ht="15" hidden="false" customHeight="false" outlineLevel="0" collapsed="false">
      <c r="A1357" s="8" t="s">
        <v>352</v>
      </c>
      <c r="B1357" s="8" t="s">
        <v>353</v>
      </c>
      <c r="C1357" s="8" t="s">
        <v>1709</v>
      </c>
      <c r="D1357" s="8" t="n">
        <v>2003</v>
      </c>
      <c r="E1357" s="19" t="n">
        <v>0</v>
      </c>
      <c r="F1357" s="19" t="n">
        <v>32</v>
      </c>
    </row>
    <row r="1358" customFormat="false" ht="15" hidden="false" customHeight="false" outlineLevel="0" collapsed="false">
      <c r="A1358" s="8" t="s">
        <v>352</v>
      </c>
      <c r="B1358" s="8" t="s">
        <v>353</v>
      </c>
      <c r="C1358" s="8" t="s">
        <v>1710</v>
      </c>
      <c r="D1358" s="8" t="n">
        <v>2003</v>
      </c>
      <c r="E1358" s="19" t="n">
        <v>0</v>
      </c>
      <c r="F1358" s="19" t="n">
        <v>33.3888888888889</v>
      </c>
    </row>
    <row r="1359" customFormat="false" ht="15" hidden="false" customHeight="false" outlineLevel="0" collapsed="false">
      <c r="A1359" s="8" t="s">
        <v>352</v>
      </c>
      <c r="B1359" s="8" t="s">
        <v>353</v>
      </c>
      <c r="C1359" s="8" t="s">
        <v>1711</v>
      </c>
      <c r="D1359" s="8" t="n">
        <v>2003</v>
      </c>
      <c r="E1359" s="19" t="n">
        <v>0</v>
      </c>
      <c r="F1359" s="19" t="n">
        <v>33.7777777777778</v>
      </c>
    </row>
    <row r="1360" customFormat="false" ht="15" hidden="false" customHeight="false" outlineLevel="0" collapsed="false">
      <c r="A1360" s="8" t="s">
        <v>352</v>
      </c>
      <c r="B1360" s="8" t="s">
        <v>353</v>
      </c>
      <c r="C1360" s="8" t="s">
        <v>1712</v>
      </c>
      <c r="D1360" s="8" t="n">
        <v>2003</v>
      </c>
      <c r="E1360" s="19" t="n">
        <v>0</v>
      </c>
      <c r="F1360" s="19" t="n">
        <v>35</v>
      </c>
    </row>
    <row r="1361" customFormat="false" ht="15" hidden="false" customHeight="false" outlineLevel="0" collapsed="false">
      <c r="A1361" s="8" t="s">
        <v>352</v>
      </c>
      <c r="B1361" s="8" t="s">
        <v>353</v>
      </c>
      <c r="C1361" s="8" t="s">
        <v>1713</v>
      </c>
      <c r="D1361" s="8" t="n">
        <v>2003</v>
      </c>
      <c r="E1361" s="19" t="n">
        <v>0</v>
      </c>
      <c r="F1361" s="19" t="n">
        <v>35.5</v>
      </c>
    </row>
    <row r="1362" customFormat="false" ht="15" hidden="false" customHeight="false" outlineLevel="0" collapsed="false">
      <c r="A1362" s="8" t="s">
        <v>352</v>
      </c>
      <c r="B1362" s="8" t="s">
        <v>353</v>
      </c>
      <c r="C1362" s="8" t="s">
        <v>1714</v>
      </c>
      <c r="D1362" s="8" t="n">
        <v>2003</v>
      </c>
      <c r="E1362" s="19" t="n">
        <v>0</v>
      </c>
      <c r="F1362" s="19" t="n">
        <v>33.8888888888889</v>
      </c>
    </row>
    <row r="1363" customFormat="false" ht="15" hidden="false" customHeight="false" outlineLevel="0" collapsed="false">
      <c r="A1363" s="8" t="s">
        <v>352</v>
      </c>
      <c r="B1363" s="8" t="s">
        <v>353</v>
      </c>
      <c r="C1363" s="8" t="s">
        <v>1715</v>
      </c>
      <c r="D1363" s="8" t="n">
        <v>2003</v>
      </c>
      <c r="E1363" s="19" t="n">
        <v>0</v>
      </c>
      <c r="F1363" s="19" t="n">
        <v>34.7777777777778</v>
      </c>
    </row>
    <row r="1364" customFormat="false" ht="15" hidden="false" customHeight="false" outlineLevel="0" collapsed="false">
      <c r="A1364" s="8" t="s">
        <v>352</v>
      </c>
      <c r="B1364" s="8" t="s">
        <v>353</v>
      </c>
      <c r="C1364" s="8" t="s">
        <v>1716</v>
      </c>
      <c r="D1364" s="8" t="n">
        <v>2003</v>
      </c>
      <c r="E1364" s="19" t="n">
        <v>0</v>
      </c>
      <c r="F1364" s="19" t="n">
        <v>35</v>
      </c>
    </row>
    <row r="1365" customFormat="false" ht="15" hidden="false" customHeight="false" outlineLevel="0" collapsed="false">
      <c r="A1365" s="8" t="s">
        <v>352</v>
      </c>
      <c r="B1365" s="8" t="s">
        <v>353</v>
      </c>
      <c r="C1365" s="8" t="s">
        <v>1717</v>
      </c>
      <c r="D1365" s="8" t="n">
        <v>2003</v>
      </c>
      <c r="E1365" s="19" t="n">
        <v>0</v>
      </c>
      <c r="F1365" s="19" t="n">
        <v>36.2222222222222</v>
      </c>
    </row>
    <row r="1366" customFormat="false" ht="15" hidden="false" customHeight="false" outlineLevel="0" collapsed="false">
      <c r="A1366" s="8" t="s">
        <v>352</v>
      </c>
      <c r="B1366" s="8" t="s">
        <v>353</v>
      </c>
      <c r="C1366" s="8" t="s">
        <v>1718</v>
      </c>
      <c r="D1366" s="8" t="n">
        <v>2003</v>
      </c>
      <c r="E1366" s="19" t="n">
        <v>0</v>
      </c>
      <c r="F1366" s="19" t="n">
        <v>36.6111111111111</v>
      </c>
    </row>
    <row r="1367" customFormat="false" ht="15" hidden="false" customHeight="false" outlineLevel="0" collapsed="false">
      <c r="A1367" s="8" t="s">
        <v>352</v>
      </c>
      <c r="B1367" s="8" t="s">
        <v>353</v>
      </c>
      <c r="C1367" s="8" t="s">
        <v>1719</v>
      </c>
      <c r="D1367" s="8" t="n">
        <v>2003</v>
      </c>
      <c r="E1367" s="19" t="n">
        <v>0</v>
      </c>
      <c r="F1367" s="19" t="n">
        <v>36.5</v>
      </c>
    </row>
    <row r="1368" customFormat="false" ht="15" hidden="false" customHeight="false" outlineLevel="0" collapsed="false">
      <c r="A1368" s="8" t="s">
        <v>352</v>
      </c>
      <c r="B1368" s="8" t="s">
        <v>353</v>
      </c>
      <c r="C1368" s="8" t="s">
        <v>1720</v>
      </c>
      <c r="D1368" s="8" t="n">
        <v>2003</v>
      </c>
      <c r="E1368" s="19" t="n">
        <v>0</v>
      </c>
      <c r="F1368" s="19" t="n">
        <v>36</v>
      </c>
    </row>
    <row r="1369" customFormat="false" ht="15" hidden="false" customHeight="false" outlineLevel="0" collapsed="false">
      <c r="A1369" s="8" t="s">
        <v>352</v>
      </c>
      <c r="B1369" s="8" t="s">
        <v>353</v>
      </c>
      <c r="C1369" s="8" t="s">
        <v>1721</v>
      </c>
      <c r="D1369" s="8" t="n">
        <v>2003</v>
      </c>
      <c r="E1369" s="19" t="n">
        <v>0</v>
      </c>
      <c r="F1369" s="19" t="n">
        <v>34.6111111111111</v>
      </c>
    </row>
    <row r="1370" customFormat="false" ht="15" hidden="false" customHeight="false" outlineLevel="0" collapsed="false">
      <c r="A1370" s="8" t="s">
        <v>352</v>
      </c>
      <c r="B1370" s="8" t="s">
        <v>353</v>
      </c>
      <c r="C1370" s="8" t="s">
        <v>1722</v>
      </c>
      <c r="D1370" s="8" t="n">
        <v>2003</v>
      </c>
      <c r="E1370" s="19" t="n">
        <v>0</v>
      </c>
      <c r="F1370" s="19" t="n">
        <v>35.2777777777778</v>
      </c>
    </row>
    <row r="1371" customFormat="false" ht="15" hidden="false" customHeight="false" outlineLevel="0" collapsed="false">
      <c r="A1371" s="8" t="s">
        <v>352</v>
      </c>
      <c r="B1371" s="8" t="s">
        <v>353</v>
      </c>
      <c r="C1371" s="8" t="s">
        <v>1723</v>
      </c>
      <c r="D1371" s="8" t="n">
        <v>2003</v>
      </c>
      <c r="E1371" s="19" t="n">
        <v>0</v>
      </c>
      <c r="F1371" s="19" t="n">
        <v>36.2777777777778</v>
      </c>
    </row>
    <row r="1372" customFormat="false" ht="15" hidden="false" customHeight="false" outlineLevel="0" collapsed="false">
      <c r="A1372" s="8" t="s">
        <v>352</v>
      </c>
      <c r="B1372" s="8" t="s">
        <v>353</v>
      </c>
      <c r="C1372" s="8" t="s">
        <v>1724</v>
      </c>
      <c r="D1372" s="8" t="n">
        <v>2003</v>
      </c>
      <c r="E1372" s="19" t="n">
        <v>0</v>
      </c>
      <c r="F1372" s="19" t="n">
        <v>37.3888888888889</v>
      </c>
    </row>
    <row r="1373" customFormat="false" ht="15" hidden="false" customHeight="false" outlineLevel="0" collapsed="false">
      <c r="A1373" s="8" t="s">
        <v>352</v>
      </c>
      <c r="B1373" s="8" t="s">
        <v>353</v>
      </c>
      <c r="C1373" s="8" t="s">
        <v>1725</v>
      </c>
      <c r="D1373" s="8" t="n">
        <v>2003</v>
      </c>
      <c r="E1373" s="19" t="n">
        <v>0</v>
      </c>
      <c r="F1373" s="19" t="n">
        <v>37.2222222222222</v>
      </c>
    </row>
    <row r="1374" customFormat="false" ht="15" hidden="false" customHeight="false" outlineLevel="0" collapsed="false">
      <c r="A1374" s="8" t="s">
        <v>352</v>
      </c>
      <c r="B1374" s="8" t="s">
        <v>353</v>
      </c>
      <c r="C1374" s="8" t="s">
        <v>1726</v>
      </c>
      <c r="D1374" s="8" t="n">
        <v>2003</v>
      </c>
      <c r="E1374" s="19" t="n">
        <v>0</v>
      </c>
      <c r="F1374" s="19" t="n">
        <v>35.7222222222222</v>
      </c>
    </row>
    <row r="1375" customFormat="false" ht="15" hidden="false" customHeight="false" outlineLevel="0" collapsed="false">
      <c r="A1375" s="8" t="s">
        <v>352</v>
      </c>
      <c r="B1375" s="8" t="s">
        <v>353</v>
      </c>
      <c r="C1375" s="8" t="s">
        <v>1727</v>
      </c>
      <c r="D1375" s="8" t="n">
        <v>2003</v>
      </c>
      <c r="E1375" s="19" t="n">
        <v>0</v>
      </c>
      <c r="F1375" s="19" t="n">
        <v>36.1111111111111</v>
      </c>
    </row>
    <row r="1376" customFormat="false" ht="15" hidden="false" customHeight="false" outlineLevel="0" collapsed="false">
      <c r="A1376" s="8" t="s">
        <v>352</v>
      </c>
      <c r="B1376" s="8" t="s">
        <v>353</v>
      </c>
      <c r="C1376" s="8" t="s">
        <v>1728</v>
      </c>
      <c r="D1376" s="8" t="n">
        <v>2003</v>
      </c>
      <c r="E1376" s="19" t="n">
        <v>0</v>
      </c>
      <c r="F1376" s="19" t="n">
        <v>36.1111111111111</v>
      </c>
    </row>
    <row r="1377" customFormat="false" ht="15" hidden="false" customHeight="false" outlineLevel="0" collapsed="false">
      <c r="A1377" s="8" t="s">
        <v>352</v>
      </c>
      <c r="B1377" s="8" t="s">
        <v>353</v>
      </c>
      <c r="C1377" s="8" t="s">
        <v>1729</v>
      </c>
      <c r="D1377" s="8" t="n">
        <v>2003</v>
      </c>
      <c r="E1377" s="19" t="n">
        <v>0</v>
      </c>
      <c r="F1377" s="19" t="n">
        <v>36.7222222222222</v>
      </c>
    </row>
    <row r="1378" customFormat="false" ht="15" hidden="false" customHeight="false" outlineLevel="0" collapsed="false">
      <c r="A1378" s="8" t="s">
        <v>352</v>
      </c>
      <c r="B1378" s="8" t="s">
        <v>353</v>
      </c>
      <c r="C1378" s="8" t="s">
        <v>1730</v>
      </c>
      <c r="D1378" s="8" t="n">
        <v>2003</v>
      </c>
      <c r="E1378" s="19" t="n">
        <v>0</v>
      </c>
      <c r="F1378" s="19" t="n">
        <v>35.7222222222222</v>
      </c>
    </row>
    <row r="1379" customFormat="false" ht="15" hidden="false" customHeight="false" outlineLevel="0" collapsed="false">
      <c r="A1379" s="8" t="s">
        <v>352</v>
      </c>
      <c r="B1379" s="8" t="s">
        <v>353</v>
      </c>
      <c r="C1379" s="8" t="s">
        <v>1731</v>
      </c>
      <c r="D1379" s="8" t="n">
        <v>2003</v>
      </c>
      <c r="E1379" s="19" t="n">
        <v>0</v>
      </c>
      <c r="F1379" s="19" t="n">
        <v>35.6111111111111</v>
      </c>
    </row>
    <row r="1380" customFormat="false" ht="15" hidden="false" customHeight="false" outlineLevel="0" collapsed="false">
      <c r="A1380" s="8" t="s">
        <v>352</v>
      </c>
      <c r="B1380" s="8" t="s">
        <v>353</v>
      </c>
      <c r="C1380" s="8" t="s">
        <v>1732</v>
      </c>
      <c r="D1380" s="8" t="n">
        <v>2003</v>
      </c>
      <c r="E1380" s="19" t="n">
        <v>0</v>
      </c>
      <c r="F1380" s="19" t="n">
        <v>35.3888888888889</v>
      </c>
    </row>
    <row r="1381" customFormat="false" ht="15" hidden="false" customHeight="false" outlineLevel="0" collapsed="false">
      <c r="A1381" s="8" t="s">
        <v>352</v>
      </c>
      <c r="B1381" s="8" t="s">
        <v>353</v>
      </c>
      <c r="C1381" s="8" t="s">
        <v>1733</v>
      </c>
      <c r="D1381" s="8" t="n">
        <v>2003</v>
      </c>
      <c r="E1381" s="19" t="n">
        <v>0</v>
      </c>
      <c r="F1381" s="19" t="n">
        <v>35.5</v>
      </c>
    </row>
    <row r="1382" customFormat="false" ht="15" hidden="false" customHeight="false" outlineLevel="0" collapsed="false">
      <c r="A1382" s="8" t="s">
        <v>352</v>
      </c>
      <c r="B1382" s="8" t="s">
        <v>353</v>
      </c>
      <c r="C1382" s="8" t="s">
        <v>1734</v>
      </c>
      <c r="D1382" s="8" t="n">
        <v>2003</v>
      </c>
      <c r="E1382" s="19" t="n">
        <v>0</v>
      </c>
      <c r="F1382" s="19" t="n">
        <v>35.7777777777778</v>
      </c>
    </row>
    <row r="1383" customFormat="false" ht="15" hidden="false" customHeight="false" outlineLevel="0" collapsed="false">
      <c r="A1383" s="8" t="s">
        <v>352</v>
      </c>
      <c r="B1383" s="8" t="s">
        <v>353</v>
      </c>
      <c r="C1383" s="8" t="s">
        <v>1735</v>
      </c>
      <c r="D1383" s="8" t="n">
        <v>2003</v>
      </c>
      <c r="E1383" s="19" t="n">
        <v>0</v>
      </c>
      <c r="F1383" s="19" t="n">
        <v>36.2222222222222</v>
      </c>
    </row>
    <row r="1384" customFormat="false" ht="15" hidden="false" customHeight="false" outlineLevel="0" collapsed="false">
      <c r="A1384" s="8" t="s">
        <v>352</v>
      </c>
      <c r="B1384" s="8" t="s">
        <v>353</v>
      </c>
      <c r="C1384" s="8" t="s">
        <v>1736</v>
      </c>
      <c r="D1384" s="8" t="n">
        <v>2003</v>
      </c>
      <c r="E1384" s="19" t="n">
        <v>0</v>
      </c>
      <c r="F1384" s="19" t="n">
        <v>36.5</v>
      </c>
    </row>
    <row r="1385" customFormat="false" ht="15" hidden="false" customHeight="false" outlineLevel="0" collapsed="false">
      <c r="A1385" s="8" t="s">
        <v>352</v>
      </c>
      <c r="B1385" s="8" t="s">
        <v>353</v>
      </c>
      <c r="C1385" s="8" t="s">
        <v>1737</v>
      </c>
      <c r="D1385" s="8" t="n">
        <v>2003</v>
      </c>
      <c r="E1385" s="19" t="n">
        <v>0</v>
      </c>
      <c r="F1385" s="19" t="n">
        <v>36</v>
      </c>
    </row>
    <row r="1386" customFormat="false" ht="15" hidden="false" customHeight="false" outlineLevel="0" collapsed="false">
      <c r="A1386" s="8" t="s">
        <v>352</v>
      </c>
      <c r="B1386" s="8" t="s">
        <v>353</v>
      </c>
      <c r="C1386" s="8" t="s">
        <v>1738</v>
      </c>
      <c r="D1386" s="8" t="n">
        <v>2003</v>
      </c>
      <c r="E1386" s="19" t="n">
        <v>6.096</v>
      </c>
      <c r="F1386" s="19" t="n">
        <v>35.2777777777778</v>
      </c>
    </row>
    <row r="1387" customFormat="false" ht="15" hidden="false" customHeight="false" outlineLevel="0" collapsed="false">
      <c r="A1387" s="8" t="s">
        <v>352</v>
      </c>
      <c r="B1387" s="8" t="s">
        <v>353</v>
      </c>
      <c r="C1387" s="8" t="s">
        <v>1739</v>
      </c>
      <c r="D1387" s="8" t="n">
        <v>2003</v>
      </c>
      <c r="E1387" s="19" t="n">
        <v>0</v>
      </c>
      <c r="F1387" s="19" t="n">
        <v>35.2222222222222</v>
      </c>
    </row>
    <row r="1388" customFormat="false" ht="15" hidden="false" customHeight="false" outlineLevel="0" collapsed="false">
      <c r="A1388" s="8" t="s">
        <v>352</v>
      </c>
      <c r="B1388" s="8" t="s">
        <v>353</v>
      </c>
      <c r="C1388" s="8" t="s">
        <v>1740</v>
      </c>
      <c r="D1388" s="8" t="n">
        <v>2003</v>
      </c>
      <c r="E1388" s="19" t="n">
        <v>0</v>
      </c>
      <c r="F1388" s="19" t="n">
        <v>35</v>
      </c>
    </row>
    <row r="1389" customFormat="false" ht="15" hidden="false" customHeight="false" outlineLevel="0" collapsed="false">
      <c r="A1389" s="8" t="s">
        <v>352</v>
      </c>
      <c r="B1389" s="8" t="s">
        <v>353</v>
      </c>
      <c r="C1389" s="8" t="s">
        <v>1741</v>
      </c>
      <c r="D1389" s="8" t="n">
        <v>2003</v>
      </c>
      <c r="E1389" s="19" t="n">
        <v>0</v>
      </c>
      <c r="F1389" s="19" t="n">
        <v>35</v>
      </c>
    </row>
    <row r="1390" customFormat="false" ht="15" hidden="false" customHeight="false" outlineLevel="0" collapsed="false">
      <c r="A1390" s="8" t="s">
        <v>352</v>
      </c>
      <c r="B1390" s="8" t="s">
        <v>353</v>
      </c>
      <c r="C1390" s="8" t="s">
        <v>1742</v>
      </c>
      <c r="D1390" s="8" t="n">
        <v>2003</v>
      </c>
      <c r="E1390" s="19" t="n">
        <v>0</v>
      </c>
      <c r="F1390" s="19" t="n">
        <v>35</v>
      </c>
    </row>
    <row r="1391" customFormat="false" ht="15" hidden="false" customHeight="false" outlineLevel="0" collapsed="false">
      <c r="A1391" s="8" t="s">
        <v>352</v>
      </c>
      <c r="B1391" s="8" t="s">
        <v>353</v>
      </c>
      <c r="C1391" s="8" t="s">
        <v>1743</v>
      </c>
      <c r="D1391" s="8" t="n">
        <v>2003</v>
      </c>
      <c r="E1391" s="19" t="n">
        <v>0</v>
      </c>
      <c r="F1391" s="19" t="n">
        <v>34.3888888888889</v>
      </c>
    </row>
    <row r="1392" customFormat="false" ht="15" hidden="false" customHeight="false" outlineLevel="0" collapsed="false">
      <c r="A1392" s="8" t="s">
        <v>352</v>
      </c>
      <c r="B1392" s="8" t="s">
        <v>353</v>
      </c>
      <c r="C1392" s="8" t="s">
        <v>1744</v>
      </c>
      <c r="D1392" s="8" t="n">
        <v>2003</v>
      </c>
      <c r="E1392" s="19" t="n">
        <v>0</v>
      </c>
      <c r="F1392" s="19" t="n">
        <v>33.7777777777778</v>
      </c>
    </row>
    <row r="1393" customFormat="false" ht="15" hidden="false" customHeight="false" outlineLevel="0" collapsed="false">
      <c r="A1393" s="8" t="s">
        <v>352</v>
      </c>
      <c r="B1393" s="8" t="s">
        <v>353</v>
      </c>
      <c r="C1393" s="8" t="s">
        <v>1745</v>
      </c>
      <c r="D1393" s="8" t="n">
        <v>2003</v>
      </c>
      <c r="E1393" s="19" t="n">
        <v>0</v>
      </c>
      <c r="F1393" s="19" t="n">
        <v>34.7777777777778</v>
      </c>
    </row>
    <row r="1394" customFormat="false" ht="15" hidden="false" customHeight="false" outlineLevel="0" collapsed="false">
      <c r="A1394" s="8" t="s">
        <v>352</v>
      </c>
      <c r="B1394" s="8" t="s">
        <v>353</v>
      </c>
      <c r="C1394" s="8" t="s">
        <v>1746</v>
      </c>
      <c r="D1394" s="8" t="n">
        <v>2003</v>
      </c>
      <c r="E1394" s="19" t="n">
        <v>0</v>
      </c>
      <c r="F1394" s="19" t="n">
        <v>34.8888888888889</v>
      </c>
    </row>
    <row r="1395" customFormat="false" ht="15" hidden="false" customHeight="false" outlineLevel="0" collapsed="false">
      <c r="A1395" s="8" t="s">
        <v>352</v>
      </c>
      <c r="B1395" s="8" t="s">
        <v>353</v>
      </c>
      <c r="C1395" s="8" t="s">
        <v>1747</v>
      </c>
      <c r="D1395" s="8" t="n">
        <v>2003</v>
      </c>
      <c r="E1395" s="19" t="n">
        <v>0</v>
      </c>
      <c r="F1395" s="19" t="n">
        <v>34.8888888888889</v>
      </c>
    </row>
    <row r="1396" customFormat="false" ht="15" hidden="false" customHeight="false" outlineLevel="0" collapsed="false">
      <c r="A1396" s="8" t="s">
        <v>352</v>
      </c>
      <c r="B1396" s="8" t="s">
        <v>353</v>
      </c>
      <c r="C1396" s="8" t="s">
        <v>1748</v>
      </c>
      <c r="D1396" s="8" t="n">
        <v>2003</v>
      </c>
      <c r="E1396" s="19" t="n">
        <v>0</v>
      </c>
      <c r="F1396" s="19" t="n">
        <v>35.7777777777778</v>
      </c>
    </row>
    <row r="1397" customFormat="false" ht="15" hidden="false" customHeight="false" outlineLevel="0" collapsed="false">
      <c r="A1397" s="8" t="s">
        <v>352</v>
      </c>
      <c r="B1397" s="8" t="s">
        <v>353</v>
      </c>
      <c r="C1397" s="8" t="s">
        <v>1749</v>
      </c>
      <c r="D1397" s="8" t="n">
        <v>2003</v>
      </c>
      <c r="E1397" s="19" t="n">
        <v>0</v>
      </c>
      <c r="F1397" s="19" t="n">
        <v>36.7222222222222</v>
      </c>
    </row>
    <row r="1398" customFormat="false" ht="15" hidden="false" customHeight="false" outlineLevel="0" collapsed="false">
      <c r="A1398" s="8" t="s">
        <v>352</v>
      </c>
      <c r="B1398" s="8" t="s">
        <v>353</v>
      </c>
      <c r="C1398" s="8" t="s">
        <v>1750</v>
      </c>
      <c r="D1398" s="8" t="n">
        <v>2003</v>
      </c>
      <c r="E1398" s="19" t="n">
        <v>0</v>
      </c>
      <c r="F1398" s="19" t="n">
        <v>36.8888888888889</v>
      </c>
    </row>
    <row r="1399" customFormat="false" ht="15" hidden="false" customHeight="false" outlineLevel="0" collapsed="false">
      <c r="A1399" s="8" t="s">
        <v>352</v>
      </c>
      <c r="B1399" s="8" t="s">
        <v>353</v>
      </c>
      <c r="C1399" s="8" t="s">
        <v>1751</v>
      </c>
      <c r="D1399" s="8" t="n">
        <v>2003</v>
      </c>
      <c r="E1399" s="19" t="n">
        <v>0</v>
      </c>
      <c r="F1399" s="19" t="n">
        <v>36.6111111111111</v>
      </c>
    </row>
    <row r="1400" customFormat="false" ht="15" hidden="false" customHeight="false" outlineLevel="0" collapsed="false">
      <c r="A1400" s="8" t="s">
        <v>352</v>
      </c>
      <c r="B1400" s="8" t="s">
        <v>353</v>
      </c>
      <c r="C1400" s="8" t="s">
        <v>1752</v>
      </c>
      <c r="D1400" s="8" t="n">
        <v>2003</v>
      </c>
      <c r="E1400" s="19" t="n">
        <v>0</v>
      </c>
      <c r="F1400" s="19" t="n">
        <v>35.3888888888889</v>
      </c>
    </row>
    <row r="1401" customFormat="false" ht="15" hidden="false" customHeight="false" outlineLevel="0" collapsed="false">
      <c r="A1401" s="8" t="s">
        <v>352</v>
      </c>
      <c r="B1401" s="8" t="s">
        <v>353</v>
      </c>
      <c r="C1401" s="8" t="s">
        <v>1753</v>
      </c>
      <c r="D1401" s="8" t="n">
        <v>2003</v>
      </c>
      <c r="E1401" s="19" t="n">
        <v>0</v>
      </c>
      <c r="F1401" s="19" t="n">
        <v>35.3888888888889</v>
      </c>
    </row>
    <row r="1402" customFormat="false" ht="15" hidden="false" customHeight="false" outlineLevel="0" collapsed="false">
      <c r="A1402" s="8" t="s">
        <v>352</v>
      </c>
      <c r="B1402" s="8" t="s">
        <v>353</v>
      </c>
      <c r="C1402" s="8" t="s">
        <v>1754</v>
      </c>
      <c r="D1402" s="8" t="n">
        <v>2003</v>
      </c>
      <c r="E1402" s="19" t="n">
        <v>0</v>
      </c>
      <c r="F1402" s="19" t="n">
        <v>34.2222222222222</v>
      </c>
    </row>
    <row r="1403" customFormat="false" ht="15" hidden="false" customHeight="false" outlineLevel="0" collapsed="false">
      <c r="A1403" s="8" t="s">
        <v>352</v>
      </c>
      <c r="B1403" s="8" t="s">
        <v>353</v>
      </c>
      <c r="C1403" s="8" t="s">
        <v>1755</v>
      </c>
      <c r="D1403" s="8" t="n">
        <v>2003</v>
      </c>
      <c r="E1403" s="19" t="n">
        <v>0</v>
      </c>
      <c r="F1403" s="19" t="n">
        <v>34.7777777777778</v>
      </c>
    </row>
    <row r="1404" customFormat="false" ht="15" hidden="false" customHeight="false" outlineLevel="0" collapsed="false">
      <c r="A1404" s="8" t="s">
        <v>352</v>
      </c>
      <c r="B1404" s="8" t="s">
        <v>353</v>
      </c>
      <c r="C1404" s="8" t="s">
        <v>1756</v>
      </c>
      <c r="D1404" s="8" t="n">
        <v>2003</v>
      </c>
      <c r="E1404" s="19" t="n">
        <v>0</v>
      </c>
      <c r="F1404" s="19" t="n">
        <v>34.3888888888889</v>
      </c>
    </row>
    <row r="1405" customFormat="false" ht="15" hidden="false" customHeight="false" outlineLevel="0" collapsed="false">
      <c r="A1405" s="8" t="s">
        <v>352</v>
      </c>
      <c r="B1405" s="8" t="s">
        <v>353</v>
      </c>
      <c r="C1405" s="8" t="s">
        <v>1757</v>
      </c>
      <c r="D1405" s="8" t="n">
        <v>2003</v>
      </c>
      <c r="E1405" s="19" t="n">
        <v>0</v>
      </c>
      <c r="F1405" s="19" t="n">
        <v>33.6111111111111</v>
      </c>
    </row>
    <row r="1406" customFormat="false" ht="15" hidden="false" customHeight="false" outlineLevel="0" collapsed="false">
      <c r="A1406" s="8" t="s">
        <v>352</v>
      </c>
      <c r="B1406" s="8" t="s">
        <v>353</v>
      </c>
      <c r="C1406" s="8" t="s">
        <v>1758</v>
      </c>
      <c r="D1406" s="8" t="n">
        <v>2003</v>
      </c>
      <c r="E1406" s="19" t="n">
        <v>0</v>
      </c>
      <c r="F1406" s="19" t="n">
        <v>34.2222222222222</v>
      </c>
    </row>
    <row r="1407" customFormat="false" ht="15" hidden="false" customHeight="false" outlineLevel="0" collapsed="false">
      <c r="A1407" s="8" t="s">
        <v>352</v>
      </c>
      <c r="B1407" s="8" t="s">
        <v>353</v>
      </c>
      <c r="C1407" s="8" t="s">
        <v>1759</v>
      </c>
      <c r="D1407" s="8" t="n">
        <v>2003</v>
      </c>
      <c r="E1407" s="19" t="n">
        <v>0</v>
      </c>
      <c r="F1407" s="19" t="n">
        <v>34.1111111111111</v>
      </c>
    </row>
    <row r="1408" customFormat="false" ht="15" hidden="false" customHeight="false" outlineLevel="0" collapsed="false">
      <c r="A1408" s="8" t="s">
        <v>352</v>
      </c>
      <c r="B1408" s="8" t="s">
        <v>353</v>
      </c>
      <c r="C1408" s="8" t="s">
        <v>1760</v>
      </c>
      <c r="D1408" s="8" t="n">
        <v>2003</v>
      </c>
      <c r="E1408" s="19" t="n">
        <v>0</v>
      </c>
      <c r="F1408" s="19" t="n">
        <v>33.7777777777778</v>
      </c>
    </row>
    <row r="1409" customFormat="false" ht="15" hidden="false" customHeight="false" outlineLevel="0" collapsed="false">
      <c r="A1409" s="8" t="s">
        <v>352</v>
      </c>
      <c r="B1409" s="8" t="s">
        <v>353</v>
      </c>
      <c r="C1409" s="8" t="s">
        <v>1761</v>
      </c>
      <c r="D1409" s="8" t="n">
        <v>2003</v>
      </c>
      <c r="E1409" s="19" t="n">
        <v>0</v>
      </c>
      <c r="F1409" s="19" t="n">
        <v>33.7777777777778</v>
      </c>
    </row>
    <row r="1410" customFormat="false" ht="15" hidden="false" customHeight="false" outlineLevel="0" collapsed="false">
      <c r="A1410" s="8" t="s">
        <v>352</v>
      </c>
      <c r="B1410" s="8" t="s">
        <v>353</v>
      </c>
      <c r="C1410" s="8" t="s">
        <v>1762</v>
      </c>
      <c r="D1410" s="8" t="n">
        <v>2003</v>
      </c>
      <c r="E1410" s="19" t="n">
        <v>0</v>
      </c>
      <c r="F1410" s="19" t="n">
        <v>32.6111111111111</v>
      </c>
    </row>
    <row r="1411" customFormat="false" ht="15" hidden="false" customHeight="false" outlineLevel="0" collapsed="false">
      <c r="A1411" s="8" t="s">
        <v>352</v>
      </c>
      <c r="B1411" s="8" t="s">
        <v>353</v>
      </c>
      <c r="C1411" s="8" t="s">
        <v>1763</v>
      </c>
      <c r="D1411" s="8" t="n">
        <v>2003</v>
      </c>
      <c r="E1411" s="19" t="n">
        <v>0</v>
      </c>
      <c r="F1411" s="19" t="n">
        <v>31.2777777777778</v>
      </c>
    </row>
    <row r="1412" customFormat="false" ht="15" hidden="false" customHeight="false" outlineLevel="0" collapsed="false">
      <c r="A1412" s="8" t="s">
        <v>352</v>
      </c>
      <c r="B1412" s="8" t="s">
        <v>353</v>
      </c>
      <c r="C1412" s="8" t="s">
        <v>1764</v>
      </c>
      <c r="D1412" s="8" t="n">
        <v>2003</v>
      </c>
      <c r="E1412" s="19" t="n">
        <v>0</v>
      </c>
      <c r="F1412" s="19" t="n">
        <v>31.3888888888889</v>
      </c>
    </row>
    <row r="1413" customFormat="false" ht="15" hidden="false" customHeight="false" outlineLevel="0" collapsed="false">
      <c r="A1413" s="8" t="s">
        <v>352</v>
      </c>
      <c r="B1413" s="8" t="s">
        <v>353</v>
      </c>
      <c r="C1413" s="8" t="s">
        <v>1765</v>
      </c>
      <c r="D1413" s="8" t="n">
        <v>2003</v>
      </c>
      <c r="E1413" s="19" t="n">
        <v>0</v>
      </c>
      <c r="F1413" s="19" t="n">
        <v>31.1111111111111</v>
      </c>
    </row>
    <row r="1414" customFormat="false" ht="15" hidden="false" customHeight="false" outlineLevel="0" collapsed="false">
      <c r="A1414" s="8" t="s">
        <v>352</v>
      </c>
      <c r="B1414" s="8" t="s">
        <v>353</v>
      </c>
      <c r="C1414" s="8" t="s">
        <v>1766</v>
      </c>
      <c r="D1414" s="8" t="n">
        <v>2003</v>
      </c>
      <c r="E1414" s="19" t="n">
        <v>0</v>
      </c>
      <c r="F1414" s="19" t="n">
        <v>30.7222222222222</v>
      </c>
    </row>
    <row r="1415" customFormat="false" ht="15" hidden="false" customHeight="false" outlineLevel="0" collapsed="false">
      <c r="A1415" s="8" t="s">
        <v>352</v>
      </c>
      <c r="B1415" s="8" t="s">
        <v>353</v>
      </c>
      <c r="C1415" s="8" t="s">
        <v>1767</v>
      </c>
      <c r="D1415" s="8" t="n">
        <v>2003</v>
      </c>
      <c r="E1415" s="19" t="n">
        <v>0</v>
      </c>
      <c r="F1415" s="19" t="n">
        <v>37</v>
      </c>
    </row>
    <row r="1416" customFormat="false" ht="15" hidden="false" customHeight="false" outlineLevel="0" collapsed="false">
      <c r="A1416" s="8" t="s">
        <v>352</v>
      </c>
      <c r="B1416" s="8" t="s">
        <v>353</v>
      </c>
      <c r="C1416" s="8" t="s">
        <v>1768</v>
      </c>
      <c r="D1416" s="8" t="n">
        <v>2003</v>
      </c>
      <c r="E1416" s="19" t="n">
        <v>0</v>
      </c>
      <c r="F1416" s="19" t="n">
        <v>33.1111111111111</v>
      </c>
    </row>
    <row r="1417" customFormat="false" ht="15" hidden="false" customHeight="false" outlineLevel="0" collapsed="false">
      <c r="A1417" s="8" t="s">
        <v>352</v>
      </c>
      <c r="B1417" s="8" t="s">
        <v>353</v>
      </c>
      <c r="C1417" s="8" t="s">
        <v>1769</v>
      </c>
      <c r="D1417" s="8" t="n">
        <v>2003</v>
      </c>
      <c r="E1417" s="19" t="n">
        <v>0</v>
      </c>
      <c r="F1417" s="19" t="n">
        <v>32</v>
      </c>
    </row>
    <row r="1418" customFormat="false" ht="15" hidden="false" customHeight="false" outlineLevel="0" collapsed="false">
      <c r="A1418" s="8" t="s">
        <v>352</v>
      </c>
      <c r="B1418" s="8" t="s">
        <v>353</v>
      </c>
      <c r="C1418" s="8" t="s">
        <v>1770</v>
      </c>
      <c r="D1418" s="8" t="n">
        <v>2003</v>
      </c>
      <c r="E1418" s="19" t="n">
        <v>0</v>
      </c>
      <c r="F1418" s="19" t="n">
        <v>32.7777777777778</v>
      </c>
    </row>
    <row r="1419" customFormat="false" ht="15" hidden="false" customHeight="false" outlineLevel="0" collapsed="false">
      <c r="A1419" s="8" t="s">
        <v>352</v>
      </c>
      <c r="B1419" s="8" t="s">
        <v>353</v>
      </c>
      <c r="C1419" s="8" t="s">
        <v>1771</v>
      </c>
      <c r="D1419" s="8" t="n">
        <v>2003</v>
      </c>
      <c r="E1419" s="19" t="n">
        <v>0</v>
      </c>
      <c r="F1419" s="19" t="n">
        <v>32.6111111111111</v>
      </c>
    </row>
    <row r="1420" customFormat="false" ht="15" hidden="false" customHeight="false" outlineLevel="0" collapsed="false">
      <c r="A1420" s="8" t="s">
        <v>352</v>
      </c>
      <c r="B1420" s="8" t="s">
        <v>353</v>
      </c>
      <c r="C1420" s="8" t="s">
        <v>1772</v>
      </c>
      <c r="D1420" s="8" t="n">
        <v>2003</v>
      </c>
      <c r="E1420" s="19" t="n">
        <v>0</v>
      </c>
      <c r="F1420" s="19" t="n">
        <v>31.6111111111111</v>
      </c>
    </row>
    <row r="1421" customFormat="false" ht="15" hidden="false" customHeight="false" outlineLevel="0" collapsed="false">
      <c r="A1421" s="8" t="s">
        <v>352</v>
      </c>
      <c r="B1421" s="8" t="s">
        <v>353</v>
      </c>
      <c r="C1421" s="8" t="s">
        <v>1773</v>
      </c>
      <c r="D1421" s="8" t="n">
        <v>2003</v>
      </c>
      <c r="E1421" s="19" t="n">
        <v>0</v>
      </c>
      <c r="F1421" s="19" t="n">
        <v>32.3888888888889</v>
      </c>
    </row>
    <row r="1422" customFormat="false" ht="15" hidden="false" customHeight="false" outlineLevel="0" collapsed="false">
      <c r="A1422" s="8" t="s">
        <v>352</v>
      </c>
      <c r="B1422" s="8" t="s">
        <v>353</v>
      </c>
      <c r="C1422" s="8" t="s">
        <v>1774</v>
      </c>
      <c r="D1422" s="8" t="n">
        <v>2003</v>
      </c>
      <c r="E1422" s="19" t="n">
        <v>0</v>
      </c>
      <c r="F1422" s="19" t="n">
        <v>32.2222222222222</v>
      </c>
    </row>
    <row r="1423" customFormat="false" ht="15" hidden="false" customHeight="false" outlineLevel="0" collapsed="false">
      <c r="A1423" s="8" t="s">
        <v>352</v>
      </c>
      <c r="B1423" s="8" t="s">
        <v>353</v>
      </c>
      <c r="C1423" s="8" t="s">
        <v>1775</v>
      </c>
      <c r="D1423" s="8" t="n">
        <v>2003</v>
      </c>
      <c r="E1423" s="19" t="n">
        <v>0</v>
      </c>
      <c r="F1423" s="19" t="n">
        <v>32.6111111111111</v>
      </c>
    </row>
    <row r="1424" customFormat="false" ht="15" hidden="false" customHeight="false" outlineLevel="0" collapsed="false">
      <c r="A1424" s="8" t="s">
        <v>352</v>
      </c>
      <c r="B1424" s="8" t="s">
        <v>353</v>
      </c>
      <c r="C1424" s="8" t="s">
        <v>1776</v>
      </c>
      <c r="D1424" s="8" t="n">
        <v>2003</v>
      </c>
      <c r="E1424" s="19" t="n">
        <v>0</v>
      </c>
      <c r="F1424" s="19" t="n">
        <v>32.2222222222222</v>
      </c>
    </row>
    <row r="1425" customFormat="false" ht="15" hidden="false" customHeight="false" outlineLevel="0" collapsed="false">
      <c r="A1425" s="8" t="s">
        <v>352</v>
      </c>
      <c r="B1425" s="8" t="s">
        <v>353</v>
      </c>
      <c r="C1425" s="8" t="s">
        <v>1777</v>
      </c>
      <c r="D1425" s="8" t="n">
        <v>2003</v>
      </c>
      <c r="E1425" s="19" t="n">
        <v>0</v>
      </c>
      <c r="F1425" s="19" t="n">
        <v>32.6111111111111</v>
      </c>
    </row>
    <row r="1426" customFormat="false" ht="15" hidden="false" customHeight="false" outlineLevel="0" collapsed="false">
      <c r="A1426" s="8" t="s">
        <v>352</v>
      </c>
      <c r="B1426" s="8" t="s">
        <v>353</v>
      </c>
      <c r="C1426" s="8" t="s">
        <v>1778</v>
      </c>
      <c r="D1426" s="8" t="n">
        <v>2003</v>
      </c>
      <c r="E1426" s="19" t="n">
        <v>0</v>
      </c>
      <c r="F1426" s="19" t="n">
        <v>32.2777777777778</v>
      </c>
    </row>
    <row r="1427" customFormat="false" ht="15" hidden="false" customHeight="false" outlineLevel="0" collapsed="false">
      <c r="A1427" s="8" t="s">
        <v>352</v>
      </c>
      <c r="B1427" s="8" t="s">
        <v>353</v>
      </c>
      <c r="C1427" s="8" t="s">
        <v>1779</v>
      </c>
      <c r="D1427" s="8" t="n">
        <v>2003</v>
      </c>
      <c r="E1427" s="19" t="n">
        <v>0</v>
      </c>
      <c r="F1427" s="19" t="n">
        <v>32.2222222222222</v>
      </c>
    </row>
    <row r="1428" customFormat="false" ht="15" hidden="false" customHeight="false" outlineLevel="0" collapsed="false">
      <c r="A1428" s="8" t="s">
        <v>352</v>
      </c>
      <c r="B1428" s="8" t="s">
        <v>353</v>
      </c>
      <c r="C1428" s="8" t="s">
        <v>1780</v>
      </c>
      <c r="D1428" s="8" t="n">
        <v>2003</v>
      </c>
      <c r="E1428" s="19" t="n">
        <v>0</v>
      </c>
      <c r="F1428" s="19" t="n">
        <v>32.8888888888889</v>
      </c>
    </row>
    <row r="1429" customFormat="false" ht="15" hidden="false" customHeight="false" outlineLevel="0" collapsed="false">
      <c r="A1429" s="8" t="s">
        <v>352</v>
      </c>
      <c r="B1429" s="8" t="s">
        <v>353</v>
      </c>
      <c r="C1429" s="8" t="s">
        <v>1781</v>
      </c>
      <c r="D1429" s="8" t="n">
        <v>2003</v>
      </c>
      <c r="E1429" s="19" t="n">
        <v>0</v>
      </c>
      <c r="F1429" s="19" t="n">
        <v>32.8888888888889</v>
      </c>
    </row>
    <row r="1430" customFormat="false" ht="15" hidden="false" customHeight="false" outlineLevel="0" collapsed="false">
      <c r="A1430" s="8" t="s">
        <v>352</v>
      </c>
      <c r="B1430" s="8" t="s">
        <v>353</v>
      </c>
      <c r="C1430" s="8" t="s">
        <v>1782</v>
      </c>
      <c r="D1430" s="8" t="n">
        <v>2003</v>
      </c>
      <c r="E1430" s="19" t="n">
        <v>0</v>
      </c>
      <c r="F1430" s="19" t="n">
        <v>33.7222222222222</v>
      </c>
    </row>
    <row r="1431" customFormat="false" ht="15" hidden="false" customHeight="false" outlineLevel="0" collapsed="false">
      <c r="A1431" s="8" t="s">
        <v>352</v>
      </c>
      <c r="B1431" s="8" t="s">
        <v>353</v>
      </c>
      <c r="C1431" s="8" t="s">
        <v>1783</v>
      </c>
      <c r="D1431" s="8" t="n">
        <v>2003</v>
      </c>
      <c r="E1431" s="19" t="n">
        <v>0</v>
      </c>
      <c r="F1431" s="19" t="n">
        <v>32.7777777777778</v>
      </c>
    </row>
    <row r="1432" customFormat="false" ht="15" hidden="false" customHeight="false" outlineLevel="0" collapsed="false">
      <c r="A1432" s="8" t="s">
        <v>352</v>
      </c>
      <c r="B1432" s="8" t="s">
        <v>353</v>
      </c>
      <c r="C1432" s="8" t="s">
        <v>1784</v>
      </c>
      <c r="D1432" s="8" t="n">
        <v>2003</v>
      </c>
      <c r="E1432" s="19" t="n">
        <v>0</v>
      </c>
      <c r="F1432" s="19" t="n">
        <v>32.6111111111111</v>
      </c>
    </row>
    <row r="1433" customFormat="false" ht="15" hidden="false" customHeight="false" outlineLevel="0" collapsed="false">
      <c r="A1433" s="8" t="s">
        <v>352</v>
      </c>
      <c r="B1433" s="8" t="s">
        <v>353</v>
      </c>
      <c r="C1433" s="8" t="s">
        <v>1785</v>
      </c>
      <c r="D1433" s="8" t="n">
        <v>2003</v>
      </c>
      <c r="E1433" s="19" t="n">
        <v>0</v>
      </c>
      <c r="F1433" s="19" t="n">
        <v>34</v>
      </c>
    </row>
    <row r="1434" customFormat="false" ht="15" hidden="false" customHeight="false" outlineLevel="0" collapsed="false">
      <c r="A1434" s="8" t="s">
        <v>352</v>
      </c>
      <c r="B1434" s="8" t="s">
        <v>353</v>
      </c>
      <c r="C1434" s="8" t="s">
        <v>1786</v>
      </c>
      <c r="D1434" s="8" t="n">
        <v>2003</v>
      </c>
      <c r="E1434" s="19" t="n">
        <v>0</v>
      </c>
      <c r="F1434" s="19" t="n">
        <v>30.7777777777778</v>
      </c>
    </row>
    <row r="1435" customFormat="false" ht="15" hidden="false" customHeight="false" outlineLevel="0" collapsed="false">
      <c r="A1435" s="8" t="s">
        <v>352</v>
      </c>
      <c r="B1435" s="8" t="s">
        <v>353</v>
      </c>
      <c r="C1435" s="8" t="s">
        <v>1787</v>
      </c>
      <c r="D1435" s="8" t="n">
        <v>2003</v>
      </c>
      <c r="E1435" s="19" t="n">
        <v>0</v>
      </c>
      <c r="F1435" s="19" t="n">
        <v>31</v>
      </c>
    </row>
    <row r="1436" customFormat="false" ht="15" hidden="false" customHeight="false" outlineLevel="0" collapsed="false">
      <c r="A1436" s="8" t="s">
        <v>352</v>
      </c>
      <c r="B1436" s="8" t="s">
        <v>353</v>
      </c>
      <c r="C1436" s="8" t="s">
        <v>1788</v>
      </c>
      <c r="D1436" s="8" t="n">
        <v>2003</v>
      </c>
      <c r="E1436" s="19" t="n">
        <v>0</v>
      </c>
      <c r="F1436" s="19" t="n">
        <v>31.2777777777778</v>
      </c>
    </row>
    <row r="1437" customFormat="false" ht="15" hidden="false" customHeight="false" outlineLevel="0" collapsed="false">
      <c r="A1437" s="8" t="s">
        <v>352</v>
      </c>
      <c r="B1437" s="8" t="s">
        <v>353</v>
      </c>
      <c r="C1437" s="8" t="s">
        <v>1789</v>
      </c>
      <c r="D1437" s="8" t="n">
        <v>2003</v>
      </c>
      <c r="E1437" s="19" t="n">
        <v>0</v>
      </c>
      <c r="F1437" s="19" t="n">
        <v>30.3888888888889</v>
      </c>
    </row>
    <row r="1438" customFormat="false" ht="15" hidden="false" customHeight="false" outlineLevel="0" collapsed="false">
      <c r="A1438" s="8" t="s">
        <v>352</v>
      </c>
      <c r="B1438" s="8" t="s">
        <v>353</v>
      </c>
      <c r="C1438" s="8" t="s">
        <v>1790</v>
      </c>
      <c r="D1438" s="8" t="n">
        <v>2003</v>
      </c>
      <c r="E1438" s="19" t="n">
        <v>0</v>
      </c>
      <c r="F1438" s="19" t="n">
        <v>29.6111111111111</v>
      </c>
    </row>
    <row r="1439" customFormat="false" ht="15" hidden="false" customHeight="false" outlineLevel="0" collapsed="false">
      <c r="A1439" s="8" t="s">
        <v>352</v>
      </c>
      <c r="B1439" s="8" t="s">
        <v>353</v>
      </c>
      <c r="C1439" s="8" t="s">
        <v>1791</v>
      </c>
      <c r="D1439" s="8" t="n">
        <v>2003</v>
      </c>
      <c r="E1439" s="19" t="n">
        <v>0</v>
      </c>
      <c r="F1439" s="19" t="n">
        <v>29.2222222222222</v>
      </c>
    </row>
    <row r="1440" customFormat="false" ht="15" hidden="false" customHeight="false" outlineLevel="0" collapsed="false">
      <c r="A1440" s="8" t="s">
        <v>352</v>
      </c>
      <c r="B1440" s="8" t="s">
        <v>353</v>
      </c>
      <c r="C1440" s="8" t="s">
        <v>1792</v>
      </c>
      <c r="D1440" s="8" t="n">
        <v>2003</v>
      </c>
      <c r="E1440" s="19" t="n">
        <v>0</v>
      </c>
      <c r="F1440" s="19" t="n">
        <v>26.2777777777778</v>
      </c>
    </row>
    <row r="1441" customFormat="false" ht="15" hidden="false" customHeight="false" outlineLevel="0" collapsed="false">
      <c r="A1441" s="8" t="s">
        <v>352</v>
      </c>
      <c r="B1441" s="8" t="s">
        <v>353</v>
      </c>
      <c r="C1441" s="8" t="s">
        <v>1793</v>
      </c>
      <c r="D1441" s="8" t="n">
        <v>2003</v>
      </c>
      <c r="E1441" s="19" t="n">
        <v>0</v>
      </c>
      <c r="F1441" s="19" t="n">
        <v>26</v>
      </c>
    </row>
    <row r="1442" customFormat="false" ht="15" hidden="false" customHeight="false" outlineLevel="0" collapsed="false">
      <c r="A1442" s="8" t="s">
        <v>352</v>
      </c>
      <c r="B1442" s="8" t="s">
        <v>353</v>
      </c>
      <c r="C1442" s="8" t="s">
        <v>1794</v>
      </c>
      <c r="D1442" s="8" t="n">
        <v>2003</v>
      </c>
      <c r="E1442" s="19" t="n">
        <v>0</v>
      </c>
      <c r="F1442" s="19" t="n">
        <v>26.7777777777778</v>
      </c>
    </row>
    <row r="1443" customFormat="false" ht="15" hidden="false" customHeight="false" outlineLevel="0" collapsed="false">
      <c r="A1443" s="8" t="s">
        <v>352</v>
      </c>
      <c r="B1443" s="8" t="s">
        <v>353</v>
      </c>
      <c r="C1443" s="8" t="s">
        <v>1795</v>
      </c>
      <c r="D1443" s="8" t="n">
        <v>2003</v>
      </c>
      <c r="E1443" s="19" t="n">
        <v>0</v>
      </c>
      <c r="F1443" s="19" t="n">
        <v>27.2777777777778</v>
      </c>
    </row>
    <row r="1444" customFormat="false" ht="15" hidden="false" customHeight="false" outlineLevel="0" collapsed="false">
      <c r="A1444" s="8" t="s">
        <v>352</v>
      </c>
      <c r="B1444" s="8" t="s">
        <v>353</v>
      </c>
      <c r="C1444" s="8" t="s">
        <v>1796</v>
      </c>
      <c r="D1444" s="8" t="n">
        <v>2003</v>
      </c>
      <c r="E1444" s="19" t="n">
        <v>0</v>
      </c>
      <c r="F1444" s="19" t="n">
        <v>27.2777777777778</v>
      </c>
    </row>
    <row r="1445" customFormat="false" ht="15" hidden="false" customHeight="false" outlineLevel="0" collapsed="false">
      <c r="A1445" s="8" t="s">
        <v>352</v>
      </c>
      <c r="B1445" s="8" t="s">
        <v>353</v>
      </c>
      <c r="C1445" s="8" t="s">
        <v>1797</v>
      </c>
      <c r="D1445" s="8" t="n">
        <v>2003</v>
      </c>
      <c r="E1445" s="19" t="n">
        <v>0</v>
      </c>
      <c r="F1445" s="19" t="n">
        <v>28</v>
      </c>
    </row>
    <row r="1446" customFormat="false" ht="15" hidden="false" customHeight="false" outlineLevel="0" collapsed="false">
      <c r="A1446" s="8" t="s">
        <v>352</v>
      </c>
      <c r="B1446" s="8" t="s">
        <v>353</v>
      </c>
      <c r="C1446" s="8" t="s">
        <v>1798</v>
      </c>
      <c r="D1446" s="8" t="n">
        <v>2003</v>
      </c>
      <c r="E1446" s="19" t="n">
        <v>0</v>
      </c>
      <c r="F1446" s="19" t="n">
        <v>28.2222222222222</v>
      </c>
    </row>
    <row r="1447" customFormat="false" ht="15" hidden="false" customHeight="false" outlineLevel="0" collapsed="false">
      <c r="A1447" s="8" t="s">
        <v>352</v>
      </c>
      <c r="B1447" s="8" t="s">
        <v>353</v>
      </c>
      <c r="C1447" s="8" t="s">
        <v>1799</v>
      </c>
      <c r="D1447" s="8" t="n">
        <v>2003</v>
      </c>
      <c r="E1447" s="19" t="n">
        <v>0</v>
      </c>
      <c r="F1447" s="19" t="n">
        <v>29.2777777777778</v>
      </c>
    </row>
    <row r="1448" customFormat="false" ht="15" hidden="false" customHeight="false" outlineLevel="0" collapsed="false">
      <c r="A1448" s="8" t="s">
        <v>352</v>
      </c>
      <c r="B1448" s="8" t="s">
        <v>353</v>
      </c>
      <c r="C1448" s="8" t="s">
        <v>1800</v>
      </c>
      <c r="D1448" s="8" t="n">
        <v>2003</v>
      </c>
      <c r="E1448" s="19" t="n">
        <v>0</v>
      </c>
      <c r="F1448" s="19" t="n">
        <v>28.8888888888889</v>
      </c>
    </row>
    <row r="1449" customFormat="false" ht="15" hidden="false" customHeight="false" outlineLevel="0" collapsed="false">
      <c r="A1449" s="8" t="s">
        <v>352</v>
      </c>
      <c r="B1449" s="8" t="s">
        <v>353</v>
      </c>
      <c r="C1449" s="8" t="s">
        <v>1801</v>
      </c>
      <c r="D1449" s="8" t="n">
        <v>2003</v>
      </c>
      <c r="E1449" s="19" t="n">
        <v>0</v>
      </c>
      <c r="F1449" s="19" t="n">
        <v>27.1111111111111</v>
      </c>
    </row>
    <row r="1450" customFormat="false" ht="15" hidden="false" customHeight="false" outlineLevel="0" collapsed="false">
      <c r="A1450" s="8" t="s">
        <v>352</v>
      </c>
      <c r="B1450" s="8" t="s">
        <v>353</v>
      </c>
      <c r="C1450" s="8" t="s">
        <v>1802</v>
      </c>
      <c r="D1450" s="8" t="n">
        <v>2003</v>
      </c>
      <c r="E1450" s="19" t="n">
        <v>0</v>
      </c>
      <c r="F1450" s="19" t="n">
        <v>27.1111111111111</v>
      </c>
    </row>
    <row r="1451" customFormat="false" ht="15" hidden="false" customHeight="false" outlineLevel="0" collapsed="false">
      <c r="A1451" s="8" t="s">
        <v>352</v>
      </c>
      <c r="B1451" s="8" t="s">
        <v>353</v>
      </c>
      <c r="C1451" s="8" t="s">
        <v>1803</v>
      </c>
      <c r="D1451" s="8" t="n">
        <v>2003</v>
      </c>
      <c r="E1451" s="19" t="n">
        <v>0</v>
      </c>
      <c r="F1451" s="19" t="n">
        <v>25.7222222222222</v>
      </c>
    </row>
    <row r="1452" customFormat="false" ht="15" hidden="false" customHeight="false" outlineLevel="0" collapsed="false">
      <c r="A1452" s="8" t="s">
        <v>352</v>
      </c>
      <c r="B1452" s="8" t="s">
        <v>353</v>
      </c>
      <c r="C1452" s="8" t="s">
        <v>1804</v>
      </c>
      <c r="D1452" s="8" t="n">
        <v>2003</v>
      </c>
      <c r="E1452" s="19" t="n">
        <v>0</v>
      </c>
      <c r="F1452" s="19" t="n">
        <v>22.8888888888889</v>
      </c>
    </row>
    <row r="1453" customFormat="false" ht="15" hidden="false" customHeight="false" outlineLevel="0" collapsed="false">
      <c r="A1453" s="8" t="s">
        <v>352</v>
      </c>
      <c r="B1453" s="8" t="s">
        <v>353</v>
      </c>
      <c r="C1453" s="8" t="s">
        <v>1805</v>
      </c>
      <c r="D1453" s="8" t="n">
        <v>2003</v>
      </c>
      <c r="E1453" s="19" t="n">
        <v>0</v>
      </c>
      <c r="F1453" s="19" t="n">
        <v>24.2777777777778</v>
      </c>
    </row>
    <row r="1454" customFormat="false" ht="15" hidden="false" customHeight="false" outlineLevel="0" collapsed="false">
      <c r="A1454" s="8" t="s">
        <v>352</v>
      </c>
      <c r="B1454" s="8" t="s">
        <v>353</v>
      </c>
      <c r="C1454" s="8" t="s">
        <v>1806</v>
      </c>
      <c r="D1454" s="8" t="n">
        <v>2003</v>
      </c>
      <c r="E1454" s="19" t="n">
        <v>0</v>
      </c>
      <c r="F1454" s="19" t="n">
        <v>26.8888888888889</v>
      </c>
    </row>
    <row r="1455" customFormat="false" ht="15" hidden="false" customHeight="false" outlineLevel="0" collapsed="false">
      <c r="A1455" s="8" t="s">
        <v>352</v>
      </c>
      <c r="B1455" s="8" t="s">
        <v>353</v>
      </c>
      <c r="C1455" s="8" t="s">
        <v>1807</v>
      </c>
      <c r="D1455" s="8" t="n">
        <v>2003</v>
      </c>
      <c r="E1455" s="19" t="n">
        <v>0</v>
      </c>
      <c r="F1455" s="19" t="n">
        <v>28.2777777777778</v>
      </c>
    </row>
    <row r="1456" customFormat="false" ht="15" hidden="false" customHeight="false" outlineLevel="0" collapsed="false">
      <c r="A1456" s="8" t="s">
        <v>352</v>
      </c>
      <c r="B1456" s="8" t="s">
        <v>353</v>
      </c>
      <c r="C1456" s="8" t="s">
        <v>1808</v>
      </c>
      <c r="D1456" s="8" t="n">
        <v>2004</v>
      </c>
      <c r="E1456" s="19" t="n">
        <v>0</v>
      </c>
      <c r="F1456" s="19" t="n">
        <v>27.7777777777778</v>
      </c>
    </row>
    <row r="1457" customFormat="false" ht="15" hidden="false" customHeight="false" outlineLevel="0" collapsed="false">
      <c r="A1457" s="8" t="s">
        <v>352</v>
      </c>
      <c r="B1457" s="8" t="s">
        <v>353</v>
      </c>
      <c r="C1457" s="8" t="s">
        <v>1809</v>
      </c>
      <c r="D1457" s="8" t="n">
        <v>2004</v>
      </c>
      <c r="E1457" s="19" t="n">
        <v>0</v>
      </c>
      <c r="F1457" s="19" t="n">
        <v>27.7777777777778</v>
      </c>
    </row>
    <row r="1458" customFormat="false" ht="15" hidden="false" customHeight="false" outlineLevel="0" collapsed="false">
      <c r="A1458" s="8" t="s">
        <v>352</v>
      </c>
      <c r="B1458" s="8" t="s">
        <v>353</v>
      </c>
      <c r="C1458" s="8" t="s">
        <v>1810</v>
      </c>
      <c r="D1458" s="8" t="n">
        <v>2004</v>
      </c>
      <c r="E1458" s="19" t="n">
        <v>0</v>
      </c>
      <c r="F1458" s="19" t="n">
        <v>27.2222222222222</v>
      </c>
    </row>
    <row r="1459" customFormat="false" ht="15" hidden="false" customHeight="false" outlineLevel="0" collapsed="false">
      <c r="A1459" s="8" t="s">
        <v>352</v>
      </c>
      <c r="B1459" s="8" t="s">
        <v>353</v>
      </c>
      <c r="C1459" s="8" t="s">
        <v>1811</v>
      </c>
      <c r="D1459" s="8" t="n">
        <v>2004</v>
      </c>
      <c r="E1459" s="19" t="n">
        <v>0</v>
      </c>
      <c r="F1459" s="19" t="n">
        <v>26.7777777777778</v>
      </c>
    </row>
    <row r="1460" customFormat="false" ht="15" hidden="false" customHeight="false" outlineLevel="0" collapsed="false">
      <c r="A1460" s="8" t="s">
        <v>352</v>
      </c>
      <c r="B1460" s="8" t="s">
        <v>353</v>
      </c>
      <c r="C1460" s="8" t="s">
        <v>1812</v>
      </c>
      <c r="D1460" s="8" t="n">
        <v>2004</v>
      </c>
      <c r="E1460" s="19" t="n">
        <v>0</v>
      </c>
      <c r="F1460" s="19" t="n">
        <v>26</v>
      </c>
    </row>
    <row r="1461" customFormat="false" ht="15" hidden="false" customHeight="false" outlineLevel="0" collapsed="false">
      <c r="A1461" s="8" t="s">
        <v>352</v>
      </c>
      <c r="B1461" s="8" t="s">
        <v>353</v>
      </c>
      <c r="C1461" s="8" t="s">
        <v>1813</v>
      </c>
      <c r="D1461" s="8" t="n">
        <v>2004</v>
      </c>
      <c r="E1461" s="19" t="n">
        <v>0</v>
      </c>
      <c r="F1461" s="19" t="n">
        <v>25.3888888888889</v>
      </c>
    </row>
    <row r="1462" customFormat="false" ht="15" hidden="false" customHeight="false" outlineLevel="0" collapsed="false">
      <c r="A1462" s="8" t="s">
        <v>352</v>
      </c>
      <c r="B1462" s="8" t="s">
        <v>353</v>
      </c>
      <c r="C1462" s="8" t="s">
        <v>1814</v>
      </c>
      <c r="D1462" s="8" t="n">
        <v>2004</v>
      </c>
      <c r="E1462" s="19" t="n">
        <v>0</v>
      </c>
      <c r="F1462" s="19" t="n">
        <v>25.7777777777778</v>
      </c>
    </row>
    <row r="1463" customFormat="false" ht="15" hidden="false" customHeight="false" outlineLevel="0" collapsed="false">
      <c r="A1463" s="8" t="s">
        <v>352</v>
      </c>
      <c r="B1463" s="8" t="s">
        <v>353</v>
      </c>
      <c r="C1463" s="8" t="s">
        <v>1815</v>
      </c>
      <c r="D1463" s="8" t="n">
        <v>2004</v>
      </c>
      <c r="E1463" s="19" t="n">
        <v>0</v>
      </c>
      <c r="F1463" s="19" t="n">
        <v>26.7222222222222</v>
      </c>
    </row>
    <row r="1464" customFormat="false" ht="15" hidden="false" customHeight="false" outlineLevel="0" collapsed="false">
      <c r="A1464" s="8" t="s">
        <v>352</v>
      </c>
      <c r="B1464" s="8" t="s">
        <v>353</v>
      </c>
      <c r="C1464" s="8" t="s">
        <v>1816</v>
      </c>
      <c r="D1464" s="8" t="n">
        <v>2004</v>
      </c>
      <c r="E1464" s="19" t="n">
        <v>0</v>
      </c>
      <c r="F1464" s="19" t="n">
        <v>27.5</v>
      </c>
    </row>
    <row r="1465" customFormat="false" ht="15" hidden="false" customHeight="false" outlineLevel="0" collapsed="false">
      <c r="A1465" s="8" t="s">
        <v>352</v>
      </c>
      <c r="B1465" s="8" t="s">
        <v>353</v>
      </c>
      <c r="C1465" s="8" t="s">
        <v>1817</v>
      </c>
      <c r="D1465" s="8" t="n">
        <v>2004</v>
      </c>
      <c r="E1465" s="19" t="n">
        <v>0</v>
      </c>
      <c r="F1465" s="19" t="n">
        <v>28.6111111111111</v>
      </c>
    </row>
    <row r="1466" customFormat="false" ht="15" hidden="false" customHeight="false" outlineLevel="0" collapsed="false">
      <c r="A1466" s="8" t="s">
        <v>352</v>
      </c>
      <c r="B1466" s="8" t="s">
        <v>353</v>
      </c>
      <c r="C1466" s="8" t="s">
        <v>1818</v>
      </c>
      <c r="D1466" s="8" t="n">
        <v>2004</v>
      </c>
      <c r="E1466" s="19" t="n">
        <v>0</v>
      </c>
      <c r="F1466" s="19" t="n">
        <v>29.2222222222222</v>
      </c>
    </row>
    <row r="1467" customFormat="false" ht="15" hidden="false" customHeight="false" outlineLevel="0" collapsed="false">
      <c r="A1467" s="8" t="s">
        <v>352</v>
      </c>
      <c r="B1467" s="8" t="s">
        <v>353</v>
      </c>
      <c r="C1467" s="8" t="s">
        <v>1819</v>
      </c>
      <c r="D1467" s="8" t="n">
        <v>2004</v>
      </c>
      <c r="E1467" s="19" t="n">
        <v>0</v>
      </c>
      <c r="F1467" s="19" t="n">
        <v>31</v>
      </c>
    </row>
    <row r="1468" customFormat="false" ht="15" hidden="false" customHeight="false" outlineLevel="0" collapsed="false">
      <c r="A1468" s="8" t="s">
        <v>352</v>
      </c>
      <c r="B1468" s="8" t="s">
        <v>353</v>
      </c>
      <c r="C1468" s="8" t="s">
        <v>1820</v>
      </c>
      <c r="D1468" s="8" t="n">
        <v>2004</v>
      </c>
      <c r="E1468" s="19" t="n">
        <v>0</v>
      </c>
      <c r="F1468" s="19" t="n">
        <v>31.5</v>
      </c>
    </row>
    <row r="1469" customFormat="false" ht="15" hidden="false" customHeight="false" outlineLevel="0" collapsed="false">
      <c r="A1469" s="8" t="s">
        <v>352</v>
      </c>
      <c r="B1469" s="8" t="s">
        <v>353</v>
      </c>
      <c r="C1469" s="8" t="s">
        <v>1821</v>
      </c>
      <c r="D1469" s="8" t="n">
        <v>2004</v>
      </c>
      <c r="E1469" s="19" t="n">
        <v>0</v>
      </c>
      <c r="F1469" s="19" t="n">
        <v>30.6111111111111</v>
      </c>
    </row>
    <row r="1470" customFormat="false" ht="15" hidden="false" customHeight="false" outlineLevel="0" collapsed="false">
      <c r="A1470" s="8" t="s">
        <v>352</v>
      </c>
      <c r="B1470" s="8" t="s">
        <v>353</v>
      </c>
      <c r="C1470" s="8" t="s">
        <v>1822</v>
      </c>
      <c r="D1470" s="8" t="n">
        <v>2004</v>
      </c>
      <c r="E1470" s="19" t="n">
        <v>0</v>
      </c>
      <c r="F1470" s="19" t="n">
        <v>31.1111111111111</v>
      </c>
    </row>
    <row r="1471" customFormat="false" ht="15" hidden="false" customHeight="false" outlineLevel="0" collapsed="false">
      <c r="A1471" s="8" t="s">
        <v>352</v>
      </c>
      <c r="B1471" s="8" t="s">
        <v>353</v>
      </c>
      <c r="C1471" s="8" t="s">
        <v>1823</v>
      </c>
      <c r="D1471" s="8" t="n">
        <v>2004</v>
      </c>
      <c r="E1471" s="19" t="n">
        <v>0</v>
      </c>
      <c r="F1471" s="19" t="n">
        <v>31.7222222222222</v>
      </c>
    </row>
    <row r="1472" customFormat="false" ht="15" hidden="false" customHeight="false" outlineLevel="0" collapsed="false">
      <c r="A1472" s="8" t="s">
        <v>352</v>
      </c>
      <c r="B1472" s="8" t="s">
        <v>353</v>
      </c>
      <c r="C1472" s="8" t="s">
        <v>1824</v>
      </c>
      <c r="D1472" s="8" t="n">
        <v>2004</v>
      </c>
      <c r="E1472" s="19" t="n">
        <v>0</v>
      </c>
      <c r="F1472" s="19" t="n">
        <v>30.2777777777778</v>
      </c>
    </row>
    <row r="1473" customFormat="false" ht="15" hidden="false" customHeight="false" outlineLevel="0" collapsed="false">
      <c r="A1473" s="8" t="s">
        <v>352</v>
      </c>
      <c r="B1473" s="8" t="s">
        <v>353</v>
      </c>
      <c r="C1473" s="8" t="s">
        <v>1825</v>
      </c>
      <c r="D1473" s="8" t="n">
        <v>2004</v>
      </c>
      <c r="E1473" s="19" t="n">
        <v>0</v>
      </c>
      <c r="F1473" s="19" t="n">
        <v>29.6111111111111</v>
      </c>
    </row>
    <row r="1474" customFormat="false" ht="15" hidden="false" customHeight="false" outlineLevel="0" collapsed="false">
      <c r="A1474" s="8" t="s">
        <v>352</v>
      </c>
      <c r="B1474" s="8" t="s">
        <v>353</v>
      </c>
      <c r="C1474" s="8" t="s">
        <v>1826</v>
      </c>
      <c r="D1474" s="8" t="n">
        <v>2004</v>
      </c>
      <c r="E1474" s="19" t="n">
        <v>0</v>
      </c>
      <c r="F1474" s="19" t="n">
        <v>29.3888888888889</v>
      </c>
    </row>
    <row r="1475" customFormat="false" ht="15" hidden="false" customHeight="false" outlineLevel="0" collapsed="false">
      <c r="A1475" s="8" t="s">
        <v>352</v>
      </c>
      <c r="B1475" s="8" t="s">
        <v>353</v>
      </c>
      <c r="C1475" s="8" t="s">
        <v>1827</v>
      </c>
      <c r="D1475" s="8" t="n">
        <v>2004</v>
      </c>
      <c r="E1475" s="19" t="n">
        <v>0</v>
      </c>
      <c r="F1475" s="19" t="n">
        <v>29</v>
      </c>
    </row>
    <row r="1476" customFormat="false" ht="15" hidden="false" customHeight="false" outlineLevel="0" collapsed="false">
      <c r="A1476" s="8" t="s">
        <v>352</v>
      </c>
      <c r="B1476" s="8" t="s">
        <v>353</v>
      </c>
      <c r="C1476" s="8" t="s">
        <v>1828</v>
      </c>
      <c r="D1476" s="8" t="n">
        <v>2004</v>
      </c>
      <c r="E1476" s="19" t="n">
        <v>0</v>
      </c>
      <c r="F1476" s="19" t="n">
        <v>29.3888888888889</v>
      </c>
    </row>
    <row r="1477" customFormat="false" ht="15" hidden="false" customHeight="false" outlineLevel="0" collapsed="false">
      <c r="A1477" s="8" t="s">
        <v>352</v>
      </c>
      <c r="B1477" s="8" t="s">
        <v>353</v>
      </c>
      <c r="C1477" s="8" t="s">
        <v>1829</v>
      </c>
      <c r="D1477" s="8" t="n">
        <v>2004</v>
      </c>
      <c r="E1477" s="19" t="n">
        <v>0</v>
      </c>
      <c r="F1477" s="19" t="n">
        <v>27.3888888888889</v>
      </c>
    </row>
    <row r="1478" customFormat="false" ht="15" hidden="false" customHeight="false" outlineLevel="0" collapsed="false">
      <c r="A1478" s="8" t="s">
        <v>352</v>
      </c>
      <c r="B1478" s="8" t="s">
        <v>353</v>
      </c>
      <c r="C1478" s="8" t="s">
        <v>1830</v>
      </c>
      <c r="D1478" s="8" t="n">
        <v>2004</v>
      </c>
      <c r="E1478" s="19" t="n">
        <v>0</v>
      </c>
      <c r="F1478" s="19" t="n">
        <v>25.6111111111111</v>
      </c>
    </row>
    <row r="1479" customFormat="false" ht="15" hidden="false" customHeight="false" outlineLevel="0" collapsed="false">
      <c r="A1479" s="8" t="s">
        <v>352</v>
      </c>
      <c r="B1479" s="8" t="s">
        <v>353</v>
      </c>
      <c r="C1479" s="8" t="s">
        <v>1831</v>
      </c>
      <c r="D1479" s="8" t="n">
        <v>2004</v>
      </c>
      <c r="E1479" s="19" t="n">
        <v>0</v>
      </c>
      <c r="F1479" s="19" t="n">
        <v>25</v>
      </c>
    </row>
    <row r="1480" customFormat="false" ht="15" hidden="false" customHeight="false" outlineLevel="0" collapsed="false">
      <c r="A1480" s="8" t="s">
        <v>352</v>
      </c>
      <c r="B1480" s="8" t="s">
        <v>353</v>
      </c>
      <c r="C1480" s="8" t="s">
        <v>1832</v>
      </c>
      <c r="D1480" s="8" t="n">
        <v>2004</v>
      </c>
      <c r="E1480" s="19" t="n">
        <v>0</v>
      </c>
      <c r="F1480" s="19" t="n">
        <v>25.8888888888889</v>
      </c>
    </row>
    <row r="1481" customFormat="false" ht="15" hidden="false" customHeight="false" outlineLevel="0" collapsed="false">
      <c r="A1481" s="8" t="s">
        <v>352</v>
      </c>
      <c r="B1481" s="8" t="s">
        <v>353</v>
      </c>
      <c r="C1481" s="8" t="s">
        <v>1833</v>
      </c>
      <c r="D1481" s="8" t="n">
        <v>2004</v>
      </c>
      <c r="E1481" s="19" t="n">
        <v>0</v>
      </c>
      <c r="F1481" s="19" t="n">
        <v>26.2777777777778</v>
      </c>
    </row>
    <row r="1482" customFormat="false" ht="15" hidden="false" customHeight="false" outlineLevel="0" collapsed="false">
      <c r="A1482" s="8" t="s">
        <v>352</v>
      </c>
      <c r="B1482" s="8" t="s">
        <v>353</v>
      </c>
      <c r="C1482" s="8" t="s">
        <v>1834</v>
      </c>
      <c r="D1482" s="8" t="n">
        <v>2004</v>
      </c>
      <c r="E1482" s="19" t="n">
        <v>0</v>
      </c>
      <c r="F1482" s="19" t="n">
        <v>26.7222222222222</v>
      </c>
    </row>
    <row r="1483" customFormat="false" ht="15" hidden="false" customHeight="false" outlineLevel="0" collapsed="false">
      <c r="A1483" s="8" t="s">
        <v>352</v>
      </c>
      <c r="B1483" s="8" t="s">
        <v>353</v>
      </c>
      <c r="C1483" s="8" t="s">
        <v>1835</v>
      </c>
      <c r="D1483" s="8" t="n">
        <v>2004</v>
      </c>
      <c r="E1483" s="19" t="n">
        <v>0</v>
      </c>
      <c r="F1483" s="19" t="n">
        <v>27.7222222222222</v>
      </c>
    </row>
    <row r="1484" customFormat="false" ht="15" hidden="false" customHeight="false" outlineLevel="0" collapsed="false">
      <c r="A1484" s="8" t="s">
        <v>352</v>
      </c>
      <c r="B1484" s="8" t="s">
        <v>353</v>
      </c>
      <c r="C1484" s="8" t="s">
        <v>1836</v>
      </c>
      <c r="D1484" s="8" t="n">
        <v>2004</v>
      </c>
      <c r="E1484" s="19" t="n">
        <v>0</v>
      </c>
      <c r="F1484" s="19" t="n">
        <v>30.6111111111111</v>
      </c>
    </row>
    <row r="1485" customFormat="false" ht="15" hidden="false" customHeight="false" outlineLevel="0" collapsed="false">
      <c r="A1485" s="8" t="s">
        <v>352</v>
      </c>
      <c r="B1485" s="8" t="s">
        <v>353</v>
      </c>
      <c r="C1485" s="8" t="s">
        <v>1837</v>
      </c>
      <c r="D1485" s="8" t="n">
        <v>2004</v>
      </c>
      <c r="E1485" s="19" t="n">
        <v>0</v>
      </c>
      <c r="F1485" s="19" t="n">
        <v>28.2222222222222</v>
      </c>
    </row>
    <row r="1486" customFormat="false" ht="15" hidden="false" customHeight="false" outlineLevel="0" collapsed="false">
      <c r="A1486" s="8" t="s">
        <v>352</v>
      </c>
      <c r="B1486" s="8" t="s">
        <v>353</v>
      </c>
      <c r="C1486" s="8" t="s">
        <v>1838</v>
      </c>
      <c r="D1486" s="8" t="n">
        <v>2004</v>
      </c>
      <c r="E1486" s="19" t="n">
        <v>0</v>
      </c>
      <c r="F1486" s="19" t="n">
        <v>26.2222222222222</v>
      </c>
    </row>
    <row r="1487" customFormat="false" ht="15" hidden="false" customHeight="false" outlineLevel="0" collapsed="false">
      <c r="A1487" s="8" t="s">
        <v>352</v>
      </c>
      <c r="B1487" s="8" t="s">
        <v>353</v>
      </c>
      <c r="C1487" s="8" t="s">
        <v>1839</v>
      </c>
      <c r="D1487" s="8" t="n">
        <v>2004</v>
      </c>
      <c r="E1487" s="19" t="n">
        <v>0</v>
      </c>
      <c r="F1487" s="19" t="n">
        <v>24.7222222222222</v>
      </c>
    </row>
    <row r="1488" customFormat="false" ht="15" hidden="false" customHeight="false" outlineLevel="0" collapsed="false">
      <c r="A1488" s="8" t="s">
        <v>352</v>
      </c>
      <c r="B1488" s="8" t="s">
        <v>353</v>
      </c>
      <c r="C1488" s="8" t="s">
        <v>1840</v>
      </c>
      <c r="D1488" s="8" t="n">
        <v>2004</v>
      </c>
      <c r="E1488" s="19" t="n">
        <v>0</v>
      </c>
      <c r="F1488" s="19" t="n">
        <v>24.8888888888889</v>
      </c>
    </row>
    <row r="1489" customFormat="false" ht="15" hidden="false" customHeight="false" outlineLevel="0" collapsed="false">
      <c r="A1489" s="8" t="s">
        <v>352</v>
      </c>
      <c r="B1489" s="8" t="s">
        <v>353</v>
      </c>
      <c r="C1489" s="8" t="s">
        <v>1841</v>
      </c>
      <c r="D1489" s="8" t="n">
        <v>2004</v>
      </c>
      <c r="E1489" s="19" t="n">
        <v>0</v>
      </c>
      <c r="F1489" s="19" t="n">
        <v>26.2222222222222</v>
      </c>
    </row>
    <row r="1490" customFormat="false" ht="15" hidden="false" customHeight="false" outlineLevel="0" collapsed="false">
      <c r="A1490" s="8" t="s">
        <v>352</v>
      </c>
      <c r="B1490" s="8" t="s">
        <v>353</v>
      </c>
      <c r="C1490" s="8" t="s">
        <v>1842</v>
      </c>
      <c r="D1490" s="8" t="n">
        <v>2004</v>
      </c>
      <c r="E1490" s="19" t="n">
        <v>0</v>
      </c>
      <c r="F1490" s="19" t="n">
        <v>28.7777777777778</v>
      </c>
    </row>
    <row r="1491" customFormat="false" ht="15" hidden="false" customHeight="false" outlineLevel="0" collapsed="false">
      <c r="A1491" s="8" t="s">
        <v>352</v>
      </c>
      <c r="B1491" s="8" t="s">
        <v>353</v>
      </c>
      <c r="C1491" s="8" t="s">
        <v>1843</v>
      </c>
      <c r="D1491" s="8" t="n">
        <v>2004</v>
      </c>
      <c r="E1491" s="19" t="n">
        <v>0</v>
      </c>
      <c r="F1491" s="19" t="n">
        <v>29</v>
      </c>
    </row>
    <row r="1492" customFormat="false" ht="15" hidden="false" customHeight="false" outlineLevel="0" collapsed="false">
      <c r="A1492" s="8" t="s">
        <v>352</v>
      </c>
      <c r="B1492" s="8" t="s">
        <v>353</v>
      </c>
      <c r="C1492" s="8" t="s">
        <v>1844</v>
      </c>
      <c r="D1492" s="8" t="n">
        <v>2004</v>
      </c>
      <c r="E1492" s="19" t="n">
        <v>0</v>
      </c>
      <c r="F1492" s="19" t="n">
        <v>29.7777777777778</v>
      </c>
    </row>
    <row r="1493" customFormat="false" ht="15" hidden="false" customHeight="false" outlineLevel="0" collapsed="false">
      <c r="A1493" s="8" t="s">
        <v>352</v>
      </c>
      <c r="B1493" s="8" t="s">
        <v>353</v>
      </c>
      <c r="C1493" s="8" t="s">
        <v>1845</v>
      </c>
      <c r="D1493" s="8" t="n">
        <v>2004</v>
      </c>
      <c r="E1493" s="19" t="n">
        <v>0</v>
      </c>
      <c r="F1493" s="19" t="n">
        <v>29.2777777777778</v>
      </c>
    </row>
    <row r="1494" customFormat="false" ht="15" hidden="false" customHeight="false" outlineLevel="0" collapsed="false">
      <c r="A1494" s="8" t="s">
        <v>352</v>
      </c>
      <c r="B1494" s="8" t="s">
        <v>353</v>
      </c>
      <c r="C1494" s="8" t="s">
        <v>1846</v>
      </c>
      <c r="D1494" s="8" t="n">
        <v>2004</v>
      </c>
      <c r="E1494" s="19" t="n">
        <v>0</v>
      </c>
      <c r="F1494" s="19" t="n">
        <v>30.7777777777778</v>
      </c>
    </row>
    <row r="1495" customFormat="false" ht="15" hidden="false" customHeight="false" outlineLevel="0" collapsed="false">
      <c r="A1495" s="8" t="s">
        <v>352</v>
      </c>
      <c r="B1495" s="8" t="s">
        <v>353</v>
      </c>
      <c r="C1495" s="8" t="s">
        <v>1847</v>
      </c>
      <c r="D1495" s="8" t="n">
        <v>2004</v>
      </c>
      <c r="E1495" s="19" t="n">
        <v>0</v>
      </c>
      <c r="F1495" s="19" t="n">
        <v>30.7222222222222</v>
      </c>
    </row>
    <row r="1496" customFormat="false" ht="15" hidden="false" customHeight="false" outlineLevel="0" collapsed="false">
      <c r="A1496" s="8" t="s">
        <v>352</v>
      </c>
      <c r="B1496" s="8" t="s">
        <v>353</v>
      </c>
      <c r="C1496" s="8" t="s">
        <v>1848</v>
      </c>
      <c r="D1496" s="8" t="n">
        <v>2004</v>
      </c>
      <c r="E1496" s="19" t="n">
        <v>0</v>
      </c>
      <c r="F1496" s="19" t="n">
        <v>29.2777777777778</v>
      </c>
    </row>
    <row r="1497" customFormat="false" ht="15" hidden="false" customHeight="false" outlineLevel="0" collapsed="false">
      <c r="A1497" s="8" t="s">
        <v>352</v>
      </c>
      <c r="B1497" s="8" t="s">
        <v>353</v>
      </c>
      <c r="C1497" s="8" t="s">
        <v>1849</v>
      </c>
      <c r="D1497" s="8" t="n">
        <v>2004</v>
      </c>
      <c r="E1497" s="19" t="n">
        <v>0</v>
      </c>
      <c r="F1497" s="19" t="n">
        <v>29.1111111111111</v>
      </c>
    </row>
    <row r="1498" customFormat="false" ht="15" hidden="false" customHeight="false" outlineLevel="0" collapsed="false">
      <c r="A1498" s="8" t="s">
        <v>352</v>
      </c>
      <c r="B1498" s="8" t="s">
        <v>353</v>
      </c>
      <c r="C1498" s="8" t="s">
        <v>1850</v>
      </c>
      <c r="D1498" s="8" t="n">
        <v>2004</v>
      </c>
      <c r="E1498" s="19" t="n">
        <v>0</v>
      </c>
      <c r="F1498" s="19" t="n">
        <v>30.8888888888889</v>
      </c>
    </row>
    <row r="1499" customFormat="false" ht="15" hidden="false" customHeight="false" outlineLevel="0" collapsed="false">
      <c r="A1499" s="8" t="s">
        <v>352</v>
      </c>
      <c r="B1499" s="8" t="s">
        <v>353</v>
      </c>
      <c r="C1499" s="8" t="s">
        <v>1851</v>
      </c>
      <c r="D1499" s="8" t="n">
        <v>2004</v>
      </c>
      <c r="E1499" s="19" t="n">
        <v>0</v>
      </c>
      <c r="F1499" s="19" t="n">
        <v>32.1111111111111</v>
      </c>
    </row>
    <row r="1500" customFormat="false" ht="15" hidden="false" customHeight="false" outlineLevel="0" collapsed="false">
      <c r="A1500" s="8" t="s">
        <v>352</v>
      </c>
      <c r="B1500" s="8" t="s">
        <v>353</v>
      </c>
      <c r="C1500" s="8" t="s">
        <v>1852</v>
      </c>
      <c r="D1500" s="8" t="n">
        <v>2004</v>
      </c>
      <c r="E1500" s="19" t="n">
        <v>0</v>
      </c>
      <c r="F1500" s="19" t="n">
        <v>33.6111111111111</v>
      </c>
    </row>
    <row r="1501" customFormat="false" ht="15" hidden="false" customHeight="false" outlineLevel="0" collapsed="false">
      <c r="A1501" s="8" t="s">
        <v>352</v>
      </c>
      <c r="B1501" s="8" t="s">
        <v>353</v>
      </c>
      <c r="C1501" s="8" t="s">
        <v>1853</v>
      </c>
      <c r="D1501" s="8" t="n">
        <v>2004</v>
      </c>
      <c r="E1501" s="19" t="n">
        <v>0</v>
      </c>
      <c r="F1501" s="19" t="n">
        <v>33.1111111111111</v>
      </c>
    </row>
    <row r="1502" customFormat="false" ht="15" hidden="false" customHeight="false" outlineLevel="0" collapsed="false">
      <c r="A1502" s="8" t="s">
        <v>352</v>
      </c>
      <c r="B1502" s="8" t="s">
        <v>353</v>
      </c>
      <c r="C1502" s="8" t="s">
        <v>1854</v>
      </c>
      <c r="D1502" s="8" t="n">
        <v>2004</v>
      </c>
      <c r="E1502" s="19" t="n">
        <v>0</v>
      </c>
      <c r="F1502" s="19" t="n">
        <v>33.5</v>
      </c>
    </row>
    <row r="1503" customFormat="false" ht="15" hidden="false" customHeight="false" outlineLevel="0" collapsed="false">
      <c r="A1503" s="8" t="s">
        <v>352</v>
      </c>
      <c r="B1503" s="8" t="s">
        <v>353</v>
      </c>
      <c r="C1503" s="8" t="s">
        <v>1855</v>
      </c>
      <c r="D1503" s="8" t="n">
        <v>2004</v>
      </c>
      <c r="E1503" s="19" t="n">
        <v>0</v>
      </c>
      <c r="F1503" s="19" t="n">
        <v>34.2777777777778</v>
      </c>
    </row>
    <row r="1504" customFormat="false" ht="15" hidden="false" customHeight="false" outlineLevel="0" collapsed="false">
      <c r="A1504" s="8" t="s">
        <v>352</v>
      </c>
      <c r="B1504" s="8" t="s">
        <v>353</v>
      </c>
      <c r="C1504" s="8" t="s">
        <v>1856</v>
      </c>
      <c r="D1504" s="8" t="n">
        <v>2004</v>
      </c>
      <c r="E1504" s="19" t="n">
        <v>0</v>
      </c>
      <c r="F1504" s="19" t="n">
        <v>30.2222222222222</v>
      </c>
    </row>
    <row r="1505" customFormat="false" ht="15" hidden="false" customHeight="false" outlineLevel="0" collapsed="false">
      <c r="A1505" s="8" t="s">
        <v>352</v>
      </c>
      <c r="B1505" s="8" t="s">
        <v>353</v>
      </c>
      <c r="C1505" s="8" t="s">
        <v>1857</v>
      </c>
      <c r="D1505" s="8" t="n">
        <v>2004</v>
      </c>
      <c r="E1505" s="19" t="n">
        <v>0</v>
      </c>
      <c r="F1505" s="19" t="n">
        <v>31.7222222222222</v>
      </c>
    </row>
    <row r="1506" customFormat="false" ht="15" hidden="false" customHeight="false" outlineLevel="0" collapsed="false">
      <c r="A1506" s="8" t="s">
        <v>352</v>
      </c>
      <c r="B1506" s="8" t="s">
        <v>353</v>
      </c>
      <c r="C1506" s="8" t="s">
        <v>1858</v>
      </c>
      <c r="D1506" s="8" t="n">
        <v>2004</v>
      </c>
      <c r="E1506" s="19" t="n">
        <v>0</v>
      </c>
      <c r="F1506" s="19" t="n">
        <v>33.2777777777778</v>
      </c>
    </row>
    <row r="1507" customFormat="false" ht="15" hidden="false" customHeight="false" outlineLevel="0" collapsed="false">
      <c r="A1507" s="8" t="s">
        <v>352</v>
      </c>
      <c r="B1507" s="8" t="s">
        <v>353</v>
      </c>
      <c r="C1507" s="8" t="s">
        <v>1859</v>
      </c>
      <c r="D1507" s="8" t="n">
        <v>2004</v>
      </c>
      <c r="E1507" s="19" t="n">
        <v>0</v>
      </c>
      <c r="F1507" s="19" t="n">
        <v>35.5</v>
      </c>
    </row>
    <row r="1508" customFormat="false" ht="15" hidden="false" customHeight="false" outlineLevel="0" collapsed="false">
      <c r="A1508" s="8" t="s">
        <v>352</v>
      </c>
      <c r="B1508" s="8" t="s">
        <v>353</v>
      </c>
      <c r="C1508" s="8" t="s">
        <v>1860</v>
      </c>
      <c r="D1508" s="8" t="n">
        <v>2004</v>
      </c>
      <c r="E1508" s="19" t="n">
        <v>0</v>
      </c>
      <c r="F1508" s="19" t="n">
        <v>33</v>
      </c>
    </row>
    <row r="1509" customFormat="false" ht="15" hidden="false" customHeight="false" outlineLevel="0" collapsed="false">
      <c r="A1509" s="8" t="s">
        <v>352</v>
      </c>
      <c r="B1509" s="8" t="s">
        <v>353</v>
      </c>
      <c r="C1509" s="8" t="s">
        <v>1861</v>
      </c>
      <c r="D1509" s="8" t="n">
        <v>2004</v>
      </c>
      <c r="E1509" s="19" t="n">
        <v>0</v>
      </c>
      <c r="F1509" s="19" t="n">
        <v>34.2777777777778</v>
      </c>
    </row>
    <row r="1510" customFormat="false" ht="15" hidden="false" customHeight="false" outlineLevel="0" collapsed="false">
      <c r="A1510" s="8" t="s">
        <v>352</v>
      </c>
      <c r="B1510" s="8" t="s">
        <v>353</v>
      </c>
      <c r="C1510" s="8" t="s">
        <v>1862</v>
      </c>
      <c r="D1510" s="8" t="n">
        <v>2004</v>
      </c>
      <c r="E1510" s="19" t="n">
        <v>0</v>
      </c>
      <c r="F1510" s="19" t="n">
        <v>34.8888888888889</v>
      </c>
    </row>
    <row r="1511" customFormat="false" ht="15" hidden="false" customHeight="false" outlineLevel="0" collapsed="false">
      <c r="A1511" s="8" t="s">
        <v>352</v>
      </c>
      <c r="B1511" s="8" t="s">
        <v>353</v>
      </c>
      <c r="C1511" s="8" t="s">
        <v>1863</v>
      </c>
      <c r="D1511" s="8" t="n">
        <v>2004</v>
      </c>
      <c r="E1511" s="19" t="n">
        <v>0</v>
      </c>
      <c r="F1511" s="19" t="n">
        <v>36.2777777777778</v>
      </c>
    </row>
    <row r="1512" customFormat="false" ht="15" hidden="false" customHeight="false" outlineLevel="0" collapsed="false">
      <c r="A1512" s="8" t="s">
        <v>352</v>
      </c>
      <c r="B1512" s="8" t="s">
        <v>353</v>
      </c>
      <c r="C1512" s="8" t="s">
        <v>1864</v>
      </c>
      <c r="D1512" s="8" t="n">
        <v>2004</v>
      </c>
      <c r="E1512" s="19" t="n">
        <v>0</v>
      </c>
      <c r="F1512" s="19" t="n">
        <v>35.2222222222222</v>
      </c>
    </row>
    <row r="1513" customFormat="false" ht="15" hidden="false" customHeight="false" outlineLevel="0" collapsed="false">
      <c r="A1513" s="8" t="s">
        <v>352</v>
      </c>
      <c r="B1513" s="8" t="s">
        <v>353</v>
      </c>
      <c r="C1513" s="8" t="s">
        <v>1865</v>
      </c>
      <c r="D1513" s="8" t="n">
        <v>2004</v>
      </c>
      <c r="E1513" s="19" t="n">
        <v>0</v>
      </c>
      <c r="F1513" s="19" t="n">
        <v>35.1111111111111</v>
      </c>
    </row>
    <row r="1514" customFormat="false" ht="15" hidden="false" customHeight="false" outlineLevel="0" collapsed="false">
      <c r="A1514" s="8" t="s">
        <v>352</v>
      </c>
      <c r="B1514" s="8" t="s">
        <v>353</v>
      </c>
      <c r="C1514" s="8" t="s">
        <v>1866</v>
      </c>
      <c r="D1514" s="8" t="n">
        <v>2004</v>
      </c>
      <c r="E1514" s="19" t="n">
        <v>0</v>
      </c>
      <c r="F1514" s="19" t="n">
        <v>35.5</v>
      </c>
    </row>
    <row r="1515" customFormat="false" ht="15" hidden="false" customHeight="false" outlineLevel="0" collapsed="false">
      <c r="A1515" s="8" t="s">
        <v>352</v>
      </c>
      <c r="B1515" s="8" t="s">
        <v>353</v>
      </c>
      <c r="C1515" s="8" t="s">
        <v>1867</v>
      </c>
      <c r="D1515" s="8" t="n">
        <v>2004</v>
      </c>
      <c r="E1515" s="19" t="n">
        <v>0</v>
      </c>
      <c r="F1515" s="19" t="n">
        <v>34.7222222222222</v>
      </c>
    </row>
    <row r="1516" customFormat="false" ht="15" hidden="false" customHeight="false" outlineLevel="0" collapsed="false">
      <c r="A1516" s="8" t="s">
        <v>352</v>
      </c>
      <c r="B1516" s="8" t="s">
        <v>353</v>
      </c>
      <c r="C1516" s="8" t="s">
        <v>1868</v>
      </c>
      <c r="D1516" s="8" t="n">
        <v>2004</v>
      </c>
      <c r="E1516" s="19" t="n">
        <v>0</v>
      </c>
      <c r="F1516" s="19" t="n">
        <v>35.3888888888889</v>
      </c>
    </row>
    <row r="1517" customFormat="false" ht="15" hidden="false" customHeight="false" outlineLevel="0" collapsed="false">
      <c r="A1517" s="8" t="s">
        <v>352</v>
      </c>
      <c r="B1517" s="8" t="s">
        <v>353</v>
      </c>
      <c r="C1517" s="8" t="s">
        <v>1869</v>
      </c>
      <c r="D1517" s="8" t="n">
        <v>2004</v>
      </c>
      <c r="E1517" s="19" t="n">
        <v>0</v>
      </c>
      <c r="F1517" s="19" t="n">
        <v>35.5</v>
      </c>
    </row>
    <row r="1518" customFormat="false" ht="15" hidden="false" customHeight="false" outlineLevel="0" collapsed="false">
      <c r="A1518" s="8" t="s">
        <v>352</v>
      </c>
      <c r="B1518" s="8" t="s">
        <v>353</v>
      </c>
      <c r="C1518" s="8" t="s">
        <v>1870</v>
      </c>
      <c r="D1518" s="8" t="n">
        <v>2004</v>
      </c>
      <c r="E1518" s="19" t="n">
        <v>0</v>
      </c>
      <c r="F1518" s="19" t="n">
        <v>36.2222222222222</v>
      </c>
    </row>
    <row r="1519" customFormat="false" ht="15" hidden="false" customHeight="false" outlineLevel="0" collapsed="false">
      <c r="A1519" s="8" t="s">
        <v>352</v>
      </c>
      <c r="B1519" s="8" t="s">
        <v>353</v>
      </c>
      <c r="C1519" s="8" t="s">
        <v>1871</v>
      </c>
      <c r="D1519" s="8" t="n">
        <v>2004</v>
      </c>
      <c r="E1519" s="19" t="n">
        <v>0</v>
      </c>
      <c r="F1519" s="19" t="n">
        <v>35.7777777777778</v>
      </c>
    </row>
    <row r="1520" customFormat="false" ht="15" hidden="false" customHeight="false" outlineLevel="0" collapsed="false">
      <c r="A1520" s="8" t="s">
        <v>352</v>
      </c>
      <c r="B1520" s="8" t="s">
        <v>353</v>
      </c>
      <c r="C1520" s="8" t="s">
        <v>1872</v>
      </c>
      <c r="D1520" s="8" t="n">
        <v>2004</v>
      </c>
      <c r="E1520" s="19" t="n">
        <v>0</v>
      </c>
      <c r="F1520" s="19" t="n">
        <v>36.7777777777778</v>
      </c>
    </row>
    <row r="1521" customFormat="false" ht="15" hidden="false" customHeight="false" outlineLevel="0" collapsed="false">
      <c r="A1521" s="8" t="s">
        <v>352</v>
      </c>
      <c r="B1521" s="8" t="s">
        <v>353</v>
      </c>
      <c r="C1521" s="8" t="s">
        <v>1873</v>
      </c>
      <c r="D1521" s="8" t="n">
        <v>2004</v>
      </c>
      <c r="E1521" s="19" t="n">
        <v>0</v>
      </c>
      <c r="F1521" s="19" t="n">
        <v>36.3888888888889</v>
      </c>
    </row>
    <row r="1522" customFormat="false" ht="15" hidden="false" customHeight="false" outlineLevel="0" collapsed="false">
      <c r="A1522" s="8" t="s">
        <v>352</v>
      </c>
      <c r="B1522" s="8" t="s">
        <v>353</v>
      </c>
      <c r="C1522" s="8" t="s">
        <v>1874</v>
      </c>
      <c r="D1522" s="8" t="n">
        <v>2004</v>
      </c>
      <c r="E1522" s="19" t="n">
        <v>0</v>
      </c>
      <c r="F1522" s="19" t="n">
        <v>37.3888888888889</v>
      </c>
    </row>
    <row r="1523" customFormat="false" ht="15" hidden="false" customHeight="false" outlineLevel="0" collapsed="false">
      <c r="A1523" s="8" t="s">
        <v>352</v>
      </c>
      <c r="B1523" s="8" t="s">
        <v>353</v>
      </c>
      <c r="C1523" s="8" t="s">
        <v>1875</v>
      </c>
      <c r="D1523" s="8" t="n">
        <v>2004</v>
      </c>
      <c r="E1523" s="19" t="n">
        <v>0</v>
      </c>
      <c r="F1523" s="19" t="n">
        <v>38.3888888888889</v>
      </c>
    </row>
    <row r="1524" customFormat="false" ht="15" hidden="false" customHeight="false" outlineLevel="0" collapsed="false">
      <c r="A1524" s="8" t="s">
        <v>352</v>
      </c>
      <c r="B1524" s="8" t="s">
        <v>353</v>
      </c>
      <c r="C1524" s="8" t="s">
        <v>1876</v>
      </c>
      <c r="D1524" s="8" t="n">
        <v>2004</v>
      </c>
      <c r="E1524" s="19" t="n">
        <v>0</v>
      </c>
      <c r="F1524" s="19" t="n">
        <v>38.7222222222222</v>
      </c>
    </row>
    <row r="1525" customFormat="false" ht="15" hidden="false" customHeight="false" outlineLevel="0" collapsed="false">
      <c r="A1525" s="8" t="s">
        <v>352</v>
      </c>
      <c r="B1525" s="8" t="s">
        <v>353</v>
      </c>
      <c r="C1525" s="8" t="s">
        <v>1877</v>
      </c>
      <c r="D1525" s="8" t="n">
        <v>2004</v>
      </c>
      <c r="E1525" s="19" t="n">
        <v>0</v>
      </c>
      <c r="F1525" s="19" t="n">
        <v>38.3888888888889</v>
      </c>
    </row>
    <row r="1526" customFormat="false" ht="15" hidden="false" customHeight="false" outlineLevel="0" collapsed="false">
      <c r="A1526" s="8" t="s">
        <v>352</v>
      </c>
      <c r="B1526" s="8" t="s">
        <v>353</v>
      </c>
      <c r="C1526" s="8" t="s">
        <v>1878</v>
      </c>
      <c r="D1526" s="8" t="n">
        <v>2004</v>
      </c>
      <c r="E1526" s="19" t="n">
        <v>0</v>
      </c>
      <c r="F1526" s="19" t="n">
        <v>38.2222222222222</v>
      </c>
    </row>
    <row r="1527" customFormat="false" ht="15" hidden="false" customHeight="false" outlineLevel="0" collapsed="false">
      <c r="A1527" s="8" t="s">
        <v>352</v>
      </c>
      <c r="B1527" s="8" t="s">
        <v>353</v>
      </c>
      <c r="C1527" s="8" t="s">
        <v>1879</v>
      </c>
      <c r="D1527" s="8" t="n">
        <v>2004</v>
      </c>
      <c r="E1527" s="19" t="n">
        <v>0</v>
      </c>
      <c r="F1527" s="19" t="n">
        <v>39.2777777777778</v>
      </c>
    </row>
    <row r="1528" customFormat="false" ht="15" hidden="false" customHeight="false" outlineLevel="0" collapsed="false">
      <c r="A1528" s="8" t="s">
        <v>352</v>
      </c>
      <c r="B1528" s="8" t="s">
        <v>353</v>
      </c>
      <c r="C1528" s="8" t="s">
        <v>1880</v>
      </c>
      <c r="D1528" s="8" t="n">
        <v>2004</v>
      </c>
      <c r="E1528" s="19" t="n">
        <v>0</v>
      </c>
      <c r="F1528" s="19" t="n">
        <v>39.1111111111111</v>
      </c>
    </row>
    <row r="1529" customFormat="false" ht="15" hidden="false" customHeight="false" outlineLevel="0" collapsed="false">
      <c r="A1529" s="8" t="s">
        <v>352</v>
      </c>
      <c r="B1529" s="8" t="s">
        <v>353</v>
      </c>
      <c r="C1529" s="8" t="s">
        <v>1881</v>
      </c>
      <c r="D1529" s="8" t="n">
        <v>2004</v>
      </c>
      <c r="E1529" s="19" t="n">
        <v>0</v>
      </c>
      <c r="F1529" s="19" t="n">
        <v>39.2222222222222</v>
      </c>
    </row>
    <row r="1530" customFormat="false" ht="15" hidden="false" customHeight="false" outlineLevel="0" collapsed="false">
      <c r="A1530" s="8" t="s">
        <v>352</v>
      </c>
      <c r="B1530" s="8" t="s">
        <v>353</v>
      </c>
      <c r="C1530" s="8" t="s">
        <v>1882</v>
      </c>
      <c r="D1530" s="8" t="n">
        <v>2004</v>
      </c>
      <c r="E1530" s="19" t="n">
        <v>0</v>
      </c>
      <c r="F1530" s="19" t="n">
        <v>40.7222222222222</v>
      </c>
    </row>
    <row r="1531" customFormat="false" ht="15" hidden="false" customHeight="false" outlineLevel="0" collapsed="false">
      <c r="A1531" s="8" t="s">
        <v>352</v>
      </c>
      <c r="B1531" s="8" t="s">
        <v>353</v>
      </c>
      <c r="C1531" s="8" t="s">
        <v>1883</v>
      </c>
      <c r="D1531" s="8" t="n">
        <v>2004</v>
      </c>
      <c r="E1531" s="19" t="n">
        <v>0</v>
      </c>
      <c r="F1531" s="19" t="n">
        <v>42</v>
      </c>
    </row>
    <row r="1532" customFormat="false" ht="15" hidden="false" customHeight="false" outlineLevel="0" collapsed="false">
      <c r="A1532" s="8" t="s">
        <v>352</v>
      </c>
      <c r="B1532" s="8" t="s">
        <v>353</v>
      </c>
      <c r="C1532" s="8" t="s">
        <v>1884</v>
      </c>
      <c r="D1532" s="8" t="n">
        <v>2004</v>
      </c>
      <c r="E1532" s="19" t="n">
        <v>0</v>
      </c>
      <c r="F1532" s="19" t="n">
        <v>41.1111111111111</v>
      </c>
    </row>
    <row r="1533" customFormat="false" ht="15" hidden="false" customHeight="false" outlineLevel="0" collapsed="false">
      <c r="A1533" s="8" t="s">
        <v>352</v>
      </c>
      <c r="B1533" s="8" t="s">
        <v>353</v>
      </c>
      <c r="C1533" s="8" t="s">
        <v>1885</v>
      </c>
      <c r="D1533" s="8" t="n">
        <v>2004</v>
      </c>
      <c r="E1533" s="19" t="n">
        <v>0</v>
      </c>
      <c r="F1533" s="19" t="n">
        <v>40.6111111111111</v>
      </c>
    </row>
    <row r="1534" customFormat="false" ht="15" hidden="false" customHeight="false" outlineLevel="0" collapsed="false">
      <c r="A1534" s="8" t="s">
        <v>352</v>
      </c>
      <c r="B1534" s="8" t="s">
        <v>353</v>
      </c>
      <c r="C1534" s="8" t="s">
        <v>1886</v>
      </c>
      <c r="D1534" s="8" t="n">
        <v>2004</v>
      </c>
      <c r="E1534" s="19" t="n">
        <v>0</v>
      </c>
      <c r="F1534" s="19" t="n">
        <v>41.1111111111111</v>
      </c>
    </row>
    <row r="1535" customFormat="false" ht="15" hidden="false" customHeight="false" outlineLevel="0" collapsed="false">
      <c r="A1535" s="8" t="s">
        <v>352</v>
      </c>
      <c r="B1535" s="8" t="s">
        <v>353</v>
      </c>
      <c r="C1535" s="8" t="s">
        <v>1887</v>
      </c>
      <c r="D1535" s="8" t="n">
        <v>2004</v>
      </c>
      <c r="E1535" s="19" t="n">
        <v>0</v>
      </c>
      <c r="F1535" s="19" t="n">
        <v>41.2777777777778</v>
      </c>
    </row>
    <row r="1536" customFormat="false" ht="15" hidden="false" customHeight="false" outlineLevel="0" collapsed="false">
      <c r="A1536" s="8" t="s">
        <v>352</v>
      </c>
      <c r="B1536" s="8" t="s">
        <v>353</v>
      </c>
      <c r="C1536" s="8" t="s">
        <v>1888</v>
      </c>
      <c r="D1536" s="8" t="n">
        <v>2004</v>
      </c>
      <c r="E1536" s="19" t="n">
        <v>0</v>
      </c>
      <c r="F1536" s="19" t="n">
        <v>40.8888888888889</v>
      </c>
    </row>
    <row r="1537" customFormat="false" ht="15" hidden="false" customHeight="false" outlineLevel="0" collapsed="false">
      <c r="A1537" s="8" t="s">
        <v>352</v>
      </c>
      <c r="B1537" s="8" t="s">
        <v>353</v>
      </c>
      <c r="C1537" s="8" t="s">
        <v>1889</v>
      </c>
      <c r="D1537" s="8" t="n">
        <v>2004</v>
      </c>
      <c r="E1537" s="19" t="n">
        <v>0</v>
      </c>
      <c r="F1537" s="19" t="n">
        <v>41.2222222222222</v>
      </c>
    </row>
    <row r="1538" customFormat="false" ht="15" hidden="false" customHeight="false" outlineLevel="0" collapsed="false">
      <c r="A1538" s="8" t="s">
        <v>352</v>
      </c>
      <c r="B1538" s="8" t="s">
        <v>353</v>
      </c>
      <c r="C1538" s="8" t="s">
        <v>1890</v>
      </c>
      <c r="D1538" s="8" t="n">
        <v>2004</v>
      </c>
      <c r="E1538" s="19" t="n">
        <v>0</v>
      </c>
      <c r="F1538" s="19" t="n">
        <v>40.2222222222222</v>
      </c>
    </row>
    <row r="1539" customFormat="false" ht="15" hidden="false" customHeight="false" outlineLevel="0" collapsed="false">
      <c r="A1539" s="8" t="s">
        <v>352</v>
      </c>
      <c r="B1539" s="8" t="s">
        <v>353</v>
      </c>
      <c r="C1539" s="8" t="s">
        <v>1891</v>
      </c>
      <c r="D1539" s="8" t="n">
        <v>2004</v>
      </c>
      <c r="E1539" s="19" t="n">
        <v>0</v>
      </c>
      <c r="F1539" s="19" t="n">
        <v>38.6111111111111</v>
      </c>
    </row>
    <row r="1540" customFormat="false" ht="15" hidden="false" customHeight="false" outlineLevel="0" collapsed="false">
      <c r="A1540" s="8" t="s">
        <v>352</v>
      </c>
      <c r="B1540" s="8" t="s">
        <v>353</v>
      </c>
      <c r="C1540" s="8" t="s">
        <v>1892</v>
      </c>
      <c r="D1540" s="8" t="n">
        <v>2004</v>
      </c>
      <c r="E1540" s="19" t="n">
        <v>0</v>
      </c>
      <c r="F1540" s="19" t="n">
        <v>35.7777777777778</v>
      </c>
    </row>
    <row r="1541" customFormat="false" ht="15" hidden="false" customHeight="false" outlineLevel="0" collapsed="false">
      <c r="A1541" s="8" t="s">
        <v>352</v>
      </c>
      <c r="B1541" s="8" t="s">
        <v>353</v>
      </c>
      <c r="C1541" s="8" t="s">
        <v>1893</v>
      </c>
      <c r="D1541" s="8" t="n">
        <v>2004</v>
      </c>
      <c r="E1541" s="19" t="n">
        <v>0</v>
      </c>
      <c r="F1541" s="19" t="n">
        <v>34.8888888888889</v>
      </c>
    </row>
    <row r="1542" customFormat="false" ht="15" hidden="false" customHeight="false" outlineLevel="0" collapsed="false">
      <c r="A1542" s="8" t="s">
        <v>352</v>
      </c>
      <c r="B1542" s="8" t="s">
        <v>353</v>
      </c>
      <c r="C1542" s="8" t="s">
        <v>1894</v>
      </c>
      <c r="D1542" s="8" t="n">
        <v>2004</v>
      </c>
      <c r="E1542" s="19" t="n">
        <v>0</v>
      </c>
      <c r="F1542" s="19" t="n">
        <v>36.6111111111111</v>
      </c>
    </row>
    <row r="1543" customFormat="false" ht="15" hidden="false" customHeight="false" outlineLevel="0" collapsed="false">
      <c r="A1543" s="8" t="s">
        <v>352</v>
      </c>
      <c r="B1543" s="8" t="s">
        <v>353</v>
      </c>
      <c r="C1543" s="8" t="s">
        <v>1895</v>
      </c>
      <c r="D1543" s="8" t="n">
        <v>2004</v>
      </c>
      <c r="E1543" s="19" t="n">
        <v>0</v>
      </c>
      <c r="F1543" s="19" t="n">
        <v>38.7777777777778</v>
      </c>
    </row>
    <row r="1544" customFormat="false" ht="15" hidden="false" customHeight="false" outlineLevel="0" collapsed="false">
      <c r="A1544" s="8" t="s">
        <v>352</v>
      </c>
      <c r="B1544" s="8" t="s">
        <v>353</v>
      </c>
      <c r="C1544" s="8" t="s">
        <v>1896</v>
      </c>
      <c r="D1544" s="8" t="n">
        <v>2004</v>
      </c>
      <c r="E1544" s="19" t="n">
        <v>0</v>
      </c>
      <c r="F1544" s="19" t="n">
        <v>38.5</v>
      </c>
    </row>
    <row r="1545" customFormat="false" ht="15" hidden="false" customHeight="false" outlineLevel="0" collapsed="false">
      <c r="A1545" s="8" t="s">
        <v>352</v>
      </c>
      <c r="B1545" s="8" t="s">
        <v>353</v>
      </c>
      <c r="C1545" s="8" t="s">
        <v>1897</v>
      </c>
      <c r="D1545" s="8" t="n">
        <v>2004</v>
      </c>
      <c r="E1545" s="19" t="n">
        <v>0</v>
      </c>
      <c r="F1545" s="19" t="n">
        <v>39.3888888888889</v>
      </c>
    </row>
    <row r="1546" customFormat="false" ht="15" hidden="false" customHeight="false" outlineLevel="0" collapsed="false">
      <c r="A1546" s="8" t="s">
        <v>352</v>
      </c>
      <c r="B1546" s="8" t="s">
        <v>353</v>
      </c>
      <c r="C1546" s="8" t="s">
        <v>1898</v>
      </c>
      <c r="D1546" s="8" t="n">
        <v>2004</v>
      </c>
      <c r="E1546" s="19" t="n">
        <v>0</v>
      </c>
      <c r="F1546" s="19" t="n">
        <v>38.7777777777778</v>
      </c>
    </row>
    <row r="1547" customFormat="false" ht="15" hidden="false" customHeight="false" outlineLevel="0" collapsed="false">
      <c r="A1547" s="8" t="s">
        <v>352</v>
      </c>
      <c r="B1547" s="8" t="s">
        <v>353</v>
      </c>
      <c r="C1547" s="8" t="s">
        <v>1899</v>
      </c>
      <c r="D1547" s="8" t="n">
        <v>2004</v>
      </c>
      <c r="E1547" s="19" t="n">
        <v>0</v>
      </c>
      <c r="F1547" s="19" t="n">
        <v>36.7777777777778</v>
      </c>
    </row>
    <row r="1548" customFormat="false" ht="15" hidden="false" customHeight="false" outlineLevel="0" collapsed="false">
      <c r="A1548" s="8" t="s">
        <v>352</v>
      </c>
      <c r="B1548" s="8" t="s">
        <v>353</v>
      </c>
      <c r="C1548" s="8" t="s">
        <v>1900</v>
      </c>
      <c r="D1548" s="8" t="n">
        <v>2004</v>
      </c>
      <c r="E1548" s="19" t="n">
        <v>0</v>
      </c>
      <c r="F1548" s="19" t="n">
        <v>37.3888888888889</v>
      </c>
    </row>
    <row r="1549" customFormat="false" ht="15" hidden="false" customHeight="false" outlineLevel="0" collapsed="false">
      <c r="A1549" s="8" t="s">
        <v>352</v>
      </c>
      <c r="B1549" s="8" t="s">
        <v>353</v>
      </c>
      <c r="C1549" s="8" t="s">
        <v>1901</v>
      </c>
      <c r="D1549" s="8" t="n">
        <v>2004</v>
      </c>
      <c r="E1549" s="19" t="n">
        <v>0</v>
      </c>
      <c r="F1549" s="19" t="n">
        <v>38.5</v>
      </c>
    </row>
    <row r="1550" customFormat="false" ht="15" hidden="false" customHeight="false" outlineLevel="0" collapsed="false">
      <c r="A1550" s="8" t="s">
        <v>352</v>
      </c>
      <c r="B1550" s="8" t="s">
        <v>353</v>
      </c>
      <c r="C1550" s="8" t="s">
        <v>1902</v>
      </c>
      <c r="D1550" s="8" t="n">
        <v>2004</v>
      </c>
      <c r="E1550" s="19" t="n">
        <v>0</v>
      </c>
      <c r="F1550" s="19" t="n">
        <v>40</v>
      </c>
    </row>
    <row r="1551" customFormat="false" ht="15" hidden="false" customHeight="false" outlineLevel="0" collapsed="false">
      <c r="A1551" s="8" t="s">
        <v>352</v>
      </c>
      <c r="B1551" s="8" t="s">
        <v>353</v>
      </c>
      <c r="C1551" s="8" t="s">
        <v>1903</v>
      </c>
      <c r="D1551" s="8" t="n">
        <v>2004</v>
      </c>
      <c r="E1551" s="19" t="n">
        <v>0</v>
      </c>
      <c r="F1551" s="19" t="n">
        <v>41.2222222222222</v>
      </c>
    </row>
    <row r="1552" customFormat="false" ht="15" hidden="false" customHeight="false" outlineLevel="0" collapsed="false">
      <c r="A1552" s="8" t="s">
        <v>352</v>
      </c>
      <c r="B1552" s="8" t="s">
        <v>353</v>
      </c>
      <c r="C1552" s="8" t="s">
        <v>1904</v>
      </c>
      <c r="D1552" s="8" t="n">
        <v>2004</v>
      </c>
      <c r="E1552" s="19" t="n">
        <v>0</v>
      </c>
      <c r="F1552" s="19" t="n">
        <v>39.7777777777778</v>
      </c>
    </row>
    <row r="1553" customFormat="false" ht="15" hidden="false" customHeight="false" outlineLevel="0" collapsed="false">
      <c r="A1553" s="8" t="s">
        <v>352</v>
      </c>
      <c r="B1553" s="8" t="s">
        <v>353</v>
      </c>
      <c r="C1553" s="8" t="s">
        <v>1905</v>
      </c>
      <c r="D1553" s="8" t="n">
        <v>2004</v>
      </c>
      <c r="E1553" s="19" t="n">
        <v>0</v>
      </c>
      <c r="F1553" s="19" t="n">
        <v>40</v>
      </c>
    </row>
    <row r="1554" customFormat="false" ht="15" hidden="false" customHeight="false" outlineLevel="0" collapsed="false">
      <c r="A1554" s="8" t="s">
        <v>352</v>
      </c>
      <c r="B1554" s="8" t="s">
        <v>353</v>
      </c>
      <c r="C1554" s="8" t="s">
        <v>1906</v>
      </c>
      <c r="D1554" s="8" t="n">
        <v>2004</v>
      </c>
      <c r="E1554" s="19" t="n">
        <v>0</v>
      </c>
      <c r="F1554" s="19" t="n">
        <v>39.1111111111111</v>
      </c>
    </row>
    <row r="1555" customFormat="false" ht="15" hidden="false" customHeight="false" outlineLevel="0" collapsed="false">
      <c r="A1555" s="8" t="s">
        <v>352</v>
      </c>
      <c r="B1555" s="8" t="s">
        <v>353</v>
      </c>
      <c r="C1555" s="8" t="s">
        <v>1907</v>
      </c>
      <c r="D1555" s="8" t="n">
        <v>2004</v>
      </c>
      <c r="E1555" s="19" t="n">
        <v>0</v>
      </c>
      <c r="F1555" s="19" t="n">
        <v>38.3888888888889</v>
      </c>
    </row>
    <row r="1556" customFormat="false" ht="15" hidden="false" customHeight="false" outlineLevel="0" collapsed="false">
      <c r="A1556" s="8" t="s">
        <v>352</v>
      </c>
      <c r="B1556" s="8" t="s">
        <v>353</v>
      </c>
      <c r="C1556" s="8" t="s">
        <v>1908</v>
      </c>
      <c r="D1556" s="8" t="n">
        <v>2004</v>
      </c>
      <c r="E1556" s="19" t="n">
        <v>0</v>
      </c>
      <c r="F1556" s="19" t="n">
        <v>38.2777777777778</v>
      </c>
    </row>
    <row r="1557" customFormat="false" ht="15" hidden="false" customHeight="false" outlineLevel="0" collapsed="false">
      <c r="A1557" s="8" t="s">
        <v>352</v>
      </c>
      <c r="B1557" s="8" t="s">
        <v>353</v>
      </c>
      <c r="C1557" s="8" t="s">
        <v>1909</v>
      </c>
      <c r="D1557" s="8" t="n">
        <v>2004</v>
      </c>
      <c r="E1557" s="19" t="n">
        <v>0</v>
      </c>
      <c r="F1557" s="19" t="n">
        <v>39.5</v>
      </c>
    </row>
    <row r="1558" customFormat="false" ht="15" hidden="false" customHeight="false" outlineLevel="0" collapsed="false">
      <c r="A1558" s="8" t="s">
        <v>352</v>
      </c>
      <c r="B1558" s="8" t="s">
        <v>353</v>
      </c>
      <c r="C1558" s="8" t="s">
        <v>1910</v>
      </c>
      <c r="D1558" s="8" t="n">
        <v>2004</v>
      </c>
      <c r="E1558" s="19" t="n">
        <v>0</v>
      </c>
      <c r="F1558" s="19" t="n">
        <v>41</v>
      </c>
    </row>
    <row r="1559" customFormat="false" ht="15" hidden="false" customHeight="false" outlineLevel="0" collapsed="false">
      <c r="A1559" s="8" t="s">
        <v>352</v>
      </c>
      <c r="B1559" s="8" t="s">
        <v>353</v>
      </c>
      <c r="C1559" s="8" t="s">
        <v>1911</v>
      </c>
      <c r="D1559" s="8" t="n">
        <v>2004</v>
      </c>
      <c r="E1559" s="19" t="n">
        <v>0</v>
      </c>
      <c r="F1559" s="19" t="n">
        <v>42.2222222222222</v>
      </c>
    </row>
    <row r="1560" customFormat="false" ht="15" hidden="false" customHeight="false" outlineLevel="0" collapsed="false">
      <c r="A1560" s="8" t="s">
        <v>352</v>
      </c>
      <c r="B1560" s="8" t="s">
        <v>353</v>
      </c>
      <c r="C1560" s="8" t="s">
        <v>1912</v>
      </c>
      <c r="D1560" s="8" t="n">
        <v>2004</v>
      </c>
      <c r="E1560" s="19" t="n">
        <v>0</v>
      </c>
      <c r="F1560" s="19" t="n">
        <v>42</v>
      </c>
    </row>
    <row r="1561" customFormat="false" ht="15" hidden="false" customHeight="false" outlineLevel="0" collapsed="false">
      <c r="A1561" s="8" t="s">
        <v>352</v>
      </c>
      <c r="B1561" s="8" t="s">
        <v>353</v>
      </c>
      <c r="C1561" s="8" t="s">
        <v>1913</v>
      </c>
      <c r="D1561" s="8" t="n">
        <v>2004</v>
      </c>
      <c r="E1561" s="19" t="n">
        <v>0</v>
      </c>
      <c r="F1561" s="19" t="n">
        <v>42</v>
      </c>
    </row>
    <row r="1562" customFormat="false" ht="15" hidden="false" customHeight="false" outlineLevel="0" collapsed="false">
      <c r="A1562" s="8" t="s">
        <v>352</v>
      </c>
      <c r="B1562" s="8" t="s">
        <v>353</v>
      </c>
      <c r="C1562" s="8" t="s">
        <v>1914</v>
      </c>
      <c r="D1562" s="8" t="n">
        <v>2004</v>
      </c>
      <c r="E1562" s="19" t="n">
        <v>0</v>
      </c>
      <c r="F1562" s="19" t="n">
        <v>41.7222222222222</v>
      </c>
    </row>
    <row r="1563" customFormat="false" ht="15" hidden="false" customHeight="false" outlineLevel="0" collapsed="false">
      <c r="A1563" s="8" t="s">
        <v>352</v>
      </c>
      <c r="B1563" s="8" t="s">
        <v>353</v>
      </c>
      <c r="C1563" s="8" t="s">
        <v>1915</v>
      </c>
      <c r="D1563" s="8" t="n">
        <v>2004</v>
      </c>
      <c r="E1563" s="19" t="n">
        <v>0</v>
      </c>
      <c r="F1563" s="19" t="n">
        <v>40</v>
      </c>
    </row>
    <row r="1564" customFormat="false" ht="15" hidden="false" customHeight="false" outlineLevel="0" collapsed="false">
      <c r="A1564" s="8" t="s">
        <v>352</v>
      </c>
      <c r="B1564" s="8" t="s">
        <v>353</v>
      </c>
      <c r="C1564" s="8" t="s">
        <v>1916</v>
      </c>
      <c r="D1564" s="8" t="n">
        <v>2004</v>
      </c>
      <c r="E1564" s="19" t="n">
        <v>0</v>
      </c>
      <c r="F1564" s="19" t="n">
        <v>38.7222222222222</v>
      </c>
    </row>
    <row r="1565" customFormat="false" ht="15" hidden="false" customHeight="false" outlineLevel="0" collapsed="false">
      <c r="A1565" s="8" t="s">
        <v>352</v>
      </c>
      <c r="B1565" s="8" t="s">
        <v>353</v>
      </c>
      <c r="C1565" s="8" t="s">
        <v>1917</v>
      </c>
      <c r="D1565" s="8" t="n">
        <v>2004</v>
      </c>
      <c r="E1565" s="19" t="n">
        <v>0</v>
      </c>
      <c r="F1565" s="19" t="n">
        <v>40.3888888888889</v>
      </c>
    </row>
    <row r="1566" customFormat="false" ht="15" hidden="false" customHeight="false" outlineLevel="0" collapsed="false">
      <c r="A1566" s="8" t="s">
        <v>352</v>
      </c>
      <c r="B1566" s="8" t="s">
        <v>353</v>
      </c>
      <c r="C1566" s="8" t="s">
        <v>1918</v>
      </c>
      <c r="D1566" s="8" t="n">
        <v>2004</v>
      </c>
      <c r="E1566" s="19" t="n">
        <v>0</v>
      </c>
      <c r="F1566" s="19" t="n">
        <v>41.2222222222222</v>
      </c>
    </row>
    <row r="1567" customFormat="false" ht="15" hidden="false" customHeight="false" outlineLevel="0" collapsed="false">
      <c r="A1567" s="8" t="s">
        <v>352</v>
      </c>
      <c r="B1567" s="8" t="s">
        <v>353</v>
      </c>
      <c r="C1567" s="8" t="s">
        <v>1919</v>
      </c>
      <c r="D1567" s="8" t="n">
        <v>2004</v>
      </c>
      <c r="E1567" s="19" t="n">
        <v>0</v>
      </c>
      <c r="F1567" s="19" t="n">
        <v>41.2222222222222</v>
      </c>
    </row>
    <row r="1568" customFormat="false" ht="15" hidden="false" customHeight="false" outlineLevel="0" collapsed="false">
      <c r="A1568" s="8" t="s">
        <v>352</v>
      </c>
      <c r="B1568" s="8" t="s">
        <v>353</v>
      </c>
      <c r="C1568" s="8" t="s">
        <v>1920</v>
      </c>
      <c r="D1568" s="8" t="n">
        <v>2004</v>
      </c>
      <c r="E1568" s="19" t="n">
        <v>0</v>
      </c>
      <c r="F1568" s="19" t="n">
        <v>41.3888888888889</v>
      </c>
    </row>
    <row r="1569" customFormat="false" ht="15" hidden="false" customHeight="false" outlineLevel="0" collapsed="false">
      <c r="A1569" s="8" t="s">
        <v>352</v>
      </c>
      <c r="B1569" s="8" t="s">
        <v>353</v>
      </c>
      <c r="C1569" s="8" t="s">
        <v>1921</v>
      </c>
      <c r="D1569" s="8" t="n">
        <v>2004</v>
      </c>
      <c r="E1569" s="19" t="n">
        <v>0</v>
      </c>
      <c r="F1569" s="19" t="n">
        <v>41</v>
      </c>
    </row>
    <row r="1570" customFormat="false" ht="15" hidden="false" customHeight="false" outlineLevel="0" collapsed="false">
      <c r="A1570" s="8" t="s">
        <v>352</v>
      </c>
      <c r="B1570" s="8" t="s">
        <v>353</v>
      </c>
      <c r="C1570" s="8" t="s">
        <v>1922</v>
      </c>
      <c r="D1570" s="8" t="n">
        <v>2004</v>
      </c>
      <c r="E1570" s="19" t="n">
        <v>0</v>
      </c>
      <c r="F1570" s="19" t="n">
        <v>41.3888888888889</v>
      </c>
    </row>
    <row r="1571" customFormat="false" ht="15" hidden="false" customHeight="false" outlineLevel="0" collapsed="false">
      <c r="A1571" s="8" t="s">
        <v>352</v>
      </c>
      <c r="B1571" s="8" t="s">
        <v>353</v>
      </c>
      <c r="C1571" s="8" t="s">
        <v>1923</v>
      </c>
      <c r="D1571" s="8" t="n">
        <v>2004</v>
      </c>
      <c r="E1571" s="19" t="n">
        <v>0</v>
      </c>
      <c r="F1571" s="19" t="n">
        <v>42</v>
      </c>
    </row>
    <row r="1572" customFormat="false" ht="15" hidden="false" customHeight="false" outlineLevel="0" collapsed="false">
      <c r="A1572" s="8" t="s">
        <v>352</v>
      </c>
      <c r="B1572" s="8" t="s">
        <v>353</v>
      </c>
      <c r="C1572" s="8" t="s">
        <v>1924</v>
      </c>
      <c r="D1572" s="8" t="n">
        <v>2004</v>
      </c>
      <c r="E1572" s="19" t="n">
        <v>0</v>
      </c>
      <c r="F1572" s="19" t="n">
        <v>42.2777777777778</v>
      </c>
    </row>
    <row r="1573" customFormat="false" ht="15" hidden="false" customHeight="false" outlineLevel="0" collapsed="false">
      <c r="A1573" s="8" t="s">
        <v>352</v>
      </c>
      <c r="B1573" s="8" t="s">
        <v>353</v>
      </c>
      <c r="C1573" s="8" t="s">
        <v>1925</v>
      </c>
      <c r="D1573" s="8" t="n">
        <v>2004</v>
      </c>
      <c r="E1573" s="19" t="n">
        <v>0</v>
      </c>
      <c r="F1573" s="19" t="n">
        <v>42.2777777777778</v>
      </c>
    </row>
    <row r="1574" customFormat="false" ht="15" hidden="false" customHeight="false" outlineLevel="0" collapsed="false">
      <c r="A1574" s="8" t="s">
        <v>352</v>
      </c>
      <c r="B1574" s="8" t="s">
        <v>353</v>
      </c>
      <c r="C1574" s="8" t="s">
        <v>1926</v>
      </c>
      <c r="D1574" s="8" t="n">
        <v>2004</v>
      </c>
      <c r="E1574" s="19" t="n">
        <v>0</v>
      </c>
      <c r="F1574" s="19" t="n">
        <v>41.8888888888889</v>
      </c>
    </row>
    <row r="1575" customFormat="false" ht="15" hidden="false" customHeight="false" outlineLevel="0" collapsed="false">
      <c r="A1575" s="8" t="s">
        <v>352</v>
      </c>
      <c r="B1575" s="8" t="s">
        <v>353</v>
      </c>
      <c r="C1575" s="8" t="s">
        <v>1927</v>
      </c>
      <c r="D1575" s="8" t="n">
        <v>2004</v>
      </c>
      <c r="E1575" s="19" t="n">
        <v>0</v>
      </c>
      <c r="F1575" s="19" t="n">
        <v>42.2222222222222</v>
      </c>
    </row>
    <row r="1576" customFormat="false" ht="15" hidden="false" customHeight="false" outlineLevel="0" collapsed="false">
      <c r="A1576" s="8" t="s">
        <v>352</v>
      </c>
      <c r="B1576" s="8" t="s">
        <v>353</v>
      </c>
      <c r="C1576" s="8" t="s">
        <v>1928</v>
      </c>
      <c r="D1576" s="8" t="n">
        <v>2004</v>
      </c>
      <c r="E1576" s="19" t="n">
        <v>0</v>
      </c>
      <c r="F1576" s="19" t="n">
        <v>40</v>
      </c>
    </row>
    <row r="1577" customFormat="false" ht="15" hidden="false" customHeight="false" outlineLevel="0" collapsed="false">
      <c r="A1577" s="8" t="s">
        <v>352</v>
      </c>
      <c r="B1577" s="8" t="s">
        <v>353</v>
      </c>
      <c r="C1577" s="8" t="s">
        <v>1929</v>
      </c>
      <c r="D1577" s="8" t="n">
        <v>2004</v>
      </c>
      <c r="E1577" s="19" t="n">
        <v>0</v>
      </c>
      <c r="F1577" s="19" t="n">
        <v>39</v>
      </c>
    </row>
    <row r="1578" customFormat="false" ht="15" hidden="false" customHeight="false" outlineLevel="0" collapsed="false">
      <c r="A1578" s="8" t="s">
        <v>352</v>
      </c>
      <c r="B1578" s="8" t="s">
        <v>353</v>
      </c>
      <c r="C1578" s="8" t="s">
        <v>1930</v>
      </c>
      <c r="D1578" s="8" t="n">
        <v>2004</v>
      </c>
      <c r="E1578" s="19" t="n">
        <v>0</v>
      </c>
      <c r="F1578" s="19" t="n">
        <v>40.6111111111111</v>
      </c>
    </row>
    <row r="1579" customFormat="false" ht="15" hidden="false" customHeight="false" outlineLevel="0" collapsed="false">
      <c r="A1579" s="8" t="s">
        <v>352</v>
      </c>
      <c r="B1579" s="8" t="s">
        <v>353</v>
      </c>
      <c r="C1579" s="8" t="s">
        <v>1931</v>
      </c>
      <c r="D1579" s="8" t="n">
        <v>2004</v>
      </c>
      <c r="E1579" s="19" t="n">
        <v>0</v>
      </c>
      <c r="F1579" s="19" t="n">
        <v>42.6111111111111</v>
      </c>
    </row>
    <row r="1580" customFormat="false" ht="15" hidden="false" customHeight="false" outlineLevel="0" collapsed="false">
      <c r="A1580" s="8" t="s">
        <v>352</v>
      </c>
      <c r="B1580" s="8" t="s">
        <v>353</v>
      </c>
      <c r="C1580" s="8" t="s">
        <v>1932</v>
      </c>
      <c r="D1580" s="8" t="n">
        <v>2004</v>
      </c>
      <c r="E1580" s="19" t="n">
        <v>0</v>
      </c>
      <c r="F1580" s="19" t="n">
        <v>45.2222222222222</v>
      </c>
    </row>
    <row r="1581" customFormat="false" ht="15" hidden="false" customHeight="false" outlineLevel="0" collapsed="false">
      <c r="A1581" s="8" t="s">
        <v>352</v>
      </c>
      <c r="B1581" s="8" t="s">
        <v>353</v>
      </c>
      <c r="C1581" s="8" t="s">
        <v>1933</v>
      </c>
      <c r="D1581" s="8" t="n">
        <v>2004</v>
      </c>
      <c r="E1581" s="19" t="n">
        <v>0</v>
      </c>
      <c r="F1581" s="19" t="n">
        <v>44.8888888888889</v>
      </c>
    </row>
    <row r="1582" customFormat="false" ht="15" hidden="false" customHeight="false" outlineLevel="0" collapsed="false">
      <c r="A1582" s="8" t="s">
        <v>352</v>
      </c>
      <c r="B1582" s="8" t="s">
        <v>353</v>
      </c>
      <c r="C1582" s="8" t="s">
        <v>1934</v>
      </c>
      <c r="D1582" s="8" t="n">
        <v>2004</v>
      </c>
      <c r="E1582" s="19" t="n">
        <v>0</v>
      </c>
      <c r="F1582" s="19" t="n">
        <v>44.6111111111111</v>
      </c>
    </row>
    <row r="1583" customFormat="false" ht="15" hidden="false" customHeight="false" outlineLevel="0" collapsed="false">
      <c r="A1583" s="8" t="s">
        <v>352</v>
      </c>
      <c r="B1583" s="8" t="s">
        <v>353</v>
      </c>
      <c r="C1583" s="8" t="s">
        <v>1935</v>
      </c>
      <c r="D1583" s="8" t="n">
        <v>2004</v>
      </c>
      <c r="E1583" s="19" t="n">
        <v>0</v>
      </c>
      <c r="F1583" s="19" t="n">
        <v>43.2222222222222</v>
      </c>
    </row>
    <row r="1584" customFormat="false" ht="15" hidden="false" customHeight="false" outlineLevel="0" collapsed="false">
      <c r="A1584" s="8" t="s">
        <v>352</v>
      </c>
      <c r="B1584" s="8" t="s">
        <v>353</v>
      </c>
      <c r="C1584" s="8" t="s">
        <v>1936</v>
      </c>
      <c r="D1584" s="8" t="n">
        <v>2004</v>
      </c>
      <c r="E1584" s="19" t="n">
        <v>0.254</v>
      </c>
      <c r="F1584" s="19" t="n">
        <v>35.6111111111111</v>
      </c>
    </row>
    <row r="1585" customFormat="false" ht="15" hidden="false" customHeight="false" outlineLevel="0" collapsed="false">
      <c r="A1585" s="8" t="s">
        <v>352</v>
      </c>
      <c r="B1585" s="8" t="s">
        <v>353</v>
      </c>
      <c r="C1585" s="8" t="s">
        <v>1937</v>
      </c>
      <c r="D1585" s="8" t="n">
        <v>2004</v>
      </c>
      <c r="E1585" s="19" t="n">
        <v>0.508</v>
      </c>
      <c r="F1585" s="19" t="n">
        <v>40.3888888888889</v>
      </c>
    </row>
    <row r="1586" customFormat="false" ht="15" hidden="false" customHeight="false" outlineLevel="0" collapsed="false">
      <c r="A1586" s="8" t="s">
        <v>352</v>
      </c>
      <c r="B1586" s="8" t="s">
        <v>353</v>
      </c>
      <c r="C1586" s="8" t="s">
        <v>1938</v>
      </c>
      <c r="D1586" s="8" t="n">
        <v>2004</v>
      </c>
      <c r="E1586" s="19" t="n">
        <v>0</v>
      </c>
      <c r="F1586" s="19" t="n">
        <v>31.5</v>
      </c>
    </row>
    <row r="1587" customFormat="false" ht="15" hidden="false" customHeight="false" outlineLevel="0" collapsed="false">
      <c r="A1587" s="8" t="s">
        <v>352</v>
      </c>
      <c r="B1587" s="8" t="s">
        <v>353</v>
      </c>
      <c r="C1587" s="8" t="s">
        <v>1939</v>
      </c>
      <c r="D1587" s="8" t="n">
        <v>2004</v>
      </c>
      <c r="E1587" s="19" t="n">
        <v>0.254</v>
      </c>
      <c r="F1587" s="19" t="n">
        <v>39</v>
      </c>
    </row>
    <row r="1588" customFormat="false" ht="15" hidden="false" customHeight="false" outlineLevel="0" collapsed="false">
      <c r="A1588" s="8" t="s">
        <v>352</v>
      </c>
      <c r="B1588" s="8" t="s">
        <v>353</v>
      </c>
      <c r="C1588" s="8" t="s">
        <v>1940</v>
      </c>
      <c r="D1588" s="8" t="n">
        <v>2004</v>
      </c>
      <c r="E1588" s="19" t="n">
        <v>0</v>
      </c>
      <c r="F1588" s="19" t="n">
        <v>39.3888888888889</v>
      </c>
    </row>
    <row r="1589" customFormat="false" ht="15" hidden="false" customHeight="false" outlineLevel="0" collapsed="false">
      <c r="A1589" s="8" t="s">
        <v>352</v>
      </c>
      <c r="B1589" s="8" t="s">
        <v>353</v>
      </c>
      <c r="C1589" s="8" t="s">
        <v>1941</v>
      </c>
      <c r="D1589" s="8" t="n">
        <v>2004</v>
      </c>
      <c r="E1589" s="19" t="n">
        <v>11.938</v>
      </c>
      <c r="F1589" s="19" t="n">
        <v>38.7777777777778</v>
      </c>
    </row>
    <row r="1590" customFormat="false" ht="15" hidden="false" customHeight="false" outlineLevel="0" collapsed="false">
      <c r="A1590" s="8" t="s">
        <v>352</v>
      </c>
      <c r="B1590" s="8" t="s">
        <v>353</v>
      </c>
      <c r="C1590" s="8" t="s">
        <v>1942</v>
      </c>
      <c r="D1590" s="8" t="n">
        <v>2004</v>
      </c>
      <c r="E1590" s="19" t="n">
        <v>0</v>
      </c>
      <c r="F1590" s="19" t="n">
        <v>39.3888888888889</v>
      </c>
    </row>
    <row r="1591" customFormat="false" ht="15" hidden="false" customHeight="false" outlineLevel="0" collapsed="false">
      <c r="A1591" s="8" t="s">
        <v>352</v>
      </c>
      <c r="B1591" s="8" t="s">
        <v>353</v>
      </c>
      <c r="C1591" s="8" t="s">
        <v>1943</v>
      </c>
      <c r="D1591" s="8" t="n">
        <v>2004</v>
      </c>
      <c r="E1591" s="19" t="n">
        <v>0.254</v>
      </c>
      <c r="F1591" s="19" t="n">
        <v>40.2222222222222</v>
      </c>
    </row>
    <row r="1592" customFormat="false" ht="15" hidden="false" customHeight="false" outlineLevel="0" collapsed="false">
      <c r="A1592" s="8" t="s">
        <v>352</v>
      </c>
      <c r="B1592" s="8" t="s">
        <v>353</v>
      </c>
      <c r="C1592" s="8" t="s">
        <v>1944</v>
      </c>
      <c r="D1592" s="8" t="n">
        <v>2004</v>
      </c>
      <c r="E1592" s="19" t="n">
        <v>0</v>
      </c>
      <c r="F1592" s="19" t="n">
        <v>40.3888888888889</v>
      </c>
    </row>
    <row r="1593" customFormat="false" ht="15" hidden="false" customHeight="false" outlineLevel="0" collapsed="false">
      <c r="A1593" s="8" t="s">
        <v>352</v>
      </c>
      <c r="B1593" s="8" t="s">
        <v>353</v>
      </c>
      <c r="C1593" s="8" t="s">
        <v>1945</v>
      </c>
      <c r="D1593" s="8" t="n">
        <v>2004</v>
      </c>
      <c r="E1593" s="19" t="n">
        <v>0</v>
      </c>
      <c r="F1593" s="19" t="n">
        <v>41</v>
      </c>
    </row>
    <row r="1594" customFormat="false" ht="15" hidden="false" customHeight="false" outlineLevel="0" collapsed="false">
      <c r="A1594" s="8" t="s">
        <v>352</v>
      </c>
      <c r="B1594" s="8" t="s">
        <v>353</v>
      </c>
      <c r="C1594" s="8" t="s">
        <v>1946</v>
      </c>
      <c r="D1594" s="8" t="n">
        <v>2004</v>
      </c>
      <c r="E1594" s="19" t="n">
        <v>0</v>
      </c>
      <c r="F1594" s="19" t="n">
        <v>42.3888888888889</v>
      </c>
    </row>
    <row r="1595" customFormat="false" ht="15" hidden="false" customHeight="false" outlineLevel="0" collapsed="false">
      <c r="A1595" s="8" t="s">
        <v>352</v>
      </c>
      <c r="B1595" s="8" t="s">
        <v>353</v>
      </c>
      <c r="C1595" s="8" t="s">
        <v>1947</v>
      </c>
      <c r="D1595" s="8" t="n">
        <v>2004</v>
      </c>
      <c r="E1595" s="19" t="n">
        <v>0</v>
      </c>
      <c r="F1595" s="19" t="n">
        <v>42</v>
      </c>
    </row>
    <row r="1596" customFormat="false" ht="15" hidden="false" customHeight="false" outlineLevel="0" collapsed="false">
      <c r="A1596" s="8" t="s">
        <v>352</v>
      </c>
      <c r="B1596" s="8" t="s">
        <v>353</v>
      </c>
      <c r="C1596" s="8" t="s">
        <v>1948</v>
      </c>
      <c r="D1596" s="8" t="n">
        <v>2004</v>
      </c>
      <c r="E1596" s="19" t="n">
        <v>0</v>
      </c>
      <c r="F1596" s="19" t="n">
        <v>41.3888888888889</v>
      </c>
    </row>
    <row r="1597" customFormat="false" ht="15" hidden="false" customHeight="false" outlineLevel="0" collapsed="false">
      <c r="A1597" s="8" t="s">
        <v>352</v>
      </c>
      <c r="B1597" s="8" t="s">
        <v>353</v>
      </c>
      <c r="C1597" s="8" t="s">
        <v>1949</v>
      </c>
      <c r="D1597" s="8" t="n">
        <v>2004</v>
      </c>
      <c r="E1597" s="19" t="n">
        <v>0</v>
      </c>
      <c r="F1597" s="19" t="n">
        <v>41.3888888888889</v>
      </c>
    </row>
    <row r="1598" customFormat="false" ht="15" hidden="false" customHeight="false" outlineLevel="0" collapsed="false">
      <c r="A1598" s="8" t="s">
        <v>352</v>
      </c>
      <c r="B1598" s="8" t="s">
        <v>353</v>
      </c>
      <c r="C1598" s="8" t="s">
        <v>1950</v>
      </c>
      <c r="D1598" s="8" t="n">
        <v>2004</v>
      </c>
      <c r="E1598" s="19" t="n">
        <v>0</v>
      </c>
      <c r="F1598" s="19" t="n">
        <v>41.2777777777778</v>
      </c>
    </row>
    <row r="1599" customFormat="false" ht="15" hidden="false" customHeight="false" outlineLevel="0" collapsed="false">
      <c r="A1599" s="8" t="s">
        <v>352</v>
      </c>
      <c r="B1599" s="8" t="s">
        <v>353</v>
      </c>
      <c r="C1599" s="8" t="s">
        <v>1951</v>
      </c>
      <c r="D1599" s="8" t="n">
        <v>2004</v>
      </c>
      <c r="E1599" s="19" t="n">
        <v>0</v>
      </c>
      <c r="F1599" s="19" t="n">
        <v>40</v>
      </c>
    </row>
    <row r="1600" customFormat="false" ht="15" hidden="false" customHeight="false" outlineLevel="0" collapsed="false">
      <c r="A1600" s="8" t="s">
        <v>352</v>
      </c>
      <c r="B1600" s="8" t="s">
        <v>353</v>
      </c>
      <c r="C1600" s="8" t="s">
        <v>1952</v>
      </c>
      <c r="D1600" s="8" t="n">
        <v>2004</v>
      </c>
      <c r="E1600" s="19" t="n">
        <v>0</v>
      </c>
      <c r="F1600" s="19" t="n">
        <v>40</v>
      </c>
    </row>
    <row r="1601" customFormat="false" ht="15" hidden="false" customHeight="false" outlineLevel="0" collapsed="false">
      <c r="A1601" s="8" t="s">
        <v>352</v>
      </c>
      <c r="B1601" s="8" t="s">
        <v>353</v>
      </c>
      <c r="C1601" s="8" t="s">
        <v>1953</v>
      </c>
      <c r="D1601" s="8" t="n">
        <v>2004</v>
      </c>
      <c r="E1601" s="19" t="n">
        <v>0</v>
      </c>
      <c r="F1601" s="19" t="n">
        <v>40.2777777777778</v>
      </c>
    </row>
    <row r="1602" customFormat="false" ht="15" hidden="false" customHeight="false" outlineLevel="0" collapsed="false">
      <c r="A1602" s="8" t="s">
        <v>352</v>
      </c>
      <c r="B1602" s="8" t="s">
        <v>353</v>
      </c>
      <c r="C1602" s="8" t="s">
        <v>1954</v>
      </c>
      <c r="D1602" s="8" t="n">
        <v>2004</v>
      </c>
      <c r="E1602" s="19" t="n">
        <v>0</v>
      </c>
      <c r="F1602" s="19" t="n">
        <v>39.8888888888889</v>
      </c>
    </row>
    <row r="1603" customFormat="false" ht="15" hidden="false" customHeight="false" outlineLevel="0" collapsed="false">
      <c r="A1603" s="8" t="s">
        <v>352</v>
      </c>
      <c r="B1603" s="8" t="s">
        <v>353</v>
      </c>
      <c r="C1603" s="8" t="s">
        <v>1955</v>
      </c>
      <c r="D1603" s="8" t="n">
        <v>2004</v>
      </c>
      <c r="E1603" s="19" t="n">
        <v>0</v>
      </c>
      <c r="F1603" s="19" t="n">
        <v>40</v>
      </c>
    </row>
    <row r="1604" customFormat="false" ht="15" hidden="false" customHeight="false" outlineLevel="0" collapsed="false">
      <c r="A1604" s="8" t="s">
        <v>352</v>
      </c>
      <c r="B1604" s="8" t="s">
        <v>353</v>
      </c>
      <c r="C1604" s="8" t="s">
        <v>1956</v>
      </c>
      <c r="D1604" s="8" t="n">
        <v>2004</v>
      </c>
      <c r="E1604" s="19" t="n">
        <v>0</v>
      </c>
      <c r="F1604" s="19" t="n">
        <v>41</v>
      </c>
    </row>
    <row r="1605" customFormat="false" ht="15" hidden="false" customHeight="false" outlineLevel="0" collapsed="false">
      <c r="A1605" s="8" t="s">
        <v>352</v>
      </c>
      <c r="B1605" s="8" t="s">
        <v>353</v>
      </c>
      <c r="C1605" s="8" t="s">
        <v>1957</v>
      </c>
      <c r="D1605" s="8" t="n">
        <v>2004</v>
      </c>
      <c r="E1605" s="19" t="n">
        <v>0</v>
      </c>
      <c r="F1605" s="19" t="n">
        <v>42</v>
      </c>
    </row>
    <row r="1606" customFormat="false" ht="15" hidden="false" customHeight="false" outlineLevel="0" collapsed="false">
      <c r="A1606" s="8" t="s">
        <v>352</v>
      </c>
      <c r="B1606" s="8" t="s">
        <v>353</v>
      </c>
      <c r="C1606" s="8" t="s">
        <v>1958</v>
      </c>
      <c r="D1606" s="8" t="n">
        <v>2004</v>
      </c>
      <c r="E1606" s="19" t="n">
        <v>0</v>
      </c>
      <c r="F1606" s="19" t="n">
        <v>43.1111111111111</v>
      </c>
    </row>
    <row r="1607" customFormat="false" ht="15" hidden="false" customHeight="false" outlineLevel="0" collapsed="false">
      <c r="A1607" s="8" t="s">
        <v>352</v>
      </c>
      <c r="B1607" s="8" t="s">
        <v>353</v>
      </c>
      <c r="C1607" s="8" t="s">
        <v>1959</v>
      </c>
      <c r="D1607" s="8" t="n">
        <v>2004</v>
      </c>
      <c r="E1607" s="19" t="n">
        <v>0</v>
      </c>
      <c r="F1607" s="19" t="n">
        <v>41.8888888888889</v>
      </c>
    </row>
    <row r="1608" customFormat="false" ht="15" hidden="false" customHeight="false" outlineLevel="0" collapsed="false">
      <c r="A1608" s="8" t="s">
        <v>352</v>
      </c>
      <c r="B1608" s="8" t="s">
        <v>353</v>
      </c>
      <c r="C1608" s="8" t="s">
        <v>1960</v>
      </c>
      <c r="D1608" s="8" t="n">
        <v>2004</v>
      </c>
      <c r="E1608" s="19" t="n">
        <v>0</v>
      </c>
      <c r="F1608" s="19" t="n">
        <v>42.7777777777778</v>
      </c>
    </row>
    <row r="1609" customFormat="false" ht="15" hidden="false" customHeight="false" outlineLevel="0" collapsed="false">
      <c r="A1609" s="8" t="s">
        <v>352</v>
      </c>
      <c r="B1609" s="8" t="s">
        <v>353</v>
      </c>
      <c r="C1609" s="8" t="s">
        <v>1961</v>
      </c>
      <c r="D1609" s="8" t="n">
        <v>2004</v>
      </c>
      <c r="E1609" s="19" t="n">
        <v>0</v>
      </c>
      <c r="F1609" s="19" t="n">
        <v>42.5</v>
      </c>
    </row>
    <row r="1610" customFormat="false" ht="15" hidden="false" customHeight="false" outlineLevel="0" collapsed="false">
      <c r="A1610" s="8" t="s">
        <v>352</v>
      </c>
      <c r="B1610" s="8" t="s">
        <v>353</v>
      </c>
      <c r="C1610" s="8" t="s">
        <v>1962</v>
      </c>
      <c r="D1610" s="8" t="n">
        <v>2004</v>
      </c>
      <c r="E1610" s="19" t="n">
        <v>0</v>
      </c>
      <c r="F1610" s="19" t="n">
        <v>42.2222222222222</v>
      </c>
    </row>
    <row r="1611" customFormat="false" ht="15" hidden="false" customHeight="false" outlineLevel="0" collapsed="false">
      <c r="A1611" s="8" t="s">
        <v>352</v>
      </c>
      <c r="B1611" s="8" t="s">
        <v>353</v>
      </c>
      <c r="C1611" s="8" t="s">
        <v>1963</v>
      </c>
      <c r="D1611" s="8" t="n">
        <v>2004</v>
      </c>
      <c r="E1611" s="19" t="n">
        <v>0</v>
      </c>
      <c r="F1611" s="19" t="n">
        <v>42</v>
      </c>
    </row>
    <row r="1612" customFormat="false" ht="15" hidden="false" customHeight="false" outlineLevel="0" collapsed="false">
      <c r="A1612" s="8" t="s">
        <v>352</v>
      </c>
      <c r="B1612" s="8" t="s">
        <v>353</v>
      </c>
      <c r="C1612" s="8" t="s">
        <v>1964</v>
      </c>
      <c r="D1612" s="8" t="n">
        <v>2004</v>
      </c>
      <c r="E1612" s="19" t="n">
        <v>0</v>
      </c>
      <c r="F1612" s="19" t="n">
        <v>42</v>
      </c>
    </row>
    <row r="1613" customFormat="false" ht="15" hidden="false" customHeight="false" outlineLevel="0" collapsed="false">
      <c r="A1613" s="8" t="s">
        <v>352</v>
      </c>
      <c r="B1613" s="8" t="s">
        <v>353</v>
      </c>
      <c r="C1613" s="8" t="s">
        <v>1965</v>
      </c>
      <c r="D1613" s="8" t="n">
        <v>2004</v>
      </c>
      <c r="E1613" s="19" t="n">
        <v>0</v>
      </c>
      <c r="F1613" s="19" t="n">
        <v>40.2222222222222</v>
      </c>
    </row>
    <row r="1614" customFormat="false" ht="15" hidden="false" customHeight="false" outlineLevel="0" collapsed="false">
      <c r="A1614" s="8" t="s">
        <v>352</v>
      </c>
      <c r="B1614" s="8" t="s">
        <v>353</v>
      </c>
      <c r="C1614" s="8" t="s">
        <v>1966</v>
      </c>
      <c r="D1614" s="8" t="n">
        <v>2004</v>
      </c>
      <c r="E1614" s="19" t="n">
        <v>0</v>
      </c>
      <c r="F1614" s="19" t="n">
        <v>41</v>
      </c>
    </row>
    <row r="1615" customFormat="false" ht="15" hidden="false" customHeight="false" outlineLevel="0" collapsed="false">
      <c r="A1615" s="8" t="s">
        <v>352</v>
      </c>
      <c r="B1615" s="8" t="s">
        <v>353</v>
      </c>
      <c r="C1615" s="8" t="s">
        <v>1967</v>
      </c>
      <c r="D1615" s="8" t="n">
        <v>2004</v>
      </c>
      <c r="E1615" s="19" t="n">
        <v>0</v>
      </c>
      <c r="F1615" s="19" t="n">
        <v>39</v>
      </c>
    </row>
    <row r="1616" customFormat="false" ht="15" hidden="false" customHeight="false" outlineLevel="0" collapsed="false">
      <c r="A1616" s="8" t="s">
        <v>352</v>
      </c>
      <c r="B1616" s="8" t="s">
        <v>353</v>
      </c>
      <c r="C1616" s="8" t="s">
        <v>1968</v>
      </c>
      <c r="D1616" s="8" t="n">
        <v>2004</v>
      </c>
      <c r="E1616" s="19" t="n">
        <v>0.508</v>
      </c>
      <c r="F1616" s="19" t="n">
        <v>39.5</v>
      </c>
    </row>
    <row r="1617" customFormat="false" ht="15" hidden="false" customHeight="false" outlineLevel="0" collapsed="false">
      <c r="A1617" s="8" t="s">
        <v>352</v>
      </c>
      <c r="B1617" s="8" t="s">
        <v>353</v>
      </c>
      <c r="C1617" s="8" t="s">
        <v>1969</v>
      </c>
      <c r="D1617" s="8" t="n">
        <v>2004</v>
      </c>
      <c r="E1617" s="19" t="n">
        <v>0</v>
      </c>
      <c r="F1617" s="19" t="n">
        <v>37</v>
      </c>
    </row>
    <row r="1618" customFormat="false" ht="15" hidden="false" customHeight="false" outlineLevel="0" collapsed="false">
      <c r="A1618" s="8" t="s">
        <v>352</v>
      </c>
      <c r="B1618" s="8" t="s">
        <v>353</v>
      </c>
      <c r="C1618" s="8" t="s">
        <v>1970</v>
      </c>
      <c r="D1618" s="8" t="n">
        <v>2004</v>
      </c>
      <c r="E1618" s="19" t="n">
        <v>0</v>
      </c>
      <c r="F1618" s="19" t="n">
        <v>37.8888888888889</v>
      </c>
    </row>
    <row r="1619" customFormat="false" ht="15" hidden="false" customHeight="false" outlineLevel="0" collapsed="false">
      <c r="A1619" s="8" t="s">
        <v>352</v>
      </c>
      <c r="B1619" s="8" t="s">
        <v>353</v>
      </c>
      <c r="C1619" s="8" t="s">
        <v>1971</v>
      </c>
      <c r="D1619" s="8" t="n">
        <v>2004</v>
      </c>
      <c r="E1619" s="19" t="n">
        <v>0.254</v>
      </c>
      <c r="F1619" s="19" t="n">
        <v>38.6111111111111</v>
      </c>
    </row>
    <row r="1620" customFormat="false" ht="15" hidden="false" customHeight="false" outlineLevel="0" collapsed="false">
      <c r="A1620" s="8" t="s">
        <v>352</v>
      </c>
      <c r="B1620" s="8" t="s">
        <v>353</v>
      </c>
      <c r="C1620" s="8" t="s">
        <v>1972</v>
      </c>
      <c r="D1620" s="8" t="n">
        <v>2004</v>
      </c>
      <c r="E1620" s="19" t="n">
        <v>0</v>
      </c>
      <c r="F1620" s="19" t="n">
        <v>40.1111111111111</v>
      </c>
    </row>
    <row r="1621" customFormat="false" ht="15" hidden="false" customHeight="false" outlineLevel="0" collapsed="false">
      <c r="A1621" s="8" t="s">
        <v>352</v>
      </c>
      <c r="B1621" s="8" t="s">
        <v>353</v>
      </c>
      <c r="C1621" s="8" t="s">
        <v>1973</v>
      </c>
      <c r="D1621" s="8" t="n">
        <v>2004</v>
      </c>
      <c r="E1621" s="19" t="n">
        <v>5.08</v>
      </c>
      <c r="F1621" s="19" t="n">
        <v>37.2222222222222</v>
      </c>
    </row>
    <row r="1622" customFormat="false" ht="15" hidden="false" customHeight="false" outlineLevel="0" collapsed="false">
      <c r="A1622" s="8" t="s">
        <v>352</v>
      </c>
      <c r="B1622" s="8" t="s">
        <v>353</v>
      </c>
      <c r="C1622" s="8" t="s">
        <v>1974</v>
      </c>
      <c r="D1622" s="8" t="n">
        <v>2004</v>
      </c>
      <c r="E1622" s="19" t="n">
        <v>16.51</v>
      </c>
      <c r="F1622" s="19" t="n">
        <v>34.5</v>
      </c>
    </row>
    <row r="1623" customFormat="false" ht="15" hidden="false" customHeight="false" outlineLevel="0" collapsed="false">
      <c r="A1623" s="8" t="s">
        <v>352</v>
      </c>
      <c r="B1623" s="8" t="s">
        <v>353</v>
      </c>
      <c r="C1623" s="8" t="s">
        <v>1975</v>
      </c>
      <c r="D1623" s="8" t="n">
        <v>2004</v>
      </c>
      <c r="E1623" s="19" t="n">
        <v>29.972</v>
      </c>
      <c r="F1623" s="19" t="n">
        <v>30</v>
      </c>
    </row>
    <row r="1624" customFormat="false" ht="15" hidden="false" customHeight="false" outlineLevel="0" collapsed="false">
      <c r="A1624" s="8" t="s">
        <v>352</v>
      </c>
      <c r="B1624" s="8" t="s">
        <v>353</v>
      </c>
      <c r="C1624" s="8" t="s">
        <v>1976</v>
      </c>
      <c r="D1624" s="8" t="n">
        <v>2004</v>
      </c>
      <c r="E1624" s="19" t="n">
        <v>4.064</v>
      </c>
      <c r="F1624" s="19" t="n">
        <v>34.2222222222222</v>
      </c>
    </row>
    <row r="1625" customFormat="false" ht="15" hidden="false" customHeight="false" outlineLevel="0" collapsed="false">
      <c r="A1625" s="8" t="s">
        <v>352</v>
      </c>
      <c r="B1625" s="8" t="s">
        <v>353</v>
      </c>
      <c r="C1625" s="8" t="s">
        <v>1977</v>
      </c>
      <c r="D1625" s="8" t="n">
        <v>2004</v>
      </c>
      <c r="E1625" s="19" t="n">
        <v>0</v>
      </c>
      <c r="F1625" s="19" t="n">
        <v>36.7222222222222</v>
      </c>
    </row>
    <row r="1626" customFormat="false" ht="15" hidden="false" customHeight="false" outlineLevel="0" collapsed="false">
      <c r="A1626" s="8" t="s">
        <v>352</v>
      </c>
      <c r="B1626" s="8" t="s">
        <v>353</v>
      </c>
      <c r="C1626" s="8" t="s">
        <v>1978</v>
      </c>
      <c r="D1626" s="8" t="n">
        <v>2004</v>
      </c>
      <c r="E1626" s="19" t="n">
        <v>0</v>
      </c>
      <c r="F1626" s="19" t="n">
        <v>37.7777777777778</v>
      </c>
    </row>
    <row r="1627" customFormat="false" ht="15" hidden="false" customHeight="false" outlineLevel="0" collapsed="false">
      <c r="A1627" s="8" t="s">
        <v>352</v>
      </c>
      <c r="B1627" s="8" t="s">
        <v>353</v>
      </c>
      <c r="C1627" s="8" t="s">
        <v>1979</v>
      </c>
      <c r="D1627" s="8" t="n">
        <v>2004</v>
      </c>
      <c r="E1627" s="19" t="n">
        <v>0</v>
      </c>
      <c r="F1627" s="19" t="n">
        <v>37.8888888888889</v>
      </c>
    </row>
    <row r="1628" customFormat="false" ht="15" hidden="false" customHeight="false" outlineLevel="0" collapsed="false">
      <c r="A1628" s="8" t="s">
        <v>352</v>
      </c>
      <c r="B1628" s="8" t="s">
        <v>353</v>
      </c>
      <c r="C1628" s="8" t="s">
        <v>1980</v>
      </c>
      <c r="D1628" s="8" t="n">
        <v>2004</v>
      </c>
      <c r="E1628" s="19" t="n">
        <v>0</v>
      </c>
      <c r="F1628" s="19" t="n">
        <v>38.6111111111111</v>
      </c>
    </row>
    <row r="1629" customFormat="false" ht="15" hidden="false" customHeight="false" outlineLevel="0" collapsed="false">
      <c r="A1629" s="8" t="s">
        <v>352</v>
      </c>
      <c r="B1629" s="8" t="s">
        <v>353</v>
      </c>
      <c r="C1629" s="8" t="s">
        <v>1981</v>
      </c>
      <c r="D1629" s="8" t="n">
        <v>2004</v>
      </c>
      <c r="E1629" s="19" t="n">
        <v>0</v>
      </c>
      <c r="F1629" s="19" t="n">
        <v>37.7222222222222</v>
      </c>
    </row>
    <row r="1630" customFormat="false" ht="15" hidden="false" customHeight="false" outlineLevel="0" collapsed="false">
      <c r="A1630" s="8" t="s">
        <v>352</v>
      </c>
      <c r="B1630" s="8" t="s">
        <v>353</v>
      </c>
      <c r="C1630" s="8" t="s">
        <v>1982</v>
      </c>
      <c r="D1630" s="8" t="n">
        <v>2004</v>
      </c>
      <c r="E1630" s="19" t="n">
        <v>0</v>
      </c>
      <c r="F1630" s="19" t="n">
        <v>38</v>
      </c>
    </row>
    <row r="1631" customFormat="false" ht="15" hidden="false" customHeight="false" outlineLevel="0" collapsed="false">
      <c r="A1631" s="8" t="s">
        <v>352</v>
      </c>
      <c r="B1631" s="8" t="s">
        <v>353</v>
      </c>
      <c r="C1631" s="8" t="s">
        <v>1983</v>
      </c>
      <c r="D1631" s="8" t="n">
        <v>2004</v>
      </c>
      <c r="E1631" s="19" t="n">
        <v>0</v>
      </c>
      <c r="F1631" s="19" t="n">
        <v>37.6111111111111</v>
      </c>
    </row>
    <row r="1632" customFormat="false" ht="15" hidden="false" customHeight="false" outlineLevel="0" collapsed="false">
      <c r="A1632" s="8" t="s">
        <v>352</v>
      </c>
      <c r="B1632" s="8" t="s">
        <v>353</v>
      </c>
      <c r="C1632" s="8" t="s">
        <v>1984</v>
      </c>
      <c r="D1632" s="8" t="n">
        <v>2004</v>
      </c>
      <c r="E1632" s="19" t="n">
        <v>36.068</v>
      </c>
      <c r="F1632" s="19" t="n">
        <v>37.6111111111111</v>
      </c>
    </row>
    <row r="1633" customFormat="false" ht="15" hidden="false" customHeight="false" outlineLevel="0" collapsed="false">
      <c r="A1633" s="8" t="s">
        <v>352</v>
      </c>
      <c r="B1633" s="8" t="s">
        <v>353</v>
      </c>
      <c r="C1633" s="8" t="s">
        <v>1985</v>
      </c>
      <c r="D1633" s="8" t="n">
        <v>2004</v>
      </c>
      <c r="E1633" s="19" t="n">
        <v>0</v>
      </c>
      <c r="F1633" s="19" t="n">
        <v>36.6111111111111</v>
      </c>
    </row>
    <row r="1634" customFormat="false" ht="15" hidden="false" customHeight="false" outlineLevel="0" collapsed="false">
      <c r="A1634" s="8" t="s">
        <v>352</v>
      </c>
      <c r="B1634" s="8" t="s">
        <v>353</v>
      </c>
      <c r="C1634" s="8" t="s">
        <v>1986</v>
      </c>
      <c r="D1634" s="8" t="n">
        <v>2004</v>
      </c>
      <c r="E1634" s="19" t="n">
        <v>3.048</v>
      </c>
      <c r="F1634" s="19" t="n">
        <v>37.6111111111111</v>
      </c>
    </row>
    <row r="1635" customFormat="false" ht="15" hidden="false" customHeight="false" outlineLevel="0" collapsed="false">
      <c r="A1635" s="8" t="s">
        <v>352</v>
      </c>
      <c r="B1635" s="8" t="s">
        <v>353</v>
      </c>
      <c r="C1635" s="8" t="s">
        <v>1987</v>
      </c>
      <c r="D1635" s="8" t="n">
        <v>2004</v>
      </c>
      <c r="E1635" s="19" t="n">
        <v>5.08</v>
      </c>
      <c r="F1635" s="19" t="n">
        <v>37.2222222222222</v>
      </c>
    </row>
    <row r="1636" customFormat="false" ht="15" hidden="false" customHeight="false" outlineLevel="0" collapsed="false">
      <c r="A1636" s="8" t="s">
        <v>352</v>
      </c>
      <c r="B1636" s="8" t="s">
        <v>353</v>
      </c>
      <c r="C1636" s="8" t="s">
        <v>1988</v>
      </c>
      <c r="D1636" s="8" t="n">
        <v>2004</v>
      </c>
      <c r="E1636" s="19" t="n">
        <v>0</v>
      </c>
      <c r="F1636" s="19" t="n">
        <v>36.7222222222222</v>
      </c>
    </row>
    <row r="1637" customFormat="false" ht="15" hidden="false" customHeight="false" outlineLevel="0" collapsed="false">
      <c r="A1637" s="8" t="s">
        <v>352</v>
      </c>
      <c r="B1637" s="8" t="s">
        <v>353</v>
      </c>
      <c r="C1637" s="8" t="s">
        <v>1989</v>
      </c>
      <c r="D1637" s="8" t="n">
        <v>2004</v>
      </c>
      <c r="E1637" s="19" t="n">
        <v>0</v>
      </c>
      <c r="F1637" s="19" t="n">
        <v>37.8888888888889</v>
      </c>
    </row>
    <row r="1638" customFormat="false" ht="15" hidden="false" customHeight="false" outlineLevel="0" collapsed="false">
      <c r="A1638" s="8" t="s">
        <v>352</v>
      </c>
      <c r="B1638" s="8" t="s">
        <v>353</v>
      </c>
      <c r="C1638" s="8" t="s">
        <v>1990</v>
      </c>
      <c r="D1638" s="8" t="n">
        <v>2004</v>
      </c>
      <c r="E1638" s="19" t="n">
        <v>0</v>
      </c>
      <c r="F1638" s="19" t="n">
        <v>37.6111111111111</v>
      </c>
    </row>
    <row r="1639" customFormat="false" ht="15" hidden="false" customHeight="false" outlineLevel="0" collapsed="false">
      <c r="A1639" s="8" t="s">
        <v>352</v>
      </c>
      <c r="B1639" s="8" t="s">
        <v>353</v>
      </c>
      <c r="C1639" s="8" t="s">
        <v>1991</v>
      </c>
      <c r="D1639" s="8" t="n">
        <v>2004</v>
      </c>
      <c r="E1639" s="19" t="n">
        <v>1.016</v>
      </c>
      <c r="F1639" s="19" t="n">
        <v>32</v>
      </c>
    </row>
    <row r="1640" customFormat="false" ht="15" hidden="false" customHeight="false" outlineLevel="0" collapsed="false">
      <c r="A1640" s="8" t="s">
        <v>352</v>
      </c>
      <c r="B1640" s="8" t="s">
        <v>353</v>
      </c>
      <c r="C1640" s="8" t="s">
        <v>1992</v>
      </c>
      <c r="D1640" s="8" t="n">
        <v>2004</v>
      </c>
      <c r="E1640" s="19" t="n">
        <v>0</v>
      </c>
      <c r="F1640" s="19" t="n">
        <v>37.8888888888889</v>
      </c>
    </row>
    <row r="1641" customFormat="false" ht="15" hidden="false" customHeight="false" outlineLevel="0" collapsed="false">
      <c r="A1641" s="8" t="s">
        <v>352</v>
      </c>
      <c r="B1641" s="8" t="s">
        <v>353</v>
      </c>
      <c r="C1641" s="8" t="s">
        <v>1993</v>
      </c>
      <c r="D1641" s="8" t="n">
        <v>2004</v>
      </c>
      <c r="E1641" s="19" t="n">
        <v>0</v>
      </c>
      <c r="F1641" s="19" t="n">
        <v>36.2222222222222</v>
      </c>
    </row>
    <row r="1642" customFormat="false" ht="15" hidden="false" customHeight="false" outlineLevel="0" collapsed="false">
      <c r="A1642" s="8" t="s">
        <v>352</v>
      </c>
      <c r="B1642" s="8" t="s">
        <v>353</v>
      </c>
      <c r="C1642" s="8" t="s">
        <v>1994</v>
      </c>
      <c r="D1642" s="8" t="n">
        <v>2004</v>
      </c>
      <c r="E1642" s="19" t="n">
        <v>1.016</v>
      </c>
      <c r="F1642" s="19" t="n">
        <v>34.7222222222222</v>
      </c>
    </row>
    <row r="1643" customFormat="false" ht="15" hidden="false" customHeight="false" outlineLevel="0" collapsed="false">
      <c r="A1643" s="8" t="s">
        <v>352</v>
      </c>
      <c r="B1643" s="8" t="s">
        <v>353</v>
      </c>
      <c r="C1643" s="8" t="s">
        <v>1995</v>
      </c>
      <c r="D1643" s="8" t="n">
        <v>2004</v>
      </c>
      <c r="E1643" s="19" t="n">
        <v>3.048</v>
      </c>
      <c r="F1643" s="19" t="n">
        <v>33.2777777777778</v>
      </c>
    </row>
    <row r="1644" customFormat="false" ht="15" hidden="false" customHeight="false" outlineLevel="0" collapsed="false">
      <c r="A1644" s="8" t="s">
        <v>352</v>
      </c>
      <c r="B1644" s="8" t="s">
        <v>353</v>
      </c>
      <c r="C1644" s="8" t="s">
        <v>1996</v>
      </c>
      <c r="D1644" s="8" t="n">
        <v>2004</v>
      </c>
      <c r="E1644" s="19" t="n">
        <v>0</v>
      </c>
      <c r="F1644" s="19" t="n">
        <v>34.7777777777778</v>
      </c>
    </row>
    <row r="1645" customFormat="false" ht="15" hidden="false" customHeight="false" outlineLevel="0" collapsed="false">
      <c r="A1645" s="8" t="s">
        <v>352</v>
      </c>
      <c r="B1645" s="8" t="s">
        <v>353</v>
      </c>
      <c r="C1645" s="8" t="s">
        <v>1997</v>
      </c>
      <c r="D1645" s="8" t="n">
        <v>2004</v>
      </c>
      <c r="E1645" s="19" t="n">
        <v>3.048</v>
      </c>
      <c r="F1645" s="19" t="n">
        <v>35.2777777777778</v>
      </c>
    </row>
    <row r="1646" customFormat="false" ht="15" hidden="false" customHeight="false" outlineLevel="0" collapsed="false">
      <c r="A1646" s="8" t="s">
        <v>352</v>
      </c>
      <c r="B1646" s="8" t="s">
        <v>353</v>
      </c>
      <c r="C1646" s="8" t="s">
        <v>1998</v>
      </c>
      <c r="D1646" s="8" t="n">
        <v>2004</v>
      </c>
      <c r="E1646" s="19" t="n">
        <v>6.096</v>
      </c>
      <c r="F1646" s="19" t="n">
        <v>33.6111111111111</v>
      </c>
    </row>
    <row r="1647" customFormat="false" ht="15" hidden="false" customHeight="false" outlineLevel="0" collapsed="false">
      <c r="A1647" s="8" t="s">
        <v>352</v>
      </c>
      <c r="B1647" s="8" t="s">
        <v>353</v>
      </c>
      <c r="C1647" s="8" t="s">
        <v>1999</v>
      </c>
      <c r="D1647" s="8" t="n">
        <v>2004</v>
      </c>
      <c r="E1647" s="19" t="n">
        <v>1.016</v>
      </c>
      <c r="F1647" s="19" t="n">
        <v>36.7222222222222</v>
      </c>
    </row>
    <row r="1648" customFormat="false" ht="15" hidden="false" customHeight="false" outlineLevel="0" collapsed="false">
      <c r="A1648" s="8" t="s">
        <v>352</v>
      </c>
      <c r="B1648" s="8" t="s">
        <v>353</v>
      </c>
      <c r="C1648" s="8" t="s">
        <v>2000</v>
      </c>
      <c r="D1648" s="8" t="n">
        <v>2004</v>
      </c>
      <c r="E1648" s="19" t="n">
        <v>0</v>
      </c>
      <c r="F1648" s="19" t="n">
        <v>36.6111111111111</v>
      </c>
    </row>
    <row r="1649" customFormat="false" ht="15" hidden="false" customHeight="false" outlineLevel="0" collapsed="false">
      <c r="A1649" s="8" t="s">
        <v>352</v>
      </c>
      <c r="B1649" s="8" t="s">
        <v>353</v>
      </c>
      <c r="C1649" s="8" t="s">
        <v>2001</v>
      </c>
      <c r="D1649" s="8" t="n">
        <v>2004</v>
      </c>
      <c r="E1649" s="19" t="n">
        <v>0</v>
      </c>
      <c r="F1649" s="19" t="n">
        <v>37.7777777777778</v>
      </c>
    </row>
    <row r="1650" customFormat="false" ht="15" hidden="false" customHeight="false" outlineLevel="0" collapsed="false">
      <c r="A1650" s="8" t="s">
        <v>352</v>
      </c>
      <c r="B1650" s="8" t="s">
        <v>353</v>
      </c>
      <c r="C1650" s="8" t="s">
        <v>2002</v>
      </c>
      <c r="D1650" s="8" t="n">
        <v>2004</v>
      </c>
      <c r="E1650" s="19" t="n">
        <v>0</v>
      </c>
      <c r="F1650" s="19" t="n">
        <v>37.6111111111111</v>
      </c>
    </row>
    <row r="1651" customFormat="false" ht="15" hidden="false" customHeight="false" outlineLevel="0" collapsed="false">
      <c r="A1651" s="8" t="s">
        <v>352</v>
      </c>
      <c r="B1651" s="8" t="s">
        <v>353</v>
      </c>
      <c r="C1651" s="8" t="s">
        <v>2003</v>
      </c>
      <c r="D1651" s="8" t="n">
        <v>2004</v>
      </c>
      <c r="E1651" s="19" t="n">
        <v>0</v>
      </c>
      <c r="F1651" s="19" t="n">
        <v>38</v>
      </c>
    </row>
    <row r="1652" customFormat="false" ht="15" hidden="false" customHeight="false" outlineLevel="0" collapsed="false">
      <c r="A1652" s="8" t="s">
        <v>352</v>
      </c>
      <c r="B1652" s="8" t="s">
        <v>353</v>
      </c>
      <c r="C1652" s="8" t="s">
        <v>2004</v>
      </c>
      <c r="D1652" s="8" t="n">
        <v>2004</v>
      </c>
      <c r="E1652" s="19" t="n">
        <v>0</v>
      </c>
      <c r="F1652" s="19" t="n">
        <v>37.7222222222222</v>
      </c>
    </row>
    <row r="1653" customFormat="false" ht="15" hidden="false" customHeight="false" outlineLevel="0" collapsed="false">
      <c r="A1653" s="8" t="s">
        <v>352</v>
      </c>
      <c r="B1653" s="8" t="s">
        <v>353</v>
      </c>
      <c r="C1653" s="8" t="s">
        <v>2005</v>
      </c>
      <c r="D1653" s="8" t="n">
        <v>2004</v>
      </c>
      <c r="E1653" s="19" t="n">
        <v>0</v>
      </c>
      <c r="F1653" s="19" t="n">
        <v>38.6111111111111</v>
      </c>
    </row>
    <row r="1654" customFormat="false" ht="15" hidden="false" customHeight="false" outlineLevel="0" collapsed="false">
      <c r="A1654" s="8" t="s">
        <v>352</v>
      </c>
      <c r="B1654" s="8" t="s">
        <v>353</v>
      </c>
      <c r="C1654" s="8" t="s">
        <v>2006</v>
      </c>
      <c r="D1654" s="8" t="n">
        <v>2004</v>
      </c>
      <c r="E1654" s="19" t="n">
        <v>2.032</v>
      </c>
      <c r="F1654" s="19" t="n">
        <v>33</v>
      </c>
    </row>
    <row r="1655" customFormat="false" ht="15" hidden="false" customHeight="false" outlineLevel="0" collapsed="false">
      <c r="A1655" s="8" t="s">
        <v>352</v>
      </c>
      <c r="B1655" s="8" t="s">
        <v>353</v>
      </c>
      <c r="C1655" s="8" t="s">
        <v>2007</v>
      </c>
      <c r="D1655" s="8" t="n">
        <v>2004</v>
      </c>
      <c r="E1655" s="19" t="n">
        <v>1.016</v>
      </c>
      <c r="F1655" s="19" t="n">
        <v>35.7222222222222</v>
      </c>
    </row>
    <row r="1656" customFormat="false" ht="15" hidden="false" customHeight="false" outlineLevel="0" collapsed="false">
      <c r="A1656" s="8" t="s">
        <v>352</v>
      </c>
      <c r="B1656" s="8" t="s">
        <v>353</v>
      </c>
      <c r="C1656" s="8" t="s">
        <v>2008</v>
      </c>
      <c r="D1656" s="8" t="n">
        <v>2004</v>
      </c>
      <c r="E1656" s="19" t="n">
        <v>0</v>
      </c>
      <c r="F1656" s="19" t="n">
        <v>37.2222222222222</v>
      </c>
    </row>
    <row r="1657" customFormat="false" ht="15" hidden="false" customHeight="false" outlineLevel="0" collapsed="false">
      <c r="A1657" s="8" t="s">
        <v>352</v>
      </c>
      <c r="B1657" s="8" t="s">
        <v>353</v>
      </c>
      <c r="C1657" s="8" t="s">
        <v>2009</v>
      </c>
      <c r="D1657" s="8" t="n">
        <v>2004</v>
      </c>
      <c r="E1657" s="19" t="n">
        <v>0</v>
      </c>
      <c r="F1657" s="19" t="n">
        <v>38.1111111111111</v>
      </c>
    </row>
    <row r="1658" customFormat="false" ht="15" hidden="false" customHeight="false" outlineLevel="0" collapsed="false">
      <c r="A1658" s="8" t="s">
        <v>352</v>
      </c>
      <c r="B1658" s="8" t="s">
        <v>353</v>
      </c>
      <c r="C1658" s="8" t="s">
        <v>2010</v>
      </c>
      <c r="D1658" s="8" t="n">
        <v>2004</v>
      </c>
      <c r="E1658" s="19" t="n">
        <v>0</v>
      </c>
      <c r="F1658" s="19" t="n">
        <v>38</v>
      </c>
    </row>
    <row r="1659" customFormat="false" ht="15" hidden="false" customHeight="false" outlineLevel="0" collapsed="false">
      <c r="A1659" s="8" t="s">
        <v>352</v>
      </c>
      <c r="B1659" s="8" t="s">
        <v>353</v>
      </c>
      <c r="C1659" s="8" t="s">
        <v>2011</v>
      </c>
      <c r="D1659" s="8" t="n">
        <v>2004</v>
      </c>
      <c r="E1659" s="19" t="n">
        <v>0</v>
      </c>
      <c r="F1659" s="19" t="n">
        <v>38.2222222222222</v>
      </c>
    </row>
    <row r="1660" customFormat="false" ht="15" hidden="false" customHeight="false" outlineLevel="0" collapsed="false">
      <c r="A1660" s="8" t="s">
        <v>352</v>
      </c>
      <c r="B1660" s="8" t="s">
        <v>353</v>
      </c>
      <c r="C1660" s="8" t="s">
        <v>2012</v>
      </c>
      <c r="D1660" s="8" t="n">
        <v>2004</v>
      </c>
      <c r="E1660" s="19" t="n">
        <v>0</v>
      </c>
      <c r="F1660" s="19" t="n">
        <v>36.2222222222222</v>
      </c>
    </row>
    <row r="1661" customFormat="false" ht="15" hidden="false" customHeight="false" outlineLevel="0" collapsed="false">
      <c r="A1661" s="8" t="s">
        <v>352</v>
      </c>
      <c r="B1661" s="8" t="s">
        <v>353</v>
      </c>
      <c r="C1661" s="8" t="s">
        <v>2013</v>
      </c>
      <c r="D1661" s="8" t="n">
        <v>2004</v>
      </c>
      <c r="E1661" s="19" t="n">
        <v>0</v>
      </c>
      <c r="F1661" s="19" t="n">
        <v>38.3888888888889</v>
      </c>
    </row>
    <row r="1662" customFormat="false" ht="15" hidden="false" customHeight="false" outlineLevel="0" collapsed="false">
      <c r="A1662" s="8" t="s">
        <v>352</v>
      </c>
      <c r="B1662" s="8" t="s">
        <v>353</v>
      </c>
      <c r="C1662" s="8" t="s">
        <v>2014</v>
      </c>
      <c r="D1662" s="8" t="n">
        <v>2004</v>
      </c>
      <c r="E1662" s="19" t="n">
        <v>0</v>
      </c>
      <c r="F1662" s="19" t="n">
        <v>32.7777777777778</v>
      </c>
    </row>
    <row r="1663" customFormat="false" ht="15" hidden="false" customHeight="false" outlineLevel="0" collapsed="false">
      <c r="A1663" s="8" t="s">
        <v>352</v>
      </c>
      <c r="B1663" s="8" t="s">
        <v>353</v>
      </c>
      <c r="C1663" s="8" t="s">
        <v>2015</v>
      </c>
      <c r="D1663" s="8" t="n">
        <v>2004</v>
      </c>
      <c r="E1663" s="19" t="n">
        <v>4.064</v>
      </c>
      <c r="F1663" s="19" t="n">
        <v>31.6111111111111</v>
      </c>
    </row>
    <row r="1664" customFormat="false" ht="15" hidden="false" customHeight="false" outlineLevel="0" collapsed="false">
      <c r="A1664" s="8" t="s">
        <v>352</v>
      </c>
      <c r="B1664" s="8" t="s">
        <v>353</v>
      </c>
      <c r="C1664" s="8" t="s">
        <v>2016</v>
      </c>
      <c r="D1664" s="8" t="n">
        <v>2004</v>
      </c>
      <c r="E1664" s="19" t="n">
        <v>0.254</v>
      </c>
      <c r="F1664" s="19" t="n">
        <v>28.3888888888889</v>
      </c>
    </row>
    <row r="1665" customFormat="false" ht="15" hidden="false" customHeight="false" outlineLevel="0" collapsed="false">
      <c r="A1665" s="8" t="s">
        <v>352</v>
      </c>
      <c r="B1665" s="8" t="s">
        <v>353</v>
      </c>
      <c r="C1665" s="8" t="s">
        <v>2017</v>
      </c>
      <c r="D1665" s="8" t="n">
        <v>2004</v>
      </c>
      <c r="E1665" s="19" t="n">
        <v>49.022</v>
      </c>
      <c r="F1665" s="19" t="n">
        <v>33.2777777777778</v>
      </c>
    </row>
    <row r="1666" customFormat="false" ht="15" hidden="false" customHeight="false" outlineLevel="0" collapsed="false">
      <c r="A1666" s="8" t="s">
        <v>352</v>
      </c>
      <c r="B1666" s="8" t="s">
        <v>353</v>
      </c>
      <c r="C1666" s="8" t="s">
        <v>2018</v>
      </c>
      <c r="D1666" s="8" t="n">
        <v>2004</v>
      </c>
      <c r="E1666" s="19" t="n">
        <v>0.254</v>
      </c>
      <c r="F1666" s="19" t="n">
        <v>32</v>
      </c>
    </row>
    <row r="1667" customFormat="false" ht="15" hidden="false" customHeight="false" outlineLevel="0" collapsed="false">
      <c r="A1667" s="8" t="s">
        <v>352</v>
      </c>
      <c r="B1667" s="8" t="s">
        <v>353</v>
      </c>
      <c r="C1667" s="8" t="s">
        <v>2019</v>
      </c>
      <c r="D1667" s="8" t="n">
        <v>2004</v>
      </c>
      <c r="E1667" s="19" t="n">
        <v>55.88</v>
      </c>
      <c r="F1667" s="19" t="n">
        <v>26.2222222222222</v>
      </c>
    </row>
    <row r="1668" customFormat="false" ht="15" hidden="false" customHeight="false" outlineLevel="0" collapsed="false">
      <c r="A1668" s="8" t="s">
        <v>352</v>
      </c>
      <c r="B1668" s="8" t="s">
        <v>353</v>
      </c>
      <c r="C1668" s="8" t="s">
        <v>2020</v>
      </c>
      <c r="D1668" s="8" t="n">
        <v>2004</v>
      </c>
      <c r="E1668" s="19" t="n">
        <v>83.058</v>
      </c>
      <c r="F1668" s="19" t="n">
        <v>27</v>
      </c>
    </row>
    <row r="1669" customFormat="false" ht="15" hidden="false" customHeight="false" outlineLevel="0" collapsed="false">
      <c r="A1669" s="8" t="s">
        <v>352</v>
      </c>
      <c r="B1669" s="8" t="s">
        <v>353</v>
      </c>
      <c r="C1669" s="8" t="s">
        <v>2021</v>
      </c>
      <c r="D1669" s="8" t="n">
        <v>2004</v>
      </c>
      <c r="E1669" s="19" t="n">
        <v>40.894</v>
      </c>
      <c r="F1669" s="19" t="n">
        <v>30</v>
      </c>
    </row>
    <row r="1670" customFormat="false" ht="15" hidden="false" customHeight="false" outlineLevel="0" collapsed="false">
      <c r="A1670" s="8" t="s">
        <v>352</v>
      </c>
      <c r="B1670" s="8" t="s">
        <v>353</v>
      </c>
      <c r="C1670" s="8" t="s">
        <v>2022</v>
      </c>
      <c r="D1670" s="8" t="n">
        <v>2004</v>
      </c>
      <c r="E1670" s="19" t="n">
        <v>71.12</v>
      </c>
      <c r="F1670" s="19" t="n">
        <v>29.2777777777778</v>
      </c>
    </row>
    <row r="1671" customFormat="false" ht="15" hidden="false" customHeight="false" outlineLevel="0" collapsed="false">
      <c r="A1671" s="8" t="s">
        <v>352</v>
      </c>
      <c r="B1671" s="8" t="s">
        <v>353</v>
      </c>
      <c r="C1671" s="8" t="s">
        <v>2023</v>
      </c>
      <c r="D1671" s="8" t="n">
        <v>2004</v>
      </c>
      <c r="E1671" s="19" t="n">
        <v>0</v>
      </c>
      <c r="F1671" s="19" t="n">
        <v>29.7777777777778</v>
      </c>
    </row>
    <row r="1672" customFormat="false" ht="15" hidden="false" customHeight="false" outlineLevel="0" collapsed="false">
      <c r="A1672" s="8" t="s">
        <v>352</v>
      </c>
      <c r="B1672" s="8" t="s">
        <v>353</v>
      </c>
      <c r="C1672" s="8" t="s">
        <v>2024</v>
      </c>
      <c r="D1672" s="8" t="n">
        <v>2004</v>
      </c>
      <c r="E1672" s="19" t="n">
        <v>4.064</v>
      </c>
      <c r="F1672" s="19" t="n">
        <v>32.5</v>
      </c>
    </row>
    <row r="1673" customFormat="false" ht="15" hidden="false" customHeight="false" outlineLevel="0" collapsed="false">
      <c r="A1673" s="8" t="s">
        <v>352</v>
      </c>
      <c r="B1673" s="8" t="s">
        <v>353</v>
      </c>
      <c r="C1673" s="8" t="s">
        <v>2025</v>
      </c>
      <c r="D1673" s="8" t="n">
        <v>2004</v>
      </c>
      <c r="E1673" s="19" t="n">
        <v>0</v>
      </c>
      <c r="F1673" s="19" t="n">
        <v>31.2222222222222</v>
      </c>
    </row>
    <row r="1674" customFormat="false" ht="15" hidden="false" customHeight="false" outlineLevel="0" collapsed="false">
      <c r="A1674" s="8" t="s">
        <v>352</v>
      </c>
      <c r="B1674" s="8" t="s">
        <v>353</v>
      </c>
      <c r="C1674" s="8" t="s">
        <v>2026</v>
      </c>
      <c r="D1674" s="8" t="n">
        <v>2004</v>
      </c>
      <c r="E1674" s="19" t="n">
        <v>72.898</v>
      </c>
      <c r="F1674" s="19" t="n">
        <v>26.1111111111111</v>
      </c>
    </row>
    <row r="1675" customFormat="false" ht="15" hidden="false" customHeight="false" outlineLevel="0" collapsed="false">
      <c r="A1675" s="8" t="s">
        <v>352</v>
      </c>
      <c r="B1675" s="8" t="s">
        <v>353</v>
      </c>
      <c r="C1675" s="8" t="s">
        <v>2027</v>
      </c>
      <c r="D1675" s="8" t="n">
        <v>2004</v>
      </c>
      <c r="E1675" s="19" t="n">
        <v>29.972</v>
      </c>
      <c r="F1675" s="19" t="n">
        <v>28.5</v>
      </c>
    </row>
    <row r="1676" customFormat="false" ht="15" hidden="false" customHeight="false" outlineLevel="0" collapsed="false">
      <c r="A1676" s="8" t="s">
        <v>352</v>
      </c>
      <c r="B1676" s="8" t="s">
        <v>353</v>
      </c>
      <c r="C1676" s="8" t="s">
        <v>2028</v>
      </c>
      <c r="D1676" s="8" t="n">
        <v>2004</v>
      </c>
      <c r="E1676" s="19" t="n">
        <v>11.938</v>
      </c>
      <c r="F1676" s="19" t="n">
        <v>28.5</v>
      </c>
    </row>
    <row r="1677" customFormat="false" ht="15" hidden="false" customHeight="false" outlineLevel="0" collapsed="false">
      <c r="A1677" s="8" t="s">
        <v>352</v>
      </c>
      <c r="B1677" s="8" t="s">
        <v>353</v>
      </c>
      <c r="C1677" s="8" t="s">
        <v>2029</v>
      </c>
      <c r="D1677" s="8" t="n">
        <v>2004</v>
      </c>
      <c r="E1677" s="19" t="n">
        <v>26.924</v>
      </c>
      <c r="F1677" s="19" t="n">
        <v>27.1111111111111</v>
      </c>
    </row>
    <row r="1678" customFormat="false" ht="15" hidden="false" customHeight="false" outlineLevel="0" collapsed="false">
      <c r="A1678" s="8" t="s">
        <v>352</v>
      </c>
      <c r="B1678" s="8" t="s">
        <v>353</v>
      </c>
      <c r="C1678" s="8" t="s">
        <v>2030</v>
      </c>
      <c r="D1678" s="8" t="n">
        <v>2004</v>
      </c>
      <c r="E1678" s="19" t="n">
        <v>45.974</v>
      </c>
      <c r="F1678" s="19" t="n">
        <v>26.2222222222222</v>
      </c>
    </row>
    <row r="1679" customFormat="false" ht="15" hidden="false" customHeight="false" outlineLevel="0" collapsed="false">
      <c r="A1679" s="8" t="s">
        <v>352</v>
      </c>
      <c r="B1679" s="8" t="s">
        <v>353</v>
      </c>
      <c r="C1679" s="8" t="s">
        <v>2031</v>
      </c>
      <c r="D1679" s="8" t="n">
        <v>2004</v>
      </c>
      <c r="E1679" s="19" t="n">
        <v>57.912</v>
      </c>
      <c r="F1679" s="19" t="n">
        <v>30</v>
      </c>
    </row>
    <row r="1680" customFormat="false" ht="15" hidden="false" customHeight="false" outlineLevel="0" collapsed="false">
      <c r="A1680" s="8" t="s">
        <v>352</v>
      </c>
      <c r="B1680" s="8" t="s">
        <v>353</v>
      </c>
      <c r="C1680" s="8" t="s">
        <v>2032</v>
      </c>
      <c r="D1680" s="8" t="n">
        <v>2004</v>
      </c>
      <c r="E1680" s="19" t="n">
        <v>5.08</v>
      </c>
      <c r="F1680" s="19" t="n">
        <v>27.1111111111111</v>
      </c>
    </row>
    <row r="1681" customFormat="false" ht="15" hidden="false" customHeight="false" outlineLevel="0" collapsed="false">
      <c r="A1681" s="8" t="s">
        <v>352</v>
      </c>
      <c r="B1681" s="8" t="s">
        <v>353</v>
      </c>
      <c r="C1681" s="8" t="s">
        <v>2033</v>
      </c>
      <c r="D1681" s="8" t="n">
        <v>2004</v>
      </c>
      <c r="E1681" s="19" t="n">
        <v>7.112</v>
      </c>
      <c r="F1681" s="19" t="n">
        <v>30</v>
      </c>
    </row>
    <row r="1682" customFormat="false" ht="15" hidden="false" customHeight="false" outlineLevel="0" collapsed="false">
      <c r="A1682" s="8" t="s">
        <v>352</v>
      </c>
      <c r="B1682" s="8" t="s">
        <v>353</v>
      </c>
      <c r="C1682" s="8" t="s">
        <v>2034</v>
      </c>
      <c r="D1682" s="8" t="n">
        <v>2004</v>
      </c>
      <c r="E1682" s="19" t="n">
        <v>25.908</v>
      </c>
      <c r="F1682" s="19" t="n">
        <v>26.7777777777778</v>
      </c>
    </row>
    <row r="1683" customFormat="false" ht="15" hidden="false" customHeight="false" outlineLevel="0" collapsed="false">
      <c r="A1683" s="8" t="s">
        <v>352</v>
      </c>
      <c r="B1683" s="8" t="s">
        <v>353</v>
      </c>
      <c r="C1683" s="8" t="s">
        <v>2035</v>
      </c>
      <c r="D1683" s="8" t="n">
        <v>2004</v>
      </c>
      <c r="E1683" s="19" t="n">
        <v>0</v>
      </c>
      <c r="F1683" s="19" t="n">
        <v>29.1111111111111</v>
      </c>
    </row>
    <row r="1684" customFormat="false" ht="15" hidden="false" customHeight="false" outlineLevel="0" collapsed="false">
      <c r="A1684" s="8" t="s">
        <v>352</v>
      </c>
      <c r="B1684" s="8" t="s">
        <v>353</v>
      </c>
      <c r="C1684" s="8" t="s">
        <v>2036</v>
      </c>
      <c r="D1684" s="8" t="n">
        <v>2004</v>
      </c>
      <c r="E1684" s="19" t="n">
        <v>2.032</v>
      </c>
      <c r="F1684" s="19" t="n">
        <v>27.6111111111111</v>
      </c>
    </row>
    <row r="1685" customFormat="false" ht="15" hidden="false" customHeight="false" outlineLevel="0" collapsed="false">
      <c r="A1685" s="8" t="s">
        <v>352</v>
      </c>
      <c r="B1685" s="8" t="s">
        <v>353</v>
      </c>
      <c r="C1685" s="8" t="s">
        <v>2037</v>
      </c>
      <c r="D1685" s="8" t="n">
        <v>2004</v>
      </c>
      <c r="E1685" s="19" t="n">
        <v>2.032</v>
      </c>
      <c r="F1685" s="19" t="n">
        <v>32.6111111111111</v>
      </c>
    </row>
    <row r="1686" customFormat="false" ht="15" hidden="false" customHeight="false" outlineLevel="0" collapsed="false">
      <c r="A1686" s="8" t="s">
        <v>352</v>
      </c>
      <c r="B1686" s="8" t="s">
        <v>353</v>
      </c>
      <c r="C1686" s="8" t="s">
        <v>2038</v>
      </c>
      <c r="D1686" s="8" t="n">
        <v>2004</v>
      </c>
      <c r="E1686" s="19" t="n">
        <v>7.874</v>
      </c>
      <c r="F1686" s="19" t="n">
        <v>31.7222222222222</v>
      </c>
    </row>
    <row r="1687" customFormat="false" ht="15" hidden="false" customHeight="false" outlineLevel="0" collapsed="false">
      <c r="A1687" s="8" t="s">
        <v>352</v>
      </c>
      <c r="B1687" s="8" t="s">
        <v>353</v>
      </c>
      <c r="C1687" s="8" t="s">
        <v>2039</v>
      </c>
      <c r="D1687" s="8" t="n">
        <v>2004</v>
      </c>
      <c r="E1687" s="19" t="n">
        <v>5.08</v>
      </c>
      <c r="F1687" s="19" t="n">
        <v>32.2222222222222</v>
      </c>
    </row>
    <row r="1688" customFormat="false" ht="15" hidden="false" customHeight="false" outlineLevel="0" collapsed="false">
      <c r="A1688" s="8" t="s">
        <v>352</v>
      </c>
      <c r="B1688" s="8" t="s">
        <v>353</v>
      </c>
      <c r="C1688" s="8" t="s">
        <v>2040</v>
      </c>
      <c r="D1688" s="8" t="n">
        <v>2004</v>
      </c>
      <c r="E1688" s="19" t="n">
        <v>6.096</v>
      </c>
      <c r="F1688" s="19" t="n">
        <v>31.3888888888889</v>
      </c>
    </row>
    <row r="1689" customFormat="false" ht="15" hidden="false" customHeight="false" outlineLevel="0" collapsed="false">
      <c r="A1689" s="8" t="s">
        <v>352</v>
      </c>
      <c r="B1689" s="8" t="s">
        <v>353</v>
      </c>
      <c r="C1689" s="8" t="s">
        <v>2041</v>
      </c>
      <c r="D1689" s="8" t="n">
        <v>2004</v>
      </c>
      <c r="E1689" s="19" t="n">
        <v>7.874</v>
      </c>
      <c r="F1689" s="19" t="n">
        <v>30.7777777777778</v>
      </c>
    </row>
    <row r="1690" customFormat="false" ht="15" hidden="false" customHeight="false" outlineLevel="0" collapsed="false">
      <c r="A1690" s="8" t="s">
        <v>352</v>
      </c>
      <c r="B1690" s="8" t="s">
        <v>353</v>
      </c>
      <c r="C1690" s="8" t="s">
        <v>2042</v>
      </c>
      <c r="D1690" s="8" t="n">
        <v>2004</v>
      </c>
      <c r="E1690" s="19" t="n">
        <v>0</v>
      </c>
      <c r="F1690" s="19" t="n">
        <v>32.1111111111111</v>
      </c>
    </row>
    <row r="1691" customFormat="false" ht="15" hidden="false" customHeight="false" outlineLevel="0" collapsed="false">
      <c r="A1691" s="8" t="s">
        <v>352</v>
      </c>
      <c r="B1691" s="8" t="s">
        <v>353</v>
      </c>
      <c r="C1691" s="8" t="s">
        <v>2043</v>
      </c>
      <c r="D1691" s="8" t="n">
        <v>2004</v>
      </c>
      <c r="E1691" s="19" t="n">
        <v>0.254</v>
      </c>
      <c r="F1691" s="19" t="n">
        <v>29.2777777777778</v>
      </c>
    </row>
    <row r="1692" customFormat="false" ht="15" hidden="false" customHeight="false" outlineLevel="0" collapsed="false">
      <c r="A1692" s="8" t="s">
        <v>352</v>
      </c>
      <c r="B1692" s="8" t="s">
        <v>353</v>
      </c>
      <c r="C1692" s="8" t="s">
        <v>2044</v>
      </c>
      <c r="D1692" s="8" t="n">
        <v>2004</v>
      </c>
      <c r="E1692" s="19" t="n">
        <v>1.016</v>
      </c>
      <c r="F1692" s="19" t="n">
        <v>31</v>
      </c>
    </row>
    <row r="1693" customFormat="false" ht="15" hidden="false" customHeight="false" outlineLevel="0" collapsed="false">
      <c r="A1693" s="8" t="s">
        <v>352</v>
      </c>
      <c r="B1693" s="8" t="s">
        <v>353</v>
      </c>
      <c r="C1693" s="8" t="s">
        <v>2045</v>
      </c>
      <c r="D1693" s="8" t="n">
        <v>2004</v>
      </c>
      <c r="E1693" s="19" t="n">
        <v>0</v>
      </c>
      <c r="F1693" s="19" t="n">
        <v>32.2222222222222</v>
      </c>
    </row>
    <row r="1694" customFormat="false" ht="15" hidden="false" customHeight="false" outlineLevel="0" collapsed="false">
      <c r="A1694" s="8" t="s">
        <v>352</v>
      </c>
      <c r="B1694" s="8" t="s">
        <v>353</v>
      </c>
      <c r="C1694" s="8" t="s">
        <v>2046</v>
      </c>
      <c r="D1694" s="8" t="n">
        <v>2004</v>
      </c>
      <c r="E1694" s="19" t="n">
        <v>0</v>
      </c>
      <c r="F1694" s="19" t="n">
        <v>31.3888888888889</v>
      </c>
    </row>
    <row r="1695" customFormat="false" ht="15" hidden="false" customHeight="false" outlineLevel="0" collapsed="false">
      <c r="A1695" s="8" t="s">
        <v>352</v>
      </c>
      <c r="B1695" s="8" t="s">
        <v>353</v>
      </c>
      <c r="C1695" s="8" t="s">
        <v>2047</v>
      </c>
      <c r="D1695" s="8" t="n">
        <v>2004</v>
      </c>
      <c r="E1695" s="19" t="n">
        <v>0</v>
      </c>
      <c r="F1695" s="19" t="n">
        <v>32.2222222222222</v>
      </c>
    </row>
    <row r="1696" customFormat="false" ht="15" hidden="false" customHeight="false" outlineLevel="0" collapsed="false">
      <c r="A1696" s="8" t="s">
        <v>352</v>
      </c>
      <c r="B1696" s="8" t="s">
        <v>353</v>
      </c>
      <c r="C1696" s="8" t="s">
        <v>2048</v>
      </c>
      <c r="D1696" s="8" t="n">
        <v>2004</v>
      </c>
      <c r="E1696" s="19" t="n">
        <v>0</v>
      </c>
      <c r="F1696" s="19" t="n">
        <v>33</v>
      </c>
    </row>
    <row r="1697" customFormat="false" ht="15" hidden="false" customHeight="false" outlineLevel="0" collapsed="false">
      <c r="A1697" s="8" t="s">
        <v>352</v>
      </c>
      <c r="B1697" s="8" t="s">
        <v>353</v>
      </c>
      <c r="C1697" s="8" t="s">
        <v>2049</v>
      </c>
      <c r="D1697" s="8" t="n">
        <v>2004</v>
      </c>
      <c r="E1697" s="19" t="n">
        <v>0</v>
      </c>
      <c r="F1697" s="19" t="n">
        <v>33.2777777777778</v>
      </c>
    </row>
    <row r="1698" customFormat="false" ht="15" hidden="false" customHeight="false" outlineLevel="0" collapsed="false">
      <c r="A1698" s="8" t="s">
        <v>352</v>
      </c>
      <c r="B1698" s="8" t="s">
        <v>353</v>
      </c>
      <c r="C1698" s="8" t="s">
        <v>2050</v>
      </c>
      <c r="D1698" s="8" t="n">
        <v>2004</v>
      </c>
      <c r="E1698" s="19" t="n">
        <v>0</v>
      </c>
      <c r="F1698" s="19" t="n">
        <v>33.2222222222222</v>
      </c>
    </row>
    <row r="1699" customFormat="false" ht="15" hidden="false" customHeight="false" outlineLevel="0" collapsed="false">
      <c r="A1699" s="8" t="s">
        <v>352</v>
      </c>
      <c r="B1699" s="8" t="s">
        <v>353</v>
      </c>
      <c r="C1699" s="8" t="s">
        <v>2051</v>
      </c>
      <c r="D1699" s="8" t="n">
        <v>2004</v>
      </c>
      <c r="E1699" s="19" t="n">
        <v>0</v>
      </c>
      <c r="F1699" s="19" t="n">
        <v>33.5</v>
      </c>
    </row>
    <row r="1700" customFormat="false" ht="15" hidden="false" customHeight="false" outlineLevel="0" collapsed="false">
      <c r="A1700" s="8" t="s">
        <v>352</v>
      </c>
      <c r="B1700" s="8" t="s">
        <v>353</v>
      </c>
      <c r="C1700" s="8" t="s">
        <v>2052</v>
      </c>
      <c r="D1700" s="8" t="n">
        <v>2004</v>
      </c>
      <c r="E1700" s="19" t="n">
        <v>0</v>
      </c>
      <c r="F1700" s="19" t="n">
        <v>33.2777777777778</v>
      </c>
    </row>
    <row r="1701" customFormat="false" ht="15" hidden="false" customHeight="false" outlineLevel="0" collapsed="false">
      <c r="A1701" s="8" t="s">
        <v>352</v>
      </c>
      <c r="B1701" s="8" t="s">
        <v>353</v>
      </c>
      <c r="C1701" s="8" t="s">
        <v>2053</v>
      </c>
      <c r="D1701" s="8" t="n">
        <v>2004</v>
      </c>
      <c r="E1701" s="19" t="n">
        <v>0</v>
      </c>
      <c r="F1701" s="19" t="n">
        <v>33</v>
      </c>
    </row>
    <row r="1702" customFormat="false" ht="15" hidden="false" customHeight="false" outlineLevel="0" collapsed="false">
      <c r="A1702" s="8" t="s">
        <v>352</v>
      </c>
      <c r="B1702" s="8" t="s">
        <v>353</v>
      </c>
      <c r="C1702" s="8" t="s">
        <v>2054</v>
      </c>
      <c r="D1702" s="8" t="n">
        <v>2004</v>
      </c>
      <c r="E1702" s="19" t="n">
        <v>13.97</v>
      </c>
      <c r="F1702" s="19" t="n">
        <v>33.3888888888889</v>
      </c>
    </row>
    <row r="1703" customFormat="false" ht="15" hidden="false" customHeight="false" outlineLevel="0" collapsed="false">
      <c r="A1703" s="8" t="s">
        <v>352</v>
      </c>
      <c r="B1703" s="8" t="s">
        <v>353</v>
      </c>
      <c r="C1703" s="8" t="s">
        <v>2055</v>
      </c>
      <c r="D1703" s="8" t="n">
        <v>2004</v>
      </c>
      <c r="E1703" s="19" t="n">
        <v>0</v>
      </c>
      <c r="F1703" s="19" t="n">
        <v>33.7777777777778</v>
      </c>
    </row>
    <row r="1704" customFormat="false" ht="15" hidden="false" customHeight="false" outlineLevel="0" collapsed="false">
      <c r="A1704" s="8" t="s">
        <v>352</v>
      </c>
      <c r="B1704" s="8" t="s">
        <v>353</v>
      </c>
      <c r="C1704" s="8" t="s">
        <v>2056</v>
      </c>
      <c r="D1704" s="8" t="n">
        <v>2004</v>
      </c>
      <c r="E1704" s="19" t="n">
        <v>0</v>
      </c>
      <c r="F1704" s="19" t="n">
        <v>34.1111111111111</v>
      </c>
    </row>
    <row r="1705" customFormat="false" ht="15" hidden="false" customHeight="false" outlineLevel="0" collapsed="false">
      <c r="A1705" s="8" t="s">
        <v>352</v>
      </c>
      <c r="B1705" s="8" t="s">
        <v>353</v>
      </c>
      <c r="C1705" s="8" t="s">
        <v>2057</v>
      </c>
      <c r="D1705" s="8" t="n">
        <v>2004</v>
      </c>
      <c r="E1705" s="19" t="n">
        <v>0</v>
      </c>
      <c r="F1705" s="19" t="n">
        <v>36</v>
      </c>
    </row>
    <row r="1706" customFormat="false" ht="15" hidden="false" customHeight="false" outlineLevel="0" collapsed="false">
      <c r="A1706" s="8" t="s">
        <v>352</v>
      </c>
      <c r="B1706" s="8" t="s">
        <v>353</v>
      </c>
      <c r="C1706" s="8" t="s">
        <v>2058</v>
      </c>
      <c r="D1706" s="8" t="n">
        <v>2004</v>
      </c>
      <c r="E1706" s="19" t="n">
        <v>0</v>
      </c>
      <c r="F1706" s="19" t="n">
        <v>38</v>
      </c>
    </row>
    <row r="1707" customFormat="false" ht="15" hidden="false" customHeight="false" outlineLevel="0" collapsed="false">
      <c r="A1707" s="8" t="s">
        <v>352</v>
      </c>
      <c r="B1707" s="8" t="s">
        <v>353</v>
      </c>
      <c r="C1707" s="8" t="s">
        <v>2059</v>
      </c>
      <c r="D1707" s="8" t="n">
        <v>2004</v>
      </c>
      <c r="E1707" s="19" t="n">
        <v>0</v>
      </c>
      <c r="F1707" s="19" t="n">
        <v>36.8888888888889</v>
      </c>
    </row>
    <row r="1708" customFormat="false" ht="15" hidden="false" customHeight="false" outlineLevel="0" collapsed="false">
      <c r="A1708" s="8" t="s">
        <v>352</v>
      </c>
      <c r="B1708" s="8" t="s">
        <v>353</v>
      </c>
      <c r="C1708" s="8" t="s">
        <v>2060</v>
      </c>
      <c r="D1708" s="8" t="n">
        <v>2004</v>
      </c>
      <c r="E1708" s="19" t="n">
        <v>0</v>
      </c>
      <c r="F1708" s="19" t="n">
        <v>34.3888888888889</v>
      </c>
    </row>
    <row r="1709" customFormat="false" ht="15" hidden="false" customHeight="false" outlineLevel="0" collapsed="false">
      <c r="A1709" s="8" t="s">
        <v>352</v>
      </c>
      <c r="B1709" s="8" t="s">
        <v>353</v>
      </c>
      <c r="C1709" s="8" t="s">
        <v>2061</v>
      </c>
      <c r="D1709" s="8" t="n">
        <v>2004</v>
      </c>
      <c r="E1709" s="19" t="n">
        <v>0</v>
      </c>
      <c r="F1709" s="19" t="n">
        <v>33.3888888888889</v>
      </c>
    </row>
    <row r="1710" customFormat="false" ht="15" hidden="false" customHeight="false" outlineLevel="0" collapsed="false">
      <c r="A1710" s="8" t="s">
        <v>352</v>
      </c>
      <c r="B1710" s="8" t="s">
        <v>353</v>
      </c>
      <c r="C1710" s="8" t="s">
        <v>2062</v>
      </c>
      <c r="D1710" s="8" t="n">
        <v>2004</v>
      </c>
      <c r="E1710" s="19" t="n">
        <v>0</v>
      </c>
      <c r="F1710" s="19" t="n">
        <v>33.7222222222222</v>
      </c>
    </row>
    <row r="1711" customFormat="false" ht="15" hidden="false" customHeight="false" outlineLevel="0" collapsed="false">
      <c r="A1711" s="8" t="s">
        <v>352</v>
      </c>
      <c r="B1711" s="8" t="s">
        <v>353</v>
      </c>
      <c r="C1711" s="8" t="s">
        <v>2063</v>
      </c>
      <c r="D1711" s="8" t="n">
        <v>2004</v>
      </c>
      <c r="E1711" s="19" t="n">
        <v>0</v>
      </c>
      <c r="F1711" s="19" t="n">
        <v>36</v>
      </c>
    </row>
    <row r="1712" customFormat="false" ht="15" hidden="false" customHeight="false" outlineLevel="0" collapsed="false">
      <c r="A1712" s="8" t="s">
        <v>352</v>
      </c>
      <c r="B1712" s="8" t="s">
        <v>353</v>
      </c>
      <c r="C1712" s="8" t="s">
        <v>2064</v>
      </c>
      <c r="D1712" s="8" t="n">
        <v>2004</v>
      </c>
      <c r="E1712" s="19" t="n">
        <v>0</v>
      </c>
      <c r="F1712" s="19" t="n">
        <v>34.3888888888889</v>
      </c>
    </row>
    <row r="1713" customFormat="false" ht="15" hidden="false" customHeight="false" outlineLevel="0" collapsed="false">
      <c r="A1713" s="8" t="s">
        <v>352</v>
      </c>
      <c r="B1713" s="8" t="s">
        <v>353</v>
      </c>
      <c r="C1713" s="8" t="s">
        <v>2065</v>
      </c>
      <c r="D1713" s="8" t="n">
        <v>2004</v>
      </c>
      <c r="E1713" s="19" t="n">
        <v>0</v>
      </c>
      <c r="F1713" s="19" t="n">
        <v>34.3888888888889</v>
      </c>
    </row>
    <row r="1714" customFormat="false" ht="15" hidden="false" customHeight="false" outlineLevel="0" collapsed="false">
      <c r="A1714" s="8" t="s">
        <v>352</v>
      </c>
      <c r="B1714" s="8" t="s">
        <v>353</v>
      </c>
      <c r="C1714" s="8" t="s">
        <v>2066</v>
      </c>
      <c r="D1714" s="8" t="n">
        <v>2004</v>
      </c>
      <c r="E1714" s="19" t="n">
        <v>0</v>
      </c>
      <c r="F1714" s="19" t="n">
        <v>33.3888888888889</v>
      </c>
    </row>
    <row r="1715" customFormat="false" ht="15" hidden="false" customHeight="false" outlineLevel="0" collapsed="false">
      <c r="A1715" s="8" t="s">
        <v>352</v>
      </c>
      <c r="B1715" s="8" t="s">
        <v>353</v>
      </c>
      <c r="C1715" s="8" t="s">
        <v>2067</v>
      </c>
      <c r="D1715" s="8" t="n">
        <v>2004</v>
      </c>
      <c r="E1715" s="19" t="n">
        <v>0</v>
      </c>
      <c r="F1715" s="19" t="n">
        <v>33.6111111111111</v>
      </c>
    </row>
    <row r="1716" customFormat="false" ht="15" hidden="false" customHeight="false" outlineLevel="0" collapsed="false">
      <c r="A1716" s="8" t="s">
        <v>352</v>
      </c>
      <c r="B1716" s="8" t="s">
        <v>353</v>
      </c>
      <c r="C1716" s="8" t="s">
        <v>2068</v>
      </c>
      <c r="D1716" s="8" t="n">
        <v>2004</v>
      </c>
      <c r="E1716" s="19" t="n">
        <v>0</v>
      </c>
      <c r="F1716" s="19" t="n">
        <v>34</v>
      </c>
    </row>
    <row r="1717" customFormat="false" ht="15" hidden="false" customHeight="false" outlineLevel="0" collapsed="false">
      <c r="A1717" s="8" t="s">
        <v>352</v>
      </c>
      <c r="B1717" s="8" t="s">
        <v>353</v>
      </c>
      <c r="C1717" s="8" t="s">
        <v>2069</v>
      </c>
      <c r="D1717" s="8" t="n">
        <v>2004</v>
      </c>
      <c r="E1717" s="19" t="n">
        <v>0</v>
      </c>
      <c r="F1717" s="19" t="n">
        <v>35.3888888888889</v>
      </c>
    </row>
    <row r="1718" customFormat="false" ht="15" hidden="false" customHeight="false" outlineLevel="0" collapsed="false">
      <c r="A1718" s="8" t="s">
        <v>352</v>
      </c>
      <c r="B1718" s="8" t="s">
        <v>353</v>
      </c>
      <c r="C1718" s="8" t="s">
        <v>2070</v>
      </c>
      <c r="D1718" s="8" t="n">
        <v>2004</v>
      </c>
      <c r="E1718" s="19" t="n">
        <v>0</v>
      </c>
      <c r="F1718" s="19" t="n">
        <v>38</v>
      </c>
    </row>
    <row r="1719" customFormat="false" ht="15" hidden="false" customHeight="false" outlineLevel="0" collapsed="false">
      <c r="A1719" s="8" t="s">
        <v>352</v>
      </c>
      <c r="B1719" s="8" t="s">
        <v>353</v>
      </c>
      <c r="C1719" s="8" t="s">
        <v>2071</v>
      </c>
      <c r="D1719" s="8" t="n">
        <v>2004</v>
      </c>
      <c r="E1719" s="19" t="n">
        <v>0</v>
      </c>
      <c r="F1719" s="19" t="n">
        <v>36.6111111111111</v>
      </c>
    </row>
    <row r="1720" customFormat="false" ht="15" hidden="false" customHeight="false" outlineLevel="0" collapsed="false">
      <c r="A1720" s="8" t="s">
        <v>352</v>
      </c>
      <c r="B1720" s="8" t="s">
        <v>353</v>
      </c>
      <c r="C1720" s="8" t="s">
        <v>2072</v>
      </c>
      <c r="D1720" s="8" t="n">
        <v>2004</v>
      </c>
      <c r="E1720" s="19" t="n">
        <v>0</v>
      </c>
      <c r="F1720" s="19" t="n">
        <v>37.2222222222222</v>
      </c>
    </row>
    <row r="1721" customFormat="false" ht="15" hidden="false" customHeight="false" outlineLevel="0" collapsed="false">
      <c r="A1721" s="8" t="s">
        <v>352</v>
      </c>
      <c r="B1721" s="8" t="s">
        <v>353</v>
      </c>
      <c r="C1721" s="8" t="s">
        <v>2073</v>
      </c>
      <c r="D1721" s="8" t="n">
        <v>2004</v>
      </c>
      <c r="E1721" s="19" t="n">
        <v>0</v>
      </c>
      <c r="F1721" s="19" t="n">
        <v>36.1111111111111</v>
      </c>
    </row>
    <row r="1722" customFormat="false" ht="15" hidden="false" customHeight="false" outlineLevel="0" collapsed="false">
      <c r="A1722" s="8" t="s">
        <v>352</v>
      </c>
      <c r="B1722" s="8" t="s">
        <v>353</v>
      </c>
      <c r="C1722" s="8" t="s">
        <v>2074</v>
      </c>
      <c r="D1722" s="8" t="n">
        <v>2004</v>
      </c>
      <c r="E1722" s="19" t="n">
        <v>0</v>
      </c>
      <c r="F1722" s="19" t="n">
        <v>36</v>
      </c>
    </row>
    <row r="1723" customFormat="false" ht="15" hidden="false" customHeight="false" outlineLevel="0" collapsed="false">
      <c r="A1723" s="8" t="s">
        <v>352</v>
      </c>
      <c r="B1723" s="8" t="s">
        <v>353</v>
      </c>
      <c r="C1723" s="8" t="s">
        <v>2075</v>
      </c>
      <c r="D1723" s="8" t="n">
        <v>2004</v>
      </c>
      <c r="E1723" s="19" t="n">
        <v>0</v>
      </c>
      <c r="F1723" s="19" t="n">
        <v>36.6111111111111</v>
      </c>
    </row>
    <row r="1724" customFormat="false" ht="15" hidden="false" customHeight="false" outlineLevel="0" collapsed="false">
      <c r="A1724" s="8" t="s">
        <v>352</v>
      </c>
      <c r="B1724" s="8" t="s">
        <v>353</v>
      </c>
      <c r="C1724" s="8" t="s">
        <v>2076</v>
      </c>
      <c r="D1724" s="8" t="n">
        <v>2004</v>
      </c>
      <c r="E1724" s="19" t="n">
        <v>0</v>
      </c>
      <c r="F1724" s="19" t="n">
        <v>35.1111111111111</v>
      </c>
    </row>
    <row r="1725" customFormat="false" ht="15" hidden="false" customHeight="false" outlineLevel="0" collapsed="false">
      <c r="A1725" s="8" t="s">
        <v>352</v>
      </c>
      <c r="B1725" s="8" t="s">
        <v>353</v>
      </c>
      <c r="C1725" s="8" t="s">
        <v>2077</v>
      </c>
      <c r="D1725" s="8" t="n">
        <v>2004</v>
      </c>
      <c r="E1725" s="19" t="n">
        <v>3.048</v>
      </c>
      <c r="F1725" s="19" t="n">
        <v>35.1111111111111</v>
      </c>
    </row>
    <row r="1726" customFormat="false" ht="15" hidden="false" customHeight="false" outlineLevel="0" collapsed="false">
      <c r="A1726" s="8" t="s">
        <v>352</v>
      </c>
      <c r="B1726" s="8" t="s">
        <v>353</v>
      </c>
      <c r="C1726" s="8" t="s">
        <v>2078</v>
      </c>
      <c r="D1726" s="8" t="n">
        <v>2004</v>
      </c>
      <c r="E1726" s="19" t="n">
        <v>0</v>
      </c>
      <c r="F1726" s="19" t="n">
        <v>35.6111111111111</v>
      </c>
    </row>
    <row r="1727" customFormat="false" ht="15" hidden="false" customHeight="false" outlineLevel="0" collapsed="false">
      <c r="A1727" s="8" t="s">
        <v>352</v>
      </c>
      <c r="B1727" s="8" t="s">
        <v>353</v>
      </c>
      <c r="C1727" s="8" t="s">
        <v>2079</v>
      </c>
      <c r="D1727" s="8" t="n">
        <v>2004</v>
      </c>
      <c r="E1727" s="19" t="n">
        <v>0.508</v>
      </c>
      <c r="F1727" s="19" t="n">
        <v>37</v>
      </c>
    </row>
    <row r="1728" customFormat="false" ht="15" hidden="false" customHeight="false" outlineLevel="0" collapsed="false">
      <c r="A1728" s="8" t="s">
        <v>352</v>
      </c>
      <c r="B1728" s="8" t="s">
        <v>353</v>
      </c>
      <c r="C1728" s="8" t="s">
        <v>2080</v>
      </c>
      <c r="D1728" s="8" t="n">
        <v>2004</v>
      </c>
      <c r="E1728" s="19" t="n">
        <v>0</v>
      </c>
      <c r="F1728" s="19" t="n">
        <v>35.7777777777778</v>
      </c>
    </row>
    <row r="1729" customFormat="false" ht="15" hidden="false" customHeight="false" outlineLevel="0" collapsed="false">
      <c r="A1729" s="8" t="s">
        <v>352</v>
      </c>
      <c r="B1729" s="8" t="s">
        <v>353</v>
      </c>
      <c r="C1729" s="8" t="s">
        <v>2081</v>
      </c>
      <c r="D1729" s="8" t="n">
        <v>2004</v>
      </c>
      <c r="E1729" s="19" t="n">
        <v>9.906</v>
      </c>
      <c r="F1729" s="19" t="n">
        <v>33</v>
      </c>
    </row>
    <row r="1730" customFormat="false" ht="15" hidden="false" customHeight="false" outlineLevel="0" collapsed="false">
      <c r="A1730" s="8" t="s">
        <v>352</v>
      </c>
      <c r="B1730" s="8" t="s">
        <v>353</v>
      </c>
      <c r="C1730" s="8" t="s">
        <v>2082</v>
      </c>
      <c r="D1730" s="8" t="n">
        <v>2004</v>
      </c>
      <c r="E1730" s="19" t="n">
        <v>0</v>
      </c>
      <c r="F1730" s="19" t="n">
        <v>34.3888888888889</v>
      </c>
    </row>
    <row r="1731" customFormat="false" ht="15" hidden="false" customHeight="false" outlineLevel="0" collapsed="false">
      <c r="A1731" s="8" t="s">
        <v>352</v>
      </c>
      <c r="B1731" s="8" t="s">
        <v>353</v>
      </c>
      <c r="C1731" s="8" t="s">
        <v>2083</v>
      </c>
      <c r="D1731" s="8" t="n">
        <v>2004</v>
      </c>
      <c r="E1731" s="19" t="n">
        <v>0</v>
      </c>
      <c r="F1731" s="19" t="n">
        <v>33.1111111111111</v>
      </c>
    </row>
    <row r="1732" customFormat="false" ht="15" hidden="false" customHeight="false" outlineLevel="0" collapsed="false">
      <c r="A1732" s="8" t="s">
        <v>352</v>
      </c>
      <c r="B1732" s="8" t="s">
        <v>353</v>
      </c>
      <c r="C1732" s="8" t="s">
        <v>2084</v>
      </c>
      <c r="D1732" s="8" t="n">
        <v>2004</v>
      </c>
      <c r="E1732" s="19" t="n">
        <v>0</v>
      </c>
      <c r="F1732" s="19" t="n">
        <v>33.3888888888889</v>
      </c>
    </row>
    <row r="1733" customFormat="false" ht="15" hidden="false" customHeight="false" outlineLevel="0" collapsed="false">
      <c r="A1733" s="8" t="s">
        <v>352</v>
      </c>
      <c r="B1733" s="8" t="s">
        <v>353</v>
      </c>
      <c r="C1733" s="8" t="s">
        <v>2085</v>
      </c>
      <c r="D1733" s="8" t="n">
        <v>2004</v>
      </c>
      <c r="E1733" s="19" t="n">
        <v>0.508</v>
      </c>
      <c r="F1733" s="19" t="n">
        <v>33.2777777777778</v>
      </c>
    </row>
    <row r="1734" customFormat="false" ht="15" hidden="false" customHeight="false" outlineLevel="0" collapsed="false">
      <c r="A1734" s="8" t="s">
        <v>352</v>
      </c>
      <c r="B1734" s="8" t="s">
        <v>353</v>
      </c>
      <c r="C1734" s="8" t="s">
        <v>2086</v>
      </c>
      <c r="D1734" s="8" t="n">
        <v>2004</v>
      </c>
      <c r="E1734" s="19" t="n">
        <v>0</v>
      </c>
      <c r="F1734" s="19" t="n">
        <v>34.3888888888889</v>
      </c>
    </row>
    <row r="1735" customFormat="false" ht="15" hidden="false" customHeight="false" outlineLevel="0" collapsed="false">
      <c r="A1735" s="8" t="s">
        <v>352</v>
      </c>
      <c r="B1735" s="8" t="s">
        <v>353</v>
      </c>
      <c r="C1735" s="8" t="s">
        <v>2087</v>
      </c>
      <c r="D1735" s="8" t="n">
        <v>2004</v>
      </c>
      <c r="E1735" s="19" t="n">
        <v>0</v>
      </c>
      <c r="F1735" s="19" t="n">
        <v>33.2222222222222</v>
      </c>
    </row>
    <row r="1736" customFormat="false" ht="15" hidden="false" customHeight="false" outlineLevel="0" collapsed="false">
      <c r="A1736" s="8" t="s">
        <v>352</v>
      </c>
      <c r="B1736" s="8" t="s">
        <v>353</v>
      </c>
      <c r="C1736" s="8" t="s">
        <v>2088</v>
      </c>
      <c r="D1736" s="8" t="n">
        <v>2004</v>
      </c>
      <c r="E1736" s="19" t="n">
        <v>0</v>
      </c>
      <c r="F1736" s="19" t="n">
        <v>34.7777777777778</v>
      </c>
    </row>
    <row r="1737" customFormat="false" ht="15" hidden="false" customHeight="false" outlineLevel="0" collapsed="false">
      <c r="A1737" s="8" t="s">
        <v>352</v>
      </c>
      <c r="B1737" s="8" t="s">
        <v>353</v>
      </c>
      <c r="C1737" s="8" t="s">
        <v>2089</v>
      </c>
      <c r="D1737" s="8" t="n">
        <v>2004</v>
      </c>
      <c r="E1737" s="19" t="n">
        <v>0</v>
      </c>
      <c r="F1737" s="19" t="n">
        <v>34.7222222222222</v>
      </c>
    </row>
    <row r="1738" customFormat="false" ht="15" hidden="false" customHeight="false" outlineLevel="0" collapsed="false">
      <c r="A1738" s="8" t="s">
        <v>352</v>
      </c>
      <c r="B1738" s="8" t="s">
        <v>353</v>
      </c>
      <c r="C1738" s="8" t="s">
        <v>2090</v>
      </c>
      <c r="D1738" s="8" t="n">
        <v>2004</v>
      </c>
      <c r="E1738" s="19" t="n">
        <v>7.874</v>
      </c>
      <c r="F1738" s="19" t="n">
        <v>33.7777777777778</v>
      </c>
    </row>
    <row r="1739" customFormat="false" ht="15" hidden="false" customHeight="false" outlineLevel="0" collapsed="false">
      <c r="A1739" s="8" t="s">
        <v>352</v>
      </c>
      <c r="B1739" s="8" t="s">
        <v>353</v>
      </c>
      <c r="C1739" s="8" t="s">
        <v>2091</v>
      </c>
      <c r="D1739" s="8" t="n">
        <v>2004</v>
      </c>
      <c r="E1739" s="19" t="n">
        <v>0.508</v>
      </c>
      <c r="F1739" s="19" t="n">
        <v>32</v>
      </c>
    </row>
    <row r="1740" customFormat="false" ht="15" hidden="false" customHeight="false" outlineLevel="0" collapsed="false">
      <c r="A1740" s="8" t="s">
        <v>352</v>
      </c>
      <c r="B1740" s="8" t="s">
        <v>353</v>
      </c>
      <c r="C1740" s="8" t="s">
        <v>2092</v>
      </c>
      <c r="D1740" s="8" t="n">
        <v>2004</v>
      </c>
      <c r="E1740" s="19" t="n">
        <v>0</v>
      </c>
      <c r="F1740" s="19" t="n">
        <v>31.3888888888889</v>
      </c>
    </row>
    <row r="1741" customFormat="false" ht="15" hidden="false" customHeight="false" outlineLevel="0" collapsed="false">
      <c r="A1741" s="8" t="s">
        <v>352</v>
      </c>
      <c r="B1741" s="8" t="s">
        <v>353</v>
      </c>
      <c r="C1741" s="8" t="s">
        <v>2093</v>
      </c>
      <c r="D1741" s="8" t="n">
        <v>2004</v>
      </c>
      <c r="E1741" s="19" t="n">
        <v>0</v>
      </c>
      <c r="F1741" s="19" t="n">
        <v>32.2777777777778</v>
      </c>
    </row>
    <row r="1742" customFormat="false" ht="15" hidden="false" customHeight="false" outlineLevel="0" collapsed="false">
      <c r="A1742" s="8" t="s">
        <v>352</v>
      </c>
      <c r="B1742" s="8" t="s">
        <v>353</v>
      </c>
      <c r="C1742" s="8" t="s">
        <v>2094</v>
      </c>
      <c r="D1742" s="8" t="n">
        <v>2004</v>
      </c>
      <c r="E1742" s="19" t="n">
        <v>0</v>
      </c>
      <c r="F1742" s="19" t="n">
        <v>33.7222222222222</v>
      </c>
    </row>
    <row r="1743" customFormat="false" ht="15" hidden="false" customHeight="false" outlineLevel="0" collapsed="false">
      <c r="A1743" s="8" t="s">
        <v>352</v>
      </c>
      <c r="B1743" s="8" t="s">
        <v>353</v>
      </c>
      <c r="C1743" s="8" t="s">
        <v>2095</v>
      </c>
      <c r="D1743" s="8" t="n">
        <v>2004</v>
      </c>
      <c r="E1743" s="19" t="n">
        <v>0</v>
      </c>
      <c r="F1743" s="19" t="n">
        <v>34</v>
      </c>
    </row>
    <row r="1744" customFormat="false" ht="15" hidden="false" customHeight="false" outlineLevel="0" collapsed="false">
      <c r="A1744" s="8" t="s">
        <v>352</v>
      </c>
      <c r="B1744" s="8" t="s">
        <v>353</v>
      </c>
      <c r="C1744" s="8" t="s">
        <v>2096</v>
      </c>
      <c r="D1744" s="8" t="n">
        <v>2004</v>
      </c>
      <c r="E1744" s="19" t="n">
        <v>0</v>
      </c>
      <c r="F1744" s="19" t="n">
        <v>34.6111111111111</v>
      </c>
    </row>
    <row r="1745" customFormat="false" ht="15" hidden="false" customHeight="false" outlineLevel="0" collapsed="false">
      <c r="A1745" s="8" t="s">
        <v>352</v>
      </c>
      <c r="B1745" s="8" t="s">
        <v>353</v>
      </c>
      <c r="C1745" s="8" t="s">
        <v>2097</v>
      </c>
      <c r="D1745" s="8" t="n">
        <v>2004</v>
      </c>
      <c r="E1745" s="19" t="n">
        <v>0</v>
      </c>
      <c r="F1745" s="19" t="n">
        <v>34</v>
      </c>
    </row>
    <row r="1746" customFormat="false" ht="15" hidden="false" customHeight="false" outlineLevel="0" collapsed="false">
      <c r="A1746" s="8" t="s">
        <v>352</v>
      </c>
      <c r="B1746" s="8" t="s">
        <v>353</v>
      </c>
      <c r="C1746" s="8" t="s">
        <v>2098</v>
      </c>
      <c r="D1746" s="8" t="n">
        <v>2004</v>
      </c>
      <c r="E1746" s="19" t="n">
        <v>0</v>
      </c>
      <c r="F1746" s="19" t="n">
        <v>34.2222222222222</v>
      </c>
    </row>
    <row r="1747" customFormat="false" ht="15" hidden="false" customHeight="false" outlineLevel="0" collapsed="false">
      <c r="A1747" s="8" t="s">
        <v>352</v>
      </c>
      <c r="B1747" s="8" t="s">
        <v>353</v>
      </c>
      <c r="C1747" s="8" t="s">
        <v>2099</v>
      </c>
      <c r="D1747" s="8" t="n">
        <v>2004</v>
      </c>
      <c r="E1747" s="19" t="n">
        <v>0</v>
      </c>
      <c r="F1747" s="19" t="n">
        <v>34.8888888888889</v>
      </c>
    </row>
    <row r="1748" customFormat="false" ht="15" hidden="false" customHeight="false" outlineLevel="0" collapsed="false">
      <c r="A1748" s="8" t="s">
        <v>352</v>
      </c>
      <c r="B1748" s="8" t="s">
        <v>353</v>
      </c>
      <c r="C1748" s="8" t="s">
        <v>2100</v>
      </c>
      <c r="D1748" s="8" t="n">
        <v>2004</v>
      </c>
      <c r="E1748" s="19" t="n">
        <v>0</v>
      </c>
      <c r="F1748" s="19" t="n">
        <v>35.2777777777778</v>
      </c>
    </row>
    <row r="1749" customFormat="false" ht="15" hidden="false" customHeight="false" outlineLevel="0" collapsed="false">
      <c r="A1749" s="8" t="s">
        <v>352</v>
      </c>
      <c r="B1749" s="8" t="s">
        <v>353</v>
      </c>
      <c r="C1749" s="8" t="s">
        <v>2101</v>
      </c>
      <c r="D1749" s="8" t="n">
        <v>2004</v>
      </c>
      <c r="E1749" s="19" t="n">
        <v>0</v>
      </c>
      <c r="F1749" s="19" t="n">
        <v>34.8888888888889</v>
      </c>
    </row>
    <row r="1750" customFormat="false" ht="15" hidden="false" customHeight="false" outlineLevel="0" collapsed="false">
      <c r="A1750" s="8" t="s">
        <v>352</v>
      </c>
      <c r="B1750" s="8" t="s">
        <v>353</v>
      </c>
      <c r="C1750" s="8" t="s">
        <v>2102</v>
      </c>
      <c r="D1750" s="8" t="n">
        <v>2004</v>
      </c>
      <c r="E1750" s="19" t="n">
        <v>0</v>
      </c>
      <c r="F1750" s="19" t="n">
        <v>39</v>
      </c>
    </row>
    <row r="1751" customFormat="false" ht="15" hidden="false" customHeight="false" outlineLevel="0" collapsed="false">
      <c r="A1751" s="8" t="s">
        <v>352</v>
      </c>
      <c r="B1751" s="8" t="s">
        <v>353</v>
      </c>
      <c r="C1751" s="8" t="s">
        <v>2103</v>
      </c>
      <c r="D1751" s="8" t="n">
        <v>2004</v>
      </c>
      <c r="E1751" s="19" t="n">
        <v>0</v>
      </c>
      <c r="F1751" s="19" t="n">
        <v>35.6111111111111</v>
      </c>
    </row>
    <row r="1752" customFormat="false" ht="15" hidden="false" customHeight="false" outlineLevel="0" collapsed="false">
      <c r="A1752" s="8" t="s">
        <v>352</v>
      </c>
      <c r="B1752" s="8" t="s">
        <v>353</v>
      </c>
      <c r="C1752" s="8" t="s">
        <v>2104</v>
      </c>
      <c r="D1752" s="8" t="n">
        <v>2004</v>
      </c>
      <c r="E1752" s="19" t="n">
        <v>0</v>
      </c>
      <c r="F1752" s="19" t="n">
        <v>35.1111111111111</v>
      </c>
    </row>
    <row r="1753" customFormat="false" ht="15" hidden="false" customHeight="false" outlineLevel="0" collapsed="false">
      <c r="A1753" s="8" t="s">
        <v>352</v>
      </c>
      <c r="B1753" s="8" t="s">
        <v>353</v>
      </c>
      <c r="C1753" s="8" t="s">
        <v>2105</v>
      </c>
      <c r="D1753" s="8" t="n">
        <v>2004</v>
      </c>
      <c r="E1753" s="19" t="n">
        <v>0</v>
      </c>
      <c r="F1753" s="19" t="n">
        <v>35.7777777777778</v>
      </c>
    </row>
    <row r="1754" customFormat="false" ht="15" hidden="false" customHeight="false" outlineLevel="0" collapsed="false">
      <c r="A1754" s="8" t="s">
        <v>352</v>
      </c>
      <c r="B1754" s="8" t="s">
        <v>353</v>
      </c>
      <c r="C1754" s="8" t="s">
        <v>2106</v>
      </c>
      <c r="D1754" s="8" t="n">
        <v>2004</v>
      </c>
      <c r="E1754" s="19" t="n">
        <v>0</v>
      </c>
      <c r="F1754" s="19" t="n">
        <v>34.8888888888889</v>
      </c>
    </row>
    <row r="1755" customFormat="false" ht="15" hidden="false" customHeight="false" outlineLevel="0" collapsed="false">
      <c r="A1755" s="8" t="s">
        <v>352</v>
      </c>
      <c r="B1755" s="8" t="s">
        <v>353</v>
      </c>
      <c r="C1755" s="8" t="s">
        <v>2107</v>
      </c>
      <c r="D1755" s="8" t="n">
        <v>2004</v>
      </c>
      <c r="E1755" s="19" t="n">
        <v>0</v>
      </c>
      <c r="F1755" s="19" t="n">
        <v>35.2222222222222</v>
      </c>
    </row>
    <row r="1756" customFormat="false" ht="15" hidden="false" customHeight="false" outlineLevel="0" collapsed="false">
      <c r="A1756" s="8" t="s">
        <v>352</v>
      </c>
      <c r="B1756" s="8" t="s">
        <v>353</v>
      </c>
      <c r="C1756" s="8" t="s">
        <v>2108</v>
      </c>
      <c r="D1756" s="8" t="n">
        <v>2004</v>
      </c>
      <c r="E1756" s="19" t="n">
        <v>0</v>
      </c>
      <c r="F1756" s="19" t="n">
        <v>34.8888888888889</v>
      </c>
    </row>
    <row r="1757" customFormat="false" ht="15" hidden="false" customHeight="false" outlineLevel="0" collapsed="false">
      <c r="A1757" s="8" t="s">
        <v>352</v>
      </c>
      <c r="B1757" s="8" t="s">
        <v>353</v>
      </c>
      <c r="C1757" s="8" t="s">
        <v>2109</v>
      </c>
      <c r="D1757" s="8" t="n">
        <v>2004</v>
      </c>
      <c r="E1757" s="19" t="n">
        <v>0</v>
      </c>
      <c r="F1757" s="19" t="n">
        <v>34.7222222222222</v>
      </c>
    </row>
    <row r="1758" customFormat="false" ht="15" hidden="false" customHeight="false" outlineLevel="0" collapsed="false">
      <c r="A1758" s="8" t="s">
        <v>352</v>
      </c>
      <c r="B1758" s="8" t="s">
        <v>353</v>
      </c>
      <c r="C1758" s="8" t="s">
        <v>2110</v>
      </c>
      <c r="D1758" s="8" t="n">
        <v>2004</v>
      </c>
      <c r="E1758" s="19" t="n">
        <v>0</v>
      </c>
      <c r="F1758" s="19" t="n">
        <v>33.5</v>
      </c>
    </row>
    <row r="1759" customFormat="false" ht="15" hidden="false" customHeight="false" outlineLevel="0" collapsed="false">
      <c r="A1759" s="8" t="s">
        <v>352</v>
      </c>
      <c r="B1759" s="8" t="s">
        <v>353</v>
      </c>
      <c r="C1759" s="8" t="s">
        <v>2111</v>
      </c>
      <c r="D1759" s="8" t="n">
        <v>2004</v>
      </c>
      <c r="E1759" s="19" t="n">
        <v>0</v>
      </c>
      <c r="F1759" s="19" t="n">
        <v>33.2777777777778</v>
      </c>
    </row>
    <row r="1760" customFormat="false" ht="15" hidden="false" customHeight="false" outlineLevel="0" collapsed="false">
      <c r="A1760" s="8" t="s">
        <v>352</v>
      </c>
      <c r="B1760" s="8" t="s">
        <v>353</v>
      </c>
      <c r="C1760" s="8" t="s">
        <v>2112</v>
      </c>
      <c r="D1760" s="8" t="n">
        <v>2004</v>
      </c>
      <c r="E1760" s="19" t="n">
        <v>0</v>
      </c>
      <c r="F1760" s="19" t="n">
        <v>33.3888888888889</v>
      </c>
    </row>
    <row r="1761" customFormat="false" ht="15" hidden="false" customHeight="false" outlineLevel="0" collapsed="false">
      <c r="A1761" s="8" t="s">
        <v>352</v>
      </c>
      <c r="B1761" s="8" t="s">
        <v>353</v>
      </c>
      <c r="C1761" s="8" t="s">
        <v>2113</v>
      </c>
      <c r="D1761" s="8" t="n">
        <v>2004</v>
      </c>
      <c r="E1761" s="19" t="n">
        <v>0</v>
      </c>
      <c r="F1761" s="19" t="n">
        <v>34.1111111111111</v>
      </c>
    </row>
    <row r="1762" customFormat="false" ht="15" hidden="false" customHeight="false" outlineLevel="0" collapsed="false">
      <c r="A1762" s="8" t="s">
        <v>352</v>
      </c>
      <c r="B1762" s="8" t="s">
        <v>353</v>
      </c>
      <c r="C1762" s="8" t="s">
        <v>2114</v>
      </c>
      <c r="D1762" s="8" t="n">
        <v>2004</v>
      </c>
      <c r="E1762" s="19" t="n">
        <v>0</v>
      </c>
      <c r="F1762" s="19" t="n">
        <v>33.2222222222222</v>
      </c>
    </row>
    <row r="1763" customFormat="false" ht="15" hidden="false" customHeight="false" outlineLevel="0" collapsed="false">
      <c r="A1763" s="8" t="s">
        <v>352</v>
      </c>
      <c r="B1763" s="8" t="s">
        <v>353</v>
      </c>
      <c r="C1763" s="8" t="s">
        <v>2115</v>
      </c>
      <c r="D1763" s="8" t="n">
        <v>2004</v>
      </c>
      <c r="E1763" s="19" t="n">
        <v>0</v>
      </c>
      <c r="F1763" s="19" t="n">
        <v>33.3888888888889</v>
      </c>
    </row>
    <row r="1764" customFormat="false" ht="15" hidden="false" customHeight="false" outlineLevel="0" collapsed="false">
      <c r="A1764" s="8" t="s">
        <v>352</v>
      </c>
      <c r="B1764" s="8" t="s">
        <v>353</v>
      </c>
      <c r="C1764" s="8" t="s">
        <v>2116</v>
      </c>
      <c r="D1764" s="8" t="n">
        <v>2004</v>
      </c>
      <c r="E1764" s="19" t="n">
        <v>0</v>
      </c>
      <c r="F1764" s="19" t="n">
        <v>32.5</v>
      </c>
    </row>
    <row r="1765" customFormat="false" ht="15" hidden="false" customHeight="false" outlineLevel="0" collapsed="false">
      <c r="A1765" s="8" t="s">
        <v>352</v>
      </c>
      <c r="B1765" s="8" t="s">
        <v>353</v>
      </c>
      <c r="C1765" s="8" t="s">
        <v>2117</v>
      </c>
      <c r="D1765" s="8" t="n">
        <v>2004</v>
      </c>
      <c r="E1765" s="19" t="n">
        <v>0</v>
      </c>
      <c r="F1765" s="19" t="n">
        <v>32.2222222222222</v>
      </c>
    </row>
    <row r="1766" customFormat="false" ht="15" hidden="false" customHeight="false" outlineLevel="0" collapsed="false">
      <c r="A1766" s="8" t="s">
        <v>352</v>
      </c>
      <c r="B1766" s="8" t="s">
        <v>353</v>
      </c>
      <c r="C1766" s="8" t="s">
        <v>2118</v>
      </c>
      <c r="D1766" s="8" t="n">
        <v>2004</v>
      </c>
      <c r="E1766" s="19" t="n">
        <v>0</v>
      </c>
      <c r="F1766" s="19" t="n">
        <v>32</v>
      </c>
    </row>
    <row r="1767" customFormat="false" ht="15" hidden="false" customHeight="false" outlineLevel="0" collapsed="false">
      <c r="A1767" s="8" t="s">
        <v>352</v>
      </c>
      <c r="B1767" s="8" t="s">
        <v>353</v>
      </c>
      <c r="C1767" s="8" t="s">
        <v>2119</v>
      </c>
      <c r="D1767" s="8" t="n">
        <v>2004</v>
      </c>
      <c r="E1767" s="19" t="n">
        <v>0</v>
      </c>
      <c r="F1767" s="19" t="n">
        <v>32.2777777777778</v>
      </c>
    </row>
    <row r="1768" customFormat="false" ht="15" hidden="false" customHeight="false" outlineLevel="0" collapsed="false">
      <c r="A1768" s="8" t="s">
        <v>352</v>
      </c>
      <c r="B1768" s="8" t="s">
        <v>353</v>
      </c>
      <c r="C1768" s="8" t="s">
        <v>2120</v>
      </c>
      <c r="D1768" s="8" t="n">
        <v>2004</v>
      </c>
      <c r="E1768" s="19" t="n">
        <v>0</v>
      </c>
      <c r="F1768" s="19" t="n">
        <v>32.7222222222222</v>
      </c>
    </row>
    <row r="1769" customFormat="false" ht="15" hidden="false" customHeight="false" outlineLevel="0" collapsed="false">
      <c r="A1769" s="8" t="s">
        <v>352</v>
      </c>
      <c r="B1769" s="8" t="s">
        <v>353</v>
      </c>
      <c r="C1769" s="8" t="s">
        <v>2121</v>
      </c>
      <c r="D1769" s="8" t="n">
        <v>2004</v>
      </c>
      <c r="E1769" s="19" t="n">
        <v>0</v>
      </c>
      <c r="F1769" s="19" t="n">
        <v>33</v>
      </c>
    </row>
    <row r="1770" customFormat="false" ht="15" hidden="false" customHeight="false" outlineLevel="0" collapsed="false">
      <c r="A1770" s="8" t="s">
        <v>352</v>
      </c>
      <c r="B1770" s="8" t="s">
        <v>353</v>
      </c>
      <c r="C1770" s="8" t="s">
        <v>2122</v>
      </c>
      <c r="D1770" s="8" t="n">
        <v>2004</v>
      </c>
      <c r="E1770" s="19" t="n">
        <v>0</v>
      </c>
      <c r="F1770" s="19" t="n">
        <v>33.6111111111111</v>
      </c>
    </row>
    <row r="1771" customFormat="false" ht="15" hidden="false" customHeight="false" outlineLevel="0" collapsed="false">
      <c r="A1771" s="8" t="s">
        <v>352</v>
      </c>
      <c r="B1771" s="8" t="s">
        <v>353</v>
      </c>
      <c r="C1771" s="8" t="s">
        <v>2123</v>
      </c>
      <c r="D1771" s="8" t="n">
        <v>2004</v>
      </c>
      <c r="E1771" s="19" t="n">
        <v>0</v>
      </c>
      <c r="F1771" s="19" t="n">
        <v>33.3888888888889</v>
      </c>
    </row>
    <row r="1772" customFormat="false" ht="15" hidden="false" customHeight="false" outlineLevel="0" collapsed="false">
      <c r="A1772" s="8" t="s">
        <v>352</v>
      </c>
      <c r="B1772" s="8" t="s">
        <v>353</v>
      </c>
      <c r="C1772" s="8" t="s">
        <v>2124</v>
      </c>
      <c r="D1772" s="8" t="n">
        <v>2004</v>
      </c>
      <c r="E1772" s="19" t="n">
        <v>0</v>
      </c>
      <c r="F1772" s="19" t="n">
        <v>34.2222222222222</v>
      </c>
    </row>
    <row r="1773" customFormat="false" ht="15" hidden="false" customHeight="false" outlineLevel="0" collapsed="false">
      <c r="A1773" s="8" t="s">
        <v>352</v>
      </c>
      <c r="B1773" s="8" t="s">
        <v>353</v>
      </c>
      <c r="C1773" s="8" t="s">
        <v>2125</v>
      </c>
      <c r="D1773" s="8" t="n">
        <v>2004</v>
      </c>
      <c r="E1773" s="19" t="n">
        <v>0</v>
      </c>
      <c r="F1773" s="19" t="n">
        <v>33.7777777777778</v>
      </c>
    </row>
    <row r="1774" customFormat="false" ht="15" hidden="false" customHeight="false" outlineLevel="0" collapsed="false">
      <c r="A1774" s="8" t="s">
        <v>352</v>
      </c>
      <c r="B1774" s="8" t="s">
        <v>353</v>
      </c>
      <c r="C1774" s="8" t="s">
        <v>2126</v>
      </c>
      <c r="D1774" s="8" t="n">
        <v>2004</v>
      </c>
      <c r="E1774" s="19" t="n">
        <v>13.97</v>
      </c>
      <c r="F1774" s="19" t="n">
        <v>33.7222222222222</v>
      </c>
    </row>
    <row r="1775" customFormat="false" ht="15" hidden="false" customHeight="false" outlineLevel="0" collapsed="false">
      <c r="A1775" s="8" t="s">
        <v>352</v>
      </c>
      <c r="B1775" s="8" t="s">
        <v>353</v>
      </c>
      <c r="C1775" s="8" t="s">
        <v>2127</v>
      </c>
      <c r="D1775" s="8" t="n">
        <v>2004</v>
      </c>
      <c r="E1775" s="19" t="n">
        <v>0</v>
      </c>
      <c r="F1775" s="19" t="n">
        <v>34.2777777777778</v>
      </c>
    </row>
    <row r="1776" customFormat="false" ht="15" hidden="false" customHeight="false" outlineLevel="0" collapsed="false">
      <c r="A1776" s="8" t="s">
        <v>352</v>
      </c>
      <c r="B1776" s="8" t="s">
        <v>353</v>
      </c>
      <c r="C1776" s="8" t="s">
        <v>2128</v>
      </c>
      <c r="D1776" s="8" t="n">
        <v>2004</v>
      </c>
      <c r="E1776" s="19" t="n">
        <v>0</v>
      </c>
      <c r="F1776" s="19" t="n">
        <v>34.2222222222222</v>
      </c>
    </row>
    <row r="1777" customFormat="false" ht="15" hidden="false" customHeight="false" outlineLevel="0" collapsed="false">
      <c r="A1777" s="8" t="s">
        <v>352</v>
      </c>
      <c r="B1777" s="8" t="s">
        <v>353</v>
      </c>
      <c r="C1777" s="8" t="s">
        <v>2129</v>
      </c>
      <c r="D1777" s="8" t="n">
        <v>2004</v>
      </c>
      <c r="E1777" s="19" t="n">
        <v>0</v>
      </c>
      <c r="F1777" s="19" t="n">
        <v>34</v>
      </c>
    </row>
    <row r="1778" customFormat="false" ht="15" hidden="false" customHeight="false" outlineLevel="0" collapsed="false">
      <c r="A1778" s="8" t="s">
        <v>352</v>
      </c>
      <c r="B1778" s="8" t="s">
        <v>353</v>
      </c>
      <c r="C1778" s="8" t="s">
        <v>2130</v>
      </c>
      <c r="D1778" s="8" t="n">
        <v>2004</v>
      </c>
      <c r="E1778" s="19" t="n">
        <v>0</v>
      </c>
      <c r="F1778" s="19" t="n">
        <v>34</v>
      </c>
    </row>
    <row r="1779" customFormat="false" ht="15" hidden="false" customHeight="false" outlineLevel="0" collapsed="false">
      <c r="A1779" s="8" t="s">
        <v>352</v>
      </c>
      <c r="B1779" s="8" t="s">
        <v>353</v>
      </c>
      <c r="C1779" s="8" t="s">
        <v>2131</v>
      </c>
      <c r="D1779" s="8" t="n">
        <v>2004</v>
      </c>
      <c r="E1779" s="19" t="n">
        <v>0</v>
      </c>
      <c r="F1779" s="19" t="n">
        <v>34.6111111111111</v>
      </c>
    </row>
    <row r="1780" customFormat="false" ht="15" hidden="false" customHeight="false" outlineLevel="0" collapsed="false">
      <c r="A1780" s="8" t="s">
        <v>352</v>
      </c>
      <c r="B1780" s="8" t="s">
        <v>353</v>
      </c>
      <c r="C1780" s="8" t="s">
        <v>2132</v>
      </c>
      <c r="D1780" s="8" t="n">
        <v>2004</v>
      </c>
      <c r="E1780" s="19" t="n">
        <v>0</v>
      </c>
      <c r="F1780" s="19" t="n">
        <v>34.3888888888889</v>
      </c>
    </row>
    <row r="1781" customFormat="false" ht="15" hidden="false" customHeight="false" outlineLevel="0" collapsed="false">
      <c r="A1781" s="8" t="s">
        <v>352</v>
      </c>
      <c r="B1781" s="8" t="s">
        <v>353</v>
      </c>
      <c r="C1781" s="8" t="s">
        <v>2133</v>
      </c>
      <c r="D1781" s="8" t="n">
        <v>2004</v>
      </c>
      <c r="E1781" s="19" t="n">
        <v>0</v>
      </c>
      <c r="F1781" s="19" t="n">
        <v>34.5</v>
      </c>
    </row>
    <row r="1782" customFormat="false" ht="15" hidden="false" customHeight="false" outlineLevel="0" collapsed="false">
      <c r="A1782" s="8" t="s">
        <v>352</v>
      </c>
      <c r="B1782" s="8" t="s">
        <v>353</v>
      </c>
      <c r="C1782" s="8" t="s">
        <v>2134</v>
      </c>
      <c r="D1782" s="8" t="n">
        <v>2004</v>
      </c>
      <c r="E1782" s="19" t="n">
        <v>0</v>
      </c>
      <c r="F1782" s="19" t="n">
        <v>35.6111111111111</v>
      </c>
    </row>
    <row r="1783" customFormat="false" ht="15" hidden="false" customHeight="false" outlineLevel="0" collapsed="false">
      <c r="A1783" s="8" t="s">
        <v>352</v>
      </c>
      <c r="B1783" s="8" t="s">
        <v>353</v>
      </c>
      <c r="C1783" s="8" t="s">
        <v>2135</v>
      </c>
      <c r="D1783" s="8" t="n">
        <v>2004</v>
      </c>
      <c r="E1783" s="19" t="n">
        <v>0</v>
      </c>
      <c r="F1783" s="19" t="n">
        <v>34.2777777777778</v>
      </c>
    </row>
    <row r="1784" customFormat="false" ht="15" hidden="false" customHeight="false" outlineLevel="0" collapsed="false">
      <c r="A1784" s="8" t="s">
        <v>352</v>
      </c>
      <c r="B1784" s="8" t="s">
        <v>353</v>
      </c>
      <c r="C1784" s="8" t="s">
        <v>2136</v>
      </c>
      <c r="D1784" s="8" t="n">
        <v>2004</v>
      </c>
      <c r="E1784" s="19" t="n">
        <v>0</v>
      </c>
      <c r="F1784" s="19" t="n">
        <v>33.6111111111111</v>
      </c>
    </row>
    <row r="1785" customFormat="false" ht="15" hidden="false" customHeight="false" outlineLevel="0" collapsed="false">
      <c r="A1785" s="8" t="s">
        <v>352</v>
      </c>
      <c r="B1785" s="8" t="s">
        <v>353</v>
      </c>
      <c r="C1785" s="8" t="s">
        <v>2137</v>
      </c>
      <c r="D1785" s="8" t="n">
        <v>2004</v>
      </c>
      <c r="E1785" s="19" t="n">
        <v>0</v>
      </c>
      <c r="F1785" s="19" t="n">
        <v>33.2222222222222</v>
      </c>
    </row>
    <row r="1786" customFormat="false" ht="15" hidden="false" customHeight="false" outlineLevel="0" collapsed="false">
      <c r="A1786" s="8" t="s">
        <v>352</v>
      </c>
      <c r="B1786" s="8" t="s">
        <v>353</v>
      </c>
      <c r="C1786" s="8" t="s">
        <v>2138</v>
      </c>
      <c r="D1786" s="8" t="n">
        <v>2004</v>
      </c>
      <c r="E1786" s="19" t="n">
        <v>0</v>
      </c>
      <c r="F1786" s="19" t="n">
        <v>33.3888888888889</v>
      </c>
    </row>
    <row r="1787" customFormat="false" ht="15" hidden="false" customHeight="false" outlineLevel="0" collapsed="false">
      <c r="A1787" s="8" t="s">
        <v>352</v>
      </c>
      <c r="B1787" s="8" t="s">
        <v>353</v>
      </c>
      <c r="C1787" s="8" t="s">
        <v>2139</v>
      </c>
      <c r="D1787" s="8" t="n">
        <v>2004</v>
      </c>
      <c r="E1787" s="19" t="n">
        <v>0</v>
      </c>
      <c r="F1787" s="19" t="n">
        <v>33.3888888888889</v>
      </c>
    </row>
    <row r="1788" customFormat="false" ht="15" hidden="false" customHeight="false" outlineLevel="0" collapsed="false">
      <c r="A1788" s="8" t="s">
        <v>352</v>
      </c>
      <c r="B1788" s="8" t="s">
        <v>353</v>
      </c>
      <c r="C1788" s="8" t="s">
        <v>2140</v>
      </c>
      <c r="D1788" s="8" t="n">
        <v>2004</v>
      </c>
      <c r="E1788" s="19" t="n">
        <v>0</v>
      </c>
      <c r="F1788" s="19" t="n">
        <v>33</v>
      </c>
    </row>
    <row r="1789" customFormat="false" ht="15" hidden="false" customHeight="false" outlineLevel="0" collapsed="false">
      <c r="A1789" s="8" t="s">
        <v>352</v>
      </c>
      <c r="B1789" s="8" t="s">
        <v>353</v>
      </c>
      <c r="C1789" s="8" t="s">
        <v>2141</v>
      </c>
      <c r="D1789" s="8" t="n">
        <v>2004</v>
      </c>
      <c r="E1789" s="19" t="n">
        <v>0</v>
      </c>
      <c r="F1789" s="19" t="n">
        <v>31.3888888888889</v>
      </c>
    </row>
    <row r="1790" customFormat="false" ht="15" hidden="false" customHeight="false" outlineLevel="0" collapsed="false">
      <c r="A1790" s="8" t="s">
        <v>352</v>
      </c>
      <c r="B1790" s="8" t="s">
        <v>353</v>
      </c>
      <c r="C1790" s="8" t="s">
        <v>2142</v>
      </c>
      <c r="D1790" s="8" t="n">
        <v>2004</v>
      </c>
      <c r="E1790" s="19" t="n">
        <v>0</v>
      </c>
      <c r="F1790" s="19" t="n">
        <v>31.2222222222222</v>
      </c>
    </row>
    <row r="1791" customFormat="false" ht="15" hidden="false" customHeight="false" outlineLevel="0" collapsed="false">
      <c r="A1791" s="8" t="s">
        <v>352</v>
      </c>
      <c r="B1791" s="8" t="s">
        <v>353</v>
      </c>
      <c r="C1791" s="8" t="s">
        <v>2143</v>
      </c>
      <c r="D1791" s="8" t="n">
        <v>2004</v>
      </c>
      <c r="E1791" s="19" t="n">
        <v>0</v>
      </c>
      <c r="F1791" s="19" t="n">
        <v>31.7222222222222</v>
      </c>
    </row>
    <row r="1792" customFormat="false" ht="15" hidden="false" customHeight="false" outlineLevel="0" collapsed="false">
      <c r="A1792" s="8" t="s">
        <v>352</v>
      </c>
      <c r="B1792" s="8" t="s">
        <v>353</v>
      </c>
      <c r="C1792" s="8" t="s">
        <v>2144</v>
      </c>
      <c r="D1792" s="8" t="n">
        <v>2004</v>
      </c>
      <c r="E1792" s="19" t="n">
        <v>0</v>
      </c>
      <c r="F1792" s="19" t="n">
        <v>31.2222222222222</v>
      </c>
    </row>
    <row r="1793" customFormat="false" ht="15" hidden="false" customHeight="false" outlineLevel="0" collapsed="false">
      <c r="A1793" s="8" t="s">
        <v>352</v>
      </c>
      <c r="B1793" s="8" t="s">
        <v>353</v>
      </c>
      <c r="C1793" s="8" t="s">
        <v>2145</v>
      </c>
      <c r="D1793" s="8" t="n">
        <v>2004</v>
      </c>
      <c r="E1793" s="19" t="n">
        <v>0</v>
      </c>
      <c r="F1793" s="19" t="n">
        <v>31.6111111111111</v>
      </c>
    </row>
    <row r="1794" customFormat="false" ht="15" hidden="false" customHeight="false" outlineLevel="0" collapsed="false">
      <c r="A1794" s="8" t="s">
        <v>352</v>
      </c>
      <c r="B1794" s="8" t="s">
        <v>353</v>
      </c>
      <c r="C1794" s="8" t="s">
        <v>2146</v>
      </c>
      <c r="D1794" s="8" t="n">
        <v>2004</v>
      </c>
      <c r="E1794" s="19" t="n">
        <v>0</v>
      </c>
      <c r="F1794" s="19" t="n">
        <v>31.1111111111111</v>
      </c>
    </row>
    <row r="1795" customFormat="false" ht="15" hidden="false" customHeight="false" outlineLevel="0" collapsed="false">
      <c r="A1795" s="8" t="s">
        <v>352</v>
      </c>
      <c r="B1795" s="8" t="s">
        <v>353</v>
      </c>
      <c r="C1795" s="8" t="s">
        <v>2147</v>
      </c>
      <c r="D1795" s="8" t="n">
        <v>2004</v>
      </c>
      <c r="E1795" s="19" t="n">
        <v>0</v>
      </c>
      <c r="F1795" s="19" t="n">
        <v>32.2777777777778</v>
      </c>
    </row>
    <row r="1796" customFormat="false" ht="15" hidden="false" customHeight="false" outlineLevel="0" collapsed="false">
      <c r="A1796" s="8" t="s">
        <v>352</v>
      </c>
      <c r="B1796" s="8" t="s">
        <v>353</v>
      </c>
      <c r="C1796" s="8" t="s">
        <v>2148</v>
      </c>
      <c r="D1796" s="8" t="n">
        <v>2004</v>
      </c>
      <c r="E1796" s="19" t="n">
        <v>0</v>
      </c>
      <c r="F1796" s="19" t="n">
        <v>31.2222222222222</v>
      </c>
    </row>
    <row r="1797" customFormat="false" ht="15" hidden="false" customHeight="false" outlineLevel="0" collapsed="false">
      <c r="A1797" s="8" t="s">
        <v>352</v>
      </c>
      <c r="B1797" s="8" t="s">
        <v>353</v>
      </c>
      <c r="C1797" s="8" t="s">
        <v>2149</v>
      </c>
      <c r="D1797" s="8" t="n">
        <v>2004</v>
      </c>
      <c r="E1797" s="19" t="n">
        <v>0</v>
      </c>
      <c r="F1797" s="19" t="n">
        <v>31.2222222222222</v>
      </c>
    </row>
    <row r="1798" customFormat="false" ht="15" hidden="false" customHeight="false" outlineLevel="0" collapsed="false">
      <c r="A1798" s="8" t="s">
        <v>352</v>
      </c>
      <c r="B1798" s="8" t="s">
        <v>353</v>
      </c>
      <c r="C1798" s="8" t="s">
        <v>2150</v>
      </c>
      <c r="D1798" s="8" t="n">
        <v>2004</v>
      </c>
      <c r="E1798" s="19" t="n">
        <v>0</v>
      </c>
      <c r="F1798" s="19" t="n">
        <v>30.2222222222222</v>
      </c>
    </row>
    <row r="1799" customFormat="false" ht="15" hidden="false" customHeight="false" outlineLevel="0" collapsed="false">
      <c r="A1799" s="8" t="s">
        <v>352</v>
      </c>
      <c r="B1799" s="8" t="s">
        <v>353</v>
      </c>
      <c r="C1799" s="8" t="s">
        <v>2151</v>
      </c>
      <c r="D1799" s="8" t="n">
        <v>2004</v>
      </c>
      <c r="E1799" s="19" t="n">
        <v>0</v>
      </c>
      <c r="F1799" s="19" t="n">
        <v>31.2222222222222</v>
      </c>
    </row>
    <row r="1800" customFormat="false" ht="15" hidden="false" customHeight="false" outlineLevel="0" collapsed="false">
      <c r="A1800" s="8" t="s">
        <v>352</v>
      </c>
      <c r="B1800" s="8" t="s">
        <v>353</v>
      </c>
      <c r="C1800" s="8" t="s">
        <v>2152</v>
      </c>
      <c r="D1800" s="8" t="n">
        <v>2004</v>
      </c>
      <c r="E1800" s="19" t="n">
        <v>0</v>
      </c>
      <c r="F1800" s="19" t="n">
        <v>32.7222222222222</v>
      </c>
    </row>
    <row r="1801" customFormat="false" ht="15" hidden="false" customHeight="false" outlineLevel="0" collapsed="false">
      <c r="A1801" s="8" t="s">
        <v>352</v>
      </c>
      <c r="B1801" s="8" t="s">
        <v>353</v>
      </c>
      <c r="C1801" s="8" t="s">
        <v>2153</v>
      </c>
      <c r="D1801" s="8" t="n">
        <v>2004</v>
      </c>
      <c r="E1801" s="19" t="n">
        <v>0</v>
      </c>
      <c r="F1801" s="19" t="n">
        <v>31.6111111111111</v>
      </c>
    </row>
    <row r="1802" customFormat="false" ht="15" hidden="false" customHeight="false" outlineLevel="0" collapsed="false">
      <c r="A1802" s="8" t="s">
        <v>352</v>
      </c>
      <c r="B1802" s="8" t="s">
        <v>353</v>
      </c>
      <c r="C1802" s="8" t="s">
        <v>2154</v>
      </c>
      <c r="D1802" s="8" t="n">
        <v>2004</v>
      </c>
      <c r="E1802" s="19" t="n">
        <v>0</v>
      </c>
      <c r="F1802" s="19" t="n">
        <v>30</v>
      </c>
    </row>
    <row r="1803" customFormat="false" ht="15" hidden="false" customHeight="false" outlineLevel="0" collapsed="false">
      <c r="A1803" s="8" t="s">
        <v>352</v>
      </c>
      <c r="B1803" s="8" t="s">
        <v>353</v>
      </c>
      <c r="C1803" s="8" t="s">
        <v>2155</v>
      </c>
      <c r="D1803" s="8" t="n">
        <v>2004</v>
      </c>
      <c r="E1803" s="19" t="n">
        <v>0</v>
      </c>
      <c r="F1803" s="19" t="n">
        <v>29.2777777777778</v>
      </c>
    </row>
    <row r="1804" customFormat="false" ht="15" hidden="false" customHeight="false" outlineLevel="0" collapsed="false">
      <c r="A1804" s="8" t="s">
        <v>352</v>
      </c>
      <c r="B1804" s="8" t="s">
        <v>353</v>
      </c>
      <c r="C1804" s="8" t="s">
        <v>2156</v>
      </c>
      <c r="D1804" s="8" t="n">
        <v>2004</v>
      </c>
      <c r="E1804" s="19" t="n">
        <v>0</v>
      </c>
      <c r="F1804" s="19" t="n">
        <v>30.6111111111111</v>
      </c>
    </row>
    <row r="1805" customFormat="false" ht="15" hidden="false" customHeight="false" outlineLevel="0" collapsed="false">
      <c r="A1805" s="8" t="s">
        <v>352</v>
      </c>
      <c r="B1805" s="8" t="s">
        <v>353</v>
      </c>
      <c r="C1805" s="8" t="s">
        <v>2157</v>
      </c>
      <c r="D1805" s="8" t="n">
        <v>2004</v>
      </c>
      <c r="E1805" s="19" t="n">
        <v>0</v>
      </c>
      <c r="F1805" s="19" t="n">
        <v>30.3888888888889</v>
      </c>
    </row>
    <row r="1806" customFormat="false" ht="15" hidden="false" customHeight="false" outlineLevel="0" collapsed="false">
      <c r="A1806" s="8" t="s">
        <v>352</v>
      </c>
      <c r="B1806" s="8" t="s">
        <v>353</v>
      </c>
      <c r="C1806" s="8" t="s">
        <v>2158</v>
      </c>
      <c r="D1806" s="8" t="n">
        <v>2004</v>
      </c>
      <c r="E1806" s="19" t="n">
        <v>0</v>
      </c>
      <c r="F1806" s="19" t="n">
        <v>32</v>
      </c>
    </row>
    <row r="1807" customFormat="false" ht="15" hidden="false" customHeight="false" outlineLevel="0" collapsed="false">
      <c r="A1807" s="8" t="s">
        <v>352</v>
      </c>
      <c r="B1807" s="8" t="s">
        <v>353</v>
      </c>
      <c r="C1807" s="8" t="s">
        <v>2159</v>
      </c>
      <c r="D1807" s="8" t="n">
        <v>2004</v>
      </c>
      <c r="E1807" s="19" t="n">
        <v>0</v>
      </c>
      <c r="F1807" s="19" t="n">
        <v>31.7222222222222</v>
      </c>
    </row>
    <row r="1808" customFormat="false" ht="15" hidden="false" customHeight="false" outlineLevel="0" collapsed="false">
      <c r="A1808" s="8" t="s">
        <v>352</v>
      </c>
      <c r="B1808" s="8" t="s">
        <v>353</v>
      </c>
      <c r="C1808" s="8" t="s">
        <v>2160</v>
      </c>
      <c r="D1808" s="8" t="n">
        <v>2004</v>
      </c>
      <c r="E1808" s="19" t="n">
        <v>0</v>
      </c>
      <c r="F1808" s="19" t="n">
        <v>31.2222222222222</v>
      </c>
    </row>
    <row r="1809" customFormat="false" ht="15" hidden="false" customHeight="false" outlineLevel="0" collapsed="false">
      <c r="A1809" s="8" t="s">
        <v>352</v>
      </c>
      <c r="B1809" s="8" t="s">
        <v>353</v>
      </c>
      <c r="C1809" s="8" t="s">
        <v>2161</v>
      </c>
      <c r="D1809" s="8" t="n">
        <v>2004</v>
      </c>
      <c r="E1809" s="19" t="n">
        <v>0</v>
      </c>
      <c r="F1809" s="19" t="n">
        <v>30.2222222222222</v>
      </c>
    </row>
    <row r="1810" customFormat="false" ht="15" hidden="false" customHeight="false" outlineLevel="0" collapsed="false">
      <c r="A1810" s="8" t="s">
        <v>352</v>
      </c>
      <c r="B1810" s="8" t="s">
        <v>353</v>
      </c>
      <c r="C1810" s="8" t="s">
        <v>2162</v>
      </c>
      <c r="D1810" s="8" t="n">
        <v>2004</v>
      </c>
      <c r="E1810" s="19" t="n">
        <v>0</v>
      </c>
      <c r="F1810" s="19" t="n">
        <v>29</v>
      </c>
    </row>
    <row r="1811" customFormat="false" ht="15" hidden="false" customHeight="false" outlineLevel="0" collapsed="false">
      <c r="A1811" s="8" t="s">
        <v>352</v>
      </c>
      <c r="B1811" s="8" t="s">
        <v>353</v>
      </c>
      <c r="C1811" s="8" t="s">
        <v>2163</v>
      </c>
      <c r="D1811" s="8" t="n">
        <v>2004</v>
      </c>
      <c r="E1811" s="19" t="n">
        <v>0</v>
      </c>
      <c r="F1811" s="19" t="n">
        <v>28.2222222222222</v>
      </c>
    </row>
    <row r="1812" customFormat="false" ht="15" hidden="false" customHeight="false" outlineLevel="0" collapsed="false">
      <c r="A1812" s="8" t="s">
        <v>352</v>
      </c>
      <c r="B1812" s="8" t="s">
        <v>353</v>
      </c>
      <c r="C1812" s="8" t="s">
        <v>2164</v>
      </c>
      <c r="D1812" s="8" t="n">
        <v>2004</v>
      </c>
      <c r="E1812" s="19" t="n">
        <v>0</v>
      </c>
      <c r="F1812" s="19" t="n">
        <v>28</v>
      </c>
    </row>
    <row r="1813" customFormat="false" ht="15" hidden="false" customHeight="false" outlineLevel="0" collapsed="false">
      <c r="A1813" s="8" t="s">
        <v>352</v>
      </c>
      <c r="B1813" s="8" t="s">
        <v>353</v>
      </c>
      <c r="C1813" s="8" t="s">
        <v>2165</v>
      </c>
      <c r="D1813" s="8" t="n">
        <v>2004</v>
      </c>
      <c r="E1813" s="19" t="n">
        <v>0</v>
      </c>
      <c r="F1813" s="19" t="n">
        <v>28.3888888888889</v>
      </c>
    </row>
    <row r="1814" customFormat="false" ht="15" hidden="false" customHeight="false" outlineLevel="0" collapsed="false">
      <c r="A1814" s="8" t="s">
        <v>352</v>
      </c>
      <c r="B1814" s="8" t="s">
        <v>353</v>
      </c>
      <c r="C1814" s="8" t="s">
        <v>2166</v>
      </c>
      <c r="D1814" s="8" t="n">
        <v>2004</v>
      </c>
      <c r="E1814" s="19" t="n">
        <v>0</v>
      </c>
      <c r="F1814" s="19" t="n">
        <v>27.7222222222222</v>
      </c>
    </row>
    <row r="1815" customFormat="false" ht="15" hidden="false" customHeight="false" outlineLevel="0" collapsed="false">
      <c r="A1815" s="8" t="s">
        <v>352</v>
      </c>
      <c r="B1815" s="8" t="s">
        <v>353</v>
      </c>
      <c r="C1815" s="8" t="s">
        <v>2167</v>
      </c>
      <c r="D1815" s="8" t="n">
        <v>2004</v>
      </c>
      <c r="E1815" s="19" t="n">
        <v>0</v>
      </c>
      <c r="F1815" s="19" t="n">
        <v>27.7777777777778</v>
      </c>
    </row>
    <row r="1816" customFormat="false" ht="15" hidden="false" customHeight="false" outlineLevel="0" collapsed="false">
      <c r="A1816" s="8" t="s">
        <v>352</v>
      </c>
      <c r="B1816" s="8" t="s">
        <v>353</v>
      </c>
      <c r="C1816" s="8" t="s">
        <v>2168</v>
      </c>
      <c r="D1816" s="8" t="n">
        <v>2004</v>
      </c>
      <c r="E1816" s="19" t="n">
        <v>0</v>
      </c>
      <c r="F1816" s="19" t="n">
        <v>26.3888888888889</v>
      </c>
    </row>
    <row r="1817" customFormat="false" ht="15" hidden="false" customHeight="false" outlineLevel="0" collapsed="false">
      <c r="A1817" s="8" t="s">
        <v>352</v>
      </c>
      <c r="B1817" s="8" t="s">
        <v>353</v>
      </c>
      <c r="C1817" s="8" t="s">
        <v>2169</v>
      </c>
      <c r="D1817" s="8" t="n">
        <v>2004</v>
      </c>
      <c r="E1817" s="19" t="n">
        <v>0</v>
      </c>
      <c r="F1817" s="19" t="n">
        <v>27.7222222222222</v>
      </c>
    </row>
    <row r="1818" customFormat="false" ht="15" hidden="false" customHeight="false" outlineLevel="0" collapsed="false">
      <c r="A1818" s="8" t="s">
        <v>352</v>
      </c>
      <c r="B1818" s="8" t="s">
        <v>353</v>
      </c>
      <c r="C1818" s="8" t="s">
        <v>2170</v>
      </c>
      <c r="D1818" s="8" t="n">
        <v>2004</v>
      </c>
      <c r="E1818" s="19" t="n">
        <v>0</v>
      </c>
      <c r="F1818" s="19" t="n">
        <v>30</v>
      </c>
    </row>
    <row r="1819" customFormat="false" ht="15" hidden="false" customHeight="false" outlineLevel="0" collapsed="false">
      <c r="A1819" s="8" t="s">
        <v>352</v>
      </c>
      <c r="B1819" s="8" t="s">
        <v>353</v>
      </c>
      <c r="C1819" s="8" t="s">
        <v>2171</v>
      </c>
      <c r="D1819" s="8" t="n">
        <v>2004</v>
      </c>
      <c r="E1819" s="19" t="n">
        <v>0</v>
      </c>
      <c r="F1819" s="19" t="n">
        <v>28.8888888888889</v>
      </c>
    </row>
    <row r="1820" customFormat="false" ht="15" hidden="false" customHeight="false" outlineLevel="0" collapsed="false">
      <c r="A1820" s="8" t="s">
        <v>352</v>
      </c>
      <c r="B1820" s="8" t="s">
        <v>353</v>
      </c>
      <c r="C1820" s="8" t="s">
        <v>2172</v>
      </c>
      <c r="D1820" s="8" t="n">
        <v>2004</v>
      </c>
      <c r="E1820" s="19" t="n">
        <v>0</v>
      </c>
      <c r="F1820" s="19" t="n">
        <v>26.7777777777778</v>
      </c>
    </row>
    <row r="1821" customFormat="false" ht="15" hidden="false" customHeight="false" outlineLevel="0" collapsed="false">
      <c r="A1821" s="8" t="s">
        <v>352</v>
      </c>
      <c r="B1821" s="8" t="s">
        <v>353</v>
      </c>
      <c r="C1821" s="8" t="s">
        <v>2173</v>
      </c>
      <c r="D1821" s="8" t="n">
        <v>2004</v>
      </c>
      <c r="E1821" s="19" t="n">
        <v>0</v>
      </c>
      <c r="F1821" s="19" t="n">
        <v>26.1111111111111</v>
      </c>
    </row>
    <row r="1822" customFormat="false" ht="15" hidden="false" customHeight="false" outlineLevel="0" collapsed="false">
      <c r="A1822" s="8" t="s">
        <v>352</v>
      </c>
      <c r="B1822" s="8" t="s">
        <v>353</v>
      </c>
      <c r="C1822" s="8" t="s">
        <v>2174</v>
      </c>
      <c r="D1822" s="8" t="n">
        <v>2005</v>
      </c>
      <c r="E1822" s="19" t="n">
        <v>0</v>
      </c>
      <c r="F1822" s="19" t="n">
        <v>24.7222222222222</v>
      </c>
    </row>
    <row r="1823" customFormat="false" ht="15" hidden="false" customHeight="false" outlineLevel="0" collapsed="false">
      <c r="A1823" s="8" t="s">
        <v>352</v>
      </c>
      <c r="B1823" s="8" t="s">
        <v>353</v>
      </c>
      <c r="C1823" s="8" t="s">
        <v>2175</v>
      </c>
      <c r="D1823" s="8" t="n">
        <v>2005</v>
      </c>
      <c r="E1823" s="19" t="n">
        <v>0</v>
      </c>
      <c r="F1823" s="19" t="n">
        <v>25.5</v>
      </c>
    </row>
    <row r="1824" customFormat="false" ht="15" hidden="false" customHeight="false" outlineLevel="0" collapsed="false">
      <c r="A1824" s="8" t="s">
        <v>352</v>
      </c>
      <c r="B1824" s="8" t="s">
        <v>353</v>
      </c>
      <c r="C1824" s="8" t="s">
        <v>2176</v>
      </c>
      <c r="D1824" s="8" t="n">
        <v>2005</v>
      </c>
      <c r="E1824" s="19" t="n">
        <v>0</v>
      </c>
      <c r="F1824" s="19" t="n">
        <v>26.6111111111111</v>
      </c>
    </row>
    <row r="1825" customFormat="false" ht="15" hidden="false" customHeight="false" outlineLevel="0" collapsed="false">
      <c r="A1825" s="8" t="s">
        <v>352</v>
      </c>
      <c r="B1825" s="8" t="s">
        <v>353</v>
      </c>
      <c r="C1825" s="8" t="s">
        <v>2177</v>
      </c>
      <c r="D1825" s="8" t="n">
        <v>2005</v>
      </c>
      <c r="E1825" s="19" t="n">
        <v>0</v>
      </c>
      <c r="F1825" s="19" t="n">
        <v>26.3888888888889</v>
      </c>
    </row>
    <row r="1826" customFormat="false" ht="15" hidden="false" customHeight="false" outlineLevel="0" collapsed="false">
      <c r="A1826" s="8" t="s">
        <v>352</v>
      </c>
      <c r="B1826" s="8" t="s">
        <v>353</v>
      </c>
      <c r="C1826" s="8" t="s">
        <v>2178</v>
      </c>
      <c r="D1826" s="8" t="n">
        <v>2005</v>
      </c>
      <c r="E1826" s="19" t="n">
        <v>0</v>
      </c>
      <c r="F1826" s="19" t="n">
        <v>28.3888888888889</v>
      </c>
    </row>
    <row r="1827" customFormat="false" ht="15" hidden="false" customHeight="false" outlineLevel="0" collapsed="false">
      <c r="A1827" s="8" t="s">
        <v>352</v>
      </c>
      <c r="B1827" s="8" t="s">
        <v>353</v>
      </c>
      <c r="C1827" s="8" t="s">
        <v>2179</v>
      </c>
      <c r="D1827" s="8" t="n">
        <v>2005</v>
      </c>
      <c r="E1827" s="19" t="n">
        <v>0</v>
      </c>
      <c r="F1827" s="19" t="n">
        <v>27.2222222222222</v>
      </c>
    </row>
    <row r="1828" customFormat="false" ht="15" hidden="false" customHeight="false" outlineLevel="0" collapsed="false">
      <c r="A1828" s="8" t="s">
        <v>352</v>
      </c>
      <c r="B1828" s="8" t="s">
        <v>353</v>
      </c>
      <c r="C1828" s="8" t="s">
        <v>2180</v>
      </c>
      <c r="D1828" s="8" t="n">
        <v>2005</v>
      </c>
      <c r="E1828" s="19" t="n">
        <v>0</v>
      </c>
      <c r="F1828" s="19" t="n">
        <v>26.5</v>
      </c>
    </row>
    <row r="1829" customFormat="false" ht="15" hidden="false" customHeight="false" outlineLevel="0" collapsed="false">
      <c r="A1829" s="8" t="s">
        <v>352</v>
      </c>
      <c r="B1829" s="8" t="s">
        <v>353</v>
      </c>
      <c r="C1829" s="8" t="s">
        <v>2181</v>
      </c>
      <c r="D1829" s="8" t="n">
        <v>2005</v>
      </c>
      <c r="E1829" s="19" t="n">
        <v>0</v>
      </c>
      <c r="F1829" s="19" t="n">
        <v>27.5</v>
      </c>
    </row>
    <row r="1830" customFormat="false" ht="15" hidden="false" customHeight="false" outlineLevel="0" collapsed="false">
      <c r="A1830" s="8" t="s">
        <v>352</v>
      </c>
      <c r="B1830" s="8" t="s">
        <v>353</v>
      </c>
      <c r="C1830" s="8" t="s">
        <v>2182</v>
      </c>
      <c r="D1830" s="8" t="n">
        <v>2005</v>
      </c>
      <c r="E1830" s="19" t="n">
        <v>0</v>
      </c>
      <c r="F1830" s="19" t="n">
        <v>28.5</v>
      </c>
    </row>
    <row r="1831" customFormat="false" ht="15" hidden="false" customHeight="false" outlineLevel="0" collapsed="false">
      <c r="A1831" s="8" t="s">
        <v>352</v>
      </c>
      <c r="B1831" s="8" t="s">
        <v>353</v>
      </c>
      <c r="C1831" s="8" t="s">
        <v>2183</v>
      </c>
      <c r="D1831" s="8" t="n">
        <v>2005</v>
      </c>
      <c r="E1831" s="19" t="n">
        <v>0</v>
      </c>
      <c r="F1831" s="19" t="n">
        <v>27.2777777777778</v>
      </c>
    </row>
    <row r="1832" customFormat="false" ht="15" hidden="false" customHeight="false" outlineLevel="0" collapsed="false">
      <c r="A1832" s="8" t="s">
        <v>352</v>
      </c>
      <c r="B1832" s="8" t="s">
        <v>353</v>
      </c>
      <c r="C1832" s="8" t="s">
        <v>2184</v>
      </c>
      <c r="D1832" s="8" t="n">
        <v>2005</v>
      </c>
      <c r="E1832" s="19" t="n">
        <v>0</v>
      </c>
      <c r="F1832" s="19" t="n">
        <v>25.3888888888889</v>
      </c>
    </row>
    <row r="1833" customFormat="false" ht="15" hidden="false" customHeight="false" outlineLevel="0" collapsed="false">
      <c r="A1833" s="8" t="s">
        <v>352</v>
      </c>
      <c r="B1833" s="8" t="s">
        <v>353</v>
      </c>
      <c r="C1833" s="8" t="s">
        <v>2185</v>
      </c>
      <c r="D1833" s="8" t="n">
        <v>2005</v>
      </c>
      <c r="E1833" s="19" t="n">
        <v>0</v>
      </c>
      <c r="F1833" s="19" t="n">
        <v>25.8888888888889</v>
      </c>
    </row>
    <row r="1834" customFormat="false" ht="15" hidden="false" customHeight="false" outlineLevel="0" collapsed="false">
      <c r="A1834" s="8" t="s">
        <v>352</v>
      </c>
      <c r="B1834" s="8" t="s">
        <v>353</v>
      </c>
      <c r="C1834" s="8" t="s">
        <v>2186</v>
      </c>
      <c r="D1834" s="8" t="n">
        <v>2005</v>
      </c>
      <c r="E1834" s="19" t="n">
        <v>0</v>
      </c>
      <c r="F1834" s="19" t="n">
        <v>27</v>
      </c>
    </row>
    <row r="1835" customFormat="false" ht="15" hidden="false" customHeight="false" outlineLevel="0" collapsed="false">
      <c r="A1835" s="8" t="s">
        <v>352</v>
      </c>
      <c r="B1835" s="8" t="s">
        <v>353</v>
      </c>
      <c r="C1835" s="8" t="s">
        <v>2187</v>
      </c>
      <c r="D1835" s="8" t="n">
        <v>2005</v>
      </c>
      <c r="E1835" s="19" t="n">
        <v>0</v>
      </c>
      <c r="F1835" s="19" t="n">
        <v>27.2777777777778</v>
      </c>
    </row>
    <row r="1836" customFormat="false" ht="15" hidden="false" customHeight="false" outlineLevel="0" collapsed="false">
      <c r="A1836" s="8" t="s">
        <v>352</v>
      </c>
      <c r="B1836" s="8" t="s">
        <v>353</v>
      </c>
      <c r="C1836" s="8" t="s">
        <v>2188</v>
      </c>
      <c r="D1836" s="8" t="n">
        <v>2005</v>
      </c>
      <c r="E1836" s="19" t="n">
        <v>0</v>
      </c>
      <c r="F1836" s="19" t="n">
        <v>27.8888888888889</v>
      </c>
    </row>
    <row r="1837" customFormat="false" ht="15" hidden="false" customHeight="false" outlineLevel="0" collapsed="false">
      <c r="A1837" s="8" t="s">
        <v>352</v>
      </c>
      <c r="B1837" s="8" t="s">
        <v>353</v>
      </c>
      <c r="C1837" s="8" t="s">
        <v>2189</v>
      </c>
      <c r="D1837" s="8" t="n">
        <v>2005</v>
      </c>
      <c r="E1837" s="19" t="n">
        <v>0</v>
      </c>
      <c r="F1837" s="19" t="n">
        <v>27</v>
      </c>
    </row>
    <row r="1838" customFormat="false" ht="15" hidden="false" customHeight="false" outlineLevel="0" collapsed="false">
      <c r="A1838" s="8" t="s">
        <v>352</v>
      </c>
      <c r="B1838" s="8" t="s">
        <v>353</v>
      </c>
      <c r="C1838" s="8" t="s">
        <v>2190</v>
      </c>
      <c r="D1838" s="8" t="n">
        <v>2005</v>
      </c>
      <c r="E1838" s="19" t="n">
        <v>0</v>
      </c>
      <c r="F1838" s="19" t="n">
        <v>25</v>
      </c>
    </row>
    <row r="1839" customFormat="false" ht="15" hidden="false" customHeight="false" outlineLevel="0" collapsed="false">
      <c r="A1839" s="8" t="s">
        <v>352</v>
      </c>
      <c r="B1839" s="8" t="s">
        <v>353</v>
      </c>
      <c r="C1839" s="8" t="s">
        <v>2191</v>
      </c>
      <c r="D1839" s="8" t="n">
        <v>2005</v>
      </c>
      <c r="E1839" s="19" t="n">
        <v>0</v>
      </c>
      <c r="F1839" s="19" t="n">
        <v>24.3888888888889</v>
      </c>
    </row>
    <row r="1840" customFormat="false" ht="15" hidden="false" customHeight="false" outlineLevel="0" collapsed="false">
      <c r="A1840" s="8" t="s">
        <v>352</v>
      </c>
      <c r="B1840" s="8" t="s">
        <v>353</v>
      </c>
      <c r="C1840" s="8" t="s">
        <v>2192</v>
      </c>
      <c r="D1840" s="8" t="n">
        <v>2005</v>
      </c>
      <c r="E1840" s="19" t="n">
        <v>0</v>
      </c>
      <c r="F1840" s="19" t="n">
        <v>25</v>
      </c>
    </row>
    <row r="1841" customFormat="false" ht="15" hidden="false" customHeight="false" outlineLevel="0" collapsed="false">
      <c r="A1841" s="8" t="s">
        <v>352</v>
      </c>
      <c r="B1841" s="8" t="s">
        <v>353</v>
      </c>
      <c r="C1841" s="8" t="s">
        <v>2193</v>
      </c>
      <c r="D1841" s="8" t="n">
        <v>2005</v>
      </c>
      <c r="E1841" s="19" t="n">
        <v>0</v>
      </c>
      <c r="F1841" s="19" t="n">
        <v>25.2222222222222</v>
      </c>
    </row>
    <row r="1842" customFormat="false" ht="15" hidden="false" customHeight="false" outlineLevel="0" collapsed="false">
      <c r="A1842" s="8" t="s">
        <v>352</v>
      </c>
      <c r="B1842" s="8" t="s">
        <v>353</v>
      </c>
      <c r="C1842" s="8" t="s">
        <v>2194</v>
      </c>
      <c r="D1842" s="8" t="n">
        <v>2005</v>
      </c>
      <c r="E1842" s="19" t="n">
        <v>0</v>
      </c>
      <c r="F1842" s="19" t="n">
        <v>24</v>
      </c>
    </row>
    <row r="1843" customFormat="false" ht="15" hidden="false" customHeight="false" outlineLevel="0" collapsed="false">
      <c r="A1843" s="8" t="s">
        <v>352</v>
      </c>
      <c r="B1843" s="8" t="s">
        <v>353</v>
      </c>
      <c r="C1843" s="8" t="s">
        <v>2195</v>
      </c>
      <c r="D1843" s="8" t="n">
        <v>2005</v>
      </c>
      <c r="E1843" s="19" t="n">
        <v>0</v>
      </c>
      <c r="F1843" s="19" t="n">
        <v>27</v>
      </c>
    </row>
    <row r="1844" customFormat="false" ht="15" hidden="false" customHeight="false" outlineLevel="0" collapsed="false">
      <c r="A1844" s="8" t="s">
        <v>352</v>
      </c>
      <c r="B1844" s="8" t="s">
        <v>353</v>
      </c>
      <c r="C1844" s="8" t="s">
        <v>2196</v>
      </c>
      <c r="D1844" s="8" t="n">
        <v>2005</v>
      </c>
      <c r="E1844" s="19" t="n">
        <v>0</v>
      </c>
      <c r="F1844" s="19" t="n">
        <v>24.8888888888889</v>
      </c>
    </row>
    <row r="1845" customFormat="false" ht="15" hidden="false" customHeight="false" outlineLevel="0" collapsed="false">
      <c r="A1845" s="8" t="s">
        <v>352</v>
      </c>
      <c r="B1845" s="8" t="s">
        <v>353</v>
      </c>
      <c r="C1845" s="8" t="s">
        <v>2197</v>
      </c>
      <c r="D1845" s="8" t="n">
        <v>2005</v>
      </c>
      <c r="E1845" s="19" t="n">
        <v>0</v>
      </c>
      <c r="F1845" s="19" t="n">
        <v>25.8888888888889</v>
      </c>
    </row>
    <row r="1846" customFormat="false" ht="15" hidden="false" customHeight="false" outlineLevel="0" collapsed="false">
      <c r="A1846" s="8" t="s">
        <v>352</v>
      </c>
      <c r="B1846" s="8" t="s">
        <v>353</v>
      </c>
      <c r="C1846" s="8" t="s">
        <v>2198</v>
      </c>
      <c r="D1846" s="8" t="n">
        <v>2005</v>
      </c>
      <c r="E1846" s="19" t="n">
        <v>0</v>
      </c>
      <c r="F1846" s="19" t="n">
        <v>25.7222222222222</v>
      </c>
    </row>
    <row r="1847" customFormat="false" ht="15" hidden="false" customHeight="false" outlineLevel="0" collapsed="false">
      <c r="A1847" s="8" t="s">
        <v>352</v>
      </c>
      <c r="B1847" s="8" t="s">
        <v>353</v>
      </c>
      <c r="C1847" s="8" t="s">
        <v>2199</v>
      </c>
      <c r="D1847" s="8" t="n">
        <v>2005</v>
      </c>
      <c r="E1847" s="19" t="n">
        <v>0</v>
      </c>
      <c r="F1847" s="19" t="n">
        <v>26.7777777777778</v>
      </c>
    </row>
    <row r="1848" customFormat="false" ht="15" hidden="false" customHeight="false" outlineLevel="0" collapsed="false">
      <c r="A1848" s="8" t="s">
        <v>352</v>
      </c>
      <c r="B1848" s="8" t="s">
        <v>353</v>
      </c>
      <c r="C1848" s="8" t="s">
        <v>2200</v>
      </c>
      <c r="D1848" s="8" t="n">
        <v>2005</v>
      </c>
      <c r="E1848" s="19" t="n">
        <v>0</v>
      </c>
      <c r="F1848" s="19" t="n">
        <v>24.3888888888889</v>
      </c>
    </row>
    <row r="1849" customFormat="false" ht="15" hidden="false" customHeight="false" outlineLevel="0" collapsed="false">
      <c r="A1849" s="8" t="s">
        <v>352</v>
      </c>
      <c r="B1849" s="8" t="s">
        <v>353</v>
      </c>
      <c r="C1849" s="8" t="s">
        <v>2201</v>
      </c>
      <c r="D1849" s="8" t="n">
        <v>2005</v>
      </c>
      <c r="E1849" s="19" t="n">
        <v>0</v>
      </c>
      <c r="F1849" s="19" t="n">
        <v>26.7777777777778</v>
      </c>
    </row>
    <row r="1850" customFormat="false" ht="15" hidden="false" customHeight="false" outlineLevel="0" collapsed="false">
      <c r="A1850" s="8" t="s">
        <v>352</v>
      </c>
      <c r="B1850" s="8" t="s">
        <v>353</v>
      </c>
      <c r="C1850" s="8" t="s">
        <v>2202</v>
      </c>
      <c r="D1850" s="8" t="n">
        <v>2005</v>
      </c>
      <c r="E1850" s="19" t="n">
        <v>0</v>
      </c>
      <c r="F1850" s="19" t="n">
        <v>26.2222222222222</v>
      </c>
    </row>
    <row r="1851" customFormat="false" ht="15" hidden="false" customHeight="false" outlineLevel="0" collapsed="false">
      <c r="A1851" s="8" t="s">
        <v>352</v>
      </c>
      <c r="B1851" s="8" t="s">
        <v>353</v>
      </c>
      <c r="C1851" s="8" t="s">
        <v>2203</v>
      </c>
      <c r="D1851" s="8" t="n">
        <v>2005</v>
      </c>
      <c r="E1851" s="19" t="n">
        <v>0</v>
      </c>
      <c r="F1851" s="19" t="n">
        <v>26.2222222222222</v>
      </c>
    </row>
    <row r="1852" customFormat="false" ht="15" hidden="false" customHeight="false" outlineLevel="0" collapsed="false">
      <c r="A1852" s="8" t="s">
        <v>352</v>
      </c>
      <c r="B1852" s="8" t="s">
        <v>353</v>
      </c>
      <c r="C1852" s="8" t="s">
        <v>2204</v>
      </c>
      <c r="D1852" s="8" t="n">
        <v>2005</v>
      </c>
      <c r="E1852" s="19" t="n">
        <v>0</v>
      </c>
      <c r="F1852" s="19" t="n">
        <v>26.5</v>
      </c>
    </row>
    <row r="1853" customFormat="false" ht="15" hidden="false" customHeight="false" outlineLevel="0" collapsed="false">
      <c r="A1853" s="8" t="s">
        <v>352</v>
      </c>
      <c r="B1853" s="8" t="s">
        <v>353</v>
      </c>
      <c r="C1853" s="8" t="s">
        <v>2205</v>
      </c>
      <c r="D1853" s="8" t="n">
        <v>2005</v>
      </c>
      <c r="E1853" s="19" t="n">
        <v>0</v>
      </c>
      <c r="F1853" s="19" t="n">
        <v>25.7222222222222</v>
      </c>
    </row>
    <row r="1854" customFormat="false" ht="15" hidden="false" customHeight="false" outlineLevel="0" collapsed="false">
      <c r="A1854" s="8" t="s">
        <v>352</v>
      </c>
      <c r="B1854" s="8" t="s">
        <v>353</v>
      </c>
      <c r="C1854" s="8" t="s">
        <v>2206</v>
      </c>
      <c r="D1854" s="8" t="n">
        <v>2005</v>
      </c>
      <c r="E1854" s="19" t="n">
        <v>0</v>
      </c>
      <c r="F1854" s="19" t="n">
        <v>26.5</v>
      </c>
    </row>
    <row r="1855" customFormat="false" ht="15" hidden="false" customHeight="false" outlineLevel="0" collapsed="false">
      <c r="A1855" s="8" t="s">
        <v>352</v>
      </c>
      <c r="B1855" s="8" t="s">
        <v>353</v>
      </c>
      <c r="C1855" s="8" t="s">
        <v>2207</v>
      </c>
      <c r="D1855" s="8" t="n">
        <v>2005</v>
      </c>
      <c r="E1855" s="19" t="n">
        <v>0</v>
      </c>
      <c r="F1855" s="19" t="n">
        <v>28.7777777777778</v>
      </c>
    </row>
    <row r="1856" customFormat="false" ht="15" hidden="false" customHeight="false" outlineLevel="0" collapsed="false">
      <c r="A1856" s="8" t="s">
        <v>352</v>
      </c>
      <c r="B1856" s="8" t="s">
        <v>353</v>
      </c>
      <c r="C1856" s="8" t="s">
        <v>2208</v>
      </c>
      <c r="D1856" s="8" t="n">
        <v>2005</v>
      </c>
      <c r="E1856" s="19" t="n">
        <v>0</v>
      </c>
      <c r="F1856" s="19" t="n">
        <v>28.3888888888889</v>
      </c>
    </row>
    <row r="1857" customFormat="false" ht="15" hidden="false" customHeight="false" outlineLevel="0" collapsed="false">
      <c r="A1857" s="8" t="s">
        <v>352</v>
      </c>
      <c r="B1857" s="8" t="s">
        <v>353</v>
      </c>
      <c r="C1857" s="8" t="s">
        <v>2209</v>
      </c>
      <c r="D1857" s="8" t="n">
        <v>2005</v>
      </c>
      <c r="E1857" s="19" t="n">
        <v>0</v>
      </c>
      <c r="F1857" s="19" t="n">
        <v>29.7777777777778</v>
      </c>
    </row>
    <row r="1858" customFormat="false" ht="15" hidden="false" customHeight="false" outlineLevel="0" collapsed="false">
      <c r="A1858" s="8" t="s">
        <v>352</v>
      </c>
      <c r="B1858" s="8" t="s">
        <v>353</v>
      </c>
      <c r="C1858" s="8" t="s">
        <v>2210</v>
      </c>
      <c r="D1858" s="8" t="n">
        <v>2005</v>
      </c>
      <c r="E1858" s="19" t="n">
        <v>0</v>
      </c>
      <c r="F1858" s="19" t="n">
        <v>30</v>
      </c>
    </row>
    <row r="1859" customFormat="false" ht="15" hidden="false" customHeight="false" outlineLevel="0" collapsed="false">
      <c r="A1859" s="8" t="s">
        <v>352</v>
      </c>
      <c r="B1859" s="8" t="s">
        <v>353</v>
      </c>
      <c r="C1859" s="8" t="s">
        <v>2211</v>
      </c>
      <c r="D1859" s="8" t="n">
        <v>2005</v>
      </c>
      <c r="E1859" s="19" t="n">
        <v>0</v>
      </c>
      <c r="F1859" s="19" t="n">
        <v>28.6111111111111</v>
      </c>
    </row>
    <row r="1860" customFormat="false" ht="15" hidden="false" customHeight="false" outlineLevel="0" collapsed="false">
      <c r="A1860" s="8" t="s">
        <v>352</v>
      </c>
      <c r="B1860" s="8" t="s">
        <v>353</v>
      </c>
      <c r="C1860" s="8" t="s">
        <v>2212</v>
      </c>
      <c r="D1860" s="8" t="n">
        <v>2005</v>
      </c>
      <c r="E1860" s="19" t="n">
        <v>0</v>
      </c>
      <c r="F1860" s="19" t="n">
        <v>30.2777777777778</v>
      </c>
    </row>
    <row r="1861" customFormat="false" ht="15" hidden="false" customHeight="false" outlineLevel="0" collapsed="false">
      <c r="A1861" s="8" t="s">
        <v>352</v>
      </c>
      <c r="B1861" s="8" t="s">
        <v>353</v>
      </c>
      <c r="C1861" s="8" t="s">
        <v>2213</v>
      </c>
      <c r="D1861" s="8" t="n">
        <v>2005</v>
      </c>
      <c r="E1861" s="19" t="n">
        <v>0</v>
      </c>
      <c r="F1861" s="19" t="n">
        <v>33.7777777777778</v>
      </c>
    </row>
    <row r="1862" customFormat="false" ht="15" hidden="false" customHeight="false" outlineLevel="0" collapsed="false">
      <c r="A1862" s="8" t="s">
        <v>352</v>
      </c>
      <c r="B1862" s="8" t="s">
        <v>353</v>
      </c>
      <c r="C1862" s="8" t="s">
        <v>2214</v>
      </c>
      <c r="D1862" s="8" t="n">
        <v>2005</v>
      </c>
      <c r="E1862" s="19" t="n">
        <v>0</v>
      </c>
      <c r="F1862" s="19" t="n">
        <v>34.6111111111111</v>
      </c>
    </row>
    <row r="1863" customFormat="false" ht="15" hidden="false" customHeight="false" outlineLevel="0" collapsed="false">
      <c r="A1863" s="8" t="s">
        <v>352</v>
      </c>
      <c r="B1863" s="8" t="s">
        <v>353</v>
      </c>
      <c r="C1863" s="8" t="s">
        <v>2215</v>
      </c>
      <c r="D1863" s="8" t="n">
        <v>2005</v>
      </c>
      <c r="E1863" s="19" t="n">
        <v>0</v>
      </c>
      <c r="F1863" s="19" t="n">
        <v>32.2222222222222</v>
      </c>
    </row>
    <row r="1864" customFormat="false" ht="15" hidden="false" customHeight="false" outlineLevel="0" collapsed="false">
      <c r="A1864" s="8" t="s">
        <v>352</v>
      </c>
      <c r="B1864" s="8" t="s">
        <v>353</v>
      </c>
      <c r="C1864" s="8" t="s">
        <v>2216</v>
      </c>
      <c r="D1864" s="8" t="n">
        <v>2005</v>
      </c>
      <c r="E1864" s="19" t="n">
        <v>0</v>
      </c>
      <c r="F1864" s="19" t="n">
        <v>32.5</v>
      </c>
    </row>
    <row r="1865" customFormat="false" ht="15" hidden="false" customHeight="false" outlineLevel="0" collapsed="false">
      <c r="A1865" s="8" t="s">
        <v>352</v>
      </c>
      <c r="B1865" s="8" t="s">
        <v>353</v>
      </c>
      <c r="C1865" s="8" t="s">
        <v>2217</v>
      </c>
      <c r="D1865" s="8" t="n">
        <v>2005</v>
      </c>
      <c r="E1865" s="19" t="n">
        <v>0</v>
      </c>
      <c r="F1865" s="19" t="n">
        <v>33.3888888888889</v>
      </c>
    </row>
    <row r="1866" customFormat="false" ht="15" hidden="false" customHeight="false" outlineLevel="0" collapsed="false">
      <c r="A1866" s="8" t="s">
        <v>352</v>
      </c>
      <c r="B1866" s="8" t="s">
        <v>353</v>
      </c>
      <c r="C1866" s="8" t="s">
        <v>2218</v>
      </c>
      <c r="D1866" s="8" t="n">
        <v>2005</v>
      </c>
      <c r="E1866" s="19" t="n">
        <v>0</v>
      </c>
      <c r="F1866" s="19" t="n">
        <v>33.3888888888889</v>
      </c>
    </row>
    <row r="1867" customFormat="false" ht="15" hidden="false" customHeight="false" outlineLevel="0" collapsed="false">
      <c r="A1867" s="8" t="s">
        <v>352</v>
      </c>
      <c r="B1867" s="8" t="s">
        <v>353</v>
      </c>
      <c r="C1867" s="8" t="s">
        <v>2219</v>
      </c>
      <c r="D1867" s="8" t="n">
        <v>2005</v>
      </c>
      <c r="E1867" s="19" t="n">
        <v>0</v>
      </c>
      <c r="F1867" s="19" t="n">
        <v>32</v>
      </c>
    </row>
    <row r="1868" customFormat="false" ht="15" hidden="false" customHeight="false" outlineLevel="0" collapsed="false">
      <c r="A1868" s="8" t="s">
        <v>352</v>
      </c>
      <c r="B1868" s="8" t="s">
        <v>353</v>
      </c>
      <c r="C1868" s="8" t="s">
        <v>2220</v>
      </c>
      <c r="D1868" s="8" t="n">
        <v>2005</v>
      </c>
      <c r="E1868" s="19" t="n">
        <v>0</v>
      </c>
      <c r="F1868" s="19" t="n">
        <v>29.8888888888889</v>
      </c>
    </row>
    <row r="1869" customFormat="false" ht="15" hidden="false" customHeight="false" outlineLevel="0" collapsed="false">
      <c r="A1869" s="8" t="s">
        <v>352</v>
      </c>
      <c r="B1869" s="8" t="s">
        <v>353</v>
      </c>
      <c r="C1869" s="8" t="s">
        <v>2221</v>
      </c>
      <c r="D1869" s="8" t="n">
        <v>2005</v>
      </c>
      <c r="E1869" s="19" t="n">
        <v>0</v>
      </c>
      <c r="F1869" s="19" t="n">
        <v>28.2777777777778</v>
      </c>
    </row>
    <row r="1870" customFormat="false" ht="15" hidden="false" customHeight="false" outlineLevel="0" collapsed="false">
      <c r="A1870" s="8" t="s">
        <v>352</v>
      </c>
      <c r="B1870" s="8" t="s">
        <v>353</v>
      </c>
      <c r="C1870" s="8" t="s">
        <v>2222</v>
      </c>
      <c r="D1870" s="8" t="n">
        <v>2005</v>
      </c>
      <c r="E1870" s="19" t="n">
        <v>0</v>
      </c>
      <c r="F1870" s="19" t="n">
        <v>25.2222222222222</v>
      </c>
    </row>
    <row r="1871" customFormat="false" ht="15" hidden="false" customHeight="false" outlineLevel="0" collapsed="false">
      <c r="A1871" s="8" t="s">
        <v>352</v>
      </c>
      <c r="B1871" s="8" t="s">
        <v>353</v>
      </c>
      <c r="C1871" s="8" t="s">
        <v>2223</v>
      </c>
      <c r="D1871" s="8" t="n">
        <v>2005</v>
      </c>
      <c r="E1871" s="19" t="n">
        <v>0</v>
      </c>
      <c r="F1871" s="19" t="n">
        <v>22.1111111111111</v>
      </c>
    </row>
    <row r="1872" customFormat="false" ht="15" hidden="false" customHeight="false" outlineLevel="0" collapsed="false">
      <c r="A1872" s="8" t="s">
        <v>352</v>
      </c>
      <c r="B1872" s="8" t="s">
        <v>353</v>
      </c>
      <c r="C1872" s="8" t="s">
        <v>2224</v>
      </c>
      <c r="D1872" s="8" t="n">
        <v>2005</v>
      </c>
      <c r="E1872" s="19" t="n">
        <v>0</v>
      </c>
      <c r="F1872" s="19" t="n">
        <v>23.2222222222222</v>
      </c>
    </row>
    <row r="1873" customFormat="false" ht="15" hidden="false" customHeight="false" outlineLevel="0" collapsed="false">
      <c r="A1873" s="8" t="s">
        <v>352</v>
      </c>
      <c r="B1873" s="8" t="s">
        <v>353</v>
      </c>
      <c r="C1873" s="8" t="s">
        <v>2225</v>
      </c>
      <c r="D1873" s="8" t="n">
        <v>2005</v>
      </c>
      <c r="E1873" s="19" t="n">
        <v>0</v>
      </c>
      <c r="F1873" s="19" t="n">
        <v>25.3888888888889</v>
      </c>
    </row>
    <row r="1874" customFormat="false" ht="15" hidden="false" customHeight="false" outlineLevel="0" collapsed="false">
      <c r="A1874" s="8" t="s">
        <v>352</v>
      </c>
      <c r="B1874" s="8" t="s">
        <v>353</v>
      </c>
      <c r="C1874" s="8" t="s">
        <v>2226</v>
      </c>
      <c r="D1874" s="8" t="n">
        <v>2005</v>
      </c>
      <c r="E1874" s="19" t="n">
        <v>0</v>
      </c>
      <c r="F1874" s="19" t="n">
        <v>27.1111111111111</v>
      </c>
    </row>
    <row r="1875" customFormat="false" ht="15" hidden="false" customHeight="false" outlineLevel="0" collapsed="false">
      <c r="A1875" s="8" t="s">
        <v>352</v>
      </c>
      <c r="B1875" s="8" t="s">
        <v>353</v>
      </c>
      <c r="C1875" s="8" t="s">
        <v>2227</v>
      </c>
      <c r="D1875" s="8" t="n">
        <v>2005</v>
      </c>
      <c r="E1875" s="19" t="n">
        <v>0</v>
      </c>
      <c r="F1875" s="19" t="n">
        <v>29</v>
      </c>
    </row>
    <row r="1876" customFormat="false" ht="15" hidden="false" customHeight="false" outlineLevel="0" collapsed="false">
      <c r="A1876" s="8" t="s">
        <v>352</v>
      </c>
      <c r="B1876" s="8" t="s">
        <v>353</v>
      </c>
      <c r="C1876" s="8" t="s">
        <v>2228</v>
      </c>
      <c r="D1876" s="8" t="n">
        <v>2005</v>
      </c>
      <c r="E1876" s="19" t="n">
        <v>0</v>
      </c>
      <c r="F1876" s="19" t="n">
        <v>31.3888888888889</v>
      </c>
    </row>
    <row r="1877" customFormat="false" ht="15" hidden="false" customHeight="false" outlineLevel="0" collapsed="false">
      <c r="A1877" s="8" t="s">
        <v>352</v>
      </c>
      <c r="B1877" s="8" t="s">
        <v>353</v>
      </c>
      <c r="C1877" s="8" t="s">
        <v>2229</v>
      </c>
      <c r="D1877" s="8" t="n">
        <v>2005</v>
      </c>
      <c r="E1877" s="19" t="n">
        <v>0</v>
      </c>
      <c r="F1877" s="19" t="n">
        <v>34</v>
      </c>
    </row>
    <row r="1878" customFormat="false" ht="15" hidden="false" customHeight="false" outlineLevel="0" collapsed="false">
      <c r="A1878" s="8" t="s">
        <v>352</v>
      </c>
      <c r="B1878" s="8" t="s">
        <v>353</v>
      </c>
      <c r="C1878" s="8" t="s">
        <v>2230</v>
      </c>
      <c r="D1878" s="8" t="n">
        <v>2005</v>
      </c>
      <c r="E1878" s="19" t="n">
        <v>0</v>
      </c>
      <c r="F1878" s="19" t="n">
        <v>36</v>
      </c>
    </row>
    <row r="1879" customFormat="false" ht="15" hidden="false" customHeight="false" outlineLevel="0" collapsed="false">
      <c r="A1879" s="8" t="s">
        <v>352</v>
      </c>
      <c r="B1879" s="8" t="s">
        <v>353</v>
      </c>
      <c r="C1879" s="8" t="s">
        <v>2231</v>
      </c>
      <c r="D1879" s="8" t="n">
        <v>2005</v>
      </c>
      <c r="E1879" s="19" t="n">
        <v>0</v>
      </c>
      <c r="F1879" s="19" t="n">
        <v>37</v>
      </c>
    </row>
    <row r="1880" customFormat="false" ht="15" hidden="false" customHeight="false" outlineLevel="0" collapsed="false">
      <c r="A1880" s="8" t="s">
        <v>352</v>
      </c>
      <c r="B1880" s="8" t="s">
        <v>353</v>
      </c>
      <c r="C1880" s="8" t="s">
        <v>2232</v>
      </c>
      <c r="D1880" s="8" t="n">
        <v>2005</v>
      </c>
      <c r="E1880" s="19" t="n">
        <v>0</v>
      </c>
      <c r="F1880" s="19" t="n">
        <v>37.1111111111111</v>
      </c>
    </row>
    <row r="1881" customFormat="false" ht="15" hidden="false" customHeight="false" outlineLevel="0" collapsed="false">
      <c r="A1881" s="8" t="s">
        <v>352</v>
      </c>
      <c r="B1881" s="8" t="s">
        <v>353</v>
      </c>
      <c r="C1881" s="8" t="s">
        <v>2233</v>
      </c>
      <c r="D1881" s="8" t="n">
        <v>2005</v>
      </c>
      <c r="E1881" s="19" t="n">
        <v>0</v>
      </c>
      <c r="F1881" s="19" t="n">
        <v>36.2777777777778</v>
      </c>
    </row>
    <row r="1882" customFormat="false" ht="15" hidden="false" customHeight="false" outlineLevel="0" collapsed="false">
      <c r="A1882" s="8" t="s">
        <v>352</v>
      </c>
      <c r="B1882" s="8" t="s">
        <v>353</v>
      </c>
      <c r="C1882" s="8" t="s">
        <v>2234</v>
      </c>
      <c r="D1882" s="8" t="n">
        <v>2005</v>
      </c>
      <c r="E1882" s="19" t="n">
        <v>0</v>
      </c>
      <c r="F1882" s="19" t="n">
        <v>35.6111111111111</v>
      </c>
    </row>
    <row r="1883" customFormat="false" ht="15" hidden="false" customHeight="false" outlineLevel="0" collapsed="false">
      <c r="A1883" s="8" t="s">
        <v>352</v>
      </c>
      <c r="B1883" s="8" t="s">
        <v>353</v>
      </c>
      <c r="C1883" s="8" t="s">
        <v>2235</v>
      </c>
      <c r="D1883" s="8" t="n">
        <v>2005</v>
      </c>
      <c r="E1883" s="19" t="n">
        <v>0</v>
      </c>
      <c r="F1883" s="19" t="n">
        <v>33.6111111111111</v>
      </c>
    </row>
    <row r="1884" customFormat="false" ht="15" hidden="false" customHeight="false" outlineLevel="0" collapsed="false">
      <c r="A1884" s="8" t="s">
        <v>352</v>
      </c>
      <c r="B1884" s="8" t="s">
        <v>353</v>
      </c>
      <c r="C1884" s="8" t="s">
        <v>2236</v>
      </c>
      <c r="D1884" s="8" t="n">
        <v>2005</v>
      </c>
      <c r="E1884" s="19" t="n">
        <v>0</v>
      </c>
      <c r="F1884" s="19" t="n">
        <v>33.7222222222222</v>
      </c>
    </row>
    <row r="1885" customFormat="false" ht="15" hidden="false" customHeight="false" outlineLevel="0" collapsed="false">
      <c r="A1885" s="8" t="s">
        <v>352</v>
      </c>
      <c r="B1885" s="8" t="s">
        <v>353</v>
      </c>
      <c r="C1885" s="8" t="s">
        <v>2237</v>
      </c>
      <c r="D1885" s="8" t="n">
        <v>2005</v>
      </c>
      <c r="E1885" s="19" t="n">
        <v>0</v>
      </c>
      <c r="F1885" s="19" t="n">
        <v>33</v>
      </c>
    </row>
    <row r="1886" customFormat="false" ht="15" hidden="false" customHeight="false" outlineLevel="0" collapsed="false">
      <c r="A1886" s="8" t="s">
        <v>352</v>
      </c>
      <c r="B1886" s="8" t="s">
        <v>353</v>
      </c>
      <c r="C1886" s="8" t="s">
        <v>2238</v>
      </c>
      <c r="D1886" s="8" t="n">
        <v>2005</v>
      </c>
      <c r="E1886" s="19" t="n">
        <v>0</v>
      </c>
      <c r="F1886" s="19" t="n">
        <v>33.7222222222222</v>
      </c>
    </row>
    <row r="1887" customFormat="false" ht="15" hidden="false" customHeight="false" outlineLevel="0" collapsed="false">
      <c r="A1887" s="8" t="s">
        <v>352</v>
      </c>
      <c r="B1887" s="8" t="s">
        <v>353</v>
      </c>
      <c r="C1887" s="8" t="s">
        <v>2239</v>
      </c>
      <c r="D1887" s="8" t="n">
        <v>2005</v>
      </c>
      <c r="E1887" s="19" t="n">
        <v>0</v>
      </c>
      <c r="F1887" s="19" t="n">
        <v>29.3888888888889</v>
      </c>
    </row>
    <row r="1888" customFormat="false" ht="15" hidden="false" customHeight="false" outlineLevel="0" collapsed="false">
      <c r="A1888" s="8" t="s">
        <v>352</v>
      </c>
      <c r="B1888" s="8" t="s">
        <v>353</v>
      </c>
      <c r="C1888" s="8" t="s">
        <v>2240</v>
      </c>
      <c r="D1888" s="8" t="n">
        <v>2005</v>
      </c>
      <c r="E1888" s="19" t="n">
        <v>0</v>
      </c>
      <c r="F1888" s="19" t="n">
        <v>32.2777777777778</v>
      </c>
    </row>
    <row r="1889" customFormat="false" ht="15" hidden="false" customHeight="false" outlineLevel="0" collapsed="false">
      <c r="A1889" s="8" t="s">
        <v>352</v>
      </c>
      <c r="B1889" s="8" t="s">
        <v>353</v>
      </c>
      <c r="C1889" s="8" t="s">
        <v>2241</v>
      </c>
      <c r="D1889" s="8" t="n">
        <v>2005</v>
      </c>
      <c r="E1889" s="19" t="n">
        <v>0</v>
      </c>
      <c r="F1889" s="19" t="n">
        <v>32.7222222222222</v>
      </c>
    </row>
    <row r="1890" customFormat="false" ht="15" hidden="false" customHeight="false" outlineLevel="0" collapsed="false">
      <c r="A1890" s="8" t="s">
        <v>352</v>
      </c>
      <c r="B1890" s="8" t="s">
        <v>353</v>
      </c>
      <c r="C1890" s="8" t="s">
        <v>2242</v>
      </c>
      <c r="D1890" s="8" t="n">
        <v>2005</v>
      </c>
      <c r="E1890" s="19" t="n">
        <v>0</v>
      </c>
      <c r="F1890" s="19" t="n">
        <v>31.7777777777778</v>
      </c>
    </row>
    <row r="1891" customFormat="false" ht="15" hidden="false" customHeight="false" outlineLevel="0" collapsed="false">
      <c r="A1891" s="8" t="s">
        <v>352</v>
      </c>
      <c r="B1891" s="8" t="s">
        <v>353</v>
      </c>
      <c r="C1891" s="8" t="s">
        <v>2243</v>
      </c>
      <c r="D1891" s="8" t="n">
        <v>2005</v>
      </c>
      <c r="E1891" s="19" t="n">
        <v>0</v>
      </c>
      <c r="F1891" s="19" t="n">
        <v>32.5</v>
      </c>
    </row>
    <row r="1892" customFormat="false" ht="15" hidden="false" customHeight="false" outlineLevel="0" collapsed="false">
      <c r="A1892" s="8" t="s">
        <v>352</v>
      </c>
      <c r="B1892" s="8" t="s">
        <v>353</v>
      </c>
      <c r="C1892" s="8" t="s">
        <v>2244</v>
      </c>
      <c r="D1892" s="8" t="n">
        <v>2005</v>
      </c>
      <c r="E1892" s="19" t="n">
        <v>0</v>
      </c>
      <c r="F1892" s="19" t="n">
        <v>33.7777777777778</v>
      </c>
    </row>
    <row r="1893" customFormat="false" ht="15" hidden="false" customHeight="false" outlineLevel="0" collapsed="false">
      <c r="A1893" s="8" t="s">
        <v>352</v>
      </c>
      <c r="B1893" s="8" t="s">
        <v>353</v>
      </c>
      <c r="C1893" s="8" t="s">
        <v>2245</v>
      </c>
      <c r="D1893" s="8" t="n">
        <v>2005</v>
      </c>
      <c r="E1893" s="19" t="n">
        <v>0</v>
      </c>
      <c r="F1893" s="19" t="n">
        <v>35</v>
      </c>
    </row>
    <row r="1894" customFormat="false" ht="15" hidden="false" customHeight="false" outlineLevel="0" collapsed="false">
      <c r="A1894" s="8" t="s">
        <v>352</v>
      </c>
      <c r="B1894" s="8" t="s">
        <v>353</v>
      </c>
      <c r="C1894" s="8" t="s">
        <v>2246</v>
      </c>
      <c r="D1894" s="8" t="n">
        <v>2005</v>
      </c>
      <c r="E1894" s="19" t="n">
        <v>0</v>
      </c>
      <c r="F1894" s="19" t="n">
        <v>37.7777777777778</v>
      </c>
    </row>
    <row r="1895" customFormat="false" ht="15" hidden="false" customHeight="false" outlineLevel="0" collapsed="false">
      <c r="A1895" s="8" t="s">
        <v>352</v>
      </c>
      <c r="B1895" s="8" t="s">
        <v>353</v>
      </c>
      <c r="C1895" s="8" t="s">
        <v>2247</v>
      </c>
      <c r="D1895" s="8" t="n">
        <v>2005</v>
      </c>
      <c r="E1895" s="19" t="n">
        <v>0</v>
      </c>
      <c r="F1895" s="19" t="n">
        <v>37.3888888888889</v>
      </c>
    </row>
    <row r="1896" customFormat="false" ht="15" hidden="false" customHeight="false" outlineLevel="0" collapsed="false">
      <c r="A1896" s="8" t="s">
        <v>352</v>
      </c>
      <c r="B1896" s="8" t="s">
        <v>353</v>
      </c>
      <c r="C1896" s="8" t="s">
        <v>2248</v>
      </c>
      <c r="D1896" s="8" t="n">
        <v>2005</v>
      </c>
      <c r="E1896" s="19" t="n">
        <v>0</v>
      </c>
      <c r="F1896" s="19" t="n">
        <v>37</v>
      </c>
    </row>
    <row r="1897" customFormat="false" ht="15" hidden="false" customHeight="false" outlineLevel="0" collapsed="false">
      <c r="A1897" s="8" t="s">
        <v>352</v>
      </c>
      <c r="B1897" s="8" t="s">
        <v>353</v>
      </c>
      <c r="C1897" s="8" t="s">
        <v>2249</v>
      </c>
      <c r="D1897" s="8" t="n">
        <v>2005</v>
      </c>
      <c r="E1897" s="19" t="n">
        <v>0</v>
      </c>
      <c r="F1897" s="19" t="n">
        <v>37.7222222222222</v>
      </c>
    </row>
    <row r="1898" customFormat="false" ht="15" hidden="false" customHeight="false" outlineLevel="0" collapsed="false">
      <c r="A1898" s="8" t="s">
        <v>352</v>
      </c>
      <c r="B1898" s="8" t="s">
        <v>353</v>
      </c>
      <c r="C1898" s="8" t="s">
        <v>2250</v>
      </c>
      <c r="D1898" s="8" t="n">
        <v>2005</v>
      </c>
      <c r="E1898" s="19" t="n">
        <v>0</v>
      </c>
      <c r="F1898" s="19" t="n">
        <v>36.7777777777778</v>
      </c>
    </row>
    <row r="1899" customFormat="false" ht="15" hidden="false" customHeight="false" outlineLevel="0" collapsed="false">
      <c r="A1899" s="8" t="s">
        <v>352</v>
      </c>
      <c r="B1899" s="8" t="s">
        <v>353</v>
      </c>
      <c r="C1899" s="8" t="s">
        <v>2251</v>
      </c>
      <c r="D1899" s="8" t="n">
        <v>2005</v>
      </c>
      <c r="E1899" s="19" t="n">
        <v>0</v>
      </c>
      <c r="F1899" s="19" t="n">
        <v>37.1111111111111</v>
      </c>
    </row>
    <row r="1900" customFormat="false" ht="15" hidden="false" customHeight="false" outlineLevel="0" collapsed="false">
      <c r="A1900" s="8" t="s">
        <v>352</v>
      </c>
      <c r="B1900" s="8" t="s">
        <v>353</v>
      </c>
      <c r="C1900" s="8" t="s">
        <v>2252</v>
      </c>
      <c r="D1900" s="8" t="n">
        <v>2005</v>
      </c>
      <c r="E1900" s="19" t="n">
        <v>0</v>
      </c>
      <c r="F1900" s="19" t="n">
        <v>38</v>
      </c>
    </row>
    <row r="1901" customFormat="false" ht="15" hidden="false" customHeight="false" outlineLevel="0" collapsed="false">
      <c r="A1901" s="8" t="s">
        <v>352</v>
      </c>
      <c r="B1901" s="8" t="s">
        <v>353</v>
      </c>
      <c r="C1901" s="8" t="s">
        <v>2253</v>
      </c>
      <c r="D1901" s="8" t="n">
        <v>2005</v>
      </c>
      <c r="E1901" s="19" t="n">
        <v>0</v>
      </c>
      <c r="F1901" s="19" t="n">
        <v>35.7777777777778</v>
      </c>
    </row>
    <row r="1902" customFormat="false" ht="15" hidden="false" customHeight="false" outlineLevel="0" collapsed="false">
      <c r="A1902" s="8" t="s">
        <v>352</v>
      </c>
      <c r="B1902" s="8" t="s">
        <v>353</v>
      </c>
      <c r="C1902" s="8" t="s">
        <v>2254</v>
      </c>
      <c r="D1902" s="8" t="n">
        <v>2005</v>
      </c>
      <c r="E1902" s="19" t="n">
        <v>0</v>
      </c>
      <c r="F1902" s="19" t="n">
        <v>35</v>
      </c>
    </row>
    <row r="1903" customFormat="false" ht="15" hidden="false" customHeight="false" outlineLevel="0" collapsed="false">
      <c r="A1903" s="8" t="s">
        <v>352</v>
      </c>
      <c r="B1903" s="8" t="s">
        <v>353</v>
      </c>
      <c r="C1903" s="8" t="s">
        <v>2255</v>
      </c>
      <c r="D1903" s="8" t="n">
        <v>2005</v>
      </c>
      <c r="E1903" s="19" t="n">
        <v>0</v>
      </c>
      <c r="F1903" s="19" t="n">
        <v>34.5</v>
      </c>
    </row>
    <row r="1904" customFormat="false" ht="15" hidden="false" customHeight="false" outlineLevel="0" collapsed="false">
      <c r="A1904" s="8" t="s">
        <v>352</v>
      </c>
      <c r="B1904" s="8" t="s">
        <v>353</v>
      </c>
      <c r="C1904" s="8" t="s">
        <v>2256</v>
      </c>
      <c r="D1904" s="8" t="n">
        <v>2005</v>
      </c>
      <c r="E1904" s="19" t="n">
        <v>0</v>
      </c>
      <c r="F1904" s="19" t="n">
        <v>35</v>
      </c>
    </row>
    <row r="1905" customFormat="false" ht="15" hidden="false" customHeight="false" outlineLevel="0" collapsed="false">
      <c r="A1905" s="8" t="s">
        <v>352</v>
      </c>
      <c r="B1905" s="8" t="s">
        <v>353</v>
      </c>
      <c r="C1905" s="8" t="s">
        <v>2257</v>
      </c>
      <c r="D1905" s="8" t="n">
        <v>2005</v>
      </c>
      <c r="E1905" s="19" t="n">
        <v>0</v>
      </c>
      <c r="F1905" s="19" t="n">
        <v>36.7777777777778</v>
      </c>
    </row>
    <row r="1906" customFormat="false" ht="15" hidden="false" customHeight="false" outlineLevel="0" collapsed="false">
      <c r="A1906" s="8" t="s">
        <v>352</v>
      </c>
      <c r="B1906" s="8" t="s">
        <v>353</v>
      </c>
      <c r="C1906" s="8" t="s">
        <v>2258</v>
      </c>
      <c r="D1906" s="8" t="n">
        <v>2005</v>
      </c>
      <c r="E1906" s="19" t="n">
        <v>0</v>
      </c>
      <c r="F1906" s="19" t="n">
        <v>38.5</v>
      </c>
    </row>
    <row r="1907" customFormat="false" ht="15" hidden="false" customHeight="false" outlineLevel="0" collapsed="false">
      <c r="A1907" s="8" t="s">
        <v>352</v>
      </c>
      <c r="B1907" s="8" t="s">
        <v>353</v>
      </c>
      <c r="C1907" s="8" t="s">
        <v>2259</v>
      </c>
      <c r="D1907" s="8" t="n">
        <v>2005</v>
      </c>
      <c r="E1907" s="19" t="n">
        <v>0</v>
      </c>
      <c r="F1907" s="19" t="n">
        <v>38.1111111111111</v>
      </c>
    </row>
    <row r="1908" customFormat="false" ht="15" hidden="false" customHeight="false" outlineLevel="0" collapsed="false">
      <c r="A1908" s="8" t="s">
        <v>352</v>
      </c>
      <c r="B1908" s="8" t="s">
        <v>353</v>
      </c>
      <c r="C1908" s="8" t="s">
        <v>2260</v>
      </c>
      <c r="D1908" s="8" t="n">
        <v>2005</v>
      </c>
      <c r="E1908" s="19" t="n">
        <v>0</v>
      </c>
      <c r="F1908" s="19" t="n">
        <v>37.2222222222222</v>
      </c>
    </row>
    <row r="1909" customFormat="false" ht="15" hidden="false" customHeight="false" outlineLevel="0" collapsed="false">
      <c r="A1909" s="8" t="s">
        <v>352</v>
      </c>
      <c r="B1909" s="8" t="s">
        <v>353</v>
      </c>
      <c r="C1909" s="8" t="s">
        <v>2261</v>
      </c>
      <c r="D1909" s="8" t="n">
        <v>2005</v>
      </c>
      <c r="E1909" s="19" t="n">
        <v>0</v>
      </c>
      <c r="F1909" s="19" t="n">
        <v>37.1111111111111</v>
      </c>
    </row>
    <row r="1910" customFormat="false" ht="15" hidden="false" customHeight="false" outlineLevel="0" collapsed="false">
      <c r="A1910" s="8" t="s">
        <v>352</v>
      </c>
      <c r="B1910" s="8" t="s">
        <v>353</v>
      </c>
      <c r="C1910" s="8" t="s">
        <v>2262</v>
      </c>
      <c r="D1910" s="8" t="n">
        <v>2005</v>
      </c>
      <c r="E1910" s="19" t="n">
        <v>0</v>
      </c>
      <c r="F1910" s="19" t="n">
        <v>36.3888888888889</v>
      </c>
    </row>
    <row r="1911" customFormat="false" ht="15" hidden="false" customHeight="false" outlineLevel="0" collapsed="false">
      <c r="A1911" s="8" t="s">
        <v>352</v>
      </c>
      <c r="B1911" s="8" t="s">
        <v>353</v>
      </c>
      <c r="C1911" s="8" t="s">
        <v>2263</v>
      </c>
      <c r="D1911" s="8" t="n">
        <v>2005</v>
      </c>
      <c r="E1911" s="19" t="n">
        <v>0</v>
      </c>
      <c r="F1911" s="19" t="n">
        <v>37</v>
      </c>
    </row>
    <row r="1912" customFormat="false" ht="15" hidden="false" customHeight="false" outlineLevel="0" collapsed="false">
      <c r="A1912" s="8" t="s">
        <v>352</v>
      </c>
      <c r="B1912" s="8" t="s">
        <v>353</v>
      </c>
      <c r="C1912" s="8" t="s">
        <v>2264</v>
      </c>
      <c r="D1912" s="8" t="n">
        <v>2005</v>
      </c>
      <c r="E1912" s="19" t="n">
        <v>0</v>
      </c>
      <c r="F1912" s="19" t="n">
        <v>38</v>
      </c>
    </row>
    <row r="1913" customFormat="false" ht="15" hidden="false" customHeight="false" outlineLevel="0" collapsed="false">
      <c r="A1913" s="8" t="s">
        <v>352</v>
      </c>
      <c r="B1913" s="8" t="s">
        <v>353</v>
      </c>
      <c r="C1913" s="8" t="s">
        <v>2265</v>
      </c>
      <c r="D1913" s="8" t="n">
        <v>2005</v>
      </c>
      <c r="E1913" s="19" t="n">
        <v>0</v>
      </c>
      <c r="F1913" s="19" t="n">
        <v>38.7777777777778</v>
      </c>
    </row>
    <row r="1914" customFormat="false" ht="15" hidden="false" customHeight="false" outlineLevel="0" collapsed="false">
      <c r="A1914" s="8" t="s">
        <v>352</v>
      </c>
      <c r="B1914" s="8" t="s">
        <v>353</v>
      </c>
      <c r="C1914" s="8" t="s">
        <v>2266</v>
      </c>
      <c r="D1914" s="8" t="n">
        <v>2005</v>
      </c>
      <c r="E1914" s="19" t="n">
        <v>0</v>
      </c>
      <c r="F1914" s="19" t="n">
        <v>40</v>
      </c>
    </row>
    <row r="1915" customFormat="false" ht="15" hidden="false" customHeight="false" outlineLevel="0" collapsed="false">
      <c r="A1915" s="8" t="s">
        <v>352</v>
      </c>
      <c r="B1915" s="8" t="s">
        <v>353</v>
      </c>
      <c r="C1915" s="8" t="s">
        <v>2267</v>
      </c>
      <c r="D1915" s="8" t="n">
        <v>2005</v>
      </c>
      <c r="E1915" s="19" t="n">
        <v>0</v>
      </c>
      <c r="F1915" s="19" t="n">
        <v>41</v>
      </c>
    </row>
    <row r="1916" customFormat="false" ht="15" hidden="false" customHeight="false" outlineLevel="0" collapsed="false">
      <c r="A1916" s="8" t="s">
        <v>352</v>
      </c>
      <c r="B1916" s="8" t="s">
        <v>353</v>
      </c>
      <c r="C1916" s="8" t="s">
        <v>2268</v>
      </c>
      <c r="D1916" s="8" t="n">
        <v>2005</v>
      </c>
      <c r="E1916" s="19" t="n">
        <v>0</v>
      </c>
      <c r="F1916" s="19" t="n">
        <v>43</v>
      </c>
    </row>
    <row r="1917" customFormat="false" ht="15" hidden="false" customHeight="false" outlineLevel="0" collapsed="false">
      <c r="A1917" s="8" t="s">
        <v>352</v>
      </c>
      <c r="B1917" s="8" t="s">
        <v>353</v>
      </c>
      <c r="C1917" s="8" t="s">
        <v>2269</v>
      </c>
      <c r="D1917" s="8" t="n">
        <v>2005</v>
      </c>
      <c r="E1917" s="19" t="n">
        <v>0</v>
      </c>
      <c r="F1917" s="19" t="n">
        <v>42.1111111111111</v>
      </c>
    </row>
    <row r="1918" customFormat="false" ht="15" hidden="false" customHeight="false" outlineLevel="0" collapsed="false">
      <c r="A1918" s="8" t="s">
        <v>352</v>
      </c>
      <c r="B1918" s="8" t="s">
        <v>353</v>
      </c>
      <c r="C1918" s="8" t="s">
        <v>2270</v>
      </c>
      <c r="D1918" s="8" t="n">
        <v>2005</v>
      </c>
      <c r="E1918" s="19" t="n">
        <v>0</v>
      </c>
      <c r="F1918" s="19" t="n">
        <v>41</v>
      </c>
    </row>
    <row r="1919" customFormat="false" ht="15" hidden="false" customHeight="false" outlineLevel="0" collapsed="false">
      <c r="A1919" s="8" t="s">
        <v>352</v>
      </c>
      <c r="B1919" s="8" t="s">
        <v>353</v>
      </c>
      <c r="C1919" s="8" t="s">
        <v>2271</v>
      </c>
      <c r="D1919" s="8" t="n">
        <v>2005</v>
      </c>
      <c r="E1919" s="19" t="n">
        <v>0</v>
      </c>
      <c r="F1919" s="19" t="n">
        <v>35.7222222222222</v>
      </c>
    </row>
    <row r="1920" customFormat="false" ht="15" hidden="false" customHeight="false" outlineLevel="0" collapsed="false">
      <c r="A1920" s="8" t="s">
        <v>352</v>
      </c>
      <c r="B1920" s="8" t="s">
        <v>353</v>
      </c>
      <c r="C1920" s="8" t="s">
        <v>2272</v>
      </c>
      <c r="D1920" s="8" t="n">
        <v>2005</v>
      </c>
      <c r="E1920" s="19" t="n">
        <v>0</v>
      </c>
      <c r="F1920" s="19" t="n">
        <v>35.1111111111111</v>
      </c>
    </row>
    <row r="1921" customFormat="false" ht="15" hidden="false" customHeight="false" outlineLevel="0" collapsed="false">
      <c r="A1921" s="8" t="s">
        <v>352</v>
      </c>
      <c r="B1921" s="8" t="s">
        <v>353</v>
      </c>
      <c r="C1921" s="8" t="s">
        <v>2273</v>
      </c>
      <c r="D1921" s="8" t="n">
        <v>2005</v>
      </c>
      <c r="E1921" s="19" t="n">
        <v>0</v>
      </c>
      <c r="F1921" s="19" t="n">
        <v>33.7222222222222</v>
      </c>
    </row>
    <row r="1922" customFormat="false" ht="15" hidden="false" customHeight="false" outlineLevel="0" collapsed="false">
      <c r="A1922" s="8" t="s">
        <v>352</v>
      </c>
      <c r="B1922" s="8" t="s">
        <v>353</v>
      </c>
      <c r="C1922" s="8" t="s">
        <v>2274</v>
      </c>
      <c r="D1922" s="8" t="n">
        <v>2005</v>
      </c>
      <c r="E1922" s="19" t="n">
        <v>0</v>
      </c>
      <c r="F1922" s="19" t="n">
        <v>36.2222222222222</v>
      </c>
    </row>
    <row r="1923" customFormat="false" ht="15" hidden="false" customHeight="false" outlineLevel="0" collapsed="false">
      <c r="A1923" s="8" t="s">
        <v>352</v>
      </c>
      <c r="B1923" s="8" t="s">
        <v>353</v>
      </c>
      <c r="C1923" s="8" t="s">
        <v>2275</v>
      </c>
      <c r="D1923" s="8" t="n">
        <v>2005</v>
      </c>
      <c r="E1923" s="19" t="n">
        <v>0</v>
      </c>
      <c r="F1923" s="19" t="n">
        <v>38.2777777777778</v>
      </c>
    </row>
    <row r="1924" customFormat="false" ht="15" hidden="false" customHeight="false" outlineLevel="0" collapsed="false">
      <c r="A1924" s="8" t="s">
        <v>352</v>
      </c>
      <c r="B1924" s="8" t="s">
        <v>353</v>
      </c>
      <c r="C1924" s="8" t="s">
        <v>2276</v>
      </c>
      <c r="D1924" s="8" t="n">
        <v>2005</v>
      </c>
      <c r="E1924" s="19" t="n">
        <v>0</v>
      </c>
      <c r="F1924" s="19" t="n">
        <v>41</v>
      </c>
    </row>
    <row r="1925" customFormat="false" ht="15" hidden="false" customHeight="false" outlineLevel="0" collapsed="false">
      <c r="A1925" s="8" t="s">
        <v>352</v>
      </c>
      <c r="B1925" s="8" t="s">
        <v>353</v>
      </c>
      <c r="C1925" s="8" t="s">
        <v>2277</v>
      </c>
      <c r="D1925" s="8" t="n">
        <v>2005</v>
      </c>
      <c r="E1925" s="19" t="n">
        <v>0</v>
      </c>
      <c r="F1925" s="19" t="n">
        <v>39.8888888888889</v>
      </c>
    </row>
    <row r="1926" customFormat="false" ht="15" hidden="false" customHeight="false" outlineLevel="0" collapsed="false">
      <c r="A1926" s="8" t="s">
        <v>352</v>
      </c>
      <c r="B1926" s="8" t="s">
        <v>353</v>
      </c>
      <c r="C1926" s="8" t="s">
        <v>2278</v>
      </c>
      <c r="D1926" s="8" t="n">
        <v>2005</v>
      </c>
      <c r="E1926" s="19" t="n">
        <v>0</v>
      </c>
      <c r="F1926" s="19" t="n">
        <v>40.3888888888889</v>
      </c>
    </row>
    <row r="1927" customFormat="false" ht="15" hidden="false" customHeight="false" outlineLevel="0" collapsed="false">
      <c r="A1927" s="8" t="s">
        <v>352</v>
      </c>
      <c r="B1927" s="8" t="s">
        <v>353</v>
      </c>
      <c r="C1927" s="8" t="s">
        <v>2279</v>
      </c>
      <c r="D1927" s="8" t="n">
        <v>2005</v>
      </c>
      <c r="E1927" s="19" t="n">
        <v>0</v>
      </c>
      <c r="F1927" s="19" t="n">
        <v>40.7222222222222</v>
      </c>
    </row>
    <row r="1928" customFormat="false" ht="15" hidden="false" customHeight="false" outlineLevel="0" collapsed="false">
      <c r="A1928" s="8" t="s">
        <v>352</v>
      </c>
      <c r="B1928" s="8" t="s">
        <v>353</v>
      </c>
      <c r="C1928" s="8" t="s">
        <v>2280</v>
      </c>
      <c r="D1928" s="8" t="n">
        <v>2005</v>
      </c>
      <c r="E1928" s="19" t="n">
        <v>0</v>
      </c>
      <c r="F1928" s="19" t="n">
        <v>40</v>
      </c>
    </row>
    <row r="1929" customFormat="false" ht="15" hidden="false" customHeight="false" outlineLevel="0" collapsed="false">
      <c r="A1929" s="8" t="s">
        <v>352</v>
      </c>
      <c r="B1929" s="8" t="s">
        <v>353</v>
      </c>
      <c r="C1929" s="8" t="s">
        <v>2281</v>
      </c>
      <c r="D1929" s="8" t="n">
        <v>2005</v>
      </c>
      <c r="E1929" s="19" t="n">
        <v>0</v>
      </c>
      <c r="F1929" s="19" t="n">
        <v>40.8888888888889</v>
      </c>
    </row>
    <row r="1930" customFormat="false" ht="15" hidden="false" customHeight="false" outlineLevel="0" collapsed="false">
      <c r="A1930" s="8" t="s">
        <v>352</v>
      </c>
      <c r="B1930" s="8" t="s">
        <v>353</v>
      </c>
      <c r="C1930" s="8" t="s">
        <v>2282</v>
      </c>
      <c r="D1930" s="8" t="n">
        <v>2005</v>
      </c>
      <c r="E1930" s="19" t="n">
        <v>0</v>
      </c>
      <c r="F1930" s="19" t="n">
        <v>41.3888888888889</v>
      </c>
    </row>
    <row r="1931" customFormat="false" ht="15" hidden="false" customHeight="false" outlineLevel="0" collapsed="false">
      <c r="A1931" s="8" t="s">
        <v>352</v>
      </c>
      <c r="B1931" s="8" t="s">
        <v>353</v>
      </c>
      <c r="C1931" s="8" t="s">
        <v>2283</v>
      </c>
      <c r="D1931" s="8" t="n">
        <v>2005</v>
      </c>
      <c r="E1931" s="19" t="n">
        <v>0</v>
      </c>
      <c r="F1931" s="19" t="n">
        <v>41.2777777777778</v>
      </c>
    </row>
    <row r="1932" customFormat="false" ht="15" hidden="false" customHeight="false" outlineLevel="0" collapsed="false">
      <c r="A1932" s="8" t="s">
        <v>352</v>
      </c>
      <c r="B1932" s="8" t="s">
        <v>353</v>
      </c>
      <c r="C1932" s="8" t="s">
        <v>2284</v>
      </c>
      <c r="D1932" s="8" t="n">
        <v>2005</v>
      </c>
      <c r="E1932" s="19" t="n">
        <v>0</v>
      </c>
      <c r="F1932" s="19" t="n">
        <v>40.3888888888889</v>
      </c>
    </row>
    <row r="1933" customFormat="false" ht="15" hidden="false" customHeight="false" outlineLevel="0" collapsed="false">
      <c r="A1933" s="8" t="s">
        <v>352</v>
      </c>
      <c r="B1933" s="8" t="s">
        <v>353</v>
      </c>
      <c r="C1933" s="8" t="s">
        <v>2285</v>
      </c>
      <c r="D1933" s="8" t="n">
        <v>2005</v>
      </c>
      <c r="E1933" s="19" t="n">
        <v>0</v>
      </c>
      <c r="F1933" s="19" t="n">
        <v>38.8888888888889</v>
      </c>
    </row>
    <row r="1934" customFormat="false" ht="15" hidden="false" customHeight="false" outlineLevel="0" collapsed="false">
      <c r="A1934" s="8" t="s">
        <v>352</v>
      </c>
      <c r="B1934" s="8" t="s">
        <v>353</v>
      </c>
      <c r="C1934" s="8" t="s">
        <v>2286</v>
      </c>
      <c r="D1934" s="8" t="n">
        <v>2005</v>
      </c>
      <c r="E1934" s="19" t="n">
        <v>0</v>
      </c>
      <c r="F1934" s="19" t="n">
        <v>40</v>
      </c>
    </row>
    <row r="1935" customFormat="false" ht="15" hidden="false" customHeight="false" outlineLevel="0" collapsed="false">
      <c r="A1935" s="8" t="s">
        <v>352</v>
      </c>
      <c r="B1935" s="8" t="s">
        <v>353</v>
      </c>
      <c r="C1935" s="8" t="s">
        <v>2287</v>
      </c>
      <c r="D1935" s="8" t="n">
        <v>2005</v>
      </c>
      <c r="E1935" s="19" t="n">
        <v>0</v>
      </c>
      <c r="F1935" s="19" t="n">
        <v>39.6111111111111</v>
      </c>
    </row>
    <row r="1936" customFormat="false" ht="15" hidden="false" customHeight="false" outlineLevel="0" collapsed="false">
      <c r="A1936" s="8" t="s">
        <v>352</v>
      </c>
      <c r="B1936" s="8" t="s">
        <v>353</v>
      </c>
      <c r="C1936" s="8" t="s">
        <v>2288</v>
      </c>
      <c r="D1936" s="8" t="n">
        <v>2005</v>
      </c>
      <c r="E1936" s="19" t="n">
        <v>0</v>
      </c>
      <c r="F1936" s="19" t="n">
        <v>39</v>
      </c>
    </row>
    <row r="1937" customFormat="false" ht="15" hidden="false" customHeight="false" outlineLevel="0" collapsed="false">
      <c r="A1937" s="8" t="s">
        <v>352</v>
      </c>
      <c r="B1937" s="8" t="s">
        <v>353</v>
      </c>
      <c r="C1937" s="8" t="s">
        <v>2289</v>
      </c>
      <c r="D1937" s="8" t="n">
        <v>2005</v>
      </c>
      <c r="E1937" s="19" t="n">
        <v>0</v>
      </c>
      <c r="F1937" s="19" t="n">
        <v>41.1111111111111</v>
      </c>
    </row>
    <row r="1938" customFormat="false" ht="15" hidden="false" customHeight="false" outlineLevel="0" collapsed="false">
      <c r="A1938" s="8" t="s">
        <v>352</v>
      </c>
      <c r="B1938" s="8" t="s">
        <v>353</v>
      </c>
      <c r="C1938" s="8" t="s">
        <v>2290</v>
      </c>
      <c r="D1938" s="8" t="n">
        <v>2005</v>
      </c>
      <c r="E1938" s="19" t="n">
        <v>0</v>
      </c>
      <c r="F1938" s="19" t="n">
        <v>41.3888888888889</v>
      </c>
    </row>
    <row r="1939" customFormat="false" ht="15" hidden="false" customHeight="false" outlineLevel="0" collapsed="false">
      <c r="A1939" s="8" t="s">
        <v>352</v>
      </c>
      <c r="B1939" s="8" t="s">
        <v>353</v>
      </c>
      <c r="C1939" s="8" t="s">
        <v>2291</v>
      </c>
      <c r="D1939" s="8" t="n">
        <v>2005</v>
      </c>
      <c r="E1939" s="19" t="n">
        <v>0</v>
      </c>
      <c r="F1939" s="19" t="n">
        <v>41.3888888888889</v>
      </c>
    </row>
    <row r="1940" customFormat="false" ht="15" hidden="false" customHeight="false" outlineLevel="0" collapsed="false">
      <c r="A1940" s="8" t="s">
        <v>352</v>
      </c>
      <c r="B1940" s="8" t="s">
        <v>353</v>
      </c>
      <c r="C1940" s="8" t="s">
        <v>2292</v>
      </c>
      <c r="D1940" s="8" t="n">
        <v>2005</v>
      </c>
      <c r="E1940" s="19" t="n">
        <v>0</v>
      </c>
      <c r="F1940" s="19" t="n">
        <v>40.2222222222222</v>
      </c>
    </row>
    <row r="1941" customFormat="false" ht="15" hidden="false" customHeight="false" outlineLevel="0" collapsed="false">
      <c r="A1941" s="8" t="s">
        <v>352</v>
      </c>
      <c r="B1941" s="8" t="s">
        <v>353</v>
      </c>
      <c r="C1941" s="8" t="s">
        <v>2293</v>
      </c>
      <c r="D1941" s="8" t="n">
        <v>2005</v>
      </c>
      <c r="E1941" s="19" t="n">
        <v>0</v>
      </c>
      <c r="F1941" s="19" t="n">
        <v>39.3888888888889</v>
      </c>
    </row>
    <row r="1942" customFormat="false" ht="15" hidden="false" customHeight="false" outlineLevel="0" collapsed="false">
      <c r="A1942" s="8" t="s">
        <v>352</v>
      </c>
      <c r="B1942" s="8" t="s">
        <v>353</v>
      </c>
      <c r="C1942" s="8" t="s">
        <v>2294</v>
      </c>
      <c r="D1942" s="8" t="n">
        <v>2005</v>
      </c>
      <c r="E1942" s="19" t="n">
        <v>0</v>
      </c>
      <c r="F1942" s="19" t="n">
        <v>40</v>
      </c>
    </row>
    <row r="1943" customFormat="false" ht="15" hidden="false" customHeight="false" outlineLevel="0" collapsed="false">
      <c r="A1943" s="8" t="s">
        <v>352</v>
      </c>
      <c r="B1943" s="8" t="s">
        <v>353</v>
      </c>
      <c r="C1943" s="8" t="s">
        <v>2295</v>
      </c>
      <c r="D1943" s="8" t="n">
        <v>2005</v>
      </c>
      <c r="E1943" s="19" t="n">
        <v>0</v>
      </c>
      <c r="F1943" s="19" t="n">
        <v>39.7777777777778</v>
      </c>
    </row>
    <row r="1944" customFormat="false" ht="15" hidden="false" customHeight="false" outlineLevel="0" collapsed="false">
      <c r="A1944" s="8" t="s">
        <v>352</v>
      </c>
      <c r="B1944" s="8" t="s">
        <v>353</v>
      </c>
      <c r="C1944" s="8" t="s">
        <v>2296</v>
      </c>
      <c r="D1944" s="8" t="n">
        <v>2005</v>
      </c>
      <c r="E1944" s="19" t="n">
        <v>0</v>
      </c>
      <c r="F1944" s="19" t="n">
        <v>39.7777777777778</v>
      </c>
    </row>
    <row r="1945" customFormat="false" ht="15" hidden="false" customHeight="false" outlineLevel="0" collapsed="false">
      <c r="A1945" s="8" t="s">
        <v>352</v>
      </c>
      <c r="B1945" s="8" t="s">
        <v>353</v>
      </c>
      <c r="C1945" s="8" t="s">
        <v>2297</v>
      </c>
      <c r="D1945" s="8" t="n">
        <v>2005</v>
      </c>
      <c r="E1945" s="19" t="n">
        <v>0</v>
      </c>
      <c r="F1945" s="19" t="n">
        <v>38.3888888888889</v>
      </c>
    </row>
    <row r="1946" customFormat="false" ht="15" hidden="false" customHeight="false" outlineLevel="0" collapsed="false">
      <c r="A1946" s="8" t="s">
        <v>352</v>
      </c>
      <c r="B1946" s="8" t="s">
        <v>353</v>
      </c>
      <c r="C1946" s="8" t="s">
        <v>2298</v>
      </c>
      <c r="D1946" s="8" t="n">
        <v>2005</v>
      </c>
      <c r="E1946" s="19" t="n">
        <v>0</v>
      </c>
      <c r="F1946" s="19" t="n">
        <v>38.5</v>
      </c>
    </row>
    <row r="1947" customFormat="false" ht="15" hidden="false" customHeight="false" outlineLevel="0" collapsed="false">
      <c r="A1947" s="8" t="s">
        <v>352</v>
      </c>
      <c r="B1947" s="8" t="s">
        <v>353</v>
      </c>
      <c r="C1947" s="8" t="s">
        <v>2299</v>
      </c>
      <c r="D1947" s="8" t="n">
        <v>2005</v>
      </c>
      <c r="E1947" s="19" t="n">
        <v>0</v>
      </c>
      <c r="F1947" s="19" t="n">
        <v>40.3888888888889</v>
      </c>
    </row>
    <row r="1948" customFormat="false" ht="15" hidden="false" customHeight="false" outlineLevel="0" collapsed="false">
      <c r="A1948" s="8" t="s">
        <v>352</v>
      </c>
      <c r="B1948" s="8" t="s">
        <v>353</v>
      </c>
      <c r="C1948" s="8" t="s">
        <v>2300</v>
      </c>
      <c r="D1948" s="8" t="n">
        <v>2005</v>
      </c>
      <c r="E1948" s="19" t="n">
        <v>0</v>
      </c>
      <c r="F1948" s="19" t="n">
        <v>40.6111111111111</v>
      </c>
    </row>
    <row r="1949" customFormat="false" ht="15" hidden="false" customHeight="false" outlineLevel="0" collapsed="false">
      <c r="A1949" s="8" t="s">
        <v>352</v>
      </c>
      <c r="B1949" s="8" t="s">
        <v>353</v>
      </c>
      <c r="C1949" s="8" t="s">
        <v>2301</v>
      </c>
      <c r="D1949" s="8" t="n">
        <v>2005</v>
      </c>
      <c r="E1949" s="19" t="n">
        <v>0</v>
      </c>
      <c r="F1949" s="19" t="n">
        <v>40.2222222222222</v>
      </c>
    </row>
    <row r="1950" customFormat="false" ht="15" hidden="false" customHeight="false" outlineLevel="0" collapsed="false">
      <c r="A1950" s="8" t="s">
        <v>352</v>
      </c>
      <c r="B1950" s="8" t="s">
        <v>353</v>
      </c>
      <c r="C1950" s="8" t="s">
        <v>2302</v>
      </c>
      <c r="D1950" s="8" t="n">
        <v>2005</v>
      </c>
      <c r="E1950" s="19" t="n">
        <v>0</v>
      </c>
      <c r="F1950" s="19" t="n">
        <v>39.5</v>
      </c>
    </row>
    <row r="1951" customFormat="false" ht="15" hidden="false" customHeight="false" outlineLevel="0" collapsed="false">
      <c r="A1951" s="8" t="s">
        <v>352</v>
      </c>
      <c r="B1951" s="8" t="s">
        <v>353</v>
      </c>
      <c r="C1951" s="8" t="s">
        <v>2303</v>
      </c>
      <c r="D1951" s="8" t="n">
        <v>2005</v>
      </c>
      <c r="E1951" s="19" t="n">
        <v>0</v>
      </c>
      <c r="F1951" s="19" t="n">
        <v>40</v>
      </c>
    </row>
    <row r="1952" customFormat="false" ht="15" hidden="false" customHeight="false" outlineLevel="0" collapsed="false">
      <c r="A1952" s="8" t="s">
        <v>352</v>
      </c>
      <c r="B1952" s="8" t="s">
        <v>353</v>
      </c>
      <c r="C1952" s="8" t="s">
        <v>2304</v>
      </c>
      <c r="D1952" s="8" t="n">
        <v>2005</v>
      </c>
      <c r="E1952" s="19" t="n">
        <v>0</v>
      </c>
      <c r="F1952" s="19" t="n">
        <v>39.5</v>
      </c>
    </row>
    <row r="1953" customFormat="false" ht="15" hidden="false" customHeight="false" outlineLevel="0" collapsed="false">
      <c r="A1953" s="8" t="s">
        <v>352</v>
      </c>
      <c r="B1953" s="8" t="s">
        <v>353</v>
      </c>
      <c r="C1953" s="8" t="s">
        <v>2305</v>
      </c>
      <c r="D1953" s="8" t="n">
        <v>2005</v>
      </c>
      <c r="E1953" s="19" t="n">
        <v>0</v>
      </c>
      <c r="F1953" s="19" t="n">
        <v>41.2777777777778</v>
      </c>
    </row>
    <row r="1954" customFormat="false" ht="15" hidden="false" customHeight="false" outlineLevel="0" collapsed="false">
      <c r="A1954" s="8" t="s">
        <v>352</v>
      </c>
      <c r="B1954" s="8" t="s">
        <v>353</v>
      </c>
      <c r="C1954" s="8" t="s">
        <v>2306</v>
      </c>
      <c r="D1954" s="8" t="n">
        <v>2005</v>
      </c>
      <c r="E1954" s="19" t="n">
        <v>0</v>
      </c>
      <c r="F1954" s="19" t="n">
        <v>42</v>
      </c>
    </row>
    <row r="1955" customFormat="false" ht="15" hidden="false" customHeight="false" outlineLevel="0" collapsed="false">
      <c r="A1955" s="8" t="s">
        <v>352</v>
      </c>
      <c r="B1955" s="8" t="s">
        <v>353</v>
      </c>
      <c r="C1955" s="8" t="s">
        <v>2307</v>
      </c>
      <c r="D1955" s="8" t="n">
        <v>2005</v>
      </c>
      <c r="E1955" s="19" t="n">
        <v>0</v>
      </c>
      <c r="F1955" s="19" t="n">
        <v>42.2777777777778</v>
      </c>
    </row>
    <row r="1956" customFormat="false" ht="15" hidden="false" customHeight="false" outlineLevel="0" collapsed="false">
      <c r="A1956" s="8" t="s">
        <v>352</v>
      </c>
      <c r="B1956" s="8" t="s">
        <v>353</v>
      </c>
      <c r="C1956" s="8" t="s">
        <v>2308</v>
      </c>
      <c r="D1956" s="8" t="n">
        <v>2005</v>
      </c>
      <c r="E1956" s="19" t="n">
        <v>0</v>
      </c>
      <c r="F1956" s="19" t="n">
        <v>42.7777777777778</v>
      </c>
    </row>
    <row r="1957" customFormat="false" ht="15" hidden="false" customHeight="false" outlineLevel="0" collapsed="false">
      <c r="A1957" s="8" t="s">
        <v>352</v>
      </c>
      <c r="B1957" s="8" t="s">
        <v>353</v>
      </c>
      <c r="C1957" s="8" t="s">
        <v>2309</v>
      </c>
      <c r="D1957" s="8" t="n">
        <v>2005</v>
      </c>
      <c r="E1957" s="19" t="n">
        <v>0</v>
      </c>
      <c r="F1957" s="19" t="n">
        <v>42.3888888888889</v>
      </c>
    </row>
    <row r="1958" customFormat="false" ht="15" hidden="false" customHeight="false" outlineLevel="0" collapsed="false">
      <c r="A1958" s="8" t="s">
        <v>352</v>
      </c>
      <c r="B1958" s="8" t="s">
        <v>353</v>
      </c>
      <c r="C1958" s="8" t="s">
        <v>2310</v>
      </c>
      <c r="D1958" s="8" t="n">
        <v>2005</v>
      </c>
      <c r="E1958" s="19" t="n">
        <v>0</v>
      </c>
      <c r="F1958" s="19" t="n">
        <v>41</v>
      </c>
    </row>
    <row r="1959" customFormat="false" ht="15" hidden="false" customHeight="false" outlineLevel="0" collapsed="false">
      <c r="A1959" s="8" t="s">
        <v>352</v>
      </c>
      <c r="B1959" s="8" t="s">
        <v>353</v>
      </c>
      <c r="C1959" s="8" t="s">
        <v>2311</v>
      </c>
      <c r="D1959" s="8" t="n">
        <v>2005</v>
      </c>
      <c r="E1959" s="19" t="n">
        <v>0</v>
      </c>
      <c r="F1959" s="19" t="n">
        <v>41.2222222222222</v>
      </c>
    </row>
    <row r="1960" customFormat="false" ht="15" hidden="false" customHeight="false" outlineLevel="0" collapsed="false">
      <c r="A1960" s="8" t="s">
        <v>352</v>
      </c>
      <c r="B1960" s="8" t="s">
        <v>353</v>
      </c>
      <c r="C1960" s="8" t="s">
        <v>2312</v>
      </c>
      <c r="D1960" s="8" t="n">
        <v>2005</v>
      </c>
      <c r="E1960" s="19" t="n">
        <v>0</v>
      </c>
      <c r="F1960" s="19" t="n">
        <v>43</v>
      </c>
    </row>
    <row r="1961" customFormat="false" ht="15" hidden="false" customHeight="false" outlineLevel="0" collapsed="false">
      <c r="A1961" s="8" t="s">
        <v>352</v>
      </c>
      <c r="B1961" s="8" t="s">
        <v>353</v>
      </c>
      <c r="C1961" s="8" t="s">
        <v>2313</v>
      </c>
      <c r="D1961" s="8" t="n">
        <v>2005</v>
      </c>
      <c r="E1961" s="19" t="n">
        <v>0</v>
      </c>
      <c r="F1961" s="19" t="n">
        <v>44.3888888888889</v>
      </c>
    </row>
    <row r="1962" customFormat="false" ht="15" hidden="false" customHeight="false" outlineLevel="0" collapsed="false">
      <c r="A1962" s="8" t="s">
        <v>352</v>
      </c>
      <c r="B1962" s="8" t="s">
        <v>353</v>
      </c>
      <c r="C1962" s="8" t="s">
        <v>2314</v>
      </c>
      <c r="D1962" s="8" t="n">
        <v>2005</v>
      </c>
      <c r="E1962" s="19" t="n">
        <v>0</v>
      </c>
      <c r="F1962" s="19" t="n">
        <v>44</v>
      </c>
    </row>
    <row r="1963" customFormat="false" ht="15" hidden="false" customHeight="false" outlineLevel="0" collapsed="false">
      <c r="A1963" s="8" t="s">
        <v>352</v>
      </c>
      <c r="B1963" s="8" t="s">
        <v>353</v>
      </c>
      <c r="C1963" s="8" t="s">
        <v>2315</v>
      </c>
      <c r="D1963" s="8" t="n">
        <v>2005</v>
      </c>
      <c r="E1963" s="19" t="n">
        <v>0</v>
      </c>
      <c r="F1963" s="19" t="n">
        <v>43</v>
      </c>
    </row>
    <row r="1964" customFormat="false" ht="15" hidden="false" customHeight="false" outlineLevel="0" collapsed="false">
      <c r="A1964" s="8" t="s">
        <v>352</v>
      </c>
      <c r="B1964" s="8" t="s">
        <v>353</v>
      </c>
      <c r="C1964" s="8" t="s">
        <v>2316</v>
      </c>
      <c r="D1964" s="8" t="n">
        <v>2005</v>
      </c>
      <c r="E1964" s="19" t="n">
        <v>0</v>
      </c>
      <c r="F1964" s="19" t="n">
        <v>41.6111111111111</v>
      </c>
    </row>
    <row r="1965" customFormat="false" ht="15" hidden="false" customHeight="false" outlineLevel="0" collapsed="false">
      <c r="A1965" s="8" t="s">
        <v>352</v>
      </c>
      <c r="B1965" s="8" t="s">
        <v>353</v>
      </c>
      <c r="C1965" s="8" t="s">
        <v>2317</v>
      </c>
      <c r="D1965" s="8" t="n">
        <v>2005</v>
      </c>
      <c r="E1965" s="19" t="n">
        <v>0</v>
      </c>
      <c r="F1965" s="19" t="n">
        <v>43.6111111111111</v>
      </c>
    </row>
    <row r="1966" customFormat="false" ht="15" hidden="false" customHeight="false" outlineLevel="0" collapsed="false">
      <c r="A1966" s="8" t="s">
        <v>352</v>
      </c>
      <c r="B1966" s="8" t="s">
        <v>353</v>
      </c>
      <c r="C1966" s="8" t="s">
        <v>2318</v>
      </c>
      <c r="D1966" s="8" t="n">
        <v>2005</v>
      </c>
      <c r="E1966" s="19" t="n">
        <v>0</v>
      </c>
      <c r="F1966" s="19" t="n">
        <v>42.8888888888889</v>
      </c>
    </row>
    <row r="1967" customFormat="false" ht="15" hidden="false" customHeight="false" outlineLevel="0" collapsed="false">
      <c r="A1967" s="8" t="s">
        <v>352</v>
      </c>
      <c r="B1967" s="8" t="s">
        <v>353</v>
      </c>
      <c r="C1967" s="8" t="s">
        <v>2319</v>
      </c>
      <c r="D1967" s="8" t="n">
        <v>2005</v>
      </c>
      <c r="E1967" s="19" t="n">
        <v>0</v>
      </c>
      <c r="F1967" s="19" t="n">
        <v>41.5</v>
      </c>
    </row>
    <row r="1968" customFormat="false" ht="15" hidden="false" customHeight="false" outlineLevel="0" collapsed="false">
      <c r="A1968" s="8" t="s">
        <v>352</v>
      </c>
      <c r="B1968" s="8" t="s">
        <v>353</v>
      </c>
      <c r="C1968" s="8" t="s">
        <v>2320</v>
      </c>
      <c r="D1968" s="8" t="n">
        <v>2005</v>
      </c>
      <c r="E1968" s="19" t="n">
        <v>0</v>
      </c>
      <c r="F1968" s="19" t="n">
        <v>41.7777777777778</v>
      </c>
    </row>
    <row r="1969" customFormat="false" ht="15" hidden="false" customHeight="false" outlineLevel="0" collapsed="false">
      <c r="A1969" s="8" t="s">
        <v>352</v>
      </c>
      <c r="B1969" s="8" t="s">
        <v>353</v>
      </c>
      <c r="C1969" s="8" t="s">
        <v>2321</v>
      </c>
      <c r="D1969" s="8" t="n">
        <v>2005</v>
      </c>
      <c r="E1969" s="19" t="n">
        <v>0</v>
      </c>
      <c r="F1969" s="19" t="n">
        <v>42.2222222222222</v>
      </c>
    </row>
    <row r="1970" customFormat="false" ht="15" hidden="false" customHeight="false" outlineLevel="0" collapsed="false">
      <c r="A1970" s="8" t="s">
        <v>352</v>
      </c>
      <c r="B1970" s="8" t="s">
        <v>353</v>
      </c>
      <c r="C1970" s="8" t="s">
        <v>2322</v>
      </c>
      <c r="D1970" s="8" t="n">
        <v>2005</v>
      </c>
      <c r="E1970" s="19" t="n">
        <v>0</v>
      </c>
      <c r="F1970" s="19" t="n">
        <v>40</v>
      </c>
    </row>
    <row r="1971" customFormat="false" ht="15" hidden="false" customHeight="false" outlineLevel="0" collapsed="false">
      <c r="A1971" s="8" t="s">
        <v>352</v>
      </c>
      <c r="B1971" s="8" t="s">
        <v>353</v>
      </c>
      <c r="C1971" s="8" t="s">
        <v>2323</v>
      </c>
      <c r="D1971" s="8" t="n">
        <v>2005</v>
      </c>
      <c r="E1971" s="19" t="n">
        <v>0</v>
      </c>
      <c r="F1971" s="19" t="n">
        <v>40.7222222222222</v>
      </c>
    </row>
    <row r="1972" customFormat="false" ht="15" hidden="false" customHeight="false" outlineLevel="0" collapsed="false">
      <c r="A1972" s="8" t="s">
        <v>352</v>
      </c>
      <c r="B1972" s="8" t="s">
        <v>353</v>
      </c>
      <c r="C1972" s="8" t="s">
        <v>2324</v>
      </c>
      <c r="D1972" s="8" t="n">
        <v>2005</v>
      </c>
      <c r="E1972" s="19" t="n">
        <v>0</v>
      </c>
      <c r="F1972" s="19" t="n">
        <v>42.2777777777778</v>
      </c>
    </row>
    <row r="1973" customFormat="false" ht="15" hidden="false" customHeight="false" outlineLevel="0" collapsed="false">
      <c r="A1973" s="8" t="s">
        <v>352</v>
      </c>
      <c r="B1973" s="8" t="s">
        <v>353</v>
      </c>
      <c r="C1973" s="8" t="s">
        <v>2325</v>
      </c>
      <c r="D1973" s="8" t="n">
        <v>2005</v>
      </c>
      <c r="E1973" s="19" t="n">
        <v>0</v>
      </c>
      <c r="F1973" s="19" t="n">
        <v>42.6111111111111</v>
      </c>
    </row>
    <row r="1974" customFormat="false" ht="15" hidden="false" customHeight="false" outlineLevel="0" collapsed="false">
      <c r="A1974" s="8" t="s">
        <v>352</v>
      </c>
      <c r="B1974" s="8" t="s">
        <v>353</v>
      </c>
      <c r="C1974" s="8" t="s">
        <v>2326</v>
      </c>
      <c r="D1974" s="8" t="n">
        <v>2005</v>
      </c>
      <c r="E1974" s="19" t="n">
        <v>0</v>
      </c>
      <c r="F1974" s="19" t="n">
        <v>41.8888888888889</v>
      </c>
    </row>
    <row r="1975" customFormat="false" ht="15" hidden="false" customHeight="false" outlineLevel="0" collapsed="false">
      <c r="A1975" s="8" t="s">
        <v>352</v>
      </c>
      <c r="B1975" s="8" t="s">
        <v>353</v>
      </c>
      <c r="C1975" s="8" t="s">
        <v>2327</v>
      </c>
      <c r="D1975" s="8" t="n">
        <v>2005</v>
      </c>
      <c r="E1975" s="19" t="n">
        <v>0</v>
      </c>
      <c r="F1975" s="19" t="n">
        <v>42.1111111111111</v>
      </c>
    </row>
    <row r="1976" customFormat="false" ht="15" hidden="false" customHeight="false" outlineLevel="0" collapsed="false">
      <c r="A1976" s="8" t="s">
        <v>352</v>
      </c>
      <c r="B1976" s="8" t="s">
        <v>353</v>
      </c>
      <c r="C1976" s="8" t="s">
        <v>2328</v>
      </c>
      <c r="D1976" s="8" t="n">
        <v>2005</v>
      </c>
      <c r="E1976" s="19" t="n">
        <v>0</v>
      </c>
      <c r="F1976" s="19" t="n">
        <v>43.1111111111111</v>
      </c>
    </row>
    <row r="1977" customFormat="false" ht="15" hidden="false" customHeight="false" outlineLevel="0" collapsed="false">
      <c r="A1977" s="8" t="s">
        <v>352</v>
      </c>
      <c r="B1977" s="8" t="s">
        <v>353</v>
      </c>
      <c r="C1977" s="8" t="s">
        <v>2329</v>
      </c>
      <c r="D1977" s="8" t="n">
        <v>2005</v>
      </c>
      <c r="E1977" s="19" t="n">
        <v>0</v>
      </c>
      <c r="F1977" s="19" t="n">
        <v>43.5</v>
      </c>
    </row>
    <row r="1978" customFormat="false" ht="15" hidden="false" customHeight="false" outlineLevel="0" collapsed="false">
      <c r="A1978" s="8" t="s">
        <v>352</v>
      </c>
      <c r="B1978" s="8" t="s">
        <v>353</v>
      </c>
      <c r="C1978" s="8" t="s">
        <v>2330</v>
      </c>
      <c r="D1978" s="8" t="n">
        <v>2005</v>
      </c>
      <c r="E1978" s="19" t="n">
        <v>0</v>
      </c>
      <c r="F1978" s="19" t="n">
        <v>43.8888888888889</v>
      </c>
    </row>
    <row r="1979" customFormat="false" ht="15" hidden="false" customHeight="false" outlineLevel="0" collapsed="false">
      <c r="A1979" s="8" t="s">
        <v>352</v>
      </c>
      <c r="B1979" s="8" t="s">
        <v>353</v>
      </c>
      <c r="C1979" s="8" t="s">
        <v>2331</v>
      </c>
      <c r="D1979" s="8" t="n">
        <v>2005</v>
      </c>
      <c r="E1979" s="19" t="n">
        <v>0</v>
      </c>
      <c r="F1979" s="19" t="n">
        <v>41</v>
      </c>
    </row>
    <row r="1980" customFormat="false" ht="15" hidden="false" customHeight="false" outlineLevel="0" collapsed="false">
      <c r="A1980" s="8" t="s">
        <v>352</v>
      </c>
      <c r="B1980" s="8" t="s">
        <v>353</v>
      </c>
      <c r="C1980" s="8" t="s">
        <v>2332</v>
      </c>
      <c r="D1980" s="8" t="n">
        <v>2005</v>
      </c>
      <c r="E1980" s="19" t="n">
        <v>1.016</v>
      </c>
      <c r="F1980" s="19" t="n">
        <v>41.2222222222222</v>
      </c>
    </row>
    <row r="1981" customFormat="false" ht="15" hidden="false" customHeight="false" outlineLevel="0" collapsed="false">
      <c r="A1981" s="8" t="s">
        <v>352</v>
      </c>
      <c r="B1981" s="8" t="s">
        <v>353</v>
      </c>
      <c r="C1981" s="8" t="s">
        <v>2333</v>
      </c>
      <c r="D1981" s="8" t="n">
        <v>2005</v>
      </c>
      <c r="E1981" s="19" t="n">
        <v>0</v>
      </c>
      <c r="F1981" s="19" t="n">
        <v>41.3888888888889</v>
      </c>
    </row>
    <row r="1982" customFormat="false" ht="15" hidden="false" customHeight="false" outlineLevel="0" collapsed="false">
      <c r="A1982" s="8" t="s">
        <v>352</v>
      </c>
      <c r="B1982" s="8" t="s">
        <v>353</v>
      </c>
      <c r="C1982" s="8" t="s">
        <v>2334</v>
      </c>
      <c r="D1982" s="8" t="n">
        <v>2005</v>
      </c>
      <c r="E1982" s="19" t="n">
        <v>0</v>
      </c>
      <c r="F1982" s="19" t="n">
        <v>41.8888888888889</v>
      </c>
    </row>
    <row r="1983" customFormat="false" ht="15" hidden="false" customHeight="false" outlineLevel="0" collapsed="false">
      <c r="A1983" s="8" t="s">
        <v>352</v>
      </c>
      <c r="B1983" s="8" t="s">
        <v>353</v>
      </c>
      <c r="C1983" s="8" t="s">
        <v>2335</v>
      </c>
      <c r="D1983" s="8" t="n">
        <v>2005</v>
      </c>
      <c r="E1983" s="19" t="n">
        <v>0</v>
      </c>
      <c r="F1983" s="19" t="n">
        <v>40</v>
      </c>
    </row>
    <row r="1984" customFormat="false" ht="15" hidden="false" customHeight="false" outlineLevel="0" collapsed="false">
      <c r="A1984" s="8" t="s">
        <v>352</v>
      </c>
      <c r="B1984" s="8" t="s">
        <v>353</v>
      </c>
      <c r="C1984" s="8" t="s">
        <v>2336</v>
      </c>
      <c r="D1984" s="8" t="n">
        <v>2005</v>
      </c>
      <c r="E1984" s="19" t="n">
        <v>0</v>
      </c>
      <c r="F1984" s="19" t="n">
        <v>40.6111111111111</v>
      </c>
    </row>
    <row r="1985" customFormat="false" ht="15" hidden="false" customHeight="false" outlineLevel="0" collapsed="false">
      <c r="A1985" s="8" t="s">
        <v>352</v>
      </c>
      <c r="B1985" s="8" t="s">
        <v>353</v>
      </c>
      <c r="C1985" s="8" t="s">
        <v>2337</v>
      </c>
      <c r="D1985" s="8" t="n">
        <v>2005</v>
      </c>
      <c r="E1985" s="19" t="n">
        <v>0</v>
      </c>
      <c r="F1985" s="19" t="n">
        <v>40.6111111111111</v>
      </c>
    </row>
    <row r="1986" customFormat="false" ht="15" hidden="false" customHeight="false" outlineLevel="0" collapsed="false">
      <c r="A1986" s="8" t="s">
        <v>352</v>
      </c>
      <c r="B1986" s="8" t="s">
        <v>353</v>
      </c>
      <c r="C1986" s="8" t="s">
        <v>2338</v>
      </c>
      <c r="D1986" s="8" t="n">
        <v>2005</v>
      </c>
      <c r="E1986" s="19" t="n">
        <v>1.016</v>
      </c>
      <c r="F1986" s="19" t="n">
        <v>39.7777777777778</v>
      </c>
    </row>
    <row r="1987" customFormat="false" ht="15" hidden="false" customHeight="false" outlineLevel="0" collapsed="false">
      <c r="A1987" s="8" t="s">
        <v>352</v>
      </c>
      <c r="B1987" s="8" t="s">
        <v>353</v>
      </c>
      <c r="C1987" s="8" t="s">
        <v>2339</v>
      </c>
      <c r="D1987" s="8" t="n">
        <v>2005</v>
      </c>
      <c r="E1987" s="19" t="n">
        <v>0</v>
      </c>
      <c r="F1987" s="19" t="n">
        <v>40.2777777777778</v>
      </c>
    </row>
    <row r="1988" customFormat="false" ht="15" hidden="false" customHeight="false" outlineLevel="0" collapsed="false">
      <c r="A1988" s="8" t="s">
        <v>352</v>
      </c>
      <c r="B1988" s="8" t="s">
        <v>353</v>
      </c>
      <c r="C1988" s="8" t="s">
        <v>2340</v>
      </c>
      <c r="D1988" s="8" t="n">
        <v>2005</v>
      </c>
      <c r="E1988" s="19" t="n">
        <v>0</v>
      </c>
      <c r="F1988" s="19" t="n">
        <v>40.2777777777778</v>
      </c>
    </row>
    <row r="1989" customFormat="false" ht="15" hidden="false" customHeight="false" outlineLevel="0" collapsed="false">
      <c r="A1989" s="8" t="s">
        <v>352</v>
      </c>
      <c r="B1989" s="8" t="s">
        <v>353</v>
      </c>
      <c r="C1989" s="8" t="s">
        <v>2341</v>
      </c>
      <c r="D1989" s="8" t="n">
        <v>2005</v>
      </c>
      <c r="E1989" s="19" t="n">
        <v>0</v>
      </c>
      <c r="F1989" s="19" t="n">
        <v>40.6111111111111</v>
      </c>
    </row>
    <row r="1990" customFormat="false" ht="15" hidden="false" customHeight="false" outlineLevel="0" collapsed="false">
      <c r="A1990" s="8" t="s">
        <v>352</v>
      </c>
      <c r="B1990" s="8" t="s">
        <v>353</v>
      </c>
      <c r="C1990" s="8" t="s">
        <v>2342</v>
      </c>
      <c r="D1990" s="8" t="n">
        <v>2005</v>
      </c>
      <c r="E1990" s="19" t="n">
        <v>0</v>
      </c>
      <c r="F1990" s="19" t="n">
        <v>41.8888888888889</v>
      </c>
    </row>
    <row r="1991" customFormat="false" ht="15" hidden="false" customHeight="false" outlineLevel="0" collapsed="false">
      <c r="A1991" s="8" t="s">
        <v>352</v>
      </c>
      <c r="B1991" s="8" t="s">
        <v>353</v>
      </c>
      <c r="C1991" s="8" t="s">
        <v>2343</v>
      </c>
      <c r="D1991" s="8" t="n">
        <v>2005</v>
      </c>
      <c r="E1991" s="19" t="n">
        <v>0</v>
      </c>
      <c r="F1991" s="19" t="n">
        <v>39.3888888888889</v>
      </c>
    </row>
    <row r="1992" customFormat="false" ht="15" hidden="false" customHeight="false" outlineLevel="0" collapsed="false">
      <c r="A1992" s="8" t="s">
        <v>352</v>
      </c>
      <c r="B1992" s="8" t="s">
        <v>353</v>
      </c>
      <c r="C1992" s="8" t="s">
        <v>2344</v>
      </c>
      <c r="D1992" s="8" t="n">
        <v>2005</v>
      </c>
      <c r="E1992" s="19" t="n">
        <v>0</v>
      </c>
      <c r="F1992" s="19" t="n">
        <v>39.3888888888889</v>
      </c>
    </row>
    <row r="1993" customFormat="false" ht="15" hidden="false" customHeight="false" outlineLevel="0" collapsed="false">
      <c r="A1993" s="8" t="s">
        <v>352</v>
      </c>
      <c r="B1993" s="8" t="s">
        <v>353</v>
      </c>
      <c r="C1993" s="8" t="s">
        <v>2345</v>
      </c>
      <c r="D1993" s="8" t="n">
        <v>2005</v>
      </c>
      <c r="E1993" s="19" t="n">
        <v>0</v>
      </c>
      <c r="F1993" s="19" t="n">
        <v>38</v>
      </c>
    </row>
    <row r="1994" customFormat="false" ht="15" hidden="false" customHeight="false" outlineLevel="0" collapsed="false">
      <c r="A1994" s="8" t="s">
        <v>352</v>
      </c>
      <c r="B1994" s="8" t="s">
        <v>353</v>
      </c>
      <c r="C1994" s="8" t="s">
        <v>2346</v>
      </c>
      <c r="D1994" s="8" t="n">
        <v>2005</v>
      </c>
      <c r="E1994" s="19" t="n">
        <v>0</v>
      </c>
      <c r="F1994" s="19" t="n">
        <v>37.1111111111111</v>
      </c>
    </row>
    <row r="1995" customFormat="false" ht="15" hidden="false" customHeight="false" outlineLevel="0" collapsed="false">
      <c r="A1995" s="8" t="s">
        <v>352</v>
      </c>
      <c r="B1995" s="8" t="s">
        <v>353</v>
      </c>
      <c r="C1995" s="8" t="s">
        <v>2347</v>
      </c>
      <c r="D1995" s="8" t="n">
        <v>2005</v>
      </c>
      <c r="E1995" s="19" t="n">
        <v>7.874</v>
      </c>
      <c r="F1995" s="19" t="n">
        <v>36.2777777777778</v>
      </c>
    </row>
    <row r="1996" customFormat="false" ht="15" hidden="false" customHeight="false" outlineLevel="0" collapsed="false">
      <c r="A1996" s="8" t="s">
        <v>352</v>
      </c>
      <c r="B1996" s="8" t="s">
        <v>353</v>
      </c>
      <c r="C1996" s="8" t="s">
        <v>2348</v>
      </c>
      <c r="D1996" s="8" t="n">
        <v>2005</v>
      </c>
      <c r="E1996" s="19" t="n">
        <v>16.002</v>
      </c>
      <c r="F1996" s="19" t="n">
        <v>34.2222222222222</v>
      </c>
    </row>
    <row r="1997" customFormat="false" ht="15" hidden="false" customHeight="false" outlineLevel="0" collapsed="false">
      <c r="A1997" s="8" t="s">
        <v>352</v>
      </c>
      <c r="B1997" s="8" t="s">
        <v>353</v>
      </c>
      <c r="C1997" s="8" t="s">
        <v>2349</v>
      </c>
      <c r="D1997" s="8" t="n">
        <v>2005</v>
      </c>
      <c r="E1997" s="19" t="n">
        <v>0</v>
      </c>
      <c r="F1997" s="19" t="n">
        <v>34.3888888888889</v>
      </c>
    </row>
    <row r="1998" customFormat="false" ht="15" hidden="false" customHeight="false" outlineLevel="0" collapsed="false">
      <c r="A1998" s="8" t="s">
        <v>352</v>
      </c>
      <c r="B1998" s="8" t="s">
        <v>353</v>
      </c>
      <c r="C1998" s="8" t="s">
        <v>2350</v>
      </c>
      <c r="D1998" s="8" t="n">
        <v>2005</v>
      </c>
      <c r="E1998" s="19" t="n">
        <v>17.018</v>
      </c>
      <c r="F1998" s="19" t="n">
        <v>30.3888888888889</v>
      </c>
    </row>
    <row r="1999" customFormat="false" ht="15" hidden="false" customHeight="false" outlineLevel="0" collapsed="false">
      <c r="A1999" s="8" t="s">
        <v>352</v>
      </c>
      <c r="B1999" s="8" t="s">
        <v>353</v>
      </c>
      <c r="C1999" s="8" t="s">
        <v>2351</v>
      </c>
      <c r="D1999" s="8" t="n">
        <v>2005</v>
      </c>
      <c r="E1999" s="19" t="n">
        <v>123.952</v>
      </c>
      <c r="F1999" s="19" t="n">
        <v>30.2777777777778</v>
      </c>
    </row>
    <row r="2000" customFormat="false" ht="15" hidden="false" customHeight="false" outlineLevel="0" collapsed="false">
      <c r="A2000" s="8" t="s">
        <v>352</v>
      </c>
      <c r="B2000" s="8" t="s">
        <v>353</v>
      </c>
      <c r="C2000" s="8" t="s">
        <v>2352</v>
      </c>
      <c r="D2000" s="8" t="n">
        <v>2005</v>
      </c>
      <c r="E2000" s="19" t="n">
        <v>43.942</v>
      </c>
      <c r="F2000" s="19" t="n">
        <v>30</v>
      </c>
    </row>
    <row r="2001" customFormat="false" ht="15" hidden="false" customHeight="false" outlineLevel="0" collapsed="false">
      <c r="A2001" s="8" t="s">
        <v>352</v>
      </c>
      <c r="B2001" s="8" t="s">
        <v>353</v>
      </c>
      <c r="C2001" s="8" t="s">
        <v>2353</v>
      </c>
      <c r="D2001" s="8" t="n">
        <v>2005</v>
      </c>
      <c r="E2001" s="19" t="n">
        <v>33.528</v>
      </c>
      <c r="F2001" s="19" t="n">
        <v>29</v>
      </c>
    </row>
    <row r="2002" customFormat="false" ht="15" hidden="false" customHeight="false" outlineLevel="0" collapsed="false">
      <c r="A2002" s="8" t="s">
        <v>352</v>
      </c>
      <c r="B2002" s="8" t="s">
        <v>353</v>
      </c>
      <c r="C2002" s="8" t="s">
        <v>2354</v>
      </c>
      <c r="D2002" s="8" t="n">
        <v>2005</v>
      </c>
      <c r="E2002" s="19" t="n">
        <v>23.876</v>
      </c>
      <c r="F2002" s="19" t="n">
        <v>28</v>
      </c>
    </row>
    <row r="2003" customFormat="false" ht="15" hidden="false" customHeight="false" outlineLevel="0" collapsed="false">
      <c r="A2003" s="8" t="s">
        <v>352</v>
      </c>
      <c r="B2003" s="8" t="s">
        <v>353</v>
      </c>
      <c r="C2003" s="8" t="s">
        <v>2355</v>
      </c>
      <c r="D2003" s="8" t="n">
        <v>2005</v>
      </c>
      <c r="E2003" s="19" t="n">
        <v>235.966</v>
      </c>
      <c r="F2003" s="19" t="n">
        <v>27</v>
      </c>
    </row>
    <row r="2004" customFormat="false" ht="15" hidden="false" customHeight="false" outlineLevel="0" collapsed="false">
      <c r="A2004" s="8" t="s">
        <v>352</v>
      </c>
      <c r="B2004" s="8" t="s">
        <v>353</v>
      </c>
      <c r="C2004" s="8" t="s">
        <v>2356</v>
      </c>
      <c r="D2004" s="8" t="n">
        <v>2005</v>
      </c>
      <c r="E2004" s="19" t="n">
        <v>44.958</v>
      </c>
      <c r="F2004" s="19" t="n">
        <v>27</v>
      </c>
    </row>
    <row r="2005" customFormat="false" ht="15" hidden="false" customHeight="false" outlineLevel="0" collapsed="false">
      <c r="A2005" s="8" t="s">
        <v>352</v>
      </c>
      <c r="B2005" s="8" t="s">
        <v>353</v>
      </c>
      <c r="C2005" s="8" t="s">
        <v>2357</v>
      </c>
      <c r="D2005" s="8" t="n">
        <v>2005</v>
      </c>
      <c r="E2005" s="19" t="n">
        <v>39.878</v>
      </c>
      <c r="F2005" s="19" t="n">
        <v>32</v>
      </c>
    </row>
    <row r="2006" customFormat="false" ht="15" hidden="false" customHeight="false" outlineLevel="0" collapsed="false">
      <c r="A2006" s="8" t="s">
        <v>352</v>
      </c>
      <c r="B2006" s="8" t="s">
        <v>353</v>
      </c>
      <c r="C2006" s="8" t="s">
        <v>2358</v>
      </c>
      <c r="D2006" s="8" t="n">
        <v>2005</v>
      </c>
      <c r="E2006" s="19" t="n">
        <v>8.89</v>
      </c>
      <c r="F2006" s="19" t="n">
        <v>32</v>
      </c>
    </row>
    <row r="2007" customFormat="false" ht="15" hidden="false" customHeight="false" outlineLevel="0" collapsed="false">
      <c r="A2007" s="8" t="s">
        <v>352</v>
      </c>
      <c r="B2007" s="8" t="s">
        <v>353</v>
      </c>
      <c r="C2007" s="8" t="s">
        <v>2359</v>
      </c>
      <c r="D2007" s="8" t="n">
        <v>2005</v>
      </c>
      <c r="E2007" s="19" t="n">
        <v>0.254</v>
      </c>
      <c r="F2007" s="19" t="n">
        <v>33.2222222222222</v>
      </c>
    </row>
    <row r="2008" customFormat="false" ht="15" hidden="false" customHeight="false" outlineLevel="0" collapsed="false">
      <c r="A2008" s="8" t="s">
        <v>352</v>
      </c>
      <c r="B2008" s="8" t="s">
        <v>353</v>
      </c>
      <c r="C2008" s="8" t="s">
        <v>2360</v>
      </c>
      <c r="D2008" s="8" t="n">
        <v>2005</v>
      </c>
      <c r="E2008" s="19" t="n">
        <v>0.254</v>
      </c>
      <c r="F2008" s="19" t="n">
        <v>33.7222222222222</v>
      </c>
    </row>
    <row r="2009" customFormat="false" ht="15" hidden="false" customHeight="false" outlineLevel="0" collapsed="false">
      <c r="A2009" s="8" t="s">
        <v>352</v>
      </c>
      <c r="B2009" s="8" t="s">
        <v>353</v>
      </c>
      <c r="C2009" s="8" t="s">
        <v>2361</v>
      </c>
      <c r="D2009" s="8" t="n">
        <v>2005</v>
      </c>
      <c r="E2009" s="19" t="n">
        <v>0</v>
      </c>
      <c r="F2009" s="19" t="n">
        <v>33.8888888888889</v>
      </c>
    </row>
    <row r="2010" customFormat="false" ht="15" hidden="false" customHeight="false" outlineLevel="0" collapsed="false">
      <c r="A2010" s="8" t="s">
        <v>352</v>
      </c>
      <c r="B2010" s="8" t="s">
        <v>353</v>
      </c>
      <c r="C2010" s="8" t="s">
        <v>2362</v>
      </c>
      <c r="D2010" s="8" t="n">
        <v>2005</v>
      </c>
      <c r="E2010" s="19" t="n">
        <v>0</v>
      </c>
      <c r="F2010" s="19" t="n">
        <v>34</v>
      </c>
    </row>
    <row r="2011" customFormat="false" ht="15" hidden="false" customHeight="false" outlineLevel="0" collapsed="false">
      <c r="A2011" s="8" t="s">
        <v>352</v>
      </c>
      <c r="B2011" s="8" t="s">
        <v>353</v>
      </c>
      <c r="C2011" s="8" t="s">
        <v>2363</v>
      </c>
      <c r="D2011" s="8" t="n">
        <v>2005</v>
      </c>
      <c r="E2011" s="19" t="n">
        <v>0</v>
      </c>
      <c r="F2011" s="19" t="n">
        <v>34.3888888888889</v>
      </c>
    </row>
    <row r="2012" customFormat="false" ht="15" hidden="false" customHeight="false" outlineLevel="0" collapsed="false">
      <c r="A2012" s="8" t="s">
        <v>352</v>
      </c>
      <c r="B2012" s="8" t="s">
        <v>353</v>
      </c>
      <c r="C2012" s="8" t="s">
        <v>2364</v>
      </c>
      <c r="D2012" s="8" t="n">
        <v>2005</v>
      </c>
      <c r="E2012" s="19" t="n">
        <v>0</v>
      </c>
      <c r="F2012" s="19" t="n">
        <v>35</v>
      </c>
    </row>
    <row r="2013" customFormat="false" ht="15" hidden="false" customHeight="false" outlineLevel="0" collapsed="false">
      <c r="A2013" s="8" t="s">
        <v>352</v>
      </c>
      <c r="B2013" s="8" t="s">
        <v>353</v>
      </c>
      <c r="C2013" s="8" t="s">
        <v>2365</v>
      </c>
      <c r="D2013" s="8" t="n">
        <v>2005</v>
      </c>
      <c r="E2013" s="19" t="n">
        <v>0</v>
      </c>
      <c r="F2013" s="19" t="n">
        <v>34.2777777777778</v>
      </c>
    </row>
    <row r="2014" customFormat="false" ht="15" hidden="false" customHeight="false" outlineLevel="0" collapsed="false">
      <c r="A2014" s="8" t="s">
        <v>352</v>
      </c>
      <c r="B2014" s="8" t="s">
        <v>353</v>
      </c>
      <c r="C2014" s="8" t="s">
        <v>2366</v>
      </c>
      <c r="D2014" s="8" t="n">
        <v>2005</v>
      </c>
      <c r="E2014" s="19" t="n">
        <v>0</v>
      </c>
      <c r="F2014" s="19" t="n">
        <v>32.3888888888889</v>
      </c>
    </row>
    <row r="2015" customFormat="false" ht="15" hidden="false" customHeight="false" outlineLevel="0" collapsed="false">
      <c r="A2015" s="8" t="s">
        <v>352</v>
      </c>
      <c r="B2015" s="8" t="s">
        <v>353</v>
      </c>
      <c r="C2015" s="8" t="s">
        <v>2367</v>
      </c>
      <c r="D2015" s="8" t="n">
        <v>2005</v>
      </c>
      <c r="E2015" s="19" t="n">
        <v>10.922</v>
      </c>
      <c r="F2015" s="19" t="n">
        <v>31</v>
      </c>
    </row>
    <row r="2016" customFormat="false" ht="15" hidden="false" customHeight="false" outlineLevel="0" collapsed="false">
      <c r="A2016" s="8" t="s">
        <v>352</v>
      </c>
      <c r="B2016" s="8" t="s">
        <v>353</v>
      </c>
      <c r="C2016" s="8" t="s">
        <v>2368</v>
      </c>
      <c r="D2016" s="8" t="n">
        <v>2005</v>
      </c>
      <c r="E2016" s="19" t="n">
        <v>0</v>
      </c>
      <c r="F2016" s="19" t="n">
        <v>32.3888888888889</v>
      </c>
    </row>
    <row r="2017" customFormat="false" ht="15" hidden="false" customHeight="false" outlineLevel="0" collapsed="false">
      <c r="A2017" s="8" t="s">
        <v>352</v>
      </c>
      <c r="B2017" s="8" t="s">
        <v>353</v>
      </c>
      <c r="C2017" s="8" t="s">
        <v>2369</v>
      </c>
      <c r="D2017" s="8" t="n">
        <v>2005</v>
      </c>
      <c r="E2017" s="19" t="n">
        <v>1.016</v>
      </c>
      <c r="F2017" s="19" t="n">
        <v>32.6111111111111</v>
      </c>
    </row>
    <row r="2018" customFormat="false" ht="15" hidden="false" customHeight="false" outlineLevel="0" collapsed="false">
      <c r="A2018" s="8" t="s">
        <v>352</v>
      </c>
      <c r="B2018" s="8" t="s">
        <v>353</v>
      </c>
      <c r="C2018" s="8" t="s">
        <v>2370</v>
      </c>
      <c r="D2018" s="8" t="n">
        <v>2005</v>
      </c>
      <c r="E2018" s="19" t="n">
        <v>0</v>
      </c>
      <c r="F2018" s="19" t="n">
        <v>33.7222222222222</v>
      </c>
    </row>
    <row r="2019" customFormat="false" ht="15" hidden="false" customHeight="false" outlineLevel="0" collapsed="false">
      <c r="A2019" s="8" t="s">
        <v>352</v>
      </c>
      <c r="B2019" s="8" t="s">
        <v>353</v>
      </c>
      <c r="C2019" s="8" t="s">
        <v>2371</v>
      </c>
      <c r="D2019" s="8" t="n">
        <v>2005</v>
      </c>
      <c r="E2019" s="19" t="n">
        <v>1.016</v>
      </c>
      <c r="F2019" s="19" t="n">
        <v>33.2222222222222</v>
      </c>
    </row>
    <row r="2020" customFormat="false" ht="15" hidden="false" customHeight="false" outlineLevel="0" collapsed="false">
      <c r="A2020" s="8" t="s">
        <v>352</v>
      </c>
      <c r="B2020" s="8" t="s">
        <v>353</v>
      </c>
      <c r="C2020" s="8" t="s">
        <v>2372</v>
      </c>
      <c r="D2020" s="8" t="n">
        <v>2005</v>
      </c>
      <c r="E2020" s="19" t="n">
        <v>0</v>
      </c>
      <c r="F2020" s="19" t="n">
        <v>35.1111111111111</v>
      </c>
    </row>
    <row r="2021" customFormat="false" ht="15" hidden="false" customHeight="false" outlineLevel="0" collapsed="false">
      <c r="A2021" s="8" t="s">
        <v>352</v>
      </c>
      <c r="B2021" s="8" t="s">
        <v>353</v>
      </c>
      <c r="C2021" s="8" t="s">
        <v>2373</v>
      </c>
      <c r="D2021" s="8" t="n">
        <v>2005</v>
      </c>
      <c r="E2021" s="19" t="n">
        <v>0</v>
      </c>
      <c r="F2021" s="19" t="n">
        <v>35.3888888888889</v>
      </c>
    </row>
    <row r="2022" customFormat="false" ht="15" hidden="false" customHeight="false" outlineLevel="0" collapsed="false">
      <c r="A2022" s="8" t="s">
        <v>352</v>
      </c>
      <c r="B2022" s="8" t="s">
        <v>353</v>
      </c>
      <c r="C2022" s="8" t="s">
        <v>2374</v>
      </c>
      <c r="D2022" s="8" t="n">
        <v>2005</v>
      </c>
      <c r="E2022" s="19" t="n">
        <v>0</v>
      </c>
      <c r="F2022" s="19" t="n">
        <v>34.8888888888889</v>
      </c>
    </row>
    <row r="2023" customFormat="false" ht="15" hidden="false" customHeight="false" outlineLevel="0" collapsed="false">
      <c r="A2023" s="8" t="s">
        <v>352</v>
      </c>
      <c r="B2023" s="8" t="s">
        <v>353</v>
      </c>
      <c r="C2023" s="8" t="s">
        <v>2375</v>
      </c>
      <c r="D2023" s="8" t="n">
        <v>2005</v>
      </c>
      <c r="E2023" s="19" t="n">
        <v>0</v>
      </c>
      <c r="F2023" s="19" t="n">
        <v>34.7222222222222</v>
      </c>
    </row>
    <row r="2024" customFormat="false" ht="15" hidden="false" customHeight="false" outlineLevel="0" collapsed="false">
      <c r="A2024" s="8" t="s">
        <v>352</v>
      </c>
      <c r="B2024" s="8" t="s">
        <v>353</v>
      </c>
      <c r="C2024" s="8" t="s">
        <v>2376</v>
      </c>
      <c r="D2024" s="8" t="n">
        <v>2005</v>
      </c>
      <c r="E2024" s="19" t="n">
        <v>0</v>
      </c>
      <c r="F2024" s="19" t="n">
        <v>35</v>
      </c>
    </row>
    <row r="2025" customFormat="false" ht="15" hidden="false" customHeight="false" outlineLevel="0" collapsed="false">
      <c r="A2025" s="8" t="s">
        <v>352</v>
      </c>
      <c r="B2025" s="8" t="s">
        <v>353</v>
      </c>
      <c r="C2025" s="8" t="s">
        <v>2377</v>
      </c>
      <c r="D2025" s="8" t="n">
        <v>2005</v>
      </c>
      <c r="E2025" s="19" t="n">
        <v>0</v>
      </c>
      <c r="F2025" s="19" t="n">
        <v>35.5</v>
      </c>
    </row>
    <row r="2026" customFormat="false" ht="15" hidden="false" customHeight="false" outlineLevel="0" collapsed="false">
      <c r="A2026" s="8" t="s">
        <v>352</v>
      </c>
      <c r="B2026" s="8" t="s">
        <v>353</v>
      </c>
      <c r="C2026" s="8" t="s">
        <v>2378</v>
      </c>
      <c r="D2026" s="8" t="n">
        <v>2005</v>
      </c>
      <c r="E2026" s="19" t="n">
        <v>0</v>
      </c>
      <c r="F2026" s="19" t="n">
        <v>35.7777777777778</v>
      </c>
    </row>
    <row r="2027" customFormat="false" ht="15" hidden="false" customHeight="false" outlineLevel="0" collapsed="false">
      <c r="A2027" s="8" t="s">
        <v>352</v>
      </c>
      <c r="B2027" s="8" t="s">
        <v>353</v>
      </c>
      <c r="C2027" s="8" t="s">
        <v>2379</v>
      </c>
      <c r="D2027" s="8" t="n">
        <v>2005</v>
      </c>
      <c r="E2027" s="19" t="n">
        <v>0</v>
      </c>
      <c r="F2027" s="19" t="n">
        <v>34.2222222222222</v>
      </c>
    </row>
    <row r="2028" customFormat="false" ht="15" hidden="false" customHeight="false" outlineLevel="0" collapsed="false">
      <c r="A2028" s="8" t="s">
        <v>352</v>
      </c>
      <c r="B2028" s="8" t="s">
        <v>353</v>
      </c>
      <c r="C2028" s="8" t="s">
        <v>2380</v>
      </c>
      <c r="D2028" s="8" t="n">
        <v>2005</v>
      </c>
      <c r="F2028" s="19" t="n">
        <v>35.5</v>
      </c>
    </row>
    <row r="2029" customFormat="false" ht="15" hidden="false" customHeight="false" outlineLevel="0" collapsed="false">
      <c r="A2029" s="8" t="s">
        <v>352</v>
      </c>
      <c r="B2029" s="8" t="s">
        <v>353</v>
      </c>
      <c r="C2029" s="8" t="s">
        <v>2381</v>
      </c>
      <c r="D2029" s="8" t="n">
        <v>2005</v>
      </c>
      <c r="E2029" s="19" t="n">
        <v>2.286</v>
      </c>
      <c r="F2029" s="19" t="n">
        <v>33</v>
      </c>
    </row>
    <row r="2030" customFormat="false" ht="15" hidden="false" customHeight="false" outlineLevel="0" collapsed="false">
      <c r="A2030" s="8" t="s">
        <v>352</v>
      </c>
      <c r="B2030" s="8" t="s">
        <v>353</v>
      </c>
      <c r="C2030" s="8" t="s">
        <v>2382</v>
      </c>
      <c r="D2030" s="8" t="n">
        <v>2005</v>
      </c>
      <c r="E2030" s="19" t="n">
        <v>0</v>
      </c>
      <c r="F2030" s="19" t="n">
        <v>26</v>
      </c>
    </row>
    <row r="2031" customFormat="false" ht="15" hidden="false" customHeight="false" outlineLevel="0" collapsed="false">
      <c r="A2031" s="8" t="s">
        <v>352</v>
      </c>
      <c r="B2031" s="8" t="s">
        <v>353</v>
      </c>
      <c r="C2031" s="8" t="s">
        <v>2383</v>
      </c>
      <c r="D2031" s="8" t="n">
        <v>2005</v>
      </c>
      <c r="E2031" s="19" t="n">
        <v>65.024</v>
      </c>
      <c r="F2031" s="19" t="n">
        <v>28.7777777777778</v>
      </c>
    </row>
    <row r="2032" customFormat="false" ht="15" hidden="false" customHeight="false" outlineLevel="0" collapsed="false">
      <c r="A2032" s="8" t="s">
        <v>352</v>
      </c>
      <c r="B2032" s="8" t="s">
        <v>353</v>
      </c>
      <c r="C2032" s="8" t="s">
        <v>2384</v>
      </c>
      <c r="D2032" s="8" t="n">
        <v>2005</v>
      </c>
      <c r="E2032" s="19" t="n">
        <v>3.048</v>
      </c>
      <c r="F2032" s="19" t="n">
        <v>32.7777777777778</v>
      </c>
    </row>
    <row r="2033" customFormat="false" ht="15" hidden="false" customHeight="false" outlineLevel="0" collapsed="false">
      <c r="A2033" s="8" t="s">
        <v>352</v>
      </c>
      <c r="B2033" s="8" t="s">
        <v>353</v>
      </c>
      <c r="C2033" s="8" t="s">
        <v>2385</v>
      </c>
      <c r="D2033" s="8" t="n">
        <v>2005</v>
      </c>
      <c r="E2033" s="19" t="n">
        <v>2.032</v>
      </c>
      <c r="F2033" s="19" t="n">
        <v>33</v>
      </c>
    </row>
    <row r="2034" customFormat="false" ht="15" hidden="false" customHeight="false" outlineLevel="0" collapsed="false">
      <c r="A2034" s="8" t="s">
        <v>352</v>
      </c>
      <c r="B2034" s="8" t="s">
        <v>353</v>
      </c>
      <c r="C2034" s="8" t="s">
        <v>2386</v>
      </c>
      <c r="D2034" s="8" t="n">
        <v>2005</v>
      </c>
      <c r="E2034" s="19" t="n">
        <v>62.992</v>
      </c>
      <c r="F2034" s="19" t="n">
        <v>26.3888888888889</v>
      </c>
    </row>
    <row r="2035" customFormat="false" ht="15" hidden="false" customHeight="false" outlineLevel="0" collapsed="false">
      <c r="A2035" s="8" t="s">
        <v>352</v>
      </c>
      <c r="B2035" s="8" t="s">
        <v>353</v>
      </c>
      <c r="C2035" s="8" t="s">
        <v>2387</v>
      </c>
      <c r="D2035" s="8" t="n">
        <v>2005</v>
      </c>
      <c r="E2035" s="19" t="n">
        <v>28.956</v>
      </c>
      <c r="F2035" s="19" t="n">
        <v>27.6111111111111</v>
      </c>
    </row>
    <row r="2036" customFormat="false" ht="15" hidden="false" customHeight="false" outlineLevel="0" collapsed="false">
      <c r="A2036" s="8" t="s">
        <v>352</v>
      </c>
      <c r="B2036" s="8" t="s">
        <v>353</v>
      </c>
      <c r="C2036" s="8" t="s">
        <v>2388</v>
      </c>
      <c r="D2036" s="8" t="n">
        <v>2005</v>
      </c>
      <c r="E2036" s="19" t="n">
        <v>70.104</v>
      </c>
      <c r="F2036" s="19" t="n">
        <v>27</v>
      </c>
    </row>
    <row r="2037" customFormat="false" ht="15" hidden="false" customHeight="false" outlineLevel="0" collapsed="false">
      <c r="A2037" s="8" t="s">
        <v>352</v>
      </c>
      <c r="B2037" s="8" t="s">
        <v>353</v>
      </c>
      <c r="C2037" s="8" t="s">
        <v>2389</v>
      </c>
      <c r="D2037" s="8" t="n">
        <v>2005</v>
      </c>
      <c r="E2037" s="19" t="n">
        <v>28.956</v>
      </c>
      <c r="F2037" s="19" t="n">
        <v>28.7222222222222</v>
      </c>
    </row>
    <row r="2038" customFormat="false" ht="15" hidden="false" customHeight="false" outlineLevel="0" collapsed="false">
      <c r="A2038" s="8" t="s">
        <v>352</v>
      </c>
      <c r="B2038" s="8" t="s">
        <v>353</v>
      </c>
      <c r="C2038" s="8" t="s">
        <v>2390</v>
      </c>
      <c r="D2038" s="8" t="n">
        <v>2005</v>
      </c>
      <c r="E2038" s="19" t="n">
        <v>7.112</v>
      </c>
      <c r="F2038" s="19" t="n">
        <v>28.5</v>
      </c>
    </row>
    <row r="2039" customFormat="false" ht="15" hidden="false" customHeight="false" outlineLevel="0" collapsed="false">
      <c r="A2039" s="8" t="s">
        <v>352</v>
      </c>
      <c r="B2039" s="8" t="s">
        <v>353</v>
      </c>
      <c r="C2039" s="8" t="s">
        <v>2391</v>
      </c>
      <c r="D2039" s="8" t="n">
        <v>2005</v>
      </c>
      <c r="E2039" s="19" t="n">
        <v>3.048</v>
      </c>
      <c r="F2039" s="19" t="n">
        <v>29.8888888888889</v>
      </c>
    </row>
    <row r="2040" customFormat="false" ht="15" hidden="false" customHeight="false" outlineLevel="0" collapsed="false">
      <c r="A2040" s="8" t="s">
        <v>352</v>
      </c>
      <c r="B2040" s="8" t="s">
        <v>353</v>
      </c>
      <c r="C2040" s="8" t="s">
        <v>2392</v>
      </c>
      <c r="D2040" s="8" t="n">
        <v>2005</v>
      </c>
      <c r="E2040" s="19" t="n">
        <v>0.508</v>
      </c>
      <c r="F2040" s="19" t="n">
        <v>31.7777777777778</v>
      </c>
    </row>
    <row r="2041" customFormat="false" ht="15" hidden="false" customHeight="false" outlineLevel="0" collapsed="false">
      <c r="A2041" s="8" t="s">
        <v>352</v>
      </c>
      <c r="B2041" s="8" t="s">
        <v>353</v>
      </c>
      <c r="C2041" s="8" t="s">
        <v>2393</v>
      </c>
      <c r="D2041" s="8" t="n">
        <v>2005</v>
      </c>
      <c r="E2041" s="19" t="n">
        <v>0</v>
      </c>
      <c r="F2041" s="19" t="n">
        <v>32.3888888888889</v>
      </c>
    </row>
    <row r="2042" customFormat="false" ht="15" hidden="false" customHeight="false" outlineLevel="0" collapsed="false">
      <c r="A2042" s="8" t="s">
        <v>352</v>
      </c>
      <c r="B2042" s="8" t="s">
        <v>353</v>
      </c>
      <c r="C2042" s="8" t="s">
        <v>2394</v>
      </c>
      <c r="D2042" s="8" t="n">
        <v>2005</v>
      </c>
      <c r="E2042" s="19" t="n">
        <v>2.032</v>
      </c>
      <c r="F2042" s="19" t="n">
        <v>31.6111111111111</v>
      </c>
    </row>
    <row r="2043" customFormat="false" ht="15" hidden="false" customHeight="false" outlineLevel="0" collapsed="false">
      <c r="A2043" s="8" t="s">
        <v>352</v>
      </c>
      <c r="B2043" s="8" t="s">
        <v>353</v>
      </c>
      <c r="C2043" s="8" t="s">
        <v>2395</v>
      </c>
      <c r="D2043" s="8" t="n">
        <v>2005</v>
      </c>
      <c r="E2043" s="19" t="n">
        <v>6.096</v>
      </c>
      <c r="F2043" s="19" t="n">
        <v>31.6111111111111</v>
      </c>
    </row>
    <row r="2044" customFormat="false" ht="15" hidden="false" customHeight="false" outlineLevel="0" collapsed="false">
      <c r="A2044" s="8" t="s">
        <v>352</v>
      </c>
      <c r="B2044" s="8" t="s">
        <v>353</v>
      </c>
      <c r="C2044" s="8" t="s">
        <v>2396</v>
      </c>
      <c r="D2044" s="8" t="n">
        <v>2005</v>
      </c>
      <c r="E2044" s="19" t="n">
        <v>3.048</v>
      </c>
      <c r="F2044" s="19" t="n">
        <v>30.7222222222222</v>
      </c>
    </row>
    <row r="2045" customFormat="false" ht="15" hidden="false" customHeight="false" outlineLevel="0" collapsed="false">
      <c r="A2045" s="8" t="s">
        <v>352</v>
      </c>
      <c r="B2045" s="8" t="s">
        <v>353</v>
      </c>
      <c r="C2045" s="8" t="s">
        <v>2397</v>
      </c>
      <c r="D2045" s="8" t="n">
        <v>2005</v>
      </c>
      <c r="E2045" s="19" t="n">
        <v>0</v>
      </c>
      <c r="F2045" s="19" t="n">
        <v>32.2777777777778</v>
      </c>
    </row>
    <row r="2046" customFormat="false" ht="15" hidden="false" customHeight="false" outlineLevel="0" collapsed="false">
      <c r="A2046" s="8" t="s">
        <v>352</v>
      </c>
      <c r="B2046" s="8" t="s">
        <v>353</v>
      </c>
      <c r="C2046" s="8" t="s">
        <v>2398</v>
      </c>
      <c r="D2046" s="8" t="n">
        <v>2005</v>
      </c>
      <c r="E2046" s="19" t="n">
        <v>0</v>
      </c>
      <c r="F2046" s="19" t="n">
        <v>32.2222222222222</v>
      </c>
    </row>
    <row r="2047" customFormat="false" ht="15" hidden="false" customHeight="false" outlineLevel="0" collapsed="false">
      <c r="A2047" s="8" t="s">
        <v>352</v>
      </c>
      <c r="B2047" s="8" t="s">
        <v>353</v>
      </c>
      <c r="C2047" s="8" t="s">
        <v>2399</v>
      </c>
      <c r="D2047" s="8" t="n">
        <v>2005</v>
      </c>
      <c r="E2047" s="19" t="n">
        <v>0</v>
      </c>
      <c r="F2047" s="19" t="n">
        <v>33</v>
      </c>
    </row>
    <row r="2048" customFormat="false" ht="15" hidden="false" customHeight="false" outlineLevel="0" collapsed="false">
      <c r="A2048" s="8" t="s">
        <v>352</v>
      </c>
      <c r="B2048" s="8" t="s">
        <v>353</v>
      </c>
      <c r="C2048" s="8" t="s">
        <v>2400</v>
      </c>
      <c r="D2048" s="8" t="n">
        <v>2005</v>
      </c>
      <c r="E2048" s="19" t="n">
        <v>0</v>
      </c>
      <c r="F2048" s="19" t="n">
        <v>33</v>
      </c>
    </row>
    <row r="2049" customFormat="false" ht="15" hidden="false" customHeight="false" outlineLevel="0" collapsed="false">
      <c r="A2049" s="8" t="s">
        <v>352</v>
      </c>
      <c r="B2049" s="8" t="s">
        <v>353</v>
      </c>
      <c r="C2049" s="8" t="s">
        <v>2401</v>
      </c>
      <c r="D2049" s="8" t="n">
        <v>2005</v>
      </c>
      <c r="F2049" s="19" t="n">
        <v>32</v>
      </c>
    </row>
    <row r="2050" customFormat="false" ht="15" hidden="false" customHeight="false" outlineLevel="0" collapsed="false">
      <c r="A2050" s="8" t="s">
        <v>352</v>
      </c>
      <c r="B2050" s="8" t="s">
        <v>353</v>
      </c>
      <c r="C2050" s="8" t="s">
        <v>2402</v>
      </c>
      <c r="D2050" s="8" t="n">
        <v>2005</v>
      </c>
      <c r="E2050" s="19" t="n">
        <v>0</v>
      </c>
      <c r="F2050" s="19" t="n">
        <v>33.3888888888889</v>
      </c>
    </row>
    <row r="2051" customFormat="false" ht="15" hidden="false" customHeight="false" outlineLevel="0" collapsed="false">
      <c r="A2051" s="8" t="s">
        <v>352</v>
      </c>
      <c r="B2051" s="8" t="s">
        <v>353</v>
      </c>
      <c r="C2051" s="8" t="s">
        <v>2403</v>
      </c>
      <c r="D2051" s="8" t="n">
        <v>2005</v>
      </c>
      <c r="E2051" s="19" t="n">
        <v>2.032</v>
      </c>
      <c r="F2051" s="19" t="n">
        <v>33.2222222222222</v>
      </c>
    </row>
    <row r="2052" customFormat="false" ht="15" hidden="false" customHeight="false" outlineLevel="0" collapsed="false">
      <c r="A2052" s="8" t="s">
        <v>352</v>
      </c>
      <c r="B2052" s="8" t="s">
        <v>353</v>
      </c>
      <c r="C2052" s="8" t="s">
        <v>2404</v>
      </c>
      <c r="D2052" s="8" t="n">
        <v>2005</v>
      </c>
      <c r="E2052" s="19" t="n">
        <v>0</v>
      </c>
      <c r="F2052" s="19" t="n">
        <v>32.5</v>
      </c>
    </row>
    <row r="2053" customFormat="false" ht="15" hidden="false" customHeight="false" outlineLevel="0" collapsed="false">
      <c r="A2053" s="8" t="s">
        <v>352</v>
      </c>
      <c r="B2053" s="8" t="s">
        <v>353</v>
      </c>
      <c r="C2053" s="8" t="s">
        <v>2405</v>
      </c>
      <c r="D2053" s="8" t="n">
        <v>2005</v>
      </c>
      <c r="E2053" s="19" t="n">
        <v>1.016</v>
      </c>
      <c r="F2053" s="19" t="n">
        <v>31.2777777777778</v>
      </c>
    </row>
    <row r="2054" customFormat="false" ht="15" hidden="false" customHeight="false" outlineLevel="0" collapsed="false">
      <c r="A2054" s="8" t="s">
        <v>352</v>
      </c>
      <c r="B2054" s="8" t="s">
        <v>353</v>
      </c>
      <c r="C2054" s="8" t="s">
        <v>2406</v>
      </c>
      <c r="D2054" s="8" t="n">
        <v>2005</v>
      </c>
      <c r="E2054" s="19" t="n">
        <v>0</v>
      </c>
      <c r="F2054" s="19" t="n">
        <v>31.3888888888889</v>
      </c>
    </row>
    <row r="2055" customFormat="false" ht="15" hidden="false" customHeight="false" outlineLevel="0" collapsed="false">
      <c r="A2055" s="8" t="s">
        <v>352</v>
      </c>
      <c r="B2055" s="8" t="s">
        <v>353</v>
      </c>
      <c r="C2055" s="8" t="s">
        <v>2407</v>
      </c>
      <c r="D2055" s="8" t="n">
        <v>2005</v>
      </c>
      <c r="E2055" s="19" t="n">
        <v>0</v>
      </c>
      <c r="F2055" s="19" t="n">
        <v>32.6111111111111</v>
      </c>
    </row>
    <row r="2056" customFormat="false" ht="15" hidden="false" customHeight="false" outlineLevel="0" collapsed="false">
      <c r="A2056" s="8" t="s">
        <v>352</v>
      </c>
      <c r="B2056" s="8" t="s">
        <v>353</v>
      </c>
      <c r="C2056" s="8" t="s">
        <v>2408</v>
      </c>
      <c r="D2056" s="8" t="n">
        <v>2005</v>
      </c>
      <c r="E2056" s="19" t="n">
        <v>0</v>
      </c>
      <c r="F2056" s="19" t="n">
        <v>33.1111111111111</v>
      </c>
    </row>
    <row r="2057" customFormat="false" ht="15" hidden="false" customHeight="false" outlineLevel="0" collapsed="false">
      <c r="A2057" s="8" t="s">
        <v>352</v>
      </c>
      <c r="B2057" s="8" t="s">
        <v>353</v>
      </c>
      <c r="C2057" s="8" t="s">
        <v>2409</v>
      </c>
      <c r="D2057" s="8" t="n">
        <v>2005</v>
      </c>
      <c r="E2057" s="19" t="n">
        <v>0</v>
      </c>
      <c r="F2057" s="19" t="n">
        <v>33.2222222222222</v>
      </c>
    </row>
    <row r="2058" customFormat="false" ht="15" hidden="false" customHeight="false" outlineLevel="0" collapsed="false">
      <c r="A2058" s="8" t="s">
        <v>352</v>
      </c>
      <c r="B2058" s="8" t="s">
        <v>353</v>
      </c>
      <c r="C2058" s="8" t="s">
        <v>2410</v>
      </c>
      <c r="D2058" s="8" t="n">
        <v>2005</v>
      </c>
      <c r="E2058" s="19" t="n">
        <v>0</v>
      </c>
      <c r="F2058" s="19" t="n">
        <v>31.7222222222222</v>
      </c>
    </row>
    <row r="2059" customFormat="false" ht="15" hidden="false" customHeight="false" outlineLevel="0" collapsed="false">
      <c r="A2059" s="8" t="s">
        <v>352</v>
      </c>
      <c r="B2059" s="8" t="s">
        <v>353</v>
      </c>
      <c r="C2059" s="8" t="s">
        <v>2411</v>
      </c>
      <c r="D2059" s="8" t="n">
        <v>2005</v>
      </c>
      <c r="E2059" s="19" t="n">
        <v>0</v>
      </c>
      <c r="F2059" s="19" t="n">
        <v>32.6111111111111</v>
      </c>
    </row>
    <row r="2060" customFormat="false" ht="15" hidden="false" customHeight="false" outlineLevel="0" collapsed="false">
      <c r="A2060" s="8" t="s">
        <v>352</v>
      </c>
      <c r="B2060" s="8" t="s">
        <v>353</v>
      </c>
      <c r="C2060" s="8" t="s">
        <v>2412</v>
      </c>
      <c r="D2060" s="8" t="n">
        <v>2005</v>
      </c>
      <c r="E2060" s="19" t="n">
        <v>0</v>
      </c>
      <c r="F2060" s="19" t="n">
        <v>35</v>
      </c>
    </row>
    <row r="2061" customFormat="false" ht="15" hidden="false" customHeight="false" outlineLevel="0" collapsed="false">
      <c r="A2061" s="8" t="s">
        <v>352</v>
      </c>
      <c r="B2061" s="8" t="s">
        <v>353</v>
      </c>
      <c r="C2061" s="8" t="s">
        <v>2413</v>
      </c>
      <c r="D2061" s="8" t="n">
        <v>2005</v>
      </c>
      <c r="F2061" s="19" t="n">
        <v>32.7777777777778</v>
      </c>
    </row>
    <row r="2062" customFormat="false" ht="15" hidden="false" customHeight="false" outlineLevel="0" collapsed="false">
      <c r="A2062" s="8" t="s">
        <v>352</v>
      </c>
      <c r="B2062" s="8" t="s">
        <v>353</v>
      </c>
      <c r="C2062" s="8" t="s">
        <v>2414</v>
      </c>
      <c r="D2062" s="8" t="n">
        <v>2005</v>
      </c>
      <c r="E2062" s="19" t="n">
        <v>0</v>
      </c>
      <c r="F2062" s="19" t="n">
        <v>34</v>
      </c>
    </row>
    <row r="2063" customFormat="false" ht="15" hidden="false" customHeight="false" outlineLevel="0" collapsed="false">
      <c r="A2063" s="8" t="s">
        <v>352</v>
      </c>
      <c r="B2063" s="8" t="s">
        <v>353</v>
      </c>
      <c r="C2063" s="8" t="s">
        <v>2415</v>
      </c>
      <c r="D2063" s="8" t="n">
        <v>2005</v>
      </c>
      <c r="E2063" s="19" t="n">
        <v>0</v>
      </c>
      <c r="F2063" s="19" t="n">
        <v>33.7777777777778</v>
      </c>
    </row>
    <row r="2064" customFormat="false" ht="15" hidden="false" customHeight="false" outlineLevel="0" collapsed="false">
      <c r="A2064" s="8" t="s">
        <v>352</v>
      </c>
      <c r="B2064" s="8" t="s">
        <v>353</v>
      </c>
      <c r="C2064" s="8" t="s">
        <v>2416</v>
      </c>
      <c r="D2064" s="8" t="n">
        <v>2005</v>
      </c>
      <c r="E2064" s="19" t="n">
        <v>0</v>
      </c>
      <c r="F2064" s="19" t="n">
        <v>33.7777777777778</v>
      </c>
    </row>
    <row r="2065" customFormat="false" ht="15" hidden="false" customHeight="false" outlineLevel="0" collapsed="false">
      <c r="A2065" s="8" t="s">
        <v>352</v>
      </c>
      <c r="B2065" s="8" t="s">
        <v>353</v>
      </c>
      <c r="C2065" s="8" t="s">
        <v>2417</v>
      </c>
      <c r="D2065" s="8" t="n">
        <v>2005</v>
      </c>
      <c r="E2065" s="19" t="n">
        <v>0</v>
      </c>
      <c r="F2065" s="19" t="n">
        <v>34.5</v>
      </c>
    </row>
    <row r="2066" customFormat="false" ht="15" hidden="false" customHeight="false" outlineLevel="0" collapsed="false">
      <c r="A2066" s="8" t="s">
        <v>352</v>
      </c>
      <c r="B2066" s="8" t="s">
        <v>353</v>
      </c>
      <c r="C2066" s="8" t="s">
        <v>2418</v>
      </c>
      <c r="D2066" s="8" t="n">
        <v>2005</v>
      </c>
      <c r="E2066" s="19" t="n">
        <v>0</v>
      </c>
      <c r="F2066" s="19" t="n">
        <v>36</v>
      </c>
    </row>
    <row r="2067" customFormat="false" ht="15" hidden="false" customHeight="false" outlineLevel="0" collapsed="false">
      <c r="A2067" s="8" t="s">
        <v>352</v>
      </c>
      <c r="B2067" s="8" t="s">
        <v>353</v>
      </c>
      <c r="C2067" s="8" t="s">
        <v>2419</v>
      </c>
      <c r="D2067" s="8" t="n">
        <v>2005</v>
      </c>
      <c r="E2067" s="19" t="n">
        <v>0</v>
      </c>
      <c r="F2067" s="19" t="n">
        <v>36</v>
      </c>
    </row>
    <row r="2068" customFormat="false" ht="15" hidden="false" customHeight="false" outlineLevel="0" collapsed="false">
      <c r="A2068" s="8" t="s">
        <v>352</v>
      </c>
      <c r="B2068" s="8" t="s">
        <v>353</v>
      </c>
      <c r="C2068" s="8" t="s">
        <v>2420</v>
      </c>
      <c r="D2068" s="8" t="n">
        <v>2005</v>
      </c>
      <c r="E2068" s="19" t="n">
        <v>0</v>
      </c>
      <c r="F2068" s="19" t="n">
        <v>35</v>
      </c>
    </row>
    <row r="2069" customFormat="false" ht="15" hidden="false" customHeight="false" outlineLevel="0" collapsed="false">
      <c r="A2069" s="8" t="s">
        <v>352</v>
      </c>
      <c r="B2069" s="8" t="s">
        <v>353</v>
      </c>
      <c r="C2069" s="8" t="s">
        <v>2421</v>
      </c>
      <c r="D2069" s="8" t="n">
        <v>2005</v>
      </c>
      <c r="F2069" s="19" t="n">
        <v>34.2777777777778</v>
      </c>
    </row>
    <row r="2070" customFormat="false" ht="15" hidden="false" customHeight="false" outlineLevel="0" collapsed="false">
      <c r="A2070" s="8" t="s">
        <v>352</v>
      </c>
      <c r="B2070" s="8" t="s">
        <v>353</v>
      </c>
      <c r="C2070" s="8" t="s">
        <v>2422</v>
      </c>
      <c r="D2070" s="8" t="n">
        <v>2005</v>
      </c>
      <c r="E2070" s="19" t="n">
        <v>0.254</v>
      </c>
      <c r="F2070" s="19" t="n">
        <v>35</v>
      </c>
    </row>
    <row r="2071" customFormat="false" ht="15" hidden="false" customHeight="false" outlineLevel="0" collapsed="false">
      <c r="A2071" s="8" t="s">
        <v>352</v>
      </c>
      <c r="B2071" s="8" t="s">
        <v>353</v>
      </c>
      <c r="C2071" s="8" t="s">
        <v>2423</v>
      </c>
      <c r="D2071" s="8" t="n">
        <v>2005</v>
      </c>
      <c r="E2071" s="19" t="n">
        <v>0</v>
      </c>
      <c r="F2071" s="19" t="n">
        <v>31.2777777777778</v>
      </c>
    </row>
    <row r="2072" customFormat="false" ht="15" hidden="false" customHeight="false" outlineLevel="0" collapsed="false">
      <c r="A2072" s="8" t="s">
        <v>352</v>
      </c>
      <c r="B2072" s="8" t="s">
        <v>353</v>
      </c>
      <c r="C2072" s="8" t="s">
        <v>2424</v>
      </c>
      <c r="D2072" s="8" t="n">
        <v>2005</v>
      </c>
      <c r="E2072" s="19" t="n">
        <v>14.986</v>
      </c>
      <c r="F2072" s="19" t="n">
        <v>34</v>
      </c>
    </row>
    <row r="2073" customFormat="false" ht="15" hidden="false" customHeight="false" outlineLevel="0" collapsed="false">
      <c r="A2073" s="8" t="s">
        <v>352</v>
      </c>
      <c r="B2073" s="8" t="s">
        <v>353</v>
      </c>
      <c r="C2073" s="8" t="s">
        <v>2425</v>
      </c>
      <c r="D2073" s="8" t="n">
        <v>2005</v>
      </c>
      <c r="E2073" s="19" t="n">
        <v>14.986</v>
      </c>
      <c r="F2073" s="19" t="n">
        <v>32.6111111111111</v>
      </c>
    </row>
    <row r="2074" customFormat="false" ht="15" hidden="false" customHeight="false" outlineLevel="0" collapsed="false">
      <c r="A2074" s="8" t="s">
        <v>352</v>
      </c>
      <c r="B2074" s="8" t="s">
        <v>353</v>
      </c>
      <c r="C2074" s="8" t="s">
        <v>2426</v>
      </c>
      <c r="D2074" s="8" t="n">
        <v>2005</v>
      </c>
      <c r="E2074" s="19" t="n">
        <v>0</v>
      </c>
      <c r="F2074" s="19" t="n">
        <v>34.6111111111111</v>
      </c>
    </row>
    <row r="2075" customFormat="false" ht="15" hidden="false" customHeight="false" outlineLevel="0" collapsed="false">
      <c r="A2075" s="8" t="s">
        <v>352</v>
      </c>
      <c r="B2075" s="8" t="s">
        <v>353</v>
      </c>
      <c r="C2075" s="8" t="s">
        <v>2427</v>
      </c>
      <c r="D2075" s="8" t="n">
        <v>2005</v>
      </c>
      <c r="E2075" s="19" t="n">
        <v>24.892</v>
      </c>
      <c r="F2075" s="19" t="n">
        <v>32.6111111111111</v>
      </c>
    </row>
    <row r="2076" customFormat="false" ht="15" hidden="false" customHeight="false" outlineLevel="0" collapsed="false">
      <c r="A2076" s="8" t="s">
        <v>352</v>
      </c>
      <c r="B2076" s="8" t="s">
        <v>353</v>
      </c>
      <c r="C2076" s="8" t="s">
        <v>2428</v>
      </c>
      <c r="D2076" s="8" t="n">
        <v>2005</v>
      </c>
      <c r="E2076" s="19" t="n">
        <v>0</v>
      </c>
      <c r="F2076" s="19" t="n">
        <v>33.5</v>
      </c>
    </row>
    <row r="2077" customFormat="false" ht="15" hidden="false" customHeight="false" outlineLevel="0" collapsed="false">
      <c r="A2077" s="8" t="s">
        <v>352</v>
      </c>
      <c r="B2077" s="8" t="s">
        <v>353</v>
      </c>
      <c r="C2077" s="8" t="s">
        <v>2429</v>
      </c>
      <c r="D2077" s="8" t="n">
        <v>2005</v>
      </c>
      <c r="E2077" s="19" t="n">
        <v>11.938</v>
      </c>
      <c r="F2077" s="19" t="n">
        <v>32.5</v>
      </c>
    </row>
    <row r="2078" customFormat="false" ht="15" hidden="false" customHeight="false" outlineLevel="0" collapsed="false">
      <c r="A2078" s="8" t="s">
        <v>352</v>
      </c>
      <c r="B2078" s="8" t="s">
        <v>353</v>
      </c>
      <c r="C2078" s="8" t="s">
        <v>2430</v>
      </c>
      <c r="D2078" s="8" t="n">
        <v>2005</v>
      </c>
      <c r="E2078" s="19" t="n">
        <v>5.08</v>
      </c>
      <c r="F2078" s="19" t="n">
        <v>30.3888888888889</v>
      </c>
    </row>
    <row r="2079" customFormat="false" ht="15" hidden="false" customHeight="false" outlineLevel="0" collapsed="false">
      <c r="A2079" s="8" t="s">
        <v>352</v>
      </c>
      <c r="B2079" s="8" t="s">
        <v>353</v>
      </c>
      <c r="C2079" s="8" t="s">
        <v>2431</v>
      </c>
      <c r="D2079" s="8" t="n">
        <v>2005</v>
      </c>
      <c r="E2079" s="19" t="n">
        <v>23.114</v>
      </c>
      <c r="F2079" s="19" t="n">
        <v>31.7222222222222</v>
      </c>
    </row>
    <row r="2080" customFormat="false" ht="15" hidden="false" customHeight="false" outlineLevel="0" collapsed="false">
      <c r="A2080" s="8" t="s">
        <v>352</v>
      </c>
      <c r="B2080" s="8" t="s">
        <v>353</v>
      </c>
      <c r="C2080" s="8" t="s">
        <v>2432</v>
      </c>
      <c r="D2080" s="8" t="n">
        <v>2005</v>
      </c>
      <c r="E2080" s="19" t="n">
        <v>4.064</v>
      </c>
      <c r="F2080" s="19" t="n">
        <v>31.6111111111111</v>
      </c>
    </row>
    <row r="2081" customFormat="false" ht="15" hidden="false" customHeight="false" outlineLevel="0" collapsed="false">
      <c r="A2081" s="8" t="s">
        <v>352</v>
      </c>
      <c r="B2081" s="8" t="s">
        <v>353</v>
      </c>
      <c r="C2081" s="8" t="s">
        <v>2433</v>
      </c>
      <c r="D2081" s="8" t="n">
        <v>2005</v>
      </c>
      <c r="E2081" s="19" t="n">
        <v>10.922</v>
      </c>
      <c r="F2081" s="19" t="n">
        <v>26</v>
      </c>
    </row>
    <row r="2082" customFormat="false" ht="15" hidden="false" customHeight="false" outlineLevel="0" collapsed="false">
      <c r="A2082" s="8" t="s">
        <v>352</v>
      </c>
      <c r="B2082" s="8" t="s">
        <v>353</v>
      </c>
      <c r="C2082" s="8" t="s">
        <v>2434</v>
      </c>
      <c r="D2082" s="8" t="n">
        <v>2005</v>
      </c>
      <c r="E2082" s="19" t="n">
        <v>19.05</v>
      </c>
      <c r="F2082" s="19" t="n">
        <v>29</v>
      </c>
    </row>
    <row r="2083" customFormat="false" ht="15" hidden="false" customHeight="false" outlineLevel="0" collapsed="false">
      <c r="A2083" s="8" t="s">
        <v>352</v>
      </c>
      <c r="B2083" s="8" t="s">
        <v>353</v>
      </c>
      <c r="C2083" s="8" t="s">
        <v>2435</v>
      </c>
      <c r="D2083" s="8" t="n">
        <v>2005</v>
      </c>
      <c r="E2083" s="19" t="n">
        <v>40.894</v>
      </c>
      <c r="F2083" s="19" t="n">
        <v>28</v>
      </c>
    </row>
    <row r="2084" customFormat="false" ht="15" hidden="false" customHeight="false" outlineLevel="0" collapsed="false">
      <c r="A2084" s="8" t="s">
        <v>352</v>
      </c>
      <c r="B2084" s="8" t="s">
        <v>353</v>
      </c>
      <c r="C2084" s="8" t="s">
        <v>2436</v>
      </c>
      <c r="D2084" s="8" t="n">
        <v>2005</v>
      </c>
      <c r="E2084" s="19" t="n">
        <v>19.05</v>
      </c>
      <c r="F2084" s="19" t="n">
        <v>33</v>
      </c>
    </row>
    <row r="2085" customFormat="false" ht="15" hidden="false" customHeight="false" outlineLevel="0" collapsed="false">
      <c r="A2085" s="8" t="s">
        <v>352</v>
      </c>
      <c r="B2085" s="8" t="s">
        <v>353</v>
      </c>
      <c r="C2085" s="8" t="s">
        <v>2437</v>
      </c>
      <c r="D2085" s="8" t="n">
        <v>2005</v>
      </c>
      <c r="E2085" s="19" t="n">
        <v>0</v>
      </c>
      <c r="F2085" s="19" t="n">
        <v>36</v>
      </c>
    </row>
    <row r="2086" customFormat="false" ht="15" hidden="false" customHeight="false" outlineLevel="0" collapsed="false">
      <c r="A2086" s="8" t="s">
        <v>352</v>
      </c>
      <c r="B2086" s="8" t="s">
        <v>353</v>
      </c>
      <c r="C2086" s="8" t="s">
        <v>2438</v>
      </c>
      <c r="D2086" s="8" t="n">
        <v>2005</v>
      </c>
      <c r="E2086" s="19" t="n">
        <v>6.096</v>
      </c>
      <c r="F2086" s="19" t="n">
        <v>34.5</v>
      </c>
    </row>
    <row r="2087" customFormat="false" ht="15" hidden="false" customHeight="false" outlineLevel="0" collapsed="false">
      <c r="A2087" s="8" t="s">
        <v>352</v>
      </c>
      <c r="B2087" s="8" t="s">
        <v>353</v>
      </c>
      <c r="C2087" s="8" t="s">
        <v>2439</v>
      </c>
      <c r="D2087" s="8" t="n">
        <v>2005</v>
      </c>
      <c r="E2087" s="19" t="n">
        <v>78.994</v>
      </c>
      <c r="F2087" s="19" t="n">
        <v>27</v>
      </c>
    </row>
    <row r="2088" customFormat="false" ht="15" hidden="false" customHeight="false" outlineLevel="0" collapsed="false">
      <c r="A2088" s="8" t="s">
        <v>352</v>
      </c>
      <c r="B2088" s="8" t="s">
        <v>353</v>
      </c>
      <c r="C2088" s="8" t="s">
        <v>2440</v>
      </c>
      <c r="D2088" s="8" t="n">
        <v>2005</v>
      </c>
      <c r="E2088" s="19" t="n">
        <v>121.92</v>
      </c>
      <c r="F2088" s="19" t="n">
        <v>30.2777777777778</v>
      </c>
    </row>
    <row r="2089" customFormat="false" ht="15" hidden="false" customHeight="false" outlineLevel="0" collapsed="false">
      <c r="A2089" s="8" t="s">
        <v>352</v>
      </c>
      <c r="B2089" s="8" t="s">
        <v>353</v>
      </c>
      <c r="C2089" s="8" t="s">
        <v>2441</v>
      </c>
      <c r="D2089" s="8" t="n">
        <v>2005</v>
      </c>
      <c r="E2089" s="19" t="n">
        <v>0</v>
      </c>
      <c r="F2089" s="19" t="n">
        <v>31.3888888888889</v>
      </c>
    </row>
    <row r="2090" customFormat="false" ht="15" hidden="false" customHeight="false" outlineLevel="0" collapsed="false">
      <c r="A2090" s="8" t="s">
        <v>352</v>
      </c>
      <c r="B2090" s="8" t="s">
        <v>353</v>
      </c>
      <c r="C2090" s="8" t="s">
        <v>2442</v>
      </c>
      <c r="D2090" s="8" t="n">
        <v>2005</v>
      </c>
      <c r="E2090" s="19" t="n">
        <v>0</v>
      </c>
      <c r="F2090" s="19" t="n">
        <v>31.3888888888889</v>
      </c>
    </row>
    <row r="2091" customFormat="false" ht="15" hidden="false" customHeight="false" outlineLevel="0" collapsed="false">
      <c r="A2091" s="8" t="s">
        <v>352</v>
      </c>
      <c r="B2091" s="8" t="s">
        <v>353</v>
      </c>
      <c r="C2091" s="8" t="s">
        <v>2443</v>
      </c>
      <c r="D2091" s="8" t="n">
        <v>2005</v>
      </c>
      <c r="E2091" s="19" t="n">
        <v>0</v>
      </c>
      <c r="F2091" s="19" t="n">
        <v>32</v>
      </c>
    </row>
    <row r="2092" customFormat="false" ht="15" hidden="false" customHeight="false" outlineLevel="0" collapsed="false">
      <c r="A2092" s="8" t="s">
        <v>352</v>
      </c>
      <c r="B2092" s="8" t="s">
        <v>353</v>
      </c>
      <c r="C2092" s="8" t="s">
        <v>2444</v>
      </c>
      <c r="D2092" s="8" t="n">
        <v>2005</v>
      </c>
      <c r="F2092" s="19" t="n">
        <v>31.3888888888889</v>
      </c>
    </row>
    <row r="2093" customFormat="false" ht="15" hidden="false" customHeight="false" outlineLevel="0" collapsed="false">
      <c r="A2093" s="8" t="s">
        <v>352</v>
      </c>
      <c r="B2093" s="8" t="s">
        <v>353</v>
      </c>
      <c r="C2093" s="8" t="s">
        <v>2445</v>
      </c>
      <c r="D2093" s="8" t="n">
        <v>2005</v>
      </c>
      <c r="E2093" s="19" t="n">
        <v>4.064</v>
      </c>
      <c r="F2093" s="19" t="n">
        <v>32</v>
      </c>
    </row>
    <row r="2094" customFormat="false" ht="15" hidden="false" customHeight="false" outlineLevel="0" collapsed="false">
      <c r="A2094" s="8" t="s">
        <v>352</v>
      </c>
      <c r="B2094" s="8" t="s">
        <v>353</v>
      </c>
      <c r="C2094" s="8" t="s">
        <v>2446</v>
      </c>
      <c r="D2094" s="8" t="n">
        <v>2005</v>
      </c>
      <c r="E2094" s="19" t="n">
        <v>0</v>
      </c>
      <c r="F2094" s="19" t="n">
        <v>31.8888888888889</v>
      </c>
    </row>
    <row r="2095" customFormat="false" ht="15" hidden="false" customHeight="false" outlineLevel="0" collapsed="false">
      <c r="A2095" s="8" t="s">
        <v>352</v>
      </c>
      <c r="B2095" s="8" t="s">
        <v>353</v>
      </c>
      <c r="C2095" s="8" t="s">
        <v>2447</v>
      </c>
      <c r="D2095" s="8" t="n">
        <v>2005</v>
      </c>
      <c r="E2095" s="19" t="n">
        <v>0</v>
      </c>
      <c r="F2095" s="19" t="n">
        <v>32.6111111111111</v>
      </c>
    </row>
    <row r="2096" customFormat="false" ht="15" hidden="false" customHeight="false" outlineLevel="0" collapsed="false">
      <c r="A2096" s="8" t="s">
        <v>352</v>
      </c>
      <c r="B2096" s="8" t="s">
        <v>353</v>
      </c>
      <c r="C2096" s="8" t="s">
        <v>2448</v>
      </c>
      <c r="D2096" s="8" t="n">
        <v>2005</v>
      </c>
      <c r="E2096" s="19" t="n">
        <v>0</v>
      </c>
      <c r="F2096" s="19" t="n">
        <v>33.2222222222222</v>
      </c>
    </row>
    <row r="2097" customFormat="false" ht="15" hidden="false" customHeight="false" outlineLevel="0" collapsed="false">
      <c r="A2097" s="8" t="s">
        <v>352</v>
      </c>
      <c r="B2097" s="8" t="s">
        <v>353</v>
      </c>
      <c r="C2097" s="8" t="s">
        <v>2449</v>
      </c>
      <c r="D2097" s="8" t="n">
        <v>2005</v>
      </c>
      <c r="E2097" s="19" t="n">
        <v>0</v>
      </c>
      <c r="F2097" s="19" t="n">
        <v>33.7222222222222</v>
      </c>
    </row>
    <row r="2098" customFormat="false" ht="15" hidden="false" customHeight="false" outlineLevel="0" collapsed="false">
      <c r="A2098" s="8" t="s">
        <v>352</v>
      </c>
      <c r="B2098" s="8" t="s">
        <v>353</v>
      </c>
      <c r="C2098" s="8" t="s">
        <v>2450</v>
      </c>
      <c r="D2098" s="8" t="n">
        <v>2005</v>
      </c>
      <c r="E2098" s="19" t="n">
        <v>0</v>
      </c>
      <c r="F2098" s="19" t="n">
        <v>33.8888888888889</v>
      </c>
    </row>
    <row r="2099" customFormat="false" ht="15" hidden="false" customHeight="false" outlineLevel="0" collapsed="false">
      <c r="A2099" s="8" t="s">
        <v>352</v>
      </c>
      <c r="B2099" s="8" t="s">
        <v>353</v>
      </c>
      <c r="C2099" s="8" t="s">
        <v>2451</v>
      </c>
      <c r="D2099" s="8" t="n">
        <v>2005</v>
      </c>
      <c r="E2099" s="19" t="n">
        <v>0</v>
      </c>
      <c r="F2099" s="19" t="n">
        <v>34.8888888888889</v>
      </c>
    </row>
    <row r="2100" customFormat="false" ht="15" hidden="false" customHeight="false" outlineLevel="0" collapsed="false">
      <c r="A2100" s="8" t="s">
        <v>352</v>
      </c>
      <c r="B2100" s="8" t="s">
        <v>353</v>
      </c>
      <c r="C2100" s="8" t="s">
        <v>2452</v>
      </c>
      <c r="D2100" s="8" t="n">
        <v>2005</v>
      </c>
      <c r="E2100" s="19" t="n">
        <v>0</v>
      </c>
      <c r="F2100" s="19" t="n">
        <v>35.6111111111111</v>
      </c>
    </row>
    <row r="2101" customFormat="false" ht="15" hidden="false" customHeight="false" outlineLevel="0" collapsed="false">
      <c r="A2101" s="8" t="s">
        <v>352</v>
      </c>
      <c r="B2101" s="8" t="s">
        <v>353</v>
      </c>
      <c r="C2101" s="8" t="s">
        <v>2453</v>
      </c>
      <c r="D2101" s="8" t="n">
        <v>2005</v>
      </c>
      <c r="E2101" s="19" t="n">
        <v>0</v>
      </c>
      <c r="F2101" s="19" t="n">
        <v>35.7222222222222</v>
      </c>
    </row>
    <row r="2102" customFormat="false" ht="15" hidden="false" customHeight="false" outlineLevel="0" collapsed="false">
      <c r="A2102" s="8" t="s">
        <v>352</v>
      </c>
      <c r="B2102" s="8" t="s">
        <v>353</v>
      </c>
      <c r="C2102" s="8" t="s">
        <v>2454</v>
      </c>
      <c r="D2102" s="8" t="n">
        <v>2005</v>
      </c>
      <c r="E2102" s="19" t="n">
        <v>0</v>
      </c>
      <c r="F2102" s="19" t="n">
        <v>35.6111111111111</v>
      </c>
    </row>
    <row r="2103" customFormat="false" ht="15" hidden="false" customHeight="false" outlineLevel="0" collapsed="false">
      <c r="A2103" s="8" t="s">
        <v>352</v>
      </c>
      <c r="B2103" s="8" t="s">
        <v>353</v>
      </c>
      <c r="C2103" s="8" t="s">
        <v>2455</v>
      </c>
      <c r="D2103" s="8" t="n">
        <v>2005</v>
      </c>
      <c r="E2103" s="19" t="n">
        <v>0</v>
      </c>
      <c r="F2103" s="19" t="n">
        <v>35.7777777777778</v>
      </c>
    </row>
    <row r="2104" customFormat="false" ht="15" hidden="false" customHeight="false" outlineLevel="0" collapsed="false">
      <c r="A2104" s="8" t="s">
        <v>352</v>
      </c>
      <c r="B2104" s="8" t="s">
        <v>353</v>
      </c>
      <c r="C2104" s="8" t="s">
        <v>2456</v>
      </c>
      <c r="D2104" s="8" t="n">
        <v>2005</v>
      </c>
      <c r="E2104" s="19" t="n">
        <v>0</v>
      </c>
      <c r="F2104" s="19" t="n">
        <v>35.7777777777778</v>
      </c>
    </row>
    <row r="2105" customFormat="false" ht="15" hidden="false" customHeight="false" outlineLevel="0" collapsed="false">
      <c r="A2105" s="8" t="s">
        <v>352</v>
      </c>
      <c r="B2105" s="8" t="s">
        <v>353</v>
      </c>
      <c r="C2105" s="8" t="s">
        <v>2457</v>
      </c>
      <c r="D2105" s="8" t="n">
        <v>2005</v>
      </c>
      <c r="E2105" s="19" t="n">
        <v>0</v>
      </c>
      <c r="F2105" s="19" t="n">
        <v>35.7222222222222</v>
      </c>
    </row>
    <row r="2106" customFormat="false" ht="15" hidden="false" customHeight="false" outlineLevel="0" collapsed="false">
      <c r="A2106" s="8" t="s">
        <v>352</v>
      </c>
      <c r="B2106" s="8" t="s">
        <v>353</v>
      </c>
      <c r="C2106" s="8" t="s">
        <v>2458</v>
      </c>
      <c r="D2106" s="8" t="n">
        <v>2005</v>
      </c>
      <c r="E2106" s="19" t="n">
        <v>0</v>
      </c>
      <c r="F2106" s="19" t="n">
        <v>36.6111111111111</v>
      </c>
    </row>
    <row r="2107" customFormat="false" ht="15" hidden="false" customHeight="false" outlineLevel="0" collapsed="false">
      <c r="A2107" s="8" t="s">
        <v>352</v>
      </c>
      <c r="B2107" s="8" t="s">
        <v>353</v>
      </c>
      <c r="C2107" s="8" t="s">
        <v>2459</v>
      </c>
      <c r="D2107" s="8" t="n">
        <v>2005</v>
      </c>
      <c r="E2107" s="19" t="n">
        <v>0</v>
      </c>
      <c r="F2107" s="19" t="n">
        <v>36.2777777777778</v>
      </c>
    </row>
    <row r="2108" customFormat="false" ht="15" hidden="false" customHeight="false" outlineLevel="0" collapsed="false">
      <c r="A2108" s="8" t="s">
        <v>352</v>
      </c>
      <c r="B2108" s="8" t="s">
        <v>353</v>
      </c>
      <c r="C2108" s="8" t="s">
        <v>2460</v>
      </c>
      <c r="D2108" s="8" t="n">
        <v>2005</v>
      </c>
      <c r="E2108" s="19" t="n">
        <v>0</v>
      </c>
      <c r="F2108" s="19" t="n">
        <v>35.7777777777778</v>
      </c>
    </row>
    <row r="2109" customFormat="false" ht="15" hidden="false" customHeight="false" outlineLevel="0" collapsed="false">
      <c r="A2109" s="8" t="s">
        <v>352</v>
      </c>
      <c r="B2109" s="8" t="s">
        <v>353</v>
      </c>
      <c r="C2109" s="8" t="s">
        <v>2461</v>
      </c>
      <c r="D2109" s="8" t="n">
        <v>2005</v>
      </c>
      <c r="E2109" s="19" t="n">
        <v>0</v>
      </c>
      <c r="F2109" s="19" t="n">
        <v>35.2222222222222</v>
      </c>
    </row>
    <row r="2110" customFormat="false" ht="15" hidden="false" customHeight="false" outlineLevel="0" collapsed="false">
      <c r="A2110" s="8" t="s">
        <v>352</v>
      </c>
      <c r="B2110" s="8" t="s">
        <v>353</v>
      </c>
      <c r="C2110" s="8" t="s">
        <v>2462</v>
      </c>
      <c r="D2110" s="8" t="n">
        <v>2005</v>
      </c>
      <c r="E2110" s="19" t="n">
        <v>0</v>
      </c>
      <c r="F2110" s="19" t="n">
        <v>34.5</v>
      </c>
    </row>
    <row r="2111" customFormat="false" ht="15" hidden="false" customHeight="false" outlineLevel="0" collapsed="false">
      <c r="A2111" s="8" t="s">
        <v>352</v>
      </c>
      <c r="B2111" s="8" t="s">
        <v>353</v>
      </c>
      <c r="C2111" s="8" t="s">
        <v>2463</v>
      </c>
      <c r="D2111" s="8" t="n">
        <v>2005</v>
      </c>
      <c r="E2111" s="19" t="n">
        <v>0</v>
      </c>
      <c r="F2111" s="19" t="n">
        <v>35.1111111111111</v>
      </c>
    </row>
    <row r="2112" customFormat="false" ht="15" hidden="false" customHeight="false" outlineLevel="0" collapsed="false">
      <c r="A2112" s="8" t="s">
        <v>352</v>
      </c>
      <c r="B2112" s="8" t="s">
        <v>353</v>
      </c>
      <c r="C2112" s="8" t="s">
        <v>2464</v>
      </c>
      <c r="D2112" s="8" t="n">
        <v>2005</v>
      </c>
      <c r="E2112" s="19" t="n">
        <v>0</v>
      </c>
      <c r="F2112" s="19" t="n">
        <v>35.7222222222222</v>
      </c>
    </row>
    <row r="2113" customFormat="false" ht="15" hidden="false" customHeight="false" outlineLevel="0" collapsed="false">
      <c r="A2113" s="8" t="s">
        <v>352</v>
      </c>
      <c r="B2113" s="8" t="s">
        <v>353</v>
      </c>
      <c r="C2113" s="8" t="s">
        <v>2465</v>
      </c>
      <c r="D2113" s="8" t="n">
        <v>2005</v>
      </c>
      <c r="E2113" s="19" t="n">
        <v>0</v>
      </c>
      <c r="F2113" s="19" t="n">
        <v>36.5</v>
      </c>
    </row>
    <row r="2114" customFormat="false" ht="15" hidden="false" customHeight="false" outlineLevel="0" collapsed="false">
      <c r="A2114" s="8" t="s">
        <v>352</v>
      </c>
      <c r="B2114" s="8" t="s">
        <v>353</v>
      </c>
      <c r="C2114" s="8" t="s">
        <v>2466</v>
      </c>
      <c r="D2114" s="8" t="n">
        <v>2005</v>
      </c>
      <c r="E2114" s="19" t="n">
        <v>0</v>
      </c>
      <c r="F2114" s="19" t="n">
        <v>35.1111111111111</v>
      </c>
    </row>
    <row r="2115" customFormat="false" ht="15" hidden="false" customHeight="false" outlineLevel="0" collapsed="false">
      <c r="A2115" s="8" t="s">
        <v>352</v>
      </c>
      <c r="B2115" s="8" t="s">
        <v>353</v>
      </c>
      <c r="C2115" s="8" t="s">
        <v>2467</v>
      </c>
      <c r="D2115" s="8" t="n">
        <v>2005</v>
      </c>
      <c r="E2115" s="19" t="n">
        <v>0</v>
      </c>
      <c r="F2115" s="19" t="n">
        <v>35.6111111111111</v>
      </c>
    </row>
    <row r="2116" customFormat="false" ht="15" hidden="false" customHeight="false" outlineLevel="0" collapsed="false">
      <c r="A2116" s="8" t="s">
        <v>352</v>
      </c>
      <c r="B2116" s="8" t="s">
        <v>353</v>
      </c>
      <c r="C2116" s="8" t="s">
        <v>2468</v>
      </c>
      <c r="D2116" s="8" t="n">
        <v>2005</v>
      </c>
      <c r="E2116" s="19" t="n">
        <v>0</v>
      </c>
      <c r="F2116" s="19" t="n">
        <v>33.2222222222222</v>
      </c>
    </row>
    <row r="2117" customFormat="false" ht="15" hidden="false" customHeight="false" outlineLevel="0" collapsed="false">
      <c r="A2117" s="8" t="s">
        <v>352</v>
      </c>
      <c r="B2117" s="8" t="s">
        <v>353</v>
      </c>
      <c r="C2117" s="8" t="s">
        <v>2469</v>
      </c>
      <c r="D2117" s="8" t="n">
        <v>2005</v>
      </c>
      <c r="E2117" s="19" t="n">
        <v>0</v>
      </c>
      <c r="F2117" s="19" t="n">
        <v>33.3888888888889</v>
      </c>
    </row>
    <row r="2118" customFormat="false" ht="15" hidden="false" customHeight="false" outlineLevel="0" collapsed="false">
      <c r="A2118" s="8" t="s">
        <v>352</v>
      </c>
      <c r="B2118" s="8" t="s">
        <v>353</v>
      </c>
      <c r="C2118" s="8" t="s">
        <v>2470</v>
      </c>
      <c r="D2118" s="8" t="n">
        <v>2005</v>
      </c>
      <c r="E2118" s="19" t="n">
        <v>0</v>
      </c>
      <c r="F2118" s="19" t="n">
        <v>33.7222222222222</v>
      </c>
    </row>
    <row r="2119" customFormat="false" ht="15" hidden="false" customHeight="false" outlineLevel="0" collapsed="false">
      <c r="A2119" s="8" t="s">
        <v>352</v>
      </c>
      <c r="B2119" s="8" t="s">
        <v>353</v>
      </c>
      <c r="C2119" s="8" t="s">
        <v>2471</v>
      </c>
      <c r="D2119" s="8" t="n">
        <v>2005</v>
      </c>
      <c r="E2119" s="19" t="n">
        <v>0</v>
      </c>
      <c r="F2119" s="19" t="n">
        <v>34</v>
      </c>
    </row>
    <row r="2120" customFormat="false" ht="15" hidden="false" customHeight="false" outlineLevel="0" collapsed="false">
      <c r="A2120" s="8" t="s">
        <v>352</v>
      </c>
      <c r="B2120" s="8" t="s">
        <v>353</v>
      </c>
      <c r="C2120" s="8" t="s">
        <v>2472</v>
      </c>
      <c r="D2120" s="8" t="n">
        <v>2005</v>
      </c>
      <c r="E2120" s="19" t="n">
        <v>0</v>
      </c>
      <c r="F2120" s="19" t="n">
        <v>34.2777777777778</v>
      </c>
    </row>
    <row r="2121" customFormat="false" ht="15" hidden="false" customHeight="false" outlineLevel="0" collapsed="false">
      <c r="A2121" s="8" t="s">
        <v>352</v>
      </c>
      <c r="B2121" s="8" t="s">
        <v>353</v>
      </c>
      <c r="C2121" s="8" t="s">
        <v>2473</v>
      </c>
      <c r="D2121" s="8" t="n">
        <v>2005</v>
      </c>
      <c r="E2121" s="19" t="n">
        <v>0</v>
      </c>
      <c r="F2121" s="19" t="n">
        <v>34</v>
      </c>
    </row>
    <row r="2122" customFormat="false" ht="15" hidden="false" customHeight="false" outlineLevel="0" collapsed="false">
      <c r="A2122" s="8" t="s">
        <v>352</v>
      </c>
      <c r="B2122" s="8" t="s">
        <v>353</v>
      </c>
      <c r="C2122" s="8" t="s">
        <v>2474</v>
      </c>
      <c r="D2122" s="8" t="n">
        <v>2005</v>
      </c>
      <c r="E2122" s="19" t="n">
        <v>0</v>
      </c>
      <c r="F2122" s="19" t="n">
        <v>35</v>
      </c>
    </row>
    <row r="2123" customFormat="false" ht="15" hidden="false" customHeight="false" outlineLevel="0" collapsed="false">
      <c r="A2123" s="8" t="s">
        <v>352</v>
      </c>
      <c r="B2123" s="8" t="s">
        <v>353</v>
      </c>
      <c r="C2123" s="8" t="s">
        <v>2475</v>
      </c>
      <c r="D2123" s="8" t="n">
        <v>2005</v>
      </c>
      <c r="E2123" s="19" t="n">
        <v>0</v>
      </c>
      <c r="F2123" s="19" t="n">
        <v>34.2777777777778</v>
      </c>
    </row>
    <row r="2124" customFormat="false" ht="15" hidden="false" customHeight="false" outlineLevel="0" collapsed="false">
      <c r="A2124" s="8" t="s">
        <v>352</v>
      </c>
      <c r="B2124" s="8" t="s">
        <v>353</v>
      </c>
      <c r="C2124" s="8" t="s">
        <v>2476</v>
      </c>
      <c r="D2124" s="8" t="n">
        <v>2005</v>
      </c>
      <c r="E2124" s="19" t="n">
        <v>0</v>
      </c>
      <c r="F2124" s="19" t="n">
        <v>35</v>
      </c>
    </row>
    <row r="2125" customFormat="false" ht="15" hidden="false" customHeight="false" outlineLevel="0" collapsed="false">
      <c r="A2125" s="8" t="s">
        <v>352</v>
      </c>
      <c r="B2125" s="8" t="s">
        <v>353</v>
      </c>
      <c r="C2125" s="8" t="s">
        <v>2477</v>
      </c>
      <c r="D2125" s="8" t="n">
        <v>2005</v>
      </c>
      <c r="E2125" s="19" t="n">
        <v>0</v>
      </c>
      <c r="F2125" s="19" t="n">
        <v>34.3888888888889</v>
      </c>
    </row>
    <row r="2126" customFormat="false" ht="15" hidden="false" customHeight="false" outlineLevel="0" collapsed="false">
      <c r="A2126" s="8" t="s">
        <v>352</v>
      </c>
      <c r="B2126" s="8" t="s">
        <v>353</v>
      </c>
      <c r="C2126" s="8" t="s">
        <v>2478</v>
      </c>
      <c r="D2126" s="8" t="n">
        <v>2005</v>
      </c>
      <c r="E2126" s="19" t="n">
        <v>0</v>
      </c>
      <c r="F2126" s="19" t="n">
        <v>33.8888888888889</v>
      </c>
    </row>
    <row r="2127" customFormat="false" ht="15" hidden="false" customHeight="false" outlineLevel="0" collapsed="false">
      <c r="A2127" s="8" t="s">
        <v>352</v>
      </c>
      <c r="B2127" s="8" t="s">
        <v>353</v>
      </c>
      <c r="C2127" s="8" t="s">
        <v>2479</v>
      </c>
      <c r="D2127" s="8" t="n">
        <v>2005</v>
      </c>
      <c r="E2127" s="19" t="n">
        <v>0</v>
      </c>
      <c r="F2127" s="19" t="n">
        <v>34</v>
      </c>
    </row>
    <row r="2128" customFormat="false" ht="15" hidden="false" customHeight="false" outlineLevel="0" collapsed="false">
      <c r="A2128" s="8" t="s">
        <v>352</v>
      </c>
      <c r="B2128" s="8" t="s">
        <v>353</v>
      </c>
      <c r="C2128" s="8" t="s">
        <v>2480</v>
      </c>
      <c r="D2128" s="8" t="n">
        <v>2005</v>
      </c>
      <c r="E2128" s="19" t="n">
        <v>0</v>
      </c>
      <c r="F2128" s="19" t="n">
        <v>33</v>
      </c>
    </row>
    <row r="2129" customFormat="false" ht="15" hidden="false" customHeight="false" outlineLevel="0" collapsed="false">
      <c r="A2129" s="8" t="s">
        <v>352</v>
      </c>
      <c r="B2129" s="8" t="s">
        <v>353</v>
      </c>
      <c r="C2129" s="8" t="s">
        <v>2481</v>
      </c>
      <c r="D2129" s="8" t="n">
        <v>2005</v>
      </c>
      <c r="E2129" s="19" t="n">
        <v>0</v>
      </c>
      <c r="F2129" s="19" t="n">
        <v>33.1111111111111</v>
      </c>
    </row>
    <row r="2130" customFormat="false" ht="15" hidden="false" customHeight="false" outlineLevel="0" collapsed="false">
      <c r="A2130" s="8" t="s">
        <v>352</v>
      </c>
      <c r="B2130" s="8" t="s">
        <v>353</v>
      </c>
      <c r="C2130" s="8" t="s">
        <v>2482</v>
      </c>
      <c r="D2130" s="8" t="n">
        <v>2005</v>
      </c>
      <c r="E2130" s="19" t="n">
        <v>0</v>
      </c>
      <c r="F2130" s="19" t="n">
        <v>33.2777777777778</v>
      </c>
    </row>
    <row r="2131" customFormat="false" ht="15" hidden="false" customHeight="false" outlineLevel="0" collapsed="false">
      <c r="A2131" s="8" t="s">
        <v>352</v>
      </c>
      <c r="B2131" s="8" t="s">
        <v>353</v>
      </c>
      <c r="C2131" s="8" t="s">
        <v>2483</v>
      </c>
      <c r="D2131" s="8" t="n">
        <v>2005</v>
      </c>
      <c r="E2131" s="19" t="n">
        <v>0</v>
      </c>
      <c r="F2131" s="19" t="n">
        <v>34</v>
      </c>
    </row>
    <row r="2132" customFormat="false" ht="15" hidden="false" customHeight="false" outlineLevel="0" collapsed="false">
      <c r="A2132" s="8" t="s">
        <v>352</v>
      </c>
      <c r="B2132" s="8" t="s">
        <v>353</v>
      </c>
      <c r="C2132" s="8" t="s">
        <v>2484</v>
      </c>
      <c r="D2132" s="8" t="n">
        <v>2005</v>
      </c>
      <c r="E2132" s="19" t="n">
        <v>0</v>
      </c>
      <c r="F2132" s="19" t="n">
        <v>33</v>
      </c>
    </row>
    <row r="2133" customFormat="false" ht="15" hidden="false" customHeight="false" outlineLevel="0" collapsed="false">
      <c r="A2133" s="8" t="s">
        <v>352</v>
      </c>
      <c r="B2133" s="8" t="s">
        <v>353</v>
      </c>
      <c r="C2133" s="8" t="s">
        <v>2485</v>
      </c>
      <c r="D2133" s="8" t="n">
        <v>2005</v>
      </c>
      <c r="E2133" s="19" t="n">
        <v>0</v>
      </c>
      <c r="F2133" s="19" t="n">
        <v>32.3888888888889</v>
      </c>
    </row>
    <row r="2134" customFormat="false" ht="15" hidden="false" customHeight="false" outlineLevel="0" collapsed="false">
      <c r="A2134" s="8" t="s">
        <v>352</v>
      </c>
      <c r="B2134" s="8" t="s">
        <v>353</v>
      </c>
      <c r="C2134" s="8" t="s">
        <v>2486</v>
      </c>
      <c r="D2134" s="8" t="n">
        <v>2005</v>
      </c>
      <c r="E2134" s="19" t="n">
        <v>0</v>
      </c>
      <c r="F2134" s="19" t="n">
        <v>31.2777777777778</v>
      </c>
    </row>
    <row r="2135" customFormat="false" ht="15" hidden="false" customHeight="false" outlineLevel="0" collapsed="false">
      <c r="A2135" s="8" t="s">
        <v>352</v>
      </c>
      <c r="B2135" s="8" t="s">
        <v>353</v>
      </c>
      <c r="C2135" s="8" t="s">
        <v>2487</v>
      </c>
      <c r="D2135" s="8" t="n">
        <v>2005</v>
      </c>
      <c r="E2135" s="19" t="n">
        <v>0</v>
      </c>
      <c r="F2135" s="19" t="n">
        <v>32</v>
      </c>
    </row>
    <row r="2136" customFormat="false" ht="15" hidden="false" customHeight="false" outlineLevel="0" collapsed="false">
      <c r="A2136" s="8" t="s">
        <v>352</v>
      </c>
      <c r="B2136" s="8" t="s">
        <v>353</v>
      </c>
      <c r="C2136" s="8" t="s">
        <v>2488</v>
      </c>
      <c r="D2136" s="8" t="n">
        <v>2005</v>
      </c>
      <c r="E2136" s="19" t="n">
        <v>0</v>
      </c>
      <c r="F2136" s="19" t="n">
        <v>33.2222222222222</v>
      </c>
    </row>
    <row r="2137" customFormat="false" ht="15" hidden="false" customHeight="false" outlineLevel="0" collapsed="false">
      <c r="A2137" s="8" t="s">
        <v>352</v>
      </c>
      <c r="B2137" s="8" t="s">
        <v>353</v>
      </c>
      <c r="C2137" s="8" t="s">
        <v>2489</v>
      </c>
      <c r="D2137" s="8" t="n">
        <v>2005</v>
      </c>
      <c r="E2137" s="19" t="n">
        <v>0</v>
      </c>
      <c r="F2137" s="19" t="n">
        <v>33</v>
      </c>
    </row>
    <row r="2138" customFormat="false" ht="15" hidden="false" customHeight="false" outlineLevel="0" collapsed="false">
      <c r="A2138" s="8" t="s">
        <v>352</v>
      </c>
      <c r="B2138" s="8" t="s">
        <v>353</v>
      </c>
      <c r="C2138" s="8" t="s">
        <v>2490</v>
      </c>
      <c r="D2138" s="8" t="n">
        <v>2005</v>
      </c>
      <c r="E2138" s="19" t="n">
        <v>0</v>
      </c>
      <c r="F2138" s="19" t="n">
        <v>33.3888888888889</v>
      </c>
    </row>
    <row r="2139" customFormat="false" ht="15" hidden="false" customHeight="false" outlineLevel="0" collapsed="false">
      <c r="A2139" s="8" t="s">
        <v>352</v>
      </c>
      <c r="B2139" s="8" t="s">
        <v>353</v>
      </c>
      <c r="C2139" s="8" t="s">
        <v>2491</v>
      </c>
      <c r="D2139" s="8" t="n">
        <v>2005</v>
      </c>
      <c r="E2139" s="19" t="n">
        <v>0</v>
      </c>
      <c r="F2139" s="19" t="n">
        <v>33</v>
      </c>
    </row>
    <row r="2140" customFormat="false" ht="15" hidden="false" customHeight="false" outlineLevel="0" collapsed="false">
      <c r="A2140" s="8" t="s">
        <v>352</v>
      </c>
      <c r="B2140" s="8" t="s">
        <v>353</v>
      </c>
      <c r="C2140" s="8" t="s">
        <v>2492</v>
      </c>
      <c r="D2140" s="8" t="n">
        <v>2005</v>
      </c>
      <c r="E2140" s="19" t="n">
        <v>0</v>
      </c>
      <c r="F2140" s="19" t="n">
        <v>33.2222222222222</v>
      </c>
    </row>
    <row r="2141" customFormat="false" ht="15" hidden="false" customHeight="false" outlineLevel="0" collapsed="false">
      <c r="A2141" s="8" t="s">
        <v>352</v>
      </c>
      <c r="B2141" s="8" t="s">
        <v>353</v>
      </c>
      <c r="C2141" s="8" t="s">
        <v>2493</v>
      </c>
      <c r="D2141" s="8" t="n">
        <v>2005</v>
      </c>
      <c r="E2141" s="19" t="n">
        <v>0</v>
      </c>
      <c r="F2141" s="19" t="n">
        <v>33.2777777777778</v>
      </c>
    </row>
    <row r="2142" customFormat="false" ht="15" hidden="false" customHeight="false" outlineLevel="0" collapsed="false">
      <c r="A2142" s="8" t="s">
        <v>352</v>
      </c>
      <c r="B2142" s="8" t="s">
        <v>353</v>
      </c>
      <c r="C2142" s="8" t="s">
        <v>2494</v>
      </c>
      <c r="D2142" s="8" t="n">
        <v>2005</v>
      </c>
      <c r="E2142" s="19" t="n">
        <v>0</v>
      </c>
      <c r="F2142" s="19" t="n">
        <v>33.3888888888889</v>
      </c>
    </row>
    <row r="2143" customFormat="false" ht="15" hidden="false" customHeight="false" outlineLevel="0" collapsed="false">
      <c r="A2143" s="8" t="s">
        <v>352</v>
      </c>
      <c r="B2143" s="8" t="s">
        <v>353</v>
      </c>
      <c r="C2143" s="8" t="s">
        <v>2495</v>
      </c>
      <c r="D2143" s="8" t="n">
        <v>2005</v>
      </c>
      <c r="E2143" s="19" t="n">
        <v>0</v>
      </c>
      <c r="F2143" s="19" t="n">
        <v>33.5</v>
      </c>
    </row>
    <row r="2144" customFormat="false" ht="15" hidden="false" customHeight="false" outlineLevel="0" collapsed="false">
      <c r="A2144" s="8" t="s">
        <v>352</v>
      </c>
      <c r="B2144" s="8" t="s">
        <v>353</v>
      </c>
      <c r="C2144" s="8" t="s">
        <v>2496</v>
      </c>
      <c r="D2144" s="8" t="n">
        <v>2005</v>
      </c>
      <c r="E2144" s="19" t="n">
        <v>0</v>
      </c>
      <c r="F2144" s="19" t="n">
        <v>33.6111111111111</v>
      </c>
    </row>
    <row r="2145" customFormat="false" ht="15" hidden="false" customHeight="false" outlineLevel="0" collapsed="false">
      <c r="A2145" s="8" t="s">
        <v>352</v>
      </c>
      <c r="B2145" s="8" t="s">
        <v>353</v>
      </c>
      <c r="C2145" s="8" t="s">
        <v>2497</v>
      </c>
      <c r="D2145" s="8" t="n">
        <v>2005</v>
      </c>
      <c r="E2145" s="19" t="n">
        <v>0</v>
      </c>
      <c r="F2145" s="19" t="n">
        <v>34</v>
      </c>
    </row>
    <row r="2146" customFormat="false" ht="15" hidden="false" customHeight="false" outlineLevel="0" collapsed="false">
      <c r="A2146" s="8" t="s">
        <v>352</v>
      </c>
      <c r="B2146" s="8" t="s">
        <v>353</v>
      </c>
      <c r="C2146" s="8" t="s">
        <v>2498</v>
      </c>
      <c r="D2146" s="8" t="n">
        <v>2005</v>
      </c>
      <c r="E2146" s="19" t="n">
        <v>0</v>
      </c>
      <c r="F2146" s="19" t="n">
        <v>33.2222222222222</v>
      </c>
    </row>
    <row r="2147" customFormat="false" ht="15" hidden="false" customHeight="false" outlineLevel="0" collapsed="false">
      <c r="A2147" s="8" t="s">
        <v>352</v>
      </c>
      <c r="B2147" s="8" t="s">
        <v>353</v>
      </c>
      <c r="C2147" s="8" t="s">
        <v>2499</v>
      </c>
      <c r="D2147" s="8" t="n">
        <v>2005</v>
      </c>
      <c r="E2147" s="19" t="n">
        <v>0</v>
      </c>
      <c r="F2147" s="19" t="n">
        <v>34</v>
      </c>
    </row>
    <row r="2148" customFormat="false" ht="15" hidden="false" customHeight="false" outlineLevel="0" collapsed="false">
      <c r="A2148" s="8" t="s">
        <v>352</v>
      </c>
      <c r="B2148" s="8" t="s">
        <v>353</v>
      </c>
      <c r="C2148" s="8" t="s">
        <v>2500</v>
      </c>
      <c r="D2148" s="8" t="n">
        <v>2005</v>
      </c>
      <c r="E2148" s="19" t="n">
        <v>13.97</v>
      </c>
      <c r="F2148" s="19" t="n">
        <v>33.7222222222222</v>
      </c>
    </row>
    <row r="2149" customFormat="false" ht="15" hidden="false" customHeight="false" outlineLevel="0" collapsed="false">
      <c r="A2149" s="8" t="s">
        <v>352</v>
      </c>
      <c r="B2149" s="8" t="s">
        <v>353</v>
      </c>
      <c r="C2149" s="8" t="s">
        <v>2501</v>
      </c>
      <c r="D2149" s="8" t="n">
        <v>2005</v>
      </c>
      <c r="E2149" s="19" t="n">
        <v>0</v>
      </c>
      <c r="F2149" s="19" t="n">
        <v>33.2777777777778</v>
      </c>
    </row>
    <row r="2150" customFormat="false" ht="15" hidden="false" customHeight="false" outlineLevel="0" collapsed="false">
      <c r="A2150" s="8" t="s">
        <v>352</v>
      </c>
      <c r="B2150" s="8" t="s">
        <v>353</v>
      </c>
      <c r="C2150" s="8" t="s">
        <v>2502</v>
      </c>
      <c r="D2150" s="8" t="n">
        <v>2005</v>
      </c>
      <c r="E2150" s="19" t="n">
        <v>0</v>
      </c>
      <c r="F2150" s="19" t="n">
        <v>33.2222222222222</v>
      </c>
    </row>
    <row r="2151" customFormat="false" ht="15" hidden="false" customHeight="false" outlineLevel="0" collapsed="false">
      <c r="A2151" s="8" t="s">
        <v>352</v>
      </c>
      <c r="B2151" s="8" t="s">
        <v>353</v>
      </c>
      <c r="C2151" s="8" t="s">
        <v>2503</v>
      </c>
      <c r="D2151" s="8" t="n">
        <v>2005</v>
      </c>
      <c r="E2151" s="19" t="n">
        <v>0</v>
      </c>
      <c r="F2151" s="19" t="n">
        <v>32.1111111111111</v>
      </c>
    </row>
    <row r="2152" customFormat="false" ht="15" hidden="false" customHeight="false" outlineLevel="0" collapsed="false">
      <c r="A2152" s="8" t="s">
        <v>352</v>
      </c>
      <c r="B2152" s="8" t="s">
        <v>353</v>
      </c>
      <c r="C2152" s="8" t="s">
        <v>2504</v>
      </c>
      <c r="D2152" s="8" t="n">
        <v>2005</v>
      </c>
      <c r="E2152" s="19" t="n">
        <v>0</v>
      </c>
      <c r="F2152" s="19" t="n">
        <v>33</v>
      </c>
    </row>
    <row r="2153" customFormat="false" ht="15" hidden="false" customHeight="false" outlineLevel="0" collapsed="false">
      <c r="A2153" s="8" t="s">
        <v>352</v>
      </c>
      <c r="B2153" s="8" t="s">
        <v>353</v>
      </c>
      <c r="C2153" s="8" t="s">
        <v>2505</v>
      </c>
      <c r="D2153" s="8" t="n">
        <v>2005</v>
      </c>
      <c r="E2153" s="19" t="n">
        <v>0</v>
      </c>
      <c r="F2153" s="19" t="n">
        <v>32</v>
      </c>
    </row>
    <row r="2154" customFormat="false" ht="15" hidden="false" customHeight="false" outlineLevel="0" collapsed="false">
      <c r="A2154" s="8" t="s">
        <v>352</v>
      </c>
      <c r="B2154" s="8" t="s">
        <v>353</v>
      </c>
      <c r="C2154" s="8" t="s">
        <v>2506</v>
      </c>
      <c r="D2154" s="8" t="n">
        <v>2005</v>
      </c>
      <c r="E2154" s="19" t="n">
        <v>0</v>
      </c>
      <c r="F2154" s="19" t="n">
        <v>30</v>
      </c>
    </row>
    <row r="2155" customFormat="false" ht="15" hidden="false" customHeight="false" outlineLevel="0" collapsed="false">
      <c r="A2155" s="8" t="s">
        <v>352</v>
      </c>
      <c r="B2155" s="8" t="s">
        <v>353</v>
      </c>
      <c r="C2155" s="8" t="s">
        <v>2507</v>
      </c>
      <c r="D2155" s="8" t="n">
        <v>2005</v>
      </c>
      <c r="E2155" s="19" t="n">
        <v>0</v>
      </c>
      <c r="F2155" s="19" t="n">
        <v>28.8888888888889</v>
      </c>
    </row>
    <row r="2156" customFormat="false" ht="15" hidden="false" customHeight="false" outlineLevel="0" collapsed="false">
      <c r="A2156" s="8" t="s">
        <v>352</v>
      </c>
      <c r="B2156" s="8" t="s">
        <v>353</v>
      </c>
      <c r="C2156" s="8" t="s">
        <v>2508</v>
      </c>
      <c r="D2156" s="8" t="n">
        <v>2005</v>
      </c>
      <c r="E2156" s="19" t="n">
        <v>0</v>
      </c>
      <c r="F2156" s="19" t="n">
        <v>27.1111111111111</v>
      </c>
    </row>
    <row r="2157" customFormat="false" ht="15" hidden="false" customHeight="false" outlineLevel="0" collapsed="false">
      <c r="A2157" s="8" t="s">
        <v>352</v>
      </c>
      <c r="B2157" s="8" t="s">
        <v>353</v>
      </c>
      <c r="C2157" s="8" t="s">
        <v>2509</v>
      </c>
      <c r="D2157" s="8" t="n">
        <v>2005</v>
      </c>
      <c r="E2157" s="19" t="n">
        <v>12.954</v>
      </c>
      <c r="F2157" s="19" t="n">
        <v>27.2777777777778</v>
      </c>
    </row>
    <row r="2158" customFormat="false" ht="15" hidden="false" customHeight="false" outlineLevel="0" collapsed="false">
      <c r="A2158" s="8" t="s">
        <v>352</v>
      </c>
      <c r="B2158" s="8" t="s">
        <v>353</v>
      </c>
      <c r="C2158" s="8" t="s">
        <v>2510</v>
      </c>
      <c r="D2158" s="8" t="n">
        <v>2005</v>
      </c>
      <c r="E2158" s="19" t="n">
        <v>0</v>
      </c>
      <c r="F2158" s="19" t="n">
        <v>29</v>
      </c>
    </row>
    <row r="2159" customFormat="false" ht="15" hidden="false" customHeight="false" outlineLevel="0" collapsed="false">
      <c r="A2159" s="8" t="s">
        <v>352</v>
      </c>
      <c r="B2159" s="8" t="s">
        <v>353</v>
      </c>
      <c r="C2159" s="8" t="s">
        <v>2511</v>
      </c>
      <c r="D2159" s="8" t="n">
        <v>2005</v>
      </c>
      <c r="E2159" s="19" t="n">
        <v>0</v>
      </c>
      <c r="F2159" s="19" t="n">
        <v>29.5</v>
      </c>
    </row>
    <row r="2160" customFormat="false" ht="15" hidden="false" customHeight="false" outlineLevel="0" collapsed="false">
      <c r="A2160" s="8" t="s">
        <v>352</v>
      </c>
      <c r="B2160" s="8" t="s">
        <v>353</v>
      </c>
      <c r="C2160" s="8" t="s">
        <v>2512</v>
      </c>
      <c r="D2160" s="8" t="n">
        <v>2005</v>
      </c>
      <c r="E2160" s="19" t="n">
        <v>0</v>
      </c>
      <c r="F2160" s="19" t="n">
        <v>30</v>
      </c>
    </row>
    <row r="2161" customFormat="false" ht="15" hidden="false" customHeight="false" outlineLevel="0" collapsed="false">
      <c r="A2161" s="8" t="s">
        <v>352</v>
      </c>
      <c r="B2161" s="8" t="s">
        <v>353</v>
      </c>
      <c r="C2161" s="8" t="s">
        <v>2513</v>
      </c>
      <c r="D2161" s="8" t="n">
        <v>2005</v>
      </c>
      <c r="E2161" s="19" t="n">
        <v>0</v>
      </c>
      <c r="F2161" s="19" t="n">
        <v>31.5</v>
      </c>
    </row>
    <row r="2162" customFormat="false" ht="15" hidden="false" customHeight="false" outlineLevel="0" collapsed="false">
      <c r="A2162" s="8" t="s">
        <v>352</v>
      </c>
      <c r="B2162" s="8" t="s">
        <v>353</v>
      </c>
      <c r="C2162" s="8" t="s">
        <v>2514</v>
      </c>
      <c r="D2162" s="8" t="n">
        <v>2005</v>
      </c>
      <c r="E2162" s="19" t="n">
        <v>0</v>
      </c>
      <c r="F2162" s="19" t="n">
        <v>31.5</v>
      </c>
    </row>
    <row r="2163" customFormat="false" ht="15" hidden="false" customHeight="false" outlineLevel="0" collapsed="false">
      <c r="A2163" s="8" t="s">
        <v>352</v>
      </c>
      <c r="B2163" s="8" t="s">
        <v>353</v>
      </c>
      <c r="C2163" s="8" t="s">
        <v>2515</v>
      </c>
      <c r="D2163" s="8" t="n">
        <v>2005</v>
      </c>
      <c r="E2163" s="19" t="n">
        <v>0</v>
      </c>
      <c r="F2163" s="19" t="n">
        <v>30</v>
      </c>
    </row>
    <row r="2164" customFormat="false" ht="15" hidden="false" customHeight="false" outlineLevel="0" collapsed="false">
      <c r="A2164" s="8" t="s">
        <v>352</v>
      </c>
      <c r="B2164" s="8" t="s">
        <v>353</v>
      </c>
      <c r="C2164" s="8" t="s">
        <v>2516</v>
      </c>
      <c r="D2164" s="8" t="n">
        <v>2005</v>
      </c>
      <c r="E2164" s="19" t="n">
        <v>0</v>
      </c>
      <c r="F2164" s="19" t="n">
        <v>29.3888888888889</v>
      </c>
    </row>
    <row r="2165" customFormat="false" ht="15" hidden="false" customHeight="false" outlineLevel="0" collapsed="false">
      <c r="A2165" s="8" t="s">
        <v>352</v>
      </c>
      <c r="B2165" s="8" t="s">
        <v>353</v>
      </c>
      <c r="C2165" s="8" t="s">
        <v>2517</v>
      </c>
      <c r="D2165" s="8" t="n">
        <v>2005</v>
      </c>
      <c r="E2165" s="19" t="n">
        <v>0</v>
      </c>
      <c r="F2165" s="19" t="n">
        <v>29</v>
      </c>
    </row>
    <row r="2166" customFormat="false" ht="15" hidden="false" customHeight="false" outlineLevel="0" collapsed="false">
      <c r="A2166" s="8" t="s">
        <v>352</v>
      </c>
      <c r="B2166" s="8" t="s">
        <v>353</v>
      </c>
      <c r="C2166" s="8" t="s">
        <v>2518</v>
      </c>
      <c r="D2166" s="8" t="n">
        <v>2005</v>
      </c>
      <c r="E2166" s="19" t="n">
        <v>0</v>
      </c>
      <c r="F2166" s="19" t="n">
        <v>28.2222222222222</v>
      </c>
    </row>
    <row r="2167" customFormat="false" ht="15" hidden="false" customHeight="false" outlineLevel="0" collapsed="false">
      <c r="A2167" s="8" t="s">
        <v>352</v>
      </c>
      <c r="B2167" s="8" t="s">
        <v>353</v>
      </c>
      <c r="C2167" s="8" t="s">
        <v>2519</v>
      </c>
      <c r="D2167" s="8" t="n">
        <v>2005</v>
      </c>
      <c r="E2167" s="19" t="n">
        <v>0</v>
      </c>
      <c r="F2167" s="19" t="n">
        <v>28.2777777777778</v>
      </c>
    </row>
    <row r="2168" customFormat="false" ht="15" hidden="false" customHeight="false" outlineLevel="0" collapsed="false">
      <c r="A2168" s="8" t="s">
        <v>352</v>
      </c>
      <c r="B2168" s="8" t="s">
        <v>353</v>
      </c>
      <c r="C2168" s="8" t="s">
        <v>2520</v>
      </c>
      <c r="D2168" s="8" t="n">
        <v>2005</v>
      </c>
      <c r="E2168" s="19" t="n">
        <v>0</v>
      </c>
      <c r="F2168" s="19" t="n">
        <v>28.6111111111111</v>
      </c>
    </row>
    <row r="2169" customFormat="false" ht="15" hidden="false" customHeight="false" outlineLevel="0" collapsed="false">
      <c r="A2169" s="8" t="s">
        <v>352</v>
      </c>
      <c r="B2169" s="8" t="s">
        <v>353</v>
      </c>
      <c r="C2169" s="8" t="s">
        <v>2521</v>
      </c>
      <c r="D2169" s="8" t="n">
        <v>2005</v>
      </c>
      <c r="E2169" s="19" t="n">
        <v>0</v>
      </c>
      <c r="F2169" s="19" t="n">
        <v>29</v>
      </c>
    </row>
    <row r="2170" customFormat="false" ht="15" hidden="false" customHeight="false" outlineLevel="0" collapsed="false">
      <c r="A2170" s="8" t="s">
        <v>352</v>
      </c>
      <c r="B2170" s="8" t="s">
        <v>353</v>
      </c>
      <c r="C2170" s="8" t="s">
        <v>2522</v>
      </c>
      <c r="D2170" s="8" t="n">
        <v>2005</v>
      </c>
      <c r="E2170" s="19" t="n">
        <v>0</v>
      </c>
      <c r="F2170" s="19" t="n">
        <v>28.3888888888889</v>
      </c>
    </row>
    <row r="2171" customFormat="false" ht="15" hidden="false" customHeight="false" outlineLevel="0" collapsed="false">
      <c r="A2171" s="8" t="s">
        <v>352</v>
      </c>
      <c r="B2171" s="8" t="s">
        <v>353</v>
      </c>
      <c r="C2171" s="8" t="s">
        <v>2523</v>
      </c>
      <c r="D2171" s="8" t="n">
        <v>2005</v>
      </c>
      <c r="E2171" s="19" t="n">
        <v>0</v>
      </c>
      <c r="F2171" s="19" t="n">
        <v>28</v>
      </c>
    </row>
    <row r="2172" customFormat="false" ht="15" hidden="false" customHeight="false" outlineLevel="0" collapsed="false">
      <c r="A2172" s="8" t="s">
        <v>352</v>
      </c>
      <c r="B2172" s="8" t="s">
        <v>353</v>
      </c>
      <c r="C2172" s="8" t="s">
        <v>2524</v>
      </c>
      <c r="D2172" s="8" t="n">
        <v>2005</v>
      </c>
      <c r="E2172" s="19" t="n">
        <v>0</v>
      </c>
      <c r="F2172" s="19" t="n">
        <v>27.2777777777778</v>
      </c>
    </row>
    <row r="2173" customFormat="false" ht="15" hidden="false" customHeight="false" outlineLevel="0" collapsed="false">
      <c r="A2173" s="8" t="s">
        <v>352</v>
      </c>
      <c r="B2173" s="8" t="s">
        <v>353</v>
      </c>
      <c r="C2173" s="8" t="s">
        <v>2525</v>
      </c>
      <c r="D2173" s="8" t="n">
        <v>2005</v>
      </c>
      <c r="E2173" s="19" t="n">
        <v>0</v>
      </c>
      <c r="F2173" s="19" t="n">
        <v>27</v>
      </c>
    </row>
    <row r="2174" customFormat="false" ht="15" hidden="false" customHeight="false" outlineLevel="0" collapsed="false">
      <c r="A2174" s="8" t="s">
        <v>352</v>
      </c>
      <c r="B2174" s="8" t="s">
        <v>353</v>
      </c>
      <c r="C2174" s="8" t="s">
        <v>2526</v>
      </c>
      <c r="D2174" s="8" t="n">
        <v>2005</v>
      </c>
      <c r="E2174" s="19" t="n">
        <v>0</v>
      </c>
      <c r="F2174" s="19" t="n">
        <v>27</v>
      </c>
    </row>
    <row r="2175" customFormat="false" ht="15" hidden="false" customHeight="false" outlineLevel="0" collapsed="false">
      <c r="A2175" s="8" t="s">
        <v>352</v>
      </c>
      <c r="B2175" s="8" t="s">
        <v>353</v>
      </c>
      <c r="C2175" s="8" t="s">
        <v>2527</v>
      </c>
      <c r="D2175" s="8" t="n">
        <v>2005</v>
      </c>
      <c r="E2175" s="19" t="n">
        <v>0</v>
      </c>
      <c r="F2175" s="19" t="n">
        <v>26.2222222222222</v>
      </c>
    </row>
    <row r="2176" customFormat="false" ht="15" hidden="false" customHeight="false" outlineLevel="0" collapsed="false">
      <c r="A2176" s="8" t="s">
        <v>352</v>
      </c>
      <c r="B2176" s="8" t="s">
        <v>353</v>
      </c>
      <c r="C2176" s="8" t="s">
        <v>2528</v>
      </c>
      <c r="D2176" s="8" t="n">
        <v>2005</v>
      </c>
      <c r="E2176" s="19" t="n">
        <v>0</v>
      </c>
      <c r="F2176" s="19" t="n">
        <v>27.2222222222222</v>
      </c>
    </row>
    <row r="2177" customFormat="false" ht="15" hidden="false" customHeight="false" outlineLevel="0" collapsed="false">
      <c r="A2177" s="8" t="s">
        <v>352</v>
      </c>
      <c r="B2177" s="8" t="s">
        <v>353</v>
      </c>
      <c r="C2177" s="8" t="s">
        <v>2529</v>
      </c>
      <c r="D2177" s="8" t="n">
        <v>2005</v>
      </c>
      <c r="E2177" s="19" t="n">
        <v>0</v>
      </c>
      <c r="F2177" s="19" t="n">
        <v>25.7777777777778</v>
      </c>
    </row>
    <row r="2178" customFormat="false" ht="15" hidden="false" customHeight="false" outlineLevel="0" collapsed="false">
      <c r="A2178" s="8" t="s">
        <v>352</v>
      </c>
      <c r="B2178" s="8" t="s">
        <v>353</v>
      </c>
      <c r="C2178" s="8" t="s">
        <v>2530</v>
      </c>
      <c r="D2178" s="8" t="n">
        <v>2005</v>
      </c>
      <c r="E2178" s="19" t="n">
        <v>0</v>
      </c>
      <c r="F2178" s="19" t="n">
        <v>26.3888888888889</v>
      </c>
    </row>
    <row r="2179" customFormat="false" ht="15" hidden="false" customHeight="false" outlineLevel="0" collapsed="false">
      <c r="A2179" s="8" t="s">
        <v>352</v>
      </c>
      <c r="B2179" s="8" t="s">
        <v>353</v>
      </c>
      <c r="C2179" s="8" t="s">
        <v>2531</v>
      </c>
      <c r="D2179" s="8" t="n">
        <v>2005</v>
      </c>
      <c r="E2179" s="19" t="n">
        <v>0</v>
      </c>
      <c r="F2179" s="19" t="n">
        <v>25.1111111111111</v>
      </c>
    </row>
    <row r="2180" customFormat="false" ht="15" hidden="false" customHeight="false" outlineLevel="0" collapsed="false">
      <c r="A2180" s="8" t="s">
        <v>352</v>
      </c>
      <c r="B2180" s="8" t="s">
        <v>353</v>
      </c>
      <c r="C2180" s="8" t="s">
        <v>2532</v>
      </c>
      <c r="D2180" s="8" t="n">
        <v>2005</v>
      </c>
      <c r="E2180" s="19" t="n">
        <v>0</v>
      </c>
      <c r="F2180" s="19" t="n">
        <v>25</v>
      </c>
    </row>
    <row r="2181" customFormat="false" ht="15" hidden="false" customHeight="false" outlineLevel="0" collapsed="false">
      <c r="A2181" s="8" t="s">
        <v>352</v>
      </c>
      <c r="B2181" s="8" t="s">
        <v>353</v>
      </c>
      <c r="C2181" s="8" t="s">
        <v>2533</v>
      </c>
      <c r="D2181" s="8" t="n">
        <v>2005</v>
      </c>
      <c r="E2181" s="19" t="n">
        <v>0</v>
      </c>
      <c r="F2181" s="19" t="n">
        <v>27</v>
      </c>
    </row>
    <row r="2182" customFormat="false" ht="15" hidden="false" customHeight="false" outlineLevel="0" collapsed="false">
      <c r="A2182" s="8" t="s">
        <v>352</v>
      </c>
      <c r="B2182" s="8" t="s">
        <v>353</v>
      </c>
      <c r="C2182" s="8" t="s">
        <v>2534</v>
      </c>
      <c r="D2182" s="8" t="n">
        <v>2005</v>
      </c>
      <c r="E2182" s="19" t="n">
        <v>18.034</v>
      </c>
      <c r="F2182" s="19" t="n">
        <v>29.1111111111111</v>
      </c>
    </row>
    <row r="2183" customFormat="false" ht="15" hidden="false" customHeight="false" outlineLevel="0" collapsed="false">
      <c r="A2183" s="8" t="s">
        <v>352</v>
      </c>
      <c r="B2183" s="8" t="s">
        <v>353</v>
      </c>
      <c r="C2183" s="8" t="s">
        <v>2535</v>
      </c>
      <c r="D2183" s="8" t="n">
        <v>2005</v>
      </c>
      <c r="E2183" s="19" t="n">
        <v>0</v>
      </c>
      <c r="F2183" s="19" t="n">
        <v>28.2777777777778</v>
      </c>
    </row>
    <row r="2184" customFormat="false" ht="15" hidden="false" customHeight="false" outlineLevel="0" collapsed="false">
      <c r="A2184" s="8" t="s">
        <v>352</v>
      </c>
      <c r="B2184" s="8" t="s">
        <v>353</v>
      </c>
      <c r="C2184" s="8" t="s">
        <v>2536</v>
      </c>
      <c r="D2184" s="8" t="n">
        <v>2005</v>
      </c>
      <c r="E2184" s="19" t="n">
        <v>0</v>
      </c>
      <c r="F2184" s="19" t="n">
        <v>28.5</v>
      </c>
    </row>
    <row r="2185" customFormat="false" ht="15" hidden="false" customHeight="false" outlineLevel="0" collapsed="false">
      <c r="A2185" s="8" t="s">
        <v>352</v>
      </c>
      <c r="B2185" s="8" t="s">
        <v>353</v>
      </c>
      <c r="C2185" s="8" t="s">
        <v>2537</v>
      </c>
      <c r="D2185" s="8" t="n">
        <v>2005</v>
      </c>
      <c r="E2185" s="19" t="n">
        <v>0</v>
      </c>
      <c r="F2185" s="19" t="n">
        <v>29</v>
      </c>
    </row>
    <row r="2186" customFormat="false" ht="15" hidden="false" customHeight="false" outlineLevel="0" collapsed="false">
      <c r="A2186" s="8" t="s">
        <v>352</v>
      </c>
      <c r="B2186" s="8" t="s">
        <v>353</v>
      </c>
      <c r="C2186" s="8" t="s">
        <v>2538</v>
      </c>
      <c r="D2186" s="8" t="n">
        <v>2005</v>
      </c>
      <c r="E2186" s="19" t="n">
        <v>0</v>
      </c>
      <c r="F2186" s="19" t="n">
        <v>29.2777777777778</v>
      </c>
    </row>
    <row r="2187" customFormat="false" ht="15" hidden="false" customHeight="false" outlineLevel="0" collapsed="false">
      <c r="A2187" s="8" t="s">
        <v>352</v>
      </c>
      <c r="B2187" s="8" t="s">
        <v>353</v>
      </c>
      <c r="C2187" s="8" t="s">
        <v>2539</v>
      </c>
      <c r="D2187" s="8" t="n">
        <v>2006</v>
      </c>
      <c r="E2187" s="19" t="n">
        <v>0</v>
      </c>
      <c r="F2187" s="19" t="n">
        <v>29.2777777777778</v>
      </c>
    </row>
    <row r="2188" customFormat="false" ht="15" hidden="false" customHeight="false" outlineLevel="0" collapsed="false">
      <c r="A2188" s="8" t="s">
        <v>352</v>
      </c>
      <c r="B2188" s="8" t="s">
        <v>353</v>
      </c>
      <c r="C2188" s="8" t="s">
        <v>2540</v>
      </c>
      <c r="D2188" s="8" t="n">
        <v>2006</v>
      </c>
      <c r="E2188" s="19" t="n">
        <v>0</v>
      </c>
      <c r="F2188" s="19" t="n">
        <v>26.2777777777778</v>
      </c>
    </row>
    <row r="2189" customFormat="false" ht="15" hidden="false" customHeight="false" outlineLevel="0" collapsed="false">
      <c r="A2189" s="8" t="s">
        <v>352</v>
      </c>
      <c r="B2189" s="8" t="s">
        <v>353</v>
      </c>
      <c r="C2189" s="8" t="s">
        <v>2541</v>
      </c>
      <c r="D2189" s="8" t="n">
        <v>2006</v>
      </c>
      <c r="E2189" s="19" t="n">
        <v>0</v>
      </c>
      <c r="F2189" s="19" t="n">
        <v>25</v>
      </c>
    </row>
    <row r="2190" customFormat="false" ht="15" hidden="false" customHeight="false" outlineLevel="0" collapsed="false">
      <c r="A2190" s="8" t="s">
        <v>352</v>
      </c>
      <c r="B2190" s="8" t="s">
        <v>353</v>
      </c>
      <c r="C2190" s="8" t="s">
        <v>2542</v>
      </c>
      <c r="D2190" s="8" t="n">
        <v>2006</v>
      </c>
      <c r="E2190" s="19" t="n">
        <v>0</v>
      </c>
      <c r="F2190" s="19" t="n">
        <v>25.1111111111111</v>
      </c>
    </row>
    <row r="2191" customFormat="false" ht="15" hidden="false" customHeight="false" outlineLevel="0" collapsed="false">
      <c r="A2191" s="8" t="s">
        <v>352</v>
      </c>
      <c r="B2191" s="8" t="s">
        <v>353</v>
      </c>
      <c r="C2191" s="8" t="s">
        <v>2543</v>
      </c>
      <c r="D2191" s="8" t="n">
        <v>2006</v>
      </c>
      <c r="E2191" s="19" t="n">
        <v>0</v>
      </c>
      <c r="F2191" s="19" t="n">
        <v>25.2777777777778</v>
      </c>
    </row>
    <row r="2192" customFormat="false" ht="15" hidden="false" customHeight="false" outlineLevel="0" collapsed="false">
      <c r="A2192" s="8" t="s">
        <v>352</v>
      </c>
      <c r="B2192" s="8" t="s">
        <v>353</v>
      </c>
      <c r="C2192" s="8" t="s">
        <v>2544</v>
      </c>
      <c r="D2192" s="8" t="n">
        <v>2006</v>
      </c>
      <c r="E2192" s="19" t="n">
        <v>0</v>
      </c>
      <c r="F2192" s="19" t="n">
        <v>26</v>
      </c>
    </row>
    <row r="2193" customFormat="false" ht="15" hidden="false" customHeight="false" outlineLevel="0" collapsed="false">
      <c r="A2193" s="8" t="s">
        <v>352</v>
      </c>
      <c r="B2193" s="8" t="s">
        <v>353</v>
      </c>
      <c r="C2193" s="8" t="s">
        <v>2545</v>
      </c>
      <c r="D2193" s="8" t="n">
        <v>2006</v>
      </c>
      <c r="E2193" s="19" t="n">
        <v>0</v>
      </c>
      <c r="F2193" s="19" t="n">
        <v>27</v>
      </c>
    </row>
    <row r="2194" customFormat="false" ht="15" hidden="false" customHeight="false" outlineLevel="0" collapsed="false">
      <c r="A2194" s="8" t="s">
        <v>352</v>
      </c>
      <c r="B2194" s="8" t="s">
        <v>353</v>
      </c>
      <c r="C2194" s="8" t="s">
        <v>2546</v>
      </c>
      <c r="D2194" s="8" t="n">
        <v>2006</v>
      </c>
      <c r="E2194" s="19" t="n">
        <v>0</v>
      </c>
      <c r="F2194" s="19" t="n">
        <v>27</v>
      </c>
    </row>
    <row r="2195" customFormat="false" ht="15" hidden="false" customHeight="false" outlineLevel="0" collapsed="false">
      <c r="A2195" s="8" t="s">
        <v>352</v>
      </c>
      <c r="B2195" s="8" t="s">
        <v>353</v>
      </c>
      <c r="C2195" s="8" t="s">
        <v>2547</v>
      </c>
      <c r="D2195" s="8" t="n">
        <v>2006</v>
      </c>
      <c r="E2195" s="19" t="n">
        <v>0</v>
      </c>
      <c r="F2195" s="19" t="n">
        <v>29</v>
      </c>
    </row>
    <row r="2196" customFormat="false" ht="15" hidden="false" customHeight="false" outlineLevel="0" collapsed="false">
      <c r="A2196" s="8" t="s">
        <v>352</v>
      </c>
      <c r="B2196" s="8" t="s">
        <v>353</v>
      </c>
      <c r="C2196" s="8" t="s">
        <v>2548</v>
      </c>
      <c r="D2196" s="8" t="n">
        <v>2006</v>
      </c>
      <c r="E2196" s="19" t="n">
        <v>0</v>
      </c>
      <c r="F2196" s="19" t="n">
        <v>31</v>
      </c>
    </row>
    <row r="2197" customFormat="false" ht="15" hidden="false" customHeight="false" outlineLevel="0" collapsed="false">
      <c r="A2197" s="8" t="s">
        <v>352</v>
      </c>
      <c r="B2197" s="8" t="s">
        <v>353</v>
      </c>
      <c r="C2197" s="8" t="s">
        <v>2549</v>
      </c>
      <c r="D2197" s="8" t="n">
        <v>2006</v>
      </c>
      <c r="E2197" s="19" t="n">
        <v>0</v>
      </c>
      <c r="F2197" s="19" t="n">
        <v>31</v>
      </c>
    </row>
    <row r="2198" customFormat="false" ht="15" hidden="false" customHeight="false" outlineLevel="0" collapsed="false">
      <c r="A2198" s="8" t="s">
        <v>352</v>
      </c>
      <c r="B2198" s="8" t="s">
        <v>353</v>
      </c>
      <c r="C2198" s="8" t="s">
        <v>2550</v>
      </c>
      <c r="D2198" s="8" t="n">
        <v>2006</v>
      </c>
      <c r="E2198" s="19" t="n">
        <v>0</v>
      </c>
      <c r="F2198" s="19" t="n">
        <v>29.2222222222222</v>
      </c>
    </row>
    <row r="2199" customFormat="false" ht="15" hidden="false" customHeight="false" outlineLevel="0" collapsed="false">
      <c r="A2199" s="8" t="s">
        <v>352</v>
      </c>
      <c r="B2199" s="8" t="s">
        <v>353</v>
      </c>
      <c r="C2199" s="8" t="s">
        <v>2551</v>
      </c>
      <c r="D2199" s="8" t="n">
        <v>2006</v>
      </c>
      <c r="E2199" s="19" t="n">
        <v>0</v>
      </c>
      <c r="F2199" s="19" t="n">
        <v>29.1111111111111</v>
      </c>
    </row>
    <row r="2200" customFormat="false" ht="15" hidden="false" customHeight="false" outlineLevel="0" collapsed="false">
      <c r="A2200" s="8" t="s">
        <v>352</v>
      </c>
      <c r="B2200" s="8" t="s">
        <v>353</v>
      </c>
      <c r="C2200" s="8" t="s">
        <v>2552</v>
      </c>
      <c r="D2200" s="8" t="n">
        <v>2006</v>
      </c>
      <c r="E2200" s="19" t="n">
        <v>0</v>
      </c>
      <c r="F2200" s="19" t="n">
        <v>30</v>
      </c>
    </row>
    <row r="2201" customFormat="false" ht="15" hidden="false" customHeight="false" outlineLevel="0" collapsed="false">
      <c r="A2201" s="8" t="s">
        <v>352</v>
      </c>
      <c r="B2201" s="8" t="s">
        <v>353</v>
      </c>
      <c r="C2201" s="8" t="s">
        <v>2553</v>
      </c>
      <c r="D2201" s="8" t="n">
        <v>2006</v>
      </c>
      <c r="E2201" s="19" t="n">
        <v>0</v>
      </c>
      <c r="F2201" s="19" t="n">
        <v>32.3888888888889</v>
      </c>
    </row>
    <row r="2202" customFormat="false" ht="15" hidden="false" customHeight="false" outlineLevel="0" collapsed="false">
      <c r="A2202" s="8" t="s">
        <v>352</v>
      </c>
      <c r="B2202" s="8" t="s">
        <v>353</v>
      </c>
      <c r="C2202" s="8" t="s">
        <v>2554</v>
      </c>
      <c r="D2202" s="8" t="n">
        <v>2006</v>
      </c>
      <c r="E2202" s="19" t="n">
        <v>0</v>
      </c>
      <c r="F2202" s="19" t="n">
        <v>33.3888888888889</v>
      </c>
    </row>
    <row r="2203" customFormat="false" ht="15" hidden="false" customHeight="false" outlineLevel="0" collapsed="false">
      <c r="A2203" s="8" t="s">
        <v>352</v>
      </c>
      <c r="B2203" s="8" t="s">
        <v>353</v>
      </c>
      <c r="C2203" s="8" t="s">
        <v>2555</v>
      </c>
      <c r="D2203" s="8" t="n">
        <v>2006</v>
      </c>
      <c r="E2203" s="19" t="n">
        <v>0</v>
      </c>
      <c r="F2203" s="19" t="n">
        <v>29.5</v>
      </c>
    </row>
    <row r="2204" customFormat="false" ht="15" hidden="false" customHeight="false" outlineLevel="0" collapsed="false">
      <c r="A2204" s="8" t="s">
        <v>352</v>
      </c>
      <c r="B2204" s="8" t="s">
        <v>353</v>
      </c>
      <c r="C2204" s="8" t="s">
        <v>2556</v>
      </c>
      <c r="D2204" s="8" t="n">
        <v>2006</v>
      </c>
      <c r="E2204" s="19" t="n">
        <v>0</v>
      </c>
      <c r="F2204" s="19" t="n">
        <v>29</v>
      </c>
    </row>
    <row r="2205" customFormat="false" ht="15" hidden="false" customHeight="false" outlineLevel="0" collapsed="false">
      <c r="A2205" s="8" t="s">
        <v>352</v>
      </c>
      <c r="B2205" s="8" t="s">
        <v>353</v>
      </c>
      <c r="C2205" s="8" t="s">
        <v>2557</v>
      </c>
      <c r="D2205" s="8" t="n">
        <v>2006</v>
      </c>
      <c r="E2205" s="19" t="n">
        <v>0</v>
      </c>
      <c r="F2205" s="19" t="n">
        <v>28.5</v>
      </c>
    </row>
    <row r="2206" customFormat="false" ht="15" hidden="false" customHeight="false" outlineLevel="0" collapsed="false">
      <c r="A2206" s="8" t="s">
        <v>352</v>
      </c>
      <c r="B2206" s="8" t="s">
        <v>353</v>
      </c>
      <c r="C2206" s="8" t="s">
        <v>2558</v>
      </c>
      <c r="D2206" s="8" t="n">
        <v>2006</v>
      </c>
      <c r="E2206" s="19" t="n">
        <v>0</v>
      </c>
      <c r="F2206" s="19" t="n">
        <v>30</v>
      </c>
    </row>
    <row r="2207" customFormat="false" ht="15" hidden="false" customHeight="false" outlineLevel="0" collapsed="false">
      <c r="A2207" s="8" t="s">
        <v>352</v>
      </c>
      <c r="B2207" s="8" t="s">
        <v>353</v>
      </c>
      <c r="C2207" s="8" t="s">
        <v>2559</v>
      </c>
      <c r="D2207" s="8" t="n">
        <v>2006</v>
      </c>
      <c r="E2207" s="19" t="n">
        <v>0</v>
      </c>
      <c r="F2207" s="19" t="n">
        <v>27</v>
      </c>
    </row>
    <row r="2208" customFormat="false" ht="15" hidden="false" customHeight="false" outlineLevel="0" collapsed="false">
      <c r="A2208" s="8" t="s">
        <v>352</v>
      </c>
      <c r="B2208" s="8" t="s">
        <v>353</v>
      </c>
      <c r="C2208" s="8" t="s">
        <v>2560</v>
      </c>
      <c r="D2208" s="8" t="n">
        <v>2006</v>
      </c>
      <c r="E2208" s="19" t="n">
        <v>0</v>
      </c>
      <c r="F2208" s="19" t="n">
        <v>26.5</v>
      </c>
    </row>
    <row r="2209" customFormat="false" ht="15" hidden="false" customHeight="false" outlineLevel="0" collapsed="false">
      <c r="A2209" s="8" t="s">
        <v>352</v>
      </c>
      <c r="B2209" s="8" t="s">
        <v>353</v>
      </c>
      <c r="C2209" s="8" t="s">
        <v>2561</v>
      </c>
      <c r="D2209" s="8" t="n">
        <v>2006</v>
      </c>
      <c r="E2209" s="19" t="n">
        <v>0</v>
      </c>
      <c r="F2209" s="19" t="n">
        <v>25.7222222222222</v>
      </c>
    </row>
    <row r="2210" customFormat="false" ht="15" hidden="false" customHeight="false" outlineLevel="0" collapsed="false">
      <c r="A2210" s="8" t="s">
        <v>352</v>
      </c>
      <c r="B2210" s="8" t="s">
        <v>353</v>
      </c>
      <c r="C2210" s="8" t="s">
        <v>2562</v>
      </c>
      <c r="D2210" s="8" t="n">
        <v>2006</v>
      </c>
      <c r="E2210" s="19" t="n">
        <v>0</v>
      </c>
      <c r="F2210" s="19" t="n">
        <v>26.1111111111111</v>
      </c>
    </row>
    <row r="2211" customFormat="false" ht="15" hidden="false" customHeight="false" outlineLevel="0" collapsed="false">
      <c r="A2211" s="8" t="s">
        <v>352</v>
      </c>
      <c r="B2211" s="8" t="s">
        <v>353</v>
      </c>
      <c r="C2211" s="8" t="s">
        <v>2563</v>
      </c>
      <c r="D2211" s="8" t="n">
        <v>2006</v>
      </c>
      <c r="E2211" s="19" t="n">
        <v>0</v>
      </c>
      <c r="F2211" s="19" t="n">
        <v>26.5</v>
      </c>
    </row>
    <row r="2212" customFormat="false" ht="15" hidden="false" customHeight="false" outlineLevel="0" collapsed="false">
      <c r="A2212" s="8" t="s">
        <v>352</v>
      </c>
      <c r="B2212" s="8" t="s">
        <v>353</v>
      </c>
      <c r="C2212" s="8" t="s">
        <v>2564</v>
      </c>
      <c r="D2212" s="8" t="n">
        <v>2006</v>
      </c>
      <c r="E2212" s="19" t="n">
        <v>0</v>
      </c>
      <c r="F2212" s="19" t="n">
        <v>27.2222222222222</v>
      </c>
    </row>
    <row r="2213" customFormat="false" ht="15" hidden="false" customHeight="false" outlineLevel="0" collapsed="false">
      <c r="A2213" s="8" t="s">
        <v>352</v>
      </c>
      <c r="B2213" s="8" t="s">
        <v>353</v>
      </c>
      <c r="C2213" s="8" t="s">
        <v>2565</v>
      </c>
      <c r="D2213" s="8" t="n">
        <v>2006</v>
      </c>
      <c r="E2213" s="19" t="n">
        <v>0</v>
      </c>
      <c r="F2213" s="19" t="n">
        <v>28.2777777777778</v>
      </c>
    </row>
    <row r="2214" customFormat="false" ht="15" hidden="false" customHeight="false" outlineLevel="0" collapsed="false">
      <c r="A2214" s="8" t="s">
        <v>352</v>
      </c>
      <c r="B2214" s="8" t="s">
        <v>353</v>
      </c>
      <c r="C2214" s="8" t="s">
        <v>2566</v>
      </c>
      <c r="D2214" s="8" t="n">
        <v>2006</v>
      </c>
      <c r="E2214" s="19" t="n">
        <v>0</v>
      </c>
      <c r="F2214" s="19" t="n">
        <v>30.8888888888889</v>
      </c>
    </row>
    <row r="2215" customFormat="false" ht="15" hidden="false" customHeight="false" outlineLevel="0" collapsed="false">
      <c r="A2215" s="8" t="s">
        <v>352</v>
      </c>
      <c r="B2215" s="8" t="s">
        <v>353</v>
      </c>
      <c r="C2215" s="8" t="s">
        <v>2567</v>
      </c>
      <c r="D2215" s="8" t="n">
        <v>2006</v>
      </c>
      <c r="E2215" s="19" t="n">
        <v>0</v>
      </c>
      <c r="F2215" s="19" t="n">
        <v>31</v>
      </c>
    </row>
    <row r="2216" customFormat="false" ht="15" hidden="false" customHeight="false" outlineLevel="0" collapsed="false">
      <c r="A2216" s="8" t="s">
        <v>352</v>
      </c>
      <c r="B2216" s="8" t="s">
        <v>353</v>
      </c>
      <c r="C2216" s="8" t="s">
        <v>2568</v>
      </c>
      <c r="D2216" s="8" t="n">
        <v>2006</v>
      </c>
      <c r="E2216" s="19" t="n">
        <v>0</v>
      </c>
      <c r="F2216" s="19" t="n">
        <v>33.2222222222222</v>
      </c>
    </row>
    <row r="2217" customFormat="false" ht="15" hidden="false" customHeight="false" outlineLevel="0" collapsed="false">
      <c r="A2217" s="8" t="s">
        <v>352</v>
      </c>
      <c r="B2217" s="8" t="s">
        <v>353</v>
      </c>
      <c r="C2217" s="8" t="s">
        <v>2569</v>
      </c>
      <c r="D2217" s="8" t="n">
        <v>2006</v>
      </c>
      <c r="E2217" s="19" t="n">
        <v>0</v>
      </c>
      <c r="F2217" s="19" t="n">
        <v>34</v>
      </c>
    </row>
    <row r="2218" customFormat="false" ht="15" hidden="false" customHeight="false" outlineLevel="0" collapsed="false">
      <c r="A2218" s="8" t="s">
        <v>352</v>
      </c>
      <c r="B2218" s="8" t="s">
        <v>353</v>
      </c>
      <c r="C2218" s="8" t="s">
        <v>2570</v>
      </c>
      <c r="D2218" s="8" t="n">
        <v>2006</v>
      </c>
      <c r="E2218" s="19" t="n">
        <v>0</v>
      </c>
      <c r="F2218" s="19" t="n">
        <v>33</v>
      </c>
    </row>
    <row r="2219" customFormat="false" ht="15" hidden="false" customHeight="false" outlineLevel="0" collapsed="false">
      <c r="A2219" s="8" t="s">
        <v>352</v>
      </c>
      <c r="B2219" s="8" t="s">
        <v>353</v>
      </c>
      <c r="C2219" s="8" t="s">
        <v>2571</v>
      </c>
      <c r="D2219" s="8" t="n">
        <v>2006</v>
      </c>
      <c r="E2219" s="19" t="n">
        <v>0</v>
      </c>
      <c r="F2219" s="19" t="n">
        <v>32.6111111111111</v>
      </c>
    </row>
    <row r="2220" customFormat="false" ht="15" hidden="false" customHeight="false" outlineLevel="0" collapsed="false">
      <c r="A2220" s="8" t="s">
        <v>352</v>
      </c>
      <c r="B2220" s="8" t="s">
        <v>353</v>
      </c>
      <c r="C2220" s="8" t="s">
        <v>2572</v>
      </c>
      <c r="D2220" s="8" t="n">
        <v>2006</v>
      </c>
      <c r="E2220" s="19" t="n">
        <v>0</v>
      </c>
      <c r="F2220" s="19" t="n">
        <v>33.6111111111111</v>
      </c>
    </row>
    <row r="2221" customFormat="false" ht="15" hidden="false" customHeight="false" outlineLevel="0" collapsed="false">
      <c r="A2221" s="8" t="s">
        <v>352</v>
      </c>
      <c r="B2221" s="8" t="s">
        <v>353</v>
      </c>
      <c r="C2221" s="8" t="s">
        <v>2573</v>
      </c>
      <c r="D2221" s="8" t="n">
        <v>2006</v>
      </c>
      <c r="E2221" s="19" t="n">
        <v>0</v>
      </c>
      <c r="F2221" s="19" t="n">
        <v>32.3888888888889</v>
      </c>
    </row>
    <row r="2222" customFormat="false" ht="15" hidden="false" customHeight="false" outlineLevel="0" collapsed="false">
      <c r="A2222" s="8" t="s">
        <v>352</v>
      </c>
      <c r="B2222" s="8" t="s">
        <v>353</v>
      </c>
      <c r="C2222" s="8" t="s">
        <v>2574</v>
      </c>
      <c r="D2222" s="8" t="n">
        <v>2006</v>
      </c>
      <c r="E2222" s="19" t="n">
        <v>0</v>
      </c>
      <c r="F2222" s="19" t="n">
        <v>34</v>
      </c>
    </row>
    <row r="2223" customFormat="false" ht="15" hidden="false" customHeight="false" outlineLevel="0" collapsed="false">
      <c r="A2223" s="8" t="s">
        <v>352</v>
      </c>
      <c r="B2223" s="8" t="s">
        <v>353</v>
      </c>
      <c r="C2223" s="8" t="s">
        <v>2575</v>
      </c>
      <c r="D2223" s="8" t="n">
        <v>2006</v>
      </c>
      <c r="E2223" s="19" t="n">
        <v>0</v>
      </c>
      <c r="F2223" s="19" t="n">
        <v>33.1111111111111</v>
      </c>
    </row>
    <row r="2224" customFormat="false" ht="15" hidden="false" customHeight="false" outlineLevel="0" collapsed="false">
      <c r="A2224" s="8" t="s">
        <v>352</v>
      </c>
      <c r="B2224" s="8" t="s">
        <v>353</v>
      </c>
      <c r="C2224" s="8" t="s">
        <v>2576</v>
      </c>
      <c r="D2224" s="8" t="n">
        <v>2006</v>
      </c>
      <c r="E2224" s="19" t="n">
        <v>0</v>
      </c>
      <c r="F2224" s="19" t="n">
        <v>31.8888888888889</v>
      </c>
    </row>
    <row r="2225" customFormat="false" ht="15" hidden="false" customHeight="false" outlineLevel="0" collapsed="false">
      <c r="A2225" s="8" t="s">
        <v>352</v>
      </c>
      <c r="B2225" s="8" t="s">
        <v>353</v>
      </c>
      <c r="C2225" s="8" t="s">
        <v>2577</v>
      </c>
      <c r="D2225" s="8" t="n">
        <v>2006</v>
      </c>
      <c r="E2225" s="19" t="n">
        <v>0</v>
      </c>
      <c r="F2225" s="19" t="n">
        <v>31.7222222222222</v>
      </c>
    </row>
    <row r="2226" customFormat="false" ht="15" hidden="false" customHeight="false" outlineLevel="0" collapsed="false">
      <c r="A2226" s="8" t="s">
        <v>352</v>
      </c>
      <c r="B2226" s="8" t="s">
        <v>353</v>
      </c>
      <c r="C2226" s="8" t="s">
        <v>2578</v>
      </c>
      <c r="D2226" s="8" t="n">
        <v>2006</v>
      </c>
      <c r="E2226" s="19" t="n">
        <v>0</v>
      </c>
      <c r="F2226" s="19" t="n">
        <v>33.1111111111111</v>
      </c>
    </row>
    <row r="2227" customFormat="false" ht="15" hidden="false" customHeight="false" outlineLevel="0" collapsed="false">
      <c r="A2227" s="8" t="s">
        <v>352</v>
      </c>
      <c r="B2227" s="8" t="s">
        <v>353</v>
      </c>
      <c r="C2227" s="8" t="s">
        <v>2579</v>
      </c>
      <c r="D2227" s="8" t="n">
        <v>2006</v>
      </c>
      <c r="E2227" s="19" t="n">
        <v>0</v>
      </c>
      <c r="F2227" s="19" t="n">
        <v>33.2222222222222</v>
      </c>
    </row>
    <row r="2228" customFormat="false" ht="15" hidden="false" customHeight="false" outlineLevel="0" collapsed="false">
      <c r="A2228" s="8" t="s">
        <v>352</v>
      </c>
      <c r="B2228" s="8" t="s">
        <v>353</v>
      </c>
      <c r="C2228" s="8" t="s">
        <v>2580</v>
      </c>
      <c r="D2228" s="8" t="n">
        <v>2006</v>
      </c>
      <c r="E2228" s="19" t="n">
        <v>0</v>
      </c>
      <c r="F2228" s="19" t="n">
        <v>33.8888888888889</v>
      </c>
    </row>
    <row r="2229" customFormat="false" ht="15" hidden="false" customHeight="false" outlineLevel="0" collapsed="false">
      <c r="A2229" s="8" t="s">
        <v>352</v>
      </c>
      <c r="B2229" s="8" t="s">
        <v>353</v>
      </c>
      <c r="C2229" s="8" t="s">
        <v>2581</v>
      </c>
      <c r="D2229" s="8" t="n">
        <v>2006</v>
      </c>
      <c r="E2229" s="19" t="n">
        <v>0</v>
      </c>
      <c r="F2229" s="19" t="n">
        <v>34.3888888888889</v>
      </c>
    </row>
    <row r="2230" customFormat="false" ht="15" hidden="false" customHeight="false" outlineLevel="0" collapsed="false">
      <c r="A2230" s="8" t="s">
        <v>352</v>
      </c>
      <c r="B2230" s="8" t="s">
        <v>353</v>
      </c>
      <c r="C2230" s="8" t="s">
        <v>2582</v>
      </c>
      <c r="D2230" s="8" t="n">
        <v>2006</v>
      </c>
      <c r="E2230" s="19" t="n">
        <v>0</v>
      </c>
      <c r="F2230" s="19" t="n">
        <v>34.6111111111111</v>
      </c>
    </row>
    <row r="2231" customFormat="false" ht="15" hidden="false" customHeight="false" outlineLevel="0" collapsed="false">
      <c r="A2231" s="8" t="s">
        <v>352</v>
      </c>
      <c r="B2231" s="8" t="s">
        <v>353</v>
      </c>
      <c r="C2231" s="8" t="s">
        <v>2583</v>
      </c>
      <c r="D2231" s="8" t="n">
        <v>2006</v>
      </c>
      <c r="E2231" s="19" t="n">
        <v>0</v>
      </c>
      <c r="F2231" s="19" t="n">
        <v>33.7777777777778</v>
      </c>
    </row>
    <row r="2232" customFormat="false" ht="15" hidden="false" customHeight="false" outlineLevel="0" collapsed="false">
      <c r="A2232" s="8" t="s">
        <v>352</v>
      </c>
      <c r="B2232" s="8" t="s">
        <v>353</v>
      </c>
      <c r="C2232" s="8" t="s">
        <v>2584</v>
      </c>
      <c r="D2232" s="8" t="n">
        <v>2006</v>
      </c>
      <c r="E2232" s="19" t="n">
        <v>0</v>
      </c>
      <c r="F2232" s="19" t="n">
        <v>33.2777777777778</v>
      </c>
    </row>
    <row r="2233" customFormat="false" ht="15" hidden="false" customHeight="false" outlineLevel="0" collapsed="false">
      <c r="A2233" s="8" t="s">
        <v>352</v>
      </c>
      <c r="B2233" s="8" t="s">
        <v>353</v>
      </c>
      <c r="C2233" s="8" t="s">
        <v>2585</v>
      </c>
      <c r="D2233" s="8" t="n">
        <v>2006</v>
      </c>
      <c r="E2233" s="19" t="n">
        <v>0</v>
      </c>
      <c r="F2233" s="19" t="n">
        <v>33</v>
      </c>
    </row>
    <row r="2234" customFormat="false" ht="15" hidden="false" customHeight="false" outlineLevel="0" collapsed="false">
      <c r="A2234" s="8" t="s">
        <v>352</v>
      </c>
      <c r="B2234" s="8" t="s">
        <v>353</v>
      </c>
      <c r="C2234" s="8" t="s">
        <v>2586</v>
      </c>
      <c r="D2234" s="8" t="n">
        <v>2006</v>
      </c>
      <c r="E2234" s="19" t="n">
        <v>0</v>
      </c>
      <c r="F2234" s="19" t="n">
        <v>32</v>
      </c>
    </row>
    <row r="2235" customFormat="false" ht="15" hidden="false" customHeight="false" outlineLevel="0" collapsed="false">
      <c r="A2235" s="8" t="s">
        <v>352</v>
      </c>
      <c r="B2235" s="8" t="s">
        <v>353</v>
      </c>
      <c r="C2235" s="8" t="s">
        <v>2587</v>
      </c>
      <c r="D2235" s="8" t="n">
        <v>2006</v>
      </c>
      <c r="E2235" s="19" t="n">
        <v>0</v>
      </c>
      <c r="F2235" s="19" t="n">
        <v>33.7777777777778</v>
      </c>
    </row>
    <row r="2236" customFormat="false" ht="15" hidden="false" customHeight="false" outlineLevel="0" collapsed="false">
      <c r="A2236" s="8" t="s">
        <v>352</v>
      </c>
      <c r="B2236" s="8" t="s">
        <v>353</v>
      </c>
      <c r="C2236" s="8" t="s">
        <v>2588</v>
      </c>
      <c r="D2236" s="8" t="n">
        <v>2006</v>
      </c>
      <c r="E2236" s="19" t="n">
        <v>0</v>
      </c>
      <c r="F2236" s="19" t="n">
        <v>35.7777777777778</v>
      </c>
    </row>
    <row r="2237" customFormat="false" ht="15" hidden="false" customHeight="false" outlineLevel="0" collapsed="false">
      <c r="A2237" s="8" t="s">
        <v>352</v>
      </c>
      <c r="B2237" s="8" t="s">
        <v>353</v>
      </c>
      <c r="C2237" s="8" t="s">
        <v>2589</v>
      </c>
      <c r="D2237" s="8" t="n">
        <v>2006</v>
      </c>
      <c r="E2237" s="19" t="n">
        <v>0</v>
      </c>
      <c r="F2237" s="19" t="n">
        <v>35.2222222222222</v>
      </c>
    </row>
    <row r="2238" customFormat="false" ht="15" hidden="false" customHeight="false" outlineLevel="0" collapsed="false">
      <c r="A2238" s="8" t="s">
        <v>352</v>
      </c>
      <c r="B2238" s="8" t="s">
        <v>353</v>
      </c>
      <c r="C2238" s="8" t="s">
        <v>2590</v>
      </c>
      <c r="D2238" s="8" t="n">
        <v>2006</v>
      </c>
      <c r="E2238" s="19" t="n">
        <v>0</v>
      </c>
      <c r="F2238" s="19" t="n">
        <v>37.2777777777778</v>
      </c>
    </row>
    <row r="2239" customFormat="false" ht="15" hidden="false" customHeight="false" outlineLevel="0" collapsed="false">
      <c r="A2239" s="8" t="s">
        <v>352</v>
      </c>
      <c r="B2239" s="8" t="s">
        <v>353</v>
      </c>
      <c r="C2239" s="8" t="s">
        <v>2591</v>
      </c>
      <c r="D2239" s="8" t="n">
        <v>2006</v>
      </c>
      <c r="E2239" s="19" t="n">
        <v>0</v>
      </c>
      <c r="F2239" s="19" t="n">
        <v>37.3888888888889</v>
      </c>
    </row>
    <row r="2240" customFormat="false" ht="15" hidden="false" customHeight="false" outlineLevel="0" collapsed="false">
      <c r="A2240" s="8" t="s">
        <v>352</v>
      </c>
      <c r="B2240" s="8" t="s">
        <v>353</v>
      </c>
      <c r="C2240" s="8" t="s">
        <v>2592</v>
      </c>
      <c r="D2240" s="8" t="n">
        <v>2006</v>
      </c>
      <c r="E2240" s="19" t="n">
        <v>0</v>
      </c>
      <c r="F2240" s="19" t="n">
        <v>36</v>
      </c>
    </row>
    <row r="2241" customFormat="false" ht="15" hidden="false" customHeight="false" outlineLevel="0" collapsed="false">
      <c r="A2241" s="8" t="s">
        <v>352</v>
      </c>
      <c r="B2241" s="8" t="s">
        <v>353</v>
      </c>
      <c r="C2241" s="8" t="s">
        <v>2593</v>
      </c>
      <c r="D2241" s="8" t="n">
        <v>2006</v>
      </c>
      <c r="E2241" s="19" t="n">
        <v>0</v>
      </c>
      <c r="F2241" s="19" t="n">
        <v>37.2222222222222</v>
      </c>
    </row>
    <row r="2242" customFormat="false" ht="15" hidden="false" customHeight="false" outlineLevel="0" collapsed="false">
      <c r="A2242" s="8" t="s">
        <v>352</v>
      </c>
      <c r="B2242" s="8" t="s">
        <v>353</v>
      </c>
      <c r="C2242" s="8" t="s">
        <v>2594</v>
      </c>
      <c r="D2242" s="8" t="n">
        <v>2006</v>
      </c>
      <c r="E2242" s="19" t="n">
        <v>0</v>
      </c>
      <c r="F2242" s="19" t="n">
        <v>36</v>
      </c>
    </row>
    <row r="2243" customFormat="false" ht="15" hidden="false" customHeight="false" outlineLevel="0" collapsed="false">
      <c r="A2243" s="8" t="s">
        <v>352</v>
      </c>
      <c r="B2243" s="8" t="s">
        <v>353</v>
      </c>
      <c r="C2243" s="8" t="s">
        <v>2595</v>
      </c>
      <c r="D2243" s="8" t="n">
        <v>2006</v>
      </c>
      <c r="E2243" s="19" t="n">
        <v>0</v>
      </c>
      <c r="F2243" s="19" t="n">
        <v>34.7777777777778</v>
      </c>
    </row>
    <row r="2244" customFormat="false" ht="15" hidden="false" customHeight="false" outlineLevel="0" collapsed="false">
      <c r="A2244" s="8" t="s">
        <v>352</v>
      </c>
      <c r="B2244" s="8" t="s">
        <v>353</v>
      </c>
      <c r="C2244" s="8" t="s">
        <v>2596</v>
      </c>
      <c r="D2244" s="8" t="n">
        <v>2006</v>
      </c>
      <c r="E2244" s="19" t="n">
        <v>0</v>
      </c>
      <c r="F2244" s="19" t="n">
        <v>34.8888888888889</v>
      </c>
    </row>
    <row r="2245" customFormat="false" ht="15" hidden="false" customHeight="false" outlineLevel="0" collapsed="false">
      <c r="A2245" s="8" t="s">
        <v>352</v>
      </c>
      <c r="B2245" s="8" t="s">
        <v>353</v>
      </c>
      <c r="C2245" s="8" t="s">
        <v>2597</v>
      </c>
      <c r="D2245" s="8" t="n">
        <v>2006</v>
      </c>
      <c r="E2245" s="19" t="n">
        <v>0</v>
      </c>
      <c r="F2245" s="19" t="n">
        <v>33.6111111111111</v>
      </c>
    </row>
    <row r="2246" customFormat="false" ht="15" hidden="false" customHeight="false" outlineLevel="0" collapsed="false">
      <c r="A2246" s="8" t="s">
        <v>352</v>
      </c>
      <c r="B2246" s="8" t="s">
        <v>353</v>
      </c>
      <c r="C2246" s="8" t="s">
        <v>2598</v>
      </c>
      <c r="D2246" s="8" t="n">
        <v>2006</v>
      </c>
      <c r="E2246" s="19" t="n">
        <v>0</v>
      </c>
      <c r="F2246" s="19" t="n">
        <v>34.6111111111111</v>
      </c>
    </row>
    <row r="2247" customFormat="false" ht="15" hidden="false" customHeight="false" outlineLevel="0" collapsed="false">
      <c r="A2247" s="8" t="s">
        <v>352</v>
      </c>
      <c r="B2247" s="8" t="s">
        <v>353</v>
      </c>
      <c r="C2247" s="8" t="s">
        <v>2599</v>
      </c>
      <c r="D2247" s="8" t="n">
        <v>2006</v>
      </c>
      <c r="E2247" s="19" t="n">
        <v>0</v>
      </c>
      <c r="F2247" s="19" t="n">
        <v>35</v>
      </c>
    </row>
    <row r="2248" customFormat="false" ht="15" hidden="false" customHeight="false" outlineLevel="0" collapsed="false">
      <c r="A2248" s="8" t="s">
        <v>352</v>
      </c>
      <c r="B2248" s="8" t="s">
        <v>353</v>
      </c>
      <c r="C2248" s="8" t="s">
        <v>2600</v>
      </c>
      <c r="D2248" s="8" t="n">
        <v>2006</v>
      </c>
      <c r="E2248" s="19" t="n">
        <v>0</v>
      </c>
      <c r="F2248" s="19" t="n">
        <v>35.2777777777778</v>
      </c>
    </row>
    <row r="2249" customFormat="false" ht="15" hidden="false" customHeight="false" outlineLevel="0" collapsed="false">
      <c r="A2249" s="8" t="s">
        <v>352</v>
      </c>
      <c r="B2249" s="8" t="s">
        <v>353</v>
      </c>
      <c r="C2249" s="8" t="s">
        <v>2601</v>
      </c>
      <c r="D2249" s="8" t="n">
        <v>2006</v>
      </c>
      <c r="E2249" s="19" t="n">
        <v>0</v>
      </c>
      <c r="F2249" s="19" t="n">
        <v>35</v>
      </c>
    </row>
    <row r="2250" customFormat="false" ht="15" hidden="false" customHeight="false" outlineLevel="0" collapsed="false">
      <c r="A2250" s="8" t="s">
        <v>352</v>
      </c>
      <c r="B2250" s="8" t="s">
        <v>353</v>
      </c>
      <c r="C2250" s="8" t="s">
        <v>2602</v>
      </c>
      <c r="D2250" s="8" t="n">
        <v>2006</v>
      </c>
      <c r="E2250" s="19" t="n">
        <v>0</v>
      </c>
      <c r="F2250" s="19" t="n">
        <v>34.3888888888889</v>
      </c>
    </row>
    <row r="2251" customFormat="false" ht="15" hidden="false" customHeight="false" outlineLevel="0" collapsed="false">
      <c r="A2251" s="8" t="s">
        <v>352</v>
      </c>
      <c r="B2251" s="8" t="s">
        <v>353</v>
      </c>
      <c r="C2251" s="8" t="s">
        <v>2603</v>
      </c>
      <c r="D2251" s="8" t="n">
        <v>2006</v>
      </c>
      <c r="E2251" s="19" t="n">
        <v>0</v>
      </c>
      <c r="F2251" s="19" t="n">
        <v>33.8888888888889</v>
      </c>
    </row>
    <row r="2252" customFormat="false" ht="15" hidden="false" customHeight="false" outlineLevel="0" collapsed="false">
      <c r="A2252" s="8" t="s">
        <v>352</v>
      </c>
      <c r="B2252" s="8" t="s">
        <v>353</v>
      </c>
      <c r="C2252" s="8" t="s">
        <v>2604</v>
      </c>
      <c r="D2252" s="8" t="n">
        <v>2006</v>
      </c>
      <c r="E2252" s="19" t="n">
        <v>0</v>
      </c>
      <c r="F2252" s="19" t="n">
        <v>34.7222222222222</v>
      </c>
    </row>
    <row r="2253" customFormat="false" ht="15" hidden="false" customHeight="false" outlineLevel="0" collapsed="false">
      <c r="A2253" s="8" t="s">
        <v>352</v>
      </c>
      <c r="B2253" s="8" t="s">
        <v>353</v>
      </c>
      <c r="C2253" s="8" t="s">
        <v>2605</v>
      </c>
      <c r="D2253" s="8" t="n">
        <v>2006</v>
      </c>
      <c r="E2253" s="19" t="n">
        <v>0</v>
      </c>
      <c r="F2253" s="19" t="n">
        <v>35</v>
      </c>
    </row>
    <row r="2254" customFormat="false" ht="15" hidden="false" customHeight="false" outlineLevel="0" collapsed="false">
      <c r="A2254" s="8" t="s">
        <v>352</v>
      </c>
      <c r="B2254" s="8" t="s">
        <v>353</v>
      </c>
      <c r="C2254" s="8" t="s">
        <v>2606</v>
      </c>
      <c r="D2254" s="8" t="n">
        <v>2006</v>
      </c>
      <c r="E2254" s="19" t="n">
        <v>0</v>
      </c>
      <c r="F2254" s="19" t="n">
        <v>26.3888888888889</v>
      </c>
    </row>
    <row r="2255" customFormat="false" ht="15" hidden="false" customHeight="false" outlineLevel="0" collapsed="false">
      <c r="A2255" s="8" t="s">
        <v>352</v>
      </c>
      <c r="B2255" s="8" t="s">
        <v>353</v>
      </c>
      <c r="C2255" s="8" t="s">
        <v>2607</v>
      </c>
      <c r="D2255" s="8" t="n">
        <v>2006</v>
      </c>
      <c r="E2255" s="19" t="n">
        <v>2.032</v>
      </c>
      <c r="F2255" s="19" t="n">
        <v>28</v>
      </c>
    </row>
    <row r="2256" customFormat="false" ht="15" hidden="false" customHeight="false" outlineLevel="0" collapsed="false">
      <c r="A2256" s="8" t="s">
        <v>352</v>
      </c>
      <c r="B2256" s="8" t="s">
        <v>353</v>
      </c>
      <c r="C2256" s="8" t="s">
        <v>2608</v>
      </c>
      <c r="D2256" s="8" t="n">
        <v>2006</v>
      </c>
      <c r="E2256" s="19" t="n">
        <v>2.032</v>
      </c>
      <c r="F2256" s="19" t="n">
        <v>29.7777777777778</v>
      </c>
    </row>
    <row r="2257" customFormat="false" ht="15" hidden="false" customHeight="false" outlineLevel="0" collapsed="false">
      <c r="A2257" s="8" t="s">
        <v>352</v>
      </c>
      <c r="B2257" s="8" t="s">
        <v>353</v>
      </c>
      <c r="C2257" s="8" t="s">
        <v>2609</v>
      </c>
      <c r="D2257" s="8" t="n">
        <v>2006</v>
      </c>
      <c r="E2257" s="19" t="n">
        <v>0</v>
      </c>
      <c r="F2257" s="19" t="n">
        <v>31.2222222222222</v>
      </c>
    </row>
    <row r="2258" customFormat="false" ht="15" hidden="false" customHeight="false" outlineLevel="0" collapsed="false">
      <c r="A2258" s="8" t="s">
        <v>352</v>
      </c>
      <c r="B2258" s="8" t="s">
        <v>353</v>
      </c>
      <c r="C2258" s="8" t="s">
        <v>2610</v>
      </c>
      <c r="D2258" s="8" t="n">
        <v>2006</v>
      </c>
      <c r="F2258" s="19" t="n">
        <v>33.2777777777778</v>
      </c>
    </row>
    <row r="2259" customFormat="false" ht="15" hidden="false" customHeight="false" outlineLevel="0" collapsed="false">
      <c r="A2259" s="8" t="s">
        <v>352</v>
      </c>
      <c r="B2259" s="8" t="s">
        <v>353</v>
      </c>
      <c r="C2259" s="8" t="s">
        <v>2611</v>
      </c>
      <c r="D2259" s="8" t="n">
        <v>2006</v>
      </c>
      <c r="E2259" s="19" t="n">
        <v>0</v>
      </c>
      <c r="F2259" s="19" t="n">
        <v>32.3888888888889</v>
      </c>
    </row>
    <row r="2260" customFormat="false" ht="15" hidden="false" customHeight="false" outlineLevel="0" collapsed="false">
      <c r="A2260" s="8" t="s">
        <v>352</v>
      </c>
      <c r="B2260" s="8" t="s">
        <v>353</v>
      </c>
      <c r="C2260" s="8" t="s">
        <v>2612</v>
      </c>
      <c r="D2260" s="8" t="n">
        <v>2006</v>
      </c>
      <c r="E2260" s="19" t="n">
        <v>0</v>
      </c>
      <c r="F2260" s="19" t="n">
        <v>33.5</v>
      </c>
    </row>
    <row r="2261" customFormat="false" ht="15" hidden="false" customHeight="false" outlineLevel="0" collapsed="false">
      <c r="A2261" s="8" t="s">
        <v>352</v>
      </c>
      <c r="B2261" s="8" t="s">
        <v>353</v>
      </c>
      <c r="C2261" s="8" t="s">
        <v>2613</v>
      </c>
      <c r="D2261" s="8" t="n">
        <v>2006</v>
      </c>
      <c r="E2261" s="19" t="n">
        <v>0</v>
      </c>
      <c r="F2261" s="19" t="n">
        <v>33</v>
      </c>
    </row>
    <row r="2262" customFormat="false" ht="15" hidden="false" customHeight="false" outlineLevel="0" collapsed="false">
      <c r="A2262" s="8" t="s">
        <v>352</v>
      </c>
      <c r="B2262" s="8" t="s">
        <v>353</v>
      </c>
      <c r="C2262" s="8" t="s">
        <v>2614</v>
      </c>
      <c r="D2262" s="8" t="n">
        <v>2006</v>
      </c>
      <c r="E2262" s="19" t="n">
        <v>0</v>
      </c>
      <c r="F2262" s="19" t="n">
        <v>33.8888888888889</v>
      </c>
    </row>
    <row r="2263" customFormat="false" ht="15" hidden="false" customHeight="false" outlineLevel="0" collapsed="false">
      <c r="A2263" s="8" t="s">
        <v>352</v>
      </c>
      <c r="B2263" s="8" t="s">
        <v>353</v>
      </c>
      <c r="C2263" s="8" t="s">
        <v>2615</v>
      </c>
      <c r="D2263" s="8" t="n">
        <v>2006</v>
      </c>
      <c r="E2263" s="19" t="n">
        <v>0</v>
      </c>
      <c r="F2263" s="19" t="n">
        <v>35.5</v>
      </c>
    </row>
    <row r="2264" customFormat="false" ht="15" hidden="false" customHeight="false" outlineLevel="0" collapsed="false">
      <c r="A2264" s="8" t="s">
        <v>352</v>
      </c>
      <c r="B2264" s="8" t="s">
        <v>353</v>
      </c>
      <c r="C2264" s="8" t="s">
        <v>2616</v>
      </c>
      <c r="D2264" s="8" t="n">
        <v>2006</v>
      </c>
      <c r="E2264" s="19" t="n">
        <v>0</v>
      </c>
      <c r="F2264" s="19" t="n">
        <v>37.2222222222222</v>
      </c>
    </row>
    <row r="2265" customFormat="false" ht="15" hidden="false" customHeight="false" outlineLevel="0" collapsed="false">
      <c r="A2265" s="8" t="s">
        <v>352</v>
      </c>
      <c r="B2265" s="8" t="s">
        <v>353</v>
      </c>
      <c r="C2265" s="8" t="s">
        <v>2617</v>
      </c>
      <c r="D2265" s="8" t="n">
        <v>2006</v>
      </c>
      <c r="E2265" s="19" t="n">
        <v>0</v>
      </c>
      <c r="F2265" s="19" t="n">
        <v>36</v>
      </c>
    </row>
    <row r="2266" customFormat="false" ht="15" hidden="false" customHeight="false" outlineLevel="0" collapsed="false">
      <c r="A2266" s="8" t="s">
        <v>352</v>
      </c>
      <c r="B2266" s="8" t="s">
        <v>353</v>
      </c>
      <c r="C2266" s="8" t="s">
        <v>2618</v>
      </c>
      <c r="D2266" s="8" t="n">
        <v>2006</v>
      </c>
      <c r="E2266" s="19" t="n">
        <v>0</v>
      </c>
      <c r="F2266" s="19" t="n">
        <v>36.2777777777778</v>
      </c>
    </row>
    <row r="2267" customFormat="false" ht="15" hidden="false" customHeight="false" outlineLevel="0" collapsed="false">
      <c r="A2267" s="8" t="s">
        <v>352</v>
      </c>
      <c r="B2267" s="8" t="s">
        <v>353</v>
      </c>
      <c r="C2267" s="8" t="s">
        <v>2619</v>
      </c>
      <c r="D2267" s="8" t="n">
        <v>2006</v>
      </c>
      <c r="E2267" s="19" t="n">
        <v>0</v>
      </c>
      <c r="F2267" s="19" t="n">
        <v>36.3888888888889</v>
      </c>
    </row>
    <row r="2268" customFormat="false" ht="15" hidden="false" customHeight="false" outlineLevel="0" collapsed="false">
      <c r="A2268" s="8" t="s">
        <v>352</v>
      </c>
      <c r="B2268" s="8" t="s">
        <v>353</v>
      </c>
      <c r="C2268" s="8" t="s">
        <v>2620</v>
      </c>
      <c r="D2268" s="8" t="n">
        <v>2006</v>
      </c>
      <c r="E2268" s="19" t="n">
        <v>0</v>
      </c>
      <c r="F2268" s="19" t="n">
        <v>37.2222222222222</v>
      </c>
    </row>
    <row r="2269" customFormat="false" ht="15" hidden="false" customHeight="false" outlineLevel="0" collapsed="false">
      <c r="A2269" s="8" t="s">
        <v>352</v>
      </c>
      <c r="B2269" s="8" t="s">
        <v>353</v>
      </c>
      <c r="C2269" s="8" t="s">
        <v>2621</v>
      </c>
      <c r="D2269" s="8" t="n">
        <v>2006</v>
      </c>
      <c r="E2269" s="19" t="n">
        <v>0</v>
      </c>
      <c r="F2269" s="19" t="n">
        <v>36.2222222222222</v>
      </c>
    </row>
    <row r="2270" customFormat="false" ht="15" hidden="false" customHeight="false" outlineLevel="0" collapsed="false">
      <c r="A2270" s="8" t="s">
        <v>352</v>
      </c>
      <c r="B2270" s="8" t="s">
        <v>353</v>
      </c>
      <c r="C2270" s="8" t="s">
        <v>2622</v>
      </c>
      <c r="D2270" s="8" t="n">
        <v>2006</v>
      </c>
      <c r="E2270" s="19" t="n">
        <v>0</v>
      </c>
      <c r="F2270" s="19" t="n">
        <v>35.6111111111111</v>
      </c>
    </row>
    <row r="2271" customFormat="false" ht="15" hidden="false" customHeight="false" outlineLevel="0" collapsed="false">
      <c r="A2271" s="8" t="s">
        <v>352</v>
      </c>
      <c r="B2271" s="8" t="s">
        <v>353</v>
      </c>
      <c r="C2271" s="8" t="s">
        <v>2623</v>
      </c>
      <c r="D2271" s="8" t="n">
        <v>2006</v>
      </c>
      <c r="E2271" s="19" t="n">
        <v>0</v>
      </c>
      <c r="F2271" s="19" t="n">
        <v>33.6111111111111</v>
      </c>
    </row>
    <row r="2272" customFormat="false" ht="15" hidden="false" customHeight="false" outlineLevel="0" collapsed="false">
      <c r="A2272" s="8" t="s">
        <v>352</v>
      </c>
      <c r="B2272" s="8" t="s">
        <v>353</v>
      </c>
      <c r="C2272" s="8" t="s">
        <v>2624</v>
      </c>
      <c r="D2272" s="8" t="n">
        <v>2006</v>
      </c>
      <c r="E2272" s="19" t="n">
        <v>0</v>
      </c>
      <c r="F2272" s="19" t="n">
        <v>34.2777777777778</v>
      </c>
    </row>
    <row r="2273" customFormat="false" ht="15" hidden="false" customHeight="false" outlineLevel="0" collapsed="false">
      <c r="A2273" s="8" t="s">
        <v>352</v>
      </c>
      <c r="B2273" s="8" t="s">
        <v>353</v>
      </c>
      <c r="C2273" s="8" t="s">
        <v>2625</v>
      </c>
      <c r="D2273" s="8" t="n">
        <v>2006</v>
      </c>
      <c r="E2273" s="19" t="n">
        <v>0</v>
      </c>
      <c r="F2273" s="19" t="n">
        <v>36.2222222222222</v>
      </c>
    </row>
    <row r="2274" customFormat="false" ht="15" hidden="false" customHeight="false" outlineLevel="0" collapsed="false">
      <c r="A2274" s="8" t="s">
        <v>352</v>
      </c>
      <c r="B2274" s="8" t="s">
        <v>353</v>
      </c>
      <c r="C2274" s="8" t="s">
        <v>2626</v>
      </c>
      <c r="D2274" s="8" t="n">
        <v>2006</v>
      </c>
      <c r="E2274" s="19" t="n">
        <v>0</v>
      </c>
      <c r="F2274" s="19" t="n">
        <v>36.6111111111111</v>
      </c>
    </row>
    <row r="2275" customFormat="false" ht="15" hidden="false" customHeight="false" outlineLevel="0" collapsed="false">
      <c r="A2275" s="8" t="s">
        <v>352</v>
      </c>
      <c r="B2275" s="8" t="s">
        <v>353</v>
      </c>
      <c r="C2275" s="8" t="s">
        <v>2627</v>
      </c>
      <c r="D2275" s="8" t="n">
        <v>2006</v>
      </c>
      <c r="E2275" s="19" t="n">
        <v>0</v>
      </c>
      <c r="F2275" s="19" t="n">
        <v>38.2777777777778</v>
      </c>
    </row>
    <row r="2276" customFormat="false" ht="15" hidden="false" customHeight="false" outlineLevel="0" collapsed="false">
      <c r="A2276" s="8" t="s">
        <v>352</v>
      </c>
      <c r="B2276" s="8" t="s">
        <v>353</v>
      </c>
      <c r="C2276" s="8" t="s">
        <v>2628</v>
      </c>
      <c r="D2276" s="8" t="n">
        <v>2006</v>
      </c>
      <c r="E2276" s="19" t="n">
        <v>0</v>
      </c>
      <c r="F2276" s="19" t="n">
        <v>37.7222222222222</v>
      </c>
    </row>
    <row r="2277" customFormat="false" ht="15" hidden="false" customHeight="false" outlineLevel="0" collapsed="false">
      <c r="A2277" s="8" t="s">
        <v>352</v>
      </c>
      <c r="B2277" s="8" t="s">
        <v>353</v>
      </c>
      <c r="C2277" s="8" t="s">
        <v>2629</v>
      </c>
      <c r="D2277" s="8" t="n">
        <v>2006</v>
      </c>
      <c r="E2277" s="19" t="n">
        <v>0</v>
      </c>
      <c r="F2277" s="19" t="n">
        <v>38.3888888888889</v>
      </c>
    </row>
    <row r="2278" customFormat="false" ht="15" hidden="false" customHeight="false" outlineLevel="0" collapsed="false">
      <c r="A2278" s="8" t="s">
        <v>352</v>
      </c>
      <c r="B2278" s="8" t="s">
        <v>353</v>
      </c>
      <c r="C2278" s="8" t="s">
        <v>2630</v>
      </c>
      <c r="D2278" s="8" t="n">
        <v>2006</v>
      </c>
      <c r="E2278" s="19" t="n">
        <v>0</v>
      </c>
      <c r="F2278" s="19" t="n">
        <v>37</v>
      </c>
    </row>
    <row r="2279" customFormat="false" ht="15" hidden="false" customHeight="false" outlineLevel="0" collapsed="false">
      <c r="A2279" s="8" t="s">
        <v>352</v>
      </c>
      <c r="B2279" s="8" t="s">
        <v>353</v>
      </c>
      <c r="C2279" s="8" t="s">
        <v>2631</v>
      </c>
      <c r="D2279" s="8" t="n">
        <v>2006</v>
      </c>
      <c r="E2279" s="19" t="n">
        <v>0</v>
      </c>
      <c r="F2279" s="19" t="n">
        <v>37.7222222222222</v>
      </c>
    </row>
    <row r="2280" customFormat="false" ht="15" hidden="false" customHeight="false" outlineLevel="0" collapsed="false">
      <c r="A2280" s="8" t="s">
        <v>352</v>
      </c>
      <c r="B2280" s="8" t="s">
        <v>353</v>
      </c>
      <c r="C2280" s="8" t="s">
        <v>2632</v>
      </c>
      <c r="D2280" s="8" t="n">
        <v>2006</v>
      </c>
      <c r="E2280" s="19" t="n">
        <v>0</v>
      </c>
      <c r="F2280" s="19" t="n">
        <v>37.6111111111111</v>
      </c>
    </row>
    <row r="2281" customFormat="false" ht="15" hidden="false" customHeight="false" outlineLevel="0" collapsed="false">
      <c r="A2281" s="8" t="s">
        <v>352</v>
      </c>
      <c r="B2281" s="8" t="s">
        <v>353</v>
      </c>
      <c r="C2281" s="8" t="s">
        <v>2633</v>
      </c>
      <c r="D2281" s="8" t="n">
        <v>2006</v>
      </c>
      <c r="E2281" s="19" t="n">
        <v>0</v>
      </c>
      <c r="F2281" s="19" t="n">
        <v>38.5</v>
      </c>
    </row>
    <row r="2282" customFormat="false" ht="15" hidden="false" customHeight="false" outlineLevel="0" collapsed="false">
      <c r="A2282" s="8" t="s">
        <v>352</v>
      </c>
      <c r="B2282" s="8" t="s">
        <v>353</v>
      </c>
      <c r="C2282" s="8" t="s">
        <v>2634</v>
      </c>
      <c r="D2282" s="8" t="n">
        <v>2006</v>
      </c>
      <c r="E2282" s="19" t="n">
        <v>0</v>
      </c>
      <c r="F2282" s="19" t="n">
        <v>40</v>
      </c>
    </row>
    <row r="2283" customFormat="false" ht="15" hidden="false" customHeight="false" outlineLevel="0" collapsed="false">
      <c r="A2283" s="8" t="s">
        <v>352</v>
      </c>
      <c r="B2283" s="8" t="s">
        <v>353</v>
      </c>
      <c r="C2283" s="8" t="s">
        <v>2635</v>
      </c>
      <c r="D2283" s="8" t="n">
        <v>2006</v>
      </c>
      <c r="E2283" s="19" t="n">
        <v>0</v>
      </c>
      <c r="F2283" s="19" t="n">
        <v>39.6111111111111</v>
      </c>
    </row>
    <row r="2284" customFormat="false" ht="15" hidden="false" customHeight="false" outlineLevel="0" collapsed="false">
      <c r="A2284" s="8" t="s">
        <v>352</v>
      </c>
      <c r="B2284" s="8" t="s">
        <v>353</v>
      </c>
      <c r="C2284" s="8" t="s">
        <v>2636</v>
      </c>
      <c r="D2284" s="8" t="n">
        <v>2006</v>
      </c>
      <c r="E2284" s="19" t="n">
        <v>0</v>
      </c>
      <c r="F2284" s="19" t="n">
        <v>39.6111111111111</v>
      </c>
    </row>
    <row r="2285" customFormat="false" ht="15" hidden="false" customHeight="false" outlineLevel="0" collapsed="false">
      <c r="A2285" s="8" t="s">
        <v>352</v>
      </c>
      <c r="B2285" s="8" t="s">
        <v>353</v>
      </c>
      <c r="C2285" s="8" t="s">
        <v>2637</v>
      </c>
      <c r="D2285" s="8" t="n">
        <v>2006</v>
      </c>
      <c r="E2285" s="19" t="n">
        <v>0</v>
      </c>
      <c r="F2285" s="19" t="n">
        <v>40.8888888888889</v>
      </c>
    </row>
    <row r="2286" customFormat="false" ht="15" hidden="false" customHeight="false" outlineLevel="0" collapsed="false">
      <c r="A2286" s="8" t="s">
        <v>352</v>
      </c>
      <c r="B2286" s="8" t="s">
        <v>353</v>
      </c>
      <c r="C2286" s="8" t="s">
        <v>2638</v>
      </c>
      <c r="D2286" s="8" t="n">
        <v>2006</v>
      </c>
      <c r="E2286" s="19" t="n">
        <v>0</v>
      </c>
      <c r="F2286" s="19" t="n">
        <v>36.5</v>
      </c>
    </row>
    <row r="2287" customFormat="false" ht="15" hidden="false" customHeight="false" outlineLevel="0" collapsed="false">
      <c r="A2287" s="8" t="s">
        <v>352</v>
      </c>
      <c r="B2287" s="8" t="s">
        <v>353</v>
      </c>
      <c r="C2287" s="8" t="s">
        <v>2639</v>
      </c>
      <c r="D2287" s="8" t="n">
        <v>2006</v>
      </c>
      <c r="E2287" s="19" t="n">
        <v>0</v>
      </c>
      <c r="F2287" s="19" t="n">
        <v>38.7777777777778</v>
      </c>
    </row>
    <row r="2288" customFormat="false" ht="15" hidden="false" customHeight="false" outlineLevel="0" collapsed="false">
      <c r="A2288" s="8" t="s">
        <v>352</v>
      </c>
      <c r="B2288" s="8" t="s">
        <v>353</v>
      </c>
      <c r="C2288" s="8" t="s">
        <v>2640</v>
      </c>
      <c r="D2288" s="8" t="n">
        <v>2006</v>
      </c>
      <c r="E2288" s="19" t="n">
        <v>0</v>
      </c>
      <c r="F2288" s="19" t="n">
        <v>37.3888888888889</v>
      </c>
    </row>
    <row r="2289" customFormat="false" ht="15" hidden="false" customHeight="false" outlineLevel="0" collapsed="false">
      <c r="A2289" s="8" t="s">
        <v>352</v>
      </c>
      <c r="B2289" s="8" t="s">
        <v>353</v>
      </c>
      <c r="C2289" s="8" t="s">
        <v>2641</v>
      </c>
      <c r="D2289" s="8" t="n">
        <v>2006</v>
      </c>
      <c r="E2289" s="19" t="n">
        <v>0</v>
      </c>
      <c r="F2289" s="19" t="n">
        <v>37.7777777777778</v>
      </c>
    </row>
    <row r="2290" customFormat="false" ht="15" hidden="false" customHeight="false" outlineLevel="0" collapsed="false">
      <c r="A2290" s="8" t="s">
        <v>352</v>
      </c>
      <c r="B2290" s="8" t="s">
        <v>353</v>
      </c>
      <c r="C2290" s="8" t="s">
        <v>2642</v>
      </c>
      <c r="D2290" s="8" t="n">
        <v>2006</v>
      </c>
      <c r="E2290" s="19" t="n">
        <v>0</v>
      </c>
      <c r="F2290" s="19" t="n">
        <v>38.7222222222222</v>
      </c>
    </row>
    <row r="2291" customFormat="false" ht="15" hidden="false" customHeight="false" outlineLevel="0" collapsed="false">
      <c r="A2291" s="8" t="s">
        <v>352</v>
      </c>
      <c r="B2291" s="8" t="s">
        <v>353</v>
      </c>
      <c r="C2291" s="8" t="s">
        <v>2643</v>
      </c>
      <c r="D2291" s="8" t="n">
        <v>2006</v>
      </c>
      <c r="E2291" s="19" t="n">
        <v>0</v>
      </c>
      <c r="F2291" s="19" t="n">
        <v>39.2222222222222</v>
      </c>
    </row>
    <row r="2292" customFormat="false" ht="15" hidden="false" customHeight="false" outlineLevel="0" collapsed="false">
      <c r="A2292" s="8" t="s">
        <v>352</v>
      </c>
      <c r="B2292" s="8" t="s">
        <v>353</v>
      </c>
      <c r="C2292" s="8" t="s">
        <v>2644</v>
      </c>
      <c r="D2292" s="8" t="n">
        <v>2006</v>
      </c>
      <c r="E2292" s="19" t="n">
        <v>0</v>
      </c>
      <c r="F2292" s="19" t="n">
        <v>39.1111111111111</v>
      </c>
    </row>
    <row r="2293" customFormat="false" ht="15" hidden="false" customHeight="false" outlineLevel="0" collapsed="false">
      <c r="A2293" s="8" t="s">
        <v>352</v>
      </c>
      <c r="B2293" s="8" t="s">
        <v>353</v>
      </c>
      <c r="C2293" s="8" t="s">
        <v>2645</v>
      </c>
      <c r="D2293" s="8" t="n">
        <v>2006</v>
      </c>
      <c r="E2293" s="19" t="n">
        <v>0</v>
      </c>
      <c r="F2293" s="19" t="n">
        <v>35.7777777777778</v>
      </c>
    </row>
    <row r="2294" customFormat="false" ht="15" hidden="false" customHeight="false" outlineLevel="0" collapsed="false">
      <c r="A2294" s="8" t="s">
        <v>352</v>
      </c>
      <c r="B2294" s="8" t="s">
        <v>353</v>
      </c>
      <c r="C2294" s="8" t="s">
        <v>2646</v>
      </c>
      <c r="D2294" s="8" t="n">
        <v>2006</v>
      </c>
      <c r="E2294" s="19" t="n">
        <v>0</v>
      </c>
      <c r="F2294" s="19" t="n">
        <v>37.7777777777778</v>
      </c>
    </row>
    <row r="2295" customFormat="false" ht="15" hidden="false" customHeight="false" outlineLevel="0" collapsed="false">
      <c r="A2295" s="8" t="s">
        <v>352</v>
      </c>
      <c r="B2295" s="8" t="s">
        <v>353</v>
      </c>
      <c r="C2295" s="8" t="s">
        <v>2647</v>
      </c>
      <c r="D2295" s="8" t="n">
        <v>2006</v>
      </c>
      <c r="E2295" s="19" t="n">
        <v>0</v>
      </c>
      <c r="F2295" s="19" t="n">
        <v>38.6111111111111</v>
      </c>
    </row>
    <row r="2296" customFormat="false" ht="15" hidden="false" customHeight="false" outlineLevel="0" collapsed="false">
      <c r="A2296" s="8" t="s">
        <v>352</v>
      </c>
      <c r="B2296" s="8" t="s">
        <v>353</v>
      </c>
      <c r="C2296" s="8" t="s">
        <v>2648</v>
      </c>
      <c r="D2296" s="8" t="n">
        <v>2006</v>
      </c>
      <c r="E2296" s="19" t="n">
        <v>0</v>
      </c>
      <c r="F2296" s="19" t="n">
        <v>39.2222222222222</v>
      </c>
    </row>
    <row r="2297" customFormat="false" ht="15" hidden="false" customHeight="false" outlineLevel="0" collapsed="false">
      <c r="A2297" s="8" t="s">
        <v>352</v>
      </c>
      <c r="B2297" s="8" t="s">
        <v>353</v>
      </c>
      <c r="C2297" s="8" t="s">
        <v>2649</v>
      </c>
      <c r="D2297" s="8" t="n">
        <v>2006</v>
      </c>
      <c r="E2297" s="19" t="n">
        <v>0</v>
      </c>
      <c r="F2297" s="19" t="n">
        <v>40</v>
      </c>
    </row>
    <row r="2298" customFormat="false" ht="15" hidden="false" customHeight="false" outlineLevel="0" collapsed="false">
      <c r="A2298" s="8" t="s">
        <v>352</v>
      </c>
      <c r="B2298" s="8" t="s">
        <v>353</v>
      </c>
      <c r="C2298" s="8" t="s">
        <v>2650</v>
      </c>
      <c r="D2298" s="8" t="n">
        <v>2006</v>
      </c>
      <c r="E2298" s="19" t="n">
        <v>0</v>
      </c>
      <c r="F2298" s="19" t="n">
        <v>39.7222222222222</v>
      </c>
    </row>
    <row r="2299" customFormat="false" ht="15" hidden="false" customHeight="false" outlineLevel="0" collapsed="false">
      <c r="A2299" s="8" t="s">
        <v>352</v>
      </c>
      <c r="B2299" s="8" t="s">
        <v>353</v>
      </c>
      <c r="C2299" s="8" t="s">
        <v>2651</v>
      </c>
      <c r="D2299" s="8" t="n">
        <v>2006</v>
      </c>
      <c r="E2299" s="19" t="n">
        <v>0</v>
      </c>
      <c r="F2299" s="19" t="n">
        <v>38.2222222222222</v>
      </c>
    </row>
    <row r="2300" customFormat="false" ht="15" hidden="false" customHeight="false" outlineLevel="0" collapsed="false">
      <c r="A2300" s="8" t="s">
        <v>352</v>
      </c>
      <c r="B2300" s="8" t="s">
        <v>353</v>
      </c>
      <c r="C2300" s="8" t="s">
        <v>2652</v>
      </c>
      <c r="D2300" s="8" t="n">
        <v>2006</v>
      </c>
      <c r="E2300" s="19" t="n">
        <v>0</v>
      </c>
      <c r="F2300" s="19" t="n">
        <v>39</v>
      </c>
    </row>
    <row r="2301" customFormat="false" ht="15" hidden="false" customHeight="false" outlineLevel="0" collapsed="false">
      <c r="A2301" s="8" t="s">
        <v>352</v>
      </c>
      <c r="B2301" s="8" t="s">
        <v>353</v>
      </c>
      <c r="C2301" s="8" t="s">
        <v>2653</v>
      </c>
      <c r="D2301" s="8" t="n">
        <v>2006</v>
      </c>
      <c r="E2301" s="19" t="n">
        <v>0</v>
      </c>
      <c r="F2301" s="19" t="n">
        <v>40.2222222222222</v>
      </c>
    </row>
    <row r="2302" customFormat="false" ht="15" hidden="false" customHeight="false" outlineLevel="0" collapsed="false">
      <c r="A2302" s="8" t="s">
        <v>352</v>
      </c>
      <c r="B2302" s="8" t="s">
        <v>353</v>
      </c>
      <c r="C2302" s="8" t="s">
        <v>2654</v>
      </c>
      <c r="D2302" s="8" t="n">
        <v>2006</v>
      </c>
      <c r="E2302" s="19" t="n">
        <v>0</v>
      </c>
      <c r="F2302" s="19" t="n">
        <v>40</v>
      </c>
    </row>
    <row r="2303" customFormat="false" ht="15" hidden="false" customHeight="false" outlineLevel="0" collapsed="false">
      <c r="A2303" s="8" t="s">
        <v>352</v>
      </c>
      <c r="B2303" s="8" t="s">
        <v>353</v>
      </c>
      <c r="C2303" s="8" t="s">
        <v>2655</v>
      </c>
      <c r="D2303" s="8" t="n">
        <v>2006</v>
      </c>
      <c r="E2303" s="19" t="n">
        <v>0</v>
      </c>
      <c r="F2303" s="19" t="n">
        <v>40.2222222222222</v>
      </c>
    </row>
    <row r="2304" customFormat="false" ht="15" hidden="false" customHeight="false" outlineLevel="0" collapsed="false">
      <c r="A2304" s="8" t="s">
        <v>352</v>
      </c>
      <c r="B2304" s="8" t="s">
        <v>353</v>
      </c>
      <c r="C2304" s="8" t="s">
        <v>2656</v>
      </c>
      <c r="D2304" s="8" t="n">
        <v>2006</v>
      </c>
      <c r="E2304" s="19" t="n">
        <v>0</v>
      </c>
      <c r="F2304" s="19" t="n">
        <v>38.6111111111111</v>
      </c>
    </row>
    <row r="2305" customFormat="false" ht="15" hidden="false" customHeight="false" outlineLevel="0" collapsed="false">
      <c r="A2305" s="8" t="s">
        <v>352</v>
      </c>
      <c r="B2305" s="8" t="s">
        <v>353</v>
      </c>
      <c r="C2305" s="8" t="s">
        <v>2657</v>
      </c>
      <c r="D2305" s="8" t="n">
        <v>2006</v>
      </c>
      <c r="E2305" s="19" t="n">
        <v>0</v>
      </c>
      <c r="F2305" s="19" t="n">
        <v>40.2222222222222</v>
      </c>
    </row>
    <row r="2306" customFormat="false" ht="15" hidden="false" customHeight="false" outlineLevel="0" collapsed="false">
      <c r="A2306" s="8" t="s">
        <v>352</v>
      </c>
      <c r="B2306" s="8" t="s">
        <v>353</v>
      </c>
      <c r="C2306" s="8" t="s">
        <v>2658</v>
      </c>
      <c r="D2306" s="8" t="n">
        <v>2006</v>
      </c>
      <c r="E2306" s="19" t="n">
        <v>0</v>
      </c>
      <c r="F2306" s="19" t="n">
        <v>40.5</v>
      </c>
    </row>
    <row r="2307" customFormat="false" ht="15" hidden="false" customHeight="false" outlineLevel="0" collapsed="false">
      <c r="A2307" s="8" t="s">
        <v>352</v>
      </c>
      <c r="B2307" s="8" t="s">
        <v>353</v>
      </c>
      <c r="C2307" s="8" t="s">
        <v>2659</v>
      </c>
      <c r="D2307" s="8" t="n">
        <v>2006</v>
      </c>
      <c r="E2307" s="19" t="n">
        <v>0</v>
      </c>
      <c r="F2307" s="19" t="n">
        <v>41</v>
      </c>
    </row>
    <row r="2308" customFormat="false" ht="15" hidden="false" customHeight="false" outlineLevel="0" collapsed="false">
      <c r="A2308" s="8" t="s">
        <v>352</v>
      </c>
      <c r="B2308" s="8" t="s">
        <v>353</v>
      </c>
      <c r="C2308" s="8" t="s">
        <v>2660</v>
      </c>
      <c r="D2308" s="8" t="n">
        <v>2006</v>
      </c>
      <c r="E2308" s="19" t="n">
        <v>0</v>
      </c>
      <c r="F2308" s="19" t="n">
        <v>41.3888888888889</v>
      </c>
    </row>
    <row r="2309" customFormat="false" ht="15" hidden="false" customHeight="false" outlineLevel="0" collapsed="false">
      <c r="A2309" s="8" t="s">
        <v>352</v>
      </c>
      <c r="B2309" s="8" t="s">
        <v>353</v>
      </c>
      <c r="C2309" s="8" t="s">
        <v>2661</v>
      </c>
      <c r="D2309" s="8" t="n">
        <v>2006</v>
      </c>
      <c r="E2309" s="19" t="n">
        <v>0</v>
      </c>
      <c r="F2309" s="19" t="n">
        <v>41.3888888888889</v>
      </c>
    </row>
    <row r="2310" customFormat="false" ht="15" hidden="false" customHeight="false" outlineLevel="0" collapsed="false">
      <c r="A2310" s="8" t="s">
        <v>352</v>
      </c>
      <c r="B2310" s="8" t="s">
        <v>353</v>
      </c>
      <c r="C2310" s="8" t="s">
        <v>2662</v>
      </c>
      <c r="D2310" s="8" t="n">
        <v>2006</v>
      </c>
      <c r="E2310" s="19" t="n">
        <v>0</v>
      </c>
      <c r="F2310" s="19" t="n">
        <v>43.2777777777778</v>
      </c>
    </row>
    <row r="2311" customFormat="false" ht="15" hidden="false" customHeight="false" outlineLevel="0" collapsed="false">
      <c r="A2311" s="8" t="s">
        <v>352</v>
      </c>
      <c r="B2311" s="8" t="s">
        <v>353</v>
      </c>
      <c r="C2311" s="8" t="s">
        <v>2663</v>
      </c>
      <c r="D2311" s="8" t="n">
        <v>2006</v>
      </c>
      <c r="E2311" s="19" t="n">
        <v>0</v>
      </c>
      <c r="F2311" s="19" t="n">
        <v>44.2777777777778</v>
      </c>
    </row>
    <row r="2312" customFormat="false" ht="15" hidden="false" customHeight="false" outlineLevel="0" collapsed="false">
      <c r="A2312" s="8" t="s">
        <v>352</v>
      </c>
      <c r="B2312" s="8" t="s">
        <v>353</v>
      </c>
      <c r="C2312" s="8" t="s">
        <v>2664</v>
      </c>
      <c r="D2312" s="8" t="n">
        <v>2006</v>
      </c>
      <c r="E2312" s="19" t="n">
        <v>0</v>
      </c>
      <c r="F2312" s="19" t="n">
        <v>44</v>
      </c>
    </row>
    <row r="2313" customFormat="false" ht="15" hidden="false" customHeight="false" outlineLevel="0" collapsed="false">
      <c r="A2313" s="8" t="s">
        <v>352</v>
      </c>
      <c r="B2313" s="8" t="s">
        <v>353</v>
      </c>
      <c r="C2313" s="8" t="s">
        <v>2665</v>
      </c>
      <c r="D2313" s="8" t="n">
        <v>2006</v>
      </c>
      <c r="E2313" s="19" t="n">
        <v>0</v>
      </c>
      <c r="F2313" s="19" t="n">
        <v>43</v>
      </c>
    </row>
    <row r="2314" customFormat="false" ht="15" hidden="false" customHeight="false" outlineLevel="0" collapsed="false">
      <c r="A2314" s="8" t="s">
        <v>352</v>
      </c>
      <c r="B2314" s="8" t="s">
        <v>353</v>
      </c>
      <c r="C2314" s="8" t="s">
        <v>2666</v>
      </c>
      <c r="D2314" s="8" t="n">
        <v>2006</v>
      </c>
      <c r="E2314" s="19" t="n">
        <v>0</v>
      </c>
      <c r="F2314" s="19" t="n">
        <v>41.7777777777778</v>
      </c>
    </row>
    <row r="2315" customFormat="false" ht="15" hidden="false" customHeight="false" outlineLevel="0" collapsed="false">
      <c r="A2315" s="8" t="s">
        <v>352</v>
      </c>
      <c r="B2315" s="8" t="s">
        <v>353</v>
      </c>
      <c r="C2315" s="8" t="s">
        <v>2667</v>
      </c>
      <c r="D2315" s="8" t="n">
        <v>2006</v>
      </c>
      <c r="E2315" s="19" t="n">
        <v>0</v>
      </c>
      <c r="F2315" s="19" t="n">
        <v>43.2777777777778</v>
      </c>
    </row>
    <row r="2316" customFormat="false" ht="15" hidden="false" customHeight="false" outlineLevel="0" collapsed="false">
      <c r="A2316" s="8" t="s">
        <v>352</v>
      </c>
      <c r="B2316" s="8" t="s">
        <v>353</v>
      </c>
      <c r="C2316" s="8" t="s">
        <v>2668</v>
      </c>
      <c r="D2316" s="8" t="n">
        <v>2006</v>
      </c>
      <c r="E2316" s="19" t="n">
        <v>0</v>
      </c>
      <c r="F2316" s="19" t="n">
        <v>43.5</v>
      </c>
    </row>
    <row r="2317" customFormat="false" ht="15" hidden="false" customHeight="false" outlineLevel="0" collapsed="false">
      <c r="A2317" s="8" t="s">
        <v>352</v>
      </c>
      <c r="B2317" s="8" t="s">
        <v>353</v>
      </c>
      <c r="C2317" s="8" t="s">
        <v>2669</v>
      </c>
      <c r="D2317" s="8" t="n">
        <v>2006</v>
      </c>
      <c r="E2317" s="19" t="n">
        <v>0</v>
      </c>
      <c r="F2317" s="19" t="n">
        <v>43.2777777777778</v>
      </c>
    </row>
    <row r="2318" customFormat="false" ht="15" hidden="false" customHeight="false" outlineLevel="0" collapsed="false">
      <c r="A2318" s="8" t="s">
        <v>352</v>
      </c>
      <c r="B2318" s="8" t="s">
        <v>353</v>
      </c>
      <c r="C2318" s="8" t="s">
        <v>2670</v>
      </c>
      <c r="D2318" s="8" t="n">
        <v>2006</v>
      </c>
      <c r="E2318" s="19" t="n">
        <v>0</v>
      </c>
      <c r="F2318" s="19" t="n">
        <v>42.5</v>
      </c>
    </row>
    <row r="2319" customFormat="false" ht="15" hidden="false" customHeight="false" outlineLevel="0" collapsed="false">
      <c r="A2319" s="8" t="s">
        <v>352</v>
      </c>
      <c r="B2319" s="8" t="s">
        <v>353</v>
      </c>
      <c r="C2319" s="8" t="s">
        <v>2671</v>
      </c>
      <c r="D2319" s="8" t="n">
        <v>2006</v>
      </c>
      <c r="E2319" s="19" t="n">
        <v>0</v>
      </c>
      <c r="F2319" s="19" t="n">
        <v>42.2777777777778</v>
      </c>
    </row>
    <row r="2320" customFormat="false" ht="15" hidden="false" customHeight="false" outlineLevel="0" collapsed="false">
      <c r="A2320" s="8" t="s">
        <v>352</v>
      </c>
      <c r="B2320" s="8" t="s">
        <v>353</v>
      </c>
      <c r="C2320" s="8" t="s">
        <v>2672</v>
      </c>
      <c r="D2320" s="8" t="n">
        <v>2006</v>
      </c>
      <c r="E2320" s="19" t="n">
        <v>0</v>
      </c>
      <c r="F2320" s="19" t="n">
        <v>40.8888888888889</v>
      </c>
    </row>
    <row r="2321" customFormat="false" ht="15" hidden="false" customHeight="false" outlineLevel="0" collapsed="false">
      <c r="A2321" s="8" t="s">
        <v>352</v>
      </c>
      <c r="B2321" s="8" t="s">
        <v>353</v>
      </c>
      <c r="C2321" s="8" t="s">
        <v>2673</v>
      </c>
      <c r="D2321" s="8" t="n">
        <v>2006</v>
      </c>
      <c r="E2321" s="19" t="n">
        <v>0</v>
      </c>
      <c r="F2321" s="19" t="n">
        <v>40.5</v>
      </c>
    </row>
    <row r="2322" customFormat="false" ht="15" hidden="false" customHeight="false" outlineLevel="0" collapsed="false">
      <c r="A2322" s="8" t="s">
        <v>352</v>
      </c>
      <c r="B2322" s="8" t="s">
        <v>353</v>
      </c>
      <c r="C2322" s="8" t="s">
        <v>2674</v>
      </c>
      <c r="D2322" s="8" t="n">
        <v>2006</v>
      </c>
      <c r="E2322" s="19" t="n">
        <v>0</v>
      </c>
      <c r="F2322" s="19" t="n">
        <v>41</v>
      </c>
    </row>
    <row r="2323" customFormat="false" ht="15" hidden="false" customHeight="false" outlineLevel="0" collapsed="false">
      <c r="A2323" s="8" t="s">
        <v>352</v>
      </c>
      <c r="B2323" s="8" t="s">
        <v>353</v>
      </c>
      <c r="C2323" s="8" t="s">
        <v>2675</v>
      </c>
      <c r="D2323" s="8" t="n">
        <v>2006</v>
      </c>
      <c r="E2323" s="19" t="n">
        <v>0</v>
      </c>
      <c r="F2323" s="19" t="n">
        <v>41</v>
      </c>
    </row>
    <row r="2324" customFormat="false" ht="15" hidden="false" customHeight="false" outlineLevel="0" collapsed="false">
      <c r="A2324" s="8" t="s">
        <v>352</v>
      </c>
      <c r="B2324" s="8" t="s">
        <v>353</v>
      </c>
      <c r="C2324" s="8" t="s">
        <v>2676</v>
      </c>
      <c r="D2324" s="8" t="n">
        <v>2006</v>
      </c>
      <c r="E2324" s="19" t="n">
        <v>0</v>
      </c>
      <c r="F2324" s="19" t="n">
        <v>41.8888888888889</v>
      </c>
    </row>
    <row r="2325" customFormat="false" ht="15" hidden="false" customHeight="false" outlineLevel="0" collapsed="false">
      <c r="A2325" s="8" t="s">
        <v>352</v>
      </c>
      <c r="B2325" s="8" t="s">
        <v>353</v>
      </c>
      <c r="C2325" s="8" t="s">
        <v>2677</v>
      </c>
      <c r="D2325" s="8" t="n">
        <v>2006</v>
      </c>
      <c r="E2325" s="19" t="n">
        <v>0</v>
      </c>
      <c r="F2325" s="19" t="n">
        <v>40</v>
      </c>
    </row>
    <row r="2326" customFormat="false" ht="15" hidden="false" customHeight="false" outlineLevel="0" collapsed="false">
      <c r="A2326" s="8" t="s">
        <v>352</v>
      </c>
      <c r="B2326" s="8" t="s">
        <v>353</v>
      </c>
      <c r="C2326" s="8" t="s">
        <v>2678</v>
      </c>
      <c r="D2326" s="8" t="n">
        <v>2006</v>
      </c>
      <c r="E2326" s="19" t="n">
        <v>0</v>
      </c>
      <c r="F2326" s="19" t="n">
        <v>39.6111111111111</v>
      </c>
    </row>
    <row r="2327" customFormat="false" ht="15" hidden="false" customHeight="false" outlineLevel="0" collapsed="false">
      <c r="A2327" s="8" t="s">
        <v>352</v>
      </c>
      <c r="B2327" s="8" t="s">
        <v>353</v>
      </c>
      <c r="C2327" s="8" t="s">
        <v>2679</v>
      </c>
      <c r="D2327" s="8" t="n">
        <v>2006</v>
      </c>
      <c r="E2327" s="19" t="n">
        <v>0</v>
      </c>
      <c r="F2327" s="19" t="n">
        <v>39</v>
      </c>
    </row>
    <row r="2328" customFormat="false" ht="15" hidden="false" customHeight="false" outlineLevel="0" collapsed="false">
      <c r="A2328" s="8" t="s">
        <v>352</v>
      </c>
      <c r="B2328" s="8" t="s">
        <v>353</v>
      </c>
      <c r="C2328" s="8" t="s">
        <v>2680</v>
      </c>
      <c r="D2328" s="8" t="n">
        <v>2006</v>
      </c>
      <c r="E2328" s="19" t="n">
        <v>0</v>
      </c>
      <c r="F2328" s="19" t="n">
        <v>39.3888888888889</v>
      </c>
    </row>
    <row r="2329" customFormat="false" ht="15" hidden="false" customHeight="false" outlineLevel="0" collapsed="false">
      <c r="A2329" s="8" t="s">
        <v>352</v>
      </c>
      <c r="B2329" s="8" t="s">
        <v>353</v>
      </c>
      <c r="C2329" s="8" t="s">
        <v>2681</v>
      </c>
      <c r="D2329" s="8" t="n">
        <v>2006</v>
      </c>
      <c r="E2329" s="19" t="n">
        <v>0</v>
      </c>
      <c r="F2329" s="19" t="n">
        <v>39.5</v>
      </c>
    </row>
    <row r="2330" customFormat="false" ht="15" hidden="false" customHeight="false" outlineLevel="0" collapsed="false">
      <c r="A2330" s="8" t="s">
        <v>352</v>
      </c>
      <c r="B2330" s="8" t="s">
        <v>353</v>
      </c>
      <c r="C2330" s="8" t="s">
        <v>2682</v>
      </c>
      <c r="D2330" s="8" t="n">
        <v>2006</v>
      </c>
      <c r="E2330" s="19" t="n">
        <v>0</v>
      </c>
      <c r="F2330" s="19" t="n">
        <v>39.3888888888889</v>
      </c>
    </row>
    <row r="2331" customFormat="false" ht="15" hidden="false" customHeight="false" outlineLevel="0" collapsed="false">
      <c r="A2331" s="8" t="s">
        <v>352</v>
      </c>
      <c r="B2331" s="8" t="s">
        <v>353</v>
      </c>
      <c r="C2331" s="8" t="s">
        <v>2683</v>
      </c>
      <c r="D2331" s="8" t="n">
        <v>2006</v>
      </c>
      <c r="E2331" s="19" t="n">
        <v>0</v>
      </c>
      <c r="F2331" s="19" t="n">
        <v>40.3888888888889</v>
      </c>
    </row>
    <row r="2332" customFormat="false" ht="15" hidden="false" customHeight="false" outlineLevel="0" collapsed="false">
      <c r="A2332" s="8" t="s">
        <v>352</v>
      </c>
      <c r="B2332" s="8" t="s">
        <v>353</v>
      </c>
      <c r="C2332" s="8" t="s">
        <v>2684</v>
      </c>
      <c r="D2332" s="8" t="n">
        <v>2006</v>
      </c>
      <c r="E2332" s="19" t="n">
        <v>0</v>
      </c>
      <c r="F2332" s="19" t="n">
        <v>40.6111111111111</v>
      </c>
    </row>
    <row r="2333" customFormat="false" ht="15" hidden="false" customHeight="false" outlineLevel="0" collapsed="false">
      <c r="A2333" s="8" t="s">
        <v>352</v>
      </c>
      <c r="B2333" s="8" t="s">
        <v>353</v>
      </c>
      <c r="C2333" s="8" t="s">
        <v>2685</v>
      </c>
      <c r="D2333" s="8" t="n">
        <v>2006</v>
      </c>
      <c r="E2333" s="19" t="n">
        <v>0</v>
      </c>
      <c r="F2333" s="19" t="n">
        <v>42</v>
      </c>
    </row>
    <row r="2334" customFormat="false" ht="15" hidden="false" customHeight="false" outlineLevel="0" collapsed="false">
      <c r="A2334" s="8" t="s">
        <v>352</v>
      </c>
      <c r="B2334" s="8" t="s">
        <v>353</v>
      </c>
      <c r="C2334" s="8" t="s">
        <v>2686</v>
      </c>
      <c r="D2334" s="8" t="n">
        <v>2006</v>
      </c>
      <c r="E2334" s="19" t="n">
        <v>0</v>
      </c>
      <c r="F2334" s="19" t="n">
        <v>42.1111111111111</v>
      </c>
    </row>
    <row r="2335" customFormat="false" ht="15" hidden="false" customHeight="false" outlineLevel="0" collapsed="false">
      <c r="A2335" s="8" t="s">
        <v>352</v>
      </c>
      <c r="B2335" s="8" t="s">
        <v>353</v>
      </c>
      <c r="C2335" s="8" t="s">
        <v>2687</v>
      </c>
      <c r="D2335" s="8" t="n">
        <v>2006</v>
      </c>
      <c r="E2335" s="19" t="n">
        <v>0</v>
      </c>
      <c r="F2335" s="19" t="n">
        <v>41.7777777777778</v>
      </c>
    </row>
    <row r="2336" customFormat="false" ht="15" hidden="false" customHeight="false" outlineLevel="0" collapsed="false">
      <c r="A2336" s="8" t="s">
        <v>352</v>
      </c>
      <c r="B2336" s="8" t="s">
        <v>353</v>
      </c>
      <c r="C2336" s="8" t="s">
        <v>2688</v>
      </c>
      <c r="D2336" s="8" t="n">
        <v>2006</v>
      </c>
      <c r="E2336" s="19" t="n">
        <v>0</v>
      </c>
      <c r="F2336" s="19" t="n">
        <v>42.1111111111111</v>
      </c>
    </row>
    <row r="2337" customFormat="false" ht="15" hidden="false" customHeight="false" outlineLevel="0" collapsed="false">
      <c r="A2337" s="8" t="s">
        <v>352</v>
      </c>
      <c r="B2337" s="8" t="s">
        <v>353</v>
      </c>
      <c r="C2337" s="8" t="s">
        <v>2689</v>
      </c>
      <c r="D2337" s="8" t="n">
        <v>2006</v>
      </c>
      <c r="E2337" s="19" t="n">
        <v>0</v>
      </c>
      <c r="F2337" s="19" t="n">
        <v>38.3888888888889</v>
      </c>
    </row>
    <row r="2338" customFormat="false" ht="15" hidden="false" customHeight="false" outlineLevel="0" collapsed="false">
      <c r="A2338" s="8" t="s">
        <v>352</v>
      </c>
      <c r="B2338" s="8" t="s">
        <v>353</v>
      </c>
      <c r="C2338" s="8" t="s">
        <v>2690</v>
      </c>
      <c r="D2338" s="8" t="n">
        <v>2006</v>
      </c>
      <c r="E2338" s="19" t="n">
        <v>67.056</v>
      </c>
      <c r="F2338" s="19" t="n">
        <v>33.8888888888889</v>
      </c>
    </row>
    <row r="2339" customFormat="false" ht="15" hidden="false" customHeight="false" outlineLevel="0" collapsed="false">
      <c r="A2339" s="8" t="s">
        <v>352</v>
      </c>
      <c r="B2339" s="8" t="s">
        <v>353</v>
      </c>
      <c r="C2339" s="8" t="s">
        <v>2691</v>
      </c>
      <c r="D2339" s="8" t="n">
        <v>2006</v>
      </c>
      <c r="E2339" s="19" t="n">
        <v>6.096</v>
      </c>
      <c r="F2339" s="19" t="n">
        <v>32</v>
      </c>
    </row>
    <row r="2340" customFormat="false" ht="15" hidden="false" customHeight="false" outlineLevel="0" collapsed="false">
      <c r="A2340" s="8" t="s">
        <v>352</v>
      </c>
      <c r="B2340" s="8" t="s">
        <v>353</v>
      </c>
      <c r="C2340" s="8" t="s">
        <v>2692</v>
      </c>
      <c r="D2340" s="8" t="n">
        <v>2006</v>
      </c>
      <c r="E2340" s="19" t="n">
        <v>0</v>
      </c>
      <c r="F2340" s="19" t="n">
        <v>36</v>
      </c>
    </row>
    <row r="2341" customFormat="false" ht="15" hidden="false" customHeight="false" outlineLevel="0" collapsed="false">
      <c r="A2341" s="8" t="s">
        <v>352</v>
      </c>
      <c r="B2341" s="8" t="s">
        <v>353</v>
      </c>
      <c r="C2341" s="8" t="s">
        <v>2693</v>
      </c>
      <c r="D2341" s="8" t="n">
        <v>2006</v>
      </c>
      <c r="E2341" s="19" t="n">
        <v>0</v>
      </c>
      <c r="F2341" s="19" t="n">
        <v>37</v>
      </c>
    </row>
    <row r="2342" customFormat="false" ht="15" hidden="false" customHeight="false" outlineLevel="0" collapsed="false">
      <c r="A2342" s="8" t="s">
        <v>352</v>
      </c>
      <c r="B2342" s="8" t="s">
        <v>353</v>
      </c>
      <c r="C2342" s="8" t="s">
        <v>2694</v>
      </c>
      <c r="D2342" s="8" t="n">
        <v>2006</v>
      </c>
      <c r="E2342" s="19" t="n">
        <v>0</v>
      </c>
      <c r="F2342" s="19" t="n">
        <v>37.2222222222222</v>
      </c>
    </row>
    <row r="2343" customFormat="false" ht="15" hidden="false" customHeight="false" outlineLevel="0" collapsed="false">
      <c r="A2343" s="8" t="s">
        <v>352</v>
      </c>
      <c r="B2343" s="8" t="s">
        <v>353</v>
      </c>
      <c r="C2343" s="8" t="s">
        <v>2695</v>
      </c>
      <c r="D2343" s="8" t="n">
        <v>2006</v>
      </c>
      <c r="E2343" s="19" t="n">
        <v>0.762</v>
      </c>
      <c r="F2343" s="19" t="n">
        <v>38</v>
      </c>
    </row>
    <row r="2344" customFormat="false" ht="15" hidden="false" customHeight="false" outlineLevel="0" collapsed="false">
      <c r="A2344" s="8" t="s">
        <v>352</v>
      </c>
      <c r="B2344" s="8" t="s">
        <v>353</v>
      </c>
      <c r="C2344" s="8" t="s">
        <v>2696</v>
      </c>
      <c r="D2344" s="8" t="n">
        <v>2006</v>
      </c>
      <c r="E2344" s="19" t="n">
        <v>0</v>
      </c>
      <c r="F2344" s="19" t="n">
        <v>37.3888888888889</v>
      </c>
    </row>
    <row r="2345" customFormat="false" ht="15" hidden="false" customHeight="false" outlineLevel="0" collapsed="false">
      <c r="A2345" s="8" t="s">
        <v>352</v>
      </c>
      <c r="B2345" s="8" t="s">
        <v>353</v>
      </c>
      <c r="C2345" s="8" t="s">
        <v>2697</v>
      </c>
      <c r="D2345" s="8" t="n">
        <v>2006</v>
      </c>
      <c r="E2345" s="19" t="n">
        <v>0</v>
      </c>
      <c r="F2345" s="19" t="n">
        <v>38.2222222222222</v>
      </c>
    </row>
    <row r="2346" customFormat="false" ht="15" hidden="false" customHeight="false" outlineLevel="0" collapsed="false">
      <c r="A2346" s="8" t="s">
        <v>352</v>
      </c>
      <c r="B2346" s="8" t="s">
        <v>353</v>
      </c>
      <c r="C2346" s="8" t="s">
        <v>2698</v>
      </c>
      <c r="D2346" s="8" t="n">
        <v>2006</v>
      </c>
      <c r="E2346" s="19" t="n">
        <v>0</v>
      </c>
      <c r="F2346" s="19" t="n">
        <v>38.8888888888889</v>
      </c>
    </row>
    <row r="2347" customFormat="false" ht="15" hidden="false" customHeight="false" outlineLevel="0" collapsed="false">
      <c r="A2347" s="8" t="s">
        <v>352</v>
      </c>
      <c r="B2347" s="8" t="s">
        <v>353</v>
      </c>
      <c r="C2347" s="8" t="s">
        <v>2699</v>
      </c>
      <c r="D2347" s="8" t="n">
        <v>2006</v>
      </c>
      <c r="E2347" s="19" t="n">
        <v>0</v>
      </c>
      <c r="F2347" s="19" t="n">
        <v>39.2777777777778</v>
      </c>
    </row>
    <row r="2348" customFormat="false" ht="15" hidden="false" customHeight="false" outlineLevel="0" collapsed="false">
      <c r="A2348" s="8" t="s">
        <v>352</v>
      </c>
      <c r="B2348" s="8" t="s">
        <v>353</v>
      </c>
      <c r="C2348" s="8" t="s">
        <v>2700</v>
      </c>
      <c r="D2348" s="8" t="n">
        <v>2006</v>
      </c>
      <c r="E2348" s="19" t="n">
        <v>0</v>
      </c>
      <c r="F2348" s="19" t="n">
        <v>39.1111111111111</v>
      </c>
    </row>
    <row r="2349" customFormat="false" ht="15" hidden="false" customHeight="false" outlineLevel="0" collapsed="false">
      <c r="A2349" s="8" t="s">
        <v>352</v>
      </c>
      <c r="B2349" s="8" t="s">
        <v>353</v>
      </c>
      <c r="C2349" s="8" t="s">
        <v>2701</v>
      </c>
      <c r="D2349" s="8" t="n">
        <v>2006</v>
      </c>
      <c r="E2349" s="19" t="n">
        <v>1.016</v>
      </c>
      <c r="F2349" s="19" t="n">
        <v>38.5</v>
      </c>
    </row>
    <row r="2350" customFormat="false" ht="15" hidden="false" customHeight="false" outlineLevel="0" collapsed="false">
      <c r="A2350" s="8" t="s">
        <v>352</v>
      </c>
      <c r="B2350" s="8" t="s">
        <v>353</v>
      </c>
      <c r="C2350" s="8" t="s">
        <v>2702</v>
      </c>
      <c r="D2350" s="8" t="n">
        <v>2006</v>
      </c>
      <c r="E2350" s="19" t="n">
        <v>3.048</v>
      </c>
      <c r="F2350" s="19" t="n">
        <v>38.3888888888889</v>
      </c>
    </row>
    <row r="2351" customFormat="false" ht="15" hidden="false" customHeight="false" outlineLevel="0" collapsed="false">
      <c r="A2351" s="8" t="s">
        <v>352</v>
      </c>
      <c r="B2351" s="8" t="s">
        <v>353</v>
      </c>
      <c r="C2351" s="8" t="s">
        <v>2703</v>
      </c>
      <c r="D2351" s="8" t="n">
        <v>2006</v>
      </c>
      <c r="E2351" s="19" t="n">
        <v>0</v>
      </c>
      <c r="F2351" s="19" t="n">
        <v>38</v>
      </c>
    </row>
    <row r="2352" customFormat="false" ht="15" hidden="false" customHeight="false" outlineLevel="0" collapsed="false">
      <c r="A2352" s="8" t="s">
        <v>352</v>
      </c>
      <c r="B2352" s="8" t="s">
        <v>353</v>
      </c>
      <c r="C2352" s="8" t="s">
        <v>2704</v>
      </c>
      <c r="D2352" s="8" t="n">
        <v>2006</v>
      </c>
      <c r="E2352" s="19" t="n">
        <v>0</v>
      </c>
      <c r="F2352" s="19" t="n">
        <v>38</v>
      </c>
    </row>
    <row r="2353" customFormat="false" ht="15" hidden="false" customHeight="false" outlineLevel="0" collapsed="false">
      <c r="A2353" s="8" t="s">
        <v>352</v>
      </c>
      <c r="B2353" s="8" t="s">
        <v>353</v>
      </c>
      <c r="C2353" s="8" t="s">
        <v>2705</v>
      </c>
      <c r="D2353" s="8" t="n">
        <v>2006</v>
      </c>
      <c r="E2353" s="19" t="n">
        <v>0</v>
      </c>
      <c r="F2353" s="19" t="n">
        <v>40</v>
      </c>
    </row>
    <row r="2354" customFormat="false" ht="15" hidden="false" customHeight="false" outlineLevel="0" collapsed="false">
      <c r="A2354" s="8" t="s">
        <v>352</v>
      </c>
      <c r="B2354" s="8" t="s">
        <v>353</v>
      </c>
      <c r="C2354" s="8" t="s">
        <v>2706</v>
      </c>
      <c r="D2354" s="8" t="n">
        <v>2006</v>
      </c>
      <c r="E2354" s="19" t="n">
        <v>0</v>
      </c>
      <c r="F2354" s="19" t="n">
        <v>39</v>
      </c>
    </row>
    <row r="2355" customFormat="false" ht="15" hidden="false" customHeight="false" outlineLevel="0" collapsed="false">
      <c r="A2355" s="8" t="s">
        <v>352</v>
      </c>
      <c r="B2355" s="8" t="s">
        <v>353</v>
      </c>
      <c r="C2355" s="8" t="s">
        <v>2707</v>
      </c>
      <c r="D2355" s="8" t="n">
        <v>2006</v>
      </c>
      <c r="E2355" s="19" t="n">
        <v>0</v>
      </c>
      <c r="F2355" s="19" t="n">
        <v>39.6111111111111</v>
      </c>
    </row>
    <row r="2356" customFormat="false" ht="15" hidden="false" customHeight="false" outlineLevel="0" collapsed="false">
      <c r="A2356" s="8" t="s">
        <v>352</v>
      </c>
      <c r="B2356" s="8" t="s">
        <v>353</v>
      </c>
      <c r="C2356" s="8" t="s">
        <v>2708</v>
      </c>
      <c r="D2356" s="8" t="n">
        <v>2006</v>
      </c>
      <c r="E2356" s="19" t="n">
        <v>0</v>
      </c>
      <c r="F2356" s="19" t="n">
        <v>40</v>
      </c>
    </row>
    <row r="2357" customFormat="false" ht="15" hidden="false" customHeight="false" outlineLevel="0" collapsed="false">
      <c r="A2357" s="8" t="s">
        <v>352</v>
      </c>
      <c r="B2357" s="8" t="s">
        <v>353</v>
      </c>
      <c r="C2357" s="8" t="s">
        <v>2709</v>
      </c>
      <c r="D2357" s="8" t="n">
        <v>2006</v>
      </c>
      <c r="E2357" s="19" t="n">
        <v>0</v>
      </c>
      <c r="F2357" s="19" t="n">
        <v>41</v>
      </c>
    </row>
    <row r="2358" customFormat="false" ht="15" hidden="false" customHeight="false" outlineLevel="0" collapsed="false">
      <c r="A2358" s="8" t="s">
        <v>352</v>
      </c>
      <c r="B2358" s="8" t="s">
        <v>353</v>
      </c>
      <c r="C2358" s="8" t="s">
        <v>2710</v>
      </c>
      <c r="D2358" s="8" t="n">
        <v>2006</v>
      </c>
      <c r="E2358" s="19" t="n">
        <v>0</v>
      </c>
      <c r="F2358" s="19" t="n">
        <v>40.5</v>
      </c>
    </row>
    <row r="2359" customFormat="false" ht="15" hidden="false" customHeight="false" outlineLevel="0" collapsed="false">
      <c r="A2359" s="8" t="s">
        <v>352</v>
      </c>
      <c r="B2359" s="8" t="s">
        <v>353</v>
      </c>
      <c r="C2359" s="8" t="s">
        <v>2711</v>
      </c>
      <c r="D2359" s="8" t="n">
        <v>2006</v>
      </c>
      <c r="E2359" s="19" t="n">
        <v>0</v>
      </c>
      <c r="F2359" s="19" t="n">
        <v>42.6111111111111</v>
      </c>
    </row>
    <row r="2360" customFormat="false" ht="15" hidden="false" customHeight="false" outlineLevel="0" collapsed="false">
      <c r="A2360" s="8" t="s">
        <v>352</v>
      </c>
      <c r="B2360" s="8" t="s">
        <v>353</v>
      </c>
      <c r="C2360" s="8" t="s">
        <v>2712</v>
      </c>
      <c r="D2360" s="8" t="n">
        <v>2006</v>
      </c>
      <c r="E2360" s="19" t="n">
        <v>0</v>
      </c>
      <c r="F2360" s="19" t="n">
        <v>43</v>
      </c>
    </row>
    <row r="2361" customFormat="false" ht="15" hidden="false" customHeight="false" outlineLevel="0" collapsed="false">
      <c r="A2361" s="8" t="s">
        <v>352</v>
      </c>
      <c r="B2361" s="8" t="s">
        <v>353</v>
      </c>
      <c r="C2361" s="8" t="s">
        <v>2713</v>
      </c>
      <c r="D2361" s="8" t="n">
        <v>2006</v>
      </c>
      <c r="F2361" s="19" t="n">
        <v>38</v>
      </c>
    </row>
    <row r="2362" customFormat="false" ht="15" hidden="false" customHeight="false" outlineLevel="0" collapsed="false">
      <c r="A2362" s="8" t="s">
        <v>352</v>
      </c>
      <c r="B2362" s="8" t="s">
        <v>353</v>
      </c>
      <c r="C2362" s="8" t="s">
        <v>2714</v>
      </c>
      <c r="D2362" s="8" t="n">
        <v>2006</v>
      </c>
      <c r="E2362" s="19" t="n">
        <v>1.016</v>
      </c>
      <c r="F2362" s="19" t="n">
        <v>36.3888888888889</v>
      </c>
    </row>
    <row r="2363" customFormat="false" ht="15" hidden="false" customHeight="false" outlineLevel="0" collapsed="false">
      <c r="A2363" s="8" t="s">
        <v>352</v>
      </c>
      <c r="B2363" s="8" t="s">
        <v>353</v>
      </c>
      <c r="C2363" s="8" t="s">
        <v>2715</v>
      </c>
      <c r="D2363" s="8" t="n">
        <v>2006</v>
      </c>
      <c r="E2363" s="19" t="n">
        <v>0</v>
      </c>
      <c r="F2363" s="19" t="n">
        <v>38</v>
      </c>
    </row>
    <row r="2364" customFormat="false" ht="15" hidden="false" customHeight="false" outlineLevel="0" collapsed="false">
      <c r="A2364" s="8" t="s">
        <v>352</v>
      </c>
      <c r="B2364" s="8" t="s">
        <v>353</v>
      </c>
      <c r="C2364" s="8" t="s">
        <v>2716</v>
      </c>
      <c r="D2364" s="8" t="n">
        <v>2006</v>
      </c>
      <c r="E2364" s="19" t="n">
        <v>0.254</v>
      </c>
      <c r="F2364" s="19" t="n">
        <v>36.1111111111111</v>
      </c>
    </row>
    <row r="2365" customFormat="false" ht="15" hidden="false" customHeight="false" outlineLevel="0" collapsed="false">
      <c r="A2365" s="8" t="s">
        <v>352</v>
      </c>
      <c r="B2365" s="8" t="s">
        <v>353</v>
      </c>
      <c r="C2365" s="8" t="s">
        <v>2717</v>
      </c>
      <c r="D2365" s="8" t="n">
        <v>2006</v>
      </c>
      <c r="E2365" s="19" t="n">
        <v>0.508</v>
      </c>
      <c r="F2365" s="19" t="n">
        <v>37.2222222222222</v>
      </c>
    </row>
    <row r="2366" customFormat="false" ht="15" hidden="false" customHeight="false" outlineLevel="0" collapsed="false">
      <c r="A2366" s="8" t="s">
        <v>352</v>
      </c>
      <c r="B2366" s="8" t="s">
        <v>353</v>
      </c>
      <c r="C2366" s="8" t="s">
        <v>2718</v>
      </c>
      <c r="D2366" s="8" t="n">
        <v>2006</v>
      </c>
      <c r="E2366" s="19" t="n">
        <v>61.976</v>
      </c>
      <c r="F2366" s="19" t="n">
        <v>36</v>
      </c>
    </row>
    <row r="2367" customFormat="false" ht="15" hidden="false" customHeight="false" outlineLevel="0" collapsed="false">
      <c r="A2367" s="8" t="s">
        <v>352</v>
      </c>
      <c r="B2367" s="8" t="s">
        <v>353</v>
      </c>
      <c r="C2367" s="8" t="s">
        <v>2719</v>
      </c>
      <c r="D2367" s="8" t="n">
        <v>2006</v>
      </c>
      <c r="E2367" s="19" t="n">
        <v>0</v>
      </c>
      <c r="F2367" s="19" t="n">
        <v>36.1111111111111</v>
      </c>
    </row>
    <row r="2368" customFormat="false" ht="15" hidden="false" customHeight="false" outlineLevel="0" collapsed="false">
      <c r="A2368" s="8" t="s">
        <v>352</v>
      </c>
      <c r="B2368" s="8" t="s">
        <v>353</v>
      </c>
      <c r="C2368" s="8" t="s">
        <v>2720</v>
      </c>
      <c r="D2368" s="8" t="n">
        <v>2006</v>
      </c>
      <c r="E2368" s="19" t="n">
        <v>0</v>
      </c>
      <c r="F2368" s="19" t="n">
        <v>36</v>
      </c>
    </row>
    <row r="2369" customFormat="false" ht="15" hidden="false" customHeight="false" outlineLevel="0" collapsed="false">
      <c r="A2369" s="8" t="s">
        <v>352</v>
      </c>
      <c r="B2369" s="8" t="s">
        <v>353</v>
      </c>
      <c r="C2369" s="8" t="s">
        <v>2721</v>
      </c>
      <c r="D2369" s="8" t="n">
        <v>2006</v>
      </c>
      <c r="E2369" s="19" t="n">
        <v>0</v>
      </c>
      <c r="F2369" s="19" t="n">
        <v>38</v>
      </c>
    </row>
    <row r="2370" customFormat="false" ht="15" hidden="false" customHeight="false" outlineLevel="0" collapsed="false">
      <c r="A2370" s="8" t="s">
        <v>352</v>
      </c>
      <c r="B2370" s="8" t="s">
        <v>353</v>
      </c>
      <c r="C2370" s="8" t="s">
        <v>2722</v>
      </c>
      <c r="D2370" s="8" t="n">
        <v>2006</v>
      </c>
      <c r="E2370" s="19" t="n">
        <v>21.082</v>
      </c>
      <c r="F2370" s="19" t="n">
        <v>36</v>
      </c>
    </row>
    <row r="2371" customFormat="false" ht="15" hidden="false" customHeight="false" outlineLevel="0" collapsed="false">
      <c r="A2371" s="8" t="s">
        <v>352</v>
      </c>
      <c r="B2371" s="8" t="s">
        <v>353</v>
      </c>
      <c r="C2371" s="8" t="s">
        <v>2723</v>
      </c>
      <c r="D2371" s="8" t="n">
        <v>2006</v>
      </c>
      <c r="E2371" s="19" t="n">
        <v>7.874</v>
      </c>
      <c r="F2371" s="19" t="n">
        <v>35.2777777777778</v>
      </c>
    </row>
    <row r="2372" customFormat="false" ht="15" hidden="false" customHeight="false" outlineLevel="0" collapsed="false">
      <c r="A2372" s="8" t="s">
        <v>352</v>
      </c>
      <c r="B2372" s="8" t="s">
        <v>353</v>
      </c>
      <c r="C2372" s="8" t="s">
        <v>2724</v>
      </c>
      <c r="D2372" s="8" t="n">
        <v>2006</v>
      </c>
      <c r="E2372" s="19" t="n">
        <v>28.956</v>
      </c>
      <c r="F2372" s="19" t="n">
        <v>32</v>
      </c>
    </row>
    <row r="2373" customFormat="false" ht="15" hidden="false" customHeight="false" outlineLevel="0" collapsed="false">
      <c r="A2373" s="8" t="s">
        <v>352</v>
      </c>
      <c r="B2373" s="8" t="s">
        <v>353</v>
      </c>
      <c r="C2373" s="8" t="s">
        <v>2725</v>
      </c>
      <c r="D2373" s="8" t="n">
        <v>2006</v>
      </c>
      <c r="E2373" s="19" t="n">
        <v>38.1</v>
      </c>
      <c r="F2373" s="19" t="n">
        <v>29.3888888888889</v>
      </c>
    </row>
    <row r="2374" customFormat="false" ht="15" hidden="false" customHeight="false" outlineLevel="0" collapsed="false">
      <c r="A2374" s="8" t="s">
        <v>352</v>
      </c>
      <c r="B2374" s="8" t="s">
        <v>353</v>
      </c>
      <c r="C2374" s="8" t="s">
        <v>2726</v>
      </c>
      <c r="D2374" s="8" t="n">
        <v>2006</v>
      </c>
      <c r="E2374" s="19" t="n">
        <v>2.286</v>
      </c>
      <c r="F2374" s="19" t="n">
        <v>33</v>
      </c>
    </row>
    <row r="2375" customFormat="false" ht="15" hidden="false" customHeight="false" outlineLevel="0" collapsed="false">
      <c r="A2375" s="8" t="s">
        <v>352</v>
      </c>
      <c r="B2375" s="8" t="s">
        <v>353</v>
      </c>
      <c r="C2375" s="8" t="s">
        <v>2727</v>
      </c>
      <c r="D2375" s="8" t="n">
        <v>2006</v>
      </c>
      <c r="E2375" s="19" t="n">
        <v>2.032</v>
      </c>
      <c r="F2375" s="19" t="n">
        <v>32.8888888888889</v>
      </c>
    </row>
    <row r="2376" customFormat="false" ht="15" hidden="false" customHeight="false" outlineLevel="0" collapsed="false">
      <c r="A2376" s="8" t="s">
        <v>352</v>
      </c>
      <c r="B2376" s="8" t="s">
        <v>353</v>
      </c>
      <c r="C2376" s="8" t="s">
        <v>2728</v>
      </c>
      <c r="D2376" s="8" t="n">
        <v>2006</v>
      </c>
      <c r="E2376" s="19" t="n">
        <v>6.096</v>
      </c>
      <c r="F2376" s="19" t="n">
        <v>32.1111111111111</v>
      </c>
    </row>
    <row r="2377" customFormat="false" ht="15" hidden="false" customHeight="false" outlineLevel="0" collapsed="false">
      <c r="A2377" s="8" t="s">
        <v>352</v>
      </c>
      <c r="B2377" s="8" t="s">
        <v>353</v>
      </c>
      <c r="C2377" s="8" t="s">
        <v>2729</v>
      </c>
      <c r="D2377" s="8" t="n">
        <v>2006</v>
      </c>
      <c r="E2377" s="19" t="n">
        <v>0</v>
      </c>
      <c r="F2377" s="19" t="n">
        <v>33</v>
      </c>
    </row>
    <row r="2378" customFormat="false" ht="15" hidden="false" customHeight="false" outlineLevel="0" collapsed="false">
      <c r="A2378" s="8" t="s">
        <v>352</v>
      </c>
      <c r="B2378" s="8" t="s">
        <v>353</v>
      </c>
      <c r="C2378" s="8" t="s">
        <v>2730</v>
      </c>
      <c r="D2378" s="8" t="n">
        <v>2006</v>
      </c>
      <c r="E2378" s="19" t="n">
        <v>0.254</v>
      </c>
      <c r="F2378" s="19" t="n">
        <v>31.5</v>
      </c>
    </row>
    <row r="2379" customFormat="false" ht="15" hidden="false" customHeight="false" outlineLevel="0" collapsed="false">
      <c r="A2379" s="8" t="s">
        <v>352</v>
      </c>
      <c r="B2379" s="8" t="s">
        <v>353</v>
      </c>
      <c r="C2379" s="8" t="s">
        <v>2731</v>
      </c>
      <c r="D2379" s="8" t="n">
        <v>2006</v>
      </c>
      <c r="E2379" s="19" t="n">
        <v>0</v>
      </c>
      <c r="F2379" s="19" t="n">
        <v>34</v>
      </c>
    </row>
    <row r="2380" customFormat="false" ht="15" hidden="false" customHeight="false" outlineLevel="0" collapsed="false">
      <c r="A2380" s="8" t="s">
        <v>352</v>
      </c>
      <c r="B2380" s="8" t="s">
        <v>353</v>
      </c>
      <c r="C2380" s="8" t="s">
        <v>2732</v>
      </c>
      <c r="D2380" s="8" t="n">
        <v>2006</v>
      </c>
      <c r="E2380" s="19" t="n">
        <v>0.508</v>
      </c>
      <c r="F2380" s="19" t="n">
        <v>33.2222222222222</v>
      </c>
    </row>
    <row r="2381" customFormat="false" ht="15" hidden="false" customHeight="false" outlineLevel="0" collapsed="false">
      <c r="A2381" s="8" t="s">
        <v>352</v>
      </c>
      <c r="B2381" s="8" t="s">
        <v>353</v>
      </c>
      <c r="C2381" s="8" t="s">
        <v>2733</v>
      </c>
      <c r="D2381" s="8" t="n">
        <v>2006</v>
      </c>
      <c r="E2381" s="19" t="n">
        <v>0</v>
      </c>
      <c r="F2381" s="19" t="n">
        <v>34</v>
      </c>
    </row>
    <row r="2382" customFormat="false" ht="15" hidden="false" customHeight="false" outlineLevel="0" collapsed="false">
      <c r="A2382" s="8" t="s">
        <v>352</v>
      </c>
      <c r="B2382" s="8" t="s">
        <v>353</v>
      </c>
      <c r="C2382" s="8" t="s">
        <v>2734</v>
      </c>
      <c r="D2382" s="8" t="n">
        <v>2006</v>
      </c>
      <c r="E2382" s="19" t="n">
        <v>0</v>
      </c>
      <c r="F2382" s="19" t="n">
        <v>34.3888888888889</v>
      </c>
    </row>
    <row r="2383" customFormat="false" ht="15" hidden="false" customHeight="false" outlineLevel="0" collapsed="false">
      <c r="A2383" s="8" t="s">
        <v>352</v>
      </c>
      <c r="B2383" s="8" t="s">
        <v>353</v>
      </c>
      <c r="C2383" s="8" t="s">
        <v>2735</v>
      </c>
      <c r="D2383" s="8" t="n">
        <v>2006</v>
      </c>
      <c r="E2383" s="19" t="n">
        <v>0</v>
      </c>
      <c r="F2383" s="19" t="n">
        <v>35</v>
      </c>
    </row>
    <row r="2384" customFormat="false" ht="15" hidden="false" customHeight="false" outlineLevel="0" collapsed="false">
      <c r="A2384" s="8" t="s">
        <v>352</v>
      </c>
      <c r="B2384" s="8" t="s">
        <v>353</v>
      </c>
      <c r="C2384" s="8" t="s">
        <v>2736</v>
      </c>
      <c r="D2384" s="8" t="n">
        <v>2006</v>
      </c>
      <c r="E2384" s="19" t="n">
        <v>0</v>
      </c>
      <c r="F2384" s="19" t="n">
        <v>33.6111111111111</v>
      </c>
    </row>
    <row r="2385" customFormat="false" ht="15" hidden="false" customHeight="false" outlineLevel="0" collapsed="false">
      <c r="A2385" s="8" t="s">
        <v>352</v>
      </c>
      <c r="B2385" s="8" t="s">
        <v>353</v>
      </c>
      <c r="C2385" s="8" t="s">
        <v>2737</v>
      </c>
      <c r="D2385" s="8" t="n">
        <v>2006</v>
      </c>
      <c r="F2385" s="19" t="n">
        <v>33.2222222222222</v>
      </c>
    </row>
    <row r="2386" customFormat="false" ht="15" hidden="false" customHeight="false" outlineLevel="0" collapsed="false">
      <c r="A2386" s="8" t="s">
        <v>352</v>
      </c>
      <c r="B2386" s="8" t="s">
        <v>353</v>
      </c>
      <c r="C2386" s="8" t="s">
        <v>2738</v>
      </c>
      <c r="D2386" s="8" t="n">
        <v>2006</v>
      </c>
      <c r="E2386" s="19" t="n">
        <v>1.524</v>
      </c>
      <c r="F2386" s="19" t="n">
        <v>31.7222222222222</v>
      </c>
    </row>
    <row r="2387" customFormat="false" ht="15" hidden="false" customHeight="false" outlineLevel="0" collapsed="false">
      <c r="A2387" s="8" t="s">
        <v>352</v>
      </c>
      <c r="B2387" s="8" t="s">
        <v>353</v>
      </c>
      <c r="C2387" s="8" t="s">
        <v>2739</v>
      </c>
      <c r="D2387" s="8" t="n">
        <v>2006</v>
      </c>
      <c r="E2387" s="19" t="n">
        <v>0</v>
      </c>
      <c r="F2387" s="19" t="n">
        <v>34.5</v>
      </c>
    </row>
    <row r="2388" customFormat="false" ht="15" hidden="false" customHeight="false" outlineLevel="0" collapsed="false">
      <c r="A2388" s="8" t="s">
        <v>352</v>
      </c>
      <c r="B2388" s="8" t="s">
        <v>353</v>
      </c>
      <c r="C2388" s="8" t="s">
        <v>2740</v>
      </c>
      <c r="D2388" s="8" t="n">
        <v>2006</v>
      </c>
      <c r="E2388" s="19" t="n">
        <v>3.048</v>
      </c>
      <c r="F2388" s="19" t="n">
        <v>27.3888888888889</v>
      </c>
    </row>
    <row r="2389" customFormat="false" ht="15" hidden="false" customHeight="false" outlineLevel="0" collapsed="false">
      <c r="A2389" s="8" t="s">
        <v>352</v>
      </c>
      <c r="B2389" s="8" t="s">
        <v>353</v>
      </c>
      <c r="C2389" s="8" t="s">
        <v>2741</v>
      </c>
      <c r="D2389" s="8" t="n">
        <v>2006</v>
      </c>
      <c r="E2389" s="19" t="n">
        <v>37.084</v>
      </c>
      <c r="F2389" s="19" t="n">
        <v>27</v>
      </c>
    </row>
    <row r="2390" customFormat="false" ht="15" hidden="false" customHeight="false" outlineLevel="0" collapsed="false">
      <c r="A2390" s="8" t="s">
        <v>352</v>
      </c>
      <c r="B2390" s="8" t="s">
        <v>353</v>
      </c>
      <c r="C2390" s="8" t="s">
        <v>2742</v>
      </c>
      <c r="D2390" s="8" t="n">
        <v>2006</v>
      </c>
      <c r="E2390" s="19" t="n">
        <v>16.51</v>
      </c>
      <c r="F2390" s="19" t="n">
        <v>32.3888888888889</v>
      </c>
    </row>
    <row r="2391" customFormat="false" ht="15" hidden="false" customHeight="false" outlineLevel="0" collapsed="false">
      <c r="A2391" s="8" t="s">
        <v>352</v>
      </c>
      <c r="B2391" s="8" t="s">
        <v>353</v>
      </c>
      <c r="C2391" s="8" t="s">
        <v>2743</v>
      </c>
      <c r="D2391" s="8" t="n">
        <v>2006</v>
      </c>
      <c r="E2391" s="19" t="n">
        <v>11.43</v>
      </c>
      <c r="F2391" s="19" t="n">
        <v>33.2222222222222</v>
      </c>
    </row>
    <row r="2392" customFormat="false" ht="15" hidden="false" customHeight="false" outlineLevel="0" collapsed="false">
      <c r="A2392" s="8" t="s">
        <v>352</v>
      </c>
      <c r="B2392" s="8" t="s">
        <v>353</v>
      </c>
      <c r="C2392" s="8" t="s">
        <v>2744</v>
      </c>
      <c r="D2392" s="8" t="n">
        <v>2006</v>
      </c>
      <c r="E2392" s="19" t="n">
        <v>0.762</v>
      </c>
      <c r="F2392" s="19" t="n">
        <v>32.7777777777778</v>
      </c>
    </row>
    <row r="2393" customFormat="false" ht="15" hidden="false" customHeight="false" outlineLevel="0" collapsed="false">
      <c r="A2393" s="8" t="s">
        <v>352</v>
      </c>
      <c r="B2393" s="8" t="s">
        <v>353</v>
      </c>
      <c r="C2393" s="8" t="s">
        <v>2745</v>
      </c>
      <c r="D2393" s="8" t="n">
        <v>2006</v>
      </c>
      <c r="E2393" s="19" t="n">
        <v>0</v>
      </c>
      <c r="F2393" s="19" t="n">
        <v>34</v>
      </c>
    </row>
    <row r="2394" customFormat="false" ht="15" hidden="false" customHeight="false" outlineLevel="0" collapsed="false">
      <c r="A2394" s="8" t="s">
        <v>352</v>
      </c>
      <c r="B2394" s="8" t="s">
        <v>353</v>
      </c>
      <c r="C2394" s="8" t="s">
        <v>2746</v>
      </c>
      <c r="D2394" s="8" t="n">
        <v>2006</v>
      </c>
      <c r="E2394" s="19" t="n">
        <v>7.366</v>
      </c>
      <c r="F2394" s="19" t="n">
        <v>30.2777777777778</v>
      </c>
    </row>
    <row r="2395" customFormat="false" ht="15" hidden="false" customHeight="false" outlineLevel="0" collapsed="false">
      <c r="A2395" s="8" t="s">
        <v>352</v>
      </c>
      <c r="B2395" s="8" t="s">
        <v>353</v>
      </c>
      <c r="C2395" s="8" t="s">
        <v>2747</v>
      </c>
      <c r="D2395" s="8" t="n">
        <v>2006</v>
      </c>
      <c r="E2395" s="19" t="n">
        <v>23.114</v>
      </c>
      <c r="F2395" s="19" t="n">
        <v>27</v>
      </c>
    </row>
    <row r="2396" customFormat="false" ht="15" hidden="false" customHeight="false" outlineLevel="0" collapsed="false">
      <c r="A2396" s="8" t="s">
        <v>352</v>
      </c>
      <c r="B2396" s="8" t="s">
        <v>353</v>
      </c>
      <c r="C2396" s="8" t="s">
        <v>2748</v>
      </c>
      <c r="D2396" s="8" t="n">
        <v>2006</v>
      </c>
      <c r="E2396" s="19" t="n">
        <v>52.07</v>
      </c>
      <c r="F2396" s="19" t="n">
        <v>27</v>
      </c>
    </row>
    <row r="2397" customFormat="false" ht="15" hidden="false" customHeight="false" outlineLevel="0" collapsed="false">
      <c r="A2397" s="8" t="s">
        <v>352</v>
      </c>
      <c r="B2397" s="8" t="s">
        <v>353</v>
      </c>
      <c r="C2397" s="8" t="s">
        <v>2749</v>
      </c>
      <c r="D2397" s="8" t="n">
        <v>2006</v>
      </c>
      <c r="E2397" s="19" t="n">
        <v>39.116</v>
      </c>
      <c r="F2397" s="19" t="n">
        <v>27</v>
      </c>
    </row>
    <row r="2398" customFormat="false" ht="15" hidden="false" customHeight="false" outlineLevel="0" collapsed="false">
      <c r="A2398" s="8" t="s">
        <v>352</v>
      </c>
      <c r="B2398" s="8" t="s">
        <v>353</v>
      </c>
      <c r="C2398" s="8" t="s">
        <v>2750</v>
      </c>
      <c r="D2398" s="8" t="n">
        <v>2006</v>
      </c>
      <c r="E2398" s="19" t="n">
        <v>16.002</v>
      </c>
      <c r="F2398" s="19" t="n">
        <v>27.1111111111111</v>
      </c>
    </row>
    <row r="2399" customFormat="false" ht="15" hidden="false" customHeight="false" outlineLevel="0" collapsed="false">
      <c r="A2399" s="8" t="s">
        <v>352</v>
      </c>
      <c r="B2399" s="8" t="s">
        <v>353</v>
      </c>
      <c r="C2399" s="8" t="s">
        <v>2751</v>
      </c>
      <c r="D2399" s="8" t="n">
        <v>2006</v>
      </c>
      <c r="E2399" s="19" t="n">
        <v>18.796</v>
      </c>
      <c r="F2399" s="19" t="n">
        <v>26.2777777777778</v>
      </c>
    </row>
    <row r="2400" customFormat="false" ht="15" hidden="false" customHeight="false" outlineLevel="0" collapsed="false">
      <c r="A2400" s="8" t="s">
        <v>352</v>
      </c>
      <c r="B2400" s="8" t="s">
        <v>353</v>
      </c>
      <c r="C2400" s="8" t="s">
        <v>2752</v>
      </c>
      <c r="D2400" s="8" t="n">
        <v>2006</v>
      </c>
      <c r="E2400" s="19" t="n">
        <v>8.89</v>
      </c>
      <c r="F2400" s="19" t="n">
        <v>28.8888888888889</v>
      </c>
    </row>
    <row r="2401" customFormat="false" ht="15" hidden="false" customHeight="false" outlineLevel="0" collapsed="false">
      <c r="A2401" s="8" t="s">
        <v>352</v>
      </c>
      <c r="B2401" s="8" t="s">
        <v>353</v>
      </c>
      <c r="C2401" s="8" t="s">
        <v>2753</v>
      </c>
      <c r="D2401" s="8" t="n">
        <v>2006</v>
      </c>
      <c r="E2401" s="19" t="n">
        <v>16.002</v>
      </c>
      <c r="F2401" s="19" t="n">
        <v>30.2222222222222</v>
      </c>
    </row>
    <row r="2402" customFormat="false" ht="15" hidden="false" customHeight="false" outlineLevel="0" collapsed="false">
      <c r="A2402" s="8" t="s">
        <v>352</v>
      </c>
      <c r="B2402" s="8" t="s">
        <v>353</v>
      </c>
      <c r="C2402" s="8" t="s">
        <v>2754</v>
      </c>
      <c r="D2402" s="8" t="n">
        <v>2006</v>
      </c>
      <c r="E2402" s="19" t="n">
        <v>7.112</v>
      </c>
      <c r="F2402" s="19" t="n">
        <v>32.3888888888889</v>
      </c>
    </row>
    <row r="2403" customFormat="false" ht="15" hidden="false" customHeight="false" outlineLevel="0" collapsed="false">
      <c r="A2403" s="8" t="s">
        <v>352</v>
      </c>
      <c r="B2403" s="8" t="s">
        <v>353</v>
      </c>
      <c r="C2403" s="8" t="s">
        <v>2755</v>
      </c>
      <c r="D2403" s="8" t="n">
        <v>2006</v>
      </c>
      <c r="E2403" s="19" t="n">
        <v>0.762</v>
      </c>
      <c r="F2403" s="19" t="n">
        <v>30.6111111111111</v>
      </c>
    </row>
    <row r="2404" customFormat="false" ht="15" hidden="false" customHeight="false" outlineLevel="0" collapsed="false">
      <c r="A2404" s="8" t="s">
        <v>352</v>
      </c>
      <c r="B2404" s="8" t="s">
        <v>353</v>
      </c>
      <c r="C2404" s="8" t="s">
        <v>2756</v>
      </c>
      <c r="D2404" s="8" t="n">
        <v>2006</v>
      </c>
      <c r="E2404" s="19" t="n">
        <v>32.004</v>
      </c>
      <c r="F2404" s="19" t="n">
        <v>30.5</v>
      </c>
    </row>
    <row r="2405" customFormat="false" ht="15" hidden="false" customHeight="false" outlineLevel="0" collapsed="false">
      <c r="A2405" s="8" t="s">
        <v>352</v>
      </c>
      <c r="B2405" s="8" t="s">
        <v>353</v>
      </c>
      <c r="C2405" s="8" t="s">
        <v>2757</v>
      </c>
      <c r="D2405" s="8" t="n">
        <v>2006</v>
      </c>
      <c r="E2405" s="19" t="n">
        <v>69.85</v>
      </c>
      <c r="F2405" s="19" t="n">
        <v>32.3888888888889</v>
      </c>
    </row>
    <row r="2406" customFormat="false" ht="15" hidden="false" customHeight="false" outlineLevel="0" collapsed="false">
      <c r="A2406" s="8" t="s">
        <v>352</v>
      </c>
      <c r="B2406" s="8" t="s">
        <v>353</v>
      </c>
      <c r="C2406" s="8" t="s">
        <v>2758</v>
      </c>
      <c r="D2406" s="8" t="n">
        <v>2006</v>
      </c>
      <c r="E2406" s="19" t="n">
        <v>38.608</v>
      </c>
      <c r="F2406" s="19" t="n">
        <v>28</v>
      </c>
    </row>
    <row r="2407" customFormat="false" ht="15" hidden="false" customHeight="false" outlineLevel="0" collapsed="false">
      <c r="A2407" s="8" t="s">
        <v>352</v>
      </c>
      <c r="B2407" s="8" t="s">
        <v>353</v>
      </c>
      <c r="C2407" s="8" t="s">
        <v>2759</v>
      </c>
      <c r="D2407" s="8" t="n">
        <v>2006</v>
      </c>
      <c r="E2407" s="19" t="n">
        <v>45.974</v>
      </c>
      <c r="F2407" s="19" t="n">
        <v>31.5</v>
      </c>
    </row>
    <row r="2408" customFormat="false" ht="15" hidden="false" customHeight="false" outlineLevel="0" collapsed="false">
      <c r="A2408" s="8" t="s">
        <v>352</v>
      </c>
      <c r="B2408" s="8" t="s">
        <v>353</v>
      </c>
      <c r="C2408" s="8" t="s">
        <v>2760</v>
      </c>
      <c r="D2408" s="8" t="n">
        <v>2006</v>
      </c>
      <c r="E2408" s="19" t="n">
        <v>1.016</v>
      </c>
      <c r="F2408" s="19" t="n">
        <v>30.1111111111111</v>
      </c>
    </row>
    <row r="2409" customFormat="false" ht="15" hidden="false" customHeight="false" outlineLevel="0" collapsed="false">
      <c r="A2409" s="8" t="s">
        <v>352</v>
      </c>
      <c r="B2409" s="8" t="s">
        <v>353</v>
      </c>
      <c r="C2409" s="8" t="s">
        <v>2761</v>
      </c>
      <c r="D2409" s="8" t="n">
        <v>2006</v>
      </c>
      <c r="E2409" s="19" t="n">
        <v>20.066</v>
      </c>
      <c r="F2409" s="19" t="n">
        <v>27</v>
      </c>
    </row>
    <row r="2410" customFormat="false" ht="15" hidden="false" customHeight="false" outlineLevel="0" collapsed="false">
      <c r="A2410" s="8" t="s">
        <v>352</v>
      </c>
      <c r="B2410" s="8" t="s">
        <v>353</v>
      </c>
      <c r="C2410" s="8" t="s">
        <v>2762</v>
      </c>
      <c r="D2410" s="8" t="n">
        <v>2006</v>
      </c>
      <c r="E2410" s="19" t="n">
        <v>90.932</v>
      </c>
      <c r="F2410" s="19" t="n">
        <v>28</v>
      </c>
    </row>
    <row r="2411" customFormat="false" ht="15" hidden="false" customHeight="false" outlineLevel="0" collapsed="false">
      <c r="A2411" s="8" t="s">
        <v>352</v>
      </c>
      <c r="B2411" s="8" t="s">
        <v>353</v>
      </c>
      <c r="C2411" s="8" t="s">
        <v>2763</v>
      </c>
      <c r="D2411" s="8" t="n">
        <v>2006</v>
      </c>
      <c r="E2411" s="19" t="n">
        <v>7.62</v>
      </c>
      <c r="F2411" s="19" t="n">
        <v>31</v>
      </c>
    </row>
    <row r="2412" customFormat="false" ht="15" hidden="false" customHeight="false" outlineLevel="0" collapsed="false">
      <c r="A2412" s="8" t="s">
        <v>352</v>
      </c>
      <c r="B2412" s="8" t="s">
        <v>353</v>
      </c>
      <c r="C2412" s="8" t="s">
        <v>2764</v>
      </c>
      <c r="D2412" s="8" t="n">
        <v>2006</v>
      </c>
      <c r="E2412" s="19" t="n">
        <v>2.032</v>
      </c>
      <c r="F2412" s="19" t="n">
        <v>30.3888888888889</v>
      </c>
    </row>
    <row r="2413" customFormat="false" ht="15" hidden="false" customHeight="false" outlineLevel="0" collapsed="false">
      <c r="A2413" s="8" t="s">
        <v>352</v>
      </c>
      <c r="B2413" s="8" t="s">
        <v>353</v>
      </c>
      <c r="C2413" s="8" t="s">
        <v>2765</v>
      </c>
      <c r="D2413" s="8" t="n">
        <v>2006</v>
      </c>
      <c r="E2413" s="19" t="n">
        <v>0</v>
      </c>
      <c r="F2413" s="19" t="n">
        <v>30</v>
      </c>
    </row>
    <row r="2414" customFormat="false" ht="15" hidden="false" customHeight="false" outlineLevel="0" collapsed="false">
      <c r="A2414" s="8" t="s">
        <v>352</v>
      </c>
      <c r="B2414" s="8" t="s">
        <v>353</v>
      </c>
      <c r="C2414" s="8" t="s">
        <v>2766</v>
      </c>
      <c r="D2414" s="8" t="n">
        <v>2006</v>
      </c>
      <c r="E2414" s="19" t="n">
        <v>42.926</v>
      </c>
      <c r="F2414" s="19" t="n">
        <v>27.8888888888889</v>
      </c>
    </row>
    <row r="2415" customFormat="false" ht="15" hidden="false" customHeight="false" outlineLevel="0" collapsed="false">
      <c r="A2415" s="8" t="s">
        <v>352</v>
      </c>
      <c r="B2415" s="8" t="s">
        <v>353</v>
      </c>
      <c r="C2415" s="8" t="s">
        <v>2767</v>
      </c>
      <c r="D2415" s="8" t="n">
        <v>2006</v>
      </c>
      <c r="E2415" s="19" t="n">
        <v>0.254</v>
      </c>
      <c r="F2415" s="19" t="n">
        <v>32.2777777777778</v>
      </c>
    </row>
    <row r="2416" customFormat="false" ht="15" hidden="false" customHeight="false" outlineLevel="0" collapsed="false">
      <c r="A2416" s="8" t="s">
        <v>352</v>
      </c>
      <c r="B2416" s="8" t="s">
        <v>353</v>
      </c>
      <c r="C2416" s="8" t="s">
        <v>2768</v>
      </c>
      <c r="D2416" s="8" t="n">
        <v>2006</v>
      </c>
      <c r="E2416" s="19" t="n">
        <v>0</v>
      </c>
      <c r="F2416" s="19" t="n">
        <v>31.3888888888889</v>
      </c>
    </row>
    <row r="2417" customFormat="false" ht="15" hidden="false" customHeight="false" outlineLevel="0" collapsed="false">
      <c r="A2417" s="8" t="s">
        <v>352</v>
      </c>
      <c r="B2417" s="8" t="s">
        <v>353</v>
      </c>
      <c r="C2417" s="8" t="s">
        <v>2769</v>
      </c>
      <c r="D2417" s="8" t="n">
        <v>2006</v>
      </c>
      <c r="E2417" s="19" t="n">
        <v>10.922</v>
      </c>
      <c r="F2417" s="19" t="n">
        <v>29.3888888888889</v>
      </c>
    </row>
    <row r="2418" customFormat="false" ht="15" hidden="false" customHeight="false" outlineLevel="0" collapsed="false">
      <c r="A2418" s="8" t="s">
        <v>352</v>
      </c>
      <c r="B2418" s="8" t="s">
        <v>353</v>
      </c>
      <c r="C2418" s="8" t="s">
        <v>2770</v>
      </c>
      <c r="D2418" s="8" t="n">
        <v>2006</v>
      </c>
      <c r="E2418" s="19" t="n">
        <v>39.878</v>
      </c>
      <c r="F2418" s="19" t="n">
        <v>29.2777777777778</v>
      </c>
    </row>
    <row r="2419" customFormat="false" ht="15" hidden="false" customHeight="false" outlineLevel="0" collapsed="false">
      <c r="A2419" s="8" t="s">
        <v>352</v>
      </c>
      <c r="B2419" s="8" t="s">
        <v>353</v>
      </c>
      <c r="C2419" s="8" t="s">
        <v>2771</v>
      </c>
      <c r="D2419" s="8" t="n">
        <v>2006</v>
      </c>
      <c r="E2419" s="19" t="n">
        <v>0</v>
      </c>
      <c r="F2419" s="19" t="n">
        <v>29</v>
      </c>
    </row>
    <row r="2420" customFormat="false" ht="15" hidden="false" customHeight="false" outlineLevel="0" collapsed="false">
      <c r="A2420" s="8" t="s">
        <v>352</v>
      </c>
      <c r="B2420" s="8" t="s">
        <v>353</v>
      </c>
      <c r="C2420" s="8" t="s">
        <v>2772</v>
      </c>
      <c r="D2420" s="8" t="n">
        <v>2006</v>
      </c>
      <c r="E2420" s="19" t="n">
        <v>1.016</v>
      </c>
      <c r="F2420" s="19" t="n">
        <v>29.8888888888889</v>
      </c>
    </row>
    <row r="2421" customFormat="false" ht="15" hidden="false" customHeight="false" outlineLevel="0" collapsed="false">
      <c r="A2421" s="8" t="s">
        <v>352</v>
      </c>
      <c r="B2421" s="8" t="s">
        <v>353</v>
      </c>
      <c r="C2421" s="8" t="s">
        <v>2773</v>
      </c>
      <c r="D2421" s="8" t="n">
        <v>2006</v>
      </c>
      <c r="E2421" s="19" t="n">
        <v>2.032</v>
      </c>
      <c r="F2421" s="19" t="n">
        <v>30.2777777777778</v>
      </c>
    </row>
    <row r="2422" customFormat="false" ht="15" hidden="false" customHeight="false" outlineLevel="0" collapsed="false">
      <c r="A2422" s="8" t="s">
        <v>352</v>
      </c>
      <c r="B2422" s="8" t="s">
        <v>353</v>
      </c>
      <c r="C2422" s="8" t="s">
        <v>2774</v>
      </c>
      <c r="D2422" s="8" t="n">
        <v>2006</v>
      </c>
      <c r="E2422" s="19" t="n">
        <v>0.508</v>
      </c>
      <c r="F2422" s="19" t="n">
        <v>31</v>
      </c>
    </row>
    <row r="2423" customFormat="false" ht="15" hidden="false" customHeight="false" outlineLevel="0" collapsed="false">
      <c r="A2423" s="8" t="s">
        <v>352</v>
      </c>
      <c r="B2423" s="8" t="s">
        <v>353</v>
      </c>
      <c r="C2423" s="8" t="s">
        <v>2775</v>
      </c>
      <c r="D2423" s="8" t="n">
        <v>2006</v>
      </c>
      <c r="E2423" s="19" t="n">
        <v>0.254</v>
      </c>
      <c r="F2423" s="19" t="n">
        <v>31</v>
      </c>
    </row>
    <row r="2424" customFormat="false" ht="15" hidden="false" customHeight="false" outlineLevel="0" collapsed="false">
      <c r="A2424" s="8" t="s">
        <v>352</v>
      </c>
      <c r="B2424" s="8" t="s">
        <v>353</v>
      </c>
      <c r="C2424" s="8" t="s">
        <v>2776</v>
      </c>
      <c r="D2424" s="8" t="n">
        <v>2006</v>
      </c>
      <c r="E2424" s="19" t="n">
        <v>2.032</v>
      </c>
      <c r="F2424" s="19" t="n">
        <v>33</v>
      </c>
    </row>
    <row r="2425" customFormat="false" ht="15" hidden="false" customHeight="false" outlineLevel="0" collapsed="false">
      <c r="A2425" s="8" t="s">
        <v>352</v>
      </c>
      <c r="B2425" s="8" t="s">
        <v>353</v>
      </c>
      <c r="C2425" s="8" t="s">
        <v>2777</v>
      </c>
      <c r="D2425" s="8" t="n">
        <v>2006</v>
      </c>
      <c r="E2425" s="19" t="n">
        <v>0.254</v>
      </c>
      <c r="F2425" s="19" t="n">
        <v>32</v>
      </c>
    </row>
    <row r="2426" customFormat="false" ht="15" hidden="false" customHeight="false" outlineLevel="0" collapsed="false">
      <c r="A2426" s="8" t="s">
        <v>352</v>
      </c>
      <c r="B2426" s="8" t="s">
        <v>353</v>
      </c>
      <c r="C2426" s="8" t="s">
        <v>2778</v>
      </c>
      <c r="D2426" s="8" t="n">
        <v>2006</v>
      </c>
      <c r="E2426" s="19" t="n">
        <v>0</v>
      </c>
      <c r="F2426" s="19" t="n">
        <v>32</v>
      </c>
    </row>
    <row r="2427" customFormat="false" ht="15" hidden="false" customHeight="false" outlineLevel="0" collapsed="false">
      <c r="A2427" s="8" t="s">
        <v>352</v>
      </c>
      <c r="B2427" s="8" t="s">
        <v>353</v>
      </c>
      <c r="C2427" s="8" t="s">
        <v>2779</v>
      </c>
      <c r="D2427" s="8" t="n">
        <v>2006</v>
      </c>
      <c r="E2427" s="19" t="n">
        <v>0.508</v>
      </c>
      <c r="F2427" s="19" t="n">
        <v>33</v>
      </c>
    </row>
    <row r="2428" customFormat="false" ht="15" hidden="false" customHeight="false" outlineLevel="0" collapsed="false">
      <c r="A2428" s="8" t="s">
        <v>352</v>
      </c>
      <c r="B2428" s="8" t="s">
        <v>353</v>
      </c>
      <c r="C2428" s="8" t="s">
        <v>2780</v>
      </c>
      <c r="D2428" s="8" t="n">
        <v>2006</v>
      </c>
      <c r="E2428" s="19" t="n">
        <v>0.508</v>
      </c>
      <c r="F2428" s="19" t="n">
        <v>33</v>
      </c>
    </row>
    <row r="2429" customFormat="false" ht="15" hidden="false" customHeight="false" outlineLevel="0" collapsed="false">
      <c r="A2429" s="8" t="s">
        <v>352</v>
      </c>
      <c r="B2429" s="8" t="s">
        <v>353</v>
      </c>
      <c r="C2429" s="8" t="s">
        <v>2781</v>
      </c>
      <c r="D2429" s="8" t="n">
        <v>2006</v>
      </c>
      <c r="E2429" s="19" t="n">
        <v>0</v>
      </c>
      <c r="F2429" s="19" t="n">
        <v>32</v>
      </c>
    </row>
    <row r="2430" customFormat="false" ht="15" hidden="false" customHeight="false" outlineLevel="0" collapsed="false">
      <c r="A2430" s="8" t="s">
        <v>352</v>
      </c>
      <c r="B2430" s="8" t="s">
        <v>353</v>
      </c>
      <c r="C2430" s="8" t="s">
        <v>2782</v>
      </c>
      <c r="D2430" s="8" t="n">
        <v>2006</v>
      </c>
      <c r="E2430" s="19" t="n">
        <v>0</v>
      </c>
      <c r="F2430" s="19" t="n">
        <v>31</v>
      </c>
    </row>
    <row r="2431" customFormat="false" ht="15" hidden="false" customHeight="false" outlineLevel="0" collapsed="false">
      <c r="A2431" s="8" t="s">
        <v>352</v>
      </c>
      <c r="B2431" s="8" t="s">
        <v>353</v>
      </c>
      <c r="C2431" s="8" t="s">
        <v>2783</v>
      </c>
      <c r="D2431" s="8" t="n">
        <v>2006</v>
      </c>
      <c r="E2431" s="19" t="n">
        <v>0</v>
      </c>
      <c r="F2431" s="19" t="n">
        <v>33</v>
      </c>
    </row>
    <row r="2432" customFormat="false" ht="15" hidden="false" customHeight="false" outlineLevel="0" collapsed="false">
      <c r="A2432" s="8" t="s">
        <v>352</v>
      </c>
      <c r="B2432" s="8" t="s">
        <v>353</v>
      </c>
      <c r="C2432" s="8" t="s">
        <v>2784</v>
      </c>
      <c r="D2432" s="8" t="n">
        <v>2006</v>
      </c>
      <c r="E2432" s="19" t="n">
        <v>0.254</v>
      </c>
      <c r="F2432" s="19" t="n">
        <v>34</v>
      </c>
    </row>
    <row r="2433" customFormat="false" ht="15" hidden="false" customHeight="false" outlineLevel="0" collapsed="false">
      <c r="A2433" s="8" t="s">
        <v>352</v>
      </c>
      <c r="B2433" s="8" t="s">
        <v>353</v>
      </c>
      <c r="C2433" s="8" t="s">
        <v>2785</v>
      </c>
      <c r="D2433" s="8" t="n">
        <v>2006</v>
      </c>
      <c r="E2433" s="19" t="n">
        <v>0</v>
      </c>
      <c r="F2433" s="19" t="n">
        <v>35</v>
      </c>
    </row>
    <row r="2434" customFormat="false" ht="15" hidden="false" customHeight="false" outlineLevel="0" collapsed="false">
      <c r="A2434" s="8" t="s">
        <v>352</v>
      </c>
      <c r="B2434" s="8" t="s">
        <v>353</v>
      </c>
      <c r="C2434" s="8" t="s">
        <v>2786</v>
      </c>
      <c r="D2434" s="8" t="n">
        <v>2006</v>
      </c>
      <c r="E2434" s="19" t="n">
        <v>5.08</v>
      </c>
      <c r="F2434" s="19" t="n">
        <v>35</v>
      </c>
    </row>
    <row r="2435" customFormat="false" ht="15" hidden="false" customHeight="false" outlineLevel="0" collapsed="false">
      <c r="A2435" s="8" t="s">
        <v>352</v>
      </c>
      <c r="B2435" s="8" t="s">
        <v>353</v>
      </c>
      <c r="C2435" s="8" t="s">
        <v>2787</v>
      </c>
      <c r="D2435" s="8" t="n">
        <v>2006</v>
      </c>
      <c r="E2435" s="19" t="n">
        <v>7.112</v>
      </c>
      <c r="F2435" s="19" t="n">
        <v>31</v>
      </c>
    </row>
    <row r="2436" customFormat="false" ht="15" hidden="false" customHeight="false" outlineLevel="0" collapsed="false">
      <c r="A2436" s="8" t="s">
        <v>352</v>
      </c>
      <c r="B2436" s="8" t="s">
        <v>353</v>
      </c>
      <c r="C2436" s="8" t="s">
        <v>2788</v>
      </c>
      <c r="D2436" s="8" t="n">
        <v>2006</v>
      </c>
      <c r="E2436" s="19" t="n">
        <v>101.092</v>
      </c>
      <c r="F2436" s="19" t="n">
        <v>27</v>
      </c>
    </row>
    <row r="2437" customFormat="false" ht="15" hidden="false" customHeight="false" outlineLevel="0" collapsed="false">
      <c r="A2437" s="8" t="s">
        <v>352</v>
      </c>
      <c r="B2437" s="8" t="s">
        <v>353</v>
      </c>
      <c r="C2437" s="8" t="s">
        <v>2789</v>
      </c>
      <c r="D2437" s="8" t="n">
        <v>2006</v>
      </c>
      <c r="E2437" s="19" t="n">
        <v>7.112</v>
      </c>
      <c r="F2437" s="19" t="n">
        <v>33</v>
      </c>
    </row>
    <row r="2438" customFormat="false" ht="15" hidden="false" customHeight="false" outlineLevel="0" collapsed="false">
      <c r="A2438" s="8" t="s">
        <v>352</v>
      </c>
      <c r="B2438" s="8" t="s">
        <v>353</v>
      </c>
      <c r="C2438" s="8" t="s">
        <v>2790</v>
      </c>
      <c r="D2438" s="8" t="n">
        <v>2006</v>
      </c>
      <c r="E2438" s="19" t="n">
        <v>8.89</v>
      </c>
      <c r="F2438" s="19" t="n">
        <v>33</v>
      </c>
    </row>
    <row r="2439" customFormat="false" ht="15" hidden="false" customHeight="false" outlineLevel="0" collapsed="false">
      <c r="A2439" s="8" t="s">
        <v>352</v>
      </c>
      <c r="B2439" s="8" t="s">
        <v>353</v>
      </c>
      <c r="C2439" s="8" t="s">
        <v>2791</v>
      </c>
      <c r="D2439" s="8" t="n">
        <v>2006</v>
      </c>
      <c r="E2439" s="19" t="n">
        <v>0</v>
      </c>
      <c r="F2439" s="19" t="n">
        <v>34</v>
      </c>
    </row>
    <row r="2440" customFormat="false" ht="15" hidden="false" customHeight="false" outlineLevel="0" collapsed="false">
      <c r="A2440" s="8" t="s">
        <v>352</v>
      </c>
      <c r="B2440" s="8" t="s">
        <v>353</v>
      </c>
      <c r="C2440" s="8" t="s">
        <v>2792</v>
      </c>
      <c r="D2440" s="8" t="n">
        <v>2006</v>
      </c>
      <c r="E2440" s="19" t="n">
        <v>0</v>
      </c>
      <c r="F2440" s="19" t="n">
        <v>35</v>
      </c>
    </row>
    <row r="2441" customFormat="false" ht="15" hidden="false" customHeight="false" outlineLevel="0" collapsed="false">
      <c r="A2441" s="8" t="s">
        <v>352</v>
      </c>
      <c r="B2441" s="8" t="s">
        <v>353</v>
      </c>
      <c r="C2441" s="8" t="s">
        <v>2793</v>
      </c>
      <c r="D2441" s="8" t="n">
        <v>2006</v>
      </c>
      <c r="E2441" s="19" t="n">
        <v>0</v>
      </c>
      <c r="F2441" s="19" t="n">
        <v>32</v>
      </c>
    </row>
    <row r="2442" customFormat="false" ht="15" hidden="false" customHeight="false" outlineLevel="0" collapsed="false">
      <c r="A2442" s="8" t="s">
        <v>352</v>
      </c>
      <c r="B2442" s="8" t="s">
        <v>353</v>
      </c>
      <c r="C2442" s="8" t="s">
        <v>2794</v>
      </c>
      <c r="D2442" s="8" t="n">
        <v>2006</v>
      </c>
      <c r="E2442" s="19" t="n">
        <v>0</v>
      </c>
      <c r="F2442" s="19" t="n">
        <v>33.2777777777778</v>
      </c>
    </row>
    <row r="2443" customFormat="false" ht="15" hidden="false" customHeight="false" outlineLevel="0" collapsed="false">
      <c r="A2443" s="8" t="s">
        <v>352</v>
      </c>
      <c r="B2443" s="8" t="s">
        <v>353</v>
      </c>
      <c r="C2443" s="8" t="s">
        <v>2795</v>
      </c>
      <c r="D2443" s="8" t="n">
        <v>2006</v>
      </c>
      <c r="E2443" s="19" t="n">
        <v>0</v>
      </c>
      <c r="F2443" s="19" t="n">
        <v>33.6111111111111</v>
      </c>
    </row>
    <row r="2444" customFormat="false" ht="15" hidden="false" customHeight="false" outlineLevel="0" collapsed="false">
      <c r="A2444" s="8" t="s">
        <v>352</v>
      </c>
      <c r="B2444" s="8" t="s">
        <v>353</v>
      </c>
      <c r="C2444" s="8" t="s">
        <v>2796</v>
      </c>
      <c r="D2444" s="8" t="n">
        <v>2006</v>
      </c>
      <c r="E2444" s="19" t="n">
        <v>0</v>
      </c>
      <c r="F2444" s="19" t="n">
        <v>36</v>
      </c>
    </row>
    <row r="2445" customFormat="false" ht="15" hidden="false" customHeight="false" outlineLevel="0" collapsed="false">
      <c r="A2445" s="8" t="s">
        <v>352</v>
      </c>
      <c r="B2445" s="8" t="s">
        <v>353</v>
      </c>
      <c r="C2445" s="8" t="s">
        <v>2797</v>
      </c>
      <c r="D2445" s="8" t="n">
        <v>2006</v>
      </c>
      <c r="E2445" s="19" t="n">
        <v>0</v>
      </c>
      <c r="F2445" s="19" t="n">
        <v>37</v>
      </c>
    </row>
    <row r="2446" customFormat="false" ht="15" hidden="false" customHeight="false" outlineLevel="0" collapsed="false">
      <c r="A2446" s="8" t="s">
        <v>352</v>
      </c>
      <c r="B2446" s="8" t="s">
        <v>353</v>
      </c>
      <c r="C2446" s="8" t="s">
        <v>2798</v>
      </c>
      <c r="D2446" s="8" t="n">
        <v>2006</v>
      </c>
      <c r="E2446" s="19" t="n">
        <v>13.97</v>
      </c>
      <c r="F2446" s="19" t="n">
        <v>37</v>
      </c>
    </row>
    <row r="2447" customFormat="false" ht="15" hidden="false" customHeight="false" outlineLevel="0" collapsed="false">
      <c r="A2447" s="8" t="s">
        <v>352</v>
      </c>
      <c r="B2447" s="8" t="s">
        <v>353</v>
      </c>
      <c r="C2447" s="8" t="s">
        <v>2799</v>
      </c>
      <c r="D2447" s="8" t="n">
        <v>2006</v>
      </c>
      <c r="E2447" s="19" t="n">
        <v>0</v>
      </c>
      <c r="F2447" s="19" t="n">
        <v>33.2222222222222</v>
      </c>
    </row>
    <row r="2448" customFormat="false" ht="15" hidden="false" customHeight="false" outlineLevel="0" collapsed="false">
      <c r="A2448" s="8" t="s">
        <v>352</v>
      </c>
      <c r="B2448" s="8" t="s">
        <v>353</v>
      </c>
      <c r="C2448" s="8" t="s">
        <v>2800</v>
      </c>
      <c r="D2448" s="8" t="n">
        <v>2006</v>
      </c>
      <c r="E2448" s="19" t="n">
        <v>0</v>
      </c>
      <c r="F2448" s="19" t="n">
        <v>35</v>
      </c>
    </row>
    <row r="2449" customFormat="false" ht="15" hidden="false" customHeight="false" outlineLevel="0" collapsed="false">
      <c r="A2449" s="8" t="s">
        <v>352</v>
      </c>
      <c r="B2449" s="8" t="s">
        <v>353</v>
      </c>
      <c r="C2449" s="8" t="s">
        <v>2801</v>
      </c>
      <c r="D2449" s="8" t="n">
        <v>2006</v>
      </c>
      <c r="E2449" s="19" t="n">
        <v>0</v>
      </c>
      <c r="F2449" s="19" t="n">
        <v>35</v>
      </c>
    </row>
    <row r="2450" customFormat="false" ht="15" hidden="false" customHeight="false" outlineLevel="0" collapsed="false">
      <c r="A2450" s="8" t="s">
        <v>352</v>
      </c>
      <c r="B2450" s="8" t="s">
        <v>353</v>
      </c>
      <c r="C2450" s="8" t="s">
        <v>2802</v>
      </c>
      <c r="D2450" s="8" t="n">
        <v>2006</v>
      </c>
      <c r="E2450" s="19" t="n">
        <v>0</v>
      </c>
      <c r="F2450" s="19" t="n">
        <v>35</v>
      </c>
    </row>
    <row r="2451" customFormat="false" ht="15" hidden="false" customHeight="false" outlineLevel="0" collapsed="false">
      <c r="A2451" s="8" t="s">
        <v>352</v>
      </c>
      <c r="B2451" s="8" t="s">
        <v>353</v>
      </c>
      <c r="C2451" s="8" t="s">
        <v>2803</v>
      </c>
      <c r="D2451" s="8" t="n">
        <v>2006</v>
      </c>
      <c r="E2451" s="19" t="n">
        <v>0</v>
      </c>
      <c r="F2451" s="19" t="n">
        <v>34</v>
      </c>
    </row>
    <row r="2452" customFormat="false" ht="15" hidden="false" customHeight="false" outlineLevel="0" collapsed="false">
      <c r="A2452" s="8" t="s">
        <v>352</v>
      </c>
      <c r="B2452" s="8" t="s">
        <v>353</v>
      </c>
      <c r="C2452" s="8" t="s">
        <v>2804</v>
      </c>
      <c r="D2452" s="8" t="n">
        <v>2006</v>
      </c>
      <c r="E2452" s="19" t="n">
        <v>0.508</v>
      </c>
      <c r="F2452" s="19" t="n">
        <v>35</v>
      </c>
    </row>
    <row r="2453" customFormat="false" ht="15" hidden="false" customHeight="false" outlineLevel="0" collapsed="false">
      <c r="A2453" s="8" t="s">
        <v>352</v>
      </c>
      <c r="B2453" s="8" t="s">
        <v>353</v>
      </c>
      <c r="C2453" s="8" t="s">
        <v>2805</v>
      </c>
      <c r="D2453" s="8" t="n">
        <v>2006</v>
      </c>
      <c r="E2453" s="19" t="n">
        <v>5.08</v>
      </c>
      <c r="F2453" s="19" t="n">
        <v>34</v>
      </c>
    </row>
    <row r="2454" customFormat="false" ht="15" hidden="false" customHeight="false" outlineLevel="0" collapsed="false">
      <c r="A2454" s="8" t="s">
        <v>352</v>
      </c>
      <c r="B2454" s="8" t="s">
        <v>353</v>
      </c>
      <c r="C2454" s="8" t="s">
        <v>2806</v>
      </c>
      <c r="D2454" s="8" t="n">
        <v>2006</v>
      </c>
      <c r="F2454" s="19" t="n">
        <v>34.3888888888889</v>
      </c>
    </row>
    <row r="2455" customFormat="false" ht="15" hidden="false" customHeight="false" outlineLevel="0" collapsed="false">
      <c r="A2455" s="8" t="s">
        <v>352</v>
      </c>
      <c r="B2455" s="8" t="s">
        <v>353</v>
      </c>
      <c r="C2455" s="8" t="s">
        <v>2807</v>
      </c>
      <c r="D2455" s="8" t="n">
        <v>2006</v>
      </c>
      <c r="E2455" s="19" t="n">
        <v>0</v>
      </c>
      <c r="F2455" s="19" t="n">
        <v>35</v>
      </c>
    </row>
    <row r="2456" customFormat="false" ht="15" hidden="false" customHeight="false" outlineLevel="0" collapsed="false">
      <c r="A2456" s="8" t="s">
        <v>352</v>
      </c>
      <c r="B2456" s="8" t="s">
        <v>353</v>
      </c>
      <c r="C2456" s="8" t="s">
        <v>2808</v>
      </c>
      <c r="D2456" s="8" t="n">
        <v>2006</v>
      </c>
      <c r="E2456" s="19" t="n">
        <v>12.954</v>
      </c>
      <c r="F2456" s="19" t="n">
        <v>33</v>
      </c>
    </row>
    <row r="2457" customFormat="false" ht="15" hidden="false" customHeight="false" outlineLevel="0" collapsed="false">
      <c r="A2457" s="8" t="s">
        <v>352</v>
      </c>
      <c r="B2457" s="8" t="s">
        <v>353</v>
      </c>
      <c r="C2457" s="8" t="s">
        <v>2809</v>
      </c>
      <c r="D2457" s="8" t="n">
        <v>2006</v>
      </c>
      <c r="E2457" s="19" t="n">
        <v>7.112</v>
      </c>
      <c r="F2457" s="19" t="n">
        <v>35</v>
      </c>
    </row>
    <row r="2458" customFormat="false" ht="15" hidden="false" customHeight="false" outlineLevel="0" collapsed="false">
      <c r="A2458" s="8" t="s">
        <v>352</v>
      </c>
      <c r="B2458" s="8" t="s">
        <v>353</v>
      </c>
      <c r="C2458" s="8" t="s">
        <v>2810</v>
      </c>
      <c r="D2458" s="8" t="n">
        <v>2006</v>
      </c>
      <c r="E2458" s="19" t="n">
        <v>0</v>
      </c>
      <c r="F2458" s="19" t="n">
        <v>35.2222222222222</v>
      </c>
    </row>
    <row r="2459" customFormat="false" ht="15" hidden="false" customHeight="false" outlineLevel="0" collapsed="false">
      <c r="A2459" s="8" t="s">
        <v>352</v>
      </c>
      <c r="B2459" s="8" t="s">
        <v>353</v>
      </c>
      <c r="C2459" s="8" t="s">
        <v>2811</v>
      </c>
      <c r="D2459" s="8" t="n">
        <v>2006</v>
      </c>
      <c r="E2459" s="19" t="n">
        <v>0</v>
      </c>
      <c r="F2459" s="19" t="n">
        <v>36</v>
      </c>
    </row>
    <row r="2460" customFormat="false" ht="15" hidden="false" customHeight="false" outlineLevel="0" collapsed="false">
      <c r="A2460" s="8" t="s">
        <v>352</v>
      </c>
      <c r="B2460" s="8" t="s">
        <v>353</v>
      </c>
      <c r="C2460" s="8" t="s">
        <v>2812</v>
      </c>
      <c r="D2460" s="8" t="n">
        <v>2006</v>
      </c>
      <c r="E2460" s="19" t="n">
        <v>0</v>
      </c>
      <c r="F2460" s="19" t="n">
        <v>37</v>
      </c>
    </row>
    <row r="2461" customFormat="false" ht="15" hidden="false" customHeight="false" outlineLevel="0" collapsed="false">
      <c r="A2461" s="8" t="s">
        <v>352</v>
      </c>
      <c r="B2461" s="8" t="s">
        <v>353</v>
      </c>
      <c r="C2461" s="8" t="s">
        <v>2813</v>
      </c>
      <c r="D2461" s="8" t="n">
        <v>2006</v>
      </c>
      <c r="E2461" s="19" t="n">
        <v>0</v>
      </c>
      <c r="F2461" s="19" t="n">
        <v>38</v>
      </c>
    </row>
    <row r="2462" customFormat="false" ht="15" hidden="false" customHeight="false" outlineLevel="0" collapsed="false">
      <c r="A2462" s="8" t="s">
        <v>352</v>
      </c>
      <c r="B2462" s="8" t="s">
        <v>353</v>
      </c>
      <c r="C2462" s="8" t="s">
        <v>2814</v>
      </c>
      <c r="D2462" s="8" t="n">
        <v>2006</v>
      </c>
      <c r="E2462" s="19" t="n">
        <v>0</v>
      </c>
      <c r="F2462" s="19" t="n">
        <v>38</v>
      </c>
    </row>
    <row r="2463" customFormat="false" ht="15" hidden="false" customHeight="false" outlineLevel="0" collapsed="false">
      <c r="A2463" s="8" t="s">
        <v>352</v>
      </c>
      <c r="B2463" s="8" t="s">
        <v>353</v>
      </c>
      <c r="C2463" s="8" t="s">
        <v>2815</v>
      </c>
      <c r="D2463" s="8" t="n">
        <v>2006</v>
      </c>
      <c r="E2463" s="19" t="n">
        <v>0</v>
      </c>
      <c r="F2463" s="19" t="n">
        <v>37</v>
      </c>
    </row>
    <row r="2464" customFormat="false" ht="15" hidden="false" customHeight="false" outlineLevel="0" collapsed="false">
      <c r="A2464" s="8" t="s">
        <v>352</v>
      </c>
      <c r="B2464" s="8" t="s">
        <v>353</v>
      </c>
      <c r="C2464" s="8" t="s">
        <v>2816</v>
      </c>
      <c r="D2464" s="8" t="n">
        <v>2006</v>
      </c>
      <c r="E2464" s="19" t="n">
        <v>0</v>
      </c>
      <c r="F2464" s="19" t="n">
        <v>37</v>
      </c>
    </row>
    <row r="2465" customFormat="false" ht="15" hidden="false" customHeight="false" outlineLevel="0" collapsed="false">
      <c r="A2465" s="8" t="s">
        <v>352</v>
      </c>
      <c r="B2465" s="8" t="s">
        <v>353</v>
      </c>
      <c r="C2465" s="8" t="s">
        <v>2817</v>
      </c>
      <c r="D2465" s="8" t="n">
        <v>2006</v>
      </c>
      <c r="E2465" s="19" t="n">
        <v>0</v>
      </c>
      <c r="F2465" s="19" t="n">
        <v>35</v>
      </c>
    </row>
    <row r="2466" customFormat="false" ht="15" hidden="false" customHeight="false" outlineLevel="0" collapsed="false">
      <c r="A2466" s="8" t="s">
        <v>352</v>
      </c>
      <c r="B2466" s="8" t="s">
        <v>353</v>
      </c>
      <c r="C2466" s="8" t="s">
        <v>2818</v>
      </c>
      <c r="D2466" s="8" t="n">
        <v>2006</v>
      </c>
      <c r="E2466" s="19" t="n">
        <v>0</v>
      </c>
      <c r="F2466" s="19" t="n">
        <v>34</v>
      </c>
    </row>
    <row r="2467" customFormat="false" ht="15" hidden="false" customHeight="false" outlineLevel="0" collapsed="false">
      <c r="A2467" s="8" t="s">
        <v>352</v>
      </c>
      <c r="B2467" s="8" t="s">
        <v>353</v>
      </c>
      <c r="C2467" s="8" t="s">
        <v>2819</v>
      </c>
      <c r="D2467" s="8" t="n">
        <v>2006</v>
      </c>
      <c r="E2467" s="19" t="n">
        <v>0</v>
      </c>
      <c r="F2467" s="19" t="n">
        <v>34</v>
      </c>
    </row>
    <row r="2468" customFormat="false" ht="15" hidden="false" customHeight="false" outlineLevel="0" collapsed="false">
      <c r="A2468" s="8" t="s">
        <v>352</v>
      </c>
      <c r="B2468" s="8" t="s">
        <v>353</v>
      </c>
      <c r="C2468" s="8" t="s">
        <v>2820</v>
      </c>
      <c r="D2468" s="8" t="n">
        <v>2006</v>
      </c>
      <c r="E2468" s="19" t="n">
        <v>0</v>
      </c>
      <c r="F2468" s="19" t="n">
        <v>35</v>
      </c>
    </row>
    <row r="2469" customFormat="false" ht="15" hidden="false" customHeight="false" outlineLevel="0" collapsed="false">
      <c r="A2469" s="8" t="s">
        <v>352</v>
      </c>
      <c r="B2469" s="8" t="s">
        <v>353</v>
      </c>
      <c r="C2469" s="8" t="s">
        <v>2821</v>
      </c>
      <c r="D2469" s="8" t="n">
        <v>2006</v>
      </c>
      <c r="E2469" s="19" t="n">
        <v>0</v>
      </c>
      <c r="F2469" s="19" t="n">
        <v>35</v>
      </c>
    </row>
    <row r="2470" customFormat="false" ht="15" hidden="false" customHeight="false" outlineLevel="0" collapsed="false">
      <c r="A2470" s="8" t="s">
        <v>352</v>
      </c>
      <c r="B2470" s="8" t="s">
        <v>353</v>
      </c>
      <c r="C2470" s="8" t="s">
        <v>2822</v>
      </c>
      <c r="D2470" s="8" t="n">
        <v>2006</v>
      </c>
      <c r="E2470" s="19" t="n">
        <v>0</v>
      </c>
      <c r="F2470" s="19" t="n">
        <v>36</v>
      </c>
    </row>
    <row r="2471" customFormat="false" ht="15" hidden="false" customHeight="false" outlineLevel="0" collapsed="false">
      <c r="A2471" s="8" t="s">
        <v>352</v>
      </c>
      <c r="B2471" s="8" t="s">
        <v>353</v>
      </c>
      <c r="C2471" s="8" t="s">
        <v>2823</v>
      </c>
      <c r="D2471" s="8" t="n">
        <v>2006</v>
      </c>
      <c r="E2471" s="19" t="n">
        <v>0</v>
      </c>
      <c r="F2471" s="19" t="n">
        <v>35</v>
      </c>
    </row>
    <row r="2472" customFormat="false" ht="15" hidden="false" customHeight="false" outlineLevel="0" collapsed="false">
      <c r="A2472" s="8" t="s">
        <v>352</v>
      </c>
      <c r="B2472" s="8" t="s">
        <v>353</v>
      </c>
      <c r="C2472" s="8" t="s">
        <v>2824</v>
      </c>
      <c r="D2472" s="8" t="n">
        <v>2006</v>
      </c>
      <c r="E2472" s="19" t="n">
        <v>0</v>
      </c>
      <c r="F2472" s="19" t="n">
        <v>37</v>
      </c>
    </row>
    <row r="2473" customFormat="false" ht="15" hidden="false" customHeight="false" outlineLevel="0" collapsed="false">
      <c r="A2473" s="8" t="s">
        <v>352</v>
      </c>
      <c r="B2473" s="8" t="s">
        <v>353</v>
      </c>
      <c r="C2473" s="8" t="s">
        <v>2825</v>
      </c>
      <c r="D2473" s="8" t="n">
        <v>2006</v>
      </c>
      <c r="E2473" s="19" t="n">
        <v>0</v>
      </c>
      <c r="F2473" s="19" t="n">
        <v>36</v>
      </c>
    </row>
    <row r="2474" customFormat="false" ht="15" hidden="false" customHeight="false" outlineLevel="0" collapsed="false">
      <c r="A2474" s="8" t="s">
        <v>352</v>
      </c>
      <c r="B2474" s="8" t="s">
        <v>353</v>
      </c>
      <c r="C2474" s="8" t="s">
        <v>2826</v>
      </c>
      <c r="D2474" s="8" t="n">
        <v>2006</v>
      </c>
      <c r="E2474" s="19" t="n">
        <v>0</v>
      </c>
      <c r="F2474" s="19" t="n">
        <v>38</v>
      </c>
    </row>
    <row r="2475" customFormat="false" ht="15" hidden="false" customHeight="false" outlineLevel="0" collapsed="false">
      <c r="A2475" s="8" t="s">
        <v>352</v>
      </c>
      <c r="B2475" s="8" t="s">
        <v>353</v>
      </c>
      <c r="C2475" s="8" t="s">
        <v>2827</v>
      </c>
      <c r="D2475" s="8" t="n">
        <v>2006</v>
      </c>
      <c r="E2475" s="19" t="n">
        <v>0</v>
      </c>
      <c r="F2475" s="19" t="n">
        <v>39</v>
      </c>
    </row>
    <row r="2476" customFormat="false" ht="15" hidden="false" customHeight="false" outlineLevel="0" collapsed="false">
      <c r="A2476" s="8" t="s">
        <v>352</v>
      </c>
      <c r="B2476" s="8" t="s">
        <v>353</v>
      </c>
      <c r="C2476" s="8" t="s">
        <v>2828</v>
      </c>
      <c r="D2476" s="8" t="n">
        <v>2006</v>
      </c>
      <c r="E2476" s="19" t="n">
        <v>0</v>
      </c>
      <c r="F2476" s="19" t="n">
        <v>39</v>
      </c>
    </row>
    <row r="2477" customFormat="false" ht="15" hidden="false" customHeight="false" outlineLevel="0" collapsed="false">
      <c r="A2477" s="8" t="s">
        <v>352</v>
      </c>
      <c r="B2477" s="8" t="s">
        <v>353</v>
      </c>
      <c r="C2477" s="8" t="s">
        <v>2829</v>
      </c>
      <c r="D2477" s="8" t="n">
        <v>2006</v>
      </c>
      <c r="E2477" s="19" t="n">
        <v>0</v>
      </c>
      <c r="F2477" s="19" t="n">
        <v>39</v>
      </c>
    </row>
    <row r="2478" customFormat="false" ht="15" hidden="false" customHeight="false" outlineLevel="0" collapsed="false">
      <c r="A2478" s="8" t="s">
        <v>352</v>
      </c>
      <c r="B2478" s="8" t="s">
        <v>353</v>
      </c>
      <c r="C2478" s="8" t="s">
        <v>2830</v>
      </c>
      <c r="D2478" s="8" t="n">
        <v>2006</v>
      </c>
      <c r="E2478" s="19" t="n">
        <v>0</v>
      </c>
      <c r="F2478" s="19" t="n">
        <v>38</v>
      </c>
    </row>
    <row r="2479" customFormat="false" ht="15" hidden="false" customHeight="false" outlineLevel="0" collapsed="false">
      <c r="A2479" s="8" t="s">
        <v>352</v>
      </c>
      <c r="B2479" s="8" t="s">
        <v>353</v>
      </c>
      <c r="C2479" s="8" t="s">
        <v>2831</v>
      </c>
      <c r="D2479" s="8" t="n">
        <v>2006</v>
      </c>
      <c r="E2479" s="19" t="n">
        <v>0</v>
      </c>
      <c r="F2479" s="19" t="n">
        <v>37</v>
      </c>
    </row>
    <row r="2480" customFormat="false" ht="15" hidden="false" customHeight="false" outlineLevel="0" collapsed="false">
      <c r="A2480" s="8" t="s">
        <v>352</v>
      </c>
      <c r="B2480" s="8" t="s">
        <v>353</v>
      </c>
      <c r="C2480" s="8" t="s">
        <v>2832</v>
      </c>
      <c r="D2480" s="8" t="n">
        <v>2006</v>
      </c>
      <c r="E2480" s="19" t="n">
        <v>0</v>
      </c>
      <c r="F2480" s="19" t="n">
        <v>37</v>
      </c>
    </row>
    <row r="2481" customFormat="false" ht="15" hidden="false" customHeight="false" outlineLevel="0" collapsed="false">
      <c r="A2481" s="8" t="s">
        <v>352</v>
      </c>
      <c r="B2481" s="8" t="s">
        <v>353</v>
      </c>
      <c r="C2481" s="8" t="s">
        <v>2833</v>
      </c>
      <c r="D2481" s="8" t="n">
        <v>2006</v>
      </c>
      <c r="E2481" s="19" t="n">
        <v>0</v>
      </c>
      <c r="F2481" s="19" t="n">
        <v>36.3888888888889</v>
      </c>
    </row>
    <row r="2482" customFormat="false" ht="15" hidden="false" customHeight="false" outlineLevel="0" collapsed="false">
      <c r="A2482" s="8" t="s">
        <v>352</v>
      </c>
      <c r="B2482" s="8" t="s">
        <v>353</v>
      </c>
      <c r="C2482" s="8" t="s">
        <v>2834</v>
      </c>
      <c r="D2482" s="8" t="n">
        <v>2006</v>
      </c>
      <c r="E2482" s="19" t="n">
        <v>0</v>
      </c>
      <c r="F2482" s="19" t="n">
        <v>36</v>
      </c>
    </row>
    <row r="2483" customFormat="false" ht="15" hidden="false" customHeight="false" outlineLevel="0" collapsed="false">
      <c r="A2483" s="8" t="s">
        <v>352</v>
      </c>
      <c r="B2483" s="8" t="s">
        <v>353</v>
      </c>
      <c r="C2483" s="8" t="s">
        <v>2835</v>
      </c>
      <c r="D2483" s="8" t="n">
        <v>2006</v>
      </c>
      <c r="E2483" s="19" t="n">
        <v>0</v>
      </c>
      <c r="F2483" s="19" t="n">
        <v>36</v>
      </c>
    </row>
    <row r="2484" customFormat="false" ht="15" hidden="false" customHeight="false" outlineLevel="0" collapsed="false">
      <c r="A2484" s="8" t="s">
        <v>352</v>
      </c>
      <c r="B2484" s="8" t="s">
        <v>353</v>
      </c>
      <c r="C2484" s="8" t="s">
        <v>2836</v>
      </c>
      <c r="D2484" s="8" t="n">
        <v>2006</v>
      </c>
      <c r="E2484" s="19" t="n">
        <v>0</v>
      </c>
      <c r="F2484" s="19" t="n">
        <v>36</v>
      </c>
    </row>
    <row r="2485" customFormat="false" ht="15" hidden="false" customHeight="false" outlineLevel="0" collapsed="false">
      <c r="A2485" s="8" t="s">
        <v>352</v>
      </c>
      <c r="B2485" s="8" t="s">
        <v>353</v>
      </c>
      <c r="C2485" s="8" t="s">
        <v>2837</v>
      </c>
      <c r="D2485" s="8" t="n">
        <v>2006</v>
      </c>
      <c r="E2485" s="19" t="n">
        <v>0</v>
      </c>
      <c r="F2485" s="19" t="n">
        <v>35</v>
      </c>
    </row>
    <row r="2486" customFormat="false" ht="15" hidden="false" customHeight="false" outlineLevel="0" collapsed="false">
      <c r="A2486" s="8" t="s">
        <v>352</v>
      </c>
      <c r="B2486" s="8" t="s">
        <v>353</v>
      </c>
      <c r="C2486" s="8" t="s">
        <v>2838</v>
      </c>
      <c r="D2486" s="8" t="n">
        <v>2006</v>
      </c>
      <c r="E2486" s="19" t="n">
        <v>0</v>
      </c>
      <c r="F2486" s="19" t="n">
        <v>36</v>
      </c>
    </row>
    <row r="2487" customFormat="false" ht="15" hidden="false" customHeight="false" outlineLevel="0" collapsed="false">
      <c r="A2487" s="8" t="s">
        <v>352</v>
      </c>
      <c r="B2487" s="8" t="s">
        <v>353</v>
      </c>
      <c r="C2487" s="8" t="s">
        <v>2839</v>
      </c>
      <c r="D2487" s="8" t="n">
        <v>2006</v>
      </c>
      <c r="E2487" s="19" t="n">
        <v>0</v>
      </c>
      <c r="F2487" s="19" t="n">
        <v>36.2777777777778</v>
      </c>
    </row>
    <row r="2488" customFormat="false" ht="15" hidden="false" customHeight="false" outlineLevel="0" collapsed="false">
      <c r="A2488" s="8" t="s">
        <v>352</v>
      </c>
      <c r="B2488" s="8" t="s">
        <v>353</v>
      </c>
      <c r="C2488" s="8" t="s">
        <v>2840</v>
      </c>
      <c r="D2488" s="8" t="n">
        <v>2006</v>
      </c>
      <c r="E2488" s="19" t="n">
        <v>0</v>
      </c>
      <c r="F2488" s="19" t="n">
        <v>35</v>
      </c>
    </row>
    <row r="2489" customFormat="false" ht="15" hidden="false" customHeight="false" outlineLevel="0" collapsed="false">
      <c r="A2489" s="8" t="s">
        <v>352</v>
      </c>
      <c r="B2489" s="8" t="s">
        <v>353</v>
      </c>
      <c r="C2489" s="8" t="s">
        <v>2841</v>
      </c>
      <c r="D2489" s="8" t="n">
        <v>2006</v>
      </c>
      <c r="E2489" s="19" t="n">
        <v>0</v>
      </c>
      <c r="F2489" s="19" t="n">
        <v>35</v>
      </c>
    </row>
    <row r="2490" customFormat="false" ht="15" hidden="false" customHeight="false" outlineLevel="0" collapsed="false">
      <c r="A2490" s="8" t="s">
        <v>352</v>
      </c>
      <c r="B2490" s="8" t="s">
        <v>353</v>
      </c>
      <c r="C2490" s="8" t="s">
        <v>2842</v>
      </c>
      <c r="D2490" s="8" t="n">
        <v>2006</v>
      </c>
      <c r="E2490" s="19" t="n">
        <v>0</v>
      </c>
      <c r="F2490" s="19" t="n">
        <v>35</v>
      </c>
    </row>
    <row r="2491" customFormat="false" ht="15" hidden="false" customHeight="false" outlineLevel="0" collapsed="false">
      <c r="A2491" s="8" t="s">
        <v>352</v>
      </c>
      <c r="B2491" s="8" t="s">
        <v>353</v>
      </c>
      <c r="C2491" s="8" t="s">
        <v>2843</v>
      </c>
      <c r="D2491" s="8" t="n">
        <v>2006</v>
      </c>
      <c r="E2491" s="19" t="n">
        <v>0</v>
      </c>
      <c r="F2491" s="19" t="n">
        <v>34</v>
      </c>
    </row>
    <row r="2492" customFormat="false" ht="15" hidden="false" customHeight="false" outlineLevel="0" collapsed="false">
      <c r="A2492" s="8" t="s">
        <v>352</v>
      </c>
      <c r="B2492" s="8" t="s">
        <v>353</v>
      </c>
      <c r="C2492" s="8" t="s">
        <v>2844</v>
      </c>
      <c r="D2492" s="8" t="n">
        <v>2006</v>
      </c>
      <c r="E2492" s="19" t="n">
        <v>0</v>
      </c>
      <c r="F2492" s="19" t="n">
        <v>34</v>
      </c>
    </row>
    <row r="2493" customFormat="false" ht="15" hidden="false" customHeight="false" outlineLevel="0" collapsed="false">
      <c r="A2493" s="8" t="s">
        <v>352</v>
      </c>
      <c r="B2493" s="8" t="s">
        <v>353</v>
      </c>
      <c r="C2493" s="8" t="s">
        <v>2845</v>
      </c>
      <c r="D2493" s="8" t="n">
        <v>2006</v>
      </c>
      <c r="E2493" s="19" t="n">
        <v>0</v>
      </c>
      <c r="F2493" s="19" t="n">
        <v>34</v>
      </c>
    </row>
    <row r="2494" customFormat="false" ht="15" hidden="false" customHeight="false" outlineLevel="0" collapsed="false">
      <c r="A2494" s="8" t="s">
        <v>352</v>
      </c>
      <c r="B2494" s="8" t="s">
        <v>353</v>
      </c>
      <c r="C2494" s="8" t="s">
        <v>2846</v>
      </c>
      <c r="D2494" s="8" t="n">
        <v>2006</v>
      </c>
      <c r="E2494" s="19" t="n">
        <v>0</v>
      </c>
      <c r="F2494" s="19" t="n">
        <v>35</v>
      </c>
    </row>
    <row r="2495" customFormat="false" ht="15" hidden="false" customHeight="false" outlineLevel="0" collapsed="false">
      <c r="A2495" s="8" t="s">
        <v>352</v>
      </c>
      <c r="B2495" s="8" t="s">
        <v>353</v>
      </c>
      <c r="C2495" s="8" t="s">
        <v>2847</v>
      </c>
      <c r="D2495" s="8" t="n">
        <v>2006</v>
      </c>
      <c r="E2495" s="19" t="n">
        <v>0</v>
      </c>
      <c r="F2495" s="19" t="n">
        <v>36</v>
      </c>
    </row>
    <row r="2496" customFormat="false" ht="15" hidden="false" customHeight="false" outlineLevel="0" collapsed="false">
      <c r="A2496" s="8" t="s">
        <v>352</v>
      </c>
      <c r="B2496" s="8" t="s">
        <v>353</v>
      </c>
      <c r="C2496" s="8" t="s">
        <v>2848</v>
      </c>
      <c r="D2496" s="8" t="n">
        <v>2006</v>
      </c>
      <c r="E2496" s="19" t="n">
        <v>0</v>
      </c>
      <c r="F2496" s="19" t="n">
        <v>36</v>
      </c>
    </row>
    <row r="2497" customFormat="false" ht="15" hidden="false" customHeight="false" outlineLevel="0" collapsed="false">
      <c r="A2497" s="8" t="s">
        <v>352</v>
      </c>
      <c r="B2497" s="8" t="s">
        <v>353</v>
      </c>
      <c r="C2497" s="8" t="s">
        <v>2849</v>
      </c>
      <c r="D2497" s="8" t="n">
        <v>2006</v>
      </c>
      <c r="E2497" s="19" t="n">
        <v>0</v>
      </c>
      <c r="F2497" s="19" t="n">
        <v>34</v>
      </c>
    </row>
    <row r="2498" customFormat="false" ht="15" hidden="false" customHeight="false" outlineLevel="0" collapsed="false">
      <c r="A2498" s="8" t="s">
        <v>352</v>
      </c>
      <c r="B2498" s="8" t="s">
        <v>353</v>
      </c>
      <c r="C2498" s="8" t="s">
        <v>2850</v>
      </c>
      <c r="D2498" s="8" t="n">
        <v>2006</v>
      </c>
      <c r="E2498" s="19" t="n">
        <v>0</v>
      </c>
      <c r="F2498" s="19" t="n">
        <v>34</v>
      </c>
    </row>
    <row r="2499" customFormat="false" ht="15" hidden="false" customHeight="false" outlineLevel="0" collapsed="false">
      <c r="A2499" s="8" t="s">
        <v>352</v>
      </c>
      <c r="B2499" s="8" t="s">
        <v>353</v>
      </c>
      <c r="C2499" s="8" t="s">
        <v>2851</v>
      </c>
      <c r="D2499" s="8" t="n">
        <v>2006</v>
      </c>
      <c r="E2499" s="19" t="n">
        <v>0</v>
      </c>
      <c r="F2499" s="19" t="n">
        <v>34</v>
      </c>
    </row>
    <row r="2500" customFormat="false" ht="15" hidden="false" customHeight="false" outlineLevel="0" collapsed="false">
      <c r="A2500" s="8" t="s">
        <v>352</v>
      </c>
      <c r="B2500" s="8" t="s">
        <v>353</v>
      </c>
      <c r="C2500" s="8" t="s">
        <v>2852</v>
      </c>
      <c r="D2500" s="8" t="n">
        <v>2006</v>
      </c>
      <c r="E2500" s="19" t="n">
        <v>0</v>
      </c>
      <c r="F2500" s="19" t="n">
        <v>35</v>
      </c>
    </row>
    <row r="2501" customFormat="false" ht="15" hidden="false" customHeight="false" outlineLevel="0" collapsed="false">
      <c r="A2501" s="8" t="s">
        <v>352</v>
      </c>
      <c r="B2501" s="8" t="s">
        <v>353</v>
      </c>
      <c r="C2501" s="8" t="s">
        <v>2853</v>
      </c>
      <c r="D2501" s="8" t="n">
        <v>2006</v>
      </c>
      <c r="E2501" s="19" t="n">
        <v>0</v>
      </c>
      <c r="F2501" s="19" t="n">
        <v>34</v>
      </c>
    </row>
    <row r="2502" customFormat="false" ht="15" hidden="false" customHeight="false" outlineLevel="0" collapsed="false">
      <c r="A2502" s="8" t="s">
        <v>352</v>
      </c>
      <c r="B2502" s="8" t="s">
        <v>353</v>
      </c>
      <c r="C2502" s="8" t="s">
        <v>2854</v>
      </c>
      <c r="D2502" s="8" t="n">
        <v>2006</v>
      </c>
      <c r="E2502" s="19" t="n">
        <v>0</v>
      </c>
      <c r="F2502" s="19" t="n">
        <v>34</v>
      </c>
    </row>
    <row r="2503" customFormat="false" ht="15" hidden="false" customHeight="false" outlineLevel="0" collapsed="false">
      <c r="A2503" s="8" t="s">
        <v>352</v>
      </c>
      <c r="B2503" s="8" t="s">
        <v>353</v>
      </c>
      <c r="C2503" s="8" t="s">
        <v>2855</v>
      </c>
      <c r="D2503" s="8" t="n">
        <v>2006</v>
      </c>
      <c r="E2503" s="19" t="n">
        <v>0</v>
      </c>
      <c r="F2503" s="19" t="n">
        <v>34</v>
      </c>
    </row>
    <row r="2504" customFormat="false" ht="15" hidden="false" customHeight="false" outlineLevel="0" collapsed="false">
      <c r="A2504" s="8" t="s">
        <v>352</v>
      </c>
      <c r="B2504" s="8" t="s">
        <v>353</v>
      </c>
      <c r="C2504" s="8" t="s">
        <v>2856</v>
      </c>
      <c r="D2504" s="8" t="n">
        <v>2006</v>
      </c>
      <c r="E2504" s="19" t="n">
        <v>0</v>
      </c>
      <c r="F2504" s="19" t="n">
        <v>34</v>
      </c>
    </row>
    <row r="2505" customFormat="false" ht="15" hidden="false" customHeight="false" outlineLevel="0" collapsed="false">
      <c r="A2505" s="8" t="s">
        <v>352</v>
      </c>
      <c r="B2505" s="8" t="s">
        <v>353</v>
      </c>
      <c r="C2505" s="8" t="s">
        <v>2857</v>
      </c>
      <c r="D2505" s="8" t="n">
        <v>2006</v>
      </c>
      <c r="E2505" s="19" t="n">
        <v>0</v>
      </c>
      <c r="F2505" s="19" t="n">
        <v>34</v>
      </c>
    </row>
    <row r="2506" customFormat="false" ht="15" hidden="false" customHeight="false" outlineLevel="0" collapsed="false">
      <c r="A2506" s="8" t="s">
        <v>352</v>
      </c>
      <c r="B2506" s="8" t="s">
        <v>353</v>
      </c>
      <c r="C2506" s="8" t="s">
        <v>2858</v>
      </c>
      <c r="D2506" s="8" t="n">
        <v>2006</v>
      </c>
      <c r="E2506" s="19" t="n">
        <v>0</v>
      </c>
      <c r="F2506" s="19" t="n">
        <v>34</v>
      </c>
    </row>
    <row r="2507" customFormat="false" ht="15" hidden="false" customHeight="false" outlineLevel="0" collapsed="false">
      <c r="A2507" s="8" t="s">
        <v>352</v>
      </c>
      <c r="B2507" s="8" t="s">
        <v>353</v>
      </c>
      <c r="C2507" s="8" t="s">
        <v>2859</v>
      </c>
      <c r="D2507" s="8" t="n">
        <v>2006</v>
      </c>
      <c r="E2507" s="19" t="n">
        <v>0</v>
      </c>
      <c r="F2507" s="19" t="n">
        <v>34</v>
      </c>
    </row>
    <row r="2508" customFormat="false" ht="15" hidden="false" customHeight="false" outlineLevel="0" collapsed="false">
      <c r="A2508" s="8" t="s">
        <v>352</v>
      </c>
      <c r="B2508" s="8" t="s">
        <v>353</v>
      </c>
      <c r="C2508" s="8" t="s">
        <v>2860</v>
      </c>
      <c r="D2508" s="8" t="n">
        <v>2006</v>
      </c>
      <c r="E2508" s="19" t="n">
        <v>0</v>
      </c>
      <c r="F2508" s="19" t="n">
        <v>34</v>
      </c>
    </row>
    <row r="2509" customFormat="false" ht="15" hidden="false" customHeight="false" outlineLevel="0" collapsed="false">
      <c r="A2509" s="8" t="s">
        <v>352</v>
      </c>
      <c r="B2509" s="8" t="s">
        <v>353</v>
      </c>
      <c r="C2509" s="8" t="s">
        <v>2861</v>
      </c>
      <c r="D2509" s="8" t="n">
        <v>2006</v>
      </c>
      <c r="E2509" s="19" t="n">
        <v>0</v>
      </c>
      <c r="F2509" s="19" t="n">
        <v>34</v>
      </c>
    </row>
    <row r="2510" customFormat="false" ht="15" hidden="false" customHeight="false" outlineLevel="0" collapsed="false">
      <c r="A2510" s="8" t="s">
        <v>352</v>
      </c>
      <c r="B2510" s="8" t="s">
        <v>353</v>
      </c>
      <c r="C2510" s="8" t="s">
        <v>2862</v>
      </c>
      <c r="D2510" s="8" t="n">
        <v>2006</v>
      </c>
      <c r="E2510" s="19" t="n">
        <v>0</v>
      </c>
      <c r="F2510" s="19" t="n">
        <v>34</v>
      </c>
    </row>
    <row r="2511" customFormat="false" ht="15" hidden="false" customHeight="false" outlineLevel="0" collapsed="false">
      <c r="A2511" s="8" t="s">
        <v>352</v>
      </c>
      <c r="B2511" s="8" t="s">
        <v>353</v>
      </c>
      <c r="C2511" s="8" t="s">
        <v>2863</v>
      </c>
      <c r="D2511" s="8" t="n">
        <v>2006</v>
      </c>
      <c r="E2511" s="19" t="n">
        <v>0</v>
      </c>
      <c r="F2511" s="19" t="n">
        <v>34</v>
      </c>
    </row>
    <row r="2512" customFormat="false" ht="15" hidden="false" customHeight="false" outlineLevel="0" collapsed="false">
      <c r="A2512" s="8" t="s">
        <v>352</v>
      </c>
      <c r="B2512" s="8" t="s">
        <v>353</v>
      </c>
      <c r="C2512" s="8" t="s">
        <v>2864</v>
      </c>
      <c r="D2512" s="8" t="n">
        <v>2006</v>
      </c>
      <c r="E2512" s="19" t="n">
        <v>0</v>
      </c>
      <c r="F2512" s="19" t="n">
        <v>33</v>
      </c>
    </row>
    <row r="2513" customFormat="false" ht="15" hidden="false" customHeight="false" outlineLevel="0" collapsed="false">
      <c r="A2513" s="8" t="s">
        <v>352</v>
      </c>
      <c r="B2513" s="8" t="s">
        <v>353</v>
      </c>
      <c r="C2513" s="8" t="s">
        <v>2865</v>
      </c>
      <c r="D2513" s="8" t="n">
        <v>2006</v>
      </c>
      <c r="E2513" s="19" t="n">
        <v>0</v>
      </c>
      <c r="F2513" s="19" t="n">
        <v>34</v>
      </c>
    </row>
    <row r="2514" customFormat="false" ht="15" hidden="false" customHeight="false" outlineLevel="0" collapsed="false">
      <c r="A2514" s="8" t="s">
        <v>352</v>
      </c>
      <c r="B2514" s="8" t="s">
        <v>353</v>
      </c>
      <c r="C2514" s="8" t="s">
        <v>2866</v>
      </c>
      <c r="D2514" s="8" t="n">
        <v>2006</v>
      </c>
      <c r="E2514" s="19" t="n">
        <v>0</v>
      </c>
      <c r="F2514" s="19" t="n">
        <v>31</v>
      </c>
    </row>
    <row r="2515" customFormat="false" ht="15" hidden="false" customHeight="false" outlineLevel="0" collapsed="false">
      <c r="A2515" s="8" t="s">
        <v>352</v>
      </c>
      <c r="B2515" s="8" t="s">
        <v>353</v>
      </c>
      <c r="C2515" s="8" t="s">
        <v>2867</v>
      </c>
      <c r="D2515" s="8" t="n">
        <v>2006</v>
      </c>
      <c r="E2515" s="19" t="n">
        <v>0</v>
      </c>
      <c r="F2515" s="19" t="n">
        <v>30</v>
      </c>
    </row>
    <row r="2516" customFormat="false" ht="15" hidden="false" customHeight="false" outlineLevel="0" collapsed="false">
      <c r="A2516" s="8" t="s">
        <v>352</v>
      </c>
      <c r="B2516" s="8" t="s">
        <v>353</v>
      </c>
      <c r="C2516" s="8" t="s">
        <v>2868</v>
      </c>
      <c r="D2516" s="8" t="n">
        <v>2006</v>
      </c>
      <c r="E2516" s="19" t="n">
        <v>0</v>
      </c>
      <c r="F2516" s="19" t="n">
        <v>29</v>
      </c>
    </row>
    <row r="2517" customFormat="false" ht="15" hidden="false" customHeight="false" outlineLevel="0" collapsed="false">
      <c r="A2517" s="8" t="s">
        <v>352</v>
      </c>
      <c r="B2517" s="8" t="s">
        <v>353</v>
      </c>
      <c r="C2517" s="8" t="s">
        <v>2869</v>
      </c>
      <c r="D2517" s="8" t="n">
        <v>2006</v>
      </c>
      <c r="E2517" s="19" t="n">
        <v>0</v>
      </c>
      <c r="F2517" s="19" t="n">
        <v>30</v>
      </c>
    </row>
    <row r="2518" customFormat="false" ht="15" hidden="false" customHeight="false" outlineLevel="0" collapsed="false">
      <c r="A2518" s="8" t="s">
        <v>352</v>
      </c>
      <c r="B2518" s="8" t="s">
        <v>353</v>
      </c>
      <c r="C2518" s="8" t="s">
        <v>2870</v>
      </c>
      <c r="D2518" s="8" t="n">
        <v>2006</v>
      </c>
      <c r="F2518" s="19" t="n">
        <v>31</v>
      </c>
    </row>
    <row r="2519" customFormat="false" ht="15" hidden="false" customHeight="false" outlineLevel="0" collapsed="false">
      <c r="A2519" s="8" t="s">
        <v>352</v>
      </c>
      <c r="B2519" s="8" t="s">
        <v>353</v>
      </c>
      <c r="C2519" s="8" t="s">
        <v>2871</v>
      </c>
      <c r="D2519" s="8" t="n">
        <v>2006</v>
      </c>
      <c r="E2519" s="19" t="n">
        <v>0</v>
      </c>
      <c r="F2519" s="19" t="n">
        <v>31</v>
      </c>
    </row>
    <row r="2520" customFormat="false" ht="15" hidden="false" customHeight="false" outlineLevel="0" collapsed="false">
      <c r="A2520" s="8" t="s">
        <v>352</v>
      </c>
      <c r="B2520" s="8" t="s">
        <v>353</v>
      </c>
      <c r="C2520" s="8" t="s">
        <v>2872</v>
      </c>
      <c r="D2520" s="8" t="n">
        <v>2006</v>
      </c>
      <c r="E2520" s="19" t="n">
        <v>0</v>
      </c>
      <c r="F2520" s="19" t="n">
        <v>30</v>
      </c>
    </row>
    <row r="2521" customFormat="false" ht="15" hidden="false" customHeight="false" outlineLevel="0" collapsed="false">
      <c r="A2521" s="8" t="s">
        <v>352</v>
      </c>
      <c r="B2521" s="8" t="s">
        <v>353</v>
      </c>
      <c r="C2521" s="8" t="s">
        <v>2873</v>
      </c>
      <c r="D2521" s="8" t="n">
        <v>2006</v>
      </c>
      <c r="E2521" s="19" t="n">
        <v>0</v>
      </c>
      <c r="F2521" s="19" t="n">
        <v>31</v>
      </c>
    </row>
    <row r="2522" customFormat="false" ht="15" hidden="false" customHeight="false" outlineLevel="0" collapsed="false">
      <c r="A2522" s="8" t="s">
        <v>352</v>
      </c>
      <c r="B2522" s="8" t="s">
        <v>353</v>
      </c>
      <c r="C2522" s="8" t="s">
        <v>2874</v>
      </c>
      <c r="D2522" s="8" t="n">
        <v>2006</v>
      </c>
      <c r="E2522" s="19" t="n">
        <v>0</v>
      </c>
      <c r="F2522" s="19" t="n">
        <v>31</v>
      </c>
    </row>
    <row r="2523" customFormat="false" ht="15" hidden="false" customHeight="false" outlineLevel="0" collapsed="false">
      <c r="A2523" s="8" t="s">
        <v>352</v>
      </c>
      <c r="B2523" s="8" t="s">
        <v>353</v>
      </c>
      <c r="C2523" s="8" t="s">
        <v>2875</v>
      </c>
      <c r="D2523" s="8" t="n">
        <v>2006</v>
      </c>
      <c r="E2523" s="19" t="n">
        <v>0</v>
      </c>
      <c r="F2523" s="19" t="n">
        <v>33</v>
      </c>
    </row>
    <row r="2524" customFormat="false" ht="15" hidden="false" customHeight="false" outlineLevel="0" collapsed="false">
      <c r="A2524" s="8" t="s">
        <v>352</v>
      </c>
      <c r="B2524" s="8" t="s">
        <v>353</v>
      </c>
      <c r="C2524" s="8" t="s">
        <v>2876</v>
      </c>
      <c r="D2524" s="8" t="n">
        <v>2006</v>
      </c>
      <c r="E2524" s="19" t="n">
        <v>0</v>
      </c>
      <c r="F2524" s="19" t="n">
        <v>33</v>
      </c>
    </row>
    <row r="2525" customFormat="false" ht="15" hidden="false" customHeight="false" outlineLevel="0" collapsed="false">
      <c r="A2525" s="8" t="s">
        <v>352</v>
      </c>
      <c r="B2525" s="8" t="s">
        <v>353</v>
      </c>
      <c r="C2525" s="8" t="s">
        <v>2877</v>
      </c>
      <c r="D2525" s="8" t="n">
        <v>2006</v>
      </c>
      <c r="E2525" s="19" t="n">
        <v>0</v>
      </c>
      <c r="F2525" s="19" t="n">
        <v>32</v>
      </c>
    </row>
    <row r="2526" customFormat="false" ht="15" hidden="false" customHeight="false" outlineLevel="0" collapsed="false">
      <c r="A2526" s="8" t="s">
        <v>352</v>
      </c>
      <c r="B2526" s="8" t="s">
        <v>353</v>
      </c>
      <c r="C2526" s="8" t="s">
        <v>2878</v>
      </c>
      <c r="D2526" s="8" t="n">
        <v>2006</v>
      </c>
      <c r="E2526" s="19" t="n">
        <v>0</v>
      </c>
      <c r="F2526" s="19" t="n">
        <v>31</v>
      </c>
    </row>
    <row r="2527" customFormat="false" ht="15" hidden="false" customHeight="false" outlineLevel="0" collapsed="false">
      <c r="A2527" s="8" t="s">
        <v>352</v>
      </c>
      <c r="B2527" s="8" t="s">
        <v>353</v>
      </c>
      <c r="C2527" s="8" t="s">
        <v>2879</v>
      </c>
      <c r="D2527" s="8" t="n">
        <v>2006</v>
      </c>
      <c r="E2527" s="19" t="n">
        <v>0</v>
      </c>
      <c r="F2527" s="19" t="n">
        <v>29</v>
      </c>
    </row>
    <row r="2528" customFormat="false" ht="15" hidden="false" customHeight="false" outlineLevel="0" collapsed="false">
      <c r="A2528" s="8" t="s">
        <v>352</v>
      </c>
      <c r="B2528" s="8" t="s">
        <v>353</v>
      </c>
      <c r="C2528" s="8" t="s">
        <v>2880</v>
      </c>
      <c r="D2528" s="8" t="n">
        <v>2006</v>
      </c>
      <c r="E2528" s="19" t="n">
        <v>0</v>
      </c>
      <c r="F2528" s="19" t="n">
        <v>30</v>
      </c>
    </row>
    <row r="2529" customFormat="false" ht="15" hidden="false" customHeight="false" outlineLevel="0" collapsed="false">
      <c r="A2529" s="8" t="s">
        <v>352</v>
      </c>
      <c r="B2529" s="8" t="s">
        <v>353</v>
      </c>
      <c r="C2529" s="8" t="s">
        <v>2881</v>
      </c>
      <c r="D2529" s="8" t="n">
        <v>2006</v>
      </c>
      <c r="E2529" s="19" t="n">
        <v>0</v>
      </c>
      <c r="F2529" s="19" t="n">
        <v>31</v>
      </c>
    </row>
    <row r="2530" customFormat="false" ht="15" hidden="false" customHeight="false" outlineLevel="0" collapsed="false">
      <c r="A2530" s="8" t="s">
        <v>352</v>
      </c>
      <c r="B2530" s="8" t="s">
        <v>353</v>
      </c>
      <c r="C2530" s="8" t="s">
        <v>2882</v>
      </c>
      <c r="D2530" s="8" t="n">
        <v>2006</v>
      </c>
      <c r="E2530" s="19" t="n">
        <v>0</v>
      </c>
      <c r="F2530" s="19" t="n">
        <v>29</v>
      </c>
    </row>
    <row r="2531" customFormat="false" ht="15" hidden="false" customHeight="false" outlineLevel="0" collapsed="false">
      <c r="A2531" s="8" t="s">
        <v>352</v>
      </c>
      <c r="B2531" s="8" t="s">
        <v>353</v>
      </c>
      <c r="C2531" s="8" t="s">
        <v>2883</v>
      </c>
      <c r="D2531" s="8" t="n">
        <v>2006</v>
      </c>
      <c r="E2531" s="19" t="n">
        <v>0</v>
      </c>
      <c r="F2531" s="19" t="n">
        <v>28</v>
      </c>
    </row>
    <row r="2532" customFormat="false" ht="15" hidden="false" customHeight="false" outlineLevel="0" collapsed="false">
      <c r="A2532" s="8" t="s">
        <v>352</v>
      </c>
      <c r="B2532" s="8" t="s">
        <v>353</v>
      </c>
      <c r="C2532" s="8" t="s">
        <v>2884</v>
      </c>
      <c r="D2532" s="8" t="n">
        <v>2006</v>
      </c>
      <c r="E2532" s="19" t="n">
        <v>0</v>
      </c>
      <c r="F2532" s="19" t="n">
        <v>28</v>
      </c>
    </row>
    <row r="2533" customFormat="false" ht="15" hidden="false" customHeight="false" outlineLevel="0" collapsed="false">
      <c r="A2533" s="8" t="s">
        <v>352</v>
      </c>
      <c r="B2533" s="8" t="s">
        <v>353</v>
      </c>
      <c r="C2533" s="8" t="s">
        <v>2885</v>
      </c>
      <c r="D2533" s="8" t="n">
        <v>2006</v>
      </c>
      <c r="E2533" s="19" t="n">
        <v>0</v>
      </c>
      <c r="F2533" s="19" t="n">
        <v>29</v>
      </c>
    </row>
    <row r="2534" customFormat="false" ht="15" hidden="false" customHeight="false" outlineLevel="0" collapsed="false">
      <c r="A2534" s="8" t="s">
        <v>352</v>
      </c>
      <c r="B2534" s="8" t="s">
        <v>353</v>
      </c>
      <c r="C2534" s="8" t="s">
        <v>2886</v>
      </c>
      <c r="D2534" s="8" t="n">
        <v>2006</v>
      </c>
      <c r="E2534" s="19" t="n">
        <v>0</v>
      </c>
      <c r="F2534" s="19" t="n">
        <v>31</v>
      </c>
    </row>
    <row r="2535" customFormat="false" ht="15" hidden="false" customHeight="false" outlineLevel="0" collapsed="false">
      <c r="A2535" s="8" t="s">
        <v>352</v>
      </c>
      <c r="B2535" s="8" t="s">
        <v>353</v>
      </c>
      <c r="C2535" s="8" t="s">
        <v>2887</v>
      </c>
      <c r="D2535" s="8" t="n">
        <v>2006</v>
      </c>
      <c r="E2535" s="19" t="n">
        <v>0</v>
      </c>
      <c r="F2535" s="19" t="n">
        <v>31</v>
      </c>
    </row>
    <row r="2536" customFormat="false" ht="15" hidden="false" customHeight="false" outlineLevel="0" collapsed="false">
      <c r="A2536" s="8" t="s">
        <v>352</v>
      </c>
      <c r="B2536" s="8" t="s">
        <v>353</v>
      </c>
      <c r="C2536" s="8" t="s">
        <v>2888</v>
      </c>
      <c r="D2536" s="8" t="n">
        <v>2006</v>
      </c>
      <c r="E2536" s="19" t="n">
        <v>0</v>
      </c>
      <c r="F2536" s="19" t="n">
        <v>31</v>
      </c>
    </row>
    <row r="2537" customFormat="false" ht="15" hidden="false" customHeight="false" outlineLevel="0" collapsed="false">
      <c r="A2537" s="8" t="s">
        <v>352</v>
      </c>
      <c r="B2537" s="8" t="s">
        <v>353</v>
      </c>
      <c r="C2537" s="8" t="s">
        <v>2889</v>
      </c>
      <c r="D2537" s="8" t="n">
        <v>2006</v>
      </c>
      <c r="E2537" s="19" t="n">
        <v>0</v>
      </c>
      <c r="F2537" s="19" t="n">
        <v>30</v>
      </c>
    </row>
    <row r="2538" customFormat="false" ht="15" hidden="false" customHeight="false" outlineLevel="0" collapsed="false">
      <c r="A2538" s="8" t="s">
        <v>352</v>
      </c>
      <c r="B2538" s="8" t="s">
        <v>353</v>
      </c>
      <c r="C2538" s="8" t="s">
        <v>2890</v>
      </c>
      <c r="D2538" s="8" t="n">
        <v>2006</v>
      </c>
      <c r="E2538" s="19" t="n">
        <v>0</v>
      </c>
      <c r="F2538" s="19" t="n">
        <v>31</v>
      </c>
    </row>
    <row r="2539" customFormat="false" ht="15" hidden="false" customHeight="false" outlineLevel="0" collapsed="false">
      <c r="A2539" s="8" t="s">
        <v>352</v>
      </c>
      <c r="B2539" s="8" t="s">
        <v>353</v>
      </c>
      <c r="C2539" s="8" t="s">
        <v>2891</v>
      </c>
      <c r="D2539" s="8" t="n">
        <v>2006</v>
      </c>
      <c r="E2539" s="19" t="n">
        <v>0</v>
      </c>
      <c r="F2539" s="19" t="n">
        <v>31</v>
      </c>
    </row>
    <row r="2540" customFormat="false" ht="15" hidden="false" customHeight="false" outlineLevel="0" collapsed="false">
      <c r="A2540" s="8" t="s">
        <v>352</v>
      </c>
      <c r="B2540" s="8" t="s">
        <v>353</v>
      </c>
      <c r="C2540" s="8" t="s">
        <v>2892</v>
      </c>
      <c r="D2540" s="8" t="n">
        <v>2006</v>
      </c>
      <c r="E2540" s="19" t="n">
        <v>0</v>
      </c>
      <c r="F2540" s="19" t="n">
        <v>30</v>
      </c>
    </row>
    <row r="2541" customFormat="false" ht="15" hidden="false" customHeight="false" outlineLevel="0" collapsed="false">
      <c r="A2541" s="8" t="s">
        <v>352</v>
      </c>
      <c r="B2541" s="8" t="s">
        <v>353</v>
      </c>
      <c r="C2541" s="8" t="s">
        <v>2893</v>
      </c>
      <c r="D2541" s="8" t="n">
        <v>2006</v>
      </c>
      <c r="E2541" s="19" t="n">
        <v>0</v>
      </c>
      <c r="F2541" s="19" t="n">
        <v>31</v>
      </c>
    </row>
    <row r="2542" customFormat="false" ht="15" hidden="false" customHeight="false" outlineLevel="0" collapsed="false">
      <c r="A2542" s="8" t="s">
        <v>352</v>
      </c>
      <c r="B2542" s="8" t="s">
        <v>353</v>
      </c>
      <c r="C2542" s="8" t="s">
        <v>2894</v>
      </c>
      <c r="D2542" s="8" t="n">
        <v>2006</v>
      </c>
      <c r="E2542" s="19" t="n">
        <v>0</v>
      </c>
      <c r="F2542" s="19" t="n">
        <v>29</v>
      </c>
    </row>
    <row r="2543" customFormat="false" ht="15" hidden="false" customHeight="false" outlineLevel="0" collapsed="false">
      <c r="A2543" s="8" t="s">
        <v>352</v>
      </c>
      <c r="B2543" s="8" t="s">
        <v>353</v>
      </c>
      <c r="C2543" s="8" t="s">
        <v>2895</v>
      </c>
      <c r="D2543" s="8" t="n">
        <v>2006</v>
      </c>
      <c r="E2543" s="19" t="n">
        <v>0</v>
      </c>
      <c r="F2543" s="19" t="n">
        <v>29</v>
      </c>
    </row>
    <row r="2544" customFormat="false" ht="15" hidden="false" customHeight="false" outlineLevel="0" collapsed="false">
      <c r="A2544" s="8" t="s">
        <v>352</v>
      </c>
      <c r="B2544" s="8" t="s">
        <v>353</v>
      </c>
      <c r="C2544" s="8" t="s">
        <v>2896</v>
      </c>
      <c r="D2544" s="8" t="n">
        <v>2006</v>
      </c>
      <c r="E2544" s="19" t="n">
        <v>0</v>
      </c>
      <c r="F2544" s="19" t="n">
        <v>30</v>
      </c>
    </row>
    <row r="2545" customFormat="false" ht="15" hidden="false" customHeight="false" outlineLevel="0" collapsed="false">
      <c r="A2545" s="8" t="s">
        <v>352</v>
      </c>
      <c r="B2545" s="8" t="s">
        <v>353</v>
      </c>
      <c r="C2545" s="8" t="s">
        <v>2897</v>
      </c>
      <c r="D2545" s="8" t="n">
        <v>2006</v>
      </c>
      <c r="E2545" s="19" t="n">
        <v>0</v>
      </c>
      <c r="F2545" s="19" t="n">
        <v>30</v>
      </c>
    </row>
    <row r="2546" customFormat="false" ht="15" hidden="false" customHeight="false" outlineLevel="0" collapsed="false">
      <c r="A2546" s="8" t="s">
        <v>352</v>
      </c>
      <c r="B2546" s="8" t="s">
        <v>353</v>
      </c>
      <c r="C2546" s="8" t="s">
        <v>2898</v>
      </c>
      <c r="D2546" s="8" t="n">
        <v>2006</v>
      </c>
      <c r="E2546" s="19" t="n">
        <v>0</v>
      </c>
      <c r="F2546" s="19" t="n">
        <v>30</v>
      </c>
    </row>
    <row r="2547" customFormat="false" ht="15" hidden="false" customHeight="false" outlineLevel="0" collapsed="false">
      <c r="A2547" s="8" t="s">
        <v>352</v>
      </c>
      <c r="B2547" s="8" t="s">
        <v>353</v>
      </c>
      <c r="C2547" s="8" t="s">
        <v>2899</v>
      </c>
      <c r="D2547" s="8" t="n">
        <v>2006</v>
      </c>
      <c r="E2547" s="19" t="n">
        <v>0</v>
      </c>
      <c r="F2547" s="19" t="n">
        <v>29</v>
      </c>
    </row>
    <row r="2548" customFormat="false" ht="15" hidden="false" customHeight="false" outlineLevel="0" collapsed="false">
      <c r="A2548" s="8" t="s">
        <v>352</v>
      </c>
      <c r="B2548" s="8" t="s">
        <v>353</v>
      </c>
      <c r="C2548" s="8" t="s">
        <v>2900</v>
      </c>
      <c r="D2548" s="8" t="n">
        <v>2006</v>
      </c>
      <c r="E2548" s="19" t="n">
        <v>0</v>
      </c>
      <c r="F2548" s="19" t="n">
        <v>28</v>
      </c>
    </row>
    <row r="2549" customFormat="false" ht="15" hidden="false" customHeight="false" outlineLevel="0" collapsed="false">
      <c r="A2549" s="8" t="s">
        <v>352</v>
      </c>
      <c r="B2549" s="8" t="s">
        <v>353</v>
      </c>
      <c r="C2549" s="8" t="s">
        <v>2901</v>
      </c>
      <c r="D2549" s="8" t="n">
        <v>2006</v>
      </c>
      <c r="E2549" s="19" t="n">
        <v>0</v>
      </c>
      <c r="F2549" s="19" t="n">
        <v>31</v>
      </c>
    </row>
    <row r="2550" customFormat="false" ht="15" hidden="false" customHeight="false" outlineLevel="0" collapsed="false">
      <c r="A2550" s="8" t="s">
        <v>352</v>
      </c>
      <c r="B2550" s="8" t="s">
        <v>353</v>
      </c>
      <c r="C2550" s="8" t="s">
        <v>2902</v>
      </c>
      <c r="D2550" s="8" t="n">
        <v>2006</v>
      </c>
      <c r="E2550" s="19" t="n">
        <v>0</v>
      </c>
      <c r="F2550" s="19" t="n">
        <v>29.2222222222222</v>
      </c>
    </row>
    <row r="2551" customFormat="false" ht="15" hidden="false" customHeight="false" outlineLevel="0" collapsed="false">
      <c r="A2551" s="8" t="s">
        <v>352</v>
      </c>
      <c r="B2551" s="8" t="s">
        <v>353</v>
      </c>
      <c r="C2551" s="8" t="s">
        <v>2903</v>
      </c>
      <c r="D2551" s="8" t="n">
        <v>2006</v>
      </c>
      <c r="E2551" s="19" t="n">
        <v>0</v>
      </c>
      <c r="F2551" s="19" t="n">
        <v>28</v>
      </c>
    </row>
    <row r="2552" customFormat="false" ht="15" hidden="false" customHeight="false" outlineLevel="0" collapsed="false">
      <c r="A2552" s="8" t="s">
        <v>352</v>
      </c>
      <c r="B2552" s="8" t="s">
        <v>353</v>
      </c>
      <c r="C2552" s="8" t="s">
        <v>2904</v>
      </c>
      <c r="D2552" s="8" t="n">
        <v>2007</v>
      </c>
      <c r="E2552" s="19" t="n">
        <v>0</v>
      </c>
      <c r="F2552" s="19" t="n">
        <v>29</v>
      </c>
    </row>
    <row r="2553" customFormat="false" ht="15" hidden="false" customHeight="false" outlineLevel="0" collapsed="false">
      <c r="A2553" s="8" t="s">
        <v>352</v>
      </c>
      <c r="B2553" s="8" t="s">
        <v>353</v>
      </c>
      <c r="C2553" s="8" t="s">
        <v>2905</v>
      </c>
      <c r="D2553" s="8" t="n">
        <v>2007</v>
      </c>
      <c r="E2553" s="19" t="n">
        <v>0</v>
      </c>
      <c r="F2553" s="19" t="n">
        <v>29</v>
      </c>
    </row>
    <row r="2554" customFormat="false" ht="15" hidden="false" customHeight="false" outlineLevel="0" collapsed="false">
      <c r="A2554" s="8" t="s">
        <v>352</v>
      </c>
      <c r="B2554" s="8" t="s">
        <v>353</v>
      </c>
      <c r="C2554" s="8" t="s">
        <v>2906</v>
      </c>
      <c r="D2554" s="8" t="n">
        <v>2007</v>
      </c>
      <c r="E2554" s="19" t="n">
        <v>0</v>
      </c>
      <c r="F2554" s="19" t="n">
        <v>28</v>
      </c>
    </row>
    <row r="2555" customFormat="false" ht="15" hidden="false" customHeight="false" outlineLevel="0" collapsed="false">
      <c r="A2555" s="8" t="s">
        <v>352</v>
      </c>
      <c r="B2555" s="8" t="s">
        <v>353</v>
      </c>
      <c r="C2555" s="8" t="s">
        <v>2907</v>
      </c>
      <c r="D2555" s="8" t="n">
        <v>2007</v>
      </c>
      <c r="E2555" s="19" t="n">
        <v>0</v>
      </c>
      <c r="F2555" s="19" t="n">
        <v>27</v>
      </c>
    </row>
    <row r="2556" customFormat="false" ht="15" hidden="false" customHeight="false" outlineLevel="0" collapsed="false">
      <c r="A2556" s="8" t="s">
        <v>352</v>
      </c>
      <c r="B2556" s="8" t="s">
        <v>353</v>
      </c>
      <c r="C2556" s="8" t="s">
        <v>2908</v>
      </c>
      <c r="D2556" s="8" t="n">
        <v>2007</v>
      </c>
      <c r="E2556" s="19" t="n">
        <v>0</v>
      </c>
      <c r="F2556" s="19" t="n">
        <v>27</v>
      </c>
    </row>
    <row r="2557" customFormat="false" ht="15" hidden="false" customHeight="false" outlineLevel="0" collapsed="false">
      <c r="A2557" s="8" t="s">
        <v>352</v>
      </c>
      <c r="B2557" s="8" t="s">
        <v>353</v>
      </c>
      <c r="C2557" s="8" t="s">
        <v>2909</v>
      </c>
      <c r="D2557" s="8" t="n">
        <v>2007</v>
      </c>
      <c r="E2557" s="19" t="n">
        <v>0</v>
      </c>
      <c r="F2557" s="19" t="n">
        <v>26.5</v>
      </c>
    </row>
    <row r="2558" customFormat="false" ht="15" hidden="false" customHeight="false" outlineLevel="0" collapsed="false">
      <c r="A2558" s="8" t="s">
        <v>352</v>
      </c>
      <c r="B2558" s="8" t="s">
        <v>353</v>
      </c>
      <c r="C2558" s="8" t="s">
        <v>2910</v>
      </c>
      <c r="D2558" s="8" t="n">
        <v>2007</v>
      </c>
      <c r="E2558" s="19" t="n">
        <v>0</v>
      </c>
      <c r="F2558" s="19" t="n">
        <v>25.2222222222222</v>
      </c>
    </row>
    <row r="2559" customFormat="false" ht="15" hidden="false" customHeight="false" outlineLevel="0" collapsed="false">
      <c r="A2559" s="8" t="s">
        <v>352</v>
      </c>
      <c r="B2559" s="8" t="s">
        <v>353</v>
      </c>
      <c r="C2559" s="8" t="s">
        <v>2911</v>
      </c>
      <c r="D2559" s="8" t="n">
        <v>2007</v>
      </c>
      <c r="E2559" s="19" t="n">
        <v>0</v>
      </c>
      <c r="F2559" s="19" t="n">
        <v>30</v>
      </c>
    </row>
    <row r="2560" customFormat="false" ht="15" hidden="false" customHeight="false" outlineLevel="0" collapsed="false">
      <c r="A2560" s="8" t="s">
        <v>352</v>
      </c>
      <c r="B2560" s="8" t="s">
        <v>353</v>
      </c>
      <c r="C2560" s="8" t="s">
        <v>2912</v>
      </c>
      <c r="D2560" s="8" t="n">
        <v>2007</v>
      </c>
      <c r="E2560" s="19" t="n">
        <v>0</v>
      </c>
      <c r="F2560" s="19" t="n">
        <v>29</v>
      </c>
    </row>
    <row r="2561" customFormat="false" ht="15" hidden="false" customHeight="false" outlineLevel="0" collapsed="false">
      <c r="A2561" s="8" t="s">
        <v>352</v>
      </c>
      <c r="B2561" s="8" t="s">
        <v>353</v>
      </c>
      <c r="C2561" s="8" t="s">
        <v>2913</v>
      </c>
      <c r="D2561" s="8" t="n">
        <v>2007</v>
      </c>
      <c r="E2561" s="19" t="n">
        <v>0</v>
      </c>
      <c r="F2561" s="19" t="n">
        <v>29</v>
      </c>
    </row>
    <row r="2562" customFormat="false" ht="15" hidden="false" customHeight="false" outlineLevel="0" collapsed="false">
      <c r="A2562" s="8" t="s">
        <v>352</v>
      </c>
      <c r="B2562" s="8" t="s">
        <v>353</v>
      </c>
      <c r="C2562" s="8" t="s">
        <v>2914</v>
      </c>
      <c r="D2562" s="8" t="n">
        <v>2007</v>
      </c>
      <c r="E2562" s="19" t="n">
        <v>0</v>
      </c>
      <c r="F2562" s="19" t="n">
        <v>26</v>
      </c>
    </row>
    <row r="2563" customFormat="false" ht="15" hidden="false" customHeight="false" outlineLevel="0" collapsed="false">
      <c r="A2563" s="8" t="s">
        <v>352</v>
      </c>
      <c r="B2563" s="8" t="s">
        <v>353</v>
      </c>
      <c r="C2563" s="8" t="s">
        <v>2915</v>
      </c>
      <c r="D2563" s="8" t="n">
        <v>2007</v>
      </c>
      <c r="E2563" s="19" t="n">
        <v>0</v>
      </c>
      <c r="F2563" s="19" t="n">
        <v>26</v>
      </c>
    </row>
    <row r="2564" customFormat="false" ht="15" hidden="false" customHeight="false" outlineLevel="0" collapsed="false">
      <c r="A2564" s="8" t="s">
        <v>352</v>
      </c>
      <c r="B2564" s="8" t="s">
        <v>353</v>
      </c>
      <c r="C2564" s="8" t="s">
        <v>2916</v>
      </c>
      <c r="D2564" s="8" t="n">
        <v>2007</v>
      </c>
      <c r="E2564" s="19" t="n">
        <v>0</v>
      </c>
      <c r="F2564" s="19" t="n">
        <v>26</v>
      </c>
    </row>
    <row r="2565" customFormat="false" ht="15" hidden="false" customHeight="false" outlineLevel="0" collapsed="false">
      <c r="A2565" s="8" t="s">
        <v>352</v>
      </c>
      <c r="B2565" s="8" t="s">
        <v>353</v>
      </c>
      <c r="C2565" s="8" t="s">
        <v>2917</v>
      </c>
      <c r="D2565" s="8" t="n">
        <v>2007</v>
      </c>
      <c r="E2565" s="19" t="n">
        <v>0</v>
      </c>
      <c r="F2565" s="19" t="n">
        <v>27</v>
      </c>
    </row>
    <row r="2566" customFormat="false" ht="15" hidden="false" customHeight="false" outlineLevel="0" collapsed="false">
      <c r="A2566" s="8" t="s">
        <v>352</v>
      </c>
      <c r="B2566" s="8" t="s">
        <v>353</v>
      </c>
      <c r="C2566" s="8" t="s">
        <v>2918</v>
      </c>
      <c r="D2566" s="8" t="n">
        <v>2007</v>
      </c>
      <c r="E2566" s="19" t="n">
        <v>0</v>
      </c>
      <c r="F2566" s="19" t="n">
        <v>28</v>
      </c>
    </row>
    <row r="2567" customFormat="false" ht="15" hidden="false" customHeight="false" outlineLevel="0" collapsed="false">
      <c r="A2567" s="8" t="s">
        <v>352</v>
      </c>
      <c r="B2567" s="8" t="s">
        <v>353</v>
      </c>
      <c r="C2567" s="8" t="s">
        <v>2919</v>
      </c>
      <c r="D2567" s="8" t="n">
        <v>2007</v>
      </c>
      <c r="E2567" s="19" t="n">
        <v>0</v>
      </c>
      <c r="F2567" s="19" t="n">
        <v>28</v>
      </c>
    </row>
    <row r="2568" customFormat="false" ht="15" hidden="false" customHeight="false" outlineLevel="0" collapsed="false">
      <c r="A2568" s="8" t="s">
        <v>352</v>
      </c>
      <c r="B2568" s="8" t="s">
        <v>353</v>
      </c>
      <c r="C2568" s="8" t="s">
        <v>2920</v>
      </c>
      <c r="D2568" s="8" t="n">
        <v>2007</v>
      </c>
      <c r="E2568" s="19" t="n">
        <v>0</v>
      </c>
      <c r="F2568" s="19" t="n">
        <v>27</v>
      </c>
    </row>
    <row r="2569" customFormat="false" ht="15" hidden="false" customHeight="false" outlineLevel="0" collapsed="false">
      <c r="A2569" s="8" t="s">
        <v>352</v>
      </c>
      <c r="B2569" s="8" t="s">
        <v>353</v>
      </c>
      <c r="C2569" s="8" t="s">
        <v>2921</v>
      </c>
      <c r="D2569" s="8" t="n">
        <v>2007</v>
      </c>
      <c r="E2569" s="19" t="n">
        <v>0</v>
      </c>
      <c r="F2569" s="19" t="n">
        <v>29</v>
      </c>
    </row>
    <row r="2570" customFormat="false" ht="15" hidden="false" customHeight="false" outlineLevel="0" collapsed="false">
      <c r="A2570" s="8" t="s">
        <v>352</v>
      </c>
      <c r="B2570" s="8" t="s">
        <v>353</v>
      </c>
      <c r="C2570" s="8" t="s">
        <v>2922</v>
      </c>
      <c r="D2570" s="8" t="n">
        <v>2007</v>
      </c>
      <c r="E2570" s="19" t="n">
        <v>0</v>
      </c>
      <c r="F2570" s="19" t="n">
        <v>30</v>
      </c>
    </row>
    <row r="2571" customFormat="false" ht="15" hidden="false" customHeight="false" outlineLevel="0" collapsed="false">
      <c r="A2571" s="8" t="s">
        <v>352</v>
      </c>
      <c r="B2571" s="8" t="s">
        <v>353</v>
      </c>
      <c r="C2571" s="8" t="s">
        <v>2923</v>
      </c>
      <c r="D2571" s="8" t="n">
        <v>2007</v>
      </c>
      <c r="E2571" s="19" t="n">
        <v>0</v>
      </c>
      <c r="F2571" s="19" t="n">
        <v>30</v>
      </c>
    </row>
    <row r="2572" customFormat="false" ht="15" hidden="false" customHeight="false" outlineLevel="0" collapsed="false">
      <c r="A2572" s="8" t="s">
        <v>352</v>
      </c>
      <c r="B2572" s="8" t="s">
        <v>353</v>
      </c>
      <c r="C2572" s="8" t="s">
        <v>2924</v>
      </c>
      <c r="D2572" s="8" t="n">
        <v>2007</v>
      </c>
      <c r="E2572" s="19" t="n">
        <v>0</v>
      </c>
      <c r="F2572" s="19" t="n">
        <v>29</v>
      </c>
    </row>
    <row r="2573" customFormat="false" ht="15" hidden="false" customHeight="false" outlineLevel="0" collapsed="false">
      <c r="A2573" s="8" t="s">
        <v>352</v>
      </c>
      <c r="B2573" s="8" t="s">
        <v>353</v>
      </c>
      <c r="C2573" s="8" t="s">
        <v>2925</v>
      </c>
      <c r="D2573" s="8" t="n">
        <v>2007</v>
      </c>
      <c r="E2573" s="19" t="n">
        <v>0</v>
      </c>
      <c r="F2573" s="19" t="n">
        <v>28</v>
      </c>
    </row>
    <row r="2574" customFormat="false" ht="15" hidden="false" customHeight="false" outlineLevel="0" collapsed="false">
      <c r="A2574" s="8" t="s">
        <v>352</v>
      </c>
      <c r="B2574" s="8" t="s">
        <v>353</v>
      </c>
      <c r="C2574" s="8" t="s">
        <v>2926</v>
      </c>
      <c r="D2574" s="8" t="n">
        <v>2007</v>
      </c>
      <c r="E2574" s="19" t="n">
        <v>0</v>
      </c>
      <c r="F2574" s="19" t="n">
        <v>29</v>
      </c>
    </row>
    <row r="2575" customFormat="false" ht="15" hidden="false" customHeight="false" outlineLevel="0" collapsed="false">
      <c r="A2575" s="8" t="s">
        <v>352</v>
      </c>
      <c r="B2575" s="8" t="s">
        <v>353</v>
      </c>
      <c r="C2575" s="8" t="s">
        <v>2927</v>
      </c>
      <c r="D2575" s="8" t="n">
        <v>2007</v>
      </c>
      <c r="E2575" s="19" t="n">
        <v>0</v>
      </c>
      <c r="F2575" s="19" t="n">
        <v>30</v>
      </c>
    </row>
    <row r="2576" customFormat="false" ht="15" hidden="false" customHeight="false" outlineLevel="0" collapsed="false">
      <c r="A2576" s="8" t="s">
        <v>352</v>
      </c>
      <c r="B2576" s="8" t="s">
        <v>353</v>
      </c>
      <c r="C2576" s="8" t="s">
        <v>2928</v>
      </c>
      <c r="D2576" s="8" t="n">
        <v>2007</v>
      </c>
      <c r="E2576" s="19" t="n">
        <v>0</v>
      </c>
      <c r="F2576" s="19" t="n">
        <v>31</v>
      </c>
    </row>
    <row r="2577" customFormat="false" ht="15" hidden="false" customHeight="false" outlineLevel="0" collapsed="false">
      <c r="A2577" s="8" t="s">
        <v>352</v>
      </c>
      <c r="B2577" s="8" t="s">
        <v>353</v>
      </c>
      <c r="C2577" s="8" t="s">
        <v>2929</v>
      </c>
      <c r="D2577" s="8" t="n">
        <v>2007</v>
      </c>
      <c r="E2577" s="19" t="n">
        <v>0</v>
      </c>
      <c r="F2577" s="19" t="n">
        <v>32</v>
      </c>
    </row>
    <row r="2578" customFormat="false" ht="15" hidden="false" customHeight="false" outlineLevel="0" collapsed="false">
      <c r="A2578" s="8" t="s">
        <v>352</v>
      </c>
      <c r="B2578" s="8" t="s">
        <v>353</v>
      </c>
      <c r="C2578" s="8" t="s">
        <v>2930</v>
      </c>
      <c r="D2578" s="8" t="n">
        <v>2007</v>
      </c>
      <c r="E2578" s="19" t="n">
        <v>0</v>
      </c>
      <c r="F2578" s="19" t="n">
        <v>33</v>
      </c>
    </row>
    <row r="2579" customFormat="false" ht="15" hidden="false" customHeight="false" outlineLevel="0" collapsed="false">
      <c r="A2579" s="8" t="s">
        <v>352</v>
      </c>
      <c r="B2579" s="8" t="s">
        <v>353</v>
      </c>
      <c r="C2579" s="8" t="s">
        <v>2931</v>
      </c>
      <c r="D2579" s="8" t="n">
        <v>2007</v>
      </c>
      <c r="E2579" s="19" t="n">
        <v>0</v>
      </c>
      <c r="F2579" s="19" t="n">
        <v>34</v>
      </c>
    </row>
    <row r="2580" customFormat="false" ht="15" hidden="false" customHeight="false" outlineLevel="0" collapsed="false">
      <c r="A2580" s="8" t="s">
        <v>352</v>
      </c>
      <c r="B2580" s="8" t="s">
        <v>353</v>
      </c>
      <c r="C2580" s="8" t="s">
        <v>2932</v>
      </c>
      <c r="D2580" s="8" t="n">
        <v>2007</v>
      </c>
      <c r="E2580" s="19" t="n">
        <v>0</v>
      </c>
      <c r="F2580" s="19" t="n">
        <v>33</v>
      </c>
    </row>
    <row r="2581" customFormat="false" ht="15" hidden="false" customHeight="false" outlineLevel="0" collapsed="false">
      <c r="A2581" s="8" t="s">
        <v>352</v>
      </c>
      <c r="B2581" s="8" t="s">
        <v>353</v>
      </c>
      <c r="C2581" s="8" t="s">
        <v>2933</v>
      </c>
      <c r="D2581" s="8" t="n">
        <v>2007</v>
      </c>
      <c r="E2581" s="19" t="n">
        <v>0</v>
      </c>
      <c r="F2581" s="19" t="n">
        <v>32.1111111111111</v>
      </c>
    </row>
    <row r="2582" customFormat="false" ht="15" hidden="false" customHeight="false" outlineLevel="0" collapsed="false">
      <c r="A2582" s="8" t="s">
        <v>352</v>
      </c>
      <c r="B2582" s="8" t="s">
        <v>353</v>
      </c>
      <c r="C2582" s="8" t="s">
        <v>2934</v>
      </c>
      <c r="D2582" s="8" t="n">
        <v>2007</v>
      </c>
      <c r="E2582" s="19" t="n">
        <v>0</v>
      </c>
      <c r="F2582" s="19" t="n">
        <v>33</v>
      </c>
    </row>
    <row r="2583" customFormat="false" ht="15" hidden="false" customHeight="false" outlineLevel="0" collapsed="false">
      <c r="A2583" s="8" t="s">
        <v>352</v>
      </c>
      <c r="B2583" s="8" t="s">
        <v>353</v>
      </c>
      <c r="C2583" s="8" t="s">
        <v>2935</v>
      </c>
      <c r="D2583" s="8" t="n">
        <v>2007</v>
      </c>
      <c r="E2583" s="19" t="n">
        <v>0</v>
      </c>
      <c r="F2583" s="19" t="n">
        <v>31</v>
      </c>
    </row>
    <row r="2584" customFormat="false" ht="15" hidden="false" customHeight="false" outlineLevel="0" collapsed="false">
      <c r="A2584" s="8" t="s">
        <v>352</v>
      </c>
      <c r="B2584" s="8" t="s">
        <v>353</v>
      </c>
      <c r="C2584" s="8" t="s">
        <v>2936</v>
      </c>
      <c r="D2584" s="8" t="n">
        <v>2007</v>
      </c>
      <c r="E2584" s="19" t="n">
        <v>0</v>
      </c>
      <c r="F2584" s="19" t="n">
        <v>32</v>
      </c>
    </row>
    <row r="2585" customFormat="false" ht="15" hidden="false" customHeight="false" outlineLevel="0" collapsed="false">
      <c r="A2585" s="8" t="s">
        <v>352</v>
      </c>
      <c r="B2585" s="8" t="s">
        <v>353</v>
      </c>
      <c r="C2585" s="8" t="s">
        <v>2937</v>
      </c>
      <c r="D2585" s="8" t="n">
        <v>2007</v>
      </c>
      <c r="E2585" s="19" t="n">
        <v>0</v>
      </c>
      <c r="F2585" s="19" t="n">
        <v>31.5</v>
      </c>
    </row>
    <row r="2586" customFormat="false" ht="15" hidden="false" customHeight="false" outlineLevel="0" collapsed="false">
      <c r="A2586" s="8" t="s">
        <v>352</v>
      </c>
      <c r="B2586" s="8" t="s">
        <v>353</v>
      </c>
      <c r="C2586" s="8" t="s">
        <v>2938</v>
      </c>
      <c r="D2586" s="8" t="n">
        <v>2007</v>
      </c>
      <c r="E2586" s="19" t="n">
        <v>0</v>
      </c>
      <c r="F2586" s="19" t="n">
        <v>31.5</v>
      </c>
    </row>
    <row r="2587" customFormat="false" ht="15" hidden="false" customHeight="false" outlineLevel="0" collapsed="false">
      <c r="A2587" s="8" t="s">
        <v>352</v>
      </c>
      <c r="B2587" s="8" t="s">
        <v>353</v>
      </c>
      <c r="C2587" s="8" t="s">
        <v>2939</v>
      </c>
      <c r="D2587" s="8" t="n">
        <v>2007</v>
      </c>
      <c r="E2587" s="19" t="n">
        <v>0</v>
      </c>
      <c r="F2587" s="19" t="n">
        <v>32.6111111111111</v>
      </c>
    </row>
    <row r="2588" customFormat="false" ht="15" hidden="false" customHeight="false" outlineLevel="0" collapsed="false">
      <c r="A2588" s="8" t="s">
        <v>352</v>
      </c>
      <c r="B2588" s="8" t="s">
        <v>353</v>
      </c>
      <c r="C2588" s="8" t="s">
        <v>2940</v>
      </c>
      <c r="D2588" s="8" t="n">
        <v>2007</v>
      </c>
      <c r="E2588" s="19" t="n">
        <v>0</v>
      </c>
      <c r="F2588" s="19" t="n">
        <v>32.2777777777778</v>
      </c>
    </row>
    <row r="2589" customFormat="false" ht="15" hidden="false" customHeight="false" outlineLevel="0" collapsed="false">
      <c r="A2589" s="8" t="s">
        <v>352</v>
      </c>
      <c r="B2589" s="8" t="s">
        <v>353</v>
      </c>
      <c r="C2589" s="8" t="s">
        <v>2941</v>
      </c>
      <c r="D2589" s="8" t="n">
        <v>2007</v>
      </c>
      <c r="E2589" s="19" t="n">
        <v>0</v>
      </c>
      <c r="F2589" s="19" t="n">
        <v>33</v>
      </c>
    </row>
    <row r="2590" customFormat="false" ht="15" hidden="false" customHeight="false" outlineLevel="0" collapsed="false">
      <c r="A2590" s="8" t="s">
        <v>352</v>
      </c>
      <c r="B2590" s="8" t="s">
        <v>353</v>
      </c>
      <c r="C2590" s="8" t="s">
        <v>2942</v>
      </c>
      <c r="D2590" s="8" t="n">
        <v>2007</v>
      </c>
      <c r="E2590" s="19" t="n">
        <v>0</v>
      </c>
      <c r="F2590" s="19" t="n">
        <v>32</v>
      </c>
    </row>
    <row r="2591" customFormat="false" ht="15" hidden="false" customHeight="false" outlineLevel="0" collapsed="false">
      <c r="A2591" s="8" t="s">
        <v>352</v>
      </c>
      <c r="B2591" s="8" t="s">
        <v>353</v>
      </c>
      <c r="C2591" s="8" t="s">
        <v>2943</v>
      </c>
      <c r="D2591" s="8" t="n">
        <v>2007</v>
      </c>
      <c r="E2591" s="19" t="n">
        <v>0</v>
      </c>
      <c r="F2591" s="19" t="n">
        <v>32</v>
      </c>
    </row>
    <row r="2592" customFormat="false" ht="15" hidden="false" customHeight="false" outlineLevel="0" collapsed="false">
      <c r="A2592" s="8" t="s">
        <v>352</v>
      </c>
      <c r="B2592" s="8" t="s">
        <v>353</v>
      </c>
      <c r="C2592" s="8" t="s">
        <v>2944</v>
      </c>
      <c r="D2592" s="8" t="n">
        <v>2007</v>
      </c>
      <c r="E2592" s="19" t="n">
        <v>0</v>
      </c>
      <c r="F2592" s="19" t="n">
        <v>30</v>
      </c>
    </row>
    <row r="2593" customFormat="false" ht="15" hidden="false" customHeight="false" outlineLevel="0" collapsed="false">
      <c r="A2593" s="8" t="s">
        <v>352</v>
      </c>
      <c r="B2593" s="8" t="s">
        <v>353</v>
      </c>
      <c r="C2593" s="8" t="s">
        <v>2945</v>
      </c>
      <c r="D2593" s="8" t="n">
        <v>2007</v>
      </c>
      <c r="E2593" s="19" t="n">
        <v>1.016</v>
      </c>
      <c r="F2593" s="19" t="n">
        <v>29</v>
      </c>
    </row>
    <row r="2594" customFormat="false" ht="15" hidden="false" customHeight="false" outlineLevel="0" collapsed="false">
      <c r="A2594" s="8" t="s">
        <v>352</v>
      </c>
      <c r="B2594" s="8" t="s">
        <v>353</v>
      </c>
      <c r="C2594" s="8" t="s">
        <v>2946</v>
      </c>
      <c r="D2594" s="8" t="n">
        <v>2007</v>
      </c>
      <c r="E2594" s="19" t="n">
        <v>0</v>
      </c>
      <c r="F2594" s="19" t="n">
        <v>28</v>
      </c>
    </row>
    <row r="2595" customFormat="false" ht="15" hidden="false" customHeight="false" outlineLevel="0" collapsed="false">
      <c r="A2595" s="8" t="s">
        <v>352</v>
      </c>
      <c r="B2595" s="8" t="s">
        <v>353</v>
      </c>
      <c r="C2595" s="8" t="s">
        <v>2947</v>
      </c>
      <c r="D2595" s="8" t="n">
        <v>2007</v>
      </c>
      <c r="E2595" s="19" t="n">
        <v>0</v>
      </c>
      <c r="F2595" s="19" t="n">
        <v>29</v>
      </c>
    </row>
    <row r="2596" customFormat="false" ht="15" hidden="false" customHeight="false" outlineLevel="0" collapsed="false">
      <c r="A2596" s="8" t="s">
        <v>352</v>
      </c>
      <c r="B2596" s="8" t="s">
        <v>353</v>
      </c>
      <c r="C2596" s="8" t="s">
        <v>2948</v>
      </c>
      <c r="D2596" s="8" t="n">
        <v>2007</v>
      </c>
      <c r="E2596" s="19" t="n">
        <v>0</v>
      </c>
      <c r="F2596" s="19" t="n">
        <v>28.2777777777778</v>
      </c>
    </row>
    <row r="2597" customFormat="false" ht="15" hidden="false" customHeight="false" outlineLevel="0" collapsed="false">
      <c r="A2597" s="8" t="s">
        <v>352</v>
      </c>
      <c r="B2597" s="8" t="s">
        <v>353</v>
      </c>
      <c r="C2597" s="8" t="s">
        <v>2949</v>
      </c>
      <c r="D2597" s="8" t="n">
        <v>2007</v>
      </c>
      <c r="E2597" s="19" t="n">
        <v>0</v>
      </c>
      <c r="F2597" s="19" t="n">
        <v>30</v>
      </c>
    </row>
    <row r="2598" customFormat="false" ht="15" hidden="false" customHeight="false" outlineLevel="0" collapsed="false">
      <c r="A2598" s="8" t="s">
        <v>352</v>
      </c>
      <c r="B2598" s="8" t="s">
        <v>353</v>
      </c>
      <c r="C2598" s="8" t="s">
        <v>2950</v>
      </c>
      <c r="D2598" s="8" t="n">
        <v>2007</v>
      </c>
      <c r="E2598" s="19" t="n">
        <v>0</v>
      </c>
      <c r="F2598" s="19" t="n">
        <v>30</v>
      </c>
    </row>
    <row r="2599" customFormat="false" ht="15" hidden="false" customHeight="false" outlineLevel="0" collapsed="false">
      <c r="A2599" s="8" t="s">
        <v>352</v>
      </c>
      <c r="B2599" s="8" t="s">
        <v>353</v>
      </c>
      <c r="C2599" s="8" t="s">
        <v>2951</v>
      </c>
      <c r="D2599" s="8" t="n">
        <v>2007</v>
      </c>
      <c r="E2599" s="19" t="n">
        <v>0</v>
      </c>
      <c r="F2599" s="19" t="n">
        <v>31.5</v>
      </c>
    </row>
    <row r="2600" customFormat="false" ht="15" hidden="false" customHeight="false" outlineLevel="0" collapsed="false">
      <c r="A2600" s="8" t="s">
        <v>352</v>
      </c>
      <c r="B2600" s="8" t="s">
        <v>353</v>
      </c>
      <c r="C2600" s="8" t="s">
        <v>2952</v>
      </c>
      <c r="D2600" s="8" t="n">
        <v>2007</v>
      </c>
      <c r="E2600" s="19" t="n">
        <v>0</v>
      </c>
      <c r="F2600" s="19" t="n">
        <v>32.2222222222222</v>
      </c>
    </row>
    <row r="2601" customFormat="false" ht="15" hidden="false" customHeight="false" outlineLevel="0" collapsed="false">
      <c r="A2601" s="8" t="s">
        <v>352</v>
      </c>
      <c r="B2601" s="8" t="s">
        <v>353</v>
      </c>
      <c r="C2601" s="8" t="s">
        <v>2953</v>
      </c>
      <c r="D2601" s="8" t="n">
        <v>2007</v>
      </c>
      <c r="E2601" s="19" t="n">
        <v>0</v>
      </c>
      <c r="F2601" s="19" t="n">
        <v>33</v>
      </c>
    </row>
    <row r="2602" customFormat="false" ht="15" hidden="false" customHeight="false" outlineLevel="0" collapsed="false">
      <c r="A2602" s="8" t="s">
        <v>352</v>
      </c>
      <c r="B2602" s="8" t="s">
        <v>353</v>
      </c>
      <c r="C2602" s="8" t="s">
        <v>2954</v>
      </c>
      <c r="D2602" s="8" t="n">
        <v>2007</v>
      </c>
      <c r="E2602" s="19" t="n">
        <v>0</v>
      </c>
      <c r="F2602" s="19" t="n">
        <v>34</v>
      </c>
    </row>
    <row r="2603" customFormat="false" ht="15" hidden="false" customHeight="false" outlineLevel="0" collapsed="false">
      <c r="A2603" s="8" t="s">
        <v>352</v>
      </c>
      <c r="B2603" s="8" t="s">
        <v>353</v>
      </c>
      <c r="C2603" s="8" t="s">
        <v>2955</v>
      </c>
      <c r="D2603" s="8" t="n">
        <v>2007</v>
      </c>
      <c r="E2603" s="19" t="n">
        <v>0</v>
      </c>
      <c r="F2603" s="19" t="n">
        <v>36</v>
      </c>
    </row>
    <row r="2604" customFormat="false" ht="15" hidden="false" customHeight="false" outlineLevel="0" collapsed="false">
      <c r="A2604" s="8" t="s">
        <v>352</v>
      </c>
      <c r="B2604" s="8" t="s">
        <v>353</v>
      </c>
      <c r="C2604" s="8" t="s">
        <v>2956</v>
      </c>
      <c r="D2604" s="8" t="n">
        <v>2007</v>
      </c>
      <c r="E2604" s="19" t="n">
        <v>0</v>
      </c>
      <c r="F2604" s="19" t="n">
        <v>35.2777777777778</v>
      </c>
    </row>
    <row r="2605" customFormat="false" ht="15" hidden="false" customHeight="false" outlineLevel="0" collapsed="false">
      <c r="A2605" s="8" t="s">
        <v>352</v>
      </c>
      <c r="B2605" s="8" t="s">
        <v>353</v>
      </c>
      <c r="C2605" s="8" t="s">
        <v>2957</v>
      </c>
      <c r="D2605" s="8" t="n">
        <v>2007</v>
      </c>
      <c r="E2605" s="19" t="n">
        <v>0</v>
      </c>
      <c r="F2605" s="19" t="n">
        <v>35</v>
      </c>
    </row>
    <row r="2606" customFormat="false" ht="15" hidden="false" customHeight="false" outlineLevel="0" collapsed="false">
      <c r="A2606" s="8" t="s">
        <v>352</v>
      </c>
      <c r="B2606" s="8" t="s">
        <v>353</v>
      </c>
      <c r="C2606" s="8" t="s">
        <v>2958</v>
      </c>
      <c r="D2606" s="8" t="n">
        <v>2007</v>
      </c>
      <c r="E2606" s="19" t="n">
        <v>0</v>
      </c>
      <c r="F2606" s="19" t="n">
        <v>34</v>
      </c>
    </row>
    <row r="2607" customFormat="false" ht="15" hidden="false" customHeight="false" outlineLevel="0" collapsed="false">
      <c r="A2607" s="8" t="s">
        <v>352</v>
      </c>
      <c r="B2607" s="8" t="s">
        <v>353</v>
      </c>
      <c r="C2607" s="8" t="s">
        <v>2959</v>
      </c>
      <c r="D2607" s="8" t="n">
        <v>2007</v>
      </c>
      <c r="E2607" s="19" t="n">
        <v>0</v>
      </c>
      <c r="F2607" s="19" t="n">
        <v>32</v>
      </c>
    </row>
    <row r="2608" customFormat="false" ht="15" hidden="false" customHeight="false" outlineLevel="0" collapsed="false">
      <c r="A2608" s="8" t="s">
        <v>352</v>
      </c>
      <c r="B2608" s="8" t="s">
        <v>353</v>
      </c>
      <c r="C2608" s="8" t="s">
        <v>2960</v>
      </c>
      <c r="D2608" s="8" t="n">
        <v>2007</v>
      </c>
      <c r="E2608" s="19" t="n">
        <v>0</v>
      </c>
      <c r="F2608" s="19" t="n">
        <v>33</v>
      </c>
    </row>
    <row r="2609" customFormat="false" ht="15" hidden="false" customHeight="false" outlineLevel="0" collapsed="false">
      <c r="A2609" s="8" t="s">
        <v>352</v>
      </c>
      <c r="B2609" s="8" t="s">
        <v>353</v>
      </c>
      <c r="C2609" s="8" t="s">
        <v>2961</v>
      </c>
      <c r="D2609" s="8" t="n">
        <v>2007</v>
      </c>
      <c r="E2609" s="19" t="n">
        <v>0</v>
      </c>
      <c r="F2609" s="19" t="n">
        <v>33</v>
      </c>
    </row>
    <row r="2610" customFormat="false" ht="15" hidden="false" customHeight="false" outlineLevel="0" collapsed="false">
      <c r="A2610" s="8" t="s">
        <v>352</v>
      </c>
      <c r="B2610" s="8" t="s">
        <v>353</v>
      </c>
      <c r="C2610" s="8" t="s">
        <v>2962</v>
      </c>
      <c r="D2610" s="8" t="n">
        <v>2007</v>
      </c>
      <c r="E2610" s="19" t="n">
        <v>0</v>
      </c>
      <c r="F2610" s="19" t="n">
        <v>32</v>
      </c>
    </row>
    <row r="2611" customFormat="false" ht="15" hidden="false" customHeight="false" outlineLevel="0" collapsed="false">
      <c r="A2611" s="8" t="s">
        <v>352</v>
      </c>
      <c r="B2611" s="8" t="s">
        <v>353</v>
      </c>
      <c r="C2611" s="8" t="s">
        <v>2963</v>
      </c>
      <c r="D2611" s="8" t="n">
        <v>2007</v>
      </c>
      <c r="E2611" s="19" t="n">
        <v>0</v>
      </c>
      <c r="F2611" s="19" t="n">
        <v>30.2777777777778</v>
      </c>
    </row>
    <row r="2612" customFormat="false" ht="15" hidden="false" customHeight="false" outlineLevel="0" collapsed="false">
      <c r="A2612" s="8" t="s">
        <v>352</v>
      </c>
      <c r="B2612" s="8" t="s">
        <v>353</v>
      </c>
      <c r="C2612" s="8" t="s">
        <v>2964</v>
      </c>
      <c r="D2612" s="8" t="n">
        <v>2007</v>
      </c>
      <c r="E2612" s="19" t="n">
        <v>0</v>
      </c>
      <c r="F2612" s="19" t="n">
        <v>30</v>
      </c>
    </row>
    <row r="2613" customFormat="false" ht="15" hidden="false" customHeight="false" outlineLevel="0" collapsed="false">
      <c r="A2613" s="8" t="s">
        <v>352</v>
      </c>
      <c r="B2613" s="8" t="s">
        <v>353</v>
      </c>
      <c r="C2613" s="8" t="s">
        <v>2965</v>
      </c>
      <c r="D2613" s="8" t="n">
        <v>2007</v>
      </c>
      <c r="E2613" s="19" t="n">
        <v>0</v>
      </c>
      <c r="F2613" s="19" t="n">
        <v>32</v>
      </c>
    </row>
    <row r="2614" customFormat="false" ht="15" hidden="false" customHeight="false" outlineLevel="0" collapsed="false">
      <c r="A2614" s="8" t="s">
        <v>352</v>
      </c>
      <c r="B2614" s="8" t="s">
        <v>353</v>
      </c>
      <c r="C2614" s="8" t="s">
        <v>2966</v>
      </c>
      <c r="D2614" s="8" t="n">
        <v>2007</v>
      </c>
      <c r="E2614" s="19" t="n">
        <v>0</v>
      </c>
      <c r="F2614" s="19" t="n">
        <v>34</v>
      </c>
    </row>
    <row r="2615" customFormat="false" ht="15" hidden="false" customHeight="false" outlineLevel="0" collapsed="false">
      <c r="A2615" s="8" t="s">
        <v>352</v>
      </c>
      <c r="B2615" s="8" t="s">
        <v>353</v>
      </c>
      <c r="C2615" s="8" t="s">
        <v>2967</v>
      </c>
      <c r="D2615" s="8" t="n">
        <v>2007</v>
      </c>
      <c r="E2615" s="19" t="n">
        <v>0</v>
      </c>
      <c r="F2615" s="19" t="n">
        <v>33.3888888888889</v>
      </c>
    </row>
    <row r="2616" customFormat="false" ht="15" hidden="false" customHeight="false" outlineLevel="0" collapsed="false">
      <c r="A2616" s="8" t="s">
        <v>352</v>
      </c>
      <c r="B2616" s="8" t="s">
        <v>353</v>
      </c>
      <c r="C2616" s="8" t="s">
        <v>2968</v>
      </c>
      <c r="D2616" s="8" t="n">
        <v>2007</v>
      </c>
      <c r="E2616" s="19" t="n">
        <v>0</v>
      </c>
      <c r="F2616" s="19" t="n">
        <v>33</v>
      </c>
    </row>
    <row r="2617" customFormat="false" ht="15" hidden="false" customHeight="false" outlineLevel="0" collapsed="false">
      <c r="A2617" s="8" t="s">
        <v>352</v>
      </c>
      <c r="B2617" s="8" t="s">
        <v>353</v>
      </c>
      <c r="C2617" s="8" t="s">
        <v>2969</v>
      </c>
      <c r="D2617" s="8" t="n">
        <v>2007</v>
      </c>
      <c r="E2617" s="19" t="n">
        <v>0</v>
      </c>
      <c r="F2617" s="19" t="n">
        <v>33.2222222222222</v>
      </c>
    </row>
    <row r="2618" customFormat="false" ht="15" hidden="false" customHeight="false" outlineLevel="0" collapsed="false">
      <c r="A2618" s="8" t="s">
        <v>352</v>
      </c>
      <c r="B2618" s="8" t="s">
        <v>353</v>
      </c>
      <c r="C2618" s="8" t="s">
        <v>2970</v>
      </c>
      <c r="D2618" s="8" t="n">
        <v>2007</v>
      </c>
      <c r="E2618" s="19" t="n">
        <v>0</v>
      </c>
      <c r="F2618" s="19" t="n">
        <v>34</v>
      </c>
    </row>
    <row r="2619" customFormat="false" ht="15" hidden="false" customHeight="false" outlineLevel="0" collapsed="false">
      <c r="A2619" s="8" t="s">
        <v>352</v>
      </c>
      <c r="B2619" s="8" t="s">
        <v>353</v>
      </c>
      <c r="C2619" s="8" t="s">
        <v>2971</v>
      </c>
      <c r="D2619" s="8" t="n">
        <v>2007</v>
      </c>
      <c r="E2619" s="19" t="n">
        <v>0</v>
      </c>
      <c r="F2619" s="19" t="n">
        <v>35</v>
      </c>
    </row>
    <row r="2620" customFormat="false" ht="15" hidden="false" customHeight="false" outlineLevel="0" collapsed="false">
      <c r="A2620" s="8" t="s">
        <v>352</v>
      </c>
      <c r="B2620" s="8" t="s">
        <v>353</v>
      </c>
      <c r="C2620" s="8" t="s">
        <v>2972</v>
      </c>
      <c r="D2620" s="8" t="n">
        <v>2007</v>
      </c>
      <c r="E2620" s="19" t="n">
        <v>0</v>
      </c>
      <c r="F2620" s="19" t="n">
        <v>34</v>
      </c>
    </row>
    <row r="2621" customFormat="false" ht="15" hidden="false" customHeight="false" outlineLevel="0" collapsed="false">
      <c r="A2621" s="8" t="s">
        <v>352</v>
      </c>
      <c r="B2621" s="8" t="s">
        <v>353</v>
      </c>
      <c r="C2621" s="8" t="s">
        <v>2973</v>
      </c>
      <c r="D2621" s="8" t="n">
        <v>2007</v>
      </c>
      <c r="E2621" s="19" t="n">
        <v>0</v>
      </c>
      <c r="F2621" s="19" t="n">
        <v>35.2777777777778</v>
      </c>
    </row>
    <row r="2622" customFormat="false" ht="15" hidden="false" customHeight="false" outlineLevel="0" collapsed="false">
      <c r="A2622" s="8" t="s">
        <v>352</v>
      </c>
      <c r="B2622" s="8" t="s">
        <v>353</v>
      </c>
      <c r="C2622" s="8" t="s">
        <v>2974</v>
      </c>
      <c r="D2622" s="8" t="n">
        <v>2007</v>
      </c>
      <c r="E2622" s="19" t="n">
        <v>0</v>
      </c>
      <c r="F2622" s="19" t="n">
        <v>35</v>
      </c>
    </row>
    <row r="2623" customFormat="false" ht="15" hidden="false" customHeight="false" outlineLevel="0" collapsed="false">
      <c r="A2623" s="8" t="s">
        <v>352</v>
      </c>
      <c r="B2623" s="8" t="s">
        <v>353</v>
      </c>
      <c r="C2623" s="8" t="s">
        <v>2975</v>
      </c>
      <c r="D2623" s="8" t="n">
        <v>2007</v>
      </c>
      <c r="E2623" s="19" t="n">
        <v>0</v>
      </c>
      <c r="F2623" s="19" t="n">
        <v>32.6111111111111</v>
      </c>
    </row>
    <row r="2624" customFormat="false" ht="15" hidden="false" customHeight="false" outlineLevel="0" collapsed="false">
      <c r="A2624" s="8" t="s">
        <v>352</v>
      </c>
      <c r="B2624" s="8" t="s">
        <v>353</v>
      </c>
      <c r="C2624" s="8" t="s">
        <v>2976</v>
      </c>
      <c r="D2624" s="8" t="n">
        <v>2007</v>
      </c>
      <c r="E2624" s="19" t="n">
        <v>0</v>
      </c>
      <c r="F2624" s="19" t="n">
        <v>34</v>
      </c>
    </row>
    <row r="2625" customFormat="false" ht="15" hidden="false" customHeight="false" outlineLevel="0" collapsed="false">
      <c r="A2625" s="8" t="s">
        <v>352</v>
      </c>
      <c r="B2625" s="8" t="s">
        <v>353</v>
      </c>
      <c r="C2625" s="8" t="s">
        <v>2977</v>
      </c>
      <c r="D2625" s="8" t="n">
        <v>2007</v>
      </c>
      <c r="E2625" s="19" t="n">
        <v>0</v>
      </c>
      <c r="F2625" s="19" t="n">
        <v>34</v>
      </c>
    </row>
    <row r="2626" customFormat="false" ht="15" hidden="false" customHeight="false" outlineLevel="0" collapsed="false">
      <c r="A2626" s="8" t="s">
        <v>352</v>
      </c>
      <c r="B2626" s="8" t="s">
        <v>353</v>
      </c>
      <c r="C2626" s="8" t="s">
        <v>2978</v>
      </c>
      <c r="D2626" s="8" t="n">
        <v>2007</v>
      </c>
      <c r="E2626" s="19" t="n">
        <v>0</v>
      </c>
      <c r="F2626" s="19" t="n">
        <v>36</v>
      </c>
    </row>
    <row r="2627" customFormat="false" ht="15" hidden="false" customHeight="false" outlineLevel="0" collapsed="false">
      <c r="A2627" s="8" t="s">
        <v>352</v>
      </c>
      <c r="B2627" s="8" t="s">
        <v>353</v>
      </c>
      <c r="C2627" s="8" t="s">
        <v>2979</v>
      </c>
      <c r="D2627" s="8" t="n">
        <v>2007</v>
      </c>
      <c r="E2627" s="19" t="n">
        <v>0</v>
      </c>
      <c r="F2627" s="19" t="n">
        <v>38</v>
      </c>
    </row>
    <row r="2628" customFormat="false" ht="15" hidden="false" customHeight="false" outlineLevel="0" collapsed="false">
      <c r="A2628" s="8" t="s">
        <v>352</v>
      </c>
      <c r="B2628" s="8" t="s">
        <v>353</v>
      </c>
      <c r="C2628" s="8" t="s">
        <v>2980</v>
      </c>
      <c r="D2628" s="8" t="n">
        <v>2007</v>
      </c>
      <c r="E2628" s="19" t="n">
        <v>0</v>
      </c>
      <c r="F2628" s="19" t="n">
        <v>40</v>
      </c>
    </row>
    <row r="2629" customFormat="false" ht="15" hidden="false" customHeight="false" outlineLevel="0" collapsed="false">
      <c r="A2629" s="8" t="s">
        <v>352</v>
      </c>
      <c r="B2629" s="8" t="s">
        <v>353</v>
      </c>
      <c r="C2629" s="8" t="s">
        <v>2981</v>
      </c>
      <c r="D2629" s="8" t="n">
        <v>2007</v>
      </c>
      <c r="E2629" s="19" t="n">
        <v>0</v>
      </c>
      <c r="F2629" s="19" t="n">
        <v>39</v>
      </c>
    </row>
    <row r="2630" customFormat="false" ht="15" hidden="false" customHeight="false" outlineLevel="0" collapsed="false">
      <c r="A2630" s="8" t="s">
        <v>352</v>
      </c>
      <c r="B2630" s="8" t="s">
        <v>353</v>
      </c>
      <c r="C2630" s="8" t="s">
        <v>2982</v>
      </c>
      <c r="D2630" s="8" t="n">
        <v>2007</v>
      </c>
      <c r="E2630" s="19" t="n">
        <v>0</v>
      </c>
      <c r="F2630" s="19" t="n">
        <v>36</v>
      </c>
    </row>
    <row r="2631" customFormat="false" ht="15" hidden="false" customHeight="false" outlineLevel="0" collapsed="false">
      <c r="A2631" s="8" t="s">
        <v>352</v>
      </c>
      <c r="B2631" s="8" t="s">
        <v>353</v>
      </c>
      <c r="C2631" s="8" t="s">
        <v>2983</v>
      </c>
      <c r="D2631" s="8" t="n">
        <v>2007</v>
      </c>
      <c r="E2631" s="19" t="n">
        <v>0</v>
      </c>
      <c r="F2631" s="19" t="n">
        <v>34</v>
      </c>
    </row>
    <row r="2632" customFormat="false" ht="15" hidden="false" customHeight="false" outlineLevel="0" collapsed="false">
      <c r="A2632" s="8" t="s">
        <v>352</v>
      </c>
      <c r="B2632" s="8" t="s">
        <v>353</v>
      </c>
      <c r="C2632" s="8" t="s">
        <v>2984</v>
      </c>
      <c r="D2632" s="8" t="n">
        <v>2007</v>
      </c>
      <c r="E2632" s="19" t="n">
        <v>0</v>
      </c>
      <c r="F2632" s="19" t="n">
        <v>35</v>
      </c>
    </row>
    <row r="2633" customFormat="false" ht="15" hidden="false" customHeight="false" outlineLevel="0" collapsed="false">
      <c r="A2633" s="8" t="s">
        <v>352</v>
      </c>
      <c r="B2633" s="8" t="s">
        <v>353</v>
      </c>
      <c r="C2633" s="8" t="s">
        <v>2985</v>
      </c>
      <c r="D2633" s="8" t="n">
        <v>2007</v>
      </c>
      <c r="E2633" s="19" t="n">
        <v>0</v>
      </c>
      <c r="F2633" s="19" t="n">
        <v>36</v>
      </c>
    </row>
    <row r="2634" customFormat="false" ht="15" hidden="false" customHeight="false" outlineLevel="0" collapsed="false">
      <c r="A2634" s="8" t="s">
        <v>352</v>
      </c>
      <c r="B2634" s="8" t="s">
        <v>353</v>
      </c>
      <c r="C2634" s="8" t="s">
        <v>2986</v>
      </c>
      <c r="D2634" s="8" t="n">
        <v>2007</v>
      </c>
      <c r="E2634" s="19" t="n">
        <v>0</v>
      </c>
      <c r="F2634" s="19" t="n">
        <v>36</v>
      </c>
    </row>
    <row r="2635" customFormat="false" ht="15" hidden="false" customHeight="false" outlineLevel="0" collapsed="false">
      <c r="A2635" s="8" t="s">
        <v>352</v>
      </c>
      <c r="B2635" s="8" t="s">
        <v>353</v>
      </c>
      <c r="C2635" s="8" t="s">
        <v>2987</v>
      </c>
      <c r="D2635" s="8" t="n">
        <v>2007</v>
      </c>
      <c r="E2635" s="19" t="n">
        <v>0</v>
      </c>
      <c r="F2635" s="19" t="n">
        <v>38</v>
      </c>
    </row>
    <row r="2636" customFormat="false" ht="15" hidden="false" customHeight="false" outlineLevel="0" collapsed="false">
      <c r="A2636" s="8" t="s">
        <v>352</v>
      </c>
      <c r="B2636" s="8" t="s">
        <v>353</v>
      </c>
      <c r="C2636" s="8" t="s">
        <v>2988</v>
      </c>
      <c r="D2636" s="8" t="n">
        <v>2007</v>
      </c>
      <c r="E2636" s="19" t="n">
        <v>0</v>
      </c>
      <c r="F2636" s="19" t="n">
        <v>39</v>
      </c>
    </row>
    <row r="2637" customFormat="false" ht="15" hidden="false" customHeight="false" outlineLevel="0" collapsed="false">
      <c r="A2637" s="8" t="s">
        <v>352</v>
      </c>
      <c r="B2637" s="8" t="s">
        <v>353</v>
      </c>
      <c r="C2637" s="8" t="s">
        <v>2989</v>
      </c>
      <c r="D2637" s="8" t="n">
        <v>2007</v>
      </c>
      <c r="E2637" s="19" t="n">
        <v>0</v>
      </c>
      <c r="F2637" s="19" t="n">
        <v>41</v>
      </c>
    </row>
    <row r="2638" customFormat="false" ht="15" hidden="false" customHeight="false" outlineLevel="0" collapsed="false">
      <c r="A2638" s="8" t="s">
        <v>352</v>
      </c>
      <c r="B2638" s="8" t="s">
        <v>353</v>
      </c>
      <c r="C2638" s="8" t="s">
        <v>2990</v>
      </c>
      <c r="D2638" s="8" t="n">
        <v>2007</v>
      </c>
      <c r="E2638" s="19" t="n">
        <v>0</v>
      </c>
      <c r="F2638" s="19" t="n">
        <v>41</v>
      </c>
    </row>
    <row r="2639" customFormat="false" ht="15" hidden="false" customHeight="false" outlineLevel="0" collapsed="false">
      <c r="A2639" s="8" t="s">
        <v>352</v>
      </c>
      <c r="B2639" s="8" t="s">
        <v>353</v>
      </c>
      <c r="C2639" s="8" t="s">
        <v>2991</v>
      </c>
      <c r="D2639" s="8" t="n">
        <v>2007</v>
      </c>
      <c r="E2639" s="19" t="n">
        <v>0</v>
      </c>
      <c r="F2639" s="19" t="n">
        <v>42</v>
      </c>
    </row>
    <row r="2640" customFormat="false" ht="15" hidden="false" customHeight="false" outlineLevel="0" collapsed="false">
      <c r="A2640" s="8" t="s">
        <v>352</v>
      </c>
      <c r="B2640" s="8" t="s">
        <v>353</v>
      </c>
      <c r="C2640" s="8" t="s">
        <v>2992</v>
      </c>
      <c r="D2640" s="8" t="n">
        <v>2007</v>
      </c>
      <c r="E2640" s="19" t="n">
        <v>0</v>
      </c>
      <c r="F2640" s="19" t="n">
        <v>42</v>
      </c>
    </row>
    <row r="2641" customFormat="false" ht="15" hidden="false" customHeight="false" outlineLevel="0" collapsed="false">
      <c r="A2641" s="8" t="s">
        <v>352</v>
      </c>
      <c r="B2641" s="8" t="s">
        <v>353</v>
      </c>
      <c r="C2641" s="8" t="s">
        <v>2993</v>
      </c>
      <c r="D2641" s="8" t="n">
        <v>2007</v>
      </c>
      <c r="E2641" s="19" t="n">
        <v>0</v>
      </c>
      <c r="F2641" s="19" t="n">
        <v>41</v>
      </c>
    </row>
    <row r="2642" customFormat="false" ht="15" hidden="false" customHeight="false" outlineLevel="0" collapsed="false">
      <c r="A2642" s="8" t="s">
        <v>352</v>
      </c>
      <c r="B2642" s="8" t="s">
        <v>353</v>
      </c>
      <c r="C2642" s="8" t="s">
        <v>2994</v>
      </c>
      <c r="D2642" s="8" t="n">
        <v>2007</v>
      </c>
      <c r="E2642" s="19" t="n">
        <v>0</v>
      </c>
      <c r="F2642" s="19" t="n">
        <v>39</v>
      </c>
    </row>
    <row r="2643" customFormat="false" ht="15" hidden="false" customHeight="false" outlineLevel="0" collapsed="false">
      <c r="A2643" s="8" t="s">
        <v>352</v>
      </c>
      <c r="B2643" s="8" t="s">
        <v>353</v>
      </c>
      <c r="C2643" s="8" t="s">
        <v>2995</v>
      </c>
      <c r="D2643" s="8" t="n">
        <v>2007</v>
      </c>
      <c r="E2643" s="19" t="n">
        <v>0</v>
      </c>
      <c r="F2643" s="19" t="n">
        <v>40</v>
      </c>
    </row>
    <row r="2644" customFormat="false" ht="15" hidden="false" customHeight="false" outlineLevel="0" collapsed="false">
      <c r="A2644" s="8" t="s">
        <v>352</v>
      </c>
      <c r="B2644" s="8" t="s">
        <v>353</v>
      </c>
      <c r="C2644" s="8" t="s">
        <v>2996</v>
      </c>
      <c r="D2644" s="8" t="n">
        <v>2007</v>
      </c>
      <c r="E2644" s="19" t="n">
        <v>0</v>
      </c>
      <c r="F2644" s="19" t="n">
        <v>40</v>
      </c>
    </row>
    <row r="2645" customFormat="false" ht="15" hidden="false" customHeight="false" outlineLevel="0" collapsed="false">
      <c r="A2645" s="8" t="s">
        <v>352</v>
      </c>
      <c r="B2645" s="8" t="s">
        <v>353</v>
      </c>
      <c r="C2645" s="8" t="s">
        <v>2997</v>
      </c>
      <c r="D2645" s="8" t="n">
        <v>2007</v>
      </c>
      <c r="E2645" s="19" t="n">
        <v>0</v>
      </c>
      <c r="F2645" s="19" t="n">
        <v>41</v>
      </c>
    </row>
    <row r="2646" customFormat="false" ht="15" hidden="false" customHeight="false" outlineLevel="0" collapsed="false">
      <c r="A2646" s="8" t="s">
        <v>352</v>
      </c>
      <c r="B2646" s="8" t="s">
        <v>353</v>
      </c>
      <c r="C2646" s="8" t="s">
        <v>2998</v>
      </c>
      <c r="D2646" s="8" t="n">
        <v>2007</v>
      </c>
      <c r="E2646" s="19" t="n">
        <v>0</v>
      </c>
      <c r="F2646" s="19" t="n">
        <v>43</v>
      </c>
    </row>
    <row r="2647" customFormat="false" ht="15" hidden="false" customHeight="false" outlineLevel="0" collapsed="false">
      <c r="A2647" s="8" t="s">
        <v>352</v>
      </c>
      <c r="B2647" s="8" t="s">
        <v>353</v>
      </c>
      <c r="C2647" s="8" t="s">
        <v>2999</v>
      </c>
      <c r="D2647" s="8" t="n">
        <v>2007</v>
      </c>
      <c r="E2647" s="19" t="n">
        <v>0</v>
      </c>
      <c r="F2647" s="19" t="n">
        <v>43</v>
      </c>
    </row>
    <row r="2648" customFormat="false" ht="15" hidden="false" customHeight="false" outlineLevel="0" collapsed="false">
      <c r="A2648" s="8" t="s">
        <v>352</v>
      </c>
      <c r="B2648" s="8" t="s">
        <v>353</v>
      </c>
      <c r="C2648" s="8" t="s">
        <v>3000</v>
      </c>
      <c r="D2648" s="8" t="n">
        <v>2007</v>
      </c>
      <c r="E2648" s="19" t="n">
        <v>0</v>
      </c>
      <c r="F2648" s="19" t="n">
        <v>44</v>
      </c>
    </row>
    <row r="2649" customFormat="false" ht="15" hidden="false" customHeight="false" outlineLevel="0" collapsed="false">
      <c r="A2649" s="8" t="s">
        <v>352</v>
      </c>
      <c r="B2649" s="8" t="s">
        <v>353</v>
      </c>
      <c r="C2649" s="8" t="s">
        <v>3001</v>
      </c>
      <c r="D2649" s="8" t="n">
        <v>2007</v>
      </c>
      <c r="E2649" s="19" t="n">
        <v>0</v>
      </c>
      <c r="F2649" s="19" t="n">
        <v>41</v>
      </c>
    </row>
    <row r="2650" customFormat="false" ht="15" hidden="false" customHeight="false" outlineLevel="0" collapsed="false">
      <c r="A2650" s="8" t="s">
        <v>352</v>
      </c>
      <c r="B2650" s="8" t="s">
        <v>353</v>
      </c>
      <c r="C2650" s="8" t="s">
        <v>3002</v>
      </c>
      <c r="D2650" s="8" t="n">
        <v>2007</v>
      </c>
      <c r="E2650" s="19" t="n">
        <v>0</v>
      </c>
      <c r="F2650" s="19" t="n">
        <v>40</v>
      </c>
    </row>
    <row r="2651" customFormat="false" ht="15" hidden="false" customHeight="false" outlineLevel="0" collapsed="false">
      <c r="A2651" s="8" t="s">
        <v>352</v>
      </c>
      <c r="B2651" s="8" t="s">
        <v>353</v>
      </c>
      <c r="C2651" s="8" t="s">
        <v>3003</v>
      </c>
      <c r="D2651" s="8" t="n">
        <v>2007</v>
      </c>
      <c r="E2651" s="19" t="n">
        <v>0</v>
      </c>
      <c r="F2651" s="19" t="n">
        <v>42</v>
      </c>
    </row>
    <row r="2652" customFormat="false" ht="15" hidden="false" customHeight="false" outlineLevel="0" collapsed="false">
      <c r="A2652" s="8" t="s">
        <v>352</v>
      </c>
      <c r="B2652" s="8" t="s">
        <v>353</v>
      </c>
      <c r="C2652" s="8" t="s">
        <v>3004</v>
      </c>
      <c r="D2652" s="8" t="n">
        <v>2007</v>
      </c>
      <c r="E2652" s="19" t="n">
        <v>0</v>
      </c>
      <c r="F2652" s="19" t="n">
        <v>42</v>
      </c>
    </row>
    <row r="2653" customFormat="false" ht="15" hidden="false" customHeight="false" outlineLevel="0" collapsed="false">
      <c r="A2653" s="8" t="s">
        <v>352</v>
      </c>
      <c r="B2653" s="8" t="s">
        <v>353</v>
      </c>
      <c r="C2653" s="8" t="s">
        <v>3005</v>
      </c>
      <c r="D2653" s="8" t="n">
        <v>2007</v>
      </c>
      <c r="E2653" s="19" t="n">
        <v>0</v>
      </c>
      <c r="F2653" s="19" t="n">
        <v>39</v>
      </c>
    </row>
    <row r="2654" customFormat="false" ht="15" hidden="false" customHeight="false" outlineLevel="0" collapsed="false">
      <c r="A2654" s="8" t="s">
        <v>352</v>
      </c>
      <c r="B2654" s="8" t="s">
        <v>353</v>
      </c>
      <c r="C2654" s="8" t="s">
        <v>3006</v>
      </c>
      <c r="D2654" s="8" t="n">
        <v>2007</v>
      </c>
      <c r="E2654" s="19" t="n">
        <v>0</v>
      </c>
      <c r="F2654" s="19" t="n">
        <v>40</v>
      </c>
    </row>
    <row r="2655" customFormat="false" ht="15" hidden="false" customHeight="false" outlineLevel="0" collapsed="false">
      <c r="A2655" s="8" t="s">
        <v>352</v>
      </c>
      <c r="B2655" s="8" t="s">
        <v>353</v>
      </c>
      <c r="C2655" s="8" t="s">
        <v>3007</v>
      </c>
      <c r="D2655" s="8" t="n">
        <v>2007</v>
      </c>
      <c r="E2655" s="19" t="n">
        <v>0</v>
      </c>
      <c r="F2655" s="19" t="n">
        <v>41</v>
      </c>
    </row>
    <row r="2656" customFormat="false" ht="15" hidden="false" customHeight="false" outlineLevel="0" collapsed="false">
      <c r="A2656" s="8" t="s">
        <v>352</v>
      </c>
      <c r="B2656" s="8" t="s">
        <v>353</v>
      </c>
      <c r="C2656" s="8" t="s">
        <v>3008</v>
      </c>
      <c r="D2656" s="8" t="n">
        <v>2007</v>
      </c>
      <c r="E2656" s="19" t="n">
        <v>0</v>
      </c>
      <c r="F2656" s="19" t="n">
        <v>43</v>
      </c>
    </row>
    <row r="2657" customFormat="false" ht="15" hidden="false" customHeight="false" outlineLevel="0" collapsed="false">
      <c r="A2657" s="8" t="s">
        <v>352</v>
      </c>
      <c r="B2657" s="8" t="s">
        <v>353</v>
      </c>
      <c r="C2657" s="8" t="s">
        <v>3009</v>
      </c>
      <c r="D2657" s="8" t="n">
        <v>2007</v>
      </c>
      <c r="E2657" s="19" t="n">
        <v>0</v>
      </c>
      <c r="F2657" s="19" t="n">
        <v>40</v>
      </c>
    </row>
    <row r="2658" customFormat="false" ht="15" hidden="false" customHeight="false" outlineLevel="0" collapsed="false">
      <c r="A2658" s="8" t="s">
        <v>352</v>
      </c>
      <c r="B2658" s="8" t="s">
        <v>353</v>
      </c>
      <c r="C2658" s="8" t="s">
        <v>3010</v>
      </c>
      <c r="D2658" s="8" t="n">
        <v>2007</v>
      </c>
      <c r="E2658" s="19" t="n">
        <v>0</v>
      </c>
      <c r="F2658" s="19" t="n">
        <v>41</v>
      </c>
    </row>
    <row r="2659" customFormat="false" ht="15" hidden="false" customHeight="false" outlineLevel="0" collapsed="false">
      <c r="A2659" s="8" t="s">
        <v>352</v>
      </c>
      <c r="B2659" s="8" t="s">
        <v>353</v>
      </c>
      <c r="C2659" s="8" t="s">
        <v>3011</v>
      </c>
      <c r="D2659" s="8" t="n">
        <v>2007</v>
      </c>
      <c r="E2659" s="19" t="n">
        <v>0</v>
      </c>
      <c r="F2659" s="19" t="n">
        <v>41</v>
      </c>
    </row>
    <row r="2660" customFormat="false" ht="15" hidden="false" customHeight="false" outlineLevel="0" collapsed="false">
      <c r="A2660" s="8" t="s">
        <v>352</v>
      </c>
      <c r="B2660" s="8" t="s">
        <v>353</v>
      </c>
      <c r="C2660" s="8" t="s">
        <v>3012</v>
      </c>
      <c r="D2660" s="8" t="n">
        <v>2007</v>
      </c>
      <c r="E2660" s="19" t="n">
        <v>0</v>
      </c>
      <c r="F2660" s="19" t="n">
        <v>42</v>
      </c>
    </row>
    <row r="2661" customFormat="false" ht="15" hidden="false" customHeight="false" outlineLevel="0" collapsed="false">
      <c r="A2661" s="8" t="s">
        <v>352</v>
      </c>
      <c r="B2661" s="8" t="s">
        <v>353</v>
      </c>
      <c r="C2661" s="8" t="s">
        <v>3013</v>
      </c>
      <c r="D2661" s="8" t="n">
        <v>2007</v>
      </c>
      <c r="E2661" s="19" t="n">
        <v>0</v>
      </c>
      <c r="F2661" s="19" t="n">
        <v>41</v>
      </c>
    </row>
    <row r="2662" customFormat="false" ht="15" hidden="false" customHeight="false" outlineLevel="0" collapsed="false">
      <c r="A2662" s="8" t="s">
        <v>352</v>
      </c>
      <c r="B2662" s="8" t="s">
        <v>353</v>
      </c>
      <c r="C2662" s="8" t="s">
        <v>3014</v>
      </c>
      <c r="D2662" s="8" t="n">
        <v>2007</v>
      </c>
      <c r="E2662" s="19" t="n">
        <v>0</v>
      </c>
      <c r="F2662" s="19" t="n">
        <v>42</v>
      </c>
    </row>
    <row r="2663" customFormat="false" ht="15" hidden="false" customHeight="false" outlineLevel="0" collapsed="false">
      <c r="A2663" s="8" t="s">
        <v>352</v>
      </c>
      <c r="B2663" s="8" t="s">
        <v>353</v>
      </c>
      <c r="C2663" s="8" t="s">
        <v>3015</v>
      </c>
      <c r="D2663" s="8" t="n">
        <v>2007</v>
      </c>
      <c r="E2663" s="19" t="n">
        <v>0</v>
      </c>
      <c r="F2663" s="19" t="n">
        <v>43</v>
      </c>
    </row>
    <row r="2664" customFormat="false" ht="15" hidden="false" customHeight="false" outlineLevel="0" collapsed="false">
      <c r="A2664" s="8" t="s">
        <v>352</v>
      </c>
      <c r="B2664" s="8" t="s">
        <v>353</v>
      </c>
      <c r="C2664" s="8" t="s">
        <v>3016</v>
      </c>
      <c r="D2664" s="8" t="n">
        <v>2007</v>
      </c>
      <c r="E2664" s="19" t="n">
        <v>0</v>
      </c>
      <c r="F2664" s="19" t="n">
        <v>43</v>
      </c>
    </row>
    <row r="2665" customFormat="false" ht="15" hidden="false" customHeight="false" outlineLevel="0" collapsed="false">
      <c r="A2665" s="8" t="s">
        <v>352</v>
      </c>
      <c r="B2665" s="8" t="s">
        <v>353</v>
      </c>
      <c r="C2665" s="8" t="s">
        <v>3017</v>
      </c>
      <c r="D2665" s="8" t="n">
        <v>2007</v>
      </c>
      <c r="E2665" s="19" t="n">
        <v>0</v>
      </c>
      <c r="F2665" s="19" t="n">
        <v>44</v>
      </c>
    </row>
    <row r="2666" customFormat="false" ht="15" hidden="false" customHeight="false" outlineLevel="0" collapsed="false">
      <c r="A2666" s="8" t="s">
        <v>352</v>
      </c>
      <c r="B2666" s="8" t="s">
        <v>353</v>
      </c>
      <c r="C2666" s="8" t="s">
        <v>3018</v>
      </c>
      <c r="D2666" s="8" t="n">
        <v>2007</v>
      </c>
      <c r="E2666" s="19" t="n">
        <v>0</v>
      </c>
      <c r="F2666" s="19" t="n">
        <v>44</v>
      </c>
    </row>
    <row r="2667" customFormat="false" ht="15" hidden="false" customHeight="false" outlineLevel="0" collapsed="false">
      <c r="A2667" s="8" t="s">
        <v>352</v>
      </c>
      <c r="B2667" s="8" t="s">
        <v>353</v>
      </c>
      <c r="C2667" s="8" t="s">
        <v>3019</v>
      </c>
      <c r="D2667" s="8" t="n">
        <v>2007</v>
      </c>
      <c r="E2667" s="19" t="n">
        <v>0</v>
      </c>
      <c r="F2667" s="19" t="n">
        <v>44</v>
      </c>
    </row>
    <row r="2668" customFormat="false" ht="15" hidden="false" customHeight="false" outlineLevel="0" collapsed="false">
      <c r="A2668" s="8" t="s">
        <v>352</v>
      </c>
      <c r="B2668" s="8" t="s">
        <v>353</v>
      </c>
      <c r="C2668" s="8" t="s">
        <v>3020</v>
      </c>
      <c r="D2668" s="8" t="n">
        <v>2007</v>
      </c>
      <c r="E2668" s="19" t="n">
        <v>0</v>
      </c>
      <c r="F2668" s="19" t="n">
        <v>42</v>
      </c>
    </row>
    <row r="2669" customFormat="false" ht="15" hidden="false" customHeight="false" outlineLevel="0" collapsed="false">
      <c r="A2669" s="8" t="s">
        <v>352</v>
      </c>
      <c r="B2669" s="8" t="s">
        <v>353</v>
      </c>
      <c r="C2669" s="8" t="s">
        <v>3021</v>
      </c>
      <c r="D2669" s="8" t="n">
        <v>2007</v>
      </c>
      <c r="E2669" s="19" t="n">
        <v>0</v>
      </c>
      <c r="F2669" s="19" t="n">
        <v>43</v>
      </c>
    </row>
    <row r="2670" customFormat="false" ht="15" hidden="false" customHeight="false" outlineLevel="0" collapsed="false">
      <c r="A2670" s="8" t="s">
        <v>352</v>
      </c>
      <c r="B2670" s="8" t="s">
        <v>353</v>
      </c>
      <c r="C2670" s="8" t="s">
        <v>3022</v>
      </c>
      <c r="D2670" s="8" t="n">
        <v>2007</v>
      </c>
      <c r="E2670" s="19" t="n">
        <v>0</v>
      </c>
      <c r="F2670" s="19" t="n">
        <v>44</v>
      </c>
    </row>
    <row r="2671" customFormat="false" ht="15" hidden="false" customHeight="false" outlineLevel="0" collapsed="false">
      <c r="A2671" s="8" t="s">
        <v>352</v>
      </c>
      <c r="B2671" s="8" t="s">
        <v>353</v>
      </c>
      <c r="C2671" s="8" t="s">
        <v>3023</v>
      </c>
      <c r="D2671" s="8" t="n">
        <v>2007</v>
      </c>
      <c r="E2671" s="19" t="n">
        <v>0</v>
      </c>
      <c r="F2671" s="19" t="n">
        <v>42</v>
      </c>
    </row>
    <row r="2672" customFormat="false" ht="15" hidden="false" customHeight="false" outlineLevel="0" collapsed="false">
      <c r="A2672" s="8" t="s">
        <v>352</v>
      </c>
      <c r="B2672" s="8" t="s">
        <v>353</v>
      </c>
      <c r="C2672" s="8" t="s">
        <v>3024</v>
      </c>
      <c r="D2672" s="8" t="n">
        <v>2007</v>
      </c>
      <c r="E2672" s="19" t="n">
        <v>0</v>
      </c>
      <c r="F2672" s="19" t="n">
        <v>40</v>
      </c>
    </row>
    <row r="2673" customFormat="false" ht="15" hidden="false" customHeight="false" outlineLevel="0" collapsed="false">
      <c r="A2673" s="8" t="s">
        <v>352</v>
      </c>
      <c r="B2673" s="8" t="s">
        <v>353</v>
      </c>
      <c r="C2673" s="8" t="s">
        <v>3025</v>
      </c>
      <c r="D2673" s="8" t="n">
        <v>2007</v>
      </c>
      <c r="E2673" s="19" t="n">
        <v>5.08</v>
      </c>
      <c r="F2673" s="19" t="n">
        <v>43</v>
      </c>
    </row>
    <row r="2674" customFormat="false" ht="15" hidden="false" customHeight="false" outlineLevel="0" collapsed="false">
      <c r="A2674" s="8" t="s">
        <v>352</v>
      </c>
      <c r="B2674" s="8" t="s">
        <v>353</v>
      </c>
      <c r="C2674" s="8" t="s">
        <v>3026</v>
      </c>
      <c r="D2674" s="8" t="n">
        <v>2007</v>
      </c>
      <c r="E2674" s="19" t="n">
        <v>0</v>
      </c>
      <c r="F2674" s="19" t="n">
        <v>44</v>
      </c>
    </row>
    <row r="2675" customFormat="false" ht="15" hidden="false" customHeight="false" outlineLevel="0" collapsed="false">
      <c r="A2675" s="8" t="s">
        <v>352</v>
      </c>
      <c r="B2675" s="8" t="s">
        <v>353</v>
      </c>
      <c r="C2675" s="8" t="s">
        <v>3027</v>
      </c>
      <c r="D2675" s="8" t="n">
        <v>2007</v>
      </c>
      <c r="E2675" s="19" t="n">
        <v>0</v>
      </c>
      <c r="F2675" s="19" t="n">
        <v>45</v>
      </c>
    </row>
    <row r="2676" customFormat="false" ht="15" hidden="false" customHeight="false" outlineLevel="0" collapsed="false">
      <c r="A2676" s="8" t="s">
        <v>352</v>
      </c>
      <c r="B2676" s="8" t="s">
        <v>353</v>
      </c>
      <c r="C2676" s="8" t="s">
        <v>3028</v>
      </c>
      <c r="D2676" s="8" t="n">
        <v>2007</v>
      </c>
      <c r="E2676" s="19" t="n">
        <v>0</v>
      </c>
      <c r="F2676" s="19" t="n">
        <v>42</v>
      </c>
    </row>
    <row r="2677" customFormat="false" ht="15" hidden="false" customHeight="false" outlineLevel="0" collapsed="false">
      <c r="A2677" s="8" t="s">
        <v>352</v>
      </c>
      <c r="B2677" s="8" t="s">
        <v>353</v>
      </c>
      <c r="C2677" s="8" t="s">
        <v>3029</v>
      </c>
      <c r="D2677" s="8" t="n">
        <v>2007</v>
      </c>
      <c r="E2677" s="19" t="n">
        <v>0</v>
      </c>
      <c r="F2677" s="19" t="n">
        <v>42</v>
      </c>
    </row>
    <row r="2678" customFormat="false" ht="15" hidden="false" customHeight="false" outlineLevel="0" collapsed="false">
      <c r="A2678" s="8" t="s">
        <v>352</v>
      </c>
      <c r="B2678" s="8" t="s">
        <v>353</v>
      </c>
      <c r="C2678" s="8" t="s">
        <v>3030</v>
      </c>
      <c r="D2678" s="8" t="n">
        <v>2007</v>
      </c>
      <c r="E2678" s="19" t="n">
        <v>0</v>
      </c>
      <c r="F2678" s="19" t="n">
        <v>42</v>
      </c>
    </row>
    <row r="2679" customFormat="false" ht="15" hidden="false" customHeight="false" outlineLevel="0" collapsed="false">
      <c r="A2679" s="8" t="s">
        <v>352</v>
      </c>
      <c r="B2679" s="8" t="s">
        <v>353</v>
      </c>
      <c r="C2679" s="8" t="s">
        <v>3031</v>
      </c>
      <c r="D2679" s="8" t="n">
        <v>2007</v>
      </c>
      <c r="E2679" s="19" t="n">
        <v>0</v>
      </c>
      <c r="F2679" s="19" t="n">
        <v>41</v>
      </c>
    </row>
    <row r="2680" customFormat="false" ht="15" hidden="false" customHeight="false" outlineLevel="0" collapsed="false">
      <c r="A2680" s="8" t="s">
        <v>352</v>
      </c>
      <c r="B2680" s="8" t="s">
        <v>353</v>
      </c>
      <c r="C2680" s="8" t="s">
        <v>3032</v>
      </c>
      <c r="D2680" s="8" t="n">
        <v>2007</v>
      </c>
      <c r="E2680" s="19" t="n">
        <v>0</v>
      </c>
      <c r="F2680" s="19" t="n">
        <v>42</v>
      </c>
    </row>
    <row r="2681" customFormat="false" ht="15" hidden="false" customHeight="false" outlineLevel="0" collapsed="false">
      <c r="A2681" s="8" t="s">
        <v>352</v>
      </c>
      <c r="B2681" s="8" t="s">
        <v>353</v>
      </c>
      <c r="C2681" s="8" t="s">
        <v>3033</v>
      </c>
      <c r="D2681" s="8" t="n">
        <v>2007</v>
      </c>
      <c r="E2681" s="19" t="n">
        <v>0</v>
      </c>
      <c r="F2681" s="19" t="n">
        <v>42</v>
      </c>
    </row>
    <row r="2682" customFormat="false" ht="15" hidden="false" customHeight="false" outlineLevel="0" collapsed="false">
      <c r="A2682" s="8" t="s">
        <v>352</v>
      </c>
      <c r="B2682" s="8" t="s">
        <v>353</v>
      </c>
      <c r="C2682" s="8" t="s">
        <v>3034</v>
      </c>
      <c r="D2682" s="8" t="n">
        <v>2007</v>
      </c>
      <c r="E2682" s="19" t="n">
        <v>0</v>
      </c>
      <c r="F2682" s="19" t="n">
        <v>42</v>
      </c>
    </row>
    <row r="2683" customFormat="false" ht="15" hidden="false" customHeight="false" outlineLevel="0" collapsed="false">
      <c r="A2683" s="8" t="s">
        <v>352</v>
      </c>
      <c r="B2683" s="8" t="s">
        <v>353</v>
      </c>
      <c r="C2683" s="8" t="s">
        <v>3035</v>
      </c>
      <c r="D2683" s="8" t="n">
        <v>2007</v>
      </c>
      <c r="E2683" s="19" t="n">
        <v>0</v>
      </c>
      <c r="F2683" s="19" t="n">
        <v>41</v>
      </c>
    </row>
    <row r="2684" customFormat="false" ht="15" hidden="false" customHeight="false" outlineLevel="0" collapsed="false">
      <c r="A2684" s="8" t="s">
        <v>352</v>
      </c>
      <c r="B2684" s="8" t="s">
        <v>353</v>
      </c>
      <c r="C2684" s="8" t="s">
        <v>3036</v>
      </c>
      <c r="D2684" s="8" t="n">
        <v>2007</v>
      </c>
      <c r="E2684" s="19" t="n">
        <v>0</v>
      </c>
      <c r="F2684" s="19" t="n">
        <v>40</v>
      </c>
    </row>
    <row r="2685" customFormat="false" ht="15" hidden="false" customHeight="false" outlineLevel="0" collapsed="false">
      <c r="A2685" s="8" t="s">
        <v>352</v>
      </c>
      <c r="B2685" s="8" t="s">
        <v>353</v>
      </c>
      <c r="C2685" s="8" t="s">
        <v>3037</v>
      </c>
      <c r="D2685" s="8" t="n">
        <v>2007</v>
      </c>
      <c r="E2685" s="19" t="n">
        <v>0</v>
      </c>
      <c r="F2685" s="19" t="n">
        <v>41</v>
      </c>
    </row>
    <row r="2686" customFormat="false" ht="15" hidden="false" customHeight="false" outlineLevel="0" collapsed="false">
      <c r="A2686" s="8" t="s">
        <v>352</v>
      </c>
      <c r="B2686" s="8" t="s">
        <v>353</v>
      </c>
      <c r="C2686" s="8" t="s">
        <v>3038</v>
      </c>
      <c r="D2686" s="8" t="n">
        <v>2007</v>
      </c>
      <c r="E2686" s="19" t="n">
        <v>0</v>
      </c>
      <c r="F2686" s="19" t="n">
        <v>42</v>
      </c>
    </row>
    <row r="2687" customFormat="false" ht="15" hidden="false" customHeight="false" outlineLevel="0" collapsed="false">
      <c r="A2687" s="8" t="s">
        <v>352</v>
      </c>
      <c r="B2687" s="8" t="s">
        <v>353</v>
      </c>
      <c r="C2687" s="8" t="s">
        <v>3039</v>
      </c>
      <c r="D2687" s="8" t="n">
        <v>2007</v>
      </c>
      <c r="E2687" s="19" t="n">
        <v>0</v>
      </c>
      <c r="F2687" s="19" t="n">
        <v>41</v>
      </c>
    </row>
    <row r="2688" customFormat="false" ht="15" hidden="false" customHeight="false" outlineLevel="0" collapsed="false">
      <c r="A2688" s="8" t="s">
        <v>352</v>
      </c>
      <c r="B2688" s="8" t="s">
        <v>353</v>
      </c>
      <c r="C2688" s="8" t="s">
        <v>3040</v>
      </c>
      <c r="D2688" s="8" t="n">
        <v>2007</v>
      </c>
      <c r="E2688" s="19" t="n">
        <v>0</v>
      </c>
      <c r="F2688" s="19" t="n">
        <v>43</v>
      </c>
    </row>
    <row r="2689" customFormat="false" ht="15" hidden="false" customHeight="false" outlineLevel="0" collapsed="false">
      <c r="A2689" s="8" t="s">
        <v>352</v>
      </c>
      <c r="B2689" s="8" t="s">
        <v>353</v>
      </c>
      <c r="C2689" s="8" t="s">
        <v>3041</v>
      </c>
      <c r="D2689" s="8" t="n">
        <v>2007</v>
      </c>
      <c r="E2689" s="19" t="n">
        <v>0</v>
      </c>
      <c r="F2689" s="19" t="n">
        <v>41</v>
      </c>
    </row>
    <row r="2690" customFormat="false" ht="15" hidden="false" customHeight="false" outlineLevel="0" collapsed="false">
      <c r="A2690" s="8" t="s">
        <v>352</v>
      </c>
      <c r="B2690" s="8" t="s">
        <v>353</v>
      </c>
      <c r="C2690" s="8" t="s">
        <v>3042</v>
      </c>
      <c r="D2690" s="8" t="n">
        <v>2007</v>
      </c>
      <c r="E2690" s="19" t="n">
        <v>0</v>
      </c>
      <c r="F2690" s="19" t="n">
        <v>42</v>
      </c>
    </row>
    <row r="2691" customFormat="false" ht="15" hidden="false" customHeight="false" outlineLevel="0" collapsed="false">
      <c r="A2691" s="8" t="s">
        <v>352</v>
      </c>
      <c r="B2691" s="8" t="s">
        <v>353</v>
      </c>
      <c r="C2691" s="8" t="s">
        <v>3043</v>
      </c>
      <c r="D2691" s="8" t="n">
        <v>2007</v>
      </c>
      <c r="E2691" s="19" t="n">
        <v>0</v>
      </c>
      <c r="F2691" s="19" t="n">
        <v>42</v>
      </c>
    </row>
    <row r="2692" customFormat="false" ht="15" hidden="false" customHeight="false" outlineLevel="0" collapsed="false">
      <c r="A2692" s="8" t="s">
        <v>352</v>
      </c>
      <c r="B2692" s="8" t="s">
        <v>353</v>
      </c>
      <c r="C2692" s="8" t="s">
        <v>3044</v>
      </c>
      <c r="D2692" s="8" t="n">
        <v>2007</v>
      </c>
      <c r="E2692" s="19" t="n">
        <v>0</v>
      </c>
      <c r="F2692" s="19" t="n">
        <v>41</v>
      </c>
    </row>
    <row r="2693" customFormat="false" ht="15" hidden="false" customHeight="false" outlineLevel="0" collapsed="false">
      <c r="A2693" s="8" t="s">
        <v>352</v>
      </c>
      <c r="B2693" s="8" t="s">
        <v>353</v>
      </c>
      <c r="C2693" s="8" t="s">
        <v>3045</v>
      </c>
      <c r="D2693" s="8" t="n">
        <v>2007</v>
      </c>
      <c r="E2693" s="19" t="n">
        <v>4.064</v>
      </c>
      <c r="F2693" s="19" t="n">
        <v>41</v>
      </c>
    </row>
    <row r="2694" customFormat="false" ht="15" hidden="false" customHeight="false" outlineLevel="0" collapsed="false">
      <c r="A2694" s="8" t="s">
        <v>352</v>
      </c>
      <c r="B2694" s="8" t="s">
        <v>353</v>
      </c>
      <c r="C2694" s="8" t="s">
        <v>3046</v>
      </c>
      <c r="D2694" s="8" t="n">
        <v>2007</v>
      </c>
      <c r="E2694" s="19" t="n">
        <v>0</v>
      </c>
      <c r="F2694" s="19" t="n">
        <v>40</v>
      </c>
    </row>
    <row r="2695" customFormat="false" ht="15" hidden="false" customHeight="false" outlineLevel="0" collapsed="false">
      <c r="A2695" s="8" t="s">
        <v>352</v>
      </c>
      <c r="B2695" s="8" t="s">
        <v>353</v>
      </c>
      <c r="C2695" s="8" t="s">
        <v>3047</v>
      </c>
      <c r="D2695" s="8" t="n">
        <v>2007</v>
      </c>
      <c r="E2695" s="19" t="n">
        <v>0</v>
      </c>
      <c r="F2695" s="19" t="n">
        <v>43</v>
      </c>
    </row>
    <row r="2696" customFormat="false" ht="15" hidden="false" customHeight="false" outlineLevel="0" collapsed="false">
      <c r="A2696" s="8" t="s">
        <v>352</v>
      </c>
      <c r="B2696" s="8" t="s">
        <v>353</v>
      </c>
      <c r="C2696" s="8" t="s">
        <v>3048</v>
      </c>
      <c r="D2696" s="8" t="n">
        <v>2007</v>
      </c>
      <c r="E2696" s="19" t="n">
        <v>0</v>
      </c>
      <c r="F2696" s="19" t="n">
        <v>44</v>
      </c>
    </row>
    <row r="2697" customFormat="false" ht="15" hidden="false" customHeight="false" outlineLevel="0" collapsed="false">
      <c r="A2697" s="8" t="s">
        <v>352</v>
      </c>
      <c r="B2697" s="8" t="s">
        <v>353</v>
      </c>
      <c r="C2697" s="8" t="s">
        <v>3049</v>
      </c>
      <c r="D2697" s="8" t="n">
        <v>2007</v>
      </c>
      <c r="E2697" s="19" t="n">
        <v>0</v>
      </c>
      <c r="F2697" s="19" t="n">
        <v>43</v>
      </c>
    </row>
    <row r="2698" customFormat="false" ht="15" hidden="false" customHeight="false" outlineLevel="0" collapsed="false">
      <c r="A2698" s="8" t="s">
        <v>352</v>
      </c>
      <c r="B2698" s="8" t="s">
        <v>353</v>
      </c>
      <c r="C2698" s="8" t="s">
        <v>3050</v>
      </c>
      <c r="D2698" s="8" t="n">
        <v>2007</v>
      </c>
      <c r="F2698" s="19" t="n">
        <v>39</v>
      </c>
    </row>
    <row r="2699" customFormat="false" ht="15" hidden="false" customHeight="false" outlineLevel="0" collapsed="false">
      <c r="A2699" s="8" t="s">
        <v>352</v>
      </c>
      <c r="B2699" s="8" t="s">
        <v>353</v>
      </c>
      <c r="C2699" s="8" t="s">
        <v>3051</v>
      </c>
      <c r="D2699" s="8" t="n">
        <v>2007</v>
      </c>
      <c r="E2699" s="19" t="n">
        <v>0</v>
      </c>
      <c r="F2699" s="19" t="n">
        <v>39</v>
      </c>
    </row>
    <row r="2700" customFormat="false" ht="15" hidden="false" customHeight="false" outlineLevel="0" collapsed="false">
      <c r="A2700" s="8" t="s">
        <v>352</v>
      </c>
      <c r="B2700" s="8" t="s">
        <v>353</v>
      </c>
      <c r="C2700" s="8" t="s">
        <v>3052</v>
      </c>
      <c r="D2700" s="8" t="n">
        <v>2007</v>
      </c>
      <c r="E2700" s="19" t="n">
        <v>0</v>
      </c>
      <c r="F2700" s="19" t="n">
        <v>40</v>
      </c>
    </row>
    <row r="2701" customFormat="false" ht="15" hidden="false" customHeight="false" outlineLevel="0" collapsed="false">
      <c r="A2701" s="8" t="s">
        <v>352</v>
      </c>
      <c r="B2701" s="8" t="s">
        <v>353</v>
      </c>
      <c r="C2701" s="8" t="s">
        <v>3053</v>
      </c>
      <c r="D2701" s="8" t="n">
        <v>2007</v>
      </c>
      <c r="F2701" s="19" t="n">
        <v>40</v>
      </c>
    </row>
    <row r="2702" customFormat="false" ht="15" hidden="false" customHeight="false" outlineLevel="0" collapsed="false">
      <c r="A2702" s="8" t="s">
        <v>352</v>
      </c>
      <c r="B2702" s="8" t="s">
        <v>353</v>
      </c>
      <c r="C2702" s="8" t="s">
        <v>3054</v>
      </c>
      <c r="D2702" s="8" t="n">
        <v>2007</v>
      </c>
      <c r="E2702" s="19" t="n">
        <v>0.254</v>
      </c>
      <c r="F2702" s="19" t="n">
        <v>40</v>
      </c>
    </row>
    <row r="2703" customFormat="false" ht="15" hidden="false" customHeight="false" outlineLevel="0" collapsed="false">
      <c r="A2703" s="8" t="s">
        <v>352</v>
      </c>
      <c r="B2703" s="8" t="s">
        <v>353</v>
      </c>
      <c r="C2703" s="8" t="s">
        <v>3055</v>
      </c>
      <c r="D2703" s="8" t="n">
        <v>2007</v>
      </c>
      <c r="E2703" s="19" t="n">
        <v>0</v>
      </c>
      <c r="F2703" s="19" t="n">
        <v>41</v>
      </c>
    </row>
    <row r="2704" customFormat="false" ht="15" hidden="false" customHeight="false" outlineLevel="0" collapsed="false">
      <c r="A2704" s="8" t="s">
        <v>352</v>
      </c>
      <c r="B2704" s="8" t="s">
        <v>353</v>
      </c>
      <c r="C2704" s="8" t="s">
        <v>3056</v>
      </c>
      <c r="D2704" s="8" t="n">
        <v>2007</v>
      </c>
      <c r="E2704" s="19" t="n">
        <v>0</v>
      </c>
      <c r="F2704" s="19" t="n">
        <v>42</v>
      </c>
    </row>
    <row r="2705" customFormat="false" ht="15" hidden="false" customHeight="false" outlineLevel="0" collapsed="false">
      <c r="A2705" s="8" t="s">
        <v>352</v>
      </c>
      <c r="B2705" s="8" t="s">
        <v>353</v>
      </c>
      <c r="C2705" s="8" t="s">
        <v>3057</v>
      </c>
      <c r="D2705" s="8" t="n">
        <v>2007</v>
      </c>
      <c r="E2705" s="19" t="n">
        <v>0</v>
      </c>
      <c r="F2705" s="19" t="n">
        <v>42</v>
      </c>
    </row>
    <row r="2706" customFormat="false" ht="15" hidden="false" customHeight="false" outlineLevel="0" collapsed="false">
      <c r="A2706" s="8" t="s">
        <v>352</v>
      </c>
      <c r="B2706" s="8" t="s">
        <v>353</v>
      </c>
      <c r="C2706" s="8" t="s">
        <v>3058</v>
      </c>
      <c r="D2706" s="8" t="n">
        <v>2007</v>
      </c>
      <c r="E2706" s="19" t="n">
        <v>0</v>
      </c>
      <c r="F2706" s="19" t="n">
        <v>43</v>
      </c>
    </row>
    <row r="2707" customFormat="false" ht="15" hidden="false" customHeight="false" outlineLevel="0" collapsed="false">
      <c r="A2707" s="8" t="s">
        <v>352</v>
      </c>
      <c r="B2707" s="8" t="s">
        <v>353</v>
      </c>
      <c r="C2707" s="8" t="s">
        <v>3059</v>
      </c>
      <c r="D2707" s="8" t="n">
        <v>2007</v>
      </c>
      <c r="E2707" s="19" t="n">
        <v>0</v>
      </c>
      <c r="F2707" s="19" t="n">
        <v>42</v>
      </c>
    </row>
    <row r="2708" customFormat="false" ht="15" hidden="false" customHeight="false" outlineLevel="0" collapsed="false">
      <c r="A2708" s="8" t="s">
        <v>352</v>
      </c>
      <c r="B2708" s="8" t="s">
        <v>353</v>
      </c>
      <c r="C2708" s="8" t="s">
        <v>3060</v>
      </c>
      <c r="D2708" s="8" t="n">
        <v>2007</v>
      </c>
      <c r="E2708" s="19" t="n">
        <v>0</v>
      </c>
      <c r="F2708" s="19" t="n">
        <v>42</v>
      </c>
    </row>
    <row r="2709" customFormat="false" ht="15" hidden="false" customHeight="false" outlineLevel="0" collapsed="false">
      <c r="A2709" s="8" t="s">
        <v>352</v>
      </c>
      <c r="B2709" s="8" t="s">
        <v>353</v>
      </c>
      <c r="C2709" s="8" t="s">
        <v>3061</v>
      </c>
      <c r="D2709" s="8" t="n">
        <v>2007</v>
      </c>
      <c r="E2709" s="19" t="n">
        <v>0</v>
      </c>
      <c r="F2709" s="19" t="n">
        <v>41</v>
      </c>
    </row>
    <row r="2710" customFormat="false" ht="15" hidden="false" customHeight="false" outlineLevel="0" collapsed="false">
      <c r="A2710" s="8" t="s">
        <v>352</v>
      </c>
      <c r="B2710" s="8" t="s">
        <v>353</v>
      </c>
      <c r="C2710" s="8" t="s">
        <v>3062</v>
      </c>
      <c r="D2710" s="8" t="n">
        <v>2007</v>
      </c>
      <c r="E2710" s="19" t="n">
        <v>17.018</v>
      </c>
      <c r="F2710" s="19" t="n">
        <v>39</v>
      </c>
    </row>
    <row r="2711" customFormat="false" ht="15" hidden="false" customHeight="false" outlineLevel="0" collapsed="false">
      <c r="A2711" s="8" t="s">
        <v>352</v>
      </c>
      <c r="B2711" s="8" t="s">
        <v>353</v>
      </c>
      <c r="C2711" s="8" t="s">
        <v>3063</v>
      </c>
      <c r="D2711" s="8" t="n">
        <v>2007</v>
      </c>
      <c r="E2711" s="19" t="n">
        <v>0</v>
      </c>
      <c r="F2711" s="19" t="n">
        <v>38</v>
      </c>
    </row>
    <row r="2712" customFormat="false" ht="15" hidden="false" customHeight="false" outlineLevel="0" collapsed="false">
      <c r="A2712" s="8" t="s">
        <v>352</v>
      </c>
      <c r="B2712" s="8" t="s">
        <v>353</v>
      </c>
      <c r="C2712" s="8" t="s">
        <v>3064</v>
      </c>
      <c r="D2712" s="8" t="n">
        <v>2007</v>
      </c>
      <c r="E2712" s="19" t="n">
        <v>0</v>
      </c>
      <c r="F2712" s="19" t="n">
        <v>36.6111111111111</v>
      </c>
    </row>
    <row r="2713" customFormat="false" ht="15" hidden="false" customHeight="false" outlineLevel="0" collapsed="false">
      <c r="A2713" s="8" t="s">
        <v>352</v>
      </c>
      <c r="B2713" s="8" t="s">
        <v>353</v>
      </c>
      <c r="C2713" s="8" t="s">
        <v>3065</v>
      </c>
      <c r="D2713" s="8" t="n">
        <v>2007</v>
      </c>
      <c r="E2713" s="19" t="n">
        <v>0</v>
      </c>
      <c r="F2713" s="19" t="n">
        <v>38</v>
      </c>
    </row>
    <row r="2714" customFormat="false" ht="15" hidden="false" customHeight="false" outlineLevel="0" collapsed="false">
      <c r="A2714" s="8" t="s">
        <v>352</v>
      </c>
      <c r="B2714" s="8" t="s">
        <v>353</v>
      </c>
      <c r="C2714" s="8" t="s">
        <v>3066</v>
      </c>
      <c r="D2714" s="8" t="n">
        <v>2007</v>
      </c>
      <c r="E2714" s="19" t="n">
        <v>0</v>
      </c>
      <c r="F2714" s="19" t="n">
        <v>38</v>
      </c>
    </row>
    <row r="2715" customFormat="false" ht="15" hidden="false" customHeight="false" outlineLevel="0" collapsed="false">
      <c r="A2715" s="8" t="s">
        <v>352</v>
      </c>
      <c r="B2715" s="8" t="s">
        <v>353</v>
      </c>
      <c r="C2715" s="8" t="s">
        <v>3067</v>
      </c>
      <c r="D2715" s="8" t="n">
        <v>2007</v>
      </c>
      <c r="E2715" s="19" t="n">
        <v>2.032</v>
      </c>
      <c r="F2715" s="19" t="n">
        <v>39.3888888888889</v>
      </c>
    </row>
    <row r="2716" customFormat="false" ht="15" hidden="false" customHeight="false" outlineLevel="0" collapsed="false">
      <c r="A2716" s="8" t="s">
        <v>352</v>
      </c>
      <c r="B2716" s="8" t="s">
        <v>353</v>
      </c>
      <c r="C2716" s="8" t="s">
        <v>3068</v>
      </c>
      <c r="D2716" s="8" t="n">
        <v>2007</v>
      </c>
      <c r="E2716" s="19" t="n">
        <v>5.08</v>
      </c>
      <c r="F2716" s="19" t="n">
        <v>37.3888888888889</v>
      </c>
    </row>
    <row r="2717" customFormat="false" ht="15" hidden="false" customHeight="false" outlineLevel="0" collapsed="false">
      <c r="A2717" s="8" t="s">
        <v>352</v>
      </c>
      <c r="B2717" s="8" t="s">
        <v>353</v>
      </c>
      <c r="C2717" s="8" t="s">
        <v>3069</v>
      </c>
      <c r="D2717" s="8" t="n">
        <v>2007</v>
      </c>
      <c r="E2717" s="19" t="n">
        <v>7.112</v>
      </c>
      <c r="F2717" s="19" t="n">
        <v>40</v>
      </c>
    </row>
    <row r="2718" customFormat="false" ht="15" hidden="false" customHeight="false" outlineLevel="0" collapsed="false">
      <c r="A2718" s="8" t="s">
        <v>352</v>
      </c>
      <c r="B2718" s="8" t="s">
        <v>353</v>
      </c>
      <c r="C2718" s="8" t="s">
        <v>3070</v>
      </c>
      <c r="D2718" s="8" t="n">
        <v>2007</v>
      </c>
      <c r="E2718" s="19" t="n">
        <v>11.938</v>
      </c>
      <c r="F2718" s="19" t="n">
        <v>40</v>
      </c>
    </row>
    <row r="2719" customFormat="false" ht="15" hidden="false" customHeight="false" outlineLevel="0" collapsed="false">
      <c r="A2719" s="8" t="s">
        <v>352</v>
      </c>
      <c r="B2719" s="8" t="s">
        <v>353</v>
      </c>
      <c r="C2719" s="8" t="s">
        <v>3071</v>
      </c>
      <c r="D2719" s="8" t="n">
        <v>2007</v>
      </c>
      <c r="E2719" s="19" t="n">
        <v>0</v>
      </c>
      <c r="F2719" s="19" t="n">
        <v>33</v>
      </c>
    </row>
    <row r="2720" customFormat="false" ht="15" hidden="false" customHeight="false" outlineLevel="0" collapsed="false">
      <c r="A2720" s="8" t="s">
        <v>352</v>
      </c>
      <c r="B2720" s="8" t="s">
        <v>353</v>
      </c>
      <c r="C2720" s="8" t="s">
        <v>3072</v>
      </c>
      <c r="D2720" s="8" t="n">
        <v>2007</v>
      </c>
      <c r="E2720" s="19" t="n">
        <v>19.05</v>
      </c>
      <c r="F2720" s="19" t="n">
        <v>31.3888888888889</v>
      </c>
    </row>
    <row r="2721" customFormat="false" ht="15" hidden="false" customHeight="false" outlineLevel="0" collapsed="false">
      <c r="A2721" s="8" t="s">
        <v>352</v>
      </c>
      <c r="B2721" s="8" t="s">
        <v>353</v>
      </c>
      <c r="C2721" s="8" t="s">
        <v>3073</v>
      </c>
      <c r="D2721" s="8" t="n">
        <v>2007</v>
      </c>
      <c r="E2721" s="19" t="n">
        <v>6.096</v>
      </c>
      <c r="F2721" s="19" t="n">
        <v>35</v>
      </c>
    </row>
    <row r="2722" customFormat="false" ht="15" hidden="false" customHeight="false" outlineLevel="0" collapsed="false">
      <c r="A2722" s="8" t="s">
        <v>352</v>
      </c>
      <c r="B2722" s="8" t="s">
        <v>353</v>
      </c>
      <c r="C2722" s="8" t="s">
        <v>3074</v>
      </c>
      <c r="D2722" s="8" t="n">
        <v>2007</v>
      </c>
      <c r="E2722" s="19" t="n">
        <v>0.508</v>
      </c>
      <c r="F2722" s="19" t="n">
        <v>34</v>
      </c>
    </row>
    <row r="2723" customFormat="false" ht="15" hidden="false" customHeight="false" outlineLevel="0" collapsed="false">
      <c r="A2723" s="8" t="s">
        <v>352</v>
      </c>
      <c r="B2723" s="8" t="s">
        <v>353</v>
      </c>
      <c r="C2723" s="8" t="s">
        <v>3075</v>
      </c>
      <c r="D2723" s="8" t="n">
        <v>2007</v>
      </c>
      <c r="E2723" s="19" t="n">
        <v>17.018</v>
      </c>
      <c r="F2723" s="19" t="n">
        <v>35</v>
      </c>
    </row>
    <row r="2724" customFormat="false" ht="15" hidden="false" customHeight="false" outlineLevel="0" collapsed="false">
      <c r="A2724" s="8" t="s">
        <v>352</v>
      </c>
      <c r="B2724" s="8" t="s">
        <v>353</v>
      </c>
      <c r="C2724" s="8" t="s">
        <v>3076</v>
      </c>
      <c r="D2724" s="8" t="n">
        <v>2007</v>
      </c>
      <c r="E2724" s="19" t="n">
        <v>0</v>
      </c>
      <c r="F2724" s="19" t="n">
        <v>37</v>
      </c>
    </row>
    <row r="2725" customFormat="false" ht="15" hidden="false" customHeight="false" outlineLevel="0" collapsed="false">
      <c r="A2725" s="8" t="s">
        <v>352</v>
      </c>
      <c r="B2725" s="8" t="s">
        <v>353</v>
      </c>
      <c r="C2725" s="8" t="s">
        <v>3077</v>
      </c>
      <c r="D2725" s="8" t="n">
        <v>2007</v>
      </c>
      <c r="E2725" s="19" t="n">
        <v>1.016</v>
      </c>
      <c r="F2725" s="19" t="n">
        <v>38</v>
      </c>
    </row>
    <row r="2726" customFormat="false" ht="15" hidden="false" customHeight="false" outlineLevel="0" collapsed="false">
      <c r="A2726" s="8" t="s">
        <v>352</v>
      </c>
      <c r="B2726" s="8" t="s">
        <v>353</v>
      </c>
      <c r="C2726" s="8" t="s">
        <v>3078</v>
      </c>
      <c r="D2726" s="8" t="n">
        <v>2007</v>
      </c>
      <c r="E2726" s="19" t="n">
        <v>35.052</v>
      </c>
      <c r="F2726" s="19" t="n">
        <v>34</v>
      </c>
    </row>
    <row r="2727" customFormat="false" ht="15" hidden="false" customHeight="false" outlineLevel="0" collapsed="false">
      <c r="A2727" s="8" t="s">
        <v>352</v>
      </c>
      <c r="B2727" s="8" t="s">
        <v>353</v>
      </c>
      <c r="C2727" s="8" t="s">
        <v>3079</v>
      </c>
      <c r="D2727" s="8" t="n">
        <v>2007</v>
      </c>
      <c r="E2727" s="19" t="n">
        <v>62.992</v>
      </c>
      <c r="F2727" s="19" t="n">
        <v>31</v>
      </c>
    </row>
    <row r="2728" customFormat="false" ht="15" hidden="false" customHeight="false" outlineLevel="0" collapsed="false">
      <c r="A2728" s="8" t="s">
        <v>352</v>
      </c>
      <c r="B2728" s="8" t="s">
        <v>353</v>
      </c>
      <c r="C2728" s="8" t="s">
        <v>3080</v>
      </c>
      <c r="D2728" s="8" t="n">
        <v>2007</v>
      </c>
      <c r="E2728" s="19" t="n">
        <v>86.106</v>
      </c>
      <c r="F2728" s="19" t="n">
        <v>28</v>
      </c>
    </row>
    <row r="2729" customFormat="false" ht="15" hidden="false" customHeight="false" outlineLevel="0" collapsed="false">
      <c r="A2729" s="8" t="s">
        <v>352</v>
      </c>
      <c r="B2729" s="8" t="s">
        <v>353</v>
      </c>
      <c r="C2729" s="8" t="s">
        <v>3081</v>
      </c>
      <c r="D2729" s="8" t="n">
        <v>2007</v>
      </c>
      <c r="E2729" s="19" t="n">
        <v>27.94</v>
      </c>
      <c r="F2729" s="19" t="n">
        <v>32</v>
      </c>
    </row>
    <row r="2730" customFormat="false" ht="15" hidden="false" customHeight="false" outlineLevel="0" collapsed="false">
      <c r="A2730" s="8" t="s">
        <v>352</v>
      </c>
      <c r="B2730" s="8" t="s">
        <v>353</v>
      </c>
      <c r="C2730" s="8" t="s">
        <v>3082</v>
      </c>
      <c r="D2730" s="8" t="n">
        <v>2007</v>
      </c>
      <c r="E2730" s="19" t="n">
        <v>9.906</v>
      </c>
      <c r="F2730" s="19" t="n">
        <v>31</v>
      </c>
    </row>
    <row r="2731" customFormat="false" ht="15" hidden="false" customHeight="false" outlineLevel="0" collapsed="false">
      <c r="A2731" s="8" t="s">
        <v>352</v>
      </c>
      <c r="B2731" s="8" t="s">
        <v>353</v>
      </c>
      <c r="C2731" s="8" t="s">
        <v>3083</v>
      </c>
      <c r="D2731" s="8" t="n">
        <v>2007</v>
      </c>
      <c r="E2731" s="19" t="n">
        <v>0</v>
      </c>
      <c r="F2731" s="19" t="n">
        <v>31</v>
      </c>
    </row>
    <row r="2732" customFormat="false" ht="15" hidden="false" customHeight="false" outlineLevel="0" collapsed="false">
      <c r="A2732" s="8" t="s">
        <v>352</v>
      </c>
      <c r="B2732" s="8" t="s">
        <v>353</v>
      </c>
      <c r="C2732" s="8" t="s">
        <v>3084</v>
      </c>
      <c r="D2732" s="8" t="n">
        <v>2007</v>
      </c>
      <c r="E2732" s="19" t="n">
        <v>2.032</v>
      </c>
      <c r="F2732" s="19" t="n">
        <v>33</v>
      </c>
    </row>
    <row r="2733" customFormat="false" ht="15" hidden="false" customHeight="false" outlineLevel="0" collapsed="false">
      <c r="A2733" s="8" t="s">
        <v>352</v>
      </c>
      <c r="B2733" s="8" t="s">
        <v>353</v>
      </c>
      <c r="C2733" s="8" t="s">
        <v>3085</v>
      </c>
      <c r="D2733" s="8" t="n">
        <v>2007</v>
      </c>
      <c r="E2733" s="19" t="n">
        <v>0</v>
      </c>
      <c r="F2733" s="19" t="n">
        <v>31</v>
      </c>
    </row>
    <row r="2734" customFormat="false" ht="15" hidden="false" customHeight="false" outlineLevel="0" collapsed="false">
      <c r="A2734" s="8" t="s">
        <v>352</v>
      </c>
      <c r="B2734" s="8" t="s">
        <v>353</v>
      </c>
      <c r="C2734" s="8" t="s">
        <v>3086</v>
      </c>
      <c r="D2734" s="8" t="n">
        <v>2007</v>
      </c>
      <c r="E2734" s="19" t="n">
        <v>23.876</v>
      </c>
      <c r="F2734" s="19" t="n">
        <v>28</v>
      </c>
    </row>
    <row r="2735" customFormat="false" ht="15" hidden="false" customHeight="false" outlineLevel="0" collapsed="false">
      <c r="A2735" s="8" t="s">
        <v>352</v>
      </c>
      <c r="B2735" s="8" t="s">
        <v>353</v>
      </c>
      <c r="C2735" s="8" t="s">
        <v>3087</v>
      </c>
      <c r="D2735" s="8" t="n">
        <v>2007</v>
      </c>
      <c r="E2735" s="19" t="n">
        <v>36.068</v>
      </c>
      <c r="F2735" s="19" t="n">
        <v>29</v>
      </c>
    </row>
    <row r="2736" customFormat="false" ht="15" hidden="false" customHeight="false" outlineLevel="0" collapsed="false">
      <c r="A2736" s="8" t="s">
        <v>352</v>
      </c>
      <c r="B2736" s="8" t="s">
        <v>353</v>
      </c>
      <c r="C2736" s="8" t="s">
        <v>3088</v>
      </c>
      <c r="D2736" s="8" t="n">
        <v>2007</v>
      </c>
      <c r="E2736" s="19" t="n">
        <v>55.118</v>
      </c>
      <c r="F2736" s="19" t="n">
        <v>34</v>
      </c>
    </row>
    <row r="2737" customFormat="false" ht="15" hidden="false" customHeight="false" outlineLevel="0" collapsed="false">
      <c r="A2737" s="8" t="s">
        <v>352</v>
      </c>
      <c r="B2737" s="8" t="s">
        <v>353</v>
      </c>
      <c r="C2737" s="8" t="s">
        <v>3089</v>
      </c>
      <c r="D2737" s="8" t="n">
        <v>2007</v>
      </c>
      <c r="E2737" s="19" t="n">
        <v>56.896</v>
      </c>
      <c r="F2737" s="19" t="n">
        <v>34</v>
      </c>
    </row>
    <row r="2738" customFormat="false" ht="15" hidden="false" customHeight="false" outlineLevel="0" collapsed="false">
      <c r="A2738" s="8" t="s">
        <v>352</v>
      </c>
      <c r="B2738" s="8" t="s">
        <v>353</v>
      </c>
      <c r="C2738" s="8" t="s">
        <v>3090</v>
      </c>
      <c r="D2738" s="8" t="n">
        <v>2007</v>
      </c>
      <c r="E2738" s="19" t="n">
        <v>0</v>
      </c>
      <c r="F2738" s="19" t="n">
        <v>33.2222222222222</v>
      </c>
    </row>
    <row r="2739" customFormat="false" ht="15" hidden="false" customHeight="false" outlineLevel="0" collapsed="false">
      <c r="A2739" s="8" t="s">
        <v>352</v>
      </c>
      <c r="B2739" s="8" t="s">
        <v>353</v>
      </c>
      <c r="C2739" s="8" t="s">
        <v>3091</v>
      </c>
      <c r="D2739" s="8" t="n">
        <v>2007</v>
      </c>
      <c r="E2739" s="19" t="n">
        <v>5.08</v>
      </c>
      <c r="F2739" s="19" t="n">
        <v>32.3888888888889</v>
      </c>
    </row>
    <row r="2740" customFormat="false" ht="15" hidden="false" customHeight="false" outlineLevel="0" collapsed="false">
      <c r="A2740" s="8" t="s">
        <v>352</v>
      </c>
      <c r="B2740" s="8" t="s">
        <v>353</v>
      </c>
      <c r="C2740" s="8" t="s">
        <v>3092</v>
      </c>
      <c r="D2740" s="8" t="n">
        <v>2007</v>
      </c>
      <c r="E2740" s="19" t="n">
        <v>0</v>
      </c>
      <c r="F2740" s="19" t="n">
        <v>32</v>
      </c>
    </row>
    <row r="2741" customFormat="false" ht="15" hidden="false" customHeight="false" outlineLevel="0" collapsed="false">
      <c r="A2741" s="8" t="s">
        <v>352</v>
      </c>
      <c r="B2741" s="8" t="s">
        <v>353</v>
      </c>
      <c r="C2741" s="8" t="s">
        <v>3093</v>
      </c>
      <c r="D2741" s="8" t="n">
        <v>2007</v>
      </c>
      <c r="E2741" s="19" t="n">
        <v>0</v>
      </c>
      <c r="F2741" s="19" t="n">
        <v>34.5</v>
      </c>
    </row>
    <row r="2742" customFormat="false" ht="15" hidden="false" customHeight="false" outlineLevel="0" collapsed="false">
      <c r="A2742" s="8" t="s">
        <v>352</v>
      </c>
      <c r="B2742" s="8" t="s">
        <v>353</v>
      </c>
      <c r="C2742" s="8" t="s">
        <v>3094</v>
      </c>
      <c r="D2742" s="8" t="n">
        <v>2007</v>
      </c>
      <c r="E2742" s="19" t="n">
        <v>0.508</v>
      </c>
      <c r="F2742" s="19" t="n">
        <v>34</v>
      </c>
    </row>
    <row r="2743" customFormat="false" ht="15" hidden="false" customHeight="false" outlineLevel="0" collapsed="false">
      <c r="A2743" s="8" t="s">
        <v>352</v>
      </c>
      <c r="B2743" s="8" t="s">
        <v>353</v>
      </c>
      <c r="C2743" s="8" t="s">
        <v>3095</v>
      </c>
      <c r="D2743" s="8" t="n">
        <v>2007</v>
      </c>
      <c r="E2743" s="19" t="n">
        <v>0</v>
      </c>
      <c r="F2743" s="19" t="n">
        <v>35</v>
      </c>
    </row>
    <row r="2744" customFormat="false" ht="15" hidden="false" customHeight="false" outlineLevel="0" collapsed="false">
      <c r="A2744" s="8" t="s">
        <v>352</v>
      </c>
      <c r="B2744" s="8" t="s">
        <v>353</v>
      </c>
      <c r="C2744" s="8" t="s">
        <v>3096</v>
      </c>
      <c r="D2744" s="8" t="n">
        <v>2007</v>
      </c>
      <c r="E2744" s="19" t="n">
        <v>0</v>
      </c>
      <c r="F2744" s="19" t="n">
        <v>33.7777777777778</v>
      </c>
    </row>
    <row r="2745" customFormat="false" ht="15" hidden="false" customHeight="false" outlineLevel="0" collapsed="false">
      <c r="A2745" s="8" t="s">
        <v>352</v>
      </c>
      <c r="B2745" s="8" t="s">
        <v>353</v>
      </c>
      <c r="C2745" s="8" t="s">
        <v>3097</v>
      </c>
      <c r="D2745" s="8" t="n">
        <v>2007</v>
      </c>
      <c r="E2745" s="19" t="n">
        <v>0</v>
      </c>
      <c r="F2745" s="19" t="n">
        <v>34</v>
      </c>
    </row>
    <row r="2746" customFormat="false" ht="15" hidden="false" customHeight="false" outlineLevel="0" collapsed="false">
      <c r="A2746" s="8" t="s">
        <v>352</v>
      </c>
      <c r="B2746" s="8" t="s">
        <v>353</v>
      </c>
      <c r="C2746" s="8" t="s">
        <v>3098</v>
      </c>
      <c r="D2746" s="8" t="n">
        <v>2007</v>
      </c>
      <c r="E2746" s="19" t="n">
        <v>0</v>
      </c>
      <c r="F2746" s="19" t="n">
        <v>34.7777777777778</v>
      </c>
    </row>
    <row r="2747" customFormat="false" ht="15" hidden="false" customHeight="false" outlineLevel="0" collapsed="false">
      <c r="A2747" s="8" t="s">
        <v>352</v>
      </c>
      <c r="B2747" s="8" t="s">
        <v>353</v>
      </c>
      <c r="C2747" s="8" t="s">
        <v>3099</v>
      </c>
      <c r="D2747" s="8" t="n">
        <v>2007</v>
      </c>
      <c r="E2747" s="19" t="n">
        <v>0</v>
      </c>
      <c r="F2747" s="19" t="n">
        <v>34.3888888888889</v>
      </c>
    </row>
    <row r="2748" customFormat="false" ht="15" hidden="false" customHeight="false" outlineLevel="0" collapsed="false">
      <c r="A2748" s="8" t="s">
        <v>352</v>
      </c>
      <c r="B2748" s="8" t="s">
        <v>353</v>
      </c>
      <c r="C2748" s="8" t="s">
        <v>3100</v>
      </c>
      <c r="D2748" s="8" t="n">
        <v>2007</v>
      </c>
      <c r="E2748" s="19" t="n">
        <v>0</v>
      </c>
      <c r="F2748" s="19" t="n">
        <v>34.5</v>
      </c>
    </row>
    <row r="2749" customFormat="false" ht="15" hidden="false" customHeight="false" outlineLevel="0" collapsed="false">
      <c r="A2749" s="8" t="s">
        <v>352</v>
      </c>
      <c r="B2749" s="8" t="s">
        <v>353</v>
      </c>
      <c r="C2749" s="8" t="s">
        <v>3101</v>
      </c>
      <c r="D2749" s="8" t="n">
        <v>2007</v>
      </c>
      <c r="E2749" s="19" t="n">
        <v>0</v>
      </c>
      <c r="F2749" s="19" t="n">
        <v>36</v>
      </c>
    </row>
    <row r="2750" customFormat="false" ht="15" hidden="false" customHeight="false" outlineLevel="0" collapsed="false">
      <c r="A2750" s="8" t="s">
        <v>352</v>
      </c>
      <c r="B2750" s="8" t="s">
        <v>353</v>
      </c>
      <c r="C2750" s="8" t="s">
        <v>3102</v>
      </c>
      <c r="D2750" s="8" t="n">
        <v>2007</v>
      </c>
      <c r="E2750" s="19" t="n">
        <v>0</v>
      </c>
      <c r="F2750" s="19" t="n">
        <v>35.3888888888889</v>
      </c>
    </row>
    <row r="2751" customFormat="false" ht="15" hidden="false" customHeight="false" outlineLevel="0" collapsed="false">
      <c r="A2751" s="8" t="s">
        <v>352</v>
      </c>
      <c r="B2751" s="8" t="s">
        <v>353</v>
      </c>
      <c r="C2751" s="8" t="s">
        <v>3103</v>
      </c>
      <c r="D2751" s="8" t="n">
        <v>2007</v>
      </c>
      <c r="E2751" s="19" t="n">
        <v>0</v>
      </c>
      <c r="F2751" s="19" t="n">
        <v>34.6111111111111</v>
      </c>
    </row>
    <row r="2752" customFormat="false" ht="15" hidden="false" customHeight="false" outlineLevel="0" collapsed="false">
      <c r="A2752" s="8" t="s">
        <v>352</v>
      </c>
      <c r="B2752" s="8" t="s">
        <v>353</v>
      </c>
      <c r="C2752" s="8" t="s">
        <v>3104</v>
      </c>
      <c r="D2752" s="8" t="n">
        <v>2007</v>
      </c>
      <c r="F2752" s="19" t="n">
        <v>36.2777777777778</v>
      </c>
    </row>
    <row r="2753" customFormat="false" ht="15" hidden="false" customHeight="false" outlineLevel="0" collapsed="false">
      <c r="A2753" s="8" t="s">
        <v>352</v>
      </c>
      <c r="B2753" s="8" t="s">
        <v>353</v>
      </c>
      <c r="C2753" s="8" t="s">
        <v>3105</v>
      </c>
      <c r="D2753" s="8" t="n">
        <v>2007</v>
      </c>
      <c r="E2753" s="19" t="n">
        <v>69.088</v>
      </c>
      <c r="F2753" s="19" t="n">
        <v>31.3888888888889</v>
      </c>
    </row>
    <row r="2754" customFormat="false" ht="15" hidden="false" customHeight="false" outlineLevel="0" collapsed="false">
      <c r="A2754" s="8" t="s">
        <v>352</v>
      </c>
      <c r="B2754" s="8" t="s">
        <v>353</v>
      </c>
      <c r="C2754" s="8" t="s">
        <v>3106</v>
      </c>
      <c r="D2754" s="8" t="n">
        <v>2007</v>
      </c>
      <c r="E2754" s="19" t="n">
        <v>23.114</v>
      </c>
      <c r="F2754" s="19" t="n">
        <v>28</v>
      </c>
    </row>
    <row r="2755" customFormat="false" ht="15" hidden="false" customHeight="false" outlineLevel="0" collapsed="false">
      <c r="A2755" s="8" t="s">
        <v>352</v>
      </c>
      <c r="B2755" s="8" t="s">
        <v>353</v>
      </c>
      <c r="C2755" s="8" t="s">
        <v>3107</v>
      </c>
      <c r="D2755" s="8" t="n">
        <v>2007</v>
      </c>
      <c r="E2755" s="19" t="n">
        <v>0.762</v>
      </c>
      <c r="F2755" s="19" t="n">
        <v>32.5</v>
      </c>
    </row>
    <row r="2756" customFormat="false" ht="15" hidden="false" customHeight="false" outlineLevel="0" collapsed="false">
      <c r="A2756" s="8" t="s">
        <v>352</v>
      </c>
      <c r="B2756" s="8" t="s">
        <v>353</v>
      </c>
      <c r="C2756" s="8" t="s">
        <v>3108</v>
      </c>
      <c r="D2756" s="8" t="n">
        <v>2007</v>
      </c>
      <c r="E2756" s="19" t="n">
        <v>0</v>
      </c>
      <c r="F2756" s="19" t="n">
        <v>33</v>
      </c>
    </row>
    <row r="2757" customFormat="false" ht="15" hidden="false" customHeight="false" outlineLevel="0" collapsed="false">
      <c r="A2757" s="8" t="s">
        <v>352</v>
      </c>
      <c r="B2757" s="8" t="s">
        <v>353</v>
      </c>
      <c r="C2757" s="8" t="s">
        <v>3109</v>
      </c>
      <c r="D2757" s="8" t="n">
        <v>2007</v>
      </c>
      <c r="E2757" s="19" t="n">
        <v>0.508</v>
      </c>
      <c r="F2757" s="19" t="n">
        <v>34</v>
      </c>
    </row>
    <row r="2758" customFormat="false" ht="15" hidden="false" customHeight="false" outlineLevel="0" collapsed="false">
      <c r="A2758" s="8" t="s">
        <v>352</v>
      </c>
      <c r="B2758" s="8" t="s">
        <v>353</v>
      </c>
      <c r="C2758" s="8" t="s">
        <v>3110</v>
      </c>
      <c r="D2758" s="8" t="n">
        <v>2007</v>
      </c>
      <c r="E2758" s="19" t="n">
        <v>4.064</v>
      </c>
      <c r="F2758" s="19" t="n">
        <v>34</v>
      </c>
    </row>
    <row r="2759" customFormat="false" ht="15" hidden="false" customHeight="false" outlineLevel="0" collapsed="false">
      <c r="A2759" s="8" t="s">
        <v>352</v>
      </c>
      <c r="B2759" s="8" t="s">
        <v>353</v>
      </c>
      <c r="C2759" s="8" t="s">
        <v>3111</v>
      </c>
      <c r="D2759" s="8" t="n">
        <v>2007</v>
      </c>
      <c r="E2759" s="19" t="n">
        <v>0</v>
      </c>
      <c r="F2759" s="19" t="n">
        <v>33</v>
      </c>
    </row>
    <row r="2760" customFormat="false" ht="15" hidden="false" customHeight="false" outlineLevel="0" collapsed="false">
      <c r="A2760" s="8" t="s">
        <v>352</v>
      </c>
      <c r="B2760" s="8" t="s">
        <v>353</v>
      </c>
      <c r="C2760" s="8" t="s">
        <v>3112</v>
      </c>
      <c r="D2760" s="8" t="n">
        <v>2007</v>
      </c>
      <c r="E2760" s="19" t="n">
        <v>0.762</v>
      </c>
      <c r="F2760" s="19" t="n">
        <v>32.1111111111111</v>
      </c>
    </row>
    <row r="2761" customFormat="false" ht="15" hidden="false" customHeight="false" outlineLevel="0" collapsed="false">
      <c r="A2761" s="8" t="s">
        <v>352</v>
      </c>
      <c r="B2761" s="8" t="s">
        <v>353</v>
      </c>
      <c r="C2761" s="8" t="s">
        <v>3113</v>
      </c>
      <c r="D2761" s="8" t="n">
        <v>2007</v>
      </c>
      <c r="E2761" s="19" t="n">
        <v>0</v>
      </c>
      <c r="F2761" s="19" t="n">
        <v>33</v>
      </c>
    </row>
    <row r="2762" customFormat="false" ht="15" hidden="false" customHeight="false" outlineLevel="0" collapsed="false">
      <c r="A2762" s="8" t="s">
        <v>352</v>
      </c>
      <c r="B2762" s="8" t="s">
        <v>353</v>
      </c>
      <c r="C2762" s="8" t="s">
        <v>3114</v>
      </c>
      <c r="D2762" s="8" t="n">
        <v>2007</v>
      </c>
      <c r="E2762" s="19" t="n">
        <v>39.116</v>
      </c>
      <c r="F2762" s="19" t="n">
        <v>33.2222222222222</v>
      </c>
    </row>
    <row r="2763" customFormat="false" ht="15" hidden="false" customHeight="false" outlineLevel="0" collapsed="false">
      <c r="A2763" s="8" t="s">
        <v>352</v>
      </c>
      <c r="B2763" s="8" t="s">
        <v>353</v>
      </c>
      <c r="C2763" s="8" t="s">
        <v>3115</v>
      </c>
      <c r="D2763" s="8" t="n">
        <v>2007</v>
      </c>
      <c r="E2763" s="19" t="n">
        <v>77.978</v>
      </c>
      <c r="F2763" s="19" t="n">
        <v>32.3888888888889</v>
      </c>
    </row>
    <row r="2764" customFormat="false" ht="15" hidden="false" customHeight="false" outlineLevel="0" collapsed="false">
      <c r="A2764" s="8" t="s">
        <v>352</v>
      </c>
      <c r="B2764" s="8" t="s">
        <v>353</v>
      </c>
      <c r="C2764" s="8" t="s">
        <v>3116</v>
      </c>
      <c r="D2764" s="8" t="n">
        <v>2007</v>
      </c>
      <c r="E2764" s="19" t="n">
        <v>39.116</v>
      </c>
      <c r="F2764" s="19" t="n">
        <v>27</v>
      </c>
    </row>
    <row r="2765" customFormat="false" ht="15" hidden="false" customHeight="false" outlineLevel="0" collapsed="false">
      <c r="A2765" s="8" t="s">
        <v>352</v>
      </c>
      <c r="B2765" s="8" t="s">
        <v>353</v>
      </c>
      <c r="C2765" s="8" t="s">
        <v>3117</v>
      </c>
      <c r="D2765" s="8" t="n">
        <v>2007</v>
      </c>
      <c r="E2765" s="19" t="n">
        <v>43.942</v>
      </c>
      <c r="F2765" s="19" t="n">
        <v>31.5</v>
      </c>
    </row>
    <row r="2766" customFormat="false" ht="15" hidden="false" customHeight="false" outlineLevel="0" collapsed="false">
      <c r="A2766" s="8" t="s">
        <v>352</v>
      </c>
      <c r="B2766" s="8" t="s">
        <v>353</v>
      </c>
      <c r="C2766" s="8" t="s">
        <v>3118</v>
      </c>
      <c r="D2766" s="8" t="n">
        <v>2007</v>
      </c>
      <c r="E2766" s="19" t="n">
        <v>5.08</v>
      </c>
      <c r="F2766" s="19" t="n">
        <v>31</v>
      </c>
    </row>
    <row r="2767" customFormat="false" ht="15" hidden="false" customHeight="false" outlineLevel="0" collapsed="false">
      <c r="A2767" s="8" t="s">
        <v>352</v>
      </c>
      <c r="B2767" s="8" t="s">
        <v>353</v>
      </c>
      <c r="C2767" s="8" t="s">
        <v>3119</v>
      </c>
      <c r="D2767" s="8" t="n">
        <v>2007</v>
      </c>
      <c r="E2767" s="19" t="n">
        <v>1.016</v>
      </c>
      <c r="F2767" s="19" t="n">
        <v>29.8888888888889</v>
      </c>
    </row>
    <row r="2768" customFormat="false" ht="15" hidden="false" customHeight="false" outlineLevel="0" collapsed="false">
      <c r="A2768" s="8" t="s">
        <v>352</v>
      </c>
      <c r="B2768" s="8" t="s">
        <v>353</v>
      </c>
      <c r="C2768" s="8" t="s">
        <v>3120</v>
      </c>
      <c r="D2768" s="8" t="n">
        <v>2007</v>
      </c>
      <c r="E2768" s="19" t="n">
        <v>6.096</v>
      </c>
      <c r="F2768" s="19" t="n">
        <v>31.5</v>
      </c>
    </row>
    <row r="2769" customFormat="false" ht="15" hidden="false" customHeight="false" outlineLevel="0" collapsed="false">
      <c r="A2769" s="8" t="s">
        <v>352</v>
      </c>
      <c r="B2769" s="8" t="s">
        <v>353</v>
      </c>
      <c r="C2769" s="8" t="s">
        <v>3121</v>
      </c>
      <c r="D2769" s="8" t="n">
        <v>2007</v>
      </c>
      <c r="E2769" s="19" t="n">
        <v>12.954</v>
      </c>
      <c r="F2769" s="19" t="n">
        <v>31.3888888888889</v>
      </c>
    </row>
    <row r="2770" customFormat="false" ht="15" hidden="false" customHeight="false" outlineLevel="0" collapsed="false">
      <c r="A2770" s="8" t="s">
        <v>352</v>
      </c>
      <c r="B2770" s="8" t="s">
        <v>353</v>
      </c>
      <c r="C2770" s="8" t="s">
        <v>3122</v>
      </c>
      <c r="D2770" s="8" t="n">
        <v>2007</v>
      </c>
      <c r="E2770" s="19" t="n">
        <v>4.064</v>
      </c>
      <c r="F2770" s="19" t="n">
        <v>31</v>
      </c>
    </row>
    <row r="2771" customFormat="false" ht="15" hidden="false" customHeight="false" outlineLevel="0" collapsed="false">
      <c r="A2771" s="8" t="s">
        <v>352</v>
      </c>
      <c r="B2771" s="8" t="s">
        <v>353</v>
      </c>
      <c r="C2771" s="8" t="s">
        <v>3123</v>
      </c>
      <c r="D2771" s="8" t="n">
        <v>2007</v>
      </c>
      <c r="E2771" s="19" t="n">
        <v>0.254</v>
      </c>
      <c r="F2771" s="19" t="n">
        <v>33</v>
      </c>
    </row>
    <row r="2772" customFormat="false" ht="15" hidden="false" customHeight="false" outlineLevel="0" collapsed="false">
      <c r="A2772" s="8" t="s">
        <v>352</v>
      </c>
      <c r="B2772" s="8" t="s">
        <v>353</v>
      </c>
      <c r="C2772" s="8" t="s">
        <v>3124</v>
      </c>
      <c r="D2772" s="8" t="n">
        <v>2007</v>
      </c>
      <c r="E2772" s="19" t="n">
        <v>0.254</v>
      </c>
      <c r="F2772" s="19" t="n">
        <v>33.2777777777778</v>
      </c>
    </row>
    <row r="2773" customFormat="false" ht="15" hidden="false" customHeight="false" outlineLevel="0" collapsed="false">
      <c r="A2773" s="8" t="s">
        <v>352</v>
      </c>
      <c r="B2773" s="8" t="s">
        <v>353</v>
      </c>
      <c r="C2773" s="8" t="s">
        <v>3125</v>
      </c>
      <c r="D2773" s="8" t="n">
        <v>2007</v>
      </c>
      <c r="E2773" s="19" t="n">
        <v>0</v>
      </c>
      <c r="F2773" s="19" t="n">
        <v>33.3888888888889</v>
      </c>
    </row>
    <row r="2774" customFormat="false" ht="15" hidden="false" customHeight="false" outlineLevel="0" collapsed="false">
      <c r="A2774" s="8" t="s">
        <v>352</v>
      </c>
      <c r="B2774" s="8" t="s">
        <v>353</v>
      </c>
      <c r="C2774" s="8" t="s">
        <v>3126</v>
      </c>
      <c r="D2774" s="8" t="n">
        <v>2007</v>
      </c>
      <c r="E2774" s="19" t="n">
        <v>0.762</v>
      </c>
      <c r="F2774" s="19" t="n">
        <v>32.3888888888889</v>
      </c>
    </row>
    <row r="2775" customFormat="false" ht="15" hidden="false" customHeight="false" outlineLevel="0" collapsed="false">
      <c r="A2775" s="8" t="s">
        <v>352</v>
      </c>
      <c r="B2775" s="8" t="s">
        <v>353</v>
      </c>
      <c r="C2775" s="8" t="s">
        <v>3127</v>
      </c>
      <c r="D2775" s="8" t="n">
        <v>2007</v>
      </c>
      <c r="E2775" s="19" t="n">
        <v>1.27</v>
      </c>
      <c r="F2775" s="19" t="n">
        <v>33</v>
      </c>
    </row>
    <row r="2776" customFormat="false" ht="15" hidden="false" customHeight="false" outlineLevel="0" collapsed="false">
      <c r="A2776" s="8" t="s">
        <v>352</v>
      </c>
      <c r="B2776" s="8" t="s">
        <v>353</v>
      </c>
      <c r="C2776" s="8" t="s">
        <v>3128</v>
      </c>
      <c r="D2776" s="8" t="n">
        <v>2007</v>
      </c>
      <c r="E2776" s="19" t="n">
        <v>0</v>
      </c>
      <c r="F2776" s="19" t="n">
        <v>33.6111111111111</v>
      </c>
    </row>
    <row r="2777" customFormat="false" ht="15" hidden="false" customHeight="false" outlineLevel="0" collapsed="false">
      <c r="A2777" s="8" t="s">
        <v>352</v>
      </c>
      <c r="B2777" s="8" t="s">
        <v>353</v>
      </c>
      <c r="C2777" s="8" t="s">
        <v>3129</v>
      </c>
      <c r="D2777" s="8" t="n">
        <v>2007</v>
      </c>
      <c r="E2777" s="19" t="n">
        <v>10.922</v>
      </c>
      <c r="F2777" s="19" t="n">
        <v>26</v>
      </c>
    </row>
    <row r="2778" customFormat="false" ht="15" hidden="false" customHeight="false" outlineLevel="0" collapsed="false">
      <c r="A2778" s="8" t="s">
        <v>352</v>
      </c>
      <c r="B2778" s="8" t="s">
        <v>353</v>
      </c>
      <c r="C2778" s="8" t="s">
        <v>3130</v>
      </c>
      <c r="D2778" s="8" t="n">
        <v>2007</v>
      </c>
      <c r="E2778" s="19" t="n">
        <v>43.942</v>
      </c>
      <c r="F2778" s="19" t="n">
        <v>32.2777777777778</v>
      </c>
    </row>
    <row r="2779" customFormat="false" ht="15" hidden="false" customHeight="false" outlineLevel="0" collapsed="false">
      <c r="A2779" s="8" t="s">
        <v>352</v>
      </c>
      <c r="B2779" s="8" t="s">
        <v>353</v>
      </c>
      <c r="C2779" s="8" t="s">
        <v>3131</v>
      </c>
      <c r="D2779" s="8" t="n">
        <v>2007</v>
      </c>
      <c r="E2779" s="19" t="n">
        <v>0</v>
      </c>
      <c r="F2779" s="19" t="n">
        <v>33.5</v>
      </c>
    </row>
    <row r="2780" customFormat="false" ht="15" hidden="false" customHeight="false" outlineLevel="0" collapsed="false">
      <c r="A2780" s="8" t="s">
        <v>352</v>
      </c>
      <c r="B2780" s="8" t="s">
        <v>353</v>
      </c>
      <c r="C2780" s="8" t="s">
        <v>3132</v>
      </c>
      <c r="D2780" s="8" t="n">
        <v>2007</v>
      </c>
      <c r="E2780" s="19" t="n">
        <v>0.254</v>
      </c>
      <c r="F2780" s="19" t="n">
        <v>33.3888888888889</v>
      </c>
    </row>
    <row r="2781" customFormat="false" ht="15" hidden="false" customHeight="false" outlineLevel="0" collapsed="false">
      <c r="A2781" s="8" t="s">
        <v>352</v>
      </c>
      <c r="B2781" s="8" t="s">
        <v>353</v>
      </c>
      <c r="C2781" s="8" t="s">
        <v>3133</v>
      </c>
      <c r="D2781" s="8" t="n">
        <v>2007</v>
      </c>
      <c r="E2781" s="19" t="n">
        <v>0.762</v>
      </c>
      <c r="F2781" s="19" t="n">
        <v>33.2222222222222</v>
      </c>
    </row>
    <row r="2782" customFormat="false" ht="15" hidden="false" customHeight="false" outlineLevel="0" collapsed="false">
      <c r="A2782" s="8" t="s">
        <v>352</v>
      </c>
      <c r="B2782" s="8" t="s">
        <v>353</v>
      </c>
      <c r="C2782" s="8" t="s">
        <v>3134</v>
      </c>
      <c r="D2782" s="8" t="n">
        <v>2007</v>
      </c>
      <c r="E2782" s="19" t="n">
        <v>0</v>
      </c>
      <c r="F2782" s="19" t="n">
        <v>35.2777777777778</v>
      </c>
    </row>
    <row r="2783" customFormat="false" ht="15" hidden="false" customHeight="false" outlineLevel="0" collapsed="false">
      <c r="A2783" s="8" t="s">
        <v>352</v>
      </c>
      <c r="B2783" s="8" t="s">
        <v>353</v>
      </c>
      <c r="C2783" s="8" t="s">
        <v>3135</v>
      </c>
      <c r="D2783" s="8" t="n">
        <v>2007</v>
      </c>
      <c r="E2783" s="19" t="n">
        <v>56.896</v>
      </c>
      <c r="F2783" s="19" t="n">
        <v>34.3888888888889</v>
      </c>
    </row>
    <row r="2784" customFormat="false" ht="15" hidden="false" customHeight="false" outlineLevel="0" collapsed="false">
      <c r="A2784" s="8" t="s">
        <v>352</v>
      </c>
      <c r="B2784" s="8" t="s">
        <v>353</v>
      </c>
      <c r="C2784" s="8" t="s">
        <v>3136</v>
      </c>
      <c r="D2784" s="8" t="n">
        <v>2007</v>
      </c>
      <c r="E2784" s="19" t="n">
        <v>12.954</v>
      </c>
      <c r="F2784" s="19" t="n">
        <v>27</v>
      </c>
    </row>
    <row r="2785" customFormat="false" ht="15" hidden="false" customHeight="false" outlineLevel="0" collapsed="false">
      <c r="A2785" s="8" t="s">
        <v>352</v>
      </c>
      <c r="B2785" s="8" t="s">
        <v>353</v>
      </c>
      <c r="C2785" s="8" t="s">
        <v>3137</v>
      </c>
      <c r="D2785" s="8" t="n">
        <v>2007</v>
      </c>
      <c r="E2785" s="19" t="n">
        <v>7.874</v>
      </c>
      <c r="F2785" s="19" t="n">
        <v>29.6111111111111</v>
      </c>
    </row>
    <row r="2786" customFormat="false" ht="15" hidden="false" customHeight="false" outlineLevel="0" collapsed="false">
      <c r="A2786" s="8" t="s">
        <v>352</v>
      </c>
      <c r="B2786" s="8" t="s">
        <v>353</v>
      </c>
      <c r="C2786" s="8" t="s">
        <v>3138</v>
      </c>
      <c r="D2786" s="8" t="n">
        <v>2007</v>
      </c>
      <c r="E2786" s="19" t="n">
        <v>0.762</v>
      </c>
      <c r="F2786" s="19" t="n">
        <v>32</v>
      </c>
    </row>
    <row r="2787" customFormat="false" ht="15" hidden="false" customHeight="false" outlineLevel="0" collapsed="false">
      <c r="A2787" s="8" t="s">
        <v>352</v>
      </c>
      <c r="B2787" s="8" t="s">
        <v>353</v>
      </c>
      <c r="C2787" s="8" t="s">
        <v>3139</v>
      </c>
      <c r="D2787" s="8" t="n">
        <v>2007</v>
      </c>
      <c r="E2787" s="19" t="n">
        <v>0.254</v>
      </c>
      <c r="F2787" s="19" t="n">
        <v>32.7777777777778</v>
      </c>
    </row>
    <row r="2788" customFormat="false" ht="15" hidden="false" customHeight="false" outlineLevel="0" collapsed="false">
      <c r="A2788" s="8" t="s">
        <v>352</v>
      </c>
      <c r="B2788" s="8" t="s">
        <v>353</v>
      </c>
      <c r="C2788" s="8" t="s">
        <v>3140</v>
      </c>
      <c r="D2788" s="8" t="n">
        <v>2007</v>
      </c>
      <c r="E2788" s="19" t="n">
        <v>0.508</v>
      </c>
      <c r="F2788" s="19" t="n">
        <v>32.3888888888889</v>
      </c>
    </row>
    <row r="2789" customFormat="false" ht="15" hidden="false" customHeight="false" outlineLevel="0" collapsed="false">
      <c r="A2789" s="8" t="s">
        <v>352</v>
      </c>
      <c r="B2789" s="8" t="s">
        <v>353</v>
      </c>
      <c r="C2789" s="8" t="s">
        <v>3141</v>
      </c>
      <c r="D2789" s="8" t="n">
        <v>2007</v>
      </c>
      <c r="E2789" s="19" t="n">
        <v>2.032</v>
      </c>
      <c r="F2789" s="19" t="n">
        <v>34</v>
      </c>
    </row>
    <row r="2790" customFormat="false" ht="15" hidden="false" customHeight="false" outlineLevel="0" collapsed="false">
      <c r="A2790" s="8" t="s">
        <v>352</v>
      </c>
      <c r="B2790" s="8" t="s">
        <v>353</v>
      </c>
      <c r="C2790" s="8" t="s">
        <v>3142</v>
      </c>
      <c r="D2790" s="8" t="n">
        <v>2007</v>
      </c>
      <c r="E2790" s="19" t="n">
        <v>2.032</v>
      </c>
      <c r="F2790" s="19" t="n">
        <v>32.5</v>
      </c>
    </row>
    <row r="2791" customFormat="false" ht="15" hidden="false" customHeight="false" outlineLevel="0" collapsed="false">
      <c r="A2791" s="8" t="s">
        <v>352</v>
      </c>
      <c r="B2791" s="8" t="s">
        <v>353</v>
      </c>
      <c r="C2791" s="8" t="s">
        <v>3143</v>
      </c>
      <c r="D2791" s="8" t="n">
        <v>2007</v>
      </c>
      <c r="E2791" s="19" t="n">
        <v>1.016</v>
      </c>
      <c r="F2791" s="19" t="n">
        <v>34</v>
      </c>
    </row>
    <row r="2792" customFormat="false" ht="15" hidden="false" customHeight="false" outlineLevel="0" collapsed="false">
      <c r="A2792" s="8" t="s">
        <v>352</v>
      </c>
      <c r="B2792" s="8" t="s">
        <v>353</v>
      </c>
      <c r="C2792" s="8" t="s">
        <v>3144</v>
      </c>
      <c r="D2792" s="8" t="n">
        <v>2007</v>
      </c>
      <c r="E2792" s="19" t="n">
        <v>0</v>
      </c>
      <c r="F2792" s="19" t="n">
        <v>33</v>
      </c>
    </row>
    <row r="2793" customFormat="false" ht="15" hidden="false" customHeight="false" outlineLevel="0" collapsed="false">
      <c r="A2793" s="8" t="s">
        <v>352</v>
      </c>
      <c r="B2793" s="8" t="s">
        <v>353</v>
      </c>
      <c r="C2793" s="8" t="s">
        <v>3145</v>
      </c>
      <c r="D2793" s="8" t="n">
        <v>2007</v>
      </c>
      <c r="E2793" s="19" t="n">
        <v>5.08</v>
      </c>
      <c r="F2793" s="19" t="n">
        <v>32</v>
      </c>
    </row>
    <row r="2794" customFormat="false" ht="15" hidden="false" customHeight="false" outlineLevel="0" collapsed="false">
      <c r="A2794" s="8" t="s">
        <v>352</v>
      </c>
      <c r="B2794" s="8" t="s">
        <v>353</v>
      </c>
      <c r="C2794" s="8" t="s">
        <v>3146</v>
      </c>
      <c r="D2794" s="8" t="n">
        <v>2007</v>
      </c>
      <c r="E2794" s="19" t="n">
        <v>10.922</v>
      </c>
      <c r="F2794" s="19" t="n">
        <v>33.2222222222222</v>
      </c>
    </row>
    <row r="2795" customFormat="false" ht="15" hidden="false" customHeight="false" outlineLevel="0" collapsed="false">
      <c r="A2795" s="8" t="s">
        <v>352</v>
      </c>
      <c r="B2795" s="8" t="s">
        <v>353</v>
      </c>
      <c r="C2795" s="8" t="s">
        <v>3147</v>
      </c>
      <c r="D2795" s="8" t="n">
        <v>2007</v>
      </c>
      <c r="E2795" s="19" t="n">
        <v>7.112</v>
      </c>
      <c r="F2795" s="19" t="n">
        <v>33</v>
      </c>
    </row>
    <row r="2796" customFormat="false" ht="15" hidden="false" customHeight="false" outlineLevel="0" collapsed="false">
      <c r="A2796" s="8" t="s">
        <v>352</v>
      </c>
      <c r="B2796" s="8" t="s">
        <v>353</v>
      </c>
      <c r="C2796" s="8" t="s">
        <v>3148</v>
      </c>
      <c r="D2796" s="8" t="n">
        <v>2007</v>
      </c>
      <c r="E2796" s="19" t="n">
        <v>0</v>
      </c>
      <c r="F2796" s="19" t="n">
        <v>33.6111111111111</v>
      </c>
    </row>
    <row r="2797" customFormat="false" ht="15" hidden="false" customHeight="false" outlineLevel="0" collapsed="false">
      <c r="A2797" s="8" t="s">
        <v>352</v>
      </c>
      <c r="B2797" s="8" t="s">
        <v>353</v>
      </c>
      <c r="C2797" s="8" t="s">
        <v>3149</v>
      </c>
      <c r="D2797" s="8" t="n">
        <v>2007</v>
      </c>
      <c r="E2797" s="19" t="n">
        <v>0</v>
      </c>
      <c r="F2797" s="19" t="n">
        <v>33.3888888888889</v>
      </c>
    </row>
    <row r="2798" customFormat="false" ht="15" hidden="false" customHeight="false" outlineLevel="0" collapsed="false">
      <c r="A2798" s="8" t="s">
        <v>352</v>
      </c>
      <c r="B2798" s="8" t="s">
        <v>353</v>
      </c>
      <c r="C2798" s="8" t="s">
        <v>3150</v>
      </c>
      <c r="D2798" s="8" t="n">
        <v>2007</v>
      </c>
      <c r="E2798" s="19" t="n">
        <v>0</v>
      </c>
      <c r="F2798" s="19" t="n">
        <v>33.7777777777778</v>
      </c>
    </row>
    <row r="2799" customFormat="false" ht="15" hidden="false" customHeight="false" outlineLevel="0" collapsed="false">
      <c r="A2799" s="8" t="s">
        <v>352</v>
      </c>
      <c r="B2799" s="8" t="s">
        <v>353</v>
      </c>
      <c r="C2799" s="8" t="s">
        <v>3151</v>
      </c>
      <c r="D2799" s="8" t="n">
        <v>2007</v>
      </c>
      <c r="E2799" s="19" t="n">
        <v>0</v>
      </c>
      <c r="F2799" s="19" t="n">
        <v>33.5</v>
      </c>
    </row>
    <row r="2800" customFormat="false" ht="15" hidden="false" customHeight="false" outlineLevel="0" collapsed="false">
      <c r="A2800" s="8" t="s">
        <v>352</v>
      </c>
      <c r="B2800" s="8" t="s">
        <v>353</v>
      </c>
      <c r="C2800" s="8" t="s">
        <v>3152</v>
      </c>
      <c r="D2800" s="8" t="n">
        <v>2007</v>
      </c>
      <c r="E2800" s="19" t="n">
        <v>0</v>
      </c>
      <c r="F2800" s="19" t="n">
        <v>33.8888888888889</v>
      </c>
    </row>
    <row r="2801" customFormat="false" ht="15" hidden="false" customHeight="false" outlineLevel="0" collapsed="false">
      <c r="A2801" s="8" t="s">
        <v>352</v>
      </c>
      <c r="B2801" s="8" t="s">
        <v>353</v>
      </c>
      <c r="C2801" s="8" t="s">
        <v>3153</v>
      </c>
      <c r="D2801" s="8" t="n">
        <v>2007</v>
      </c>
      <c r="E2801" s="19" t="n">
        <v>0</v>
      </c>
      <c r="F2801" s="19" t="n">
        <v>32.3888888888889</v>
      </c>
    </row>
    <row r="2802" customFormat="false" ht="15" hidden="false" customHeight="false" outlineLevel="0" collapsed="false">
      <c r="A2802" s="8" t="s">
        <v>352</v>
      </c>
      <c r="B2802" s="8" t="s">
        <v>353</v>
      </c>
      <c r="C2802" s="8" t="s">
        <v>3154</v>
      </c>
      <c r="D2802" s="8" t="n">
        <v>2007</v>
      </c>
      <c r="E2802" s="19" t="n">
        <v>0</v>
      </c>
      <c r="F2802" s="19" t="n">
        <v>32.7222222222222</v>
      </c>
    </row>
    <row r="2803" customFormat="false" ht="15" hidden="false" customHeight="false" outlineLevel="0" collapsed="false">
      <c r="A2803" s="8" t="s">
        <v>352</v>
      </c>
      <c r="B2803" s="8" t="s">
        <v>353</v>
      </c>
      <c r="C2803" s="8" t="s">
        <v>3155</v>
      </c>
      <c r="D2803" s="8" t="n">
        <v>2007</v>
      </c>
      <c r="E2803" s="19" t="n">
        <v>0</v>
      </c>
      <c r="F2803" s="19" t="n">
        <v>33.2777777777778</v>
      </c>
    </row>
    <row r="2804" customFormat="false" ht="15" hidden="false" customHeight="false" outlineLevel="0" collapsed="false">
      <c r="A2804" s="8" t="s">
        <v>352</v>
      </c>
      <c r="B2804" s="8" t="s">
        <v>353</v>
      </c>
      <c r="C2804" s="8" t="s">
        <v>3156</v>
      </c>
      <c r="D2804" s="8" t="n">
        <v>2007</v>
      </c>
      <c r="E2804" s="19" t="n">
        <v>0</v>
      </c>
      <c r="F2804" s="19" t="n">
        <v>34.2777777777778</v>
      </c>
    </row>
    <row r="2805" customFormat="false" ht="15" hidden="false" customHeight="false" outlineLevel="0" collapsed="false">
      <c r="A2805" s="8" t="s">
        <v>352</v>
      </c>
      <c r="B2805" s="8" t="s">
        <v>353</v>
      </c>
      <c r="C2805" s="8" t="s">
        <v>3157</v>
      </c>
      <c r="D2805" s="8" t="n">
        <v>2007</v>
      </c>
      <c r="E2805" s="19" t="n">
        <v>0</v>
      </c>
      <c r="F2805" s="19" t="n">
        <v>35.2222222222222</v>
      </c>
    </row>
    <row r="2806" customFormat="false" ht="15" hidden="false" customHeight="false" outlineLevel="0" collapsed="false">
      <c r="A2806" s="8" t="s">
        <v>352</v>
      </c>
      <c r="B2806" s="8" t="s">
        <v>353</v>
      </c>
      <c r="C2806" s="8" t="s">
        <v>3158</v>
      </c>
      <c r="D2806" s="8" t="n">
        <v>2007</v>
      </c>
      <c r="E2806" s="19" t="n">
        <v>0</v>
      </c>
      <c r="F2806" s="19" t="n">
        <v>34.7777777777778</v>
      </c>
    </row>
    <row r="2807" customFormat="false" ht="15" hidden="false" customHeight="false" outlineLevel="0" collapsed="false">
      <c r="A2807" s="8" t="s">
        <v>352</v>
      </c>
      <c r="B2807" s="8" t="s">
        <v>353</v>
      </c>
      <c r="C2807" s="8" t="s">
        <v>3159</v>
      </c>
      <c r="D2807" s="8" t="n">
        <v>2007</v>
      </c>
      <c r="F2807" s="19" t="n">
        <v>34.8888888888889</v>
      </c>
    </row>
    <row r="2808" customFormat="false" ht="15" hidden="false" customHeight="false" outlineLevel="0" collapsed="false">
      <c r="A2808" s="8" t="s">
        <v>352</v>
      </c>
      <c r="B2808" s="8" t="s">
        <v>353</v>
      </c>
      <c r="C2808" s="8" t="s">
        <v>3160</v>
      </c>
      <c r="D2808" s="8" t="n">
        <v>2007</v>
      </c>
      <c r="E2808" s="19" t="n">
        <v>14.986</v>
      </c>
      <c r="F2808" s="19" t="n">
        <v>33.3888888888889</v>
      </c>
    </row>
    <row r="2809" customFormat="false" ht="15" hidden="false" customHeight="false" outlineLevel="0" collapsed="false">
      <c r="A2809" s="8" t="s">
        <v>352</v>
      </c>
      <c r="B2809" s="8" t="s">
        <v>353</v>
      </c>
      <c r="C2809" s="8" t="s">
        <v>3161</v>
      </c>
      <c r="D2809" s="8" t="n">
        <v>2007</v>
      </c>
      <c r="E2809" s="19" t="n">
        <v>0</v>
      </c>
      <c r="F2809" s="19" t="n">
        <v>34.7222222222222</v>
      </c>
    </row>
    <row r="2810" customFormat="false" ht="15" hidden="false" customHeight="false" outlineLevel="0" collapsed="false">
      <c r="A2810" s="8" t="s">
        <v>352</v>
      </c>
      <c r="B2810" s="8" t="s">
        <v>353</v>
      </c>
      <c r="C2810" s="8" t="s">
        <v>3162</v>
      </c>
      <c r="D2810" s="8" t="n">
        <v>2007</v>
      </c>
      <c r="E2810" s="19" t="n">
        <v>3.048</v>
      </c>
      <c r="F2810" s="19" t="n">
        <v>33.7222222222222</v>
      </c>
    </row>
    <row r="2811" customFormat="false" ht="15" hidden="false" customHeight="false" outlineLevel="0" collapsed="false">
      <c r="A2811" s="8" t="s">
        <v>352</v>
      </c>
      <c r="B2811" s="8" t="s">
        <v>353</v>
      </c>
      <c r="C2811" s="8" t="s">
        <v>3163</v>
      </c>
      <c r="D2811" s="8" t="n">
        <v>2007</v>
      </c>
      <c r="E2811" s="19" t="n">
        <v>3.048</v>
      </c>
      <c r="F2811" s="19" t="n">
        <v>31.6111111111111</v>
      </c>
    </row>
    <row r="2812" customFormat="false" ht="15" hidden="false" customHeight="false" outlineLevel="0" collapsed="false">
      <c r="A2812" s="8" t="s">
        <v>352</v>
      </c>
      <c r="B2812" s="8" t="s">
        <v>353</v>
      </c>
      <c r="C2812" s="8" t="s">
        <v>3164</v>
      </c>
      <c r="D2812" s="8" t="n">
        <v>2007</v>
      </c>
      <c r="E2812" s="19" t="n">
        <v>8.89</v>
      </c>
      <c r="F2812" s="19" t="n">
        <v>29</v>
      </c>
    </row>
    <row r="2813" customFormat="false" ht="15" hidden="false" customHeight="false" outlineLevel="0" collapsed="false">
      <c r="A2813" s="8" t="s">
        <v>352</v>
      </c>
      <c r="B2813" s="8" t="s">
        <v>353</v>
      </c>
      <c r="C2813" s="8" t="s">
        <v>3165</v>
      </c>
      <c r="D2813" s="8" t="n">
        <v>2007</v>
      </c>
      <c r="E2813" s="19" t="n">
        <v>5.08</v>
      </c>
      <c r="F2813" s="19" t="n">
        <v>30.3888888888889</v>
      </c>
    </row>
    <row r="2814" customFormat="false" ht="15" hidden="false" customHeight="false" outlineLevel="0" collapsed="false">
      <c r="A2814" s="8" t="s">
        <v>352</v>
      </c>
      <c r="B2814" s="8" t="s">
        <v>353</v>
      </c>
      <c r="C2814" s="8" t="s">
        <v>3166</v>
      </c>
      <c r="D2814" s="8" t="n">
        <v>2007</v>
      </c>
      <c r="E2814" s="19" t="n">
        <v>0.508</v>
      </c>
      <c r="F2814" s="19" t="n">
        <v>33.2222222222222</v>
      </c>
    </row>
    <row r="2815" customFormat="false" ht="15" hidden="false" customHeight="false" outlineLevel="0" collapsed="false">
      <c r="A2815" s="8" t="s">
        <v>352</v>
      </c>
      <c r="B2815" s="8" t="s">
        <v>353</v>
      </c>
      <c r="C2815" s="8" t="s">
        <v>3167</v>
      </c>
      <c r="D2815" s="8" t="n">
        <v>2007</v>
      </c>
      <c r="E2815" s="19" t="n">
        <v>6.096</v>
      </c>
      <c r="F2815" s="19" t="n">
        <v>35</v>
      </c>
    </row>
    <row r="2816" customFormat="false" ht="15" hidden="false" customHeight="false" outlineLevel="0" collapsed="false">
      <c r="A2816" s="8" t="s">
        <v>352</v>
      </c>
      <c r="B2816" s="8" t="s">
        <v>353</v>
      </c>
      <c r="C2816" s="8" t="s">
        <v>3168</v>
      </c>
      <c r="D2816" s="8" t="n">
        <v>2007</v>
      </c>
      <c r="E2816" s="19" t="n">
        <v>0</v>
      </c>
      <c r="F2816" s="19" t="n">
        <v>34</v>
      </c>
    </row>
    <row r="2817" customFormat="false" ht="15" hidden="false" customHeight="false" outlineLevel="0" collapsed="false">
      <c r="A2817" s="8" t="s">
        <v>352</v>
      </c>
      <c r="B2817" s="8" t="s">
        <v>353</v>
      </c>
      <c r="C2817" s="8" t="s">
        <v>3169</v>
      </c>
      <c r="D2817" s="8" t="n">
        <v>2007</v>
      </c>
      <c r="E2817" s="19" t="n">
        <v>0</v>
      </c>
      <c r="F2817" s="19" t="n">
        <v>34</v>
      </c>
    </row>
    <row r="2818" customFormat="false" ht="15" hidden="false" customHeight="false" outlineLevel="0" collapsed="false">
      <c r="A2818" s="8" t="s">
        <v>352</v>
      </c>
      <c r="B2818" s="8" t="s">
        <v>353</v>
      </c>
      <c r="C2818" s="8" t="s">
        <v>3170</v>
      </c>
      <c r="D2818" s="8" t="n">
        <v>2007</v>
      </c>
      <c r="E2818" s="19" t="n">
        <v>0</v>
      </c>
      <c r="F2818" s="19" t="n">
        <v>34.2777777777778</v>
      </c>
    </row>
    <row r="2819" customFormat="false" ht="15" hidden="false" customHeight="false" outlineLevel="0" collapsed="false">
      <c r="A2819" s="8" t="s">
        <v>352</v>
      </c>
      <c r="B2819" s="8" t="s">
        <v>353</v>
      </c>
      <c r="C2819" s="8" t="s">
        <v>3171</v>
      </c>
      <c r="D2819" s="8" t="n">
        <v>2007</v>
      </c>
      <c r="E2819" s="19" t="n">
        <v>0</v>
      </c>
      <c r="F2819" s="19" t="n">
        <v>34.7777777777778</v>
      </c>
    </row>
    <row r="2820" customFormat="false" ht="15" hidden="false" customHeight="false" outlineLevel="0" collapsed="false">
      <c r="A2820" s="8" t="s">
        <v>352</v>
      </c>
      <c r="B2820" s="8" t="s">
        <v>353</v>
      </c>
      <c r="C2820" s="8" t="s">
        <v>3172</v>
      </c>
      <c r="D2820" s="8" t="n">
        <v>2007</v>
      </c>
      <c r="E2820" s="19" t="n">
        <v>0</v>
      </c>
      <c r="F2820" s="19" t="n">
        <v>35</v>
      </c>
    </row>
    <row r="2821" customFormat="false" ht="15" hidden="false" customHeight="false" outlineLevel="0" collapsed="false">
      <c r="A2821" s="8" t="s">
        <v>352</v>
      </c>
      <c r="B2821" s="8" t="s">
        <v>353</v>
      </c>
      <c r="C2821" s="8" t="s">
        <v>3173</v>
      </c>
      <c r="D2821" s="8" t="n">
        <v>2007</v>
      </c>
      <c r="E2821" s="19" t="n">
        <v>0</v>
      </c>
      <c r="F2821" s="19" t="n">
        <v>34.2222222222222</v>
      </c>
    </row>
    <row r="2822" customFormat="false" ht="15" hidden="false" customHeight="false" outlineLevel="0" collapsed="false">
      <c r="A2822" s="8" t="s">
        <v>352</v>
      </c>
      <c r="B2822" s="8" t="s">
        <v>353</v>
      </c>
      <c r="C2822" s="8" t="s">
        <v>3174</v>
      </c>
      <c r="D2822" s="8" t="n">
        <v>2007</v>
      </c>
      <c r="E2822" s="19" t="n">
        <v>0</v>
      </c>
      <c r="F2822" s="19" t="n">
        <v>34.7222222222222</v>
      </c>
    </row>
    <row r="2823" customFormat="false" ht="15" hidden="false" customHeight="false" outlineLevel="0" collapsed="false">
      <c r="A2823" s="8" t="s">
        <v>352</v>
      </c>
      <c r="B2823" s="8" t="s">
        <v>353</v>
      </c>
      <c r="C2823" s="8" t="s">
        <v>3175</v>
      </c>
      <c r="D2823" s="8" t="n">
        <v>2007</v>
      </c>
      <c r="E2823" s="19" t="n">
        <v>0</v>
      </c>
      <c r="F2823" s="19" t="n">
        <v>34.7777777777778</v>
      </c>
    </row>
    <row r="2824" customFormat="false" ht="15" hidden="false" customHeight="false" outlineLevel="0" collapsed="false">
      <c r="A2824" s="8" t="s">
        <v>352</v>
      </c>
      <c r="B2824" s="8" t="s">
        <v>353</v>
      </c>
      <c r="C2824" s="8" t="s">
        <v>3176</v>
      </c>
      <c r="D2824" s="8" t="n">
        <v>2007</v>
      </c>
      <c r="E2824" s="19" t="n">
        <v>0</v>
      </c>
      <c r="F2824" s="19" t="n">
        <v>35.1111111111111</v>
      </c>
    </row>
    <row r="2825" customFormat="false" ht="15" hidden="false" customHeight="false" outlineLevel="0" collapsed="false">
      <c r="A2825" s="8" t="s">
        <v>352</v>
      </c>
      <c r="B2825" s="8" t="s">
        <v>353</v>
      </c>
      <c r="C2825" s="8" t="s">
        <v>3177</v>
      </c>
      <c r="D2825" s="8" t="n">
        <v>2007</v>
      </c>
      <c r="E2825" s="19" t="n">
        <v>0</v>
      </c>
      <c r="F2825" s="19" t="n">
        <v>34.6111111111111</v>
      </c>
    </row>
    <row r="2826" customFormat="false" ht="15" hidden="false" customHeight="false" outlineLevel="0" collapsed="false">
      <c r="A2826" s="8" t="s">
        <v>352</v>
      </c>
      <c r="B2826" s="8" t="s">
        <v>353</v>
      </c>
      <c r="C2826" s="8" t="s">
        <v>3178</v>
      </c>
      <c r="D2826" s="8" t="n">
        <v>2007</v>
      </c>
      <c r="E2826" s="19" t="n">
        <v>0</v>
      </c>
      <c r="F2826" s="19" t="n">
        <v>34.7222222222222</v>
      </c>
    </row>
    <row r="2827" customFormat="false" ht="15" hidden="false" customHeight="false" outlineLevel="0" collapsed="false">
      <c r="A2827" s="8" t="s">
        <v>352</v>
      </c>
      <c r="B2827" s="8" t="s">
        <v>353</v>
      </c>
      <c r="C2827" s="8" t="s">
        <v>3179</v>
      </c>
      <c r="D2827" s="8" t="n">
        <v>2007</v>
      </c>
      <c r="E2827" s="19" t="n">
        <v>0</v>
      </c>
      <c r="F2827" s="19" t="n">
        <v>33.5</v>
      </c>
    </row>
    <row r="2828" customFormat="false" ht="15" hidden="false" customHeight="false" outlineLevel="0" collapsed="false">
      <c r="A2828" s="8" t="s">
        <v>352</v>
      </c>
      <c r="B2828" s="8" t="s">
        <v>353</v>
      </c>
      <c r="C2828" s="8" t="s">
        <v>3180</v>
      </c>
      <c r="D2828" s="8" t="n">
        <v>2007</v>
      </c>
      <c r="E2828" s="19" t="n">
        <v>0</v>
      </c>
      <c r="F2828" s="19" t="n">
        <v>35</v>
      </c>
    </row>
    <row r="2829" customFormat="false" ht="15" hidden="false" customHeight="false" outlineLevel="0" collapsed="false">
      <c r="A2829" s="8" t="s">
        <v>352</v>
      </c>
      <c r="B2829" s="8" t="s">
        <v>353</v>
      </c>
      <c r="C2829" s="8" t="s">
        <v>3181</v>
      </c>
      <c r="D2829" s="8" t="n">
        <v>2007</v>
      </c>
      <c r="E2829" s="19" t="n">
        <v>12.954</v>
      </c>
      <c r="F2829" s="19" t="n">
        <v>35.7777777777778</v>
      </c>
    </row>
    <row r="2830" customFormat="false" ht="15" hidden="false" customHeight="false" outlineLevel="0" collapsed="false">
      <c r="A2830" s="8" t="s">
        <v>352</v>
      </c>
      <c r="B2830" s="8" t="s">
        <v>353</v>
      </c>
      <c r="C2830" s="8" t="s">
        <v>3182</v>
      </c>
      <c r="D2830" s="8" t="n">
        <v>2007</v>
      </c>
      <c r="E2830" s="19" t="n">
        <v>0</v>
      </c>
      <c r="F2830" s="19" t="n">
        <v>35.5</v>
      </c>
    </row>
    <row r="2831" customFormat="false" ht="15" hidden="false" customHeight="false" outlineLevel="0" collapsed="false">
      <c r="A2831" s="8" t="s">
        <v>352</v>
      </c>
      <c r="B2831" s="8" t="s">
        <v>353</v>
      </c>
      <c r="C2831" s="8" t="s">
        <v>3183</v>
      </c>
      <c r="D2831" s="8" t="n">
        <v>2007</v>
      </c>
      <c r="E2831" s="19" t="n">
        <v>0</v>
      </c>
      <c r="F2831" s="19" t="n">
        <v>35.7777777777778</v>
      </c>
    </row>
    <row r="2832" customFormat="false" ht="15" hidden="false" customHeight="false" outlineLevel="0" collapsed="false">
      <c r="A2832" s="8" t="s">
        <v>352</v>
      </c>
      <c r="B2832" s="8" t="s">
        <v>353</v>
      </c>
      <c r="C2832" s="8" t="s">
        <v>3184</v>
      </c>
      <c r="D2832" s="8" t="n">
        <v>2007</v>
      </c>
      <c r="E2832" s="19" t="n">
        <v>0</v>
      </c>
      <c r="F2832" s="19" t="n">
        <v>35.5</v>
      </c>
    </row>
    <row r="2833" customFormat="false" ht="15" hidden="false" customHeight="false" outlineLevel="0" collapsed="false">
      <c r="A2833" s="8" t="s">
        <v>352</v>
      </c>
      <c r="B2833" s="8" t="s">
        <v>353</v>
      </c>
      <c r="C2833" s="8" t="s">
        <v>3185</v>
      </c>
      <c r="D2833" s="8" t="n">
        <v>2007</v>
      </c>
      <c r="E2833" s="19" t="n">
        <v>0</v>
      </c>
      <c r="F2833" s="19" t="n">
        <v>35.7222222222222</v>
      </c>
    </row>
    <row r="2834" customFormat="false" ht="15" hidden="false" customHeight="false" outlineLevel="0" collapsed="false">
      <c r="A2834" s="8" t="s">
        <v>352</v>
      </c>
      <c r="B2834" s="8" t="s">
        <v>353</v>
      </c>
      <c r="C2834" s="8" t="s">
        <v>3186</v>
      </c>
      <c r="D2834" s="8" t="n">
        <v>2007</v>
      </c>
      <c r="E2834" s="19" t="n">
        <v>0</v>
      </c>
      <c r="F2834" s="19" t="n">
        <v>35.5</v>
      </c>
    </row>
    <row r="2835" customFormat="false" ht="15" hidden="false" customHeight="false" outlineLevel="0" collapsed="false">
      <c r="A2835" s="8" t="s">
        <v>352</v>
      </c>
      <c r="B2835" s="8" t="s">
        <v>353</v>
      </c>
      <c r="C2835" s="8" t="s">
        <v>3187</v>
      </c>
      <c r="D2835" s="8" t="n">
        <v>2007</v>
      </c>
      <c r="E2835" s="19" t="n">
        <v>0</v>
      </c>
      <c r="F2835" s="19" t="n">
        <v>34.7777777777778</v>
      </c>
    </row>
    <row r="2836" customFormat="false" ht="15" hidden="false" customHeight="false" outlineLevel="0" collapsed="false">
      <c r="A2836" s="8" t="s">
        <v>352</v>
      </c>
      <c r="B2836" s="8" t="s">
        <v>353</v>
      </c>
      <c r="C2836" s="8" t="s">
        <v>3188</v>
      </c>
      <c r="D2836" s="8" t="n">
        <v>2007</v>
      </c>
      <c r="E2836" s="19" t="n">
        <v>0</v>
      </c>
      <c r="F2836" s="19" t="n">
        <v>35.7777777777778</v>
      </c>
    </row>
    <row r="2837" customFormat="false" ht="15" hidden="false" customHeight="false" outlineLevel="0" collapsed="false">
      <c r="A2837" s="8" t="s">
        <v>352</v>
      </c>
      <c r="B2837" s="8" t="s">
        <v>353</v>
      </c>
      <c r="C2837" s="8" t="s">
        <v>3189</v>
      </c>
      <c r="D2837" s="8" t="n">
        <v>2007</v>
      </c>
      <c r="E2837" s="19" t="n">
        <v>0</v>
      </c>
      <c r="F2837" s="19" t="n">
        <v>37</v>
      </c>
    </row>
    <row r="2838" customFormat="false" ht="15" hidden="false" customHeight="false" outlineLevel="0" collapsed="false">
      <c r="A2838" s="8" t="s">
        <v>352</v>
      </c>
      <c r="B2838" s="8" t="s">
        <v>353</v>
      </c>
      <c r="C2838" s="8" t="s">
        <v>3190</v>
      </c>
      <c r="D2838" s="8" t="n">
        <v>2007</v>
      </c>
      <c r="E2838" s="19" t="n">
        <v>0</v>
      </c>
      <c r="F2838" s="19" t="n">
        <v>35</v>
      </c>
    </row>
    <row r="2839" customFormat="false" ht="15" hidden="false" customHeight="false" outlineLevel="0" collapsed="false">
      <c r="A2839" s="8" t="s">
        <v>352</v>
      </c>
      <c r="B2839" s="8" t="s">
        <v>353</v>
      </c>
      <c r="C2839" s="8" t="s">
        <v>3191</v>
      </c>
      <c r="D2839" s="8" t="n">
        <v>2007</v>
      </c>
      <c r="E2839" s="19" t="n">
        <v>0</v>
      </c>
      <c r="F2839" s="19" t="n">
        <v>35</v>
      </c>
    </row>
    <row r="2840" customFormat="false" ht="15" hidden="false" customHeight="false" outlineLevel="0" collapsed="false">
      <c r="A2840" s="8" t="s">
        <v>352</v>
      </c>
      <c r="B2840" s="8" t="s">
        <v>353</v>
      </c>
      <c r="C2840" s="8" t="s">
        <v>3192</v>
      </c>
      <c r="D2840" s="8" t="n">
        <v>2007</v>
      </c>
      <c r="E2840" s="19" t="n">
        <v>0</v>
      </c>
      <c r="F2840" s="19" t="n">
        <v>35</v>
      </c>
    </row>
    <row r="2841" customFormat="false" ht="15" hidden="false" customHeight="false" outlineLevel="0" collapsed="false">
      <c r="A2841" s="8" t="s">
        <v>352</v>
      </c>
      <c r="B2841" s="8" t="s">
        <v>353</v>
      </c>
      <c r="C2841" s="8" t="s">
        <v>3193</v>
      </c>
      <c r="D2841" s="8" t="n">
        <v>2007</v>
      </c>
      <c r="E2841" s="19" t="n">
        <v>0</v>
      </c>
      <c r="F2841" s="19" t="n">
        <v>35.8888888888889</v>
      </c>
    </row>
    <row r="2842" customFormat="false" ht="15" hidden="false" customHeight="false" outlineLevel="0" collapsed="false">
      <c r="A2842" s="8" t="s">
        <v>352</v>
      </c>
      <c r="B2842" s="8" t="s">
        <v>353</v>
      </c>
      <c r="C2842" s="8" t="s">
        <v>3194</v>
      </c>
      <c r="D2842" s="8" t="n">
        <v>2007</v>
      </c>
      <c r="E2842" s="19" t="n">
        <v>0</v>
      </c>
      <c r="F2842" s="19" t="n">
        <v>35.1111111111111</v>
      </c>
    </row>
    <row r="2843" customFormat="false" ht="15" hidden="false" customHeight="false" outlineLevel="0" collapsed="false">
      <c r="A2843" s="8" t="s">
        <v>352</v>
      </c>
      <c r="B2843" s="8" t="s">
        <v>353</v>
      </c>
      <c r="C2843" s="8" t="s">
        <v>3195</v>
      </c>
      <c r="D2843" s="8" t="n">
        <v>2007</v>
      </c>
      <c r="E2843" s="19" t="n">
        <v>0</v>
      </c>
      <c r="F2843" s="19" t="n">
        <v>35</v>
      </c>
    </row>
    <row r="2844" customFormat="false" ht="15" hidden="false" customHeight="false" outlineLevel="0" collapsed="false">
      <c r="A2844" s="8" t="s">
        <v>352</v>
      </c>
      <c r="B2844" s="8" t="s">
        <v>353</v>
      </c>
      <c r="C2844" s="8" t="s">
        <v>3196</v>
      </c>
      <c r="D2844" s="8" t="n">
        <v>2007</v>
      </c>
      <c r="E2844" s="19" t="n">
        <v>0</v>
      </c>
      <c r="F2844" s="19" t="n">
        <v>36</v>
      </c>
    </row>
    <row r="2845" customFormat="false" ht="15" hidden="false" customHeight="false" outlineLevel="0" collapsed="false">
      <c r="A2845" s="8" t="s">
        <v>352</v>
      </c>
      <c r="B2845" s="8" t="s">
        <v>353</v>
      </c>
      <c r="C2845" s="8" t="s">
        <v>3197</v>
      </c>
      <c r="D2845" s="8" t="n">
        <v>2007</v>
      </c>
      <c r="E2845" s="19" t="n">
        <v>0</v>
      </c>
      <c r="F2845" s="19" t="n">
        <v>35.3888888888889</v>
      </c>
    </row>
    <row r="2846" customFormat="false" ht="15" hidden="false" customHeight="false" outlineLevel="0" collapsed="false">
      <c r="A2846" s="8" t="s">
        <v>352</v>
      </c>
      <c r="B2846" s="8" t="s">
        <v>353</v>
      </c>
      <c r="C2846" s="8" t="s">
        <v>3198</v>
      </c>
      <c r="D2846" s="8" t="n">
        <v>2007</v>
      </c>
      <c r="E2846" s="19" t="n">
        <v>0</v>
      </c>
      <c r="F2846" s="19" t="n">
        <v>35.3888888888889</v>
      </c>
    </row>
    <row r="2847" customFormat="false" ht="15" hidden="false" customHeight="false" outlineLevel="0" collapsed="false">
      <c r="A2847" s="8" t="s">
        <v>352</v>
      </c>
      <c r="B2847" s="8" t="s">
        <v>353</v>
      </c>
      <c r="C2847" s="8" t="s">
        <v>3199</v>
      </c>
      <c r="D2847" s="8" t="n">
        <v>2007</v>
      </c>
      <c r="E2847" s="19" t="n">
        <v>0</v>
      </c>
      <c r="F2847" s="19" t="n">
        <v>34.2777777777778</v>
      </c>
    </row>
    <row r="2848" customFormat="false" ht="15" hidden="false" customHeight="false" outlineLevel="0" collapsed="false">
      <c r="A2848" s="8" t="s">
        <v>352</v>
      </c>
      <c r="B2848" s="8" t="s">
        <v>353</v>
      </c>
      <c r="C2848" s="8" t="s">
        <v>3200</v>
      </c>
      <c r="D2848" s="8" t="n">
        <v>2007</v>
      </c>
      <c r="E2848" s="19" t="n">
        <v>0</v>
      </c>
      <c r="F2848" s="19" t="n">
        <v>34</v>
      </c>
    </row>
    <row r="2849" customFormat="false" ht="15" hidden="false" customHeight="false" outlineLevel="0" collapsed="false">
      <c r="A2849" s="8" t="s">
        <v>352</v>
      </c>
      <c r="B2849" s="8" t="s">
        <v>353</v>
      </c>
      <c r="C2849" s="8" t="s">
        <v>3201</v>
      </c>
      <c r="D2849" s="8" t="n">
        <v>2007</v>
      </c>
      <c r="E2849" s="19" t="n">
        <v>0</v>
      </c>
      <c r="F2849" s="19" t="n">
        <v>34.3888888888889</v>
      </c>
    </row>
    <row r="2850" customFormat="false" ht="15" hidden="false" customHeight="false" outlineLevel="0" collapsed="false">
      <c r="A2850" s="8" t="s">
        <v>352</v>
      </c>
      <c r="B2850" s="8" t="s">
        <v>353</v>
      </c>
      <c r="C2850" s="8" t="s">
        <v>3202</v>
      </c>
      <c r="D2850" s="8" t="n">
        <v>2007</v>
      </c>
      <c r="E2850" s="19" t="n">
        <v>0</v>
      </c>
      <c r="F2850" s="19" t="n">
        <v>35</v>
      </c>
    </row>
    <row r="2851" customFormat="false" ht="15" hidden="false" customHeight="false" outlineLevel="0" collapsed="false">
      <c r="A2851" s="8" t="s">
        <v>352</v>
      </c>
      <c r="B2851" s="8" t="s">
        <v>353</v>
      </c>
      <c r="C2851" s="8" t="s">
        <v>3203</v>
      </c>
      <c r="D2851" s="8" t="n">
        <v>2007</v>
      </c>
      <c r="E2851" s="19" t="n">
        <v>0</v>
      </c>
      <c r="F2851" s="19" t="n">
        <v>34.8888888888889</v>
      </c>
    </row>
    <row r="2852" customFormat="false" ht="15" hidden="false" customHeight="false" outlineLevel="0" collapsed="false">
      <c r="A2852" s="8" t="s">
        <v>352</v>
      </c>
      <c r="B2852" s="8" t="s">
        <v>353</v>
      </c>
      <c r="C2852" s="8" t="s">
        <v>3204</v>
      </c>
      <c r="D2852" s="8" t="n">
        <v>2007</v>
      </c>
      <c r="E2852" s="19" t="n">
        <v>0</v>
      </c>
      <c r="F2852" s="19" t="n">
        <v>35.5</v>
      </c>
    </row>
    <row r="2853" customFormat="false" ht="15" hidden="false" customHeight="false" outlineLevel="0" collapsed="false">
      <c r="A2853" s="8" t="s">
        <v>352</v>
      </c>
      <c r="B2853" s="8" t="s">
        <v>353</v>
      </c>
      <c r="C2853" s="8" t="s">
        <v>3205</v>
      </c>
      <c r="D2853" s="8" t="n">
        <v>2007</v>
      </c>
      <c r="E2853" s="19" t="n">
        <v>0</v>
      </c>
      <c r="F2853" s="19" t="n">
        <v>36.3888888888889</v>
      </c>
    </row>
    <row r="2854" customFormat="false" ht="15" hidden="false" customHeight="false" outlineLevel="0" collapsed="false">
      <c r="A2854" s="8" t="s">
        <v>352</v>
      </c>
      <c r="B2854" s="8" t="s">
        <v>353</v>
      </c>
      <c r="C2854" s="8" t="s">
        <v>3206</v>
      </c>
      <c r="D2854" s="8" t="n">
        <v>2007</v>
      </c>
      <c r="E2854" s="19" t="n">
        <v>0</v>
      </c>
      <c r="F2854" s="19" t="n">
        <v>35.7222222222222</v>
      </c>
    </row>
    <row r="2855" customFormat="false" ht="15" hidden="false" customHeight="false" outlineLevel="0" collapsed="false">
      <c r="A2855" s="8" t="s">
        <v>352</v>
      </c>
      <c r="B2855" s="8" t="s">
        <v>353</v>
      </c>
      <c r="C2855" s="8" t="s">
        <v>3207</v>
      </c>
      <c r="D2855" s="8" t="n">
        <v>2007</v>
      </c>
      <c r="E2855" s="19" t="n">
        <v>0</v>
      </c>
      <c r="F2855" s="19" t="n">
        <v>35.7222222222222</v>
      </c>
    </row>
    <row r="2856" customFormat="false" ht="15" hidden="false" customHeight="false" outlineLevel="0" collapsed="false">
      <c r="A2856" s="8" t="s">
        <v>352</v>
      </c>
      <c r="B2856" s="8" t="s">
        <v>353</v>
      </c>
      <c r="C2856" s="8" t="s">
        <v>3208</v>
      </c>
      <c r="D2856" s="8" t="n">
        <v>2007</v>
      </c>
      <c r="E2856" s="19" t="n">
        <v>0</v>
      </c>
      <c r="F2856" s="19" t="n">
        <v>35.3888888888889</v>
      </c>
    </row>
    <row r="2857" customFormat="false" ht="15" hidden="false" customHeight="false" outlineLevel="0" collapsed="false">
      <c r="A2857" s="8" t="s">
        <v>352</v>
      </c>
      <c r="B2857" s="8" t="s">
        <v>353</v>
      </c>
      <c r="C2857" s="8" t="s">
        <v>3209</v>
      </c>
      <c r="D2857" s="8" t="n">
        <v>2007</v>
      </c>
      <c r="E2857" s="19" t="n">
        <v>0</v>
      </c>
      <c r="F2857" s="19" t="n">
        <v>35.2222222222222</v>
      </c>
    </row>
    <row r="2858" customFormat="false" ht="15" hidden="false" customHeight="false" outlineLevel="0" collapsed="false">
      <c r="A2858" s="8" t="s">
        <v>352</v>
      </c>
      <c r="B2858" s="8" t="s">
        <v>353</v>
      </c>
      <c r="C2858" s="8" t="s">
        <v>3210</v>
      </c>
      <c r="D2858" s="8" t="n">
        <v>2007</v>
      </c>
      <c r="E2858" s="19" t="n">
        <v>0</v>
      </c>
      <c r="F2858" s="19" t="n">
        <v>35.2222222222222</v>
      </c>
    </row>
    <row r="2859" customFormat="false" ht="15" hidden="false" customHeight="false" outlineLevel="0" collapsed="false">
      <c r="A2859" s="8" t="s">
        <v>352</v>
      </c>
      <c r="B2859" s="8" t="s">
        <v>353</v>
      </c>
      <c r="C2859" s="8" t="s">
        <v>3211</v>
      </c>
      <c r="D2859" s="8" t="n">
        <v>2007</v>
      </c>
      <c r="E2859" s="19" t="n">
        <v>0</v>
      </c>
      <c r="F2859" s="19" t="n">
        <v>35.3888888888889</v>
      </c>
    </row>
    <row r="2860" customFormat="false" ht="15" hidden="false" customHeight="false" outlineLevel="0" collapsed="false">
      <c r="A2860" s="8" t="s">
        <v>352</v>
      </c>
      <c r="B2860" s="8" t="s">
        <v>353</v>
      </c>
      <c r="C2860" s="8" t="s">
        <v>3212</v>
      </c>
      <c r="D2860" s="8" t="n">
        <v>2007</v>
      </c>
      <c r="E2860" s="19" t="n">
        <v>10.922</v>
      </c>
      <c r="F2860" s="19" t="n">
        <v>35</v>
      </c>
    </row>
    <row r="2861" customFormat="false" ht="15" hidden="false" customHeight="false" outlineLevel="0" collapsed="false">
      <c r="A2861" s="8" t="s">
        <v>352</v>
      </c>
      <c r="B2861" s="8" t="s">
        <v>353</v>
      </c>
      <c r="C2861" s="8" t="s">
        <v>3213</v>
      </c>
      <c r="D2861" s="8" t="n">
        <v>2007</v>
      </c>
      <c r="E2861" s="19" t="n">
        <v>0</v>
      </c>
      <c r="F2861" s="19" t="n">
        <v>34.5</v>
      </c>
    </row>
    <row r="2862" customFormat="false" ht="15" hidden="false" customHeight="false" outlineLevel="0" collapsed="false">
      <c r="A2862" s="8" t="s">
        <v>352</v>
      </c>
      <c r="B2862" s="8" t="s">
        <v>353</v>
      </c>
      <c r="C2862" s="8" t="s">
        <v>3214</v>
      </c>
      <c r="D2862" s="8" t="n">
        <v>2007</v>
      </c>
      <c r="E2862" s="19" t="n">
        <v>0</v>
      </c>
      <c r="F2862" s="19" t="n">
        <v>33.7222222222222</v>
      </c>
    </row>
    <row r="2863" customFormat="false" ht="15" hidden="false" customHeight="false" outlineLevel="0" collapsed="false">
      <c r="A2863" s="8" t="s">
        <v>352</v>
      </c>
      <c r="B2863" s="8" t="s">
        <v>353</v>
      </c>
      <c r="C2863" s="8" t="s">
        <v>3215</v>
      </c>
      <c r="D2863" s="8" t="n">
        <v>2007</v>
      </c>
      <c r="E2863" s="19" t="n">
        <v>0</v>
      </c>
      <c r="F2863" s="19" t="n">
        <v>34.2777777777778</v>
      </c>
    </row>
    <row r="2864" customFormat="false" ht="15" hidden="false" customHeight="false" outlineLevel="0" collapsed="false">
      <c r="A2864" s="8" t="s">
        <v>352</v>
      </c>
      <c r="B2864" s="8" t="s">
        <v>353</v>
      </c>
      <c r="C2864" s="8" t="s">
        <v>3216</v>
      </c>
      <c r="D2864" s="8" t="n">
        <v>2007</v>
      </c>
      <c r="E2864" s="19" t="n">
        <v>0</v>
      </c>
      <c r="F2864" s="19" t="n">
        <v>33.7777777777778</v>
      </c>
    </row>
    <row r="2865" customFormat="false" ht="15" hidden="false" customHeight="false" outlineLevel="0" collapsed="false">
      <c r="A2865" s="8" t="s">
        <v>352</v>
      </c>
      <c r="B2865" s="8" t="s">
        <v>353</v>
      </c>
      <c r="C2865" s="8" t="s">
        <v>3217</v>
      </c>
      <c r="D2865" s="8" t="n">
        <v>2007</v>
      </c>
      <c r="E2865" s="19" t="n">
        <v>0</v>
      </c>
      <c r="F2865" s="19" t="n">
        <v>32.7777777777778</v>
      </c>
    </row>
    <row r="2866" customFormat="false" ht="15" hidden="false" customHeight="false" outlineLevel="0" collapsed="false">
      <c r="A2866" s="8" t="s">
        <v>352</v>
      </c>
      <c r="B2866" s="8" t="s">
        <v>353</v>
      </c>
      <c r="C2866" s="8" t="s">
        <v>3218</v>
      </c>
      <c r="D2866" s="8" t="n">
        <v>2007</v>
      </c>
      <c r="E2866" s="19" t="n">
        <v>0</v>
      </c>
      <c r="F2866" s="19" t="n">
        <v>33</v>
      </c>
    </row>
    <row r="2867" customFormat="false" ht="15" hidden="false" customHeight="false" outlineLevel="0" collapsed="false">
      <c r="A2867" s="8" t="s">
        <v>352</v>
      </c>
      <c r="B2867" s="8" t="s">
        <v>353</v>
      </c>
      <c r="C2867" s="8" t="s">
        <v>3219</v>
      </c>
      <c r="D2867" s="8" t="n">
        <v>2007</v>
      </c>
      <c r="E2867" s="19" t="n">
        <v>0</v>
      </c>
      <c r="F2867" s="19" t="n">
        <v>31.3888888888889</v>
      </c>
    </row>
    <row r="2868" customFormat="false" ht="15" hidden="false" customHeight="false" outlineLevel="0" collapsed="false">
      <c r="A2868" s="8" t="s">
        <v>352</v>
      </c>
      <c r="B2868" s="8" t="s">
        <v>353</v>
      </c>
      <c r="C2868" s="8" t="s">
        <v>3220</v>
      </c>
      <c r="D2868" s="8" t="n">
        <v>2007</v>
      </c>
      <c r="E2868" s="19" t="n">
        <v>0</v>
      </c>
      <c r="F2868" s="19" t="n">
        <v>30.2222222222222</v>
      </c>
    </row>
    <row r="2869" customFormat="false" ht="15" hidden="false" customHeight="false" outlineLevel="0" collapsed="false">
      <c r="A2869" s="8" t="s">
        <v>352</v>
      </c>
      <c r="B2869" s="8" t="s">
        <v>353</v>
      </c>
      <c r="C2869" s="8" t="s">
        <v>3221</v>
      </c>
      <c r="D2869" s="8" t="n">
        <v>2007</v>
      </c>
      <c r="E2869" s="19" t="n">
        <v>0</v>
      </c>
      <c r="F2869" s="19" t="n">
        <v>32.2222222222222</v>
      </c>
    </row>
    <row r="2870" customFormat="false" ht="15" hidden="false" customHeight="false" outlineLevel="0" collapsed="false">
      <c r="A2870" s="8" t="s">
        <v>352</v>
      </c>
      <c r="B2870" s="8" t="s">
        <v>353</v>
      </c>
      <c r="C2870" s="8" t="s">
        <v>3222</v>
      </c>
      <c r="D2870" s="8" t="n">
        <v>2007</v>
      </c>
      <c r="E2870" s="19" t="n">
        <v>0</v>
      </c>
      <c r="F2870" s="19" t="n">
        <v>32.5</v>
      </c>
    </row>
    <row r="2871" customFormat="false" ht="15" hidden="false" customHeight="false" outlineLevel="0" collapsed="false">
      <c r="A2871" s="8" t="s">
        <v>352</v>
      </c>
      <c r="B2871" s="8" t="s">
        <v>353</v>
      </c>
      <c r="C2871" s="8" t="s">
        <v>3223</v>
      </c>
      <c r="D2871" s="8" t="n">
        <v>2007</v>
      </c>
      <c r="E2871" s="19" t="n">
        <v>0</v>
      </c>
      <c r="F2871" s="19" t="n">
        <v>32.6111111111111</v>
      </c>
    </row>
    <row r="2872" customFormat="false" ht="15" hidden="false" customHeight="false" outlineLevel="0" collapsed="false">
      <c r="A2872" s="8" t="s">
        <v>352</v>
      </c>
      <c r="B2872" s="8" t="s">
        <v>353</v>
      </c>
      <c r="C2872" s="8" t="s">
        <v>3224</v>
      </c>
      <c r="D2872" s="8" t="n">
        <v>2007</v>
      </c>
      <c r="E2872" s="19" t="n">
        <v>0</v>
      </c>
      <c r="F2872" s="19" t="n">
        <v>33</v>
      </c>
    </row>
    <row r="2873" customFormat="false" ht="15" hidden="false" customHeight="false" outlineLevel="0" collapsed="false">
      <c r="A2873" s="8" t="s">
        <v>352</v>
      </c>
      <c r="B2873" s="8" t="s">
        <v>353</v>
      </c>
      <c r="C2873" s="8" t="s">
        <v>3225</v>
      </c>
      <c r="D2873" s="8" t="n">
        <v>2007</v>
      </c>
      <c r="E2873" s="19" t="n">
        <v>0</v>
      </c>
      <c r="F2873" s="19" t="n">
        <v>32.2222222222222</v>
      </c>
    </row>
    <row r="2874" customFormat="false" ht="15" hidden="false" customHeight="false" outlineLevel="0" collapsed="false">
      <c r="A2874" s="8" t="s">
        <v>352</v>
      </c>
      <c r="B2874" s="8" t="s">
        <v>353</v>
      </c>
      <c r="C2874" s="8" t="s">
        <v>3226</v>
      </c>
      <c r="D2874" s="8" t="n">
        <v>2007</v>
      </c>
      <c r="E2874" s="19" t="n">
        <v>0</v>
      </c>
      <c r="F2874" s="19" t="n">
        <v>32.5</v>
      </c>
    </row>
    <row r="2875" customFormat="false" ht="15" hidden="false" customHeight="false" outlineLevel="0" collapsed="false">
      <c r="A2875" s="8" t="s">
        <v>352</v>
      </c>
      <c r="B2875" s="8" t="s">
        <v>353</v>
      </c>
      <c r="C2875" s="8" t="s">
        <v>3227</v>
      </c>
      <c r="D2875" s="8" t="n">
        <v>2007</v>
      </c>
      <c r="E2875" s="19" t="n">
        <v>0</v>
      </c>
      <c r="F2875" s="19" t="n">
        <v>31</v>
      </c>
    </row>
    <row r="2876" customFormat="false" ht="15" hidden="false" customHeight="false" outlineLevel="0" collapsed="false">
      <c r="A2876" s="8" t="s">
        <v>352</v>
      </c>
      <c r="B2876" s="8" t="s">
        <v>353</v>
      </c>
      <c r="C2876" s="8" t="s">
        <v>3228</v>
      </c>
      <c r="D2876" s="8" t="n">
        <v>2007</v>
      </c>
      <c r="E2876" s="19" t="n">
        <v>0</v>
      </c>
      <c r="F2876" s="19" t="n">
        <v>32</v>
      </c>
    </row>
    <row r="2877" customFormat="false" ht="15" hidden="false" customHeight="false" outlineLevel="0" collapsed="false">
      <c r="A2877" s="8" t="s">
        <v>352</v>
      </c>
      <c r="B2877" s="8" t="s">
        <v>353</v>
      </c>
      <c r="C2877" s="8" t="s">
        <v>3229</v>
      </c>
      <c r="D2877" s="8" t="n">
        <v>2007</v>
      </c>
      <c r="E2877" s="19" t="n">
        <v>0</v>
      </c>
      <c r="F2877" s="19" t="n">
        <v>31</v>
      </c>
    </row>
    <row r="2878" customFormat="false" ht="15" hidden="false" customHeight="false" outlineLevel="0" collapsed="false">
      <c r="A2878" s="8" t="s">
        <v>352</v>
      </c>
      <c r="B2878" s="8" t="s">
        <v>353</v>
      </c>
      <c r="C2878" s="8" t="s">
        <v>3230</v>
      </c>
      <c r="D2878" s="8" t="n">
        <v>2007</v>
      </c>
      <c r="E2878" s="19" t="n">
        <v>0</v>
      </c>
      <c r="F2878" s="19" t="n">
        <v>29.7777777777778</v>
      </c>
    </row>
    <row r="2879" customFormat="false" ht="15" hidden="false" customHeight="false" outlineLevel="0" collapsed="false">
      <c r="A2879" s="8" t="s">
        <v>352</v>
      </c>
      <c r="B2879" s="8" t="s">
        <v>353</v>
      </c>
      <c r="C2879" s="8" t="s">
        <v>3231</v>
      </c>
      <c r="D2879" s="8" t="n">
        <v>2007</v>
      </c>
      <c r="E2879" s="19" t="n">
        <v>0</v>
      </c>
      <c r="F2879" s="19" t="n">
        <v>31</v>
      </c>
    </row>
    <row r="2880" customFormat="false" ht="15" hidden="false" customHeight="false" outlineLevel="0" collapsed="false">
      <c r="A2880" s="8" t="s">
        <v>352</v>
      </c>
      <c r="B2880" s="8" t="s">
        <v>353</v>
      </c>
      <c r="C2880" s="8" t="s">
        <v>3232</v>
      </c>
      <c r="D2880" s="8" t="n">
        <v>2007</v>
      </c>
      <c r="E2880" s="19" t="n">
        <v>0</v>
      </c>
      <c r="F2880" s="19" t="n">
        <v>31.2222222222222</v>
      </c>
    </row>
    <row r="2881" customFormat="false" ht="15" hidden="false" customHeight="false" outlineLevel="0" collapsed="false">
      <c r="A2881" s="8" t="s">
        <v>352</v>
      </c>
      <c r="B2881" s="8" t="s">
        <v>353</v>
      </c>
      <c r="C2881" s="8" t="s">
        <v>3233</v>
      </c>
      <c r="D2881" s="8" t="n">
        <v>2007</v>
      </c>
      <c r="E2881" s="19" t="n">
        <v>0</v>
      </c>
      <c r="F2881" s="19" t="n">
        <v>29</v>
      </c>
    </row>
    <row r="2882" customFormat="false" ht="15" hidden="false" customHeight="false" outlineLevel="0" collapsed="false">
      <c r="A2882" s="8" t="s">
        <v>352</v>
      </c>
      <c r="B2882" s="8" t="s">
        <v>353</v>
      </c>
      <c r="C2882" s="8" t="s">
        <v>3234</v>
      </c>
      <c r="D2882" s="8" t="n">
        <v>2007</v>
      </c>
      <c r="E2882" s="19" t="n">
        <v>0</v>
      </c>
      <c r="F2882" s="19" t="n">
        <v>29.8888888888889</v>
      </c>
    </row>
    <row r="2883" customFormat="false" ht="15" hidden="false" customHeight="false" outlineLevel="0" collapsed="false">
      <c r="A2883" s="8" t="s">
        <v>352</v>
      </c>
      <c r="B2883" s="8" t="s">
        <v>353</v>
      </c>
      <c r="C2883" s="8" t="s">
        <v>3235</v>
      </c>
      <c r="D2883" s="8" t="n">
        <v>2007</v>
      </c>
      <c r="E2883" s="19" t="n">
        <v>0</v>
      </c>
      <c r="F2883" s="19" t="n">
        <v>28.6111111111111</v>
      </c>
    </row>
    <row r="2884" customFormat="false" ht="15" hidden="false" customHeight="false" outlineLevel="0" collapsed="false">
      <c r="A2884" s="8" t="s">
        <v>352</v>
      </c>
      <c r="B2884" s="8" t="s">
        <v>353</v>
      </c>
      <c r="C2884" s="8" t="s">
        <v>3236</v>
      </c>
      <c r="D2884" s="8" t="n">
        <v>2007</v>
      </c>
      <c r="E2884" s="19" t="n">
        <v>0</v>
      </c>
      <c r="F2884" s="19" t="n">
        <v>28.2222222222222</v>
      </c>
    </row>
    <row r="2885" customFormat="false" ht="15" hidden="false" customHeight="false" outlineLevel="0" collapsed="false">
      <c r="A2885" s="8" t="s">
        <v>352</v>
      </c>
      <c r="B2885" s="8" t="s">
        <v>353</v>
      </c>
      <c r="C2885" s="8" t="s">
        <v>3237</v>
      </c>
      <c r="D2885" s="8" t="n">
        <v>2007</v>
      </c>
      <c r="E2885" s="19" t="n">
        <v>0</v>
      </c>
      <c r="F2885" s="19" t="n">
        <v>28</v>
      </c>
    </row>
    <row r="2886" customFormat="false" ht="15" hidden="false" customHeight="false" outlineLevel="0" collapsed="false">
      <c r="A2886" s="8" t="s">
        <v>352</v>
      </c>
      <c r="B2886" s="8" t="s">
        <v>353</v>
      </c>
      <c r="C2886" s="8" t="s">
        <v>3238</v>
      </c>
      <c r="D2886" s="8" t="n">
        <v>2007</v>
      </c>
      <c r="E2886" s="19" t="n">
        <v>0</v>
      </c>
      <c r="F2886" s="19" t="n">
        <v>29</v>
      </c>
    </row>
    <row r="2887" customFormat="false" ht="15" hidden="false" customHeight="false" outlineLevel="0" collapsed="false">
      <c r="A2887" s="8" t="s">
        <v>352</v>
      </c>
      <c r="B2887" s="8" t="s">
        <v>353</v>
      </c>
      <c r="C2887" s="8" t="s">
        <v>3239</v>
      </c>
      <c r="D2887" s="8" t="n">
        <v>2007</v>
      </c>
      <c r="E2887" s="19" t="n">
        <v>0</v>
      </c>
      <c r="F2887" s="19" t="n">
        <v>29.7777777777778</v>
      </c>
    </row>
    <row r="2888" customFormat="false" ht="15" hidden="false" customHeight="false" outlineLevel="0" collapsed="false">
      <c r="A2888" s="8" t="s">
        <v>352</v>
      </c>
      <c r="B2888" s="8" t="s">
        <v>353</v>
      </c>
      <c r="C2888" s="8" t="s">
        <v>3240</v>
      </c>
      <c r="D2888" s="8" t="n">
        <v>2007</v>
      </c>
      <c r="E2888" s="19" t="n">
        <v>0</v>
      </c>
      <c r="F2888" s="19" t="n">
        <v>29.8888888888889</v>
      </c>
    </row>
    <row r="2889" customFormat="false" ht="15" hidden="false" customHeight="false" outlineLevel="0" collapsed="false">
      <c r="A2889" s="8" t="s">
        <v>352</v>
      </c>
      <c r="B2889" s="8" t="s">
        <v>353</v>
      </c>
      <c r="C2889" s="8" t="s">
        <v>3241</v>
      </c>
      <c r="D2889" s="8" t="n">
        <v>2007</v>
      </c>
      <c r="E2889" s="19" t="n">
        <v>0</v>
      </c>
      <c r="F2889" s="19" t="n">
        <v>29.3888888888889</v>
      </c>
    </row>
    <row r="2890" customFormat="false" ht="15" hidden="false" customHeight="false" outlineLevel="0" collapsed="false">
      <c r="A2890" s="8" t="s">
        <v>352</v>
      </c>
      <c r="B2890" s="8" t="s">
        <v>353</v>
      </c>
      <c r="C2890" s="8" t="s">
        <v>3242</v>
      </c>
      <c r="D2890" s="8" t="n">
        <v>2007</v>
      </c>
      <c r="E2890" s="19" t="n">
        <v>0</v>
      </c>
      <c r="F2890" s="19" t="n">
        <v>27</v>
      </c>
    </row>
    <row r="2891" customFormat="false" ht="15" hidden="false" customHeight="false" outlineLevel="0" collapsed="false">
      <c r="A2891" s="8" t="s">
        <v>352</v>
      </c>
      <c r="B2891" s="8" t="s">
        <v>353</v>
      </c>
      <c r="C2891" s="8" t="s">
        <v>3243</v>
      </c>
      <c r="D2891" s="8" t="n">
        <v>2007</v>
      </c>
      <c r="E2891" s="19" t="n">
        <v>0</v>
      </c>
      <c r="F2891" s="19" t="n">
        <v>25.3888888888889</v>
      </c>
    </row>
    <row r="2892" customFormat="false" ht="15" hidden="false" customHeight="false" outlineLevel="0" collapsed="false">
      <c r="A2892" s="8" t="s">
        <v>352</v>
      </c>
      <c r="B2892" s="8" t="s">
        <v>353</v>
      </c>
      <c r="C2892" s="8" t="s">
        <v>3244</v>
      </c>
      <c r="D2892" s="8" t="n">
        <v>2007</v>
      </c>
      <c r="E2892" s="19" t="n">
        <v>0</v>
      </c>
      <c r="F2892" s="19" t="n">
        <v>24.6111111111111</v>
      </c>
    </row>
    <row r="2893" customFormat="false" ht="15" hidden="false" customHeight="false" outlineLevel="0" collapsed="false">
      <c r="A2893" s="8" t="s">
        <v>352</v>
      </c>
      <c r="B2893" s="8" t="s">
        <v>353</v>
      </c>
      <c r="C2893" s="8" t="s">
        <v>3245</v>
      </c>
      <c r="D2893" s="8" t="n">
        <v>2007</v>
      </c>
      <c r="E2893" s="19" t="n">
        <v>0</v>
      </c>
      <c r="F2893" s="19" t="n">
        <v>24</v>
      </c>
    </row>
    <row r="2894" customFormat="false" ht="15" hidden="false" customHeight="false" outlineLevel="0" collapsed="false">
      <c r="A2894" s="8" t="s">
        <v>352</v>
      </c>
      <c r="B2894" s="8" t="s">
        <v>353</v>
      </c>
      <c r="C2894" s="8" t="s">
        <v>3246</v>
      </c>
      <c r="D2894" s="8" t="n">
        <v>2007</v>
      </c>
      <c r="E2894" s="19" t="n">
        <v>0</v>
      </c>
      <c r="F2894" s="19" t="n">
        <v>26</v>
      </c>
    </row>
    <row r="2895" customFormat="false" ht="15" hidden="false" customHeight="false" outlineLevel="0" collapsed="false">
      <c r="A2895" s="8" t="s">
        <v>352</v>
      </c>
      <c r="B2895" s="8" t="s">
        <v>353</v>
      </c>
      <c r="C2895" s="8" t="s">
        <v>3247</v>
      </c>
      <c r="D2895" s="8" t="n">
        <v>2007</v>
      </c>
      <c r="E2895" s="19" t="n">
        <v>0</v>
      </c>
      <c r="F2895" s="19" t="n">
        <v>27</v>
      </c>
    </row>
    <row r="2896" customFormat="false" ht="15" hidden="false" customHeight="false" outlineLevel="0" collapsed="false">
      <c r="A2896" s="8" t="s">
        <v>352</v>
      </c>
      <c r="B2896" s="8" t="s">
        <v>353</v>
      </c>
      <c r="C2896" s="8" t="s">
        <v>3248</v>
      </c>
      <c r="D2896" s="8" t="n">
        <v>2007</v>
      </c>
      <c r="E2896" s="19" t="n">
        <v>0</v>
      </c>
      <c r="F2896" s="19" t="n">
        <v>28</v>
      </c>
    </row>
    <row r="2897" customFormat="false" ht="15" hidden="false" customHeight="false" outlineLevel="0" collapsed="false">
      <c r="A2897" s="8" t="s">
        <v>352</v>
      </c>
      <c r="B2897" s="8" t="s">
        <v>353</v>
      </c>
      <c r="C2897" s="8" t="s">
        <v>3249</v>
      </c>
      <c r="D2897" s="8" t="n">
        <v>2007</v>
      </c>
      <c r="E2897" s="19" t="n">
        <v>0</v>
      </c>
      <c r="F2897" s="19" t="n">
        <v>31</v>
      </c>
    </row>
    <row r="2898" customFormat="false" ht="15" hidden="false" customHeight="false" outlineLevel="0" collapsed="false">
      <c r="A2898" s="8" t="s">
        <v>352</v>
      </c>
      <c r="B2898" s="8" t="s">
        <v>353</v>
      </c>
      <c r="C2898" s="8" t="s">
        <v>3250</v>
      </c>
      <c r="D2898" s="8" t="n">
        <v>2007</v>
      </c>
      <c r="E2898" s="19" t="n">
        <v>0</v>
      </c>
      <c r="F2898" s="19" t="n">
        <v>30</v>
      </c>
    </row>
    <row r="2899" customFormat="false" ht="15" hidden="false" customHeight="false" outlineLevel="0" collapsed="false">
      <c r="A2899" s="8" t="s">
        <v>352</v>
      </c>
      <c r="B2899" s="8" t="s">
        <v>353</v>
      </c>
      <c r="C2899" s="8" t="s">
        <v>3251</v>
      </c>
      <c r="D2899" s="8" t="n">
        <v>2007</v>
      </c>
      <c r="E2899" s="19" t="n">
        <v>0</v>
      </c>
      <c r="F2899" s="19" t="n">
        <v>30.7777777777778</v>
      </c>
    </row>
    <row r="2900" customFormat="false" ht="15" hidden="false" customHeight="false" outlineLevel="0" collapsed="false">
      <c r="A2900" s="8" t="s">
        <v>352</v>
      </c>
      <c r="B2900" s="8" t="s">
        <v>353</v>
      </c>
      <c r="C2900" s="8" t="s">
        <v>3252</v>
      </c>
      <c r="D2900" s="8" t="n">
        <v>2007</v>
      </c>
      <c r="E2900" s="19" t="n">
        <v>0</v>
      </c>
      <c r="F2900" s="19" t="n">
        <v>29.8888888888889</v>
      </c>
    </row>
    <row r="2901" customFormat="false" ht="15" hidden="false" customHeight="false" outlineLevel="0" collapsed="false">
      <c r="A2901" s="8" t="s">
        <v>352</v>
      </c>
      <c r="B2901" s="8" t="s">
        <v>353</v>
      </c>
      <c r="C2901" s="8" t="s">
        <v>3253</v>
      </c>
      <c r="D2901" s="8" t="n">
        <v>2007</v>
      </c>
      <c r="E2901" s="19" t="n">
        <v>0</v>
      </c>
      <c r="F2901" s="19" t="n">
        <v>31.3888888888889</v>
      </c>
    </row>
    <row r="2902" customFormat="false" ht="15" hidden="false" customHeight="false" outlineLevel="0" collapsed="false">
      <c r="A2902" s="8" t="s">
        <v>352</v>
      </c>
      <c r="B2902" s="8" t="s">
        <v>353</v>
      </c>
      <c r="C2902" s="8" t="s">
        <v>3254</v>
      </c>
      <c r="D2902" s="8" t="n">
        <v>2007</v>
      </c>
      <c r="E2902" s="19" t="n">
        <v>0</v>
      </c>
      <c r="F2902" s="19" t="n">
        <v>30.7777777777778</v>
      </c>
    </row>
    <row r="2903" customFormat="false" ht="15" hidden="false" customHeight="false" outlineLevel="0" collapsed="false">
      <c r="A2903" s="8" t="s">
        <v>352</v>
      </c>
      <c r="B2903" s="8" t="s">
        <v>353</v>
      </c>
      <c r="C2903" s="8" t="s">
        <v>3255</v>
      </c>
      <c r="D2903" s="8" t="n">
        <v>2007</v>
      </c>
      <c r="E2903" s="19" t="n">
        <v>0</v>
      </c>
      <c r="F2903" s="19" t="n">
        <v>30.2777777777778</v>
      </c>
    </row>
    <row r="2904" customFormat="false" ht="15" hidden="false" customHeight="false" outlineLevel="0" collapsed="false">
      <c r="A2904" s="8" t="s">
        <v>352</v>
      </c>
      <c r="B2904" s="8" t="s">
        <v>353</v>
      </c>
      <c r="C2904" s="8" t="s">
        <v>3256</v>
      </c>
      <c r="D2904" s="8" t="n">
        <v>2007</v>
      </c>
      <c r="E2904" s="19" t="n">
        <v>0</v>
      </c>
      <c r="F2904" s="19" t="n">
        <v>28.5</v>
      </c>
    </row>
    <row r="2905" customFormat="false" ht="15" hidden="false" customHeight="false" outlineLevel="0" collapsed="false">
      <c r="A2905" s="8" t="s">
        <v>352</v>
      </c>
      <c r="B2905" s="8" t="s">
        <v>353</v>
      </c>
      <c r="C2905" s="8" t="s">
        <v>3257</v>
      </c>
      <c r="D2905" s="8" t="n">
        <v>2007</v>
      </c>
      <c r="E2905" s="19" t="n">
        <v>0</v>
      </c>
      <c r="F2905" s="19" t="n">
        <v>28.2777777777778</v>
      </c>
    </row>
    <row r="2906" customFormat="false" ht="15" hidden="false" customHeight="false" outlineLevel="0" collapsed="false">
      <c r="A2906" s="8" t="s">
        <v>352</v>
      </c>
      <c r="B2906" s="8" t="s">
        <v>353</v>
      </c>
      <c r="C2906" s="8" t="s">
        <v>3258</v>
      </c>
      <c r="D2906" s="8" t="n">
        <v>2007</v>
      </c>
      <c r="E2906" s="19" t="n">
        <v>0</v>
      </c>
      <c r="F2906" s="19" t="n">
        <v>28.2777777777778</v>
      </c>
    </row>
    <row r="2907" customFormat="false" ht="15" hidden="false" customHeight="false" outlineLevel="0" collapsed="false">
      <c r="A2907" s="8" t="s">
        <v>352</v>
      </c>
      <c r="B2907" s="8" t="s">
        <v>353</v>
      </c>
      <c r="C2907" s="8" t="s">
        <v>3259</v>
      </c>
      <c r="D2907" s="8" t="n">
        <v>2007</v>
      </c>
      <c r="E2907" s="19" t="n">
        <v>0</v>
      </c>
      <c r="F2907" s="19" t="n">
        <v>27.5</v>
      </c>
    </row>
    <row r="2908" customFormat="false" ht="15" hidden="false" customHeight="false" outlineLevel="0" collapsed="false">
      <c r="A2908" s="8" t="s">
        <v>352</v>
      </c>
      <c r="B2908" s="8" t="s">
        <v>353</v>
      </c>
      <c r="C2908" s="8" t="s">
        <v>3260</v>
      </c>
      <c r="D2908" s="8" t="n">
        <v>2007</v>
      </c>
      <c r="E2908" s="19" t="n">
        <v>0</v>
      </c>
      <c r="F2908" s="19" t="n">
        <v>27</v>
      </c>
    </row>
    <row r="2909" customFormat="false" ht="15" hidden="false" customHeight="false" outlineLevel="0" collapsed="false">
      <c r="A2909" s="8" t="s">
        <v>352</v>
      </c>
      <c r="B2909" s="8" t="s">
        <v>353</v>
      </c>
      <c r="C2909" s="8" t="s">
        <v>3261</v>
      </c>
      <c r="D2909" s="8" t="n">
        <v>2007</v>
      </c>
      <c r="E2909" s="19" t="n">
        <v>0</v>
      </c>
      <c r="F2909" s="19" t="n">
        <v>27</v>
      </c>
    </row>
    <row r="2910" customFormat="false" ht="15" hidden="false" customHeight="false" outlineLevel="0" collapsed="false">
      <c r="A2910" s="8" t="s">
        <v>352</v>
      </c>
      <c r="B2910" s="8" t="s">
        <v>353</v>
      </c>
      <c r="C2910" s="8" t="s">
        <v>3262</v>
      </c>
      <c r="D2910" s="8" t="n">
        <v>2008</v>
      </c>
      <c r="E2910" s="19" t="n">
        <v>0</v>
      </c>
      <c r="F2910" s="19" t="n">
        <v>26.7222222222222</v>
      </c>
    </row>
    <row r="2911" customFormat="false" ht="15" hidden="false" customHeight="false" outlineLevel="0" collapsed="false">
      <c r="A2911" s="8" t="s">
        <v>352</v>
      </c>
      <c r="B2911" s="8" t="s">
        <v>353</v>
      </c>
      <c r="C2911" s="8" t="s">
        <v>3263</v>
      </c>
      <c r="D2911" s="8" t="n">
        <v>2008</v>
      </c>
      <c r="E2911" s="19" t="n">
        <v>0</v>
      </c>
      <c r="F2911" s="19" t="n">
        <v>26.7222222222222</v>
      </c>
    </row>
    <row r="2912" customFormat="false" ht="15" hidden="false" customHeight="false" outlineLevel="0" collapsed="false">
      <c r="A2912" s="8" t="s">
        <v>352</v>
      </c>
      <c r="B2912" s="8" t="s">
        <v>353</v>
      </c>
      <c r="C2912" s="8" t="s">
        <v>3264</v>
      </c>
      <c r="D2912" s="8" t="n">
        <v>2008</v>
      </c>
      <c r="E2912" s="19" t="n">
        <v>0</v>
      </c>
      <c r="F2912" s="19" t="n">
        <v>26</v>
      </c>
    </row>
    <row r="2913" customFormat="false" ht="15" hidden="false" customHeight="false" outlineLevel="0" collapsed="false">
      <c r="A2913" s="8" t="s">
        <v>352</v>
      </c>
      <c r="B2913" s="8" t="s">
        <v>353</v>
      </c>
      <c r="C2913" s="8" t="s">
        <v>3265</v>
      </c>
      <c r="D2913" s="8" t="n">
        <v>2008</v>
      </c>
      <c r="E2913" s="19" t="n">
        <v>0</v>
      </c>
      <c r="F2913" s="19" t="n">
        <v>27</v>
      </c>
    </row>
    <row r="2914" customFormat="false" ht="15" hidden="false" customHeight="false" outlineLevel="0" collapsed="false">
      <c r="A2914" s="8" t="s">
        <v>352</v>
      </c>
      <c r="B2914" s="8" t="s">
        <v>353</v>
      </c>
      <c r="C2914" s="8" t="s">
        <v>3266</v>
      </c>
      <c r="D2914" s="8" t="n">
        <v>2008</v>
      </c>
      <c r="E2914" s="19" t="n">
        <v>0</v>
      </c>
      <c r="F2914" s="19" t="n">
        <v>28.2222222222222</v>
      </c>
    </row>
    <row r="2915" customFormat="false" ht="15" hidden="false" customHeight="false" outlineLevel="0" collapsed="false">
      <c r="A2915" s="8" t="s">
        <v>352</v>
      </c>
      <c r="B2915" s="8" t="s">
        <v>353</v>
      </c>
      <c r="C2915" s="8" t="s">
        <v>3267</v>
      </c>
      <c r="D2915" s="8" t="n">
        <v>2008</v>
      </c>
      <c r="E2915" s="19" t="n">
        <v>0</v>
      </c>
      <c r="F2915" s="19" t="n">
        <v>30.2777777777778</v>
      </c>
    </row>
    <row r="2916" customFormat="false" ht="15" hidden="false" customHeight="false" outlineLevel="0" collapsed="false">
      <c r="A2916" s="8" t="s">
        <v>352</v>
      </c>
      <c r="B2916" s="8" t="s">
        <v>353</v>
      </c>
      <c r="C2916" s="8" t="s">
        <v>3268</v>
      </c>
      <c r="D2916" s="8" t="n">
        <v>2008</v>
      </c>
      <c r="E2916" s="19" t="n">
        <v>0</v>
      </c>
      <c r="F2916" s="19" t="n">
        <v>32.2222222222222</v>
      </c>
    </row>
    <row r="2917" customFormat="false" ht="15" hidden="false" customHeight="false" outlineLevel="0" collapsed="false">
      <c r="A2917" s="8" t="s">
        <v>352</v>
      </c>
      <c r="B2917" s="8" t="s">
        <v>353</v>
      </c>
      <c r="C2917" s="8" t="s">
        <v>3269</v>
      </c>
      <c r="D2917" s="8" t="n">
        <v>2008</v>
      </c>
      <c r="E2917" s="19" t="n">
        <v>0</v>
      </c>
      <c r="F2917" s="19" t="n">
        <v>31.3888888888889</v>
      </c>
    </row>
    <row r="2918" customFormat="false" ht="15" hidden="false" customHeight="false" outlineLevel="0" collapsed="false">
      <c r="A2918" s="8" t="s">
        <v>352</v>
      </c>
      <c r="B2918" s="8" t="s">
        <v>353</v>
      </c>
      <c r="C2918" s="8" t="s">
        <v>3270</v>
      </c>
      <c r="D2918" s="8" t="n">
        <v>2008</v>
      </c>
      <c r="E2918" s="19" t="n">
        <v>0</v>
      </c>
      <c r="F2918" s="19" t="n">
        <v>29.3888888888889</v>
      </c>
    </row>
    <row r="2919" customFormat="false" ht="15" hidden="false" customHeight="false" outlineLevel="0" collapsed="false">
      <c r="A2919" s="8" t="s">
        <v>352</v>
      </c>
      <c r="B2919" s="8" t="s">
        <v>353</v>
      </c>
      <c r="C2919" s="8" t="s">
        <v>3271</v>
      </c>
      <c r="D2919" s="8" t="n">
        <v>2008</v>
      </c>
      <c r="E2919" s="19" t="n">
        <v>0</v>
      </c>
      <c r="F2919" s="19" t="n">
        <v>26.3888888888889</v>
      </c>
    </row>
    <row r="2920" customFormat="false" ht="15" hidden="false" customHeight="false" outlineLevel="0" collapsed="false">
      <c r="A2920" s="8" t="s">
        <v>352</v>
      </c>
      <c r="B2920" s="8" t="s">
        <v>353</v>
      </c>
      <c r="C2920" s="8" t="s">
        <v>3272</v>
      </c>
      <c r="D2920" s="8" t="n">
        <v>2008</v>
      </c>
      <c r="E2920" s="19" t="n">
        <v>0</v>
      </c>
      <c r="F2920" s="19" t="n">
        <v>25.7777777777778</v>
      </c>
    </row>
    <row r="2921" customFormat="false" ht="15" hidden="false" customHeight="false" outlineLevel="0" collapsed="false">
      <c r="A2921" s="8" t="s">
        <v>352</v>
      </c>
      <c r="B2921" s="8" t="s">
        <v>353</v>
      </c>
      <c r="C2921" s="8" t="s">
        <v>3273</v>
      </c>
      <c r="D2921" s="8" t="n">
        <v>2008</v>
      </c>
      <c r="E2921" s="19" t="n">
        <v>0</v>
      </c>
      <c r="F2921" s="19" t="n">
        <v>26.1111111111111</v>
      </c>
    </row>
    <row r="2922" customFormat="false" ht="15" hidden="false" customHeight="false" outlineLevel="0" collapsed="false">
      <c r="A2922" s="8" t="s">
        <v>352</v>
      </c>
      <c r="B2922" s="8" t="s">
        <v>353</v>
      </c>
      <c r="C2922" s="8" t="s">
        <v>3274</v>
      </c>
      <c r="D2922" s="8" t="n">
        <v>2008</v>
      </c>
      <c r="E2922" s="19" t="n">
        <v>0</v>
      </c>
      <c r="F2922" s="19" t="n">
        <v>26.5</v>
      </c>
    </row>
    <row r="2923" customFormat="false" ht="15" hidden="false" customHeight="false" outlineLevel="0" collapsed="false">
      <c r="A2923" s="8" t="s">
        <v>352</v>
      </c>
      <c r="B2923" s="8" t="s">
        <v>353</v>
      </c>
      <c r="C2923" s="8" t="s">
        <v>3275</v>
      </c>
      <c r="D2923" s="8" t="n">
        <v>2008</v>
      </c>
      <c r="E2923" s="19" t="n">
        <v>0</v>
      </c>
      <c r="F2923" s="19" t="n">
        <v>27.6111111111111</v>
      </c>
    </row>
    <row r="2924" customFormat="false" ht="15" hidden="false" customHeight="false" outlineLevel="0" collapsed="false">
      <c r="A2924" s="8" t="s">
        <v>352</v>
      </c>
      <c r="B2924" s="8" t="s">
        <v>353</v>
      </c>
      <c r="C2924" s="8" t="s">
        <v>3276</v>
      </c>
      <c r="D2924" s="8" t="n">
        <v>2008</v>
      </c>
      <c r="E2924" s="19" t="n">
        <v>0</v>
      </c>
      <c r="F2924" s="19" t="n">
        <v>29</v>
      </c>
    </row>
    <row r="2925" customFormat="false" ht="15" hidden="false" customHeight="false" outlineLevel="0" collapsed="false">
      <c r="A2925" s="8" t="s">
        <v>352</v>
      </c>
      <c r="B2925" s="8" t="s">
        <v>353</v>
      </c>
      <c r="C2925" s="8" t="s">
        <v>3277</v>
      </c>
      <c r="D2925" s="8" t="n">
        <v>2008</v>
      </c>
      <c r="E2925" s="19" t="n">
        <v>0</v>
      </c>
      <c r="F2925" s="19" t="n">
        <v>30.8888888888889</v>
      </c>
    </row>
    <row r="2926" customFormat="false" ht="15" hidden="false" customHeight="false" outlineLevel="0" collapsed="false">
      <c r="A2926" s="8" t="s">
        <v>352</v>
      </c>
      <c r="B2926" s="8" t="s">
        <v>353</v>
      </c>
      <c r="C2926" s="8" t="s">
        <v>3278</v>
      </c>
      <c r="D2926" s="8" t="n">
        <v>2008</v>
      </c>
      <c r="E2926" s="19" t="n">
        <v>0</v>
      </c>
      <c r="F2926" s="19" t="n">
        <v>32.7777777777778</v>
      </c>
    </row>
    <row r="2927" customFormat="false" ht="15" hidden="false" customHeight="false" outlineLevel="0" collapsed="false">
      <c r="A2927" s="8" t="s">
        <v>352</v>
      </c>
      <c r="B2927" s="8" t="s">
        <v>353</v>
      </c>
      <c r="C2927" s="8" t="s">
        <v>3279</v>
      </c>
      <c r="D2927" s="8" t="n">
        <v>2008</v>
      </c>
      <c r="E2927" s="19" t="n">
        <v>0</v>
      </c>
      <c r="F2927" s="19" t="n">
        <v>27.5</v>
      </c>
    </row>
    <row r="2928" customFormat="false" ht="15" hidden="false" customHeight="false" outlineLevel="0" collapsed="false">
      <c r="A2928" s="8" t="s">
        <v>352</v>
      </c>
      <c r="B2928" s="8" t="s">
        <v>353</v>
      </c>
      <c r="C2928" s="8" t="s">
        <v>3280</v>
      </c>
      <c r="D2928" s="8" t="n">
        <v>2008</v>
      </c>
      <c r="E2928" s="19" t="n">
        <v>0</v>
      </c>
      <c r="F2928" s="19" t="n">
        <v>25</v>
      </c>
    </row>
    <row r="2929" customFormat="false" ht="15" hidden="false" customHeight="false" outlineLevel="0" collapsed="false">
      <c r="A2929" s="8" t="s">
        <v>352</v>
      </c>
      <c r="B2929" s="8" t="s">
        <v>353</v>
      </c>
      <c r="C2929" s="8" t="s">
        <v>3281</v>
      </c>
      <c r="D2929" s="8" t="n">
        <v>2008</v>
      </c>
      <c r="E2929" s="19" t="n">
        <v>0</v>
      </c>
      <c r="F2929" s="19" t="n">
        <v>24.2222222222222</v>
      </c>
    </row>
    <row r="2930" customFormat="false" ht="15" hidden="false" customHeight="false" outlineLevel="0" collapsed="false">
      <c r="A2930" s="8" t="s">
        <v>352</v>
      </c>
      <c r="B2930" s="8" t="s">
        <v>353</v>
      </c>
      <c r="C2930" s="8" t="s">
        <v>3282</v>
      </c>
      <c r="D2930" s="8" t="n">
        <v>2008</v>
      </c>
      <c r="E2930" s="19" t="n">
        <v>0</v>
      </c>
      <c r="F2930" s="19" t="n">
        <v>23.8888888888889</v>
      </c>
    </row>
    <row r="2931" customFormat="false" ht="15" hidden="false" customHeight="false" outlineLevel="0" collapsed="false">
      <c r="A2931" s="8" t="s">
        <v>352</v>
      </c>
      <c r="B2931" s="8" t="s">
        <v>353</v>
      </c>
      <c r="C2931" s="8" t="s">
        <v>3283</v>
      </c>
      <c r="D2931" s="8" t="n">
        <v>2008</v>
      </c>
      <c r="E2931" s="19" t="n">
        <v>0</v>
      </c>
      <c r="F2931" s="19" t="n">
        <v>24.6111111111111</v>
      </c>
    </row>
    <row r="2932" customFormat="false" ht="15" hidden="false" customHeight="false" outlineLevel="0" collapsed="false">
      <c r="A2932" s="8" t="s">
        <v>352</v>
      </c>
      <c r="B2932" s="8" t="s">
        <v>353</v>
      </c>
      <c r="C2932" s="8" t="s">
        <v>3284</v>
      </c>
      <c r="D2932" s="8" t="n">
        <v>2008</v>
      </c>
      <c r="E2932" s="19" t="n">
        <v>0</v>
      </c>
      <c r="F2932" s="19" t="n">
        <v>23.6111111111111</v>
      </c>
    </row>
    <row r="2933" customFormat="false" ht="15" hidden="false" customHeight="false" outlineLevel="0" collapsed="false">
      <c r="A2933" s="8" t="s">
        <v>352</v>
      </c>
      <c r="B2933" s="8" t="s">
        <v>353</v>
      </c>
      <c r="C2933" s="8" t="s">
        <v>3285</v>
      </c>
      <c r="D2933" s="8" t="n">
        <v>2008</v>
      </c>
      <c r="E2933" s="19" t="n">
        <v>0</v>
      </c>
      <c r="F2933" s="19" t="n">
        <v>25.3888888888889</v>
      </c>
    </row>
    <row r="2934" customFormat="false" ht="15" hidden="false" customHeight="false" outlineLevel="0" collapsed="false">
      <c r="A2934" s="8" t="s">
        <v>352</v>
      </c>
      <c r="B2934" s="8" t="s">
        <v>353</v>
      </c>
      <c r="C2934" s="8" t="s">
        <v>3286</v>
      </c>
      <c r="D2934" s="8" t="n">
        <v>2008</v>
      </c>
      <c r="E2934" s="19" t="n">
        <v>0</v>
      </c>
      <c r="F2934" s="19" t="n">
        <v>24.6111111111111</v>
      </c>
    </row>
    <row r="2935" customFormat="false" ht="15" hidden="false" customHeight="false" outlineLevel="0" collapsed="false">
      <c r="A2935" s="8" t="s">
        <v>352</v>
      </c>
      <c r="B2935" s="8" t="s">
        <v>353</v>
      </c>
      <c r="C2935" s="8" t="s">
        <v>3287</v>
      </c>
      <c r="D2935" s="8" t="n">
        <v>2008</v>
      </c>
      <c r="E2935" s="19" t="n">
        <v>0</v>
      </c>
      <c r="F2935" s="19" t="n">
        <v>23.3888888888889</v>
      </c>
    </row>
    <row r="2936" customFormat="false" ht="15" hidden="false" customHeight="false" outlineLevel="0" collapsed="false">
      <c r="A2936" s="8" t="s">
        <v>352</v>
      </c>
      <c r="B2936" s="8" t="s">
        <v>353</v>
      </c>
      <c r="C2936" s="8" t="s">
        <v>3288</v>
      </c>
      <c r="D2936" s="8" t="n">
        <v>2008</v>
      </c>
      <c r="E2936" s="19" t="n">
        <v>0</v>
      </c>
      <c r="F2936" s="19" t="n">
        <v>25.3888888888889</v>
      </c>
    </row>
    <row r="2937" customFormat="false" ht="15" hidden="false" customHeight="false" outlineLevel="0" collapsed="false">
      <c r="A2937" s="8" t="s">
        <v>352</v>
      </c>
      <c r="B2937" s="8" t="s">
        <v>353</v>
      </c>
      <c r="C2937" s="8" t="s">
        <v>3289</v>
      </c>
      <c r="D2937" s="8" t="n">
        <v>2008</v>
      </c>
      <c r="E2937" s="19" t="n">
        <v>0</v>
      </c>
      <c r="F2937" s="19" t="n">
        <v>26.5</v>
      </c>
    </row>
    <row r="2938" customFormat="false" ht="15" hidden="false" customHeight="false" outlineLevel="0" collapsed="false">
      <c r="A2938" s="8" t="s">
        <v>352</v>
      </c>
      <c r="B2938" s="8" t="s">
        <v>353</v>
      </c>
      <c r="C2938" s="8" t="s">
        <v>3290</v>
      </c>
      <c r="D2938" s="8" t="n">
        <v>2008</v>
      </c>
      <c r="E2938" s="19" t="n">
        <v>0</v>
      </c>
      <c r="F2938" s="19" t="n">
        <v>25.7222222222222</v>
      </c>
    </row>
    <row r="2939" customFormat="false" ht="15" hidden="false" customHeight="false" outlineLevel="0" collapsed="false">
      <c r="A2939" s="8" t="s">
        <v>352</v>
      </c>
      <c r="B2939" s="8" t="s">
        <v>353</v>
      </c>
      <c r="C2939" s="8" t="s">
        <v>3291</v>
      </c>
      <c r="D2939" s="8" t="n">
        <v>2008</v>
      </c>
      <c r="E2939" s="19" t="n">
        <v>0</v>
      </c>
      <c r="F2939" s="19" t="n">
        <v>25.3888888888889</v>
      </c>
    </row>
    <row r="2940" customFormat="false" ht="15" hidden="false" customHeight="false" outlineLevel="0" collapsed="false">
      <c r="A2940" s="8" t="s">
        <v>352</v>
      </c>
      <c r="B2940" s="8" t="s">
        <v>353</v>
      </c>
      <c r="C2940" s="8" t="s">
        <v>3292</v>
      </c>
      <c r="D2940" s="8" t="n">
        <v>2008</v>
      </c>
      <c r="E2940" s="19" t="n">
        <v>0</v>
      </c>
      <c r="F2940" s="19" t="n">
        <v>25.3888888888889</v>
      </c>
    </row>
    <row r="2941" customFormat="false" ht="15" hidden="false" customHeight="false" outlineLevel="0" collapsed="false">
      <c r="A2941" s="8" t="s">
        <v>352</v>
      </c>
      <c r="B2941" s="8" t="s">
        <v>353</v>
      </c>
      <c r="C2941" s="8" t="s">
        <v>3293</v>
      </c>
      <c r="D2941" s="8" t="n">
        <v>2008</v>
      </c>
      <c r="E2941" s="19" t="n">
        <v>0</v>
      </c>
      <c r="F2941" s="19" t="n">
        <v>26.2222222222222</v>
      </c>
    </row>
    <row r="2942" customFormat="false" ht="15" hidden="false" customHeight="false" outlineLevel="0" collapsed="false">
      <c r="A2942" s="8" t="s">
        <v>352</v>
      </c>
      <c r="B2942" s="8" t="s">
        <v>353</v>
      </c>
      <c r="C2942" s="8" t="s">
        <v>3294</v>
      </c>
      <c r="D2942" s="8" t="n">
        <v>2008</v>
      </c>
      <c r="E2942" s="19" t="n">
        <v>0</v>
      </c>
      <c r="F2942" s="19" t="n">
        <v>26</v>
      </c>
    </row>
    <row r="2943" customFormat="false" ht="15" hidden="false" customHeight="false" outlineLevel="0" collapsed="false">
      <c r="A2943" s="8" t="s">
        <v>352</v>
      </c>
      <c r="B2943" s="8" t="s">
        <v>353</v>
      </c>
      <c r="C2943" s="8" t="s">
        <v>3295</v>
      </c>
      <c r="D2943" s="8" t="n">
        <v>2008</v>
      </c>
      <c r="E2943" s="19" t="n">
        <v>0</v>
      </c>
      <c r="F2943" s="19" t="n">
        <v>23.2222222222222</v>
      </c>
    </row>
    <row r="2944" customFormat="false" ht="15" hidden="false" customHeight="false" outlineLevel="0" collapsed="false">
      <c r="A2944" s="8" t="s">
        <v>352</v>
      </c>
      <c r="B2944" s="8" t="s">
        <v>353</v>
      </c>
      <c r="C2944" s="8" t="s">
        <v>3296</v>
      </c>
      <c r="D2944" s="8" t="n">
        <v>2008</v>
      </c>
      <c r="E2944" s="19" t="n">
        <v>0</v>
      </c>
      <c r="F2944" s="19" t="n">
        <v>22.7222222222222</v>
      </c>
    </row>
    <row r="2945" customFormat="false" ht="15" hidden="false" customHeight="false" outlineLevel="0" collapsed="false">
      <c r="A2945" s="8" t="s">
        <v>352</v>
      </c>
      <c r="B2945" s="8" t="s">
        <v>353</v>
      </c>
      <c r="C2945" s="8" t="s">
        <v>3297</v>
      </c>
      <c r="D2945" s="8" t="n">
        <v>2008</v>
      </c>
      <c r="E2945" s="19" t="n">
        <v>0</v>
      </c>
      <c r="F2945" s="19" t="n">
        <v>23.2777777777778</v>
      </c>
    </row>
    <row r="2946" customFormat="false" ht="15" hidden="false" customHeight="false" outlineLevel="0" collapsed="false">
      <c r="A2946" s="8" t="s">
        <v>352</v>
      </c>
      <c r="B2946" s="8" t="s">
        <v>353</v>
      </c>
      <c r="C2946" s="8" t="s">
        <v>3298</v>
      </c>
      <c r="D2946" s="8" t="n">
        <v>2008</v>
      </c>
      <c r="E2946" s="19" t="n">
        <v>0</v>
      </c>
      <c r="F2946" s="19" t="n">
        <v>22.1111111111111</v>
      </c>
    </row>
    <row r="2947" customFormat="false" ht="15" hidden="false" customHeight="false" outlineLevel="0" collapsed="false">
      <c r="A2947" s="8" t="s">
        <v>352</v>
      </c>
      <c r="B2947" s="8" t="s">
        <v>353</v>
      </c>
      <c r="C2947" s="8" t="s">
        <v>3299</v>
      </c>
      <c r="D2947" s="8" t="n">
        <v>2008</v>
      </c>
      <c r="E2947" s="19" t="n">
        <v>0</v>
      </c>
      <c r="F2947" s="19" t="n">
        <v>20.2777777777778</v>
      </c>
    </row>
    <row r="2948" customFormat="false" ht="15" hidden="false" customHeight="false" outlineLevel="0" collapsed="false">
      <c r="A2948" s="8" t="s">
        <v>352</v>
      </c>
      <c r="B2948" s="8" t="s">
        <v>353</v>
      </c>
      <c r="C2948" s="8" t="s">
        <v>3300</v>
      </c>
      <c r="D2948" s="8" t="n">
        <v>2008</v>
      </c>
      <c r="E2948" s="19" t="n">
        <v>0</v>
      </c>
      <c r="F2948" s="19" t="n">
        <v>21.1111111111111</v>
      </c>
    </row>
    <row r="2949" customFormat="false" ht="15" hidden="false" customHeight="false" outlineLevel="0" collapsed="false">
      <c r="A2949" s="8" t="s">
        <v>352</v>
      </c>
      <c r="B2949" s="8" t="s">
        <v>353</v>
      </c>
      <c r="C2949" s="8" t="s">
        <v>3301</v>
      </c>
      <c r="D2949" s="8" t="n">
        <v>2008</v>
      </c>
      <c r="E2949" s="19" t="n">
        <v>0</v>
      </c>
      <c r="F2949" s="19" t="n">
        <v>22.5</v>
      </c>
    </row>
    <row r="2950" customFormat="false" ht="15" hidden="false" customHeight="false" outlineLevel="0" collapsed="false">
      <c r="A2950" s="8" t="s">
        <v>352</v>
      </c>
      <c r="B2950" s="8" t="s">
        <v>353</v>
      </c>
      <c r="C2950" s="8" t="s">
        <v>3302</v>
      </c>
      <c r="D2950" s="8" t="n">
        <v>2008</v>
      </c>
      <c r="E2950" s="19" t="n">
        <v>0</v>
      </c>
      <c r="F2950" s="19" t="n">
        <v>24.2222222222222</v>
      </c>
    </row>
    <row r="2951" customFormat="false" ht="15" hidden="false" customHeight="false" outlineLevel="0" collapsed="false">
      <c r="A2951" s="8" t="s">
        <v>352</v>
      </c>
      <c r="B2951" s="8" t="s">
        <v>353</v>
      </c>
      <c r="C2951" s="8" t="s">
        <v>3303</v>
      </c>
      <c r="D2951" s="8" t="n">
        <v>2008</v>
      </c>
      <c r="E2951" s="19" t="n">
        <v>0</v>
      </c>
      <c r="F2951" s="19" t="n">
        <v>25.5</v>
      </c>
    </row>
    <row r="2952" customFormat="false" ht="15" hidden="false" customHeight="false" outlineLevel="0" collapsed="false">
      <c r="A2952" s="8" t="s">
        <v>352</v>
      </c>
      <c r="B2952" s="8" t="s">
        <v>353</v>
      </c>
      <c r="C2952" s="8" t="s">
        <v>3304</v>
      </c>
      <c r="D2952" s="8" t="n">
        <v>2008</v>
      </c>
      <c r="E2952" s="19" t="n">
        <v>0</v>
      </c>
      <c r="F2952" s="19" t="n">
        <v>27</v>
      </c>
    </row>
    <row r="2953" customFormat="false" ht="15" hidden="false" customHeight="false" outlineLevel="0" collapsed="false">
      <c r="A2953" s="8" t="s">
        <v>352</v>
      </c>
      <c r="B2953" s="8" t="s">
        <v>353</v>
      </c>
      <c r="C2953" s="8" t="s">
        <v>3305</v>
      </c>
      <c r="D2953" s="8" t="n">
        <v>2008</v>
      </c>
      <c r="E2953" s="19" t="n">
        <v>0</v>
      </c>
      <c r="F2953" s="19" t="n">
        <v>26.5</v>
      </c>
    </row>
    <row r="2954" customFormat="false" ht="15" hidden="false" customHeight="false" outlineLevel="0" collapsed="false">
      <c r="A2954" s="8" t="s">
        <v>352</v>
      </c>
      <c r="B2954" s="8" t="s">
        <v>353</v>
      </c>
      <c r="C2954" s="8" t="s">
        <v>3306</v>
      </c>
      <c r="D2954" s="8" t="n">
        <v>2008</v>
      </c>
      <c r="E2954" s="19" t="n">
        <v>0</v>
      </c>
      <c r="F2954" s="19" t="n">
        <v>30</v>
      </c>
    </row>
    <row r="2955" customFormat="false" ht="15" hidden="false" customHeight="false" outlineLevel="0" collapsed="false">
      <c r="A2955" s="8" t="s">
        <v>352</v>
      </c>
      <c r="B2955" s="8" t="s">
        <v>353</v>
      </c>
      <c r="C2955" s="8" t="s">
        <v>3307</v>
      </c>
      <c r="D2955" s="8" t="n">
        <v>2008</v>
      </c>
      <c r="E2955" s="19" t="n">
        <v>0</v>
      </c>
      <c r="F2955" s="19" t="n">
        <v>31.7777777777778</v>
      </c>
    </row>
    <row r="2956" customFormat="false" ht="15" hidden="false" customHeight="false" outlineLevel="0" collapsed="false">
      <c r="A2956" s="8" t="s">
        <v>352</v>
      </c>
      <c r="B2956" s="8" t="s">
        <v>353</v>
      </c>
      <c r="C2956" s="8" t="s">
        <v>3308</v>
      </c>
      <c r="D2956" s="8" t="n">
        <v>2008</v>
      </c>
      <c r="E2956" s="19" t="n">
        <v>0</v>
      </c>
      <c r="F2956" s="19" t="n">
        <v>32</v>
      </c>
    </row>
    <row r="2957" customFormat="false" ht="15" hidden="false" customHeight="false" outlineLevel="0" collapsed="false">
      <c r="A2957" s="8" t="s">
        <v>352</v>
      </c>
      <c r="B2957" s="8" t="s">
        <v>353</v>
      </c>
      <c r="C2957" s="8" t="s">
        <v>3309</v>
      </c>
      <c r="D2957" s="8" t="n">
        <v>2008</v>
      </c>
      <c r="E2957" s="19" t="n">
        <v>0</v>
      </c>
      <c r="F2957" s="19" t="n">
        <v>32.3888888888889</v>
      </c>
    </row>
    <row r="2958" customFormat="false" ht="15" hidden="false" customHeight="false" outlineLevel="0" collapsed="false">
      <c r="A2958" s="8" t="s">
        <v>352</v>
      </c>
      <c r="B2958" s="8" t="s">
        <v>353</v>
      </c>
      <c r="C2958" s="8" t="s">
        <v>3310</v>
      </c>
      <c r="D2958" s="8" t="n">
        <v>2008</v>
      </c>
      <c r="E2958" s="19" t="n">
        <v>0</v>
      </c>
      <c r="F2958" s="19" t="n">
        <v>33.7222222222222</v>
      </c>
    </row>
    <row r="2959" customFormat="false" ht="15" hidden="false" customHeight="false" outlineLevel="0" collapsed="false">
      <c r="A2959" s="8" t="s">
        <v>352</v>
      </c>
      <c r="B2959" s="8" t="s">
        <v>353</v>
      </c>
      <c r="C2959" s="8" t="s">
        <v>3311</v>
      </c>
      <c r="D2959" s="8" t="n">
        <v>2008</v>
      </c>
      <c r="E2959" s="19" t="n">
        <v>0</v>
      </c>
      <c r="F2959" s="19" t="n">
        <v>33.7222222222222</v>
      </c>
    </row>
    <row r="2960" customFormat="false" ht="15" hidden="false" customHeight="false" outlineLevel="0" collapsed="false">
      <c r="A2960" s="8" t="s">
        <v>352</v>
      </c>
      <c r="B2960" s="8" t="s">
        <v>353</v>
      </c>
      <c r="C2960" s="8" t="s">
        <v>3312</v>
      </c>
      <c r="D2960" s="8" t="n">
        <v>2008</v>
      </c>
      <c r="E2960" s="19" t="n">
        <v>0</v>
      </c>
      <c r="F2960" s="19" t="n">
        <v>33</v>
      </c>
    </row>
    <row r="2961" customFormat="false" ht="15" hidden="false" customHeight="false" outlineLevel="0" collapsed="false">
      <c r="A2961" s="8" t="s">
        <v>352</v>
      </c>
      <c r="B2961" s="8" t="s">
        <v>353</v>
      </c>
      <c r="C2961" s="8" t="s">
        <v>3313</v>
      </c>
      <c r="D2961" s="8" t="n">
        <v>2008</v>
      </c>
      <c r="E2961" s="19" t="n">
        <v>0</v>
      </c>
      <c r="F2961" s="19" t="n">
        <v>34.1111111111111</v>
      </c>
    </row>
    <row r="2962" customFormat="false" ht="15" hidden="false" customHeight="false" outlineLevel="0" collapsed="false">
      <c r="A2962" s="8" t="s">
        <v>352</v>
      </c>
      <c r="B2962" s="8" t="s">
        <v>353</v>
      </c>
      <c r="C2962" s="8" t="s">
        <v>3314</v>
      </c>
      <c r="D2962" s="8" t="n">
        <v>2008</v>
      </c>
      <c r="E2962" s="19" t="n">
        <v>0</v>
      </c>
      <c r="F2962" s="19" t="n">
        <v>34</v>
      </c>
    </row>
    <row r="2963" customFormat="false" ht="15" hidden="false" customHeight="false" outlineLevel="0" collapsed="false">
      <c r="A2963" s="8" t="s">
        <v>352</v>
      </c>
      <c r="B2963" s="8" t="s">
        <v>353</v>
      </c>
      <c r="C2963" s="8" t="s">
        <v>3315</v>
      </c>
      <c r="D2963" s="8" t="n">
        <v>2008</v>
      </c>
      <c r="E2963" s="19" t="n">
        <v>0</v>
      </c>
      <c r="F2963" s="19" t="n">
        <v>32.3888888888889</v>
      </c>
    </row>
    <row r="2964" customFormat="false" ht="15" hidden="false" customHeight="false" outlineLevel="0" collapsed="false">
      <c r="A2964" s="8" t="s">
        <v>352</v>
      </c>
      <c r="B2964" s="8" t="s">
        <v>353</v>
      </c>
      <c r="C2964" s="8" t="s">
        <v>3316</v>
      </c>
      <c r="D2964" s="8" t="n">
        <v>2008</v>
      </c>
      <c r="E2964" s="19" t="n">
        <v>0</v>
      </c>
      <c r="F2964" s="19" t="n">
        <v>30.3888888888889</v>
      </c>
    </row>
    <row r="2965" customFormat="false" ht="15" hidden="false" customHeight="false" outlineLevel="0" collapsed="false">
      <c r="A2965" s="8" t="s">
        <v>352</v>
      </c>
      <c r="B2965" s="8" t="s">
        <v>353</v>
      </c>
      <c r="C2965" s="8" t="s">
        <v>3317</v>
      </c>
      <c r="D2965" s="8" t="n">
        <v>2008</v>
      </c>
      <c r="E2965" s="19" t="n">
        <v>0</v>
      </c>
      <c r="F2965" s="19" t="n">
        <v>31</v>
      </c>
    </row>
    <row r="2966" customFormat="false" ht="15" hidden="false" customHeight="false" outlineLevel="0" collapsed="false">
      <c r="A2966" s="8" t="s">
        <v>352</v>
      </c>
      <c r="B2966" s="8" t="s">
        <v>353</v>
      </c>
      <c r="C2966" s="8" t="s">
        <v>3318</v>
      </c>
      <c r="D2966" s="8" t="n">
        <v>2008</v>
      </c>
      <c r="E2966" s="19" t="n">
        <v>0</v>
      </c>
      <c r="F2966" s="19" t="n">
        <v>31</v>
      </c>
    </row>
    <row r="2967" customFormat="false" ht="15" hidden="false" customHeight="false" outlineLevel="0" collapsed="false">
      <c r="A2967" s="8" t="s">
        <v>352</v>
      </c>
      <c r="B2967" s="8" t="s">
        <v>353</v>
      </c>
      <c r="C2967" s="8" t="s">
        <v>3319</v>
      </c>
      <c r="D2967" s="8" t="n">
        <v>2008</v>
      </c>
      <c r="E2967" s="19" t="n">
        <v>0</v>
      </c>
      <c r="F2967" s="19" t="n">
        <v>32.2222222222222</v>
      </c>
    </row>
    <row r="2968" customFormat="false" ht="15" hidden="false" customHeight="false" outlineLevel="0" collapsed="false">
      <c r="A2968" s="8" t="s">
        <v>352</v>
      </c>
      <c r="B2968" s="8" t="s">
        <v>353</v>
      </c>
      <c r="C2968" s="8" t="s">
        <v>3320</v>
      </c>
      <c r="D2968" s="8" t="n">
        <v>2008</v>
      </c>
      <c r="E2968" s="19" t="n">
        <v>0</v>
      </c>
      <c r="F2968" s="19" t="n">
        <v>33.7222222222222</v>
      </c>
    </row>
    <row r="2969" customFormat="false" ht="15" hidden="false" customHeight="false" outlineLevel="0" collapsed="false">
      <c r="A2969" s="8" t="s">
        <v>352</v>
      </c>
      <c r="B2969" s="8" t="s">
        <v>353</v>
      </c>
      <c r="C2969" s="8" t="s">
        <v>3321</v>
      </c>
      <c r="D2969" s="8" t="n">
        <v>2008</v>
      </c>
      <c r="E2969" s="19" t="n">
        <v>0</v>
      </c>
      <c r="F2969" s="19" t="n">
        <v>36.1111111111111</v>
      </c>
    </row>
    <row r="2970" customFormat="false" ht="15" hidden="false" customHeight="false" outlineLevel="0" collapsed="false">
      <c r="A2970" s="8" t="s">
        <v>352</v>
      </c>
      <c r="B2970" s="8" t="s">
        <v>353</v>
      </c>
      <c r="C2970" s="8" t="s">
        <v>3322</v>
      </c>
      <c r="D2970" s="8" t="n">
        <v>2008</v>
      </c>
      <c r="E2970" s="19" t="n">
        <v>0</v>
      </c>
      <c r="F2970" s="19" t="n">
        <v>35.7222222222222</v>
      </c>
    </row>
    <row r="2971" customFormat="false" ht="15" hidden="false" customHeight="false" outlineLevel="0" collapsed="false">
      <c r="A2971" s="8" t="s">
        <v>352</v>
      </c>
      <c r="B2971" s="8" t="s">
        <v>353</v>
      </c>
      <c r="C2971" s="8" t="s">
        <v>3323</v>
      </c>
      <c r="D2971" s="8" t="n">
        <v>2008</v>
      </c>
      <c r="E2971" s="19" t="n">
        <v>0</v>
      </c>
      <c r="F2971" s="19" t="n">
        <v>35.1111111111111</v>
      </c>
    </row>
    <row r="2972" customFormat="false" ht="15" hidden="false" customHeight="false" outlineLevel="0" collapsed="false">
      <c r="A2972" s="8" t="s">
        <v>352</v>
      </c>
      <c r="B2972" s="8" t="s">
        <v>353</v>
      </c>
      <c r="C2972" s="8" t="s">
        <v>3324</v>
      </c>
      <c r="D2972" s="8" t="n">
        <v>2008</v>
      </c>
      <c r="E2972" s="19" t="n">
        <v>0</v>
      </c>
      <c r="F2972" s="19" t="n">
        <v>35.6111111111111</v>
      </c>
    </row>
    <row r="2973" customFormat="false" ht="15" hidden="false" customHeight="false" outlineLevel="0" collapsed="false">
      <c r="A2973" s="8" t="s">
        <v>352</v>
      </c>
      <c r="B2973" s="8" t="s">
        <v>353</v>
      </c>
      <c r="C2973" s="8" t="s">
        <v>3325</v>
      </c>
      <c r="D2973" s="8" t="n">
        <v>2008</v>
      </c>
      <c r="E2973" s="19" t="n">
        <v>0</v>
      </c>
      <c r="F2973" s="19" t="n">
        <v>35.7222222222222</v>
      </c>
    </row>
    <row r="2974" customFormat="false" ht="15" hidden="false" customHeight="false" outlineLevel="0" collapsed="false">
      <c r="A2974" s="8" t="s">
        <v>352</v>
      </c>
      <c r="B2974" s="8" t="s">
        <v>353</v>
      </c>
      <c r="C2974" s="8" t="s">
        <v>3326</v>
      </c>
      <c r="D2974" s="8" t="n">
        <v>2008</v>
      </c>
      <c r="E2974" s="19" t="n">
        <v>0</v>
      </c>
      <c r="F2974" s="19" t="n">
        <v>36.3888888888889</v>
      </c>
    </row>
    <row r="2975" customFormat="false" ht="15" hidden="false" customHeight="false" outlineLevel="0" collapsed="false">
      <c r="A2975" s="8" t="s">
        <v>352</v>
      </c>
      <c r="B2975" s="8" t="s">
        <v>353</v>
      </c>
      <c r="C2975" s="8" t="s">
        <v>3327</v>
      </c>
      <c r="D2975" s="8" t="n">
        <v>2008</v>
      </c>
      <c r="E2975" s="19" t="n">
        <v>0</v>
      </c>
      <c r="F2975" s="19" t="n">
        <v>36</v>
      </c>
    </row>
    <row r="2976" customFormat="false" ht="15" hidden="false" customHeight="false" outlineLevel="0" collapsed="false">
      <c r="A2976" s="8" t="s">
        <v>352</v>
      </c>
      <c r="B2976" s="8" t="s">
        <v>353</v>
      </c>
      <c r="C2976" s="8" t="s">
        <v>3328</v>
      </c>
      <c r="D2976" s="8" t="n">
        <v>2008</v>
      </c>
      <c r="E2976" s="19" t="n">
        <v>0</v>
      </c>
      <c r="F2976" s="19" t="n">
        <v>34.2777777777778</v>
      </c>
    </row>
    <row r="2977" customFormat="false" ht="15" hidden="false" customHeight="false" outlineLevel="0" collapsed="false">
      <c r="A2977" s="8" t="s">
        <v>352</v>
      </c>
      <c r="B2977" s="8" t="s">
        <v>353</v>
      </c>
      <c r="C2977" s="8" t="s">
        <v>3329</v>
      </c>
      <c r="D2977" s="8" t="n">
        <v>2008</v>
      </c>
      <c r="E2977" s="19" t="n">
        <v>0</v>
      </c>
      <c r="F2977" s="19" t="n">
        <v>35.2222222222222</v>
      </c>
    </row>
    <row r="2978" customFormat="false" ht="15" hidden="false" customHeight="false" outlineLevel="0" collapsed="false">
      <c r="A2978" s="8" t="s">
        <v>352</v>
      </c>
      <c r="B2978" s="8" t="s">
        <v>353</v>
      </c>
      <c r="C2978" s="8" t="s">
        <v>3330</v>
      </c>
      <c r="D2978" s="8" t="n">
        <v>2008</v>
      </c>
      <c r="E2978" s="19" t="n">
        <v>0</v>
      </c>
      <c r="F2978" s="19" t="n">
        <v>35.7777777777778</v>
      </c>
    </row>
    <row r="2979" customFormat="false" ht="15" hidden="false" customHeight="false" outlineLevel="0" collapsed="false">
      <c r="A2979" s="8" t="s">
        <v>352</v>
      </c>
      <c r="B2979" s="8" t="s">
        <v>353</v>
      </c>
      <c r="C2979" s="8" t="s">
        <v>3331</v>
      </c>
      <c r="D2979" s="8" t="n">
        <v>2008</v>
      </c>
      <c r="E2979" s="19" t="n">
        <v>0</v>
      </c>
      <c r="F2979" s="19" t="n">
        <v>36.3888888888889</v>
      </c>
    </row>
    <row r="2980" customFormat="false" ht="15" hidden="false" customHeight="false" outlineLevel="0" collapsed="false">
      <c r="A2980" s="8" t="s">
        <v>352</v>
      </c>
      <c r="B2980" s="8" t="s">
        <v>353</v>
      </c>
      <c r="C2980" s="8" t="s">
        <v>3332</v>
      </c>
      <c r="D2980" s="8" t="n">
        <v>2008</v>
      </c>
      <c r="E2980" s="19" t="n">
        <v>0</v>
      </c>
      <c r="F2980" s="19" t="n">
        <v>31.2222222222222</v>
      </c>
    </row>
    <row r="2981" customFormat="false" ht="15" hidden="false" customHeight="false" outlineLevel="0" collapsed="false">
      <c r="A2981" s="8" t="s">
        <v>352</v>
      </c>
      <c r="B2981" s="8" t="s">
        <v>353</v>
      </c>
      <c r="C2981" s="8" t="s">
        <v>3333</v>
      </c>
      <c r="D2981" s="8" t="n">
        <v>2008</v>
      </c>
      <c r="E2981" s="19" t="n">
        <v>0</v>
      </c>
      <c r="F2981" s="19" t="n">
        <v>34.5</v>
      </c>
    </row>
    <row r="2982" customFormat="false" ht="15" hidden="false" customHeight="false" outlineLevel="0" collapsed="false">
      <c r="A2982" s="8" t="s">
        <v>352</v>
      </c>
      <c r="B2982" s="8" t="s">
        <v>353</v>
      </c>
      <c r="C2982" s="8" t="s">
        <v>3334</v>
      </c>
      <c r="D2982" s="8" t="n">
        <v>2008</v>
      </c>
      <c r="E2982" s="19" t="n">
        <v>0</v>
      </c>
      <c r="F2982" s="19" t="n">
        <v>33.7222222222222</v>
      </c>
    </row>
    <row r="2983" customFormat="false" ht="15" hidden="false" customHeight="false" outlineLevel="0" collapsed="false">
      <c r="A2983" s="8" t="s">
        <v>352</v>
      </c>
      <c r="B2983" s="8" t="s">
        <v>353</v>
      </c>
      <c r="C2983" s="8" t="s">
        <v>3335</v>
      </c>
      <c r="D2983" s="8" t="n">
        <v>2008</v>
      </c>
      <c r="E2983" s="19" t="n">
        <v>0</v>
      </c>
      <c r="F2983" s="19" t="n">
        <v>35.3888888888889</v>
      </c>
    </row>
    <row r="2984" customFormat="false" ht="15" hidden="false" customHeight="false" outlineLevel="0" collapsed="false">
      <c r="A2984" s="8" t="s">
        <v>352</v>
      </c>
      <c r="B2984" s="8" t="s">
        <v>353</v>
      </c>
      <c r="C2984" s="8" t="s">
        <v>3336</v>
      </c>
      <c r="D2984" s="8" t="n">
        <v>2008</v>
      </c>
      <c r="E2984" s="19" t="n">
        <v>0</v>
      </c>
      <c r="F2984" s="19" t="n">
        <v>37.1111111111111</v>
      </c>
    </row>
    <row r="2985" customFormat="false" ht="15" hidden="false" customHeight="false" outlineLevel="0" collapsed="false">
      <c r="A2985" s="8" t="s">
        <v>352</v>
      </c>
      <c r="B2985" s="8" t="s">
        <v>353</v>
      </c>
      <c r="C2985" s="8" t="s">
        <v>3337</v>
      </c>
      <c r="D2985" s="8" t="n">
        <v>2008</v>
      </c>
      <c r="E2985" s="19" t="n">
        <v>0</v>
      </c>
      <c r="F2985" s="19" t="n">
        <v>37.5</v>
      </c>
    </row>
    <row r="2986" customFormat="false" ht="15" hidden="false" customHeight="false" outlineLevel="0" collapsed="false">
      <c r="A2986" s="8" t="s">
        <v>352</v>
      </c>
      <c r="B2986" s="8" t="s">
        <v>353</v>
      </c>
      <c r="C2986" s="8" t="s">
        <v>3338</v>
      </c>
      <c r="D2986" s="8" t="n">
        <v>2008</v>
      </c>
      <c r="E2986" s="19" t="n">
        <v>0</v>
      </c>
      <c r="F2986" s="19" t="n">
        <v>38.6111111111111</v>
      </c>
    </row>
    <row r="2987" customFormat="false" ht="15" hidden="false" customHeight="false" outlineLevel="0" collapsed="false">
      <c r="A2987" s="8" t="s">
        <v>352</v>
      </c>
      <c r="B2987" s="8" t="s">
        <v>353</v>
      </c>
      <c r="C2987" s="8" t="s">
        <v>3339</v>
      </c>
      <c r="D2987" s="8" t="n">
        <v>2008</v>
      </c>
      <c r="E2987" s="19" t="n">
        <v>0</v>
      </c>
      <c r="F2987" s="19" t="n">
        <v>37.7222222222222</v>
      </c>
    </row>
    <row r="2988" customFormat="false" ht="15" hidden="false" customHeight="false" outlineLevel="0" collapsed="false">
      <c r="A2988" s="8" t="s">
        <v>352</v>
      </c>
      <c r="B2988" s="8" t="s">
        <v>353</v>
      </c>
      <c r="C2988" s="8" t="s">
        <v>3340</v>
      </c>
      <c r="D2988" s="8" t="n">
        <v>2008</v>
      </c>
      <c r="E2988" s="19" t="n">
        <v>0</v>
      </c>
      <c r="F2988" s="19" t="n">
        <v>35.2777777777778</v>
      </c>
    </row>
    <row r="2989" customFormat="false" ht="15" hidden="false" customHeight="false" outlineLevel="0" collapsed="false">
      <c r="A2989" s="8" t="s">
        <v>352</v>
      </c>
      <c r="B2989" s="8" t="s">
        <v>353</v>
      </c>
      <c r="C2989" s="8" t="s">
        <v>3341</v>
      </c>
      <c r="D2989" s="8" t="n">
        <v>2008</v>
      </c>
      <c r="E2989" s="19" t="n">
        <v>0</v>
      </c>
      <c r="F2989" s="19" t="n">
        <v>38</v>
      </c>
    </row>
    <row r="2990" customFormat="false" ht="15" hidden="false" customHeight="false" outlineLevel="0" collapsed="false">
      <c r="A2990" s="8" t="s">
        <v>352</v>
      </c>
      <c r="B2990" s="8" t="s">
        <v>353</v>
      </c>
      <c r="C2990" s="8" t="s">
        <v>3342</v>
      </c>
      <c r="D2990" s="8" t="n">
        <v>2008</v>
      </c>
      <c r="E2990" s="19" t="n">
        <v>0</v>
      </c>
      <c r="F2990" s="19" t="n">
        <v>39</v>
      </c>
    </row>
    <row r="2991" customFormat="false" ht="15" hidden="false" customHeight="false" outlineLevel="0" collapsed="false">
      <c r="A2991" s="8" t="s">
        <v>352</v>
      </c>
      <c r="B2991" s="8" t="s">
        <v>353</v>
      </c>
      <c r="C2991" s="8" t="s">
        <v>3343</v>
      </c>
      <c r="D2991" s="8" t="n">
        <v>2008</v>
      </c>
      <c r="E2991" s="19" t="n">
        <v>0</v>
      </c>
      <c r="F2991" s="19" t="n">
        <v>39.2222222222222</v>
      </c>
    </row>
    <row r="2992" customFormat="false" ht="15" hidden="false" customHeight="false" outlineLevel="0" collapsed="false">
      <c r="A2992" s="8" t="s">
        <v>352</v>
      </c>
      <c r="B2992" s="8" t="s">
        <v>353</v>
      </c>
      <c r="C2992" s="8" t="s">
        <v>3344</v>
      </c>
      <c r="D2992" s="8" t="n">
        <v>2008</v>
      </c>
      <c r="E2992" s="19" t="n">
        <v>0</v>
      </c>
      <c r="F2992" s="19" t="n">
        <v>38.8888888888889</v>
      </c>
    </row>
    <row r="2993" customFormat="false" ht="15" hidden="false" customHeight="false" outlineLevel="0" collapsed="false">
      <c r="A2993" s="8" t="s">
        <v>352</v>
      </c>
      <c r="B2993" s="8" t="s">
        <v>353</v>
      </c>
      <c r="C2993" s="8" t="s">
        <v>3345</v>
      </c>
      <c r="D2993" s="8" t="n">
        <v>2008</v>
      </c>
      <c r="E2993" s="19" t="n">
        <v>0</v>
      </c>
      <c r="F2993" s="19" t="n">
        <v>36.6111111111111</v>
      </c>
    </row>
    <row r="2994" customFormat="false" ht="15" hidden="false" customHeight="false" outlineLevel="0" collapsed="false">
      <c r="A2994" s="8" t="s">
        <v>352</v>
      </c>
      <c r="B2994" s="8" t="s">
        <v>353</v>
      </c>
      <c r="C2994" s="8" t="s">
        <v>3346</v>
      </c>
      <c r="D2994" s="8" t="n">
        <v>2008</v>
      </c>
      <c r="E2994" s="19" t="n">
        <v>0</v>
      </c>
      <c r="F2994" s="19" t="n">
        <v>36.2777777777778</v>
      </c>
    </row>
    <row r="2995" customFormat="false" ht="15" hidden="false" customHeight="false" outlineLevel="0" collapsed="false">
      <c r="A2995" s="8" t="s">
        <v>352</v>
      </c>
      <c r="B2995" s="8" t="s">
        <v>353</v>
      </c>
      <c r="C2995" s="8" t="s">
        <v>3347</v>
      </c>
      <c r="D2995" s="8" t="n">
        <v>2008</v>
      </c>
      <c r="E2995" s="19" t="n">
        <v>0</v>
      </c>
      <c r="F2995" s="19" t="n">
        <v>37.8888888888889</v>
      </c>
    </row>
    <row r="2996" customFormat="false" ht="15" hidden="false" customHeight="false" outlineLevel="0" collapsed="false">
      <c r="A2996" s="8" t="s">
        <v>352</v>
      </c>
      <c r="B2996" s="8" t="s">
        <v>353</v>
      </c>
      <c r="C2996" s="8" t="s">
        <v>3348</v>
      </c>
      <c r="D2996" s="8" t="n">
        <v>2008</v>
      </c>
      <c r="E2996" s="19" t="n">
        <v>0</v>
      </c>
      <c r="F2996" s="19" t="n">
        <v>38.2777777777778</v>
      </c>
    </row>
    <row r="2997" customFormat="false" ht="15" hidden="false" customHeight="false" outlineLevel="0" collapsed="false">
      <c r="A2997" s="8" t="s">
        <v>352</v>
      </c>
      <c r="B2997" s="8" t="s">
        <v>353</v>
      </c>
      <c r="C2997" s="8" t="s">
        <v>3349</v>
      </c>
      <c r="D2997" s="8" t="n">
        <v>2008</v>
      </c>
      <c r="E2997" s="19" t="n">
        <v>0</v>
      </c>
      <c r="F2997" s="19" t="n">
        <v>40.2222222222222</v>
      </c>
    </row>
    <row r="2998" customFormat="false" ht="15" hidden="false" customHeight="false" outlineLevel="0" collapsed="false">
      <c r="A2998" s="8" t="s">
        <v>352</v>
      </c>
      <c r="B2998" s="8" t="s">
        <v>353</v>
      </c>
      <c r="C2998" s="8" t="s">
        <v>3350</v>
      </c>
      <c r="D2998" s="8" t="n">
        <v>2008</v>
      </c>
      <c r="E2998" s="19" t="n">
        <v>0</v>
      </c>
      <c r="F2998" s="19" t="n">
        <v>39.6111111111111</v>
      </c>
    </row>
    <row r="2999" customFormat="false" ht="15" hidden="false" customHeight="false" outlineLevel="0" collapsed="false">
      <c r="A2999" s="8" t="s">
        <v>352</v>
      </c>
      <c r="B2999" s="8" t="s">
        <v>353</v>
      </c>
      <c r="C2999" s="8" t="s">
        <v>3351</v>
      </c>
      <c r="D2999" s="8" t="n">
        <v>2008</v>
      </c>
      <c r="E2999" s="19" t="n">
        <v>0</v>
      </c>
      <c r="F2999" s="19" t="n">
        <v>37.1111111111111</v>
      </c>
    </row>
    <row r="3000" customFormat="false" ht="15" hidden="false" customHeight="false" outlineLevel="0" collapsed="false">
      <c r="A3000" s="8" t="s">
        <v>352</v>
      </c>
      <c r="B3000" s="8" t="s">
        <v>353</v>
      </c>
      <c r="C3000" s="8" t="s">
        <v>3352</v>
      </c>
      <c r="D3000" s="8" t="n">
        <v>2008</v>
      </c>
      <c r="E3000" s="19" t="n">
        <v>0</v>
      </c>
      <c r="F3000" s="19" t="n">
        <v>33.2222222222222</v>
      </c>
    </row>
    <row r="3001" customFormat="false" ht="15" hidden="false" customHeight="false" outlineLevel="0" collapsed="false">
      <c r="A3001" s="8" t="s">
        <v>352</v>
      </c>
      <c r="B3001" s="8" t="s">
        <v>353</v>
      </c>
      <c r="C3001" s="8" t="s">
        <v>3353</v>
      </c>
      <c r="D3001" s="8" t="n">
        <v>2008</v>
      </c>
      <c r="E3001" s="19" t="n">
        <v>0</v>
      </c>
      <c r="F3001" s="19" t="n">
        <v>34.7777777777778</v>
      </c>
    </row>
    <row r="3002" customFormat="false" ht="15" hidden="false" customHeight="false" outlineLevel="0" collapsed="false">
      <c r="A3002" s="8" t="s">
        <v>352</v>
      </c>
      <c r="B3002" s="8" t="s">
        <v>353</v>
      </c>
      <c r="C3002" s="8" t="s">
        <v>3354</v>
      </c>
      <c r="D3002" s="8" t="n">
        <v>2008</v>
      </c>
      <c r="E3002" s="19" t="n">
        <v>0</v>
      </c>
      <c r="F3002" s="19" t="n">
        <v>35.7222222222222</v>
      </c>
    </row>
    <row r="3003" customFormat="false" ht="15" hidden="false" customHeight="false" outlineLevel="0" collapsed="false">
      <c r="A3003" s="8" t="s">
        <v>352</v>
      </c>
      <c r="B3003" s="8" t="s">
        <v>353</v>
      </c>
      <c r="C3003" s="8" t="s">
        <v>3355</v>
      </c>
      <c r="D3003" s="8" t="n">
        <v>2008</v>
      </c>
      <c r="E3003" s="19" t="n">
        <v>0</v>
      </c>
      <c r="F3003" s="19" t="n">
        <v>34.2222222222222</v>
      </c>
    </row>
    <row r="3004" customFormat="false" ht="15" hidden="false" customHeight="false" outlineLevel="0" collapsed="false">
      <c r="A3004" s="8" t="s">
        <v>352</v>
      </c>
      <c r="B3004" s="8" t="s">
        <v>353</v>
      </c>
      <c r="C3004" s="8" t="s">
        <v>3356</v>
      </c>
      <c r="D3004" s="8" t="n">
        <v>2008</v>
      </c>
      <c r="E3004" s="19" t="n">
        <v>7.112</v>
      </c>
      <c r="F3004" s="19" t="n">
        <v>33.8888888888889</v>
      </c>
    </row>
    <row r="3005" customFormat="false" ht="15" hidden="false" customHeight="false" outlineLevel="0" collapsed="false">
      <c r="A3005" s="8" t="s">
        <v>352</v>
      </c>
      <c r="B3005" s="8" t="s">
        <v>353</v>
      </c>
      <c r="C3005" s="8" t="s">
        <v>3357</v>
      </c>
      <c r="D3005" s="8" t="n">
        <v>2008</v>
      </c>
      <c r="F3005" s="19" t="n">
        <v>33.5</v>
      </c>
    </row>
    <row r="3006" customFormat="false" ht="15" hidden="false" customHeight="false" outlineLevel="0" collapsed="false">
      <c r="A3006" s="8" t="s">
        <v>352</v>
      </c>
      <c r="B3006" s="8" t="s">
        <v>353</v>
      </c>
      <c r="C3006" s="8" t="s">
        <v>3358</v>
      </c>
      <c r="D3006" s="8" t="n">
        <v>2008</v>
      </c>
      <c r="E3006" s="19" t="n">
        <v>0</v>
      </c>
      <c r="F3006" s="19" t="n">
        <v>35</v>
      </c>
    </row>
    <row r="3007" customFormat="false" ht="15" hidden="false" customHeight="false" outlineLevel="0" collapsed="false">
      <c r="A3007" s="8" t="s">
        <v>352</v>
      </c>
      <c r="B3007" s="8" t="s">
        <v>353</v>
      </c>
      <c r="C3007" s="8" t="s">
        <v>3359</v>
      </c>
      <c r="D3007" s="8" t="n">
        <v>2008</v>
      </c>
      <c r="E3007" s="19" t="n">
        <v>0</v>
      </c>
      <c r="F3007" s="19" t="n">
        <v>36.3888888888889</v>
      </c>
    </row>
    <row r="3008" customFormat="false" ht="15" hidden="false" customHeight="false" outlineLevel="0" collapsed="false">
      <c r="A3008" s="8" t="s">
        <v>352</v>
      </c>
      <c r="B3008" s="8" t="s">
        <v>353</v>
      </c>
      <c r="C3008" s="8" t="s">
        <v>3360</v>
      </c>
      <c r="D3008" s="8" t="n">
        <v>2008</v>
      </c>
      <c r="E3008" s="19" t="n">
        <v>0</v>
      </c>
      <c r="F3008" s="19" t="n">
        <v>37.1111111111111</v>
      </c>
    </row>
    <row r="3009" customFormat="false" ht="15" hidden="false" customHeight="false" outlineLevel="0" collapsed="false">
      <c r="A3009" s="8" t="s">
        <v>352</v>
      </c>
      <c r="B3009" s="8" t="s">
        <v>353</v>
      </c>
      <c r="C3009" s="8" t="s">
        <v>3361</v>
      </c>
      <c r="D3009" s="8" t="n">
        <v>2008</v>
      </c>
      <c r="E3009" s="19" t="n">
        <v>0</v>
      </c>
      <c r="F3009" s="19" t="n">
        <v>39</v>
      </c>
    </row>
    <row r="3010" customFormat="false" ht="15" hidden="false" customHeight="false" outlineLevel="0" collapsed="false">
      <c r="A3010" s="8" t="s">
        <v>352</v>
      </c>
      <c r="B3010" s="8" t="s">
        <v>353</v>
      </c>
      <c r="C3010" s="8" t="s">
        <v>3362</v>
      </c>
      <c r="D3010" s="8" t="n">
        <v>2008</v>
      </c>
      <c r="E3010" s="19" t="n">
        <v>0</v>
      </c>
      <c r="F3010" s="19" t="n">
        <v>39</v>
      </c>
    </row>
    <row r="3011" customFormat="false" ht="15" hidden="false" customHeight="false" outlineLevel="0" collapsed="false">
      <c r="A3011" s="8" t="s">
        <v>352</v>
      </c>
      <c r="B3011" s="8" t="s">
        <v>353</v>
      </c>
      <c r="C3011" s="8" t="s">
        <v>3363</v>
      </c>
      <c r="D3011" s="8" t="n">
        <v>2008</v>
      </c>
      <c r="E3011" s="19" t="n">
        <v>0</v>
      </c>
      <c r="F3011" s="19" t="n">
        <v>39.5</v>
      </c>
    </row>
    <row r="3012" customFormat="false" ht="15" hidden="false" customHeight="false" outlineLevel="0" collapsed="false">
      <c r="A3012" s="8" t="s">
        <v>352</v>
      </c>
      <c r="B3012" s="8" t="s">
        <v>353</v>
      </c>
      <c r="C3012" s="8" t="s">
        <v>3364</v>
      </c>
      <c r="D3012" s="8" t="n">
        <v>2008</v>
      </c>
      <c r="E3012" s="19" t="n">
        <v>0</v>
      </c>
      <c r="F3012" s="19" t="n">
        <v>39.8888888888889</v>
      </c>
    </row>
    <row r="3013" customFormat="false" ht="15" hidden="false" customHeight="false" outlineLevel="0" collapsed="false">
      <c r="A3013" s="8" t="s">
        <v>352</v>
      </c>
      <c r="B3013" s="8" t="s">
        <v>353</v>
      </c>
      <c r="C3013" s="8" t="s">
        <v>3365</v>
      </c>
      <c r="D3013" s="8" t="n">
        <v>2008</v>
      </c>
      <c r="E3013" s="19" t="n">
        <v>0</v>
      </c>
      <c r="F3013" s="19" t="n">
        <v>39.7777777777778</v>
      </c>
    </row>
    <row r="3014" customFormat="false" ht="15" hidden="false" customHeight="false" outlineLevel="0" collapsed="false">
      <c r="A3014" s="8" t="s">
        <v>352</v>
      </c>
      <c r="B3014" s="8" t="s">
        <v>353</v>
      </c>
      <c r="C3014" s="8" t="s">
        <v>3366</v>
      </c>
      <c r="D3014" s="8" t="n">
        <v>2008</v>
      </c>
      <c r="E3014" s="19" t="n">
        <v>0</v>
      </c>
      <c r="F3014" s="19" t="n">
        <v>39.5</v>
      </c>
    </row>
    <row r="3015" customFormat="false" ht="15" hidden="false" customHeight="false" outlineLevel="0" collapsed="false">
      <c r="A3015" s="8" t="s">
        <v>352</v>
      </c>
      <c r="B3015" s="8" t="s">
        <v>353</v>
      </c>
      <c r="C3015" s="8" t="s">
        <v>3367</v>
      </c>
      <c r="D3015" s="8" t="n">
        <v>2008</v>
      </c>
      <c r="E3015" s="19" t="n">
        <v>0</v>
      </c>
      <c r="F3015" s="19" t="n">
        <v>39.8888888888889</v>
      </c>
    </row>
    <row r="3016" customFormat="false" ht="15" hidden="false" customHeight="false" outlineLevel="0" collapsed="false">
      <c r="A3016" s="8" t="s">
        <v>352</v>
      </c>
      <c r="B3016" s="8" t="s">
        <v>353</v>
      </c>
      <c r="C3016" s="8" t="s">
        <v>3368</v>
      </c>
      <c r="D3016" s="8" t="n">
        <v>2008</v>
      </c>
      <c r="E3016" s="19" t="n">
        <v>0</v>
      </c>
      <c r="F3016" s="19" t="n">
        <v>38.5</v>
      </c>
    </row>
    <row r="3017" customFormat="false" ht="15" hidden="false" customHeight="false" outlineLevel="0" collapsed="false">
      <c r="A3017" s="8" t="s">
        <v>352</v>
      </c>
      <c r="B3017" s="8" t="s">
        <v>353</v>
      </c>
      <c r="C3017" s="8" t="s">
        <v>3369</v>
      </c>
      <c r="D3017" s="8" t="n">
        <v>2008</v>
      </c>
      <c r="E3017" s="19" t="n">
        <v>0</v>
      </c>
      <c r="F3017" s="19" t="n">
        <v>39.6111111111111</v>
      </c>
    </row>
    <row r="3018" customFormat="false" ht="15" hidden="false" customHeight="false" outlineLevel="0" collapsed="false">
      <c r="A3018" s="8" t="s">
        <v>352</v>
      </c>
      <c r="B3018" s="8" t="s">
        <v>353</v>
      </c>
      <c r="C3018" s="8" t="s">
        <v>3370</v>
      </c>
      <c r="D3018" s="8" t="n">
        <v>2008</v>
      </c>
      <c r="E3018" s="19" t="n">
        <v>0</v>
      </c>
      <c r="F3018" s="19" t="n">
        <v>39.3888888888889</v>
      </c>
    </row>
    <row r="3019" customFormat="false" ht="15" hidden="false" customHeight="false" outlineLevel="0" collapsed="false">
      <c r="A3019" s="8" t="s">
        <v>352</v>
      </c>
      <c r="B3019" s="8" t="s">
        <v>353</v>
      </c>
      <c r="C3019" s="8" t="s">
        <v>3371</v>
      </c>
      <c r="D3019" s="8" t="n">
        <v>2008</v>
      </c>
      <c r="E3019" s="19" t="n">
        <v>0</v>
      </c>
      <c r="F3019" s="19" t="n">
        <v>39.3888888888889</v>
      </c>
    </row>
    <row r="3020" customFormat="false" ht="15" hidden="false" customHeight="false" outlineLevel="0" collapsed="false">
      <c r="A3020" s="8" t="s">
        <v>352</v>
      </c>
      <c r="B3020" s="8" t="s">
        <v>353</v>
      </c>
      <c r="C3020" s="8" t="s">
        <v>3372</v>
      </c>
      <c r="D3020" s="8" t="n">
        <v>2008</v>
      </c>
      <c r="E3020" s="19" t="n">
        <v>0</v>
      </c>
      <c r="F3020" s="19" t="n">
        <v>39.3888888888889</v>
      </c>
    </row>
    <row r="3021" customFormat="false" ht="15" hidden="false" customHeight="false" outlineLevel="0" collapsed="false">
      <c r="A3021" s="8" t="s">
        <v>352</v>
      </c>
      <c r="B3021" s="8" t="s">
        <v>353</v>
      </c>
      <c r="C3021" s="8" t="s">
        <v>3373</v>
      </c>
      <c r="D3021" s="8" t="n">
        <v>2008</v>
      </c>
      <c r="E3021" s="19" t="n">
        <v>0</v>
      </c>
      <c r="F3021" s="19" t="n">
        <v>41</v>
      </c>
    </row>
    <row r="3022" customFormat="false" ht="15" hidden="false" customHeight="false" outlineLevel="0" collapsed="false">
      <c r="A3022" s="8" t="s">
        <v>352</v>
      </c>
      <c r="B3022" s="8" t="s">
        <v>353</v>
      </c>
      <c r="C3022" s="8" t="s">
        <v>3374</v>
      </c>
      <c r="D3022" s="8" t="n">
        <v>2008</v>
      </c>
      <c r="E3022" s="19" t="n">
        <v>0</v>
      </c>
      <c r="F3022" s="19" t="n">
        <v>40.8888888888889</v>
      </c>
    </row>
    <row r="3023" customFormat="false" ht="15" hidden="false" customHeight="false" outlineLevel="0" collapsed="false">
      <c r="A3023" s="8" t="s">
        <v>352</v>
      </c>
      <c r="B3023" s="8" t="s">
        <v>353</v>
      </c>
      <c r="C3023" s="8" t="s">
        <v>3375</v>
      </c>
      <c r="D3023" s="8" t="n">
        <v>2008</v>
      </c>
      <c r="E3023" s="19" t="n">
        <v>0</v>
      </c>
      <c r="F3023" s="19" t="n">
        <v>40.3888888888889</v>
      </c>
    </row>
    <row r="3024" customFormat="false" ht="15" hidden="false" customHeight="false" outlineLevel="0" collapsed="false">
      <c r="A3024" s="8" t="s">
        <v>352</v>
      </c>
      <c r="B3024" s="8" t="s">
        <v>353</v>
      </c>
      <c r="C3024" s="8" t="s">
        <v>3376</v>
      </c>
      <c r="D3024" s="8" t="n">
        <v>2008</v>
      </c>
      <c r="E3024" s="19" t="n">
        <v>0</v>
      </c>
      <c r="F3024" s="19" t="n">
        <v>41</v>
      </c>
    </row>
    <row r="3025" customFormat="false" ht="15" hidden="false" customHeight="false" outlineLevel="0" collapsed="false">
      <c r="A3025" s="8" t="s">
        <v>352</v>
      </c>
      <c r="B3025" s="8" t="s">
        <v>353</v>
      </c>
      <c r="C3025" s="8" t="s">
        <v>3377</v>
      </c>
      <c r="D3025" s="8" t="n">
        <v>2008</v>
      </c>
      <c r="E3025" s="19" t="n">
        <v>0</v>
      </c>
      <c r="F3025" s="19" t="n">
        <v>42.5</v>
      </c>
    </row>
    <row r="3026" customFormat="false" ht="15" hidden="false" customHeight="false" outlineLevel="0" collapsed="false">
      <c r="A3026" s="8" t="s">
        <v>352</v>
      </c>
      <c r="B3026" s="8" t="s">
        <v>353</v>
      </c>
      <c r="C3026" s="8" t="s">
        <v>3378</v>
      </c>
      <c r="D3026" s="8" t="n">
        <v>2008</v>
      </c>
      <c r="E3026" s="19" t="n">
        <v>0</v>
      </c>
      <c r="F3026" s="19" t="n">
        <v>43</v>
      </c>
    </row>
    <row r="3027" customFormat="false" ht="15" hidden="false" customHeight="false" outlineLevel="0" collapsed="false">
      <c r="A3027" s="8" t="s">
        <v>352</v>
      </c>
      <c r="B3027" s="8" t="s">
        <v>353</v>
      </c>
      <c r="C3027" s="8" t="s">
        <v>3379</v>
      </c>
      <c r="D3027" s="8" t="n">
        <v>2008</v>
      </c>
      <c r="E3027" s="19" t="n">
        <v>0</v>
      </c>
      <c r="F3027" s="19" t="n">
        <v>43.2222222222222</v>
      </c>
    </row>
    <row r="3028" customFormat="false" ht="15" hidden="false" customHeight="false" outlineLevel="0" collapsed="false">
      <c r="A3028" s="8" t="s">
        <v>352</v>
      </c>
      <c r="B3028" s="8" t="s">
        <v>353</v>
      </c>
      <c r="C3028" s="8" t="s">
        <v>3380</v>
      </c>
      <c r="D3028" s="8" t="n">
        <v>2008</v>
      </c>
      <c r="E3028" s="19" t="n">
        <v>0</v>
      </c>
      <c r="F3028" s="19" t="n">
        <v>41.2222222222222</v>
      </c>
    </row>
    <row r="3029" customFormat="false" ht="15" hidden="false" customHeight="false" outlineLevel="0" collapsed="false">
      <c r="A3029" s="8" t="s">
        <v>352</v>
      </c>
      <c r="B3029" s="8" t="s">
        <v>353</v>
      </c>
      <c r="C3029" s="8" t="s">
        <v>3381</v>
      </c>
      <c r="D3029" s="8" t="n">
        <v>2008</v>
      </c>
      <c r="E3029" s="19" t="n">
        <v>0</v>
      </c>
      <c r="F3029" s="19" t="n">
        <v>40.7222222222222</v>
      </c>
    </row>
    <row r="3030" customFormat="false" ht="15" hidden="false" customHeight="false" outlineLevel="0" collapsed="false">
      <c r="A3030" s="8" t="s">
        <v>352</v>
      </c>
      <c r="B3030" s="8" t="s">
        <v>353</v>
      </c>
      <c r="C3030" s="8" t="s">
        <v>3382</v>
      </c>
      <c r="D3030" s="8" t="n">
        <v>2008</v>
      </c>
      <c r="E3030" s="19" t="n">
        <v>0</v>
      </c>
      <c r="F3030" s="19" t="n">
        <v>39</v>
      </c>
    </row>
    <row r="3031" customFormat="false" ht="15" hidden="false" customHeight="false" outlineLevel="0" collapsed="false">
      <c r="A3031" s="8" t="s">
        <v>352</v>
      </c>
      <c r="B3031" s="8" t="s">
        <v>353</v>
      </c>
      <c r="C3031" s="8" t="s">
        <v>3383</v>
      </c>
      <c r="D3031" s="8" t="n">
        <v>2008</v>
      </c>
      <c r="E3031" s="19" t="n">
        <v>0</v>
      </c>
      <c r="F3031" s="19" t="n">
        <v>40.6111111111111</v>
      </c>
    </row>
    <row r="3032" customFormat="false" ht="15" hidden="false" customHeight="false" outlineLevel="0" collapsed="false">
      <c r="A3032" s="8" t="s">
        <v>352</v>
      </c>
      <c r="B3032" s="8" t="s">
        <v>353</v>
      </c>
      <c r="C3032" s="8" t="s">
        <v>3384</v>
      </c>
      <c r="D3032" s="8" t="n">
        <v>2008</v>
      </c>
      <c r="E3032" s="19" t="n">
        <v>0</v>
      </c>
      <c r="F3032" s="19" t="n">
        <v>40.3888888888889</v>
      </c>
    </row>
    <row r="3033" customFormat="false" ht="15" hidden="false" customHeight="false" outlineLevel="0" collapsed="false">
      <c r="A3033" s="8" t="s">
        <v>352</v>
      </c>
      <c r="B3033" s="8" t="s">
        <v>353</v>
      </c>
      <c r="C3033" s="8" t="s">
        <v>3385</v>
      </c>
      <c r="D3033" s="8" t="n">
        <v>2008</v>
      </c>
      <c r="E3033" s="19" t="n">
        <v>0</v>
      </c>
      <c r="F3033" s="19" t="n">
        <v>40.7222222222222</v>
      </c>
    </row>
    <row r="3034" customFormat="false" ht="15" hidden="false" customHeight="false" outlineLevel="0" collapsed="false">
      <c r="A3034" s="8" t="s">
        <v>352</v>
      </c>
      <c r="B3034" s="8" t="s">
        <v>353</v>
      </c>
      <c r="C3034" s="8" t="s">
        <v>3386</v>
      </c>
      <c r="D3034" s="8" t="n">
        <v>2008</v>
      </c>
      <c r="E3034" s="19" t="n">
        <v>0</v>
      </c>
      <c r="F3034" s="19" t="n">
        <v>40</v>
      </c>
    </row>
    <row r="3035" customFormat="false" ht="15" hidden="false" customHeight="false" outlineLevel="0" collapsed="false">
      <c r="A3035" s="8" t="s">
        <v>352</v>
      </c>
      <c r="B3035" s="8" t="s">
        <v>353</v>
      </c>
      <c r="C3035" s="8" t="s">
        <v>3387</v>
      </c>
      <c r="D3035" s="8" t="n">
        <v>2008</v>
      </c>
      <c r="E3035" s="19" t="n">
        <v>0</v>
      </c>
      <c r="F3035" s="19" t="n">
        <v>40</v>
      </c>
    </row>
    <row r="3036" customFormat="false" ht="15" hidden="false" customHeight="false" outlineLevel="0" collapsed="false">
      <c r="A3036" s="8" t="s">
        <v>352</v>
      </c>
      <c r="B3036" s="8" t="s">
        <v>353</v>
      </c>
      <c r="C3036" s="8" t="s">
        <v>3388</v>
      </c>
      <c r="D3036" s="8" t="n">
        <v>2008</v>
      </c>
      <c r="E3036" s="19" t="n">
        <v>0</v>
      </c>
      <c r="F3036" s="19" t="n">
        <v>39.1111111111111</v>
      </c>
    </row>
    <row r="3037" customFormat="false" ht="15" hidden="false" customHeight="false" outlineLevel="0" collapsed="false">
      <c r="A3037" s="8" t="s">
        <v>352</v>
      </c>
      <c r="B3037" s="8" t="s">
        <v>353</v>
      </c>
      <c r="C3037" s="8" t="s">
        <v>3389</v>
      </c>
      <c r="D3037" s="8" t="n">
        <v>2008</v>
      </c>
      <c r="E3037" s="19" t="n">
        <v>0</v>
      </c>
      <c r="F3037" s="19" t="n">
        <v>38.2777777777778</v>
      </c>
    </row>
    <row r="3038" customFormat="false" ht="15" hidden="false" customHeight="false" outlineLevel="0" collapsed="false">
      <c r="A3038" s="8" t="s">
        <v>352</v>
      </c>
      <c r="B3038" s="8" t="s">
        <v>353</v>
      </c>
      <c r="C3038" s="8" t="s">
        <v>3390</v>
      </c>
      <c r="D3038" s="8" t="n">
        <v>2008</v>
      </c>
      <c r="E3038" s="19" t="n">
        <v>0</v>
      </c>
      <c r="F3038" s="19" t="n">
        <v>39.3888888888889</v>
      </c>
    </row>
    <row r="3039" customFormat="false" ht="15" hidden="false" customHeight="false" outlineLevel="0" collapsed="false">
      <c r="A3039" s="8" t="s">
        <v>352</v>
      </c>
      <c r="B3039" s="8" t="s">
        <v>353</v>
      </c>
      <c r="C3039" s="8" t="s">
        <v>3391</v>
      </c>
      <c r="D3039" s="8" t="n">
        <v>2008</v>
      </c>
      <c r="E3039" s="19" t="n">
        <v>0</v>
      </c>
      <c r="F3039" s="19" t="n">
        <v>38.2222222222222</v>
      </c>
    </row>
    <row r="3040" customFormat="false" ht="15" hidden="false" customHeight="false" outlineLevel="0" collapsed="false">
      <c r="A3040" s="8" t="s">
        <v>352</v>
      </c>
      <c r="B3040" s="8" t="s">
        <v>353</v>
      </c>
      <c r="C3040" s="8" t="s">
        <v>3392</v>
      </c>
      <c r="D3040" s="8" t="n">
        <v>2008</v>
      </c>
      <c r="E3040" s="19" t="n">
        <v>0</v>
      </c>
      <c r="F3040" s="19" t="n">
        <v>39</v>
      </c>
    </row>
    <row r="3041" customFormat="false" ht="15" hidden="false" customHeight="false" outlineLevel="0" collapsed="false">
      <c r="A3041" s="8" t="s">
        <v>352</v>
      </c>
      <c r="B3041" s="8" t="s">
        <v>353</v>
      </c>
      <c r="C3041" s="8" t="s">
        <v>3393</v>
      </c>
      <c r="D3041" s="8" t="n">
        <v>2008</v>
      </c>
      <c r="E3041" s="19" t="n">
        <v>0</v>
      </c>
      <c r="F3041" s="19" t="n">
        <v>40</v>
      </c>
    </row>
    <row r="3042" customFormat="false" ht="15" hidden="false" customHeight="false" outlineLevel="0" collapsed="false">
      <c r="A3042" s="8" t="s">
        <v>352</v>
      </c>
      <c r="B3042" s="8" t="s">
        <v>353</v>
      </c>
      <c r="C3042" s="8" t="s">
        <v>3394</v>
      </c>
      <c r="D3042" s="8" t="n">
        <v>2008</v>
      </c>
      <c r="E3042" s="19" t="n">
        <v>0</v>
      </c>
      <c r="F3042" s="19" t="n">
        <v>40.5</v>
      </c>
    </row>
    <row r="3043" customFormat="false" ht="15" hidden="false" customHeight="false" outlineLevel="0" collapsed="false">
      <c r="A3043" s="8" t="s">
        <v>352</v>
      </c>
      <c r="B3043" s="8" t="s">
        <v>353</v>
      </c>
      <c r="C3043" s="8" t="s">
        <v>3395</v>
      </c>
      <c r="D3043" s="8" t="n">
        <v>2008</v>
      </c>
      <c r="E3043" s="19" t="n">
        <v>0</v>
      </c>
      <c r="F3043" s="19" t="n">
        <v>41</v>
      </c>
    </row>
    <row r="3044" customFormat="false" ht="15" hidden="false" customHeight="false" outlineLevel="0" collapsed="false">
      <c r="A3044" s="8" t="s">
        <v>352</v>
      </c>
      <c r="B3044" s="8" t="s">
        <v>353</v>
      </c>
      <c r="C3044" s="8" t="s">
        <v>3396</v>
      </c>
      <c r="D3044" s="8" t="n">
        <v>2008</v>
      </c>
      <c r="F3044" s="19" t="n">
        <v>40.7777777777778</v>
      </c>
    </row>
    <row r="3045" customFormat="false" ht="15" hidden="false" customHeight="false" outlineLevel="0" collapsed="false">
      <c r="A3045" s="8" t="s">
        <v>352</v>
      </c>
      <c r="B3045" s="8" t="s">
        <v>353</v>
      </c>
      <c r="C3045" s="8" t="s">
        <v>3397</v>
      </c>
      <c r="D3045" s="8" t="n">
        <v>2008</v>
      </c>
      <c r="E3045" s="19" t="n">
        <v>0</v>
      </c>
      <c r="F3045" s="19" t="n">
        <v>41</v>
      </c>
    </row>
    <row r="3046" customFormat="false" ht="15" hidden="false" customHeight="false" outlineLevel="0" collapsed="false">
      <c r="A3046" s="8" t="s">
        <v>352</v>
      </c>
      <c r="B3046" s="8" t="s">
        <v>353</v>
      </c>
      <c r="C3046" s="8" t="s">
        <v>3398</v>
      </c>
      <c r="D3046" s="8" t="n">
        <v>2008</v>
      </c>
      <c r="E3046" s="19" t="n">
        <v>0</v>
      </c>
      <c r="F3046" s="19" t="n">
        <v>41.2777777777778</v>
      </c>
    </row>
    <row r="3047" customFormat="false" ht="15" hidden="false" customHeight="false" outlineLevel="0" collapsed="false">
      <c r="A3047" s="8" t="s">
        <v>352</v>
      </c>
      <c r="B3047" s="8" t="s">
        <v>353</v>
      </c>
      <c r="C3047" s="8" t="s">
        <v>3399</v>
      </c>
      <c r="D3047" s="8" t="n">
        <v>2008</v>
      </c>
      <c r="E3047" s="19" t="n">
        <v>0</v>
      </c>
      <c r="F3047" s="19" t="n">
        <v>40.7777777777778</v>
      </c>
    </row>
    <row r="3048" customFormat="false" ht="15" hidden="false" customHeight="false" outlineLevel="0" collapsed="false">
      <c r="A3048" s="8" t="s">
        <v>352</v>
      </c>
      <c r="B3048" s="8" t="s">
        <v>353</v>
      </c>
      <c r="C3048" s="8" t="s">
        <v>3400</v>
      </c>
      <c r="D3048" s="8" t="n">
        <v>2008</v>
      </c>
      <c r="E3048" s="19" t="n">
        <v>0</v>
      </c>
      <c r="F3048" s="19" t="n">
        <v>40.8888888888889</v>
      </c>
    </row>
    <row r="3049" customFormat="false" ht="15" hidden="false" customHeight="false" outlineLevel="0" collapsed="false">
      <c r="A3049" s="8" t="s">
        <v>352</v>
      </c>
      <c r="B3049" s="8" t="s">
        <v>353</v>
      </c>
      <c r="C3049" s="8" t="s">
        <v>3401</v>
      </c>
      <c r="D3049" s="8" t="n">
        <v>2008</v>
      </c>
      <c r="E3049" s="19" t="n">
        <v>0</v>
      </c>
      <c r="F3049" s="19" t="n">
        <v>40.7222222222222</v>
      </c>
    </row>
    <row r="3050" customFormat="false" ht="15" hidden="false" customHeight="false" outlineLevel="0" collapsed="false">
      <c r="A3050" s="8" t="s">
        <v>352</v>
      </c>
      <c r="B3050" s="8" t="s">
        <v>353</v>
      </c>
      <c r="C3050" s="8" t="s">
        <v>3402</v>
      </c>
      <c r="D3050" s="8" t="n">
        <v>2008</v>
      </c>
      <c r="E3050" s="19" t="n">
        <v>0</v>
      </c>
      <c r="F3050" s="19" t="n">
        <v>40.7777777777778</v>
      </c>
    </row>
    <row r="3051" customFormat="false" ht="15" hidden="false" customHeight="false" outlineLevel="0" collapsed="false">
      <c r="A3051" s="8" t="s">
        <v>352</v>
      </c>
      <c r="B3051" s="8" t="s">
        <v>353</v>
      </c>
      <c r="C3051" s="8" t="s">
        <v>3403</v>
      </c>
      <c r="D3051" s="8" t="n">
        <v>2008</v>
      </c>
      <c r="E3051" s="19" t="n">
        <v>0</v>
      </c>
      <c r="F3051" s="19" t="n">
        <v>40.8888888888889</v>
      </c>
    </row>
    <row r="3052" customFormat="false" ht="15" hidden="false" customHeight="false" outlineLevel="0" collapsed="false">
      <c r="A3052" s="8" t="s">
        <v>352</v>
      </c>
      <c r="B3052" s="8" t="s">
        <v>353</v>
      </c>
      <c r="C3052" s="8" t="s">
        <v>3404</v>
      </c>
      <c r="D3052" s="8" t="n">
        <v>2008</v>
      </c>
      <c r="E3052" s="19" t="n">
        <v>0</v>
      </c>
      <c r="F3052" s="19" t="n">
        <v>41.5</v>
      </c>
    </row>
    <row r="3053" customFormat="false" ht="15" hidden="false" customHeight="false" outlineLevel="0" collapsed="false">
      <c r="A3053" s="8" t="s">
        <v>352</v>
      </c>
      <c r="B3053" s="8" t="s">
        <v>353</v>
      </c>
      <c r="C3053" s="8" t="s">
        <v>3405</v>
      </c>
      <c r="D3053" s="8" t="n">
        <v>2008</v>
      </c>
      <c r="E3053" s="19" t="n">
        <v>0</v>
      </c>
      <c r="F3053" s="19" t="n">
        <v>41.2777777777778</v>
      </c>
    </row>
    <row r="3054" customFormat="false" ht="15" hidden="false" customHeight="false" outlineLevel="0" collapsed="false">
      <c r="A3054" s="8" t="s">
        <v>352</v>
      </c>
      <c r="B3054" s="8" t="s">
        <v>353</v>
      </c>
      <c r="C3054" s="8" t="s">
        <v>3406</v>
      </c>
      <c r="D3054" s="8" t="n">
        <v>2008</v>
      </c>
      <c r="E3054" s="19" t="n">
        <v>0</v>
      </c>
      <c r="F3054" s="19" t="n">
        <v>41.7222222222222</v>
      </c>
    </row>
    <row r="3055" customFormat="false" ht="15" hidden="false" customHeight="false" outlineLevel="0" collapsed="false">
      <c r="A3055" s="8" t="s">
        <v>352</v>
      </c>
      <c r="B3055" s="8" t="s">
        <v>353</v>
      </c>
      <c r="C3055" s="8" t="s">
        <v>3407</v>
      </c>
      <c r="D3055" s="8" t="n">
        <v>2008</v>
      </c>
      <c r="E3055" s="19" t="n">
        <v>0</v>
      </c>
      <c r="F3055" s="19" t="n">
        <v>42</v>
      </c>
    </row>
    <row r="3056" customFormat="false" ht="15" hidden="false" customHeight="false" outlineLevel="0" collapsed="false">
      <c r="A3056" s="8" t="s">
        <v>352</v>
      </c>
      <c r="B3056" s="8" t="s">
        <v>353</v>
      </c>
      <c r="C3056" s="8" t="s">
        <v>3408</v>
      </c>
      <c r="D3056" s="8" t="n">
        <v>2008</v>
      </c>
      <c r="E3056" s="19" t="n">
        <v>0</v>
      </c>
      <c r="F3056" s="19" t="n">
        <v>42.5</v>
      </c>
    </row>
    <row r="3057" customFormat="false" ht="15" hidden="false" customHeight="false" outlineLevel="0" collapsed="false">
      <c r="A3057" s="8" t="s">
        <v>352</v>
      </c>
      <c r="B3057" s="8" t="s">
        <v>353</v>
      </c>
      <c r="C3057" s="8" t="s">
        <v>3409</v>
      </c>
      <c r="D3057" s="8" t="n">
        <v>2008</v>
      </c>
      <c r="E3057" s="19" t="n">
        <v>0</v>
      </c>
      <c r="F3057" s="19" t="n">
        <v>41.6111111111111</v>
      </c>
    </row>
    <row r="3058" customFormat="false" ht="15" hidden="false" customHeight="false" outlineLevel="0" collapsed="false">
      <c r="A3058" s="8" t="s">
        <v>352</v>
      </c>
      <c r="B3058" s="8" t="s">
        <v>353</v>
      </c>
      <c r="C3058" s="8" t="s">
        <v>3410</v>
      </c>
      <c r="D3058" s="8" t="n">
        <v>2008</v>
      </c>
      <c r="E3058" s="19" t="n">
        <v>0</v>
      </c>
      <c r="F3058" s="19" t="n">
        <v>41.7222222222222</v>
      </c>
    </row>
    <row r="3059" customFormat="false" ht="15" hidden="false" customHeight="false" outlineLevel="0" collapsed="false">
      <c r="A3059" s="8" t="s">
        <v>352</v>
      </c>
      <c r="B3059" s="8" t="s">
        <v>353</v>
      </c>
      <c r="C3059" s="8" t="s">
        <v>3411</v>
      </c>
      <c r="D3059" s="8" t="n">
        <v>2008</v>
      </c>
      <c r="E3059" s="19" t="n">
        <v>0</v>
      </c>
      <c r="F3059" s="19" t="n">
        <v>42.1111111111111</v>
      </c>
    </row>
    <row r="3060" customFormat="false" ht="15" hidden="false" customHeight="false" outlineLevel="0" collapsed="false">
      <c r="A3060" s="8" t="s">
        <v>352</v>
      </c>
      <c r="B3060" s="8" t="s">
        <v>353</v>
      </c>
      <c r="C3060" s="8" t="s">
        <v>3412</v>
      </c>
      <c r="D3060" s="8" t="n">
        <v>2008</v>
      </c>
      <c r="E3060" s="19" t="n">
        <v>0</v>
      </c>
      <c r="F3060" s="19" t="n">
        <v>41.3888888888889</v>
      </c>
    </row>
    <row r="3061" customFormat="false" ht="15" hidden="false" customHeight="false" outlineLevel="0" collapsed="false">
      <c r="A3061" s="8" t="s">
        <v>352</v>
      </c>
      <c r="B3061" s="8" t="s">
        <v>353</v>
      </c>
      <c r="C3061" s="8" t="s">
        <v>3413</v>
      </c>
      <c r="D3061" s="8" t="n">
        <v>2008</v>
      </c>
      <c r="E3061" s="19" t="n">
        <v>0</v>
      </c>
      <c r="F3061" s="19" t="n">
        <v>41</v>
      </c>
    </row>
    <row r="3062" customFormat="false" ht="15" hidden="false" customHeight="false" outlineLevel="0" collapsed="false">
      <c r="A3062" s="8" t="s">
        <v>352</v>
      </c>
      <c r="B3062" s="8" t="s">
        <v>353</v>
      </c>
      <c r="C3062" s="8" t="s">
        <v>3414</v>
      </c>
      <c r="D3062" s="8" t="n">
        <v>2008</v>
      </c>
      <c r="E3062" s="19" t="n">
        <v>0</v>
      </c>
      <c r="F3062" s="19" t="n">
        <v>40.2222222222222</v>
      </c>
    </row>
    <row r="3063" customFormat="false" ht="15" hidden="false" customHeight="false" outlineLevel="0" collapsed="false">
      <c r="A3063" s="8" t="s">
        <v>352</v>
      </c>
      <c r="B3063" s="8" t="s">
        <v>353</v>
      </c>
      <c r="C3063" s="8" t="s">
        <v>3415</v>
      </c>
      <c r="D3063" s="8" t="n">
        <v>2008</v>
      </c>
      <c r="E3063" s="19" t="n">
        <v>0</v>
      </c>
      <c r="F3063" s="19" t="n">
        <v>39.3888888888889</v>
      </c>
    </row>
    <row r="3064" customFormat="false" ht="15" hidden="false" customHeight="false" outlineLevel="0" collapsed="false">
      <c r="A3064" s="8" t="s">
        <v>352</v>
      </c>
      <c r="B3064" s="8" t="s">
        <v>353</v>
      </c>
      <c r="C3064" s="8" t="s">
        <v>3416</v>
      </c>
      <c r="D3064" s="8" t="n">
        <v>2008</v>
      </c>
      <c r="E3064" s="19" t="n">
        <v>0</v>
      </c>
      <c r="F3064" s="19" t="n">
        <v>40.3888888888889</v>
      </c>
    </row>
    <row r="3065" customFormat="false" ht="15" hidden="false" customHeight="false" outlineLevel="0" collapsed="false">
      <c r="A3065" s="8" t="s">
        <v>352</v>
      </c>
      <c r="B3065" s="8" t="s">
        <v>353</v>
      </c>
      <c r="C3065" s="8" t="s">
        <v>3417</v>
      </c>
      <c r="D3065" s="8" t="n">
        <v>2008</v>
      </c>
      <c r="E3065" s="19" t="n">
        <v>0</v>
      </c>
      <c r="F3065" s="19" t="n">
        <v>40</v>
      </c>
    </row>
    <row r="3066" customFormat="false" ht="15" hidden="false" customHeight="false" outlineLevel="0" collapsed="false">
      <c r="A3066" s="8" t="s">
        <v>352</v>
      </c>
      <c r="B3066" s="8" t="s">
        <v>353</v>
      </c>
      <c r="C3066" s="8" t="s">
        <v>3418</v>
      </c>
      <c r="D3066" s="8" t="n">
        <v>2008</v>
      </c>
      <c r="E3066" s="19" t="n">
        <v>0</v>
      </c>
      <c r="F3066" s="19" t="n">
        <v>36.2777777777778</v>
      </c>
    </row>
    <row r="3067" customFormat="false" ht="15" hidden="false" customHeight="false" outlineLevel="0" collapsed="false">
      <c r="A3067" s="8" t="s">
        <v>352</v>
      </c>
      <c r="B3067" s="8" t="s">
        <v>353</v>
      </c>
      <c r="C3067" s="8" t="s">
        <v>3419</v>
      </c>
      <c r="D3067" s="8" t="n">
        <v>2008</v>
      </c>
      <c r="E3067" s="19" t="n">
        <v>0</v>
      </c>
      <c r="F3067" s="19" t="n">
        <v>36.3888888888889</v>
      </c>
    </row>
    <row r="3068" customFormat="false" ht="15" hidden="false" customHeight="false" outlineLevel="0" collapsed="false">
      <c r="A3068" s="8" t="s">
        <v>352</v>
      </c>
      <c r="B3068" s="8" t="s">
        <v>353</v>
      </c>
      <c r="C3068" s="8" t="s">
        <v>3420</v>
      </c>
      <c r="D3068" s="8" t="n">
        <v>2008</v>
      </c>
      <c r="E3068" s="19" t="n">
        <v>0</v>
      </c>
      <c r="F3068" s="19" t="n">
        <v>37.2222222222222</v>
      </c>
    </row>
    <row r="3069" customFormat="false" ht="15" hidden="false" customHeight="false" outlineLevel="0" collapsed="false">
      <c r="A3069" s="8" t="s">
        <v>352</v>
      </c>
      <c r="B3069" s="8" t="s">
        <v>353</v>
      </c>
      <c r="C3069" s="8" t="s">
        <v>3421</v>
      </c>
      <c r="D3069" s="8" t="n">
        <v>2008</v>
      </c>
      <c r="E3069" s="19" t="n">
        <v>9.906</v>
      </c>
      <c r="F3069" s="19" t="n">
        <v>38.2777777777778</v>
      </c>
    </row>
    <row r="3070" customFormat="false" ht="15" hidden="false" customHeight="false" outlineLevel="0" collapsed="false">
      <c r="A3070" s="8" t="s">
        <v>352</v>
      </c>
      <c r="B3070" s="8" t="s">
        <v>353</v>
      </c>
      <c r="C3070" s="8" t="s">
        <v>3422</v>
      </c>
      <c r="D3070" s="8" t="n">
        <v>2008</v>
      </c>
      <c r="E3070" s="19" t="n">
        <v>0</v>
      </c>
      <c r="F3070" s="19" t="n">
        <v>34.6111111111111</v>
      </c>
    </row>
    <row r="3071" customFormat="false" ht="15" hidden="false" customHeight="false" outlineLevel="0" collapsed="false">
      <c r="A3071" s="8" t="s">
        <v>352</v>
      </c>
      <c r="B3071" s="8" t="s">
        <v>353</v>
      </c>
      <c r="C3071" s="8" t="s">
        <v>3423</v>
      </c>
      <c r="D3071" s="8" t="n">
        <v>2008</v>
      </c>
      <c r="E3071" s="19" t="n">
        <v>0.254</v>
      </c>
      <c r="F3071" s="19" t="n">
        <v>35.8888888888889</v>
      </c>
    </row>
    <row r="3072" customFormat="false" ht="15" hidden="false" customHeight="false" outlineLevel="0" collapsed="false">
      <c r="A3072" s="8" t="s">
        <v>352</v>
      </c>
      <c r="B3072" s="8" t="s">
        <v>353</v>
      </c>
      <c r="C3072" s="8" t="s">
        <v>3424</v>
      </c>
      <c r="D3072" s="8" t="n">
        <v>2008</v>
      </c>
      <c r="E3072" s="19" t="n">
        <v>0</v>
      </c>
      <c r="F3072" s="19" t="n">
        <v>37.2222222222222</v>
      </c>
    </row>
    <row r="3073" customFormat="false" ht="15" hidden="false" customHeight="false" outlineLevel="0" collapsed="false">
      <c r="A3073" s="8" t="s">
        <v>352</v>
      </c>
      <c r="B3073" s="8" t="s">
        <v>353</v>
      </c>
      <c r="C3073" s="8" t="s">
        <v>3425</v>
      </c>
      <c r="D3073" s="8" t="n">
        <v>2008</v>
      </c>
      <c r="E3073" s="19" t="n">
        <v>2.032</v>
      </c>
      <c r="F3073" s="19" t="n">
        <v>35.5</v>
      </c>
    </row>
    <row r="3074" customFormat="false" ht="15" hidden="false" customHeight="false" outlineLevel="0" collapsed="false">
      <c r="A3074" s="8" t="s">
        <v>352</v>
      </c>
      <c r="B3074" s="8" t="s">
        <v>353</v>
      </c>
      <c r="C3074" s="8" t="s">
        <v>3426</v>
      </c>
      <c r="D3074" s="8" t="n">
        <v>2008</v>
      </c>
      <c r="F3074" s="19" t="n">
        <v>34.3888888888889</v>
      </c>
    </row>
    <row r="3075" customFormat="false" ht="15" hidden="false" customHeight="false" outlineLevel="0" collapsed="false">
      <c r="A3075" s="8" t="s">
        <v>352</v>
      </c>
      <c r="B3075" s="8" t="s">
        <v>353</v>
      </c>
      <c r="C3075" s="8" t="s">
        <v>3427</v>
      </c>
      <c r="D3075" s="8" t="n">
        <v>2008</v>
      </c>
      <c r="E3075" s="19" t="n">
        <v>0.508</v>
      </c>
      <c r="F3075" s="19" t="n">
        <v>33.2222222222222</v>
      </c>
    </row>
    <row r="3076" customFormat="false" ht="15" hidden="false" customHeight="false" outlineLevel="0" collapsed="false">
      <c r="A3076" s="8" t="s">
        <v>352</v>
      </c>
      <c r="B3076" s="8" t="s">
        <v>353</v>
      </c>
      <c r="C3076" s="8" t="s">
        <v>3428</v>
      </c>
      <c r="D3076" s="8" t="n">
        <v>2008</v>
      </c>
      <c r="E3076" s="19" t="n">
        <v>2.032</v>
      </c>
      <c r="F3076" s="19" t="n">
        <v>35.7777777777778</v>
      </c>
    </row>
    <row r="3077" customFormat="false" ht="15" hidden="false" customHeight="false" outlineLevel="0" collapsed="false">
      <c r="A3077" s="8" t="s">
        <v>352</v>
      </c>
      <c r="B3077" s="8" t="s">
        <v>353</v>
      </c>
      <c r="C3077" s="8" t="s">
        <v>3429</v>
      </c>
      <c r="D3077" s="8" t="n">
        <v>2008</v>
      </c>
      <c r="E3077" s="19" t="n">
        <v>6.096</v>
      </c>
      <c r="F3077" s="19" t="n">
        <v>36</v>
      </c>
    </row>
    <row r="3078" customFormat="false" ht="15" hidden="false" customHeight="false" outlineLevel="0" collapsed="false">
      <c r="A3078" s="8" t="s">
        <v>352</v>
      </c>
      <c r="B3078" s="8" t="s">
        <v>353</v>
      </c>
      <c r="C3078" s="8" t="s">
        <v>3430</v>
      </c>
      <c r="D3078" s="8" t="n">
        <v>2008</v>
      </c>
      <c r="E3078" s="19" t="n">
        <v>0</v>
      </c>
      <c r="F3078" s="19" t="n">
        <v>36.5</v>
      </c>
    </row>
    <row r="3079" customFormat="false" ht="15" hidden="false" customHeight="false" outlineLevel="0" collapsed="false">
      <c r="A3079" s="8" t="s">
        <v>352</v>
      </c>
      <c r="B3079" s="8" t="s">
        <v>353</v>
      </c>
      <c r="C3079" s="8" t="s">
        <v>3431</v>
      </c>
      <c r="D3079" s="8" t="n">
        <v>2008</v>
      </c>
      <c r="E3079" s="19" t="n">
        <v>0</v>
      </c>
      <c r="F3079" s="19" t="n">
        <v>37.2222222222222</v>
      </c>
    </row>
    <row r="3080" customFormat="false" ht="15" hidden="false" customHeight="false" outlineLevel="0" collapsed="false">
      <c r="A3080" s="8" t="s">
        <v>352</v>
      </c>
      <c r="B3080" s="8" t="s">
        <v>353</v>
      </c>
      <c r="C3080" s="8" t="s">
        <v>3432</v>
      </c>
      <c r="D3080" s="8" t="n">
        <v>2008</v>
      </c>
      <c r="E3080" s="19" t="n">
        <v>0</v>
      </c>
      <c r="F3080" s="19" t="n">
        <v>37</v>
      </c>
    </row>
    <row r="3081" customFormat="false" ht="15" hidden="false" customHeight="false" outlineLevel="0" collapsed="false">
      <c r="A3081" s="8" t="s">
        <v>352</v>
      </c>
      <c r="B3081" s="8" t="s">
        <v>353</v>
      </c>
      <c r="C3081" s="8" t="s">
        <v>3433</v>
      </c>
      <c r="D3081" s="8" t="n">
        <v>2008</v>
      </c>
      <c r="E3081" s="19" t="n">
        <v>0</v>
      </c>
      <c r="F3081" s="19" t="n">
        <v>36.8888888888889</v>
      </c>
    </row>
    <row r="3082" customFormat="false" ht="15" hidden="false" customHeight="false" outlineLevel="0" collapsed="false">
      <c r="A3082" s="8" t="s">
        <v>352</v>
      </c>
      <c r="B3082" s="8" t="s">
        <v>353</v>
      </c>
      <c r="C3082" s="8" t="s">
        <v>3434</v>
      </c>
      <c r="D3082" s="8" t="n">
        <v>2008</v>
      </c>
      <c r="F3082" s="19" t="n">
        <v>37.2222222222222</v>
      </c>
    </row>
    <row r="3083" customFormat="false" ht="15" hidden="false" customHeight="false" outlineLevel="0" collapsed="false">
      <c r="A3083" s="8" t="s">
        <v>352</v>
      </c>
      <c r="B3083" s="8" t="s">
        <v>353</v>
      </c>
      <c r="C3083" s="8" t="s">
        <v>3435</v>
      </c>
      <c r="D3083" s="8" t="n">
        <v>2008</v>
      </c>
      <c r="E3083" s="19" t="n">
        <v>0.508</v>
      </c>
      <c r="F3083" s="19" t="n">
        <v>37.3888888888889</v>
      </c>
    </row>
    <row r="3084" customFormat="false" ht="15" hidden="false" customHeight="false" outlineLevel="0" collapsed="false">
      <c r="A3084" s="8" t="s">
        <v>352</v>
      </c>
      <c r="B3084" s="8" t="s">
        <v>353</v>
      </c>
      <c r="C3084" s="8" t="s">
        <v>3436</v>
      </c>
      <c r="D3084" s="8" t="n">
        <v>2008</v>
      </c>
      <c r="E3084" s="19" t="n">
        <v>0</v>
      </c>
      <c r="F3084" s="19" t="n">
        <v>38.2222222222222</v>
      </c>
    </row>
    <row r="3085" customFormat="false" ht="15" hidden="false" customHeight="false" outlineLevel="0" collapsed="false">
      <c r="A3085" s="8" t="s">
        <v>352</v>
      </c>
      <c r="B3085" s="8" t="s">
        <v>353</v>
      </c>
      <c r="C3085" s="8" t="s">
        <v>3437</v>
      </c>
      <c r="D3085" s="8" t="n">
        <v>2008</v>
      </c>
      <c r="E3085" s="19" t="n">
        <v>0</v>
      </c>
      <c r="F3085" s="19" t="n">
        <v>37.2222222222222</v>
      </c>
    </row>
    <row r="3086" customFormat="false" ht="15" hidden="false" customHeight="false" outlineLevel="0" collapsed="false">
      <c r="A3086" s="8" t="s">
        <v>352</v>
      </c>
      <c r="B3086" s="8" t="s">
        <v>353</v>
      </c>
      <c r="C3086" s="8" t="s">
        <v>3438</v>
      </c>
      <c r="D3086" s="8" t="n">
        <v>2008</v>
      </c>
      <c r="E3086" s="19" t="n">
        <v>0</v>
      </c>
      <c r="F3086" s="19" t="n">
        <v>38.1111111111111</v>
      </c>
    </row>
    <row r="3087" customFormat="false" ht="15" hidden="false" customHeight="false" outlineLevel="0" collapsed="false">
      <c r="A3087" s="8" t="s">
        <v>352</v>
      </c>
      <c r="B3087" s="8" t="s">
        <v>353</v>
      </c>
      <c r="C3087" s="8" t="s">
        <v>3439</v>
      </c>
      <c r="D3087" s="8" t="n">
        <v>2008</v>
      </c>
      <c r="E3087" s="19" t="n">
        <v>0</v>
      </c>
      <c r="F3087" s="19" t="n">
        <v>38.2777777777778</v>
      </c>
    </row>
    <row r="3088" customFormat="false" ht="15" hidden="false" customHeight="false" outlineLevel="0" collapsed="false">
      <c r="A3088" s="8" t="s">
        <v>352</v>
      </c>
      <c r="B3088" s="8" t="s">
        <v>353</v>
      </c>
      <c r="C3088" s="8" t="s">
        <v>3440</v>
      </c>
      <c r="D3088" s="8" t="n">
        <v>2008</v>
      </c>
      <c r="E3088" s="19" t="n">
        <v>0</v>
      </c>
      <c r="F3088" s="19" t="n">
        <v>36.5</v>
      </c>
    </row>
    <row r="3089" customFormat="false" ht="15" hidden="false" customHeight="false" outlineLevel="0" collapsed="false">
      <c r="A3089" s="8" t="s">
        <v>352</v>
      </c>
      <c r="B3089" s="8" t="s">
        <v>353</v>
      </c>
      <c r="C3089" s="8" t="s">
        <v>3441</v>
      </c>
      <c r="D3089" s="8" t="n">
        <v>2008</v>
      </c>
      <c r="E3089" s="19" t="n">
        <v>0</v>
      </c>
      <c r="F3089" s="19" t="n">
        <v>37</v>
      </c>
    </row>
    <row r="3090" customFormat="false" ht="15" hidden="false" customHeight="false" outlineLevel="0" collapsed="false">
      <c r="A3090" s="8" t="s">
        <v>352</v>
      </c>
      <c r="B3090" s="8" t="s">
        <v>353</v>
      </c>
      <c r="C3090" s="8" t="s">
        <v>3442</v>
      </c>
      <c r="D3090" s="8" t="n">
        <v>2008</v>
      </c>
      <c r="F3090" s="19" t="n">
        <v>37</v>
      </c>
    </row>
    <row r="3091" customFormat="false" ht="15" hidden="false" customHeight="false" outlineLevel="0" collapsed="false">
      <c r="A3091" s="8" t="s">
        <v>352</v>
      </c>
      <c r="B3091" s="8" t="s">
        <v>353</v>
      </c>
      <c r="C3091" s="8" t="s">
        <v>3443</v>
      </c>
      <c r="D3091" s="8" t="n">
        <v>2008</v>
      </c>
      <c r="E3091" s="19" t="n">
        <v>1.016</v>
      </c>
      <c r="F3091" s="19" t="n">
        <v>37.5</v>
      </c>
    </row>
    <row r="3092" customFormat="false" ht="15" hidden="false" customHeight="false" outlineLevel="0" collapsed="false">
      <c r="A3092" s="8" t="s">
        <v>352</v>
      </c>
      <c r="B3092" s="8" t="s">
        <v>353</v>
      </c>
      <c r="C3092" s="8" t="s">
        <v>3444</v>
      </c>
      <c r="D3092" s="8" t="n">
        <v>2008</v>
      </c>
      <c r="E3092" s="19" t="n">
        <v>35.052</v>
      </c>
      <c r="F3092" s="19" t="n">
        <v>34</v>
      </c>
    </row>
    <row r="3093" customFormat="false" ht="15" hidden="false" customHeight="false" outlineLevel="0" collapsed="false">
      <c r="A3093" s="8" t="s">
        <v>352</v>
      </c>
      <c r="B3093" s="8" t="s">
        <v>353</v>
      </c>
      <c r="C3093" s="8" t="s">
        <v>3445</v>
      </c>
      <c r="D3093" s="8" t="n">
        <v>2008</v>
      </c>
      <c r="E3093" s="19" t="n">
        <v>35.052</v>
      </c>
      <c r="F3093" s="19" t="n">
        <v>33.7777777777778</v>
      </c>
    </row>
    <row r="3094" customFormat="false" ht="15" hidden="false" customHeight="false" outlineLevel="0" collapsed="false">
      <c r="A3094" s="8" t="s">
        <v>352</v>
      </c>
      <c r="B3094" s="8" t="s">
        <v>353</v>
      </c>
      <c r="C3094" s="8" t="s">
        <v>3446</v>
      </c>
      <c r="D3094" s="8" t="n">
        <v>2008</v>
      </c>
      <c r="E3094" s="19" t="n">
        <v>0.762</v>
      </c>
      <c r="F3094" s="19" t="n">
        <v>34.6111111111111</v>
      </c>
    </row>
    <row r="3095" customFormat="false" ht="15" hidden="false" customHeight="false" outlineLevel="0" collapsed="false">
      <c r="A3095" s="8" t="s">
        <v>352</v>
      </c>
      <c r="B3095" s="8" t="s">
        <v>353</v>
      </c>
      <c r="C3095" s="8" t="s">
        <v>3447</v>
      </c>
      <c r="D3095" s="8" t="n">
        <v>2008</v>
      </c>
      <c r="E3095" s="19" t="n">
        <v>0</v>
      </c>
      <c r="F3095" s="19" t="n">
        <v>34.7777777777778</v>
      </c>
    </row>
    <row r="3096" customFormat="false" ht="15" hidden="false" customHeight="false" outlineLevel="0" collapsed="false">
      <c r="A3096" s="8" t="s">
        <v>352</v>
      </c>
      <c r="B3096" s="8" t="s">
        <v>353</v>
      </c>
      <c r="C3096" s="8" t="s">
        <v>3448</v>
      </c>
      <c r="D3096" s="8" t="n">
        <v>2008</v>
      </c>
      <c r="E3096" s="19" t="n">
        <v>0.508</v>
      </c>
      <c r="F3096" s="19" t="n">
        <v>34.8888888888889</v>
      </c>
    </row>
    <row r="3097" customFormat="false" ht="15" hidden="false" customHeight="false" outlineLevel="0" collapsed="false">
      <c r="A3097" s="8" t="s">
        <v>352</v>
      </c>
      <c r="B3097" s="8" t="s">
        <v>353</v>
      </c>
      <c r="C3097" s="8" t="s">
        <v>3449</v>
      </c>
      <c r="D3097" s="8" t="n">
        <v>2008</v>
      </c>
      <c r="E3097" s="19" t="n">
        <v>0</v>
      </c>
      <c r="F3097" s="19" t="n">
        <v>33.3888888888889</v>
      </c>
    </row>
    <row r="3098" customFormat="false" ht="15" hidden="false" customHeight="false" outlineLevel="0" collapsed="false">
      <c r="A3098" s="8" t="s">
        <v>352</v>
      </c>
      <c r="B3098" s="8" t="s">
        <v>353</v>
      </c>
      <c r="C3098" s="8" t="s">
        <v>3450</v>
      </c>
      <c r="D3098" s="8" t="n">
        <v>2008</v>
      </c>
      <c r="E3098" s="19" t="n">
        <v>2.032</v>
      </c>
      <c r="F3098" s="19" t="n">
        <v>33.1111111111111</v>
      </c>
    </row>
    <row r="3099" customFormat="false" ht="15" hidden="false" customHeight="false" outlineLevel="0" collapsed="false">
      <c r="A3099" s="8" t="s">
        <v>352</v>
      </c>
      <c r="B3099" s="8" t="s">
        <v>353</v>
      </c>
      <c r="C3099" s="8" t="s">
        <v>3451</v>
      </c>
      <c r="D3099" s="8" t="n">
        <v>2008</v>
      </c>
      <c r="F3099" s="19" t="n">
        <v>31.8888888888889</v>
      </c>
    </row>
    <row r="3100" customFormat="false" ht="15" hidden="false" customHeight="false" outlineLevel="0" collapsed="false">
      <c r="A3100" s="8" t="s">
        <v>352</v>
      </c>
      <c r="B3100" s="8" t="s">
        <v>353</v>
      </c>
      <c r="C3100" s="8" t="s">
        <v>3452</v>
      </c>
      <c r="D3100" s="8" t="n">
        <v>2008</v>
      </c>
      <c r="E3100" s="19" t="n">
        <v>0.508</v>
      </c>
      <c r="F3100" s="19" t="n">
        <v>32</v>
      </c>
    </row>
    <row r="3101" customFormat="false" ht="15" hidden="false" customHeight="false" outlineLevel="0" collapsed="false">
      <c r="A3101" s="8" t="s">
        <v>352</v>
      </c>
      <c r="B3101" s="8" t="s">
        <v>353</v>
      </c>
      <c r="C3101" s="8" t="s">
        <v>3453</v>
      </c>
      <c r="D3101" s="8" t="n">
        <v>2008</v>
      </c>
      <c r="F3101" s="19" t="n">
        <v>32.7777777777778</v>
      </c>
    </row>
    <row r="3102" customFormat="false" ht="15" hidden="false" customHeight="false" outlineLevel="0" collapsed="false">
      <c r="A3102" s="8" t="s">
        <v>352</v>
      </c>
      <c r="B3102" s="8" t="s">
        <v>353</v>
      </c>
      <c r="C3102" s="8" t="s">
        <v>3454</v>
      </c>
      <c r="D3102" s="8" t="n">
        <v>2008</v>
      </c>
      <c r="E3102" s="19" t="n">
        <v>12.954</v>
      </c>
      <c r="F3102" s="19" t="n">
        <v>30</v>
      </c>
    </row>
    <row r="3103" customFormat="false" ht="15" hidden="false" customHeight="false" outlineLevel="0" collapsed="false">
      <c r="A3103" s="8" t="s">
        <v>352</v>
      </c>
      <c r="B3103" s="8" t="s">
        <v>353</v>
      </c>
      <c r="C3103" s="8" t="s">
        <v>3455</v>
      </c>
      <c r="D3103" s="8" t="n">
        <v>2008</v>
      </c>
      <c r="E3103" s="19" t="n">
        <v>18.034</v>
      </c>
      <c r="F3103" s="19" t="n">
        <v>31.3888888888889</v>
      </c>
    </row>
    <row r="3104" customFormat="false" ht="15" hidden="false" customHeight="false" outlineLevel="0" collapsed="false">
      <c r="A3104" s="8" t="s">
        <v>352</v>
      </c>
      <c r="B3104" s="8" t="s">
        <v>353</v>
      </c>
      <c r="C3104" s="8" t="s">
        <v>3456</v>
      </c>
      <c r="D3104" s="8" t="n">
        <v>2008</v>
      </c>
      <c r="E3104" s="19" t="n">
        <v>0.508</v>
      </c>
      <c r="F3104" s="19" t="n">
        <v>31.3888888888889</v>
      </c>
    </row>
    <row r="3105" customFormat="false" ht="15" hidden="false" customHeight="false" outlineLevel="0" collapsed="false">
      <c r="A3105" s="8" t="s">
        <v>352</v>
      </c>
      <c r="B3105" s="8" t="s">
        <v>353</v>
      </c>
      <c r="C3105" s="8" t="s">
        <v>3457</v>
      </c>
      <c r="D3105" s="8" t="n">
        <v>2008</v>
      </c>
      <c r="E3105" s="19" t="n">
        <v>1.016</v>
      </c>
      <c r="F3105" s="19" t="n">
        <v>33.7777777777778</v>
      </c>
    </row>
    <row r="3106" customFormat="false" ht="15" hidden="false" customHeight="false" outlineLevel="0" collapsed="false">
      <c r="A3106" s="8" t="s">
        <v>352</v>
      </c>
      <c r="B3106" s="8" t="s">
        <v>353</v>
      </c>
      <c r="C3106" s="8" t="s">
        <v>3458</v>
      </c>
      <c r="D3106" s="8" t="n">
        <v>2008</v>
      </c>
      <c r="E3106" s="19" t="n">
        <v>0</v>
      </c>
      <c r="F3106" s="19" t="n">
        <v>34.1111111111111</v>
      </c>
    </row>
    <row r="3107" customFormat="false" ht="15" hidden="false" customHeight="false" outlineLevel="0" collapsed="false">
      <c r="A3107" s="8" t="s">
        <v>352</v>
      </c>
      <c r="B3107" s="8" t="s">
        <v>353</v>
      </c>
      <c r="C3107" s="8" t="s">
        <v>3459</v>
      </c>
      <c r="D3107" s="8" t="n">
        <v>2008</v>
      </c>
      <c r="E3107" s="19" t="n">
        <v>0</v>
      </c>
      <c r="F3107" s="19" t="n">
        <v>34.3888888888889</v>
      </c>
    </row>
    <row r="3108" customFormat="false" ht="15" hidden="false" customHeight="false" outlineLevel="0" collapsed="false">
      <c r="A3108" s="8" t="s">
        <v>352</v>
      </c>
      <c r="B3108" s="8" t="s">
        <v>353</v>
      </c>
      <c r="C3108" s="8" t="s">
        <v>3460</v>
      </c>
      <c r="D3108" s="8" t="n">
        <v>2008</v>
      </c>
      <c r="E3108" s="19" t="n">
        <v>0</v>
      </c>
      <c r="F3108" s="19" t="n">
        <v>34.2777777777778</v>
      </c>
    </row>
    <row r="3109" customFormat="false" ht="15" hidden="false" customHeight="false" outlineLevel="0" collapsed="false">
      <c r="A3109" s="8" t="s">
        <v>352</v>
      </c>
      <c r="B3109" s="8" t="s">
        <v>353</v>
      </c>
      <c r="C3109" s="8" t="s">
        <v>3461</v>
      </c>
      <c r="D3109" s="8" t="n">
        <v>2008</v>
      </c>
      <c r="F3109" s="19" t="n">
        <v>34</v>
      </c>
    </row>
    <row r="3110" customFormat="false" ht="15" hidden="false" customHeight="false" outlineLevel="0" collapsed="false">
      <c r="A3110" s="8" t="s">
        <v>352</v>
      </c>
      <c r="B3110" s="8" t="s">
        <v>353</v>
      </c>
      <c r="C3110" s="8" t="s">
        <v>3462</v>
      </c>
      <c r="D3110" s="8" t="n">
        <v>2008</v>
      </c>
      <c r="E3110" s="19" t="n">
        <v>0.508</v>
      </c>
      <c r="F3110" s="19" t="n">
        <v>34.1111111111111</v>
      </c>
    </row>
    <row r="3111" customFormat="false" ht="15" hidden="false" customHeight="false" outlineLevel="0" collapsed="false">
      <c r="A3111" s="8" t="s">
        <v>352</v>
      </c>
      <c r="B3111" s="8" t="s">
        <v>353</v>
      </c>
      <c r="C3111" s="8" t="s">
        <v>3463</v>
      </c>
      <c r="D3111" s="8" t="n">
        <v>2008</v>
      </c>
      <c r="E3111" s="19" t="n">
        <v>4.064</v>
      </c>
      <c r="F3111" s="19" t="n">
        <v>34.2222222222222</v>
      </c>
    </row>
    <row r="3112" customFormat="false" ht="15" hidden="false" customHeight="false" outlineLevel="0" collapsed="false">
      <c r="A3112" s="8" t="s">
        <v>352</v>
      </c>
      <c r="B3112" s="8" t="s">
        <v>353</v>
      </c>
      <c r="C3112" s="8" t="s">
        <v>3464</v>
      </c>
      <c r="D3112" s="8" t="n">
        <v>2008</v>
      </c>
      <c r="E3112" s="19" t="n">
        <v>0</v>
      </c>
      <c r="F3112" s="19" t="n">
        <v>35.2222222222222</v>
      </c>
    </row>
    <row r="3113" customFormat="false" ht="15" hidden="false" customHeight="false" outlineLevel="0" collapsed="false">
      <c r="A3113" s="8" t="s">
        <v>352</v>
      </c>
      <c r="B3113" s="8" t="s">
        <v>353</v>
      </c>
      <c r="C3113" s="8" t="s">
        <v>3465</v>
      </c>
      <c r="D3113" s="8" t="n">
        <v>2008</v>
      </c>
      <c r="E3113" s="19" t="n">
        <v>1.016</v>
      </c>
      <c r="F3113" s="19" t="n">
        <v>34.7777777777778</v>
      </c>
    </row>
    <row r="3114" customFormat="false" ht="15" hidden="false" customHeight="false" outlineLevel="0" collapsed="false">
      <c r="A3114" s="8" t="s">
        <v>352</v>
      </c>
      <c r="B3114" s="8" t="s">
        <v>353</v>
      </c>
      <c r="C3114" s="8" t="s">
        <v>3466</v>
      </c>
      <c r="D3114" s="8" t="n">
        <v>2008</v>
      </c>
      <c r="E3114" s="19" t="n">
        <v>0</v>
      </c>
      <c r="F3114" s="19" t="n">
        <v>35.7777777777778</v>
      </c>
    </row>
    <row r="3115" customFormat="false" ht="15" hidden="false" customHeight="false" outlineLevel="0" collapsed="false">
      <c r="A3115" s="8" t="s">
        <v>352</v>
      </c>
      <c r="B3115" s="8" t="s">
        <v>353</v>
      </c>
      <c r="C3115" s="8" t="s">
        <v>3467</v>
      </c>
      <c r="D3115" s="8" t="n">
        <v>2008</v>
      </c>
      <c r="E3115" s="19" t="n">
        <v>0</v>
      </c>
      <c r="F3115" s="19" t="n">
        <v>36</v>
      </c>
    </row>
    <row r="3116" customFormat="false" ht="15" hidden="false" customHeight="false" outlineLevel="0" collapsed="false">
      <c r="A3116" s="8" t="s">
        <v>352</v>
      </c>
      <c r="B3116" s="8" t="s">
        <v>353</v>
      </c>
      <c r="C3116" s="8" t="s">
        <v>3468</v>
      </c>
      <c r="D3116" s="8" t="n">
        <v>2008</v>
      </c>
      <c r="E3116" s="19" t="n">
        <v>0.508</v>
      </c>
      <c r="F3116" s="19" t="n">
        <v>35.5</v>
      </c>
    </row>
    <row r="3117" customFormat="false" ht="15" hidden="false" customHeight="false" outlineLevel="0" collapsed="false">
      <c r="A3117" s="8" t="s">
        <v>352</v>
      </c>
      <c r="B3117" s="8" t="s">
        <v>353</v>
      </c>
      <c r="C3117" s="8" t="s">
        <v>3469</v>
      </c>
      <c r="D3117" s="8" t="n">
        <v>2008</v>
      </c>
      <c r="E3117" s="19" t="n">
        <v>0.508</v>
      </c>
      <c r="F3117" s="19" t="n">
        <v>36.2777777777778</v>
      </c>
    </row>
    <row r="3118" customFormat="false" ht="15" hidden="false" customHeight="false" outlineLevel="0" collapsed="false">
      <c r="A3118" s="8" t="s">
        <v>352</v>
      </c>
      <c r="B3118" s="8" t="s">
        <v>353</v>
      </c>
      <c r="C3118" s="8" t="s">
        <v>3470</v>
      </c>
      <c r="D3118" s="8" t="n">
        <v>2008</v>
      </c>
      <c r="E3118" s="19" t="n">
        <v>3.048</v>
      </c>
      <c r="F3118" s="19" t="n">
        <v>31.8888888888889</v>
      </c>
    </row>
    <row r="3119" customFormat="false" ht="15" hidden="false" customHeight="false" outlineLevel="0" collapsed="false">
      <c r="A3119" s="8" t="s">
        <v>352</v>
      </c>
      <c r="B3119" s="8" t="s">
        <v>353</v>
      </c>
      <c r="C3119" s="8" t="s">
        <v>3471</v>
      </c>
      <c r="D3119" s="8" t="n">
        <v>2008</v>
      </c>
      <c r="E3119" s="19" t="n">
        <v>52.07</v>
      </c>
      <c r="F3119" s="19" t="n">
        <v>28</v>
      </c>
    </row>
    <row r="3120" customFormat="false" ht="15" hidden="false" customHeight="false" outlineLevel="0" collapsed="false">
      <c r="A3120" s="8" t="s">
        <v>352</v>
      </c>
      <c r="B3120" s="8" t="s">
        <v>353</v>
      </c>
      <c r="C3120" s="8" t="s">
        <v>3472</v>
      </c>
      <c r="D3120" s="8" t="n">
        <v>2008</v>
      </c>
      <c r="E3120" s="19" t="n">
        <v>32.004</v>
      </c>
      <c r="F3120" s="19" t="n">
        <v>31</v>
      </c>
    </row>
    <row r="3121" customFormat="false" ht="15" hidden="false" customHeight="false" outlineLevel="0" collapsed="false">
      <c r="A3121" s="8" t="s">
        <v>352</v>
      </c>
      <c r="B3121" s="8" t="s">
        <v>353</v>
      </c>
      <c r="C3121" s="8" t="s">
        <v>3473</v>
      </c>
      <c r="D3121" s="8" t="n">
        <v>2008</v>
      </c>
      <c r="E3121" s="19" t="n">
        <v>0.254</v>
      </c>
      <c r="F3121" s="19" t="n">
        <v>32.3888888888889</v>
      </c>
    </row>
    <row r="3122" customFormat="false" ht="15" hidden="false" customHeight="false" outlineLevel="0" collapsed="false">
      <c r="A3122" s="8" t="s">
        <v>352</v>
      </c>
      <c r="B3122" s="8" t="s">
        <v>353</v>
      </c>
      <c r="C3122" s="8" t="s">
        <v>3474</v>
      </c>
      <c r="D3122" s="8" t="n">
        <v>2008</v>
      </c>
      <c r="E3122" s="19" t="n">
        <v>0</v>
      </c>
      <c r="F3122" s="19" t="n">
        <v>33.2222222222222</v>
      </c>
    </row>
    <row r="3123" customFormat="false" ht="15" hidden="false" customHeight="false" outlineLevel="0" collapsed="false">
      <c r="A3123" s="8" t="s">
        <v>352</v>
      </c>
      <c r="B3123" s="8" t="s">
        <v>353</v>
      </c>
      <c r="C3123" s="8" t="s">
        <v>3475</v>
      </c>
      <c r="D3123" s="8" t="n">
        <v>2008</v>
      </c>
      <c r="E3123" s="19" t="n">
        <v>14.986</v>
      </c>
      <c r="F3123" s="19" t="n">
        <v>31.2777777777778</v>
      </c>
    </row>
    <row r="3124" customFormat="false" ht="15" hidden="false" customHeight="false" outlineLevel="0" collapsed="false">
      <c r="A3124" s="8" t="s">
        <v>352</v>
      </c>
      <c r="B3124" s="8" t="s">
        <v>353</v>
      </c>
      <c r="C3124" s="8" t="s">
        <v>3476</v>
      </c>
      <c r="D3124" s="8" t="n">
        <v>2008</v>
      </c>
      <c r="E3124" s="19" t="n">
        <v>37.084</v>
      </c>
      <c r="F3124" s="19" t="n">
        <v>29.2777777777778</v>
      </c>
    </row>
    <row r="3125" customFormat="false" ht="15" hidden="false" customHeight="false" outlineLevel="0" collapsed="false">
      <c r="A3125" s="8" t="s">
        <v>352</v>
      </c>
      <c r="B3125" s="8" t="s">
        <v>353</v>
      </c>
      <c r="C3125" s="8" t="s">
        <v>3477</v>
      </c>
      <c r="D3125" s="8" t="n">
        <v>2008</v>
      </c>
      <c r="F3125" s="19" t="n">
        <v>32.1111111111111</v>
      </c>
    </row>
    <row r="3126" customFormat="false" ht="15" hidden="false" customHeight="false" outlineLevel="0" collapsed="false">
      <c r="A3126" s="8" t="s">
        <v>352</v>
      </c>
      <c r="B3126" s="8" t="s">
        <v>353</v>
      </c>
      <c r="C3126" s="8" t="s">
        <v>3478</v>
      </c>
      <c r="D3126" s="8" t="n">
        <v>2008</v>
      </c>
      <c r="E3126" s="19" t="n">
        <v>2.032</v>
      </c>
      <c r="F3126" s="19" t="n">
        <v>31.6111111111111</v>
      </c>
    </row>
    <row r="3127" customFormat="false" ht="15" hidden="false" customHeight="false" outlineLevel="0" collapsed="false">
      <c r="A3127" s="8" t="s">
        <v>352</v>
      </c>
      <c r="B3127" s="8" t="s">
        <v>353</v>
      </c>
      <c r="C3127" s="8" t="s">
        <v>3479</v>
      </c>
      <c r="D3127" s="8" t="n">
        <v>2008</v>
      </c>
      <c r="E3127" s="19" t="n">
        <v>1.016</v>
      </c>
      <c r="F3127" s="19" t="n">
        <v>31</v>
      </c>
    </row>
    <row r="3128" customFormat="false" ht="15" hidden="false" customHeight="false" outlineLevel="0" collapsed="false">
      <c r="A3128" s="8" t="s">
        <v>352</v>
      </c>
      <c r="B3128" s="8" t="s">
        <v>353</v>
      </c>
      <c r="C3128" s="8" t="s">
        <v>3480</v>
      </c>
      <c r="D3128" s="8" t="n">
        <v>2008</v>
      </c>
      <c r="E3128" s="19" t="n">
        <v>39.116</v>
      </c>
      <c r="F3128" s="19" t="n">
        <v>32</v>
      </c>
    </row>
    <row r="3129" customFormat="false" ht="15" hidden="false" customHeight="false" outlineLevel="0" collapsed="false">
      <c r="A3129" s="8" t="s">
        <v>352</v>
      </c>
      <c r="B3129" s="8" t="s">
        <v>353</v>
      </c>
      <c r="C3129" s="8" t="s">
        <v>3481</v>
      </c>
      <c r="D3129" s="8" t="n">
        <v>2008</v>
      </c>
      <c r="E3129" s="19" t="n">
        <v>7.112</v>
      </c>
      <c r="F3129" s="19" t="n">
        <v>30.5</v>
      </c>
    </row>
    <row r="3130" customFormat="false" ht="15" hidden="false" customHeight="false" outlineLevel="0" collapsed="false">
      <c r="A3130" s="8" t="s">
        <v>352</v>
      </c>
      <c r="B3130" s="8" t="s">
        <v>353</v>
      </c>
      <c r="C3130" s="8" t="s">
        <v>3482</v>
      </c>
      <c r="D3130" s="8" t="n">
        <v>2008</v>
      </c>
      <c r="E3130" s="19" t="n">
        <v>6.096</v>
      </c>
      <c r="F3130" s="19" t="n">
        <v>30.2222222222222</v>
      </c>
    </row>
    <row r="3131" customFormat="false" ht="15" hidden="false" customHeight="false" outlineLevel="0" collapsed="false">
      <c r="A3131" s="8" t="s">
        <v>352</v>
      </c>
      <c r="B3131" s="8" t="s">
        <v>353</v>
      </c>
      <c r="C3131" s="8" t="s">
        <v>3483</v>
      </c>
      <c r="D3131" s="8" t="n">
        <v>2008</v>
      </c>
      <c r="E3131" s="19" t="n">
        <v>7.874</v>
      </c>
      <c r="F3131" s="19" t="n">
        <v>30</v>
      </c>
    </row>
    <row r="3132" customFormat="false" ht="15" hidden="false" customHeight="false" outlineLevel="0" collapsed="false">
      <c r="A3132" s="8" t="s">
        <v>352</v>
      </c>
      <c r="B3132" s="8" t="s">
        <v>353</v>
      </c>
      <c r="C3132" s="8" t="s">
        <v>3484</v>
      </c>
      <c r="D3132" s="8" t="n">
        <v>2008</v>
      </c>
      <c r="E3132" s="19" t="n">
        <v>0.762</v>
      </c>
      <c r="F3132" s="19" t="n">
        <v>31.3888888888889</v>
      </c>
    </row>
    <row r="3133" customFormat="false" ht="15" hidden="false" customHeight="false" outlineLevel="0" collapsed="false">
      <c r="A3133" s="8" t="s">
        <v>352</v>
      </c>
      <c r="B3133" s="8" t="s">
        <v>353</v>
      </c>
      <c r="C3133" s="8" t="s">
        <v>3485</v>
      </c>
      <c r="D3133" s="8" t="n">
        <v>2008</v>
      </c>
      <c r="E3133" s="19" t="n">
        <v>3.048</v>
      </c>
      <c r="F3133" s="19" t="n">
        <v>29</v>
      </c>
    </row>
    <row r="3134" customFormat="false" ht="15" hidden="false" customHeight="false" outlineLevel="0" collapsed="false">
      <c r="A3134" s="8" t="s">
        <v>352</v>
      </c>
      <c r="B3134" s="8" t="s">
        <v>353</v>
      </c>
      <c r="C3134" s="8" t="s">
        <v>3486</v>
      </c>
      <c r="D3134" s="8" t="n">
        <v>2008</v>
      </c>
      <c r="E3134" s="19" t="n">
        <v>27.94</v>
      </c>
      <c r="F3134" s="19" t="n">
        <v>28</v>
      </c>
    </row>
    <row r="3135" customFormat="false" ht="15" hidden="false" customHeight="false" outlineLevel="0" collapsed="false">
      <c r="A3135" s="8" t="s">
        <v>352</v>
      </c>
      <c r="B3135" s="8" t="s">
        <v>353</v>
      </c>
      <c r="C3135" s="8" t="s">
        <v>3487</v>
      </c>
      <c r="D3135" s="8" t="n">
        <v>2008</v>
      </c>
      <c r="E3135" s="19" t="n">
        <v>78.994</v>
      </c>
      <c r="F3135" s="19" t="n">
        <v>27.2222222222222</v>
      </c>
    </row>
    <row r="3136" customFormat="false" ht="15" hidden="false" customHeight="false" outlineLevel="0" collapsed="false">
      <c r="A3136" s="8" t="s">
        <v>352</v>
      </c>
      <c r="B3136" s="8" t="s">
        <v>353</v>
      </c>
      <c r="C3136" s="8" t="s">
        <v>3488</v>
      </c>
      <c r="D3136" s="8" t="n">
        <v>2008</v>
      </c>
      <c r="E3136" s="19" t="n">
        <v>37.084</v>
      </c>
      <c r="F3136" s="19" t="n">
        <v>28</v>
      </c>
    </row>
    <row r="3137" customFormat="false" ht="15" hidden="false" customHeight="false" outlineLevel="0" collapsed="false">
      <c r="A3137" s="8" t="s">
        <v>352</v>
      </c>
      <c r="B3137" s="8" t="s">
        <v>353</v>
      </c>
      <c r="C3137" s="8" t="s">
        <v>3489</v>
      </c>
      <c r="D3137" s="8" t="n">
        <v>2008</v>
      </c>
      <c r="E3137" s="19" t="n">
        <v>6.096</v>
      </c>
      <c r="F3137" s="19" t="n">
        <v>30.3888888888889</v>
      </c>
    </row>
    <row r="3138" customFormat="false" ht="15" hidden="false" customHeight="false" outlineLevel="0" collapsed="false">
      <c r="A3138" s="8" t="s">
        <v>352</v>
      </c>
      <c r="B3138" s="8" t="s">
        <v>353</v>
      </c>
      <c r="C3138" s="8" t="s">
        <v>3490</v>
      </c>
      <c r="D3138" s="8" t="n">
        <v>2008</v>
      </c>
      <c r="E3138" s="19" t="n">
        <v>1.016</v>
      </c>
      <c r="F3138" s="19" t="n">
        <v>32</v>
      </c>
    </row>
    <row r="3139" customFormat="false" ht="15" hidden="false" customHeight="false" outlineLevel="0" collapsed="false">
      <c r="A3139" s="8" t="s">
        <v>352</v>
      </c>
      <c r="B3139" s="8" t="s">
        <v>353</v>
      </c>
      <c r="C3139" s="8" t="s">
        <v>3491</v>
      </c>
      <c r="D3139" s="8" t="n">
        <v>2008</v>
      </c>
      <c r="E3139" s="19" t="n">
        <v>0</v>
      </c>
      <c r="F3139" s="19" t="n">
        <v>32.1111111111111</v>
      </c>
    </row>
    <row r="3140" customFormat="false" ht="15" hidden="false" customHeight="false" outlineLevel="0" collapsed="false">
      <c r="A3140" s="8" t="s">
        <v>352</v>
      </c>
      <c r="B3140" s="8" t="s">
        <v>353</v>
      </c>
      <c r="C3140" s="8" t="s">
        <v>3492</v>
      </c>
      <c r="D3140" s="8" t="n">
        <v>2008</v>
      </c>
      <c r="E3140" s="19" t="n">
        <v>0</v>
      </c>
      <c r="F3140" s="19" t="n">
        <v>33</v>
      </c>
    </row>
    <row r="3141" customFormat="false" ht="15" hidden="false" customHeight="false" outlineLevel="0" collapsed="false">
      <c r="A3141" s="8" t="s">
        <v>352</v>
      </c>
      <c r="B3141" s="8" t="s">
        <v>353</v>
      </c>
      <c r="C3141" s="8" t="s">
        <v>3493</v>
      </c>
      <c r="D3141" s="8" t="n">
        <v>2008</v>
      </c>
      <c r="E3141" s="19" t="n">
        <v>0</v>
      </c>
      <c r="F3141" s="19" t="n">
        <v>33</v>
      </c>
    </row>
    <row r="3142" customFormat="false" ht="15" hidden="false" customHeight="false" outlineLevel="0" collapsed="false">
      <c r="A3142" s="8" t="s">
        <v>352</v>
      </c>
      <c r="B3142" s="8" t="s">
        <v>353</v>
      </c>
      <c r="C3142" s="8" t="s">
        <v>3494</v>
      </c>
      <c r="D3142" s="8" t="n">
        <v>2008</v>
      </c>
      <c r="F3142" s="19" t="n">
        <v>31</v>
      </c>
    </row>
    <row r="3143" customFormat="false" ht="15" hidden="false" customHeight="false" outlineLevel="0" collapsed="false">
      <c r="A3143" s="8" t="s">
        <v>352</v>
      </c>
      <c r="B3143" s="8" t="s">
        <v>353</v>
      </c>
      <c r="C3143" s="8" t="s">
        <v>3495</v>
      </c>
      <c r="D3143" s="8" t="n">
        <v>2008</v>
      </c>
      <c r="E3143" s="19" t="n">
        <v>1.016</v>
      </c>
      <c r="F3143" s="19" t="n">
        <v>32.2222222222222</v>
      </c>
    </row>
    <row r="3144" customFormat="false" ht="15" hidden="false" customHeight="false" outlineLevel="0" collapsed="false">
      <c r="A3144" s="8" t="s">
        <v>352</v>
      </c>
      <c r="B3144" s="8" t="s">
        <v>353</v>
      </c>
      <c r="C3144" s="8" t="s">
        <v>3496</v>
      </c>
      <c r="D3144" s="8" t="n">
        <v>2008</v>
      </c>
      <c r="E3144" s="19" t="n">
        <v>0</v>
      </c>
      <c r="F3144" s="19" t="n">
        <v>34</v>
      </c>
    </row>
    <row r="3145" customFormat="false" ht="15" hidden="false" customHeight="false" outlineLevel="0" collapsed="false">
      <c r="A3145" s="8" t="s">
        <v>352</v>
      </c>
      <c r="B3145" s="8" t="s">
        <v>353</v>
      </c>
      <c r="C3145" s="8" t="s">
        <v>3497</v>
      </c>
      <c r="D3145" s="8" t="n">
        <v>2008</v>
      </c>
      <c r="E3145" s="19" t="n">
        <v>0</v>
      </c>
      <c r="F3145" s="19" t="n">
        <v>33.3888888888889</v>
      </c>
    </row>
    <row r="3146" customFormat="false" ht="15" hidden="false" customHeight="false" outlineLevel="0" collapsed="false">
      <c r="A3146" s="8" t="s">
        <v>352</v>
      </c>
      <c r="B3146" s="8" t="s">
        <v>353</v>
      </c>
      <c r="C3146" s="8" t="s">
        <v>3498</v>
      </c>
      <c r="D3146" s="8" t="n">
        <v>2008</v>
      </c>
      <c r="E3146" s="19" t="n">
        <v>3.048</v>
      </c>
      <c r="F3146" s="19" t="n">
        <v>33.2777777777778</v>
      </c>
    </row>
    <row r="3147" customFormat="false" ht="15" hidden="false" customHeight="false" outlineLevel="0" collapsed="false">
      <c r="A3147" s="8" t="s">
        <v>352</v>
      </c>
      <c r="B3147" s="8" t="s">
        <v>353</v>
      </c>
      <c r="C3147" s="8" t="s">
        <v>3499</v>
      </c>
      <c r="D3147" s="8" t="n">
        <v>2008</v>
      </c>
      <c r="E3147" s="19" t="n">
        <v>1.016</v>
      </c>
      <c r="F3147" s="19" t="n">
        <v>33.2777777777778</v>
      </c>
    </row>
    <row r="3148" customFormat="false" ht="15" hidden="false" customHeight="false" outlineLevel="0" collapsed="false">
      <c r="A3148" s="8" t="s">
        <v>352</v>
      </c>
      <c r="B3148" s="8" t="s">
        <v>353</v>
      </c>
      <c r="C3148" s="8" t="s">
        <v>3500</v>
      </c>
      <c r="D3148" s="8" t="n">
        <v>2008</v>
      </c>
      <c r="E3148" s="19" t="n">
        <v>7.874</v>
      </c>
      <c r="F3148" s="19" t="n">
        <v>29.2777777777778</v>
      </c>
    </row>
    <row r="3149" customFormat="false" ht="15" hidden="false" customHeight="false" outlineLevel="0" collapsed="false">
      <c r="A3149" s="8" t="s">
        <v>352</v>
      </c>
      <c r="B3149" s="8" t="s">
        <v>353</v>
      </c>
      <c r="C3149" s="8" t="s">
        <v>3501</v>
      </c>
      <c r="D3149" s="8" t="n">
        <v>2008</v>
      </c>
      <c r="E3149" s="19" t="n">
        <v>0</v>
      </c>
      <c r="F3149" s="19" t="n">
        <v>31.2777777777778</v>
      </c>
    </row>
    <row r="3150" customFormat="false" ht="15" hidden="false" customHeight="false" outlineLevel="0" collapsed="false">
      <c r="A3150" s="8" t="s">
        <v>352</v>
      </c>
      <c r="B3150" s="8" t="s">
        <v>353</v>
      </c>
      <c r="C3150" s="8" t="s">
        <v>3502</v>
      </c>
      <c r="D3150" s="8" t="n">
        <v>2008</v>
      </c>
      <c r="E3150" s="19" t="n">
        <v>0</v>
      </c>
      <c r="F3150" s="19" t="n">
        <v>32</v>
      </c>
    </row>
    <row r="3151" customFormat="false" ht="15" hidden="false" customHeight="false" outlineLevel="0" collapsed="false">
      <c r="A3151" s="8" t="s">
        <v>352</v>
      </c>
      <c r="B3151" s="8" t="s">
        <v>353</v>
      </c>
      <c r="C3151" s="8" t="s">
        <v>3503</v>
      </c>
      <c r="D3151" s="8" t="n">
        <v>2008</v>
      </c>
      <c r="E3151" s="19" t="n">
        <v>0</v>
      </c>
      <c r="F3151" s="19" t="n">
        <v>34</v>
      </c>
    </row>
    <row r="3152" customFormat="false" ht="15" hidden="false" customHeight="false" outlineLevel="0" collapsed="false">
      <c r="A3152" s="8" t="s">
        <v>352</v>
      </c>
      <c r="B3152" s="8" t="s">
        <v>353</v>
      </c>
      <c r="C3152" s="8" t="s">
        <v>3504</v>
      </c>
      <c r="D3152" s="8" t="n">
        <v>2008</v>
      </c>
      <c r="E3152" s="19" t="n">
        <v>0</v>
      </c>
      <c r="F3152" s="19" t="n">
        <v>34</v>
      </c>
    </row>
    <row r="3153" customFormat="false" ht="15" hidden="false" customHeight="false" outlineLevel="0" collapsed="false">
      <c r="A3153" s="8" t="s">
        <v>352</v>
      </c>
      <c r="B3153" s="8" t="s">
        <v>353</v>
      </c>
      <c r="C3153" s="8" t="s">
        <v>3505</v>
      </c>
      <c r="D3153" s="8" t="n">
        <v>2008</v>
      </c>
      <c r="E3153" s="19" t="n">
        <v>0</v>
      </c>
      <c r="F3153" s="19" t="n">
        <v>35</v>
      </c>
    </row>
    <row r="3154" customFormat="false" ht="15" hidden="false" customHeight="false" outlineLevel="0" collapsed="false">
      <c r="A3154" s="8" t="s">
        <v>352</v>
      </c>
      <c r="B3154" s="8" t="s">
        <v>353</v>
      </c>
      <c r="C3154" s="8" t="s">
        <v>3506</v>
      </c>
      <c r="D3154" s="8" t="n">
        <v>2008</v>
      </c>
      <c r="E3154" s="19" t="n">
        <v>0</v>
      </c>
      <c r="F3154" s="19" t="n">
        <v>35.2777777777778</v>
      </c>
    </row>
    <row r="3155" customFormat="false" ht="15" hidden="false" customHeight="false" outlineLevel="0" collapsed="false">
      <c r="A3155" s="8" t="s">
        <v>352</v>
      </c>
      <c r="B3155" s="8" t="s">
        <v>353</v>
      </c>
      <c r="C3155" s="8" t="s">
        <v>3507</v>
      </c>
      <c r="D3155" s="8" t="n">
        <v>2008</v>
      </c>
      <c r="E3155" s="19" t="n">
        <v>0</v>
      </c>
      <c r="F3155" s="19" t="n">
        <v>37</v>
      </c>
    </row>
    <row r="3156" customFormat="false" ht="15" hidden="false" customHeight="false" outlineLevel="0" collapsed="false">
      <c r="A3156" s="8" t="s">
        <v>352</v>
      </c>
      <c r="B3156" s="8" t="s">
        <v>353</v>
      </c>
      <c r="C3156" s="8" t="s">
        <v>3508</v>
      </c>
      <c r="D3156" s="8" t="n">
        <v>2008</v>
      </c>
      <c r="E3156" s="19" t="n">
        <v>0</v>
      </c>
      <c r="F3156" s="19" t="n">
        <v>38</v>
      </c>
    </row>
    <row r="3157" customFormat="false" ht="15" hidden="false" customHeight="false" outlineLevel="0" collapsed="false">
      <c r="A3157" s="8" t="s">
        <v>352</v>
      </c>
      <c r="B3157" s="8" t="s">
        <v>353</v>
      </c>
      <c r="C3157" s="8" t="s">
        <v>3509</v>
      </c>
      <c r="D3157" s="8" t="n">
        <v>2008</v>
      </c>
      <c r="E3157" s="19" t="n">
        <v>0</v>
      </c>
      <c r="F3157" s="19" t="n">
        <v>36</v>
      </c>
    </row>
    <row r="3158" customFormat="false" ht="15" hidden="false" customHeight="false" outlineLevel="0" collapsed="false">
      <c r="A3158" s="8" t="s">
        <v>352</v>
      </c>
      <c r="B3158" s="8" t="s">
        <v>353</v>
      </c>
      <c r="C3158" s="8" t="s">
        <v>3510</v>
      </c>
      <c r="D3158" s="8" t="n">
        <v>2008</v>
      </c>
      <c r="E3158" s="19" t="n">
        <v>0</v>
      </c>
      <c r="F3158" s="19" t="n">
        <v>34.7777777777778</v>
      </c>
    </row>
    <row r="3159" customFormat="false" ht="15" hidden="false" customHeight="false" outlineLevel="0" collapsed="false">
      <c r="A3159" s="8" t="s">
        <v>352</v>
      </c>
      <c r="B3159" s="8" t="s">
        <v>353</v>
      </c>
      <c r="C3159" s="8" t="s">
        <v>3511</v>
      </c>
      <c r="D3159" s="8" t="n">
        <v>2008</v>
      </c>
      <c r="E3159" s="19" t="n">
        <v>0</v>
      </c>
      <c r="F3159" s="19" t="n">
        <v>35.2222222222222</v>
      </c>
    </row>
    <row r="3160" customFormat="false" ht="15" hidden="false" customHeight="false" outlineLevel="0" collapsed="false">
      <c r="A3160" s="8" t="s">
        <v>352</v>
      </c>
      <c r="B3160" s="8" t="s">
        <v>353</v>
      </c>
      <c r="C3160" s="8" t="s">
        <v>3512</v>
      </c>
      <c r="D3160" s="8" t="n">
        <v>2008</v>
      </c>
      <c r="E3160" s="19" t="n">
        <v>0</v>
      </c>
      <c r="F3160" s="19" t="n">
        <v>36</v>
      </c>
    </row>
    <row r="3161" customFormat="false" ht="15" hidden="false" customHeight="false" outlineLevel="0" collapsed="false">
      <c r="A3161" s="8" t="s">
        <v>352</v>
      </c>
      <c r="B3161" s="8" t="s">
        <v>353</v>
      </c>
      <c r="C3161" s="8" t="s">
        <v>3513</v>
      </c>
      <c r="D3161" s="8" t="n">
        <v>2008</v>
      </c>
      <c r="E3161" s="19" t="n">
        <v>0</v>
      </c>
      <c r="F3161" s="19" t="n">
        <v>37</v>
      </c>
    </row>
    <row r="3162" customFormat="false" ht="15" hidden="false" customHeight="false" outlineLevel="0" collapsed="false">
      <c r="A3162" s="8" t="s">
        <v>352</v>
      </c>
      <c r="B3162" s="8" t="s">
        <v>353</v>
      </c>
      <c r="C3162" s="8" t="s">
        <v>3514</v>
      </c>
      <c r="D3162" s="8" t="n">
        <v>2008</v>
      </c>
      <c r="E3162" s="19" t="n">
        <v>0</v>
      </c>
      <c r="F3162" s="19" t="n">
        <v>36</v>
      </c>
    </row>
    <row r="3163" customFormat="false" ht="15" hidden="false" customHeight="false" outlineLevel="0" collapsed="false">
      <c r="A3163" s="8" t="s">
        <v>352</v>
      </c>
      <c r="B3163" s="8" t="s">
        <v>353</v>
      </c>
      <c r="C3163" s="8" t="s">
        <v>3515</v>
      </c>
      <c r="D3163" s="8" t="n">
        <v>2008</v>
      </c>
      <c r="E3163" s="19" t="n">
        <v>0</v>
      </c>
      <c r="F3163" s="19" t="n">
        <v>35.1111111111111</v>
      </c>
    </row>
    <row r="3164" customFormat="false" ht="15" hidden="false" customHeight="false" outlineLevel="0" collapsed="false">
      <c r="A3164" s="8" t="s">
        <v>352</v>
      </c>
      <c r="B3164" s="8" t="s">
        <v>353</v>
      </c>
      <c r="C3164" s="8" t="s">
        <v>3516</v>
      </c>
      <c r="D3164" s="8" t="n">
        <v>2008</v>
      </c>
      <c r="E3164" s="19" t="n">
        <v>8.89</v>
      </c>
      <c r="F3164" s="19" t="n">
        <v>35</v>
      </c>
    </row>
    <row r="3165" customFormat="false" ht="15" hidden="false" customHeight="false" outlineLevel="0" collapsed="false">
      <c r="A3165" s="8" t="s">
        <v>352</v>
      </c>
      <c r="B3165" s="8" t="s">
        <v>353</v>
      </c>
      <c r="C3165" s="8" t="s">
        <v>3517</v>
      </c>
      <c r="D3165" s="8" t="n">
        <v>2008</v>
      </c>
      <c r="E3165" s="19" t="n">
        <v>30.988</v>
      </c>
      <c r="F3165" s="19" t="n">
        <v>37</v>
      </c>
    </row>
    <row r="3166" customFormat="false" ht="15" hidden="false" customHeight="false" outlineLevel="0" collapsed="false">
      <c r="A3166" s="8" t="s">
        <v>352</v>
      </c>
      <c r="B3166" s="8" t="s">
        <v>353</v>
      </c>
      <c r="C3166" s="8" t="s">
        <v>3518</v>
      </c>
      <c r="D3166" s="8" t="n">
        <v>2008</v>
      </c>
      <c r="E3166" s="19" t="n">
        <v>20.066</v>
      </c>
      <c r="F3166" s="19" t="n">
        <v>34.2777777777778</v>
      </c>
    </row>
    <row r="3167" customFormat="false" ht="15" hidden="false" customHeight="false" outlineLevel="0" collapsed="false">
      <c r="A3167" s="8" t="s">
        <v>352</v>
      </c>
      <c r="B3167" s="8" t="s">
        <v>353</v>
      </c>
      <c r="C3167" s="8" t="s">
        <v>3519</v>
      </c>
      <c r="D3167" s="8" t="n">
        <v>2008</v>
      </c>
      <c r="F3167" s="19" t="n">
        <v>30.3888888888889</v>
      </c>
    </row>
    <row r="3168" customFormat="false" ht="15" hidden="false" customHeight="false" outlineLevel="0" collapsed="false">
      <c r="A3168" s="8" t="s">
        <v>352</v>
      </c>
      <c r="B3168" s="8" t="s">
        <v>353</v>
      </c>
      <c r="C3168" s="8" t="s">
        <v>3520</v>
      </c>
      <c r="D3168" s="8" t="n">
        <v>2008</v>
      </c>
      <c r="E3168" s="19" t="n">
        <v>0.508</v>
      </c>
      <c r="F3168" s="19" t="n">
        <v>32</v>
      </c>
    </row>
    <row r="3169" customFormat="false" ht="15" hidden="false" customHeight="false" outlineLevel="0" collapsed="false">
      <c r="A3169" s="8" t="s">
        <v>352</v>
      </c>
      <c r="B3169" s="8" t="s">
        <v>353</v>
      </c>
      <c r="C3169" s="8" t="s">
        <v>3521</v>
      </c>
      <c r="D3169" s="8" t="n">
        <v>2008</v>
      </c>
      <c r="E3169" s="19" t="n">
        <v>0.254</v>
      </c>
      <c r="F3169" s="19" t="n">
        <v>29</v>
      </c>
    </row>
    <row r="3170" customFormat="false" ht="15" hidden="false" customHeight="false" outlineLevel="0" collapsed="false">
      <c r="A3170" s="8" t="s">
        <v>352</v>
      </c>
      <c r="B3170" s="8" t="s">
        <v>353</v>
      </c>
      <c r="C3170" s="8" t="s">
        <v>3522</v>
      </c>
      <c r="D3170" s="8" t="n">
        <v>2008</v>
      </c>
      <c r="E3170" s="19" t="n">
        <v>19.05</v>
      </c>
      <c r="F3170" s="19" t="n">
        <v>29.1111111111111</v>
      </c>
    </row>
    <row r="3171" customFormat="false" ht="15" hidden="false" customHeight="false" outlineLevel="0" collapsed="false">
      <c r="A3171" s="8" t="s">
        <v>352</v>
      </c>
      <c r="B3171" s="8" t="s">
        <v>353</v>
      </c>
      <c r="C3171" s="8" t="s">
        <v>3523</v>
      </c>
      <c r="D3171" s="8" t="n">
        <v>2008</v>
      </c>
      <c r="E3171" s="19" t="n">
        <v>7.874</v>
      </c>
      <c r="F3171" s="19" t="n">
        <v>29</v>
      </c>
    </row>
    <row r="3172" customFormat="false" ht="15" hidden="false" customHeight="false" outlineLevel="0" collapsed="false">
      <c r="A3172" s="8" t="s">
        <v>352</v>
      </c>
      <c r="B3172" s="8" t="s">
        <v>353</v>
      </c>
      <c r="C3172" s="8" t="s">
        <v>3524</v>
      </c>
      <c r="D3172" s="8" t="n">
        <v>2008</v>
      </c>
      <c r="E3172" s="19" t="n">
        <v>3.048</v>
      </c>
      <c r="F3172" s="19" t="n">
        <v>35</v>
      </c>
    </row>
    <row r="3173" customFormat="false" ht="15" hidden="false" customHeight="false" outlineLevel="0" collapsed="false">
      <c r="A3173" s="8" t="s">
        <v>352</v>
      </c>
      <c r="B3173" s="8" t="s">
        <v>353</v>
      </c>
      <c r="C3173" s="8" t="s">
        <v>3525</v>
      </c>
      <c r="D3173" s="8" t="n">
        <v>2008</v>
      </c>
      <c r="E3173" s="19" t="n">
        <v>5.08</v>
      </c>
      <c r="F3173" s="19" t="n">
        <v>33.3888888888889</v>
      </c>
    </row>
    <row r="3174" customFormat="false" ht="15" hidden="false" customHeight="false" outlineLevel="0" collapsed="false">
      <c r="A3174" s="8" t="s">
        <v>352</v>
      </c>
      <c r="B3174" s="8" t="s">
        <v>353</v>
      </c>
      <c r="C3174" s="8" t="s">
        <v>3526</v>
      </c>
      <c r="D3174" s="8" t="n">
        <v>2008</v>
      </c>
      <c r="E3174" s="19" t="n">
        <v>0</v>
      </c>
      <c r="F3174" s="19" t="n">
        <v>33</v>
      </c>
    </row>
    <row r="3175" customFormat="false" ht="15" hidden="false" customHeight="false" outlineLevel="0" collapsed="false">
      <c r="A3175" s="8" t="s">
        <v>352</v>
      </c>
      <c r="B3175" s="8" t="s">
        <v>353</v>
      </c>
      <c r="C3175" s="8" t="s">
        <v>3527</v>
      </c>
      <c r="D3175" s="8" t="n">
        <v>2008</v>
      </c>
      <c r="E3175" s="19" t="n">
        <v>0</v>
      </c>
      <c r="F3175" s="19" t="n">
        <v>32.3888888888889</v>
      </c>
    </row>
    <row r="3176" customFormat="false" ht="15" hidden="false" customHeight="false" outlineLevel="0" collapsed="false">
      <c r="A3176" s="8" t="s">
        <v>352</v>
      </c>
      <c r="B3176" s="8" t="s">
        <v>353</v>
      </c>
      <c r="C3176" s="8" t="s">
        <v>3528</v>
      </c>
      <c r="D3176" s="8" t="n">
        <v>2008</v>
      </c>
      <c r="E3176" s="19" t="n">
        <v>0</v>
      </c>
      <c r="F3176" s="19" t="n">
        <v>34</v>
      </c>
    </row>
    <row r="3177" customFormat="false" ht="15" hidden="false" customHeight="false" outlineLevel="0" collapsed="false">
      <c r="A3177" s="8" t="s">
        <v>352</v>
      </c>
      <c r="B3177" s="8" t="s">
        <v>353</v>
      </c>
      <c r="C3177" s="8" t="s">
        <v>3529</v>
      </c>
      <c r="D3177" s="8" t="n">
        <v>2008</v>
      </c>
      <c r="E3177" s="19" t="n">
        <v>0</v>
      </c>
      <c r="F3177" s="19" t="n">
        <v>33</v>
      </c>
    </row>
    <row r="3178" customFormat="false" ht="15" hidden="false" customHeight="false" outlineLevel="0" collapsed="false">
      <c r="A3178" s="8" t="s">
        <v>352</v>
      </c>
      <c r="B3178" s="8" t="s">
        <v>353</v>
      </c>
      <c r="C3178" s="8" t="s">
        <v>3530</v>
      </c>
      <c r="D3178" s="8" t="n">
        <v>2008</v>
      </c>
      <c r="E3178" s="19" t="n">
        <v>0</v>
      </c>
      <c r="F3178" s="19" t="n">
        <v>33</v>
      </c>
    </row>
    <row r="3179" customFormat="false" ht="15" hidden="false" customHeight="false" outlineLevel="0" collapsed="false">
      <c r="A3179" s="8" t="s">
        <v>352</v>
      </c>
      <c r="B3179" s="8" t="s">
        <v>353</v>
      </c>
      <c r="C3179" s="8" t="s">
        <v>3531</v>
      </c>
      <c r="D3179" s="8" t="n">
        <v>2008</v>
      </c>
      <c r="E3179" s="19" t="n">
        <v>0</v>
      </c>
      <c r="F3179" s="19" t="n">
        <v>32.2222222222222</v>
      </c>
    </row>
    <row r="3180" customFormat="false" ht="15" hidden="false" customHeight="false" outlineLevel="0" collapsed="false">
      <c r="A3180" s="8" t="s">
        <v>352</v>
      </c>
      <c r="B3180" s="8" t="s">
        <v>353</v>
      </c>
      <c r="C3180" s="8" t="s">
        <v>3532</v>
      </c>
      <c r="D3180" s="8" t="n">
        <v>2008</v>
      </c>
      <c r="E3180" s="19" t="n">
        <v>0</v>
      </c>
      <c r="F3180" s="19" t="n">
        <v>33</v>
      </c>
    </row>
    <row r="3181" customFormat="false" ht="15" hidden="false" customHeight="false" outlineLevel="0" collapsed="false">
      <c r="A3181" s="8" t="s">
        <v>352</v>
      </c>
      <c r="B3181" s="8" t="s">
        <v>353</v>
      </c>
      <c r="C3181" s="8" t="s">
        <v>3533</v>
      </c>
      <c r="D3181" s="8" t="n">
        <v>2008</v>
      </c>
      <c r="E3181" s="19" t="n">
        <v>0</v>
      </c>
      <c r="F3181" s="19" t="n">
        <v>33</v>
      </c>
    </row>
    <row r="3182" customFormat="false" ht="15" hidden="false" customHeight="false" outlineLevel="0" collapsed="false">
      <c r="A3182" s="8" t="s">
        <v>352</v>
      </c>
      <c r="B3182" s="8" t="s">
        <v>353</v>
      </c>
      <c r="C3182" s="8" t="s">
        <v>3534</v>
      </c>
      <c r="D3182" s="8" t="n">
        <v>2008</v>
      </c>
      <c r="E3182" s="19" t="n">
        <v>0</v>
      </c>
      <c r="F3182" s="19" t="n">
        <v>33</v>
      </c>
    </row>
    <row r="3183" customFormat="false" ht="15" hidden="false" customHeight="false" outlineLevel="0" collapsed="false">
      <c r="A3183" s="8" t="s">
        <v>352</v>
      </c>
      <c r="B3183" s="8" t="s">
        <v>353</v>
      </c>
      <c r="C3183" s="8" t="s">
        <v>3535</v>
      </c>
      <c r="D3183" s="8" t="n">
        <v>2008</v>
      </c>
      <c r="E3183" s="19" t="n">
        <v>0</v>
      </c>
      <c r="F3183" s="19" t="n">
        <v>32.3888888888889</v>
      </c>
    </row>
    <row r="3184" customFormat="false" ht="15" hidden="false" customHeight="false" outlineLevel="0" collapsed="false">
      <c r="A3184" s="8" t="s">
        <v>352</v>
      </c>
      <c r="B3184" s="8" t="s">
        <v>353</v>
      </c>
      <c r="C3184" s="8" t="s">
        <v>3536</v>
      </c>
      <c r="D3184" s="8" t="n">
        <v>2008</v>
      </c>
      <c r="E3184" s="19" t="n">
        <v>0</v>
      </c>
      <c r="F3184" s="19" t="n">
        <v>34</v>
      </c>
    </row>
    <row r="3185" customFormat="false" ht="15" hidden="false" customHeight="false" outlineLevel="0" collapsed="false">
      <c r="A3185" s="8" t="s">
        <v>352</v>
      </c>
      <c r="B3185" s="8" t="s">
        <v>353</v>
      </c>
      <c r="C3185" s="8" t="s">
        <v>3537</v>
      </c>
      <c r="D3185" s="8" t="n">
        <v>2008</v>
      </c>
      <c r="E3185" s="19" t="n">
        <v>0</v>
      </c>
      <c r="F3185" s="19" t="n">
        <v>34</v>
      </c>
    </row>
    <row r="3186" customFormat="false" ht="15" hidden="false" customHeight="false" outlineLevel="0" collapsed="false">
      <c r="A3186" s="8" t="s">
        <v>352</v>
      </c>
      <c r="B3186" s="8" t="s">
        <v>353</v>
      </c>
      <c r="C3186" s="8" t="s">
        <v>3538</v>
      </c>
      <c r="D3186" s="8" t="n">
        <v>2008</v>
      </c>
      <c r="E3186" s="19" t="n">
        <v>0</v>
      </c>
      <c r="F3186" s="19" t="n">
        <v>37</v>
      </c>
    </row>
    <row r="3187" customFormat="false" ht="15" hidden="false" customHeight="false" outlineLevel="0" collapsed="false">
      <c r="A3187" s="8" t="s">
        <v>352</v>
      </c>
      <c r="B3187" s="8" t="s">
        <v>353</v>
      </c>
      <c r="C3187" s="8" t="s">
        <v>3539</v>
      </c>
      <c r="D3187" s="8" t="n">
        <v>2008</v>
      </c>
      <c r="E3187" s="19" t="n">
        <v>0</v>
      </c>
      <c r="F3187" s="19" t="n">
        <v>37</v>
      </c>
    </row>
    <row r="3188" customFormat="false" ht="15" hidden="false" customHeight="false" outlineLevel="0" collapsed="false">
      <c r="A3188" s="8" t="s">
        <v>352</v>
      </c>
      <c r="B3188" s="8" t="s">
        <v>353</v>
      </c>
      <c r="C3188" s="8" t="s">
        <v>3540</v>
      </c>
      <c r="D3188" s="8" t="n">
        <v>2008</v>
      </c>
      <c r="E3188" s="19" t="n">
        <v>0</v>
      </c>
      <c r="F3188" s="19" t="n">
        <v>37</v>
      </c>
    </row>
    <row r="3189" customFormat="false" ht="15" hidden="false" customHeight="false" outlineLevel="0" collapsed="false">
      <c r="A3189" s="8" t="s">
        <v>352</v>
      </c>
      <c r="B3189" s="8" t="s">
        <v>353</v>
      </c>
      <c r="C3189" s="8" t="s">
        <v>3541</v>
      </c>
      <c r="D3189" s="8" t="n">
        <v>2008</v>
      </c>
      <c r="E3189" s="19" t="n">
        <v>0</v>
      </c>
      <c r="F3189" s="19" t="n">
        <v>35</v>
      </c>
    </row>
    <row r="3190" customFormat="false" ht="15" hidden="false" customHeight="false" outlineLevel="0" collapsed="false">
      <c r="A3190" s="8" t="s">
        <v>352</v>
      </c>
      <c r="B3190" s="8" t="s">
        <v>353</v>
      </c>
      <c r="C3190" s="8" t="s">
        <v>3542</v>
      </c>
      <c r="D3190" s="8" t="n">
        <v>2008</v>
      </c>
      <c r="E3190" s="19" t="n">
        <v>0</v>
      </c>
      <c r="F3190" s="19" t="n">
        <v>35</v>
      </c>
    </row>
    <row r="3191" customFormat="false" ht="15" hidden="false" customHeight="false" outlineLevel="0" collapsed="false">
      <c r="A3191" s="8" t="s">
        <v>352</v>
      </c>
      <c r="B3191" s="8" t="s">
        <v>353</v>
      </c>
      <c r="C3191" s="8" t="s">
        <v>3543</v>
      </c>
      <c r="D3191" s="8" t="n">
        <v>2008</v>
      </c>
      <c r="E3191" s="19" t="n">
        <v>0</v>
      </c>
      <c r="F3191" s="19" t="n">
        <v>34.5</v>
      </c>
    </row>
    <row r="3192" customFormat="false" ht="15" hidden="false" customHeight="false" outlineLevel="0" collapsed="false">
      <c r="A3192" s="8" t="s">
        <v>352</v>
      </c>
      <c r="B3192" s="8" t="s">
        <v>353</v>
      </c>
      <c r="C3192" s="8" t="s">
        <v>3544</v>
      </c>
      <c r="D3192" s="8" t="n">
        <v>2008</v>
      </c>
      <c r="E3192" s="19" t="n">
        <v>0</v>
      </c>
      <c r="F3192" s="19" t="n">
        <v>35</v>
      </c>
    </row>
    <row r="3193" customFormat="false" ht="15" hidden="false" customHeight="false" outlineLevel="0" collapsed="false">
      <c r="A3193" s="8" t="s">
        <v>352</v>
      </c>
      <c r="B3193" s="8" t="s">
        <v>353</v>
      </c>
      <c r="C3193" s="8" t="s">
        <v>3545</v>
      </c>
      <c r="D3193" s="8" t="n">
        <v>2008</v>
      </c>
      <c r="E3193" s="19" t="n">
        <v>0</v>
      </c>
      <c r="F3193" s="19" t="n">
        <v>36.3888888888889</v>
      </c>
    </row>
    <row r="3194" customFormat="false" ht="15" hidden="false" customHeight="false" outlineLevel="0" collapsed="false">
      <c r="A3194" s="8" t="s">
        <v>352</v>
      </c>
      <c r="B3194" s="8" t="s">
        <v>353</v>
      </c>
      <c r="C3194" s="8" t="s">
        <v>3546</v>
      </c>
      <c r="D3194" s="8" t="n">
        <v>2008</v>
      </c>
      <c r="E3194" s="19" t="n">
        <v>0</v>
      </c>
      <c r="F3194" s="19" t="n">
        <v>38</v>
      </c>
    </row>
    <row r="3195" customFormat="false" ht="15" hidden="false" customHeight="false" outlineLevel="0" collapsed="false">
      <c r="A3195" s="8" t="s">
        <v>352</v>
      </c>
      <c r="B3195" s="8" t="s">
        <v>353</v>
      </c>
      <c r="C3195" s="8" t="s">
        <v>3547</v>
      </c>
      <c r="D3195" s="8" t="n">
        <v>2008</v>
      </c>
      <c r="E3195" s="19" t="n">
        <v>0</v>
      </c>
      <c r="F3195" s="19" t="n">
        <v>37.7222222222222</v>
      </c>
    </row>
    <row r="3196" customFormat="false" ht="15" hidden="false" customHeight="false" outlineLevel="0" collapsed="false">
      <c r="A3196" s="8" t="s">
        <v>352</v>
      </c>
      <c r="B3196" s="8" t="s">
        <v>353</v>
      </c>
      <c r="C3196" s="8" t="s">
        <v>3548</v>
      </c>
      <c r="D3196" s="8" t="n">
        <v>2008</v>
      </c>
      <c r="E3196" s="19" t="n">
        <v>0</v>
      </c>
      <c r="F3196" s="19" t="n">
        <v>38.3888888888889</v>
      </c>
    </row>
    <row r="3197" customFormat="false" ht="15" hidden="false" customHeight="false" outlineLevel="0" collapsed="false">
      <c r="A3197" s="8" t="s">
        <v>352</v>
      </c>
      <c r="B3197" s="8" t="s">
        <v>353</v>
      </c>
      <c r="C3197" s="8" t="s">
        <v>3549</v>
      </c>
      <c r="D3197" s="8" t="n">
        <v>2008</v>
      </c>
      <c r="E3197" s="19" t="n">
        <v>0</v>
      </c>
      <c r="F3197" s="19" t="n">
        <v>37.6111111111111</v>
      </c>
    </row>
    <row r="3198" customFormat="false" ht="15" hidden="false" customHeight="false" outlineLevel="0" collapsed="false">
      <c r="A3198" s="8" t="s">
        <v>352</v>
      </c>
      <c r="B3198" s="8" t="s">
        <v>353</v>
      </c>
      <c r="C3198" s="8" t="s">
        <v>3550</v>
      </c>
      <c r="D3198" s="8" t="n">
        <v>2008</v>
      </c>
      <c r="E3198" s="19" t="n">
        <v>0</v>
      </c>
      <c r="F3198" s="19" t="n">
        <v>36.2222222222222</v>
      </c>
    </row>
    <row r="3199" customFormat="false" ht="15" hidden="false" customHeight="false" outlineLevel="0" collapsed="false">
      <c r="A3199" s="8" t="s">
        <v>352</v>
      </c>
      <c r="B3199" s="8" t="s">
        <v>353</v>
      </c>
      <c r="C3199" s="8" t="s">
        <v>3551</v>
      </c>
      <c r="D3199" s="8" t="n">
        <v>2008</v>
      </c>
      <c r="E3199" s="19" t="n">
        <v>0</v>
      </c>
      <c r="F3199" s="19" t="n">
        <v>36</v>
      </c>
    </row>
    <row r="3200" customFormat="false" ht="15" hidden="false" customHeight="false" outlineLevel="0" collapsed="false">
      <c r="A3200" s="8" t="s">
        <v>352</v>
      </c>
      <c r="B3200" s="8" t="s">
        <v>353</v>
      </c>
      <c r="C3200" s="8" t="s">
        <v>3552</v>
      </c>
      <c r="D3200" s="8" t="n">
        <v>2008</v>
      </c>
      <c r="E3200" s="19" t="n">
        <v>0</v>
      </c>
      <c r="F3200" s="19" t="n">
        <v>35.8888888888889</v>
      </c>
    </row>
    <row r="3201" customFormat="false" ht="15" hidden="false" customHeight="false" outlineLevel="0" collapsed="false">
      <c r="A3201" s="8" t="s">
        <v>352</v>
      </c>
      <c r="B3201" s="8" t="s">
        <v>353</v>
      </c>
      <c r="C3201" s="8" t="s">
        <v>3553</v>
      </c>
      <c r="D3201" s="8" t="n">
        <v>2008</v>
      </c>
      <c r="E3201" s="19" t="n">
        <v>0</v>
      </c>
      <c r="F3201" s="19" t="n">
        <v>36</v>
      </c>
    </row>
    <row r="3202" customFormat="false" ht="15" hidden="false" customHeight="false" outlineLevel="0" collapsed="false">
      <c r="A3202" s="8" t="s">
        <v>352</v>
      </c>
      <c r="B3202" s="8" t="s">
        <v>353</v>
      </c>
      <c r="C3202" s="8" t="s">
        <v>3554</v>
      </c>
      <c r="D3202" s="8" t="n">
        <v>2008</v>
      </c>
      <c r="E3202" s="19" t="n">
        <v>0</v>
      </c>
      <c r="F3202" s="19" t="n">
        <v>36.2222222222222</v>
      </c>
    </row>
    <row r="3203" customFormat="false" ht="15" hidden="false" customHeight="false" outlineLevel="0" collapsed="false">
      <c r="A3203" s="8" t="s">
        <v>352</v>
      </c>
      <c r="B3203" s="8" t="s">
        <v>353</v>
      </c>
      <c r="C3203" s="8" t="s">
        <v>3555</v>
      </c>
      <c r="D3203" s="8" t="n">
        <v>2008</v>
      </c>
      <c r="E3203" s="19" t="n">
        <v>0</v>
      </c>
      <c r="F3203" s="19" t="n">
        <v>36</v>
      </c>
    </row>
    <row r="3204" customFormat="false" ht="15" hidden="false" customHeight="false" outlineLevel="0" collapsed="false">
      <c r="A3204" s="8" t="s">
        <v>352</v>
      </c>
      <c r="B3204" s="8" t="s">
        <v>353</v>
      </c>
      <c r="C3204" s="8" t="s">
        <v>3556</v>
      </c>
      <c r="D3204" s="8" t="n">
        <v>2008</v>
      </c>
      <c r="E3204" s="19" t="n">
        <v>0</v>
      </c>
      <c r="F3204" s="19" t="n">
        <v>36.5</v>
      </c>
    </row>
    <row r="3205" customFormat="false" ht="15" hidden="false" customHeight="false" outlineLevel="0" collapsed="false">
      <c r="A3205" s="8" t="s">
        <v>352</v>
      </c>
      <c r="B3205" s="8" t="s">
        <v>353</v>
      </c>
      <c r="C3205" s="8" t="s">
        <v>3557</v>
      </c>
      <c r="D3205" s="8" t="n">
        <v>2008</v>
      </c>
      <c r="E3205" s="19" t="n">
        <v>0</v>
      </c>
      <c r="F3205" s="19" t="n">
        <v>36</v>
      </c>
    </row>
    <row r="3206" customFormat="false" ht="15" hidden="false" customHeight="false" outlineLevel="0" collapsed="false">
      <c r="A3206" s="8" t="s">
        <v>352</v>
      </c>
      <c r="B3206" s="8" t="s">
        <v>353</v>
      </c>
      <c r="C3206" s="8" t="s">
        <v>3558</v>
      </c>
      <c r="D3206" s="8" t="n">
        <v>2008</v>
      </c>
      <c r="E3206" s="19" t="n">
        <v>0</v>
      </c>
      <c r="F3206" s="19" t="n">
        <v>36.2777777777778</v>
      </c>
    </row>
    <row r="3207" customFormat="false" ht="15" hidden="false" customHeight="false" outlineLevel="0" collapsed="false">
      <c r="A3207" s="8" t="s">
        <v>352</v>
      </c>
      <c r="B3207" s="8" t="s">
        <v>353</v>
      </c>
      <c r="C3207" s="8" t="s">
        <v>3559</v>
      </c>
      <c r="D3207" s="8" t="n">
        <v>2008</v>
      </c>
      <c r="E3207" s="19" t="n">
        <v>0</v>
      </c>
      <c r="F3207" s="19" t="n">
        <v>36</v>
      </c>
    </row>
    <row r="3208" customFormat="false" ht="15" hidden="false" customHeight="false" outlineLevel="0" collapsed="false">
      <c r="A3208" s="8" t="s">
        <v>352</v>
      </c>
      <c r="B3208" s="8" t="s">
        <v>353</v>
      </c>
      <c r="C3208" s="8" t="s">
        <v>3560</v>
      </c>
      <c r="D3208" s="8" t="n">
        <v>2008</v>
      </c>
      <c r="E3208" s="19" t="n">
        <v>0</v>
      </c>
      <c r="F3208" s="19" t="n">
        <v>36.7777777777778</v>
      </c>
    </row>
    <row r="3209" customFormat="false" ht="15" hidden="false" customHeight="false" outlineLevel="0" collapsed="false">
      <c r="A3209" s="8" t="s">
        <v>352</v>
      </c>
      <c r="B3209" s="8" t="s">
        <v>353</v>
      </c>
      <c r="C3209" s="8" t="s">
        <v>3561</v>
      </c>
      <c r="D3209" s="8" t="n">
        <v>2008</v>
      </c>
      <c r="E3209" s="19" t="n">
        <v>0</v>
      </c>
      <c r="F3209" s="19" t="n">
        <v>36.3888888888889</v>
      </c>
    </row>
    <row r="3210" customFormat="false" ht="15" hidden="false" customHeight="false" outlineLevel="0" collapsed="false">
      <c r="A3210" s="8" t="s">
        <v>352</v>
      </c>
      <c r="B3210" s="8" t="s">
        <v>353</v>
      </c>
      <c r="C3210" s="8" t="s">
        <v>3562</v>
      </c>
      <c r="D3210" s="8" t="n">
        <v>2008</v>
      </c>
      <c r="E3210" s="19" t="n">
        <v>0</v>
      </c>
      <c r="F3210" s="19" t="n">
        <v>36.2222222222222</v>
      </c>
    </row>
    <row r="3211" customFormat="false" ht="15" hidden="false" customHeight="false" outlineLevel="0" collapsed="false">
      <c r="A3211" s="8" t="s">
        <v>352</v>
      </c>
      <c r="B3211" s="8" t="s">
        <v>353</v>
      </c>
      <c r="C3211" s="8" t="s">
        <v>3563</v>
      </c>
      <c r="D3211" s="8" t="n">
        <v>2008</v>
      </c>
      <c r="E3211" s="19" t="n">
        <v>0</v>
      </c>
      <c r="F3211" s="19" t="n">
        <v>34.7222222222222</v>
      </c>
    </row>
    <row r="3212" customFormat="false" ht="15" hidden="false" customHeight="false" outlineLevel="0" collapsed="false">
      <c r="A3212" s="8" t="s">
        <v>352</v>
      </c>
      <c r="B3212" s="8" t="s">
        <v>353</v>
      </c>
      <c r="C3212" s="8" t="s">
        <v>3564</v>
      </c>
      <c r="D3212" s="8" t="n">
        <v>2008</v>
      </c>
      <c r="E3212" s="19" t="n">
        <v>0</v>
      </c>
      <c r="F3212" s="19" t="n">
        <v>34.5</v>
      </c>
    </row>
    <row r="3213" customFormat="false" ht="15" hidden="false" customHeight="false" outlineLevel="0" collapsed="false">
      <c r="A3213" s="8" t="s">
        <v>352</v>
      </c>
      <c r="B3213" s="8" t="s">
        <v>353</v>
      </c>
      <c r="C3213" s="8" t="s">
        <v>3565</v>
      </c>
      <c r="D3213" s="8" t="n">
        <v>2008</v>
      </c>
      <c r="E3213" s="19" t="n">
        <v>0</v>
      </c>
      <c r="F3213" s="19" t="n">
        <v>34</v>
      </c>
    </row>
    <row r="3214" customFormat="false" ht="15" hidden="false" customHeight="false" outlineLevel="0" collapsed="false">
      <c r="A3214" s="8" t="s">
        <v>352</v>
      </c>
      <c r="B3214" s="8" t="s">
        <v>353</v>
      </c>
      <c r="C3214" s="8" t="s">
        <v>3566</v>
      </c>
      <c r="D3214" s="8" t="n">
        <v>2008</v>
      </c>
      <c r="E3214" s="19" t="n">
        <v>0</v>
      </c>
      <c r="F3214" s="19" t="n">
        <v>35</v>
      </c>
    </row>
    <row r="3215" customFormat="false" ht="15" hidden="false" customHeight="false" outlineLevel="0" collapsed="false">
      <c r="A3215" s="8" t="s">
        <v>352</v>
      </c>
      <c r="B3215" s="8" t="s">
        <v>353</v>
      </c>
      <c r="C3215" s="8" t="s">
        <v>3567</v>
      </c>
      <c r="D3215" s="8" t="n">
        <v>2008</v>
      </c>
      <c r="E3215" s="19" t="n">
        <v>0</v>
      </c>
      <c r="F3215" s="19" t="n">
        <v>35.8888888888889</v>
      </c>
    </row>
    <row r="3216" customFormat="false" ht="15" hidden="false" customHeight="false" outlineLevel="0" collapsed="false">
      <c r="A3216" s="8" t="s">
        <v>352</v>
      </c>
      <c r="B3216" s="8" t="s">
        <v>353</v>
      </c>
      <c r="C3216" s="8" t="s">
        <v>3568</v>
      </c>
      <c r="D3216" s="8" t="n">
        <v>2008</v>
      </c>
      <c r="E3216" s="19" t="n">
        <v>0</v>
      </c>
      <c r="F3216" s="19" t="n">
        <v>35.8888888888889</v>
      </c>
    </row>
    <row r="3217" customFormat="false" ht="15" hidden="false" customHeight="false" outlineLevel="0" collapsed="false">
      <c r="A3217" s="8" t="s">
        <v>352</v>
      </c>
      <c r="B3217" s="8" t="s">
        <v>353</v>
      </c>
      <c r="C3217" s="8" t="s">
        <v>3569</v>
      </c>
      <c r="D3217" s="8" t="n">
        <v>2008</v>
      </c>
      <c r="E3217" s="19" t="n">
        <v>0</v>
      </c>
      <c r="F3217" s="19" t="n">
        <v>36.3888888888889</v>
      </c>
    </row>
    <row r="3218" customFormat="false" ht="15" hidden="false" customHeight="false" outlineLevel="0" collapsed="false">
      <c r="A3218" s="8" t="s">
        <v>352</v>
      </c>
      <c r="B3218" s="8" t="s">
        <v>353</v>
      </c>
      <c r="C3218" s="8" t="s">
        <v>3570</v>
      </c>
      <c r="D3218" s="8" t="n">
        <v>2008</v>
      </c>
      <c r="E3218" s="19" t="n">
        <v>0</v>
      </c>
      <c r="F3218" s="19" t="n">
        <v>35.8888888888889</v>
      </c>
    </row>
    <row r="3219" customFormat="false" ht="15" hidden="false" customHeight="false" outlineLevel="0" collapsed="false">
      <c r="A3219" s="8" t="s">
        <v>352</v>
      </c>
      <c r="B3219" s="8" t="s">
        <v>353</v>
      </c>
      <c r="C3219" s="8" t="s">
        <v>3571</v>
      </c>
      <c r="D3219" s="8" t="n">
        <v>2008</v>
      </c>
      <c r="E3219" s="19" t="n">
        <v>0</v>
      </c>
      <c r="F3219" s="19" t="n">
        <v>35</v>
      </c>
    </row>
    <row r="3220" customFormat="false" ht="15" hidden="false" customHeight="false" outlineLevel="0" collapsed="false">
      <c r="A3220" s="8" t="s">
        <v>352</v>
      </c>
      <c r="B3220" s="8" t="s">
        <v>353</v>
      </c>
      <c r="C3220" s="8" t="s">
        <v>3572</v>
      </c>
      <c r="D3220" s="8" t="n">
        <v>2008</v>
      </c>
      <c r="E3220" s="19" t="n">
        <v>0</v>
      </c>
      <c r="F3220" s="19" t="n">
        <v>34.5</v>
      </c>
    </row>
    <row r="3221" customFormat="false" ht="15" hidden="false" customHeight="false" outlineLevel="0" collapsed="false">
      <c r="A3221" s="8" t="s">
        <v>352</v>
      </c>
      <c r="B3221" s="8" t="s">
        <v>353</v>
      </c>
      <c r="C3221" s="8" t="s">
        <v>3573</v>
      </c>
      <c r="D3221" s="8" t="n">
        <v>2008</v>
      </c>
      <c r="E3221" s="19" t="n">
        <v>0</v>
      </c>
      <c r="F3221" s="19" t="n">
        <v>35</v>
      </c>
    </row>
    <row r="3222" customFormat="false" ht="15" hidden="false" customHeight="false" outlineLevel="0" collapsed="false">
      <c r="A3222" s="8" t="s">
        <v>352</v>
      </c>
      <c r="B3222" s="8" t="s">
        <v>353</v>
      </c>
      <c r="C3222" s="8" t="s">
        <v>3574</v>
      </c>
      <c r="D3222" s="8" t="n">
        <v>2008</v>
      </c>
      <c r="E3222" s="19" t="n">
        <v>0</v>
      </c>
      <c r="F3222" s="19" t="n">
        <v>35.5</v>
      </c>
    </row>
    <row r="3223" customFormat="false" ht="15" hidden="false" customHeight="false" outlineLevel="0" collapsed="false">
      <c r="A3223" s="8" t="s">
        <v>352</v>
      </c>
      <c r="B3223" s="8" t="s">
        <v>353</v>
      </c>
      <c r="C3223" s="8" t="s">
        <v>3575</v>
      </c>
      <c r="D3223" s="8" t="n">
        <v>2008</v>
      </c>
      <c r="E3223" s="19" t="n">
        <v>0</v>
      </c>
      <c r="F3223" s="19" t="n">
        <v>35.1111111111111</v>
      </c>
    </row>
    <row r="3224" customFormat="false" ht="15" hidden="false" customHeight="false" outlineLevel="0" collapsed="false">
      <c r="A3224" s="8" t="s">
        <v>352</v>
      </c>
      <c r="B3224" s="8" t="s">
        <v>353</v>
      </c>
      <c r="C3224" s="8" t="s">
        <v>3576</v>
      </c>
      <c r="D3224" s="8" t="n">
        <v>2008</v>
      </c>
      <c r="E3224" s="19" t="n">
        <v>0</v>
      </c>
      <c r="F3224" s="19" t="n">
        <v>34</v>
      </c>
    </row>
    <row r="3225" customFormat="false" ht="15" hidden="false" customHeight="false" outlineLevel="0" collapsed="false">
      <c r="A3225" s="8" t="s">
        <v>352</v>
      </c>
      <c r="B3225" s="8" t="s">
        <v>353</v>
      </c>
      <c r="C3225" s="8" t="s">
        <v>3577</v>
      </c>
      <c r="D3225" s="8" t="n">
        <v>2008</v>
      </c>
      <c r="E3225" s="19" t="n">
        <v>0</v>
      </c>
      <c r="F3225" s="19" t="n">
        <v>33.2777777777778</v>
      </c>
    </row>
    <row r="3226" customFormat="false" ht="15" hidden="false" customHeight="false" outlineLevel="0" collapsed="false">
      <c r="A3226" s="8" t="s">
        <v>352</v>
      </c>
      <c r="B3226" s="8" t="s">
        <v>353</v>
      </c>
      <c r="C3226" s="8" t="s">
        <v>3578</v>
      </c>
      <c r="D3226" s="8" t="n">
        <v>2008</v>
      </c>
      <c r="E3226" s="19" t="n">
        <v>0</v>
      </c>
      <c r="F3226" s="19" t="n">
        <v>33.2222222222222</v>
      </c>
    </row>
    <row r="3227" customFormat="false" ht="15" hidden="false" customHeight="false" outlineLevel="0" collapsed="false">
      <c r="A3227" s="8" t="s">
        <v>352</v>
      </c>
      <c r="B3227" s="8" t="s">
        <v>353</v>
      </c>
      <c r="C3227" s="8" t="s">
        <v>3579</v>
      </c>
      <c r="D3227" s="8" t="n">
        <v>2008</v>
      </c>
      <c r="E3227" s="19" t="n">
        <v>0</v>
      </c>
      <c r="F3227" s="19" t="n">
        <v>33</v>
      </c>
    </row>
    <row r="3228" customFormat="false" ht="15" hidden="false" customHeight="false" outlineLevel="0" collapsed="false">
      <c r="A3228" s="8" t="s">
        <v>352</v>
      </c>
      <c r="B3228" s="8" t="s">
        <v>353</v>
      </c>
      <c r="C3228" s="8" t="s">
        <v>3580</v>
      </c>
      <c r="D3228" s="8" t="n">
        <v>2008</v>
      </c>
      <c r="E3228" s="19" t="n">
        <v>0</v>
      </c>
      <c r="F3228" s="19" t="n">
        <v>32.8888888888889</v>
      </c>
    </row>
    <row r="3229" customFormat="false" ht="15" hidden="false" customHeight="false" outlineLevel="0" collapsed="false">
      <c r="A3229" s="8" t="s">
        <v>352</v>
      </c>
      <c r="B3229" s="8" t="s">
        <v>353</v>
      </c>
      <c r="C3229" s="8" t="s">
        <v>3581</v>
      </c>
      <c r="D3229" s="8" t="n">
        <v>2008</v>
      </c>
      <c r="E3229" s="19" t="n">
        <v>0</v>
      </c>
      <c r="F3229" s="19" t="n">
        <v>33</v>
      </c>
    </row>
    <row r="3230" customFormat="false" ht="15" hidden="false" customHeight="false" outlineLevel="0" collapsed="false">
      <c r="A3230" s="8" t="s">
        <v>352</v>
      </c>
      <c r="B3230" s="8" t="s">
        <v>353</v>
      </c>
      <c r="C3230" s="8" t="s">
        <v>3582</v>
      </c>
      <c r="D3230" s="8" t="n">
        <v>2008</v>
      </c>
      <c r="E3230" s="19" t="n">
        <v>0</v>
      </c>
      <c r="F3230" s="19" t="n">
        <v>33.2222222222222</v>
      </c>
    </row>
    <row r="3231" customFormat="false" ht="15" hidden="false" customHeight="false" outlineLevel="0" collapsed="false">
      <c r="A3231" s="8" t="s">
        <v>352</v>
      </c>
      <c r="B3231" s="8" t="s">
        <v>353</v>
      </c>
      <c r="C3231" s="8" t="s">
        <v>3583</v>
      </c>
      <c r="D3231" s="8" t="n">
        <v>2008</v>
      </c>
      <c r="E3231" s="19" t="n">
        <v>0</v>
      </c>
      <c r="F3231" s="19" t="n">
        <v>31.5</v>
      </c>
    </row>
    <row r="3232" customFormat="false" ht="15" hidden="false" customHeight="false" outlineLevel="0" collapsed="false">
      <c r="A3232" s="8" t="s">
        <v>352</v>
      </c>
      <c r="B3232" s="8" t="s">
        <v>353</v>
      </c>
      <c r="C3232" s="8" t="s">
        <v>3584</v>
      </c>
      <c r="D3232" s="8" t="n">
        <v>2008</v>
      </c>
      <c r="E3232" s="19" t="n">
        <v>0</v>
      </c>
      <c r="F3232" s="19" t="n">
        <v>29.8888888888889</v>
      </c>
    </row>
    <row r="3233" customFormat="false" ht="15" hidden="false" customHeight="false" outlineLevel="0" collapsed="false">
      <c r="A3233" s="8" t="s">
        <v>352</v>
      </c>
      <c r="B3233" s="8" t="s">
        <v>353</v>
      </c>
      <c r="C3233" s="8" t="s">
        <v>3585</v>
      </c>
      <c r="D3233" s="8" t="n">
        <v>2008</v>
      </c>
      <c r="E3233" s="19" t="n">
        <v>0</v>
      </c>
      <c r="F3233" s="19" t="n">
        <v>31.1111111111111</v>
      </c>
    </row>
    <row r="3234" customFormat="false" ht="15" hidden="false" customHeight="false" outlineLevel="0" collapsed="false">
      <c r="A3234" s="8" t="s">
        <v>352</v>
      </c>
      <c r="B3234" s="8" t="s">
        <v>353</v>
      </c>
      <c r="C3234" s="8" t="s">
        <v>3586</v>
      </c>
      <c r="D3234" s="8" t="n">
        <v>2008</v>
      </c>
      <c r="E3234" s="19" t="n">
        <v>0</v>
      </c>
      <c r="F3234" s="19" t="n">
        <v>31.1111111111111</v>
      </c>
    </row>
    <row r="3235" customFormat="false" ht="15" hidden="false" customHeight="false" outlineLevel="0" collapsed="false">
      <c r="A3235" s="8" t="s">
        <v>352</v>
      </c>
      <c r="B3235" s="8" t="s">
        <v>353</v>
      </c>
      <c r="C3235" s="8" t="s">
        <v>3587</v>
      </c>
      <c r="D3235" s="8" t="n">
        <v>2008</v>
      </c>
      <c r="E3235" s="19" t="n">
        <v>0</v>
      </c>
      <c r="F3235" s="19" t="n">
        <v>30.6111111111111</v>
      </c>
    </row>
    <row r="3236" customFormat="false" ht="15" hidden="false" customHeight="false" outlineLevel="0" collapsed="false">
      <c r="A3236" s="8" t="s">
        <v>352</v>
      </c>
      <c r="B3236" s="8" t="s">
        <v>353</v>
      </c>
      <c r="C3236" s="8" t="s">
        <v>3588</v>
      </c>
      <c r="D3236" s="8" t="n">
        <v>2008</v>
      </c>
      <c r="E3236" s="19" t="n">
        <v>0</v>
      </c>
      <c r="F3236" s="19" t="n">
        <v>30.3888888888889</v>
      </c>
    </row>
    <row r="3237" customFormat="false" ht="15" hidden="false" customHeight="false" outlineLevel="0" collapsed="false">
      <c r="A3237" s="8" t="s">
        <v>352</v>
      </c>
      <c r="B3237" s="8" t="s">
        <v>353</v>
      </c>
      <c r="C3237" s="8" t="s">
        <v>3589</v>
      </c>
      <c r="D3237" s="8" t="n">
        <v>2008</v>
      </c>
      <c r="E3237" s="19" t="n">
        <v>0</v>
      </c>
      <c r="F3237" s="19" t="n">
        <v>30.6111111111111</v>
      </c>
    </row>
    <row r="3238" customFormat="false" ht="15" hidden="false" customHeight="false" outlineLevel="0" collapsed="false">
      <c r="A3238" s="8" t="s">
        <v>352</v>
      </c>
      <c r="B3238" s="8" t="s">
        <v>353</v>
      </c>
      <c r="C3238" s="8" t="s">
        <v>3590</v>
      </c>
      <c r="D3238" s="8" t="n">
        <v>2008</v>
      </c>
      <c r="E3238" s="19" t="n">
        <v>0</v>
      </c>
      <c r="F3238" s="19" t="n">
        <v>31</v>
      </c>
    </row>
    <row r="3239" customFormat="false" ht="15" hidden="false" customHeight="false" outlineLevel="0" collapsed="false">
      <c r="A3239" s="8" t="s">
        <v>352</v>
      </c>
      <c r="B3239" s="8" t="s">
        <v>353</v>
      </c>
      <c r="C3239" s="8" t="s">
        <v>3591</v>
      </c>
      <c r="D3239" s="8" t="n">
        <v>2008</v>
      </c>
      <c r="E3239" s="19" t="n">
        <v>0</v>
      </c>
      <c r="F3239" s="19" t="n">
        <v>33.7777777777778</v>
      </c>
    </row>
    <row r="3240" customFormat="false" ht="15" hidden="false" customHeight="false" outlineLevel="0" collapsed="false">
      <c r="A3240" s="8" t="s">
        <v>352</v>
      </c>
      <c r="B3240" s="8" t="s">
        <v>353</v>
      </c>
      <c r="C3240" s="8" t="s">
        <v>3592</v>
      </c>
      <c r="D3240" s="8" t="n">
        <v>2008</v>
      </c>
      <c r="E3240" s="19" t="n">
        <v>0</v>
      </c>
      <c r="F3240" s="19" t="n">
        <v>33.3888888888889</v>
      </c>
    </row>
    <row r="3241" customFormat="false" ht="15" hidden="false" customHeight="false" outlineLevel="0" collapsed="false">
      <c r="A3241" s="8" t="s">
        <v>352</v>
      </c>
      <c r="B3241" s="8" t="s">
        <v>353</v>
      </c>
      <c r="C3241" s="8" t="s">
        <v>3593</v>
      </c>
      <c r="D3241" s="8" t="n">
        <v>2008</v>
      </c>
      <c r="E3241" s="19" t="n">
        <v>0</v>
      </c>
      <c r="F3241" s="19" t="n">
        <v>32</v>
      </c>
    </row>
    <row r="3242" customFormat="false" ht="15" hidden="false" customHeight="false" outlineLevel="0" collapsed="false">
      <c r="A3242" s="8" t="s">
        <v>352</v>
      </c>
      <c r="B3242" s="8" t="s">
        <v>353</v>
      </c>
      <c r="C3242" s="8" t="s">
        <v>3594</v>
      </c>
      <c r="D3242" s="8" t="n">
        <v>2008</v>
      </c>
      <c r="E3242" s="19" t="n">
        <v>0</v>
      </c>
      <c r="F3242" s="19" t="n">
        <v>30.7222222222222</v>
      </c>
    </row>
    <row r="3243" customFormat="false" ht="15" hidden="false" customHeight="false" outlineLevel="0" collapsed="false">
      <c r="A3243" s="8" t="s">
        <v>352</v>
      </c>
      <c r="B3243" s="8" t="s">
        <v>353</v>
      </c>
      <c r="C3243" s="8" t="s">
        <v>3595</v>
      </c>
      <c r="D3243" s="8" t="n">
        <v>2008</v>
      </c>
      <c r="E3243" s="19" t="n">
        <v>0</v>
      </c>
      <c r="F3243" s="19" t="n">
        <v>31</v>
      </c>
    </row>
    <row r="3244" customFormat="false" ht="15" hidden="false" customHeight="false" outlineLevel="0" collapsed="false">
      <c r="A3244" s="8" t="s">
        <v>352</v>
      </c>
      <c r="B3244" s="8" t="s">
        <v>353</v>
      </c>
      <c r="C3244" s="8" t="s">
        <v>3596</v>
      </c>
      <c r="D3244" s="8" t="n">
        <v>2008</v>
      </c>
      <c r="E3244" s="19" t="n">
        <v>0.254</v>
      </c>
      <c r="F3244" s="19" t="n">
        <v>25.5</v>
      </c>
    </row>
    <row r="3245" customFormat="false" ht="15" hidden="false" customHeight="false" outlineLevel="0" collapsed="false">
      <c r="A3245" s="8" t="s">
        <v>352</v>
      </c>
      <c r="B3245" s="8" t="s">
        <v>353</v>
      </c>
      <c r="C3245" s="8" t="s">
        <v>3597</v>
      </c>
      <c r="D3245" s="8" t="n">
        <v>2008</v>
      </c>
      <c r="E3245" s="19" t="n">
        <v>6.096</v>
      </c>
      <c r="F3245" s="19" t="n">
        <v>23</v>
      </c>
    </row>
    <row r="3246" customFormat="false" ht="15" hidden="false" customHeight="false" outlineLevel="0" collapsed="false">
      <c r="A3246" s="8" t="s">
        <v>352</v>
      </c>
      <c r="B3246" s="8" t="s">
        <v>353</v>
      </c>
      <c r="C3246" s="8" t="s">
        <v>3598</v>
      </c>
      <c r="D3246" s="8" t="n">
        <v>2008</v>
      </c>
      <c r="E3246" s="19" t="n">
        <v>0</v>
      </c>
      <c r="F3246" s="19" t="n">
        <v>31.3888888888889</v>
      </c>
    </row>
    <row r="3247" customFormat="false" ht="15" hidden="false" customHeight="false" outlineLevel="0" collapsed="false">
      <c r="A3247" s="8" t="s">
        <v>352</v>
      </c>
      <c r="B3247" s="8" t="s">
        <v>353</v>
      </c>
      <c r="C3247" s="8" t="s">
        <v>3599</v>
      </c>
      <c r="D3247" s="8" t="n">
        <v>2008</v>
      </c>
      <c r="E3247" s="19" t="n">
        <v>0</v>
      </c>
      <c r="F3247" s="19" t="n">
        <v>32.7222222222222</v>
      </c>
    </row>
    <row r="3248" customFormat="false" ht="15" hidden="false" customHeight="false" outlineLevel="0" collapsed="false">
      <c r="A3248" s="8" t="s">
        <v>352</v>
      </c>
      <c r="B3248" s="8" t="s">
        <v>353</v>
      </c>
      <c r="C3248" s="8" t="s">
        <v>3600</v>
      </c>
      <c r="D3248" s="8" t="n">
        <v>2008</v>
      </c>
      <c r="E3248" s="19" t="n">
        <v>0</v>
      </c>
      <c r="F3248" s="19" t="n">
        <v>34.1111111111111</v>
      </c>
    </row>
    <row r="3249" customFormat="false" ht="15" hidden="false" customHeight="false" outlineLevel="0" collapsed="false">
      <c r="A3249" s="8" t="s">
        <v>352</v>
      </c>
      <c r="B3249" s="8" t="s">
        <v>353</v>
      </c>
      <c r="C3249" s="8" t="s">
        <v>3601</v>
      </c>
      <c r="D3249" s="8" t="n">
        <v>2008</v>
      </c>
      <c r="E3249" s="19" t="n">
        <v>0</v>
      </c>
      <c r="F3249" s="19" t="n">
        <v>34.6111111111111</v>
      </c>
    </row>
    <row r="3250" customFormat="false" ht="15" hidden="false" customHeight="false" outlineLevel="0" collapsed="false">
      <c r="A3250" s="8" t="s">
        <v>352</v>
      </c>
      <c r="B3250" s="8" t="s">
        <v>353</v>
      </c>
      <c r="C3250" s="8" t="s">
        <v>3602</v>
      </c>
      <c r="D3250" s="8" t="n">
        <v>2008</v>
      </c>
      <c r="E3250" s="19" t="n">
        <v>0</v>
      </c>
      <c r="F3250" s="19" t="n">
        <v>34.5</v>
      </c>
    </row>
    <row r="3251" customFormat="false" ht="15" hidden="false" customHeight="false" outlineLevel="0" collapsed="false">
      <c r="A3251" s="8" t="s">
        <v>352</v>
      </c>
      <c r="B3251" s="8" t="s">
        <v>353</v>
      </c>
      <c r="C3251" s="8" t="s">
        <v>3603</v>
      </c>
      <c r="D3251" s="8" t="n">
        <v>2008</v>
      </c>
      <c r="E3251" s="19" t="n">
        <v>0</v>
      </c>
      <c r="F3251" s="19" t="n">
        <v>33.6111111111111</v>
      </c>
    </row>
    <row r="3252" customFormat="false" ht="15" hidden="false" customHeight="false" outlineLevel="0" collapsed="false">
      <c r="A3252" s="8" t="s">
        <v>352</v>
      </c>
      <c r="B3252" s="8" t="s">
        <v>353</v>
      </c>
      <c r="C3252" s="8" t="s">
        <v>3604</v>
      </c>
      <c r="D3252" s="8" t="n">
        <v>2008</v>
      </c>
      <c r="E3252" s="19" t="n">
        <v>0</v>
      </c>
      <c r="F3252" s="19" t="n">
        <v>34.3888888888889</v>
      </c>
    </row>
    <row r="3253" customFormat="false" ht="15" hidden="false" customHeight="false" outlineLevel="0" collapsed="false">
      <c r="A3253" s="8" t="s">
        <v>352</v>
      </c>
      <c r="B3253" s="8" t="s">
        <v>353</v>
      </c>
      <c r="C3253" s="8" t="s">
        <v>3605</v>
      </c>
      <c r="D3253" s="8" t="n">
        <v>2008</v>
      </c>
      <c r="E3253" s="19" t="n">
        <v>0</v>
      </c>
      <c r="F3253" s="19" t="n">
        <v>32.6111111111111</v>
      </c>
    </row>
    <row r="3254" customFormat="false" ht="15" hidden="false" customHeight="false" outlineLevel="0" collapsed="false">
      <c r="A3254" s="8" t="s">
        <v>352</v>
      </c>
      <c r="B3254" s="8" t="s">
        <v>353</v>
      </c>
      <c r="C3254" s="8" t="s">
        <v>3606</v>
      </c>
      <c r="D3254" s="8" t="n">
        <v>2008</v>
      </c>
      <c r="E3254" s="19" t="n">
        <v>0</v>
      </c>
      <c r="F3254" s="19" t="n">
        <v>31.3888888888889</v>
      </c>
    </row>
    <row r="3255" customFormat="false" ht="15" hidden="false" customHeight="false" outlineLevel="0" collapsed="false">
      <c r="A3255" s="8" t="s">
        <v>352</v>
      </c>
      <c r="B3255" s="8" t="s">
        <v>353</v>
      </c>
      <c r="C3255" s="8" t="s">
        <v>3607</v>
      </c>
      <c r="D3255" s="8" t="n">
        <v>2008</v>
      </c>
      <c r="E3255" s="19" t="n">
        <v>0</v>
      </c>
      <c r="F3255" s="19" t="n">
        <v>28.7777777777778</v>
      </c>
    </row>
    <row r="3256" customFormat="false" ht="15" hidden="false" customHeight="false" outlineLevel="0" collapsed="false">
      <c r="A3256" s="8" t="s">
        <v>352</v>
      </c>
      <c r="B3256" s="8" t="s">
        <v>353</v>
      </c>
      <c r="C3256" s="8" t="s">
        <v>3608</v>
      </c>
      <c r="D3256" s="8" t="n">
        <v>2008</v>
      </c>
      <c r="E3256" s="19" t="n">
        <v>0</v>
      </c>
      <c r="F3256" s="19" t="n">
        <v>29.3888888888889</v>
      </c>
    </row>
    <row r="3257" customFormat="false" ht="15" hidden="false" customHeight="false" outlineLevel="0" collapsed="false">
      <c r="A3257" s="8" t="s">
        <v>352</v>
      </c>
      <c r="B3257" s="8" t="s">
        <v>353</v>
      </c>
      <c r="C3257" s="8" t="s">
        <v>3609</v>
      </c>
      <c r="D3257" s="8" t="n">
        <v>2008</v>
      </c>
      <c r="E3257" s="19" t="n">
        <v>0</v>
      </c>
      <c r="F3257" s="19" t="n">
        <v>31.3888888888889</v>
      </c>
    </row>
    <row r="3258" customFormat="false" ht="15" hidden="false" customHeight="false" outlineLevel="0" collapsed="false">
      <c r="A3258" s="8" t="s">
        <v>352</v>
      </c>
      <c r="B3258" s="8" t="s">
        <v>353</v>
      </c>
      <c r="C3258" s="8" t="s">
        <v>3610</v>
      </c>
      <c r="D3258" s="8" t="n">
        <v>2008</v>
      </c>
      <c r="E3258" s="19" t="n">
        <v>0</v>
      </c>
      <c r="F3258" s="19" t="n">
        <v>31</v>
      </c>
    </row>
    <row r="3259" customFormat="false" ht="15" hidden="false" customHeight="false" outlineLevel="0" collapsed="false">
      <c r="A3259" s="8" t="s">
        <v>352</v>
      </c>
      <c r="B3259" s="8" t="s">
        <v>353</v>
      </c>
      <c r="C3259" s="8" t="s">
        <v>3611</v>
      </c>
      <c r="D3259" s="8" t="n">
        <v>2008</v>
      </c>
      <c r="E3259" s="19" t="n">
        <v>0</v>
      </c>
      <c r="F3259" s="19" t="n">
        <v>30.5</v>
      </c>
    </row>
    <row r="3260" customFormat="false" ht="15" hidden="false" customHeight="false" outlineLevel="0" collapsed="false">
      <c r="A3260" s="8" t="s">
        <v>352</v>
      </c>
      <c r="B3260" s="8" t="s">
        <v>353</v>
      </c>
      <c r="C3260" s="8" t="s">
        <v>3612</v>
      </c>
      <c r="D3260" s="8" t="n">
        <v>2008</v>
      </c>
      <c r="E3260" s="19" t="n">
        <v>0</v>
      </c>
      <c r="F3260" s="19" t="n">
        <v>32.8888888888889</v>
      </c>
    </row>
    <row r="3261" customFormat="false" ht="15" hidden="false" customHeight="false" outlineLevel="0" collapsed="false">
      <c r="A3261" s="8" t="s">
        <v>352</v>
      </c>
      <c r="B3261" s="8" t="s">
        <v>353</v>
      </c>
      <c r="C3261" s="8" t="s">
        <v>3613</v>
      </c>
      <c r="D3261" s="8" t="n">
        <v>2008</v>
      </c>
      <c r="E3261" s="19" t="n">
        <v>0</v>
      </c>
      <c r="F3261" s="19" t="n">
        <v>31</v>
      </c>
    </row>
    <row r="3262" customFormat="false" ht="15" hidden="false" customHeight="false" outlineLevel="0" collapsed="false">
      <c r="A3262" s="8" t="s">
        <v>352</v>
      </c>
      <c r="B3262" s="8" t="s">
        <v>353</v>
      </c>
      <c r="C3262" s="8" t="s">
        <v>3614</v>
      </c>
      <c r="D3262" s="8" t="n">
        <v>2008</v>
      </c>
      <c r="E3262" s="19" t="n">
        <v>0</v>
      </c>
      <c r="F3262" s="19" t="n">
        <v>32</v>
      </c>
    </row>
    <row r="3263" customFormat="false" ht="15" hidden="false" customHeight="false" outlineLevel="0" collapsed="false">
      <c r="A3263" s="8" t="s">
        <v>352</v>
      </c>
      <c r="B3263" s="8" t="s">
        <v>353</v>
      </c>
      <c r="C3263" s="8" t="s">
        <v>3615</v>
      </c>
      <c r="D3263" s="8" t="n">
        <v>2008</v>
      </c>
      <c r="E3263" s="19" t="n">
        <v>0</v>
      </c>
      <c r="F3263" s="19" t="n">
        <v>30.6111111111111</v>
      </c>
    </row>
    <row r="3264" customFormat="false" ht="15" hidden="false" customHeight="false" outlineLevel="0" collapsed="false">
      <c r="A3264" s="8" t="s">
        <v>352</v>
      </c>
      <c r="B3264" s="8" t="s">
        <v>353</v>
      </c>
      <c r="C3264" s="8" t="s">
        <v>3616</v>
      </c>
      <c r="D3264" s="8" t="n">
        <v>2008</v>
      </c>
      <c r="E3264" s="19" t="n">
        <v>0</v>
      </c>
      <c r="F3264" s="19" t="n">
        <v>30.3888888888889</v>
      </c>
    </row>
    <row r="3265" customFormat="false" ht="15" hidden="false" customHeight="false" outlineLevel="0" collapsed="false">
      <c r="A3265" s="8" t="s">
        <v>352</v>
      </c>
      <c r="B3265" s="8" t="s">
        <v>353</v>
      </c>
      <c r="C3265" s="8" t="s">
        <v>3617</v>
      </c>
      <c r="D3265" s="8" t="n">
        <v>2008</v>
      </c>
      <c r="E3265" s="19" t="n">
        <v>0</v>
      </c>
      <c r="F3265" s="19" t="n">
        <v>26.3888888888889</v>
      </c>
    </row>
    <row r="3266" customFormat="false" ht="15" hidden="false" customHeight="false" outlineLevel="0" collapsed="false">
      <c r="A3266" s="8" t="s">
        <v>352</v>
      </c>
      <c r="B3266" s="8" t="s">
        <v>353</v>
      </c>
      <c r="C3266" s="8" t="s">
        <v>3618</v>
      </c>
      <c r="D3266" s="8" t="n">
        <v>2008</v>
      </c>
      <c r="E3266" s="19" t="n">
        <v>0</v>
      </c>
      <c r="F3266" s="19" t="n">
        <v>29.1111111111111</v>
      </c>
    </row>
    <row r="3267" customFormat="false" ht="15" hidden="false" customHeight="false" outlineLevel="0" collapsed="false">
      <c r="A3267" s="8" t="s">
        <v>352</v>
      </c>
      <c r="B3267" s="8" t="s">
        <v>353</v>
      </c>
      <c r="C3267" s="8" t="s">
        <v>3619</v>
      </c>
      <c r="D3267" s="8" t="n">
        <v>2008</v>
      </c>
      <c r="E3267" s="19" t="n">
        <v>0</v>
      </c>
      <c r="F3267" s="19" t="n">
        <v>30</v>
      </c>
    </row>
    <row r="3268" customFormat="false" ht="15" hidden="false" customHeight="false" outlineLevel="0" collapsed="false">
      <c r="A3268" s="8" t="s">
        <v>352</v>
      </c>
      <c r="B3268" s="8" t="s">
        <v>353</v>
      </c>
      <c r="C3268" s="8" t="s">
        <v>3620</v>
      </c>
      <c r="D3268" s="8" t="n">
        <v>2008</v>
      </c>
      <c r="E3268" s="19" t="n">
        <v>0</v>
      </c>
      <c r="F3268" s="19" t="n">
        <v>29.7777777777778</v>
      </c>
    </row>
    <row r="3269" customFormat="false" ht="15" hidden="false" customHeight="false" outlineLevel="0" collapsed="false">
      <c r="A3269" s="8" t="s">
        <v>352</v>
      </c>
      <c r="B3269" s="8" t="s">
        <v>353</v>
      </c>
      <c r="C3269" s="8" t="s">
        <v>3621</v>
      </c>
      <c r="D3269" s="8" t="n">
        <v>2008</v>
      </c>
      <c r="E3269" s="19" t="n">
        <v>0</v>
      </c>
      <c r="F3269" s="19" t="n">
        <v>31.8888888888889</v>
      </c>
    </row>
    <row r="3270" customFormat="false" ht="15" hidden="false" customHeight="false" outlineLevel="0" collapsed="false">
      <c r="A3270" s="8" t="s">
        <v>352</v>
      </c>
      <c r="B3270" s="8" t="s">
        <v>353</v>
      </c>
      <c r="C3270" s="8" t="s">
        <v>3622</v>
      </c>
      <c r="D3270" s="8" t="n">
        <v>2008</v>
      </c>
      <c r="E3270" s="19" t="n">
        <v>0</v>
      </c>
      <c r="F3270" s="19" t="n">
        <v>28</v>
      </c>
    </row>
    <row r="3271" customFormat="false" ht="15" hidden="false" customHeight="false" outlineLevel="0" collapsed="false">
      <c r="A3271" s="8" t="s">
        <v>352</v>
      </c>
      <c r="B3271" s="8" t="s">
        <v>353</v>
      </c>
      <c r="C3271" s="8" t="s">
        <v>3623</v>
      </c>
      <c r="D3271" s="8" t="n">
        <v>2008</v>
      </c>
      <c r="E3271" s="19" t="n">
        <v>0</v>
      </c>
      <c r="F3271" s="19" t="n">
        <v>28.7777777777778</v>
      </c>
    </row>
    <row r="3272" customFormat="false" ht="15" hidden="false" customHeight="false" outlineLevel="0" collapsed="false">
      <c r="A3272" s="8" t="s">
        <v>352</v>
      </c>
      <c r="B3272" s="8" t="s">
        <v>353</v>
      </c>
      <c r="C3272" s="8" t="s">
        <v>3624</v>
      </c>
      <c r="D3272" s="8" t="n">
        <v>2008</v>
      </c>
      <c r="E3272" s="19" t="n">
        <v>0</v>
      </c>
      <c r="F3272" s="19" t="n">
        <v>27.7777777777778</v>
      </c>
    </row>
    <row r="3273" customFormat="false" ht="15" hidden="false" customHeight="false" outlineLevel="0" collapsed="false">
      <c r="A3273" s="8" t="s">
        <v>352</v>
      </c>
      <c r="B3273" s="8" t="s">
        <v>353</v>
      </c>
      <c r="C3273" s="8" t="s">
        <v>3625</v>
      </c>
      <c r="D3273" s="8" t="n">
        <v>2008</v>
      </c>
      <c r="E3273" s="19" t="n">
        <v>0</v>
      </c>
      <c r="F3273" s="19" t="n">
        <v>28.3888888888889</v>
      </c>
    </row>
    <row r="3274" customFormat="false" ht="15" hidden="false" customHeight="false" outlineLevel="0" collapsed="false">
      <c r="A3274" s="8" t="s">
        <v>352</v>
      </c>
      <c r="B3274" s="8" t="s">
        <v>353</v>
      </c>
      <c r="C3274" s="8" t="s">
        <v>3626</v>
      </c>
      <c r="D3274" s="8" t="n">
        <v>2008</v>
      </c>
      <c r="E3274" s="19" t="n">
        <v>0</v>
      </c>
      <c r="F3274" s="19" t="n">
        <v>28.5</v>
      </c>
    </row>
    <row r="3275" customFormat="false" ht="15" hidden="false" customHeight="false" outlineLevel="0" collapsed="false">
      <c r="A3275" s="8" t="s">
        <v>352</v>
      </c>
      <c r="B3275" s="8" t="s">
        <v>353</v>
      </c>
      <c r="C3275" s="8" t="s">
        <v>3627</v>
      </c>
      <c r="D3275" s="8" t="n">
        <v>2008</v>
      </c>
      <c r="E3275" s="19" t="n">
        <v>0</v>
      </c>
      <c r="F3275" s="19" t="n">
        <v>28.5</v>
      </c>
    </row>
    <row r="3276" customFormat="false" ht="15" hidden="false" customHeight="false" outlineLevel="0" collapsed="false">
      <c r="A3276" s="8" t="s">
        <v>352</v>
      </c>
      <c r="B3276" s="8" t="s">
        <v>353</v>
      </c>
      <c r="C3276" s="8" t="s">
        <v>3628</v>
      </c>
      <c r="D3276" s="8" t="n">
        <v>2009</v>
      </c>
      <c r="E3276" s="19" t="n">
        <v>0</v>
      </c>
      <c r="F3276" s="19" t="n">
        <v>27.5</v>
      </c>
    </row>
    <row r="3277" customFormat="false" ht="15" hidden="false" customHeight="false" outlineLevel="0" collapsed="false">
      <c r="A3277" s="8" t="s">
        <v>352</v>
      </c>
      <c r="B3277" s="8" t="s">
        <v>353</v>
      </c>
      <c r="C3277" s="8" t="s">
        <v>3629</v>
      </c>
      <c r="D3277" s="8" t="n">
        <v>2009</v>
      </c>
      <c r="E3277" s="19" t="n">
        <v>0</v>
      </c>
      <c r="F3277" s="19" t="n">
        <v>27.8888888888889</v>
      </c>
    </row>
    <row r="3278" customFormat="false" ht="15" hidden="false" customHeight="false" outlineLevel="0" collapsed="false">
      <c r="A3278" s="8" t="s">
        <v>352</v>
      </c>
      <c r="B3278" s="8" t="s">
        <v>353</v>
      </c>
      <c r="C3278" s="8" t="s">
        <v>3630</v>
      </c>
      <c r="D3278" s="8" t="n">
        <v>2009</v>
      </c>
      <c r="E3278" s="19" t="n">
        <v>0</v>
      </c>
      <c r="F3278" s="19" t="n">
        <v>30.5</v>
      </c>
    </row>
    <row r="3279" customFormat="false" ht="15" hidden="false" customHeight="false" outlineLevel="0" collapsed="false">
      <c r="A3279" s="8" t="s">
        <v>352</v>
      </c>
      <c r="B3279" s="8" t="s">
        <v>353</v>
      </c>
      <c r="C3279" s="8" t="s">
        <v>3631</v>
      </c>
      <c r="D3279" s="8" t="n">
        <v>2009</v>
      </c>
      <c r="E3279" s="19" t="n">
        <v>0</v>
      </c>
      <c r="F3279" s="19" t="n">
        <v>28.1111111111111</v>
      </c>
    </row>
    <row r="3280" customFormat="false" ht="15" hidden="false" customHeight="false" outlineLevel="0" collapsed="false">
      <c r="A3280" s="8" t="s">
        <v>352</v>
      </c>
      <c r="B3280" s="8" t="s">
        <v>353</v>
      </c>
      <c r="C3280" s="8" t="s">
        <v>3632</v>
      </c>
      <c r="D3280" s="8" t="n">
        <v>2009</v>
      </c>
      <c r="E3280" s="19" t="n">
        <v>0</v>
      </c>
      <c r="F3280" s="19" t="n">
        <v>27.3888888888889</v>
      </c>
    </row>
    <row r="3281" customFormat="false" ht="15" hidden="false" customHeight="false" outlineLevel="0" collapsed="false">
      <c r="A3281" s="8" t="s">
        <v>352</v>
      </c>
      <c r="B3281" s="8" t="s">
        <v>353</v>
      </c>
      <c r="C3281" s="8" t="s">
        <v>3633</v>
      </c>
      <c r="D3281" s="8" t="n">
        <v>2009</v>
      </c>
      <c r="E3281" s="19" t="n">
        <v>0</v>
      </c>
      <c r="F3281" s="19" t="n">
        <v>25.6111111111111</v>
      </c>
    </row>
    <row r="3282" customFormat="false" ht="15" hidden="false" customHeight="false" outlineLevel="0" collapsed="false">
      <c r="A3282" s="8" t="s">
        <v>352</v>
      </c>
      <c r="B3282" s="8" t="s">
        <v>353</v>
      </c>
      <c r="C3282" s="8" t="s">
        <v>3634</v>
      </c>
      <c r="D3282" s="8" t="n">
        <v>2009</v>
      </c>
      <c r="E3282" s="19" t="n">
        <v>0</v>
      </c>
      <c r="F3282" s="19" t="n">
        <v>25.6111111111111</v>
      </c>
    </row>
    <row r="3283" customFormat="false" ht="15" hidden="false" customHeight="false" outlineLevel="0" collapsed="false">
      <c r="A3283" s="8" t="s">
        <v>352</v>
      </c>
      <c r="B3283" s="8" t="s">
        <v>353</v>
      </c>
      <c r="C3283" s="8" t="s">
        <v>3635</v>
      </c>
      <c r="D3283" s="8" t="n">
        <v>2009</v>
      </c>
      <c r="E3283" s="19" t="n">
        <v>0</v>
      </c>
      <c r="F3283" s="19" t="n">
        <v>25.2222222222222</v>
      </c>
    </row>
    <row r="3284" customFormat="false" ht="15" hidden="false" customHeight="false" outlineLevel="0" collapsed="false">
      <c r="A3284" s="8" t="s">
        <v>352</v>
      </c>
      <c r="B3284" s="8" t="s">
        <v>353</v>
      </c>
      <c r="C3284" s="8" t="s">
        <v>3636</v>
      </c>
      <c r="D3284" s="8" t="n">
        <v>2009</v>
      </c>
      <c r="E3284" s="19" t="n">
        <v>0</v>
      </c>
      <c r="F3284" s="19" t="n">
        <v>25.7222222222222</v>
      </c>
    </row>
    <row r="3285" customFormat="false" ht="15" hidden="false" customHeight="false" outlineLevel="0" collapsed="false">
      <c r="A3285" s="8" t="s">
        <v>352</v>
      </c>
      <c r="B3285" s="8" t="s">
        <v>353</v>
      </c>
      <c r="C3285" s="8" t="s">
        <v>3637</v>
      </c>
      <c r="D3285" s="8" t="n">
        <v>2009</v>
      </c>
      <c r="E3285" s="19" t="n">
        <v>0</v>
      </c>
      <c r="F3285" s="19" t="n">
        <v>26.3888888888889</v>
      </c>
    </row>
    <row r="3286" customFormat="false" ht="15" hidden="false" customHeight="false" outlineLevel="0" collapsed="false">
      <c r="A3286" s="8" t="s">
        <v>352</v>
      </c>
      <c r="B3286" s="8" t="s">
        <v>353</v>
      </c>
      <c r="C3286" s="8" t="s">
        <v>3638</v>
      </c>
      <c r="D3286" s="8" t="n">
        <v>2009</v>
      </c>
      <c r="E3286" s="19" t="n">
        <v>0</v>
      </c>
      <c r="F3286" s="19" t="n">
        <v>26.3888888888889</v>
      </c>
    </row>
    <row r="3287" customFormat="false" ht="15" hidden="false" customHeight="false" outlineLevel="0" collapsed="false">
      <c r="A3287" s="8" t="s">
        <v>352</v>
      </c>
      <c r="B3287" s="8" t="s">
        <v>353</v>
      </c>
      <c r="C3287" s="8" t="s">
        <v>3639</v>
      </c>
      <c r="D3287" s="8" t="n">
        <v>2009</v>
      </c>
      <c r="E3287" s="19" t="n">
        <v>0</v>
      </c>
      <c r="F3287" s="19" t="n">
        <v>27</v>
      </c>
    </row>
    <row r="3288" customFormat="false" ht="15" hidden="false" customHeight="false" outlineLevel="0" collapsed="false">
      <c r="A3288" s="8" t="s">
        <v>352</v>
      </c>
      <c r="B3288" s="8" t="s">
        <v>353</v>
      </c>
      <c r="C3288" s="8" t="s">
        <v>3640</v>
      </c>
      <c r="D3288" s="8" t="n">
        <v>2009</v>
      </c>
      <c r="E3288" s="19" t="n">
        <v>0</v>
      </c>
      <c r="F3288" s="19" t="n">
        <v>30.3888888888889</v>
      </c>
    </row>
    <row r="3289" customFormat="false" ht="15" hidden="false" customHeight="false" outlineLevel="0" collapsed="false">
      <c r="A3289" s="8" t="s">
        <v>352</v>
      </c>
      <c r="B3289" s="8" t="s">
        <v>353</v>
      </c>
      <c r="C3289" s="8" t="s">
        <v>3641</v>
      </c>
      <c r="D3289" s="8" t="n">
        <v>2009</v>
      </c>
      <c r="E3289" s="19" t="n">
        <v>0</v>
      </c>
      <c r="F3289" s="19" t="n">
        <v>31.3888888888889</v>
      </c>
    </row>
    <row r="3290" customFormat="false" ht="15" hidden="false" customHeight="false" outlineLevel="0" collapsed="false">
      <c r="A3290" s="8" t="s">
        <v>352</v>
      </c>
      <c r="B3290" s="8" t="s">
        <v>353</v>
      </c>
      <c r="C3290" s="8" t="s">
        <v>3642</v>
      </c>
      <c r="D3290" s="8" t="n">
        <v>2009</v>
      </c>
      <c r="E3290" s="19" t="n">
        <v>0</v>
      </c>
      <c r="F3290" s="19" t="n">
        <v>31</v>
      </c>
    </row>
    <row r="3291" customFormat="false" ht="15" hidden="false" customHeight="false" outlineLevel="0" collapsed="false">
      <c r="A3291" s="8" t="s">
        <v>352</v>
      </c>
      <c r="B3291" s="8" t="s">
        <v>353</v>
      </c>
      <c r="C3291" s="8" t="s">
        <v>3643</v>
      </c>
      <c r="D3291" s="8" t="n">
        <v>2009</v>
      </c>
      <c r="E3291" s="19" t="n">
        <v>0</v>
      </c>
      <c r="F3291" s="19" t="n">
        <v>32.2222222222222</v>
      </c>
    </row>
    <row r="3292" customFormat="false" ht="15" hidden="false" customHeight="false" outlineLevel="0" collapsed="false">
      <c r="A3292" s="8" t="s">
        <v>352</v>
      </c>
      <c r="B3292" s="8" t="s">
        <v>353</v>
      </c>
      <c r="C3292" s="8" t="s">
        <v>3644</v>
      </c>
      <c r="D3292" s="8" t="n">
        <v>2009</v>
      </c>
      <c r="E3292" s="19" t="n">
        <v>0</v>
      </c>
      <c r="F3292" s="19" t="n">
        <v>30.2777777777778</v>
      </c>
    </row>
    <row r="3293" customFormat="false" ht="15" hidden="false" customHeight="false" outlineLevel="0" collapsed="false">
      <c r="A3293" s="8" t="s">
        <v>352</v>
      </c>
      <c r="B3293" s="8" t="s">
        <v>353</v>
      </c>
      <c r="C3293" s="8" t="s">
        <v>3645</v>
      </c>
      <c r="D3293" s="8" t="n">
        <v>2009</v>
      </c>
      <c r="E3293" s="19" t="n">
        <v>0</v>
      </c>
      <c r="F3293" s="19" t="n">
        <v>29</v>
      </c>
    </row>
    <row r="3294" customFormat="false" ht="15" hidden="false" customHeight="false" outlineLevel="0" collapsed="false">
      <c r="A3294" s="8" t="s">
        <v>352</v>
      </c>
      <c r="B3294" s="8" t="s">
        <v>353</v>
      </c>
      <c r="C3294" s="8" t="s">
        <v>3646</v>
      </c>
      <c r="D3294" s="8" t="n">
        <v>2009</v>
      </c>
      <c r="E3294" s="19" t="n">
        <v>0</v>
      </c>
      <c r="F3294" s="19" t="n">
        <v>28.3888888888889</v>
      </c>
    </row>
    <row r="3295" customFormat="false" ht="15" hidden="false" customHeight="false" outlineLevel="0" collapsed="false">
      <c r="A3295" s="8" t="s">
        <v>352</v>
      </c>
      <c r="B3295" s="8" t="s">
        <v>353</v>
      </c>
      <c r="C3295" s="8" t="s">
        <v>3647</v>
      </c>
      <c r="D3295" s="8" t="n">
        <v>2009</v>
      </c>
      <c r="E3295" s="19" t="n">
        <v>0</v>
      </c>
      <c r="F3295" s="19" t="n">
        <v>28.8888888888889</v>
      </c>
    </row>
    <row r="3296" customFormat="false" ht="15" hidden="false" customHeight="false" outlineLevel="0" collapsed="false">
      <c r="A3296" s="8" t="s">
        <v>352</v>
      </c>
      <c r="B3296" s="8" t="s">
        <v>353</v>
      </c>
      <c r="C3296" s="8" t="s">
        <v>3648</v>
      </c>
      <c r="D3296" s="8" t="n">
        <v>2009</v>
      </c>
      <c r="E3296" s="19" t="n">
        <v>0</v>
      </c>
      <c r="F3296" s="19" t="n">
        <v>28</v>
      </c>
    </row>
    <row r="3297" customFormat="false" ht="15" hidden="false" customHeight="false" outlineLevel="0" collapsed="false">
      <c r="A3297" s="8" t="s">
        <v>352</v>
      </c>
      <c r="B3297" s="8" t="s">
        <v>353</v>
      </c>
      <c r="C3297" s="8" t="s">
        <v>3649</v>
      </c>
      <c r="D3297" s="8" t="n">
        <v>2009</v>
      </c>
      <c r="E3297" s="19" t="n">
        <v>0</v>
      </c>
      <c r="F3297" s="19" t="n">
        <v>31</v>
      </c>
    </row>
    <row r="3298" customFormat="false" ht="15" hidden="false" customHeight="false" outlineLevel="0" collapsed="false">
      <c r="A3298" s="8" t="s">
        <v>352</v>
      </c>
      <c r="B3298" s="8" t="s">
        <v>353</v>
      </c>
      <c r="C3298" s="8" t="s">
        <v>3650</v>
      </c>
      <c r="D3298" s="8" t="n">
        <v>2009</v>
      </c>
      <c r="E3298" s="19" t="n">
        <v>0</v>
      </c>
      <c r="F3298" s="19" t="n">
        <v>31</v>
      </c>
    </row>
    <row r="3299" customFormat="false" ht="15" hidden="false" customHeight="false" outlineLevel="0" collapsed="false">
      <c r="A3299" s="8" t="s">
        <v>352</v>
      </c>
      <c r="B3299" s="8" t="s">
        <v>353</v>
      </c>
      <c r="C3299" s="8" t="s">
        <v>3651</v>
      </c>
      <c r="D3299" s="8" t="n">
        <v>2009</v>
      </c>
      <c r="E3299" s="19" t="n">
        <v>0</v>
      </c>
      <c r="F3299" s="19" t="n">
        <v>29</v>
      </c>
    </row>
    <row r="3300" customFormat="false" ht="15" hidden="false" customHeight="false" outlineLevel="0" collapsed="false">
      <c r="A3300" s="8" t="s">
        <v>352</v>
      </c>
      <c r="B3300" s="8" t="s">
        <v>353</v>
      </c>
      <c r="C3300" s="8" t="s">
        <v>3652</v>
      </c>
      <c r="D3300" s="8" t="n">
        <v>2009</v>
      </c>
      <c r="E3300" s="19" t="n">
        <v>0</v>
      </c>
      <c r="F3300" s="19" t="n">
        <v>27.7222222222222</v>
      </c>
    </row>
    <row r="3301" customFormat="false" ht="15" hidden="false" customHeight="false" outlineLevel="0" collapsed="false">
      <c r="A3301" s="8" t="s">
        <v>352</v>
      </c>
      <c r="B3301" s="8" t="s">
        <v>353</v>
      </c>
      <c r="C3301" s="8" t="s">
        <v>3653</v>
      </c>
      <c r="D3301" s="8" t="n">
        <v>2009</v>
      </c>
      <c r="E3301" s="19" t="n">
        <v>0</v>
      </c>
      <c r="F3301" s="19" t="n">
        <v>28.3888888888889</v>
      </c>
    </row>
    <row r="3302" customFormat="false" ht="15" hidden="false" customHeight="false" outlineLevel="0" collapsed="false">
      <c r="A3302" s="8" t="s">
        <v>352</v>
      </c>
      <c r="B3302" s="8" t="s">
        <v>353</v>
      </c>
      <c r="C3302" s="8" t="s">
        <v>3654</v>
      </c>
      <c r="D3302" s="8" t="n">
        <v>2009</v>
      </c>
      <c r="E3302" s="19" t="n">
        <v>0</v>
      </c>
      <c r="F3302" s="19" t="n">
        <v>29.5</v>
      </c>
    </row>
    <row r="3303" customFormat="false" ht="15" hidden="false" customHeight="false" outlineLevel="0" collapsed="false">
      <c r="A3303" s="8" t="s">
        <v>352</v>
      </c>
      <c r="B3303" s="8" t="s">
        <v>353</v>
      </c>
      <c r="C3303" s="8" t="s">
        <v>3655</v>
      </c>
      <c r="D3303" s="8" t="n">
        <v>2009</v>
      </c>
      <c r="E3303" s="19" t="n">
        <v>0</v>
      </c>
      <c r="F3303" s="19" t="n">
        <v>29.6111111111111</v>
      </c>
    </row>
    <row r="3304" customFormat="false" ht="15" hidden="false" customHeight="false" outlineLevel="0" collapsed="false">
      <c r="A3304" s="8" t="s">
        <v>352</v>
      </c>
      <c r="B3304" s="8" t="s">
        <v>353</v>
      </c>
      <c r="C3304" s="8" t="s">
        <v>3656</v>
      </c>
      <c r="D3304" s="8" t="n">
        <v>2009</v>
      </c>
      <c r="E3304" s="19" t="n">
        <v>0</v>
      </c>
      <c r="F3304" s="19" t="n">
        <v>30.3888888888889</v>
      </c>
    </row>
    <row r="3305" customFormat="false" ht="15" hidden="false" customHeight="false" outlineLevel="0" collapsed="false">
      <c r="A3305" s="8" t="s">
        <v>352</v>
      </c>
      <c r="B3305" s="8" t="s">
        <v>353</v>
      </c>
      <c r="C3305" s="8" t="s">
        <v>3657</v>
      </c>
      <c r="D3305" s="8" t="n">
        <v>2009</v>
      </c>
      <c r="E3305" s="19" t="n">
        <v>0</v>
      </c>
      <c r="F3305" s="19" t="n">
        <v>30.7777777777778</v>
      </c>
    </row>
    <row r="3306" customFormat="false" ht="15" hidden="false" customHeight="false" outlineLevel="0" collapsed="false">
      <c r="A3306" s="8" t="s">
        <v>352</v>
      </c>
      <c r="B3306" s="8" t="s">
        <v>353</v>
      </c>
      <c r="C3306" s="8" t="s">
        <v>3658</v>
      </c>
      <c r="D3306" s="8" t="n">
        <v>2009</v>
      </c>
      <c r="E3306" s="19" t="n">
        <v>0</v>
      </c>
      <c r="F3306" s="19" t="n">
        <v>30.2777777777778</v>
      </c>
    </row>
    <row r="3307" customFormat="false" ht="15" hidden="false" customHeight="false" outlineLevel="0" collapsed="false">
      <c r="A3307" s="8" t="s">
        <v>352</v>
      </c>
      <c r="B3307" s="8" t="s">
        <v>353</v>
      </c>
      <c r="C3307" s="8" t="s">
        <v>3659</v>
      </c>
      <c r="D3307" s="8" t="n">
        <v>2009</v>
      </c>
      <c r="E3307" s="19" t="n">
        <v>0</v>
      </c>
      <c r="F3307" s="19" t="n">
        <v>31</v>
      </c>
    </row>
    <row r="3308" customFormat="false" ht="15" hidden="false" customHeight="false" outlineLevel="0" collapsed="false">
      <c r="A3308" s="8" t="s">
        <v>352</v>
      </c>
      <c r="B3308" s="8" t="s">
        <v>353</v>
      </c>
      <c r="C3308" s="8" t="s">
        <v>3660</v>
      </c>
      <c r="D3308" s="8" t="n">
        <v>2009</v>
      </c>
      <c r="E3308" s="19" t="n">
        <v>0</v>
      </c>
      <c r="F3308" s="19" t="n">
        <v>32.5</v>
      </c>
    </row>
    <row r="3309" customFormat="false" ht="15" hidden="false" customHeight="false" outlineLevel="0" collapsed="false">
      <c r="A3309" s="8" t="s">
        <v>352</v>
      </c>
      <c r="B3309" s="8" t="s">
        <v>353</v>
      </c>
      <c r="C3309" s="8" t="s">
        <v>3661</v>
      </c>
      <c r="D3309" s="8" t="n">
        <v>2009</v>
      </c>
      <c r="E3309" s="19" t="n">
        <v>0</v>
      </c>
      <c r="F3309" s="19" t="n">
        <v>30.7777777777778</v>
      </c>
    </row>
    <row r="3310" customFormat="false" ht="15" hidden="false" customHeight="false" outlineLevel="0" collapsed="false">
      <c r="A3310" s="8" t="s">
        <v>352</v>
      </c>
      <c r="B3310" s="8" t="s">
        <v>353</v>
      </c>
      <c r="C3310" s="8" t="s">
        <v>3662</v>
      </c>
      <c r="D3310" s="8" t="n">
        <v>2009</v>
      </c>
      <c r="E3310" s="19" t="n">
        <v>0</v>
      </c>
      <c r="F3310" s="19" t="n">
        <v>31.1111111111111</v>
      </c>
    </row>
    <row r="3311" customFormat="false" ht="15" hidden="false" customHeight="false" outlineLevel="0" collapsed="false">
      <c r="A3311" s="8" t="s">
        <v>352</v>
      </c>
      <c r="B3311" s="8" t="s">
        <v>353</v>
      </c>
      <c r="C3311" s="8" t="s">
        <v>3663</v>
      </c>
      <c r="D3311" s="8" t="n">
        <v>2009</v>
      </c>
      <c r="E3311" s="19" t="n">
        <v>0</v>
      </c>
      <c r="F3311" s="19" t="n">
        <v>30.5</v>
      </c>
    </row>
    <row r="3312" customFormat="false" ht="15" hidden="false" customHeight="false" outlineLevel="0" collapsed="false">
      <c r="A3312" s="8" t="s">
        <v>352</v>
      </c>
      <c r="B3312" s="8" t="s">
        <v>353</v>
      </c>
      <c r="C3312" s="8" t="s">
        <v>3664</v>
      </c>
      <c r="D3312" s="8" t="n">
        <v>2009</v>
      </c>
      <c r="E3312" s="19" t="n">
        <v>0</v>
      </c>
      <c r="F3312" s="19" t="n">
        <v>30</v>
      </c>
    </row>
    <row r="3313" customFormat="false" ht="15" hidden="false" customHeight="false" outlineLevel="0" collapsed="false">
      <c r="A3313" s="8" t="s">
        <v>352</v>
      </c>
      <c r="B3313" s="8" t="s">
        <v>353</v>
      </c>
      <c r="C3313" s="8" t="s">
        <v>3665</v>
      </c>
      <c r="D3313" s="8" t="n">
        <v>2009</v>
      </c>
      <c r="E3313" s="19" t="n">
        <v>0</v>
      </c>
      <c r="F3313" s="19" t="n">
        <v>31.1111111111111</v>
      </c>
    </row>
    <row r="3314" customFormat="false" ht="15" hidden="false" customHeight="false" outlineLevel="0" collapsed="false">
      <c r="A3314" s="8" t="s">
        <v>352</v>
      </c>
      <c r="B3314" s="8" t="s">
        <v>353</v>
      </c>
      <c r="C3314" s="8" t="s">
        <v>3666</v>
      </c>
      <c r="D3314" s="8" t="n">
        <v>2009</v>
      </c>
      <c r="E3314" s="19" t="n">
        <v>0</v>
      </c>
      <c r="F3314" s="19" t="n">
        <v>31.6111111111111</v>
      </c>
    </row>
    <row r="3315" customFormat="false" ht="15" hidden="false" customHeight="false" outlineLevel="0" collapsed="false">
      <c r="A3315" s="8" t="s">
        <v>352</v>
      </c>
      <c r="B3315" s="8" t="s">
        <v>353</v>
      </c>
      <c r="C3315" s="8" t="s">
        <v>3667</v>
      </c>
      <c r="D3315" s="8" t="n">
        <v>2009</v>
      </c>
      <c r="E3315" s="19" t="n">
        <v>0</v>
      </c>
      <c r="F3315" s="19" t="n">
        <v>31.7777777777778</v>
      </c>
    </row>
    <row r="3316" customFormat="false" ht="15" hidden="false" customHeight="false" outlineLevel="0" collapsed="false">
      <c r="A3316" s="8" t="s">
        <v>352</v>
      </c>
      <c r="B3316" s="8" t="s">
        <v>353</v>
      </c>
      <c r="C3316" s="8" t="s">
        <v>3668</v>
      </c>
      <c r="D3316" s="8" t="n">
        <v>2009</v>
      </c>
      <c r="E3316" s="19" t="n">
        <v>0</v>
      </c>
      <c r="F3316" s="19" t="n">
        <v>29.2222222222222</v>
      </c>
    </row>
    <row r="3317" customFormat="false" ht="15" hidden="false" customHeight="false" outlineLevel="0" collapsed="false">
      <c r="A3317" s="8" t="s">
        <v>352</v>
      </c>
      <c r="B3317" s="8" t="s">
        <v>353</v>
      </c>
      <c r="C3317" s="8" t="s">
        <v>3669</v>
      </c>
      <c r="D3317" s="8" t="n">
        <v>2009</v>
      </c>
      <c r="E3317" s="19" t="n">
        <v>0</v>
      </c>
      <c r="F3317" s="19" t="n">
        <v>27.8888888888889</v>
      </c>
    </row>
    <row r="3318" customFormat="false" ht="15" hidden="false" customHeight="false" outlineLevel="0" collapsed="false">
      <c r="A3318" s="8" t="s">
        <v>352</v>
      </c>
      <c r="B3318" s="8" t="s">
        <v>353</v>
      </c>
      <c r="C3318" s="8" t="s">
        <v>3670</v>
      </c>
      <c r="D3318" s="8" t="n">
        <v>2009</v>
      </c>
      <c r="E3318" s="19" t="n">
        <v>0</v>
      </c>
      <c r="F3318" s="19" t="n">
        <v>28.8888888888889</v>
      </c>
    </row>
    <row r="3319" customFormat="false" ht="15" hidden="false" customHeight="false" outlineLevel="0" collapsed="false">
      <c r="A3319" s="8" t="s">
        <v>352</v>
      </c>
      <c r="B3319" s="8" t="s">
        <v>353</v>
      </c>
      <c r="C3319" s="8" t="s">
        <v>3671</v>
      </c>
      <c r="D3319" s="8" t="n">
        <v>2009</v>
      </c>
      <c r="E3319" s="19" t="n">
        <v>0</v>
      </c>
      <c r="F3319" s="19" t="n">
        <v>30.3888888888889</v>
      </c>
    </row>
    <row r="3320" customFormat="false" ht="15" hidden="false" customHeight="false" outlineLevel="0" collapsed="false">
      <c r="A3320" s="8" t="s">
        <v>352</v>
      </c>
      <c r="B3320" s="8" t="s">
        <v>353</v>
      </c>
      <c r="C3320" s="8" t="s">
        <v>3672</v>
      </c>
      <c r="D3320" s="8" t="n">
        <v>2009</v>
      </c>
      <c r="E3320" s="19" t="n">
        <v>0</v>
      </c>
      <c r="F3320" s="19" t="n">
        <v>30</v>
      </c>
    </row>
    <row r="3321" customFormat="false" ht="15" hidden="false" customHeight="false" outlineLevel="0" collapsed="false">
      <c r="A3321" s="8" t="s">
        <v>352</v>
      </c>
      <c r="B3321" s="8" t="s">
        <v>353</v>
      </c>
      <c r="C3321" s="8" t="s">
        <v>3673</v>
      </c>
      <c r="D3321" s="8" t="n">
        <v>2009</v>
      </c>
      <c r="E3321" s="19" t="n">
        <v>0</v>
      </c>
      <c r="F3321" s="19" t="n">
        <v>30.2777777777778</v>
      </c>
    </row>
    <row r="3322" customFormat="false" ht="15" hidden="false" customHeight="false" outlineLevel="0" collapsed="false">
      <c r="A3322" s="8" t="s">
        <v>352</v>
      </c>
      <c r="B3322" s="8" t="s">
        <v>353</v>
      </c>
      <c r="C3322" s="8" t="s">
        <v>3674</v>
      </c>
      <c r="D3322" s="8" t="n">
        <v>2009</v>
      </c>
      <c r="E3322" s="19" t="n">
        <v>0</v>
      </c>
      <c r="F3322" s="19" t="n">
        <v>31.2777777777778</v>
      </c>
    </row>
    <row r="3323" customFormat="false" ht="15" hidden="false" customHeight="false" outlineLevel="0" collapsed="false">
      <c r="A3323" s="8" t="s">
        <v>352</v>
      </c>
      <c r="B3323" s="8" t="s">
        <v>353</v>
      </c>
      <c r="C3323" s="8" t="s">
        <v>3675</v>
      </c>
      <c r="D3323" s="8" t="n">
        <v>2009</v>
      </c>
      <c r="E3323" s="19" t="n">
        <v>0</v>
      </c>
      <c r="F3323" s="19" t="n">
        <v>33</v>
      </c>
    </row>
    <row r="3324" customFormat="false" ht="15" hidden="false" customHeight="false" outlineLevel="0" collapsed="false">
      <c r="A3324" s="8" t="s">
        <v>352</v>
      </c>
      <c r="B3324" s="8" t="s">
        <v>353</v>
      </c>
      <c r="C3324" s="8" t="s">
        <v>3676</v>
      </c>
      <c r="D3324" s="8" t="n">
        <v>2009</v>
      </c>
      <c r="E3324" s="19" t="n">
        <v>0</v>
      </c>
      <c r="F3324" s="19" t="n">
        <v>33</v>
      </c>
    </row>
    <row r="3325" customFormat="false" ht="15" hidden="false" customHeight="false" outlineLevel="0" collapsed="false">
      <c r="A3325" s="8" t="s">
        <v>352</v>
      </c>
      <c r="B3325" s="8" t="s">
        <v>353</v>
      </c>
      <c r="C3325" s="8" t="s">
        <v>3677</v>
      </c>
      <c r="D3325" s="8" t="n">
        <v>2009</v>
      </c>
      <c r="E3325" s="19" t="n">
        <v>0</v>
      </c>
      <c r="F3325" s="19" t="n">
        <v>33.2777777777778</v>
      </c>
    </row>
    <row r="3326" customFormat="false" ht="15" hidden="false" customHeight="false" outlineLevel="0" collapsed="false">
      <c r="A3326" s="8" t="s">
        <v>352</v>
      </c>
      <c r="B3326" s="8" t="s">
        <v>353</v>
      </c>
      <c r="C3326" s="8" t="s">
        <v>3678</v>
      </c>
      <c r="D3326" s="8" t="n">
        <v>2009</v>
      </c>
      <c r="E3326" s="19" t="n">
        <v>0</v>
      </c>
      <c r="F3326" s="19" t="n">
        <v>34</v>
      </c>
    </row>
    <row r="3327" customFormat="false" ht="15" hidden="false" customHeight="false" outlineLevel="0" collapsed="false">
      <c r="A3327" s="8" t="s">
        <v>352</v>
      </c>
      <c r="B3327" s="8" t="s">
        <v>353</v>
      </c>
      <c r="C3327" s="8" t="s">
        <v>3679</v>
      </c>
      <c r="D3327" s="8" t="n">
        <v>2009</v>
      </c>
      <c r="E3327" s="19" t="n">
        <v>0</v>
      </c>
      <c r="F3327" s="19" t="n">
        <v>34.7222222222222</v>
      </c>
    </row>
    <row r="3328" customFormat="false" ht="15" hidden="false" customHeight="false" outlineLevel="0" collapsed="false">
      <c r="A3328" s="8" t="s">
        <v>352</v>
      </c>
      <c r="B3328" s="8" t="s">
        <v>353</v>
      </c>
      <c r="C3328" s="8" t="s">
        <v>3680</v>
      </c>
      <c r="D3328" s="8" t="n">
        <v>2009</v>
      </c>
      <c r="E3328" s="19" t="n">
        <v>0</v>
      </c>
      <c r="F3328" s="19" t="n">
        <v>36.6111111111111</v>
      </c>
    </row>
    <row r="3329" customFormat="false" ht="15" hidden="false" customHeight="false" outlineLevel="0" collapsed="false">
      <c r="A3329" s="8" t="s">
        <v>352</v>
      </c>
      <c r="B3329" s="8" t="s">
        <v>353</v>
      </c>
      <c r="C3329" s="8" t="s">
        <v>3681</v>
      </c>
      <c r="D3329" s="8" t="n">
        <v>2009</v>
      </c>
      <c r="E3329" s="19" t="n">
        <v>0</v>
      </c>
      <c r="F3329" s="19" t="n">
        <v>34</v>
      </c>
    </row>
    <row r="3330" customFormat="false" ht="15" hidden="false" customHeight="false" outlineLevel="0" collapsed="false">
      <c r="A3330" s="8" t="s">
        <v>352</v>
      </c>
      <c r="B3330" s="8" t="s">
        <v>353</v>
      </c>
      <c r="C3330" s="8" t="s">
        <v>3682</v>
      </c>
      <c r="D3330" s="8" t="n">
        <v>2009</v>
      </c>
      <c r="E3330" s="19" t="n">
        <v>0</v>
      </c>
      <c r="F3330" s="19" t="n">
        <v>35</v>
      </c>
    </row>
    <row r="3331" customFormat="false" ht="15" hidden="false" customHeight="false" outlineLevel="0" collapsed="false">
      <c r="A3331" s="8" t="s">
        <v>352</v>
      </c>
      <c r="B3331" s="8" t="s">
        <v>353</v>
      </c>
      <c r="C3331" s="8" t="s">
        <v>3683</v>
      </c>
      <c r="D3331" s="8" t="n">
        <v>2009</v>
      </c>
      <c r="E3331" s="19" t="n">
        <v>0</v>
      </c>
      <c r="F3331" s="19" t="n">
        <v>35.8888888888889</v>
      </c>
    </row>
    <row r="3332" customFormat="false" ht="15" hidden="false" customHeight="false" outlineLevel="0" collapsed="false">
      <c r="A3332" s="8" t="s">
        <v>352</v>
      </c>
      <c r="B3332" s="8" t="s">
        <v>353</v>
      </c>
      <c r="C3332" s="8" t="s">
        <v>3684</v>
      </c>
      <c r="D3332" s="8" t="n">
        <v>2009</v>
      </c>
      <c r="E3332" s="19" t="n">
        <v>0</v>
      </c>
      <c r="F3332" s="19" t="n">
        <v>36.7222222222222</v>
      </c>
    </row>
    <row r="3333" customFormat="false" ht="15" hidden="false" customHeight="false" outlineLevel="0" collapsed="false">
      <c r="A3333" s="8" t="s">
        <v>352</v>
      </c>
      <c r="B3333" s="8" t="s">
        <v>353</v>
      </c>
      <c r="C3333" s="8" t="s">
        <v>3685</v>
      </c>
      <c r="D3333" s="8" t="n">
        <v>2009</v>
      </c>
      <c r="E3333" s="19" t="n">
        <v>0</v>
      </c>
      <c r="F3333" s="19" t="n">
        <v>36.2222222222222</v>
      </c>
    </row>
    <row r="3334" customFormat="false" ht="15" hidden="false" customHeight="false" outlineLevel="0" collapsed="false">
      <c r="A3334" s="8" t="s">
        <v>352</v>
      </c>
      <c r="B3334" s="8" t="s">
        <v>353</v>
      </c>
      <c r="C3334" s="8" t="s">
        <v>3686</v>
      </c>
      <c r="D3334" s="8" t="n">
        <v>2009</v>
      </c>
      <c r="E3334" s="19" t="n">
        <v>0</v>
      </c>
      <c r="F3334" s="19" t="n">
        <v>37</v>
      </c>
    </row>
    <row r="3335" customFormat="false" ht="15" hidden="false" customHeight="false" outlineLevel="0" collapsed="false">
      <c r="A3335" s="8" t="s">
        <v>352</v>
      </c>
      <c r="B3335" s="8" t="s">
        <v>353</v>
      </c>
      <c r="C3335" s="8" t="s">
        <v>3687</v>
      </c>
      <c r="D3335" s="8" t="n">
        <v>2009</v>
      </c>
      <c r="E3335" s="19" t="n">
        <v>0</v>
      </c>
      <c r="F3335" s="19" t="n">
        <v>37.7222222222222</v>
      </c>
    </row>
    <row r="3336" customFormat="false" ht="15" hidden="false" customHeight="false" outlineLevel="0" collapsed="false">
      <c r="A3336" s="8" t="s">
        <v>352</v>
      </c>
      <c r="B3336" s="8" t="s">
        <v>353</v>
      </c>
      <c r="C3336" s="8" t="s">
        <v>3688</v>
      </c>
      <c r="D3336" s="8" t="n">
        <v>2009</v>
      </c>
      <c r="E3336" s="19" t="n">
        <v>0</v>
      </c>
      <c r="F3336" s="19" t="n">
        <v>38.2222222222222</v>
      </c>
    </row>
    <row r="3337" customFormat="false" ht="15" hidden="false" customHeight="false" outlineLevel="0" collapsed="false">
      <c r="A3337" s="8" t="s">
        <v>352</v>
      </c>
      <c r="B3337" s="8" t="s">
        <v>353</v>
      </c>
      <c r="C3337" s="8" t="s">
        <v>3689</v>
      </c>
      <c r="D3337" s="8" t="n">
        <v>2009</v>
      </c>
      <c r="E3337" s="19" t="n">
        <v>0</v>
      </c>
      <c r="F3337" s="19" t="n">
        <v>37.6111111111111</v>
      </c>
    </row>
    <row r="3338" customFormat="false" ht="15" hidden="false" customHeight="false" outlineLevel="0" collapsed="false">
      <c r="A3338" s="8" t="s">
        <v>352</v>
      </c>
      <c r="B3338" s="8" t="s">
        <v>353</v>
      </c>
      <c r="C3338" s="8" t="s">
        <v>3690</v>
      </c>
      <c r="D3338" s="8" t="n">
        <v>2009</v>
      </c>
      <c r="E3338" s="19" t="n">
        <v>0</v>
      </c>
      <c r="F3338" s="19" t="n">
        <v>36.3888888888889</v>
      </c>
    </row>
    <row r="3339" customFormat="false" ht="15" hidden="false" customHeight="false" outlineLevel="0" collapsed="false">
      <c r="A3339" s="8" t="s">
        <v>352</v>
      </c>
      <c r="B3339" s="8" t="s">
        <v>353</v>
      </c>
      <c r="C3339" s="8" t="s">
        <v>3691</v>
      </c>
      <c r="D3339" s="8" t="n">
        <v>2009</v>
      </c>
      <c r="E3339" s="19" t="n">
        <v>0</v>
      </c>
      <c r="F3339" s="19" t="n">
        <v>36.7222222222222</v>
      </c>
    </row>
    <row r="3340" customFormat="false" ht="15" hidden="false" customHeight="false" outlineLevel="0" collapsed="false">
      <c r="A3340" s="8" t="s">
        <v>352</v>
      </c>
      <c r="B3340" s="8" t="s">
        <v>353</v>
      </c>
      <c r="C3340" s="8" t="s">
        <v>3692</v>
      </c>
      <c r="D3340" s="8" t="n">
        <v>2009</v>
      </c>
      <c r="E3340" s="19" t="n">
        <v>0</v>
      </c>
      <c r="F3340" s="19" t="n">
        <v>36</v>
      </c>
    </row>
    <row r="3341" customFormat="false" ht="15" hidden="false" customHeight="false" outlineLevel="0" collapsed="false">
      <c r="A3341" s="8" t="s">
        <v>352</v>
      </c>
      <c r="B3341" s="8" t="s">
        <v>353</v>
      </c>
      <c r="C3341" s="8" t="s">
        <v>3693</v>
      </c>
      <c r="D3341" s="8" t="n">
        <v>2009</v>
      </c>
      <c r="E3341" s="19" t="n">
        <v>0</v>
      </c>
      <c r="F3341" s="19" t="n">
        <v>31.7777777777778</v>
      </c>
    </row>
    <row r="3342" customFormat="false" ht="15" hidden="false" customHeight="false" outlineLevel="0" collapsed="false">
      <c r="A3342" s="8" t="s">
        <v>352</v>
      </c>
      <c r="B3342" s="8" t="s">
        <v>353</v>
      </c>
      <c r="C3342" s="8" t="s">
        <v>3694</v>
      </c>
      <c r="D3342" s="8" t="n">
        <v>2009</v>
      </c>
      <c r="E3342" s="19" t="n">
        <v>0</v>
      </c>
      <c r="F3342" s="19" t="n">
        <v>34.3888888888889</v>
      </c>
    </row>
    <row r="3343" customFormat="false" ht="15" hidden="false" customHeight="false" outlineLevel="0" collapsed="false">
      <c r="A3343" s="8" t="s">
        <v>352</v>
      </c>
      <c r="B3343" s="8" t="s">
        <v>353</v>
      </c>
      <c r="C3343" s="8" t="s">
        <v>3695</v>
      </c>
      <c r="D3343" s="8" t="n">
        <v>2009</v>
      </c>
      <c r="E3343" s="19" t="n">
        <v>0</v>
      </c>
      <c r="F3343" s="19" t="n">
        <v>35.7777777777778</v>
      </c>
    </row>
    <row r="3344" customFormat="false" ht="15" hidden="false" customHeight="false" outlineLevel="0" collapsed="false">
      <c r="A3344" s="8" t="s">
        <v>352</v>
      </c>
      <c r="B3344" s="8" t="s">
        <v>353</v>
      </c>
      <c r="C3344" s="8" t="s">
        <v>3696</v>
      </c>
      <c r="D3344" s="8" t="n">
        <v>2009</v>
      </c>
      <c r="E3344" s="19" t="n">
        <v>0</v>
      </c>
      <c r="F3344" s="19" t="n">
        <v>37</v>
      </c>
    </row>
    <row r="3345" customFormat="false" ht="15" hidden="false" customHeight="false" outlineLevel="0" collapsed="false">
      <c r="A3345" s="8" t="s">
        <v>352</v>
      </c>
      <c r="B3345" s="8" t="s">
        <v>353</v>
      </c>
      <c r="C3345" s="8" t="s">
        <v>3697</v>
      </c>
      <c r="D3345" s="8" t="n">
        <v>2009</v>
      </c>
      <c r="E3345" s="19" t="n">
        <v>0</v>
      </c>
      <c r="F3345" s="19" t="n">
        <v>37.2222222222222</v>
      </c>
    </row>
    <row r="3346" customFormat="false" ht="15" hidden="false" customHeight="false" outlineLevel="0" collapsed="false">
      <c r="A3346" s="8" t="s">
        <v>352</v>
      </c>
      <c r="B3346" s="8" t="s">
        <v>353</v>
      </c>
      <c r="C3346" s="8" t="s">
        <v>3698</v>
      </c>
      <c r="D3346" s="8" t="n">
        <v>2009</v>
      </c>
      <c r="E3346" s="19" t="n">
        <v>0</v>
      </c>
      <c r="F3346" s="19" t="n">
        <v>37.2777777777778</v>
      </c>
    </row>
    <row r="3347" customFormat="false" ht="15" hidden="false" customHeight="false" outlineLevel="0" collapsed="false">
      <c r="A3347" s="8" t="s">
        <v>352</v>
      </c>
      <c r="B3347" s="8" t="s">
        <v>353</v>
      </c>
      <c r="C3347" s="8" t="s">
        <v>3699</v>
      </c>
      <c r="D3347" s="8" t="n">
        <v>2009</v>
      </c>
      <c r="E3347" s="19" t="n">
        <v>0</v>
      </c>
      <c r="F3347" s="19" t="n">
        <v>38.3888888888889</v>
      </c>
    </row>
    <row r="3348" customFormat="false" ht="15" hidden="false" customHeight="false" outlineLevel="0" collapsed="false">
      <c r="A3348" s="8" t="s">
        <v>352</v>
      </c>
      <c r="B3348" s="8" t="s">
        <v>353</v>
      </c>
      <c r="C3348" s="8" t="s">
        <v>3700</v>
      </c>
      <c r="D3348" s="8" t="n">
        <v>2009</v>
      </c>
      <c r="E3348" s="19" t="n">
        <v>0</v>
      </c>
      <c r="F3348" s="19" t="n">
        <v>38.6111111111111</v>
      </c>
    </row>
    <row r="3349" customFormat="false" ht="15" hidden="false" customHeight="false" outlineLevel="0" collapsed="false">
      <c r="A3349" s="8" t="s">
        <v>352</v>
      </c>
      <c r="B3349" s="8" t="s">
        <v>353</v>
      </c>
      <c r="C3349" s="8" t="s">
        <v>3701</v>
      </c>
      <c r="D3349" s="8" t="n">
        <v>2009</v>
      </c>
      <c r="E3349" s="19" t="n">
        <v>0</v>
      </c>
      <c r="F3349" s="19" t="n">
        <v>37.7777777777778</v>
      </c>
    </row>
    <row r="3350" customFormat="false" ht="15" hidden="false" customHeight="false" outlineLevel="0" collapsed="false">
      <c r="A3350" s="8" t="s">
        <v>352</v>
      </c>
      <c r="B3350" s="8" t="s">
        <v>353</v>
      </c>
      <c r="C3350" s="8" t="s">
        <v>3702</v>
      </c>
      <c r="D3350" s="8" t="n">
        <v>2009</v>
      </c>
      <c r="E3350" s="19" t="n">
        <v>0</v>
      </c>
      <c r="F3350" s="19" t="n">
        <v>38</v>
      </c>
    </row>
    <row r="3351" customFormat="false" ht="15" hidden="false" customHeight="false" outlineLevel="0" collapsed="false">
      <c r="A3351" s="8" t="s">
        <v>352</v>
      </c>
      <c r="B3351" s="8" t="s">
        <v>353</v>
      </c>
      <c r="C3351" s="8" t="s">
        <v>3703</v>
      </c>
      <c r="D3351" s="8" t="n">
        <v>2009</v>
      </c>
      <c r="E3351" s="19" t="n">
        <v>0</v>
      </c>
      <c r="F3351" s="19" t="n">
        <v>37.2222222222222</v>
      </c>
    </row>
    <row r="3352" customFormat="false" ht="15" hidden="false" customHeight="false" outlineLevel="0" collapsed="false">
      <c r="A3352" s="8" t="s">
        <v>352</v>
      </c>
      <c r="B3352" s="8" t="s">
        <v>353</v>
      </c>
      <c r="C3352" s="8" t="s">
        <v>3704</v>
      </c>
      <c r="D3352" s="8" t="n">
        <v>2009</v>
      </c>
      <c r="E3352" s="19" t="n">
        <v>0</v>
      </c>
      <c r="F3352" s="19" t="n">
        <v>37</v>
      </c>
    </row>
    <row r="3353" customFormat="false" ht="15" hidden="false" customHeight="false" outlineLevel="0" collapsed="false">
      <c r="A3353" s="8" t="s">
        <v>352</v>
      </c>
      <c r="B3353" s="8" t="s">
        <v>353</v>
      </c>
      <c r="C3353" s="8" t="s">
        <v>3705</v>
      </c>
      <c r="D3353" s="8" t="n">
        <v>2009</v>
      </c>
      <c r="E3353" s="19" t="n">
        <v>0</v>
      </c>
      <c r="F3353" s="19" t="n">
        <v>36.7777777777778</v>
      </c>
    </row>
    <row r="3354" customFormat="false" ht="15" hidden="false" customHeight="false" outlineLevel="0" collapsed="false">
      <c r="A3354" s="8" t="s">
        <v>352</v>
      </c>
      <c r="B3354" s="8" t="s">
        <v>353</v>
      </c>
      <c r="C3354" s="8" t="s">
        <v>3706</v>
      </c>
      <c r="D3354" s="8" t="n">
        <v>2009</v>
      </c>
      <c r="E3354" s="19" t="n">
        <v>0</v>
      </c>
      <c r="F3354" s="19" t="n">
        <v>37</v>
      </c>
    </row>
    <row r="3355" customFormat="false" ht="15" hidden="false" customHeight="false" outlineLevel="0" collapsed="false">
      <c r="A3355" s="8" t="s">
        <v>352</v>
      </c>
      <c r="B3355" s="8" t="s">
        <v>353</v>
      </c>
      <c r="C3355" s="8" t="s">
        <v>3707</v>
      </c>
      <c r="D3355" s="8" t="n">
        <v>2009</v>
      </c>
      <c r="F3355" s="19" t="n">
        <v>36.2777777777778</v>
      </c>
    </row>
    <row r="3356" customFormat="false" ht="15" hidden="false" customHeight="false" outlineLevel="0" collapsed="false">
      <c r="A3356" s="8" t="s">
        <v>352</v>
      </c>
      <c r="B3356" s="8" t="s">
        <v>353</v>
      </c>
      <c r="C3356" s="8" t="s">
        <v>3708</v>
      </c>
      <c r="D3356" s="8" t="n">
        <v>2009</v>
      </c>
      <c r="E3356" s="19" t="n">
        <v>0</v>
      </c>
      <c r="F3356" s="19" t="n">
        <v>37</v>
      </c>
    </row>
    <row r="3357" customFormat="false" ht="15" hidden="false" customHeight="false" outlineLevel="0" collapsed="false">
      <c r="A3357" s="8" t="s">
        <v>352</v>
      </c>
      <c r="B3357" s="8" t="s">
        <v>353</v>
      </c>
      <c r="C3357" s="8" t="s">
        <v>3709</v>
      </c>
      <c r="D3357" s="8" t="n">
        <v>2009</v>
      </c>
      <c r="E3357" s="19" t="n">
        <v>0</v>
      </c>
      <c r="F3357" s="19" t="n">
        <v>37.2222222222222</v>
      </c>
    </row>
    <row r="3358" customFormat="false" ht="15" hidden="false" customHeight="false" outlineLevel="0" collapsed="false">
      <c r="A3358" s="8" t="s">
        <v>352</v>
      </c>
      <c r="B3358" s="8" t="s">
        <v>353</v>
      </c>
      <c r="C3358" s="8" t="s">
        <v>3710</v>
      </c>
      <c r="D3358" s="8" t="n">
        <v>2009</v>
      </c>
      <c r="E3358" s="19" t="n">
        <v>0</v>
      </c>
      <c r="F3358" s="19" t="n">
        <v>38.2777777777778</v>
      </c>
    </row>
    <row r="3359" customFormat="false" ht="15" hidden="false" customHeight="false" outlineLevel="0" collapsed="false">
      <c r="A3359" s="8" t="s">
        <v>352</v>
      </c>
      <c r="B3359" s="8" t="s">
        <v>353</v>
      </c>
      <c r="C3359" s="8" t="s">
        <v>3711</v>
      </c>
      <c r="D3359" s="8" t="n">
        <v>2009</v>
      </c>
      <c r="E3359" s="19" t="n">
        <v>0</v>
      </c>
      <c r="F3359" s="19" t="n">
        <v>36.6111111111111</v>
      </c>
    </row>
    <row r="3360" customFormat="false" ht="15" hidden="false" customHeight="false" outlineLevel="0" collapsed="false">
      <c r="A3360" s="8" t="s">
        <v>352</v>
      </c>
      <c r="B3360" s="8" t="s">
        <v>353</v>
      </c>
      <c r="C3360" s="8" t="s">
        <v>3712</v>
      </c>
      <c r="D3360" s="8" t="n">
        <v>2009</v>
      </c>
      <c r="E3360" s="19" t="n">
        <v>0</v>
      </c>
      <c r="F3360" s="19" t="n">
        <v>37</v>
      </c>
    </row>
    <row r="3361" customFormat="false" ht="15" hidden="false" customHeight="false" outlineLevel="0" collapsed="false">
      <c r="A3361" s="8" t="s">
        <v>352</v>
      </c>
      <c r="B3361" s="8" t="s">
        <v>353</v>
      </c>
      <c r="C3361" s="8" t="s">
        <v>3713</v>
      </c>
      <c r="D3361" s="8" t="n">
        <v>2009</v>
      </c>
      <c r="E3361" s="19" t="n">
        <v>0</v>
      </c>
      <c r="F3361" s="19" t="n">
        <v>36.6111111111111</v>
      </c>
    </row>
    <row r="3362" customFormat="false" ht="15" hidden="false" customHeight="false" outlineLevel="0" collapsed="false">
      <c r="A3362" s="8" t="s">
        <v>352</v>
      </c>
      <c r="B3362" s="8" t="s">
        <v>353</v>
      </c>
      <c r="C3362" s="8" t="s">
        <v>3714</v>
      </c>
      <c r="D3362" s="8" t="n">
        <v>2009</v>
      </c>
      <c r="E3362" s="19" t="n">
        <v>0</v>
      </c>
      <c r="F3362" s="19" t="n">
        <v>36.3888888888889</v>
      </c>
    </row>
    <row r="3363" customFormat="false" ht="15" hidden="false" customHeight="false" outlineLevel="0" collapsed="false">
      <c r="A3363" s="8" t="s">
        <v>352</v>
      </c>
      <c r="B3363" s="8" t="s">
        <v>353</v>
      </c>
      <c r="C3363" s="8" t="s">
        <v>3715</v>
      </c>
      <c r="D3363" s="8" t="n">
        <v>2009</v>
      </c>
      <c r="E3363" s="19" t="n">
        <v>0</v>
      </c>
      <c r="F3363" s="19" t="n">
        <v>37.7222222222222</v>
      </c>
    </row>
    <row r="3364" customFormat="false" ht="15" hidden="false" customHeight="false" outlineLevel="0" collapsed="false">
      <c r="A3364" s="8" t="s">
        <v>352</v>
      </c>
      <c r="B3364" s="8" t="s">
        <v>353</v>
      </c>
      <c r="C3364" s="8" t="s">
        <v>3716</v>
      </c>
      <c r="D3364" s="8" t="n">
        <v>2009</v>
      </c>
      <c r="E3364" s="19" t="n">
        <v>0</v>
      </c>
      <c r="F3364" s="19" t="n">
        <v>39</v>
      </c>
    </row>
    <row r="3365" customFormat="false" ht="15" hidden="false" customHeight="false" outlineLevel="0" collapsed="false">
      <c r="A3365" s="8" t="s">
        <v>352</v>
      </c>
      <c r="B3365" s="8" t="s">
        <v>353</v>
      </c>
      <c r="C3365" s="8" t="s">
        <v>3717</v>
      </c>
      <c r="D3365" s="8" t="n">
        <v>2009</v>
      </c>
      <c r="E3365" s="19" t="n">
        <v>0</v>
      </c>
      <c r="F3365" s="19" t="n">
        <v>39.2777777777778</v>
      </c>
    </row>
    <row r="3366" customFormat="false" ht="15" hidden="false" customHeight="false" outlineLevel="0" collapsed="false">
      <c r="A3366" s="8" t="s">
        <v>352</v>
      </c>
      <c r="B3366" s="8" t="s">
        <v>353</v>
      </c>
      <c r="C3366" s="8" t="s">
        <v>3718</v>
      </c>
      <c r="D3366" s="8" t="n">
        <v>2009</v>
      </c>
      <c r="E3366" s="19" t="n">
        <v>0</v>
      </c>
      <c r="F3366" s="19" t="n">
        <v>40</v>
      </c>
    </row>
    <row r="3367" customFormat="false" ht="15" hidden="false" customHeight="false" outlineLevel="0" collapsed="false">
      <c r="A3367" s="8" t="s">
        <v>352</v>
      </c>
      <c r="B3367" s="8" t="s">
        <v>353</v>
      </c>
      <c r="C3367" s="8" t="s">
        <v>3719</v>
      </c>
      <c r="D3367" s="8" t="n">
        <v>2009</v>
      </c>
      <c r="E3367" s="19" t="n">
        <v>0</v>
      </c>
      <c r="F3367" s="19" t="n">
        <v>41.3888888888889</v>
      </c>
    </row>
    <row r="3368" customFormat="false" ht="15" hidden="false" customHeight="false" outlineLevel="0" collapsed="false">
      <c r="A3368" s="8" t="s">
        <v>352</v>
      </c>
      <c r="B3368" s="8" t="s">
        <v>353</v>
      </c>
      <c r="C3368" s="8" t="s">
        <v>3720</v>
      </c>
      <c r="D3368" s="8" t="n">
        <v>2009</v>
      </c>
      <c r="E3368" s="19" t="n">
        <v>0</v>
      </c>
      <c r="F3368" s="19" t="n">
        <v>39</v>
      </c>
    </row>
    <row r="3369" customFormat="false" ht="15" hidden="false" customHeight="false" outlineLevel="0" collapsed="false">
      <c r="A3369" s="8" t="s">
        <v>352</v>
      </c>
      <c r="B3369" s="8" t="s">
        <v>353</v>
      </c>
      <c r="C3369" s="8" t="s">
        <v>3721</v>
      </c>
      <c r="D3369" s="8" t="n">
        <v>2009</v>
      </c>
      <c r="E3369" s="19" t="n">
        <v>0</v>
      </c>
      <c r="F3369" s="19" t="n">
        <v>38.2222222222222</v>
      </c>
    </row>
    <row r="3370" customFormat="false" ht="15" hidden="false" customHeight="false" outlineLevel="0" collapsed="false">
      <c r="A3370" s="8" t="s">
        <v>352</v>
      </c>
      <c r="B3370" s="8" t="s">
        <v>353</v>
      </c>
      <c r="C3370" s="8" t="s">
        <v>3722</v>
      </c>
      <c r="D3370" s="8" t="n">
        <v>2009</v>
      </c>
      <c r="F3370" s="19" t="n">
        <v>38</v>
      </c>
    </row>
    <row r="3371" customFormat="false" ht="15" hidden="false" customHeight="false" outlineLevel="0" collapsed="false">
      <c r="A3371" s="8" t="s">
        <v>352</v>
      </c>
      <c r="B3371" s="8" t="s">
        <v>353</v>
      </c>
      <c r="C3371" s="8" t="s">
        <v>3723</v>
      </c>
      <c r="D3371" s="8" t="n">
        <v>2009</v>
      </c>
      <c r="E3371" s="19" t="n">
        <v>0</v>
      </c>
      <c r="F3371" s="19" t="n">
        <v>38.3888888888889</v>
      </c>
    </row>
    <row r="3372" customFormat="false" ht="15" hidden="false" customHeight="false" outlineLevel="0" collapsed="false">
      <c r="A3372" s="8" t="s">
        <v>352</v>
      </c>
      <c r="B3372" s="8" t="s">
        <v>353</v>
      </c>
      <c r="C3372" s="8" t="s">
        <v>3724</v>
      </c>
      <c r="D3372" s="8" t="n">
        <v>2009</v>
      </c>
      <c r="E3372" s="19" t="n">
        <v>0</v>
      </c>
      <c r="F3372" s="19" t="n">
        <v>38</v>
      </c>
    </row>
    <row r="3373" customFormat="false" ht="15" hidden="false" customHeight="false" outlineLevel="0" collapsed="false">
      <c r="A3373" s="8" t="s">
        <v>352</v>
      </c>
      <c r="B3373" s="8" t="s">
        <v>353</v>
      </c>
      <c r="C3373" s="8" t="s">
        <v>3725</v>
      </c>
      <c r="D3373" s="8" t="n">
        <v>2009</v>
      </c>
      <c r="E3373" s="19" t="n">
        <v>0</v>
      </c>
      <c r="F3373" s="19" t="n">
        <v>35.2222222222222</v>
      </c>
    </row>
    <row r="3374" customFormat="false" ht="15" hidden="false" customHeight="false" outlineLevel="0" collapsed="false">
      <c r="A3374" s="8" t="s">
        <v>352</v>
      </c>
      <c r="B3374" s="8" t="s">
        <v>353</v>
      </c>
      <c r="C3374" s="8" t="s">
        <v>3726</v>
      </c>
      <c r="D3374" s="8" t="n">
        <v>2009</v>
      </c>
      <c r="E3374" s="19" t="n">
        <v>0</v>
      </c>
      <c r="F3374" s="19" t="n">
        <v>35.8888888888889</v>
      </c>
    </row>
    <row r="3375" customFormat="false" ht="15" hidden="false" customHeight="false" outlineLevel="0" collapsed="false">
      <c r="A3375" s="8" t="s">
        <v>352</v>
      </c>
      <c r="B3375" s="8" t="s">
        <v>353</v>
      </c>
      <c r="C3375" s="8" t="s">
        <v>3727</v>
      </c>
      <c r="D3375" s="8" t="n">
        <v>2009</v>
      </c>
      <c r="E3375" s="19" t="n">
        <v>0</v>
      </c>
      <c r="F3375" s="19" t="n">
        <v>37.5</v>
      </c>
    </row>
    <row r="3376" customFormat="false" ht="15" hidden="false" customHeight="false" outlineLevel="0" collapsed="false">
      <c r="A3376" s="8" t="s">
        <v>352</v>
      </c>
      <c r="B3376" s="8" t="s">
        <v>353</v>
      </c>
      <c r="C3376" s="8" t="s">
        <v>3728</v>
      </c>
      <c r="D3376" s="8" t="n">
        <v>2009</v>
      </c>
      <c r="E3376" s="19" t="n">
        <v>0</v>
      </c>
      <c r="F3376" s="19" t="n">
        <v>40</v>
      </c>
    </row>
    <row r="3377" customFormat="false" ht="15" hidden="false" customHeight="false" outlineLevel="0" collapsed="false">
      <c r="A3377" s="8" t="s">
        <v>352</v>
      </c>
      <c r="B3377" s="8" t="s">
        <v>353</v>
      </c>
      <c r="C3377" s="8" t="s">
        <v>3729</v>
      </c>
      <c r="D3377" s="8" t="n">
        <v>2009</v>
      </c>
      <c r="E3377" s="19" t="n">
        <v>0</v>
      </c>
      <c r="F3377" s="19" t="n">
        <v>41.1111111111111</v>
      </c>
    </row>
    <row r="3378" customFormat="false" ht="15" hidden="false" customHeight="false" outlineLevel="0" collapsed="false">
      <c r="A3378" s="8" t="s">
        <v>352</v>
      </c>
      <c r="B3378" s="8" t="s">
        <v>353</v>
      </c>
      <c r="C3378" s="8" t="s">
        <v>3730</v>
      </c>
      <c r="D3378" s="8" t="n">
        <v>2009</v>
      </c>
      <c r="E3378" s="19" t="n">
        <v>0</v>
      </c>
      <c r="F3378" s="19" t="n">
        <v>42</v>
      </c>
    </row>
    <row r="3379" customFormat="false" ht="15" hidden="false" customHeight="false" outlineLevel="0" collapsed="false">
      <c r="A3379" s="8" t="s">
        <v>352</v>
      </c>
      <c r="B3379" s="8" t="s">
        <v>353</v>
      </c>
      <c r="C3379" s="8" t="s">
        <v>3731</v>
      </c>
      <c r="D3379" s="8" t="n">
        <v>2009</v>
      </c>
      <c r="E3379" s="19" t="n">
        <v>0</v>
      </c>
      <c r="F3379" s="19" t="n">
        <v>40</v>
      </c>
    </row>
    <row r="3380" customFormat="false" ht="15" hidden="false" customHeight="false" outlineLevel="0" collapsed="false">
      <c r="A3380" s="8" t="s">
        <v>352</v>
      </c>
      <c r="B3380" s="8" t="s">
        <v>353</v>
      </c>
      <c r="C3380" s="8" t="s">
        <v>3732</v>
      </c>
      <c r="D3380" s="8" t="n">
        <v>2009</v>
      </c>
      <c r="E3380" s="19" t="n">
        <v>0</v>
      </c>
      <c r="F3380" s="19" t="n">
        <v>37</v>
      </c>
    </row>
    <row r="3381" customFormat="false" ht="15" hidden="false" customHeight="false" outlineLevel="0" collapsed="false">
      <c r="A3381" s="8" t="s">
        <v>352</v>
      </c>
      <c r="B3381" s="8" t="s">
        <v>353</v>
      </c>
      <c r="C3381" s="8" t="s">
        <v>3733</v>
      </c>
      <c r="D3381" s="8" t="n">
        <v>2009</v>
      </c>
      <c r="E3381" s="19" t="n">
        <v>0</v>
      </c>
      <c r="F3381" s="19" t="n">
        <v>39</v>
      </c>
    </row>
    <row r="3382" customFormat="false" ht="15" hidden="false" customHeight="false" outlineLevel="0" collapsed="false">
      <c r="A3382" s="8" t="s">
        <v>352</v>
      </c>
      <c r="B3382" s="8" t="s">
        <v>353</v>
      </c>
      <c r="C3382" s="8" t="s">
        <v>3734</v>
      </c>
      <c r="D3382" s="8" t="n">
        <v>2009</v>
      </c>
      <c r="E3382" s="19" t="n">
        <v>0</v>
      </c>
      <c r="F3382" s="19" t="n">
        <v>40.5</v>
      </c>
    </row>
    <row r="3383" customFormat="false" ht="15" hidden="false" customHeight="false" outlineLevel="0" collapsed="false">
      <c r="A3383" s="8" t="s">
        <v>352</v>
      </c>
      <c r="B3383" s="8" t="s">
        <v>353</v>
      </c>
      <c r="C3383" s="8" t="s">
        <v>3735</v>
      </c>
      <c r="D3383" s="8" t="n">
        <v>2009</v>
      </c>
      <c r="E3383" s="19" t="n">
        <v>0</v>
      </c>
      <c r="F3383" s="19" t="n">
        <v>41.5</v>
      </c>
    </row>
    <row r="3384" customFormat="false" ht="15" hidden="false" customHeight="false" outlineLevel="0" collapsed="false">
      <c r="A3384" s="8" t="s">
        <v>352</v>
      </c>
      <c r="B3384" s="8" t="s">
        <v>353</v>
      </c>
      <c r="C3384" s="8" t="s">
        <v>3736</v>
      </c>
      <c r="D3384" s="8" t="n">
        <v>2009</v>
      </c>
      <c r="E3384" s="19" t="n">
        <v>0</v>
      </c>
      <c r="F3384" s="19" t="n">
        <v>43.3888888888889</v>
      </c>
    </row>
    <row r="3385" customFormat="false" ht="15" hidden="false" customHeight="false" outlineLevel="0" collapsed="false">
      <c r="A3385" s="8" t="s">
        <v>352</v>
      </c>
      <c r="B3385" s="8" t="s">
        <v>353</v>
      </c>
      <c r="C3385" s="8" t="s">
        <v>3737</v>
      </c>
      <c r="D3385" s="8" t="n">
        <v>2009</v>
      </c>
      <c r="E3385" s="19" t="n">
        <v>0</v>
      </c>
      <c r="F3385" s="19" t="n">
        <v>42.7222222222222</v>
      </c>
    </row>
    <row r="3386" customFormat="false" ht="15" hidden="false" customHeight="false" outlineLevel="0" collapsed="false">
      <c r="A3386" s="8" t="s">
        <v>352</v>
      </c>
      <c r="B3386" s="8" t="s">
        <v>353</v>
      </c>
      <c r="C3386" s="8" t="s">
        <v>3738</v>
      </c>
      <c r="D3386" s="8" t="n">
        <v>2009</v>
      </c>
      <c r="E3386" s="19" t="n">
        <v>0</v>
      </c>
      <c r="F3386" s="19" t="n">
        <v>41.2222222222222</v>
      </c>
    </row>
    <row r="3387" customFormat="false" ht="15" hidden="false" customHeight="false" outlineLevel="0" collapsed="false">
      <c r="A3387" s="8" t="s">
        <v>352</v>
      </c>
      <c r="B3387" s="8" t="s">
        <v>353</v>
      </c>
      <c r="C3387" s="8" t="s">
        <v>3739</v>
      </c>
      <c r="D3387" s="8" t="n">
        <v>2009</v>
      </c>
      <c r="E3387" s="19" t="n">
        <v>0</v>
      </c>
      <c r="F3387" s="19" t="n">
        <v>40</v>
      </c>
    </row>
    <row r="3388" customFormat="false" ht="15" hidden="false" customHeight="false" outlineLevel="0" collapsed="false">
      <c r="A3388" s="8" t="s">
        <v>352</v>
      </c>
      <c r="B3388" s="8" t="s">
        <v>353</v>
      </c>
      <c r="C3388" s="8" t="s">
        <v>3740</v>
      </c>
      <c r="D3388" s="8" t="n">
        <v>2009</v>
      </c>
      <c r="E3388" s="19" t="n">
        <v>0</v>
      </c>
      <c r="F3388" s="19" t="n">
        <v>41</v>
      </c>
    </row>
    <row r="3389" customFormat="false" ht="15" hidden="false" customHeight="false" outlineLevel="0" collapsed="false">
      <c r="A3389" s="8" t="s">
        <v>352</v>
      </c>
      <c r="B3389" s="8" t="s">
        <v>353</v>
      </c>
      <c r="C3389" s="8" t="s">
        <v>3741</v>
      </c>
      <c r="D3389" s="8" t="n">
        <v>2009</v>
      </c>
      <c r="E3389" s="19" t="n">
        <v>0</v>
      </c>
      <c r="F3389" s="19" t="n">
        <v>41.2222222222222</v>
      </c>
    </row>
    <row r="3390" customFormat="false" ht="15" hidden="false" customHeight="false" outlineLevel="0" collapsed="false">
      <c r="A3390" s="8" t="s">
        <v>352</v>
      </c>
      <c r="B3390" s="8" t="s">
        <v>353</v>
      </c>
      <c r="C3390" s="8" t="s">
        <v>3742</v>
      </c>
      <c r="D3390" s="8" t="n">
        <v>2009</v>
      </c>
      <c r="E3390" s="19" t="n">
        <v>0</v>
      </c>
      <c r="F3390" s="19" t="n">
        <v>41.5</v>
      </c>
    </row>
    <row r="3391" customFormat="false" ht="15" hidden="false" customHeight="false" outlineLevel="0" collapsed="false">
      <c r="A3391" s="8" t="s">
        <v>352</v>
      </c>
      <c r="B3391" s="8" t="s">
        <v>353</v>
      </c>
      <c r="C3391" s="8" t="s">
        <v>3743</v>
      </c>
      <c r="D3391" s="8" t="n">
        <v>2009</v>
      </c>
      <c r="E3391" s="19" t="n">
        <v>0</v>
      </c>
      <c r="F3391" s="19" t="n">
        <v>43</v>
      </c>
    </row>
    <row r="3392" customFormat="false" ht="15" hidden="false" customHeight="false" outlineLevel="0" collapsed="false">
      <c r="A3392" s="8" t="s">
        <v>352</v>
      </c>
      <c r="B3392" s="8" t="s">
        <v>353</v>
      </c>
      <c r="C3392" s="8" t="s">
        <v>3744</v>
      </c>
      <c r="D3392" s="8" t="n">
        <v>2009</v>
      </c>
      <c r="E3392" s="19" t="n">
        <v>0</v>
      </c>
      <c r="F3392" s="19" t="n">
        <v>44</v>
      </c>
    </row>
    <row r="3393" customFormat="false" ht="15" hidden="false" customHeight="false" outlineLevel="0" collapsed="false">
      <c r="A3393" s="8" t="s">
        <v>352</v>
      </c>
      <c r="B3393" s="8" t="s">
        <v>353</v>
      </c>
      <c r="C3393" s="8" t="s">
        <v>3745</v>
      </c>
      <c r="D3393" s="8" t="n">
        <v>2009</v>
      </c>
      <c r="E3393" s="19" t="n">
        <v>0</v>
      </c>
      <c r="F3393" s="19" t="n">
        <v>44.1111111111111</v>
      </c>
    </row>
    <row r="3394" customFormat="false" ht="15" hidden="false" customHeight="false" outlineLevel="0" collapsed="false">
      <c r="A3394" s="8" t="s">
        <v>352</v>
      </c>
      <c r="B3394" s="8" t="s">
        <v>353</v>
      </c>
      <c r="C3394" s="8" t="s">
        <v>3746</v>
      </c>
      <c r="D3394" s="8" t="n">
        <v>2009</v>
      </c>
      <c r="E3394" s="19" t="n">
        <v>0</v>
      </c>
      <c r="F3394" s="19" t="n">
        <v>44.2777777777778</v>
      </c>
    </row>
    <row r="3395" customFormat="false" ht="15" hidden="false" customHeight="false" outlineLevel="0" collapsed="false">
      <c r="A3395" s="8" t="s">
        <v>352</v>
      </c>
      <c r="B3395" s="8" t="s">
        <v>353</v>
      </c>
      <c r="C3395" s="8" t="s">
        <v>3747</v>
      </c>
      <c r="D3395" s="8" t="n">
        <v>2009</v>
      </c>
      <c r="E3395" s="19" t="n">
        <v>0</v>
      </c>
      <c r="F3395" s="19" t="n">
        <v>43</v>
      </c>
    </row>
    <row r="3396" customFormat="false" ht="15" hidden="false" customHeight="false" outlineLevel="0" collapsed="false">
      <c r="A3396" s="8" t="s">
        <v>352</v>
      </c>
      <c r="B3396" s="8" t="s">
        <v>353</v>
      </c>
      <c r="C3396" s="8" t="s">
        <v>3748</v>
      </c>
      <c r="D3396" s="8" t="n">
        <v>2009</v>
      </c>
      <c r="E3396" s="19" t="n">
        <v>0</v>
      </c>
      <c r="F3396" s="19" t="n">
        <v>42.6111111111111</v>
      </c>
    </row>
    <row r="3397" customFormat="false" ht="15" hidden="false" customHeight="false" outlineLevel="0" collapsed="false">
      <c r="A3397" s="8" t="s">
        <v>352</v>
      </c>
      <c r="B3397" s="8" t="s">
        <v>353</v>
      </c>
      <c r="C3397" s="8" t="s">
        <v>3749</v>
      </c>
      <c r="D3397" s="8" t="n">
        <v>2009</v>
      </c>
      <c r="E3397" s="19" t="n">
        <v>0</v>
      </c>
      <c r="F3397" s="19" t="n">
        <v>43</v>
      </c>
    </row>
    <row r="3398" customFormat="false" ht="15" hidden="false" customHeight="false" outlineLevel="0" collapsed="false">
      <c r="A3398" s="8" t="s">
        <v>352</v>
      </c>
      <c r="B3398" s="8" t="s">
        <v>353</v>
      </c>
      <c r="C3398" s="8" t="s">
        <v>3750</v>
      </c>
      <c r="D3398" s="8" t="n">
        <v>2009</v>
      </c>
      <c r="E3398" s="19" t="n">
        <v>0</v>
      </c>
      <c r="F3398" s="19" t="n">
        <v>43</v>
      </c>
    </row>
    <row r="3399" customFormat="false" ht="15" hidden="false" customHeight="false" outlineLevel="0" collapsed="false">
      <c r="A3399" s="8" t="s">
        <v>352</v>
      </c>
      <c r="B3399" s="8" t="s">
        <v>353</v>
      </c>
      <c r="C3399" s="8" t="s">
        <v>3751</v>
      </c>
      <c r="D3399" s="8" t="n">
        <v>2009</v>
      </c>
      <c r="E3399" s="19" t="n">
        <v>0</v>
      </c>
      <c r="F3399" s="19" t="n">
        <v>41.5</v>
      </c>
    </row>
    <row r="3400" customFormat="false" ht="15" hidden="false" customHeight="false" outlineLevel="0" collapsed="false">
      <c r="A3400" s="8" t="s">
        <v>352</v>
      </c>
      <c r="B3400" s="8" t="s">
        <v>353</v>
      </c>
      <c r="C3400" s="8" t="s">
        <v>3752</v>
      </c>
      <c r="D3400" s="8" t="n">
        <v>2009</v>
      </c>
      <c r="E3400" s="19" t="n">
        <v>0</v>
      </c>
      <c r="F3400" s="19" t="n">
        <v>40.2222222222222</v>
      </c>
    </row>
    <row r="3401" customFormat="false" ht="15" hidden="false" customHeight="false" outlineLevel="0" collapsed="false">
      <c r="A3401" s="8" t="s">
        <v>352</v>
      </c>
      <c r="B3401" s="8" t="s">
        <v>353</v>
      </c>
      <c r="C3401" s="8" t="s">
        <v>3753</v>
      </c>
      <c r="D3401" s="8" t="n">
        <v>2009</v>
      </c>
      <c r="E3401" s="19" t="n">
        <v>0</v>
      </c>
      <c r="F3401" s="19" t="n">
        <v>39.8888888888889</v>
      </c>
    </row>
    <row r="3402" customFormat="false" ht="15" hidden="false" customHeight="false" outlineLevel="0" collapsed="false">
      <c r="A3402" s="8" t="s">
        <v>352</v>
      </c>
      <c r="B3402" s="8" t="s">
        <v>353</v>
      </c>
      <c r="C3402" s="8" t="s">
        <v>3754</v>
      </c>
      <c r="D3402" s="8" t="n">
        <v>2009</v>
      </c>
      <c r="E3402" s="19" t="n">
        <v>0</v>
      </c>
      <c r="F3402" s="19" t="n">
        <v>41.5</v>
      </c>
    </row>
    <row r="3403" customFormat="false" ht="15" hidden="false" customHeight="false" outlineLevel="0" collapsed="false">
      <c r="A3403" s="8" t="s">
        <v>352</v>
      </c>
      <c r="B3403" s="8" t="s">
        <v>353</v>
      </c>
      <c r="C3403" s="8" t="s">
        <v>3755</v>
      </c>
      <c r="D3403" s="8" t="n">
        <v>2009</v>
      </c>
      <c r="E3403" s="19" t="n">
        <v>0</v>
      </c>
      <c r="F3403" s="19" t="n">
        <v>42.2222222222222</v>
      </c>
    </row>
    <row r="3404" customFormat="false" ht="15" hidden="false" customHeight="false" outlineLevel="0" collapsed="false">
      <c r="A3404" s="8" t="s">
        <v>352</v>
      </c>
      <c r="B3404" s="8" t="s">
        <v>353</v>
      </c>
      <c r="C3404" s="8" t="s">
        <v>3756</v>
      </c>
      <c r="D3404" s="8" t="n">
        <v>2009</v>
      </c>
      <c r="E3404" s="19" t="n">
        <v>0</v>
      </c>
      <c r="F3404" s="19" t="n">
        <v>42</v>
      </c>
    </row>
    <row r="3405" customFormat="false" ht="15" hidden="false" customHeight="false" outlineLevel="0" collapsed="false">
      <c r="A3405" s="8" t="s">
        <v>352</v>
      </c>
      <c r="B3405" s="8" t="s">
        <v>353</v>
      </c>
      <c r="C3405" s="8" t="s">
        <v>3757</v>
      </c>
      <c r="D3405" s="8" t="n">
        <v>2009</v>
      </c>
      <c r="E3405" s="19" t="n">
        <v>0</v>
      </c>
      <c r="F3405" s="19" t="n">
        <v>41.7777777777778</v>
      </c>
    </row>
    <row r="3406" customFormat="false" ht="15" hidden="false" customHeight="false" outlineLevel="0" collapsed="false">
      <c r="A3406" s="8" t="s">
        <v>352</v>
      </c>
      <c r="B3406" s="8" t="s">
        <v>353</v>
      </c>
      <c r="C3406" s="8" t="s">
        <v>3758</v>
      </c>
      <c r="D3406" s="8" t="n">
        <v>2009</v>
      </c>
      <c r="E3406" s="19" t="n">
        <v>0</v>
      </c>
      <c r="F3406" s="19" t="n">
        <v>41.5</v>
      </c>
    </row>
    <row r="3407" customFormat="false" ht="15" hidden="false" customHeight="false" outlineLevel="0" collapsed="false">
      <c r="A3407" s="8" t="s">
        <v>352</v>
      </c>
      <c r="B3407" s="8" t="s">
        <v>353</v>
      </c>
      <c r="C3407" s="8" t="s">
        <v>3759</v>
      </c>
      <c r="D3407" s="8" t="n">
        <v>2009</v>
      </c>
      <c r="E3407" s="19" t="n">
        <v>0</v>
      </c>
      <c r="F3407" s="19" t="n">
        <v>41.3888888888889</v>
      </c>
    </row>
    <row r="3408" customFormat="false" ht="15" hidden="false" customHeight="false" outlineLevel="0" collapsed="false">
      <c r="A3408" s="8" t="s">
        <v>352</v>
      </c>
      <c r="B3408" s="8" t="s">
        <v>353</v>
      </c>
      <c r="C3408" s="8" t="s">
        <v>3760</v>
      </c>
      <c r="D3408" s="8" t="n">
        <v>2009</v>
      </c>
      <c r="E3408" s="19" t="n">
        <v>0</v>
      </c>
      <c r="F3408" s="19" t="n">
        <v>42.3888888888889</v>
      </c>
    </row>
    <row r="3409" customFormat="false" ht="15" hidden="false" customHeight="false" outlineLevel="0" collapsed="false">
      <c r="A3409" s="8" t="s">
        <v>352</v>
      </c>
      <c r="B3409" s="8" t="s">
        <v>353</v>
      </c>
      <c r="C3409" s="8" t="s">
        <v>3761</v>
      </c>
      <c r="D3409" s="8" t="n">
        <v>2009</v>
      </c>
      <c r="E3409" s="19" t="n">
        <v>0</v>
      </c>
      <c r="F3409" s="19" t="n">
        <v>44.3888888888889</v>
      </c>
    </row>
    <row r="3410" customFormat="false" ht="15" hidden="false" customHeight="false" outlineLevel="0" collapsed="false">
      <c r="A3410" s="8" t="s">
        <v>352</v>
      </c>
      <c r="B3410" s="8" t="s">
        <v>353</v>
      </c>
      <c r="C3410" s="8" t="s">
        <v>3762</v>
      </c>
      <c r="D3410" s="8" t="n">
        <v>2009</v>
      </c>
      <c r="E3410" s="19" t="n">
        <v>0</v>
      </c>
      <c r="F3410" s="19" t="n">
        <v>41.8888888888889</v>
      </c>
    </row>
    <row r="3411" customFormat="false" ht="15" hidden="false" customHeight="false" outlineLevel="0" collapsed="false">
      <c r="A3411" s="8" t="s">
        <v>352</v>
      </c>
      <c r="B3411" s="8" t="s">
        <v>353</v>
      </c>
      <c r="C3411" s="8" t="s">
        <v>3763</v>
      </c>
      <c r="D3411" s="8" t="n">
        <v>2009</v>
      </c>
      <c r="E3411" s="19" t="n">
        <v>0</v>
      </c>
      <c r="F3411" s="19" t="n">
        <v>41.2222222222222</v>
      </c>
    </row>
    <row r="3412" customFormat="false" ht="15" hidden="false" customHeight="false" outlineLevel="0" collapsed="false">
      <c r="A3412" s="8" t="s">
        <v>352</v>
      </c>
      <c r="B3412" s="8" t="s">
        <v>353</v>
      </c>
      <c r="C3412" s="8" t="s">
        <v>3764</v>
      </c>
      <c r="D3412" s="8" t="n">
        <v>2009</v>
      </c>
      <c r="E3412" s="19" t="n">
        <v>0</v>
      </c>
      <c r="F3412" s="19" t="n">
        <v>40.3888888888889</v>
      </c>
    </row>
    <row r="3413" customFormat="false" ht="15" hidden="false" customHeight="false" outlineLevel="0" collapsed="false">
      <c r="A3413" s="8" t="s">
        <v>352</v>
      </c>
      <c r="B3413" s="8" t="s">
        <v>353</v>
      </c>
      <c r="C3413" s="8" t="s">
        <v>3765</v>
      </c>
      <c r="D3413" s="8" t="n">
        <v>2009</v>
      </c>
      <c r="E3413" s="19" t="n">
        <v>0</v>
      </c>
      <c r="F3413" s="19" t="n">
        <v>42.3888888888889</v>
      </c>
    </row>
    <row r="3414" customFormat="false" ht="15" hidden="false" customHeight="false" outlineLevel="0" collapsed="false">
      <c r="A3414" s="8" t="s">
        <v>352</v>
      </c>
      <c r="B3414" s="8" t="s">
        <v>353</v>
      </c>
      <c r="C3414" s="8" t="s">
        <v>3766</v>
      </c>
      <c r="D3414" s="8" t="n">
        <v>2009</v>
      </c>
      <c r="E3414" s="19" t="n">
        <v>0</v>
      </c>
      <c r="F3414" s="19" t="n">
        <v>42</v>
      </c>
    </row>
    <row r="3415" customFormat="false" ht="15" hidden="false" customHeight="false" outlineLevel="0" collapsed="false">
      <c r="A3415" s="8" t="s">
        <v>352</v>
      </c>
      <c r="B3415" s="8" t="s">
        <v>353</v>
      </c>
      <c r="C3415" s="8" t="s">
        <v>3767</v>
      </c>
      <c r="D3415" s="8" t="n">
        <v>2009</v>
      </c>
      <c r="E3415" s="19" t="n">
        <v>0</v>
      </c>
      <c r="F3415" s="19" t="n">
        <v>41.6111111111111</v>
      </c>
    </row>
    <row r="3416" customFormat="false" ht="15" hidden="false" customHeight="false" outlineLevel="0" collapsed="false">
      <c r="A3416" s="8" t="s">
        <v>352</v>
      </c>
      <c r="B3416" s="8" t="s">
        <v>353</v>
      </c>
      <c r="C3416" s="8" t="s">
        <v>3768</v>
      </c>
      <c r="D3416" s="8" t="n">
        <v>2009</v>
      </c>
      <c r="E3416" s="19" t="n">
        <v>0</v>
      </c>
      <c r="F3416" s="19" t="n">
        <v>43</v>
      </c>
    </row>
    <row r="3417" customFormat="false" ht="15" hidden="false" customHeight="false" outlineLevel="0" collapsed="false">
      <c r="A3417" s="8" t="s">
        <v>352</v>
      </c>
      <c r="B3417" s="8" t="s">
        <v>353</v>
      </c>
      <c r="C3417" s="8" t="s">
        <v>3769</v>
      </c>
      <c r="D3417" s="8" t="n">
        <v>2009</v>
      </c>
      <c r="E3417" s="19" t="n">
        <v>0</v>
      </c>
      <c r="F3417" s="19" t="n">
        <v>43.5</v>
      </c>
    </row>
    <row r="3418" customFormat="false" ht="15" hidden="false" customHeight="false" outlineLevel="0" collapsed="false">
      <c r="A3418" s="8" t="s">
        <v>352</v>
      </c>
      <c r="B3418" s="8" t="s">
        <v>353</v>
      </c>
      <c r="C3418" s="8" t="s">
        <v>3770</v>
      </c>
      <c r="D3418" s="8" t="n">
        <v>2009</v>
      </c>
      <c r="E3418" s="19" t="n">
        <v>0</v>
      </c>
      <c r="F3418" s="19" t="n">
        <v>42.5</v>
      </c>
    </row>
    <row r="3419" customFormat="false" ht="15" hidden="false" customHeight="false" outlineLevel="0" collapsed="false">
      <c r="A3419" s="8" t="s">
        <v>352</v>
      </c>
      <c r="B3419" s="8" t="s">
        <v>353</v>
      </c>
      <c r="C3419" s="8" t="s">
        <v>3771</v>
      </c>
      <c r="D3419" s="8" t="n">
        <v>2009</v>
      </c>
      <c r="E3419" s="19" t="n">
        <v>0</v>
      </c>
      <c r="F3419" s="19" t="n">
        <v>42.2777777777778</v>
      </c>
    </row>
    <row r="3420" customFormat="false" ht="15" hidden="false" customHeight="false" outlineLevel="0" collapsed="false">
      <c r="A3420" s="8" t="s">
        <v>352</v>
      </c>
      <c r="B3420" s="8" t="s">
        <v>353</v>
      </c>
      <c r="C3420" s="8" t="s">
        <v>3772</v>
      </c>
      <c r="D3420" s="8" t="n">
        <v>2009</v>
      </c>
      <c r="E3420" s="19" t="n">
        <v>0</v>
      </c>
      <c r="F3420" s="19" t="n">
        <v>42</v>
      </c>
    </row>
    <row r="3421" customFormat="false" ht="15" hidden="false" customHeight="false" outlineLevel="0" collapsed="false">
      <c r="A3421" s="8" t="s">
        <v>352</v>
      </c>
      <c r="B3421" s="8" t="s">
        <v>353</v>
      </c>
      <c r="C3421" s="8" t="s">
        <v>3773</v>
      </c>
      <c r="D3421" s="8" t="n">
        <v>2009</v>
      </c>
      <c r="E3421" s="19" t="n">
        <v>0</v>
      </c>
      <c r="F3421" s="19" t="n">
        <v>42.3888888888889</v>
      </c>
    </row>
    <row r="3422" customFormat="false" ht="15" hidden="false" customHeight="false" outlineLevel="0" collapsed="false">
      <c r="A3422" s="8" t="s">
        <v>352</v>
      </c>
      <c r="B3422" s="8" t="s">
        <v>353</v>
      </c>
      <c r="C3422" s="8" t="s">
        <v>3774</v>
      </c>
      <c r="D3422" s="8" t="n">
        <v>2009</v>
      </c>
      <c r="E3422" s="19" t="n">
        <v>0</v>
      </c>
      <c r="F3422" s="19" t="n">
        <v>41.3888888888889</v>
      </c>
    </row>
    <row r="3423" customFormat="false" ht="15" hidden="false" customHeight="false" outlineLevel="0" collapsed="false">
      <c r="A3423" s="8" t="s">
        <v>352</v>
      </c>
      <c r="B3423" s="8" t="s">
        <v>353</v>
      </c>
      <c r="C3423" s="8" t="s">
        <v>3775</v>
      </c>
      <c r="D3423" s="8" t="n">
        <v>2009</v>
      </c>
      <c r="E3423" s="19" t="n">
        <v>0</v>
      </c>
      <c r="F3423" s="19" t="n">
        <v>41.8888888888889</v>
      </c>
    </row>
    <row r="3424" customFormat="false" ht="15" hidden="false" customHeight="false" outlineLevel="0" collapsed="false">
      <c r="A3424" s="8" t="s">
        <v>352</v>
      </c>
      <c r="B3424" s="8" t="s">
        <v>353</v>
      </c>
      <c r="C3424" s="8" t="s">
        <v>3776</v>
      </c>
      <c r="D3424" s="8" t="n">
        <v>2009</v>
      </c>
      <c r="E3424" s="19" t="n">
        <v>0</v>
      </c>
      <c r="F3424" s="19" t="n">
        <v>41.3888888888889</v>
      </c>
    </row>
    <row r="3425" customFormat="false" ht="15" hidden="false" customHeight="false" outlineLevel="0" collapsed="false">
      <c r="A3425" s="8" t="s">
        <v>352</v>
      </c>
      <c r="B3425" s="8" t="s">
        <v>353</v>
      </c>
      <c r="C3425" s="8" t="s">
        <v>3777</v>
      </c>
      <c r="D3425" s="8" t="n">
        <v>2009</v>
      </c>
      <c r="E3425" s="19" t="n">
        <v>0</v>
      </c>
      <c r="F3425" s="19" t="n">
        <v>39.7777777777778</v>
      </c>
    </row>
    <row r="3426" customFormat="false" ht="15" hidden="false" customHeight="false" outlineLevel="0" collapsed="false">
      <c r="A3426" s="8" t="s">
        <v>352</v>
      </c>
      <c r="B3426" s="8" t="s">
        <v>353</v>
      </c>
      <c r="C3426" s="8" t="s">
        <v>3778</v>
      </c>
      <c r="D3426" s="8" t="n">
        <v>2009</v>
      </c>
      <c r="E3426" s="19" t="n">
        <v>0</v>
      </c>
      <c r="F3426" s="19" t="n">
        <v>39.8888888888889</v>
      </c>
    </row>
    <row r="3427" customFormat="false" ht="15" hidden="false" customHeight="false" outlineLevel="0" collapsed="false">
      <c r="A3427" s="8" t="s">
        <v>352</v>
      </c>
      <c r="B3427" s="8" t="s">
        <v>353</v>
      </c>
      <c r="C3427" s="8" t="s">
        <v>3779</v>
      </c>
      <c r="D3427" s="8" t="n">
        <v>2009</v>
      </c>
      <c r="E3427" s="19" t="n">
        <v>0</v>
      </c>
      <c r="F3427" s="19" t="n">
        <v>39.7222222222222</v>
      </c>
    </row>
    <row r="3428" customFormat="false" ht="15" hidden="false" customHeight="false" outlineLevel="0" collapsed="false">
      <c r="A3428" s="8" t="s">
        <v>352</v>
      </c>
      <c r="B3428" s="8" t="s">
        <v>353</v>
      </c>
      <c r="C3428" s="8" t="s">
        <v>3780</v>
      </c>
      <c r="D3428" s="8" t="n">
        <v>2009</v>
      </c>
      <c r="E3428" s="19" t="n">
        <v>0</v>
      </c>
      <c r="F3428" s="19" t="n">
        <v>38.7777777777778</v>
      </c>
    </row>
    <row r="3429" customFormat="false" ht="15" hidden="false" customHeight="false" outlineLevel="0" collapsed="false">
      <c r="A3429" s="8" t="s">
        <v>352</v>
      </c>
      <c r="B3429" s="8" t="s">
        <v>353</v>
      </c>
      <c r="C3429" s="8" t="s">
        <v>3781</v>
      </c>
      <c r="D3429" s="8" t="n">
        <v>2009</v>
      </c>
      <c r="E3429" s="19" t="n">
        <v>0</v>
      </c>
      <c r="F3429" s="19" t="n">
        <v>40</v>
      </c>
    </row>
    <row r="3430" customFormat="false" ht="15" hidden="false" customHeight="false" outlineLevel="0" collapsed="false">
      <c r="A3430" s="8" t="s">
        <v>352</v>
      </c>
      <c r="B3430" s="8" t="s">
        <v>353</v>
      </c>
      <c r="C3430" s="8" t="s">
        <v>3782</v>
      </c>
      <c r="D3430" s="8" t="n">
        <v>2009</v>
      </c>
      <c r="E3430" s="19" t="n">
        <v>0</v>
      </c>
      <c r="F3430" s="19" t="n">
        <v>40.3888888888889</v>
      </c>
    </row>
    <row r="3431" customFormat="false" ht="15" hidden="false" customHeight="false" outlineLevel="0" collapsed="false">
      <c r="A3431" s="8" t="s">
        <v>352</v>
      </c>
      <c r="B3431" s="8" t="s">
        <v>353</v>
      </c>
      <c r="C3431" s="8" t="s">
        <v>3783</v>
      </c>
      <c r="D3431" s="8" t="n">
        <v>2009</v>
      </c>
      <c r="E3431" s="19" t="n">
        <v>0</v>
      </c>
      <c r="F3431" s="19" t="n">
        <v>40.7222222222222</v>
      </c>
    </row>
    <row r="3432" customFormat="false" ht="15" hidden="false" customHeight="false" outlineLevel="0" collapsed="false">
      <c r="A3432" s="8" t="s">
        <v>352</v>
      </c>
      <c r="B3432" s="8" t="s">
        <v>353</v>
      </c>
      <c r="C3432" s="8" t="s">
        <v>3784</v>
      </c>
      <c r="D3432" s="8" t="n">
        <v>2009</v>
      </c>
      <c r="E3432" s="19" t="n">
        <v>0</v>
      </c>
      <c r="F3432" s="19" t="n">
        <v>42.2222222222222</v>
      </c>
    </row>
    <row r="3433" customFormat="false" ht="15" hidden="false" customHeight="false" outlineLevel="0" collapsed="false">
      <c r="A3433" s="8" t="s">
        <v>352</v>
      </c>
      <c r="B3433" s="8" t="s">
        <v>353</v>
      </c>
      <c r="C3433" s="8" t="s">
        <v>3785</v>
      </c>
      <c r="D3433" s="8" t="n">
        <v>2009</v>
      </c>
      <c r="E3433" s="19" t="n">
        <v>0</v>
      </c>
      <c r="F3433" s="19" t="n">
        <v>41.7222222222222</v>
      </c>
    </row>
    <row r="3434" customFormat="false" ht="15" hidden="false" customHeight="false" outlineLevel="0" collapsed="false">
      <c r="A3434" s="8" t="s">
        <v>352</v>
      </c>
      <c r="B3434" s="8" t="s">
        <v>353</v>
      </c>
      <c r="C3434" s="8" t="s">
        <v>3786</v>
      </c>
      <c r="D3434" s="8" t="n">
        <v>2009</v>
      </c>
      <c r="E3434" s="19" t="n">
        <v>0</v>
      </c>
      <c r="F3434" s="19" t="n">
        <v>41.6111111111111</v>
      </c>
    </row>
    <row r="3435" customFormat="false" ht="15" hidden="false" customHeight="false" outlineLevel="0" collapsed="false">
      <c r="A3435" s="8" t="s">
        <v>352</v>
      </c>
      <c r="B3435" s="8" t="s">
        <v>353</v>
      </c>
      <c r="C3435" s="8" t="s">
        <v>3787</v>
      </c>
      <c r="D3435" s="8" t="n">
        <v>2009</v>
      </c>
      <c r="E3435" s="19" t="n">
        <v>0</v>
      </c>
      <c r="F3435" s="19" t="n">
        <v>40.2222222222222</v>
      </c>
    </row>
    <row r="3436" customFormat="false" ht="15" hidden="false" customHeight="false" outlineLevel="0" collapsed="false">
      <c r="A3436" s="8" t="s">
        <v>352</v>
      </c>
      <c r="B3436" s="8" t="s">
        <v>353</v>
      </c>
      <c r="C3436" s="8" t="s">
        <v>3788</v>
      </c>
      <c r="D3436" s="8" t="n">
        <v>2009</v>
      </c>
      <c r="E3436" s="19" t="n">
        <v>0</v>
      </c>
      <c r="F3436" s="19" t="n">
        <v>41.2777777777778</v>
      </c>
    </row>
    <row r="3437" customFormat="false" ht="15" hidden="false" customHeight="false" outlineLevel="0" collapsed="false">
      <c r="A3437" s="8" t="s">
        <v>352</v>
      </c>
      <c r="B3437" s="8" t="s">
        <v>353</v>
      </c>
      <c r="C3437" s="8" t="s">
        <v>3789</v>
      </c>
      <c r="D3437" s="8" t="n">
        <v>2009</v>
      </c>
      <c r="E3437" s="19" t="n">
        <v>0</v>
      </c>
      <c r="F3437" s="19" t="n">
        <v>41.2222222222222</v>
      </c>
    </row>
    <row r="3438" customFormat="false" ht="15" hidden="false" customHeight="false" outlineLevel="0" collapsed="false">
      <c r="A3438" s="8" t="s">
        <v>352</v>
      </c>
      <c r="B3438" s="8" t="s">
        <v>353</v>
      </c>
      <c r="C3438" s="8" t="s">
        <v>3790</v>
      </c>
      <c r="D3438" s="8" t="n">
        <v>2009</v>
      </c>
      <c r="E3438" s="19" t="n">
        <v>0</v>
      </c>
      <c r="F3438" s="19" t="n">
        <v>41.5</v>
      </c>
    </row>
    <row r="3439" customFormat="false" ht="15" hidden="false" customHeight="false" outlineLevel="0" collapsed="false">
      <c r="A3439" s="8" t="s">
        <v>352</v>
      </c>
      <c r="B3439" s="8" t="s">
        <v>353</v>
      </c>
      <c r="C3439" s="8" t="s">
        <v>3791</v>
      </c>
      <c r="D3439" s="8" t="n">
        <v>2009</v>
      </c>
      <c r="E3439" s="19" t="n">
        <v>0</v>
      </c>
      <c r="F3439" s="19" t="n">
        <v>41</v>
      </c>
    </row>
    <row r="3440" customFormat="false" ht="15" hidden="false" customHeight="false" outlineLevel="0" collapsed="false">
      <c r="A3440" s="8" t="s">
        <v>352</v>
      </c>
      <c r="B3440" s="8" t="s">
        <v>353</v>
      </c>
      <c r="C3440" s="8" t="s">
        <v>3792</v>
      </c>
      <c r="D3440" s="8" t="n">
        <v>2009</v>
      </c>
      <c r="E3440" s="19" t="n">
        <v>0</v>
      </c>
      <c r="F3440" s="19" t="n">
        <v>40.5</v>
      </c>
    </row>
    <row r="3441" customFormat="false" ht="15" hidden="false" customHeight="false" outlineLevel="0" collapsed="false">
      <c r="A3441" s="8" t="s">
        <v>352</v>
      </c>
      <c r="B3441" s="8" t="s">
        <v>353</v>
      </c>
      <c r="C3441" s="8" t="s">
        <v>3793</v>
      </c>
      <c r="D3441" s="8" t="n">
        <v>2009</v>
      </c>
      <c r="E3441" s="19" t="n">
        <v>0.508</v>
      </c>
      <c r="F3441" s="19" t="n">
        <v>41</v>
      </c>
    </row>
    <row r="3442" customFormat="false" ht="15" hidden="false" customHeight="false" outlineLevel="0" collapsed="false">
      <c r="A3442" s="8" t="s">
        <v>352</v>
      </c>
      <c r="B3442" s="8" t="s">
        <v>353</v>
      </c>
      <c r="C3442" s="8" t="s">
        <v>3794</v>
      </c>
      <c r="D3442" s="8" t="n">
        <v>2009</v>
      </c>
      <c r="E3442" s="19" t="n">
        <v>0</v>
      </c>
      <c r="F3442" s="19" t="n">
        <v>39</v>
      </c>
    </row>
    <row r="3443" customFormat="false" ht="15" hidden="false" customHeight="false" outlineLevel="0" collapsed="false">
      <c r="A3443" s="8" t="s">
        <v>352</v>
      </c>
      <c r="B3443" s="8" t="s">
        <v>353</v>
      </c>
      <c r="C3443" s="8" t="s">
        <v>3795</v>
      </c>
      <c r="D3443" s="8" t="n">
        <v>2009</v>
      </c>
      <c r="E3443" s="19" t="n">
        <v>0.762</v>
      </c>
      <c r="F3443" s="19" t="n">
        <v>39</v>
      </c>
    </row>
    <row r="3444" customFormat="false" ht="15" hidden="false" customHeight="false" outlineLevel="0" collapsed="false">
      <c r="A3444" s="8" t="s">
        <v>352</v>
      </c>
      <c r="B3444" s="8" t="s">
        <v>353</v>
      </c>
      <c r="C3444" s="8" t="s">
        <v>3796</v>
      </c>
      <c r="D3444" s="8" t="n">
        <v>2009</v>
      </c>
      <c r="E3444" s="19" t="n">
        <v>0</v>
      </c>
      <c r="F3444" s="19" t="n">
        <v>41</v>
      </c>
    </row>
    <row r="3445" customFormat="false" ht="15" hidden="false" customHeight="false" outlineLevel="0" collapsed="false">
      <c r="A3445" s="8" t="s">
        <v>352</v>
      </c>
      <c r="B3445" s="8" t="s">
        <v>353</v>
      </c>
      <c r="C3445" s="8" t="s">
        <v>3797</v>
      </c>
      <c r="D3445" s="8" t="n">
        <v>2009</v>
      </c>
      <c r="E3445" s="19" t="n">
        <v>0</v>
      </c>
      <c r="F3445" s="19" t="n">
        <v>41</v>
      </c>
    </row>
    <row r="3446" customFormat="false" ht="15" hidden="false" customHeight="false" outlineLevel="0" collapsed="false">
      <c r="A3446" s="8" t="s">
        <v>352</v>
      </c>
      <c r="B3446" s="8" t="s">
        <v>353</v>
      </c>
      <c r="C3446" s="8" t="s">
        <v>3798</v>
      </c>
      <c r="D3446" s="8" t="n">
        <v>2009</v>
      </c>
      <c r="E3446" s="19" t="n">
        <v>0</v>
      </c>
      <c r="F3446" s="19" t="n">
        <v>41.8888888888889</v>
      </c>
    </row>
    <row r="3447" customFormat="false" ht="15" hidden="false" customHeight="false" outlineLevel="0" collapsed="false">
      <c r="A3447" s="8" t="s">
        <v>352</v>
      </c>
      <c r="B3447" s="8" t="s">
        <v>353</v>
      </c>
      <c r="C3447" s="8" t="s">
        <v>3799</v>
      </c>
      <c r="D3447" s="8" t="n">
        <v>2009</v>
      </c>
      <c r="E3447" s="19" t="n">
        <v>0</v>
      </c>
      <c r="F3447" s="19" t="n">
        <v>40</v>
      </c>
    </row>
    <row r="3448" customFormat="false" ht="15" hidden="false" customHeight="false" outlineLevel="0" collapsed="false">
      <c r="A3448" s="8" t="s">
        <v>352</v>
      </c>
      <c r="B3448" s="8" t="s">
        <v>353</v>
      </c>
      <c r="C3448" s="8" t="s">
        <v>3800</v>
      </c>
      <c r="D3448" s="8" t="n">
        <v>2009</v>
      </c>
      <c r="E3448" s="19" t="n">
        <v>0</v>
      </c>
      <c r="F3448" s="19" t="n">
        <v>38.2777777777778</v>
      </c>
    </row>
    <row r="3449" customFormat="false" ht="15" hidden="false" customHeight="false" outlineLevel="0" collapsed="false">
      <c r="A3449" s="8" t="s">
        <v>352</v>
      </c>
      <c r="B3449" s="8" t="s">
        <v>353</v>
      </c>
      <c r="C3449" s="8" t="s">
        <v>3801</v>
      </c>
      <c r="D3449" s="8" t="n">
        <v>2009</v>
      </c>
      <c r="F3449" s="19" t="n">
        <v>39.2222222222222</v>
      </c>
    </row>
    <row r="3450" customFormat="false" ht="15" hidden="false" customHeight="false" outlineLevel="0" collapsed="false">
      <c r="A3450" s="8" t="s">
        <v>352</v>
      </c>
      <c r="B3450" s="8" t="s">
        <v>353</v>
      </c>
      <c r="C3450" s="8" t="s">
        <v>3802</v>
      </c>
      <c r="D3450" s="8" t="n">
        <v>2009</v>
      </c>
      <c r="E3450" s="19" t="n">
        <v>0</v>
      </c>
      <c r="F3450" s="19" t="n">
        <v>37.2777777777778</v>
      </c>
    </row>
    <row r="3451" customFormat="false" ht="15" hidden="false" customHeight="false" outlineLevel="0" collapsed="false">
      <c r="A3451" s="8" t="s">
        <v>352</v>
      </c>
      <c r="B3451" s="8" t="s">
        <v>353</v>
      </c>
      <c r="C3451" s="8" t="s">
        <v>3803</v>
      </c>
      <c r="D3451" s="8" t="n">
        <v>2009</v>
      </c>
      <c r="E3451" s="19" t="n">
        <v>0</v>
      </c>
      <c r="F3451" s="19" t="n">
        <v>38.3888888888889</v>
      </c>
    </row>
    <row r="3452" customFormat="false" ht="15" hidden="false" customHeight="false" outlineLevel="0" collapsed="false">
      <c r="A3452" s="8" t="s">
        <v>352</v>
      </c>
      <c r="B3452" s="8" t="s">
        <v>353</v>
      </c>
      <c r="C3452" s="8" t="s">
        <v>3804</v>
      </c>
      <c r="D3452" s="8" t="n">
        <v>2009</v>
      </c>
      <c r="E3452" s="19" t="n">
        <v>0</v>
      </c>
      <c r="F3452" s="19" t="n">
        <v>39</v>
      </c>
    </row>
    <row r="3453" customFormat="false" ht="15" hidden="false" customHeight="false" outlineLevel="0" collapsed="false">
      <c r="A3453" s="8" t="s">
        <v>352</v>
      </c>
      <c r="B3453" s="8" t="s">
        <v>353</v>
      </c>
      <c r="C3453" s="8" t="s">
        <v>3805</v>
      </c>
      <c r="D3453" s="8" t="n">
        <v>2009</v>
      </c>
      <c r="E3453" s="19" t="n">
        <v>0</v>
      </c>
      <c r="F3453" s="19" t="n">
        <v>40</v>
      </c>
    </row>
    <row r="3454" customFormat="false" ht="15" hidden="false" customHeight="false" outlineLevel="0" collapsed="false">
      <c r="A3454" s="8" t="s">
        <v>352</v>
      </c>
      <c r="B3454" s="8" t="s">
        <v>353</v>
      </c>
      <c r="C3454" s="8" t="s">
        <v>3806</v>
      </c>
      <c r="D3454" s="8" t="n">
        <v>2009</v>
      </c>
      <c r="E3454" s="19" t="n">
        <v>0</v>
      </c>
      <c r="F3454" s="19" t="n">
        <v>39</v>
      </c>
    </row>
    <row r="3455" customFormat="false" ht="15" hidden="false" customHeight="false" outlineLevel="0" collapsed="false">
      <c r="A3455" s="8" t="s">
        <v>352</v>
      </c>
      <c r="B3455" s="8" t="s">
        <v>353</v>
      </c>
      <c r="C3455" s="8" t="s">
        <v>3807</v>
      </c>
      <c r="D3455" s="8" t="n">
        <v>2009</v>
      </c>
      <c r="E3455" s="19" t="n">
        <v>0</v>
      </c>
      <c r="F3455" s="19" t="n">
        <v>38</v>
      </c>
    </row>
    <row r="3456" customFormat="false" ht="15" hidden="false" customHeight="false" outlineLevel="0" collapsed="false">
      <c r="A3456" s="8" t="s">
        <v>352</v>
      </c>
      <c r="B3456" s="8" t="s">
        <v>353</v>
      </c>
      <c r="C3456" s="8" t="s">
        <v>3808</v>
      </c>
      <c r="D3456" s="8" t="n">
        <v>2009</v>
      </c>
      <c r="E3456" s="19" t="n">
        <v>0</v>
      </c>
      <c r="F3456" s="19" t="n">
        <v>39.7222222222222</v>
      </c>
    </row>
    <row r="3457" customFormat="false" ht="15" hidden="false" customHeight="false" outlineLevel="0" collapsed="false">
      <c r="A3457" s="8" t="s">
        <v>352</v>
      </c>
      <c r="B3457" s="8" t="s">
        <v>353</v>
      </c>
      <c r="C3457" s="8" t="s">
        <v>3809</v>
      </c>
      <c r="D3457" s="8" t="n">
        <v>2009</v>
      </c>
      <c r="E3457" s="19" t="n">
        <v>0</v>
      </c>
      <c r="F3457" s="19" t="n">
        <v>38.7777777777778</v>
      </c>
    </row>
    <row r="3458" customFormat="false" ht="15" hidden="false" customHeight="false" outlineLevel="0" collapsed="false">
      <c r="A3458" s="8" t="s">
        <v>352</v>
      </c>
      <c r="B3458" s="8" t="s">
        <v>353</v>
      </c>
      <c r="C3458" s="8" t="s">
        <v>3810</v>
      </c>
      <c r="D3458" s="8" t="n">
        <v>2009</v>
      </c>
      <c r="E3458" s="19" t="n">
        <v>0</v>
      </c>
      <c r="F3458" s="19" t="n">
        <v>37</v>
      </c>
    </row>
    <row r="3459" customFormat="false" ht="15" hidden="false" customHeight="false" outlineLevel="0" collapsed="false">
      <c r="A3459" s="8" t="s">
        <v>352</v>
      </c>
      <c r="B3459" s="8" t="s">
        <v>353</v>
      </c>
      <c r="C3459" s="8" t="s">
        <v>3811</v>
      </c>
      <c r="D3459" s="8" t="n">
        <v>2009</v>
      </c>
      <c r="F3459" s="19" t="n">
        <v>37.8888888888889</v>
      </c>
    </row>
    <row r="3460" customFormat="false" ht="15" hidden="false" customHeight="false" outlineLevel="0" collapsed="false">
      <c r="A3460" s="8" t="s">
        <v>352</v>
      </c>
      <c r="B3460" s="8" t="s">
        <v>353</v>
      </c>
      <c r="C3460" s="8" t="s">
        <v>3812</v>
      </c>
      <c r="D3460" s="8" t="n">
        <v>2009</v>
      </c>
      <c r="E3460" s="19" t="n">
        <v>0.762</v>
      </c>
      <c r="F3460" s="19" t="n">
        <v>39</v>
      </c>
    </row>
    <row r="3461" customFormat="false" ht="15" hidden="false" customHeight="false" outlineLevel="0" collapsed="false">
      <c r="A3461" s="8" t="s">
        <v>352</v>
      </c>
      <c r="B3461" s="8" t="s">
        <v>353</v>
      </c>
      <c r="C3461" s="8" t="s">
        <v>3813</v>
      </c>
      <c r="D3461" s="8" t="n">
        <v>2009</v>
      </c>
      <c r="E3461" s="19" t="n">
        <v>0</v>
      </c>
      <c r="F3461" s="19" t="n">
        <v>41.7777777777778</v>
      </c>
    </row>
    <row r="3462" customFormat="false" ht="15" hidden="false" customHeight="false" outlineLevel="0" collapsed="false">
      <c r="A3462" s="8" t="s">
        <v>352</v>
      </c>
      <c r="B3462" s="8" t="s">
        <v>353</v>
      </c>
      <c r="C3462" s="8" t="s">
        <v>3814</v>
      </c>
      <c r="D3462" s="8" t="n">
        <v>2009</v>
      </c>
      <c r="E3462" s="19" t="n">
        <v>0</v>
      </c>
      <c r="F3462" s="19" t="n">
        <v>40.7777777777778</v>
      </c>
    </row>
    <row r="3463" customFormat="false" ht="15" hidden="false" customHeight="false" outlineLevel="0" collapsed="false">
      <c r="A3463" s="8" t="s">
        <v>352</v>
      </c>
      <c r="B3463" s="8" t="s">
        <v>353</v>
      </c>
      <c r="C3463" s="8" t="s">
        <v>3815</v>
      </c>
      <c r="D3463" s="8" t="n">
        <v>2009</v>
      </c>
      <c r="E3463" s="19" t="n">
        <v>0</v>
      </c>
      <c r="F3463" s="19" t="n">
        <v>41.2222222222222</v>
      </c>
    </row>
    <row r="3464" customFormat="false" ht="15" hidden="false" customHeight="false" outlineLevel="0" collapsed="false">
      <c r="A3464" s="8" t="s">
        <v>352</v>
      </c>
      <c r="B3464" s="8" t="s">
        <v>353</v>
      </c>
      <c r="C3464" s="8" t="s">
        <v>3816</v>
      </c>
      <c r="D3464" s="8" t="n">
        <v>2009</v>
      </c>
      <c r="F3464" s="19" t="n">
        <v>40.2777777777778</v>
      </c>
    </row>
    <row r="3465" customFormat="false" ht="15" hidden="false" customHeight="false" outlineLevel="0" collapsed="false">
      <c r="A3465" s="8" t="s">
        <v>352</v>
      </c>
      <c r="B3465" s="8" t="s">
        <v>353</v>
      </c>
      <c r="C3465" s="8" t="s">
        <v>3817</v>
      </c>
      <c r="D3465" s="8" t="n">
        <v>2009</v>
      </c>
      <c r="E3465" s="19" t="n">
        <v>2.032</v>
      </c>
      <c r="F3465" s="19" t="n">
        <v>35.7777777777778</v>
      </c>
    </row>
    <row r="3466" customFormat="false" ht="15" hidden="false" customHeight="false" outlineLevel="0" collapsed="false">
      <c r="A3466" s="8" t="s">
        <v>352</v>
      </c>
      <c r="B3466" s="8" t="s">
        <v>353</v>
      </c>
      <c r="C3466" s="8" t="s">
        <v>3818</v>
      </c>
      <c r="D3466" s="8" t="n">
        <v>2009</v>
      </c>
      <c r="E3466" s="19" t="n">
        <v>68.072</v>
      </c>
      <c r="F3466" s="19" t="n">
        <v>29.1111111111111</v>
      </c>
    </row>
    <row r="3467" customFormat="false" ht="15" hidden="false" customHeight="false" outlineLevel="0" collapsed="false">
      <c r="A3467" s="8" t="s">
        <v>352</v>
      </c>
      <c r="B3467" s="8" t="s">
        <v>353</v>
      </c>
      <c r="C3467" s="8" t="s">
        <v>3819</v>
      </c>
      <c r="D3467" s="8" t="n">
        <v>2009</v>
      </c>
      <c r="E3467" s="19" t="n">
        <v>0.762</v>
      </c>
      <c r="F3467" s="19" t="n">
        <v>34.3888888888889</v>
      </c>
    </row>
    <row r="3468" customFormat="false" ht="15" hidden="false" customHeight="false" outlineLevel="0" collapsed="false">
      <c r="A3468" s="8" t="s">
        <v>352</v>
      </c>
      <c r="B3468" s="8" t="s">
        <v>353</v>
      </c>
      <c r="C3468" s="8" t="s">
        <v>3820</v>
      </c>
      <c r="D3468" s="8" t="n">
        <v>2009</v>
      </c>
      <c r="E3468" s="19" t="n">
        <v>0</v>
      </c>
      <c r="F3468" s="19" t="n">
        <v>35.2777777777778</v>
      </c>
    </row>
    <row r="3469" customFormat="false" ht="15" hidden="false" customHeight="false" outlineLevel="0" collapsed="false">
      <c r="A3469" s="8" t="s">
        <v>352</v>
      </c>
      <c r="B3469" s="8" t="s">
        <v>353</v>
      </c>
      <c r="C3469" s="8" t="s">
        <v>3821</v>
      </c>
      <c r="D3469" s="8" t="n">
        <v>2009</v>
      </c>
      <c r="E3469" s="19" t="n">
        <v>3.048</v>
      </c>
      <c r="F3469" s="19" t="n">
        <v>35</v>
      </c>
    </row>
    <row r="3470" customFormat="false" ht="15" hidden="false" customHeight="false" outlineLevel="0" collapsed="false">
      <c r="A3470" s="8" t="s">
        <v>352</v>
      </c>
      <c r="B3470" s="8" t="s">
        <v>353</v>
      </c>
      <c r="C3470" s="8" t="s">
        <v>3822</v>
      </c>
      <c r="D3470" s="8" t="n">
        <v>2009</v>
      </c>
      <c r="E3470" s="19" t="n">
        <v>71.12</v>
      </c>
      <c r="F3470" s="19" t="n">
        <v>36.1111111111111</v>
      </c>
    </row>
    <row r="3471" customFormat="false" ht="15" hidden="false" customHeight="false" outlineLevel="0" collapsed="false">
      <c r="A3471" s="8" t="s">
        <v>352</v>
      </c>
      <c r="B3471" s="8" t="s">
        <v>353</v>
      </c>
      <c r="C3471" s="8" t="s">
        <v>3823</v>
      </c>
      <c r="D3471" s="8" t="n">
        <v>2009</v>
      </c>
      <c r="E3471" s="19" t="n">
        <v>20.066</v>
      </c>
      <c r="F3471" s="19" t="n">
        <v>32.5</v>
      </c>
    </row>
    <row r="3472" customFormat="false" ht="15" hidden="false" customHeight="false" outlineLevel="0" collapsed="false">
      <c r="A3472" s="8" t="s">
        <v>352</v>
      </c>
      <c r="B3472" s="8" t="s">
        <v>353</v>
      </c>
      <c r="C3472" s="8" t="s">
        <v>3824</v>
      </c>
      <c r="D3472" s="8" t="n">
        <v>2009</v>
      </c>
      <c r="F3472" s="19" t="n">
        <v>33</v>
      </c>
    </row>
    <row r="3473" customFormat="false" ht="15" hidden="false" customHeight="false" outlineLevel="0" collapsed="false">
      <c r="A3473" s="8" t="s">
        <v>352</v>
      </c>
      <c r="B3473" s="8" t="s">
        <v>353</v>
      </c>
      <c r="C3473" s="8" t="s">
        <v>3825</v>
      </c>
      <c r="D3473" s="8" t="n">
        <v>2009</v>
      </c>
      <c r="E3473" s="19" t="n">
        <v>0.508</v>
      </c>
      <c r="F3473" s="19" t="n">
        <v>30</v>
      </c>
    </row>
    <row r="3474" customFormat="false" ht="15" hidden="false" customHeight="false" outlineLevel="0" collapsed="false">
      <c r="A3474" s="8" t="s">
        <v>352</v>
      </c>
      <c r="B3474" s="8" t="s">
        <v>353</v>
      </c>
      <c r="C3474" s="8" t="s">
        <v>3826</v>
      </c>
      <c r="D3474" s="8" t="n">
        <v>2009</v>
      </c>
      <c r="E3474" s="19" t="n">
        <v>7.112</v>
      </c>
      <c r="F3474" s="19" t="n">
        <v>32</v>
      </c>
    </row>
    <row r="3475" customFormat="false" ht="15" hidden="false" customHeight="false" outlineLevel="0" collapsed="false">
      <c r="A3475" s="8" t="s">
        <v>352</v>
      </c>
      <c r="B3475" s="8" t="s">
        <v>353</v>
      </c>
      <c r="C3475" s="8" t="s">
        <v>3827</v>
      </c>
      <c r="D3475" s="8" t="n">
        <v>2009</v>
      </c>
      <c r="E3475" s="19" t="n">
        <v>1.016</v>
      </c>
      <c r="F3475" s="19" t="n">
        <v>33.3888888888889</v>
      </c>
    </row>
    <row r="3476" customFormat="false" ht="15" hidden="false" customHeight="false" outlineLevel="0" collapsed="false">
      <c r="A3476" s="8" t="s">
        <v>352</v>
      </c>
      <c r="B3476" s="8" t="s">
        <v>353</v>
      </c>
      <c r="C3476" s="8" t="s">
        <v>3828</v>
      </c>
      <c r="D3476" s="8" t="n">
        <v>2009</v>
      </c>
      <c r="E3476" s="19" t="n">
        <v>0.508</v>
      </c>
      <c r="F3476" s="19" t="n">
        <v>33.2777777777778</v>
      </c>
    </row>
    <row r="3477" customFormat="false" ht="15" hidden="false" customHeight="false" outlineLevel="0" collapsed="false">
      <c r="A3477" s="8" t="s">
        <v>352</v>
      </c>
      <c r="B3477" s="8" t="s">
        <v>353</v>
      </c>
      <c r="C3477" s="8" t="s">
        <v>3829</v>
      </c>
      <c r="D3477" s="8" t="n">
        <v>2009</v>
      </c>
      <c r="E3477" s="19" t="n">
        <v>56.896</v>
      </c>
      <c r="F3477" s="19" t="n">
        <v>31.3888888888889</v>
      </c>
    </row>
    <row r="3478" customFormat="false" ht="15" hidden="false" customHeight="false" outlineLevel="0" collapsed="false">
      <c r="A3478" s="8" t="s">
        <v>352</v>
      </c>
      <c r="B3478" s="8" t="s">
        <v>353</v>
      </c>
      <c r="C3478" s="8" t="s">
        <v>3830</v>
      </c>
      <c r="D3478" s="8" t="n">
        <v>2009</v>
      </c>
      <c r="E3478" s="19" t="n">
        <v>2.032</v>
      </c>
      <c r="F3478" s="19" t="n">
        <v>31.3888888888889</v>
      </c>
    </row>
    <row r="3479" customFormat="false" ht="15" hidden="false" customHeight="false" outlineLevel="0" collapsed="false">
      <c r="A3479" s="8" t="s">
        <v>352</v>
      </c>
      <c r="B3479" s="8" t="s">
        <v>353</v>
      </c>
      <c r="C3479" s="8" t="s">
        <v>3831</v>
      </c>
      <c r="D3479" s="8" t="n">
        <v>2009</v>
      </c>
      <c r="E3479" s="19" t="n">
        <v>33.02</v>
      </c>
      <c r="F3479" s="19" t="n">
        <v>29.6111111111111</v>
      </c>
    </row>
    <row r="3480" customFormat="false" ht="15" hidden="false" customHeight="false" outlineLevel="0" collapsed="false">
      <c r="A3480" s="8" t="s">
        <v>352</v>
      </c>
      <c r="B3480" s="8" t="s">
        <v>353</v>
      </c>
      <c r="C3480" s="8" t="s">
        <v>3832</v>
      </c>
      <c r="D3480" s="8" t="n">
        <v>2009</v>
      </c>
      <c r="E3480" s="19" t="n">
        <v>3.048</v>
      </c>
      <c r="F3480" s="19" t="n">
        <v>29.3888888888889</v>
      </c>
    </row>
    <row r="3481" customFormat="false" ht="15" hidden="false" customHeight="false" outlineLevel="0" collapsed="false">
      <c r="A3481" s="8" t="s">
        <v>352</v>
      </c>
      <c r="B3481" s="8" t="s">
        <v>353</v>
      </c>
      <c r="C3481" s="8" t="s">
        <v>3833</v>
      </c>
      <c r="D3481" s="8" t="n">
        <v>2009</v>
      </c>
      <c r="E3481" s="19" t="n">
        <v>7.112</v>
      </c>
      <c r="F3481" s="19" t="n">
        <v>28.6111111111111</v>
      </c>
    </row>
    <row r="3482" customFormat="false" ht="15" hidden="false" customHeight="false" outlineLevel="0" collapsed="false">
      <c r="A3482" s="8" t="s">
        <v>352</v>
      </c>
      <c r="B3482" s="8" t="s">
        <v>353</v>
      </c>
      <c r="C3482" s="8" t="s">
        <v>3834</v>
      </c>
      <c r="D3482" s="8" t="n">
        <v>2009</v>
      </c>
      <c r="E3482" s="19" t="n">
        <v>8.89</v>
      </c>
      <c r="F3482" s="19" t="n">
        <v>29.5</v>
      </c>
    </row>
    <row r="3483" customFormat="false" ht="15" hidden="false" customHeight="false" outlineLevel="0" collapsed="false">
      <c r="A3483" s="8" t="s">
        <v>352</v>
      </c>
      <c r="B3483" s="8" t="s">
        <v>353</v>
      </c>
      <c r="C3483" s="8" t="s">
        <v>3835</v>
      </c>
      <c r="D3483" s="8" t="n">
        <v>2009</v>
      </c>
      <c r="E3483" s="19" t="n">
        <v>3.048</v>
      </c>
      <c r="F3483" s="19" t="n">
        <v>32.6111111111111</v>
      </c>
    </row>
    <row r="3484" customFormat="false" ht="15" hidden="false" customHeight="false" outlineLevel="0" collapsed="false">
      <c r="A3484" s="8" t="s">
        <v>352</v>
      </c>
      <c r="B3484" s="8" t="s">
        <v>353</v>
      </c>
      <c r="C3484" s="8" t="s">
        <v>3836</v>
      </c>
      <c r="D3484" s="8" t="n">
        <v>2009</v>
      </c>
      <c r="E3484" s="19" t="n">
        <v>0.254</v>
      </c>
      <c r="F3484" s="19" t="n">
        <v>32.5</v>
      </c>
    </row>
    <row r="3485" customFormat="false" ht="15" hidden="false" customHeight="false" outlineLevel="0" collapsed="false">
      <c r="A3485" s="8" t="s">
        <v>352</v>
      </c>
      <c r="B3485" s="8" t="s">
        <v>353</v>
      </c>
      <c r="C3485" s="8" t="s">
        <v>3837</v>
      </c>
      <c r="D3485" s="8" t="n">
        <v>2009</v>
      </c>
      <c r="E3485" s="19" t="n">
        <v>0</v>
      </c>
      <c r="F3485" s="19" t="n">
        <v>32.5</v>
      </c>
    </row>
    <row r="3486" customFormat="false" ht="15" hidden="false" customHeight="false" outlineLevel="0" collapsed="false">
      <c r="A3486" s="8" t="s">
        <v>352</v>
      </c>
      <c r="B3486" s="8" t="s">
        <v>353</v>
      </c>
      <c r="C3486" s="8" t="s">
        <v>3838</v>
      </c>
      <c r="D3486" s="8" t="n">
        <v>2009</v>
      </c>
      <c r="E3486" s="19" t="n">
        <v>0</v>
      </c>
      <c r="F3486" s="19" t="n">
        <v>33.7222222222222</v>
      </c>
    </row>
    <row r="3487" customFormat="false" ht="15" hidden="false" customHeight="false" outlineLevel="0" collapsed="false">
      <c r="A3487" s="8" t="s">
        <v>352</v>
      </c>
      <c r="B3487" s="8" t="s">
        <v>353</v>
      </c>
      <c r="C3487" s="8" t="s">
        <v>3839</v>
      </c>
      <c r="D3487" s="8" t="n">
        <v>2009</v>
      </c>
      <c r="E3487" s="19" t="n">
        <v>0</v>
      </c>
      <c r="F3487" s="19" t="n">
        <v>33.7777777777778</v>
      </c>
    </row>
    <row r="3488" customFormat="false" ht="15" hidden="false" customHeight="false" outlineLevel="0" collapsed="false">
      <c r="A3488" s="8" t="s">
        <v>352</v>
      </c>
      <c r="B3488" s="8" t="s">
        <v>353</v>
      </c>
      <c r="C3488" s="8" t="s">
        <v>3840</v>
      </c>
      <c r="D3488" s="8" t="n">
        <v>2009</v>
      </c>
      <c r="E3488" s="19" t="n">
        <v>0</v>
      </c>
      <c r="F3488" s="19" t="n">
        <v>33.6111111111111</v>
      </c>
    </row>
    <row r="3489" customFormat="false" ht="15" hidden="false" customHeight="false" outlineLevel="0" collapsed="false">
      <c r="A3489" s="8" t="s">
        <v>352</v>
      </c>
      <c r="B3489" s="8" t="s">
        <v>353</v>
      </c>
      <c r="C3489" s="8" t="s">
        <v>3841</v>
      </c>
      <c r="D3489" s="8" t="n">
        <v>2009</v>
      </c>
      <c r="F3489" s="19" t="n">
        <v>33.2222222222222</v>
      </c>
    </row>
    <row r="3490" customFormat="false" ht="15" hidden="false" customHeight="false" outlineLevel="0" collapsed="false">
      <c r="A3490" s="8" t="s">
        <v>352</v>
      </c>
      <c r="B3490" s="8" t="s">
        <v>353</v>
      </c>
      <c r="C3490" s="8" t="s">
        <v>3842</v>
      </c>
      <c r="D3490" s="8" t="n">
        <v>2009</v>
      </c>
      <c r="E3490" s="19" t="n">
        <v>0</v>
      </c>
      <c r="F3490" s="19" t="n">
        <v>36</v>
      </c>
    </row>
    <row r="3491" customFormat="false" ht="15" hidden="false" customHeight="false" outlineLevel="0" collapsed="false">
      <c r="A3491" s="8" t="s">
        <v>352</v>
      </c>
      <c r="B3491" s="8" t="s">
        <v>353</v>
      </c>
      <c r="C3491" s="8" t="s">
        <v>3843</v>
      </c>
      <c r="D3491" s="8" t="n">
        <v>2009</v>
      </c>
      <c r="E3491" s="19" t="n">
        <v>0</v>
      </c>
      <c r="F3491" s="19" t="n">
        <v>32.6111111111111</v>
      </c>
    </row>
    <row r="3492" customFormat="false" ht="15" hidden="false" customHeight="false" outlineLevel="0" collapsed="false">
      <c r="A3492" s="8" t="s">
        <v>352</v>
      </c>
      <c r="B3492" s="8" t="s">
        <v>353</v>
      </c>
      <c r="C3492" s="8" t="s">
        <v>3844</v>
      </c>
      <c r="D3492" s="8" t="n">
        <v>2009</v>
      </c>
      <c r="E3492" s="19" t="n">
        <v>0</v>
      </c>
      <c r="F3492" s="19" t="n">
        <v>33.2222222222222</v>
      </c>
    </row>
    <row r="3493" customFormat="false" ht="15" hidden="false" customHeight="false" outlineLevel="0" collapsed="false">
      <c r="A3493" s="8" t="s">
        <v>352</v>
      </c>
      <c r="B3493" s="8" t="s">
        <v>353</v>
      </c>
      <c r="C3493" s="8" t="s">
        <v>3845</v>
      </c>
      <c r="D3493" s="8" t="n">
        <v>2009</v>
      </c>
      <c r="E3493" s="19" t="n">
        <v>0.508</v>
      </c>
      <c r="F3493" s="19" t="n">
        <v>34.2222222222222</v>
      </c>
    </row>
    <row r="3494" customFormat="false" ht="15" hidden="false" customHeight="false" outlineLevel="0" collapsed="false">
      <c r="A3494" s="8" t="s">
        <v>352</v>
      </c>
      <c r="B3494" s="8" t="s">
        <v>353</v>
      </c>
      <c r="C3494" s="8" t="s">
        <v>3846</v>
      </c>
      <c r="D3494" s="8" t="n">
        <v>2009</v>
      </c>
      <c r="E3494" s="19" t="n">
        <v>0</v>
      </c>
      <c r="F3494" s="19" t="n">
        <v>34.3888888888889</v>
      </c>
    </row>
    <row r="3495" customFormat="false" ht="15" hidden="false" customHeight="false" outlineLevel="0" collapsed="false">
      <c r="A3495" s="8" t="s">
        <v>352</v>
      </c>
      <c r="B3495" s="8" t="s">
        <v>353</v>
      </c>
      <c r="C3495" s="8" t="s">
        <v>3847</v>
      </c>
      <c r="D3495" s="8" t="n">
        <v>2009</v>
      </c>
      <c r="E3495" s="19" t="n">
        <v>0</v>
      </c>
      <c r="F3495" s="19" t="n">
        <v>38</v>
      </c>
    </row>
    <row r="3496" customFormat="false" ht="15" hidden="false" customHeight="false" outlineLevel="0" collapsed="false">
      <c r="A3496" s="8" t="s">
        <v>352</v>
      </c>
      <c r="B3496" s="8" t="s">
        <v>353</v>
      </c>
      <c r="C3496" s="8" t="s">
        <v>3848</v>
      </c>
      <c r="D3496" s="8" t="n">
        <v>2009</v>
      </c>
      <c r="E3496" s="19" t="n">
        <v>0</v>
      </c>
      <c r="F3496" s="19" t="n">
        <v>34.7222222222222</v>
      </c>
    </row>
    <row r="3497" customFormat="false" ht="15" hidden="false" customHeight="false" outlineLevel="0" collapsed="false">
      <c r="A3497" s="8" t="s">
        <v>352</v>
      </c>
      <c r="B3497" s="8" t="s">
        <v>353</v>
      </c>
      <c r="C3497" s="8" t="s">
        <v>3849</v>
      </c>
      <c r="D3497" s="8" t="n">
        <v>2009</v>
      </c>
      <c r="E3497" s="19" t="n">
        <v>0</v>
      </c>
      <c r="F3497" s="19" t="n">
        <v>34.2222222222222</v>
      </c>
    </row>
    <row r="3498" customFormat="false" ht="15" hidden="false" customHeight="false" outlineLevel="0" collapsed="false">
      <c r="A3498" s="8" t="s">
        <v>352</v>
      </c>
      <c r="B3498" s="8" t="s">
        <v>353</v>
      </c>
      <c r="C3498" s="8" t="s">
        <v>3850</v>
      </c>
      <c r="D3498" s="8" t="n">
        <v>2009</v>
      </c>
      <c r="E3498" s="19" t="n">
        <v>0</v>
      </c>
      <c r="F3498" s="19" t="n">
        <v>35.5</v>
      </c>
    </row>
    <row r="3499" customFormat="false" ht="15" hidden="false" customHeight="false" outlineLevel="0" collapsed="false">
      <c r="A3499" s="8" t="s">
        <v>352</v>
      </c>
      <c r="B3499" s="8" t="s">
        <v>353</v>
      </c>
      <c r="C3499" s="8" t="s">
        <v>3851</v>
      </c>
      <c r="D3499" s="8" t="n">
        <v>2009</v>
      </c>
      <c r="E3499" s="19" t="n">
        <v>0</v>
      </c>
      <c r="F3499" s="19" t="n">
        <v>35.5</v>
      </c>
    </row>
    <row r="3500" customFormat="false" ht="15" hidden="false" customHeight="false" outlineLevel="0" collapsed="false">
      <c r="A3500" s="8" t="s">
        <v>352</v>
      </c>
      <c r="B3500" s="8" t="s">
        <v>353</v>
      </c>
      <c r="C3500" s="8" t="s">
        <v>3852</v>
      </c>
      <c r="D3500" s="8" t="n">
        <v>2009</v>
      </c>
      <c r="E3500" s="19" t="n">
        <v>0</v>
      </c>
      <c r="F3500" s="19" t="n">
        <v>35.5</v>
      </c>
    </row>
    <row r="3501" customFormat="false" ht="15" hidden="false" customHeight="false" outlineLevel="0" collapsed="false">
      <c r="A3501" s="8" t="s">
        <v>352</v>
      </c>
      <c r="B3501" s="8" t="s">
        <v>353</v>
      </c>
      <c r="C3501" s="8" t="s">
        <v>3853</v>
      </c>
      <c r="D3501" s="8" t="n">
        <v>2009</v>
      </c>
      <c r="E3501" s="19" t="n">
        <v>0</v>
      </c>
      <c r="F3501" s="19" t="n">
        <v>35.1111111111111</v>
      </c>
    </row>
    <row r="3502" customFormat="false" ht="15" hidden="false" customHeight="false" outlineLevel="0" collapsed="false">
      <c r="A3502" s="8" t="s">
        <v>352</v>
      </c>
      <c r="B3502" s="8" t="s">
        <v>353</v>
      </c>
      <c r="C3502" s="8" t="s">
        <v>3854</v>
      </c>
      <c r="D3502" s="8" t="n">
        <v>2009</v>
      </c>
      <c r="E3502" s="19" t="n">
        <v>1.016</v>
      </c>
      <c r="F3502" s="19" t="n">
        <v>33.5</v>
      </c>
    </row>
    <row r="3503" customFormat="false" ht="15" hidden="false" customHeight="false" outlineLevel="0" collapsed="false">
      <c r="A3503" s="8" t="s">
        <v>352</v>
      </c>
      <c r="B3503" s="8" t="s">
        <v>353</v>
      </c>
      <c r="C3503" s="8" t="s">
        <v>3855</v>
      </c>
      <c r="D3503" s="8" t="n">
        <v>2009</v>
      </c>
      <c r="E3503" s="19" t="n">
        <v>2.032</v>
      </c>
      <c r="F3503" s="19" t="n">
        <v>35</v>
      </c>
    </row>
    <row r="3504" customFormat="false" ht="15" hidden="false" customHeight="false" outlineLevel="0" collapsed="false">
      <c r="A3504" s="8" t="s">
        <v>352</v>
      </c>
      <c r="B3504" s="8" t="s">
        <v>353</v>
      </c>
      <c r="C3504" s="8" t="s">
        <v>3856</v>
      </c>
      <c r="D3504" s="8" t="n">
        <v>2009</v>
      </c>
      <c r="F3504" s="19" t="n">
        <v>35</v>
      </c>
    </row>
    <row r="3505" customFormat="false" ht="15" hidden="false" customHeight="false" outlineLevel="0" collapsed="false">
      <c r="A3505" s="8" t="s">
        <v>352</v>
      </c>
      <c r="B3505" s="8" t="s">
        <v>353</v>
      </c>
      <c r="C3505" s="8" t="s">
        <v>3857</v>
      </c>
      <c r="D3505" s="8" t="n">
        <v>2009</v>
      </c>
      <c r="E3505" s="19" t="n">
        <v>0.762</v>
      </c>
      <c r="F3505" s="19" t="n">
        <v>35.6111111111111</v>
      </c>
    </row>
    <row r="3506" customFormat="false" ht="15" hidden="false" customHeight="false" outlineLevel="0" collapsed="false">
      <c r="A3506" s="8" t="s">
        <v>352</v>
      </c>
      <c r="B3506" s="8" t="s">
        <v>353</v>
      </c>
      <c r="C3506" s="8" t="s">
        <v>3858</v>
      </c>
      <c r="D3506" s="8" t="n">
        <v>2009</v>
      </c>
      <c r="E3506" s="19" t="n">
        <v>0</v>
      </c>
      <c r="F3506" s="19" t="n">
        <v>35.5</v>
      </c>
    </row>
    <row r="3507" customFormat="false" ht="15" hidden="false" customHeight="false" outlineLevel="0" collapsed="false">
      <c r="A3507" s="8" t="s">
        <v>352</v>
      </c>
      <c r="B3507" s="8" t="s">
        <v>353</v>
      </c>
      <c r="C3507" s="8" t="s">
        <v>3859</v>
      </c>
      <c r="D3507" s="8" t="n">
        <v>2009</v>
      </c>
      <c r="E3507" s="19" t="n">
        <v>0</v>
      </c>
      <c r="F3507" s="19" t="n">
        <v>36</v>
      </c>
    </row>
    <row r="3508" customFormat="false" ht="15" hidden="false" customHeight="false" outlineLevel="0" collapsed="false">
      <c r="A3508" s="8" t="s">
        <v>352</v>
      </c>
      <c r="B3508" s="8" t="s">
        <v>353</v>
      </c>
      <c r="C3508" s="8" t="s">
        <v>3860</v>
      </c>
      <c r="D3508" s="8" t="n">
        <v>2009</v>
      </c>
      <c r="E3508" s="19" t="n">
        <v>0</v>
      </c>
      <c r="F3508" s="19" t="n">
        <v>35.8888888888889</v>
      </c>
    </row>
    <row r="3509" customFormat="false" ht="15" hidden="false" customHeight="false" outlineLevel="0" collapsed="false">
      <c r="A3509" s="8" t="s">
        <v>352</v>
      </c>
      <c r="B3509" s="8" t="s">
        <v>353</v>
      </c>
      <c r="C3509" s="8" t="s">
        <v>3861</v>
      </c>
      <c r="D3509" s="8" t="n">
        <v>2009</v>
      </c>
      <c r="F3509" s="19" t="n">
        <v>34.8888888888889</v>
      </c>
    </row>
    <row r="3510" customFormat="false" ht="15" hidden="false" customHeight="false" outlineLevel="0" collapsed="false">
      <c r="A3510" s="8" t="s">
        <v>352</v>
      </c>
      <c r="B3510" s="8" t="s">
        <v>353</v>
      </c>
      <c r="C3510" s="8" t="s">
        <v>3862</v>
      </c>
      <c r="D3510" s="8" t="n">
        <v>2009</v>
      </c>
      <c r="E3510" s="19" t="n">
        <v>0</v>
      </c>
      <c r="F3510" s="19" t="n">
        <v>36</v>
      </c>
    </row>
    <row r="3511" customFormat="false" ht="15" hidden="false" customHeight="false" outlineLevel="0" collapsed="false">
      <c r="A3511" s="8" t="s">
        <v>352</v>
      </c>
      <c r="B3511" s="8" t="s">
        <v>353</v>
      </c>
      <c r="C3511" s="8" t="s">
        <v>3863</v>
      </c>
      <c r="D3511" s="8" t="n">
        <v>2009</v>
      </c>
      <c r="E3511" s="19" t="n">
        <v>0</v>
      </c>
      <c r="F3511" s="19" t="n">
        <v>36</v>
      </c>
    </row>
    <row r="3512" customFormat="false" ht="15" hidden="false" customHeight="false" outlineLevel="0" collapsed="false">
      <c r="A3512" s="8" t="s">
        <v>352</v>
      </c>
      <c r="B3512" s="8" t="s">
        <v>353</v>
      </c>
      <c r="C3512" s="8" t="s">
        <v>3864</v>
      </c>
      <c r="D3512" s="8" t="n">
        <v>2009</v>
      </c>
      <c r="F3512" s="19" t="n">
        <v>36.3888888888889</v>
      </c>
    </row>
    <row r="3513" customFormat="false" ht="15" hidden="false" customHeight="false" outlineLevel="0" collapsed="false">
      <c r="A3513" s="8" t="s">
        <v>352</v>
      </c>
      <c r="B3513" s="8" t="s">
        <v>353</v>
      </c>
      <c r="C3513" s="8" t="s">
        <v>3865</v>
      </c>
      <c r="D3513" s="8" t="n">
        <v>2009</v>
      </c>
      <c r="E3513" s="19" t="n">
        <v>0.508</v>
      </c>
      <c r="F3513" s="19" t="n">
        <v>34.3888888888889</v>
      </c>
    </row>
    <row r="3514" customFormat="false" ht="15" hidden="false" customHeight="false" outlineLevel="0" collapsed="false">
      <c r="A3514" s="8" t="s">
        <v>352</v>
      </c>
      <c r="B3514" s="8" t="s">
        <v>353</v>
      </c>
      <c r="C3514" s="8" t="s">
        <v>3866</v>
      </c>
      <c r="D3514" s="8" t="n">
        <v>2009</v>
      </c>
      <c r="E3514" s="19" t="n">
        <v>0</v>
      </c>
      <c r="F3514" s="19" t="n">
        <v>33</v>
      </c>
    </row>
    <row r="3515" customFormat="false" ht="15" hidden="false" customHeight="false" outlineLevel="0" collapsed="false">
      <c r="A3515" s="8" t="s">
        <v>352</v>
      </c>
      <c r="B3515" s="8" t="s">
        <v>353</v>
      </c>
      <c r="C3515" s="8" t="s">
        <v>3867</v>
      </c>
      <c r="D3515" s="8" t="n">
        <v>2009</v>
      </c>
      <c r="E3515" s="19" t="n">
        <v>20.066</v>
      </c>
      <c r="F3515" s="19" t="n">
        <v>30.6111111111111</v>
      </c>
    </row>
    <row r="3516" customFormat="false" ht="15" hidden="false" customHeight="false" outlineLevel="0" collapsed="false">
      <c r="A3516" s="8" t="s">
        <v>352</v>
      </c>
      <c r="B3516" s="8" t="s">
        <v>353</v>
      </c>
      <c r="C3516" s="8" t="s">
        <v>3868</v>
      </c>
      <c r="D3516" s="8" t="n">
        <v>2009</v>
      </c>
      <c r="E3516" s="19" t="n">
        <v>37.084</v>
      </c>
      <c r="F3516" s="19" t="n">
        <v>28</v>
      </c>
    </row>
    <row r="3517" customFormat="false" ht="15" hidden="false" customHeight="false" outlineLevel="0" collapsed="false">
      <c r="A3517" s="8" t="s">
        <v>352</v>
      </c>
      <c r="B3517" s="8" t="s">
        <v>353</v>
      </c>
      <c r="C3517" s="8" t="s">
        <v>3869</v>
      </c>
      <c r="D3517" s="8" t="n">
        <v>2009</v>
      </c>
      <c r="E3517" s="19" t="n">
        <v>85.09</v>
      </c>
      <c r="F3517" s="19" t="n">
        <v>29.3888888888889</v>
      </c>
    </row>
    <row r="3518" customFormat="false" ht="15" hidden="false" customHeight="false" outlineLevel="0" collapsed="false">
      <c r="A3518" s="8" t="s">
        <v>352</v>
      </c>
      <c r="B3518" s="8" t="s">
        <v>353</v>
      </c>
      <c r="C3518" s="8" t="s">
        <v>3870</v>
      </c>
      <c r="D3518" s="8" t="n">
        <v>2009</v>
      </c>
      <c r="E3518" s="19" t="n">
        <v>11.938</v>
      </c>
      <c r="F3518" s="19" t="n">
        <v>33.2222222222222</v>
      </c>
    </row>
    <row r="3519" customFormat="false" ht="15" hidden="false" customHeight="false" outlineLevel="0" collapsed="false">
      <c r="A3519" s="8" t="s">
        <v>352</v>
      </c>
      <c r="B3519" s="8" t="s">
        <v>353</v>
      </c>
      <c r="C3519" s="8" t="s">
        <v>3871</v>
      </c>
      <c r="D3519" s="8" t="n">
        <v>2009</v>
      </c>
      <c r="E3519" s="19" t="n">
        <v>0.508</v>
      </c>
      <c r="F3519" s="19" t="n">
        <v>33</v>
      </c>
    </row>
    <row r="3520" customFormat="false" ht="15" hidden="false" customHeight="false" outlineLevel="0" collapsed="false">
      <c r="A3520" s="8" t="s">
        <v>352</v>
      </c>
      <c r="B3520" s="8" t="s">
        <v>353</v>
      </c>
      <c r="C3520" s="8" t="s">
        <v>3872</v>
      </c>
      <c r="D3520" s="8" t="n">
        <v>2009</v>
      </c>
      <c r="E3520" s="19" t="n">
        <v>2.032</v>
      </c>
      <c r="F3520" s="19" t="n">
        <v>34</v>
      </c>
    </row>
    <row r="3521" customFormat="false" ht="15" hidden="false" customHeight="false" outlineLevel="0" collapsed="false">
      <c r="A3521" s="8" t="s">
        <v>352</v>
      </c>
      <c r="B3521" s="8" t="s">
        <v>353</v>
      </c>
      <c r="C3521" s="8" t="s">
        <v>3873</v>
      </c>
      <c r="D3521" s="8" t="n">
        <v>2009</v>
      </c>
      <c r="E3521" s="19" t="n">
        <v>0</v>
      </c>
      <c r="F3521" s="19" t="n">
        <v>33.6111111111111</v>
      </c>
    </row>
    <row r="3522" customFormat="false" ht="15" hidden="false" customHeight="false" outlineLevel="0" collapsed="false">
      <c r="A3522" s="8" t="s">
        <v>352</v>
      </c>
      <c r="B3522" s="8" t="s">
        <v>353</v>
      </c>
      <c r="C3522" s="8" t="s">
        <v>3874</v>
      </c>
      <c r="D3522" s="8" t="n">
        <v>2009</v>
      </c>
      <c r="E3522" s="19" t="n">
        <v>0</v>
      </c>
      <c r="F3522" s="19" t="n">
        <v>35</v>
      </c>
    </row>
    <row r="3523" customFormat="false" ht="15" hidden="false" customHeight="false" outlineLevel="0" collapsed="false">
      <c r="A3523" s="8" t="s">
        <v>352</v>
      </c>
      <c r="B3523" s="8" t="s">
        <v>353</v>
      </c>
      <c r="C3523" s="8" t="s">
        <v>3875</v>
      </c>
      <c r="D3523" s="8" t="n">
        <v>2009</v>
      </c>
      <c r="E3523" s="19" t="n">
        <v>0</v>
      </c>
      <c r="F3523" s="19" t="n">
        <v>35</v>
      </c>
    </row>
    <row r="3524" customFormat="false" ht="15" hidden="false" customHeight="false" outlineLevel="0" collapsed="false">
      <c r="A3524" s="8" t="s">
        <v>352</v>
      </c>
      <c r="B3524" s="8" t="s">
        <v>353</v>
      </c>
      <c r="C3524" s="8" t="s">
        <v>3876</v>
      </c>
      <c r="D3524" s="8" t="n">
        <v>2009</v>
      </c>
      <c r="E3524" s="19" t="n">
        <v>0</v>
      </c>
      <c r="F3524" s="19" t="n">
        <v>34</v>
      </c>
    </row>
    <row r="3525" customFormat="false" ht="15" hidden="false" customHeight="false" outlineLevel="0" collapsed="false">
      <c r="A3525" s="8" t="s">
        <v>352</v>
      </c>
      <c r="B3525" s="8" t="s">
        <v>353</v>
      </c>
      <c r="C3525" s="8" t="s">
        <v>3877</v>
      </c>
      <c r="D3525" s="8" t="n">
        <v>2009</v>
      </c>
      <c r="E3525" s="19" t="n">
        <v>0</v>
      </c>
      <c r="F3525" s="19" t="n">
        <v>34.3888888888889</v>
      </c>
    </row>
    <row r="3526" customFormat="false" ht="15" hidden="false" customHeight="false" outlineLevel="0" collapsed="false">
      <c r="A3526" s="8" t="s">
        <v>352</v>
      </c>
      <c r="B3526" s="8" t="s">
        <v>353</v>
      </c>
      <c r="C3526" s="8" t="s">
        <v>3878</v>
      </c>
      <c r="D3526" s="8" t="n">
        <v>2009</v>
      </c>
      <c r="E3526" s="19" t="n">
        <v>0</v>
      </c>
      <c r="F3526" s="19" t="n">
        <v>35</v>
      </c>
    </row>
    <row r="3527" customFormat="false" ht="15" hidden="false" customHeight="false" outlineLevel="0" collapsed="false">
      <c r="A3527" s="8" t="s">
        <v>352</v>
      </c>
      <c r="B3527" s="8" t="s">
        <v>353</v>
      </c>
      <c r="C3527" s="8" t="s">
        <v>3879</v>
      </c>
      <c r="D3527" s="8" t="n">
        <v>2009</v>
      </c>
      <c r="E3527" s="19" t="n">
        <v>0</v>
      </c>
      <c r="F3527" s="19" t="n">
        <v>35</v>
      </c>
    </row>
    <row r="3528" customFormat="false" ht="15" hidden="false" customHeight="false" outlineLevel="0" collapsed="false">
      <c r="A3528" s="8" t="s">
        <v>352</v>
      </c>
      <c r="B3528" s="8" t="s">
        <v>353</v>
      </c>
      <c r="C3528" s="8" t="s">
        <v>3880</v>
      </c>
      <c r="D3528" s="8" t="n">
        <v>2009</v>
      </c>
      <c r="E3528" s="19" t="n">
        <v>0</v>
      </c>
      <c r="F3528" s="19" t="n">
        <v>34.2777777777778</v>
      </c>
    </row>
    <row r="3529" customFormat="false" ht="15" hidden="false" customHeight="false" outlineLevel="0" collapsed="false">
      <c r="A3529" s="8" t="s">
        <v>352</v>
      </c>
      <c r="B3529" s="8" t="s">
        <v>353</v>
      </c>
      <c r="C3529" s="8" t="s">
        <v>3881</v>
      </c>
      <c r="D3529" s="8" t="n">
        <v>2009</v>
      </c>
      <c r="E3529" s="19" t="n">
        <v>0</v>
      </c>
      <c r="F3529" s="19" t="n">
        <v>34.2222222222222</v>
      </c>
    </row>
    <row r="3530" customFormat="false" ht="15" hidden="false" customHeight="false" outlineLevel="0" collapsed="false">
      <c r="A3530" s="8" t="s">
        <v>352</v>
      </c>
      <c r="B3530" s="8" t="s">
        <v>353</v>
      </c>
      <c r="C3530" s="8" t="s">
        <v>3882</v>
      </c>
      <c r="D3530" s="8" t="n">
        <v>2009</v>
      </c>
      <c r="E3530" s="19" t="n">
        <v>0</v>
      </c>
      <c r="F3530" s="19" t="n">
        <v>35</v>
      </c>
    </row>
    <row r="3531" customFormat="false" ht="15" hidden="false" customHeight="false" outlineLevel="0" collapsed="false">
      <c r="A3531" s="8" t="s">
        <v>352</v>
      </c>
      <c r="B3531" s="8" t="s">
        <v>353</v>
      </c>
      <c r="C3531" s="8" t="s">
        <v>3883</v>
      </c>
      <c r="D3531" s="8" t="n">
        <v>2009</v>
      </c>
      <c r="E3531" s="19" t="n">
        <v>0</v>
      </c>
      <c r="F3531" s="19" t="n">
        <v>35.7777777777778</v>
      </c>
    </row>
    <row r="3532" customFormat="false" ht="15" hidden="false" customHeight="false" outlineLevel="0" collapsed="false">
      <c r="A3532" s="8" t="s">
        <v>352</v>
      </c>
      <c r="B3532" s="8" t="s">
        <v>353</v>
      </c>
      <c r="C3532" s="8" t="s">
        <v>3884</v>
      </c>
      <c r="D3532" s="8" t="n">
        <v>2009</v>
      </c>
      <c r="F3532" s="19" t="n">
        <v>35.1111111111111</v>
      </c>
    </row>
    <row r="3533" customFormat="false" ht="15" hidden="false" customHeight="false" outlineLevel="0" collapsed="false">
      <c r="A3533" s="8" t="s">
        <v>352</v>
      </c>
      <c r="B3533" s="8" t="s">
        <v>353</v>
      </c>
      <c r="C3533" s="8" t="s">
        <v>3885</v>
      </c>
      <c r="D3533" s="8" t="n">
        <v>2009</v>
      </c>
      <c r="E3533" s="19" t="n">
        <v>20.066</v>
      </c>
      <c r="F3533" s="19" t="n">
        <v>34.2777777777778</v>
      </c>
    </row>
    <row r="3534" customFormat="false" ht="15" hidden="false" customHeight="false" outlineLevel="0" collapsed="false">
      <c r="A3534" s="8" t="s">
        <v>352</v>
      </c>
      <c r="B3534" s="8" t="s">
        <v>353</v>
      </c>
      <c r="C3534" s="8" t="s">
        <v>3886</v>
      </c>
      <c r="D3534" s="8" t="n">
        <v>2009</v>
      </c>
      <c r="E3534" s="19" t="n">
        <v>0</v>
      </c>
      <c r="F3534" s="19" t="n">
        <v>34.2777777777778</v>
      </c>
    </row>
    <row r="3535" customFormat="false" ht="15" hidden="false" customHeight="false" outlineLevel="0" collapsed="false">
      <c r="A3535" s="8" t="s">
        <v>352</v>
      </c>
      <c r="B3535" s="8" t="s">
        <v>353</v>
      </c>
      <c r="C3535" s="8" t="s">
        <v>3887</v>
      </c>
      <c r="D3535" s="8" t="n">
        <v>2009</v>
      </c>
      <c r="E3535" s="19" t="n">
        <v>0</v>
      </c>
      <c r="F3535" s="19" t="n">
        <v>35</v>
      </c>
    </row>
    <row r="3536" customFormat="false" ht="15" hidden="false" customHeight="false" outlineLevel="0" collapsed="false">
      <c r="A3536" s="8" t="s">
        <v>352</v>
      </c>
      <c r="B3536" s="8" t="s">
        <v>353</v>
      </c>
      <c r="C3536" s="8" t="s">
        <v>3888</v>
      </c>
      <c r="D3536" s="8" t="n">
        <v>2009</v>
      </c>
      <c r="E3536" s="19" t="n">
        <v>0</v>
      </c>
      <c r="F3536" s="19" t="n">
        <v>35.7777777777778</v>
      </c>
    </row>
    <row r="3537" customFormat="false" ht="15" hidden="false" customHeight="false" outlineLevel="0" collapsed="false">
      <c r="A3537" s="8" t="s">
        <v>352</v>
      </c>
      <c r="B3537" s="8" t="s">
        <v>353</v>
      </c>
      <c r="C3537" s="8" t="s">
        <v>3889</v>
      </c>
      <c r="D3537" s="8" t="n">
        <v>2009</v>
      </c>
      <c r="E3537" s="19" t="n">
        <v>0</v>
      </c>
      <c r="F3537" s="19" t="n">
        <v>35.6111111111111</v>
      </c>
    </row>
    <row r="3538" customFormat="false" ht="15" hidden="false" customHeight="false" outlineLevel="0" collapsed="false">
      <c r="A3538" s="8" t="s">
        <v>352</v>
      </c>
      <c r="B3538" s="8" t="s">
        <v>353</v>
      </c>
      <c r="C3538" s="8" t="s">
        <v>3890</v>
      </c>
      <c r="D3538" s="8" t="n">
        <v>2009</v>
      </c>
      <c r="E3538" s="19" t="n">
        <v>0</v>
      </c>
      <c r="F3538" s="19" t="n">
        <v>36</v>
      </c>
    </row>
    <row r="3539" customFormat="false" ht="15" hidden="false" customHeight="false" outlineLevel="0" collapsed="false">
      <c r="A3539" s="8" t="s">
        <v>352</v>
      </c>
      <c r="B3539" s="8" t="s">
        <v>353</v>
      </c>
      <c r="C3539" s="8" t="s">
        <v>3891</v>
      </c>
      <c r="D3539" s="8" t="n">
        <v>2009</v>
      </c>
      <c r="E3539" s="19" t="n">
        <v>0</v>
      </c>
      <c r="F3539" s="19" t="n">
        <v>35</v>
      </c>
    </row>
    <row r="3540" customFormat="false" ht="15" hidden="false" customHeight="false" outlineLevel="0" collapsed="false">
      <c r="A3540" s="8" t="s">
        <v>352</v>
      </c>
      <c r="B3540" s="8" t="s">
        <v>353</v>
      </c>
      <c r="C3540" s="8" t="s">
        <v>3892</v>
      </c>
      <c r="D3540" s="8" t="n">
        <v>2009</v>
      </c>
      <c r="E3540" s="19" t="n">
        <v>0</v>
      </c>
      <c r="F3540" s="19" t="n">
        <v>36.3888888888889</v>
      </c>
    </row>
    <row r="3541" customFormat="false" ht="15" hidden="false" customHeight="false" outlineLevel="0" collapsed="false">
      <c r="A3541" s="8" t="s">
        <v>352</v>
      </c>
      <c r="B3541" s="8" t="s">
        <v>353</v>
      </c>
      <c r="C3541" s="8" t="s">
        <v>3893</v>
      </c>
      <c r="D3541" s="8" t="n">
        <v>2009</v>
      </c>
      <c r="E3541" s="19" t="n">
        <v>0</v>
      </c>
      <c r="F3541" s="19" t="n">
        <v>38.2222222222222</v>
      </c>
    </row>
    <row r="3542" customFormat="false" ht="15" hidden="false" customHeight="false" outlineLevel="0" collapsed="false">
      <c r="A3542" s="8" t="s">
        <v>352</v>
      </c>
      <c r="B3542" s="8" t="s">
        <v>353</v>
      </c>
      <c r="C3542" s="8" t="s">
        <v>3894</v>
      </c>
      <c r="D3542" s="8" t="n">
        <v>2009</v>
      </c>
      <c r="E3542" s="19" t="n">
        <v>0</v>
      </c>
      <c r="F3542" s="19" t="n">
        <v>37</v>
      </c>
    </row>
    <row r="3543" customFormat="false" ht="15" hidden="false" customHeight="false" outlineLevel="0" collapsed="false">
      <c r="A3543" s="8" t="s">
        <v>352</v>
      </c>
      <c r="B3543" s="8" t="s">
        <v>353</v>
      </c>
      <c r="C3543" s="8" t="s">
        <v>3895</v>
      </c>
      <c r="D3543" s="8" t="n">
        <v>2009</v>
      </c>
      <c r="E3543" s="19" t="n">
        <v>0</v>
      </c>
      <c r="F3543" s="19" t="n">
        <v>35.8888888888889</v>
      </c>
    </row>
    <row r="3544" customFormat="false" ht="15" hidden="false" customHeight="false" outlineLevel="0" collapsed="false">
      <c r="A3544" s="8" t="s">
        <v>352</v>
      </c>
      <c r="B3544" s="8" t="s">
        <v>353</v>
      </c>
      <c r="C3544" s="8" t="s">
        <v>3896</v>
      </c>
      <c r="D3544" s="8" t="n">
        <v>2009</v>
      </c>
      <c r="E3544" s="19" t="n">
        <v>0</v>
      </c>
      <c r="F3544" s="19" t="n">
        <v>36</v>
      </c>
    </row>
    <row r="3545" customFormat="false" ht="15" hidden="false" customHeight="false" outlineLevel="0" collapsed="false">
      <c r="A3545" s="8" t="s">
        <v>352</v>
      </c>
      <c r="B3545" s="8" t="s">
        <v>353</v>
      </c>
      <c r="C3545" s="8" t="s">
        <v>3897</v>
      </c>
      <c r="D3545" s="8" t="n">
        <v>2009</v>
      </c>
      <c r="E3545" s="19" t="n">
        <v>0</v>
      </c>
      <c r="F3545" s="19" t="n">
        <v>35.1111111111111</v>
      </c>
    </row>
    <row r="3546" customFormat="false" ht="15" hidden="false" customHeight="false" outlineLevel="0" collapsed="false">
      <c r="A3546" s="8" t="s">
        <v>352</v>
      </c>
      <c r="B3546" s="8" t="s">
        <v>353</v>
      </c>
      <c r="C3546" s="8" t="s">
        <v>3898</v>
      </c>
      <c r="D3546" s="8" t="n">
        <v>2009</v>
      </c>
      <c r="E3546" s="19" t="n">
        <v>0</v>
      </c>
      <c r="F3546" s="19" t="n">
        <v>36</v>
      </c>
    </row>
    <row r="3547" customFormat="false" ht="15" hidden="false" customHeight="false" outlineLevel="0" collapsed="false">
      <c r="A3547" s="8" t="s">
        <v>352</v>
      </c>
      <c r="B3547" s="8" t="s">
        <v>353</v>
      </c>
      <c r="C3547" s="8" t="s">
        <v>3899</v>
      </c>
      <c r="D3547" s="8" t="n">
        <v>2009</v>
      </c>
      <c r="E3547" s="19" t="n">
        <v>0</v>
      </c>
      <c r="F3547" s="19" t="n">
        <v>37.3888888888889</v>
      </c>
    </row>
    <row r="3548" customFormat="false" ht="15" hidden="false" customHeight="false" outlineLevel="0" collapsed="false">
      <c r="A3548" s="8" t="s">
        <v>352</v>
      </c>
      <c r="B3548" s="8" t="s">
        <v>353</v>
      </c>
      <c r="C3548" s="8" t="s">
        <v>3900</v>
      </c>
      <c r="D3548" s="8" t="n">
        <v>2009</v>
      </c>
      <c r="E3548" s="19" t="n">
        <v>0</v>
      </c>
      <c r="F3548" s="19" t="n">
        <v>38.2777777777778</v>
      </c>
    </row>
    <row r="3549" customFormat="false" ht="15" hidden="false" customHeight="false" outlineLevel="0" collapsed="false">
      <c r="A3549" s="8" t="s">
        <v>352</v>
      </c>
      <c r="B3549" s="8" t="s">
        <v>353</v>
      </c>
      <c r="C3549" s="8" t="s">
        <v>3901</v>
      </c>
      <c r="D3549" s="8" t="n">
        <v>2009</v>
      </c>
      <c r="E3549" s="19" t="n">
        <v>0</v>
      </c>
      <c r="F3549" s="19" t="n">
        <v>39.2222222222222</v>
      </c>
    </row>
    <row r="3550" customFormat="false" ht="15" hidden="false" customHeight="false" outlineLevel="0" collapsed="false">
      <c r="A3550" s="8" t="s">
        <v>352</v>
      </c>
      <c r="B3550" s="8" t="s">
        <v>353</v>
      </c>
      <c r="C3550" s="8" t="s">
        <v>3902</v>
      </c>
      <c r="D3550" s="8" t="n">
        <v>2009</v>
      </c>
      <c r="E3550" s="19" t="n">
        <v>0</v>
      </c>
      <c r="F3550" s="19" t="n">
        <v>38</v>
      </c>
    </row>
    <row r="3551" customFormat="false" ht="15" hidden="false" customHeight="false" outlineLevel="0" collapsed="false">
      <c r="A3551" s="8" t="s">
        <v>352</v>
      </c>
      <c r="B3551" s="8" t="s">
        <v>353</v>
      </c>
      <c r="C3551" s="8" t="s">
        <v>3903</v>
      </c>
      <c r="D3551" s="8" t="n">
        <v>2009</v>
      </c>
      <c r="E3551" s="19" t="n">
        <v>0</v>
      </c>
      <c r="F3551" s="19" t="n">
        <v>36</v>
      </c>
    </row>
    <row r="3552" customFormat="false" ht="15" hidden="false" customHeight="false" outlineLevel="0" collapsed="false">
      <c r="A3552" s="8" t="s">
        <v>352</v>
      </c>
      <c r="B3552" s="8" t="s">
        <v>353</v>
      </c>
      <c r="C3552" s="8" t="s">
        <v>3904</v>
      </c>
      <c r="D3552" s="8" t="n">
        <v>2009</v>
      </c>
      <c r="F3552" s="19" t="n">
        <v>35.7777777777778</v>
      </c>
    </row>
    <row r="3553" customFormat="false" ht="15" hidden="false" customHeight="false" outlineLevel="0" collapsed="false">
      <c r="A3553" s="8" t="s">
        <v>352</v>
      </c>
      <c r="B3553" s="8" t="s">
        <v>353</v>
      </c>
      <c r="C3553" s="8" t="s">
        <v>3905</v>
      </c>
      <c r="D3553" s="8" t="n">
        <v>2009</v>
      </c>
      <c r="E3553" s="19" t="n">
        <v>6.096</v>
      </c>
      <c r="F3553" s="19" t="n">
        <v>34</v>
      </c>
    </row>
    <row r="3554" customFormat="false" ht="15" hidden="false" customHeight="false" outlineLevel="0" collapsed="false">
      <c r="A3554" s="8" t="s">
        <v>352</v>
      </c>
      <c r="B3554" s="8" t="s">
        <v>353</v>
      </c>
      <c r="C3554" s="8" t="s">
        <v>3906</v>
      </c>
      <c r="D3554" s="8" t="n">
        <v>2009</v>
      </c>
      <c r="E3554" s="19" t="n">
        <v>0</v>
      </c>
      <c r="F3554" s="19" t="n">
        <v>37.2777777777778</v>
      </c>
    </row>
    <row r="3555" customFormat="false" ht="15" hidden="false" customHeight="false" outlineLevel="0" collapsed="false">
      <c r="A3555" s="8" t="s">
        <v>352</v>
      </c>
      <c r="B3555" s="8" t="s">
        <v>353</v>
      </c>
      <c r="C3555" s="8" t="s">
        <v>3907</v>
      </c>
      <c r="D3555" s="8" t="n">
        <v>2009</v>
      </c>
      <c r="E3555" s="19" t="n">
        <v>0</v>
      </c>
      <c r="F3555" s="19" t="n">
        <v>34.2777777777778</v>
      </c>
    </row>
    <row r="3556" customFormat="false" ht="15" hidden="false" customHeight="false" outlineLevel="0" collapsed="false">
      <c r="A3556" s="8" t="s">
        <v>352</v>
      </c>
      <c r="B3556" s="8" t="s">
        <v>353</v>
      </c>
      <c r="C3556" s="8" t="s">
        <v>3908</v>
      </c>
      <c r="D3556" s="8" t="n">
        <v>2009</v>
      </c>
      <c r="E3556" s="19" t="n">
        <v>0</v>
      </c>
      <c r="F3556" s="19" t="n">
        <v>34.3888888888889</v>
      </c>
    </row>
    <row r="3557" customFormat="false" ht="15" hidden="false" customHeight="false" outlineLevel="0" collapsed="false">
      <c r="A3557" s="8" t="s">
        <v>352</v>
      </c>
      <c r="B3557" s="8" t="s">
        <v>353</v>
      </c>
      <c r="C3557" s="8" t="s">
        <v>3909</v>
      </c>
      <c r="D3557" s="8" t="n">
        <v>2009</v>
      </c>
      <c r="E3557" s="19" t="n">
        <v>0</v>
      </c>
      <c r="F3557" s="19" t="n">
        <v>34.2777777777778</v>
      </c>
    </row>
    <row r="3558" customFormat="false" ht="15" hidden="false" customHeight="false" outlineLevel="0" collapsed="false">
      <c r="A3558" s="8" t="s">
        <v>352</v>
      </c>
      <c r="B3558" s="8" t="s">
        <v>353</v>
      </c>
      <c r="C3558" s="8" t="s">
        <v>3910</v>
      </c>
      <c r="D3558" s="8" t="n">
        <v>2009</v>
      </c>
      <c r="E3558" s="19" t="n">
        <v>0</v>
      </c>
      <c r="F3558" s="19" t="n">
        <v>34</v>
      </c>
    </row>
    <row r="3559" customFormat="false" ht="15" hidden="false" customHeight="false" outlineLevel="0" collapsed="false">
      <c r="A3559" s="8" t="s">
        <v>352</v>
      </c>
      <c r="B3559" s="8" t="s">
        <v>353</v>
      </c>
      <c r="C3559" s="8" t="s">
        <v>3911</v>
      </c>
      <c r="D3559" s="8" t="n">
        <v>2009</v>
      </c>
      <c r="E3559" s="19" t="n">
        <v>0</v>
      </c>
      <c r="F3559" s="19" t="n">
        <v>34.3888888888889</v>
      </c>
    </row>
    <row r="3560" customFormat="false" ht="15" hidden="false" customHeight="false" outlineLevel="0" collapsed="false">
      <c r="A3560" s="8" t="s">
        <v>352</v>
      </c>
      <c r="B3560" s="8" t="s">
        <v>353</v>
      </c>
      <c r="C3560" s="8" t="s">
        <v>3912</v>
      </c>
      <c r="D3560" s="8" t="n">
        <v>2009</v>
      </c>
      <c r="E3560" s="19" t="n">
        <v>0</v>
      </c>
      <c r="F3560" s="19" t="n">
        <v>35.7222222222222</v>
      </c>
    </row>
    <row r="3561" customFormat="false" ht="15" hidden="false" customHeight="false" outlineLevel="0" collapsed="false">
      <c r="A3561" s="8" t="s">
        <v>352</v>
      </c>
      <c r="B3561" s="8" t="s">
        <v>353</v>
      </c>
      <c r="C3561" s="8" t="s">
        <v>3913</v>
      </c>
      <c r="D3561" s="8" t="n">
        <v>2009</v>
      </c>
      <c r="E3561" s="19" t="n">
        <v>0</v>
      </c>
      <c r="F3561" s="19" t="n">
        <v>35.6111111111111</v>
      </c>
    </row>
    <row r="3562" customFormat="false" ht="15" hidden="false" customHeight="false" outlineLevel="0" collapsed="false">
      <c r="A3562" s="8" t="s">
        <v>352</v>
      </c>
      <c r="B3562" s="8" t="s">
        <v>353</v>
      </c>
      <c r="C3562" s="8" t="s">
        <v>3914</v>
      </c>
      <c r="D3562" s="8" t="n">
        <v>2009</v>
      </c>
      <c r="E3562" s="19" t="n">
        <v>0</v>
      </c>
      <c r="F3562" s="19" t="n">
        <v>36.5</v>
      </c>
    </row>
    <row r="3563" customFormat="false" ht="15" hidden="false" customHeight="false" outlineLevel="0" collapsed="false">
      <c r="A3563" s="8" t="s">
        <v>352</v>
      </c>
      <c r="B3563" s="8" t="s">
        <v>353</v>
      </c>
      <c r="C3563" s="8" t="s">
        <v>3915</v>
      </c>
      <c r="D3563" s="8" t="n">
        <v>2009</v>
      </c>
      <c r="E3563" s="19" t="n">
        <v>0</v>
      </c>
      <c r="F3563" s="19" t="n">
        <v>37</v>
      </c>
    </row>
    <row r="3564" customFormat="false" ht="15" hidden="false" customHeight="false" outlineLevel="0" collapsed="false">
      <c r="A3564" s="8" t="s">
        <v>352</v>
      </c>
      <c r="B3564" s="8" t="s">
        <v>353</v>
      </c>
      <c r="C3564" s="8" t="s">
        <v>3916</v>
      </c>
      <c r="D3564" s="8" t="n">
        <v>2009</v>
      </c>
      <c r="E3564" s="19" t="n">
        <v>0</v>
      </c>
      <c r="F3564" s="19" t="n">
        <v>36.5</v>
      </c>
    </row>
    <row r="3565" customFormat="false" ht="15" hidden="false" customHeight="false" outlineLevel="0" collapsed="false">
      <c r="A3565" s="8" t="s">
        <v>352</v>
      </c>
      <c r="B3565" s="8" t="s">
        <v>353</v>
      </c>
      <c r="C3565" s="8" t="s">
        <v>3917</v>
      </c>
      <c r="D3565" s="8" t="n">
        <v>2009</v>
      </c>
      <c r="E3565" s="19" t="n">
        <v>0</v>
      </c>
      <c r="F3565" s="19" t="n">
        <v>36.1111111111111</v>
      </c>
    </row>
    <row r="3566" customFormat="false" ht="15" hidden="false" customHeight="false" outlineLevel="0" collapsed="false">
      <c r="A3566" s="8" t="s">
        <v>352</v>
      </c>
      <c r="B3566" s="8" t="s">
        <v>353</v>
      </c>
      <c r="C3566" s="8" t="s">
        <v>3918</v>
      </c>
      <c r="D3566" s="8" t="n">
        <v>2009</v>
      </c>
      <c r="E3566" s="19" t="n">
        <v>0</v>
      </c>
      <c r="F3566" s="19" t="n">
        <v>36.2777777777778</v>
      </c>
    </row>
    <row r="3567" customFormat="false" ht="15" hidden="false" customHeight="false" outlineLevel="0" collapsed="false">
      <c r="A3567" s="8" t="s">
        <v>352</v>
      </c>
      <c r="B3567" s="8" t="s">
        <v>353</v>
      </c>
      <c r="C3567" s="8" t="s">
        <v>3919</v>
      </c>
      <c r="D3567" s="8" t="n">
        <v>2009</v>
      </c>
      <c r="E3567" s="19" t="n">
        <v>0</v>
      </c>
      <c r="F3567" s="19" t="n">
        <v>36.2222222222222</v>
      </c>
    </row>
    <row r="3568" customFormat="false" ht="15" hidden="false" customHeight="false" outlineLevel="0" collapsed="false">
      <c r="A3568" s="8" t="s">
        <v>352</v>
      </c>
      <c r="B3568" s="8" t="s">
        <v>353</v>
      </c>
      <c r="C3568" s="8" t="s">
        <v>3920</v>
      </c>
      <c r="D3568" s="8" t="n">
        <v>2009</v>
      </c>
      <c r="E3568" s="19" t="n">
        <v>0</v>
      </c>
      <c r="F3568" s="19" t="n">
        <v>36.5</v>
      </c>
    </row>
    <row r="3569" customFormat="false" ht="15" hidden="false" customHeight="false" outlineLevel="0" collapsed="false">
      <c r="A3569" s="8" t="s">
        <v>352</v>
      </c>
      <c r="B3569" s="8" t="s">
        <v>353</v>
      </c>
      <c r="C3569" s="8" t="s">
        <v>3921</v>
      </c>
      <c r="D3569" s="8" t="n">
        <v>2009</v>
      </c>
      <c r="E3569" s="19" t="n">
        <v>0</v>
      </c>
      <c r="F3569" s="19" t="n">
        <v>36.2222222222222</v>
      </c>
    </row>
    <row r="3570" customFormat="false" ht="15" hidden="false" customHeight="false" outlineLevel="0" collapsed="false">
      <c r="A3570" s="8" t="s">
        <v>352</v>
      </c>
      <c r="B3570" s="8" t="s">
        <v>353</v>
      </c>
      <c r="C3570" s="8" t="s">
        <v>3922</v>
      </c>
      <c r="D3570" s="8" t="n">
        <v>2009</v>
      </c>
      <c r="E3570" s="19" t="n">
        <v>0</v>
      </c>
      <c r="F3570" s="19" t="n">
        <v>36.2222222222222</v>
      </c>
    </row>
    <row r="3571" customFormat="false" ht="15" hidden="false" customHeight="false" outlineLevel="0" collapsed="false">
      <c r="A3571" s="8" t="s">
        <v>352</v>
      </c>
      <c r="B3571" s="8" t="s">
        <v>353</v>
      </c>
      <c r="C3571" s="8" t="s">
        <v>3923</v>
      </c>
      <c r="D3571" s="8" t="n">
        <v>2009</v>
      </c>
      <c r="E3571" s="19" t="n">
        <v>0</v>
      </c>
      <c r="F3571" s="19" t="n">
        <v>37</v>
      </c>
    </row>
    <row r="3572" customFormat="false" ht="15" hidden="false" customHeight="false" outlineLevel="0" collapsed="false">
      <c r="A3572" s="8" t="s">
        <v>352</v>
      </c>
      <c r="B3572" s="8" t="s">
        <v>353</v>
      </c>
      <c r="C3572" s="8" t="s">
        <v>3924</v>
      </c>
      <c r="D3572" s="8" t="n">
        <v>2009</v>
      </c>
      <c r="E3572" s="19" t="n">
        <v>0</v>
      </c>
      <c r="F3572" s="19" t="n">
        <v>35</v>
      </c>
    </row>
    <row r="3573" customFormat="false" ht="15" hidden="false" customHeight="false" outlineLevel="0" collapsed="false">
      <c r="A3573" s="8" t="s">
        <v>352</v>
      </c>
      <c r="B3573" s="8" t="s">
        <v>353</v>
      </c>
      <c r="C3573" s="8" t="s">
        <v>3925</v>
      </c>
      <c r="D3573" s="8" t="n">
        <v>2009</v>
      </c>
      <c r="E3573" s="19" t="n">
        <v>0</v>
      </c>
      <c r="F3573" s="19" t="n">
        <v>35.5</v>
      </c>
    </row>
    <row r="3574" customFormat="false" ht="15" hidden="false" customHeight="false" outlineLevel="0" collapsed="false">
      <c r="A3574" s="8" t="s">
        <v>352</v>
      </c>
      <c r="B3574" s="8" t="s">
        <v>353</v>
      </c>
      <c r="C3574" s="8" t="s">
        <v>3926</v>
      </c>
      <c r="D3574" s="8" t="n">
        <v>2009</v>
      </c>
      <c r="E3574" s="19" t="n">
        <v>0</v>
      </c>
      <c r="F3574" s="19" t="n">
        <v>37.1111111111111</v>
      </c>
    </row>
    <row r="3575" customFormat="false" ht="15" hidden="false" customHeight="false" outlineLevel="0" collapsed="false">
      <c r="A3575" s="8" t="s">
        <v>352</v>
      </c>
      <c r="B3575" s="8" t="s">
        <v>353</v>
      </c>
      <c r="C3575" s="8" t="s">
        <v>3927</v>
      </c>
      <c r="D3575" s="8" t="n">
        <v>2009</v>
      </c>
      <c r="E3575" s="19" t="n">
        <v>0</v>
      </c>
      <c r="F3575" s="19" t="n">
        <v>36.5</v>
      </c>
    </row>
    <row r="3576" customFormat="false" ht="15" hidden="false" customHeight="false" outlineLevel="0" collapsed="false">
      <c r="A3576" s="8" t="s">
        <v>352</v>
      </c>
      <c r="B3576" s="8" t="s">
        <v>353</v>
      </c>
      <c r="C3576" s="8" t="s">
        <v>3928</v>
      </c>
      <c r="D3576" s="8" t="n">
        <v>2009</v>
      </c>
      <c r="E3576" s="19" t="n">
        <v>0</v>
      </c>
      <c r="F3576" s="19" t="n">
        <v>36.7222222222222</v>
      </c>
    </row>
    <row r="3577" customFormat="false" ht="15" hidden="false" customHeight="false" outlineLevel="0" collapsed="false">
      <c r="A3577" s="8" t="s">
        <v>352</v>
      </c>
      <c r="B3577" s="8" t="s">
        <v>353</v>
      </c>
      <c r="C3577" s="8" t="s">
        <v>3929</v>
      </c>
      <c r="D3577" s="8" t="n">
        <v>2009</v>
      </c>
      <c r="E3577" s="19" t="n">
        <v>0</v>
      </c>
      <c r="F3577" s="19" t="n">
        <v>36</v>
      </c>
    </row>
    <row r="3578" customFormat="false" ht="15" hidden="false" customHeight="false" outlineLevel="0" collapsed="false">
      <c r="A3578" s="8" t="s">
        <v>352</v>
      </c>
      <c r="B3578" s="8" t="s">
        <v>353</v>
      </c>
      <c r="C3578" s="8" t="s">
        <v>3930</v>
      </c>
      <c r="D3578" s="8" t="n">
        <v>2009</v>
      </c>
      <c r="E3578" s="19" t="n">
        <v>0</v>
      </c>
      <c r="F3578" s="19" t="n">
        <v>37</v>
      </c>
    </row>
    <row r="3579" customFormat="false" ht="15" hidden="false" customHeight="false" outlineLevel="0" collapsed="false">
      <c r="A3579" s="8" t="s">
        <v>352</v>
      </c>
      <c r="B3579" s="8" t="s">
        <v>353</v>
      </c>
      <c r="C3579" s="8" t="s">
        <v>3931</v>
      </c>
      <c r="D3579" s="8" t="n">
        <v>2009</v>
      </c>
      <c r="E3579" s="19" t="n">
        <v>0</v>
      </c>
      <c r="F3579" s="19" t="n">
        <v>38</v>
      </c>
    </row>
    <row r="3580" customFormat="false" ht="15" hidden="false" customHeight="false" outlineLevel="0" collapsed="false">
      <c r="A3580" s="8" t="s">
        <v>352</v>
      </c>
      <c r="B3580" s="8" t="s">
        <v>353</v>
      </c>
      <c r="C3580" s="8" t="s">
        <v>3932</v>
      </c>
      <c r="D3580" s="8" t="n">
        <v>2009</v>
      </c>
      <c r="E3580" s="19" t="n">
        <v>0</v>
      </c>
      <c r="F3580" s="19" t="n">
        <v>37</v>
      </c>
    </row>
    <row r="3581" customFormat="false" ht="15" hidden="false" customHeight="false" outlineLevel="0" collapsed="false">
      <c r="A3581" s="8" t="s">
        <v>352</v>
      </c>
      <c r="B3581" s="8" t="s">
        <v>353</v>
      </c>
      <c r="C3581" s="8" t="s">
        <v>3933</v>
      </c>
      <c r="D3581" s="8" t="n">
        <v>2009</v>
      </c>
      <c r="E3581" s="19" t="n">
        <v>0</v>
      </c>
      <c r="F3581" s="19" t="n">
        <v>36.3888888888889</v>
      </c>
    </row>
    <row r="3582" customFormat="false" ht="15" hidden="false" customHeight="false" outlineLevel="0" collapsed="false">
      <c r="A3582" s="8" t="s">
        <v>352</v>
      </c>
      <c r="B3582" s="8" t="s">
        <v>353</v>
      </c>
      <c r="C3582" s="8" t="s">
        <v>3934</v>
      </c>
      <c r="D3582" s="8" t="n">
        <v>2009</v>
      </c>
      <c r="E3582" s="19" t="n">
        <v>0</v>
      </c>
      <c r="F3582" s="19" t="n">
        <v>37.2222222222222</v>
      </c>
    </row>
    <row r="3583" customFormat="false" ht="15" hidden="false" customHeight="false" outlineLevel="0" collapsed="false">
      <c r="A3583" s="8" t="s">
        <v>352</v>
      </c>
      <c r="B3583" s="8" t="s">
        <v>353</v>
      </c>
      <c r="C3583" s="8" t="s">
        <v>3935</v>
      </c>
      <c r="D3583" s="8" t="n">
        <v>2009</v>
      </c>
      <c r="E3583" s="19" t="n">
        <v>0</v>
      </c>
      <c r="F3583" s="19" t="n">
        <v>36.8888888888889</v>
      </c>
    </row>
    <row r="3584" customFormat="false" ht="15" hidden="false" customHeight="false" outlineLevel="0" collapsed="false">
      <c r="A3584" s="8" t="s">
        <v>352</v>
      </c>
      <c r="B3584" s="8" t="s">
        <v>353</v>
      </c>
      <c r="C3584" s="8" t="s">
        <v>3936</v>
      </c>
      <c r="D3584" s="8" t="n">
        <v>2009</v>
      </c>
      <c r="E3584" s="19" t="n">
        <v>0</v>
      </c>
      <c r="F3584" s="19" t="n">
        <v>34.7777777777778</v>
      </c>
    </row>
    <row r="3585" customFormat="false" ht="15" hidden="false" customHeight="false" outlineLevel="0" collapsed="false">
      <c r="A3585" s="8" t="s">
        <v>352</v>
      </c>
      <c r="B3585" s="8" t="s">
        <v>353</v>
      </c>
      <c r="C3585" s="8" t="s">
        <v>3937</v>
      </c>
      <c r="D3585" s="8" t="n">
        <v>2009</v>
      </c>
      <c r="E3585" s="19" t="n">
        <v>0</v>
      </c>
      <c r="F3585" s="19" t="n">
        <v>35.2222222222222</v>
      </c>
    </row>
    <row r="3586" customFormat="false" ht="15" hidden="false" customHeight="false" outlineLevel="0" collapsed="false">
      <c r="A3586" s="8" t="s">
        <v>352</v>
      </c>
      <c r="B3586" s="8" t="s">
        <v>353</v>
      </c>
      <c r="C3586" s="8" t="s">
        <v>3938</v>
      </c>
      <c r="D3586" s="8" t="n">
        <v>2009</v>
      </c>
      <c r="E3586" s="19" t="n">
        <v>0</v>
      </c>
      <c r="F3586" s="19" t="n">
        <v>35.5</v>
      </c>
    </row>
    <row r="3587" customFormat="false" ht="15" hidden="false" customHeight="false" outlineLevel="0" collapsed="false">
      <c r="A3587" s="8" t="s">
        <v>352</v>
      </c>
      <c r="B3587" s="8" t="s">
        <v>353</v>
      </c>
      <c r="C3587" s="8" t="s">
        <v>3939</v>
      </c>
      <c r="D3587" s="8" t="n">
        <v>2009</v>
      </c>
      <c r="E3587" s="19" t="n">
        <v>0</v>
      </c>
      <c r="F3587" s="19" t="n">
        <v>35.6111111111111</v>
      </c>
    </row>
    <row r="3588" customFormat="false" ht="15" hidden="false" customHeight="false" outlineLevel="0" collapsed="false">
      <c r="A3588" s="8" t="s">
        <v>352</v>
      </c>
      <c r="B3588" s="8" t="s">
        <v>353</v>
      </c>
      <c r="C3588" s="8" t="s">
        <v>3940</v>
      </c>
      <c r="D3588" s="8" t="n">
        <v>2009</v>
      </c>
      <c r="E3588" s="19" t="n">
        <v>0</v>
      </c>
      <c r="F3588" s="19" t="n">
        <v>34.7777777777778</v>
      </c>
    </row>
    <row r="3589" customFormat="false" ht="15" hidden="false" customHeight="false" outlineLevel="0" collapsed="false">
      <c r="A3589" s="8" t="s">
        <v>352</v>
      </c>
      <c r="B3589" s="8" t="s">
        <v>353</v>
      </c>
      <c r="C3589" s="8" t="s">
        <v>3941</v>
      </c>
      <c r="D3589" s="8" t="n">
        <v>2009</v>
      </c>
      <c r="E3589" s="19" t="n">
        <v>0</v>
      </c>
      <c r="F3589" s="19" t="n">
        <v>33.2777777777778</v>
      </c>
    </row>
    <row r="3590" customFormat="false" ht="15" hidden="false" customHeight="false" outlineLevel="0" collapsed="false">
      <c r="A3590" s="8" t="s">
        <v>352</v>
      </c>
      <c r="B3590" s="8" t="s">
        <v>353</v>
      </c>
      <c r="C3590" s="8" t="s">
        <v>3942</v>
      </c>
      <c r="D3590" s="8" t="n">
        <v>2009</v>
      </c>
      <c r="E3590" s="19" t="n">
        <v>0.254</v>
      </c>
      <c r="F3590" s="19" t="n">
        <v>26.6111111111111</v>
      </c>
    </row>
    <row r="3591" customFormat="false" ht="15" hidden="false" customHeight="false" outlineLevel="0" collapsed="false">
      <c r="A3591" s="8" t="s">
        <v>352</v>
      </c>
      <c r="B3591" s="8" t="s">
        <v>353</v>
      </c>
      <c r="C3591" s="8" t="s">
        <v>3943</v>
      </c>
      <c r="D3591" s="8" t="n">
        <v>2009</v>
      </c>
      <c r="F3591" s="19" t="n">
        <v>24</v>
      </c>
    </row>
    <row r="3592" customFormat="false" ht="15" hidden="false" customHeight="false" outlineLevel="0" collapsed="false">
      <c r="A3592" s="8" t="s">
        <v>352</v>
      </c>
      <c r="B3592" s="8" t="s">
        <v>353</v>
      </c>
      <c r="C3592" s="8" t="s">
        <v>3944</v>
      </c>
      <c r="D3592" s="8" t="n">
        <v>2009</v>
      </c>
      <c r="E3592" s="19" t="n">
        <v>0</v>
      </c>
      <c r="F3592" s="19" t="n">
        <v>29</v>
      </c>
    </row>
    <row r="3593" customFormat="false" ht="15" hidden="false" customHeight="false" outlineLevel="0" collapsed="false">
      <c r="A3593" s="8" t="s">
        <v>352</v>
      </c>
      <c r="B3593" s="8" t="s">
        <v>353</v>
      </c>
      <c r="C3593" s="8" t="s">
        <v>3945</v>
      </c>
      <c r="D3593" s="8" t="n">
        <v>2009</v>
      </c>
      <c r="E3593" s="19" t="n">
        <v>0</v>
      </c>
      <c r="F3593" s="19" t="n">
        <v>31.8888888888889</v>
      </c>
    </row>
    <row r="3594" customFormat="false" ht="15" hidden="false" customHeight="false" outlineLevel="0" collapsed="false">
      <c r="A3594" s="8" t="s">
        <v>352</v>
      </c>
      <c r="B3594" s="8" t="s">
        <v>353</v>
      </c>
      <c r="C3594" s="8" t="s">
        <v>3946</v>
      </c>
      <c r="D3594" s="8" t="n">
        <v>2009</v>
      </c>
      <c r="E3594" s="19" t="n">
        <v>0</v>
      </c>
      <c r="F3594" s="19" t="n">
        <v>33</v>
      </c>
    </row>
    <row r="3595" customFormat="false" ht="15" hidden="false" customHeight="false" outlineLevel="0" collapsed="false">
      <c r="A3595" s="8" t="s">
        <v>352</v>
      </c>
      <c r="B3595" s="8" t="s">
        <v>353</v>
      </c>
      <c r="C3595" s="8" t="s">
        <v>3947</v>
      </c>
      <c r="D3595" s="8" t="n">
        <v>2009</v>
      </c>
      <c r="E3595" s="19" t="n">
        <v>0</v>
      </c>
      <c r="F3595" s="19" t="n">
        <v>32.7777777777778</v>
      </c>
    </row>
    <row r="3596" customFormat="false" ht="15" hidden="false" customHeight="false" outlineLevel="0" collapsed="false">
      <c r="A3596" s="8" t="s">
        <v>352</v>
      </c>
      <c r="B3596" s="8" t="s">
        <v>353</v>
      </c>
      <c r="C3596" s="8" t="s">
        <v>3948</v>
      </c>
      <c r="D3596" s="8" t="n">
        <v>2009</v>
      </c>
      <c r="E3596" s="19" t="n">
        <v>0</v>
      </c>
      <c r="F3596" s="19" t="n">
        <v>32</v>
      </c>
    </row>
    <row r="3597" customFormat="false" ht="15" hidden="false" customHeight="false" outlineLevel="0" collapsed="false">
      <c r="A3597" s="8" t="s">
        <v>352</v>
      </c>
      <c r="B3597" s="8" t="s">
        <v>353</v>
      </c>
      <c r="C3597" s="8" t="s">
        <v>3949</v>
      </c>
      <c r="D3597" s="8" t="n">
        <v>2009</v>
      </c>
      <c r="E3597" s="19" t="n">
        <v>0</v>
      </c>
      <c r="F3597" s="19" t="n">
        <v>31.2777777777778</v>
      </c>
    </row>
    <row r="3598" customFormat="false" ht="15" hidden="false" customHeight="false" outlineLevel="0" collapsed="false">
      <c r="A3598" s="8" t="s">
        <v>352</v>
      </c>
      <c r="B3598" s="8" t="s">
        <v>353</v>
      </c>
      <c r="C3598" s="8" t="s">
        <v>3950</v>
      </c>
      <c r="D3598" s="8" t="n">
        <v>2009</v>
      </c>
      <c r="E3598" s="19" t="n">
        <v>0</v>
      </c>
      <c r="F3598" s="19" t="n">
        <v>31</v>
      </c>
    </row>
    <row r="3599" customFormat="false" ht="15" hidden="false" customHeight="false" outlineLevel="0" collapsed="false">
      <c r="A3599" s="8" t="s">
        <v>352</v>
      </c>
      <c r="B3599" s="8" t="s">
        <v>353</v>
      </c>
      <c r="C3599" s="8" t="s">
        <v>3951</v>
      </c>
      <c r="D3599" s="8" t="n">
        <v>2009</v>
      </c>
      <c r="E3599" s="19" t="n">
        <v>0</v>
      </c>
      <c r="F3599" s="19" t="n">
        <v>30.2222222222222</v>
      </c>
    </row>
    <row r="3600" customFormat="false" ht="15" hidden="false" customHeight="false" outlineLevel="0" collapsed="false">
      <c r="A3600" s="8" t="s">
        <v>352</v>
      </c>
      <c r="B3600" s="8" t="s">
        <v>353</v>
      </c>
      <c r="C3600" s="8" t="s">
        <v>3952</v>
      </c>
      <c r="D3600" s="8" t="n">
        <v>2009</v>
      </c>
      <c r="E3600" s="19" t="n">
        <v>0</v>
      </c>
      <c r="F3600" s="19" t="n">
        <v>31</v>
      </c>
    </row>
    <row r="3601" customFormat="false" ht="15" hidden="false" customHeight="false" outlineLevel="0" collapsed="false">
      <c r="A3601" s="8" t="s">
        <v>352</v>
      </c>
      <c r="B3601" s="8" t="s">
        <v>353</v>
      </c>
      <c r="C3601" s="8" t="s">
        <v>3953</v>
      </c>
      <c r="D3601" s="8" t="n">
        <v>2009</v>
      </c>
      <c r="E3601" s="19" t="n">
        <v>0</v>
      </c>
      <c r="F3601" s="19" t="n">
        <v>30.2222222222222</v>
      </c>
    </row>
    <row r="3602" customFormat="false" ht="15" hidden="false" customHeight="false" outlineLevel="0" collapsed="false">
      <c r="A3602" s="8" t="s">
        <v>352</v>
      </c>
      <c r="B3602" s="8" t="s">
        <v>353</v>
      </c>
      <c r="C3602" s="8" t="s">
        <v>3954</v>
      </c>
      <c r="D3602" s="8" t="n">
        <v>2009</v>
      </c>
      <c r="E3602" s="19" t="n">
        <v>0</v>
      </c>
      <c r="F3602" s="19" t="n">
        <v>30.6111111111111</v>
      </c>
    </row>
    <row r="3603" customFormat="false" ht="15" hidden="false" customHeight="false" outlineLevel="0" collapsed="false">
      <c r="A3603" s="8" t="s">
        <v>352</v>
      </c>
      <c r="B3603" s="8" t="s">
        <v>353</v>
      </c>
      <c r="C3603" s="8" t="s">
        <v>3955</v>
      </c>
      <c r="D3603" s="8" t="n">
        <v>2009</v>
      </c>
      <c r="E3603" s="19" t="n">
        <v>0</v>
      </c>
      <c r="F3603" s="19" t="n">
        <v>31.8888888888889</v>
      </c>
    </row>
    <row r="3604" customFormat="false" ht="15" hidden="false" customHeight="false" outlineLevel="0" collapsed="false">
      <c r="A3604" s="8" t="s">
        <v>352</v>
      </c>
      <c r="B3604" s="8" t="s">
        <v>353</v>
      </c>
      <c r="C3604" s="8" t="s">
        <v>3956</v>
      </c>
      <c r="D3604" s="8" t="n">
        <v>2009</v>
      </c>
      <c r="E3604" s="19" t="n">
        <v>0</v>
      </c>
      <c r="F3604" s="19" t="n">
        <v>32.3888888888889</v>
      </c>
    </row>
    <row r="3605" customFormat="false" ht="15" hidden="false" customHeight="false" outlineLevel="0" collapsed="false">
      <c r="A3605" s="8" t="s">
        <v>352</v>
      </c>
      <c r="B3605" s="8" t="s">
        <v>353</v>
      </c>
      <c r="C3605" s="8" t="s">
        <v>3957</v>
      </c>
      <c r="D3605" s="8" t="n">
        <v>2009</v>
      </c>
      <c r="E3605" s="19" t="n">
        <v>0</v>
      </c>
      <c r="F3605" s="19" t="n">
        <v>32.2777777777778</v>
      </c>
    </row>
    <row r="3606" customFormat="false" ht="15" hidden="false" customHeight="false" outlineLevel="0" collapsed="false">
      <c r="A3606" s="8" t="s">
        <v>352</v>
      </c>
      <c r="B3606" s="8" t="s">
        <v>353</v>
      </c>
      <c r="C3606" s="8" t="s">
        <v>3958</v>
      </c>
      <c r="D3606" s="8" t="n">
        <v>2009</v>
      </c>
      <c r="E3606" s="19" t="n">
        <v>0</v>
      </c>
      <c r="F3606" s="19" t="n">
        <v>33.1111111111111</v>
      </c>
    </row>
    <row r="3607" customFormat="false" ht="15" hidden="false" customHeight="false" outlineLevel="0" collapsed="false">
      <c r="A3607" s="8" t="s">
        <v>352</v>
      </c>
      <c r="B3607" s="8" t="s">
        <v>353</v>
      </c>
      <c r="C3607" s="8" t="s">
        <v>3959</v>
      </c>
      <c r="D3607" s="8" t="n">
        <v>2009</v>
      </c>
      <c r="E3607" s="19" t="n">
        <v>0</v>
      </c>
      <c r="F3607" s="19" t="n">
        <v>33.2222222222222</v>
      </c>
    </row>
    <row r="3608" customFormat="false" ht="15" hidden="false" customHeight="false" outlineLevel="0" collapsed="false">
      <c r="A3608" s="8" t="s">
        <v>352</v>
      </c>
      <c r="B3608" s="8" t="s">
        <v>353</v>
      </c>
      <c r="C3608" s="8" t="s">
        <v>3960</v>
      </c>
      <c r="D3608" s="8" t="n">
        <v>2009</v>
      </c>
      <c r="E3608" s="19" t="n">
        <v>0</v>
      </c>
      <c r="F3608" s="19" t="n">
        <v>32.2222222222222</v>
      </c>
    </row>
    <row r="3609" customFormat="false" ht="15" hidden="false" customHeight="false" outlineLevel="0" collapsed="false">
      <c r="A3609" s="8" t="s">
        <v>352</v>
      </c>
      <c r="B3609" s="8" t="s">
        <v>353</v>
      </c>
      <c r="C3609" s="8" t="s">
        <v>3961</v>
      </c>
      <c r="D3609" s="8" t="n">
        <v>2009</v>
      </c>
      <c r="E3609" s="19" t="n">
        <v>0</v>
      </c>
      <c r="F3609" s="19" t="n">
        <v>31.5</v>
      </c>
    </row>
    <row r="3610" customFormat="false" ht="15" hidden="false" customHeight="false" outlineLevel="0" collapsed="false">
      <c r="A3610" s="8" t="s">
        <v>352</v>
      </c>
      <c r="B3610" s="8" t="s">
        <v>353</v>
      </c>
      <c r="C3610" s="8" t="s">
        <v>3962</v>
      </c>
      <c r="D3610" s="8" t="n">
        <v>2009</v>
      </c>
      <c r="E3610" s="19" t="n">
        <v>0</v>
      </c>
      <c r="F3610" s="19" t="n">
        <v>30.5</v>
      </c>
    </row>
    <row r="3611" customFormat="false" ht="15" hidden="false" customHeight="false" outlineLevel="0" collapsed="false">
      <c r="A3611" s="8" t="s">
        <v>352</v>
      </c>
      <c r="B3611" s="8" t="s">
        <v>353</v>
      </c>
      <c r="C3611" s="8" t="s">
        <v>3963</v>
      </c>
      <c r="D3611" s="8" t="n">
        <v>2009</v>
      </c>
      <c r="E3611" s="19" t="n">
        <v>0</v>
      </c>
      <c r="F3611" s="19" t="n">
        <v>30</v>
      </c>
    </row>
    <row r="3612" customFormat="false" ht="15" hidden="false" customHeight="false" outlineLevel="0" collapsed="false">
      <c r="A3612" s="8" t="s">
        <v>352</v>
      </c>
      <c r="B3612" s="8" t="s">
        <v>353</v>
      </c>
      <c r="C3612" s="8" t="s">
        <v>3964</v>
      </c>
      <c r="D3612" s="8" t="n">
        <v>2009</v>
      </c>
      <c r="E3612" s="19" t="n">
        <v>0</v>
      </c>
      <c r="F3612" s="19" t="n">
        <v>31.3888888888889</v>
      </c>
    </row>
    <row r="3613" customFormat="false" ht="15" hidden="false" customHeight="false" outlineLevel="0" collapsed="false">
      <c r="A3613" s="8" t="s">
        <v>352</v>
      </c>
      <c r="B3613" s="8" t="s">
        <v>353</v>
      </c>
      <c r="C3613" s="8" t="s">
        <v>3965</v>
      </c>
      <c r="D3613" s="8" t="n">
        <v>2009</v>
      </c>
      <c r="E3613" s="19" t="n">
        <v>0</v>
      </c>
      <c r="F3613" s="19" t="n">
        <v>31.7777777777778</v>
      </c>
    </row>
    <row r="3614" customFormat="false" ht="15" hidden="false" customHeight="false" outlineLevel="0" collapsed="false">
      <c r="A3614" s="8" t="s">
        <v>352</v>
      </c>
      <c r="B3614" s="8" t="s">
        <v>353</v>
      </c>
      <c r="C3614" s="8" t="s">
        <v>3966</v>
      </c>
      <c r="D3614" s="8" t="n">
        <v>2009</v>
      </c>
      <c r="E3614" s="19" t="n">
        <v>0</v>
      </c>
      <c r="F3614" s="19" t="n">
        <v>30.5</v>
      </c>
    </row>
    <row r="3615" customFormat="false" ht="15" hidden="false" customHeight="false" outlineLevel="0" collapsed="false">
      <c r="A3615" s="8" t="s">
        <v>352</v>
      </c>
      <c r="B3615" s="8" t="s">
        <v>353</v>
      </c>
      <c r="C3615" s="8" t="s">
        <v>3967</v>
      </c>
      <c r="D3615" s="8" t="n">
        <v>2009</v>
      </c>
      <c r="E3615" s="19" t="n">
        <v>0</v>
      </c>
      <c r="F3615" s="19" t="n">
        <v>30.5</v>
      </c>
    </row>
    <row r="3616" customFormat="false" ht="15" hidden="false" customHeight="false" outlineLevel="0" collapsed="false">
      <c r="A3616" s="8" t="s">
        <v>352</v>
      </c>
      <c r="B3616" s="8" t="s">
        <v>353</v>
      </c>
      <c r="C3616" s="8" t="s">
        <v>3968</v>
      </c>
      <c r="D3616" s="8" t="n">
        <v>2009</v>
      </c>
      <c r="E3616" s="19" t="n">
        <v>0</v>
      </c>
      <c r="F3616" s="19" t="n">
        <v>30.6111111111111</v>
      </c>
    </row>
    <row r="3617" customFormat="false" ht="15" hidden="false" customHeight="false" outlineLevel="0" collapsed="false">
      <c r="A3617" s="8" t="s">
        <v>352</v>
      </c>
      <c r="B3617" s="8" t="s">
        <v>353</v>
      </c>
      <c r="C3617" s="8" t="s">
        <v>3969</v>
      </c>
      <c r="D3617" s="8" t="n">
        <v>2009</v>
      </c>
      <c r="E3617" s="19" t="n">
        <v>0</v>
      </c>
      <c r="F3617" s="19" t="n">
        <v>31</v>
      </c>
    </row>
    <row r="3618" customFormat="false" ht="15" hidden="false" customHeight="false" outlineLevel="0" collapsed="false">
      <c r="A3618" s="8" t="s">
        <v>352</v>
      </c>
      <c r="B3618" s="8" t="s">
        <v>353</v>
      </c>
      <c r="C3618" s="8" t="s">
        <v>3970</v>
      </c>
      <c r="D3618" s="8" t="n">
        <v>2009</v>
      </c>
      <c r="E3618" s="19" t="n">
        <v>0</v>
      </c>
      <c r="F3618" s="19" t="n">
        <v>31.3888888888889</v>
      </c>
    </row>
    <row r="3619" customFormat="false" ht="15" hidden="false" customHeight="false" outlineLevel="0" collapsed="false">
      <c r="A3619" s="8" t="s">
        <v>352</v>
      </c>
      <c r="B3619" s="8" t="s">
        <v>353</v>
      </c>
      <c r="C3619" s="8" t="s">
        <v>3971</v>
      </c>
      <c r="D3619" s="8" t="n">
        <v>2009</v>
      </c>
      <c r="E3619" s="19" t="n">
        <v>0</v>
      </c>
      <c r="F3619" s="19" t="n">
        <v>31.3888888888889</v>
      </c>
    </row>
    <row r="3620" customFormat="false" ht="15" hidden="false" customHeight="false" outlineLevel="0" collapsed="false">
      <c r="A3620" s="8" t="s">
        <v>352</v>
      </c>
      <c r="B3620" s="8" t="s">
        <v>353</v>
      </c>
      <c r="C3620" s="8" t="s">
        <v>3972</v>
      </c>
      <c r="D3620" s="8" t="n">
        <v>2009</v>
      </c>
      <c r="E3620" s="19" t="n">
        <v>0</v>
      </c>
      <c r="F3620" s="19" t="n">
        <v>32.3888888888889</v>
      </c>
    </row>
    <row r="3621" customFormat="false" ht="15" hidden="false" customHeight="false" outlineLevel="0" collapsed="false">
      <c r="A3621" s="8" t="s">
        <v>352</v>
      </c>
      <c r="B3621" s="8" t="s">
        <v>353</v>
      </c>
      <c r="C3621" s="8" t="s">
        <v>3973</v>
      </c>
      <c r="D3621" s="8" t="n">
        <v>2009</v>
      </c>
      <c r="E3621" s="19" t="n">
        <v>0</v>
      </c>
      <c r="F3621" s="19" t="n">
        <v>33.7222222222222</v>
      </c>
    </row>
    <row r="3622" customFormat="false" ht="15" hidden="false" customHeight="false" outlineLevel="0" collapsed="false">
      <c r="A3622" s="8" t="s">
        <v>352</v>
      </c>
      <c r="B3622" s="8" t="s">
        <v>353</v>
      </c>
      <c r="C3622" s="8" t="s">
        <v>3974</v>
      </c>
      <c r="D3622" s="8" t="n">
        <v>2009</v>
      </c>
      <c r="E3622" s="19" t="n">
        <v>0</v>
      </c>
      <c r="F3622" s="19" t="n">
        <v>31.5</v>
      </c>
    </row>
    <row r="3623" customFormat="false" ht="15" hidden="false" customHeight="false" outlineLevel="0" collapsed="false">
      <c r="A3623" s="8" t="s">
        <v>352</v>
      </c>
      <c r="B3623" s="8" t="s">
        <v>353</v>
      </c>
      <c r="C3623" s="8" t="s">
        <v>3975</v>
      </c>
      <c r="D3623" s="8" t="n">
        <v>2009</v>
      </c>
      <c r="E3623" s="19" t="n">
        <v>0</v>
      </c>
      <c r="F3623" s="19" t="n">
        <v>32</v>
      </c>
    </row>
    <row r="3624" customFormat="false" ht="15" hidden="false" customHeight="false" outlineLevel="0" collapsed="false">
      <c r="A3624" s="8" t="s">
        <v>352</v>
      </c>
      <c r="B3624" s="8" t="s">
        <v>353</v>
      </c>
      <c r="C3624" s="8" t="s">
        <v>3976</v>
      </c>
      <c r="D3624" s="8" t="n">
        <v>2009</v>
      </c>
      <c r="E3624" s="19" t="n">
        <v>0</v>
      </c>
      <c r="F3624" s="19" t="n">
        <v>31</v>
      </c>
    </row>
    <row r="3625" customFormat="false" ht="15" hidden="false" customHeight="false" outlineLevel="0" collapsed="false">
      <c r="A3625" s="8" t="s">
        <v>352</v>
      </c>
      <c r="B3625" s="8" t="s">
        <v>353</v>
      </c>
      <c r="C3625" s="8" t="s">
        <v>3977</v>
      </c>
      <c r="D3625" s="8" t="n">
        <v>2009</v>
      </c>
      <c r="E3625" s="19" t="n">
        <v>0</v>
      </c>
      <c r="F3625" s="19" t="n">
        <v>29.7222222222222</v>
      </c>
    </row>
    <row r="3626" customFormat="false" ht="15" hidden="false" customHeight="false" outlineLevel="0" collapsed="false">
      <c r="A3626" s="8" t="s">
        <v>352</v>
      </c>
      <c r="B3626" s="8" t="s">
        <v>353</v>
      </c>
      <c r="C3626" s="8" t="s">
        <v>3978</v>
      </c>
      <c r="D3626" s="8" t="n">
        <v>2009</v>
      </c>
      <c r="E3626" s="19" t="n">
        <v>0</v>
      </c>
      <c r="F3626" s="19" t="n">
        <v>28.7222222222222</v>
      </c>
    </row>
    <row r="3627" customFormat="false" ht="15" hidden="false" customHeight="false" outlineLevel="0" collapsed="false">
      <c r="A3627" s="8" t="s">
        <v>352</v>
      </c>
      <c r="B3627" s="8" t="s">
        <v>353</v>
      </c>
      <c r="C3627" s="8" t="s">
        <v>3979</v>
      </c>
      <c r="D3627" s="8" t="n">
        <v>2009</v>
      </c>
      <c r="E3627" s="19" t="n">
        <v>0</v>
      </c>
      <c r="F3627" s="19" t="n">
        <v>28</v>
      </c>
    </row>
    <row r="3628" customFormat="false" ht="15" hidden="false" customHeight="false" outlineLevel="0" collapsed="false">
      <c r="A3628" s="8" t="s">
        <v>352</v>
      </c>
      <c r="B3628" s="8" t="s">
        <v>353</v>
      </c>
      <c r="C3628" s="8" t="s">
        <v>3980</v>
      </c>
      <c r="D3628" s="8" t="n">
        <v>2009</v>
      </c>
      <c r="E3628" s="19" t="n">
        <v>0</v>
      </c>
      <c r="F3628" s="19" t="n">
        <v>29.3888888888889</v>
      </c>
    </row>
    <row r="3629" customFormat="false" ht="15" hidden="false" customHeight="false" outlineLevel="0" collapsed="false">
      <c r="A3629" s="8" t="s">
        <v>352</v>
      </c>
      <c r="B3629" s="8" t="s">
        <v>353</v>
      </c>
      <c r="C3629" s="8" t="s">
        <v>3981</v>
      </c>
      <c r="D3629" s="8" t="n">
        <v>2009</v>
      </c>
      <c r="E3629" s="19" t="n">
        <v>0</v>
      </c>
      <c r="F3629" s="19" t="n">
        <v>30.2222222222222</v>
      </c>
    </row>
    <row r="3630" customFormat="false" ht="15" hidden="false" customHeight="false" outlineLevel="0" collapsed="false">
      <c r="A3630" s="8" t="s">
        <v>352</v>
      </c>
      <c r="B3630" s="8" t="s">
        <v>353</v>
      </c>
      <c r="C3630" s="8" t="s">
        <v>3982</v>
      </c>
      <c r="D3630" s="8" t="n">
        <v>2009</v>
      </c>
      <c r="E3630" s="19" t="n">
        <v>0</v>
      </c>
      <c r="F3630" s="19" t="n">
        <v>30.5</v>
      </c>
    </row>
    <row r="3631" customFormat="false" ht="15" hidden="false" customHeight="false" outlineLevel="0" collapsed="false">
      <c r="A3631" s="8" t="s">
        <v>352</v>
      </c>
      <c r="B3631" s="8" t="s">
        <v>353</v>
      </c>
      <c r="C3631" s="8" t="s">
        <v>3983</v>
      </c>
      <c r="D3631" s="8" t="n">
        <v>2009</v>
      </c>
      <c r="E3631" s="19" t="n">
        <v>0</v>
      </c>
      <c r="F3631" s="19" t="n">
        <v>29.3888888888889</v>
      </c>
    </row>
    <row r="3632" customFormat="false" ht="15" hidden="false" customHeight="false" outlineLevel="0" collapsed="false">
      <c r="A3632" s="8" t="s">
        <v>352</v>
      </c>
      <c r="B3632" s="8" t="s">
        <v>353</v>
      </c>
      <c r="C3632" s="8" t="s">
        <v>3984</v>
      </c>
      <c r="D3632" s="8" t="n">
        <v>2009</v>
      </c>
      <c r="E3632" s="19" t="n">
        <v>0</v>
      </c>
      <c r="F3632" s="19" t="n">
        <v>30</v>
      </c>
    </row>
    <row r="3633" customFormat="false" ht="15" hidden="false" customHeight="false" outlineLevel="0" collapsed="false">
      <c r="A3633" s="8" t="s">
        <v>352</v>
      </c>
      <c r="B3633" s="8" t="s">
        <v>353</v>
      </c>
      <c r="C3633" s="8" t="s">
        <v>3985</v>
      </c>
      <c r="D3633" s="8" t="n">
        <v>2009</v>
      </c>
      <c r="E3633" s="19" t="n">
        <v>0</v>
      </c>
      <c r="F3633" s="19" t="n">
        <v>29.6111111111111</v>
      </c>
    </row>
    <row r="3634" customFormat="false" ht="15" hidden="false" customHeight="false" outlineLevel="0" collapsed="false">
      <c r="A3634" s="8" t="s">
        <v>352</v>
      </c>
      <c r="B3634" s="8" t="s">
        <v>353</v>
      </c>
      <c r="C3634" s="8" t="s">
        <v>3986</v>
      </c>
      <c r="D3634" s="8" t="n">
        <v>2009</v>
      </c>
      <c r="E3634" s="19" t="n">
        <v>0</v>
      </c>
      <c r="F3634" s="19" t="n">
        <v>29</v>
      </c>
    </row>
    <row r="3635" customFormat="false" ht="15" hidden="false" customHeight="false" outlineLevel="0" collapsed="false">
      <c r="A3635" s="8" t="s">
        <v>352</v>
      </c>
      <c r="B3635" s="8" t="s">
        <v>353</v>
      </c>
      <c r="C3635" s="8" t="s">
        <v>3987</v>
      </c>
      <c r="D3635" s="8" t="n">
        <v>2009</v>
      </c>
      <c r="E3635" s="19" t="n">
        <v>0</v>
      </c>
      <c r="F3635" s="19" t="n">
        <v>28.2222222222222</v>
      </c>
    </row>
    <row r="3636" customFormat="false" ht="15" hidden="false" customHeight="false" outlineLevel="0" collapsed="false">
      <c r="A3636" s="8" t="s">
        <v>352</v>
      </c>
      <c r="B3636" s="8" t="s">
        <v>353</v>
      </c>
      <c r="C3636" s="8" t="s">
        <v>3988</v>
      </c>
      <c r="D3636" s="8" t="n">
        <v>2009</v>
      </c>
      <c r="E3636" s="19" t="n">
        <v>0</v>
      </c>
      <c r="F3636" s="19" t="n">
        <v>28.2222222222222</v>
      </c>
    </row>
    <row r="3637" customFormat="false" ht="15" hidden="false" customHeight="false" outlineLevel="0" collapsed="false">
      <c r="A3637" s="8" t="s">
        <v>352</v>
      </c>
      <c r="B3637" s="8" t="s">
        <v>353</v>
      </c>
      <c r="C3637" s="8" t="s">
        <v>3989</v>
      </c>
      <c r="D3637" s="8" t="n">
        <v>2009</v>
      </c>
      <c r="E3637" s="19" t="n">
        <v>0</v>
      </c>
      <c r="F3637" s="19" t="n">
        <v>28.7777777777778</v>
      </c>
    </row>
    <row r="3638" customFormat="false" ht="15" hidden="false" customHeight="false" outlineLevel="0" collapsed="false">
      <c r="A3638" s="8" t="s">
        <v>352</v>
      </c>
      <c r="B3638" s="8" t="s">
        <v>353</v>
      </c>
      <c r="C3638" s="8" t="s">
        <v>3990</v>
      </c>
      <c r="D3638" s="8" t="n">
        <v>2009</v>
      </c>
      <c r="E3638" s="19" t="n">
        <v>0</v>
      </c>
      <c r="F3638" s="19" t="n">
        <v>28.1111111111111</v>
      </c>
    </row>
    <row r="3639" customFormat="false" ht="15" hidden="false" customHeight="false" outlineLevel="0" collapsed="false">
      <c r="A3639" s="8" t="s">
        <v>352</v>
      </c>
      <c r="B3639" s="8" t="s">
        <v>353</v>
      </c>
      <c r="C3639" s="8" t="s">
        <v>3991</v>
      </c>
      <c r="D3639" s="8" t="n">
        <v>2009</v>
      </c>
      <c r="E3639" s="19" t="n">
        <v>0</v>
      </c>
      <c r="F3639" s="19" t="n">
        <v>28.2222222222222</v>
      </c>
    </row>
    <row r="3640" customFormat="false" ht="15" hidden="false" customHeight="false" outlineLevel="0" collapsed="false">
      <c r="A3640" s="8" t="s">
        <v>352</v>
      </c>
      <c r="B3640" s="8" t="s">
        <v>353</v>
      </c>
      <c r="C3640" s="8" t="s">
        <v>3992</v>
      </c>
      <c r="D3640" s="8" t="n">
        <v>2009</v>
      </c>
      <c r="E3640" s="19" t="n">
        <v>0</v>
      </c>
      <c r="F3640" s="19" t="n">
        <v>28</v>
      </c>
    </row>
    <row r="3641" customFormat="false" ht="15" hidden="false" customHeight="false" outlineLevel="0" collapsed="false">
      <c r="A3641" s="8" t="s">
        <v>352</v>
      </c>
      <c r="B3641" s="8" t="s">
        <v>353</v>
      </c>
      <c r="C3641" s="8" t="s">
        <v>3993</v>
      </c>
      <c r="D3641" s="8" t="n">
        <v>2010</v>
      </c>
      <c r="E3641" s="19" t="n">
        <v>0</v>
      </c>
      <c r="F3641" s="19" t="n">
        <v>27.6111111111111</v>
      </c>
    </row>
    <row r="3642" customFormat="false" ht="15" hidden="false" customHeight="false" outlineLevel="0" collapsed="false">
      <c r="A3642" s="8" t="s">
        <v>352</v>
      </c>
      <c r="B3642" s="8" t="s">
        <v>353</v>
      </c>
      <c r="C3642" s="8" t="s">
        <v>3994</v>
      </c>
      <c r="D3642" s="8" t="n">
        <v>2010</v>
      </c>
      <c r="E3642" s="19" t="n">
        <v>0</v>
      </c>
      <c r="F3642" s="19" t="n">
        <v>30.6111111111111</v>
      </c>
    </row>
    <row r="3643" customFormat="false" ht="15" hidden="false" customHeight="false" outlineLevel="0" collapsed="false">
      <c r="A3643" s="8" t="s">
        <v>352</v>
      </c>
      <c r="B3643" s="8" t="s">
        <v>353</v>
      </c>
      <c r="C3643" s="8" t="s">
        <v>3995</v>
      </c>
      <c r="D3643" s="8" t="n">
        <v>2010</v>
      </c>
      <c r="E3643" s="19" t="n">
        <v>1.016</v>
      </c>
      <c r="F3643" s="19" t="n">
        <v>26.6111111111111</v>
      </c>
    </row>
    <row r="3644" customFormat="false" ht="15" hidden="false" customHeight="false" outlineLevel="0" collapsed="false">
      <c r="A3644" s="8" t="s">
        <v>352</v>
      </c>
      <c r="B3644" s="8" t="s">
        <v>353</v>
      </c>
      <c r="C3644" s="8" t="s">
        <v>3996</v>
      </c>
      <c r="D3644" s="8" t="n">
        <v>2010</v>
      </c>
      <c r="E3644" s="19" t="n">
        <v>0</v>
      </c>
      <c r="F3644" s="19" t="n">
        <v>26.3888888888889</v>
      </c>
    </row>
    <row r="3645" customFormat="false" ht="15" hidden="false" customHeight="false" outlineLevel="0" collapsed="false">
      <c r="A3645" s="8" t="s">
        <v>352</v>
      </c>
      <c r="B3645" s="8" t="s">
        <v>353</v>
      </c>
      <c r="C3645" s="8" t="s">
        <v>3997</v>
      </c>
      <c r="D3645" s="8" t="n">
        <v>2010</v>
      </c>
      <c r="E3645" s="19" t="n">
        <v>0</v>
      </c>
      <c r="F3645" s="19" t="n">
        <v>26</v>
      </c>
    </row>
    <row r="3646" customFormat="false" ht="15" hidden="false" customHeight="false" outlineLevel="0" collapsed="false">
      <c r="A3646" s="8" t="s">
        <v>352</v>
      </c>
      <c r="B3646" s="8" t="s">
        <v>353</v>
      </c>
      <c r="C3646" s="8" t="s">
        <v>3998</v>
      </c>
      <c r="D3646" s="8" t="n">
        <v>2010</v>
      </c>
      <c r="E3646" s="19" t="n">
        <v>0</v>
      </c>
      <c r="F3646" s="19" t="n">
        <v>27</v>
      </c>
    </row>
    <row r="3647" customFormat="false" ht="15" hidden="false" customHeight="false" outlineLevel="0" collapsed="false">
      <c r="A3647" s="8" t="s">
        <v>352</v>
      </c>
      <c r="B3647" s="8" t="s">
        <v>353</v>
      </c>
      <c r="C3647" s="8" t="s">
        <v>3999</v>
      </c>
      <c r="D3647" s="8" t="n">
        <v>2010</v>
      </c>
      <c r="E3647" s="19" t="n">
        <v>0</v>
      </c>
      <c r="F3647" s="19" t="n">
        <v>28</v>
      </c>
    </row>
    <row r="3648" customFormat="false" ht="15" hidden="false" customHeight="false" outlineLevel="0" collapsed="false">
      <c r="A3648" s="8" t="s">
        <v>352</v>
      </c>
      <c r="B3648" s="8" t="s">
        <v>353</v>
      </c>
      <c r="C3648" s="8" t="s">
        <v>4000</v>
      </c>
      <c r="D3648" s="8" t="n">
        <v>2010</v>
      </c>
      <c r="E3648" s="19" t="n">
        <v>0</v>
      </c>
      <c r="F3648" s="19" t="n">
        <v>28.2777777777778</v>
      </c>
    </row>
    <row r="3649" customFormat="false" ht="15" hidden="false" customHeight="false" outlineLevel="0" collapsed="false">
      <c r="A3649" s="8" t="s">
        <v>352</v>
      </c>
      <c r="B3649" s="8" t="s">
        <v>353</v>
      </c>
      <c r="C3649" s="8" t="s">
        <v>4001</v>
      </c>
      <c r="D3649" s="8" t="n">
        <v>2010</v>
      </c>
      <c r="E3649" s="19" t="n">
        <v>0</v>
      </c>
      <c r="F3649" s="19" t="n">
        <v>28.7222222222222</v>
      </c>
    </row>
    <row r="3650" customFormat="false" ht="15" hidden="false" customHeight="false" outlineLevel="0" collapsed="false">
      <c r="A3650" s="8" t="s">
        <v>352</v>
      </c>
      <c r="B3650" s="8" t="s">
        <v>353</v>
      </c>
      <c r="C3650" s="8" t="s">
        <v>4002</v>
      </c>
      <c r="D3650" s="8" t="n">
        <v>2010</v>
      </c>
      <c r="E3650" s="19" t="n">
        <v>0</v>
      </c>
      <c r="F3650" s="19" t="n">
        <v>27</v>
      </c>
    </row>
    <row r="3651" customFormat="false" ht="15" hidden="false" customHeight="false" outlineLevel="0" collapsed="false">
      <c r="A3651" s="8" t="s">
        <v>352</v>
      </c>
      <c r="B3651" s="8" t="s">
        <v>353</v>
      </c>
      <c r="C3651" s="8" t="s">
        <v>4003</v>
      </c>
      <c r="D3651" s="8" t="n">
        <v>2010</v>
      </c>
      <c r="E3651" s="19" t="n">
        <v>0</v>
      </c>
      <c r="F3651" s="19" t="n">
        <v>29.3888888888889</v>
      </c>
    </row>
    <row r="3652" customFormat="false" ht="15" hidden="false" customHeight="false" outlineLevel="0" collapsed="false">
      <c r="A3652" s="8" t="s">
        <v>352</v>
      </c>
      <c r="B3652" s="8" t="s">
        <v>353</v>
      </c>
      <c r="C3652" s="8" t="s">
        <v>4004</v>
      </c>
      <c r="D3652" s="8" t="n">
        <v>2010</v>
      </c>
      <c r="E3652" s="19" t="n">
        <v>0</v>
      </c>
      <c r="F3652" s="19" t="n">
        <v>29.3888888888889</v>
      </c>
    </row>
    <row r="3653" customFormat="false" ht="15" hidden="false" customHeight="false" outlineLevel="0" collapsed="false">
      <c r="A3653" s="8" t="s">
        <v>352</v>
      </c>
      <c r="B3653" s="8" t="s">
        <v>353</v>
      </c>
      <c r="C3653" s="8" t="s">
        <v>4005</v>
      </c>
      <c r="D3653" s="8" t="n">
        <v>2010</v>
      </c>
      <c r="E3653" s="19" t="n">
        <v>0</v>
      </c>
      <c r="F3653" s="19" t="n">
        <v>24.7222222222222</v>
      </c>
    </row>
    <row r="3654" customFormat="false" ht="15" hidden="false" customHeight="false" outlineLevel="0" collapsed="false">
      <c r="A3654" s="8" t="s">
        <v>352</v>
      </c>
      <c r="B3654" s="8" t="s">
        <v>353</v>
      </c>
      <c r="C3654" s="8" t="s">
        <v>4006</v>
      </c>
      <c r="D3654" s="8" t="n">
        <v>2010</v>
      </c>
      <c r="E3654" s="19" t="n">
        <v>0</v>
      </c>
      <c r="F3654" s="19" t="n">
        <v>24.7222222222222</v>
      </c>
    </row>
    <row r="3655" customFormat="false" ht="15" hidden="false" customHeight="false" outlineLevel="0" collapsed="false">
      <c r="A3655" s="8" t="s">
        <v>352</v>
      </c>
      <c r="B3655" s="8" t="s">
        <v>353</v>
      </c>
      <c r="C3655" s="8" t="s">
        <v>4007</v>
      </c>
      <c r="D3655" s="8" t="n">
        <v>2010</v>
      </c>
      <c r="E3655" s="19" t="n">
        <v>0</v>
      </c>
      <c r="F3655" s="19" t="n">
        <v>27</v>
      </c>
    </row>
    <row r="3656" customFormat="false" ht="15" hidden="false" customHeight="false" outlineLevel="0" collapsed="false">
      <c r="A3656" s="8" t="s">
        <v>352</v>
      </c>
      <c r="B3656" s="8" t="s">
        <v>353</v>
      </c>
      <c r="C3656" s="8" t="s">
        <v>4008</v>
      </c>
      <c r="D3656" s="8" t="n">
        <v>2010</v>
      </c>
      <c r="E3656" s="19" t="n">
        <v>0</v>
      </c>
      <c r="F3656" s="19" t="n">
        <v>27.5</v>
      </c>
    </row>
    <row r="3657" customFormat="false" ht="15" hidden="false" customHeight="false" outlineLevel="0" collapsed="false">
      <c r="A3657" s="8" t="s">
        <v>352</v>
      </c>
      <c r="B3657" s="8" t="s">
        <v>353</v>
      </c>
      <c r="C3657" s="8" t="s">
        <v>4009</v>
      </c>
      <c r="D3657" s="8" t="n">
        <v>2010</v>
      </c>
      <c r="E3657" s="19" t="n">
        <v>0</v>
      </c>
      <c r="F3657" s="19" t="n">
        <v>29.5</v>
      </c>
    </row>
    <row r="3658" customFormat="false" ht="15" hidden="false" customHeight="false" outlineLevel="0" collapsed="false">
      <c r="A3658" s="8" t="s">
        <v>352</v>
      </c>
      <c r="B3658" s="8" t="s">
        <v>353</v>
      </c>
      <c r="C3658" s="8" t="s">
        <v>4010</v>
      </c>
      <c r="D3658" s="8" t="n">
        <v>2010</v>
      </c>
      <c r="E3658" s="19" t="n">
        <v>0</v>
      </c>
      <c r="F3658" s="19" t="n">
        <v>29.2777777777778</v>
      </c>
    </row>
    <row r="3659" customFormat="false" ht="15" hidden="false" customHeight="false" outlineLevel="0" collapsed="false">
      <c r="A3659" s="8" t="s">
        <v>352</v>
      </c>
      <c r="B3659" s="8" t="s">
        <v>353</v>
      </c>
      <c r="C3659" s="8" t="s">
        <v>4011</v>
      </c>
      <c r="D3659" s="8" t="n">
        <v>2010</v>
      </c>
      <c r="E3659" s="19" t="n">
        <v>0</v>
      </c>
      <c r="F3659" s="19" t="n">
        <v>30.2222222222222</v>
      </c>
    </row>
    <row r="3660" customFormat="false" ht="15" hidden="false" customHeight="false" outlineLevel="0" collapsed="false">
      <c r="A3660" s="8" t="s">
        <v>352</v>
      </c>
      <c r="B3660" s="8" t="s">
        <v>353</v>
      </c>
      <c r="C3660" s="8" t="s">
        <v>4012</v>
      </c>
      <c r="D3660" s="8" t="n">
        <v>2010</v>
      </c>
      <c r="E3660" s="19" t="n">
        <v>0</v>
      </c>
      <c r="F3660" s="19" t="n">
        <v>30.7777777777778</v>
      </c>
    </row>
    <row r="3661" customFormat="false" ht="15" hidden="false" customHeight="false" outlineLevel="0" collapsed="false">
      <c r="A3661" s="8" t="s">
        <v>352</v>
      </c>
      <c r="B3661" s="8" t="s">
        <v>353</v>
      </c>
      <c r="C3661" s="8" t="s">
        <v>4013</v>
      </c>
      <c r="D3661" s="8" t="n">
        <v>2010</v>
      </c>
      <c r="E3661" s="19" t="n">
        <v>0</v>
      </c>
      <c r="F3661" s="19" t="n">
        <v>30.8888888888889</v>
      </c>
    </row>
    <row r="3662" customFormat="false" ht="15" hidden="false" customHeight="false" outlineLevel="0" collapsed="false">
      <c r="A3662" s="8" t="s">
        <v>352</v>
      </c>
      <c r="B3662" s="8" t="s">
        <v>353</v>
      </c>
      <c r="C3662" s="8" t="s">
        <v>4014</v>
      </c>
      <c r="D3662" s="8" t="n">
        <v>2010</v>
      </c>
      <c r="E3662" s="19" t="n">
        <v>0</v>
      </c>
      <c r="F3662" s="19" t="n">
        <v>31.6111111111111</v>
      </c>
    </row>
    <row r="3663" customFormat="false" ht="15" hidden="false" customHeight="false" outlineLevel="0" collapsed="false">
      <c r="A3663" s="8" t="s">
        <v>352</v>
      </c>
      <c r="B3663" s="8" t="s">
        <v>353</v>
      </c>
      <c r="C3663" s="8" t="s">
        <v>4015</v>
      </c>
      <c r="D3663" s="8" t="n">
        <v>2010</v>
      </c>
      <c r="E3663" s="19" t="n">
        <v>0</v>
      </c>
      <c r="F3663" s="19" t="n">
        <v>32</v>
      </c>
    </row>
    <row r="3664" customFormat="false" ht="15" hidden="false" customHeight="false" outlineLevel="0" collapsed="false">
      <c r="A3664" s="8" t="s">
        <v>352</v>
      </c>
      <c r="B3664" s="8" t="s">
        <v>353</v>
      </c>
      <c r="C3664" s="8" t="s">
        <v>4016</v>
      </c>
      <c r="D3664" s="8" t="n">
        <v>2010</v>
      </c>
      <c r="E3664" s="19" t="n">
        <v>0</v>
      </c>
      <c r="F3664" s="19" t="n">
        <v>30.5</v>
      </c>
    </row>
    <row r="3665" customFormat="false" ht="15" hidden="false" customHeight="false" outlineLevel="0" collapsed="false">
      <c r="A3665" s="8" t="s">
        <v>352</v>
      </c>
      <c r="B3665" s="8" t="s">
        <v>353</v>
      </c>
      <c r="C3665" s="8" t="s">
        <v>4017</v>
      </c>
      <c r="D3665" s="8" t="n">
        <v>2010</v>
      </c>
      <c r="E3665" s="19" t="n">
        <v>0</v>
      </c>
      <c r="F3665" s="19" t="n">
        <v>30.2777777777778</v>
      </c>
    </row>
    <row r="3666" customFormat="false" ht="15" hidden="false" customHeight="false" outlineLevel="0" collapsed="false">
      <c r="A3666" s="8" t="s">
        <v>352</v>
      </c>
      <c r="B3666" s="8" t="s">
        <v>353</v>
      </c>
      <c r="C3666" s="8" t="s">
        <v>4018</v>
      </c>
      <c r="D3666" s="8" t="n">
        <v>2010</v>
      </c>
      <c r="E3666" s="19" t="n">
        <v>0</v>
      </c>
      <c r="F3666" s="19" t="n">
        <v>31</v>
      </c>
    </row>
    <row r="3667" customFormat="false" ht="15" hidden="false" customHeight="false" outlineLevel="0" collapsed="false">
      <c r="A3667" s="8" t="s">
        <v>352</v>
      </c>
      <c r="B3667" s="8" t="s">
        <v>353</v>
      </c>
      <c r="C3667" s="8" t="s">
        <v>4019</v>
      </c>
      <c r="D3667" s="8" t="n">
        <v>2010</v>
      </c>
      <c r="E3667" s="19" t="n">
        <v>0</v>
      </c>
      <c r="F3667" s="19" t="n">
        <v>32</v>
      </c>
    </row>
    <row r="3668" customFormat="false" ht="15" hidden="false" customHeight="false" outlineLevel="0" collapsed="false">
      <c r="A3668" s="8" t="s">
        <v>352</v>
      </c>
      <c r="B3668" s="8" t="s">
        <v>353</v>
      </c>
      <c r="C3668" s="8" t="s">
        <v>4020</v>
      </c>
      <c r="D3668" s="8" t="n">
        <v>2010</v>
      </c>
      <c r="E3668" s="19" t="n">
        <v>0</v>
      </c>
      <c r="F3668" s="19" t="n">
        <v>31.3888888888889</v>
      </c>
    </row>
    <row r="3669" customFormat="false" ht="15" hidden="false" customHeight="false" outlineLevel="0" collapsed="false">
      <c r="A3669" s="8" t="s">
        <v>352</v>
      </c>
      <c r="B3669" s="8" t="s">
        <v>353</v>
      </c>
      <c r="C3669" s="8" t="s">
        <v>4021</v>
      </c>
      <c r="D3669" s="8" t="n">
        <v>2010</v>
      </c>
      <c r="E3669" s="19" t="n">
        <v>0</v>
      </c>
      <c r="F3669" s="19" t="n">
        <v>31</v>
      </c>
    </row>
    <row r="3670" customFormat="false" ht="15" hidden="false" customHeight="false" outlineLevel="0" collapsed="false">
      <c r="A3670" s="8" t="s">
        <v>352</v>
      </c>
      <c r="B3670" s="8" t="s">
        <v>353</v>
      </c>
      <c r="C3670" s="8" t="s">
        <v>4022</v>
      </c>
      <c r="D3670" s="8" t="n">
        <v>2010</v>
      </c>
      <c r="E3670" s="19" t="n">
        <v>0</v>
      </c>
      <c r="F3670" s="19" t="n">
        <v>32.2222222222222</v>
      </c>
    </row>
    <row r="3671" customFormat="false" ht="15" hidden="false" customHeight="false" outlineLevel="0" collapsed="false">
      <c r="A3671" s="8" t="s">
        <v>352</v>
      </c>
      <c r="B3671" s="8" t="s">
        <v>353</v>
      </c>
      <c r="C3671" s="8" t="s">
        <v>4023</v>
      </c>
      <c r="D3671" s="8" t="n">
        <v>2010</v>
      </c>
      <c r="E3671" s="19" t="n">
        <v>0</v>
      </c>
      <c r="F3671" s="19" t="n">
        <v>31.3888888888889</v>
      </c>
    </row>
    <row r="3672" customFormat="false" ht="15" hidden="false" customHeight="false" outlineLevel="0" collapsed="false">
      <c r="A3672" s="8" t="s">
        <v>352</v>
      </c>
      <c r="B3672" s="8" t="s">
        <v>353</v>
      </c>
      <c r="C3672" s="8" t="s">
        <v>4024</v>
      </c>
      <c r="D3672" s="8" t="n">
        <v>2010</v>
      </c>
      <c r="E3672" s="19" t="n">
        <v>0</v>
      </c>
      <c r="F3672" s="19" t="n">
        <v>30.7777777777778</v>
      </c>
    </row>
    <row r="3673" customFormat="false" ht="15" hidden="false" customHeight="false" outlineLevel="0" collapsed="false">
      <c r="A3673" s="8" t="s">
        <v>352</v>
      </c>
      <c r="B3673" s="8" t="s">
        <v>353</v>
      </c>
      <c r="C3673" s="8" t="s">
        <v>4025</v>
      </c>
      <c r="D3673" s="8" t="n">
        <v>2010</v>
      </c>
      <c r="E3673" s="19" t="n">
        <v>0</v>
      </c>
      <c r="F3673" s="19" t="n">
        <v>31.2222222222222</v>
      </c>
    </row>
    <row r="3674" customFormat="false" ht="15" hidden="false" customHeight="false" outlineLevel="0" collapsed="false">
      <c r="A3674" s="8" t="s">
        <v>352</v>
      </c>
      <c r="B3674" s="8" t="s">
        <v>353</v>
      </c>
      <c r="C3674" s="8" t="s">
        <v>4026</v>
      </c>
      <c r="D3674" s="8" t="n">
        <v>2010</v>
      </c>
      <c r="E3674" s="19" t="n">
        <v>0</v>
      </c>
      <c r="F3674" s="19" t="n">
        <v>31</v>
      </c>
    </row>
    <row r="3675" customFormat="false" ht="15" hidden="false" customHeight="false" outlineLevel="0" collapsed="false">
      <c r="A3675" s="8" t="s">
        <v>352</v>
      </c>
      <c r="B3675" s="8" t="s">
        <v>353</v>
      </c>
      <c r="C3675" s="8" t="s">
        <v>4027</v>
      </c>
      <c r="D3675" s="8" t="n">
        <v>2010</v>
      </c>
      <c r="E3675" s="19" t="n">
        <v>0</v>
      </c>
      <c r="F3675" s="19" t="n">
        <v>30.7777777777778</v>
      </c>
    </row>
    <row r="3676" customFormat="false" ht="15" hidden="false" customHeight="false" outlineLevel="0" collapsed="false">
      <c r="A3676" s="8" t="s">
        <v>352</v>
      </c>
      <c r="B3676" s="8" t="s">
        <v>353</v>
      </c>
      <c r="C3676" s="8" t="s">
        <v>4028</v>
      </c>
      <c r="D3676" s="8" t="n">
        <v>2010</v>
      </c>
      <c r="E3676" s="19" t="n">
        <v>0</v>
      </c>
      <c r="F3676" s="19" t="n">
        <v>31.3888888888889</v>
      </c>
    </row>
    <row r="3677" customFormat="false" ht="15" hidden="false" customHeight="false" outlineLevel="0" collapsed="false">
      <c r="A3677" s="8" t="s">
        <v>352</v>
      </c>
      <c r="B3677" s="8" t="s">
        <v>353</v>
      </c>
      <c r="C3677" s="8" t="s">
        <v>4029</v>
      </c>
      <c r="D3677" s="8" t="n">
        <v>2010</v>
      </c>
      <c r="E3677" s="19" t="n">
        <v>0</v>
      </c>
      <c r="F3677" s="19" t="n">
        <v>33.2777777777778</v>
      </c>
    </row>
    <row r="3678" customFormat="false" ht="15" hidden="false" customHeight="false" outlineLevel="0" collapsed="false">
      <c r="A3678" s="8" t="s">
        <v>352</v>
      </c>
      <c r="B3678" s="8" t="s">
        <v>353</v>
      </c>
      <c r="C3678" s="8" t="s">
        <v>4030</v>
      </c>
      <c r="D3678" s="8" t="n">
        <v>2010</v>
      </c>
      <c r="E3678" s="19" t="n">
        <v>0</v>
      </c>
      <c r="F3678" s="19" t="n">
        <v>34.2222222222222</v>
      </c>
    </row>
    <row r="3679" customFormat="false" ht="15" hidden="false" customHeight="false" outlineLevel="0" collapsed="false">
      <c r="A3679" s="8" t="s">
        <v>352</v>
      </c>
      <c r="B3679" s="8" t="s">
        <v>353</v>
      </c>
      <c r="C3679" s="8" t="s">
        <v>4031</v>
      </c>
      <c r="D3679" s="8" t="n">
        <v>2010</v>
      </c>
      <c r="E3679" s="19" t="n">
        <v>0</v>
      </c>
      <c r="F3679" s="19" t="n">
        <v>31.2222222222222</v>
      </c>
    </row>
    <row r="3680" customFormat="false" ht="15" hidden="false" customHeight="false" outlineLevel="0" collapsed="false">
      <c r="A3680" s="8" t="s">
        <v>352</v>
      </c>
      <c r="B3680" s="8" t="s">
        <v>353</v>
      </c>
      <c r="C3680" s="8" t="s">
        <v>4032</v>
      </c>
      <c r="D3680" s="8" t="n">
        <v>2010</v>
      </c>
      <c r="E3680" s="19" t="n">
        <v>0</v>
      </c>
      <c r="F3680" s="19" t="n">
        <v>29.3888888888889</v>
      </c>
    </row>
    <row r="3681" customFormat="false" ht="15" hidden="false" customHeight="false" outlineLevel="0" collapsed="false">
      <c r="A3681" s="8" t="s">
        <v>352</v>
      </c>
      <c r="B3681" s="8" t="s">
        <v>353</v>
      </c>
      <c r="C3681" s="8" t="s">
        <v>4033</v>
      </c>
      <c r="D3681" s="8" t="n">
        <v>2010</v>
      </c>
      <c r="E3681" s="19" t="n">
        <v>0</v>
      </c>
      <c r="F3681" s="19" t="n">
        <v>29.2777777777778</v>
      </c>
    </row>
    <row r="3682" customFormat="false" ht="15" hidden="false" customHeight="false" outlineLevel="0" collapsed="false">
      <c r="A3682" s="8" t="s">
        <v>352</v>
      </c>
      <c r="B3682" s="8" t="s">
        <v>353</v>
      </c>
      <c r="C3682" s="8" t="s">
        <v>4034</v>
      </c>
      <c r="D3682" s="8" t="n">
        <v>2010</v>
      </c>
      <c r="E3682" s="19" t="n">
        <v>0</v>
      </c>
      <c r="F3682" s="19" t="n">
        <v>28.6111111111111</v>
      </c>
    </row>
    <row r="3683" customFormat="false" ht="15" hidden="false" customHeight="false" outlineLevel="0" collapsed="false">
      <c r="A3683" s="8" t="s">
        <v>352</v>
      </c>
      <c r="B3683" s="8" t="s">
        <v>353</v>
      </c>
      <c r="C3683" s="8" t="s">
        <v>4035</v>
      </c>
      <c r="D3683" s="8" t="n">
        <v>2010</v>
      </c>
      <c r="E3683" s="19" t="n">
        <v>0</v>
      </c>
      <c r="F3683" s="19" t="n">
        <v>29.3888888888889</v>
      </c>
    </row>
    <row r="3684" customFormat="false" ht="15" hidden="false" customHeight="false" outlineLevel="0" collapsed="false">
      <c r="A3684" s="8" t="s">
        <v>352</v>
      </c>
      <c r="B3684" s="8" t="s">
        <v>353</v>
      </c>
      <c r="C3684" s="8" t="s">
        <v>4036</v>
      </c>
      <c r="D3684" s="8" t="n">
        <v>2010</v>
      </c>
      <c r="E3684" s="19" t="n">
        <v>0</v>
      </c>
      <c r="F3684" s="19" t="n">
        <v>31.7222222222222</v>
      </c>
    </row>
    <row r="3685" customFormat="false" ht="15" hidden="false" customHeight="false" outlineLevel="0" collapsed="false">
      <c r="A3685" s="8" t="s">
        <v>352</v>
      </c>
      <c r="B3685" s="8" t="s">
        <v>353</v>
      </c>
      <c r="C3685" s="8" t="s">
        <v>4037</v>
      </c>
      <c r="D3685" s="8" t="n">
        <v>2010</v>
      </c>
      <c r="E3685" s="19" t="n">
        <v>0</v>
      </c>
      <c r="F3685" s="19" t="n">
        <v>31.2777777777778</v>
      </c>
    </row>
    <row r="3686" customFormat="false" ht="15" hidden="false" customHeight="false" outlineLevel="0" collapsed="false">
      <c r="A3686" s="8" t="s">
        <v>352</v>
      </c>
      <c r="B3686" s="8" t="s">
        <v>353</v>
      </c>
      <c r="C3686" s="8" t="s">
        <v>4038</v>
      </c>
      <c r="D3686" s="8" t="n">
        <v>2010</v>
      </c>
      <c r="E3686" s="19" t="n">
        <v>0</v>
      </c>
      <c r="F3686" s="19" t="n">
        <v>30.5</v>
      </c>
    </row>
    <row r="3687" customFormat="false" ht="15" hidden="false" customHeight="false" outlineLevel="0" collapsed="false">
      <c r="A3687" s="8" t="s">
        <v>352</v>
      </c>
      <c r="B3687" s="8" t="s">
        <v>353</v>
      </c>
      <c r="C3687" s="8" t="s">
        <v>4039</v>
      </c>
      <c r="D3687" s="8" t="n">
        <v>2010</v>
      </c>
      <c r="E3687" s="19" t="n">
        <v>0</v>
      </c>
      <c r="F3687" s="19" t="n">
        <v>31</v>
      </c>
    </row>
    <row r="3688" customFormat="false" ht="15" hidden="false" customHeight="false" outlineLevel="0" collapsed="false">
      <c r="A3688" s="8" t="s">
        <v>352</v>
      </c>
      <c r="B3688" s="8" t="s">
        <v>353</v>
      </c>
      <c r="C3688" s="8" t="s">
        <v>4040</v>
      </c>
      <c r="D3688" s="8" t="n">
        <v>2010</v>
      </c>
      <c r="E3688" s="19" t="n">
        <v>0</v>
      </c>
      <c r="F3688" s="19" t="n">
        <v>30</v>
      </c>
    </row>
    <row r="3689" customFormat="false" ht="15" hidden="false" customHeight="false" outlineLevel="0" collapsed="false">
      <c r="A3689" s="8" t="s">
        <v>352</v>
      </c>
      <c r="B3689" s="8" t="s">
        <v>353</v>
      </c>
      <c r="C3689" s="8" t="s">
        <v>4041</v>
      </c>
      <c r="D3689" s="8" t="n">
        <v>2010</v>
      </c>
      <c r="E3689" s="19" t="n">
        <v>0</v>
      </c>
      <c r="F3689" s="19" t="n">
        <v>30.8888888888889</v>
      </c>
    </row>
    <row r="3690" customFormat="false" ht="15" hidden="false" customHeight="false" outlineLevel="0" collapsed="false">
      <c r="A3690" s="8" t="s">
        <v>352</v>
      </c>
      <c r="B3690" s="8" t="s">
        <v>353</v>
      </c>
      <c r="C3690" s="8" t="s">
        <v>4042</v>
      </c>
      <c r="D3690" s="8" t="n">
        <v>2010</v>
      </c>
      <c r="E3690" s="19" t="n">
        <v>0</v>
      </c>
      <c r="F3690" s="19" t="n">
        <v>32.6111111111111</v>
      </c>
    </row>
    <row r="3691" customFormat="false" ht="15" hidden="false" customHeight="false" outlineLevel="0" collapsed="false">
      <c r="A3691" s="8" t="s">
        <v>352</v>
      </c>
      <c r="B3691" s="8" t="s">
        <v>353</v>
      </c>
      <c r="C3691" s="8" t="s">
        <v>4043</v>
      </c>
      <c r="D3691" s="8" t="n">
        <v>2010</v>
      </c>
      <c r="E3691" s="19" t="n">
        <v>0</v>
      </c>
      <c r="F3691" s="19" t="n">
        <v>35</v>
      </c>
    </row>
    <row r="3692" customFormat="false" ht="15" hidden="false" customHeight="false" outlineLevel="0" collapsed="false">
      <c r="A3692" s="8" t="s">
        <v>352</v>
      </c>
      <c r="B3692" s="8" t="s">
        <v>353</v>
      </c>
      <c r="C3692" s="8" t="s">
        <v>4044</v>
      </c>
      <c r="D3692" s="8" t="n">
        <v>2010</v>
      </c>
      <c r="E3692" s="19" t="n">
        <v>0</v>
      </c>
      <c r="F3692" s="19" t="n">
        <v>34.6111111111111</v>
      </c>
    </row>
    <row r="3693" customFormat="false" ht="15" hidden="false" customHeight="false" outlineLevel="0" collapsed="false">
      <c r="A3693" s="8" t="s">
        <v>352</v>
      </c>
      <c r="B3693" s="8" t="s">
        <v>353</v>
      </c>
      <c r="C3693" s="8" t="s">
        <v>4045</v>
      </c>
      <c r="D3693" s="8" t="n">
        <v>2010</v>
      </c>
      <c r="E3693" s="19" t="n">
        <v>0</v>
      </c>
      <c r="F3693" s="19" t="n">
        <v>35.1111111111111</v>
      </c>
    </row>
    <row r="3694" customFormat="false" ht="15" hidden="false" customHeight="false" outlineLevel="0" collapsed="false">
      <c r="A3694" s="8" t="s">
        <v>352</v>
      </c>
      <c r="B3694" s="8" t="s">
        <v>353</v>
      </c>
      <c r="C3694" s="8" t="s">
        <v>4046</v>
      </c>
      <c r="D3694" s="8" t="n">
        <v>2010</v>
      </c>
      <c r="E3694" s="19" t="n">
        <v>0</v>
      </c>
      <c r="F3694" s="19" t="n">
        <v>31.7222222222222</v>
      </c>
    </row>
    <row r="3695" customFormat="false" ht="15" hidden="false" customHeight="false" outlineLevel="0" collapsed="false">
      <c r="A3695" s="8" t="s">
        <v>352</v>
      </c>
      <c r="B3695" s="8" t="s">
        <v>353</v>
      </c>
      <c r="C3695" s="8" t="s">
        <v>4047</v>
      </c>
      <c r="D3695" s="8" t="n">
        <v>2010</v>
      </c>
      <c r="E3695" s="19" t="n">
        <v>0</v>
      </c>
      <c r="F3695" s="19" t="n">
        <v>32.3888888888889</v>
      </c>
    </row>
    <row r="3696" customFormat="false" ht="15" hidden="false" customHeight="false" outlineLevel="0" collapsed="false">
      <c r="A3696" s="8" t="s">
        <v>352</v>
      </c>
      <c r="B3696" s="8" t="s">
        <v>353</v>
      </c>
      <c r="C3696" s="8" t="s">
        <v>4048</v>
      </c>
      <c r="D3696" s="8" t="n">
        <v>2010</v>
      </c>
      <c r="E3696" s="19" t="n">
        <v>0</v>
      </c>
      <c r="F3696" s="19" t="n">
        <v>33</v>
      </c>
    </row>
    <row r="3697" customFormat="false" ht="15" hidden="false" customHeight="false" outlineLevel="0" collapsed="false">
      <c r="A3697" s="8" t="s">
        <v>352</v>
      </c>
      <c r="B3697" s="8" t="s">
        <v>353</v>
      </c>
      <c r="C3697" s="8" t="s">
        <v>4049</v>
      </c>
      <c r="D3697" s="8" t="n">
        <v>2010</v>
      </c>
      <c r="E3697" s="19" t="n">
        <v>0</v>
      </c>
      <c r="F3697" s="19" t="n">
        <v>35.2222222222222</v>
      </c>
    </row>
    <row r="3698" customFormat="false" ht="15" hidden="false" customHeight="false" outlineLevel="0" collapsed="false">
      <c r="A3698" s="8" t="s">
        <v>352</v>
      </c>
      <c r="B3698" s="8" t="s">
        <v>353</v>
      </c>
      <c r="C3698" s="8" t="s">
        <v>4050</v>
      </c>
      <c r="D3698" s="8" t="n">
        <v>2010</v>
      </c>
      <c r="E3698" s="19" t="n">
        <v>0</v>
      </c>
      <c r="F3698" s="19" t="n">
        <v>37.5</v>
      </c>
    </row>
    <row r="3699" customFormat="false" ht="15" hidden="false" customHeight="false" outlineLevel="0" collapsed="false">
      <c r="A3699" s="8" t="s">
        <v>352</v>
      </c>
      <c r="B3699" s="8" t="s">
        <v>353</v>
      </c>
      <c r="C3699" s="8" t="s">
        <v>4051</v>
      </c>
      <c r="D3699" s="8" t="n">
        <v>2010</v>
      </c>
      <c r="E3699" s="19" t="n">
        <v>0</v>
      </c>
      <c r="F3699" s="19" t="n">
        <v>37.7222222222222</v>
      </c>
    </row>
    <row r="3700" customFormat="false" ht="15" hidden="false" customHeight="false" outlineLevel="0" collapsed="false">
      <c r="A3700" s="8" t="s">
        <v>352</v>
      </c>
      <c r="B3700" s="8" t="s">
        <v>353</v>
      </c>
      <c r="C3700" s="8" t="s">
        <v>4052</v>
      </c>
      <c r="D3700" s="8" t="n">
        <v>2010</v>
      </c>
      <c r="E3700" s="19" t="n">
        <v>0</v>
      </c>
      <c r="F3700" s="19" t="n">
        <v>36.5</v>
      </c>
    </row>
    <row r="3701" customFormat="false" ht="15" hidden="false" customHeight="false" outlineLevel="0" collapsed="false">
      <c r="A3701" s="8" t="s">
        <v>352</v>
      </c>
      <c r="B3701" s="8" t="s">
        <v>353</v>
      </c>
      <c r="C3701" s="8" t="s">
        <v>4053</v>
      </c>
      <c r="D3701" s="8" t="n">
        <v>2010</v>
      </c>
      <c r="E3701" s="19" t="n">
        <v>0</v>
      </c>
      <c r="F3701" s="19" t="n">
        <v>36.2777777777778</v>
      </c>
    </row>
    <row r="3702" customFormat="false" ht="15" hidden="false" customHeight="false" outlineLevel="0" collapsed="false">
      <c r="A3702" s="8" t="s">
        <v>352</v>
      </c>
      <c r="B3702" s="8" t="s">
        <v>353</v>
      </c>
      <c r="C3702" s="8" t="s">
        <v>4054</v>
      </c>
      <c r="D3702" s="8" t="n">
        <v>2010</v>
      </c>
      <c r="E3702" s="19" t="n">
        <v>0</v>
      </c>
      <c r="F3702" s="19" t="n">
        <v>35</v>
      </c>
    </row>
    <row r="3703" customFormat="false" ht="15" hidden="false" customHeight="false" outlineLevel="0" collapsed="false">
      <c r="A3703" s="8" t="s">
        <v>352</v>
      </c>
      <c r="B3703" s="8" t="s">
        <v>353</v>
      </c>
      <c r="C3703" s="8" t="s">
        <v>4055</v>
      </c>
      <c r="D3703" s="8" t="n">
        <v>2010</v>
      </c>
      <c r="E3703" s="19" t="n">
        <v>0</v>
      </c>
      <c r="F3703" s="19" t="n">
        <v>35.5</v>
      </c>
    </row>
    <row r="3704" customFormat="false" ht="15" hidden="false" customHeight="false" outlineLevel="0" collapsed="false">
      <c r="A3704" s="8" t="s">
        <v>352</v>
      </c>
      <c r="B3704" s="8" t="s">
        <v>353</v>
      </c>
      <c r="C3704" s="8" t="s">
        <v>4056</v>
      </c>
      <c r="D3704" s="8" t="n">
        <v>2010</v>
      </c>
      <c r="E3704" s="19" t="n">
        <v>0</v>
      </c>
      <c r="F3704" s="19" t="n">
        <v>34.6111111111111</v>
      </c>
    </row>
    <row r="3705" customFormat="false" ht="15" hidden="false" customHeight="false" outlineLevel="0" collapsed="false">
      <c r="A3705" s="8" t="s">
        <v>352</v>
      </c>
      <c r="B3705" s="8" t="s">
        <v>353</v>
      </c>
      <c r="C3705" s="8" t="s">
        <v>4057</v>
      </c>
      <c r="D3705" s="8" t="n">
        <v>2010</v>
      </c>
      <c r="E3705" s="19" t="n">
        <v>0</v>
      </c>
      <c r="F3705" s="19" t="n">
        <v>32.7777777777778</v>
      </c>
    </row>
    <row r="3706" customFormat="false" ht="15" hidden="false" customHeight="false" outlineLevel="0" collapsed="false">
      <c r="A3706" s="8" t="s">
        <v>352</v>
      </c>
      <c r="B3706" s="8" t="s">
        <v>353</v>
      </c>
      <c r="C3706" s="8" t="s">
        <v>4058</v>
      </c>
      <c r="D3706" s="8" t="n">
        <v>2010</v>
      </c>
      <c r="E3706" s="19" t="n">
        <v>0</v>
      </c>
      <c r="F3706" s="19" t="n">
        <v>32.6111111111111</v>
      </c>
    </row>
    <row r="3707" customFormat="false" ht="15" hidden="false" customHeight="false" outlineLevel="0" collapsed="false">
      <c r="A3707" s="8" t="s">
        <v>352</v>
      </c>
      <c r="B3707" s="8" t="s">
        <v>353</v>
      </c>
      <c r="C3707" s="8" t="s">
        <v>4059</v>
      </c>
      <c r="D3707" s="8" t="n">
        <v>2010</v>
      </c>
      <c r="E3707" s="19" t="n">
        <v>0</v>
      </c>
      <c r="F3707" s="19" t="n">
        <v>35</v>
      </c>
    </row>
    <row r="3708" customFormat="false" ht="15" hidden="false" customHeight="false" outlineLevel="0" collapsed="false">
      <c r="A3708" s="8" t="s">
        <v>352</v>
      </c>
      <c r="B3708" s="8" t="s">
        <v>353</v>
      </c>
      <c r="C3708" s="8" t="s">
        <v>4060</v>
      </c>
      <c r="D3708" s="8" t="n">
        <v>2010</v>
      </c>
      <c r="E3708" s="19" t="n">
        <v>0</v>
      </c>
      <c r="F3708" s="19" t="n">
        <v>36</v>
      </c>
    </row>
    <row r="3709" customFormat="false" ht="15" hidden="false" customHeight="false" outlineLevel="0" collapsed="false">
      <c r="A3709" s="8" t="s">
        <v>352</v>
      </c>
      <c r="B3709" s="8" t="s">
        <v>353</v>
      </c>
      <c r="C3709" s="8" t="s">
        <v>4061</v>
      </c>
      <c r="D3709" s="8" t="n">
        <v>2010</v>
      </c>
      <c r="E3709" s="19" t="n">
        <v>0</v>
      </c>
      <c r="F3709" s="19" t="n">
        <v>36.7777777777778</v>
      </c>
    </row>
    <row r="3710" customFormat="false" ht="15" hidden="false" customHeight="false" outlineLevel="0" collapsed="false">
      <c r="A3710" s="8" t="s">
        <v>352</v>
      </c>
      <c r="B3710" s="8" t="s">
        <v>353</v>
      </c>
      <c r="C3710" s="8" t="s">
        <v>4062</v>
      </c>
      <c r="D3710" s="8" t="n">
        <v>2010</v>
      </c>
      <c r="E3710" s="19" t="n">
        <v>0</v>
      </c>
      <c r="F3710" s="19" t="n">
        <v>37.7777777777778</v>
      </c>
    </row>
    <row r="3711" customFormat="false" ht="15" hidden="false" customHeight="false" outlineLevel="0" collapsed="false">
      <c r="A3711" s="8" t="s">
        <v>352</v>
      </c>
      <c r="B3711" s="8" t="s">
        <v>353</v>
      </c>
      <c r="C3711" s="8" t="s">
        <v>4063</v>
      </c>
      <c r="D3711" s="8" t="n">
        <v>2010</v>
      </c>
      <c r="E3711" s="19" t="n">
        <v>0</v>
      </c>
      <c r="F3711" s="19" t="n">
        <v>39.3888888888889</v>
      </c>
    </row>
    <row r="3712" customFormat="false" ht="15" hidden="false" customHeight="false" outlineLevel="0" collapsed="false">
      <c r="A3712" s="8" t="s">
        <v>352</v>
      </c>
      <c r="B3712" s="8" t="s">
        <v>353</v>
      </c>
      <c r="C3712" s="8" t="s">
        <v>4064</v>
      </c>
      <c r="D3712" s="8" t="n">
        <v>2010</v>
      </c>
      <c r="E3712" s="19" t="n">
        <v>0</v>
      </c>
      <c r="F3712" s="19" t="n">
        <v>39.5</v>
      </c>
    </row>
    <row r="3713" customFormat="false" ht="15" hidden="false" customHeight="false" outlineLevel="0" collapsed="false">
      <c r="A3713" s="8" t="s">
        <v>352</v>
      </c>
      <c r="B3713" s="8" t="s">
        <v>353</v>
      </c>
      <c r="C3713" s="8" t="s">
        <v>4065</v>
      </c>
      <c r="D3713" s="8" t="n">
        <v>2010</v>
      </c>
      <c r="E3713" s="19" t="n">
        <v>0</v>
      </c>
      <c r="F3713" s="19" t="n">
        <v>38.7777777777778</v>
      </c>
    </row>
    <row r="3714" customFormat="false" ht="15" hidden="false" customHeight="false" outlineLevel="0" collapsed="false">
      <c r="A3714" s="8" t="s">
        <v>352</v>
      </c>
      <c r="B3714" s="8" t="s">
        <v>353</v>
      </c>
      <c r="C3714" s="8" t="s">
        <v>4066</v>
      </c>
      <c r="D3714" s="8" t="n">
        <v>2010</v>
      </c>
      <c r="E3714" s="19" t="n">
        <v>0</v>
      </c>
      <c r="F3714" s="19" t="n">
        <v>40</v>
      </c>
    </row>
    <row r="3715" customFormat="false" ht="15" hidden="false" customHeight="false" outlineLevel="0" collapsed="false">
      <c r="A3715" s="8" t="s">
        <v>352</v>
      </c>
      <c r="B3715" s="8" t="s">
        <v>353</v>
      </c>
      <c r="C3715" s="8" t="s">
        <v>4067</v>
      </c>
      <c r="D3715" s="8" t="n">
        <v>2010</v>
      </c>
      <c r="E3715" s="19" t="n">
        <v>0</v>
      </c>
      <c r="F3715" s="19" t="n">
        <v>39.8888888888889</v>
      </c>
    </row>
    <row r="3716" customFormat="false" ht="15" hidden="false" customHeight="false" outlineLevel="0" collapsed="false">
      <c r="A3716" s="8" t="s">
        <v>352</v>
      </c>
      <c r="B3716" s="8" t="s">
        <v>353</v>
      </c>
      <c r="C3716" s="8" t="s">
        <v>4068</v>
      </c>
      <c r="D3716" s="8" t="n">
        <v>2010</v>
      </c>
      <c r="E3716" s="19" t="n">
        <v>0</v>
      </c>
      <c r="F3716" s="19" t="n">
        <v>41.5</v>
      </c>
    </row>
    <row r="3717" customFormat="false" ht="15" hidden="false" customHeight="false" outlineLevel="0" collapsed="false">
      <c r="A3717" s="8" t="s">
        <v>352</v>
      </c>
      <c r="B3717" s="8" t="s">
        <v>353</v>
      </c>
      <c r="C3717" s="8" t="s">
        <v>4069</v>
      </c>
      <c r="D3717" s="8" t="n">
        <v>2010</v>
      </c>
      <c r="E3717" s="19" t="n">
        <v>0</v>
      </c>
      <c r="F3717" s="19" t="n">
        <v>42.5</v>
      </c>
    </row>
    <row r="3718" customFormat="false" ht="15" hidden="false" customHeight="false" outlineLevel="0" collapsed="false">
      <c r="A3718" s="8" t="s">
        <v>352</v>
      </c>
      <c r="B3718" s="8" t="s">
        <v>353</v>
      </c>
      <c r="C3718" s="8" t="s">
        <v>4070</v>
      </c>
      <c r="D3718" s="8" t="n">
        <v>2010</v>
      </c>
      <c r="E3718" s="19" t="n">
        <v>0</v>
      </c>
      <c r="F3718" s="19" t="n">
        <v>42</v>
      </c>
    </row>
    <row r="3719" customFormat="false" ht="15" hidden="false" customHeight="false" outlineLevel="0" collapsed="false">
      <c r="A3719" s="8" t="s">
        <v>352</v>
      </c>
      <c r="B3719" s="8" t="s">
        <v>353</v>
      </c>
      <c r="C3719" s="8" t="s">
        <v>4071</v>
      </c>
      <c r="D3719" s="8" t="n">
        <v>2010</v>
      </c>
      <c r="E3719" s="19" t="n">
        <v>0</v>
      </c>
      <c r="F3719" s="19" t="n">
        <v>43</v>
      </c>
    </row>
    <row r="3720" customFormat="false" ht="15" hidden="false" customHeight="false" outlineLevel="0" collapsed="false">
      <c r="A3720" s="8" t="s">
        <v>352</v>
      </c>
      <c r="B3720" s="8" t="s">
        <v>353</v>
      </c>
      <c r="C3720" s="8" t="s">
        <v>4072</v>
      </c>
      <c r="D3720" s="8" t="n">
        <v>2010</v>
      </c>
      <c r="E3720" s="19" t="n">
        <v>0</v>
      </c>
      <c r="F3720" s="19" t="n">
        <v>41.8888888888889</v>
      </c>
    </row>
    <row r="3721" customFormat="false" ht="15" hidden="false" customHeight="false" outlineLevel="0" collapsed="false">
      <c r="A3721" s="8" t="s">
        <v>352</v>
      </c>
      <c r="B3721" s="8" t="s">
        <v>353</v>
      </c>
      <c r="C3721" s="8" t="s">
        <v>4073</v>
      </c>
      <c r="D3721" s="8" t="n">
        <v>2010</v>
      </c>
      <c r="E3721" s="19" t="n">
        <v>0</v>
      </c>
      <c r="F3721" s="19" t="n">
        <v>39.2222222222222</v>
      </c>
    </row>
    <row r="3722" customFormat="false" ht="15" hidden="false" customHeight="false" outlineLevel="0" collapsed="false">
      <c r="A3722" s="8" t="s">
        <v>352</v>
      </c>
      <c r="B3722" s="8" t="s">
        <v>353</v>
      </c>
      <c r="C3722" s="8" t="s">
        <v>4074</v>
      </c>
      <c r="D3722" s="8" t="n">
        <v>2010</v>
      </c>
      <c r="E3722" s="19" t="n">
        <v>0</v>
      </c>
      <c r="F3722" s="19" t="n">
        <v>38.2222222222222</v>
      </c>
    </row>
    <row r="3723" customFormat="false" ht="15" hidden="false" customHeight="false" outlineLevel="0" collapsed="false">
      <c r="A3723" s="8" t="s">
        <v>352</v>
      </c>
      <c r="B3723" s="8" t="s">
        <v>353</v>
      </c>
      <c r="C3723" s="8" t="s">
        <v>4075</v>
      </c>
      <c r="D3723" s="8" t="n">
        <v>2010</v>
      </c>
      <c r="E3723" s="19" t="n">
        <v>0</v>
      </c>
      <c r="F3723" s="19" t="n">
        <v>37.2777777777778</v>
      </c>
    </row>
    <row r="3724" customFormat="false" ht="15" hidden="false" customHeight="false" outlineLevel="0" collapsed="false">
      <c r="A3724" s="8" t="s">
        <v>352</v>
      </c>
      <c r="B3724" s="8" t="s">
        <v>353</v>
      </c>
      <c r="C3724" s="8" t="s">
        <v>4076</v>
      </c>
      <c r="D3724" s="8" t="n">
        <v>2010</v>
      </c>
      <c r="E3724" s="19" t="n">
        <v>0</v>
      </c>
      <c r="F3724" s="19" t="n">
        <v>38</v>
      </c>
    </row>
    <row r="3725" customFormat="false" ht="15" hidden="false" customHeight="false" outlineLevel="0" collapsed="false">
      <c r="A3725" s="8" t="s">
        <v>352</v>
      </c>
      <c r="B3725" s="8" t="s">
        <v>353</v>
      </c>
      <c r="C3725" s="8" t="s">
        <v>4077</v>
      </c>
      <c r="D3725" s="8" t="n">
        <v>2010</v>
      </c>
      <c r="E3725" s="19" t="n">
        <v>0</v>
      </c>
      <c r="F3725" s="19" t="n">
        <v>38</v>
      </c>
    </row>
    <row r="3726" customFormat="false" ht="15" hidden="false" customHeight="false" outlineLevel="0" collapsed="false">
      <c r="A3726" s="8" t="s">
        <v>352</v>
      </c>
      <c r="B3726" s="8" t="s">
        <v>353</v>
      </c>
      <c r="C3726" s="8" t="s">
        <v>4078</v>
      </c>
      <c r="D3726" s="8" t="n">
        <v>2010</v>
      </c>
      <c r="E3726" s="19" t="n">
        <v>0</v>
      </c>
      <c r="F3726" s="19" t="n">
        <v>38.1111111111111</v>
      </c>
    </row>
    <row r="3727" customFormat="false" ht="15" hidden="false" customHeight="false" outlineLevel="0" collapsed="false">
      <c r="A3727" s="8" t="s">
        <v>352</v>
      </c>
      <c r="B3727" s="8" t="s">
        <v>353</v>
      </c>
      <c r="C3727" s="8" t="s">
        <v>4079</v>
      </c>
      <c r="D3727" s="8" t="n">
        <v>2010</v>
      </c>
      <c r="E3727" s="19" t="n">
        <v>0</v>
      </c>
      <c r="F3727" s="19" t="n">
        <v>39</v>
      </c>
    </row>
    <row r="3728" customFormat="false" ht="15" hidden="false" customHeight="false" outlineLevel="0" collapsed="false">
      <c r="A3728" s="8" t="s">
        <v>352</v>
      </c>
      <c r="B3728" s="8" t="s">
        <v>353</v>
      </c>
      <c r="C3728" s="8" t="s">
        <v>4080</v>
      </c>
      <c r="D3728" s="8" t="n">
        <v>2010</v>
      </c>
      <c r="E3728" s="19" t="n">
        <v>0</v>
      </c>
      <c r="F3728" s="19" t="n">
        <v>38.7777777777778</v>
      </c>
    </row>
    <row r="3729" customFormat="false" ht="15" hidden="false" customHeight="false" outlineLevel="0" collapsed="false">
      <c r="A3729" s="8" t="s">
        <v>352</v>
      </c>
      <c r="B3729" s="8" t="s">
        <v>353</v>
      </c>
      <c r="C3729" s="8" t="s">
        <v>4081</v>
      </c>
      <c r="D3729" s="8" t="n">
        <v>2010</v>
      </c>
      <c r="E3729" s="19" t="n">
        <v>0</v>
      </c>
      <c r="F3729" s="19" t="n">
        <v>40.1111111111111</v>
      </c>
    </row>
    <row r="3730" customFormat="false" ht="15" hidden="false" customHeight="false" outlineLevel="0" collapsed="false">
      <c r="A3730" s="8" t="s">
        <v>352</v>
      </c>
      <c r="B3730" s="8" t="s">
        <v>353</v>
      </c>
      <c r="C3730" s="8" t="s">
        <v>4082</v>
      </c>
      <c r="D3730" s="8" t="n">
        <v>2010</v>
      </c>
      <c r="E3730" s="19" t="n">
        <v>0</v>
      </c>
      <c r="F3730" s="19" t="n">
        <v>37.3888888888889</v>
      </c>
    </row>
    <row r="3731" customFormat="false" ht="15" hidden="false" customHeight="false" outlineLevel="0" collapsed="false">
      <c r="A3731" s="8" t="s">
        <v>352</v>
      </c>
      <c r="B3731" s="8" t="s">
        <v>353</v>
      </c>
      <c r="C3731" s="8" t="s">
        <v>4083</v>
      </c>
      <c r="D3731" s="8" t="n">
        <v>2010</v>
      </c>
      <c r="E3731" s="19" t="n">
        <v>0</v>
      </c>
      <c r="F3731" s="19" t="n">
        <v>37.3888888888889</v>
      </c>
    </row>
    <row r="3732" customFormat="false" ht="15" hidden="false" customHeight="false" outlineLevel="0" collapsed="false">
      <c r="A3732" s="8" t="s">
        <v>352</v>
      </c>
      <c r="B3732" s="8" t="s">
        <v>353</v>
      </c>
      <c r="C3732" s="8" t="s">
        <v>4084</v>
      </c>
      <c r="D3732" s="8" t="n">
        <v>2010</v>
      </c>
      <c r="E3732" s="19" t="n">
        <v>0</v>
      </c>
      <c r="F3732" s="19" t="n">
        <v>39.5</v>
      </c>
    </row>
    <row r="3733" customFormat="false" ht="15" hidden="false" customHeight="false" outlineLevel="0" collapsed="false">
      <c r="A3733" s="8" t="s">
        <v>352</v>
      </c>
      <c r="B3733" s="8" t="s">
        <v>353</v>
      </c>
      <c r="C3733" s="8" t="s">
        <v>4085</v>
      </c>
      <c r="D3733" s="8" t="n">
        <v>2010</v>
      </c>
      <c r="E3733" s="19" t="n">
        <v>0</v>
      </c>
      <c r="F3733" s="19" t="n">
        <v>37.7222222222222</v>
      </c>
    </row>
    <row r="3734" customFormat="false" ht="15" hidden="false" customHeight="false" outlineLevel="0" collapsed="false">
      <c r="A3734" s="8" t="s">
        <v>352</v>
      </c>
      <c r="B3734" s="8" t="s">
        <v>353</v>
      </c>
      <c r="C3734" s="8" t="s">
        <v>4086</v>
      </c>
      <c r="D3734" s="8" t="n">
        <v>2010</v>
      </c>
      <c r="E3734" s="19" t="n">
        <v>0</v>
      </c>
      <c r="F3734" s="19" t="n">
        <v>39.6111111111111</v>
      </c>
    </row>
    <row r="3735" customFormat="false" ht="15" hidden="false" customHeight="false" outlineLevel="0" collapsed="false">
      <c r="A3735" s="8" t="s">
        <v>352</v>
      </c>
      <c r="B3735" s="8" t="s">
        <v>353</v>
      </c>
      <c r="C3735" s="8" t="s">
        <v>4087</v>
      </c>
      <c r="D3735" s="8" t="n">
        <v>2010</v>
      </c>
      <c r="E3735" s="19" t="n">
        <v>0</v>
      </c>
      <c r="F3735" s="19" t="n">
        <v>40.1111111111111</v>
      </c>
    </row>
    <row r="3736" customFormat="false" ht="15" hidden="false" customHeight="false" outlineLevel="0" collapsed="false">
      <c r="A3736" s="8" t="s">
        <v>352</v>
      </c>
      <c r="B3736" s="8" t="s">
        <v>353</v>
      </c>
      <c r="C3736" s="8" t="s">
        <v>4088</v>
      </c>
      <c r="D3736" s="8" t="n">
        <v>2010</v>
      </c>
      <c r="E3736" s="19" t="n">
        <v>0</v>
      </c>
      <c r="F3736" s="19" t="n">
        <v>42.3888888888889</v>
      </c>
    </row>
    <row r="3737" customFormat="false" ht="15" hidden="false" customHeight="false" outlineLevel="0" collapsed="false">
      <c r="A3737" s="8" t="s">
        <v>352</v>
      </c>
      <c r="B3737" s="8" t="s">
        <v>353</v>
      </c>
      <c r="C3737" s="8" t="s">
        <v>4089</v>
      </c>
      <c r="D3737" s="8" t="n">
        <v>2010</v>
      </c>
      <c r="E3737" s="19" t="n">
        <v>0</v>
      </c>
      <c r="F3737" s="19" t="n">
        <v>43.3888888888889</v>
      </c>
    </row>
    <row r="3738" customFormat="false" ht="15" hidden="false" customHeight="false" outlineLevel="0" collapsed="false">
      <c r="A3738" s="8" t="s">
        <v>352</v>
      </c>
      <c r="B3738" s="8" t="s">
        <v>353</v>
      </c>
      <c r="C3738" s="8" t="s">
        <v>4090</v>
      </c>
      <c r="D3738" s="8" t="n">
        <v>2010</v>
      </c>
      <c r="E3738" s="19" t="n">
        <v>0</v>
      </c>
      <c r="F3738" s="19" t="n">
        <v>39.2777777777778</v>
      </c>
    </row>
    <row r="3739" customFormat="false" ht="15" hidden="false" customHeight="false" outlineLevel="0" collapsed="false">
      <c r="A3739" s="8" t="s">
        <v>352</v>
      </c>
      <c r="B3739" s="8" t="s">
        <v>353</v>
      </c>
      <c r="C3739" s="8" t="s">
        <v>4091</v>
      </c>
      <c r="D3739" s="8" t="n">
        <v>2010</v>
      </c>
      <c r="E3739" s="19" t="n">
        <v>0</v>
      </c>
      <c r="F3739" s="19" t="n">
        <v>40.5</v>
      </c>
    </row>
    <row r="3740" customFormat="false" ht="15" hidden="false" customHeight="false" outlineLevel="0" collapsed="false">
      <c r="A3740" s="8" t="s">
        <v>352</v>
      </c>
      <c r="B3740" s="8" t="s">
        <v>353</v>
      </c>
      <c r="C3740" s="8" t="s">
        <v>4092</v>
      </c>
      <c r="D3740" s="8" t="n">
        <v>2010</v>
      </c>
      <c r="E3740" s="19" t="n">
        <v>0</v>
      </c>
      <c r="F3740" s="19" t="n">
        <v>41.2777777777778</v>
      </c>
    </row>
    <row r="3741" customFormat="false" ht="15" hidden="false" customHeight="false" outlineLevel="0" collapsed="false">
      <c r="A3741" s="8" t="s">
        <v>352</v>
      </c>
      <c r="B3741" s="8" t="s">
        <v>353</v>
      </c>
      <c r="C3741" s="8" t="s">
        <v>4093</v>
      </c>
      <c r="D3741" s="8" t="n">
        <v>2010</v>
      </c>
      <c r="E3741" s="19" t="n">
        <v>0</v>
      </c>
      <c r="F3741" s="19" t="n">
        <v>41.7222222222222</v>
      </c>
    </row>
    <row r="3742" customFormat="false" ht="15" hidden="false" customHeight="false" outlineLevel="0" collapsed="false">
      <c r="A3742" s="8" t="s">
        <v>352</v>
      </c>
      <c r="B3742" s="8" t="s">
        <v>353</v>
      </c>
      <c r="C3742" s="8" t="s">
        <v>4094</v>
      </c>
      <c r="D3742" s="8" t="n">
        <v>2010</v>
      </c>
      <c r="E3742" s="19" t="n">
        <v>0</v>
      </c>
      <c r="F3742" s="19" t="n">
        <v>42.5</v>
      </c>
    </row>
    <row r="3743" customFormat="false" ht="15" hidden="false" customHeight="false" outlineLevel="0" collapsed="false">
      <c r="A3743" s="8" t="s">
        <v>352</v>
      </c>
      <c r="B3743" s="8" t="s">
        <v>353</v>
      </c>
      <c r="C3743" s="8" t="s">
        <v>4095</v>
      </c>
      <c r="D3743" s="8" t="n">
        <v>2010</v>
      </c>
      <c r="E3743" s="19" t="n">
        <v>0</v>
      </c>
      <c r="F3743" s="19" t="n">
        <v>42.3888888888889</v>
      </c>
    </row>
    <row r="3744" customFormat="false" ht="15" hidden="false" customHeight="false" outlineLevel="0" collapsed="false">
      <c r="A3744" s="8" t="s">
        <v>352</v>
      </c>
      <c r="B3744" s="8" t="s">
        <v>353</v>
      </c>
      <c r="C3744" s="8" t="s">
        <v>4096</v>
      </c>
      <c r="D3744" s="8" t="n">
        <v>2010</v>
      </c>
      <c r="E3744" s="19" t="n">
        <v>0</v>
      </c>
      <c r="F3744" s="19" t="n">
        <v>42.3888888888889</v>
      </c>
    </row>
    <row r="3745" customFormat="false" ht="15" hidden="false" customHeight="false" outlineLevel="0" collapsed="false">
      <c r="A3745" s="8" t="s">
        <v>352</v>
      </c>
      <c r="B3745" s="8" t="s">
        <v>353</v>
      </c>
      <c r="C3745" s="8" t="s">
        <v>4097</v>
      </c>
      <c r="D3745" s="8" t="n">
        <v>2010</v>
      </c>
      <c r="E3745" s="19" t="n">
        <v>0</v>
      </c>
      <c r="F3745" s="19" t="n">
        <v>44.2222222222222</v>
      </c>
    </row>
    <row r="3746" customFormat="false" ht="15" hidden="false" customHeight="false" outlineLevel="0" collapsed="false">
      <c r="A3746" s="8" t="s">
        <v>352</v>
      </c>
      <c r="B3746" s="8" t="s">
        <v>353</v>
      </c>
      <c r="C3746" s="8" t="s">
        <v>4098</v>
      </c>
      <c r="D3746" s="8" t="n">
        <v>2010</v>
      </c>
      <c r="E3746" s="19" t="n">
        <v>0</v>
      </c>
      <c r="F3746" s="19" t="n">
        <v>44.6111111111111</v>
      </c>
    </row>
    <row r="3747" customFormat="false" ht="15" hidden="false" customHeight="false" outlineLevel="0" collapsed="false">
      <c r="A3747" s="8" t="s">
        <v>352</v>
      </c>
      <c r="B3747" s="8" t="s">
        <v>353</v>
      </c>
      <c r="C3747" s="8" t="s">
        <v>4099</v>
      </c>
      <c r="D3747" s="8" t="n">
        <v>2010</v>
      </c>
      <c r="E3747" s="19" t="n">
        <v>0</v>
      </c>
      <c r="F3747" s="19" t="n">
        <v>43.7222222222222</v>
      </c>
    </row>
    <row r="3748" customFormat="false" ht="15" hidden="false" customHeight="false" outlineLevel="0" collapsed="false">
      <c r="A3748" s="8" t="s">
        <v>352</v>
      </c>
      <c r="B3748" s="8" t="s">
        <v>353</v>
      </c>
      <c r="C3748" s="8" t="s">
        <v>4100</v>
      </c>
      <c r="D3748" s="8" t="n">
        <v>2010</v>
      </c>
      <c r="F3748" s="19" t="n">
        <v>43.2222222222222</v>
      </c>
    </row>
    <row r="3749" customFormat="false" ht="15" hidden="false" customHeight="false" outlineLevel="0" collapsed="false">
      <c r="A3749" s="8" t="s">
        <v>352</v>
      </c>
      <c r="B3749" s="8" t="s">
        <v>353</v>
      </c>
      <c r="C3749" s="8" t="s">
        <v>4101</v>
      </c>
      <c r="D3749" s="8" t="n">
        <v>2010</v>
      </c>
      <c r="E3749" s="19" t="n">
        <v>0</v>
      </c>
      <c r="F3749" s="19" t="n">
        <v>42.3888888888889</v>
      </c>
    </row>
    <row r="3750" customFormat="false" ht="15" hidden="false" customHeight="false" outlineLevel="0" collapsed="false">
      <c r="A3750" s="8" t="s">
        <v>352</v>
      </c>
      <c r="B3750" s="8" t="s">
        <v>353</v>
      </c>
      <c r="C3750" s="8" t="s">
        <v>4102</v>
      </c>
      <c r="D3750" s="8" t="n">
        <v>2010</v>
      </c>
      <c r="E3750" s="19" t="n">
        <v>0</v>
      </c>
      <c r="F3750" s="19" t="n">
        <v>41.3888888888889</v>
      </c>
    </row>
    <row r="3751" customFormat="false" ht="15" hidden="false" customHeight="false" outlineLevel="0" collapsed="false">
      <c r="A3751" s="8" t="s">
        <v>352</v>
      </c>
      <c r="B3751" s="8" t="s">
        <v>353</v>
      </c>
      <c r="C3751" s="8" t="s">
        <v>4103</v>
      </c>
      <c r="D3751" s="8" t="n">
        <v>2010</v>
      </c>
      <c r="E3751" s="19" t="n">
        <v>0</v>
      </c>
      <c r="F3751" s="19" t="n">
        <v>40.3888888888889</v>
      </c>
    </row>
    <row r="3752" customFormat="false" ht="15" hidden="false" customHeight="false" outlineLevel="0" collapsed="false">
      <c r="A3752" s="8" t="s">
        <v>352</v>
      </c>
      <c r="B3752" s="8" t="s">
        <v>353</v>
      </c>
      <c r="C3752" s="8" t="s">
        <v>4104</v>
      </c>
      <c r="D3752" s="8" t="n">
        <v>2010</v>
      </c>
      <c r="E3752" s="19" t="n">
        <v>0</v>
      </c>
      <c r="F3752" s="19" t="n">
        <v>42</v>
      </c>
    </row>
    <row r="3753" customFormat="false" ht="15" hidden="false" customHeight="false" outlineLevel="0" collapsed="false">
      <c r="A3753" s="8" t="s">
        <v>352</v>
      </c>
      <c r="B3753" s="8" t="s">
        <v>353</v>
      </c>
      <c r="C3753" s="8" t="s">
        <v>4105</v>
      </c>
      <c r="D3753" s="8" t="n">
        <v>2010</v>
      </c>
      <c r="E3753" s="19" t="n">
        <v>0</v>
      </c>
      <c r="F3753" s="19" t="n">
        <v>42.5</v>
      </c>
    </row>
    <row r="3754" customFormat="false" ht="15" hidden="false" customHeight="false" outlineLevel="0" collapsed="false">
      <c r="A3754" s="8" t="s">
        <v>352</v>
      </c>
      <c r="B3754" s="8" t="s">
        <v>353</v>
      </c>
      <c r="C3754" s="8" t="s">
        <v>4106</v>
      </c>
      <c r="D3754" s="8" t="n">
        <v>2010</v>
      </c>
      <c r="E3754" s="19" t="n">
        <v>0</v>
      </c>
      <c r="F3754" s="19" t="n">
        <v>42</v>
      </c>
    </row>
    <row r="3755" customFormat="false" ht="15" hidden="false" customHeight="false" outlineLevel="0" collapsed="false">
      <c r="A3755" s="8" t="s">
        <v>352</v>
      </c>
      <c r="B3755" s="8" t="s">
        <v>353</v>
      </c>
      <c r="C3755" s="8" t="s">
        <v>4107</v>
      </c>
      <c r="D3755" s="8" t="n">
        <v>2010</v>
      </c>
      <c r="E3755" s="19" t="n">
        <v>0</v>
      </c>
      <c r="F3755" s="19" t="n">
        <v>42.2777777777778</v>
      </c>
    </row>
    <row r="3756" customFormat="false" ht="15" hidden="false" customHeight="false" outlineLevel="0" collapsed="false">
      <c r="A3756" s="8" t="s">
        <v>352</v>
      </c>
      <c r="B3756" s="8" t="s">
        <v>353</v>
      </c>
      <c r="C3756" s="8" t="s">
        <v>4108</v>
      </c>
      <c r="D3756" s="8" t="n">
        <v>2010</v>
      </c>
      <c r="E3756" s="19" t="n">
        <v>0</v>
      </c>
      <c r="F3756" s="19" t="n">
        <v>42.8888888888889</v>
      </c>
    </row>
    <row r="3757" customFormat="false" ht="15" hidden="false" customHeight="false" outlineLevel="0" collapsed="false">
      <c r="A3757" s="8" t="s">
        <v>352</v>
      </c>
      <c r="B3757" s="8" t="s">
        <v>353</v>
      </c>
      <c r="C3757" s="8" t="s">
        <v>4109</v>
      </c>
      <c r="D3757" s="8" t="n">
        <v>2010</v>
      </c>
      <c r="E3757" s="19" t="n">
        <v>0</v>
      </c>
      <c r="F3757" s="19" t="n">
        <v>43</v>
      </c>
    </row>
    <row r="3758" customFormat="false" ht="15" hidden="false" customHeight="false" outlineLevel="0" collapsed="false">
      <c r="A3758" s="8" t="s">
        <v>352</v>
      </c>
      <c r="B3758" s="8" t="s">
        <v>353</v>
      </c>
      <c r="C3758" s="8" t="s">
        <v>4110</v>
      </c>
      <c r="D3758" s="8" t="n">
        <v>2010</v>
      </c>
      <c r="E3758" s="19" t="n">
        <v>0</v>
      </c>
      <c r="F3758" s="19" t="n">
        <v>42.2777777777778</v>
      </c>
    </row>
    <row r="3759" customFormat="false" ht="15" hidden="false" customHeight="false" outlineLevel="0" collapsed="false">
      <c r="A3759" s="8" t="s">
        <v>352</v>
      </c>
      <c r="B3759" s="8" t="s">
        <v>353</v>
      </c>
      <c r="C3759" s="8" t="s">
        <v>4111</v>
      </c>
      <c r="D3759" s="8" t="n">
        <v>2010</v>
      </c>
      <c r="E3759" s="19" t="n">
        <v>0</v>
      </c>
      <c r="F3759" s="19" t="n">
        <v>41.6111111111111</v>
      </c>
    </row>
    <row r="3760" customFormat="false" ht="15" hidden="false" customHeight="false" outlineLevel="0" collapsed="false">
      <c r="A3760" s="8" t="s">
        <v>352</v>
      </c>
      <c r="B3760" s="8" t="s">
        <v>353</v>
      </c>
      <c r="C3760" s="8" t="s">
        <v>4112</v>
      </c>
      <c r="D3760" s="8" t="n">
        <v>2010</v>
      </c>
      <c r="E3760" s="19" t="n">
        <v>0</v>
      </c>
      <c r="F3760" s="19" t="n">
        <v>43.6111111111111</v>
      </c>
    </row>
    <row r="3761" customFormat="false" ht="15" hidden="false" customHeight="false" outlineLevel="0" collapsed="false">
      <c r="A3761" s="8" t="s">
        <v>352</v>
      </c>
      <c r="B3761" s="8" t="s">
        <v>353</v>
      </c>
      <c r="C3761" s="8" t="s">
        <v>4113</v>
      </c>
      <c r="D3761" s="8" t="n">
        <v>2010</v>
      </c>
      <c r="E3761" s="19" t="n">
        <v>0</v>
      </c>
      <c r="F3761" s="19" t="n">
        <v>43.8888888888889</v>
      </c>
    </row>
    <row r="3762" customFormat="false" ht="15" hidden="false" customHeight="false" outlineLevel="0" collapsed="false">
      <c r="A3762" s="8" t="s">
        <v>352</v>
      </c>
      <c r="B3762" s="8" t="s">
        <v>353</v>
      </c>
      <c r="C3762" s="8" t="s">
        <v>4114</v>
      </c>
      <c r="D3762" s="8" t="n">
        <v>2010</v>
      </c>
      <c r="E3762" s="19" t="n">
        <v>0</v>
      </c>
      <c r="F3762" s="19" t="n">
        <v>42.6111111111111</v>
      </c>
    </row>
    <row r="3763" customFormat="false" ht="15" hidden="false" customHeight="false" outlineLevel="0" collapsed="false">
      <c r="A3763" s="8" t="s">
        <v>352</v>
      </c>
      <c r="B3763" s="8" t="s">
        <v>353</v>
      </c>
      <c r="C3763" s="8" t="s">
        <v>4115</v>
      </c>
      <c r="D3763" s="8" t="n">
        <v>2010</v>
      </c>
      <c r="E3763" s="19" t="n">
        <v>0</v>
      </c>
      <c r="F3763" s="19" t="n">
        <v>43</v>
      </c>
    </row>
    <row r="3764" customFormat="false" ht="15" hidden="false" customHeight="false" outlineLevel="0" collapsed="false">
      <c r="A3764" s="8" t="s">
        <v>352</v>
      </c>
      <c r="B3764" s="8" t="s">
        <v>353</v>
      </c>
      <c r="C3764" s="8" t="s">
        <v>4116</v>
      </c>
      <c r="D3764" s="8" t="n">
        <v>2010</v>
      </c>
      <c r="E3764" s="19" t="n">
        <v>0</v>
      </c>
      <c r="F3764" s="19" t="n">
        <v>43</v>
      </c>
    </row>
    <row r="3765" customFormat="false" ht="15" hidden="false" customHeight="false" outlineLevel="0" collapsed="false">
      <c r="A3765" s="8" t="s">
        <v>352</v>
      </c>
      <c r="B3765" s="8" t="s">
        <v>353</v>
      </c>
      <c r="C3765" s="8" t="s">
        <v>4117</v>
      </c>
      <c r="D3765" s="8" t="n">
        <v>2010</v>
      </c>
      <c r="E3765" s="19" t="n">
        <v>0</v>
      </c>
      <c r="F3765" s="19" t="n">
        <v>42.2222222222222</v>
      </c>
    </row>
    <row r="3766" customFormat="false" ht="15" hidden="false" customHeight="false" outlineLevel="0" collapsed="false">
      <c r="A3766" s="8" t="s">
        <v>352</v>
      </c>
      <c r="B3766" s="8" t="s">
        <v>353</v>
      </c>
      <c r="C3766" s="8" t="s">
        <v>4118</v>
      </c>
      <c r="D3766" s="8" t="n">
        <v>2010</v>
      </c>
      <c r="E3766" s="19" t="n">
        <v>0</v>
      </c>
      <c r="F3766" s="19" t="n">
        <v>42.6111111111111</v>
      </c>
    </row>
    <row r="3767" customFormat="false" ht="15" hidden="false" customHeight="false" outlineLevel="0" collapsed="false">
      <c r="A3767" s="8" t="s">
        <v>352</v>
      </c>
      <c r="B3767" s="8" t="s">
        <v>353</v>
      </c>
      <c r="C3767" s="8" t="s">
        <v>4119</v>
      </c>
      <c r="D3767" s="8" t="n">
        <v>2010</v>
      </c>
      <c r="E3767" s="19" t="n">
        <v>0</v>
      </c>
      <c r="F3767" s="19" t="n">
        <v>42.7222222222222</v>
      </c>
    </row>
    <row r="3768" customFormat="false" ht="15" hidden="false" customHeight="false" outlineLevel="0" collapsed="false">
      <c r="A3768" s="8" t="s">
        <v>352</v>
      </c>
      <c r="B3768" s="8" t="s">
        <v>353</v>
      </c>
      <c r="C3768" s="8" t="s">
        <v>4120</v>
      </c>
      <c r="D3768" s="8" t="n">
        <v>2010</v>
      </c>
      <c r="E3768" s="19" t="n">
        <v>0</v>
      </c>
      <c r="F3768" s="19" t="n">
        <v>43</v>
      </c>
    </row>
    <row r="3769" customFormat="false" ht="15" hidden="false" customHeight="false" outlineLevel="0" collapsed="false">
      <c r="A3769" s="8" t="s">
        <v>352</v>
      </c>
      <c r="B3769" s="8" t="s">
        <v>353</v>
      </c>
      <c r="C3769" s="8" t="s">
        <v>4121</v>
      </c>
      <c r="D3769" s="8" t="n">
        <v>2010</v>
      </c>
      <c r="E3769" s="19" t="n">
        <v>0</v>
      </c>
      <c r="F3769" s="19" t="n">
        <v>43.5</v>
      </c>
    </row>
    <row r="3770" customFormat="false" ht="15" hidden="false" customHeight="false" outlineLevel="0" collapsed="false">
      <c r="A3770" s="8" t="s">
        <v>352</v>
      </c>
      <c r="B3770" s="8" t="s">
        <v>353</v>
      </c>
      <c r="C3770" s="8" t="s">
        <v>4122</v>
      </c>
      <c r="D3770" s="8" t="n">
        <v>2010</v>
      </c>
      <c r="E3770" s="19" t="n">
        <v>0</v>
      </c>
      <c r="F3770" s="19" t="n">
        <v>44.5</v>
      </c>
    </row>
    <row r="3771" customFormat="false" ht="15" hidden="false" customHeight="false" outlineLevel="0" collapsed="false">
      <c r="A3771" s="8" t="s">
        <v>352</v>
      </c>
      <c r="B3771" s="8" t="s">
        <v>353</v>
      </c>
      <c r="C3771" s="8" t="s">
        <v>4123</v>
      </c>
      <c r="D3771" s="8" t="n">
        <v>2010</v>
      </c>
      <c r="E3771" s="19" t="n">
        <v>0</v>
      </c>
      <c r="F3771" s="19" t="n">
        <v>44.6111111111111</v>
      </c>
    </row>
    <row r="3772" customFormat="false" ht="15" hidden="false" customHeight="false" outlineLevel="0" collapsed="false">
      <c r="A3772" s="8" t="s">
        <v>352</v>
      </c>
      <c r="B3772" s="8" t="s">
        <v>353</v>
      </c>
      <c r="C3772" s="8" t="s">
        <v>4124</v>
      </c>
      <c r="D3772" s="8" t="n">
        <v>2010</v>
      </c>
      <c r="E3772" s="19" t="n">
        <v>0</v>
      </c>
      <c r="F3772" s="19" t="n">
        <v>45</v>
      </c>
    </row>
    <row r="3773" customFormat="false" ht="15" hidden="false" customHeight="false" outlineLevel="0" collapsed="false">
      <c r="A3773" s="8" t="s">
        <v>352</v>
      </c>
      <c r="B3773" s="8" t="s">
        <v>353</v>
      </c>
      <c r="C3773" s="8" t="s">
        <v>4125</v>
      </c>
      <c r="D3773" s="8" t="n">
        <v>2010</v>
      </c>
      <c r="E3773" s="19" t="n">
        <v>0</v>
      </c>
      <c r="F3773" s="19" t="n">
        <v>43.2222222222222</v>
      </c>
    </row>
    <row r="3774" customFormat="false" ht="15" hidden="false" customHeight="false" outlineLevel="0" collapsed="false">
      <c r="A3774" s="8" t="s">
        <v>352</v>
      </c>
      <c r="B3774" s="8" t="s">
        <v>353</v>
      </c>
      <c r="C3774" s="8" t="s">
        <v>4126</v>
      </c>
      <c r="D3774" s="8" t="n">
        <v>2010</v>
      </c>
      <c r="E3774" s="19" t="n">
        <v>0</v>
      </c>
      <c r="F3774" s="19" t="n">
        <v>44.7222222222222</v>
      </c>
    </row>
    <row r="3775" customFormat="false" ht="15" hidden="false" customHeight="false" outlineLevel="0" collapsed="false">
      <c r="A3775" s="8" t="s">
        <v>352</v>
      </c>
      <c r="B3775" s="8" t="s">
        <v>353</v>
      </c>
      <c r="C3775" s="8" t="s">
        <v>4127</v>
      </c>
      <c r="D3775" s="8" t="n">
        <v>2010</v>
      </c>
      <c r="E3775" s="19" t="n">
        <v>0</v>
      </c>
      <c r="F3775" s="19" t="n">
        <v>44</v>
      </c>
    </row>
    <row r="3776" customFormat="false" ht="15" hidden="false" customHeight="false" outlineLevel="0" collapsed="false">
      <c r="A3776" s="8" t="s">
        <v>352</v>
      </c>
      <c r="B3776" s="8" t="s">
        <v>353</v>
      </c>
      <c r="C3776" s="8" t="s">
        <v>4128</v>
      </c>
      <c r="D3776" s="8" t="n">
        <v>2010</v>
      </c>
      <c r="E3776" s="19" t="n">
        <v>0</v>
      </c>
      <c r="F3776" s="19" t="n">
        <v>44.2777777777778</v>
      </c>
    </row>
    <row r="3777" customFormat="false" ht="15" hidden="false" customHeight="false" outlineLevel="0" collapsed="false">
      <c r="A3777" s="8" t="s">
        <v>352</v>
      </c>
      <c r="B3777" s="8" t="s">
        <v>353</v>
      </c>
      <c r="C3777" s="8" t="s">
        <v>4129</v>
      </c>
      <c r="D3777" s="8" t="n">
        <v>2010</v>
      </c>
      <c r="E3777" s="19" t="n">
        <v>0</v>
      </c>
      <c r="F3777" s="19" t="n">
        <v>44.5</v>
      </c>
    </row>
    <row r="3778" customFormat="false" ht="15" hidden="false" customHeight="false" outlineLevel="0" collapsed="false">
      <c r="A3778" s="8" t="s">
        <v>352</v>
      </c>
      <c r="B3778" s="8" t="s">
        <v>353</v>
      </c>
      <c r="C3778" s="8" t="s">
        <v>4130</v>
      </c>
      <c r="D3778" s="8" t="n">
        <v>2010</v>
      </c>
      <c r="E3778" s="19" t="n">
        <v>0</v>
      </c>
      <c r="F3778" s="19" t="n">
        <v>45.6111111111111</v>
      </c>
    </row>
    <row r="3779" customFormat="false" ht="15" hidden="false" customHeight="false" outlineLevel="0" collapsed="false">
      <c r="A3779" s="8" t="s">
        <v>352</v>
      </c>
      <c r="B3779" s="8" t="s">
        <v>353</v>
      </c>
      <c r="C3779" s="8" t="s">
        <v>4131</v>
      </c>
      <c r="D3779" s="8" t="n">
        <v>2010</v>
      </c>
      <c r="E3779" s="19" t="n">
        <v>0</v>
      </c>
      <c r="F3779" s="19" t="n">
        <v>47</v>
      </c>
    </row>
    <row r="3780" customFormat="false" ht="15" hidden="false" customHeight="false" outlineLevel="0" collapsed="false">
      <c r="A3780" s="8" t="s">
        <v>352</v>
      </c>
      <c r="B3780" s="8" t="s">
        <v>353</v>
      </c>
      <c r="C3780" s="8" t="s">
        <v>4132</v>
      </c>
      <c r="D3780" s="8" t="n">
        <v>2010</v>
      </c>
      <c r="E3780" s="19" t="n">
        <v>0</v>
      </c>
      <c r="F3780" s="19" t="n">
        <v>45.5</v>
      </c>
    </row>
    <row r="3781" customFormat="false" ht="15" hidden="false" customHeight="false" outlineLevel="0" collapsed="false">
      <c r="A3781" s="8" t="s">
        <v>352</v>
      </c>
      <c r="B3781" s="8" t="s">
        <v>353</v>
      </c>
      <c r="C3781" s="8" t="s">
        <v>4133</v>
      </c>
      <c r="D3781" s="8" t="n">
        <v>2010</v>
      </c>
      <c r="E3781" s="19" t="n">
        <v>0</v>
      </c>
      <c r="F3781" s="19" t="n">
        <v>45.7777777777778</v>
      </c>
    </row>
    <row r="3782" customFormat="false" ht="15" hidden="false" customHeight="false" outlineLevel="0" collapsed="false">
      <c r="A3782" s="8" t="s">
        <v>352</v>
      </c>
      <c r="B3782" s="8" t="s">
        <v>353</v>
      </c>
      <c r="C3782" s="8" t="s">
        <v>4134</v>
      </c>
      <c r="D3782" s="8" t="n">
        <v>2010</v>
      </c>
      <c r="E3782" s="19" t="n">
        <v>0</v>
      </c>
      <c r="F3782" s="19" t="n">
        <v>44.8888888888889</v>
      </c>
    </row>
    <row r="3783" customFormat="false" ht="15" hidden="false" customHeight="false" outlineLevel="0" collapsed="false">
      <c r="A3783" s="8" t="s">
        <v>352</v>
      </c>
      <c r="B3783" s="8" t="s">
        <v>353</v>
      </c>
      <c r="C3783" s="8" t="s">
        <v>4135</v>
      </c>
      <c r="D3783" s="8" t="n">
        <v>2010</v>
      </c>
      <c r="E3783" s="19" t="n">
        <v>0</v>
      </c>
      <c r="F3783" s="19" t="n">
        <v>44.3888888888889</v>
      </c>
    </row>
    <row r="3784" customFormat="false" ht="15" hidden="false" customHeight="false" outlineLevel="0" collapsed="false">
      <c r="A3784" s="8" t="s">
        <v>352</v>
      </c>
      <c r="B3784" s="8" t="s">
        <v>353</v>
      </c>
      <c r="C3784" s="8" t="s">
        <v>4136</v>
      </c>
      <c r="D3784" s="8" t="n">
        <v>2010</v>
      </c>
      <c r="E3784" s="19" t="n">
        <v>0</v>
      </c>
      <c r="F3784" s="19" t="n">
        <v>43.2777777777778</v>
      </c>
    </row>
    <row r="3785" customFormat="false" ht="15" hidden="false" customHeight="false" outlineLevel="0" collapsed="false">
      <c r="A3785" s="8" t="s">
        <v>352</v>
      </c>
      <c r="B3785" s="8" t="s">
        <v>353</v>
      </c>
      <c r="C3785" s="8" t="s">
        <v>4137</v>
      </c>
      <c r="D3785" s="8" t="n">
        <v>2010</v>
      </c>
      <c r="E3785" s="19" t="n">
        <v>0</v>
      </c>
      <c r="F3785" s="19" t="n">
        <v>43.5</v>
      </c>
    </row>
    <row r="3786" customFormat="false" ht="15" hidden="false" customHeight="false" outlineLevel="0" collapsed="false">
      <c r="A3786" s="8" t="s">
        <v>352</v>
      </c>
      <c r="B3786" s="8" t="s">
        <v>353</v>
      </c>
      <c r="C3786" s="8" t="s">
        <v>4138</v>
      </c>
      <c r="D3786" s="8" t="n">
        <v>2010</v>
      </c>
      <c r="E3786" s="19" t="n">
        <v>0</v>
      </c>
      <c r="F3786" s="19" t="n">
        <v>43.2222222222222</v>
      </c>
    </row>
    <row r="3787" customFormat="false" ht="15" hidden="false" customHeight="false" outlineLevel="0" collapsed="false">
      <c r="A3787" s="8" t="s">
        <v>352</v>
      </c>
      <c r="B3787" s="8" t="s">
        <v>353</v>
      </c>
      <c r="C3787" s="8" t="s">
        <v>4139</v>
      </c>
      <c r="D3787" s="8" t="n">
        <v>2010</v>
      </c>
      <c r="E3787" s="19" t="n">
        <v>0</v>
      </c>
      <c r="F3787" s="19" t="n">
        <v>43.1111111111111</v>
      </c>
    </row>
    <row r="3788" customFormat="false" ht="15" hidden="false" customHeight="false" outlineLevel="0" collapsed="false">
      <c r="A3788" s="8" t="s">
        <v>352</v>
      </c>
      <c r="B3788" s="8" t="s">
        <v>353</v>
      </c>
      <c r="C3788" s="8" t="s">
        <v>4140</v>
      </c>
      <c r="D3788" s="8" t="n">
        <v>2010</v>
      </c>
      <c r="E3788" s="19" t="n">
        <v>0</v>
      </c>
      <c r="F3788" s="19" t="n">
        <v>42.2222222222222</v>
      </c>
    </row>
    <row r="3789" customFormat="false" ht="15" hidden="false" customHeight="false" outlineLevel="0" collapsed="false">
      <c r="A3789" s="8" t="s">
        <v>352</v>
      </c>
      <c r="B3789" s="8" t="s">
        <v>353</v>
      </c>
      <c r="C3789" s="8" t="s">
        <v>4141</v>
      </c>
      <c r="D3789" s="8" t="n">
        <v>2010</v>
      </c>
      <c r="E3789" s="19" t="n">
        <v>0</v>
      </c>
      <c r="F3789" s="19" t="n">
        <v>42.2777777777778</v>
      </c>
    </row>
    <row r="3790" customFormat="false" ht="15" hidden="false" customHeight="false" outlineLevel="0" collapsed="false">
      <c r="A3790" s="8" t="s">
        <v>352</v>
      </c>
      <c r="B3790" s="8" t="s">
        <v>353</v>
      </c>
      <c r="C3790" s="8" t="s">
        <v>4142</v>
      </c>
      <c r="D3790" s="8" t="n">
        <v>2010</v>
      </c>
      <c r="E3790" s="19" t="n">
        <v>0</v>
      </c>
      <c r="F3790" s="19" t="n">
        <v>42</v>
      </c>
    </row>
    <row r="3791" customFormat="false" ht="15" hidden="false" customHeight="false" outlineLevel="0" collapsed="false">
      <c r="A3791" s="8" t="s">
        <v>352</v>
      </c>
      <c r="B3791" s="8" t="s">
        <v>353</v>
      </c>
      <c r="C3791" s="8" t="s">
        <v>4143</v>
      </c>
      <c r="D3791" s="8" t="n">
        <v>2010</v>
      </c>
      <c r="E3791" s="19" t="n">
        <v>0.508</v>
      </c>
      <c r="F3791" s="19" t="n">
        <v>38</v>
      </c>
    </row>
    <row r="3792" customFormat="false" ht="15" hidden="false" customHeight="false" outlineLevel="0" collapsed="false">
      <c r="A3792" s="8" t="s">
        <v>352</v>
      </c>
      <c r="B3792" s="8" t="s">
        <v>353</v>
      </c>
      <c r="C3792" s="8" t="s">
        <v>4144</v>
      </c>
      <c r="D3792" s="8" t="n">
        <v>2010</v>
      </c>
      <c r="F3792" s="19" t="n">
        <v>40.6111111111111</v>
      </c>
    </row>
    <row r="3793" customFormat="false" ht="15" hidden="false" customHeight="false" outlineLevel="0" collapsed="false">
      <c r="A3793" s="8" t="s">
        <v>352</v>
      </c>
      <c r="B3793" s="8" t="s">
        <v>353</v>
      </c>
      <c r="C3793" s="8" t="s">
        <v>4145</v>
      </c>
      <c r="D3793" s="8" t="n">
        <v>2010</v>
      </c>
      <c r="E3793" s="19" t="n">
        <v>0</v>
      </c>
      <c r="F3793" s="19" t="n">
        <v>40.3888888888889</v>
      </c>
    </row>
    <row r="3794" customFormat="false" ht="15" hidden="false" customHeight="false" outlineLevel="0" collapsed="false">
      <c r="A3794" s="8" t="s">
        <v>352</v>
      </c>
      <c r="B3794" s="8" t="s">
        <v>353</v>
      </c>
      <c r="C3794" s="8" t="s">
        <v>4146</v>
      </c>
      <c r="D3794" s="8" t="n">
        <v>2010</v>
      </c>
      <c r="E3794" s="19" t="n">
        <v>0.254</v>
      </c>
      <c r="F3794" s="19" t="n">
        <v>40</v>
      </c>
    </row>
    <row r="3795" customFormat="false" ht="15" hidden="false" customHeight="false" outlineLevel="0" collapsed="false">
      <c r="A3795" s="8" t="s">
        <v>352</v>
      </c>
      <c r="B3795" s="8" t="s">
        <v>353</v>
      </c>
      <c r="C3795" s="8" t="s">
        <v>4147</v>
      </c>
      <c r="D3795" s="8" t="n">
        <v>2010</v>
      </c>
      <c r="E3795" s="19" t="n">
        <v>0</v>
      </c>
      <c r="F3795" s="19" t="n">
        <v>39</v>
      </c>
    </row>
    <row r="3796" customFormat="false" ht="15" hidden="false" customHeight="false" outlineLevel="0" collapsed="false">
      <c r="A3796" s="8" t="s">
        <v>352</v>
      </c>
      <c r="B3796" s="8" t="s">
        <v>353</v>
      </c>
      <c r="C3796" s="8" t="s">
        <v>4148</v>
      </c>
      <c r="D3796" s="8" t="n">
        <v>2010</v>
      </c>
      <c r="E3796" s="19" t="n">
        <v>26.924</v>
      </c>
      <c r="F3796" s="19" t="n">
        <v>31</v>
      </c>
    </row>
    <row r="3797" customFormat="false" ht="15" hidden="false" customHeight="false" outlineLevel="0" collapsed="false">
      <c r="A3797" s="8" t="s">
        <v>352</v>
      </c>
      <c r="B3797" s="8" t="s">
        <v>353</v>
      </c>
      <c r="C3797" s="8" t="s">
        <v>4149</v>
      </c>
      <c r="D3797" s="8" t="n">
        <v>2010</v>
      </c>
      <c r="E3797" s="19" t="n">
        <v>13.97</v>
      </c>
      <c r="F3797" s="19" t="n">
        <v>36.5</v>
      </c>
    </row>
    <row r="3798" customFormat="false" ht="15" hidden="false" customHeight="false" outlineLevel="0" collapsed="false">
      <c r="A3798" s="8" t="s">
        <v>352</v>
      </c>
      <c r="B3798" s="8" t="s">
        <v>353</v>
      </c>
      <c r="C3798" s="8" t="s">
        <v>4150</v>
      </c>
      <c r="D3798" s="8" t="n">
        <v>2010</v>
      </c>
      <c r="E3798" s="19" t="n">
        <v>0</v>
      </c>
      <c r="F3798" s="19" t="n">
        <v>39</v>
      </c>
    </row>
    <row r="3799" customFormat="false" ht="15" hidden="false" customHeight="false" outlineLevel="0" collapsed="false">
      <c r="A3799" s="8" t="s">
        <v>352</v>
      </c>
      <c r="B3799" s="8" t="s">
        <v>353</v>
      </c>
      <c r="C3799" s="8" t="s">
        <v>4151</v>
      </c>
      <c r="D3799" s="8" t="n">
        <v>2010</v>
      </c>
      <c r="E3799" s="19" t="n">
        <v>0</v>
      </c>
      <c r="F3799" s="19" t="n">
        <v>41.1111111111111</v>
      </c>
    </row>
    <row r="3800" customFormat="false" ht="15" hidden="false" customHeight="false" outlineLevel="0" collapsed="false">
      <c r="A3800" s="8" t="s">
        <v>352</v>
      </c>
      <c r="B3800" s="8" t="s">
        <v>353</v>
      </c>
      <c r="C3800" s="8" t="s">
        <v>4152</v>
      </c>
      <c r="D3800" s="8" t="n">
        <v>2010</v>
      </c>
      <c r="E3800" s="19" t="n">
        <v>0</v>
      </c>
      <c r="F3800" s="19" t="n">
        <v>43.7222222222222</v>
      </c>
    </row>
    <row r="3801" customFormat="false" ht="15" hidden="false" customHeight="false" outlineLevel="0" collapsed="false">
      <c r="A3801" s="8" t="s">
        <v>352</v>
      </c>
      <c r="B3801" s="8" t="s">
        <v>353</v>
      </c>
      <c r="C3801" s="8" t="s">
        <v>4153</v>
      </c>
      <c r="D3801" s="8" t="n">
        <v>2010</v>
      </c>
      <c r="E3801" s="19" t="n">
        <v>0</v>
      </c>
      <c r="F3801" s="19" t="n">
        <v>44.3888888888889</v>
      </c>
    </row>
    <row r="3802" customFormat="false" ht="15" hidden="false" customHeight="false" outlineLevel="0" collapsed="false">
      <c r="A3802" s="8" t="s">
        <v>352</v>
      </c>
      <c r="B3802" s="8" t="s">
        <v>353</v>
      </c>
      <c r="C3802" s="8" t="s">
        <v>4154</v>
      </c>
      <c r="D3802" s="8" t="n">
        <v>2010</v>
      </c>
      <c r="E3802" s="19" t="n">
        <v>0</v>
      </c>
      <c r="F3802" s="19" t="n">
        <v>44.5</v>
      </c>
    </row>
    <row r="3803" customFormat="false" ht="15" hidden="false" customHeight="false" outlineLevel="0" collapsed="false">
      <c r="A3803" s="8" t="s">
        <v>352</v>
      </c>
      <c r="B3803" s="8" t="s">
        <v>353</v>
      </c>
      <c r="C3803" s="8" t="s">
        <v>4155</v>
      </c>
      <c r="D3803" s="8" t="n">
        <v>2010</v>
      </c>
      <c r="F3803" s="19" t="n">
        <v>40.7777777777778</v>
      </c>
    </row>
    <row r="3804" customFormat="false" ht="15" hidden="false" customHeight="false" outlineLevel="0" collapsed="false">
      <c r="A3804" s="8" t="s">
        <v>352</v>
      </c>
      <c r="B3804" s="8" t="s">
        <v>353</v>
      </c>
      <c r="C3804" s="8" t="s">
        <v>4156</v>
      </c>
      <c r="D3804" s="8" t="n">
        <v>2010</v>
      </c>
      <c r="E3804" s="19" t="n">
        <v>12.954</v>
      </c>
      <c r="F3804" s="19" t="n">
        <v>34.3888888888889</v>
      </c>
    </row>
    <row r="3805" customFormat="false" ht="15" hidden="false" customHeight="false" outlineLevel="0" collapsed="false">
      <c r="A3805" s="8" t="s">
        <v>352</v>
      </c>
      <c r="B3805" s="8" t="s">
        <v>353</v>
      </c>
      <c r="C3805" s="8" t="s">
        <v>4157</v>
      </c>
      <c r="D3805" s="8" t="n">
        <v>2010</v>
      </c>
      <c r="E3805" s="19" t="n">
        <v>4.064</v>
      </c>
      <c r="F3805" s="19" t="n">
        <v>36.2222222222222</v>
      </c>
    </row>
    <row r="3806" customFormat="false" ht="15" hidden="false" customHeight="false" outlineLevel="0" collapsed="false">
      <c r="A3806" s="8" t="s">
        <v>352</v>
      </c>
      <c r="B3806" s="8" t="s">
        <v>353</v>
      </c>
      <c r="C3806" s="8" t="s">
        <v>4158</v>
      </c>
      <c r="D3806" s="8" t="n">
        <v>2010</v>
      </c>
      <c r="E3806" s="19" t="n">
        <v>3.048</v>
      </c>
      <c r="F3806" s="19" t="n">
        <v>37</v>
      </c>
    </row>
    <row r="3807" customFormat="false" ht="15" hidden="false" customHeight="false" outlineLevel="0" collapsed="false">
      <c r="A3807" s="8" t="s">
        <v>352</v>
      </c>
      <c r="B3807" s="8" t="s">
        <v>353</v>
      </c>
      <c r="C3807" s="8" t="s">
        <v>4159</v>
      </c>
      <c r="D3807" s="8" t="n">
        <v>2010</v>
      </c>
      <c r="E3807" s="19" t="n">
        <v>0</v>
      </c>
      <c r="F3807" s="19" t="n">
        <v>39.6111111111111</v>
      </c>
    </row>
    <row r="3808" customFormat="false" ht="15" hidden="false" customHeight="false" outlineLevel="0" collapsed="false">
      <c r="A3808" s="8" t="s">
        <v>352</v>
      </c>
      <c r="B3808" s="8" t="s">
        <v>353</v>
      </c>
      <c r="C3808" s="8" t="s">
        <v>4160</v>
      </c>
      <c r="D3808" s="8" t="n">
        <v>2010</v>
      </c>
      <c r="E3808" s="19" t="n">
        <v>0</v>
      </c>
      <c r="F3808" s="19" t="n">
        <v>42</v>
      </c>
    </row>
    <row r="3809" customFormat="false" ht="15" hidden="false" customHeight="false" outlineLevel="0" collapsed="false">
      <c r="A3809" s="8" t="s">
        <v>352</v>
      </c>
      <c r="B3809" s="8" t="s">
        <v>353</v>
      </c>
      <c r="C3809" s="8" t="s">
        <v>4161</v>
      </c>
      <c r="D3809" s="8" t="n">
        <v>2010</v>
      </c>
      <c r="E3809" s="19" t="n">
        <v>0</v>
      </c>
      <c r="F3809" s="19" t="n">
        <v>42.3888888888889</v>
      </c>
    </row>
    <row r="3810" customFormat="false" ht="15" hidden="false" customHeight="false" outlineLevel="0" collapsed="false">
      <c r="A3810" s="8" t="s">
        <v>352</v>
      </c>
      <c r="B3810" s="8" t="s">
        <v>353</v>
      </c>
      <c r="C3810" s="8" t="s">
        <v>4162</v>
      </c>
      <c r="D3810" s="8" t="n">
        <v>2010</v>
      </c>
      <c r="E3810" s="19" t="n">
        <v>0</v>
      </c>
      <c r="F3810" s="19" t="n">
        <v>41</v>
      </c>
    </row>
    <row r="3811" customFormat="false" ht="15" hidden="false" customHeight="false" outlineLevel="0" collapsed="false">
      <c r="A3811" s="8" t="s">
        <v>352</v>
      </c>
      <c r="B3811" s="8" t="s">
        <v>353</v>
      </c>
      <c r="C3811" s="8" t="s">
        <v>4163</v>
      </c>
      <c r="D3811" s="8" t="n">
        <v>2010</v>
      </c>
      <c r="E3811" s="19" t="n">
        <v>0</v>
      </c>
      <c r="F3811" s="19" t="n">
        <v>39.7777777777778</v>
      </c>
    </row>
    <row r="3812" customFormat="false" ht="15" hidden="false" customHeight="false" outlineLevel="0" collapsed="false">
      <c r="A3812" s="8" t="s">
        <v>352</v>
      </c>
      <c r="B3812" s="8" t="s">
        <v>353</v>
      </c>
      <c r="C3812" s="8" t="s">
        <v>4164</v>
      </c>
      <c r="D3812" s="8" t="n">
        <v>2010</v>
      </c>
      <c r="E3812" s="19" t="n">
        <v>0</v>
      </c>
      <c r="F3812" s="19" t="n">
        <v>39.3888888888889</v>
      </c>
    </row>
    <row r="3813" customFormat="false" ht="15" hidden="false" customHeight="false" outlineLevel="0" collapsed="false">
      <c r="A3813" s="8" t="s">
        <v>352</v>
      </c>
      <c r="B3813" s="8" t="s">
        <v>353</v>
      </c>
      <c r="C3813" s="8" t="s">
        <v>4165</v>
      </c>
      <c r="D3813" s="8" t="n">
        <v>2010</v>
      </c>
      <c r="E3813" s="19" t="n">
        <v>0</v>
      </c>
      <c r="F3813" s="19" t="n">
        <v>38.7777777777778</v>
      </c>
    </row>
    <row r="3814" customFormat="false" ht="15" hidden="false" customHeight="false" outlineLevel="0" collapsed="false">
      <c r="A3814" s="8" t="s">
        <v>352</v>
      </c>
      <c r="B3814" s="8" t="s">
        <v>353</v>
      </c>
      <c r="C3814" s="8" t="s">
        <v>4166</v>
      </c>
      <c r="D3814" s="8" t="n">
        <v>2010</v>
      </c>
      <c r="E3814" s="19" t="n">
        <v>0</v>
      </c>
      <c r="F3814" s="19" t="n">
        <v>39.8888888888889</v>
      </c>
    </row>
    <row r="3815" customFormat="false" ht="15" hidden="false" customHeight="false" outlineLevel="0" collapsed="false">
      <c r="A3815" s="8" t="s">
        <v>352</v>
      </c>
      <c r="B3815" s="8" t="s">
        <v>353</v>
      </c>
      <c r="C3815" s="8" t="s">
        <v>4167</v>
      </c>
      <c r="D3815" s="8" t="n">
        <v>2010</v>
      </c>
      <c r="F3815" s="19" t="n">
        <v>40.3888888888889</v>
      </c>
    </row>
    <row r="3816" customFormat="false" ht="15" hidden="false" customHeight="false" outlineLevel="0" collapsed="false">
      <c r="A3816" s="8" t="s">
        <v>352</v>
      </c>
      <c r="B3816" s="8" t="s">
        <v>353</v>
      </c>
      <c r="C3816" s="8" t="s">
        <v>4168</v>
      </c>
      <c r="D3816" s="8" t="n">
        <v>2010</v>
      </c>
      <c r="E3816" s="19" t="n">
        <v>0.254</v>
      </c>
      <c r="F3816" s="19" t="n">
        <v>40.3888888888889</v>
      </c>
    </row>
    <row r="3817" customFormat="false" ht="15" hidden="false" customHeight="false" outlineLevel="0" collapsed="false">
      <c r="A3817" s="8" t="s">
        <v>352</v>
      </c>
      <c r="B3817" s="8" t="s">
        <v>353</v>
      </c>
      <c r="C3817" s="8" t="s">
        <v>4169</v>
      </c>
      <c r="D3817" s="8" t="n">
        <v>2010</v>
      </c>
      <c r="E3817" s="19" t="n">
        <v>0</v>
      </c>
      <c r="F3817" s="19" t="n">
        <v>40.8888888888889</v>
      </c>
    </row>
    <row r="3818" customFormat="false" ht="15" hidden="false" customHeight="false" outlineLevel="0" collapsed="false">
      <c r="A3818" s="8" t="s">
        <v>352</v>
      </c>
      <c r="B3818" s="8" t="s">
        <v>353</v>
      </c>
      <c r="C3818" s="8" t="s">
        <v>4170</v>
      </c>
      <c r="D3818" s="8" t="n">
        <v>2010</v>
      </c>
      <c r="E3818" s="19" t="n">
        <v>0</v>
      </c>
      <c r="F3818" s="19" t="n">
        <v>40.2777777777778</v>
      </c>
    </row>
    <row r="3819" customFormat="false" ht="15" hidden="false" customHeight="false" outlineLevel="0" collapsed="false">
      <c r="A3819" s="8" t="s">
        <v>352</v>
      </c>
      <c r="B3819" s="8" t="s">
        <v>353</v>
      </c>
      <c r="C3819" s="8" t="s">
        <v>4171</v>
      </c>
      <c r="D3819" s="8" t="n">
        <v>2010</v>
      </c>
      <c r="E3819" s="19" t="n">
        <v>0</v>
      </c>
      <c r="F3819" s="19" t="n">
        <v>40.3888888888889</v>
      </c>
    </row>
    <row r="3820" customFormat="false" ht="15" hidden="false" customHeight="false" outlineLevel="0" collapsed="false">
      <c r="A3820" s="8" t="s">
        <v>352</v>
      </c>
      <c r="B3820" s="8" t="s">
        <v>353</v>
      </c>
      <c r="C3820" s="8" t="s">
        <v>4172</v>
      </c>
      <c r="D3820" s="8" t="n">
        <v>2010</v>
      </c>
      <c r="E3820" s="19" t="n">
        <v>0</v>
      </c>
      <c r="F3820" s="19" t="n">
        <v>38.7777777777778</v>
      </c>
    </row>
    <row r="3821" customFormat="false" ht="15" hidden="false" customHeight="false" outlineLevel="0" collapsed="false">
      <c r="A3821" s="8" t="s">
        <v>352</v>
      </c>
      <c r="B3821" s="8" t="s">
        <v>353</v>
      </c>
      <c r="C3821" s="8" t="s">
        <v>4173</v>
      </c>
      <c r="D3821" s="8" t="n">
        <v>2010</v>
      </c>
      <c r="F3821" s="19" t="n">
        <v>36.5</v>
      </c>
    </row>
    <row r="3822" customFormat="false" ht="15" hidden="false" customHeight="false" outlineLevel="0" collapsed="false">
      <c r="A3822" s="8" t="s">
        <v>352</v>
      </c>
      <c r="B3822" s="8" t="s">
        <v>353</v>
      </c>
      <c r="C3822" s="8" t="s">
        <v>4174</v>
      </c>
      <c r="D3822" s="8" t="n">
        <v>2010</v>
      </c>
      <c r="E3822" s="19" t="n">
        <v>20.066</v>
      </c>
      <c r="F3822" s="19" t="n">
        <v>35.7777777777778</v>
      </c>
    </row>
    <row r="3823" customFormat="false" ht="15" hidden="false" customHeight="false" outlineLevel="0" collapsed="false">
      <c r="A3823" s="8" t="s">
        <v>352</v>
      </c>
      <c r="B3823" s="8" t="s">
        <v>353</v>
      </c>
      <c r="C3823" s="8" t="s">
        <v>4175</v>
      </c>
      <c r="D3823" s="8" t="n">
        <v>2010</v>
      </c>
      <c r="E3823" s="19" t="n">
        <v>26.924</v>
      </c>
      <c r="F3823" s="19" t="n">
        <v>32.2777777777778</v>
      </c>
    </row>
    <row r="3824" customFormat="false" ht="15" hidden="false" customHeight="false" outlineLevel="0" collapsed="false">
      <c r="A3824" s="8" t="s">
        <v>352</v>
      </c>
      <c r="B3824" s="8" t="s">
        <v>353</v>
      </c>
      <c r="C3824" s="8" t="s">
        <v>4176</v>
      </c>
      <c r="D3824" s="8" t="n">
        <v>2010</v>
      </c>
      <c r="E3824" s="19" t="n">
        <v>77.978</v>
      </c>
      <c r="F3824" s="19" t="n">
        <v>31.3888888888889</v>
      </c>
    </row>
    <row r="3825" customFormat="false" ht="15" hidden="false" customHeight="false" outlineLevel="0" collapsed="false">
      <c r="A3825" s="8" t="s">
        <v>352</v>
      </c>
      <c r="B3825" s="8" t="s">
        <v>353</v>
      </c>
      <c r="C3825" s="8" t="s">
        <v>4177</v>
      </c>
      <c r="D3825" s="8" t="n">
        <v>2010</v>
      </c>
      <c r="E3825" s="19" t="n">
        <v>9.906</v>
      </c>
      <c r="F3825" s="19" t="n">
        <v>29.2222222222222</v>
      </c>
    </row>
    <row r="3826" customFormat="false" ht="15" hidden="false" customHeight="false" outlineLevel="0" collapsed="false">
      <c r="A3826" s="8" t="s">
        <v>352</v>
      </c>
      <c r="B3826" s="8" t="s">
        <v>353</v>
      </c>
      <c r="C3826" s="8" t="s">
        <v>4178</v>
      </c>
      <c r="D3826" s="8" t="n">
        <v>2010</v>
      </c>
      <c r="E3826" s="19" t="n">
        <v>8.89</v>
      </c>
      <c r="F3826" s="19" t="n">
        <v>32</v>
      </c>
    </row>
    <row r="3827" customFormat="false" ht="15" hidden="false" customHeight="false" outlineLevel="0" collapsed="false">
      <c r="A3827" s="8" t="s">
        <v>352</v>
      </c>
      <c r="B3827" s="8" t="s">
        <v>353</v>
      </c>
      <c r="C3827" s="8" t="s">
        <v>4179</v>
      </c>
      <c r="D3827" s="8" t="n">
        <v>2010</v>
      </c>
      <c r="E3827" s="19" t="n">
        <v>1.016</v>
      </c>
      <c r="F3827" s="19" t="n">
        <v>33.2222222222222</v>
      </c>
    </row>
    <row r="3828" customFormat="false" ht="15" hidden="false" customHeight="false" outlineLevel="0" collapsed="false">
      <c r="A3828" s="8" t="s">
        <v>352</v>
      </c>
      <c r="B3828" s="8" t="s">
        <v>353</v>
      </c>
      <c r="C3828" s="8" t="s">
        <v>4180</v>
      </c>
      <c r="D3828" s="8" t="n">
        <v>2010</v>
      </c>
      <c r="E3828" s="19" t="n">
        <v>6.096</v>
      </c>
      <c r="F3828" s="19" t="n">
        <v>32</v>
      </c>
    </row>
    <row r="3829" customFormat="false" ht="15" hidden="false" customHeight="false" outlineLevel="0" collapsed="false">
      <c r="A3829" s="8" t="s">
        <v>352</v>
      </c>
      <c r="B3829" s="8" t="s">
        <v>353</v>
      </c>
      <c r="C3829" s="8" t="s">
        <v>4181</v>
      </c>
      <c r="D3829" s="8" t="n">
        <v>2010</v>
      </c>
      <c r="E3829" s="19" t="n">
        <v>3.048</v>
      </c>
      <c r="F3829" s="19" t="n">
        <v>34.7777777777778</v>
      </c>
    </row>
    <row r="3830" customFormat="false" ht="15" hidden="false" customHeight="false" outlineLevel="0" collapsed="false">
      <c r="A3830" s="8" t="s">
        <v>352</v>
      </c>
      <c r="B3830" s="8" t="s">
        <v>353</v>
      </c>
      <c r="C3830" s="8" t="s">
        <v>4182</v>
      </c>
      <c r="D3830" s="8" t="n">
        <v>2010</v>
      </c>
      <c r="E3830" s="19" t="n">
        <v>16.002</v>
      </c>
      <c r="F3830" s="19" t="n">
        <v>34.7222222222222</v>
      </c>
    </row>
    <row r="3831" customFormat="false" ht="15" hidden="false" customHeight="false" outlineLevel="0" collapsed="false">
      <c r="A3831" s="8" t="s">
        <v>352</v>
      </c>
      <c r="B3831" s="8" t="s">
        <v>353</v>
      </c>
      <c r="C3831" s="8" t="s">
        <v>4183</v>
      </c>
      <c r="D3831" s="8" t="n">
        <v>2010</v>
      </c>
      <c r="E3831" s="19" t="n">
        <v>0</v>
      </c>
      <c r="F3831" s="19" t="n">
        <v>34.7777777777778</v>
      </c>
    </row>
    <row r="3832" customFormat="false" ht="15" hidden="false" customHeight="false" outlineLevel="0" collapsed="false">
      <c r="A3832" s="8" t="s">
        <v>352</v>
      </c>
      <c r="B3832" s="8" t="s">
        <v>353</v>
      </c>
      <c r="C3832" s="8" t="s">
        <v>4184</v>
      </c>
      <c r="D3832" s="8" t="n">
        <v>2010</v>
      </c>
      <c r="E3832" s="19" t="n">
        <v>2.032</v>
      </c>
      <c r="F3832" s="19" t="n">
        <v>35.7777777777778</v>
      </c>
    </row>
    <row r="3833" customFormat="false" ht="15" hidden="false" customHeight="false" outlineLevel="0" collapsed="false">
      <c r="A3833" s="8" t="s">
        <v>352</v>
      </c>
      <c r="B3833" s="8" t="s">
        <v>353</v>
      </c>
      <c r="C3833" s="8" t="s">
        <v>4185</v>
      </c>
      <c r="D3833" s="8" t="n">
        <v>2010</v>
      </c>
      <c r="E3833" s="19" t="n">
        <v>0</v>
      </c>
      <c r="F3833" s="19" t="n">
        <v>35</v>
      </c>
    </row>
    <row r="3834" customFormat="false" ht="15" hidden="false" customHeight="false" outlineLevel="0" collapsed="false">
      <c r="A3834" s="8" t="s">
        <v>352</v>
      </c>
      <c r="B3834" s="8" t="s">
        <v>353</v>
      </c>
      <c r="C3834" s="8" t="s">
        <v>4186</v>
      </c>
      <c r="D3834" s="8" t="n">
        <v>2010</v>
      </c>
      <c r="E3834" s="19" t="n">
        <v>24.892</v>
      </c>
      <c r="F3834" s="19" t="n">
        <v>35.3888888888889</v>
      </c>
    </row>
    <row r="3835" customFormat="false" ht="15" hidden="false" customHeight="false" outlineLevel="0" collapsed="false">
      <c r="A3835" s="8" t="s">
        <v>352</v>
      </c>
      <c r="B3835" s="8" t="s">
        <v>353</v>
      </c>
      <c r="C3835" s="8" t="s">
        <v>4187</v>
      </c>
      <c r="D3835" s="8" t="n">
        <v>2010</v>
      </c>
      <c r="E3835" s="19" t="n">
        <v>0.762</v>
      </c>
      <c r="F3835" s="19" t="n">
        <v>33.3888888888889</v>
      </c>
    </row>
    <row r="3836" customFormat="false" ht="15" hidden="false" customHeight="false" outlineLevel="0" collapsed="false">
      <c r="A3836" s="8" t="s">
        <v>352</v>
      </c>
      <c r="B3836" s="8" t="s">
        <v>353</v>
      </c>
      <c r="C3836" s="8" t="s">
        <v>4188</v>
      </c>
      <c r="D3836" s="8" t="n">
        <v>2010</v>
      </c>
      <c r="E3836" s="19" t="n">
        <v>0.254</v>
      </c>
      <c r="F3836" s="19" t="n">
        <v>34.7222222222222</v>
      </c>
    </row>
    <row r="3837" customFormat="false" ht="15" hidden="false" customHeight="false" outlineLevel="0" collapsed="false">
      <c r="A3837" s="8" t="s">
        <v>352</v>
      </c>
      <c r="B3837" s="8" t="s">
        <v>353</v>
      </c>
      <c r="C3837" s="8" t="s">
        <v>4189</v>
      </c>
      <c r="D3837" s="8" t="n">
        <v>2010</v>
      </c>
      <c r="E3837" s="19" t="n">
        <v>9.906</v>
      </c>
      <c r="F3837" s="19" t="n">
        <v>36</v>
      </c>
    </row>
    <row r="3838" customFormat="false" ht="15" hidden="false" customHeight="false" outlineLevel="0" collapsed="false">
      <c r="A3838" s="8" t="s">
        <v>352</v>
      </c>
      <c r="B3838" s="8" t="s">
        <v>353</v>
      </c>
      <c r="C3838" s="8" t="s">
        <v>4190</v>
      </c>
      <c r="D3838" s="8" t="n">
        <v>2010</v>
      </c>
      <c r="E3838" s="19" t="n">
        <v>0</v>
      </c>
      <c r="F3838" s="19" t="n">
        <v>35.1111111111111</v>
      </c>
    </row>
    <row r="3839" customFormat="false" ht="15" hidden="false" customHeight="false" outlineLevel="0" collapsed="false">
      <c r="A3839" s="8" t="s">
        <v>352</v>
      </c>
      <c r="B3839" s="8" t="s">
        <v>353</v>
      </c>
      <c r="C3839" s="8" t="s">
        <v>4191</v>
      </c>
      <c r="D3839" s="8" t="n">
        <v>2010</v>
      </c>
      <c r="E3839" s="19" t="n">
        <v>0</v>
      </c>
      <c r="F3839" s="19" t="n">
        <v>36.3888888888889</v>
      </c>
    </row>
    <row r="3840" customFormat="false" ht="15" hidden="false" customHeight="false" outlineLevel="0" collapsed="false">
      <c r="A3840" s="8" t="s">
        <v>352</v>
      </c>
      <c r="B3840" s="8" t="s">
        <v>353</v>
      </c>
      <c r="C3840" s="8" t="s">
        <v>4192</v>
      </c>
      <c r="D3840" s="8" t="n">
        <v>2010</v>
      </c>
      <c r="E3840" s="19" t="n">
        <v>23.114</v>
      </c>
      <c r="F3840" s="19" t="n">
        <v>35.2777777777778</v>
      </c>
    </row>
    <row r="3841" customFormat="false" ht="15" hidden="false" customHeight="false" outlineLevel="0" collapsed="false">
      <c r="A3841" s="8" t="s">
        <v>352</v>
      </c>
      <c r="B3841" s="8" t="s">
        <v>353</v>
      </c>
      <c r="C3841" s="8" t="s">
        <v>4193</v>
      </c>
      <c r="D3841" s="8" t="n">
        <v>2010</v>
      </c>
      <c r="E3841" s="19" t="n">
        <v>8.89</v>
      </c>
      <c r="F3841" s="19" t="n">
        <v>31.3888888888889</v>
      </c>
    </row>
    <row r="3842" customFormat="false" ht="15" hidden="false" customHeight="false" outlineLevel="0" collapsed="false">
      <c r="A3842" s="8" t="s">
        <v>352</v>
      </c>
      <c r="B3842" s="8" t="s">
        <v>353</v>
      </c>
      <c r="C3842" s="8" t="s">
        <v>4194</v>
      </c>
      <c r="D3842" s="8" t="n">
        <v>2010</v>
      </c>
      <c r="E3842" s="19" t="n">
        <v>23.114</v>
      </c>
      <c r="F3842" s="19" t="n">
        <v>32.5</v>
      </c>
    </row>
    <row r="3843" customFormat="false" ht="15" hidden="false" customHeight="false" outlineLevel="0" collapsed="false">
      <c r="A3843" s="8" t="s">
        <v>352</v>
      </c>
      <c r="B3843" s="8" t="s">
        <v>353</v>
      </c>
      <c r="C3843" s="8" t="s">
        <v>4195</v>
      </c>
      <c r="D3843" s="8" t="n">
        <v>2010</v>
      </c>
      <c r="E3843" s="19" t="n">
        <v>23.876</v>
      </c>
      <c r="F3843" s="19" t="n">
        <v>31.6111111111111</v>
      </c>
    </row>
    <row r="3844" customFormat="false" ht="15" hidden="false" customHeight="false" outlineLevel="0" collapsed="false">
      <c r="A3844" s="8" t="s">
        <v>352</v>
      </c>
      <c r="B3844" s="8" t="s">
        <v>353</v>
      </c>
      <c r="C3844" s="8" t="s">
        <v>4196</v>
      </c>
      <c r="D3844" s="8" t="n">
        <v>2010</v>
      </c>
      <c r="E3844" s="19" t="n">
        <v>74.93</v>
      </c>
      <c r="F3844" s="19" t="n">
        <v>28.7222222222222</v>
      </c>
    </row>
    <row r="3845" customFormat="false" ht="15" hidden="false" customHeight="false" outlineLevel="0" collapsed="false">
      <c r="A3845" s="8" t="s">
        <v>352</v>
      </c>
      <c r="B3845" s="8" t="s">
        <v>353</v>
      </c>
      <c r="C3845" s="8" t="s">
        <v>4197</v>
      </c>
      <c r="D3845" s="8" t="n">
        <v>2010</v>
      </c>
      <c r="E3845" s="19" t="n">
        <v>60.96</v>
      </c>
      <c r="F3845" s="19" t="n">
        <v>28</v>
      </c>
    </row>
    <row r="3846" customFormat="false" ht="15" hidden="false" customHeight="false" outlineLevel="0" collapsed="false">
      <c r="A3846" s="8" t="s">
        <v>352</v>
      </c>
      <c r="B3846" s="8" t="s">
        <v>353</v>
      </c>
      <c r="C3846" s="8" t="s">
        <v>4198</v>
      </c>
      <c r="D3846" s="8" t="n">
        <v>2010</v>
      </c>
      <c r="E3846" s="19" t="n">
        <v>3.048</v>
      </c>
      <c r="F3846" s="19" t="n">
        <v>31.5</v>
      </c>
    </row>
    <row r="3847" customFormat="false" ht="15" hidden="false" customHeight="false" outlineLevel="0" collapsed="false">
      <c r="A3847" s="8" t="s">
        <v>352</v>
      </c>
      <c r="B3847" s="8" t="s">
        <v>353</v>
      </c>
      <c r="C3847" s="8" t="s">
        <v>4199</v>
      </c>
      <c r="D3847" s="8" t="n">
        <v>2010</v>
      </c>
      <c r="E3847" s="19" t="n">
        <v>0.762</v>
      </c>
      <c r="F3847" s="19" t="n">
        <v>33.2222222222222</v>
      </c>
    </row>
    <row r="3848" customFormat="false" ht="15" hidden="false" customHeight="false" outlineLevel="0" collapsed="false">
      <c r="A3848" s="8" t="s">
        <v>352</v>
      </c>
      <c r="B3848" s="8" t="s">
        <v>353</v>
      </c>
      <c r="C3848" s="8" t="s">
        <v>4200</v>
      </c>
      <c r="D3848" s="8" t="n">
        <v>2010</v>
      </c>
      <c r="E3848" s="19" t="n">
        <v>0.508</v>
      </c>
      <c r="F3848" s="19" t="n">
        <v>33.3888888888889</v>
      </c>
    </row>
    <row r="3849" customFormat="false" ht="15" hidden="false" customHeight="false" outlineLevel="0" collapsed="false">
      <c r="A3849" s="8" t="s">
        <v>352</v>
      </c>
      <c r="B3849" s="8" t="s">
        <v>353</v>
      </c>
      <c r="C3849" s="8" t="s">
        <v>4201</v>
      </c>
      <c r="D3849" s="8" t="n">
        <v>2010</v>
      </c>
      <c r="E3849" s="19" t="n">
        <v>0.254</v>
      </c>
      <c r="F3849" s="19" t="n">
        <v>33.6111111111111</v>
      </c>
    </row>
    <row r="3850" customFormat="false" ht="15" hidden="false" customHeight="false" outlineLevel="0" collapsed="false">
      <c r="A3850" s="8" t="s">
        <v>352</v>
      </c>
      <c r="B3850" s="8" t="s">
        <v>353</v>
      </c>
      <c r="C3850" s="8" t="s">
        <v>4202</v>
      </c>
      <c r="D3850" s="8" t="n">
        <v>2010</v>
      </c>
      <c r="E3850" s="19" t="n">
        <v>0.508</v>
      </c>
      <c r="F3850" s="19" t="n">
        <v>33.5</v>
      </c>
    </row>
    <row r="3851" customFormat="false" ht="15" hidden="false" customHeight="false" outlineLevel="0" collapsed="false">
      <c r="A3851" s="8" t="s">
        <v>352</v>
      </c>
      <c r="B3851" s="8" t="s">
        <v>353</v>
      </c>
      <c r="C3851" s="8" t="s">
        <v>4203</v>
      </c>
      <c r="D3851" s="8" t="n">
        <v>2010</v>
      </c>
      <c r="E3851" s="19" t="n">
        <v>5.08</v>
      </c>
      <c r="F3851" s="19" t="n">
        <v>33.3888888888889</v>
      </c>
    </row>
    <row r="3852" customFormat="false" ht="15" hidden="false" customHeight="false" outlineLevel="0" collapsed="false">
      <c r="A3852" s="8" t="s">
        <v>352</v>
      </c>
      <c r="B3852" s="8" t="s">
        <v>353</v>
      </c>
      <c r="C3852" s="8" t="s">
        <v>4204</v>
      </c>
      <c r="D3852" s="8" t="n">
        <v>2010</v>
      </c>
      <c r="E3852" s="19" t="n">
        <v>83.058</v>
      </c>
      <c r="F3852" s="19" t="n">
        <v>31.2777777777778</v>
      </c>
    </row>
    <row r="3853" customFormat="false" ht="15" hidden="false" customHeight="false" outlineLevel="0" collapsed="false">
      <c r="A3853" s="8" t="s">
        <v>352</v>
      </c>
      <c r="B3853" s="8" t="s">
        <v>353</v>
      </c>
      <c r="C3853" s="8" t="s">
        <v>4205</v>
      </c>
      <c r="D3853" s="8" t="n">
        <v>2010</v>
      </c>
      <c r="E3853" s="19" t="n">
        <v>19.05</v>
      </c>
      <c r="F3853" s="19" t="n">
        <v>32.7222222222222</v>
      </c>
    </row>
    <row r="3854" customFormat="false" ht="15" hidden="false" customHeight="false" outlineLevel="0" collapsed="false">
      <c r="A3854" s="8" t="s">
        <v>352</v>
      </c>
      <c r="B3854" s="8" t="s">
        <v>353</v>
      </c>
      <c r="C3854" s="8" t="s">
        <v>4206</v>
      </c>
      <c r="D3854" s="8" t="n">
        <v>2010</v>
      </c>
      <c r="E3854" s="19" t="n">
        <v>65.024</v>
      </c>
      <c r="F3854" s="19" t="n">
        <v>28</v>
      </c>
    </row>
    <row r="3855" customFormat="false" ht="15" hidden="false" customHeight="false" outlineLevel="0" collapsed="false">
      <c r="A3855" s="8" t="s">
        <v>352</v>
      </c>
      <c r="B3855" s="8" t="s">
        <v>353</v>
      </c>
      <c r="C3855" s="8" t="s">
        <v>4207</v>
      </c>
      <c r="D3855" s="8" t="n">
        <v>2010</v>
      </c>
      <c r="E3855" s="19" t="n">
        <v>21.082</v>
      </c>
      <c r="F3855" s="19" t="n">
        <v>31.3888888888889</v>
      </c>
    </row>
    <row r="3856" customFormat="false" ht="15" hidden="false" customHeight="false" outlineLevel="0" collapsed="false">
      <c r="A3856" s="8" t="s">
        <v>352</v>
      </c>
      <c r="B3856" s="8" t="s">
        <v>353</v>
      </c>
      <c r="C3856" s="8" t="s">
        <v>4208</v>
      </c>
      <c r="D3856" s="8" t="n">
        <v>2010</v>
      </c>
      <c r="E3856" s="19" t="n">
        <v>3.048</v>
      </c>
      <c r="F3856" s="19" t="n">
        <v>30</v>
      </c>
    </row>
    <row r="3857" customFormat="false" ht="15" hidden="false" customHeight="false" outlineLevel="0" collapsed="false">
      <c r="A3857" s="8" t="s">
        <v>352</v>
      </c>
      <c r="B3857" s="8" t="s">
        <v>353</v>
      </c>
      <c r="C3857" s="8" t="s">
        <v>4209</v>
      </c>
      <c r="D3857" s="8" t="n">
        <v>2010</v>
      </c>
      <c r="E3857" s="19" t="n">
        <v>3.048</v>
      </c>
      <c r="F3857" s="19" t="n">
        <v>31.7777777777778</v>
      </c>
    </row>
    <row r="3858" customFormat="false" ht="15" hidden="false" customHeight="false" outlineLevel="0" collapsed="false">
      <c r="A3858" s="8" t="s">
        <v>352</v>
      </c>
      <c r="B3858" s="8" t="s">
        <v>353</v>
      </c>
      <c r="C3858" s="8" t="s">
        <v>4210</v>
      </c>
      <c r="D3858" s="8" t="n">
        <v>2010</v>
      </c>
      <c r="E3858" s="19" t="n">
        <v>236.982</v>
      </c>
      <c r="F3858" s="19" t="n">
        <v>29.3888888888889</v>
      </c>
    </row>
    <row r="3859" customFormat="false" ht="15" hidden="false" customHeight="false" outlineLevel="0" collapsed="false">
      <c r="A3859" s="8" t="s">
        <v>352</v>
      </c>
      <c r="B3859" s="8" t="s">
        <v>353</v>
      </c>
      <c r="C3859" s="8" t="s">
        <v>4211</v>
      </c>
      <c r="D3859" s="8" t="n">
        <v>2010</v>
      </c>
      <c r="E3859" s="19" t="n">
        <v>13.97</v>
      </c>
      <c r="F3859" s="19" t="n">
        <v>33</v>
      </c>
    </row>
    <row r="3860" customFormat="false" ht="15" hidden="false" customHeight="false" outlineLevel="0" collapsed="false">
      <c r="A3860" s="8" t="s">
        <v>352</v>
      </c>
      <c r="B3860" s="8" t="s">
        <v>353</v>
      </c>
      <c r="C3860" s="8" t="s">
        <v>4212</v>
      </c>
      <c r="D3860" s="8" t="n">
        <v>2010</v>
      </c>
      <c r="E3860" s="19" t="n">
        <v>0</v>
      </c>
      <c r="F3860" s="19" t="n">
        <v>34</v>
      </c>
    </row>
    <row r="3861" customFormat="false" ht="15" hidden="false" customHeight="false" outlineLevel="0" collapsed="false">
      <c r="A3861" s="8" t="s">
        <v>352</v>
      </c>
      <c r="B3861" s="8" t="s">
        <v>353</v>
      </c>
      <c r="C3861" s="8" t="s">
        <v>4213</v>
      </c>
      <c r="D3861" s="8" t="n">
        <v>2010</v>
      </c>
      <c r="E3861" s="19" t="n">
        <v>9.906</v>
      </c>
      <c r="F3861" s="19" t="n">
        <v>34</v>
      </c>
    </row>
    <row r="3862" customFormat="false" ht="15" hidden="false" customHeight="false" outlineLevel="0" collapsed="false">
      <c r="A3862" s="8" t="s">
        <v>352</v>
      </c>
      <c r="B3862" s="8" t="s">
        <v>353</v>
      </c>
      <c r="C3862" s="8" t="s">
        <v>4214</v>
      </c>
      <c r="D3862" s="8" t="n">
        <v>2010</v>
      </c>
      <c r="E3862" s="19" t="n">
        <v>4.064</v>
      </c>
      <c r="F3862" s="19" t="n">
        <v>33.5</v>
      </c>
    </row>
    <row r="3863" customFormat="false" ht="15" hidden="false" customHeight="false" outlineLevel="0" collapsed="false">
      <c r="A3863" s="8" t="s">
        <v>352</v>
      </c>
      <c r="B3863" s="8" t="s">
        <v>353</v>
      </c>
      <c r="C3863" s="8" t="s">
        <v>4215</v>
      </c>
      <c r="D3863" s="8" t="n">
        <v>2010</v>
      </c>
      <c r="E3863" s="19" t="n">
        <v>0.254</v>
      </c>
      <c r="F3863" s="19" t="n">
        <v>33.2222222222222</v>
      </c>
    </row>
    <row r="3864" customFormat="false" ht="15" hidden="false" customHeight="false" outlineLevel="0" collapsed="false">
      <c r="A3864" s="8" t="s">
        <v>352</v>
      </c>
      <c r="B3864" s="8" t="s">
        <v>353</v>
      </c>
      <c r="C3864" s="8" t="s">
        <v>4216</v>
      </c>
      <c r="D3864" s="8" t="n">
        <v>2010</v>
      </c>
      <c r="E3864" s="19" t="n">
        <v>1.016</v>
      </c>
      <c r="F3864" s="19" t="n">
        <v>33</v>
      </c>
    </row>
    <row r="3865" customFormat="false" ht="15" hidden="false" customHeight="false" outlineLevel="0" collapsed="false">
      <c r="A3865" s="8" t="s">
        <v>352</v>
      </c>
      <c r="B3865" s="8" t="s">
        <v>353</v>
      </c>
      <c r="C3865" s="8" t="s">
        <v>4217</v>
      </c>
      <c r="D3865" s="8" t="n">
        <v>2010</v>
      </c>
      <c r="E3865" s="19" t="n">
        <v>0</v>
      </c>
      <c r="F3865" s="19" t="n">
        <v>32.7777777777778</v>
      </c>
    </row>
    <row r="3866" customFormat="false" ht="15" hidden="false" customHeight="false" outlineLevel="0" collapsed="false">
      <c r="A3866" s="8" t="s">
        <v>352</v>
      </c>
      <c r="B3866" s="8" t="s">
        <v>353</v>
      </c>
      <c r="C3866" s="8" t="s">
        <v>4218</v>
      </c>
      <c r="D3866" s="8" t="n">
        <v>2010</v>
      </c>
      <c r="F3866" s="19" t="n">
        <v>34.2222222222222</v>
      </c>
    </row>
    <row r="3867" customFormat="false" ht="15" hidden="false" customHeight="false" outlineLevel="0" collapsed="false">
      <c r="A3867" s="8" t="s">
        <v>352</v>
      </c>
      <c r="B3867" s="8" t="s">
        <v>353</v>
      </c>
      <c r="C3867" s="8" t="s">
        <v>4219</v>
      </c>
      <c r="D3867" s="8" t="n">
        <v>2010</v>
      </c>
      <c r="E3867" s="19" t="n">
        <v>0</v>
      </c>
      <c r="F3867" s="19" t="n">
        <v>34.3888888888889</v>
      </c>
    </row>
    <row r="3868" customFormat="false" ht="15" hidden="false" customHeight="false" outlineLevel="0" collapsed="false">
      <c r="A3868" s="8" t="s">
        <v>352</v>
      </c>
      <c r="B3868" s="8" t="s">
        <v>353</v>
      </c>
      <c r="C3868" s="8" t="s">
        <v>4220</v>
      </c>
      <c r="D3868" s="8" t="n">
        <v>2010</v>
      </c>
      <c r="E3868" s="19" t="n">
        <v>7.112</v>
      </c>
      <c r="F3868" s="19" t="n">
        <v>34.2777777777778</v>
      </c>
    </row>
    <row r="3869" customFormat="false" ht="15" hidden="false" customHeight="false" outlineLevel="0" collapsed="false">
      <c r="A3869" s="8" t="s">
        <v>352</v>
      </c>
      <c r="B3869" s="8" t="s">
        <v>353</v>
      </c>
      <c r="C3869" s="8" t="s">
        <v>4221</v>
      </c>
      <c r="D3869" s="8" t="n">
        <v>2010</v>
      </c>
      <c r="E3869" s="19" t="n">
        <v>0</v>
      </c>
      <c r="F3869" s="19" t="n">
        <v>33</v>
      </c>
    </row>
    <row r="3870" customFormat="false" ht="15" hidden="false" customHeight="false" outlineLevel="0" collapsed="false">
      <c r="A3870" s="8" t="s">
        <v>352</v>
      </c>
      <c r="B3870" s="8" t="s">
        <v>353</v>
      </c>
      <c r="C3870" s="8" t="s">
        <v>4222</v>
      </c>
      <c r="D3870" s="8" t="n">
        <v>2010</v>
      </c>
      <c r="E3870" s="19" t="n">
        <v>5.08</v>
      </c>
      <c r="F3870" s="19" t="n">
        <v>32.6111111111111</v>
      </c>
    </row>
    <row r="3871" customFormat="false" ht="15" hidden="false" customHeight="false" outlineLevel="0" collapsed="false">
      <c r="A3871" s="8" t="s">
        <v>352</v>
      </c>
      <c r="B3871" s="8" t="s">
        <v>353</v>
      </c>
      <c r="C3871" s="8" t="s">
        <v>4223</v>
      </c>
      <c r="D3871" s="8" t="n">
        <v>2010</v>
      </c>
      <c r="E3871" s="19" t="n">
        <v>11.938</v>
      </c>
      <c r="F3871" s="19" t="n">
        <v>31.2222222222222</v>
      </c>
    </row>
    <row r="3872" customFormat="false" ht="15" hidden="false" customHeight="false" outlineLevel="0" collapsed="false">
      <c r="A3872" s="8" t="s">
        <v>352</v>
      </c>
      <c r="B3872" s="8" t="s">
        <v>353</v>
      </c>
      <c r="C3872" s="8" t="s">
        <v>4224</v>
      </c>
      <c r="D3872" s="8" t="n">
        <v>2010</v>
      </c>
      <c r="E3872" s="19" t="n">
        <v>0.254</v>
      </c>
      <c r="F3872" s="19" t="n">
        <v>33.5</v>
      </c>
    </row>
    <row r="3873" customFormat="false" ht="15" hidden="false" customHeight="false" outlineLevel="0" collapsed="false">
      <c r="A3873" s="8" t="s">
        <v>352</v>
      </c>
      <c r="B3873" s="8" t="s">
        <v>353</v>
      </c>
      <c r="C3873" s="8" t="s">
        <v>4225</v>
      </c>
      <c r="D3873" s="8" t="n">
        <v>2010</v>
      </c>
      <c r="E3873" s="19" t="n">
        <v>7.112</v>
      </c>
      <c r="F3873" s="19" t="n">
        <v>32.1111111111111</v>
      </c>
    </row>
    <row r="3874" customFormat="false" ht="15" hidden="false" customHeight="false" outlineLevel="0" collapsed="false">
      <c r="A3874" s="8" t="s">
        <v>352</v>
      </c>
      <c r="B3874" s="8" t="s">
        <v>353</v>
      </c>
      <c r="C3874" s="8" t="s">
        <v>4226</v>
      </c>
      <c r="D3874" s="8" t="n">
        <v>2010</v>
      </c>
      <c r="E3874" s="19" t="n">
        <v>5.08</v>
      </c>
      <c r="F3874" s="19" t="n">
        <v>33.3888888888889</v>
      </c>
    </row>
    <row r="3875" customFormat="false" ht="15" hidden="false" customHeight="false" outlineLevel="0" collapsed="false">
      <c r="A3875" s="8" t="s">
        <v>352</v>
      </c>
      <c r="B3875" s="8" t="s">
        <v>353</v>
      </c>
      <c r="C3875" s="8" t="s">
        <v>4227</v>
      </c>
      <c r="D3875" s="8" t="n">
        <v>2010</v>
      </c>
      <c r="E3875" s="19" t="n">
        <v>3.048</v>
      </c>
      <c r="F3875" s="19" t="n">
        <v>33</v>
      </c>
    </row>
    <row r="3876" customFormat="false" ht="15" hidden="false" customHeight="false" outlineLevel="0" collapsed="false">
      <c r="A3876" s="8" t="s">
        <v>352</v>
      </c>
      <c r="B3876" s="8" t="s">
        <v>353</v>
      </c>
      <c r="C3876" s="8" t="s">
        <v>4228</v>
      </c>
      <c r="D3876" s="8" t="n">
        <v>2010</v>
      </c>
      <c r="E3876" s="19" t="n">
        <v>1.016</v>
      </c>
      <c r="F3876" s="19" t="n">
        <v>35</v>
      </c>
    </row>
    <row r="3877" customFormat="false" ht="15" hidden="false" customHeight="false" outlineLevel="0" collapsed="false">
      <c r="A3877" s="8" t="s">
        <v>352</v>
      </c>
      <c r="B3877" s="8" t="s">
        <v>353</v>
      </c>
      <c r="C3877" s="8" t="s">
        <v>4229</v>
      </c>
      <c r="D3877" s="8" t="n">
        <v>2010</v>
      </c>
      <c r="E3877" s="19" t="n">
        <v>1.016</v>
      </c>
      <c r="F3877" s="19" t="n">
        <v>35.5</v>
      </c>
    </row>
    <row r="3878" customFormat="false" ht="15" hidden="false" customHeight="false" outlineLevel="0" collapsed="false">
      <c r="A3878" s="8" t="s">
        <v>352</v>
      </c>
      <c r="B3878" s="8" t="s">
        <v>353</v>
      </c>
      <c r="C3878" s="8" t="s">
        <v>4230</v>
      </c>
      <c r="D3878" s="8" t="n">
        <v>2010</v>
      </c>
      <c r="E3878" s="19" t="n">
        <v>2.032</v>
      </c>
      <c r="F3878" s="19" t="n">
        <v>35</v>
      </c>
    </row>
    <row r="3879" customFormat="false" ht="15" hidden="false" customHeight="false" outlineLevel="0" collapsed="false">
      <c r="A3879" s="8" t="s">
        <v>352</v>
      </c>
      <c r="B3879" s="8" t="s">
        <v>353</v>
      </c>
      <c r="C3879" s="8" t="s">
        <v>4231</v>
      </c>
      <c r="D3879" s="8" t="n">
        <v>2010</v>
      </c>
      <c r="E3879" s="19" t="n">
        <v>0</v>
      </c>
      <c r="F3879" s="19" t="n">
        <v>35.3888888888889</v>
      </c>
    </row>
    <row r="3880" customFormat="false" ht="15" hidden="false" customHeight="false" outlineLevel="0" collapsed="false">
      <c r="A3880" s="8" t="s">
        <v>352</v>
      </c>
      <c r="B3880" s="8" t="s">
        <v>353</v>
      </c>
      <c r="C3880" s="8" t="s">
        <v>4232</v>
      </c>
      <c r="D3880" s="8" t="n">
        <v>2010</v>
      </c>
      <c r="E3880" s="19" t="n">
        <v>16.002</v>
      </c>
      <c r="F3880" s="19" t="n">
        <v>32</v>
      </c>
    </row>
    <row r="3881" customFormat="false" ht="15" hidden="false" customHeight="false" outlineLevel="0" collapsed="false">
      <c r="A3881" s="8" t="s">
        <v>352</v>
      </c>
      <c r="B3881" s="8" t="s">
        <v>353</v>
      </c>
      <c r="C3881" s="8" t="s">
        <v>4233</v>
      </c>
      <c r="D3881" s="8" t="n">
        <v>2010</v>
      </c>
      <c r="E3881" s="19" t="n">
        <v>6.096</v>
      </c>
      <c r="F3881" s="19" t="n">
        <v>31.2222222222222</v>
      </c>
    </row>
    <row r="3882" customFormat="false" ht="15" hidden="false" customHeight="false" outlineLevel="0" collapsed="false">
      <c r="A3882" s="8" t="s">
        <v>352</v>
      </c>
      <c r="B3882" s="8" t="s">
        <v>353</v>
      </c>
      <c r="C3882" s="8" t="s">
        <v>4234</v>
      </c>
      <c r="D3882" s="8" t="n">
        <v>2010</v>
      </c>
      <c r="E3882" s="19" t="n">
        <v>4.064</v>
      </c>
      <c r="F3882" s="19" t="n">
        <v>32.2222222222222</v>
      </c>
    </row>
    <row r="3883" customFormat="false" ht="15" hidden="false" customHeight="false" outlineLevel="0" collapsed="false">
      <c r="A3883" s="8" t="s">
        <v>352</v>
      </c>
      <c r="B3883" s="8" t="s">
        <v>353</v>
      </c>
      <c r="C3883" s="8" t="s">
        <v>4235</v>
      </c>
      <c r="D3883" s="8" t="n">
        <v>2010</v>
      </c>
      <c r="E3883" s="19" t="n">
        <v>5.08</v>
      </c>
      <c r="F3883" s="19" t="n">
        <v>34.2222222222222</v>
      </c>
    </row>
    <row r="3884" customFormat="false" ht="15" hidden="false" customHeight="false" outlineLevel="0" collapsed="false">
      <c r="A3884" s="8" t="s">
        <v>352</v>
      </c>
      <c r="B3884" s="8" t="s">
        <v>353</v>
      </c>
      <c r="C3884" s="8" t="s">
        <v>4236</v>
      </c>
      <c r="D3884" s="8" t="n">
        <v>2010</v>
      </c>
      <c r="E3884" s="19" t="n">
        <v>0</v>
      </c>
      <c r="F3884" s="19" t="n">
        <v>33.6111111111111</v>
      </c>
    </row>
    <row r="3885" customFormat="false" ht="15" hidden="false" customHeight="false" outlineLevel="0" collapsed="false">
      <c r="A3885" s="8" t="s">
        <v>352</v>
      </c>
      <c r="B3885" s="8" t="s">
        <v>353</v>
      </c>
      <c r="C3885" s="8" t="s">
        <v>4237</v>
      </c>
      <c r="D3885" s="8" t="n">
        <v>2010</v>
      </c>
      <c r="F3885" s="19" t="n">
        <v>32.5</v>
      </c>
    </row>
    <row r="3886" customFormat="false" ht="15" hidden="false" customHeight="false" outlineLevel="0" collapsed="false">
      <c r="A3886" s="8" t="s">
        <v>352</v>
      </c>
      <c r="B3886" s="8" t="s">
        <v>353</v>
      </c>
      <c r="C3886" s="8" t="s">
        <v>4238</v>
      </c>
      <c r="D3886" s="8" t="n">
        <v>2010</v>
      </c>
      <c r="E3886" s="19" t="n">
        <v>0.254</v>
      </c>
      <c r="F3886" s="19" t="n">
        <v>33</v>
      </c>
    </row>
    <row r="3887" customFormat="false" ht="15" hidden="false" customHeight="false" outlineLevel="0" collapsed="false">
      <c r="A3887" s="8" t="s">
        <v>352</v>
      </c>
      <c r="B3887" s="8" t="s">
        <v>353</v>
      </c>
      <c r="C3887" s="8" t="s">
        <v>4239</v>
      </c>
      <c r="D3887" s="8" t="n">
        <v>2010</v>
      </c>
      <c r="E3887" s="19" t="n">
        <v>2.032</v>
      </c>
      <c r="F3887" s="19" t="n">
        <v>32.2222222222222</v>
      </c>
    </row>
    <row r="3888" customFormat="false" ht="15" hidden="false" customHeight="false" outlineLevel="0" collapsed="false">
      <c r="A3888" s="8" t="s">
        <v>352</v>
      </c>
      <c r="B3888" s="8" t="s">
        <v>353</v>
      </c>
      <c r="C3888" s="8" t="s">
        <v>4240</v>
      </c>
      <c r="D3888" s="8" t="n">
        <v>2010</v>
      </c>
      <c r="E3888" s="19" t="n">
        <v>0.254</v>
      </c>
      <c r="F3888" s="19" t="n">
        <v>34</v>
      </c>
    </row>
    <row r="3889" customFormat="false" ht="15" hidden="false" customHeight="false" outlineLevel="0" collapsed="false">
      <c r="A3889" s="8" t="s">
        <v>352</v>
      </c>
      <c r="B3889" s="8" t="s">
        <v>353</v>
      </c>
      <c r="C3889" s="8" t="s">
        <v>4241</v>
      </c>
      <c r="D3889" s="8" t="n">
        <v>2010</v>
      </c>
      <c r="E3889" s="19" t="n">
        <v>18.034</v>
      </c>
      <c r="F3889" s="19" t="n">
        <v>32.2777777777778</v>
      </c>
    </row>
    <row r="3890" customFormat="false" ht="15" hidden="false" customHeight="false" outlineLevel="0" collapsed="false">
      <c r="A3890" s="8" t="s">
        <v>352</v>
      </c>
      <c r="B3890" s="8" t="s">
        <v>353</v>
      </c>
      <c r="C3890" s="8" t="s">
        <v>4242</v>
      </c>
      <c r="D3890" s="8" t="n">
        <v>2010</v>
      </c>
      <c r="E3890" s="19" t="n">
        <v>21.082</v>
      </c>
      <c r="F3890" s="19" t="n">
        <v>29.1111111111111</v>
      </c>
    </row>
    <row r="3891" customFormat="false" ht="15" hidden="false" customHeight="false" outlineLevel="0" collapsed="false">
      <c r="A3891" s="8" t="s">
        <v>352</v>
      </c>
      <c r="B3891" s="8" t="s">
        <v>353</v>
      </c>
      <c r="C3891" s="8" t="s">
        <v>4243</v>
      </c>
      <c r="D3891" s="8" t="n">
        <v>2010</v>
      </c>
      <c r="E3891" s="19" t="n">
        <v>22.098</v>
      </c>
      <c r="F3891" s="19" t="n">
        <v>30.6111111111111</v>
      </c>
    </row>
    <row r="3892" customFormat="false" ht="15" hidden="false" customHeight="false" outlineLevel="0" collapsed="false">
      <c r="A3892" s="8" t="s">
        <v>352</v>
      </c>
      <c r="B3892" s="8" t="s">
        <v>353</v>
      </c>
      <c r="C3892" s="8" t="s">
        <v>4244</v>
      </c>
      <c r="D3892" s="8" t="n">
        <v>2010</v>
      </c>
      <c r="E3892" s="19" t="n">
        <v>0.508</v>
      </c>
      <c r="F3892" s="19" t="n">
        <v>32.2222222222222</v>
      </c>
    </row>
    <row r="3893" customFormat="false" ht="15" hidden="false" customHeight="false" outlineLevel="0" collapsed="false">
      <c r="A3893" s="8" t="s">
        <v>352</v>
      </c>
      <c r="B3893" s="8" t="s">
        <v>353</v>
      </c>
      <c r="C3893" s="8" t="s">
        <v>4245</v>
      </c>
      <c r="D3893" s="8" t="n">
        <v>2010</v>
      </c>
      <c r="E3893" s="19" t="n">
        <v>17.018</v>
      </c>
      <c r="F3893" s="19" t="n">
        <v>31.3888888888889</v>
      </c>
    </row>
    <row r="3894" customFormat="false" ht="15" hidden="false" customHeight="false" outlineLevel="0" collapsed="false">
      <c r="A3894" s="8" t="s">
        <v>352</v>
      </c>
      <c r="B3894" s="8" t="s">
        <v>353</v>
      </c>
      <c r="C3894" s="8" t="s">
        <v>4246</v>
      </c>
      <c r="D3894" s="8" t="n">
        <v>2010</v>
      </c>
      <c r="E3894" s="19" t="n">
        <v>2.032</v>
      </c>
      <c r="F3894" s="19" t="n">
        <v>31.2222222222222</v>
      </c>
    </row>
    <row r="3895" customFormat="false" ht="15" hidden="false" customHeight="false" outlineLevel="0" collapsed="false">
      <c r="A3895" s="8" t="s">
        <v>352</v>
      </c>
      <c r="B3895" s="8" t="s">
        <v>353</v>
      </c>
      <c r="C3895" s="8" t="s">
        <v>4247</v>
      </c>
      <c r="D3895" s="8" t="n">
        <v>2010</v>
      </c>
      <c r="E3895" s="19" t="n">
        <v>3.048</v>
      </c>
      <c r="F3895" s="19" t="n">
        <v>31.7777777777778</v>
      </c>
    </row>
    <row r="3896" customFormat="false" ht="15" hidden="false" customHeight="false" outlineLevel="0" collapsed="false">
      <c r="A3896" s="8" t="s">
        <v>352</v>
      </c>
      <c r="B3896" s="8" t="s">
        <v>353</v>
      </c>
      <c r="C3896" s="8" t="s">
        <v>4248</v>
      </c>
      <c r="D3896" s="8" t="n">
        <v>2010</v>
      </c>
      <c r="E3896" s="19" t="n">
        <v>0.254</v>
      </c>
      <c r="F3896" s="19" t="n">
        <v>31.8888888888889</v>
      </c>
    </row>
    <row r="3897" customFormat="false" ht="15" hidden="false" customHeight="false" outlineLevel="0" collapsed="false">
      <c r="A3897" s="8" t="s">
        <v>352</v>
      </c>
      <c r="B3897" s="8" t="s">
        <v>353</v>
      </c>
      <c r="C3897" s="8" t="s">
        <v>4249</v>
      </c>
      <c r="D3897" s="8" t="n">
        <v>2010</v>
      </c>
      <c r="E3897" s="19" t="n">
        <v>18.034</v>
      </c>
      <c r="F3897" s="19" t="n">
        <v>33.6111111111111</v>
      </c>
    </row>
    <row r="3898" customFormat="false" ht="15" hidden="false" customHeight="false" outlineLevel="0" collapsed="false">
      <c r="A3898" s="8" t="s">
        <v>352</v>
      </c>
      <c r="B3898" s="8" t="s">
        <v>353</v>
      </c>
      <c r="C3898" s="8" t="s">
        <v>4250</v>
      </c>
      <c r="D3898" s="8" t="n">
        <v>2010</v>
      </c>
      <c r="E3898" s="19" t="n">
        <v>0</v>
      </c>
      <c r="F3898" s="19" t="n">
        <v>33</v>
      </c>
    </row>
    <row r="3899" customFormat="false" ht="15" hidden="false" customHeight="false" outlineLevel="0" collapsed="false">
      <c r="A3899" s="8" t="s">
        <v>352</v>
      </c>
      <c r="B3899" s="8" t="s">
        <v>353</v>
      </c>
      <c r="C3899" s="8" t="s">
        <v>4251</v>
      </c>
      <c r="D3899" s="8" t="n">
        <v>2010</v>
      </c>
      <c r="E3899" s="19" t="n">
        <v>0</v>
      </c>
      <c r="F3899" s="19" t="n">
        <v>33.3888888888889</v>
      </c>
    </row>
    <row r="3900" customFormat="false" ht="15" hidden="false" customHeight="false" outlineLevel="0" collapsed="false">
      <c r="A3900" s="8" t="s">
        <v>352</v>
      </c>
      <c r="B3900" s="8" t="s">
        <v>353</v>
      </c>
      <c r="C3900" s="8" t="s">
        <v>4252</v>
      </c>
      <c r="D3900" s="8" t="n">
        <v>2010</v>
      </c>
      <c r="E3900" s="19" t="n">
        <v>0</v>
      </c>
      <c r="F3900" s="19" t="n">
        <v>34</v>
      </c>
    </row>
    <row r="3901" customFormat="false" ht="15" hidden="false" customHeight="false" outlineLevel="0" collapsed="false">
      <c r="A3901" s="8" t="s">
        <v>352</v>
      </c>
      <c r="B3901" s="8" t="s">
        <v>353</v>
      </c>
      <c r="C3901" s="8" t="s">
        <v>4253</v>
      </c>
      <c r="D3901" s="8" t="n">
        <v>2010</v>
      </c>
      <c r="E3901" s="19" t="n">
        <v>0</v>
      </c>
      <c r="F3901" s="19" t="n">
        <v>35.1111111111111</v>
      </c>
    </row>
    <row r="3902" customFormat="false" ht="15" hidden="false" customHeight="false" outlineLevel="0" collapsed="false">
      <c r="A3902" s="8" t="s">
        <v>352</v>
      </c>
      <c r="B3902" s="8" t="s">
        <v>353</v>
      </c>
      <c r="C3902" s="8" t="s">
        <v>4254</v>
      </c>
      <c r="D3902" s="8" t="n">
        <v>2010</v>
      </c>
      <c r="E3902" s="19" t="n">
        <v>0</v>
      </c>
      <c r="F3902" s="19" t="n">
        <v>35.2222222222222</v>
      </c>
    </row>
    <row r="3903" customFormat="false" ht="15" hidden="false" customHeight="false" outlineLevel="0" collapsed="false">
      <c r="A3903" s="8" t="s">
        <v>352</v>
      </c>
      <c r="B3903" s="8" t="s">
        <v>353</v>
      </c>
      <c r="C3903" s="8" t="s">
        <v>4255</v>
      </c>
      <c r="D3903" s="8" t="n">
        <v>2010</v>
      </c>
      <c r="E3903" s="19" t="n">
        <v>0</v>
      </c>
      <c r="F3903" s="19" t="n">
        <v>34.2222222222222</v>
      </c>
    </row>
    <row r="3904" customFormat="false" ht="15" hidden="false" customHeight="false" outlineLevel="0" collapsed="false">
      <c r="A3904" s="8" t="s">
        <v>352</v>
      </c>
      <c r="B3904" s="8" t="s">
        <v>353</v>
      </c>
      <c r="C3904" s="8" t="s">
        <v>4256</v>
      </c>
      <c r="D3904" s="8" t="n">
        <v>2010</v>
      </c>
      <c r="E3904" s="19" t="n">
        <v>0</v>
      </c>
      <c r="F3904" s="19" t="n">
        <v>34.6111111111111</v>
      </c>
    </row>
    <row r="3905" customFormat="false" ht="15" hidden="false" customHeight="false" outlineLevel="0" collapsed="false">
      <c r="A3905" s="8" t="s">
        <v>352</v>
      </c>
      <c r="B3905" s="8" t="s">
        <v>353</v>
      </c>
      <c r="C3905" s="8" t="s">
        <v>4257</v>
      </c>
      <c r="D3905" s="8" t="n">
        <v>2010</v>
      </c>
      <c r="E3905" s="19" t="n">
        <v>0</v>
      </c>
      <c r="F3905" s="19" t="n">
        <v>34.2777777777778</v>
      </c>
    </row>
    <row r="3906" customFormat="false" ht="15" hidden="false" customHeight="false" outlineLevel="0" collapsed="false">
      <c r="A3906" s="8" t="s">
        <v>352</v>
      </c>
      <c r="B3906" s="8" t="s">
        <v>353</v>
      </c>
      <c r="C3906" s="8" t="s">
        <v>4258</v>
      </c>
      <c r="D3906" s="8" t="n">
        <v>2010</v>
      </c>
      <c r="E3906" s="19" t="n">
        <v>0</v>
      </c>
      <c r="F3906" s="19" t="n">
        <v>34.5</v>
      </c>
    </row>
    <row r="3907" customFormat="false" ht="15" hidden="false" customHeight="false" outlineLevel="0" collapsed="false">
      <c r="A3907" s="8" t="s">
        <v>352</v>
      </c>
      <c r="B3907" s="8" t="s">
        <v>353</v>
      </c>
      <c r="C3907" s="8" t="s">
        <v>4259</v>
      </c>
      <c r="D3907" s="8" t="n">
        <v>2010</v>
      </c>
      <c r="E3907" s="19" t="n">
        <v>0</v>
      </c>
      <c r="F3907" s="19" t="n">
        <v>35.2222222222222</v>
      </c>
    </row>
    <row r="3908" customFormat="false" ht="15" hidden="false" customHeight="false" outlineLevel="0" collapsed="false">
      <c r="A3908" s="8" t="s">
        <v>352</v>
      </c>
      <c r="B3908" s="8" t="s">
        <v>353</v>
      </c>
      <c r="C3908" s="8" t="s">
        <v>4260</v>
      </c>
      <c r="D3908" s="8" t="n">
        <v>2010</v>
      </c>
      <c r="E3908" s="19" t="n">
        <v>0</v>
      </c>
      <c r="F3908" s="19" t="n">
        <v>36.5</v>
      </c>
    </row>
    <row r="3909" customFormat="false" ht="15" hidden="false" customHeight="false" outlineLevel="0" collapsed="false">
      <c r="A3909" s="8" t="s">
        <v>352</v>
      </c>
      <c r="B3909" s="8" t="s">
        <v>353</v>
      </c>
      <c r="C3909" s="8" t="s">
        <v>4261</v>
      </c>
      <c r="D3909" s="8" t="n">
        <v>2010</v>
      </c>
      <c r="E3909" s="19" t="n">
        <v>0</v>
      </c>
      <c r="F3909" s="19" t="n">
        <v>36.7777777777778</v>
      </c>
    </row>
    <row r="3910" customFormat="false" ht="15" hidden="false" customHeight="false" outlineLevel="0" collapsed="false">
      <c r="A3910" s="8" t="s">
        <v>352</v>
      </c>
      <c r="B3910" s="8" t="s">
        <v>353</v>
      </c>
      <c r="C3910" s="8" t="s">
        <v>4262</v>
      </c>
      <c r="D3910" s="8" t="n">
        <v>2010</v>
      </c>
      <c r="E3910" s="19" t="n">
        <v>0</v>
      </c>
      <c r="F3910" s="19" t="n">
        <v>36</v>
      </c>
    </row>
    <row r="3911" customFormat="false" ht="15" hidden="false" customHeight="false" outlineLevel="0" collapsed="false">
      <c r="A3911" s="8" t="s">
        <v>352</v>
      </c>
      <c r="B3911" s="8" t="s">
        <v>353</v>
      </c>
      <c r="C3911" s="8" t="s">
        <v>4263</v>
      </c>
      <c r="D3911" s="8" t="n">
        <v>2010</v>
      </c>
      <c r="E3911" s="19" t="n">
        <v>0</v>
      </c>
      <c r="F3911" s="19" t="n">
        <v>36.2222222222222</v>
      </c>
    </row>
    <row r="3912" customFormat="false" ht="15" hidden="false" customHeight="false" outlineLevel="0" collapsed="false">
      <c r="A3912" s="8" t="s">
        <v>352</v>
      </c>
      <c r="B3912" s="8" t="s">
        <v>353</v>
      </c>
      <c r="C3912" s="8" t="s">
        <v>4264</v>
      </c>
      <c r="D3912" s="8" t="n">
        <v>2010</v>
      </c>
      <c r="E3912" s="19" t="n">
        <v>0</v>
      </c>
      <c r="F3912" s="19" t="n">
        <v>36.2222222222222</v>
      </c>
    </row>
    <row r="3913" customFormat="false" ht="15" hidden="false" customHeight="false" outlineLevel="0" collapsed="false">
      <c r="A3913" s="8" t="s">
        <v>352</v>
      </c>
      <c r="B3913" s="8" t="s">
        <v>353</v>
      </c>
      <c r="C3913" s="8" t="s">
        <v>4265</v>
      </c>
      <c r="D3913" s="8" t="n">
        <v>2010</v>
      </c>
      <c r="E3913" s="19" t="n">
        <v>0</v>
      </c>
      <c r="F3913" s="19" t="n">
        <v>37</v>
      </c>
    </row>
    <row r="3914" customFormat="false" ht="15" hidden="false" customHeight="false" outlineLevel="0" collapsed="false">
      <c r="A3914" s="8" t="s">
        <v>352</v>
      </c>
      <c r="B3914" s="8" t="s">
        <v>353</v>
      </c>
      <c r="C3914" s="8" t="s">
        <v>4266</v>
      </c>
      <c r="D3914" s="8" t="n">
        <v>2010</v>
      </c>
      <c r="E3914" s="19" t="n">
        <v>0</v>
      </c>
      <c r="F3914" s="19" t="n">
        <v>37.2777777777778</v>
      </c>
    </row>
    <row r="3915" customFormat="false" ht="15" hidden="false" customHeight="false" outlineLevel="0" collapsed="false">
      <c r="A3915" s="8" t="s">
        <v>352</v>
      </c>
      <c r="B3915" s="8" t="s">
        <v>353</v>
      </c>
      <c r="C3915" s="8" t="s">
        <v>4267</v>
      </c>
      <c r="D3915" s="8" t="n">
        <v>2010</v>
      </c>
      <c r="E3915" s="19" t="n">
        <v>0</v>
      </c>
      <c r="F3915" s="19" t="n">
        <v>37.2222222222222</v>
      </c>
    </row>
    <row r="3916" customFormat="false" ht="15" hidden="false" customHeight="false" outlineLevel="0" collapsed="false">
      <c r="A3916" s="8" t="s">
        <v>352</v>
      </c>
      <c r="B3916" s="8" t="s">
        <v>353</v>
      </c>
      <c r="C3916" s="8" t="s">
        <v>4268</v>
      </c>
      <c r="D3916" s="8" t="n">
        <v>2010</v>
      </c>
      <c r="E3916" s="19" t="n">
        <v>0</v>
      </c>
      <c r="F3916" s="19" t="n">
        <v>38.3888888888889</v>
      </c>
    </row>
    <row r="3917" customFormat="false" ht="15" hidden="false" customHeight="false" outlineLevel="0" collapsed="false">
      <c r="A3917" s="8" t="s">
        <v>352</v>
      </c>
      <c r="B3917" s="8" t="s">
        <v>353</v>
      </c>
      <c r="C3917" s="8" t="s">
        <v>4269</v>
      </c>
      <c r="D3917" s="8" t="n">
        <v>2010</v>
      </c>
      <c r="E3917" s="19" t="n">
        <v>0</v>
      </c>
      <c r="F3917" s="19" t="n">
        <v>38.2777777777778</v>
      </c>
    </row>
    <row r="3918" customFormat="false" ht="15" hidden="false" customHeight="false" outlineLevel="0" collapsed="false">
      <c r="A3918" s="8" t="s">
        <v>352</v>
      </c>
      <c r="B3918" s="8" t="s">
        <v>353</v>
      </c>
      <c r="C3918" s="8" t="s">
        <v>4270</v>
      </c>
      <c r="D3918" s="8" t="n">
        <v>2010</v>
      </c>
      <c r="E3918" s="19" t="n">
        <v>0</v>
      </c>
      <c r="F3918" s="19" t="n">
        <v>37.5</v>
      </c>
    </row>
    <row r="3919" customFormat="false" ht="15" hidden="false" customHeight="false" outlineLevel="0" collapsed="false">
      <c r="A3919" s="8" t="s">
        <v>352</v>
      </c>
      <c r="B3919" s="8" t="s">
        <v>353</v>
      </c>
      <c r="C3919" s="8" t="s">
        <v>4271</v>
      </c>
      <c r="D3919" s="8" t="n">
        <v>2010</v>
      </c>
      <c r="E3919" s="19" t="n">
        <v>0</v>
      </c>
      <c r="F3919" s="19" t="n">
        <v>37.3888888888889</v>
      </c>
    </row>
    <row r="3920" customFormat="false" ht="15" hidden="false" customHeight="false" outlineLevel="0" collapsed="false">
      <c r="A3920" s="8" t="s">
        <v>352</v>
      </c>
      <c r="B3920" s="8" t="s">
        <v>353</v>
      </c>
      <c r="C3920" s="8" t="s">
        <v>4272</v>
      </c>
      <c r="D3920" s="8" t="n">
        <v>2010</v>
      </c>
      <c r="E3920" s="19" t="n">
        <v>0</v>
      </c>
      <c r="F3920" s="19" t="n">
        <v>37</v>
      </c>
    </row>
    <row r="3921" customFormat="false" ht="15" hidden="false" customHeight="false" outlineLevel="0" collapsed="false">
      <c r="A3921" s="8" t="s">
        <v>352</v>
      </c>
      <c r="B3921" s="8" t="s">
        <v>353</v>
      </c>
      <c r="C3921" s="8" t="s">
        <v>4273</v>
      </c>
      <c r="D3921" s="8" t="n">
        <v>2010</v>
      </c>
      <c r="E3921" s="19" t="n">
        <v>0</v>
      </c>
      <c r="F3921" s="19" t="n">
        <v>34.7777777777778</v>
      </c>
    </row>
    <row r="3922" customFormat="false" ht="15" hidden="false" customHeight="false" outlineLevel="0" collapsed="false">
      <c r="A3922" s="8" t="s">
        <v>352</v>
      </c>
      <c r="B3922" s="8" t="s">
        <v>353</v>
      </c>
      <c r="C3922" s="8" t="s">
        <v>4274</v>
      </c>
      <c r="D3922" s="8" t="n">
        <v>2010</v>
      </c>
      <c r="E3922" s="19" t="n">
        <v>8.89</v>
      </c>
      <c r="F3922" s="19" t="n">
        <v>33.6111111111111</v>
      </c>
    </row>
    <row r="3923" customFormat="false" ht="15" hidden="false" customHeight="false" outlineLevel="0" collapsed="false">
      <c r="A3923" s="8" t="s">
        <v>352</v>
      </c>
      <c r="B3923" s="8" t="s">
        <v>353</v>
      </c>
      <c r="C3923" s="8" t="s">
        <v>4275</v>
      </c>
      <c r="D3923" s="8" t="n">
        <v>2010</v>
      </c>
      <c r="E3923" s="19" t="n">
        <v>0</v>
      </c>
      <c r="F3923" s="19" t="n">
        <v>32.7777777777778</v>
      </c>
    </row>
    <row r="3924" customFormat="false" ht="15" hidden="false" customHeight="false" outlineLevel="0" collapsed="false">
      <c r="A3924" s="8" t="s">
        <v>352</v>
      </c>
      <c r="B3924" s="8" t="s">
        <v>353</v>
      </c>
      <c r="C3924" s="8" t="s">
        <v>4276</v>
      </c>
      <c r="D3924" s="8" t="n">
        <v>2010</v>
      </c>
      <c r="E3924" s="19" t="n">
        <v>0</v>
      </c>
      <c r="F3924" s="19" t="n">
        <v>34.8888888888889</v>
      </c>
    </row>
    <row r="3925" customFormat="false" ht="15" hidden="false" customHeight="false" outlineLevel="0" collapsed="false">
      <c r="A3925" s="8" t="s">
        <v>352</v>
      </c>
      <c r="B3925" s="8" t="s">
        <v>353</v>
      </c>
      <c r="C3925" s="8" t="s">
        <v>4277</v>
      </c>
      <c r="D3925" s="8" t="n">
        <v>2010</v>
      </c>
      <c r="E3925" s="19" t="n">
        <v>0</v>
      </c>
      <c r="F3925" s="19" t="n">
        <v>35.5</v>
      </c>
    </row>
    <row r="3926" customFormat="false" ht="15" hidden="false" customHeight="false" outlineLevel="0" collapsed="false">
      <c r="A3926" s="8" t="s">
        <v>352</v>
      </c>
      <c r="B3926" s="8" t="s">
        <v>353</v>
      </c>
      <c r="C3926" s="8" t="s">
        <v>4278</v>
      </c>
      <c r="D3926" s="8" t="n">
        <v>2010</v>
      </c>
      <c r="E3926" s="19" t="n">
        <v>0</v>
      </c>
      <c r="F3926" s="19" t="n">
        <v>37</v>
      </c>
    </row>
    <row r="3927" customFormat="false" ht="15" hidden="false" customHeight="false" outlineLevel="0" collapsed="false">
      <c r="A3927" s="8" t="s">
        <v>352</v>
      </c>
      <c r="B3927" s="8" t="s">
        <v>353</v>
      </c>
      <c r="C3927" s="8" t="s">
        <v>4279</v>
      </c>
      <c r="D3927" s="8" t="n">
        <v>2010</v>
      </c>
      <c r="E3927" s="19" t="n">
        <v>0</v>
      </c>
      <c r="F3927" s="19" t="n">
        <v>36.3888888888889</v>
      </c>
    </row>
    <row r="3928" customFormat="false" ht="15" hidden="false" customHeight="false" outlineLevel="0" collapsed="false">
      <c r="A3928" s="8" t="s">
        <v>352</v>
      </c>
      <c r="B3928" s="8" t="s">
        <v>353</v>
      </c>
      <c r="C3928" s="8" t="s">
        <v>4280</v>
      </c>
      <c r="D3928" s="8" t="n">
        <v>2010</v>
      </c>
      <c r="E3928" s="19" t="n">
        <v>0</v>
      </c>
      <c r="F3928" s="19" t="n">
        <v>37</v>
      </c>
    </row>
    <row r="3929" customFormat="false" ht="15" hidden="false" customHeight="false" outlineLevel="0" collapsed="false">
      <c r="A3929" s="8" t="s">
        <v>352</v>
      </c>
      <c r="B3929" s="8" t="s">
        <v>353</v>
      </c>
      <c r="C3929" s="8" t="s">
        <v>4281</v>
      </c>
      <c r="D3929" s="8" t="n">
        <v>2010</v>
      </c>
      <c r="E3929" s="19" t="n">
        <v>0</v>
      </c>
      <c r="F3929" s="19" t="n">
        <v>35.6111111111111</v>
      </c>
    </row>
    <row r="3930" customFormat="false" ht="15" hidden="false" customHeight="false" outlineLevel="0" collapsed="false">
      <c r="A3930" s="8" t="s">
        <v>352</v>
      </c>
      <c r="B3930" s="8" t="s">
        <v>353</v>
      </c>
      <c r="C3930" s="8" t="s">
        <v>4282</v>
      </c>
      <c r="D3930" s="8" t="n">
        <v>2010</v>
      </c>
      <c r="E3930" s="19" t="n">
        <v>0</v>
      </c>
      <c r="F3930" s="19" t="n">
        <v>35.2222222222222</v>
      </c>
    </row>
    <row r="3931" customFormat="false" ht="15" hidden="false" customHeight="false" outlineLevel="0" collapsed="false">
      <c r="A3931" s="8" t="s">
        <v>352</v>
      </c>
      <c r="B3931" s="8" t="s">
        <v>353</v>
      </c>
      <c r="C3931" s="8" t="s">
        <v>4283</v>
      </c>
      <c r="D3931" s="8" t="n">
        <v>2010</v>
      </c>
      <c r="F3931" s="19" t="n">
        <v>35.6111111111111</v>
      </c>
    </row>
    <row r="3932" customFormat="false" ht="15" hidden="false" customHeight="false" outlineLevel="0" collapsed="false">
      <c r="A3932" s="8" t="s">
        <v>352</v>
      </c>
      <c r="B3932" s="8" t="s">
        <v>353</v>
      </c>
      <c r="C3932" s="8" t="s">
        <v>4284</v>
      </c>
      <c r="D3932" s="8" t="n">
        <v>2010</v>
      </c>
      <c r="E3932" s="19" t="n">
        <v>0</v>
      </c>
      <c r="F3932" s="19" t="n">
        <v>36.5</v>
      </c>
    </row>
    <row r="3933" customFormat="false" ht="15" hidden="false" customHeight="false" outlineLevel="0" collapsed="false">
      <c r="A3933" s="8" t="s">
        <v>352</v>
      </c>
      <c r="B3933" s="8" t="s">
        <v>353</v>
      </c>
      <c r="C3933" s="8" t="s">
        <v>4285</v>
      </c>
      <c r="D3933" s="8" t="n">
        <v>2010</v>
      </c>
      <c r="E3933" s="19" t="n">
        <v>0</v>
      </c>
      <c r="F3933" s="19" t="n">
        <v>36.5</v>
      </c>
    </row>
    <row r="3934" customFormat="false" ht="15" hidden="false" customHeight="false" outlineLevel="0" collapsed="false">
      <c r="A3934" s="8" t="s">
        <v>352</v>
      </c>
      <c r="B3934" s="8" t="s">
        <v>353</v>
      </c>
      <c r="C3934" s="8" t="s">
        <v>4286</v>
      </c>
      <c r="D3934" s="8" t="n">
        <v>2010</v>
      </c>
      <c r="E3934" s="19" t="n">
        <v>0</v>
      </c>
      <c r="F3934" s="19" t="n">
        <v>35.8888888888889</v>
      </c>
    </row>
    <row r="3935" customFormat="false" ht="15" hidden="false" customHeight="false" outlineLevel="0" collapsed="false">
      <c r="A3935" s="8" t="s">
        <v>352</v>
      </c>
      <c r="B3935" s="8" t="s">
        <v>353</v>
      </c>
      <c r="C3935" s="8" t="s">
        <v>4287</v>
      </c>
      <c r="D3935" s="8" t="n">
        <v>2010</v>
      </c>
      <c r="E3935" s="19" t="n">
        <v>0</v>
      </c>
      <c r="F3935" s="19" t="n">
        <v>35</v>
      </c>
    </row>
    <row r="3936" customFormat="false" ht="15" hidden="false" customHeight="false" outlineLevel="0" collapsed="false">
      <c r="A3936" s="8" t="s">
        <v>352</v>
      </c>
      <c r="B3936" s="8" t="s">
        <v>353</v>
      </c>
      <c r="C3936" s="8" t="s">
        <v>4288</v>
      </c>
      <c r="D3936" s="8" t="n">
        <v>2010</v>
      </c>
      <c r="E3936" s="19" t="n">
        <v>0</v>
      </c>
      <c r="F3936" s="19" t="n">
        <v>34.5</v>
      </c>
    </row>
    <row r="3937" customFormat="false" ht="15" hidden="false" customHeight="false" outlineLevel="0" collapsed="false">
      <c r="A3937" s="8" t="s">
        <v>352</v>
      </c>
      <c r="B3937" s="8" t="s">
        <v>353</v>
      </c>
      <c r="C3937" s="8" t="s">
        <v>4289</v>
      </c>
      <c r="D3937" s="8" t="n">
        <v>2010</v>
      </c>
      <c r="E3937" s="19" t="n">
        <v>0</v>
      </c>
      <c r="F3937" s="19" t="n">
        <v>34</v>
      </c>
    </row>
    <row r="3938" customFormat="false" ht="15" hidden="false" customHeight="false" outlineLevel="0" collapsed="false">
      <c r="A3938" s="8" t="s">
        <v>352</v>
      </c>
      <c r="B3938" s="8" t="s">
        <v>353</v>
      </c>
      <c r="C3938" s="8" t="s">
        <v>4290</v>
      </c>
      <c r="D3938" s="8" t="n">
        <v>2010</v>
      </c>
      <c r="E3938" s="19" t="n">
        <v>0</v>
      </c>
      <c r="F3938" s="19" t="n">
        <v>35.8888888888889</v>
      </c>
    </row>
    <row r="3939" customFormat="false" ht="15" hidden="false" customHeight="false" outlineLevel="0" collapsed="false">
      <c r="A3939" s="8" t="s">
        <v>352</v>
      </c>
      <c r="B3939" s="8" t="s">
        <v>353</v>
      </c>
      <c r="C3939" s="8" t="s">
        <v>4291</v>
      </c>
      <c r="D3939" s="8" t="n">
        <v>2010</v>
      </c>
      <c r="E3939" s="19" t="n">
        <v>0</v>
      </c>
      <c r="F3939" s="19" t="n">
        <v>36</v>
      </c>
    </row>
    <row r="3940" customFormat="false" ht="15" hidden="false" customHeight="false" outlineLevel="0" collapsed="false">
      <c r="A3940" s="8" t="s">
        <v>352</v>
      </c>
      <c r="B3940" s="8" t="s">
        <v>353</v>
      </c>
      <c r="C3940" s="8" t="s">
        <v>4292</v>
      </c>
      <c r="D3940" s="8" t="n">
        <v>2010</v>
      </c>
      <c r="E3940" s="19" t="n">
        <v>0</v>
      </c>
      <c r="F3940" s="19" t="n">
        <v>34</v>
      </c>
    </row>
    <row r="3941" customFormat="false" ht="15" hidden="false" customHeight="false" outlineLevel="0" collapsed="false">
      <c r="A3941" s="8" t="s">
        <v>352</v>
      </c>
      <c r="B3941" s="8" t="s">
        <v>353</v>
      </c>
      <c r="C3941" s="8" t="s">
        <v>4293</v>
      </c>
      <c r="D3941" s="8" t="n">
        <v>2010</v>
      </c>
      <c r="E3941" s="19" t="n">
        <v>0</v>
      </c>
      <c r="F3941" s="19" t="n">
        <v>33.7777777777778</v>
      </c>
    </row>
    <row r="3942" customFormat="false" ht="15" hidden="false" customHeight="false" outlineLevel="0" collapsed="false">
      <c r="A3942" s="8" t="s">
        <v>352</v>
      </c>
      <c r="B3942" s="8" t="s">
        <v>353</v>
      </c>
      <c r="C3942" s="8" t="s">
        <v>4294</v>
      </c>
      <c r="D3942" s="8" t="n">
        <v>2010</v>
      </c>
      <c r="E3942" s="19" t="n">
        <v>0</v>
      </c>
      <c r="F3942" s="19" t="n">
        <v>33.2777777777778</v>
      </c>
    </row>
    <row r="3943" customFormat="false" ht="15" hidden="false" customHeight="false" outlineLevel="0" collapsed="false">
      <c r="A3943" s="8" t="s">
        <v>352</v>
      </c>
      <c r="B3943" s="8" t="s">
        <v>353</v>
      </c>
      <c r="C3943" s="8" t="s">
        <v>4295</v>
      </c>
      <c r="D3943" s="8" t="n">
        <v>2010</v>
      </c>
      <c r="E3943" s="19" t="n">
        <v>0</v>
      </c>
      <c r="F3943" s="19" t="n">
        <v>33</v>
      </c>
    </row>
    <row r="3944" customFormat="false" ht="15" hidden="false" customHeight="false" outlineLevel="0" collapsed="false">
      <c r="A3944" s="8" t="s">
        <v>352</v>
      </c>
      <c r="B3944" s="8" t="s">
        <v>353</v>
      </c>
      <c r="C3944" s="8" t="s">
        <v>4296</v>
      </c>
      <c r="D3944" s="8" t="n">
        <v>2010</v>
      </c>
      <c r="E3944" s="19" t="n">
        <v>0</v>
      </c>
      <c r="F3944" s="19" t="n">
        <v>32.2222222222222</v>
      </c>
    </row>
    <row r="3945" customFormat="false" ht="15" hidden="false" customHeight="false" outlineLevel="0" collapsed="false">
      <c r="A3945" s="8" t="s">
        <v>352</v>
      </c>
      <c r="B3945" s="8" t="s">
        <v>353</v>
      </c>
      <c r="C3945" s="8" t="s">
        <v>4297</v>
      </c>
      <c r="D3945" s="8" t="n">
        <v>2010</v>
      </c>
      <c r="E3945" s="19" t="n">
        <v>0</v>
      </c>
      <c r="F3945" s="19" t="n">
        <v>32.7777777777778</v>
      </c>
    </row>
    <row r="3946" customFormat="false" ht="15" hidden="false" customHeight="false" outlineLevel="0" collapsed="false">
      <c r="A3946" s="8" t="s">
        <v>352</v>
      </c>
      <c r="B3946" s="8" t="s">
        <v>353</v>
      </c>
      <c r="C3946" s="8" t="s">
        <v>4298</v>
      </c>
      <c r="D3946" s="8" t="n">
        <v>2010</v>
      </c>
      <c r="E3946" s="19" t="n">
        <v>0</v>
      </c>
      <c r="F3946" s="19" t="n">
        <v>34.8888888888889</v>
      </c>
    </row>
    <row r="3947" customFormat="false" ht="15" hidden="false" customHeight="false" outlineLevel="0" collapsed="false">
      <c r="A3947" s="8" t="s">
        <v>352</v>
      </c>
      <c r="B3947" s="8" t="s">
        <v>353</v>
      </c>
      <c r="C3947" s="8" t="s">
        <v>4299</v>
      </c>
      <c r="D3947" s="8" t="n">
        <v>2010</v>
      </c>
      <c r="E3947" s="19" t="n">
        <v>0</v>
      </c>
      <c r="F3947" s="19" t="n">
        <v>35</v>
      </c>
    </row>
    <row r="3948" customFormat="false" ht="15" hidden="false" customHeight="false" outlineLevel="0" collapsed="false">
      <c r="A3948" s="8" t="s">
        <v>352</v>
      </c>
      <c r="B3948" s="8" t="s">
        <v>353</v>
      </c>
      <c r="C3948" s="8" t="s">
        <v>4300</v>
      </c>
      <c r="D3948" s="8" t="n">
        <v>2010</v>
      </c>
      <c r="E3948" s="19" t="n">
        <v>0</v>
      </c>
      <c r="F3948" s="19" t="n">
        <v>33.7777777777778</v>
      </c>
    </row>
    <row r="3949" customFormat="false" ht="15" hidden="false" customHeight="false" outlineLevel="0" collapsed="false">
      <c r="A3949" s="8" t="s">
        <v>352</v>
      </c>
      <c r="B3949" s="8" t="s">
        <v>353</v>
      </c>
      <c r="C3949" s="8" t="s">
        <v>4301</v>
      </c>
      <c r="D3949" s="8" t="n">
        <v>2010</v>
      </c>
      <c r="E3949" s="19" t="n">
        <v>0</v>
      </c>
      <c r="F3949" s="19" t="n">
        <v>32.5</v>
      </c>
    </row>
    <row r="3950" customFormat="false" ht="15" hidden="false" customHeight="false" outlineLevel="0" collapsed="false">
      <c r="A3950" s="8" t="s">
        <v>352</v>
      </c>
      <c r="B3950" s="8" t="s">
        <v>353</v>
      </c>
      <c r="C3950" s="8" t="s">
        <v>4302</v>
      </c>
      <c r="D3950" s="8" t="n">
        <v>2010</v>
      </c>
      <c r="E3950" s="19" t="n">
        <v>0</v>
      </c>
      <c r="F3950" s="19" t="n">
        <v>32.7222222222222</v>
      </c>
    </row>
    <row r="3951" customFormat="false" ht="15" hidden="false" customHeight="false" outlineLevel="0" collapsed="false">
      <c r="A3951" s="8" t="s">
        <v>352</v>
      </c>
      <c r="B3951" s="8" t="s">
        <v>353</v>
      </c>
      <c r="C3951" s="8" t="s">
        <v>4303</v>
      </c>
      <c r="D3951" s="8" t="n">
        <v>2010</v>
      </c>
      <c r="E3951" s="19" t="n">
        <v>0</v>
      </c>
      <c r="F3951" s="19" t="n">
        <v>34.2777777777778</v>
      </c>
    </row>
    <row r="3952" customFormat="false" ht="15" hidden="false" customHeight="false" outlineLevel="0" collapsed="false">
      <c r="A3952" s="8" t="s">
        <v>352</v>
      </c>
      <c r="B3952" s="8" t="s">
        <v>353</v>
      </c>
      <c r="C3952" s="8" t="s">
        <v>4304</v>
      </c>
      <c r="D3952" s="8" t="n">
        <v>2010</v>
      </c>
      <c r="E3952" s="19" t="n">
        <v>3.048</v>
      </c>
      <c r="F3952" s="19" t="n">
        <v>29.7222222222222</v>
      </c>
    </row>
    <row r="3953" customFormat="false" ht="15" hidden="false" customHeight="false" outlineLevel="0" collapsed="false">
      <c r="A3953" s="8" t="s">
        <v>352</v>
      </c>
      <c r="B3953" s="8" t="s">
        <v>353</v>
      </c>
      <c r="C3953" s="8" t="s">
        <v>4305</v>
      </c>
      <c r="D3953" s="8" t="n">
        <v>2010</v>
      </c>
      <c r="E3953" s="19" t="n">
        <v>0</v>
      </c>
      <c r="F3953" s="19" t="n">
        <v>32</v>
      </c>
    </row>
    <row r="3954" customFormat="false" ht="15" hidden="false" customHeight="false" outlineLevel="0" collapsed="false">
      <c r="A3954" s="8" t="s">
        <v>352</v>
      </c>
      <c r="B3954" s="8" t="s">
        <v>353</v>
      </c>
      <c r="C3954" s="8" t="s">
        <v>4306</v>
      </c>
      <c r="D3954" s="8" t="n">
        <v>2010</v>
      </c>
      <c r="F3954" s="19" t="n">
        <v>32</v>
      </c>
    </row>
    <row r="3955" customFormat="false" ht="15" hidden="false" customHeight="false" outlineLevel="0" collapsed="false">
      <c r="A3955" s="8" t="s">
        <v>352</v>
      </c>
      <c r="B3955" s="8" t="s">
        <v>353</v>
      </c>
      <c r="C3955" s="8" t="s">
        <v>4307</v>
      </c>
      <c r="D3955" s="8" t="n">
        <v>2010</v>
      </c>
      <c r="E3955" s="19" t="n">
        <v>0</v>
      </c>
      <c r="F3955" s="19" t="n">
        <v>32.3888888888889</v>
      </c>
    </row>
    <row r="3956" customFormat="false" ht="15" hidden="false" customHeight="false" outlineLevel="0" collapsed="false">
      <c r="A3956" s="8" t="s">
        <v>352</v>
      </c>
      <c r="B3956" s="8" t="s">
        <v>353</v>
      </c>
      <c r="C3956" s="8" t="s">
        <v>4308</v>
      </c>
      <c r="D3956" s="8" t="n">
        <v>2010</v>
      </c>
      <c r="E3956" s="19" t="n">
        <v>0</v>
      </c>
      <c r="F3956" s="19" t="n">
        <v>35</v>
      </c>
    </row>
    <row r="3957" customFormat="false" ht="15" hidden="false" customHeight="false" outlineLevel="0" collapsed="false">
      <c r="A3957" s="8" t="s">
        <v>352</v>
      </c>
      <c r="B3957" s="8" t="s">
        <v>353</v>
      </c>
      <c r="C3957" s="8" t="s">
        <v>4309</v>
      </c>
      <c r="D3957" s="8" t="n">
        <v>2010</v>
      </c>
      <c r="E3957" s="19" t="n">
        <v>0</v>
      </c>
      <c r="F3957" s="19" t="n">
        <v>33</v>
      </c>
    </row>
    <row r="3958" customFormat="false" ht="15" hidden="false" customHeight="false" outlineLevel="0" collapsed="false">
      <c r="A3958" s="8" t="s">
        <v>352</v>
      </c>
      <c r="B3958" s="8" t="s">
        <v>353</v>
      </c>
      <c r="C3958" s="8" t="s">
        <v>4310</v>
      </c>
      <c r="D3958" s="8" t="n">
        <v>2010</v>
      </c>
      <c r="E3958" s="19" t="n">
        <v>0.254</v>
      </c>
      <c r="F3958" s="19" t="n">
        <v>33.3888888888889</v>
      </c>
    </row>
    <row r="3959" customFormat="false" ht="15" hidden="false" customHeight="false" outlineLevel="0" collapsed="false">
      <c r="A3959" s="8" t="s">
        <v>352</v>
      </c>
      <c r="B3959" s="8" t="s">
        <v>353</v>
      </c>
      <c r="C3959" s="8" t="s">
        <v>4311</v>
      </c>
      <c r="D3959" s="8" t="n">
        <v>2010</v>
      </c>
      <c r="E3959" s="19" t="n">
        <v>0</v>
      </c>
      <c r="F3959" s="19" t="n">
        <v>34.2777777777778</v>
      </c>
    </row>
    <row r="3960" customFormat="false" ht="15" hidden="false" customHeight="false" outlineLevel="0" collapsed="false">
      <c r="A3960" s="8" t="s">
        <v>352</v>
      </c>
      <c r="B3960" s="8" t="s">
        <v>353</v>
      </c>
      <c r="C3960" s="8" t="s">
        <v>4312</v>
      </c>
      <c r="D3960" s="8" t="n">
        <v>2010</v>
      </c>
      <c r="E3960" s="19" t="n">
        <v>7.112</v>
      </c>
      <c r="F3960" s="19" t="n">
        <v>30.7777777777778</v>
      </c>
    </row>
    <row r="3961" customFormat="false" ht="15" hidden="false" customHeight="false" outlineLevel="0" collapsed="false">
      <c r="A3961" s="8" t="s">
        <v>352</v>
      </c>
      <c r="B3961" s="8" t="s">
        <v>353</v>
      </c>
      <c r="C3961" s="8" t="s">
        <v>4313</v>
      </c>
      <c r="D3961" s="8" t="n">
        <v>2010</v>
      </c>
      <c r="E3961" s="19" t="n">
        <v>0</v>
      </c>
      <c r="F3961" s="19" t="n">
        <v>31.2222222222222</v>
      </c>
    </row>
    <row r="3962" customFormat="false" ht="15" hidden="false" customHeight="false" outlineLevel="0" collapsed="false">
      <c r="A3962" s="8" t="s">
        <v>352</v>
      </c>
      <c r="B3962" s="8" t="s">
        <v>353</v>
      </c>
      <c r="C3962" s="8" t="s">
        <v>4314</v>
      </c>
      <c r="D3962" s="8" t="n">
        <v>2010</v>
      </c>
      <c r="E3962" s="19" t="n">
        <v>0</v>
      </c>
      <c r="F3962" s="19" t="n">
        <v>31.6111111111111</v>
      </c>
    </row>
    <row r="3963" customFormat="false" ht="15" hidden="false" customHeight="false" outlineLevel="0" collapsed="false">
      <c r="A3963" s="8" t="s">
        <v>352</v>
      </c>
      <c r="B3963" s="8" t="s">
        <v>353</v>
      </c>
      <c r="C3963" s="8" t="s">
        <v>4315</v>
      </c>
      <c r="D3963" s="8" t="n">
        <v>2010</v>
      </c>
      <c r="E3963" s="19" t="n">
        <v>0</v>
      </c>
      <c r="F3963" s="19" t="n">
        <v>26.5</v>
      </c>
    </row>
    <row r="3964" customFormat="false" ht="15" hidden="false" customHeight="false" outlineLevel="0" collapsed="false">
      <c r="A3964" s="8" t="s">
        <v>352</v>
      </c>
      <c r="B3964" s="8" t="s">
        <v>353</v>
      </c>
      <c r="C3964" s="8" t="s">
        <v>4316</v>
      </c>
      <c r="D3964" s="8" t="n">
        <v>2010</v>
      </c>
      <c r="E3964" s="19" t="n">
        <v>0.508</v>
      </c>
      <c r="F3964" s="19" t="n">
        <v>26</v>
      </c>
    </row>
    <row r="3965" customFormat="false" ht="15" hidden="false" customHeight="false" outlineLevel="0" collapsed="false">
      <c r="A3965" s="8" t="s">
        <v>352</v>
      </c>
      <c r="B3965" s="8" t="s">
        <v>353</v>
      </c>
      <c r="C3965" s="8" t="s">
        <v>4317</v>
      </c>
      <c r="D3965" s="8" t="n">
        <v>2010</v>
      </c>
      <c r="E3965" s="19" t="n">
        <v>12.954</v>
      </c>
      <c r="F3965" s="19" t="n">
        <v>21.2777777777778</v>
      </c>
    </row>
    <row r="3966" customFormat="false" ht="15" hidden="false" customHeight="false" outlineLevel="0" collapsed="false">
      <c r="A3966" s="8" t="s">
        <v>352</v>
      </c>
      <c r="B3966" s="8" t="s">
        <v>353</v>
      </c>
      <c r="C3966" s="8" t="s">
        <v>4318</v>
      </c>
      <c r="D3966" s="8" t="n">
        <v>2010</v>
      </c>
      <c r="E3966" s="19" t="n">
        <v>7.112</v>
      </c>
      <c r="F3966" s="19" t="n">
        <v>22.6111111111111</v>
      </c>
    </row>
    <row r="3967" customFormat="false" ht="15" hidden="false" customHeight="false" outlineLevel="0" collapsed="false">
      <c r="A3967" s="8" t="s">
        <v>352</v>
      </c>
      <c r="B3967" s="8" t="s">
        <v>353</v>
      </c>
      <c r="C3967" s="8" t="s">
        <v>4319</v>
      </c>
      <c r="D3967" s="8" t="n">
        <v>2010</v>
      </c>
      <c r="E3967" s="19" t="n">
        <v>0.508</v>
      </c>
      <c r="F3967" s="19" t="n">
        <v>27.5</v>
      </c>
    </row>
    <row r="3968" customFormat="false" ht="15" hidden="false" customHeight="false" outlineLevel="0" collapsed="false">
      <c r="A3968" s="8" t="s">
        <v>352</v>
      </c>
      <c r="B3968" s="8" t="s">
        <v>353</v>
      </c>
      <c r="C3968" s="8" t="s">
        <v>4320</v>
      </c>
      <c r="D3968" s="8" t="n">
        <v>2010</v>
      </c>
      <c r="E3968" s="19" t="n">
        <v>0</v>
      </c>
      <c r="F3968" s="19" t="n">
        <v>28.7222222222222</v>
      </c>
    </row>
    <row r="3969" customFormat="false" ht="15" hidden="false" customHeight="false" outlineLevel="0" collapsed="false">
      <c r="A3969" s="8" t="s">
        <v>352</v>
      </c>
      <c r="B3969" s="8" t="s">
        <v>353</v>
      </c>
      <c r="C3969" s="8" t="s">
        <v>4321</v>
      </c>
      <c r="D3969" s="8" t="n">
        <v>2010</v>
      </c>
      <c r="E3969" s="19" t="n">
        <v>0</v>
      </c>
      <c r="F3969" s="19" t="n">
        <v>29.7777777777778</v>
      </c>
    </row>
    <row r="3970" customFormat="false" ht="15" hidden="false" customHeight="false" outlineLevel="0" collapsed="false">
      <c r="A3970" s="8" t="s">
        <v>352</v>
      </c>
      <c r="B3970" s="8" t="s">
        <v>353</v>
      </c>
      <c r="C3970" s="8" t="s">
        <v>4322</v>
      </c>
      <c r="D3970" s="8" t="n">
        <v>2010</v>
      </c>
      <c r="E3970" s="19" t="n">
        <v>0</v>
      </c>
      <c r="F3970" s="19" t="n">
        <v>29.5</v>
      </c>
    </row>
    <row r="3971" customFormat="false" ht="15" hidden="false" customHeight="false" outlineLevel="0" collapsed="false">
      <c r="A3971" s="8" t="s">
        <v>352</v>
      </c>
      <c r="B3971" s="8" t="s">
        <v>353</v>
      </c>
      <c r="C3971" s="8" t="s">
        <v>4323</v>
      </c>
      <c r="D3971" s="8" t="n">
        <v>2010</v>
      </c>
      <c r="E3971" s="19" t="n">
        <v>0</v>
      </c>
      <c r="F3971" s="19" t="n">
        <v>30</v>
      </c>
    </row>
    <row r="3972" customFormat="false" ht="15" hidden="false" customHeight="false" outlineLevel="0" collapsed="false">
      <c r="A3972" s="8" t="s">
        <v>352</v>
      </c>
      <c r="B3972" s="8" t="s">
        <v>353</v>
      </c>
      <c r="C3972" s="8" t="s">
        <v>4324</v>
      </c>
      <c r="D3972" s="8" t="n">
        <v>2010</v>
      </c>
      <c r="E3972" s="19" t="n">
        <v>0</v>
      </c>
      <c r="F3972" s="19" t="n">
        <v>30.1111111111111</v>
      </c>
    </row>
    <row r="3973" customFormat="false" ht="15" hidden="false" customHeight="false" outlineLevel="0" collapsed="false">
      <c r="A3973" s="8" t="s">
        <v>352</v>
      </c>
      <c r="B3973" s="8" t="s">
        <v>353</v>
      </c>
      <c r="C3973" s="8" t="s">
        <v>4325</v>
      </c>
      <c r="D3973" s="8" t="n">
        <v>2010</v>
      </c>
      <c r="E3973" s="19" t="n">
        <v>0</v>
      </c>
      <c r="F3973" s="19" t="n">
        <v>30.3888888888889</v>
      </c>
    </row>
    <row r="3974" customFormat="false" ht="15" hidden="false" customHeight="false" outlineLevel="0" collapsed="false">
      <c r="A3974" s="8" t="s">
        <v>352</v>
      </c>
      <c r="B3974" s="8" t="s">
        <v>353</v>
      </c>
      <c r="C3974" s="8" t="s">
        <v>4326</v>
      </c>
      <c r="D3974" s="8" t="n">
        <v>2010</v>
      </c>
      <c r="E3974" s="19" t="n">
        <v>0</v>
      </c>
      <c r="F3974" s="19" t="n">
        <v>29.7777777777778</v>
      </c>
    </row>
    <row r="3975" customFormat="false" ht="15" hidden="false" customHeight="false" outlineLevel="0" collapsed="false">
      <c r="A3975" s="8" t="s">
        <v>352</v>
      </c>
      <c r="B3975" s="8" t="s">
        <v>353</v>
      </c>
      <c r="C3975" s="8" t="s">
        <v>4327</v>
      </c>
      <c r="D3975" s="8" t="n">
        <v>2010</v>
      </c>
      <c r="E3975" s="19" t="n">
        <v>0</v>
      </c>
      <c r="F3975" s="19" t="n">
        <v>28.3888888888889</v>
      </c>
    </row>
    <row r="3976" customFormat="false" ht="15" hidden="false" customHeight="false" outlineLevel="0" collapsed="false">
      <c r="A3976" s="8" t="s">
        <v>352</v>
      </c>
      <c r="B3976" s="8" t="s">
        <v>353</v>
      </c>
      <c r="C3976" s="8" t="s">
        <v>4328</v>
      </c>
      <c r="D3976" s="8" t="n">
        <v>2010</v>
      </c>
      <c r="E3976" s="19" t="n">
        <v>0</v>
      </c>
      <c r="F3976" s="19" t="n">
        <v>28.5</v>
      </c>
    </row>
    <row r="3977" customFormat="false" ht="15" hidden="false" customHeight="false" outlineLevel="0" collapsed="false">
      <c r="A3977" s="8" t="s">
        <v>352</v>
      </c>
      <c r="B3977" s="8" t="s">
        <v>353</v>
      </c>
      <c r="C3977" s="8" t="s">
        <v>4329</v>
      </c>
      <c r="D3977" s="8" t="n">
        <v>2010</v>
      </c>
      <c r="E3977" s="19" t="n">
        <v>0</v>
      </c>
      <c r="F3977" s="19" t="n">
        <v>29</v>
      </c>
    </row>
    <row r="3978" customFormat="false" ht="15" hidden="false" customHeight="false" outlineLevel="0" collapsed="false">
      <c r="A3978" s="8" t="s">
        <v>352</v>
      </c>
      <c r="B3978" s="8" t="s">
        <v>353</v>
      </c>
      <c r="C3978" s="8" t="s">
        <v>4330</v>
      </c>
      <c r="D3978" s="8" t="n">
        <v>2010</v>
      </c>
      <c r="E3978" s="19" t="n">
        <v>0</v>
      </c>
      <c r="F3978" s="19" t="n">
        <v>31</v>
      </c>
    </row>
    <row r="3979" customFormat="false" ht="15" hidden="false" customHeight="false" outlineLevel="0" collapsed="false">
      <c r="A3979" s="8" t="s">
        <v>352</v>
      </c>
      <c r="B3979" s="8" t="s">
        <v>353</v>
      </c>
      <c r="C3979" s="8" t="s">
        <v>4331</v>
      </c>
      <c r="D3979" s="8" t="n">
        <v>2010</v>
      </c>
      <c r="E3979" s="19" t="n">
        <v>0</v>
      </c>
      <c r="F3979" s="19" t="n">
        <v>30</v>
      </c>
    </row>
    <row r="3980" customFormat="false" ht="15" hidden="false" customHeight="false" outlineLevel="0" collapsed="false">
      <c r="A3980" s="8" t="s">
        <v>352</v>
      </c>
      <c r="B3980" s="8" t="s">
        <v>353</v>
      </c>
      <c r="C3980" s="8" t="s">
        <v>4332</v>
      </c>
      <c r="D3980" s="8" t="n">
        <v>2010</v>
      </c>
      <c r="E3980" s="19" t="n">
        <v>0</v>
      </c>
      <c r="F3980" s="19" t="n">
        <v>30</v>
      </c>
    </row>
    <row r="3981" customFormat="false" ht="15" hidden="false" customHeight="false" outlineLevel="0" collapsed="false">
      <c r="A3981" s="8" t="s">
        <v>352</v>
      </c>
      <c r="B3981" s="8" t="s">
        <v>353</v>
      </c>
      <c r="C3981" s="8" t="s">
        <v>4333</v>
      </c>
      <c r="D3981" s="8" t="n">
        <v>2010</v>
      </c>
      <c r="E3981" s="19" t="n">
        <v>0</v>
      </c>
      <c r="F3981" s="19" t="n">
        <v>31</v>
      </c>
    </row>
    <row r="3982" customFormat="false" ht="15" hidden="false" customHeight="false" outlineLevel="0" collapsed="false">
      <c r="A3982" s="8" t="s">
        <v>352</v>
      </c>
      <c r="B3982" s="8" t="s">
        <v>353</v>
      </c>
      <c r="C3982" s="8" t="s">
        <v>4334</v>
      </c>
      <c r="D3982" s="8" t="n">
        <v>2010</v>
      </c>
      <c r="E3982" s="19" t="n">
        <v>0</v>
      </c>
      <c r="F3982" s="19" t="n">
        <v>29</v>
      </c>
    </row>
    <row r="3983" customFormat="false" ht="15" hidden="false" customHeight="false" outlineLevel="0" collapsed="false">
      <c r="A3983" s="8" t="s">
        <v>352</v>
      </c>
      <c r="B3983" s="8" t="s">
        <v>353</v>
      </c>
      <c r="C3983" s="8" t="s">
        <v>4335</v>
      </c>
      <c r="D3983" s="8" t="n">
        <v>2010</v>
      </c>
      <c r="E3983" s="19" t="n">
        <v>0</v>
      </c>
      <c r="F3983" s="19" t="n">
        <v>28</v>
      </c>
    </row>
    <row r="3984" customFormat="false" ht="15" hidden="false" customHeight="false" outlineLevel="0" collapsed="false">
      <c r="A3984" s="8" t="s">
        <v>352</v>
      </c>
      <c r="B3984" s="8" t="s">
        <v>353</v>
      </c>
      <c r="C3984" s="8" t="s">
        <v>4336</v>
      </c>
      <c r="D3984" s="8" t="n">
        <v>2010</v>
      </c>
      <c r="E3984" s="19" t="n">
        <v>0</v>
      </c>
      <c r="F3984" s="19" t="n">
        <v>27</v>
      </c>
    </row>
    <row r="3985" customFormat="false" ht="15" hidden="false" customHeight="false" outlineLevel="0" collapsed="false">
      <c r="A3985" s="8" t="s">
        <v>352</v>
      </c>
      <c r="B3985" s="8" t="s">
        <v>353</v>
      </c>
      <c r="C3985" s="8" t="s">
        <v>4337</v>
      </c>
      <c r="D3985" s="8" t="n">
        <v>2010</v>
      </c>
      <c r="E3985" s="19" t="n">
        <v>0</v>
      </c>
      <c r="F3985" s="19" t="n">
        <v>29</v>
      </c>
    </row>
    <row r="3986" customFormat="false" ht="15" hidden="false" customHeight="false" outlineLevel="0" collapsed="false">
      <c r="A3986" s="8" t="s">
        <v>352</v>
      </c>
      <c r="B3986" s="8" t="s">
        <v>353</v>
      </c>
      <c r="C3986" s="8" t="s">
        <v>4338</v>
      </c>
      <c r="D3986" s="8" t="n">
        <v>2010</v>
      </c>
      <c r="E3986" s="19" t="n">
        <v>0</v>
      </c>
      <c r="F3986" s="19" t="n">
        <v>29</v>
      </c>
    </row>
    <row r="3987" customFormat="false" ht="15" hidden="false" customHeight="false" outlineLevel="0" collapsed="false">
      <c r="A3987" s="8" t="s">
        <v>352</v>
      </c>
      <c r="B3987" s="8" t="s">
        <v>353</v>
      </c>
      <c r="C3987" s="8" t="s">
        <v>4339</v>
      </c>
      <c r="D3987" s="8" t="n">
        <v>2010</v>
      </c>
      <c r="E3987" s="19" t="n">
        <v>0</v>
      </c>
      <c r="F3987" s="19" t="n">
        <v>30</v>
      </c>
    </row>
    <row r="3988" customFormat="false" ht="15" hidden="false" customHeight="false" outlineLevel="0" collapsed="false">
      <c r="A3988" s="8" t="s">
        <v>352</v>
      </c>
      <c r="B3988" s="8" t="s">
        <v>353</v>
      </c>
      <c r="C3988" s="8" t="s">
        <v>4340</v>
      </c>
      <c r="D3988" s="8" t="n">
        <v>2010</v>
      </c>
      <c r="E3988" s="19" t="n">
        <v>0</v>
      </c>
      <c r="F3988" s="19" t="n">
        <v>31</v>
      </c>
    </row>
    <row r="3989" customFormat="false" ht="15" hidden="false" customHeight="false" outlineLevel="0" collapsed="false">
      <c r="A3989" s="8" t="s">
        <v>352</v>
      </c>
      <c r="B3989" s="8" t="s">
        <v>353</v>
      </c>
      <c r="C3989" s="8" t="s">
        <v>4341</v>
      </c>
      <c r="D3989" s="8" t="n">
        <v>2010</v>
      </c>
      <c r="E3989" s="19" t="n">
        <v>0</v>
      </c>
      <c r="F3989" s="19" t="n">
        <v>31</v>
      </c>
    </row>
    <row r="3990" customFormat="false" ht="15" hidden="false" customHeight="false" outlineLevel="0" collapsed="false">
      <c r="A3990" s="8" t="s">
        <v>352</v>
      </c>
      <c r="B3990" s="8" t="s">
        <v>353</v>
      </c>
      <c r="C3990" s="8" t="s">
        <v>4342</v>
      </c>
      <c r="D3990" s="8" t="n">
        <v>2010</v>
      </c>
      <c r="E3990" s="19" t="n">
        <v>0</v>
      </c>
      <c r="F3990" s="19" t="n">
        <v>31</v>
      </c>
    </row>
    <row r="3991" customFormat="false" ht="15" hidden="false" customHeight="false" outlineLevel="0" collapsed="false">
      <c r="A3991" s="8" t="s">
        <v>352</v>
      </c>
      <c r="B3991" s="8" t="s">
        <v>353</v>
      </c>
      <c r="C3991" s="8" t="s">
        <v>4343</v>
      </c>
      <c r="D3991" s="8" t="n">
        <v>2010</v>
      </c>
      <c r="E3991" s="19" t="n">
        <v>0</v>
      </c>
      <c r="F3991" s="19" t="n">
        <v>31</v>
      </c>
    </row>
    <row r="3992" customFormat="false" ht="15" hidden="false" customHeight="false" outlineLevel="0" collapsed="false">
      <c r="A3992" s="8" t="s">
        <v>352</v>
      </c>
      <c r="B3992" s="8" t="s">
        <v>353</v>
      </c>
      <c r="C3992" s="8" t="s">
        <v>4344</v>
      </c>
      <c r="D3992" s="8" t="n">
        <v>2010</v>
      </c>
      <c r="E3992" s="19" t="n">
        <v>0</v>
      </c>
      <c r="F3992" s="19" t="n">
        <v>31</v>
      </c>
    </row>
    <row r="3993" customFormat="false" ht="15" hidden="false" customHeight="false" outlineLevel="0" collapsed="false">
      <c r="A3993" s="8" t="s">
        <v>352</v>
      </c>
      <c r="B3993" s="8" t="s">
        <v>353</v>
      </c>
      <c r="C3993" s="8" t="s">
        <v>4345</v>
      </c>
      <c r="D3993" s="8" t="n">
        <v>2010</v>
      </c>
      <c r="E3993" s="19" t="n">
        <v>0</v>
      </c>
      <c r="F3993" s="19" t="n">
        <v>31</v>
      </c>
    </row>
    <row r="3994" customFormat="false" ht="15" hidden="false" customHeight="false" outlineLevel="0" collapsed="false">
      <c r="A3994" s="8" t="s">
        <v>352</v>
      </c>
      <c r="B3994" s="8" t="s">
        <v>353</v>
      </c>
      <c r="C3994" s="8" t="s">
        <v>4346</v>
      </c>
      <c r="D3994" s="8" t="n">
        <v>2010</v>
      </c>
      <c r="E3994" s="19" t="n">
        <v>0</v>
      </c>
      <c r="F3994" s="19" t="n">
        <v>28.8888888888889</v>
      </c>
    </row>
    <row r="3995" customFormat="false" ht="15" hidden="false" customHeight="false" outlineLevel="0" collapsed="false">
      <c r="A3995" s="8" t="s">
        <v>352</v>
      </c>
      <c r="B3995" s="8" t="s">
        <v>353</v>
      </c>
      <c r="C3995" s="8" t="s">
        <v>4347</v>
      </c>
      <c r="D3995" s="8" t="n">
        <v>2010</v>
      </c>
      <c r="E3995" s="19" t="n">
        <v>0</v>
      </c>
      <c r="F3995" s="19" t="n">
        <v>30</v>
      </c>
    </row>
    <row r="3996" customFormat="false" ht="15" hidden="false" customHeight="false" outlineLevel="0" collapsed="false">
      <c r="A3996" s="8" t="s">
        <v>352</v>
      </c>
      <c r="B3996" s="8" t="s">
        <v>353</v>
      </c>
      <c r="C3996" s="8" t="s">
        <v>4348</v>
      </c>
      <c r="D3996" s="8" t="n">
        <v>2010</v>
      </c>
      <c r="E3996" s="19" t="n">
        <v>0</v>
      </c>
      <c r="F3996" s="19" t="n">
        <v>30</v>
      </c>
    </row>
    <row r="3997" customFormat="false" ht="15" hidden="false" customHeight="false" outlineLevel="0" collapsed="false">
      <c r="A3997" s="8" t="s">
        <v>352</v>
      </c>
      <c r="B3997" s="8" t="s">
        <v>353</v>
      </c>
      <c r="C3997" s="8" t="s">
        <v>4349</v>
      </c>
      <c r="D3997" s="8" t="n">
        <v>2010</v>
      </c>
      <c r="E3997" s="19" t="n">
        <v>0</v>
      </c>
      <c r="F3997" s="19" t="n">
        <v>31</v>
      </c>
    </row>
    <row r="3998" customFormat="false" ht="15" hidden="false" customHeight="false" outlineLevel="0" collapsed="false">
      <c r="A3998" s="8" t="s">
        <v>352</v>
      </c>
      <c r="B3998" s="8" t="s">
        <v>353</v>
      </c>
      <c r="C3998" s="8" t="s">
        <v>4350</v>
      </c>
      <c r="D3998" s="8" t="n">
        <v>2010</v>
      </c>
      <c r="E3998" s="19" t="n">
        <v>0</v>
      </c>
      <c r="F3998" s="19" t="n">
        <v>30</v>
      </c>
    </row>
    <row r="3999" customFormat="false" ht="15" hidden="false" customHeight="false" outlineLevel="0" collapsed="false">
      <c r="A3999" s="8" t="s">
        <v>352</v>
      </c>
      <c r="B3999" s="8" t="s">
        <v>353</v>
      </c>
      <c r="C3999" s="8" t="s">
        <v>4351</v>
      </c>
      <c r="D3999" s="8" t="n">
        <v>2010</v>
      </c>
      <c r="E3999" s="19" t="n">
        <v>0</v>
      </c>
      <c r="F3999" s="19" t="n">
        <v>32</v>
      </c>
    </row>
    <row r="4000" customFormat="false" ht="15" hidden="false" customHeight="false" outlineLevel="0" collapsed="false">
      <c r="A4000" s="8" t="s">
        <v>352</v>
      </c>
      <c r="B4000" s="8" t="s">
        <v>353</v>
      </c>
      <c r="C4000" s="8" t="s">
        <v>4352</v>
      </c>
      <c r="D4000" s="8" t="n">
        <v>2010</v>
      </c>
      <c r="F4000" s="19" t="n">
        <v>32</v>
      </c>
    </row>
    <row r="4001" customFormat="false" ht="15" hidden="false" customHeight="false" outlineLevel="0" collapsed="false">
      <c r="A4001" s="8" t="s">
        <v>352</v>
      </c>
      <c r="B4001" s="8" t="s">
        <v>353</v>
      </c>
      <c r="C4001" s="8" t="s">
        <v>4353</v>
      </c>
      <c r="D4001" s="8" t="n">
        <v>2010</v>
      </c>
      <c r="E4001" s="19" t="n">
        <v>2.032</v>
      </c>
      <c r="F4001" s="19" t="n">
        <v>30</v>
      </c>
    </row>
    <row r="4002" customFormat="false" ht="15" hidden="false" customHeight="false" outlineLevel="0" collapsed="false">
      <c r="A4002" s="8" t="s">
        <v>352</v>
      </c>
      <c r="B4002" s="8" t="s">
        <v>353</v>
      </c>
      <c r="C4002" s="8" t="s">
        <v>4354</v>
      </c>
      <c r="D4002" s="8" t="n">
        <v>2010</v>
      </c>
      <c r="E4002" s="19" t="n">
        <v>0</v>
      </c>
      <c r="F4002" s="19" t="n">
        <v>29</v>
      </c>
    </row>
    <row r="4003" customFormat="false" ht="15" hidden="false" customHeight="false" outlineLevel="0" collapsed="false">
      <c r="A4003" s="8" t="s">
        <v>352</v>
      </c>
      <c r="B4003" s="8" t="s">
        <v>353</v>
      </c>
      <c r="C4003" s="8" t="s">
        <v>4355</v>
      </c>
      <c r="D4003" s="8" t="n">
        <v>2010</v>
      </c>
      <c r="E4003" s="19" t="n">
        <v>0</v>
      </c>
      <c r="F4003" s="19" t="n">
        <v>27</v>
      </c>
    </row>
    <row r="4004" customFormat="false" ht="15" hidden="false" customHeight="false" outlineLevel="0" collapsed="false">
      <c r="A4004" s="8" t="s">
        <v>352</v>
      </c>
      <c r="B4004" s="8" t="s">
        <v>353</v>
      </c>
      <c r="C4004" s="8" t="s">
        <v>4356</v>
      </c>
      <c r="D4004" s="8" t="n">
        <v>2011</v>
      </c>
      <c r="E4004" s="19" t="n">
        <v>0</v>
      </c>
      <c r="F4004" s="19" t="n">
        <v>28</v>
      </c>
    </row>
    <row r="4005" customFormat="false" ht="15" hidden="false" customHeight="false" outlineLevel="0" collapsed="false">
      <c r="A4005" s="8" t="s">
        <v>352</v>
      </c>
      <c r="B4005" s="8" t="s">
        <v>353</v>
      </c>
      <c r="C4005" s="8" t="s">
        <v>4357</v>
      </c>
      <c r="D4005" s="8" t="n">
        <v>2011</v>
      </c>
      <c r="E4005" s="19" t="n">
        <v>0</v>
      </c>
      <c r="F4005" s="19" t="n">
        <v>27</v>
      </c>
    </row>
    <row r="4006" customFormat="false" ht="15" hidden="false" customHeight="false" outlineLevel="0" collapsed="false">
      <c r="A4006" s="8" t="s">
        <v>352</v>
      </c>
      <c r="B4006" s="8" t="s">
        <v>353</v>
      </c>
      <c r="C4006" s="8" t="s">
        <v>4358</v>
      </c>
      <c r="D4006" s="8" t="n">
        <v>2011</v>
      </c>
      <c r="E4006" s="19" t="n">
        <v>0</v>
      </c>
      <c r="F4006" s="19" t="n">
        <v>27</v>
      </c>
    </row>
    <row r="4007" customFormat="false" ht="15" hidden="false" customHeight="false" outlineLevel="0" collapsed="false">
      <c r="A4007" s="8" t="s">
        <v>352</v>
      </c>
      <c r="B4007" s="8" t="s">
        <v>353</v>
      </c>
      <c r="C4007" s="8" t="s">
        <v>4359</v>
      </c>
      <c r="D4007" s="8" t="n">
        <v>2011</v>
      </c>
      <c r="E4007" s="19" t="n">
        <v>0</v>
      </c>
      <c r="F4007" s="19" t="n">
        <v>28</v>
      </c>
    </row>
    <row r="4008" customFormat="false" ht="15" hidden="false" customHeight="false" outlineLevel="0" collapsed="false">
      <c r="A4008" s="8" t="s">
        <v>352</v>
      </c>
      <c r="B4008" s="8" t="s">
        <v>353</v>
      </c>
      <c r="C4008" s="8" t="s">
        <v>4360</v>
      </c>
      <c r="D4008" s="8" t="n">
        <v>2011</v>
      </c>
      <c r="E4008" s="19" t="n">
        <v>0</v>
      </c>
      <c r="F4008" s="19" t="n">
        <v>29</v>
      </c>
    </row>
    <row r="4009" customFormat="false" ht="15" hidden="false" customHeight="false" outlineLevel="0" collapsed="false">
      <c r="A4009" s="8" t="s">
        <v>352</v>
      </c>
      <c r="B4009" s="8" t="s">
        <v>353</v>
      </c>
      <c r="C4009" s="8" t="s">
        <v>4361</v>
      </c>
      <c r="D4009" s="8" t="n">
        <v>2011</v>
      </c>
      <c r="E4009" s="19" t="n">
        <v>0</v>
      </c>
      <c r="F4009" s="19" t="n">
        <v>28</v>
      </c>
    </row>
    <row r="4010" customFormat="false" ht="15" hidden="false" customHeight="false" outlineLevel="0" collapsed="false">
      <c r="A4010" s="8" t="s">
        <v>352</v>
      </c>
      <c r="B4010" s="8" t="s">
        <v>353</v>
      </c>
      <c r="C4010" s="8" t="s">
        <v>4362</v>
      </c>
      <c r="D4010" s="8" t="n">
        <v>2011</v>
      </c>
      <c r="E4010" s="19" t="n">
        <v>0</v>
      </c>
      <c r="F4010" s="19" t="n">
        <v>29</v>
      </c>
    </row>
    <row r="4011" customFormat="false" ht="15" hidden="false" customHeight="false" outlineLevel="0" collapsed="false">
      <c r="A4011" s="8" t="s">
        <v>352</v>
      </c>
      <c r="B4011" s="8" t="s">
        <v>353</v>
      </c>
      <c r="C4011" s="8" t="s">
        <v>4363</v>
      </c>
      <c r="D4011" s="8" t="n">
        <v>2011</v>
      </c>
      <c r="E4011" s="19" t="n">
        <v>0</v>
      </c>
      <c r="F4011" s="19" t="n">
        <v>31</v>
      </c>
    </row>
    <row r="4012" customFormat="false" ht="15" hidden="false" customHeight="false" outlineLevel="0" collapsed="false">
      <c r="A4012" s="8" t="s">
        <v>352</v>
      </c>
      <c r="B4012" s="8" t="s">
        <v>353</v>
      </c>
      <c r="C4012" s="8" t="s">
        <v>4364</v>
      </c>
      <c r="D4012" s="8" t="n">
        <v>2011</v>
      </c>
      <c r="E4012" s="19" t="n">
        <v>0</v>
      </c>
      <c r="F4012" s="19" t="n">
        <v>30</v>
      </c>
    </row>
    <row r="4013" customFormat="false" ht="15" hidden="false" customHeight="false" outlineLevel="0" collapsed="false">
      <c r="A4013" s="8" t="s">
        <v>352</v>
      </c>
      <c r="B4013" s="8" t="s">
        <v>353</v>
      </c>
      <c r="C4013" s="8" t="s">
        <v>4365</v>
      </c>
      <c r="D4013" s="8" t="n">
        <v>2011</v>
      </c>
      <c r="E4013" s="19" t="n">
        <v>0</v>
      </c>
      <c r="F4013" s="19" t="n">
        <v>28</v>
      </c>
    </row>
    <row r="4014" customFormat="false" ht="15" hidden="false" customHeight="false" outlineLevel="0" collapsed="false">
      <c r="A4014" s="8" t="s">
        <v>352</v>
      </c>
      <c r="B4014" s="8" t="s">
        <v>353</v>
      </c>
      <c r="C4014" s="8" t="s">
        <v>4366</v>
      </c>
      <c r="D4014" s="8" t="n">
        <v>2011</v>
      </c>
      <c r="E4014" s="19" t="n">
        <v>0</v>
      </c>
      <c r="F4014" s="19" t="n">
        <v>30</v>
      </c>
    </row>
    <row r="4015" customFormat="false" ht="15" hidden="false" customHeight="false" outlineLevel="0" collapsed="false">
      <c r="A4015" s="8" t="s">
        <v>352</v>
      </c>
      <c r="B4015" s="8" t="s">
        <v>353</v>
      </c>
      <c r="C4015" s="8" t="s">
        <v>4367</v>
      </c>
      <c r="D4015" s="8" t="n">
        <v>2011</v>
      </c>
      <c r="E4015" s="19" t="n">
        <v>0</v>
      </c>
      <c r="F4015" s="19" t="n">
        <v>33</v>
      </c>
    </row>
    <row r="4016" customFormat="false" ht="15" hidden="false" customHeight="false" outlineLevel="0" collapsed="false">
      <c r="A4016" s="8" t="s">
        <v>352</v>
      </c>
      <c r="B4016" s="8" t="s">
        <v>353</v>
      </c>
      <c r="C4016" s="8" t="s">
        <v>4368</v>
      </c>
      <c r="D4016" s="8" t="n">
        <v>2011</v>
      </c>
      <c r="E4016" s="19" t="n">
        <v>0</v>
      </c>
      <c r="F4016" s="19" t="n">
        <v>32</v>
      </c>
    </row>
    <row r="4017" customFormat="false" ht="15" hidden="false" customHeight="false" outlineLevel="0" collapsed="false">
      <c r="A4017" s="8" t="s">
        <v>352</v>
      </c>
      <c r="B4017" s="8" t="s">
        <v>353</v>
      </c>
      <c r="C4017" s="8" t="s">
        <v>4369</v>
      </c>
      <c r="D4017" s="8" t="n">
        <v>2011</v>
      </c>
      <c r="E4017" s="19" t="n">
        <v>0</v>
      </c>
      <c r="F4017" s="19" t="n">
        <v>29.3888888888889</v>
      </c>
    </row>
    <row r="4018" customFormat="false" ht="15" hidden="false" customHeight="false" outlineLevel="0" collapsed="false">
      <c r="A4018" s="8" t="s">
        <v>352</v>
      </c>
      <c r="B4018" s="8" t="s">
        <v>353</v>
      </c>
      <c r="C4018" s="8" t="s">
        <v>4370</v>
      </c>
      <c r="D4018" s="8" t="n">
        <v>2011</v>
      </c>
      <c r="E4018" s="19" t="n">
        <v>0</v>
      </c>
      <c r="F4018" s="19" t="n">
        <v>29</v>
      </c>
    </row>
    <row r="4019" customFormat="false" ht="15" hidden="false" customHeight="false" outlineLevel="0" collapsed="false">
      <c r="A4019" s="8" t="s">
        <v>352</v>
      </c>
      <c r="B4019" s="8" t="s">
        <v>353</v>
      </c>
      <c r="C4019" s="8" t="s">
        <v>4371</v>
      </c>
      <c r="D4019" s="8" t="n">
        <v>2011</v>
      </c>
      <c r="E4019" s="19" t="n">
        <v>0</v>
      </c>
      <c r="F4019" s="19" t="n">
        <v>27</v>
      </c>
    </row>
    <row r="4020" customFormat="false" ht="15" hidden="false" customHeight="false" outlineLevel="0" collapsed="false">
      <c r="A4020" s="8" t="s">
        <v>352</v>
      </c>
      <c r="B4020" s="8" t="s">
        <v>353</v>
      </c>
      <c r="C4020" s="8" t="s">
        <v>4372</v>
      </c>
      <c r="D4020" s="8" t="n">
        <v>2011</v>
      </c>
      <c r="E4020" s="19" t="n">
        <v>0</v>
      </c>
      <c r="F4020" s="19" t="n">
        <v>31</v>
      </c>
    </row>
    <row r="4021" customFormat="false" ht="15" hidden="false" customHeight="false" outlineLevel="0" collapsed="false">
      <c r="A4021" s="8" t="s">
        <v>352</v>
      </c>
      <c r="B4021" s="8" t="s">
        <v>353</v>
      </c>
      <c r="C4021" s="8" t="s">
        <v>4373</v>
      </c>
      <c r="D4021" s="8" t="n">
        <v>2011</v>
      </c>
      <c r="E4021" s="19" t="n">
        <v>0</v>
      </c>
      <c r="F4021" s="19" t="n">
        <v>30</v>
      </c>
    </row>
    <row r="4022" customFormat="false" ht="15" hidden="false" customHeight="false" outlineLevel="0" collapsed="false">
      <c r="A4022" s="8" t="s">
        <v>352</v>
      </c>
      <c r="B4022" s="8" t="s">
        <v>353</v>
      </c>
      <c r="C4022" s="8" t="s">
        <v>4374</v>
      </c>
      <c r="D4022" s="8" t="n">
        <v>2011</v>
      </c>
      <c r="E4022" s="19" t="n">
        <v>0</v>
      </c>
      <c r="F4022" s="19" t="n">
        <v>31</v>
      </c>
    </row>
    <row r="4023" customFormat="false" ht="15" hidden="false" customHeight="false" outlineLevel="0" collapsed="false">
      <c r="A4023" s="8" t="s">
        <v>352</v>
      </c>
      <c r="B4023" s="8" t="s">
        <v>353</v>
      </c>
      <c r="C4023" s="8" t="s">
        <v>4375</v>
      </c>
      <c r="D4023" s="8" t="n">
        <v>2011</v>
      </c>
      <c r="E4023" s="19" t="n">
        <v>0</v>
      </c>
      <c r="F4023" s="19" t="n">
        <v>31</v>
      </c>
    </row>
    <row r="4024" customFormat="false" ht="15" hidden="false" customHeight="false" outlineLevel="0" collapsed="false">
      <c r="A4024" s="8" t="s">
        <v>352</v>
      </c>
      <c r="B4024" s="8" t="s">
        <v>353</v>
      </c>
      <c r="C4024" s="8" t="s">
        <v>4376</v>
      </c>
      <c r="D4024" s="8" t="n">
        <v>2011</v>
      </c>
      <c r="E4024" s="19" t="n">
        <v>0</v>
      </c>
      <c r="F4024" s="19" t="n">
        <v>33</v>
      </c>
    </row>
    <row r="4025" customFormat="false" ht="15" hidden="false" customHeight="false" outlineLevel="0" collapsed="false">
      <c r="A4025" s="8" t="s">
        <v>352</v>
      </c>
      <c r="B4025" s="8" t="s">
        <v>353</v>
      </c>
      <c r="C4025" s="8" t="s">
        <v>4377</v>
      </c>
      <c r="D4025" s="8" t="n">
        <v>2011</v>
      </c>
      <c r="E4025" s="19" t="n">
        <v>0</v>
      </c>
      <c r="F4025" s="19" t="n">
        <v>34</v>
      </c>
    </row>
    <row r="4026" customFormat="false" ht="15" hidden="false" customHeight="false" outlineLevel="0" collapsed="false">
      <c r="A4026" s="8" t="s">
        <v>352</v>
      </c>
      <c r="B4026" s="8" t="s">
        <v>353</v>
      </c>
      <c r="C4026" s="8" t="s">
        <v>4378</v>
      </c>
      <c r="D4026" s="8" t="n">
        <v>2011</v>
      </c>
      <c r="E4026" s="19" t="n">
        <v>0</v>
      </c>
      <c r="F4026" s="19" t="n">
        <v>33</v>
      </c>
    </row>
    <row r="4027" customFormat="false" ht="15" hidden="false" customHeight="false" outlineLevel="0" collapsed="false">
      <c r="A4027" s="8" t="s">
        <v>352</v>
      </c>
      <c r="B4027" s="8" t="s">
        <v>353</v>
      </c>
      <c r="C4027" s="8" t="s">
        <v>4379</v>
      </c>
      <c r="D4027" s="8" t="n">
        <v>2011</v>
      </c>
      <c r="E4027" s="19" t="n">
        <v>0</v>
      </c>
      <c r="F4027" s="19" t="n">
        <v>33</v>
      </c>
    </row>
    <row r="4028" customFormat="false" ht="15" hidden="false" customHeight="false" outlineLevel="0" collapsed="false">
      <c r="A4028" s="8" t="s">
        <v>352</v>
      </c>
      <c r="B4028" s="8" t="s">
        <v>353</v>
      </c>
      <c r="C4028" s="8" t="s">
        <v>4380</v>
      </c>
      <c r="D4028" s="8" t="n">
        <v>2011</v>
      </c>
      <c r="E4028" s="19" t="n">
        <v>0</v>
      </c>
      <c r="F4028" s="19" t="n">
        <v>31</v>
      </c>
    </row>
    <row r="4029" customFormat="false" ht="15" hidden="false" customHeight="false" outlineLevel="0" collapsed="false">
      <c r="A4029" s="8" t="s">
        <v>352</v>
      </c>
      <c r="B4029" s="8" t="s">
        <v>353</v>
      </c>
      <c r="C4029" s="8" t="s">
        <v>4381</v>
      </c>
      <c r="D4029" s="8" t="n">
        <v>2011</v>
      </c>
      <c r="E4029" s="19" t="n">
        <v>0</v>
      </c>
      <c r="F4029" s="19" t="n">
        <v>29</v>
      </c>
    </row>
    <row r="4030" customFormat="false" ht="15" hidden="false" customHeight="false" outlineLevel="0" collapsed="false">
      <c r="A4030" s="8" t="s">
        <v>352</v>
      </c>
      <c r="B4030" s="8" t="s">
        <v>353</v>
      </c>
      <c r="C4030" s="8" t="s">
        <v>4382</v>
      </c>
      <c r="D4030" s="8" t="n">
        <v>2011</v>
      </c>
      <c r="E4030" s="19" t="n">
        <v>0</v>
      </c>
      <c r="F4030" s="19" t="n">
        <v>30</v>
      </c>
    </row>
    <row r="4031" customFormat="false" ht="15" hidden="false" customHeight="false" outlineLevel="0" collapsed="false">
      <c r="A4031" s="8" t="s">
        <v>352</v>
      </c>
      <c r="B4031" s="8" t="s">
        <v>353</v>
      </c>
      <c r="C4031" s="8" t="s">
        <v>4383</v>
      </c>
      <c r="D4031" s="8" t="n">
        <v>2011</v>
      </c>
      <c r="E4031" s="19" t="n">
        <v>0</v>
      </c>
      <c r="F4031" s="19" t="n">
        <v>31</v>
      </c>
    </row>
    <row r="4032" customFormat="false" ht="15" hidden="false" customHeight="false" outlineLevel="0" collapsed="false">
      <c r="A4032" s="8" t="s">
        <v>352</v>
      </c>
      <c r="B4032" s="8" t="s">
        <v>353</v>
      </c>
      <c r="C4032" s="8" t="s">
        <v>4384</v>
      </c>
      <c r="D4032" s="8" t="n">
        <v>2011</v>
      </c>
      <c r="E4032" s="19" t="n">
        <v>0</v>
      </c>
      <c r="F4032" s="19" t="n">
        <v>31</v>
      </c>
    </row>
    <row r="4033" customFormat="false" ht="15" hidden="false" customHeight="false" outlineLevel="0" collapsed="false">
      <c r="A4033" s="8" t="s">
        <v>352</v>
      </c>
      <c r="B4033" s="8" t="s">
        <v>353</v>
      </c>
      <c r="C4033" s="8" t="s">
        <v>4385</v>
      </c>
      <c r="D4033" s="8" t="n">
        <v>2011</v>
      </c>
      <c r="E4033" s="19" t="n">
        <v>0</v>
      </c>
      <c r="F4033" s="19" t="n">
        <v>31</v>
      </c>
    </row>
    <row r="4034" customFormat="false" ht="15" hidden="false" customHeight="false" outlineLevel="0" collapsed="false">
      <c r="A4034" s="8" t="s">
        <v>352</v>
      </c>
      <c r="B4034" s="8" t="s">
        <v>353</v>
      </c>
      <c r="C4034" s="8" t="s">
        <v>4386</v>
      </c>
      <c r="D4034" s="8" t="n">
        <v>2011</v>
      </c>
      <c r="E4034" s="19" t="n">
        <v>0</v>
      </c>
      <c r="F4034" s="19" t="n">
        <v>31</v>
      </c>
    </row>
    <row r="4035" customFormat="false" ht="15" hidden="false" customHeight="false" outlineLevel="0" collapsed="false">
      <c r="A4035" s="8" t="s">
        <v>352</v>
      </c>
      <c r="B4035" s="8" t="s">
        <v>353</v>
      </c>
      <c r="C4035" s="8" t="s">
        <v>4387</v>
      </c>
      <c r="D4035" s="8" t="n">
        <v>2011</v>
      </c>
      <c r="E4035" s="19" t="n">
        <v>0</v>
      </c>
      <c r="F4035" s="19" t="n">
        <v>32</v>
      </c>
    </row>
    <row r="4036" customFormat="false" ht="15" hidden="false" customHeight="false" outlineLevel="0" collapsed="false">
      <c r="A4036" s="8" t="s">
        <v>352</v>
      </c>
      <c r="B4036" s="8" t="s">
        <v>353</v>
      </c>
      <c r="C4036" s="8" t="s">
        <v>4388</v>
      </c>
      <c r="D4036" s="8" t="n">
        <v>2011</v>
      </c>
      <c r="E4036" s="19" t="n">
        <v>0</v>
      </c>
      <c r="F4036" s="19" t="n">
        <v>33</v>
      </c>
    </row>
    <row r="4037" customFormat="false" ht="15" hidden="false" customHeight="false" outlineLevel="0" collapsed="false">
      <c r="A4037" s="8" t="s">
        <v>352</v>
      </c>
      <c r="B4037" s="8" t="s">
        <v>353</v>
      </c>
      <c r="C4037" s="8" t="s">
        <v>4389</v>
      </c>
      <c r="D4037" s="8" t="n">
        <v>2011</v>
      </c>
      <c r="E4037" s="19" t="n">
        <v>0</v>
      </c>
      <c r="F4037" s="19" t="n">
        <v>35</v>
      </c>
    </row>
    <row r="4038" customFormat="false" ht="15" hidden="false" customHeight="false" outlineLevel="0" collapsed="false">
      <c r="A4038" s="8" t="s">
        <v>352</v>
      </c>
      <c r="B4038" s="8" t="s">
        <v>353</v>
      </c>
      <c r="C4038" s="8" t="s">
        <v>4390</v>
      </c>
      <c r="D4038" s="8" t="n">
        <v>2011</v>
      </c>
      <c r="E4038" s="19" t="n">
        <v>0</v>
      </c>
      <c r="F4038" s="19" t="n">
        <v>36</v>
      </c>
    </row>
    <row r="4039" customFormat="false" ht="15" hidden="false" customHeight="false" outlineLevel="0" collapsed="false">
      <c r="A4039" s="8" t="s">
        <v>352</v>
      </c>
      <c r="B4039" s="8" t="s">
        <v>353</v>
      </c>
      <c r="C4039" s="8" t="s">
        <v>4391</v>
      </c>
      <c r="D4039" s="8" t="n">
        <v>2011</v>
      </c>
      <c r="E4039" s="19" t="n">
        <v>0</v>
      </c>
      <c r="F4039" s="19" t="n">
        <v>34</v>
      </c>
    </row>
    <row r="4040" customFormat="false" ht="15" hidden="false" customHeight="false" outlineLevel="0" collapsed="false">
      <c r="A4040" s="8" t="s">
        <v>352</v>
      </c>
      <c r="B4040" s="8" t="s">
        <v>353</v>
      </c>
      <c r="C4040" s="8" t="s">
        <v>4392</v>
      </c>
      <c r="D4040" s="8" t="n">
        <v>2011</v>
      </c>
      <c r="E4040" s="19" t="n">
        <v>0</v>
      </c>
      <c r="F4040" s="19" t="n">
        <v>33</v>
      </c>
    </row>
    <row r="4041" customFormat="false" ht="15" hidden="false" customHeight="false" outlineLevel="0" collapsed="false">
      <c r="A4041" s="8" t="s">
        <v>352</v>
      </c>
      <c r="B4041" s="8" t="s">
        <v>353</v>
      </c>
      <c r="C4041" s="8" t="s">
        <v>4393</v>
      </c>
      <c r="D4041" s="8" t="n">
        <v>2011</v>
      </c>
      <c r="E4041" s="19" t="n">
        <v>0</v>
      </c>
      <c r="F4041" s="19" t="n">
        <v>33</v>
      </c>
    </row>
    <row r="4042" customFormat="false" ht="15" hidden="false" customHeight="false" outlineLevel="0" collapsed="false">
      <c r="A4042" s="8" t="s">
        <v>352</v>
      </c>
      <c r="B4042" s="8" t="s">
        <v>353</v>
      </c>
      <c r="C4042" s="8" t="s">
        <v>4394</v>
      </c>
      <c r="D4042" s="8" t="n">
        <v>2011</v>
      </c>
      <c r="E4042" s="19" t="n">
        <v>0</v>
      </c>
      <c r="F4042" s="19" t="n">
        <v>33</v>
      </c>
    </row>
    <row r="4043" customFormat="false" ht="15" hidden="false" customHeight="false" outlineLevel="0" collapsed="false">
      <c r="A4043" s="8" t="s">
        <v>352</v>
      </c>
      <c r="B4043" s="8" t="s">
        <v>353</v>
      </c>
      <c r="C4043" s="8" t="s">
        <v>4395</v>
      </c>
      <c r="D4043" s="8" t="n">
        <v>2011</v>
      </c>
      <c r="E4043" s="19" t="n">
        <v>0</v>
      </c>
      <c r="F4043" s="19" t="n">
        <v>33</v>
      </c>
    </row>
    <row r="4044" customFormat="false" ht="15" hidden="false" customHeight="false" outlineLevel="0" collapsed="false">
      <c r="A4044" s="8" t="s">
        <v>352</v>
      </c>
      <c r="B4044" s="8" t="s">
        <v>353</v>
      </c>
      <c r="C4044" s="8" t="s">
        <v>4396</v>
      </c>
      <c r="D4044" s="8" t="n">
        <v>2011</v>
      </c>
      <c r="E4044" s="19" t="n">
        <v>0</v>
      </c>
      <c r="F4044" s="19" t="n">
        <v>34</v>
      </c>
    </row>
    <row r="4045" customFormat="false" ht="15" hidden="false" customHeight="false" outlineLevel="0" collapsed="false">
      <c r="A4045" s="8" t="s">
        <v>352</v>
      </c>
      <c r="B4045" s="8" t="s">
        <v>353</v>
      </c>
      <c r="C4045" s="8" t="s">
        <v>4397</v>
      </c>
      <c r="D4045" s="8" t="n">
        <v>2011</v>
      </c>
      <c r="E4045" s="19" t="n">
        <v>0</v>
      </c>
      <c r="F4045" s="19" t="n">
        <v>36</v>
      </c>
    </row>
    <row r="4046" customFormat="false" ht="15" hidden="false" customHeight="false" outlineLevel="0" collapsed="false">
      <c r="A4046" s="8" t="s">
        <v>352</v>
      </c>
      <c r="B4046" s="8" t="s">
        <v>353</v>
      </c>
      <c r="C4046" s="8" t="s">
        <v>4398</v>
      </c>
      <c r="D4046" s="8" t="n">
        <v>2011</v>
      </c>
      <c r="E4046" s="19" t="n">
        <v>0</v>
      </c>
      <c r="F4046" s="19" t="n">
        <v>37</v>
      </c>
    </row>
    <row r="4047" customFormat="false" ht="15" hidden="false" customHeight="false" outlineLevel="0" collapsed="false">
      <c r="A4047" s="8" t="s">
        <v>352</v>
      </c>
      <c r="B4047" s="8" t="s">
        <v>353</v>
      </c>
      <c r="C4047" s="8" t="s">
        <v>4399</v>
      </c>
      <c r="D4047" s="8" t="n">
        <v>2011</v>
      </c>
      <c r="E4047" s="19" t="n">
        <v>0</v>
      </c>
      <c r="F4047" s="19" t="n">
        <v>33</v>
      </c>
    </row>
    <row r="4048" customFormat="false" ht="15" hidden="false" customHeight="false" outlineLevel="0" collapsed="false">
      <c r="A4048" s="8" t="s">
        <v>352</v>
      </c>
      <c r="B4048" s="8" t="s">
        <v>353</v>
      </c>
      <c r="C4048" s="8" t="s">
        <v>4400</v>
      </c>
      <c r="D4048" s="8" t="n">
        <v>2011</v>
      </c>
      <c r="E4048" s="19" t="n">
        <v>0</v>
      </c>
      <c r="F4048" s="19" t="n">
        <v>34</v>
      </c>
    </row>
    <row r="4049" customFormat="false" ht="15" hidden="false" customHeight="false" outlineLevel="0" collapsed="false">
      <c r="A4049" s="8" t="s">
        <v>352</v>
      </c>
      <c r="B4049" s="8" t="s">
        <v>353</v>
      </c>
      <c r="C4049" s="8" t="s">
        <v>4401</v>
      </c>
      <c r="D4049" s="8" t="n">
        <v>2011</v>
      </c>
      <c r="E4049" s="19" t="n">
        <v>0</v>
      </c>
      <c r="F4049" s="19" t="n">
        <v>32</v>
      </c>
    </row>
    <row r="4050" customFormat="false" ht="15" hidden="false" customHeight="false" outlineLevel="0" collapsed="false">
      <c r="A4050" s="8" t="s">
        <v>352</v>
      </c>
      <c r="B4050" s="8" t="s">
        <v>353</v>
      </c>
      <c r="C4050" s="8" t="s">
        <v>4402</v>
      </c>
      <c r="D4050" s="8" t="n">
        <v>2011</v>
      </c>
      <c r="E4050" s="19" t="n">
        <v>0</v>
      </c>
      <c r="F4050" s="19" t="n">
        <v>31</v>
      </c>
    </row>
    <row r="4051" customFormat="false" ht="15" hidden="false" customHeight="false" outlineLevel="0" collapsed="false">
      <c r="A4051" s="8" t="s">
        <v>352</v>
      </c>
      <c r="B4051" s="8" t="s">
        <v>353</v>
      </c>
      <c r="C4051" s="8" t="s">
        <v>4403</v>
      </c>
      <c r="D4051" s="8" t="n">
        <v>2011</v>
      </c>
      <c r="E4051" s="19" t="n">
        <v>0</v>
      </c>
      <c r="F4051" s="19" t="n">
        <v>31</v>
      </c>
    </row>
    <row r="4052" customFormat="false" ht="15" hidden="false" customHeight="false" outlineLevel="0" collapsed="false">
      <c r="A4052" s="8" t="s">
        <v>352</v>
      </c>
      <c r="B4052" s="8" t="s">
        <v>353</v>
      </c>
      <c r="C4052" s="8" t="s">
        <v>4404</v>
      </c>
      <c r="D4052" s="8" t="n">
        <v>2011</v>
      </c>
      <c r="E4052" s="19" t="n">
        <v>0</v>
      </c>
      <c r="F4052" s="19" t="n">
        <v>31</v>
      </c>
    </row>
    <row r="4053" customFormat="false" ht="15" hidden="false" customHeight="false" outlineLevel="0" collapsed="false">
      <c r="A4053" s="8" t="s">
        <v>352</v>
      </c>
      <c r="B4053" s="8" t="s">
        <v>353</v>
      </c>
      <c r="C4053" s="8" t="s">
        <v>4405</v>
      </c>
      <c r="D4053" s="8" t="n">
        <v>2011</v>
      </c>
      <c r="E4053" s="19" t="n">
        <v>0</v>
      </c>
      <c r="F4053" s="19" t="n">
        <v>32</v>
      </c>
    </row>
    <row r="4054" customFormat="false" ht="15" hidden="false" customHeight="false" outlineLevel="0" collapsed="false">
      <c r="A4054" s="8" t="s">
        <v>352</v>
      </c>
      <c r="B4054" s="8" t="s">
        <v>353</v>
      </c>
      <c r="C4054" s="8" t="s">
        <v>4406</v>
      </c>
      <c r="D4054" s="8" t="n">
        <v>2011</v>
      </c>
      <c r="E4054" s="19" t="n">
        <v>0</v>
      </c>
      <c r="F4054" s="19" t="n">
        <v>33</v>
      </c>
    </row>
    <row r="4055" customFormat="false" ht="15" hidden="false" customHeight="false" outlineLevel="0" collapsed="false">
      <c r="A4055" s="8" t="s">
        <v>352</v>
      </c>
      <c r="B4055" s="8" t="s">
        <v>353</v>
      </c>
      <c r="C4055" s="8" t="s">
        <v>4407</v>
      </c>
      <c r="D4055" s="8" t="n">
        <v>2011</v>
      </c>
      <c r="E4055" s="19" t="n">
        <v>0</v>
      </c>
      <c r="F4055" s="19" t="n">
        <v>31</v>
      </c>
    </row>
    <row r="4056" customFormat="false" ht="15" hidden="false" customHeight="false" outlineLevel="0" collapsed="false">
      <c r="A4056" s="8" t="s">
        <v>352</v>
      </c>
      <c r="B4056" s="8" t="s">
        <v>353</v>
      </c>
      <c r="C4056" s="8" t="s">
        <v>4408</v>
      </c>
      <c r="D4056" s="8" t="n">
        <v>2011</v>
      </c>
      <c r="E4056" s="19" t="n">
        <v>0</v>
      </c>
      <c r="F4056" s="19" t="n">
        <v>34</v>
      </c>
    </row>
    <row r="4057" customFormat="false" ht="15" hidden="false" customHeight="false" outlineLevel="0" collapsed="false">
      <c r="A4057" s="8" t="s">
        <v>352</v>
      </c>
      <c r="B4057" s="8" t="s">
        <v>353</v>
      </c>
      <c r="C4057" s="8" t="s">
        <v>4409</v>
      </c>
      <c r="D4057" s="8" t="n">
        <v>2011</v>
      </c>
      <c r="E4057" s="19" t="n">
        <v>0</v>
      </c>
      <c r="F4057" s="19" t="n">
        <v>36</v>
      </c>
    </row>
    <row r="4058" customFormat="false" ht="15" hidden="false" customHeight="false" outlineLevel="0" collapsed="false">
      <c r="A4058" s="8" t="s">
        <v>352</v>
      </c>
      <c r="B4058" s="8" t="s">
        <v>353</v>
      </c>
      <c r="C4058" s="8" t="s">
        <v>4410</v>
      </c>
      <c r="D4058" s="8" t="n">
        <v>2011</v>
      </c>
      <c r="E4058" s="19" t="n">
        <v>0</v>
      </c>
      <c r="F4058" s="19" t="n">
        <v>34</v>
      </c>
    </row>
    <row r="4059" customFormat="false" ht="15" hidden="false" customHeight="false" outlineLevel="0" collapsed="false">
      <c r="A4059" s="8" t="s">
        <v>352</v>
      </c>
      <c r="B4059" s="8" t="s">
        <v>353</v>
      </c>
      <c r="C4059" s="8" t="s">
        <v>4411</v>
      </c>
      <c r="D4059" s="8" t="n">
        <v>2011</v>
      </c>
      <c r="E4059" s="19" t="n">
        <v>0</v>
      </c>
      <c r="F4059" s="19" t="n">
        <v>34</v>
      </c>
    </row>
    <row r="4060" customFormat="false" ht="15" hidden="false" customHeight="false" outlineLevel="0" collapsed="false">
      <c r="A4060" s="8" t="s">
        <v>352</v>
      </c>
      <c r="B4060" s="8" t="s">
        <v>353</v>
      </c>
      <c r="C4060" s="8" t="s">
        <v>4412</v>
      </c>
      <c r="D4060" s="8" t="n">
        <v>2011</v>
      </c>
      <c r="E4060" s="19" t="n">
        <v>0</v>
      </c>
      <c r="F4060" s="19" t="n">
        <v>34</v>
      </c>
    </row>
    <row r="4061" customFormat="false" ht="15" hidden="false" customHeight="false" outlineLevel="0" collapsed="false">
      <c r="A4061" s="8" t="s">
        <v>352</v>
      </c>
      <c r="B4061" s="8" t="s">
        <v>353</v>
      </c>
      <c r="C4061" s="8" t="s">
        <v>4413</v>
      </c>
      <c r="D4061" s="8" t="n">
        <v>2011</v>
      </c>
      <c r="E4061" s="19" t="n">
        <v>0</v>
      </c>
      <c r="F4061" s="19" t="n">
        <v>34</v>
      </c>
    </row>
    <row r="4062" customFormat="false" ht="15" hidden="false" customHeight="false" outlineLevel="0" collapsed="false">
      <c r="A4062" s="8" t="s">
        <v>352</v>
      </c>
      <c r="B4062" s="8" t="s">
        <v>353</v>
      </c>
      <c r="C4062" s="8" t="s">
        <v>4414</v>
      </c>
      <c r="D4062" s="8" t="n">
        <v>2011</v>
      </c>
      <c r="E4062" s="19" t="n">
        <v>0</v>
      </c>
      <c r="F4062" s="19" t="n">
        <v>35</v>
      </c>
    </row>
    <row r="4063" customFormat="false" ht="15" hidden="false" customHeight="false" outlineLevel="0" collapsed="false">
      <c r="A4063" s="8" t="s">
        <v>352</v>
      </c>
      <c r="B4063" s="8" t="s">
        <v>353</v>
      </c>
      <c r="C4063" s="8" t="s">
        <v>4415</v>
      </c>
      <c r="D4063" s="8" t="n">
        <v>2011</v>
      </c>
      <c r="E4063" s="19" t="n">
        <v>0</v>
      </c>
      <c r="F4063" s="19" t="n">
        <v>37</v>
      </c>
    </row>
    <row r="4064" customFormat="false" ht="15" hidden="false" customHeight="false" outlineLevel="0" collapsed="false">
      <c r="A4064" s="8" t="s">
        <v>352</v>
      </c>
      <c r="B4064" s="8" t="s">
        <v>353</v>
      </c>
      <c r="C4064" s="8" t="s">
        <v>4416</v>
      </c>
      <c r="D4064" s="8" t="n">
        <v>2011</v>
      </c>
      <c r="E4064" s="19" t="n">
        <v>0</v>
      </c>
      <c r="F4064" s="19" t="n">
        <v>38</v>
      </c>
    </row>
    <row r="4065" customFormat="false" ht="15" hidden="false" customHeight="false" outlineLevel="0" collapsed="false">
      <c r="A4065" s="8" t="s">
        <v>352</v>
      </c>
      <c r="B4065" s="8" t="s">
        <v>353</v>
      </c>
      <c r="C4065" s="8" t="s">
        <v>4417</v>
      </c>
      <c r="D4065" s="8" t="n">
        <v>2011</v>
      </c>
      <c r="E4065" s="19" t="n">
        <v>0</v>
      </c>
      <c r="F4065" s="19" t="n">
        <v>38</v>
      </c>
    </row>
    <row r="4066" customFormat="false" ht="15" hidden="false" customHeight="false" outlineLevel="0" collapsed="false">
      <c r="A4066" s="8" t="s">
        <v>352</v>
      </c>
      <c r="B4066" s="8" t="s">
        <v>353</v>
      </c>
      <c r="C4066" s="8" t="s">
        <v>4418</v>
      </c>
      <c r="D4066" s="8" t="n">
        <v>2011</v>
      </c>
      <c r="E4066" s="19" t="n">
        <v>0</v>
      </c>
      <c r="F4066" s="19" t="n">
        <v>36</v>
      </c>
    </row>
    <row r="4067" customFormat="false" ht="15" hidden="false" customHeight="false" outlineLevel="0" collapsed="false">
      <c r="A4067" s="8" t="s">
        <v>352</v>
      </c>
      <c r="B4067" s="8" t="s">
        <v>353</v>
      </c>
      <c r="C4067" s="8" t="s">
        <v>4419</v>
      </c>
      <c r="D4067" s="8" t="n">
        <v>2011</v>
      </c>
      <c r="E4067" s="19" t="n">
        <v>0</v>
      </c>
      <c r="F4067" s="19" t="n">
        <v>37</v>
      </c>
    </row>
    <row r="4068" customFormat="false" ht="15" hidden="false" customHeight="false" outlineLevel="0" collapsed="false">
      <c r="A4068" s="8" t="s">
        <v>352</v>
      </c>
      <c r="B4068" s="8" t="s">
        <v>353</v>
      </c>
      <c r="C4068" s="8" t="s">
        <v>4420</v>
      </c>
      <c r="D4068" s="8" t="n">
        <v>2011</v>
      </c>
      <c r="E4068" s="19" t="n">
        <v>0</v>
      </c>
      <c r="F4068" s="19" t="n">
        <v>39</v>
      </c>
    </row>
    <row r="4069" customFormat="false" ht="15" hidden="false" customHeight="false" outlineLevel="0" collapsed="false">
      <c r="A4069" s="8" t="s">
        <v>352</v>
      </c>
      <c r="B4069" s="8" t="s">
        <v>353</v>
      </c>
      <c r="C4069" s="8" t="s">
        <v>4421</v>
      </c>
      <c r="D4069" s="8" t="n">
        <v>2011</v>
      </c>
      <c r="E4069" s="19" t="n">
        <v>0</v>
      </c>
      <c r="F4069" s="19" t="n">
        <v>39</v>
      </c>
    </row>
    <row r="4070" customFormat="false" ht="15" hidden="false" customHeight="false" outlineLevel="0" collapsed="false">
      <c r="A4070" s="8" t="s">
        <v>352</v>
      </c>
      <c r="B4070" s="8" t="s">
        <v>353</v>
      </c>
      <c r="C4070" s="8" t="s">
        <v>4422</v>
      </c>
      <c r="D4070" s="8" t="n">
        <v>2011</v>
      </c>
      <c r="E4070" s="19" t="n">
        <v>0</v>
      </c>
      <c r="F4070" s="19" t="n">
        <v>38</v>
      </c>
    </row>
    <row r="4071" customFormat="false" ht="15" hidden="false" customHeight="false" outlineLevel="0" collapsed="false">
      <c r="A4071" s="8" t="s">
        <v>352</v>
      </c>
      <c r="B4071" s="8" t="s">
        <v>353</v>
      </c>
      <c r="C4071" s="8" t="s">
        <v>4423</v>
      </c>
      <c r="D4071" s="8" t="n">
        <v>2011</v>
      </c>
      <c r="E4071" s="19" t="n">
        <v>0</v>
      </c>
      <c r="F4071" s="19" t="n">
        <v>35</v>
      </c>
    </row>
    <row r="4072" customFormat="false" ht="15" hidden="false" customHeight="false" outlineLevel="0" collapsed="false">
      <c r="A4072" s="8" t="s">
        <v>352</v>
      </c>
      <c r="B4072" s="8" t="s">
        <v>353</v>
      </c>
      <c r="C4072" s="8" t="s">
        <v>4424</v>
      </c>
      <c r="D4072" s="8" t="n">
        <v>2011</v>
      </c>
      <c r="E4072" s="19" t="n">
        <v>0</v>
      </c>
      <c r="F4072" s="19" t="n">
        <v>35</v>
      </c>
    </row>
    <row r="4073" customFormat="false" ht="15" hidden="false" customHeight="false" outlineLevel="0" collapsed="false">
      <c r="A4073" s="8" t="s">
        <v>352</v>
      </c>
      <c r="B4073" s="8" t="s">
        <v>353</v>
      </c>
      <c r="C4073" s="8" t="s">
        <v>4425</v>
      </c>
      <c r="D4073" s="8" t="n">
        <v>2011</v>
      </c>
      <c r="E4073" s="19" t="n">
        <v>0</v>
      </c>
      <c r="F4073" s="19" t="n">
        <v>36</v>
      </c>
    </row>
    <row r="4074" customFormat="false" ht="15" hidden="false" customHeight="false" outlineLevel="0" collapsed="false">
      <c r="A4074" s="8" t="s">
        <v>352</v>
      </c>
      <c r="B4074" s="8" t="s">
        <v>353</v>
      </c>
      <c r="C4074" s="8" t="s">
        <v>4426</v>
      </c>
      <c r="D4074" s="8" t="n">
        <v>2011</v>
      </c>
      <c r="E4074" s="19" t="n">
        <v>0</v>
      </c>
      <c r="F4074" s="19" t="n">
        <v>37</v>
      </c>
    </row>
    <row r="4075" customFormat="false" ht="15" hidden="false" customHeight="false" outlineLevel="0" collapsed="false">
      <c r="A4075" s="8" t="s">
        <v>352</v>
      </c>
      <c r="B4075" s="8" t="s">
        <v>353</v>
      </c>
      <c r="C4075" s="8" t="s">
        <v>4427</v>
      </c>
      <c r="D4075" s="8" t="n">
        <v>2011</v>
      </c>
      <c r="E4075" s="19" t="n">
        <v>0</v>
      </c>
      <c r="F4075" s="19" t="n">
        <v>40</v>
      </c>
    </row>
    <row r="4076" customFormat="false" ht="15" hidden="false" customHeight="false" outlineLevel="0" collapsed="false">
      <c r="A4076" s="8" t="s">
        <v>352</v>
      </c>
      <c r="B4076" s="8" t="s">
        <v>353</v>
      </c>
      <c r="C4076" s="8" t="s">
        <v>4428</v>
      </c>
      <c r="D4076" s="8" t="n">
        <v>2011</v>
      </c>
      <c r="E4076" s="19" t="n">
        <v>0</v>
      </c>
      <c r="F4076" s="19" t="n">
        <v>42</v>
      </c>
    </row>
    <row r="4077" customFormat="false" ht="15" hidden="false" customHeight="false" outlineLevel="0" collapsed="false">
      <c r="A4077" s="8" t="s">
        <v>352</v>
      </c>
      <c r="B4077" s="8" t="s">
        <v>353</v>
      </c>
      <c r="C4077" s="8" t="s">
        <v>4429</v>
      </c>
      <c r="D4077" s="8" t="n">
        <v>2011</v>
      </c>
      <c r="E4077" s="19" t="n">
        <v>0</v>
      </c>
      <c r="F4077" s="19" t="n">
        <v>43</v>
      </c>
    </row>
    <row r="4078" customFormat="false" ht="15" hidden="false" customHeight="false" outlineLevel="0" collapsed="false">
      <c r="A4078" s="8" t="s">
        <v>352</v>
      </c>
      <c r="B4078" s="8" t="s">
        <v>353</v>
      </c>
      <c r="C4078" s="8" t="s">
        <v>4430</v>
      </c>
      <c r="D4078" s="8" t="n">
        <v>2011</v>
      </c>
      <c r="E4078" s="19" t="n">
        <v>0</v>
      </c>
      <c r="F4078" s="19" t="n">
        <v>40</v>
      </c>
    </row>
    <row r="4079" customFormat="false" ht="15" hidden="false" customHeight="false" outlineLevel="0" collapsed="false">
      <c r="A4079" s="8" t="s">
        <v>352</v>
      </c>
      <c r="B4079" s="8" t="s">
        <v>353</v>
      </c>
      <c r="C4079" s="8" t="s">
        <v>4431</v>
      </c>
      <c r="D4079" s="8" t="n">
        <v>2011</v>
      </c>
      <c r="E4079" s="19" t="n">
        <v>0</v>
      </c>
      <c r="F4079" s="19" t="n">
        <v>41</v>
      </c>
    </row>
    <row r="4080" customFormat="false" ht="15" hidden="false" customHeight="false" outlineLevel="0" collapsed="false">
      <c r="A4080" s="8" t="s">
        <v>352</v>
      </c>
      <c r="B4080" s="8" t="s">
        <v>353</v>
      </c>
      <c r="C4080" s="8" t="s">
        <v>4432</v>
      </c>
      <c r="D4080" s="8" t="n">
        <v>2011</v>
      </c>
      <c r="E4080" s="19" t="n">
        <v>0</v>
      </c>
      <c r="F4080" s="19" t="n">
        <v>41</v>
      </c>
    </row>
    <row r="4081" customFormat="false" ht="15" hidden="false" customHeight="false" outlineLevel="0" collapsed="false">
      <c r="A4081" s="8" t="s">
        <v>352</v>
      </c>
      <c r="B4081" s="8" t="s">
        <v>353</v>
      </c>
      <c r="C4081" s="8" t="s">
        <v>4433</v>
      </c>
      <c r="D4081" s="8" t="n">
        <v>2011</v>
      </c>
      <c r="E4081" s="19" t="n">
        <v>0</v>
      </c>
      <c r="F4081" s="19" t="n">
        <v>39</v>
      </c>
    </row>
    <row r="4082" customFormat="false" ht="15" hidden="false" customHeight="false" outlineLevel="0" collapsed="false">
      <c r="A4082" s="8" t="s">
        <v>352</v>
      </c>
      <c r="B4082" s="8" t="s">
        <v>353</v>
      </c>
      <c r="C4082" s="8" t="s">
        <v>4434</v>
      </c>
      <c r="D4082" s="8" t="n">
        <v>2011</v>
      </c>
      <c r="E4082" s="19" t="n">
        <v>0</v>
      </c>
      <c r="F4082" s="19" t="n">
        <v>37.1111111111111</v>
      </c>
    </row>
    <row r="4083" customFormat="false" ht="15" hidden="false" customHeight="false" outlineLevel="0" collapsed="false">
      <c r="A4083" s="8" t="s">
        <v>352</v>
      </c>
      <c r="B4083" s="8" t="s">
        <v>353</v>
      </c>
      <c r="C4083" s="8" t="s">
        <v>4435</v>
      </c>
      <c r="D4083" s="8" t="n">
        <v>2011</v>
      </c>
      <c r="E4083" s="19" t="n">
        <v>0</v>
      </c>
      <c r="F4083" s="19" t="n">
        <v>37</v>
      </c>
    </row>
    <row r="4084" customFormat="false" ht="15" hidden="false" customHeight="false" outlineLevel="0" collapsed="false">
      <c r="A4084" s="8" t="s">
        <v>352</v>
      </c>
      <c r="B4084" s="8" t="s">
        <v>353</v>
      </c>
      <c r="C4084" s="8" t="s">
        <v>4436</v>
      </c>
      <c r="D4084" s="8" t="n">
        <v>2011</v>
      </c>
      <c r="E4084" s="19" t="n">
        <v>0</v>
      </c>
      <c r="F4084" s="19" t="n">
        <v>37</v>
      </c>
    </row>
    <row r="4085" customFormat="false" ht="15" hidden="false" customHeight="false" outlineLevel="0" collapsed="false">
      <c r="A4085" s="8" t="s">
        <v>352</v>
      </c>
      <c r="B4085" s="8" t="s">
        <v>353</v>
      </c>
      <c r="C4085" s="8" t="s">
        <v>4437</v>
      </c>
      <c r="D4085" s="8" t="n">
        <v>2011</v>
      </c>
      <c r="E4085" s="19" t="n">
        <v>0</v>
      </c>
      <c r="F4085" s="19" t="n">
        <v>36</v>
      </c>
    </row>
    <row r="4086" customFormat="false" ht="15" hidden="false" customHeight="false" outlineLevel="0" collapsed="false">
      <c r="A4086" s="8" t="s">
        <v>352</v>
      </c>
      <c r="B4086" s="8" t="s">
        <v>353</v>
      </c>
      <c r="C4086" s="8" t="s">
        <v>4438</v>
      </c>
      <c r="D4086" s="8" t="n">
        <v>2011</v>
      </c>
      <c r="E4086" s="19" t="n">
        <v>0</v>
      </c>
      <c r="F4086" s="19" t="n">
        <v>37</v>
      </c>
    </row>
    <row r="4087" customFormat="false" ht="15" hidden="false" customHeight="false" outlineLevel="0" collapsed="false">
      <c r="A4087" s="8" t="s">
        <v>352</v>
      </c>
      <c r="B4087" s="8" t="s">
        <v>353</v>
      </c>
      <c r="C4087" s="8" t="s">
        <v>4439</v>
      </c>
      <c r="D4087" s="8" t="n">
        <v>2011</v>
      </c>
      <c r="E4087" s="19" t="n">
        <v>0</v>
      </c>
      <c r="F4087" s="19" t="n">
        <v>38</v>
      </c>
    </row>
    <row r="4088" customFormat="false" ht="15" hidden="false" customHeight="false" outlineLevel="0" collapsed="false">
      <c r="A4088" s="8" t="s">
        <v>352</v>
      </c>
      <c r="B4088" s="8" t="s">
        <v>353</v>
      </c>
      <c r="C4088" s="8" t="s">
        <v>4440</v>
      </c>
      <c r="D4088" s="8" t="n">
        <v>2011</v>
      </c>
      <c r="E4088" s="19" t="n">
        <v>0</v>
      </c>
      <c r="F4088" s="19" t="n">
        <v>40</v>
      </c>
    </row>
    <row r="4089" customFormat="false" ht="15" hidden="false" customHeight="false" outlineLevel="0" collapsed="false">
      <c r="A4089" s="8" t="s">
        <v>352</v>
      </c>
      <c r="B4089" s="8" t="s">
        <v>353</v>
      </c>
      <c r="C4089" s="8" t="s">
        <v>4441</v>
      </c>
      <c r="D4089" s="8" t="n">
        <v>2011</v>
      </c>
      <c r="E4089" s="19" t="n">
        <v>0</v>
      </c>
      <c r="F4089" s="19" t="n">
        <v>40</v>
      </c>
    </row>
    <row r="4090" customFormat="false" ht="15" hidden="false" customHeight="false" outlineLevel="0" collapsed="false">
      <c r="A4090" s="8" t="s">
        <v>352</v>
      </c>
      <c r="B4090" s="8" t="s">
        <v>353</v>
      </c>
      <c r="C4090" s="8" t="s">
        <v>4442</v>
      </c>
      <c r="D4090" s="8" t="n">
        <v>2011</v>
      </c>
      <c r="E4090" s="19" t="n">
        <v>0</v>
      </c>
      <c r="F4090" s="19" t="n">
        <v>39.5</v>
      </c>
    </row>
    <row r="4091" customFormat="false" ht="15" hidden="false" customHeight="false" outlineLevel="0" collapsed="false">
      <c r="A4091" s="8" t="s">
        <v>352</v>
      </c>
      <c r="B4091" s="8" t="s">
        <v>353</v>
      </c>
      <c r="C4091" s="8" t="s">
        <v>4443</v>
      </c>
      <c r="D4091" s="8" t="n">
        <v>2011</v>
      </c>
      <c r="E4091" s="19" t="n">
        <v>0</v>
      </c>
      <c r="F4091" s="19" t="n">
        <v>39</v>
      </c>
    </row>
    <row r="4092" customFormat="false" ht="15" hidden="false" customHeight="false" outlineLevel="0" collapsed="false">
      <c r="A4092" s="8" t="s">
        <v>352</v>
      </c>
      <c r="B4092" s="8" t="s">
        <v>353</v>
      </c>
      <c r="C4092" s="8" t="s">
        <v>4444</v>
      </c>
      <c r="D4092" s="8" t="n">
        <v>2011</v>
      </c>
      <c r="E4092" s="19" t="n">
        <v>0</v>
      </c>
      <c r="F4092" s="19" t="n">
        <v>37</v>
      </c>
    </row>
    <row r="4093" customFormat="false" ht="15" hidden="false" customHeight="false" outlineLevel="0" collapsed="false">
      <c r="A4093" s="8" t="s">
        <v>352</v>
      </c>
      <c r="B4093" s="8" t="s">
        <v>353</v>
      </c>
      <c r="C4093" s="8" t="s">
        <v>4445</v>
      </c>
      <c r="D4093" s="8" t="n">
        <v>2011</v>
      </c>
      <c r="E4093" s="19" t="n">
        <v>0</v>
      </c>
      <c r="F4093" s="19" t="n">
        <v>37</v>
      </c>
    </row>
    <row r="4094" customFormat="false" ht="15" hidden="false" customHeight="false" outlineLevel="0" collapsed="false">
      <c r="A4094" s="8" t="s">
        <v>352</v>
      </c>
      <c r="B4094" s="8" t="s">
        <v>353</v>
      </c>
      <c r="C4094" s="8" t="s">
        <v>4446</v>
      </c>
      <c r="D4094" s="8" t="n">
        <v>2011</v>
      </c>
      <c r="E4094" s="19" t="n">
        <v>0</v>
      </c>
      <c r="F4094" s="19" t="n">
        <v>37</v>
      </c>
    </row>
    <row r="4095" customFormat="false" ht="15" hidden="false" customHeight="false" outlineLevel="0" collapsed="false">
      <c r="A4095" s="8" t="s">
        <v>352</v>
      </c>
      <c r="B4095" s="8" t="s">
        <v>353</v>
      </c>
      <c r="C4095" s="8" t="s">
        <v>4447</v>
      </c>
      <c r="D4095" s="8" t="n">
        <v>2011</v>
      </c>
      <c r="E4095" s="19" t="n">
        <v>0</v>
      </c>
      <c r="F4095" s="19" t="n">
        <v>38</v>
      </c>
    </row>
    <row r="4096" customFormat="false" ht="15" hidden="false" customHeight="false" outlineLevel="0" collapsed="false">
      <c r="A4096" s="8" t="s">
        <v>352</v>
      </c>
      <c r="B4096" s="8" t="s">
        <v>353</v>
      </c>
      <c r="C4096" s="8" t="s">
        <v>4448</v>
      </c>
      <c r="D4096" s="8" t="n">
        <v>2011</v>
      </c>
      <c r="E4096" s="19" t="n">
        <v>0</v>
      </c>
      <c r="F4096" s="19" t="n">
        <v>37</v>
      </c>
    </row>
    <row r="4097" customFormat="false" ht="15" hidden="false" customHeight="false" outlineLevel="0" collapsed="false">
      <c r="A4097" s="8" t="s">
        <v>352</v>
      </c>
      <c r="B4097" s="8" t="s">
        <v>353</v>
      </c>
      <c r="C4097" s="8" t="s">
        <v>4449</v>
      </c>
      <c r="D4097" s="8" t="n">
        <v>2011</v>
      </c>
      <c r="E4097" s="19" t="n">
        <v>0</v>
      </c>
      <c r="F4097" s="19" t="n">
        <v>37</v>
      </c>
    </row>
    <row r="4098" customFormat="false" ht="15" hidden="false" customHeight="false" outlineLevel="0" collapsed="false">
      <c r="A4098" s="8" t="s">
        <v>352</v>
      </c>
      <c r="B4098" s="8" t="s">
        <v>353</v>
      </c>
      <c r="C4098" s="8" t="s">
        <v>4450</v>
      </c>
      <c r="D4098" s="8" t="n">
        <v>2011</v>
      </c>
      <c r="E4098" s="19" t="n">
        <v>0</v>
      </c>
      <c r="F4098" s="19" t="n">
        <v>39</v>
      </c>
    </row>
    <row r="4099" customFormat="false" ht="15" hidden="false" customHeight="false" outlineLevel="0" collapsed="false">
      <c r="A4099" s="8" t="s">
        <v>352</v>
      </c>
      <c r="B4099" s="8" t="s">
        <v>353</v>
      </c>
      <c r="C4099" s="8" t="s">
        <v>4451</v>
      </c>
      <c r="D4099" s="8" t="n">
        <v>2011</v>
      </c>
      <c r="E4099" s="19" t="n">
        <v>0</v>
      </c>
      <c r="F4099" s="19" t="n">
        <v>39.2777777777778</v>
      </c>
    </row>
    <row r="4100" customFormat="false" ht="15" hidden="false" customHeight="false" outlineLevel="0" collapsed="false">
      <c r="A4100" s="8" t="s">
        <v>352</v>
      </c>
      <c r="B4100" s="8" t="s">
        <v>353</v>
      </c>
      <c r="C4100" s="8" t="s">
        <v>4452</v>
      </c>
      <c r="D4100" s="8" t="n">
        <v>2011</v>
      </c>
      <c r="E4100" s="19" t="n">
        <v>0</v>
      </c>
      <c r="F4100" s="19" t="n">
        <v>41</v>
      </c>
    </row>
    <row r="4101" customFormat="false" ht="15" hidden="false" customHeight="false" outlineLevel="0" collapsed="false">
      <c r="A4101" s="8" t="s">
        <v>352</v>
      </c>
      <c r="B4101" s="8" t="s">
        <v>353</v>
      </c>
      <c r="C4101" s="8" t="s">
        <v>4453</v>
      </c>
      <c r="D4101" s="8" t="n">
        <v>2011</v>
      </c>
      <c r="E4101" s="19" t="n">
        <v>0</v>
      </c>
      <c r="F4101" s="19" t="n">
        <v>40</v>
      </c>
    </row>
    <row r="4102" customFormat="false" ht="15" hidden="false" customHeight="false" outlineLevel="0" collapsed="false">
      <c r="A4102" s="8" t="s">
        <v>352</v>
      </c>
      <c r="B4102" s="8" t="s">
        <v>353</v>
      </c>
      <c r="C4102" s="8" t="s">
        <v>4454</v>
      </c>
      <c r="D4102" s="8" t="n">
        <v>2011</v>
      </c>
      <c r="E4102" s="19" t="n">
        <v>0</v>
      </c>
      <c r="F4102" s="19" t="n">
        <v>40</v>
      </c>
    </row>
    <row r="4103" customFormat="false" ht="15" hidden="false" customHeight="false" outlineLevel="0" collapsed="false">
      <c r="A4103" s="8" t="s">
        <v>352</v>
      </c>
      <c r="B4103" s="8" t="s">
        <v>353</v>
      </c>
      <c r="C4103" s="8" t="s">
        <v>4455</v>
      </c>
      <c r="D4103" s="8" t="n">
        <v>2011</v>
      </c>
      <c r="E4103" s="19" t="n">
        <v>0</v>
      </c>
      <c r="F4103" s="19" t="n">
        <v>41</v>
      </c>
    </row>
    <row r="4104" customFormat="false" ht="15" hidden="false" customHeight="false" outlineLevel="0" collapsed="false">
      <c r="A4104" s="8" t="s">
        <v>352</v>
      </c>
      <c r="B4104" s="8" t="s">
        <v>353</v>
      </c>
      <c r="C4104" s="8" t="s">
        <v>4456</v>
      </c>
      <c r="D4104" s="8" t="n">
        <v>2011</v>
      </c>
      <c r="E4104" s="19" t="n">
        <v>0</v>
      </c>
      <c r="F4104" s="19" t="n">
        <v>41</v>
      </c>
    </row>
    <row r="4105" customFormat="false" ht="15" hidden="false" customHeight="false" outlineLevel="0" collapsed="false">
      <c r="A4105" s="8" t="s">
        <v>352</v>
      </c>
      <c r="B4105" s="8" t="s">
        <v>353</v>
      </c>
      <c r="C4105" s="8" t="s">
        <v>4457</v>
      </c>
      <c r="D4105" s="8" t="n">
        <v>2011</v>
      </c>
      <c r="E4105" s="19" t="n">
        <v>0</v>
      </c>
      <c r="F4105" s="19" t="n">
        <v>40</v>
      </c>
    </row>
    <row r="4106" customFormat="false" ht="15" hidden="false" customHeight="false" outlineLevel="0" collapsed="false">
      <c r="A4106" s="8" t="s">
        <v>352</v>
      </c>
      <c r="B4106" s="8" t="s">
        <v>353</v>
      </c>
      <c r="C4106" s="8" t="s">
        <v>4458</v>
      </c>
      <c r="D4106" s="8" t="n">
        <v>2011</v>
      </c>
      <c r="E4106" s="19" t="n">
        <v>0</v>
      </c>
      <c r="F4106" s="19" t="n">
        <v>39</v>
      </c>
    </row>
    <row r="4107" customFormat="false" ht="15" hidden="false" customHeight="false" outlineLevel="0" collapsed="false">
      <c r="A4107" s="8" t="s">
        <v>352</v>
      </c>
      <c r="B4107" s="8" t="s">
        <v>353</v>
      </c>
      <c r="C4107" s="8" t="s">
        <v>4459</v>
      </c>
      <c r="D4107" s="8" t="n">
        <v>2011</v>
      </c>
      <c r="E4107" s="19" t="n">
        <v>0</v>
      </c>
      <c r="F4107" s="19" t="n">
        <v>40</v>
      </c>
    </row>
    <row r="4108" customFormat="false" ht="15" hidden="false" customHeight="false" outlineLevel="0" collapsed="false">
      <c r="A4108" s="8" t="s">
        <v>352</v>
      </c>
      <c r="B4108" s="8" t="s">
        <v>353</v>
      </c>
      <c r="C4108" s="8" t="s">
        <v>4460</v>
      </c>
      <c r="D4108" s="8" t="n">
        <v>2011</v>
      </c>
      <c r="E4108" s="19" t="n">
        <v>0</v>
      </c>
      <c r="F4108" s="19" t="n">
        <v>41</v>
      </c>
    </row>
    <row r="4109" customFormat="false" ht="15" hidden="false" customHeight="false" outlineLevel="0" collapsed="false">
      <c r="A4109" s="8" t="s">
        <v>352</v>
      </c>
      <c r="B4109" s="8" t="s">
        <v>353</v>
      </c>
      <c r="C4109" s="8" t="s">
        <v>4461</v>
      </c>
      <c r="D4109" s="8" t="n">
        <v>2011</v>
      </c>
      <c r="E4109" s="19" t="n">
        <v>0</v>
      </c>
      <c r="F4109" s="19" t="n">
        <v>41</v>
      </c>
    </row>
    <row r="4110" customFormat="false" ht="15" hidden="false" customHeight="false" outlineLevel="0" collapsed="false">
      <c r="A4110" s="8" t="s">
        <v>352</v>
      </c>
      <c r="B4110" s="8" t="s">
        <v>353</v>
      </c>
      <c r="C4110" s="8" t="s">
        <v>4462</v>
      </c>
      <c r="D4110" s="8" t="n">
        <v>2011</v>
      </c>
      <c r="E4110" s="19" t="n">
        <v>0</v>
      </c>
      <c r="F4110" s="19" t="n">
        <v>39</v>
      </c>
    </row>
    <row r="4111" customFormat="false" ht="15" hidden="false" customHeight="false" outlineLevel="0" collapsed="false">
      <c r="A4111" s="8" t="s">
        <v>352</v>
      </c>
      <c r="B4111" s="8" t="s">
        <v>353</v>
      </c>
      <c r="C4111" s="8" t="s">
        <v>4463</v>
      </c>
      <c r="D4111" s="8" t="n">
        <v>2011</v>
      </c>
      <c r="E4111" s="19" t="n">
        <v>0</v>
      </c>
      <c r="F4111" s="19" t="n">
        <v>40</v>
      </c>
    </row>
    <row r="4112" customFormat="false" ht="15" hidden="false" customHeight="false" outlineLevel="0" collapsed="false">
      <c r="A4112" s="8" t="s">
        <v>352</v>
      </c>
      <c r="B4112" s="8" t="s">
        <v>353</v>
      </c>
      <c r="C4112" s="8" t="s">
        <v>4464</v>
      </c>
      <c r="D4112" s="8" t="n">
        <v>2011</v>
      </c>
      <c r="E4112" s="19" t="n">
        <v>0</v>
      </c>
      <c r="F4112" s="19" t="n">
        <v>40</v>
      </c>
    </row>
    <row r="4113" customFormat="false" ht="15" hidden="false" customHeight="false" outlineLevel="0" collapsed="false">
      <c r="A4113" s="8" t="s">
        <v>352</v>
      </c>
      <c r="B4113" s="8" t="s">
        <v>353</v>
      </c>
      <c r="C4113" s="8" t="s">
        <v>4465</v>
      </c>
      <c r="D4113" s="8" t="n">
        <v>2011</v>
      </c>
      <c r="E4113" s="19" t="n">
        <v>0</v>
      </c>
      <c r="F4113" s="19" t="n">
        <v>41</v>
      </c>
    </row>
    <row r="4114" customFormat="false" ht="15" hidden="false" customHeight="false" outlineLevel="0" collapsed="false">
      <c r="A4114" s="8" t="s">
        <v>352</v>
      </c>
      <c r="B4114" s="8" t="s">
        <v>353</v>
      </c>
      <c r="C4114" s="8" t="s">
        <v>4466</v>
      </c>
      <c r="D4114" s="8" t="n">
        <v>2011</v>
      </c>
      <c r="E4114" s="19" t="n">
        <v>0</v>
      </c>
      <c r="F4114" s="19" t="n">
        <v>42</v>
      </c>
    </row>
    <row r="4115" customFormat="false" ht="15" hidden="false" customHeight="false" outlineLevel="0" collapsed="false">
      <c r="A4115" s="8" t="s">
        <v>352</v>
      </c>
      <c r="B4115" s="8" t="s">
        <v>353</v>
      </c>
      <c r="C4115" s="8" t="s">
        <v>4467</v>
      </c>
      <c r="D4115" s="8" t="n">
        <v>2011</v>
      </c>
      <c r="E4115" s="19" t="n">
        <v>0</v>
      </c>
      <c r="F4115" s="19" t="n">
        <v>42</v>
      </c>
    </row>
    <row r="4116" customFormat="false" ht="15" hidden="false" customHeight="false" outlineLevel="0" collapsed="false">
      <c r="A4116" s="8" t="s">
        <v>352</v>
      </c>
      <c r="B4116" s="8" t="s">
        <v>353</v>
      </c>
      <c r="C4116" s="8" t="s">
        <v>4468</v>
      </c>
      <c r="D4116" s="8" t="n">
        <v>2011</v>
      </c>
      <c r="E4116" s="19" t="n">
        <v>0</v>
      </c>
      <c r="F4116" s="19" t="n">
        <v>43</v>
      </c>
    </row>
    <row r="4117" customFormat="false" ht="15" hidden="false" customHeight="false" outlineLevel="0" collapsed="false">
      <c r="A4117" s="8" t="s">
        <v>352</v>
      </c>
      <c r="B4117" s="8" t="s">
        <v>353</v>
      </c>
      <c r="C4117" s="8" t="s">
        <v>4469</v>
      </c>
      <c r="D4117" s="8" t="n">
        <v>2011</v>
      </c>
      <c r="E4117" s="19" t="n">
        <v>0</v>
      </c>
      <c r="F4117" s="19" t="n">
        <v>43</v>
      </c>
    </row>
    <row r="4118" customFormat="false" ht="15" hidden="false" customHeight="false" outlineLevel="0" collapsed="false">
      <c r="A4118" s="8" t="s">
        <v>352</v>
      </c>
      <c r="B4118" s="8" t="s">
        <v>353</v>
      </c>
      <c r="C4118" s="8" t="s">
        <v>4470</v>
      </c>
      <c r="D4118" s="8" t="n">
        <v>2011</v>
      </c>
      <c r="E4118" s="19" t="n">
        <v>0</v>
      </c>
      <c r="F4118" s="19" t="n">
        <v>40</v>
      </c>
    </row>
    <row r="4119" customFormat="false" ht="15" hidden="false" customHeight="false" outlineLevel="0" collapsed="false">
      <c r="A4119" s="8" t="s">
        <v>352</v>
      </c>
      <c r="B4119" s="8" t="s">
        <v>353</v>
      </c>
      <c r="C4119" s="8" t="s">
        <v>4471</v>
      </c>
      <c r="D4119" s="8" t="n">
        <v>2011</v>
      </c>
      <c r="E4119" s="19" t="n">
        <v>0</v>
      </c>
      <c r="F4119" s="19" t="n">
        <v>41</v>
      </c>
    </row>
    <row r="4120" customFormat="false" ht="15" hidden="false" customHeight="false" outlineLevel="0" collapsed="false">
      <c r="A4120" s="8" t="s">
        <v>352</v>
      </c>
      <c r="B4120" s="8" t="s">
        <v>353</v>
      </c>
      <c r="C4120" s="8" t="s">
        <v>4472</v>
      </c>
      <c r="D4120" s="8" t="n">
        <v>2011</v>
      </c>
      <c r="E4120" s="19" t="n">
        <v>0</v>
      </c>
      <c r="F4120" s="19" t="n">
        <v>41</v>
      </c>
    </row>
    <row r="4121" customFormat="false" ht="15" hidden="false" customHeight="false" outlineLevel="0" collapsed="false">
      <c r="A4121" s="8" t="s">
        <v>352</v>
      </c>
      <c r="B4121" s="8" t="s">
        <v>353</v>
      </c>
      <c r="C4121" s="8" t="s">
        <v>4473</v>
      </c>
      <c r="D4121" s="8" t="n">
        <v>2011</v>
      </c>
      <c r="E4121" s="19" t="n">
        <v>0</v>
      </c>
      <c r="F4121" s="19" t="n">
        <v>41</v>
      </c>
    </row>
    <row r="4122" customFormat="false" ht="15" hidden="false" customHeight="false" outlineLevel="0" collapsed="false">
      <c r="A4122" s="8" t="s">
        <v>352</v>
      </c>
      <c r="B4122" s="8" t="s">
        <v>353</v>
      </c>
      <c r="C4122" s="8" t="s">
        <v>4474</v>
      </c>
      <c r="D4122" s="8" t="n">
        <v>2011</v>
      </c>
      <c r="E4122" s="19" t="n">
        <v>0</v>
      </c>
      <c r="F4122" s="19" t="n">
        <v>40</v>
      </c>
    </row>
    <row r="4123" customFormat="false" ht="15" hidden="false" customHeight="false" outlineLevel="0" collapsed="false">
      <c r="A4123" s="8" t="s">
        <v>352</v>
      </c>
      <c r="B4123" s="8" t="s">
        <v>353</v>
      </c>
      <c r="C4123" s="8" t="s">
        <v>4475</v>
      </c>
      <c r="D4123" s="8" t="n">
        <v>2011</v>
      </c>
      <c r="E4123" s="19" t="n">
        <v>0</v>
      </c>
      <c r="F4123" s="19" t="n">
        <v>39.1111111111111</v>
      </c>
    </row>
    <row r="4124" customFormat="false" ht="15" hidden="false" customHeight="false" outlineLevel="0" collapsed="false">
      <c r="A4124" s="8" t="s">
        <v>352</v>
      </c>
      <c r="B4124" s="8" t="s">
        <v>353</v>
      </c>
      <c r="C4124" s="8" t="s">
        <v>4476</v>
      </c>
      <c r="D4124" s="8" t="n">
        <v>2011</v>
      </c>
      <c r="E4124" s="19" t="n">
        <v>0</v>
      </c>
      <c r="F4124" s="19" t="n">
        <v>41</v>
      </c>
    </row>
    <row r="4125" customFormat="false" ht="15" hidden="false" customHeight="false" outlineLevel="0" collapsed="false">
      <c r="A4125" s="8" t="s">
        <v>352</v>
      </c>
      <c r="B4125" s="8" t="s">
        <v>353</v>
      </c>
      <c r="C4125" s="8" t="s">
        <v>4477</v>
      </c>
      <c r="D4125" s="8" t="n">
        <v>2011</v>
      </c>
      <c r="E4125" s="19" t="n">
        <v>0</v>
      </c>
      <c r="F4125" s="19" t="n">
        <v>40</v>
      </c>
    </row>
    <row r="4126" customFormat="false" ht="15" hidden="false" customHeight="false" outlineLevel="0" collapsed="false">
      <c r="A4126" s="8" t="s">
        <v>352</v>
      </c>
      <c r="B4126" s="8" t="s">
        <v>353</v>
      </c>
      <c r="C4126" s="8" t="s">
        <v>4478</v>
      </c>
      <c r="D4126" s="8" t="n">
        <v>2011</v>
      </c>
      <c r="E4126" s="19" t="n">
        <v>0</v>
      </c>
      <c r="F4126" s="19" t="n">
        <v>40</v>
      </c>
    </row>
    <row r="4127" customFormat="false" ht="15" hidden="false" customHeight="false" outlineLevel="0" collapsed="false">
      <c r="A4127" s="8" t="s">
        <v>352</v>
      </c>
      <c r="B4127" s="8" t="s">
        <v>353</v>
      </c>
      <c r="C4127" s="8" t="s">
        <v>4479</v>
      </c>
      <c r="D4127" s="8" t="n">
        <v>2011</v>
      </c>
      <c r="E4127" s="19" t="n">
        <v>0</v>
      </c>
      <c r="F4127" s="19" t="n">
        <v>42</v>
      </c>
    </row>
    <row r="4128" customFormat="false" ht="15" hidden="false" customHeight="false" outlineLevel="0" collapsed="false">
      <c r="A4128" s="8" t="s">
        <v>352</v>
      </c>
      <c r="B4128" s="8" t="s">
        <v>353</v>
      </c>
      <c r="C4128" s="8" t="s">
        <v>4480</v>
      </c>
      <c r="D4128" s="8" t="n">
        <v>2011</v>
      </c>
      <c r="E4128" s="19" t="n">
        <v>0</v>
      </c>
      <c r="F4128" s="19" t="n">
        <v>42</v>
      </c>
    </row>
    <row r="4129" customFormat="false" ht="15" hidden="false" customHeight="false" outlineLevel="0" collapsed="false">
      <c r="A4129" s="8" t="s">
        <v>352</v>
      </c>
      <c r="B4129" s="8" t="s">
        <v>353</v>
      </c>
      <c r="C4129" s="8" t="s">
        <v>4481</v>
      </c>
      <c r="D4129" s="8" t="n">
        <v>2011</v>
      </c>
      <c r="E4129" s="19" t="n">
        <v>0</v>
      </c>
      <c r="F4129" s="19" t="n">
        <v>41.6111111111111</v>
      </c>
    </row>
    <row r="4130" customFormat="false" ht="15" hidden="false" customHeight="false" outlineLevel="0" collapsed="false">
      <c r="A4130" s="8" t="s">
        <v>352</v>
      </c>
      <c r="B4130" s="8" t="s">
        <v>353</v>
      </c>
      <c r="C4130" s="8" t="s">
        <v>4482</v>
      </c>
      <c r="D4130" s="8" t="n">
        <v>2011</v>
      </c>
      <c r="E4130" s="19" t="n">
        <v>0</v>
      </c>
      <c r="F4130" s="19" t="n">
        <v>42</v>
      </c>
    </row>
    <row r="4131" customFormat="false" ht="15" hidden="false" customHeight="false" outlineLevel="0" collapsed="false">
      <c r="A4131" s="8" t="s">
        <v>352</v>
      </c>
      <c r="B4131" s="8" t="s">
        <v>353</v>
      </c>
      <c r="C4131" s="8" t="s">
        <v>4483</v>
      </c>
      <c r="D4131" s="8" t="n">
        <v>2011</v>
      </c>
      <c r="E4131" s="19" t="n">
        <v>0</v>
      </c>
      <c r="F4131" s="19" t="n">
        <v>41.2222222222222</v>
      </c>
    </row>
    <row r="4132" customFormat="false" ht="15" hidden="false" customHeight="false" outlineLevel="0" collapsed="false">
      <c r="A4132" s="8" t="s">
        <v>352</v>
      </c>
      <c r="B4132" s="8" t="s">
        <v>353</v>
      </c>
      <c r="C4132" s="8" t="s">
        <v>4484</v>
      </c>
      <c r="D4132" s="8" t="n">
        <v>2011</v>
      </c>
      <c r="E4132" s="19" t="n">
        <v>0</v>
      </c>
      <c r="F4132" s="19" t="n">
        <v>42</v>
      </c>
    </row>
    <row r="4133" customFormat="false" ht="15" hidden="false" customHeight="false" outlineLevel="0" collapsed="false">
      <c r="A4133" s="8" t="s">
        <v>352</v>
      </c>
      <c r="B4133" s="8" t="s">
        <v>353</v>
      </c>
      <c r="C4133" s="8" t="s">
        <v>4485</v>
      </c>
      <c r="D4133" s="8" t="n">
        <v>2011</v>
      </c>
      <c r="E4133" s="19" t="n">
        <v>0</v>
      </c>
      <c r="F4133" s="19" t="n">
        <v>42</v>
      </c>
    </row>
    <row r="4134" customFormat="false" ht="15" hidden="false" customHeight="false" outlineLevel="0" collapsed="false">
      <c r="A4134" s="8" t="s">
        <v>352</v>
      </c>
      <c r="B4134" s="8" t="s">
        <v>353</v>
      </c>
      <c r="C4134" s="8" t="s">
        <v>4486</v>
      </c>
      <c r="D4134" s="8" t="n">
        <v>2011</v>
      </c>
      <c r="E4134" s="19" t="n">
        <v>0</v>
      </c>
      <c r="F4134" s="19" t="n">
        <v>43</v>
      </c>
    </row>
    <row r="4135" customFormat="false" ht="15" hidden="false" customHeight="false" outlineLevel="0" collapsed="false">
      <c r="A4135" s="8" t="s">
        <v>352</v>
      </c>
      <c r="B4135" s="8" t="s">
        <v>353</v>
      </c>
      <c r="C4135" s="8" t="s">
        <v>4487</v>
      </c>
      <c r="D4135" s="8" t="n">
        <v>2011</v>
      </c>
      <c r="E4135" s="19" t="n">
        <v>0</v>
      </c>
      <c r="F4135" s="19" t="n">
        <v>41.3888888888889</v>
      </c>
    </row>
    <row r="4136" customFormat="false" ht="15" hidden="false" customHeight="false" outlineLevel="0" collapsed="false">
      <c r="A4136" s="8" t="s">
        <v>352</v>
      </c>
      <c r="B4136" s="8" t="s">
        <v>353</v>
      </c>
      <c r="C4136" s="8" t="s">
        <v>4488</v>
      </c>
      <c r="D4136" s="8" t="n">
        <v>2011</v>
      </c>
      <c r="E4136" s="19" t="n">
        <v>0</v>
      </c>
      <c r="F4136" s="19" t="n">
        <v>43</v>
      </c>
    </row>
    <row r="4137" customFormat="false" ht="15" hidden="false" customHeight="false" outlineLevel="0" collapsed="false">
      <c r="A4137" s="8" t="s">
        <v>352</v>
      </c>
      <c r="B4137" s="8" t="s">
        <v>353</v>
      </c>
      <c r="C4137" s="8" t="s">
        <v>4489</v>
      </c>
      <c r="D4137" s="8" t="n">
        <v>2011</v>
      </c>
      <c r="E4137" s="19" t="n">
        <v>0</v>
      </c>
      <c r="F4137" s="19" t="n">
        <v>42.2777777777778</v>
      </c>
    </row>
    <row r="4138" customFormat="false" ht="15" hidden="false" customHeight="false" outlineLevel="0" collapsed="false">
      <c r="A4138" s="8" t="s">
        <v>352</v>
      </c>
      <c r="B4138" s="8" t="s">
        <v>353</v>
      </c>
      <c r="C4138" s="8" t="s">
        <v>4490</v>
      </c>
      <c r="D4138" s="8" t="n">
        <v>2011</v>
      </c>
      <c r="E4138" s="19" t="n">
        <v>0</v>
      </c>
      <c r="F4138" s="19" t="n">
        <v>44</v>
      </c>
    </row>
    <row r="4139" customFormat="false" ht="15" hidden="false" customHeight="false" outlineLevel="0" collapsed="false">
      <c r="A4139" s="8" t="s">
        <v>352</v>
      </c>
      <c r="B4139" s="8" t="s">
        <v>353</v>
      </c>
      <c r="C4139" s="8" t="s">
        <v>4491</v>
      </c>
      <c r="D4139" s="8" t="n">
        <v>2011</v>
      </c>
      <c r="E4139" s="19" t="n">
        <v>0</v>
      </c>
      <c r="F4139" s="19" t="n">
        <v>41.7222222222222</v>
      </c>
    </row>
    <row r="4140" customFormat="false" ht="15" hidden="false" customHeight="false" outlineLevel="0" collapsed="false">
      <c r="A4140" s="8" t="s">
        <v>352</v>
      </c>
      <c r="B4140" s="8" t="s">
        <v>353</v>
      </c>
      <c r="C4140" s="8" t="s">
        <v>4492</v>
      </c>
      <c r="D4140" s="8" t="n">
        <v>2011</v>
      </c>
      <c r="E4140" s="19" t="n">
        <v>0</v>
      </c>
      <c r="F4140" s="19" t="n">
        <v>39.6111111111111</v>
      </c>
    </row>
    <row r="4141" customFormat="false" ht="15" hidden="false" customHeight="false" outlineLevel="0" collapsed="false">
      <c r="A4141" s="8" t="s">
        <v>352</v>
      </c>
      <c r="B4141" s="8" t="s">
        <v>353</v>
      </c>
      <c r="C4141" s="8" t="s">
        <v>4493</v>
      </c>
      <c r="D4141" s="8" t="n">
        <v>2011</v>
      </c>
      <c r="E4141" s="19" t="n">
        <v>0</v>
      </c>
      <c r="F4141" s="19" t="n">
        <v>40</v>
      </c>
    </row>
    <row r="4142" customFormat="false" ht="15" hidden="false" customHeight="false" outlineLevel="0" collapsed="false">
      <c r="A4142" s="8" t="s">
        <v>352</v>
      </c>
      <c r="B4142" s="8" t="s">
        <v>353</v>
      </c>
      <c r="C4142" s="8" t="s">
        <v>4494</v>
      </c>
      <c r="D4142" s="8" t="n">
        <v>2011</v>
      </c>
      <c r="E4142" s="19" t="n">
        <v>0</v>
      </c>
      <c r="F4142" s="19" t="n">
        <v>40.3888888888889</v>
      </c>
    </row>
    <row r="4143" customFormat="false" ht="15" hidden="false" customHeight="false" outlineLevel="0" collapsed="false">
      <c r="A4143" s="8" t="s">
        <v>352</v>
      </c>
      <c r="B4143" s="8" t="s">
        <v>353</v>
      </c>
      <c r="C4143" s="8" t="s">
        <v>4495</v>
      </c>
      <c r="D4143" s="8" t="n">
        <v>2011</v>
      </c>
      <c r="E4143" s="19" t="n">
        <v>0</v>
      </c>
      <c r="F4143" s="19" t="n">
        <v>41</v>
      </c>
    </row>
    <row r="4144" customFormat="false" ht="15" hidden="false" customHeight="false" outlineLevel="0" collapsed="false">
      <c r="A4144" s="8" t="s">
        <v>352</v>
      </c>
      <c r="B4144" s="8" t="s">
        <v>353</v>
      </c>
      <c r="C4144" s="8" t="s">
        <v>4496</v>
      </c>
      <c r="D4144" s="8" t="n">
        <v>2011</v>
      </c>
      <c r="E4144" s="19" t="n">
        <v>0</v>
      </c>
      <c r="F4144" s="19" t="n">
        <v>41.3888888888889</v>
      </c>
    </row>
    <row r="4145" customFormat="false" ht="15" hidden="false" customHeight="false" outlineLevel="0" collapsed="false">
      <c r="A4145" s="8" t="s">
        <v>352</v>
      </c>
      <c r="B4145" s="8" t="s">
        <v>353</v>
      </c>
      <c r="C4145" s="8" t="s">
        <v>4497</v>
      </c>
      <c r="D4145" s="8" t="n">
        <v>2011</v>
      </c>
      <c r="E4145" s="19" t="n">
        <v>0</v>
      </c>
      <c r="F4145" s="19" t="n">
        <v>41</v>
      </c>
    </row>
    <row r="4146" customFormat="false" ht="15" hidden="false" customHeight="false" outlineLevel="0" collapsed="false">
      <c r="A4146" s="8" t="s">
        <v>352</v>
      </c>
      <c r="B4146" s="8" t="s">
        <v>353</v>
      </c>
      <c r="C4146" s="8" t="s">
        <v>4498</v>
      </c>
      <c r="D4146" s="8" t="n">
        <v>2011</v>
      </c>
      <c r="E4146" s="19" t="n">
        <v>0</v>
      </c>
      <c r="F4146" s="19" t="n">
        <v>41</v>
      </c>
    </row>
    <row r="4147" customFormat="false" ht="15" hidden="false" customHeight="false" outlineLevel="0" collapsed="false">
      <c r="A4147" s="8" t="s">
        <v>352</v>
      </c>
      <c r="B4147" s="8" t="s">
        <v>353</v>
      </c>
      <c r="C4147" s="8" t="s">
        <v>4499</v>
      </c>
      <c r="D4147" s="8" t="n">
        <v>2011</v>
      </c>
      <c r="E4147" s="19" t="n">
        <v>0</v>
      </c>
      <c r="F4147" s="19" t="n">
        <v>42</v>
      </c>
    </row>
    <row r="4148" customFormat="false" ht="15" hidden="false" customHeight="false" outlineLevel="0" collapsed="false">
      <c r="A4148" s="8" t="s">
        <v>352</v>
      </c>
      <c r="B4148" s="8" t="s">
        <v>353</v>
      </c>
      <c r="C4148" s="8" t="s">
        <v>4500</v>
      </c>
      <c r="D4148" s="8" t="n">
        <v>2011</v>
      </c>
      <c r="E4148" s="19" t="n">
        <v>0</v>
      </c>
      <c r="F4148" s="19" t="n">
        <v>42</v>
      </c>
    </row>
    <row r="4149" customFormat="false" ht="15" hidden="false" customHeight="false" outlineLevel="0" collapsed="false">
      <c r="A4149" s="8" t="s">
        <v>352</v>
      </c>
      <c r="B4149" s="8" t="s">
        <v>353</v>
      </c>
      <c r="C4149" s="8" t="s">
        <v>4501</v>
      </c>
      <c r="D4149" s="8" t="n">
        <v>2011</v>
      </c>
      <c r="E4149" s="19" t="n">
        <v>0</v>
      </c>
      <c r="F4149" s="19" t="n">
        <v>42</v>
      </c>
    </row>
    <row r="4150" customFormat="false" ht="15" hidden="false" customHeight="false" outlineLevel="0" collapsed="false">
      <c r="A4150" s="8" t="s">
        <v>352</v>
      </c>
      <c r="B4150" s="8" t="s">
        <v>353</v>
      </c>
      <c r="C4150" s="8" t="s">
        <v>4502</v>
      </c>
      <c r="D4150" s="8" t="n">
        <v>2011</v>
      </c>
      <c r="E4150" s="19" t="n">
        <v>0</v>
      </c>
      <c r="F4150" s="19" t="n">
        <v>42.2222222222222</v>
      </c>
    </row>
    <row r="4151" customFormat="false" ht="15" hidden="false" customHeight="false" outlineLevel="0" collapsed="false">
      <c r="A4151" s="8" t="s">
        <v>352</v>
      </c>
      <c r="B4151" s="8" t="s">
        <v>353</v>
      </c>
      <c r="C4151" s="8" t="s">
        <v>4503</v>
      </c>
      <c r="D4151" s="8" t="n">
        <v>2011</v>
      </c>
      <c r="E4151" s="19" t="n">
        <v>0</v>
      </c>
      <c r="F4151" s="19" t="n">
        <v>41.2222222222222</v>
      </c>
    </row>
    <row r="4152" customFormat="false" ht="15" hidden="false" customHeight="false" outlineLevel="0" collapsed="false">
      <c r="A4152" s="8" t="s">
        <v>352</v>
      </c>
      <c r="B4152" s="8" t="s">
        <v>353</v>
      </c>
      <c r="C4152" s="8" t="s">
        <v>4504</v>
      </c>
      <c r="D4152" s="8" t="n">
        <v>2011</v>
      </c>
      <c r="E4152" s="19" t="n">
        <v>0</v>
      </c>
      <c r="F4152" s="19" t="n">
        <v>40.2222222222222</v>
      </c>
    </row>
    <row r="4153" customFormat="false" ht="15" hidden="false" customHeight="false" outlineLevel="0" collapsed="false">
      <c r="A4153" s="8" t="s">
        <v>352</v>
      </c>
      <c r="B4153" s="8" t="s">
        <v>353</v>
      </c>
      <c r="C4153" s="8" t="s">
        <v>4505</v>
      </c>
      <c r="D4153" s="8" t="n">
        <v>2011</v>
      </c>
      <c r="E4153" s="19" t="n">
        <v>14.986</v>
      </c>
      <c r="F4153" s="19" t="n">
        <v>41.3888888888889</v>
      </c>
    </row>
    <row r="4154" customFormat="false" ht="15" hidden="false" customHeight="false" outlineLevel="0" collapsed="false">
      <c r="A4154" s="8" t="s">
        <v>352</v>
      </c>
      <c r="B4154" s="8" t="s">
        <v>353</v>
      </c>
      <c r="C4154" s="8" t="s">
        <v>4506</v>
      </c>
      <c r="D4154" s="8" t="n">
        <v>2011</v>
      </c>
      <c r="E4154" s="19" t="n">
        <v>0</v>
      </c>
      <c r="F4154" s="19" t="n">
        <v>41</v>
      </c>
    </row>
    <row r="4155" customFormat="false" ht="15" hidden="false" customHeight="false" outlineLevel="0" collapsed="false">
      <c r="A4155" s="8" t="s">
        <v>352</v>
      </c>
      <c r="B4155" s="8" t="s">
        <v>353</v>
      </c>
      <c r="C4155" s="8" t="s">
        <v>4507</v>
      </c>
      <c r="D4155" s="8" t="n">
        <v>2011</v>
      </c>
      <c r="E4155" s="19" t="n">
        <v>0</v>
      </c>
      <c r="F4155" s="19" t="n">
        <v>44</v>
      </c>
    </row>
    <row r="4156" customFormat="false" ht="15" hidden="false" customHeight="false" outlineLevel="0" collapsed="false">
      <c r="A4156" s="8" t="s">
        <v>352</v>
      </c>
      <c r="B4156" s="8" t="s">
        <v>353</v>
      </c>
      <c r="C4156" s="8" t="s">
        <v>4508</v>
      </c>
      <c r="D4156" s="8" t="n">
        <v>2011</v>
      </c>
      <c r="E4156" s="19" t="n">
        <v>0</v>
      </c>
      <c r="F4156" s="19" t="n">
        <v>43</v>
      </c>
    </row>
    <row r="4157" customFormat="false" ht="15" hidden="false" customHeight="false" outlineLevel="0" collapsed="false">
      <c r="A4157" s="8" t="s">
        <v>352</v>
      </c>
      <c r="B4157" s="8" t="s">
        <v>353</v>
      </c>
      <c r="C4157" s="8" t="s">
        <v>4509</v>
      </c>
      <c r="D4157" s="8" t="n">
        <v>2011</v>
      </c>
      <c r="E4157" s="19" t="n">
        <v>137.16</v>
      </c>
      <c r="F4157" s="19" t="n">
        <v>42.7222222222222</v>
      </c>
    </row>
    <row r="4158" customFormat="false" ht="15" hidden="false" customHeight="false" outlineLevel="0" collapsed="false">
      <c r="A4158" s="8" t="s">
        <v>352</v>
      </c>
      <c r="B4158" s="8" t="s">
        <v>353</v>
      </c>
      <c r="C4158" s="8" t="s">
        <v>4510</v>
      </c>
      <c r="D4158" s="8" t="n">
        <v>2011</v>
      </c>
      <c r="E4158" s="19" t="n">
        <v>0</v>
      </c>
      <c r="F4158" s="19" t="n">
        <v>39.7777777777778</v>
      </c>
    </row>
    <row r="4159" customFormat="false" ht="15" hidden="false" customHeight="false" outlineLevel="0" collapsed="false">
      <c r="A4159" s="8" t="s">
        <v>352</v>
      </c>
      <c r="B4159" s="8" t="s">
        <v>353</v>
      </c>
      <c r="C4159" s="8" t="s">
        <v>4511</v>
      </c>
      <c r="D4159" s="8" t="n">
        <v>2011</v>
      </c>
      <c r="E4159" s="19" t="n">
        <v>0</v>
      </c>
      <c r="F4159" s="19" t="n">
        <v>38</v>
      </c>
    </row>
    <row r="4160" customFormat="false" ht="15" hidden="false" customHeight="false" outlineLevel="0" collapsed="false">
      <c r="A4160" s="8" t="s">
        <v>352</v>
      </c>
      <c r="B4160" s="8" t="s">
        <v>353</v>
      </c>
      <c r="C4160" s="8" t="s">
        <v>4512</v>
      </c>
      <c r="D4160" s="8" t="n">
        <v>2011</v>
      </c>
      <c r="E4160" s="19" t="n">
        <v>0</v>
      </c>
      <c r="F4160" s="19" t="n">
        <v>39</v>
      </c>
    </row>
    <row r="4161" customFormat="false" ht="15" hidden="false" customHeight="false" outlineLevel="0" collapsed="false">
      <c r="A4161" s="8" t="s">
        <v>352</v>
      </c>
      <c r="B4161" s="8" t="s">
        <v>353</v>
      </c>
      <c r="C4161" s="8" t="s">
        <v>4513</v>
      </c>
      <c r="D4161" s="8" t="n">
        <v>2011</v>
      </c>
      <c r="E4161" s="19" t="n">
        <v>0</v>
      </c>
      <c r="F4161" s="19" t="n">
        <v>40</v>
      </c>
    </row>
    <row r="4162" customFormat="false" ht="15" hidden="false" customHeight="false" outlineLevel="0" collapsed="false">
      <c r="A4162" s="8" t="s">
        <v>352</v>
      </c>
      <c r="B4162" s="8" t="s">
        <v>353</v>
      </c>
      <c r="C4162" s="8" t="s">
        <v>4514</v>
      </c>
      <c r="D4162" s="8" t="n">
        <v>2011</v>
      </c>
      <c r="F4162" s="19" t="n">
        <v>38</v>
      </c>
    </row>
    <row r="4163" customFormat="false" ht="15" hidden="false" customHeight="false" outlineLevel="0" collapsed="false">
      <c r="A4163" s="8" t="s">
        <v>352</v>
      </c>
      <c r="B4163" s="8" t="s">
        <v>353</v>
      </c>
      <c r="C4163" s="8" t="s">
        <v>4515</v>
      </c>
      <c r="D4163" s="8" t="n">
        <v>2011</v>
      </c>
      <c r="F4163" s="19" t="n">
        <v>38</v>
      </c>
    </row>
    <row r="4164" customFormat="false" ht="15" hidden="false" customHeight="false" outlineLevel="0" collapsed="false">
      <c r="A4164" s="8" t="s">
        <v>352</v>
      </c>
      <c r="B4164" s="8" t="s">
        <v>353</v>
      </c>
      <c r="C4164" s="8" t="s">
        <v>4516</v>
      </c>
      <c r="D4164" s="8" t="n">
        <v>2011</v>
      </c>
      <c r="E4164" s="19" t="n">
        <v>0</v>
      </c>
      <c r="F4164" s="19" t="n">
        <v>40.2777777777778</v>
      </c>
    </row>
    <row r="4165" customFormat="false" ht="15" hidden="false" customHeight="false" outlineLevel="0" collapsed="false">
      <c r="A4165" s="8" t="s">
        <v>352</v>
      </c>
      <c r="B4165" s="8" t="s">
        <v>353</v>
      </c>
      <c r="C4165" s="8" t="s">
        <v>4517</v>
      </c>
      <c r="D4165" s="8" t="n">
        <v>2011</v>
      </c>
      <c r="F4165" s="19" t="n">
        <v>39.2222222222222</v>
      </c>
    </row>
    <row r="4166" customFormat="false" ht="15" hidden="false" customHeight="false" outlineLevel="0" collapsed="false">
      <c r="A4166" s="8" t="s">
        <v>352</v>
      </c>
      <c r="B4166" s="8" t="s">
        <v>353</v>
      </c>
      <c r="C4166" s="8" t="s">
        <v>4518</v>
      </c>
      <c r="D4166" s="8" t="n">
        <v>2011</v>
      </c>
      <c r="F4166" s="19" t="n">
        <v>39.5</v>
      </c>
    </row>
    <row r="4167" customFormat="false" ht="15" hidden="false" customHeight="false" outlineLevel="0" collapsed="false">
      <c r="A4167" s="8" t="s">
        <v>352</v>
      </c>
      <c r="B4167" s="8" t="s">
        <v>353</v>
      </c>
      <c r="C4167" s="8" t="s">
        <v>4519</v>
      </c>
      <c r="D4167" s="8" t="n">
        <v>2011</v>
      </c>
      <c r="E4167" s="19" t="n">
        <v>0.508</v>
      </c>
      <c r="F4167" s="19" t="n">
        <v>40</v>
      </c>
    </row>
    <row r="4168" customFormat="false" ht="15" hidden="false" customHeight="false" outlineLevel="0" collapsed="false">
      <c r="A4168" s="8" t="s">
        <v>352</v>
      </c>
      <c r="B4168" s="8" t="s">
        <v>353</v>
      </c>
      <c r="C4168" s="8" t="s">
        <v>4520</v>
      </c>
      <c r="D4168" s="8" t="n">
        <v>2011</v>
      </c>
      <c r="E4168" s="19" t="n">
        <v>0</v>
      </c>
      <c r="F4168" s="19" t="n">
        <v>40</v>
      </c>
    </row>
    <row r="4169" customFormat="false" ht="15" hidden="false" customHeight="false" outlineLevel="0" collapsed="false">
      <c r="A4169" s="8" t="s">
        <v>352</v>
      </c>
      <c r="B4169" s="8" t="s">
        <v>353</v>
      </c>
      <c r="C4169" s="8" t="s">
        <v>4521</v>
      </c>
      <c r="D4169" s="8" t="n">
        <v>2011</v>
      </c>
      <c r="E4169" s="19" t="n">
        <v>0</v>
      </c>
      <c r="F4169" s="19" t="n">
        <v>39.1111111111111</v>
      </c>
    </row>
    <row r="4170" customFormat="false" ht="15" hidden="false" customHeight="false" outlineLevel="0" collapsed="false">
      <c r="A4170" s="8" t="s">
        <v>352</v>
      </c>
      <c r="B4170" s="8" t="s">
        <v>353</v>
      </c>
      <c r="C4170" s="8" t="s">
        <v>4522</v>
      </c>
      <c r="D4170" s="8" t="n">
        <v>2011</v>
      </c>
      <c r="E4170" s="19" t="n">
        <v>0</v>
      </c>
      <c r="F4170" s="19" t="n">
        <v>39</v>
      </c>
    </row>
    <row r="4171" customFormat="false" ht="15" hidden="false" customHeight="false" outlineLevel="0" collapsed="false">
      <c r="A4171" s="8" t="s">
        <v>352</v>
      </c>
      <c r="B4171" s="8" t="s">
        <v>353</v>
      </c>
      <c r="C4171" s="8" t="s">
        <v>4523</v>
      </c>
      <c r="D4171" s="8" t="n">
        <v>2011</v>
      </c>
      <c r="E4171" s="19" t="n">
        <v>0</v>
      </c>
      <c r="F4171" s="19" t="n">
        <v>38.3888888888889</v>
      </c>
    </row>
    <row r="4172" customFormat="false" ht="15" hidden="false" customHeight="false" outlineLevel="0" collapsed="false">
      <c r="A4172" s="8" t="s">
        <v>352</v>
      </c>
      <c r="B4172" s="8" t="s">
        <v>353</v>
      </c>
      <c r="C4172" s="8" t="s">
        <v>4524</v>
      </c>
      <c r="D4172" s="8" t="n">
        <v>2011</v>
      </c>
      <c r="E4172" s="19" t="n">
        <v>0</v>
      </c>
      <c r="F4172" s="19" t="n">
        <v>39</v>
      </c>
    </row>
    <row r="4173" customFormat="false" ht="15" hidden="false" customHeight="false" outlineLevel="0" collapsed="false">
      <c r="A4173" s="8" t="s">
        <v>352</v>
      </c>
      <c r="B4173" s="8" t="s">
        <v>353</v>
      </c>
      <c r="C4173" s="8" t="s">
        <v>4525</v>
      </c>
      <c r="D4173" s="8" t="n">
        <v>2011</v>
      </c>
      <c r="E4173" s="19" t="n">
        <v>0</v>
      </c>
      <c r="F4173" s="19" t="n">
        <v>35</v>
      </c>
    </row>
    <row r="4174" customFormat="false" ht="15" hidden="false" customHeight="false" outlineLevel="0" collapsed="false">
      <c r="A4174" s="8" t="s">
        <v>352</v>
      </c>
      <c r="B4174" s="8" t="s">
        <v>353</v>
      </c>
      <c r="C4174" s="8" t="s">
        <v>4526</v>
      </c>
      <c r="D4174" s="8" t="n">
        <v>2011</v>
      </c>
      <c r="E4174" s="19" t="n">
        <v>0</v>
      </c>
      <c r="F4174" s="19" t="n">
        <v>36</v>
      </c>
    </row>
    <row r="4175" customFormat="false" ht="15" hidden="false" customHeight="false" outlineLevel="0" collapsed="false">
      <c r="A4175" s="8" t="s">
        <v>352</v>
      </c>
      <c r="B4175" s="8" t="s">
        <v>353</v>
      </c>
      <c r="C4175" s="8" t="s">
        <v>4527</v>
      </c>
      <c r="D4175" s="8" t="n">
        <v>2011</v>
      </c>
      <c r="E4175" s="19" t="n">
        <v>0</v>
      </c>
      <c r="F4175" s="19" t="n">
        <v>37</v>
      </c>
    </row>
    <row r="4176" customFormat="false" ht="15" hidden="false" customHeight="false" outlineLevel="0" collapsed="false">
      <c r="A4176" s="8" t="s">
        <v>352</v>
      </c>
      <c r="B4176" s="8" t="s">
        <v>353</v>
      </c>
      <c r="C4176" s="8" t="s">
        <v>4528</v>
      </c>
      <c r="D4176" s="8" t="n">
        <v>2011</v>
      </c>
      <c r="E4176" s="19" t="n">
        <v>0</v>
      </c>
      <c r="F4176" s="19" t="n">
        <v>39</v>
      </c>
    </row>
    <row r="4177" customFormat="false" ht="15" hidden="false" customHeight="false" outlineLevel="0" collapsed="false">
      <c r="A4177" s="8" t="s">
        <v>352</v>
      </c>
      <c r="B4177" s="8" t="s">
        <v>353</v>
      </c>
      <c r="C4177" s="8" t="s">
        <v>4529</v>
      </c>
      <c r="D4177" s="8" t="n">
        <v>2011</v>
      </c>
      <c r="E4177" s="19" t="n">
        <v>0</v>
      </c>
      <c r="F4177" s="19" t="n">
        <v>38</v>
      </c>
    </row>
    <row r="4178" customFormat="false" ht="15" hidden="false" customHeight="false" outlineLevel="0" collapsed="false">
      <c r="A4178" s="8" t="s">
        <v>352</v>
      </c>
      <c r="B4178" s="8" t="s">
        <v>353</v>
      </c>
      <c r="C4178" s="8" t="s">
        <v>4530</v>
      </c>
      <c r="D4178" s="8" t="n">
        <v>2011</v>
      </c>
      <c r="F4178" s="19" t="n">
        <v>36</v>
      </c>
    </row>
    <row r="4179" customFormat="false" ht="15" hidden="false" customHeight="false" outlineLevel="0" collapsed="false">
      <c r="A4179" s="8" t="s">
        <v>352</v>
      </c>
      <c r="B4179" s="8" t="s">
        <v>353</v>
      </c>
      <c r="C4179" s="8" t="s">
        <v>4531</v>
      </c>
      <c r="D4179" s="8" t="n">
        <v>2011</v>
      </c>
      <c r="E4179" s="19" t="n">
        <v>0</v>
      </c>
      <c r="F4179" s="19" t="n">
        <v>38.6111111111111</v>
      </c>
    </row>
    <row r="4180" customFormat="false" ht="15" hidden="false" customHeight="false" outlineLevel="0" collapsed="false">
      <c r="A4180" s="8" t="s">
        <v>352</v>
      </c>
      <c r="B4180" s="8" t="s">
        <v>353</v>
      </c>
      <c r="C4180" s="8" t="s">
        <v>4532</v>
      </c>
      <c r="D4180" s="8" t="n">
        <v>2011</v>
      </c>
      <c r="E4180" s="19" t="n">
        <v>0</v>
      </c>
      <c r="F4180" s="19" t="n">
        <v>38</v>
      </c>
    </row>
    <row r="4181" customFormat="false" ht="15" hidden="false" customHeight="false" outlineLevel="0" collapsed="false">
      <c r="A4181" s="8" t="s">
        <v>352</v>
      </c>
      <c r="B4181" s="8" t="s">
        <v>353</v>
      </c>
      <c r="C4181" s="8" t="s">
        <v>4533</v>
      </c>
      <c r="D4181" s="8" t="n">
        <v>2011</v>
      </c>
      <c r="E4181" s="19" t="n">
        <v>0</v>
      </c>
      <c r="F4181" s="19" t="n">
        <v>39.3888888888889</v>
      </c>
    </row>
    <row r="4182" customFormat="false" ht="15" hidden="false" customHeight="false" outlineLevel="0" collapsed="false">
      <c r="A4182" s="8" t="s">
        <v>352</v>
      </c>
      <c r="B4182" s="8" t="s">
        <v>353</v>
      </c>
      <c r="C4182" s="8" t="s">
        <v>4534</v>
      </c>
      <c r="D4182" s="8" t="n">
        <v>2011</v>
      </c>
      <c r="E4182" s="19" t="n">
        <v>0</v>
      </c>
      <c r="F4182" s="19" t="n">
        <v>38.3888888888889</v>
      </c>
    </row>
    <row r="4183" customFormat="false" ht="15" hidden="false" customHeight="false" outlineLevel="0" collapsed="false">
      <c r="A4183" s="8" t="s">
        <v>352</v>
      </c>
      <c r="B4183" s="8" t="s">
        <v>353</v>
      </c>
      <c r="C4183" s="8" t="s">
        <v>4535</v>
      </c>
      <c r="D4183" s="8" t="n">
        <v>2011</v>
      </c>
      <c r="E4183" s="19" t="n">
        <v>0</v>
      </c>
      <c r="F4183" s="19" t="n">
        <v>38.2222222222222</v>
      </c>
    </row>
    <row r="4184" customFormat="false" ht="15" hidden="false" customHeight="false" outlineLevel="0" collapsed="false">
      <c r="A4184" s="8" t="s">
        <v>352</v>
      </c>
      <c r="B4184" s="8" t="s">
        <v>353</v>
      </c>
      <c r="C4184" s="8" t="s">
        <v>4536</v>
      </c>
      <c r="D4184" s="8" t="n">
        <v>2011</v>
      </c>
      <c r="E4184" s="19" t="n">
        <v>0</v>
      </c>
      <c r="F4184" s="19" t="n">
        <v>38.3888888888889</v>
      </c>
    </row>
    <row r="4185" customFormat="false" ht="15" hidden="false" customHeight="false" outlineLevel="0" collapsed="false">
      <c r="A4185" s="8" t="s">
        <v>352</v>
      </c>
      <c r="B4185" s="8" t="s">
        <v>353</v>
      </c>
      <c r="C4185" s="8" t="s">
        <v>4537</v>
      </c>
      <c r="D4185" s="8" t="n">
        <v>2011</v>
      </c>
      <c r="F4185" s="19" t="n">
        <v>38.5</v>
      </c>
    </row>
    <row r="4186" customFormat="false" ht="15" hidden="false" customHeight="false" outlineLevel="0" collapsed="false">
      <c r="A4186" s="8" t="s">
        <v>352</v>
      </c>
      <c r="B4186" s="8" t="s">
        <v>353</v>
      </c>
      <c r="C4186" s="8" t="s">
        <v>4538</v>
      </c>
      <c r="D4186" s="8" t="n">
        <v>2011</v>
      </c>
      <c r="F4186" s="19" t="n">
        <v>36.1111111111111</v>
      </c>
    </row>
    <row r="4187" customFormat="false" ht="15" hidden="false" customHeight="false" outlineLevel="0" collapsed="false">
      <c r="A4187" s="8" t="s">
        <v>352</v>
      </c>
      <c r="B4187" s="8" t="s">
        <v>353</v>
      </c>
      <c r="C4187" s="8" t="s">
        <v>4539</v>
      </c>
      <c r="D4187" s="8" t="n">
        <v>2011</v>
      </c>
      <c r="E4187" s="19" t="n">
        <v>35.052</v>
      </c>
      <c r="F4187" s="19" t="n">
        <v>38.2777777777778</v>
      </c>
    </row>
    <row r="4188" customFormat="false" ht="15" hidden="false" customHeight="false" outlineLevel="0" collapsed="false">
      <c r="A4188" s="8" t="s">
        <v>352</v>
      </c>
      <c r="B4188" s="8" t="s">
        <v>353</v>
      </c>
      <c r="C4188" s="8" t="s">
        <v>4540</v>
      </c>
      <c r="D4188" s="8" t="n">
        <v>2011</v>
      </c>
      <c r="E4188" s="19" t="n">
        <v>0.254</v>
      </c>
      <c r="F4188" s="19" t="n">
        <v>32.2777777777778</v>
      </c>
    </row>
    <row r="4189" customFormat="false" ht="15" hidden="false" customHeight="false" outlineLevel="0" collapsed="false">
      <c r="A4189" s="8" t="s">
        <v>352</v>
      </c>
      <c r="B4189" s="8" t="s">
        <v>353</v>
      </c>
      <c r="C4189" s="8" t="s">
        <v>4541</v>
      </c>
      <c r="D4189" s="8" t="n">
        <v>2011</v>
      </c>
      <c r="E4189" s="19" t="n">
        <v>29.972</v>
      </c>
      <c r="F4189" s="19" t="n">
        <v>28</v>
      </c>
    </row>
    <row r="4190" customFormat="false" ht="15" hidden="false" customHeight="false" outlineLevel="0" collapsed="false">
      <c r="A4190" s="8" t="s">
        <v>352</v>
      </c>
      <c r="B4190" s="8" t="s">
        <v>353</v>
      </c>
      <c r="C4190" s="8" t="s">
        <v>4542</v>
      </c>
      <c r="D4190" s="8" t="n">
        <v>2011</v>
      </c>
      <c r="E4190" s="19" t="n">
        <v>5.08</v>
      </c>
      <c r="F4190" s="19" t="n">
        <v>28</v>
      </c>
    </row>
    <row r="4191" customFormat="false" ht="15" hidden="false" customHeight="false" outlineLevel="0" collapsed="false">
      <c r="A4191" s="8" t="s">
        <v>352</v>
      </c>
      <c r="B4191" s="8" t="s">
        <v>353</v>
      </c>
      <c r="C4191" s="8" t="s">
        <v>4543</v>
      </c>
      <c r="D4191" s="8" t="n">
        <v>2011</v>
      </c>
      <c r="E4191" s="19" t="n">
        <v>104.902</v>
      </c>
      <c r="F4191" s="19" t="n">
        <v>32</v>
      </c>
    </row>
    <row r="4192" customFormat="false" ht="15" hidden="false" customHeight="false" outlineLevel="0" collapsed="false">
      <c r="A4192" s="8" t="s">
        <v>352</v>
      </c>
      <c r="B4192" s="8" t="s">
        <v>353</v>
      </c>
      <c r="C4192" s="8" t="s">
        <v>4544</v>
      </c>
      <c r="D4192" s="8" t="n">
        <v>2011</v>
      </c>
      <c r="E4192" s="19" t="n">
        <v>39.116</v>
      </c>
      <c r="F4192" s="19" t="n">
        <v>34</v>
      </c>
    </row>
    <row r="4193" customFormat="false" ht="15" hidden="false" customHeight="false" outlineLevel="0" collapsed="false">
      <c r="A4193" s="8" t="s">
        <v>352</v>
      </c>
      <c r="B4193" s="8" t="s">
        <v>353</v>
      </c>
      <c r="C4193" s="8" t="s">
        <v>4545</v>
      </c>
      <c r="D4193" s="8" t="n">
        <v>2011</v>
      </c>
      <c r="E4193" s="19" t="n">
        <v>0</v>
      </c>
      <c r="F4193" s="19" t="n">
        <v>34</v>
      </c>
    </row>
    <row r="4194" customFormat="false" ht="15" hidden="false" customHeight="false" outlineLevel="0" collapsed="false">
      <c r="A4194" s="8" t="s">
        <v>352</v>
      </c>
      <c r="B4194" s="8" t="s">
        <v>353</v>
      </c>
      <c r="C4194" s="8" t="s">
        <v>4546</v>
      </c>
      <c r="D4194" s="8" t="n">
        <v>2011</v>
      </c>
      <c r="E4194" s="19" t="n">
        <v>3.048</v>
      </c>
      <c r="F4194" s="19" t="n">
        <v>34</v>
      </c>
    </row>
    <row r="4195" customFormat="false" ht="15" hidden="false" customHeight="false" outlineLevel="0" collapsed="false">
      <c r="A4195" s="8" t="s">
        <v>352</v>
      </c>
      <c r="B4195" s="8" t="s">
        <v>353</v>
      </c>
      <c r="C4195" s="8" t="s">
        <v>4547</v>
      </c>
      <c r="D4195" s="8" t="n">
        <v>2011</v>
      </c>
      <c r="E4195" s="19" t="n">
        <v>0</v>
      </c>
      <c r="F4195" s="19" t="n">
        <v>35.2777777777778</v>
      </c>
    </row>
    <row r="4196" customFormat="false" ht="15" hidden="false" customHeight="false" outlineLevel="0" collapsed="false">
      <c r="A4196" s="8" t="s">
        <v>352</v>
      </c>
      <c r="B4196" s="8" t="s">
        <v>353</v>
      </c>
      <c r="C4196" s="8" t="s">
        <v>4548</v>
      </c>
      <c r="D4196" s="8" t="n">
        <v>2011</v>
      </c>
      <c r="E4196" s="19" t="n">
        <v>0.254</v>
      </c>
      <c r="F4196" s="19" t="n">
        <v>35</v>
      </c>
    </row>
    <row r="4197" customFormat="false" ht="15" hidden="false" customHeight="false" outlineLevel="0" collapsed="false">
      <c r="A4197" s="8" t="s">
        <v>352</v>
      </c>
      <c r="B4197" s="8" t="s">
        <v>353</v>
      </c>
      <c r="C4197" s="8" t="s">
        <v>4549</v>
      </c>
      <c r="D4197" s="8" t="n">
        <v>2011</v>
      </c>
      <c r="E4197" s="19" t="n">
        <v>0</v>
      </c>
      <c r="F4197" s="19" t="n">
        <v>36</v>
      </c>
    </row>
    <row r="4198" customFormat="false" ht="15" hidden="false" customHeight="false" outlineLevel="0" collapsed="false">
      <c r="A4198" s="8" t="s">
        <v>352</v>
      </c>
      <c r="B4198" s="8" t="s">
        <v>353</v>
      </c>
      <c r="C4198" s="8" t="s">
        <v>4550</v>
      </c>
      <c r="D4198" s="8" t="n">
        <v>2011</v>
      </c>
      <c r="E4198" s="19" t="n">
        <v>35.052</v>
      </c>
      <c r="F4198" s="19" t="n">
        <v>35</v>
      </c>
    </row>
    <row r="4199" customFormat="false" ht="15" hidden="false" customHeight="false" outlineLevel="0" collapsed="false">
      <c r="A4199" s="8" t="s">
        <v>352</v>
      </c>
      <c r="B4199" s="8" t="s">
        <v>353</v>
      </c>
      <c r="C4199" s="8" t="s">
        <v>4551</v>
      </c>
      <c r="D4199" s="8" t="n">
        <v>2011</v>
      </c>
      <c r="F4199" s="19" t="n">
        <v>32</v>
      </c>
    </row>
    <row r="4200" customFormat="false" ht="15" hidden="false" customHeight="false" outlineLevel="0" collapsed="false">
      <c r="A4200" s="8" t="s">
        <v>352</v>
      </c>
      <c r="B4200" s="8" t="s">
        <v>353</v>
      </c>
      <c r="C4200" s="8" t="s">
        <v>4552</v>
      </c>
      <c r="D4200" s="8" t="n">
        <v>2011</v>
      </c>
      <c r="F4200" s="19" t="n">
        <v>34</v>
      </c>
    </row>
    <row r="4201" customFormat="false" ht="15" hidden="false" customHeight="false" outlineLevel="0" collapsed="false">
      <c r="A4201" s="8" t="s">
        <v>352</v>
      </c>
      <c r="B4201" s="8" t="s">
        <v>353</v>
      </c>
      <c r="C4201" s="8" t="s">
        <v>4553</v>
      </c>
      <c r="D4201" s="8" t="n">
        <v>2011</v>
      </c>
      <c r="E4201" s="19" t="n">
        <v>0</v>
      </c>
      <c r="F4201" s="19" t="n">
        <v>34</v>
      </c>
    </row>
    <row r="4202" customFormat="false" ht="15" hidden="false" customHeight="false" outlineLevel="0" collapsed="false">
      <c r="A4202" s="8" t="s">
        <v>352</v>
      </c>
      <c r="B4202" s="8" t="s">
        <v>353</v>
      </c>
      <c r="C4202" s="8" t="s">
        <v>4554</v>
      </c>
      <c r="D4202" s="8" t="n">
        <v>2011</v>
      </c>
      <c r="F4202" s="19" t="n">
        <v>34</v>
      </c>
    </row>
    <row r="4203" customFormat="false" ht="15" hidden="false" customHeight="false" outlineLevel="0" collapsed="false">
      <c r="A4203" s="8" t="s">
        <v>352</v>
      </c>
      <c r="B4203" s="8" t="s">
        <v>353</v>
      </c>
      <c r="C4203" s="8" t="s">
        <v>4555</v>
      </c>
      <c r="D4203" s="8" t="n">
        <v>2011</v>
      </c>
      <c r="E4203" s="19" t="n">
        <v>2.032</v>
      </c>
      <c r="F4203" s="19" t="n">
        <v>30</v>
      </c>
    </row>
    <row r="4204" customFormat="false" ht="15" hidden="false" customHeight="false" outlineLevel="0" collapsed="false">
      <c r="A4204" s="8" t="s">
        <v>352</v>
      </c>
      <c r="B4204" s="8" t="s">
        <v>353</v>
      </c>
      <c r="C4204" s="8" t="s">
        <v>4556</v>
      </c>
      <c r="D4204" s="8" t="n">
        <v>2011</v>
      </c>
      <c r="E4204" s="19" t="n">
        <v>1.016</v>
      </c>
      <c r="F4204" s="19" t="n">
        <v>32</v>
      </c>
    </row>
    <row r="4205" customFormat="false" ht="15" hidden="false" customHeight="false" outlineLevel="0" collapsed="false">
      <c r="A4205" s="8" t="s">
        <v>352</v>
      </c>
      <c r="B4205" s="8" t="s">
        <v>353</v>
      </c>
      <c r="C4205" s="8" t="s">
        <v>4557</v>
      </c>
      <c r="D4205" s="8" t="n">
        <v>2011</v>
      </c>
      <c r="E4205" s="19" t="n">
        <v>14.986</v>
      </c>
      <c r="F4205" s="19" t="n">
        <v>33</v>
      </c>
    </row>
    <row r="4206" customFormat="false" ht="15" hidden="false" customHeight="false" outlineLevel="0" collapsed="false">
      <c r="A4206" s="8" t="s">
        <v>352</v>
      </c>
      <c r="B4206" s="8" t="s">
        <v>353</v>
      </c>
      <c r="C4206" s="8" t="s">
        <v>4558</v>
      </c>
      <c r="D4206" s="8" t="n">
        <v>2011</v>
      </c>
      <c r="E4206" s="19" t="n">
        <v>0</v>
      </c>
      <c r="F4206" s="19" t="n">
        <v>35.2222222222222</v>
      </c>
    </row>
    <row r="4207" customFormat="false" ht="15" hidden="false" customHeight="false" outlineLevel="0" collapsed="false">
      <c r="A4207" s="8" t="s">
        <v>352</v>
      </c>
      <c r="B4207" s="8" t="s">
        <v>353</v>
      </c>
      <c r="C4207" s="8" t="s">
        <v>4559</v>
      </c>
      <c r="D4207" s="8" t="n">
        <v>2011</v>
      </c>
      <c r="F4207" s="19" t="n">
        <v>36</v>
      </c>
    </row>
    <row r="4208" customFormat="false" ht="15" hidden="false" customHeight="false" outlineLevel="0" collapsed="false">
      <c r="A4208" s="8" t="s">
        <v>352</v>
      </c>
      <c r="B4208" s="8" t="s">
        <v>353</v>
      </c>
      <c r="C4208" s="8" t="s">
        <v>4560</v>
      </c>
      <c r="D4208" s="8" t="n">
        <v>2011</v>
      </c>
      <c r="F4208" s="19" t="n">
        <v>34</v>
      </c>
    </row>
    <row r="4209" customFormat="false" ht="15" hidden="false" customHeight="false" outlineLevel="0" collapsed="false">
      <c r="A4209" s="8" t="s">
        <v>352</v>
      </c>
      <c r="B4209" s="8" t="s">
        <v>353</v>
      </c>
      <c r="C4209" s="8" t="s">
        <v>4561</v>
      </c>
      <c r="D4209" s="8" t="n">
        <v>2011</v>
      </c>
      <c r="F4209" s="19" t="n">
        <v>35</v>
      </c>
    </row>
    <row r="4210" customFormat="false" ht="15" hidden="false" customHeight="false" outlineLevel="0" collapsed="false">
      <c r="A4210" s="8" t="s">
        <v>352</v>
      </c>
      <c r="B4210" s="8" t="s">
        <v>353</v>
      </c>
      <c r="C4210" s="8" t="s">
        <v>4562</v>
      </c>
      <c r="D4210" s="8" t="n">
        <v>2011</v>
      </c>
      <c r="E4210" s="19" t="n">
        <v>0.508</v>
      </c>
      <c r="F4210" s="19" t="n">
        <v>34</v>
      </c>
    </row>
    <row r="4211" customFormat="false" ht="15" hidden="false" customHeight="false" outlineLevel="0" collapsed="false">
      <c r="A4211" s="8" t="s">
        <v>352</v>
      </c>
      <c r="B4211" s="8" t="s">
        <v>353</v>
      </c>
      <c r="C4211" s="8" t="s">
        <v>4563</v>
      </c>
      <c r="D4211" s="8" t="n">
        <v>2011</v>
      </c>
      <c r="E4211" s="19" t="n">
        <v>19.05</v>
      </c>
      <c r="F4211" s="19" t="n">
        <v>35</v>
      </c>
    </row>
    <row r="4212" customFormat="false" ht="15" hidden="false" customHeight="false" outlineLevel="0" collapsed="false">
      <c r="A4212" s="8" t="s">
        <v>352</v>
      </c>
      <c r="B4212" s="8" t="s">
        <v>353</v>
      </c>
      <c r="C4212" s="8" t="s">
        <v>4564</v>
      </c>
      <c r="D4212" s="8" t="n">
        <v>2011</v>
      </c>
      <c r="E4212" s="19" t="n">
        <v>0</v>
      </c>
      <c r="F4212" s="19" t="n">
        <v>33.2777777777778</v>
      </c>
    </row>
    <row r="4213" customFormat="false" ht="15" hidden="false" customHeight="false" outlineLevel="0" collapsed="false">
      <c r="A4213" s="8" t="s">
        <v>352</v>
      </c>
      <c r="B4213" s="8" t="s">
        <v>353</v>
      </c>
      <c r="C4213" s="8" t="s">
        <v>4565</v>
      </c>
      <c r="D4213" s="8" t="n">
        <v>2011</v>
      </c>
      <c r="E4213" s="19" t="n">
        <v>3.048</v>
      </c>
      <c r="F4213" s="19" t="n">
        <v>34</v>
      </c>
    </row>
    <row r="4214" customFormat="false" ht="15" hidden="false" customHeight="false" outlineLevel="0" collapsed="false">
      <c r="A4214" s="8" t="s">
        <v>352</v>
      </c>
      <c r="B4214" s="8" t="s">
        <v>353</v>
      </c>
      <c r="C4214" s="8" t="s">
        <v>4566</v>
      </c>
      <c r="D4214" s="8" t="n">
        <v>2011</v>
      </c>
      <c r="E4214" s="19" t="n">
        <v>0</v>
      </c>
      <c r="F4214" s="19" t="n">
        <v>34</v>
      </c>
    </row>
    <row r="4215" customFormat="false" ht="15" hidden="false" customHeight="false" outlineLevel="0" collapsed="false">
      <c r="A4215" s="8" t="s">
        <v>352</v>
      </c>
      <c r="B4215" s="8" t="s">
        <v>353</v>
      </c>
      <c r="C4215" s="8" t="s">
        <v>4567</v>
      </c>
      <c r="D4215" s="8" t="n">
        <v>2011</v>
      </c>
      <c r="E4215" s="19" t="n">
        <v>0</v>
      </c>
      <c r="F4215" s="19" t="n">
        <v>33</v>
      </c>
    </row>
    <row r="4216" customFormat="false" ht="15" hidden="false" customHeight="false" outlineLevel="0" collapsed="false">
      <c r="A4216" s="8" t="s">
        <v>352</v>
      </c>
      <c r="B4216" s="8" t="s">
        <v>353</v>
      </c>
      <c r="C4216" s="8" t="s">
        <v>4568</v>
      </c>
      <c r="D4216" s="8" t="n">
        <v>2011</v>
      </c>
      <c r="E4216" s="19" t="n">
        <v>0</v>
      </c>
      <c r="F4216" s="19" t="n">
        <v>35</v>
      </c>
    </row>
    <row r="4217" customFormat="false" ht="15" hidden="false" customHeight="false" outlineLevel="0" collapsed="false">
      <c r="A4217" s="8" t="s">
        <v>352</v>
      </c>
      <c r="B4217" s="8" t="s">
        <v>353</v>
      </c>
      <c r="C4217" s="8" t="s">
        <v>4569</v>
      </c>
      <c r="D4217" s="8" t="n">
        <v>2011</v>
      </c>
      <c r="F4217" s="19" t="n">
        <v>35</v>
      </c>
    </row>
    <row r="4218" customFormat="false" ht="15" hidden="false" customHeight="false" outlineLevel="0" collapsed="false">
      <c r="A4218" s="8" t="s">
        <v>352</v>
      </c>
      <c r="B4218" s="8" t="s">
        <v>353</v>
      </c>
      <c r="C4218" s="8" t="s">
        <v>4570</v>
      </c>
      <c r="D4218" s="8" t="n">
        <v>2011</v>
      </c>
      <c r="E4218" s="19" t="n">
        <v>0</v>
      </c>
      <c r="F4218" s="19" t="n">
        <v>35</v>
      </c>
    </row>
    <row r="4219" customFormat="false" ht="15" hidden="false" customHeight="false" outlineLevel="0" collapsed="false">
      <c r="A4219" s="8" t="s">
        <v>352</v>
      </c>
      <c r="B4219" s="8" t="s">
        <v>353</v>
      </c>
      <c r="C4219" s="8" t="s">
        <v>4571</v>
      </c>
      <c r="D4219" s="8" t="n">
        <v>2011</v>
      </c>
      <c r="E4219" s="19" t="n">
        <v>3.048</v>
      </c>
      <c r="F4219" s="19" t="n">
        <v>32</v>
      </c>
    </row>
    <row r="4220" customFormat="false" ht="15" hidden="false" customHeight="false" outlineLevel="0" collapsed="false">
      <c r="A4220" s="8" t="s">
        <v>352</v>
      </c>
      <c r="B4220" s="8" t="s">
        <v>353</v>
      </c>
      <c r="C4220" s="8" t="s">
        <v>4572</v>
      </c>
      <c r="D4220" s="8" t="n">
        <v>2011</v>
      </c>
      <c r="E4220" s="19" t="n">
        <v>12.954</v>
      </c>
      <c r="F4220" s="19" t="n">
        <v>29</v>
      </c>
    </row>
    <row r="4221" customFormat="false" ht="15" hidden="false" customHeight="false" outlineLevel="0" collapsed="false">
      <c r="A4221" s="8" t="s">
        <v>352</v>
      </c>
      <c r="B4221" s="8" t="s">
        <v>353</v>
      </c>
      <c r="C4221" s="8" t="s">
        <v>4573</v>
      </c>
      <c r="D4221" s="8" t="n">
        <v>2011</v>
      </c>
      <c r="E4221" s="19" t="n">
        <v>34.036</v>
      </c>
      <c r="F4221" s="19" t="n">
        <v>30</v>
      </c>
    </row>
    <row r="4222" customFormat="false" ht="15" hidden="false" customHeight="false" outlineLevel="0" collapsed="false">
      <c r="A4222" s="8" t="s">
        <v>352</v>
      </c>
      <c r="B4222" s="8" t="s">
        <v>353</v>
      </c>
      <c r="C4222" s="8" t="s">
        <v>4574</v>
      </c>
      <c r="D4222" s="8" t="n">
        <v>2011</v>
      </c>
      <c r="E4222" s="19" t="n">
        <v>39.116</v>
      </c>
      <c r="F4222" s="19" t="n">
        <v>28</v>
      </c>
    </row>
    <row r="4223" customFormat="false" ht="15" hidden="false" customHeight="false" outlineLevel="0" collapsed="false">
      <c r="A4223" s="8" t="s">
        <v>352</v>
      </c>
      <c r="B4223" s="8" t="s">
        <v>353</v>
      </c>
      <c r="C4223" s="8" t="s">
        <v>4575</v>
      </c>
      <c r="D4223" s="8" t="n">
        <v>2011</v>
      </c>
      <c r="E4223" s="19" t="n">
        <v>14.986</v>
      </c>
      <c r="F4223" s="19" t="n">
        <v>28</v>
      </c>
    </row>
    <row r="4224" customFormat="false" ht="15" hidden="false" customHeight="false" outlineLevel="0" collapsed="false">
      <c r="A4224" s="8" t="s">
        <v>352</v>
      </c>
      <c r="B4224" s="8" t="s">
        <v>353</v>
      </c>
      <c r="C4224" s="8" t="s">
        <v>4576</v>
      </c>
      <c r="D4224" s="8" t="n">
        <v>2011</v>
      </c>
      <c r="E4224" s="19" t="n">
        <v>88.9</v>
      </c>
      <c r="F4224" s="19" t="n">
        <v>31.7777777777778</v>
      </c>
    </row>
    <row r="4225" customFormat="false" ht="15" hidden="false" customHeight="false" outlineLevel="0" collapsed="false">
      <c r="A4225" s="8" t="s">
        <v>352</v>
      </c>
      <c r="B4225" s="8" t="s">
        <v>353</v>
      </c>
      <c r="C4225" s="8" t="s">
        <v>4577</v>
      </c>
      <c r="D4225" s="8" t="n">
        <v>2011</v>
      </c>
      <c r="E4225" s="19" t="n">
        <v>10.922</v>
      </c>
      <c r="F4225" s="19" t="n">
        <v>30</v>
      </c>
    </row>
    <row r="4226" customFormat="false" ht="15" hidden="false" customHeight="false" outlineLevel="0" collapsed="false">
      <c r="A4226" s="8" t="s">
        <v>352</v>
      </c>
      <c r="B4226" s="8" t="s">
        <v>353</v>
      </c>
      <c r="C4226" s="8" t="s">
        <v>4578</v>
      </c>
      <c r="D4226" s="8" t="n">
        <v>2011</v>
      </c>
      <c r="E4226" s="19" t="n">
        <v>42.926</v>
      </c>
      <c r="F4226" s="19" t="n">
        <v>28</v>
      </c>
    </row>
    <row r="4227" customFormat="false" ht="15" hidden="false" customHeight="false" outlineLevel="0" collapsed="false">
      <c r="A4227" s="8" t="s">
        <v>352</v>
      </c>
      <c r="B4227" s="8" t="s">
        <v>353</v>
      </c>
      <c r="C4227" s="8" t="s">
        <v>4579</v>
      </c>
      <c r="D4227" s="8" t="n">
        <v>2011</v>
      </c>
      <c r="E4227" s="19" t="n">
        <v>1.016</v>
      </c>
      <c r="F4227" s="19" t="n">
        <v>32</v>
      </c>
    </row>
    <row r="4228" customFormat="false" ht="15" hidden="false" customHeight="false" outlineLevel="0" collapsed="false">
      <c r="A4228" s="8" t="s">
        <v>352</v>
      </c>
      <c r="B4228" s="8" t="s">
        <v>353</v>
      </c>
      <c r="C4228" s="8" t="s">
        <v>4580</v>
      </c>
      <c r="D4228" s="8" t="n">
        <v>2011</v>
      </c>
      <c r="E4228" s="19" t="n">
        <v>0.508</v>
      </c>
      <c r="F4228" s="19" t="n">
        <v>34</v>
      </c>
    </row>
    <row r="4229" customFormat="false" ht="15" hidden="false" customHeight="false" outlineLevel="0" collapsed="false">
      <c r="A4229" s="8" t="s">
        <v>352</v>
      </c>
      <c r="B4229" s="8" t="s">
        <v>353</v>
      </c>
      <c r="C4229" s="8" t="s">
        <v>4581</v>
      </c>
      <c r="D4229" s="8" t="n">
        <v>2011</v>
      </c>
      <c r="E4229" s="19" t="n">
        <v>0</v>
      </c>
      <c r="F4229" s="19" t="n">
        <v>34</v>
      </c>
    </row>
    <row r="4230" customFormat="false" ht="15" hidden="false" customHeight="false" outlineLevel="0" collapsed="false">
      <c r="A4230" s="8" t="s">
        <v>352</v>
      </c>
      <c r="B4230" s="8" t="s">
        <v>353</v>
      </c>
      <c r="C4230" s="8" t="s">
        <v>4582</v>
      </c>
      <c r="D4230" s="8" t="n">
        <v>2011</v>
      </c>
      <c r="E4230" s="19" t="n">
        <v>0</v>
      </c>
      <c r="F4230" s="19" t="n">
        <v>34</v>
      </c>
    </row>
    <row r="4231" customFormat="false" ht="15" hidden="false" customHeight="false" outlineLevel="0" collapsed="false">
      <c r="A4231" s="8" t="s">
        <v>352</v>
      </c>
      <c r="B4231" s="8" t="s">
        <v>353</v>
      </c>
      <c r="C4231" s="8" t="s">
        <v>4583</v>
      </c>
      <c r="D4231" s="8" t="n">
        <v>2011</v>
      </c>
      <c r="E4231" s="19" t="n">
        <v>0.254</v>
      </c>
      <c r="F4231" s="19" t="n">
        <v>31</v>
      </c>
    </row>
    <row r="4232" customFormat="false" ht="15" hidden="false" customHeight="false" outlineLevel="0" collapsed="false">
      <c r="A4232" s="8" t="s">
        <v>352</v>
      </c>
      <c r="B4232" s="8" t="s">
        <v>353</v>
      </c>
      <c r="C4232" s="8" t="s">
        <v>4584</v>
      </c>
      <c r="D4232" s="8" t="n">
        <v>2011</v>
      </c>
      <c r="E4232" s="19" t="n">
        <v>28.956</v>
      </c>
      <c r="F4232" s="19" t="n">
        <v>29</v>
      </c>
    </row>
    <row r="4233" customFormat="false" ht="15" hidden="false" customHeight="false" outlineLevel="0" collapsed="false">
      <c r="A4233" s="8" t="s">
        <v>352</v>
      </c>
      <c r="B4233" s="8" t="s">
        <v>353</v>
      </c>
      <c r="C4233" s="8" t="s">
        <v>4585</v>
      </c>
      <c r="D4233" s="8" t="n">
        <v>2011</v>
      </c>
      <c r="E4233" s="19" t="n">
        <v>3.048</v>
      </c>
      <c r="F4233" s="19" t="n">
        <v>32</v>
      </c>
    </row>
    <row r="4234" customFormat="false" ht="15" hidden="false" customHeight="false" outlineLevel="0" collapsed="false">
      <c r="A4234" s="8" t="s">
        <v>352</v>
      </c>
      <c r="B4234" s="8" t="s">
        <v>353</v>
      </c>
      <c r="C4234" s="8" t="s">
        <v>4586</v>
      </c>
      <c r="D4234" s="8" t="n">
        <v>2011</v>
      </c>
      <c r="E4234" s="19" t="n">
        <v>0</v>
      </c>
      <c r="F4234" s="19" t="n">
        <v>34</v>
      </c>
    </row>
    <row r="4235" customFormat="false" ht="15" hidden="false" customHeight="false" outlineLevel="0" collapsed="false">
      <c r="A4235" s="8" t="s">
        <v>352</v>
      </c>
      <c r="B4235" s="8" t="s">
        <v>353</v>
      </c>
      <c r="C4235" s="8" t="s">
        <v>4587</v>
      </c>
      <c r="D4235" s="8" t="n">
        <v>2011</v>
      </c>
      <c r="F4235" s="19" t="n">
        <v>32</v>
      </c>
    </row>
    <row r="4236" customFormat="false" ht="15" hidden="false" customHeight="false" outlineLevel="0" collapsed="false">
      <c r="A4236" s="8" t="s">
        <v>352</v>
      </c>
      <c r="B4236" s="8" t="s">
        <v>353</v>
      </c>
      <c r="C4236" s="8" t="s">
        <v>4588</v>
      </c>
      <c r="D4236" s="8" t="n">
        <v>2011</v>
      </c>
      <c r="E4236" s="19" t="n">
        <v>0.254</v>
      </c>
      <c r="F4236" s="19" t="n">
        <v>32.2222222222222</v>
      </c>
    </row>
    <row r="4237" customFormat="false" ht="15" hidden="false" customHeight="false" outlineLevel="0" collapsed="false">
      <c r="A4237" s="8" t="s">
        <v>352</v>
      </c>
      <c r="B4237" s="8" t="s">
        <v>353</v>
      </c>
      <c r="C4237" s="8" t="s">
        <v>4589</v>
      </c>
      <c r="D4237" s="8" t="n">
        <v>2011</v>
      </c>
      <c r="E4237" s="19" t="n">
        <v>8.89</v>
      </c>
      <c r="F4237" s="19" t="n">
        <v>32</v>
      </c>
    </row>
    <row r="4238" customFormat="false" ht="15" hidden="false" customHeight="false" outlineLevel="0" collapsed="false">
      <c r="A4238" s="8" t="s">
        <v>352</v>
      </c>
      <c r="B4238" s="8" t="s">
        <v>353</v>
      </c>
      <c r="C4238" s="8" t="s">
        <v>4590</v>
      </c>
      <c r="D4238" s="8" t="n">
        <v>2011</v>
      </c>
      <c r="E4238" s="19" t="n">
        <v>0.508</v>
      </c>
      <c r="F4238" s="19" t="n">
        <v>32.2777777777778</v>
      </c>
    </row>
    <row r="4239" customFormat="false" ht="15" hidden="false" customHeight="false" outlineLevel="0" collapsed="false">
      <c r="A4239" s="8" t="s">
        <v>352</v>
      </c>
      <c r="B4239" s="8" t="s">
        <v>353</v>
      </c>
      <c r="C4239" s="8" t="s">
        <v>4591</v>
      </c>
      <c r="D4239" s="8" t="n">
        <v>2011</v>
      </c>
      <c r="E4239" s="19" t="n">
        <v>2.032</v>
      </c>
      <c r="F4239" s="19" t="n">
        <v>34.1111111111111</v>
      </c>
    </row>
    <row r="4240" customFormat="false" ht="15" hidden="false" customHeight="false" outlineLevel="0" collapsed="false">
      <c r="A4240" s="8" t="s">
        <v>352</v>
      </c>
      <c r="B4240" s="8" t="s">
        <v>353</v>
      </c>
      <c r="C4240" s="8" t="s">
        <v>4592</v>
      </c>
      <c r="D4240" s="8" t="n">
        <v>2011</v>
      </c>
      <c r="E4240" s="19" t="n">
        <v>0</v>
      </c>
      <c r="F4240" s="19" t="n">
        <v>30</v>
      </c>
    </row>
    <row r="4241" customFormat="false" ht="15" hidden="false" customHeight="false" outlineLevel="0" collapsed="false">
      <c r="A4241" s="8" t="s">
        <v>352</v>
      </c>
      <c r="B4241" s="8" t="s">
        <v>353</v>
      </c>
      <c r="C4241" s="8" t="s">
        <v>4593</v>
      </c>
      <c r="D4241" s="8" t="n">
        <v>2011</v>
      </c>
      <c r="E4241" s="19" t="n">
        <v>13.97</v>
      </c>
      <c r="F4241" s="19" t="n">
        <v>33</v>
      </c>
    </row>
    <row r="4242" customFormat="false" ht="15" hidden="false" customHeight="false" outlineLevel="0" collapsed="false">
      <c r="A4242" s="8" t="s">
        <v>352</v>
      </c>
      <c r="B4242" s="8" t="s">
        <v>353</v>
      </c>
      <c r="C4242" s="8" t="s">
        <v>4594</v>
      </c>
      <c r="D4242" s="8" t="n">
        <v>2011</v>
      </c>
      <c r="E4242" s="19" t="n">
        <v>0.508</v>
      </c>
      <c r="F4242" s="19" t="n">
        <v>33</v>
      </c>
    </row>
    <row r="4243" customFormat="false" ht="15" hidden="false" customHeight="false" outlineLevel="0" collapsed="false">
      <c r="A4243" s="8" t="s">
        <v>352</v>
      </c>
      <c r="B4243" s="8" t="s">
        <v>353</v>
      </c>
      <c r="C4243" s="8" t="s">
        <v>4595</v>
      </c>
      <c r="D4243" s="8" t="n">
        <v>2011</v>
      </c>
      <c r="E4243" s="19" t="n">
        <v>0</v>
      </c>
      <c r="F4243" s="19" t="n">
        <v>32.3888888888889</v>
      </c>
    </row>
    <row r="4244" customFormat="false" ht="15" hidden="false" customHeight="false" outlineLevel="0" collapsed="false">
      <c r="A4244" s="8" t="s">
        <v>352</v>
      </c>
      <c r="B4244" s="8" t="s">
        <v>353</v>
      </c>
      <c r="C4244" s="8" t="s">
        <v>4596</v>
      </c>
      <c r="D4244" s="8" t="n">
        <v>2011</v>
      </c>
      <c r="E4244" s="19" t="n">
        <v>0.762</v>
      </c>
      <c r="F4244" s="19" t="n">
        <v>34</v>
      </c>
    </row>
    <row r="4245" customFormat="false" ht="15" hidden="false" customHeight="false" outlineLevel="0" collapsed="false">
      <c r="A4245" s="8" t="s">
        <v>352</v>
      </c>
      <c r="B4245" s="8" t="s">
        <v>353</v>
      </c>
      <c r="C4245" s="8" t="s">
        <v>4597</v>
      </c>
      <c r="D4245" s="8" t="n">
        <v>2011</v>
      </c>
      <c r="E4245" s="19" t="n">
        <v>0.762</v>
      </c>
      <c r="F4245" s="19" t="n">
        <v>34.3888888888889</v>
      </c>
    </row>
    <row r="4246" customFormat="false" ht="15" hidden="false" customHeight="false" outlineLevel="0" collapsed="false">
      <c r="A4246" s="8" t="s">
        <v>352</v>
      </c>
      <c r="B4246" s="8" t="s">
        <v>353</v>
      </c>
      <c r="C4246" s="8" t="s">
        <v>4598</v>
      </c>
      <c r="D4246" s="8" t="n">
        <v>2011</v>
      </c>
      <c r="E4246" s="19" t="n">
        <v>17.018</v>
      </c>
      <c r="F4246" s="19" t="n">
        <v>34.2222222222222</v>
      </c>
    </row>
    <row r="4247" customFormat="false" ht="15" hidden="false" customHeight="false" outlineLevel="0" collapsed="false">
      <c r="A4247" s="8" t="s">
        <v>352</v>
      </c>
      <c r="B4247" s="8" t="s">
        <v>353</v>
      </c>
      <c r="C4247" s="8" t="s">
        <v>4599</v>
      </c>
      <c r="D4247" s="8" t="n">
        <v>2011</v>
      </c>
      <c r="E4247" s="19" t="n">
        <v>9.906</v>
      </c>
      <c r="F4247" s="19" t="n">
        <v>32</v>
      </c>
    </row>
    <row r="4248" customFormat="false" ht="15" hidden="false" customHeight="false" outlineLevel="0" collapsed="false">
      <c r="A4248" s="8" t="s">
        <v>352</v>
      </c>
      <c r="B4248" s="8" t="s">
        <v>353</v>
      </c>
      <c r="C4248" s="8" t="s">
        <v>4600</v>
      </c>
      <c r="D4248" s="8" t="n">
        <v>2011</v>
      </c>
      <c r="E4248" s="19" t="n">
        <v>7.112</v>
      </c>
      <c r="F4248" s="19" t="n">
        <v>29</v>
      </c>
    </row>
    <row r="4249" customFormat="false" ht="15" hidden="false" customHeight="false" outlineLevel="0" collapsed="false">
      <c r="A4249" s="8" t="s">
        <v>352</v>
      </c>
      <c r="B4249" s="8" t="s">
        <v>353</v>
      </c>
      <c r="C4249" s="8" t="s">
        <v>4601</v>
      </c>
      <c r="D4249" s="8" t="n">
        <v>2011</v>
      </c>
      <c r="E4249" s="19" t="n">
        <v>5.08</v>
      </c>
      <c r="F4249" s="19" t="n">
        <v>29</v>
      </c>
    </row>
    <row r="4250" customFormat="false" ht="15" hidden="false" customHeight="false" outlineLevel="0" collapsed="false">
      <c r="A4250" s="8" t="s">
        <v>352</v>
      </c>
      <c r="B4250" s="8" t="s">
        <v>353</v>
      </c>
      <c r="C4250" s="8" t="s">
        <v>4602</v>
      </c>
      <c r="D4250" s="8" t="n">
        <v>2011</v>
      </c>
      <c r="E4250" s="19" t="n">
        <v>8.89</v>
      </c>
      <c r="F4250" s="19" t="n">
        <v>32.1111111111111</v>
      </c>
    </row>
    <row r="4251" customFormat="false" ht="15" hidden="false" customHeight="false" outlineLevel="0" collapsed="false">
      <c r="A4251" s="8" t="s">
        <v>352</v>
      </c>
      <c r="B4251" s="8" t="s">
        <v>353</v>
      </c>
      <c r="C4251" s="8" t="s">
        <v>4603</v>
      </c>
      <c r="D4251" s="8" t="n">
        <v>2011</v>
      </c>
      <c r="E4251" s="19" t="n">
        <v>0</v>
      </c>
      <c r="F4251" s="19" t="n">
        <v>33</v>
      </c>
    </row>
    <row r="4252" customFormat="false" ht="15" hidden="false" customHeight="false" outlineLevel="0" collapsed="false">
      <c r="A4252" s="8" t="s">
        <v>352</v>
      </c>
      <c r="B4252" s="8" t="s">
        <v>353</v>
      </c>
      <c r="C4252" s="8" t="s">
        <v>4604</v>
      </c>
      <c r="D4252" s="8" t="n">
        <v>2011</v>
      </c>
      <c r="E4252" s="19" t="n">
        <v>1.016</v>
      </c>
      <c r="F4252" s="19" t="n">
        <v>32</v>
      </c>
    </row>
    <row r="4253" customFormat="false" ht="15" hidden="false" customHeight="false" outlineLevel="0" collapsed="false">
      <c r="A4253" s="8" t="s">
        <v>352</v>
      </c>
      <c r="B4253" s="8" t="s">
        <v>353</v>
      </c>
      <c r="C4253" s="8" t="s">
        <v>4605</v>
      </c>
      <c r="D4253" s="8" t="n">
        <v>2011</v>
      </c>
      <c r="E4253" s="19" t="n">
        <v>1.016</v>
      </c>
      <c r="F4253" s="19" t="n">
        <v>30</v>
      </c>
    </row>
    <row r="4254" customFormat="false" ht="15" hidden="false" customHeight="false" outlineLevel="0" collapsed="false">
      <c r="A4254" s="8" t="s">
        <v>352</v>
      </c>
      <c r="B4254" s="8" t="s">
        <v>353</v>
      </c>
      <c r="C4254" s="8" t="s">
        <v>4606</v>
      </c>
      <c r="D4254" s="8" t="n">
        <v>2011</v>
      </c>
      <c r="E4254" s="19" t="n">
        <v>7.112</v>
      </c>
      <c r="F4254" s="19" t="n">
        <v>34</v>
      </c>
    </row>
    <row r="4255" customFormat="false" ht="15" hidden="false" customHeight="false" outlineLevel="0" collapsed="false">
      <c r="A4255" s="8" t="s">
        <v>352</v>
      </c>
      <c r="B4255" s="8" t="s">
        <v>353</v>
      </c>
      <c r="C4255" s="8" t="s">
        <v>4607</v>
      </c>
      <c r="D4255" s="8" t="n">
        <v>2011</v>
      </c>
      <c r="E4255" s="19" t="n">
        <v>7.874</v>
      </c>
      <c r="F4255" s="19" t="n">
        <v>32.3888888888889</v>
      </c>
    </row>
    <row r="4256" customFormat="false" ht="15" hidden="false" customHeight="false" outlineLevel="0" collapsed="false">
      <c r="A4256" s="8" t="s">
        <v>352</v>
      </c>
      <c r="B4256" s="8" t="s">
        <v>353</v>
      </c>
      <c r="C4256" s="8" t="s">
        <v>4608</v>
      </c>
      <c r="D4256" s="8" t="n">
        <v>2011</v>
      </c>
      <c r="E4256" s="19" t="n">
        <v>1.016</v>
      </c>
      <c r="F4256" s="19" t="n">
        <v>32</v>
      </c>
    </row>
    <row r="4257" customFormat="false" ht="15" hidden="false" customHeight="false" outlineLevel="0" collapsed="false">
      <c r="A4257" s="8" t="s">
        <v>352</v>
      </c>
      <c r="B4257" s="8" t="s">
        <v>353</v>
      </c>
      <c r="C4257" s="8" t="s">
        <v>4609</v>
      </c>
      <c r="D4257" s="8" t="n">
        <v>2011</v>
      </c>
      <c r="E4257" s="19" t="n">
        <v>0</v>
      </c>
      <c r="F4257" s="19" t="n">
        <v>34</v>
      </c>
    </row>
    <row r="4258" customFormat="false" ht="15" hidden="false" customHeight="false" outlineLevel="0" collapsed="false">
      <c r="A4258" s="8" t="s">
        <v>352</v>
      </c>
      <c r="B4258" s="8" t="s">
        <v>353</v>
      </c>
      <c r="C4258" s="8" t="s">
        <v>4610</v>
      </c>
      <c r="D4258" s="8" t="n">
        <v>2011</v>
      </c>
      <c r="E4258" s="19" t="n">
        <v>2.032</v>
      </c>
      <c r="F4258" s="19" t="n">
        <v>34</v>
      </c>
    </row>
    <row r="4259" customFormat="false" ht="15" hidden="false" customHeight="false" outlineLevel="0" collapsed="false">
      <c r="A4259" s="8" t="s">
        <v>352</v>
      </c>
      <c r="B4259" s="8" t="s">
        <v>353</v>
      </c>
      <c r="C4259" s="8" t="s">
        <v>4611</v>
      </c>
      <c r="D4259" s="8" t="n">
        <v>2011</v>
      </c>
      <c r="E4259" s="19" t="n">
        <v>2.032</v>
      </c>
      <c r="F4259" s="19" t="n">
        <v>34</v>
      </c>
    </row>
    <row r="4260" customFormat="false" ht="15" hidden="false" customHeight="false" outlineLevel="0" collapsed="false">
      <c r="A4260" s="8" t="s">
        <v>352</v>
      </c>
      <c r="B4260" s="8" t="s">
        <v>353</v>
      </c>
      <c r="C4260" s="8" t="s">
        <v>4612</v>
      </c>
      <c r="D4260" s="8" t="n">
        <v>2011</v>
      </c>
      <c r="F4260" s="19" t="n">
        <v>33</v>
      </c>
    </row>
    <row r="4261" customFormat="false" ht="15" hidden="false" customHeight="false" outlineLevel="0" collapsed="false">
      <c r="A4261" s="8" t="s">
        <v>352</v>
      </c>
      <c r="B4261" s="8" t="s">
        <v>353</v>
      </c>
      <c r="C4261" s="8" t="s">
        <v>4613</v>
      </c>
      <c r="D4261" s="8" t="n">
        <v>2011</v>
      </c>
      <c r="E4261" s="19" t="n">
        <v>0.254</v>
      </c>
      <c r="F4261" s="19" t="n">
        <v>33.3888888888889</v>
      </c>
    </row>
    <row r="4262" customFormat="false" ht="15" hidden="false" customHeight="false" outlineLevel="0" collapsed="false">
      <c r="A4262" s="8" t="s">
        <v>352</v>
      </c>
      <c r="B4262" s="8" t="s">
        <v>353</v>
      </c>
      <c r="C4262" s="8" t="s">
        <v>4614</v>
      </c>
      <c r="D4262" s="8" t="n">
        <v>2011</v>
      </c>
      <c r="E4262" s="19" t="n">
        <v>0</v>
      </c>
      <c r="F4262" s="19" t="n">
        <v>34</v>
      </c>
    </row>
    <row r="4263" customFormat="false" ht="15" hidden="false" customHeight="false" outlineLevel="0" collapsed="false">
      <c r="A4263" s="8" t="s">
        <v>352</v>
      </c>
      <c r="B4263" s="8" t="s">
        <v>353</v>
      </c>
      <c r="C4263" s="8" t="s">
        <v>4615</v>
      </c>
      <c r="D4263" s="8" t="n">
        <v>2011</v>
      </c>
      <c r="E4263" s="19" t="n">
        <v>0</v>
      </c>
      <c r="F4263" s="19" t="n">
        <v>33</v>
      </c>
    </row>
    <row r="4264" customFormat="false" ht="15" hidden="false" customHeight="false" outlineLevel="0" collapsed="false">
      <c r="A4264" s="8" t="s">
        <v>352</v>
      </c>
      <c r="B4264" s="8" t="s">
        <v>353</v>
      </c>
      <c r="C4264" s="8" t="s">
        <v>4616</v>
      </c>
      <c r="D4264" s="8" t="n">
        <v>2011</v>
      </c>
      <c r="E4264" s="19" t="n">
        <v>0</v>
      </c>
      <c r="F4264" s="19" t="n">
        <v>34</v>
      </c>
    </row>
    <row r="4265" customFormat="false" ht="15" hidden="false" customHeight="false" outlineLevel="0" collapsed="false">
      <c r="A4265" s="8" t="s">
        <v>352</v>
      </c>
      <c r="B4265" s="8" t="s">
        <v>353</v>
      </c>
      <c r="C4265" s="8" t="s">
        <v>4617</v>
      </c>
      <c r="D4265" s="8" t="n">
        <v>2011</v>
      </c>
      <c r="E4265" s="19" t="n">
        <v>0</v>
      </c>
      <c r="F4265" s="19" t="n">
        <v>34</v>
      </c>
    </row>
    <row r="4266" customFormat="false" ht="15" hidden="false" customHeight="false" outlineLevel="0" collapsed="false">
      <c r="A4266" s="8" t="s">
        <v>352</v>
      </c>
      <c r="B4266" s="8" t="s">
        <v>353</v>
      </c>
      <c r="C4266" s="8" t="s">
        <v>4618</v>
      </c>
      <c r="D4266" s="8" t="n">
        <v>2011</v>
      </c>
      <c r="E4266" s="19" t="n">
        <v>0</v>
      </c>
      <c r="F4266" s="19" t="n">
        <v>34</v>
      </c>
    </row>
    <row r="4267" customFormat="false" ht="15" hidden="false" customHeight="false" outlineLevel="0" collapsed="false">
      <c r="A4267" s="8" t="s">
        <v>352</v>
      </c>
      <c r="B4267" s="8" t="s">
        <v>353</v>
      </c>
      <c r="C4267" s="8" t="s">
        <v>4619</v>
      </c>
      <c r="D4267" s="8" t="n">
        <v>2011</v>
      </c>
      <c r="F4267" s="19" t="n">
        <v>33</v>
      </c>
    </row>
    <row r="4268" customFormat="false" ht="15" hidden="false" customHeight="false" outlineLevel="0" collapsed="false">
      <c r="A4268" s="8" t="s">
        <v>352</v>
      </c>
      <c r="B4268" s="8" t="s">
        <v>353</v>
      </c>
      <c r="C4268" s="8" t="s">
        <v>4620</v>
      </c>
      <c r="D4268" s="8" t="n">
        <v>2011</v>
      </c>
      <c r="E4268" s="19" t="n">
        <v>1.016</v>
      </c>
      <c r="F4268" s="19" t="n">
        <v>33</v>
      </c>
    </row>
    <row r="4269" customFormat="false" ht="15" hidden="false" customHeight="false" outlineLevel="0" collapsed="false">
      <c r="A4269" s="8" t="s">
        <v>352</v>
      </c>
      <c r="B4269" s="8" t="s">
        <v>353</v>
      </c>
      <c r="C4269" s="8" t="s">
        <v>4621</v>
      </c>
      <c r="D4269" s="8" t="n">
        <v>2011</v>
      </c>
      <c r="E4269" s="19" t="n">
        <v>0</v>
      </c>
      <c r="F4269" s="19" t="n">
        <v>34</v>
      </c>
    </row>
    <row r="4270" customFormat="false" ht="15" hidden="false" customHeight="false" outlineLevel="0" collapsed="false">
      <c r="A4270" s="8" t="s">
        <v>352</v>
      </c>
      <c r="B4270" s="8" t="s">
        <v>353</v>
      </c>
      <c r="C4270" s="8" t="s">
        <v>4622</v>
      </c>
      <c r="D4270" s="8" t="n">
        <v>2011</v>
      </c>
      <c r="E4270" s="19" t="n">
        <v>0</v>
      </c>
      <c r="F4270" s="19" t="n">
        <v>34</v>
      </c>
    </row>
    <row r="4271" customFormat="false" ht="15" hidden="false" customHeight="false" outlineLevel="0" collapsed="false">
      <c r="A4271" s="8" t="s">
        <v>352</v>
      </c>
      <c r="B4271" s="8" t="s">
        <v>353</v>
      </c>
      <c r="C4271" s="8" t="s">
        <v>4623</v>
      </c>
      <c r="D4271" s="8" t="n">
        <v>2011</v>
      </c>
      <c r="E4271" s="19" t="n">
        <v>0</v>
      </c>
      <c r="F4271" s="19" t="n">
        <v>34</v>
      </c>
    </row>
    <row r="4272" customFormat="false" ht="15" hidden="false" customHeight="false" outlineLevel="0" collapsed="false">
      <c r="A4272" s="8" t="s">
        <v>352</v>
      </c>
      <c r="B4272" s="8" t="s">
        <v>353</v>
      </c>
      <c r="C4272" s="8" t="s">
        <v>4624</v>
      </c>
      <c r="D4272" s="8" t="n">
        <v>2011</v>
      </c>
      <c r="E4272" s="19" t="n">
        <v>0.254</v>
      </c>
      <c r="F4272" s="19" t="n">
        <v>34</v>
      </c>
    </row>
    <row r="4273" customFormat="false" ht="15" hidden="false" customHeight="false" outlineLevel="0" collapsed="false">
      <c r="A4273" s="8" t="s">
        <v>352</v>
      </c>
      <c r="B4273" s="8" t="s">
        <v>353</v>
      </c>
      <c r="C4273" s="8" t="s">
        <v>4625</v>
      </c>
      <c r="D4273" s="8" t="n">
        <v>2011</v>
      </c>
      <c r="E4273" s="19" t="n">
        <v>0</v>
      </c>
      <c r="F4273" s="19" t="n">
        <v>35</v>
      </c>
    </row>
    <row r="4274" customFormat="false" ht="15" hidden="false" customHeight="false" outlineLevel="0" collapsed="false">
      <c r="A4274" s="8" t="s">
        <v>352</v>
      </c>
      <c r="B4274" s="8" t="s">
        <v>353</v>
      </c>
      <c r="C4274" s="8" t="s">
        <v>4626</v>
      </c>
      <c r="D4274" s="8" t="n">
        <v>2011</v>
      </c>
      <c r="E4274" s="19" t="n">
        <v>0</v>
      </c>
      <c r="F4274" s="19" t="n">
        <v>34</v>
      </c>
    </row>
    <row r="4275" customFormat="false" ht="15" hidden="false" customHeight="false" outlineLevel="0" collapsed="false">
      <c r="A4275" s="8" t="s">
        <v>352</v>
      </c>
      <c r="B4275" s="8" t="s">
        <v>353</v>
      </c>
      <c r="C4275" s="8" t="s">
        <v>4627</v>
      </c>
      <c r="D4275" s="8" t="n">
        <v>2011</v>
      </c>
      <c r="E4275" s="19" t="n">
        <v>0</v>
      </c>
      <c r="F4275" s="19" t="n">
        <v>33.3888888888889</v>
      </c>
    </row>
    <row r="4276" customFormat="false" ht="15" hidden="false" customHeight="false" outlineLevel="0" collapsed="false">
      <c r="A4276" s="8" t="s">
        <v>352</v>
      </c>
      <c r="B4276" s="8" t="s">
        <v>353</v>
      </c>
      <c r="C4276" s="8" t="s">
        <v>4628</v>
      </c>
      <c r="D4276" s="8" t="n">
        <v>2011</v>
      </c>
      <c r="E4276" s="19" t="n">
        <v>0</v>
      </c>
      <c r="F4276" s="19" t="n">
        <v>34</v>
      </c>
    </row>
    <row r="4277" customFormat="false" ht="15" hidden="false" customHeight="false" outlineLevel="0" collapsed="false">
      <c r="A4277" s="8" t="s">
        <v>352</v>
      </c>
      <c r="B4277" s="8" t="s">
        <v>353</v>
      </c>
      <c r="C4277" s="8" t="s">
        <v>4629</v>
      </c>
      <c r="D4277" s="8" t="n">
        <v>2011</v>
      </c>
      <c r="E4277" s="19" t="n">
        <v>0</v>
      </c>
      <c r="F4277" s="19" t="n">
        <v>35</v>
      </c>
    </row>
    <row r="4278" customFormat="false" ht="15" hidden="false" customHeight="false" outlineLevel="0" collapsed="false">
      <c r="A4278" s="8" t="s">
        <v>352</v>
      </c>
      <c r="B4278" s="8" t="s">
        <v>353</v>
      </c>
      <c r="C4278" s="8" t="s">
        <v>4630</v>
      </c>
      <c r="D4278" s="8" t="n">
        <v>2011</v>
      </c>
      <c r="E4278" s="19" t="n">
        <v>0</v>
      </c>
      <c r="F4278" s="19" t="n">
        <v>36</v>
      </c>
    </row>
    <row r="4279" customFormat="false" ht="15" hidden="false" customHeight="false" outlineLevel="0" collapsed="false">
      <c r="A4279" s="8" t="s">
        <v>352</v>
      </c>
      <c r="B4279" s="8" t="s">
        <v>353</v>
      </c>
      <c r="C4279" s="8" t="s">
        <v>4631</v>
      </c>
      <c r="D4279" s="8" t="n">
        <v>2011</v>
      </c>
      <c r="E4279" s="19" t="n">
        <v>0</v>
      </c>
      <c r="F4279" s="19" t="n">
        <v>36</v>
      </c>
    </row>
    <row r="4280" customFormat="false" ht="15" hidden="false" customHeight="false" outlineLevel="0" collapsed="false">
      <c r="A4280" s="8" t="s">
        <v>352</v>
      </c>
      <c r="B4280" s="8" t="s">
        <v>353</v>
      </c>
      <c r="C4280" s="8" t="s">
        <v>4632</v>
      </c>
      <c r="D4280" s="8" t="n">
        <v>2011</v>
      </c>
      <c r="E4280" s="19" t="n">
        <v>0</v>
      </c>
      <c r="F4280" s="19" t="n">
        <v>37</v>
      </c>
    </row>
    <row r="4281" customFormat="false" ht="15" hidden="false" customHeight="false" outlineLevel="0" collapsed="false">
      <c r="A4281" s="8" t="s">
        <v>352</v>
      </c>
      <c r="B4281" s="8" t="s">
        <v>353</v>
      </c>
      <c r="C4281" s="8" t="s">
        <v>4633</v>
      </c>
      <c r="D4281" s="8" t="n">
        <v>2011</v>
      </c>
      <c r="E4281" s="19" t="n">
        <v>0</v>
      </c>
      <c r="F4281" s="19" t="n">
        <v>36.3888888888889</v>
      </c>
    </row>
    <row r="4282" customFormat="false" ht="15" hidden="false" customHeight="false" outlineLevel="0" collapsed="false">
      <c r="A4282" s="8" t="s">
        <v>352</v>
      </c>
      <c r="B4282" s="8" t="s">
        <v>353</v>
      </c>
      <c r="C4282" s="8" t="s">
        <v>4634</v>
      </c>
      <c r="D4282" s="8" t="n">
        <v>2011</v>
      </c>
      <c r="E4282" s="19" t="n">
        <v>0</v>
      </c>
      <c r="F4282" s="19" t="n">
        <v>37</v>
      </c>
    </row>
    <row r="4283" customFormat="false" ht="15" hidden="false" customHeight="false" outlineLevel="0" collapsed="false">
      <c r="A4283" s="8" t="s">
        <v>352</v>
      </c>
      <c r="B4283" s="8" t="s">
        <v>353</v>
      </c>
      <c r="C4283" s="8" t="s">
        <v>4635</v>
      </c>
      <c r="D4283" s="8" t="n">
        <v>2011</v>
      </c>
      <c r="E4283" s="19" t="n">
        <v>0</v>
      </c>
      <c r="F4283" s="19" t="n">
        <v>37</v>
      </c>
    </row>
    <row r="4284" customFormat="false" ht="15" hidden="false" customHeight="false" outlineLevel="0" collapsed="false">
      <c r="A4284" s="8" t="s">
        <v>352</v>
      </c>
      <c r="B4284" s="8" t="s">
        <v>353</v>
      </c>
      <c r="C4284" s="8" t="s">
        <v>4636</v>
      </c>
      <c r="D4284" s="8" t="n">
        <v>2011</v>
      </c>
      <c r="E4284" s="19" t="n">
        <v>0</v>
      </c>
      <c r="F4284" s="19" t="n">
        <v>37</v>
      </c>
    </row>
    <row r="4285" customFormat="false" ht="15" hidden="false" customHeight="false" outlineLevel="0" collapsed="false">
      <c r="A4285" s="8" t="s">
        <v>352</v>
      </c>
      <c r="B4285" s="8" t="s">
        <v>353</v>
      </c>
      <c r="C4285" s="8" t="s">
        <v>4637</v>
      </c>
      <c r="D4285" s="8" t="n">
        <v>2011</v>
      </c>
      <c r="F4285" s="19" t="n">
        <v>38</v>
      </c>
    </row>
    <row r="4286" customFormat="false" ht="15" hidden="false" customHeight="false" outlineLevel="0" collapsed="false">
      <c r="A4286" s="8" t="s">
        <v>352</v>
      </c>
      <c r="B4286" s="8" t="s">
        <v>353</v>
      </c>
      <c r="C4286" s="8" t="s">
        <v>4638</v>
      </c>
      <c r="D4286" s="8" t="n">
        <v>2011</v>
      </c>
      <c r="E4286" s="19" t="n">
        <v>0</v>
      </c>
      <c r="F4286" s="19" t="n">
        <v>37</v>
      </c>
    </row>
    <row r="4287" customFormat="false" ht="15" hidden="false" customHeight="false" outlineLevel="0" collapsed="false">
      <c r="A4287" s="8" t="s">
        <v>352</v>
      </c>
      <c r="B4287" s="8" t="s">
        <v>353</v>
      </c>
      <c r="C4287" s="8" t="s">
        <v>4639</v>
      </c>
      <c r="D4287" s="8" t="n">
        <v>2011</v>
      </c>
      <c r="E4287" s="19" t="n">
        <v>0</v>
      </c>
      <c r="F4287" s="19" t="n">
        <v>38</v>
      </c>
    </row>
    <row r="4288" customFormat="false" ht="15" hidden="false" customHeight="false" outlineLevel="0" collapsed="false">
      <c r="A4288" s="8" t="s">
        <v>352</v>
      </c>
      <c r="B4288" s="8" t="s">
        <v>353</v>
      </c>
      <c r="C4288" s="8" t="s">
        <v>4640</v>
      </c>
      <c r="D4288" s="8" t="n">
        <v>2011</v>
      </c>
      <c r="E4288" s="19" t="n">
        <v>0</v>
      </c>
      <c r="F4288" s="19" t="n">
        <v>38</v>
      </c>
    </row>
    <row r="4289" customFormat="false" ht="15" hidden="false" customHeight="false" outlineLevel="0" collapsed="false">
      <c r="A4289" s="8" t="s">
        <v>352</v>
      </c>
      <c r="B4289" s="8" t="s">
        <v>353</v>
      </c>
      <c r="C4289" s="8" t="s">
        <v>4641</v>
      </c>
      <c r="D4289" s="8" t="n">
        <v>2011</v>
      </c>
      <c r="E4289" s="19" t="n">
        <v>0</v>
      </c>
      <c r="F4289" s="19" t="n">
        <v>37</v>
      </c>
    </row>
    <row r="4290" customFormat="false" ht="15" hidden="false" customHeight="false" outlineLevel="0" collapsed="false">
      <c r="A4290" s="8" t="s">
        <v>352</v>
      </c>
      <c r="B4290" s="8" t="s">
        <v>353</v>
      </c>
      <c r="C4290" s="8" t="s">
        <v>4642</v>
      </c>
      <c r="D4290" s="8" t="n">
        <v>2011</v>
      </c>
      <c r="E4290" s="19" t="n">
        <v>0</v>
      </c>
      <c r="F4290" s="19" t="n">
        <v>38</v>
      </c>
    </row>
    <row r="4291" customFormat="false" ht="15" hidden="false" customHeight="false" outlineLevel="0" collapsed="false">
      <c r="A4291" s="8" t="s">
        <v>352</v>
      </c>
      <c r="B4291" s="8" t="s">
        <v>353</v>
      </c>
      <c r="C4291" s="8" t="s">
        <v>4643</v>
      </c>
      <c r="D4291" s="8" t="n">
        <v>2011</v>
      </c>
      <c r="E4291" s="19" t="n">
        <v>0</v>
      </c>
      <c r="F4291" s="19" t="n">
        <v>38</v>
      </c>
    </row>
    <row r="4292" customFormat="false" ht="15" hidden="false" customHeight="false" outlineLevel="0" collapsed="false">
      <c r="A4292" s="8" t="s">
        <v>352</v>
      </c>
      <c r="B4292" s="8" t="s">
        <v>353</v>
      </c>
      <c r="C4292" s="8" t="s">
        <v>4644</v>
      </c>
      <c r="D4292" s="8" t="n">
        <v>2011</v>
      </c>
      <c r="E4292" s="19" t="n">
        <v>0</v>
      </c>
      <c r="F4292" s="19" t="n">
        <v>37</v>
      </c>
    </row>
    <row r="4293" customFormat="false" ht="15" hidden="false" customHeight="false" outlineLevel="0" collapsed="false">
      <c r="A4293" s="8" t="s">
        <v>352</v>
      </c>
      <c r="B4293" s="8" t="s">
        <v>353</v>
      </c>
      <c r="C4293" s="8" t="s">
        <v>4645</v>
      </c>
      <c r="D4293" s="8" t="n">
        <v>2011</v>
      </c>
      <c r="E4293" s="19" t="n">
        <v>0</v>
      </c>
      <c r="F4293" s="19" t="n">
        <v>37</v>
      </c>
    </row>
    <row r="4294" customFormat="false" ht="15" hidden="false" customHeight="false" outlineLevel="0" collapsed="false">
      <c r="A4294" s="8" t="s">
        <v>352</v>
      </c>
      <c r="B4294" s="8" t="s">
        <v>353</v>
      </c>
      <c r="C4294" s="8" t="s">
        <v>4646</v>
      </c>
      <c r="D4294" s="8" t="n">
        <v>2011</v>
      </c>
      <c r="E4294" s="19" t="n">
        <v>0</v>
      </c>
      <c r="F4294" s="19" t="n">
        <v>37</v>
      </c>
    </row>
    <row r="4295" customFormat="false" ht="15" hidden="false" customHeight="false" outlineLevel="0" collapsed="false">
      <c r="A4295" s="8" t="s">
        <v>352</v>
      </c>
      <c r="B4295" s="8" t="s">
        <v>353</v>
      </c>
      <c r="C4295" s="8" t="s">
        <v>4647</v>
      </c>
      <c r="D4295" s="8" t="n">
        <v>2011</v>
      </c>
      <c r="E4295" s="19" t="n">
        <v>0</v>
      </c>
      <c r="F4295" s="19" t="n">
        <v>38</v>
      </c>
    </row>
    <row r="4296" customFormat="false" ht="15" hidden="false" customHeight="false" outlineLevel="0" collapsed="false">
      <c r="A4296" s="8" t="s">
        <v>352</v>
      </c>
      <c r="B4296" s="8" t="s">
        <v>353</v>
      </c>
      <c r="C4296" s="8" t="s">
        <v>4648</v>
      </c>
      <c r="D4296" s="8" t="n">
        <v>2011</v>
      </c>
      <c r="E4296" s="19" t="n">
        <v>0</v>
      </c>
      <c r="F4296" s="19" t="n">
        <v>37</v>
      </c>
    </row>
    <row r="4297" customFormat="false" ht="15" hidden="false" customHeight="false" outlineLevel="0" collapsed="false">
      <c r="A4297" s="8" t="s">
        <v>352</v>
      </c>
      <c r="B4297" s="8" t="s">
        <v>353</v>
      </c>
      <c r="C4297" s="8" t="s">
        <v>4649</v>
      </c>
      <c r="D4297" s="8" t="n">
        <v>2011</v>
      </c>
      <c r="E4297" s="19" t="n">
        <v>0</v>
      </c>
      <c r="F4297" s="19" t="n">
        <v>37</v>
      </c>
    </row>
    <row r="4298" customFormat="false" ht="15" hidden="false" customHeight="false" outlineLevel="0" collapsed="false">
      <c r="A4298" s="8" t="s">
        <v>352</v>
      </c>
      <c r="B4298" s="8" t="s">
        <v>353</v>
      </c>
      <c r="C4298" s="8" t="s">
        <v>4650</v>
      </c>
      <c r="D4298" s="8" t="n">
        <v>2011</v>
      </c>
      <c r="E4298" s="19" t="n">
        <v>0</v>
      </c>
      <c r="F4298" s="19" t="n">
        <v>36</v>
      </c>
    </row>
    <row r="4299" customFormat="false" ht="15" hidden="false" customHeight="false" outlineLevel="0" collapsed="false">
      <c r="A4299" s="8" t="s">
        <v>352</v>
      </c>
      <c r="B4299" s="8" t="s">
        <v>353</v>
      </c>
      <c r="C4299" s="8" t="s">
        <v>4651</v>
      </c>
      <c r="D4299" s="8" t="n">
        <v>2011</v>
      </c>
      <c r="E4299" s="19" t="n">
        <v>0</v>
      </c>
      <c r="F4299" s="19" t="n">
        <v>35.6111111111111</v>
      </c>
    </row>
    <row r="4300" customFormat="false" ht="15" hidden="false" customHeight="false" outlineLevel="0" collapsed="false">
      <c r="A4300" s="8" t="s">
        <v>352</v>
      </c>
      <c r="B4300" s="8" t="s">
        <v>353</v>
      </c>
      <c r="C4300" s="8" t="s">
        <v>4652</v>
      </c>
      <c r="D4300" s="8" t="n">
        <v>2011</v>
      </c>
      <c r="E4300" s="19" t="n">
        <v>0</v>
      </c>
      <c r="F4300" s="19" t="n">
        <v>36</v>
      </c>
    </row>
    <row r="4301" customFormat="false" ht="15" hidden="false" customHeight="false" outlineLevel="0" collapsed="false">
      <c r="A4301" s="8" t="s">
        <v>352</v>
      </c>
      <c r="B4301" s="8" t="s">
        <v>353</v>
      </c>
      <c r="C4301" s="8" t="s">
        <v>4653</v>
      </c>
      <c r="D4301" s="8" t="n">
        <v>2011</v>
      </c>
      <c r="E4301" s="19" t="n">
        <v>0</v>
      </c>
      <c r="F4301" s="19" t="n">
        <v>36</v>
      </c>
    </row>
    <row r="4302" customFormat="false" ht="15" hidden="false" customHeight="false" outlineLevel="0" collapsed="false">
      <c r="A4302" s="8" t="s">
        <v>352</v>
      </c>
      <c r="B4302" s="8" t="s">
        <v>353</v>
      </c>
      <c r="C4302" s="8" t="s">
        <v>4654</v>
      </c>
      <c r="D4302" s="8" t="n">
        <v>2011</v>
      </c>
      <c r="E4302" s="19" t="n">
        <v>0</v>
      </c>
      <c r="F4302" s="19" t="n">
        <v>33.1111111111111</v>
      </c>
    </row>
    <row r="4303" customFormat="false" ht="15" hidden="false" customHeight="false" outlineLevel="0" collapsed="false">
      <c r="A4303" s="8" t="s">
        <v>352</v>
      </c>
      <c r="B4303" s="8" t="s">
        <v>353</v>
      </c>
      <c r="C4303" s="8" t="s">
        <v>4655</v>
      </c>
      <c r="D4303" s="8" t="n">
        <v>2011</v>
      </c>
      <c r="E4303" s="19" t="n">
        <v>0</v>
      </c>
      <c r="F4303" s="19" t="n">
        <v>36</v>
      </c>
    </row>
    <row r="4304" customFormat="false" ht="15" hidden="false" customHeight="false" outlineLevel="0" collapsed="false">
      <c r="A4304" s="8" t="s">
        <v>352</v>
      </c>
      <c r="B4304" s="8" t="s">
        <v>353</v>
      </c>
      <c r="C4304" s="8" t="s">
        <v>4656</v>
      </c>
      <c r="D4304" s="8" t="n">
        <v>2011</v>
      </c>
      <c r="E4304" s="19" t="n">
        <v>0</v>
      </c>
      <c r="F4304" s="19" t="n">
        <v>35</v>
      </c>
    </row>
    <row r="4305" customFormat="false" ht="15" hidden="false" customHeight="false" outlineLevel="0" collapsed="false">
      <c r="A4305" s="8" t="s">
        <v>352</v>
      </c>
      <c r="B4305" s="8" t="s">
        <v>353</v>
      </c>
      <c r="C4305" s="8" t="s">
        <v>4657</v>
      </c>
      <c r="D4305" s="8" t="n">
        <v>2011</v>
      </c>
      <c r="E4305" s="19" t="n">
        <v>0</v>
      </c>
      <c r="F4305" s="19" t="n">
        <v>36</v>
      </c>
    </row>
    <row r="4306" customFormat="false" ht="15" hidden="false" customHeight="false" outlineLevel="0" collapsed="false">
      <c r="A4306" s="8" t="s">
        <v>352</v>
      </c>
      <c r="B4306" s="8" t="s">
        <v>353</v>
      </c>
      <c r="C4306" s="8" t="s">
        <v>4658</v>
      </c>
      <c r="D4306" s="8" t="n">
        <v>2011</v>
      </c>
      <c r="E4306" s="19" t="n">
        <v>0</v>
      </c>
      <c r="F4306" s="19" t="n">
        <v>36</v>
      </c>
    </row>
    <row r="4307" customFormat="false" ht="15" hidden="false" customHeight="false" outlineLevel="0" collapsed="false">
      <c r="A4307" s="8" t="s">
        <v>352</v>
      </c>
      <c r="B4307" s="8" t="s">
        <v>353</v>
      </c>
      <c r="C4307" s="8" t="s">
        <v>4659</v>
      </c>
      <c r="D4307" s="8" t="n">
        <v>2011</v>
      </c>
      <c r="E4307" s="19" t="n">
        <v>0</v>
      </c>
      <c r="F4307" s="19" t="n">
        <v>36</v>
      </c>
    </row>
    <row r="4308" customFormat="false" ht="15" hidden="false" customHeight="false" outlineLevel="0" collapsed="false">
      <c r="A4308" s="8" t="s">
        <v>352</v>
      </c>
      <c r="B4308" s="8" t="s">
        <v>353</v>
      </c>
      <c r="C4308" s="8" t="s">
        <v>4660</v>
      </c>
      <c r="D4308" s="8" t="n">
        <v>2011</v>
      </c>
      <c r="E4308" s="19" t="n">
        <v>0</v>
      </c>
      <c r="F4308" s="19" t="n">
        <v>36</v>
      </c>
    </row>
    <row r="4309" customFormat="false" ht="15" hidden="false" customHeight="false" outlineLevel="0" collapsed="false">
      <c r="A4309" s="8" t="s">
        <v>352</v>
      </c>
      <c r="B4309" s="8" t="s">
        <v>353</v>
      </c>
      <c r="C4309" s="8" t="s">
        <v>4661</v>
      </c>
      <c r="D4309" s="8" t="n">
        <v>2011</v>
      </c>
      <c r="E4309" s="19" t="n">
        <v>0</v>
      </c>
      <c r="F4309" s="19" t="n">
        <v>36</v>
      </c>
    </row>
    <row r="4310" customFormat="false" ht="15" hidden="false" customHeight="false" outlineLevel="0" collapsed="false">
      <c r="A4310" s="8" t="s">
        <v>352</v>
      </c>
      <c r="B4310" s="8" t="s">
        <v>353</v>
      </c>
      <c r="C4310" s="8" t="s">
        <v>4662</v>
      </c>
      <c r="D4310" s="8" t="n">
        <v>2011</v>
      </c>
      <c r="E4310" s="19" t="n">
        <v>0</v>
      </c>
      <c r="F4310" s="19" t="n">
        <v>37</v>
      </c>
    </row>
    <row r="4311" customFormat="false" ht="15" hidden="false" customHeight="false" outlineLevel="0" collapsed="false">
      <c r="A4311" s="8" t="s">
        <v>352</v>
      </c>
      <c r="B4311" s="8" t="s">
        <v>353</v>
      </c>
      <c r="C4311" s="8" t="s">
        <v>4663</v>
      </c>
      <c r="D4311" s="8" t="n">
        <v>2011</v>
      </c>
      <c r="E4311" s="19" t="n">
        <v>0</v>
      </c>
      <c r="F4311" s="19" t="n">
        <v>36</v>
      </c>
    </row>
    <row r="4312" customFormat="false" ht="15" hidden="false" customHeight="false" outlineLevel="0" collapsed="false">
      <c r="A4312" s="8" t="s">
        <v>352</v>
      </c>
      <c r="B4312" s="8" t="s">
        <v>353</v>
      </c>
      <c r="C4312" s="8" t="s">
        <v>4664</v>
      </c>
      <c r="D4312" s="8" t="n">
        <v>2011</v>
      </c>
      <c r="E4312" s="19" t="n">
        <v>0</v>
      </c>
      <c r="F4312" s="19" t="n">
        <v>36</v>
      </c>
    </row>
    <row r="4313" customFormat="false" ht="15" hidden="false" customHeight="false" outlineLevel="0" collapsed="false">
      <c r="A4313" s="8" t="s">
        <v>352</v>
      </c>
      <c r="B4313" s="8" t="s">
        <v>353</v>
      </c>
      <c r="C4313" s="8" t="s">
        <v>4665</v>
      </c>
      <c r="D4313" s="8" t="n">
        <v>2011</v>
      </c>
      <c r="E4313" s="19" t="n">
        <v>0</v>
      </c>
      <c r="F4313" s="19" t="n">
        <v>37</v>
      </c>
    </row>
    <row r="4314" customFormat="false" ht="15" hidden="false" customHeight="false" outlineLevel="0" collapsed="false">
      <c r="A4314" s="8" t="s">
        <v>352</v>
      </c>
      <c r="B4314" s="8" t="s">
        <v>353</v>
      </c>
      <c r="C4314" s="8" t="s">
        <v>4666</v>
      </c>
      <c r="D4314" s="8" t="n">
        <v>2011</v>
      </c>
      <c r="E4314" s="19" t="n">
        <v>0</v>
      </c>
      <c r="F4314" s="19" t="n">
        <v>36</v>
      </c>
    </row>
    <row r="4315" customFormat="false" ht="15" hidden="false" customHeight="false" outlineLevel="0" collapsed="false">
      <c r="A4315" s="8" t="s">
        <v>352</v>
      </c>
      <c r="B4315" s="8" t="s">
        <v>353</v>
      </c>
      <c r="C4315" s="8" t="s">
        <v>4667</v>
      </c>
      <c r="D4315" s="8" t="n">
        <v>2011</v>
      </c>
      <c r="E4315" s="19" t="n">
        <v>0</v>
      </c>
      <c r="F4315" s="19" t="n">
        <v>35</v>
      </c>
    </row>
    <row r="4316" customFormat="false" ht="15" hidden="false" customHeight="false" outlineLevel="0" collapsed="false">
      <c r="A4316" s="8" t="s">
        <v>352</v>
      </c>
      <c r="B4316" s="8" t="s">
        <v>353</v>
      </c>
      <c r="C4316" s="8" t="s">
        <v>4668</v>
      </c>
      <c r="D4316" s="8" t="n">
        <v>2011</v>
      </c>
      <c r="E4316" s="19" t="n">
        <v>0</v>
      </c>
      <c r="F4316" s="19" t="n">
        <v>36</v>
      </c>
    </row>
    <row r="4317" customFormat="false" ht="15" hidden="false" customHeight="false" outlineLevel="0" collapsed="false">
      <c r="A4317" s="8" t="s">
        <v>352</v>
      </c>
      <c r="B4317" s="8" t="s">
        <v>353</v>
      </c>
      <c r="C4317" s="8" t="s">
        <v>4669</v>
      </c>
      <c r="D4317" s="8" t="n">
        <v>2011</v>
      </c>
      <c r="E4317" s="19" t="n">
        <v>0</v>
      </c>
      <c r="F4317" s="19" t="n">
        <v>36</v>
      </c>
    </row>
    <row r="4318" customFormat="false" ht="15" hidden="false" customHeight="false" outlineLevel="0" collapsed="false">
      <c r="A4318" s="8" t="s">
        <v>352</v>
      </c>
      <c r="B4318" s="8" t="s">
        <v>353</v>
      </c>
      <c r="C4318" s="8" t="s">
        <v>4670</v>
      </c>
      <c r="D4318" s="8" t="n">
        <v>2011</v>
      </c>
      <c r="E4318" s="19" t="n">
        <v>0</v>
      </c>
      <c r="F4318" s="19" t="n">
        <v>35</v>
      </c>
    </row>
    <row r="4319" customFormat="false" ht="15" hidden="false" customHeight="false" outlineLevel="0" collapsed="false">
      <c r="A4319" s="8" t="s">
        <v>352</v>
      </c>
      <c r="B4319" s="8" t="s">
        <v>353</v>
      </c>
      <c r="C4319" s="8" t="s">
        <v>4671</v>
      </c>
      <c r="D4319" s="8" t="n">
        <v>2011</v>
      </c>
      <c r="E4319" s="19" t="n">
        <v>0</v>
      </c>
      <c r="F4319" s="19" t="n">
        <v>35</v>
      </c>
    </row>
    <row r="4320" customFormat="false" ht="15" hidden="false" customHeight="false" outlineLevel="0" collapsed="false">
      <c r="A4320" s="8" t="s">
        <v>352</v>
      </c>
      <c r="B4320" s="8" t="s">
        <v>353</v>
      </c>
      <c r="C4320" s="8" t="s">
        <v>4672</v>
      </c>
      <c r="D4320" s="8" t="n">
        <v>2011</v>
      </c>
      <c r="E4320" s="19" t="n">
        <v>0</v>
      </c>
      <c r="F4320" s="19" t="n">
        <v>36</v>
      </c>
    </row>
    <row r="4321" customFormat="false" ht="15" hidden="false" customHeight="false" outlineLevel="0" collapsed="false">
      <c r="A4321" s="8" t="s">
        <v>352</v>
      </c>
      <c r="B4321" s="8" t="s">
        <v>353</v>
      </c>
      <c r="C4321" s="8" t="s">
        <v>4673</v>
      </c>
      <c r="D4321" s="8" t="n">
        <v>2011</v>
      </c>
      <c r="E4321" s="19" t="n">
        <v>0</v>
      </c>
      <c r="F4321" s="19" t="n">
        <v>35</v>
      </c>
    </row>
    <row r="4322" customFormat="false" ht="15" hidden="false" customHeight="false" outlineLevel="0" collapsed="false">
      <c r="A4322" s="8" t="s">
        <v>352</v>
      </c>
      <c r="B4322" s="8" t="s">
        <v>353</v>
      </c>
      <c r="C4322" s="8" t="s">
        <v>4674</v>
      </c>
      <c r="D4322" s="8" t="n">
        <v>2011</v>
      </c>
      <c r="E4322" s="19" t="n">
        <v>0</v>
      </c>
      <c r="F4322" s="19" t="n">
        <v>34</v>
      </c>
    </row>
    <row r="4323" customFormat="false" ht="15" hidden="false" customHeight="false" outlineLevel="0" collapsed="false">
      <c r="A4323" s="8" t="s">
        <v>352</v>
      </c>
      <c r="B4323" s="8" t="s">
        <v>353</v>
      </c>
      <c r="C4323" s="8" t="s">
        <v>4675</v>
      </c>
      <c r="D4323" s="8" t="n">
        <v>2011</v>
      </c>
      <c r="E4323" s="19" t="n">
        <v>0</v>
      </c>
      <c r="F4323" s="19" t="n">
        <v>36</v>
      </c>
    </row>
    <row r="4324" customFormat="false" ht="15" hidden="false" customHeight="false" outlineLevel="0" collapsed="false">
      <c r="A4324" s="8" t="s">
        <v>352</v>
      </c>
      <c r="B4324" s="8" t="s">
        <v>353</v>
      </c>
      <c r="C4324" s="8" t="s">
        <v>4676</v>
      </c>
      <c r="D4324" s="8" t="n">
        <v>2011</v>
      </c>
      <c r="E4324" s="19" t="n">
        <v>0</v>
      </c>
      <c r="F4324" s="19" t="n">
        <v>35</v>
      </c>
    </row>
    <row r="4325" customFormat="false" ht="15" hidden="false" customHeight="false" outlineLevel="0" collapsed="false">
      <c r="A4325" s="8" t="s">
        <v>352</v>
      </c>
      <c r="B4325" s="8" t="s">
        <v>353</v>
      </c>
      <c r="C4325" s="8" t="s">
        <v>4677</v>
      </c>
      <c r="D4325" s="8" t="n">
        <v>2011</v>
      </c>
      <c r="E4325" s="19" t="n">
        <v>0</v>
      </c>
      <c r="F4325" s="19" t="n">
        <v>34</v>
      </c>
    </row>
    <row r="4326" customFormat="false" ht="15" hidden="false" customHeight="false" outlineLevel="0" collapsed="false">
      <c r="A4326" s="8" t="s">
        <v>352</v>
      </c>
      <c r="B4326" s="8" t="s">
        <v>353</v>
      </c>
      <c r="C4326" s="8" t="s">
        <v>4678</v>
      </c>
      <c r="D4326" s="8" t="n">
        <v>2011</v>
      </c>
      <c r="E4326" s="19" t="n">
        <v>0</v>
      </c>
      <c r="F4326" s="19" t="n">
        <v>32</v>
      </c>
    </row>
    <row r="4327" customFormat="false" ht="15" hidden="false" customHeight="false" outlineLevel="0" collapsed="false">
      <c r="A4327" s="8" t="s">
        <v>352</v>
      </c>
      <c r="B4327" s="8" t="s">
        <v>353</v>
      </c>
      <c r="C4327" s="8" t="s">
        <v>4679</v>
      </c>
      <c r="D4327" s="8" t="n">
        <v>2011</v>
      </c>
      <c r="E4327" s="19" t="n">
        <v>0</v>
      </c>
      <c r="F4327" s="19" t="n">
        <v>32</v>
      </c>
    </row>
    <row r="4328" customFormat="false" ht="15" hidden="false" customHeight="false" outlineLevel="0" collapsed="false">
      <c r="A4328" s="8" t="s">
        <v>352</v>
      </c>
      <c r="B4328" s="8" t="s">
        <v>353</v>
      </c>
      <c r="C4328" s="8" t="s">
        <v>4680</v>
      </c>
      <c r="D4328" s="8" t="n">
        <v>2011</v>
      </c>
      <c r="E4328" s="19" t="n">
        <v>0</v>
      </c>
      <c r="F4328" s="19" t="n">
        <v>32</v>
      </c>
    </row>
    <row r="4329" customFormat="false" ht="15" hidden="false" customHeight="false" outlineLevel="0" collapsed="false">
      <c r="A4329" s="8" t="s">
        <v>352</v>
      </c>
      <c r="B4329" s="8" t="s">
        <v>353</v>
      </c>
      <c r="C4329" s="8" t="s">
        <v>4681</v>
      </c>
      <c r="D4329" s="8" t="n">
        <v>2011</v>
      </c>
      <c r="E4329" s="19" t="n">
        <v>0</v>
      </c>
      <c r="F4329" s="19" t="n">
        <v>32</v>
      </c>
    </row>
    <row r="4330" customFormat="false" ht="15" hidden="false" customHeight="false" outlineLevel="0" collapsed="false">
      <c r="A4330" s="8" t="s">
        <v>352</v>
      </c>
      <c r="B4330" s="8" t="s">
        <v>353</v>
      </c>
      <c r="C4330" s="8" t="s">
        <v>4682</v>
      </c>
      <c r="D4330" s="8" t="n">
        <v>2011</v>
      </c>
      <c r="E4330" s="19" t="n">
        <v>0</v>
      </c>
      <c r="F4330" s="19" t="n">
        <v>33</v>
      </c>
    </row>
    <row r="4331" customFormat="false" ht="15" hidden="false" customHeight="false" outlineLevel="0" collapsed="false">
      <c r="A4331" s="8" t="s">
        <v>352</v>
      </c>
      <c r="B4331" s="8" t="s">
        <v>353</v>
      </c>
      <c r="C4331" s="8" t="s">
        <v>4683</v>
      </c>
      <c r="D4331" s="8" t="n">
        <v>2011</v>
      </c>
      <c r="E4331" s="19" t="n">
        <v>0</v>
      </c>
      <c r="F4331" s="19" t="n">
        <v>31</v>
      </c>
    </row>
    <row r="4332" customFormat="false" ht="15" hidden="false" customHeight="false" outlineLevel="0" collapsed="false">
      <c r="A4332" s="8" t="s">
        <v>352</v>
      </c>
      <c r="B4332" s="8" t="s">
        <v>353</v>
      </c>
      <c r="C4332" s="8" t="s">
        <v>4684</v>
      </c>
      <c r="D4332" s="8" t="n">
        <v>2011</v>
      </c>
      <c r="E4332" s="19" t="n">
        <v>0</v>
      </c>
      <c r="F4332" s="19" t="n">
        <v>33</v>
      </c>
    </row>
    <row r="4333" customFormat="false" ht="15" hidden="false" customHeight="false" outlineLevel="0" collapsed="false">
      <c r="A4333" s="8" t="s">
        <v>352</v>
      </c>
      <c r="B4333" s="8" t="s">
        <v>353</v>
      </c>
      <c r="C4333" s="8" t="s">
        <v>4685</v>
      </c>
      <c r="D4333" s="8" t="n">
        <v>2011</v>
      </c>
      <c r="E4333" s="19" t="n">
        <v>0</v>
      </c>
      <c r="F4333" s="19" t="n">
        <v>33</v>
      </c>
    </row>
    <row r="4334" customFormat="false" ht="15" hidden="false" customHeight="false" outlineLevel="0" collapsed="false">
      <c r="A4334" s="8" t="s">
        <v>352</v>
      </c>
      <c r="B4334" s="8" t="s">
        <v>353</v>
      </c>
      <c r="C4334" s="8" t="s">
        <v>4686</v>
      </c>
      <c r="D4334" s="8" t="n">
        <v>2011</v>
      </c>
      <c r="E4334" s="19" t="n">
        <v>0</v>
      </c>
      <c r="F4334" s="19" t="n">
        <v>34</v>
      </c>
    </row>
    <row r="4335" customFormat="false" ht="15" hidden="false" customHeight="false" outlineLevel="0" collapsed="false">
      <c r="A4335" s="8" t="s">
        <v>352</v>
      </c>
      <c r="B4335" s="8" t="s">
        <v>353</v>
      </c>
      <c r="C4335" s="8" t="s">
        <v>4687</v>
      </c>
      <c r="D4335" s="8" t="n">
        <v>2011</v>
      </c>
      <c r="E4335" s="19" t="n">
        <v>0</v>
      </c>
      <c r="F4335" s="19" t="n">
        <v>33</v>
      </c>
    </row>
    <row r="4336" customFormat="false" ht="15" hidden="false" customHeight="false" outlineLevel="0" collapsed="false">
      <c r="A4336" s="8" t="s">
        <v>352</v>
      </c>
      <c r="B4336" s="8" t="s">
        <v>353</v>
      </c>
      <c r="C4336" s="8" t="s">
        <v>4688</v>
      </c>
      <c r="D4336" s="8" t="n">
        <v>2011</v>
      </c>
      <c r="E4336" s="19" t="n">
        <v>0</v>
      </c>
      <c r="F4336" s="19" t="n">
        <v>34</v>
      </c>
    </row>
    <row r="4337" customFormat="false" ht="15" hidden="false" customHeight="false" outlineLevel="0" collapsed="false">
      <c r="A4337" s="8" t="s">
        <v>352</v>
      </c>
      <c r="B4337" s="8" t="s">
        <v>353</v>
      </c>
      <c r="C4337" s="8" t="s">
        <v>4689</v>
      </c>
      <c r="D4337" s="8" t="n">
        <v>2011</v>
      </c>
      <c r="E4337" s="19" t="n">
        <v>0</v>
      </c>
      <c r="F4337" s="19" t="n">
        <v>35</v>
      </c>
    </row>
    <row r="4338" customFormat="false" ht="15" hidden="false" customHeight="false" outlineLevel="0" collapsed="false">
      <c r="A4338" s="8" t="s">
        <v>352</v>
      </c>
      <c r="B4338" s="8" t="s">
        <v>353</v>
      </c>
      <c r="C4338" s="8" t="s">
        <v>4690</v>
      </c>
      <c r="D4338" s="8" t="n">
        <v>2011</v>
      </c>
      <c r="E4338" s="19" t="n">
        <v>0</v>
      </c>
      <c r="F4338" s="19" t="n">
        <v>34.2777777777778</v>
      </c>
    </row>
    <row r="4339" customFormat="false" ht="15" hidden="false" customHeight="false" outlineLevel="0" collapsed="false">
      <c r="A4339" s="8" t="s">
        <v>352</v>
      </c>
      <c r="B4339" s="8" t="s">
        <v>353</v>
      </c>
      <c r="C4339" s="8" t="s">
        <v>4691</v>
      </c>
      <c r="D4339" s="8" t="n">
        <v>2011</v>
      </c>
      <c r="E4339" s="19" t="n">
        <v>0</v>
      </c>
      <c r="F4339" s="19" t="n">
        <v>33.2222222222222</v>
      </c>
    </row>
    <row r="4340" customFormat="false" ht="15" hidden="false" customHeight="false" outlineLevel="0" collapsed="false">
      <c r="A4340" s="8" t="s">
        <v>352</v>
      </c>
      <c r="B4340" s="8" t="s">
        <v>353</v>
      </c>
      <c r="C4340" s="8" t="s">
        <v>4692</v>
      </c>
      <c r="D4340" s="8" t="n">
        <v>2011</v>
      </c>
      <c r="E4340" s="19" t="n">
        <v>0</v>
      </c>
      <c r="F4340" s="19" t="n">
        <v>33</v>
      </c>
    </row>
    <row r="4341" customFormat="false" ht="15" hidden="false" customHeight="false" outlineLevel="0" collapsed="false">
      <c r="A4341" s="8" t="s">
        <v>352</v>
      </c>
      <c r="B4341" s="8" t="s">
        <v>353</v>
      </c>
      <c r="C4341" s="8" t="s">
        <v>4693</v>
      </c>
      <c r="D4341" s="8" t="n">
        <v>2011</v>
      </c>
      <c r="E4341" s="19" t="n">
        <v>0</v>
      </c>
      <c r="F4341" s="19" t="n">
        <v>34</v>
      </c>
    </row>
    <row r="4342" customFormat="false" ht="15" hidden="false" customHeight="false" outlineLevel="0" collapsed="false">
      <c r="A4342" s="8" t="s">
        <v>352</v>
      </c>
      <c r="B4342" s="8" t="s">
        <v>353</v>
      </c>
      <c r="C4342" s="8" t="s">
        <v>4694</v>
      </c>
      <c r="D4342" s="8" t="n">
        <v>2011</v>
      </c>
      <c r="E4342" s="19" t="n">
        <v>0</v>
      </c>
      <c r="F4342" s="19" t="n">
        <v>33</v>
      </c>
    </row>
    <row r="4343" customFormat="false" ht="15" hidden="false" customHeight="false" outlineLevel="0" collapsed="false">
      <c r="A4343" s="8" t="s">
        <v>352</v>
      </c>
      <c r="B4343" s="8" t="s">
        <v>353</v>
      </c>
      <c r="C4343" s="8" t="s">
        <v>4695</v>
      </c>
      <c r="D4343" s="8" t="n">
        <v>2011</v>
      </c>
      <c r="E4343" s="19" t="n">
        <v>0</v>
      </c>
      <c r="F4343" s="19" t="n">
        <v>31</v>
      </c>
    </row>
    <row r="4344" customFormat="false" ht="15" hidden="false" customHeight="false" outlineLevel="0" collapsed="false">
      <c r="A4344" s="8" t="s">
        <v>352</v>
      </c>
      <c r="B4344" s="8" t="s">
        <v>353</v>
      </c>
      <c r="C4344" s="8" t="s">
        <v>4696</v>
      </c>
      <c r="D4344" s="8" t="n">
        <v>2011</v>
      </c>
      <c r="E4344" s="19" t="n">
        <v>0</v>
      </c>
      <c r="F4344" s="19" t="n">
        <v>28</v>
      </c>
    </row>
    <row r="4345" customFormat="false" ht="15" hidden="false" customHeight="false" outlineLevel="0" collapsed="false">
      <c r="A4345" s="8" t="s">
        <v>352</v>
      </c>
      <c r="B4345" s="8" t="s">
        <v>353</v>
      </c>
      <c r="C4345" s="8" t="s">
        <v>4697</v>
      </c>
      <c r="D4345" s="8" t="n">
        <v>2011</v>
      </c>
      <c r="E4345" s="19" t="n">
        <v>0</v>
      </c>
      <c r="F4345" s="19" t="n">
        <v>28</v>
      </c>
    </row>
    <row r="4346" customFormat="false" ht="15" hidden="false" customHeight="false" outlineLevel="0" collapsed="false">
      <c r="A4346" s="8" t="s">
        <v>352</v>
      </c>
      <c r="B4346" s="8" t="s">
        <v>353</v>
      </c>
      <c r="C4346" s="8" t="s">
        <v>4698</v>
      </c>
      <c r="D4346" s="8" t="n">
        <v>2011</v>
      </c>
      <c r="E4346" s="19" t="n">
        <v>0</v>
      </c>
      <c r="F4346" s="19" t="n">
        <v>30</v>
      </c>
    </row>
    <row r="4347" customFormat="false" ht="15" hidden="false" customHeight="false" outlineLevel="0" collapsed="false">
      <c r="A4347" s="8" t="s">
        <v>352</v>
      </c>
      <c r="B4347" s="8" t="s">
        <v>353</v>
      </c>
      <c r="C4347" s="8" t="s">
        <v>4699</v>
      </c>
      <c r="D4347" s="8" t="n">
        <v>2011</v>
      </c>
      <c r="E4347" s="19" t="n">
        <v>0</v>
      </c>
      <c r="F4347" s="19" t="n">
        <v>30</v>
      </c>
    </row>
    <row r="4348" customFormat="false" ht="15" hidden="false" customHeight="false" outlineLevel="0" collapsed="false">
      <c r="A4348" s="8" t="s">
        <v>352</v>
      </c>
      <c r="B4348" s="8" t="s">
        <v>353</v>
      </c>
      <c r="C4348" s="8" t="s">
        <v>4700</v>
      </c>
      <c r="D4348" s="8" t="n">
        <v>2011</v>
      </c>
      <c r="E4348" s="19" t="n">
        <v>0</v>
      </c>
      <c r="F4348" s="19" t="n">
        <v>31</v>
      </c>
    </row>
    <row r="4349" customFormat="false" ht="15" hidden="false" customHeight="false" outlineLevel="0" collapsed="false">
      <c r="A4349" s="8" t="s">
        <v>352</v>
      </c>
      <c r="B4349" s="8" t="s">
        <v>353</v>
      </c>
      <c r="C4349" s="8" t="s">
        <v>4701</v>
      </c>
      <c r="D4349" s="8" t="n">
        <v>2011</v>
      </c>
      <c r="E4349" s="19" t="n">
        <v>0</v>
      </c>
      <c r="F4349" s="19" t="n">
        <v>30</v>
      </c>
    </row>
    <row r="4350" customFormat="false" ht="15" hidden="false" customHeight="false" outlineLevel="0" collapsed="false">
      <c r="A4350" s="8" t="s">
        <v>352</v>
      </c>
      <c r="B4350" s="8" t="s">
        <v>353</v>
      </c>
      <c r="C4350" s="8" t="s">
        <v>4702</v>
      </c>
      <c r="D4350" s="8" t="n">
        <v>2011</v>
      </c>
      <c r="E4350" s="19" t="n">
        <v>0</v>
      </c>
      <c r="F4350" s="19" t="n">
        <v>30</v>
      </c>
    </row>
    <row r="4351" customFormat="false" ht="15" hidden="false" customHeight="false" outlineLevel="0" collapsed="false">
      <c r="A4351" s="8" t="s">
        <v>352</v>
      </c>
      <c r="B4351" s="8" t="s">
        <v>353</v>
      </c>
      <c r="C4351" s="8" t="s">
        <v>4703</v>
      </c>
      <c r="D4351" s="8" t="n">
        <v>2011</v>
      </c>
      <c r="E4351" s="19" t="n">
        <v>0</v>
      </c>
      <c r="F4351" s="19" t="n">
        <v>31</v>
      </c>
    </row>
    <row r="4352" customFormat="false" ht="15" hidden="false" customHeight="false" outlineLevel="0" collapsed="false">
      <c r="A4352" s="8" t="s">
        <v>352</v>
      </c>
      <c r="B4352" s="8" t="s">
        <v>353</v>
      </c>
      <c r="C4352" s="8" t="s">
        <v>4704</v>
      </c>
      <c r="D4352" s="8" t="n">
        <v>2011</v>
      </c>
      <c r="E4352" s="19" t="n">
        <v>0</v>
      </c>
      <c r="F4352" s="19" t="n">
        <v>31</v>
      </c>
    </row>
    <row r="4353" customFormat="false" ht="15" hidden="false" customHeight="false" outlineLevel="0" collapsed="false">
      <c r="A4353" s="8" t="s">
        <v>352</v>
      </c>
      <c r="B4353" s="8" t="s">
        <v>353</v>
      </c>
      <c r="C4353" s="8" t="s">
        <v>4705</v>
      </c>
      <c r="D4353" s="8" t="n">
        <v>2011</v>
      </c>
      <c r="E4353" s="19" t="n">
        <v>0</v>
      </c>
      <c r="F4353" s="19" t="n">
        <v>31</v>
      </c>
    </row>
    <row r="4354" customFormat="false" ht="15" hidden="false" customHeight="false" outlineLevel="0" collapsed="false">
      <c r="A4354" s="8" t="s">
        <v>352</v>
      </c>
      <c r="B4354" s="8" t="s">
        <v>353</v>
      </c>
      <c r="C4354" s="8" t="s">
        <v>4706</v>
      </c>
      <c r="D4354" s="8" t="n">
        <v>2011</v>
      </c>
      <c r="E4354" s="19" t="n">
        <v>0</v>
      </c>
      <c r="F4354" s="19" t="n">
        <v>31</v>
      </c>
    </row>
    <row r="4355" customFormat="false" ht="15" hidden="false" customHeight="false" outlineLevel="0" collapsed="false">
      <c r="A4355" s="8" t="s">
        <v>352</v>
      </c>
      <c r="B4355" s="8" t="s">
        <v>353</v>
      </c>
      <c r="C4355" s="8" t="s">
        <v>4707</v>
      </c>
      <c r="D4355" s="8" t="n">
        <v>2011</v>
      </c>
      <c r="E4355" s="19" t="n">
        <v>0</v>
      </c>
      <c r="F4355" s="19" t="n">
        <v>30</v>
      </c>
    </row>
    <row r="4356" customFormat="false" ht="15" hidden="false" customHeight="false" outlineLevel="0" collapsed="false">
      <c r="A4356" s="8" t="s">
        <v>352</v>
      </c>
      <c r="B4356" s="8" t="s">
        <v>353</v>
      </c>
      <c r="C4356" s="8" t="s">
        <v>4708</v>
      </c>
      <c r="D4356" s="8" t="n">
        <v>2011</v>
      </c>
      <c r="E4356" s="19" t="n">
        <v>0</v>
      </c>
      <c r="F4356" s="19" t="n">
        <v>31</v>
      </c>
    </row>
    <row r="4357" customFormat="false" ht="15" hidden="false" customHeight="false" outlineLevel="0" collapsed="false">
      <c r="A4357" s="8" t="s">
        <v>352</v>
      </c>
      <c r="B4357" s="8" t="s">
        <v>353</v>
      </c>
      <c r="C4357" s="8" t="s">
        <v>4709</v>
      </c>
      <c r="D4357" s="8" t="n">
        <v>2011</v>
      </c>
      <c r="E4357" s="19" t="n">
        <v>0</v>
      </c>
      <c r="F4357" s="19" t="n">
        <v>31</v>
      </c>
    </row>
    <row r="4358" customFormat="false" ht="15" hidden="false" customHeight="false" outlineLevel="0" collapsed="false">
      <c r="A4358" s="8" t="s">
        <v>352</v>
      </c>
      <c r="B4358" s="8" t="s">
        <v>353</v>
      </c>
      <c r="C4358" s="8" t="s">
        <v>4710</v>
      </c>
      <c r="D4358" s="8" t="n">
        <v>2011</v>
      </c>
      <c r="E4358" s="19" t="n">
        <v>0</v>
      </c>
      <c r="F4358" s="19" t="n">
        <v>30</v>
      </c>
    </row>
    <row r="4359" customFormat="false" ht="15" hidden="false" customHeight="false" outlineLevel="0" collapsed="false">
      <c r="A4359" s="8" t="s">
        <v>352</v>
      </c>
      <c r="B4359" s="8" t="s">
        <v>353</v>
      </c>
      <c r="C4359" s="8" t="s">
        <v>4711</v>
      </c>
      <c r="D4359" s="8" t="n">
        <v>2011</v>
      </c>
      <c r="E4359" s="19" t="n">
        <v>0</v>
      </c>
      <c r="F4359" s="19" t="n">
        <v>30</v>
      </c>
    </row>
    <row r="4360" customFormat="false" ht="15" hidden="false" customHeight="false" outlineLevel="0" collapsed="false">
      <c r="A4360" s="8" t="s">
        <v>352</v>
      </c>
      <c r="B4360" s="8" t="s">
        <v>353</v>
      </c>
      <c r="C4360" s="8" t="s">
        <v>4712</v>
      </c>
      <c r="D4360" s="8" t="n">
        <v>2011</v>
      </c>
      <c r="E4360" s="19" t="n">
        <v>0</v>
      </c>
      <c r="F4360" s="19" t="n">
        <v>29</v>
      </c>
    </row>
    <row r="4361" customFormat="false" ht="15" hidden="false" customHeight="false" outlineLevel="0" collapsed="false">
      <c r="A4361" s="8" t="s">
        <v>352</v>
      </c>
      <c r="B4361" s="8" t="s">
        <v>353</v>
      </c>
      <c r="C4361" s="8" t="s">
        <v>4713</v>
      </c>
      <c r="D4361" s="8" t="n">
        <v>2011</v>
      </c>
      <c r="E4361" s="19" t="n">
        <v>0</v>
      </c>
      <c r="F4361" s="19" t="n">
        <v>28</v>
      </c>
    </row>
    <row r="4362" customFormat="false" ht="15" hidden="false" customHeight="false" outlineLevel="0" collapsed="false">
      <c r="A4362" s="8" t="s">
        <v>352</v>
      </c>
      <c r="B4362" s="8" t="s">
        <v>353</v>
      </c>
      <c r="C4362" s="8" t="s">
        <v>4714</v>
      </c>
      <c r="D4362" s="8" t="n">
        <v>2011</v>
      </c>
      <c r="E4362" s="19" t="n">
        <v>0</v>
      </c>
      <c r="F4362" s="19" t="n">
        <v>28</v>
      </c>
    </row>
    <row r="4363" customFormat="false" ht="15" hidden="false" customHeight="false" outlineLevel="0" collapsed="false">
      <c r="A4363" s="8" t="s">
        <v>352</v>
      </c>
      <c r="B4363" s="8" t="s">
        <v>353</v>
      </c>
      <c r="C4363" s="8" t="s">
        <v>4715</v>
      </c>
      <c r="D4363" s="8" t="n">
        <v>2011</v>
      </c>
      <c r="E4363" s="19" t="n">
        <v>0</v>
      </c>
      <c r="F4363" s="19" t="n">
        <v>27</v>
      </c>
    </row>
    <row r="4364" customFormat="false" ht="15" hidden="false" customHeight="false" outlineLevel="0" collapsed="false">
      <c r="A4364" s="8" t="s">
        <v>352</v>
      </c>
      <c r="B4364" s="8" t="s">
        <v>353</v>
      </c>
      <c r="C4364" s="8" t="s">
        <v>4716</v>
      </c>
      <c r="D4364" s="8" t="n">
        <v>2011</v>
      </c>
      <c r="E4364" s="19" t="n">
        <v>0</v>
      </c>
      <c r="F4364" s="19" t="n">
        <v>27</v>
      </c>
    </row>
    <row r="4365" customFormat="false" ht="15" hidden="false" customHeight="false" outlineLevel="0" collapsed="false">
      <c r="A4365" s="8" t="s">
        <v>352</v>
      </c>
      <c r="B4365" s="8" t="s">
        <v>353</v>
      </c>
      <c r="C4365" s="8" t="s">
        <v>4717</v>
      </c>
      <c r="D4365" s="8" t="n">
        <v>2012</v>
      </c>
      <c r="E4365" s="19" t="n">
        <v>0</v>
      </c>
      <c r="F4365" s="19" t="n">
        <v>25</v>
      </c>
    </row>
    <row r="4366" customFormat="false" ht="15" hidden="false" customHeight="false" outlineLevel="0" collapsed="false">
      <c r="A4366" s="8" t="s">
        <v>352</v>
      </c>
      <c r="B4366" s="8" t="s">
        <v>353</v>
      </c>
      <c r="C4366" s="8" t="s">
        <v>4718</v>
      </c>
      <c r="D4366" s="8" t="n">
        <v>2012</v>
      </c>
      <c r="E4366" s="19" t="n">
        <v>0</v>
      </c>
      <c r="F4366" s="19" t="n">
        <v>26</v>
      </c>
    </row>
    <row r="4367" customFormat="false" ht="15" hidden="false" customHeight="false" outlineLevel="0" collapsed="false">
      <c r="A4367" s="8" t="s">
        <v>352</v>
      </c>
      <c r="B4367" s="8" t="s">
        <v>353</v>
      </c>
      <c r="C4367" s="8" t="s">
        <v>4719</v>
      </c>
      <c r="D4367" s="8" t="n">
        <v>2012</v>
      </c>
      <c r="E4367" s="19" t="n">
        <v>0</v>
      </c>
      <c r="F4367" s="19" t="n">
        <v>27</v>
      </c>
    </row>
    <row r="4368" customFormat="false" ht="15" hidden="false" customHeight="false" outlineLevel="0" collapsed="false">
      <c r="A4368" s="8" t="s">
        <v>352</v>
      </c>
      <c r="B4368" s="8" t="s">
        <v>353</v>
      </c>
      <c r="C4368" s="8" t="s">
        <v>4720</v>
      </c>
      <c r="D4368" s="8" t="n">
        <v>2012</v>
      </c>
      <c r="E4368" s="19" t="n">
        <v>0</v>
      </c>
      <c r="F4368" s="19" t="n">
        <v>29</v>
      </c>
    </row>
    <row r="4369" customFormat="false" ht="15" hidden="false" customHeight="false" outlineLevel="0" collapsed="false">
      <c r="A4369" s="8" t="s">
        <v>352</v>
      </c>
      <c r="B4369" s="8" t="s">
        <v>353</v>
      </c>
      <c r="C4369" s="8" t="s">
        <v>4721</v>
      </c>
      <c r="D4369" s="8" t="n">
        <v>2012</v>
      </c>
      <c r="E4369" s="19" t="n">
        <v>0</v>
      </c>
      <c r="F4369" s="19" t="n">
        <v>29</v>
      </c>
    </row>
    <row r="4370" customFormat="false" ht="15" hidden="false" customHeight="false" outlineLevel="0" collapsed="false">
      <c r="A4370" s="8" t="s">
        <v>352</v>
      </c>
      <c r="B4370" s="8" t="s">
        <v>353</v>
      </c>
      <c r="C4370" s="8" t="s">
        <v>4722</v>
      </c>
      <c r="D4370" s="8" t="n">
        <v>2012</v>
      </c>
      <c r="E4370" s="19" t="n">
        <v>0</v>
      </c>
      <c r="F4370" s="19" t="n">
        <v>28.2222222222222</v>
      </c>
    </row>
    <row r="4371" customFormat="false" ht="15" hidden="false" customHeight="false" outlineLevel="0" collapsed="false">
      <c r="A4371" s="8" t="s">
        <v>352</v>
      </c>
      <c r="B4371" s="8" t="s">
        <v>353</v>
      </c>
      <c r="C4371" s="8" t="s">
        <v>4723</v>
      </c>
      <c r="D4371" s="8" t="n">
        <v>2012</v>
      </c>
      <c r="E4371" s="19" t="n">
        <v>0</v>
      </c>
      <c r="F4371" s="19" t="n">
        <v>28</v>
      </c>
    </row>
    <row r="4372" customFormat="false" ht="15" hidden="false" customHeight="false" outlineLevel="0" collapsed="false">
      <c r="A4372" s="8" t="s">
        <v>352</v>
      </c>
      <c r="B4372" s="8" t="s">
        <v>353</v>
      </c>
      <c r="C4372" s="8" t="s">
        <v>4724</v>
      </c>
      <c r="D4372" s="8" t="n">
        <v>2012</v>
      </c>
      <c r="E4372" s="19" t="n">
        <v>0</v>
      </c>
      <c r="F4372" s="19" t="n">
        <v>26</v>
      </c>
    </row>
    <row r="4373" customFormat="false" ht="15" hidden="false" customHeight="false" outlineLevel="0" collapsed="false">
      <c r="A4373" s="8" t="s">
        <v>352</v>
      </c>
      <c r="B4373" s="8" t="s">
        <v>353</v>
      </c>
      <c r="C4373" s="8" t="s">
        <v>4725</v>
      </c>
      <c r="D4373" s="8" t="n">
        <v>2012</v>
      </c>
      <c r="E4373" s="19" t="n">
        <v>0</v>
      </c>
      <c r="F4373" s="19" t="n">
        <v>25</v>
      </c>
    </row>
    <row r="4374" customFormat="false" ht="15" hidden="false" customHeight="false" outlineLevel="0" collapsed="false">
      <c r="A4374" s="8" t="s">
        <v>352</v>
      </c>
      <c r="B4374" s="8" t="s">
        <v>353</v>
      </c>
      <c r="C4374" s="8" t="s">
        <v>4726</v>
      </c>
      <c r="D4374" s="8" t="n">
        <v>2012</v>
      </c>
      <c r="E4374" s="19" t="n">
        <v>0</v>
      </c>
      <c r="F4374" s="19" t="n">
        <v>25</v>
      </c>
    </row>
    <row r="4375" customFormat="false" ht="15" hidden="false" customHeight="false" outlineLevel="0" collapsed="false">
      <c r="A4375" s="8" t="s">
        <v>352</v>
      </c>
      <c r="B4375" s="8" t="s">
        <v>353</v>
      </c>
      <c r="C4375" s="8" t="s">
        <v>4727</v>
      </c>
      <c r="D4375" s="8" t="n">
        <v>2012</v>
      </c>
      <c r="E4375" s="19" t="n">
        <v>0</v>
      </c>
      <c r="F4375" s="19" t="n">
        <v>26</v>
      </c>
    </row>
    <row r="4376" customFormat="false" ht="15" hidden="false" customHeight="false" outlineLevel="0" collapsed="false">
      <c r="A4376" s="8" t="s">
        <v>352</v>
      </c>
      <c r="B4376" s="8" t="s">
        <v>353</v>
      </c>
      <c r="C4376" s="8" t="s">
        <v>4728</v>
      </c>
      <c r="D4376" s="8" t="n">
        <v>2012</v>
      </c>
      <c r="E4376" s="19" t="n">
        <v>0</v>
      </c>
      <c r="F4376" s="19" t="n">
        <v>26</v>
      </c>
    </row>
    <row r="4377" customFormat="false" ht="15" hidden="false" customHeight="false" outlineLevel="0" collapsed="false">
      <c r="A4377" s="8" t="s">
        <v>352</v>
      </c>
      <c r="B4377" s="8" t="s">
        <v>353</v>
      </c>
      <c r="C4377" s="8" t="s">
        <v>4729</v>
      </c>
      <c r="D4377" s="8" t="n">
        <v>2012</v>
      </c>
      <c r="E4377" s="19" t="n">
        <v>0</v>
      </c>
      <c r="F4377" s="19" t="n">
        <v>27</v>
      </c>
    </row>
    <row r="4378" customFormat="false" ht="15" hidden="false" customHeight="false" outlineLevel="0" collapsed="false">
      <c r="A4378" s="8" t="s">
        <v>352</v>
      </c>
      <c r="B4378" s="8" t="s">
        <v>353</v>
      </c>
      <c r="C4378" s="8" t="s">
        <v>4730</v>
      </c>
      <c r="D4378" s="8" t="n">
        <v>2012</v>
      </c>
      <c r="E4378" s="19" t="n">
        <v>0</v>
      </c>
      <c r="F4378" s="19" t="n">
        <v>29</v>
      </c>
    </row>
    <row r="4379" customFormat="false" ht="15" hidden="false" customHeight="false" outlineLevel="0" collapsed="false">
      <c r="A4379" s="8" t="s">
        <v>352</v>
      </c>
      <c r="B4379" s="8" t="s">
        <v>353</v>
      </c>
      <c r="C4379" s="8" t="s">
        <v>4731</v>
      </c>
      <c r="D4379" s="8" t="n">
        <v>2012</v>
      </c>
      <c r="E4379" s="19" t="n">
        <v>0</v>
      </c>
      <c r="F4379" s="19" t="n">
        <v>30</v>
      </c>
    </row>
    <row r="4380" customFormat="false" ht="15" hidden="false" customHeight="false" outlineLevel="0" collapsed="false">
      <c r="A4380" s="8" t="s">
        <v>352</v>
      </c>
      <c r="B4380" s="8" t="s">
        <v>353</v>
      </c>
      <c r="C4380" s="8" t="s">
        <v>4732</v>
      </c>
      <c r="D4380" s="8" t="n">
        <v>2012</v>
      </c>
      <c r="E4380" s="19" t="n">
        <v>0</v>
      </c>
      <c r="F4380" s="19" t="n">
        <v>29</v>
      </c>
    </row>
    <row r="4381" customFormat="false" ht="15" hidden="false" customHeight="false" outlineLevel="0" collapsed="false">
      <c r="A4381" s="8" t="s">
        <v>352</v>
      </c>
      <c r="B4381" s="8" t="s">
        <v>353</v>
      </c>
      <c r="C4381" s="8" t="s">
        <v>4733</v>
      </c>
      <c r="D4381" s="8" t="n">
        <v>2012</v>
      </c>
      <c r="E4381" s="19" t="n">
        <v>0</v>
      </c>
      <c r="F4381" s="19" t="n">
        <v>27.2777777777778</v>
      </c>
    </row>
    <row r="4382" customFormat="false" ht="15" hidden="false" customHeight="false" outlineLevel="0" collapsed="false">
      <c r="A4382" s="8" t="s">
        <v>352</v>
      </c>
      <c r="B4382" s="8" t="s">
        <v>353</v>
      </c>
      <c r="C4382" s="8" t="s">
        <v>4734</v>
      </c>
      <c r="D4382" s="8" t="n">
        <v>2012</v>
      </c>
      <c r="E4382" s="19" t="n">
        <v>0</v>
      </c>
      <c r="F4382" s="19" t="n">
        <v>25</v>
      </c>
    </row>
    <row r="4383" customFormat="false" ht="15" hidden="false" customHeight="false" outlineLevel="0" collapsed="false">
      <c r="A4383" s="8" t="s">
        <v>352</v>
      </c>
      <c r="B4383" s="8" t="s">
        <v>353</v>
      </c>
      <c r="C4383" s="8" t="s">
        <v>4735</v>
      </c>
      <c r="D4383" s="8" t="n">
        <v>2012</v>
      </c>
      <c r="E4383" s="19" t="n">
        <v>0</v>
      </c>
      <c r="F4383" s="19" t="n">
        <v>25.3888888888889</v>
      </c>
    </row>
    <row r="4384" customFormat="false" ht="15" hidden="false" customHeight="false" outlineLevel="0" collapsed="false">
      <c r="A4384" s="8" t="s">
        <v>352</v>
      </c>
      <c r="B4384" s="8" t="s">
        <v>353</v>
      </c>
      <c r="C4384" s="8" t="s">
        <v>4736</v>
      </c>
      <c r="D4384" s="8" t="n">
        <v>2012</v>
      </c>
      <c r="E4384" s="19" t="n">
        <v>0</v>
      </c>
      <c r="F4384" s="19" t="n">
        <v>25</v>
      </c>
    </row>
    <row r="4385" customFormat="false" ht="15" hidden="false" customHeight="false" outlineLevel="0" collapsed="false">
      <c r="A4385" s="8" t="s">
        <v>352</v>
      </c>
      <c r="B4385" s="8" t="s">
        <v>353</v>
      </c>
      <c r="C4385" s="8" t="s">
        <v>4737</v>
      </c>
      <c r="D4385" s="8" t="n">
        <v>2012</v>
      </c>
      <c r="E4385" s="19" t="n">
        <v>0</v>
      </c>
      <c r="F4385" s="19" t="n">
        <v>25</v>
      </c>
    </row>
    <row r="4386" customFormat="false" ht="15" hidden="false" customHeight="false" outlineLevel="0" collapsed="false">
      <c r="A4386" s="8" t="s">
        <v>352</v>
      </c>
      <c r="B4386" s="8" t="s">
        <v>353</v>
      </c>
      <c r="C4386" s="8" t="s">
        <v>4738</v>
      </c>
      <c r="D4386" s="8" t="n">
        <v>2012</v>
      </c>
      <c r="E4386" s="19" t="n">
        <v>0</v>
      </c>
      <c r="F4386" s="19" t="n">
        <v>29</v>
      </c>
    </row>
    <row r="4387" customFormat="false" ht="15" hidden="false" customHeight="false" outlineLevel="0" collapsed="false">
      <c r="A4387" s="8" t="s">
        <v>352</v>
      </c>
      <c r="B4387" s="8" t="s">
        <v>353</v>
      </c>
      <c r="C4387" s="8" t="s">
        <v>4739</v>
      </c>
      <c r="D4387" s="8" t="n">
        <v>2012</v>
      </c>
      <c r="E4387" s="19" t="n">
        <v>0</v>
      </c>
      <c r="F4387" s="19" t="n">
        <v>28</v>
      </c>
    </row>
    <row r="4388" customFormat="false" ht="15" hidden="false" customHeight="false" outlineLevel="0" collapsed="false">
      <c r="A4388" s="8" t="s">
        <v>352</v>
      </c>
      <c r="B4388" s="8" t="s">
        <v>353</v>
      </c>
      <c r="C4388" s="8" t="s">
        <v>4740</v>
      </c>
      <c r="D4388" s="8" t="n">
        <v>2012</v>
      </c>
      <c r="E4388" s="19" t="n">
        <v>0</v>
      </c>
      <c r="F4388" s="19" t="n">
        <v>29</v>
      </c>
    </row>
    <row r="4389" customFormat="false" ht="15" hidden="false" customHeight="false" outlineLevel="0" collapsed="false">
      <c r="A4389" s="8" t="s">
        <v>352</v>
      </c>
      <c r="B4389" s="8" t="s">
        <v>353</v>
      </c>
      <c r="C4389" s="8" t="s">
        <v>4741</v>
      </c>
      <c r="D4389" s="8" t="n">
        <v>2012</v>
      </c>
      <c r="E4389" s="19" t="n">
        <v>0</v>
      </c>
      <c r="F4389" s="19" t="n">
        <v>30</v>
      </c>
    </row>
    <row r="4390" customFormat="false" ht="15" hidden="false" customHeight="false" outlineLevel="0" collapsed="false">
      <c r="A4390" s="8" t="s">
        <v>352</v>
      </c>
      <c r="B4390" s="8" t="s">
        <v>353</v>
      </c>
      <c r="C4390" s="8" t="s">
        <v>4742</v>
      </c>
      <c r="D4390" s="8" t="n">
        <v>2012</v>
      </c>
      <c r="E4390" s="19" t="n">
        <v>0</v>
      </c>
      <c r="F4390" s="19" t="n">
        <v>28</v>
      </c>
    </row>
    <row r="4391" customFormat="false" ht="15" hidden="false" customHeight="false" outlineLevel="0" collapsed="false">
      <c r="A4391" s="8" t="s">
        <v>352</v>
      </c>
      <c r="B4391" s="8" t="s">
        <v>353</v>
      </c>
      <c r="C4391" s="8" t="s">
        <v>4743</v>
      </c>
      <c r="D4391" s="8" t="n">
        <v>2012</v>
      </c>
      <c r="E4391" s="19" t="n">
        <v>0</v>
      </c>
      <c r="F4391" s="19" t="n">
        <v>29</v>
      </c>
    </row>
    <row r="4392" customFormat="false" ht="15" hidden="false" customHeight="false" outlineLevel="0" collapsed="false">
      <c r="A4392" s="8" t="s">
        <v>352</v>
      </c>
      <c r="B4392" s="8" t="s">
        <v>353</v>
      </c>
      <c r="C4392" s="8" t="s">
        <v>4744</v>
      </c>
      <c r="D4392" s="8" t="n">
        <v>2012</v>
      </c>
      <c r="E4392" s="19" t="n">
        <v>0</v>
      </c>
      <c r="F4392" s="19" t="n">
        <v>28</v>
      </c>
    </row>
    <row r="4393" customFormat="false" ht="15" hidden="false" customHeight="false" outlineLevel="0" collapsed="false">
      <c r="A4393" s="8" t="s">
        <v>352</v>
      </c>
      <c r="B4393" s="8" t="s">
        <v>353</v>
      </c>
      <c r="C4393" s="8" t="s">
        <v>4745</v>
      </c>
      <c r="D4393" s="8" t="n">
        <v>2012</v>
      </c>
      <c r="E4393" s="19" t="n">
        <v>0</v>
      </c>
      <c r="F4393" s="19" t="n">
        <v>27</v>
      </c>
    </row>
    <row r="4394" customFormat="false" ht="15" hidden="false" customHeight="false" outlineLevel="0" collapsed="false">
      <c r="A4394" s="8" t="s">
        <v>352</v>
      </c>
      <c r="B4394" s="8" t="s">
        <v>353</v>
      </c>
      <c r="C4394" s="8" t="s">
        <v>4746</v>
      </c>
      <c r="D4394" s="8" t="n">
        <v>2012</v>
      </c>
      <c r="E4394" s="19" t="n">
        <v>0</v>
      </c>
      <c r="F4394" s="19" t="n">
        <v>28</v>
      </c>
    </row>
    <row r="4395" customFormat="false" ht="15" hidden="false" customHeight="false" outlineLevel="0" collapsed="false">
      <c r="A4395" s="8" t="s">
        <v>352</v>
      </c>
      <c r="B4395" s="8" t="s">
        <v>353</v>
      </c>
      <c r="C4395" s="8" t="s">
        <v>4747</v>
      </c>
      <c r="D4395" s="8" t="n">
        <v>2012</v>
      </c>
      <c r="E4395" s="19" t="n">
        <v>0</v>
      </c>
      <c r="F4395" s="19" t="n">
        <v>29</v>
      </c>
    </row>
    <row r="4396" customFormat="false" ht="15" hidden="false" customHeight="false" outlineLevel="0" collapsed="false">
      <c r="A4396" s="8" t="s">
        <v>352</v>
      </c>
      <c r="B4396" s="8" t="s">
        <v>353</v>
      </c>
      <c r="C4396" s="8" t="s">
        <v>4748</v>
      </c>
      <c r="D4396" s="8" t="n">
        <v>2012</v>
      </c>
      <c r="E4396" s="19" t="n">
        <v>0</v>
      </c>
      <c r="F4396" s="19" t="n">
        <v>28</v>
      </c>
    </row>
    <row r="4397" customFormat="false" ht="15" hidden="false" customHeight="false" outlineLevel="0" collapsed="false">
      <c r="A4397" s="8" t="s">
        <v>352</v>
      </c>
      <c r="B4397" s="8" t="s">
        <v>353</v>
      </c>
      <c r="C4397" s="8" t="s">
        <v>4749</v>
      </c>
      <c r="D4397" s="8" t="n">
        <v>2012</v>
      </c>
      <c r="E4397" s="19" t="n">
        <v>0</v>
      </c>
      <c r="F4397" s="19" t="n">
        <v>29</v>
      </c>
    </row>
    <row r="4398" customFormat="false" ht="15" hidden="false" customHeight="false" outlineLevel="0" collapsed="false">
      <c r="A4398" s="8" t="s">
        <v>352</v>
      </c>
      <c r="B4398" s="8" t="s">
        <v>353</v>
      </c>
      <c r="C4398" s="8" t="s">
        <v>4750</v>
      </c>
      <c r="D4398" s="8" t="n">
        <v>2012</v>
      </c>
      <c r="E4398" s="19" t="n">
        <v>0</v>
      </c>
      <c r="F4398" s="19" t="n">
        <v>33</v>
      </c>
    </row>
    <row r="4399" customFormat="false" ht="15" hidden="false" customHeight="false" outlineLevel="0" collapsed="false">
      <c r="A4399" s="8" t="s">
        <v>352</v>
      </c>
      <c r="B4399" s="8" t="s">
        <v>353</v>
      </c>
      <c r="C4399" s="8" t="s">
        <v>4751</v>
      </c>
      <c r="D4399" s="8" t="n">
        <v>2012</v>
      </c>
      <c r="E4399" s="19" t="n">
        <v>0</v>
      </c>
      <c r="F4399" s="19" t="n">
        <v>30</v>
      </c>
    </row>
    <row r="4400" customFormat="false" ht="15" hidden="false" customHeight="false" outlineLevel="0" collapsed="false">
      <c r="A4400" s="8" t="s">
        <v>352</v>
      </c>
      <c r="B4400" s="8" t="s">
        <v>353</v>
      </c>
      <c r="C4400" s="8" t="s">
        <v>4752</v>
      </c>
      <c r="D4400" s="8" t="n">
        <v>2012</v>
      </c>
      <c r="E4400" s="19" t="n">
        <v>0</v>
      </c>
      <c r="F4400" s="19" t="n">
        <v>29</v>
      </c>
    </row>
    <row r="4401" customFormat="false" ht="15" hidden="false" customHeight="false" outlineLevel="0" collapsed="false">
      <c r="A4401" s="8" t="s">
        <v>352</v>
      </c>
      <c r="B4401" s="8" t="s">
        <v>353</v>
      </c>
      <c r="C4401" s="8" t="s">
        <v>4753</v>
      </c>
      <c r="D4401" s="8" t="n">
        <v>2012</v>
      </c>
      <c r="E4401" s="19" t="n">
        <v>0</v>
      </c>
      <c r="F4401" s="19" t="n">
        <v>29.1111111111111</v>
      </c>
    </row>
    <row r="4402" customFormat="false" ht="15" hidden="false" customHeight="false" outlineLevel="0" collapsed="false">
      <c r="A4402" s="8" t="s">
        <v>352</v>
      </c>
      <c r="B4402" s="8" t="s">
        <v>353</v>
      </c>
      <c r="C4402" s="8" t="s">
        <v>4754</v>
      </c>
      <c r="D4402" s="8" t="n">
        <v>2012</v>
      </c>
      <c r="E4402" s="19" t="n">
        <v>0</v>
      </c>
      <c r="F4402" s="19" t="n">
        <v>26</v>
      </c>
    </row>
    <row r="4403" customFormat="false" ht="15" hidden="false" customHeight="false" outlineLevel="0" collapsed="false">
      <c r="A4403" s="8" t="s">
        <v>352</v>
      </c>
      <c r="B4403" s="8" t="s">
        <v>353</v>
      </c>
      <c r="C4403" s="8" t="s">
        <v>4755</v>
      </c>
      <c r="D4403" s="8" t="n">
        <v>2012</v>
      </c>
      <c r="E4403" s="19" t="n">
        <v>0</v>
      </c>
      <c r="F4403" s="19" t="n">
        <v>27</v>
      </c>
    </row>
    <row r="4404" customFormat="false" ht="15" hidden="false" customHeight="false" outlineLevel="0" collapsed="false">
      <c r="A4404" s="8" t="s">
        <v>352</v>
      </c>
      <c r="B4404" s="8" t="s">
        <v>353</v>
      </c>
      <c r="C4404" s="8" t="s">
        <v>4756</v>
      </c>
      <c r="D4404" s="8" t="n">
        <v>2012</v>
      </c>
      <c r="E4404" s="19" t="n">
        <v>0</v>
      </c>
      <c r="F4404" s="19" t="n">
        <v>25</v>
      </c>
    </row>
    <row r="4405" customFormat="false" ht="15" hidden="false" customHeight="false" outlineLevel="0" collapsed="false">
      <c r="A4405" s="8" t="s">
        <v>352</v>
      </c>
      <c r="B4405" s="8" t="s">
        <v>353</v>
      </c>
      <c r="C4405" s="8" t="s">
        <v>4757</v>
      </c>
      <c r="D4405" s="8" t="n">
        <v>2012</v>
      </c>
      <c r="E4405" s="19" t="n">
        <v>0</v>
      </c>
      <c r="F4405" s="19" t="n">
        <v>27</v>
      </c>
    </row>
    <row r="4406" customFormat="false" ht="15" hidden="false" customHeight="false" outlineLevel="0" collapsed="false">
      <c r="A4406" s="8" t="s">
        <v>352</v>
      </c>
      <c r="B4406" s="8" t="s">
        <v>353</v>
      </c>
      <c r="C4406" s="8" t="s">
        <v>4758</v>
      </c>
      <c r="D4406" s="8" t="n">
        <v>2012</v>
      </c>
      <c r="E4406" s="19" t="n">
        <v>0</v>
      </c>
      <c r="F4406" s="19" t="n">
        <v>30</v>
      </c>
    </row>
    <row r="4407" customFormat="false" ht="15" hidden="false" customHeight="false" outlineLevel="0" collapsed="false">
      <c r="A4407" s="8" t="s">
        <v>352</v>
      </c>
      <c r="B4407" s="8" t="s">
        <v>353</v>
      </c>
      <c r="C4407" s="8" t="s">
        <v>4759</v>
      </c>
      <c r="D4407" s="8" t="n">
        <v>2012</v>
      </c>
      <c r="E4407" s="19" t="n">
        <v>0</v>
      </c>
      <c r="F4407" s="19" t="n">
        <v>32</v>
      </c>
    </row>
    <row r="4408" customFormat="false" ht="15" hidden="false" customHeight="false" outlineLevel="0" collapsed="false">
      <c r="A4408" s="8" t="s">
        <v>352</v>
      </c>
      <c r="B4408" s="8" t="s">
        <v>353</v>
      </c>
      <c r="C4408" s="8" t="s">
        <v>4760</v>
      </c>
      <c r="D4408" s="8" t="n">
        <v>2012</v>
      </c>
      <c r="E4408" s="19" t="n">
        <v>0</v>
      </c>
      <c r="F4408" s="19" t="n">
        <v>29</v>
      </c>
    </row>
    <row r="4409" customFormat="false" ht="15" hidden="false" customHeight="false" outlineLevel="0" collapsed="false">
      <c r="A4409" s="8" t="s">
        <v>352</v>
      </c>
      <c r="B4409" s="8" t="s">
        <v>353</v>
      </c>
      <c r="C4409" s="8" t="s">
        <v>4761</v>
      </c>
      <c r="D4409" s="8" t="n">
        <v>2012</v>
      </c>
      <c r="E4409" s="19" t="n">
        <v>0</v>
      </c>
      <c r="F4409" s="19" t="n">
        <v>30</v>
      </c>
    </row>
    <row r="4410" customFormat="false" ht="15" hidden="false" customHeight="false" outlineLevel="0" collapsed="false">
      <c r="A4410" s="8" t="s">
        <v>352</v>
      </c>
      <c r="B4410" s="8" t="s">
        <v>353</v>
      </c>
      <c r="C4410" s="8" t="s">
        <v>4762</v>
      </c>
      <c r="D4410" s="8" t="n">
        <v>2012</v>
      </c>
      <c r="E4410" s="19" t="n">
        <v>0</v>
      </c>
      <c r="F4410" s="19" t="n">
        <v>29</v>
      </c>
    </row>
    <row r="4411" customFormat="false" ht="15" hidden="false" customHeight="false" outlineLevel="0" collapsed="false">
      <c r="A4411" s="8" t="s">
        <v>352</v>
      </c>
      <c r="B4411" s="8" t="s">
        <v>353</v>
      </c>
      <c r="C4411" s="8" t="s">
        <v>4763</v>
      </c>
      <c r="D4411" s="8" t="n">
        <v>2012</v>
      </c>
      <c r="E4411" s="19" t="n">
        <v>0</v>
      </c>
      <c r="F4411" s="19" t="n">
        <v>28</v>
      </c>
    </row>
    <row r="4412" customFormat="false" ht="15" hidden="false" customHeight="false" outlineLevel="0" collapsed="false">
      <c r="A4412" s="8" t="s">
        <v>352</v>
      </c>
      <c r="B4412" s="8" t="s">
        <v>353</v>
      </c>
      <c r="C4412" s="8" t="s">
        <v>4764</v>
      </c>
      <c r="D4412" s="8" t="n">
        <v>2012</v>
      </c>
      <c r="E4412" s="19" t="n">
        <v>0</v>
      </c>
      <c r="F4412" s="19" t="n">
        <v>29</v>
      </c>
    </row>
    <row r="4413" customFormat="false" ht="15" hidden="false" customHeight="false" outlineLevel="0" collapsed="false">
      <c r="A4413" s="8" t="s">
        <v>352</v>
      </c>
      <c r="B4413" s="8" t="s">
        <v>353</v>
      </c>
      <c r="C4413" s="8" t="s">
        <v>4765</v>
      </c>
      <c r="D4413" s="8" t="n">
        <v>2012</v>
      </c>
      <c r="E4413" s="19" t="n">
        <v>0</v>
      </c>
      <c r="F4413" s="19" t="n">
        <v>31</v>
      </c>
    </row>
    <row r="4414" customFormat="false" ht="15" hidden="false" customHeight="false" outlineLevel="0" collapsed="false">
      <c r="A4414" s="8" t="s">
        <v>352</v>
      </c>
      <c r="B4414" s="8" t="s">
        <v>353</v>
      </c>
      <c r="C4414" s="8" t="s">
        <v>4766</v>
      </c>
      <c r="D4414" s="8" t="n">
        <v>2012</v>
      </c>
      <c r="E4414" s="19" t="n">
        <v>0</v>
      </c>
      <c r="F4414" s="19" t="n">
        <v>34</v>
      </c>
    </row>
    <row r="4415" customFormat="false" ht="15" hidden="false" customHeight="false" outlineLevel="0" collapsed="false">
      <c r="A4415" s="8" t="s">
        <v>352</v>
      </c>
      <c r="B4415" s="8" t="s">
        <v>353</v>
      </c>
      <c r="C4415" s="8" t="s">
        <v>4767</v>
      </c>
      <c r="D4415" s="8" t="n">
        <v>2012</v>
      </c>
      <c r="E4415" s="19" t="n">
        <v>0</v>
      </c>
      <c r="F4415" s="19" t="n">
        <v>35</v>
      </c>
    </row>
    <row r="4416" customFormat="false" ht="15" hidden="false" customHeight="false" outlineLevel="0" collapsed="false">
      <c r="A4416" s="8" t="s">
        <v>352</v>
      </c>
      <c r="B4416" s="8" t="s">
        <v>353</v>
      </c>
      <c r="C4416" s="8" t="s">
        <v>4768</v>
      </c>
      <c r="D4416" s="8" t="n">
        <v>2012</v>
      </c>
      <c r="E4416" s="19" t="n">
        <v>0</v>
      </c>
      <c r="F4416" s="19" t="n">
        <v>35.2222222222222</v>
      </c>
    </row>
    <row r="4417" customFormat="false" ht="15" hidden="false" customHeight="false" outlineLevel="0" collapsed="false">
      <c r="A4417" s="8" t="s">
        <v>352</v>
      </c>
      <c r="B4417" s="8" t="s">
        <v>353</v>
      </c>
      <c r="C4417" s="8" t="s">
        <v>4769</v>
      </c>
      <c r="D4417" s="8" t="n">
        <v>2012</v>
      </c>
      <c r="E4417" s="19" t="n">
        <v>0</v>
      </c>
      <c r="F4417" s="19" t="n">
        <v>33</v>
      </c>
    </row>
    <row r="4418" customFormat="false" ht="15" hidden="false" customHeight="false" outlineLevel="0" collapsed="false">
      <c r="A4418" s="8" t="s">
        <v>352</v>
      </c>
      <c r="B4418" s="8" t="s">
        <v>353</v>
      </c>
      <c r="C4418" s="8" t="s">
        <v>4770</v>
      </c>
      <c r="D4418" s="8" t="n">
        <v>2012</v>
      </c>
      <c r="E4418" s="19" t="n">
        <v>0</v>
      </c>
      <c r="F4418" s="19" t="n">
        <v>31.6111111111111</v>
      </c>
    </row>
    <row r="4419" customFormat="false" ht="15" hidden="false" customHeight="false" outlineLevel="0" collapsed="false">
      <c r="A4419" s="8" t="s">
        <v>352</v>
      </c>
      <c r="B4419" s="8" t="s">
        <v>353</v>
      </c>
      <c r="C4419" s="8" t="s">
        <v>4771</v>
      </c>
      <c r="D4419" s="8" t="n">
        <v>2012</v>
      </c>
      <c r="E4419" s="19" t="n">
        <v>0</v>
      </c>
      <c r="F4419" s="19" t="n">
        <v>30</v>
      </c>
    </row>
    <row r="4420" customFormat="false" ht="15" hidden="false" customHeight="false" outlineLevel="0" collapsed="false">
      <c r="A4420" s="8" t="s">
        <v>352</v>
      </c>
      <c r="B4420" s="8" t="s">
        <v>353</v>
      </c>
      <c r="C4420" s="8" t="s">
        <v>4772</v>
      </c>
      <c r="D4420" s="8" t="n">
        <v>2012</v>
      </c>
      <c r="E4420" s="19" t="n">
        <v>0</v>
      </c>
      <c r="F4420" s="19" t="n">
        <v>32</v>
      </c>
    </row>
    <row r="4421" customFormat="false" ht="15" hidden="false" customHeight="false" outlineLevel="0" collapsed="false">
      <c r="A4421" s="8" t="s">
        <v>352</v>
      </c>
      <c r="B4421" s="8" t="s">
        <v>353</v>
      </c>
      <c r="C4421" s="8" t="s">
        <v>4773</v>
      </c>
      <c r="D4421" s="8" t="n">
        <v>2012</v>
      </c>
      <c r="E4421" s="19" t="n">
        <v>0</v>
      </c>
      <c r="F4421" s="19" t="n">
        <v>32</v>
      </c>
    </row>
    <row r="4422" customFormat="false" ht="15" hidden="false" customHeight="false" outlineLevel="0" collapsed="false">
      <c r="A4422" s="8" t="s">
        <v>352</v>
      </c>
      <c r="B4422" s="8" t="s">
        <v>353</v>
      </c>
      <c r="C4422" s="8" t="s">
        <v>4774</v>
      </c>
      <c r="D4422" s="8" t="n">
        <v>2012</v>
      </c>
      <c r="E4422" s="19" t="n">
        <v>0</v>
      </c>
      <c r="F4422" s="19" t="n">
        <v>35</v>
      </c>
    </row>
    <row r="4423" customFormat="false" ht="15" hidden="false" customHeight="false" outlineLevel="0" collapsed="false">
      <c r="A4423" s="8" t="s">
        <v>352</v>
      </c>
      <c r="B4423" s="8" t="s">
        <v>353</v>
      </c>
      <c r="C4423" s="8" t="s">
        <v>4775</v>
      </c>
      <c r="D4423" s="8" t="n">
        <v>2012</v>
      </c>
      <c r="E4423" s="19" t="n">
        <v>0</v>
      </c>
      <c r="F4423" s="19" t="n">
        <v>33</v>
      </c>
    </row>
    <row r="4424" customFormat="false" ht="15" hidden="false" customHeight="false" outlineLevel="0" collapsed="false">
      <c r="A4424" s="8" t="s">
        <v>352</v>
      </c>
      <c r="B4424" s="8" t="s">
        <v>353</v>
      </c>
      <c r="C4424" s="8" t="s">
        <v>4776</v>
      </c>
      <c r="D4424" s="8" t="n">
        <v>2012</v>
      </c>
      <c r="E4424" s="19" t="n">
        <v>0</v>
      </c>
      <c r="F4424" s="19" t="n">
        <v>33</v>
      </c>
    </row>
    <row r="4425" customFormat="false" ht="15" hidden="false" customHeight="false" outlineLevel="0" collapsed="false">
      <c r="A4425" s="8" t="s">
        <v>352</v>
      </c>
      <c r="B4425" s="8" t="s">
        <v>353</v>
      </c>
      <c r="C4425" s="8" t="s">
        <v>4777</v>
      </c>
      <c r="D4425" s="8" t="n">
        <v>2012</v>
      </c>
      <c r="E4425" s="19" t="n">
        <v>0</v>
      </c>
      <c r="F4425" s="19" t="n">
        <v>31</v>
      </c>
    </row>
    <row r="4426" customFormat="false" ht="15" hidden="false" customHeight="false" outlineLevel="0" collapsed="false">
      <c r="A4426" s="8" t="s">
        <v>352</v>
      </c>
      <c r="B4426" s="8" t="s">
        <v>353</v>
      </c>
      <c r="C4426" s="8" t="s">
        <v>4778</v>
      </c>
      <c r="D4426" s="8" t="n">
        <v>2012</v>
      </c>
      <c r="E4426" s="19" t="n">
        <v>0</v>
      </c>
      <c r="F4426" s="19" t="n">
        <v>32</v>
      </c>
    </row>
    <row r="4427" customFormat="false" ht="15" hidden="false" customHeight="false" outlineLevel="0" collapsed="false">
      <c r="A4427" s="8" t="s">
        <v>352</v>
      </c>
      <c r="B4427" s="8" t="s">
        <v>353</v>
      </c>
      <c r="C4427" s="8" t="s">
        <v>4779</v>
      </c>
      <c r="D4427" s="8" t="n">
        <v>2012</v>
      </c>
      <c r="E4427" s="19" t="n">
        <v>0</v>
      </c>
      <c r="F4427" s="19" t="n">
        <v>35</v>
      </c>
    </row>
    <row r="4428" customFormat="false" ht="15" hidden="false" customHeight="false" outlineLevel="0" collapsed="false">
      <c r="A4428" s="8" t="s">
        <v>352</v>
      </c>
      <c r="B4428" s="8" t="s">
        <v>353</v>
      </c>
      <c r="C4428" s="8" t="s">
        <v>4780</v>
      </c>
      <c r="D4428" s="8" t="n">
        <v>2012</v>
      </c>
      <c r="E4428" s="19" t="n">
        <v>0</v>
      </c>
      <c r="F4428" s="19" t="n">
        <v>36</v>
      </c>
    </row>
    <row r="4429" customFormat="false" ht="15" hidden="false" customHeight="false" outlineLevel="0" collapsed="false">
      <c r="A4429" s="8" t="s">
        <v>352</v>
      </c>
      <c r="B4429" s="8" t="s">
        <v>353</v>
      </c>
      <c r="C4429" s="8" t="s">
        <v>4781</v>
      </c>
      <c r="D4429" s="8" t="n">
        <v>2012</v>
      </c>
      <c r="E4429" s="19" t="n">
        <v>0</v>
      </c>
      <c r="F4429" s="19" t="n">
        <v>35</v>
      </c>
    </row>
    <row r="4430" customFormat="false" ht="15" hidden="false" customHeight="false" outlineLevel="0" collapsed="false">
      <c r="A4430" s="8" t="s">
        <v>352</v>
      </c>
      <c r="B4430" s="8" t="s">
        <v>353</v>
      </c>
      <c r="C4430" s="8" t="s">
        <v>4782</v>
      </c>
      <c r="D4430" s="8" t="n">
        <v>2012</v>
      </c>
      <c r="E4430" s="19" t="n">
        <v>0</v>
      </c>
      <c r="F4430" s="19" t="n">
        <v>31</v>
      </c>
    </row>
    <row r="4431" customFormat="false" ht="15" hidden="false" customHeight="false" outlineLevel="0" collapsed="false">
      <c r="A4431" s="8" t="s">
        <v>352</v>
      </c>
      <c r="B4431" s="8" t="s">
        <v>353</v>
      </c>
      <c r="C4431" s="8" t="s">
        <v>4783</v>
      </c>
      <c r="D4431" s="8" t="n">
        <v>2012</v>
      </c>
      <c r="E4431" s="19" t="n">
        <v>0</v>
      </c>
      <c r="F4431" s="19" t="n">
        <v>32</v>
      </c>
    </row>
    <row r="4432" customFormat="false" ht="15" hidden="false" customHeight="false" outlineLevel="0" collapsed="false">
      <c r="A4432" s="8" t="s">
        <v>352</v>
      </c>
      <c r="B4432" s="8" t="s">
        <v>353</v>
      </c>
      <c r="C4432" s="8" t="s">
        <v>4784</v>
      </c>
      <c r="D4432" s="8" t="n">
        <v>2012</v>
      </c>
      <c r="E4432" s="19" t="n">
        <v>0</v>
      </c>
      <c r="F4432" s="19" t="n">
        <v>30</v>
      </c>
    </row>
    <row r="4433" customFormat="false" ht="15" hidden="false" customHeight="false" outlineLevel="0" collapsed="false">
      <c r="A4433" s="8" t="s">
        <v>352</v>
      </c>
      <c r="B4433" s="8" t="s">
        <v>353</v>
      </c>
      <c r="C4433" s="8" t="s">
        <v>4785</v>
      </c>
      <c r="D4433" s="8" t="n">
        <v>2012</v>
      </c>
      <c r="E4433" s="19" t="n">
        <v>0</v>
      </c>
      <c r="F4433" s="19" t="n">
        <v>30</v>
      </c>
    </row>
    <row r="4434" customFormat="false" ht="15" hidden="false" customHeight="false" outlineLevel="0" collapsed="false">
      <c r="A4434" s="8" t="s">
        <v>352</v>
      </c>
      <c r="B4434" s="8" t="s">
        <v>353</v>
      </c>
      <c r="C4434" s="8" t="s">
        <v>4786</v>
      </c>
      <c r="D4434" s="8" t="n">
        <v>2012</v>
      </c>
      <c r="E4434" s="19" t="n">
        <v>0</v>
      </c>
      <c r="F4434" s="19" t="n">
        <v>31</v>
      </c>
    </row>
    <row r="4435" customFormat="false" ht="15" hidden="false" customHeight="false" outlineLevel="0" collapsed="false">
      <c r="A4435" s="8" t="s">
        <v>352</v>
      </c>
      <c r="B4435" s="8" t="s">
        <v>353</v>
      </c>
      <c r="C4435" s="8" t="s">
        <v>4787</v>
      </c>
      <c r="D4435" s="8" t="n">
        <v>2012</v>
      </c>
      <c r="E4435" s="19" t="n">
        <v>0</v>
      </c>
      <c r="F4435" s="19" t="n">
        <v>34</v>
      </c>
    </row>
    <row r="4436" customFormat="false" ht="15" hidden="false" customHeight="false" outlineLevel="0" collapsed="false">
      <c r="A4436" s="8" t="s">
        <v>352</v>
      </c>
      <c r="B4436" s="8" t="s">
        <v>353</v>
      </c>
      <c r="C4436" s="8" t="s">
        <v>4788</v>
      </c>
      <c r="D4436" s="8" t="n">
        <v>2012</v>
      </c>
      <c r="E4436" s="19" t="n">
        <v>0</v>
      </c>
      <c r="F4436" s="19" t="n">
        <v>32</v>
      </c>
    </row>
    <row r="4437" customFormat="false" ht="15" hidden="false" customHeight="false" outlineLevel="0" collapsed="false">
      <c r="A4437" s="8" t="s">
        <v>352</v>
      </c>
      <c r="B4437" s="8" t="s">
        <v>353</v>
      </c>
      <c r="C4437" s="8" t="s">
        <v>4789</v>
      </c>
      <c r="D4437" s="8" t="n">
        <v>2012</v>
      </c>
      <c r="E4437" s="19" t="n">
        <v>0</v>
      </c>
      <c r="F4437" s="19" t="n">
        <v>31.3888888888889</v>
      </c>
    </row>
    <row r="4438" customFormat="false" ht="15" hidden="false" customHeight="false" outlineLevel="0" collapsed="false">
      <c r="A4438" s="8" t="s">
        <v>352</v>
      </c>
      <c r="B4438" s="8" t="s">
        <v>353</v>
      </c>
      <c r="C4438" s="8" t="s">
        <v>4790</v>
      </c>
      <c r="D4438" s="8" t="n">
        <v>2012</v>
      </c>
      <c r="E4438" s="19" t="n">
        <v>0</v>
      </c>
      <c r="F4438" s="19" t="n">
        <v>33</v>
      </c>
    </row>
    <row r="4439" customFormat="false" ht="15" hidden="false" customHeight="false" outlineLevel="0" collapsed="false">
      <c r="A4439" s="8" t="s">
        <v>352</v>
      </c>
      <c r="B4439" s="8" t="s">
        <v>353</v>
      </c>
      <c r="C4439" s="8" t="s">
        <v>4791</v>
      </c>
      <c r="D4439" s="8" t="n">
        <v>2012</v>
      </c>
      <c r="E4439" s="19" t="n">
        <v>0</v>
      </c>
      <c r="F4439" s="19" t="n">
        <v>37</v>
      </c>
    </row>
    <row r="4440" customFormat="false" ht="15" hidden="false" customHeight="false" outlineLevel="0" collapsed="false">
      <c r="A4440" s="8" t="s">
        <v>352</v>
      </c>
      <c r="B4440" s="8" t="s">
        <v>353</v>
      </c>
      <c r="C4440" s="8" t="s">
        <v>4792</v>
      </c>
      <c r="D4440" s="8" t="n">
        <v>2012</v>
      </c>
      <c r="E4440" s="19" t="n">
        <v>0</v>
      </c>
      <c r="F4440" s="19" t="n">
        <v>39</v>
      </c>
    </row>
    <row r="4441" customFormat="false" ht="15" hidden="false" customHeight="false" outlineLevel="0" collapsed="false">
      <c r="A4441" s="8" t="s">
        <v>352</v>
      </c>
      <c r="B4441" s="8" t="s">
        <v>353</v>
      </c>
      <c r="C4441" s="8" t="s">
        <v>4793</v>
      </c>
      <c r="D4441" s="8" t="n">
        <v>2012</v>
      </c>
      <c r="E4441" s="19" t="n">
        <v>0</v>
      </c>
      <c r="F4441" s="19" t="n">
        <v>39</v>
      </c>
    </row>
    <row r="4442" customFormat="false" ht="15" hidden="false" customHeight="false" outlineLevel="0" collapsed="false">
      <c r="A4442" s="8" t="s">
        <v>352</v>
      </c>
      <c r="B4442" s="8" t="s">
        <v>353</v>
      </c>
      <c r="C4442" s="8" t="s">
        <v>4794</v>
      </c>
      <c r="D4442" s="8" t="n">
        <v>2012</v>
      </c>
      <c r="E4442" s="19" t="n">
        <v>0</v>
      </c>
      <c r="F4442" s="19" t="n">
        <v>39</v>
      </c>
    </row>
    <row r="4443" customFormat="false" ht="15" hidden="false" customHeight="false" outlineLevel="0" collapsed="false">
      <c r="A4443" s="8" t="s">
        <v>352</v>
      </c>
      <c r="B4443" s="8" t="s">
        <v>353</v>
      </c>
      <c r="C4443" s="8" t="s">
        <v>4795</v>
      </c>
      <c r="D4443" s="8" t="n">
        <v>2012</v>
      </c>
      <c r="E4443" s="19" t="n">
        <v>0</v>
      </c>
      <c r="F4443" s="19" t="n">
        <v>40</v>
      </c>
    </row>
    <row r="4444" customFormat="false" ht="15" hidden="false" customHeight="false" outlineLevel="0" collapsed="false">
      <c r="A4444" s="8" t="s">
        <v>352</v>
      </c>
      <c r="B4444" s="8" t="s">
        <v>353</v>
      </c>
      <c r="C4444" s="8" t="s">
        <v>4796</v>
      </c>
      <c r="D4444" s="8" t="n">
        <v>2012</v>
      </c>
      <c r="E4444" s="19" t="n">
        <v>0</v>
      </c>
      <c r="F4444" s="19" t="n">
        <v>36</v>
      </c>
    </row>
    <row r="4445" customFormat="false" ht="15" hidden="false" customHeight="false" outlineLevel="0" collapsed="false">
      <c r="A4445" s="8" t="s">
        <v>352</v>
      </c>
      <c r="B4445" s="8" t="s">
        <v>353</v>
      </c>
      <c r="C4445" s="8" t="s">
        <v>4797</v>
      </c>
      <c r="D4445" s="8" t="n">
        <v>2012</v>
      </c>
      <c r="E4445" s="19" t="n">
        <v>0</v>
      </c>
      <c r="F4445" s="19" t="n">
        <v>35</v>
      </c>
    </row>
    <row r="4446" customFormat="false" ht="15" hidden="false" customHeight="false" outlineLevel="0" collapsed="false">
      <c r="A4446" s="8" t="s">
        <v>352</v>
      </c>
      <c r="B4446" s="8" t="s">
        <v>353</v>
      </c>
      <c r="C4446" s="8" t="s">
        <v>4798</v>
      </c>
      <c r="D4446" s="8" t="n">
        <v>2012</v>
      </c>
      <c r="E4446" s="19" t="n">
        <v>0</v>
      </c>
      <c r="F4446" s="19" t="n">
        <v>37</v>
      </c>
    </row>
    <row r="4447" customFormat="false" ht="15" hidden="false" customHeight="false" outlineLevel="0" collapsed="false">
      <c r="A4447" s="8" t="s">
        <v>352</v>
      </c>
      <c r="B4447" s="8" t="s">
        <v>353</v>
      </c>
      <c r="C4447" s="8" t="s">
        <v>4799</v>
      </c>
      <c r="D4447" s="8" t="n">
        <v>2012</v>
      </c>
      <c r="E4447" s="19" t="n">
        <v>0</v>
      </c>
      <c r="F4447" s="19" t="n">
        <v>41</v>
      </c>
    </row>
    <row r="4448" customFormat="false" ht="15" hidden="false" customHeight="false" outlineLevel="0" collapsed="false">
      <c r="A4448" s="8" t="s">
        <v>352</v>
      </c>
      <c r="B4448" s="8" t="s">
        <v>353</v>
      </c>
      <c r="C4448" s="8" t="s">
        <v>4800</v>
      </c>
      <c r="D4448" s="8" t="n">
        <v>2012</v>
      </c>
      <c r="E4448" s="19" t="n">
        <v>0</v>
      </c>
      <c r="F4448" s="19" t="n">
        <v>40</v>
      </c>
    </row>
    <row r="4449" customFormat="false" ht="15" hidden="false" customHeight="false" outlineLevel="0" collapsed="false">
      <c r="A4449" s="8" t="s">
        <v>352</v>
      </c>
      <c r="B4449" s="8" t="s">
        <v>353</v>
      </c>
      <c r="C4449" s="8" t="s">
        <v>4801</v>
      </c>
      <c r="D4449" s="8" t="n">
        <v>2012</v>
      </c>
      <c r="E4449" s="19" t="n">
        <v>0</v>
      </c>
      <c r="F4449" s="19" t="n">
        <v>41</v>
      </c>
    </row>
    <row r="4450" customFormat="false" ht="15" hidden="false" customHeight="false" outlineLevel="0" collapsed="false">
      <c r="A4450" s="8" t="s">
        <v>352</v>
      </c>
      <c r="B4450" s="8" t="s">
        <v>353</v>
      </c>
      <c r="C4450" s="8" t="s">
        <v>4802</v>
      </c>
      <c r="D4450" s="8" t="n">
        <v>2012</v>
      </c>
      <c r="E4450" s="19" t="n">
        <v>0</v>
      </c>
      <c r="F4450" s="19" t="n">
        <v>40</v>
      </c>
    </row>
    <row r="4451" customFormat="false" ht="15" hidden="false" customHeight="false" outlineLevel="0" collapsed="false">
      <c r="A4451" s="8" t="s">
        <v>352</v>
      </c>
      <c r="B4451" s="8" t="s">
        <v>353</v>
      </c>
      <c r="C4451" s="8" t="s">
        <v>4803</v>
      </c>
      <c r="D4451" s="8" t="n">
        <v>2012</v>
      </c>
      <c r="E4451" s="19" t="n">
        <v>0</v>
      </c>
      <c r="F4451" s="19" t="n">
        <v>41</v>
      </c>
    </row>
    <row r="4452" customFormat="false" ht="15" hidden="false" customHeight="false" outlineLevel="0" collapsed="false">
      <c r="A4452" s="8" t="s">
        <v>352</v>
      </c>
      <c r="B4452" s="8" t="s">
        <v>353</v>
      </c>
      <c r="C4452" s="8" t="s">
        <v>4804</v>
      </c>
      <c r="D4452" s="8" t="n">
        <v>2012</v>
      </c>
      <c r="E4452" s="19" t="n">
        <v>0</v>
      </c>
      <c r="F4452" s="19" t="n">
        <v>41</v>
      </c>
    </row>
    <row r="4453" customFormat="false" ht="15" hidden="false" customHeight="false" outlineLevel="0" collapsed="false">
      <c r="A4453" s="8" t="s">
        <v>352</v>
      </c>
      <c r="B4453" s="8" t="s">
        <v>353</v>
      </c>
      <c r="C4453" s="8" t="s">
        <v>4805</v>
      </c>
      <c r="D4453" s="8" t="n">
        <v>2012</v>
      </c>
      <c r="E4453" s="19" t="n">
        <v>0</v>
      </c>
      <c r="F4453" s="19" t="n">
        <v>41</v>
      </c>
    </row>
    <row r="4454" customFormat="false" ht="15" hidden="false" customHeight="false" outlineLevel="0" collapsed="false">
      <c r="A4454" s="8" t="s">
        <v>352</v>
      </c>
      <c r="B4454" s="8" t="s">
        <v>353</v>
      </c>
      <c r="C4454" s="8" t="s">
        <v>4806</v>
      </c>
      <c r="D4454" s="8" t="n">
        <v>2012</v>
      </c>
      <c r="E4454" s="19" t="n">
        <v>0</v>
      </c>
      <c r="F4454" s="19" t="n">
        <v>41</v>
      </c>
    </row>
    <row r="4455" customFormat="false" ht="15" hidden="false" customHeight="false" outlineLevel="0" collapsed="false">
      <c r="A4455" s="8" t="s">
        <v>352</v>
      </c>
      <c r="B4455" s="8" t="s">
        <v>353</v>
      </c>
      <c r="C4455" s="8" t="s">
        <v>4807</v>
      </c>
      <c r="D4455" s="8" t="n">
        <v>2012</v>
      </c>
      <c r="E4455" s="19" t="n">
        <v>0</v>
      </c>
      <c r="F4455" s="19" t="n">
        <v>41</v>
      </c>
    </row>
    <row r="4456" customFormat="false" ht="15" hidden="false" customHeight="false" outlineLevel="0" collapsed="false">
      <c r="A4456" s="8" t="s">
        <v>352</v>
      </c>
      <c r="B4456" s="8" t="s">
        <v>353</v>
      </c>
      <c r="C4456" s="8" t="s">
        <v>4808</v>
      </c>
      <c r="D4456" s="8" t="n">
        <v>2012</v>
      </c>
      <c r="E4456" s="19" t="n">
        <v>0</v>
      </c>
      <c r="F4456" s="19" t="n">
        <v>42</v>
      </c>
    </row>
    <row r="4457" customFormat="false" ht="15" hidden="false" customHeight="false" outlineLevel="0" collapsed="false">
      <c r="A4457" s="8" t="s">
        <v>352</v>
      </c>
      <c r="B4457" s="8" t="s">
        <v>353</v>
      </c>
      <c r="C4457" s="8" t="s">
        <v>4809</v>
      </c>
      <c r="D4457" s="8" t="n">
        <v>2012</v>
      </c>
      <c r="E4457" s="19" t="n">
        <v>0</v>
      </c>
      <c r="F4457" s="19" t="n">
        <v>43</v>
      </c>
    </row>
    <row r="4458" customFormat="false" ht="15" hidden="false" customHeight="false" outlineLevel="0" collapsed="false">
      <c r="A4458" s="8" t="s">
        <v>352</v>
      </c>
      <c r="B4458" s="8" t="s">
        <v>353</v>
      </c>
      <c r="C4458" s="8" t="s">
        <v>4810</v>
      </c>
      <c r="D4458" s="8" t="n">
        <v>2012</v>
      </c>
      <c r="E4458" s="19" t="n">
        <v>0</v>
      </c>
      <c r="F4458" s="19" t="n">
        <v>43</v>
      </c>
    </row>
    <row r="4459" customFormat="false" ht="15" hidden="false" customHeight="false" outlineLevel="0" collapsed="false">
      <c r="A4459" s="8" t="s">
        <v>352</v>
      </c>
      <c r="B4459" s="8" t="s">
        <v>353</v>
      </c>
      <c r="C4459" s="8" t="s">
        <v>4811</v>
      </c>
      <c r="D4459" s="8" t="n">
        <v>2012</v>
      </c>
      <c r="E4459" s="19" t="n">
        <v>0</v>
      </c>
      <c r="F4459" s="19" t="n">
        <v>44</v>
      </c>
    </row>
    <row r="4460" customFormat="false" ht="15" hidden="false" customHeight="false" outlineLevel="0" collapsed="false">
      <c r="A4460" s="8" t="s">
        <v>352</v>
      </c>
      <c r="B4460" s="8" t="s">
        <v>353</v>
      </c>
      <c r="C4460" s="8" t="s">
        <v>4812</v>
      </c>
      <c r="D4460" s="8" t="n">
        <v>2012</v>
      </c>
      <c r="E4460" s="19" t="n">
        <v>0</v>
      </c>
      <c r="F4460" s="19" t="n">
        <v>43</v>
      </c>
    </row>
    <row r="4461" customFormat="false" ht="15" hidden="false" customHeight="false" outlineLevel="0" collapsed="false">
      <c r="A4461" s="8" t="s">
        <v>352</v>
      </c>
      <c r="B4461" s="8" t="s">
        <v>353</v>
      </c>
      <c r="C4461" s="8" t="s">
        <v>4813</v>
      </c>
      <c r="D4461" s="8" t="n">
        <v>2012</v>
      </c>
      <c r="E4461" s="19" t="n">
        <v>0</v>
      </c>
      <c r="F4461" s="19" t="n">
        <v>41</v>
      </c>
    </row>
    <row r="4462" customFormat="false" ht="15" hidden="false" customHeight="false" outlineLevel="0" collapsed="false">
      <c r="A4462" s="8" t="s">
        <v>352</v>
      </c>
      <c r="B4462" s="8" t="s">
        <v>353</v>
      </c>
      <c r="C4462" s="8" t="s">
        <v>4814</v>
      </c>
      <c r="D4462" s="8" t="n">
        <v>2012</v>
      </c>
      <c r="E4462" s="19" t="n">
        <v>0</v>
      </c>
      <c r="F4462" s="19" t="n">
        <v>42</v>
      </c>
    </row>
    <row r="4463" customFormat="false" ht="15" hidden="false" customHeight="false" outlineLevel="0" collapsed="false">
      <c r="A4463" s="8" t="s">
        <v>352</v>
      </c>
      <c r="B4463" s="8" t="s">
        <v>353</v>
      </c>
      <c r="C4463" s="8" t="s">
        <v>4815</v>
      </c>
      <c r="D4463" s="8" t="n">
        <v>2012</v>
      </c>
      <c r="E4463" s="19" t="n">
        <v>0</v>
      </c>
      <c r="F4463" s="19" t="n">
        <v>43</v>
      </c>
    </row>
    <row r="4464" customFormat="false" ht="15" hidden="false" customHeight="false" outlineLevel="0" collapsed="false">
      <c r="A4464" s="8" t="s">
        <v>352</v>
      </c>
      <c r="B4464" s="8" t="s">
        <v>353</v>
      </c>
      <c r="C4464" s="8" t="s">
        <v>4816</v>
      </c>
      <c r="D4464" s="8" t="n">
        <v>2012</v>
      </c>
      <c r="E4464" s="19" t="n">
        <v>0</v>
      </c>
      <c r="F4464" s="19" t="n">
        <v>44</v>
      </c>
    </row>
    <row r="4465" customFormat="false" ht="15" hidden="false" customHeight="false" outlineLevel="0" collapsed="false">
      <c r="A4465" s="8" t="s">
        <v>352</v>
      </c>
      <c r="B4465" s="8" t="s">
        <v>353</v>
      </c>
      <c r="C4465" s="8" t="s">
        <v>4817</v>
      </c>
      <c r="D4465" s="8" t="n">
        <v>2012</v>
      </c>
      <c r="E4465" s="19" t="n">
        <v>0</v>
      </c>
      <c r="F4465" s="19" t="n">
        <v>43</v>
      </c>
    </row>
    <row r="4466" customFormat="false" ht="15" hidden="false" customHeight="false" outlineLevel="0" collapsed="false">
      <c r="A4466" s="8" t="s">
        <v>352</v>
      </c>
      <c r="B4466" s="8" t="s">
        <v>353</v>
      </c>
      <c r="C4466" s="8" t="s">
        <v>4818</v>
      </c>
      <c r="D4466" s="8" t="n">
        <v>2012</v>
      </c>
      <c r="E4466" s="19" t="n">
        <v>0</v>
      </c>
      <c r="F4466" s="19" t="n">
        <v>42</v>
      </c>
    </row>
    <row r="4467" customFormat="false" ht="15" hidden="false" customHeight="false" outlineLevel="0" collapsed="false">
      <c r="A4467" s="8" t="s">
        <v>352</v>
      </c>
      <c r="B4467" s="8" t="s">
        <v>353</v>
      </c>
      <c r="C4467" s="8" t="s">
        <v>4819</v>
      </c>
      <c r="D4467" s="8" t="n">
        <v>2012</v>
      </c>
      <c r="E4467" s="19" t="n">
        <v>0</v>
      </c>
      <c r="F4467" s="19" t="n">
        <v>40</v>
      </c>
    </row>
    <row r="4468" customFormat="false" ht="15" hidden="false" customHeight="false" outlineLevel="0" collapsed="false">
      <c r="A4468" s="8" t="s">
        <v>352</v>
      </c>
      <c r="B4468" s="8" t="s">
        <v>353</v>
      </c>
      <c r="C4468" s="8" t="s">
        <v>4820</v>
      </c>
      <c r="D4468" s="8" t="n">
        <v>2012</v>
      </c>
      <c r="E4468" s="19" t="n">
        <v>0</v>
      </c>
      <c r="F4468" s="19" t="n">
        <v>39</v>
      </c>
    </row>
    <row r="4469" customFormat="false" ht="15" hidden="false" customHeight="false" outlineLevel="0" collapsed="false">
      <c r="A4469" s="8" t="s">
        <v>352</v>
      </c>
      <c r="B4469" s="8" t="s">
        <v>353</v>
      </c>
      <c r="C4469" s="8" t="s">
        <v>4821</v>
      </c>
      <c r="D4469" s="8" t="n">
        <v>2012</v>
      </c>
      <c r="E4469" s="19" t="n">
        <v>0</v>
      </c>
      <c r="F4469" s="19" t="n">
        <v>39</v>
      </c>
    </row>
    <row r="4470" customFormat="false" ht="15" hidden="false" customHeight="false" outlineLevel="0" collapsed="false">
      <c r="A4470" s="8" t="s">
        <v>352</v>
      </c>
      <c r="B4470" s="8" t="s">
        <v>353</v>
      </c>
      <c r="C4470" s="8" t="s">
        <v>4822</v>
      </c>
      <c r="D4470" s="8" t="n">
        <v>2012</v>
      </c>
      <c r="E4470" s="19" t="n">
        <v>0</v>
      </c>
      <c r="F4470" s="19" t="n">
        <v>41</v>
      </c>
    </row>
    <row r="4471" customFormat="false" ht="15" hidden="false" customHeight="false" outlineLevel="0" collapsed="false">
      <c r="A4471" s="8" t="s">
        <v>352</v>
      </c>
      <c r="B4471" s="8" t="s">
        <v>353</v>
      </c>
      <c r="C4471" s="8" t="s">
        <v>4823</v>
      </c>
      <c r="D4471" s="8" t="n">
        <v>2012</v>
      </c>
      <c r="E4471" s="19" t="n">
        <v>0</v>
      </c>
      <c r="F4471" s="19" t="n">
        <v>41</v>
      </c>
    </row>
    <row r="4472" customFormat="false" ht="15" hidden="false" customHeight="false" outlineLevel="0" collapsed="false">
      <c r="A4472" s="8" t="s">
        <v>352</v>
      </c>
      <c r="B4472" s="8" t="s">
        <v>353</v>
      </c>
      <c r="C4472" s="8" t="s">
        <v>4824</v>
      </c>
      <c r="D4472" s="8" t="n">
        <v>2012</v>
      </c>
      <c r="E4472" s="19" t="n">
        <v>0</v>
      </c>
      <c r="F4472" s="19" t="n">
        <v>40</v>
      </c>
    </row>
    <row r="4473" customFormat="false" ht="15" hidden="false" customHeight="false" outlineLevel="0" collapsed="false">
      <c r="A4473" s="8" t="s">
        <v>352</v>
      </c>
      <c r="B4473" s="8" t="s">
        <v>353</v>
      </c>
      <c r="C4473" s="8" t="s">
        <v>4825</v>
      </c>
      <c r="D4473" s="8" t="n">
        <v>2012</v>
      </c>
      <c r="E4473" s="19" t="n">
        <v>0</v>
      </c>
      <c r="F4473" s="19" t="n">
        <v>39</v>
      </c>
    </row>
    <row r="4474" customFormat="false" ht="15" hidden="false" customHeight="false" outlineLevel="0" collapsed="false">
      <c r="A4474" s="8" t="s">
        <v>352</v>
      </c>
      <c r="B4474" s="8" t="s">
        <v>353</v>
      </c>
      <c r="C4474" s="8" t="s">
        <v>4826</v>
      </c>
      <c r="D4474" s="8" t="n">
        <v>2012</v>
      </c>
      <c r="F4474" s="19" t="n">
        <v>39</v>
      </c>
    </row>
    <row r="4475" customFormat="false" ht="15" hidden="false" customHeight="false" outlineLevel="0" collapsed="false">
      <c r="A4475" s="8" t="s">
        <v>352</v>
      </c>
      <c r="B4475" s="8" t="s">
        <v>353</v>
      </c>
      <c r="C4475" s="8" t="s">
        <v>4827</v>
      </c>
      <c r="D4475" s="8" t="n">
        <v>2012</v>
      </c>
      <c r="E4475" s="19" t="n">
        <v>3.048</v>
      </c>
      <c r="F4475" s="19" t="n">
        <v>31</v>
      </c>
    </row>
    <row r="4476" customFormat="false" ht="15" hidden="false" customHeight="false" outlineLevel="0" collapsed="false">
      <c r="A4476" s="8" t="s">
        <v>352</v>
      </c>
      <c r="B4476" s="8" t="s">
        <v>353</v>
      </c>
      <c r="C4476" s="8" t="s">
        <v>4828</v>
      </c>
      <c r="D4476" s="8" t="n">
        <v>2012</v>
      </c>
      <c r="E4476" s="19" t="n">
        <v>0</v>
      </c>
      <c r="F4476" s="19" t="n">
        <v>39</v>
      </c>
    </row>
    <row r="4477" customFormat="false" ht="15" hidden="false" customHeight="false" outlineLevel="0" collapsed="false">
      <c r="A4477" s="8" t="s">
        <v>352</v>
      </c>
      <c r="B4477" s="8" t="s">
        <v>353</v>
      </c>
      <c r="C4477" s="8" t="s">
        <v>4829</v>
      </c>
      <c r="D4477" s="8" t="n">
        <v>2012</v>
      </c>
      <c r="E4477" s="19" t="n">
        <v>0</v>
      </c>
      <c r="F4477" s="19" t="n">
        <v>39</v>
      </c>
    </row>
    <row r="4478" customFormat="false" ht="15" hidden="false" customHeight="false" outlineLevel="0" collapsed="false">
      <c r="A4478" s="8" t="s">
        <v>352</v>
      </c>
      <c r="B4478" s="8" t="s">
        <v>353</v>
      </c>
      <c r="C4478" s="8" t="s">
        <v>4830</v>
      </c>
      <c r="D4478" s="8" t="n">
        <v>2012</v>
      </c>
      <c r="E4478" s="19" t="n">
        <v>0</v>
      </c>
      <c r="F4478" s="19" t="n">
        <v>37</v>
      </c>
    </row>
    <row r="4479" customFormat="false" ht="15" hidden="false" customHeight="false" outlineLevel="0" collapsed="false">
      <c r="A4479" s="8" t="s">
        <v>352</v>
      </c>
      <c r="B4479" s="8" t="s">
        <v>353</v>
      </c>
      <c r="C4479" s="8" t="s">
        <v>4831</v>
      </c>
      <c r="D4479" s="8" t="n">
        <v>2012</v>
      </c>
      <c r="E4479" s="19" t="n">
        <v>0</v>
      </c>
      <c r="F4479" s="19" t="n">
        <v>39</v>
      </c>
    </row>
    <row r="4480" customFormat="false" ht="15" hidden="false" customHeight="false" outlineLevel="0" collapsed="false">
      <c r="A4480" s="8" t="s">
        <v>352</v>
      </c>
      <c r="B4480" s="8" t="s">
        <v>353</v>
      </c>
      <c r="C4480" s="8" t="s">
        <v>4832</v>
      </c>
      <c r="D4480" s="8" t="n">
        <v>2012</v>
      </c>
      <c r="E4480" s="19" t="n">
        <v>0</v>
      </c>
      <c r="F4480" s="19" t="n">
        <v>40</v>
      </c>
    </row>
    <row r="4481" customFormat="false" ht="15" hidden="false" customHeight="false" outlineLevel="0" collapsed="false">
      <c r="A4481" s="8" t="s">
        <v>352</v>
      </c>
      <c r="B4481" s="8" t="s">
        <v>353</v>
      </c>
      <c r="C4481" s="8" t="s">
        <v>4833</v>
      </c>
      <c r="D4481" s="8" t="n">
        <v>2012</v>
      </c>
      <c r="E4481" s="19" t="n">
        <v>0</v>
      </c>
      <c r="F4481" s="19" t="n">
        <v>40</v>
      </c>
    </row>
    <row r="4482" customFormat="false" ht="15" hidden="false" customHeight="false" outlineLevel="0" collapsed="false">
      <c r="A4482" s="8" t="s">
        <v>352</v>
      </c>
      <c r="B4482" s="8" t="s">
        <v>353</v>
      </c>
      <c r="C4482" s="8" t="s">
        <v>4834</v>
      </c>
      <c r="D4482" s="8" t="n">
        <v>2012</v>
      </c>
      <c r="E4482" s="19" t="n">
        <v>0</v>
      </c>
      <c r="F4482" s="19" t="n">
        <v>41</v>
      </c>
    </row>
    <row r="4483" customFormat="false" ht="15" hidden="false" customHeight="false" outlineLevel="0" collapsed="false">
      <c r="A4483" s="8" t="s">
        <v>352</v>
      </c>
      <c r="B4483" s="8" t="s">
        <v>353</v>
      </c>
      <c r="C4483" s="8" t="s">
        <v>4835</v>
      </c>
      <c r="D4483" s="8" t="n">
        <v>2012</v>
      </c>
      <c r="E4483" s="19" t="n">
        <v>0</v>
      </c>
      <c r="F4483" s="19" t="n">
        <v>42</v>
      </c>
    </row>
    <row r="4484" customFormat="false" ht="15" hidden="false" customHeight="false" outlineLevel="0" collapsed="false">
      <c r="A4484" s="8" t="s">
        <v>352</v>
      </c>
      <c r="B4484" s="8" t="s">
        <v>353</v>
      </c>
      <c r="C4484" s="8" t="s">
        <v>4836</v>
      </c>
      <c r="D4484" s="8" t="n">
        <v>2012</v>
      </c>
      <c r="E4484" s="19" t="n">
        <v>0</v>
      </c>
      <c r="F4484" s="19" t="n">
        <v>43</v>
      </c>
    </row>
    <row r="4485" customFormat="false" ht="15" hidden="false" customHeight="false" outlineLevel="0" collapsed="false">
      <c r="A4485" s="8" t="s">
        <v>352</v>
      </c>
      <c r="B4485" s="8" t="s">
        <v>353</v>
      </c>
      <c r="C4485" s="8" t="s">
        <v>4837</v>
      </c>
      <c r="D4485" s="8" t="n">
        <v>2012</v>
      </c>
      <c r="E4485" s="19" t="n">
        <v>0</v>
      </c>
      <c r="F4485" s="19" t="n">
        <v>41.6111111111111</v>
      </c>
    </row>
    <row r="4486" customFormat="false" ht="15" hidden="false" customHeight="false" outlineLevel="0" collapsed="false">
      <c r="A4486" s="8" t="s">
        <v>352</v>
      </c>
      <c r="B4486" s="8" t="s">
        <v>353</v>
      </c>
      <c r="C4486" s="8" t="s">
        <v>4838</v>
      </c>
      <c r="D4486" s="8" t="n">
        <v>2012</v>
      </c>
      <c r="E4486" s="19" t="n">
        <v>0</v>
      </c>
      <c r="F4486" s="19" t="n">
        <v>42</v>
      </c>
    </row>
    <row r="4487" customFormat="false" ht="15" hidden="false" customHeight="false" outlineLevel="0" collapsed="false">
      <c r="A4487" s="8" t="s">
        <v>352</v>
      </c>
      <c r="B4487" s="8" t="s">
        <v>353</v>
      </c>
      <c r="C4487" s="8" t="s">
        <v>4839</v>
      </c>
      <c r="D4487" s="8" t="n">
        <v>2012</v>
      </c>
      <c r="E4487" s="19" t="n">
        <v>0</v>
      </c>
      <c r="F4487" s="19" t="n">
        <v>40.8888888888889</v>
      </c>
    </row>
    <row r="4488" customFormat="false" ht="15" hidden="false" customHeight="false" outlineLevel="0" collapsed="false">
      <c r="A4488" s="8" t="s">
        <v>352</v>
      </c>
      <c r="B4488" s="8" t="s">
        <v>353</v>
      </c>
      <c r="C4488" s="8" t="s">
        <v>4840</v>
      </c>
      <c r="D4488" s="8" t="n">
        <v>2012</v>
      </c>
      <c r="E4488" s="19" t="n">
        <v>0</v>
      </c>
      <c r="F4488" s="19" t="n">
        <v>39.3888888888889</v>
      </c>
    </row>
    <row r="4489" customFormat="false" ht="15" hidden="false" customHeight="false" outlineLevel="0" collapsed="false">
      <c r="A4489" s="8" t="s">
        <v>352</v>
      </c>
      <c r="B4489" s="8" t="s">
        <v>353</v>
      </c>
      <c r="C4489" s="8" t="s">
        <v>4841</v>
      </c>
      <c r="D4489" s="8" t="n">
        <v>2012</v>
      </c>
      <c r="E4489" s="19" t="n">
        <v>0</v>
      </c>
      <c r="F4489" s="19" t="n">
        <v>39.5</v>
      </c>
    </row>
    <row r="4490" customFormat="false" ht="15" hidden="false" customHeight="false" outlineLevel="0" collapsed="false">
      <c r="A4490" s="8" t="s">
        <v>352</v>
      </c>
      <c r="B4490" s="8" t="s">
        <v>353</v>
      </c>
      <c r="C4490" s="8" t="s">
        <v>4842</v>
      </c>
      <c r="D4490" s="8" t="n">
        <v>2012</v>
      </c>
      <c r="E4490" s="19" t="n">
        <v>0</v>
      </c>
      <c r="F4490" s="19" t="n">
        <v>39.8888888888889</v>
      </c>
    </row>
    <row r="4491" customFormat="false" ht="15" hidden="false" customHeight="false" outlineLevel="0" collapsed="false">
      <c r="A4491" s="8" t="s">
        <v>352</v>
      </c>
      <c r="B4491" s="8" t="s">
        <v>353</v>
      </c>
      <c r="C4491" s="8" t="s">
        <v>4843</v>
      </c>
      <c r="D4491" s="8" t="n">
        <v>2012</v>
      </c>
      <c r="E4491" s="19" t="n">
        <v>0</v>
      </c>
      <c r="F4491" s="19" t="n">
        <v>40</v>
      </c>
    </row>
    <row r="4492" customFormat="false" ht="15" hidden="false" customHeight="false" outlineLevel="0" collapsed="false">
      <c r="A4492" s="8" t="s">
        <v>352</v>
      </c>
      <c r="B4492" s="8" t="s">
        <v>353</v>
      </c>
      <c r="C4492" s="8" t="s">
        <v>4844</v>
      </c>
      <c r="D4492" s="8" t="n">
        <v>2012</v>
      </c>
      <c r="E4492" s="19" t="n">
        <v>0</v>
      </c>
      <c r="F4492" s="19" t="n">
        <v>41</v>
      </c>
    </row>
    <row r="4493" customFormat="false" ht="15" hidden="false" customHeight="false" outlineLevel="0" collapsed="false">
      <c r="A4493" s="8" t="s">
        <v>352</v>
      </c>
      <c r="B4493" s="8" t="s">
        <v>353</v>
      </c>
      <c r="C4493" s="8" t="s">
        <v>4845</v>
      </c>
      <c r="D4493" s="8" t="n">
        <v>2012</v>
      </c>
      <c r="E4493" s="19" t="n">
        <v>0</v>
      </c>
      <c r="F4493" s="19" t="n">
        <v>42</v>
      </c>
    </row>
    <row r="4494" customFormat="false" ht="15" hidden="false" customHeight="false" outlineLevel="0" collapsed="false">
      <c r="A4494" s="8" t="s">
        <v>352</v>
      </c>
      <c r="B4494" s="8" t="s">
        <v>353</v>
      </c>
      <c r="C4494" s="8" t="s">
        <v>4846</v>
      </c>
      <c r="D4494" s="8" t="n">
        <v>2012</v>
      </c>
      <c r="E4494" s="19" t="n">
        <v>0</v>
      </c>
      <c r="F4494" s="19" t="n">
        <v>42</v>
      </c>
    </row>
    <row r="4495" customFormat="false" ht="15" hidden="false" customHeight="false" outlineLevel="0" collapsed="false">
      <c r="A4495" s="8" t="s">
        <v>352</v>
      </c>
      <c r="B4495" s="8" t="s">
        <v>353</v>
      </c>
      <c r="C4495" s="8" t="s">
        <v>4847</v>
      </c>
      <c r="D4495" s="8" t="n">
        <v>2012</v>
      </c>
      <c r="F4495" s="19" t="n">
        <v>42</v>
      </c>
    </row>
    <row r="4496" customFormat="false" ht="15" hidden="false" customHeight="false" outlineLevel="0" collapsed="false">
      <c r="A4496" s="8" t="s">
        <v>352</v>
      </c>
      <c r="B4496" s="8" t="s">
        <v>353</v>
      </c>
      <c r="C4496" s="8" t="s">
        <v>4848</v>
      </c>
      <c r="D4496" s="8" t="n">
        <v>2012</v>
      </c>
      <c r="E4496" s="19" t="n">
        <v>0</v>
      </c>
      <c r="F4496" s="19" t="n">
        <v>40</v>
      </c>
    </row>
    <row r="4497" customFormat="false" ht="15" hidden="false" customHeight="false" outlineLevel="0" collapsed="false">
      <c r="A4497" s="8" t="s">
        <v>352</v>
      </c>
      <c r="B4497" s="8" t="s">
        <v>353</v>
      </c>
      <c r="C4497" s="8" t="s">
        <v>4849</v>
      </c>
      <c r="D4497" s="8" t="n">
        <v>2012</v>
      </c>
      <c r="E4497" s="19" t="n">
        <v>0</v>
      </c>
      <c r="F4497" s="19" t="n">
        <v>42</v>
      </c>
    </row>
    <row r="4498" customFormat="false" ht="15" hidden="false" customHeight="false" outlineLevel="0" collapsed="false">
      <c r="A4498" s="8" t="s">
        <v>352</v>
      </c>
      <c r="B4498" s="8" t="s">
        <v>353</v>
      </c>
      <c r="C4498" s="8" t="s">
        <v>4850</v>
      </c>
      <c r="D4498" s="8" t="n">
        <v>2012</v>
      </c>
      <c r="E4498" s="19" t="n">
        <v>0</v>
      </c>
      <c r="F4498" s="19" t="n">
        <v>43</v>
      </c>
    </row>
    <row r="4499" customFormat="false" ht="15" hidden="false" customHeight="false" outlineLevel="0" collapsed="false">
      <c r="A4499" s="8" t="s">
        <v>352</v>
      </c>
      <c r="B4499" s="8" t="s">
        <v>353</v>
      </c>
      <c r="C4499" s="8" t="s">
        <v>4851</v>
      </c>
      <c r="D4499" s="8" t="n">
        <v>2012</v>
      </c>
      <c r="E4499" s="19" t="n">
        <v>0</v>
      </c>
      <c r="F4499" s="19" t="n">
        <v>44</v>
      </c>
    </row>
    <row r="4500" customFormat="false" ht="15" hidden="false" customHeight="false" outlineLevel="0" collapsed="false">
      <c r="A4500" s="8" t="s">
        <v>352</v>
      </c>
      <c r="B4500" s="8" t="s">
        <v>353</v>
      </c>
      <c r="C4500" s="8" t="s">
        <v>4852</v>
      </c>
      <c r="D4500" s="8" t="n">
        <v>2012</v>
      </c>
      <c r="E4500" s="19" t="n">
        <v>0</v>
      </c>
      <c r="F4500" s="19" t="n">
        <v>43</v>
      </c>
    </row>
    <row r="4501" customFormat="false" ht="15" hidden="false" customHeight="false" outlineLevel="0" collapsed="false">
      <c r="A4501" s="8" t="s">
        <v>352</v>
      </c>
      <c r="B4501" s="8" t="s">
        <v>353</v>
      </c>
      <c r="C4501" s="8" t="s">
        <v>4853</v>
      </c>
      <c r="D4501" s="8" t="n">
        <v>2012</v>
      </c>
      <c r="E4501" s="19" t="n">
        <v>0</v>
      </c>
      <c r="F4501" s="19" t="n">
        <v>43</v>
      </c>
    </row>
    <row r="4502" customFormat="false" ht="15" hidden="false" customHeight="false" outlineLevel="0" collapsed="false">
      <c r="A4502" s="8" t="s">
        <v>352</v>
      </c>
      <c r="B4502" s="8" t="s">
        <v>353</v>
      </c>
      <c r="C4502" s="8" t="s">
        <v>4854</v>
      </c>
      <c r="D4502" s="8" t="n">
        <v>2012</v>
      </c>
      <c r="E4502" s="19" t="n">
        <v>0</v>
      </c>
      <c r="F4502" s="19" t="n">
        <v>43</v>
      </c>
    </row>
    <row r="4503" customFormat="false" ht="15" hidden="false" customHeight="false" outlineLevel="0" collapsed="false">
      <c r="A4503" s="8" t="s">
        <v>352</v>
      </c>
      <c r="B4503" s="8" t="s">
        <v>353</v>
      </c>
      <c r="C4503" s="8" t="s">
        <v>4855</v>
      </c>
      <c r="D4503" s="8" t="n">
        <v>2012</v>
      </c>
      <c r="E4503" s="19" t="n">
        <v>0</v>
      </c>
      <c r="F4503" s="19" t="n">
        <v>43</v>
      </c>
    </row>
    <row r="4504" customFormat="false" ht="15" hidden="false" customHeight="false" outlineLevel="0" collapsed="false">
      <c r="A4504" s="8" t="s">
        <v>352</v>
      </c>
      <c r="B4504" s="8" t="s">
        <v>353</v>
      </c>
      <c r="C4504" s="8" t="s">
        <v>4856</v>
      </c>
      <c r="D4504" s="8" t="n">
        <v>2012</v>
      </c>
      <c r="E4504" s="19" t="n">
        <v>0</v>
      </c>
      <c r="F4504" s="19" t="n">
        <v>43</v>
      </c>
    </row>
    <row r="4505" customFormat="false" ht="15" hidden="false" customHeight="false" outlineLevel="0" collapsed="false">
      <c r="A4505" s="8" t="s">
        <v>352</v>
      </c>
      <c r="B4505" s="8" t="s">
        <v>353</v>
      </c>
      <c r="C4505" s="8" t="s">
        <v>4857</v>
      </c>
      <c r="D4505" s="8" t="n">
        <v>2012</v>
      </c>
      <c r="E4505" s="19" t="n">
        <v>0</v>
      </c>
      <c r="F4505" s="19" t="n">
        <v>43</v>
      </c>
    </row>
    <row r="4506" customFormat="false" ht="15" hidden="false" customHeight="false" outlineLevel="0" collapsed="false">
      <c r="A4506" s="8" t="s">
        <v>352</v>
      </c>
      <c r="B4506" s="8" t="s">
        <v>353</v>
      </c>
      <c r="C4506" s="8" t="s">
        <v>4858</v>
      </c>
      <c r="D4506" s="8" t="n">
        <v>2012</v>
      </c>
      <c r="E4506" s="19" t="n">
        <v>0</v>
      </c>
      <c r="F4506" s="19" t="n">
        <v>45</v>
      </c>
    </row>
    <row r="4507" customFormat="false" ht="15" hidden="false" customHeight="false" outlineLevel="0" collapsed="false">
      <c r="A4507" s="8" t="s">
        <v>352</v>
      </c>
      <c r="B4507" s="8" t="s">
        <v>353</v>
      </c>
      <c r="C4507" s="8" t="s">
        <v>4859</v>
      </c>
      <c r="D4507" s="8" t="n">
        <v>2012</v>
      </c>
      <c r="E4507" s="19" t="n">
        <v>0</v>
      </c>
      <c r="F4507" s="19" t="n">
        <v>45</v>
      </c>
    </row>
    <row r="4508" customFormat="false" ht="15" hidden="false" customHeight="false" outlineLevel="0" collapsed="false">
      <c r="A4508" s="8" t="s">
        <v>352</v>
      </c>
      <c r="B4508" s="8" t="s">
        <v>353</v>
      </c>
      <c r="C4508" s="8" t="s">
        <v>4860</v>
      </c>
      <c r="D4508" s="8" t="n">
        <v>2012</v>
      </c>
      <c r="E4508" s="19" t="n">
        <v>0</v>
      </c>
      <c r="F4508" s="19" t="n">
        <v>44</v>
      </c>
    </row>
    <row r="4509" customFormat="false" ht="15" hidden="false" customHeight="false" outlineLevel="0" collapsed="false">
      <c r="A4509" s="8" t="s">
        <v>352</v>
      </c>
      <c r="B4509" s="8" t="s">
        <v>353</v>
      </c>
      <c r="C4509" s="8" t="s">
        <v>4861</v>
      </c>
      <c r="D4509" s="8" t="n">
        <v>2012</v>
      </c>
      <c r="E4509" s="19" t="n">
        <v>0</v>
      </c>
      <c r="F4509" s="19" t="n">
        <v>44</v>
      </c>
    </row>
    <row r="4510" customFormat="false" ht="15" hidden="false" customHeight="false" outlineLevel="0" collapsed="false">
      <c r="A4510" s="8" t="s">
        <v>352</v>
      </c>
      <c r="B4510" s="8" t="s">
        <v>353</v>
      </c>
      <c r="C4510" s="8" t="s">
        <v>4862</v>
      </c>
      <c r="D4510" s="8" t="n">
        <v>2012</v>
      </c>
      <c r="E4510" s="19" t="n">
        <v>0</v>
      </c>
      <c r="F4510" s="19" t="n">
        <v>43</v>
      </c>
    </row>
    <row r="4511" customFormat="false" ht="15" hidden="false" customHeight="false" outlineLevel="0" collapsed="false">
      <c r="A4511" s="8" t="s">
        <v>352</v>
      </c>
      <c r="B4511" s="8" t="s">
        <v>353</v>
      </c>
      <c r="C4511" s="8" t="s">
        <v>4863</v>
      </c>
      <c r="D4511" s="8" t="n">
        <v>2012</v>
      </c>
      <c r="E4511" s="19" t="n">
        <v>0</v>
      </c>
      <c r="F4511" s="19" t="n">
        <v>44</v>
      </c>
    </row>
    <row r="4512" customFormat="false" ht="15" hidden="false" customHeight="false" outlineLevel="0" collapsed="false">
      <c r="A4512" s="8" t="s">
        <v>352</v>
      </c>
      <c r="B4512" s="8" t="s">
        <v>353</v>
      </c>
      <c r="C4512" s="8" t="s">
        <v>4864</v>
      </c>
      <c r="D4512" s="8" t="n">
        <v>2012</v>
      </c>
      <c r="E4512" s="19" t="n">
        <v>0</v>
      </c>
      <c r="F4512" s="19" t="n">
        <v>45</v>
      </c>
    </row>
    <row r="4513" customFormat="false" ht="15" hidden="false" customHeight="false" outlineLevel="0" collapsed="false">
      <c r="A4513" s="8" t="s">
        <v>352</v>
      </c>
      <c r="B4513" s="8" t="s">
        <v>353</v>
      </c>
      <c r="C4513" s="8" t="s">
        <v>4865</v>
      </c>
      <c r="D4513" s="8" t="n">
        <v>2012</v>
      </c>
      <c r="E4513" s="19" t="n">
        <v>0</v>
      </c>
      <c r="F4513" s="19" t="n">
        <v>44</v>
      </c>
    </row>
    <row r="4514" customFormat="false" ht="15" hidden="false" customHeight="false" outlineLevel="0" collapsed="false">
      <c r="A4514" s="8" t="s">
        <v>352</v>
      </c>
      <c r="B4514" s="8" t="s">
        <v>353</v>
      </c>
      <c r="C4514" s="8" t="s">
        <v>4866</v>
      </c>
      <c r="D4514" s="8" t="n">
        <v>2012</v>
      </c>
      <c r="E4514" s="19" t="n">
        <v>0</v>
      </c>
      <c r="F4514" s="19" t="n">
        <v>43</v>
      </c>
    </row>
    <row r="4515" customFormat="false" ht="15" hidden="false" customHeight="false" outlineLevel="0" collapsed="false">
      <c r="A4515" s="8" t="s">
        <v>352</v>
      </c>
      <c r="B4515" s="8" t="s">
        <v>353</v>
      </c>
      <c r="C4515" s="8" t="s">
        <v>4867</v>
      </c>
      <c r="D4515" s="8" t="n">
        <v>2012</v>
      </c>
      <c r="E4515" s="19" t="n">
        <v>0</v>
      </c>
      <c r="F4515" s="19" t="n">
        <v>43</v>
      </c>
    </row>
    <row r="4516" customFormat="false" ht="15" hidden="false" customHeight="false" outlineLevel="0" collapsed="false">
      <c r="A4516" s="8" t="s">
        <v>352</v>
      </c>
      <c r="B4516" s="8" t="s">
        <v>353</v>
      </c>
      <c r="C4516" s="8" t="s">
        <v>4868</v>
      </c>
      <c r="D4516" s="8" t="n">
        <v>2012</v>
      </c>
      <c r="E4516" s="19" t="n">
        <v>0</v>
      </c>
      <c r="F4516" s="19" t="n">
        <v>43</v>
      </c>
    </row>
    <row r="4517" customFormat="false" ht="15" hidden="false" customHeight="false" outlineLevel="0" collapsed="false">
      <c r="A4517" s="8" t="s">
        <v>352</v>
      </c>
      <c r="B4517" s="8" t="s">
        <v>353</v>
      </c>
      <c r="C4517" s="8" t="s">
        <v>4869</v>
      </c>
      <c r="D4517" s="8" t="n">
        <v>2012</v>
      </c>
      <c r="E4517" s="19" t="n">
        <v>0</v>
      </c>
      <c r="F4517" s="19" t="n">
        <v>42</v>
      </c>
    </row>
    <row r="4518" customFormat="false" ht="15" hidden="false" customHeight="false" outlineLevel="0" collapsed="false">
      <c r="A4518" s="8" t="s">
        <v>352</v>
      </c>
      <c r="B4518" s="8" t="s">
        <v>353</v>
      </c>
      <c r="C4518" s="8" t="s">
        <v>4870</v>
      </c>
      <c r="D4518" s="8" t="n">
        <v>2012</v>
      </c>
      <c r="E4518" s="19" t="n">
        <v>0</v>
      </c>
      <c r="F4518" s="19" t="n">
        <v>42</v>
      </c>
    </row>
    <row r="4519" customFormat="false" ht="15" hidden="false" customHeight="false" outlineLevel="0" collapsed="false">
      <c r="A4519" s="8" t="s">
        <v>352</v>
      </c>
      <c r="B4519" s="8" t="s">
        <v>353</v>
      </c>
      <c r="C4519" s="8" t="s">
        <v>4871</v>
      </c>
      <c r="D4519" s="8" t="n">
        <v>2012</v>
      </c>
      <c r="E4519" s="19" t="n">
        <v>0</v>
      </c>
      <c r="F4519" s="19" t="n">
        <v>43</v>
      </c>
    </row>
    <row r="4520" customFormat="false" ht="15" hidden="false" customHeight="false" outlineLevel="0" collapsed="false">
      <c r="A4520" s="8" t="s">
        <v>352</v>
      </c>
      <c r="B4520" s="8" t="s">
        <v>353</v>
      </c>
      <c r="C4520" s="8" t="s">
        <v>4872</v>
      </c>
      <c r="D4520" s="8" t="n">
        <v>2012</v>
      </c>
      <c r="E4520" s="19" t="n">
        <v>0</v>
      </c>
      <c r="F4520" s="19" t="n">
        <v>41</v>
      </c>
    </row>
    <row r="4521" customFormat="false" ht="15" hidden="false" customHeight="false" outlineLevel="0" collapsed="false">
      <c r="A4521" s="8" t="s">
        <v>352</v>
      </c>
      <c r="B4521" s="8" t="s">
        <v>353</v>
      </c>
      <c r="C4521" s="8" t="s">
        <v>4873</v>
      </c>
      <c r="D4521" s="8" t="n">
        <v>2012</v>
      </c>
      <c r="E4521" s="19" t="n">
        <v>4.064</v>
      </c>
      <c r="F4521" s="19" t="n">
        <v>40</v>
      </c>
    </row>
    <row r="4522" customFormat="false" ht="15" hidden="false" customHeight="false" outlineLevel="0" collapsed="false">
      <c r="A4522" s="8" t="s">
        <v>352</v>
      </c>
      <c r="B4522" s="8" t="s">
        <v>353</v>
      </c>
      <c r="C4522" s="8" t="s">
        <v>4874</v>
      </c>
      <c r="D4522" s="8" t="n">
        <v>2012</v>
      </c>
      <c r="E4522" s="19" t="n">
        <v>0.508</v>
      </c>
      <c r="F4522" s="19" t="n">
        <v>38.3888888888889</v>
      </c>
    </row>
    <row r="4523" customFormat="false" ht="15" hidden="false" customHeight="false" outlineLevel="0" collapsed="false">
      <c r="A4523" s="8" t="s">
        <v>352</v>
      </c>
      <c r="B4523" s="8" t="s">
        <v>353</v>
      </c>
      <c r="C4523" s="8" t="s">
        <v>4875</v>
      </c>
      <c r="D4523" s="8" t="n">
        <v>2012</v>
      </c>
      <c r="E4523" s="19" t="n">
        <v>0</v>
      </c>
      <c r="F4523" s="19" t="n">
        <v>40</v>
      </c>
    </row>
    <row r="4524" customFormat="false" ht="15" hidden="false" customHeight="false" outlineLevel="0" collapsed="false">
      <c r="A4524" s="8" t="s">
        <v>352</v>
      </c>
      <c r="B4524" s="8" t="s">
        <v>353</v>
      </c>
      <c r="C4524" s="8" t="s">
        <v>4876</v>
      </c>
      <c r="D4524" s="8" t="n">
        <v>2012</v>
      </c>
      <c r="E4524" s="19" t="n">
        <v>0</v>
      </c>
      <c r="F4524" s="19" t="n">
        <v>40</v>
      </c>
    </row>
    <row r="4525" customFormat="false" ht="15" hidden="false" customHeight="false" outlineLevel="0" collapsed="false">
      <c r="A4525" s="8" t="s">
        <v>352</v>
      </c>
      <c r="B4525" s="8" t="s">
        <v>353</v>
      </c>
      <c r="C4525" s="8" t="s">
        <v>4877</v>
      </c>
      <c r="D4525" s="8" t="n">
        <v>2012</v>
      </c>
      <c r="E4525" s="19" t="n">
        <v>0</v>
      </c>
      <c r="F4525" s="19" t="n">
        <v>40</v>
      </c>
    </row>
    <row r="4526" customFormat="false" ht="15" hidden="false" customHeight="false" outlineLevel="0" collapsed="false">
      <c r="A4526" s="8" t="s">
        <v>352</v>
      </c>
      <c r="B4526" s="8" t="s">
        <v>353</v>
      </c>
      <c r="C4526" s="8" t="s">
        <v>4878</v>
      </c>
      <c r="D4526" s="8" t="n">
        <v>2012</v>
      </c>
      <c r="F4526" s="19" t="n">
        <v>42</v>
      </c>
    </row>
    <row r="4527" customFormat="false" ht="15" hidden="false" customHeight="false" outlineLevel="0" collapsed="false">
      <c r="A4527" s="8" t="s">
        <v>352</v>
      </c>
      <c r="B4527" s="8" t="s">
        <v>353</v>
      </c>
      <c r="C4527" s="8" t="s">
        <v>4879</v>
      </c>
      <c r="D4527" s="8" t="n">
        <v>2012</v>
      </c>
      <c r="E4527" s="19" t="n">
        <v>0.254</v>
      </c>
      <c r="F4527" s="19" t="n">
        <v>42</v>
      </c>
    </row>
    <row r="4528" customFormat="false" ht="15" hidden="false" customHeight="false" outlineLevel="0" collapsed="false">
      <c r="A4528" s="8" t="s">
        <v>352</v>
      </c>
      <c r="B4528" s="8" t="s">
        <v>353</v>
      </c>
      <c r="C4528" s="8" t="s">
        <v>4880</v>
      </c>
      <c r="D4528" s="8" t="n">
        <v>2012</v>
      </c>
      <c r="E4528" s="19" t="n">
        <v>0</v>
      </c>
      <c r="F4528" s="19" t="n">
        <v>39</v>
      </c>
    </row>
    <row r="4529" customFormat="false" ht="15" hidden="false" customHeight="false" outlineLevel="0" collapsed="false">
      <c r="A4529" s="8" t="s">
        <v>352</v>
      </c>
      <c r="B4529" s="8" t="s">
        <v>353</v>
      </c>
      <c r="C4529" s="8" t="s">
        <v>4881</v>
      </c>
      <c r="D4529" s="8" t="n">
        <v>2012</v>
      </c>
      <c r="E4529" s="19" t="n">
        <v>0</v>
      </c>
      <c r="F4529" s="19" t="n">
        <v>39</v>
      </c>
    </row>
    <row r="4530" customFormat="false" ht="15" hidden="false" customHeight="false" outlineLevel="0" collapsed="false">
      <c r="A4530" s="8" t="s">
        <v>352</v>
      </c>
      <c r="B4530" s="8" t="s">
        <v>353</v>
      </c>
      <c r="C4530" s="8" t="s">
        <v>4882</v>
      </c>
      <c r="D4530" s="8" t="n">
        <v>2012</v>
      </c>
      <c r="E4530" s="19" t="n">
        <v>1.016</v>
      </c>
      <c r="F4530" s="19" t="n">
        <v>38</v>
      </c>
    </row>
    <row r="4531" customFormat="false" ht="15" hidden="false" customHeight="false" outlineLevel="0" collapsed="false">
      <c r="A4531" s="8" t="s">
        <v>352</v>
      </c>
      <c r="B4531" s="8" t="s">
        <v>353</v>
      </c>
      <c r="C4531" s="8" t="s">
        <v>4883</v>
      </c>
      <c r="D4531" s="8" t="n">
        <v>2012</v>
      </c>
      <c r="E4531" s="19" t="n">
        <v>25.908</v>
      </c>
      <c r="F4531" s="19" t="n">
        <v>38</v>
      </c>
    </row>
    <row r="4532" customFormat="false" ht="15" hidden="false" customHeight="false" outlineLevel="0" collapsed="false">
      <c r="A4532" s="8" t="s">
        <v>352</v>
      </c>
      <c r="B4532" s="8" t="s">
        <v>353</v>
      </c>
      <c r="C4532" s="8" t="s">
        <v>4884</v>
      </c>
      <c r="D4532" s="8" t="n">
        <v>2012</v>
      </c>
      <c r="E4532" s="19" t="n">
        <v>0</v>
      </c>
      <c r="F4532" s="19" t="n">
        <v>42</v>
      </c>
    </row>
    <row r="4533" customFormat="false" ht="15" hidden="false" customHeight="false" outlineLevel="0" collapsed="false">
      <c r="A4533" s="8" t="s">
        <v>352</v>
      </c>
      <c r="B4533" s="8" t="s">
        <v>353</v>
      </c>
      <c r="C4533" s="8" t="s">
        <v>4885</v>
      </c>
      <c r="D4533" s="8" t="n">
        <v>2012</v>
      </c>
      <c r="E4533" s="19" t="n">
        <v>0</v>
      </c>
      <c r="F4533" s="19" t="n">
        <v>42</v>
      </c>
    </row>
    <row r="4534" customFormat="false" ht="15" hidden="false" customHeight="false" outlineLevel="0" collapsed="false">
      <c r="A4534" s="8" t="s">
        <v>352</v>
      </c>
      <c r="B4534" s="8" t="s">
        <v>353</v>
      </c>
      <c r="C4534" s="8" t="s">
        <v>4886</v>
      </c>
      <c r="D4534" s="8" t="n">
        <v>2012</v>
      </c>
      <c r="E4534" s="19" t="n">
        <v>0</v>
      </c>
      <c r="F4534" s="19" t="n">
        <v>40</v>
      </c>
    </row>
    <row r="4535" customFormat="false" ht="15" hidden="false" customHeight="false" outlineLevel="0" collapsed="false">
      <c r="A4535" s="8" t="s">
        <v>352</v>
      </c>
      <c r="B4535" s="8" t="s">
        <v>353</v>
      </c>
      <c r="C4535" s="8" t="s">
        <v>4887</v>
      </c>
      <c r="D4535" s="8" t="n">
        <v>2012</v>
      </c>
      <c r="E4535" s="19" t="n">
        <v>0</v>
      </c>
      <c r="F4535" s="19" t="n">
        <v>40</v>
      </c>
    </row>
    <row r="4536" customFormat="false" ht="15" hidden="false" customHeight="false" outlineLevel="0" collapsed="false">
      <c r="A4536" s="8" t="s">
        <v>352</v>
      </c>
      <c r="B4536" s="8" t="s">
        <v>353</v>
      </c>
      <c r="C4536" s="8" t="s">
        <v>4888</v>
      </c>
      <c r="D4536" s="8" t="n">
        <v>2012</v>
      </c>
      <c r="E4536" s="19" t="n">
        <v>5.08</v>
      </c>
      <c r="F4536" s="19" t="n">
        <v>39</v>
      </c>
    </row>
    <row r="4537" customFormat="false" ht="15" hidden="false" customHeight="false" outlineLevel="0" collapsed="false">
      <c r="A4537" s="8" t="s">
        <v>352</v>
      </c>
      <c r="B4537" s="8" t="s">
        <v>353</v>
      </c>
      <c r="C4537" s="8" t="s">
        <v>4889</v>
      </c>
      <c r="D4537" s="8" t="n">
        <v>2012</v>
      </c>
      <c r="E4537" s="19" t="n">
        <v>0</v>
      </c>
      <c r="F4537" s="19" t="n">
        <v>39.2222222222222</v>
      </c>
    </row>
    <row r="4538" customFormat="false" ht="15" hidden="false" customHeight="false" outlineLevel="0" collapsed="false">
      <c r="A4538" s="8" t="s">
        <v>352</v>
      </c>
      <c r="B4538" s="8" t="s">
        <v>353</v>
      </c>
      <c r="C4538" s="8" t="s">
        <v>4890</v>
      </c>
      <c r="D4538" s="8" t="n">
        <v>2012</v>
      </c>
      <c r="E4538" s="19" t="n">
        <v>0</v>
      </c>
      <c r="F4538" s="19" t="n">
        <v>40</v>
      </c>
    </row>
    <row r="4539" customFormat="false" ht="15" hidden="false" customHeight="false" outlineLevel="0" collapsed="false">
      <c r="A4539" s="8" t="s">
        <v>352</v>
      </c>
      <c r="B4539" s="8" t="s">
        <v>353</v>
      </c>
      <c r="C4539" s="8" t="s">
        <v>4891</v>
      </c>
      <c r="D4539" s="8" t="n">
        <v>2012</v>
      </c>
      <c r="E4539" s="19" t="n">
        <v>0</v>
      </c>
      <c r="F4539" s="19" t="n">
        <v>40</v>
      </c>
    </row>
    <row r="4540" customFormat="false" ht="15" hidden="false" customHeight="false" outlineLevel="0" collapsed="false">
      <c r="A4540" s="8" t="s">
        <v>352</v>
      </c>
      <c r="B4540" s="8" t="s">
        <v>353</v>
      </c>
      <c r="C4540" s="8" t="s">
        <v>4892</v>
      </c>
      <c r="D4540" s="8" t="n">
        <v>2012</v>
      </c>
      <c r="E4540" s="19" t="n">
        <v>1.016</v>
      </c>
      <c r="F4540" s="19" t="n">
        <v>40</v>
      </c>
    </row>
    <row r="4541" customFormat="false" ht="15" hidden="false" customHeight="false" outlineLevel="0" collapsed="false">
      <c r="A4541" s="8" t="s">
        <v>352</v>
      </c>
      <c r="B4541" s="8" t="s">
        <v>353</v>
      </c>
      <c r="C4541" s="8" t="s">
        <v>4893</v>
      </c>
      <c r="D4541" s="8" t="n">
        <v>2012</v>
      </c>
      <c r="E4541" s="19" t="n">
        <v>0</v>
      </c>
      <c r="F4541" s="19" t="n">
        <v>41</v>
      </c>
    </row>
    <row r="4542" customFormat="false" ht="15" hidden="false" customHeight="false" outlineLevel="0" collapsed="false">
      <c r="A4542" s="8" t="s">
        <v>352</v>
      </c>
      <c r="B4542" s="8" t="s">
        <v>353</v>
      </c>
      <c r="C4542" s="8" t="s">
        <v>4894</v>
      </c>
      <c r="D4542" s="8" t="n">
        <v>2012</v>
      </c>
      <c r="E4542" s="19" t="n">
        <v>0</v>
      </c>
      <c r="F4542" s="19" t="n">
        <v>40</v>
      </c>
    </row>
    <row r="4543" customFormat="false" ht="15" hidden="false" customHeight="false" outlineLevel="0" collapsed="false">
      <c r="A4543" s="8" t="s">
        <v>352</v>
      </c>
      <c r="B4543" s="8" t="s">
        <v>353</v>
      </c>
      <c r="C4543" s="8" t="s">
        <v>4895</v>
      </c>
      <c r="D4543" s="8" t="n">
        <v>2012</v>
      </c>
      <c r="E4543" s="19" t="n">
        <v>0</v>
      </c>
      <c r="F4543" s="19" t="n">
        <v>40</v>
      </c>
    </row>
    <row r="4544" customFormat="false" ht="15" hidden="false" customHeight="false" outlineLevel="0" collapsed="false">
      <c r="A4544" s="8" t="s">
        <v>352</v>
      </c>
      <c r="B4544" s="8" t="s">
        <v>353</v>
      </c>
      <c r="C4544" s="8" t="s">
        <v>4896</v>
      </c>
      <c r="D4544" s="8" t="n">
        <v>2012</v>
      </c>
      <c r="E4544" s="19" t="n">
        <v>0</v>
      </c>
      <c r="F4544" s="19" t="n">
        <v>40</v>
      </c>
    </row>
    <row r="4545" customFormat="false" ht="15" hidden="false" customHeight="false" outlineLevel="0" collapsed="false">
      <c r="A4545" s="8" t="s">
        <v>352</v>
      </c>
      <c r="B4545" s="8" t="s">
        <v>353</v>
      </c>
      <c r="C4545" s="8" t="s">
        <v>4897</v>
      </c>
      <c r="D4545" s="8" t="n">
        <v>2012</v>
      </c>
      <c r="E4545" s="19" t="n">
        <v>0</v>
      </c>
      <c r="F4545" s="19" t="n">
        <v>40</v>
      </c>
    </row>
    <row r="4546" customFormat="false" ht="15" hidden="false" customHeight="false" outlineLevel="0" collapsed="false">
      <c r="A4546" s="8" t="s">
        <v>352</v>
      </c>
      <c r="B4546" s="8" t="s">
        <v>353</v>
      </c>
      <c r="C4546" s="8" t="s">
        <v>4898</v>
      </c>
      <c r="D4546" s="8" t="n">
        <v>2012</v>
      </c>
      <c r="E4546" s="19" t="n">
        <v>0</v>
      </c>
      <c r="F4546" s="19" t="n">
        <v>36</v>
      </c>
    </row>
    <row r="4547" customFormat="false" ht="15" hidden="false" customHeight="false" outlineLevel="0" collapsed="false">
      <c r="A4547" s="8" t="s">
        <v>352</v>
      </c>
      <c r="B4547" s="8" t="s">
        <v>353</v>
      </c>
      <c r="C4547" s="8" t="s">
        <v>4899</v>
      </c>
      <c r="D4547" s="8" t="n">
        <v>2012</v>
      </c>
      <c r="E4547" s="19" t="n">
        <v>0</v>
      </c>
      <c r="F4547" s="19" t="n">
        <v>40</v>
      </c>
    </row>
    <row r="4548" customFormat="false" ht="15" hidden="false" customHeight="false" outlineLevel="0" collapsed="false">
      <c r="A4548" s="8" t="s">
        <v>352</v>
      </c>
      <c r="B4548" s="8" t="s">
        <v>353</v>
      </c>
      <c r="C4548" s="8" t="s">
        <v>4900</v>
      </c>
      <c r="D4548" s="8" t="n">
        <v>2012</v>
      </c>
      <c r="E4548" s="19" t="n">
        <v>34.036</v>
      </c>
      <c r="F4548" s="19" t="n">
        <v>32.3888888888889</v>
      </c>
    </row>
    <row r="4549" customFormat="false" ht="15" hidden="false" customHeight="false" outlineLevel="0" collapsed="false">
      <c r="A4549" s="8" t="s">
        <v>352</v>
      </c>
      <c r="B4549" s="8" t="s">
        <v>353</v>
      </c>
      <c r="C4549" s="8" t="s">
        <v>4901</v>
      </c>
      <c r="D4549" s="8" t="n">
        <v>2012</v>
      </c>
      <c r="E4549" s="19" t="n">
        <v>0</v>
      </c>
      <c r="F4549" s="19" t="n">
        <v>35</v>
      </c>
    </row>
    <row r="4550" customFormat="false" ht="15" hidden="false" customHeight="false" outlineLevel="0" collapsed="false">
      <c r="A4550" s="8" t="s">
        <v>352</v>
      </c>
      <c r="B4550" s="8" t="s">
        <v>353</v>
      </c>
      <c r="C4550" s="8" t="s">
        <v>4902</v>
      </c>
      <c r="D4550" s="8" t="n">
        <v>2012</v>
      </c>
      <c r="E4550" s="19" t="n">
        <v>3.048</v>
      </c>
      <c r="F4550" s="19" t="n">
        <v>36</v>
      </c>
    </row>
    <row r="4551" customFormat="false" ht="15" hidden="false" customHeight="false" outlineLevel="0" collapsed="false">
      <c r="A4551" s="8" t="s">
        <v>352</v>
      </c>
      <c r="B4551" s="8" t="s">
        <v>353</v>
      </c>
      <c r="C4551" s="8" t="s">
        <v>4903</v>
      </c>
      <c r="D4551" s="8" t="n">
        <v>2012</v>
      </c>
      <c r="E4551" s="19" t="n">
        <v>6.096</v>
      </c>
      <c r="F4551" s="19" t="n">
        <v>36</v>
      </c>
    </row>
    <row r="4552" customFormat="false" ht="15" hidden="false" customHeight="false" outlineLevel="0" collapsed="false">
      <c r="A4552" s="8" t="s">
        <v>352</v>
      </c>
      <c r="B4552" s="8" t="s">
        <v>353</v>
      </c>
      <c r="C4552" s="8" t="s">
        <v>4904</v>
      </c>
      <c r="D4552" s="8" t="n">
        <v>2012</v>
      </c>
      <c r="E4552" s="19" t="n">
        <v>0</v>
      </c>
      <c r="F4552" s="19" t="n">
        <v>38</v>
      </c>
    </row>
    <row r="4553" customFormat="false" ht="15" hidden="false" customHeight="false" outlineLevel="0" collapsed="false">
      <c r="A4553" s="8" t="s">
        <v>352</v>
      </c>
      <c r="B4553" s="8" t="s">
        <v>353</v>
      </c>
      <c r="C4553" s="8" t="s">
        <v>4905</v>
      </c>
      <c r="D4553" s="8" t="n">
        <v>2012</v>
      </c>
      <c r="F4553" s="19" t="n">
        <v>39</v>
      </c>
    </row>
    <row r="4554" customFormat="false" ht="15" hidden="false" customHeight="false" outlineLevel="0" collapsed="false">
      <c r="A4554" s="8" t="s">
        <v>352</v>
      </c>
      <c r="B4554" s="8" t="s">
        <v>353</v>
      </c>
      <c r="C4554" s="8" t="s">
        <v>4906</v>
      </c>
      <c r="D4554" s="8" t="n">
        <v>2012</v>
      </c>
      <c r="E4554" s="19" t="n">
        <v>1.016</v>
      </c>
      <c r="F4554" s="19" t="n">
        <v>29</v>
      </c>
    </row>
    <row r="4555" customFormat="false" ht="15" hidden="false" customHeight="false" outlineLevel="0" collapsed="false">
      <c r="A4555" s="8" t="s">
        <v>352</v>
      </c>
      <c r="B4555" s="8" t="s">
        <v>353</v>
      </c>
      <c r="C4555" s="8" t="s">
        <v>4907</v>
      </c>
      <c r="D4555" s="8" t="n">
        <v>2012</v>
      </c>
      <c r="E4555" s="19" t="n">
        <v>17.018</v>
      </c>
      <c r="F4555" s="19" t="n">
        <v>33</v>
      </c>
    </row>
    <row r="4556" customFormat="false" ht="15" hidden="false" customHeight="false" outlineLevel="0" collapsed="false">
      <c r="A4556" s="8" t="s">
        <v>352</v>
      </c>
      <c r="B4556" s="8" t="s">
        <v>353</v>
      </c>
      <c r="C4556" s="8" t="s">
        <v>4908</v>
      </c>
      <c r="D4556" s="8" t="n">
        <v>2012</v>
      </c>
      <c r="E4556" s="19" t="n">
        <v>7.112</v>
      </c>
      <c r="F4556" s="19" t="n">
        <v>35</v>
      </c>
    </row>
    <row r="4557" customFormat="false" ht="15" hidden="false" customHeight="false" outlineLevel="0" collapsed="false">
      <c r="A4557" s="8" t="s">
        <v>352</v>
      </c>
      <c r="B4557" s="8" t="s">
        <v>353</v>
      </c>
      <c r="C4557" s="8" t="s">
        <v>4909</v>
      </c>
      <c r="D4557" s="8" t="n">
        <v>2012</v>
      </c>
      <c r="E4557" s="19" t="n">
        <v>0</v>
      </c>
      <c r="F4557" s="19" t="n">
        <v>35</v>
      </c>
    </row>
    <row r="4558" customFormat="false" ht="15" hidden="false" customHeight="false" outlineLevel="0" collapsed="false">
      <c r="A4558" s="8" t="s">
        <v>352</v>
      </c>
      <c r="B4558" s="8" t="s">
        <v>353</v>
      </c>
      <c r="C4558" s="8" t="s">
        <v>4910</v>
      </c>
      <c r="D4558" s="8" t="n">
        <v>2012</v>
      </c>
      <c r="E4558" s="19" t="n">
        <v>0</v>
      </c>
      <c r="F4558" s="19" t="n">
        <v>36</v>
      </c>
    </row>
    <row r="4559" customFormat="false" ht="15" hidden="false" customHeight="false" outlineLevel="0" collapsed="false">
      <c r="A4559" s="8" t="s">
        <v>352</v>
      </c>
      <c r="B4559" s="8" t="s">
        <v>353</v>
      </c>
      <c r="C4559" s="8" t="s">
        <v>4911</v>
      </c>
      <c r="D4559" s="8" t="n">
        <v>2012</v>
      </c>
      <c r="E4559" s="19" t="n">
        <v>0</v>
      </c>
      <c r="F4559" s="19" t="n">
        <v>35</v>
      </c>
    </row>
    <row r="4560" customFormat="false" ht="15" hidden="false" customHeight="false" outlineLevel="0" collapsed="false">
      <c r="A4560" s="8" t="s">
        <v>352</v>
      </c>
      <c r="B4560" s="8" t="s">
        <v>353</v>
      </c>
      <c r="C4560" s="8" t="s">
        <v>4912</v>
      </c>
      <c r="D4560" s="8" t="n">
        <v>2012</v>
      </c>
      <c r="E4560" s="19" t="n">
        <v>0.508</v>
      </c>
      <c r="F4560" s="19" t="n">
        <v>35</v>
      </c>
    </row>
    <row r="4561" customFormat="false" ht="15" hidden="false" customHeight="false" outlineLevel="0" collapsed="false">
      <c r="A4561" s="8" t="s">
        <v>352</v>
      </c>
      <c r="B4561" s="8" t="s">
        <v>353</v>
      </c>
      <c r="C4561" s="8" t="s">
        <v>4913</v>
      </c>
      <c r="D4561" s="8" t="n">
        <v>2012</v>
      </c>
      <c r="E4561" s="19" t="n">
        <v>0.762</v>
      </c>
      <c r="F4561" s="19" t="n">
        <v>35</v>
      </c>
    </row>
    <row r="4562" customFormat="false" ht="15" hidden="false" customHeight="false" outlineLevel="0" collapsed="false">
      <c r="A4562" s="8" t="s">
        <v>352</v>
      </c>
      <c r="B4562" s="8" t="s">
        <v>353</v>
      </c>
      <c r="C4562" s="8" t="s">
        <v>4914</v>
      </c>
      <c r="D4562" s="8" t="n">
        <v>2012</v>
      </c>
      <c r="F4562" s="19" t="n">
        <v>36</v>
      </c>
    </row>
    <row r="4563" customFormat="false" ht="15" hidden="false" customHeight="false" outlineLevel="0" collapsed="false">
      <c r="A4563" s="8" t="s">
        <v>352</v>
      </c>
      <c r="B4563" s="8" t="s">
        <v>353</v>
      </c>
      <c r="C4563" s="8" t="s">
        <v>4915</v>
      </c>
      <c r="D4563" s="8" t="n">
        <v>2012</v>
      </c>
      <c r="E4563" s="19" t="n">
        <v>0</v>
      </c>
      <c r="F4563" s="19" t="n">
        <v>37</v>
      </c>
    </row>
    <row r="4564" customFormat="false" ht="15" hidden="false" customHeight="false" outlineLevel="0" collapsed="false">
      <c r="A4564" s="8" t="s">
        <v>352</v>
      </c>
      <c r="B4564" s="8" t="s">
        <v>353</v>
      </c>
      <c r="C4564" s="8" t="s">
        <v>4916</v>
      </c>
      <c r="D4564" s="8" t="n">
        <v>2012</v>
      </c>
      <c r="E4564" s="19" t="n">
        <v>0</v>
      </c>
      <c r="F4564" s="19" t="n">
        <v>37</v>
      </c>
    </row>
    <row r="4565" customFormat="false" ht="15" hidden="false" customHeight="false" outlineLevel="0" collapsed="false">
      <c r="A4565" s="8" t="s">
        <v>352</v>
      </c>
      <c r="B4565" s="8" t="s">
        <v>353</v>
      </c>
      <c r="C4565" s="8" t="s">
        <v>4917</v>
      </c>
      <c r="D4565" s="8" t="n">
        <v>2012</v>
      </c>
      <c r="E4565" s="19" t="n">
        <v>0</v>
      </c>
      <c r="F4565" s="19" t="n">
        <v>38</v>
      </c>
    </row>
    <row r="4566" customFormat="false" ht="15" hidden="false" customHeight="false" outlineLevel="0" collapsed="false">
      <c r="A4566" s="8" t="s">
        <v>352</v>
      </c>
      <c r="B4566" s="8" t="s">
        <v>353</v>
      </c>
      <c r="C4566" s="8" t="s">
        <v>4918</v>
      </c>
      <c r="D4566" s="8" t="n">
        <v>2012</v>
      </c>
      <c r="F4566" s="19" t="n">
        <v>36</v>
      </c>
    </row>
    <row r="4567" customFormat="false" ht="15" hidden="false" customHeight="false" outlineLevel="0" collapsed="false">
      <c r="A4567" s="8" t="s">
        <v>352</v>
      </c>
      <c r="B4567" s="8" t="s">
        <v>353</v>
      </c>
      <c r="C4567" s="8" t="s">
        <v>4919</v>
      </c>
      <c r="D4567" s="8" t="n">
        <v>2012</v>
      </c>
      <c r="F4567" s="19" t="n">
        <v>33</v>
      </c>
    </row>
    <row r="4568" customFormat="false" ht="15" hidden="false" customHeight="false" outlineLevel="0" collapsed="false">
      <c r="A4568" s="8" t="s">
        <v>352</v>
      </c>
      <c r="B4568" s="8" t="s">
        <v>353</v>
      </c>
      <c r="C4568" s="8" t="s">
        <v>4920</v>
      </c>
      <c r="D4568" s="8" t="n">
        <v>2012</v>
      </c>
      <c r="E4568" s="19" t="n">
        <v>0.254</v>
      </c>
      <c r="F4568" s="19" t="n">
        <v>36</v>
      </c>
    </row>
    <row r="4569" customFormat="false" ht="15" hidden="false" customHeight="false" outlineLevel="0" collapsed="false">
      <c r="A4569" s="8" t="s">
        <v>352</v>
      </c>
      <c r="B4569" s="8" t="s">
        <v>353</v>
      </c>
      <c r="C4569" s="8" t="s">
        <v>4921</v>
      </c>
      <c r="D4569" s="8" t="n">
        <v>2012</v>
      </c>
      <c r="E4569" s="19" t="n">
        <v>0</v>
      </c>
      <c r="F4569" s="19" t="n">
        <v>38</v>
      </c>
    </row>
    <row r="4570" customFormat="false" ht="15" hidden="false" customHeight="false" outlineLevel="0" collapsed="false">
      <c r="A4570" s="8" t="s">
        <v>352</v>
      </c>
      <c r="B4570" s="8" t="s">
        <v>353</v>
      </c>
      <c r="C4570" s="8" t="s">
        <v>4922</v>
      </c>
      <c r="D4570" s="8" t="n">
        <v>2012</v>
      </c>
      <c r="E4570" s="19" t="n">
        <v>0</v>
      </c>
      <c r="F4570" s="19" t="n">
        <v>37</v>
      </c>
    </row>
    <row r="4571" customFormat="false" ht="15" hidden="false" customHeight="false" outlineLevel="0" collapsed="false">
      <c r="A4571" s="8" t="s">
        <v>352</v>
      </c>
      <c r="B4571" s="8" t="s">
        <v>353</v>
      </c>
      <c r="C4571" s="8" t="s">
        <v>4923</v>
      </c>
      <c r="D4571" s="8" t="n">
        <v>2012</v>
      </c>
      <c r="E4571" s="19" t="n">
        <v>0</v>
      </c>
      <c r="F4571" s="19" t="n">
        <v>37</v>
      </c>
    </row>
    <row r="4572" customFormat="false" ht="15" hidden="false" customHeight="false" outlineLevel="0" collapsed="false">
      <c r="A4572" s="8" t="s">
        <v>352</v>
      </c>
      <c r="B4572" s="8" t="s">
        <v>353</v>
      </c>
      <c r="C4572" s="8" t="s">
        <v>4924</v>
      </c>
      <c r="D4572" s="8" t="n">
        <v>2012</v>
      </c>
      <c r="E4572" s="19" t="n">
        <v>0</v>
      </c>
      <c r="F4572" s="19" t="n">
        <v>33</v>
      </c>
    </row>
    <row r="4573" customFormat="false" ht="15" hidden="false" customHeight="false" outlineLevel="0" collapsed="false">
      <c r="A4573" s="8" t="s">
        <v>352</v>
      </c>
      <c r="B4573" s="8" t="s">
        <v>353</v>
      </c>
      <c r="C4573" s="8" t="s">
        <v>4925</v>
      </c>
      <c r="D4573" s="8" t="n">
        <v>2012</v>
      </c>
      <c r="F4573" s="19" t="n">
        <v>32</v>
      </c>
    </row>
    <row r="4574" customFormat="false" ht="15" hidden="false" customHeight="false" outlineLevel="0" collapsed="false">
      <c r="A4574" s="8" t="s">
        <v>352</v>
      </c>
      <c r="B4574" s="8" t="s">
        <v>353</v>
      </c>
      <c r="C4574" s="8" t="s">
        <v>4926</v>
      </c>
      <c r="D4574" s="8" t="n">
        <v>2012</v>
      </c>
      <c r="E4574" s="19" t="n">
        <v>0.254</v>
      </c>
      <c r="F4574" s="19" t="n">
        <v>33</v>
      </c>
    </row>
    <row r="4575" customFormat="false" ht="15" hidden="false" customHeight="false" outlineLevel="0" collapsed="false">
      <c r="A4575" s="8" t="s">
        <v>352</v>
      </c>
      <c r="B4575" s="8" t="s">
        <v>353</v>
      </c>
      <c r="C4575" s="8" t="s">
        <v>4927</v>
      </c>
      <c r="D4575" s="8" t="n">
        <v>2012</v>
      </c>
      <c r="E4575" s="19" t="n">
        <v>0.762</v>
      </c>
      <c r="F4575" s="19" t="n">
        <v>29</v>
      </c>
    </row>
    <row r="4576" customFormat="false" ht="15" hidden="false" customHeight="false" outlineLevel="0" collapsed="false">
      <c r="A4576" s="8" t="s">
        <v>352</v>
      </c>
      <c r="B4576" s="8" t="s">
        <v>353</v>
      </c>
      <c r="C4576" s="8" t="s">
        <v>4928</v>
      </c>
      <c r="D4576" s="8" t="n">
        <v>2012</v>
      </c>
      <c r="E4576" s="19" t="n">
        <v>9.906</v>
      </c>
      <c r="F4576" s="19" t="n">
        <v>34</v>
      </c>
    </row>
    <row r="4577" customFormat="false" ht="15" hidden="false" customHeight="false" outlineLevel="0" collapsed="false">
      <c r="A4577" s="8" t="s">
        <v>352</v>
      </c>
      <c r="B4577" s="8" t="s">
        <v>353</v>
      </c>
      <c r="C4577" s="8" t="s">
        <v>4929</v>
      </c>
      <c r="D4577" s="8" t="n">
        <v>2012</v>
      </c>
      <c r="E4577" s="19" t="n">
        <v>0</v>
      </c>
      <c r="F4577" s="19" t="n">
        <v>36</v>
      </c>
    </row>
    <row r="4578" customFormat="false" ht="15" hidden="false" customHeight="false" outlineLevel="0" collapsed="false">
      <c r="A4578" s="8" t="s">
        <v>352</v>
      </c>
      <c r="B4578" s="8" t="s">
        <v>353</v>
      </c>
      <c r="C4578" s="8" t="s">
        <v>4930</v>
      </c>
      <c r="D4578" s="8" t="n">
        <v>2012</v>
      </c>
      <c r="E4578" s="19" t="n">
        <v>0</v>
      </c>
      <c r="F4578" s="19" t="n">
        <v>35</v>
      </c>
    </row>
    <row r="4579" customFormat="false" ht="15" hidden="false" customHeight="false" outlineLevel="0" collapsed="false">
      <c r="A4579" s="8" t="s">
        <v>352</v>
      </c>
      <c r="B4579" s="8" t="s">
        <v>353</v>
      </c>
      <c r="C4579" s="8" t="s">
        <v>4931</v>
      </c>
      <c r="D4579" s="8" t="n">
        <v>2012</v>
      </c>
      <c r="E4579" s="19" t="n">
        <v>0.254</v>
      </c>
      <c r="F4579" s="19" t="n">
        <v>36</v>
      </c>
    </row>
    <row r="4580" customFormat="false" ht="15" hidden="false" customHeight="false" outlineLevel="0" collapsed="false">
      <c r="A4580" s="8" t="s">
        <v>352</v>
      </c>
      <c r="B4580" s="8" t="s">
        <v>353</v>
      </c>
      <c r="C4580" s="8" t="s">
        <v>4932</v>
      </c>
      <c r="D4580" s="8" t="n">
        <v>2012</v>
      </c>
      <c r="E4580" s="19" t="n">
        <v>0</v>
      </c>
      <c r="F4580" s="19" t="n">
        <v>35.5</v>
      </c>
    </row>
    <row r="4581" customFormat="false" ht="15" hidden="false" customHeight="false" outlineLevel="0" collapsed="false">
      <c r="A4581" s="8" t="s">
        <v>352</v>
      </c>
      <c r="B4581" s="8" t="s">
        <v>353</v>
      </c>
      <c r="C4581" s="8" t="s">
        <v>4933</v>
      </c>
      <c r="D4581" s="8" t="n">
        <v>2012</v>
      </c>
      <c r="E4581" s="19" t="n">
        <v>0</v>
      </c>
      <c r="F4581" s="19" t="n">
        <v>37</v>
      </c>
    </row>
    <row r="4582" customFormat="false" ht="15" hidden="false" customHeight="false" outlineLevel="0" collapsed="false">
      <c r="A4582" s="8" t="s">
        <v>352</v>
      </c>
      <c r="B4582" s="8" t="s">
        <v>353</v>
      </c>
      <c r="C4582" s="8" t="s">
        <v>4934</v>
      </c>
      <c r="D4582" s="8" t="n">
        <v>2012</v>
      </c>
      <c r="E4582" s="19" t="n">
        <v>0.254</v>
      </c>
      <c r="F4582" s="19" t="n">
        <v>36</v>
      </c>
    </row>
    <row r="4583" customFormat="false" ht="15" hidden="false" customHeight="false" outlineLevel="0" collapsed="false">
      <c r="A4583" s="8" t="s">
        <v>352</v>
      </c>
      <c r="B4583" s="8" t="s">
        <v>353</v>
      </c>
      <c r="C4583" s="8" t="s">
        <v>4935</v>
      </c>
      <c r="D4583" s="8" t="n">
        <v>2012</v>
      </c>
      <c r="E4583" s="19" t="n">
        <v>1.016</v>
      </c>
      <c r="F4583" s="19" t="n">
        <v>32</v>
      </c>
    </row>
    <row r="4584" customFormat="false" ht="15" hidden="false" customHeight="false" outlineLevel="0" collapsed="false">
      <c r="A4584" s="8" t="s">
        <v>352</v>
      </c>
      <c r="B4584" s="8" t="s">
        <v>353</v>
      </c>
      <c r="C4584" s="8" t="s">
        <v>4936</v>
      </c>
      <c r="D4584" s="8" t="n">
        <v>2012</v>
      </c>
      <c r="E4584" s="19" t="n">
        <v>26.924</v>
      </c>
      <c r="F4584" s="19" t="n">
        <v>32.2222222222222</v>
      </c>
    </row>
    <row r="4585" customFormat="false" ht="15" hidden="false" customHeight="false" outlineLevel="0" collapsed="false">
      <c r="A4585" s="8" t="s">
        <v>352</v>
      </c>
      <c r="B4585" s="8" t="s">
        <v>353</v>
      </c>
      <c r="C4585" s="8" t="s">
        <v>4937</v>
      </c>
      <c r="D4585" s="8" t="n">
        <v>2012</v>
      </c>
      <c r="E4585" s="19" t="n">
        <v>0.508</v>
      </c>
      <c r="F4585" s="19" t="n">
        <v>34</v>
      </c>
    </row>
    <row r="4586" customFormat="false" ht="15" hidden="false" customHeight="false" outlineLevel="0" collapsed="false">
      <c r="A4586" s="8" t="s">
        <v>352</v>
      </c>
      <c r="B4586" s="8" t="s">
        <v>353</v>
      </c>
      <c r="C4586" s="8" t="s">
        <v>4938</v>
      </c>
      <c r="D4586" s="8" t="n">
        <v>2012</v>
      </c>
      <c r="E4586" s="19" t="n">
        <v>0</v>
      </c>
      <c r="F4586" s="19" t="n">
        <v>33</v>
      </c>
    </row>
    <row r="4587" customFormat="false" ht="15" hidden="false" customHeight="false" outlineLevel="0" collapsed="false">
      <c r="A4587" s="8" t="s">
        <v>352</v>
      </c>
      <c r="B4587" s="8" t="s">
        <v>353</v>
      </c>
      <c r="C4587" s="8" t="s">
        <v>4939</v>
      </c>
      <c r="D4587" s="8" t="n">
        <v>2012</v>
      </c>
      <c r="E4587" s="19" t="n">
        <v>40.894</v>
      </c>
      <c r="F4587" s="19" t="n">
        <v>26.2777777777778</v>
      </c>
    </row>
    <row r="4588" customFormat="false" ht="15" hidden="false" customHeight="false" outlineLevel="0" collapsed="false">
      <c r="A4588" s="8" t="s">
        <v>352</v>
      </c>
      <c r="B4588" s="8" t="s">
        <v>353</v>
      </c>
      <c r="C4588" s="8" t="s">
        <v>4940</v>
      </c>
      <c r="D4588" s="8" t="n">
        <v>2012</v>
      </c>
      <c r="E4588" s="19" t="n">
        <v>68.072</v>
      </c>
      <c r="F4588" s="19" t="n">
        <v>27</v>
      </c>
    </row>
    <row r="4589" customFormat="false" ht="15" hidden="false" customHeight="false" outlineLevel="0" collapsed="false">
      <c r="A4589" s="8" t="s">
        <v>352</v>
      </c>
      <c r="B4589" s="8" t="s">
        <v>353</v>
      </c>
      <c r="C4589" s="8" t="s">
        <v>4941</v>
      </c>
      <c r="D4589" s="8" t="n">
        <v>2012</v>
      </c>
      <c r="E4589" s="19" t="n">
        <v>55.118</v>
      </c>
      <c r="F4589" s="19" t="n">
        <v>29</v>
      </c>
    </row>
    <row r="4590" customFormat="false" ht="15" hidden="false" customHeight="false" outlineLevel="0" collapsed="false">
      <c r="A4590" s="8" t="s">
        <v>352</v>
      </c>
      <c r="B4590" s="8" t="s">
        <v>353</v>
      </c>
      <c r="C4590" s="8" t="s">
        <v>4942</v>
      </c>
      <c r="D4590" s="8" t="n">
        <v>2012</v>
      </c>
      <c r="E4590" s="19" t="n">
        <v>0.508</v>
      </c>
      <c r="F4590" s="19" t="n">
        <v>33</v>
      </c>
    </row>
    <row r="4591" customFormat="false" ht="15" hidden="false" customHeight="false" outlineLevel="0" collapsed="false">
      <c r="A4591" s="8" t="s">
        <v>352</v>
      </c>
      <c r="B4591" s="8" t="s">
        <v>353</v>
      </c>
      <c r="C4591" s="8" t="s">
        <v>4943</v>
      </c>
      <c r="D4591" s="8" t="n">
        <v>2012</v>
      </c>
      <c r="E4591" s="19" t="n">
        <v>0</v>
      </c>
      <c r="F4591" s="19" t="n">
        <v>33</v>
      </c>
    </row>
    <row r="4592" customFormat="false" ht="15" hidden="false" customHeight="false" outlineLevel="0" collapsed="false">
      <c r="A4592" s="8" t="s">
        <v>352</v>
      </c>
      <c r="B4592" s="8" t="s">
        <v>353</v>
      </c>
      <c r="C4592" s="8" t="s">
        <v>4944</v>
      </c>
      <c r="D4592" s="8" t="n">
        <v>2012</v>
      </c>
      <c r="E4592" s="19" t="n">
        <v>0.508</v>
      </c>
      <c r="F4592" s="19" t="n">
        <v>33</v>
      </c>
    </row>
    <row r="4593" customFormat="false" ht="15" hidden="false" customHeight="false" outlineLevel="0" collapsed="false">
      <c r="A4593" s="8" t="s">
        <v>352</v>
      </c>
      <c r="B4593" s="8" t="s">
        <v>353</v>
      </c>
      <c r="C4593" s="8" t="s">
        <v>4945</v>
      </c>
      <c r="D4593" s="8" t="n">
        <v>2012</v>
      </c>
      <c r="E4593" s="19" t="n">
        <v>0</v>
      </c>
      <c r="F4593" s="19" t="n">
        <v>32</v>
      </c>
    </row>
    <row r="4594" customFormat="false" ht="15" hidden="false" customHeight="false" outlineLevel="0" collapsed="false">
      <c r="A4594" s="8" t="s">
        <v>352</v>
      </c>
      <c r="B4594" s="8" t="s">
        <v>353</v>
      </c>
      <c r="C4594" s="8" t="s">
        <v>4946</v>
      </c>
      <c r="D4594" s="8" t="n">
        <v>2012</v>
      </c>
      <c r="E4594" s="19" t="n">
        <v>0</v>
      </c>
      <c r="F4594" s="19" t="n">
        <v>35</v>
      </c>
    </row>
    <row r="4595" customFormat="false" ht="15" hidden="false" customHeight="false" outlineLevel="0" collapsed="false">
      <c r="A4595" s="8" t="s">
        <v>352</v>
      </c>
      <c r="B4595" s="8" t="s">
        <v>353</v>
      </c>
      <c r="C4595" s="8" t="s">
        <v>4947</v>
      </c>
      <c r="D4595" s="8" t="n">
        <v>2012</v>
      </c>
      <c r="E4595" s="19" t="n">
        <v>0</v>
      </c>
      <c r="F4595" s="19" t="n">
        <v>34.2777777777778</v>
      </c>
    </row>
    <row r="4596" customFormat="false" ht="15" hidden="false" customHeight="false" outlineLevel="0" collapsed="false">
      <c r="A4596" s="8" t="s">
        <v>352</v>
      </c>
      <c r="B4596" s="8" t="s">
        <v>353</v>
      </c>
      <c r="C4596" s="8" t="s">
        <v>4948</v>
      </c>
      <c r="D4596" s="8" t="n">
        <v>2012</v>
      </c>
      <c r="E4596" s="19" t="n">
        <v>2.032</v>
      </c>
      <c r="F4596" s="19" t="n">
        <v>35</v>
      </c>
    </row>
    <row r="4597" customFormat="false" ht="15" hidden="false" customHeight="false" outlineLevel="0" collapsed="false">
      <c r="A4597" s="8" t="s">
        <v>352</v>
      </c>
      <c r="B4597" s="8" t="s">
        <v>353</v>
      </c>
      <c r="C4597" s="8" t="s">
        <v>4949</v>
      </c>
      <c r="D4597" s="8" t="n">
        <v>2012</v>
      </c>
      <c r="E4597" s="19" t="n">
        <v>0.762</v>
      </c>
      <c r="F4597" s="19" t="n">
        <v>31</v>
      </c>
    </row>
    <row r="4598" customFormat="false" ht="15" hidden="false" customHeight="false" outlineLevel="0" collapsed="false">
      <c r="A4598" s="8" t="s">
        <v>352</v>
      </c>
      <c r="B4598" s="8" t="s">
        <v>353</v>
      </c>
      <c r="C4598" s="8" t="s">
        <v>4950</v>
      </c>
      <c r="D4598" s="8" t="n">
        <v>2012</v>
      </c>
      <c r="E4598" s="19" t="n">
        <v>3.048</v>
      </c>
      <c r="F4598" s="19" t="n">
        <v>33.3888888888889</v>
      </c>
    </row>
    <row r="4599" customFormat="false" ht="15" hidden="false" customHeight="false" outlineLevel="0" collapsed="false">
      <c r="A4599" s="8" t="s">
        <v>352</v>
      </c>
      <c r="B4599" s="8" t="s">
        <v>353</v>
      </c>
      <c r="C4599" s="8" t="s">
        <v>4951</v>
      </c>
      <c r="D4599" s="8" t="n">
        <v>2012</v>
      </c>
      <c r="E4599" s="19" t="n">
        <v>0.254</v>
      </c>
      <c r="F4599" s="19" t="n">
        <v>33.3888888888889</v>
      </c>
    </row>
    <row r="4600" customFormat="false" ht="15" hidden="false" customHeight="false" outlineLevel="0" collapsed="false">
      <c r="A4600" s="8" t="s">
        <v>352</v>
      </c>
      <c r="B4600" s="8" t="s">
        <v>353</v>
      </c>
      <c r="C4600" s="8" t="s">
        <v>4952</v>
      </c>
      <c r="D4600" s="8" t="n">
        <v>2012</v>
      </c>
      <c r="E4600" s="19" t="n">
        <v>7.874</v>
      </c>
      <c r="F4600" s="19" t="n">
        <v>31</v>
      </c>
    </row>
    <row r="4601" customFormat="false" ht="15" hidden="false" customHeight="false" outlineLevel="0" collapsed="false">
      <c r="A4601" s="8" t="s">
        <v>352</v>
      </c>
      <c r="B4601" s="8" t="s">
        <v>353</v>
      </c>
      <c r="C4601" s="8" t="s">
        <v>4953</v>
      </c>
      <c r="D4601" s="8" t="n">
        <v>2012</v>
      </c>
      <c r="E4601" s="19" t="n">
        <v>0.508</v>
      </c>
      <c r="F4601" s="19" t="n">
        <v>32</v>
      </c>
    </row>
    <row r="4602" customFormat="false" ht="15" hidden="false" customHeight="false" outlineLevel="0" collapsed="false">
      <c r="A4602" s="8" t="s">
        <v>352</v>
      </c>
      <c r="B4602" s="8" t="s">
        <v>353</v>
      </c>
      <c r="C4602" s="8" t="s">
        <v>4954</v>
      </c>
      <c r="D4602" s="8" t="n">
        <v>2012</v>
      </c>
      <c r="E4602" s="19" t="n">
        <v>0.254</v>
      </c>
      <c r="F4602" s="19" t="n">
        <v>35</v>
      </c>
    </row>
    <row r="4603" customFormat="false" ht="15" hidden="false" customHeight="false" outlineLevel="0" collapsed="false">
      <c r="A4603" s="8" t="s">
        <v>352</v>
      </c>
      <c r="B4603" s="8" t="s">
        <v>353</v>
      </c>
      <c r="C4603" s="8" t="s">
        <v>4955</v>
      </c>
      <c r="D4603" s="8" t="n">
        <v>2012</v>
      </c>
      <c r="E4603" s="19" t="n">
        <v>25.908</v>
      </c>
      <c r="F4603" s="19" t="n">
        <v>32</v>
      </c>
    </row>
    <row r="4604" customFormat="false" ht="15" hidden="false" customHeight="false" outlineLevel="0" collapsed="false">
      <c r="A4604" s="8" t="s">
        <v>352</v>
      </c>
      <c r="B4604" s="8" t="s">
        <v>353</v>
      </c>
      <c r="C4604" s="8" t="s">
        <v>4956</v>
      </c>
      <c r="D4604" s="8" t="n">
        <v>2012</v>
      </c>
      <c r="E4604" s="19" t="n">
        <v>0.508</v>
      </c>
      <c r="F4604" s="19" t="n">
        <v>36</v>
      </c>
    </row>
    <row r="4605" customFormat="false" ht="15" hidden="false" customHeight="false" outlineLevel="0" collapsed="false">
      <c r="A4605" s="8" t="s">
        <v>352</v>
      </c>
      <c r="B4605" s="8" t="s">
        <v>353</v>
      </c>
      <c r="C4605" s="8" t="s">
        <v>4957</v>
      </c>
      <c r="D4605" s="8" t="n">
        <v>2012</v>
      </c>
      <c r="E4605" s="19" t="n">
        <v>0</v>
      </c>
      <c r="F4605" s="19" t="n">
        <v>36</v>
      </c>
    </row>
    <row r="4606" customFormat="false" ht="15" hidden="false" customHeight="false" outlineLevel="0" collapsed="false">
      <c r="A4606" s="8" t="s">
        <v>352</v>
      </c>
      <c r="B4606" s="8" t="s">
        <v>353</v>
      </c>
      <c r="C4606" s="8" t="s">
        <v>4958</v>
      </c>
      <c r="D4606" s="8" t="n">
        <v>2012</v>
      </c>
      <c r="E4606" s="19" t="n">
        <v>5.08</v>
      </c>
      <c r="F4606" s="19" t="n">
        <v>34</v>
      </c>
    </row>
    <row r="4607" customFormat="false" ht="15" hidden="false" customHeight="false" outlineLevel="0" collapsed="false">
      <c r="A4607" s="8" t="s">
        <v>352</v>
      </c>
      <c r="B4607" s="8" t="s">
        <v>353</v>
      </c>
      <c r="C4607" s="8" t="s">
        <v>4959</v>
      </c>
      <c r="D4607" s="8" t="n">
        <v>2012</v>
      </c>
      <c r="E4607" s="19" t="n">
        <v>0.508</v>
      </c>
      <c r="F4607" s="19" t="n">
        <v>34</v>
      </c>
    </row>
    <row r="4608" customFormat="false" ht="15" hidden="false" customHeight="false" outlineLevel="0" collapsed="false">
      <c r="A4608" s="8" t="s">
        <v>352</v>
      </c>
      <c r="B4608" s="8" t="s">
        <v>353</v>
      </c>
      <c r="C4608" s="8" t="s">
        <v>4960</v>
      </c>
      <c r="D4608" s="8" t="n">
        <v>2012</v>
      </c>
      <c r="E4608" s="19" t="n">
        <v>0</v>
      </c>
      <c r="F4608" s="19" t="n">
        <v>35</v>
      </c>
    </row>
    <row r="4609" customFormat="false" ht="15" hidden="false" customHeight="false" outlineLevel="0" collapsed="false">
      <c r="A4609" s="8" t="s">
        <v>352</v>
      </c>
      <c r="B4609" s="8" t="s">
        <v>353</v>
      </c>
      <c r="C4609" s="8" t="s">
        <v>4961</v>
      </c>
      <c r="D4609" s="8" t="n">
        <v>2012</v>
      </c>
      <c r="E4609" s="19" t="n">
        <v>53.086</v>
      </c>
      <c r="F4609" s="19" t="n">
        <v>36</v>
      </c>
    </row>
    <row r="4610" customFormat="false" ht="15" hidden="false" customHeight="false" outlineLevel="0" collapsed="false">
      <c r="A4610" s="8" t="s">
        <v>352</v>
      </c>
      <c r="B4610" s="8" t="s">
        <v>353</v>
      </c>
      <c r="C4610" s="8" t="s">
        <v>4962</v>
      </c>
      <c r="D4610" s="8" t="n">
        <v>2012</v>
      </c>
      <c r="E4610" s="19" t="n">
        <v>0.508</v>
      </c>
      <c r="F4610" s="19" t="n">
        <v>34</v>
      </c>
    </row>
    <row r="4611" customFormat="false" ht="15" hidden="false" customHeight="false" outlineLevel="0" collapsed="false">
      <c r="A4611" s="8" t="s">
        <v>352</v>
      </c>
      <c r="B4611" s="8" t="s">
        <v>353</v>
      </c>
      <c r="C4611" s="8" t="s">
        <v>4963</v>
      </c>
      <c r="D4611" s="8" t="n">
        <v>2012</v>
      </c>
      <c r="E4611" s="19" t="n">
        <v>27.94</v>
      </c>
      <c r="F4611" s="19" t="n">
        <v>35</v>
      </c>
    </row>
    <row r="4612" customFormat="false" ht="15" hidden="false" customHeight="false" outlineLevel="0" collapsed="false">
      <c r="A4612" s="8" t="s">
        <v>352</v>
      </c>
      <c r="B4612" s="8" t="s">
        <v>353</v>
      </c>
      <c r="C4612" s="8" t="s">
        <v>4964</v>
      </c>
      <c r="D4612" s="8" t="n">
        <v>2012</v>
      </c>
      <c r="E4612" s="19" t="n">
        <v>27.94</v>
      </c>
      <c r="F4612" s="19" t="n">
        <v>28.3888888888889</v>
      </c>
    </row>
    <row r="4613" customFormat="false" ht="15" hidden="false" customHeight="false" outlineLevel="0" collapsed="false">
      <c r="A4613" s="8" t="s">
        <v>352</v>
      </c>
      <c r="B4613" s="8" t="s">
        <v>353</v>
      </c>
      <c r="C4613" s="8" t="s">
        <v>4965</v>
      </c>
      <c r="D4613" s="8" t="n">
        <v>2012</v>
      </c>
      <c r="E4613" s="19" t="n">
        <v>30.988</v>
      </c>
      <c r="F4613" s="19" t="n">
        <v>30</v>
      </c>
    </row>
    <row r="4614" customFormat="false" ht="15" hidden="false" customHeight="false" outlineLevel="0" collapsed="false">
      <c r="A4614" s="8" t="s">
        <v>352</v>
      </c>
      <c r="B4614" s="8" t="s">
        <v>353</v>
      </c>
      <c r="C4614" s="8" t="s">
        <v>4966</v>
      </c>
      <c r="D4614" s="8" t="n">
        <v>2012</v>
      </c>
      <c r="E4614" s="19" t="n">
        <v>10.922</v>
      </c>
      <c r="F4614" s="19" t="n">
        <v>32.2222222222222</v>
      </c>
    </row>
    <row r="4615" customFormat="false" ht="15" hidden="false" customHeight="false" outlineLevel="0" collapsed="false">
      <c r="A4615" s="8" t="s">
        <v>352</v>
      </c>
      <c r="B4615" s="8" t="s">
        <v>353</v>
      </c>
      <c r="C4615" s="8" t="s">
        <v>4967</v>
      </c>
      <c r="D4615" s="8" t="n">
        <v>2012</v>
      </c>
      <c r="E4615" s="19" t="n">
        <v>7.112</v>
      </c>
      <c r="F4615" s="19" t="n">
        <v>32.2222222222222</v>
      </c>
    </row>
    <row r="4616" customFormat="false" ht="15" hidden="false" customHeight="false" outlineLevel="0" collapsed="false">
      <c r="A4616" s="8" t="s">
        <v>352</v>
      </c>
      <c r="B4616" s="8" t="s">
        <v>353</v>
      </c>
      <c r="C4616" s="8" t="s">
        <v>4968</v>
      </c>
      <c r="D4616" s="8" t="n">
        <v>2012</v>
      </c>
      <c r="E4616" s="19" t="n">
        <v>11.938</v>
      </c>
      <c r="F4616" s="19" t="n">
        <v>28.2222222222222</v>
      </c>
    </row>
    <row r="4617" customFormat="false" ht="15" hidden="false" customHeight="false" outlineLevel="0" collapsed="false">
      <c r="A4617" s="8" t="s">
        <v>352</v>
      </c>
      <c r="B4617" s="8" t="s">
        <v>353</v>
      </c>
      <c r="C4617" s="8" t="s">
        <v>4969</v>
      </c>
      <c r="D4617" s="8" t="n">
        <v>2012</v>
      </c>
      <c r="E4617" s="19" t="n">
        <v>22.098</v>
      </c>
      <c r="F4617" s="19" t="n">
        <v>31</v>
      </c>
    </row>
    <row r="4618" customFormat="false" ht="15" hidden="false" customHeight="false" outlineLevel="0" collapsed="false">
      <c r="A4618" s="8" t="s">
        <v>352</v>
      </c>
      <c r="B4618" s="8" t="s">
        <v>353</v>
      </c>
      <c r="C4618" s="8" t="s">
        <v>4970</v>
      </c>
      <c r="D4618" s="8" t="n">
        <v>2012</v>
      </c>
      <c r="E4618" s="19" t="n">
        <v>13.97</v>
      </c>
      <c r="F4618" s="19" t="n">
        <v>31.2222222222222</v>
      </c>
    </row>
    <row r="4619" customFormat="false" ht="15" hidden="false" customHeight="false" outlineLevel="0" collapsed="false">
      <c r="A4619" s="8" t="s">
        <v>352</v>
      </c>
      <c r="B4619" s="8" t="s">
        <v>353</v>
      </c>
      <c r="C4619" s="8" t="s">
        <v>4971</v>
      </c>
      <c r="D4619" s="8" t="n">
        <v>2012</v>
      </c>
      <c r="E4619" s="19" t="n">
        <v>0.508</v>
      </c>
      <c r="F4619" s="19" t="n">
        <v>32</v>
      </c>
    </row>
    <row r="4620" customFormat="false" ht="15" hidden="false" customHeight="false" outlineLevel="0" collapsed="false">
      <c r="A4620" s="8" t="s">
        <v>352</v>
      </c>
      <c r="B4620" s="8" t="s">
        <v>353</v>
      </c>
      <c r="C4620" s="8" t="s">
        <v>4972</v>
      </c>
      <c r="D4620" s="8" t="n">
        <v>2012</v>
      </c>
      <c r="E4620" s="19" t="n">
        <v>7.874</v>
      </c>
      <c r="F4620" s="19" t="n">
        <v>33.2777777777778</v>
      </c>
    </row>
    <row r="4621" customFormat="false" ht="15" hidden="false" customHeight="false" outlineLevel="0" collapsed="false">
      <c r="A4621" s="8" t="s">
        <v>352</v>
      </c>
      <c r="B4621" s="8" t="s">
        <v>353</v>
      </c>
      <c r="C4621" s="8" t="s">
        <v>4973</v>
      </c>
      <c r="D4621" s="8" t="n">
        <v>2012</v>
      </c>
      <c r="E4621" s="19" t="n">
        <v>12.954</v>
      </c>
      <c r="F4621" s="19" t="n">
        <v>34</v>
      </c>
    </row>
    <row r="4622" customFormat="false" ht="15" hidden="false" customHeight="false" outlineLevel="0" collapsed="false">
      <c r="A4622" s="8" t="s">
        <v>352</v>
      </c>
      <c r="B4622" s="8" t="s">
        <v>353</v>
      </c>
      <c r="C4622" s="8" t="s">
        <v>4974</v>
      </c>
      <c r="D4622" s="8" t="n">
        <v>2012</v>
      </c>
      <c r="E4622" s="19" t="n">
        <v>0</v>
      </c>
      <c r="F4622" s="19" t="n">
        <v>34</v>
      </c>
    </row>
    <row r="4623" customFormat="false" ht="15" hidden="false" customHeight="false" outlineLevel="0" collapsed="false">
      <c r="A4623" s="8" t="s">
        <v>352</v>
      </c>
      <c r="B4623" s="8" t="s">
        <v>353</v>
      </c>
      <c r="C4623" s="8" t="s">
        <v>4975</v>
      </c>
      <c r="D4623" s="8" t="n">
        <v>2012</v>
      </c>
      <c r="F4623" s="19" t="n">
        <v>34.3888888888889</v>
      </c>
    </row>
    <row r="4624" customFormat="false" ht="15" hidden="false" customHeight="false" outlineLevel="0" collapsed="false">
      <c r="A4624" s="8" t="s">
        <v>352</v>
      </c>
      <c r="B4624" s="8" t="s">
        <v>353</v>
      </c>
      <c r="C4624" s="8" t="s">
        <v>4976</v>
      </c>
      <c r="D4624" s="8" t="n">
        <v>2012</v>
      </c>
      <c r="E4624" s="19" t="n">
        <v>0</v>
      </c>
      <c r="F4624" s="19" t="n">
        <v>35</v>
      </c>
    </row>
    <row r="4625" customFormat="false" ht="15" hidden="false" customHeight="false" outlineLevel="0" collapsed="false">
      <c r="A4625" s="8" t="s">
        <v>352</v>
      </c>
      <c r="B4625" s="8" t="s">
        <v>353</v>
      </c>
      <c r="C4625" s="8" t="s">
        <v>4977</v>
      </c>
      <c r="D4625" s="8" t="n">
        <v>2012</v>
      </c>
      <c r="E4625" s="19" t="n">
        <v>0</v>
      </c>
      <c r="F4625" s="19" t="n">
        <v>34</v>
      </c>
    </row>
    <row r="4626" customFormat="false" ht="15" hidden="false" customHeight="false" outlineLevel="0" collapsed="false">
      <c r="A4626" s="8" t="s">
        <v>352</v>
      </c>
      <c r="B4626" s="8" t="s">
        <v>353</v>
      </c>
      <c r="C4626" s="8" t="s">
        <v>4978</v>
      </c>
      <c r="D4626" s="8" t="n">
        <v>2012</v>
      </c>
      <c r="E4626" s="19" t="n">
        <v>0</v>
      </c>
      <c r="F4626" s="19" t="n">
        <v>36</v>
      </c>
    </row>
    <row r="4627" customFormat="false" ht="15" hidden="false" customHeight="false" outlineLevel="0" collapsed="false">
      <c r="A4627" s="8" t="s">
        <v>352</v>
      </c>
      <c r="B4627" s="8" t="s">
        <v>353</v>
      </c>
      <c r="C4627" s="8" t="s">
        <v>4979</v>
      </c>
      <c r="D4627" s="8" t="n">
        <v>2012</v>
      </c>
      <c r="E4627" s="19" t="n">
        <v>0</v>
      </c>
      <c r="F4627" s="19" t="n">
        <v>35</v>
      </c>
    </row>
    <row r="4628" customFormat="false" ht="15" hidden="false" customHeight="false" outlineLevel="0" collapsed="false">
      <c r="A4628" s="8" t="s">
        <v>352</v>
      </c>
      <c r="B4628" s="8" t="s">
        <v>353</v>
      </c>
      <c r="C4628" s="8" t="s">
        <v>4980</v>
      </c>
      <c r="D4628" s="8" t="n">
        <v>2012</v>
      </c>
      <c r="E4628" s="19" t="n">
        <v>0.254</v>
      </c>
      <c r="F4628" s="19" t="n">
        <v>35</v>
      </c>
    </row>
    <row r="4629" customFormat="false" ht="15" hidden="false" customHeight="false" outlineLevel="0" collapsed="false">
      <c r="A4629" s="8" t="s">
        <v>352</v>
      </c>
      <c r="B4629" s="8" t="s">
        <v>353</v>
      </c>
      <c r="C4629" s="8" t="s">
        <v>4981</v>
      </c>
      <c r="D4629" s="8" t="n">
        <v>2012</v>
      </c>
      <c r="E4629" s="19" t="n">
        <v>5.08</v>
      </c>
      <c r="F4629" s="19" t="n">
        <v>34</v>
      </c>
    </row>
    <row r="4630" customFormat="false" ht="15" hidden="false" customHeight="false" outlineLevel="0" collapsed="false">
      <c r="A4630" s="8" t="s">
        <v>352</v>
      </c>
      <c r="B4630" s="8" t="s">
        <v>353</v>
      </c>
      <c r="C4630" s="8" t="s">
        <v>4982</v>
      </c>
      <c r="D4630" s="8" t="n">
        <v>2012</v>
      </c>
      <c r="E4630" s="19" t="n">
        <v>0</v>
      </c>
      <c r="F4630" s="19" t="n">
        <v>33</v>
      </c>
    </row>
    <row r="4631" customFormat="false" ht="15" hidden="false" customHeight="false" outlineLevel="0" collapsed="false">
      <c r="A4631" s="8" t="s">
        <v>352</v>
      </c>
      <c r="B4631" s="8" t="s">
        <v>353</v>
      </c>
      <c r="C4631" s="8" t="s">
        <v>4983</v>
      </c>
      <c r="D4631" s="8" t="n">
        <v>2012</v>
      </c>
      <c r="E4631" s="19" t="n">
        <v>0</v>
      </c>
      <c r="F4631" s="19" t="n">
        <v>34</v>
      </c>
    </row>
    <row r="4632" customFormat="false" ht="15" hidden="false" customHeight="false" outlineLevel="0" collapsed="false">
      <c r="A4632" s="8" t="s">
        <v>352</v>
      </c>
      <c r="B4632" s="8" t="s">
        <v>353</v>
      </c>
      <c r="C4632" s="8" t="s">
        <v>4984</v>
      </c>
      <c r="D4632" s="8" t="n">
        <v>2012</v>
      </c>
      <c r="E4632" s="19" t="n">
        <v>0</v>
      </c>
      <c r="F4632" s="19" t="n">
        <v>35</v>
      </c>
    </row>
    <row r="4633" customFormat="false" ht="15" hidden="false" customHeight="false" outlineLevel="0" collapsed="false">
      <c r="A4633" s="8" t="s">
        <v>352</v>
      </c>
      <c r="B4633" s="8" t="s">
        <v>353</v>
      </c>
      <c r="C4633" s="8" t="s">
        <v>4985</v>
      </c>
      <c r="D4633" s="8" t="n">
        <v>2012</v>
      </c>
      <c r="E4633" s="19" t="n">
        <v>8.89</v>
      </c>
      <c r="F4633" s="19" t="n">
        <v>36</v>
      </c>
    </row>
    <row r="4634" customFormat="false" ht="15" hidden="false" customHeight="false" outlineLevel="0" collapsed="false">
      <c r="A4634" s="8" t="s">
        <v>352</v>
      </c>
      <c r="B4634" s="8" t="s">
        <v>353</v>
      </c>
      <c r="C4634" s="8" t="s">
        <v>4986</v>
      </c>
      <c r="D4634" s="8" t="n">
        <v>2012</v>
      </c>
      <c r="E4634" s="19" t="n">
        <v>0</v>
      </c>
      <c r="F4634" s="19" t="n">
        <v>37</v>
      </c>
    </row>
    <row r="4635" customFormat="false" ht="15" hidden="false" customHeight="false" outlineLevel="0" collapsed="false">
      <c r="A4635" s="8" t="s">
        <v>352</v>
      </c>
      <c r="B4635" s="8" t="s">
        <v>353</v>
      </c>
      <c r="C4635" s="8" t="s">
        <v>4987</v>
      </c>
      <c r="D4635" s="8" t="n">
        <v>2012</v>
      </c>
      <c r="E4635" s="19" t="n">
        <v>0</v>
      </c>
      <c r="F4635" s="19" t="n">
        <v>38</v>
      </c>
    </row>
    <row r="4636" customFormat="false" ht="15" hidden="false" customHeight="false" outlineLevel="0" collapsed="false">
      <c r="A4636" s="8" t="s">
        <v>352</v>
      </c>
      <c r="B4636" s="8" t="s">
        <v>353</v>
      </c>
      <c r="C4636" s="8" t="s">
        <v>4988</v>
      </c>
      <c r="D4636" s="8" t="n">
        <v>2012</v>
      </c>
      <c r="E4636" s="19" t="n">
        <v>0</v>
      </c>
      <c r="F4636" s="19" t="n">
        <v>38</v>
      </c>
    </row>
    <row r="4637" customFormat="false" ht="15" hidden="false" customHeight="false" outlineLevel="0" collapsed="false">
      <c r="A4637" s="8" t="s">
        <v>352</v>
      </c>
      <c r="B4637" s="8" t="s">
        <v>353</v>
      </c>
      <c r="C4637" s="8" t="s">
        <v>4989</v>
      </c>
      <c r="D4637" s="8" t="n">
        <v>2012</v>
      </c>
      <c r="E4637" s="19" t="n">
        <v>0</v>
      </c>
      <c r="F4637" s="19" t="n">
        <v>39</v>
      </c>
    </row>
    <row r="4638" customFormat="false" ht="15" hidden="false" customHeight="false" outlineLevel="0" collapsed="false">
      <c r="A4638" s="8" t="s">
        <v>352</v>
      </c>
      <c r="B4638" s="8" t="s">
        <v>353</v>
      </c>
      <c r="C4638" s="8" t="s">
        <v>4990</v>
      </c>
      <c r="D4638" s="8" t="n">
        <v>2012</v>
      </c>
      <c r="E4638" s="19" t="n">
        <v>0</v>
      </c>
      <c r="F4638" s="19" t="n">
        <v>38</v>
      </c>
    </row>
    <row r="4639" customFormat="false" ht="15" hidden="false" customHeight="false" outlineLevel="0" collapsed="false">
      <c r="A4639" s="8" t="s">
        <v>352</v>
      </c>
      <c r="B4639" s="8" t="s">
        <v>353</v>
      </c>
      <c r="C4639" s="8" t="s">
        <v>4991</v>
      </c>
      <c r="D4639" s="8" t="n">
        <v>2012</v>
      </c>
      <c r="F4639" s="19" t="n">
        <v>38</v>
      </c>
    </row>
    <row r="4640" customFormat="false" ht="15" hidden="false" customHeight="false" outlineLevel="0" collapsed="false">
      <c r="A4640" s="8" t="s">
        <v>352</v>
      </c>
      <c r="B4640" s="8" t="s">
        <v>353</v>
      </c>
      <c r="C4640" s="8" t="s">
        <v>4992</v>
      </c>
      <c r="D4640" s="8" t="n">
        <v>2012</v>
      </c>
      <c r="E4640" s="19" t="n">
        <v>0</v>
      </c>
      <c r="F4640" s="19" t="n">
        <v>38</v>
      </c>
    </row>
    <row r="4641" customFormat="false" ht="15" hidden="false" customHeight="false" outlineLevel="0" collapsed="false">
      <c r="A4641" s="8" t="s">
        <v>352</v>
      </c>
      <c r="B4641" s="8" t="s">
        <v>353</v>
      </c>
      <c r="C4641" s="8" t="s">
        <v>4993</v>
      </c>
      <c r="D4641" s="8" t="n">
        <v>2012</v>
      </c>
      <c r="E4641" s="19" t="n">
        <v>0</v>
      </c>
      <c r="F4641" s="19" t="n">
        <v>37</v>
      </c>
    </row>
    <row r="4642" customFormat="false" ht="15" hidden="false" customHeight="false" outlineLevel="0" collapsed="false">
      <c r="A4642" s="8" t="s">
        <v>352</v>
      </c>
      <c r="B4642" s="8" t="s">
        <v>353</v>
      </c>
      <c r="C4642" s="8" t="s">
        <v>4994</v>
      </c>
      <c r="D4642" s="8" t="n">
        <v>2012</v>
      </c>
      <c r="E4642" s="19" t="n">
        <v>0</v>
      </c>
      <c r="F4642" s="19" t="n">
        <v>37</v>
      </c>
    </row>
    <row r="4643" customFormat="false" ht="15" hidden="false" customHeight="false" outlineLevel="0" collapsed="false">
      <c r="A4643" s="8" t="s">
        <v>352</v>
      </c>
      <c r="B4643" s="8" t="s">
        <v>353</v>
      </c>
      <c r="C4643" s="8" t="s">
        <v>4995</v>
      </c>
      <c r="D4643" s="8" t="n">
        <v>2012</v>
      </c>
      <c r="E4643" s="19" t="n">
        <v>0</v>
      </c>
      <c r="F4643" s="19" t="n">
        <v>34</v>
      </c>
    </row>
    <row r="4644" customFormat="false" ht="15" hidden="false" customHeight="false" outlineLevel="0" collapsed="false">
      <c r="A4644" s="8" t="s">
        <v>352</v>
      </c>
      <c r="B4644" s="8" t="s">
        <v>353</v>
      </c>
      <c r="C4644" s="8" t="s">
        <v>4996</v>
      </c>
      <c r="D4644" s="8" t="n">
        <v>2012</v>
      </c>
      <c r="E4644" s="19" t="n">
        <v>0</v>
      </c>
      <c r="F4644" s="19" t="n">
        <v>38</v>
      </c>
    </row>
    <row r="4645" customFormat="false" ht="15" hidden="false" customHeight="false" outlineLevel="0" collapsed="false">
      <c r="A4645" s="8" t="s">
        <v>352</v>
      </c>
      <c r="B4645" s="8" t="s">
        <v>353</v>
      </c>
      <c r="C4645" s="8" t="s">
        <v>4997</v>
      </c>
      <c r="D4645" s="8" t="n">
        <v>2012</v>
      </c>
      <c r="E4645" s="19" t="n">
        <v>0</v>
      </c>
      <c r="F4645" s="19" t="n">
        <v>39</v>
      </c>
    </row>
    <row r="4646" customFormat="false" ht="15" hidden="false" customHeight="false" outlineLevel="0" collapsed="false">
      <c r="A4646" s="8" t="s">
        <v>352</v>
      </c>
      <c r="B4646" s="8" t="s">
        <v>353</v>
      </c>
      <c r="C4646" s="8" t="s">
        <v>4998</v>
      </c>
      <c r="D4646" s="8" t="n">
        <v>2012</v>
      </c>
      <c r="E4646" s="19" t="n">
        <v>0</v>
      </c>
      <c r="F4646" s="19" t="n">
        <v>39</v>
      </c>
    </row>
    <row r="4647" customFormat="false" ht="15" hidden="false" customHeight="false" outlineLevel="0" collapsed="false">
      <c r="A4647" s="8" t="s">
        <v>352</v>
      </c>
      <c r="B4647" s="8" t="s">
        <v>353</v>
      </c>
      <c r="C4647" s="8" t="s">
        <v>4999</v>
      </c>
      <c r="D4647" s="8" t="n">
        <v>2012</v>
      </c>
      <c r="E4647" s="19" t="n">
        <v>0</v>
      </c>
      <c r="F4647" s="19" t="n">
        <v>38</v>
      </c>
    </row>
    <row r="4648" customFormat="false" ht="15" hidden="false" customHeight="false" outlineLevel="0" collapsed="false">
      <c r="A4648" s="8" t="s">
        <v>352</v>
      </c>
      <c r="B4648" s="8" t="s">
        <v>353</v>
      </c>
      <c r="C4648" s="8" t="s">
        <v>5000</v>
      </c>
      <c r="D4648" s="8" t="n">
        <v>2012</v>
      </c>
      <c r="E4648" s="19" t="n">
        <v>0</v>
      </c>
      <c r="F4648" s="19" t="n">
        <v>37</v>
      </c>
    </row>
    <row r="4649" customFormat="false" ht="15" hidden="false" customHeight="false" outlineLevel="0" collapsed="false">
      <c r="A4649" s="8" t="s">
        <v>352</v>
      </c>
      <c r="B4649" s="8" t="s">
        <v>353</v>
      </c>
      <c r="C4649" s="8" t="s">
        <v>5001</v>
      </c>
      <c r="D4649" s="8" t="n">
        <v>2012</v>
      </c>
      <c r="E4649" s="19" t="n">
        <v>0</v>
      </c>
      <c r="F4649" s="19" t="n">
        <v>39</v>
      </c>
    </row>
    <row r="4650" customFormat="false" ht="15" hidden="false" customHeight="false" outlineLevel="0" collapsed="false">
      <c r="A4650" s="8" t="s">
        <v>352</v>
      </c>
      <c r="B4650" s="8" t="s">
        <v>353</v>
      </c>
      <c r="C4650" s="8" t="s">
        <v>5002</v>
      </c>
      <c r="D4650" s="8" t="n">
        <v>2012</v>
      </c>
      <c r="E4650" s="19" t="n">
        <v>0</v>
      </c>
      <c r="F4650" s="19" t="n">
        <v>38</v>
      </c>
    </row>
    <row r="4651" customFormat="false" ht="15" hidden="false" customHeight="false" outlineLevel="0" collapsed="false">
      <c r="A4651" s="8" t="s">
        <v>352</v>
      </c>
      <c r="B4651" s="8" t="s">
        <v>353</v>
      </c>
      <c r="C4651" s="8" t="s">
        <v>5003</v>
      </c>
      <c r="D4651" s="8" t="n">
        <v>2012</v>
      </c>
      <c r="E4651" s="19" t="n">
        <v>0</v>
      </c>
      <c r="F4651" s="19" t="n">
        <v>37</v>
      </c>
    </row>
    <row r="4652" customFormat="false" ht="15" hidden="false" customHeight="false" outlineLevel="0" collapsed="false">
      <c r="A4652" s="8" t="s">
        <v>352</v>
      </c>
      <c r="B4652" s="8" t="s">
        <v>353</v>
      </c>
      <c r="C4652" s="8" t="s">
        <v>5004</v>
      </c>
      <c r="D4652" s="8" t="n">
        <v>2012</v>
      </c>
      <c r="E4652" s="19" t="n">
        <v>0</v>
      </c>
      <c r="F4652" s="19" t="n">
        <v>38</v>
      </c>
    </row>
    <row r="4653" customFormat="false" ht="15" hidden="false" customHeight="false" outlineLevel="0" collapsed="false">
      <c r="A4653" s="8" t="s">
        <v>352</v>
      </c>
      <c r="B4653" s="8" t="s">
        <v>353</v>
      </c>
      <c r="C4653" s="8" t="s">
        <v>5005</v>
      </c>
      <c r="D4653" s="8" t="n">
        <v>2012</v>
      </c>
      <c r="E4653" s="19" t="n">
        <v>0</v>
      </c>
      <c r="F4653" s="19" t="n">
        <v>36</v>
      </c>
    </row>
    <row r="4654" customFormat="false" ht="15" hidden="false" customHeight="false" outlineLevel="0" collapsed="false">
      <c r="A4654" s="8" t="s">
        <v>352</v>
      </c>
      <c r="B4654" s="8" t="s">
        <v>353</v>
      </c>
      <c r="C4654" s="8" t="s">
        <v>5006</v>
      </c>
      <c r="D4654" s="8" t="n">
        <v>2012</v>
      </c>
      <c r="E4654" s="19" t="n">
        <v>0</v>
      </c>
      <c r="F4654" s="19" t="n">
        <v>37</v>
      </c>
    </row>
    <row r="4655" customFormat="false" ht="15" hidden="false" customHeight="false" outlineLevel="0" collapsed="false">
      <c r="A4655" s="8" t="s">
        <v>352</v>
      </c>
      <c r="B4655" s="8" t="s">
        <v>353</v>
      </c>
      <c r="C4655" s="8" t="s">
        <v>5007</v>
      </c>
      <c r="D4655" s="8" t="n">
        <v>2012</v>
      </c>
      <c r="E4655" s="19" t="n">
        <v>0</v>
      </c>
      <c r="F4655" s="19" t="n">
        <v>38</v>
      </c>
    </row>
    <row r="4656" customFormat="false" ht="15" hidden="false" customHeight="false" outlineLevel="0" collapsed="false">
      <c r="A4656" s="8" t="s">
        <v>352</v>
      </c>
      <c r="B4656" s="8" t="s">
        <v>353</v>
      </c>
      <c r="C4656" s="8" t="s">
        <v>5008</v>
      </c>
      <c r="D4656" s="8" t="n">
        <v>2012</v>
      </c>
      <c r="E4656" s="19" t="n">
        <v>0</v>
      </c>
      <c r="F4656" s="19" t="n">
        <v>38</v>
      </c>
    </row>
    <row r="4657" customFormat="false" ht="15" hidden="false" customHeight="false" outlineLevel="0" collapsed="false">
      <c r="A4657" s="8" t="s">
        <v>352</v>
      </c>
      <c r="B4657" s="8" t="s">
        <v>353</v>
      </c>
      <c r="C4657" s="8" t="s">
        <v>5009</v>
      </c>
      <c r="D4657" s="8" t="n">
        <v>2012</v>
      </c>
      <c r="E4657" s="19" t="n">
        <v>0</v>
      </c>
      <c r="F4657" s="19" t="n">
        <v>37</v>
      </c>
    </row>
    <row r="4658" customFormat="false" ht="15" hidden="false" customHeight="false" outlineLevel="0" collapsed="false">
      <c r="A4658" s="8" t="s">
        <v>352</v>
      </c>
      <c r="B4658" s="8" t="s">
        <v>353</v>
      </c>
      <c r="C4658" s="8" t="s">
        <v>5010</v>
      </c>
      <c r="D4658" s="8" t="n">
        <v>2012</v>
      </c>
      <c r="E4658" s="19" t="n">
        <v>0</v>
      </c>
      <c r="F4658" s="19" t="n">
        <v>37</v>
      </c>
    </row>
    <row r="4659" customFormat="false" ht="15" hidden="false" customHeight="false" outlineLevel="0" collapsed="false">
      <c r="A4659" s="8" t="s">
        <v>352</v>
      </c>
      <c r="B4659" s="8" t="s">
        <v>353</v>
      </c>
      <c r="C4659" s="8" t="s">
        <v>5011</v>
      </c>
      <c r="D4659" s="8" t="n">
        <v>2012</v>
      </c>
      <c r="E4659" s="19" t="n">
        <v>0</v>
      </c>
      <c r="F4659" s="19" t="n">
        <v>39</v>
      </c>
    </row>
    <row r="4660" customFormat="false" ht="15" hidden="false" customHeight="false" outlineLevel="0" collapsed="false">
      <c r="A4660" s="8" t="s">
        <v>352</v>
      </c>
      <c r="B4660" s="8" t="s">
        <v>353</v>
      </c>
      <c r="C4660" s="8" t="s">
        <v>5012</v>
      </c>
      <c r="D4660" s="8" t="n">
        <v>2012</v>
      </c>
      <c r="E4660" s="19" t="n">
        <v>0</v>
      </c>
      <c r="F4660" s="19" t="n">
        <v>38</v>
      </c>
    </row>
    <row r="4661" customFormat="false" ht="15" hidden="false" customHeight="false" outlineLevel="0" collapsed="false">
      <c r="A4661" s="8" t="s">
        <v>352</v>
      </c>
      <c r="B4661" s="8" t="s">
        <v>353</v>
      </c>
      <c r="C4661" s="8" t="s">
        <v>5013</v>
      </c>
      <c r="D4661" s="8" t="n">
        <v>2012</v>
      </c>
      <c r="E4661" s="19" t="n">
        <v>0</v>
      </c>
      <c r="F4661" s="19" t="n">
        <v>36</v>
      </c>
    </row>
    <row r="4662" customFormat="false" ht="15" hidden="false" customHeight="false" outlineLevel="0" collapsed="false">
      <c r="A4662" s="8" t="s">
        <v>352</v>
      </c>
      <c r="B4662" s="8" t="s">
        <v>353</v>
      </c>
      <c r="C4662" s="8" t="s">
        <v>5014</v>
      </c>
      <c r="D4662" s="8" t="n">
        <v>2012</v>
      </c>
      <c r="E4662" s="19" t="n">
        <v>0</v>
      </c>
      <c r="F4662" s="19" t="n">
        <v>35</v>
      </c>
    </row>
    <row r="4663" customFormat="false" ht="15" hidden="false" customHeight="false" outlineLevel="0" collapsed="false">
      <c r="A4663" s="8" t="s">
        <v>352</v>
      </c>
      <c r="B4663" s="8" t="s">
        <v>353</v>
      </c>
      <c r="C4663" s="8" t="s">
        <v>5015</v>
      </c>
      <c r="D4663" s="8" t="n">
        <v>2012</v>
      </c>
      <c r="E4663" s="19" t="n">
        <v>0</v>
      </c>
      <c r="F4663" s="19" t="n">
        <v>35</v>
      </c>
    </row>
    <row r="4664" customFormat="false" ht="15" hidden="false" customHeight="false" outlineLevel="0" collapsed="false">
      <c r="A4664" s="8" t="s">
        <v>352</v>
      </c>
      <c r="B4664" s="8" t="s">
        <v>353</v>
      </c>
      <c r="C4664" s="8" t="s">
        <v>5016</v>
      </c>
      <c r="D4664" s="8" t="n">
        <v>2012</v>
      </c>
      <c r="E4664" s="19" t="n">
        <v>0</v>
      </c>
      <c r="F4664" s="19" t="n">
        <v>36</v>
      </c>
    </row>
    <row r="4665" customFormat="false" ht="15" hidden="false" customHeight="false" outlineLevel="0" collapsed="false">
      <c r="A4665" s="8" t="s">
        <v>352</v>
      </c>
      <c r="B4665" s="8" t="s">
        <v>353</v>
      </c>
      <c r="C4665" s="8" t="s">
        <v>5017</v>
      </c>
      <c r="D4665" s="8" t="n">
        <v>2012</v>
      </c>
      <c r="E4665" s="19" t="n">
        <v>0</v>
      </c>
      <c r="F4665" s="19" t="n">
        <v>36</v>
      </c>
    </row>
    <row r="4666" customFormat="false" ht="15" hidden="false" customHeight="false" outlineLevel="0" collapsed="false">
      <c r="A4666" s="8" t="s">
        <v>352</v>
      </c>
      <c r="B4666" s="8" t="s">
        <v>353</v>
      </c>
      <c r="C4666" s="8" t="s">
        <v>5018</v>
      </c>
      <c r="D4666" s="8" t="n">
        <v>2012</v>
      </c>
      <c r="E4666" s="19" t="n">
        <v>0</v>
      </c>
      <c r="F4666" s="19" t="n">
        <v>35</v>
      </c>
    </row>
    <row r="4667" customFormat="false" ht="15" hidden="false" customHeight="false" outlineLevel="0" collapsed="false">
      <c r="A4667" s="8" t="s">
        <v>352</v>
      </c>
      <c r="B4667" s="8" t="s">
        <v>353</v>
      </c>
      <c r="C4667" s="8" t="s">
        <v>5019</v>
      </c>
      <c r="D4667" s="8" t="n">
        <v>2012</v>
      </c>
      <c r="E4667" s="19" t="n">
        <v>0</v>
      </c>
      <c r="F4667" s="19" t="n">
        <v>34</v>
      </c>
    </row>
    <row r="4668" customFormat="false" ht="15" hidden="false" customHeight="false" outlineLevel="0" collapsed="false">
      <c r="A4668" s="8" t="s">
        <v>352</v>
      </c>
      <c r="B4668" s="8" t="s">
        <v>353</v>
      </c>
      <c r="C4668" s="8" t="s">
        <v>5020</v>
      </c>
      <c r="D4668" s="8" t="n">
        <v>2012</v>
      </c>
      <c r="E4668" s="19" t="n">
        <v>0</v>
      </c>
      <c r="F4668" s="19" t="n">
        <v>32</v>
      </c>
    </row>
    <row r="4669" customFormat="false" ht="15" hidden="false" customHeight="false" outlineLevel="0" collapsed="false">
      <c r="A4669" s="8" t="s">
        <v>352</v>
      </c>
      <c r="B4669" s="8" t="s">
        <v>353</v>
      </c>
      <c r="C4669" s="8" t="s">
        <v>5021</v>
      </c>
      <c r="D4669" s="8" t="n">
        <v>2012</v>
      </c>
      <c r="E4669" s="19" t="n">
        <v>0</v>
      </c>
      <c r="F4669" s="19" t="n">
        <v>33</v>
      </c>
    </row>
    <row r="4670" customFormat="false" ht="15" hidden="false" customHeight="false" outlineLevel="0" collapsed="false">
      <c r="A4670" s="8" t="s">
        <v>352</v>
      </c>
      <c r="B4670" s="8" t="s">
        <v>353</v>
      </c>
      <c r="C4670" s="8" t="s">
        <v>5022</v>
      </c>
      <c r="D4670" s="8" t="n">
        <v>2012</v>
      </c>
      <c r="E4670" s="19" t="n">
        <v>0</v>
      </c>
      <c r="F4670" s="19" t="n">
        <v>33</v>
      </c>
    </row>
    <row r="4671" customFormat="false" ht="15" hidden="false" customHeight="false" outlineLevel="0" collapsed="false">
      <c r="A4671" s="8" t="s">
        <v>352</v>
      </c>
      <c r="B4671" s="8" t="s">
        <v>353</v>
      </c>
      <c r="C4671" s="8" t="s">
        <v>5023</v>
      </c>
      <c r="D4671" s="8" t="n">
        <v>2012</v>
      </c>
      <c r="E4671" s="19" t="n">
        <v>0</v>
      </c>
      <c r="F4671" s="19" t="n">
        <v>33</v>
      </c>
    </row>
    <row r="4672" customFormat="false" ht="15" hidden="false" customHeight="false" outlineLevel="0" collapsed="false">
      <c r="A4672" s="8" t="s">
        <v>352</v>
      </c>
      <c r="B4672" s="8" t="s">
        <v>353</v>
      </c>
      <c r="C4672" s="8" t="s">
        <v>5024</v>
      </c>
      <c r="D4672" s="8" t="n">
        <v>2012</v>
      </c>
      <c r="E4672" s="19" t="n">
        <v>0</v>
      </c>
      <c r="F4672" s="19" t="n">
        <v>32</v>
      </c>
    </row>
    <row r="4673" customFormat="false" ht="15" hidden="false" customHeight="false" outlineLevel="0" collapsed="false">
      <c r="A4673" s="8" t="s">
        <v>352</v>
      </c>
      <c r="B4673" s="8" t="s">
        <v>353</v>
      </c>
      <c r="C4673" s="8" t="s">
        <v>5025</v>
      </c>
      <c r="D4673" s="8" t="n">
        <v>2012</v>
      </c>
      <c r="E4673" s="19" t="n">
        <v>0</v>
      </c>
      <c r="F4673" s="19" t="n">
        <v>32</v>
      </c>
    </row>
    <row r="4674" customFormat="false" ht="15" hidden="false" customHeight="false" outlineLevel="0" collapsed="false">
      <c r="A4674" s="8" t="s">
        <v>352</v>
      </c>
      <c r="B4674" s="8" t="s">
        <v>353</v>
      </c>
      <c r="C4674" s="8" t="s">
        <v>5026</v>
      </c>
      <c r="D4674" s="8" t="n">
        <v>2012</v>
      </c>
      <c r="E4674" s="19" t="n">
        <v>0</v>
      </c>
      <c r="F4674" s="19" t="n">
        <v>33</v>
      </c>
    </row>
    <row r="4675" customFormat="false" ht="15" hidden="false" customHeight="false" outlineLevel="0" collapsed="false">
      <c r="A4675" s="8" t="s">
        <v>352</v>
      </c>
      <c r="B4675" s="8" t="s">
        <v>353</v>
      </c>
      <c r="C4675" s="8" t="s">
        <v>5027</v>
      </c>
      <c r="D4675" s="8" t="n">
        <v>2012</v>
      </c>
      <c r="E4675" s="19" t="n">
        <v>0</v>
      </c>
      <c r="F4675" s="19" t="n">
        <v>34</v>
      </c>
    </row>
    <row r="4676" customFormat="false" ht="15" hidden="false" customHeight="false" outlineLevel="0" collapsed="false">
      <c r="A4676" s="8" t="s">
        <v>352</v>
      </c>
      <c r="B4676" s="8" t="s">
        <v>353</v>
      </c>
      <c r="C4676" s="8" t="s">
        <v>5028</v>
      </c>
      <c r="D4676" s="8" t="n">
        <v>2012</v>
      </c>
      <c r="E4676" s="19" t="n">
        <v>0</v>
      </c>
      <c r="F4676" s="19" t="n">
        <v>35</v>
      </c>
    </row>
    <row r="4677" customFormat="false" ht="15" hidden="false" customHeight="false" outlineLevel="0" collapsed="false">
      <c r="A4677" s="8" t="s">
        <v>352</v>
      </c>
      <c r="B4677" s="8" t="s">
        <v>353</v>
      </c>
      <c r="C4677" s="8" t="s">
        <v>5029</v>
      </c>
      <c r="D4677" s="8" t="n">
        <v>2012</v>
      </c>
      <c r="E4677" s="19" t="n">
        <v>0</v>
      </c>
      <c r="F4677" s="19" t="n">
        <v>35</v>
      </c>
    </row>
    <row r="4678" customFormat="false" ht="15" hidden="false" customHeight="false" outlineLevel="0" collapsed="false">
      <c r="A4678" s="8" t="s">
        <v>352</v>
      </c>
      <c r="B4678" s="8" t="s">
        <v>353</v>
      </c>
      <c r="C4678" s="8" t="s">
        <v>5030</v>
      </c>
      <c r="D4678" s="8" t="n">
        <v>2012</v>
      </c>
      <c r="E4678" s="19" t="n">
        <v>0</v>
      </c>
      <c r="F4678" s="19" t="n">
        <v>35</v>
      </c>
    </row>
    <row r="4679" customFormat="false" ht="15" hidden="false" customHeight="false" outlineLevel="0" collapsed="false">
      <c r="A4679" s="8" t="s">
        <v>352</v>
      </c>
      <c r="B4679" s="8" t="s">
        <v>353</v>
      </c>
      <c r="C4679" s="8" t="s">
        <v>5031</v>
      </c>
      <c r="D4679" s="8" t="n">
        <v>2012</v>
      </c>
      <c r="E4679" s="19" t="n">
        <v>0</v>
      </c>
      <c r="F4679" s="19" t="n">
        <v>35</v>
      </c>
    </row>
    <row r="4680" customFormat="false" ht="15" hidden="false" customHeight="false" outlineLevel="0" collapsed="false">
      <c r="A4680" s="8" t="s">
        <v>352</v>
      </c>
      <c r="B4680" s="8" t="s">
        <v>353</v>
      </c>
      <c r="C4680" s="8" t="s">
        <v>5032</v>
      </c>
      <c r="D4680" s="8" t="n">
        <v>2012</v>
      </c>
      <c r="E4680" s="19" t="n">
        <v>0</v>
      </c>
      <c r="F4680" s="19" t="n">
        <v>36</v>
      </c>
    </row>
    <row r="4681" customFormat="false" ht="15" hidden="false" customHeight="false" outlineLevel="0" collapsed="false">
      <c r="A4681" s="8" t="s">
        <v>352</v>
      </c>
      <c r="B4681" s="8" t="s">
        <v>353</v>
      </c>
      <c r="C4681" s="8" t="s">
        <v>5033</v>
      </c>
      <c r="D4681" s="8" t="n">
        <v>2012</v>
      </c>
      <c r="E4681" s="19" t="n">
        <v>0</v>
      </c>
      <c r="F4681" s="19" t="n">
        <v>35</v>
      </c>
    </row>
    <row r="4682" customFormat="false" ht="15" hidden="false" customHeight="false" outlineLevel="0" collapsed="false">
      <c r="A4682" s="8" t="s">
        <v>352</v>
      </c>
      <c r="B4682" s="8" t="s">
        <v>353</v>
      </c>
      <c r="C4682" s="8" t="s">
        <v>5034</v>
      </c>
      <c r="D4682" s="8" t="n">
        <v>2012</v>
      </c>
      <c r="E4682" s="19" t="n">
        <v>0</v>
      </c>
      <c r="F4682" s="19" t="n">
        <v>35</v>
      </c>
    </row>
    <row r="4683" customFormat="false" ht="15" hidden="false" customHeight="false" outlineLevel="0" collapsed="false">
      <c r="A4683" s="8" t="s">
        <v>352</v>
      </c>
      <c r="B4683" s="8" t="s">
        <v>353</v>
      </c>
      <c r="C4683" s="8" t="s">
        <v>5035</v>
      </c>
      <c r="D4683" s="8" t="n">
        <v>2012</v>
      </c>
      <c r="E4683" s="19" t="n">
        <v>0</v>
      </c>
      <c r="F4683" s="19" t="n">
        <v>33</v>
      </c>
    </row>
    <row r="4684" customFormat="false" ht="15" hidden="false" customHeight="false" outlineLevel="0" collapsed="false">
      <c r="A4684" s="8" t="s">
        <v>352</v>
      </c>
      <c r="B4684" s="8" t="s">
        <v>353</v>
      </c>
      <c r="C4684" s="8" t="s">
        <v>5036</v>
      </c>
      <c r="D4684" s="8" t="n">
        <v>2012</v>
      </c>
      <c r="E4684" s="19" t="n">
        <v>0</v>
      </c>
      <c r="F4684" s="19" t="n">
        <v>33</v>
      </c>
    </row>
    <row r="4685" customFormat="false" ht="15" hidden="false" customHeight="false" outlineLevel="0" collapsed="false">
      <c r="A4685" s="8" t="s">
        <v>352</v>
      </c>
      <c r="B4685" s="8" t="s">
        <v>353</v>
      </c>
      <c r="C4685" s="8" t="s">
        <v>5037</v>
      </c>
      <c r="D4685" s="8" t="n">
        <v>2012</v>
      </c>
      <c r="E4685" s="19" t="n">
        <v>0</v>
      </c>
      <c r="F4685" s="19" t="n">
        <v>33</v>
      </c>
    </row>
    <row r="4686" customFormat="false" ht="15" hidden="false" customHeight="false" outlineLevel="0" collapsed="false">
      <c r="A4686" s="8" t="s">
        <v>352</v>
      </c>
      <c r="B4686" s="8" t="s">
        <v>353</v>
      </c>
      <c r="C4686" s="8" t="s">
        <v>5038</v>
      </c>
      <c r="D4686" s="8" t="n">
        <v>2012</v>
      </c>
      <c r="E4686" s="19" t="n">
        <v>0</v>
      </c>
      <c r="F4686" s="19" t="n">
        <v>33</v>
      </c>
    </row>
    <row r="4687" customFormat="false" ht="15" hidden="false" customHeight="false" outlineLevel="0" collapsed="false">
      <c r="A4687" s="8" t="s">
        <v>352</v>
      </c>
      <c r="B4687" s="8" t="s">
        <v>353</v>
      </c>
      <c r="C4687" s="8" t="s">
        <v>5039</v>
      </c>
      <c r="D4687" s="8" t="n">
        <v>2012</v>
      </c>
      <c r="E4687" s="19" t="n">
        <v>0</v>
      </c>
      <c r="F4687" s="19" t="n">
        <v>32</v>
      </c>
    </row>
    <row r="4688" customFormat="false" ht="15" hidden="false" customHeight="false" outlineLevel="0" collapsed="false">
      <c r="A4688" s="8" t="s">
        <v>352</v>
      </c>
      <c r="B4688" s="8" t="s">
        <v>353</v>
      </c>
      <c r="C4688" s="8" t="s">
        <v>5040</v>
      </c>
      <c r="D4688" s="8" t="n">
        <v>2012</v>
      </c>
      <c r="E4688" s="19" t="n">
        <v>0</v>
      </c>
      <c r="F4688" s="19" t="n">
        <v>32</v>
      </c>
    </row>
    <row r="4689" customFormat="false" ht="15" hidden="false" customHeight="false" outlineLevel="0" collapsed="false">
      <c r="A4689" s="8" t="s">
        <v>352</v>
      </c>
      <c r="B4689" s="8" t="s">
        <v>353</v>
      </c>
      <c r="C4689" s="8" t="s">
        <v>5041</v>
      </c>
      <c r="D4689" s="8" t="n">
        <v>2012</v>
      </c>
      <c r="E4689" s="19" t="n">
        <v>0</v>
      </c>
      <c r="F4689" s="19" t="n">
        <v>31.2777777777778</v>
      </c>
    </row>
    <row r="4690" customFormat="false" ht="15" hidden="false" customHeight="false" outlineLevel="0" collapsed="false">
      <c r="A4690" s="8" t="s">
        <v>352</v>
      </c>
      <c r="B4690" s="8" t="s">
        <v>353</v>
      </c>
      <c r="C4690" s="8" t="s">
        <v>5042</v>
      </c>
      <c r="D4690" s="8" t="n">
        <v>2012</v>
      </c>
      <c r="E4690" s="19" t="n">
        <v>0</v>
      </c>
      <c r="F4690" s="19" t="n">
        <v>32</v>
      </c>
    </row>
    <row r="4691" customFormat="false" ht="15" hidden="false" customHeight="false" outlineLevel="0" collapsed="false">
      <c r="A4691" s="8" t="s">
        <v>352</v>
      </c>
      <c r="B4691" s="8" t="s">
        <v>353</v>
      </c>
      <c r="C4691" s="8" t="s">
        <v>5043</v>
      </c>
      <c r="D4691" s="8" t="n">
        <v>2012</v>
      </c>
      <c r="E4691" s="19" t="n">
        <v>0</v>
      </c>
      <c r="F4691" s="19" t="n">
        <v>33</v>
      </c>
    </row>
    <row r="4692" customFormat="false" ht="15" hidden="false" customHeight="false" outlineLevel="0" collapsed="false">
      <c r="A4692" s="8" t="s">
        <v>352</v>
      </c>
      <c r="B4692" s="8" t="s">
        <v>353</v>
      </c>
      <c r="C4692" s="8" t="s">
        <v>5044</v>
      </c>
      <c r="D4692" s="8" t="n">
        <v>2012</v>
      </c>
      <c r="E4692" s="19" t="n">
        <v>0</v>
      </c>
      <c r="F4692" s="19" t="n">
        <v>33</v>
      </c>
    </row>
    <row r="4693" customFormat="false" ht="15" hidden="false" customHeight="false" outlineLevel="0" collapsed="false">
      <c r="A4693" s="8" t="s">
        <v>352</v>
      </c>
      <c r="B4693" s="8" t="s">
        <v>353</v>
      </c>
      <c r="C4693" s="8" t="s">
        <v>5045</v>
      </c>
      <c r="D4693" s="8" t="n">
        <v>2012</v>
      </c>
      <c r="E4693" s="19" t="n">
        <v>0</v>
      </c>
      <c r="F4693" s="19" t="n">
        <v>33</v>
      </c>
    </row>
    <row r="4694" customFormat="false" ht="15" hidden="false" customHeight="false" outlineLevel="0" collapsed="false">
      <c r="A4694" s="8" t="s">
        <v>352</v>
      </c>
      <c r="B4694" s="8" t="s">
        <v>353</v>
      </c>
      <c r="C4694" s="8" t="s">
        <v>5046</v>
      </c>
      <c r="D4694" s="8" t="n">
        <v>2012</v>
      </c>
      <c r="E4694" s="19" t="n">
        <v>0</v>
      </c>
      <c r="F4694" s="19" t="n">
        <v>33</v>
      </c>
    </row>
    <row r="4695" customFormat="false" ht="15" hidden="false" customHeight="false" outlineLevel="0" collapsed="false">
      <c r="A4695" s="8" t="s">
        <v>352</v>
      </c>
      <c r="B4695" s="8" t="s">
        <v>353</v>
      </c>
      <c r="C4695" s="8" t="s">
        <v>5047</v>
      </c>
      <c r="D4695" s="8" t="n">
        <v>2012</v>
      </c>
      <c r="E4695" s="19" t="n">
        <v>0</v>
      </c>
      <c r="F4695" s="19" t="n">
        <v>33</v>
      </c>
    </row>
    <row r="4696" customFormat="false" ht="15" hidden="false" customHeight="false" outlineLevel="0" collapsed="false">
      <c r="A4696" s="8" t="s">
        <v>352</v>
      </c>
      <c r="B4696" s="8" t="s">
        <v>353</v>
      </c>
      <c r="C4696" s="8" t="s">
        <v>5048</v>
      </c>
      <c r="D4696" s="8" t="n">
        <v>2012</v>
      </c>
      <c r="E4696" s="19" t="n">
        <v>0</v>
      </c>
      <c r="F4696" s="19" t="n">
        <v>32</v>
      </c>
    </row>
    <row r="4697" customFormat="false" ht="15" hidden="false" customHeight="false" outlineLevel="0" collapsed="false">
      <c r="A4697" s="8" t="s">
        <v>352</v>
      </c>
      <c r="B4697" s="8" t="s">
        <v>353</v>
      </c>
      <c r="C4697" s="8" t="s">
        <v>5049</v>
      </c>
      <c r="D4697" s="8" t="n">
        <v>2012</v>
      </c>
      <c r="E4697" s="19" t="n">
        <v>0</v>
      </c>
      <c r="F4697" s="19" t="n">
        <v>30</v>
      </c>
    </row>
    <row r="4698" customFormat="false" ht="15" hidden="false" customHeight="false" outlineLevel="0" collapsed="false">
      <c r="A4698" s="8" t="s">
        <v>352</v>
      </c>
      <c r="B4698" s="8" t="s">
        <v>353</v>
      </c>
      <c r="C4698" s="8" t="s">
        <v>5050</v>
      </c>
      <c r="D4698" s="8" t="n">
        <v>2012</v>
      </c>
      <c r="E4698" s="19" t="n">
        <v>0</v>
      </c>
      <c r="F4698" s="19" t="n">
        <v>29</v>
      </c>
    </row>
    <row r="4699" customFormat="false" ht="15" hidden="false" customHeight="false" outlineLevel="0" collapsed="false">
      <c r="A4699" s="8" t="s">
        <v>352</v>
      </c>
      <c r="B4699" s="8" t="s">
        <v>353</v>
      </c>
      <c r="C4699" s="8" t="s">
        <v>5051</v>
      </c>
      <c r="D4699" s="8" t="n">
        <v>2012</v>
      </c>
      <c r="E4699" s="19" t="n">
        <v>0</v>
      </c>
      <c r="F4699" s="19" t="n">
        <v>31</v>
      </c>
    </row>
    <row r="4700" customFormat="false" ht="15" hidden="false" customHeight="false" outlineLevel="0" collapsed="false">
      <c r="A4700" s="8" t="s">
        <v>352</v>
      </c>
      <c r="B4700" s="8" t="s">
        <v>353</v>
      </c>
      <c r="C4700" s="8" t="s">
        <v>5052</v>
      </c>
      <c r="D4700" s="8" t="n">
        <v>2012</v>
      </c>
      <c r="E4700" s="19" t="n">
        <v>0</v>
      </c>
      <c r="F4700" s="19" t="n">
        <v>33</v>
      </c>
    </row>
    <row r="4701" customFormat="false" ht="15" hidden="false" customHeight="false" outlineLevel="0" collapsed="false">
      <c r="A4701" s="8" t="s">
        <v>352</v>
      </c>
      <c r="B4701" s="8" t="s">
        <v>353</v>
      </c>
      <c r="C4701" s="8" t="s">
        <v>5053</v>
      </c>
      <c r="D4701" s="8" t="n">
        <v>2012</v>
      </c>
      <c r="E4701" s="19" t="n">
        <v>0</v>
      </c>
      <c r="F4701" s="19" t="n">
        <v>32</v>
      </c>
    </row>
    <row r="4702" customFormat="false" ht="15" hidden="false" customHeight="false" outlineLevel="0" collapsed="false">
      <c r="A4702" s="8" t="s">
        <v>352</v>
      </c>
      <c r="B4702" s="8" t="s">
        <v>353</v>
      </c>
      <c r="C4702" s="8" t="s">
        <v>5054</v>
      </c>
      <c r="D4702" s="8" t="n">
        <v>2012</v>
      </c>
      <c r="E4702" s="19" t="n">
        <v>0</v>
      </c>
      <c r="F4702" s="19" t="n">
        <v>32</v>
      </c>
    </row>
    <row r="4703" customFormat="false" ht="15" hidden="false" customHeight="false" outlineLevel="0" collapsed="false">
      <c r="A4703" s="8" t="s">
        <v>352</v>
      </c>
      <c r="B4703" s="8" t="s">
        <v>353</v>
      </c>
      <c r="C4703" s="8" t="s">
        <v>5055</v>
      </c>
      <c r="D4703" s="8" t="n">
        <v>2012</v>
      </c>
      <c r="E4703" s="19" t="n">
        <v>0</v>
      </c>
      <c r="F4703" s="19" t="n">
        <v>33</v>
      </c>
    </row>
    <row r="4704" customFormat="false" ht="15" hidden="false" customHeight="false" outlineLevel="0" collapsed="false">
      <c r="A4704" s="8" t="s">
        <v>352</v>
      </c>
      <c r="B4704" s="8" t="s">
        <v>353</v>
      </c>
      <c r="C4704" s="8" t="s">
        <v>5056</v>
      </c>
      <c r="D4704" s="8" t="n">
        <v>2012</v>
      </c>
      <c r="E4704" s="19" t="n">
        <v>0</v>
      </c>
      <c r="F4704" s="19" t="n">
        <v>35</v>
      </c>
    </row>
    <row r="4705" customFormat="false" ht="15" hidden="false" customHeight="false" outlineLevel="0" collapsed="false">
      <c r="A4705" s="8" t="s">
        <v>352</v>
      </c>
      <c r="B4705" s="8" t="s">
        <v>353</v>
      </c>
      <c r="C4705" s="8" t="s">
        <v>5057</v>
      </c>
      <c r="D4705" s="8" t="n">
        <v>2012</v>
      </c>
      <c r="E4705" s="19" t="n">
        <v>0</v>
      </c>
      <c r="F4705" s="19" t="n">
        <v>33</v>
      </c>
    </row>
    <row r="4706" customFormat="false" ht="15" hidden="false" customHeight="false" outlineLevel="0" collapsed="false">
      <c r="A4706" s="8" t="s">
        <v>352</v>
      </c>
      <c r="B4706" s="8" t="s">
        <v>353</v>
      </c>
      <c r="C4706" s="8" t="s">
        <v>5058</v>
      </c>
      <c r="D4706" s="8" t="n">
        <v>2012</v>
      </c>
      <c r="E4706" s="19" t="n">
        <v>0</v>
      </c>
      <c r="F4706" s="19" t="n">
        <v>32</v>
      </c>
    </row>
    <row r="4707" customFormat="false" ht="15" hidden="false" customHeight="false" outlineLevel="0" collapsed="false">
      <c r="A4707" s="8" t="s">
        <v>352</v>
      </c>
      <c r="B4707" s="8" t="s">
        <v>353</v>
      </c>
      <c r="C4707" s="8" t="s">
        <v>5059</v>
      </c>
      <c r="D4707" s="8" t="n">
        <v>2012</v>
      </c>
      <c r="E4707" s="19" t="n">
        <v>0</v>
      </c>
      <c r="F4707" s="19" t="n">
        <v>31</v>
      </c>
    </row>
    <row r="4708" customFormat="false" ht="15" hidden="false" customHeight="false" outlineLevel="0" collapsed="false">
      <c r="A4708" s="8" t="s">
        <v>352</v>
      </c>
      <c r="B4708" s="8" t="s">
        <v>353</v>
      </c>
      <c r="C4708" s="8" t="s">
        <v>5060</v>
      </c>
      <c r="D4708" s="8" t="n">
        <v>2012</v>
      </c>
      <c r="E4708" s="19" t="n">
        <v>0</v>
      </c>
      <c r="F4708" s="19" t="n">
        <v>31</v>
      </c>
    </row>
    <row r="4709" customFormat="false" ht="15" hidden="false" customHeight="false" outlineLevel="0" collapsed="false">
      <c r="A4709" s="8" t="s">
        <v>352</v>
      </c>
      <c r="B4709" s="8" t="s">
        <v>353</v>
      </c>
      <c r="C4709" s="8" t="s">
        <v>5061</v>
      </c>
      <c r="D4709" s="8" t="n">
        <v>2012</v>
      </c>
      <c r="E4709" s="19" t="n">
        <v>0</v>
      </c>
      <c r="F4709" s="19" t="n">
        <v>31</v>
      </c>
    </row>
    <row r="4710" customFormat="false" ht="15" hidden="false" customHeight="false" outlineLevel="0" collapsed="false">
      <c r="A4710" s="8" t="s">
        <v>352</v>
      </c>
      <c r="B4710" s="8" t="s">
        <v>353</v>
      </c>
      <c r="C4710" s="8" t="s">
        <v>5062</v>
      </c>
      <c r="D4710" s="8" t="n">
        <v>2012</v>
      </c>
      <c r="E4710" s="19" t="n">
        <v>0</v>
      </c>
      <c r="F4710" s="19" t="n">
        <v>30.5</v>
      </c>
    </row>
    <row r="4711" customFormat="false" ht="15" hidden="false" customHeight="false" outlineLevel="0" collapsed="false">
      <c r="A4711" s="8" t="s">
        <v>352</v>
      </c>
      <c r="B4711" s="8" t="s">
        <v>353</v>
      </c>
      <c r="C4711" s="8" t="s">
        <v>5063</v>
      </c>
      <c r="D4711" s="8" t="n">
        <v>2012</v>
      </c>
      <c r="E4711" s="19" t="n">
        <v>0</v>
      </c>
      <c r="F4711" s="19" t="n">
        <v>30</v>
      </c>
    </row>
    <row r="4712" customFormat="false" ht="15" hidden="false" customHeight="false" outlineLevel="0" collapsed="false">
      <c r="A4712" s="8" t="s">
        <v>352</v>
      </c>
      <c r="B4712" s="8" t="s">
        <v>353</v>
      </c>
      <c r="C4712" s="8" t="s">
        <v>5064</v>
      </c>
      <c r="D4712" s="8" t="n">
        <v>2012</v>
      </c>
      <c r="E4712" s="19" t="n">
        <v>0</v>
      </c>
      <c r="F4712" s="19" t="n">
        <v>32</v>
      </c>
    </row>
    <row r="4713" customFormat="false" ht="15" hidden="false" customHeight="false" outlineLevel="0" collapsed="false">
      <c r="A4713" s="8" t="s">
        <v>352</v>
      </c>
      <c r="B4713" s="8" t="s">
        <v>353</v>
      </c>
      <c r="C4713" s="8" t="s">
        <v>5065</v>
      </c>
      <c r="D4713" s="8" t="n">
        <v>2012</v>
      </c>
      <c r="E4713" s="19" t="n">
        <v>0</v>
      </c>
      <c r="F4713" s="19" t="n">
        <v>32</v>
      </c>
    </row>
    <row r="4714" customFormat="false" ht="15" hidden="false" customHeight="false" outlineLevel="0" collapsed="false">
      <c r="A4714" s="8" t="s">
        <v>352</v>
      </c>
      <c r="B4714" s="8" t="s">
        <v>353</v>
      </c>
      <c r="C4714" s="8" t="s">
        <v>5066</v>
      </c>
      <c r="D4714" s="8" t="n">
        <v>2012</v>
      </c>
      <c r="E4714" s="19" t="n">
        <v>0</v>
      </c>
      <c r="F4714" s="19" t="n">
        <v>30.6111111111111</v>
      </c>
    </row>
    <row r="4715" customFormat="false" ht="15" hidden="false" customHeight="false" outlineLevel="0" collapsed="false">
      <c r="A4715" s="8" t="s">
        <v>352</v>
      </c>
      <c r="B4715" s="8" t="s">
        <v>353</v>
      </c>
      <c r="C4715" s="8" t="s">
        <v>5067</v>
      </c>
      <c r="D4715" s="8" t="n">
        <v>2012</v>
      </c>
      <c r="E4715" s="19" t="n">
        <v>0</v>
      </c>
      <c r="F4715" s="19" t="n">
        <v>31</v>
      </c>
    </row>
    <row r="4716" customFormat="false" ht="15" hidden="false" customHeight="false" outlineLevel="0" collapsed="false">
      <c r="A4716" s="8" t="s">
        <v>352</v>
      </c>
      <c r="B4716" s="8" t="s">
        <v>353</v>
      </c>
      <c r="C4716" s="8" t="s">
        <v>5068</v>
      </c>
      <c r="D4716" s="8" t="n">
        <v>2012</v>
      </c>
      <c r="E4716" s="19" t="n">
        <v>0</v>
      </c>
      <c r="F4716" s="19" t="n">
        <v>29</v>
      </c>
    </row>
    <row r="4717" customFormat="false" ht="15" hidden="false" customHeight="false" outlineLevel="0" collapsed="false">
      <c r="A4717" s="8" t="s">
        <v>352</v>
      </c>
      <c r="B4717" s="8" t="s">
        <v>353</v>
      </c>
      <c r="C4717" s="8" t="s">
        <v>5069</v>
      </c>
      <c r="D4717" s="8" t="n">
        <v>2012</v>
      </c>
      <c r="E4717" s="19" t="n">
        <v>0</v>
      </c>
      <c r="F4717" s="19" t="n">
        <v>28</v>
      </c>
    </row>
    <row r="4718" customFormat="false" ht="15" hidden="false" customHeight="false" outlineLevel="0" collapsed="false">
      <c r="A4718" s="8" t="s">
        <v>352</v>
      </c>
      <c r="B4718" s="8" t="s">
        <v>353</v>
      </c>
      <c r="C4718" s="8" t="s">
        <v>5070</v>
      </c>
      <c r="D4718" s="8" t="n">
        <v>2012</v>
      </c>
      <c r="E4718" s="19" t="n">
        <v>0</v>
      </c>
      <c r="F4718" s="19" t="n">
        <v>29</v>
      </c>
    </row>
    <row r="4719" customFormat="false" ht="15" hidden="false" customHeight="false" outlineLevel="0" collapsed="false">
      <c r="A4719" s="8" t="s">
        <v>352</v>
      </c>
      <c r="B4719" s="8" t="s">
        <v>353</v>
      </c>
      <c r="C4719" s="8" t="s">
        <v>5071</v>
      </c>
      <c r="D4719" s="8" t="n">
        <v>2012</v>
      </c>
      <c r="E4719" s="19" t="n">
        <v>0</v>
      </c>
      <c r="F4719" s="19" t="n">
        <v>30</v>
      </c>
    </row>
    <row r="4720" customFormat="false" ht="15" hidden="false" customHeight="false" outlineLevel="0" collapsed="false">
      <c r="A4720" s="8" t="s">
        <v>352</v>
      </c>
      <c r="B4720" s="8" t="s">
        <v>353</v>
      </c>
      <c r="C4720" s="8" t="s">
        <v>5072</v>
      </c>
      <c r="D4720" s="8" t="n">
        <v>2012</v>
      </c>
      <c r="E4720" s="19" t="n">
        <v>0</v>
      </c>
      <c r="F4720" s="19" t="n">
        <v>29</v>
      </c>
    </row>
    <row r="4721" customFormat="false" ht="15" hidden="false" customHeight="false" outlineLevel="0" collapsed="false">
      <c r="A4721" s="8" t="s">
        <v>352</v>
      </c>
      <c r="B4721" s="8" t="s">
        <v>353</v>
      </c>
      <c r="C4721" s="8" t="s">
        <v>5073</v>
      </c>
      <c r="D4721" s="8" t="n">
        <v>2012</v>
      </c>
      <c r="E4721" s="19" t="n">
        <v>0</v>
      </c>
      <c r="F4721" s="19" t="n">
        <v>29</v>
      </c>
    </row>
    <row r="4722" customFormat="false" ht="15" hidden="false" customHeight="false" outlineLevel="0" collapsed="false">
      <c r="A4722" s="8" t="s">
        <v>352</v>
      </c>
      <c r="B4722" s="8" t="s">
        <v>353</v>
      </c>
      <c r="C4722" s="8" t="s">
        <v>5074</v>
      </c>
      <c r="D4722" s="8" t="n">
        <v>2012</v>
      </c>
      <c r="E4722" s="19" t="n">
        <v>0</v>
      </c>
      <c r="F4722" s="19" t="n">
        <v>29</v>
      </c>
    </row>
    <row r="4723" customFormat="false" ht="15" hidden="false" customHeight="false" outlineLevel="0" collapsed="false">
      <c r="A4723" s="8" t="s">
        <v>352</v>
      </c>
      <c r="B4723" s="8" t="s">
        <v>353</v>
      </c>
      <c r="C4723" s="8" t="s">
        <v>5075</v>
      </c>
      <c r="D4723" s="8" t="n">
        <v>2012</v>
      </c>
      <c r="E4723" s="19" t="n">
        <v>0</v>
      </c>
      <c r="F4723" s="19" t="n">
        <v>30</v>
      </c>
    </row>
    <row r="4724" customFormat="false" ht="15" hidden="false" customHeight="false" outlineLevel="0" collapsed="false">
      <c r="A4724" s="8" t="s">
        <v>352</v>
      </c>
      <c r="B4724" s="8" t="s">
        <v>353</v>
      </c>
      <c r="C4724" s="8" t="s">
        <v>5076</v>
      </c>
      <c r="D4724" s="8" t="n">
        <v>2012</v>
      </c>
      <c r="E4724" s="19" t="n">
        <v>0</v>
      </c>
      <c r="F4724" s="19" t="n">
        <v>30</v>
      </c>
    </row>
    <row r="4725" customFormat="false" ht="15" hidden="false" customHeight="false" outlineLevel="0" collapsed="false">
      <c r="A4725" s="8" t="s">
        <v>352</v>
      </c>
      <c r="B4725" s="8" t="s">
        <v>353</v>
      </c>
      <c r="C4725" s="8" t="s">
        <v>5077</v>
      </c>
      <c r="D4725" s="8" t="n">
        <v>2012</v>
      </c>
      <c r="E4725" s="19" t="n">
        <v>0</v>
      </c>
      <c r="F4725" s="19" t="n">
        <v>28.1111111111111</v>
      </c>
    </row>
    <row r="4726" customFormat="false" ht="15" hidden="false" customHeight="false" outlineLevel="0" collapsed="false">
      <c r="A4726" s="8" t="s">
        <v>352</v>
      </c>
      <c r="B4726" s="8" t="s">
        <v>353</v>
      </c>
      <c r="C4726" s="8" t="s">
        <v>5078</v>
      </c>
      <c r="D4726" s="8" t="n">
        <v>2012</v>
      </c>
      <c r="E4726" s="19" t="n">
        <v>0</v>
      </c>
      <c r="F4726" s="19" t="n">
        <v>27</v>
      </c>
    </row>
    <row r="4727" customFormat="false" ht="15" hidden="false" customHeight="false" outlineLevel="0" collapsed="false">
      <c r="A4727" s="8" t="s">
        <v>352</v>
      </c>
      <c r="B4727" s="8" t="s">
        <v>353</v>
      </c>
      <c r="C4727" s="8" t="s">
        <v>5079</v>
      </c>
      <c r="D4727" s="8" t="n">
        <v>2012</v>
      </c>
      <c r="E4727" s="19" t="n">
        <v>0</v>
      </c>
      <c r="F4727" s="19" t="n">
        <v>28</v>
      </c>
    </row>
    <row r="4728" customFormat="false" ht="15" hidden="false" customHeight="false" outlineLevel="0" collapsed="false">
      <c r="A4728" s="8" t="s">
        <v>352</v>
      </c>
      <c r="B4728" s="8" t="s">
        <v>353</v>
      </c>
      <c r="C4728" s="8" t="s">
        <v>5080</v>
      </c>
      <c r="D4728" s="8" t="n">
        <v>2012</v>
      </c>
      <c r="E4728" s="19" t="n">
        <v>0</v>
      </c>
      <c r="F4728" s="19" t="n">
        <v>28</v>
      </c>
    </row>
    <row r="4729" customFormat="false" ht="15" hidden="false" customHeight="false" outlineLevel="0" collapsed="false">
      <c r="A4729" s="8" t="s">
        <v>352</v>
      </c>
      <c r="B4729" s="8" t="s">
        <v>353</v>
      </c>
      <c r="C4729" s="8" t="s">
        <v>5081</v>
      </c>
      <c r="D4729" s="8" t="n">
        <v>2013</v>
      </c>
      <c r="E4729" s="19" t="n">
        <v>0</v>
      </c>
      <c r="F4729" s="19" t="n">
        <v>27</v>
      </c>
    </row>
    <row r="4730" customFormat="false" ht="15" hidden="false" customHeight="false" outlineLevel="0" collapsed="false">
      <c r="A4730" s="8" t="s">
        <v>352</v>
      </c>
      <c r="B4730" s="8" t="s">
        <v>353</v>
      </c>
      <c r="C4730" s="8" t="s">
        <v>5082</v>
      </c>
      <c r="D4730" s="8" t="n">
        <v>2013</v>
      </c>
      <c r="E4730" s="19" t="n">
        <v>0</v>
      </c>
      <c r="F4730" s="19" t="n">
        <v>26</v>
      </c>
    </row>
    <row r="4731" customFormat="false" ht="15" hidden="false" customHeight="false" outlineLevel="0" collapsed="false">
      <c r="A4731" s="8" t="s">
        <v>352</v>
      </c>
      <c r="B4731" s="8" t="s">
        <v>353</v>
      </c>
      <c r="C4731" s="8" t="s">
        <v>5083</v>
      </c>
      <c r="D4731" s="8" t="n">
        <v>2013</v>
      </c>
      <c r="E4731" s="19" t="n">
        <v>0</v>
      </c>
      <c r="F4731" s="19" t="n">
        <v>25.5</v>
      </c>
    </row>
    <row r="4732" customFormat="false" ht="15" hidden="false" customHeight="false" outlineLevel="0" collapsed="false">
      <c r="A4732" s="8" t="s">
        <v>352</v>
      </c>
      <c r="B4732" s="8" t="s">
        <v>353</v>
      </c>
      <c r="C4732" s="8" t="s">
        <v>5084</v>
      </c>
      <c r="D4732" s="8" t="n">
        <v>2013</v>
      </c>
      <c r="E4732" s="19" t="n">
        <v>0</v>
      </c>
      <c r="F4732" s="19" t="n">
        <v>27</v>
      </c>
    </row>
    <row r="4733" customFormat="false" ht="15" hidden="false" customHeight="false" outlineLevel="0" collapsed="false">
      <c r="A4733" s="8" t="s">
        <v>352</v>
      </c>
      <c r="B4733" s="8" t="s">
        <v>353</v>
      </c>
      <c r="C4733" s="8" t="s">
        <v>5085</v>
      </c>
      <c r="D4733" s="8" t="n">
        <v>2013</v>
      </c>
      <c r="E4733" s="19" t="n">
        <v>0</v>
      </c>
      <c r="F4733" s="19" t="n">
        <v>26</v>
      </c>
    </row>
    <row r="4734" customFormat="false" ht="15" hidden="false" customHeight="false" outlineLevel="0" collapsed="false">
      <c r="A4734" s="8" t="s">
        <v>352</v>
      </c>
      <c r="B4734" s="8" t="s">
        <v>353</v>
      </c>
      <c r="C4734" s="8" t="s">
        <v>5086</v>
      </c>
      <c r="D4734" s="8" t="n">
        <v>2013</v>
      </c>
      <c r="E4734" s="19" t="n">
        <v>0</v>
      </c>
      <c r="F4734" s="19" t="n">
        <v>25</v>
      </c>
    </row>
    <row r="4735" customFormat="false" ht="15" hidden="false" customHeight="false" outlineLevel="0" collapsed="false">
      <c r="A4735" s="8" t="s">
        <v>352</v>
      </c>
      <c r="B4735" s="8" t="s">
        <v>353</v>
      </c>
      <c r="C4735" s="8" t="s">
        <v>5087</v>
      </c>
      <c r="D4735" s="8" t="n">
        <v>2013</v>
      </c>
      <c r="E4735" s="19" t="n">
        <v>0</v>
      </c>
      <c r="F4735" s="19" t="n">
        <v>24.2777777777778</v>
      </c>
    </row>
    <row r="4736" customFormat="false" ht="15" hidden="false" customHeight="false" outlineLevel="0" collapsed="false">
      <c r="A4736" s="8" t="s">
        <v>352</v>
      </c>
      <c r="B4736" s="8" t="s">
        <v>353</v>
      </c>
      <c r="C4736" s="8" t="s">
        <v>5088</v>
      </c>
      <c r="D4736" s="8" t="n">
        <v>2013</v>
      </c>
      <c r="E4736" s="19" t="n">
        <v>0</v>
      </c>
      <c r="F4736" s="19" t="n">
        <v>25</v>
      </c>
    </row>
    <row r="4737" customFormat="false" ht="15" hidden="false" customHeight="false" outlineLevel="0" collapsed="false">
      <c r="A4737" s="8" t="s">
        <v>352</v>
      </c>
      <c r="B4737" s="8" t="s">
        <v>353</v>
      </c>
      <c r="C4737" s="8" t="s">
        <v>5089</v>
      </c>
      <c r="D4737" s="8" t="n">
        <v>2013</v>
      </c>
      <c r="E4737" s="19" t="n">
        <v>0</v>
      </c>
      <c r="F4737" s="19" t="n">
        <v>28</v>
      </c>
    </row>
    <row r="4738" customFormat="false" ht="15" hidden="false" customHeight="false" outlineLevel="0" collapsed="false">
      <c r="A4738" s="8" t="s">
        <v>352</v>
      </c>
      <c r="B4738" s="8" t="s">
        <v>353</v>
      </c>
      <c r="C4738" s="8" t="s">
        <v>5090</v>
      </c>
      <c r="D4738" s="8" t="n">
        <v>2013</v>
      </c>
      <c r="E4738" s="19" t="n">
        <v>0</v>
      </c>
      <c r="F4738" s="19" t="n">
        <v>29</v>
      </c>
    </row>
    <row r="4739" customFormat="false" ht="15" hidden="false" customHeight="false" outlineLevel="0" collapsed="false">
      <c r="A4739" s="8" t="s">
        <v>352</v>
      </c>
      <c r="B4739" s="8" t="s">
        <v>353</v>
      </c>
      <c r="C4739" s="8" t="s">
        <v>5091</v>
      </c>
      <c r="D4739" s="8" t="n">
        <v>2013</v>
      </c>
      <c r="E4739" s="19" t="n">
        <v>0</v>
      </c>
      <c r="F4739" s="19" t="n">
        <v>30</v>
      </c>
    </row>
    <row r="4740" customFormat="false" ht="15" hidden="false" customHeight="false" outlineLevel="0" collapsed="false">
      <c r="A4740" s="8" t="s">
        <v>352</v>
      </c>
      <c r="B4740" s="8" t="s">
        <v>353</v>
      </c>
      <c r="C4740" s="8" t="s">
        <v>5092</v>
      </c>
      <c r="D4740" s="8" t="n">
        <v>2013</v>
      </c>
      <c r="E4740" s="19" t="n">
        <v>0</v>
      </c>
      <c r="F4740" s="19" t="n">
        <v>32</v>
      </c>
    </row>
    <row r="4741" customFormat="false" ht="15" hidden="false" customHeight="false" outlineLevel="0" collapsed="false">
      <c r="A4741" s="8" t="s">
        <v>352</v>
      </c>
      <c r="B4741" s="8" t="s">
        <v>353</v>
      </c>
      <c r="C4741" s="8" t="s">
        <v>5093</v>
      </c>
      <c r="D4741" s="8" t="n">
        <v>2013</v>
      </c>
      <c r="E4741" s="19" t="n">
        <v>0</v>
      </c>
      <c r="F4741" s="19" t="n">
        <v>31</v>
      </c>
    </row>
    <row r="4742" customFormat="false" ht="15" hidden="false" customHeight="false" outlineLevel="0" collapsed="false">
      <c r="A4742" s="8" t="s">
        <v>352</v>
      </c>
      <c r="B4742" s="8" t="s">
        <v>353</v>
      </c>
      <c r="C4742" s="8" t="s">
        <v>5094</v>
      </c>
      <c r="D4742" s="8" t="n">
        <v>2013</v>
      </c>
      <c r="E4742" s="19" t="n">
        <v>0</v>
      </c>
      <c r="F4742" s="19" t="n">
        <v>31</v>
      </c>
    </row>
    <row r="4743" customFormat="false" ht="15" hidden="false" customHeight="false" outlineLevel="0" collapsed="false">
      <c r="A4743" s="8" t="s">
        <v>352</v>
      </c>
      <c r="B4743" s="8" t="s">
        <v>353</v>
      </c>
      <c r="C4743" s="8" t="s">
        <v>5095</v>
      </c>
      <c r="D4743" s="8" t="n">
        <v>2013</v>
      </c>
      <c r="E4743" s="19" t="n">
        <v>0</v>
      </c>
      <c r="F4743" s="19" t="n">
        <v>29</v>
      </c>
    </row>
    <row r="4744" customFormat="false" ht="15" hidden="false" customHeight="false" outlineLevel="0" collapsed="false">
      <c r="A4744" s="8" t="s">
        <v>352</v>
      </c>
      <c r="B4744" s="8" t="s">
        <v>353</v>
      </c>
      <c r="C4744" s="8" t="s">
        <v>5096</v>
      </c>
      <c r="D4744" s="8" t="n">
        <v>2013</v>
      </c>
      <c r="E4744" s="19" t="n">
        <v>0</v>
      </c>
      <c r="F4744" s="19" t="n">
        <v>30</v>
      </c>
    </row>
    <row r="4745" customFormat="false" ht="15" hidden="false" customHeight="false" outlineLevel="0" collapsed="false">
      <c r="A4745" s="8" t="s">
        <v>352</v>
      </c>
      <c r="B4745" s="8" t="s">
        <v>353</v>
      </c>
      <c r="C4745" s="8" t="s">
        <v>5097</v>
      </c>
      <c r="D4745" s="8" t="n">
        <v>2013</v>
      </c>
      <c r="E4745" s="19" t="n">
        <v>0</v>
      </c>
      <c r="F4745" s="19" t="n">
        <v>30.1111111111111</v>
      </c>
    </row>
    <row r="4746" customFormat="false" ht="15" hidden="false" customHeight="false" outlineLevel="0" collapsed="false">
      <c r="A4746" s="8" t="s">
        <v>352</v>
      </c>
      <c r="B4746" s="8" t="s">
        <v>353</v>
      </c>
      <c r="C4746" s="8" t="s">
        <v>5098</v>
      </c>
      <c r="D4746" s="8" t="n">
        <v>2013</v>
      </c>
      <c r="E4746" s="19" t="n">
        <v>0</v>
      </c>
      <c r="F4746" s="19" t="n">
        <v>25</v>
      </c>
    </row>
    <row r="4747" customFormat="false" ht="15" hidden="false" customHeight="false" outlineLevel="0" collapsed="false">
      <c r="A4747" s="8" t="s">
        <v>352</v>
      </c>
      <c r="B4747" s="8" t="s">
        <v>353</v>
      </c>
      <c r="C4747" s="8" t="s">
        <v>5099</v>
      </c>
      <c r="D4747" s="8" t="n">
        <v>2013</v>
      </c>
      <c r="E4747" s="19" t="n">
        <v>0</v>
      </c>
      <c r="F4747" s="19" t="n">
        <v>23.6111111111111</v>
      </c>
    </row>
    <row r="4748" customFormat="false" ht="15" hidden="false" customHeight="false" outlineLevel="0" collapsed="false">
      <c r="A4748" s="8" t="s">
        <v>352</v>
      </c>
      <c r="B4748" s="8" t="s">
        <v>353</v>
      </c>
      <c r="C4748" s="8" t="s">
        <v>5100</v>
      </c>
      <c r="D4748" s="8" t="n">
        <v>2013</v>
      </c>
      <c r="E4748" s="19" t="n">
        <v>0</v>
      </c>
      <c r="F4748" s="19" t="n">
        <v>24.2777777777778</v>
      </c>
    </row>
    <row r="4749" customFormat="false" ht="15" hidden="false" customHeight="false" outlineLevel="0" collapsed="false">
      <c r="A4749" s="8" t="s">
        <v>352</v>
      </c>
      <c r="B4749" s="8" t="s">
        <v>353</v>
      </c>
      <c r="C4749" s="8" t="s">
        <v>5101</v>
      </c>
      <c r="D4749" s="8" t="n">
        <v>2013</v>
      </c>
      <c r="E4749" s="19" t="n">
        <v>0</v>
      </c>
      <c r="F4749" s="19" t="n">
        <v>25</v>
      </c>
    </row>
    <row r="4750" customFormat="false" ht="15" hidden="false" customHeight="false" outlineLevel="0" collapsed="false">
      <c r="A4750" s="8" t="s">
        <v>352</v>
      </c>
      <c r="B4750" s="8" t="s">
        <v>353</v>
      </c>
      <c r="C4750" s="8" t="s">
        <v>5102</v>
      </c>
      <c r="D4750" s="8" t="n">
        <v>2013</v>
      </c>
      <c r="E4750" s="19" t="n">
        <v>0</v>
      </c>
      <c r="F4750" s="19" t="n">
        <v>26.6111111111111</v>
      </c>
    </row>
    <row r="4751" customFormat="false" ht="15" hidden="false" customHeight="false" outlineLevel="0" collapsed="false">
      <c r="A4751" s="8" t="s">
        <v>352</v>
      </c>
      <c r="B4751" s="8" t="s">
        <v>353</v>
      </c>
      <c r="C4751" s="8" t="s">
        <v>5103</v>
      </c>
      <c r="D4751" s="8" t="n">
        <v>2013</v>
      </c>
      <c r="E4751" s="19" t="n">
        <v>0</v>
      </c>
      <c r="F4751" s="19" t="n">
        <v>27.2222222222222</v>
      </c>
    </row>
    <row r="4752" customFormat="false" ht="15" hidden="false" customHeight="false" outlineLevel="0" collapsed="false">
      <c r="A4752" s="8" t="s">
        <v>352</v>
      </c>
      <c r="B4752" s="8" t="s">
        <v>353</v>
      </c>
      <c r="C4752" s="8" t="s">
        <v>5104</v>
      </c>
      <c r="D4752" s="8" t="n">
        <v>2013</v>
      </c>
      <c r="E4752" s="19" t="n">
        <v>0</v>
      </c>
      <c r="F4752" s="19" t="n">
        <v>27.1111111111111</v>
      </c>
    </row>
    <row r="4753" customFormat="false" ht="15" hidden="false" customHeight="false" outlineLevel="0" collapsed="false">
      <c r="A4753" s="8" t="s">
        <v>352</v>
      </c>
      <c r="B4753" s="8" t="s">
        <v>353</v>
      </c>
      <c r="C4753" s="8" t="s">
        <v>5105</v>
      </c>
      <c r="D4753" s="8" t="n">
        <v>2013</v>
      </c>
      <c r="E4753" s="19" t="n">
        <v>0</v>
      </c>
      <c r="F4753" s="19" t="n">
        <v>28</v>
      </c>
    </row>
    <row r="4754" customFormat="false" ht="15" hidden="false" customHeight="false" outlineLevel="0" collapsed="false">
      <c r="A4754" s="8" t="s">
        <v>352</v>
      </c>
      <c r="B4754" s="8" t="s">
        <v>353</v>
      </c>
      <c r="C4754" s="8" t="s">
        <v>5106</v>
      </c>
      <c r="D4754" s="8" t="n">
        <v>2013</v>
      </c>
      <c r="E4754" s="19" t="n">
        <v>0</v>
      </c>
      <c r="F4754" s="19" t="n">
        <v>27.3888888888889</v>
      </c>
    </row>
    <row r="4755" customFormat="false" ht="15" hidden="false" customHeight="false" outlineLevel="0" collapsed="false">
      <c r="A4755" s="8" t="s">
        <v>352</v>
      </c>
      <c r="B4755" s="8" t="s">
        <v>353</v>
      </c>
      <c r="C4755" s="8" t="s">
        <v>5107</v>
      </c>
      <c r="D4755" s="8" t="n">
        <v>2013</v>
      </c>
      <c r="E4755" s="19" t="n">
        <v>0</v>
      </c>
      <c r="F4755" s="19" t="n">
        <v>29</v>
      </c>
    </row>
    <row r="4756" customFormat="false" ht="15" hidden="false" customHeight="false" outlineLevel="0" collapsed="false">
      <c r="A4756" s="8" t="s">
        <v>352</v>
      </c>
      <c r="B4756" s="8" t="s">
        <v>353</v>
      </c>
      <c r="C4756" s="8" t="s">
        <v>5108</v>
      </c>
      <c r="D4756" s="8" t="n">
        <v>2013</v>
      </c>
      <c r="E4756" s="19" t="n">
        <v>0</v>
      </c>
      <c r="F4756" s="19" t="n">
        <v>29</v>
      </c>
    </row>
    <row r="4757" customFormat="false" ht="15" hidden="false" customHeight="false" outlineLevel="0" collapsed="false">
      <c r="A4757" s="8" t="s">
        <v>352</v>
      </c>
      <c r="B4757" s="8" t="s">
        <v>353</v>
      </c>
      <c r="C4757" s="8" t="s">
        <v>5109</v>
      </c>
      <c r="D4757" s="8" t="n">
        <v>2013</v>
      </c>
      <c r="E4757" s="19" t="n">
        <v>0</v>
      </c>
      <c r="F4757" s="19" t="n">
        <v>29</v>
      </c>
    </row>
    <row r="4758" customFormat="false" ht="15" hidden="false" customHeight="false" outlineLevel="0" collapsed="false">
      <c r="A4758" s="8" t="s">
        <v>352</v>
      </c>
      <c r="B4758" s="8" t="s">
        <v>353</v>
      </c>
      <c r="C4758" s="8" t="s">
        <v>5110</v>
      </c>
      <c r="D4758" s="8" t="n">
        <v>2013</v>
      </c>
      <c r="E4758" s="19" t="n">
        <v>0</v>
      </c>
      <c r="F4758" s="19" t="n">
        <v>29.1111111111111</v>
      </c>
    </row>
    <row r="4759" customFormat="false" ht="15" hidden="false" customHeight="false" outlineLevel="0" collapsed="false">
      <c r="A4759" s="8" t="s">
        <v>352</v>
      </c>
      <c r="B4759" s="8" t="s">
        <v>353</v>
      </c>
      <c r="C4759" s="8" t="s">
        <v>5111</v>
      </c>
      <c r="D4759" s="8" t="n">
        <v>2013</v>
      </c>
      <c r="E4759" s="19" t="n">
        <v>0</v>
      </c>
      <c r="F4759" s="19" t="n">
        <v>31</v>
      </c>
    </row>
    <row r="4760" customFormat="false" ht="15" hidden="false" customHeight="false" outlineLevel="0" collapsed="false">
      <c r="A4760" s="8" t="s">
        <v>352</v>
      </c>
      <c r="B4760" s="8" t="s">
        <v>353</v>
      </c>
      <c r="C4760" s="8" t="s">
        <v>5112</v>
      </c>
      <c r="D4760" s="8" t="n">
        <v>2013</v>
      </c>
      <c r="E4760" s="19" t="n">
        <v>0</v>
      </c>
      <c r="F4760" s="19" t="n">
        <v>31</v>
      </c>
    </row>
    <row r="4761" customFormat="false" ht="15" hidden="false" customHeight="false" outlineLevel="0" collapsed="false">
      <c r="A4761" s="8" t="s">
        <v>352</v>
      </c>
      <c r="B4761" s="8" t="s">
        <v>353</v>
      </c>
      <c r="C4761" s="8" t="s">
        <v>5113</v>
      </c>
      <c r="D4761" s="8" t="n">
        <v>2013</v>
      </c>
      <c r="E4761" s="19" t="n">
        <v>0</v>
      </c>
      <c r="F4761" s="19" t="n">
        <v>33</v>
      </c>
    </row>
    <row r="4762" customFormat="false" ht="15" hidden="false" customHeight="false" outlineLevel="0" collapsed="false">
      <c r="A4762" s="8" t="s">
        <v>352</v>
      </c>
      <c r="B4762" s="8" t="s">
        <v>353</v>
      </c>
      <c r="C4762" s="8" t="s">
        <v>5114</v>
      </c>
      <c r="D4762" s="8" t="n">
        <v>2013</v>
      </c>
      <c r="E4762" s="19" t="n">
        <v>0</v>
      </c>
      <c r="F4762" s="19" t="n">
        <v>34</v>
      </c>
    </row>
    <row r="4763" customFormat="false" ht="15" hidden="false" customHeight="false" outlineLevel="0" collapsed="false">
      <c r="A4763" s="8" t="s">
        <v>352</v>
      </c>
      <c r="B4763" s="8" t="s">
        <v>353</v>
      </c>
      <c r="C4763" s="8" t="s">
        <v>5115</v>
      </c>
      <c r="D4763" s="8" t="n">
        <v>2013</v>
      </c>
      <c r="E4763" s="19" t="n">
        <v>0</v>
      </c>
      <c r="F4763" s="19" t="n">
        <v>29.2777777777778</v>
      </c>
    </row>
    <row r="4764" customFormat="false" ht="15" hidden="false" customHeight="false" outlineLevel="0" collapsed="false">
      <c r="A4764" s="8" t="s">
        <v>352</v>
      </c>
      <c r="B4764" s="8" t="s">
        <v>353</v>
      </c>
      <c r="C4764" s="8" t="s">
        <v>5116</v>
      </c>
      <c r="D4764" s="8" t="n">
        <v>2013</v>
      </c>
      <c r="E4764" s="19" t="n">
        <v>0</v>
      </c>
      <c r="F4764" s="19" t="n">
        <v>27.8888888888889</v>
      </c>
    </row>
    <row r="4765" customFormat="false" ht="15" hidden="false" customHeight="false" outlineLevel="0" collapsed="false">
      <c r="A4765" s="8" t="s">
        <v>352</v>
      </c>
      <c r="B4765" s="8" t="s">
        <v>353</v>
      </c>
      <c r="C4765" s="8" t="s">
        <v>5117</v>
      </c>
      <c r="D4765" s="8" t="n">
        <v>2013</v>
      </c>
      <c r="E4765" s="19" t="n">
        <v>0</v>
      </c>
      <c r="F4765" s="19" t="n">
        <v>25.6111111111111</v>
      </c>
    </row>
    <row r="4766" customFormat="false" ht="15" hidden="false" customHeight="false" outlineLevel="0" collapsed="false">
      <c r="A4766" s="8" t="s">
        <v>352</v>
      </c>
      <c r="B4766" s="8" t="s">
        <v>353</v>
      </c>
      <c r="C4766" s="8" t="s">
        <v>5118</v>
      </c>
      <c r="D4766" s="8" t="n">
        <v>2013</v>
      </c>
      <c r="E4766" s="19" t="n">
        <v>0</v>
      </c>
      <c r="F4766" s="19" t="n">
        <v>27</v>
      </c>
    </row>
    <row r="4767" customFormat="false" ht="15" hidden="false" customHeight="false" outlineLevel="0" collapsed="false">
      <c r="A4767" s="8" t="s">
        <v>352</v>
      </c>
      <c r="B4767" s="8" t="s">
        <v>353</v>
      </c>
      <c r="C4767" s="8" t="s">
        <v>5119</v>
      </c>
      <c r="D4767" s="8" t="n">
        <v>2013</v>
      </c>
      <c r="E4767" s="19" t="n">
        <v>0</v>
      </c>
      <c r="F4767" s="19" t="n">
        <v>27</v>
      </c>
    </row>
    <row r="4768" customFormat="false" ht="15" hidden="false" customHeight="false" outlineLevel="0" collapsed="false">
      <c r="A4768" s="8" t="s">
        <v>352</v>
      </c>
      <c r="B4768" s="8" t="s">
        <v>353</v>
      </c>
      <c r="C4768" s="8" t="s">
        <v>5120</v>
      </c>
      <c r="D4768" s="8" t="n">
        <v>2013</v>
      </c>
      <c r="E4768" s="19" t="n">
        <v>0</v>
      </c>
      <c r="F4768" s="19" t="n">
        <v>28</v>
      </c>
    </row>
    <row r="4769" customFormat="false" ht="15" hidden="false" customHeight="false" outlineLevel="0" collapsed="false">
      <c r="A4769" s="8" t="s">
        <v>352</v>
      </c>
      <c r="B4769" s="8" t="s">
        <v>353</v>
      </c>
      <c r="C4769" s="8" t="s">
        <v>5121</v>
      </c>
      <c r="D4769" s="8" t="n">
        <v>2013</v>
      </c>
      <c r="E4769" s="19" t="n">
        <v>0</v>
      </c>
      <c r="F4769" s="19" t="n">
        <v>32</v>
      </c>
    </row>
    <row r="4770" customFormat="false" ht="15" hidden="false" customHeight="false" outlineLevel="0" collapsed="false">
      <c r="A4770" s="8" t="s">
        <v>352</v>
      </c>
      <c r="B4770" s="8" t="s">
        <v>353</v>
      </c>
      <c r="C4770" s="8" t="s">
        <v>5122</v>
      </c>
      <c r="D4770" s="8" t="n">
        <v>2013</v>
      </c>
      <c r="E4770" s="19" t="n">
        <v>0</v>
      </c>
      <c r="F4770" s="19" t="n">
        <v>33</v>
      </c>
    </row>
    <row r="4771" customFormat="false" ht="15" hidden="false" customHeight="false" outlineLevel="0" collapsed="false">
      <c r="A4771" s="8" t="s">
        <v>352</v>
      </c>
      <c r="B4771" s="8" t="s">
        <v>353</v>
      </c>
      <c r="C4771" s="8" t="s">
        <v>5123</v>
      </c>
      <c r="D4771" s="8" t="n">
        <v>2013</v>
      </c>
      <c r="E4771" s="19" t="n">
        <v>0</v>
      </c>
      <c r="F4771" s="19" t="n">
        <v>34</v>
      </c>
    </row>
    <row r="4772" customFormat="false" ht="15" hidden="false" customHeight="false" outlineLevel="0" collapsed="false">
      <c r="A4772" s="8" t="s">
        <v>352</v>
      </c>
      <c r="B4772" s="8" t="s">
        <v>353</v>
      </c>
      <c r="C4772" s="8" t="s">
        <v>5124</v>
      </c>
      <c r="D4772" s="8" t="n">
        <v>2013</v>
      </c>
      <c r="E4772" s="19" t="n">
        <v>0</v>
      </c>
      <c r="F4772" s="19" t="n">
        <v>35</v>
      </c>
    </row>
    <row r="4773" customFormat="false" ht="15" hidden="false" customHeight="false" outlineLevel="0" collapsed="false">
      <c r="A4773" s="8" t="s">
        <v>352</v>
      </c>
      <c r="B4773" s="8" t="s">
        <v>353</v>
      </c>
      <c r="C4773" s="8" t="s">
        <v>5125</v>
      </c>
      <c r="D4773" s="8" t="n">
        <v>2013</v>
      </c>
      <c r="E4773" s="19" t="n">
        <v>0</v>
      </c>
      <c r="F4773" s="19" t="n">
        <v>35</v>
      </c>
    </row>
    <row r="4774" customFormat="false" ht="15" hidden="false" customHeight="false" outlineLevel="0" collapsed="false">
      <c r="A4774" s="8" t="s">
        <v>352</v>
      </c>
      <c r="B4774" s="8" t="s">
        <v>353</v>
      </c>
      <c r="C4774" s="8" t="s">
        <v>5126</v>
      </c>
      <c r="D4774" s="8" t="n">
        <v>2013</v>
      </c>
      <c r="E4774" s="19" t="n">
        <v>0.254</v>
      </c>
      <c r="F4774" s="19" t="n">
        <v>29.5</v>
      </c>
    </row>
    <row r="4775" customFormat="false" ht="15" hidden="false" customHeight="false" outlineLevel="0" collapsed="false">
      <c r="A4775" s="8" t="s">
        <v>352</v>
      </c>
      <c r="B4775" s="8" t="s">
        <v>353</v>
      </c>
      <c r="C4775" s="8" t="s">
        <v>5127</v>
      </c>
      <c r="D4775" s="8" t="n">
        <v>2013</v>
      </c>
      <c r="E4775" s="19" t="n">
        <v>0</v>
      </c>
      <c r="F4775" s="19" t="n">
        <v>25.2222222222222</v>
      </c>
    </row>
    <row r="4776" customFormat="false" ht="15" hidden="false" customHeight="false" outlineLevel="0" collapsed="false">
      <c r="A4776" s="8" t="s">
        <v>352</v>
      </c>
      <c r="B4776" s="8" t="s">
        <v>353</v>
      </c>
      <c r="C4776" s="8" t="s">
        <v>5128</v>
      </c>
      <c r="D4776" s="8" t="n">
        <v>2013</v>
      </c>
      <c r="E4776" s="19" t="n">
        <v>0</v>
      </c>
      <c r="F4776" s="19" t="n">
        <v>27</v>
      </c>
    </row>
    <row r="4777" customFormat="false" ht="15" hidden="false" customHeight="false" outlineLevel="0" collapsed="false">
      <c r="A4777" s="8" t="s">
        <v>352</v>
      </c>
      <c r="B4777" s="8" t="s">
        <v>353</v>
      </c>
      <c r="C4777" s="8" t="s">
        <v>5129</v>
      </c>
      <c r="D4777" s="8" t="n">
        <v>2013</v>
      </c>
      <c r="E4777" s="19" t="n">
        <v>0</v>
      </c>
      <c r="F4777" s="19" t="n">
        <v>29</v>
      </c>
    </row>
    <row r="4778" customFormat="false" ht="15" hidden="false" customHeight="false" outlineLevel="0" collapsed="false">
      <c r="A4778" s="8" t="s">
        <v>352</v>
      </c>
      <c r="B4778" s="8" t="s">
        <v>353</v>
      </c>
      <c r="C4778" s="8" t="s">
        <v>5130</v>
      </c>
      <c r="D4778" s="8" t="n">
        <v>2013</v>
      </c>
      <c r="E4778" s="19" t="n">
        <v>0</v>
      </c>
      <c r="F4778" s="19" t="n">
        <v>30</v>
      </c>
    </row>
    <row r="4779" customFormat="false" ht="15" hidden="false" customHeight="false" outlineLevel="0" collapsed="false">
      <c r="A4779" s="8" t="s">
        <v>352</v>
      </c>
      <c r="B4779" s="8" t="s">
        <v>353</v>
      </c>
      <c r="C4779" s="8" t="s">
        <v>5131</v>
      </c>
      <c r="D4779" s="8" t="n">
        <v>2013</v>
      </c>
      <c r="E4779" s="19" t="n">
        <v>0</v>
      </c>
      <c r="F4779" s="19" t="n">
        <v>32</v>
      </c>
    </row>
    <row r="4780" customFormat="false" ht="15" hidden="false" customHeight="false" outlineLevel="0" collapsed="false">
      <c r="A4780" s="8" t="s">
        <v>352</v>
      </c>
      <c r="B4780" s="8" t="s">
        <v>353</v>
      </c>
      <c r="C4780" s="8" t="s">
        <v>5132</v>
      </c>
      <c r="D4780" s="8" t="n">
        <v>2013</v>
      </c>
      <c r="E4780" s="19" t="n">
        <v>0</v>
      </c>
      <c r="F4780" s="19" t="n">
        <v>35</v>
      </c>
    </row>
    <row r="4781" customFormat="false" ht="15" hidden="false" customHeight="false" outlineLevel="0" collapsed="false">
      <c r="A4781" s="8" t="s">
        <v>352</v>
      </c>
      <c r="B4781" s="8" t="s">
        <v>353</v>
      </c>
      <c r="C4781" s="8" t="s">
        <v>5133</v>
      </c>
      <c r="D4781" s="8" t="n">
        <v>2013</v>
      </c>
      <c r="E4781" s="19" t="n">
        <v>0</v>
      </c>
      <c r="F4781" s="19" t="n">
        <v>35</v>
      </c>
    </row>
    <row r="4782" customFormat="false" ht="15" hidden="false" customHeight="false" outlineLevel="0" collapsed="false">
      <c r="A4782" s="8" t="s">
        <v>352</v>
      </c>
      <c r="B4782" s="8" t="s">
        <v>353</v>
      </c>
      <c r="C4782" s="8" t="s">
        <v>5134</v>
      </c>
      <c r="D4782" s="8" t="n">
        <v>2013</v>
      </c>
      <c r="E4782" s="19" t="n">
        <v>0</v>
      </c>
      <c r="F4782" s="19" t="n">
        <v>31</v>
      </c>
    </row>
    <row r="4783" customFormat="false" ht="15" hidden="false" customHeight="false" outlineLevel="0" collapsed="false">
      <c r="A4783" s="8" t="s">
        <v>352</v>
      </c>
      <c r="B4783" s="8" t="s">
        <v>353</v>
      </c>
      <c r="C4783" s="8" t="s">
        <v>5135</v>
      </c>
      <c r="D4783" s="8" t="n">
        <v>2013</v>
      </c>
      <c r="E4783" s="19" t="n">
        <v>0</v>
      </c>
      <c r="F4783" s="19" t="n">
        <v>30</v>
      </c>
    </row>
    <row r="4784" customFormat="false" ht="15" hidden="false" customHeight="false" outlineLevel="0" collapsed="false">
      <c r="A4784" s="8" t="s">
        <v>352</v>
      </c>
      <c r="B4784" s="8" t="s">
        <v>353</v>
      </c>
      <c r="C4784" s="8" t="s">
        <v>5136</v>
      </c>
      <c r="D4784" s="8" t="n">
        <v>2013</v>
      </c>
      <c r="E4784" s="19" t="n">
        <v>0</v>
      </c>
      <c r="F4784" s="19" t="n">
        <v>32</v>
      </c>
    </row>
    <row r="4785" customFormat="false" ht="15" hidden="false" customHeight="false" outlineLevel="0" collapsed="false">
      <c r="A4785" s="8" t="s">
        <v>352</v>
      </c>
      <c r="B4785" s="8" t="s">
        <v>353</v>
      </c>
      <c r="C4785" s="8" t="s">
        <v>5137</v>
      </c>
      <c r="D4785" s="8" t="n">
        <v>2013</v>
      </c>
      <c r="E4785" s="19" t="n">
        <v>0</v>
      </c>
      <c r="F4785" s="19" t="n">
        <v>34.7777777777778</v>
      </c>
    </row>
    <row r="4786" customFormat="false" ht="15" hidden="false" customHeight="false" outlineLevel="0" collapsed="false">
      <c r="A4786" s="8" t="s">
        <v>352</v>
      </c>
      <c r="B4786" s="8" t="s">
        <v>353</v>
      </c>
      <c r="C4786" s="8" t="s">
        <v>5138</v>
      </c>
      <c r="D4786" s="8" t="n">
        <v>2013</v>
      </c>
      <c r="E4786" s="19" t="n">
        <v>0</v>
      </c>
      <c r="F4786" s="19" t="n">
        <v>31</v>
      </c>
    </row>
    <row r="4787" customFormat="false" ht="15" hidden="false" customHeight="false" outlineLevel="0" collapsed="false">
      <c r="A4787" s="8" t="s">
        <v>352</v>
      </c>
      <c r="B4787" s="8" t="s">
        <v>353</v>
      </c>
      <c r="C4787" s="8" t="s">
        <v>5139</v>
      </c>
      <c r="D4787" s="8" t="n">
        <v>2013</v>
      </c>
      <c r="E4787" s="19" t="n">
        <v>0</v>
      </c>
      <c r="F4787" s="19" t="n">
        <v>33</v>
      </c>
    </row>
    <row r="4788" customFormat="false" ht="15" hidden="false" customHeight="false" outlineLevel="0" collapsed="false">
      <c r="A4788" s="8" t="s">
        <v>352</v>
      </c>
      <c r="B4788" s="8" t="s">
        <v>353</v>
      </c>
      <c r="C4788" s="8" t="s">
        <v>5140</v>
      </c>
      <c r="D4788" s="8" t="n">
        <v>2013</v>
      </c>
      <c r="E4788" s="19" t="n">
        <v>0</v>
      </c>
      <c r="F4788" s="19" t="n">
        <v>33</v>
      </c>
    </row>
    <row r="4789" customFormat="false" ht="15" hidden="false" customHeight="false" outlineLevel="0" collapsed="false">
      <c r="A4789" s="8" t="s">
        <v>352</v>
      </c>
      <c r="B4789" s="8" t="s">
        <v>353</v>
      </c>
      <c r="C4789" s="8" t="s">
        <v>5141</v>
      </c>
      <c r="D4789" s="8" t="n">
        <v>2013</v>
      </c>
      <c r="E4789" s="19" t="n">
        <v>0</v>
      </c>
      <c r="F4789" s="19" t="n">
        <v>34</v>
      </c>
    </row>
    <row r="4790" customFormat="false" ht="15" hidden="false" customHeight="false" outlineLevel="0" collapsed="false">
      <c r="A4790" s="8" t="s">
        <v>352</v>
      </c>
      <c r="B4790" s="8" t="s">
        <v>353</v>
      </c>
      <c r="C4790" s="8" t="s">
        <v>5142</v>
      </c>
      <c r="D4790" s="8" t="n">
        <v>2013</v>
      </c>
      <c r="E4790" s="19" t="n">
        <v>0</v>
      </c>
      <c r="F4790" s="19" t="n">
        <v>37</v>
      </c>
    </row>
    <row r="4791" customFormat="false" ht="15" hidden="false" customHeight="false" outlineLevel="0" collapsed="false">
      <c r="A4791" s="8" t="s">
        <v>352</v>
      </c>
      <c r="B4791" s="8" t="s">
        <v>353</v>
      </c>
      <c r="C4791" s="8" t="s">
        <v>5143</v>
      </c>
      <c r="D4791" s="8" t="n">
        <v>2013</v>
      </c>
      <c r="E4791" s="19" t="n">
        <v>0</v>
      </c>
      <c r="F4791" s="19" t="n">
        <v>38</v>
      </c>
    </row>
    <row r="4792" customFormat="false" ht="15" hidden="false" customHeight="false" outlineLevel="0" collapsed="false">
      <c r="A4792" s="8" t="s">
        <v>352</v>
      </c>
      <c r="B4792" s="8" t="s">
        <v>353</v>
      </c>
      <c r="C4792" s="8" t="s">
        <v>5144</v>
      </c>
      <c r="D4792" s="8" t="n">
        <v>2013</v>
      </c>
      <c r="E4792" s="19" t="n">
        <v>0</v>
      </c>
      <c r="F4792" s="19" t="n">
        <v>38</v>
      </c>
    </row>
    <row r="4793" customFormat="false" ht="15" hidden="false" customHeight="false" outlineLevel="0" collapsed="false">
      <c r="A4793" s="8" t="s">
        <v>352</v>
      </c>
      <c r="B4793" s="8" t="s">
        <v>353</v>
      </c>
      <c r="C4793" s="8" t="s">
        <v>5145</v>
      </c>
      <c r="D4793" s="8" t="n">
        <v>2013</v>
      </c>
      <c r="E4793" s="19" t="n">
        <v>0</v>
      </c>
      <c r="F4793" s="19" t="n">
        <v>39</v>
      </c>
    </row>
    <row r="4794" customFormat="false" ht="15" hidden="false" customHeight="false" outlineLevel="0" collapsed="false">
      <c r="A4794" s="8" t="s">
        <v>352</v>
      </c>
      <c r="B4794" s="8" t="s">
        <v>353</v>
      </c>
      <c r="C4794" s="8" t="s">
        <v>5146</v>
      </c>
      <c r="D4794" s="8" t="n">
        <v>2013</v>
      </c>
      <c r="E4794" s="19" t="n">
        <v>0</v>
      </c>
      <c r="F4794" s="19" t="n">
        <v>39</v>
      </c>
    </row>
    <row r="4795" customFormat="false" ht="15" hidden="false" customHeight="false" outlineLevel="0" collapsed="false">
      <c r="A4795" s="8" t="s">
        <v>352</v>
      </c>
      <c r="B4795" s="8" t="s">
        <v>353</v>
      </c>
      <c r="C4795" s="8" t="s">
        <v>5147</v>
      </c>
      <c r="D4795" s="8" t="n">
        <v>2013</v>
      </c>
      <c r="E4795" s="19" t="n">
        <v>0</v>
      </c>
      <c r="F4795" s="19" t="n">
        <v>40</v>
      </c>
    </row>
    <row r="4796" customFormat="false" ht="15" hidden="false" customHeight="false" outlineLevel="0" collapsed="false">
      <c r="A4796" s="8" t="s">
        <v>352</v>
      </c>
      <c r="B4796" s="8" t="s">
        <v>353</v>
      </c>
      <c r="C4796" s="8" t="s">
        <v>5148</v>
      </c>
      <c r="D4796" s="8" t="n">
        <v>2013</v>
      </c>
      <c r="E4796" s="19" t="n">
        <v>0</v>
      </c>
      <c r="F4796" s="19" t="n">
        <v>38</v>
      </c>
    </row>
    <row r="4797" customFormat="false" ht="15" hidden="false" customHeight="false" outlineLevel="0" collapsed="false">
      <c r="A4797" s="8" t="s">
        <v>352</v>
      </c>
      <c r="B4797" s="8" t="s">
        <v>353</v>
      </c>
      <c r="C4797" s="8" t="s">
        <v>5149</v>
      </c>
      <c r="D4797" s="8" t="n">
        <v>2013</v>
      </c>
      <c r="E4797" s="19" t="n">
        <v>0</v>
      </c>
      <c r="F4797" s="19" t="n">
        <v>37</v>
      </c>
    </row>
    <row r="4798" customFormat="false" ht="15" hidden="false" customHeight="false" outlineLevel="0" collapsed="false">
      <c r="A4798" s="8" t="s">
        <v>352</v>
      </c>
      <c r="B4798" s="8" t="s">
        <v>353</v>
      </c>
      <c r="C4798" s="8" t="s">
        <v>5150</v>
      </c>
      <c r="D4798" s="8" t="n">
        <v>2013</v>
      </c>
      <c r="E4798" s="19" t="n">
        <v>0</v>
      </c>
      <c r="F4798" s="19" t="n">
        <v>37</v>
      </c>
    </row>
    <row r="4799" customFormat="false" ht="15" hidden="false" customHeight="false" outlineLevel="0" collapsed="false">
      <c r="A4799" s="8" t="s">
        <v>352</v>
      </c>
      <c r="B4799" s="8" t="s">
        <v>353</v>
      </c>
      <c r="C4799" s="8" t="s">
        <v>5151</v>
      </c>
      <c r="D4799" s="8" t="n">
        <v>2013</v>
      </c>
      <c r="E4799" s="19" t="n">
        <v>0</v>
      </c>
      <c r="F4799" s="19" t="n">
        <v>37</v>
      </c>
    </row>
    <row r="4800" customFormat="false" ht="15" hidden="false" customHeight="false" outlineLevel="0" collapsed="false">
      <c r="A4800" s="8" t="s">
        <v>352</v>
      </c>
      <c r="B4800" s="8" t="s">
        <v>353</v>
      </c>
      <c r="C4800" s="8" t="s">
        <v>5152</v>
      </c>
      <c r="D4800" s="8" t="n">
        <v>2013</v>
      </c>
      <c r="E4800" s="19" t="n">
        <v>0</v>
      </c>
      <c r="F4800" s="19" t="n">
        <v>36</v>
      </c>
    </row>
    <row r="4801" customFormat="false" ht="15" hidden="false" customHeight="false" outlineLevel="0" collapsed="false">
      <c r="A4801" s="8" t="s">
        <v>352</v>
      </c>
      <c r="B4801" s="8" t="s">
        <v>353</v>
      </c>
      <c r="C4801" s="8" t="s">
        <v>5153</v>
      </c>
      <c r="D4801" s="8" t="n">
        <v>2013</v>
      </c>
      <c r="E4801" s="19" t="n">
        <v>0</v>
      </c>
      <c r="F4801" s="19" t="n">
        <v>37</v>
      </c>
    </row>
    <row r="4802" customFormat="false" ht="15" hidden="false" customHeight="false" outlineLevel="0" collapsed="false">
      <c r="A4802" s="8" t="s">
        <v>352</v>
      </c>
      <c r="B4802" s="8" t="s">
        <v>353</v>
      </c>
      <c r="C4802" s="8" t="s">
        <v>5154</v>
      </c>
      <c r="D4802" s="8" t="n">
        <v>2013</v>
      </c>
      <c r="E4802" s="19" t="n">
        <v>0</v>
      </c>
      <c r="F4802" s="19" t="n">
        <v>36.6111111111111</v>
      </c>
    </row>
    <row r="4803" customFormat="false" ht="15" hidden="false" customHeight="false" outlineLevel="0" collapsed="false">
      <c r="A4803" s="8" t="s">
        <v>352</v>
      </c>
      <c r="B4803" s="8" t="s">
        <v>353</v>
      </c>
      <c r="C4803" s="8" t="s">
        <v>5155</v>
      </c>
      <c r="D4803" s="8" t="n">
        <v>2013</v>
      </c>
      <c r="E4803" s="19" t="n">
        <v>0</v>
      </c>
      <c r="F4803" s="19" t="n">
        <v>36.2777777777778</v>
      </c>
    </row>
    <row r="4804" customFormat="false" ht="15" hidden="false" customHeight="false" outlineLevel="0" collapsed="false">
      <c r="A4804" s="8" t="s">
        <v>352</v>
      </c>
      <c r="B4804" s="8" t="s">
        <v>353</v>
      </c>
      <c r="C4804" s="8" t="s">
        <v>5156</v>
      </c>
      <c r="D4804" s="8" t="n">
        <v>2013</v>
      </c>
      <c r="E4804" s="19" t="n">
        <v>0</v>
      </c>
      <c r="F4804" s="19" t="n">
        <v>35.5</v>
      </c>
    </row>
    <row r="4805" customFormat="false" ht="15" hidden="false" customHeight="false" outlineLevel="0" collapsed="false">
      <c r="A4805" s="8" t="s">
        <v>352</v>
      </c>
      <c r="B4805" s="8" t="s">
        <v>353</v>
      </c>
      <c r="C4805" s="8" t="s">
        <v>5157</v>
      </c>
      <c r="D4805" s="8" t="n">
        <v>2013</v>
      </c>
      <c r="E4805" s="19" t="n">
        <v>0</v>
      </c>
      <c r="F4805" s="19" t="n">
        <v>36.7222222222222</v>
      </c>
    </row>
    <row r="4806" customFormat="false" ht="15" hidden="false" customHeight="false" outlineLevel="0" collapsed="false">
      <c r="A4806" s="8" t="s">
        <v>352</v>
      </c>
      <c r="B4806" s="8" t="s">
        <v>353</v>
      </c>
      <c r="C4806" s="8" t="s">
        <v>5158</v>
      </c>
      <c r="D4806" s="8" t="n">
        <v>2013</v>
      </c>
      <c r="E4806" s="19" t="n">
        <v>0</v>
      </c>
      <c r="F4806" s="19" t="n">
        <v>38.2777777777778</v>
      </c>
    </row>
    <row r="4807" customFormat="false" ht="15" hidden="false" customHeight="false" outlineLevel="0" collapsed="false">
      <c r="A4807" s="8" t="s">
        <v>352</v>
      </c>
      <c r="B4807" s="8" t="s">
        <v>353</v>
      </c>
      <c r="C4807" s="8" t="s">
        <v>5159</v>
      </c>
      <c r="D4807" s="8" t="n">
        <v>2013</v>
      </c>
      <c r="E4807" s="19" t="n">
        <v>0</v>
      </c>
      <c r="F4807" s="19" t="n">
        <v>36.2222222222222</v>
      </c>
    </row>
    <row r="4808" customFormat="false" ht="15" hidden="false" customHeight="false" outlineLevel="0" collapsed="false">
      <c r="A4808" s="8" t="s">
        <v>352</v>
      </c>
      <c r="B4808" s="8" t="s">
        <v>353</v>
      </c>
      <c r="C4808" s="8" t="s">
        <v>5160</v>
      </c>
      <c r="D4808" s="8" t="n">
        <v>2013</v>
      </c>
      <c r="E4808" s="19" t="n">
        <v>0</v>
      </c>
      <c r="F4808" s="19" t="n">
        <v>36.3888888888889</v>
      </c>
    </row>
    <row r="4809" customFormat="false" ht="15" hidden="false" customHeight="false" outlineLevel="0" collapsed="false">
      <c r="A4809" s="8" t="s">
        <v>352</v>
      </c>
      <c r="B4809" s="8" t="s">
        <v>353</v>
      </c>
      <c r="C4809" s="8" t="s">
        <v>5161</v>
      </c>
      <c r="D4809" s="8" t="n">
        <v>2013</v>
      </c>
      <c r="E4809" s="19" t="n">
        <v>0</v>
      </c>
      <c r="F4809" s="19" t="n">
        <v>37</v>
      </c>
    </row>
    <row r="4810" customFormat="false" ht="15" hidden="false" customHeight="false" outlineLevel="0" collapsed="false">
      <c r="A4810" s="8" t="s">
        <v>352</v>
      </c>
      <c r="B4810" s="8" t="s">
        <v>353</v>
      </c>
      <c r="C4810" s="8" t="s">
        <v>5162</v>
      </c>
      <c r="D4810" s="8" t="n">
        <v>2013</v>
      </c>
      <c r="E4810" s="19" t="n">
        <v>0</v>
      </c>
      <c r="F4810" s="19" t="n">
        <v>36.3888888888889</v>
      </c>
    </row>
    <row r="4811" customFormat="false" ht="15" hidden="false" customHeight="false" outlineLevel="0" collapsed="false">
      <c r="A4811" s="8" t="s">
        <v>352</v>
      </c>
      <c r="B4811" s="8" t="s">
        <v>353</v>
      </c>
      <c r="C4811" s="8" t="s">
        <v>5163</v>
      </c>
      <c r="D4811" s="8" t="n">
        <v>2013</v>
      </c>
      <c r="E4811" s="19" t="n">
        <v>0</v>
      </c>
      <c r="F4811" s="19" t="n">
        <v>34.8888888888889</v>
      </c>
    </row>
    <row r="4812" customFormat="false" ht="15" hidden="false" customHeight="false" outlineLevel="0" collapsed="false">
      <c r="A4812" s="8" t="s">
        <v>352</v>
      </c>
      <c r="B4812" s="8" t="s">
        <v>353</v>
      </c>
      <c r="C4812" s="8" t="s">
        <v>5164</v>
      </c>
      <c r="D4812" s="8" t="n">
        <v>2013</v>
      </c>
      <c r="E4812" s="19" t="n">
        <v>0</v>
      </c>
      <c r="F4812" s="19" t="n">
        <v>36.3888888888889</v>
      </c>
    </row>
    <row r="4813" customFormat="false" ht="15" hidden="false" customHeight="false" outlineLevel="0" collapsed="false">
      <c r="A4813" s="8" t="s">
        <v>352</v>
      </c>
      <c r="B4813" s="8" t="s">
        <v>353</v>
      </c>
      <c r="C4813" s="8" t="s">
        <v>5165</v>
      </c>
      <c r="D4813" s="8" t="n">
        <v>2013</v>
      </c>
      <c r="E4813" s="19" t="n">
        <v>0</v>
      </c>
      <c r="F4813" s="19" t="n">
        <v>37.3888888888889</v>
      </c>
    </row>
    <row r="4814" customFormat="false" ht="15" hidden="false" customHeight="false" outlineLevel="0" collapsed="false">
      <c r="A4814" s="8" t="s">
        <v>352</v>
      </c>
      <c r="B4814" s="8" t="s">
        <v>353</v>
      </c>
      <c r="C4814" s="8" t="s">
        <v>5166</v>
      </c>
      <c r="D4814" s="8" t="n">
        <v>2013</v>
      </c>
      <c r="E4814" s="19" t="n">
        <v>0</v>
      </c>
      <c r="F4814" s="19" t="n">
        <v>34</v>
      </c>
    </row>
    <row r="4815" customFormat="false" ht="15" hidden="false" customHeight="false" outlineLevel="0" collapsed="false">
      <c r="A4815" s="8" t="s">
        <v>352</v>
      </c>
      <c r="B4815" s="8" t="s">
        <v>353</v>
      </c>
      <c r="C4815" s="8" t="s">
        <v>5167</v>
      </c>
      <c r="D4815" s="8" t="n">
        <v>2013</v>
      </c>
      <c r="E4815" s="19" t="n">
        <v>0</v>
      </c>
      <c r="F4815" s="19" t="n">
        <v>36</v>
      </c>
    </row>
    <row r="4816" customFormat="false" ht="15" hidden="false" customHeight="false" outlineLevel="0" collapsed="false">
      <c r="A4816" s="8" t="s">
        <v>352</v>
      </c>
      <c r="B4816" s="8" t="s">
        <v>353</v>
      </c>
      <c r="C4816" s="8" t="s">
        <v>5168</v>
      </c>
      <c r="D4816" s="8" t="n">
        <v>2013</v>
      </c>
      <c r="E4816" s="19" t="n">
        <v>0</v>
      </c>
      <c r="F4816" s="19" t="n">
        <v>34.2777777777778</v>
      </c>
    </row>
    <row r="4817" customFormat="false" ht="15" hidden="false" customHeight="false" outlineLevel="0" collapsed="false">
      <c r="A4817" s="8" t="s">
        <v>352</v>
      </c>
      <c r="B4817" s="8" t="s">
        <v>353</v>
      </c>
      <c r="C4817" s="8" t="s">
        <v>5169</v>
      </c>
      <c r="D4817" s="8" t="n">
        <v>2013</v>
      </c>
      <c r="E4817" s="19" t="n">
        <v>0</v>
      </c>
      <c r="F4817" s="19" t="n">
        <v>36</v>
      </c>
    </row>
    <row r="4818" customFormat="false" ht="15" hidden="false" customHeight="false" outlineLevel="0" collapsed="false">
      <c r="A4818" s="8" t="s">
        <v>352</v>
      </c>
      <c r="B4818" s="8" t="s">
        <v>353</v>
      </c>
      <c r="C4818" s="8" t="s">
        <v>5170</v>
      </c>
      <c r="D4818" s="8" t="n">
        <v>2013</v>
      </c>
      <c r="E4818" s="19" t="n">
        <v>0</v>
      </c>
      <c r="F4818" s="19" t="n">
        <v>39</v>
      </c>
    </row>
    <row r="4819" customFormat="false" ht="15" hidden="false" customHeight="false" outlineLevel="0" collapsed="false">
      <c r="A4819" s="8" t="s">
        <v>352</v>
      </c>
      <c r="B4819" s="8" t="s">
        <v>353</v>
      </c>
      <c r="C4819" s="8" t="s">
        <v>5171</v>
      </c>
      <c r="D4819" s="8" t="n">
        <v>2013</v>
      </c>
      <c r="E4819" s="19" t="n">
        <v>0</v>
      </c>
      <c r="F4819" s="19" t="n">
        <v>40</v>
      </c>
    </row>
    <row r="4820" customFormat="false" ht="15" hidden="false" customHeight="false" outlineLevel="0" collapsed="false">
      <c r="A4820" s="8" t="s">
        <v>352</v>
      </c>
      <c r="B4820" s="8" t="s">
        <v>353</v>
      </c>
      <c r="C4820" s="8" t="s">
        <v>5172</v>
      </c>
      <c r="D4820" s="8" t="n">
        <v>2013</v>
      </c>
      <c r="E4820" s="19" t="n">
        <v>0</v>
      </c>
      <c r="F4820" s="19" t="n">
        <v>37</v>
      </c>
    </row>
    <row r="4821" customFormat="false" ht="15" hidden="false" customHeight="false" outlineLevel="0" collapsed="false">
      <c r="A4821" s="8" t="s">
        <v>352</v>
      </c>
      <c r="B4821" s="8" t="s">
        <v>353</v>
      </c>
      <c r="C4821" s="8" t="s">
        <v>5173</v>
      </c>
      <c r="D4821" s="8" t="n">
        <v>2013</v>
      </c>
      <c r="E4821" s="19" t="n">
        <v>0</v>
      </c>
      <c r="F4821" s="19" t="n">
        <v>36</v>
      </c>
    </row>
    <row r="4822" customFormat="false" ht="15" hidden="false" customHeight="false" outlineLevel="0" collapsed="false">
      <c r="A4822" s="8" t="s">
        <v>352</v>
      </c>
      <c r="B4822" s="8" t="s">
        <v>353</v>
      </c>
      <c r="C4822" s="8" t="s">
        <v>5174</v>
      </c>
      <c r="D4822" s="8" t="n">
        <v>2013</v>
      </c>
      <c r="E4822" s="19" t="n">
        <v>0</v>
      </c>
      <c r="F4822" s="19" t="n">
        <v>39</v>
      </c>
    </row>
    <row r="4823" customFormat="false" ht="15" hidden="false" customHeight="false" outlineLevel="0" collapsed="false">
      <c r="A4823" s="8" t="s">
        <v>352</v>
      </c>
      <c r="B4823" s="8" t="s">
        <v>353</v>
      </c>
      <c r="C4823" s="8" t="s">
        <v>5175</v>
      </c>
      <c r="D4823" s="8" t="n">
        <v>2013</v>
      </c>
      <c r="E4823" s="19" t="n">
        <v>0</v>
      </c>
      <c r="F4823" s="19" t="n">
        <v>39.1111111111111</v>
      </c>
    </row>
    <row r="4824" customFormat="false" ht="15" hidden="false" customHeight="false" outlineLevel="0" collapsed="false">
      <c r="A4824" s="8" t="s">
        <v>352</v>
      </c>
      <c r="B4824" s="8" t="s">
        <v>353</v>
      </c>
      <c r="C4824" s="8" t="s">
        <v>5176</v>
      </c>
      <c r="D4824" s="8" t="n">
        <v>2013</v>
      </c>
      <c r="E4824" s="19" t="n">
        <v>0</v>
      </c>
      <c r="F4824" s="19" t="n">
        <v>40.3888888888889</v>
      </c>
    </row>
    <row r="4825" customFormat="false" ht="15" hidden="false" customHeight="false" outlineLevel="0" collapsed="false">
      <c r="A4825" s="8" t="s">
        <v>352</v>
      </c>
      <c r="B4825" s="8" t="s">
        <v>353</v>
      </c>
      <c r="C4825" s="8" t="s">
        <v>5177</v>
      </c>
      <c r="D4825" s="8" t="n">
        <v>2013</v>
      </c>
      <c r="E4825" s="19" t="n">
        <v>0</v>
      </c>
      <c r="F4825" s="19" t="n">
        <v>39</v>
      </c>
    </row>
    <row r="4826" customFormat="false" ht="15" hidden="false" customHeight="false" outlineLevel="0" collapsed="false">
      <c r="A4826" s="8" t="s">
        <v>352</v>
      </c>
      <c r="B4826" s="8" t="s">
        <v>353</v>
      </c>
      <c r="C4826" s="8" t="s">
        <v>5178</v>
      </c>
      <c r="D4826" s="8" t="n">
        <v>2013</v>
      </c>
      <c r="E4826" s="19" t="n">
        <v>0</v>
      </c>
      <c r="F4826" s="19" t="n">
        <v>36</v>
      </c>
    </row>
    <row r="4827" customFormat="false" ht="15" hidden="false" customHeight="false" outlineLevel="0" collapsed="false">
      <c r="A4827" s="8" t="s">
        <v>352</v>
      </c>
      <c r="B4827" s="8" t="s">
        <v>353</v>
      </c>
      <c r="C4827" s="8" t="s">
        <v>5179</v>
      </c>
      <c r="D4827" s="8" t="n">
        <v>2013</v>
      </c>
      <c r="E4827" s="19" t="n">
        <v>1.016</v>
      </c>
      <c r="F4827" s="19" t="n">
        <v>37</v>
      </c>
    </row>
    <row r="4828" customFormat="false" ht="15" hidden="false" customHeight="false" outlineLevel="0" collapsed="false">
      <c r="A4828" s="8" t="s">
        <v>352</v>
      </c>
      <c r="B4828" s="8" t="s">
        <v>353</v>
      </c>
      <c r="C4828" s="8" t="s">
        <v>5180</v>
      </c>
      <c r="D4828" s="8" t="n">
        <v>2013</v>
      </c>
      <c r="E4828" s="19" t="n">
        <v>0</v>
      </c>
      <c r="F4828" s="19" t="n">
        <v>37</v>
      </c>
    </row>
    <row r="4829" customFormat="false" ht="15" hidden="false" customHeight="false" outlineLevel="0" collapsed="false">
      <c r="A4829" s="8" t="s">
        <v>352</v>
      </c>
      <c r="B4829" s="8" t="s">
        <v>353</v>
      </c>
      <c r="C4829" s="8" t="s">
        <v>5181</v>
      </c>
      <c r="D4829" s="8" t="n">
        <v>2013</v>
      </c>
      <c r="E4829" s="19" t="n">
        <v>0</v>
      </c>
      <c r="F4829" s="19" t="n">
        <v>38</v>
      </c>
    </row>
    <row r="4830" customFormat="false" ht="15" hidden="false" customHeight="false" outlineLevel="0" collapsed="false">
      <c r="A4830" s="8" t="s">
        <v>352</v>
      </c>
      <c r="B4830" s="8" t="s">
        <v>353</v>
      </c>
      <c r="C4830" s="8" t="s">
        <v>5182</v>
      </c>
      <c r="D4830" s="8" t="n">
        <v>2013</v>
      </c>
      <c r="E4830" s="19" t="n">
        <v>0</v>
      </c>
      <c r="F4830" s="19" t="n">
        <v>39.2777777777778</v>
      </c>
    </row>
    <row r="4831" customFormat="false" ht="15" hidden="false" customHeight="false" outlineLevel="0" collapsed="false">
      <c r="A4831" s="8" t="s">
        <v>352</v>
      </c>
      <c r="B4831" s="8" t="s">
        <v>353</v>
      </c>
      <c r="C4831" s="8" t="s">
        <v>5183</v>
      </c>
      <c r="D4831" s="8" t="n">
        <v>2013</v>
      </c>
      <c r="E4831" s="19" t="n">
        <v>0</v>
      </c>
      <c r="F4831" s="19" t="n">
        <v>41</v>
      </c>
    </row>
    <row r="4832" customFormat="false" ht="15" hidden="false" customHeight="false" outlineLevel="0" collapsed="false">
      <c r="A4832" s="8" t="s">
        <v>352</v>
      </c>
      <c r="B4832" s="8" t="s">
        <v>353</v>
      </c>
      <c r="C4832" s="8" t="s">
        <v>5184</v>
      </c>
      <c r="D4832" s="8" t="n">
        <v>2013</v>
      </c>
      <c r="E4832" s="19" t="n">
        <v>0</v>
      </c>
      <c r="F4832" s="19" t="n">
        <v>41</v>
      </c>
    </row>
    <row r="4833" customFormat="false" ht="15" hidden="false" customHeight="false" outlineLevel="0" collapsed="false">
      <c r="A4833" s="8" t="s">
        <v>352</v>
      </c>
      <c r="B4833" s="8" t="s">
        <v>353</v>
      </c>
      <c r="C4833" s="8" t="s">
        <v>5185</v>
      </c>
      <c r="D4833" s="8" t="n">
        <v>2013</v>
      </c>
      <c r="E4833" s="19" t="n">
        <v>0</v>
      </c>
      <c r="F4833" s="19" t="n">
        <v>41.2222222222222</v>
      </c>
    </row>
    <row r="4834" customFormat="false" ht="15" hidden="false" customHeight="false" outlineLevel="0" collapsed="false">
      <c r="A4834" s="8" t="s">
        <v>352</v>
      </c>
      <c r="B4834" s="8" t="s">
        <v>353</v>
      </c>
      <c r="C4834" s="8" t="s">
        <v>5186</v>
      </c>
      <c r="D4834" s="8" t="n">
        <v>2013</v>
      </c>
      <c r="E4834" s="19" t="n">
        <v>0</v>
      </c>
      <c r="F4834" s="19" t="n">
        <v>40</v>
      </c>
    </row>
    <row r="4835" customFormat="false" ht="15" hidden="false" customHeight="false" outlineLevel="0" collapsed="false">
      <c r="A4835" s="8" t="s">
        <v>352</v>
      </c>
      <c r="B4835" s="8" t="s">
        <v>353</v>
      </c>
      <c r="C4835" s="8" t="s">
        <v>5187</v>
      </c>
      <c r="D4835" s="8" t="n">
        <v>2013</v>
      </c>
      <c r="E4835" s="19" t="n">
        <v>0</v>
      </c>
      <c r="F4835" s="19" t="n">
        <v>38</v>
      </c>
    </row>
    <row r="4836" customFormat="false" ht="15" hidden="false" customHeight="false" outlineLevel="0" collapsed="false">
      <c r="A4836" s="8" t="s">
        <v>352</v>
      </c>
      <c r="B4836" s="8" t="s">
        <v>353</v>
      </c>
      <c r="C4836" s="8" t="s">
        <v>5188</v>
      </c>
      <c r="D4836" s="8" t="n">
        <v>2013</v>
      </c>
      <c r="F4836" s="19" t="n">
        <v>39</v>
      </c>
    </row>
    <row r="4837" customFormat="false" ht="15" hidden="false" customHeight="false" outlineLevel="0" collapsed="false">
      <c r="A4837" s="8" t="s">
        <v>352</v>
      </c>
      <c r="B4837" s="8" t="s">
        <v>353</v>
      </c>
      <c r="C4837" s="8" t="s">
        <v>5189</v>
      </c>
      <c r="D4837" s="8" t="n">
        <v>2013</v>
      </c>
      <c r="E4837" s="19" t="n">
        <v>5.08</v>
      </c>
      <c r="F4837" s="19" t="n">
        <v>40</v>
      </c>
    </row>
    <row r="4838" customFormat="false" ht="15" hidden="false" customHeight="false" outlineLevel="0" collapsed="false">
      <c r="A4838" s="8" t="s">
        <v>352</v>
      </c>
      <c r="B4838" s="8" t="s">
        <v>353</v>
      </c>
      <c r="C4838" s="8" t="s">
        <v>5190</v>
      </c>
      <c r="D4838" s="8" t="n">
        <v>2013</v>
      </c>
      <c r="E4838" s="19" t="n">
        <v>0</v>
      </c>
      <c r="F4838" s="19" t="n">
        <v>37</v>
      </c>
    </row>
    <row r="4839" customFormat="false" ht="15" hidden="false" customHeight="false" outlineLevel="0" collapsed="false">
      <c r="A4839" s="8" t="s">
        <v>352</v>
      </c>
      <c r="B4839" s="8" t="s">
        <v>353</v>
      </c>
      <c r="C4839" s="8" t="s">
        <v>5191</v>
      </c>
      <c r="D4839" s="8" t="n">
        <v>2013</v>
      </c>
      <c r="E4839" s="19" t="n">
        <v>0</v>
      </c>
      <c r="F4839" s="19" t="n">
        <v>36.3888888888889</v>
      </c>
    </row>
    <row r="4840" customFormat="false" ht="15" hidden="false" customHeight="false" outlineLevel="0" collapsed="false">
      <c r="A4840" s="8" t="s">
        <v>352</v>
      </c>
      <c r="B4840" s="8" t="s">
        <v>353</v>
      </c>
      <c r="C4840" s="8" t="s">
        <v>5192</v>
      </c>
      <c r="D4840" s="8" t="n">
        <v>2013</v>
      </c>
      <c r="E4840" s="19" t="n">
        <v>0.508</v>
      </c>
      <c r="F4840" s="19" t="n">
        <v>37</v>
      </c>
    </row>
    <row r="4841" customFormat="false" ht="15" hidden="false" customHeight="false" outlineLevel="0" collapsed="false">
      <c r="A4841" s="8" t="s">
        <v>352</v>
      </c>
      <c r="B4841" s="8" t="s">
        <v>353</v>
      </c>
      <c r="C4841" s="8" t="s">
        <v>5193</v>
      </c>
      <c r="D4841" s="8" t="n">
        <v>2013</v>
      </c>
      <c r="E4841" s="19" t="n">
        <v>0</v>
      </c>
      <c r="F4841" s="19" t="n">
        <v>38</v>
      </c>
    </row>
    <row r="4842" customFormat="false" ht="15" hidden="false" customHeight="false" outlineLevel="0" collapsed="false">
      <c r="A4842" s="8" t="s">
        <v>352</v>
      </c>
      <c r="B4842" s="8" t="s">
        <v>353</v>
      </c>
      <c r="C4842" s="8" t="s">
        <v>5194</v>
      </c>
      <c r="D4842" s="8" t="n">
        <v>2013</v>
      </c>
      <c r="E4842" s="19" t="n">
        <v>0</v>
      </c>
      <c r="F4842" s="19" t="n">
        <v>40</v>
      </c>
    </row>
    <row r="4843" customFormat="false" ht="15" hidden="false" customHeight="false" outlineLevel="0" collapsed="false">
      <c r="A4843" s="8" t="s">
        <v>352</v>
      </c>
      <c r="B4843" s="8" t="s">
        <v>353</v>
      </c>
      <c r="C4843" s="8" t="s">
        <v>5195</v>
      </c>
      <c r="D4843" s="8" t="n">
        <v>2013</v>
      </c>
      <c r="E4843" s="19" t="n">
        <v>0</v>
      </c>
      <c r="F4843" s="19" t="n">
        <v>41</v>
      </c>
    </row>
    <row r="4844" customFormat="false" ht="15" hidden="false" customHeight="false" outlineLevel="0" collapsed="false">
      <c r="A4844" s="8" t="s">
        <v>352</v>
      </c>
      <c r="B4844" s="8" t="s">
        <v>353</v>
      </c>
      <c r="C4844" s="8" t="s">
        <v>5196</v>
      </c>
      <c r="D4844" s="8" t="n">
        <v>2013</v>
      </c>
      <c r="E4844" s="19" t="n">
        <v>0</v>
      </c>
      <c r="F4844" s="19" t="n">
        <v>41</v>
      </c>
    </row>
    <row r="4845" customFormat="false" ht="15" hidden="false" customHeight="false" outlineLevel="0" collapsed="false">
      <c r="A4845" s="8" t="s">
        <v>352</v>
      </c>
      <c r="B4845" s="8" t="s">
        <v>353</v>
      </c>
      <c r="C4845" s="8" t="s">
        <v>5197</v>
      </c>
      <c r="D4845" s="8" t="n">
        <v>2013</v>
      </c>
      <c r="E4845" s="19" t="n">
        <v>0</v>
      </c>
      <c r="F4845" s="19" t="n">
        <v>43</v>
      </c>
    </row>
    <row r="4846" customFormat="false" ht="15" hidden="false" customHeight="false" outlineLevel="0" collapsed="false">
      <c r="A4846" s="8" t="s">
        <v>352</v>
      </c>
      <c r="B4846" s="8" t="s">
        <v>353</v>
      </c>
      <c r="C4846" s="8" t="s">
        <v>5198</v>
      </c>
      <c r="D4846" s="8" t="n">
        <v>2013</v>
      </c>
      <c r="E4846" s="19" t="n">
        <v>0</v>
      </c>
      <c r="F4846" s="19" t="n">
        <v>42.3888888888889</v>
      </c>
    </row>
    <row r="4847" customFormat="false" ht="15" hidden="false" customHeight="false" outlineLevel="0" collapsed="false">
      <c r="A4847" s="8" t="s">
        <v>352</v>
      </c>
      <c r="B4847" s="8" t="s">
        <v>353</v>
      </c>
      <c r="C4847" s="8" t="s">
        <v>5199</v>
      </c>
      <c r="D4847" s="8" t="n">
        <v>2013</v>
      </c>
      <c r="E4847" s="19" t="n">
        <v>0</v>
      </c>
      <c r="F4847" s="19" t="n">
        <v>42</v>
      </c>
    </row>
    <row r="4848" customFormat="false" ht="15" hidden="false" customHeight="false" outlineLevel="0" collapsed="false">
      <c r="A4848" s="8" t="s">
        <v>352</v>
      </c>
      <c r="B4848" s="8" t="s">
        <v>353</v>
      </c>
      <c r="C4848" s="8" t="s">
        <v>5200</v>
      </c>
      <c r="D4848" s="8" t="n">
        <v>2013</v>
      </c>
      <c r="E4848" s="19" t="n">
        <v>0</v>
      </c>
      <c r="F4848" s="19" t="n">
        <v>43</v>
      </c>
    </row>
    <row r="4849" customFormat="false" ht="15" hidden="false" customHeight="false" outlineLevel="0" collapsed="false">
      <c r="A4849" s="8" t="s">
        <v>352</v>
      </c>
      <c r="B4849" s="8" t="s">
        <v>353</v>
      </c>
      <c r="C4849" s="8" t="s">
        <v>5201</v>
      </c>
      <c r="D4849" s="8" t="n">
        <v>2013</v>
      </c>
      <c r="E4849" s="19" t="n">
        <v>0</v>
      </c>
      <c r="F4849" s="19" t="n">
        <v>45</v>
      </c>
    </row>
    <row r="4850" customFormat="false" ht="15" hidden="false" customHeight="false" outlineLevel="0" collapsed="false">
      <c r="A4850" s="8" t="s">
        <v>352</v>
      </c>
      <c r="B4850" s="8" t="s">
        <v>353</v>
      </c>
      <c r="C4850" s="8" t="s">
        <v>5202</v>
      </c>
      <c r="D4850" s="8" t="n">
        <v>2013</v>
      </c>
      <c r="E4850" s="19" t="n">
        <v>0</v>
      </c>
      <c r="F4850" s="19" t="n">
        <v>42</v>
      </c>
    </row>
    <row r="4851" customFormat="false" ht="15" hidden="false" customHeight="false" outlineLevel="0" collapsed="false">
      <c r="A4851" s="8" t="s">
        <v>352</v>
      </c>
      <c r="B4851" s="8" t="s">
        <v>353</v>
      </c>
      <c r="C4851" s="8" t="s">
        <v>5203</v>
      </c>
      <c r="D4851" s="8" t="n">
        <v>2013</v>
      </c>
      <c r="E4851" s="19" t="n">
        <v>0</v>
      </c>
      <c r="F4851" s="19" t="n">
        <v>43</v>
      </c>
    </row>
    <row r="4852" customFormat="false" ht="15" hidden="false" customHeight="false" outlineLevel="0" collapsed="false">
      <c r="A4852" s="8" t="s">
        <v>352</v>
      </c>
      <c r="B4852" s="8" t="s">
        <v>353</v>
      </c>
      <c r="C4852" s="8" t="s">
        <v>5204</v>
      </c>
      <c r="D4852" s="8" t="n">
        <v>2013</v>
      </c>
      <c r="E4852" s="19" t="n">
        <v>0</v>
      </c>
      <c r="F4852" s="19" t="n">
        <v>44</v>
      </c>
    </row>
    <row r="4853" customFormat="false" ht="15" hidden="false" customHeight="false" outlineLevel="0" collapsed="false">
      <c r="A4853" s="8" t="s">
        <v>352</v>
      </c>
      <c r="B4853" s="8" t="s">
        <v>353</v>
      </c>
      <c r="C4853" s="8" t="s">
        <v>5205</v>
      </c>
      <c r="D4853" s="8" t="n">
        <v>2013</v>
      </c>
      <c r="E4853" s="19" t="n">
        <v>0</v>
      </c>
      <c r="F4853" s="19" t="n">
        <v>43</v>
      </c>
    </row>
    <row r="4854" customFormat="false" ht="15" hidden="false" customHeight="false" outlineLevel="0" collapsed="false">
      <c r="A4854" s="8" t="s">
        <v>352</v>
      </c>
      <c r="B4854" s="8" t="s">
        <v>353</v>
      </c>
      <c r="C4854" s="8" t="s">
        <v>5206</v>
      </c>
      <c r="D4854" s="8" t="n">
        <v>2013</v>
      </c>
      <c r="E4854" s="19" t="n">
        <v>0</v>
      </c>
      <c r="F4854" s="19" t="n">
        <v>43</v>
      </c>
    </row>
    <row r="4855" customFormat="false" ht="15" hidden="false" customHeight="false" outlineLevel="0" collapsed="false">
      <c r="A4855" s="8" t="s">
        <v>352</v>
      </c>
      <c r="B4855" s="8" t="s">
        <v>353</v>
      </c>
      <c r="C4855" s="8" t="s">
        <v>5207</v>
      </c>
      <c r="D4855" s="8" t="n">
        <v>2013</v>
      </c>
      <c r="E4855" s="19" t="n">
        <v>0</v>
      </c>
      <c r="F4855" s="19" t="n">
        <v>44</v>
      </c>
    </row>
    <row r="4856" customFormat="false" ht="15" hidden="false" customHeight="false" outlineLevel="0" collapsed="false">
      <c r="A4856" s="8" t="s">
        <v>352</v>
      </c>
      <c r="B4856" s="8" t="s">
        <v>353</v>
      </c>
      <c r="C4856" s="8" t="s">
        <v>5208</v>
      </c>
      <c r="D4856" s="8" t="n">
        <v>2013</v>
      </c>
      <c r="E4856" s="19" t="n">
        <v>0</v>
      </c>
      <c r="F4856" s="19" t="n">
        <v>44</v>
      </c>
    </row>
    <row r="4857" customFormat="false" ht="15" hidden="false" customHeight="false" outlineLevel="0" collapsed="false">
      <c r="A4857" s="8" t="s">
        <v>352</v>
      </c>
      <c r="B4857" s="8" t="s">
        <v>353</v>
      </c>
      <c r="C4857" s="8" t="s">
        <v>5209</v>
      </c>
      <c r="D4857" s="8" t="n">
        <v>2013</v>
      </c>
      <c r="E4857" s="19" t="n">
        <v>0</v>
      </c>
      <c r="F4857" s="19" t="n">
        <v>43</v>
      </c>
    </row>
    <row r="4858" customFormat="false" ht="15" hidden="false" customHeight="false" outlineLevel="0" collapsed="false">
      <c r="A4858" s="8" t="s">
        <v>352</v>
      </c>
      <c r="B4858" s="8" t="s">
        <v>353</v>
      </c>
      <c r="C4858" s="8" t="s">
        <v>5210</v>
      </c>
      <c r="D4858" s="8" t="n">
        <v>2013</v>
      </c>
      <c r="E4858" s="19" t="n">
        <v>0</v>
      </c>
      <c r="F4858" s="19" t="n">
        <v>42</v>
      </c>
    </row>
    <row r="4859" customFormat="false" ht="15" hidden="false" customHeight="false" outlineLevel="0" collapsed="false">
      <c r="A4859" s="8" t="s">
        <v>352</v>
      </c>
      <c r="B4859" s="8" t="s">
        <v>353</v>
      </c>
      <c r="C4859" s="8" t="s">
        <v>5211</v>
      </c>
      <c r="D4859" s="8" t="n">
        <v>2013</v>
      </c>
      <c r="E4859" s="19" t="n">
        <v>0</v>
      </c>
      <c r="F4859" s="19" t="n">
        <v>42</v>
      </c>
    </row>
    <row r="4860" customFormat="false" ht="15" hidden="false" customHeight="false" outlineLevel="0" collapsed="false">
      <c r="A4860" s="8" t="s">
        <v>352</v>
      </c>
      <c r="B4860" s="8" t="s">
        <v>353</v>
      </c>
      <c r="C4860" s="8" t="s">
        <v>5212</v>
      </c>
      <c r="D4860" s="8" t="n">
        <v>2013</v>
      </c>
      <c r="E4860" s="19" t="n">
        <v>0</v>
      </c>
      <c r="F4860" s="19" t="n">
        <v>42</v>
      </c>
    </row>
    <row r="4861" customFormat="false" ht="15" hidden="false" customHeight="false" outlineLevel="0" collapsed="false">
      <c r="A4861" s="8" t="s">
        <v>352</v>
      </c>
      <c r="B4861" s="8" t="s">
        <v>353</v>
      </c>
      <c r="C4861" s="8" t="s">
        <v>5213</v>
      </c>
      <c r="D4861" s="8" t="n">
        <v>2013</v>
      </c>
      <c r="E4861" s="19" t="n">
        <v>0</v>
      </c>
      <c r="F4861" s="19" t="n">
        <v>42</v>
      </c>
    </row>
    <row r="4862" customFormat="false" ht="15" hidden="false" customHeight="false" outlineLevel="0" collapsed="false">
      <c r="A4862" s="8" t="s">
        <v>352</v>
      </c>
      <c r="B4862" s="8" t="s">
        <v>353</v>
      </c>
      <c r="C4862" s="8" t="s">
        <v>5214</v>
      </c>
      <c r="D4862" s="8" t="n">
        <v>2013</v>
      </c>
      <c r="E4862" s="19" t="n">
        <v>0</v>
      </c>
      <c r="F4862" s="19" t="n">
        <v>43</v>
      </c>
    </row>
    <row r="4863" customFormat="false" ht="15" hidden="false" customHeight="false" outlineLevel="0" collapsed="false">
      <c r="A4863" s="8" t="s">
        <v>352</v>
      </c>
      <c r="B4863" s="8" t="s">
        <v>353</v>
      </c>
      <c r="C4863" s="8" t="s">
        <v>5215</v>
      </c>
      <c r="D4863" s="8" t="n">
        <v>2013</v>
      </c>
      <c r="E4863" s="19" t="n">
        <v>0</v>
      </c>
      <c r="F4863" s="19" t="n">
        <v>44</v>
      </c>
    </row>
    <row r="4864" customFormat="false" ht="15" hidden="false" customHeight="false" outlineLevel="0" collapsed="false">
      <c r="A4864" s="8" t="s">
        <v>352</v>
      </c>
      <c r="B4864" s="8" t="s">
        <v>353</v>
      </c>
      <c r="C4864" s="8" t="s">
        <v>5216</v>
      </c>
      <c r="D4864" s="8" t="n">
        <v>2013</v>
      </c>
      <c r="E4864" s="19" t="n">
        <v>0</v>
      </c>
      <c r="F4864" s="19" t="n">
        <v>45</v>
      </c>
    </row>
    <row r="4865" customFormat="false" ht="15" hidden="false" customHeight="false" outlineLevel="0" collapsed="false">
      <c r="A4865" s="8" t="s">
        <v>352</v>
      </c>
      <c r="B4865" s="8" t="s">
        <v>353</v>
      </c>
      <c r="C4865" s="8" t="s">
        <v>5217</v>
      </c>
      <c r="D4865" s="8" t="n">
        <v>2013</v>
      </c>
      <c r="E4865" s="19" t="n">
        <v>0</v>
      </c>
      <c r="F4865" s="19" t="n">
        <v>45</v>
      </c>
    </row>
    <row r="4866" customFormat="false" ht="15" hidden="false" customHeight="false" outlineLevel="0" collapsed="false">
      <c r="A4866" s="8" t="s">
        <v>352</v>
      </c>
      <c r="B4866" s="8" t="s">
        <v>353</v>
      </c>
      <c r="C4866" s="8" t="s">
        <v>5218</v>
      </c>
      <c r="D4866" s="8" t="n">
        <v>2013</v>
      </c>
      <c r="E4866" s="19" t="n">
        <v>0</v>
      </c>
      <c r="F4866" s="19" t="n">
        <v>45</v>
      </c>
    </row>
    <row r="4867" customFormat="false" ht="15" hidden="false" customHeight="false" outlineLevel="0" collapsed="false">
      <c r="A4867" s="8" t="s">
        <v>352</v>
      </c>
      <c r="B4867" s="8" t="s">
        <v>353</v>
      </c>
      <c r="C4867" s="8" t="s">
        <v>5219</v>
      </c>
      <c r="D4867" s="8" t="n">
        <v>2013</v>
      </c>
      <c r="E4867" s="19" t="n">
        <v>0</v>
      </c>
      <c r="F4867" s="19" t="n">
        <v>45</v>
      </c>
    </row>
    <row r="4868" customFormat="false" ht="15" hidden="false" customHeight="false" outlineLevel="0" collapsed="false">
      <c r="A4868" s="8" t="s">
        <v>352</v>
      </c>
      <c r="B4868" s="8" t="s">
        <v>353</v>
      </c>
      <c r="C4868" s="8" t="s">
        <v>5220</v>
      </c>
      <c r="D4868" s="8" t="n">
        <v>2013</v>
      </c>
      <c r="E4868" s="19" t="n">
        <v>0</v>
      </c>
      <c r="F4868" s="19" t="n">
        <v>46</v>
      </c>
    </row>
    <row r="4869" customFormat="false" ht="15" hidden="false" customHeight="false" outlineLevel="0" collapsed="false">
      <c r="A4869" s="8" t="s">
        <v>352</v>
      </c>
      <c r="B4869" s="8" t="s">
        <v>353</v>
      </c>
      <c r="C4869" s="8" t="s">
        <v>5221</v>
      </c>
      <c r="D4869" s="8" t="n">
        <v>2013</v>
      </c>
      <c r="E4869" s="19" t="n">
        <v>0</v>
      </c>
      <c r="F4869" s="19" t="n">
        <v>45</v>
      </c>
    </row>
    <row r="4870" customFormat="false" ht="15" hidden="false" customHeight="false" outlineLevel="0" collapsed="false">
      <c r="A4870" s="8" t="s">
        <v>352</v>
      </c>
      <c r="B4870" s="8" t="s">
        <v>353</v>
      </c>
      <c r="C4870" s="8" t="s">
        <v>5222</v>
      </c>
      <c r="D4870" s="8" t="n">
        <v>2013</v>
      </c>
      <c r="E4870" s="19" t="n">
        <v>0</v>
      </c>
      <c r="F4870" s="19" t="n">
        <v>45</v>
      </c>
    </row>
    <row r="4871" customFormat="false" ht="15" hidden="false" customHeight="false" outlineLevel="0" collapsed="false">
      <c r="A4871" s="8" t="s">
        <v>352</v>
      </c>
      <c r="B4871" s="8" t="s">
        <v>353</v>
      </c>
      <c r="C4871" s="8" t="s">
        <v>5223</v>
      </c>
      <c r="D4871" s="8" t="n">
        <v>2013</v>
      </c>
      <c r="E4871" s="19" t="n">
        <v>0</v>
      </c>
      <c r="F4871" s="19" t="n">
        <v>44</v>
      </c>
    </row>
    <row r="4872" customFormat="false" ht="15" hidden="false" customHeight="false" outlineLevel="0" collapsed="false">
      <c r="A4872" s="8" t="s">
        <v>352</v>
      </c>
      <c r="B4872" s="8" t="s">
        <v>353</v>
      </c>
      <c r="C4872" s="8" t="s">
        <v>5224</v>
      </c>
      <c r="D4872" s="8" t="n">
        <v>2013</v>
      </c>
      <c r="E4872" s="19" t="n">
        <v>0</v>
      </c>
      <c r="F4872" s="19" t="n">
        <v>44</v>
      </c>
    </row>
    <row r="4873" customFormat="false" ht="15" hidden="false" customHeight="false" outlineLevel="0" collapsed="false">
      <c r="A4873" s="8" t="s">
        <v>352</v>
      </c>
      <c r="B4873" s="8" t="s">
        <v>353</v>
      </c>
      <c r="C4873" s="8" t="s">
        <v>5225</v>
      </c>
      <c r="D4873" s="8" t="n">
        <v>2013</v>
      </c>
      <c r="E4873" s="19" t="n">
        <v>0</v>
      </c>
      <c r="F4873" s="19" t="n">
        <v>43</v>
      </c>
    </row>
    <row r="4874" customFormat="false" ht="15" hidden="false" customHeight="false" outlineLevel="0" collapsed="false">
      <c r="A4874" s="8" t="s">
        <v>352</v>
      </c>
      <c r="B4874" s="8" t="s">
        <v>353</v>
      </c>
      <c r="C4874" s="8" t="s">
        <v>5226</v>
      </c>
      <c r="D4874" s="8" t="n">
        <v>2013</v>
      </c>
      <c r="E4874" s="19" t="n">
        <v>0</v>
      </c>
      <c r="F4874" s="19" t="n">
        <v>41.5</v>
      </c>
    </row>
    <row r="4875" customFormat="false" ht="15" hidden="false" customHeight="false" outlineLevel="0" collapsed="false">
      <c r="A4875" s="8" t="s">
        <v>352</v>
      </c>
      <c r="B4875" s="8" t="s">
        <v>353</v>
      </c>
      <c r="C4875" s="8" t="s">
        <v>5227</v>
      </c>
      <c r="D4875" s="8" t="n">
        <v>2013</v>
      </c>
      <c r="E4875" s="19" t="n">
        <v>0</v>
      </c>
      <c r="F4875" s="19" t="n">
        <v>42</v>
      </c>
    </row>
    <row r="4876" customFormat="false" ht="15" hidden="false" customHeight="false" outlineLevel="0" collapsed="false">
      <c r="A4876" s="8" t="s">
        <v>352</v>
      </c>
      <c r="B4876" s="8" t="s">
        <v>353</v>
      </c>
      <c r="C4876" s="8" t="s">
        <v>5228</v>
      </c>
      <c r="D4876" s="8" t="n">
        <v>2013</v>
      </c>
      <c r="E4876" s="19" t="n">
        <v>0</v>
      </c>
      <c r="F4876" s="19" t="n">
        <v>41</v>
      </c>
    </row>
    <row r="4877" customFormat="false" ht="15" hidden="false" customHeight="false" outlineLevel="0" collapsed="false">
      <c r="A4877" s="8" t="s">
        <v>352</v>
      </c>
      <c r="B4877" s="8" t="s">
        <v>353</v>
      </c>
      <c r="C4877" s="8" t="s">
        <v>5229</v>
      </c>
      <c r="D4877" s="8" t="n">
        <v>2013</v>
      </c>
      <c r="E4877" s="19" t="n">
        <v>0</v>
      </c>
      <c r="F4877" s="19" t="n">
        <v>42</v>
      </c>
    </row>
    <row r="4878" customFormat="false" ht="15" hidden="false" customHeight="false" outlineLevel="0" collapsed="false">
      <c r="A4878" s="8" t="s">
        <v>352</v>
      </c>
      <c r="B4878" s="8" t="s">
        <v>353</v>
      </c>
      <c r="C4878" s="8" t="s">
        <v>5230</v>
      </c>
      <c r="D4878" s="8" t="n">
        <v>2013</v>
      </c>
      <c r="E4878" s="19" t="n">
        <v>0</v>
      </c>
      <c r="F4878" s="19" t="n">
        <v>42</v>
      </c>
    </row>
    <row r="4879" customFormat="false" ht="15" hidden="false" customHeight="false" outlineLevel="0" collapsed="false">
      <c r="A4879" s="8" t="s">
        <v>352</v>
      </c>
      <c r="B4879" s="8" t="s">
        <v>353</v>
      </c>
      <c r="C4879" s="8" t="s">
        <v>5231</v>
      </c>
      <c r="D4879" s="8" t="n">
        <v>2013</v>
      </c>
      <c r="E4879" s="19" t="n">
        <v>0</v>
      </c>
      <c r="F4879" s="19" t="n">
        <v>43</v>
      </c>
    </row>
    <row r="4880" customFormat="false" ht="15" hidden="false" customHeight="false" outlineLevel="0" collapsed="false">
      <c r="A4880" s="8" t="s">
        <v>352</v>
      </c>
      <c r="B4880" s="8" t="s">
        <v>353</v>
      </c>
      <c r="C4880" s="8" t="s">
        <v>5232</v>
      </c>
      <c r="D4880" s="8" t="n">
        <v>2013</v>
      </c>
      <c r="E4880" s="19" t="n">
        <v>0</v>
      </c>
      <c r="F4880" s="19" t="n">
        <v>42</v>
      </c>
    </row>
    <row r="4881" customFormat="false" ht="15" hidden="false" customHeight="false" outlineLevel="0" collapsed="false">
      <c r="A4881" s="8" t="s">
        <v>352</v>
      </c>
      <c r="B4881" s="8" t="s">
        <v>353</v>
      </c>
      <c r="C4881" s="8" t="s">
        <v>5233</v>
      </c>
      <c r="D4881" s="8" t="n">
        <v>2013</v>
      </c>
      <c r="E4881" s="19" t="n">
        <v>0</v>
      </c>
      <c r="F4881" s="19" t="n">
        <v>43</v>
      </c>
    </row>
    <row r="4882" customFormat="false" ht="15" hidden="false" customHeight="false" outlineLevel="0" collapsed="false">
      <c r="A4882" s="8" t="s">
        <v>352</v>
      </c>
      <c r="B4882" s="8" t="s">
        <v>353</v>
      </c>
      <c r="C4882" s="8" t="s">
        <v>5234</v>
      </c>
      <c r="D4882" s="8" t="n">
        <v>2013</v>
      </c>
      <c r="E4882" s="19" t="n">
        <v>0</v>
      </c>
      <c r="F4882" s="19" t="n">
        <v>41</v>
      </c>
    </row>
    <row r="4883" customFormat="false" ht="15" hidden="false" customHeight="false" outlineLevel="0" collapsed="false">
      <c r="A4883" s="8" t="s">
        <v>352</v>
      </c>
      <c r="B4883" s="8" t="s">
        <v>353</v>
      </c>
      <c r="C4883" s="8" t="s">
        <v>5235</v>
      </c>
      <c r="D4883" s="8" t="n">
        <v>2013</v>
      </c>
      <c r="F4883" s="19" t="n">
        <v>41</v>
      </c>
    </row>
    <row r="4884" customFormat="false" ht="15" hidden="false" customHeight="false" outlineLevel="0" collapsed="false">
      <c r="A4884" s="8" t="s">
        <v>352</v>
      </c>
      <c r="B4884" s="8" t="s">
        <v>353</v>
      </c>
      <c r="C4884" s="8" t="s">
        <v>5236</v>
      </c>
      <c r="D4884" s="8" t="n">
        <v>2013</v>
      </c>
      <c r="E4884" s="19" t="n">
        <v>10.922</v>
      </c>
      <c r="F4884" s="19" t="n">
        <v>37</v>
      </c>
    </row>
    <row r="4885" customFormat="false" ht="15" hidden="false" customHeight="false" outlineLevel="0" collapsed="false">
      <c r="A4885" s="8" t="s">
        <v>352</v>
      </c>
      <c r="B4885" s="8" t="s">
        <v>353</v>
      </c>
      <c r="C4885" s="8" t="s">
        <v>5237</v>
      </c>
      <c r="D4885" s="8" t="n">
        <v>2013</v>
      </c>
      <c r="E4885" s="19" t="n">
        <v>0</v>
      </c>
      <c r="F4885" s="19" t="n">
        <v>41</v>
      </c>
    </row>
    <row r="4886" customFormat="false" ht="15" hidden="false" customHeight="false" outlineLevel="0" collapsed="false">
      <c r="A4886" s="8" t="s">
        <v>352</v>
      </c>
      <c r="B4886" s="8" t="s">
        <v>353</v>
      </c>
      <c r="C4886" s="8" t="s">
        <v>5238</v>
      </c>
      <c r="D4886" s="8" t="n">
        <v>2013</v>
      </c>
      <c r="E4886" s="19" t="n">
        <v>2.032</v>
      </c>
      <c r="F4886" s="19" t="n">
        <v>37.1111111111111</v>
      </c>
    </row>
    <row r="4887" customFormat="false" ht="15" hidden="false" customHeight="false" outlineLevel="0" collapsed="false">
      <c r="A4887" s="8" t="s">
        <v>352</v>
      </c>
      <c r="B4887" s="8" t="s">
        <v>353</v>
      </c>
      <c r="C4887" s="8" t="s">
        <v>5239</v>
      </c>
      <c r="D4887" s="8" t="n">
        <v>2013</v>
      </c>
      <c r="E4887" s="19" t="n">
        <v>0</v>
      </c>
      <c r="F4887" s="19" t="n">
        <v>39</v>
      </c>
    </row>
    <row r="4888" customFormat="false" ht="15" hidden="false" customHeight="false" outlineLevel="0" collapsed="false">
      <c r="A4888" s="8" t="s">
        <v>352</v>
      </c>
      <c r="B4888" s="8" t="s">
        <v>353</v>
      </c>
      <c r="C4888" s="8" t="s">
        <v>5240</v>
      </c>
      <c r="D4888" s="8" t="n">
        <v>2013</v>
      </c>
      <c r="E4888" s="19" t="n">
        <v>0</v>
      </c>
      <c r="F4888" s="19" t="n">
        <v>38.6111111111111</v>
      </c>
    </row>
    <row r="4889" customFormat="false" ht="15" hidden="false" customHeight="false" outlineLevel="0" collapsed="false">
      <c r="A4889" s="8" t="s">
        <v>352</v>
      </c>
      <c r="B4889" s="8" t="s">
        <v>353</v>
      </c>
      <c r="C4889" s="8" t="s">
        <v>5241</v>
      </c>
      <c r="D4889" s="8" t="n">
        <v>2013</v>
      </c>
      <c r="E4889" s="19" t="n">
        <v>4.064</v>
      </c>
      <c r="F4889" s="19" t="n">
        <v>32</v>
      </c>
    </row>
    <row r="4890" customFormat="false" ht="15" hidden="false" customHeight="false" outlineLevel="0" collapsed="false">
      <c r="A4890" s="8" t="s">
        <v>352</v>
      </c>
      <c r="B4890" s="8" t="s">
        <v>353</v>
      </c>
      <c r="C4890" s="8" t="s">
        <v>5242</v>
      </c>
      <c r="D4890" s="8" t="n">
        <v>2013</v>
      </c>
      <c r="E4890" s="19" t="n">
        <v>0.508</v>
      </c>
      <c r="F4890" s="19" t="n">
        <v>34.6111111111111</v>
      </c>
    </row>
    <row r="4891" customFormat="false" ht="15" hidden="false" customHeight="false" outlineLevel="0" collapsed="false">
      <c r="A4891" s="8" t="s">
        <v>352</v>
      </c>
      <c r="B4891" s="8" t="s">
        <v>353</v>
      </c>
      <c r="C4891" s="8" t="s">
        <v>5243</v>
      </c>
      <c r="D4891" s="8" t="n">
        <v>2013</v>
      </c>
      <c r="F4891" s="19" t="n">
        <v>34.6111111111111</v>
      </c>
    </row>
    <row r="4892" customFormat="false" ht="15" hidden="false" customHeight="false" outlineLevel="0" collapsed="false">
      <c r="A4892" s="8" t="s">
        <v>352</v>
      </c>
      <c r="B4892" s="8" t="s">
        <v>353</v>
      </c>
      <c r="C4892" s="8" t="s">
        <v>5244</v>
      </c>
      <c r="D4892" s="8" t="n">
        <v>2013</v>
      </c>
      <c r="E4892" s="19" t="n">
        <v>0.762</v>
      </c>
      <c r="F4892" s="19" t="n">
        <v>36.3888888888889</v>
      </c>
    </row>
    <row r="4893" customFormat="false" ht="15" hidden="false" customHeight="false" outlineLevel="0" collapsed="false">
      <c r="A4893" s="8" t="s">
        <v>352</v>
      </c>
      <c r="B4893" s="8" t="s">
        <v>353</v>
      </c>
      <c r="C4893" s="8" t="s">
        <v>5245</v>
      </c>
      <c r="D4893" s="8" t="n">
        <v>2013</v>
      </c>
      <c r="E4893" s="19" t="n">
        <v>0</v>
      </c>
      <c r="F4893" s="19" t="n">
        <v>38</v>
      </c>
    </row>
    <row r="4894" customFormat="false" ht="15" hidden="false" customHeight="false" outlineLevel="0" collapsed="false">
      <c r="A4894" s="8" t="s">
        <v>352</v>
      </c>
      <c r="B4894" s="8" t="s">
        <v>353</v>
      </c>
      <c r="C4894" s="8" t="s">
        <v>5246</v>
      </c>
      <c r="D4894" s="8" t="n">
        <v>2013</v>
      </c>
      <c r="E4894" s="19" t="n">
        <v>23.876</v>
      </c>
      <c r="F4894" s="19" t="n">
        <v>35.1111111111111</v>
      </c>
    </row>
    <row r="4895" customFormat="false" ht="15" hidden="false" customHeight="false" outlineLevel="0" collapsed="false">
      <c r="A4895" s="8" t="s">
        <v>352</v>
      </c>
      <c r="B4895" s="8" t="s">
        <v>353</v>
      </c>
      <c r="C4895" s="8" t="s">
        <v>5247</v>
      </c>
      <c r="D4895" s="8" t="n">
        <v>2013</v>
      </c>
      <c r="E4895" s="19" t="n">
        <v>4.064</v>
      </c>
      <c r="F4895" s="19" t="n">
        <v>39</v>
      </c>
    </row>
    <row r="4896" customFormat="false" ht="15" hidden="false" customHeight="false" outlineLevel="0" collapsed="false">
      <c r="A4896" s="8" t="s">
        <v>352</v>
      </c>
      <c r="B4896" s="8" t="s">
        <v>353</v>
      </c>
      <c r="C4896" s="8" t="s">
        <v>5248</v>
      </c>
      <c r="D4896" s="8" t="n">
        <v>2013</v>
      </c>
      <c r="E4896" s="19" t="n">
        <v>60.96</v>
      </c>
      <c r="F4896" s="19" t="n">
        <v>30.3888888888889</v>
      </c>
    </row>
    <row r="4897" customFormat="false" ht="15" hidden="false" customHeight="false" outlineLevel="0" collapsed="false">
      <c r="A4897" s="8" t="s">
        <v>352</v>
      </c>
      <c r="B4897" s="8" t="s">
        <v>353</v>
      </c>
      <c r="C4897" s="8" t="s">
        <v>5249</v>
      </c>
      <c r="D4897" s="8" t="n">
        <v>2013</v>
      </c>
      <c r="E4897" s="19" t="n">
        <v>1.016</v>
      </c>
      <c r="F4897" s="19" t="n">
        <v>33</v>
      </c>
    </row>
    <row r="4898" customFormat="false" ht="15" hidden="false" customHeight="false" outlineLevel="0" collapsed="false">
      <c r="A4898" s="8" t="s">
        <v>352</v>
      </c>
      <c r="B4898" s="8" t="s">
        <v>353</v>
      </c>
      <c r="C4898" s="8" t="s">
        <v>5250</v>
      </c>
      <c r="D4898" s="8" t="n">
        <v>2013</v>
      </c>
      <c r="E4898" s="19" t="n">
        <v>0</v>
      </c>
      <c r="F4898" s="19" t="n">
        <v>36</v>
      </c>
    </row>
    <row r="4899" customFormat="false" ht="15" hidden="false" customHeight="false" outlineLevel="0" collapsed="false">
      <c r="A4899" s="8" t="s">
        <v>352</v>
      </c>
      <c r="B4899" s="8" t="s">
        <v>353</v>
      </c>
      <c r="C4899" s="8" t="s">
        <v>5251</v>
      </c>
      <c r="D4899" s="8" t="n">
        <v>2013</v>
      </c>
      <c r="E4899" s="19" t="n">
        <v>0</v>
      </c>
      <c r="F4899" s="19" t="n">
        <v>37</v>
      </c>
    </row>
    <row r="4900" customFormat="false" ht="15" hidden="false" customHeight="false" outlineLevel="0" collapsed="false">
      <c r="A4900" s="8" t="s">
        <v>352</v>
      </c>
      <c r="B4900" s="8" t="s">
        <v>353</v>
      </c>
      <c r="C4900" s="8" t="s">
        <v>5252</v>
      </c>
      <c r="D4900" s="8" t="n">
        <v>2013</v>
      </c>
      <c r="E4900" s="19" t="n">
        <v>0</v>
      </c>
      <c r="F4900" s="19" t="n">
        <v>37</v>
      </c>
    </row>
    <row r="4901" customFormat="false" ht="15" hidden="false" customHeight="false" outlineLevel="0" collapsed="false">
      <c r="A4901" s="8" t="s">
        <v>352</v>
      </c>
      <c r="B4901" s="8" t="s">
        <v>353</v>
      </c>
      <c r="C4901" s="8" t="s">
        <v>5253</v>
      </c>
      <c r="D4901" s="8" t="n">
        <v>2013</v>
      </c>
      <c r="E4901" s="19" t="n">
        <v>0</v>
      </c>
      <c r="F4901" s="19" t="n">
        <v>37</v>
      </c>
    </row>
    <row r="4902" customFormat="false" ht="15" hidden="false" customHeight="false" outlineLevel="0" collapsed="false">
      <c r="A4902" s="8" t="s">
        <v>352</v>
      </c>
      <c r="B4902" s="8" t="s">
        <v>353</v>
      </c>
      <c r="C4902" s="8" t="s">
        <v>5254</v>
      </c>
      <c r="D4902" s="8" t="n">
        <v>2013</v>
      </c>
      <c r="E4902" s="19" t="n">
        <v>0</v>
      </c>
      <c r="F4902" s="19" t="n">
        <v>37</v>
      </c>
    </row>
    <row r="4903" customFormat="false" ht="15" hidden="false" customHeight="false" outlineLevel="0" collapsed="false">
      <c r="A4903" s="8" t="s">
        <v>352</v>
      </c>
      <c r="B4903" s="8" t="s">
        <v>353</v>
      </c>
      <c r="C4903" s="8" t="s">
        <v>5255</v>
      </c>
      <c r="D4903" s="8" t="n">
        <v>2013</v>
      </c>
      <c r="E4903" s="19" t="n">
        <v>0</v>
      </c>
      <c r="F4903" s="19" t="n">
        <v>37</v>
      </c>
    </row>
    <row r="4904" customFormat="false" ht="15" hidden="false" customHeight="false" outlineLevel="0" collapsed="false">
      <c r="A4904" s="8" t="s">
        <v>352</v>
      </c>
      <c r="B4904" s="8" t="s">
        <v>353</v>
      </c>
      <c r="C4904" s="8" t="s">
        <v>5256</v>
      </c>
      <c r="D4904" s="8" t="n">
        <v>2013</v>
      </c>
      <c r="E4904" s="19" t="n">
        <v>0</v>
      </c>
      <c r="F4904" s="19" t="n">
        <v>36</v>
      </c>
    </row>
    <row r="4905" customFormat="false" ht="15" hidden="false" customHeight="false" outlineLevel="0" collapsed="false">
      <c r="A4905" s="8" t="s">
        <v>352</v>
      </c>
      <c r="B4905" s="8" t="s">
        <v>353</v>
      </c>
      <c r="C4905" s="8" t="s">
        <v>5257</v>
      </c>
      <c r="D4905" s="8" t="n">
        <v>2013</v>
      </c>
      <c r="E4905" s="19" t="n">
        <v>0</v>
      </c>
      <c r="F4905" s="19" t="n">
        <v>34</v>
      </c>
    </row>
    <row r="4906" customFormat="false" ht="15" hidden="false" customHeight="false" outlineLevel="0" collapsed="false">
      <c r="A4906" s="8" t="s">
        <v>352</v>
      </c>
      <c r="B4906" s="8" t="s">
        <v>353</v>
      </c>
      <c r="C4906" s="8" t="s">
        <v>5258</v>
      </c>
      <c r="D4906" s="8" t="n">
        <v>2013</v>
      </c>
      <c r="E4906" s="19" t="n">
        <v>0</v>
      </c>
      <c r="F4906" s="19" t="n">
        <v>36.2222222222222</v>
      </c>
    </row>
    <row r="4907" customFormat="false" ht="15" hidden="false" customHeight="false" outlineLevel="0" collapsed="false">
      <c r="A4907" s="8" t="s">
        <v>352</v>
      </c>
      <c r="B4907" s="8" t="s">
        <v>353</v>
      </c>
      <c r="C4907" s="8" t="s">
        <v>5259</v>
      </c>
      <c r="D4907" s="8" t="n">
        <v>2013</v>
      </c>
      <c r="E4907" s="19" t="n">
        <v>0</v>
      </c>
      <c r="F4907" s="19" t="n">
        <v>36.2777777777778</v>
      </c>
    </row>
    <row r="4908" customFormat="false" ht="15" hidden="false" customHeight="false" outlineLevel="0" collapsed="false">
      <c r="A4908" s="8" t="s">
        <v>352</v>
      </c>
      <c r="B4908" s="8" t="s">
        <v>353</v>
      </c>
      <c r="C4908" s="8" t="s">
        <v>5260</v>
      </c>
      <c r="D4908" s="8" t="n">
        <v>2013</v>
      </c>
      <c r="E4908" s="19" t="n">
        <v>0</v>
      </c>
      <c r="F4908" s="19" t="n">
        <v>36.2222222222222</v>
      </c>
    </row>
    <row r="4909" customFormat="false" ht="15" hidden="false" customHeight="false" outlineLevel="0" collapsed="false">
      <c r="A4909" s="8" t="s">
        <v>352</v>
      </c>
      <c r="B4909" s="8" t="s">
        <v>353</v>
      </c>
      <c r="C4909" s="8" t="s">
        <v>5261</v>
      </c>
      <c r="D4909" s="8" t="n">
        <v>2013</v>
      </c>
      <c r="E4909" s="19" t="n">
        <v>0</v>
      </c>
      <c r="F4909" s="19" t="n">
        <v>36</v>
      </c>
    </row>
    <row r="4910" customFormat="false" ht="15" hidden="false" customHeight="false" outlineLevel="0" collapsed="false">
      <c r="A4910" s="8" t="s">
        <v>352</v>
      </c>
      <c r="B4910" s="8" t="s">
        <v>353</v>
      </c>
      <c r="C4910" s="8" t="s">
        <v>5262</v>
      </c>
      <c r="D4910" s="8" t="n">
        <v>2013</v>
      </c>
      <c r="E4910" s="19" t="n">
        <v>0</v>
      </c>
      <c r="F4910" s="19" t="n">
        <v>37</v>
      </c>
    </row>
    <row r="4911" customFormat="false" ht="15" hidden="false" customHeight="false" outlineLevel="0" collapsed="false">
      <c r="A4911" s="8" t="s">
        <v>352</v>
      </c>
      <c r="B4911" s="8" t="s">
        <v>353</v>
      </c>
      <c r="C4911" s="8" t="s">
        <v>5263</v>
      </c>
      <c r="D4911" s="8" t="n">
        <v>2013</v>
      </c>
      <c r="E4911" s="19" t="n">
        <v>0</v>
      </c>
      <c r="F4911" s="19" t="n">
        <v>37</v>
      </c>
    </row>
    <row r="4912" customFormat="false" ht="15" hidden="false" customHeight="false" outlineLevel="0" collapsed="false">
      <c r="A4912" s="8" t="s">
        <v>352</v>
      </c>
      <c r="B4912" s="8" t="s">
        <v>353</v>
      </c>
      <c r="C4912" s="8" t="s">
        <v>5264</v>
      </c>
      <c r="D4912" s="8" t="n">
        <v>2013</v>
      </c>
      <c r="E4912" s="19" t="n">
        <v>0.508</v>
      </c>
      <c r="F4912" s="19" t="n">
        <v>35</v>
      </c>
    </row>
    <row r="4913" customFormat="false" ht="15" hidden="false" customHeight="false" outlineLevel="0" collapsed="false">
      <c r="A4913" s="8" t="s">
        <v>352</v>
      </c>
      <c r="B4913" s="8" t="s">
        <v>353</v>
      </c>
      <c r="C4913" s="8" t="s">
        <v>5265</v>
      </c>
      <c r="D4913" s="8" t="n">
        <v>2013</v>
      </c>
      <c r="E4913" s="19" t="n">
        <v>20.066</v>
      </c>
      <c r="F4913" s="19" t="n">
        <v>27</v>
      </c>
    </row>
    <row r="4914" customFormat="false" ht="15" hidden="false" customHeight="false" outlineLevel="0" collapsed="false">
      <c r="A4914" s="8" t="s">
        <v>352</v>
      </c>
      <c r="B4914" s="8" t="s">
        <v>353</v>
      </c>
      <c r="C4914" s="8" t="s">
        <v>5266</v>
      </c>
      <c r="D4914" s="8" t="n">
        <v>2013</v>
      </c>
      <c r="E4914" s="19" t="n">
        <v>132.08</v>
      </c>
      <c r="F4914" s="19" t="n">
        <v>32</v>
      </c>
    </row>
    <row r="4915" customFormat="false" ht="15" hidden="false" customHeight="false" outlineLevel="0" collapsed="false">
      <c r="A4915" s="8" t="s">
        <v>352</v>
      </c>
      <c r="B4915" s="8" t="s">
        <v>353</v>
      </c>
      <c r="C4915" s="8" t="s">
        <v>5267</v>
      </c>
      <c r="D4915" s="8" t="n">
        <v>2013</v>
      </c>
      <c r="E4915" s="19" t="n">
        <v>0.254</v>
      </c>
      <c r="F4915" s="19" t="n">
        <v>32.3888888888889</v>
      </c>
    </row>
    <row r="4916" customFormat="false" ht="15" hidden="false" customHeight="false" outlineLevel="0" collapsed="false">
      <c r="A4916" s="8" t="s">
        <v>352</v>
      </c>
      <c r="B4916" s="8" t="s">
        <v>353</v>
      </c>
      <c r="C4916" s="8" t="s">
        <v>5268</v>
      </c>
      <c r="D4916" s="8" t="n">
        <v>2013</v>
      </c>
      <c r="E4916" s="19" t="n">
        <v>12.954</v>
      </c>
      <c r="F4916" s="19" t="n">
        <v>33.7222222222222</v>
      </c>
    </row>
    <row r="4917" customFormat="false" ht="15" hidden="false" customHeight="false" outlineLevel="0" collapsed="false">
      <c r="A4917" s="8" t="s">
        <v>352</v>
      </c>
      <c r="B4917" s="8" t="s">
        <v>353</v>
      </c>
      <c r="C4917" s="8" t="s">
        <v>5269</v>
      </c>
      <c r="D4917" s="8" t="n">
        <v>2013</v>
      </c>
      <c r="E4917" s="19" t="n">
        <v>0</v>
      </c>
      <c r="F4917" s="19" t="n">
        <v>34</v>
      </c>
    </row>
    <row r="4918" customFormat="false" ht="15" hidden="false" customHeight="false" outlineLevel="0" collapsed="false">
      <c r="A4918" s="8" t="s">
        <v>352</v>
      </c>
      <c r="B4918" s="8" t="s">
        <v>353</v>
      </c>
      <c r="C4918" s="8" t="s">
        <v>5270</v>
      </c>
      <c r="D4918" s="8" t="n">
        <v>2013</v>
      </c>
      <c r="E4918" s="19" t="n">
        <v>5.08</v>
      </c>
      <c r="F4918" s="19" t="n">
        <v>33</v>
      </c>
    </row>
    <row r="4919" customFormat="false" ht="15" hidden="false" customHeight="false" outlineLevel="0" collapsed="false">
      <c r="A4919" s="8" t="s">
        <v>352</v>
      </c>
      <c r="B4919" s="8" t="s">
        <v>353</v>
      </c>
      <c r="C4919" s="8" t="s">
        <v>5271</v>
      </c>
      <c r="D4919" s="8" t="n">
        <v>2013</v>
      </c>
      <c r="E4919" s="19" t="n">
        <v>3.048</v>
      </c>
      <c r="F4919" s="19" t="n">
        <v>33</v>
      </c>
    </row>
    <row r="4920" customFormat="false" ht="15" hidden="false" customHeight="false" outlineLevel="0" collapsed="false">
      <c r="A4920" s="8" t="s">
        <v>352</v>
      </c>
      <c r="B4920" s="8" t="s">
        <v>353</v>
      </c>
      <c r="C4920" s="8" t="s">
        <v>5272</v>
      </c>
      <c r="D4920" s="8" t="n">
        <v>2013</v>
      </c>
      <c r="E4920" s="19" t="n">
        <v>12.954</v>
      </c>
      <c r="F4920" s="19" t="n">
        <v>31</v>
      </c>
    </row>
    <row r="4921" customFormat="false" ht="15" hidden="false" customHeight="false" outlineLevel="0" collapsed="false">
      <c r="A4921" s="8" t="s">
        <v>352</v>
      </c>
      <c r="B4921" s="8" t="s">
        <v>353</v>
      </c>
      <c r="C4921" s="8" t="s">
        <v>5273</v>
      </c>
      <c r="D4921" s="8" t="n">
        <v>2013</v>
      </c>
      <c r="E4921" s="19" t="n">
        <v>0.762</v>
      </c>
      <c r="F4921" s="19" t="n">
        <v>33.1111111111111</v>
      </c>
    </row>
    <row r="4922" customFormat="false" ht="15" hidden="false" customHeight="false" outlineLevel="0" collapsed="false">
      <c r="A4922" s="8" t="s">
        <v>352</v>
      </c>
      <c r="B4922" s="8" t="s">
        <v>353</v>
      </c>
      <c r="C4922" s="8" t="s">
        <v>5274</v>
      </c>
      <c r="D4922" s="8" t="n">
        <v>2013</v>
      </c>
      <c r="E4922" s="19" t="n">
        <v>58.928</v>
      </c>
      <c r="F4922" s="19" t="n">
        <v>30</v>
      </c>
    </row>
    <row r="4923" customFormat="false" ht="15" hidden="false" customHeight="false" outlineLevel="0" collapsed="false">
      <c r="A4923" s="8" t="s">
        <v>352</v>
      </c>
      <c r="B4923" s="8" t="s">
        <v>353</v>
      </c>
      <c r="C4923" s="8" t="s">
        <v>5275</v>
      </c>
      <c r="D4923" s="8" t="n">
        <v>2013</v>
      </c>
      <c r="E4923" s="19" t="n">
        <v>53.086</v>
      </c>
      <c r="F4923" s="19" t="n">
        <v>31</v>
      </c>
    </row>
    <row r="4924" customFormat="false" ht="15" hidden="false" customHeight="false" outlineLevel="0" collapsed="false">
      <c r="A4924" s="8" t="s">
        <v>352</v>
      </c>
      <c r="B4924" s="8" t="s">
        <v>353</v>
      </c>
      <c r="C4924" s="8" t="s">
        <v>5276</v>
      </c>
      <c r="D4924" s="8" t="n">
        <v>2013</v>
      </c>
      <c r="E4924" s="19" t="n">
        <v>1.016</v>
      </c>
      <c r="F4924" s="19" t="n">
        <v>33</v>
      </c>
    </row>
    <row r="4925" customFormat="false" ht="15" hidden="false" customHeight="false" outlineLevel="0" collapsed="false">
      <c r="A4925" s="8" t="s">
        <v>352</v>
      </c>
      <c r="B4925" s="8" t="s">
        <v>353</v>
      </c>
      <c r="C4925" s="8" t="s">
        <v>5277</v>
      </c>
      <c r="D4925" s="8" t="n">
        <v>2013</v>
      </c>
      <c r="E4925" s="19" t="n">
        <v>0</v>
      </c>
      <c r="F4925" s="19" t="n">
        <v>32.2222222222222</v>
      </c>
    </row>
    <row r="4926" customFormat="false" ht="15" hidden="false" customHeight="false" outlineLevel="0" collapsed="false">
      <c r="A4926" s="8" t="s">
        <v>352</v>
      </c>
      <c r="B4926" s="8" t="s">
        <v>353</v>
      </c>
      <c r="C4926" s="8" t="s">
        <v>5278</v>
      </c>
      <c r="D4926" s="8" t="n">
        <v>2013</v>
      </c>
      <c r="E4926" s="19" t="n">
        <v>0</v>
      </c>
      <c r="F4926" s="19" t="n">
        <v>31</v>
      </c>
    </row>
    <row r="4927" customFormat="false" ht="15" hidden="false" customHeight="false" outlineLevel="0" collapsed="false">
      <c r="A4927" s="8" t="s">
        <v>352</v>
      </c>
      <c r="B4927" s="8" t="s">
        <v>353</v>
      </c>
      <c r="C4927" s="8" t="s">
        <v>5279</v>
      </c>
      <c r="D4927" s="8" t="n">
        <v>2013</v>
      </c>
      <c r="E4927" s="19" t="n">
        <v>1.016</v>
      </c>
      <c r="F4927" s="19" t="n">
        <v>32</v>
      </c>
    </row>
    <row r="4928" customFormat="false" ht="15" hidden="false" customHeight="false" outlineLevel="0" collapsed="false">
      <c r="A4928" s="8" t="s">
        <v>352</v>
      </c>
      <c r="B4928" s="8" t="s">
        <v>353</v>
      </c>
      <c r="C4928" s="8" t="s">
        <v>5280</v>
      </c>
      <c r="D4928" s="8" t="n">
        <v>2013</v>
      </c>
      <c r="E4928" s="19" t="n">
        <v>0.762</v>
      </c>
      <c r="F4928" s="19" t="n">
        <v>32.3888888888889</v>
      </c>
    </row>
    <row r="4929" customFormat="false" ht="15" hidden="false" customHeight="false" outlineLevel="0" collapsed="false">
      <c r="A4929" s="8" t="s">
        <v>352</v>
      </c>
      <c r="B4929" s="8" t="s">
        <v>353</v>
      </c>
      <c r="C4929" s="8" t="s">
        <v>5281</v>
      </c>
      <c r="D4929" s="8" t="n">
        <v>2013</v>
      </c>
      <c r="E4929" s="19" t="n">
        <v>1.016</v>
      </c>
      <c r="F4929" s="19" t="n">
        <v>33.2222222222222</v>
      </c>
    </row>
    <row r="4930" customFormat="false" ht="15" hidden="false" customHeight="false" outlineLevel="0" collapsed="false">
      <c r="A4930" s="8" t="s">
        <v>352</v>
      </c>
      <c r="B4930" s="8" t="s">
        <v>353</v>
      </c>
      <c r="C4930" s="8" t="s">
        <v>5282</v>
      </c>
      <c r="D4930" s="8" t="n">
        <v>2013</v>
      </c>
      <c r="E4930" s="19" t="n">
        <v>1.016</v>
      </c>
      <c r="F4930" s="19" t="n">
        <v>35</v>
      </c>
    </row>
    <row r="4931" customFormat="false" ht="15" hidden="false" customHeight="false" outlineLevel="0" collapsed="false">
      <c r="A4931" s="8" t="s">
        <v>352</v>
      </c>
      <c r="B4931" s="8" t="s">
        <v>353</v>
      </c>
      <c r="C4931" s="8" t="s">
        <v>5283</v>
      </c>
      <c r="D4931" s="8" t="n">
        <v>2013</v>
      </c>
      <c r="E4931" s="19" t="n">
        <v>0</v>
      </c>
      <c r="F4931" s="19" t="n">
        <v>33.6111111111111</v>
      </c>
    </row>
    <row r="4932" customFormat="false" ht="15" hidden="false" customHeight="false" outlineLevel="0" collapsed="false">
      <c r="A4932" s="8" t="s">
        <v>352</v>
      </c>
      <c r="B4932" s="8" t="s">
        <v>353</v>
      </c>
      <c r="C4932" s="8" t="s">
        <v>5284</v>
      </c>
      <c r="D4932" s="8" t="n">
        <v>2013</v>
      </c>
      <c r="E4932" s="19" t="n">
        <v>29.972</v>
      </c>
      <c r="F4932" s="19" t="n">
        <v>30</v>
      </c>
    </row>
    <row r="4933" customFormat="false" ht="15" hidden="false" customHeight="false" outlineLevel="0" collapsed="false">
      <c r="A4933" s="8" t="s">
        <v>352</v>
      </c>
      <c r="B4933" s="8" t="s">
        <v>353</v>
      </c>
      <c r="C4933" s="8" t="s">
        <v>5285</v>
      </c>
      <c r="D4933" s="8" t="n">
        <v>2013</v>
      </c>
      <c r="E4933" s="19" t="n">
        <v>1.016</v>
      </c>
      <c r="F4933" s="19" t="n">
        <v>29</v>
      </c>
    </row>
    <row r="4934" customFormat="false" ht="15" hidden="false" customHeight="false" outlineLevel="0" collapsed="false">
      <c r="A4934" s="8" t="s">
        <v>352</v>
      </c>
      <c r="B4934" s="8" t="s">
        <v>353</v>
      </c>
      <c r="C4934" s="8" t="s">
        <v>5286</v>
      </c>
      <c r="D4934" s="8" t="n">
        <v>2013</v>
      </c>
      <c r="E4934" s="19" t="n">
        <v>39.878</v>
      </c>
      <c r="F4934" s="19" t="n">
        <v>30.2222222222222</v>
      </c>
    </row>
    <row r="4935" customFormat="false" ht="15" hidden="false" customHeight="false" outlineLevel="0" collapsed="false">
      <c r="A4935" s="8" t="s">
        <v>352</v>
      </c>
      <c r="B4935" s="8" t="s">
        <v>353</v>
      </c>
      <c r="C4935" s="8" t="s">
        <v>5287</v>
      </c>
      <c r="D4935" s="8" t="n">
        <v>2013</v>
      </c>
      <c r="E4935" s="19" t="n">
        <v>1.016</v>
      </c>
      <c r="F4935" s="19" t="n">
        <v>31.2777777777778</v>
      </c>
    </row>
    <row r="4936" customFormat="false" ht="15" hidden="false" customHeight="false" outlineLevel="0" collapsed="false">
      <c r="A4936" s="8" t="s">
        <v>352</v>
      </c>
      <c r="B4936" s="8" t="s">
        <v>353</v>
      </c>
      <c r="C4936" s="8" t="s">
        <v>5288</v>
      </c>
      <c r="D4936" s="8" t="n">
        <v>2013</v>
      </c>
      <c r="E4936" s="19" t="n">
        <v>41.91</v>
      </c>
      <c r="F4936" s="19" t="n">
        <v>32.2222222222222</v>
      </c>
    </row>
    <row r="4937" customFormat="false" ht="15" hidden="false" customHeight="false" outlineLevel="0" collapsed="false">
      <c r="A4937" s="8" t="s">
        <v>352</v>
      </c>
      <c r="B4937" s="8" t="s">
        <v>353</v>
      </c>
      <c r="C4937" s="8" t="s">
        <v>5289</v>
      </c>
      <c r="D4937" s="8" t="n">
        <v>2013</v>
      </c>
      <c r="E4937" s="19" t="n">
        <v>0</v>
      </c>
      <c r="F4937" s="19" t="n">
        <v>30.7777777777778</v>
      </c>
    </row>
    <row r="4938" customFormat="false" ht="15" hidden="false" customHeight="false" outlineLevel="0" collapsed="false">
      <c r="A4938" s="8" t="s">
        <v>352</v>
      </c>
      <c r="B4938" s="8" t="s">
        <v>353</v>
      </c>
      <c r="C4938" s="8" t="s">
        <v>5290</v>
      </c>
      <c r="D4938" s="8" t="n">
        <v>2013</v>
      </c>
      <c r="E4938" s="19" t="n">
        <v>43.942</v>
      </c>
      <c r="F4938" s="19" t="n">
        <v>28.7777777777778</v>
      </c>
    </row>
    <row r="4939" customFormat="false" ht="15" hidden="false" customHeight="false" outlineLevel="0" collapsed="false">
      <c r="A4939" s="8" t="s">
        <v>352</v>
      </c>
      <c r="B4939" s="8" t="s">
        <v>353</v>
      </c>
      <c r="C4939" s="8" t="s">
        <v>5291</v>
      </c>
      <c r="D4939" s="8" t="n">
        <v>2013</v>
      </c>
      <c r="E4939" s="19" t="n">
        <v>7.112</v>
      </c>
      <c r="F4939" s="19" t="n">
        <v>31.1111111111111</v>
      </c>
    </row>
    <row r="4940" customFormat="false" ht="15" hidden="false" customHeight="false" outlineLevel="0" collapsed="false">
      <c r="A4940" s="8" t="s">
        <v>352</v>
      </c>
      <c r="B4940" s="8" t="s">
        <v>353</v>
      </c>
      <c r="C4940" s="8" t="s">
        <v>5292</v>
      </c>
      <c r="D4940" s="8" t="n">
        <v>2013</v>
      </c>
      <c r="E4940" s="19" t="n">
        <v>0.508</v>
      </c>
      <c r="F4940" s="19" t="n">
        <v>30.2777777777778</v>
      </c>
    </row>
    <row r="4941" customFormat="false" ht="15" hidden="false" customHeight="false" outlineLevel="0" collapsed="false">
      <c r="A4941" s="8" t="s">
        <v>352</v>
      </c>
      <c r="B4941" s="8" t="s">
        <v>353</v>
      </c>
      <c r="C4941" s="8" t="s">
        <v>5293</v>
      </c>
      <c r="D4941" s="8" t="n">
        <v>2013</v>
      </c>
      <c r="E4941" s="19" t="n">
        <v>0.254</v>
      </c>
      <c r="F4941" s="19" t="n">
        <v>29</v>
      </c>
    </row>
    <row r="4942" customFormat="false" ht="15" hidden="false" customHeight="false" outlineLevel="0" collapsed="false">
      <c r="A4942" s="8" t="s">
        <v>352</v>
      </c>
      <c r="B4942" s="8" t="s">
        <v>353</v>
      </c>
      <c r="C4942" s="8" t="s">
        <v>5294</v>
      </c>
      <c r="D4942" s="8" t="n">
        <v>2013</v>
      </c>
      <c r="E4942" s="19" t="n">
        <v>25.908</v>
      </c>
      <c r="F4942" s="19" t="n">
        <v>31.5</v>
      </c>
    </row>
    <row r="4943" customFormat="false" ht="15" hidden="false" customHeight="false" outlineLevel="0" collapsed="false">
      <c r="A4943" s="8" t="s">
        <v>352</v>
      </c>
      <c r="B4943" s="8" t="s">
        <v>353</v>
      </c>
      <c r="C4943" s="8" t="s">
        <v>5295</v>
      </c>
      <c r="D4943" s="8" t="n">
        <v>2013</v>
      </c>
      <c r="E4943" s="19" t="n">
        <v>70.104</v>
      </c>
      <c r="F4943" s="19" t="n">
        <v>30</v>
      </c>
    </row>
    <row r="4944" customFormat="false" ht="15" hidden="false" customHeight="false" outlineLevel="0" collapsed="false">
      <c r="A4944" s="8" t="s">
        <v>352</v>
      </c>
      <c r="B4944" s="8" t="s">
        <v>353</v>
      </c>
      <c r="C4944" s="8" t="s">
        <v>5296</v>
      </c>
      <c r="D4944" s="8" t="n">
        <v>2013</v>
      </c>
      <c r="E4944" s="19" t="n">
        <v>1.016</v>
      </c>
      <c r="F4944" s="19" t="n">
        <v>31</v>
      </c>
    </row>
    <row r="4945" customFormat="false" ht="15" hidden="false" customHeight="false" outlineLevel="0" collapsed="false">
      <c r="A4945" s="8" t="s">
        <v>352</v>
      </c>
      <c r="B4945" s="8" t="s">
        <v>353</v>
      </c>
      <c r="C4945" s="8" t="s">
        <v>5297</v>
      </c>
      <c r="D4945" s="8" t="n">
        <v>2013</v>
      </c>
      <c r="E4945" s="19" t="n">
        <v>0</v>
      </c>
      <c r="F4945" s="19" t="n">
        <v>33</v>
      </c>
    </row>
    <row r="4946" customFormat="false" ht="15" hidden="false" customHeight="false" outlineLevel="0" collapsed="false">
      <c r="A4946" s="8" t="s">
        <v>352</v>
      </c>
      <c r="B4946" s="8" t="s">
        <v>353</v>
      </c>
      <c r="C4946" s="8" t="s">
        <v>5298</v>
      </c>
      <c r="D4946" s="8" t="n">
        <v>2013</v>
      </c>
      <c r="E4946" s="19" t="n">
        <v>0</v>
      </c>
      <c r="F4946" s="19" t="n">
        <v>32.8888888888889</v>
      </c>
    </row>
    <row r="4947" customFormat="false" ht="15" hidden="false" customHeight="false" outlineLevel="0" collapsed="false">
      <c r="A4947" s="8" t="s">
        <v>352</v>
      </c>
      <c r="B4947" s="8" t="s">
        <v>353</v>
      </c>
      <c r="C4947" s="8" t="s">
        <v>5299</v>
      </c>
      <c r="D4947" s="8" t="n">
        <v>2013</v>
      </c>
      <c r="E4947" s="19" t="n">
        <v>0.254</v>
      </c>
      <c r="F4947" s="19" t="n">
        <v>32.6111111111111</v>
      </c>
    </row>
    <row r="4948" customFormat="false" ht="15" hidden="false" customHeight="false" outlineLevel="0" collapsed="false">
      <c r="A4948" s="8" t="s">
        <v>352</v>
      </c>
      <c r="B4948" s="8" t="s">
        <v>353</v>
      </c>
      <c r="C4948" s="8" t="s">
        <v>5300</v>
      </c>
      <c r="D4948" s="8" t="n">
        <v>2013</v>
      </c>
      <c r="E4948" s="19" t="n">
        <v>4.064</v>
      </c>
      <c r="F4948" s="19" t="n">
        <v>32</v>
      </c>
    </row>
    <row r="4949" customFormat="false" ht="15" hidden="false" customHeight="false" outlineLevel="0" collapsed="false">
      <c r="A4949" s="8" t="s">
        <v>352</v>
      </c>
      <c r="B4949" s="8" t="s">
        <v>353</v>
      </c>
      <c r="C4949" s="8" t="s">
        <v>5301</v>
      </c>
      <c r="D4949" s="8" t="n">
        <v>2013</v>
      </c>
      <c r="E4949" s="19" t="n">
        <v>0.254</v>
      </c>
      <c r="F4949" s="19" t="n">
        <v>31.6111111111111</v>
      </c>
    </row>
    <row r="4950" customFormat="false" ht="15" hidden="false" customHeight="false" outlineLevel="0" collapsed="false">
      <c r="A4950" s="8" t="s">
        <v>352</v>
      </c>
      <c r="B4950" s="8" t="s">
        <v>353</v>
      </c>
      <c r="C4950" s="8" t="s">
        <v>5302</v>
      </c>
      <c r="D4950" s="8" t="n">
        <v>2013</v>
      </c>
      <c r="E4950" s="19" t="n">
        <v>4.064</v>
      </c>
      <c r="F4950" s="19" t="n">
        <v>29.5</v>
      </c>
    </row>
    <row r="4951" customFormat="false" ht="15" hidden="false" customHeight="false" outlineLevel="0" collapsed="false">
      <c r="A4951" s="8" t="s">
        <v>352</v>
      </c>
      <c r="B4951" s="8" t="s">
        <v>353</v>
      </c>
      <c r="C4951" s="8" t="s">
        <v>5303</v>
      </c>
      <c r="D4951" s="8" t="n">
        <v>2013</v>
      </c>
      <c r="E4951" s="19" t="n">
        <v>16.002</v>
      </c>
      <c r="F4951" s="19" t="n">
        <v>32.7222222222222</v>
      </c>
    </row>
    <row r="4952" customFormat="false" ht="15" hidden="false" customHeight="false" outlineLevel="0" collapsed="false">
      <c r="A4952" s="8" t="s">
        <v>352</v>
      </c>
      <c r="B4952" s="8" t="s">
        <v>353</v>
      </c>
      <c r="C4952" s="8" t="s">
        <v>5304</v>
      </c>
      <c r="D4952" s="8" t="n">
        <v>2013</v>
      </c>
      <c r="E4952" s="19" t="n">
        <v>1.016</v>
      </c>
      <c r="F4952" s="19" t="n">
        <v>33</v>
      </c>
    </row>
    <row r="4953" customFormat="false" ht="15" hidden="false" customHeight="false" outlineLevel="0" collapsed="false">
      <c r="A4953" s="8" t="s">
        <v>352</v>
      </c>
      <c r="B4953" s="8" t="s">
        <v>353</v>
      </c>
      <c r="C4953" s="8" t="s">
        <v>5305</v>
      </c>
      <c r="D4953" s="8" t="n">
        <v>2013</v>
      </c>
      <c r="E4953" s="19" t="n">
        <v>6.096</v>
      </c>
      <c r="F4953" s="19" t="n">
        <v>29.2222222222222</v>
      </c>
    </row>
    <row r="4954" customFormat="false" ht="15" hidden="false" customHeight="false" outlineLevel="0" collapsed="false">
      <c r="A4954" s="8" t="s">
        <v>352</v>
      </c>
      <c r="B4954" s="8" t="s">
        <v>353</v>
      </c>
      <c r="C4954" s="8" t="s">
        <v>5306</v>
      </c>
      <c r="D4954" s="8" t="n">
        <v>2013</v>
      </c>
      <c r="E4954" s="19" t="n">
        <v>9.906</v>
      </c>
      <c r="F4954" s="19" t="n">
        <v>31</v>
      </c>
    </row>
    <row r="4955" customFormat="false" ht="15" hidden="false" customHeight="false" outlineLevel="0" collapsed="false">
      <c r="A4955" s="8" t="s">
        <v>352</v>
      </c>
      <c r="B4955" s="8" t="s">
        <v>353</v>
      </c>
      <c r="C4955" s="8" t="s">
        <v>5307</v>
      </c>
      <c r="D4955" s="8" t="n">
        <v>2013</v>
      </c>
      <c r="E4955" s="19" t="n">
        <v>20.066</v>
      </c>
      <c r="F4955" s="19" t="n">
        <v>32.6111111111111</v>
      </c>
    </row>
    <row r="4956" customFormat="false" ht="15" hidden="false" customHeight="false" outlineLevel="0" collapsed="false">
      <c r="A4956" s="8" t="s">
        <v>352</v>
      </c>
      <c r="B4956" s="8" t="s">
        <v>353</v>
      </c>
      <c r="C4956" s="8" t="s">
        <v>5308</v>
      </c>
      <c r="D4956" s="8" t="n">
        <v>2013</v>
      </c>
      <c r="E4956" s="19" t="n">
        <v>3.048</v>
      </c>
      <c r="F4956" s="19" t="n">
        <v>30.5</v>
      </c>
    </row>
    <row r="4957" customFormat="false" ht="15" hidden="false" customHeight="false" outlineLevel="0" collapsed="false">
      <c r="A4957" s="8" t="s">
        <v>352</v>
      </c>
      <c r="B4957" s="8" t="s">
        <v>353</v>
      </c>
      <c r="C4957" s="8" t="s">
        <v>5309</v>
      </c>
      <c r="D4957" s="8" t="n">
        <v>2013</v>
      </c>
      <c r="E4957" s="19" t="n">
        <v>4.064</v>
      </c>
      <c r="F4957" s="19" t="n">
        <v>33</v>
      </c>
    </row>
    <row r="4958" customFormat="false" ht="15" hidden="false" customHeight="false" outlineLevel="0" collapsed="false">
      <c r="A4958" s="8" t="s">
        <v>352</v>
      </c>
      <c r="B4958" s="8" t="s">
        <v>353</v>
      </c>
      <c r="C4958" s="8" t="s">
        <v>5310</v>
      </c>
      <c r="D4958" s="8" t="n">
        <v>2013</v>
      </c>
      <c r="E4958" s="19" t="n">
        <v>1.016</v>
      </c>
      <c r="F4958" s="19" t="n">
        <v>31</v>
      </c>
    </row>
    <row r="4959" customFormat="false" ht="15" hidden="false" customHeight="false" outlineLevel="0" collapsed="false">
      <c r="A4959" s="8" t="s">
        <v>352</v>
      </c>
      <c r="B4959" s="8" t="s">
        <v>353</v>
      </c>
      <c r="C4959" s="8" t="s">
        <v>5311</v>
      </c>
      <c r="D4959" s="8" t="n">
        <v>2013</v>
      </c>
      <c r="E4959" s="19" t="n">
        <v>0</v>
      </c>
      <c r="F4959" s="19" t="n">
        <v>32</v>
      </c>
    </row>
    <row r="4960" customFormat="false" ht="15" hidden="false" customHeight="false" outlineLevel="0" collapsed="false">
      <c r="A4960" s="8" t="s">
        <v>352</v>
      </c>
      <c r="B4960" s="8" t="s">
        <v>353</v>
      </c>
      <c r="C4960" s="8" t="s">
        <v>5312</v>
      </c>
      <c r="D4960" s="8" t="n">
        <v>2013</v>
      </c>
      <c r="E4960" s="19" t="n">
        <v>0</v>
      </c>
      <c r="F4960" s="19" t="n">
        <v>33</v>
      </c>
    </row>
    <row r="4961" customFormat="false" ht="15" hidden="false" customHeight="false" outlineLevel="0" collapsed="false">
      <c r="A4961" s="8" t="s">
        <v>352</v>
      </c>
      <c r="B4961" s="8" t="s">
        <v>353</v>
      </c>
      <c r="C4961" s="8" t="s">
        <v>5313</v>
      </c>
      <c r="D4961" s="8" t="n">
        <v>2013</v>
      </c>
      <c r="E4961" s="19" t="n">
        <v>0</v>
      </c>
      <c r="F4961" s="19" t="n">
        <v>31</v>
      </c>
    </row>
    <row r="4962" customFormat="false" ht="15" hidden="false" customHeight="false" outlineLevel="0" collapsed="false">
      <c r="A4962" s="8" t="s">
        <v>352</v>
      </c>
      <c r="B4962" s="8" t="s">
        <v>353</v>
      </c>
      <c r="C4962" s="8" t="s">
        <v>5314</v>
      </c>
      <c r="D4962" s="8" t="n">
        <v>2013</v>
      </c>
      <c r="E4962" s="19" t="n">
        <v>0</v>
      </c>
      <c r="F4962" s="19" t="n">
        <v>33</v>
      </c>
    </row>
    <row r="4963" customFormat="false" ht="15" hidden="false" customHeight="false" outlineLevel="0" collapsed="false">
      <c r="A4963" s="8" t="s">
        <v>352</v>
      </c>
      <c r="B4963" s="8" t="s">
        <v>353</v>
      </c>
      <c r="C4963" s="8" t="s">
        <v>5315</v>
      </c>
      <c r="D4963" s="8" t="n">
        <v>2013</v>
      </c>
      <c r="E4963" s="19" t="n">
        <v>0.508</v>
      </c>
      <c r="F4963" s="19" t="n">
        <v>33</v>
      </c>
    </row>
    <row r="4964" customFormat="false" ht="15" hidden="false" customHeight="false" outlineLevel="0" collapsed="false">
      <c r="A4964" s="8" t="s">
        <v>352</v>
      </c>
      <c r="B4964" s="8" t="s">
        <v>353</v>
      </c>
      <c r="C4964" s="8" t="s">
        <v>5316</v>
      </c>
      <c r="D4964" s="8" t="n">
        <v>2013</v>
      </c>
      <c r="E4964" s="19" t="n">
        <v>7.112</v>
      </c>
      <c r="F4964" s="19" t="n">
        <v>30</v>
      </c>
    </row>
    <row r="4965" customFormat="false" ht="15" hidden="false" customHeight="false" outlineLevel="0" collapsed="false">
      <c r="A4965" s="8" t="s">
        <v>352</v>
      </c>
      <c r="B4965" s="8" t="s">
        <v>353</v>
      </c>
      <c r="C4965" s="8" t="s">
        <v>5317</v>
      </c>
      <c r="D4965" s="8" t="n">
        <v>2013</v>
      </c>
      <c r="E4965" s="19" t="n">
        <v>3.048</v>
      </c>
      <c r="F4965" s="19" t="n">
        <v>30.1111111111111</v>
      </c>
    </row>
    <row r="4966" customFormat="false" ht="15" hidden="false" customHeight="false" outlineLevel="0" collapsed="false">
      <c r="A4966" s="8" t="s">
        <v>352</v>
      </c>
      <c r="B4966" s="8" t="s">
        <v>353</v>
      </c>
      <c r="C4966" s="8" t="s">
        <v>5318</v>
      </c>
      <c r="D4966" s="8" t="n">
        <v>2013</v>
      </c>
      <c r="E4966" s="19" t="n">
        <v>0</v>
      </c>
      <c r="F4966" s="19" t="n">
        <v>32</v>
      </c>
    </row>
    <row r="4967" customFormat="false" ht="15" hidden="false" customHeight="false" outlineLevel="0" collapsed="false">
      <c r="A4967" s="8" t="s">
        <v>352</v>
      </c>
      <c r="B4967" s="8" t="s">
        <v>353</v>
      </c>
      <c r="C4967" s="8" t="s">
        <v>5319</v>
      </c>
      <c r="D4967" s="8" t="n">
        <v>2013</v>
      </c>
      <c r="E4967" s="19" t="n">
        <v>0</v>
      </c>
      <c r="F4967" s="19" t="n">
        <v>33.3888888888889</v>
      </c>
    </row>
    <row r="4968" customFormat="false" ht="15" hidden="false" customHeight="false" outlineLevel="0" collapsed="false">
      <c r="A4968" s="8" t="s">
        <v>352</v>
      </c>
      <c r="B4968" s="8" t="s">
        <v>353</v>
      </c>
      <c r="C4968" s="8" t="s">
        <v>5320</v>
      </c>
      <c r="D4968" s="8" t="n">
        <v>2013</v>
      </c>
      <c r="F4968" s="19" t="n">
        <v>34.2222222222222</v>
      </c>
    </row>
    <row r="4969" customFormat="false" ht="15" hidden="false" customHeight="false" outlineLevel="0" collapsed="false">
      <c r="A4969" s="8" t="s">
        <v>352</v>
      </c>
      <c r="B4969" s="8" t="s">
        <v>353</v>
      </c>
      <c r="C4969" s="8" t="s">
        <v>5321</v>
      </c>
      <c r="D4969" s="8" t="n">
        <v>2013</v>
      </c>
      <c r="E4969" s="19" t="n">
        <v>0.254</v>
      </c>
      <c r="F4969" s="19" t="n">
        <v>34.2222222222222</v>
      </c>
    </row>
    <row r="4970" customFormat="false" ht="15" hidden="false" customHeight="false" outlineLevel="0" collapsed="false">
      <c r="A4970" s="8" t="s">
        <v>352</v>
      </c>
      <c r="B4970" s="8" t="s">
        <v>353</v>
      </c>
      <c r="C4970" s="8" t="s">
        <v>5322</v>
      </c>
      <c r="D4970" s="8" t="n">
        <v>2013</v>
      </c>
      <c r="E4970" s="19" t="n">
        <v>0</v>
      </c>
      <c r="F4970" s="19" t="n">
        <v>34</v>
      </c>
    </row>
    <row r="4971" customFormat="false" ht="15" hidden="false" customHeight="false" outlineLevel="0" collapsed="false">
      <c r="A4971" s="8" t="s">
        <v>352</v>
      </c>
      <c r="B4971" s="8" t="s">
        <v>353</v>
      </c>
      <c r="C4971" s="8" t="s">
        <v>5323</v>
      </c>
      <c r="D4971" s="8" t="n">
        <v>2013</v>
      </c>
      <c r="F4971" s="19" t="n">
        <v>34</v>
      </c>
    </row>
    <row r="4972" customFormat="false" ht="15" hidden="false" customHeight="false" outlineLevel="0" collapsed="false">
      <c r="A4972" s="8" t="s">
        <v>352</v>
      </c>
      <c r="B4972" s="8" t="s">
        <v>353</v>
      </c>
      <c r="C4972" s="8" t="s">
        <v>5324</v>
      </c>
      <c r="D4972" s="8" t="n">
        <v>2013</v>
      </c>
      <c r="E4972" s="19" t="n">
        <v>0</v>
      </c>
      <c r="F4972" s="19" t="n">
        <v>34.5</v>
      </c>
    </row>
    <row r="4973" customFormat="false" ht="15" hidden="false" customHeight="false" outlineLevel="0" collapsed="false">
      <c r="A4973" s="8" t="s">
        <v>352</v>
      </c>
      <c r="B4973" s="8" t="s">
        <v>353</v>
      </c>
      <c r="C4973" s="8" t="s">
        <v>5325</v>
      </c>
      <c r="D4973" s="8" t="n">
        <v>2013</v>
      </c>
      <c r="E4973" s="19" t="n">
        <v>0</v>
      </c>
      <c r="F4973" s="19" t="n">
        <v>33.5</v>
      </c>
    </row>
    <row r="4974" customFormat="false" ht="15" hidden="false" customHeight="false" outlineLevel="0" collapsed="false">
      <c r="A4974" s="8" t="s">
        <v>352</v>
      </c>
      <c r="B4974" s="8" t="s">
        <v>353</v>
      </c>
      <c r="C4974" s="8" t="s">
        <v>5326</v>
      </c>
      <c r="D4974" s="8" t="n">
        <v>2013</v>
      </c>
      <c r="E4974" s="19" t="n">
        <v>0</v>
      </c>
      <c r="F4974" s="19" t="n">
        <v>34.5</v>
      </c>
    </row>
    <row r="4975" customFormat="false" ht="15" hidden="false" customHeight="false" outlineLevel="0" collapsed="false">
      <c r="A4975" s="8" t="s">
        <v>352</v>
      </c>
      <c r="B4975" s="8" t="s">
        <v>353</v>
      </c>
      <c r="C4975" s="8" t="s">
        <v>5327</v>
      </c>
      <c r="D4975" s="8" t="n">
        <v>2013</v>
      </c>
      <c r="E4975" s="19" t="n">
        <v>0</v>
      </c>
      <c r="F4975" s="19" t="n">
        <v>34.3888888888889</v>
      </c>
    </row>
    <row r="4976" customFormat="false" ht="15" hidden="false" customHeight="false" outlineLevel="0" collapsed="false">
      <c r="A4976" s="8" t="s">
        <v>352</v>
      </c>
      <c r="B4976" s="8" t="s">
        <v>353</v>
      </c>
      <c r="C4976" s="8" t="s">
        <v>5328</v>
      </c>
      <c r="D4976" s="8" t="n">
        <v>2013</v>
      </c>
      <c r="E4976" s="19" t="n">
        <v>0</v>
      </c>
      <c r="F4976" s="19" t="n">
        <v>34</v>
      </c>
    </row>
    <row r="4977" customFormat="false" ht="15" hidden="false" customHeight="false" outlineLevel="0" collapsed="false">
      <c r="A4977" s="8" t="s">
        <v>352</v>
      </c>
      <c r="B4977" s="8" t="s">
        <v>353</v>
      </c>
      <c r="C4977" s="8" t="s">
        <v>5329</v>
      </c>
      <c r="D4977" s="8" t="n">
        <v>2013</v>
      </c>
      <c r="E4977" s="19" t="n">
        <v>2.032</v>
      </c>
      <c r="F4977" s="19" t="n">
        <v>34.7777777777778</v>
      </c>
    </row>
    <row r="4978" customFormat="false" ht="15" hidden="false" customHeight="false" outlineLevel="0" collapsed="false">
      <c r="A4978" s="8" t="s">
        <v>352</v>
      </c>
      <c r="B4978" s="8" t="s">
        <v>353</v>
      </c>
      <c r="C4978" s="8" t="s">
        <v>5330</v>
      </c>
      <c r="D4978" s="8" t="n">
        <v>2013</v>
      </c>
      <c r="E4978" s="19" t="n">
        <v>8.89</v>
      </c>
      <c r="F4978" s="19" t="n">
        <v>33.1111111111111</v>
      </c>
    </row>
    <row r="4979" customFormat="false" ht="15" hidden="false" customHeight="false" outlineLevel="0" collapsed="false">
      <c r="A4979" s="8" t="s">
        <v>352</v>
      </c>
      <c r="B4979" s="8" t="s">
        <v>353</v>
      </c>
      <c r="C4979" s="8" t="s">
        <v>5331</v>
      </c>
      <c r="D4979" s="8" t="n">
        <v>2013</v>
      </c>
      <c r="E4979" s="19" t="n">
        <v>13.97</v>
      </c>
      <c r="F4979" s="19" t="n">
        <v>34</v>
      </c>
    </row>
    <row r="4980" customFormat="false" ht="15" hidden="false" customHeight="false" outlineLevel="0" collapsed="false">
      <c r="A4980" s="8" t="s">
        <v>352</v>
      </c>
      <c r="B4980" s="8" t="s">
        <v>353</v>
      </c>
      <c r="C4980" s="8" t="s">
        <v>5332</v>
      </c>
      <c r="D4980" s="8" t="n">
        <v>2013</v>
      </c>
      <c r="E4980" s="19" t="n">
        <v>0</v>
      </c>
      <c r="F4980" s="19" t="n">
        <v>36</v>
      </c>
    </row>
    <row r="4981" customFormat="false" ht="15" hidden="false" customHeight="false" outlineLevel="0" collapsed="false">
      <c r="A4981" s="8" t="s">
        <v>352</v>
      </c>
      <c r="B4981" s="8" t="s">
        <v>353</v>
      </c>
      <c r="C4981" s="8" t="s">
        <v>5333</v>
      </c>
      <c r="D4981" s="8" t="n">
        <v>2013</v>
      </c>
      <c r="E4981" s="19" t="n">
        <v>0</v>
      </c>
      <c r="F4981" s="19" t="n">
        <v>37</v>
      </c>
    </row>
    <row r="4982" customFormat="false" ht="15" hidden="false" customHeight="false" outlineLevel="0" collapsed="false">
      <c r="A4982" s="8" t="s">
        <v>352</v>
      </c>
      <c r="B4982" s="8" t="s">
        <v>353</v>
      </c>
      <c r="C4982" s="8" t="s">
        <v>5334</v>
      </c>
      <c r="D4982" s="8" t="n">
        <v>2013</v>
      </c>
      <c r="E4982" s="19" t="n">
        <v>0</v>
      </c>
      <c r="F4982" s="19" t="n">
        <v>39</v>
      </c>
    </row>
    <row r="4983" customFormat="false" ht="15" hidden="false" customHeight="false" outlineLevel="0" collapsed="false">
      <c r="A4983" s="8" t="s">
        <v>352</v>
      </c>
      <c r="B4983" s="8" t="s">
        <v>353</v>
      </c>
      <c r="C4983" s="8" t="s">
        <v>5335</v>
      </c>
      <c r="D4983" s="8" t="n">
        <v>2013</v>
      </c>
      <c r="E4983" s="19" t="n">
        <v>0</v>
      </c>
      <c r="F4983" s="19" t="n">
        <v>36</v>
      </c>
    </row>
    <row r="4984" customFormat="false" ht="15" hidden="false" customHeight="false" outlineLevel="0" collapsed="false">
      <c r="A4984" s="8" t="s">
        <v>352</v>
      </c>
      <c r="B4984" s="8" t="s">
        <v>353</v>
      </c>
      <c r="C4984" s="8" t="s">
        <v>5336</v>
      </c>
      <c r="D4984" s="8" t="n">
        <v>2013</v>
      </c>
      <c r="E4984" s="19" t="n">
        <v>0</v>
      </c>
      <c r="F4984" s="19" t="n">
        <v>39</v>
      </c>
    </row>
    <row r="4985" customFormat="false" ht="15" hidden="false" customHeight="false" outlineLevel="0" collapsed="false">
      <c r="A4985" s="8" t="s">
        <v>352</v>
      </c>
      <c r="B4985" s="8" t="s">
        <v>353</v>
      </c>
      <c r="C4985" s="8" t="s">
        <v>5337</v>
      </c>
      <c r="D4985" s="8" t="n">
        <v>2013</v>
      </c>
      <c r="E4985" s="19" t="n">
        <v>0</v>
      </c>
      <c r="F4985" s="19" t="n">
        <v>38</v>
      </c>
    </row>
    <row r="4986" customFormat="false" ht="15" hidden="false" customHeight="false" outlineLevel="0" collapsed="false">
      <c r="A4986" s="8" t="s">
        <v>352</v>
      </c>
      <c r="B4986" s="8" t="s">
        <v>353</v>
      </c>
      <c r="C4986" s="8" t="s">
        <v>5338</v>
      </c>
      <c r="D4986" s="8" t="n">
        <v>2013</v>
      </c>
      <c r="E4986" s="19" t="n">
        <v>0</v>
      </c>
      <c r="F4986" s="19" t="n">
        <v>38</v>
      </c>
    </row>
    <row r="4987" customFormat="false" ht="15" hidden="false" customHeight="false" outlineLevel="0" collapsed="false">
      <c r="A4987" s="8" t="s">
        <v>352</v>
      </c>
      <c r="B4987" s="8" t="s">
        <v>353</v>
      </c>
      <c r="C4987" s="8" t="s">
        <v>5339</v>
      </c>
      <c r="D4987" s="8" t="n">
        <v>2013</v>
      </c>
      <c r="E4987" s="19" t="n">
        <v>0</v>
      </c>
      <c r="F4987" s="19" t="n">
        <v>37</v>
      </c>
    </row>
    <row r="4988" customFormat="false" ht="15" hidden="false" customHeight="false" outlineLevel="0" collapsed="false">
      <c r="A4988" s="8" t="s">
        <v>352</v>
      </c>
      <c r="B4988" s="8" t="s">
        <v>353</v>
      </c>
      <c r="C4988" s="8" t="s">
        <v>5340</v>
      </c>
      <c r="D4988" s="8" t="n">
        <v>2013</v>
      </c>
      <c r="E4988" s="19" t="n">
        <v>0</v>
      </c>
      <c r="F4988" s="19" t="n">
        <v>38</v>
      </c>
    </row>
    <row r="4989" customFormat="false" ht="15" hidden="false" customHeight="false" outlineLevel="0" collapsed="false">
      <c r="A4989" s="8" t="s">
        <v>352</v>
      </c>
      <c r="B4989" s="8" t="s">
        <v>353</v>
      </c>
      <c r="C4989" s="8" t="s">
        <v>5341</v>
      </c>
      <c r="D4989" s="8" t="n">
        <v>2013</v>
      </c>
      <c r="E4989" s="19" t="n">
        <v>0</v>
      </c>
      <c r="F4989" s="19" t="n">
        <v>39</v>
      </c>
    </row>
    <row r="4990" customFormat="false" ht="15" hidden="false" customHeight="false" outlineLevel="0" collapsed="false">
      <c r="A4990" s="8" t="s">
        <v>352</v>
      </c>
      <c r="B4990" s="8" t="s">
        <v>353</v>
      </c>
      <c r="C4990" s="8" t="s">
        <v>5342</v>
      </c>
      <c r="D4990" s="8" t="n">
        <v>2013</v>
      </c>
      <c r="E4990" s="19" t="n">
        <v>0</v>
      </c>
      <c r="F4990" s="19" t="n">
        <v>40</v>
      </c>
    </row>
    <row r="4991" customFormat="false" ht="15" hidden="false" customHeight="false" outlineLevel="0" collapsed="false">
      <c r="A4991" s="8" t="s">
        <v>352</v>
      </c>
      <c r="B4991" s="8" t="s">
        <v>353</v>
      </c>
      <c r="C4991" s="8" t="s">
        <v>5343</v>
      </c>
      <c r="D4991" s="8" t="n">
        <v>2013</v>
      </c>
      <c r="E4991" s="19" t="n">
        <v>0</v>
      </c>
      <c r="F4991" s="19" t="n">
        <v>40</v>
      </c>
    </row>
    <row r="4992" customFormat="false" ht="15" hidden="false" customHeight="false" outlineLevel="0" collapsed="false">
      <c r="A4992" s="8" t="s">
        <v>352</v>
      </c>
      <c r="B4992" s="8" t="s">
        <v>353</v>
      </c>
      <c r="C4992" s="8" t="s">
        <v>5344</v>
      </c>
      <c r="D4992" s="8" t="n">
        <v>2013</v>
      </c>
      <c r="E4992" s="19" t="n">
        <v>0.254</v>
      </c>
      <c r="F4992" s="19" t="n">
        <v>37</v>
      </c>
    </row>
    <row r="4993" customFormat="false" ht="15" hidden="false" customHeight="false" outlineLevel="0" collapsed="false">
      <c r="A4993" s="8" t="s">
        <v>352</v>
      </c>
      <c r="B4993" s="8" t="s">
        <v>353</v>
      </c>
      <c r="C4993" s="8" t="s">
        <v>5345</v>
      </c>
      <c r="D4993" s="8" t="n">
        <v>2013</v>
      </c>
      <c r="E4993" s="19" t="n">
        <v>16.002</v>
      </c>
      <c r="F4993" s="19" t="n">
        <v>34</v>
      </c>
    </row>
    <row r="4994" customFormat="false" ht="15" hidden="false" customHeight="false" outlineLevel="0" collapsed="false">
      <c r="A4994" s="8" t="s">
        <v>352</v>
      </c>
      <c r="B4994" s="8" t="s">
        <v>353</v>
      </c>
      <c r="C4994" s="8" t="s">
        <v>5346</v>
      </c>
      <c r="D4994" s="8" t="n">
        <v>2013</v>
      </c>
      <c r="E4994" s="19" t="n">
        <v>25.908</v>
      </c>
      <c r="F4994" s="19" t="n">
        <v>31.2777777777778</v>
      </c>
    </row>
    <row r="4995" customFormat="false" ht="15" hidden="false" customHeight="false" outlineLevel="0" collapsed="false">
      <c r="A4995" s="8" t="s">
        <v>352</v>
      </c>
      <c r="B4995" s="8" t="s">
        <v>353</v>
      </c>
      <c r="C4995" s="8" t="s">
        <v>5347</v>
      </c>
      <c r="D4995" s="8" t="n">
        <v>2013</v>
      </c>
      <c r="E4995" s="19" t="n">
        <v>5.08</v>
      </c>
      <c r="F4995" s="19" t="n">
        <v>31</v>
      </c>
    </row>
    <row r="4996" customFormat="false" ht="15" hidden="false" customHeight="false" outlineLevel="0" collapsed="false">
      <c r="A4996" s="8" t="s">
        <v>352</v>
      </c>
      <c r="B4996" s="8" t="s">
        <v>353</v>
      </c>
      <c r="C4996" s="8" t="s">
        <v>5348</v>
      </c>
      <c r="D4996" s="8" t="n">
        <v>2013</v>
      </c>
      <c r="E4996" s="19" t="n">
        <v>81.026</v>
      </c>
      <c r="F4996" s="19" t="n">
        <v>27.2222222222222</v>
      </c>
    </row>
    <row r="4997" customFormat="false" ht="15" hidden="false" customHeight="false" outlineLevel="0" collapsed="false">
      <c r="A4997" s="8" t="s">
        <v>352</v>
      </c>
      <c r="B4997" s="8" t="s">
        <v>353</v>
      </c>
      <c r="C4997" s="8" t="s">
        <v>5349</v>
      </c>
      <c r="D4997" s="8" t="n">
        <v>2013</v>
      </c>
      <c r="E4997" s="19" t="n">
        <v>33.02</v>
      </c>
      <c r="F4997" s="19" t="n">
        <v>29.2777777777778</v>
      </c>
    </row>
    <row r="4998" customFormat="false" ht="15" hidden="false" customHeight="false" outlineLevel="0" collapsed="false">
      <c r="A4998" s="8" t="s">
        <v>352</v>
      </c>
      <c r="B4998" s="8" t="s">
        <v>353</v>
      </c>
      <c r="C4998" s="8" t="s">
        <v>5350</v>
      </c>
      <c r="D4998" s="8" t="n">
        <v>2013</v>
      </c>
      <c r="E4998" s="19" t="n">
        <v>2.032</v>
      </c>
      <c r="F4998" s="19" t="n">
        <v>32</v>
      </c>
    </row>
    <row r="4999" customFormat="false" ht="15" hidden="false" customHeight="false" outlineLevel="0" collapsed="false">
      <c r="A4999" s="8" t="s">
        <v>352</v>
      </c>
      <c r="B4999" s="8" t="s">
        <v>353</v>
      </c>
      <c r="C4999" s="8" t="s">
        <v>5351</v>
      </c>
      <c r="D4999" s="8" t="n">
        <v>2013</v>
      </c>
      <c r="E4999" s="19" t="n">
        <v>1.016</v>
      </c>
      <c r="F4999" s="19" t="n">
        <v>31.3888888888889</v>
      </c>
    </row>
    <row r="5000" customFormat="false" ht="15" hidden="false" customHeight="false" outlineLevel="0" collapsed="false">
      <c r="A5000" s="8" t="s">
        <v>352</v>
      </c>
      <c r="B5000" s="8" t="s">
        <v>353</v>
      </c>
      <c r="C5000" s="8" t="s">
        <v>5352</v>
      </c>
      <c r="D5000" s="8" t="n">
        <v>2013</v>
      </c>
      <c r="E5000" s="19" t="n">
        <v>4.064</v>
      </c>
      <c r="F5000" s="19" t="n">
        <v>33</v>
      </c>
    </row>
    <row r="5001" customFormat="false" ht="15" hidden="false" customHeight="false" outlineLevel="0" collapsed="false">
      <c r="A5001" s="8" t="s">
        <v>352</v>
      </c>
      <c r="B5001" s="8" t="s">
        <v>353</v>
      </c>
      <c r="C5001" s="8" t="s">
        <v>5353</v>
      </c>
      <c r="D5001" s="8" t="n">
        <v>2013</v>
      </c>
      <c r="E5001" s="19" t="n">
        <v>0</v>
      </c>
      <c r="F5001" s="19" t="n">
        <v>33</v>
      </c>
    </row>
    <row r="5002" customFormat="false" ht="15" hidden="false" customHeight="false" outlineLevel="0" collapsed="false">
      <c r="A5002" s="8" t="s">
        <v>352</v>
      </c>
      <c r="B5002" s="8" t="s">
        <v>353</v>
      </c>
      <c r="C5002" s="8" t="s">
        <v>5354</v>
      </c>
      <c r="D5002" s="8" t="n">
        <v>2013</v>
      </c>
      <c r="E5002" s="19" t="n">
        <v>22.098</v>
      </c>
      <c r="F5002" s="19" t="n">
        <v>33</v>
      </c>
    </row>
    <row r="5003" customFormat="false" ht="15" hidden="false" customHeight="false" outlineLevel="0" collapsed="false">
      <c r="A5003" s="8" t="s">
        <v>352</v>
      </c>
      <c r="B5003" s="8" t="s">
        <v>353</v>
      </c>
      <c r="C5003" s="8" t="s">
        <v>5355</v>
      </c>
      <c r="D5003" s="8" t="n">
        <v>2013</v>
      </c>
      <c r="E5003" s="19" t="n">
        <v>0</v>
      </c>
      <c r="F5003" s="19" t="n">
        <v>34</v>
      </c>
    </row>
    <row r="5004" customFormat="false" ht="15" hidden="false" customHeight="false" outlineLevel="0" collapsed="false">
      <c r="A5004" s="8" t="s">
        <v>352</v>
      </c>
      <c r="B5004" s="8" t="s">
        <v>353</v>
      </c>
      <c r="C5004" s="8" t="s">
        <v>5356</v>
      </c>
      <c r="D5004" s="8" t="n">
        <v>2013</v>
      </c>
      <c r="E5004" s="19" t="n">
        <v>2.032</v>
      </c>
      <c r="F5004" s="19" t="n">
        <v>35</v>
      </c>
    </row>
    <row r="5005" customFormat="false" ht="15" hidden="false" customHeight="false" outlineLevel="0" collapsed="false">
      <c r="A5005" s="8" t="s">
        <v>352</v>
      </c>
      <c r="B5005" s="8" t="s">
        <v>353</v>
      </c>
      <c r="C5005" s="8" t="s">
        <v>5357</v>
      </c>
      <c r="D5005" s="8" t="n">
        <v>2013</v>
      </c>
      <c r="E5005" s="19" t="n">
        <v>0</v>
      </c>
      <c r="F5005" s="19" t="n">
        <v>35</v>
      </c>
    </row>
    <row r="5006" customFormat="false" ht="15" hidden="false" customHeight="false" outlineLevel="0" collapsed="false">
      <c r="A5006" s="8" t="s">
        <v>352</v>
      </c>
      <c r="B5006" s="8" t="s">
        <v>353</v>
      </c>
      <c r="C5006" s="8" t="s">
        <v>5358</v>
      </c>
      <c r="D5006" s="8" t="n">
        <v>2013</v>
      </c>
      <c r="E5006" s="19" t="n">
        <v>0.508</v>
      </c>
      <c r="F5006" s="19" t="n">
        <v>34</v>
      </c>
    </row>
    <row r="5007" customFormat="false" ht="15" hidden="false" customHeight="false" outlineLevel="0" collapsed="false">
      <c r="A5007" s="8" t="s">
        <v>352</v>
      </c>
      <c r="B5007" s="8" t="s">
        <v>353</v>
      </c>
      <c r="C5007" s="8" t="s">
        <v>5359</v>
      </c>
      <c r="D5007" s="8" t="n">
        <v>2013</v>
      </c>
      <c r="E5007" s="19" t="n">
        <v>0.508</v>
      </c>
      <c r="F5007" s="19" t="n">
        <v>33</v>
      </c>
    </row>
    <row r="5008" customFormat="false" ht="15" hidden="false" customHeight="false" outlineLevel="0" collapsed="false">
      <c r="A5008" s="8" t="s">
        <v>352</v>
      </c>
      <c r="B5008" s="8" t="s">
        <v>353</v>
      </c>
      <c r="C5008" s="8" t="s">
        <v>5360</v>
      </c>
      <c r="D5008" s="8" t="n">
        <v>2013</v>
      </c>
      <c r="E5008" s="19" t="n">
        <v>0</v>
      </c>
      <c r="F5008" s="19" t="n">
        <v>34</v>
      </c>
    </row>
    <row r="5009" customFormat="false" ht="15" hidden="false" customHeight="false" outlineLevel="0" collapsed="false">
      <c r="A5009" s="8" t="s">
        <v>352</v>
      </c>
      <c r="B5009" s="8" t="s">
        <v>353</v>
      </c>
      <c r="C5009" s="8" t="s">
        <v>5361</v>
      </c>
      <c r="D5009" s="8" t="n">
        <v>2013</v>
      </c>
      <c r="E5009" s="19" t="n">
        <v>34.036</v>
      </c>
      <c r="F5009" s="19" t="n">
        <v>30.5</v>
      </c>
    </row>
    <row r="5010" customFormat="false" ht="15" hidden="false" customHeight="false" outlineLevel="0" collapsed="false">
      <c r="A5010" s="8" t="s">
        <v>352</v>
      </c>
      <c r="B5010" s="8" t="s">
        <v>353</v>
      </c>
      <c r="C5010" s="8" t="s">
        <v>5362</v>
      </c>
      <c r="D5010" s="8" t="n">
        <v>2013</v>
      </c>
      <c r="E5010" s="19" t="n">
        <v>4.064</v>
      </c>
      <c r="F5010" s="19" t="n">
        <v>28.2777777777778</v>
      </c>
    </row>
    <row r="5011" customFormat="false" ht="15" hidden="false" customHeight="false" outlineLevel="0" collapsed="false">
      <c r="A5011" s="8" t="s">
        <v>352</v>
      </c>
      <c r="B5011" s="8" t="s">
        <v>353</v>
      </c>
      <c r="C5011" s="8" t="s">
        <v>5363</v>
      </c>
      <c r="D5011" s="8" t="n">
        <v>2013</v>
      </c>
      <c r="E5011" s="19" t="n">
        <v>0</v>
      </c>
      <c r="F5011" s="19" t="n">
        <v>32.2777777777778</v>
      </c>
    </row>
    <row r="5012" customFormat="false" ht="15" hidden="false" customHeight="false" outlineLevel="0" collapsed="false">
      <c r="A5012" s="8" t="s">
        <v>352</v>
      </c>
      <c r="B5012" s="8" t="s">
        <v>353</v>
      </c>
      <c r="C5012" s="8" t="s">
        <v>5364</v>
      </c>
      <c r="D5012" s="8" t="n">
        <v>2013</v>
      </c>
      <c r="F5012" s="19" t="n">
        <v>34</v>
      </c>
    </row>
    <row r="5013" customFormat="false" ht="15" hidden="false" customHeight="false" outlineLevel="0" collapsed="false">
      <c r="A5013" s="8" t="s">
        <v>352</v>
      </c>
      <c r="B5013" s="8" t="s">
        <v>353</v>
      </c>
      <c r="C5013" s="8" t="s">
        <v>5365</v>
      </c>
      <c r="D5013" s="8" t="n">
        <v>2013</v>
      </c>
      <c r="E5013" s="19" t="n">
        <v>0</v>
      </c>
      <c r="F5013" s="19" t="n">
        <v>33</v>
      </c>
    </row>
    <row r="5014" customFormat="false" ht="15" hidden="false" customHeight="false" outlineLevel="0" collapsed="false">
      <c r="A5014" s="8" t="s">
        <v>352</v>
      </c>
      <c r="B5014" s="8" t="s">
        <v>353</v>
      </c>
      <c r="C5014" s="8" t="s">
        <v>5366</v>
      </c>
      <c r="D5014" s="8" t="n">
        <v>2013</v>
      </c>
      <c r="E5014" s="19" t="n">
        <v>0</v>
      </c>
      <c r="F5014" s="19" t="n">
        <v>34</v>
      </c>
    </row>
    <row r="5015" customFormat="false" ht="15" hidden="false" customHeight="false" outlineLevel="0" collapsed="false">
      <c r="A5015" s="8" t="s">
        <v>352</v>
      </c>
      <c r="B5015" s="8" t="s">
        <v>353</v>
      </c>
      <c r="C5015" s="8" t="s">
        <v>5367</v>
      </c>
      <c r="D5015" s="8" t="n">
        <v>2013</v>
      </c>
      <c r="E5015" s="19" t="n">
        <v>0</v>
      </c>
      <c r="F5015" s="19" t="n">
        <v>35</v>
      </c>
    </row>
    <row r="5016" customFormat="false" ht="15" hidden="false" customHeight="false" outlineLevel="0" collapsed="false">
      <c r="A5016" s="8" t="s">
        <v>352</v>
      </c>
      <c r="B5016" s="8" t="s">
        <v>353</v>
      </c>
      <c r="C5016" s="8" t="s">
        <v>5368</v>
      </c>
      <c r="D5016" s="8" t="n">
        <v>2013</v>
      </c>
      <c r="E5016" s="19" t="n">
        <v>0</v>
      </c>
      <c r="F5016" s="19" t="n">
        <v>35.6111111111111</v>
      </c>
    </row>
    <row r="5017" customFormat="false" ht="15" hidden="false" customHeight="false" outlineLevel="0" collapsed="false">
      <c r="A5017" s="8" t="s">
        <v>352</v>
      </c>
      <c r="B5017" s="8" t="s">
        <v>353</v>
      </c>
      <c r="C5017" s="8" t="s">
        <v>5369</v>
      </c>
      <c r="D5017" s="8" t="n">
        <v>2013</v>
      </c>
      <c r="E5017" s="19" t="n">
        <v>0</v>
      </c>
      <c r="F5017" s="19" t="n">
        <v>35</v>
      </c>
    </row>
    <row r="5018" customFormat="false" ht="15" hidden="false" customHeight="false" outlineLevel="0" collapsed="false">
      <c r="A5018" s="8" t="s">
        <v>352</v>
      </c>
      <c r="B5018" s="8" t="s">
        <v>353</v>
      </c>
      <c r="C5018" s="8" t="s">
        <v>5370</v>
      </c>
      <c r="D5018" s="8" t="n">
        <v>2013</v>
      </c>
      <c r="E5018" s="19" t="n">
        <v>0</v>
      </c>
      <c r="F5018" s="19" t="n">
        <v>35</v>
      </c>
    </row>
    <row r="5019" customFormat="false" ht="15" hidden="false" customHeight="false" outlineLevel="0" collapsed="false">
      <c r="A5019" s="8" t="s">
        <v>352</v>
      </c>
      <c r="B5019" s="8" t="s">
        <v>353</v>
      </c>
      <c r="C5019" s="8" t="s">
        <v>5371</v>
      </c>
      <c r="D5019" s="8" t="n">
        <v>2013</v>
      </c>
      <c r="E5019" s="19" t="n">
        <v>0</v>
      </c>
      <c r="F5019" s="19" t="n">
        <v>36</v>
      </c>
    </row>
    <row r="5020" customFormat="false" ht="15" hidden="false" customHeight="false" outlineLevel="0" collapsed="false">
      <c r="A5020" s="8" t="s">
        <v>352</v>
      </c>
      <c r="B5020" s="8" t="s">
        <v>353</v>
      </c>
      <c r="C5020" s="8" t="s">
        <v>5372</v>
      </c>
      <c r="D5020" s="8" t="n">
        <v>2013</v>
      </c>
      <c r="E5020" s="19" t="n">
        <v>0</v>
      </c>
      <c r="F5020" s="19" t="n">
        <v>35.3888888888889</v>
      </c>
    </row>
    <row r="5021" customFormat="false" ht="15" hidden="false" customHeight="false" outlineLevel="0" collapsed="false">
      <c r="A5021" s="8" t="s">
        <v>352</v>
      </c>
      <c r="B5021" s="8" t="s">
        <v>353</v>
      </c>
      <c r="C5021" s="8" t="s">
        <v>5373</v>
      </c>
      <c r="D5021" s="8" t="n">
        <v>2013</v>
      </c>
      <c r="E5021" s="19" t="n">
        <v>0</v>
      </c>
      <c r="F5021" s="19" t="n">
        <v>35.7222222222222</v>
      </c>
    </row>
    <row r="5022" customFormat="false" ht="15" hidden="false" customHeight="false" outlineLevel="0" collapsed="false">
      <c r="A5022" s="8" t="s">
        <v>352</v>
      </c>
      <c r="B5022" s="8" t="s">
        <v>353</v>
      </c>
      <c r="C5022" s="8" t="s">
        <v>5374</v>
      </c>
      <c r="D5022" s="8" t="n">
        <v>2013</v>
      </c>
      <c r="E5022" s="19" t="n">
        <v>0</v>
      </c>
      <c r="F5022" s="19" t="n">
        <v>35</v>
      </c>
    </row>
    <row r="5023" customFormat="false" ht="15" hidden="false" customHeight="false" outlineLevel="0" collapsed="false">
      <c r="A5023" s="8" t="s">
        <v>352</v>
      </c>
      <c r="B5023" s="8" t="s">
        <v>353</v>
      </c>
      <c r="C5023" s="8" t="s">
        <v>5375</v>
      </c>
      <c r="D5023" s="8" t="n">
        <v>2013</v>
      </c>
      <c r="E5023" s="19" t="n">
        <v>0</v>
      </c>
      <c r="F5023" s="19" t="n">
        <v>35</v>
      </c>
    </row>
    <row r="5024" customFormat="false" ht="15" hidden="false" customHeight="false" outlineLevel="0" collapsed="false">
      <c r="A5024" s="8" t="s">
        <v>352</v>
      </c>
      <c r="B5024" s="8" t="s">
        <v>353</v>
      </c>
      <c r="C5024" s="8" t="s">
        <v>5376</v>
      </c>
      <c r="D5024" s="8" t="n">
        <v>2013</v>
      </c>
      <c r="E5024" s="19" t="n">
        <v>0</v>
      </c>
      <c r="F5024" s="19" t="n">
        <v>34</v>
      </c>
    </row>
    <row r="5025" customFormat="false" ht="15" hidden="false" customHeight="false" outlineLevel="0" collapsed="false">
      <c r="A5025" s="8" t="s">
        <v>352</v>
      </c>
      <c r="B5025" s="8" t="s">
        <v>353</v>
      </c>
      <c r="C5025" s="8" t="s">
        <v>5377</v>
      </c>
      <c r="D5025" s="8" t="n">
        <v>2013</v>
      </c>
      <c r="E5025" s="19" t="n">
        <v>0</v>
      </c>
      <c r="F5025" s="19" t="n">
        <v>33</v>
      </c>
    </row>
    <row r="5026" customFormat="false" ht="15" hidden="false" customHeight="false" outlineLevel="0" collapsed="false">
      <c r="A5026" s="8" t="s">
        <v>352</v>
      </c>
      <c r="B5026" s="8" t="s">
        <v>353</v>
      </c>
      <c r="C5026" s="8" t="s">
        <v>5378</v>
      </c>
      <c r="D5026" s="8" t="n">
        <v>2013</v>
      </c>
      <c r="E5026" s="19" t="n">
        <v>0</v>
      </c>
      <c r="F5026" s="19" t="n">
        <v>34</v>
      </c>
    </row>
    <row r="5027" customFormat="false" ht="15" hidden="false" customHeight="false" outlineLevel="0" collapsed="false">
      <c r="A5027" s="8" t="s">
        <v>352</v>
      </c>
      <c r="B5027" s="8" t="s">
        <v>353</v>
      </c>
      <c r="C5027" s="8" t="s">
        <v>5379</v>
      </c>
      <c r="D5027" s="8" t="n">
        <v>2013</v>
      </c>
      <c r="E5027" s="19" t="n">
        <v>0</v>
      </c>
      <c r="F5027" s="19" t="n">
        <v>34</v>
      </c>
    </row>
    <row r="5028" customFormat="false" ht="15" hidden="false" customHeight="false" outlineLevel="0" collapsed="false">
      <c r="A5028" s="8" t="s">
        <v>352</v>
      </c>
      <c r="B5028" s="8" t="s">
        <v>353</v>
      </c>
      <c r="C5028" s="8" t="s">
        <v>5380</v>
      </c>
      <c r="D5028" s="8" t="n">
        <v>2013</v>
      </c>
      <c r="E5028" s="19" t="n">
        <v>0</v>
      </c>
      <c r="F5028" s="19" t="n">
        <v>34</v>
      </c>
    </row>
    <row r="5029" customFormat="false" ht="15" hidden="false" customHeight="false" outlineLevel="0" collapsed="false">
      <c r="A5029" s="8" t="s">
        <v>352</v>
      </c>
      <c r="B5029" s="8" t="s">
        <v>353</v>
      </c>
      <c r="C5029" s="8" t="s">
        <v>5381</v>
      </c>
      <c r="D5029" s="8" t="n">
        <v>2013</v>
      </c>
      <c r="E5029" s="19" t="n">
        <v>0</v>
      </c>
      <c r="F5029" s="19" t="n">
        <v>34</v>
      </c>
    </row>
    <row r="5030" customFormat="false" ht="15" hidden="false" customHeight="false" outlineLevel="0" collapsed="false">
      <c r="A5030" s="8" t="s">
        <v>352</v>
      </c>
      <c r="B5030" s="8" t="s">
        <v>353</v>
      </c>
      <c r="C5030" s="8" t="s">
        <v>5382</v>
      </c>
      <c r="D5030" s="8" t="n">
        <v>2013</v>
      </c>
      <c r="E5030" s="19" t="n">
        <v>0</v>
      </c>
      <c r="F5030" s="19" t="n">
        <v>34</v>
      </c>
    </row>
    <row r="5031" customFormat="false" ht="15" hidden="false" customHeight="false" outlineLevel="0" collapsed="false">
      <c r="A5031" s="8" t="s">
        <v>352</v>
      </c>
      <c r="B5031" s="8" t="s">
        <v>353</v>
      </c>
      <c r="C5031" s="8" t="s">
        <v>5383</v>
      </c>
      <c r="D5031" s="8" t="n">
        <v>2013</v>
      </c>
      <c r="E5031" s="19" t="n">
        <v>0</v>
      </c>
      <c r="F5031" s="19" t="n">
        <v>33.2222222222222</v>
      </c>
    </row>
    <row r="5032" customFormat="false" ht="15" hidden="false" customHeight="false" outlineLevel="0" collapsed="false">
      <c r="A5032" s="8" t="s">
        <v>352</v>
      </c>
      <c r="B5032" s="8" t="s">
        <v>353</v>
      </c>
      <c r="C5032" s="8" t="s">
        <v>5384</v>
      </c>
      <c r="D5032" s="8" t="n">
        <v>2013</v>
      </c>
      <c r="E5032" s="19" t="n">
        <v>0</v>
      </c>
      <c r="F5032" s="19" t="n">
        <v>32.3888888888889</v>
      </c>
    </row>
    <row r="5033" customFormat="false" ht="15" hidden="false" customHeight="false" outlineLevel="0" collapsed="false">
      <c r="A5033" s="8" t="s">
        <v>352</v>
      </c>
      <c r="B5033" s="8" t="s">
        <v>353</v>
      </c>
      <c r="C5033" s="8" t="s">
        <v>5385</v>
      </c>
      <c r="D5033" s="8" t="n">
        <v>2013</v>
      </c>
      <c r="E5033" s="19" t="n">
        <v>0</v>
      </c>
      <c r="F5033" s="19" t="n">
        <v>33.3888888888889</v>
      </c>
    </row>
    <row r="5034" customFormat="false" ht="15" hidden="false" customHeight="false" outlineLevel="0" collapsed="false">
      <c r="A5034" s="8" t="s">
        <v>352</v>
      </c>
      <c r="B5034" s="8" t="s">
        <v>353</v>
      </c>
      <c r="C5034" s="8" t="s">
        <v>5386</v>
      </c>
      <c r="D5034" s="8" t="n">
        <v>2013</v>
      </c>
      <c r="E5034" s="19" t="n">
        <v>0</v>
      </c>
      <c r="F5034" s="19" t="n">
        <v>34</v>
      </c>
    </row>
    <row r="5035" customFormat="false" ht="15" hidden="false" customHeight="false" outlineLevel="0" collapsed="false">
      <c r="A5035" s="8" t="s">
        <v>352</v>
      </c>
      <c r="B5035" s="8" t="s">
        <v>353</v>
      </c>
      <c r="C5035" s="8" t="s">
        <v>5387</v>
      </c>
      <c r="D5035" s="8" t="n">
        <v>2013</v>
      </c>
      <c r="E5035" s="19" t="n">
        <v>0</v>
      </c>
      <c r="F5035" s="19" t="n">
        <v>33</v>
      </c>
    </row>
    <row r="5036" customFormat="false" ht="15" hidden="false" customHeight="false" outlineLevel="0" collapsed="false">
      <c r="A5036" s="8" t="s">
        <v>352</v>
      </c>
      <c r="B5036" s="8" t="s">
        <v>353</v>
      </c>
      <c r="C5036" s="8" t="s">
        <v>5388</v>
      </c>
      <c r="D5036" s="8" t="n">
        <v>2013</v>
      </c>
      <c r="E5036" s="19" t="n">
        <v>0</v>
      </c>
      <c r="F5036" s="19" t="n">
        <v>34</v>
      </c>
    </row>
    <row r="5037" customFormat="false" ht="15" hidden="false" customHeight="false" outlineLevel="0" collapsed="false">
      <c r="A5037" s="8" t="s">
        <v>352</v>
      </c>
      <c r="B5037" s="8" t="s">
        <v>353</v>
      </c>
      <c r="C5037" s="8" t="s">
        <v>5389</v>
      </c>
      <c r="D5037" s="8" t="n">
        <v>2013</v>
      </c>
      <c r="E5037" s="19" t="n">
        <v>0</v>
      </c>
      <c r="F5037" s="19" t="n">
        <v>34</v>
      </c>
    </row>
    <row r="5038" customFormat="false" ht="15" hidden="false" customHeight="false" outlineLevel="0" collapsed="false">
      <c r="A5038" s="8" t="s">
        <v>352</v>
      </c>
      <c r="B5038" s="8" t="s">
        <v>353</v>
      </c>
      <c r="C5038" s="8" t="s">
        <v>5390</v>
      </c>
      <c r="D5038" s="8" t="n">
        <v>2013</v>
      </c>
      <c r="E5038" s="19" t="n">
        <v>0</v>
      </c>
      <c r="F5038" s="19" t="n">
        <v>34</v>
      </c>
    </row>
    <row r="5039" customFormat="false" ht="15" hidden="false" customHeight="false" outlineLevel="0" collapsed="false">
      <c r="A5039" s="8" t="s">
        <v>352</v>
      </c>
      <c r="B5039" s="8" t="s">
        <v>353</v>
      </c>
      <c r="C5039" s="8" t="s">
        <v>5391</v>
      </c>
      <c r="D5039" s="8" t="n">
        <v>2013</v>
      </c>
      <c r="E5039" s="19" t="n">
        <v>0</v>
      </c>
      <c r="F5039" s="19" t="n">
        <v>33.5</v>
      </c>
    </row>
    <row r="5040" customFormat="false" ht="15" hidden="false" customHeight="false" outlineLevel="0" collapsed="false">
      <c r="A5040" s="8" t="s">
        <v>352</v>
      </c>
      <c r="B5040" s="8" t="s">
        <v>353</v>
      </c>
      <c r="C5040" s="8" t="s">
        <v>5392</v>
      </c>
      <c r="D5040" s="8" t="n">
        <v>2013</v>
      </c>
      <c r="E5040" s="19" t="n">
        <v>0</v>
      </c>
      <c r="F5040" s="19" t="n">
        <v>32.6111111111111</v>
      </c>
    </row>
    <row r="5041" customFormat="false" ht="15" hidden="false" customHeight="false" outlineLevel="0" collapsed="false">
      <c r="A5041" s="8" t="s">
        <v>352</v>
      </c>
      <c r="B5041" s="8" t="s">
        <v>353</v>
      </c>
      <c r="C5041" s="8" t="s">
        <v>5393</v>
      </c>
      <c r="D5041" s="8" t="n">
        <v>2013</v>
      </c>
      <c r="E5041" s="19" t="n">
        <v>0</v>
      </c>
      <c r="F5041" s="19" t="n">
        <v>31</v>
      </c>
    </row>
    <row r="5042" customFormat="false" ht="15" hidden="false" customHeight="false" outlineLevel="0" collapsed="false">
      <c r="A5042" s="8" t="s">
        <v>352</v>
      </c>
      <c r="B5042" s="8" t="s">
        <v>353</v>
      </c>
      <c r="C5042" s="8" t="s">
        <v>5394</v>
      </c>
      <c r="D5042" s="8" t="n">
        <v>2013</v>
      </c>
      <c r="E5042" s="19" t="n">
        <v>0</v>
      </c>
      <c r="F5042" s="19" t="n">
        <v>33</v>
      </c>
    </row>
    <row r="5043" customFormat="false" ht="15" hidden="false" customHeight="false" outlineLevel="0" collapsed="false">
      <c r="A5043" s="8" t="s">
        <v>352</v>
      </c>
      <c r="B5043" s="8" t="s">
        <v>353</v>
      </c>
      <c r="C5043" s="8" t="s">
        <v>5395</v>
      </c>
      <c r="D5043" s="8" t="n">
        <v>2013</v>
      </c>
      <c r="E5043" s="19" t="n">
        <v>0</v>
      </c>
      <c r="F5043" s="19" t="n">
        <v>31</v>
      </c>
    </row>
    <row r="5044" customFormat="false" ht="15" hidden="false" customHeight="false" outlineLevel="0" collapsed="false">
      <c r="A5044" s="8" t="s">
        <v>352</v>
      </c>
      <c r="B5044" s="8" t="s">
        <v>353</v>
      </c>
      <c r="C5044" s="8" t="s">
        <v>5396</v>
      </c>
      <c r="D5044" s="8" t="n">
        <v>2013</v>
      </c>
      <c r="E5044" s="19" t="n">
        <v>0</v>
      </c>
      <c r="F5044" s="19" t="n">
        <v>31</v>
      </c>
    </row>
    <row r="5045" customFormat="false" ht="15" hidden="false" customHeight="false" outlineLevel="0" collapsed="false">
      <c r="A5045" s="8" t="s">
        <v>352</v>
      </c>
      <c r="B5045" s="8" t="s">
        <v>353</v>
      </c>
      <c r="C5045" s="8" t="s">
        <v>5397</v>
      </c>
      <c r="D5045" s="8" t="n">
        <v>2013</v>
      </c>
      <c r="E5045" s="19" t="n">
        <v>0</v>
      </c>
      <c r="F5045" s="19" t="n">
        <v>31</v>
      </c>
    </row>
    <row r="5046" customFormat="false" ht="15" hidden="false" customHeight="false" outlineLevel="0" collapsed="false">
      <c r="A5046" s="8" t="s">
        <v>352</v>
      </c>
      <c r="B5046" s="8" t="s">
        <v>353</v>
      </c>
      <c r="C5046" s="8" t="s">
        <v>5398</v>
      </c>
      <c r="D5046" s="8" t="n">
        <v>2013</v>
      </c>
      <c r="E5046" s="19" t="n">
        <v>0</v>
      </c>
      <c r="F5046" s="19" t="n">
        <v>30.2222222222222</v>
      </c>
    </row>
    <row r="5047" customFormat="false" ht="15" hidden="false" customHeight="false" outlineLevel="0" collapsed="false">
      <c r="A5047" s="8" t="s">
        <v>352</v>
      </c>
      <c r="B5047" s="8" t="s">
        <v>353</v>
      </c>
      <c r="C5047" s="8" t="s">
        <v>5399</v>
      </c>
      <c r="D5047" s="8" t="n">
        <v>2013</v>
      </c>
      <c r="E5047" s="19" t="n">
        <v>0</v>
      </c>
      <c r="F5047" s="19" t="n">
        <v>29.3888888888889</v>
      </c>
    </row>
    <row r="5048" customFormat="false" ht="15" hidden="false" customHeight="false" outlineLevel="0" collapsed="false">
      <c r="A5048" s="8" t="s">
        <v>352</v>
      </c>
      <c r="B5048" s="8" t="s">
        <v>353</v>
      </c>
      <c r="C5048" s="8" t="s">
        <v>5400</v>
      </c>
      <c r="D5048" s="8" t="n">
        <v>2013</v>
      </c>
      <c r="E5048" s="19" t="n">
        <v>0</v>
      </c>
      <c r="F5048" s="19" t="n">
        <v>29</v>
      </c>
    </row>
    <row r="5049" customFormat="false" ht="15" hidden="false" customHeight="false" outlineLevel="0" collapsed="false">
      <c r="A5049" s="8" t="s">
        <v>352</v>
      </c>
      <c r="B5049" s="8" t="s">
        <v>353</v>
      </c>
      <c r="C5049" s="8" t="s">
        <v>5401</v>
      </c>
      <c r="D5049" s="8" t="n">
        <v>2013</v>
      </c>
      <c r="E5049" s="19" t="n">
        <v>0</v>
      </c>
      <c r="F5049" s="19" t="n">
        <v>30</v>
      </c>
    </row>
    <row r="5050" customFormat="false" ht="15" hidden="false" customHeight="false" outlineLevel="0" collapsed="false">
      <c r="A5050" s="8" t="s">
        <v>352</v>
      </c>
      <c r="B5050" s="8" t="s">
        <v>353</v>
      </c>
      <c r="C5050" s="8" t="s">
        <v>5402</v>
      </c>
      <c r="D5050" s="8" t="n">
        <v>2013</v>
      </c>
      <c r="E5050" s="19" t="n">
        <v>0</v>
      </c>
      <c r="F5050" s="19" t="n">
        <v>31</v>
      </c>
    </row>
    <row r="5051" customFormat="false" ht="15" hidden="false" customHeight="false" outlineLevel="0" collapsed="false">
      <c r="A5051" s="8" t="s">
        <v>352</v>
      </c>
      <c r="B5051" s="8" t="s">
        <v>353</v>
      </c>
      <c r="C5051" s="8" t="s">
        <v>5403</v>
      </c>
      <c r="D5051" s="8" t="n">
        <v>2013</v>
      </c>
      <c r="E5051" s="19" t="n">
        <v>0</v>
      </c>
      <c r="F5051" s="19" t="n">
        <v>31</v>
      </c>
    </row>
    <row r="5052" customFormat="false" ht="15" hidden="false" customHeight="false" outlineLevel="0" collapsed="false">
      <c r="A5052" s="8" t="s">
        <v>352</v>
      </c>
      <c r="B5052" s="8" t="s">
        <v>353</v>
      </c>
      <c r="C5052" s="8" t="s">
        <v>5404</v>
      </c>
      <c r="D5052" s="8" t="n">
        <v>2013</v>
      </c>
      <c r="E5052" s="19" t="n">
        <v>0</v>
      </c>
      <c r="F5052" s="19" t="n">
        <v>32</v>
      </c>
    </row>
    <row r="5053" customFormat="false" ht="15" hidden="false" customHeight="false" outlineLevel="0" collapsed="false">
      <c r="A5053" s="8" t="s">
        <v>352</v>
      </c>
      <c r="B5053" s="8" t="s">
        <v>353</v>
      </c>
      <c r="C5053" s="8" t="s">
        <v>5405</v>
      </c>
      <c r="D5053" s="8" t="n">
        <v>2013</v>
      </c>
      <c r="E5053" s="19" t="n">
        <v>0</v>
      </c>
      <c r="F5053" s="19" t="n">
        <v>32</v>
      </c>
    </row>
    <row r="5054" customFormat="false" ht="15" hidden="false" customHeight="false" outlineLevel="0" collapsed="false">
      <c r="A5054" s="8" t="s">
        <v>352</v>
      </c>
      <c r="B5054" s="8" t="s">
        <v>353</v>
      </c>
      <c r="C5054" s="8" t="s">
        <v>5406</v>
      </c>
      <c r="D5054" s="8" t="n">
        <v>2013</v>
      </c>
      <c r="E5054" s="19" t="n">
        <v>0</v>
      </c>
      <c r="F5054" s="19" t="n">
        <v>31.1111111111111</v>
      </c>
    </row>
    <row r="5055" customFormat="false" ht="15" hidden="false" customHeight="false" outlineLevel="0" collapsed="false">
      <c r="A5055" s="8" t="s">
        <v>352</v>
      </c>
      <c r="B5055" s="8" t="s">
        <v>353</v>
      </c>
      <c r="C5055" s="8" t="s">
        <v>5407</v>
      </c>
      <c r="D5055" s="8" t="n">
        <v>2013</v>
      </c>
      <c r="E5055" s="19" t="n">
        <v>0</v>
      </c>
      <c r="F5055" s="19" t="n">
        <v>32</v>
      </c>
    </row>
    <row r="5056" customFormat="false" ht="15" hidden="false" customHeight="false" outlineLevel="0" collapsed="false">
      <c r="A5056" s="8" t="s">
        <v>352</v>
      </c>
      <c r="B5056" s="8" t="s">
        <v>353</v>
      </c>
      <c r="C5056" s="8" t="s">
        <v>5408</v>
      </c>
      <c r="D5056" s="8" t="n">
        <v>2013</v>
      </c>
      <c r="E5056" s="19" t="n">
        <v>0</v>
      </c>
      <c r="F5056" s="19" t="n">
        <v>32.2777777777778</v>
      </c>
    </row>
    <row r="5057" customFormat="false" ht="15" hidden="false" customHeight="false" outlineLevel="0" collapsed="false">
      <c r="A5057" s="8" t="s">
        <v>352</v>
      </c>
      <c r="B5057" s="8" t="s">
        <v>353</v>
      </c>
      <c r="C5057" s="8" t="s">
        <v>5409</v>
      </c>
      <c r="D5057" s="8" t="n">
        <v>2013</v>
      </c>
      <c r="E5057" s="19" t="n">
        <v>0</v>
      </c>
      <c r="F5057" s="19" t="n">
        <v>35.7777777777778</v>
      </c>
    </row>
    <row r="5058" customFormat="false" ht="15" hidden="false" customHeight="false" outlineLevel="0" collapsed="false">
      <c r="A5058" s="8" t="s">
        <v>352</v>
      </c>
      <c r="B5058" s="8" t="s">
        <v>353</v>
      </c>
      <c r="C5058" s="8" t="s">
        <v>5410</v>
      </c>
      <c r="D5058" s="8" t="n">
        <v>2013</v>
      </c>
      <c r="E5058" s="19" t="n">
        <v>0</v>
      </c>
      <c r="F5058" s="19" t="n">
        <v>32.1111111111111</v>
      </c>
    </row>
    <row r="5059" customFormat="false" ht="15" hidden="false" customHeight="false" outlineLevel="0" collapsed="false">
      <c r="A5059" s="8" t="s">
        <v>352</v>
      </c>
      <c r="B5059" s="8" t="s">
        <v>353</v>
      </c>
      <c r="C5059" s="8" t="s">
        <v>5411</v>
      </c>
      <c r="D5059" s="8" t="n">
        <v>2013</v>
      </c>
      <c r="E5059" s="19" t="n">
        <v>0</v>
      </c>
      <c r="F5059" s="19" t="n">
        <v>33</v>
      </c>
    </row>
    <row r="5060" customFormat="false" ht="15" hidden="false" customHeight="false" outlineLevel="0" collapsed="false">
      <c r="A5060" s="8" t="s">
        <v>352</v>
      </c>
      <c r="B5060" s="8" t="s">
        <v>353</v>
      </c>
      <c r="C5060" s="8" t="s">
        <v>5412</v>
      </c>
      <c r="D5060" s="8" t="n">
        <v>2013</v>
      </c>
      <c r="E5060" s="19" t="n">
        <v>0</v>
      </c>
      <c r="F5060" s="19" t="n">
        <v>33</v>
      </c>
    </row>
    <row r="5061" customFormat="false" ht="15" hidden="false" customHeight="false" outlineLevel="0" collapsed="false">
      <c r="A5061" s="8" t="s">
        <v>352</v>
      </c>
      <c r="B5061" s="8" t="s">
        <v>353</v>
      </c>
      <c r="C5061" s="8" t="s">
        <v>5413</v>
      </c>
      <c r="D5061" s="8" t="n">
        <v>2013</v>
      </c>
      <c r="E5061" s="19" t="n">
        <v>0</v>
      </c>
      <c r="F5061" s="19" t="n">
        <v>31</v>
      </c>
    </row>
    <row r="5062" customFormat="false" ht="15" hidden="false" customHeight="false" outlineLevel="0" collapsed="false">
      <c r="A5062" s="8" t="s">
        <v>352</v>
      </c>
      <c r="B5062" s="8" t="s">
        <v>353</v>
      </c>
      <c r="C5062" s="8" t="s">
        <v>5414</v>
      </c>
      <c r="D5062" s="8" t="n">
        <v>2013</v>
      </c>
      <c r="E5062" s="19" t="n">
        <v>0</v>
      </c>
      <c r="F5062" s="19" t="n">
        <v>31</v>
      </c>
    </row>
    <row r="5063" customFormat="false" ht="15" hidden="false" customHeight="false" outlineLevel="0" collapsed="false">
      <c r="A5063" s="8" t="s">
        <v>352</v>
      </c>
      <c r="B5063" s="8" t="s">
        <v>353</v>
      </c>
      <c r="C5063" s="8" t="s">
        <v>5415</v>
      </c>
      <c r="D5063" s="8" t="n">
        <v>2013</v>
      </c>
      <c r="E5063" s="19" t="n">
        <v>0</v>
      </c>
      <c r="F5063" s="19" t="n">
        <v>32</v>
      </c>
    </row>
    <row r="5064" customFormat="false" ht="15" hidden="false" customHeight="false" outlineLevel="0" collapsed="false">
      <c r="A5064" s="8" t="s">
        <v>352</v>
      </c>
      <c r="B5064" s="8" t="s">
        <v>353</v>
      </c>
      <c r="C5064" s="8" t="s">
        <v>5416</v>
      </c>
      <c r="D5064" s="8" t="n">
        <v>2013</v>
      </c>
      <c r="E5064" s="19" t="n">
        <v>0</v>
      </c>
      <c r="F5064" s="19" t="n">
        <v>30</v>
      </c>
    </row>
    <row r="5065" customFormat="false" ht="15" hidden="false" customHeight="false" outlineLevel="0" collapsed="false">
      <c r="A5065" s="8" t="s">
        <v>352</v>
      </c>
      <c r="B5065" s="8" t="s">
        <v>353</v>
      </c>
      <c r="C5065" s="8" t="s">
        <v>5417</v>
      </c>
      <c r="D5065" s="8" t="n">
        <v>2013</v>
      </c>
      <c r="E5065" s="19" t="n">
        <v>0</v>
      </c>
      <c r="F5065" s="19" t="n">
        <v>32</v>
      </c>
    </row>
    <row r="5066" customFormat="false" ht="15" hidden="false" customHeight="false" outlineLevel="0" collapsed="false">
      <c r="A5066" s="8" t="s">
        <v>352</v>
      </c>
      <c r="B5066" s="8" t="s">
        <v>353</v>
      </c>
      <c r="C5066" s="8" t="s">
        <v>5418</v>
      </c>
      <c r="D5066" s="8" t="n">
        <v>2013</v>
      </c>
      <c r="E5066" s="19" t="n">
        <v>0</v>
      </c>
      <c r="F5066" s="19" t="n">
        <v>32</v>
      </c>
    </row>
    <row r="5067" customFormat="false" ht="15" hidden="false" customHeight="false" outlineLevel="0" collapsed="false">
      <c r="A5067" s="8" t="s">
        <v>352</v>
      </c>
      <c r="B5067" s="8" t="s">
        <v>353</v>
      </c>
      <c r="C5067" s="8" t="s">
        <v>5419</v>
      </c>
      <c r="D5067" s="8" t="n">
        <v>2013</v>
      </c>
      <c r="E5067" s="19" t="n">
        <v>0</v>
      </c>
      <c r="F5067" s="19" t="n">
        <v>31</v>
      </c>
    </row>
    <row r="5068" customFormat="false" ht="15" hidden="false" customHeight="false" outlineLevel="0" collapsed="false">
      <c r="A5068" s="8" t="s">
        <v>352</v>
      </c>
      <c r="B5068" s="8" t="s">
        <v>353</v>
      </c>
      <c r="C5068" s="8" t="s">
        <v>5420</v>
      </c>
      <c r="D5068" s="8" t="n">
        <v>2013</v>
      </c>
      <c r="E5068" s="19" t="n">
        <v>0</v>
      </c>
      <c r="F5068" s="19" t="n">
        <v>30.3888888888889</v>
      </c>
    </row>
    <row r="5069" customFormat="false" ht="15" hidden="false" customHeight="false" outlineLevel="0" collapsed="false">
      <c r="A5069" s="8" t="s">
        <v>352</v>
      </c>
      <c r="B5069" s="8" t="s">
        <v>353</v>
      </c>
      <c r="C5069" s="8" t="s">
        <v>5421</v>
      </c>
      <c r="D5069" s="8" t="n">
        <v>2013</v>
      </c>
      <c r="E5069" s="19" t="n">
        <v>0</v>
      </c>
      <c r="F5069" s="19" t="n">
        <v>31</v>
      </c>
    </row>
    <row r="5070" customFormat="false" ht="15" hidden="false" customHeight="false" outlineLevel="0" collapsed="false">
      <c r="A5070" s="8" t="s">
        <v>352</v>
      </c>
      <c r="B5070" s="8" t="s">
        <v>353</v>
      </c>
      <c r="C5070" s="8" t="s">
        <v>5422</v>
      </c>
      <c r="D5070" s="8" t="n">
        <v>2013</v>
      </c>
      <c r="E5070" s="19" t="n">
        <v>0</v>
      </c>
      <c r="F5070" s="19" t="n">
        <v>31.1111111111111</v>
      </c>
    </row>
    <row r="5071" customFormat="false" ht="15" hidden="false" customHeight="false" outlineLevel="0" collapsed="false">
      <c r="A5071" s="8" t="s">
        <v>352</v>
      </c>
      <c r="B5071" s="8" t="s">
        <v>353</v>
      </c>
      <c r="C5071" s="8" t="s">
        <v>5423</v>
      </c>
      <c r="D5071" s="8" t="n">
        <v>2013</v>
      </c>
      <c r="E5071" s="19" t="n">
        <v>0</v>
      </c>
      <c r="F5071" s="19" t="n">
        <v>31.1111111111111</v>
      </c>
    </row>
    <row r="5072" customFormat="false" ht="15" hidden="false" customHeight="false" outlineLevel="0" collapsed="false">
      <c r="A5072" s="8" t="s">
        <v>352</v>
      </c>
      <c r="B5072" s="8" t="s">
        <v>353</v>
      </c>
      <c r="C5072" s="8" t="s">
        <v>5424</v>
      </c>
      <c r="D5072" s="8" t="n">
        <v>2013</v>
      </c>
      <c r="E5072" s="19" t="n">
        <v>0</v>
      </c>
      <c r="F5072" s="19" t="n">
        <v>30.3888888888889</v>
      </c>
    </row>
    <row r="5073" customFormat="false" ht="15" hidden="false" customHeight="false" outlineLevel="0" collapsed="false">
      <c r="A5073" s="8" t="s">
        <v>352</v>
      </c>
      <c r="B5073" s="8" t="s">
        <v>353</v>
      </c>
      <c r="C5073" s="8" t="s">
        <v>5425</v>
      </c>
      <c r="D5073" s="8" t="n">
        <v>2013</v>
      </c>
      <c r="E5073" s="19" t="n">
        <v>0</v>
      </c>
      <c r="F5073" s="19" t="n">
        <v>30.1111111111111</v>
      </c>
    </row>
    <row r="5074" customFormat="false" ht="15" hidden="false" customHeight="false" outlineLevel="0" collapsed="false">
      <c r="A5074" s="8" t="s">
        <v>352</v>
      </c>
      <c r="B5074" s="8" t="s">
        <v>353</v>
      </c>
      <c r="C5074" s="8" t="s">
        <v>5426</v>
      </c>
      <c r="D5074" s="8" t="n">
        <v>2013</v>
      </c>
      <c r="E5074" s="19" t="n">
        <v>0</v>
      </c>
      <c r="F5074" s="19" t="n">
        <v>29.2222222222222</v>
      </c>
    </row>
    <row r="5075" customFormat="false" ht="15" hidden="false" customHeight="false" outlineLevel="0" collapsed="false">
      <c r="A5075" s="8" t="s">
        <v>352</v>
      </c>
      <c r="B5075" s="8" t="s">
        <v>353</v>
      </c>
      <c r="C5075" s="8" t="s">
        <v>5427</v>
      </c>
      <c r="D5075" s="8" t="n">
        <v>2013</v>
      </c>
      <c r="E5075" s="19" t="n">
        <v>0</v>
      </c>
      <c r="F5075" s="19" t="n">
        <v>30.2777777777778</v>
      </c>
    </row>
    <row r="5076" customFormat="false" ht="15" hidden="false" customHeight="false" outlineLevel="0" collapsed="false">
      <c r="A5076" s="8" t="s">
        <v>352</v>
      </c>
      <c r="B5076" s="8" t="s">
        <v>353</v>
      </c>
      <c r="C5076" s="8" t="s">
        <v>5428</v>
      </c>
      <c r="D5076" s="8" t="n">
        <v>2013</v>
      </c>
      <c r="E5076" s="19" t="n">
        <v>0</v>
      </c>
      <c r="F5076" s="19" t="n">
        <v>32</v>
      </c>
    </row>
    <row r="5077" customFormat="false" ht="15" hidden="false" customHeight="false" outlineLevel="0" collapsed="false">
      <c r="A5077" s="8" t="s">
        <v>352</v>
      </c>
      <c r="B5077" s="8" t="s">
        <v>353</v>
      </c>
      <c r="C5077" s="8" t="s">
        <v>5429</v>
      </c>
      <c r="D5077" s="8" t="n">
        <v>2013</v>
      </c>
      <c r="E5077" s="19" t="n">
        <v>0</v>
      </c>
      <c r="F5077" s="19" t="n">
        <v>31</v>
      </c>
    </row>
    <row r="5078" customFormat="false" ht="15" hidden="false" customHeight="false" outlineLevel="0" collapsed="false">
      <c r="A5078" s="8" t="s">
        <v>352</v>
      </c>
      <c r="B5078" s="8" t="s">
        <v>353</v>
      </c>
      <c r="C5078" s="8" t="s">
        <v>5430</v>
      </c>
      <c r="D5078" s="8" t="n">
        <v>2013</v>
      </c>
      <c r="E5078" s="19" t="n">
        <v>0</v>
      </c>
      <c r="F5078" s="19" t="n">
        <v>30</v>
      </c>
    </row>
    <row r="5079" customFormat="false" ht="15" hidden="false" customHeight="false" outlineLevel="0" collapsed="false">
      <c r="A5079" s="8" t="s">
        <v>352</v>
      </c>
      <c r="B5079" s="8" t="s">
        <v>353</v>
      </c>
      <c r="C5079" s="8" t="s">
        <v>5431</v>
      </c>
      <c r="D5079" s="8" t="n">
        <v>2013</v>
      </c>
      <c r="E5079" s="19" t="n">
        <v>0</v>
      </c>
      <c r="F5079" s="19" t="n">
        <v>29.2777777777778</v>
      </c>
    </row>
    <row r="5080" customFormat="false" ht="15" hidden="false" customHeight="false" outlineLevel="0" collapsed="false">
      <c r="A5080" s="8" t="s">
        <v>352</v>
      </c>
      <c r="B5080" s="8" t="s">
        <v>353</v>
      </c>
      <c r="C5080" s="8" t="s">
        <v>5432</v>
      </c>
      <c r="D5080" s="8" t="n">
        <v>2013</v>
      </c>
      <c r="E5080" s="19" t="n">
        <v>0</v>
      </c>
      <c r="F5080" s="19" t="n">
        <v>30.3888888888889</v>
      </c>
    </row>
    <row r="5081" customFormat="false" ht="15" hidden="false" customHeight="false" outlineLevel="0" collapsed="false">
      <c r="A5081" s="8" t="s">
        <v>352</v>
      </c>
      <c r="B5081" s="8" t="s">
        <v>353</v>
      </c>
      <c r="C5081" s="8" t="s">
        <v>5433</v>
      </c>
      <c r="D5081" s="8" t="n">
        <v>2013</v>
      </c>
      <c r="E5081" s="19" t="n">
        <v>0</v>
      </c>
      <c r="F5081" s="19" t="n">
        <v>30.1111111111111</v>
      </c>
    </row>
    <row r="5082" customFormat="false" ht="15" hidden="false" customHeight="false" outlineLevel="0" collapsed="false">
      <c r="A5082" s="8" t="s">
        <v>352</v>
      </c>
      <c r="B5082" s="8" t="s">
        <v>353</v>
      </c>
      <c r="C5082" s="8" t="s">
        <v>5434</v>
      </c>
      <c r="D5082" s="8" t="n">
        <v>2013</v>
      </c>
      <c r="E5082" s="19" t="n">
        <v>0</v>
      </c>
      <c r="F5082" s="19" t="n">
        <v>27.8888888888889</v>
      </c>
    </row>
    <row r="5083" customFormat="false" ht="15" hidden="false" customHeight="false" outlineLevel="0" collapsed="false">
      <c r="A5083" s="8" t="s">
        <v>352</v>
      </c>
      <c r="B5083" s="8" t="s">
        <v>353</v>
      </c>
      <c r="C5083" s="8" t="s">
        <v>5435</v>
      </c>
      <c r="D5083" s="8" t="n">
        <v>2013</v>
      </c>
      <c r="E5083" s="19" t="n">
        <v>0</v>
      </c>
      <c r="F5083" s="19" t="n">
        <v>26.8888888888889</v>
      </c>
    </row>
    <row r="5084" customFormat="false" ht="15" hidden="false" customHeight="false" outlineLevel="0" collapsed="false">
      <c r="A5084" s="8" t="s">
        <v>352</v>
      </c>
      <c r="B5084" s="8" t="s">
        <v>353</v>
      </c>
      <c r="C5084" s="8" t="s">
        <v>5436</v>
      </c>
      <c r="D5084" s="8" t="n">
        <v>2013</v>
      </c>
      <c r="E5084" s="19" t="n">
        <v>0</v>
      </c>
      <c r="F5084" s="19" t="n">
        <v>27</v>
      </c>
    </row>
    <row r="5085" customFormat="false" ht="15" hidden="false" customHeight="false" outlineLevel="0" collapsed="false">
      <c r="A5085" s="8" t="s">
        <v>352</v>
      </c>
      <c r="B5085" s="8" t="s">
        <v>353</v>
      </c>
      <c r="C5085" s="8" t="s">
        <v>5437</v>
      </c>
      <c r="D5085" s="8" t="n">
        <v>2013</v>
      </c>
      <c r="E5085" s="19" t="n">
        <v>0</v>
      </c>
      <c r="F5085" s="19" t="n">
        <v>27</v>
      </c>
    </row>
    <row r="5086" customFormat="false" ht="15" hidden="false" customHeight="false" outlineLevel="0" collapsed="false">
      <c r="A5086" s="8" t="s">
        <v>352</v>
      </c>
      <c r="B5086" s="8" t="s">
        <v>353</v>
      </c>
      <c r="C5086" s="8" t="s">
        <v>5438</v>
      </c>
      <c r="D5086" s="8" t="n">
        <v>2013</v>
      </c>
      <c r="E5086" s="19" t="n">
        <v>0</v>
      </c>
      <c r="F5086" s="19" t="n">
        <v>26</v>
      </c>
    </row>
    <row r="5087" customFormat="false" ht="15" hidden="false" customHeight="false" outlineLevel="0" collapsed="false">
      <c r="A5087" s="8" t="s">
        <v>352</v>
      </c>
      <c r="B5087" s="8" t="s">
        <v>353</v>
      </c>
      <c r="C5087" s="8" t="s">
        <v>5439</v>
      </c>
      <c r="D5087" s="8" t="n">
        <v>2013</v>
      </c>
      <c r="E5087" s="19" t="n">
        <v>0</v>
      </c>
      <c r="F5087" s="19" t="n">
        <v>28</v>
      </c>
    </row>
    <row r="5088" customFormat="false" ht="15" hidden="false" customHeight="false" outlineLevel="0" collapsed="false">
      <c r="A5088" s="8" t="s">
        <v>352</v>
      </c>
      <c r="B5088" s="8" t="s">
        <v>353</v>
      </c>
      <c r="C5088" s="8" t="s">
        <v>5440</v>
      </c>
      <c r="D5088" s="8" t="n">
        <v>2013</v>
      </c>
      <c r="E5088" s="19" t="n">
        <v>0</v>
      </c>
      <c r="F5088" s="19" t="n">
        <v>27</v>
      </c>
    </row>
    <row r="5089" customFormat="false" ht="15" hidden="false" customHeight="false" outlineLevel="0" collapsed="false">
      <c r="A5089" s="8" t="s">
        <v>352</v>
      </c>
      <c r="B5089" s="8" t="s">
        <v>353</v>
      </c>
      <c r="C5089" s="8" t="s">
        <v>5441</v>
      </c>
      <c r="D5089" s="8" t="n">
        <v>2013</v>
      </c>
      <c r="E5089" s="19" t="n">
        <v>0</v>
      </c>
      <c r="F5089" s="19" t="n">
        <v>28</v>
      </c>
    </row>
    <row r="5090" customFormat="false" ht="15" hidden="false" customHeight="false" outlineLevel="0" collapsed="false">
      <c r="A5090" s="8" t="s">
        <v>352</v>
      </c>
      <c r="B5090" s="8" t="s">
        <v>353</v>
      </c>
      <c r="C5090" s="8" t="s">
        <v>5442</v>
      </c>
      <c r="D5090" s="8" t="n">
        <v>2013</v>
      </c>
      <c r="E5090" s="19" t="n">
        <v>0</v>
      </c>
      <c r="F5090" s="19" t="n">
        <v>26</v>
      </c>
    </row>
    <row r="5091" customFormat="false" ht="15" hidden="false" customHeight="false" outlineLevel="0" collapsed="false">
      <c r="A5091" s="8" t="s">
        <v>352</v>
      </c>
      <c r="B5091" s="8" t="s">
        <v>353</v>
      </c>
      <c r="C5091" s="8" t="s">
        <v>5443</v>
      </c>
      <c r="D5091" s="8" t="n">
        <v>2013</v>
      </c>
      <c r="E5091" s="19" t="n">
        <v>0</v>
      </c>
      <c r="F5091" s="19" t="n">
        <v>25.3888888888889</v>
      </c>
    </row>
    <row r="5092" customFormat="false" ht="15" hidden="false" customHeight="false" outlineLevel="0" collapsed="false">
      <c r="A5092" s="8" t="s">
        <v>352</v>
      </c>
      <c r="B5092" s="8" t="s">
        <v>353</v>
      </c>
      <c r="C5092" s="8" t="s">
        <v>5444</v>
      </c>
      <c r="D5092" s="8" t="n">
        <v>2013</v>
      </c>
      <c r="E5092" s="19" t="n">
        <v>0</v>
      </c>
      <c r="F5092" s="19" t="n">
        <v>25.3888888888889</v>
      </c>
    </row>
    <row r="5093" customFormat="false" ht="15" hidden="false" customHeight="false" outlineLevel="0" collapsed="false">
      <c r="A5093" s="8" t="s">
        <v>352</v>
      </c>
      <c r="B5093" s="8" t="s">
        <v>353</v>
      </c>
      <c r="C5093" s="8" t="s">
        <v>5445</v>
      </c>
      <c r="D5093" s="8" t="n">
        <v>2013</v>
      </c>
      <c r="E5093" s="19" t="n">
        <v>0</v>
      </c>
      <c r="F5093" s="19" t="n">
        <v>25.8888888888889</v>
      </c>
    </row>
    <row r="5094" customFormat="false" ht="15" hidden="false" customHeight="false" outlineLevel="0" collapsed="false">
      <c r="A5094" s="8" t="s">
        <v>352</v>
      </c>
      <c r="B5094" s="8" t="s">
        <v>353</v>
      </c>
      <c r="C5094" s="8" t="s">
        <v>5446</v>
      </c>
      <c r="D5094" s="8" t="n">
        <v>2014</v>
      </c>
      <c r="E5094" s="19" t="n">
        <v>0</v>
      </c>
      <c r="F5094" s="19" t="n">
        <v>23</v>
      </c>
    </row>
    <row r="5095" customFormat="false" ht="15" hidden="false" customHeight="false" outlineLevel="0" collapsed="false">
      <c r="A5095" s="8" t="s">
        <v>352</v>
      </c>
      <c r="B5095" s="8" t="s">
        <v>353</v>
      </c>
      <c r="C5095" s="8" t="s">
        <v>5447</v>
      </c>
      <c r="D5095" s="8" t="n">
        <v>2014</v>
      </c>
      <c r="E5095" s="19" t="n">
        <v>0</v>
      </c>
      <c r="F5095" s="19" t="n">
        <v>23.2222222222222</v>
      </c>
    </row>
    <row r="5096" customFormat="false" ht="15" hidden="false" customHeight="false" outlineLevel="0" collapsed="false">
      <c r="A5096" s="8" t="s">
        <v>352</v>
      </c>
      <c r="B5096" s="8" t="s">
        <v>353</v>
      </c>
      <c r="C5096" s="8" t="s">
        <v>5448</v>
      </c>
      <c r="D5096" s="8" t="n">
        <v>2014</v>
      </c>
      <c r="E5096" s="19" t="n">
        <v>0</v>
      </c>
      <c r="F5096" s="19" t="n">
        <v>29.3888888888889</v>
      </c>
    </row>
    <row r="5097" customFormat="false" ht="15" hidden="false" customHeight="false" outlineLevel="0" collapsed="false">
      <c r="A5097" s="8" t="s">
        <v>352</v>
      </c>
      <c r="B5097" s="8" t="s">
        <v>353</v>
      </c>
      <c r="C5097" s="8" t="s">
        <v>5449</v>
      </c>
      <c r="D5097" s="8" t="n">
        <v>2014</v>
      </c>
      <c r="E5097" s="19" t="n">
        <v>0</v>
      </c>
      <c r="F5097" s="19" t="n">
        <v>27</v>
      </c>
    </row>
    <row r="5098" customFormat="false" ht="15" hidden="false" customHeight="false" outlineLevel="0" collapsed="false">
      <c r="A5098" s="8" t="s">
        <v>352</v>
      </c>
      <c r="B5098" s="8" t="s">
        <v>353</v>
      </c>
      <c r="C5098" s="8" t="s">
        <v>5450</v>
      </c>
      <c r="D5098" s="8" t="n">
        <v>2014</v>
      </c>
      <c r="E5098" s="19" t="n">
        <v>0</v>
      </c>
      <c r="F5098" s="19" t="n">
        <v>27.5</v>
      </c>
    </row>
    <row r="5099" customFormat="false" ht="15" hidden="false" customHeight="false" outlineLevel="0" collapsed="false">
      <c r="A5099" s="8" t="s">
        <v>352</v>
      </c>
      <c r="B5099" s="8" t="s">
        <v>353</v>
      </c>
      <c r="C5099" s="8" t="s">
        <v>5451</v>
      </c>
      <c r="D5099" s="8" t="n">
        <v>2014</v>
      </c>
      <c r="E5099" s="19" t="n">
        <v>0</v>
      </c>
      <c r="F5099" s="19" t="n">
        <v>26</v>
      </c>
    </row>
    <row r="5100" customFormat="false" ht="15" hidden="false" customHeight="false" outlineLevel="0" collapsed="false">
      <c r="A5100" s="8" t="s">
        <v>352</v>
      </c>
      <c r="B5100" s="8" t="s">
        <v>353</v>
      </c>
      <c r="C5100" s="8" t="s">
        <v>5452</v>
      </c>
      <c r="D5100" s="8" t="n">
        <v>2014</v>
      </c>
      <c r="E5100" s="19" t="n">
        <v>0</v>
      </c>
      <c r="F5100" s="19" t="n">
        <v>27.5</v>
      </c>
    </row>
    <row r="5101" customFormat="false" ht="15" hidden="false" customHeight="false" outlineLevel="0" collapsed="false">
      <c r="A5101" s="8" t="s">
        <v>352</v>
      </c>
      <c r="B5101" s="8" t="s">
        <v>353</v>
      </c>
      <c r="C5101" s="8" t="s">
        <v>5453</v>
      </c>
      <c r="D5101" s="8" t="n">
        <v>2014</v>
      </c>
      <c r="E5101" s="19" t="n">
        <v>0</v>
      </c>
      <c r="F5101" s="19" t="n">
        <v>30</v>
      </c>
    </row>
    <row r="5102" customFormat="false" ht="15" hidden="false" customHeight="false" outlineLevel="0" collapsed="false">
      <c r="A5102" s="8" t="s">
        <v>352</v>
      </c>
      <c r="B5102" s="8" t="s">
        <v>353</v>
      </c>
      <c r="C5102" s="8" t="s">
        <v>5454</v>
      </c>
      <c r="D5102" s="8" t="n">
        <v>2014</v>
      </c>
      <c r="E5102" s="19" t="n">
        <v>0</v>
      </c>
      <c r="F5102" s="19" t="n">
        <v>27</v>
      </c>
    </row>
    <row r="5103" customFormat="false" ht="15" hidden="false" customHeight="false" outlineLevel="0" collapsed="false">
      <c r="A5103" s="8" t="s">
        <v>352</v>
      </c>
      <c r="B5103" s="8" t="s">
        <v>353</v>
      </c>
      <c r="C5103" s="8" t="s">
        <v>5455</v>
      </c>
      <c r="D5103" s="8" t="n">
        <v>2014</v>
      </c>
      <c r="E5103" s="19" t="n">
        <v>0</v>
      </c>
      <c r="F5103" s="19" t="n">
        <v>24</v>
      </c>
    </row>
    <row r="5104" customFormat="false" ht="15" hidden="false" customHeight="false" outlineLevel="0" collapsed="false">
      <c r="A5104" s="8" t="s">
        <v>352</v>
      </c>
      <c r="B5104" s="8" t="s">
        <v>353</v>
      </c>
      <c r="C5104" s="8" t="s">
        <v>5456</v>
      </c>
      <c r="D5104" s="8" t="n">
        <v>2014</v>
      </c>
      <c r="E5104" s="19" t="n">
        <v>0</v>
      </c>
      <c r="F5104" s="19" t="n">
        <v>22.5</v>
      </c>
    </row>
    <row r="5105" customFormat="false" ht="15" hidden="false" customHeight="false" outlineLevel="0" collapsed="false">
      <c r="A5105" s="8" t="s">
        <v>352</v>
      </c>
      <c r="B5105" s="8" t="s">
        <v>353</v>
      </c>
      <c r="C5105" s="8" t="s">
        <v>5457</v>
      </c>
      <c r="D5105" s="8" t="n">
        <v>2014</v>
      </c>
      <c r="E5105" s="19" t="n">
        <v>0</v>
      </c>
      <c r="F5105" s="19" t="n">
        <v>24</v>
      </c>
    </row>
    <row r="5106" customFormat="false" ht="15" hidden="false" customHeight="false" outlineLevel="0" collapsed="false">
      <c r="A5106" s="8" t="s">
        <v>352</v>
      </c>
      <c r="B5106" s="8" t="s">
        <v>353</v>
      </c>
      <c r="C5106" s="8" t="s">
        <v>5458</v>
      </c>
      <c r="D5106" s="8" t="n">
        <v>2014</v>
      </c>
      <c r="E5106" s="19" t="n">
        <v>0</v>
      </c>
      <c r="F5106" s="19" t="n">
        <v>26.5</v>
      </c>
    </row>
    <row r="5107" customFormat="false" ht="15" hidden="false" customHeight="false" outlineLevel="0" collapsed="false">
      <c r="A5107" s="8" t="s">
        <v>352</v>
      </c>
      <c r="B5107" s="8" t="s">
        <v>353</v>
      </c>
      <c r="C5107" s="8" t="s">
        <v>5459</v>
      </c>
      <c r="D5107" s="8" t="n">
        <v>2014</v>
      </c>
      <c r="E5107" s="19" t="n">
        <v>0</v>
      </c>
      <c r="F5107" s="19" t="n">
        <v>28.8888888888889</v>
      </c>
    </row>
    <row r="5108" customFormat="false" ht="15" hidden="false" customHeight="false" outlineLevel="0" collapsed="false">
      <c r="A5108" s="8" t="s">
        <v>352</v>
      </c>
      <c r="B5108" s="8" t="s">
        <v>353</v>
      </c>
      <c r="C5108" s="8" t="s">
        <v>5460</v>
      </c>
      <c r="D5108" s="8" t="n">
        <v>2014</v>
      </c>
      <c r="E5108" s="19" t="n">
        <v>0</v>
      </c>
      <c r="F5108" s="19" t="n">
        <v>26</v>
      </c>
    </row>
    <row r="5109" customFormat="false" ht="15" hidden="false" customHeight="false" outlineLevel="0" collapsed="false">
      <c r="A5109" s="8" t="s">
        <v>352</v>
      </c>
      <c r="B5109" s="8" t="s">
        <v>353</v>
      </c>
      <c r="C5109" s="8" t="s">
        <v>5461</v>
      </c>
      <c r="D5109" s="8" t="n">
        <v>2014</v>
      </c>
      <c r="E5109" s="19" t="n">
        <v>0</v>
      </c>
      <c r="F5109" s="19" t="n">
        <v>26.2222222222222</v>
      </c>
    </row>
    <row r="5110" customFormat="false" ht="15" hidden="false" customHeight="false" outlineLevel="0" collapsed="false">
      <c r="A5110" s="8" t="s">
        <v>352</v>
      </c>
      <c r="B5110" s="8" t="s">
        <v>353</v>
      </c>
      <c r="C5110" s="8" t="s">
        <v>5462</v>
      </c>
      <c r="D5110" s="8" t="n">
        <v>2014</v>
      </c>
      <c r="E5110" s="19" t="n">
        <v>0</v>
      </c>
      <c r="F5110" s="19" t="n">
        <v>25</v>
      </c>
    </row>
    <row r="5111" customFormat="false" ht="15" hidden="false" customHeight="false" outlineLevel="0" collapsed="false">
      <c r="A5111" s="8" t="s">
        <v>352</v>
      </c>
      <c r="B5111" s="8" t="s">
        <v>353</v>
      </c>
      <c r="C5111" s="8" t="s">
        <v>5463</v>
      </c>
      <c r="D5111" s="8" t="n">
        <v>2014</v>
      </c>
      <c r="E5111" s="19" t="n">
        <v>0</v>
      </c>
      <c r="F5111" s="19" t="n">
        <v>26</v>
      </c>
    </row>
    <row r="5112" customFormat="false" ht="15" hidden="false" customHeight="false" outlineLevel="0" collapsed="false">
      <c r="A5112" s="8" t="s">
        <v>352</v>
      </c>
      <c r="B5112" s="8" t="s">
        <v>353</v>
      </c>
      <c r="C5112" s="8" t="s">
        <v>5464</v>
      </c>
      <c r="D5112" s="8" t="n">
        <v>2014</v>
      </c>
      <c r="E5112" s="19" t="n">
        <v>0</v>
      </c>
      <c r="F5112" s="19" t="n">
        <v>25</v>
      </c>
    </row>
    <row r="5113" customFormat="false" ht="15" hidden="false" customHeight="false" outlineLevel="0" collapsed="false">
      <c r="A5113" s="8" t="s">
        <v>352</v>
      </c>
      <c r="B5113" s="8" t="s">
        <v>353</v>
      </c>
      <c r="C5113" s="8" t="s">
        <v>5465</v>
      </c>
      <c r="D5113" s="8" t="n">
        <v>2014</v>
      </c>
      <c r="F5113" s="19" t="n">
        <v>28</v>
      </c>
    </row>
    <row r="5114" customFormat="false" ht="15" hidden="false" customHeight="false" outlineLevel="0" collapsed="false">
      <c r="A5114" s="8" t="s">
        <v>352</v>
      </c>
      <c r="B5114" s="8" t="s">
        <v>353</v>
      </c>
      <c r="C5114" s="8" t="s">
        <v>5466</v>
      </c>
      <c r="D5114" s="8" t="n">
        <v>2014</v>
      </c>
      <c r="E5114" s="19" t="n">
        <v>3.048</v>
      </c>
      <c r="F5114" s="19" t="n">
        <v>24.8888888888889</v>
      </c>
    </row>
    <row r="5115" customFormat="false" ht="15" hidden="false" customHeight="false" outlineLevel="0" collapsed="false">
      <c r="A5115" s="8" t="s">
        <v>352</v>
      </c>
      <c r="B5115" s="8" t="s">
        <v>353</v>
      </c>
      <c r="C5115" s="8" t="s">
        <v>5467</v>
      </c>
      <c r="D5115" s="8" t="n">
        <v>2014</v>
      </c>
      <c r="E5115" s="19" t="n">
        <v>3.048</v>
      </c>
      <c r="F5115" s="19" t="n">
        <v>26.2222222222222</v>
      </c>
    </row>
    <row r="5116" customFormat="false" ht="15" hidden="false" customHeight="false" outlineLevel="0" collapsed="false">
      <c r="A5116" s="8" t="s">
        <v>352</v>
      </c>
      <c r="B5116" s="8" t="s">
        <v>353</v>
      </c>
      <c r="C5116" s="8" t="s">
        <v>5468</v>
      </c>
      <c r="D5116" s="8" t="n">
        <v>2014</v>
      </c>
      <c r="E5116" s="19" t="n">
        <v>0</v>
      </c>
      <c r="F5116" s="19" t="n">
        <v>25.3888888888889</v>
      </c>
    </row>
    <row r="5117" customFormat="false" ht="15" hidden="false" customHeight="false" outlineLevel="0" collapsed="false">
      <c r="A5117" s="8" t="s">
        <v>352</v>
      </c>
      <c r="B5117" s="8" t="s">
        <v>353</v>
      </c>
      <c r="C5117" s="8" t="s">
        <v>5469</v>
      </c>
      <c r="D5117" s="8" t="n">
        <v>2014</v>
      </c>
      <c r="E5117" s="19" t="n">
        <v>0</v>
      </c>
      <c r="F5117" s="19" t="n">
        <v>26</v>
      </c>
    </row>
    <row r="5118" customFormat="false" ht="15" hidden="false" customHeight="false" outlineLevel="0" collapsed="false">
      <c r="A5118" s="8" t="s">
        <v>352</v>
      </c>
      <c r="B5118" s="8" t="s">
        <v>353</v>
      </c>
      <c r="C5118" s="8" t="s">
        <v>5470</v>
      </c>
      <c r="D5118" s="8" t="n">
        <v>2014</v>
      </c>
      <c r="E5118" s="19" t="n">
        <v>0</v>
      </c>
      <c r="F5118" s="19" t="n">
        <v>26</v>
      </c>
    </row>
    <row r="5119" customFormat="false" ht="15" hidden="false" customHeight="false" outlineLevel="0" collapsed="false">
      <c r="A5119" s="8" t="s">
        <v>352</v>
      </c>
      <c r="B5119" s="8" t="s">
        <v>353</v>
      </c>
      <c r="C5119" s="8" t="s">
        <v>5471</v>
      </c>
      <c r="D5119" s="8" t="n">
        <v>2014</v>
      </c>
      <c r="E5119" s="19" t="n">
        <v>0</v>
      </c>
      <c r="F5119" s="19" t="n">
        <v>25.2777777777778</v>
      </c>
    </row>
    <row r="5120" customFormat="false" ht="15" hidden="false" customHeight="false" outlineLevel="0" collapsed="false">
      <c r="A5120" s="8" t="s">
        <v>352</v>
      </c>
      <c r="B5120" s="8" t="s">
        <v>353</v>
      </c>
      <c r="C5120" s="8" t="s">
        <v>5472</v>
      </c>
      <c r="D5120" s="8" t="n">
        <v>2014</v>
      </c>
      <c r="E5120" s="19" t="n">
        <v>0</v>
      </c>
      <c r="F5120" s="19" t="n">
        <v>28</v>
      </c>
    </row>
    <row r="5121" customFormat="false" ht="15" hidden="false" customHeight="false" outlineLevel="0" collapsed="false">
      <c r="A5121" s="8" t="s">
        <v>352</v>
      </c>
      <c r="B5121" s="8" t="s">
        <v>353</v>
      </c>
      <c r="C5121" s="8" t="s">
        <v>5473</v>
      </c>
      <c r="D5121" s="8" t="n">
        <v>2014</v>
      </c>
      <c r="E5121" s="19" t="n">
        <v>0</v>
      </c>
      <c r="F5121" s="19" t="n">
        <v>29.5</v>
      </c>
    </row>
    <row r="5122" customFormat="false" ht="15" hidden="false" customHeight="false" outlineLevel="0" collapsed="false">
      <c r="A5122" s="8" t="s">
        <v>352</v>
      </c>
      <c r="B5122" s="8" t="s">
        <v>353</v>
      </c>
      <c r="C5122" s="8" t="s">
        <v>5474</v>
      </c>
      <c r="D5122" s="8" t="n">
        <v>2014</v>
      </c>
      <c r="E5122" s="19" t="n">
        <v>0</v>
      </c>
      <c r="F5122" s="19" t="n">
        <v>31</v>
      </c>
    </row>
    <row r="5123" customFormat="false" ht="15" hidden="false" customHeight="false" outlineLevel="0" collapsed="false">
      <c r="A5123" s="8" t="s">
        <v>352</v>
      </c>
      <c r="B5123" s="8" t="s">
        <v>353</v>
      </c>
      <c r="C5123" s="8" t="s">
        <v>5475</v>
      </c>
      <c r="D5123" s="8" t="n">
        <v>2014</v>
      </c>
      <c r="E5123" s="19" t="n">
        <v>0</v>
      </c>
    </row>
    <row r="5124" customFormat="false" ht="15" hidden="false" customHeight="false" outlineLevel="0" collapsed="false">
      <c r="A5124" s="8" t="s">
        <v>352</v>
      </c>
      <c r="B5124" s="8" t="s">
        <v>353</v>
      </c>
      <c r="C5124" s="8" t="s">
        <v>5476</v>
      </c>
      <c r="D5124" s="8" t="n">
        <v>2014</v>
      </c>
      <c r="E5124" s="19" t="n">
        <v>0</v>
      </c>
      <c r="F5124" s="19" t="n">
        <v>30.3888888888889</v>
      </c>
    </row>
    <row r="5125" customFormat="false" ht="15" hidden="false" customHeight="false" outlineLevel="0" collapsed="false">
      <c r="A5125" s="8" t="s">
        <v>352</v>
      </c>
      <c r="B5125" s="8" t="s">
        <v>353</v>
      </c>
      <c r="C5125" s="8" t="s">
        <v>5477</v>
      </c>
      <c r="D5125" s="8" t="n">
        <v>2014</v>
      </c>
      <c r="E5125" s="19" t="n">
        <v>0</v>
      </c>
      <c r="F5125" s="19" t="n">
        <v>30</v>
      </c>
    </row>
    <row r="5126" customFormat="false" ht="15" hidden="false" customHeight="false" outlineLevel="0" collapsed="false">
      <c r="A5126" s="8" t="s">
        <v>352</v>
      </c>
      <c r="B5126" s="8" t="s">
        <v>353</v>
      </c>
      <c r="C5126" s="8" t="s">
        <v>5478</v>
      </c>
      <c r="D5126" s="8" t="n">
        <v>2014</v>
      </c>
      <c r="E5126" s="19" t="n">
        <v>0</v>
      </c>
      <c r="F5126" s="19" t="n">
        <v>30</v>
      </c>
    </row>
    <row r="5127" customFormat="false" ht="15" hidden="false" customHeight="false" outlineLevel="0" collapsed="false">
      <c r="A5127" s="8" t="s">
        <v>352</v>
      </c>
      <c r="B5127" s="8" t="s">
        <v>353</v>
      </c>
      <c r="C5127" s="8" t="s">
        <v>5479</v>
      </c>
      <c r="D5127" s="8" t="n">
        <v>2014</v>
      </c>
      <c r="E5127" s="19" t="n">
        <v>0</v>
      </c>
      <c r="F5127" s="19" t="n">
        <v>33</v>
      </c>
    </row>
    <row r="5128" customFormat="false" ht="15" hidden="false" customHeight="false" outlineLevel="0" collapsed="false">
      <c r="A5128" s="8" t="s">
        <v>352</v>
      </c>
      <c r="B5128" s="8" t="s">
        <v>353</v>
      </c>
      <c r="C5128" s="8" t="s">
        <v>5480</v>
      </c>
      <c r="D5128" s="8" t="n">
        <v>2014</v>
      </c>
      <c r="E5128" s="19" t="n">
        <v>0</v>
      </c>
      <c r="F5128" s="19" t="n">
        <v>32</v>
      </c>
    </row>
    <row r="5129" customFormat="false" ht="15" hidden="false" customHeight="false" outlineLevel="0" collapsed="false">
      <c r="A5129" s="8" t="s">
        <v>352</v>
      </c>
      <c r="B5129" s="8" t="s">
        <v>353</v>
      </c>
      <c r="C5129" s="8" t="s">
        <v>5481</v>
      </c>
      <c r="D5129" s="8" t="n">
        <v>2014</v>
      </c>
      <c r="E5129" s="19" t="n">
        <v>0</v>
      </c>
      <c r="F5129" s="19" t="n">
        <v>32</v>
      </c>
    </row>
    <row r="5130" customFormat="false" ht="15" hidden="false" customHeight="false" outlineLevel="0" collapsed="false">
      <c r="A5130" s="8" t="s">
        <v>352</v>
      </c>
      <c r="B5130" s="8" t="s">
        <v>353</v>
      </c>
      <c r="C5130" s="8" t="s">
        <v>5482</v>
      </c>
      <c r="D5130" s="8" t="n">
        <v>2014</v>
      </c>
      <c r="E5130" s="19" t="n">
        <v>0</v>
      </c>
      <c r="F5130" s="19" t="n">
        <v>34</v>
      </c>
    </row>
    <row r="5131" customFormat="false" ht="15" hidden="false" customHeight="false" outlineLevel="0" collapsed="false">
      <c r="A5131" s="8" t="s">
        <v>352</v>
      </c>
      <c r="B5131" s="8" t="s">
        <v>353</v>
      </c>
      <c r="C5131" s="8" t="s">
        <v>5483</v>
      </c>
      <c r="D5131" s="8" t="n">
        <v>2014</v>
      </c>
      <c r="E5131" s="19" t="n">
        <v>0</v>
      </c>
      <c r="F5131" s="19" t="n">
        <v>31</v>
      </c>
    </row>
    <row r="5132" customFormat="false" ht="15" hidden="false" customHeight="false" outlineLevel="0" collapsed="false">
      <c r="A5132" s="8" t="s">
        <v>352</v>
      </c>
      <c r="B5132" s="8" t="s">
        <v>353</v>
      </c>
      <c r="C5132" s="8" t="s">
        <v>5484</v>
      </c>
      <c r="D5132" s="8" t="n">
        <v>2014</v>
      </c>
      <c r="E5132" s="19" t="n">
        <v>0</v>
      </c>
      <c r="F5132" s="19" t="n">
        <v>28.5</v>
      </c>
    </row>
    <row r="5133" customFormat="false" ht="15" hidden="false" customHeight="false" outlineLevel="0" collapsed="false">
      <c r="A5133" s="8" t="s">
        <v>352</v>
      </c>
      <c r="B5133" s="8" t="s">
        <v>353</v>
      </c>
      <c r="C5133" s="8" t="s">
        <v>5485</v>
      </c>
      <c r="D5133" s="8" t="n">
        <v>2014</v>
      </c>
      <c r="E5133" s="19" t="n">
        <v>0</v>
      </c>
      <c r="F5133" s="19" t="n">
        <v>27</v>
      </c>
    </row>
    <row r="5134" customFormat="false" ht="15" hidden="false" customHeight="false" outlineLevel="0" collapsed="false">
      <c r="A5134" s="8" t="s">
        <v>352</v>
      </c>
      <c r="B5134" s="8" t="s">
        <v>353</v>
      </c>
      <c r="C5134" s="8" t="s">
        <v>5486</v>
      </c>
      <c r="D5134" s="8" t="n">
        <v>2014</v>
      </c>
      <c r="E5134" s="19" t="n">
        <v>0</v>
      </c>
      <c r="F5134" s="19" t="n">
        <v>27.7222222222222</v>
      </c>
    </row>
    <row r="5135" customFormat="false" ht="15" hidden="false" customHeight="false" outlineLevel="0" collapsed="false">
      <c r="A5135" s="8" t="s">
        <v>352</v>
      </c>
      <c r="B5135" s="8" t="s">
        <v>353</v>
      </c>
      <c r="C5135" s="8" t="s">
        <v>5487</v>
      </c>
      <c r="D5135" s="8" t="n">
        <v>2014</v>
      </c>
      <c r="E5135" s="19" t="n">
        <v>0</v>
      </c>
      <c r="F5135" s="19" t="n">
        <v>28.2777777777778</v>
      </c>
    </row>
    <row r="5136" customFormat="false" ht="15" hidden="false" customHeight="false" outlineLevel="0" collapsed="false">
      <c r="A5136" s="8" t="s">
        <v>352</v>
      </c>
      <c r="B5136" s="8" t="s">
        <v>353</v>
      </c>
      <c r="C5136" s="8" t="s">
        <v>5488</v>
      </c>
      <c r="D5136" s="8" t="n">
        <v>2014</v>
      </c>
      <c r="E5136" s="19" t="n">
        <v>0</v>
      </c>
      <c r="F5136" s="19" t="n">
        <v>27.6111111111111</v>
      </c>
    </row>
    <row r="5137" customFormat="false" ht="15" hidden="false" customHeight="false" outlineLevel="0" collapsed="false">
      <c r="A5137" s="8" t="s">
        <v>352</v>
      </c>
      <c r="B5137" s="8" t="s">
        <v>353</v>
      </c>
      <c r="C5137" s="8" t="s">
        <v>5489</v>
      </c>
      <c r="D5137" s="8" t="n">
        <v>2014</v>
      </c>
      <c r="E5137" s="19" t="n">
        <v>0</v>
      </c>
      <c r="F5137" s="19" t="n">
        <v>29</v>
      </c>
    </row>
    <row r="5138" customFormat="false" ht="15" hidden="false" customHeight="false" outlineLevel="0" collapsed="false">
      <c r="A5138" s="8" t="s">
        <v>352</v>
      </c>
      <c r="B5138" s="8" t="s">
        <v>353</v>
      </c>
      <c r="C5138" s="8" t="s">
        <v>5490</v>
      </c>
      <c r="D5138" s="8" t="n">
        <v>2014</v>
      </c>
      <c r="E5138" s="19" t="n">
        <v>0</v>
      </c>
      <c r="F5138" s="19" t="n">
        <v>27.7777777777778</v>
      </c>
    </row>
    <row r="5139" customFormat="false" ht="15" hidden="false" customHeight="false" outlineLevel="0" collapsed="false">
      <c r="A5139" s="8" t="s">
        <v>352</v>
      </c>
      <c r="B5139" s="8" t="s">
        <v>353</v>
      </c>
      <c r="C5139" s="8" t="s">
        <v>5491</v>
      </c>
      <c r="D5139" s="8" t="n">
        <v>2014</v>
      </c>
      <c r="E5139" s="19" t="n">
        <v>0</v>
      </c>
      <c r="F5139" s="19" t="n">
        <v>27.3888888888889</v>
      </c>
    </row>
    <row r="5140" customFormat="false" ht="15" hidden="false" customHeight="false" outlineLevel="0" collapsed="false">
      <c r="A5140" s="8" t="s">
        <v>352</v>
      </c>
      <c r="B5140" s="8" t="s">
        <v>353</v>
      </c>
      <c r="C5140" s="8" t="s">
        <v>5492</v>
      </c>
      <c r="D5140" s="8" t="n">
        <v>2014</v>
      </c>
      <c r="E5140" s="19" t="n">
        <v>0</v>
      </c>
      <c r="F5140" s="19" t="n">
        <v>27.3888888888889</v>
      </c>
    </row>
    <row r="5141" customFormat="false" ht="15" hidden="false" customHeight="false" outlineLevel="0" collapsed="false">
      <c r="A5141" s="8" t="s">
        <v>352</v>
      </c>
      <c r="B5141" s="8" t="s">
        <v>353</v>
      </c>
      <c r="C5141" s="8" t="s">
        <v>5493</v>
      </c>
      <c r="D5141" s="8" t="n">
        <v>2014</v>
      </c>
      <c r="E5141" s="19" t="n">
        <v>0</v>
      </c>
      <c r="F5141" s="19" t="n">
        <v>27.6111111111111</v>
      </c>
    </row>
    <row r="5142" customFormat="false" ht="15" hidden="false" customHeight="false" outlineLevel="0" collapsed="false">
      <c r="A5142" s="8" t="s">
        <v>352</v>
      </c>
      <c r="B5142" s="8" t="s">
        <v>353</v>
      </c>
      <c r="C5142" s="8" t="s">
        <v>5494</v>
      </c>
      <c r="D5142" s="8" t="n">
        <v>2014</v>
      </c>
      <c r="E5142" s="19" t="n">
        <v>0</v>
      </c>
      <c r="F5142" s="19" t="n">
        <v>28.6111111111111</v>
      </c>
    </row>
    <row r="5143" customFormat="false" ht="15" hidden="false" customHeight="false" outlineLevel="0" collapsed="false">
      <c r="A5143" s="8" t="s">
        <v>352</v>
      </c>
      <c r="B5143" s="8" t="s">
        <v>353</v>
      </c>
      <c r="C5143" s="8" t="s">
        <v>5495</v>
      </c>
      <c r="D5143" s="8" t="n">
        <v>2014</v>
      </c>
      <c r="E5143" s="19" t="n">
        <v>0</v>
      </c>
      <c r="F5143" s="19" t="n">
        <v>32</v>
      </c>
    </row>
    <row r="5144" customFormat="false" ht="15" hidden="false" customHeight="false" outlineLevel="0" collapsed="false">
      <c r="A5144" s="8" t="s">
        <v>352</v>
      </c>
      <c r="B5144" s="8" t="s">
        <v>353</v>
      </c>
      <c r="C5144" s="8" t="s">
        <v>5496</v>
      </c>
      <c r="D5144" s="8" t="n">
        <v>2014</v>
      </c>
      <c r="E5144" s="19" t="n">
        <v>0</v>
      </c>
      <c r="F5144" s="19" t="n">
        <v>32</v>
      </c>
    </row>
    <row r="5145" customFormat="false" ht="15" hidden="false" customHeight="false" outlineLevel="0" collapsed="false">
      <c r="A5145" s="8" t="s">
        <v>352</v>
      </c>
      <c r="B5145" s="8" t="s">
        <v>353</v>
      </c>
      <c r="C5145" s="8" t="s">
        <v>5497</v>
      </c>
      <c r="D5145" s="8" t="n">
        <v>2014</v>
      </c>
      <c r="E5145" s="19" t="n">
        <v>0</v>
      </c>
      <c r="F5145" s="19" t="n">
        <v>29</v>
      </c>
    </row>
    <row r="5146" customFormat="false" ht="15" hidden="false" customHeight="false" outlineLevel="0" collapsed="false">
      <c r="A5146" s="8" t="s">
        <v>352</v>
      </c>
      <c r="B5146" s="8" t="s">
        <v>353</v>
      </c>
      <c r="C5146" s="8" t="s">
        <v>5498</v>
      </c>
      <c r="D5146" s="8" t="n">
        <v>2014</v>
      </c>
      <c r="E5146" s="19" t="n">
        <v>0</v>
      </c>
      <c r="F5146" s="19" t="n">
        <v>31</v>
      </c>
    </row>
    <row r="5147" customFormat="false" ht="15" hidden="false" customHeight="false" outlineLevel="0" collapsed="false">
      <c r="A5147" s="8" t="s">
        <v>352</v>
      </c>
      <c r="B5147" s="8" t="s">
        <v>353</v>
      </c>
      <c r="C5147" s="8" t="s">
        <v>5499</v>
      </c>
      <c r="D5147" s="8" t="n">
        <v>2014</v>
      </c>
      <c r="E5147" s="19" t="n">
        <v>0</v>
      </c>
      <c r="F5147" s="19" t="n">
        <v>29.7222222222222</v>
      </c>
    </row>
    <row r="5148" customFormat="false" ht="15" hidden="false" customHeight="false" outlineLevel="0" collapsed="false">
      <c r="A5148" s="8" t="s">
        <v>352</v>
      </c>
      <c r="B5148" s="8" t="s">
        <v>353</v>
      </c>
      <c r="C5148" s="8" t="s">
        <v>5500</v>
      </c>
      <c r="D5148" s="8" t="n">
        <v>2014</v>
      </c>
      <c r="E5148" s="19" t="n">
        <v>0</v>
      </c>
      <c r="F5148" s="19" t="n">
        <v>28.3888888888889</v>
      </c>
    </row>
    <row r="5149" customFormat="false" ht="15" hidden="false" customHeight="false" outlineLevel="0" collapsed="false">
      <c r="A5149" s="8" t="s">
        <v>352</v>
      </c>
      <c r="B5149" s="8" t="s">
        <v>353</v>
      </c>
      <c r="C5149" s="8" t="s">
        <v>5501</v>
      </c>
      <c r="D5149" s="8" t="n">
        <v>2014</v>
      </c>
      <c r="E5149" s="19" t="n">
        <v>0</v>
      </c>
      <c r="F5149" s="19" t="n">
        <v>32</v>
      </c>
    </row>
    <row r="5150" customFormat="false" ht="15" hidden="false" customHeight="false" outlineLevel="0" collapsed="false">
      <c r="A5150" s="8" t="s">
        <v>352</v>
      </c>
      <c r="B5150" s="8" t="s">
        <v>353</v>
      </c>
      <c r="C5150" s="8" t="s">
        <v>5502</v>
      </c>
      <c r="D5150" s="8" t="n">
        <v>2014</v>
      </c>
      <c r="E5150" s="19" t="n">
        <v>0</v>
      </c>
      <c r="F5150" s="19" t="n">
        <v>32.8888888888889</v>
      </c>
    </row>
    <row r="5151" customFormat="false" ht="15" hidden="false" customHeight="false" outlineLevel="0" collapsed="false">
      <c r="A5151" s="8" t="s">
        <v>352</v>
      </c>
      <c r="B5151" s="8" t="s">
        <v>353</v>
      </c>
      <c r="C5151" s="8" t="s">
        <v>5503</v>
      </c>
      <c r="D5151" s="8" t="n">
        <v>2014</v>
      </c>
      <c r="E5151" s="19" t="n">
        <v>0</v>
      </c>
      <c r="F5151" s="19" t="n">
        <v>32.6111111111111</v>
      </c>
    </row>
    <row r="5152" customFormat="false" ht="15" hidden="false" customHeight="false" outlineLevel="0" collapsed="false">
      <c r="A5152" s="8" t="s">
        <v>352</v>
      </c>
      <c r="B5152" s="8" t="s">
        <v>353</v>
      </c>
      <c r="C5152" s="8" t="s">
        <v>5504</v>
      </c>
      <c r="D5152" s="8" t="n">
        <v>2014</v>
      </c>
      <c r="E5152" s="19" t="n">
        <v>0</v>
      </c>
      <c r="F5152" s="19" t="n">
        <v>30</v>
      </c>
    </row>
    <row r="5153" customFormat="false" ht="15" hidden="false" customHeight="false" outlineLevel="0" collapsed="false">
      <c r="A5153" s="8" t="s">
        <v>352</v>
      </c>
      <c r="B5153" s="8" t="s">
        <v>353</v>
      </c>
      <c r="C5153" s="8" t="s">
        <v>5505</v>
      </c>
      <c r="D5153" s="8" t="n">
        <v>2014</v>
      </c>
      <c r="E5153" s="19" t="n">
        <v>0</v>
      </c>
      <c r="F5153" s="19" t="n">
        <v>28.2777777777778</v>
      </c>
    </row>
    <row r="5154" customFormat="false" ht="15" hidden="false" customHeight="false" outlineLevel="0" collapsed="false">
      <c r="A5154" s="8" t="s">
        <v>352</v>
      </c>
      <c r="B5154" s="8" t="s">
        <v>353</v>
      </c>
      <c r="C5154" s="8" t="s">
        <v>5506</v>
      </c>
      <c r="D5154" s="8" t="n">
        <v>2014</v>
      </c>
      <c r="E5154" s="19" t="n">
        <v>0</v>
      </c>
      <c r="F5154" s="19" t="n">
        <v>29.1111111111111</v>
      </c>
    </row>
    <row r="5155" customFormat="false" ht="15" hidden="false" customHeight="false" outlineLevel="0" collapsed="false">
      <c r="A5155" s="8" t="s">
        <v>352</v>
      </c>
      <c r="B5155" s="8" t="s">
        <v>353</v>
      </c>
      <c r="C5155" s="8" t="s">
        <v>5507</v>
      </c>
      <c r="D5155" s="8" t="n">
        <v>2014</v>
      </c>
      <c r="E5155" s="19" t="n">
        <v>0</v>
      </c>
      <c r="F5155" s="19" t="n">
        <v>29.3888888888889</v>
      </c>
    </row>
    <row r="5156" customFormat="false" ht="15" hidden="false" customHeight="false" outlineLevel="0" collapsed="false">
      <c r="A5156" s="8" t="s">
        <v>352</v>
      </c>
      <c r="B5156" s="8" t="s">
        <v>353</v>
      </c>
      <c r="C5156" s="8" t="s">
        <v>5508</v>
      </c>
      <c r="D5156" s="8" t="n">
        <v>2014</v>
      </c>
      <c r="E5156" s="19" t="n">
        <v>0</v>
      </c>
      <c r="F5156" s="19" t="n">
        <v>32</v>
      </c>
    </row>
    <row r="5157" customFormat="false" ht="15" hidden="false" customHeight="false" outlineLevel="0" collapsed="false">
      <c r="A5157" s="8" t="s">
        <v>352</v>
      </c>
      <c r="B5157" s="8" t="s">
        <v>353</v>
      </c>
      <c r="C5157" s="8" t="s">
        <v>5509</v>
      </c>
      <c r="D5157" s="8" t="n">
        <v>2014</v>
      </c>
      <c r="E5157" s="19" t="n">
        <v>0</v>
      </c>
      <c r="F5157" s="19" t="n">
        <v>33</v>
      </c>
    </row>
    <row r="5158" customFormat="false" ht="15" hidden="false" customHeight="false" outlineLevel="0" collapsed="false">
      <c r="A5158" s="8" t="s">
        <v>352</v>
      </c>
      <c r="B5158" s="8" t="s">
        <v>353</v>
      </c>
      <c r="C5158" s="8" t="s">
        <v>5510</v>
      </c>
      <c r="D5158" s="8" t="n">
        <v>2014</v>
      </c>
      <c r="E5158" s="19" t="n">
        <v>0</v>
      </c>
      <c r="F5158" s="19" t="n">
        <v>32.7222222222222</v>
      </c>
    </row>
    <row r="5159" customFormat="false" ht="15" hidden="false" customHeight="false" outlineLevel="0" collapsed="false">
      <c r="A5159" s="8" t="s">
        <v>352</v>
      </c>
      <c r="B5159" s="8" t="s">
        <v>353</v>
      </c>
      <c r="C5159" s="8" t="s">
        <v>5511</v>
      </c>
      <c r="D5159" s="8" t="n">
        <v>2014</v>
      </c>
      <c r="E5159" s="19" t="n">
        <v>39.878</v>
      </c>
      <c r="F5159" s="19" t="n">
        <v>33</v>
      </c>
    </row>
    <row r="5160" customFormat="false" ht="15" hidden="false" customHeight="false" outlineLevel="0" collapsed="false">
      <c r="A5160" s="8" t="s">
        <v>352</v>
      </c>
      <c r="B5160" s="8" t="s">
        <v>353</v>
      </c>
      <c r="C5160" s="8" t="s">
        <v>5512</v>
      </c>
      <c r="D5160" s="8" t="n">
        <v>2014</v>
      </c>
      <c r="E5160" s="19" t="n">
        <v>0</v>
      </c>
      <c r="F5160" s="19" t="n">
        <v>34</v>
      </c>
    </row>
    <row r="5161" customFormat="false" ht="15" hidden="false" customHeight="false" outlineLevel="0" collapsed="false">
      <c r="A5161" s="8" t="s">
        <v>352</v>
      </c>
      <c r="B5161" s="8" t="s">
        <v>353</v>
      </c>
      <c r="C5161" s="8" t="s">
        <v>5513</v>
      </c>
      <c r="D5161" s="8" t="n">
        <v>2014</v>
      </c>
      <c r="E5161" s="19" t="n">
        <v>0</v>
      </c>
      <c r="F5161" s="19" t="n">
        <v>34</v>
      </c>
    </row>
    <row r="5162" customFormat="false" ht="15" hidden="false" customHeight="false" outlineLevel="0" collapsed="false">
      <c r="A5162" s="8" t="s">
        <v>352</v>
      </c>
      <c r="B5162" s="8" t="s">
        <v>353</v>
      </c>
      <c r="C5162" s="8" t="s">
        <v>5514</v>
      </c>
      <c r="D5162" s="8" t="n">
        <v>2014</v>
      </c>
      <c r="E5162" s="19" t="n">
        <v>0</v>
      </c>
      <c r="F5162" s="19" t="n">
        <v>35</v>
      </c>
    </row>
    <row r="5163" customFormat="false" ht="15" hidden="false" customHeight="false" outlineLevel="0" collapsed="false">
      <c r="A5163" s="8" t="s">
        <v>352</v>
      </c>
      <c r="B5163" s="8" t="s">
        <v>353</v>
      </c>
      <c r="C5163" s="8" t="s">
        <v>5515</v>
      </c>
      <c r="D5163" s="8" t="n">
        <v>2014</v>
      </c>
      <c r="E5163" s="19" t="n">
        <v>0</v>
      </c>
      <c r="F5163" s="19" t="n">
        <v>35</v>
      </c>
    </row>
    <row r="5164" customFormat="false" ht="15" hidden="false" customHeight="false" outlineLevel="0" collapsed="false">
      <c r="A5164" s="8" t="s">
        <v>352</v>
      </c>
      <c r="B5164" s="8" t="s">
        <v>353</v>
      </c>
      <c r="C5164" s="8" t="s">
        <v>5516</v>
      </c>
      <c r="D5164" s="8" t="n">
        <v>2014</v>
      </c>
      <c r="E5164" s="19" t="n">
        <v>0</v>
      </c>
      <c r="F5164" s="19" t="n">
        <v>33.2777777777778</v>
      </c>
    </row>
    <row r="5165" customFormat="false" ht="15" hidden="false" customHeight="false" outlineLevel="0" collapsed="false">
      <c r="A5165" s="8" t="s">
        <v>352</v>
      </c>
      <c r="B5165" s="8" t="s">
        <v>353</v>
      </c>
      <c r="C5165" s="8" t="s">
        <v>5517</v>
      </c>
      <c r="D5165" s="8" t="n">
        <v>2014</v>
      </c>
      <c r="E5165" s="19" t="n">
        <v>0</v>
      </c>
      <c r="F5165" s="19" t="n">
        <v>35</v>
      </c>
    </row>
    <row r="5166" customFormat="false" ht="15" hidden="false" customHeight="false" outlineLevel="0" collapsed="false">
      <c r="A5166" s="8" t="s">
        <v>352</v>
      </c>
      <c r="B5166" s="8" t="s">
        <v>353</v>
      </c>
      <c r="C5166" s="8" t="s">
        <v>5518</v>
      </c>
      <c r="D5166" s="8" t="n">
        <v>2014</v>
      </c>
      <c r="E5166" s="19" t="n">
        <v>0</v>
      </c>
      <c r="F5166" s="19" t="n">
        <v>37</v>
      </c>
    </row>
    <row r="5167" customFormat="false" ht="15" hidden="false" customHeight="false" outlineLevel="0" collapsed="false">
      <c r="A5167" s="8" t="s">
        <v>352</v>
      </c>
      <c r="B5167" s="8" t="s">
        <v>353</v>
      </c>
      <c r="C5167" s="8" t="s">
        <v>5519</v>
      </c>
      <c r="D5167" s="8" t="n">
        <v>2014</v>
      </c>
      <c r="E5167" s="19" t="n">
        <v>0</v>
      </c>
      <c r="F5167" s="19" t="n">
        <v>39</v>
      </c>
    </row>
    <row r="5168" customFormat="false" ht="15" hidden="false" customHeight="false" outlineLevel="0" collapsed="false">
      <c r="A5168" s="8" t="s">
        <v>352</v>
      </c>
      <c r="B5168" s="8" t="s">
        <v>353</v>
      </c>
      <c r="C5168" s="8" t="s">
        <v>5520</v>
      </c>
      <c r="D5168" s="8" t="n">
        <v>2014</v>
      </c>
      <c r="E5168" s="19" t="n">
        <v>0</v>
      </c>
      <c r="F5168" s="19" t="n">
        <v>39</v>
      </c>
    </row>
    <row r="5169" customFormat="false" ht="15" hidden="false" customHeight="false" outlineLevel="0" collapsed="false">
      <c r="A5169" s="8" t="s">
        <v>352</v>
      </c>
      <c r="B5169" s="8" t="s">
        <v>353</v>
      </c>
      <c r="C5169" s="8" t="s">
        <v>5521</v>
      </c>
      <c r="D5169" s="8" t="n">
        <v>2014</v>
      </c>
      <c r="E5169" s="19" t="n">
        <v>0</v>
      </c>
      <c r="F5169" s="19" t="n">
        <v>37</v>
      </c>
    </row>
    <row r="5170" customFormat="false" ht="15" hidden="false" customHeight="false" outlineLevel="0" collapsed="false">
      <c r="A5170" s="8" t="s">
        <v>352</v>
      </c>
      <c r="B5170" s="8" t="s">
        <v>353</v>
      </c>
      <c r="C5170" s="8" t="s">
        <v>5522</v>
      </c>
      <c r="D5170" s="8" t="n">
        <v>2014</v>
      </c>
      <c r="E5170" s="19" t="n">
        <v>0</v>
      </c>
      <c r="F5170" s="19" t="n">
        <v>34</v>
      </c>
    </row>
    <row r="5171" customFormat="false" ht="15" hidden="false" customHeight="false" outlineLevel="0" collapsed="false">
      <c r="A5171" s="8" t="s">
        <v>352</v>
      </c>
      <c r="B5171" s="8" t="s">
        <v>353</v>
      </c>
      <c r="C5171" s="8" t="s">
        <v>5523</v>
      </c>
      <c r="D5171" s="8" t="n">
        <v>2014</v>
      </c>
      <c r="E5171" s="19" t="n">
        <v>0</v>
      </c>
      <c r="F5171" s="19" t="n">
        <v>37</v>
      </c>
    </row>
    <row r="5172" customFormat="false" ht="15" hidden="false" customHeight="false" outlineLevel="0" collapsed="false">
      <c r="A5172" s="8" t="s">
        <v>352</v>
      </c>
      <c r="B5172" s="8" t="s">
        <v>353</v>
      </c>
      <c r="C5172" s="8" t="s">
        <v>5524</v>
      </c>
      <c r="D5172" s="8" t="n">
        <v>2014</v>
      </c>
      <c r="E5172" s="19" t="n">
        <v>0</v>
      </c>
      <c r="F5172" s="19" t="n">
        <v>38</v>
      </c>
    </row>
    <row r="5173" customFormat="false" ht="15" hidden="false" customHeight="false" outlineLevel="0" collapsed="false">
      <c r="A5173" s="8" t="s">
        <v>352</v>
      </c>
      <c r="B5173" s="8" t="s">
        <v>353</v>
      </c>
      <c r="C5173" s="8" t="s">
        <v>5525</v>
      </c>
      <c r="D5173" s="8" t="n">
        <v>2014</v>
      </c>
      <c r="E5173" s="19" t="n">
        <v>0</v>
      </c>
      <c r="F5173" s="19" t="n">
        <v>34</v>
      </c>
    </row>
    <row r="5174" customFormat="false" ht="15" hidden="false" customHeight="false" outlineLevel="0" collapsed="false">
      <c r="A5174" s="8" t="s">
        <v>352</v>
      </c>
      <c r="B5174" s="8" t="s">
        <v>353</v>
      </c>
      <c r="C5174" s="8" t="s">
        <v>5526</v>
      </c>
      <c r="D5174" s="8" t="n">
        <v>2014</v>
      </c>
      <c r="E5174" s="19" t="n">
        <v>0</v>
      </c>
      <c r="F5174" s="19" t="n">
        <v>36</v>
      </c>
    </row>
    <row r="5175" customFormat="false" ht="15" hidden="false" customHeight="false" outlineLevel="0" collapsed="false">
      <c r="A5175" s="8" t="s">
        <v>352</v>
      </c>
      <c r="B5175" s="8" t="s">
        <v>353</v>
      </c>
      <c r="C5175" s="8" t="s">
        <v>5527</v>
      </c>
      <c r="D5175" s="8" t="n">
        <v>2014</v>
      </c>
      <c r="E5175" s="19" t="n">
        <v>0</v>
      </c>
      <c r="F5175" s="19" t="n">
        <v>38</v>
      </c>
    </row>
    <row r="5176" customFormat="false" ht="15" hidden="false" customHeight="false" outlineLevel="0" collapsed="false">
      <c r="A5176" s="8" t="s">
        <v>352</v>
      </c>
      <c r="B5176" s="8" t="s">
        <v>353</v>
      </c>
      <c r="C5176" s="8" t="s">
        <v>5528</v>
      </c>
      <c r="D5176" s="8" t="n">
        <v>2014</v>
      </c>
      <c r="E5176" s="19" t="n">
        <v>0</v>
      </c>
      <c r="F5176" s="19" t="n">
        <v>37</v>
      </c>
    </row>
    <row r="5177" customFormat="false" ht="15" hidden="false" customHeight="false" outlineLevel="0" collapsed="false">
      <c r="A5177" s="8" t="s">
        <v>352</v>
      </c>
      <c r="B5177" s="8" t="s">
        <v>353</v>
      </c>
      <c r="C5177" s="8" t="s">
        <v>5529</v>
      </c>
      <c r="D5177" s="8" t="n">
        <v>2014</v>
      </c>
      <c r="E5177" s="19" t="n">
        <v>0</v>
      </c>
      <c r="F5177" s="19" t="n">
        <v>37</v>
      </c>
    </row>
    <row r="5178" customFormat="false" ht="15" hidden="false" customHeight="false" outlineLevel="0" collapsed="false">
      <c r="A5178" s="8" t="s">
        <v>352</v>
      </c>
      <c r="B5178" s="8" t="s">
        <v>353</v>
      </c>
      <c r="C5178" s="8" t="s">
        <v>5530</v>
      </c>
      <c r="D5178" s="8" t="n">
        <v>2014</v>
      </c>
      <c r="E5178" s="19" t="n">
        <v>0</v>
      </c>
      <c r="F5178" s="19" t="n">
        <v>38</v>
      </c>
    </row>
    <row r="5179" customFormat="false" ht="15" hidden="false" customHeight="false" outlineLevel="0" collapsed="false">
      <c r="A5179" s="8" t="s">
        <v>352</v>
      </c>
      <c r="B5179" s="8" t="s">
        <v>353</v>
      </c>
      <c r="C5179" s="8" t="s">
        <v>5531</v>
      </c>
      <c r="D5179" s="8" t="n">
        <v>2014</v>
      </c>
      <c r="E5179" s="19" t="n">
        <v>0</v>
      </c>
      <c r="F5179" s="19" t="n">
        <v>39</v>
      </c>
    </row>
    <row r="5180" customFormat="false" ht="15" hidden="false" customHeight="false" outlineLevel="0" collapsed="false">
      <c r="A5180" s="8" t="s">
        <v>352</v>
      </c>
      <c r="B5180" s="8" t="s">
        <v>353</v>
      </c>
      <c r="C5180" s="8" t="s">
        <v>5532</v>
      </c>
      <c r="D5180" s="8" t="n">
        <v>2014</v>
      </c>
      <c r="E5180" s="19" t="n">
        <v>0</v>
      </c>
      <c r="F5180" s="19" t="n">
        <v>39</v>
      </c>
    </row>
    <row r="5181" customFormat="false" ht="15" hidden="false" customHeight="false" outlineLevel="0" collapsed="false">
      <c r="A5181" s="8" t="s">
        <v>352</v>
      </c>
      <c r="B5181" s="8" t="s">
        <v>353</v>
      </c>
      <c r="C5181" s="8" t="s">
        <v>5533</v>
      </c>
      <c r="D5181" s="8" t="n">
        <v>2014</v>
      </c>
      <c r="E5181" s="19" t="n">
        <v>0</v>
      </c>
      <c r="F5181" s="19" t="n">
        <v>37</v>
      </c>
    </row>
    <row r="5182" customFormat="false" ht="15" hidden="false" customHeight="false" outlineLevel="0" collapsed="false">
      <c r="A5182" s="8" t="s">
        <v>352</v>
      </c>
      <c r="B5182" s="8" t="s">
        <v>353</v>
      </c>
      <c r="C5182" s="8" t="s">
        <v>5534</v>
      </c>
      <c r="D5182" s="8" t="n">
        <v>2014</v>
      </c>
      <c r="E5182" s="19" t="n">
        <v>0</v>
      </c>
      <c r="F5182" s="19" t="n">
        <v>38</v>
      </c>
    </row>
    <row r="5183" customFormat="false" ht="15" hidden="false" customHeight="false" outlineLevel="0" collapsed="false">
      <c r="A5183" s="8" t="s">
        <v>352</v>
      </c>
      <c r="B5183" s="8" t="s">
        <v>353</v>
      </c>
      <c r="C5183" s="8" t="s">
        <v>5535</v>
      </c>
      <c r="D5183" s="8" t="n">
        <v>2014</v>
      </c>
      <c r="E5183" s="19" t="n">
        <v>0</v>
      </c>
      <c r="F5183" s="19" t="n">
        <v>38</v>
      </c>
    </row>
    <row r="5184" customFormat="false" ht="15" hidden="false" customHeight="false" outlineLevel="0" collapsed="false">
      <c r="A5184" s="8" t="s">
        <v>352</v>
      </c>
      <c r="B5184" s="8" t="s">
        <v>353</v>
      </c>
      <c r="C5184" s="8" t="s">
        <v>5536</v>
      </c>
      <c r="D5184" s="8" t="n">
        <v>2014</v>
      </c>
      <c r="E5184" s="19" t="n">
        <v>0</v>
      </c>
      <c r="F5184" s="19" t="n">
        <v>37</v>
      </c>
    </row>
    <row r="5185" customFormat="false" ht="15" hidden="false" customHeight="false" outlineLevel="0" collapsed="false">
      <c r="A5185" s="8" t="s">
        <v>352</v>
      </c>
      <c r="B5185" s="8" t="s">
        <v>353</v>
      </c>
      <c r="C5185" s="8" t="s">
        <v>5537</v>
      </c>
      <c r="D5185" s="8" t="n">
        <v>2014</v>
      </c>
      <c r="E5185" s="19" t="n">
        <v>0</v>
      </c>
      <c r="F5185" s="19" t="n">
        <v>38</v>
      </c>
    </row>
    <row r="5186" customFormat="false" ht="15" hidden="false" customHeight="false" outlineLevel="0" collapsed="false">
      <c r="A5186" s="8" t="s">
        <v>352</v>
      </c>
      <c r="B5186" s="8" t="s">
        <v>353</v>
      </c>
      <c r="C5186" s="8" t="s">
        <v>5538</v>
      </c>
      <c r="D5186" s="8" t="n">
        <v>2014</v>
      </c>
      <c r="E5186" s="19" t="n">
        <v>0</v>
      </c>
      <c r="F5186" s="19" t="n">
        <v>39</v>
      </c>
    </row>
    <row r="5187" customFormat="false" ht="15" hidden="false" customHeight="false" outlineLevel="0" collapsed="false">
      <c r="A5187" s="8" t="s">
        <v>352</v>
      </c>
      <c r="B5187" s="8" t="s">
        <v>353</v>
      </c>
      <c r="C5187" s="8" t="s">
        <v>5539</v>
      </c>
      <c r="D5187" s="8" t="n">
        <v>2014</v>
      </c>
      <c r="E5187" s="19" t="n">
        <v>0</v>
      </c>
      <c r="F5187" s="19" t="n">
        <v>41</v>
      </c>
    </row>
    <row r="5188" customFormat="false" ht="15" hidden="false" customHeight="false" outlineLevel="0" collapsed="false">
      <c r="A5188" s="8" t="s">
        <v>352</v>
      </c>
      <c r="B5188" s="8" t="s">
        <v>353</v>
      </c>
      <c r="C5188" s="8" t="s">
        <v>5540</v>
      </c>
      <c r="D5188" s="8" t="n">
        <v>2014</v>
      </c>
      <c r="E5188" s="19" t="n">
        <v>0</v>
      </c>
      <c r="F5188" s="19" t="n">
        <v>42</v>
      </c>
    </row>
    <row r="5189" customFormat="false" ht="15" hidden="false" customHeight="false" outlineLevel="0" collapsed="false">
      <c r="A5189" s="8" t="s">
        <v>352</v>
      </c>
      <c r="B5189" s="8" t="s">
        <v>353</v>
      </c>
      <c r="C5189" s="8" t="s">
        <v>5541</v>
      </c>
      <c r="D5189" s="8" t="n">
        <v>2014</v>
      </c>
      <c r="E5189" s="19" t="n">
        <v>0</v>
      </c>
      <c r="F5189" s="19" t="n">
        <v>40</v>
      </c>
    </row>
    <row r="5190" customFormat="false" ht="15" hidden="false" customHeight="false" outlineLevel="0" collapsed="false">
      <c r="A5190" s="8" t="s">
        <v>352</v>
      </c>
      <c r="B5190" s="8" t="s">
        <v>353</v>
      </c>
      <c r="C5190" s="8" t="s">
        <v>5542</v>
      </c>
      <c r="D5190" s="8" t="n">
        <v>2014</v>
      </c>
      <c r="E5190" s="19" t="n">
        <v>0</v>
      </c>
      <c r="F5190" s="19" t="n">
        <v>39</v>
      </c>
    </row>
    <row r="5191" customFormat="false" ht="15" hidden="false" customHeight="false" outlineLevel="0" collapsed="false">
      <c r="A5191" s="8" t="s">
        <v>352</v>
      </c>
      <c r="B5191" s="8" t="s">
        <v>353</v>
      </c>
      <c r="C5191" s="8" t="s">
        <v>5543</v>
      </c>
      <c r="D5191" s="8" t="n">
        <v>2014</v>
      </c>
      <c r="E5191" s="19" t="n">
        <v>0</v>
      </c>
      <c r="F5191" s="19" t="n">
        <v>40</v>
      </c>
    </row>
    <row r="5192" customFormat="false" ht="15" hidden="false" customHeight="false" outlineLevel="0" collapsed="false">
      <c r="A5192" s="8" t="s">
        <v>352</v>
      </c>
      <c r="B5192" s="8" t="s">
        <v>353</v>
      </c>
      <c r="C5192" s="8" t="s">
        <v>5544</v>
      </c>
      <c r="D5192" s="8" t="n">
        <v>2014</v>
      </c>
      <c r="E5192" s="19" t="n">
        <v>0</v>
      </c>
      <c r="F5192" s="19" t="n">
        <v>40</v>
      </c>
    </row>
    <row r="5193" customFormat="false" ht="15" hidden="false" customHeight="false" outlineLevel="0" collapsed="false">
      <c r="A5193" s="8" t="s">
        <v>352</v>
      </c>
      <c r="B5193" s="8" t="s">
        <v>353</v>
      </c>
      <c r="C5193" s="8" t="s">
        <v>5545</v>
      </c>
      <c r="D5193" s="8" t="n">
        <v>2014</v>
      </c>
      <c r="E5193" s="19" t="n">
        <v>0</v>
      </c>
      <c r="F5193" s="19" t="n">
        <v>39</v>
      </c>
    </row>
    <row r="5194" customFormat="false" ht="15" hidden="false" customHeight="false" outlineLevel="0" collapsed="false">
      <c r="A5194" s="8" t="s">
        <v>352</v>
      </c>
      <c r="B5194" s="8" t="s">
        <v>353</v>
      </c>
      <c r="C5194" s="8" t="s">
        <v>5546</v>
      </c>
      <c r="D5194" s="8" t="n">
        <v>2014</v>
      </c>
      <c r="E5194" s="19" t="n">
        <v>0</v>
      </c>
      <c r="F5194" s="19" t="n">
        <v>40</v>
      </c>
    </row>
    <row r="5195" customFormat="false" ht="15" hidden="false" customHeight="false" outlineLevel="0" collapsed="false">
      <c r="A5195" s="8" t="s">
        <v>352</v>
      </c>
      <c r="B5195" s="8" t="s">
        <v>353</v>
      </c>
      <c r="C5195" s="8" t="s">
        <v>5547</v>
      </c>
      <c r="D5195" s="8" t="n">
        <v>2014</v>
      </c>
      <c r="E5195" s="19" t="n">
        <v>0</v>
      </c>
      <c r="F5195" s="19" t="n">
        <v>40</v>
      </c>
    </row>
    <row r="5196" customFormat="false" ht="15" hidden="false" customHeight="false" outlineLevel="0" collapsed="false">
      <c r="A5196" s="8" t="s">
        <v>352</v>
      </c>
      <c r="B5196" s="8" t="s">
        <v>353</v>
      </c>
      <c r="C5196" s="8" t="s">
        <v>5548</v>
      </c>
      <c r="D5196" s="8" t="n">
        <v>2014</v>
      </c>
      <c r="E5196" s="19" t="n">
        <v>0</v>
      </c>
      <c r="F5196" s="19" t="n">
        <v>40</v>
      </c>
    </row>
    <row r="5197" customFormat="false" ht="15" hidden="false" customHeight="false" outlineLevel="0" collapsed="false">
      <c r="A5197" s="8" t="s">
        <v>352</v>
      </c>
      <c r="B5197" s="8" t="s">
        <v>353</v>
      </c>
      <c r="C5197" s="8" t="s">
        <v>5549</v>
      </c>
      <c r="D5197" s="8" t="n">
        <v>2014</v>
      </c>
      <c r="E5197" s="19" t="n">
        <v>0</v>
      </c>
      <c r="F5197" s="19" t="n">
        <v>40</v>
      </c>
    </row>
    <row r="5198" customFormat="false" ht="15" hidden="false" customHeight="false" outlineLevel="0" collapsed="false">
      <c r="A5198" s="8" t="s">
        <v>352</v>
      </c>
      <c r="B5198" s="8" t="s">
        <v>353</v>
      </c>
      <c r="C5198" s="8" t="s">
        <v>5550</v>
      </c>
      <c r="D5198" s="8" t="n">
        <v>2014</v>
      </c>
      <c r="E5198" s="19" t="n">
        <v>0</v>
      </c>
      <c r="F5198" s="19" t="n">
        <v>41</v>
      </c>
    </row>
    <row r="5199" customFormat="false" ht="15" hidden="false" customHeight="false" outlineLevel="0" collapsed="false">
      <c r="A5199" s="8" t="s">
        <v>352</v>
      </c>
      <c r="B5199" s="8" t="s">
        <v>353</v>
      </c>
      <c r="C5199" s="8" t="s">
        <v>5551</v>
      </c>
      <c r="D5199" s="8" t="n">
        <v>2014</v>
      </c>
      <c r="E5199" s="19" t="n">
        <v>0</v>
      </c>
      <c r="F5199" s="19" t="n">
        <v>42</v>
      </c>
    </row>
    <row r="5200" customFormat="false" ht="15" hidden="false" customHeight="false" outlineLevel="0" collapsed="false">
      <c r="A5200" s="8" t="s">
        <v>352</v>
      </c>
      <c r="B5200" s="8" t="s">
        <v>353</v>
      </c>
      <c r="C5200" s="8" t="s">
        <v>5552</v>
      </c>
      <c r="D5200" s="8" t="n">
        <v>2014</v>
      </c>
      <c r="E5200" s="19" t="n">
        <v>0</v>
      </c>
      <c r="F5200" s="19" t="n">
        <v>40</v>
      </c>
    </row>
    <row r="5201" customFormat="false" ht="15" hidden="false" customHeight="false" outlineLevel="0" collapsed="false">
      <c r="A5201" s="8" t="s">
        <v>352</v>
      </c>
      <c r="B5201" s="8" t="s">
        <v>353</v>
      </c>
      <c r="C5201" s="8" t="s">
        <v>5553</v>
      </c>
      <c r="D5201" s="8" t="n">
        <v>2014</v>
      </c>
      <c r="E5201" s="19" t="n">
        <v>0</v>
      </c>
      <c r="F5201" s="19" t="n">
        <v>39</v>
      </c>
    </row>
    <row r="5202" customFormat="false" ht="15" hidden="false" customHeight="false" outlineLevel="0" collapsed="false">
      <c r="A5202" s="8" t="s">
        <v>352</v>
      </c>
      <c r="B5202" s="8" t="s">
        <v>353</v>
      </c>
      <c r="C5202" s="8" t="s">
        <v>5554</v>
      </c>
      <c r="D5202" s="8" t="n">
        <v>2014</v>
      </c>
      <c r="E5202" s="19" t="n">
        <v>0</v>
      </c>
      <c r="F5202" s="19" t="n">
        <v>39</v>
      </c>
    </row>
    <row r="5203" customFormat="false" ht="15" hidden="false" customHeight="false" outlineLevel="0" collapsed="false">
      <c r="A5203" s="8" t="s">
        <v>352</v>
      </c>
      <c r="B5203" s="8" t="s">
        <v>353</v>
      </c>
      <c r="C5203" s="8" t="s">
        <v>5555</v>
      </c>
      <c r="D5203" s="8" t="n">
        <v>2014</v>
      </c>
      <c r="E5203" s="19" t="n">
        <v>7.874</v>
      </c>
      <c r="F5203" s="19" t="n">
        <v>41</v>
      </c>
    </row>
    <row r="5204" customFormat="false" ht="15" hidden="false" customHeight="false" outlineLevel="0" collapsed="false">
      <c r="A5204" s="8" t="s">
        <v>352</v>
      </c>
      <c r="B5204" s="8" t="s">
        <v>353</v>
      </c>
      <c r="C5204" s="8" t="s">
        <v>5556</v>
      </c>
      <c r="D5204" s="8" t="n">
        <v>2014</v>
      </c>
      <c r="E5204" s="19" t="n">
        <v>0</v>
      </c>
      <c r="F5204" s="19" t="n">
        <v>38</v>
      </c>
    </row>
    <row r="5205" customFormat="false" ht="15" hidden="false" customHeight="false" outlineLevel="0" collapsed="false">
      <c r="A5205" s="8" t="s">
        <v>352</v>
      </c>
      <c r="B5205" s="8" t="s">
        <v>353</v>
      </c>
      <c r="C5205" s="8" t="s">
        <v>5557</v>
      </c>
      <c r="D5205" s="8" t="n">
        <v>2014</v>
      </c>
      <c r="E5205" s="19" t="n">
        <v>0</v>
      </c>
      <c r="F5205" s="19" t="n">
        <v>41</v>
      </c>
    </row>
    <row r="5206" customFormat="false" ht="15" hidden="false" customHeight="false" outlineLevel="0" collapsed="false">
      <c r="A5206" s="8" t="s">
        <v>352</v>
      </c>
      <c r="B5206" s="8" t="s">
        <v>353</v>
      </c>
      <c r="C5206" s="8" t="s">
        <v>5558</v>
      </c>
      <c r="D5206" s="8" t="n">
        <v>2014</v>
      </c>
      <c r="E5206" s="19" t="n">
        <v>0</v>
      </c>
      <c r="F5206" s="19" t="n">
        <v>41</v>
      </c>
    </row>
    <row r="5207" customFormat="false" ht="15" hidden="false" customHeight="false" outlineLevel="0" collapsed="false">
      <c r="A5207" s="8" t="s">
        <v>352</v>
      </c>
      <c r="B5207" s="8" t="s">
        <v>353</v>
      </c>
      <c r="C5207" s="8" t="s">
        <v>5559</v>
      </c>
      <c r="D5207" s="8" t="n">
        <v>2014</v>
      </c>
      <c r="E5207" s="19" t="n">
        <v>0</v>
      </c>
      <c r="F5207" s="19" t="n">
        <v>42</v>
      </c>
    </row>
    <row r="5208" customFormat="false" ht="15" hidden="false" customHeight="false" outlineLevel="0" collapsed="false">
      <c r="A5208" s="8" t="s">
        <v>352</v>
      </c>
      <c r="B5208" s="8" t="s">
        <v>353</v>
      </c>
      <c r="C5208" s="8" t="s">
        <v>5560</v>
      </c>
      <c r="D5208" s="8" t="n">
        <v>2014</v>
      </c>
      <c r="E5208" s="19" t="n">
        <v>0</v>
      </c>
      <c r="F5208" s="19" t="n">
        <v>42</v>
      </c>
    </row>
    <row r="5209" customFormat="false" ht="15" hidden="false" customHeight="false" outlineLevel="0" collapsed="false">
      <c r="A5209" s="8" t="s">
        <v>352</v>
      </c>
      <c r="B5209" s="8" t="s">
        <v>353</v>
      </c>
      <c r="C5209" s="8" t="s">
        <v>5561</v>
      </c>
      <c r="D5209" s="8" t="n">
        <v>2014</v>
      </c>
      <c r="E5209" s="19" t="n">
        <v>0</v>
      </c>
      <c r="F5209" s="19" t="n">
        <v>42</v>
      </c>
    </row>
    <row r="5210" customFormat="false" ht="15" hidden="false" customHeight="false" outlineLevel="0" collapsed="false">
      <c r="A5210" s="8" t="s">
        <v>352</v>
      </c>
      <c r="B5210" s="8" t="s">
        <v>353</v>
      </c>
      <c r="C5210" s="8" t="s">
        <v>5562</v>
      </c>
      <c r="D5210" s="8" t="n">
        <v>2014</v>
      </c>
      <c r="E5210" s="19" t="n">
        <v>0</v>
      </c>
      <c r="F5210" s="19" t="n">
        <v>44</v>
      </c>
    </row>
    <row r="5211" customFormat="false" ht="15" hidden="false" customHeight="false" outlineLevel="0" collapsed="false">
      <c r="A5211" s="8" t="s">
        <v>352</v>
      </c>
      <c r="B5211" s="8" t="s">
        <v>353</v>
      </c>
      <c r="C5211" s="8" t="s">
        <v>5563</v>
      </c>
      <c r="D5211" s="8" t="n">
        <v>2014</v>
      </c>
      <c r="E5211" s="19" t="n">
        <v>0</v>
      </c>
      <c r="F5211" s="19" t="n">
        <v>43</v>
      </c>
    </row>
    <row r="5212" customFormat="false" ht="15" hidden="false" customHeight="false" outlineLevel="0" collapsed="false">
      <c r="A5212" s="8" t="s">
        <v>352</v>
      </c>
      <c r="B5212" s="8" t="s">
        <v>353</v>
      </c>
      <c r="C5212" s="8" t="s">
        <v>5564</v>
      </c>
      <c r="D5212" s="8" t="n">
        <v>2014</v>
      </c>
      <c r="E5212" s="19" t="n">
        <v>0</v>
      </c>
      <c r="F5212" s="19" t="n">
        <v>43</v>
      </c>
    </row>
    <row r="5213" customFormat="false" ht="15" hidden="false" customHeight="false" outlineLevel="0" collapsed="false">
      <c r="A5213" s="8" t="s">
        <v>352</v>
      </c>
      <c r="B5213" s="8" t="s">
        <v>353</v>
      </c>
      <c r="C5213" s="8" t="s">
        <v>5565</v>
      </c>
      <c r="D5213" s="8" t="n">
        <v>2014</v>
      </c>
      <c r="E5213" s="19" t="n">
        <v>0</v>
      </c>
      <c r="F5213" s="19" t="n">
        <v>40</v>
      </c>
    </row>
    <row r="5214" customFormat="false" ht="15" hidden="false" customHeight="false" outlineLevel="0" collapsed="false">
      <c r="A5214" s="8" t="s">
        <v>352</v>
      </c>
      <c r="B5214" s="8" t="s">
        <v>353</v>
      </c>
      <c r="C5214" s="8" t="s">
        <v>5566</v>
      </c>
      <c r="D5214" s="8" t="n">
        <v>2014</v>
      </c>
      <c r="E5214" s="19" t="n">
        <v>0</v>
      </c>
      <c r="F5214" s="19" t="n">
        <v>42</v>
      </c>
    </row>
    <row r="5215" customFormat="false" ht="15" hidden="false" customHeight="false" outlineLevel="0" collapsed="false">
      <c r="A5215" s="8" t="s">
        <v>352</v>
      </c>
      <c r="B5215" s="8" t="s">
        <v>353</v>
      </c>
      <c r="C5215" s="8" t="s">
        <v>5567</v>
      </c>
      <c r="D5215" s="8" t="n">
        <v>2014</v>
      </c>
      <c r="E5215" s="19" t="n">
        <v>0.508</v>
      </c>
      <c r="F5215" s="19" t="n">
        <v>44</v>
      </c>
    </row>
    <row r="5216" customFormat="false" ht="15" hidden="false" customHeight="false" outlineLevel="0" collapsed="false">
      <c r="A5216" s="8" t="s">
        <v>352</v>
      </c>
      <c r="B5216" s="8" t="s">
        <v>353</v>
      </c>
      <c r="C5216" s="8" t="s">
        <v>5568</v>
      </c>
      <c r="D5216" s="8" t="n">
        <v>2014</v>
      </c>
      <c r="E5216" s="19" t="n">
        <v>0</v>
      </c>
      <c r="F5216" s="19" t="n">
        <v>45</v>
      </c>
    </row>
    <row r="5217" customFormat="false" ht="15" hidden="false" customHeight="false" outlineLevel="0" collapsed="false">
      <c r="A5217" s="8" t="s">
        <v>352</v>
      </c>
      <c r="B5217" s="8" t="s">
        <v>353</v>
      </c>
      <c r="C5217" s="8" t="s">
        <v>5569</v>
      </c>
      <c r="D5217" s="8" t="n">
        <v>2014</v>
      </c>
      <c r="E5217" s="19" t="n">
        <v>0</v>
      </c>
      <c r="F5217" s="19" t="n">
        <v>44</v>
      </c>
    </row>
    <row r="5218" customFormat="false" ht="15" hidden="false" customHeight="false" outlineLevel="0" collapsed="false">
      <c r="A5218" s="8" t="s">
        <v>352</v>
      </c>
      <c r="B5218" s="8" t="s">
        <v>353</v>
      </c>
      <c r="C5218" s="8" t="s">
        <v>5570</v>
      </c>
      <c r="D5218" s="8" t="n">
        <v>2014</v>
      </c>
      <c r="E5218" s="19" t="n">
        <v>0</v>
      </c>
      <c r="F5218" s="19" t="n">
        <v>43</v>
      </c>
    </row>
    <row r="5219" customFormat="false" ht="15" hidden="false" customHeight="false" outlineLevel="0" collapsed="false">
      <c r="A5219" s="8" t="s">
        <v>352</v>
      </c>
      <c r="B5219" s="8" t="s">
        <v>353</v>
      </c>
      <c r="C5219" s="8" t="s">
        <v>5571</v>
      </c>
      <c r="D5219" s="8" t="n">
        <v>2014</v>
      </c>
      <c r="E5219" s="19" t="n">
        <v>0</v>
      </c>
      <c r="F5219" s="19" t="n">
        <v>40</v>
      </c>
    </row>
    <row r="5220" customFormat="false" ht="15" hidden="false" customHeight="false" outlineLevel="0" collapsed="false">
      <c r="A5220" s="8" t="s">
        <v>352</v>
      </c>
      <c r="B5220" s="8" t="s">
        <v>353</v>
      </c>
      <c r="C5220" s="8" t="s">
        <v>5572</v>
      </c>
      <c r="D5220" s="8" t="n">
        <v>2014</v>
      </c>
      <c r="E5220" s="19" t="n">
        <v>0</v>
      </c>
      <c r="F5220" s="19" t="n">
        <v>41</v>
      </c>
    </row>
    <row r="5221" customFormat="false" ht="15" hidden="false" customHeight="false" outlineLevel="0" collapsed="false">
      <c r="A5221" s="8" t="s">
        <v>352</v>
      </c>
      <c r="B5221" s="8" t="s">
        <v>353</v>
      </c>
      <c r="C5221" s="8" t="s">
        <v>5573</v>
      </c>
      <c r="D5221" s="8" t="n">
        <v>2014</v>
      </c>
      <c r="E5221" s="19" t="n">
        <v>0</v>
      </c>
      <c r="F5221" s="19" t="n">
        <v>41</v>
      </c>
    </row>
    <row r="5222" customFormat="false" ht="15" hidden="false" customHeight="false" outlineLevel="0" collapsed="false">
      <c r="A5222" s="8" t="s">
        <v>352</v>
      </c>
      <c r="B5222" s="8" t="s">
        <v>353</v>
      </c>
      <c r="C5222" s="8" t="s">
        <v>5574</v>
      </c>
      <c r="D5222" s="8" t="n">
        <v>2014</v>
      </c>
      <c r="E5222" s="19" t="n">
        <v>0</v>
      </c>
      <c r="F5222" s="19" t="n">
        <v>39.6111111111111</v>
      </c>
    </row>
    <row r="5223" customFormat="false" ht="15" hidden="false" customHeight="false" outlineLevel="0" collapsed="false">
      <c r="A5223" s="8" t="s">
        <v>352</v>
      </c>
      <c r="B5223" s="8" t="s">
        <v>353</v>
      </c>
      <c r="C5223" s="8" t="s">
        <v>5575</v>
      </c>
      <c r="D5223" s="8" t="n">
        <v>2014</v>
      </c>
      <c r="E5223" s="19" t="n">
        <v>0</v>
      </c>
      <c r="F5223" s="19" t="n">
        <v>38</v>
      </c>
    </row>
    <row r="5224" customFormat="false" ht="15" hidden="false" customHeight="false" outlineLevel="0" collapsed="false">
      <c r="A5224" s="8" t="s">
        <v>352</v>
      </c>
      <c r="B5224" s="8" t="s">
        <v>353</v>
      </c>
      <c r="C5224" s="8" t="s">
        <v>5576</v>
      </c>
      <c r="D5224" s="8" t="n">
        <v>2014</v>
      </c>
      <c r="E5224" s="19" t="n">
        <v>0</v>
      </c>
      <c r="F5224" s="19" t="n">
        <v>39</v>
      </c>
    </row>
    <row r="5225" customFormat="false" ht="15" hidden="false" customHeight="false" outlineLevel="0" collapsed="false">
      <c r="A5225" s="8" t="s">
        <v>352</v>
      </c>
      <c r="B5225" s="8" t="s">
        <v>353</v>
      </c>
      <c r="C5225" s="8" t="s">
        <v>5577</v>
      </c>
      <c r="D5225" s="8" t="n">
        <v>2014</v>
      </c>
      <c r="E5225" s="19" t="n">
        <v>0</v>
      </c>
      <c r="F5225" s="19" t="n">
        <v>39</v>
      </c>
    </row>
    <row r="5226" customFormat="false" ht="15" hidden="false" customHeight="false" outlineLevel="0" collapsed="false">
      <c r="A5226" s="8" t="s">
        <v>352</v>
      </c>
      <c r="B5226" s="8" t="s">
        <v>353</v>
      </c>
      <c r="C5226" s="8" t="s">
        <v>5578</v>
      </c>
      <c r="D5226" s="8" t="n">
        <v>2014</v>
      </c>
      <c r="E5226" s="19" t="n">
        <v>0</v>
      </c>
      <c r="F5226" s="19" t="n">
        <v>40</v>
      </c>
    </row>
    <row r="5227" customFormat="false" ht="15" hidden="false" customHeight="false" outlineLevel="0" collapsed="false">
      <c r="A5227" s="8" t="s">
        <v>352</v>
      </c>
      <c r="B5227" s="8" t="s">
        <v>353</v>
      </c>
      <c r="C5227" s="8" t="s">
        <v>5579</v>
      </c>
      <c r="D5227" s="8" t="n">
        <v>2014</v>
      </c>
      <c r="E5227" s="19" t="n">
        <v>0</v>
      </c>
      <c r="F5227" s="19" t="n">
        <v>41</v>
      </c>
    </row>
    <row r="5228" customFormat="false" ht="15" hidden="false" customHeight="false" outlineLevel="0" collapsed="false">
      <c r="A5228" s="8" t="s">
        <v>352</v>
      </c>
      <c r="B5228" s="8" t="s">
        <v>353</v>
      </c>
      <c r="C5228" s="8" t="s">
        <v>5580</v>
      </c>
      <c r="D5228" s="8" t="n">
        <v>2014</v>
      </c>
      <c r="E5228" s="19" t="n">
        <v>0</v>
      </c>
      <c r="F5228" s="19" t="n">
        <v>42</v>
      </c>
    </row>
    <row r="5229" customFormat="false" ht="15" hidden="false" customHeight="false" outlineLevel="0" collapsed="false">
      <c r="A5229" s="8" t="s">
        <v>352</v>
      </c>
      <c r="B5229" s="8" t="s">
        <v>353</v>
      </c>
      <c r="C5229" s="8" t="s">
        <v>5581</v>
      </c>
      <c r="D5229" s="8" t="n">
        <v>2014</v>
      </c>
      <c r="F5229" s="19" t="n">
        <v>43</v>
      </c>
    </row>
    <row r="5230" customFormat="false" ht="15" hidden="false" customHeight="false" outlineLevel="0" collapsed="false">
      <c r="A5230" s="8" t="s">
        <v>352</v>
      </c>
      <c r="B5230" s="8" t="s">
        <v>353</v>
      </c>
      <c r="C5230" s="8" t="s">
        <v>5582</v>
      </c>
      <c r="D5230" s="8" t="n">
        <v>2014</v>
      </c>
      <c r="E5230" s="19" t="n">
        <v>0</v>
      </c>
      <c r="F5230" s="19" t="n">
        <v>44</v>
      </c>
    </row>
    <row r="5231" customFormat="false" ht="15" hidden="false" customHeight="false" outlineLevel="0" collapsed="false">
      <c r="A5231" s="8" t="s">
        <v>352</v>
      </c>
      <c r="B5231" s="8" t="s">
        <v>353</v>
      </c>
      <c r="C5231" s="8" t="s">
        <v>5583</v>
      </c>
      <c r="D5231" s="8" t="n">
        <v>2014</v>
      </c>
      <c r="E5231" s="19" t="n">
        <v>0</v>
      </c>
      <c r="F5231" s="19" t="n">
        <v>44</v>
      </c>
    </row>
    <row r="5232" customFormat="false" ht="15" hidden="false" customHeight="false" outlineLevel="0" collapsed="false">
      <c r="A5232" s="8" t="s">
        <v>352</v>
      </c>
      <c r="B5232" s="8" t="s">
        <v>353</v>
      </c>
      <c r="C5232" s="8" t="s">
        <v>5584</v>
      </c>
      <c r="D5232" s="8" t="n">
        <v>2014</v>
      </c>
      <c r="E5232" s="19" t="n">
        <v>0</v>
      </c>
      <c r="F5232" s="19" t="n">
        <v>43.2777777777778</v>
      </c>
    </row>
    <row r="5233" customFormat="false" ht="15" hidden="false" customHeight="false" outlineLevel="0" collapsed="false">
      <c r="A5233" s="8" t="s">
        <v>352</v>
      </c>
      <c r="B5233" s="8" t="s">
        <v>353</v>
      </c>
      <c r="C5233" s="8" t="s">
        <v>5585</v>
      </c>
      <c r="D5233" s="8" t="n">
        <v>2014</v>
      </c>
      <c r="E5233" s="19" t="n">
        <v>0</v>
      </c>
      <c r="F5233" s="19" t="n">
        <v>45</v>
      </c>
    </row>
    <row r="5234" customFormat="false" ht="15" hidden="false" customHeight="false" outlineLevel="0" collapsed="false">
      <c r="A5234" s="8" t="s">
        <v>352</v>
      </c>
      <c r="B5234" s="8" t="s">
        <v>353</v>
      </c>
      <c r="C5234" s="8" t="s">
        <v>5586</v>
      </c>
      <c r="D5234" s="8" t="n">
        <v>2014</v>
      </c>
      <c r="E5234" s="19" t="n">
        <v>0</v>
      </c>
      <c r="F5234" s="19" t="n">
        <v>43</v>
      </c>
    </row>
    <row r="5235" customFormat="false" ht="15" hidden="false" customHeight="false" outlineLevel="0" collapsed="false">
      <c r="A5235" s="8" t="s">
        <v>352</v>
      </c>
      <c r="B5235" s="8" t="s">
        <v>353</v>
      </c>
      <c r="C5235" s="8" t="s">
        <v>5587</v>
      </c>
      <c r="D5235" s="8" t="n">
        <v>2014</v>
      </c>
      <c r="E5235" s="19" t="n">
        <v>0</v>
      </c>
      <c r="F5235" s="19" t="n">
        <v>44</v>
      </c>
    </row>
    <row r="5236" customFormat="false" ht="15" hidden="false" customHeight="false" outlineLevel="0" collapsed="false">
      <c r="A5236" s="8" t="s">
        <v>352</v>
      </c>
      <c r="B5236" s="8" t="s">
        <v>353</v>
      </c>
      <c r="C5236" s="8" t="s">
        <v>5588</v>
      </c>
      <c r="D5236" s="8" t="n">
        <v>2014</v>
      </c>
      <c r="E5236" s="19" t="n">
        <v>0</v>
      </c>
      <c r="F5236" s="19" t="n">
        <v>46</v>
      </c>
    </row>
    <row r="5237" customFormat="false" ht="15" hidden="false" customHeight="false" outlineLevel="0" collapsed="false">
      <c r="A5237" s="8" t="s">
        <v>352</v>
      </c>
      <c r="B5237" s="8" t="s">
        <v>353</v>
      </c>
      <c r="C5237" s="8" t="s">
        <v>5589</v>
      </c>
      <c r="D5237" s="8" t="n">
        <v>2014</v>
      </c>
      <c r="E5237" s="19" t="n">
        <v>0</v>
      </c>
      <c r="F5237" s="19" t="n">
        <v>46</v>
      </c>
    </row>
    <row r="5238" customFormat="false" ht="15" hidden="false" customHeight="false" outlineLevel="0" collapsed="false">
      <c r="A5238" s="8" t="s">
        <v>352</v>
      </c>
      <c r="B5238" s="8" t="s">
        <v>353</v>
      </c>
      <c r="C5238" s="8" t="s">
        <v>5590</v>
      </c>
      <c r="D5238" s="8" t="n">
        <v>2014</v>
      </c>
      <c r="E5238" s="19" t="n">
        <v>0</v>
      </c>
      <c r="F5238" s="19" t="n">
        <v>46</v>
      </c>
    </row>
    <row r="5239" customFormat="false" ht="15" hidden="false" customHeight="false" outlineLevel="0" collapsed="false">
      <c r="A5239" s="8" t="s">
        <v>352</v>
      </c>
      <c r="B5239" s="8" t="s">
        <v>353</v>
      </c>
      <c r="C5239" s="8" t="s">
        <v>5591</v>
      </c>
      <c r="D5239" s="8" t="n">
        <v>2014</v>
      </c>
      <c r="E5239" s="19" t="n">
        <v>0</v>
      </c>
      <c r="F5239" s="19" t="n">
        <v>45</v>
      </c>
    </row>
    <row r="5240" customFormat="false" ht="15" hidden="false" customHeight="false" outlineLevel="0" collapsed="false">
      <c r="A5240" s="8" t="s">
        <v>352</v>
      </c>
      <c r="B5240" s="8" t="s">
        <v>353</v>
      </c>
      <c r="C5240" s="8" t="s">
        <v>5592</v>
      </c>
      <c r="D5240" s="8" t="n">
        <v>2014</v>
      </c>
      <c r="E5240" s="19" t="n">
        <v>0</v>
      </c>
      <c r="F5240" s="19" t="n">
        <v>44</v>
      </c>
    </row>
    <row r="5241" customFormat="false" ht="15" hidden="false" customHeight="false" outlineLevel="0" collapsed="false">
      <c r="A5241" s="8" t="s">
        <v>352</v>
      </c>
      <c r="B5241" s="8" t="s">
        <v>353</v>
      </c>
      <c r="C5241" s="8" t="s">
        <v>5593</v>
      </c>
      <c r="D5241" s="8" t="n">
        <v>2014</v>
      </c>
      <c r="E5241" s="19" t="n">
        <v>0</v>
      </c>
      <c r="F5241" s="19" t="n">
        <v>42</v>
      </c>
    </row>
    <row r="5242" customFormat="false" ht="15" hidden="false" customHeight="false" outlineLevel="0" collapsed="false">
      <c r="A5242" s="8" t="s">
        <v>352</v>
      </c>
      <c r="B5242" s="8" t="s">
        <v>353</v>
      </c>
      <c r="C5242" s="8" t="s">
        <v>5594</v>
      </c>
      <c r="D5242" s="8" t="n">
        <v>2014</v>
      </c>
      <c r="E5242" s="19" t="n">
        <v>0</v>
      </c>
      <c r="F5242" s="19" t="n">
        <v>46</v>
      </c>
    </row>
    <row r="5243" customFormat="false" ht="15" hidden="false" customHeight="false" outlineLevel="0" collapsed="false">
      <c r="A5243" s="8" t="s">
        <v>352</v>
      </c>
      <c r="B5243" s="8" t="s">
        <v>353</v>
      </c>
      <c r="C5243" s="8" t="s">
        <v>5595</v>
      </c>
      <c r="D5243" s="8" t="n">
        <v>2014</v>
      </c>
      <c r="E5243" s="19" t="n">
        <v>0</v>
      </c>
      <c r="F5243" s="19" t="n">
        <v>46</v>
      </c>
    </row>
    <row r="5244" customFormat="false" ht="15" hidden="false" customHeight="false" outlineLevel="0" collapsed="false">
      <c r="A5244" s="8" t="s">
        <v>352</v>
      </c>
      <c r="B5244" s="8" t="s">
        <v>353</v>
      </c>
      <c r="C5244" s="8" t="s">
        <v>5596</v>
      </c>
      <c r="D5244" s="8" t="n">
        <v>2014</v>
      </c>
      <c r="E5244" s="19" t="n">
        <v>0</v>
      </c>
      <c r="F5244" s="19" t="n">
        <v>47</v>
      </c>
    </row>
    <row r="5245" customFormat="false" ht="15" hidden="false" customHeight="false" outlineLevel="0" collapsed="false">
      <c r="A5245" s="8" t="s">
        <v>352</v>
      </c>
      <c r="B5245" s="8" t="s">
        <v>353</v>
      </c>
      <c r="C5245" s="8" t="s">
        <v>5597</v>
      </c>
      <c r="D5245" s="8" t="n">
        <v>2014</v>
      </c>
      <c r="E5245" s="19" t="n">
        <v>0</v>
      </c>
      <c r="F5245" s="19" t="n">
        <v>45</v>
      </c>
    </row>
    <row r="5246" customFormat="false" ht="15" hidden="false" customHeight="false" outlineLevel="0" collapsed="false">
      <c r="A5246" s="8" t="s">
        <v>352</v>
      </c>
      <c r="B5246" s="8" t="s">
        <v>353</v>
      </c>
      <c r="C5246" s="8" t="s">
        <v>5598</v>
      </c>
      <c r="D5246" s="8" t="n">
        <v>2014</v>
      </c>
      <c r="E5246" s="19" t="n">
        <v>0</v>
      </c>
      <c r="F5246" s="19" t="n">
        <v>46</v>
      </c>
    </row>
    <row r="5247" customFormat="false" ht="15" hidden="false" customHeight="false" outlineLevel="0" collapsed="false">
      <c r="A5247" s="8" t="s">
        <v>352</v>
      </c>
      <c r="B5247" s="8" t="s">
        <v>353</v>
      </c>
      <c r="C5247" s="8" t="s">
        <v>5599</v>
      </c>
      <c r="D5247" s="8" t="n">
        <v>2014</v>
      </c>
      <c r="E5247" s="19" t="n">
        <v>0</v>
      </c>
      <c r="F5247" s="19" t="n">
        <v>45</v>
      </c>
    </row>
    <row r="5248" customFormat="false" ht="15" hidden="false" customHeight="false" outlineLevel="0" collapsed="false">
      <c r="A5248" s="8" t="s">
        <v>352</v>
      </c>
      <c r="B5248" s="8" t="s">
        <v>353</v>
      </c>
      <c r="C5248" s="8" t="s">
        <v>5600</v>
      </c>
      <c r="D5248" s="8" t="n">
        <v>2014</v>
      </c>
      <c r="E5248" s="19" t="n">
        <v>0</v>
      </c>
      <c r="F5248" s="19" t="n">
        <v>46</v>
      </c>
    </row>
    <row r="5249" customFormat="false" ht="15" hidden="false" customHeight="false" outlineLevel="0" collapsed="false">
      <c r="A5249" s="8" t="s">
        <v>352</v>
      </c>
      <c r="B5249" s="8" t="s">
        <v>353</v>
      </c>
      <c r="C5249" s="8" t="s">
        <v>5601</v>
      </c>
      <c r="D5249" s="8" t="n">
        <v>2014</v>
      </c>
      <c r="E5249" s="19" t="n">
        <v>0</v>
      </c>
      <c r="F5249" s="19" t="n">
        <v>44</v>
      </c>
    </row>
    <row r="5250" customFormat="false" ht="15" hidden="false" customHeight="false" outlineLevel="0" collapsed="false">
      <c r="A5250" s="8" t="s">
        <v>352</v>
      </c>
      <c r="B5250" s="8" t="s">
        <v>353</v>
      </c>
      <c r="C5250" s="8" t="s">
        <v>5602</v>
      </c>
      <c r="D5250" s="8" t="n">
        <v>2014</v>
      </c>
      <c r="E5250" s="19" t="n">
        <v>0</v>
      </c>
      <c r="F5250" s="19" t="n">
        <v>42</v>
      </c>
    </row>
    <row r="5251" customFormat="false" ht="15" hidden="false" customHeight="false" outlineLevel="0" collapsed="false">
      <c r="A5251" s="8" t="s">
        <v>352</v>
      </c>
      <c r="B5251" s="8" t="s">
        <v>353</v>
      </c>
      <c r="C5251" s="8" t="s">
        <v>5603</v>
      </c>
      <c r="D5251" s="8" t="n">
        <v>2014</v>
      </c>
      <c r="E5251" s="19" t="n">
        <v>0</v>
      </c>
      <c r="F5251" s="19" t="n">
        <v>39.7222222222222</v>
      </c>
    </row>
    <row r="5252" customFormat="false" ht="15" hidden="false" customHeight="false" outlineLevel="0" collapsed="false">
      <c r="A5252" s="8" t="s">
        <v>352</v>
      </c>
      <c r="B5252" s="8" t="s">
        <v>353</v>
      </c>
      <c r="C5252" s="8" t="s">
        <v>5604</v>
      </c>
      <c r="D5252" s="8" t="n">
        <v>2014</v>
      </c>
      <c r="E5252" s="19" t="n">
        <v>0</v>
      </c>
      <c r="F5252" s="19" t="n">
        <v>40.1111111111111</v>
      </c>
    </row>
    <row r="5253" customFormat="false" ht="15" hidden="false" customHeight="false" outlineLevel="0" collapsed="false">
      <c r="A5253" s="8" t="s">
        <v>352</v>
      </c>
      <c r="B5253" s="8" t="s">
        <v>353</v>
      </c>
      <c r="C5253" s="8" t="s">
        <v>5605</v>
      </c>
      <c r="D5253" s="8" t="n">
        <v>2014</v>
      </c>
      <c r="E5253" s="19" t="n">
        <v>0</v>
      </c>
      <c r="F5253" s="19" t="n">
        <v>40.2777777777778</v>
      </c>
    </row>
    <row r="5254" customFormat="false" ht="15" hidden="false" customHeight="false" outlineLevel="0" collapsed="false">
      <c r="A5254" s="8" t="s">
        <v>352</v>
      </c>
      <c r="B5254" s="8" t="s">
        <v>353</v>
      </c>
      <c r="C5254" s="8" t="s">
        <v>5606</v>
      </c>
      <c r="D5254" s="8" t="n">
        <v>2014</v>
      </c>
      <c r="F5254" s="19" t="n">
        <v>40</v>
      </c>
    </row>
    <row r="5255" customFormat="false" ht="15" hidden="false" customHeight="false" outlineLevel="0" collapsed="false">
      <c r="A5255" s="8" t="s">
        <v>352</v>
      </c>
      <c r="B5255" s="8" t="s">
        <v>353</v>
      </c>
      <c r="C5255" s="8" t="s">
        <v>5607</v>
      </c>
      <c r="D5255" s="8" t="n">
        <v>2014</v>
      </c>
      <c r="E5255" s="19" t="n">
        <v>0</v>
      </c>
      <c r="F5255" s="19" t="n">
        <v>39.3888888888889</v>
      </c>
    </row>
    <row r="5256" customFormat="false" ht="15" hidden="false" customHeight="false" outlineLevel="0" collapsed="false">
      <c r="A5256" s="8" t="s">
        <v>352</v>
      </c>
      <c r="B5256" s="8" t="s">
        <v>353</v>
      </c>
      <c r="C5256" s="8" t="s">
        <v>5608</v>
      </c>
      <c r="D5256" s="8" t="n">
        <v>2014</v>
      </c>
      <c r="E5256" s="19" t="n">
        <v>0</v>
      </c>
      <c r="F5256" s="19" t="n">
        <v>37.3888888888889</v>
      </c>
    </row>
    <row r="5257" customFormat="false" ht="15" hidden="false" customHeight="false" outlineLevel="0" collapsed="false">
      <c r="A5257" s="8" t="s">
        <v>352</v>
      </c>
      <c r="B5257" s="8" t="s">
        <v>353</v>
      </c>
      <c r="C5257" s="8" t="s">
        <v>5609</v>
      </c>
      <c r="D5257" s="8" t="n">
        <v>2014</v>
      </c>
      <c r="E5257" s="19" t="n">
        <v>1.016</v>
      </c>
      <c r="F5257" s="19" t="n">
        <v>37</v>
      </c>
    </row>
    <row r="5258" customFormat="false" ht="15" hidden="false" customHeight="false" outlineLevel="0" collapsed="false">
      <c r="A5258" s="8" t="s">
        <v>352</v>
      </c>
      <c r="B5258" s="8" t="s">
        <v>353</v>
      </c>
      <c r="C5258" s="8" t="s">
        <v>5610</v>
      </c>
      <c r="D5258" s="8" t="n">
        <v>2014</v>
      </c>
      <c r="E5258" s="19" t="n">
        <v>0</v>
      </c>
      <c r="F5258" s="19" t="n">
        <v>39</v>
      </c>
    </row>
    <row r="5259" customFormat="false" ht="15" hidden="false" customHeight="false" outlineLevel="0" collapsed="false">
      <c r="A5259" s="8" t="s">
        <v>352</v>
      </c>
      <c r="B5259" s="8" t="s">
        <v>353</v>
      </c>
      <c r="C5259" s="8" t="s">
        <v>5611</v>
      </c>
      <c r="D5259" s="8" t="n">
        <v>2014</v>
      </c>
      <c r="E5259" s="19" t="n">
        <v>0</v>
      </c>
      <c r="F5259" s="19" t="n">
        <v>40.6111111111111</v>
      </c>
    </row>
    <row r="5260" customFormat="false" ht="15" hidden="false" customHeight="false" outlineLevel="0" collapsed="false">
      <c r="A5260" s="8" t="s">
        <v>352</v>
      </c>
      <c r="B5260" s="8" t="s">
        <v>353</v>
      </c>
      <c r="C5260" s="8" t="s">
        <v>5612</v>
      </c>
      <c r="D5260" s="8" t="n">
        <v>2014</v>
      </c>
      <c r="E5260" s="19" t="n">
        <v>0</v>
      </c>
      <c r="F5260" s="19" t="n">
        <v>41</v>
      </c>
    </row>
    <row r="5261" customFormat="false" ht="15" hidden="false" customHeight="false" outlineLevel="0" collapsed="false">
      <c r="A5261" s="8" t="s">
        <v>352</v>
      </c>
      <c r="B5261" s="8" t="s">
        <v>353</v>
      </c>
      <c r="C5261" s="8" t="s">
        <v>5613</v>
      </c>
      <c r="D5261" s="8" t="n">
        <v>2014</v>
      </c>
      <c r="E5261" s="19" t="n">
        <v>0</v>
      </c>
      <c r="F5261" s="19" t="n">
        <v>41</v>
      </c>
    </row>
    <row r="5262" customFormat="false" ht="15" hidden="false" customHeight="false" outlineLevel="0" collapsed="false">
      <c r="A5262" s="8" t="s">
        <v>352</v>
      </c>
      <c r="B5262" s="8" t="s">
        <v>353</v>
      </c>
      <c r="C5262" s="8" t="s">
        <v>5614</v>
      </c>
      <c r="D5262" s="8" t="n">
        <v>2014</v>
      </c>
      <c r="E5262" s="19" t="n">
        <v>0</v>
      </c>
      <c r="F5262" s="19" t="n">
        <v>41</v>
      </c>
    </row>
    <row r="5263" customFormat="false" ht="15" hidden="false" customHeight="false" outlineLevel="0" collapsed="false">
      <c r="A5263" s="8" t="s">
        <v>352</v>
      </c>
      <c r="B5263" s="8" t="s">
        <v>353</v>
      </c>
      <c r="C5263" s="8" t="s">
        <v>5615</v>
      </c>
      <c r="D5263" s="8" t="n">
        <v>2014</v>
      </c>
      <c r="E5263" s="19" t="n">
        <v>0</v>
      </c>
      <c r="F5263" s="19" t="n">
        <v>42</v>
      </c>
    </row>
    <row r="5264" customFormat="false" ht="15" hidden="false" customHeight="false" outlineLevel="0" collapsed="false">
      <c r="A5264" s="8" t="s">
        <v>352</v>
      </c>
      <c r="B5264" s="8" t="s">
        <v>353</v>
      </c>
      <c r="C5264" s="8" t="s">
        <v>5616</v>
      </c>
      <c r="D5264" s="8" t="n">
        <v>2014</v>
      </c>
      <c r="E5264" s="19" t="n">
        <v>0</v>
      </c>
      <c r="F5264" s="19" t="n">
        <v>41</v>
      </c>
    </row>
    <row r="5265" customFormat="false" ht="15" hidden="false" customHeight="false" outlineLevel="0" collapsed="false">
      <c r="A5265" s="8" t="s">
        <v>352</v>
      </c>
      <c r="B5265" s="8" t="s">
        <v>353</v>
      </c>
      <c r="C5265" s="8" t="s">
        <v>5617</v>
      </c>
      <c r="D5265" s="8" t="n">
        <v>2014</v>
      </c>
      <c r="E5265" s="19" t="n">
        <v>0</v>
      </c>
      <c r="F5265" s="19" t="n">
        <v>41</v>
      </c>
    </row>
    <row r="5266" customFormat="false" ht="15" hidden="false" customHeight="false" outlineLevel="0" collapsed="false">
      <c r="A5266" s="8" t="s">
        <v>352</v>
      </c>
      <c r="B5266" s="8" t="s">
        <v>353</v>
      </c>
      <c r="C5266" s="8" t="s">
        <v>5618</v>
      </c>
      <c r="D5266" s="8" t="n">
        <v>2014</v>
      </c>
      <c r="E5266" s="19" t="n">
        <v>0</v>
      </c>
      <c r="F5266" s="19" t="n">
        <v>41</v>
      </c>
    </row>
    <row r="5267" customFormat="false" ht="15" hidden="false" customHeight="false" outlineLevel="0" collapsed="false">
      <c r="A5267" s="8" t="s">
        <v>352</v>
      </c>
      <c r="B5267" s="8" t="s">
        <v>353</v>
      </c>
      <c r="C5267" s="8" t="s">
        <v>5619</v>
      </c>
      <c r="D5267" s="8" t="n">
        <v>2014</v>
      </c>
      <c r="E5267" s="19" t="n">
        <v>0</v>
      </c>
      <c r="F5267" s="19" t="n">
        <v>41</v>
      </c>
    </row>
    <row r="5268" customFormat="false" ht="15" hidden="false" customHeight="false" outlineLevel="0" collapsed="false">
      <c r="A5268" s="8" t="s">
        <v>352</v>
      </c>
      <c r="B5268" s="8" t="s">
        <v>353</v>
      </c>
      <c r="C5268" s="8" t="s">
        <v>5620</v>
      </c>
      <c r="D5268" s="8" t="n">
        <v>2014</v>
      </c>
      <c r="E5268" s="19" t="n">
        <v>0</v>
      </c>
      <c r="F5268" s="19" t="n">
        <v>41</v>
      </c>
    </row>
    <row r="5269" customFormat="false" ht="15" hidden="false" customHeight="false" outlineLevel="0" collapsed="false">
      <c r="A5269" s="8" t="s">
        <v>352</v>
      </c>
      <c r="B5269" s="8" t="s">
        <v>353</v>
      </c>
      <c r="C5269" s="8" t="s">
        <v>5621</v>
      </c>
      <c r="D5269" s="8" t="n">
        <v>2014</v>
      </c>
      <c r="E5269" s="19" t="n">
        <v>0</v>
      </c>
      <c r="F5269" s="19" t="n">
        <v>40</v>
      </c>
    </row>
    <row r="5270" customFormat="false" ht="15" hidden="false" customHeight="false" outlineLevel="0" collapsed="false">
      <c r="A5270" s="8" t="s">
        <v>352</v>
      </c>
      <c r="B5270" s="8" t="s">
        <v>353</v>
      </c>
      <c r="C5270" s="8" t="s">
        <v>5622</v>
      </c>
      <c r="D5270" s="8" t="n">
        <v>2014</v>
      </c>
      <c r="E5270" s="19" t="n">
        <v>0</v>
      </c>
      <c r="F5270" s="19" t="n">
        <v>40</v>
      </c>
    </row>
    <row r="5271" customFormat="false" ht="15" hidden="false" customHeight="false" outlineLevel="0" collapsed="false">
      <c r="A5271" s="8" t="s">
        <v>352</v>
      </c>
      <c r="B5271" s="8" t="s">
        <v>353</v>
      </c>
      <c r="C5271" s="8" t="s">
        <v>5623</v>
      </c>
      <c r="D5271" s="8" t="n">
        <v>2014</v>
      </c>
      <c r="E5271" s="19" t="n">
        <v>0</v>
      </c>
      <c r="F5271" s="19" t="n">
        <v>41</v>
      </c>
    </row>
    <row r="5272" customFormat="false" ht="15" hidden="false" customHeight="false" outlineLevel="0" collapsed="false">
      <c r="A5272" s="8" t="s">
        <v>352</v>
      </c>
      <c r="B5272" s="8" t="s">
        <v>353</v>
      </c>
      <c r="C5272" s="8" t="s">
        <v>5624</v>
      </c>
      <c r="D5272" s="8" t="n">
        <v>2014</v>
      </c>
      <c r="E5272" s="19" t="n">
        <v>0</v>
      </c>
      <c r="F5272" s="19" t="n">
        <v>40</v>
      </c>
    </row>
    <row r="5273" customFormat="false" ht="15" hidden="false" customHeight="false" outlineLevel="0" collapsed="false">
      <c r="A5273" s="8" t="s">
        <v>352</v>
      </c>
      <c r="B5273" s="8" t="s">
        <v>353</v>
      </c>
      <c r="C5273" s="8" t="s">
        <v>5625</v>
      </c>
      <c r="D5273" s="8" t="n">
        <v>2014</v>
      </c>
      <c r="E5273" s="19" t="n">
        <v>0</v>
      </c>
      <c r="F5273" s="19" t="n">
        <v>39</v>
      </c>
    </row>
    <row r="5274" customFormat="false" ht="15" hidden="false" customHeight="false" outlineLevel="0" collapsed="false">
      <c r="A5274" s="8" t="s">
        <v>352</v>
      </c>
      <c r="B5274" s="8" t="s">
        <v>353</v>
      </c>
      <c r="C5274" s="8" t="s">
        <v>5626</v>
      </c>
      <c r="D5274" s="8" t="n">
        <v>2014</v>
      </c>
      <c r="E5274" s="19" t="n">
        <v>0</v>
      </c>
      <c r="F5274" s="19" t="n">
        <v>40</v>
      </c>
    </row>
    <row r="5275" customFormat="false" ht="15" hidden="false" customHeight="false" outlineLevel="0" collapsed="false">
      <c r="A5275" s="8" t="s">
        <v>352</v>
      </c>
      <c r="B5275" s="8" t="s">
        <v>353</v>
      </c>
      <c r="C5275" s="8" t="s">
        <v>5627</v>
      </c>
      <c r="D5275" s="8" t="n">
        <v>2014</v>
      </c>
      <c r="E5275" s="19" t="n">
        <v>0</v>
      </c>
      <c r="F5275" s="19" t="n">
        <v>40</v>
      </c>
    </row>
    <row r="5276" customFormat="false" ht="15" hidden="false" customHeight="false" outlineLevel="0" collapsed="false">
      <c r="A5276" s="8" t="s">
        <v>352</v>
      </c>
      <c r="B5276" s="8" t="s">
        <v>353</v>
      </c>
      <c r="C5276" s="8" t="s">
        <v>5628</v>
      </c>
      <c r="D5276" s="8" t="n">
        <v>2014</v>
      </c>
      <c r="E5276" s="19" t="n">
        <v>0</v>
      </c>
      <c r="F5276" s="19" t="n">
        <v>40</v>
      </c>
    </row>
    <row r="5277" customFormat="false" ht="15" hidden="false" customHeight="false" outlineLevel="0" collapsed="false">
      <c r="A5277" s="8" t="s">
        <v>352</v>
      </c>
      <c r="B5277" s="8" t="s">
        <v>353</v>
      </c>
      <c r="C5277" s="8" t="s">
        <v>5629</v>
      </c>
      <c r="D5277" s="8" t="n">
        <v>2014</v>
      </c>
      <c r="E5277" s="19" t="n">
        <v>0</v>
      </c>
      <c r="F5277" s="19" t="n">
        <v>40</v>
      </c>
    </row>
    <row r="5278" customFormat="false" ht="15" hidden="false" customHeight="false" outlineLevel="0" collapsed="false">
      <c r="A5278" s="8" t="s">
        <v>352</v>
      </c>
      <c r="B5278" s="8" t="s">
        <v>353</v>
      </c>
      <c r="C5278" s="8" t="s">
        <v>5630</v>
      </c>
      <c r="D5278" s="8" t="n">
        <v>2014</v>
      </c>
      <c r="E5278" s="19" t="n">
        <v>0</v>
      </c>
      <c r="F5278" s="19" t="n">
        <v>40</v>
      </c>
    </row>
    <row r="5279" customFormat="false" ht="15" hidden="false" customHeight="false" outlineLevel="0" collapsed="false">
      <c r="A5279" s="8" t="s">
        <v>352</v>
      </c>
      <c r="B5279" s="8" t="s">
        <v>353</v>
      </c>
      <c r="C5279" s="8" t="s">
        <v>5631</v>
      </c>
      <c r="D5279" s="8" t="n">
        <v>2014</v>
      </c>
      <c r="E5279" s="19" t="n">
        <v>0</v>
      </c>
      <c r="F5279" s="19" t="n">
        <v>40</v>
      </c>
    </row>
    <row r="5280" customFormat="false" ht="15" hidden="false" customHeight="false" outlineLevel="0" collapsed="false">
      <c r="A5280" s="8" t="s">
        <v>352</v>
      </c>
      <c r="B5280" s="8" t="s">
        <v>353</v>
      </c>
      <c r="C5280" s="8" t="s">
        <v>5632</v>
      </c>
      <c r="D5280" s="8" t="n">
        <v>2014</v>
      </c>
      <c r="E5280" s="19" t="n">
        <v>0</v>
      </c>
      <c r="F5280" s="19" t="n">
        <v>40</v>
      </c>
    </row>
    <row r="5281" customFormat="false" ht="15" hidden="false" customHeight="false" outlineLevel="0" collapsed="false">
      <c r="A5281" s="8" t="s">
        <v>352</v>
      </c>
      <c r="B5281" s="8" t="s">
        <v>353</v>
      </c>
      <c r="C5281" s="8" t="s">
        <v>5633</v>
      </c>
      <c r="D5281" s="8" t="n">
        <v>2014</v>
      </c>
      <c r="E5281" s="19" t="n">
        <v>0</v>
      </c>
      <c r="F5281" s="19" t="n">
        <v>41</v>
      </c>
    </row>
    <row r="5282" customFormat="false" ht="15" hidden="false" customHeight="false" outlineLevel="0" collapsed="false">
      <c r="A5282" s="8" t="s">
        <v>352</v>
      </c>
      <c r="B5282" s="8" t="s">
        <v>353</v>
      </c>
      <c r="C5282" s="8" t="s">
        <v>5634</v>
      </c>
      <c r="D5282" s="8" t="n">
        <v>2014</v>
      </c>
      <c r="E5282" s="19" t="n">
        <v>0</v>
      </c>
      <c r="F5282" s="19" t="n">
        <v>40</v>
      </c>
    </row>
    <row r="5283" customFormat="false" ht="15" hidden="false" customHeight="false" outlineLevel="0" collapsed="false">
      <c r="A5283" s="8" t="s">
        <v>352</v>
      </c>
      <c r="B5283" s="8" t="s">
        <v>353</v>
      </c>
      <c r="C5283" s="8" t="s">
        <v>5635</v>
      </c>
      <c r="D5283" s="8" t="n">
        <v>2014</v>
      </c>
      <c r="E5283" s="19" t="n">
        <v>0</v>
      </c>
      <c r="F5283" s="19" t="n">
        <v>39</v>
      </c>
    </row>
    <row r="5284" customFormat="false" ht="15" hidden="false" customHeight="false" outlineLevel="0" collapsed="false">
      <c r="A5284" s="8" t="s">
        <v>352</v>
      </c>
      <c r="B5284" s="8" t="s">
        <v>353</v>
      </c>
      <c r="C5284" s="8" t="s">
        <v>5636</v>
      </c>
      <c r="D5284" s="8" t="n">
        <v>2014</v>
      </c>
      <c r="E5284" s="19" t="n">
        <v>0.254</v>
      </c>
      <c r="F5284" s="19" t="n">
        <v>37</v>
      </c>
    </row>
    <row r="5285" customFormat="false" ht="15" hidden="false" customHeight="false" outlineLevel="0" collapsed="false">
      <c r="A5285" s="8" t="s">
        <v>352</v>
      </c>
      <c r="B5285" s="8" t="s">
        <v>353</v>
      </c>
      <c r="C5285" s="8" t="s">
        <v>5637</v>
      </c>
      <c r="D5285" s="8" t="n">
        <v>2014</v>
      </c>
      <c r="F5285" s="19" t="n">
        <v>37.2777777777778</v>
      </c>
    </row>
    <row r="5286" customFormat="false" ht="15" hidden="false" customHeight="false" outlineLevel="0" collapsed="false">
      <c r="A5286" s="8" t="s">
        <v>352</v>
      </c>
      <c r="B5286" s="8" t="s">
        <v>353</v>
      </c>
      <c r="C5286" s="8" t="s">
        <v>5638</v>
      </c>
      <c r="D5286" s="8" t="n">
        <v>2014</v>
      </c>
      <c r="E5286" s="19" t="n">
        <v>1.016</v>
      </c>
      <c r="F5286" s="19" t="n">
        <v>33</v>
      </c>
    </row>
    <row r="5287" customFormat="false" ht="15" hidden="false" customHeight="false" outlineLevel="0" collapsed="false">
      <c r="A5287" s="8" t="s">
        <v>352</v>
      </c>
      <c r="B5287" s="8" t="s">
        <v>353</v>
      </c>
      <c r="C5287" s="8" t="s">
        <v>5639</v>
      </c>
      <c r="D5287" s="8" t="n">
        <v>2014</v>
      </c>
      <c r="E5287" s="19" t="n">
        <v>1.016</v>
      </c>
      <c r="F5287" s="19" t="n">
        <v>34</v>
      </c>
    </row>
    <row r="5288" customFormat="false" ht="15" hidden="false" customHeight="false" outlineLevel="0" collapsed="false">
      <c r="A5288" s="8" t="s">
        <v>352</v>
      </c>
      <c r="B5288" s="8" t="s">
        <v>353</v>
      </c>
      <c r="C5288" s="8" t="s">
        <v>5640</v>
      </c>
      <c r="D5288" s="8" t="n">
        <v>2014</v>
      </c>
      <c r="E5288" s="19" t="n">
        <v>35.052</v>
      </c>
      <c r="F5288" s="19" t="n">
        <v>32</v>
      </c>
    </row>
    <row r="5289" customFormat="false" ht="15" hidden="false" customHeight="false" outlineLevel="0" collapsed="false">
      <c r="A5289" s="8" t="s">
        <v>352</v>
      </c>
      <c r="B5289" s="8" t="s">
        <v>353</v>
      </c>
      <c r="C5289" s="8" t="s">
        <v>5641</v>
      </c>
      <c r="D5289" s="8" t="n">
        <v>2014</v>
      </c>
      <c r="E5289" s="19" t="n">
        <v>22.098</v>
      </c>
      <c r="F5289" s="19" t="n">
        <v>33.5</v>
      </c>
    </row>
    <row r="5290" customFormat="false" ht="15" hidden="false" customHeight="false" outlineLevel="0" collapsed="false">
      <c r="A5290" s="8" t="s">
        <v>352</v>
      </c>
      <c r="B5290" s="8" t="s">
        <v>353</v>
      </c>
      <c r="C5290" s="8" t="s">
        <v>5642</v>
      </c>
      <c r="D5290" s="8" t="n">
        <v>2014</v>
      </c>
      <c r="E5290" s="19" t="n">
        <v>4.064</v>
      </c>
      <c r="F5290" s="19" t="n">
        <v>35</v>
      </c>
    </row>
    <row r="5291" customFormat="false" ht="15" hidden="false" customHeight="false" outlineLevel="0" collapsed="false">
      <c r="A5291" s="8" t="s">
        <v>352</v>
      </c>
      <c r="B5291" s="8" t="s">
        <v>353</v>
      </c>
      <c r="C5291" s="8" t="s">
        <v>5643</v>
      </c>
      <c r="D5291" s="8" t="n">
        <v>2014</v>
      </c>
      <c r="E5291" s="19" t="n">
        <v>0</v>
      </c>
      <c r="F5291" s="19" t="n">
        <v>37</v>
      </c>
    </row>
    <row r="5292" customFormat="false" ht="15" hidden="false" customHeight="false" outlineLevel="0" collapsed="false">
      <c r="A5292" s="8" t="s">
        <v>352</v>
      </c>
      <c r="B5292" s="8" t="s">
        <v>353</v>
      </c>
      <c r="C5292" s="8" t="s">
        <v>5644</v>
      </c>
      <c r="D5292" s="8" t="n">
        <v>2014</v>
      </c>
      <c r="E5292" s="19" t="n">
        <v>0</v>
      </c>
      <c r="F5292" s="19" t="n">
        <v>36</v>
      </c>
    </row>
    <row r="5293" customFormat="false" ht="15" hidden="false" customHeight="false" outlineLevel="0" collapsed="false">
      <c r="A5293" s="8" t="s">
        <v>352</v>
      </c>
      <c r="B5293" s="8" t="s">
        <v>353</v>
      </c>
      <c r="C5293" s="8" t="s">
        <v>5645</v>
      </c>
      <c r="D5293" s="8" t="n">
        <v>2014</v>
      </c>
      <c r="E5293" s="19" t="n">
        <v>0.508</v>
      </c>
      <c r="F5293" s="19" t="n">
        <v>31</v>
      </c>
    </row>
    <row r="5294" customFormat="false" ht="15" hidden="false" customHeight="false" outlineLevel="0" collapsed="false">
      <c r="A5294" s="8" t="s">
        <v>352</v>
      </c>
      <c r="B5294" s="8" t="s">
        <v>353</v>
      </c>
      <c r="C5294" s="8" t="s">
        <v>5646</v>
      </c>
      <c r="D5294" s="8" t="n">
        <v>2014</v>
      </c>
      <c r="E5294" s="19" t="n">
        <v>88.9</v>
      </c>
      <c r="F5294" s="19" t="n">
        <v>26.3888888888889</v>
      </c>
    </row>
    <row r="5295" customFormat="false" ht="15" hidden="false" customHeight="false" outlineLevel="0" collapsed="false">
      <c r="A5295" s="8" t="s">
        <v>352</v>
      </c>
      <c r="B5295" s="8" t="s">
        <v>353</v>
      </c>
      <c r="C5295" s="8" t="s">
        <v>5647</v>
      </c>
      <c r="D5295" s="8" t="n">
        <v>2014</v>
      </c>
      <c r="E5295" s="19" t="n">
        <v>59.944</v>
      </c>
      <c r="F5295" s="19" t="n">
        <v>30.5</v>
      </c>
    </row>
    <row r="5296" customFormat="false" ht="15" hidden="false" customHeight="false" outlineLevel="0" collapsed="false">
      <c r="A5296" s="8" t="s">
        <v>352</v>
      </c>
      <c r="B5296" s="8" t="s">
        <v>353</v>
      </c>
      <c r="C5296" s="8" t="s">
        <v>5648</v>
      </c>
      <c r="D5296" s="8" t="n">
        <v>2014</v>
      </c>
      <c r="E5296" s="19" t="n">
        <v>3.048</v>
      </c>
      <c r="F5296" s="19" t="n">
        <v>33.2222222222222</v>
      </c>
    </row>
    <row r="5297" customFormat="false" ht="15" hidden="false" customHeight="false" outlineLevel="0" collapsed="false">
      <c r="A5297" s="8" t="s">
        <v>352</v>
      </c>
      <c r="B5297" s="8" t="s">
        <v>353</v>
      </c>
      <c r="C5297" s="8" t="s">
        <v>5649</v>
      </c>
      <c r="D5297" s="8" t="n">
        <v>2014</v>
      </c>
      <c r="E5297" s="19" t="n">
        <v>81.026</v>
      </c>
      <c r="F5297" s="19" t="n">
        <v>33</v>
      </c>
    </row>
    <row r="5298" customFormat="false" ht="15" hidden="false" customHeight="false" outlineLevel="0" collapsed="false">
      <c r="A5298" s="8" t="s">
        <v>352</v>
      </c>
      <c r="B5298" s="8" t="s">
        <v>353</v>
      </c>
      <c r="C5298" s="8" t="s">
        <v>5650</v>
      </c>
      <c r="D5298" s="8" t="n">
        <v>2014</v>
      </c>
      <c r="E5298" s="19" t="n">
        <v>1.016</v>
      </c>
      <c r="F5298" s="19" t="n">
        <v>33</v>
      </c>
    </row>
    <row r="5299" customFormat="false" ht="15" hidden="false" customHeight="false" outlineLevel="0" collapsed="false">
      <c r="A5299" s="8" t="s">
        <v>352</v>
      </c>
      <c r="B5299" s="8" t="s">
        <v>353</v>
      </c>
      <c r="C5299" s="8" t="s">
        <v>5651</v>
      </c>
      <c r="D5299" s="8" t="n">
        <v>2014</v>
      </c>
      <c r="E5299" s="19" t="n">
        <v>2.032</v>
      </c>
      <c r="F5299" s="19" t="n">
        <v>31</v>
      </c>
    </row>
    <row r="5300" customFormat="false" ht="15" hidden="false" customHeight="false" outlineLevel="0" collapsed="false">
      <c r="A5300" s="8" t="s">
        <v>352</v>
      </c>
      <c r="B5300" s="8" t="s">
        <v>353</v>
      </c>
      <c r="C5300" s="8" t="s">
        <v>5652</v>
      </c>
      <c r="D5300" s="8" t="n">
        <v>2014</v>
      </c>
      <c r="E5300" s="19" t="n">
        <v>288.036</v>
      </c>
      <c r="F5300" s="19" t="n">
        <v>31.2222222222222</v>
      </c>
    </row>
    <row r="5301" customFormat="false" ht="15" hidden="false" customHeight="false" outlineLevel="0" collapsed="false">
      <c r="A5301" s="8" t="s">
        <v>352</v>
      </c>
      <c r="B5301" s="8" t="s">
        <v>353</v>
      </c>
      <c r="C5301" s="8" t="s">
        <v>5653</v>
      </c>
      <c r="D5301" s="8" t="n">
        <v>2014</v>
      </c>
      <c r="E5301" s="19" t="n">
        <v>19.05</v>
      </c>
      <c r="F5301" s="19" t="n">
        <v>35</v>
      </c>
    </row>
    <row r="5302" customFormat="false" ht="15" hidden="false" customHeight="false" outlineLevel="0" collapsed="false">
      <c r="A5302" s="8" t="s">
        <v>352</v>
      </c>
      <c r="B5302" s="8" t="s">
        <v>353</v>
      </c>
      <c r="C5302" s="8" t="s">
        <v>5654</v>
      </c>
      <c r="D5302" s="8" t="n">
        <v>2014</v>
      </c>
      <c r="E5302" s="19" t="n">
        <v>0.508</v>
      </c>
      <c r="F5302" s="19" t="n">
        <v>33</v>
      </c>
    </row>
    <row r="5303" customFormat="false" ht="15" hidden="false" customHeight="false" outlineLevel="0" collapsed="false">
      <c r="A5303" s="8" t="s">
        <v>352</v>
      </c>
      <c r="B5303" s="8" t="s">
        <v>353</v>
      </c>
      <c r="C5303" s="8" t="s">
        <v>5655</v>
      </c>
      <c r="D5303" s="8" t="n">
        <v>2014</v>
      </c>
      <c r="E5303" s="19" t="n">
        <v>0</v>
      </c>
      <c r="F5303" s="19" t="n">
        <v>32.6111111111111</v>
      </c>
    </row>
    <row r="5304" customFormat="false" ht="15" hidden="false" customHeight="false" outlineLevel="0" collapsed="false">
      <c r="A5304" s="8" t="s">
        <v>352</v>
      </c>
      <c r="B5304" s="8" t="s">
        <v>353</v>
      </c>
      <c r="C5304" s="8" t="s">
        <v>5656</v>
      </c>
      <c r="D5304" s="8" t="n">
        <v>2014</v>
      </c>
      <c r="E5304" s="19" t="n">
        <v>10.922</v>
      </c>
      <c r="F5304" s="19" t="n">
        <v>32</v>
      </c>
    </row>
    <row r="5305" customFormat="false" ht="15" hidden="false" customHeight="false" outlineLevel="0" collapsed="false">
      <c r="A5305" s="8" t="s">
        <v>352</v>
      </c>
      <c r="B5305" s="8" t="s">
        <v>353</v>
      </c>
      <c r="C5305" s="8" t="s">
        <v>5657</v>
      </c>
      <c r="D5305" s="8" t="n">
        <v>2014</v>
      </c>
      <c r="E5305" s="19" t="n">
        <v>9.906</v>
      </c>
      <c r="F5305" s="19" t="n">
        <v>32.6111111111111</v>
      </c>
    </row>
    <row r="5306" customFormat="false" ht="15" hidden="false" customHeight="false" outlineLevel="0" collapsed="false">
      <c r="A5306" s="8" t="s">
        <v>352</v>
      </c>
      <c r="B5306" s="8" t="s">
        <v>353</v>
      </c>
      <c r="C5306" s="8" t="s">
        <v>5658</v>
      </c>
      <c r="D5306" s="8" t="n">
        <v>2014</v>
      </c>
      <c r="E5306" s="19" t="n">
        <v>8.89</v>
      </c>
      <c r="F5306" s="19" t="n">
        <v>31.3888888888889</v>
      </c>
    </row>
    <row r="5307" customFormat="false" ht="15" hidden="false" customHeight="false" outlineLevel="0" collapsed="false">
      <c r="A5307" s="8" t="s">
        <v>352</v>
      </c>
      <c r="B5307" s="8" t="s">
        <v>353</v>
      </c>
      <c r="C5307" s="8" t="s">
        <v>5659</v>
      </c>
      <c r="D5307" s="8" t="n">
        <v>2014</v>
      </c>
      <c r="E5307" s="19" t="n">
        <v>10.922</v>
      </c>
      <c r="F5307" s="19" t="n">
        <v>30</v>
      </c>
    </row>
    <row r="5308" customFormat="false" ht="15" hidden="false" customHeight="false" outlineLevel="0" collapsed="false">
      <c r="A5308" s="8" t="s">
        <v>352</v>
      </c>
      <c r="B5308" s="8" t="s">
        <v>353</v>
      </c>
      <c r="C5308" s="8" t="s">
        <v>5660</v>
      </c>
      <c r="D5308" s="8" t="n">
        <v>2014</v>
      </c>
      <c r="E5308" s="19" t="n">
        <v>4.064</v>
      </c>
      <c r="F5308" s="19" t="n">
        <v>31</v>
      </c>
    </row>
    <row r="5309" customFormat="false" ht="15" hidden="false" customHeight="false" outlineLevel="0" collapsed="false">
      <c r="A5309" s="8" t="s">
        <v>352</v>
      </c>
      <c r="B5309" s="8" t="s">
        <v>353</v>
      </c>
      <c r="C5309" s="8" t="s">
        <v>5661</v>
      </c>
      <c r="D5309" s="8" t="n">
        <v>2014</v>
      </c>
      <c r="E5309" s="19" t="n">
        <v>5.08</v>
      </c>
      <c r="F5309" s="19" t="n">
        <v>32.8888888888889</v>
      </c>
    </row>
    <row r="5310" customFormat="false" ht="15" hidden="false" customHeight="false" outlineLevel="0" collapsed="false">
      <c r="A5310" s="8" t="s">
        <v>352</v>
      </c>
      <c r="B5310" s="8" t="s">
        <v>353</v>
      </c>
      <c r="C5310" s="8" t="s">
        <v>5662</v>
      </c>
      <c r="D5310" s="8" t="n">
        <v>2014</v>
      </c>
      <c r="E5310" s="19" t="n">
        <v>1.016</v>
      </c>
      <c r="F5310" s="19" t="n">
        <v>33.7222222222222</v>
      </c>
    </row>
    <row r="5311" customFormat="false" ht="15" hidden="false" customHeight="false" outlineLevel="0" collapsed="false">
      <c r="A5311" s="8" t="s">
        <v>352</v>
      </c>
      <c r="B5311" s="8" t="s">
        <v>353</v>
      </c>
      <c r="C5311" s="8" t="s">
        <v>5663</v>
      </c>
      <c r="D5311" s="8" t="n">
        <v>2014</v>
      </c>
      <c r="E5311" s="19" t="n">
        <v>0</v>
      </c>
      <c r="F5311" s="19" t="n">
        <v>34</v>
      </c>
    </row>
    <row r="5312" customFormat="false" ht="15" hidden="false" customHeight="false" outlineLevel="0" collapsed="false">
      <c r="A5312" s="8" t="s">
        <v>352</v>
      </c>
      <c r="B5312" s="8" t="s">
        <v>353</v>
      </c>
      <c r="C5312" s="8" t="s">
        <v>5664</v>
      </c>
      <c r="D5312" s="8" t="n">
        <v>2014</v>
      </c>
      <c r="E5312" s="19" t="n">
        <v>0</v>
      </c>
      <c r="F5312" s="19" t="n">
        <v>34</v>
      </c>
    </row>
    <row r="5313" customFormat="false" ht="15" hidden="false" customHeight="false" outlineLevel="0" collapsed="false">
      <c r="A5313" s="8" t="s">
        <v>352</v>
      </c>
      <c r="B5313" s="8" t="s">
        <v>353</v>
      </c>
      <c r="C5313" s="8" t="s">
        <v>5665</v>
      </c>
      <c r="D5313" s="8" t="n">
        <v>2014</v>
      </c>
      <c r="E5313" s="19" t="n">
        <v>2.032</v>
      </c>
      <c r="F5313" s="19" t="n">
        <v>34</v>
      </c>
    </row>
    <row r="5314" customFormat="false" ht="15" hidden="false" customHeight="false" outlineLevel="0" collapsed="false">
      <c r="A5314" s="8" t="s">
        <v>352</v>
      </c>
      <c r="B5314" s="8" t="s">
        <v>353</v>
      </c>
      <c r="C5314" s="8" t="s">
        <v>5666</v>
      </c>
      <c r="D5314" s="8" t="n">
        <v>2014</v>
      </c>
      <c r="E5314" s="19" t="n">
        <v>4.064</v>
      </c>
      <c r="F5314" s="19" t="n">
        <v>33</v>
      </c>
    </row>
    <row r="5315" customFormat="false" ht="15" hidden="false" customHeight="false" outlineLevel="0" collapsed="false">
      <c r="A5315" s="8" t="s">
        <v>352</v>
      </c>
      <c r="B5315" s="8" t="s">
        <v>353</v>
      </c>
      <c r="C5315" s="8" t="s">
        <v>5667</v>
      </c>
      <c r="D5315" s="8" t="n">
        <v>2014</v>
      </c>
      <c r="E5315" s="19" t="n">
        <v>0.508</v>
      </c>
      <c r="F5315" s="19" t="n">
        <v>33.5</v>
      </c>
    </row>
    <row r="5316" customFormat="false" ht="15" hidden="false" customHeight="false" outlineLevel="0" collapsed="false">
      <c r="A5316" s="8" t="s">
        <v>352</v>
      </c>
      <c r="B5316" s="8" t="s">
        <v>353</v>
      </c>
      <c r="C5316" s="8" t="s">
        <v>5668</v>
      </c>
      <c r="D5316" s="8" t="n">
        <v>2014</v>
      </c>
      <c r="F5316" s="19" t="n">
        <v>33.7222222222222</v>
      </c>
    </row>
    <row r="5317" customFormat="false" ht="15" hidden="false" customHeight="false" outlineLevel="0" collapsed="false">
      <c r="A5317" s="8" t="s">
        <v>352</v>
      </c>
      <c r="B5317" s="8" t="s">
        <v>353</v>
      </c>
      <c r="C5317" s="8" t="s">
        <v>5669</v>
      </c>
      <c r="D5317" s="8" t="n">
        <v>2014</v>
      </c>
      <c r="E5317" s="19" t="n">
        <v>0.254</v>
      </c>
      <c r="F5317" s="19" t="n">
        <v>33.6111111111111</v>
      </c>
    </row>
    <row r="5318" customFormat="false" ht="15" hidden="false" customHeight="false" outlineLevel="0" collapsed="false">
      <c r="A5318" s="8" t="s">
        <v>352</v>
      </c>
      <c r="B5318" s="8" t="s">
        <v>353</v>
      </c>
      <c r="C5318" s="8" t="s">
        <v>5670</v>
      </c>
      <c r="D5318" s="8" t="n">
        <v>2014</v>
      </c>
      <c r="E5318" s="19" t="n">
        <v>2.032</v>
      </c>
      <c r="F5318" s="19" t="n">
        <v>33.3888888888889</v>
      </c>
    </row>
    <row r="5319" customFormat="false" ht="15" hidden="false" customHeight="false" outlineLevel="0" collapsed="false">
      <c r="A5319" s="8" t="s">
        <v>352</v>
      </c>
      <c r="B5319" s="8" t="s">
        <v>353</v>
      </c>
      <c r="C5319" s="8" t="s">
        <v>5671</v>
      </c>
      <c r="D5319" s="8" t="n">
        <v>2014</v>
      </c>
      <c r="E5319" s="19" t="n">
        <v>0</v>
      </c>
      <c r="F5319" s="19" t="n">
        <v>36</v>
      </c>
    </row>
    <row r="5320" customFormat="false" ht="15" hidden="false" customHeight="false" outlineLevel="0" collapsed="false">
      <c r="A5320" s="8" t="s">
        <v>352</v>
      </c>
      <c r="B5320" s="8" t="s">
        <v>353</v>
      </c>
      <c r="C5320" s="8" t="s">
        <v>5672</v>
      </c>
      <c r="D5320" s="8" t="n">
        <v>2014</v>
      </c>
      <c r="E5320" s="19" t="n">
        <v>0</v>
      </c>
      <c r="F5320" s="19" t="n">
        <v>36</v>
      </c>
    </row>
    <row r="5321" customFormat="false" ht="15" hidden="false" customHeight="false" outlineLevel="0" collapsed="false">
      <c r="A5321" s="8" t="s">
        <v>352</v>
      </c>
      <c r="B5321" s="8" t="s">
        <v>353</v>
      </c>
      <c r="C5321" s="8" t="s">
        <v>5673</v>
      </c>
      <c r="D5321" s="8" t="n">
        <v>2014</v>
      </c>
      <c r="E5321" s="19" t="n">
        <v>0</v>
      </c>
      <c r="F5321" s="19" t="n">
        <v>37</v>
      </c>
    </row>
    <row r="5322" customFormat="false" ht="15" hidden="false" customHeight="false" outlineLevel="0" collapsed="false">
      <c r="A5322" s="8" t="s">
        <v>352</v>
      </c>
      <c r="B5322" s="8" t="s">
        <v>353</v>
      </c>
      <c r="C5322" s="8" t="s">
        <v>5674</v>
      </c>
      <c r="D5322" s="8" t="n">
        <v>2014</v>
      </c>
      <c r="E5322" s="19" t="n">
        <v>0</v>
      </c>
      <c r="F5322" s="19" t="n">
        <v>36</v>
      </c>
    </row>
    <row r="5323" customFormat="false" ht="15" hidden="false" customHeight="false" outlineLevel="0" collapsed="false">
      <c r="A5323" s="8" t="s">
        <v>352</v>
      </c>
      <c r="B5323" s="8" t="s">
        <v>353</v>
      </c>
      <c r="C5323" s="8" t="s">
        <v>5675</v>
      </c>
      <c r="D5323" s="8" t="n">
        <v>2014</v>
      </c>
      <c r="E5323" s="19" t="n">
        <v>0</v>
      </c>
      <c r="F5323" s="19" t="n">
        <v>37</v>
      </c>
    </row>
    <row r="5324" customFormat="false" ht="15" hidden="false" customHeight="false" outlineLevel="0" collapsed="false">
      <c r="A5324" s="8" t="s">
        <v>352</v>
      </c>
      <c r="B5324" s="8" t="s">
        <v>353</v>
      </c>
      <c r="C5324" s="8" t="s">
        <v>5676</v>
      </c>
      <c r="D5324" s="8" t="n">
        <v>2014</v>
      </c>
      <c r="E5324" s="19" t="n">
        <v>0.508</v>
      </c>
      <c r="F5324" s="19" t="n">
        <v>34</v>
      </c>
    </row>
    <row r="5325" customFormat="false" ht="15" hidden="false" customHeight="false" outlineLevel="0" collapsed="false">
      <c r="A5325" s="8" t="s">
        <v>352</v>
      </c>
      <c r="B5325" s="8" t="s">
        <v>353</v>
      </c>
      <c r="C5325" s="8" t="s">
        <v>5677</v>
      </c>
      <c r="D5325" s="8" t="n">
        <v>2014</v>
      </c>
      <c r="E5325" s="19" t="n">
        <v>1.016</v>
      </c>
      <c r="F5325" s="19" t="n">
        <v>36</v>
      </c>
    </row>
    <row r="5326" customFormat="false" ht="15" hidden="false" customHeight="false" outlineLevel="0" collapsed="false">
      <c r="A5326" s="8" t="s">
        <v>352</v>
      </c>
      <c r="B5326" s="8" t="s">
        <v>353</v>
      </c>
      <c r="C5326" s="8" t="s">
        <v>5678</v>
      </c>
      <c r="D5326" s="8" t="n">
        <v>2014</v>
      </c>
      <c r="E5326" s="19" t="n">
        <v>0.762</v>
      </c>
      <c r="F5326" s="19" t="n">
        <v>33.2777777777778</v>
      </c>
    </row>
    <row r="5327" customFormat="false" ht="15" hidden="false" customHeight="false" outlineLevel="0" collapsed="false">
      <c r="A5327" s="8" t="s">
        <v>352</v>
      </c>
      <c r="B5327" s="8" t="s">
        <v>353</v>
      </c>
      <c r="C5327" s="8" t="s">
        <v>5679</v>
      </c>
      <c r="D5327" s="8" t="n">
        <v>2014</v>
      </c>
      <c r="E5327" s="19" t="n">
        <v>0</v>
      </c>
      <c r="F5327" s="19" t="n">
        <v>35</v>
      </c>
    </row>
    <row r="5328" customFormat="false" ht="15" hidden="false" customHeight="false" outlineLevel="0" collapsed="false">
      <c r="A5328" s="8" t="s">
        <v>352</v>
      </c>
      <c r="B5328" s="8" t="s">
        <v>353</v>
      </c>
      <c r="C5328" s="8" t="s">
        <v>5680</v>
      </c>
      <c r="D5328" s="8" t="n">
        <v>2014</v>
      </c>
      <c r="E5328" s="19" t="n">
        <v>0</v>
      </c>
      <c r="F5328" s="19" t="n">
        <v>35</v>
      </c>
    </row>
    <row r="5329" customFormat="false" ht="15" hidden="false" customHeight="false" outlineLevel="0" collapsed="false">
      <c r="A5329" s="8" t="s">
        <v>352</v>
      </c>
      <c r="B5329" s="8" t="s">
        <v>353</v>
      </c>
      <c r="C5329" s="8" t="s">
        <v>5681</v>
      </c>
      <c r="D5329" s="8" t="n">
        <v>2014</v>
      </c>
      <c r="E5329" s="19" t="n">
        <v>5.08</v>
      </c>
      <c r="F5329" s="19" t="n">
        <v>36</v>
      </c>
    </row>
    <row r="5330" customFormat="false" ht="15" hidden="false" customHeight="false" outlineLevel="0" collapsed="false">
      <c r="A5330" s="8" t="s">
        <v>352</v>
      </c>
      <c r="B5330" s="8" t="s">
        <v>353</v>
      </c>
      <c r="C5330" s="8" t="s">
        <v>5682</v>
      </c>
      <c r="D5330" s="8" t="n">
        <v>2014</v>
      </c>
      <c r="F5330" s="19" t="n">
        <v>37</v>
      </c>
    </row>
    <row r="5331" customFormat="false" ht="15" hidden="false" customHeight="false" outlineLevel="0" collapsed="false">
      <c r="A5331" s="8" t="s">
        <v>352</v>
      </c>
      <c r="B5331" s="8" t="s">
        <v>353</v>
      </c>
      <c r="C5331" s="8" t="s">
        <v>5683</v>
      </c>
      <c r="D5331" s="8" t="n">
        <v>2014</v>
      </c>
      <c r="E5331" s="19" t="n">
        <v>13.97</v>
      </c>
      <c r="F5331" s="19" t="n">
        <v>31</v>
      </c>
    </row>
    <row r="5332" customFormat="false" ht="15" hidden="false" customHeight="false" outlineLevel="0" collapsed="false">
      <c r="A5332" s="8" t="s">
        <v>352</v>
      </c>
      <c r="B5332" s="8" t="s">
        <v>353</v>
      </c>
      <c r="C5332" s="8" t="s">
        <v>5684</v>
      </c>
      <c r="D5332" s="8" t="n">
        <v>2014</v>
      </c>
      <c r="E5332" s="19" t="n">
        <v>23.114</v>
      </c>
      <c r="F5332" s="19" t="n">
        <v>34.2777777777778</v>
      </c>
    </row>
    <row r="5333" customFormat="false" ht="15" hidden="false" customHeight="false" outlineLevel="0" collapsed="false">
      <c r="A5333" s="8" t="s">
        <v>352</v>
      </c>
      <c r="B5333" s="8" t="s">
        <v>353</v>
      </c>
      <c r="C5333" s="8" t="s">
        <v>5685</v>
      </c>
      <c r="D5333" s="8" t="n">
        <v>2014</v>
      </c>
      <c r="E5333" s="19" t="n">
        <v>7.112</v>
      </c>
      <c r="F5333" s="19" t="n">
        <v>33</v>
      </c>
    </row>
    <row r="5334" customFormat="false" ht="15" hidden="false" customHeight="false" outlineLevel="0" collapsed="false">
      <c r="A5334" s="8" t="s">
        <v>352</v>
      </c>
      <c r="B5334" s="8" t="s">
        <v>353</v>
      </c>
      <c r="C5334" s="8" t="s">
        <v>5686</v>
      </c>
      <c r="D5334" s="8" t="n">
        <v>2014</v>
      </c>
      <c r="E5334" s="19" t="n">
        <v>28.956</v>
      </c>
      <c r="F5334" s="19" t="n">
        <v>32.1111111111111</v>
      </c>
    </row>
    <row r="5335" customFormat="false" ht="15" hidden="false" customHeight="false" outlineLevel="0" collapsed="false">
      <c r="A5335" s="8" t="s">
        <v>352</v>
      </c>
      <c r="B5335" s="8" t="s">
        <v>353</v>
      </c>
      <c r="C5335" s="8" t="s">
        <v>5687</v>
      </c>
      <c r="D5335" s="8" t="n">
        <v>2014</v>
      </c>
      <c r="E5335" s="19" t="n">
        <v>28.956</v>
      </c>
      <c r="F5335" s="19" t="n">
        <v>33</v>
      </c>
    </row>
    <row r="5336" customFormat="false" ht="15" hidden="false" customHeight="false" outlineLevel="0" collapsed="false">
      <c r="A5336" s="8" t="s">
        <v>352</v>
      </c>
      <c r="B5336" s="8" t="s">
        <v>353</v>
      </c>
      <c r="C5336" s="8" t="s">
        <v>5688</v>
      </c>
      <c r="D5336" s="8" t="n">
        <v>2014</v>
      </c>
      <c r="E5336" s="19" t="n">
        <v>6.096</v>
      </c>
      <c r="F5336" s="19" t="n">
        <v>29.2222222222222</v>
      </c>
    </row>
    <row r="5337" customFormat="false" ht="15" hidden="false" customHeight="false" outlineLevel="0" collapsed="false">
      <c r="A5337" s="8" t="s">
        <v>352</v>
      </c>
      <c r="B5337" s="8" t="s">
        <v>353</v>
      </c>
      <c r="C5337" s="8" t="s">
        <v>5689</v>
      </c>
      <c r="D5337" s="8" t="n">
        <v>2014</v>
      </c>
      <c r="E5337" s="19" t="n">
        <v>19.05</v>
      </c>
      <c r="F5337" s="19" t="n">
        <v>33</v>
      </c>
    </row>
    <row r="5338" customFormat="false" ht="15" hidden="false" customHeight="false" outlineLevel="0" collapsed="false">
      <c r="A5338" s="8" t="s">
        <v>352</v>
      </c>
      <c r="B5338" s="8" t="s">
        <v>353</v>
      </c>
      <c r="C5338" s="8" t="s">
        <v>5690</v>
      </c>
      <c r="D5338" s="8" t="n">
        <v>2014</v>
      </c>
      <c r="E5338" s="19" t="n">
        <v>0</v>
      </c>
      <c r="F5338" s="19" t="n">
        <v>34</v>
      </c>
    </row>
    <row r="5339" customFormat="false" ht="15" hidden="false" customHeight="false" outlineLevel="0" collapsed="false">
      <c r="A5339" s="8" t="s">
        <v>352</v>
      </c>
      <c r="B5339" s="8" t="s">
        <v>353</v>
      </c>
      <c r="C5339" s="8" t="s">
        <v>5691</v>
      </c>
      <c r="D5339" s="8" t="n">
        <v>2014</v>
      </c>
      <c r="E5339" s="19" t="n">
        <v>0</v>
      </c>
      <c r="F5339" s="19" t="n">
        <v>34</v>
      </c>
    </row>
    <row r="5340" customFormat="false" ht="15" hidden="false" customHeight="false" outlineLevel="0" collapsed="false">
      <c r="A5340" s="8" t="s">
        <v>352</v>
      </c>
      <c r="B5340" s="8" t="s">
        <v>353</v>
      </c>
      <c r="C5340" s="8" t="s">
        <v>5692</v>
      </c>
      <c r="D5340" s="8" t="n">
        <v>2014</v>
      </c>
      <c r="E5340" s="19" t="n">
        <v>2.032</v>
      </c>
      <c r="F5340" s="19" t="n">
        <v>27.2777777777778</v>
      </c>
    </row>
    <row r="5341" customFormat="false" ht="15" hidden="false" customHeight="false" outlineLevel="0" collapsed="false">
      <c r="A5341" s="8" t="s">
        <v>352</v>
      </c>
      <c r="B5341" s="8" t="s">
        <v>353</v>
      </c>
      <c r="C5341" s="8" t="s">
        <v>5693</v>
      </c>
      <c r="D5341" s="8" t="n">
        <v>2014</v>
      </c>
      <c r="E5341" s="19" t="n">
        <v>90.932</v>
      </c>
      <c r="F5341" s="19" t="n">
        <v>27</v>
      </c>
    </row>
    <row r="5342" customFormat="false" ht="15" hidden="false" customHeight="false" outlineLevel="0" collapsed="false">
      <c r="A5342" s="8" t="s">
        <v>352</v>
      </c>
      <c r="B5342" s="8" t="s">
        <v>353</v>
      </c>
      <c r="C5342" s="8" t="s">
        <v>5694</v>
      </c>
      <c r="D5342" s="8" t="n">
        <v>2014</v>
      </c>
      <c r="E5342" s="19" t="n">
        <v>7.874</v>
      </c>
      <c r="F5342" s="19" t="n">
        <v>25.5</v>
      </c>
    </row>
    <row r="5343" customFormat="false" ht="15" hidden="false" customHeight="false" outlineLevel="0" collapsed="false">
      <c r="A5343" s="8" t="s">
        <v>352</v>
      </c>
      <c r="B5343" s="8" t="s">
        <v>353</v>
      </c>
      <c r="C5343" s="8" t="s">
        <v>5695</v>
      </c>
      <c r="D5343" s="8" t="n">
        <v>2014</v>
      </c>
      <c r="E5343" s="19" t="n">
        <v>7.112</v>
      </c>
      <c r="F5343" s="19" t="n">
        <v>28.8888888888889</v>
      </c>
    </row>
    <row r="5344" customFormat="false" ht="15" hidden="false" customHeight="false" outlineLevel="0" collapsed="false">
      <c r="A5344" s="8" t="s">
        <v>352</v>
      </c>
      <c r="B5344" s="8" t="s">
        <v>353</v>
      </c>
      <c r="C5344" s="8" t="s">
        <v>5696</v>
      </c>
      <c r="D5344" s="8" t="n">
        <v>2014</v>
      </c>
      <c r="E5344" s="19" t="n">
        <v>0.762</v>
      </c>
      <c r="F5344" s="19" t="n">
        <v>32</v>
      </c>
    </row>
    <row r="5345" customFormat="false" ht="15" hidden="false" customHeight="false" outlineLevel="0" collapsed="false">
      <c r="A5345" s="8" t="s">
        <v>352</v>
      </c>
      <c r="B5345" s="8" t="s">
        <v>353</v>
      </c>
      <c r="C5345" s="8" t="s">
        <v>5697</v>
      </c>
      <c r="D5345" s="8" t="n">
        <v>2014</v>
      </c>
      <c r="E5345" s="19" t="n">
        <v>0</v>
      </c>
      <c r="F5345" s="19" t="n">
        <v>31.7222222222222</v>
      </c>
    </row>
    <row r="5346" customFormat="false" ht="15" hidden="false" customHeight="false" outlineLevel="0" collapsed="false">
      <c r="A5346" s="8" t="s">
        <v>352</v>
      </c>
      <c r="B5346" s="8" t="s">
        <v>353</v>
      </c>
      <c r="C5346" s="8" t="s">
        <v>5698</v>
      </c>
      <c r="D5346" s="8" t="n">
        <v>2014</v>
      </c>
      <c r="E5346" s="19" t="n">
        <v>0.254</v>
      </c>
      <c r="F5346" s="19" t="n">
        <v>31.3888888888889</v>
      </c>
    </row>
    <row r="5347" customFormat="false" ht="15" hidden="false" customHeight="false" outlineLevel="0" collapsed="false">
      <c r="A5347" s="8" t="s">
        <v>352</v>
      </c>
      <c r="B5347" s="8" t="s">
        <v>353</v>
      </c>
      <c r="C5347" s="8" t="s">
        <v>5699</v>
      </c>
      <c r="D5347" s="8" t="n">
        <v>2014</v>
      </c>
      <c r="E5347" s="19" t="n">
        <v>0</v>
      </c>
      <c r="F5347" s="19" t="n">
        <v>32</v>
      </c>
    </row>
    <row r="5348" customFormat="false" ht="15" hidden="false" customHeight="false" outlineLevel="0" collapsed="false">
      <c r="A5348" s="8" t="s">
        <v>352</v>
      </c>
      <c r="B5348" s="8" t="s">
        <v>353</v>
      </c>
      <c r="C5348" s="8" t="s">
        <v>5700</v>
      </c>
      <c r="D5348" s="8" t="n">
        <v>2014</v>
      </c>
      <c r="E5348" s="19" t="n">
        <v>0</v>
      </c>
      <c r="F5348" s="19" t="n">
        <v>33.2777777777778</v>
      </c>
    </row>
    <row r="5349" customFormat="false" ht="15" hidden="false" customHeight="false" outlineLevel="0" collapsed="false">
      <c r="A5349" s="8" t="s">
        <v>352</v>
      </c>
      <c r="B5349" s="8" t="s">
        <v>353</v>
      </c>
      <c r="C5349" s="8" t="s">
        <v>5701</v>
      </c>
      <c r="D5349" s="8" t="n">
        <v>2014</v>
      </c>
      <c r="E5349" s="19" t="n">
        <v>0</v>
      </c>
      <c r="F5349" s="19" t="n">
        <v>33</v>
      </c>
    </row>
    <row r="5350" customFormat="false" ht="15" hidden="false" customHeight="false" outlineLevel="0" collapsed="false">
      <c r="A5350" s="8" t="s">
        <v>352</v>
      </c>
      <c r="B5350" s="8" t="s">
        <v>353</v>
      </c>
      <c r="C5350" s="8" t="s">
        <v>5702</v>
      </c>
      <c r="D5350" s="8" t="n">
        <v>2014</v>
      </c>
      <c r="E5350" s="19" t="n">
        <v>0</v>
      </c>
      <c r="F5350" s="19" t="n">
        <v>34</v>
      </c>
    </row>
    <row r="5351" customFormat="false" ht="15" hidden="false" customHeight="false" outlineLevel="0" collapsed="false">
      <c r="A5351" s="8" t="s">
        <v>352</v>
      </c>
      <c r="B5351" s="8" t="s">
        <v>353</v>
      </c>
      <c r="C5351" s="8" t="s">
        <v>5703</v>
      </c>
      <c r="D5351" s="8" t="n">
        <v>2014</v>
      </c>
      <c r="E5351" s="19" t="n">
        <v>0</v>
      </c>
      <c r="F5351" s="19" t="n">
        <v>34</v>
      </c>
    </row>
    <row r="5352" customFormat="false" ht="15" hidden="false" customHeight="false" outlineLevel="0" collapsed="false">
      <c r="A5352" s="8" t="s">
        <v>352</v>
      </c>
      <c r="B5352" s="8" t="s">
        <v>353</v>
      </c>
      <c r="C5352" s="8" t="s">
        <v>5704</v>
      </c>
      <c r="D5352" s="8" t="n">
        <v>2014</v>
      </c>
      <c r="E5352" s="19" t="n">
        <v>0</v>
      </c>
      <c r="F5352" s="19" t="n">
        <v>33.2222222222222</v>
      </c>
    </row>
    <row r="5353" customFormat="false" ht="15" hidden="false" customHeight="false" outlineLevel="0" collapsed="false">
      <c r="A5353" s="8" t="s">
        <v>352</v>
      </c>
      <c r="B5353" s="8" t="s">
        <v>353</v>
      </c>
      <c r="C5353" s="8" t="s">
        <v>5705</v>
      </c>
      <c r="D5353" s="8" t="n">
        <v>2014</v>
      </c>
      <c r="E5353" s="19" t="n">
        <v>0</v>
      </c>
      <c r="F5353" s="19" t="n">
        <v>34</v>
      </c>
    </row>
    <row r="5354" customFormat="false" ht="15" hidden="false" customHeight="false" outlineLevel="0" collapsed="false">
      <c r="A5354" s="8" t="s">
        <v>352</v>
      </c>
      <c r="B5354" s="8" t="s">
        <v>353</v>
      </c>
      <c r="C5354" s="8" t="s">
        <v>5706</v>
      </c>
      <c r="D5354" s="8" t="n">
        <v>2014</v>
      </c>
      <c r="E5354" s="19" t="n">
        <v>0</v>
      </c>
      <c r="F5354" s="19" t="n">
        <v>34</v>
      </c>
    </row>
    <row r="5355" customFormat="false" ht="15" hidden="false" customHeight="false" outlineLevel="0" collapsed="false">
      <c r="A5355" s="8" t="s">
        <v>352</v>
      </c>
      <c r="B5355" s="8" t="s">
        <v>353</v>
      </c>
      <c r="C5355" s="8" t="s">
        <v>5707</v>
      </c>
      <c r="D5355" s="8" t="n">
        <v>2014</v>
      </c>
      <c r="E5355" s="19" t="n">
        <v>0</v>
      </c>
      <c r="F5355" s="19" t="n">
        <v>34</v>
      </c>
    </row>
    <row r="5356" customFormat="false" ht="15" hidden="false" customHeight="false" outlineLevel="0" collapsed="false">
      <c r="A5356" s="8" t="s">
        <v>352</v>
      </c>
      <c r="B5356" s="8" t="s">
        <v>353</v>
      </c>
      <c r="C5356" s="8" t="s">
        <v>5708</v>
      </c>
      <c r="D5356" s="8" t="n">
        <v>2014</v>
      </c>
      <c r="E5356" s="19" t="n">
        <v>0</v>
      </c>
      <c r="F5356" s="19" t="n">
        <v>34.5</v>
      </c>
    </row>
    <row r="5357" customFormat="false" ht="15" hidden="false" customHeight="false" outlineLevel="0" collapsed="false">
      <c r="A5357" s="8" t="s">
        <v>352</v>
      </c>
      <c r="B5357" s="8" t="s">
        <v>353</v>
      </c>
      <c r="C5357" s="8" t="s">
        <v>5709</v>
      </c>
      <c r="D5357" s="8" t="n">
        <v>2014</v>
      </c>
      <c r="E5357" s="19" t="n">
        <v>0</v>
      </c>
      <c r="F5357" s="19" t="n">
        <v>34.2777777777778</v>
      </c>
    </row>
    <row r="5358" customFormat="false" ht="15" hidden="false" customHeight="false" outlineLevel="0" collapsed="false">
      <c r="A5358" s="8" t="s">
        <v>352</v>
      </c>
      <c r="B5358" s="8" t="s">
        <v>353</v>
      </c>
      <c r="C5358" s="8" t="s">
        <v>5710</v>
      </c>
      <c r="D5358" s="8" t="n">
        <v>2014</v>
      </c>
      <c r="E5358" s="19" t="n">
        <v>0</v>
      </c>
      <c r="F5358" s="19" t="n">
        <v>35</v>
      </c>
    </row>
    <row r="5359" customFormat="false" ht="15" hidden="false" customHeight="false" outlineLevel="0" collapsed="false">
      <c r="A5359" s="8" t="s">
        <v>352</v>
      </c>
      <c r="B5359" s="8" t="s">
        <v>353</v>
      </c>
      <c r="C5359" s="8" t="s">
        <v>5711</v>
      </c>
      <c r="D5359" s="8" t="n">
        <v>2014</v>
      </c>
      <c r="E5359" s="19" t="n">
        <v>0</v>
      </c>
      <c r="F5359" s="19" t="n">
        <v>36</v>
      </c>
    </row>
    <row r="5360" customFormat="false" ht="15" hidden="false" customHeight="false" outlineLevel="0" collapsed="false">
      <c r="A5360" s="8" t="s">
        <v>352</v>
      </c>
      <c r="B5360" s="8" t="s">
        <v>353</v>
      </c>
      <c r="C5360" s="8" t="s">
        <v>5712</v>
      </c>
      <c r="D5360" s="8" t="n">
        <v>2014</v>
      </c>
      <c r="E5360" s="19" t="n">
        <v>0</v>
      </c>
      <c r="F5360" s="19" t="n">
        <v>37</v>
      </c>
    </row>
    <row r="5361" customFormat="false" ht="15" hidden="false" customHeight="false" outlineLevel="0" collapsed="false">
      <c r="A5361" s="8" t="s">
        <v>352</v>
      </c>
      <c r="B5361" s="8" t="s">
        <v>353</v>
      </c>
      <c r="C5361" s="8" t="s">
        <v>5713</v>
      </c>
      <c r="D5361" s="8" t="n">
        <v>2014</v>
      </c>
      <c r="E5361" s="19" t="n">
        <v>0.508</v>
      </c>
      <c r="F5361" s="19" t="n">
        <v>38</v>
      </c>
    </row>
    <row r="5362" customFormat="false" ht="15" hidden="false" customHeight="false" outlineLevel="0" collapsed="false">
      <c r="A5362" s="8" t="s">
        <v>352</v>
      </c>
      <c r="B5362" s="8" t="s">
        <v>353</v>
      </c>
      <c r="C5362" s="8" t="s">
        <v>5714</v>
      </c>
      <c r="D5362" s="8" t="n">
        <v>2014</v>
      </c>
      <c r="E5362" s="19" t="n">
        <v>0.508</v>
      </c>
      <c r="F5362" s="19" t="n">
        <v>38</v>
      </c>
    </row>
    <row r="5363" customFormat="false" ht="15" hidden="false" customHeight="false" outlineLevel="0" collapsed="false">
      <c r="A5363" s="8" t="s">
        <v>352</v>
      </c>
      <c r="B5363" s="8" t="s">
        <v>353</v>
      </c>
      <c r="C5363" s="8" t="s">
        <v>5715</v>
      </c>
      <c r="D5363" s="8" t="n">
        <v>2014</v>
      </c>
      <c r="E5363" s="19" t="n">
        <v>0</v>
      </c>
      <c r="F5363" s="19" t="n">
        <v>38</v>
      </c>
    </row>
    <row r="5364" customFormat="false" ht="15" hidden="false" customHeight="false" outlineLevel="0" collapsed="false">
      <c r="A5364" s="8" t="s">
        <v>352</v>
      </c>
      <c r="B5364" s="8" t="s">
        <v>353</v>
      </c>
      <c r="C5364" s="8" t="s">
        <v>5716</v>
      </c>
      <c r="D5364" s="8" t="n">
        <v>2014</v>
      </c>
      <c r="E5364" s="19" t="n">
        <v>0</v>
      </c>
      <c r="F5364" s="19" t="n">
        <v>38</v>
      </c>
    </row>
    <row r="5365" customFormat="false" ht="15" hidden="false" customHeight="false" outlineLevel="0" collapsed="false">
      <c r="A5365" s="8" t="s">
        <v>352</v>
      </c>
      <c r="B5365" s="8" t="s">
        <v>353</v>
      </c>
      <c r="C5365" s="8" t="s">
        <v>5717</v>
      </c>
      <c r="D5365" s="8" t="n">
        <v>2014</v>
      </c>
      <c r="E5365" s="19" t="n">
        <v>0</v>
      </c>
      <c r="F5365" s="19" t="n">
        <v>38</v>
      </c>
    </row>
    <row r="5366" customFormat="false" ht="15" hidden="false" customHeight="false" outlineLevel="0" collapsed="false">
      <c r="A5366" s="8" t="s">
        <v>352</v>
      </c>
      <c r="B5366" s="8" t="s">
        <v>353</v>
      </c>
      <c r="C5366" s="8" t="s">
        <v>5718</v>
      </c>
      <c r="D5366" s="8" t="n">
        <v>2014</v>
      </c>
      <c r="E5366" s="19" t="n">
        <v>0</v>
      </c>
      <c r="F5366" s="19" t="n">
        <v>37</v>
      </c>
    </row>
    <row r="5367" customFormat="false" ht="15" hidden="false" customHeight="false" outlineLevel="0" collapsed="false">
      <c r="A5367" s="8" t="s">
        <v>352</v>
      </c>
      <c r="B5367" s="8" t="s">
        <v>353</v>
      </c>
      <c r="C5367" s="8" t="s">
        <v>5719</v>
      </c>
      <c r="D5367" s="8" t="n">
        <v>2014</v>
      </c>
      <c r="E5367" s="19" t="n">
        <v>0</v>
      </c>
      <c r="F5367" s="19" t="n">
        <v>37</v>
      </c>
    </row>
    <row r="5368" customFormat="false" ht="15" hidden="false" customHeight="false" outlineLevel="0" collapsed="false">
      <c r="A5368" s="8" t="s">
        <v>352</v>
      </c>
      <c r="B5368" s="8" t="s">
        <v>353</v>
      </c>
      <c r="C5368" s="8" t="s">
        <v>5720</v>
      </c>
      <c r="D5368" s="8" t="n">
        <v>2014</v>
      </c>
      <c r="E5368" s="19" t="n">
        <v>0</v>
      </c>
      <c r="F5368" s="19" t="n">
        <v>37</v>
      </c>
    </row>
    <row r="5369" customFormat="false" ht="15" hidden="false" customHeight="false" outlineLevel="0" collapsed="false">
      <c r="A5369" s="8" t="s">
        <v>352</v>
      </c>
      <c r="B5369" s="8" t="s">
        <v>353</v>
      </c>
      <c r="C5369" s="8" t="s">
        <v>5721</v>
      </c>
      <c r="D5369" s="8" t="n">
        <v>2014</v>
      </c>
      <c r="E5369" s="19" t="n">
        <v>0</v>
      </c>
      <c r="F5369" s="19" t="n">
        <v>39</v>
      </c>
    </row>
    <row r="5370" customFormat="false" ht="15" hidden="false" customHeight="false" outlineLevel="0" collapsed="false">
      <c r="A5370" s="8" t="s">
        <v>352</v>
      </c>
      <c r="B5370" s="8" t="s">
        <v>353</v>
      </c>
      <c r="C5370" s="8" t="s">
        <v>5722</v>
      </c>
      <c r="D5370" s="8" t="n">
        <v>2014</v>
      </c>
      <c r="E5370" s="19" t="n">
        <v>0</v>
      </c>
      <c r="F5370" s="19" t="n">
        <v>38</v>
      </c>
    </row>
    <row r="5371" customFormat="false" ht="15" hidden="false" customHeight="false" outlineLevel="0" collapsed="false">
      <c r="A5371" s="8" t="s">
        <v>352</v>
      </c>
      <c r="B5371" s="8" t="s">
        <v>353</v>
      </c>
      <c r="C5371" s="8" t="s">
        <v>5723</v>
      </c>
      <c r="D5371" s="8" t="n">
        <v>2014</v>
      </c>
      <c r="E5371" s="19" t="n">
        <v>0</v>
      </c>
      <c r="F5371" s="19" t="n">
        <v>37</v>
      </c>
    </row>
    <row r="5372" customFormat="false" ht="15" hidden="false" customHeight="false" outlineLevel="0" collapsed="false">
      <c r="A5372" s="8" t="s">
        <v>352</v>
      </c>
      <c r="B5372" s="8" t="s">
        <v>353</v>
      </c>
      <c r="C5372" s="8" t="s">
        <v>5724</v>
      </c>
      <c r="D5372" s="8" t="n">
        <v>2014</v>
      </c>
      <c r="E5372" s="19" t="n">
        <v>0</v>
      </c>
      <c r="F5372" s="19" t="n">
        <v>39</v>
      </c>
    </row>
    <row r="5373" customFormat="false" ht="15" hidden="false" customHeight="false" outlineLevel="0" collapsed="false">
      <c r="A5373" s="8" t="s">
        <v>352</v>
      </c>
      <c r="B5373" s="8" t="s">
        <v>353</v>
      </c>
      <c r="C5373" s="8" t="s">
        <v>5725</v>
      </c>
      <c r="D5373" s="8" t="n">
        <v>2014</v>
      </c>
      <c r="E5373" s="19" t="n">
        <v>0</v>
      </c>
      <c r="F5373" s="19" t="n">
        <v>40</v>
      </c>
    </row>
    <row r="5374" customFormat="false" ht="15" hidden="false" customHeight="false" outlineLevel="0" collapsed="false">
      <c r="A5374" s="8" t="s">
        <v>352</v>
      </c>
      <c r="B5374" s="8" t="s">
        <v>353</v>
      </c>
      <c r="C5374" s="8" t="s">
        <v>5726</v>
      </c>
      <c r="D5374" s="8" t="n">
        <v>2014</v>
      </c>
      <c r="E5374" s="19" t="n">
        <v>0</v>
      </c>
      <c r="F5374" s="19" t="n">
        <v>40</v>
      </c>
    </row>
    <row r="5375" customFormat="false" ht="15" hidden="false" customHeight="false" outlineLevel="0" collapsed="false">
      <c r="A5375" s="8" t="s">
        <v>352</v>
      </c>
      <c r="B5375" s="8" t="s">
        <v>353</v>
      </c>
      <c r="C5375" s="8" t="s">
        <v>5727</v>
      </c>
      <c r="D5375" s="8" t="n">
        <v>2014</v>
      </c>
      <c r="E5375" s="19" t="n">
        <v>0</v>
      </c>
      <c r="F5375" s="19" t="n">
        <v>38</v>
      </c>
    </row>
    <row r="5376" customFormat="false" ht="15" hidden="false" customHeight="false" outlineLevel="0" collapsed="false">
      <c r="A5376" s="8" t="s">
        <v>352</v>
      </c>
      <c r="B5376" s="8" t="s">
        <v>353</v>
      </c>
      <c r="C5376" s="8" t="s">
        <v>5728</v>
      </c>
      <c r="D5376" s="8" t="n">
        <v>2014</v>
      </c>
      <c r="E5376" s="19" t="n">
        <v>0</v>
      </c>
      <c r="F5376" s="19" t="n">
        <v>39</v>
      </c>
    </row>
    <row r="5377" customFormat="false" ht="15" hidden="false" customHeight="false" outlineLevel="0" collapsed="false">
      <c r="A5377" s="8" t="s">
        <v>352</v>
      </c>
      <c r="B5377" s="8" t="s">
        <v>353</v>
      </c>
      <c r="C5377" s="8" t="s">
        <v>5729</v>
      </c>
      <c r="D5377" s="8" t="n">
        <v>2014</v>
      </c>
      <c r="E5377" s="19" t="n">
        <v>0</v>
      </c>
      <c r="F5377" s="19" t="n">
        <v>38</v>
      </c>
    </row>
    <row r="5378" customFormat="false" ht="15" hidden="false" customHeight="false" outlineLevel="0" collapsed="false">
      <c r="A5378" s="8" t="s">
        <v>352</v>
      </c>
      <c r="B5378" s="8" t="s">
        <v>353</v>
      </c>
      <c r="C5378" s="8" t="s">
        <v>5730</v>
      </c>
      <c r="D5378" s="8" t="n">
        <v>2014</v>
      </c>
      <c r="E5378" s="19" t="n">
        <v>0</v>
      </c>
      <c r="F5378" s="19" t="n">
        <v>38</v>
      </c>
    </row>
    <row r="5379" customFormat="false" ht="15" hidden="false" customHeight="false" outlineLevel="0" collapsed="false">
      <c r="A5379" s="8" t="s">
        <v>352</v>
      </c>
      <c r="B5379" s="8" t="s">
        <v>353</v>
      </c>
      <c r="C5379" s="8" t="s">
        <v>5731</v>
      </c>
      <c r="D5379" s="8" t="n">
        <v>2014</v>
      </c>
      <c r="E5379" s="19" t="n">
        <v>0</v>
      </c>
      <c r="F5379" s="19" t="n">
        <v>38</v>
      </c>
    </row>
    <row r="5380" customFormat="false" ht="15" hidden="false" customHeight="false" outlineLevel="0" collapsed="false">
      <c r="A5380" s="8" t="s">
        <v>352</v>
      </c>
      <c r="B5380" s="8" t="s">
        <v>353</v>
      </c>
      <c r="C5380" s="8" t="s">
        <v>5732</v>
      </c>
      <c r="D5380" s="8" t="n">
        <v>2014</v>
      </c>
      <c r="E5380" s="19" t="n">
        <v>0</v>
      </c>
      <c r="F5380" s="19" t="n">
        <v>38</v>
      </c>
    </row>
    <row r="5381" customFormat="false" ht="15" hidden="false" customHeight="false" outlineLevel="0" collapsed="false">
      <c r="A5381" s="8" t="s">
        <v>352</v>
      </c>
      <c r="B5381" s="8" t="s">
        <v>353</v>
      </c>
      <c r="C5381" s="8" t="s">
        <v>5733</v>
      </c>
      <c r="D5381" s="8" t="n">
        <v>2014</v>
      </c>
      <c r="E5381" s="19" t="n">
        <v>0</v>
      </c>
      <c r="F5381" s="19" t="n">
        <v>37</v>
      </c>
    </row>
    <row r="5382" customFormat="false" ht="15" hidden="false" customHeight="false" outlineLevel="0" collapsed="false">
      <c r="A5382" s="8" t="s">
        <v>352</v>
      </c>
      <c r="B5382" s="8" t="s">
        <v>353</v>
      </c>
      <c r="C5382" s="8" t="s">
        <v>5734</v>
      </c>
      <c r="D5382" s="8" t="n">
        <v>2014</v>
      </c>
      <c r="E5382" s="19" t="n">
        <v>0</v>
      </c>
      <c r="F5382" s="19" t="n">
        <v>38</v>
      </c>
    </row>
    <row r="5383" customFormat="false" ht="15" hidden="false" customHeight="false" outlineLevel="0" collapsed="false">
      <c r="A5383" s="8" t="s">
        <v>352</v>
      </c>
      <c r="B5383" s="8" t="s">
        <v>353</v>
      </c>
      <c r="C5383" s="8" t="s">
        <v>5735</v>
      </c>
      <c r="D5383" s="8" t="n">
        <v>2014</v>
      </c>
      <c r="E5383" s="19" t="n">
        <v>0</v>
      </c>
      <c r="F5383" s="19" t="n">
        <v>38</v>
      </c>
    </row>
    <row r="5384" customFormat="false" ht="15" hidden="false" customHeight="false" outlineLevel="0" collapsed="false">
      <c r="A5384" s="8" t="s">
        <v>352</v>
      </c>
      <c r="B5384" s="8" t="s">
        <v>353</v>
      </c>
      <c r="C5384" s="8" t="s">
        <v>5736</v>
      </c>
      <c r="D5384" s="8" t="n">
        <v>2014</v>
      </c>
      <c r="E5384" s="19" t="n">
        <v>0</v>
      </c>
      <c r="F5384" s="19" t="n">
        <v>38</v>
      </c>
    </row>
    <row r="5385" customFormat="false" ht="15" hidden="false" customHeight="false" outlineLevel="0" collapsed="false">
      <c r="A5385" s="8" t="s">
        <v>352</v>
      </c>
      <c r="B5385" s="8" t="s">
        <v>353</v>
      </c>
      <c r="C5385" s="8" t="s">
        <v>5737</v>
      </c>
      <c r="D5385" s="8" t="n">
        <v>2014</v>
      </c>
      <c r="E5385" s="19" t="n">
        <v>0</v>
      </c>
      <c r="F5385" s="19" t="n">
        <v>38</v>
      </c>
    </row>
    <row r="5386" customFormat="false" ht="15" hidden="false" customHeight="false" outlineLevel="0" collapsed="false">
      <c r="A5386" s="8" t="s">
        <v>352</v>
      </c>
      <c r="B5386" s="8" t="s">
        <v>353</v>
      </c>
      <c r="C5386" s="8" t="s">
        <v>5738</v>
      </c>
      <c r="D5386" s="8" t="n">
        <v>2014</v>
      </c>
      <c r="E5386" s="19" t="n">
        <v>0</v>
      </c>
      <c r="F5386" s="19" t="n">
        <v>37</v>
      </c>
    </row>
    <row r="5387" customFormat="false" ht="15" hidden="false" customHeight="false" outlineLevel="0" collapsed="false">
      <c r="A5387" s="8" t="s">
        <v>352</v>
      </c>
      <c r="B5387" s="8" t="s">
        <v>353</v>
      </c>
      <c r="C5387" s="8" t="s">
        <v>5739</v>
      </c>
      <c r="D5387" s="8" t="n">
        <v>2014</v>
      </c>
      <c r="E5387" s="19" t="n">
        <v>0</v>
      </c>
      <c r="F5387" s="19" t="n">
        <v>38</v>
      </c>
    </row>
    <row r="5388" customFormat="false" ht="15" hidden="false" customHeight="false" outlineLevel="0" collapsed="false">
      <c r="A5388" s="8" t="s">
        <v>352</v>
      </c>
      <c r="B5388" s="8" t="s">
        <v>353</v>
      </c>
      <c r="C5388" s="8" t="s">
        <v>5740</v>
      </c>
      <c r="D5388" s="8" t="n">
        <v>2014</v>
      </c>
      <c r="E5388" s="19" t="n">
        <v>0</v>
      </c>
      <c r="F5388" s="19" t="n">
        <v>33</v>
      </c>
    </row>
    <row r="5389" customFormat="false" ht="15" hidden="false" customHeight="false" outlineLevel="0" collapsed="false">
      <c r="A5389" s="8" t="s">
        <v>352</v>
      </c>
      <c r="B5389" s="8" t="s">
        <v>353</v>
      </c>
      <c r="C5389" s="8" t="s">
        <v>5741</v>
      </c>
      <c r="D5389" s="8" t="n">
        <v>2014</v>
      </c>
      <c r="E5389" s="19" t="n">
        <v>0</v>
      </c>
      <c r="F5389" s="19" t="n">
        <v>35</v>
      </c>
    </row>
    <row r="5390" customFormat="false" ht="15" hidden="false" customHeight="false" outlineLevel="0" collapsed="false">
      <c r="A5390" s="8" t="s">
        <v>352</v>
      </c>
      <c r="B5390" s="8" t="s">
        <v>353</v>
      </c>
      <c r="C5390" s="8" t="s">
        <v>5742</v>
      </c>
      <c r="D5390" s="8" t="n">
        <v>2014</v>
      </c>
      <c r="E5390" s="19" t="n">
        <v>0</v>
      </c>
      <c r="F5390" s="19" t="n">
        <v>35</v>
      </c>
    </row>
    <row r="5391" customFormat="false" ht="15" hidden="false" customHeight="false" outlineLevel="0" collapsed="false">
      <c r="A5391" s="8" t="s">
        <v>352</v>
      </c>
      <c r="B5391" s="8" t="s">
        <v>353</v>
      </c>
      <c r="C5391" s="8" t="s">
        <v>5743</v>
      </c>
      <c r="D5391" s="8" t="n">
        <v>2014</v>
      </c>
      <c r="E5391" s="19" t="n">
        <v>0</v>
      </c>
      <c r="F5391" s="19" t="n">
        <v>35</v>
      </c>
    </row>
    <row r="5392" customFormat="false" ht="15" hidden="false" customHeight="false" outlineLevel="0" collapsed="false">
      <c r="A5392" s="8" t="s">
        <v>352</v>
      </c>
      <c r="B5392" s="8" t="s">
        <v>353</v>
      </c>
      <c r="C5392" s="8" t="s">
        <v>5744</v>
      </c>
      <c r="D5392" s="8" t="n">
        <v>2014</v>
      </c>
      <c r="F5392" s="19" t="n">
        <v>33</v>
      </c>
    </row>
    <row r="5393" customFormat="false" ht="15" hidden="false" customHeight="false" outlineLevel="0" collapsed="false">
      <c r="A5393" s="8" t="s">
        <v>352</v>
      </c>
      <c r="B5393" s="8" t="s">
        <v>353</v>
      </c>
      <c r="C5393" s="8" t="s">
        <v>5745</v>
      </c>
      <c r="D5393" s="8" t="n">
        <v>2014</v>
      </c>
      <c r="E5393" s="19" t="n">
        <v>0</v>
      </c>
      <c r="F5393" s="19" t="n">
        <v>35</v>
      </c>
    </row>
    <row r="5394" customFormat="false" ht="15" hidden="false" customHeight="false" outlineLevel="0" collapsed="false">
      <c r="A5394" s="8" t="s">
        <v>352</v>
      </c>
      <c r="B5394" s="8" t="s">
        <v>353</v>
      </c>
      <c r="C5394" s="8" t="s">
        <v>5746</v>
      </c>
      <c r="D5394" s="8" t="n">
        <v>2014</v>
      </c>
      <c r="E5394" s="19" t="n">
        <v>0</v>
      </c>
      <c r="F5394" s="19" t="n">
        <v>36</v>
      </c>
    </row>
    <row r="5395" customFormat="false" ht="15" hidden="false" customHeight="false" outlineLevel="0" collapsed="false">
      <c r="A5395" s="8" t="s">
        <v>352</v>
      </c>
      <c r="B5395" s="8" t="s">
        <v>353</v>
      </c>
      <c r="C5395" s="8" t="s">
        <v>5747</v>
      </c>
      <c r="D5395" s="8" t="n">
        <v>2014</v>
      </c>
      <c r="E5395" s="19" t="n">
        <v>0</v>
      </c>
      <c r="F5395" s="19" t="n">
        <v>37</v>
      </c>
    </row>
    <row r="5396" customFormat="false" ht="15" hidden="false" customHeight="false" outlineLevel="0" collapsed="false">
      <c r="A5396" s="8" t="s">
        <v>352</v>
      </c>
      <c r="B5396" s="8" t="s">
        <v>353</v>
      </c>
      <c r="C5396" s="8" t="s">
        <v>5748</v>
      </c>
      <c r="D5396" s="8" t="n">
        <v>2014</v>
      </c>
      <c r="E5396" s="19" t="n">
        <v>0</v>
      </c>
      <c r="F5396" s="19" t="n">
        <v>37</v>
      </c>
    </row>
    <row r="5397" customFormat="false" ht="15" hidden="false" customHeight="false" outlineLevel="0" collapsed="false">
      <c r="A5397" s="8" t="s">
        <v>352</v>
      </c>
      <c r="B5397" s="8" t="s">
        <v>353</v>
      </c>
      <c r="C5397" s="8" t="s">
        <v>5749</v>
      </c>
      <c r="D5397" s="8" t="n">
        <v>2014</v>
      </c>
      <c r="E5397" s="19" t="n">
        <v>0</v>
      </c>
      <c r="F5397" s="19" t="n">
        <v>36</v>
      </c>
    </row>
    <row r="5398" customFormat="false" ht="15" hidden="false" customHeight="false" outlineLevel="0" collapsed="false">
      <c r="A5398" s="8" t="s">
        <v>352</v>
      </c>
      <c r="B5398" s="8" t="s">
        <v>353</v>
      </c>
      <c r="C5398" s="8" t="s">
        <v>5750</v>
      </c>
      <c r="D5398" s="8" t="n">
        <v>2014</v>
      </c>
      <c r="E5398" s="19" t="n">
        <v>50.038</v>
      </c>
      <c r="F5398" s="19" t="n">
        <v>36</v>
      </c>
    </row>
    <row r="5399" customFormat="false" ht="15" hidden="false" customHeight="false" outlineLevel="0" collapsed="false">
      <c r="A5399" s="8" t="s">
        <v>352</v>
      </c>
      <c r="B5399" s="8" t="s">
        <v>353</v>
      </c>
      <c r="C5399" s="8" t="s">
        <v>5751</v>
      </c>
      <c r="D5399" s="8" t="n">
        <v>2014</v>
      </c>
      <c r="E5399" s="19" t="n">
        <v>0</v>
      </c>
      <c r="F5399" s="19" t="n">
        <v>36</v>
      </c>
    </row>
    <row r="5400" customFormat="false" ht="15" hidden="false" customHeight="false" outlineLevel="0" collapsed="false">
      <c r="A5400" s="8" t="s">
        <v>352</v>
      </c>
      <c r="B5400" s="8" t="s">
        <v>353</v>
      </c>
      <c r="C5400" s="8" t="s">
        <v>5752</v>
      </c>
      <c r="D5400" s="8" t="n">
        <v>2014</v>
      </c>
      <c r="E5400" s="19" t="n">
        <v>0</v>
      </c>
      <c r="F5400" s="19" t="n">
        <v>35</v>
      </c>
    </row>
    <row r="5401" customFormat="false" ht="15" hidden="false" customHeight="false" outlineLevel="0" collapsed="false">
      <c r="A5401" s="8" t="s">
        <v>352</v>
      </c>
      <c r="B5401" s="8" t="s">
        <v>353</v>
      </c>
      <c r="C5401" s="8" t="s">
        <v>5753</v>
      </c>
      <c r="D5401" s="8" t="n">
        <v>2014</v>
      </c>
      <c r="E5401" s="19" t="n">
        <v>0</v>
      </c>
      <c r="F5401" s="19" t="n">
        <v>35</v>
      </c>
    </row>
    <row r="5402" customFormat="false" ht="15" hidden="false" customHeight="false" outlineLevel="0" collapsed="false">
      <c r="A5402" s="8" t="s">
        <v>352</v>
      </c>
      <c r="B5402" s="8" t="s">
        <v>353</v>
      </c>
      <c r="C5402" s="8" t="s">
        <v>5754</v>
      </c>
      <c r="D5402" s="8" t="n">
        <v>2014</v>
      </c>
      <c r="E5402" s="19" t="n">
        <v>0</v>
      </c>
      <c r="F5402" s="19" t="n">
        <v>35</v>
      </c>
    </row>
    <row r="5403" customFormat="false" ht="15" hidden="false" customHeight="false" outlineLevel="0" collapsed="false">
      <c r="A5403" s="8" t="s">
        <v>352</v>
      </c>
      <c r="B5403" s="8" t="s">
        <v>353</v>
      </c>
      <c r="C5403" s="8" t="s">
        <v>5755</v>
      </c>
      <c r="D5403" s="8" t="n">
        <v>2014</v>
      </c>
      <c r="E5403" s="19" t="n">
        <v>0</v>
      </c>
      <c r="F5403" s="19" t="n">
        <v>35</v>
      </c>
    </row>
    <row r="5404" customFormat="false" ht="15" hidden="false" customHeight="false" outlineLevel="0" collapsed="false">
      <c r="A5404" s="8" t="s">
        <v>352</v>
      </c>
      <c r="B5404" s="8" t="s">
        <v>353</v>
      </c>
      <c r="C5404" s="8" t="s">
        <v>5756</v>
      </c>
      <c r="D5404" s="8" t="n">
        <v>2014</v>
      </c>
      <c r="E5404" s="19" t="n">
        <v>0</v>
      </c>
      <c r="F5404" s="19" t="n">
        <v>35</v>
      </c>
    </row>
    <row r="5405" customFormat="false" ht="15" hidden="false" customHeight="false" outlineLevel="0" collapsed="false">
      <c r="A5405" s="8" t="s">
        <v>352</v>
      </c>
      <c r="B5405" s="8" t="s">
        <v>353</v>
      </c>
      <c r="C5405" s="8" t="s">
        <v>5757</v>
      </c>
      <c r="D5405" s="8" t="n">
        <v>2014</v>
      </c>
      <c r="E5405" s="19" t="n">
        <v>0</v>
      </c>
      <c r="F5405" s="19" t="n">
        <v>35</v>
      </c>
    </row>
    <row r="5406" customFormat="false" ht="15" hidden="false" customHeight="false" outlineLevel="0" collapsed="false">
      <c r="A5406" s="8" t="s">
        <v>352</v>
      </c>
      <c r="B5406" s="8" t="s">
        <v>353</v>
      </c>
      <c r="C5406" s="8" t="s">
        <v>5758</v>
      </c>
      <c r="D5406" s="8" t="n">
        <v>2014</v>
      </c>
      <c r="E5406" s="19" t="n">
        <v>0</v>
      </c>
      <c r="F5406" s="19" t="n">
        <v>36</v>
      </c>
    </row>
    <row r="5407" customFormat="false" ht="15" hidden="false" customHeight="false" outlineLevel="0" collapsed="false">
      <c r="A5407" s="8" t="s">
        <v>352</v>
      </c>
      <c r="B5407" s="8" t="s">
        <v>353</v>
      </c>
      <c r="C5407" s="8" t="s">
        <v>5759</v>
      </c>
      <c r="D5407" s="8" t="n">
        <v>2014</v>
      </c>
      <c r="E5407" s="19" t="n">
        <v>0</v>
      </c>
      <c r="F5407" s="19" t="n">
        <v>36</v>
      </c>
    </row>
    <row r="5408" customFormat="false" ht="15" hidden="false" customHeight="false" outlineLevel="0" collapsed="false">
      <c r="A5408" s="8" t="s">
        <v>352</v>
      </c>
      <c r="B5408" s="8" t="s">
        <v>353</v>
      </c>
      <c r="C5408" s="8" t="s">
        <v>5760</v>
      </c>
      <c r="D5408" s="8" t="n">
        <v>2014</v>
      </c>
      <c r="E5408" s="19" t="n">
        <v>1.016</v>
      </c>
      <c r="F5408" s="19" t="n">
        <v>34</v>
      </c>
    </row>
    <row r="5409" customFormat="false" ht="15" hidden="false" customHeight="false" outlineLevel="0" collapsed="false">
      <c r="A5409" s="8" t="s">
        <v>352</v>
      </c>
      <c r="B5409" s="8" t="s">
        <v>353</v>
      </c>
      <c r="C5409" s="8" t="s">
        <v>5761</v>
      </c>
      <c r="D5409" s="8" t="n">
        <v>2014</v>
      </c>
      <c r="E5409" s="19" t="n">
        <v>0</v>
      </c>
      <c r="F5409" s="19" t="n">
        <v>34</v>
      </c>
    </row>
    <row r="5410" customFormat="false" ht="15" hidden="false" customHeight="false" outlineLevel="0" collapsed="false">
      <c r="A5410" s="8" t="s">
        <v>352</v>
      </c>
      <c r="B5410" s="8" t="s">
        <v>353</v>
      </c>
      <c r="C5410" s="8" t="s">
        <v>5762</v>
      </c>
      <c r="D5410" s="8" t="n">
        <v>2014</v>
      </c>
      <c r="E5410" s="19" t="n">
        <v>0</v>
      </c>
      <c r="F5410" s="19" t="n">
        <v>34</v>
      </c>
    </row>
    <row r="5411" customFormat="false" ht="15" hidden="false" customHeight="false" outlineLevel="0" collapsed="false">
      <c r="A5411" s="8" t="s">
        <v>352</v>
      </c>
      <c r="B5411" s="8" t="s">
        <v>353</v>
      </c>
      <c r="C5411" s="8" t="s">
        <v>5763</v>
      </c>
      <c r="D5411" s="8" t="n">
        <v>2014</v>
      </c>
      <c r="E5411" s="19" t="n">
        <v>0</v>
      </c>
      <c r="F5411" s="19" t="n">
        <v>34</v>
      </c>
    </row>
    <row r="5412" customFormat="false" ht="15" hidden="false" customHeight="false" outlineLevel="0" collapsed="false">
      <c r="A5412" s="8" t="s">
        <v>352</v>
      </c>
      <c r="B5412" s="8" t="s">
        <v>353</v>
      </c>
      <c r="C5412" s="8" t="s">
        <v>5764</v>
      </c>
      <c r="D5412" s="8" t="n">
        <v>2014</v>
      </c>
      <c r="E5412" s="19" t="n">
        <v>0</v>
      </c>
      <c r="F5412" s="19" t="n">
        <v>35</v>
      </c>
    </row>
    <row r="5413" customFormat="false" ht="15" hidden="false" customHeight="false" outlineLevel="0" collapsed="false">
      <c r="A5413" s="8" t="s">
        <v>352</v>
      </c>
      <c r="B5413" s="8" t="s">
        <v>353</v>
      </c>
      <c r="C5413" s="8" t="s">
        <v>5765</v>
      </c>
      <c r="D5413" s="8" t="n">
        <v>2014</v>
      </c>
      <c r="E5413" s="19" t="n">
        <v>0</v>
      </c>
      <c r="F5413" s="19" t="n">
        <v>35</v>
      </c>
    </row>
    <row r="5414" customFormat="false" ht="15" hidden="false" customHeight="false" outlineLevel="0" collapsed="false">
      <c r="A5414" s="8" t="s">
        <v>352</v>
      </c>
      <c r="B5414" s="8" t="s">
        <v>353</v>
      </c>
      <c r="C5414" s="8" t="s">
        <v>5766</v>
      </c>
      <c r="D5414" s="8" t="n">
        <v>2014</v>
      </c>
      <c r="E5414" s="19" t="n">
        <v>0</v>
      </c>
      <c r="F5414" s="19" t="n">
        <v>34</v>
      </c>
    </row>
    <row r="5415" customFormat="false" ht="15" hidden="false" customHeight="false" outlineLevel="0" collapsed="false">
      <c r="A5415" s="8" t="s">
        <v>352</v>
      </c>
      <c r="B5415" s="8" t="s">
        <v>353</v>
      </c>
      <c r="C5415" s="8" t="s">
        <v>5767</v>
      </c>
      <c r="D5415" s="8" t="n">
        <v>2014</v>
      </c>
      <c r="E5415" s="19" t="n">
        <v>0</v>
      </c>
      <c r="F5415" s="19" t="n">
        <v>34</v>
      </c>
    </row>
    <row r="5416" customFormat="false" ht="15" hidden="false" customHeight="false" outlineLevel="0" collapsed="false">
      <c r="A5416" s="8" t="s">
        <v>352</v>
      </c>
      <c r="B5416" s="8" t="s">
        <v>353</v>
      </c>
      <c r="C5416" s="8" t="s">
        <v>5768</v>
      </c>
      <c r="D5416" s="8" t="n">
        <v>2014</v>
      </c>
      <c r="E5416" s="19" t="n">
        <v>0</v>
      </c>
      <c r="F5416" s="19" t="n">
        <v>33</v>
      </c>
    </row>
    <row r="5417" customFormat="false" ht="15" hidden="false" customHeight="false" outlineLevel="0" collapsed="false">
      <c r="A5417" s="8" t="s">
        <v>352</v>
      </c>
      <c r="B5417" s="8" t="s">
        <v>353</v>
      </c>
      <c r="C5417" s="8" t="s">
        <v>5769</v>
      </c>
      <c r="D5417" s="8" t="n">
        <v>2014</v>
      </c>
      <c r="E5417" s="19" t="n">
        <v>0</v>
      </c>
      <c r="F5417" s="19" t="n">
        <v>35</v>
      </c>
    </row>
    <row r="5418" customFormat="false" ht="15" hidden="false" customHeight="false" outlineLevel="0" collapsed="false">
      <c r="A5418" s="8" t="s">
        <v>352</v>
      </c>
      <c r="B5418" s="8" t="s">
        <v>353</v>
      </c>
      <c r="C5418" s="8" t="s">
        <v>5770</v>
      </c>
      <c r="D5418" s="8" t="n">
        <v>2014</v>
      </c>
      <c r="E5418" s="19" t="n">
        <v>0</v>
      </c>
      <c r="F5418" s="19" t="n">
        <v>34</v>
      </c>
    </row>
    <row r="5419" customFormat="false" ht="15" hidden="false" customHeight="false" outlineLevel="0" collapsed="false">
      <c r="A5419" s="8" t="s">
        <v>352</v>
      </c>
      <c r="B5419" s="8" t="s">
        <v>353</v>
      </c>
      <c r="C5419" s="8" t="s">
        <v>5771</v>
      </c>
      <c r="D5419" s="8" t="n">
        <v>2014</v>
      </c>
      <c r="E5419" s="19" t="n">
        <v>0</v>
      </c>
      <c r="F5419" s="19" t="n">
        <v>34</v>
      </c>
    </row>
    <row r="5420" customFormat="false" ht="15" hidden="false" customHeight="false" outlineLevel="0" collapsed="false">
      <c r="A5420" s="8" t="s">
        <v>352</v>
      </c>
      <c r="B5420" s="8" t="s">
        <v>353</v>
      </c>
      <c r="C5420" s="8" t="s">
        <v>5772</v>
      </c>
      <c r="D5420" s="8" t="n">
        <v>2014</v>
      </c>
      <c r="E5420" s="19" t="n">
        <v>0</v>
      </c>
      <c r="F5420" s="19" t="n">
        <v>33</v>
      </c>
    </row>
    <row r="5421" customFormat="false" ht="15" hidden="false" customHeight="false" outlineLevel="0" collapsed="false">
      <c r="A5421" s="8" t="s">
        <v>352</v>
      </c>
      <c r="B5421" s="8" t="s">
        <v>353</v>
      </c>
      <c r="C5421" s="8" t="s">
        <v>5773</v>
      </c>
      <c r="D5421" s="8" t="n">
        <v>2014</v>
      </c>
      <c r="E5421" s="19" t="n">
        <v>0</v>
      </c>
      <c r="F5421" s="19" t="n">
        <v>33</v>
      </c>
    </row>
    <row r="5422" customFormat="false" ht="15" hidden="false" customHeight="false" outlineLevel="0" collapsed="false">
      <c r="A5422" s="8" t="s">
        <v>352</v>
      </c>
      <c r="B5422" s="8" t="s">
        <v>353</v>
      </c>
      <c r="C5422" s="8" t="s">
        <v>5774</v>
      </c>
      <c r="D5422" s="8" t="n">
        <v>2014</v>
      </c>
      <c r="E5422" s="19" t="n">
        <v>0</v>
      </c>
      <c r="F5422" s="19" t="n">
        <v>33</v>
      </c>
    </row>
    <row r="5423" customFormat="false" ht="15" hidden="false" customHeight="false" outlineLevel="0" collapsed="false">
      <c r="A5423" s="8" t="s">
        <v>352</v>
      </c>
      <c r="B5423" s="8" t="s">
        <v>353</v>
      </c>
      <c r="C5423" s="8" t="s">
        <v>5775</v>
      </c>
      <c r="D5423" s="8" t="n">
        <v>2014</v>
      </c>
      <c r="E5423" s="19" t="n">
        <v>0</v>
      </c>
      <c r="F5423" s="19" t="n">
        <v>33</v>
      </c>
    </row>
    <row r="5424" customFormat="false" ht="15" hidden="false" customHeight="false" outlineLevel="0" collapsed="false">
      <c r="A5424" s="8" t="s">
        <v>352</v>
      </c>
      <c r="B5424" s="8" t="s">
        <v>353</v>
      </c>
      <c r="C5424" s="8" t="s">
        <v>5776</v>
      </c>
      <c r="D5424" s="8" t="n">
        <v>2014</v>
      </c>
      <c r="E5424" s="19" t="n">
        <v>0</v>
      </c>
      <c r="F5424" s="19" t="n">
        <v>33.2222222222222</v>
      </c>
    </row>
    <row r="5425" customFormat="false" ht="15" hidden="false" customHeight="false" outlineLevel="0" collapsed="false">
      <c r="A5425" s="8" t="s">
        <v>352</v>
      </c>
      <c r="B5425" s="8" t="s">
        <v>353</v>
      </c>
      <c r="C5425" s="8" t="s">
        <v>5777</v>
      </c>
      <c r="D5425" s="8" t="n">
        <v>2014</v>
      </c>
      <c r="E5425" s="19" t="n">
        <v>0</v>
      </c>
      <c r="F5425" s="19" t="n">
        <v>37</v>
      </c>
    </row>
    <row r="5426" customFormat="false" ht="15" hidden="false" customHeight="false" outlineLevel="0" collapsed="false">
      <c r="A5426" s="8" t="s">
        <v>352</v>
      </c>
      <c r="B5426" s="8" t="s">
        <v>353</v>
      </c>
      <c r="C5426" s="8" t="s">
        <v>5778</v>
      </c>
      <c r="D5426" s="8" t="n">
        <v>2014</v>
      </c>
      <c r="E5426" s="19" t="n">
        <v>0</v>
      </c>
      <c r="F5426" s="19" t="n">
        <v>33</v>
      </c>
    </row>
    <row r="5427" customFormat="false" ht="15" hidden="false" customHeight="false" outlineLevel="0" collapsed="false">
      <c r="A5427" s="8" t="s">
        <v>352</v>
      </c>
      <c r="B5427" s="8" t="s">
        <v>353</v>
      </c>
      <c r="C5427" s="8" t="s">
        <v>5779</v>
      </c>
      <c r="D5427" s="8" t="n">
        <v>2014</v>
      </c>
      <c r="F5427" s="19" t="n">
        <v>33</v>
      </c>
    </row>
    <row r="5428" customFormat="false" ht="15" hidden="false" customHeight="false" outlineLevel="0" collapsed="false">
      <c r="A5428" s="8" t="s">
        <v>352</v>
      </c>
      <c r="B5428" s="8" t="s">
        <v>353</v>
      </c>
      <c r="C5428" s="8" t="s">
        <v>5780</v>
      </c>
      <c r="D5428" s="8" t="n">
        <v>2014</v>
      </c>
      <c r="E5428" s="19" t="n">
        <v>0</v>
      </c>
      <c r="F5428" s="19" t="n">
        <v>33</v>
      </c>
    </row>
    <row r="5429" customFormat="false" ht="15" hidden="false" customHeight="false" outlineLevel="0" collapsed="false">
      <c r="A5429" s="8" t="s">
        <v>352</v>
      </c>
      <c r="B5429" s="8" t="s">
        <v>353</v>
      </c>
      <c r="C5429" s="8" t="s">
        <v>5781</v>
      </c>
      <c r="D5429" s="8" t="n">
        <v>2014</v>
      </c>
      <c r="E5429" s="19" t="n">
        <v>0</v>
      </c>
      <c r="F5429" s="19" t="n">
        <v>31</v>
      </c>
    </row>
    <row r="5430" customFormat="false" ht="15" hidden="false" customHeight="false" outlineLevel="0" collapsed="false">
      <c r="A5430" s="8" t="s">
        <v>352</v>
      </c>
      <c r="B5430" s="8" t="s">
        <v>353</v>
      </c>
      <c r="C5430" s="8" t="s">
        <v>5782</v>
      </c>
      <c r="D5430" s="8" t="n">
        <v>2014</v>
      </c>
      <c r="E5430" s="19" t="n">
        <v>0</v>
      </c>
      <c r="F5430" s="19" t="n">
        <v>31</v>
      </c>
    </row>
    <row r="5431" customFormat="false" ht="15" hidden="false" customHeight="false" outlineLevel="0" collapsed="false">
      <c r="A5431" s="8" t="s">
        <v>352</v>
      </c>
      <c r="B5431" s="8" t="s">
        <v>353</v>
      </c>
      <c r="C5431" s="8" t="s">
        <v>5783</v>
      </c>
      <c r="D5431" s="8" t="n">
        <v>2014</v>
      </c>
      <c r="E5431" s="19" t="n">
        <v>0</v>
      </c>
      <c r="F5431" s="19" t="n">
        <v>32</v>
      </c>
    </row>
    <row r="5432" customFormat="false" ht="15" hidden="false" customHeight="false" outlineLevel="0" collapsed="false">
      <c r="A5432" s="8" t="s">
        <v>352</v>
      </c>
      <c r="B5432" s="8" t="s">
        <v>353</v>
      </c>
      <c r="C5432" s="8" t="s">
        <v>5784</v>
      </c>
      <c r="D5432" s="8" t="n">
        <v>2014</v>
      </c>
      <c r="E5432" s="19" t="n">
        <v>0</v>
      </c>
      <c r="F5432" s="19" t="n">
        <v>32</v>
      </c>
    </row>
    <row r="5433" customFormat="false" ht="15" hidden="false" customHeight="false" outlineLevel="0" collapsed="false">
      <c r="A5433" s="8" t="s">
        <v>352</v>
      </c>
      <c r="B5433" s="8" t="s">
        <v>353</v>
      </c>
      <c r="C5433" s="8" t="s">
        <v>5785</v>
      </c>
      <c r="D5433" s="8" t="n">
        <v>2014</v>
      </c>
      <c r="E5433" s="19" t="n">
        <v>0</v>
      </c>
      <c r="F5433" s="19" t="n">
        <v>31</v>
      </c>
    </row>
    <row r="5434" customFormat="false" ht="15" hidden="false" customHeight="false" outlineLevel="0" collapsed="false">
      <c r="A5434" s="8" t="s">
        <v>352</v>
      </c>
      <c r="B5434" s="8" t="s">
        <v>353</v>
      </c>
      <c r="C5434" s="8" t="s">
        <v>5786</v>
      </c>
      <c r="D5434" s="8" t="n">
        <v>2014</v>
      </c>
      <c r="E5434" s="19" t="n">
        <v>0</v>
      </c>
      <c r="F5434" s="19" t="n">
        <v>30</v>
      </c>
    </row>
    <row r="5435" customFormat="false" ht="15" hidden="false" customHeight="false" outlineLevel="0" collapsed="false">
      <c r="A5435" s="8" t="s">
        <v>352</v>
      </c>
      <c r="B5435" s="8" t="s">
        <v>353</v>
      </c>
      <c r="C5435" s="8" t="s">
        <v>5787</v>
      </c>
      <c r="D5435" s="8" t="n">
        <v>2014</v>
      </c>
      <c r="E5435" s="19" t="n">
        <v>0</v>
      </c>
      <c r="F5435" s="19" t="n">
        <v>31</v>
      </c>
    </row>
    <row r="5436" customFormat="false" ht="15" hidden="false" customHeight="false" outlineLevel="0" collapsed="false">
      <c r="A5436" s="8" t="s">
        <v>352</v>
      </c>
      <c r="B5436" s="8" t="s">
        <v>353</v>
      </c>
      <c r="C5436" s="8" t="s">
        <v>5788</v>
      </c>
      <c r="D5436" s="8" t="n">
        <v>2014</v>
      </c>
      <c r="E5436" s="19" t="n">
        <v>0</v>
      </c>
      <c r="F5436" s="19" t="n">
        <v>29</v>
      </c>
    </row>
    <row r="5437" customFormat="false" ht="15" hidden="false" customHeight="false" outlineLevel="0" collapsed="false">
      <c r="A5437" s="8" t="s">
        <v>352</v>
      </c>
      <c r="B5437" s="8" t="s">
        <v>353</v>
      </c>
      <c r="C5437" s="8" t="s">
        <v>5789</v>
      </c>
      <c r="D5437" s="8" t="n">
        <v>2014</v>
      </c>
      <c r="E5437" s="19" t="n">
        <v>0</v>
      </c>
      <c r="F5437" s="19" t="n">
        <v>27</v>
      </c>
    </row>
    <row r="5438" customFormat="false" ht="15" hidden="false" customHeight="false" outlineLevel="0" collapsed="false">
      <c r="A5438" s="8" t="s">
        <v>352</v>
      </c>
      <c r="B5438" s="8" t="s">
        <v>353</v>
      </c>
      <c r="C5438" s="8" t="s">
        <v>5790</v>
      </c>
      <c r="D5438" s="8" t="n">
        <v>2014</v>
      </c>
      <c r="E5438" s="19" t="n">
        <v>0</v>
      </c>
      <c r="F5438" s="19" t="n">
        <v>26</v>
      </c>
    </row>
    <row r="5439" customFormat="false" ht="15" hidden="false" customHeight="false" outlineLevel="0" collapsed="false">
      <c r="A5439" s="8" t="s">
        <v>352</v>
      </c>
      <c r="B5439" s="8" t="s">
        <v>353</v>
      </c>
      <c r="C5439" s="8" t="s">
        <v>5791</v>
      </c>
      <c r="D5439" s="8" t="n">
        <v>2014</v>
      </c>
      <c r="E5439" s="19" t="n">
        <v>0</v>
      </c>
      <c r="F5439" s="19" t="n">
        <v>26</v>
      </c>
    </row>
    <row r="5440" customFormat="false" ht="15" hidden="false" customHeight="false" outlineLevel="0" collapsed="false">
      <c r="A5440" s="8" t="s">
        <v>352</v>
      </c>
      <c r="B5440" s="8" t="s">
        <v>353</v>
      </c>
      <c r="C5440" s="8" t="s">
        <v>5792</v>
      </c>
      <c r="D5440" s="8" t="n">
        <v>2014</v>
      </c>
      <c r="E5440" s="19" t="n">
        <v>0</v>
      </c>
      <c r="F5440" s="19" t="n">
        <v>25.3888888888889</v>
      </c>
    </row>
    <row r="5441" customFormat="false" ht="15" hidden="false" customHeight="false" outlineLevel="0" collapsed="false">
      <c r="A5441" s="8" t="s">
        <v>352</v>
      </c>
      <c r="B5441" s="8" t="s">
        <v>353</v>
      </c>
      <c r="C5441" s="8" t="s">
        <v>5793</v>
      </c>
      <c r="D5441" s="8" t="n">
        <v>2014</v>
      </c>
      <c r="E5441" s="19" t="n">
        <v>0</v>
      </c>
      <c r="F5441" s="19" t="n">
        <v>26</v>
      </c>
    </row>
    <row r="5442" customFormat="false" ht="15" hidden="false" customHeight="false" outlineLevel="0" collapsed="false">
      <c r="A5442" s="8" t="s">
        <v>352</v>
      </c>
      <c r="B5442" s="8" t="s">
        <v>353</v>
      </c>
      <c r="C5442" s="8" t="s">
        <v>5794</v>
      </c>
      <c r="D5442" s="8" t="n">
        <v>2014</v>
      </c>
      <c r="E5442" s="19" t="n">
        <v>0</v>
      </c>
      <c r="F5442" s="19" t="n">
        <v>27</v>
      </c>
    </row>
    <row r="5443" customFormat="false" ht="15" hidden="false" customHeight="false" outlineLevel="0" collapsed="false">
      <c r="A5443" s="8" t="s">
        <v>352</v>
      </c>
      <c r="B5443" s="8" t="s">
        <v>353</v>
      </c>
      <c r="C5443" s="8" t="s">
        <v>5795</v>
      </c>
      <c r="D5443" s="8" t="n">
        <v>2014</v>
      </c>
      <c r="E5443" s="19" t="n">
        <v>0</v>
      </c>
      <c r="F5443" s="19" t="n">
        <v>24.5</v>
      </c>
    </row>
    <row r="5444" customFormat="false" ht="15" hidden="false" customHeight="false" outlineLevel="0" collapsed="false">
      <c r="A5444" s="8" t="s">
        <v>352</v>
      </c>
      <c r="B5444" s="8" t="s">
        <v>353</v>
      </c>
      <c r="C5444" s="8" t="s">
        <v>5796</v>
      </c>
      <c r="D5444" s="8" t="n">
        <v>2014</v>
      </c>
      <c r="E5444" s="19" t="n">
        <v>0</v>
      </c>
      <c r="F5444" s="19" t="n">
        <v>27.1111111111111</v>
      </c>
    </row>
    <row r="5445" customFormat="false" ht="15" hidden="false" customHeight="false" outlineLevel="0" collapsed="false">
      <c r="A5445" s="8" t="s">
        <v>352</v>
      </c>
      <c r="B5445" s="8" t="s">
        <v>353</v>
      </c>
      <c r="C5445" s="8" t="s">
        <v>5797</v>
      </c>
      <c r="D5445" s="8" t="n">
        <v>2014</v>
      </c>
      <c r="E5445" s="19" t="n">
        <v>0</v>
      </c>
      <c r="F5445" s="19" t="n">
        <v>30</v>
      </c>
    </row>
    <row r="5446" customFormat="false" ht="15" hidden="false" customHeight="false" outlineLevel="0" collapsed="false">
      <c r="A5446" s="8" t="s">
        <v>352</v>
      </c>
      <c r="B5446" s="8" t="s">
        <v>353</v>
      </c>
      <c r="C5446" s="8" t="s">
        <v>5798</v>
      </c>
      <c r="D5446" s="8" t="n">
        <v>2014</v>
      </c>
      <c r="E5446" s="19" t="n">
        <v>0</v>
      </c>
      <c r="F5446" s="19" t="n">
        <v>28</v>
      </c>
    </row>
    <row r="5447" customFormat="false" ht="15" hidden="false" customHeight="false" outlineLevel="0" collapsed="false">
      <c r="A5447" s="8" t="s">
        <v>352</v>
      </c>
      <c r="B5447" s="8" t="s">
        <v>353</v>
      </c>
      <c r="C5447" s="8" t="s">
        <v>5799</v>
      </c>
      <c r="D5447" s="8" t="n">
        <v>2014</v>
      </c>
      <c r="E5447" s="19" t="n">
        <v>0</v>
      </c>
      <c r="F5447" s="19" t="n">
        <v>29</v>
      </c>
    </row>
    <row r="5448" customFormat="false" ht="15" hidden="false" customHeight="false" outlineLevel="0" collapsed="false">
      <c r="A5448" s="8" t="s">
        <v>352</v>
      </c>
      <c r="B5448" s="8" t="s">
        <v>353</v>
      </c>
      <c r="C5448" s="8" t="s">
        <v>5800</v>
      </c>
      <c r="D5448" s="8" t="n">
        <v>2014</v>
      </c>
      <c r="E5448" s="19" t="n">
        <v>0</v>
      </c>
      <c r="F5448" s="19" t="n">
        <v>29</v>
      </c>
    </row>
    <row r="5449" customFormat="false" ht="15" hidden="false" customHeight="false" outlineLevel="0" collapsed="false">
      <c r="A5449" s="8" t="s">
        <v>352</v>
      </c>
      <c r="B5449" s="8" t="s">
        <v>353</v>
      </c>
      <c r="C5449" s="8" t="s">
        <v>5801</v>
      </c>
      <c r="D5449" s="8" t="n">
        <v>2014</v>
      </c>
      <c r="E5449" s="19" t="n">
        <v>0</v>
      </c>
      <c r="F5449" s="19" t="n">
        <v>28</v>
      </c>
    </row>
    <row r="5450" customFormat="false" ht="15" hidden="false" customHeight="false" outlineLevel="0" collapsed="false">
      <c r="A5450" s="8" t="s">
        <v>352</v>
      </c>
      <c r="B5450" s="8" t="s">
        <v>353</v>
      </c>
      <c r="C5450" s="8" t="s">
        <v>5802</v>
      </c>
      <c r="D5450" s="8" t="n">
        <v>2014</v>
      </c>
      <c r="E5450" s="19" t="n">
        <v>0</v>
      </c>
      <c r="F5450" s="19" t="n">
        <v>27</v>
      </c>
    </row>
    <row r="5451" customFormat="false" ht="15" hidden="false" customHeight="false" outlineLevel="0" collapsed="false">
      <c r="A5451" s="8" t="s">
        <v>352</v>
      </c>
      <c r="B5451" s="8" t="s">
        <v>353</v>
      </c>
      <c r="C5451" s="8" t="s">
        <v>5803</v>
      </c>
      <c r="D5451" s="8" t="n">
        <v>2014</v>
      </c>
      <c r="E5451" s="19" t="n">
        <v>0</v>
      </c>
      <c r="F5451" s="19" t="n">
        <v>26</v>
      </c>
    </row>
    <row r="5452" customFormat="false" ht="15" hidden="false" customHeight="false" outlineLevel="0" collapsed="false">
      <c r="A5452" s="8" t="s">
        <v>352</v>
      </c>
      <c r="B5452" s="8" t="s">
        <v>353</v>
      </c>
      <c r="C5452" s="8" t="s">
        <v>5804</v>
      </c>
      <c r="D5452" s="8" t="n">
        <v>2014</v>
      </c>
      <c r="E5452" s="19" t="n">
        <v>0</v>
      </c>
      <c r="F5452" s="19" t="n">
        <v>25.5</v>
      </c>
    </row>
    <row r="5453" customFormat="false" ht="15" hidden="false" customHeight="false" outlineLevel="0" collapsed="false">
      <c r="A5453" s="8" t="s">
        <v>352</v>
      </c>
      <c r="B5453" s="8" t="s">
        <v>353</v>
      </c>
      <c r="C5453" s="8" t="s">
        <v>5805</v>
      </c>
      <c r="D5453" s="8" t="n">
        <v>2014</v>
      </c>
      <c r="E5453" s="19" t="n">
        <v>0</v>
      </c>
      <c r="F5453" s="19" t="n">
        <v>25</v>
      </c>
    </row>
    <row r="5454" customFormat="false" ht="15" hidden="false" customHeight="false" outlineLevel="0" collapsed="false">
      <c r="A5454" s="8" t="s">
        <v>352</v>
      </c>
      <c r="B5454" s="8" t="s">
        <v>353</v>
      </c>
      <c r="C5454" s="8" t="s">
        <v>5806</v>
      </c>
      <c r="D5454" s="8" t="n">
        <v>2014</v>
      </c>
      <c r="E5454" s="19" t="n">
        <v>0</v>
      </c>
      <c r="F5454" s="19" t="n">
        <v>25.3888888888889</v>
      </c>
    </row>
    <row r="5455" customFormat="false" ht="15" hidden="false" customHeight="false" outlineLevel="0" collapsed="false">
      <c r="A5455" s="8" t="s">
        <v>352</v>
      </c>
      <c r="B5455" s="8" t="s">
        <v>353</v>
      </c>
      <c r="C5455" s="8" t="s">
        <v>5807</v>
      </c>
      <c r="D5455" s="8" t="n">
        <v>2015</v>
      </c>
      <c r="E5455" s="19" t="n">
        <v>0.508</v>
      </c>
      <c r="F5455" s="19" t="n">
        <v>24</v>
      </c>
    </row>
    <row r="5456" customFormat="false" ht="15" hidden="false" customHeight="false" outlineLevel="0" collapsed="false">
      <c r="A5456" s="8" t="s">
        <v>352</v>
      </c>
      <c r="B5456" s="8" t="s">
        <v>353</v>
      </c>
      <c r="C5456" s="8" t="s">
        <v>5808</v>
      </c>
      <c r="D5456" s="8" t="n">
        <v>2015</v>
      </c>
      <c r="E5456" s="19" t="n">
        <v>0.762</v>
      </c>
      <c r="F5456" s="19" t="n">
        <v>25</v>
      </c>
    </row>
    <row r="5457" customFormat="false" ht="15" hidden="false" customHeight="false" outlineLevel="0" collapsed="false">
      <c r="A5457" s="8" t="s">
        <v>352</v>
      </c>
      <c r="B5457" s="8" t="s">
        <v>353</v>
      </c>
      <c r="C5457" s="8" t="s">
        <v>5809</v>
      </c>
      <c r="D5457" s="8" t="n">
        <v>2015</v>
      </c>
      <c r="E5457" s="19" t="n">
        <v>0</v>
      </c>
      <c r="F5457" s="19" t="n">
        <v>25</v>
      </c>
    </row>
    <row r="5458" customFormat="false" ht="15" hidden="false" customHeight="false" outlineLevel="0" collapsed="false">
      <c r="A5458" s="8" t="s">
        <v>352</v>
      </c>
      <c r="B5458" s="8" t="s">
        <v>353</v>
      </c>
      <c r="C5458" s="8" t="s">
        <v>5810</v>
      </c>
      <c r="D5458" s="8" t="n">
        <v>2015</v>
      </c>
      <c r="E5458" s="19" t="n">
        <v>0</v>
      </c>
      <c r="F5458" s="19" t="n">
        <v>27</v>
      </c>
    </row>
    <row r="5459" customFormat="false" ht="15" hidden="false" customHeight="false" outlineLevel="0" collapsed="false">
      <c r="A5459" s="8" t="s">
        <v>352</v>
      </c>
      <c r="B5459" s="8" t="s">
        <v>353</v>
      </c>
      <c r="C5459" s="8" t="s">
        <v>5811</v>
      </c>
      <c r="D5459" s="8" t="n">
        <v>2015</v>
      </c>
      <c r="E5459" s="19" t="n">
        <v>0</v>
      </c>
      <c r="F5459" s="19" t="n">
        <v>26</v>
      </c>
    </row>
    <row r="5460" customFormat="false" ht="15" hidden="false" customHeight="false" outlineLevel="0" collapsed="false">
      <c r="A5460" s="8" t="s">
        <v>352</v>
      </c>
      <c r="B5460" s="8" t="s">
        <v>353</v>
      </c>
      <c r="C5460" s="8" t="s">
        <v>5812</v>
      </c>
      <c r="D5460" s="8" t="n">
        <v>2015</v>
      </c>
      <c r="E5460" s="19" t="n">
        <v>0</v>
      </c>
      <c r="F5460" s="19" t="n">
        <v>30</v>
      </c>
    </row>
    <row r="5461" customFormat="false" ht="15" hidden="false" customHeight="false" outlineLevel="0" collapsed="false">
      <c r="A5461" s="8" t="s">
        <v>352</v>
      </c>
      <c r="B5461" s="8" t="s">
        <v>353</v>
      </c>
      <c r="C5461" s="8" t="s">
        <v>5813</v>
      </c>
      <c r="D5461" s="8" t="n">
        <v>2015</v>
      </c>
      <c r="E5461" s="19" t="n">
        <v>0</v>
      </c>
      <c r="F5461" s="19" t="n">
        <v>29</v>
      </c>
    </row>
    <row r="5462" customFormat="false" ht="15" hidden="false" customHeight="false" outlineLevel="0" collapsed="false">
      <c r="A5462" s="8" t="s">
        <v>352</v>
      </c>
      <c r="B5462" s="8" t="s">
        <v>353</v>
      </c>
      <c r="C5462" s="8" t="s">
        <v>5814</v>
      </c>
      <c r="D5462" s="8" t="n">
        <v>2015</v>
      </c>
      <c r="E5462" s="19" t="n">
        <v>0</v>
      </c>
      <c r="F5462" s="19" t="n">
        <v>29</v>
      </c>
    </row>
    <row r="5463" customFormat="false" ht="15" hidden="false" customHeight="false" outlineLevel="0" collapsed="false">
      <c r="A5463" s="8" t="s">
        <v>352</v>
      </c>
      <c r="B5463" s="8" t="s">
        <v>353</v>
      </c>
      <c r="C5463" s="8" t="s">
        <v>5815</v>
      </c>
      <c r="D5463" s="8" t="n">
        <v>2015</v>
      </c>
      <c r="E5463" s="19" t="n">
        <v>0</v>
      </c>
      <c r="F5463" s="19" t="n">
        <v>29</v>
      </c>
    </row>
    <row r="5464" customFormat="false" ht="15" hidden="false" customHeight="false" outlineLevel="0" collapsed="false">
      <c r="A5464" s="8" t="s">
        <v>352</v>
      </c>
      <c r="B5464" s="8" t="s">
        <v>353</v>
      </c>
      <c r="C5464" s="8" t="s">
        <v>5816</v>
      </c>
      <c r="D5464" s="8" t="n">
        <v>2015</v>
      </c>
      <c r="E5464" s="19" t="n">
        <v>0</v>
      </c>
      <c r="F5464" s="19" t="n">
        <v>29</v>
      </c>
    </row>
    <row r="5465" customFormat="false" ht="15" hidden="false" customHeight="false" outlineLevel="0" collapsed="false">
      <c r="A5465" s="8" t="s">
        <v>352</v>
      </c>
      <c r="B5465" s="8" t="s">
        <v>353</v>
      </c>
      <c r="C5465" s="8" t="s">
        <v>5817</v>
      </c>
      <c r="D5465" s="8" t="n">
        <v>2015</v>
      </c>
      <c r="E5465" s="19" t="n">
        <v>0</v>
      </c>
      <c r="F5465" s="19" t="n">
        <v>30</v>
      </c>
    </row>
    <row r="5466" customFormat="false" ht="15" hidden="false" customHeight="false" outlineLevel="0" collapsed="false">
      <c r="A5466" s="8" t="s">
        <v>352</v>
      </c>
      <c r="B5466" s="8" t="s">
        <v>353</v>
      </c>
      <c r="C5466" s="8" t="s">
        <v>5818</v>
      </c>
      <c r="D5466" s="8" t="n">
        <v>2015</v>
      </c>
      <c r="E5466" s="19" t="n">
        <v>0</v>
      </c>
      <c r="F5466" s="19" t="n">
        <v>31</v>
      </c>
    </row>
    <row r="5467" customFormat="false" ht="15" hidden="false" customHeight="false" outlineLevel="0" collapsed="false">
      <c r="A5467" s="8" t="s">
        <v>352</v>
      </c>
      <c r="B5467" s="8" t="s">
        <v>353</v>
      </c>
      <c r="C5467" s="8" t="s">
        <v>5819</v>
      </c>
      <c r="D5467" s="8" t="n">
        <v>2015</v>
      </c>
      <c r="E5467" s="19" t="n">
        <v>0</v>
      </c>
      <c r="F5467" s="19" t="n">
        <v>30</v>
      </c>
    </row>
    <row r="5468" customFormat="false" ht="15" hidden="false" customHeight="false" outlineLevel="0" collapsed="false">
      <c r="A5468" s="8" t="s">
        <v>352</v>
      </c>
      <c r="B5468" s="8" t="s">
        <v>353</v>
      </c>
      <c r="C5468" s="8" t="s">
        <v>5820</v>
      </c>
      <c r="D5468" s="8" t="n">
        <v>2015</v>
      </c>
      <c r="E5468" s="19" t="n">
        <v>0</v>
      </c>
      <c r="F5468" s="19" t="n">
        <v>28</v>
      </c>
    </row>
    <row r="5469" customFormat="false" ht="15" hidden="false" customHeight="false" outlineLevel="0" collapsed="false">
      <c r="A5469" s="8" t="s">
        <v>352</v>
      </c>
      <c r="B5469" s="8" t="s">
        <v>353</v>
      </c>
      <c r="C5469" s="8" t="s">
        <v>5821</v>
      </c>
      <c r="D5469" s="8" t="n">
        <v>2015</v>
      </c>
      <c r="E5469" s="19" t="n">
        <v>0</v>
      </c>
      <c r="F5469" s="19" t="n">
        <v>27</v>
      </c>
    </row>
    <row r="5470" customFormat="false" ht="15" hidden="false" customHeight="false" outlineLevel="0" collapsed="false">
      <c r="A5470" s="8" t="s">
        <v>352</v>
      </c>
      <c r="B5470" s="8" t="s">
        <v>353</v>
      </c>
      <c r="C5470" s="8" t="s">
        <v>5822</v>
      </c>
      <c r="D5470" s="8" t="n">
        <v>2015</v>
      </c>
      <c r="E5470" s="19" t="n">
        <v>0</v>
      </c>
      <c r="F5470" s="19" t="n">
        <v>27</v>
      </c>
    </row>
    <row r="5471" customFormat="false" ht="15" hidden="false" customHeight="false" outlineLevel="0" collapsed="false">
      <c r="A5471" s="8" t="s">
        <v>352</v>
      </c>
      <c r="B5471" s="8" t="s">
        <v>353</v>
      </c>
      <c r="C5471" s="8" t="s">
        <v>5823</v>
      </c>
      <c r="D5471" s="8" t="n">
        <v>2015</v>
      </c>
      <c r="E5471" s="19" t="n">
        <v>0</v>
      </c>
      <c r="F5471" s="19" t="n">
        <v>25.7222222222222</v>
      </c>
    </row>
    <row r="5472" customFormat="false" ht="15" hidden="false" customHeight="false" outlineLevel="0" collapsed="false">
      <c r="A5472" s="8" t="s">
        <v>352</v>
      </c>
      <c r="B5472" s="8" t="s">
        <v>353</v>
      </c>
      <c r="C5472" s="8" t="s">
        <v>5824</v>
      </c>
      <c r="D5472" s="8" t="n">
        <v>2015</v>
      </c>
      <c r="E5472" s="19" t="n">
        <v>0</v>
      </c>
      <c r="F5472" s="19" t="n">
        <v>26</v>
      </c>
    </row>
    <row r="5473" customFormat="false" ht="15" hidden="false" customHeight="false" outlineLevel="0" collapsed="false">
      <c r="A5473" s="8" t="s">
        <v>352</v>
      </c>
      <c r="B5473" s="8" t="s">
        <v>353</v>
      </c>
      <c r="C5473" s="8" t="s">
        <v>5825</v>
      </c>
      <c r="D5473" s="8" t="n">
        <v>2015</v>
      </c>
      <c r="E5473" s="19" t="n">
        <v>0</v>
      </c>
      <c r="F5473" s="19" t="n">
        <v>27.2222222222222</v>
      </c>
    </row>
    <row r="5474" customFormat="false" ht="15" hidden="false" customHeight="false" outlineLevel="0" collapsed="false">
      <c r="A5474" s="8" t="s">
        <v>352</v>
      </c>
      <c r="B5474" s="8" t="s">
        <v>353</v>
      </c>
      <c r="C5474" s="8" t="s">
        <v>5826</v>
      </c>
      <c r="D5474" s="8" t="n">
        <v>2015</v>
      </c>
      <c r="E5474" s="19" t="n">
        <v>0</v>
      </c>
      <c r="F5474" s="19" t="n">
        <v>28.3888888888889</v>
      </c>
    </row>
    <row r="5475" customFormat="false" ht="15" hidden="false" customHeight="false" outlineLevel="0" collapsed="false">
      <c r="A5475" s="8" t="s">
        <v>352</v>
      </c>
      <c r="B5475" s="8" t="s">
        <v>353</v>
      </c>
      <c r="C5475" s="8" t="s">
        <v>5827</v>
      </c>
      <c r="D5475" s="8" t="n">
        <v>2015</v>
      </c>
      <c r="E5475" s="19" t="n">
        <v>0.254</v>
      </c>
      <c r="F5475" s="19" t="n">
        <v>26.5</v>
      </c>
    </row>
    <row r="5476" customFormat="false" ht="15" hidden="false" customHeight="false" outlineLevel="0" collapsed="false">
      <c r="A5476" s="8" t="s">
        <v>352</v>
      </c>
      <c r="B5476" s="8" t="s">
        <v>353</v>
      </c>
      <c r="C5476" s="8" t="s">
        <v>5828</v>
      </c>
      <c r="D5476" s="8" t="n">
        <v>2015</v>
      </c>
      <c r="E5476" s="19" t="n">
        <v>7.112</v>
      </c>
      <c r="F5476" s="19" t="n">
        <v>27.2777777777778</v>
      </c>
    </row>
    <row r="5477" customFormat="false" ht="15" hidden="false" customHeight="false" outlineLevel="0" collapsed="false">
      <c r="A5477" s="8" t="s">
        <v>352</v>
      </c>
      <c r="B5477" s="8" t="s">
        <v>353</v>
      </c>
      <c r="C5477" s="8" t="s">
        <v>5829</v>
      </c>
      <c r="D5477" s="8" t="n">
        <v>2015</v>
      </c>
      <c r="E5477" s="19" t="n">
        <v>0</v>
      </c>
      <c r="F5477" s="19" t="n">
        <v>26.3888888888889</v>
      </c>
    </row>
    <row r="5478" customFormat="false" ht="15" hidden="false" customHeight="false" outlineLevel="0" collapsed="false">
      <c r="A5478" s="8" t="s">
        <v>352</v>
      </c>
      <c r="B5478" s="8" t="s">
        <v>353</v>
      </c>
      <c r="C5478" s="8" t="s">
        <v>5830</v>
      </c>
      <c r="D5478" s="8" t="n">
        <v>2015</v>
      </c>
      <c r="E5478" s="19" t="n">
        <v>0</v>
      </c>
      <c r="F5478" s="19" t="n">
        <v>24</v>
      </c>
    </row>
    <row r="5479" customFormat="false" ht="15" hidden="false" customHeight="false" outlineLevel="0" collapsed="false">
      <c r="A5479" s="8" t="s">
        <v>352</v>
      </c>
      <c r="B5479" s="8" t="s">
        <v>353</v>
      </c>
      <c r="C5479" s="8" t="s">
        <v>5831</v>
      </c>
      <c r="D5479" s="8" t="n">
        <v>2015</v>
      </c>
      <c r="E5479" s="19" t="n">
        <v>0</v>
      </c>
      <c r="F5479" s="19" t="n">
        <v>25.1111111111111</v>
      </c>
    </row>
    <row r="5480" customFormat="false" ht="15" hidden="false" customHeight="false" outlineLevel="0" collapsed="false">
      <c r="A5480" s="8" t="s">
        <v>352</v>
      </c>
      <c r="B5480" s="8" t="s">
        <v>353</v>
      </c>
      <c r="C5480" s="8" t="s">
        <v>5832</v>
      </c>
      <c r="D5480" s="8" t="n">
        <v>2015</v>
      </c>
      <c r="E5480" s="19" t="n">
        <v>0</v>
      </c>
      <c r="F5480" s="19" t="n">
        <v>25</v>
      </c>
    </row>
    <row r="5481" customFormat="false" ht="15" hidden="false" customHeight="false" outlineLevel="0" collapsed="false">
      <c r="A5481" s="8" t="s">
        <v>352</v>
      </c>
      <c r="B5481" s="8" t="s">
        <v>353</v>
      </c>
      <c r="C5481" s="8" t="s">
        <v>5833</v>
      </c>
      <c r="D5481" s="8" t="n">
        <v>2015</v>
      </c>
      <c r="E5481" s="19" t="n">
        <v>0</v>
      </c>
      <c r="F5481" s="19" t="n">
        <v>24.2777777777778</v>
      </c>
    </row>
    <row r="5482" customFormat="false" ht="15" hidden="false" customHeight="false" outlineLevel="0" collapsed="false">
      <c r="A5482" s="8" t="s">
        <v>352</v>
      </c>
      <c r="B5482" s="8" t="s">
        <v>353</v>
      </c>
      <c r="C5482" s="8" t="s">
        <v>5834</v>
      </c>
      <c r="D5482" s="8" t="n">
        <v>2015</v>
      </c>
      <c r="E5482" s="19" t="n">
        <v>0</v>
      </c>
      <c r="F5482" s="19" t="n">
        <v>23.3888888888889</v>
      </c>
    </row>
    <row r="5483" customFormat="false" ht="15" hidden="false" customHeight="false" outlineLevel="0" collapsed="false">
      <c r="A5483" s="8" t="s">
        <v>352</v>
      </c>
      <c r="B5483" s="8" t="s">
        <v>353</v>
      </c>
      <c r="C5483" s="8" t="s">
        <v>5835</v>
      </c>
      <c r="D5483" s="8" t="n">
        <v>2015</v>
      </c>
      <c r="E5483" s="19" t="n">
        <v>0</v>
      </c>
      <c r="F5483" s="19" t="n">
        <v>26</v>
      </c>
    </row>
    <row r="5484" customFormat="false" ht="15" hidden="false" customHeight="false" outlineLevel="0" collapsed="false">
      <c r="A5484" s="8" t="s">
        <v>352</v>
      </c>
      <c r="B5484" s="8" t="s">
        <v>353</v>
      </c>
      <c r="C5484" s="8" t="s">
        <v>5836</v>
      </c>
      <c r="D5484" s="8" t="n">
        <v>2015</v>
      </c>
      <c r="E5484" s="19" t="n">
        <v>0</v>
      </c>
      <c r="F5484" s="19" t="n">
        <v>27</v>
      </c>
    </row>
    <row r="5485" customFormat="false" ht="15" hidden="false" customHeight="false" outlineLevel="0" collapsed="false">
      <c r="A5485" s="8" t="s">
        <v>352</v>
      </c>
      <c r="B5485" s="8" t="s">
        <v>353</v>
      </c>
      <c r="C5485" s="8" t="s">
        <v>5837</v>
      </c>
      <c r="D5485" s="8" t="n">
        <v>2015</v>
      </c>
      <c r="E5485" s="19" t="n">
        <v>0</v>
      </c>
      <c r="F5485" s="19" t="n">
        <v>29.3888888888889</v>
      </c>
    </row>
    <row r="5486" customFormat="false" ht="15" hidden="false" customHeight="false" outlineLevel="0" collapsed="false">
      <c r="A5486" s="8" t="s">
        <v>352</v>
      </c>
      <c r="B5486" s="8" t="s">
        <v>353</v>
      </c>
      <c r="C5486" s="8" t="s">
        <v>5838</v>
      </c>
      <c r="D5486" s="8" t="n">
        <v>2015</v>
      </c>
      <c r="E5486" s="19" t="n">
        <v>0</v>
      </c>
      <c r="F5486" s="19" t="n">
        <v>32</v>
      </c>
    </row>
    <row r="5487" customFormat="false" ht="15" hidden="false" customHeight="false" outlineLevel="0" collapsed="false">
      <c r="A5487" s="8" t="s">
        <v>352</v>
      </c>
      <c r="B5487" s="8" t="s">
        <v>353</v>
      </c>
      <c r="C5487" s="8" t="s">
        <v>5839</v>
      </c>
      <c r="D5487" s="8" t="n">
        <v>2015</v>
      </c>
      <c r="E5487" s="19" t="n">
        <v>0</v>
      </c>
      <c r="F5487" s="19" t="n">
        <v>31</v>
      </c>
    </row>
    <row r="5488" customFormat="false" ht="15" hidden="false" customHeight="false" outlineLevel="0" collapsed="false">
      <c r="A5488" s="8" t="s">
        <v>352</v>
      </c>
      <c r="B5488" s="8" t="s">
        <v>353</v>
      </c>
      <c r="C5488" s="8" t="s">
        <v>5840</v>
      </c>
      <c r="D5488" s="8" t="n">
        <v>2015</v>
      </c>
      <c r="E5488" s="19" t="n">
        <v>0</v>
      </c>
      <c r="F5488" s="19" t="n">
        <v>30</v>
      </c>
    </row>
    <row r="5489" customFormat="false" ht="15" hidden="false" customHeight="false" outlineLevel="0" collapsed="false">
      <c r="A5489" s="8" t="s">
        <v>352</v>
      </c>
      <c r="B5489" s="8" t="s">
        <v>353</v>
      </c>
      <c r="C5489" s="8" t="s">
        <v>5841</v>
      </c>
      <c r="D5489" s="8" t="n">
        <v>2015</v>
      </c>
      <c r="E5489" s="19" t="n">
        <v>0</v>
      </c>
      <c r="F5489" s="19" t="n">
        <v>29</v>
      </c>
    </row>
    <row r="5490" customFormat="false" ht="15" hidden="false" customHeight="false" outlineLevel="0" collapsed="false">
      <c r="A5490" s="8" t="s">
        <v>352</v>
      </c>
      <c r="B5490" s="8" t="s">
        <v>353</v>
      </c>
      <c r="C5490" s="8" t="s">
        <v>5842</v>
      </c>
      <c r="D5490" s="8" t="n">
        <v>2015</v>
      </c>
      <c r="E5490" s="19" t="n">
        <v>0</v>
      </c>
      <c r="F5490" s="19" t="n">
        <v>29</v>
      </c>
    </row>
    <row r="5491" customFormat="false" ht="15" hidden="false" customHeight="false" outlineLevel="0" collapsed="false">
      <c r="A5491" s="8" t="s">
        <v>352</v>
      </c>
      <c r="B5491" s="8" t="s">
        <v>353</v>
      </c>
      <c r="C5491" s="8" t="s">
        <v>5843</v>
      </c>
      <c r="D5491" s="8" t="n">
        <v>2015</v>
      </c>
      <c r="E5491" s="19" t="n">
        <v>0</v>
      </c>
      <c r="F5491" s="19" t="n">
        <v>31</v>
      </c>
    </row>
    <row r="5492" customFormat="false" ht="15" hidden="false" customHeight="false" outlineLevel="0" collapsed="false">
      <c r="A5492" s="8" t="s">
        <v>352</v>
      </c>
      <c r="B5492" s="8" t="s">
        <v>353</v>
      </c>
      <c r="C5492" s="8" t="s">
        <v>5844</v>
      </c>
      <c r="D5492" s="8" t="n">
        <v>2015</v>
      </c>
      <c r="E5492" s="19" t="n">
        <v>0</v>
      </c>
      <c r="F5492" s="19" t="n">
        <v>32</v>
      </c>
    </row>
    <row r="5493" customFormat="false" ht="15" hidden="false" customHeight="false" outlineLevel="0" collapsed="false">
      <c r="A5493" s="8" t="s">
        <v>352</v>
      </c>
      <c r="B5493" s="8" t="s">
        <v>353</v>
      </c>
      <c r="C5493" s="8" t="s">
        <v>5845</v>
      </c>
      <c r="D5493" s="8" t="n">
        <v>2015</v>
      </c>
      <c r="E5493" s="19" t="n">
        <v>0</v>
      </c>
      <c r="F5493" s="19" t="n">
        <v>30.2777777777778</v>
      </c>
    </row>
    <row r="5494" customFormat="false" ht="15" hidden="false" customHeight="false" outlineLevel="0" collapsed="false">
      <c r="A5494" s="8" t="s">
        <v>352</v>
      </c>
      <c r="B5494" s="8" t="s">
        <v>353</v>
      </c>
      <c r="C5494" s="8" t="s">
        <v>5846</v>
      </c>
      <c r="D5494" s="8" t="n">
        <v>2015</v>
      </c>
      <c r="E5494" s="19" t="n">
        <v>0</v>
      </c>
      <c r="F5494" s="19" t="n">
        <v>30</v>
      </c>
    </row>
    <row r="5495" customFormat="false" ht="15" hidden="false" customHeight="false" outlineLevel="0" collapsed="false">
      <c r="A5495" s="8" t="s">
        <v>352</v>
      </c>
      <c r="B5495" s="8" t="s">
        <v>353</v>
      </c>
      <c r="C5495" s="8" t="s">
        <v>5847</v>
      </c>
      <c r="D5495" s="8" t="n">
        <v>2015</v>
      </c>
      <c r="E5495" s="19" t="n">
        <v>0</v>
      </c>
      <c r="F5495" s="19" t="n">
        <v>30</v>
      </c>
    </row>
    <row r="5496" customFormat="false" ht="15" hidden="false" customHeight="false" outlineLevel="0" collapsed="false">
      <c r="A5496" s="8" t="s">
        <v>352</v>
      </c>
      <c r="B5496" s="8" t="s">
        <v>353</v>
      </c>
      <c r="C5496" s="8" t="s">
        <v>5848</v>
      </c>
      <c r="D5496" s="8" t="n">
        <v>2015</v>
      </c>
      <c r="E5496" s="19" t="n">
        <v>0</v>
      </c>
      <c r="F5496" s="19" t="n">
        <v>31</v>
      </c>
    </row>
    <row r="5497" customFormat="false" ht="15" hidden="false" customHeight="false" outlineLevel="0" collapsed="false">
      <c r="A5497" s="8" t="s">
        <v>352</v>
      </c>
      <c r="B5497" s="8" t="s">
        <v>353</v>
      </c>
      <c r="C5497" s="8" t="s">
        <v>5849</v>
      </c>
      <c r="D5497" s="8" t="n">
        <v>2015</v>
      </c>
      <c r="E5497" s="19" t="n">
        <v>0</v>
      </c>
      <c r="F5497" s="19" t="n">
        <v>31</v>
      </c>
    </row>
    <row r="5498" customFormat="false" ht="15" hidden="false" customHeight="false" outlineLevel="0" collapsed="false">
      <c r="A5498" s="8" t="s">
        <v>352</v>
      </c>
      <c r="B5498" s="8" t="s">
        <v>353</v>
      </c>
      <c r="C5498" s="8" t="s">
        <v>5850</v>
      </c>
      <c r="D5498" s="8" t="n">
        <v>2015</v>
      </c>
      <c r="E5498" s="19" t="n">
        <v>0</v>
      </c>
      <c r="F5498" s="19" t="n">
        <v>33</v>
      </c>
    </row>
    <row r="5499" customFormat="false" ht="15" hidden="false" customHeight="false" outlineLevel="0" collapsed="false">
      <c r="A5499" s="8" t="s">
        <v>352</v>
      </c>
      <c r="B5499" s="8" t="s">
        <v>353</v>
      </c>
      <c r="C5499" s="8" t="s">
        <v>5851</v>
      </c>
      <c r="D5499" s="8" t="n">
        <v>2015</v>
      </c>
      <c r="E5499" s="19" t="n">
        <v>0</v>
      </c>
      <c r="F5499" s="19" t="n">
        <v>34</v>
      </c>
    </row>
    <row r="5500" customFormat="false" ht="15" hidden="false" customHeight="false" outlineLevel="0" collapsed="false">
      <c r="A5500" s="8" t="s">
        <v>352</v>
      </c>
      <c r="B5500" s="8" t="s">
        <v>353</v>
      </c>
      <c r="C5500" s="8" t="s">
        <v>5852</v>
      </c>
      <c r="D5500" s="8" t="n">
        <v>2015</v>
      </c>
      <c r="E5500" s="19" t="n">
        <v>0</v>
      </c>
      <c r="F5500" s="19" t="n">
        <v>35</v>
      </c>
    </row>
    <row r="5501" customFormat="false" ht="15" hidden="false" customHeight="false" outlineLevel="0" collapsed="false">
      <c r="A5501" s="8" t="s">
        <v>352</v>
      </c>
      <c r="B5501" s="8" t="s">
        <v>353</v>
      </c>
      <c r="C5501" s="8" t="s">
        <v>5853</v>
      </c>
      <c r="D5501" s="8" t="n">
        <v>2015</v>
      </c>
      <c r="E5501" s="19" t="n">
        <v>0</v>
      </c>
      <c r="F5501" s="19" t="n">
        <v>36</v>
      </c>
    </row>
    <row r="5502" customFormat="false" ht="15" hidden="false" customHeight="false" outlineLevel="0" collapsed="false">
      <c r="A5502" s="8" t="s">
        <v>352</v>
      </c>
      <c r="B5502" s="8" t="s">
        <v>353</v>
      </c>
      <c r="C5502" s="8" t="s">
        <v>5854</v>
      </c>
      <c r="D5502" s="8" t="n">
        <v>2015</v>
      </c>
      <c r="E5502" s="19" t="n">
        <v>0</v>
      </c>
      <c r="F5502" s="19" t="n">
        <v>33</v>
      </c>
    </row>
    <row r="5503" customFormat="false" ht="15" hidden="false" customHeight="false" outlineLevel="0" collapsed="false">
      <c r="A5503" s="8" t="s">
        <v>352</v>
      </c>
      <c r="B5503" s="8" t="s">
        <v>353</v>
      </c>
      <c r="C5503" s="8" t="s">
        <v>5855</v>
      </c>
      <c r="D5503" s="8" t="n">
        <v>2015</v>
      </c>
      <c r="E5503" s="19" t="n">
        <v>0</v>
      </c>
      <c r="F5503" s="19" t="n">
        <v>36</v>
      </c>
    </row>
    <row r="5504" customFormat="false" ht="15" hidden="false" customHeight="false" outlineLevel="0" collapsed="false">
      <c r="A5504" s="8" t="s">
        <v>352</v>
      </c>
      <c r="B5504" s="8" t="s">
        <v>353</v>
      </c>
      <c r="C5504" s="8" t="s">
        <v>5856</v>
      </c>
      <c r="D5504" s="8" t="n">
        <v>2015</v>
      </c>
      <c r="E5504" s="19" t="n">
        <v>0</v>
      </c>
      <c r="F5504" s="19" t="n">
        <v>34</v>
      </c>
    </row>
    <row r="5505" customFormat="false" ht="15" hidden="false" customHeight="false" outlineLevel="0" collapsed="false">
      <c r="A5505" s="8" t="s">
        <v>352</v>
      </c>
      <c r="B5505" s="8" t="s">
        <v>353</v>
      </c>
      <c r="C5505" s="8" t="s">
        <v>5857</v>
      </c>
      <c r="D5505" s="8" t="n">
        <v>2015</v>
      </c>
      <c r="E5505" s="19" t="n">
        <v>0</v>
      </c>
      <c r="F5505" s="19" t="n">
        <v>36</v>
      </c>
    </row>
    <row r="5506" customFormat="false" ht="15" hidden="false" customHeight="false" outlineLevel="0" collapsed="false">
      <c r="A5506" s="8" t="s">
        <v>352</v>
      </c>
      <c r="B5506" s="8" t="s">
        <v>353</v>
      </c>
      <c r="C5506" s="8" t="s">
        <v>5858</v>
      </c>
      <c r="D5506" s="8" t="n">
        <v>2015</v>
      </c>
      <c r="E5506" s="19" t="n">
        <v>0</v>
      </c>
      <c r="F5506" s="19" t="n">
        <v>37</v>
      </c>
    </row>
    <row r="5507" customFormat="false" ht="15" hidden="false" customHeight="false" outlineLevel="0" collapsed="false">
      <c r="A5507" s="8" t="s">
        <v>352</v>
      </c>
      <c r="B5507" s="8" t="s">
        <v>353</v>
      </c>
      <c r="C5507" s="8" t="s">
        <v>5859</v>
      </c>
      <c r="D5507" s="8" t="n">
        <v>2015</v>
      </c>
      <c r="E5507" s="19" t="n">
        <v>0</v>
      </c>
      <c r="F5507" s="19" t="n">
        <v>38</v>
      </c>
    </row>
    <row r="5508" customFormat="false" ht="15" hidden="false" customHeight="false" outlineLevel="0" collapsed="false">
      <c r="A5508" s="8" t="s">
        <v>352</v>
      </c>
      <c r="B5508" s="8" t="s">
        <v>353</v>
      </c>
      <c r="C5508" s="8" t="s">
        <v>5860</v>
      </c>
      <c r="D5508" s="8" t="n">
        <v>2015</v>
      </c>
      <c r="E5508" s="19" t="n">
        <v>0</v>
      </c>
      <c r="F5508" s="19" t="n">
        <v>39</v>
      </c>
    </row>
    <row r="5509" customFormat="false" ht="15" hidden="false" customHeight="false" outlineLevel="0" collapsed="false">
      <c r="A5509" s="8" t="s">
        <v>352</v>
      </c>
      <c r="B5509" s="8" t="s">
        <v>353</v>
      </c>
      <c r="C5509" s="8" t="s">
        <v>5861</v>
      </c>
      <c r="D5509" s="8" t="n">
        <v>2015</v>
      </c>
      <c r="E5509" s="19" t="n">
        <v>0</v>
      </c>
      <c r="F5509" s="19" t="n">
        <v>35</v>
      </c>
    </row>
    <row r="5510" customFormat="false" ht="15" hidden="false" customHeight="false" outlineLevel="0" collapsed="false">
      <c r="A5510" s="8" t="s">
        <v>352</v>
      </c>
      <c r="B5510" s="8" t="s">
        <v>353</v>
      </c>
      <c r="C5510" s="8" t="s">
        <v>5862</v>
      </c>
      <c r="D5510" s="8" t="n">
        <v>2015</v>
      </c>
      <c r="E5510" s="19" t="n">
        <v>0</v>
      </c>
      <c r="F5510" s="19" t="n">
        <v>30</v>
      </c>
    </row>
    <row r="5511" customFormat="false" ht="15" hidden="false" customHeight="false" outlineLevel="0" collapsed="false">
      <c r="A5511" s="8" t="s">
        <v>352</v>
      </c>
      <c r="B5511" s="8" t="s">
        <v>353</v>
      </c>
      <c r="C5511" s="8" t="s">
        <v>5863</v>
      </c>
      <c r="D5511" s="8" t="n">
        <v>2015</v>
      </c>
      <c r="E5511" s="19" t="n">
        <v>0</v>
      </c>
      <c r="F5511" s="19" t="n">
        <v>29</v>
      </c>
    </row>
    <row r="5512" customFormat="false" ht="15" hidden="false" customHeight="false" outlineLevel="0" collapsed="false">
      <c r="A5512" s="8" t="s">
        <v>352</v>
      </c>
      <c r="B5512" s="8" t="s">
        <v>353</v>
      </c>
      <c r="C5512" s="8" t="s">
        <v>5864</v>
      </c>
      <c r="D5512" s="8" t="n">
        <v>2015</v>
      </c>
      <c r="E5512" s="19" t="n">
        <v>0</v>
      </c>
      <c r="F5512" s="19" t="n">
        <v>31</v>
      </c>
    </row>
    <row r="5513" customFormat="false" ht="15" hidden="false" customHeight="false" outlineLevel="0" collapsed="false">
      <c r="A5513" s="8" t="s">
        <v>352</v>
      </c>
      <c r="B5513" s="8" t="s">
        <v>353</v>
      </c>
      <c r="C5513" s="8" t="s">
        <v>5865</v>
      </c>
      <c r="D5513" s="8" t="n">
        <v>2015</v>
      </c>
      <c r="E5513" s="19" t="n">
        <v>0</v>
      </c>
      <c r="F5513" s="19" t="n">
        <v>31.3888888888889</v>
      </c>
    </row>
    <row r="5514" customFormat="false" ht="15" hidden="false" customHeight="false" outlineLevel="0" collapsed="false">
      <c r="A5514" s="8" t="s">
        <v>352</v>
      </c>
      <c r="B5514" s="8" t="s">
        <v>353</v>
      </c>
      <c r="C5514" s="8" t="s">
        <v>5866</v>
      </c>
      <c r="D5514" s="8" t="n">
        <v>2015</v>
      </c>
      <c r="E5514" s="19" t="n">
        <v>19.05</v>
      </c>
      <c r="F5514" s="19" t="n">
        <v>25.1111111111111</v>
      </c>
    </row>
    <row r="5515" customFormat="false" ht="15" hidden="false" customHeight="false" outlineLevel="0" collapsed="false">
      <c r="A5515" s="8" t="s">
        <v>352</v>
      </c>
      <c r="B5515" s="8" t="s">
        <v>353</v>
      </c>
      <c r="C5515" s="8" t="s">
        <v>5867</v>
      </c>
      <c r="D5515" s="8" t="n">
        <v>2015</v>
      </c>
      <c r="E5515" s="19" t="n">
        <v>2.032</v>
      </c>
      <c r="F5515" s="19" t="n">
        <v>26</v>
      </c>
    </row>
    <row r="5516" customFormat="false" ht="15" hidden="false" customHeight="false" outlineLevel="0" collapsed="false">
      <c r="A5516" s="8" t="s">
        <v>352</v>
      </c>
      <c r="B5516" s="8" t="s">
        <v>353</v>
      </c>
      <c r="C5516" s="8" t="s">
        <v>5868</v>
      </c>
      <c r="D5516" s="8" t="n">
        <v>2015</v>
      </c>
      <c r="E5516" s="19" t="n">
        <v>0</v>
      </c>
      <c r="F5516" s="19" t="n">
        <v>28</v>
      </c>
    </row>
    <row r="5517" customFormat="false" ht="15" hidden="false" customHeight="false" outlineLevel="0" collapsed="false">
      <c r="A5517" s="8" t="s">
        <v>352</v>
      </c>
      <c r="B5517" s="8" t="s">
        <v>353</v>
      </c>
      <c r="C5517" s="8" t="s">
        <v>5869</v>
      </c>
      <c r="D5517" s="8" t="n">
        <v>2015</v>
      </c>
      <c r="E5517" s="19" t="n">
        <v>0</v>
      </c>
      <c r="F5517" s="19" t="n">
        <v>29</v>
      </c>
    </row>
    <row r="5518" customFormat="false" ht="15" hidden="false" customHeight="false" outlineLevel="0" collapsed="false">
      <c r="A5518" s="8" t="s">
        <v>352</v>
      </c>
      <c r="B5518" s="8" t="s">
        <v>353</v>
      </c>
      <c r="C5518" s="8" t="s">
        <v>5870</v>
      </c>
      <c r="D5518" s="8" t="n">
        <v>2015</v>
      </c>
      <c r="E5518" s="19" t="n">
        <v>0</v>
      </c>
      <c r="F5518" s="19" t="n">
        <v>32</v>
      </c>
    </row>
    <row r="5519" customFormat="false" ht="15" hidden="false" customHeight="false" outlineLevel="0" collapsed="false">
      <c r="A5519" s="8" t="s">
        <v>352</v>
      </c>
      <c r="B5519" s="8" t="s">
        <v>353</v>
      </c>
      <c r="C5519" s="8" t="s">
        <v>5871</v>
      </c>
      <c r="D5519" s="8" t="n">
        <v>2015</v>
      </c>
      <c r="E5519" s="19" t="n">
        <v>0</v>
      </c>
      <c r="F5519" s="19" t="n">
        <v>34</v>
      </c>
    </row>
    <row r="5520" customFormat="false" ht="15" hidden="false" customHeight="false" outlineLevel="0" collapsed="false">
      <c r="A5520" s="8" t="s">
        <v>352</v>
      </c>
      <c r="B5520" s="8" t="s">
        <v>353</v>
      </c>
      <c r="C5520" s="8" t="s">
        <v>5872</v>
      </c>
      <c r="D5520" s="8" t="n">
        <v>2015</v>
      </c>
      <c r="E5520" s="19" t="n">
        <v>0</v>
      </c>
      <c r="F5520" s="19" t="n">
        <v>35</v>
      </c>
    </row>
    <row r="5521" customFormat="false" ht="15" hidden="false" customHeight="false" outlineLevel="0" collapsed="false">
      <c r="A5521" s="8" t="s">
        <v>352</v>
      </c>
      <c r="B5521" s="8" t="s">
        <v>353</v>
      </c>
      <c r="C5521" s="8" t="s">
        <v>5873</v>
      </c>
      <c r="D5521" s="8" t="n">
        <v>2015</v>
      </c>
      <c r="E5521" s="19" t="n">
        <v>0</v>
      </c>
      <c r="F5521" s="19" t="n">
        <v>34</v>
      </c>
    </row>
    <row r="5522" customFormat="false" ht="15" hidden="false" customHeight="false" outlineLevel="0" collapsed="false">
      <c r="A5522" s="8" t="s">
        <v>352</v>
      </c>
      <c r="B5522" s="8" t="s">
        <v>353</v>
      </c>
      <c r="C5522" s="8" t="s">
        <v>5874</v>
      </c>
      <c r="D5522" s="8" t="n">
        <v>2015</v>
      </c>
      <c r="E5522" s="19" t="n">
        <v>0</v>
      </c>
      <c r="F5522" s="19" t="n">
        <v>33</v>
      </c>
    </row>
    <row r="5523" customFormat="false" ht="15" hidden="false" customHeight="false" outlineLevel="0" collapsed="false">
      <c r="A5523" s="8" t="s">
        <v>352</v>
      </c>
      <c r="B5523" s="8" t="s">
        <v>353</v>
      </c>
      <c r="C5523" s="8" t="s">
        <v>5875</v>
      </c>
      <c r="D5523" s="8" t="n">
        <v>2015</v>
      </c>
      <c r="E5523" s="19" t="n">
        <v>0</v>
      </c>
      <c r="F5523" s="19" t="n">
        <v>33</v>
      </c>
    </row>
    <row r="5524" customFormat="false" ht="15" hidden="false" customHeight="false" outlineLevel="0" collapsed="false">
      <c r="A5524" s="8" t="s">
        <v>352</v>
      </c>
      <c r="B5524" s="8" t="s">
        <v>353</v>
      </c>
      <c r="C5524" s="8" t="s">
        <v>5876</v>
      </c>
      <c r="D5524" s="8" t="n">
        <v>2015</v>
      </c>
      <c r="E5524" s="19" t="n">
        <v>0</v>
      </c>
      <c r="F5524" s="19" t="n">
        <v>37</v>
      </c>
    </row>
    <row r="5525" customFormat="false" ht="15" hidden="false" customHeight="false" outlineLevel="0" collapsed="false">
      <c r="A5525" s="8" t="s">
        <v>352</v>
      </c>
      <c r="B5525" s="8" t="s">
        <v>353</v>
      </c>
      <c r="C5525" s="8" t="s">
        <v>5877</v>
      </c>
      <c r="D5525" s="8" t="n">
        <v>2015</v>
      </c>
      <c r="F5525" s="19" t="n">
        <v>37</v>
      </c>
    </row>
    <row r="5526" customFormat="false" ht="15" hidden="false" customHeight="false" outlineLevel="0" collapsed="false">
      <c r="A5526" s="8" t="s">
        <v>352</v>
      </c>
      <c r="B5526" s="8" t="s">
        <v>353</v>
      </c>
      <c r="C5526" s="8" t="s">
        <v>5878</v>
      </c>
      <c r="D5526" s="8" t="n">
        <v>2015</v>
      </c>
      <c r="E5526" s="19" t="n">
        <v>0.508</v>
      </c>
      <c r="F5526" s="19" t="n">
        <v>32</v>
      </c>
    </row>
    <row r="5527" customFormat="false" ht="15" hidden="false" customHeight="false" outlineLevel="0" collapsed="false">
      <c r="A5527" s="8" t="s">
        <v>352</v>
      </c>
      <c r="B5527" s="8" t="s">
        <v>353</v>
      </c>
      <c r="C5527" s="8" t="s">
        <v>5879</v>
      </c>
      <c r="D5527" s="8" t="n">
        <v>2015</v>
      </c>
      <c r="E5527" s="19" t="n">
        <v>0</v>
      </c>
      <c r="F5527" s="19" t="n">
        <v>33</v>
      </c>
    </row>
    <row r="5528" customFormat="false" ht="15" hidden="false" customHeight="false" outlineLevel="0" collapsed="false">
      <c r="A5528" s="8" t="s">
        <v>352</v>
      </c>
      <c r="B5528" s="8" t="s">
        <v>353</v>
      </c>
      <c r="C5528" s="8" t="s">
        <v>5880</v>
      </c>
      <c r="D5528" s="8" t="n">
        <v>2015</v>
      </c>
      <c r="E5528" s="19" t="n">
        <v>5.08</v>
      </c>
      <c r="F5528" s="19" t="n">
        <v>32</v>
      </c>
    </row>
    <row r="5529" customFormat="false" ht="15" hidden="false" customHeight="false" outlineLevel="0" collapsed="false">
      <c r="A5529" s="8" t="s">
        <v>352</v>
      </c>
      <c r="B5529" s="8" t="s">
        <v>353</v>
      </c>
      <c r="C5529" s="8" t="s">
        <v>5881</v>
      </c>
      <c r="D5529" s="8" t="n">
        <v>2015</v>
      </c>
      <c r="E5529" s="19" t="n">
        <v>0</v>
      </c>
      <c r="F5529" s="19" t="n">
        <v>31</v>
      </c>
    </row>
    <row r="5530" customFormat="false" ht="15" hidden="false" customHeight="false" outlineLevel="0" collapsed="false">
      <c r="A5530" s="8" t="s">
        <v>352</v>
      </c>
      <c r="B5530" s="8" t="s">
        <v>353</v>
      </c>
      <c r="C5530" s="8" t="s">
        <v>5882</v>
      </c>
      <c r="D5530" s="8" t="n">
        <v>2015</v>
      </c>
      <c r="E5530" s="19" t="n">
        <v>0</v>
      </c>
      <c r="F5530" s="19" t="n">
        <v>34</v>
      </c>
    </row>
    <row r="5531" customFormat="false" ht="15" hidden="false" customHeight="false" outlineLevel="0" collapsed="false">
      <c r="A5531" s="8" t="s">
        <v>352</v>
      </c>
      <c r="B5531" s="8" t="s">
        <v>353</v>
      </c>
      <c r="C5531" s="8" t="s">
        <v>5883</v>
      </c>
      <c r="D5531" s="8" t="n">
        <v>2015</v>
      </c>
      <c r="E5531" s="19" t="n">
        <v>0</v>
      </c>
      <c r="F5531" s="19" t="n">
        <v>35</v>
      </c>
    </row>
    <row r="5532" customFormat="false" ht="15" hidden="false" customHeight="false" outlineLevel="0" collapsed="false">
      <c r="A5532" s="8" t="s">
        <v>352</v>
      </c>
      <c r="B5532" s="8" t="s">
        <v>353</v>
      </c>
      <c r="C5532" s="8" t="s">
        <v>5884</v>
      </c>
      <c r="D5532" s="8" t="n">
        <v>2015</v>
      </c>
      <c r="E5532" s="19" t="n">
        <v>0</v>
      </c>
      <c r="F5532" s="19" t="n">
        <v>37</v>
      </c>
    </row>
    <row r="5533" customFormat="false" ht="15" hidden="false" customHeight="false" outlineLevel="0" collapsed="false">
      <c r="A5533" s="8" t="s">
        <v>352</v>
      </c>
      <c r="B5533" s="8" t="s">
        <v>353</v>
      </c>
      <c r="C5533" s="8" t="s">
        <v>5885</v>
      </c>
      <c r="D5533" s="8" t="n">
        <v>2015</v>
      </c>
      <c r="E5533" s="19" t="n">
        <v>0</v>
      </c>
      <c r="F5533" s="19" t="n">
        <v>39</v>
      </c>
    </row>
    <row r="5534" customFormat="false" ht="15" hidden="false" customHeight="false" outlineLevel="0" collapsed="false">
      <c r="A5534" s="8" t="s">
        <v>352</v>
      </c>
      <c r="B5534" s="8" t="s">
        <v>353</v>
      </c>
      <c r="C5534" s="8" t="s">
        <v>5886</v>
      </c>
      <c r="D5534" s="8" t="n">
        <v>2015</v>
      </c>
      <c r="E5534" s="19" t="n">
        <v>0</v>
      </c>
      <c r="F5534" s="19" t="n">
        <v>40</v>
      </c>
    </row>
    <row r="5535" customFormat="false" ht="15" hidden="false" customHeight="false" outlineLevel="0" collapsed="false">
      <c r="A5535" s="8" t="s">
        <v>352</v>
      </c>
      <c r="B5535" s="8" t="s">
        <v>353</v>
      </c>
      <c r="C5535" s="8" t="s">
        <v>5887</v>
      </c>
      <c r="D5535" s="8" t="n">
        <v>2015</v>
      </c>
      <c r="E5535" s="19" t="n">
        <v>0</v>
      </c>
      <c r="F5535" s="19" t="n">
        <v>42</v>
      </c>
    </row>
    <row r="5536" customFormat="false" ht="15" hidden="false" customHeight="false" outlineLevel="0" collapsed="false">
      <c r="A5536" s="8" t="s">
        <v>352</v>
      </c>
      <c r="B5536" s="8" t="s">
        <v>353</v>
      </c>
      <c r="C5536" s="8" t="s">
        <v>5888</v>
      </c>
      <c r="D5536" s="8" t="n">
        <v>2015</v>
      </c>
      <c r="E5536" s="19" t="n">
        <v>0</v>
      </c>
      <c r="F5536" s="19" t="n">
        <v>43</v>
      </c>
    </row>
    <row r="5537" customFormat="false" ht="15" hidden="false" customHeight="false" outlineLevel="0" collapsed="false">
      <c r="A5537" s="8" t="s">
        <v>352</v>
      </c>
      <c r="B5537" s="8" t="s">
        <v>353</v>
      </c>
      <c r="C5537" s="8" t="s">
        <v>5889</v>
      </c>
      <c r="D5537" s="8" t="n">
        <v>2015</v>
      </c>
      <c r="E5537" s="19" t="n">
        <v>0</v>
      </c>
      <c r="F5537" s="19" t="n">
        <v>43</v>
      </c>
    </row>
    <row r="5538" customFormat="false" ht="15" hidden="false" customHeight="false" outlineLevel="0" collapsed="false">
      <c r="A5538" s="8" t="s">
        <v>352</v>
      </c>
      <c r="B5538" s="8" t="s">
        <v>353</v>
      </c>
      <c r="C5538" s="8" t="s">
        <v>5890</v>
      </c>
      <c r="D5538" s="8" t="n">
        <v>2015</v>
      </c>
      <c r="E5538" s="19" t="n">
        <v>0</v>
      </c>
      <c r="F5538" s="19" t="n">
        <v>43</v>
      </c>
    </row>
    <row r="5539" customFormat="false" ht="15" hidden="false" customHeight="false" outlineLevel="0" collapsed="false">
      <c r="A5539" s="8" t="s">
        <v>352</v>
      </c>
      <c r="B5539" s="8" t="s">
        <v>353</v>
      </c>
      <c r="C5539" s="8" t="s">
        <v>5891</v>
      </c>
      <c r="D5539" s="8" t="n">
        <v>2015</v>
      </c>
      <c r="E5539" s="19" t="n">
        <v>0</v>
      </c>
      <c r="F5539" s="19" t="n">
        <v>43</v>
      </c>
    </row>
    <row r="5540" customFormat="false" ht="15" hidden="false" customHeight="false" outlineLevel="0" collapsed="false">
      <c r="A5540" s="8" t="s">
        <v>352</v>
      </c>
      <c r="B5540" s="8" t="s">
        <v>353</v>
      </c>
      <c r="C5540" s="8" t="s">
        <v>5892</v>
      </c>
      <c r="D5540" s="8" t="n">
        <v>2015</v>
      </c>
      <c r="E5540" s="19" t="n">
        <v>0</v>
      </c>
      <c r="F5540" s="19" t="n">
        <v>42</v>
      </c>
    </row>
    <row r="5541" customFormat="false" ht="15" hidden="false" customHeight="false" outlineLevel="0" collapsed="false">
      <c r="A5541" s="8" t="s">
        <v>352</v>
      </c>
      <c r="B5541" s="8" t="s">
        <v>353</v>
      </c>
      <c r="C5541" s="8" t="s">
        <v>5893</v>
      </c>
      <c r="D5541" s="8" t="n">
        <v>2015</v>
      </c>
      <c r="E5541" s="19" t="n">
        <v>0</v>
      </c>
      <c r="F5541" s="19" t="n">
        <v>42</v>
      </c>
    </row>
    <row r="5542" customFormat="false" ht="15" hidden="false" customHeight="false" outlineLevel="0" collapsed="false">
      <c r="A5542" s="8" t="s">
        <v>352</v>
      </c>
      <c r="B5542" s="8" t="s">
        <v>353</v>
      </c>
      <c r="C5542" s="8" t="s">
        <v>5894</v>
      </c>
      <c r="D5542" s="8" t="n">
        <v>2015</v>
      </c>
      <c r="E5542" s="19" t="n">
        <v>0</v>
      </c>
      <c r="F5542" s="19" t="n">
        <v>36</v>
      </c>
    </row>
    <row r="5543" customFormat="false" ht="15" hidden="false" customHeight="false" outlineLevel="0" collapsed="false">
      <c r="A5543" s="8" t="s">
        <v>352</v>
      </c>
      <c r="B5543" s="8" t="s">
        <v>353</v>
      </c>
      <c r="C5543" s="8" t="s">
        <v>5895</v>
      </c>
      <c r="D5543" s="8" t="n">
        <v>2015</v>
      </c>
      <c r="E5543" s="19" t="n">
        <v>0</v>
      </c>
      <c r="F5543" s="19" t="n">
        <v>38</v>
      </c>
    </row>
    <row r="5544" customFormat="false" ht="15" hidden="false" customHeight="false" outlineLevel="0" collapsed="false">
      <c r="A5544" s="8" t="s">
        <v>352</v>
      </c>
      <c r="B5544" s="8" t="s">
        <v>353</v>
      </c>
      <c r="C5544" s="8" t="s">
        <v>5896</v>
      </c>
      <c r="D5544" s="8" t="n">
        <v>2015</v>
      </c>
      <c r="E5544" s="19" t="n">
        <v>0</v>
      </c>
      <c r="F5544" s="19" t="n">
        <v>38</v>
      </c>
    </row>
    <row r="5545" customFormat="false" ht="15" hidden="false" customHeight="false" outlineLevel="0" collapsed="false">
      <c r="A5545" s="8" t="s">
        <v>352</v>
      </c>
      <c r="B5545" s="8" t="s">
        <v>353</v>
      </c>
      <c r="C5545" s="8" t="s">
        <v>5897</v>
      </c>
      <c r="D5545" s="8" t="n">
        <v>2015</v>
      </c>
      <c r="E5545" s="19" t="n">
        <v>0</v>
      </c>
      <c r="F5545" s="19" t="n">
        <v>39</v>
      </c>
    </row>
    <row r="5546" customFormat="false" ht="15" hidden="false" customHeight="false" outlineLevel="0" collapsed="false">
      <c r="A5546" s="8" t="s">
        <v>352</v>
      </c>
      <c r="B5546" s="8" t="s">
        <v>353</v>
      </c>
      <c r="C5546" s="8" t="s">
        <v>5898</v>
      </c>
      <c r="D5546" s="8" t="n">
        <v>2015</v>
      </c>
      <c r="E5546" s="19" t="n">
        <v>0</v>
      </c>
      <c r="F5546" s="19" t="n">
        <v>39</v>
      </c>
    </row>
    <row r="5547" customFormat="false" ht="15" hidden="false" customHeight="false" outlineLevel="0" collapsed="false">
      <c r="A5547" s="8" t="s">
        <v>352</v>
      </c>
      <c r="B5547" s="8" t="s">
        <v>353</v>
      </c>
      <c r="C5547" s="8" t="s">
        <v>5899</v>
      </c>
      <c r="D5547" s="8" t="n">
        <v>2015</v>
      </c>
      <c r="E5547" s="19" t="n">
        <v>0</v>
      </c>
      <c r="F5547" s="19" t="n">
        <v>39</v>
      </c>
    </row>
    <row r="5548" customFormat="false" ht="15" hidden="false" customHeight="false" outlineLevel="0" collapsed="false">
      <c r="A5548" s="8" t="s">
        <v>352</v>
      </c>
      <c r="B5548" s="8" t="s">
        <v>353</v>
      </c>
      <c r="C5548" s="8" t="s">
        <v>5900</v>
      </c>
      <c r="D5548" s="8" t="n">
        <v>2015</v>
      </c>
      <c r="E5548" s="19" t="n">
        <v>0</v>
      </c>
      <c r="F5548" s="19" t="n">
        <v>36</v>
      </c>
    </row>
    <row r="5549" customFormat="false" ht="15" hidden="false" customHeight="false" outlineLevel="0" collapsed="false">
      <c r="A5549" s="8" t="s">
        <v>352</v>
      </c>
      <c r="B5549" s="8" t="s">
        <v>353</v>
      </c>
      <c r="C5549" s="8" t="s">
        <v>5901</v>
      </c>
      <c r="D5549" s="8" t="n">
        <v>2015</v>
      </c>
      <c r="E5549" s="19" t="n">
        <v>0</v>
      </c>
      <c r="F5549" s="19" t="n">
        <v>36</v>
      </c>
    </row>
    <row r="5550" customFormat="false" ht="15" hidden="false" customHeight="false" outlineLevel="0" collapsed="false">
      <c r="A5550" s="8" t="s">
        <v>352</v>
      </c>
      <c r="B5550" s="8" t="s">
        <v>353</v>
      </c>
      <c r="C5550" s="8" t="s">
        <v>5902</v>
      </c>
      <c r="D5550" s="8" t="n">
        <v>2015</v>
      </c>
      <c r="E5550" s="19" t="n">
        <v>0</v>
      </c>
      <c r="F5550" s="19" t="n">
        <v>37</v>
      </c>
    </row>
    <row r="5551" customFormat="false" ht="15" hidden="false" customHeight="false" outlineLevel="0" collapsed="false">
      <c r="A5551" s="8" t="s">
        <v>352</v>
      </c>
      <c r="B5551" s="8" t="s">
        <v>353</v>
      </c>
      <c r="C5551" s="8" t="s">
        <v>5903</v>
      </c>
      <c r="D5551" s="8" t="n">
        <v>2015</v>
      </c>
      <c r="E5551" s="19" t="n">
        <v>0</v>
      </c>
      <c r="F5551" s="19" t="n">
        <v>38</v>
      </c>
    </row>
    <row r="5552" customFormat="false" ht="15" hidden="false" customHeight="false" outlineLevel="0" collapsed="false">
      <c r="A5552" s="8" t="s">
        <v>352</v>
      </c>
      <c r="B5552" s="8" t="s">
        <v>353</v>
      </c>
      <c r="C5552" s="8" t="s">
        <v>5904</v>
      </c>
      <c r="D5552" s="8" t="n">
        <v>2015</v>
      </c>
      <c r="E5552" s="19" t="n">
        <v>0</v>
      </c>
      <c r="F5552" s="19" t="n">
        <v>39</v>
      </c>
    </row>
    <row r="5553" customFormat="false" ht="15" hidden="false" customHeight="false" outlineLevel="0" collapsed="false">
      <c r="A5553" s="8" t="s">
        <v>352</v>
      </c>
      <c r="B5553" s="8" t="s">
        <v>353</v>
      </c>
      <c r="C5553" s="8" t="s">
        <v>5905</v>
      </c>
      <c r="D5553" s="8" t="n">
        <v>2015</v>
      </c>
      <c r="E5553" s="19" t="n">
        <v>0</v>
      </c>
      <c r="F5553" s="19" t="n">
        <v>41</v>
      </c>
    </row>
    <row r="5554" customFormat="false" ht="15" hidden="false" customHeight="false" outlineLevel="0" collapsed="false">
      <c r="A5554" s="8" t="s">
        <v>352</v>
      </c>
      <c r="B5554" s="8" t="s">
        <v>353</v>
      </c>
      <c r="C5554" s="8" t="s">
        <v>5906</v>
      </c>
      <c r="D5554" s="8" t="n">
        <v>2015</v>
      </c>
      <c r="E5554" s="19" t="n">
        <v>0</v>
      </c>
      <c r="F5554" s="19" t="n">
        <v>38</v>
      </c>
    </row>
    <row r="5555" customFormat="false" ht="15" hidden="false" customHeight="false" outlineLevel="0" collapsed="false">
      <c r="A5555" s="8" t="s">
        <v>352</v>
      </c>
      <c r="B5555" s="8" t="s">
        <v>353</v>
      </c>
      <c r="C5555" s="8" t="s">
        <v>5907</v>
      </c>
      <c r="D5555" s="8" t="n">
        <v>2015</v>
      </c>
      <c r="E5555" s="19" t="n">
        <v>0.508</v>
      </c>
      <c r="F5555" s="19" t="n">
        <v>36.3888888888889</v>
      </c>
    </row>
    <row r="5556" customFormat="false" ht="15" hidden="false" customHeight="false" outlineLevel="0" collapsed="false">
      <c r="A5556" s="8" t="s">
        <v>352</v>
      </c>
      <c r="B5556" s="8" t="s">
        <v>353</v>
      </c>
      <c r="C5556" s="8" t="s">
        <v>5908</v>
      </c>
      <c r="D5556" s="8" t="n">
        <v>2015</v>
      </c>
      <c r="E5556" s="19" t="n">
        <v>22.098</v>
      </c>
      <c r="F5556" s="19" t="n">
        <v>34.6111111111111</v>
      </c>
    </row>
    <row r="5557" customFormat="false" ht="15" hidden="false" customHeight="false" outlineLevel="0" collapsed="false">
      <c r="A5557" s="8" t="s">
        <v>352</v>
      </c>
      <c r="B5557" s="8" t="s">
        <v>353</v>
      </c>
      <c r="C5557" s="8" t="s">
        <v>5909</v>
      </c>
      <c r="D5557" s="8" t="n">
        <v>2015</v>
      </c>
      <c r="E5557" s="19" t="n">
        <v>0</v>
      </c>
      <c r="F5557" s="19" t="n">
        <v>34</v>
      </c>
    </row>
    <row r="5558" customFormat="false" ht="15" hidden="false" customHeight="false" outlineLevel="0" collapsed="false">
      <c r="A5558" s="8" t="s">
        <v>352</v>
      </c>
      <c r="B5558" s="8" t="s">
        <v>353</v>
      </c>
      <c r="C5558" s="8" t="s">
        <v>5910</v>
      </c>
      <c r="D5558" s="8" t="n">
        <v>2015</v>
      </c>
      <c r="E5558" s="19" t="n">
        <v>0</v>
      </c>
      <c r="F5558" s="19" t="n">
        <v>36</v>
      </c>
    </row>
    <row r="5559" customFormat="false" ht="15" hidden="false" customHeight="false" outlineLevel="0" collapsed="false">
      <c r="A5559" s="8" t="s">
        <v>352</v>
      </c>
      <c r="B5559" s="8" t="s">
        <v>353</v>
      </c>
      <c r="C5559" s="8" t="s">
        <v>5911</v>
      </c>
      <c r="D5559" s="8" t="n">
        <v>2015</v>
      </c>
      <c r="E5559" s="19" t="n">
        <v>0</v>
      </c>
      <c r="F5559" s="19" t="n">
        <v>37</v>
      </c>
    </row>
    <row r="5560" customFormat="false" ht="15" hidden="false" customHeight="false" outlineLevel="0" collapsed="false">
      <c r="A5560" s="8" t="s">
        <v>352</v>
      </c>
      <c r="B5560" s="8" t="s">
        <v>353</v>
      </c>
      <c r="C5560" s="8" t="s">
        <v>5912</v>
      </c>
      <c r="D5560" s="8" t="n">
        <v>2015</v>
      </c>
      <c r="E5560" s="19" t="n">
        <v>0</v>
      </c>
      <c r="F5560" s="19" t="n">
        <v>39</v>
      </c>
    </row>
    <row r="5561" customFormat="false" ht="15" hidden="false" customHeight="false" outlineLevel="0" collapsed="false">
      <c r="A5561" s="8" t="s">
        <v>352</v>
      </c>
      <c r="B5561" s="8" t="s">
        <v>353</v>
      </c>
      <c r="C5561" s="8" t="s">
        <v>5913</v>
      </c>
      <c r="D5561" s="8" t="n">
        <v>2015</v>
      </c>
      <c r="E5561" s="19" t="n">
        <v>0</v>
      </c>
      <c r="F5561" s="19" t="n">
        <v>43</v>
      </c>
    </row>
    <row r="5562" customFormat="false" ht="15" hidden="false" customHeight="false" outlineLevel="0" collapsed="false">
      <c r="A5562" s="8" t="s">
        <v>352</v>
      </c>
      <c r="B5562" s="8" t="s">
        <v>353</v>
      </c>
      <c r="C5562" s="8" t="s">
        <v>5914</v>
      </c>
      <c r="D5562" s="8" t="n">
        <v>2015</v>
      </c>
      <c r="E5562" s="19" t="n">
        <v>0</v>
      </c>
      <c r="F5562" s="19" t="n">
        <v>43</v>
      </c>
    </row>
    <row r="5563" customFormat="false" ht="15" hidden="false" customHeight="false" outlineLevel="0" collapsed="false">
      <c r="A5563" s="8" t="s">
        <v>352</v>
      </c>
      <c r="B5563" s="8" t="s">
        <v>353</v>
      </c>
      <c r="C5563" s="8" t="s">
        <v>5915</v>
      </c>
      <c r="D5563" s="8" t="n">
        <v>2015</v>
      </c>
      <c r="E5563" s="19" t="n">
        <v>0</v>
      </c>
      <c r="F5563" s="19" t="n">
        <v>41</v>
      </c>
    </row>
    <row r="5564" customFormat="false" ht="15" hidden="false" customHeight="false" outlineLevel="0" collapsed="false">
      <c r="A5564" s="8" t="s">
        <v>352</v>
      </c>
      <c r="B5564" s="8" t="s">
        <v>353</v>
      </c>
      <c r="C5564" s="8" t="s">
        <v>5916</v>
      </c>
      <c r="D5564" s="8" t="n">
        <v>2015</v>
      </c>
      <c r="E5564" s="19" t="n">
        <v>0</v>
      </c>
      <c r="F5564" s="19" t="n">
        <v>41</v>
      </c>
    </row>
    <row r="5565" customFormat="false" ht="15" hidden="false" customHeight="false" outlineLevel="0" collapsed="false">
      <c r="A5565" s="8" t="s">
        <v>352</v>
      </c>
      <c r="B5565" s="8" t="s">
        <v>353</v>
      </c>
      <c r="C5565" s="8" t="s">
        <v>5917</v>
      </c>
      <c r="D5565" s="8" t="n">
        <v>2015</v>
      </c>
      <c r="E5565" s="19" t="n">
        <v>0</v>
      </c>
      <c r="F5565" s="19" t="n">
        <v>43</v>
      </c>
    </row>
    <row r="5566" customFormat="false" ht="15" hidden="false" customHeight="false" outlineLevel="0" collapsed="false">
      <c r="A5566" s="8" t="s">
        <v>352</v>
      </c>
      <c r="B5566" s="8" t="s">
        <v>353</v>
      </c>
      <c r="C5566" s="8" t="s">
        <v>5918</v>
      </c>
      <c r="D5566" s="8" t="n">
        <v>2015</v>
      </c>
      <c r="E5566" s="19" t="n">
        <v>0</v>
      </c>
      <c r="F5566" s="19" t="n">
        <v>45</v>
      </c>
    </row>
    <row r="5567" customFormat="false" ht="15" hidden="false" customHeight="false" outlineLevel="0" collapsed="false">
      <c r="A5567" s="8" t="s">
        <v>352</v>
      </c>
      <c r="B5567" s="8" t="s">
        <v>353</v>
      </c>
      <c r="C5567" s="8" t="s">
        <v>5919</v>
      </c>
      <c r="D5567" s="8" t="n">
        <v>2015</v>
      </c>
      <c r="E5567" s="19" t="n">
        <v>0</v>
      </c>
      <c r="F5567" s="19" t="n">
        <v>45</v>
      </c>
    </row>
    <row r="5568" customFormat="false" ht="15" hidden="false" customHeight="false" outlineLevel="0" collapsed="false">
      <c r="A5568" s="8" t="s">
        <v>352</v>
      </c>
      <c r="B5568" s="8" t="s">
        <v>353</v>
      </c>
      <c r="C5568" s="8" t="s">
        <v>5920</v>
      </c>
      <c r="D5568" s="8" t="n">
        <v>2015</v>
      </c>
      <c r="E5568" s="19" t="n">
        <v>0</v>
      </c>
      <c r="F5568" s="19" t="n">
        <v>45</v>
      </c>
    </row>
    <row r="5569" customFormat="false" ht="15" hidden="false" customHeight="false" outlineLevel="0" collapsed="false">
      <c r="A5569" s="8" t="s">
        <v>352</v>
      </c>
      <c r="B5569" s="8" t="s">
        <v>353</v>
      </c>
      <c r="C5569" s="8" t="s">
        <v>5921</v>
      </c>
      <c r="D5569" s="8" t="n">
        <v>2015</v>
      </c>
      <c r="E5569" s="19" t="n">
        <v>0</v>
      </c>
      <c r="F5569" s="19" t="n">
        <v>44</v>
      </c>
    </row>
    <row r="5570" customFormat="false" ht="15" hidden="false" customHeight="false" outlineLevel="0" collapsed="false">
      <c r="A5570" s="8" t="s">
        <v>352</v>
      </c>
      <c r="B5570" s="8" t="s">
        <v>353</v>
      </c>
      <c r="C5570" s="8" t="s">
        <v>5922</v>
      </c>
      <c r="D5570" s="8" t="n">
        <v>2015</v>
      </c>
      <c r="E5570" s="19" t="n">
        <v>0</v>
      </c>
      <c r="F5570" s="19" t="n">
        <v>45</v>
      </c>
    </row>
    <row r="5571" customFormat="false" ht="15" hidden="false" customHeight="false" outlineLevel="0" collapsed="false">
      <c r="A5571" s="8" t="s">
        <v>352</v>
      </c>
      <c r="B5571" s="8" t="s">
        <v>353</v>
      </c>
      <c r="C5571" s="8" t="s">
        <v>5923</v>
      </c>
      <c r="D5571" s="8" t="n">
        <v>2015</v>
      </c>
      <c r="E5571" s="19" t="n">
        <v>0</v>
      </c>
      <c r="F5571" s="19" t="n">
        <v>45</v>
      </c>
    </row>
    <row r="5572" customFormat="false" ht="15" hidden="false" customHeight="false" outlineLevel="0" collapsed="false">
      <c r="A5572" s="8" t="s">
        <v>352</v>
      </c>
      <c r="B5572" s="8" t="s">
        <v>353</v>
      </c>
      <c r="C5572" s="8" t="s">
        <v>5924</v>
      </c>
      <c r="D5572" s="8" t="n">
        <v>2015</v>
      </c>
      <c r="E5572" s="19" t="n">
        <v>0</v>
      </c>
      <c r="F5572" s="19" t="n">
        <v>45</v>
      </c>
    </row>
    <row r="5573" customFormat="false" ht="15" hidden="false" customHeight="false" outlineLevel="0" collapsed="false">
      <c r="A5573" s="8" t="s">
        <v>352</v>
      </c>
      <c r="B5573" s="8" t="s">
        <v>353</v>
      </c>
      <c r="C5573" s="8" t="s">
        <v>5925</v>
      </c>
      <c r="D5573" s="8" t="n">
        <v>2015</v>
      </c>
      <c r="E5573" s="19" t="n">
        <v>0</v>
      </c>
      <c r="F5573" s="19" t="n">
        <v>45</v>
      </c>
    </row>
    <row r="5574" customFormat="false" ht="15" hidden="false" customHeight="false" outlineLevel="0" collapsed="false">
      <c r="A5574" s="8" t="s">
        <v>352</v>
      </c>
      <c r="B5574" s="8" t="s">
        <v>353</v>
      </c>
      <c r="C5574" s="8" t="s">
        <v>5926</v>
      </c>
      <c r="D5574" s="8" t="n">
        <v>2015</v>
      </c>
      <c r="E5574" s="19" t="n">
        <v>0</v>
      </c>
      <c r="F5574" s="19" t="n">
        <v>43</v>
      </c>
    </row>
    <row r="5575" customFormat="false" ht="15" hidden="false" customHeight="false" outlineLevel="0" collapsed="false">
      <c r="A5575" s="8" t="s">
        <v>352</v>
      </c>
      <c r="B5575" s="8" t="s">
        <v>353</v>
      </c>
      <c r="C5575" s="8" t="s">
        <v>5927</v>
      </c>
      <c r="D5575" s="8" t="n">
        <v>2015</v>
      </c>
      <c r="E5575" s="19" t="n">
        <v>0</v>
      </c>
      <c r="F5575" s="19" t="n">
        <v>45</v>
      </c>
    </row>
    <row r="5576" customFormat="false" ht="15" hidden="false" customHeight="false" outlineLevel="0" collapsed="false">
      <c r="A5576" s="8" t="s">
        <v>352</v>
      </c>
      <c r="B5576" s="8" t="s">
        <v>353</v>
      </c>
      <c r="C5576" s="8" t="s">
        <v>5928</v>
      </c>
      <c r="D5576" s="8" t="n">
        <v>2015</v>
      </c>
      <c r="E5576" s="19" t="n">
        <v>0</v>
      </c>
      <c r="F5576" s="19" t="n">
        <v>43</v>
      </c>
    </row>
    <row r="5577" customFormat="false" ht="15" hidden="false" customHeight="false" outlineLevel="0" collapsed="false">
      <c r="A5577" s="8" t="s">
        <v>352</v>
      </c>
      <c r="B5577" s="8" t="s">
        <v>353</v>
      </c>
      <c r="C5577" s="8" t="s">
        <v>5929</v>
      </c>
      <c r="D5577" s="8" t="n">
        <v>2015</v>
      </c>
      <c r="E5577" s="19" t="n">
        <v>0</v>
      </c>
      <c r="F5577" s="19" t="n">
        <v>44</v>
      </c>
    </row>
    <row r="5578" customFormat="false" ht="15" hidden="false" customHeight="false" outlineLevel="0" collapsed="false">
      <c r="A5578" s="8" t="s">
        <v>352</v>
      </c>
      <c r="B5578" s="8" t="s">
        <v>353</v>
      </c>
      <c r="C5578" s="8" t="s">
        <v>5930</v>
      </c>
      <c r="D5578" s="8" t="n">
        <v>2015</v>
      </c>
      <c r="E5578" s="19" t="n">
        <v>0</v>
      </c>
      <c r="F5578" s="19" t="n">
        <v>43</v>
      </c>
    </row>
    <row r="5579" customFormat="false" ht="15" hidden="false" customHeight="false" outlineLevel="0" collapsed="false">
      <c r="A5579" s="8" t="s">
        <v>352</v>
      </c>
      <c r="B5579" s="8" t="s">
        <v>353</v>
      </c>
      <c r="C5579" s="8" t="s">
        <v>5931</v>
      </c>
      <c r="D5579" s="8" t="n">
        <v>2015</v>
      </c>
      <c r="E5579" s="19" t="n">
        <v>0</v>
      </c>
      <c r="F5579" s="19" t="n">
        <v>43</v>
      </c>
    </row>
    <row r="5580" customFormat="false" ht="15" hidden="false" customHeight="false" outlineLevel="0" collapsed="false">
      <c r="A5580" s="8" t="s">
        <v>352</v>
      </c>
      <c r="B5580" s="8" t="s">
        <v>353</v>
      </c>
      <c r="C5580" s="8" t="s">
        <v>5932</v>
      </c>
      <c r="D5580" s="8" t="n">
        <v>2015</v>
      </c>
      <c r="E5580" s="19" t="n">
        <v>0</v>
      </c>
      <c r="F5580" s="19" t="n">
        <v>41</v>
      </c>
    </row>
    <row r="5581" customFormat="false" ht="15" hidden="false" customHeight="false" outlineLevel="0" collapsed="false">
      <c r="A5581" s="8" t="s">
        <v>352</v>
      </c>
      <c r="B5581" s="8" t="s">
        <v>353</v>
      </c>
      <c r="C5581" s="8" t="s">
        <v>5933</v>
      </c>
      <c r="D5581" s="8" t="n">
        <v>2015</v>
      </c>
      <c r="E5581" s="19" t="n">
        <v>7.112</v>
      </c>
      <c r="F5581" s="19" t="n">
        <v>43</v>
      </c>
    </row>
    <row r="5582" customFormat="false" ht="15" hidden="false" customHeight="false" outlineLevel="0" collapsed="false">
      <c r="A5582" s="8" t="s">
        <v>352</v>
      </c>
      <c r="B5582" s="8" t="s">
        <v>353</v>
      </c>
      <c r="C5582" s="8" t="s">
        <v>5934</v>
      </c>
      <c r="D5582" s="8" t="n">
        <v>2015</v>
      </c>
      <c r="E5582" s="19" t="n">
        <v>0</v>
      </c>
      <c r="F5582" s="19" t="n">
        <v>40</v>
      </c>
    </row>
    <row r="5583" customFormat="false" ht="15" hidden="false" customHeight="false" outlineLevel="0" collapsed="false">
      <c r="A5583" s="8" t="s">
        <v>352</v>
      </c>
      <c r="B5583" s="8" t="s">
        <v>353</v>
      </c>
      <c r="C5583" s="8" t="s">
        <v>5935</v>
      </c>
      <c r="D5583" s="8" t="n">
        <v>2015</v>
      </c>
      <c r="E5583" s="19" t="n">
        <v>0</v>
      </c>
      <c r="F5583" s="19" t="n">
        <v>45</v>
      </c>
    </row>
    <row r="5584" customFormat="false" ht="15" hidden="false" customHeight="false" outlineLevel="0" collapsed="false">
      <c r="A5584" s="8" t="s">
        <v>352</v>
      </c>
      <c r="B5584" s="8" t="s">
        <v>353</v>
      </c>
      <c r="C5584" s="8" t="s">
        <v>5936</v>
      </c>
      <c r="D5584" s="8" t="n">
        <v>2015</v>
      </c>
      <c r="E5584" s="19" t="n">
        <v>0</v>
      </c>
      <c r="F5584" s="19" t="n">
        <v>47</v>
      </c>
    </row>
    <row r="5585" customFormat="false" ht="15" hidden="false" customHeight="false" outlineLevel="0" collapsed="false">
      <c r="A5585" s="8" t="s">
        <v>352</v>
      </c>
      <c r="B5585" s="8" t="s">
        <v>353</v>
      </c>
      <c r="C5585" s="8" t="s">
        <v>5937</v>
      </c>
      <c r="D5585" s="8" t="n">
        <v>2015</v>
      </c>
      <c r="E5585" s="19" t="n">
        <v>0</v>
      </c>
      <c r="F5585" s="19" t="n">
        <v>47</v>
      </c>
    </row>
    <row r="5586" customFormat="false" ht="15" hidden="false" customHeight="false" outlineLevel="0" collapsed="false">
      <c r="A5586" s="8" t="s">
        <v>352</v>
      </c>
      <c r="B5586" s="8" t="s">
        <v>353</v>
      </c>
      <c r="C5586" s="8" t="s">
        <v>5938</v>
      </c>
      <c r="D5586" s="8" t="n">
        <v>2015</v>
      </c>
      <c r="E5586" s="19" t="n">
        <v>0</v>
      </c>
      <c r="F5586" s="19" t="n">
        <v>46</v>
      </c>
    </row>
    <row r="5587" customFormat="false" ht="15" hidden="false" customHeight="false" outlineLevel="0" collapsed="false">
      <c r="A5587" s="8" t="s">
        <v>352</v>
      </c>
      <c r="B5587" s="8" t="s">
        <v>353</v>
      </c>
      <c r="C5587" s="8" t="s">
        <v>5939</v>
      </c>
      <c r="D5587" s="8" t="n">
        <v>2015</v>
      </c>
      <c r="E5587" s="19" t="n">
        <v>0</v>
      </c>
      <c r="F5587" s="19" t="n">
        <v>46</v>
      </c>
    </row>
    <row r="5588" customFormat="false" ht="15" hidden="false" customHeight="false" outlineLevel="0" collapsed="false">
      <c r="A5588" s="8" t="s">
        <v>352</v>
      </c>
      <c r="B5588" s="8" t="s">
        <v>353</v>
      </c>
      <c r="C5588" s="8" t="s">
        <v>5940</v>
      </c>
      <c r="D5588" s="8" t="n">
        <v>2015</v>
      </c>
      <c r="E5588" s="19" t="n">
        <v>0</v>
      </c>
      <c r="F5588" s="19" t="n">
        <v>44</v>
      </c>
    </row>
    <row r="5589" customFormat="false" ht="15" hidden="false" customHeight="false" outlineLevel="0" collapsed="false">
      <c r="A5589" s="8" t="s">
        <v>352</v>
      </c>
      <c r="B5589" s="8" t="s">
        <v>353</v>
      </c>
      <c r="C5589" s="8" t="s">
        <v>5941</v>
      </c>
      <c r="D5589" s="8" t="n">
        <v>2015</v>
      </c>
      <c r="E5589" s="19" t="n">
        <v>0</v>
      </c>
      <c r="F5589" s="19" t="n">
        <v>46</v>
      </c>
    </row>
    <row r="5590" customFormat="false" ht="15" hidden="false" customHeight="false" outlineLevel="0" collapsed="false">
      <c r="A5590" s="8" t="s">
        <v>352</v>
      </c>
      <c r="B5590" s="8" t="s">
        <v>353</v>
      </c>
      <c r="C5590" s="8" t="s">
        <v>5942</v>
      </c>
      <c r="D5590" s="8" t="n">
        <v>2015</v>
      </c>
      <c r="E5590" s="19" t="n">
        <v>0</v>
      </c>
      <c r="F5590" s="19" t="n">
        <v>46</v>
      </c>
    </row>
    <row r="5591" customFormat="false" ht="15" hidden="false" customHeight="false" outlineLevel="0" collapsed="false">
      <c r="A5591" s="8" t="s">
        <v>352</v>
      </c>
      <c r="B5591" s="8" t="s">
        <v>353</v>
      </c>
      <c r="C5591" s="8" t="s">
        <v>5943</v>
      </c>
      <c r="D5591" s="8" t="n">
        <v>2015</v>
      </c>
      <c r="E5591" s="19" t="n">
        <v>0</v>
      </c>
      <c r="F5591" s="19" t="n">
        <v>45</v>
      </c>
    </row>
    <row r="5592" customFormat="false" ht="15" hidden="false" customHeight="false" outlineLevel="0" collapsed="false">
      <c r="A5592" s="8" t="s">
        <v>352</v>
      </c>
      <c r="B5592" s="8" t="s">
        <v>353</v>
      </c>
      <c r="C5592" s="8" t="s">
        <v>5944</v>
      </c>
      <c r="D5592" s="8" t="n">
        <v>2015</v>
      </c>
      <c r="E5592" s="19" t="n">
        <v>0</v>
      </c>
      <c r="F5592" s="19" t="n">
        <v>45</v>
      </c>
    </row>
    <row r="5593" customFormat="false" ht="15" hidden="false" customHeight="false" outlineLevel="0" collapsed="false">
      <c r="A5593" s="8" t="s">
        <v>352</v>
      </c>
      <c r="B5593" s="8" t="s">
        <v>353</v>
      </c>
      <c r="C5593" s="8" t="s">
        <v>5945</v>
      </c>
      <c r="D5593" s="8" t="n">
        <v>2015</v>
      </c>
      <c r="E5593" s="19" t="n">
        <v>0</v>
      </c>
      <c r="F5593" s="19" t="n">
        <v>45</v>
      </c>
    </row>
    <row r="5594" customFormat="false" ht="15" hidden="false" customHeight="false" outlineLevel="0" collapsed="false">
      <c r="A5594" s="8" t="s">
        <v>352</v>
      </c>
      <c r="B5594" s="8" t="s">
        <v>353</v>
      </c>
      <c r="C5594" s="8" t="s">
        <v>5946</v>
      </c>
      <c r="D5594" s="8" t="n">
        <v>2015</v>
      </c>
      <c r="E5594" s="19" t="n">
        <v>0</v>
      </c>
      <c r="F5594" s="19" t="n">
        <v>45</v>
      </c>
    </row>
    <row r="5595" customFormat="false" ht="15" hidden="false" customHeight="false" outlineLevel="0" collapsed="false">
      <c r="A5595" s="8" t="s">
        <v>352</v>
      </c>
      <c r="B5595" s="8" t="s">
        <v>353</v>
      </c>
      <c r="C5595" s="8" t="s">
        <v>5947</v>
      </c>
      <c r="D5595" s="8" t="n">
        <v>2015</v>
      </c>
      <c r="E5595" s="19" t="n">
        <v>0</v>
      </c>
      <c r="F5595" s="19" t="n">
        <v>45</v>
      </c>
    </row>
    <row r="5596" customFormat="false" ht="15" hidden="false" customHeight="false" outlineLevel="0" collapsed="false">
      <c r="A5596" s="8" t="s">
        <v>352</v>
      </c>
      <c r="B5596" s="8" t="s">
        <v>353</v>
      </c>
      <c r="C5596" s="8" t="s">
        <v>5948</v>
      </c>
      <c r="D5596" s="8" t="n">
        <v>2015</v>
      </c>
      <c r="E5596" s="19" t="n">
        <v>0</v>
      </c>
      <c r="F5596" s="19" t="n">
        <v>45</v>
      </c>
    </row>
    <row r="5597" customFormat="false" ht="15" hidden="false" customHeight="false" outlineLevel="0" collapsed="false">
      <c r="A5597" s="8" t="s">
        <v>352</v>
      </c>
      <c r="B5597" s="8" t="s">
        <v>353</v>
      </c>
      <c r="C5597" s="8" t="s">
        <v>5949</v>
      </c>
      <c r="D5597" s="8" t="n">
        <v>2015</v>
      </c>
      <c r="E5597" s="19" t="n">
        <v>0</v>
      </c>
      <c r="F5597" s="19" t="n">
        <v>45</v>
      </c>
    </row>
    <row r="5598" customFormat="false" ht="15" hidden="false" customHeight="false" outlineLevel="0" collapsed="false">
      <c r="A5598" s="8" t="s">
        <v>352</v>
      </c>
      <c r="B5598" s="8" t="s">
        <v>353</v>
      </c>
      <c r="C5598" s="8" t="s">
        <v>5950</v>
      </c>
      <c r="D5598" s="8" t="n">
        <v>2015</v>
      </c>
      <c r="E5598" s="19" t="n">
        <v>0</v>
      </c>
      <c r="F5598" s="19" t="n">
        <v>45</v>
      </c>
    </row>
    <row r="5599" customFormat="false" ht="15" hidden="false" customHeight="false" outlineLevel="0" collapsed="false">
      <c r="A5599" s="8" t="s">
        <v>352</v>
      </c>
      <c r="B5599" s="8" t="s">
        <v>353</v>
      </c>
      <c r="C5599" s="8" t="s">
        <v>5951</v>
      </c>
      <c r="D5599" s="8" t="n">
        <v>2015</v>
      </c>
      <c r="E5599" s="19" t="n">
        <v>0</v>
      </c>
      <c r="F5599" s="19" t="n">
        <v>46</v>
      </c>
    </row>
    <row r="5600" customFormat="false" ht="15" hidden="false" customHeight="false" outlineLevel="0" collapsed="false">
      <c r="A5600" s="8" t="s">
        <v>352</v>
      </c>
      <c r="B5600" s="8" t="s">
        <v>353</v>
      </c>
      <c r="C5600" s="8" t="s">
        <v>5952</v>
      </c>
      <c r="D5600" s="8" t="n">
        <v>2015</v>
      </c>
      <c r="E5600" s="19" t="n">
        <v>0</v>
      </c>
      <c r="F5600" s="19" t="n">
        <v>43</v>
      </c>
    </row>
    <row r="5601" customFormat="false" ht="15" hidden="false" customHeight="false" outlineLevel="0" collapsed="false">
      <c r="A5601" s="8" t="s">
        <v>352</v>
      </c>
      <c r="B5601" s="8" t="s">
        <v>353</v>
      </c>
      <c r="C5601" s="8" t="s">
        <v>5953</v>
      </c>
      <c r="D5601" s="8" t="n">
        <v>2015</v>
      </c>
      <c r="F5601" s="19" t="n">
        <v>40.3888888888889</v>
      </c>
    </row>
    <row r="5602" customFormat="false" ht="15" hidden="false" customHeight="false" outlineLevel="0" collapsed="false">
      <c r="A5602" s="8" t="s">
        <v>352</v>
      </c>
      <c r="B5602" s="8" t="s">
        <v>353</v>
      </c>
      <c r="C5602" s="8" t="s">
        <v>5954</v>
      </c>
      <c r="D5602" s="8" t="n">
        <v>2015</v>
      </c>
      <c r="E5602" s="19" t="n">
        <v>2.032</v>
      </c>
      <c r="F5602" s="19" t="n">
        <v>41</v>
      </c>
    </row>
    <row r="5603" customFormat="false" ht="15" hidden="false" customHeight="false" outlineLevel="0" collapsed="false">
      <c r="A5603" s="8" t="s">
        <v>352</v>
      </c>
      <c r="B5603" s="8" t="s">
        <v>353</v>
      </c>
      <c r="C5603" s="8" t="s">
        <v>5955</v>
      </c>
      <c r="D5603" s="8" t="n">
        <v>2015</v>
      </c>
      <c r="E5603" s="19" t="n">
        <v>0</v>
      </c>
      <c r="F5603" s="19" t="n">
        <v>43</v>
      </c>
    </row>
    <row r="5604" customFormat="false" ht="15" hidden="false" customHeight="false" outlineLevel="0" collapsed="false">
      <c r="A5604" s="8" t="s">
        <v>352</v>
      </c>
      <c r="B5604" s="8" t="s">
        <v>353</v>
      </c>
      <c r="C5604" s="8" t="s">
        <v>5956</v>
      </c>
      <c r="D5604" s="8" t="n">
        <v>2015</v>
      </c>
      <c r="E5604" s="19" t="n">
        <v>0</v>
      </c>
      <c r="F5604" s="19" t="n">
        <v>44</v>
      </c>
    </row>
    <row r="5605" customFormat="false" ht="15" hidden="false" customHeight="false" outlineLevel="0" collapsed="false">
      <c r="A5605" s="8" t="s">
        <v>352</v>
      </c>
      <c r="B5605" s="8" t="s">
        <v>353</v>
      </c>
      <c r="C5605" s="8" t="s">
        <v>5957</v>
      </c>
      <c r="D5605" s="8" t="n">
        <v>2015</v>
      </c>
      <c r="E5605" s="19" t="n">
        <v>0</v>
      </c>
      <c r="F5605" s="19" t="n">
        <v>45</v>
      </c>
    </row>
    <row r="5606" customFormat="false" ht="15" hidden="false" customHeight="false" outlineLevel="0" collapsed="false">
      <c r="A5606" s="8" t="s">
        <v>352</v>
      </c>
      <c r="B5606" s="8" t="s">
        <v>353</v>
      </c>
      <c r="C5606" s="8" t="s">
        <v>5958</v>
      </c>
      <c r="D5606" s="8" t="n">
        <v>2015</v>
      </c>
      <c r="E5606" s="19" t="n">
        <v>0</v>
      </c>
      <c r="F5606" s="19" t="n">
        <v>46</v>
      </c>
    </row>
    <row r="5607" customFormat="false" ht="15" hidden="false" customHeight="false" outlineLevel="0" collapsed="false">
      <c r="A5607" s="8" t="s">
        <v>352</v>
      </c>
      <c r="B5607" s="8" t="s">
        <v>353</v>
      </c>
      <c r="C5607" s="8" t="s">
        <v>5959</v>
      </c>
      <c r="D5607" s="8" t="n">
        <v>2015</v>
      </c>
      <c r="E5607" s="19" t="n">
        <v>0</v>
      </c>
      <c r="F5607" s="19" t="n">
        <v>38</v>
      </c>
    </row>
    <row r="5608" customFormat="false" ht="15" hidden="false" customHeight="false" outlineLevel="0" collapsed="false">
      <c r="A5608" s="8" t="s">
        <v>352</v>
      </c>
      <c r="B5608" s="8" t="s">
        <v>353</v>
      </c>
      <c r="C5608" s="8" t="s">
        <v>5960</v>
      </c>
      <c r="D5608" s="8" t="n">
        <v>2015</v>
      </c>
      <c r="E5608" s="19" t="n">
        <v>0</v>
      </c>
      <c r="F5608" s="19" t="n">
        <v>40</v>
      </c>
    </row>
    <row r="5609" customFormat="false" ht="15" hidden="false" customHeight="false" outlineLevel="0" collapsed="false">
      <c r="A5609" s="8" t="s">
        <v>352</v>
      </c>
      <c r="B5609" s="8" t="s">
        <v>353</v>
      </c>
      <c r="C5609" s="8" t="s">
        <v>5961</v>
      </c>
      <c r="D5609" s="8" t="n">
        <v>2015</v>
      </c>
      <c r="E5609" s="19" t="n">
        <v>0</v>
      </c>
      <c r="F5609" s="19" t="n">
        <v>38.2222222222222</v>
      </c>
    </row>
    <row r="5610" customFormat="false" ht="15" hidden="false" customHeight="false" outlineLevel="0" collapsed="false">
      <c r="A5610" s="8" t="s">
        <v>352</v>
      </c>
      <c r="B5610" s="8" t="s">
        <v>353</v>
      </c>
      <c r="C5610" s="8" t="s">
        <v>5962</v>
      </c>
      <c r="D5610" s="8" t="n">
        <v>2015</v>
      </c>
      <c r="E5610" s="19" t="n">
        <v>0</v>
      </c>
      <c r="F5610" s="19" t="n">
        <v>38</v>
      </c>
    </row>
    <row r="5611" customFormat="false" ht="15" hidden="false" customHeight="false" outlineLevel="0" collapsed="false">
      <c r="A5611" s="8" t="s">
        <v>352</v>
      </c>
      <c r="B5611" s="8" t="s">
        <v>353</v>
      </c>
      <c r="C5611" s="8" t="s">
        <v>5963</v>
      </c>
      <c r="D5611" s="8" t="n">
        <v>2015</v>
      </c>
      <c r="E5611" s="19" t="n">
        <v>0.508</v>
      </c>
      <c r="F5611" s="19" t="n">
        <v>41</v>
      </c>
    </row>
    <row r="5612" customFormat="false" ht="15" hidden="false" customHeight="false" outlineLevel="0" collapsed="false">
      <c r="A5612" s="8" t="s">
        <v>352</v>
      </c>
      <c r="B5612" s="8" t="s">
        <v>353</v>
      </c>
      <c r="C5612" s="8" t="s">
        <v>5964</v>
      </c>
      <c r="D5612" s="8" t="n">
        <v>2015</v>
      </c>
      <c r="E5612" s="19" t="n">
        <v>0</v>
      </c>
      <c r="F5612" s="19" t="n">
        <v>39.2777777777778</v>
      </c>
    </row>
    <row r="5613" customFormat="false" ht="15" hidden="false" customHeight="false" outlineLevel="0" collapsed="false">
      <c r="A5613" s="8" t="s">
        <v>352</v>
      </c>
      <c r="B5613" s="8" t="s">
        <v>353</v>
      </c>
      <c r="C5613" s="8" t="s">
        <v>5965</v>
      </c>
      <c r="D5613" s="8" t="n">
        <v>2015</v>
      </c>
      <c r="E5613" s="19" t="n">
        <v>0</v>
      </c>
      <c r="F5613" s="19" t="n">
        <v>40</v>
      </c>
    </row>
    <row r="5614" customFormat="false" ht="15" hidden="false" customHeight="false" outlineLevel="0" collapsed="false">
      <c r="A5614" s="8" t="s">
        <v>352</v>
      </c>
      <c r="B5614" s="8" t="s">
        <v>353</v>
      </c>
      <c r="C5614" s="8" t="s">
        <v>5966</v>
      </c>
      <c r="D5614" s="8" t="n">
        <v>2015</v>
      </c>
      <c r="E5614" s="19" t="n">
        <v>0.254</v>
      </c>
      <c r="F5614" s="19" t="n">
        <v>40</v>
      </c>
    </row>
    <row r="5615" customFormat="false" ht="15" hidden="false" customHeight="false" outlineLevel="0" collapsed="false">
      <c r="A5615" s="8" t="s">
        <v>352</v>
      </c>
      <c r="B5615" s="8" t="s">
        <v>353</v>
      </c>
      <c r="C5615" s="8" t="s">
        <v>5967</v>
      </c>
      <c r="D5615" s="8" t="n">
        <v>2015</v>
      </c>
      <c r="E5615" s="19" t="n">
        <v>0</v>
      </c>
      <c r="F5615" s="19" t="n">
        <v>39</v>
      </c>
    </row>
    <row r="5616" customFormat="false" ht="15" hidden="false" customHeight="false" outlineLevel="0" collapsed="false">
      <c r="A5616" s="8" t="s">
        <v>352</v>
      </c>
      <c r="B5616" s="8" t="s">
        <v>353</v>
      </c>
      <c r="C5616" s="8" t="s">
        <v>5968</v>
      </c>
      <c r="D5616" s="8" t="n">
        <v>2015</v>
      </c>
      <c r="E5616" s="19" t="n">
        <v>0</v>
      </c>
      <c r="F5616" s="19" t="n">
        <v>38</v>
      </c>
    </row>
    <row r="5617" customFormat="false" ht="15" hidden="false" customHeight="false" outlineLevel="0" collapsed="false">
      <c r="A5617" s="8" t="s">
        <v>352</v>
      </c>
      <c r="B5617" s="8" t="s">
        <v>353</v>
      </c>
      <c r="C5617" s="8" t="s">
        <v>5969</v>
      </c>
      <c r="D5617" s="8" t="n">
        <v>2015</v>
      </c>
      <c r="E5617" s="19" t="n">
        <v>0</v>
      </c>
      <c r="F5617" s="19" t="n">
        <v>39</v>
      </c>
    </row>
    <row r="5618" customFormat="false" ht="15" hidden="false" customHeight="false" outlineLevel="0" collapsed="false">
      <c r="A5618" s="8" t="s">
        <v>352</v>
      </c>
      <c r="B5618" s="8" t="s">
        <v>353</v>
      </c>
      <c r="C5618" s="8" t="s">
        <v>5970</v>
      </c>
      <c r="D5618" s="8" t="n">
        <v>2015</v>
      </c>
      <c r="E5618" s="19" t="n">
        <v>0</v>
      </c>
      <c r="F5618" s="19" t="n">
        <v>37</v>
      </c>
    </row>
    <row r="5619" customFormat="false" ht="15" hidden="false" customHeight="false" outlineLevel="0" collapsed="false">
      <c r="A5619" s="8" t="s">
        <v>352</v>
      </c>
      <c r="B5619" s="8" t="s">
        <v>353</v>
      </c>
      <c r="C5619" s="8" t="s">
        <v>5971</v>
      </c>
      <c r="D5619" s="8" t="n">
        <v>2015</v>
      </c>
      <c r="E5619" s="19" t="n">
        <v>0</v>
      </c>
      <c r="F5619" s="19" t="n">
        <v>39</v>
      </c>
    </row>
    <row r="5620" customFormat="false" ht="15" hidden="false" customHeight="false" outlineLevel="0" collapsed="false">
      <c r="A5620" s="8" t="s">
        <v>352</v>
      </c>
      <c r="B5620" s="8" t="s">
        <v>353</v>
      </c>
      <c r="C5620" s="8" t="s">
        <v>5972</v>
      </c>
      <c r="D5620" s="8" t="n">
        <v>2015</v>
      </c>
      <c r="E5620" s="19" t="n">
        <v>0</v>
      </c>
      <c r="F5620" s="19" t="n">
        <v>39</v>
      </c>
    </row>
    <row r="5621" customFormat="false" ht="15" hidden="false" customHeight="false" outlineLevel="0" collapsed="false">
      <c r="A5621" s="8" t="s">
        <v>352</v>
      </c>
      <c r="B5621" s="8" t="s">
        <v>353</v>
      </c>
      <c r="C5621" s="8" t="s">
        <v>5973</v>
      </c>
      <c r="D5621" s="8" t="n">
        <v>2015</v>
      </c>
      <c r="E5621" s="19" t="n">
        <v>0</v>
      </c>
      <c r="F5621" s="19" t="n">
        <v>36</v>
      </c>
    </row>
    <row r="5622" customFormat="false" ht="15" hidden="false" customHeight="false" outlineLevel="0" collapsed="false">
      <c r="A5622" s="8" t="s">
        <v>352</v>
      </c>
      <c r="B5622" s="8" t="s">
        <v>353</v>
      </c>
      <c r="C5622" s="8" t="s">
        <v>5974</v>
      </c>
      <c r="D5622" s="8" t="n">
        <v>2015</v>
      </c>
      <c r="E5622" s="19" t="n">
        <v>0</v>
      </c>
      <c r="F5622" s="19" t="n">
        <v>34</v>
      </c>
    </row>
    <row r="5623" customFormat="false" ht="15" hidden="false" customHeight="false" outlineLevel="0" collapsed="false">
      <c r="A5623" s="8" t="s">
        <v>352</v>
      </c>
      <c r="B5623" s="8" t="s">
        <v>353</v>
      </c>
      <c r="C5623" s="8" t="s">
        <v>5975</v>
      </c>
      <c r="D5623" s="8" t="n">
        <v>2015</v>
      </c>
      <c r="E5623" s="19" t="n">
        <v>2.032</v>
      </c>
      <c r="F5623" s="19" t="n">
        <v>30</v>
      </c>
    </row>
    <row r="5624" customFormat="false" ht="15" hidden="false" customHeight="false" outlineLevel="0" collapsed="false">
      <c r="A5624" s="8" t="s">
        <v>352</v>
      </c>
      <c r="B5624" s="8" t="s">
        <v>353</v>
      </c>
      <c r="C5624" s="8" t="s">
        <v>5976</v>
      </c>
      <c r="D5624" s="8" t="n">
        <v>2015</v>
      </c>
      <c r="E5624" s="19" t="n">
        <v>130.048</v>
      </c>
      <c r="F5624" s="19" t="n">
        <v>35</v>
      </c>
    </row>
    <row r="5625" customFormat="false" ht="15" hidden="false" customHeight="false" outlineLevel="0" collapsed="false">
      <c r="A5625" s="8" t="s">
        <v>352</v>
      </c>
      <c r="B5625" s="8" t="s">
        <v>353</v>
      </c>
      <c r="C5625" s="8" t="s">
        <v>5977</v>
      </c>
      <c r="D5625" s="8" t="n">
        <v>2015</v>
      </c>
      <c r="E5625" s="19" t="n">
        <v>0</v>
      </c>
      <c r="F5625" s="19" t="n">
        <v>36.5</v>
      </c>
    </row>
    <row r="5626" customFormat="false" ht="15" hidden="false" customHeight="false" outlineLevel="0" collapsed="false">
      <c r="A5626" s="8" t="s">
        <v>352</v>
      </c>
      <c r="B5626" s="8" t="s">
        <v>353</v>
      </c>
      <c r="C5626" s="8" t="s">
        <v>5978</v>
      </c>
      <c r="D5626" s="8" t="n">
        <v>2015</v>
      </c>
      <c r="E5626" s="19" t="n">
        <v>0</v>
      </c>
      <c r="F5626" s="19" t="n">
        <v>36.7777777777778</v>
      </c>
    </row>
    <row r="5627" customFormat="false" ht="15" hidden="false" customHeight="false" outlineLevel="0" collapsed="false">
      <c r="A5627" s="8" t="s">
        <v>352</v>
      </c>
      <c r="B5627" s="8" t="s">
        <v>353</v>
      </c>
      <c r="C5627" s="8" t="s">
        <v>5979</v>
      </c>
      <c r="D5627" s="8" t="n">
        <v>2015</v>
      </c>
      <c r="E5627" s="19" t="n">
        <v>0</v>
      </c>
      <c r="F5627" s="19" t="n">
        <v>37.2777777777778</v>
      </c>
    </row>
    <row r="5628" customFormat="false" ht="15" hidden="false" customHeight="false" outlineLevel="0" collapsed="false">
      <c r="A5628" s="8" t="s">
        <v>352</v>
      </c>
      <c r="B5628" s="8" t="s">
        <v>353</v>
      </c>
      <c r="C5628" s="8" t="s">
        <v>5980</v>
      </c>
      <c r="D5628" s="8" t="n">
        <v>2015</v>
      </c>
      <c r="E5628" s="19" t="n">
        <v>0</v>
      </c>
      <c r="F5628" s="19" t="n">
        <v>36.2222222222222</v>
      </c>
    </row>
    <row r="5629" customFormat="false" ht="15" hidden="false" customHeight="false" outlineLevel="0" collapsed="false">
      <c r="A5629" s="8" t="s">
        <v>352</v>
      </c>
      <c r="B5629" s="8" t="s">
        <v>353</v>
      </c>
      <c r="C5629" s="8" t="s">
        <v>5981</v>
      </c>
      <c r="D5629" s="8" t="n">
        <v>2015</v>
      </c>
      <c r="E5629" s="19" t="n">
        <v>0</v>
      </c>
      <c r="F5629" s="19" t="n">
        <v>37</v>
      </c>
    </row>
    <row r="5630" customFormat="false" ht="15" hidden="false" customHeight="false" outlineLevel="0" collapsed="false">
      <c r="A5630" s="8" t="s">
        <v>352</v>
      </c>
      <c r="B5630" s="8" t="s">
        <v>353</v>
      </c>
      <c r="C5630" s="8" t="s">
        <v>5982</v>
      </c>
      <c r="D5630" s="8" t="n">
        <v>2015</v>
      </c>
      <c r="E5630" s="19" t="n">
        <v>0</v>
      </c>
      <c r="F5630" s="19" t="n">
        <v>37.3888888888889</v>
      </c>
    </row>
    <row r="5631" customFormat="false" ht="15" hidden="false" customHeight="false" outlineLevel="0" collapsed="false">
      <c r="A5631" s="8" t="s">
        <v>352</v>
      </c>
      <c r="B5631" s="8" t="s">
        <v>353</v>
      </c>
      <c r="C5631" s="8" t="s">
        <v>5983</v>
      </c>
      <c r="D5631" s="8" t="n">
        <v>2015</v>
      </c>
      <c r="E5631" s="19" t="n">
        <v>0</v>
      </c>
      <c r="F5631" s="19" t="n">
        <v>38</v>
      </c>
    </row>
    <row r="5632" customFormat="false" ht="15" hidden="false" customHeight="false" outlineLevel="0" collapsed="false">
      <c r="A5632" s="8" t="s">
        <v>352</v>
      </c>
      <c r="B5632" s="8" t="s">
        <v>353</v>
      </c>
      <c r="C5632" s="8" t="s">
        <v>5984</v>
      </c>
      <c r="D5632" s="8" t="n">
        <v>2015</v>
      </c>
      <c r="E5632" s="19" t="n">
        <v>0</v>
      </c>
      <c r="F5632" s="19" t="n">
        <v>38</v>
      </c>
    </row>
    <row r="5633" customFormat="false" ht="15" hidden="false" customHeight="false" outlineLevel="0" collapsed="false">
      <c r="A5633" s="8" t="s">
        <v>352</v>
      </c>
      <c r="B5633" s="8" t="s">
        <v>353</v>
      </c>
      <c r="C5633" s="8" t="s">
        <v>5985</v>
      </c>
      <c r="D5633" s="8" t="n">
        <v>2015</v>
      </c>
      <c r="E5633" s="19" t="n">
        <v>0</v>
      </c>
      <c r="F5633" s="19" t="n">
        <v>39</v>
      </c>
    </row>
    <row r="5634" customFormat="false" ht="15" hidden="false" customHeight="false" outlineLevel="0" collapsed="false">
      <c r="A5634" s="8" t="s">
        <v>352</v>
      </c>
      <c r="B5634" s="8" t="s">
        <v>353</v>
      </c>
      <c r="C5634" s="8" t="s">
        <v>5986</v>
      </c>
      <c r="D5634" s="8" t="n">
        <v>2015</v>
      </c>
      <c r="E5634" s="19" t="n">
        <v>0</v>
      </c>
      <c r="F5634" s="19" t="n">
        <v>38</v>
      </c>
    </row>
    <row r="5635" customFormat="false" ht="15" hidden="false" customHeight="false" outlineLevel="0" collapsed="false">
      <c r="A5635" s="8" t="s">
        <v>352</v>
      </c>
      <c r="B5635" s="8" t="s">
        <v>353</v>
      </c>
      <c r="C5635" s="8" t="s">
        <v>5987</v>
      </c>
      <c r="D5635" s="8" t="n">
        <v>2015</v>
      </c>
      <c r="E5635" s="19" t="n">
        <v>0</v>
      </c>
      <c r="F5635" s="19" t="n">
        <v>37</v>
      </c>
    </row>
    <row r="5636" customFormat="false" ht="15" hidden="false" customHeight="false" outlineLevel="0" collapsed="false">
      <c r="A5636" s="8" t="s">
        <v>352</v>
      </c>
      <c r="B5636" s="8" t="s">
        <v>353</v>
      </c>
      <c r="C5636" s="8" t="s">
        <v>5988</v>
      </c>
      <c r="D5636" s="8" t="n">
        <v>2015</v>
      </c>
      <c r="E5636" s="19" t="n">
        <v>0</v>
      </c>
      <c r="F5636" s="19" t="n">
        <v>36.3888888888889</v>
      </c>
    </row>
    <row r="5637" customFormat="false" ht="15" hidden="false" customHeight="false" outlineLevel="0" collapsed="false">
      <c r="A5637" s="8" t="s">
        <v>352</v>
      </c>
      <c r="B5637" s="8" t="s">
        <v>353</v>
      </c>
      <c r="C5637" s="8" t="s">
        <v>5989</v>
      </c>
      <c r="D5637" s="8" t="n">
        <v>2015</v>
      </c>
      <c r="E5637" s="19" t="n">
        <v>2.032</v>
      </c>
      <c r="F5637" s="19" t="n">
        <v>35</v>
      </c>
    </row>
    <row r="5638" customFormat="false" ht="15" hidden="false" customHeight="false" outlineLevel="0" collapsed="false">
      <c r="A5638" s="8" t="s">
        <v>352</v>
      </c>
      <c r="B5638" s="8" t="s">
        <v>353</v>
      </c>
      <c r="C5638" s="8" t="s">
        <v>5990</v>
      </c>
      <c r="D5638" s="8" t="n">
        <v>2015</v>
      </c>
      <c r="E5638" s="19" t="n">
        <v>0</v>
      </c>
      <c r="F5638" s="19" t="n">
        <v>37</v>
      </c>
    </row>
    <row r="5639" customFormat="false" ht="15" hidden="false" customHeight="false" outlineLevel="0" collapsed="false">
      <c r="A5639" s="8" t="s">
        <v>352</v>
      </c>
      <c r="B5639" s="8" t="s">
        <v>353</v>
      </c>
      <c r="C5639" s="8" t="s">
        <v>5991</v>
      </c>
      <c r="D5639" s="8" t="n">
        <v>2015</v>
      </c>
      <c r="E5639" s="19" t="n">
        <v>0</v>
      </c>
      <c r="F5639" s="19" t="n">
        <v>37</v>
      </c>
    </row>
    <row r="5640" customFormat="false" ht="15" hidden="false" customHeight="false" outlineLevel="0" collapsed="false">
      <c r="A5640" s="8" t="s">
        <v>352</v>
      </c>
      <c r="B5640" s="8" t="s">
        <v>353</v>
      </c>
      <c r="C5640" s="8" t="s">
        <v>5992</v>
      </c>
      <c r="D5640" s="8" t="n">
        <v>2015</v>
      </c>
      <c r="E5640" s="19" t="n">
        <v>0</v>
      </c>
      <c r="F5640" s="19" t="n">
        <v>38</v>
      </c>
    </row>
    <row r="5641" customFormat="false" ht="15" hidden="false" customHeight="false" outlineLevel="0" collapsed="false">
      <c r="A5641" s="8" t="s">
        <v>352</v>
      </c>
      <c r="B5641" s="8" t="s">
        <v>353</v>
      </c>
      <c r="C5641" s="8" t="s">
        <v>5993</v>
      </c>
      <c r="D5641" s="8" t="n">
        <v>2015</v>
      </c>
      <c r="E5641" s="19" t="n">
        <v>0</v>
      </c>
      <c r="F5641" s="19" t="n">
        <v>38</v>
      </c>
    </row>
    <row r="5642" customFormat="false" ht="15" hidden="false" customHeight="false" outlineLevel="0" collapsed="false">
      <c r="A5642" s="8" t="s">
        <v>352</v>
      </c>
      <c r="B5642" s="8" t="s">
        <v>353</v>
      </c>
      <c r="C5642" s="8" t="s">
        <v>5994</v>
      </c>
      <c r="D5642" s="8" t="n">
        <v>2015</v>
      </c>
      <c r="E5642" s="19" t="n">
        <v>0</v>
      </c>
      <c r="F5642" s="19" t="n">
        <v>38</v>
      </c>
    </row>
    <row r="5643" customFormat="false" ht="15" hidden="false" customHeight="false" outlineLevel="0" collapsed="false">
      <c r="A5643" s="8" t="s">
        <v>352</v>
      </c>
      <c r="B5643" s="8" t="s">
        <v>353</v>
      </c>
      <c r="C5643" s="8" t="s">
        <v>5995</v>
      </c>
      <c r="D5643" s="8" t="n">
        <v>2015</v>
      </c>
      <c r="E5643" s="19" t="n">
        <v>0</v>
      </c>
      <c r="F5643" s="19" t="n">
        <v>38</v>
      </c>
    </row>
    <row r="5644" customFormat="false" ht="15" hidden="false" customHeight="false" outlineLevel="0" collapsed="false">
      <c r="A5644" s="8" t="s">
        <v>352</v>
      </c>
      <c r="B5644" s="8" t="s">
        <v>353</v>
      </c>
      <c r="C5644" s="8" t="s">
        <v>5996</v>
      </c>
      <c r="D5644" s="8" t="n">
        <v>2015</v>
      </c>
      <c r="E5644" s="19" t="n">
        <v>0</v>
      </c>
      <c r="F5644" s="19" t="n">
        <v>37.8888888888889</v>
      </c>
    </row>
    <row r="5645" customFormat="false" ht="15" hidden="false" customHeight="false" outlineLevel="0" collapsed="false">
      <c r="A5645" s="8" t="s">
        <v>352</v>
      </c>
      <c r="B5645" s="8" t="s">
        <v>353</v>
      </c>
      <c r="C5645" s="8" t="s">
        <v>5997</v>
      </c>
      <c r="D5645" s="8" t="n">
        <v>2015</v>
      </c>
      <c r="E5645" s="19" t="n">
        <v>0</v>
      </c>
      <c r="F5645" s="19" t="n">
        <v>37.6111111111111</v>
      </c>
    </row>
    <row r="5646" customFormat="false" ht="15" hidden="false" customHeight="false" outlineLevel="0" collapsed="false">
      <c r="A5646" s="8" t="s">
        <v>352</v>
      </c>
      <c r="B5646" s="8" t="s">
        <v>353</v>
      </c>
      <c r="C5646" s="8" t="s">
        <v>5998</v>
      </c>
      <c r="D5646" s="8" t="n">
        <v>2015</v>
      </c>
      <c r="E5646" s="19" t="n">
        <v>0</v>
      </c>
      <c r="F5646" s="19" t="n">
        <v>37.2222222222222</v>
      </c>
    </row>
    <row r="5647" customFormat="false" ht="15" hidden="false" customHeight="false" outlineLevel="0" collapsed="false">
      <c r="A5647" s="8" t="s">
        <v>352</v>
      </c>
      <c r="B5647" s="8" t="s">
        <v>353</v>
      </c>
      <c r="C5647" s="8" t="s">
        <v>5999</v>
      </c>
      <c r="D5647" s="8" t="n">
        <v>2015</v>
      </c>
      <c r="E5647" s="19" t="n">
        <v>0</v>
      </c>
      <c r="F5647" s="19" t="n">
        <v>38</v>
      </c>
    </row>
    <row r="5648" customFormat="false" ht="15" hidden="false" customHeight="false" outlineLevel="0" collapsed="false">
      <c r="A5648" s="8" t="s">
        <v>352</v>
      </c>
      <c r="B5648" s="8" t="s">
        <v>353</v>
      </c>
      <c r="C5648" s="8" t="s">
        <v>6000</v>
      </c>
      <c r="D5648" s="8" t="n">
        <v>2015</v>
      </c>
      <c r="E5648" s="19" t="n">
        <v>0</v>
      </c>
      <c r="F5648" s="19" t="n">
        <v>34</v>
      </c>
    </row>
    <row r="5649" customFormat="false" ht="15" hidden="false" customHeight="false" outlineLevel="0" collapsed="false">
      <c r="A5649" s="8" t="s">
        <v>352</v>
      </c>
      <c r="B5649" s="8" t="s">
        <v>353</v>
      </c>
      <c r="C5649" s="8" t="s">
        <v>6001</v>
      </c>
      <c r="D5649" s="8" t="n">
        <v>2015</v>
      </c>
      <c r="E5649" s="19" t="n">
        <v>0</v>
      </c>
      <c r="F5649" s="19" t="n">
        <v>33</v>
      </c>
    </row>
    <row r="5650" customFormat="false" ht="15" hidden="false" customHeight="false" outlineLevel="0" collapsed="false">
      <c r="A5650" s="8" t="s">
        <v>352</v>
      </c>
      <c r="B5650" s="8" t="s">
        <v>353</v>
      </c>
      <c r="C5650" s="8" t="s">
        <v>6002</v>
      </c>
      <c r="D5650" s="8" t="n">
        <v>2015</v>
      </c>
      <c r="E5650" s="19" t="n">
        <v>6.096</v>
      </c>
      <c r="F5650" s="19" t="n">
        <v>35.3888888888889</v>
      </c>
    </row>
    <row r="5651" customFormat="false" ht="15" hidden="false" customHeight="false" outlineLevel="0" collapsed="false">
      <c r="A5651" s="8" t="s">
        <v>352</v>
      </c>
      <c r="B5651" s="8" t="s">
        <v>353</v>
      </c>
      <c r="C5651" s="8" t="s">
        <v>6003</v>
      </c>
      <c r="D5651" s="8" t="n">
        <v>2015</v>
      </c>
      <c r="E5651" s="19" t="n">
        <v>9.906</v>
      </c>
      <c r="F5651" s="19" t="n">
        <v>32.2777777777778</v>
      </c>
    </row>
    <row r="5652" customFormat="false" ht="15" hidden="false" customHeight="false" outlineLevel="0" collapsed="false">
      <c r="A5652" s="8" t="s">
        <v>352</v>
      </c>
      <c r="B5652" s="8" t="s">
        <v>353</v>
      </c>
      <c r="C5652" s="8" t="s">
        <v>6004</v>
      </c>
      <c r="D5652" s="8" t="n">
        <v>2015</v>
      </c>
      <c r="E5652" s="19" t="n">
        <v>0</v>
      </c>
      <c r="F5652" s="19" t="n">
        <v>33.7777777777778</v>
      </c>
    </row>
    <row r="5653" customFormat="false" ht="15" hidden="false" customHeight="false" outlineLevel="0" collapsed="false">
      <c r="A5653" s="8" t="s">
        <v>352</v>
      </c>
      <c r="B5653" s="8" t="s">
        <v>353</v>
      </c>
      <c r="C5653" s="8" t="s">
        <v>6005</v>
      </c>
      <c r="D5653" s="8" t="n">
        <v>2015</v>
      </c>
      <c r="E5653" s="19" t="n">
        <v>0</v>
      </c>
      <c r="F5653" s="19" t="n">
        <v>34.3888888888889</v>
      </c>
    </row>
    <row r="5654" customFormat="false" ht="15" hidden="false" customHeight="false" outlineLevel="0" collapsed="false">
      <c r="A5654" s="8" t="s">
        <v>352</v>
      </c>
      <c r="B5654" s="8" t="s">
        <v>353</v>
      </c>
      <c r="C5654" s="8" t="s">
        <v>6006</v>
      </c>
      <c r="D5654" s="8" t="n">
        <v>2015</v>
      </c>
      <c r="E5654" s="19" t="n">
        <v>7.874</v>
      </c>
      <c r="F5654" s="19" t="n">
        <v>31.6111111111111</v>
      </c>
    </row>
    <row r="5655" customFormat="false" ht="15" hidden="false" customHeight="false" outlineLevel="0" collapsed="false">
      <c r="A5655" s="8" t="s">
        <v>352</v>
      </c>
      <c r="B5655" s="8" t="s">
        <v>353</v>
      </c>
      <c r="C5655" s="8" t="s">
        <v>6007</v>
      </c>
      <c r="D5655" s="8" t="n">
        <v>2015</v>
      </c>
      <c r="E5655" s="19" t="n">
        <v>23.114</v>
      </c>
      <c r="F5655" s="19" t="n">
        <v>29</v>
      </c>
    </row>
    <row r="5656" customFormat="false" ht="15" hidden="false" customHeight="false" outlineLevel="0" collapsed="false">
      <c r="A5656" s="8" t="s">
        <v>352</v>
      </c>
      <c r="B5656" s="8" t="s">
        <v>353</v>
      </c>
      <c r="C5656" s="8" t="s">
        <v>6008</v>
      </c>
      <c r="D5656" s="8" t="n">
        <v>2015</v>
      </c>
      <c r="E5656" s="19" t="n">
        <v>71.882</v>
      </c>
      <c r="F5656" s="19" t="n">
        <v>27</v>
      </c>
    </row>
    <row r="5657" customFormat="false" ht="15" hidden="false" customHeight="false" outlineLevel="0" collapsed="false">
      <c r="A5657" s="8" t="s">
        <v>352</v>
      </c>
      <c r="B5657" s="8" t="s">
        <v>353</v>
      </c>
      <c r="C5657" s="8" t="s">
        <v>6009</v>
      </c>
      <c r="D5657" s="8" t="n">
        <v>2015</v>
      </c>
      <c r="E5657" s="19" t="n">
        <v>87.122</v>
      </c>
      <c r="F5657" s="19" t="n">
        <v>27</v>
      </c>
    </row>
    <row r="5658" customFormat="false" ht="15" hidden="false" customHeight="false" outlineLevel="0" collapsed="false">
      <c r="A5658" s="8" t="s">
        <v>352</v>
      </c>
      <c r="B5658" s="8" t="s">
        <v>353</v>
      </c>
      <c r="C5658" s="8" t="s">
        <v>6010</v>
      </c>
      <c r="D5658" s="8" t="n">
        <v>2015</v>
      </c>
      <c r="E5658" s="19" t="n">
        <v>91.948</v>
      </c>
      <c r="F5658" s="19" t="n">
        <v>30</v>
      </c>
    </row>
    <row r="5659" customFormat="false" ht="15" hidden="false" customHeight="false" outlineLevel="0" collapsed="false">
      <c r="A5659" s="8" t="s">
        <v>352</v>
      </c>
      <c r="B5659" s="8" t="s">
        <v>353</v>
      </c>
      <c r="C5659" s="8" t="s">
        <v>6011</v>
      </c>
      <c r="D5659" s="8" t="n">
        <v>2015</v>
      </c>
      <c r="E5659" s="19" t="n">
        <v>11.938</v>
      </c>
      <c r="F5659" s="19" t="n">
        <v>32.2222222222222</v>
      </c>
    </row>
    <row r="5660" customFormat="false" ht="15" hidden="false" customHeight="false" outlineLevel="0" collapsed="false">
      <c r="A5660" s="8" t="s">
        <v>352</v>
      </c>
      <c r="B5660" s="8" t="s">
        <v>353</v>
      </c>
      <c r="C5660" s="8" t="s">
        <v>6012</v>
      </c>
      <c r="D5660" s="8" t="n">
        <v>2015</v>
      </c>
      <c r="E5660" s="19" t="n">
        <v>0.254</v>
      </c>
      <c r="F5660" s="19" t="n">
        <v>33</v>
      </c>
    </row>
    <row r="5661" customFormat="false" ht="15" hidden="false" customHeight="false" outlineLevel="0" collapsed="false">
      <c r="A5661" s="8" t="s">
        <v>352</v>
      </c>
      <c r="B5661" s="8" t="s">
        <v>353</v>
      </c>
      <c r="C5661" s="8" t="s">
        <v>6013</v>
      </c>
      <c r="D5661" s="8" t="n">
        <v>2015</v>
      </c>
      <c r="E5661" s="19" t="n">
        <v>0</v>
      </c>
      <c r="F5661" s="19" t="n">
        <v>32.2777777777778</v>
      </c>
    </row>
    <row r="5662" customFormat="false" ht="15" hidden="false" customHeight="false" outlineLevel="0" collapsed="false">
      <c r="A5662" s="8" t="s">
        <v>352</v>
      </c>
      <c r="B5662" s="8" t="s">
        <v>353</v>
      </c>
      <c r="C5662" s="8" t="s">
        <v>6014</v>
      </c>
      <c r="D5662" s="8" t="n">
        <v>2015</v>
      </c>
      <c r="E5662" s="19" t="n">
        <v>0</v>
      </c>
      <c r="F5662" s="19" t="n">
        <v>32.2222222222222</v>
      </c>
    </row>
    <row r="5663" customFormat="false" ht="15" hidden="false" customHeight="false" outlineLevel="0" collapsed="false">
      <c r="A5663" s="8" t="s">
        <v>352</v>
      </c>
      <c r="B5663" s="8" t="s">
        <v>353</v>
      </c>
      <c r="C5663" s="8" t="s">
        <v>6015</v>
      </c>
      <c r="D5663" s="8" t="n">
        <v>2015</v>
      </c>
      <c r="E5663" s="19" t="n">
        <v>0</v>
      </c>
      <c r="F5663" s="19" t="n">
        <v>34</v>
      </c>
    </row>
    <row r="5664" customFormat="false" ht="15" hidden="false" customHeight="false" outlineLevel="0" collapsed="false">
      <c r="A5664" s="8" t="s">
        <v>352</v>
      </c>
      <c r="B5664" s="8" t="s">
        <v>353</v>
      </c>
      <c r="C5664" s="8" t="s">
        <v>6016</v>
      </c>
      <c r="D5664" s="8" t="n">
        <v>2015</v>
      </c>
      <c r="E5664" s="19" t="n">
        <v>0</v>
      </c>
      <c r="F5664" s="19" t="n">
        <v>33</v>
      </c>
    </row>
    <row r="5665" customFormat="false" ht="15" hidden="false" customHeight="false" outlineLevel="0" collapsed="false">
      <c r="A5665" s="8" t="s">
        <v>352</v>
      </c>
      <c r="B5665" s="8" t="s">
        <v>353</v>
      </c>
      <c r="C5665" s="8" t="s">
        <v>6017</v>
      </c>
      <c r="D5665" s="8" t="n">
        <v>2015</v>
      </c>
      <c r="E5665" s="19" t="n">
        <v>0</v>
      </c>
      <c r="F5665" s="19" t="n">
        <v>32.8888888888889</v>
      </c>
    </row>
    <row r="5666" customFormat="false" ht="15" hidden="false" customHeight="false" outlineLevel="0" collapsed="false">
      <c r="A5666" s="8" t="s">
        <v>352</v>
      </c>
      <c r="B5666" s="8" t="s">
        <v>353</v>
      </c>
      <c r="C5666" s="8" t="s">
        <v>6018</v>
      </c>
      <c r="D5666" s="8" t="n">
        <v>2015</v>
      </c>
      <c r="E5666" s="19" t="n">
        <v>0.254</v>
      </c>
      <c r="F5666" s="19" t="n">
        <v>33</v>
      </c>
    </row>
    <row r="5667" customFormat="false" ht="15" hidden="false" customHeight="false" outlineLevel="0" collapsed="false">
      <c r="A5667" s="8" t="s">
        <v>352</v>
      </c>
      <c r="B5667" s="8" t="s">
        <v>353</v>
      </c>
      <c r="C5667" s="8" t="s">
        <v>6019</v>
      </c>
      <c r="D5667" s="8" t="n">
        <v>2015</v>
      </c>
      <c r="E5667" s="19" t="n">
        <v>0</v>
      </c>
      <c r="F5667" s="19" t="n">
        <v>34.6111111111111</v>
      </c>
    </row>
    <row r="5668" customFormat="false" ht="15" hidden="false" customHeight="false" outlineLevel="0" collapsed="false">
      <c r="A5668" s="8" t="s">
        <v>352</v>
      </c>
      <c r="B5668" s="8" t="s">
        <v>353</v>
      </c>
      <c r="C5668" s="8" t="s">
        <v>6020</v>
      </c>
      <c r="D5668" s="8" t="n">
        <v>2015</v>
      </c>
      <c r="E5668" s="19" t="n">
        <v>0</v>
      </c>
      <c r="F5668" s="19" t="n">
        <v>35</v>
      </c>
    </row>
    <row r="5669" customFormat="false" ht="15" hidden="false" customHeight="false" outlineLevel="0" collapsed="false">
      <c r="A5669" s="8" t="s">
        <v>352</v>
      </c>
      <c r="B5669" s="8" t="s">
        <v>353</v>
      </c>
      <c r="C5669" s="8" t="s">
        <v>6021</v>
      </c>
      <c r="D5669" s="8" t="n">
        <v>2015</v>
      </c>
      <c r="E5669" s="19" t="n">
        <v>0</v>
      </c>
      <c r="F5669" s="19" t="n">
        <v>35</v>
      </c>
    </row>
    <row r="5670" customFormat="false" ht="15" hidden="false" customHeight="false" outlineLevel="0" collapsed="false">
      <c r="A5670" s="8" t="s">
        <v>352</v>
      </c>
      <c r="B5670" s="8" t="s">
        <v>353</v>
      </c>
      <c r="C5670" s="8" t="s">
        <v>6022</v>
      </c>
      <c r="D5670" s="8" t="n">
        <v>2015</v>
      </c>
      <c r="E5670" s="19" t="n">
        <v>0.254</v>
      </c>
      <c r="F5670" s="19" t="n">
        <v>33.2222222222222</v>
      </c>
    </row>
    <row r="5671" customFormat="false" ht="15" hidden="false" customHeight="false" outlineLevel="0" collapsed="false">
      <c r="A5671" s="8" t="s">
        <v>352</v>
      </c>
      <c r="B5671" s="8" t="s">
        <v>353</v>
      </c>
      <c r="C5671" s="8" t="s">
        <v>6023</v>
      </c>
      <c r="D5671" s="8" t="n">
        <v>2015</v>
      </c>
      <c r="E5671" s="19" t="n">
        <v>0</v>
      </c>
      <c r="F5671" s="19" t="n">
        <v>34.6111111111111</v>
      </c>
    </row>
    <row r="5672" customFormat="false" ht="15" hidden="false" customHeight="false" outlineLevel="0" collapsed="false">
      <c r="A5672" s="8" t="s">
        <v>352</v>
      </c>
      <c r="B5672" s="8" t="s">
        <v>353</v>
      </c>
      <c r="C5672" s="8" t="s">
        <v>6024</v>
      </c>
      <c r="D5672" s="8" t="n">
        <v>2015</v>
      </c>
      <c r="E5672" s="19" t="n">
        <v>0.254</v>
      </c>
      <c r="F5672" s="19" t="n">
        <v>34</v>
      </c>
    </row>
    <row r="5673" customFormat="false" ht="15" hidden="false" customHeight="false" outlineLevel="0" collapsed="false">
      <c r="A5673" s="8" t="s">
        <v>352</v>
      </c>
      <c r="B5673" s="8" t="s">
        <v>353</v>
      </c>
      <c r="C5673" s="8" t="s">
        <v>6025</v>
      </c>
      <c r="D5673" s="8" t="n">
        <v>2015</v>
      </c>
      <c r="E5673" s="19" t="n">
        <v>1.016</v>
      </c>
      <c r="F5673" s="19" t="n">
        <v>30.1111111111111</v>
      </c>
    </row>
    <row r="5674" customFormat="false" ht="15" hidden="false" customHeight="false" outlineLevel="0" collapsed="false">
      <c r="A5674" s="8" t="s">
        <v>352</v>
      </c>
      <c r="B5674" s="8" t="s">
        <v>353</v>
      </c>
      <c r="C5674" s="8" t="s">
        <v>6026</v>
      </c>
      <c r="D5674" s="8" t="n">
        <v>2015</v>
      </c>
      <c r="E5674" s="19" t="n">
        <v>0</v>
      </c>
      <c r="F5674" s="19" t="n">
        <v>33</v>
      </c>
    </row>
    <row r="5675" customFormat="false" ht="15" hidden="false" customHeight="false" outlineLevel="0" collapsed="false">
      <c r="A5675" s="8" t="s">
        <v>352</v>
      </c>
      <c r="B5675" s="8" t="s">
        <v>353</v>
      </c>
      <c r="C5675" s="8" t="s">
        <v>6027</v>
      </c>
      <c r="D5675" s="8" t="n">
        <v>2015</v>
      </c>
      <c r="E5675" s="19" t="n">
        <v>4.064</v>
      </c>
      <c r="F5675" s="19" t="n">
        <v>35.3888888888889</v>
      </c>
    </row>
    <row r="5676" customFormat="false" ht="15" hidden="false" customHeight="false" outlineLevel="0" collapsed="false">
      <c r="A5676" s="8" t="s">
        <v>352</v>
      </c>
      <c r="B5676" s="8" t="s">
        <v>353</v>
      </c>
      <c r="C5676" s="8" t="s">
        <v>6028</v>
      </c>
      <c r="D5676" s="8" t="n">
        <v>2015</v>
      </c>
      <c r="E5676" s="19" t="n">
        <v>0</v>
      </c>
      <c r="F5676" s="19" t="n">
        <v>34</v>
      </c>
    </row>
    <row r="5677" customFormat="false" ht="15" hidden="false" customHeight="false" outlineLevel="0" collapsed="false">
      <c r="A5677" s="8" t="s">
        <v>352</v>
      </c>
      <c r="B5677" s="8" t="s">
        <v>353</v>
      </c>
      <c r="C5677" s="8" t="s">
        <v>6029</v>
      </c>
      <c r="D5677" s="8" t="n">
        <v>2015</v>
      </c>
      <c r="E5677" s="19" t="n">
        <v>1.016</v>
      </c>
      <c r="F5677" s="19" t="n">
        <v>35</v>
      </c>
    </row>
    <row r="5678" customFormat="false" ht="15" hidden="false" customHeight="false" outlineLevel="0" collapsed="false">
      <c r="A5678" s="8" t="s">
        <v>352</v>
      </c>
      <c r="B5678" s="8" t="s">
        <v>353</v>
      </c>
      <c r="C5678" s="8" t="s">
        <v>6030</v>
      </c>
      <c r="D5678" s="8" t="n">
        <v>2015</v>
      </c>
      <c r="E5678" s="19" t="n">
        <v>3.048</v>
      </c>
      <c r="F5678" s="19" t="n">
        <v>35</v>
      </c>
    </row>
    <row r="5679" customFormat="false" ht="15" hidden="false" customHeight="false" outlineLevel="0" collapsed="false">
      <c r="A5679" s="8" t="s">
        <v>352</v>
      </c>
      <c r="B5679" s="8" t="s">
        <v>353</v>
      </c>
      <c r="C5679" s="8" t="s">
        <v>6031</v>
      </c>
      <c r="D5679" s="8" t="n">
        <v>2015</v>
      </c>
      <c r="E5679" s="19" t="n">
        <v>9.906</v>
      </c>
      <c r="F5679" s="19" t="n">
        <v>35</v>
      </c>
    </row>
    <row r="5680" customFormat="false" ht="15" hidden="false" customHeight="false" outlineLevel="0" collapsed="false">
      <c r="A5680" s="8" t="s">
        <v>352</v>
      </c>
      <c r="B5680" s="8" t="s">
        <v>353</v>
      </c>
      <c r="C5680" s="8" t="s">
        <v>6032</v>
      </c>
      <c r="D5680" s="8" t="n">
        <v>2015</v>
      </c>
      <c r="E5680" s="19" t="n">
        <v>0</v>
      </c>
      <c r="F5680" s="19" t="n">
        <v>33.3888888888889</v>
      </c>
    </row>
    <row r="5681" customFormat="false" ht="15" hidden="false" customHeight="false" outlineLevel="0" collapsed="false">
      <c r="A5681" s="8" t="s">
        <v>352</v>
      </c>
      <c r="B5681" s="8" t="s">
        <v>353</v>
      </c>
      <c r="C5681" s="8" t="s">
        <v>6033</v>
      </c>
      <c r="D5681" s="8" t="n">
        <v>2015</v>
      </c>
      <c r="E5681" s="19" t="n">
        <v>0</v>
      </c>
      <c r="F5681" s="19" t="n">
        <v>36</v>
      </c>
    </row>
    <row r="5682" customFormat="false" ht="15" hidden="false" customHeight="false" outlineLevel="0" collapsed="false">
      <c r="A5682" s="8" t="s">
        <v>352</v>
      </c>
      <c r="B5682" s="8" t="s">
        <v>353</v>
      </c>
      <c r="C5682" s="8" t="s">
        <v>6034</v>
      </c>
      <c r="D5682" s="8" t="n">
        <v>2015</v>
      </c>
      <c r="E5682" s="19" t="n">
        <v>0</v>
      </c>
      <c r="F5682" s="19" t="n">
        <v>34</v>
      </c>
    </row>
    <row r="5683" customFormat="false" ht="15" hidden="false" customHeight="false" outlineLevel="0" collapsed="false">
      <c r="A5683" s="8" t="s">
        <v>352</v>
      </c>
      <c r="B5683" s="8" t="s">
        <v>353</v>
      </c>
      <c r="C5683" s="8" t="s">
        <v>6035</v>
      </c>
      <c r="D5683" s="8" t="n">
        <v>2015</v>
      </c>
      <c r="E5683" s="19" t="n">
        <v>0</v>
      </c>
      <c r="F5683" s="19" t="n">
        <v>35</v>
      </c>
    </row>
    <row r="5684" customFormat="false" ht="15" hidden="false" customHeight="false" outlineLevel="0" collapsed="false">
      <c r="A5684" s="8" t="s">
        <v>352</v>
      </c>
      <c r="B5684" s="8" t="s">
        <v>353</v>
      </c>
      <c r="C5684" s="8" t="s">
        <v>6036</v>
      </c>
      <c r="D5684" s="8" t="n">
        <v>2015</v>
      </c>
      <c r="E5684" s="19" t="n">
        <v>0</v>
      </c>
      <c r="F5684" s="19" t="n">
        <v>36</v>
      </c>
    </row>
    <row r="5685" customFormat="false" ht="15" hidden="false" customHeight="false" outlineLevel="0" collapsed="false">
      <c r="A5685" s="8" t="s">
        <v>352</v>
      </c>
      <c r="B5685" s="8" t="s">
        <v>353</v>
      </c>
      <c r="C5685" s="8" t="s">
        <v>6037</v>
      </c>
      <c r="D5685" s="8" t="n">
        <v>2015</v>
      </c>
      <c r="E5685" s="19" t="n">
        <v>0</v>
      </c>
      <c r="F5685" s="19" t="n">
        <v>35</v>
      </c>
    </row>
    <row r="5686" customFormat="false" ht="15" hidden="false" customHeight="false" outlineLevel="0" collapsed="false">
      <c r="A5686" s="8" t="s">
        <v>352</v>
      </c>
      <c r="B5686" s="8" t="s">
        <v>353</v>
      </c>
      <c r="C5686" s="8" t="s">
        <v>6038</v>
      </c>
      <c r="D5686" s="8" t="n">
        <v>2015</v>
      </c>
      <c r="E5686" s="19" t="n">
        <v>0</v>
      </c>
      <c r="F5686" s="19" t="n">
        <v>35</v>
      </c>
    </row>
    <row r="5687" customFormat="false" ht="15" hidden="false" customHeight="false" outlineLevel="0" collapsed="false">
      <c r="A5687" s="8" t="s">
        <v>352</v>
      </c>
      <c r="B5687" s="8" t="s">
        <v>353</v>
      </c>
      <c r="C5687" s="8" t="s">
        <v>6039</v>
      </c>
      <c r="D5687" s="8" t="n">
        <v>2015</v>
      </c>
      <c r="E5687" s="19" t="n">
        <v>0</v>
      </c>
      <c r="F5687" s="19" t="n">
        <v>35.8888888888889</v>
      </c>
    </row>
    <row r="5688" customFormat="false" ht="15" hidden="false" customHeight="false" outlineLevel="0" collapsed="false">
      <c r="A5688" s="8" t="s">
        <v>352</v>
      </c>
      <c r="B5688" s="8" t="s">
        <v>353</v>
      </c>
      <c r="C5688" s="8" t="s">
        <v>6040</v>
      </c>
      <c r="D5688" s="8" t="n">
        <v>2015</v>
      </c>
      <c r="E5688" s="19" t="n">
        <v>0</v>
      </c>
      <c r="F5688" s="19" t="n">
        <v>36</v>
      </c>
    </row>
    <row r="5689" customFormat="false" ht="15" hidden="false" customHeight="false" outlineLevel="0" collapsed="false">
      <c r="A5689" s="8" t="s">
        <v>352</v>
      </c>
      <c r="B5689" s="8" t="s">
        <v>353</v>
      </c>
      <c r="C5689" s="8" t="s">
        <v>6041</v>
      </c>
      <c r="D5689" s="8" t="n">
        <v>2015</v>
      </c>
      <c r="E5689" s="19" t="n">
        <v>0</v>
      </c>
      <c r="F5689" s="19" t="n">
        <v>37</v>
      </c>
    </row>
    <row r="5690" customFormat="false" ht="15" hidden="false" customHeight="false" outlineLevel="0" collapsed="false">
      <c r="A5690" s="8" t="s">
        <v>352</v>
      </c>
      <c r="B5690" s="8" t="s">
        <v>353</v>
      </c>
      <c r="C5690" s="8" t="s">
        <v>6042</v>
      </c>
      <c r="D5690" s="8" t="n">
        <v>2015</v>
      </c>
      <c r="E5690" s="19" t="n">
        <v>0</v>
      </c>
      <c r="F5690" s="19" t="n">
        <v>36</v>
      </c>
    </row>
    <row r="5691" customFormat="false" ht="15" hidden="false" customHeight="false" outlineLevel="0" collapsed="false">
      <c r="A5691" s="8" t="s">
        <v>352</v>
      </c>
      <c r="B5691" s="8" t="s">
        <v>353</v>
      </c>
      <c r="C5691" s="8" t="s">
        <v>6043</v>
      </c>
      <c r="D5691" s="8" t="n">
        <v>2015</v>
      </c>
      <c r="E5691" s="19" t="n">
        <v>0</v>
      </c>
      <c r="F5691" s="19" t="n">
        <v>35</v>
      </c>
    </row>
    <row r="5692" customFormat="false" ht="15" hidden="false" customHeight="false" outlineLevel="0" collapsed="false">
      <c r="A5692" s="8" t="s">
        <v>352</v>
      </c>
      <c r="B5692" s="8" t="s">
        <v>353</v>
      </c>
      <c r="C5692" s="8" t="s">
        <v>6044</v>
      </c>
      <c r="D5692" s="8" t="n">
        <v>2015</v>
      </c>
      <c r="E5692" s="19" t="n">
        <v>0</v>
      </c>
      <c r="F5692" s="19" t="n">
        <v>36</v>
      </c>
    </row>
    <row r="5693" customFormat="false" ht="15" hidden="false" customHeight="false" outlineLevel="0" collapsed="false">
      <c r="A5693" s="8" t="s">
        <v>352</v>
      </c>
      <c r="B5693" s="8" t="s">
        <v>353</v>
      </c>
      <c r="C5693" s="8" t="s">
        <v>6045</v>
      </c>
      <c r="D5693" s="8" t="n">
        <v>2015</v>
      </c>
      <c r="E5693" s="19" t="n">
        <v>0</v>
      </c>
      <c r="F5693" s="19" t="n">
        <v>35</v>
      </c>
    </row>
    <row r="5694" customFormat="false" ht="15" hidden="false" customHeight="false" outlineLevel="0" collapsed="false">
      <c r="A5694" s="8" t="s">
        <v>352</v>
      </c>
      <c r="B5694" s="8" t="s">
        <v>353</v>
      </c>
      <c r="C5694" s="8" t="s">
        <v>6046</v>
      </c>
      <c r="D5694" s="8" t="n">
        <v>2015</v>
      </c>
      <c r="E5694" s="19" t="n">
        <v>0</v>
      </c>
      <c r="F5694" s="19" t="n">
        <v>35</v>
      </c>
    </row>
    <row r="5695" customFormat="false" ht="15" hidden="false" customHeight="false" outlineLevel="0" collapsed="false">
      <c r="A5695" s="8" t="s">
        <v>352</v>
      </c>
      <c r="B5695" s="8" t="s">
        <v>353</v>
      </c>
      <c r="C5695" s="8" t="s">
        <v>6047</v>
      </c>
      <c r="D5695" s="8" t="n">
        <v>2015</v>
      </c>
      <c r="E5695" s="19" t="n">
        <v>0</v>
      </c>
      <c r="F5695" s="19" t="n">
        <v>36.3888888888889</v>
      </c>
    </row>
    <row r="5696" customFormat="false" ht="15" hidden="false" customHeight="false" outlineLevel="0" collapsed="false">
      <c r="A5696" s="8" t="s">
        <v>352</v>
      </c>
      <c r="B5696" s="8" t="s">
        <v>353</v>
      </c>
      <c r="C5696" s="8" t="s">
        <v>6048</v>
      </c>
      <c r="D5696" s="8" t="n">
        <v>2015</v>
      </c>
      <c r="E5696" s="19" t="n">
        <v>0</v>
      </c>
      <c r="F5696" s="19" t="n">
        <v>37</v>
      </c>
    </row>
    <row r="5697" customFormat="false" ht="15" hidden="false" customHeight="false" outlineLevel="0" collapsed="false">
      <c r="A5697" s="8" t="s">
        <v>352</v>
      </c>
      <c r="B5697" s="8" t="s">
        <v>353</v>
      </c>
      <c r="C5697" s="8" t="s">
        <v>6049</v>
      </c>
      <c r="D5697" s="8" t="n">
        <v>2015</v>
      </c>
      <c r="E5697" s="19" t="n">
        <v>0</v>
      </c>
      <c r="F5697" s="19" t="n">
        <v>37</v>
      </c>
    </row>
    <row r="5698" customFormat="false" ht="15" hidden="false" customHeight="false" outlineLevel="0" collapsed="false">
      <c r="A5698" s="8" t="s">
        <v>352</v>
      </c>
      <c r="B5698" s="8" t="s">
        <v>353</v>
      </c>
      <c r="C5698" s="8" t="s">
        <v>6050</v>
      </c>
      <c r="D5698" s="8" t="n">
        <v>2015</v>
      </c>
      <c r="F5698" s="19" t="n">
        <v>37</v>
      </c>
    </row>
    <row r="5699" customFormat="false" ht="15" hidden="false" customHeight="false" outlineLevel="0" collapsed="false">
      <c r="A5699" s="8" t="s">
        <v>352</v>
      </c>
      <c r="B5699" s="8" t="s">
        <v>353</v>
      </c>
      <c r="C5699" s="8" t="s">
        <v>6051</v>
      </c>
      <c r="D5699" s="8" t="n">
        <v>2015</v>
      </c>
      <c r="E5699" s="19" t="n">
        <v>0</v>
      </c>
      <c r="F5699" s="19" t="n">
        <v>36</v>
      </c>
    </row>
    <row r="5700" customFormat="false" ht="15" hidden="false" customHeight="false" outlineLevel="0" collapsed="false">
      <c r="A5700" s="8" t="s">
        <v>352</v>
      </c>
      <c r="B5700" s="8" t="s">
        <v>353</v>
      </c>
      <c r="C5700" s="8" t="s">
        <v>6052</v>
      </c>
      <c r="D5700" s="8" t="n">
        <v>2015</v>
      </c>
      <c r="E5700" s="19" t="n">
        <v>0</v>
      </c>
      <c r="F5700" s="19" t="n">
        <v>35.5</v>
      </c>
    </row>
    <row r="5701" customFormat="false" ht="15" hidden="false" customHeight="false" outlineLevel="0" collapsed="false">
      <c r="A5701" s="8" t="s">
        <v>352</v>
      </c>
      <c r="B5701" s="8" t="s">
        <v>353</v>
      </c>
      <c r="C5701" s="8" t="s">
        <v>6053</v>
      </c>
      <c r="D5701" s="8" t="n">
        <v>2015</v>
      </c>
      <c r="E5701" s="19" t="n">
        <v>0</v>
      </c>
      <c r="F5701" s="19" t="n">
        <v>39</v>
      </c>
    </row>
    <row r="5702" customFormat="false" ht="15" hidden="false" customHeight="false" outlineLevel="0" collapsed="false">
      <c r="A5702" s="8" t="s">
        <v>352</v>
      </c>
      <c r="B5702" s="8" t="s">
        <v>353</v>
      </c>
      <c r="C5702" s="8" t="s">
        <v>6054</v>
      </c>
      <c r="D5702" s="8" t="n">
        <v>2015</v>
      </c>
      <c r="E5702" s="19" t="n">
        <v>0</v>
      </c>
      <c r="F5702" s="19" t="n">
        <v>40</v>
      </c>
    </row>
    <row r="5703" customFormat="false" ht="15" hidden="false" customHeight="false" outlineLevel="0" collapsed="false">
      <c r="A5703" s="8" t="s">
        <v>352</v>
      </c>
      <c r="B5703" s="8" t="s">
        <v>353</v>
      </c>
      <c r="C5703" s="8" t="s">
        <v>6055</v>
      </c>
      <c r="D5703" s="8" t="n">
        <v>2015</v>
      </c>
      <c r="E5703" s="19" t="n">
        <v>0</v>
      </c>
      <c r="F5703" s="19" t="n">
        <v>40</v>
      </c>
    </row>
    <row r="5704" customFormat="false" ht="15" hidden="false" customHeight="false" outlineLevel="0" collapsed="false">
      <c r="A5704" s="8" t="s">
        <v>352</v>
      </c>
      <c r="B5704" s="8" t="s">
        <v>353</v>
      </c>
      <c r="C5704" s="8" t="s">
        <v>6056</v>
      </c>
      <c r="D5704" s="8" t="n">
        <v>2015</v>
      </c>
      <c r="E5704" s="19" t="n">
        <v>0</v>
      </c>
      <c r="F5704" s="19" t="n">
        <v>38</v>
      </c>
    </row>
    <row r="5705" customFormat="false" ht="15" hidden="false" customHeight="false" outlineLevel="0" collapsed="false">
      <c r="A5705" s="8" t="s">
        <v>352</v>
      </c>
      <c r="B5705" s="8" t="s">
        <v>353</v>
      </c>
      <c r="C5705" s="8" t="s">
        <v>6057</v>
      </c>
      <c r="D5705" s="8" t="n">
        <v>2015</v>
      </c>
      <c r="E5705" s="19" t="n">
        <v>0</v>
      </c>
      <c r="F5705" s="19" t="n">
        <v>38</v>
      </c>
    </row>
    <row r="5706" customFormat="false" ht="15" hidden="false" customHeight="false" outlineLevel="0" collapsed="false">
      <c r="A5706" s="8" t="s">
        <v>352</v>
      </c>
      <c r="B5706" s="8" t="s">
        <v>353</v>
      </c>
      <c r="C5706" s="8" t="s">
        <v>6058</v>
      </c>
      <c r="D5706" s="8" t="n">
        <v>2015</v>
      </c>
      <c r="E5706" s="19" t="n">
        <v>0</v>
      </c>
      <c r="F5706" s="19" t="n">
        <v>37</v>
      </c>
    </row>
    <row r="5707" customFormat="false" ht="15" hidden="false" customHeight="false" outlineLevel="0" collapsed="false">
      <c r="A5707" s="8" t="s">
        <v>352</v>
      </c>
      <c r="B5707" s="8" t="s">
        <v>353</v>
      </c>
      <c r="C5707" s="8" t="s">
        <v>6059</v>
      </c>
      <c r="D5707" s="8" t="n">
        <v>2015</v>
      </c>
      <c r="E5707" s="19" t="n">
        <v>0</v>
      </c>
      <c r="F5707" s="19" t="n">
        <v>38</v>
      </c>
    </row>
    <row r="5708" customFormat="false" ht="15" hidden="false" customHeight="false" outlineLevel="0" collapsed="false">
      <c r="A5708" s="8" t="s">
        <v>352</v>
      </c>
      <c r="B5708" s="8" t="s">
        <v>353</v>
      </c>
      <c r="C5708" s="8" t="s">
        <v>6060</v>
      </c>
      <c r="D5708" s="8" t="n">
        <v>2015</v>
      </c>
      <c r="E5708" s="19" t="n">
        <v>0</v>
      </c>
      <c r="F5708" s="19" t="n">
        <v>38</v>
      </c>
    </row>
    <row r="5709" customFormat="false" ht="15" hidden="false" customHeight="false" outlineLevel="0" collapsed="false">
      <c r="A5709" s="8" t="s">
        <v>352</v>
      </c>
      <c r="B5709" s="8" t="s">
        <v>353</v>
      </c>
      <c r="C5709" s="8" t="s">
        <v>6061</v>
      </c>
      <c r="D5709" s="8" t="n">
        <v>2015</v>
      </c>
      <c r="E5709" s="19" t="n">
        <v>23.876</v>
      </c>
      <c r="F5709" s="19" t="n">
        <v>38</v>
      </c>
    </row>
    <row r="5710" customFormat="false" ht="15" hidden="false" customHeight="false" outlineLevel="0" collapsed="false">
      <c r="A5710" s="8" t="s">
        <v>352</v>
      </c>
      <c r="B5710" s="8" t="s">
        <v>353</v>
      </c>
      <c r="C5710" s="8" t="s">
        <v>6062</v>
      </c>
      <c r="D5710" s="8" t="n">
        <v>2015</v>
      </c>
      <c r="E5710" s="19" t="n">
        <v>57.912</v>
      </c>
      <c r="F5710" s="19" t="n">
        <v>32</v>
      </c>
    </row>
    <row r="5711" customFormat="false" ht="15" hidden="false" customHeight="false" outlineLevel="0" collapsed="false">
      <c r="A5711" s="8" t="s">
        <v>352</v>
      </c>
      <c r="B5711" s="8" t="s">
        <v>353</v>
      </c>
      <c r="C5711" s="8" t="s">
        <v>6063</v>
      </c>
      <c r="D5711" s="8" t="n">
        <v>2015</v>
      </c>
      <c r="E5711" s="19" t="n">
        <v>2.032</v>
      </c>
      <c r="F5711" s="19" t="n">
        <v>26</v>
      </c>
    </row>
    <row r="5712" customFormat="false" ht="15" hidden="false" customHeight="false" outlineLevel="0" collapsed="false">
      <c r="A5712" s="8" t="s">
        <v>352</v>
      </c>
      <c r="B5712" s="8" t="s">
        <v>353</v>
      </c>
      <c r="C5712" s="8" t="s">
        <v>6064</v>
      </c>
      <c r="D5712" s="8" t="n">
        <v>2015</v>
      </c>
      <c r="E5712" s="19" t="n">
        <v>8.89</v>
      </c>
      <c r="F5712" s="19" t="n">
        <v>31</v>
      </c>
    </row>
    <row r="5713" customFormat="false" ht="15" hidden="false" customHeight="false" outlineLevel="0" collapsed="false">
      <c r="A5713" s="8" t="s">
        <v>352</v>
      </c>
      <c r="B5713" s="8" t="s">
        <v>353</v>
      </c>
      <c r="C5713" s="8" t="s">
        <v>6065</v>
      </c>
      <c r="D5713" s="8" t="n">
        <v>2015</v>
      </c>
      <c r="E5713" s="19" t="n">
        <v>10.922</v>
      </c>
      <c r="F5713" s="19" t="n">
        <v>34</v>
      </c>
    </row>
    <row r="5714" customFormat="false" ht="15" hidden="false" customHeight="false" outlineLevel="0" collapsed="false">
      <c r="A5714" s="8" t="s">
        <v>352</v>
      </c>
      <c r="B5714" s="8" t="s">
        <v>353</v>
      </c>
      <c r="C5714" s="8" t="s">
        <v>6066</v>
      </c>
      <c r="D5714" s="8" t="n">
        <v>2015</v>
      </c>
      <c r="E5714" s="19" t="n">
        <v>0</v>
      </c>
      <c r="F5714" s="19" t="n">
        <v>34</v>
      </c>
    </row>
    <row r="5715" customFormat="false" ht="15" hidden="false" customHeight="false" outlineLevel="0" collapsed="false">
      <c r="A5715" s="8" t="s">
        <v>352</v>
      </c>
      <c r="B5715" s="8" t="s">
        <v>353</v>
      </c>
      <c r="C5715" s="8" t="s">
        <v>6067</v>
      </c>
      <c r="D5715" s="8" t="n">
        <v>2015</v>
      </c>
      <c r="E5715" s="19" t="n">
        <v>0</v>
      </c>
      <c r="F5715" s="19" t="n">
        <v>34</v>
      </c>
    </row>
    <row r="5716" customFormat="false" ht="15" hidden="false" customHeight="false" outlineLevel="0" collapsed="false">
      <c r="A5716" s="8" t="s">
        <v>352</v>
      </c>
      <c r="B5716" s="8" t="s">
        <v>353</v>
      </c>
      <c r="C5716" s="8" t="s">
        <v>6068</v>
      </c>
      <c r="D5716" s="8" t="n">
        <v>2015</v>
      </c>
      <c r="E5716" s="19" t="n">
        <v>0</v>
      </c>
      <c r="F5716" s="19" t="n">
        <v>34</v>
      </c>
    </row>
    <row r="5717" customFormat="false" ht="15" hidden="false" customHeight="false" outlineLevel="0" collapsed="false">
      <c r="A5717" s="8" t="s">
        <v>352</v>
      </c>
      <c r="B5717" s="8" t="s">
        <v>353</v>
      </c>
      <c r="C5717" s="8" t="s">
        <v>6069</v>
      </c>
      <c r="D5717" s="8" t="n">
        <v>2015</v>
      </c>
      <c r="E5717" s="19" t="n">
        <v>0</v>
      </c>
      <c r="F5717" s="19" t="n">
        <v>34.1111111111111</v>
      </c>
    </row>
    <row r="5718" customFormat="false" ht="15" hidden="false" customHeight="false" outlineLevel="0" collapsed="false">
      <c r="A5718" s="8" t="s">
        <v>352</v>
      </c>
      <c r="B5718" s="8" t="s">
        <v>353</v>
      </c>
      <c r="C5718" s="8" t="s">
        <v>6070</v>
      </c>
      <c r="D5718" s="8" t="n">
        <v>2015</v>
      </c>
      <c r="E5718" s="19" t="n">
        <v>0</v>
      </c>
      <c r="F5718" s="19" t="n">
        <v>34.2777777777778</v>
      </c>
    </row>
    <row r="5719" customFormat="false" ht="15" hidden="false" customHeight="false" outlineLevel="0" collapsed="false">
      <c r="A5719" s="8" t="s">
        <v>352</v>
      </c>
      <c r="B5719" s="8" t="s">
        <v>353</v>
      </c>
      <c r="C5719" s="8" t="s">
        <v>6071</v>
      </c>
      <c r="D5719" s="8" t="n">
        <v>2015</v>
      </c>
      <c r="E5719" s="19" t="n">
        <v>0</v>
      </c>
      <c r="F5719" s="19" t="n">
        <v>36</v>
      </c>
    </row>
    <row r="5720" customFormat="false" ht="15" hidden="false" customHeight="false" outlineLevel="0" collapsed="false">
      <c r="A5720" s="8" t="s">
        <v>352</v>
      </c>
      <c r="B5720" s="8" t="s">
        <v>353</v>
      </c>
      <c r="C5720" s="8" t="s">
        <v>6072</v>
      </c>
      <c r="D5720" s="8" t="n">
        <v>2015</v>
      </c>
      <c r="E5720" s="19" t="n">
        <v>0</v>
      </c>
      <c r="F5720" s="19" t="n">
        <v>37</v>
      </c>
    </row>
    <row r="5721" customFormat="false" ht="15" hidden="false" customHeight="false" outlineLevel="0" collapsed="false">
      <c r="A5721" s="8" t="s">
        <v>352</v>
      </c>
      <c r="B5721" s="8" t="s">
        <v>353</v>
      </c>
      <c r="C5721" s="8" t="s">
        <v>6073</v>
      </c>
      <c r="D5721" s="8" t="n">
        <v>2015</v>
      </c>
      <c r="E5721" s="19" t="n">
        <v>0</v>
      </c>
      <c r="F5721" s="19" t="n">
        <v>38</v>
      </c>
    </row>
    <row r="5722" customFormat="false" ht="15" hidden="false" customHeight="false" outlineLevel="0" collapsed="false">
      <c r="A5722" s="8" t="s">
        <v>352</v>
      </c>
      <c r="B5722" s="8" t="s">
        <v>353</v>
      </c>
      <c r="C5722" s="8" t="s">
        <v>6074</v>
      </c>
      <c r="D5722" s="8" t="n">
        <v>2015</v>
      </c>
      <c r="E5722" s="19" t="n">
        <v>0</v>
      </c>
      <c r="F5722" s="19" t="n">
        <v>38</v>
      </c>
    </row>
    <row r="5723" customFormat="false" ht="15" hidden="false" customHeight="false" outlineLevel="0" collapsed="false">
      <c r="A5723" s="8" t="s">
        <v>352</v>
      </c>
      <c r="B5723" s="8" t="s">
        <v>353</v>
      </c>
      <c r="C5723" s="8" t="s">
        <v>6075</v>
      </c>
      <c r="D5723" s="8" t="n">
        <v>2015</v>
      </c>
      <c r="E5723" s="19" t="n">
        <v>0</v>
      </c>
      <c r="F5723" s="19" t="n">
        <v>38</v>
      </c>
    </row>
    <row r="5724" customFormat="false" ht="15" hidden="false" customHeight="false" outlineLevel="0" collapsed="false">
      <c r="A5724" s="8" t="s">
        <v>352</v>
      </c>
      <c r="B5724" s="8" t="s">
        <v>353</v>
      </c>
      <c r="C5724" s="8" t="s">
        <v>6076</v>
      </c>
      <c r="D5724" s="8" t="n">
        <v>2015</v>
      </c>
      <c r="E5724" s="19" t="n">
        <v>0</v>
      </c>
      <c r="F5724" s="19" t="n">
        <v>39</v>
      </c>
    </row>
    <row r="5725" customFormat="false" ht="15" hidden="false" customHeight="false" outlineLevel="0" collapsed="false">
      <c r="A5725" s="8" t="s">
        <v>352</v>
      </c>
      <c r="B5725" s="8" t="s">
        <v>353</v>
      </c>
      <c r="C5725" s="8" t="s">
        <v>6077</v>
      </c>
      <c r="D5725" s="8" t="n">
        <v>2015</v>
      </c>
      <c r="E5725" s="19" t="n">
        <v>0</v>
      </c>
      <c r="F5725" s="19" t="n">
        <v>38</v>
      </c>
    </row>
    <row r="5726" customFormat="false" ht="15" hidden="false" customHeight="false" outlineLevel="0" collapsed="false">
      <c r="A5726" s="8" t="s">
        <v>352</v>
      </c>
      <c r="B5726" s="8" t="s">
        <v>353</v>
      </c>
      <c r="C5726" s="8" t="s">
        <v>6078</v>
      </c>
      <c r="D5726" s="8" t="n">
        <v>2015</v>
      </c>
      <c r="E5726" s="19" t="n">
        <v>0</v>
      </c>
      <c r="F5726" s="19" t="n">
        <v>37</v>
      </c>
    </row>
    <row r="5727" customFormat="false" ht="15" hidden="false" customHeight="false" outlineLevel="0" collapsed="false">
      <c r="A5727" s="8" t="s">
        <v>352</v>
      </c>
      <c r="B5727" s="8" t="s">
        <v>353</v>
      </c>
      <c r="C5727" s="8" t="s">
        <v>6079</v>
      </c>
      <c r="D5727" s="8" t="n">
        <v>2015</v>
      </c>
      <c r="E5727" s="19" t="n">
        <v>0</v>
      </c>
      <c r="F5727" s="19" t="n">
        <v>39</v>
      </c>
    </row>
    <row r="5728" customFormat="false" ht="15" hidden="false" customHeight="false" outlineLevel="0" collapsed="false">
      <c r="A5728" s="8" t="s">
        <v>352</v>
      </c>
      <c r="B5728" s="8" t="s">
        <v>353</v>
      </c>
      <c r="C5728" s="8" t="s">
        <v>6080</v>
      </c>
      <c r="D5728" s="8" t="n">
        <v>2015</v>
      </c>
      <c r="E5728" s="19" t="n">
        <v>0</v>
      </c>
      <c r="F5728" s="19" t="n">
        <v>40</v>
      </c>
    </row>
    <row r="5729" customFormat="false" ht="15" hidden="false" customHeight="false" outlineLevel="0" collapsed="false">
      <c r="A5729" s="8" t="s">
        <v>352</v>
      </c>
      <c r="B5729" s="8" t="s">
        <v>353</v>
      </c>
      <c r="C5729" s="8" t="s">
        <v>6081</v>
      </c>
      <c r="D5729" s="8" t="n">
        <v>2015</v>
      </c>
      <c r="E5729" s="19" t="n">
        <v>0</v>
      </c>
      <c r="F5729" s="19" t="n">
        <v>40</v>
      </c>
    </row>
    <row r="5730" customFormat="false" ht="15" hidden="false" customHeight="false" outlineLevel="0" collapsed="false">
      <c r="A5730" s="8" t="s">
        <v>352</v>
      </c>
      <c r="B5730" s="8" t="s">
        <v>353</v>
      </c>
      <c r="C5730" s="8" t="s">
        <v>6082</v>
      </c>
      <c r="D5730" s="8" t="n">
        <v>2015</v>
      </c>
      <c r="E5730" s="19" t="n">
        <v>0</v>
      </c>
      <c r="F5730" s="19" t="n">
        <v>40</v>
      </c>
    </row>
    <row r="5731" customFormat="false" ht="15" hidden="false" customHeight="false" outlineLevel="0" collapsed="false">
      <c r="A5731" s="8" t="s">
        <v>352</v>
      </c>
      <c r="B5731" s="8" t="s">
        <v>353</v>
      </c>
      <c r="C5731" s="8" t="s">
        <v>6083</v>
      </c>
      <c r="D5731" s="8" t="n">
        <v>2015</v>
      </c>
      <c r="E5731" s="19" t="n">
        <v>0</v>
      </c>
      <c r="F5731" s="19" t="n">
        <v>38</v>
      </c>
    </row>
    <row r="5732" customFormat="false" ht="15" hidden="false" customHeight="false" outlineLevel="0" collapsed="false">
      <c r="A5732" s="8" t="s">
        <v>352</v>
      </c>
      <c r="B5732" s="8" t="s">
        <v>353</v>
      </c>
      <c r="C5732" s="8" t="s">
        <v>6084</v>
      </c>
      <c r="D5732" s="8" t="n">
        <v>2015</v>
      </c>
      <c r="E5732" s="19" t="n">
        <v>0</v>
      </c>
      <c r="F5732" s="19" t="n">
        <v>37</v>
      </c>
    </row>
    <row r="5733" customFormat="false" ht="15" hidden="false" customHeight="false" outlineLevel="0" collapsed="false">
      <c r="A5733" s="8" t="s">
        <v>352</v>
      </c>
      <c r="B5733" s="8" t="s">
        <v>353</v>
      </c>
      <c r="C5733" s="8" t="s">
        <v>6085</v>
      </c>
      <c r="D5733" s="8" t="n">
        <v>2015</v>
      </c>
      <c r="E5733" s="19" t="n">
        <v>0</v>
      </c>
      <c r="F5733" s="19" t="n">
        <v>38</v>
      </c>
    </row>
    <row r="5734" customFormat="false" ht="15" hidden="false" customHeight="false" outlineLevel="0" collapsed="false">
      <c r="A5734" s="8" t="s">
        <v>352</v>
      </c>
      <c r="B5734" s="8" t="s">
        <v>353</v>
      </c>
      <c r="C5734" s="8" t="s">
        <v>6086</v>
      </c>
      <c r="D5734" s="8" t="n">
        <v>2015</v>
      </c>
      <c r="E5734" s="19" t="n">
        <v>0</v>
      </c>
      <c r="F5734" s="19" t="n">
        <v>39</v>
      </c>
    </row>
    <row r="5735" customFormat="false" ht="15" hidden="false" customHeight="false" outlineLevel="0" collapsed="false">
      <c r="A5735" s="8" t="s">
        <v>352</v>
      </c>
      <c r="B5735" s="8" t="s">
        <v>353</v>
      </c>
      <c r="C5735" s="8" t="s">
        <v>6087</v>
      </c>
      <c r="D5735" s="8" t="n">
        <v>2015</v>
      </c>
      <c r="E5735" s="19" t="n">
        <v>0</v>
      </c>
      <c r="F5735" s="19" t="n">
        <v>40</v>
      </c>
    </row>
    <row r="5736" customFormat="false" ht="15" hidden="false" customHeight="false" outlineLevel="0" collapsed="false">
      <c r="A5736" s="8" t="s">
        <v>352</v>
      </c>
      <c r="B5736" s="8" t="s">
        <v>353</v>
      </c>
      <c r="C5736" s="8" t="s">
        <v>6088</v>
      </c>
      <c r="D5736" s="8" t="n">
        <v>2015</v>
      </c>
      <c r="E5736" s="19" t="n">
        <v>0</v>
      </c>
      <c r="F5736" s="19" t="n">
        <v>40</v>
      </c>
    </row>
    <row r="5737" customFormat="false" ht="15" hidden="false" customHeight="false" outlineLevel="0" collapsed="false">
      <c r="A5737" s="8" t="s">
        <v>352</v>
      </c>
      <c r="B5737" s="8" t="s">
        <v>353</v>
      </c>
      <c r="C5737" s="8" t="s">
        <v>6089</v>
      </c>
      <c r="D5737" s="8" t="n">
        <v>2015</v>
      </c>
      <c r="E5737" s="19" t="n">
        <v>0</v>
      </c>
      <c r="F5737" s="19" t="n">
        <v>40</v>
      </c>
    </row>
    <row r="5738" customFormat="false" ht="15" hidden="false" customHeight="false" outlineLevel="0" collapsed="false">
      <c r="A5738" s="8" t="s">
        <v>352</v>
      </c>
      <c r="B5738" s="8" t="s">
        <v>353</v>
      </c>
      <c r="C5738" s="8" t="s">
        <v>6090</v>
      </c>
      <c r="D5738" s="8" t="n">
        <v>2015</v>
      </c>
      <c r="E5738" s="19" t="n">
        <v>0</v>
      </c>
      <c r="F5738" s="19" t="n">
        <v>40</v>
      </c>
    </row>
    <row r="5739" customFormat="false" ht="15" hidden="false" customHeight="false" outlineLevel="0" collapsed="false">
      <c r="A5739" s="8" t="s">
        <v>352</v>
      </c>
      <c r="B5739" s="8" t="s">
        <v>353</v>
      </c>
      <c r="C5739" s="8" t="s">
        <v>6091</v>
      </c>
      <c r="D5739" s="8" t="n">
        <v>2015</v>
      </c>
      <c r="E5739" s="19" t="n">
        <v>0</v>
      </c>
      <c r="F5739" s="19" t="n">
        <v>40</v>
      </c>
    </row>
    <row r="5740" customFormat="false" ht="15" hidden="false" customHeight="false" outlineLevel="0" collapsed="false">
      <c r="A5740" s="8" t="s">
        <v>352</v>
      </c>
      <c r="B5740" s="8" t="s">
        <v>353</v>
      </c>
      <c r="C5740" s="8" t="s">
        <v>6092</v>
      </c>
      <c r="D5740" s="8" t="n">
        <v>2015</v>
      </c>
      <c r="E5740" s="19" t="n">
        <v>0</v>
      </c>
      <c r="F5740" s="19" t="n">
        <v>40</v>
      </c>
    </row>
    <row r="5741" customFormat="false" ht="15" hidden="false" customHeight="false" outlineLevel="0" collapsed="false">
      <c r="A5741" s="8" t="s">
        <v>352</v>
      </c>
      <c r="B5741" s="8" t="s">
        <v>353</v>
      </c>
      <c r="C5741" s="8" t="s">
        <v>6093</v>
      </c>
      <c r="D5741" s="8" t="n">
        <v>2015</v>
      </c>
      <c r="E5741" s="19" t="n">
        <v>0</v>
      </c>
      <c r="F5741" s="19" t="n">
        <v>39</v>
      </c>
    </row>
    <row r="5742" customFormat="false" ht="15" hidden="false" customHeight="false" outlineLevel="0" collapsed="false">
      <c r="A5742" s="8" t="s">
        <v>352</v>
      </c>
      <c r="B5742" s="8" t="s">
        <v>353</v>
      </c>
      <c r="C5742" s="8" t="s">
        <v>6094</v>
      </c>
      <c r="D5742" s="8" t="n">
        <v>2015</v>
      </c>
      <c r="E5742" s="19" t="n">
        <v>0</v>
      </c>
      <c r="F5742" s="19" t="n">
        <v>39</v>
      </c>
    </row>
    <row r="5743" customFormat="false" ht="15" hidden="false" customHeight="false" outlineLevel="0" collapsed="false">
      <c r="A5743" s="8" t="s">
        <v>352</v>
      </c>
      <c r="B5743" s="8" t="s">
        <v>353</v>
      </c>
      <c r="C5743" s="8" t="s">
        <v>6095</v>
      </c>
      <c r="D5743" s="8" t="n">
        <v>2015</v>
      </c>
      <c r="E5743" s="19" t="n">
        <v>0</v>
      </c>
      <c r="F5743" s="19" t="n">
        <v>39</v>
      </c>
    </row>
    <row r="5744" customFormat="false" ht="15" hidden="false" customHeight="false" outlineLevel="0" collapsed="false">
      <c r="A5744" s="8" t="s">
        <v>352</v>
      </c>
      <c r="B5744" s="8" t="s">
        <v>353</v>
      </c>
      <c r="C5744" s="8" t="s">
        <v>6096</v>
      </c>
      <c r="D5744" s="8" t="n">
        <v>2015</v>
      </c>
      <c r="E5744" s="19" t="n">
        <v>0</v>
      </c>
      <c r="F5744" s="19" t="n">
        <v>38</v>
      </c>
    </row>
    <row r="5745" customFormat="false" ht="15" hidden="false" customHeight="false" outlineLevel="0" collapsed="false">
      <c r="A5745" s="8" t="s">
        <v>352</v>
      </c>
      <c r="B5745" s="8" t="s">
        <v>353</v>
      </c>
      <c r="C5745" s="8" t="s">
        <v>6097</v>
      </c>
      <c r="D5745" s="8" t="n">
        <v>2015</v>
      </c>
      <c r="E5745" s="19" t="n">
        <v>0</v>
      </c>
      <c r="F5745" s="19" t="n">
        <v>38</v>
      </c>
    </row>
    <row r="5746" customFormat="false" ht="15" hidden="false" customHeight="false" outlineLevel="0" collapsed="false">
      <c r="A5746" s="8" t="s">
        <v>352</v>
      </c>
      <c r="B5746" s="8" t="s">
        <v>353</v>
      </c>
      <c r="C5746" s="8" t="s">
        <v>6098</v>
      </c>
      <c r="D5746" s="8" t="n">
        <v>2015</v>
      </c>
      <c r="E5746" s="19" t="n">
        <v>0</v>
      </c>
      <c r="F5746" s="19" t="n">
        <v>38</v>
      </c>
    </row>
    <row r="5747" customFormat="false" ht="15" hidden="false" customHeight="false" outlineLevel="0" collapsed="false">
      <c r="A5747" s="8" t="s">
        <v>352</v>
      </c>
      <c r="B5747" s="8" t="s">
        <v>353</v>
      </c>
      <c r="C5747" s="8" t="s">
        <v>6099</v>
      </c>
      <c r="D5747" s="8" t="n">
        <v>2015</v>
      </c>
      <c r="E5747" s="19" t="n">
        <v>0</v>
      </c>
      <c r="F5747" s="19" t="n">
        <v>38</v>
      </c>
    </row>
    <row r="5748" customFormat="false" ht="15" hidden="false" customHeight="false" outlineLevel="0" collapsed="false">
      <c r="A5748" s="8" t="s">
        <v>352</v>
      </c>
      <c r="B5748" s="8" t="s">
        <v>353</v>
      </c>
      <c r="C5748" s="8" t="s">
        <v>6100</v>
      </c>
      <c r="D5748" s="8" t="n">
        <v>2015</v>
      </c>
      <c r="E5748" s="19" t="n">
        <v>0</v>
      </c>
      <c r="F5748" s="19" t="n">
        <v>37</v>
      </c>
    </row>
    <row r="5749" customFormat="false" ht="15" hidden="false" customHeight="false" outlineLevel="0" collapsed="false">
      <c r="A5749" s="8" t="s">
        <v>352</v>
      </c>
      <c r="B5749" s="8" t="s">
        <v>353</v>
      </c>
      <c r="C5749" s="8" t="s">
        <v>6101</v>
      </c>
      <c r="D5749" s="8" t="n">
        <v>2015</v>
      </c>
      <c r="E5749" s="19" t="n">
        <v>0</v>
      </c>
      <c r="F5749" s="19" t="n">
        <v>36</v>
      </c>
    </row>
    <row r="5750" customFormat="false" ht="15" hidden="false" customHeight="false" outlineLevel="0" collapsed="false">
      <c r="A5750" s="8" t="s">
        <v>352</v>
      </c>
      <c r="B5750" s="8" t="s">
        <v>353</v>
      </c>
      <c r="C5750" s="8" t="s">
        <v>6102</v>
      </c>
      <c r="D5750" s="8" t="n">
        <v>2015</v>
      </c>
      <c r="E5750" s="19" t="n">
        <v>0</v>
      </c>
      <c r="F5750" s="19" t="n">
        <v>32</v>
      </c>
    </row>
    <row r="5751" customFormat="false" ht="15" hidden="false" customHeight="false" outlineLevel="0" collapsed="false">
      <c r="A5751" s="8" t="s">
        <v>352</v>
      </c>
      <c r="B5751" s="8" t="s">
        <v>353</v>
      </c>
      <c r="C5751" s="8" t="s">
        <v>6103</v>
      </c>
      <c r="D5751" s="8" t="n">
        <v>2015</v>
      </c>
      <c r="E5751" s="19" t="n">
        <v>0</v>
      </c>
      <c r="F5751" s="19" t="n">
        <v>32</v>
      </c>
    </row>
    <row r="5752" customFormat="false" ht="15" hidden="false" customHeight="false" outlineLevel="0" collapsed="false">
      <c r="A5752" s="8" t="s">
        <v>352</v>
      </c>
      <c r="B5752" s="8" t="s">
        <v>353</v>
      </c>
      <c r="C5752" s="8" t="s">
        <v>6104</v>
      </c>
      <c r="D5752" s="8" t="n">
        <v>2015</v>
      </c>
      <c r="E5752" s="19" t="n">
        <v>0</v>
      </c>
      <c r="F5752" s="19" t="n">
        <v>32</v>
      </c>
    </row>
    <row r="5753" customFormat="false" ht="15" hidden="false" customHeight="false" outlineLevel="0" collapsed="false">
      <c r="A5753" s="8" t="s">
        <v>352</v>
      </c>
      <c r="B5753" s="8" t="s">
        <v>353</v>
      </c>
      <c r="C5753" s="8" t="s">
        <v>6105</v>
      </c>
      <c r="D5753" s="8" t="n">
        <v>2015</v>
      </c>
      <c r="E5753" s="19" t="n">
        <v>0</v>
      </c>
      <c r="F5753" s="19" t="n">
        <v>34</v>
      </c>
    </row>
    <row r="5754" customFormat="false" ht="15" hidden="false" customHeight="false" outlineLevel="0" collapsed="false">
      <c r="A5754" s="8" t="s">
        <v>352</v>
      </c>
      <c r="B5754" s="8" t="s">
        <v>353</v>
      </c>
      <c r="C5754" s="8" t="s">
        <v>6106</v>
      </c>
      <c r="D5754" s="8" t="n">
        <v>2015</v>
      </c>
      <c r="E5754" s="19" t="n">
        <v>0</v>
      </c>
      <c r="F5754" s="19" t="n">
        <v>36</v>
      </c>
    </row>
    <row r="5755" customFormat="false" ht="15" hidden="false" customHeight="false" outlineLevel="0" collapsed="false">
      <c r="A5755" s="8" t="s">
        <v>352</v>
      </c>
      <c r="B5755" s="8" t="s">
        <v>353</v>
      </c>
      <c r="C5755" s="8" t="s">
        <v>6107</v>
      </c>
      <c r="D5755" s="8" t="n">
        <v>2015</v>
      </c>
      <c r="E5755" s="19" t="n">
        <v>0</v>
      </c>
      <c r="F5755" s="19" t="n">
        <v>36</v>
      </c>
    </row>
    <row r="5756" customFormat="false" ht="15" hidden="false" customHeight="false" outlineLevel="0" collapsed="false">
      <c r="A5756" s="8" t="s">
        <v>352</v>
      </c>
      <c r="B5756" s="8" t="s">
        <v>353</v>
      </c>
      <c r="C5756" s="8" t="s">
        <v>6108</v>
      </c>
      <c r="D5756" s="8" t="n">
        <v>2015</v>
      </c>
      <c r="E5756" s="19" t="n">
        <v>0</v>
      </c>
      <c r="F5756" s="19" t="n">
        <v>37</v>
      </c>
    </row>
    <row r="5757" customFormat="false" ht="15" hidden="false" customHeight="false" outlineLevel="0" collapsed="false">
      <c r="A5757" s="8" t="s">
        <v>352</v>
      </c>
      <c r="B5757" s="8" t="s">
        <v>353</v>
      </c>
      <c r="C5757" s="8" t="s">
        <v>6109</v>
      </c>
      <c r="D5757" s="8" t="n">
        <v>2015</v>
      </c>
      <c r="E5757" s="19" t="n">
        <v>0</v>
      </c>
      <c r="F5757" s="19" t="n">
        <v>36</v>
      </c>
    </row>
    <row r="5758" customFormat="false" ht="15" hidden="false" customHeight="false" outlineLevel="0" collapsed="false">
      <c r="A5758" s="8" t="s">
        <v>352</v>
      </c>
      <c r="B5758" s="8" t="s">
        <v>353</v>
      </c>
      <c r="C5758" s="8" t="s">
        <v>6110</v>
      </c>
      <c r="D5758" s="8" t="n">
        <v>2015</v>
      </c>
      <c r="E5758" s="19" t="n">
        <v>0</v>
      </c>
      <c r="F5758" s="19" t="n">
        <v>36</v>
      </c>
    </row>
    <row r="5759" customFormat="false" ht="15" hidden="false" customHeight="false" outlineLevel="0" collapsed="false">
      <c r="A5759" s="8" t="s">
        <v>352</v>
      </c>
      <c r="B5759" s="8" t="s">
        <v>353</v>
      </c>
      <c r="C5759" s="8" t="s">
        <v>6111</v>
      </c>
      <c r="D5759" s="8" t="n">
        <v>2015</v>
      </c>
      <c r="E5759" s="19" t="n">
        <v>0</v>
      </c>
      <c r="F5759" s="19" t="n">
        <v>36</v>
      </c>
    </row>
    <row r="5760" customFormat="false" ht="15" hidden="false" customHeight="false" outlineLevel="0" collapsed="false">
      <c r="A5760" s="8" t="s">
        <v>352</v>
      </c>
      <c r="B5760" s="8" t="s">
        <v>353</v>
      </c>
      <c r="C5760" s="8" t="s">
        <v>6112</v>
      </c>
      <c r="D5760" s="8" t="n">
        <v>2015</v>
      </c>
      <c r="E5760" s="19" t="n">
        <v>0</v>
      </c>
      <c r="F5760" s="19" t="n">
        <v>35</v>
      </c>
    </row>
    <row r="5761" customFormat="false" ht="15" hidden="false" customHeight="false" outlineLevel="0" collapsed="false">
      <c r="A5761" s="8" t="s">
        <v>352</v>
      </c>
      <c r="B5761" s="8" t="s">
        <v>353</v>
      </c>
      <c r="C5761" s="8" t="s">
        <v>6113</v>
      </c>
      <c r="D5761" s="8" t="n">
        <v>2015</v>
      </c>
      <c r="E5761" s="19" t="n">
        <v>0</v>
      </c>
      <c r="F5761" s="19" t="n">
        <v>36</v>
      </c>
    </row>
    <row r="5762" customFormat="false" ht="15" hidden="false" customHeight="false" outlineLevel="0" collapsed="false">
      <c r="A5762" s="8" t="s">
        <v>352</v>
      </c>
      <c r="B5762" s="8" t="s">
        <v>353</v>
      </c>
      <c r="C5762" s="8" t="s">
        <v>6114</v>
      </c>
      <c r="D5762" s="8" t="n">
        <v>2015</v>
      </c>
      <c r="E5762" s="19" t="n">
        <v>0</v>
      </c>
      <c r="F5762" s="19" t="n">
        <v>36</v>
      </c>
    </row>
    <row r="5763" customFormat="false" ht="15" hidden="false" customHeight="false" outlineLevel="0" collapsed="false">
      <c r="A5763" s="8" t="s">
        <v>352</v>
      </c>
      <c r="B5763" s="8" t="s">
        <v>353</v>
      </c>
      <c r="C5763" s="8" t="s">
        <v>6115</v>
      </c>
      <c r="D5763" s="8" t="n">
        <v>2015</v>
      </c>
      <c r="E5763" s="19" t="n">
        <v>0</v>
      </c>
      <c r="F5763" s="19" t="n">
        <v>37</v>
      </c>
    </row>
    <row r="5764" customFormat="false" ht="15" hidden="false" customHeight="false" outlineLevel="0" collapsed="false">
      <c r="A5764" s="8" t="s">
        <v>352</v>
      </c>
      <c r="B5764" s="8" t="s">
        <v>353</v>
      </c>
      <c r="C5764" s="8" t="s">
        <v>6116</v>
      </c>
      <c r="D5764" s="8" t="n">
        <v>2015</v>
      </c>
      <c r="E5764" s="19" t="n">
        <v>0</v>
      </c>
      <c r="F5764" s="19" t="n">
        <v>37</v>
      </c>
    </row>
    <row r="5765" customFormat="false" ht="15" hidden="false" customHeight="false" outlineLevel="0" collapsed="false">
      <c r="A5765" s="8" t="s">
        <v>352</v>
      </c>
      <c r="B5765" s="8" t="s">
        <v>353</v>
      </c>
      <c r="C5765" s="8" t="s">
        <v>6117</v>
      </c>
      <c r="D5765" s="8" t="n">
        <v>2015</v>
      </c>
      <c r="E5765" s="19" t="n">
        <v>0</v>
      </c>
      <c r="F5765" s="19" t="n">
        <v>38</v>
      </c>
    </row>
    <row r="5766" customFormat="false" ht="15" hidden="false" customHeight="false" outlineLevel="0" collapsed="false">
      <c r="A5766" s="8" t="s">
        <v>352</v>
      </c>
      <c r="B5766" s="8" t="s">
        <v>353</v>
      </c>
      <c r="C5766" s="8" t="s">
        <v>6118</v>
      </c>
      <c r="D5766" s="8" t="n">
        <v>2015</v>
      </c>
      <c r="E5766" s="19" t="n">
        <v>0</v>
      </c>
      <c r="F5766" s="19" t="n">
        <v>37</v>
      </c>
    </row>
    <row r="5767" customFormat="false" ht="15" hidden="false" customHeight="false" outlineLevel="0" collapsed="false">
      <c r="A5767" s="8" t="s">
        <v>352</v>
      </c>
      <c r="B5767" s="8" t="s">
        <v>353</v>
      </c>
      <c r="C5767" s="8" t="s">
        <v>6119</v>
      </c>
      <c r="D5767" s="8" t="n">
        <v>2015</v>
      </c>
      <c r="E5767" s="19" t="n">
        <v>0</v>
      </c>
      <c r="F5767" s="19" t="n">
        <v>36</v>
      </c>
    </row>
    <row r="5768" customFormat="false" ht="15" hidden="false" customHeight="false" outlineLevel="0" collapsed="false">
      <c r="A5768" s="8" t="s">
        <v>352</v>
      </c>
      <c r="B5768" s="8" t="s">
        <v>353</v>
      </c>
      <c r="C5768" s="8" t="s">
        <v>6120</v>
      </c>
      <c r="D5768" s="8" t="n">
        <v>2015</v>
      </c>
      <c r="E5768" s="19" t="n">
        <v>0</v>
      </c>
      <c r="F5768" s="19" t="n">
        <v>35</v>
      </c>
    </row>
    <row r="5769" customFormat="false" ht="15" hidden="false" customHeight="false" outlineLevel="0" collapsed="false">
      <c r="A5769" s="8" t="s">
        <v>352</v>
      </c>
      <c r="B5769" s="8" t="s">
        <v>353</v>
      </c>
      <c r="C5769" s="8" t="s">
        <v>6121</v>
      </c>
      <c r="D5769" s="8" t="n">
        <v>2015</v>
      </c>
      <c r="E5769" s="19" t="n">
        <v>0</v>
      </c>
      <c r="F5769" s="19" t="n">
        <v>34</v>
      </c>
    </row>
    <row r="5770" customFormat="false" ht="15" hidden="false" customHeight="false" outlineLevel="0" collapsed="false">
      <c r="A5770" s="8" t="s">
        <v>352</v>
      </c>
      <c r="B5770" s="8" t="s">
        <v>353</v>
      </c>
      <c r="C5770" s="8" t="s">
        <v>6122</v>
      </c>
      <c r="D5770" s="8" t="n">
        <v>2015</v>
      </c>
      <c r="E5770" s="19" t="n">
        <v>0</v>
      </c>
      <c r="F5770" s="19" t="n">
        <v>33.1111111111111</v>
      </c>
    </row>
    <row r="5771" customFormat="false" ht="15" hidden="false" customHeight="false" outlineLevel="0" collapsed="false">
      <c r="A5771" s="8" t="s">
        <v>352</v>
      </c>
      <c r="B5771" s="8" t="s">
        <v>353</v>
      </c>
      <c r="C5771" s="8" t="s">
        <v>6123</v>
      </c>
      <c r="D5771" s="8" t="n">
        <v>2015</v>
      </c>
      <c r="E5771" s="19" t="n">
        <v>0</v>
      </c>
      <c r="F5771" s="19" t="n">
        <v>33.2777777777778</v>
      </c>
    </row>
    <row r="5772" customFormat="false" ht="15" hidden="false" customHeight="false" outlineLevel="0" collapsed="false">
      <c r="A5772" s="8" t="s">
        <v>352</v>
      </c>
      <c r="B5772" s="8" t="s">
        <v>353</v>
      </c>
      <c r="C5772" s="8" t="s">
        <v>6124</v>
      </c>
      <c r="D5772" s="8" t="n">
        <v>2015</v>
      </c>
      <c r="E5772" s="19" t="n">
        <v>0</v>
      </c>
      <c r="F5772" s="19" t="n">
        <v>34</v>
      </c>
    </row>
    <row r="5773" customFormat="false" ht="15" hidden="false" customHeight="false" outlineLevel="0" collapsed="false">
      <c r="A5773" s="8" t="s">
        <v>352</v>
      </c>
      <c r="B5773" s="8" t="s">
        <v>353</v>
      </c>
      <c r="C5773" s="8" t="s">
        <v>6125</v>
      </c>
      <c r="D5773" s="8" t="n">
        <v>2015</v>
      </c>
      <c r="E5773" s="19" t="n">
        <v>0</v>
      </c>
      <c r="F5773" s="19" t="n">
        <v>34</v>
      </c>
    </row>
    <row r="5774" customFormat="false" ht="15" hidden="false" customHeight="false" outlineLevel="0" collapsed="false">
      <c r="A5774" s="8" t="s">
        <v>352</v>
      </c>
      <c r="B5774" s="8" t="s">
        <v>353</v>
      </c>
      <c r="C5774" s="8" t="s">
        <v>6126</v>
      </c>
      <c r="D5774" s="8" t="n">
        <v>2015</v>
      </c>
      <c r="E5774" s="19" t="n">
        <v>0</v>
      </c>
      <c r="F5774" s="19" t="n">
        <v>34</v>
      </c>
    </row>
    <row r="5775" customFormat="false" ht="15" hidden="false" customHeight="false" outlineLevel="0" collapsed="false">
      <c r="A5775" s="8" t="s">
        <v>352</v>
      </c>
      <c r="B5775" s="8" t="s">
        <v>353</v>
      </c>
      <c r="C5775" s="8" t="s">
        <v>6127</v>
      </c>
      <c r="D5775" s="8" t="n">
        <v>2015</v>
      </c>
      <c r="E5775" s="19" t="n">
        <v>0</v>
      </c>
      <c r="F5775" s="19" t="n">
        <v>34</v>
      </c>
    </row>
    <row r="5776" customFormat="false" ht="15" hidden="false" customHeight="false" outlineLevel="0" collapsed="false">
      <c r="A5776" s="8" t="s">
        <v>352</v>
      </c>
      <c r="B5776" s="8" t="s">
        <v>353</v>
      </c>
      <c r="C5776" s="8" t="s">
        <v>6128</v>
      </c>
      <c r="D5776" s="8" t="n">
        <v>2015</v>
      </c>
      <c r="E5776" s="19" t="n">
        <v>0</v>
      </c>
      <c r="F5776" s="19" t="n">
        <v>33.7777777777778</v>
      </c>
    </row>
    <row r="5777" customFormat="false" ht="15" hidden="false" customHeight="false" outlineLevel="0" collapsed="false">
      <c r="A5777" s="8" t="s">
        <v>352</v>
      </c>
      <c r="B5777" s="8" t="s">
        <v>353</v>
      </c>
      <c r="C5777" s="8" t="s">
        <v>6129</v>
      </c>
      <c r="D5777" s="8" t="n">
        <v>2015</v>
      </c>
      <c r="E5777" s="19" t="n">
        <v>0</v>
      </c>
      <c r="F5777" s="19" t="n">
        <v>34</v>
      </c>
    </row>
    <row r="5778" customFormat="false" ht="15" hidden="false" customHeight="false" outlineLevel="0" collapsed="false">
      <c r="A5778" s="8" t="s">
        <v>352</v>
      </c>
      <c r="B5778" s="8" t="s">
        <v>353</v>
      </c>
      <c r="C5778" s="8" t="s">
        <v>6130</v>
      </c>
      <c r="D5778" s="8" t="n">
        <v>2015</v>
      </c>
      <c r="E5778" s="19" t="n">
        <v>0</v>
      </c>
      <c r="F5778" s="19" t="n">
        <v>34</v>
      </c>
    </row>
    <row r="5779" customFormat="false" ht="15" hidden="false" customHeight="false" outlineLevel="0" collapsed="false">
      <c r="A5779" s="8" t="s">
        <v>352</v>
      </c>
      <c r="B5779" s="8" t="s">
        <v>353</v>
      </c>
      <c r="C5779" s="8" t="s">
        <v>6131</v>
      </c>
      <c r="D5779" s="8" t="n">
        <v>2015</v>
      </c>
      <c r="E5779" s="19" t="n">
        <v>0</v>
      </c>
      <c r="F5779" s="19" t="n">
        <v>29</v>
      </c>
    </row>
    <row r="5780" customFormat="false" ht="15" hidden="false" customHeight="false" outlineLevel="0" collapsed="false">
      <c r="A5780" s="8" t="s">
        <v>352</v>
      </c>
      <c r="B5780" s="8" t="s">
        <v>353</v>
      </c>
      <c r="C5780" s="8" t="s">
        <v>6132</v>
      </c>
      <c r="D5780" s="8" t="n">
        <v>2015</v>
      </c>
      <c r="E5780" s="19" t="n">
        <v>0</v>
      </c>
      <c r="F5780" s="19" t="n">
        <v>29</v>
      </c>
    </row>
    <row r="5781" customFormat="false" ht="15" hidden="false" customHeight="false" outlineLevel="0" collapsed="false">
      <c r="A5781" s="8" t="s">
        <v>352</v>
      </c>
      <c r="B5781" s="8" t="s">
        <v>353</v>
      </c>
      <c r="C5781" s="8" t="s">
        <v>6133</v>
      </c>
      <c r="D5781" s="8" t="n">
        <v>2015</v>
      </c>
      <c r="E5781" s="19" t="n">
        <v>0</v>
      </c>
      <c r="F5781" s="19" t="n">
        <v>31</v>
      </c>
    </row>
    <row r="5782" customFormat="false" ht="15" hidden="false" customHeight="false" outlineLevel="0" collapsed="false">
      <c r="A5782" s="8" t="s">
        <v>352</v>
      </c>
      <c r="B5782" s="8" t="s">
        <v>353</v>
      </c>
      <c r="C5782" s="8" t="s">
        <v>6134</v>
      </c>
      <c r="D5782" s="8" t="n">
        <v>2015</v>
      </c>
      <c r="E5782" s="19" t="n">
        <v>0</v>
      </c>
      <c r="F5782" s="19" t="n">
        <v>34</v>
      </c>
    </row>
    <row r="5783" customFormat="false" ht="15" hidden="false" customHeight="false" outlineLevel="0" collapsed="false">
      <c r="A5783" s="8" t="s">
        <v>352</v>
      </c>
      <c r="B5783" s="8" t="s">
        <v>353</v>
      </c>
      <c r="C5783" s="8" t="s">
        <v>6135</v>
      </c>
      <c r="D5783" s="8" t="n">
        <v>2015</v>
      </c>
      <c r="E5783" s="19" t="n">
        <v>0</v>
      </c>
      <c r="F5783" s="19" t="n">
        <v>34</v>
      </c>
    </row>
    <row r="5784" customFormat="false" ht="15" hidden="false" customHeight="false" outlineLevel="0" collapsed="false">
      <c r="A5784" s="8" t="s">
        <v>352</v>
      </c>
      <c r="B5784" s="8" t="s">
        <v>353</v>
      </c>
      <c r="C5784" s="8" t="s">
        <v>6136</v>
      </c>
      <c r="D5784" s="8" t="n">
        <v>2015</v>
      </c>
      <c r="E5784" s="19" t="n">
        <v>0</v>
      </c>
      <c r="F5784" s="19" t="n">
        <v>32</v>
      </c>
    </row>
    <row r="5785" customFormat="false" ht="15" hidden="false" customHeight="false" outlineLevel="0" collapsed="false">
      <c r="A5785" s="8" t="s">
        <v>352</v>
      </c>
      <c r="B5785" s="8" t="s">
        <v>353</v>
      </c>
      <c r="C5785" s="8" t="s">
        <v>6137</v>
      </c>
      <c r="D5785" s="8" t="n">
        <v>2015</v>
      </c>
      <c r="E5785" s="19" t="n">
        <v>0</v>
      </c>
      <c r="F5785" s="19" t="n">
        <v>31</v>
      </c>
    </row>
    <row r="5786" customFormat="false" ht="15" hidden="false" customHeight="false" outlineLevel="0" collapsed="false">
      <c r="A5786" s="8" t="s">
        <v>352</v>
      </c>
      <c r="B5786" s="8" t="s">
        <v>353</v>
      </c>
      <c r="C5786" s="8" t="s">
        <v>6138</v>
      </c>
      <c r="D5786" s="8" t="n">
        <v>2015</v>
      </c>
      <c r="E5786" s="19" t="n">
        <v>0</v>
      </c>
      <c r="F5786" s="19" t="n">
        <v>32</v>
      </c>
    </row>
    <row r="5787" customFormat="false" ht="15" hidden="false" customHeight="false" outlineLevel="0" collapsed="false">
      <c r="A5787" s="8" t="s">
        <v>352</v>
      </c>
      <c r="B5787" s="8" t="s">
        <v>353</v>
      </c>
      <c r="C5787" s="8" t="s">
        <v>6139</v>
      </c>
      <c r="D5787" s="8" t="n">
        <v>2015</v>
      </c>
      <c r="E5787" s="19" t="n">
        <v>0</v>
      </c>
      <c r="F5787" s="19" t="n">
        <v>34</v>
      </c>
    </row>
    <row r="5788" customFormat="false" ht="15" hidden="false" customHeight="false" outlineLevel="0" collapsed="false">
      <c r="A5788" s="8" t="s">
        <v>352</v>
      </c>
      <c r="B5788" s="8" t="s">
        <v>353</v>
      </c>
      <c r="C5788" s="8" t="s">
        <v>6140</v>
      </c>
      <c r="D5788" s="8" t="n">
        <v>2015</v>
      </c>
      <c r="E5788" s="19" t="n">
        <v>0</v>
      </c>
      <c r="F5788" s="19" t="n">
        <v>34</v>
      </c>
    </row>
    <row r="5789" customFormat="false" ht="15" hidden="false" customHeight="false" outlineLevel="0" collapsed="false">
      <c r="A5789" s="8" t="s">
        <v>352</v>
      </c>
      <c r="B5789" s="8" t="s">
        <v>353</v>
      </c>
      <c r="C5789" s="8" t="s">
        <v>6141</v>
      </c>
      <c r="D5789" s="8" t="n">
        <v>2015</v>
      </c>
      <c r="E5789" s="19" t="n">
        <v>0</v>
      </c>
      <c r="F5789" s="19" t="n">
        <v>35</v>
      </c>
    </row>
    <row r="5790" customFormat="false" ht="15" hidden="false" customHeight="false" outlineLevel="0" collapsed="false">
      <c r="A5790" s="8" t="s">
        <v>352</v>
      </c>
      <c r="B5790" s="8" t="s">
        <v>353</v>
      </c>
      <c r="C5790" s="8" t="s">
        <v>6142</v>
      </c>
      <c r="D5790" s="8" t="n">
        <v>2015</v>
      </c>
      <c r="E5790" s="19" t="n">
        <v>0</v>
      </c>
      <c r="F5790" s="19" t="n">
        <v>34</v>
      </c>
    </row>
    <row r="5791" customFormat="false" ht="15" hidden="false" customHeight="false" outlineLevel="0" collapsed="false">
      <c r="A5791" s="8" t="s">
        <v>352</v>
      </c>
      <c r="B5791" s="8" t="s">
        <v>353</v>
      </c>
      <c r="C5791" s="8" t="s">
        <v>6143</v>
      </c>
      <c r="D5791" s="8" t="n">
        <v>2015</v>
      </c>
      <c r="E5791" s="19" t="n">
        <v>0</v>
      </c>
      <c r="F5791" s="19" t="n">
        <v>34</v>
      </c>
    </row>
    <row r="5792" customFormat="false" ht="15" hidden="false" customHeight="false" outlineLevel="0" collapsed="false">
      <c r="A5792" s="8" t="s">
        <v>352</v>
      </c>
      <c r="B5792" s="8" t="s">
        <v>353</v>
      </c>
      <c r="C5792" s="8" t="s">
        <v>6144</v>
      </c>
      <c r="D5792" s="8" t="n">
        <v>2015</v>
      </c>
      <c r="E5792" s="19" t="n">
        <v>0</v>
      </c>
      <c r="F5792" s="19" t="n">
        <v>30.1111111111111</v>
      </c>
    </row>
    <row r="5793" customFormat="false" ht="15" hidden="false" customHeight="false" outlineLevel="0" collapsed="false">
      <c r="A5793" s="8" t="s">
        <v>352</v>
      </c>
      <c r="B5793" s="8" t="s">
        <v>353</v>
      </c>
      <c r="C5793" s="8" t="s">
        <v>6145</v>
      </c>
      <c r="D5793" s="8" t="n">
        <v>2015</v>
      </c>
      <c r="E5793" s="19" t="n">
        <v>0</v>
      </c>
      <c r="F5793" s="19" t="n">
        <v>27</v>
      </c>
    </row>
    <row r="5794" customFormat="false" ht="15" hidden="false" customHeight="false" outlineLevel="0" collapsed="false">
      <c r="A5794" s="8" t="s">
        <v>352</v>
      </c>
      <c r="B5794" s="8" t="s">
        <v>353</v>
      </c>
      <c r="C5794" s="8" t="s">
        <v>6146</v>
      </c>
      <c r="D5794" s="8" t="n">
        <v>2015</v>
      </c>
      <c r="E5794" s="19" t="n">
        <v>0</v>
      </c>
      <c r="F5794" s="19" t="n">
        <v>27</v>
      </c>
    </row>
    <row r="5795" customFormat="false" ht="15" hidden="false" customHeight="false" outlineLevel="0" collapsed="false">
      <c r="A5795" s="8" t="s">
        <v>352</v>
      </c>
      <c r="B5795" s="8" t="s">
        <v>353</v>
      </c>
      <c r="C5795" s="8" t="s">
        <v>6147</v>
      </c>
      <c r="D5795" s="8" t="n">
        <v>2015</v>
      </c>
      <c r="E5795" s="19" t="n">
        <v>0</v>
      </c>
      <c r="F5795" s="19" t="n">
        <v>27</v>
      </c>
    </row>
    <row r="5796" customFormat="false" ht="15" hidden="false" customHeight="false" outlineLevel="0" collapsed="false">
      <c r="A5796" s="8" t="s">
        <v>352</v>
      </c>
      <c r="B5796" s="8" t="s">
        <v>353</v>
      </c>
      <c r="C5796" s="8" t="s">
        <v>6148</v>
      </c>
      <c r="D5796" s="8" t="n">
        <v>2015</v>
      </c>
      <c r="E5796" s="19" t="n">
        <v>0</v>
      </c>
      <c r="F5796" s="19" t="n">
        <v>26.3888888888889</v>
      </c>
    </row>
    <row r="5797" customFormat="false" ht="15" hidden="false" customHeight="false" outlineLevel="0" collapsed="false">
      <c r="A5797" s="8" t="s">
        <v>352</v>
      </c>
      <c r="B5797" s="8" t="s">
        <v>353</v>
      </c>
      <c r="C5797" s="8" t="s">
        <v>6149</v>
      </c>
      <c r="D5797" s="8" t="n">
        <v>2015</v>
      </c>
      <c r="E5797" s="19" t="n">
        <v>0</v>
      </c>
      <c r="F5797" s="19" t="n">
        <v>26.5</v>
      </c>
    </row>
    <row r="5798" customFormat="false" ht="15" hidden="false" customHeight="false" outlineLevel="0" collapsed="false">
      <c r="A5798" s="8" t="s">
        <v>352</v>
      </c>
      <c r="B5798" s="8" t="s">
        <v>353</v>
      </c>
      <c r="C5798" s="8" t="s">
        <v>6150</v>
      </c>
      <c r="D5798" s="8" t="n">
        <v>2015</v>
      </c>
      <c r="E5798" s="19" t="n">
        <v>0</v>
      </c>
      <c r="F5798" s="19" t="n">
        <v>29</v>
      </c>
    </row>
    <row r="5799" customFormat="false" ht="15" hidden="false" customHeight="false" outlineLevel="0" collapsed="false">
      <c r="A5799" s="8" t="s">
        <v>352</v>
      </c>
      <c r="B5799" s="8" t="s">
        <v>353</v>
      </c>
      <c r="C5799" s="8" t="s">
        <v>6151</v>
      </c>
      <c r="D5799" s="8" t="n">
        <v>2015</v>
      </c>
      <c r="E5799" s="19" t="n">
        <v>0</v>
      </c>
      <c r="F5799" s="19" t="n">
        <v>28</v>
      </c>
    </row>
    <row r="5800" customFormat="false" ht="15" hidden="false" customHeight="false" outlineLevel="0" collapsed="false">
      <c r="A5800" s="8" t="s">
        <v>352</v>
      </c>
      <c r="B5800" s="8" t="s">
        <v>353</v>
      </c>
      <c r="C5800" s="8" t="s">
        <v>6152</v>
      </c>
      <c r="D5800" s="8" t="n">
        <v>2015</v>
      </c>
      <c r="E5800" s="19" t="n">
        <v>0</v>
      </c>
      <c r="F5800" s="19" t="n">
        <v>27.3888888888889</v>
      </c>
    </row>
    <row r="5801" customFormat="false" ht="15" hidden="false" customHeight="false" outlineLevel="0" collapsed="false">
      <c r="A5801" s="8" t="s">
        <v>352</v>
      </c>
      <c r="B5801" s="8" t="s">
        <v>353</v>
      </c>
      <c r="C5801" s="8" t="s">
        <v>6153</v>
      </c>
      <c r="D5801" s="8" t="n">
        <v>2015</v>
      </c>
      <c r="E5801" s="19" t="n">
        <v>0</v>
      </c>
      <c r="F5801" s="19" t="n">
        <v>28</v>
      </c>
    </row>
    <row r="5802" customFormat="false" ht="15" hidden="false" customHeight="false" outlineLevel="0" collapsed="false">
      <c r="A5802" s="8" t="s">
        <v>352</v>
      </c>
      <c r="B5802" s="8" t="s">
        <v>353</v>
      </c>
      <c r="C5802" s="8" t="s">
        <v>6154</v>
      </c>
      <c r="D5802" s="8" t="n">
        <v>2015</v>
      </c>
      <c r="E5802" s="19" t="n">
        <v>0</v>
      </c>
      <c r="F5802" s="19" t="n">
        <v>28</v>
      </c>
    </row>
    <row r="5803" customFormat="false" ht="15" hidden="false" customHeight="false" outlineLevel="0" collapsed="false">
      <c r="A5803" s="8" t="s">
        <v>352</v>
      </c>
      <c r="B5803" s="8" t="s">
        <v>353</v>
      </c>
      <c r="C5803" s="8" t="s">
        <v>6155</v>
      </c>
      <c r="D5803" s="8" t="n">
        <v>2015</v>
      </c>
      <c r="E5803" s="19" t="n">
        <v>0</v>
      </c>
      <c r="F5803" s="19" t="n">
        <v>27</v>
      </c>
    </row>
    <row r="5804" customFormat="false" ht="15" hidden="false" customHeight="false" outlineLevel="0" collapsed="false">
      <c r="A5804" s="8" t="s">
        <v>352</v>
      </c>
      <c r="B5804" s="8" t="s">
        <v>353</v>
      </c>
      <c r="C5804" s="8" t="s">
        <v>6156</v>
      </c>
      <c r="D5804" s="8" t="n">
        <v>2015</v>
      </c>
      <c r="E5804" s="19" t="n">
        <v>0</v>
      </c>
      <c r="F5804" s="19" t="n">
        <v>26.3888888888889</v>
      </c>
    </row>
    <row r="5805" customFormat="false" ht="15" hidden="false" customHeight="false" outlineLevel="0" collapsed="false">
      <c r="A5805" s="8" t="s">
        <v>352</v>
      </c>
      <c r="B5805" s="8" t="s">
        <v>353</v>
      </c>
      <c r="C5805" s="8" t="s">
        <v>6157</v>
      </c>
      <c r="D5805" s="8" t="n">
        <v>2015</v>
      </c>
      <c r="E5805" s="19" t="n">
        <v>0</v>
      </c>
      <c r="F5805" s="19" t="n">
        <v>26.2222222222222</v>
      </c>
    </row>
    <row r="5806" customFormat="false" ht="15" hidden="false" customHeight="false" outlineLevel="0" collapsed="false">
      <c r="A5806" s="8" t="s">
        <v>352</v>
      </c>
      <c r="B5806" s="8" t="s">
        <v>353</v>
      </c>
      <c r="C5806" s="8" t="s">
        <v>6158</v>
      </c>
      <c r="D5806" s="8" t="n">
        <v>2015</v>
      </c>
      <c r="E5806" s="19" t="n">
        <v>0</v>
      </c>
      <c r="F5806" s="19" t="n">
        <v>26.2777777777778</v>
      </c>
    </row>
    <row r="5807" customFormat="false" ht="15" hidden="false" customHeight="false" outlineLevel="0" collapsed="false">
      <c r="A5807" s="8" t="s">
        <v>352</v>
      </c>
      <c r="B5807" s="8" t="s">
        <v>353</v>
      </c>
      <c r="C5807" s="8" t="s">
        <v>6159</v>
      </c>
      <c r="D5807" s="8" t="n">
        <v>2015</v>
      </c>
      <c r="E5807" s="19" t="n">
        <v>0</v>
      </c>
      <c r="F5807" s="19" t="n">
        <v>25</v>
      </c>
    </row>
    <row r="5808" customFormat="false" ht="15" hidden="false" customHeight="false" outlineLevel="0" collapsed="false">
      <c r="A5808" s="8" t="s">
        <v>352</v>
      </c>
      <c r="B5808" s="8" t="s">
        <v>353</v>
      </c>
      <c r="C5808" s="8" t="s">
        <v>6160</v>
      </c>
      <c r="D5808" s="8" t="n">
        <v>2015</v>
      </c>
      <c r="E5808" s="19" t="n">
        <v>0</v>
      </c>
      <c r="F5808" s="19" t="n">
        <v>28.2222222222222</v>
      </c>
    </row>
    <row r="5809" customFormat="false" ht="15" hidden="false" customHeight="false" outlineLevel="0" collapsed="false">
      <c r="A5809" s="8" t="s">
        <v>352</v>
      </c>
      <c r="B5809" s="8" t="s">
        <v>353</v>
      </c>
      <c r="C5809" s="8" t="s">
        <v>6161</v>
      </c>
      <c r="D5809" s="8" t="n">
        <v>2015</v>
      </c>
      <c r="E5809" s="19" t="n">
        <v>0</v>
      </c>
      <c r="F5809" s="19" t="n">
        <v>30</v>
      </c>
    </row>
    <row r="5810" customFormat="false" ht="15" hidden="false" customHeight="false" outlineLevel="0" collapsed="false">
      <c r="A5810" s="8" t="s">
        <v>352</v>
      </c>
      <c r="B5810" s="8" t="s">
        <v>353</v>
      </c>
      <c r="C5810" s="8" t="s">
        <v>6162</v>
      </c>
      <c r="D5810" s="8" t="n">
        <v>2015</v>
      </c>
      <c r="E5810" s="19" t="n">
        <v>0</v>
      </c>
      <c r="F5810" s="19" t="n">
        <v>33</v>
      </c>
    </row>
    <row r="5811" customFormat="false" ht="15" hidden="false" customHeight="false" outlineLevel="0" collapsed="false">
      <c r="A5811" s="8" t="s">
        <v>352</v>
      </c>
      <c r="B5811" s="8" t="s">
        <v>353</v>
      </c>
      <c r="C5811" s="8" t="s">
        <v>6163</v>
      </c>
      <c r="D5811" s="8" t="n">
        <v>2015</v>
      </c>
      <c r="E5811" s="19" t="n">
        <v>0</v>
      </c>
      <c r="F5811" s="19" t="n">
        <v>35.2777777777778</v>
      </c>
    </row>
    <row r="5812" customFormat="false" ht="15" hidden="false" customHeight="false" outlineLevel="0" collapsed="false">
      <c r="A5812" s="8" t="s">
        <v>352</v>
      </c>
      <c r="B5812" s="8" t="s">
        <v>353</v>
      </c>
      <c r="C5812" s="8" t="s">
        <v>6164</v>
      </c>
      <c r="D5812" s="8" t="n">
        <v>2015</v>
      </c>
      <c r="E5812" s="19" t="n">
        <v>0</v>
      </c>
      <c r="F5812" s="19" t="n">
        <v>36</v>
      </c>
    </row>
    <row r="5813" customFormat="false" ht="15" hidden="false" customHeight="false" outlineLevel="0" collapsed="false">
      <c r="A5813" s="8" t="s">
        <v>352</v>
      </c>
      <c r="B5813" s="8" t="s">
        <v>353</v>
      </c>
      <c r="C5813" s="8" t="s">
        <v>6165</v>
      </c>
      <c r="D5813" s="8" t="n">
        <v>2015</v>
      </c>
      <c r="E5813" s="19" t="n">
        <v>0</v>
      </c>
      <c r="F5813" s="19" t="n">
        <v>34</v>
      </c>
    </row>
    <row r="5814" customFormat="false" ht="15" hidden="false" customHeight="false" outlineLevel="0" collapsed="false">
      <c r="A5814" s="8" t="s">
        <v>352</v>
      </c>
      <c r="B5814" s="8" t="s">
        <v>353</v>
      </c>
      <c r="C5814" s="8" t="s">
        <v>6166</v>
      </c>
      <c r="D5814" s="8" t="n">
        <v>2016</v>
      </c>
      <c r="E5814" s="19" t="n">
        <v>0</v>
      </c>
      <c r="F5814" s="19" t="n">
        <v>32</v>
      </c>
    </row>
    <row r="5815" customFormat="false" ht="15" hidden="false" customHeight="false" outlineLevel="0" collapsed="false">
      <c r="A5815" s="8" t="s">
        <v>352</v>
      </c>
      <c r="B5815" s="8" t="s">
        <v>353</v>
      </c>
      <c r="C5815" s="8" t="s">
        <v>6167</v>
      </c>
      <c r="D5815" s="8" t="n">
        <v>2016</v>
      </c>
      <c r="E5815" s="19" t="n">
        <v>0</v>
      </c>
      <c r="F5815" s="19" t="n">
        <v>31.2777777777778</v>
      </c>
    </row>
    <row r="5816" customFormat="false" ht="15" hidden="false" customHeight="false" outlineLevel="0" collapsed="false">
      <c r="A5816" s="8" t="s">
        <v>352</v>
      </c>
      <c r="B5816" s="8" t="s">
        <v>353</v>
      </c>
      <c r="C5816" s="8" t="s">
        <v>6168</v>
      </c>
      <c r="D5816" s="8" t="n">
        <v>2016</v>
      </c>
      <c r="E5816" s="19" t="n">
        <v>0</v>
      </c>
      <c r="F5816" s="19" t="n">
        <v>31.2777777777778</v>
      </c>
    </row>
    <row r="5817" customFormat="false" ht="15" hidden="false" customHeight="false" outlineLevel="0" collapsed="false">
      <c r="A5817" s="8" t="s">
        <v>352</v>
      </c>
      <c r="B5817" s="8" t="s">
        <v>353</v>
      </c>
      <c r="C5817" s="8" t="s">
        <v>6169</v>
      </c>
      <c r="D5817" s="8" t="n">
        <v>2016</v>
      </c>
      <c r="E5817" s="19" t="n">
        <v>0</v>
      </c>
      <c r="F5817" s="19" t="n">
        <v>32.5</v>
      </c>
    </row>
    <row r="5818" customFormat="false" ht="15" hidden="false" customHeight="false" outlineLevel="0" collapsed="false">
      <c r="A5818" s="8" t="s">
        <v>352</v>
      </c>
      <c r="B5818" s="8" t="s">
        <v>353</v>
      </c>
      <c r="C5818" s="8" t="s">
        <v>6170</v>
      </c>
      <c r="D5818" s="8" t="n">
        <v>2016</v>
      </c>
      <c r="E5818" s="19" t="n">
        <v>0</v>
      </c>
      <c r="F5818" s="19" t="n">
        <v>32</v>
      </c>
    </row>
    <row r="5819" customFormat="false" ht="15" hidden="false" customHeight="false" outlineLevel="0" collapsed="false">
      <c r="A5819" s="8" t="s">
        <v>352</v>
      </c>
      <c r="B5819" s="8" t="s">
        <v>353</v>
      </c>
      <c r="C5819" s="8" t="s">
        <v>6171</v>
      </c>
      <c r="D5819" s="8" t="n">
        <v>2016</v>
      </c>
      <c r="E5819" s="19" t="n">
        <v>0</v>
      </c>
      <c r="F5819" s="19" t="n">
        <v>32.7222222222222</v>
      </c>
    </row>
    <row r="5820" customFormat="false" ht="15" hidden="false" customHeight="false" outlineLevel="0" collapsed="false">
      <c r="A5820" s="8" t="s">
        <v>352</v>
      </c>
      <c r="B5820" s="8" t="s">
        <v>353</v>
      </c>
      <c r="C5820" s="8" t="s">
        <v>6172</v>
      </c>
      <c r="D5820" s="8" t="n">
        <v>2016</v>
      </c>
      <c r="E5820" s="19" t="n">
        <v>0</v>
      </c>
      <c r="F5820" s="19" t="n">
        <v>32</v>
      </c>
    </row>
    <row r="5821" customFormat="false" ht="15" hidden="false" customHeight="false" outlineLevel="0" collapsed="false">
      <c r="A5821" s="8" t="s">
        <v>352</v>
      </c>
      <c r="B5821" s="8" t="s">
        <v>353</v>
      </c>
      <c r="C5821" s="8" t="s">
        <v>6173</v>
      </c>
      <c r="D5821" s="8" t="n">
        <v>2016</v>
      </c>
      <c r="E5821" s="19" t="n">
        <v>0</v>
      </c>
      <c r="F5821" s="19" t="n">
        <v>31</v>
      </c>
    </row>
    <row r="5822" customFormat="false" ht="15" hidden="false" customHeight="false" outlineLevel="0" collapsed="false">
      <c r="A5822" s="8" t="s">
        <v>352</v>
      </c>
      <c r="B5822" s="8" t="s">
        <v>353</v>
      </c>
      <c r="C5822" s="8" t="s">
        <v>6174</v>
      </c>
      <c r="D5822" s="8" t="n">
        <v>2016</v>
      </c>
      <c r="E5822" s="19" t="n">
        <v>0</v>
      </c>
      <c r="F5822" s="19" t="n">
        <v>29.7222222222222</v>
      </c>
    </row>
    <row r="5823" customFormat="false" ht="15" hidden="false" customHeight="false" outlineLevel="0" collapsed="false">
      <c r="A5823" s="8" t="s">
        <v>352</v>
      </c>
      <c r="B5823" s="8" t="s">
        <v>353</v>
      </c>
      <c r="C5823" s="8" t="s">
        <v>6175</v>
      </c>
      <c r="D5823" s="8" t="n">
        <v>2016</v>
      </c>
      <c r="E5823" s="19" t="n">
        <v>0</v>
      </c>
      <c r="F5823" s="19" t="n">
        <v>31</v>
      </c>
    </row>
    <row r="5824" customFormat="false" ht="15" hidden="false" customHeight="false" outlineLevel="0" collapsed="false">
      <c r="A5824" s="8" t="s">
        <v>352</v>
      </c>
      <c r="B5824" s="8" t="s">
        <v>353</v>
      </c>
      <c r="C5824" s="8" t="s">
        <v>6176</v>
      </c>
      <c r="D5824" s="8" t="n">
        <v>2016</v>
      </c>
      <c r="E5824" s="19" t="n">
        <v>0</v>
      </c>
      <c r="F5824" s="19" t="n">
        <v>31</v>
      </c>
    </row>
    <row r="5825" customFormat="false" ht="15" hidden="false" customHeight="false" outlineLevel="0" collapsed="false">
      <c r="A5825" s="8" t="s">
        <v>352</v>
      </c>
      <c r="B5825" s="8" t="s">
        <v>353</v>
      </c>
      <c r="C5825" s="8" t="s">
        <v>6177</v>
      </c>
      <c r="D5825" s="8" t="n">
        <v>2016</v>
      </c>
      <c r="E5825" s="19" t="n">
        <v>0</v>
      </c>
      <c r="F5825" s="19" t="n">
        <v>29.2222222222222</v>
      </c>
    </row>
    <row r="5826" customFormat="false" ht="15" hidden="false" customHeight="false" outlineLevel="0" collapsed="false">
      <c r="A5826" s="8" t="s">
        <v>352</v>
      </c>
      <c r="B5826" s="8" t="s">
        <v>353</v>
      </c>
      <c r="C5826" s="8" t="s">
        <v>6178</v>
      </c>
      <c r="D5826" s="8" t="n">
        <v>2016</v>
      </c>
      <c r="E5826" s="19" t="n">
        <v>0</v>
      </c>
      <c r="F5826" s="19" t="n">
        <v>30</v>
      </c>
    </row>
    <row r="5827" customFormat="false" ht="15" hidden="false" customHeight="false" outlineLevel="0" collapsed="false">
      <c r="A5827" s="8" t="s">
        <v>352</v>
      </c>
      <c r="B5827" s="8" t="s">
        <v>353</v>
      </c>
      <c r="C5827" s="8" t="s">
        <v>6179</v>
      </c>
      <c r="D5827" s="8" t="n">
        <v>2016</v>
      </c>
      <c r="E5827" s="19" t="n">
        <v>0</v>
      </c>
      <c r="F5827" s="19" t="n">
        <v>28</v>
      </c>
    </row>
    <row r="5828" customFormat="false" ht="15" hidden="false" customHeight="false" outlineLevel="0" collapsed="false">
      <c r="A5828" s="8" t="s">
        <v>352</v>
      </c>
      <c r="B5828" s="8" t="s">
        <v>353</v>
      </c>
      <c r="C5828" s="8" t="s">
        <v>6180</v>
      </c>
      <c r="D5828" s="8" t="n">
        <v>2016</v>
      </c>
      <c r="E5828" s="19" t="n">
        <v>0</v>
      </c>
      <c r="F5828" s="19" t="n">
        <v>29</v>
      </c>
    </row>
    <row r="5829" customFormat="false" ht="15" hidden="false" customHeight="false" outlineLevel="0" collapsed="false">
      <c r="A5829" s="8" t="s">
        <v>352</v>
      </c>
      <c r="B5829" s="8" t="s">
        <v>353</v>
      </c>
      <c r="C5829" s="8" t="s">
        <v>6181</v>
      </c>
      <c r="D5829" s="8" t="n">
        <v>2016</v>
      </c>
      <c r="E5829" s="19" t="n">
        <v>0</v>
      </c>
      <c r="F5829" s="19" t="n">
        <v>28</v>
      </c>
    </row>
    <row r="5830" customFormat="false" ht="15" hidden="false" customHeight="false" outlineLevel="0" collapsed="false">
      <c r="A5830" s="8" t="s">
        <v>352</v>
      </c>
      <c r="B5830" s="8" t="s">
        <v>353</v>
      </c>
      <c r="C5830" s="8" t="s">
        <v>6182</v>
      </c>
      <c r="D5830" s="8" t="n">
        <v>2016</v>
      </c>
      <c r="E5830" s="19" t="n">
        <v>0</v>
      </c>
      <c r="F5830" s="19" t="n">
        <v>29</v>
      </c>
    </row>
    <row r="5831" customFormat="false" ht="15" hidden="false" customHeight="false" outlineLevel="0" collapsed="false">
      <c r="A5831" s="8" t="s">
        <v>352</v>
      </c>
      <c r="B5831" s="8" t="s">
        <v>353</v>
      </c>
      <c r="C5831" s="8" t="s">
        <v>6183</v>
      </c>
      <c r="D5831" s="8" t="n">
        <v>2016</v>
      </c>
      <c r="E5831" s="19" t="n">
        <v>0</v>
      </c>
      <c r="F5831" s="19" t="n">
        <v>28</v>
      </c>
    </row>
    <row r="5832" customFormat="false" ht="15" hidden="false" customHeight="false" outlineLevel="0" collapsed="false">
      <c r="A5832" s="8" t="s">
        <v>352</v>
      </c>
      <c r="B5832" s="8" t="s">
        <v>353</v>
      </c>
      <c r="C5832" s="8" t="s">
        <v>6184</v>
      </c>
      <c r="D5832" s="8" t="n">
        <v>2016</v>
      </c>
      <c r="E5832" s="19" t="n">
        <v>0</v>
      </c>
      <c r="F5832" s="19" t="n">
        <v>27</v>
      </c>
    </row>
    <row r="5833" customFormat="false" ht="15" hidden="false" customHeight="false" outlineLevel="0" collapsed="false">
      <c r="A5833" s="8" t="s">
        <v>352</v>
      </c>
      <c r="B5833" s="8" t="s">
        <v>353</v>
      </c>
      <c r="C5833" s="8" t="s">
        <v>6185</v>
      </c>
      <c r="D5833" s="8" t="n">
        <v>2016</v>
      </c>
      <c r="E5833" s="19" t="n">
        <v>0</v>
      </c>
      <c r="F5833" s="19" t="n">
        <v>27</v>
      </c>
    </row>
    <row r="5834" customFormat="false" ht="15" hidden="false" customHeight="false" outlineLevel="0" collapsed="false">
      <c r="A5834" s="8" t="s">
        <v>352</v>
      </c>
      <c r="B5834" s="8" t="s">
        <v>353</v>
      </c>
      <c r="C5834" s="8" t="s">
        <v>6186</v>
      </c>
      <c r="D5834" s="8" t="n">
        <v>2016</v>
      </c>
      <c r="E5834" s="19" t="n">
        <v>0</v>
      </c>
      <c r="F5834" s="19" t="n">
        <v>26.6111111111111</v>
      </c>
    </row>
    <row r="5835" customFormat="false" ht="15" hidden="false" customHeight="false" outlineLevel="0" collapsed="false">
      <c r="A5835" s="8" t="s">
        <v>352</v>
      </c>
      <c r="B5835" s="8" t="s">
        <v>353</v>
      </c>
      <c r="C5835" s="8" t="s">
        <v>6187</v>
      </c>
      <c r="D5835" s="8" t="n">
        <v>2016</v>
      </c>
      <c r="E5835" s="19" t="n">
        <v>0</v>
      </c>
      <c r="F5835" s="19" t="n">
        <v>27</v>
      </c>
    </row>
    <row r="5836" customFormat="false" ht="15" hidden="false" customHeight="false" outlineLevel="0" collapsed="false">
      <c r="A5836" s="8" t="s">
        <v>352</v>
      </c>
      <c r="B5836" s="8" t="s">
        <v>353</v>
      </c>
      <c r="C5836" s="8" t="s">
        <v>6188</v>
      </c>
      <c r="D5836" s="8" t="n">
        <v>2016</v>
      </c>
      <c r="E5836" s="19" t="n">
        <v>0</v>
      </c>
      <c r="F5836" s="19" t="n">
        <v>29</v>
      </c>
    </row>
    <row r="5837" customFormat="false" ht="15" hidden="false" customHeight="false" outlineLevel="0" collapsed="false">
      <c r="A5837" s="8" t="s">
        <v>352</v>
      </c>
      <c r="B5837" s="8" t="s">
        <v>353</v>
      </c>
      <c r="C5837" s="8" t="s">
        <v>6189</v>
      </c>
      <c r="D5837" s="8" t="n">
        <v>2016</v>
      </c>
      <c r="E5837" s="19" t="n">
        <v>0</v>
      </c>
      <c r="F5837" s="19" t="n">
        <v>29</v>
      </c>
    </row>
    <row r="5838" customFormat="false" ht="15" hidden="false" customHeight="false" outlineLevel="0" collapsed="false">
      <c r="A5838" s="8" t="s">
        <v>352</v>
      </c>
      <c r="B5838" s="8" t="s">
        <v>353</v>
      </c>
      <c r="C5838" s="8" t="s">
        <v>6190</v>
      </c>
      <c r="D5838" s="8" t="n">
        <v>2016</v>
      </c>
      <c r="E5838" s="19" t="n">
        <v>0</v>
      </c>
      <c r="F5838" s="19" t="n">
        <v>29</v>
      </c>
    </row>
    <row r="5839" customFormat="false" ht="15" hidden="false" customHeight="false" outlineLevel="0" collapsed="false">
      <c r="A5839" s="8" t="s">
        <v>352</v>
      </c>
      <c r="B5839" s="8" t="s">
        <v>353</v>
      </c>
      <c r="C5839" s="8" t="s">
        <v>6191</v>
      </c>
      <c r="D5839" s="8" t="n">
        <v>2016</v>
      </c>
      <c r="E5839" s="19" t="n">
        <v>0</v>
      </c>
      <c r="F5839" s="19" t="n">
        <v>29</v>
      </c>
    </row>
    <row r="5840" customFormat="false" ht="15" hidden="false" customHeight="false" outlineLevel="0" collapsed="false">
      <c r="A5840" s="8" t="s">
        <v>352</v>
      </c>
      <c r="B5840" s="8" t="s">
        <v>353</v>
      </c>
      <c r="C5840" s="8" t="s">
        <v>6192</v>
      </c>
      <c r="D5840" s="8" t="n">
        <v>2016</v>
      </c>
      <c r="E5840" s="19" t="n">
        <v>0</v>
      </c>
      <c r="F5840" s="19" t="n">
        <v>29.6111111111111</v>
      </c>
    </row>
    <row r="5841" customFormat="false" ht="15" hidden="false" customHeight="false" outlineLevel="0" collapsed="false">
      <c r="A5841" s="8" t="s">
        <v>352</v>
      </c>
      <c r="B5841" s="8" t="s">
        <v>353</v>
      </c>
      <c r="C5841" s="8" t="s">
        <v>6193</v>
      </c>
      <c r="D5841" s="8" t="n">
        <v>2016</v>
      </c>
      <c r="E5841" s="19" t="n">
        <v>0</v>
      </c>
      <c r="F5841" s="19" t="n">
        <v>31</v>
      </c>
    </row>
    <row r="5842" customFormat="false" ht="15" hidden="false" customHeight="false" outlineLevel="0" collapsed="false">
      <c r="A5842" s="8" t="s">
        <v>352</v>
      </c>
      <c r="B5842" s="8" t="s">
        <v>353</v>
      </c>
      <c r="C5842" s="8" t="s">
        <v>6194</v>
      </c>
      <c r="D5842" s="8" t="n">
        <v>2016</v>
      </c>
      <c r="E5842" s="19" t="n">
        <v>0</v>
      </c>
      <c r="F5842" s="19" t="n">
        <v>34</v>
      </c>
    </row>
    <row r="5843" customFormat="false" ht="15" hidden="false" customHeight="false" outlineLevel="0" collapsed="false">
      <c r="A5843" s="8" t="s">
        <v>352</v>
      </c>
      <c r="B5843" s="8" t="s">
        <v>353</v>
      </c>
      <c r="C5843" s="8" t="s">
        <v>6195</v>
      </c>
      <c r="D5843" s="8" t="n">
        <v>2016</v>
      </c>
      <c r="E5843" s="19" t="n">
        <v>0</v>
      </c>
      <c r="F5843" s="19" t="n">
        <v>30</v>
      </c>
    </row>
    <row r="5844" customFormat="false" ht="15" hidden="false" customHeight="false" outlineLevel="0" collapsed="false">
      <c r="A5844" s="8" t="s">
        <v>352</v>
      </c>
      <c r="B5844" s="8" t="s">
        <v>353</v>
      </c>
      <c r="C5844" s="8" t="s">
        <v>6196</v>
      </c>
      <c r="D5844" s="8" t="n">
        <v>2016</v>
      </c>
      <c r="E5844" s="19" t="n">
        <v>0</v>
      </c>
      <c r="F5844" s="19" t="n">
        <v>31</v>
      </c>
    </row>
    <row r="5845" customFormat="false" ht="15" hidden="false" customHeight="false" outlineLevel="0" collapsed="false">
      <c r="A5845" s="8" t="s">
        <v>352</v>
      </c>
      <c r="B5845" s="8" t="s">
        <v>353</v>
      </c>
      <c r="C5845" s="8" t="s">
        <v>6197</v>
      </c>
      <c r="D5845" s="8" t="n">
        <v>2016</v>
      </c>
      <c r="E5845" s="19" t="n">
        <v>0</v>
      </c>
      <c r="F5845" s="19" t="n">
        <v>31</v>
      </c>
    </row>
    <row r="5846" customFormat="false" ht="15" hidden="false" customHeight="false" outlineLevel="0" collapsed="false">
      <c r="A5846" s="8" t="s">
        <v>352</v>
      </c>
      <c r="B5846" s="8" t="s">
        <v>353</v>
      </c>
      <c r="C5846" s="8" t="s">
        <v>6198</v>
      </c>
      <c r="D5846" s="8" t="n">
        <v>2016</v>
      </c>
      <c r="E5846" s="19" t="n">
        <v>0</v>
      </c>
      <c r="F5846" s="19" t="n">
        <v>29</v>
      </c>
    </row>
    <row r="5847" customFormat="false" ht="15" hidden="false" customHeight="false" outlineLevel="0" collapsed="false">
      <c r="A5847" s="8" t="s">
        <v>352</v>
      </c>
      <c r="B5847" s="8" t="s">
        <v>353</v>
      </c>
      <c r="C5847" s="8" t="s">
        <v>6199</v>
      </c>
      <c r="D5847" s="8" t="n">
        <v>2016</v>
      </c>
      <c r="E5847" s="19" t="n">
        <v>0</v>
      </c>
      <c r="F5847" s="19" t="n">
        <v>30</v>
      </c>
    </row>
    <row r="5848" customFormat="false" ht="15" hidden="false" customHeight="false" outlineLevel="0" collapsed="false">
      <c r="A5848" s="8" t="s">
        <v>352</v>
      </c>
      <c r="B5848" s="8" t="s">
        <v>353</v>
      </c>
      <c r="C5848" s="8" t="s">
        <v>6200</v>
      </c>
      <c r="D5848" s="8" t="n">
        <v>2016</v>
      </c>
      <c r="E5848" s="19" t="n">
        <v>0</v>
      </c>
      <c r="F5848" s="19" t="n">
        <v>29</v>
      </c>
    </row>
    <row r="5849" customFormat="false" ht="15" hidden="false" customHeight="false" outlineLevel="0" collapsed="false">
      <c r="A5849" s="8" t="s">
        <v>352</v>
      </c>
      <c r="B5849" s="8" t="s">
        <v>353</v>
      </c>
      <c r="C5849" s="8" t="s">
        <v>6201</v>
      </c>
      <c r="D5849" s="8" t="n">
        <v>2016</v>
      </c>
      <c r="E5849" s="19" t="n">
        <v>0</v>
      </c>
      <c r="F5849" s="19" t="n">
        <v>31</v>
      </c>
    </row>
    <row r="5850" customFormat="false" ht="15" hidden="false" customHeight="false" outlineLevel="0" collapsed="false">
      <c r="A5850" s="8" t="s">
        <v>352</v>
      </c>
      <c r="B5850" s="8" t="s">
        <v>353</v>
      </c>
      <c r="C5850" s="8" t="s">
        <v>6202</v>
      </c>
      <c r="D5850" s="8" t="n">
        <v>2016</v>
      </c>
      <c r="E5850" s="19" t="n">
        <v>0</v>
      </c>
      <c r="F5850" s="19" t="n">
        <v>30</v>
      </c>
    </row>
    <row r="5851" customFormat="false" ht="15" hidden="false" customHeight="false" outlineLevel="0" collapsed="false">
      <c r="A5851" s="8" t="s">
        <v>352</v>
      </c>
      <c r="B5851" s="8" t="s">
        <v>353</v>
      </c>
      <c r="C5851" s="8" t="s">
        <v>6203</v>
      </c>
      <c r="D5851" s="8" t="n">
        <v>2016</v>
      </c>
      <c r="E5851" s="19" t="n">
        <v>0</v>
      </c>
      <c r="F5851" s="19" t="n">
        <v>30</v>
      </c>
    </row>
    <row r="5852" customFormat="false" ht="15" hidden="false" customHeight="false" outlineLevel="0" collapsed="false">
      <c r="A5852" s="8" t="s">
        <v>352</v>
      </c>
      <c r="B5852" s="8" t="s">
        <v>353</v>
      </c>
      <c r="C5852" s="8" t="s">
        <v>6204</v>
      </c>
      <c r="D5852" s="8" t="n">
        <v>2016</v>
      </c>
      <c r="E5852" s="19" t="n">
        <v>0</v>
      </c>
      <c r="F5852" s="19" t="n">
        <v>31</v>
      </c>
    </row>
    <row r="5853" customFormat="false" ht="15" hidden="false" customHeight="false" outlineLevel="0" collapsed="false">
      <c r="A5853" s="8" t="s">
        <v>352</v>
      </c>
      <c r="B5853" s="8" t="s">
        <v>353</v>
      </c>
      <c r="C5853" s="8" t="s">
        <v>6205</v>
      </c>
      <c r="D5853" s="8" t="n">
        <v>2016</v>
      </c>
      <c r="E5853" s="19" t="n">
        <v>0</v>
      </c>
      <c r="F5853" s="19" t="n">
        <v>32</v>
      </c>
    </row>
    <row r="5854" customFormat="false" ht="15" hidden="false" customHeight="false" outlineLevel="0" collapsed="false">
      <c r="A5854" s="8" t="s">
        <v>352</v>
      </c>
      <c r="B5854" s="8" t="s">
        <v>353</v>
      </c>
      <c r="C5854" s="8" t="s">
        <v>6206</v>
      </c>
      <c r="D5854" s="8" t="n">
        <v>2016</v>
      </c>
      <c r="E5854" s="19" t="n">
        <v>0</v>
      </c>
      <c r="F5854" s="19" t="n">
        <v>31</v>
      </c>
    </row>
    <row r="5855" customFormat="false" ht="15" hidden="false" customHeight="false" outlineLevel="0" collapsed="false">
      <c r="A5855" s="8" t="s">
        <v>352</v>
      </c>
      <c r="B5855" s="8" t="s">
        <v>353</v>
      </c>
      <c r="C5855" s="8" t="s">
        <v>6207</v>
      </c>
      <c r="D5855" s="8" t="n">
        <v>2016</v>
      </c>
      <c r="E5855" s="19" t="n">
        <v>0</v>
      </c>
      <c r="F5855" s="19" t="n">
        <v>30</v>
      </c>
    </row>
    <row r="5856" customFormat="false" ht="15" hidden="false" customHeight="false" outlineLevel="0" collapsed="false">
      <c r="A5856" s="8" t="s">
        <v>352</v>
      </c>
      <c r="B5856" s="8" t="s">
        <v>353</v>
      </c>
      <c r="C5856" s="8" t="s">
        <v>6208</v>
      </c>
      <c r="D5856" s="8" t="n">
        <v>2016</v>
      </c>
      <c r="E5856" s="19" t="n">
        <v>0</v>
      </c>
      <c r="F5856" s="19" t="n">
        <v>28</v>
      </c>
    </row>
    <row r="5857" customFormat="false" ht="15" hidden="false" customHeight="false" outlineLevel="0" collapsed="false">
      <c r="A5857" s="8" t="s">
        <v>352</v>
      </c>
      <c r="B5857" s="8" t="s">
        <v>353</v>
      </c>
      <c r="C5857" s="8" t="s">
        <v>6209</v>
      </c>
      <c r="D5857" s="8" t="n">
        <v>2016</v>
      </c>
      <c r="E5857" s="19" t="n">
        <v>0</v>
      </c>
      <c r="F5857" s="19" t="n">
        <v>29</v>
      </c>
    </row>
    <row r="5858" customFormat="false" ht="15" hidden="false" customHeight="false" outlineLevel="0" collapsed="false">
      <c r="A5858" s="8" t="s">
        <v>352</v>
      </c>
      <c r="B5858" s="8" t="s">
        <v>353</v>
      </c>
      <c r="C5858" s="8" t="s">
        <v>6210</v>
      </c>
      <c r="D5858" s="8" t="n">
        <v>2016</v>
      </c>
      <c r="E5858" s="19" t="n">
        <v>0</v>
      </c>
      <c r="F5858" s="19" t="n">
        <v>30</v>
      </c>
    </row>
    <row r="5859" customFormat="false" ht="15" hidden="false" customHeight="false" outlineLevel="0" collapsed="false">
      <c r="A5859" s="8" t="s">
        <v>352</v>
      </c>
      <c r="B5859" s="8" t="s">
        <v>353</v>
      </c>
      <c r="C5859" s="8" t="s">
        <v>6211</v>
      </c>
      <c r="D5859" s="8" t="n">
        <v>2016</v>
      </c>
      <c r="E5859" s="19" t="n">
        <v>0</v>
      </c>
      <c r="F5859" s="19" t="n">
        <v>31</v>
      </c>
    </row>
    <row r="5860" customFormat="false" ht="15" hidden="false" customHeight="false" outlineLevel="0" collapsed="false">
      <c r="A5860" s="8" t="s">
        <v>352</v>
      </c>
      <c r="B5860" s="8" t="s">
        <v>353</v>
      </c>
      <c r="C5860" s="8" t="s">
        <v>6212</v>
      </c>
      <c r="D5860" s="8" t="n">
        <v>2016</v>
      </c>
      <c r="E5860" s="19" t="n">
        <v>0</v>
      </c>
      <c r="F5860" s="19" t="n">
        <v>30</v>
      </c>
    </row>
    <row r="5861" customFormat="false" ht="15" hidden="false" customHeight="false" outlineLevel="0" collapsed="false">
      <c r="A5861" s="8" t="s">
        <v>352</v>
      </c>
      <c r="B5861" s="8" t="s">
        <v>353</v>
      </c>
      <c r="C5861" s="8" t="s">
        <v>6213</v>
      </c>
      <c r="D5861" s="8" t="n">
        <v>2016</v>
      </c>
      <c r="E5861" s="19" t="n">
        <v>0</v>
      </c>
      <c r="F5861" s="19" t="n">
        <v>33</v>
      </c>
    </row>
    <row r="5862" customFormat="false" ht="15" hidden="false" customHeight="false" outlineLevel="0" collapsed="false">
      <c r="A5862" s="8" t="s">
        <v>352</v>
      </c>
      <c r="B5862" s="8" t="s">
        <v>353</v>
      </c>
      <c r="C5862" s="8" t="s">
        <v>6214</v>
      </c>
      <c r="D5862" s="8" t="n">
        <v>2016</v>
      </c>
      <c r="E5862" s="19" t="n">
        <v>0</v>
      </c>
      <c r="F5862" s="19" t="n">
        <v>35</v>
      </c>
    </row>
    <row r="5863" customFormat="false" ht="15" hidden="false" customHeight="false" outlineLevel="0" collapsed="false">
      <c r="A5863" s="8" t="s">
        <v>352</v>
      </c>
      <c r="B5863" s="8" t="s">
        <v>353</v>
      </c>
      <c r="C5863" s="8" t="s">
        <v>6215</v>
      </c>
      <c r="D5863" s="8" t="n">
        <v>2016</v>
      </c>
      <c r="E5863" s="19" t="n">
        <v>0</v>
      </c>
      <c r="F5863" s="19" t="n">
        <v>33.3888888888889</v>
      </c>
    </row>
    <row r="5864" customFormat="false" ht="15" hidden="false" customHeight="false" outlineLevel="0" collapsed="false">
      <c r="A5864" s="8" t="s">
        <v>352</v>
      </c>
      <c r="B5864" s="8" t="s">
        <v>353</v>
      </c>
      <c r="C5864" s="8" t="s">
        <v>6216</v>
      </c>
      <c r="D5864" s="8" t="n">
        <v>2016</v>
      </c>
      <c r="E5864" s="19" t="n">
        <v>0</v>
      </c>
      <c r="F5864" s="19" t="n">
        <v>32</v>
      </c>
    </row>
    <row r="5865" customFormat="false" ht="15" hidden="false" customHeight="false" outlineLevel="0" collapsed="false">
      <c r="A5865" s="8" t="s">
        <v>352</v>
      </c>
      <c r="B5865" s="8" t="s">
        <v>353</v>
      </c>
      <c r="C5865" s="8" t="s">
        <v>6217</v>
      </c>
      <c r="D5865" s="8" t="n">
        <v>2016</v>
      </c>
      <c r="E5865" s="19" t="n">
        <v>0</v>
      </c>
      <c r="F5865" s="19" t="n">
        <v>33</v>
      </c>
    </row>
    <row r="5866" customFormat="false" ht="15" hidden="false" customHeight="false" outlineLevel="0" collapsed="false">
      <c r="A5866" s="8" t="s">
        <v>352</v>
      </c>
      <c r="B5866" s="8" t="s">
        <v>353</v>
      </c>
      <c r="C5866" s="8" t="s">
        <v>6218</v>
      </c>
      <c r="D5866" s="8" t="n">
        <v>2016</v>
      </c>
      <c r="E5866" s="19" t="n">
        <v>0</v>
      </c>
      <c r="F5866" s="19" t="n">
        <v>33</v>
      </c>
    </row>
    <row r="5867" customFormat="false" ht="15" hidden="false" customHeight="false" outlineLevel="0" collapsed="false">
      <c r="A5867" s="8" t="s">
        <v>352</v>
      </c>
      <c r="B5867" s="8" t="s">
        <v>353</v>
      </c>
      <c r="C5867" s="8" t="s">
        <v>6219</v>
      </c>
      <c r="D5867" s="8" t="n">
        <v>2016</v>
      </c>
      <c r="E5867" s="19" t="n">
        <v>0</v>
      </c>
      <c r="F5867" s="19" t="n">
        <v>35</v>
      </c>
    </row>
    <row r="5868" customFormat="false" ht="15" hidden="false" customHeight="false" outlineLevel="0" collapsed="false">
      <c r="A5868" s="8" t="s">
        <v>352</v>
      </c>
      <c r="B5868" s="8" t="s">
        <v>353</v>
      </c>
      <c r="C5868" s="8" t="s">
        <v>6220</v>
      </c>
      <c r="D5868" s="8" t="n">
        <v>2016</v>
      </c>
      <c r="E5868" s="19" t="n">
        <v>0</v>
      </c>
      <c r="F5868" s="19" t="n">
        <v>34</v>
      </c>
    </row>
    <row r="5869" customFormat="false" ht="15" hidden="false" customHeight="false" outlineLevel="0" collapsed="false">
      <c r="A5869" s="8" t="s">
        <v>352</v>
      </c>
      <c r="B5869" s="8" t="s">
        <v>353</v>
      </c>
      <c r="C5869" s="8" t="s">
        <v>6221</v>
      </c>
      <c r="D5869" s="8" t="n">
        <v>2016</v>
      </c>
      <c r="E5869" s="19" t="n">
        <v>0</v>
      </c>
      <c r="F5869" s="19" t="n">
        <v>34</v>
      </c>
    </row>
    <row r="5870" customFormat="false" ht="15" hidden="false" customHeight="false" outlineLevel="0" collapsed="false">
      <c r="A5870" s="8" t="s">
        <v>352</v>
      </c>
      <c r="B5870" s="8" t="s">
        <v>353</v>
      </c>
      <c r="C5870" s="8" t="s">
        <v>6222</v>
      </c>
      <c r="D5870" s="8" t="n">
        <v>2016</v>
      </c>
      <c r="E5870" s="19" t="n">
        <v>0</v>
      </c>
      <c r="F5870" s="19" t="n">
        <v>36</v>
      </c>
    </row>
    <row r="5871" customFormat="false" ht="15" hidden="false" customHeight="false" outlineLevel="0" collapsed="false">
      <c r="A5871" s="8" t="s">
        <v>352</v>
      </c>
      <c r="B5871" s="8" t="s">
        <v>353</v>
      </c>
      <c r="C5871" s="8" t="s">
        <v>6223</v>
      </c>
      <c r="D5871" s="8" t="n">
        <v>2016</v>
      </c>
      <c r="E5871" s="19" t="n">
        <v>0</v>
      </c>
      <c r="F5871" s="19" t="n">
        <v>36</v>
      </c>
    </row>
    <row r="5872" customFormat="false" ht="15" hidden="false" customHeight="false" outlineLevel="0" collapsed="false">
      <c r="A5872" s="8" t="s">
        <v>352</v>
      </c>
      <c r="B5872" s="8" t="s">
        <v>353</v>
      </c>
      <c r="C5872" s="8" t="s">
        <v>6224</v>
      </c>
      <c r="D5872" s="8" t="n">
        <v>2016</v>
      </c>
      <c r="E5872" s="19" t="n">
        <v>0</v>
      </c>
      <c r="F5872" s="19" t="n">
        <v>37</v>
      </c>
    </row>
    <row r="5873" customFormat="false" ht="15" hidden="false" customHeight="false" outlineLevel="0" collapsed="false">
      <c r="A5873" s="8" t="s">
        <v>352</v>
      </c>
      <c r="B5873" s="8" t="s">
        <v>353</v>
      </c>
      <c r="C5873" s="8" t="s">
        <v>6225</v>
      </c>
      <c r="D5873" s="8" t="n">
        <v>2016</v>
      </c>
      <c r="E5873" s="19" t="n">
        <v>0</v>
      </c>
      <c r="F5873" s="19" t="n">
        <v>38</v>
      </c>
    </row>
    <row r="5874" customFormat="false" ht="15" hidden="false" customHeight="false" outlineLevel="0" collapsed="false">
      <c r="A5874" s="8" t="s">
        <v>352</v>
      </c>
      <c r="B5874" s="8" t="s">
        <v>353</v>
      </c>
      <c r="C5874" s="8" t="s">
        <v>6226</v>
      </c>
      <c r="D5874" s="8" t="n">
        <v>2016</v>
      </c>
      <c r="E5874" s="19" t="n">
        <v>0</v>
      </c>
      <c r="F5874" s="19" t="n">
        <v>38</v>
      </c>
    </row>
    <row r="5875" customFormat="false" ht="15" hidden="false" customHeight="false" outlineLevel="0" collapsed="false">
      <c r="A5875" s="8" t="s">
        <v>352</v>
      </c>
      <c r="B5875" s="8" t="s">
        <v>353</v>
      </c>
      <c r="C5875" s="8" t="s">
        <v>6227</v>
      </c>
      <c r="D5875" s="8" t="n">
        <v>2016</v>
      </c>
      <c r="F5875" s="19" t="n">
        <v>37</v>
      </c>
    </row>
    <row r="5876" customFormat="false" ht="15" hidden="false" customHeight="false" outlineLevel="0" collapsed="false">
      <c r="A5876" s="8" t="s">
        <v>352</v>
      </c>
      <c r="B5876" s="8" t="s">
        <v>353</v>
      </c>
      <c r="C5876" s="8" t="s">
        <v>6228</v>
      </c>
      <c r="D5876" s="8" t="n">
        <v>2016</v>
      </c>
      <c r="E5876" s="19" t="n">
        <v>4.064</v>
      </c>
      <c r="F5876" s="19" t="n">
        <v>36</v>
      </c>
    </row>
    <row r="5877" customFormat="false" ht="15" hidden="false" customHeight="false" outlineLevel="0" collapsed="false">
      <c r="A5877" s="8" t="s">
        <v>352</v>
      </c>
      <c r="B5877" s="8" t="s">
        <v>353</v>
      </c>
      <c r="C5877" s="8" t="s">
        <v>6229</v>
      </c>
      <c r="D5877" s="8" t="n">
        <v>2016</v>
      </c>
      <c r="E5877" s="19" t="n">
        <v>0</v>
      </c>
      <c r="F5877" s="19" t="n">
        <v>36</v>
      </c>
    </row>
    <row r="5878" customFormat="false" ht="15" hidden="false" customHeight="false" outlineLevel="0" collapsed="false">
      <c r="A5878" s="8" t="s">
        <v>352</v>
      </c>
      <c r="B5878" s="8" t="s">
        <v>353</v>
      </c>
      <c r="C5878" s="8" t="s">
        <v>6230</v>
      </c>
      <c r="D5878" s="8" t="n">
        <v>2016</v>
      </c>
      <c r="E5878" s="19" t="n">
        <v>0</v>
      </c>
      <c r="F5878" s="19" t="n">
        <v>35</v>
      </c>
    </row>
    <row r="5879" customFormat="false" ht="15" hidden="false" customHeight="false" outlineLevel="0" collapsed="false">
      <c r="A5879" s="8" t="s">
        <v>352</v>
      </c>
      <c r="B5879" s="8" t="s">
        <v>353</v>
      </c>
      <c r="C5879" s="8" t="s">
        <v>6231</v>
      </c>
      <c r="D5879" s="8" t="n">
        <v>2016</v>
      </c>
      <c r="E5879" s="19" t="n">
        <v>0</v>
      </c>
      <c r="F5879" s="19" t="n">
        <v>35</v>
      </c>
    </row>
    <row r="5880" customFormat="false" ht="15" hidden="false" customHeight="false" outlineLevel="0" collapsed="false">
      <c r="A5880" s="8" t="s">
        <v>352</v>
      </c>
      <c r="B5880" s="8" t="s">
        <v>353</v>
      </c>
      <c r="C5880" s="8" t="s">
        <v>6232</v>
      </c>
      <c r="D5880" s="8" t="n">
        <v>2016</v>
      </c>
      <c r="E5880" s="19" t="n">
        <v>0</v>
      </c>
      <c r="F5880" s="19" t="n">
        <v>34</v>
      </c>
    </row>
    <row r="5881" customFormat="false" ht="15" hidden="false" customHeight="false" outlineLevel="0" collapsed="false">
      <c r="A5881" s="8" t="s">
        <v>352</v>
      </c>
      <c r="B5881" s="8" t="s">
        <v>353</v>
      </c>
      <c r="C5881" s="8" t="s">
        <v>6233</v>
      </c>
      <c r="D5881" s="8" t="n">
        <v>2016</v>
      </c>
      <c r="E5881" s="19" t="n">
        <v>0</v>
      </c>
      <c r="F5881" s="19" t="n">
        <v>35</v>
      </c>
    </row>
    <row r="5882" customFormat="false" ht="15" hidden="false" customHeight="false" outlineLevel="0" collapsed="false">
      <c r="A5882" s="8" t="s">
        <v>352</v>
      </c>
      <c r="B5882" s="8" t="s">
        <v>353</v>
      </c>
      <c r="C5882" s="8" t="s">
        <v>6234</v>
      </c>
      <c r="D5882" s="8" t="n">
        <v>2016</v>
      </c>
      <c r="E5882" s="19" t="n">
        <v>0</v>
      </c>
      <c r="F5882" s="19" t="n">
        <v>36</v>
      </c>
    </row>
    <row r="5883" customFormat="false" ht="15" hidden="false" customHeight="false" outlineLevel="0" collapsed="false">
      <c r="A5883" s="8" t="s">
        <v>352</v>
      </c>
      <c r="B5883" s="8" t="s">
        <v>353</v>
      </c>
      <c r="C5883" s="8" t="s">
        <v>6235</v>
      </c>
      <c r="D5883" s="8" t="n">
        <v>2016</v>
      </c>
      <c r="E5883" s="19" t="n">
        <v>0</v>
      </c>
      <c r="F5883" s="19" t="n">
        <v>36</v>
      </c>
    </row>
    <row r="5884" customFormat="false" ht="15" hidden="false" customHeight="false" outlineLevel="0" collapsed="false">
      <c r="A5884" s="8" t="s">
        <v>352</v>
      </c>
      <c r="B5884" s="8" t="s">
        <v>353</v>
      </c>
      <c r="C5884" s="8" t="s">
        <v>6236</v>
      </c>
      <c r="D5884" s="8" t="n">
        <v>2016</v>
      </c>
      <c r="E5884" s="19" t="n">
        <v>0</v>
      </c>
      <c r="F5884" s="19" t="n">
        <v>37</v>
      </c>
    </row>
    <row r="5885" customFormat="false" ht="15" hidden="false" customHeight="false" outlineLevel="0" collapsed="false">
      <c r="A5885" s="8" t="s">
        <v>352</v>
      </c>
      <c r="B5885" s="8" t="s">
        <v>353</v>
      </c>
      <c r="C5885" s="8" t="s">
        <v>6237</v>
      </c>
      <c r="D5885" s="8" t="n">
        <v>2016</v>
      </c>
      <c r="E5885" s="19" t="n">
        <v>0</v>
      </c>
      <c r="F5885" s="19" t="n">
        <v>34</v>
      </c>
    </row>
    <row r="5886" customFormat="false" ht="15" hidden="false" customHeight="false" outlineLevel="0" collapsed="false">
      <c r="A5886" s="8" t="s">
        <v>352</v>
      </c>
      <c r="B5886" s="8" t="s">
        <v>353</v>
      </c>
      <c r="C5886" s="8" t="s">
        <v>6238</v>
      </c>
      <c r="D5886" s="8" t="n">
        <v>2016</v>
      </c>
      <c r="E5886" s="19" t="n">
        <v>0</v>
      </c>
      <c r="F5886" s="19" t="n">
        <v>33</v>
      </c>
    </row>
    <row r="5887" customFormat="false" ht="15" hidden="false" customHeight="false" outlineLevel="0" collapsed="false">
      <c r="A5887" s="8" t="s">
        <v>352</v>
      </c>
      <c r="B5887" s="8" t="s">
        <v>353</v>
      </c>
      <c r="C5887" s="8" t="s">
        <v>6239</v>
      </c>
      <c r="D5887" s="8" t="n">
        <v>2016</v>
      </c>
      <c r="E5887" s="19" t="n">
        <v>0</v>
      </c>
      <c r="F5887" s="19" t="n">
        <v>34</v>
      </c>
    </row>
    <row r="5888" customFormat="false" ht="15" hidden="false" customHeight="false" outlineLevel="0" collapsed="false">
      <c r="A5888" s="8" t="s">
        <v>352</v>
      </c>
      <c r="B5888" s="8" t="s">
        <v>353</v>
      </c>
      <c r="C5888" s="8" t="s">
        <v>6240</v>
      </c>
      <c r="D5888" s="8" t="n">
        <v>2016</v>
      </c>
      <c r="E5888" s="19" t="n">
        <v>0</v>
      </c>
      <c r="F5888" s="19" t="n">
        <v>35</v>
      </c>
    </row>
    <row r="5889" customFormat="false" ht="15" hidden="false" customHeight="false" outlineLevel="0" collapsed="false">
      <c r="A5889" s="8" t="s">
        <v>352</v>
      </c>
      <c r="B5889" s="8" t="s">
        <v>353</v>
      </c>
      <c r="C5889" s="8" t="s">
        <v>6241</v>
      </c>
      <c r="D5889" s="8" t="n">
        <v>2016</v>
      </c>
      <c r="E5889" s="19" t="n">
        <v>0</v>
      </c>
      <c r="F5889" s="19" t="n">
        <v>37</v>
      </c>
    </row>
    <row r="5890" customFormat="false" ht="15" hidden="false" customHeight="false" outlineLevel="0" collapsed="false">
      <c r="A5890" s="8" t="s">
        <v>352</v>
      </c>
      <c r="B5890" s="8" t="s">
        <v>353</v>
      </c>
      <c r="C5890" s="8" t="s">
        <v>6242</v>
      </c>
      <c r="D5890" s="8" t="n">
        <v>2016</v>
      </c>
      <c r="E5890" s="19" t="n">
        <v>0</v>
      </c>
      <c r="F5890" s="19" t="n">
        <v>37</v>
      </c>
    </row>
    <row r="5891" customFormat="false" ht="15" hidden="false" customHeight="false" outlineLevel="0" collapsed="false">
      <c r="A5891" s="8" t="s">
        <v>352</v>
      </c>
      <c r="B5891" s="8" t="s">
        <v>353</v>
      </c>
      <c r="C5891" s="8" t="s">
        <v>6243</v>
      </c>
      <c r="D5891" s="8" t="n">
        <v>2016</v>
      </c>
      <c r="E5891" s="19" t="n">
        <v>0</v>
      </c>
      <c r="F5891" s="19" t="n">
        <v>38</v>
      </c>
    </row>
    <row r="5892" customFormat="false" ht="15" hidden="false" customHeight="false" outlineLevel="0" collapsed="false">
      <c r="A5892" s="8" t="s">
        <v>352</v>
      </c>
      <c r="B5892" s="8" t="s">
        <v>353</v>
      </c>
      <c r="C5892" s="8" t="s">
        <v>6244</v>
      </c>
      <c r="D5892" s="8" t="n">
        <v>2016</v>
      </c>
      <c r="E5892" s="19" t="n">
        <v>0</v>
      </c>
      <c r="F5892" s="19" t="n">
        <v>39</v>
      </c>
    </row>
    <row r="5893" customFormat="false" ht="15" hidden="false" customHeight="false" outlineLevel="0" collapsed="false">
      <c r="A5893" s="8" t="s">
        <v>352</v>
      </c>
      <c r="B5893" s="8" t="s">
        <v>353</v>
      </c>
      <c r="C5893" s="8" t="s">
        <v>6245</v>
      </c>
      <c r="D5893" s="8" t="n">
        <v>2016</v>
      </c>
      <c r="E5893" s="19" t="n">
        <v>0</v>
      </c>
      <c r="F5893" s="19" t="n">
        <v>39</v>
      </c>
    </row>
    <row r="5894" customFormat="false" ht="15" hidden="false" customHeight="false" outlineLevel="0" collapsed="false">
      <c r="A5894" s="8" t="s">
        <v>352</v>
      </c>
      <c r="B5894" s="8" t="s">
        <v>353</v>
      </c>
      <c r="C5894" s="8" t="s">
        <v>6246</v>
      </c>
      <c r="D5894" s="8" t="n">
        <v>2016</v>
      </c>
      <c r="E5894" s="19" t="n">
        <v>0</v>
      </c>
      <c r="F5894" s="19" t="n">
        <v>39</v>
      </c>
    </row>
    <row r="5895" customFormat="false" ht="15" hidden="false" customHeight="false" outlineLevel="0" collapsed="false">
      <c r="A5895" s="8" t="s">
        <v>352</v>
      </c>
      <c r="B5895" s="8" t="s">
        <v>353</v>
      </c>
      <c r="C5895" s="8" t="s">
        <v>6247</v>
      </c>
      <c r="D5895" s="8" t="n">
        <v>2016</v>
      </c>
      <c r="E5895" s="19" t="n">
        <v>0</v>
      </c>
      <c r="F5895" s="19" t="n">
        <v>38</v>
      </c>
    </row>
    <row r="5896" customFormat="false" ht="15" hidden="false" customHeight="false" outlineLevel="0" collapsed="false">
      <c r="A5896" s="8" t="s">
        <v>352</v>
      </c>
      <c r="B5896" s="8" t="s">
        <v>353</v>
      </c>
      <c r="C5896" s="8" t="s">
        <v>6248</v>
      </c>
      <c r="D5896" s="8" t="n">
        <v>2016</v>
      </c>
      <c r="E5896" s="19" t="n">
        <v>0</v>
      </c>
      <c r="F5896" s="19" t="n">
        <v>40</v>
      </c>
    </row>
    <row r="5897" customFormat="false" ht="15" hidden="false" customHeight="false" outlineLevel="0" collapsed="false">
      <c r="A5897" s="8" t="s">
        <v>352</v>
      </c>
      <c r="B5897" s="8" t="s">
        <v>353</v>
      </c>
      <c r="C5897" s="8" t="s">
        <v>6249</v>
      </c>
      <c r="D5897" s="8" t="n">
        <v>2016</v>
      </c>
      <c r="E5897" s="19" t="n">
        <v>0</v>
      </c>
      <c r="F5897" s="19" t="n">
        <v>43</v>
      </c>
    </row>
    <row r="5898" customFormat="false" ht="15" hidden="false" customHeight="false" outlineLevel="0" collapsed="false">
      <c r="A5898" s="8" t="s">
        <v>352</v>
      </c>
      <c r="B5898" s="8" t="s">
        <v>353</v>
      </c>
      <c r="C5898" s="8" t="s">
        <v>6250</v>
      </c>
      <c r="D5898" s="8" t="n">
        <v>2016</v>
      </c>
      <c r="E5898" s="19" t="n">
        <v>0</v>
      </c>
      <c r="F5898" s="19" t="n">
        <v>41</v>
      </c>
    </row>
    <row r="5899" customFormat="false" ht="15" hidden="false" customHeight="false" outlineLevel="0" collapsed="false">
      <c r="A5899" s="8" t="s">
        <v>352</v>
      </c>
      <c r="B5899" s="8" t="s">
        <v>353</v>
      </c>
      <c r="C5899" s="8" t="s">
        <v>6251</v>
      </c>
      <c r="D5899" s="8" t="n">
        <v>2016</v>
      </c>
      <c r="E5899" s="19" t="n">
        <v>0</v>
      </c>
      <c r="F5899" s="19" t="n">
        <v>39</v>
      </c>
    </row>
    <row r="5900" customFormat="false" ht="15" hidden="false" customHeight="false" outlineLevel="0" collapsed="false">
      <c r="A5900" s="8" t="s">
        <v>352</v>
      </c>
      <c r="B5900" s="8" t="s">
        <v>353</v>
      </c>
      <c r="C5900" s="8" t="s">
        <v>6252</v>
      </c>
      <c r="D5900" s="8" t="n">
        <v>2016</v>
      </c>
      <c r="E5900" s="19" t="n">
        <v>0</v>
      </c>
      <c r="F5900" s="19" t="n">
        <v>39</v>
      </c>
    </row>
    <row r="5901" customFormat="false" ht="15" hidden="false" customHeight="false" outlineLevel="0" collapsed="false">
      <c r="A5901" s="8" t="s">
        <v>352</v>
      </c>
      <c r="B5901" s="8" t="s">
        <v>353</v>
      </c>
      <c r="C5901" s="8" t="s">
        <v>6253</v>
      </c>
      <c r="D5901" s="8" t="n">
        <v>2016</v>
      </c>
      <c r="E5901" s="19" t="n">
        <v>0</v>
      </c>
      <c r="F5901" s="19" t="n">
        <v>40</v>
      </c>
    </row>
    <row r="5902" customFormat="false" ht="15" hidden="false" customHeight="false" outlineLevel="0" collapsed="false">
      <c r="A5902" s="8" t="s">
        <v>352</v>
      </c>
      <c r="B5902" s="8" t="s">
        <v>353</v>
      </c>
      <c r="C5902" s="8" t="s">
        <v>6254</v>
      </c>
      <c r="D5902" s="8" t="n">
        <v>2016</v>
      </c>
      <c r="E5902" s="19" t="n">
        <v>0</v>
      </c>
      <c r="F5902" s="19" t="n">
        <v>40</v>
      </c>
    </row>
    <row r="5903" customFormat="false" ht="15" hidden="false" customHeight="false" outlineLevel="0" collapsed="false">
      <c r="A5903" s="8" t="s">
        <v>352</v>
      </c>
      <c r="B5903" s="8" t="s">
        <v>353</v>
      </c>
      <c r="C5903" s="8" t="s">
        <v>6255</v>
      </c>
      <c r="D5903" s="8" t="n">
        <v>2016</v>
      </c>
      <c r="E5903" s="19" t="n">
        <v>0</v>
      </c>
      <c r="F5903" s="19" t="n">
        <v>41</v>
      </c>
    </row>
    <row r="5904" customFormat="false" ht="15" hidden="false" customHeight="false" outlineLevel="0" collapsed="false">
      <c r="A5904" s="8" t="s">
        <v>352</v>
      </c>
      <c r="B5904" s="8" t="s">
        <v>353</v>
      </c>
      <c r="C5904" s="8" t="s">
        <v>6256</v>
      </c>
      <c r="D5904" s="8" t="n">
        <v>2016</v>
      </c>
      <c r="E5904" s="19" t="n">
        <v>0</v>
      </c>
      <c r="F5904" s="19" t="n">
        <v>39</v>
      </c>
    </row>
    <row r="5905" customFormat="false" ht="15" hidden="false" customHeight="false" outlineLevel="0" collapsed="false">
      <c r="A5905" s="8" t="s">
        <v>352</v>
      </c>
      <c r="B5905" s="8" t="s">
        <v>353</v>
      </c>
      <c r="C5905" s="8" t="s">
        <v>6257</v>
      </c>
      <c r="D5905" s="8" t="n">
        <v>2016</v>
      </c>
      <c r="E5905" s="19" t="n">
        <v>0</v>
      </c>
      <c r="F5905" s="19" t="n">
        <v>40</v>
      </c>
    </row>
    <row r="5906" customFormat="false" ht="15" hidden="false" customHeight="false" outlineLevel="0" collapsed="false">
      <c r="A5906" s="8" t="s">
        <v>352</v>
      </c>
      <c r="B5906" s="8" t="s">
        <v>353</v>
      </c>
      <c r="C5906" s="8" t="s">
        <v>6258</v>
      </c>
      <c r="D5906" s="8" t="n">
        <v>2016</v>
      </c>
      <c r="E5906" s="19" t="n">
        <v>0</v>
      </c>
      <c r="F5906" s="19" t="n">
        <v>41</v>
      </c>
    </row>
    <row r="5907" customFormat="false" ht="15" hidden="false" customHeight="false" outlineLevel="0" collapsed="false">
      <c r="A5907" s="8" t="s">
        <v>352</v>
      </c>
      <c r="B5907" s="8" t="s">
        <v>353</v>
      </c>
      <c r="C5907" s="8" t="s">
        <v>6259</v>
      </c>
      <c r="D5907" s="8" t="n">
        <v>2016</v>
      </c>
      <c r="E5907" s="19" t="n">
        <v>0</v>
      </c>
      <c r="F5907" s="19" t="n">
        <v>40</v>
      </c>
    </row>
    <row r="5908" customFormat="false" ht="15" hidden="false" customHeight="false" outlineLevel="0" collapsed="false">
      <c r="A5908" s="8" t="s">
        <v>352</v>
      </c>
      <c r="B5908" s="8" t="s">
        <v>353</v>
      </c>
      <c r="C5908" s="8" t="s">
        <v>6260</v>
      </c>
      <c r="D5908" s="8" t="n">
        <v>2016</v>
      </c>
      <c r="E5908" s="19" t="n">
        <v>0</v>
      </c>
      <c r="F5908" s="19" t="n">
        <v>38</v>
      </c>
    </row>
    <row r="5909" customFormat="false" ht="15" hidden="false" customHeight="false" outlineLevel="0" collapsed="false">
      <c r="A5909" s="8" t="s">
        <v>352</v>
      </c>
      <c r="B5909" s="8" t="s">
        <v>353</v>
      </c>
      <c r="C5909" s="8" t="s">
        <v>6261</v>
      </c>
      <c r="D5909" s="8" t="n">
        <v>2016</v>
      </c>
      <c r="E5909" s="19" t="n">
        <v>0</v>
      </c>
      <c r="F5909" s="19" t="n">
        <v>38</v>
      </c>
    </row>
    <row r="5910" customFormat="false" ht="15" hidden="false" customHeight="false" outlineLevel="0" collapsed="false">
      <c r="A5910" s="8" t="s">
        <v>352</v>
      </c>
      <c r="B5910" s="8" t="s">
        <v>353</v>
      </c>
      <c r="C5910" s="8" t="s">
        <v>6262</v>
      </c>
      <c r="D5910" s="8" t="n">
        <v>2016</v>
      </c>
      <c r="E5910" s="19" t="n">
        <v>0</v>
      </c>
      <c r="F5910" s="19" t="n">
        <v>37</v>
      </c>
    </row>
    <row r="5911" customFormat="false" ht="15" hidden="false" customHeight="false" outlineLevel="0" collapsed="false">
      <c r="A5911" s="8" t="s">
        <v>352</v>
      </c>
      <c r="B5911" s="8" t="s">
        <v>353</v>
      </c>
      <c r="C5911" s="8" t="s">
        <v>6263</v>
      </c>
      <c r="D5911" s="8" t="n">
        <v>2016</v>
      </c>
      <c r="E5911" s="19" t="n">
        <v>0</v>
      </c>
      <c r="F5911" s="19" t="n">
        <v>37</v>
      </c>
    </row>
    <row r="5912" customFormat="false" ht="15" hidden="false" customHeight="false" outlineLevel="0" collapsed="false">
      <c r="A5912" s="8" t="s">
        <v>352</v>
      </c>
      <c r="B5912" s="8" t="s">
        <v>353</v>
      </c>
      <c r="C5912" s="8" t="s">
        <v>6264</v>
      </c>
      <c r="D5912" s="8" t="n">
        <v>2016</v>
      </c>
      <c r="E5912" s="19" t="n">
        <v>0</v>
      </c>
      <c r="F5912" s="19" t="n">
        <v>38</v>
      </c>
    </row>
    <row r="5913" customFormat="false" ht="15" hidden="false" customHeight="false" outlineLevel="0" collapsed="false">
      <c r="A5913" s="8" t="s">
        <v>352</v>
      </c>
      <c r="B5913" s="8" t="s">
        <v>353</v>
      </c>
      <c r="C5913" s="8" t="s">
        <v>6265</v>
      </c>
      <c r="D5913" s="8" t="n">
        <v>2016</v>
      </c>
      <c r="E5913" s="19" t="n">
        <v>0</v>
      </c>
      <c r="F5913" s="19" t="n">
        <v>39</v>
      </c>
    </row>
    <row r="5914" customFormat="false" ht="15" hidden="false" customHeight="false" outlineLevel="0" collapsed="false">
      <c r="A5914" s="8" t="s">
        <v>352</v>
      </c>
      <c r="B5914" s="8" t="s">
        <v>353</v>
      </c>
      <c r="C5914" s="8" t="s">
        <v>6266</v>
      </c>
      <c r="D5914" s="8" t="n">
        <v>2016</v>
      </c>
      <c r="E5914" s="19" t="n">
        <v>0</v>
      </c>
      <c r="F5914" s="19" t="n">
        <v>40</v>
      </c>
    </row>
    <row r="5915" customFormat="false" ht="15" hidden="false" customHeight="false" outlineLevel="0" collapsed="false">
      <c r="A5915" s="8" t="s">
        <v>352</v>
      </c>
      <c r="B5915" s="8" t="s">
        <v>353</v>
      </c>
      <c r="C5915" s="8" t="s">
        <v>6267</v>
      </c>
      <c r="D5915" s="8" t="n">
        <v>2016</v>
      </c>
      <c r="E5915" s="19" t="n">
        <v>0</v>
      </c>
      <c r="F5915" s="19" t="n">
        <v>39</v>
      </c>
    </row>
    <row r="5916" customFormat="false" ht="15" hidden="false" customHeight="false" outlineLevel="0" collapsed="false">
      <c r="A5916" s="8" t="s">
        <v>352</v>
      </c>
      <c r="B5916" s="8" t="s">
        <v>353</v>
      </c>
      <c r="C5916" s="8" t="s">
        <v>6268</v>
      </c>
      <c r="D5916" s="8" t="n">
        <v>2016</v>
      </c>
      <c r="E5916" s="19" t="n">
        <v>0</v>
      </c>
      <c r="F5916" s="19" t="n">
        <v>41</v>
      </c>
    </row>
    <row r="5917" customFormat="false" ht="15" hidden="false" customHeight="false" outlineLevel="0" collapsed="false">
      <c r="A5917" s="8" t="s">
        <v>352</v>
      </c>
      <c r="B5917" s="8" t="s">
        <v>353</v>
      </c>
      <c r="C5917" s="8" t="s">
        <v>6269</v>
      </c>
      <c r="D5917" s="8" t="n">
        <v>2016</v>
      </c>
      <c r="E5917" s="19" t="n">
        <v>0</v>
      </c>
      <c r="F5917" s="19" t="n">
        <v>42</v>
      </c>
    </row>
    <row r="5918" customFormat="false" ht="15" hidden="false" customHeight="false" outlineLevel="0" collapsed="false">
      <c r="A5918" s="8" t="s">
        <v>352</v>
      </c>
      <c r="B5918" s="8" t="s">
        <v>353</v>
      </c>
      <c r="C5918" s="8" t="s">
        <v>6270</v>
      </c>
      <c r="D5918" s="8" t="n">
        <v>2016</v>
      </c>
      <c r="E5918" s="19" t="n">
        <v>0</v>
      </c>
      <c r="F5918" s="19" t="n">
        <v>42</v>
      </c>
    </row>
    <row r="5919" customFormat="false" ht="15" hidden="false" customHeight="false" outlineLevel="0" collapsed="false">
      <c r="A5919" s="8" t="s">
        <v>352</v>
      </c>
      <c r="B5919" s="8" t="s">
        <v>353</v>
      </c>
      <c r="C5919" s="8" t="s">
        <v>6271</v>
      </c>
      <c r="D5919" s="8" t="n">
        <v>2016</v>
      </c>
      <c r="E5919" s="19" t="n">
        <v>0</v>
      </c>
      <c r="F5919" s="19" t="n">
        <v>42</v>
      </c>
    </row>
    <row r="5920" customFormat="false" ht="15" hidden="false" customHeight="false" outlineLevel="0" collapsed="false">
      <c r="A5920" s="8" t="s">
        <v>352</v>
      </c>
      <c r="B5920" s="8" t="s">
        <v>353</v>
      </c>
      <c r="C5920" s="8" t="s">
        <v>6272</v>
      </c>
      <c r="D5920" s="8" t="n">
        <v>2016</v>
      </c>
      <c r="E5920" s="19" t="n">
        <v>0</v>
      </c>
      <c r="F5920" s="19" t="n">
        <v>41</v>
      </c>
    </row>
    <row r="5921" customFormat="false" ht="15" hidden="false" customHeight="false" outlineLevel="0" collapsed="false">
      <c r="A5921" s="8" t="s">
        <v>352</v>
      </c>
      <c r="B5921" s="8" t="s">
        <v>353</v>
      </c>
      <c r="C5921" s="8" t="s">
        <v>6273</v>
      </c>
      <c r="D5921" s="8" t="n">
        <v>2016</v>
      </c>
      <c r="E5921" s="19" t="n">
        <v>0</v>
      </c>
      <c r="F5921" s="19" t="n">
        <v>41</v>
      </c>
    </row>
    <row r="5922" customFormat="false" ht="15" hidden="false" customHeight="false" outlineLevel="0" collapsed="false">
      <c r="A5922" s="8" t="s">
        <v>352</v>
      </c>
      <c r="B5922" s="8" t="s">
        <v>353</v>
      </c>
      <c r="C5922" s="8" t="s">
        <v>6274</v>
      </c>
      <c r="D5922" s="8" t="n">
        <v>2016</v>
      </c>
      <c r="E5922" s="19" t="n">
        <v>0</v>
      </c>
      <c r="F5922" s="19" t="n">
        <v>40</v>
      </c>
    </row>
    <row r="5923" customFormat="false" ht="15" hidden="false" customHeight="false" outlineLevel="0" collapsed="false">
      <c r="A5923" s="8" t="s">
        <v>352</v>
      </c>
      <c r="B5923" s="8" t="s">
        <v>353</v>
      </c>
      <c r="C5923" s="8" t="s">
        <v>6275</v>
      </c>
      <c r="D5923" s="8" t="n">
        <v>2016</v>
      </c>
      <c r="E5923" s="19" t="n">
        <v>0</v>
      </c>
      <c r="F5923" s="19" t="n">
        <v>41</v>
      </c>
    </row>
    <row r="5924" customFormat="false" ht="15" hidden="false" customHeight="false" outlineLevel="0" collapsed="false">
      <c r="A5924" s="8" t="s">
        <v>352</v>
      </c>
      <c r="B5924" s="8" t="s">
        <v>353</v>
      </c>
      <c r="C5924" s="8" t="s">
        <v>6276</v>
      </c>
      <c r="D5924" s="8" t="n">
        <v>2016</v>
      </c>
      <c r="E5924" s="19" t="n">
        <v>0</v>
      </c>
      <c r="F5924" s="19" t="n">
        <v>41</v>
      </c>
    </row>
    <row r="5925" customFormat="false" ht="15" hidden="false" customHeight="false" outlineLevel="0" collapsed="false">
      <c r="A5925" s="8" t="s">
        <v>352</v>
      </c>
      <c r="B5925" s="8" t="s">
        <v>353</v>
      </c>
      <c r="C5925" s="8" t="s">
        <v>6277</v>
      </c>
      <c r="D5925" s="8" t="n">
        <v>2016</v>
      </c>
      <c r="E5925" s="19" t="n">
        <v>0</v>
      </c>
      <c r="F5925" s="19" t="n">
        <v>41</v>
      </c>
    </row>
    <row r="5926" customFormat="false" ht="15" hidden="false" customHeight="false" outlineLevel="0" collapsed="false">
      <c r="A5926" s="8" t="s">
        <v>352</v>
      </c>
      <c r="B5926" s="8" t="s">
        <v>353</v>
      </c>
      <c r="C5926" s="8" t="s">
        <v>6278</v>
      </c>
      <c r="D5926" s="8" t="n">
        <v>2016</v>
      </c>
      <c r="E5926" s="19" t="n">
        <v>0</v>
      </c>
      <c r="F5926" s="19" t="n">
        <v>41</v>
      </c>
    </row>
    <row r="5927" customFormat="false" ht="15" hidden="false" customHeight="false" outlineLevel="0" collapsed="false">
      <c r="A5927" s="8" t="s">
        <v>352</v>
      </c>
      <c r="B5927" s="8" t="s">
        <v>353</v>
      </c>
      <c r="C5927" s="8" t="s">
        <v>6279</v>
      </c>
      <c r="D5927" s="8" t="n">
        <v>2016</v>
      </c>
      <c r="E5927" s="19" t="n">
        <v>0</v>
      </c>
      <c r="F5927" s="19" t="n">
        <v>40</v>
      </c>
    </row>
    <row r="5928" customFormat="false" ht="15" hidden="false" customHeight="false" outlineLevel="0" collapsed="false">
      <c r="A5928" s="8" t="s">
        <v>352</v>
      </c>
      <c r="B5928" s="8" t="s">
        <v>353</v>
      </c>
      <c r="C5928" s="8" t="s">
        <v>6280</v>
      </c>
      <c r="D5928" s="8" t="n">
        <v>2016</v>
      </c>
      <c r="E5928" s="19" t="n">
        <v>0</v>
      </c>
      <c r="F5928" s="19" t="n">
        <v>39</v>
      </c>
    </row>
    <row r="5929" customFormat="false" ht="15" hidden="false" customHeight="false" outlineLevel="0" collapsed="false">
      <c r="A5929" s="8" t="s">
        <v>352</v>
      </c>
      <c r="B5929" s="8" t="s">
        <v>353</v>
      </c>
      <c r="C5929" s="8" t="s">
        <v>6281</v>
      </c>
      <c r="D5929" s="8" t="n">
        <v>2016</v>
      </c>
      <c r="E5929" s="19" t="n">
        <v>0</v>
      </c>
      <c r="F5929" s="19" t="n">
        <v>39</v>
      </c>
    </row>
    <row r="5930" customFormat="false" ht="15" hidden="false" customHeight="false" outlineLevel="0" collapsed="false">
      <c r="A5930" s="8" t="s">
        <v>352</v>
      </c>
      <c r="B5930" s="8" t="s">
        <v>353</v>
      </c>
      <c r="C5930" s="8" t="s">
        <v>6282</v>
      </c>
      <c r="D5930" s="8" t="n">
        <v>2016</v>
      </c>
      <c r="E5930" s="19" t="n">
        <v>0</v>
      </c>
      <c r="F5930" s="19" t="n">
        <v>38</v>
      </c>
    </row>
    <row r="5931" customFormat="false" ht="15" hidden="false" customHeight="false" outlineLevel="0" collapsed="false">
      <c r="A5931" s="8" t="s">
        <v>352</v>
      </c>
      <c r="B5931" s="8" t="s">
        <v>353</v>
      </c>
      <c r="C5931" s="8" t="s">
        <v>6283</v>
      </c>
      <c r="D5931" s="8" t="n">
        <v>2016</v>
      </c>
      <c r="E5931" s="19" t="n">
        <v>0</v>
      </c>
      <c r="F5931" s="19" t="n">
        <v>42</v>
      </c>
    </row>
    <row r="5932" customFormat="false" ht="15" hidden="false" customHeight="false" outlineLevel="0" collapsed="false">
      <c r="A5932" s="8" t="s">
        <v>352</v>
      </c>
      <c r="B5932" s="8" t="s">
        <v>353</v>
      </c>
      <c r="C5932" s="8" t="s">
        <v>6284</v>
      </c>
      <c r="D5932" s="8" t="n">
        <v>2016</v>
      </c>
      <c r="E5932" s="19" t="n">
        <v>0</v>
      </c>
      <c r="F5932" s="19" t="n">
        <v>44</v>
      </c>
    </row>
    <row r="5933" customFormat="false" ht="15" hidden="false" customHeight="false" outlineLevel="0" collapsed="false">
      <c r="A5933" s="8" t="s">
        <v>352</v>
      </c>
      <c r="B5933" s="8" t="s">
        <v>353</v>
      </c>
      <c r="C5933" s="8" t="s">
        <v>6285</v>
      </c>
      <c r="D5933" s="8" t="n">
        <v>2016</v>
      </c>
      <c r="E5933" s="19" t="n">
        <v>0</v>
      </c>
      <c r="F5933" s="19" t="n">
        <v>43</v>
      </c>
    </row>
    <row r="5934" customFormat="false" ht="15" hidden="false" customHeight="false" outlineLevel="0" collapsed="false">
      <c r="A5934" s="8" t="s">
        <v>352</v>
      </c>
      <c r="B5934" s="8" t="s">
        <v>353</v>
      </c>
      <c r="C5934" s="8" t="s">
        <v>6286</v>
      </c>
      <c r="D5934" s="8" t="n">
        <v>2016</v>
      </c>
      <c r="E5934" s="19" t="n">
        <v>0</v>
      </c>
      <c r="F5934" s="19" t="n">
        <v>44</v>
      </c>
    </row>
    <row r="5935" customFormat="false" ht="15" hidden="false" customHeight="false" outlineLevel="0" collapsed="false">
      <c r="A5935" s="8" t="s">
        <v>352</v>
      </c>
      <c r="B5935" s="8" t="s">
        <v>353</v>
      </c>
      <c r="C5935" s="8" t="s">
        <v>6287</v>
      </c>
      <c r="D5935" s="8" t="n">
        <v>2016</v>
      </c>
      <c r="E5935" s="19" t="n">
        <v>0</v>
      </c>
      <c r="F5935" s="19" t="n">
        <v>40</v>
      </c>
    </row>
    <row r="5936" customFormat="false" ht="15" hidden="false" customHeight="false" outlineLevel="0" collapsed="false">
      <c r="A5936" s="8" t="s">
        <v>352</v>
      </c>
      <c r="B5936" s="8" t="s">
        <v>353</v>
      </c>
      <c r="C5936" s="8" t="s">
        <v>6288</v>
      </c>
      <c r="D5936" s="8" t="n">
        <v>2016</v>
      </c>
      <c r="E5936" s="19" t="n">
        <v>0</v>
      </c>
      <c r="F5936" s="19" t="n">
        <v>41</v>
      </c>
    </row>
    <row r="5937" customFormat="false" ht="15" hidden="false" customHeight="false" outlineLevel="0" collapsed="false">
      <c r="A5937" s="8" t="s">
        <v>352</v>
      </c>
      <c r="B5937" s="8" t="s">
        <v>353</v>
      </c>
      <c r="C5937" s="8" t="s">
        <v>6289</v>
      </c>
      <c r="D5937" s="8" t="n">
        <v>2016</v>
      </c>
      <c r="E5937" s="19" t="n">
        <v>0</v>
      </c>
      <c r="F5937" s="19" t="n">
        <v>41</v>
      </c>
    </row>
    <row r="5938" customFormat="false" ht="15" hidden="false" customHeight="false" outlineLevel="0" collapsed="false">
      <c r="A5938" s="8" t="s">
        <v>352</v>
      </c>
      <c r="B5938" s="8" t="s">
        <v>353</v>
      </c>
      <c r="C5938" s="8" t="s">
        <v>6290</v>
      </c>
      <c r="D5938" s="8" t="n">
        <v>2016</v>
      </c>
      <c r="E5938" s="19" t="n">
        <v>0</v>
      </c>
      <c r="F5938" s="19" t="n">
        <v>42</v>
      </c>
    </row>
    <row r="5939" customFormat="false" ht="15" hidden="false" customHeight="false" outlineLevel="0" collapsed="false">
      <c r="A5939" s="8" t="s">
        <v>352</v>
      </c>
      <c r="B5939" s="8" t="s">
        <v>353</v>
      </c>
      <c r="C5939" s="8" t="s">
        <v>6291</v>
      </c>
      <c r="D5939" s="8" t="n">
        <v>2016</v>
      </c>
      <c r="E5939" s="19" t="n">
        <v>0</v>
      </c>
      <c r="F5939" s="19" t="n">
        <v>44</v>
      </c>
    </row>
    <row r="5940" customFormat="false" ht="15" hidden="false" customHeight="false" outlineLevel="0" collapsed="false">
      <c r="A5940" s="8" t="s">
        <v>352</v>
      </c>
      <c r="B5940" s="8" t="s">
        <v>353</v>
      </c>
      <c r="C5940" s="8" t="s">
        <v>6292</v>
      </c>
      <c r="D5940" s="8" t="n">
        <v>2016</v>
      </c>
      <c r="E5940" s="19" t="n">
        <v>0</v>
      </c>
      <c r="F5940" s="19" t="n">
        <v>43</v>
      </c>
    </row>
    <row r="5941" customFormat="false" ht="15" hidden="false" customHeight="false" outlineLevel="0" collapsed="false">
      <c r="A5941" s="8" t="s">
        <v>352</v>
      </c>
      <c r="B5941" s="8" t="s">
        <v>353</v>
      </c>
      <c r="C5941" s="8" t="s">
        <v>6293</v>
      </c>
      <c r="D5941" s="8" t="n">
        <v>2016</v>
      </c>
      <c r="E5941" s="19" t="n">
        <v>0</v>
      </c>
      <c r="F5941" s="19" t="n">
        <v>45</v>
      </c>
    </row>
    <row r="5942" customFormat="false" ht="15" hidden="false" customHeight="false" outlineLevel="0" collapsed="false">
      <c r="A5942" s="8" t="s">
        <v>352</v>
      </c>
      <c r="B5942" s="8" t="s">
        <v>353</v>
      </c>
      <c r="C5942" s="8" t="s">
        <v>6294</v>
      </c>
      <c r="D5942" s="8" t="n">
        <v>2016</v>
      </c>
      <c r="E5942" s="19" t="n">
        <v>0</v>
      </c>
      <c r="F5942" s="19" t="n">
        <v>45</v>
      </c>
    </row>
    <row r="5943" customFormat="false" ht="15" hidden="false" customHeight="false" outlineLevel="0" collapsed="false">
      <c r="A5943" s="8" t="s">
        <v>352</v>
      </c>
      <c r="B5943" s="8" t="s">
        <v>353</v>
      </c>
      <c r="C5943" s="8" t="s">
        <v>6295</v>
      </c>
      <c r="D5943" s="8" t="n">
        <v>2016</v>
      </c>
      <c r="E5943" s="19" t="n">
        <v>0</v>
      </c>
      <c r="F5943" s="19" t="n">
        <v>46</v>
      </c>
    </row>
    <row r="5944" customFormat="false" ht="15" hidden="false" customHeight="false" outlineLevel="0" collapsed="false">
      <c r="A5944" s="8" t="s">
        <v>352</v>
      </c>
      <c r="B5944" s="8" t="s">
        <v>353</v>
      </c>
      <c r="C5944" s="8" t="s">
        <v>6296</v>
      </c>
      <c r="D5944" s="8" t="n">
        <v>2016</v>
      </c>
      <c r="E5944" s="19" t="n">
        <v>0</v>
      </c>
      <c r="F5944" s="19" t="n">
        <v>46</v>
      </c>
    </row>
    <row r="5945" customFormat="false" ht="15" hidden="false" customHeight="false" outlineLevel="0" collapsed="false">
      <c r="A5945" s="8" t="s">
        <v>352</v>
      </c>
      <c r="B5945" s="8" t="s">
        <v>353</v>
      </c>
      <c r="C5945" s="8" t="s">
        <v>6297</v>
      </c>
      <c r="D5945" s="8" t="n">
        <v>2016</v>
      </c>
      <c r="E5945" s="19" t="n">
        <v>0</v>
      </c>
      <c r="F5945" s="19" t="n">
        <v>46</v>
      </c>
    </row>
    <row r="5946" customFormat="false" ht="15" hidden="false" customHeight="false" outlineLevel="0" collapsed="false">
      <c r="A5946" s="8" t="s">
        <v>352</v>
      </c>
      <c r="B5946" s="8" t="s">
        <v>353</v>
      </c>
      <c r="C5946" s="8" t="s">
        <v>6298</v>
      </c>
      <c r="D5946" s="8" t="n">
        <v>2016</v>
      </c>
      <c r="E5946" s="19" t="n">
        <v>0</v>
      </c>
      <c r="F5946" s="19" t="n">
        <v>46</v>
      </c>
    </row>
    <row r="5947" customFormat="false" ht="15" hidden="false" customHeight="false" outlineLevel="0" collapsed="false">
      <c r="A5947" s="8" t="s">
        <v>352</v>
      </c>
      <c r="B5947" s="8" t="s">
        <v>353</v>
      </c>
      <c r="C5947" s="8" t="s">
        <v>6299</v>
      </c>
      <c r="D5947" s="8" t="n">
        <v>2016</v>
      </c>
      <c r="E5947" s="19" t="n">
        <v>0</v>
      </c>
      <c r="F5947" s="19" t="n">
        <v>46</v>
      </c>
    </row>
    <row r="5948" customFormat="false" ht="15" hidden="false" customHeight="false" outlineLevel="0" collapsed="false">
      <c r="A5948" s="8" t="s">
        <v>352</v>
      </c>
      <c r="B5948" s="8" t="s">
        <v>353</v>
      </c>
      <c r="C5948" s="8" t="s">
        <v>6300</v>
      </c>
      <c r="D5948" s="8" t="n">
        <v>2016</v>
      </c>
      <c r="E5948" s="19" t="n">
        <v>0</v>
      </c>
      <c r="F5948" s="19" t="n">
        <v>47</v>
      </c>
    </row>
    <row r="5949" customFormat="false" ht="15" hidden="false" customHeight="false" outlineLevel="0" collapsed="false">
      <c r="A5949" s="8" t="s">
        <v>352</v>
      </c>
      <c r="B5949" s="8" t="s">
        <v>353</v>
      </c>
      <c r="C5949" s="8" t="s">
        <v>6301</v>
      </c>
      <c r="D5949" s="8" t="n">
        <v>2016</v>
      </c>
      <c r="E5949" s="19" t="n">
        <v>0</v>
      </c>
      <c r="F5949" s="19" t="n">
        <v>50</v>
      </c>
    </row>
    <row r="5950" customFormat="false" ht="15" hidden="false" customHeight="false" outlineLevel="0" collapsed="false">
      <c r="A5950" s="8" t="s">
        <v>352</v>
      </c>
      <c r="B5950" s="8" t="s">
        <v>353</v>
      </c>
      <c r="C5950" s="8" t="s">
        <v>6302</v>
      </c>
      <c r="D5950" s="8" t="n">
        <v>2016</v>
      </c>
      <c r="E5950" s="19" t="n">
        <v>0</v>
      </c>
      <c r="F5950" s="19" t="n">
        <v>50</v>
      </c>
    </row>
    <row r="5951" customFormat="false" ht="15" hidden="false" customHeight="false" outlineLevel="0" collapsed="false">
      <c r="A5951" s="8" t="s">
        <v>352</v>
      </c>
      <c r="B5951" s="8" t="s">
        <v>353</v>
      </c>
      <c r="C5951" s="8" t="s">
        <v>6303</v>
      </c>
      <c r="D5951" s="8" t="n">
        <v>2016</v>
      </c>
      <c r="E5951" s="19" t="n">
        <v>0</v>
      </c>
      <c r="F5951" s="19" t="n">
        <v>47</v>
      </c>
    </row>
    <row r="5952" customFormat="false" ht="15" hidden="false" customHeight="false" outlineLevel="0" collapsed="false">
      <c r="A5952" s="8" t="s">
        <v>352</v>
      </c>
      <c r="B5952" s="8" t="s">
        <v>353</v>
      </c>
      <c r="C5952" s="8" t="s">
        <v>6304</v>
      </c>
      <c r="D5952" s="8" t="n">
        <v>2016</v>
      </c>
      <c r="E5952" s="19" t="n">
        <v>0</v>
      </c>
      <c r="F5952" s="19" t="n">
        <v>45</v>
      </c>
    </row>
    <row r="5953" customFormat="false" ht="15" hidden="false" customHeight="false" outlineLevel="0" collapsed="false">
      <c r="A5953" s="8" t="s">
        <v>352</v>
      </c>
      <c r="B5953" s="8" t="s">
        <v>353</v>
      </c>
      <c r="C5953" s="8" t="s">
        <v>6305</v>
      </c>
      <c r="D5953" s="8" t="n">
        <v>2016</v>
      </c>
      <c r="E5953" s="19" t="n">
        <v>0</v>
      </c>
      <c r="F5953" s="19" t="n">
        <v>44</v>
      </c>
    </row>
    <row r="5954" customFormat="false" ht="15" hidden="false" customHeight="false" outlineLevel="0" collapsed="false">
      <c r="A5954" s="8" t="s">
        <v>352</v>
      </c>
      <c r="B5954" s="8" t="s">
        <v>353</v>
      </c>
      <c r="C5954" s="8" t="s">
        <v>6306</v>
      </c>
      <c r="D5954" s="8" t="n">
        <v>2016</v>
      </c>
      <c r="E5954" s="19" t="n">
        <v>0</v>
      </c>
      <c r="F5954" s="19" t="n">
        <v>45</v>
      </c>
    </row>
    <row r="5955" customFormat="false" ht="15" hidden="false" customHeight="false" outlineLevel="0" collapsed="false">
      <c r="A5955" s="8" t="s">
        <v>352</v>
      </c>
      <c r="B5955" s="8" t="s">
        <v>353</v>
      </c>
      <c r="C5955" s="8" t="s">
        <v>6307</v>
      </c>
      <c r="D5955" s="8" t="n">
        <v>2016</v>
      </c>
      <c r="E5955" s="19" t="n">
        <v>0</v>
      </c>
      <c r="F5955" s="19" t="n">
        <v>43</v>
      </c>
    </row>
    <row r="5956" customFormat="false" ht="15" hidden="false" customHeight="false" outlineLevel="0" collapsed="false">
      <c r="A5956" s="8" t="s">
        <v>352</v>
      </c>
      <c r="B5956" s="8" t="s">
        <v>353</v>
      </c>
      <c r="C5956" s="8" t="s">
        <v>6308</v>
      </c>
      <c r="D5956" s="8" t="n">
        <v>2016</v>
      </c>
      <c r="E5956" s="19" t="n">
        <v>0</v>
      </c>
      <c r="F5956" s="19" t="n">
        <v>43</v>
      </c>
    </row>
    <row r="5957" customFormat="false" ht="15" hidden="false" customHeight="false" outlineLevel="0" collapsed="false">
      <c r="A5957" s="8" t="s">
        <v>352</v>
      </c>
      <c r="B5957" s="8" t="s">
        <v>353</v>
      </c>
      <c r="C5957" s="8" t="s">
        <v>6309</v>
      </c>
      <c r="D5957" s="8" t="n">
        <v>2016</v>
      </c>
      <c r="E5957" s="19" t="n">
        <v>0</v>
      </c>
      <c r="F5957" s="19" t="n">
        <v>42</v>
      </c>
    </row>
    <row r="5958" customFormat="false" ht="15" hidden="false" customHeight="false" outlineLevel="0" collapsed="false">
      <c r="A5958" s="8" t="s">
        <v>352</v>
      </c>
      <c r="B5958" s="8" t="s">
        <v>353</v>
      </c>
      <c r="C5958" s="8" t="s">
        <v>6310</v>
      </c>
      <c r="D5958" s="8" t="n">
        <v>2016</v>
      </c>
      <c r="E5958" s="19" t="n">
        <v>0</v>
      </c>
      <c r="F5958" s="19" t="n">
        <v>42</v>
      </c>
    </row>
    <row r="5959" customFormat="false" ht="15" hidden="false" customHeight="false" outlineLevel="0" collapsed="false">
      <c r="A5959" s="8" t="s">
        <v>352</v>
      </c>
      <c r="B5959" s="8" t="s">
        <v>353</v>
      </c>
      <c r="C5959" s="8" t="s">
        <v>6311</v>
      </c>
      <c r="D5959" s="8" t="n">
        <v>2016</v>
      </c>
      <c r="E5959" s="19" t="n">
        <v>0</v>
      </c>
      <c r="F5959" s="19" t="n">
        <v>42</v>
      </c>
    </row>
    <row r="5960" customFormat="false" ht="15" hidden="false" customHeight="false" outlineLevel="0" collapsed="false">
      <c r="A5960" s="8" t="s">
        <v>352</v>
      </c>
      <c r="B5960" s="8" t="s">
        <v>353</v>
      </c>
      <c r="C5960" s="8" t="s">
        <v>6312</v>
      </c>
      <c r="D5960" s="8" t="n">
        <v>2016</v>
      </c>
      <c r="E5960" s="19" t="n">
        <v>1.016</v>
      </c>
      <c r="F5960" s="19" t="n">
        <v>42</v>
      </c>
    </row>
    <row r="5961" customFormat="false" ht="15" hidden="false" customHeight="false" outlineLevel="0" collapsed="false">
      <c r="A5961" s="8" t="s">
        <v>352</v>
      </c>
      <c r="B5961" s="8" t="s">
        <v>353</v>
      </c>
      <c r="C5961" s="8" t="s">
        <v>6313</v>
      </c>
      <c r="D5961" s="8" t="n">
        <v>2016</v>
      </c>
      <c r="E5961" s="19" t="n">
        <v>0</v>
      </c>
      <c r="F5961" s="19" t="n">
        <v>43</v>
      </c>
    </row>
    <row r="5962" customFormat="false" ht="15" hidden="false" customHeight="false" outlineLevel="0" collapsed="false">
      <c r="A5962" s="8" t="s">
        <v>352</v>
      </c>
      <c r="B5962" s="8" t="s">
        <v>353</v>
      </c>
      <c r="C5962" s="8" t="s">
        <v>6314</v>
      </c>
      <c r="D5962" s="8" t="n">
        <v>2016</v>
      </c>
      <c r="E5962" s="19" t="n">
        <v>0</v>
      </c>
      <c r="F5962" s="19" t="n">
        <v>43</v>
      </c>
    </row>
    <row r="5963" customFormat="false" ht="15" hidden="false" customHeight="false" outlineLevel="0" collapsed="false">
      <c r="A5963" s="8" t="s">
        <v>352</v>
      </c>
      <c r="B5963" s="8" t="s">
        <v>353</v>
      </c>
      <c r="C5963" s="8" t="s">
        <v>6315</v>
      </c>
      <c r="D5963" s="8" t="n">
        <v>2016</v>
      </c>
      <c r="E5963" s="19" t="n">
        <v>0</v>
      </c>
      <c r="F5963" s="19" t="n">
        <v>41</v>
      </c>
    </row>
    <row r="5964" customFormat="false" ht="15" hidden="false" customHeight="false" outlineLevel="0" collapsed="false">
      <c r="A5964" s="8" t="s">
        <v>352</v>
      </c>
      <c r="B5964" s="8" t="s">
        <v>353</v>
      </c>
      <c r="C5964" s="8" t="s">
        <v>6316</v>
      </c>
      <c r="D5964" s="8" t="n">
        <v>2016</v>
      </c>
      <c r="E5964" s="19" t="n">
        <v>0</v>
      </c>
      <c r="F5964" s="19" t="n">
        <v>43</v>
      </c>
    </row>
    <row r="5965" customFormat="false" ht="15" hidden="false" customHeight="false" outlineLevel="0" collapsed="false">
      <c r="A5965" s="8" t="s">
        <v>352</v>
      </c>
      <c r="B5965" s="8" t="s">
        <v>353</v>
      </c>
      <c r="C5965" s="8" t="s">
        <v>6317</v>
      </c>
      <c r="D5965" s="8" t="n">
        <v>2016</v>
      </c>
      <c r="E5965" s="19" t="n">
        <v>0</v>
      </c>
      <c r="F5965" s="19" t="n">
        <v>44</v>
      </c>
    </row>
    <row r="5966" customFormat="false" ht="15" hidden="false" customHeight="false" outlineLevel="0" collapsed="false">
      <c r="A5966" s="8" t="s">
        <v>352</v>
      </c>
      <c r="B5966" s="8" t="s">
        <v>353</v>
      </c>
      <c r="C5966" s="8" t="s">
        <v>6318</v>
      </c>
      <c r="D5966" s="8" t="n">
        <v>2016</v>
      </c>
      <c r="E5966" s="19" t="n">
        <v>0</v>
      </c>
      <c r="F5966" s="19" t="n">
        <v>46</v>
      </c>
    </row>
    <row r="5967" customFormat="false" ht="15" hidden="false" customHeight="false" outlineLevel="0" collapsed="false">
      <c r="A5967" s="8" t="s">
        <v>352</v>
      </c>
      <c r="B5967" s="8" t="s">
        <v>353</v>
      </c>
      <c r="C5967" s="8" t="s">
        <v>6319</v>
      </c>
      <c r="D5967" s="8" t="n">
        <v>2016</v>
      </c>
      <c r="E5967" s="19" t="n">
        <v>0</v>
      </c>
      <c r="F5967" s="19" t="n">
        <v>47</v>
      </c>
    </row>
    <row r="5968" customFormat="false" ht="15" hidden="false" customHeight="false" outlineLevel="0" collapsed="false">
      <c r="A5968" s="8" t="s">
        <v>352</v>
      </c>
      <c r="B5968" s="8" t="s">
        <v>353</v>
      </c>
      <c r="C5968" s="8" t="s">
        <v>6320</v>
      </c>
      <c r="D5968" s="8" t="n">
        <v>2016</v>
      </c>
      <c r="E5968" s="19" t="n">
        <v>0</v>
      </c>
      <c r="F5968" s="19" t="n">
        <v>46</v>
      </c>
    </row>
    <row r="5969" customFormat="false" ht="15" hidden="false" customHeight="false" outlineLevel="0" collapsed="false">
      <c r="A5969" s="8" t="s">
        <v>352</v>
      </c>
      <c r="B5969" s="8" t="s">
        <v>353</v>
      </c>
      <c r="C5969" s="8" t="s">
        <v>6321</v>
      </c>
      <c r="D5969" s="8" t="n">
        <v>2016</v>
      </c>
      <c r="E5969" s="19" t="n">
        <v>0</v>
      </c>
      <c r="F5969" s="19" t="n">
        <v>45</v>
      </c>
    </row>
    <row r="5970" customFormat="false" ht="15" hidden="false" customHeight="false" outlineLevel="0" collapsed="false">
      <c r="A5970" s="8" t="s">
        <v>352</v>
      </c>
      <c r="B5970" s="8" t="s">
        <v>353</v>
      </c>
      <c r="C5970" s="8" t="s">
        <v>6322</v>
      </c>
      <c r="D5970" s="8" t="n">
        <v>2016</v>
      </c>
      <c r="E5970" s="19" t="n">
        <v>0</v>
      </c>
      <c r="F5970" s="19" t="n">
        <v>45</v>
      </c>
    </row>
    <row r="5971" customFormat="false" ht="15" hidden="false" customHeight="false" outlineLevel="0" collapsed="false">
      <c r="A5971" s="8" t="s">
        <v>352</v>
      </c>
      <c r="B5971" s="8" t="s">
        <v>353</v>
      </c>
      <c r="C5971" s="8" t="s">
        <v>6323</v>
      </c>
      <c r="D5971" s="8" t="n">
        <v>2016</v>
      </c>
      <c r="E5971" s="19" t="n">
        <v>0</v>
      </c>
      <c r="F5971" s="19" t="n">
        <v>43</v>
      </c>
    </row>
    <row r="5972" customFormat="false" ht="15" hidden="false" customHeight="false" outlineLevel="0" collapsed="false">
      <c r="A5972" s="8" t="s">
        <v>352</v>
      </c>
      <c r="B5972" s="8" t="s">
        <v>353</v>
      </c>
      <c r="C5972" s="8" t="s">
        <v>6324</v>
      </c>
      <c r="D5972" s="8" t="n">
        <v>2016</v>
      </c>
      <c r="E5972" s="19" t="n">
        <v>0</v>
      </c>
      <c r="F5972" s="19" t="n">
        <v>41</v>
      </c>
    </row>
    <row r="5973" customFormat="false" ht="15" hidden="false" customHeight="false" outlineLevel="0" collapsed="false">
      <c r="A5973" s="8" t="s">
        <v>352</v>
      </c>
      <c r="B5973" s="8" t="s">
        <v>353</v>
      </c>
      <c r="C5973" s="8" t="s">
        <v>6325</v>
      </c>
      <c r="D5973" s="8" t="n">
        <v>2016</v>
      </c>
      <c r="E5973" s="19" t="n">
        <v>0</v>
      </c>
      <c r="F5973" s="19" t="n">
        <v>41</v>
      </c>
    </row>
    <row r="5974" customFormat="false" ht="15" hidden="false" customHeight="false" outlineLevel="0" collapsed="false">
      <c r="A5974" s="8" t="s">
        <v>352</v>
      </c>
      <c r="B5974" s="8" t="s">
        <v>353</v>
      </c>
      <c r="C5974" s="8" t="s">
        <v>6326</v>
      </c>
      <c r="D5974" s="8" t="n">
        <v>2016</v>
      </c>
      <c r="E5974" s="19" t="n">
        <v>0</v>
      </c>
      <c r="F5974" s="19" t="n">
        <v>43</v>
      </c>
    </row>
    <row r="5975" customFormat="false" ht="15" hidden="false" customHeight="false" outlineLevel="0" collapsed="false">
      <c r="A5975" s="8" t="s">
        <v>352</v>
      </c>
      <c r="B5975" s="8" t="s">
        <v>353</v>
      </c>
      <c r="C5975" s="8" t="s">
        <v>6327</v>
      </c>
      <c r="D5975" s="8" t="n">
        <v>2016</v>
      </c>
      <c r="E5975" s="19" t="n">
        <v>0</v>
      </c>
      <c r="F5975" s="19" t="n">
        <v>42</v>
      </c>
    </row>
    <row r="5976" customFormat="false" ht="15" hidden="false" customHeight="false" outlineLevel="0" collapsed="false">
      <c r="A5976" s="8" t="s">
        <v>352</v>
      </c>
      <c r="B5976" s="8" t="s">
        <v>353</v>
      </c>
      <c r="C5976" s="8" t="s">
        <v>6328</v>
      </c>
      <c r="D5976" s="8" t="n">
        <v>2016</v>
      </c>
      <c r="E5976" s="19" t="n">
        <v>0</v>
      </c>
      <c r="F5976" s="19" t="n">
        <v>41</v>
      </c>
    </row>
    <row r="5977" customFormat="false" ht="15" hidden="false" customHeight="false" outlineLevel="0" collapsed="false">
      <c r="A5977" s="8" t="s">
        <v>352</v>
      </c>
      <c r="B5977" s="8" t="s">
        <v>353</v>
      </c>
      <c r="C5977" s="8" t="s">
        <v>6329</v>
      </c>
      <c r="D5977" s="8" t="n">
        <v>2016</v>
      </c>
      <c r="E5977" s="19" t="n">
        <v>0</v>
      </c>
      <c r="F5977" s="19" t="n">
        <v>42</v>
      </c>
    </row>
    <row r="5978" customFormat="false" ht="15" hidden="false" customHeight="false" outlineLevel="0" collapsed="false">
      <c r="A5978" s="8" t="s">
        <v>352</v>
      </c>
      <c r="B5978" s="8" t="s">
        <v>353</v>
      </c>
      <c r="C5978" s="8" t="s">
        <v>6330</v>
      </c>
      <c r="D5978" s="8" t="n">
        <v>2016</v>
      </c>
      <c r="E5978" s="19" t="n">
        <v>0</v>
      </c>
      <c r="F5978" s="19" t="n">
        <v>41</v>
      </c>
    </row>
    <row r="5979" customFormat="false" ht="15" hidden="false" customHeight="false" outlineLevel="0" collapsed="false">
      <c r="A5979" s="8" t="s">
        <v>352</v>
      </c>
      <c r="B5979" s="8" t="s">
        <v>353</v>
      </c>
      <c r="C5979" s="8" t="s">
        <v>6331</v>
      </c>
      <c r="D5979" s="8" t="n">
        <v>2016</v>
      </c>
      <c r="E5979" s="19" t="n">
        <v>0</v>
      </c>
      <c r="F5979" s="19" t="n">
        <v>40</v>
      </c>
    </row>
    <row r="5980" customFormat="false" ht="15" hidden="false" customHeight="false" outlineLevel="0" collapsed="false">
      <c r="A5980" s="8" t="s">
        <v>352</v>
      </c>
      <c r="B5980" s="8" t="s">
        <v>353</v>
      </c>
      <c r="C5980" s="8" t="s">
        <v>6332</v>
      </c>
      <c r="D5980" s="8" t="n">
        <v>2016</v>
      </c>
      <c r="E5980" s="19" t="n">
        <v>0</v>
      </c>
      <c r="F5980" s="19" t="n">
        <v>40</v>
      </c>
    </row>
    <row r="5981" customFormat="false" ht="15" hidden="false" customHeight="false" outlineLevel="0" collapsed="false">
      <c r="A5981" s="8" t="s">
        <v>352</v>
      </c>
      <c r="B5981" s="8" t="s">
        <v>353</v>
      </c>
      <c r="C5981" s="8" t="s">
        <v>6333</v>
      </c>
      <c r="D5981" s="8" t="n">
        <v>2016</v>
      </c>
      <c r="E5981" s="19" t="n">
        <v>0</v>
      </c>
      <c r="F5981" s="19" t="n">
        <v>34</v>
      </c>
    </row>
    <row r="5982" customFormat="false" ht="15" hidden="false" customHeight="false" outlineLevel="0" collapsed="false">
      <c r="A5982" s="8" t="s">
        <v>352</v>
      </c>
      <c r="B5982" s="8" t="s">
        <v>353</v>
      </c>
      <c r="C5982" s="8" t="s">
        <v>6334</v>
      </c>
      <c r="D5982" s="8" t="n">
        <v>2016</v>
      </c>
      <c r="E5982" s="19" t="n">
        <v>0</v>
      </c>
      <c r="F5982" s="19" t="n">
        <v>39.6111111111111</v>
      </c>
    </row>
    <row r="5983" customFormat="false" ht="15" hidden="false" customHeight="false" outlineLevel="0" collapsed="false">
      <c r="A5983" s="8" t="s">
        <v>352</v>
      </c>
      <c r="B5983" s="8" t="s">
        <v>353</v>
      </c>
      <c r="C5983" s="8" t="s">
        <v>6335</v>
      </c>
      <c r="D5983" s="8" t="n">
        <v>2016</v>
      </c>
      <c r="E5983" s="19" t="n">
        <v>0</v>
      </c>
      <c r="F5983" s="19" t="n">
        <v>39</v>
      </c>
    </row>
    <row r="5984" customFormat="false" ht="15" hidden="false" customHeight="false" outlineLevel="0" collapsed="false">
      <c r="A5984" s="8" t="s">
        <v>352</v>
      </c>
      <c r="B5984" s="8" t="s">
        <v>353</v>
      </c>
      <c r="C5984" s="8" t="s">
        <v>6336</v>
      </c>
      <c r="D5984" s="8" t="n">
        <v>2016</v>
      </c>
      <c r="E5984" s="19" t="n">
        <v>11.938</v>
      </c>
      <c r="F5984" s="19" t="n">
        <v>35.7777777777778</v>
      </c>
    </row>
    <row r="5985" customFormat="false" ht="15" hidden="false" customHeight="false" outlineLevel="0" collapsed="false">
      <c r="A5985" s="8" t="s">
        <v>352</v>
      </c>
      <c r="B5985" s="8" t="s">
        <v>353</v>
      </c>
      <c r="C5985" s="8" t="s">
        <v>6337</v>
      </c>
      <c r="D5985" s="8" t="n">
        <v>2016</v>
      </c>
      <c r="F5985" s="19" t="n">
        <v>38</v>
      </c>
    </row>
    <row r="5986" customFormat="false" ht="15" hidden="false" customHeight="false" outlineLevel="0" collapsed="false">
      <c r="A5986" s="8" t="s">
        <v>352</v>
      </c>
      <c r="B5986" s="8" t="s">
        <v>353</v>
      </c>
      <c r="C5986" s="8" t="s">
        <v>6338</v>
      </c>
      <c r="D5986" s="8" t="n">
        <v>2016</v>
      </c>
      <c r="E5986" s="19" t="n">
        <v>0.254</v>
      </c>
      <c r="F5986" s="19" t="n">
        <v>38</v>
      </c>
    </row>
    <row r="5987" customFormat="false" ht="15" hidden="false" customHeight="false" outlineLevel="0" collapsed="false">
      <c r="A5987" s="8" t="s">
        <v>352</v>
      </c>
      <c r="B5987" s="8" t="s">
        <v>353</v>
      </c>
      <c r="C5987" s="8" t="s">
        <v>6339</v>
      </c>
      <c r="D5987" s="8" t="n">
        <v>2016</v>
      </c>
      <c r="E5987" s="19" t="n">
        <v>0</v>
      </c>
      <c r="F5987" s="19" t="n">
        <v>38</v>
      </c>
    </row>
    <row r="5988" customFormat="false" ht="15" hidden="false" customHeight="false" outlineLevel="0" collapsed="false">
      <c r="A5988" s="8" t="s">
        <v>352</v>
      </c>
      <c r="B5988" s="8" t="s">
        <v>353</v>
      </c>
      <c r="C5988" s="8" t="s">
        <v>6340</v>
      </c>
      <c r="D5988" s="8" t="n">
        <v>2016</v>
      </c>
      <c r="E5988" s="19" t="n">
        <v>0</v>
      </c>
      <c r="F5988" s="19" t="n">
        <v>37</v>
      </c>
    </row>
    <row r="5989" customFormat="false" ht="15" hidden="false" customHeight="false" outlineLevel="0" collapsed="false">
      <c r="A5989" s="8" t="s">
        <v>352</v>
      </c>
      <c r="B5989" s="8" t="s">
        <v>353</v>
      </c>
      <c r="C5989" s="8" t="s">
        <v>6341</v>
      </c>
      <c r="D5989" s="8" t="n">
        <v>2016</v>
      </c>
      <c r="F5989" s="19" t="n">
        <v>38</v>
      </c>
    </row>
    <row r="5990" customFormat="false" ht="15" hidden="false" customHeight="false" outlineLevel="0" collapsed="false">
      <c r="A5990" s="8" t="s">
        <v>352</v>
      </c>
      <c r="B5990" s="8" t="s">
        <v>353</v>
      </c>
      <c r="C5990" s="8" t="s">
        <v>6342</v>
      </c>
      <c r="D5990" s="8" t="n">
        <v>2016</v>
      </c>
      <c r="E5990" s="19" t="n">
        <v>0</v>
      </c>
      <c r="F5990" s="19" t="n">
        <v>39</v>
      </c>
    </row>
    <row r="5991" customFormat="false" ht="15" hidden="false" customHeight="false" outlineLevel="0" collapsed="false">
      <c r="A5991" s="8" t="s">
        <v>352</v>
      </c>
      <c r="B5991" s="8" t="s">
        <v>353</v>
      </c>
      <c r="C5991" s="8" t="s">
        <v>6343</v>
      </c>
      <c r="D5991" s="8" t="n">
        <v>2016</v>
      </c>
      <c r="E5991" s="19" t="n">
        <v>5.08</v>
      </c>
      <c r="F5991" s="19" t="n">
        <v>34</v>
      </c>
    </row>
    <row r="5992" customFormat="false" ht="15" hidden="false" customHeight="false" outlineLevel="0" collapsed="false">
      <c r="A5992" s="8" t="s">
        <v>352</v>
      </c>
      <c r="B5992" s="8" t="s">
        <v>353</v>
      </c>
      <c r="C5992" s="8" t="s">
        <v>6344</v>
      </c>
      <c r="D5992" s="8" t="n">
        <v>2016</v>
      </c>
      <c r="E5992" s="19" t="n">
        <v>2.032</v>
      </c>
      <c r="F5992" s="19" t="n">
        <v>36</v>
      </c>
    </row>
    <row r="5993" customFormat="false" ht="15" hidden="false" customHeight="false" outlineLevel="0" collapsed="false">
      <c r="A5993" s="8" t="s">
        <v>352</v>
      </c>
      <c r="B5993" s="8" t="s">
        <v>353</v>
      </c>
      <c r="C5993" s="8" t="s">
        <v>6345</v>
      </c>
      <c r="D5993" s="8" t="n">
        <v>2016</v>
      </c>
      <c r="E5993" s="19" t="n">
        <v>0</v>
      </c>
      <c r="F5993" s="19" t="n">
        <v>37</v>
      </c>
    </row>
    <row r="5994" customFormat="false" ht="15" hidden="false" customHeight="false" outlineLevel="0" collapsed="false">
      <c r="A5994" s="8" t="s">
        <v>352</v>
      </c>
      <c r="B5994" s="8" t="s">
        <v>353</v>
      </c>
      <c r="C5994" s="8" t="s">
        <v>6346</v>
      </c>
      <c r="D5994" s="8" t="n">
        <v>2016</v>
      </c>
      <c r="E5994" s="19" t="n">
        <v>4.064</v>
      </c>
      <c r="F5994" s="19" t="n">
        <v>35</v>
      </c>
    </row>
    <row r="5995" customFormat="false" ht="15" hidden="false" customHeight="false" outlineLevel="0" collapsed="false">
      <c r="A5995" s="8" t="s">
        <v>352</v>
      </c>
      <c r="B5995" s="8" t="s">
        <v>353</v>
      </c>
      <c r="C5995" s="8" t="s">
        <v>6347</v>
      </c>
      <c r="D5995" s="8" t="n">
        <v>2016</v>
      </c>
      <c r="E5995" s="19" t="n">
        <v>0.508</v>
      </c>
      <c r="F5995" s="19" t="n">
        <v>38</v>
      </c>
    </row>
    <row r="5996" customFormat="false" ht="15" hidden="false" customHeight="false" outlineLevel="0" collapsed="false">
      <c r="A5996" s="8" t="s">
        <v>352</v>
      </c>
      <c r="B5996" s="8" t="s">
        <v>353</v>
      </c>
      <c r="C5996" s="8" t="s">
        <v>6348</v>
      </c>
      <c r="D5996" s="8" t="n">
        <v>2016</v>
      </c>
      <c r="E5996" s="19" t="n">
        <v>0.508</v>
      </c>
      <c r="F5996" s="19" t="n">
        <v>33</v>
      </c>
    </row>
    <row r="5997" customFormat="false" ht="15" hidden="false" customHeight="false" outlineLevel="0" collapsed="false">
      <c r="A5997" s="8" t="s">
        <v>352</v>
      </c>
      <c r="B5997" s="8" t="s">
        <v>353</v>
      </c>
      <c r="C5997" s="8" t="s">
        <v>6349</v>
      </c>
      <c r="D5997" s="8" t="n">
        <v>2016</v>
      </c>
      <c r="E5997" s="19" t="n">
        <v>44.958</v>
      </c>
      <c r="F5997" s="19" t="n">
        <v>37</v>
      </c>
    </row>
    <row r="5998" customFormat="false" ht="15" hidden="false" customHeight="false" outlineLevel="0" collapsed="false">
      <c r="A5998" s="8" t="s">
        <v>352</v>
      </c>
      <c r="B5998" s="8" t="s">
        <v>353</v>
      </c>
      <c r="C5998" s="8" t="s">
        <v>6350</v>
      </c>
      <c r="D5998" s="8" t="n">
        <v>2016</v>
      </c>
      <c r="E5998" s="19" t="n">
        <v>0</v>
      </c>
      <c r="F5998" s="19" t="n">
        <v>37</v>
      </c>
    </row>
    <row r="5999" customFormat="false" ht="15" hidden="false" customHeight="false" outlineLevel="0" collapsed="false">
      <c r="A5999" s="8" t="s">
        <v>352</v>
      </c>
      <c r="B5999" s="8" t="s">
        <v>353</v>
      </c>
      <c r="C5999" s="8" t="s">
        <v>6351</v>
      </c>
      <c r="D5999" s="8" t="n">
        <v>2016</v>
      </c>
      <c r="E5999" s="19" t="n">
        <v>0</v>
      </c>
      <c r="F5999" s="19" t="n">
        <v>36</v>
      </c>
    </row>
    <row r="6000" customFormat="false" ht="15" hidden="false" customHeight="false" outlineLevel="0" collapsed="false">
      <c r="A6000" s="8" t="s">
        <v>352</v>
      </c>
      <c r="B6000" s="8" t="s">
        <v>353</v>
      </c>
      <c r="C6000" s="8" t="s">
        <v>6352</v>
      </c>
      <c r="D6000" s="8" t="n">
        <v>2016</v>
      </c>
      <c r="F6000" s="19" t="n">
        <v>36</v>
      </c>
    </row>
    <row r="6001" customFormat="false" ht="15" hidden="false" customHeight="false" outlineLevel="0" collapsed="false">
      <c r="A6001" s="8" t="s">
        <v>352</v>
      </c>
      <c r="B6001" s="8" t="s">
        <v>353</v>
      </c>
      <c r="C6001" s="8" t="s">
        <v>6353</v>
      </c>
      <c r="D6001" s="8" t="n">
        <v>2016</v>
      </c>
      <c r="E6001" s="19" t="n">
        <v>0.254</v>
      </c>
      <c r="F6001" s="19" t="n">
        <v>34</v>
      </c>
    </row>
    <row r="6002" customFormat="false" ht="15" hidden="false" customHeight="false" outlineLevel="0" collapsed="false">
      <c r="A6002" s="8" t="s">
        <v>352</v>
      </c>
      <c r="B6002" s="8" t="s">
        <v>353</v>
      </c>
      <c r="C6002" s="8" t="s">
        <v>6354</v>
      </c>
      <c r="D6002" s="8" t="n">
        <v>2016</v>
      </c>
      <c r="E6002" s="19" t="n">
        <v>3.048</v>
      </c>
      <c r="F6002" s="19" t="n">
        <v>33.6111111111111</v>
      </c>
    </row>
    <row r="6003" customFormat="false" ht="15" hidden="false" customHeight="false" outlineLevel="0" collapsed="false">
      <c r="A6003" s="8" t="s">
        <v>352</v>
      </c>
      <c r="B6003" s="8" t="s">
        <v>353</v>
      </c>
      <c r="C6003" s="8" t="s">
        <v>6355</v>
      </c>
      <c r="D6003" s="8" t="n">
        <v>2016</v>
      </c>
      <c r="E6003" s="19" t="n">
        <v>0</v>
      </c>
      <c r="F6003" s="19" t="n">
        <v>35</v>
      </c>
    </row>
    <row r="6004" customFormat="false" ht="15" hidden="false" customHeight="false" outlineLevel="0" collapsed="false">
      <c r="A6004" s="8" t="s">
        <v>352</v>
      </c>
      <c r="B6004" s="8" t="s">
        <v>353</v>
      </c>
      <c r="C6004" s="8" t="s">
        <v>6356</v>
      </c>
      <c r="D6004" s="8" t="n">
        <v>2016</v>
      </c>
      <c r="E6004" s="19" t="n">
        <v>18.034</v>
      </c>
      <c r="F6004" s="19" t="n">
        <v>28</v>
      </c>
    </row>
    <row r="6005" customFormat="false" ht="15" hidden="false" customHeight="false" outlineLevel="0" collapsed="false">
      <c r="A6005" s="8" t="s">
        <v>352</v>
      </c>
      <c r="B6005" s="8" t="s">
        <v>353</v>
      </c>
      <c r="C6005" s="8" t="s">
        <v>6357</v>
      </c>
      <c r="D6005" s="8" t="n">
        <v>2016</v>
      </c>
      <c r="E6005" s="19" t="n">
        <v>27.94</v>
      </c>
      <c r="F6005" s="19" t="n">
        <v>29</v>
      </c>
    </row>
    <row r="6006" customFormat="false" ht="15" hidden="false" customHeight="false" outlineLevel="0" collapsed="false">
      <c r="A6006" s="8" t="s">
        <v>352</v>
      </c>
      <c r="B6006" s="8" t="s">
        <v>353</v>
      </c>
      <c r="C6006" s="8" t="s">
        <v>6358</v>
      </c>
      <c r="D6006" s="8" t="n">
        <v>2016</v>
      </c>
      <c r="E6006" s="19" t="n">
        <v>0</v>
      </c>
      <c r="F6006" s="19" t="n">
        <v>34</v>
      </c>
    </row>
    <row r="6007" customFormat="false" ht="15" hidden="false" customHeight="false" outlineLevel="0" collapsed="false">
      <c r="A6007" s="8" t="s">
        <v>352</v>
      </c>
      <c r="B6007" s="8" t="s">
        <v>353</v>
      </c>
      <c r="C6007" s="8" t="s">
        <v>6359</v>
      </c>
      <c r="D6007" s="8" t="n">
        <v>2016</v>
      </c>
      <c r="E6007" s="19" t="n">
        <v>7.874</v>
      </c>
      <c r="F6007" s="19" t="n">
        <v>34</v>
      </c>
    </row>
    <row r="6008" customFormat="false" ht="15" hidden="false" customHeight="false" outlineLevel="0" collapsed="false">
      <c r="A6008" s="8" t="s">
        <v>352</v>
      </c>
      <c r="B6008" s="8" t="s">
        <v>353</v>
      </c>
      <c r="C6008" s="8" t="s">
        <v>6360</v>
      </c>
      <c r="D6008" s="8" t="n">
        <v>2016</v>
      </c>
      <c r="E6008" s="19" t="n">
        <v>0.254</v>
      </c>
      <c r="F6008" s="19" t="n">
        <v>33</v>
      </c>
    </row>
    <row r="6009" customFormat="false" ht="15" hidden="false" customHeight="false" outlineLevel="0" collapsed="false">
      <c r="A6009" s="8" t="s">
        <v>352</v>
      </c>
      <c r="B6009" s="8" t="s">
        <v>353</v>
      </c>
      <c r="C6009" s="8" t="s">
        <v>6361</v>
      </c>
      <c r="D6009" s="8" t="n">
        <v>2016</v>
      </c>
      <c r="E6009" s="19" t="n">
        <v>6.096</v>
      </c>
      <c r="F6009" s="19" t="n">
        <v>33</v>
      </c>
    </row>
    <row r="6010" customFormat="false" ht="15" hidden="false" customHeight="false" outlineLevel="0" collapsed="false">
      <c r="A6010" s="8" t="s">
        <v>352</v>
      </c>
      <c r="B6010" s="8" t="s">
        <v>353</v>
      </c>
      <c r="C6010" s="8" t="s">
        <v>6362</v>
      </c>
      <c r="D6010" s="8" t="n">
        <v>2016</v>
      </c>
      <c r="E6010" s="19" t="n">
        <v>0.508</v>
      </c>
      <c r="F6010" s="19" t="n">
        <v>33</v>
      </c>
    </row>
    <row r="6011" customFormat="false" ht="15" hidden="false" customHeight="false" outlineLevel="0" collapsed="false">
      <c r="A6011" s="8" t="s">
        <v>352</v>
      </c>
      <c r="B6011" s="8" t="s">
        <v>353</v>
      </c>
      <c r="C6011" s="8" t="s">
        <v>6363</v>
      </c>
      <c r="D6011" s="8" t="n">
        <v>2016</v>
      </c>
      <c r="E6011" s="19" t="n">
        <v>4.064</v>
      </c>
      <c r="F6011" s="19" t="n">
        <v>31</v>
      </c>
    </row>
    <row r="6012" customFormat="false" ht="15" hidden="false" customHeight="false" outlineLevel="0" collapsed="false">
      <c r="A6012" s="8" t="s">
        <v>352</v>
      </c>
      <c r="B6012" s="8" t="s">
        <v>353</v>
      </c>
      <c r="C6012" s="8" t="s">
        <v>6364</v>
      </c>
      <c r="D6012" s="8" t="n">
        <v>2016</v>
      </c>
      <c r="E6012" s="19" t="n">
        <v>5.08</v>
      </c>
      <c r="F6012" s="19" t="n">
        <v>33</v>
      </c>
    </row>
    <row r="6013" customFormat="false" ht="15" hidden="false" customHeight="false" outlineLevel="0" collapsed="false">
      <c r="A6013" s="8" t="s">
        <v>352</v>
      </c>
      <c r="B6013" s="8" t="s">
        <v>353</v>
      </c>
      <c r="C6013" s="8" t="s">
        <v>6365</v>
      </c>
      <c r="D6013" s="8" t="n">
        <v>2016</v>
      </c>
      <c r="E6013" s="19" t="n">
        <v>0</v>
      </c>
      <c r="F6013" s="19" t="n">
        <v>33</v>
      </c>
    </row>
    <row r="6014" customFormat="false" ht="15" hidden="false" customHeight="false" outlineLevel="0" collapsed="false">
      <c r="A6014" s="8" t="s">
        <v>352</v>
      </c>
      <c r="B6014" s="8" t="s">
        <v>353</v>
      </c>
      <c r="C6014" s="8" t="s">
        <v>6366</v>
      </c>
      <c r="D6014" s="8" t="n">
        <v>2016</v>
      </c>
      <c r="F6014" s="19" t="n">
        <v>36</v>
      </c>
    </row>
    <row r="6015" customFormat="false" ht="15" hidden="false" customHeight="false" outlineLevel="0" collapsed="false">
      <c r="A6015" s="8" t="s">
        <v>352</v>
      </c>
      <c r="B6015" s="8" t="s">
        <v>353</v>
      </c>
      <c r="C6015" s="8" t="s">
        <v>6367</v>
      </c>
      <c r="D6015" s="8" t="n">
        <v>2016</v>
      </c>
      <c r="E6015" s="19" t="n">
        <v>0</v>
      </c>
      <c r="F6015" s="19" t="n">
        <v>35</v>
      </c>
    </row>
    <row r="6016" customFormat="false" ht="15" hidden="false" customHeight="false" outlineLevel="0" collapsed="false">
      <c r="A6016" s="8" t="s">
        <v>352</v>
      </c>
      <c r="B6016" s="8" t="s">
        <v>353</v>
      </c>
      <c r="C6016" s="8" t="s">
        <v>6368</v>
      </c>
      <c r="D6016" s="8" t="n">
        <v>2016</v>
      </c>
      <c r="F6016" s="19" t="n">
        <v>35</v>
      </c>
    </row>
    <row r="6017" customFormat="false" ht="15" hidden="false" customHeight="false" outlineLevel="0" collapsed="false">
      <c r="A6017" s="8" t="s">
        <v>352</v>
      </c>
      <c r="B6017" s="8" t="s">
        <v>353</v>
      </c>
      <c r="C6017" s="8" t="s">
        <v>6369</v>
      </c>
      <c r="D6017" s="8" t="n">
        <v>2016</v>
      </c>
      <c r="E6017" s="19" t="n">
        <v>2.032</v>
      </c>
      <c r="F6017" s="19" t="n">
        <v>32</v>
      </c>
    </row>
    <row r="6018" customFormat="false" ht="15" hidden="false" customHeight="false" outlineLevel="0" collapsed="false">
      <c r="A6018" s="8" t="s">
        <v>352</v>
      </c>
      <c r="B6018" s="8" t="s">
        <v>353</v>
      </c>
      <c r="C6018" s="8" t="s">
        <v>6370</v>
      </c>
      <c r="D6018" s="8" t="n">
        <v>2016</v>
      </c>
      <c r="E6018" s="19" t="n">
        <v>0</v>
      </c>
      <c r="F6018" s="19" t="n">
        <v>34</v>
      </c>
    </row>
    <row r="6019" customFormat="false" ht="15" hidden="false" customHeight="false" outlineLevel="0" collapsed="false">
      <c r="A6019" s="8" t="s">
        <v>352</v>
      </c>
      <c r="B6019" s="8" t="s">
        <v>353</v>
      </c>
      <c r="C6019" s="8" t="s">
        <v>6371</v>
      </c>
      <c r="D6019" s="8" t="n">
        <v>2016</v>
      </c>
      <c r="E6019" s="19" t="n">
        <v>7.112</v>
      </c>
      <c r="F6019" s="19" t="n">
        <v>30</v>
      </c>
    </row>
    <row r="6020" customFormat="false" ht="15" hidden="false" customHeight="false" outlineLevel="0" collapsed="false">
      <c r="A6020" s="8" t="s">
        <v>352</v>
      </c>
      <c r="B6020" s="8" t="s">
        <v>353</v>
      </c>
      <c r="C6020" s="8" t="s">
        <v>6372</v>
      </c>
      <c r="D6020" s="8" t="n">
        <v>2016</v>
      </c>
      <c r="E6020" s="19" t="n">
        <v>5.08</v>
      </c>
      <c r="F6020" s="19" t="n">
        <v>30</v>
      </c>
    </row>
    <row r="6021" customFormat="false" ht="15" hidden="false" customHeight="false" outlineLevel="0" collapsed="false">
      <c r="A6021" s="8" t="s">
        <v>352</v>
      </c>
      <c r="B6021" s="8" t="s">
        <v>353</v>
      </c>
      <c r="C6021" s="8" t="s">
        <v>6373</v>
      </c>
      <c r="D6021" s="8" t="n">
        <v>2016</v>
      </c>
      <c r="E6021" s="19" t="n">
        <v>0</v>
      </c>
      <c r="F6021" s="19" t="n">
        <v>31.3888888888889</v>
      </c>
    </row>
    <row r="6022" customFormat="false" ht="15" hidden="false" customHeight="false" outlineLevel="0" collapsed="false">
      <c r="A6022" s="8" t="s">
        <v>352</v>
      </c>
      <c r="B6022" s="8" t="s">
        <v>353</v>
      </c>
      <c r="C6022" s="8" t="s">
        <v>6374</v>
      </c>
      <c r="D6022" s="8" t="n">
        <v>2016</v>
      </c>
      <c r="E6022" s="19" t="n">
        <v>0</v>
      </c>
      <c r="F6022" s="19" t="n">
        <v>34</v>
      </c>
    </row>
    <row r="6023" customFormat="false" ht="15" hidden="false" customHeight="false" outlineLevel="0" collapsed="false">
      <c r="A6023" s="8" t="s">
        <v>352</v>
      </c>
      <c r="B6023" s="8" t="s">
        <v>353</v>
      </c>
      <c r="C6023" s="8" t="s">
        <v>6375</v>
      </c>
      <c r="D6023" s="8" t="n">
        <v>2016</v>
      </c>
      <c r="E6023" s="19" t="n">
        <v>7.874</v>
      </c>
      <c r="F6023" s="19" t="n">
        <v>32</v>
      </c>
    </row>
    <row r="6024" customFormat="false" ht="15" hidden="false" customHeight="false" outlineLevel="0" collapsed="false">
      <c r="A6024" s="8" t="s">
        <v>352</v>
      </c>
      <c r="B6024" s="8" t="s">
        <v>353</v>
      </c>
      <c r="C6024" s="8" t="s">
        <v>6376</v>
      </c>
      <c r="D6024" s="8" t="n">
        <v>2016</v>
      </c>
      <c r="E6024" s="19" t="n">
        <v>1.016</v>
      </c>
      <c r="F6024" s="19" t="n">
        <v>33</v>
      </c>
    </row>
    <row r="6025" customFormat="false" ht="15" hidden="false" customHeight="false" outlineLevel="0" collapsed="false">
      <c r="A6025" s="8" t="s">
        <v>352</v>
      </c>
      <c r="B6025" s="8" t="s">
        <v>353</v>
      </c>
      <c r="C6025" s="8" t="s">
        <v>6377</v>
      </c>
      <c r="D6025" s="8" t="n">
        <v>2016</v>
      </c>
      <c r="E6025" s="19" t="n">
        <v>2.032</v>
      </c>
      <c r="F6025" s="19" t="n">
        <v>31.2222222222222</v>
      </c>
    </row>
    <row r="6026" customFormat="false" ht="15" hidden="false" customHeight="false" outlineLevel="0" collapsed="false">
      <c r="A6026" s="8" t="s">
        <v>352</v>
      </c>
      <c r="B6026" s="8" t="s">
        <v>353</v>
      </c>
      <c r="C6026" s="8" t="s">
        <v>6378</v>
      </c>
      <c r="D6026" s="8" t="n">
        <v>2016</v>
      </c>
      <c r="E6026" s="19" t="n">
        <v>1.016</v>
      </c>
      <c r="F6026" s="19" t="n">
        <v>30</v>
      </c>
    </row>
    <row r="6027" customFormat="false" ht="15" hidden="false" customHeight="false" outlineLevel="0" collapsed="false">
      <c r="A6027" s="8" t="s">
        <v>352</v>
      </c>
      <c r="B6027" s="8" t="s">
        <v>353</v>
      </c>
      <c r="C6027" s="8" t="s">
        <v>6379</v>
      </c>
      <c r="D6027" s="8" t="n">
        <v>2016</v>
      </c>
      <c r="E6027" s="19" t="n">
        <v>12.954</v>
      </c>
      <c r="F6027" s="19" t="n">
        <v>33.6111111111111</v>
      </c>
    </row>
    <row r="6028" customFormat="false" ht="15" hidden="false" customHeight="false" outlineLevel="0" collapsed="false">
      <c r="A6028" s="8" t="s">
        <v>352</v>
      </c>
      <c r="B6028" s="8" t="s">
        <v>353</v>
      </c>
      <c r="C6028" s="8" t="s">
        <v>6380</v>
      </c>
      <c r="D6028" s="8" t="n">
        <v>2016</v>
      </c>
      <c r="E6028" s="19" t="n">
        <v>104.902</v>
      </c>
      <c r="F6028" s="19" t="n">
        <v>33</v>
      </c>
    </row>
    <row r="6029" customFormat="false" ht="15" hidden="false" customHeight="false" outlineLevel="0" collapsed="false">
      <c r="A6029" s="8" t="s">
        <v>352</v>
      </c>
      <c r="B6029" s="8" t="s">
        <v>353</v>
      </c>
      <c r="C6029" s="8" t="s">
        <v>6381</v>
      </c>
      <c r="D6029" s="8" t="n">
        <v>2016</v>
      </c>
      <c r="E6029" s="19" t="n">
        <v>3.048</v>
      </c>
      <c r="F6029" s="19" t="n">
        <v>29</v>
      </c>
    </row>
    <row r="6030" customFormat="false" ht="15" hidden="false" customHeight="false" outlineLevel="0" collapsed="false">
      <c r="A6030" s="8" t="s">
        <v>352</v>
      </c>
      <c r="B6030" s="8" t="s">
        <v>353</v>
      </c>
      <c r="C6030" s="8" t="s">
        <v>6382</v>
      </c>
      <c r="D6030" s="8" t="n">
        <v>2016</v>
      </c>
      <c r="E6030" s="19" t="n">
        <v>5.08</v>
      </c>
      <c r="F6030" s="19" t="n">
        <v>29.7777777777778</v>
      </c>
    </row>
    <row r="6031" customFormat="false" ht="15" hidden="false" customHeight="false" outlineLevel="0" collapsed="false">
      <c r="A6031" s="8" t="s">
        <v>352</v>
      </c>
      <c r="B6031" s="8" t="s">
        <v>353</v>
      </c>
      <c r="C6031" s="8" t="s">
        <v>6383</v>
      </c>
      <c r="D6031" s="8" t="n">
        <v>2016</v>
      </c>
      <c r="E6031" s="19" t="n">
        <v>7.112</v>
      </c>
      <c r="F6031" s="19" t="n">
        <v>29</v>
      </c>
    </row>
    <row r="6032" customFormat="false" ht="15" hidden="false" customHeight="false" outlineLevel="0" collapsed="false">
      <c r="A6032" s="8" t="s">
        <v>352</v>
      </c>
      <c r="B6032" s="8" t="s">
        <v>353</v>
      </c>
      <c r="C6032" s="8" t="s">
        <v>6384</v>
      </c>
      <c r="D6032" s="8" t="n">
        <v>2016</v>
      </c>
      <c r="E6032" s="19" t="n">
        <v>7.112</v>
      </c>
      <c r="F6032" s="19" t="n">
        <v>28</v>
      </c>
    </row>
    <row r="6033" customFormat="false" ht="15" hidden="false" customHeight="false" outlineLevel="0" collapsed="false">
      <c r="A6033" s="8" t="s">
        <v>352</v>
      </c>
      <c r="B6033" s="8" t="s">
        <v>353</v>
      </c>
      <c r="C6033" s="8" t="s">
        <v>6385</v>
      </c>
      <c r="D6033" s="8" t="n">
        <v>2016</v>
      </c>
      <c r="E6033" s="19" t="n">
        <v>42.926</v>
      </c>
      <c r="F6033" s="19" t="n">
        <v>28</v>
      </c>
    </row>
    <row r="6034" customFormat="false" ht="15" hidden="false" customHeight="false" outlineLevel="0" collapsed="false">
      <c r="A6034" s="8" t="s">
        <v>352</v>
      </c>
      <c r="B6034" s="8" t="s">
        <v>353</v>
      </c>
      <c r="C6034" s="8" t="s">
        <v>6386</v>
      </c>
      <c r="D6034" s="8" t="n">
        <v>2016</v>
      </c>
      <c r="E6034" s="19" t="n">
        <v>52.07</v>
      </c>
      <c r="F6034" s="19" t="n">
        <v>31</v>
      </c>
    </row>
    <row r="6035" customFormat="false" ht="15" hidden="false" customHeight="false" outlineLevel="0" collapsed="false">
      <c r="A6035" s="8" t="s">
        <v>352</v>
      </c>
      <c r="B6035" s="8" t="s">
        <v>353</v>
      </c>
      <c r="C6035" s="8" t="s">
        <v>6387</v>
      </c>
      <c r="D6035" s="8" t="n">
        <v>2016</v>
      </c>
      <c r="E6035" s="19" t="n">
        <v>12.954</v>
      </c>
      <c r="F6035" s="19" t="n">
        <v>32</v>
      </c>
    </row>
    <row r="6036" customFormat="false" ht="15" hidden="false" customHeight="false" outlineLevel="0" collapsed="false">
      <c r="A6036" s="8" t="s">
        <v>352</v>
      </c>
      <c r="B6036" s="8" t="s">
        <v>353</v>
      </c>
      <c r="C6036" s="8" t="s">
        <v>6388</v>
      </c>
      <c r="D6036" s="8" t="n">
        <v>2016</v>
      </c>
      <c r="E6036" s="19" t="n">
        <v>0.254</v>
      </c>
      <c r="F6036" s="19" t="n">
        <v>32</v>
      </c>
    </row>
    <row r="6037" customFormat="false" ht="15" hidden="false" customHeight="false" outlineLevel="0" collapsed="false">
      <c r="A6037" s="8" t="s">
        <v>352</v>
      </c>
      <c r="B6037" s="8" t="s">
        <v>353</v>
      </c>
      <c r="C6037" s="8" t="s">
        <v>6389</v>
      </c>
      <c r="D6037" s="8" t="n">
        <v>2016</v>
      </c>
      <c r="E6037" s="19" t="n">
        <v>0</v>
      </c>
      <c r="F6037" s="19" t="n">
        <v>33.2222222222222</v>
      </c>
    </row>
    <row r="6038" customFormat="false" ht="15" hidden="false" customHeight="false" outlineLevel="0" collapsed="false">
      <c r="A6038" s="8" t="s">
        <v>352</v>
      </c>
      <c r="B6038" s="8" t="s">
        <v>353</v>
      </c>
      <c r="C6038" s="8" t="s">
        <v>6390</v>
      </c>
      <c r="D6038" s="8" t="n">
        <v>2016</v>
      </c>
      <c r="E6038" s="19" t="n">
        <v>0</v>
      </c>
      <c r="F6038" s="19" t="n">
        <v>33.3888888888889</v>
      </c>
    </row>
    <row r="6039" customFormat="false" ht="15" hidden="false" customHeight="false" outlineLevel="0" collapsed="false">
      <c r="A6039" s="8" t="s">
        <v>352</v>
      </c>
      <c r="B6039" s="8" t="s">
        <v>353</v>
      </c>
      <c r="C6039" s="8" t="s">
        <v>6391</v>
      </c>
      <c r="D6039" s="8" t="n">
        <v>2016</v>
      </c>
      <c r="E6039" s="19" t="n">
        <v>0</v>
      </c>
      <c r="F6039" s="19" t="n">
        <v>33.2222222222222</v>
      </c>
    </row>
    <row r="6040" customFormat="false" ht="15" hidden="false" customHeight="false" outlineLevel="0" collapsed="false">
      <c r="A6040" s="8" t="s">
        <v>352</v>
      </c>
      <c r="B6040" s="8" t="s">
        <v>353</v>
      </c>
      <c r="C6040" s="8" t="s">
        <v>6392</v>
      </c>
      <c r="D6040" s="8" t="n">
        <v>2016</v>
      </c>
      <c r="E6040" s="19" t="n">
        <v>261.874</v>
      </c>
      <c r="F6040" s="19" t="n">
        <v>34</v>
      </c>
    </row>
    <row r="6041" customFormat="false" ht="15" hidden="false" customHeight="false" outlineLevel="0" collapsed="false">
      <c r="A6041" s="8" t="s">
        <v>352</v>
      </c>
      <c r="B6041" s="8" t="s">
        <v>353</v>
      </c>
      <c r="C6041" s="8" t="s">
        <v>6393</v>
      </c>
      <c r="D6041" s="8" t="n">
        <v>2016</v>
      </c>
      <c r="E6041" s="19" t="n">
        <v>0</v>
      </c>
      <c r="F6041" s="19" t="n">
        <v>34</v>
      </c>
    </row>
    <row r="6042" customFormat="false" ht="15" hidden="false" customHeight="false" outlineLevel="0" collapsed="false">
      <c r="A6042" s="8" t="s">
        <v>352</v>
      </c>
      <c r="B6042" s="8" t="s">
        <v>353</v>
      </c>
      <c r="C6042" s="8" t="s">
        <v>6394</v>
      </c>
      <c r="D6042" s="8" t="n">
        <v>2016</v>
      </c>
      <c r="F6042" s="19" t="n">
        <v>32</v>
      </c>
    </row>
    <row r="6043" customFormat="false" ht="15" hidden="false" customHeight="false" outlineLevel="0" collapsed="false">
      <c r="A6043" s="8" t="s">
        <v>352</v>
      </c>
      <c r="B6043" s="8" t="s">
        <v>353</v>
      </c>
      <c r="C6043" s="8" t="s">
        <v>6395</v>
      </c>
      <c r="D6043" s="8" t="n">
        <v>2016</v>
      </c>
      <c r="E6043" s="19" t="n">
        <v>0</v>
      </c>
      <c r="F6043" s="19" t="n">
        <v>29.2222222222222</v>
      </c>
    </row>
    <row r="6044" customFormat="false" ht="15" hidden="false" customHeight="false" outlineLevel="0" collapsed="false">
      <c r="A6044" s="8" t="s">
        <v>352</v>
      </c>
      <c r="B6044" s="8" t="s">
        <v>353</v>
      </c>
      <c r="C6044" s="8" t="s">
        <v>6396</v>
      </c>
      <c r="D6044" s="8" t="n">
        <v>2016</v>
      </c>
      <c r="E6044" s="19" t="n">
        <v>7.874</v>
      </c>
      <c r="F6044" s="19" t="n">
        <v>29</v>
      </c>
    </row>
    <row r="6045" customFormat="false" ht="15" hidden="false" customHeight="false" outlineLevel="0" collapsed="false">
      <c r="A6045" s="8" t="s">
        <v>352</v>
      </c>
      <c r="B6045" s="8" t="s">
        <v>353</v>
      </c>
      <c r="C6045" s="8" t="s">
        <v>6397</v>
      </c>
      <c r="D6045" s="8" t="n">
        <v>2016</v>
      </c>
      <c r="E6045" s="19" t="n">
        <v>5.08</v>
      </c>
      <c r="F6045" s="19" t="n">
        <v>32.6111111111111</v>
      </c>
    </row>
    <row r="6046" customFormat="false" ht="15" hidden="false" customHeight="false" outlineLevel="0" collapsed="false">
      <c r="A6046" s="8" t="s">
        <v>352</v>
      </c>
      <c r="B6046" s="8" t="s">
        <v>353</v>
      </c>
      <c r="C6046" s="8" t="s">
        <v>6398</v>
      </c>
      <c r="D6046" s="8" t="n">
        <v>2016</v>
      </c>
      <c r="E6046" s="19" t="n">
        <v>2.032</v>
      </c>
      <c r="F6046" s="19" t="n">
        <v>29</v>
      </c>
    </row>
    <row r="6047" customFormat="false" ht="15" hidden="false" customHeight="false" outlineLevel="0" collapsed="false">
      <c r="A6047" s="8" t="s">
        <v>352</v>
      </c>
      <c r="B6047" s="8" t="s">
        <v>353</v>
      </c>
      <c r="C6047" s="8" t="s">
        <v>6399</v>
      </c>
      <c r="D6047" s="8" t="n">
        <v>2016</v>
      </c>
      <c r="E6047" s="19" t="n">
        <v>61.976</v>
      </c>
      <c r="F6047" s="19" t="n">
        <v>27</v>
      </c>
    </row>
    <row r="6048" customFormat="false" ht="15" hidden="false" customHeight="false" outlineLevel="0" collapsed="false">
      <c r="A6048" s="8" t="s">
        <v>352</v>
      </c>
      <c r="B6048" s="8" t="s">
        <v>353</v>
      </c>
      <c r="C6048" s="8" t="s">
        <v>6400</v>
      </c>
      <c r="D6048" s="8" t="n">
        <v>2016</v>
      </c>
      <c r="E6048" s="19" t="n">
        <v>13.97</v>
      </c>
      <c r="F6048" s="19" t="n">
        <v>29.3888888888889</v>
      </c>
    </row>
    <row r="6049" customFormat="false" ht="15" hidden="false" customHeight="false" outlineLevel="0" collapsed="false">
      <c r="A6049" s="8" t="s">
        <v>352</v>
      </c>
      <c r="B6049" s="8" t="s">
        <v>353</v>
      </c>
      <c r="C6049" s="8" t="s">
        <v>6401</v>
      </c>
      <c r="D6049" s="8" t="n">
        <v>2016</v>
      </c>
      <c r="E6049" s="19" t="n">
        <v>3.048</v>
      </c>
      <c r="F6049" s="19" t="n">
        <v>31</v>
      </c>
    </row>
    <row r="6050" customFormat="false" ht="15" hidden="false" customHeight="false" outlineLevel="0" collapsed="false">
      <c r="A6050" s="8" t="s">
        <v>352</v>
      </c>
      <c r="B6050" s="8" t="s">
        <v>353</v>
      </c>
      <c r="C6050" s="8" t="s">
        <v>6402</v>
      </c>
      <c r="D6050" s="8" t="n">
        <v>2016</v>
      </c>
      <c r="E6050" s="19" t="n">
        <v>0.508</v>
      </c>
      <c r="F6050" s="19" t="n">
        <v>33</v>
      </c>
    </row>
    <row r="6051" customFormat="false" ht="15" hidden="false" customHeight="false" outlineLevel="0" collapsed="false">
      <c r="A6051" s="8" t="s">
        <v>352</v>
      </c>
      <c r="B6051" s="8" t="s">
        <v>353</v>
      </c>
      <c r="C6051" s="8" t="s">
        <v>6403</v>
      </c>
      <c r="D6051" s="8" t="n">
        <v>2016</v>
      </c>
      <c r="E6051" s="19" t="n">
        <v>0</v>
      </c>
      <c r="F6051" s="19" t="n">
        <v>33</v>
      </c>
    </row>
    <row r="6052" customFormat="false" ht="15" hidden="false" customHeight="false" outlineLevel="0" collapsed="false">
      <c r="A6052" s="8" t="s">
        <v>352</v>
      </c>
      <c r="B6052" s="8" t="s">
        <v>353</v>
      </c>
      <c r="C6052" s="8" t="s">
        <v>6404</v>
      </c>
      <c r="D6052" s="8" t="n">
        <v>2016</v>
      </c>
      <c r="E6052" s="19" t="n">
        <v>0.508</v>
      </c>
      <c r="F6052" s="19" t="n">
        <v>34</v>
      </c>
    </row>
    <row r="6053" customFormat="false" ht="15" hidden="false" customHeight="false" outlineLevel="0" collapsed="false">
      <c r="A6053" s="8" t="s">
        <v>352</v>
      </c>
      <c r="B6053" s="8" t="s">
        <v>353</v>
      </c>
      <c r="C6053" s="8" t="s">
        <v>6405</v>
      </c>
      <c r="D6053" s="8" t="n">
        <v>2016</v>
      </c>
      <c r="E6053" s="19" t="n">
        <v>1.016</v>
      </c>
      <c r="F6053" s="19" t="n">
        <v>32</v>
      </c>
    </row>
    <row r="6054" customFormat="false" ht="15" hidden="false" customHeight="false" outlineLevel="0" collapsed="false">
      <c r="A6054" s="8" t="s">
        <v>352</v>
      </c>
      <c r="B6054" s="8" t="s">
        <v>353</v>
      </c>
      <c r="C6054" s="8" t="s">
        <v>6406</v>
      </c>
      <c r="D6054" s="8" t="n">
        <v>2016</v>
      </c>
      <c r="E6054" s="19" t="n">
        <v>20.066</v>
      </c>
      <c r="F6054" s="19" t="n">
        <v>32</v>
      </c>
    </row>
    <row r="6055" customFormat="false" ht="15" hidden="false" customHeight="false" outlineLevel="0" collapsed="false">
      <c r="A6055" s="8" t="s">
        <v>352</v>
      </c>
      <c r="B6055" s="8" t="s">
        <v>353</v>
      </c>
      <c r="C6055" s="8" t="s">
        <v>6407</v>
      </c>
      <c r="D6055" s="8" t="n">
        <v>2016</v>
      </c>
      <c r="E6055" s="19" t="n">
        <v>0.508</v>
      </c>
      <c r="F6055" s="19" t="n">
        <v>31.7777777777778</v>
      </c>
    </row>
    <row r="6056" customFormat="false" ht="15" hidden="false" customHeight="false" outlineLevel="0" collapsed="false">
      <c r="A6056" s="8" t="s">
        <v>352</v>
      </c>
      <c r="B6056" s="8" t="s">
        <v>353</v>
      </c>
      <c r="C6056" s="8" t="s">
        <v>6408</v>
      </c>
      <c r="D6056" s="8" t="n">
        <v>2016</v>
      </c>
      <c r="E6056" s="19" t="n">
        <v>11.938</v>
      </c>
      <c r="F6056" s="19" t="n">
        <v>32</v>
      </c>
    </row>
    <row r="6057" customFormat="false" ht="15" hidden="false" customHeight="false" outlineLevel="0" collapsed="false">
      <c r="A6057" s="8" t="s">
        <v>352</v>
      </c>
      <c r="B6057" s="8" t="s">
        <v>353</v>
      </c>
      <c r="C6057" s="8" t="s">
        <v>6409</v>
      </c>
      <c r="D6057" s="8" t="n">
        <v>2016</v>
      </c>
      <c r="E6057" s="19" t="n">
        <v>0</v>
      </c>
      <c r="F6057" s="19" t="n">
        <v>32.3888888888889</v>
      </c>
    </row>
    <row r="6058" customFormat="false" ht="15" hidden="false" customHeight="false" outlineLevel="0" collapsed="false">
      <c r="A6058" s="8" t="s">
        <v>352</v>
      </c>
      <c r="B6058" s="8" t="s">
        <v>353</v>
      </c>
      <c r="C6058" s="8" t="s">
        <v>6410</v>
      </c>
      <c r="D6058" s="8" t="n">
        <v>2016</v>
      </c>
      <c r="E6058" s="19" t="n">
        <v>0</v>
      </c>
      <c r="F6058" s="19" t="n">
        <v>32.3888888888889</v>
      </c>
    </row>
    <row r="6059" customFormat="false" ht="15" hidden="false" customHeight="false" outlineLevel="0" collapsed="false">
      <c r="A6059" s="8" t="s">
        <v>352</v>
      </c>
      <c r="B6059" s="8" t="s">
        <v>353</v>
      </c>
      <c r="C6059" s="8" t="s">
        <v>6411</v>
      </c>
      <c r="D6059" s="8" t="n">
        <v>2016</v>
      </c>
      <c r="E6059" s="19" t="n">
        <v>0</v>
      </c>
      <c r="F6059" s="19" t="n">
        <v>32.6111111111111</v>
      </c>
    </row>
    <row r="6060" customFormat="false" ht="15" hidden="false" customHeight="false" outlineLevel="0" collapsed="false">
      <c r="A6060" s="8" t="s">
        <v>352</v>
      </c>
      <c r="B6060" s="8" t="s">
        <v>353</v>
      </c>
      <c r="C6060" s="8" t="s">
        <v>6412</v>
      </c>
      <c r="D6060" s="8" t="n">
        <v>2016</v>
      </c>
      <c r="E6060" s="19" t="n">
        <v>0</v>
      </c>
      <c r="F6060" s="19" t="n">
        <v>33</v>
      </c>
    </row>
    <row r="6061" customFormat="false" ht="15" hidden="false" customHeight="false" outlineLevel="0" collapsed="false">
      <c r="A6061" s="8" t="s">
        <v>352</v>
      </c>
      <c r="B6061" s="8" t="s">
        <v>353</v>
      </c>
      <c r="C6061" s="8" t="s">
        <v>6413</v>
      </c>
      <c r="D6061" s="8" t="n">
        <v>2016</v>
      </c>
      <c r="E6061" s="19" t="n">
        <v>0</v>
      </c>
      <c r="F6061" s="19" t="n">
        <v>32.3888888888889</v>
      </c>
    </row>
    <row r="6062" customFormat="false" ht="15" hidden="false" customHeight="false" outlineLevel="0" collapsed="false">
      <c r="A6062" s="8" t="s">
        <v>352</v>
      </c>
      <c r="B6062" s="8" t="s">
        <v>353</v>
      </c>
      <c r="C6062" s="8" t="s">
        <v>6414</v>
      </c>
      <c r="D6062" s="8" t="n">
        <v>2016</v>
      </c>
      <c r="E6062" s="19" t="n">
        <v>0</v>
      </c>
      <c r="F6062" s="19" t="n">
        <v>32.2222222222222</v>
      </c>
    </row>
    <row r="6063" customFormat="false" ht="15" hidden="false" customHeight="false" outlineLevel="0" collapsed="false">
      <c r="A6063" s="8" t="s">
        <v>352</v>
      </c>
      <c r="B6063" s="8" t="s">
        <v>353</v>
      </c>
      <c r="C6063" s="8" t="s">
        <v>6415</v>
      </c>
      <c r="D6063" s="8" t="n">
        <v>2016</v>
      </c>
      <c r="E6063" s="19" t="n">
        <v>0</v>
      </c>
      <c r="F6063" s="19" t="n">
        <v>33</v>
      </c>
    </row>
    <row r="6064" customFormat="false" ht="15" hidden="false" customHeight="false" outlineLevel="0" collapsed="false">
      <c r="A6064" s="8" t="s">
        <v>352</v>
      </c>
      <c r="B6064" s="8" t="s">
        <v>353</v>
      </c>
      <c r="C6064" s="8" t="s">
        <v>6416</v>
      </c>
      <c r="D6064" s="8" t="n">
        <v>2016</v>
      </c>
      <c r="E6064" s="19" t="n">
        <v>0</v>
      </c>
      <c r="F6064" s="19" t="n">
        <v>33</v>
      </c>
    </row>
    <row r="6065" customFormat="false" ht="15" hidden="false" customHeight="false" outlineLevel="0" collapsed="false">
      <c r="A6065" s="8" t="s">
        <v>352</v>
      </c>
      <c r="B6065" s="8" t="s">
        <v>353</v>
      </c>
      <c r="C6065" s="8" t="s">
        <v>6417</v>
      </c>
      <c r="D6065" s="8" t="n">
        <v>2016</v>
      </c>
      <c r="E6065" s="19" t="n">
        <v>0</v>
      </c>
      <c r="F6065" s="19" t="n">
        <v>33.2222222222222</v>
      </c>
    </row>
    <row r="6066" customFormat="false" ht="15" hidden="false" customHeight="false" outlineLevel="0" collapsed="false">
      <c r="A6066" s="8" t="s">
        <v>352</v>
      </c>
      <c r="B6066" s="8" t="s">
        <v>353</v>
      </c>
      <c r="C6066" s="8" t="s">
        <v>6418</v>
      </c>
      <c r="D6066" s="8" t="n">
        <v>2016</v>
      </c>
      <c r="E6066" s="19" t="n">
        <v>0</v>
      </c>
      <c r="F6066" s="19" t="n">
        <v>33.6111111111111</v>
      </c>
    </row>
    <row r="6067" customFormat="false" ht="15" hidden="false" customHeight="false" outlineLevel="0" collapsed="false">
      <c r="A6067" s="8" t="s">
        <v>352</v>
      </c>
      <c r="B6067" s="8" t="s">
        <v>353</v>
      </c>
      <c r="C6067" s="8" t="s">
        <v>6419</v>
      </c>
      <c r="D6067" s="8" t="n">
        <v>2016</v>
      </c>
      <c r="E6067" s="19" t="n">
        <v>0</v>
      </c>
      <c r="F6067" s="19" t="n">
        <v>34.3888888888889</v>
      </c>
    </row>
    <row r="6068" customFormat="false" ht="15" hidden="false" customHeight="false" outlineLevel="0" collapsed="false">
      <c r="A6068" s="8" t="s">
        <v>352</v>
      </c>
      <c r="B6068" s="8" t="s">
        <v>353</v>
      </c>
      <c r="C6068" s="8" t="s">
        <v>6420</v>
      </c>
      <c r="D6068" s="8" t="n">
        <v>2016</v>
      </c>
      <c r="E6068" s="19" t="n">
        <v>0</v>
      </c>
      <c r="F6068" s="19" t="n">
        <v>35.3888888888889</v>
      </c>
    </row>
    <row r="6069" customFormat="false" ht="15" hidden="false" customHeight="false" outlineLevel="0" collapsed="false">
      <c r="A6069" s="8" t="s">
        <v>352</v>
      </c>
      <c r="B6069" s="8" t="s">
        <v>353</v>
      </c>
      <c r="C6069" s="8" t="s">
        <v>6421</v>
      </c>
      <c r="D6069" s="8" t="n">
        <v>2016</v>
      </c>
      <c r="F6069" s="19" t="n">
        <v>37</v>
      </c>
    </row>
    <row r="6070" customFormat="false" ht="15" hidden="false" customHeight="false" outlineLevel="0" collapsed="false">
      <c r="A6070" s="8" t="s">
        <v>352</v>
      </c>
      <c r="B6070" s="8" t="s">
        <v>353</v>
      </c>
      <c r="C6070" s="8" t="s">
        <v>6422</v>
      </c>
      <c r="D6070" s="8" t="n">
        <v>2016</v>
      </c>
      <c r="E6070" s="19" t="n">
        <v>3.048</v>
      </c>
      <c r="F6070" s="19" t="n">
        <v>35</v>
      </c>
    </row>
    <row r="6071" customFormat="false" ht="15" hidden="false" customHeight="false" outlineLevel="0" collapsed="false">
      <c r="A6071" s="8" t="s">
        <v>352</v>
      </c>
      <c r="B6071" s="8" t="s">
        <v>353</v>
      </c>
      <c r="C6071" s="8" t="s">
        <v>6423</v>
      </c>
      <c r="D6071" s="8" t="n">
        <v>2016</v>
      </c>
      <c r="E6071" s="19" t="n">
        <v>0</v>
      </c>
      <c r="F6071" s="19" t="n">
        <v>36</v>
      </c>
    </row>
    <row r="6072" customFormat="false" ht="15" hidden="false" customHeight="false" outlineLevel="0" collapsed="false">
      <c r="A6072" s="8" t="s">
        <v>352</v>
      </c>
      <c r="B6072" s="8" t="s">
        <v>353</v>
      </c>
      <c r="C6072" s="8" t="s">
        <v>6424</v>
      </c>
      <c r="D6072" s="8" t="n">
        <v>2016</v>
      </c>
      <c r="F6072" s="19" t="n">
        <v>31</v>
      </c>
    </row>
    <row r="6073" customFormat="false" ht="15" hidden="false" customHeight="false" outlineLevel="0" collapsed="false">
      <c r="A6073" s="8" t="s">
        <v>352</v>
      </c>
      <c r="B6073" s="8" t="s">
        <v>353</v>
      </c>
      <c r="C6073" s="8" t="s">
        <v>6425</v>
      </c>
      <c r="D6073" s="8" t="n">
        <v>2016</v>
      </c>
      <c r="E6073" s="19" t="n">
        <v>0</v>
      </c>
      <c r="F6073" s="19" t="n">
        <v>32</v>
      </c>
    </row>
    <row r="6074" customFormat="false" ht="15" hidden="false" customHeight="false" outlineLevel="0" collapsed="false">
      <c r="A6074" s="8" t="s">
        <v>352</v>
      </c>
      <c r="B6074" s="8" t="s">
        <v>353</v>
      </c>
      <c r="C6074" s="8" t="s">
        <v>6426</v>
      </c>
      <c r="D6074" s="8" t="n">
        <v>2016</v>
      </c>
      <c r="E6074" s="19" t="n">
        <v>0</v>
      </c>
      <c r="F6074" s="19" t="n">
        <v>33</v>
      </c>
    </row>
    <row r="6075" customFormat="false" ht="15" hidden="false" customHeight="false" outlineLevel="0" collapsed="false">
      <c r="A6075" s="8" t="s">
        <v>352</v>
      </c>
      <c r="B6075" s="8" t="s">
        <v>353</v>
      </c>
      <c r="C6075" s="8" t="s">
        <v>6427</v>
      </c>
      <c r="D6075" s="8" t="n">
        <v>2016</v>
      </c>
      <c r="E6075" s="19" t="n">
        <v>0</v>
      </c>
      <c r="F6075" s="19" t="n">
        <v>34</v>
      </c>
    </row>
    <row r="6076" customFormat="false" ht="15" hidden="false" customHeight="false" outlineLevel="0" collapsed="false">
      <c r="A6076" s="8" t="s">
        <v>352</v>
      </c>
      <c r="B6076" s="8" t="s">
        <v>353</v>
      </c>
      <c r="C6076" s="8" t="s">
        <v>6428</v>
      </c>
      <c r="D6076" s="8" t="n">
        <v>2016</v>
      </c>
      <c r="E6076" s="19" t="n">
        <v>12.954</v>
      </c>
      <c r="F6076" s="19" t="n">
        <v>30</v>
      </c>
    </row>
    <row r="6077" customFormat="false" ht="15" hidden="false" customHeight="false" outlineLevel="0" collapsed="false">
      <c r="A6077" s="8" t="s">
        <v>352</v>
      </c>
      <c r="B6077" s="8" t="s">
        <v>353</v>
      </c>
      <c r="C6077" s="8" t="s">
        <v>6429</v>
      </c>
      <c r="D6077" s="8" t="n">
        <v>2016</v>
      </c>
      <c r="E6077" s="19" t="n">
        <v>0</v>
      </c>
      <c r="F6077" s="19" t="n">
        <v>35</v>
      </c>
    </row>
    <row r="6078" customFormat="false" ht="15" hidden="false" customHeight="false" outlineLevel="0" collapsed="false">
      <c r="A6078" s="8" t="s">
        <v>352</v>
      </c>
      <c r="B6078" s="8" t="s">
        <v>353</v>
      </c>
      <c r="C6078" s="8" t="s">
        <v>6430</v>
      </c>
      <c r="D6078" s="8" t="n">
        <v>2016</v>
      </c>
      <c r="E6078" s="19" t="n">
        <v>0</v>
      </c>
      <c r="F6078" s="19" t="n">
        <v>34</v>
      </c>
    </row>
    <row r="6079" customFormat="false" ht="15" hidden="false" customHeight="false" outlineLevel="0" collapsed="false">
      <c r="A6079" s="8" t="s">
        <v>352</v>
      </c>
      <c r="B6079" s="8" t="s">
        <v>353</v>
      </c>
      <c r="C6079" s="8" t="s">
        <v>6431</v>
      </c>
      <c r="D6079" s="8" t="n">
        <v>2016</v>
      </c>
      <c r="E6079" s="19" t="n">
        <v>0.508</v>
      </c>
      <c r="F6079" s="19" t="n">
        <v>34</v>
      </c>
    </row>
    <row r="6080" customFormat="false" ht="15" hidden="false" customHeight="false" outlineLevel="0" collapsed="false">
      <c r="A6080" s="8" t="s">
        <v>352</v>
      </c>
      <c r="B6080" s="8" t="s">
        <v>353</v>
      </c>
      <c r="C6080" s="8" t="s">
        <v>6432</v>
      </c>
      <c r="D6080" s="8" t="n">
        <v>2016</v>
      </c>
      <c r="E6080" s="19" t="n">
        <v>0</v>
      </c>
      <c r="F6080" s="19" t="n">
        <v>34</v>
      </c>
    </row>
    <row r="6081" customFormat="false" ht="15" hidden="false" customHeight="false" outlineLevel="0" collapsed="false">
      <c r="A6081" s="8" t="s">
        <v>352</v>
      </c>
      <c r="B6081" s="8" t="s">
        <v>353</v>
      </c>
      <c r="C6081" s="8" t="s">
        <v>6433</v>
      </c>
      <c r="D6081" s="8" t="n">
        <v>2016</v>
      </c>
      <c r="E6081" s="19" t="n">
        <v>0</v>
      </c>
      <c r="F6081" s="19" t="n">
        <v>34</v>
      </c>
    </row>
    <row r="6082" customFormat="false" ht="15" hidden="false" customHeight="false" outlineLevel="0" collapsed="false">
      <c r="A6082" s="8" t="s">
        <v>352</v>
      </c>
      <c r="B6082" s="8" t="s">
        <v>353</v>
      </c>
      <c r="C6082" s="8" t="s">
        <v>6434</v>
      </c>
      <c r="D6082" s="8" t="n">
        <v>2016</v>
      </c>
      <c r="E6082" s="19" t="n">
        <v>0</v>
      </c>
      <c r="F6082" s="19" t="n">
        <v>35</v>
      </c>
    </row>
    <row r="6083" customFormat="false" ht="15" hidden="false" customHeight="false" outlineLevel="0" collapsed="false">
      <c r="A6083" s="8" t="s">
        <v>352</v>
      </c>
      <c r="B6083" s="8" t="s">
        <v>353</v>
      </c>
      <c r="C6083" s="8" t="s">
        <v>6435</v>
      </c>
      <c r="D6083" s="8" t="n">
        <v>2016</v>
      </c>
      <c r="E6083" s="19" t="n">
        <v>0</v>
      </c>
      <c r="F6083" s="19" t="n">
        <v>34.3888888888889</v>
      </c>
    </row>
    <row r="6084" customFormat="false" ht="15" hidden="false" customHeight="false" outlineLevel="0" collapsed="false">
      <c r="A6084" s="8" t="s">
        <v>352</v>
      </c>
      <c r="B6084" s="8" t="s">
        <v>353</v>
      </c>
      <c r="C6084" s="8" t="s">
        <v>6436</v>
      </c>
      <c r="D6084" s="8" t="n">
        <v>2016</v>
      </c>
      <c r="E6084" s="19" t="n">
        <v>0</v>
      </c>
      <c r="F6084" s="19" t="n">
        <v>34</v>
      </c>
    </row>
    <row r="6085" customFormat="false" ht="15" hidden="false" customHeight="false" outlineLevel="0" collapsed="false">
      <c r="A6085" s="8" t="s">
        <v>352</v>
      </c>
      <c r="B6085" s="8" t="s">
        <v>353</v>
      </c>
      <c r="C6085" s="8" t="s">
        <v>6437</v>
      </c>
      <c r="D6085" s="8" t="n">
        <v>2016</v>
      </c>
      <c r="E6085" s="19" t="n">
        <v>0.254</v>
      </c>
      <c r="F6085" s="19" t="n">
        <v>30</v>
      </c>
    </row>
    <row r="6086" customFormat="false" ht="15" hidden="false" customHeight="false" outlineLevel="0" collapsed="false">
      <c r="A6086" s="8" t="s">
        <v>352</v>
      </c>
      <c r="B6086" s="8" t="s">
        <v>353</v>
      </c>
      <c r="C6086" s="8" t="s">
        <v>6438</v>
      </c>
      <c r="D6086" s="8" t="n">
        <v>2016</v>
      </c>
      <c r="E6086" s="19" t="n">
        <v>33.02</v>
      </c>
      <c r="F6086" s="19" t="n">
        <v>33.3888888888889</v>
      </c>
    </row>
    <row r="6087" customFormat="false" ht="15" hidden="false" customHeight="false" outlineLevel="0" collapsed="false">
      <c r="A6087" s="8" t="s">
        <v>352</v>
      </c>
      <c r="B6087" s="8" t="s">
        <v>353</v>
      </c>
      <c r="C6087" s="8" t="s">
        <v>6439</v>
      </c>
      <c r="D6087" s="8" t="n">
        <v>2016</v>
      </c>
      <c r="E6087" s="19" t="n">
        <v>2.032</v>
      </c>
      <c r="F6087" s="19" t="n">
        <v>34</v>
      </c>
    </row>
    <row r="6088" customFormat="false" ht="15" hidden="false" customHeight="false" outlineLevel="0" collapsed="false">
      <c r="A6088" s="8" t="s">
        <v>352</v>
      </c>
      <c r="B6088" s="8" t="s">
        <v>353</v>
      </c>
      <c r="C6088" s="8" t="s">
        <v>6440</v>
      </c>
      <c r="D6088" s="8" t="n">
        <v>2016</v>
      </c>
      <c r="E6088" s="19" t="n">
        <v>4.064</v>
      </c>
      <c r="F6088" s="19" t="n">
        <v>32</v>
      </c>
    </row>
    <row r="6089" customFormat="false" ht="15" hidden="false" customHeight="false" outlineLevel="0" collapsed="false">
      <c r="A6089" s="8" t="s">
        <v>352</v>
      </c>
      <c r="B6089" s="8" t="s">
        <v>353</v>
      </c>
      <c r="C6089" s="8" t="s">
        <v>6441</v>
      </c>
      <c r="D6089" s="8" t="n">
        <v>2016</v>
      </c>
      <c r="E6089" s="19" t="n">
        <v>4.064</v>
      </c>
      <c r="F6089" s="19" t="n">
        <v>27</v>
      </c>
    </row>
    <row r="6090" customFormat="false" ht="15" hidden="false" customHeight="false" outlineLevel="0" collapsed="false">
      <c r="A6090" s="8" t="s">
        <v>352</v>
      </c>
      <c r="B6090" s="8" t="s">
        <v>353</v>
      </c>
      <c r="C6090" s="8" t="s">
        <v>6442</v>
      </c>
      <c r="D6090" s="8" t="n">
        <v>2016</v>
      </c>
      <c r="E6090" s="19" t="n">
        <v>37.084</v>
      </c>
      <c r="F6090" s="19" t="n">
        <v>27</v>
      </c>
    </row>
    <row r="6091" customFormat="false" ht="15" hidden="false" customHeight="false" outlineLevel="0" collapsed="false">
      <c r="A6091" s="8" t="s">
        <v>352</v>
      </c>
      <c r="B6091" s="8" t="s">
        <v>353</v>
      </c>
      <c r="C6091" s="8" t="s">
        <v>6443</v>
      </c>
      <c r="D6091" s="8" t="n">
        <v>2016</v>
      </c>
      <c r="E6091" s="19" t="n">
        <v>21.082</v>
      </c>
      <c r="F6091" s="19" t="n">
        <v>33</v>
      </c>
    </row>
    <row r="6092" customFormat="false" ht="15" hidden="false" customHeight="false" outlineLevel="0" collapsed="false">
      <c r="A6092" s="8" t="s">
        <v>352</v>
      </c>
      <c r="B6092" s="8" t="s">
        <v>353</v>
      </c>
      <c r="C6092" s="8" t="s">
        <v>6444</v>
      </c>
      <c r="D6092" s="8" t="n">
        <v>2016</v>
      </c>
      <c r="E6092" s="19" t="n">
        <v>0</v>
      </c>
      <c r="F6092" s="19" t="n">
        <v>33</v>
      </c>
    </row>
    <row r="6093" customFormat="false" ht="15" hidden="false" customHeight="false" outlineLevel="0" collapsed="false">
      <c r="A6093" s="8" t="s">
        <v>352</v>
      </c>
      <c r="B6093" s="8" t="s">
        <v>353</v>
      </c>
      <c r="C6093" s="8" t="s">
        <v>6445</v>
      </c>
      <c r="D6093" s="8" t="n">
        <v>2016</v>
      </c>
      <c r="E6093" s="19" t="n">
        <v>0</v>
      </c>
      <c r="F6093" s="19" t="n">
        <v>34</v>
      </c>
    </row>
    <row r="6094" customFormat="false" ht="15" hidden="false" customHeight="false" outlineLevel="0" collapsed="false">
      <c r="A6094" s="8" t="s">
        <v>352</v>
      </c>
      <c r="B6094" s="8" t="s">
        <v>353</v>
      </c>
      <c r="C6094" s="8" t="s">
        <v>6446</v>
      </c>
      <c r="D6094" s="8" t="n">
        <v>2016</v>
      </c>
      <c r="E6094" s="19" t="n">
        <v>0</v>
      </c>
      <c r="F6094" s="19" t="n">
        <v>33.3888888888889</v>
      </c>
    </row>
    <row r="6095" customFormat="false" ht="15" hidden="false" customHeight="false" outlineLevel="0" collapsed="false">
      <c r="A6095" s="8" t="s">
        <v>352</v>
      </c>
      <c r="B6095" s="8" t="s">
        <v>353</v>
      </c>
      <c r="C6095" s="8" t="s">
        <v>6447</v>
      </c>
      <c r="D6095" s="8" t="n">
        <v>2016</v>
      </c>
      <c r="E6095" s="19" t="n">
        <v>0</v>
      </c>
      <c r="F6095" s="19" t="n">
        <v>32</v>
      </c>
    </row>
    <row r="6096" customFormat="false" ht="15" hidden="false" customHeight="false" outlineLevel="0" collapsed="false">
      <c r="A6096" s="8" t="s">
        <v>352</v>
      </c>
      <c r="B6096" s="8" t="s">
        <v>353</v>
      </c>
      <c r="C6096" s="8" t="s">
        <v>6448</v>
      </c>
      <c r="D6096" s="8" t="n">
        <v>2016</v>
      </c>
      <c r="E6096" s="19" t="n">
        <v>0</v>
      </c>
      <c r="F6096" s="19" t="n">
        <v>32.2222222222222</v>
      </c>
    </row>
    <row r="6097" customFormat="false" ht="15" hidden="false" customHeight="false" outlineLevel="0" collapsed="false">
      <c r="A6097" s="8" t="s">
        <v>352</v>
      </c>
      <c r="B6097" s="8" t="s">
        <v>353</v>
      </c>
      <c r="C6097" s="8" t="s">
        <v>6449</v>
      </c>
      <c r="D6097" s="8" t="n">
        <v>2016</v>
      </c>
      <c r="E6097" s="19" t="n">
        <v>0</v>
      </c>
      <c r="F6097" s="19" t="n">
        <v>33</v>
      </c>
    </row>
    <row r="6098" customFormat="false" ht="15" hidden="false" customHeight="false" outlineLevel="0" collapsed="false">
      <c r="A6098" s="8" t="s">
        <v>352</v>
      </c>
      <c r="B6098" s="8" t="s">
        <v>353</v>
      </c>
      <c r="C6098" s="8" t="s">
        <v>6450</v>
      </c>
      <c r="D6098" s="8" t="n">
        <v>2016</v>
      </c>
      <c r="E6098" s="19" t="n">
        <v>0</v>
      </c>
      <c r="F6098" s="19" t="n">
        <v>34.6111111111111</v>
      </c>
    </row>
    <row r="6099" customFormat="false" ht="15" hidden="false" customHeight="false" outlineLevel="0" collapsed="false">
      <c r="A6099" s="8" t="s">
        <v>352</v>
      </c>
      <c r="B6099" s="8" t="s">
        <v>353</v>
      </c>
      <c r="C6099" s="8" t="s">
        <v>6451</v>
      </c>
      <c r="D6099" s="8" t="n">
        <v>2016</v>
      </c>
      <c r="E6099" s="19" t="n">
        <v>0</v>
      </c>
      <c r="F6099" s="19" t="n">
        <v>35</v>
      </c>
    </row>
    <row r="6100" customFormat="false" ht="15" hidden="false" customHeight="false" outlineLevel="0" collapsed="false">
      <c r="A6100" s="8" t="s">
        <v>352</v>
      </c>
      <c r="B6100" s="8" t="s">
        <v>353</v>
      </c>
      <c r="C6100" s="8" t="s">
        <v>6452</v>
      </c>
      <c r="D6100" s="8" t="n">
        <v>2016</v>
      </c>
      <c r="E6100" s="19" t="n">
        <v>0</v>
      </c>
      <c r="F6100" s="19" t="n">
        <v>35</v>
      </c>
    </row>
    <row r="6101" customFormat="false" ht="15" hidden="false" customHeight="false" outlineLevel="0" collapsed="false">
      <c r="A6101" s="8" t="s">
        <v>352</v>
      </c>
      <c r="B6101" s="8" t="s">
        <v>353</v>
      </c>
      <c r="C6101" s="8" t="s">
        <v>6453</v>
      </c>
      <c r="D6101" s="8" t="n">
        <v>2016</v>
      </c>
      <c r="E6101" s="19" t="n">
        <v>0</v>
      </c>
      <c r="F6101" s="19" t="n">
        <v>36</v>
      </c>
    </row>
    <row r="6102" customFormat="false" ht="15" hidden="false" customHeight="false" outlineLevel="0" collapsed="false">
      <c r="A6102" s="8" t="s">
        <v>352</v>
      </c>
      <c r="B6102" s="8" t="s">
        <v>353</v>
      </c>
      <c r="C6102" s="8" t="s">
        <v>6454</v>
      </c>
      <c r="D6102" s="8" t="n">
        <v>2016</v>
      </c>
      <c r="E6102" s="19" t="n">
        <v>0</v>
      </c>
      <c r="F6102" s="19" t="n">
        <v>35</v>
      </c>
    </row>
    <row r="6103" customFormat="false" ht="15" hidden="false" customHeight="false" outlineLevel="0" collapsed="false">
      <c r="A6103" s="8" t="s">
        <v>352</v>
      </c>
      <c r="B6103" s="8" t="s">
        <v>353</v>
      </c>
      <c r="C6103" s="8" t="s">
        <v>6455</v>
      </c>
      <c r="D6103" s="8" t="n">
        <v>2016</v>
      </c>
      <c r="E6103" s="19" t="n">
        <v>0</v>
      </c>
      <c r="F6103" s="19" t="n">
        <v>34.3888888888889</v>
      </c>
    </row>
    <row r="6104" customFormat="false" ht="15" hidden="false" customHeight="false" outlineLevel="0" collapsed="false">
      <c r="A6104" s="8" t="s">
        <v>352</v>
      </c>
      <c r="B6104" s="8" t="s">
        <v>353</v>
      </c>
      <c r="C6104" s="8" t="s">
        <v>6456</v>
      </c>
      <c r="D6104" s="8" t="n">
        <v>2016</v>
      </c>
      <c r="E6104" s="19" t="n">
        <v>0</v>
      </c>
      <c r="F6104" s="19" t="n">
        <v>34</v>
      </c>
    </row>
    <row r="6105" customFormat="false" ht="15" hidden="false" customHeight="false" outlineLevel="0" collapsed="false">
      <c r="A6105" s="8" t="s">
        <v>352</v>
      </c>
      <c r="B6105" s="8" t="s">
        <v>353</v>
      </c>
      <c r="C6105" s="8" t="s">
        <v>6457</v>
      </c>
      <c r="D6105" s="8" t="n">
        <v>2016</v>
      </c>
      <c r="E6105" s="19" t="n">
        <v>0</v>
      </c>
      <c r="F6105" s="19" t="n">
        <v>33.6111111111111</v>
      </c>
    </row>
    <row r="6106" customFormat="false" ht="15" hidden="false" customHeight="false" outlineLevel="0" collapsed="false">
      <c r="A6106" s="8" t="s">
        <v>352</v>
      </c>
      <c r="B6106" s="8" t="s">
        <v>353</v>
      </c>
      <c r="C6106" s="8" t="s">
        <v>6458</v>
      </c>
      <c r="D6106" s="8" t="n">
        <v>2016</v>
      </c>
      <c r="E6106" s="19" t="n">
        <v>0</v>
      </c>
      <c r="F6106" s="19" t="n">
        <v>34.3888888888889</v>
      </c>
    </row>
    <row r="6107" customFormat="false" ht="15" hidden="false" customHeight="false" outlineLevel="0" collapsed="false">
      <c r="A6107" s="8" t="s">
        <v>352</v>
      </c>
      <c r="B6107" s="8" t="s">
        <v>353</v>
      </c>
      <c r="C6107" s="8" t="s">
        <v>6459</v>
      </c>
      <c r="D6107" s="8" t="n">
        <v>2016</v>
      </c>
      <c r="E6107" s="19" t="n">
        <v>0</v>
      </c>
      <c r="F6107" s="19" t="n">
        <v>33.6111111111111</v>
      </c>
    </row>
    <row r="6108" customFormat="false" ht="15" hidden="false" customHeight="false" outlineLevel="0" collapsed="false">
      <c r="A6108" s="8" t="s">
        <v>352</v>
      </c>
      <c r="B6108" s="8" t="s">
        <v>353</v>
      </c>
      <c r="C6108" s="8" t="s">
        <v>6460</v>
      </c>
      <c r="D6108" s="8" t="n">
        <v>2016</v>
      </c>
      <c r="E6108" s="19" t="n">
        <v>0</v>
      </c>
      <c r="F6108" s="19" t="n">
        <v>32.3888888888889</v>
      </c>
    </row>
    <row r="6109" customFormat="false" ht="15" hidden="false" customHeight="false" outlineLevel="0" collapsed="false">
      <c r="A6109" s="8" t="s">
        <v>352</v>
      </c>
      <c r="B6109" s="8" t="s">
        <v>353</v>
      </c>
      <c r="C6109" s="8" t="s">
        <v>6461</v>
      </c>
      <c r="D6109" s="8" t="n">
        <v>2016</v>
      </c>
      <c r="E6109" s="19" t="n">
        <v>0</v>
      </c>
      <c r="F6109" s="19" t="n">
        <v>33</v>
      </c>
    </row>
    <row r="6110" customFormat="false" ht="15" hidden="false" customHeight="false" outlineLevel="0" collapsed="false">
      <c r="A6110" s="8" t="s">
        <v>352</v>
      </c>
      <c r="B6110" s="8" t="s">
        <v>353</v>
      </c>
      <c r="C6110" s="8" t="s">
        <v>6462</v>
      </c>
      <c r="D6110" s="8" t="n">
        <v>2016</v>
      </c>
      <c r="E6110" s="19" t="n">
        <v>0</v>
      </c>
      <c r="F6110" s="19" t="n">
        <v>33</v>
      </c>
    </row>
    <row r="6111" customFormat="false" ht="15" hidden="false" customHeight="false" outlineLevel="0" collapsed="false">
      <c r="A6111" s="8" t="s">
        <v>352</v>
      </c>
      <c r="B6111" s="8" t="s">
        <v>353</v>
      </c>
      <c r="C6111" s="8" t="s">
        <v>6463</v>
      </c>
      <c r="D6111" s="8" t="n">
        <v>2016</v>
      </c>
      <c r="E6111" s="19" t="n">
        <v>0</v>
      </c>
      <c r="F6111" s="19" t="n">
        <v>36</v>
      </c>
    </row>
    <row r="6112" customFormat="false" ht="15" hidden="false" customHeight="false" outlineLevel="0" collapsed="false">
      <c r="A6112" s="8" t="s">
        <v>352</v>
      </c>
      <c r="B6112" s="8" t="s">
        <v>353</v>
      </c>
      <c r="C6112" s="8" t="s">
        <v>6464</v>
      </c>
      <c r="D6112" s="8" t="n">
        <v>2016</v>
      </c>
      <c r="E6112" s="19" t="n">
        <v>0</v>
      </c>
      <c r="F6112" s="19" t="n">
        <v>35.3888888888889</v>
      </c>
    </row>
    <row r="6113" customFormat="false" ht="15" hidden="false" customHeight="false" outlineLevel="0" collapsed="false">
      <c r="A6113" s="8" t="s">
        <v>352</v>
      </c>
      <c r="B6113" s="8" t="s">
        <v>353</v>
      </c>
      <c r="C6113" s="8" t="s">
        <v>6465</v>
      </c>
      <c r="D6113" s="8" t="n">
        <v>2016</v>
      </c>
      <c r="E6113" s="19" t="n">
        <v>0</v>
      </c>
      <c r="F6113" s="19" t="n">
        <v>34</v>
      </c>
    </row>
    <row r="6114" customFormat="false" ht="15" hidden="false" customHeight="false" outlineLevel="0" collapsed="false">
      <c r="A6114" s="8" t="s">
        <v>352</v>
      </c>
      <c r="B6114" s="8" t="s">
        <v>353</v>
      </c>
      <c r="C6114" s="8" t="s">
        <v>6466</v>
      </c>
      <c r="D6114" s="8" t="n">
        <v>2016</v>
      </c>
      <c r="E6114" s="19" t="n">
        <v>0</v>
      </c>
      <c r="F6114" s="19" t="n">
        <v>34</v>
      </c>
    </row>
    <row r="6115" customFormat="false" ht="15" hidden="false" customHeight="false" outlineLevel="0" collapsed="false">
      <c r="A6115" s="8" t="s">
        <v>352</v>
      </c>
      <c r="B6115" s="8" t="s">
        <v>353</v>
      </c>
      <c r="C6115" s="8" t="s">
        <v>6467</v>
      </c>
      <c r="D6115" s="8" t="n">
        <v>2016</v>
      </c>
      <c r="E6115" s="19" t="n">
        <v>0</v>
      </c>
      <c r="F6115" s="19" t="n">
        <v>33</v>
      </c>
    </row>
    <row r="6116" customFormat="false" ht="15" hidden="false" customHeight="false" outlineLevel="0" collapsed="false">
      <c r="A6116" s="8" t="s">
        <v>352</v>
      </c>
      <c r="B6116" s="8" t="s">
        <v>353</v>
      </c>
      <c r="C6116" s="8" t="s">
        <v>6468</v>
      </c>
      <c r="D6116" s="8" t="n">
        <v>2016</v>
      </c>
      <c r="E6116" s="19" t="n">
        <v>0</v>
      </c>
      <c r="F6116" s="19" t="n">
        <v>33.3888888888889</v>
      </c>
    </row>
    <row r="6117" customFormat="false" ht="15" hidden="false" customHeight="false" outlineLevel="0" collapsed="false">
      <c r="A6117" s="8" t="s">
        <v>352</v>
      </c>
      <c r="B6117" s="8" t="s">
        <v>353</v>
      </c>
      <c r="C6117" s="8" t="s">
        <v>6469</v>
      </c>
      <c r="D6117" s="8" t="n">
        <v>2016</v>
      </c>
      <c r="E6117" s="19" t="n">
        <v>0</v>
      </c>
      <c r="F6117" s="19" t="n">
        <v>33</v>
      </c>
    </row>
    <row r="6118" customFormat="false" ht="15" hidden="false" customHeight="false" outlineLevel="0" collapsed="false">
      <c r="A6118" s="8" t="s">
        <v>352</v>
      </c>
      <c r="B6118" s="8" t="s">
        <v>353</v>
      </c>
      <c r="C6118" s="8" t="s">
        <v>6470</v>
      </c>
      <c r="D6118" s="8" t="n">
        <v>2016</v>
      </c>
      <c r="E6118" s="19" t="n">
        <v>0</v>
      </c>
      <c r="F6118" s="19" t="n">
        <v>33</v>
      </c>
    </row>
    <row r="6119" customFormat="false" ht="15" hidden="false" customHeight="false" outlineLevel="0" collapsed="false">
      <c r="A6119" s="8" t="s">
        <v>352</v>
      </c>
      <c r="B6119" s="8" t="s">
        <v>353</v>
      </c>
      <c r="C6119" s="8" t="s">
        <v>6471</v>
      </c>
      <c r="D6119" s="8" t="n">
        <v>2016</v>
      </c>
      <c r="E6119" s="19" t="n">
        <v>0</v>
      </c>
      <c r="F6119" s="19" t="n">
        <v>32</v>
      </c>
    </row>
    <row r="6120" customFormat="false" ht="15" hidden="false" customHeight="false" outlineLevel="0" collapsed="false">
      <c r="A6120" s="8" t="s">
        <v>352</v>
      </c>
      <c r="B6120" s="8" t="s">
        <v>353</v>
      </c>
      <c r="C6120" s="8" t="s">
        <v>6472</v>
      </c>
      <c r="D6120" s="8" t="n">
        <v>2016</v>
      </c>
      <c r="E6120" s="19" t="n">
        <v>0</v>
      </c>
      <c r="F6120" s="19" t="n">
        <v>33</v>
      </c>
    </row>
    <row r="6121" customFormat="false" ht="15" hidden="false" customHeight="false" outlineLevel="0" collapsed="false">
      <c r="A6121" s="8" t="s">
        <v>352</v>
      </c>
      <c r="B6121" s="8" t="s">
        <v>353</v>
      </c>
      <c r="C6121" s="8" t="s">
        <v>6473</v>
      </c>
      <c r="D6121" s="8" t="n">
        <v>2016</v>
      </c>
      <c r="E6121" s="19" t="n">
        <v>0</v>
      </c>
      <c r="F6121" s="19" t="n">
        <v>34</v>
      </c>
    </row>
    <row r="6122" customFormat="false" ht="15" hidden="false" customHeight="false" outlineLevel="0" collapsed="false">
      <c r="A6122" s="8" t="s">
        <v>352</v>
      </c>
      <c r="B6122" s="8" t="s">
        <v>353</v>
      </c>
      <c r="C6122" s="8" t="s">
        <v>6474</v>
      </c>
      <c r="D6122" s="8" t="n">
        <v>2016</v>
      </c>
      <c r="E6122" s="19" t="n">
        <v>0</v>
      </c>
      <c r="F6122" s="19" t="n">
        <v>33.7777777777778</v>
      </c>
    </row>
    <row r="6123" customFormat="false" ht="15" hidden="false" customHeight="false" outlineLevel="0" collapsed="false">
      <c r="A6123" s="8" t="s">
        <v>352</v>
      </c>
      <c r="B6123" s="8" t="s">
        <v>353</v>
      </c>
      <c r="C6123" s="8" t="s">
        <v>6475</v>
      </c>
      <c r="D6123" s="8" t="n">
        <v>2016</v>
      </c>
      <c r="E6123" s="19" t="n">
        <v>0</v>
      </c>
      <c r="F6123" s="19" t="n">
        <v>32.7777777777778</v>
      </c>
    </row>
    <row r="6124" customFormat="false" ht="15" hidden="false" customHeight="false" outlineLevel="0" collapsed="false">
      <c r="A6124" s="8" t="s">
        <v>352</v>
      </c>
      <c r="B6124" s="8" t="s">
        <v>353</v>
      </c>
      <c r="C6124" s="8" t="s">
        <v>6476</v>
      </c>
      <c r="D6124" s="8" t="n">
        <v>2016</v>
      </c>
      <c r="E6124" s="19" t="n">
        <v>0</v>
      </c>
      <c r="F6124" s="19" t="n">
        <v>33.3888888888889</v>
      </c>
    </row>
    <row r="6125" customFormat="false" ht="15" hidden="false" customHeight="false" outlineLevel="0" collapsed="false">
      <c r="A6125" s="8" t="s">
        <v>352</v>
      </c>
      <c r="B6125" s="8" t="s">
        <v>353</v>
      </c>
      <c r="C6125" s="8" t="s">
        <v>6477</v>
      </c>
      <c r="D6125" s="8" t="n">
        <v>2016</v>
      </c>
      <c r="E6125" s="19" t="n">
        <v>0</v>
      </c>
      <c r="F6125" s="19" t="n">
        <v>33.3888888888889</v>
      </c>
    </row>
    <row r="6126" customFormat="false" ht="15" hidden="false" customHeight="false" outlineLevel="0" collapsed="false">
      <c r="A6126" s="8" t="s">
        <v>352</v>
      </c>
      <c r="B6126" s="8" t="s">
        <v>353</v>
      </c>
      <c r="C6126" s="8" t="s">
        <v>6478</v>
      </c>
      <c r="D6126" s="8" t="n">
        <v>2016</v>
      </c>
      <c r="E6126" s="19" t="n">
        <v>0</v>
      </c>
      <c r="F6126" s="19" t="n">
        <v>33.6111111111111</v>
      </c>
    </row>
    <row r="6127" customFormat="false" ht="15" hidden="false" customHeight="false" outlineLevel="0" collapsed="false">
      <c r="A6127" s="8" t="s">
        <v>352</v>
      </c>
      <c r="B6127" s="8" t="s">
        <v>353</v>
      </c>
      <c r="C6127" s="8" t="s">
        <v>6479</v>
      </c>
      <c r="D6127" s="8" t="n">
        <v>2016</v>
      </c>
      <c r="E6127" s="19" t="n">
        <v>0</v>
      </c>
      <c r="F6127" s="19" t="n">
        <v>33</v>
      </c>
    </row>
    <row r="6128" customFormat="false" ht="15" hidden="false" customHeight="false" outlineLevel="0" collapsed="false">
      <c r="A6128" s="8" t="s">
        <v>352</v>
      </c>
      <c r="B6128" s="8" t="s">
        <v>353</v>
      </c>
      <c r="C6128" s="8" t="s">
        <v>6480</v>
      </c>
      <c r="D6128" s="8" t="n">
        <v>2016</v>
      </c>
      <c r="E6128" s="19" t="n">
        <v>0</v>
      </c>
      <c r="F6128" s="19" t="n">
        <v>32</v>
      </c>
    </row>
    <row r="6129" customFormat="false" ht="15" hidden="false" customHeight="false" outlineLevel="0" collapsed="false">
      <c r="A6129" s="8" t="s">
        <v>352</v>
      </c>
      <c r="B6129" s="8" t="s">
        <v>353</v>
      </c>
      <c r="C6129" s="8" t="s">
        <v>6481</v>
      </c>
      <c r="D6129" s="8" t="n">
        <v>2016</v>
      </c>
      <c r="E6129" s="19" t="n">
        <v>0</v>
      </c>
      <c r="F6129" s="19" t="n">
        <v>32</v>
      </c>
    </row>
    <row r="6130" customFormat="false" ht="15" hidden="false" customHeight="false" outlineLevel="0" collapsed="false">
      <c r="A6130" s="8" t="s">
        <v>352</v>
      </c>
      <c r="B6130" s="8" t="s">
        <v>353</v>
      </c>
      <c r="C6130" s="8" t="s">
        <v>6482</v>
      </c>
      <c r="D6130" s="8" t="n">
        <v>2016</v>
      </c>
      <c r="E6130" s="19" t="n">
        <v>0</v>
      </c>
      <c r="F6130" s="19" t="n">
        <v>32.2222222222222</v>
      </c>
    </row>
    <row r="6131" customFormat="false" ht="15" hidden="false" customHeight="false" outlineLevel="0" collapsed="false">
      <c r="A6131" s="8" t="s">
        <v>352</v>
      </c>
      <c r="B6131" s="8" t="s">
        <v>353</v>
      </c>
      <c r="C6131" s="8" t="s">
        <v>6483</v>
      </c>
      <c r="D6131" s="8" t="n">
        <v>2016</v>
      </c>
      <c r="E6131" s="19" t="n">
        <v>0</v>
      </c>
      <c r="F6131" s="19" t="n">
        <v>32</v>
      </c>
    </row>
    <row r="6132" customFormat="false" ht="15" hidden="false" customHeight="false" outlineLevel="0" collapsed="false">
      <c r="A6132" s="8" t="s">
        <v>352</v>
      </c>
      <c r="B6132" s="8" t="s">
        <v>353</v>
      </c>
      <c r="C6132" s="8" t="s">
        <v>6484</v>
      </c>
      <c r="D6132" s="8" t="n">
        <v>2016</v>
      </c>
      <c r="E6132" s="19" t="n">
        <v>0</v>
      </c>
      <c r="F6132" s="19" t="n">
        <v>32</v>
      </c>
    </row>
    <row r="6133" customFormat="false" ht="15" hidden="false" customHeight="false" outlineLevel="0" collapsed="false">
      <c r="A6133" s="8" t="s">
        <v>352</v>
      </c>
      <c r="B6133" s="8" t="s">
        <v>353</v>
      </c>
      <c r="C6133" s="8" t="s">
        <v>6485</v>
      </c>
      <c r="D6133" s="8" t="n">
        <v>2016</v>
      </c>
      <c r="E6133" s="19" t="n">
        <v>0</v>
      </c>
      <c r="F6133" s="19" t="n">
        <v>32</v>
      </c>
    </row>
    <row r="6134" customFormat="false" ht="15" hidden="false" customHeight="false" outlineLevel="0" collapsed="false">
      <c r="A6134" s="8" t="s">
        <v>352</v>
      </c>
      <c r="B6134" s="8" t="s">
        <v>353</v>
      </c>
      <c r="C6134" s="8" t="s">
        <v>6486</v>
      </c>
      <c r="D6134" s="8" t="n">
        <v>2016</v>
      </c>
      <c r="E6134" s="19" t="n">
        <v>0</v>
      </c>
      <c r="F6134" s="19" t="n">
        <v>34</v>
      </c>
    </row>
    <row r="6135" customFormat="false" ht="15" hidden="false" customHeight="false" outlineLevel="0" collapsed="false">
      <c r="A6135" s="8" t="s">
        <v>352</v>
      </c>
      <c r="B6135" s="8" t="s">
        <v>353</v>
      </c>
      <c r="C6135" s="8" t="s">
        <v>6487</v>
      </c>
      <c r="D6135" s="8" t="n">
        <v>2016</v>
      </c>
      <c r="E6135" s="19" t="n">
        <v>0</v>
      </c>
      <c r="F6135" s="19" t="n">
        <v>33.2222222222222</v>
      </c>
    </row>
    <row r="6136" customFormat="false" ht="15" hidden="false" customHeight="false" outlineLevel="0" collapsed="false">
      <c r="A6136" s="8" t="s">
        <v>352</v>
      </c>
      <c r="B6136" s="8" t="s">
        <v>353</v>
      </c>
      <c r="C6136" s="8" t="s">
        <v>6488</v>
      </c>
      <c r="D6136" s="8" t="n">
        <v>2016</v>
      </c>
      <c r="E6136" s="19" t="n">
        <v>0</v>
      </c>
      <c r="F6136" s="19" t="n">
        <v>33</v>
      </c>
    </row>
    <row r="6137" customFormat="false" ht="15" hidden="false" customHeight="false" outlineLevel="0" collapsed="false">
      <c r="A6137" s="8" t="s">
        <v>352</v>
      </c>
      <c r="B6137" s="8" t="s">
        <v>353</v>
      </c>
      <c r="C6137" s="8" t="s">
        <v>6489</v>
      </c>
      <c r="D6137" s="8" t="n">
        <v>2016</v>
      </c>
      <c r="E6137" s="19" t="n">
        <v>0</v>
      </c>
      <c r="F6137" s="19" t="n">
        <v>34</v>
      </c>
    </row>
    <row r="6138" customFormat="false" ht="15" hidden="false" customHeight="false" outlineLevel="0" collapsed="false">
      <c r="A6138" s="8" t="s">
        <v>352</v>
      </c>
      <c r="B6138" s="8" t="s">
        <v>353</v>
      </c>
      <c r="C6138" s="8" t="s">
        <v>6490</v>
      </c>
      <c r="D6138" s="8" t="n">
        <v>2016</v>
      </c>
      <c r="E6138" s="19" t="n">
        <v>0</v>
      </c>
      <c r="F6138" s="19" t="n">
        <v>34.2222222222222</v>
      </c>
    </row>
    <row r="6139" customFormat="false" ht="15" hidden="false" customHeight="false" outlineLevel="0" collapsed="false">
      <c r="A6139" s="8" t="s">
        <v>352</v>
      </c>
      <c r="B6139" s="8" t="s">
        <v>353</v>
      </c>
      <c r="C6139" s="8" t="s">
        <v>6491</v>
      </c>
      <c r="D6139" s="8" t="n">
        <v>2016</v>
      </c>
      <c r="E6139" s="19" t="n">
        <v>0</v>
      </c>
      <c r="F6139" s="19" t="n">
        <v>33</v>
      </c>
    </row>
    <row r="6140" customFormat="false" ht="15" hidden="false" customHeight="false" outlineLevel="0" collapsed="false">
      <c r="A6140" s="8" t="s">
        <v>352</v>
      </c>
      <c r="B6140" s="8" t="s">
        <v>353</v>
      </c>
      <c r="C6140" s="8" t="s">
        <v>6492</v>
      </c>
      <c r="D6140" s="8" t="n">
        <v>2016</v>
      </c>
      <c r="E6140" s="19" t="n">
        <v>0</v>
      </c>
      <c r="F6140" s="19" t="n">
        <v>33</v>
      </c>
    </row>
    <row r="6141" customFormat="false" ht="15" hidden="false" customHeight="false" outlineLevel="0" collapsed="false">
      <c r="A6141" s="8" t="s">
        <v>352</v>
      </c>
      <c r="B6141" s="8" t="s">
        <v>353</v>
      </c>
      <c r="C6141" s="8" t="s">
        <v>6493</v>
      </c>
      <c r="D6141" s="8" t="n">
        <v>2016</v>
      </c>
      <c r="E6141" s="19" t="n">
        <v>0</v>
      </c>
      <c r="F6141" s="19" t="n">
        <v>33</v>
      </c>
    </row>
    <row r="6142" customFormat="false" ht="15" hidden="false" customHeight="false" outlineLevel="0" collapsed="false">
      <c r="A6142" s="8" t="s">
        <v>352</v>
      </c>
      <c r="B6142" s="8" t="s">
        <v>353</v>
      </c>
      <c r="C6142" s="8" t="s">
        <v>6494</v>
      </c>
      <c r="D6142" s="8" t="n">
        <v>2016</v>
      </c>
      <c r="E6142" s="19" t="n">
        <v>0</v>
      </c>
      <c r="F6142" s="19" t="n">
        <v>33.2222222222222</v>
      </c>
    </row>
    <row r="6143" customFormat="false" ht="15" hidden="false" customHeight="false" outlineLevel="0" collapsed="false">
      <c r="A6143" s="8" t="s">
        <v>352</v>
      </c>
      <c r="B6143" s="8" t="s">
        <v>353</v>
      </c>
      <c r="C6143" s="8" t="s">
        <v>6495</v>
      </c>
      <c r="D6143" s="8" t="n">
        <v>2016</v>
      </c>
      <c r="E6143" s="19" t="n">
        <v>0</v>
      </c>
      <c r="F6143" s="19" t="n">
        <v>33.3888888888889</v>
      </c>
    </row>
    <row r="6144" customFormat="false" ht="15" hidden="false" customHeight="false" outlineLevel="0" collapsed="false">
      <c r="A6144" s="8" t="s">
        <v>352</v>
      </c>
      <c r="B6144" s="8" t="s">
        <v>353</v>
      </c>
      <c r="C6144" s="8" t="s">
        <v>6496</v>
      </c>
      <c r="D6144" s="8" t="n">
        <v>2016</v>
      </c>
      <c r="E6144" s="19" t="n">
        <v>0</v>
      </c>
      <c r="F6144" s="19" t="n">
        <v>34.2222222222222</v>
      </c>
    </row>
    <row r="6145" customFormat="false" ht="15" hidden="false" customHeight="false" outlineLevel="0" collapsed="false">
      <c r="A6145" s="8" t="s">
        <v>352</v>
      </c>
      <c r="B6145" s="8" t="s">
        <v>353</v>
      </c>
      <c r="C6145" s="8" t="s">
        <v>6497</v>
      </c>
      <c r="D6145" s="8" t="n">
        <v>2016</v>
      </c>
      <c r="E6145" s="19" t="n">
        <v>0</v>
      </c>
      <c r="F6145" s="19" t="n">
        <v>32.6111111111111</v>
      </c>
    </row>
    <row r="6146" customFormat="false" ht="15" hidden="false" customHeight="false" outlineLevel="0" collapsed="false">
      <c r="A6146" s="8" t="s">
        <v>352</v>
      </c>
      <c r="B6146" s="8" t="s">
        <v>353</v>
      </c>
      <c r="C6146" s="8" t="s">
        <v>6498</v>
      </c>
      <c r="D6146" s="8" t="n">
        <v>2016</v>
      </c>
      <c r="E6146" s="19" t="n">
        <v>0</v>
      </c>
      <c r="F6146" s="19" t="n">
        <v>32.6111111111111</v>
      </c>
    </row>
    <row r="6147" customFormat="false" ht="15" hidden="false" customHeight="false" outlineLevel="0" collapsed="false">
      <c r="A6147" s="8" t="s">
        <v>352</v>
      </c>
      <c r="B6147" s="8" t="s">
        <v>353</v>
      </c>
      <c r="C6147" s="8" t="s">
        <v>6499</v>
      </c>
      <c r="D6147" s="8" t="n">
        <v>2016</v>
      </c>
      <c r="E6147" s="19" t="n">
        <v>0</v>
      </c>
      <c r="F6147" s="19" t="n">
        <v>32</v>
      </c>
    </row>
    <row r="6148" customFormat="false" ht="15" hidden="false" customHeight="false" outlineLevel="0" collapsed="false">
      <c r="A6148" s="8" t="s">
        <v>352</v>
      </c>
      <c r="B6148" s="8" t="s">
        <v>353</v>
      </c>
      <c r="C6148" s="8" t="s">
        <v>6500</v>
      </c>
      <c r="D6148" s="8" t="n">
        <v>2016</v>
      </c>
      <c r="E6148" s="19" t="n">
        <v>0</v>
      </c>
      <c r="F6148" s="19" t="n">
        <v>31</v>
      </c>
    </row>
    <row r="6149" customFormat="false" ht="15" hidden="false" customHeight="false" outlineLevel="0" collapsed="false">
      <c r="A6149" s="8" t="s">
        <v>352</v>
      </c>
      <c r="B6149" s="8" t="s">
        <v>353</v>
      </c>
      <c r="C6149" s="8" t="s">
        <v>6501</v>
      </c>
      <c r="D6149" s="8" t="n">
        <v>2016</v>
      </c>
      <c r="E6149" s="19" t="n">
        <v>0</v>
      </c>
      <c r="F6149" s="19" t="n">
        <v>31</v>
      </c>
    </row>
    <row r="6150" customFormat="false" ht="15" hidden="false" customHeight="false" outlineLevel="0" collapsed="false">
      <c r="A6150" s="8" t="s">
        <v>352</v>
      </c>
      <c r="B6150" s="8" t="s">
        <v>353</v>
      </c>
      <c r="C6150" s="8" t="s">
        <v>6502</v>
      </c>
      <c r="D6150" s="8" t="n">
        <v>2016</v>
      </c>
      <c r="E6150" s="19" t="n">
        <v>0</v>
      </c>
      <c r="F6150" s="19" t="n">
        <v>30</v>
      </c>
    </row>
    <row r="6151" customFormat="false" ht="15" hidden="false" customHeight="false" outlineLevel="0" collapsed="false">
      <c r="A6151" s="8" t="s">
        <v>352</v>
      </c>
      <c r="B6151" s="8" t="s">
        <v>353</v>
      </c>
      <c r="C6151" s="8" t="s">
        <v>6503</v>
      </c>
      <c r="D6151" s="8" t="n">
        <v>2016</v>
      </c>
      <c r="E6151" s="19" t="n">
        <v>0</v>
      </c>
      <c r="F6151" s="19" t="n">
        <v>31</v>
      </c>
    </row>
    <row r="6152" customFormat="false" ht="15" hidden="false" customHeight="false" outlineLevel="0" collapsed="false">
      <c r="A6152" s="8" t="s">
        <v>352</v>
      </c>
      <c r="B6152" s="8" t="s">
        <v>353</v>
      </c>
      <c r="C6152" s="8" t="s">
        <v>6504</v>
      </c>
      <c r="D6152" s="8" t="n">
        <v>2016</v>
      </c>
      <c r="E6152" s="19" t="n">
        <v>0</v>
      </c>
      <c r="F6152" s="19" t="n">
        <v>32</v>
      </c>
    </row>
    <row r="6153" customFormat="false" ht="15" hidden="false" customHeight="false" outlineLevel="0" collapsed="false">
      <c r="A6153" s="8" t="s">
        <v>352</v>
      </c>
      <c r="B6153" s="8" t="s">
        <v>353</v>
      </c>
      <c r="C6153" s="8" t="s">
        <v>6505</v>
      </c>
      <c r="D6153" s="8" t="n">
        <v>2016</v>
      </c>
      <c r="E6153" s="19" t="n">
        <v>0</v>
      </c>
      <c r="F6153" s="19" t="n">
        <v>32</v>
      </c>
    </row>
    <row r="6154" customFormat="false" ht="15" hidden="false" customHeight="false" outlineLevel="0" collapsed="false">
      <c r="A6154" s="8" t="s">
        <v>352</v>
      </c>
      <c r="B6154" s="8" t="s">
        <v>353</v>
      </c>
      <c r="C6154" s="8" t="s">
        <v>6506</v>
      </c>
      <c r="D6154" s="8" t="n">
        <v>2016</v>
      </c>
      <c r="E6154" s="19" t="n">
        <v>0</v>
      </c>
      <c r="F6154" s="19" t="n">
        <v>33</v>
      </c>
    </row>
    <row r="6155" customFormat="false" ht="15" hidden="false" customHeight="false" outlineLevel="0" collapsed="false">
      <c r="A6155" s="8" t="s">
        <v>352</v>
      </c>
      <c r="B6155" s="8" t="s">
        <v>353</v>
      </c>
      <c r="C6155" s="8" t="s">
        <v>6507</v>
      </c>
      <c r="D6155" s="8" t="n">
        <v>2016</v>
      </c>
      <c r="E6155" s="19" t="n">
        <v>0</v>
      </c>
      <c r="F6155" s="19" t="n">
        <v>32</v>
      </c>
    </row>
    <row r="6156" customFormat="false" ht="15" hidden="false" customHeight="false" outlineLevel="0" collapsed="false">
      <c r="A6156" s="8" t="s">
        <v>352</v>
      </c>
      <c r="B6156" s="8" t="s">
        <v>353</v>
      </c>
      <c r="C6156" s="8" t="s">
        <v>6508</v>
      </c>
      <c r="D6156" s="8" t="n">
        <v>2016</v>
      </c>
      <c r="E6156" s="19" t="n">
        <v>0</v>
      </c>
      <c r="F6156" s="19" t="n">
        <v>31.3888888888889</v>
      </c>
    </row>
    <row r="6157" customFormat="false" ht="15" hidden="false" customHeight="false" outlineLevel="0" collapsed="false">
      <c r="A6157" s="8" t="s">
        <v>352</v>
      </c>
      <c r="B6157" s="8" t="s">
        <v>353</v>
      </c>
      <c r="C6157" s="8" t="s">
        <v>6509</v>
      </c>
      <c r="D6157" s="8" t="n">
        <v>2016</v>
      </c>
      <c r="E6157" s="19" t="n">
        <v>0</v>
      </c>
      <c r="F6157" s="19" t="n">
        <v>31</v>
      </c>
    </row>
    <row r="6158" customFormat="false" ht="15" hidden="false" customHeight="false" outlineLevel="0" collapsed="false">
      <c r="A6158" s="8" t="s">
        <v>352</v>
      </c>
      <c r="B6158" s="8" t="s">
        <v>353</v>
      </c>
      <c r="C6158" s="8" t="s">
        <v>6510</v>
      </c>
      <c r="D6158" s="8" t="n">
        <v>2016</v>
      </c>
      <c r="E6158" s="19" t="n">
        <v>0</v>
      </c>
      <c r="F6158" s="19" t="n">
        <v>31</v>
      </c>
    </row>
    <row r="6159" customFormat="false" ht="15" hidden="false" customHeight="false" outlineLevel="0" collapsed="false">
      <c r="A6159" s="8" t="s">
        <v>352</v>
      </c>
      <c r="B6159" s="8" t="s">
        <v>353</v>
      </c>
      <c r="C6159" s="8" t="s">
        <v>6511</v>
      </c>
      <c r="D6159" s="8" t="n">
        <v>2016</v>
      </c>
      <c r="E6159" s="19" t="n">
        <v>0</v>
      </c>
      <c r="F6159" s="19" t="n">
        <v>31.3888888888889</v>
      </c>
    </row>
    <row r="6160" customFormat="false" ht="15" hidden="false" customHeight="false" outlineLevel="0" collapsed="false">
      <c r="A6160" s="8" t="s">
        <v>352</v>
      </c>
      <c r="B6160" s="8" t="s">
        <v>353</v>
      </c>
      <c r="C6160" s="8" t="s">
        <v>6512</v>
      </c>
      <c r="D6160" s="8" t="n">
        <v>2016</v>
      </c>
      <c r="E6160" s="19" t="n">
        <v>0</v>
      </c>
      <c r="F6160" s="19" t="n">
        <v>31</v>
      </c>
    </row>
    <row r="6161" customFormat="false" ht="15" hidden="false" customHeight="false" outlineLevel="0" collapsed="false">
      <c r="A6161" s="8" t="s">
        <v>352</v>
      </c>
      <c r="B6161" s="8" t="s">
        <v>353</v>
      </c>
      <c r="C6161" s="8" t="s">
        <v>6513</v>
      </c>
      <c r="D6161" s="8" t="n">
        <v>2016</v>
      </c>
      <c r="E6161" s="19" t="n">
        <v>0</v>
      </c>
      <c r="F6161" s="19" t="n">
        <v>31</v>
      </c>
    </row>
    <row r="6162" customFormat="false" ht="15" hidden="false" customHeight="false" outlineLevel="0" collapsed="false">
      <c r="A6162" s="8" t="s">
        <v>352</v>
      </c>
      <c r="B6162" s="8" t="s">
        <v>353</v>
      </c>
      <c r="C6162" s="8" t="s">
        <v>6514</v>
      </c>
      <c r="D6162" s="8" t="n">
        <v>2016</v>
      </c>
      <c r="E6162" s="19" t="n">
        <v>0</v>
      </c>
      <c r="F6162" s="19" t="n">
        <v>32</v>
      </c>
    </row>
    <row r="6163" customFormat="false" ht="15" hidden="false" customHeight="false" outlineLevel="0" collapsed="false">
      <c r="A6163" s="8" t="s">
        <v>352</v>
      </c>
      <c r="B6163" s="8" t="s">
        <v>353</v>
      </c>
      <c r="C6163" s="8" t="s">
        <v>6515</v>
      </c>
      <c r="D6163" s="8" t="n">
        <v>2016</v>
      </c>
      <c r="E6163" s="19" t="n">
        <v>0</v>
      </c>
      <c r="F6163" s="19" t="n">
        <v>31</v>
      </c>
    </row>
    <row r="6164" customFormat="false" ht="15" hidden="false" customHeight="false" outlineLevel="0" collapsed="false">
      <c r="A6164" s="8" t="s">
        <v>352</v>
      </c>
      <c r="B6164" s="8" t="s">
        <v>353</v>
      </c>
      <c r="C6164" s="8" t="s">
        <v>6516</v>
      </c>
      <c r="D6164" s="8" t="n">
        <v>2016</v>
      </c>
      <c r="E6164" s="19" t="n">
        <v>0</v>
      </c>
      <c r="F6164" s="19" t="n">
        <v>29</v>
      </c>
    </row>
    <row r="6165" customFormat="false" ht="15" hidden="false" customHeight="false" outlineLevel="0" collapsed="false">
      <c r="A6165" s="8" t="s">
        <v>352</v>
      </c>
      <c r="B6165" s="8" t="s">
        <v>353</v>
      </c>
      <c r="C6165" s="8" t="s">
        <v>6517</v>
      </c>
      <c r="D6165" s="8" t="n">
        <v>2016</v>
      </c>
      <c r="E6165" s="19" t="n">
        <v>0</v>
      </c>
      <c r="F6165" s="19" t="n">
        <v>29</v>
      </c>
    </row>
    <row r="6166" customFormat="false" ht="15" hidden="false" customHeight="false" outlineLevel="0" collapsed="false">
      <c r="A6166" s="8" t="s">
        <v>352</v>
      </c>
      <c r="B6166" s="8" t="s">
        <v>353</v>
      </c>
      <c r="C6166" s="8" t="s">
        <v>6518</v>
      </c>
      <c r="D6166" s="8" t="n">
        <v>2016</v>
      </c>
      <c r="E6166" s="19" t="n">
        <v>0</v>
      </c>
      <c r="F6166" s="19" t="n">
        <v>30</v>
      </c>
    </row>
    <row r="6167" customFormat="false" ht="15" hidden="false" customHeight="false" outlineLevel="0" collapsed="false">
      <c r="A6167" s="8" t="s">
        <v>352</v>
      </c>
      <c r="B6167" s="8" t="s">
        <v>353</v>
      </c>
      <c r="C6167" s="8" t="s">
        <v>6519</v>
      </c>
      <c r="D6167" s="8" t="n">
        <v>2016</v>
      </c>
      <c r="E6167" s="19" t="n">
        <v>0</v>
      </c>
      <c r="F6167" s="19" t="n">
        <v>31</v>
      </c>
    </row>
    <row r="6168" customFormat="false" ht="15" hidden="false" customHeight="false" outlineLevel="0" collapsed="false">
      <c r="A6168" s="8" t="s">
        <v>352</v>
      </c>
      <c r="B6168" s="8" t="s">
        <v>353</v>
      </c>
      <c r="C6168" s="8" t="s">
        <v>6520</v>
      </c>
      <c r="D6168" s="8" t="n">
        <v>2016</v>
      </c>
      <c r="E6168" s="19" t="n">
        <v>0</v>
      </c>
      <c r="F6168" s="19" t="n">
        <v>32</v>
      </c>
    </row>
    <row r="6169" customFormat="false" ht="15" hidden="false" customHeight="false" outlineLevel="0" collapsed="false">
      <c r="A6169" s="8" t="s">
        <v>352</v>
      </c>
      <c r="B6169" s="8" t="s">
        <v>353</v>
      </c>
      <c r="C6169" s="8" t="s">
        <v>6521</v>
      </c>
      <c r="D6169" s="8" t="n">
        <v>2016</v>
      </c>
      <c r="E6169" s="19" t="n">
        <v>0</v>
      </c>
      <c r="F6169" s="19" t="n">
        <v>30</v>
      </c>
    </row>
    <row r="6170" customFormat="false" ht="15" hidden="false" customHeight="false" outlineLevel="0" collapsed="false">
      <c r="A6170" s="8" t="s">
        <v>352</v>
      </c>
      <c r="B6170" s="8" t="s">
        <v>353</v>
      </c>
      <c r="C6170" s="8" t="s">
        <v>6522</v>
      </c>
      <c r="D6170" s="8" t="n">
        <v>2016</v>
      </c>
      <c r="E6170" s="19" t="n">
        <v>0</v>
      </c>
      <c r="F6170" s="19" t="n">
        <v>30</v>
      </c>
    </row>
    <row r="6171" customFormat="false" ht="15" hidden="false" customHeight="false" outlineLevel="0" collapsed="false">
      <c r="A6171" s="8" t="s">
        <v>352</v>
      </c>
      <c r="B6171" s="8" t="s">
        <v>353</v>
      </c>
      <c r="C6171" s="8" t="s">
        <v>6523</v>
      </c>
      <c r="D6171" s="8" t="n">
        <v>2016</v>
      </c>
      <c r="E6171" s="19" t="n">
        <v>0</v>
      </c>
      <c r="F6171" s="19" t="n">
        <v>27</v>
      </c>
    </row>
    <row r="6172" customFormat="false" ht="15" hidden="false" customHeight="false" outlineLevel="0" collapsed="false">
      <c r="A6172" s="8" t="s">
        <v>352</v>
      </c>
      <c r="B6172" s="8" t="s">
        <v>353</v>
      </c>
      <c r="C6172" s="8" t="s">
        <v>6524</v>
      </c>
      <c r="D6172" s="8" t="n">
        <v>2016</v>
      </c>
      <c r="E6172" s="19" t="n">
        <v>0</v>
      </c>
      <c r="F6172" s="19" t="n">
        <v>28</v>
      </c>
    </row>
    <row r="6173" customFormat="false" ht="15" hidden="false" customHeight="false" outlineLevel="0" collapsed="false">
      <c r="A6173" s="8" t="s">
        <v>352</v>
      </c>
      <c r="B6173" s="8" t="s">
        <v>353</v>
      </c>
      <c r="C6173" s="8" t="s">
        <v>6525</v>
      </c>
      <c r="D6173" s="8" t="n">
        <v>2016</v>
      </c>
      <c r="E6173" s="19" t="n">
        <v>0</v>
      </c>
      <c r="F6173" s="19" t="n">
        <v>29.2222222222222</v>
      </c>
    </row>
    <row r="6174" customFormat="false" ht="15" hidden="false" customHeight="false" outlineLevel="0" collapsed="false">
      <c r="A6174" s="8" t="s">
        <v>352</v>
      </c>
      <c r="B6174" s="8" t="s">
        <v>353</v>
      </c>
      <c r="C6174" s="8" t="s">
        <v>6526</v>
      </c>
      <c r="D6174" s="8" t="n">
        <v>2016</v>
      </c>
      <c r="E6174" s="19" t="n">
        <v>0</v>
      </c>
      <c r="F6174" s="19" t="n">
        <v>31</v>
      </c>
    </row>
    <row r="6175" customFormat="false" ht="15" hidden="false" customHeight="false" outlineLevel="0" collapsed="false">
      <c r="A6175" s="8" t="s">
        <v>352</v>
      </c>
      <c r="B6175" s="8" t="s">
        <v>353</v>
      </c>
      <c r="C6175" s="8" t="s">
        <v>6527</v>
      </c>
      <c r="D6175" s="8" t="n">
        <v>2016</v>
      </c>
      <c r="E6175" s="19" t="n">
        <v>0</v>
      </c>
      <c r="F6175" s="19" t="n">
        <v>33.2222222222222</v>
      </c>
    </row>
    <row r="6176" customFormat="false" ht="15" hidden="false" customHeight="false" outlineLevel="0" collapsed="false">
      <c r="A6176" s="8" t="s">
        <v>352</v>
      </c>
      <c r="B6176" s="8" t="s">
        <v>353</v>
      </c>
      <c r="C6176" s="8" t="s">
        <v>6528</v>
      </c>
      <c r="D6176" s="8" t="n">
        <v>2016</v>
      </c>
      <c r="E6176" s="19" t="n">
        <v>0</v>
      </c>
      <c r="F6176" s="19" t="n">
        <v>31.2222222222222</v>
      </c>
    </row>
    <row r="6177" customFormat="false" ht="15" hidden="false" customHeight="false" outlineLevel="0" collapsed="false">
      <c r="A6177" s="8" t="s">
        <v>352</v>
      </c>
      <c r="B6177" s="8" t="s">
        <v>353</v>
      </c>
      <c r="C6177" s="8" t="s">
        <v>6529</v>
      </c>
      <c r="D6177" s="8" t="n">
        <v>2017</v>
      </c>
      <c r="E6177" s="19" t="n">
        <v>0</v>
      </c>
      <c r="F6177" s="19" t="n">
        <v>30</v>
      </c>
    </row>
    <row r="6178" customFormat="false" ht="15" hidden="false" customHeight="false" outlineLevel="0" collapsed="false">
      <c r="A6178" s="8" t="s">
        <v>352</v>
      </c>
      <c r="B6178" s="8" t="s">
        <v>353</v>
      </c>
      <c r="C6178" s="8" t="s">
        <v>6530</v>
      </c>
      <c r="D6178" s="8" t="n">
        <v>2017</v>
      </c>
      <c r="E6178" s="19" t="n">
        <v>0</v>
      </c>
      <c r="F6178" s="19" t="n">
        <v>29</v>
      </c>
    </row>
    <row r="6179" customFormat="false" ht="15" hidden="false" customHeight="false" outlineLevel="0" collapsed="false">
      <c r="A6179" s="8" t="s">
        <v>352</v>
      </c>
      <c r="B6179" s="8" t="s">
        <v>353</v>
      </c>
      <c r="C6179" s="8" t="s">
        <v>6531</v>
      </c>
      <c r="D6179" s="8" t="n">
        <v>2017</v>
      </c>
      <c r="E6179" s="19" t="n">
        <v>0</v>
      </c>
      <c r="F6179" s="19" t="n">
        <v>28</v>
      </c>
    </row>
    <row r="6180" customFormat="false" ht="15" hidden="false" customHeight="false" outlineLevel="0" collapsed="false">
      <c r="A6180" s="8" t="s">
        <v>352</v>
      </c>
      <c r="B6180" s="8" t="s">
        <v>353</v>
      </c>
      <c r="C6180" s="8" t="s">
        <v>6532</v>
      </c>
      <c r="D6180" s="8" t="n">
        <v>2017</v>
      </c>
      <c r="E6180" s="19" t="n">
        <v>0</v>
      </c>
      <c r="F6180" s="19" t="n">
        <v>30</v>
      </c>
    </row>
    <row r="6181" customFormat="false" ht="15" hidden="false" customHeight="false" outlineLevel="0" collapsed="false">
      <c r="A6181" s="8" t="s">
        <v>352</v>
      </c>
      <c r="B6181" s="8" t="s">
        <v>353</v>
      </c>
      <c r="C6181" s="8" t="s">
        <v>6533</v>
      </c>
      <c r="D6181" s="8" t="n">
        <v>2017</v>
      </c>
      <c r="E6181" s="19" t="n">
        <v>0</v>
      </c>
      <c r="F6181" s="19" t="n">
        <v>30</v>
      </c>
    </row>
    <row r="6182" customFormat="false" ht="15" hidden="false" customHeight="false" outlineLevel="0" collapsed="false">
      <c r="A6182" s="8" t="s">
        <v>352</v>
      </c>
      <c r="B6182" s="8" t="s">
        <v>353</v>
      </c>
      <c r="C6182" s="8" t="s">
        <v>6534</v>
      </c>
      <c r="D6182" s="8" t="n">
        <v>2017</v>
      </c>
      <c r="E6182" s="19" t="n">
        <v>0</v>
      </c>
      <c r="F6182" s="19" t="n">
        <v>28</v>
      </c>
    </row>
    <row r="6183" customFormat="false" ht="15" hidden="false" customHeight="false" outlineLevel="0" collapsed="false">
      <c r="A6183" s="8" t="s">
        <v>352</v>
      </c>
      <c r="B6183" s="8" t="s">
        <v>353</v>
      </c>
      <c r="C6183" s="8" t="s">
        <v>6535</v>
      </c>
      <c r="D6183" s="8" t="n">
        <v>2017</v>
      </c>
      <c r="E6183" s="19" t="n">
        <v>0</v>
      </c>
      <c r="F6183" s="19" t="n">
        <v>28.2222222222222</v>
      </c>
    </row>
    <row r="6184" customFormat="false" ht="15" hidden="false" customHeight="false" outlineLevel="0" collapsed="false">
      <c r="A6184" s="8" t="s">
        <v>352</v>
      </c>
      <c r="B6184" s="8" t="s">
        <v>353</v>
      </c>
      <c r="C6184" s="8" t="s">
        <v>6536</v>
      </c>
      <c r="D6184" s="8" t="n">
        <v>2017</v>
      </c>
      <c r="E6184" s="19" t="n">
        <v>0</v>
      </c>
      <c r="F6184" s="19" t="n">
        <v>27.2222222222222</v>
      </c>
    </row>
    <row r="6185" customFormat="false" ht="15" hidden="false" customHeight="false" outlineLevel="0" collapsed="false">
      <c r="A6185" s="8" t="s">
        <v>352</v>
      </c>
      <c r="B6185" s="8" t="s">
        <v>353</v>
      </c>
      <c r="C6185" s="8" t="s">
        <v>6537</v>
      </c>
      <c r="D6185" s="8" t="n">
        <v>2017</v>
      </c>
      <c r="E6185" s="19" t="n">
        <v>0</v>
      </c>
      <c r="F6185" s="19" t="n">
        <v>26</v>
      </c>
    </row>
    <row r="6186" customFormat="false" ht="15" hidden="false" customHeight="false" outlineLevel="0" collapsed="false">
      <c r="A6186" s="8" t="s">
        <v>352</v>
      </c>
      <c r="B6186" s="8" t="s">
        <v>353</v>
      </c>
      <c r="C6186" s="8" t="s">
        <v>6538</v>
      </c>
      <c r="D6186" s="8" t="n">
        <v>2017</v>
      </c>
      <c r="E6186" s="19" t="n">
        <v>0</v>
      </c>
      <c r="F6186" s="19" t="n">
        <v>25</v>
      </c>
    </row>
    <row r="6187" customFormat="false" ht="15" hidden="false" customHeight="false" outlineLevel="0" collapsed="false">
      <c r="A6187" s="8" t="s">
        <v>352</v>
      </c>
      <c r="B6187" s="8" t="s">
        <v>353</v>
      </c>
      <c r="C6187" s="8" t="s">
        <v>6539</v>
      </c>
      <c r="D6187" s="8" t="n">
        <v>2017</v>
      </c>
      <c r="E6187" s="19" t="n">
        <v>0</v>
      </c>
      <c r="F6187" s="19" t="n">
        <v>26</v>
      </c>
    </row>
    <row r="6188" customFormat="false" ht="15" hidden="false" customHeight="false" outlineLevel="0" collapsed="false">
      <c r="A6188" s="8" t="s">
        <v>352</v>
      </c>
      <c r="B6188" s="8" t="s">
        <v>353</v>
      </c>
      <c r="C6188" s="8" t="s">
        <v>6540</v>
      </c>
      <c r="D6188" s="8" t="n">
        <v>2017</v>
      </c>
      <c r="E6188" s="19" t="n">
        <v>0</v>
      </c>
      <c r="F6188" s="19" t="n">
        <v>23.3888888888889</v>
      </c>
    </row>
    <row r="6189" customFormat="false" ht="15" hidden="false" customHeight="false" outlineLevel="0" collapsed="false">
      <c r="A6189" s="8" t="s">
        <v>352</v>
      </c>
      <c r="B6189" s="8" t="s">
        <v>353</v>
      </c>
      <c r="C6189" s="8" t="s">
        <v>6541</v>
      </c>
      <c r="D6189" s="8" t="n">
        <v>2017</v>
      </c>
      <c r="E6189" s="19" t="n">
        <v>0</v>
      </c>
      <c r="F6189" s="19" t="n">
        <v>24</v>
      </c>
    </row>
    <row r="6190" customFormat="false" ht="15" hidden="false" customHeight="false" outlineLevel="0" collapsed="false">
      <c r="A6190" s="8" t="s">
        <v>352</v>
      </c>
      <c r="B6190" s="8" t="s">
        <v>353</v>
      </c>
      <c r="C6190" s="8" t="s">
        <v>6542</v>
      </c>
      <c r="D6190" s="8" t="n">
        <v>2017</v>
      </c>
      <c r="E6190" s="19" t="n">
        <v>0</v>
      </c>
      <c r="F6190" s="19" t="n">
        <v>26</v>
      </c>
    </row>
    <row r="6191" customFormat="false" ht="15" hidden="false" customHeight="false" outlineLevel="0" collapsed="false">
      <c r="A6191" s="8" t="s">
        <v>352</v>
      </c>
      <c r="B6191" s="8" t="s">
        <v>353</v>
      </c>
      <c r="C6191" s="8" t="s">
        <v>6543</v>
      </c>
      <c r="D6191" s="8" t="n">
        <v>2017</v>
      </c>
      <c r="E6191" s="19" t="n">
        <v>0</v>
      </c>
      <c r="F6191" s="19" t="n">
        <v>30</v>
      </c>
    </row>
    <row r="6192" customFormat="false" ht="15" hidden="false" customHeight="false" outlineLevel="0" collapsed="false">
      <c r="A6192" s="8" t="s">
        <v>352</v>
      </c>
      <c r="B6192" s="8" t="s">
        <v>353</v>
      </c>
      <c r="C6192" s="8" t="s">
        <v>6544</v>
      </c>
      <c r="D6192" s="8" t="n">
        <v>2017</v>
      </c>
      <c r="E6192" s="19" t="n">
        <v>0</v>
      </c>
      <c r="F6192" s="19" t="n">
        <v>27</v>
      </c>
    </row>
    <row r="6193" customFormat="false" ht="15" hidden="false" customHeight="false" outlineLevel="0" collapsed="false">
      <c r="A6193" s="8" t="s">
        <v>352</v>
      </c>
      <c r="B6193" s="8" t="s">
        <v>353</v>
      </c>
      <c r="C6193" s="8" t="s">
        <v>6545</v>
      </c>
      <c r="D6193" s="8" t="n">
        <v>2017</v>
      </c>
      <c r="E6193" s="19" t="n">
        <v>0</v>
      </c>
      <c r="F6193" s="19" t="n">
        <v>25</v>
      </c>
    </row>
    <row r="6194" customFormat="false" ht="15" hidden="false" customHeight="false" outlineLevel="0" collapsed="false">
      <c r="A6194" s="8" t="s">
        <v>352</v>
      </c>
      <c r="B6194" s="8" t="s">
        <v>353</v>
      </c>
      <c r="C6194" s="8" t="s">
        <v>6546</v>
      </c>
      <c r="D6194" s="8" t="n">
        <v>2017</v>
      </c>
      <c r="E6194" s="19" t="n">
        <v>0</v>
      </c>
      <c r="F6194" s="19" t="n">
        <v>27</v>
      </c>
    </row>
    <row r="6195" customFormat="false" ht="15" hidden="false" customHeight="false" outlineLevel="0" collapsed="false">
      <c r="A6195" s="8" t="s">
        <v>352</v>
      </c>
      <c r="B6195" s="8" t="s">
        <v>353</v>
      </c>
      <c r="C6195" s="8" t="s">
        <v>6547</v>
      </c>
      <c r="D6195" s="8" t="n">
        <v>2017</v>
      </c>
      <c r="E6195" s="19" t="n">
        <v>0</v>
      </c>
      <c r="F6195" s="19" t="n">
        <v>26</v>
      </c>
    </row>
    <row r="6196" customFormat="false" ht="15" hidden="false" customHeight="false" outlineLevel="0" collapsed="false">
      <c r="A6196" s="8" t="s">
        <v>352</v>
      </c>
      <c r="B6196" s="8" t="s">
        <v>353</v>
      </c>
      <c r="C6196" s="8" t="s">
        <v>6548</v>
      </c>
      <c r="D6196" s="8" t="n">
        <v>2017</v>
      </c>
      <c r="E6196" s="19" t="n">
        <v>0</v>
      </c>
      <c r="F6196" s="19" t="n">
        <v>26</v>
      </c>
    </row>
    <row r="6197" customFormat="false" ht="15" hidden="false" customHeight="false" outlineLevel="0" collapsed="false">
      <c r="A6197" s="8" t="s">
        <v>352</v>
      </c>
      <c r="B6197" s="8" t="s">
        <v>353</v>
      </c>
      <c r="C6197" s="8" t="s">
        <v>6549</v>
      </c>
      <c r="D6197" s="8" t="n">
        <v>2017</v>
      </c>
      <c r="E6197" s="19" t="n">
        <v>0</v>
      </c>
      <c r="F6197" s="19" t="n">
        <v>29</v>
      </c>
    </row>
    <row r="6198" customFormat="false" ht="15" hidden="false" customHeight="false" outlineLevel="0" collapsed="false">
      <c r="A6198" s="8" t="s">
        <v>352</v>
      </c>
      <c r="B6198" s="8" t="s">
        <v>353</v>
      </c>
      <c r="C6198" s="8" t="s">
        <v>6550</v>
      </c>
      <c r="D6198" s="8" t="n">
        <v>2017</v>
      </c>
      <c r="E6198" s="19" t="n">
        <v>0</v>
      </c>
      <c r="F6198" s="19" t="n">
        <v>31</v>
      </c>
    </row>
    <row r="6199" customFormat="false" ht="15" hidden="false" customHeight="false" outlineLevel="0" collapsed="false">
      <c r="A6199" s="8" t="s">
        <v>352</v>
      </c>
      <c r="B6199" s="8" t="s">
        <v>353</v>
      </c>
      <c r="C6199" s="8" t="s">
        <v>6551</v>
      </c>
      <c r="D6199" s="8" t="n">
        <v>2017</v>
      </c>
      <c r="E6199" s="19" t="n">
        <v>0</v>
      </c>
      <c r="F6199" s="19" t="n">
        <v>33</v>
      </c>
    </row>
    <row r="6200" customFormat="false" ht="15" hidden="false" customHeight="false" outlineLevel="0" collapsed="false">
      <c r="A6200" s="8" t="s">
        <v>352</v>
      </c>
      <c r="B6200" s="8" t="s">
        <v>353</v>
      </c>
      <c r="C6200" s="8" t="s">
        <v>6552</v>
      </c>
      <c r="D6200" s="8" t="n">
        <v>2017</v>
      </c>
      <c r="E6200" s="19" t="n">
        <v>0</v>
      </c>
      <c r="F6200" s="19" t="n">
        <v>34</v>
      </c>
    </row>
    <row r="6201" customFormat="false" ht="15" hidden="false" customHeight="false" outlineLevel="0" collapsed="false">
      <c r="A6201" s="8" t="s">
        <v>352</v>
      </c>
      <c r="B6201" s="8" t="s">
        <v>353</v>
      </c>
      <c r="C6201" s="8" t="s">
        <v>6553</v>
      </c>
      <c r="D6201" s="8" t="n">
        <v>2017</v>
      </c>
      <c r="E6201" s="19" t="n">
        <v>0</v>
      </c>
      <c r="F6201" s="19" t="n">
        <v>34</v>
      </c>
    </row>
    <row r="6202" customFormat="false" ht="15" hidden="false" customHeight="false" outlineLevel="0" collapsed="false">
      <c r="A6202" s="8" t="s">
        <v>352</v>
      </c>
      <c r="B6202" s="8" t="s">
        <v>353</v>
      </c>
      <c r="C6202" s="8" t="s">
        <v>6554</v>
      </c>
      <c r="D6202" s="8" t="n">
        <v>2017</v>
      </c>
      <c r="E6202" s="19" t="n">
        <v>0</v>
      </c>
      <c r="F6202" s="19" t="n">
        <v>28</v>
      </c>
    </row>
    <row r="6203" customFormat="false" ht="15" hidden="false" customHeight="false" outlineLevel="0" collapsed="false">
      <c r="A6203" s="8" t="s">
        <v>352</v>
      </c>
      <c r="B6203" s="8" t="s">
        <v>353</v>
      </c>
      <c r="C6203" s="8" t="s">
        <v>6555</v>
      </c>
      <c r="D6203" s="8" t="n">
        <v>2017</v>
      </c>
      <c r="E6203" s="19" t="n">
        <v>0</v>
      </c>
      <c r="F6203" s="19" t="n">
        <v>26</v>
      </c>
    </row>
    <row r="6204" customFormat="false" ht="15" hidden="false" customHeight="false" outlineLevel="0" collapsed="false">
      <c r="A6204" s="8" t="s">
        <v>352</v>
      </c>
      <c r="B6204" s="8" t="s">
        <v>353</v>
      </c>
      <c r="C6204" s="8" t="s">
        <v>6556</v>
      </c>
      <c r="D6204" s="8" t="n">
        <v>2017</v>
      </c>
      <c r="E6204" s="19" t="n">
        <v>0</v>
      </c>
      <c r="F6204" s="19" t="n">
        <v>27</v>
      </c>
    </row>
    <row r="6205" customFormat="false" ht="15" hidden="false" customHeight="false" outlineLevel="0" collapsed="false">
      <c r="A6205" s="8" t="s">
        <v>352</v>
      </c>
      <c r="B6205" s="8" t="s">
        <v>353</v>
      </c>
      <c r="C6205" s="8" t="s">
        <v>6557</v>
      </c>
      <c r="D6205" s="8" t="n">
        <v>2017</v>
      </c>
      <c r="E6205" s="19" t="n">
        <v>0</v>
      </c>
      <c r="F6205" s="19" t="n">
        <v>30</v>
      </c>
    </row>
    <row r="6206" customFormat="false" ht="15" hidden="false" customHeight="false" outlineLevel="0" collapsed="false">
      <c r="A6206" s="8" t="s">
        <v>352</v>
      </c>
      <c r="B6206" s="8" t="s">
        <v>353</v>
      </c>
      <c r="C6206" s="8" t="s">
        <v>6558</v>
      </c>
      <c r="D6206" s="8" t="n">
        <v>2017</v>
      </c>
      <c r="E6206" s="19" t="n">
        <v>0</v>
      </c>
      <c r="F6206" s="19" t="n">
        <v>32</v>
      </c>
    </row>
    <row r="6207" customFormat="false" ht="15" hidden="false" customHeight="false" outlineLevel="0" collapsed="false">
      <c r="A6207" s="8" t="s">
        <v>352</v>
      </c>
      <c r="B6207" s="8" t="s">
        <v>353</v>
      </c>
      <c r="C6207" s="8" t="s">
        <v>6559</v>
      </c>
      <c r="D6207" s="8" t="n">
        <v>2017</v>
      </c>
      <c r="E6207" s="19" t="n">
        <v>0</v>
      </c>
      <c r="F6207" s="19" t="n">
        <v>30</v>
      </c>
    </row>
    <row r="6208" customFormat="false" ht="15" hidden="false" customHeight="false" outlineLevel="0" collapsed="false">
      <c r="A6208" s="8" t="s">
        <v>352</v>
      </c>
      <c r="B6208" s="8" t="s">
        <v>353</v>
      </c>
      <c r="C6208" s="8" t="s">
        <v>6560</v>
      </c>
      <c r="D6208" s="8" t="n">
        <v>2017</v>
      </c>
      <c r="E6208" s="19" t="n">
        <v>0</v>
      </c>
      <c r="F6208" s="19" t="n">
        <v>31</v>
      </c>
    </row>
    <row r="6209" customFormat="false" ht="15" hidden="false" customHeight="false" outlineLevel="0" collapsed="false">
      <c r="A6209" s="8" t="s">
        <v>352</v>
      </c>
      <c r="B6209" s="8" t="s">
        <v>353</v>
      </c>
      <c r="C6209" s="8" t="s">
        <v>6561</v>
      </c>
      <c r="D6209" s="8" t="n">
        <v>2017</v>
      </c>
      <c r="E6209" s="19" t="n">
        <v>0</v>
      </c>
      <c r="F6209" s="19" t="n">
        <v>32</v>
      </c>
    </row>
    <row r="6210" customFormat="false" ht="15" hidden="false" customHeight="false" outlineLevel="0" collapsed="false">
      <c r="A6210" s="8" t="s">
        <v>352</v>
      </c>
      <c r="B6210" s="8" t="s">
        <v>353</v>
      </c>
      <c r="C6210" s="8" t="s">
        <v>6562</v>
      </c>
      <c r="D6210" s="8" t="n">
        <v>2017</v>
      </c>
      <c r="E6210" s="19" t="n">
        <v>0</v>
      </c>
      <c r="F6210" s="19" t="n">
        <v>34</v>
      </c>
    </row>
    <row r="6211" customFormat="false" ht="15" hidden="false" customHeight="false" outlineLevel="0" collapsed="false">
      <c r="A6211" s="8" t="s">
        <v>352</v>
      </c>
      <c r="B6211" s="8" t="s">
        <v>353</v>
      </c>
      <c r="C6211" s="8" t="s">
        <v>6563</v>
      </c>
      <c r="D6211" s="8" t="n">
        <v>2017</v>
      </c>
      <c r="E6211" s="19" t="n">
        <v>0</v>
      </c>
      <c r="F6211" s="19" t="n">
        <v>30.3888888888889</v>
      </c>
    </row>
    <row r="6212" customFormat="false" ht="15" hidden="false" customHeight="false" outlineLevel="0" collapsed="false">
      <c r="A6212" s="8" t="s">
        <v>352</v>
      </c>
      <c r="B6212" s="8" t="s">
        <v>353</v>
      </c>
      <c r="C6212" s="8" t="s">
        <v>6564</v>
      </c>
      <c r="D6212" s="8" t="n">
        <v>2017</v>
      </c>
      <c r="E6212" s="19" t="n">
        <v>0</v>
      </c>
      <c r="F6212" s="19" t="n">
        <v>26</v>
      </c>
    </row>
    <row r="6213" customFormat="false" ht="15" hidden="false" customHeight="false" outlineLevel="0" collapsed="false">
      <c r="A6213" s="8" t="s">
        <v>352</v>
      </c>
      <c r="B6213" s="8" t="s">
        <v>353</v>
      </c>
      <c r="C6213" s="8" t="s">
        <v>6565</v>
      </c>
      <c r="D6213" s="8" t="n">
        <v>2017</v>
      </c>
      <c r="E6213" s="19" t="n">
        <v>0</v>
      </c>
      <c r="F6213" s="19" t="n">
        <v>26</v>
      </c>
    </row>
    <row r="6214" customFormat="false" ht="15" hidden="false" customHeight="false" outlineLevel="0" collapsed="false">
      <c r="A6214" s="8" t="s">
        <v>352</v>
      </c>
      <c r="B6214" s="8" t="s">
        <v>353</v>
      </c>
      <c r="C6214" s="8" t="s">
        <v>6566</v>
      </c>
      <c r="D6214" s="8" t="n">
        <v>2017</v>
      </c>
      <c r="E6214" s="19" t="n">
        <v>0</v>
      </c>
      <c r="F6214" s="19" t="n">
        <v>29</v>
      </c>
    </row>
    <row r="6215" customFormat="false" ht="15" hidden="false" customHeight="false" outlineLevel="0" collapsed="false">
      <c r="A6215" s="8" t="s">
        <v>352</v>
      </c>
      <c r="B6215" s="8" t="s">
        <v>353</v>
      </c>
      <c r="C6215" s="8" t="s">
        <v>6567</v>
      </c>
      <c r="D6215" s="8" t="n">
        <v>2017</v>
      </c>
      <c r="E6215" s="19" t="n">
        <v>0</v>
      </c>
      <c r="F6215" s="19" t="n">
        <v>30</v>
      </c>
    </row>
    <row r="6216" customFormat="false" ht="15" hidden="false" customHeight="false" outlineLevel="0" collapsed="false">
      <c r="A6216" s="8" t="s">
        <v>352</v>
      </c>
      <c r="B6216" s="8" t="s">
        <v>353</v>
      </c>
      <c r="C6216" s="8" t="s">
        <v>6568</v>
      </c>
      <c r="D6216" s="8" t="n">
        <v>2017</v>
      </c>
      <c r="E6216" s="19" t="n">
        <v>0</v>
      </c>
      <c r="F6216" s="19" t="n">
        <v>28</v>
      </c>
    </row>
    <row r="6217" customFormat="false" ht="15" hidden="false" customHeight="false" outlineLevel="0" collapsed="false">
      <c r="A6217" s="8" t="s">
        <v>352</v>
      </c>
      <c r="B6217" s="8" t="s">
        <v>353</v>
      </c>
      <c r="C6217" s="8" t="s">
        <v>6569</v>
      </c>
      <c r="D6217" s="8" t="n">
        <v>2017</v>
      </c>
      <c r="E6217" s="19" t="n">
        <v>0</v>
      </c>
      <c r="F6217" s="19" t="n">
        <v>29</v>
      </c>
    </row>
    <row r="6218" customFormat="false" ht="15" hidden="false" customHeight="false" outlineLevel="0" collapsed="false">
      <c r="A6218" s="8" t="s">
        <v>352</v>
      </c>
      <c r="B6218" s="8" t="s">
        <v>353</v>
      </c>
      <c r="C6218" s="8" t="s">
        <v>6570</v>
      </c>
      <c r="D6218" s="8" t="n">
        <v>2017</v>
      </c>
      <c r="E6218" s="19" t="n">
        <v>0</v>
      </c>
      <c r="F6218" s="19" t="n">
        <v>29</v>
      </c>
    </row>
    <row r="6219" customFormat="false" ht="15" hidden="false" customHeight="false" outlineLevel="0" collapsed="false">
      <c r="A6219" s="8" t="s">
        <v>352</v>
      </c>
      <c r="B6219" s="8" t="s">
        <v>353</v>
      </c>
      <c r="C6219" s="8" t="s">
        <v>6571</v>
      </c>
      <c r="D6219" s="8" t="n">
        <v>2017</v>
      </c>
      <c r="E6219" s="19" t="n">
        <v>0</v>
      </c>
      <c r="F6219" s="19" t="n">
        <v>30</v>
      </c>
    </row>
    <row r="6220" customFormat="false" ht="15" hidden="false" customHeight="false" outlineLevel="0" collapsed="false">
      <c r="A6220" s="8" t="s">
        <v>352</v>
      </c>
      <c r="B6220" s="8" t="s">
        <v>353</v>
      </c>
      <c r="C6220" s="8" t="s">
        <v>6572</v>
      </c>
      <c r="D6220" s="8" t="n">
        <v>2017</v>
      </c>
      <c r="E6220" s="19" t="n">
        <v>0</v>
      </c>
      <c r="F6220" s="19" t="n">
        <v>30</v>
      </c>
    </row>
    <row r="6221" customFormat="false" ht="15" hidden="false" customHeight="false" outlineLevel="0" collapsed="false">
      <c r="A6221" s="8" t="s">
        <v>352</v>
      </c>
      <c r="B6221" s="8" t="s">
        <v>353</v>
      </c>
      <c r="C6221" s="8" t="s">
        <v>6573</v>
      </c>
      <c r="D6221" s="8" t="n">
        <v>2017</v>
      </c>
      <c r="E6221" s="19" t="n">
        <v>0</v>
      </c>
      <c r="F6221" s="19" t="n">
        <v>33</v>
      </c>
    </row>
    <row r="6222" customFormat="false" ht="15" hidden="false" customHeight="false" outlineLevel="0" collapsed="false">
      <c r="A6222" s="8" t="s">
        <v>352</v>
      </c>
      <c r="B6222" s="8" t="s">
        <v>353</v>
      </c>
      <c r="C6222" s="8" t="s">
        <v>6574</v>
      </c>
      <c r="D6222" s="8" t="n">
        <v>2017</v>
      </c>
      <c r="E6222" s="19" t="n">
        <v>0</v>
      </c>
      <c r="F6222" s="19" t="n">
        <v>34</v>
      </c>
    </row>
    <row r="6223" customFormat="false" ht="15" hidden="false" customHeight="false" outlineLevel="0" collapsed="false">
      <c r="A6223" s="8" t="s">
        <v>352</v>
      </c>
      <c r="B6223" s="8" t="s">
        <v>353</v>
      </c>
      <c r="C6223" s="8" t="s">
        <v>6575</v>
      </c>
      <c r="D6223" s="8" t="n">
        <v>2017</v>
      </c>
      <c r="E6223" s="19" t="n">
        <v>0</v>
      </c>
      <c r="F6223" s="19" t="n">
        <v>34</v>
      </c>
    </row>
    <row r="6224" customFormat="false" ht="15" hidden="false" customHeight="false" outlineLevel="0" collapsed="false">
      <c r="A6224" s="8" t="s">
        <v>352</v>
      </c>
      <c r="B6224" s="8" t="s">
        <v>353</v>
      </c>
      <c r="C6224" s="8" t="s">
        <v>6576</v>
      </c>
      <c r="D6224" s="8" t="n">
        <v>2017</v>
      </c>
      <c r="E6224" s="19" t="n">
        <v>0</v>
      </c>
      <c r="F6224" s="19" t="n">
        <v>36</v>
      </c>
    </row>
    <row r="6225" customFormat="false" ht="15" hidden="false" customHeight="false" outlineLevel="0" collapsed="false">
      <c r="A6225" s="8" t="s">
        <v>352</v>
      </c>
      <c r="B6225" s="8" t="s">
        <v>353</v>
      </c>
      <c r="C6225" s="8" t="s">
        <v>6577</v>
      </c>
      <c r="D6225" s="8" t="n">
        <v>2017</v>
      </c>
      <c r="E6225" s="19" t="n">
        <v>0</v>
      </c>
      <c r="F6225" s="19" t="n">
        <v>36</v>
      </c>
    </row>
    <row r="6226" customFormat="false" ht="15" hidden="false" customHeight="false" outlineLevel="0" collapsed="false">
      <c r="A6226" s="8" t="s">
        <v>352</v>
      </c>
      <c r="B6226" s="8" t="s">
        <v>353</v>
      </c>
      <c r="C6226" s="8" t="s">
        <v>6578</v>
      </c>
      <c r="D6226" s="8" t="n">
        <v>2017</v>
      </c>
      <c r="E6226" s="19" t="n">
        <v>0</v>
      </c>
      <c r="F6226" s="19" t="n">
        <v>37</v>
      </c>
    </row>
    <row r="6227" customFormat="false" ht="15" hidden="false" customHeight="false" outlineLevel="0" collapsed="false">
      <c r="A6227" s="8" t="s">
        <v>352</v>
      </c>
      <c r="B6227" s="8" t="s">
        <v>353</v>
      </c>
      <c r="C6227" s="8" t="s">
        <v>6579</v>
      </c>
      <c r="D6227" s="8" t="n">
        <v>2017</v>
      </c>
      <c r="E6227" s="19" t="n">
        <v>0</v>
      </c>
      <c r="F6227" s="19" t="n">
        <v>34</v>
      </c>
    </row>
    <row r="6228" customFormat="false" ht="15" hidden="false" customHeight="false" outlineLevel="0" collapsed="false">
      <c r="A6228" s="8" t="s">
        <v>352</v>
      </c>
      <c r="B6228" s="8" t="s">
        <v>353</v>
      </c>
      <c r="C6228" s="8" t="s">
        <v>6580</v>
      </c>
      <c r="D6228" s="8" t="n">
        <v>2017</v>
      </c>
      <c r="E6228" s="19" t="n">
        <v>0</v>
      </c>
      <c r="F6228" s="19" t="n">
        <v>30</v>
      </c>
    </row>
    <row r="6229" customFormat="false" ht="15" hidden="false" customHeight="false" outlineLevel="0" collapsed="false">
      <c r="A6229" s="8" t="s">
        <v>352</v>
      </c>
      <c r="B6229" s="8" t="s">
        <v>353</v>
      </c>
      <c r="C6229" s="8" t="s">
        <v>6581</v>
      </c>
      <c r="D6229" s="8" t="n">
        <v>2017</v>
      </c>
      <c r="E6229" s="19" t="n">
        <v>0</v>
      </c>
      <c r="F6229" s="19" t="n">
        <v>31</v>
      </c>
    </row>
    <row r="6230" customFormat="false" ht="15" hidden="false" customHeight="false" outlineLevel="0" collapsed="false">
      <c r="A6230" s="8" t="s">
        <v>352</v>
      </c>
      <c r="B6230" s="8" t="s">
        <v>353</v>
      </c>
      <c r="C6230" s="8" t="s">
        <v>6582</v>
      </c>
      <c r="D6230" s="8" t="n">
        <v>2017</v>
      </c>
      <c r="E6230" s="19" t="n">
        <v>0</v>
      </c>
      <c r="F6230" s="19" t="n">
        <v>33</v>
      </c>
    </row>
    <row r="6231" customFormat="false" ht="15" hidden="false" customHeight="false" outlineLevel="0" collapsed="false">
      <c r="A6231" s="8" t="s">
        <v>352</v>
      </c>
      <c r="B6231" s="8" t="s">
        <v>353</v>
      </c>
      <c r="C6231" s="8" t="s">
        <v>6583</v>
      </c>
      <c r="D6231" s="8" t="n">
        <v>2017</v>
      </c>
      <c r="E6231" s="19" t="n">
        <v>0</v>
      </c>
      <c r="F6231" s="19" t="n">
        <v>33</v>
      </c>
    </row>
    <row r="6232" customFormat="false" ht="15" hidden="false" customHeight="false" outlineLevel="0" collapsed="false">
      <c r="A6232" s="8" t="s">
        <v>352</v>
      </c>
      <c r="B6232" s="8" t="s">
        <v>353</v>
      </c>
      <c r="C6232" s="8" t="s">
        <v>6584</v>
      </c>
      <c r="D6232" s="8" t="n">
        <v>2017</v>
      </c>
      <c r="E6232" s="19" t="n">
        <v>0</v>
      </c>
      <c r="F6232" s="19" t="n">
        <v>35</v>
      </c>
    </row>
    <row r="6233" customFormat="false" ht="15" hidden="false" customHeight="false" outlineLevel="0" collapsed="false">
      <c r="A6233" s="8" t="s">
        <v>352</v>
      </c>
      <c r="B6233" s="8" t="s">
        <v>353</v>
      </c>
      <c r="C6233" s="8" t="s">
        <v>6585</v>
      </c>
      <c r="D6233" s="8" t="n">
        <v>2017</v>
      </c>
      <c r="E6233" s="19" t="n">
        <v>0</v>
      </c>
      <c r="F6233" s="19" t="n">
        <v>36</v>
      </c>
    </row>
    <row r="6234" customFormat="false" ht="15" hidden="false" customHeight="false" outlineLevel="0" collapsed="false">
      <c r="A6234" s="8" t="s">
        <v>352</v>
      </c>
      <c r="B6234" s="8" t="s">
        <v>353</v>
      </c>
      <c r="C6234" s="8" t="s">
        <v>6586</v>
      </c>
      <c r="D6234" s="8" t="n">
        <v>2017</v>
      </c>
      <c r="E6234" s="19" t="n">
        <v>0</v>
      </c>
      <c r="F6234" s="19" t="n">
        <v>38</v>
      </c>
    </row>
    <row r="6235" customFormat="false" ht="15" hidden="false" customHeight="false" outlineLevel="0" collapsed="false">
      <c r="A6235" s="8" t="s">
        <v>352</v>
      </c>
      <c r="B6235" s="8" t="s">
        <v>353</v>
      </c>
      <c r="C6235" s="8" t="s">
        <v>6587</v>
      </c>
      <c r="D6235" s="8" t="n">
        <v>2017</v>
      </c>
      <c r="E6235" s="19" t="n">
        <v>0</v>
      </c>
      <c r="F6235" s="19" t="n">
        <v>37</v>
      </c>
    </row>
    <row r="6236" customFormat="false" ht="15" hidden="false" customHeight="false" outlineLevel="0" collapsed="false">
      <c r="A6236" s="8" t="s">
        <v>352</v>
      </c>
      <c r="B6236" s="8" t="s">
        <v>353</v>
      </c>
      <c r="C6236" s="8" t="s">
        <v>6588</v>
      </c>
      <c r="D6236" s="8" t="n">
        <v>2017</v>
      </c>
      <c r="E6236" s="19" t="n">
        <v>0</v>
      </c>
      <c r="F6236" s="19" t="n">
        <v>36</v>
      </c>
    </row>
    <row r="6237" customFormat="false" ht="15" hidden="false" customHeight="false" outlineLevel="0" collapsed="false">
      <c r="A6237" s="8" t="s">
        <v>352</v>
      </c>
      <c r="B6237" s="8" t="s">
        <v>353</v>
      </c>
      <c r="C6237" s="8" t="s">
        <v>6589</v>
      </c>
      <c r="D6237" s="8" t="n">
        <v>2017</v>
      </c>
      <c r="E6237" s="19" t="n">
        <v>0</v>
      </c>
      <c r="F6237" s="19" t="n">
        <v>34</v>
      </c>
    </row>
    <row r="6238" customFormat="false" ht="15" hidden="false" customHeight="false" outlineLevel="0" collapsed="false">
      <c r="A6238" s="8" t="s">
        <v>352</v>
      </c>
      <c r="B6238" s="8" t="s">
        <v>353</v>
      </c>
      <c r="C6238" s="8" t="s">
        <v>6590</v>
      </c>
      <c r="D6238" s="8" t="n">
        <v>2017</v>
      </c>
      <c r="E6238" s="19" t="n">
        <v>0</v>
      </c>
      <c r="F6238" s="19" t="n">
        <v>34</v>
      </c>
    </row>
    <row r="6239" customFormat="false" ht="15" hidden="false" customHeight="false" outlineLevel="0" collapsed="false">
      <c r="A6239" s="8" t="s">
        <v>352</v>
      </c>
      <c r="B6239" s="8" t="s">
        <v>353</v>
      </c>
      <c r="C6239" s="8" t="s">
        <v>6591</v>
      </c>
      <c r="D6239" s="8" t="n">
        <v>2017</v>
      </c>
      <c r="E6239" s="19" t="n">
        <v>0</v>
      </c>
      <c r="F6239" s="19" t="n">
        <v>33</v>
      </c>
    </row>
    <row r="6240" customFormat="false" ht="15" hidden="false" customHeight="false" outlineLevel="0" collapsed="false">
      <c r="A6240" s="8" t="s">
        <v>352</v>
      </c>
      <c r="B6240" s="8" t="s">
        <v>353</v>
      </c>
      <c r="C6240" s="8" t="s">
        <v>6592</v>
      </c>
      <c r="D6240" s="8" t="n">
        <v>2017</v>
      </c>
      <c r="E6240" s="19" t="n">
        <v>0</v>
      </c>
      <c r="F6240" s="19" t="n">
        <v>33</v>
      </c>
    </row>
    <row r="6241" customFormat="false" ht="15" hidden="false" customHeight="false" outlineLevel="0" collapsed="false">
      <c r="A6241" s="8" t="s">
        <v>352</v>
      </c>
      <c r="B6241" s="8" t="s">
        <v>353</v>
      </c>
      <c r="C6241" s="8" t="s">
        <v>6593</v>
      </c>
      <c r="D6241" s="8" t="n">
        <v>2017</v>
      </c>
      <c r="E6241" s="19" t="n">
        <v>0</v>
      </c>
      <c r="F6241" s="19" t="n">
        <v>35</v>
      </c>
    </row>
    <row r="6242" customFormat="false" ht="15" hidden="false" customHeight="false" outlineLevel="0" collapsed="false">
      <c r="A6242" s="8" t="s">
        <v>352</v>
      </c>
      <c r="B6242" s="8" t="s">
        <v>353</v>
      </c>
      <c r="C6242" s="8" t="s">
        <v>6594</v>
      </c>
      <c r="D6242" s="8" t="n">
        <v>2017</v>
      </c>
      <c r="E6242" s="19" t="n">
        <v>0</v>
      </c>
      <c r="F6242" s="19" t="n">
        <v>35</v>
      </c>
    </row>
    <row r="6243" customFormat="false" ht="15" hidden="false" customHeight="false" outlineLevel="0" collapsed="false">
      <c r="A6243" s="8" t="s">
        <v>352</v>
      </c>
      <c r="B6243" s="8" t="s">
        <v>353</v>
      </c>
      <c r="C6243" s="8" t="s">
        <v>6595</v>
      </c>
      <c r="D6243" s="8" t="n">
        <v>2017</v>
      </c>
      <c r="E6243" s="19" t="n">
        <v>0</v>
      </c>
      <c r="F6243" s="19" t="n">
        <v>34</v>
      </c>
    </row>
    <row r="6244" customFormat="false" ht="15" hidden="false" customHeight="false" outlineLevel="0" collapsed="false">
      <c r="A6244" s="8" t="s">
        <v>352</v>
      </c>
      <c r="B6244" s="8" t="s">
        <v>353</v>
      </c>
      <c r="C6244" s="8" t="s">
        <v>6596</v>
      </c>
      <c r="D6244" s="8" t="n">
        <v>2017</v>
      </c>
      <c r="E6244" s="19" t="n">
        <v>0</v>
      </c>
      <c r="F6244" s="19" t="n">
        <v>33</v>
      </c>
    </row>
    <row r="6245" customFormat="false" ht="15" hidden="false" customHeight="false" outlineLevel="0" collapsed="false">
      <c r="A6245" s="8" t="s">
        <v>352</v>
      </c>
      <c r="B6245" s="8" t="s">
        <v>353</v>
      </c>
      <c r="C6245" s="8" t="s">
        <v>6597</v>
      </c>
      <c r="D6245" s="8" t="n">
        <v>2017</v>
      </c>
      <c r="E6245" s="19" t="n">
        <v>0</v>
      </c>
      <c r="F6245" s="19" t="n">
        <v>33</v>
      </c>
    </row>
    <row r="6246" customFormat="false" ht="15" hidden="false" customHeight="false" outlineLevel="0" collapsed="false">
      <c r="A6246" s="8" t="s">
        <v>352</v>
      </c>
      <c r="B6246" s="8" t="s">
        <v>353</v>
      </c>
      <c r="C6246" s="8" t="s">
        <v>6598</v>
      </c>
      <c r="D6246" s="8" t="n">
        <v>2017</v>
      </c>
      <c r="E6246" s="19" t="n">
        <v>0</v>
      </c>
      <c r="F6246" s="19" t="n">
        <v>30</v>
      </c>
    </row>
    <row r="6247" customFormat="false" ht="15" hidden="false" customHeight="false" outlineLevel="0" collapsed="false">
      <c r="A6247" s="8" t="s">
        <v>352</v>
      </c>
      <c r="B6247" s="8" t="s">
        <v>353</v>
      </c>
      <c r="C6247" s="8" t="s">
        <v>6599</v>
      </c>
      <c r="D6247" s="8" t="n">
        <v>2017</v>
      </c>
      <c r="E6247" s="19" t="n">
        <v>0</v>
      </c>
      <c r="F6247" s="19" t="n">
        <v>31</v>
      </c>
    </row>
    <row r="6248" customFormat="false" ht="15" hidden="false" customHeight="false" outlineLevel="0" collapsed="false">
      <c r="A6248" s="8" t="s">
        <v>352</v>
      </c>
      <c r="B6248" s="8" t="s">
        <v>353</v>
      </c>
      <c r="C6248" s="8" t="s">
        <v>6600</v>
      </c>
      <c r="D6248" s="8" t="n">
        <v>2017</v>
      </c>
      <c r="E6248" s="19" t="n">
        <v>0</v>
      </c>
      <c r="F6248" s="19" t="n">
        <v>33</v>
      </c>
    </row>
    <row r="6249" customFormat="false" ht="15" hidden="false" customHeight="false" outlineLevel="0" collapsed="false">
      <c r="A6249" s="8" t="s">
        <v>352</v>
      </c>
      <c r="B6249" s="8" t="s">
        <v>353</v>
      </c>
      <c r="C6249" s="8" t="s">
        <v>6601</v>
      </c>
      <c r="D6249" s="8" t="n">
        <v>2017</v>
      </c>
      <c r="E6249" s="19" t="n">
        <v>0</v>
      </c>
      <c r="F6249" s="19" t="n">
        <v>34</v>
      </c>
    </row>
    <row r="6250" customFormat="false" ht="15" hidden="false" customHeight="false" outlineLevel="0" collapsed="false">
      <c r="A6250" s="8" t="s">
        <v>352</v>
      </c>
      <c r="B6250" s="8" t="s">
        <v>353</v>
      </c>
      <c r="C6250" s="8" t="s">
        <v>6602</v>
      </c>
      <c r="D6250" s="8" t="n">
        <v>2017</v>
      </c>
      <c r="E6250" s="19" t="n">
        <v>0</v>
      </c>
      <c r="F6250" s="19" t="n">
        <v>35</v>
      </c>
    </row>
    <row r="6251" customFormat="false" ht="15" hidden="false" customHeight="false" outlineLevel="0" collapsed="false">
      <c r="A6251" s="8" t="s">
        <v>352</v>
      </c>
      <c r="B6251" s="8" t="s">
        <v>353</v>
      </c>
      <c r="C6251" s="8" t="s">
        <v>6603</v>
      </c>
      <c r="D6251" s="8" t="n">
        <v>2017</v>
      </c>
      <c r="E6251" s="19" t="n">
        <v>0</v>
      </c>
      <c r="F6251" s="19" t="n">
        <v>37</v>
      </c>
    </row>
    <row r="6252" customFormat="false" ht="15" hidden="false" customHeight="false" outlineLevel="0" collapsed="false">
      <c r="A6252" s="8" t="s">
        <v>352</v>
      </c>
      <c r="B6252" s="8" t="s">
        <v>353</v>
      </c>
      <c r="C6252" s="8" t="s">
        <v>6604</v>
      </c>
      <c r="D6252" s="8" t="n">
        <v>2017</v>
      </c>
      <c r="E6252" s="19" t="n">
        <v>0</v>
      </c>
      <c r="F6252" s="19" t="n">
        <v>36</v>
      </c>
    </row>
    <row r="6253" customFormat="false" ht="15" hidden="false" customHeight="false" outlineLevel="0" collapsed="false">
      <c r="A6253" s="8" t="s">
        <v>352</v>
      </c>
      <c r="B6253" s="8" t="s">
        <v>353</v>
      </c>
      <c r="C6253" s="8" t="s">
        <v>6605</v>
      </c>
      <c r="D6253" s="8" t="n">
        <v>2017</v>
      </c>
      <c r="E6253" s="19" t="n">
        <v>0</v>
      </c>
      <c r="F6253" s="19" t="n">
        <v>37</v>
      </c>
    </row>
    <row r="6254" customFormat="false" ht="15" hidden="false" customHeight="false" outlineLevel="0" collapsed="false">
      <c r="A6254" s="8" t="s">
        <v>352</v>
      </c>
      <c r="B6254" s="8" t="s">
        <v>353</v>
      </c>
      <c r="C6254" s="8" t="s">
        <v>6606</v>
      </c>
      <c r="D6254" s="8" t="n">
        <v>2017</v>
      </c>
      <c r="E6254" s="19" t="n">
        <v>0</v>
      </c>
      <c r="F6254" s="19" t="n">
        <v>35</v>
      </c>
    </row>
    <row r="6255" customFormat="false" ht="15" hidden="false" customHeight="false" outlineLevel="0" collapsed="false">
      <c r="A6255" s="8" t="s">
        <v>352</v>
      </c>
      <c r="B6255" s="8" t="s">
        <v>353</v>
      </c>
      <c r="C6255" s="8" t="s">
        <v>6607</v>
      </c>
      <c r="D6255" s="8" t="n">
        <v>2017</v>
      </c>
      <c r="E6255" s="19" t="n">
        <v>0</v>
      </c>
      <c r="F6255" s="19" t="n">
        <v>36</v>
      </c>
    </row>
    <row r="6256" customFormat="false" ht="15" hidden="false" customHeight="false" outlineLevel="0" collapsed="false">
      <c r="A6256" s="8" t="s">
        <v>352</v>
      </c>
      <c r="B6256" s="8" t="s">
        <v>353</v>
      </c>
      <c r="C6256" s="8" t="s">
        <v>6608</v>
      </c>
      <c r="D6256" s="8" t="n">
        <v>2017</v>
      </c>
      <c r="E6256" s="19" t="n">
        <v>0</v>
      </c>
      <c r="F6256" s="19" t="n">
        <v>38</v>
      </c>
    </row>
    <row r="6257" customFormat="false" ht="15" hidden="false" customHeight="false" outlineLevel="0" collapsed="false">
      <c r="A6257" s="8" t="s">
        <v>352</v>
      </c>
      <c r="B6257" s="8" t="s">
        <v>353</v>
      </c>
      <c r="C6257" s="8" t="s">
        <v>6609</v>
      </c>
      <c r="D6257" s="8" t="n">
        <v>2017</v>
      </c>
      <c r="E6257" s="19" t="n">
        <v>0</v>
      </c>
      <c r="F6257" s="19" t="n">
        <v>39</v>
      </c>
    </row>
    <row r="6258" customFormat="false" ht="15" hidden="false" customHeight="false" outlineLevel="0" collapsed="false">
      <c r="A6258" s="8" t="s">
        <v>352</v>
      </c>
      <c r="B6258" s="8" t="s">
        <v>353</v>
      </c>
      <c r="C6258" s="8" t="s">
        <v>6610</v>
      </c>
      <c r="D6258" s="8" t="n">
        <v>2017</v>
      </c>
      <c r="E6258" s="19" t="n">
        <v>0</v>
      </c>
      <c r="F6258" s="19" t="n">
        <v>37.2222222222222</v>
      </c>
    </row>
    <row r="6259" customFormat="false" ht="15" hidden="false" customHeight="false" outlineLevel="0" collapsed="false">
      <c r="A6259" s="8" t="s">
        <v>352</v>
      </c>
      <c r="B6259" s="8" t="s">
        <v>353</v>
      </c>
      <c r="C6259" s="8" t="s">
        <v>6611</v>
      </c>
      <c r="D6259" s="8" t="n">
        <v>2017</v>
      </c>
      <c r="E6259" s="19" t="n">
        <v>0</v>
      </c>
      <c r="F6259" s="19" t="n">
        <v>39</v>
      </c>
    </row>
    <row r="6260" customFormat="false" ht="15" hidden="false" customHeight="false" outlineLevel="0" collapsed="false">
      <c r="A6260" s="8" t="s">
        <v>352</v>
      </c>
      <c r="B6260" s="8" t="s">
        <v>353</v>
      </c>
      <c r="C6260" s="8" t="s">
        <v>6612</v>
      </c>
      <c r="D6260" s="8" t="n">
        <v>2017</v>
      </c>
      <c r="E6260" s="19" t="n">
        <v>0</v>
      </c>
      <c r="F6260" s="19" t="n">
        <v>39</v>
      </c>
    </row>
    <row r="6261" customFormat="false" ht="15" hidden="false" customHeight="false" outlineLevel="0" collapsed="false">
      <c r="A6261" s="8" t="s">
        <v>352</v>
      </c>
      <c r="B6261" s="8" t="s">
        <v>353</v>
      </c>
      <c r="C6261" s="8" t="s">
        <v>6613</v>
      </c>
      <c r="D6261" s="8" t="n">
        <v>2017</v>
      </c>
      <c r="E6261" s="19" t="n">
        <v>0</v>
      </c>
      <c r="F6261" s="19" t="n">
        <v>41</v>
      </c>
    </row>
    <row r="6262" customFormat="false" ht="15" hidden="false" customHeight="false" outlineLevel="0" collapsed="false">
      <c r="A6262" s="8" t="s">
        <v>352</v>
      </c>
      <c r="B6262" s="8" t="s">
        <v>353</v>
      </c>
      <c r="C6262" s="8" t="s">
        <v>6614</v>
      </c>
      <c r="D6262" s="8" t="n">
        <v>2017</v>
      </c>
      <c r="E6262" s="19" t="n">
        <v>0</v>
      </c>
      <c r="F6262" s="19" t="n">
        <v>43</v>
      </c>
    </row>
    <row r="6263" customFormat="false" ht="15" hidden="false" customHeight="false" outlineLevel="0" collapsed="false">
      <c r="A6263" s="8" t="s">
        <v>352</v>
      </c>
      <c r="B6263" s="8" t="s">
        <v>353</v>
      </c>
      <c r="C6263" s="8" t="s">
        <v>6615</v>
      </c>
      <c r="D6263" s="8" t="n">
        <v>2017</v>
      </c>
      <c r="E6263" s="19" t="n">
        <v>0</v>
      </c>
      <c r="F6263" s="19" t="n">
        <v>42</v>
      </c>
    </row>
    <row r="6264" customFormat="false" ht="15" hidden="false" customHeight="false" outlineLevel="0" collapsed="false">
      <c r="A6264" s="8" t="s">
        <v>352</v>
      </c>
      <c r="B6264" s="8" t="s">
        <v>353</v>
      </c>
      <c r="C6264" s="8" t="s">
        <v>6616</v>
      </c>
      <c r="D6264" s="8" t="n">
        <v>2017</v>
      </c>
      <c r="E6264" s="19" t="n">
        <v>0</v>
      </c>
      <c r="F6264" s="19" t="n">
        <v>42</v>
      </c>
    </row>
    <row r="6265" customFormat="false" ht="15" hidden="false" customHeight="false" outlineLevel="0" collapsed="false">
      <c r="A6265" s="8" t="s">
        <v>352</v>
      </c>
      <c r="B6265" s="8" t="s">
        <v>353</v>
      </c>
      <c r="C6265" s="8" t="s">
        <v>6617</v>
      </c>
      <c r="D6265" s="8" t="n">
        <v>2017</v>
      </c>
      <c r="E6265" s="19" t="n">
        <v>0</v>
      </c>
      <c r="F6265" s="19" t="n">
        <v>40</v>
      </c>
    </row>
    <row r="6266" customFormat="false" ht="15" hidden="false" customHeight="false" outlineLevel="0" collapsed="false">
      <c r="A6266" s="8" t="s">
        <v>352</v>
      </c>
      <c r="B6266" s="8" t="s">
        <v>353</v>
      </c>
      <c r="C6266" s="8" t="s">
        <v>6618</v>
      </c>
      <c r="D6266" s="8" t="n">
        <v>2017</v>
      </c>
      <c r="E6266" s="19" t="n">
        <v>0</v>
      </c>
      <c r="F6266" s="19" t="n">
        <v>40</v>
      </c>
    </row>
    <row r="6267" customFormat="false" ht="15" hidden="false" customHeight="false" outlineLevel="0" collapsed="false">
      <c r="A6267" s="8" t="s">
        <v>352</v>
      </c>
      <c r="B6267" s="8" t="s">
        <v>353</v>
      </c>
      <c r="C6267" s="8" t="s">
        <v>6619</v>
      </c>
      <c r="D6267" s="8" t="n">
        <v>2017</v>
      </c>
      <c r="E6267" s="19" t="n">
        <v>0</v>
      </c>
      <c r="F6267" s="19" t="n">
        <v>40</v>
      </c>
    </row>
    <row r="6268" customFormat="false" ht="15" hidden="false" customHeight="false" outlineLevel="0" collapsed="false">
      <c r="A6268" s="8" t="s">
        <v>352</v>
      </c>
      <c r="B6268" s="8" t="s">
        <v>353</v>
      </c>
      <c r="C6268" s="8" t="s">
        <v>6620</v>
      </c>
      <c r="D6268" s="8" t="n">
        <v>2017</v>
      </c>
      <c r="E6268" s="19" t="n">
        <v>0</v>
      </c>
      <c r="F6268" s="19" t="n">
        <v>39</v>
      </c>
    </row>
    <row r="6269" customFormat="false" ht="15" hidden="false" customHeight="false" outlineLevel="0" collapsed="false">
      <c r="A6269" s="8" t="s">
        <v>352</v>
      </c>
      <c r="B6269" s="8" t="s">
        <v>353</v>
      </c>
      <c r="C6269" s="8" t="s">
        <v>6621</v>
      </c>
      <c r="D6269" s="8" t="n">
        <v>2017</v>
      </c>
      <c r="E6269" s="19" t="n">
        <v>0</v>
      </c>
      <c r="F6269" s="19" t="n">
        <v>39</v>
      </c>
    </row>
    <row r="6270" customFormat="false" ht="15" hidden="false" customHeight="false" outlineLevel="0" collapsed="false">
      <c r="A6270" s="8" t="s">
        <v>352</v>
      </c>
      <c r="B6270" s="8" t="s">
        <v>353</v>
      </c>
      <c r="C6270" s="8" t="s">
        <v>6622</v>
      </c>
      <c r="D6270" s="8" t="n">
        <v>2017</v>
      </c>
      <c r="E6270" s="19" t="n">
        <v>0</v>
      </c>
      <c r="F6270" s="19" t="n">
        <v>37</v>
      </c>
    </row>
    <row r="6271" customFormat="false" ht="15" hidden="false" customHeight="false" outlineLevel="0" collapsed="false">
      <c r="A6271" s="8" t="s">
        <v>352</v>
      </c>
      <c r="B6271" s="8" t="s">
        <v>353</v>
      </c>
      <c r="C6271" s="8" t="s">
        <v>6623</v>
      </c>
      <c r="D6271" s="8" t="n">
        <v>2017</v>
      </c>
      <c r="E6271" s="19" t="n">
        <v>0</v>
      </c>
      <c r="F6271" s="19" t="n">
        <v>39</v>
      </c>
    </row>
    <row r="6272" customFormat="false" ht="15" hidden="false" customHeight="false" outlineLevel="0" collapsed="false">
      <c r="A6272" s="8" t="s">
        <v>352</v>
      </c>
      <c r="B6272" s="8" t="s">
        <v>353</v>
      </c>
      <c r="C6272" s="8" t="s">
        <v>6624</v>
      </c>
      <c r="D6272" s="8" t="n">
        <v>2017</v>
      </c>
      <c r="E6272" s="19" t="n">
        <v>0</v>
      </c>
      <c r="F6272" s="19" t="n">
        <v>39</v>
      </c>
    </row>
    <row r="6273" customFormat="false" ht="15" hidden="false" customHeight="false" outlineLevel="0" collapsed="false">
      <c r="A6273" s="8" t="s">
        <v>352</v>
      </c>
      <c r="B6273" s="8" t="s">
        <v>353</v>
      </c>
      <c r="C6273" s="8" t="s">
        <v>6625</v>
      </c>
      <c r="D6273" s="8" t="n">
        <v>2017</v>
      </c>
      <c r="E6273" s="19" t="n">
        <v>0</v>
      </c>
      <c r="F6273" s="19" t="n">
        <v>35</v>
      </c>
    </row>
    <row r="6274" customFormat="false" ht="15" hidden="false" customHeight="false" outlineLevel="0" collapsed="false">
      <c r="A6274" s="8" t="s">
        <v>352</v>
      </c>
      <c r="B6274" s="8" t="s">
        <v>353</v>
      </c>
      <c r="C6274" s="8" t="s">
        <v>6626</v>
      </c>
      <c r="D6274" s="8" t="n">
        <v>2017</v>
      </c>
      <c r="E6274" s="19" t="n">
        <v>0</v>
      </c>
      <c r="F6274" s="19" t="n">
        <v>38</v>
      </c>
    </row>
    <row r="6275" customFormat="false" ht="15" hidden="false" customHeight="false" outlineLevel="0" collapsed="false">
      <c r="A6275" s="8" t="s">
        <v>352</v>
      </c>
      <c r="B6275" s="8" t="s">
        <v>353</v>
      </c>
      <c r="C6275" s="8" t="s">
        <v>6627</v>
      </c>
      <c r="D6275" s="8" t="n">
        <v>2017</v>
      </c>
      <c r="E6275" s="19" t="n">
        <v>0</v>
      </c>
      <c r="F6275" s="19" t="n">
        <v>39</v>
      </c>
    </row>
    <row r="6276" customFormat="false" ht="15" hidden="false" customHeight="false" outlineLevel="0" collapsed="false">
      <c r="A6276" s="8" t="s">
        <v>352</v>
      </c>
      <c r="B6276" s="8" t="s">
        <v>353</v>
      </c>
      <c r="C6276" s="8" t="s">
        <v>6628</v>
      </c>
      <c r="D6276" s="8" t="n">
        <v>2017</v>
      </c>
      <c r="E6276" s="19" t="n">
        <v>0</v>
      </c>
      <c r="F6276" s="19" t="n">
        <v>40</v>
      </c>
    </row>
    <row r="6277" customFormat="false" ht="15" hidden="false" customHeight="false" outlineLevel="0" collapsed="false">
      <c r="A6277" s="8" t="s">
        <v>352</v>
      </c>
      <c r="B6277" s="8" t="s">
        <v>353</v>
      </c>
      <c r="C6277" s="8" t="s">
        <v>6629</v>
      </c>
      <c r="D6277" s="8" t="n">
        <v>2017</v>
      </c>
      <c r="E6277" s="19" t="n">
        <v>0</v>
      </c>
      <c r="F6277" s="19" t="n">
        <v>42</v>
      </c>
    </row>
    <row r="6278" customFormat="false" ht="15" hidden="false" customHeight="false" outlineLevel="0" collapsed="false">
      <c r="A6278" s="8" t="s">
        <v>352</v>
      </c>
      <c r="B6278" s="8" t="s">
        <v>353</v>
      </c>
      <c r="C6278" s="8" t="s">
        <v>6630</v>
      </c>
      <c r="D6278" s="8" t="n">
        <v>2017</v>
      </c>
      <c r="E6278" s="19" t="n">
        <v>0</v>
      </c>
      <c r="F6278" s="19" t="n">
        <v>43</v>
      </c>
    </row>
    <row r="6279" customFormat="false" ht="15" hidden="false" customHeight="false" outlineLevel="0" collapsed="false">
      <c r="A6279" s="8" t="s">
        <v>352</v>
      </c>
      <c r="B6279" s="8" t="s">
        <v>353</v>
      </c>
      <c r="C6279" s="8" t="s">
        <v>6631</v>
      </c>
      <c r="D6279" s="8" t="n">
        <v>2017</v>
      </c>
      <c r="E6279" s="19" t="n">
        <v>0</v>
      </c>
      <c r="F6279" s="19" t="n">
        <v>44</v>
      </c>
    </row>
    <row r="6280" customFormat="false" ht="15" hidden="false" customHeight="false" outlineLevel="0" collapsed="false">
      <c r="A6280" s="8" t="s">
        <v>352</v>
      </c>
      <c r="B6280" s="8" t="s">
        <v>353</v>
      </c>
      <c r="C6280" s="8" t="s">
        <v>6632</v>
      </c>
      <c r="D6280" s="8" t="n">
        <v>2017</v>
      </c>
      <c r="E6280" s="19" t="n">
        <v>0</v>
      </c>
      <c r="F6280" s="19" t="n">
        <v>43</v>
      </c>
    </row>
    <row r="6281" customFormat="false" ht="15" hidden="false" customHeight="false" outlineLevel="0" collapsed="false">
      <c r="A6281" s="8" t="s">
        <v>352</v>
      </c>
      <c r="B6281" s="8" t="s">
        <v>353</v>
      </c>
      <c r="C6281" s="8" t="s">
        <v>6633</v>
      </c>
      <c r="D6281" s="8" t="n">
        <v>2017</v>
      </c>
      <c r="E6281" s="19" t="n">
        <v>0</v>
      </c>
      <c r="F6281" s="19" t="n">
        <v>43</v>
      </c>
    </row>
    <row r="6282" customFormat="false" ht="15" hidden="false" customHeight="false" outlineLevel="0" collapsed="false">
      <c r="A6282" s="8" t="s">
        <v>352</v>
      </c>
      <c r="B6282" s="8" t="s">
        <v>353</v>
      </c>
      <c r="C6282" s="8" t="s">
        <v>6634</v>
      </c>
      <c r="D6282" s="8" t="n">
        <v>2017</v>
      </c>
      <c r="E6282" s="19" t="n">
        <v>0</v>
      </c>
      <c r="F6282" s="19" t="n">
        <v>42</v>
      </c>
    </row>
    <row r="6283" customFormat="false" ht="15" hidden="false" customHeight="false" outlineLevel="0" collapsed="false">
      <c r="A6283" s="8" t="s">
        <v>352</v>
      </c>
      <c r="B6283" s="8" t="s">
        <v>353</v>
      </c>
      <c r="C6283" s="8" t="s">
        <v>6635</v>
      </c>
      <c r="D6283" s="8" t="n">
        <v>2017</v>
      </c>
      <c r="E6283" s="19" t="n">
        <v>0</v>
      </c>
      <c r="F6283" s="19" t="n">
        <v>43</v>
      </c>
    </row>
    <row r="6284" customFormat="false" ht="15" hidden="false" customHeight="false" outlineLevel="0" collapsed="false">
      <c r="A6284" s="8" t="s">
        <v>352</v>
      </c>
      <c r="B6284" s="8" t="s">
        <v>353</v>
      </c>
      <c r="C6284" s="8" t="s">
        <v>6636</v>
      </c>
      <c r="D6284" s="8" t="n">
        <v>2017</v>
      </c>
      <c r="E6284" s="19" t="n">
        <v>0</v>
      </c>
      <c r="F6284" s="19" t="n">
        <v>42</v>
      </c>
    </row>
    <row r="6285" customFormat="false" ht="15" hidden="false" customHeight="false" outlineLevel="0" collapsed="false">
      <c r="A6285" s="8" t="s">
        <v>352</v>
      </c>
      <c r="B6285" s="8" t="s">
        <v>353</v>
      </c>
      <c r="C6285" s="8" t="s">
        <v>6637</v>
      </c>
      <c r="D6285" s="8" t="n">
        <v>2017</v>
      </c>
      <c r="E6285" s="19" t="n">
        <v>0</v>
      </c>
      <c r="F6285" s="19" t="n">
        <v>41</v>
      </c>
    </row>
    <row r="6286" customFormat="false" ht="15" hidden="false" customHeight="false" outlineLevel="0" collapsed="false">
      <c r="A6286" s="8" t="s">
        <v>352</v>
      </c>
      <c r="B6286" s="8" t="s">
        <v>353</v>
      </c>
      <c r="C6286" s="8" t="s">
        <v>6638</v>
      </c>
      <c r="D6286" s="8" t="n">
        <v>2017</v>
      </c>
      <c r="E6286" s="19" t="n">
        <v>0</v>
      </c>
      <c r="F6286" s="19" t="n">
        <v>39</v>
      </c>
    </row>
    <row r="6287" customFormat="false" ht="15" hidden="false" customHeight="false" outlineLevel="0" collapsed="false">
      <c r="A6287" s="8" t="s">
        <v>352</v>
      </c>
      <c r="B6287" s="8" t="s">
        <v>353</v>
      </c>
      <c r="C6287" s="8" t="s">
        <v>6639</v>
      </c>
      <c r="D6287" s="8" t="n">
        <v>2017</v>
      </c>
      <c r="E6287" s="19" t="n">
        <v>0</v>
      </c>
      <c r="F6287" s="19" t="n">
        <v>38.3888888888889</v>
      </c>
    </row>
    <row r="6288" customFormat="false" ht="15" hidden="false" customHeight="false" outlineLevel="0" collapsed="false">
      <c r="A6288" s="8" t="s">
        <v>352</v>
      </c>
      <c r="B6288" s="8" t="s">
        <v>353</v>
      </c>
      <c r="C6288" s="8" t="s">
        <v>6640</v>
      </c>
      <c r="D6288" s="8" t="n">
        <v>2017</v>
      </c>
      <c r="E6288" s="19" t="n">
        <v>0</v>
      </c>
      <c r="F6288" s="19" t="n">
        <v>37</v>
      </c>
    </row>
    <row r="6289" customFormat="false" ht="15" hidden="false" customHeight="false" outlineLevel="0" collapsed="false">
      <c r="A6289" s="8" t="s">
        <v>352</v>
      </c>
      <c r="B6289" s="8" t="s">
        <v>353</v>
      </c>
      <c r="C6289" s="8" t="s">
        <v>6641</v>
      </c>
      <c r="D6289" s="8" t="n">
        <v>2017</v>
      </c>
      <c r="E6289" s="19" t="n">
        <v>0</v>
      </c>
      <c r="F6289" s="19" t="n">
        <v>37</v>
      </c>
    </row>
    <row r="6290" customFormat="false" ht="15" hidden="false" customHeight="false" outlineLevel="0" collapsed="false">
      <c r="A6290" s="8" t="s">
        <v>352</v>
      </c>
      <c r="B6290" s="8" t="s">
        <v>353</v>
      </c>
      <c r="C6290" s="8" t="s">
        <v>6642</v>
      </c>
      <c r="D6290" s="8" t="n">
        <v>2017</v>
      </c>
      <c r="E6290" s="19" t="n">
        <v>0</v>
      </c>
      <c r="F6290" s="19" t="n">
        <v>38</v>
      </c>
    </row>
    <row r="6291" customFormat="false" ht="15" hidden="false" customHeight="false" outlineLevel="0" collapsed="false">
      <c r="A6291" s="8" t="s">
        <v>352</v>
      </c>
      <c r="B6291" s="8" t="s">
        <v>353</v>
      </c>
      <c r="C6291" s="8" t="s">
        <v>6643</v>
      </c>
      <c r="D6291" s="8" t="n">
        <v>2017</v>
      </c>
      <c r="E6291" s="19" t="n">
        <v>0</v>
      </c>
      <c r="F6291" s="19" t="n">
        <v>38.2222222222222</v>
      </c>
    </row>
    <row r="6292" customFormat="false" ht="15" hidden="false" customHeight="false" outlineLevel="0" collapsed="false">
      <c r="A6292" s="8" t="s">
        <v>352</v>
      </c>
      <c r="B6292" s="8" t="s">
        <v>353</v>
      </c>
      <c r="C6292" s="8" t="s">
        <v>6644</v>
      </c>
      <c r="D6292" s="8" t="n">
        <v>2017</v>
      </c>
      <c r="E6292" s="19" t="n">
        <v>0</v>
      </c>
      <c r="F6292" s="19" t="n">
        <v>41</v>
      </c>
    </row>
    <row r="6293" customFormat="false" ht="15" hidden="false" customHeight="false" outlineLevel="0" collapsed="false">
      <c r="A6293" s="8" t="s">
        <v>352</v>
      </c>
      <c r="B6293" s="8" t="s">
        <v>353</v>
      </c>
      <c r="C6293" s="8" t="s">
        <v>6645</v>
      </c>
      <c r="D6293" s="8" t="n">
        <v>2017</v>
      </c>
      <c r="E6293" s="19" t="n">
        <v>0</v>
      </c>
      <c r="F6293" s="19" t="n">
        <v>39</v>
      </c>
    </row>
    <row r="6294" customFormat="false" ht="15" hidden="false" customHeight="false" outlineLevel="0" collapsed="false">
      <c r="A6294" s="8" t="s">
        <v>352</v>
      </c>
      <c r="B6294" s="8" t="s">
        <v>353</v>
      </c>
      <c r="C6294" s="8" t="s">
        <v>6646</v>
      </c>
      <c r="D6294" s="8" t="n">
        <v>2017</v>
      </c>
      <c r="E6294" s="19" t="n">
        <v>0</v>
      </c>
      <c r="F6294" s="19" t="n">
        <v>39.7777777777778</v>
      </c>
    </row>
    <row r="6295" customFormat="false" ht="15" hidden="false" customHeight="false" outlineLevel="0" collapsed="false">
      <c r="A6295" s="8" t="s">
        <v>352</v>
      </c>
      <c r="B6295" s="8" t="s">
        <v>353</v>
      </c>
      <c r="C6295" s="8" t="s">
        <v>6647</v>
      </c>
      <c r="D6295" s="8" t="n">
        <v>2017</v>
      </c>
      <c r="E6295" s="19" t="n">
        <v>0</v>
      </c>
      <c r="F6295" s="19" t="n">
        <v>40</v>
      </c>
    </row>
    <row r="6296" customFormat="false" ht="15" hidden="false" customHeight="false" outlineLevel="0" collapsed="false">
      <c r="A6296" s="8" t="s">
        <v>352</v>
      </c>
      <c r="B6296" s="8" t="s">
        <v>353</v>
      </c>
      <c r="C6296" s="8" t="s">
        <v>6648</v>
      </c>
      <c r="D6296" s="8" t="n">
        <v>2017</v>
      </c>
      <c r="E6296" s="19" t="n">
        <v>0</v>
      </c>
      <c r="F6296" s="19" t="n">
        <v>41</v>
      </c>
    </row>
    <row r="6297" customFormat="false" ht="15" hidden="false" customHeight="false" outlineLevel="0" collapsed="false">
      <c r="A6297" s="8" t="s">
        <v>352</v>
      </c>
      <c r="B6297" s="8" t="s">
        <v>353</v>
      </c>
      <c r="C6297" s="8" t="s">
        <v>6649</v>
      </c>
      <c r="D6297" s="8" t="n">
        <v>2017</v>
      </c>
      <c r="E6297" s="19" t="n">
        <v>0</v>
      </c>
      <c r="F6297" s="19" t="n">
        <v>42</v>
      </c>
    </row>
    <row r="6298" customFormat="false" ht="15" hidden="false" customHeight="false" outlineLevel="0" collapsed="false">
      <c r="A6298" s="8" t="s">
        <v>352</v>
      </c>
      <c r="B6298" s="8" t="s">
        <v>353</v>
      </c>
      <c r="C6298" s="8" t="s">
        <v>6650</v>
      </c>
      <c r="D6298" s="8" t="n">
        <v>2017</v>
      </c>
      <c r="E6298" s="19" t="n">
        <v>0</v>
      </c>
      <c r="F6298" s="19" t="n">
        <v>42</v>
      </c>
    </row>
    <row r="6299" customFormat="false" ht="15" hidden="false" customHeight="false" outlineLevel="0" collapsed="false">
      <c r="A6299" s="8" t="s">
        <v>352</v>
      </c>
      <c r="B6299" s="8" t="s">
        <v>353</v>
      </c>
      <c r="C6299" s="8" t="s">
        <v>6651</v>
      </c>
      <c r="D6299" s="8" t="n">
        <v>2017</v>
      </c>
      <c r="E6299" s="19" t="n">
        <v>0</v>
      </c>
      <c r="F6299" s="19" t="n">
        <v>43</v>
      </c>
    </row>
    <row r="6300" customFormat="false" ht="15" hidden="false" customHeight="false" outlineLevel="0" collapsed="false">
      <c r="A6300" s="8" t="s">
        <v>352</v>
      </c>
      <c r="B6300" s="8" t="s">
        <v>353</v>
      </c>
      <c r="C6300" s="8" t="s">
        <v>6652</v>
      </c>
      <c r="D6300" s="8" t="n">
        <v>2017</v>
      </c>
      <c r="E6300" s="19" t="n">
        <v>0</v>
      </c>
      <c r="F6300" s="19" t="n">
        <v>43</v>
      </c>
    </row>
    <row r="6301" customFormat="false" ht="15" hidden="false" customHeight="false" outlineLevel="0" collapsed="false">
      <c r="A6301" s="8" t="s">
        <v>352</v>
      </c>
      <c r="B6301" s="8" t="s">
        <v>353</v>
      </c>
      <c r="C6301" s="8" t="s">
        <v>6653</v>
      </c>
      <c r="D6301" s="8" t="n">
        <v>2017</v>
      </c>
      <c r="E6301" s="19" t="n">
        <v>0</v>
      </c>
      <c r="F6301" s="19" t="n">
        <v>43</v>
      </c>
    </row>
    <row r="6302" customFormat="false" ht="15" hidden="false" customHeight="false" outlineLevel="0" collapsed="false">
      <c r="A6302" s="8" t="s">
        <v>352</v>
      </c>
      <c r="B6302" s="8" t="s">
        <v>353</v>
      </c>
      <c r="C6302" s="8" t="s">
        <v>6654</v>
      </c>
      <c r="D6302" s="8" t="n">
        <v>2017</v>
      </c>
      <c r="E6302" s="19" t="n">
        <v>0</v>
      </c>
      <c r="F6302" s="19" t="n">
        <v>43</v>
      </c>
    </row>
    <row r="6303" customFormat="false" ht="15" hidden="false" customHeight="false" outlineLevel="0" collapsed="false">
      <c r="A6303" s="8" t="s">
        <v>352</v>
      </c>
      <c r="B6303" s="8" t="s">
        <v>353</v>
      </c>
      <c r="C6303" s="8" t="s">
        <v>6655</v>
      </c>
      <c r="D6303" s="8" t="n">
        <v>2017</v>
      </c>
      <c r="E6303" s="19" t="n">
        <v>0</v>
      </c>
      <c r="F6303" s="19" t="n">
        <v>43</v>
      </c>
    </row>
    <row r="6304" customFormat="false" ht="15" hidden="false" customHeight="false" outlineLevel="0" collapsed="false">
      <c r="A6304" s="8" t="s">
        <v>352</v>
      </c>
      <c r="B6304" s="8" t="s">
        <v>353</v>
      </c>
      <c r="C6304" s="8" t="s">
        <v>6656</v>
      </c>
      <c r="D6304" s="8" t="n">
        <v>2017</v>
      </c>
      <c r="E6304" s="19" t="n">
        <v>0</v>
      </c>
      <c r="F6304" s="19" t="n">
        <v>42</v>
      </c>
    </row>
    <row r="6305" customFormat="false" ht="15" hidden="false" customHeight="false" outlineLevel="0" collapsed="false">
      <c r="A6305" s="8" t="s">
        <v>352</v>
      </c>
      <c r="B6305" s="8" t="s">
        <v>353</v>
      </c>
      <c r="C6305" s="8" t="s">
        <v>6657</v>
      </c>
      <c r="D6305" s="8" t="n">
        <v>2017</v>
      </c>
      <c r="E6305" s="19" t="n">
        <v>0</v>
      </c>
      <c r="F6305" s="19" t="n">
        <v>43</v>
      </c>
    </row>
    <row r="6306" customFormat="false" ht="15" hidden="false" customHeight="false" outlineLevel="0" collapsed="false">
      <c r="A6306" s="8" t="s">
        <v>352</v>
      </c>
      <c r="B6306" s="8" t="s">
        <v>353</v>
      </c>
      <c r="C6306" s="8" t="s">
        <v>6658</v>
      </c>
      <c r="D6306" s="8" t="n">
        <v>2017</v>
      </c>
      <c r="E6306" s="19" t="n">
        <v>0</v>
      </c>
      <c r="F6306" s="19" t="n">
        <v>42</v>
      </c>
    </row>
    <row r="6307" customFormat="false" ht="15" hidden="false" customHeight="false" outlineLevel="0" collapsed="false">
      <c r="A6307" s="8" t="s">
        <v>352</v>
      </c>
      <c r="B6307" s="8" t="s">
        <v>353</v>
      </c>
      <c r="C6307" s="8" t="s">
        <v>6659</v>
      </c>
      <c r="D6307" s="8" t="n">
        <v>2017</v>
      </c>
      <c r="E6307" s="19" t="n">
        <v>0</v>
      </c>
      <c r="F6307" s="19" t="n">
        <v>43</v>
      </c>
    </row>
    <row r="6308" customFormat="false" ht="15" hidden="false" customHeight="false" outlineLevel="0" collapsed="false">
      <c r="A6308" s="8" t="s">
        <v>352</v>
      </c>
      <c r="B6308" s="8" t="s">
        <v>353</v>
      </c>
      <c r="C6308" s="8" t="s">
        <v>6660</v>
      </c>
      <c r="D6308" s="8" t="n">
        <v>2017</v>
      </c>
      <c r="E6308" s="19" t="n">
        <v>0</v>
      </c>
      <c r="F6308" s="19" t="n">
        <v>44</v>
      </c>
    </row>
    <row r="6309" customFormat="false" ht="15" hidden="false" customHeight="false" outlineLevel="0" collapsed="false">
      <c r="A6309" s="8" t="s">
        <v>352</v>
      </c>
      <c r="B6309" s="8" t="s">
        <v>353</v>
      </c>
      <c r="C6309" s="8" t="s">
        <v>6661</v>
      </c>
      <c r="D6309" s="8" t="n">
        <v>2017</v>
      </c>
      <c r="E6309" s="19" t="n">
        <v>0</v>
      </c>
      <c r="F6309" s="19" t="n">
        <v>43</v>
      </c>
    </row>
    <row r="6310" customFormat="false" ht="15" hidden="false" customHeight="false" outlineLevel="0" collapsed="false">
      <c r="A6310" s="8" t="s">
        <v>352</v>
      </c>
      <c r="B6310" s="8" t="s">
        <v>353</v>
      </c>
      <c r="C6310" s="8" t="s">
        <v>6662</v>
      </c>
      <c r="D6310" s="8" t="n">
        <v>2017</v>
      </c>
      <c r="E6310" s="19" t="n">
        <v>0</v>
      </c>
      <c r="F6310" s="19" t="n">
        <v>43</v>
      </c>
    </row>
    <row r="6311" customFormat="false" ht="15" hidden="false" customHeight="false" outlineLevel="0" collapsed="false">
      <c r="A6311" s="8" t="s">
        <v>352</v>
      </c>
      <c r="B6311" s="8" t="s">
        <v>353</v>
      </c>
      <c r="C6311" s="8" t="s">
        <v>6663</v>
      </c>
      <c r="D6311" s="8" t="n">
        <v>2017</v>
      </c>
      <c r="E6311" s="19" t="n">
        <v>0</v>
      </c>
      <c r="F6311" s="19" t="n">
        <v>43</v>
      </c>
    </row>
    <row r="6312" customFormat="false" ht="15" hidden="false" customHeight="false" outlineLevel="0" collapsed="false">
      <c r="A6312" s="8" t="s">
        <v>352</v>
      </c>
      <c r="B6312" s="8" t="s">
        <v>353</v>
      </c>
      <c r="C6312" s="8" t="s">
        <v>6664</v>
      </c>
      <c r="D6312" s="8" t="n">
        <v>2017</v>
      </c>
      <c r="E6312" s="19" t="n">
        <v>0</v>
      </c>
      <c r="F6312" s="19" t="n">
        <v>43</v>
      </c>
    </row>
    <row r="6313" customFormat="false" ht="15" hidden="false" customHeight="false" outlineLevel="0" collapsed="false">
      <c r="A6313" s="8" t="s">
        <v>352</v>
      </c>
      <c r="B6313" s="8" t="s">
        <v>353</v>
      </c>
      <c r="C6313" s="8" t="s">
        <v>6665</v>
      </c>
      <c r="D6313" s="8" t="n">
        <v>2017</v>
      </c>
      <c r="E6313" s="19" t="n">
        <v>0</v>
      </c>
      <c r="F6313" s="19" t="n">
        <v>43</v>
      </c>
    </row>
    <row r="6314" customFormat="false" ht="15" hidden="false" customHeight="false" outlineLevel="0" collapsed="false">
      <c r="A6314" s="8" t="s">
        <v>352</v>
      </c>
      <c r="B6314" s="8" t="s">
        <v>353</v>
      </c>
      <c r="C6314" s="8" t="s">
        <v>6666</v>
      </c>
      <c r="D6314" s="8" t="n">
        <v>2017</v>
      </c>
      <c r="E6314" s="19" t="n">
        <v>0</v>
      </c>
      <c r="F6314" s="19" t="n">
        <v>44</v>
      </c>
    </row>
    <row r="6315" customFormat="false" ht="15" hidden="false" customHeight="false" outlineLevel="0" collapsed="false">
      <c r="A6315" s="8" t="s">
        <v>352</v>
      </c>
      <c r="B6315" s="8" t="s">
        <v>353</v>
      </c>
      <c r="C6315" s="8" t="s">
        <v>6667</v>
      </c>
      <c r="D6315" s="8" t="n">
        <v>2017</v>
      </c>
      <c r="E6315" s="19" t="n">
        <v>0</v>
      </c>
      <c r="F6315" s="19" t="n">
        <v>42</v>
      </c>
    </row>
    <row r="6316" customFormat="false" ht="15" hidden="false" customHeight="false" outlineLevel="0" collapsed="false">
      <c r="A6316" s="8" t="s">
        <v>352</v>
      </c>
      <c r="B6316" s="8" t="s">
        <v>353</v>
      </c>
      <c r="C6316" s="8" t="s">
        <v>6668</v>
      </c>
      <c r="D6316" s="8" t="n">
        <v>2017</v>
      </c>
      <c r="E6316" s="19" t="n">
        <v>0</v>
      </c>
      <c r="F6316" s="19" t="n">
        <v>40</v>
      </c>
    </row>
    <row r="6317" customFormat="false" ht="15" hidden="false" customHeight="false" outlineLevel="0" collapsed="false">
      <c r="A6317" s="8" t="s">
        <v>352</v>
      </c>
      <c r="B6317" s="8" t="s">
        <v>353</v>
      </c>
      <c r="C6317" s="8" t="s">
        <v>6669</v>
      </c>
      <c r="D6317" s="8" t="n">
        <v>2017</v>
      </c>
      <c r="E6317" s="19" t="n">
        <v>0</v>
      </c>
      <c r="F6317" s="19" t="n">
        <v>41</v>
      </c>
    </row>
    <row r="6318" customFormat="false" ht="15" hidden="false" customHeight="false" outlineLevel="0" collapsed="false">
      <c r="A6318" s="8" t="s">
        <v>352</v>
      </c>
      <c r="B6318" s="8" t="s">
        <v>353</v>
      </c>
      <c r="C6318" s="8" t="s">
        <v>6670</v>
      </c>
      <c r="D6318" s="8" t="n">
        <v>2017</v>
      </c>
      <c r="E6318" s="19" t="n">
        <v>2.032</v>
      </c>
      <c r="F6318" s="19" t="n">
        <v>41</v>
      </c>
    </row>
    <row r="6319" customFormat="false" ht="15" hidden="false" customHeight="false" outlineLevel="0" collapsed="false">
      <c r="A6319" s="8" t="s">
        <v>352</v>
      </c>
      <c r="B6319" s="8" t="s">
        <v>353</v>
      </c>
      <c r="C6319" s="8" t="s">
        <v>6671</v>
      </c>
      <c r="D6319" s="8" t="n">
        <v>2017</v>
      </c>
      <c r="E6319" s="19" t="n">
        <v>0</v>
      </c>
      <c r="F6319" s="19" t="n">
        <v>41.6111111111111</v>
      </c>
    </row>
    <row r="6320" customFormat="false" ht="15" hidden="false" customHeight="false" outlineLevel="0" collapsed="false">
      <c r="A6320" s="8" t="s">
        <v>352</v>
      </c>
      <c r="B6320" s="8" t="s">
        <v>353</v>
      </c>
      <c r="C6320" s="8" t="s">
        <v>6672</v>
      </c>
      <c r="D6320" s="8" t="n">
        <v>2017</v>
      </c>
      <c r="E6320" s="19" t="n">
        <v>0</v>
      </c>
      <c r="F6320" s="19" t="n">
        <v>43</v>
      </c>
    </row>
    <row r="6321" customFormat="false" ht="15" hidden="false" customHeight="false" outlineLevel="0" collapsed="false">
      <c r="A6321" s="8" t="s">
        <v>352</v>
      </c>
      <c r="B6321" s="8" t="s">
        <v>353</v>
      </c>
      <c r="C6321" s="8" t="s">
        <v>6673</v>
      </c>
      <c r="D6321" s="8" t="n">
        <v>2017</v>
      </c>
      <c r="E6321" s="19" t="n">
        <v>0</v>
      </c>
      <c r="F6321" s="19" t="n">
        <v>43</v>
      </c>
    </row>
    <row r="6322" customFormat="false" ht="15" hidden="false" customHeight="false" outlineLevel="0" collapsed="false">
      <c r="A6322" s="8" t="s">
        <v>352</v>
      </c>
      <c r="B6322" s="8" t="s">
        <v>353</v>
      </c>
      <c r="C6322" s="8" t="s">
        <v>6674</v>
      </c>
      <c r="D6322" s="8" t="n">
        <v>2017</v>
      </c>
      <c r="E6322" s="19" t="n">
        <v>0</v>
      </c>
      <c r="F6322" s="19" t="n">
        <v>42</v>
      </c>
    </row>
    <row r="6323" customFormat="false" ht="15" hidden="false" customHeight="false" outlineLevel="0" collapsed="false">
      <c r="A6323" s="8" t="s">
        <v>352</v>
      </c>
      <c r="B6323" s="8" t="s">
        <v>353</v>
      </c>
      <c r="C6323" s="8" t="s">
        <v>6675</v>
      </c>
      <c r="D6323" s="8" t="n">
        <v>2017</v>
      </c>
      <c r="E6323" s="19" t="n">
        <v>0</v>
      </c>
      <c r="F6323" s="19" t="n">
        <v>40.6111111111111</v>
      </c>
    </row>
    <row r="6324" customFormat="false" ht="15" hidden="false" customHeight="false" outlineLevel="0" collapsed="false">
      <c r="A6324" s="8" t="s">
        <v>352</v>
      </c>
      <c r="B6324" s="8" t="s">
        <v>353</v>
      </c>
      <c r="C6324" s="8" t="s">
        <v>6676</v>
      </c>
      <c r="D6324" s="8" t="n">
        <v>2017</v>
      </c>
      <c r="E6324" s="19" t="n">
        <v>0</v>
      </c>
      <c r="F6324" s="19" t="n">
        <v>39.3888888888889</v>
      </c>
    </row>
    <row r="6325" customFormat="false" ht="15" hidden="false" customHeight="false" outlineLevel="0" collapsed="false">
      <c r="A6325" s="8" t="s">
        <v>352</v>
      </c>
      <c r="B6325" s="8" t="s">
        <v>353</v>
      </c>
      <c r="C6325" s="8" t="s">
        <v>6677</v>
      </c>
      <c r="D6325" s="8" t="n">
        <v>2017</v>
      </c>
      <c r="E6325" s="19" t="n">
        <v>0</v>
      </c>
      <c r="F6325" s="19" t="n">
        <v>41</v>
      </c>
    </row>
    <row r="6326" customFormat="false" ht="15" hidden="false" customHeight="false" outlineLevel="0" collapsed="false">
      <c r="A6326" s="8" t="s">
        <v>352</v>
      </c>
      <c r="B6326" s="8" t="s">
        <v>353</v>
      </c>
      <c r="C6326" s="8" t="s">
        <v>6678</v>
      </c>
      <c r="D6326" s="8" t="n">
        <v>2017</v>
      </c>
      <c r="E6326" s="19" t="n">
        <v>0</v>
      </c>
      <c r="F6326" s="19" t="n">
        <v>40</v>
      </c>
    </row>
    <row r="6327" customFormat="false" ht="15" hidden="false" customHeight="false" outlineLevel="0" collapsed="false">
      <c r="A6327" s="8" t="s">
        <v>352</v>
      </c>
      <c r="B6327" s="8" t="s">
        <v>353</v>
      </c>
      <c r="C6327" s="8" t="s">
        <v>6679</v>
      </c>
      <c r="D6327" s="8" t="n">
        <v>2017</v>
      </c>
      <c r="E6327" s="19" t="n">
        <v>0</v>
      </c>
      <c r="F6327" s="19" t="n">
        <v>40</v>
      </c>
    </row>
    <row r="6328" customFormat="false" ht="15" hidden="false" customHeight="false" outlineLevel="0" collapsed="false">
      <c r="A6328" s="8" t="s">
        <v>352</v>
      </c>
      <c r="B6328" s="8" t="s">
        <v>353</v>
      </c>
      <c r="C6328" s="8" t="s">
        <v>6680</v>
      </c>
      <c r="D6328" s="8" t="n">
        <v>2017</v>
      </c>
      <c r="E6328" s="19" t="n">
        <v>0</v>
      </c>
      <c r="F6328" s="19" t="n">
        <v>42</v>
      </c>
    </row>
    <row r="6329" customFormat="false" ht="15" hidden="false" customHeight="false" outlineLevel="0" collapsed="false">
      <c r="A6329" s="8" t="s">
        <v>352</v>
      </c>
      <c r="B6329" s="8" t="s">
        <v>353</v>
      </c>
      <c r="C6329" s="8" t="s">
        <v>6681</v>
      </c>
      <c r="D6329" s="8" t="n">
        <v>2017</v>
      </c>
      <c r="E6329" s="19" t="n">
        <v>0</v>
      </c>
      <c r="F6329" s="19" t="n">
        <v>42</v>
      </c>
    </row>
    <row r="6330" customFormat="false" ht="15" hidden="false" customHeight="false" outlineLevel="0" collapsed="false">
      <c r="A6330" s="8" t="s">
        <v>352</v>
      </c>
      <c r="B6330" s="8" t="s">
        <v>353</v>
      </c>
      <c r="C6330" s="8" t="s">
        <v>6682</v>
      </c>
      <c r="D6330" s="8" t="n">
        <v>2017</v>
      </c>
      <c r="E6330" s="19" t="n">
        <v>0</v>
      </c>
      <c r="F6330" s="19" t="n">
        <v>40</v>
      </c>
    </row>
    <row r="6331" customFormat="false" ht="15" hidden="false" customHeight="false" outlineLevel="0" collapsed="false">
      <c r="A6331" s="8" t="s">
        <v>352</v>
      </c>
      <c r="B6331" s="8" t="s">
        <v>353</v>
      </c>
      <c r="C6331" s="8" t="s">
        <v>6683</v>
      </c>
      <c r="D6331" s="8" t="n">
        <v>2017</v>
      </c>
      <c r="E6331" s="19" t="n">
        <v>0</v>
      </c>
      <c r="F6331" s="19" t="n">
        <v>41</v>
      </c>
    </row>
    <row r="6332" customFormat="false" ht="15" hidden="false" customHeight="false" outlineLevel="0" collapsed="false">
      <c r="A6332" s="8" t="s">
        <v>352</v>
      </c>
      <c r="B6332" s="8" t="s">
        <v>353</v>
      </c>
      <c r="C6332" s="8" t="s">
        <v>6684</v>
      </c>
      <c r="D6332" s="8" t="n">
        <v>2017</v>
      </c>
      <c r="E6332" s="19" t="n">
        <v>0</v>
      </c>
      <c r="F6332" s="19" t="n">
        <v>41</v>
      </c>
    </row>
    <row r="6333" customFormat="false" ht="15" hidden="false" customHeight="false" outlineLevel="0" collapsed="false">
      <c r="A6333" s="8" t="s">
        <v>352</v>
      </c>
      <c r="B6333" s="8" t="s">
        <v>353</v>
      </c>
      <c r="C6333" s="8" t="s">
        <v>6685</v>
      </c>
      <c r="D6333" s="8" t="n">
        <v>2017</v>
      </c>
      <c r="E6333" s="19" t="n">
        <v>0</v>
      </c>
      <c r="F6333" s="19" t="n">
        <v>40</v>
      </c>
    </row>
    <row r="6334" customFormat="false" ht="15" hidden="false" customHeight="false" outlineLevel="0" collapsed="false">
      <c r="A6334" s="8" t="s">
        <v>352</v>
      </c>
      <c r="B6334" s="8" t="s">
        <v>353</v>
      </c>
      <c r="C6334" s="8" t="s">
        <v>6686</v>
      </c>
      <c r="D6334" s="8" t="n">
        <v>2017</v>
      </c>
      <c r="E6334" s="19" t="n">
        <v>0</v>
      </c>
      <c r="F6334" s="19" t="n">
        <v>40</v>
      </c>
    </row>
    <row r="6335" customFormat="false" ht="15" hidden="false" customHeight="false" outlineLevel="0" collapsed="false">
      <c r="A6335" s="8" t="s">
        <v>352</v>
      </c>
      <c r="B6335" s="8" t="s">
        <v>353</v>
      </c>
      <c r="C6335" s="8" t="s">
        <v>6687</v>
      </c>
      <c r="D6335" s="8" t="n">
        <v>2017</v>
      </c>
      <c r="F6335" s="19" t="n">
        <v>39</v>
      </c>
    </row>
    <row r="6336" customFormat="false" ht="15" hidden="false" customHeight="false" outlineLevel="0" collapsed="false">
      <c r="A6336" s="8" t="s">
        <v>352</v>
      </c>
      <c r="B6336" s="8" t="s">
        <v>353</v>
      </c>
      <c r="C6336" s="8" t="s">
        <v>6688</v>
      </c>
      <c r="D6336" s="8" t="n">
        <v>2017</v>
      </c>
      <c r="E6336" s="19" t="n">
        <v>9.906</v>
      </c>
      <c r="F6336" s="19" t="n">
        <v>37</v>
      </c>
    </row>
    <row r="6337" customFormat="false" ht="15" hidden="false" customHeight="false" outlineLevel="0" collapsed="false">
      <c r="A6337" s="8" t="s">
        <v>352</v>
      </c>
      <c r="B6337" s="8" t="s">
        <v>353</v>
      </c>
      <c r="C6337" s="8" t="s">
        <v>6689</v>
      </c>
      <c r="D6337" s="8" t="n">
        <v>2017</v>
      </c>
      <c r="E6337" s="19" t="n">
        <v>0</v>
      </c>
      <c r="F6337" s="19" t="n">
        <v>39</v>
      </c>
    </row>
    <row r="6338" customFormat="false" ht="15" hidden="false" customHeight="false" outlineLevel="0" collapsed="false">
      <c r="A6338" s="8" t="s">
        <v>352</v>
      </c>
      <c r="B6338" s="8" t="s">
        <v>353</v>
      </c>
      <c r="C6338" s="8" t="s">
        <v>6690</v>
      </c>
      <c r="D6338" s="8" t="n">
        <v>2017</v>
      </c>
      <c r="E6338" s="19" t="n">
        <v>0</v>
      </c>
      <c r="F6338" s="19" t="n">
        <v>40</v>
      </c>
    </row>
    <row r="6339" customFormat="false" ht="15" hidden="false" customHeight="false" outlineLevel="0" collapsed="false">
      <c r="A6339" s="8" t="s">
        <v>352</v>
      </c>
      <c r="B6339" s="8" t="s">
        <v>353</v>
      </c>
      <c r="C6339" s="8" t="s">
        <v>6691</v>
      </c>
      <c r="D6339" s="8" t="n">
        <v>2017</v>
      </c>
      <c r="E6339" s="19" t="n">
        <v>0</v>
      </c>
      <c r="F6339" s="19" t="n">
        <v>41</v>
      </c>
    </row>
    <row r="6340" customFormat="false" ht="15" hidden="false" customHeight="false" outlineLevel="0" collapsed="false">
      <c r="A6340" s="8" t="s">
        <v>352</v>
      </c>
      <c r="B6340" s="8" t="s">
        <v>353</v>
      </c>
      <c r="C6340" s="8" t="s">
        <v>6692</v>
      </c>
      <c r="D6340" s="8" t="n">
        <v>2017</v>
      </c>
      <c r="E6340" s="19" t="n">
        <v>0</v>
      </c>
      <c r="F6340" s="19" t="n">
        <v>40</v>
      </c>
    </row>
    <row r="6341" customFormat="false" ht="15" hidden="false" customHeight="false" outlineLevel="0" collapsed="false">
      <c r="A6341" s="8" t="s">
        <v>352</v>
      </c>
      <c r="B6341" s="8" t="s">
        <v>353</v>
      </c>
      <c r="C6341" s="8" t="s">
        <v>6693</v>
      </c>
      <c r="D6341" s="8" t="n">
        <v>2017</v>
      </c>
      <c r="E6341" s="19" t="n">
        <v>0</v>
      </c>
      <c r="F6341" s="19" t="n">
        <v>40</v>
      </c>
    </row>
    <row r="6342" customFormat="false" ht="15" hidden="false" customHeight="false" outlineLevel="0" collapsed="false">
      <c r="A6342" s="8" t="s">
        <v>352</v>
      </c>
      <c r="B6342" s="8" t="s">
        <v>353</v>
      </c>
      <c r="C6342" s="8" t="s">
        <v>6694</v>
      </c>
      <c r="D6342" s="8" t="n">
        <v>2017</v>
      </c>
      <c r="E6342" s="19" t="n">
        <v>0</v>
      </c>
      <c r="F6342" s="19" t="n">
        <v>40.6111111111111</v>
      </c>
    </row>
    <row r="6343" customFormat="false" ht="15" hidden="false" customHeight="false" outlineLevel="0" collapsed="false">
      <c r="A6343" s="8" t="s">
        <v>352</v>
      </c>
      <c r="B6343" s="8" t="s">
        <v>353</v>
      </c>
      <c r="C6343" s="8" t="s">
        <v>6695</v>
      </c>
      <c r="D6343" s="8" t="n">
        <v>2017</v>
      </c>
      <c r="E6343" s="19" t="n">
        <v>0</v>
      </c>
      <c r="F6343" s="19" t="n">
        <v>40</v>
      </c>
    </row>
    <row r="6344" customFormat="false" ht="15" hidden="false" customHeight="false" outlineLevel="0" collapsed="false">
      <c r="A6344" s="8" t="s">
        <v>352</v>
      </c>
      <c r="B6344" s="8" t="s">
        <v>353</v>
      </c>
      <c r="C6344" s="8" t="s">
        <v>6696</v>
      </c>
      <c r="D6344" s="8" t="n">
        <v>2017</v>
      </c>
      <c r="E6344" s="19" t="n">
        <v>0</v>
      </c>
      <c r="F6344" s="19" t="n">
        <v>40</v>
      </c>
    </row>
    <row r="6345" customFormat="false" ht="15" hidden="false" customHeight="false" outlineLevel="0" collapsed="false">
      <c r="A6345" s="8" t="s">
        <v>352</v>
      </c>
      <c r="B6345" s="8" t="s">
        <v>353</v>
      </c>
      <c r="C6345" s="8" t="s">
        <v>6697</v>
      </c>
      <c r="D6345" s="8" t="n">
        <v>2017</v>
      </c>
      <c r="E6345" s="19" t="n">
        <v>0</v>
      </c>
      <c r="F6345" s="19" t="n">
        <v>40</v>
      </c>
    </row>
    <row r="6346" customFormat="false" ht="15" hidden="false" customHeight="false" outlineLevel="0" collapsed="false">
      <c r="A6346" s="8" t="s">
        <v>352</v>
      </c>
      <c r="B6346" s="8" t="s">
        <v>353</v>
      </c>
      <c r="C6346" s="8" t="s">
        <v>6698</v>
      </c>
      <c r="D6346" s="8" t="n">
        <v>2017</v>
      </c>
      <c r="E6346" s="19" t="n">
        <v>0</v>
      </c>
      <c r="F6346" s="19" t="n">
        <v>39.2222222222222</v>
      </c>
    </row>
    <row r="6347" customFormat="false" ht="15" hidden="false" customHeight="false" outlineLevel="0" collapsed="false">
      <c r="A6347" s="8" t="s">
        <v>352</v>
      </c>
      <c r="B6347" s="8" t="s">
        <v>353</v>
      </c>
      <c r="C6347" s="8" t="s">
        <v>6699</v>
      </c>
      <c r="D6347" s="8" t="n">
        <v>2017</v>
      </c>
      <c r="E6347" s="19" t="n">
        <v>0.254</v>
      </c>
      <c r="F6347" s="19" t="n">
        <v>39</v>
      </c>
    </row>
    <row r="6348" customFormat="false" ht="15" hidden="false" customHeight="false" outlineLevel="0" collapsed="false">
      <c r="A6348" s="8" t="s">
        <v>352</v>
      </c>
      <c r="B6348" s="8" t="s">
        <v>353</v>
      </c>
      <c r="C6348" s="8" t="s">
        <v>6700</v>
      </c>
      <c r="D6348" s="8" t="n">
        <v>2017</v>
      </c>
      <c r="E6348" s="19" t="n">
        <v>0</v>
      </c>
      <c r="F6348" s="19" t="n">
        <v>38</v>
      </c>
    </row>
    <row r="6349" customFormat="false" ht="15" hidden="false" customHeight="false" outlineLevel="0" collapsed="false">
      <c r="A6349" s="8" t="s">
        <v>352</v>
      </c>
      <c r="B6349" s="8" t="s">
        <v>353</v>
      </c>
      <c r="C6349" s="8" t="s">
        <v>6701</v>
      </c>
      <c r="D6349" s="8" t="n">
        <v>2017</v>
      </c>
      <c r="E6349" s="19" t="n">
        <v>0.254</v>
      </c>
      <c r="F6349" s="19" t="n">
        <v>39</v>
      </c>
    </row>
    <row r="6350" customFormat="false" ht="15" hidden="false" customHeight="false" outlineLevel="0" collapsed="false">
      <c r="A6350" s="8" t="s">
        <v>352</v>
      </c>
      <c r="B6350" s="8" t="s">
        <v>353</v>
      </c>
      <c r="C6350" s="8" t="s">
        <v>6702</v>
      </c>
      <c r="D6350" s="8" t="n">
        <v>2017</v>
      </c>
      <c r="E6350" s="19" t="n">
        <v>30.988</v>
      </c>
      <c r="F6350" s="19" t="n">
        <v>37</v>
      </c>
    </row>
    <row r="6351" customFormat="false" ht="15" hidden="false" customHeight="false" outlineLevel="0" collapsed="false">
      <c r="A6351" s="8" t="s">
        <v>352</v>
      </c>
      <c r="B6351" s="8" t="s">
        <v>353</v>
      </c>
      <c r="C6351" s="8" t="s">
        <v>6703</v>
      </c>
      <c r="D6351" s="8" t="n">
        <v>2017</v>
      </c>
      <c r="E6351" s="19" t="n">
        <v>0</v>
      </c>
      <c r="F6351" s="19" t="n">
        <v>38</v>
      </c>
    </row>
    <row r="6352" customFormat="false" ht="15" hidden="false" customHeight="false" outlineLevel="0" collapsed="false">
      <c r="A6352" s="8" t="s">
        <v>352</v>
      </c>
      <c r="B6352" s="8" t="s">
        <v>353</v>
      </c>
      <c r="C6352" s="8" t="s">
        <v>6704</v>
      </c>
      <c r="D6352" s="8" t="n">
        <v>2017</v>
      </c>
      <c r="E6352" s="19" t="n">
        <v>4.064</v>
      </c>
      <c r="F6352" s="19" t="n">
        <v>35</v>
      </c>
    </row>
    <row r="6353" customFormat="false" ht="15" hidden="false" customHeight="false" outlineLevel="0" collapsed="false">
      <c r="A6353" s="8" t="s">
        <v>352</v>
      </c>
      <c r="B6353" s="8" t="s">
        <v>353</v>
      </c>
      <c r="C6353" s="8" t="s">
        <v>6705</v>
      </c>
      <c r="D6353" s="8" t="n">
        <v>2017</v>
      </c>
      <c r="E6353" s="19" t="n">
        <v>13.97</v>
      </c>
      <c r="F6353" s="19" t="n">
        <v>34</v>
      </c>
    </row>
    <row r="6354" customFormat="false" ht="15" hidden="false" customHeight="false" outlineLevel="0" collapsed="false">
      <c r="A6354" s="8" t="s">
        <v>352</v>
      </c>
      <c r="B6354" s="8" t="s">
        <v>353</v>
      </c>
      <c r="C6354" s="8" t="s">
        <v>6706</v>
      </c>
      <c r="D6354" s="8" t="n">
        <v>2017</v>
      </c>
      <c r="E6354" s="19" t="n">
        <v>2.032</v>
      </c>
      <c r="F6354" s="19" t="n">
        <v>35</v>
      </c>
    </row>
    <row r="6355" customFormat="false" ht="15" hidden="false" customHeight="false" outlineLevel="0" collapsed="false">
      <c r="A6355" s="8" t="s">
        <v>352</v>
      </c>
      <c r="B6355" s="8" t="s">
        <v>353</v>
      </c>
      <c r="C6355" s="8" t="s">
        <v>6707</v>
      </c>
      <c r="D6355" s="8" t="n">
        <v>2017</v>
      </c>
      <c r="E6355" s="19" t="n">
        <v>11.938</v>
      </c>
      <c r="F6355" s="19" t="n">
        <v>33</v>
      </c>
    </row>
    <row r="6356" customFormat="false" ht="15" hidden="false" customHeight="false" outlineLevel="0" collapsed="false">
      <c r="A6356" s="8" t="s">
        <v>352</v>
      </c>
      <c r="B6356" s="8" t="s">
        <v>353</v>
      </c>
      <c r="C6356" s="8" t="s">
        <v>6708</v>
      </c>
      <c r="D6356" s="8" t="n">
        <v>2017</v>
      </c>
      <c r="E6356" s="19" t="n">
        <v>28.956</v>
      </c>
      <c r="F6356" s="19" t="n">
        <v>33</v>
      </c>
    </row>
    <row r="6357" customFormat="false" ht="15" hidden="false" customHeight="false" outlineLevel="0" collapsed="false">
      <c r="A6357" s="8" t="s">
        <v>352</v>
      </c>
      <c r="B6357" s="8" t="s">
        <v>353</v>
      </c>
      <c r="C6357" s="8" t="s">
        <v>6709</v>
      </c>
      <c r="D6357" s="8" t="n">
        <v>2017</v>
      </c>
      <c r="E6357" s="19" t="n">
        <v>6.096</v>
      </c>
      <c r="F6357" s="19" t="n">
        <v>28</v>
      </c>
    </row>
    <row r="6358" customFormat="false" ht="15" hidden="false" customHeight="false" outlineLevel="0" collapsed="false">
      <c r="A6358" s="8" t="s">
        <v>352</v>
      </c>
      <c r="B6358" s="8" t="s">
        <v>353</v>
      </c>
      <c r="C6358" s="8" t="s">
        <v>6710</v>
      </c>
      <c r="D6358" s="8" t="n">
        <v>2017</v>
      </c>
      <c r="E6358" s="19" t="n">
        <v>39.116</v>
      </c>
      <c r="F6358" s="19" t="n">
        <v>29</v>
      </c>
    </row>
    <row r="6359" customFormat="false" ht="15" hidden="false" customHeight="false" outlineLevel="0" collapsed="false">
      <c r="A6359" s="8" t="s">
        <v>352</v>
      </c>
      <c r="B6359" s="8" t="s">
        <v>353</v>
      </c>
      <c r="C6359" s="8" t="s">
        <v>6711</v>
      </c>
      <c r="D6359" s="8" t="n">
        <v>2017</v>
      </c>
      <c r="E6359" s="19" t="n">
        <v>3.048</v>
      </c>
      <c r="F6359" s="19" t="n">
        <v>30</v>
      </c>
    </row>
    <row r="6360" customFormat="false" ht="15" hidden="false" customHeight="false" outlineLevel="0" collapsed="false">
      <c r="A6360" s="8" t="s">
        <v>352</v>
      </c>
      <c r="B6360" s="8" t="s">
        <v>353</v>
      </c>
      <c r="C6360" s="8" t="s">
        <v>6712</v>
      </c>
      <c r="D6360" s="8" t="n">
        <v>2017</v>
      </c>
      <c r="E6360" s="19" t="n">
        <v>0</v>
      </c>
      <c r="F6360" s="19" t="n">
        <v>35</v>
      </c>
    </row>
    <row r="6361" customFormat="false" ht="15" hidden="false" customHeight="false" outlineLevel="0" collapsed="false">
      <c r="A6361" s="8" t="s">
        <v>352</v>
      </c>
      <c r="B6361" s="8" t="s">
        <v>353</v>
      </c>
      <c r="C6361" s="8" t="s">
        <v>6713</v>
      </c>
      <c r="D6361" s="8" t="n">
        <v>2017</v>
      </c>
      <c r="E6361" s="19" t="n">
        <v>0</v>
      </c>
      <c r="F6361" s="19" t="n">
        <v>36</v>
      </c>
    </row>
    <row r="6362" customFormat="false" ht="15" hidden="false" customHeight="false" outlineLevel="0" collapsed="false">
      <c r="A6362" s="8" t="s">
        <v>352</v>
      </c>
      <c r="B6362" s="8" t="s">
        <v>353</v>
      </c>
      <c r="C6362" s="8" t="s">
        <v>6714</v>
      </c>
      <c r="D6362" s="8" t="n">
        <v>2017</v>
      </c>
      <c r="E6362" s="19" t="n">
        <v>2.032</v>
      </c>
      <c r="F6362" s="19" t="n">
        <v>36</v>
      </c>
    </row>
    <row r="6363" customFormat="false" ht="15" hidden="false" customHeight="false" outlineLevel="0" collapsed="false">
      <c r="A6363" s="8" t="s">
        <v>352</v>
      </c>
      <c r="B6363" s="8" t="s">
        <v>353</v>
      </c>
      <c r="C6363" s="8" t="s">
        <v>6715</v>
      </c>
      <c r="D6363" s="8" t="n">
        <v>2017</v>
      </c>
      <c r="E6363" s="19" t="n">
        <v>6.096</v>
      </c>
      <c r="F6363" s="19" t="n">
        <v>35.2222222222222</v>
      </c>
    </row>
    <row r="6364" customFormat="false" ht="15" hidden="false" customHeight="false" outlineLevel="0" collapsed="false">
      <c r="A6364" s="8" t="s">
        <v>352</v>
      </c>
      <c r="B6364" s="8" t="s">
        <v>353</v>
      </c>
      <c r="C6364" s="8" t="s">
        <v>6716</v>
      </c>
      <c r="D6364" s="8" t="n">
        <v>2017</v>
      </c>
      <c r="E6364" s="19" t="n">
        <v>4.064</v>
      </c>
      <c r="F6364" s="19" t="n">
        <v>36</v>
      </c>
    </row>
    <row r="6365" customFormat="false" ht="15" hidden="false" customHeight="false" outlineLevel="0" collapsed="false">
      <c r="A6365" s="8" t="s">
        <v>352</v>
      </c>
      <c r="B6365" s="8" t="s">
        <v>353</v>
      </c>
      <c r="C6365" s="8" t="s">
        <v>6717</v>
      </c>
      <c r="D6365" s="8" t="n">
        <v>2017</v>
      </c>
      <c r="E6365" s="19" t="n">
        <v>0</v>
      </c>
      <c r="F6365" s="19" t="n">
        <v>35</v>
      </c>
    </row>
    <row r="6366" customFormat="false" ht="15" hidden="false" customHeight="false" outlineLevel="0" collapsed="false">
      <c r="A6366" s="8" t="s">
        <v>352</v>
      </c>
      <c r="B6366" s="8" t="s">
        <v>353</v>
      </c>
      <c r="C6366" s="8" t="s">
        <v>6718</v>
      </c>
      <c r="D6366" s="8" t="n">
        <v>2017</v>
      </c>
      <c r="E6366" s="19" t="n">
        <v>3.048</v>
      </c>
      <c r="F6366" s="19" t="n">
        <v>35</v>
      </c>
    </row>
    <row r="6367" customFormat="false" ht="15" hidden="false" customHeight="false" outlineLevel="0" collapsed="false">
      <c r="A6367" s="8" t="s">
        <v>352</v>
      </c>
      <c r="B6367" s="8" t="s">
        <v>353</v>
      </c>
      <c r="C6367" s="8" t="s">
        <v>6719</v>
      </c>
      <c r="D6367" s="8" t="n">
        <v>2017</v>
      </c>
      <c r="E6367" s="19" t="n">
        <v>6.096</v>
      </c>
      <c r="F6367" s="19" t="n">
        <v>32</v>
      </c>
    </row>
    <row r="6368" customFormat="false" ht="15" hidden="false" customHeight="false" outlineLevel="0" collapsed="false">
      <c r="A6368" s="8" t="s">
        <v>352</v>
      </c>
      <c r="B6368" s="8" t="s">
        <v>353</v>
      </c>
      <c r="C6368" s="8" t="s">
        <v>6720</v>
      </c>
      <c r="D6368" s="8" t="n">
        <v>2017</v>
      </c>
      <c r="E6368" s="19" t="n">
        <v>0.508</v>
      </c>
      <c r="F6368" s="19" t="n">
        <v>32</v>
      </c>
    </row>
    <row r="6369" customFormat="false" ht="15" hidden="false" customHeight="false" outlineLevel="0" collapsed="false">
      <c r="A6369" s="8" t="s">
        <v>352</v>
      </c>
      <c r="B6369" s="8" t="s">
        <v>353</v>
      </c>
      <c r="C6369" s="8" t="s">
        <v>6721</v>
      </c>
      <c r="D6369" s="8" t="n">
        <v>2017</v>
      </c>
      <c r="F6369" s="19" t="n">
        <v>32</v>
      </c>
    </row>
    <row r="6370" customFormat="false" ht="15" hidden="false" customHeight="false" outlineLevel="0" collapsed="false">
      <c r="A6370" s="8" t="s">
        <v>352</v>
      </c>
      <c r="B6370" s="8" t="s">
        <v>353</v>
      </c>
      <c r="C6370" s="8" t="s">
        <v>6722</v>
      </c>
      <c r="D6370" s="8" t="n">
        <v>2017</v>
      </c>
      <c r="E6370" s="19" t="n">
        <v>5.08</v>
      </c>
      <c r="F6370" s="19" t="n">
        <v>30</v>
      </c>
    </row>
    <row r="6371" customFormat="false" ht="15" hidden="false" customHeight="false" outlineLevel="0" collapsed="false">
      <c r="A6371" s="8" t="s">
        <v>352</v>
      </c>
      <c r="B6371" s="8" t="s">
        <v>353</v>
      </c>
      <c r="C6371" s="8" t="s">
        <v>6723</v>
      </c>
      <c r="D6371" s="8" t="n">
        <v>2017</v>
      </c>
      <c r="E6371" s="19" t="n">
        <v>24.892</v>
      </c>
      <c r="F6371" s="19" t="n">
        <v>28.6111111111111</v>
      </c>
    </row>
    <row r="6372" customFormat="false" ht="15" hidden="false" customHeight="false" outlineLevel="0" collapsed="false">
      <c r="A6372" s="8" t="s">
        <v>352</v>
      </c>
      <c r="B6372" s="8" t="s">
        <v>353</v>
      </c>
      <c r="C6372" s="8" t="s">
        <v>6724</v>
      </c>
      <c r="D6372" s="8" t="n">
        <v>2017</v>
      </c>
      <c r="E6372" s="19" t="n">
        <v>9.906</v>
      </c>
      <c r="F6372" s="19" t="n">
        <v>30</v>
      </c>
    </row>
    <row r="6373" customFormat="false" ht="15" hidden="false" customHeight="false" outlineLevel="0" collapsed="false">
      <c r="A6373" s="8" t="s">
        <v>352</v>
      </c>
      <c r="B6373" s="8" t="s">
        <v>353</v>
      </c>
      <c r="C6373" s="8" t="s">
        <v>6725</v>
      </c>
      <c r="D6373" s="8" t="n">
        <v>2017</v>
      </c>
      <c r="E6373" s="19" t="n">
        <v>8.89</v>
      </c>
      <c r="F6373" s="19" t="n">
        <v>32</v>
      </c>
    </row>
    <row r="6374" customFormat="false" ht="15" hidden="false" customHeight="false" outlineLevel="0" collapsed="false">
      <c r="A6374" s="8" t="s">
        <v>352</v>
      </c>
      <c r="B6374" s="8" t="s">
        <v>353</v>
      </c>
      <c r="C6374" s="8" t="s">
        <v>6726</v>
      </c>
      <c r="D6374" s="8" t="n">
        <v>2017</v>
      </c>
      <c r="E6374" s="19" t="n">
        <v>4.064</v>
      </c>
      <c r="F6374" s="19" t="n">
        <v>32.6111111111111</v>
      </c>
    </row>
    <row r="6375" customFormat="false" ht="15" hidden="false" customHeight="false" outlineLevel="0" collapsed="false">
      <c r="A6375" s="8" t="s">
        <v>352</v>
      </c>
      <c r="B6375" s="8" t="s">
        <v>353</v>
      </c>
      <c r="C6375" s="8" t="s">
        <v>6727</v>
      </c>
      <c r="D6375" s="8" t="n">
        <v>2017</v>
      </c>
      <c r="E6375" s="19" t="n">
        <v>17.018</v>
      </c>
      <c r="F6375" s="19" t="n">
        <v>34</v>
      </c>
    </row>
    <row r="6376" customFormat="false" ht="15" hidden="false" customHeight="false" outlineLevel="0" collapsed="false">
      <c r="A6376" s="8" t="s">
        <v>352</v>
      </c>
      <c r="B6376" s="8" t="s">
        <v>353</v>
      </c>
      <c r="C6376" s="8" t="s">
        <v>6728</v>
      </c>
      <c r="D6376" s="8" t="n">
        <v>2017</v>
      </c>
      <c r="E6376" s="19" t="n">
        <v>5.08</v>
      </c>
      <c r="F6376" s="19" t="n">
        <v>32</v>
      </c>
    </row>
    <row r="6377" customFormat="false" ht="15" hidden="false" customHeight="false" outlineLevel="0" collapsed="false">
      <c r="A6377" s="8" t="s">
        <v>352</v>
      </c>
      <c r="B6377" s="8" t="s">
        <v>353</v>
      </c>
      <c r="C6377" s="8" t="s">
        <v>6729</v>
      </c>
      <c r="D6377" s="8" t="n">
        <v>2017</v>
      </c>
      <c r="E6377" s="19" t="n">
        <v>88.9</v>
      </c>
      <c r="F6377" s="19" t="n">
        <v>33</v>
      </c>
    </row>
    <row r="6378" customFormat="false" ht="15" hidden="false" customHeight="false" outlineLevel="0" collapsed="false">
      <c r="A6378" s="8" t="s">
        <v>352</v>
      </c>
      <c r="B6378" s="8" t="s">
        <v>353</v>
      </c>
      <c r="C6378" s="8" t="s">
        <v>6730</v>
      </c>
      <c r="D6378" s="8" t="n">
        <v>2017</v>
      </c>
      <c r="E6378" s="19" t="n">
        <v>19.05</v>
      </c>
      <c r="F6378" s="19" t="n">
        <v>27</v>
      </c>
    </row>
    <row r="6379" customFormat="false" ht="15" hidden="false" customHeight="false" outlineLevel="0" collapsed="false">
      <c r="A6379" s="8" t="s">
        <v>352</v>
      </c>
      <c r="B6379" s="8" t="s">
        <v>353</v>
      </c>
      <c r="C6379" s="8" t="s">
        <v>6731</v>
      </c>
      <c r="D6379" s="8" t="n">
        <v>2017</v>
      </c>
      <c r="E6379" s="19" t="n">
        <v>108.966</v>
      </c>
      <c r="F6379" s="19" t="n">
        <v>27</v>
      </c>
    </row>
    <row r="6380" customFormat="false" ht="15" hidden="false" customHeight="false" outlineLevel="0" collapsed="false">
      <c r="A6380" s="8" t="s">
        <v>352</v>
      </c>
      <c r="B6380" s="8" t="s">
        <v>353</v>
      </c>
      <c r="C6380" s="8" t="s">
        <v>6732</v>
      </c>
      <c r="D6380" s="8" t="n">
        <v>2017</v>
      </c>
      <c r="E6380" s="19" t="n">
        <v>64.008</v>
      </c>
      <c r="F6380" s="19" t="n">
        <v>26</v>
      </c>
    </row>
    <row r="6381" customFormat="false" ht="15" hidden="false" customHeight="false" outlineLevel="0" collapsed="false">
      <c r="A6381" s="8" t="s">
        <v>352</v>
      </c>
      <c r="B6381" s="8" t="s">
        <v>353</v>
      </c>
      <c r="C6381" s="8" t="s">
        <v>6733</v>
      </c>
      <c r="D6381" s="8" t="n">
        <v>2017</v>
      </c>
      <c r="E6381" s="19" t="n">
        <v>39.878</v>
      </c>
      <c r="F6381" s="19" t="n">
        <v>27</v>
      </c>
    </row>
    <row r="6382" customFormat="false" ht="15" hidden="false" customHeight="false" outlineLevel="0" collapsed="false">
      <c r="A6382" s="8" t="s">
        <v>352</v>
      </c>
      <c r="B6382" s="8" t="s">
        <v>353</v>
      </c>
      <c r="C6382" s="8" t="s">
        <v>6734</v>
      </c>
      <c r="D6382" s="8" t="n">
        <v>2017</v>
      </c>
      <c r="E6382" s="19" t="n">
        <v>36.068</v>
      </c>
      <c r="F6382" s="19" t="n">
        <v>27</v>
      </c>
    </row>
    <row r="6383" customFormat="false" ht="15" hidden="false" customHeight="false" outlineLevel="0" collapsed="false">
      <c r="A6383" s="8" t="s">
        <v>352</v>
      </c>
      <c r="B6383" s="8" t="s">
        <v>353</v>
      </c>
      <c r="C6383" s="8" t="s">
        <v>6735</v>
      </c>
      <c r="D6383" s="8" t="n">
        <v>2017</v>
      </c>
      <c r="E6383" s="19" t="n">
        <v>180.086</v>
      </c>
      <c r="F6383" s="19" t="n">
        <v>26</v>
      </c>
    </row>
    <row r="6384" customFormat="false" ht="15" hidden="false" customHeight="false" outlineLevel="0" collapsed="false">
      <c r="A6384" s="8" t="s">
        <v>352</v>
      </c>
      <c r="B6384" s="8" t="s">
        <v>353</v>
      </c>
      <c r="C6384" s="8" t="s">
        <v>6736</v>
      </c>
      <c r="D6384" s="8" t="n">
        <v>2017</v>
      </c>
      <c r="E6384" s="19" t="n">
        <v>45.974</v>
      </c>
      <c r="F6384" s="19" t="n">
        <v>30</v>
      </c>
    </row>
    <row r="6385" customFormat="false" ht="15" hidden="false" customHeight="false" outlineLevel="0" collapsed="false">
      <c r="A6385" s="8" t="s">
        <v>352</v>
      </c>
      <c r="B6385" s="8" t="s">
        <v>353</v>
      </c>
      <c r="C6385" s="8" t="s">
        <v>6737</v>
      </c>
      <c r="D6385" s="8" t="n">
        <v>2017</v>
      </c>
      <c r="E6385" s="19" t="n">
        <v>2.032</v>
      </c>
      <c r="F6385" s="19" t="n">
        <v>32.3888888888889</v>
      </c>
    </row>
    <row r="6386" customFormat="false" ht="15" hidden="false" customHeight="false" outlineLevel="0" collapsed="false">
      <c r="A6386" s="8" t="s">
        <v>352</v>
      </c>
      <c r="B6386" s="8" t="s">
        <v>353</v>
      </c>
      <c r="C6386" s="8" t="s">
        <v>6738</v>
      </c>
      <c r="D6386" s="8" t="n">
        <v>2017</v>
      </c>
      <c r="E6386" s="19" t="n">
        <v>0.254</v>
      </c>
      <c r="F6386" s="19" t="n">
        <v>31</v>
      </c>
    </row>
    <row r="6387" customFormat="false" ht="15" hidden="false" customHeight="false" outlineLevel="0" collapsed="false">
      <c r="A6387" s="8" t="s">
        <v>352</v>
      </c>
      <c r="B6387" s="8" t="s">
        <v>353</v>
      </c>
      <c r="C6387" s="8" t="s">
        <v>6739</v>
      </c>
      <c r="D6387" s="8" t="n">
        <v>2017</v>
      </c>
      <c r="E6387" s="19" t="n">
        <v>1.016</v>
      </c>
      <c r="F6387" s="19" t="n">
        <v>30.3888888888889</v>
      </c>
    </row>
    <row r="6388" customFormat="false" ht="15" hidden="false" customHeight="false" outlineLevel="0" collapsed="false">
      <c r="A6388" s="8" t="s">
        <v>352</v>
      </c>
      <c r="B6388" s="8" t="s">
        <v>353</v>
      </c>
      <c r="C6388" s="8" t="s">
        <v>6740</v>
      </c>
      <c r="D6388" s="8" t="n">
        <v>2017</v>
      </c>
      <c r="E6388" s="19" t="n">
        <v>7.874</v>
      </c>
      <c r="F6388" s="19" t="n">
        <v>32.7777777777778</v>
      </c>
    </row>
    <row r="6389" customFormat="false" ht="15" hidden="false" customHeight="false" outlineLevel="0" collapsed="false">
      <c r="A6389" s="8" t="s">
        <v>352</v>
      </c>
      <c r="B6389" s="8" t="s">
        <v>353</v>
      </c>
      <c r="C6389" s="8" t="s">
        <v>6741</v>
      </c>
      <c r="D6389" s="8" t="n">
        <v>2017</v>
      </c>
      <c r="E6389" s="19" t="n">
        <v>2.032</v>
      </c>
      <c r="F6389" s="19" t="n">
        <v>30.6111111111111</v>
      </c>
    </row>
    <row r="6390" customFormat="false" ht="15" hidden="false" customHeight="false" outlineLevel="0" collapsed="false">
      <c r="A6390" s="8" t="s">
        <v>352</v>
      </c>
      <c r="B6390" s="8" t="s">
        <v>353</v>
      </c>
      <c r="C6390" s="8" t="s">
        <v>6742</v>
      </c>
      <c r="D6390" s="8" t="n">
        <v>2017</v>
      </c>
      <c r="E6390" s="19" t="n">
        <v>0.762</v>
      </c>
      <c r="F6390" s="19" t="n">
        <v>33</v>
      </c>
    </row>
    <row r="6391" customFormat="false" ht="15" hidden="false" customHeight="false" outlineLevel="0" collapsed="false">
      <c r="A6391" s="8" t="s">
        <v>352</v>
      </c>
      <c r="B6391" s="8" t="s">
        <v>353</v>
      </c>
      <c r="C6391" s="8" t="s">
        <v>6743</v>
      </c>
      <c r="D6391" s="8" t="n">
        <v>2017</v>
      </c>
      <c r="E6391" s="19" t="n">
        <v>0</v>
      </c>
      <c r="F6391" s="19" t="n">
        <v>33.2222222222222</v>
      </c>
    </row>
    <row r="6392" customFormat="false" ht="15" hidden="false" customHeight="false" outlineLevel="0" collapsed="false">
      <c r="A6392" s="8" t="s">
        <v>352</v>
      </c>
      <c r="B6392" s="8" t="s">
        <v>353</v>
      </c>
      <c r="C6392" s="8" t="s">
        <v>6744</v>
      </c>
      <c r="D6392" s="8" t="n">
        <v>2017</v>
      </c>
      <c r="E6392" s="19" t="n">
        <v>0</v>
      </c>
      <c r="F6392" s="19" t="n">
        <v>32</v>
      </c>
    </row>
    <row r="6393" customFormat="false" ht="15" hidden="false" customHeight="false" outlineLevel="0" collapsed="false">
      <c r="A6393" s="8" t="s">
        <v>352</v>
      </c>
      <c r="B6393" s="8" t="s">
        <v>353</v>
      </c>
      <c r="C6393" s="8" t="s">
        <v>6745</v>
      </c>
      <c r="D6393" s="8" t="n">
        <v>2017</v>
      </c>
      <c r="E6393" s="19" t="n">
        <v>0</v>
      </c>
      <c r="F6393" s="19" t="n">
        <v>33.2222222222222</v>
      </c>
    </row>
    <row r="6394" customFormat="false" ht="15" hidden="false" customHeight="false" outlineLevel="0" collapsed="false">
      <c r="A6394" s="8" t="s">
        <v>352</v>
      </c>
      <c r="B6394" s="8" t="s">
        <v>353</v>
      </c>
      <c r="C6394" s="8" t="s">
        <v>6746</v>
      </c>
      <c r="D6394" s="8" t="n">
        <v>2017</v>
      </c>
      <c r="E6394" s="19" t="n">
        <v>0.508</v>
      </c>
      <c r="F6394" s="19" t="n">
        <v>32.2222222222222</v>
      </c>
    </row>
    <row r="6395" customFormat="false" ht="15" hidden="false" customHeight="false" outlineLevel="0" collapsed="false">
      <c r="A6395" s="8" t="s">
        <v>352</v>
      </c>
      <c r="B6395" s="8" t="s">
        <v>353</v>
      </c>
      <c r="C6395" s="8" t="s">
        <v>6747</v>
      </c>
      <c r="D6395" s="8" t="n">
        <v>2017</v>
      </c>
      <c r="E6395" s="19" t="n">
        <v>2.032</v>
      </c>
      <c r="F6395" s="19" t="n">
        <v>33</v>
      </c>
    </row>
    <row r="6396" customFormat="false" ht="15" hidden="false" customHeight="false" outlineLevel="0" collapsed="false">
      <c r="A6396" s="8" t="s">
        <v>352</v>
      </c>
      <c r="B6396" s="8" t="s">
        <v>353</v>
      </c>
      <c r="C6396" s="8" t="s">
        <v>6748</v>
      </c>
      <c r="D6396" s="8" t="n">
        <v>2017</v>
      </c>
      <c r="E6396" s="19" t="n">
        <v>0</v>
      </c>
      <c r="F6396" s="19" t="n">
        <v>33</v>
      </c>
    </row>
    <row r="6397" customFormat="false" ht="15" hidden="false" customHeight="false" outlineLevel="0" collapsed="false">
      <c r="A6397" s="8" t="s">
        <v>352</v>
      </c>
      <c r="B6397" s="8" t="s">
        <v>353</v>
      </c>
      <c r="C6397" s="8" t="s">
        <v>6749</v>
      </c>
      <c r="D6397" s="8" t="n">
        <v>2017</v>
      </c>
      <c r="E6397" s="19" t="n">
        <v>0</v>
      </c>
      <c r="F6397" s="19" t="n">
        <v>34.3888888888889</v>
      </c>
    </row>
    <row r="6398" customFormat="false" ht="15" hidden="false" customHeight="false" outlineLevel="0" collapsed="false">
      <c r="A6398" s="8" t="s">
        <v>352</v>
      </c>
      <c r="B6398" s="8" t="s">
        <v>353</v>
      </c>
      <c r="C6398" s="8" t="s">
        <v>6750</v>
      </c>
      <c r="D6398" s="8" t="n">
        <v>2017</v>
      </c>
      <c r="E6398" s="19" t="n">
        <v>0.508</v>
      </c>
      <c r="F6398" s="19" t="n">
        <v>32.6111111111111</v>
      </c>
    </row>
    <row r="6399" customFormat="false" ht="15" hidden="false" customHeight="false" outlineLevel="0" collapsed="false">
      <c r="A6399" s="8" t="s">
        <v>352</v>
      </c>
      <c r="B6399" s="8" t="s">
        <v>353</v>
      </c>
      <c r="C6399" s="8" t="s">
        <v>6751</v>
      </c>
      <c r="D6399" s="8" t="n">
        <v>2017</v>
      </c>
      <c r="E6399" s="19" t="n">
        <v>7.112</v>
      </c>
      <c r="F6399" s="19" t="n">
        <v>30.3888888888889</v>
      </c>
    </row>
    <row r="6400" customFormat="false" ht="15" hidden="false" customHeight="false" outlineLevel="0" collapsed="false">
      <c r="A6400" s="8" t="s">
        <v>352</v>
      </c>
      <c r="B6400" s="8" t="s">
        <v>353</v>
      </c>
      <c r="C6400" s="8" t="s">
        <v>6752</v>
      </c>
      <c r="D6400" s="8" t="n">
        <v>2017</v>
      </c>
      <c r="E6400" s="19" t="n">
        <v>5.08</v>
      </c>
      <c r="F6400" s="19" t="n">
        <v>33</v>
      </c>
    </row>
    <row r="6401" customFormat="false" ht="15" hidden="false" customHeight="false" outlineLevel="0" collapsed="false">
      <c r="A6401" s="8" t="s">
        <v>352</v>
      </c>
      <c r="B6401" s="8" t="s">
        <v>353</v>
      </c>
      <c r="C6401" s="8" t="s">
        <v>6753</v>
      </c>
      <c r="D6401" s="8" t="n">
        <v>2017</v>
      </c>
      <c r="E6401" s="19" t="n">
        <v>0.508</v>
      </c>
      <c r="F6401" s="19" t="n">
        <v>33</v>
      </c>
    </row>
    <row r="6402" customFormat="false" ht="15" hidden="false" customHeight="false" outlineLevel="0" collapsed="false">
      <c r="A6402" s="8" t="s">
        <v>352</v>
      </c>
      <c r="B6402" s="8" t="s">
        <v>353</v>
      </c>
      <c r="C6402" s="8" t="s">
        <v>6754</v>
      </c>
      <c r="D6402" s="8" t="n">
        <v>2017</v>
      </c>
      <c r="E6402" s="19" t="n">
        <v>0</v>
      </c>
      <c r="F6402" s="19" t="n">
        <v>33</v>
      </c>
    </row>
    <row r="6403" customFormat="false" ht="15" hidden="false" customHeight="false" outlineLevel="0" collapsed="false">
      <c r="A6403" s="8" t="s">
        <v>352</v>
      </c>
      <c r="B6403" s="8" t="s">
        <v>353</v>
      </c>
      <c r="C6403" s="8" t="s">
        <v>6755</v>
      </c>
      <c r="D6403" s="8" t="n">
        <v>2017</v>
      </c>
      <c r="E6403" s="19" t="n">
        <v>0</v>
      </c>
      <c r="F6403" s="19" t="n">
        <v>34</v>
      </c>
    </row>
    <row r="6404" customFormat="false" ht="15" hidden="false" customHeight="false" outlineLevel="0" collapsed="false">
      <c r="A6404" s="8" t="s">
        <v>352</v>
      </c>
      <c r="B6404" s="8" t="s">
        <v>353</v>
      </c>
      <c r="C6404" s="8" t="s">
        <v>6756</v>
      </c>
      <c r="D6404" s="8" t="n">
        <v>2017</v>
      </c>
      <c r="E6404" s="19" t="n">
        <v>0</v>
      </c>
      <c r="F6404" s="19" t="n">
        <v>34</v>
      </c>
    </row>
    <row r="6405" customFormat="false" ht="15" hidden="false" customHeight="false" outlineLevel="0" collapsed="false">
      <c r="A6405" s="8" t="s">
        <v>352</v>
      </c>
      <c r="B6405" s="8" t="s">
        <v>353</v>
      </c>
      <c r="C6405" s="8" t="s">
        <v>6757</v>
      </c>
      <c r="D6405" s="8" t="n">
        <v>2017</v>
      </c>
      <c r="E6405" s="19" t="n">
        <v>0</v>
      </c>
      <c r="F6405" s="19" t="n">
        <v>34.3888888888889</v>
      </c>
    </row>
    <row r="6406" customFormat="false" ht="15" hidden="false" customHeight="false" outlineLevel="0" collapsed="false">
      <c r="A6406" s="8" t="s">
        <v>352</v>
      </c>
      <c r="B6406" s="8" t="s">
        <v>353</v>
      </c>
      <c r="C6406" s="8" t="s">
        <v>6758</v>
      </c>
      <c r="D6406" s="8" t="n">
        <v>2017</v>
      </c>
      <c r="F6406" s="19" t="n">
        <v>32.7777777777778</v>
      </c>
    </row>
    <row r="6407" customFormat="false" ht="15" hidden="false" customHeight="false" outlineLevel="0" collapsed="false">
      <c r="A6407" s="8" t="s">
        <v>352</v>
      </c>
      <c r="B6407" s="8" t="s">
        <v>353</v>
      </c>
      <c r="C6407" s="8" t="s">
        <v>6759</v>
      </c>
      <c r="D6407" s="8" t="n">
        <v>2017</v>
      </c>
      <c r="E6407" s="19" t="n">
        <v>8.89</v>
      </c>
      <c r="F6407" s="19" t="n">
        <v>30</v>
      </c>
    </row>
    <row r="6408" customFormat="false" ht="15" hidden="false" customHeight="false" outlineLevel="0" collapsed="false">
      <c r="A6408" s="8" t="s">
        <v>352</v>
      </c>
      <c r="B6408" s="8" t="s">
        <v>353</v>
      </c>
      <c r="C6408" s="8" t="s">
        <v>6760</v>
      </c>
      <c r="D6408" s="8" t="n">
        <v>2017</v>
      </c>
      <c r="E6408" s="19" t="n">
        <v>53.086</v>
      </c>
      <c r="F6408" s="19" t="n">
        <v>34</v>
      </c>
    </row>
    <row r="6409" customFormat="false" ht="15" hidden="false" customHeight="false" outlineLevel="0" collapsed="false">
      <c r="A6409" s="8" t="s">
        <v>352</v>
      </c>
      <c r="B6409" s="8" t="s">
        <v>353</v>
      </c>
      <c r="C6409" s="8" t="s">
        <v>6761</v>
      </c>
      <c r="D6409" s="8" t="n">
        <v>2017</v>
      </c>
      <c r="E6409" s="19" t="n">
        <v>5.08</v>
      </c>
      <c r="F6409" s="19" t="n">
        <v>33</v>
      </c>
    </row>
    <row r="6410" customFormat="false" ht="15" hidden="false" customHeight="false" outlineLevel="0" collapsed="false">
      <c r="A6410" s="8" t="s">
        <v>352</v>
      </c>
      <c r="B6410" s="8" t="s">
        <v>353</v>
      </c>
      <c r="C6410" s="8" t="s">
        <v>6762</v>
      </c>
      <c r="D6410" s="8" t="n">
        <v>2017</v>
      </c>
      <c r="E6410" s="19" t="n">
        <v>7.874</v>
      </c>
      <c r="F6410" s="19" t="n">
        <v>30</v>
      </c>
    </row>
    <row r="6411" customFormat="false" ht="15" hidden="false" customHeight="false" outlineLevel="0" collapsed="false">
      <c r="A6411" s="8" t="s">
        <v>352</v>
      </c>
      <c r="B6411" s="8" t="s">
        <v>353</v>
      </c>
      <c r="C6411" s="8" t="s">
        <v>6763</v>
      </c>
      <c r="D6411" s="8" t="n">
        <v>2017</v>
      </c>
      <c r="E6411" s="19" t="n">
        <v>0.508</v>
      </c>
      <c r="F6411" s="19" t="n">
        <v>32.3888888888889</v>
      </c>
    </row>
    <row r="6412" customFormat="false" ht="15" hidden="false" customHeight="false" outlineLevel="0" collapsed="false">
      <c r="A6412" s="8" t="s">
        <v>352</v>
      </c>
      <c r="B6412" s="8" t="s">
        <v>353</v>
      </c>
      <c r="C6412" s="8" t="s">
        <v>6764</v>
      </c>
      <c r="D6412" s="8" t="n">
        <v>2017</v>
      </c>
      <c r="E6412" s="19" t="n">
        <v>0</v>
      </c>
      <c r="F6412" s="19" t="n">
        <v>33</v>
      </c>
    </row>
    <row r="6413" customFormat="false" ht="15" hidden="false" customHeight="false" outlineLevel="0" collapsed="false">
      <c r="A6413" s="8" t="s">
        <v>352</v>
      </c>
      <c r="B6413" s="8" t="s">
        <v>353</v>
      </c>
      <c r="C6413" s="8" t="s">
        <v>6765</v>
      </c>
      <c r="D6413" s="8" t="n">
        <v>2017</v>
      </c>
      <c r="E6413" s="19" t="n">
        <v>0</v>
      </c>
      <c r="F6413" s="19" t="n">
        <v>34</v>
      </c>
    </row>
    <row r="6414" customFormat="false" ht="15" hidden="false" customHeight="false" outlineLevel="0" collapsed="false">
      <c r="A6414" s="8" t="s">
        <v>352</v>
      </c>
      <c r="B6414" s="8" t="s">
        <v>353</v>
      </c>
      <c r="C6414" s="8" t="s">
        <v>6766</v>
      </c>
      <c r="D6414" s="8" t="n">
        <v>2017</v>
      </c>
      <c r="E6414" s="19" t="n">
        <v>2.032</v>
      </c>
      <c r="F6414" s="19" t="n">
        <v>34</v>
      </c>
    </row>
    <row r="6415" customFormat="false" ht="15" hidden="false" customHeight="false" outlineLevel="0" collapsed="false">
      <c r="A6415" s="8" t="s">
        <v>352</v>
      </c>
      <c r="B6415" s="8" t="s">
        <v>353</v>
      </c>
      <c r="C6415" s="8" t="s">
        <v>6767</v>
      </c>
      <c r="D6415" s="8" t="n">
        <v>2017</v>
      </c>
      <c r="E6415" s="19" t="n">
        <v>4.064</v>
      </c>
      <c r="F6415" s="19" t="n">
        <v>34</v>
      </c>
    </row>
    <row r="6416" customFormat="false" ht="15" hidden="false" customHeight="false" outlineLevel="0" collapsed="false">
      <c r="A6416" s="8" t="s">
        <v>352</v>
      </c>
      <c r="B6416" s="8" t="s">
        <v>353</v>
      </c>
      <c r="C6416" s="8" t="s">
        <v>6768</v>
      </c>
      <c r="D6416" s="8" t="n">
        <v>2017</v>
      </c>
      <c r="E6416" s="19" t="n">
        <v>5.08</v>
      </c>
      <c r="F6416" s="19" t="n">
        <v>33</v>
      </c>
    </row>
    <row r="6417" customFormat="false" ht="15" hidden="false" customHeight="false" outlineLevel="0" collapsed="false">
      <c r="A6417" s="8" t="s">
        <v>352</v>
      </c>
      <c r="B6417" s="8" t="s">
        <v>353</v>
      </c>
      <c r="C6417" s="8" t="s">
        <v>6769</v>
      </c>
      <c r="D6417" s="8" t="n">
        <v>2017</v>
      </c>
      <c r="E6417" s="19" t="n">
        <v>4.064</v>
      </c>
      <c r="F6417" s="19" t="n">
        <v>31</v>
      </c>
    </row>
    <row r="6418" customFormat="false" ht="15" hidden="false" customHeight="false" outlineLevel="0" collapsed="false">
      <c r="A6418" s="8" t="s">
        <v>352</v>
      </c>
      <c r="B6418" s="8" t="s">
        <v>353</v>
      </c>
      <c r="C6418" s="8" t="s">
        <v>6770</v>
      </c>
      <c r="D6418" s="8" t="n">
        <v>2017</v>
      </c>
      <c r="E6418" s="19" t="n">
        <v>7.874</v>
      </c>
      <c r="F6418" s="19" t="n">
        <v>30</v>
      </c>
    </row>
    <row r="6419" customFormat="false" ht="15" hidden="false" customHeight="false" outlineLevel="0" collapsed="false">
      <c r="A6419" s="8" t="s">
        <v>352</v>
      </c>
      <c r="B6419" s="8" t="s">
        <v>353</v>
      </c>
      <c r="C6419" s="8" t="s">
        <v>6771</v>
      </c>
      <c r="D6419" s="8" t="n">
        <v>2017</v>
      </c>
      <c r="E6419" s="19" t="n">
        <v>2.032</v>
      </c>
      <c r="F6419" s="19" t="n">
        <v>32.3888888888889</v>
      </c>
    </row>
    <row r="6420" customFormat="false" ht="15" hidden="false" customHeight="false" outlineLevel="0" collapsed="false">
      <c r="A6420" s="8" t="s">
        <v>352</v>
      </c>
      <c r="B6420" s="8" t="s">
        <v>353</v>
      </c>
      <c r="C6420" s="8" t="s">
        <v>6772</v>
      </c>
      <c r="D6420" s="8" t="n">
        <v>2017</v>
      </c>
      <c r="E6420" s="19" t="n">
        <v>23.114</v>
      </c>
      <c r="F6420" s="19" t="n">
        <v>30.2222222222222</v>
      </c>
    </row>
    <row r="6421" customFormat="false" ht="15" hidden="false" customHeight="false" outlineLevel="0" collapsed="false">
      <c r="A6421" s="8" t="s">
        <v>352</v>
      </c>
      <c r="B6421" s="8" t="s">
        <v>353</v>
      </c>
      <c r="C6421" s="8" t="s">
        <v>6773</v>
      </c>
      <c r="D6421" s="8" t="n">
        <v>2017</v>
      </c>
      <c r="E6421" s="19" t="n">
        <v>0.508</v>
      </c>
      <c r="F6421" s="19" t="n">
        <v>32</v>
      </c>
    </row>
    <row r="6422" customFormat="false" ht="15" hidden="false" customHeight="false" outlineLevel="0" collapsed="false">
      <c r="A6422" s="8" t="s">
        <v>352</v>
      </c>
      <c r="B6422" s="8" t="s">
        <v>353</v>
      </c>
      <c r="C6422" s="8" t="s">
        <v>6774</v>
      </c>
      <c r="D6422" s="8" t="n">
        <v>2017</v>
      </c>
      <c r="E6422" s="19" t="n">
        <v>3.048</v>
      </c>
      <c r="F6422" s="19" t="n">
        <v>32</v>
      </c>
    </row>
    <row r="6423" customFormat="false" ht="15" hidden="false" customHeight="false" outlineLevel="0" collapsed="false">
      <c r="A6423" s="8" t="s">
        <v>352</v>
      </c>
      <c r="B6423" s="8" t="s">
        <v>353</v>
      </c>
      <c r="C6423" s="8" t="s">
        <v>6775</v>
      </c>
      <c r="D6423" s="8" t="n">
        <v>2017</v>
      </c>
      <c r="E6423" s="19" t="n">
        <v>0</v>
      </c>
      <c r="F6423" s="19" t="n">
        <v>32</v>
      </c>
    </row>
    <row r="6424" customFormat="false" ht="15" hidden="false" customHeight="false" outlineLevel="0" collapsed="false">
      <c r="A6424" s="8" t="s">
        <v>352</v>
      </c>
      <c r="B6424" s="8" t="s">
        <v>353</v>
      </c>
      <c r="C6424" s="8" t="s">
        <v>6776</v>
      </c>
      <c r="D6424" s="8" t="n">
        <v>2017</v>
      </c>
      <c r="E6424" s="19" t="n">
        <v>0</v>
      </c>
      <c r="F6424" s="19" t="n">
        <v>32.2222222222222</v>
      </c>
    </row>
    <row r="6425" customFormat="false" ht="15" hidden="false" customHeight="false" outlineLevel="0" collapsed="false">
      <c r="A6425" s="8" t="s">
        <v>352</v>
      </c>
      <c r="B6425" s="8" t="s">
        <v>353</v>
      </c>
      <c r="C6425" s="8" t="s">
        <v>6777</v>
      </c>
      <c r="D6425" s="8" t="n">
        <v>2017</v>
      </c>
      <c r="E6425" s="19" t="n">
        <v>0</v>
      </c>
      <c r="F6425" s="19" t="n">
        <v>33</v>
      </c>
    </row>
    <row r="6426" customFormat="false" ht="15" hidden="false" customHeight="false" outlineLevel="0" collapsed="false">
      <c r="A6426" s="8" t="s">
        <v>352</v>
      </c>
      <c r="B6426" s="8" t="s">
        <v>353</v>
      </c>
      <c r="C6426" s="8" t="s">
        <v>6778</v>
      </c>
      <c r="D6426" s="8" t="n">
        <v>2017</v>
      </c>
      <c r="E6426" s="19" t="n">
        <v>0</v>
      </c>
      <c r="F6426" s="19" t="n">
        <v>34.6111111111111</v>
      </c>
    </row>
    <row r="6427" customFormat="false" ht="15" hidden="false" customHeight="false" outlineLevel="0" collapsed="false">
      <c r="A6427" s="8" t="s">
        <v>352</v>
      </c>
      <c r="B6427" s="8" t="s">
        <v>353</v>
      </c>
      <c r="C6427" s="8" t="s">
        <v>6779</v>
      </c>
      <c r="D6427" s="8" t="n">
        <v>2017</v>
      </c>
      <c r="E6427" s="19" t="n">
        <v>0</v>
      </c>
      <c r="F6427" s="19" t="n">
        <v>35</v>
      </c>
    </row>
    <row r="6428" customFormat="false" ht="15" hidden="false" customHeight="false" outlineLevel="0" collapsed="false">
      <c r="A6428" s="8" t="s">
        <v>352</v>
      </c>
      <c r="B6428" s="8" t="s">
        <v>353</v>
      </c>
      <c r="C6428" s="8" t="s">
        <v>6780</v>
      </c>
      <c r="D6428" s="8" t="n">
        <v>2017</v>
      </c>
      <c r="E6428" s="19" t="n">
        <v>6.096</v>
      </c>
      <c r="F6428" s="19" t="n">
        <v>34</v>
      </c>
    </row>
    <row r="6429" customFormat="false" ht="15" hidden="false" customHeight="false" outlineLevel="0" collapsed="false">
      <c r="A6429" s="8" t="s">
        <v>352</v>
      </c>
      <c r="B6429" s="8" t="s">
        <v>353</v>
      </c>
      <c r="C6429" s="8" t="s">
        <v>6781</v>
      </c>
      <c r="D6429" s="8" t="n">
        <v>2017</v>
      </c>
      <c r="E6429" s="19" t="n">
        <v>0.508</v>
      </c>
      <c r="F6429" s="19" t="n">
        <v>36</v>
      </c>
    </row>
    <row r="6430" customFormat="false" ht="15" hidden="false" customHeight="false" outlineLevel="0" collapsed="false">
      <c r="A6430" s="8" t="s">
        <v>352</v>
      </c>
      <c r="B6430" s="8" t="s">
        <v>353</v>
      </c>
      <c r="C6430" s="8" t="s">
        <v>6782</v>
      </c>
      <c r="D6430" s="8" t="n">
        <v>2017</v>
      </c>
      <c r="E6430" s="19" t="n">
        <v>0</v>
      </c>
      <c r="F6430" s="19" t="n">
        <v>37</v>
      </c>
    </row>
    <row r="6431" customFormat="false" ht="15" hidden="false" customHeight="false" outlineLevel="0" collapsed="false">
      <c r="A6431" s="8" t="s">
        <v>352</v>
      </c>
      <c r="B6431" s="8" t="s">
        <v>353</v>
      </c>
      <c r="C6431" s="8" t="s">
        <v>6783</v>
      </c>
      <c r="D6431" s="8" t="n">
        <v>2017</v>
      </c>
      <c r="E6431" s="19" t="n">
        <v>0</v>
      </c>
      <c r="F6431" s="19" t="n">
        <v>34</v>
      </c>
    </row>
    <row r="6432" customFormat="false" ht="15" hidden="false" customHeight="false" outlineLevel="0" collapsed="false">
      <c r="A6432" s="8" t="s">
        <v>352</v>
      </c>
      <c r="B6432" s="8" t="s">
        <v>353</v>
      </c>
      <c r="C6432" s="8" t="s">
        <v>6784</v>
      </c>
      <c r="D6432" s="8" t="n">
        <v>2017</v>
      </c>
      <c r="E6432" s="19" t="n">
        <v>0</v>
      </c>
      <c r="F6432" s="19" t="n">
        <v>34.2222222222222</v>
      </c>
    </row>
    <row r="6433" customFormat="false" ht="15" hidden="false" customHeight="false" outlineLevel="0" collapsed="false">
      <c r="A6433" s="8" t="s">
        <v>352</v>
      </c>
      <c r="B6433" s="8" t="s">
        <v>353</v>
      </c>
      <c r="C6433" s="8" t="s">
        <v>6785</v>
      </c>
      <c r="D6433" s="8" t="n">
        <v>2017</v>
      </c>
      <c r="E6433" s="19" t="n">
        <v>46.99</v>
      </c>
      <c r="F6433" s="19" t="n">
        <v>35</v>
      </c>
    </row>
    <row r="6434" customFormat="false" ht="15" hidden="false" customHeight="false" outlineLevel="0" collapsed="false">
      <c r="A6434" s="8" t="s">
        <v>352</v>
      </c>
      <c r="B6434" s="8" t="s">
        <v>353</v>
      </c>
      <c r="C6434" s="8" t="s">
        <v>6786</v>
      </c>
      <c r="D6434" s="8" t="n">
        <v>2017</v>
      </c>
      <c r="E6434" s="19" t="n">
        <v>6.096</v>
      </c>
      <c r="F6434" s="19" t="n">
        <v>31.7777777777778</v>
      </c>
    </row>
    <row r="6435" customFormat="false" ht="15" hidden="false" customHeight="false" outlineLevel="0" collapsed="false">
      <c r="A6435" s="8" t="s">
        <v>352</v>
      </c>
      <c r="B6435" s="8" t="s">
        <v>353</v>
      </c>
      <c r="C6435" s="8" t="s">
        <v>6787</v>
      </c>
      <c r="D6435" s="8" t="n">
        <v>2017</v>
      </c>
      <c r="E6435" s="19" t="n">
        <v>0</v>
      </c>
      <c r="F6435" s="19" t="n">
        <v>33.3888888888889</v>
      </c>
    </row>
    <row r="6436" customFormat="false" ht="15" hidden="false" customHeight="false" outlineLevel="0" collapsed="false">
      <c r="A6436" s="8" t="s">
        <v>352</v>
      </c>
      <c r="B6436" s="8" t="s">
        <v>353</v>
      </c>
      <c r="C6436" s="8" t="s">
        <v>6788</v>
      </c>
      <c r="D6436" s="8" t="n">
        <v>2017</v>
      </c>
      <c r="E6436" s="19" t="n">
        <v>0</v>
      </c>
      <c r="F6436" s="19" t="n">
        <v>34.6111111111111</v>
      </c>
    </row>
    <row r="6437" customFormat="false" ht="15" hidden="false" customHeight="false" outlineLevel="0" collapsed="false">
      <c r="A6437" s="8" t="s">
        <v>352</v>
      </c>
      <c r="B6437" s="8" t="s">
        <v>353</v>
      </c>
      <c r="C6437" s="8" t="s">
        <v>6789</v>
      </c>
      <c r="D6437" s="8" t="n">
        <v>2017</v>
      </c>
      <c r="E6437" s="19" t="n">
        <v>0</v>
      </c>
      <c r="F6437" s="19" t="n">
        <v>36</v>
      </c>
    </row>
    <row r="6438" customFormat="false" ht="15" hidden="false" customHeight="false" outlineLevel="0" collapsed="false">
      <c r="A6438" s="8" t="s">
        <v>352</v>
      </c>
      <c r="B6438" s="8" t="s">
        <v>353</v>
      </c>
      <c r="C6438" s="8" t="s">
        <v>6790</v>
      </c>
      <c r="D6438" s="8" t="n">
        <v>2017</v>
      </c>
      <c r="E6438" s="19" t="n">
        <v>0</v>
      </c>
      <c r="F6438" s="19" t="n">
        <v>36.3888888888889</v>
      </c>
    </row>
    <row r="6439" customFormat="false" ht="15" hidden="false" customHeight="false" outlineLevel="0" collapsed="false">
      <c r="A6439" s="8" t="s">
        <v>352</v>
      </c>
      <c r="B6439" s="8" t="s">
        <v>353</v>
      </c>
      <c r="C6439" s="8" t="s">
        <v>6791</v>
      </c>
      <c r="D6439" s="8" t="n">
        <v>2017</v>
      </c>
      <c r="E6439" s="19" t="n">
        <v>0</v>
      </c>
      <c r="F6439" s="19" t="n">
        <v>33</v>
      </c>
    </row>
    <row r="6440" customFormat="false" ht="15" hidden="false" customHeight="false" outlineLevel="0" collapsed="false">
      <c r="A6440" s="8" t="s">
        <v>352</v>
      </c>
      <c r="B6440" s="8" t="s">
        <v>353</v>
      </c>
      <c r="C6440" s="8" t="s">
        <v>6792</v>
      </c>
      <c r="D6440" s="8" t="n">
        <v>2017</v>
      </c>
      <c r="E6440" s="19" t="n">
        <v>0</v>
      </c>
      <c r="F6440" s="19" t="n">
        <v>31</v>
      </c>
    </row>
    <row r="6441" customFormat="false" ht="15" hidden="false" customHeight="false" outlineLevel="0" collapsed="false">
      <c r="A6441" s="8" t="s">
        <v>352</v>
      </c>
      <c r="B6441" s="8" t="s">
        <v>353</v>
      </c>
      <c r="C6441" s="8" t="s">
        <v>6793</v>
      </c>
      <c r="D6441" s="8" t="n">
        <v>2017</v>
      </c>
      <c r="E6441" s="19" t="n">
        <v>0</v>
      </c>
      <c r="F6441" s="19" t="n">
        <v>33.6111111111111</v>
      </c>
    </row>
    <row r="6442" customFormat="false" ht="15" hidden="false" customHeight="false" outlineLevel="0" collapsed="false">
      <c r="A6442" s="8" t="s">
        <v>352</v>
      </c>
      <c r="B6442" s="8" t="s">
        <v>353</v>
      </c>
      <c r="C6442" s="8" t="s">
        <v>6794</v>
      </c>
      <c r="D6442" s="8" t="n">
        <v>2017</v>
      </c>
      <c r="E6442" s="19" t="n">
        <v>0</v>
      </c>
      <c r="F6442" s="19" t="n">
        <v>33.3888888888889</v>
      </c>
    </row>
    <row r="6443" customFormat="false" ht="15" hidden="false" customHeight="false" outlineLevel="0" collapsed="false">
      <c r="A6443" s="8" t="s">
        <v>352</v>
      </c>
      <c r="B6443" s="8" t="s">
        <v>353</v>
      </c>
      <c r="C6443" s="8" t="s">
        <v>6795</v>
      </c>
      <c r="D6443" s="8" t="n">
        <v>2017</v>
      </c>
      <c r="E6443" s="19" t="n">
        <v>0</v>
      </c>
      <c r="F6443" s="19" t="n">
        <v>33</v>
      </c>
    </row>
    <row r="6444" customFormat="false" ht="15" hidden="false" customHeight="false" outlineLevel="0" collapsed="false">
      <c r="A6444" s="8" t="s">
        <v>352</v>
      </c>
      <c r="B6444" s="8" t="s">
        <v>353</v>
      </c>
      <c r="C6444" s="8" t="s">
        <v>6796</v>
      </c>
      <c r="D6444" s="8" t="n">
        <v>2017</v>
      </c>
      <c r="E6444" s="19" t="n">
        <v>0</v>
      </c>
      <c r="F6444" s="19" t="n">
        <v>34</v>
      </c>
    </row>
    <row r="6445" customFormat="false" ht="15" hidden="false" customHeight="false" outlineLevel="0" collapsed="false">
      <c r="A6445" s="8" t="s">
        <v>352</v>
      </c>
      <c r="B6445" s="8" t="s">
        <v>353</v>
      </c>
      <c r="C6445" s="8" t="s">
        <v>6797</v>
      </c>
      <c r="D6445" s="8" t="n">
        <v>2017</v>
      </c>
      <c r="E6445" s="19" t="n">
        <v>0</v>
      </c>
      <c r="F6445" s="19" t="n">
        <v>35</v>
      </c>
    </row>
    <row r="6446" customFormat="false" ht="15" hidden="false" customHeight="false" outlineLevel="0" collapsed="false">
      <c r="A6446" s="8" t="s">
        <v>352</v>
      </c>
      <c r="B6446" s="8" t="s">
        <v>353</v>
      </c>
      <c r="C6446" s="8" t="s">
        <v>6798</v>
      </c>
      <c r="D6446" s="8" t="n">
        <v>2017</v>
      </c>
      <c r="E6446" s="19" t="n">
        <v>0</v>
      </c>
      <c r="F6446" s="19" t="n">
        <v>35</v>
      </c>
    </row>
    <row r="6447" customFormat="false" ht="15" hidden="false" customHeight="false" outlineLevel="0" collapsed="false">
      <c r="A6447" s="8" t="s">
        <v>352</v>
      </c>
      <c r="B6447" s="8" t="s">
        <v>353</v>
      </c>
      <c r="C6447" s="8" t="s">
        <v>6799</v>
      </c>
      <c r="D6447" s="8" t="n">
        <v>2017</v>
      </c>
      <c r="E6447" s="19" t="n">
        <v>0</v>
      </c>
      <c r="F6447" s="19" t="n">
        <v>35.3888888888889</v>
      </c>
    </row>
    <row r="6448" customFormat="false" ht="15" hidden="false" customHeight="false" outlineLevel="0" collapsed="false">
      <c r="A6448" s="8" t="s">
        <v>352</v>
      </c>
      <c r="B6448" s="8" t="s">
        <v>353</v>
      </c>
      <c r="C6448" s="8" t="s">
        <v>6800</v>
      </c>
      <c r="D6448" s="8" t="n">
        <v>2017</v>
      </c>
      <c r="E6448" s="19" t="n">
        <v>0</v>
      </c>
      <c r="F6448" s="19" t="n">
        <v>37</v>
      </c>
    </row>
    <row r="6449" customFormat="false" ht="15" hidden="false" customHeight="false" outlineLevel="0" collapsed="false">
      <c r="A6449" s="8" t="s">
        <v>352</v>
      </c>
      <c r="B6449" s="8" t="s">
        <v>353</v>
      </c>
      <c r="C6449" s="8" t="s">
        <v>6801</v>
      </c>
      <c r="D6449" s="8" t="n">
        <v>2017</v>
      </c>
      <c r="E6449" s="19" t="n">
        <v>0</v>
      </c>
      <c r="F6449" s="19" t="n">
        <v>38</v>
      </c>
    </row>
    <row r="6450" customFormat="false" ht="15" hidden="false" customHeight="false" outlineLevel="0" collapsed="false">
      <c r="A6450" s="8" t="s">
        <v>352</v>
      </c>
      <c r="B6450" s="8" t="s">
        <v>353</v>
      </c>
      <c r="C6450" s="8" t="s">
        <v>6802</v>
      </c>
      <c r="D6450" s="8" t="n">
        <v>2017</v>
      </c>
      <c r="E6450" s="19" t="n">
        <v>0</v>
      </c>
      <c r="F6450" s="19" t="n">
        <v>37</v>
      </c>
    </row>
    <row r="6451" customFormat="false" ht="15" hidden="false" customHeight="false" outlineLevel="0" collapsed="false">
      <c r="A6451" s="8" t="s">
        <v>352</v>
      </c>
      <c r="B6451" s="8" t="s">
        <v>353</v>
      </c>
      <c r="C6451" s="8" t="s">
        <v>6803</v>
      </c>
      <c r="D6451" s="8" t="n">
        <v>2017</v>
      </c>
      <c r="E6451" s="19" t="n">
        <v>0</v>
      </c>
      <c r="F6451" s="19" t="n">
        <v>37</v>
      </c>
    </row>
    <row r="6452" customFormat="false" ht="15" hidden="false" customHeight="false" outlineLevel="0" collapsed="false">
      <c r="A6452" s="8" t="s">
        <v>352</v>
      </c>
      <c r="B6452" s="8" t="s">
        <v>353</v>
      </c>
      <c r="C6452" s="8" t="s">
        <v>6804</v>
      </c>
      <c r="D6452" s="8" t="n">
        <v>2017</v>
      </c>
      <c r="E6452" s="19" t="n">
        <v>0</v>
      </c>
      <c r="F6452" s="19" t="n">
        <v>38</v>
      </c>
    </row>
    <row r="6453" customFormat="false" ht="15" hidden="false" customHeight="false" outlineLevel="0" collapsed="false">
      <c r="A6453" s="8" t="s">
        <v>352</v>
      </c>
      <c r="B6453" s="8" t="s">
        <v>353</v>
      </c>
      <c r="C6453" s="8" t="s">
        <v>6805</v>
      </c>
      <c r="D6453" s="8" t="n">
        <v>2017</v>
      </c>
      <c r="E6453" s="19" t="n">
        <v>0</v>
      </c>
      <c r="F6453" s="19" t="n">
        <v>38.3888888888889</v>
      </c>
    </row>
    <row r="6454" customFormat="false" ht="15" hidden="false" customHeight="false" outlineLevel="0" collapsed="false">
      <c r="A6454" s="8" t="s">
        <v>352</v>
      </c>
      <c r="B6454" s="8" t="s">
        <v>353</v>
      </c>
      <c r="C6454" s="8" t="s">
        <v>6806</v>
      </c>
      <c r="D6454" s="8" t="n">
        <v>2017</v>
      </c>
      <c r="E6454" s="19" t="n">
        <v>0</v>
      </c>
      <c r="F6454" s="19" t="n">
        <v>37.2222222222222</v>
      </c>
    </row>
    <row r="6455" customFormat="false" ht="15" hidden="false" customHeight="false" outlineLevel="0" collapsed="false">
      <c r="A6455" s="8" t="s">
        <v>352</v>
      </c>
      <c r="B6455" s="8" t="s">
        <v>353</v>
      </c>
      <c r="C6455" s="8" t="s">
        <v>6807</v>
      </c>
      <c r="D6455" s="8" t="n">
        <v>2017</v>
      </c>
      <c r="E6455" s="19" t="n">
        <v>0</v>
      </c>
      <c r="F6455" s="19" t="n">
        <v>38.3888888888889</v>
      </c>
    </row>
    <row r="6456" customFormat="false" ht="15" hidden="false" customHeight="false" outlineLevel="0" collapsed="false">
      <c r="A6456" s="8" t="s">
        <v>352</v>
      </c>
      <c r="B6456" s="8" t="s">
        <v>353</v>
      </c>
      <c r="C6456" s="8" t="s">
        <v>6808</v>
      </c>
      <c r="D6456" s="8" t="n">
        <v>2017</v>
      </c>
      <c r="E6456" s="19" t="n">
        <v>0</v>
      </c>
      <c r="F6456" s="19" t="n">
        <v>38.2222222222222</v>
      </c>
    </row>
    <row r="6457" customFormat="false" ht="15" hidden="false" customHeight="false" outlineLevel="0" collapsed="false">
      <c r="A6457" s="8" t="s">
        <v>352</v>
      </c>
      <c r="B6457" s="8" t="s">
        <v>353</v>
      </c>
      <c r="C6457" s="8" t="s">
        <v>6809</v>
      </c>
      <c r="D6457" s="8" t="n">
        <v>2017</v>
      </c>
      <c r="E6457" s="19" t="n">
        <v>0</v>
      </c>
      <c r="F6457" s="19" t="n">
        <v>37</v>
      </c>
    </row>
    <row r="6458" customFormat="false" ht="15" hidden="false" customHeight="false" outlineLevel="0" collapsed="false">
      <c r="A6458" s="8" t="s">
        <v>352</v>
      </c>
      <c r="B6458" s="8" t="s">
        <v>353</v>
      </c>
      <c r="C6458" s="8" t="s">
        <v>6810</v>
      </c>
      <c r="D6458" s="8" t="n">
        <v>2017</v>
      </c>
      <c r="E6458" s="19" t="n">
        <v>0</v>
      </c>
      <c r="F6458" s="19" t="n">
        <v>39</v>
      </c>
    </row>
    <row r="6459" customFormat="false" ht="15" hidden="false" customHeight="false" outlineLevel="0" collapsed="false">
      <c r="A6459" s="8" t="s">
        <v>352</v>
      </c>
      <c r="B6459" s="8" t="s">
        <v>353</v>
      </c>
      <c r="C6459" s="8" t="s">
        <v>6811</v>
      </c>
      <c r="D6459" s="8" t="n">
        <v>2017</v>
      </c>
      <c r="E6459" s="19" t="n">
        <v>0</v>
      </c>
      <c r="F6459" s="19" t="n">
        <v>32</v>
      </c>
    </row>
    <row r="6460" customFormat="false" ht="15" hidden="false" customHeight="false" outlineLevel="0" collapsed="false">
      <c r="A6460" s="8" t="s">
        <v>352</v>
      </c>
      <c r="B6460" s="8" t="s">
        <v>353</v>
      </c>
      <c r="C6460" s="8" t="s">
        <v>6812</v>
      </c>
      <c r="D6460" s="8" t="n">
        <v>2017</v>
      </c>
      <c r="F6460" s="19" t="n">
        <v>33</v>
      </c>
    </row>
    <row r="6461" customFormat="false" ht="15" hidden="false" customHeight="false" outlineLevel="0" collapsed="false">
      <c r="A6461" s="8" t="s">
        <v>352</v>
      </c>
      <c r="B6461" s="8" t="s">
        <v>353</v>
      </c>
      <c r="C6461" s="8" t="s">
        <v>6813</v>
      </c>
      <c r="D6461" s="8" t="n">
        <v>2017</v>
      </c>
      <c r="E6461" s="19" t="n">
        <v>0</v>
      </c>
      <c r="F6461" s="19" t="n">
        <v>36</v>
      </c>
    </row>
    <row r="6462" customFormat="false" ht="15" hidden="false" customHeight="false" outlineLevel="0" collapsed="false">
      <c r="A6462" s="8" t="s">
        <v>352</v>
      </c>
      <c r="B6462" s="8" t="s">
        <v>353</v>
      </c>
      <c r="C6462" s="8" t="s">
        <v>6814</v>
      </c>
      <c r="D6462" s="8" t="n">
        <v>2017</v>
      </c>
      <c r="E6462" s="19" t="n">
        <v>0</v>
      </c>
      <c r="F6462" s="19" t="n">
        <v>37.3888888888889</v>
      </c>
    </row>
    <row r="6463" customFormat="false" ht="15" hidden="false" customHeight="false" outlineLevel="0" collapsed="false">
      <c r="A6463" s="8" t="s">
        <v>352</v>
      </c>
      <c r="B6463" s="8" t="s">
        <v>353</v>
      </c>
      <c r="C6463" s="8" t="s">
        <v>6815</v>
      </c>
      <c r="D6463" s="8" t="n">
        <v>2017</v>
      </c>
      <c r="E6463" s="19" t="n">
        <v>0</v>
      </c>
      <c r="F6463" s="19" t="n">
        <v>37.3888888888889</v>
      </c>
    </row>
    <row r="6464" customFormat="false" ht="15" hidden="false" customHeight="false" outlineLevel="0" collapsed="false">
      <c r="A6464" s="8" t="s">
        <v>352</v>
      </c>
      <c r="B6464" s="8" t="s">
        <v>353</v>
      </c>
      <c r="C6464" s="8" t="s">
        <v>6816</v>
      </c>
      <c r="D6464" s="8" t="n">
        <v>2017</v>
      </c>
      <c r="E6464" s="19" t="n">
        <v>0</v>
      </c>
      <c r="F6464" s="19" t="n">
        <v>38</v>
      </c>
    </row>
    <row r="6465" customFormat="false" ht="15" hidden="false" customHeight="false" outlineLevel="0" collapsed="false">
      <c r="A6465" s="8" t="s">
        <v>352</v>
      </c>
      <c r="B6465" s="8" t="s">
        <v>353</v>
      </c>
      <c r="C6465" s="8" t="s">
        <v>6817</v>
      </c>
      <c r="D6465" s="8" t="n">
        <v>2017</v>
      </c>
      <c r="E6465" s="19" t="n">
        <v>0</v>
      </c>
      <c r="F6465" s="19" t="n">
        <v>38</v>
      </c>
    </row>
    <row r="6466" customFormat="false" ht="15" hidden="false" customHeight="false" outlineLevel="0" collapsed="false">
      <c r="A6466" s="8" t="s">
        <v>352</v>
      </c>
      <c r="B6466" s="8" t="s">
        <v>353</v>
      </c>
      <c r="C6466" s="8" t="s">
        <v>6818</v>
      </c>
      <c r="D6466" s="8" t="n">
        <v>2017</v>
      </c>
      <c r="E6466" s="19" t="n">
        <v>0</v>
      </c>
      <c r="F6466" s="19" t="n">
        <v>39</v>
      </c>
    </row>
    <row r="6467" customFormat="false" ht="15" hidden="false" customHeight="false" outlineLevel="0" collapsed="false">
      <c r="A6467" s="8" t="s">
        <v>352</v>
      </c>
      <c r="B6467" s="8" t="s">
        <v>353</v>
      </c>
      <c r="C6467" s="8" t="s">
        <v>6819</v>
      </c>
      <c r="D6467" s="8" t="n">
        <v>2017</v>
      </c>
      <c r="E6467" s="19" t="n">
        <v>0</v>
      </c>
      <c r="F6467" s="19" t="n">
        <v>38</v>
      </c>
    </row>
    <row r="6468" customFormat="false" ht="15" hidden="false" customHeight="false" outlineLevel="0" collapsed="false">
      <c r="A6468" s="8" t="s">
        <v>352</v>
      </c>
      <c r="B6468" s="8" t="s">
        <v>353</v>
      </c>
      <c r="C6468" s="8" t="s">
        <v>6820</v>
      </c>
      <c r="D6468" s="8" t="n">
        <v>2017</v>
      </c>
      <c r="E6468" s="19" t="n">
        <v>0</v>
      </c>
      <c r="F6468" s="19" t="n">
        <v>37.2222222222222</v>
      </c>
    </row>
    <row r="6469" customFormat="false" ht="15" hidden="false" customHeight="false" outlineLevel="0" collapsed="false">
      <c r="A6469" s="8" t="s">
        <v>352</v>
      </c>
      <c r="B6469" s="8" t="s">
        <v>353</v>
      </c>
      <c r="C6469" s="8" t="s">
        <v>6821</v>
      </c>
      <c r="D6469" s="8" t="n">
        <v>2017</v>
      </c>
      <c r="E6469" s="19" t="n">
        <v>0</v>
      </c>
      <c r="F6469" s="19" t="n">
        <v>38.2222222222222</v>
      </c>
    </row>
    <row r="6470" customFormat="false" ht="15" hidden="false" customHeight="false" outlineLevel="0" collapsed="false">
      <c r="A6470" s="8" t="s">
        <v>352</v>
      </c>
      <c r="B6470" s="8" t="s">
        <v>353</v>
      </c>
      <c r="C6470" s="8" t="s">
        <v>6822</v>
      </c>
      <c r="D6470" s="8" t="n">
        <v>2017</v>
      </c>
      <c r="E6470" s="19" t="n">
        <v>0</v>
      </c>
      <c r="F6470" s="19" t="n">
        <v>36</v>
      </c>
    </row>
    <row r="6471" customFormat="false" ht="15" hidden="false" customHeight="false" outlineLevel="0" collapsed="false">
      <c r="A6471" s="8" t="s">
        <v>352</v>
      </c>
      <c r="B6471" s="8" t="s">
        <v>353</v>
      </c>
      <c r="C6471" s="8" t="s">
        <v>6823</v>
      </c>
      <c r="D6471" s="8" t="n">
        <v>2017</v>
      </c>
      <c r="E6471" s="19" t="n">
        <v>0</v>
      </c>
      <c r="F6471" s="19" t="n">
        <v>34</v>
      </c>
    </row>
    <row r="6472" customFormat="false" ht="15" hidden="false" customHeight="false" outlineLevel="0" collapsed="false">
      <c r="A6472" s="8" t="s">
        <v>352</v>
      </c>
      <c r="B6472" s="8" t="s">
        <v>353</v>
      </c>
      <c r="C6472" s="8" t="s">
        <v>6824</v>
      </c>
      <c r="D6472" s="8" t="n">
        <v>2017</v>
      </c>
      <c r="E6472" s="19" t="n">
        <v>0</v>
      </c>
      <c r="F6472" s="19" t="n">
        <v>35</v>
      </c>
    </row>
    <row r="6473" customFormat="false" ht="15" hidden="false" customHeight="false" outlineLevel="0" collapsed="false">
      <c r="A6473" s="8" t="s">
        <v>352</v>
      </c>
      <c r="B6473" s="8" t="s">
        <v>353</v>
      </c>
      <c r="C6473" s="8" t="s">
        <v>6825</v>
      </c>
      <c r="D6473" s="8" t="n">
        <v>2017</v>
      </c>
      <c r="E6473" s="19" t="n">
        <v>0</v>
      </c>
      <c r="F6473" s="19" t="n">
        <v>37</v>
      </c>
    </row>
    <row r="6474" customFormat="false" ht="15" hidden="false" customHeight="false" outlineLevel="0" collapsed="false">
      <c r="A6474" s="8" t="s">
        <v>352</v>
      </c>
      <c r="B6474" s="8" t="s">
        <v>353</v>
      </c>
      <c r="C6474" s="8" t="s">
        <v>6826</v>
      </c>
      <c r="D6474" s="8" t="n">
        <v>2017</v>
      </c>
      <c r="E6474" s="19" t="n">
        <v>0</v>
      </c>
      <c r="F6474" s="19" t="n">
        <v>36</v>
      </c>
    </row>
    <row r="6475" customFormat="false" ht="15" hidden="false" customHeight="false" outlineLevel="0" collapsed="false">
      <c r="A6475" s="8" t="s">
        <v>352</v>
      </c>
      <c r="B6475" s="8" t="s">
        <v>353</v>
      </c>
      <c r="C6475" s="8" t="s">
        <v>6827</v>
      </c>
      <c r="D6475" s="8" t="n">
        <v>2017</v>
      </c>
      <c r="E6475" s="19" t="n">
        <v>0</v>
      </c>
      <c r="F6475" s="19" t="n">
        <v>35</v>
      </c>
    </row>
    <row r="6476" customFormat="false" ht="15" hidden="false" customHeight="false" outlineLevel="0" collapsed="false">
      <c r="A6476" s="8" t="s">
        <v>352</v>
      </c>
      <c r="B6476" s="8" t="s">
        <v>353</v>
      </c>
      <c r="C6476" s="8" t="s">
        <v>6828</v>
      </c>
      <c r="D6476" s="8" t="n">
        <v>2017</v>
      </c>
      <c r="E6476" s="19" t="n">
        <v>0</v>
      </c>
      <c r="F6476" s="19" t="n">
        <v>35</v>
      </c>
    </row>
    <row r="6477" customFormat="false" ht="15" hidden="false" customHeight="false" outlineLevel="0" collapsed="false">
      <c r="A6477" s="8" t="s">
        <v>352</v>
      </c>
      <c r="B6477" s="8" t="s">
        <v>353</v>
      </c>
      <c r="C6477" s="8" t="s">
        <v>6829</v>
      </c>
      <c r="D6477" s="8" t="n">
        <v>2017</v>
      </c>
      <c r="E6477" s="19" t="n">
        <v>0</v>
      </c>
      <c r="F6477" s="19" t="n">
        <v>35</v>
      </c>
    </row>
    <row r="6478" customFormat="false" ht="15" hidden="false" customHeight="false" outlineLevel="0" collapsed="false">
      <c r="A6478" s="8" t="s">
        <v>352</v>
      </c>
      <c r="B6478" s="8" t="s">
        <v>353</v>
      </c>
      <c r="C6478" s="8" t="s">
        <v>6830</v>
      </c>
      <c r="D6478" s="8" t="n">
        <v>2017</v>
      </c>
      <c r="E6478" s="19" t="n">
        <v>0</v>
      </c>
      <c r="F6478" s="19" t="n">
        <v>36</v>
      </c>
    </row>
    <row r="6479" customFormat="false" ht="15" hidden="false" customHeight="false" outlineLevel="0" collapsed="false">
      <c r="A6479" s="8" t="s">
        <v>352</v>
      </c>
      <c r="B6479" s="8" t="s">
        <v>353</v>
      </c>
      <c r="C6479" s="8" t="s">
        <v>6831</v>
      </c>
      <c r="D6479" s="8" t="n">
        <v>2017</v>
      </c>
      <c r="E6479" s="19" t="n">
        <v>0</v>
      </c>
      <c r="F6479" s="19" t="n">
        <v>36</v>
      </c>
    </row>
    <row r="6480" customFormat="false" ht="15" hidden="false" customHeight="false" outlineLevel="0" collapsed="false">
      <c r="A6480" s="8" t="s">
        <v>352</v>
      </c>
      <c r="B6480" s="8" t="s">
        <v>353</v>
      </c>
      <c r="C6480" s="8" t="s">
        <v>6832</v>
      </c>
      <c r="D6480" s="8" t="n">
        <v>2017</v>
      </c>
      <c r="E6480" s="19" t="n">
        <v>0</v>
      </c>
      <c r="F6480" s="19" t="n">
        <v>36</v>
      </c>
    </row>
    <row r="6481" customFormat="false" ht="15" hidden="false" customHeight="false" outlineLevel="0" collapsed="false">
      <c r="A6481" s="8" t="s">
        <v>352</v>
      </c>
      <c r="B6481" s="8" t="s">
        <v>353</v>
      </c>
      <c r="C6481" s="8" t="s">
        <v>6833</v>
      </c>
      <c r="D6481" s="8" t="n">
        <v>2017</v>
      </c>
      <c r="E6481" s="19" t="n">
        <v>0</v>
      </c>
      <c r="F6481" s="19" t="n">
        <v>35</v>
      </c>
    </row>
    <row r="6482" customFormat="false" ht="15" hidden="false" customHeight="false" outlineLevel="0" collapsed="false">
      <c r="A6482" s="8" t="s">
        <v>352</v>
      </c>
      <c r="B6482" s="8" t="s">
        <v>353</v>
      </c>
      <c r="C6482" s="8" t="s">
        <v>6834</v>
      </c>
      <c r="D6482" s="8" t="n">
        <v>2017</v>
      </c>
      <c r="E6482" s="19" t="n">
        <v>0</v>
      </c>
      <c r="F6482" s="19" t="n">
        <v>35</v>
      </c>
    </row>
    <row r="6483" customFormat="false" ht="15" hidden="false" customHeight="false" outlineLevel="0" collapsed="false">
      <c r="A6483" s="8" t="s">
        <v>352</v>
      </c>
      <c r="B6483" s="8" t="s">
        <v>353</v>
      </c>
      <c r="C6483" s="8" t="s">
        <v>6835</v>
      </c>
      <c r="D6483" s="8" t="n">
        <v>2017</v>
      </c>
      <c r="E6483" s="19" t="n">
        <v>0</v>
      </c>
      <c r="F6483" s="19" t="n">
        <v>35</v>
      </c>
    </row>
    <row r="6484" customFormat="false" ht="15" hidden="false" customHeight="false" outlineLevel="0" collapsed="false">
      <c r="A6484" s="8" t="s">
        <v>352</v>
      </c>
      <c r="B6484" s="8" t="s">
        <v>353</v>
      </c>
      <c r="C6484" s="8" t="s">
        <v>6836</v>
      </c>
      <c r="D6484" s="8" t="n">
        <v>2017</v>
      </c>
      <c r="E6484" s="19" t="n">
        <v>0</v>
      </c>
      <c r="F6484" s="19" t="n">
        <v>33</v>
      </c>
    </row>
    <row r="6485" customFormat="false" ht="15" hidden="false" customHeight="false" outlineLevel="0" collapsed="false">
      <c r="A6485" s="8" t="s">
        <v>352</v>
      </c>
      <c r="B6485" s="8" t="s">
        <v>353</v>
      </c>
      <c r="C6485" s="8" t="s">
        <v>6837</v>
      </c>
      <c r="D6485" s="8" t="n">
        <v>2017</v>
      </c>
      <c r="E6485" s="19" t="n">
        <v>0</v>
      </c>
      <c r="F6485" s="19" t="n">
        <v>33</v>
      </c>
    </row>
    <row r="6486" customFormat="false" ht="15" hidden="false" customHeight="false" outlineLevel="0" collapsed="false">
      <c r="A6486" s="8" t="s">
        <v>352</v>
      </c>
      <c r="B6486" s="8" t="s">
        <v>353</v>
      </c>
      <c r="C6486" s="8" t="s">
        <v>6838</v>
      </c>
      <c r="D6486" s="8" t="n">
        <v>2017</v>
      </c>
      <c r="E6486" s="19" t="n">
        <v>0</v>
      </c>
      <c r="F6486" s="19" t="n">
        <v>34</v>
      </c>
    </row>
    <row r="6487" customFormat="false" ht="15" hidden="false" customHeight="false" outlineLevel="0" collapsed="false">
      <c r="A6487" s="8" t="s">
        <v>352</v>
      </c>
      <c r="B6487" s="8" t="s">
        <v>353</v>
      </c>
      <c r="C6487" s="8" t="s">
        <v>6839</v>
      </c>
      <c r="D6487" s="8" t="n">
        <v>2017</v>
      </c>
      <c r="E6487" s="19" t="n">
        <v>0</v>
      </c>
      <c r="F6487" s="19" t="n">
        <v>34</v>
      </c>
    </row>
    <row r="6488" customFormat="false" ht="15" hidden="false" customHeight="false" outlineLevel="0" collapsed="false">
      <c r="A6488" s="8" t="s">
        <v>352</v>
      </c>
      <c r="B6488" s="8" t="s">
        <v>353</v>
      </c>
      <c r="C6488" s="8" t="s">
        <v>6840</v>
      </c>
      <c r="D6488" s="8" t="n">
        <v>2017</v>
      </c>
      <c r="E6488" s="19" t="n">
        <v>0</v>
      </c>
      <c r="F6488" s="19" t="n">
        <v>33</v>
      </c>
    </row>
    <row r="6489" customFormat="false" ht="15" hidden="false" customHeight="false" outlineLevel="0" collapsed="false">
      <c r="A6489" s="8" t="s">
        <v>352</v>
      </c>
      <c r="B6489" s="8" t="s">
        <v>353</v>
      </c>
      <c r="C6489" s="8" t="s">
        <v>6841</v>
      </c>
      <c r="D6489" s="8" t="n">
        <v>2017</v>
      </c>
      <c r="E6489" s="19" t="n">
        <v>0</v>
      </c>
      <c r="F6489" s="19" t="n">
        <v>33</v>
      </c>
    </row>
    <row r="6490" customFormat="false" ht="15" hidden="false" customHeight="false" outlineLevel="0" collapsed="false">
      <c r="A6490" s="8" t="s">
        <v>352</v>
      </c>
      <c r="B6490" s="8" t="s">
        <v>353</v>
      </c>
      <c r="C6490" s="8" t="s">
        <v>6842</v>
      </c>
      <c r="D6490" s="8" t="n">
        <v>2017</v>
      </c>
      <c r="E6490" s="19" t="n">
        <v>0</v>
      </c>
      <c r="F6490" s="19" t="n">
        <v>33</v>
      </c>
    </row>
    <row r="6491" customFormat="false" ht="15" hidden="false" customHeight="false" outlineLevel="0" collapsed="false">
      <c r="A6491" s="8" t="s">
        <v>352</v>
      </c>
      <c r="B6491" s="8" t="s">
        <v>353</v>
      </c>
      <c r="C6491" s="8" t="s">
        <v>6843</v>
      </c>
      <c r="D6491" s="8" t="n">
        <v>2017</v>
      </c>
      <c r="E6491" s="19" t="n">
        <v>0</v>
      </c>
      <c r="F6491" s="19" t="n">
        <v>32</v>
      </c>
    </row>
    <row r="6492" customFormat="false" ht="15" hidden="false" customHeight="false" outlineLevel="0" collapsed="false">
      <c r="A6492" s="8" t="s">
        <v>352</v>
      </c>
      <c r="B6492" s="8" t="s">
        <v>353</v>
      </c>
      <c r="C6492" s="8" t="s">
        <v>6844</v>
      </c>
      <c r="D6492" s="8" t="n">
        <v>2017</v>
      </c>
      <c r="E6492" s="19" t="n">
        <v>0</v>
      </c>
      <c r="F6492" s="19" t="n">
        <v>32</v>
      </c>
    </row>
    <row r="6493" customFormat="false" ht="15" hidden="false" customHeight="false" outlineLevel="0" collapsed="false">
      <c r="A6493" s="8" t="s">
        <v>352</v>
      </c>
      <c r="B6493" s="8" t="s">
        <v>353</v>
      </c>
      <c r="C6493" s="8" t="s">
        <v>6845</v>
      </c>
      <c r="D6493" s="8" t="n">
        <v>2017</v>
      </c>
      <c r="E6493" s="19" t="n">
        <v>0</v>
      </c>
      <c r="F6493" s="19" t="n">
        <v>31</v>
      </c>
    </row>
    <row r="6494" customFormat="false" ht="15" hidden="false" customHeight="false" outlineLevel="0" collapsed="false">
      <c r="A6494" s="8" t="s">
        <v>352</v>
      </c>
      <c r="B6494" s="8" t="s">
        <v>353</v>
      </c>
      <c r="C6494" s="8" t="s">
        <v>6846</v>
      </c>
      <c r="D6494" s="8" t="n">
        <v>2017</v>
      </c>
      <c r="E6494" s="19" t="n">
        <v>0</v>
      </c>
      <c r="F6494" s="19" t="n">
        <v>31</v>
      </c>
    </row>
    <row r="6495" customFormat="false" ht="15" hidden="false" customHeight="false" outlineLevel="0" collapsed="false">
      <c r="A6495" s="8" t="s">
        <v>352</v>
      </c>
      <c r="B6495" s="8" t="s">
        <v>353</v>
      </c>
      <c r="C6495" s="8" t="s">
        <v>6847</v>
      </c>
      <c r="D6495" s="8" t="n">
        <v>2017</v>
      </c>
      <c r="E6495" s="19" t="n">
        <v>0</v>
      </c>
      <c r="F6495" s="19" t="n">
        <v>31</v>
      </c>
    </row>
    <row r="6496" customFormat="false" ht="15" hidden="false" customHeight="false" outlineLevel="0" collapsed="false">
      <c r="A6496" s="8" t="s">
        <v>352</v>
      </c>
      <c r="B6496" s="8" t="s">
        <v>353</v>
      </c>
      <c r="C6496" s="8" t="s">
        <v>6848</v>
      </c>
      <c r="D6496" s="8" t="n">
        <v>2017</v>
      </c>
      <c r="E6496" s="19" t="n">
        <v>0</v>
      </c>
      <c r="F6496" s="19" t="n">
        <v>31</v>
      </c>
    </row>
    <row r="6497" customFormat="false" ht="15" hidden="false" customHeight="false" outlineLevel="0" collapsed="false">
      <c r="A6497" s="8" t="s">
        <v>352</v>
      </c>
      <c r="B6497" s="8" t="s">
        <v>353</v>
      </c>
      <c r="C6497" s="8" t="s">
        <v>6849</v>
      </c>
      <c r="D6497" s="8" t="n">
        <v>2017</v>
      </c>
      <c r="E6497" s="19" t="n">
        <v>0</v>
      </c>
      <c r="F6497" s="19" t="n">
        <v>32</v>
      </c>
    </row>
    <row r="6498" customFormat="false" ht="15" hidden="false" customHeight="false" outlineLevel="0" collapsed="false">
      <c r="A6498" s="8" t="s">
        <v>352</v>
      </c>
      <c r="B6498" s="8" t="s">
        <v>353</v>
      </c>
      <c r="C6498" s="8" t="s">
        <v>6850</v>
      </c>
      <c r="D6498" s="8" t="n">
        <v>2017</v>
      </c>
      <c r="E6498" s="19" t="n">
        <v>0</v>
      </c>
      <c r="F6498" s="19" t="n">
        <v>30</v>
      </c>
    </row>
    <row r="6499" customFormat="false" ht="15" hidden="false" customHeight="false" outlineLevel="0" collapsed="false">
      <c r="A6499" s="8" t="s">
        <v>352</v>
      </c>
      <c r="B6499" s="8" t="s">
        <v>353</v>
      </c>
      <c r="C6499" s="8" t="s">
        <v>6851</v>
      </c>
      <c r="D6499" s="8" t="n">
        <v>2017</v>
      </c>
      <c r="E6499" s="19" t="n">
        <v>0</v>
      </c>
      <c r="F6499" s="19" t="n">
        <v>30</v>
      </c>
    </row>
    <row r="6500" customFormat="false" ht="15" hidden="false" customHeight="false" outlineLevel="0" collapsed="false">
      <c r="A6500" s="8" t="s">
        <v>352</v>
      </c>
      <c r="B6500" s="8" t="s">
        <v>353</v>
      </c>
      <c r="C6500" s="8" t="s">
        <v>6852</v>
      </c>
      <c r="D6500" s="8" t="n">
        <v>2017</v>
      </c>
      <c r="E6500" s="19" t="n">
        <v>0</v>
      </c>
      <c r="F6500" s="19" t="n">
        <v>30</v>
      </c>
    </row>
    <row r="6501" customFormat="false" ht="15" hidden="false" customHeight="false" outlineLevel="0" collapsed="false">
      <c r="A6501" s="8" t="s">
        <v>352</v>
      </c>
      <c r="B6501" s="8" t="s">
        <v>353</v>
      </c>
      <c r="C6501" s="8" t="s">
        <v>6853</v>
      </c>
      <c r="D6501" s="8" t="n">
        <v>2017</v>
      </c>
      <c r="E6501" s="19" t="n">
        <v>0</v>
      </c>
      <c r="F6501" s="19" t="n">
        <v>30</v>
      </c>
    </row>
    <row r="6502" customFormat="false" ht="15" hidden="false" customHeight="false" outlineLevel="0" collapsed="false">
      <c r="A6502" s="8" t="s">
        <v>352</v>
      </c>
      <c r="B6502" s="8" t="s">
        <v>353</v>
      </c>
      <c r="C6502" s="8" t="s">
        <v>6854</v>
      </c>
      <c r="D6502" s="8" t="n">
        <v>2017</v>
      </c>
      <c r="E6502" s="19" t="n">
        <v>0</v>
      </c>
      <c r="F6502" s="19" t="n">
        <v>30</v>
      </c>
    </row>
    <row r="6503" customFormat="false" ht="15" hidden="false" customHeight="false" outlineLevel="0" collapsed="false">
      <c r="A6503" s="8" t="s">
        <v>352</v>
      </c>
      <c r="B6503" s="8" t="s">
        <v>353</v>
      </c>
      <c r="C6503" s="8" t="s">
        <v>6855</v>
      </c>
      <c r="D6503" s="8" t="n">
        <v>2017</v>
      </c>
      <c r="E6503" s="19" t="n">
        <v>0</v>
      </c>
      <c r="F6503" s="19" t="n">
        <v>30</v>
      </c>
    </row>
    <row r="6504" customFormat="false" ht="15" hidden="false" customHeight="false" outlineLevel="0" collapsed="false">
      <c r="A6504" s="8" t="s">
        <v>352</v>
      </c>
      <c r="B6504" s="8" t="s">
        <v>353</v>
      </c>
      <c r="C6504" s="8" t="s">
        <v>6856</v>
      </c>
      <c r="D6504" s="8" t="n">
        <v>2017</v>
      </c>
      <c r="E6504" s="19" t="n">
        <v>0</v>
      </c>
      <c r="F6504" s="19" t="n">
        <v>31</v>
      </c>
    </row>
    <row r="6505" customFormat="false" ht="15" hidden="false" customHeight="false" outlineLevel="0" collapsed="false">
      <c r="A6505" s="8" t="s">
        <v>352</v>
      </c>
      <c r="B6505" s="8" t="s">
        <v>353</v>
      </c>
      <c r="C6505" s="8" t="s">
        <v>6857</v>
      </c>
      <c r="D6505" s="8" t="n">
        <v>2017</v>
      </c>
      <c r="E6505" s="19" t="n">
        <v>0</v>
      </c>
      <c r="F6505" s="19" t="n">
        <v>31.6111111111111</v>
      </c>
    </row>
    <row r="6506" customFormat="false" ht="15" hidden="false" customHeight="false" outlineLevel="0" collapsed="false">
      <c r="A6506" s="8" t="s">
        <v>352</v>
      </c>
      <c r="B6506" s="8" t="s">
        <v>353</v>
      </c>
      <c r="C6506" s="8" t="s">
        <v>6858</v>
      </c>
      <c r="D6506" s="8" t="n">
        <v>2017</v>
      </c>
      <c r="E6506" s="19" t="n">
        <v>0</v>
      </c>
      <c r="F6506" s="19" t="n">
        <v>33</v>
      </c>
    </row>
    <row r="6507" customFormat="false" ht="15" hidden="false" customHeight="false" outlineLevel="0" collapsed="false">
      <c r="A6507" s="8" t="s">
        <v>352</v>
      </c>
      <c r="B6507" s="8" t="s">
        <v>353</v>
      </c>
      <c r="C6507" s="8" t="s">
        <v>6859</v>
      </c>
      <c r="D6507" s="8" t="n">
        <v>2017</v>
      </c>
      <c r="E6507" s="19" t="n">
        <v>0</v>
      </c>
      <c r="F6507" s="19" t="n">
        <v>32</v>
      </c>
    </row>
    <row r="6508" customFormat="false" ht="15" hidden="false" customHeight="false" outlineLevel="0" collapsed="false">
      <c r="A6508" s="8" t="s">
        <v>352</v>
      </c>
      <c r="B6508" s="8" t="s">
        <v>353</v>
      </c>
      <c r="C6508" s="8" t="s">
        <v>6860</v>
      </c>
      <c r="D6508" s="8" t="n">
        <v>2017</v>
      </c>
      <c r="E6508" s="19" t="n">
        <v>0</v>
      </c>
      <c r="F6508" s="19" t="n">
        <v>31</v>
      </c>
    </row>
    <row r="6509" customFormat="false" ht="15" hidden="false" customHeight="false" outlineLevel="0" collapsed="false">
      <c r="A6509" s="8" t="s">
        <v>352</v>
      </c>
      <c r="B6509" s="8" t="s">
        <v>353</v>
      </c>
      <c r="C6509" s="8" t="s">
        <v>6861</v>
      </c>
      <c r="D6509" s="8" t="n">
        <v>2017</v>
      </c>
      <c r="E6509" s="19" t="n">
        <v>0</v>
      </c>
      <c r="F6509" s="19" t="n">
        <v>32</v>
      </c>
    </row>
    <row r="6510" customFormat="false" ht="15" hidden="false" customHeight="false" outlineLevel="0" collapsed="false">
      <c r="A6510" s="8" t="s">
        <v>352</v>
      </c>
      <c r="B6510" s="8" t="s">
        <v>353</v>
      </c>
      <c r="C6510" s="8" t="s">
        <v>6862</v>
      </c>
      <c r="D6510" s="8" t="n">
        <v>2017</v>
      </c>
      <c r="E6510" s="19" t="n">
        <v>0</v>
      </c>
      <c r="F6510" s="19" t="n">
        <v>31</v>
      </c>
    </row>
    <row r="6511" customFormat="false" ht="15" hidden="false" customHeight="false" outlineLevel="0" collapsed="false">
      <c r="A6511" s="8" t="s">
        <v>352</v>
      </c>
      <c r="B6511" s="8" t="s">
        <v>353</v>
      </c>
      <c r="C6511" s="8" t="s">
        <v>6863</v>
      </c>
      <c r="D6511" s="8" t="n">
        <v>2017</v>
      </c>
      <c r="E6511" s="19" t="n">
        <v>0</v>
      </c>
      <c r="F6511" s="19" t="n">
        <v>30</v>
      </c>
    </row>
    <row r="6512" customFormat="false" ht="15" hidden="false" customHeight="false" outlineLevel="0" collapsed="false">
      <c r="A6512" s="8" t="s">
        <v>352</v>
      </c>
      <c r="B6512" s="8" t="s">
        <v>353</v>
      </c>
      <c r="C6512" s="8" t="s">
        <v>6864</v>
      </c>
      <c r="D6512" s="8" t="n">
        <v>2017</v>
      </c>
      <c r="E6512" s="19" t="n">
        <v>0</v>
      </c>
      <c r="F6512" s="19" t="n">
        <v>28</v>
      </c>
    </row>
    <row r="6513" customFormat="false" ht="15" hidden="false" customHeight="false" outlineLevel="0" collapsed="false">
      <c r="A6513" s="8" t="s">
        <v>352</v>
      </c>
      <c r="B6513" s="8" t="s">
        <v>353</v>
      </c>
      <c r="C6513" s="8" t="s">
        <v>6865</v>
      </c>
      <c r="D6513" s="8" t="n">
        <v>2017</v>
      </c>
      <c r="E6513" s="19" t="n">
        <v>0</v>
      </c>
      <c r="F6513" s="19" t="n">
        <v>27</v>
      </c>
    </row>
    <row r="6514" customFormat="false" ht="15" hidden="false" customHeight="false" outlineLevel="0" collapsed="false">
      <c r="A6514" s="8" t="s">
        <v>352</v>
      </c>
      <c r="B6514" s="8" t="s">
        <v>353</v>
      </c>
      <c r="C6514" s="8" t="s">
        <v>6866</v>
      </c>
      <c r="D6514" s="8" t="n">
        <v>2017</v>
      </c>
      <c r="E6514" s="19" t="n">
        <v>1.016</v>
      </c>
      <c r="F6514" s="19" t="n">
        <v>21</v>
      </c>
    </row>
    <row r="6515" customFormat="false" ht="15" hidden="false" customHeight="false" outlineLevel="0" collapsed="false">
      <c r="A6515" s="8" t="s">
        <v>352</v>
      </c>
      <c r="B6515" s="8" t="s">
        <v>353</v>
      </c>
      <c r="C6515" s="8" t="s">
        <v>6867</v>
      </c>
      <c r="D6515" s="8" t="n">
        <v>2017</v>
      </c>
      <c r="E6515" s="19" t="n">
        <v>10.922</v>
      </c>
      <c r="F6515" s="19" t="n">
        <v>19</v>
      </c>
    </row>
    <row r="6516" customFormat="false" ht="15" hidden="false" customHeight="false" outlineLevel="0" collapsed="false">
      <c r="A6516" s="8" t="s">
        <v>352</v>
      </c>
      <c r="B6516" s="8" t="s">
        <v>353</v>
      </c>
      <c r="C6516" s="8" t="s">
        <v>6868</v>
      </c>
      <c r="D6516" s="8" t="n">
        <v>2017</v>
      </c>
      <c r="E6516" s="19" t="n">
        <v>0</v>
      </c>
      <c r="F6516" s="19" t="n">
        <v>25</v>
      </c>
    </row>
    <row r="6517" customFormat="false" ht="15" hidden="false" customHeight="false" outlineLevel="0" collapsed="false">
      <c r="A6517" s="8" t="s">
        <v>352</v>
      </c>
      <c r="B6517" s="8" t="s">
        <v>353</v>
      </c>
      <c r="C6517" s="8" t="s">
        <v>6869</v>
      </c>
      <c r="D6517" s="8" t="n">
        <v>2017</v>
      </c>
      <c r="E6517" s="19" t="n">
        <v>0</v>
      </c>
      <c r="F6517" s="19" t="n">
        <v>28</v>
      </c>
    </row>
    <row r="6518" customFormat="false" ht="15" hidden="false" customHeight="false" outlineLevel="0" collapsed="false">
      <c r="A6518" s="8" t="s">
        <v>352</v>
      </c>
      <c r="B6518" s="8" t="s">
        <v>353</v>
      </c>
      <c r="C6518" s="8" t="s">
        <v>6870</v>
      </c>
      <c r="D6518" s="8" t="n">
        <v>2017</v>
      </c>
      <c r="E6518" s="19" t="n">
        <v>0</v>
      </c>
      <c r="F6518" s="19" t="n">
        <v>30</v>
      </c>
    </row>
    <row r="6519" customFormat="false" ht="15" hidden="false" customHeight="false" outlineLevel="0" collapsed="false">
      <c r="A6519" s="8" t="s">
        <v>352</v>
      </c>
      <c r="B6519" s="8" t="s">
        <v>353</v>
      </c>
      <c r="C6519" s="8" t="s">
        <v>6871</v>
      </c>
      <c r="D6519" s="8" t="n">
        <v>2017</v>
      </c>
      <c r="E6519" s="19" t="n">
        <v>0</v>
      </c>
      <c r="F6519" s="19" t="n">
        <v>31</v>
      </c>
    </row>
    <row r="6520" customFormat="false" ht="15" hidden="false" customHeight="false" outlineLevel="0" collapsed="false">
      <c r="A6520" s="8" t="s">
        <v>352</v>
      </c>
      <c r="B6520" s="8" t="s">
        <v>353</v>
      </c>
      <c r="C6520" s="8" t="s">
        <v>6872</v>
      </c>
      <c r="D6520" s="8" t="n">
        <v>2017</v>
      </c>
      <c r="E6520" s="19" t="n">
        <v>0</v>
      </c>
      <c r="F6520" s="19" t="n">
        <v>27</v>
      </c>
    </row>
    <row r="6521" customFormat="false" ht="15" hidden="false" customHeight="false" outlineLevel="0" collapsed="false">
      <c r="A6521" s="8" t="s">
        <v>352</v>
      </c>
      <c r="B6521" s="8" t="s">
        <v>353</v>
      </c>
      <c r="C6521" s="8" t="s">
        <v>6873</v>
      </c>
      <c r="D6521" s="8" t="n">
        <v>2017</v>
      </c>
      <c r="E6521" s="19" t="n">
        <v>0</v>
      </c>
      <c r="F6521" s="19" t="n">
        <v>29</v>
      </c>
    </row>
    <row r="6522" customFormat="false" ht="15" hidden="false" customHeight="false" outlineLevel="0" collapsed="false">
      <c r="A6522" s="8" t="s">
        <v>352</v>
      </c>
      <c r="B6522" s="8" t="s">
        <v>353</v>
      </c>
      <c r="C6522" s="8" t="s">
        <v>6874</v>
      </c>
      <c r="D6522" s="8" t="n">
        <v>2017</v>
      </c>
      <c r="E6522" s="19" t="n">
        <v>0</v>
      </c>
      <c r="F6522" s="19" t="n">
        <v>27</v>
      </c>
    </row>
    <row r="6523" customFormat="false" ht="15" hidden="false" customHeight="false" outlineLevel="0" collapsed="false">
      <c r="A6523" s="8" t="s">
        <v>352</v>
      </c>
      <c r="B6523" s="8" t="s">
        <v>353</v>
      </c>
      <c r="C6523" s="8" t="s">
        <v>6875</v>
      </c>
      <c r="D6523" s="8" t="n">
        <v>2017</v>
      </c>
      <c r="E6523" s="19" t="n">
        <v>0</v>
      </c>
      <c r="F6523" s="19" t="n">
        <v>27</v>
      </c>
    </row>
    <row r="6524" customFormat="false" ht="15" hidden="false" customHeight="false" outlineLevel="0" collapsed="false">
      <c r="A6524" s="8" t="s">
        <v>352</v>
      </c>
      <c r="B6524" s="8" t="s">
        <v>353</v>
      </c>
      <c r="C6524" s="8" t="s">
        <v>6876</v>
      </c>
      <c r="D6524" s="8" t="n">
        <v>2017</v>
      </c>
      <c r="E6524" s="19" t="n">
        <v>0</v>
      </c>
      <c r="F6524" s="19" t="n">
        <v>27</v>
      </c>
    </row>
    <row r="6525" customFormat="false" ht="15" hidden="false" customHeight="false" outlineLevel="0" collapsed="false">
      <c r="A6525" s="8" t="s">
        <v>352</v>
      </c>
      <c r="B6525" s="8" t="s">
        <v>353</v>
      </c>
      <c r="C6525" s="8" t="s">
        <v>6877</v>
      </c>
      <c r="D6525" s="8" t="n">
        <v>2017</v>
      </c>
      <c r="E6525" s="19" t="n">
        <v>0</v>
      </c>
      <c r="F6525" s="19" t="n">
        <v>27</v>
      </c>
    </row>
    <row r="6526" customFormat="false" ht="15" hidden="false" customHeight="false" outlineLevel="0" collapsed="false">
      <c r="A6526" s="8" t="s">
        <v>352</v>
      </c>
      <c r="B6526" s="8" t="s">
        <v>353</v>
      </c>
      <c r="C6526" s="8" t="s">
        <v>6878</v>
      </c>
      <c r="D6526" s="8" t="n">
        <v>2017</v>
      </c>
      <c r="E6526" s="19" t="n">
        <v>0</v>
      </c>
      <c r="F6526" s="19" t="n">
        <v>28</v>
      </c>
    </row>
    <row r="6527" customFormat="false" ht="15" hidden="false" customHeight="false" outlineLevel="0" collapsed="false">
      <c r="A6527" s="8" t="s">
        <v>352</v>
      </c>
      <c r="B6527" s="8" t="s">
        <v>353</v>
      </c>
      <c r="C6527" s="8" t="s">
        <v>6879</v>
      </c>
      <c r="D6527" s="8" t="n">
        <v>2017</v>
      </c>
      <c r="E6527" s="19" t="n">
        <v>0</v>
      </c>
      <c r="F6527" s="19" t="n">
        <v>29</v>
      </c>
    </row>
    <row r="6528" customFormat="false" ht="15" hidden="false" customHeight="false" outlineLevel="0" collapsed="false">
      <c r="A6528" s="8" t="s">
        <v>352</v>
      </c>
      <c r="B6528" s="8" t="s">
        <v>353</v>
      </c>
      <c r="C6528" s="8" t="s">
        <v>6880</v>
      </c>
      <c r="D6528" s="8" t="n">
        <v>2017</v>
      </c>
      <c r="E6528" s="19" t="n">
        <v>0</v>
      </c>
      <c r="F6528" s="19" t="n">
        <v>27</v>
      </c>
    </row>
    <row r="6529" customFormat="false" ht="15" hidden="false" customHeight="false" outlineLevel="0" collapsed="false">
      <c r="A6529" s="8" t="s">
        <v>352</v>
      </c>
      <c r="B6529" s="8" t="s">
        <v>353</v>
      </c>
      <c r="C6529" s="8" t="s">
        <v>6881</v>
      </c>
      <c r="D6529" s="8" t="n">
        <v>2017</v>
      </c>
      <c r="E6529" s="19" t="n">
        <v>0</v>
      </c>
      <c r="F6529" s="19" t="n">
        <v>27</v>
      </c>
    </row>
    <row r="6530" customFormat="false" ht="15" hidden="false" customHeight="false" outlineLevel="0" collapsed="false">
      <c r="A6530" s="8" t="s">
        <v>352</v>
      </c>
      <c r="B6530" s="8" t="s">
        <v>353</v>
      </c>
      <c r="C6530" s="8" t="s">
        <v>6882</v>
      </c>
      <c r="D6530" s="8" t="n">
        <v>2017</v>
      </c>
      <c r="E6530" s="19" t="n">
        <v>0</v>
      </c>
      <c r="F6530" s="19" t="n">
        <v>28</v>
      </c>
    </row>
    <row r="6531" customFormat="false" ht="15" hidden="false" customHeight="false" outlineLevel="0" collapsed="false">
      <c r="A6531" s="8" t="s">
        <v>352</v>
      </c>
      <c r="B6531" s="8" t="s">
        <v>353</v>
      </c>
      <c r="C6531" s="8" t="s">
        <v>6883</v>
      </c>
      <c r="D6531" s="8" t="n">
        <v>2017</v>
      </c>
      <c r="E6531" s="19" t="n">
        <v>0</v>
      </c>
      <c r="F6531" s="19" t="n">
        <v>27</v>
      </c>
    </row>
    <row r="6532" customFormat="false" ht="15" hidden="false" customHeight="false" outlineLevel="0" collapsed="false">
      <c r="A6532" s="8" t="s">
        <v>352</v>
      </c>
      <c r="B6532" s="8" t="s">
        <v>353</v>
      </c>
      <c r="C6532" s="8" t="s">
        <v>6884</v>
      </c>
      <c r="D6532" s="8" t="n">
        <v>2017</v>
      </c>
      <c r="E6532" s="19" t="n">
        <v>0</v>
      </c>
      <c r="F6532" s="19" t="n">
        <v>29</v>
      </c>
    </row>
    <row r="6533" customFormat="false" ht="15" hidden="false" customHeight="false" outlineLevel="0" collapsed="false">
      <c r="A6533" s="8" t="s">
        <v>352</v>
      </c>
      <c r="B6533" s="8" t="s">
        <v>353</v>
      </c>
      <c r="C6533" s="8" t="s">
        <v>6885</v>
      </c>
      <c r="D6533" s="8" t="n">
        <v>2017</v>
      </c>
      <c r="E6533" s="19" t="n">
        <v>0</v>
      </c>
      <c r="F6533" s="19" t="n">
        <v>29</v>
      </c>
    </row>
    <row r="6534" customFormat="false" ht="15" hidden="false" customHeight="false" outlineLevel="0" collapsed="false">
      <c r="A6534" s="8" t="s">
        <v>352</v>
      </c>
      <c r="B6534" s="8" t="s">
        <v>353</v>
      </c>
      <c r="C6534" s="8" t="s">
        <v>6886</v>
      </c>
      <c r="D6534" s="8" t="n">
        <v>2017</v>
      </c>
      <c r="E6534" s="19" t="n">
        <v>0</v>
      </c>
      <c r="F6534" s="19" t="n">
        <v>28</v>
      </c>
    </row>
    <row r="6535" customFormat="false" ht="15" hidden="false" customHeight="false" outlineLevel="0" collapsed="false">
      <c r="A6535" s="8" t="s">
        <v>352</v>
      </c>
      <c r="B6535" s="8" t="s">
        <v>353</v>
      </c>
      <c r="C6535" s="8" t="s">
        <v>6887</v>
      </c>
      <c r="D6535" s="8" t="n">
        <v>2017</v>
      </c>
      <c r="E6535" s="19" t="n">
        <v>0</v>
      </c>
      <c r="F6535" s="19" t="n">
        <v>29</v>
      </c>
    </row>
    <row r="6536" customFormat="false" ht="15" hidden="false" customHeight="false" outlineLevel="0" collapsed="false">
      <c r="A6536" s="8" t="s">
        <v>352</v>
      </c>
      <c r="B6536" s="8" t="s">
        <v>353</v>
      </c>
      <c r="C6536" s="8" t="s">
        <v>6888</v>
      </c>
      <c r="D6536" s="8" t="n">
        <v>2017</v>
      </c>
      <c r="E6536" s="19" t="n">
        <v>0</v>
      </c>
      <c r="F6536" s="19" t="n">
        <v>29</v>
      </c>
    </row>
    <row r="6537" customFormat="false" ht="15" hidden="false" customHeight="false" outlineLevel="0" collapsed="false">
      <c r="A6537" s="8" t="s">
        <v>352</v>
      </c>
      <c r="B6537" s="8" t="s">
        <v>353</v>
      </c>
      <c r="C6537" s="8" t="s">
        <v>6889</v>
      </c>
      <c r="D6537" s="8" t="n">
        <v>2017</v>
      </c>
      <c r="E6537" s="19" t="n">
        <v>0</v>
      </c>
      <c r="F6537" s="19" t="n">
        <v>28.2222222222222</v>
      </c>
    </row>
    <row r="6538" customFormat="false" ht="15" hidden="false" customHeight="false" outlineLevel="0" collapsed="false">
      <c r="A6538" s="8" t="s">
        <v>352</v>
      </c>
      <c r="B6538" s="8" t="s">
        <v>353</v>
      </c>
      <c r="C6538" s="8" t="s">
        <v>6890</v>
      </c>
      <c r="D6538" s="8" t="n">
        <v>2017</v>
      </c>
      <c r="E6538" s="19" t="n">
        <v>0</v>
      </c>
      <c r="F6538" s="19" t="n">
        <v>29</v>
      </c>
    </row>
    <row r="6539" customFormat="false" ht="15" hidden="false" customHeight="false" outlineLevel="0" collapsed="false">
      <c r="A6539" s="8" t="s">
        <v>352</v>
      </c>
      <c r="B6539" s="8" t="s">
        <v>353</v>
      </c>
      <c r="C6539" s="8" t="s">
        <v>6891</v>
      </c>
      <c r="D6539" s="8" t="n">
        <v>2017</v>
      </c>
      <c r="E6539" s="19" t="n">
        <v>0</v>
      </c>
      <c r="F6539" s="19" t="n">
        <v>29</v>
      </c>
    </row>
    <row r="6540" customFormat="false" ht="15" hidden="false" customHeight="false" outlineLevel="0" collapsed="false">
      <c r="A6540" s="8" t="s">
        <v>352</v>
      </c>
      <c r="B6540" s="8" t="s">
        <v>353</v>
      </c>
      <c r="C6540" s="8" t="s">
        <v>6892</v>
      </c>
      <c r="D6540" s="8" t="n">
        <v>2017</v>
      </c>
      <c r="E6540" s="19" t="n">
        <v>0</v>
      </c>
      <c r="F6540" s="19" t="n">
        <v>28</v>
      </c>
    </row>
    <row r="6541" customFormat="false" ht="15" hidden="false" customHeight="false" outlineLevel="0" collapsed="false">
      <c r="A6541" s="8" t="s">
        <v>352</v>
      </c>
      <c r="B6541" s="8" t="s">
        <v>353</v>
      </c>
      <c r="C6541" s="8" t="s">
        <v>6893</v>
      </c>
      <c r="D6541" s="8" t="n">
        <v>2018</v>
      </c>
      <c r="E6541" s="19" t="n">
        <v>0</v>
      </c>
      <c r="F6541" s="19" t="n">
        <v>28</v>
      </c>
    </row>
    <row r="6542" customFormat="false" ht="15" hidden="false" customHeight="false" outlineLevel="0" collapsed="false">
      <c r="A6542" s="8" t="s">
        <v>352</v>
      </c>
      <c r="B6542" s="8" t="s">
        <v>353</v>
      </c>
      <c r="C6542" s="8" t="s">
        <v>6894</v>
      </c>
      <c r="D6542" s="8" t="n">
        <v>2018</v>
      </c>
      <c r="E6542" s="19" t="n">
        <v>0</v>
      </c>
      <c r="F6542" s="19" t="n">
        <v>27</v>
      </c>
    </row>
    <row r="6543" customFormat="false" ht="15" hidden="false" customHeight="false" outlineLevel="0" collapsed="false">
      <c r="A6543" s="8" t="s">
        <v>352</v>
      </c>
      <c r="B6543" s="8" t="s">
        <v>353</v>
      </c>
      <c r="C6543" s="8" t="s">
        <v>6895</v>
      </c>
      <c r="D6543" s="8" t="n">
        <v>2018</v>
      </c>
      <c r="E6543" s="19" t="n">
        <v>0</v>
      </c>
      <c r="F6543" s="19" t="n">
        <v>26</v>
      </c>
    </row>
    <row r="6544" customFormat="false" ht="15" hidden="false" customHeight="false" outlineLevel="0" collapsed="false">
      <c r="A6544" s="8" t="s">
        <v>352</v>
      </c>
      <c r="B6544" s="8" t="s">
        <v>353</v>
      </c>
      <c r="C6544" s="8" t="s">
        <v>6896</v>
      </c>
      <c r="D6544" s="8" t="n">
        <v>2018</v>
      </c>
      <c r="E6544" s="19" t="n">
        <v>0</v>
      </c>
      <c r="F6544" s="19" t="n">
        <v>28</v>
      </c>
    </row>
    <row r="6545" customFormat="false" ht="15" hidden="false" customHeight="false" outlineLevel="0" collapsed="false">
      <c r="A6545" s="8" t="s">
        <v>352</v>
      </c>
      <c r="B6545" s="8" t="s">
        <v>353</v>
      </c>
      <c r="C6545" s="8" t="s">
        <v>6897</v>
      </c>
      <c r="D6545" s="8" t="n">
        <v>2018</v>
      </c>
      <c r="E6545" s="19" t="n">
        <v>0</v>
      </c>
      <c r="F6545" s="19" t="n">
        <v>27</v>
      </c>
    </row>
    <row r="6546" customFormat="false" ht="15" hidden="false" customHeight="false" outlineLevel="0" collapsed="false">
      <c r="A6546" s="8" t="s">
        <v>352</v>
      </c>
      <c r="B6546" s="8" t="s">
        <v>353</v>
      </c>
      <c r="C6546" s="8" t="s">
        <v>6898</v>
      </c>
      <c r="D6546" s="8" t="n">
        <v>2018</v>
      </c>
      <c r="E6546" s="19" t="n">
        <v>0</v>
      </c>
      <c r="F6546" s="19" t="n">
        <v>27</v>
      </c>
    </row>
    <row r="6547" customFormat="false" ht="15" hidden="false" customHeight="false" outlineLevel="0" collapsed="false">
      <c r="A6547" s="8" t="s">
        <v>352</v>
      </c>
      <c r="B6547" s="8" t="s">
        <v>353</v>
      </c>
      <c r="C6547" s="8" t="s">
        <v>6899</v>
      </c>
      <c r="D6547" s="8" t="n">
        <v>2018</v>
      </c>
      <c r="E6547" s="19" t="n">
        <v>0</v>
      </c>
      <c r="F6547" s="19" t="n">
        <v>26.3888888888889</v>
      </c>
    </row>
    <row r="6548" customFormat="false" ht="15" hidden="false" customHeight="false" outlineLevel="0" collapsed="false">
      <c r="A6548" s="8" t="s">
        <v>352</v>
      </c>
      <c r="B6548" s="8" t="s">
        <v>353</v>
      </c>
      <c r="C6548" s="8" t="s">
        <v>6900</v>
      </c>
      <c r="D6548" s="8" t="n">
        <v>2018</v>
      </c>
      <c r="E6548" s="19" t="n">
        <v>0</v>
      </c>
      <c r="F6548" s="19" t="n">
        <v>27</v>
      </c>
    </row>
    <row r="6549" customFormat="false" ht="15" hidden="false" customHeight="false" outlineLevel="0" collapsed="false">
      <c r="A6549" s="8" t="s">
        <v>352</v>
      </c>
      <c r="B6549" s="8" t="s">
        <v>353</v>
      </c>
      <c r="C6549" s="8" t="s">
        <v>6901</v>
      </c>
      <c r="D6549" s="8" t="n">
        <v>2018</v>
      </c>
      <c r="E6549" s="19" t="n">
        <v>0</v>
      </c>
      <c r="F6549" s="19" t="n">
        <v>27</v>
      </c>
    </row>
    <row r="6550" customFormat="false" ht="15" hidden="false" customHeight="false" outlineLevel="0" collapsed="false">
      <c r="A6550" s="8" t="s">
        <v>352</v>
      </c>
      <c r="B6550" s="8" t="s">
        <v>353</v>
      </c>
      <c r="C6550" s="8" t="s">
        <v>6902</v>
      </c>
      <c r="D6550" s="8" t="n">
        <v>2018</v>
      </c>
      <c r="E6550" s="19" t="n">
        <v>0</v>
      </c>
      <c r="F6550" s="19" t="n">
        <v>29</v>
      </c>
    </row>
    <row r="6551" customFormat="false" ht="15" hidden="false" customHeight="false" outlineLevel="0" collapsed="false">
      <c r="A6551" s="8" t="s">
        <v>352</v>
      </c>
      <c r="B6551" s="8" t="s">
        <v>353</v>
      </c>
      <c r="C6551" s="8" t="s">
        <v>6903</v>
      </c>
      <c r="D6551" s="8" t="n">
        <v>2018</v>
      </c>
      <c r="E6551" s="19" t="n">
        <v>0</v>
      </c>
      <c r="F6551" s="19" t="n">
        <v>28</v>
      </c>
    </row>
    <row r="6552" customFormat="false" ht="15" hidden="false" customHeight="false" outlineLevel="0" collapsed="false">
      <c r="A6552" s="8" t="s">
        <v>352</v>
      </c>
      <c r="B6552" s="8" t="s">
        <v>353</v>
      </c>
      <c r="C6552" s="8" t="s">
        <v>6904</v>
      </c>
      <c r="D6552" s="8" t="n">
        <v>2018</v>
      </c>
      <c r="E6552" s="19" t="n">
        <v>0</v>
      </c>
      <c r="F6552" s="19" t="n">
        <v>29</v>
      </c>
    </row>
    <row r="6553" customFormat="false" ht="15" hidden="false" customHeight="false" outlineLevel="0" collapsed="false">
      <c r="A6553" s="8" t="s">
        <v>352</v>
      </c>
      <c r="B6553" s="8" t="s">
        <v>353</v>
      </c>
      <c r="C6553" s="8" t="s">
        <v>6905</v>
      </c>
      <c r="D6553" s="8" t="n">
        <v>2018</v>
      </c>
      <c r="E6553" s="19" t="n">
        <v>0</v>
      </c>
      <c r="F6553" s="19" t="n">
        <v>29.3888888888889</v>
      </c>
    </row>
    <row r="6554" customFormat="false" ht="15" hidden="false" customHeight="false" outlineLevel="0" collapsed="false">
      <c r="A6554" s="8" t="s">
        <v>352</v>
      </c>
      <c r="B6554" s="8" t="s">
        <v>353</v>
      </c>
      <c r="C6554" s="8" t="s">
        <v>6906</v>
      </c>
      <c r="D6554" s="8" t="n">
        <v>2018</v>
      </c>
      <c r="E6554" s="19" t="n">
        <v>0</v>
      </c>
      <c r="F6554" s="19" t="n">
        <v>32</v>
      </c>
    </row>
    <row r="6555" customFormat="false" ht="15" hidden="false" customHeight="false" outlineLevel="0" collapsed="false">
      <c r="A6555" s="8" t="s">
        <v>352</v>
      </c>
      <c r="B6555" s="8" t="s">
        <v>353</v>
      </c>
      <c r="C6555" s="8" t="s">
        <v>6907</v>
      </c>
      <c r="D6555" s="8" t="n">
        <v>2018</v>
      </c>
      <c r="E6555" s="19" t="n">
        <v>0</v>
      </c>
      <c r="F6555" s="19" t="n">
        <v>31</v>
      </c>
    </row>
    <row r="6556" customFormat="false" ht="15" hidden="false" customHeight="false" outlineLevel="0" collapsed="false">
      <c r="A6556" s="8" t="s">
        <v>352</v>
      </c>
      <c r="B6556" s="8" t="s">
        <v>353</v>
      </c>
      <c r="C6556" s="8" t="s">
        <v>6908</v>
      </c>
      <c r="D6556" s="8" t="n">
        <v>2018</v>
      </c>
      <c r="E6556" s="19" t="n">
        <v>0</v>
      </c>
      <c r="F6556" s="19" t="n">
        <v>31</v>
      </c>
    </row>
    <row r="6557" customFormat="false" ht="15" hidden="false" customHeight="false" outlineLevel="0" collapsed="false">
      <c r="A6557" s="8" t="s">
        <v>352</v>
      </c>
      <c r="B6557" s="8" t="s">
        <v>353</v>
      </c>
      <c r="C6557" s="8" t="s">
        <v>6909</v>
      </c>
      <c r="D6557" s="8" t="n">
        <v>2018</v>
      </c>
      <c r="E6557" s="19" t="n">
        <v>0</v>
      </c>
      <c r="F6557" s="19" t="n">
        <v>29</v>
      </c>
    </row>
    <row r="6558" customFormat="false" ht="15" hidden="false" customHeight="false" outlineLevel="0" collapsed="false">
      <c r="A6558" s="8" t="s">
        <v>352</v>
      </c>
      <c r="B6558" s="8" t="s">
        <v>353</v>
      </c>
      <c r="C6558" s="8" t="s">
        <v>6910</v>
      </c>
      <c r="D6558" s="8" t="n">
        <v>2018</v>
      </c>
      <c r="E6558" s="19" t="n">
        <v>0</v>
      </c>
      <c r="F6558" s="19" t="n">
        <v>29.3888888888889</v>
      </c>
    </row>
    <row r="6559" customFormat="false" ht="15" hidden="false" customHeight="false" outlineLevel="0" collapsed="false">
      <c r="A6559" s="8" t="s">
        <v>352</v>
      </c>
      <c r="B6559" s="8" t="s">
        <v>353</v>
      </c>
      <c r="C6559" s="8" t="s">
        <v>6911</v>
      </c>
      <c r="D6559" s="8" t="n">
        <v>2018</v>
      </c>
      <c r="E6559" s="19" t="n">
        <v>0</v>
      </c>
      <c r="F6559" s="19" t="n">
        <v>29.2222222222222</v>
      </c>
    </row>
    <row r="6560" customFormat="false" ht="15" hidden="false" customHeight="false" outlineLevel="0" collapsed="false">
      <c r="A6560" s="8" t="s">
        <v>352</v>
      </c>
      <c r="B6560" s="8" t="s">
        <v>353</v>
      </c>
      <c r="C6560" s="8" t="s">
        <v>6912</v>
      </c>
      <c r="D6560" s="8" t="n">
        <v>2018</v>
      </c>
      <c r="E6560" s="19" t="n">
        <v>0</v>
      </c>
      <c r="F6560" s="19" t="n">
        <v>30</v>
      </c>
    </row>
    <row r="6561" customFormat="false" ht="15" hidden="false" customHeight="false" outlineLevel="0" collapsed="false">
      <c r="A6561" s="8" t="s">
        <v>352</v>
      </c>
      <c r="B6561" s="8" t="s">
        <v>353</v>
      </c>
      <c r="C6561" s="8" t="s">
        <v>6913</v>
      </c>
      <c r="D6561" s="8" t="n">
        <v>2018</v>
      </c>
      <c r="E6561" s="19" t="n">
        <v>0</v>
      </c>
      <c r="F6561" s="19" t="n">
        <v>30.3888888888889</v>
      </c>
    </row>
    <row r="6562" customFormat="false" ht="15" hidden="false" customHeight="false" outlineLevel="0" collapsed="false">
      <c r="A6562" s="8" t="s">
        <v>352</v>
      </c>
      <c r="B6562" s="8" t="s">
        <v>353</v>
      </c>
      <c r="C6562" s="8" t="s">
        <v>6914</v>
      </c>
      <c r="D6562" s="8" t="n">
        <v>2018</v>
      </c>
      <c r="E6562" s="19" t="n">
        <v>0</v>
      </c>
      <c r="F6562" s="19" t="n">
        <v>30</v>
      </c>
    </row>
    <row r="6563" customFormat="false" ht="15" hidden="false" customHeight="false" outlineLevel="0" collapsed="false">
      <c r="A6563" s="8" t="s">
        <v>352</v>
      </c>
      <c r="B6563" s="8" t="s">
        <v>353</v>
      </c>
      <c r="C6563" s="8" t="s">
        <v>6915</v>
      </c>
      <c r="D6563" s="8" t="n">
        <v>2018</v>
      </c>
      <c r="E6563" s="19" t="n">
        <v>0</v>
      </c>
      <c r="F6563" s="19" t="n">
        <v>27</v>
      </c>
    </row>
    <row r="6564" customFormat="false" ht="15" hidden="false" customHeight="false" outlineLevel="0" collapsed="false">
      <c r="A6564" s="8" t="s">
        <v>352</v>
      </c>
      <c r="B6564" s="8" t="s">
        <v>353</v>
      </c>
      <c r="C6564" s="8" t="s">
        <v>6916</v>
      </c>
      <c r="D6564" s="8" t="n">
        <v>2018</v>
      </c>
      <c r="E6564" s="19" t="n">
        <v>0</v>
      </c>
      <c r="F6564" s="19" t="n">
        <v>27</v>
      </c>
    </row>
    <row r="6565" customFormat="false" ht="15" hidden="false" customHeight="false" outlineLevel="0" collapsed="false">
      <c r="A6565" s="8" t="s">
        <v>352</v>
      </c>
      <c r="B6565" s="8" t="s">
        <v>353</v>
      </c>
      <c r="C6565" s="8" t="s">
        <v>6917</v>
      </c>
      <c r="D6565" s="8" t="n">
        <v>2018</v>
      </c>
      <c r="E6565" s="19" t="n">
        <v>0</v>
      </c>
      <c r="F6565" s="19" t="n">
        <v>27</v>
      </c>
    </row>
    <row r="6566" customFormat="false" ht="15" hidden="false" customHeight="false" outlineLevel="0" collapsed="false">
      <c r="A6566" s="8" t="s">
        <v>352</v>
      </c>
      <c r="B6566" s="8" t="s">
        <v>353</v>
      </c>
      <c r="C6566" s="8" t="s">
        <v>6918</v>
      </c>
      <c r="D6566" s="8" t="n">
        <v>2018</v>
      </c>
      <c r="E6566" s="19" t="n">
        <v>0</v>
      </c>
      <c r="F6566" s="19" t="n">
        <v>29</v>
      </c>
    </row>
    <row r="6567" customFormat="false" ht="15" hidden="false" customHeight="false" outlineLevel="0" collapsed="false">
      <c r="A6567" s="8" t="s">
        <v>352</v>
      </c>
      <c r="B6567" s="8" t="s">
        <v>353</v>
      </c>
      <c r="C6567" s="8" t="s">
        <v>6919</v>
      </c>
      <c r="D6567" s="8" t="n">
        <v>2018</v>
      </c>
      <c r="E6567" s="19" t="n">
        <v>0</v>
      </c>
      <c r="F6567" s="19" t="n">
        <v>30</v>
      </c>
    </row>
    <row r="6568" customFormat="false" ht="15" hidden="false" customHeight="false" outlineLevel="0" collapsed="false">
      <c r="A6568" s="8" t="s">
        <v>352</v>
      </c>
      <c r="B6568" s="8" t="s">
        <v>353</v>
      </c>
      <c r="C6568" s="8" t="s">
        <v>6920</v>
      </c>
      <c r="D6568" s="8" t="n">
        <v>2018</v>
      </c>
      <c r="E6568" s="19" t="n">
        <v>0</v>
      </c>
      <c r="F6568" s="19" t="n">
        <v>29</v>
      </c>
    </row>
    <row r="6569" customFormat="false" ht="15" hidden="false" customHeight="false" outlineLevel="0" collapsed="false">
      <c r="A6569" s="8" t="s">
        <v>352</v>
      </c>
      <c r="B6569" s="8" t="s">
        <v>353</v>
      </c>
      <c r="C6569" s="8" t="s">
        <v>6921</v>
      </c>
      <c r="D6569" s="8" t="n">
        <v>2018</v>
      </c>
      <c r="E6569" s="19" t="n">
        <v>0</v>
      </c>
      <c r="F6569" s="19" t="n">
        <v>30</v>
      </c>
    </row>
    <row r="6570" customFormat="false" ht="15" hidden="false" customHeight="false" outlineLevel="0" collapsed="false">
      <c r="A6570" s="8" t="s">
        <v>352</v>
      </c>
      <c r="B6570" s="8" t="s">
        <v>353</v>
      </c>
      <c r="C6570" s="8" t="s">
        <v>6922</v>
      </c>
      <c r="D6570" s="8" t="n">
        <v>2018</v>
      </c>
      <c r="E6570" s="19" t="n">
        <v>0</v>
      </c>
      <c r="F6570" s="19" t="n">
        <v>32</v>
      </c>
    </row>
    <row r="6571" customFormat="false" ht="15" hidden="false" customHeight="false" outlineLevel="0" collapsed="false">
      <c r="A6571" s="8" t="s">
        <v>352</v>
      </c>
      <c r="B6571" s="8" t="s">
        <v>353</v>
      </c>
      <c r="C6571" s="8" t="s">
        <v>6923</v>
      </c>
      <c r="D6571" s="8" t="n">
        <v>2018</v>
      </c>
      <c r="E6571" s="19" t="n">
        <v>0</v>
      </c>
      <c r="F6571" s="19" t="n">
        <v>34</v>
      </c>
    </row>
    <row r="6572" customFormat="false" ht="15" hidden="false" customHeight="false" outlineLevel="0" collapsed="false">
      <c r="A6572" s="8" t="s">
        <v>352</v>
      </c>
      <c r="B6572" s="8" t="s">
        <v>353</v>
      </c>
      <c r="C6572" s="8" t="s">
        <v>6924</v>
      </c>
      <c r="D6572" s="8" t="n">
        <v>2018</v>
      </c>
      <c r="E6572" s="19" t="n">
        <v>0</v>
      </c>
      <c r="F6572" s="19" t="n">
        <v>33</v>
      </c>
    </row>
    <row r="6573" customFormat="false" ht="15" hidden="false" customHeight="false" outlineLevel="0" collapsed="false">
      <c r="A6573" s="8" t="s">
        <v>352</v>
      </c>
      <c r="B6573" s="8" t="s">
        <v>353</v>
      </c>
      <c r="C6573" s="8" t="s">
        <v>6925</v>
      </c>
      <c r="D6573" s="8" t="n">
        <v>2018</v>
      </c>
      <c r="E6573" s="19" t="n">
        <v>0</v>
      </c>
      <c r="F6573" s="19" t="n">
        <v>31</v>
      </c>
    </row>
    <row r="6574" customFormat="false" ht="15" hidden="false" customHeight="false" outlineLevel="0" collapsed="false">
      <c r="A6574" s="8" t="s">
        <v>352</v>
      </c>
      <c r="B6574" s="8" t="s">
        <v>353</v>
      </c>
      <c r="C6574" s="8" t="s">
        <v>6926</v>
      </c>
      <c r="D6574" s="8" t="n">
        <v>2018</v>
      </c>
      <c r="E6574" s="19" t="n">
        <v>0</v>
      </c>
      <c r="F6574" s="19" t="n">
        <v>31</v>
      </c>
    </row>
    <row r="6575" customFormat="false" ht="15" hidden="false" customHeight="false" outlineLevel="0" collapsed="false">
      <c r="A6575" s="8" t="s">
        <v>352</v>
      </c>
      <c r="B6575" s="8" t="s">
        <v>353</v>
      </c>
      <c r="C6575" s="8" t="s">
        <v>6927</v>
      </c>
      <c r="D6575" s="8" t="n">
        <v>2018</v>
      </c>
      <c r="E6575" s="19" t="n">
        <v>0</v>
      </c>
      <c r="F6575" s="19" t="n">
        <v>30</v>
      </c>
    </row>
    <row r="6576" customFormat="false" ht="15" hidden="false" customHeight="false" outlineLevel="0" collapsed="false">
      <c r="A6576" s="8" t="s">
        <v>352</v>
      </c>
      <c r="B6576" s="8" t="s">
        <v>353</v>
      </c>
      <c r="C6576" s="8" t="s">
        <v>6928</v>
      </c>
      <c r="D6576" s="8" t="n">
        <v>2018</v>
      </c>
      <c r="E6576" s="19" t="n">
        <v>0</v>
      </c>
      <c r="F6576" s="19" t="n">
        <v>28</v>
      </c>
    </row>
    <row r="6577" customFormat="false" ht="15" hidden="false" customHeight="false" outlineLevel="0" collapsed="false">
      <c r="A6577" s="8" t="s">
        <v>352</v>
      </c>
      <c r="B6577" s="8" t="s">
        <v>353</v>
      </c>
      <c r="C6577" s="8" t="s">
        <v>6929</v>
      </c>
      <c r="D6577" s="8" t="n">
        <v>2018</v>
      </c>
      <c r="E6577" s="19" t="n">
        <v>0</v>
      </c>
      <c r="F6577" s="19" t="n">
        <v>27</v>
      </c>
    </row>
    <row r="6578" customFormat="false" ht="15" hidden="false" customHeight="false" outlineLevel="0" collapsed="false">
      <c r="A6578" s="8" t="s">
        <v>352</v>
      </c>
      <c r="B6578" s="8" t="s">
        <v>353</v>
      </c>
      <c r="C6578" s="8" t="s">
        <v>6930</v>
      </c>
      <c r="D6578" s="8" t="n">
        <v>2018</v>
      </c>
      <c r="E6578" s="19" t="n">
        <v>0</v>
      </c>
      <c r="F6578" s="19" t="n">
        <v>32</v>
      </c>
    </row>
    <row r="6579" customFormat="false" ht="15" hidden="false" customHeight="false" outlineLevel="0" collapsed="false">
      <c r="A6579" s="8" t="s">
        <v>352</v>
      </c>
      <c r="B6579" s="8" t="s">
        <v>353</v>
      </c>
      <c r="C6579" s="8" t="s">
        <v>6931</v>
      </c>
      <c r="D6579" s="8" t="n">
        <v>2018</v>
      </c>
      <c r="E6579" s="19" t="n">
        <v>0</v>
      </c>
      <c r="F6579" s="19" t="n">
        <v>30</v>
      </c>
    </row>
    <row r="6580" customFormat="false" ht="15" hidden="false" customHeight="false" outlineLevel="0" collapsed="false">
      <c r="A6580" s="8" t="s">
        <v>352</v>
      </c>
      <c r="B6580" s="8" t="s">
        <v>353</v>
      </c>
      <c r="C6580" s="8" t="s">
        <v>6932</v>
      </c>
      <c r="D6580" s="8" t="n">
        <v>2018</v>
      </c>
      <c r="E6580" s="19" t="n">
        <v>0</v>
      </c>
      <c r="F6580" s="19" t="n">
        <v>31</v>
      </c>
    </row>
    <row r="6581" customFormat="false" ht="15" hidden="false" customHeight="false" outlineLevel="0" collapsed="false">
      <c r="A6581" s="8" t="s">
        <v>352</v>
      </c>
      <c r="B6581" s="8" t="s">
        <v>353</v>
      </c>
      <c r="C6581" s="8" t="s">
        <v>6933</v>
      </c>
      <c r="D6581" s="8" t="n">
        <v>2018</v>
      </c>
      <c r="E6581" s="19" t="n">
        <v>0</v>
      </c>
      <c r="F6581" s="19" t="n">
        <v>30.6111111111111</v>
      </c>
    </row>
    <row r="6582" customFormat="false" ht="15" hidden="false" customHeight="false" outlineLevel="0" collapsed="false">
      <c r="A6582" s="8" t="s">
        <v>352</v>
      </c>
      <c r="B6582" s="8" t="s">
        <v>353</v>
      </c>
      <c r="C6582" s="8" t="s">
        <v>6934</v>
      </c>
      <c r="D6582" s="8" t="n">
        <v>2018</v>
      </c>
      <c r="E6582" s="19" t="n">
        <v>0</v>
      </c>
      <c r="F6582" s="19" t="n">
        <v>28</v>
      </c>
    </row>
    <row r="6583" customFormat="false" ht="15" hidden="false" customHeight="false" outlineLevel="0" collapsed="false">
      <c r="A6583" s="8" t="s">
        <v>352</v>
      </c>
      <c r="B6583" s="8" t="s">
        <v>353</v>
      </c>
      <c r="C6583" s="8" t="s">
        <v>6935</v>
      </c>
      <c r="D6583" s="8" t="n">
        <v>2018</v>
      </c>
      <c r="E6583" s="19" t="n">
        <v>0</v>
      </c>
      <c r="F6583" s="19" t="n">
        <v>29</v>
      </c>
    </row>
    <row r="6584" customFormat="false" ht="15" hidden="false" customHeight="false" outlineLevel="0" collapsed="false">
      <c r="A6584" s="8" t="s">
        <v>352</v>
      </c>
      <c r="B6584" s="8" t="s">
        <v>353</v>
      </c>
      <c r="C6584" s="8" t="s">
        <v>6936</v>
      </c>
      <c r="D6584" s="8" t="n">
        <v>2018</v>
      </c>
      <c r="E6584" s="19" t="n">
        <v>0</v>
      </c>
      <c r="F6584" s="19" t="n">
        <v>30</v>
      </c>
    </row>
    <row r="6585" customFormat="false" ht="15" hidden="false" customHeight="false" outlineLevel="0" collapsed="false">
      <c r="A6585" s="8" t="s">
        <v>352</v>
      </c>
      <c r="B6585" s="8" t="s">
        <v>353</v>
      </c>
      <c r="C6585" s="8" t="s">
        <v>6937</v>
      </c>
      <c r="D6585" s="8" t="n">
        <v>2018</v>
      </c>
      <c r="E6585" s="19" t="n">
        <v>0</v>
      </c>
      <c r="F6585" s="19" t="n">
        <v>30</v>
      </c>
    </row>
    <row r="6586" customFormat="false" ht="15" hidden="false" customHeight="false" outlineLevel="0" collapsed="false">
      <c r="A6586" s="8" t="s">
        <v>352</v>
      </c>
      <c r="B6586" s="8" t="s">
        <v>353</v>
      </c>
      <c r="C6586" s="8" t="s">
        <v>6938</v>
      </c>
      <c r="D6586" s="8" t="n">
        <v>2018</v>
      </c>
      <c r="E6586" s="19" t="n">
        <v>0</v>
      </c>
      <c r="F6586" s="19" t="n">
        <v>32</v>
      </c>
    </row>
    <row r="6587" customFormat="false" ht="15" hidden="false" customHeight="false" outlineLevel="0" collapsed="false">
      <c r="A6587" s="8" t="s">
        <v>352</v>
      </c>
      <c r="B6587" s="8" t="s">
        <v>353</v>
      </c>
      <c r="C6587" s="8" t="s">
        <v>6939</v>
      </c>
      <c r="D6587" s="8" t="n">
        <v>2018</v>
      </c>
      <c r="E6587" s="19" t="n">
        <v>0</v>
      </c>
      <c r="F6587" s="19" t="n">
        <v>33</v>
      </c>
    </row>
    <row r="6588" customFormat="false" ht="15" hidden="false" customHeight="false" outlineLevel="0" collapsed="false">
      <c r="A6588" s="8" t="s">
        <v>352</v>
      </c>
      <c r="B6588" s="8" t="s">
        <v>353</v>
      </c>
      <c r="C6588" s="8" t="s">
        <v>6940</v>
      </c>
      <c r="D6588" s="8" t="n">
        <v>2018</v>
      </c>
      <c r="E6588" s="19" t="n">
        <v>0</v>
      </c>
      <c r="F6588" s="19" t="n">
        <v>34</v>
      </c>
    </row>
    <row r="6589" customFormat="false" ht="15" hidden="false" customHeight="false" outlineLevel="0" collapsed="false">
      <c r="A6589" s="8" t="s">
        <v>352</v>
      </c>
      <c r="B6589" s="8" t="s">
        <v>353</v>
      </c>
      <c r="C6589" s="8" t="s">
        <v>6941</v>
      </c>
      <c r="D6589" s="8" t="n">
        <v>2018</v>
      </c>
      <c r="E6589" s="19" t="n">
        <v>0</v>
      </c>
      <c r="F6589" s="19" t="n">
        <v>34</v>
      </c>
    </row>
    <row r="6590" customFormat="false" ht="15" hidden="false" customHeight="false" outlineLevel="0" collapsed="false">
      <c r="A6590" s="8" t="s">
        <v>352</v>
      </c>
      <c r="B6590" s="8" t="s">
        <v>353</v>
      </c>
      <c r="C6590" s="8" t="s">
        <v>6942</v>
      </c>
      <c r="D6590" s="8" t="n">
        <v>2018</v>
      </c>
      <c r="E6590" s="19" t="n">
        <v>0</v>
      </c>
      <c r="F6590" s="19" t="n">
        <v>36</v>
      </c>
    </row>
    <row r="6591" customFormat="false" ht="15" hidden="false" customHeight="false" outlineLevel="0" collapsed="false">
      <c r="A6591" s="8" t="s">
        <v>352</v>
      </c>
      <c r="B6591" s="8" t="s">
        <v>353</v>
      </c>
      <c r="C6591" s="8" t="s">
        <v>6943</v>
      </c>
      <c r="D6591" s="8" t="n">
        <v>2018</v>
      </c>
      <c r="E6591" s="19" t="n">
        <v>0</v>
      </c>
      <c r="F6591" s="19" t="n">
        <v>37</v>
      </c>
    </row>
    <row r="6592" customFormat="false" ht="15" hidden="false" customHeight="false" outlineLevel="0" collapsed="false">
      <c r="A6592" s="8" t="s">
        <v>352</v>
      </c>
      <c r="B6592" s="8" t="s">
        <v>353</v>
      </c>
      <c r="C6592" s="8" t="s">
        <v>6944</v>
      </c>
      <c r="D6592" s="8" t="n">
        <v>2018</v>
      </c>
      <c r="E6592" s="19" t="n">
        <v>0</v>
      </c>
      <c r="F6592" s="19" t="n">
        <v>37</v>
      </c>
    </row>
    <row r="6593" customFormat="false" ht="15" hidden="false" customHeight="false" outlineLevel="0" collapsed="false">
      <c r="A6593" s="8" t="s">
        <v>352</v>
      </c>
      <c r="B6593" s="8" t="s">
        <v>353</v>
      </c>
      <c r="C6593" s="8" t="s">
        <v>6945</v>
      </c>
      <c r="D6593" s="8" t="n">
        <v>2018</v>
      </c>
      <c r="E6593" s="19" t="n">
        <v>0</v>
      </c>
      <c r="F6593" s="19" t="n">
        <v>36</v>
      </c>
    </row>
    <row r="6594" customFormat="false" ht="15" hidden="false" customHeight="false" outlineLevel="0" collapsed="false">
      <c r="A6594" s="8" t="s">
        <v>352</v>
      </c>
      <c r="B6594" s="8" t="s">
        <v>353</v>
      </c>
      <c r="C6594" s="8" t="s">
        <v>6946</v>
      </c>
      <c r="D6594" s="8" t="n">
        <v>2018</v>
      </c>
      <c r="E6594" s="19" t="n">
        <v>0</v>
      </c>
      <c r="F6594" s="19" t="n">
        <v>36</v>
      </c>
    </row>
    <row r="6595" customFormat="false" ht="15" hidden="false" customHeight="false" outlineLevel="0" collapsed="false">
      <c r="A6595" s="8" t="s">
        <v>352</v>
      </c>
      <c r="B6595" s="8" t="s">
        <v>353</v>
      </c>
      <c r="C6595" s="8" t="s">
        <v>6947</v>
      </c>
      <c r="D6595" s="8" t="n">
        <v>2018</v>
      </c>
      <c r="E6595" s="19" t="n">
        <v>0</v>
      </c>
      <c r="F6595" s="19" t="n">
        <v>36</v>
      </c>
    </row>
    <row r="6596" customFormat="false" ht="15" hidden="false" customHeight="false" outlineLevel="0" collapsed="false">
      <c r="A6596" s="8" t="s">
        <v>352</v>
      </c>
      <c r="B6596" s="8" t="s">
        <v>353</v>
      </c>
      <c r="C6596" s="8" t="s">
        <v>6948</v>
      </c>
      <c r="D6596" s="8" t="n">
        <v>2018</v>
      </c>
      <c r="E6596" s="19" t="n">
        <v>0</v>
      </c>
      <c r="F6596" s="19" t="n">
        <v>36</v>
      </c>
    </row>
    <row r="6597" customFormat="false" ht="15" hidden="false" customHeight="false" outlineLevel="0" collapsed="false">
      <c r="A6597" s="8" t="s">
        <v>352</v>
      </c>
      <c r="B6597" s="8" t="s">
        <v>353</v>
      </c>
      <c r="C6597" s="8" t="s">
        <v>6949</v>
      </c>
      <c r="D6597" s="8" t="n">
        <v>2018</v>
      </c>
      <c r="E6597" s="19" t="n">
        <v>0</v>
      </c>
      <c r="F6597" s="19" t="n">
        <v>37</v>
      </c>
    </row>
    <row r="6598" customFormat="false" ht="15" hidden="false" customHeight="false" outlineLevel="0" collapsed="false">
      <c r="A6598" s="8" t="s">
        <v>352</v>
      </c>
      <c r="B6598" s="8" t="s">
        <v>353</v>
      </c>
      <c r="C6598" s="8" t="s">
        <v>6950</v>
      </c>
      <c r="D6598" s="8" t="n">
        <v>2018</v>
      </c>
      <c r="E6598" s="19" t="n">
        <v>0</v>
      </c>
      <c r="F6598" s="19" t="n">
        <v>37</v>
      </c>
    </row>
    <row r="6599" customFormat="false" ht="15" hidden="false" customHeight="false" outlineLevel="0" collapsed="false">
      <c r="A6599" s="8" t="s">
        <v>352</v>
      </c>
      <c r="B6599" s="8" t="s">
        <v>353</v>
      </c>
      <c r="C6599" s="8" t="s">
        <v>6951</v>
      </c>
      <c r="D6599" s="8" t="n">
        <v>2018</v>
      </c>
      <c r="E6599" s="19" t="n">
        <v>0</v>
      </c>
      <c r="F6599" s="19" t="n">
        <v>39</v>
      </c>
    </row>
    <row r="6600" customFormat="false" ht="15" hidden="false" customHeight="false" outlineLevel="0" collapsed="false">
      <c r="A6600" s="8" t="s">
        <v>352</v>
      </c>
      <c r="B6600" s="8" t="s">
        <v>353</v>
      </c>
      <c r="C6600" s="8" t="s">
        <v>6952</v>
      </c>
      <c r="D6600" s="8" t="n">
        <v>2018</v>
      </c>
      <c r="E6600" s="19" t="n">
        <v>0</v>
      </c>
      <c r="F6600" s="19" t="n">
        <v>37</v>
      </c>
    </row>
    <row r="6601" customFormat="false" ht="15" hidden="false" customHeight="false" outlineLevel="0" collapsed="false">
      <c r="A6601" s="8" t="s">
        <v>352</v>
      </c>
      <c r="B6601" s="8" t="s">
        <v>353</v>
      </c>
      <c r="C6601" s="8" t="s">
        <v>6953</v>
      </c>
      <c r="D6601" s="8" t="n">
        <v>2018</v>
      </c>
      <c r="E6601" s="19" t="n">
        <v>0</v>
      </c>
      <c r="F6601" s="19" t="n">
        <v>38</v>
      </c>
    </row>
    <row r="6602" customFormat="false" ht="15" hidden="false" customHeight="false" outlineLevel="0" collapsed="false">
      <c r="A6602" s="8" t="s">
        <v>352</v>
      </c>
      <c r="B6602" s="8" t="s">
        <v>353</v>
      </c>
      <c r="C6602" s="8" t="s">
        <v>6954</v>
      </c>
      <c r="D6602" s="8" t="n">
        <v>2018</v>
      </c>
      <c r="E6602" s="19" t="n">
        <v>0</v>
      </c>
      <c r="F6602" s="19" t="n">
        <v>36</v>
      </c>
    </row>
    <row r="6603" customFormat="false" ht="15" hidden="false" customHeight="false" outlineLevel="0" collapsed="false">
      <c r="A6603" s="8" t="s">
        <v>352</v>
      </c>
      <c r="B6603" s="8" t="s">
        <v>353</v>
      </c>
      <c r="C6603" s="8" t="s">
        <v>6955</v>
      </c>
      <c r="D6603" s="8" t="n">
        <v>2018</v>
      </c>
      <c r="E6603" s="19" t="n">
        <v>0</v>
      </c>
      <c r="F6603" s="19" t="n">
        <v>36</v>
      </c>
    </row>
    <row r="6604" customFormat="false" ht="15" hidden="false" customHeight="false" outlineLevel="0" collapsed="false">
      <c r="A6604" s="8" t="s">
        <v>352</v>
      </c>
      <c r="B6604" s="8" t="s">
        <v>353</v>
      </c>
      <c r="C6604" s="8" t="s">
        <v>6956</v>
      </c>
      <c r="D6604" s="8" t="n">
        <v>2018</v>
      </c>
      <c r="E6604" s="19" t="n">
        <v>0</v>
      </c>
      <c r="F6604" s="19" t="n">
        <v>37</v>
      </c>
    </row>
    <row r="6605" customFormat="false" ht="15" hidden="false" customHeight="false" outlineLevel="0" collapsed="false">
      <c r="A6605" s="8" t="s">
        <v>352</v>
      </c>
      <c r="B6605" s="8" t="s">
        <v>353</v>
      </c>
      <c r="C6605" s="8" t="s">
        <v>6957</v>
      </c>
      <c r="D6605" s="8" t="n">
        <v>2018</v>
      </c>
      <c r="E6605" s="19" t="n">
        <v>0</v>
      </c>
      <c r="F6605" s="19" t="n">
        <v>36</v>
      </c>
    </row>
    <row r="6606" customFormat="false" ht="15" hidden="false" customHeight="false" outlineLevel="0" collapsed="false">
      <c r="A6606" s="8" t="s">
        <v>352</v>
      </c>
      <c r="B6606" s="8" t="s">
        <v>353</v>
      </c>
      <c r="C6606" s="8" t="s">
        <v>6958</v>
      </c>
      <c r="D6606" s="8" t="n">
        <v>2018</v>
      </c>
      <c r="E6606" s="19" t="n">
        <v>0</v>
      </c>
      <c r="F6606" s="19" t="n">
        <v>36</v>
      </c>
    </row>
    <row r="6607" customFormat="false" ht="15" hidden="false" customHeight="false" outlineLevel="0" collapsed="false">
      <c r="A6607" s="8" t="s">
        <v>352</v>
      </c>
      <c r="B6607" s="8" t="s">
        <v>353</v>
      </c>
      <c r="C6607" s="8" t="s">
        <v>6959</v>
      </c>
      <c r="D6607" s="8" t="n">
        <v>2018</v>
      </c>
      <c r="E6607" s="19" t="n">
        <v>0</v>
      </c>
      <c r="F6607" s="19" t="n">
        <v>38</v>
      </c>
    </row>
    <row r="6608" customFormat="false" ht="15" hidden="false" customHeight="false" outlineLevel="0" collapsed="false">
      <c r="A6608" s="8" t="s">
        <v>352</v>
      </c>
      <c r="B6608" s="8" t="s">
        <v>353</v>
      </c>
      <c r="C6608" s="8" t="s">
        <v>6960</v>
      </c>
      <c r="D6608" s="8" t="n">
        <v>2018</v>
      </c>
      <c r="E6608" s="19" t="n">
        <v>0</v>
      </c>
      <c r="F6608" s="19" t="n">
        <v>37</v>
      </c>
    </row>
    <row r="6609" customFormat="false" ht="15" hidden="false" customHeight="false" outlineLevel="0" collapsed="false">
      <c r="A6609" s="8" t="s">
        <v>352</v>
      </c>
      <c r="B6609" s="8" t="s">
        <v>353</v>
      </c>
      <c r="C6609" s="8" t="s">
        <v>6961</v>
      </c>
      <c r="D6609" s="8" t="n">
        <v>2018</v>
      </c>
      <c r="E6609" s="19" t="n">
        <v>0</v>
      </c>
      <c r="F6609" s="19" t="n">
        <v>38</v>
      </c>
    </row>
    <row r="6610" customFormat="false" ht="15" hidden="false" customHeight="false" outlineLevel="0" collapsed="false">
      <c r="A6610" s="8" t="s">
        <v>352</v>
      </c>
      <c r="B6610" s="8" t="s">
        <v>353</v>
      </c>
      <c r="C6610" s="8" t="s">
        <v>6962</v>
      </c>
      <c r="D6610" s="8" t="n">
        <v>2018</v>
      </c>
      <c r="E6610" s="19" t="n">
        <v>0</v>
      </c>
      <c r="F6610" s="19" t="n">
        <v>39</v>
      </c>
    </row>
    <row r="6611" customFormat="false" ht="15" hidden="false" customHeight="false" outlineLevel="0" collapsed="false">
      <c r="A6611" s="8" t="s">
        <v>352</v>
      </c>
      <c r="B6611" s="8" t="s">
        <v>353</v>
      </c>
      <c r="C6611" s="8" t="s">
        <v>6963</v>
      </c>
      <c r="D6611" s="8" t="n">
        <v>2018</v>
      </c>
      <c r="E6611" s="19" t="n">
        <v>0</v>
      </c>
      <c r="F6611" s="19" t="n">
        <v>39</v>
      </c>
    </row>
    <row r="6612" customFormat="false" ht="15" hidden="false" customHeight="false" outlineLevel="0" collapsed="false">
      <c r="A6612" s="8" t="s">
        <v>352</v>
      </c>
      <c r="B6612" s="8" t="s">
        <v>353</v>
      </c>
      <c r="C6612" s="8" t="s">
        <v>6964</v>
      </c>
      <c r="D6612" s="8" t="n">
        <v>2018</v>
      </c>
      <c r="E6612" s="19" t="n">
        <v>0</v>
      </c>
      <c r="F6612" s="19" t="n">
        <v>36</v>
      </c>
    </row>
    <row r="6613" customFormat="false" ht="15" hidden="false" customHeight="false" outlineLevel="0" collapsed="false">
      <c r="A6613" s="8" t="s">
        <v>352</v>
      </c>
      <c r="B6613" s="8" t="s">
        <v>353</v>
      </c>
      <c r="C6613" s="8" t="s">
        <v>6965</v>
      </c>
      <c r="D6613" s="8" t="n">
        <v>2018</v>
      </c>
      <c r="E6613" s="19" t="n">
        <v>0</v>
      </c>
      <c r="F6613" s="19" t="n">
        <v>37</v>
      </c>
    </row>
    <row r="6614" customFormat="false" ht="15" hidden="false" customHeight="false" outlineLevel="0" collapsed="false">
      <c r="A6614" s="8" t="s">
        <v>352</v>
      </c>
      <c r="B6614" s="8" t="s">
        <v>353</v>
      </c>
      <c r="C6614" s="8" t="s">
        <v>6966</v>
      </c>
      <c r="D6614" s="8" t="n">
        <v>2018</v>
      </c>
      <c r="E6614" s="19" t="n">
        <v>0</v>
      </c>
      <c r="F6614" s="19" t="n">
        <v>37</v>
      </c>
    </row>
    <row r="6615" customFormat="false" ht="15" hidden="false" customHeight="false" outlineLevel="0" collapsed="false">
      <c r="A6615" s="8" t="s">
        <v>352</v>
      </c>
      <c r="B6615" s="8" t="s">
        <v>353</v>
      </c>
      <c r="C6615" s="8" t="s">
        <v>6967</v>
      </c>
      <c r="D6615" s="8" t="n">
        <v>2018</v>
      </c>
      <c r="E6615" s="19" t="n">
        <v>0</v>
      </c>
      <c r="F6615" s="19" t="n">
        <v>38</v>
      </c>
    </row>
    <row r="6616" customFormat="false" ht="15" hidden="false" customHeight="false" outlineLevel="0" collapsed="false">
      <c r="A6616" s="8" t="s">
        <v>352</v>
      </c>
      <c r="B6616" s="8" t="s">
        <v>353</v>
      </c>
      <c r="C6616" s="8" t="s">
        <v>6968</v>
      </c>
      <c r="D6616" s="8" t="n">
        <v>2018</v>
      </c>
      <c r="E6616" s="19" t="n">
        <v>0</v>
      </c>
      <c r="F6616" s="19" t="n">
        <v>38</v>
      </c>
    </row>
    <row r="6617" customFormat="false" ht="15" hidden="false" customHeight="false" outlineLevel="0" collapsed="false">
      <c r="A6617" s="8" t="s">
        <v>352</v>
      </c>
      <c r="B6617" s="8" t="s">
        <v>353</v>
      </c>
      <c r="C6617" s="8" t="s">
        <v>6969</v>
      </c>
      <c r="D6617" s="8" t="n">
        <v>2018</v>
      </c>
      <c r="E6617" s="19" t="n">
        <v>0</v>
      </c>
      <c r="F6617" s="19" t="n">
        <v>38</v>
      </c>
    </row>
    <row r="6618" customFormat="false" ht="15" hidden="false" customHeight="false" outlineLevel="0" collapsed="false">
      <c r="A6618" s="8" t="s">
        <v>352</v>
      </c>
      <c r="B6618" s="8" t="s">
        <v>353</v>
      </c>
      <c r="C6618" s="8" t="s">
        <v>6970</v>
      </c>
      <c r="D6618" s="8" t="n">
        <v>2018</v>
      </c>
      <c r="E6618" s="19" t="n">
        <v>0</v>
      </c>
      <c r="F6618" s="19" t="n">
        <v>35</v>
      </c>
    </row>
    <row r="6619" customFormat="false" ht="15" hidden="false" customHeight="false" outlineLevel="0" collapsed="false">
      <c r="A6619" s="8" t="s">
        <v>352</v>
      </c>
      <c r="B6619" s="8" t="s">
        <v>353</v>
      </c>
      <c r="C6619" s="8" t="s">
        <v>6971</v>
      </c>
      <c r="D6619" s="8" t="n">
        <v>2018</v>
      </c>
      <c r="E6619" s="19" t="n">
        <v>0</v>
      </c>
      <c r="F6619" s="19" t="n">
        <v>36</v>
      </c>
    </row>
    <row r="6620" customFormat="false" ht="15" hidden="false" customHeight="false" outlineLevel="0" collapsed="false">
      <c r="A6620" s="8" t="s">
        <v>352</v>
      </c>
      <c r="B6620" s="8" t="s">
        <v>353</v>
      </c>
      <c r="C6620" s="8" t="s">
        <v>6972</v>
      </c>
      <c r="D6620" s="8" t="n">
        <v>2018</v>
      </c>
      <c r="E6620" s="19" t="n">
        <v>0</v>
      </c>
      <c r="F6620" s="19" t="n">
        <v>36</v>
      </c>
    </row>
    <row r="6621" customFormat="false" ht="15" hidden="false" customHeight="false" outlineLevel="0" collapsed="false">
      <c r="A6621" s="8" t="s">
        <v>352</v>
      </c>
      <c r="B6621" s="8" t="s">
        <v>353</v>
      </c>
      <c r="C6621" s="8" t="s">
        <v>6973</v>
      </c>
      <c r="D6621" s="8" t="n">
        <v>2018</v>
      </c>
      <c r="E6621" s="19" t="n">
        <v>0</v>
      </c>
      <c r="F6621" s="19" t="n">
        <v>35</v>
      </c>
    </row>
    <row r="6622" customFormat="false" ht="15" hidden="false" customHeight="false" outlineLevel="0" collapsed="false">
      <c r="A6622" s="8" t="s">
        <v>352</v>
      </c>
      <c r="B6622" s="8" t="s">
        <v>353</v>
      </c>
      <c r="C6622" s="8" t="s">
        <v>6974</v>
      </c>
      <c r="D6622" s="8" t="n">
        <v>2018</v>
      </c>
      <c r="E6622" s="19" t="n">
        <v>0</v>
      </c>
      <c r="F6622" s="19" t="n">
        <v>37</v>
      </c>
    </row>
    <row r="6623" customFormat="false" ht="15" hidden="false" customHeight="false" outlineLevel="0" collapsed="false">
      <c r="A6623" s="8" t="s">
        <v>352</v>
      </c>
      <c r="B6623" s="8" t="s">
        <v>353</v>
      </c>
      <c r="C6623" s="8" t="s">
        <v>6975</v>
      </c>
      <c r="D6623" s="8" t="n">
        <v>2018</v>
      </c>
      <c r="E6623" s="19" t="n">
        <v>0</v>
      </c>
      <c r="F6623" s="19" t="n">
        <v>39</v>
      </c>
    </row>
    <row r="6624" customFormat="false" ht="15" hidden="false" customHeight="false" outlineLevel="0" collapsed="false">
      <c r="A6624" s="8" t="s">
        <v>352</v>
      </c>
      <c r="B6624" s="8" t="s">
        <v>353</v>
      </c>
      <c r="C6624" s="8" t="s">
        <v>6976</v>
      </c>
      <c r="D6624" s="8" t="n">
        <v>2018</v>
      </c>
      <c r="E6624" s="19" t="n">
        <v>0</v>
      </c>
      <c r="F6624" s="19" t="n">
        <v>41</v>
      </c>
    </row>
    <row r="6625" customFormat="false" ht="15" hidden="false" customHeight="false" outlineLevel="0" collapsed="false">
      <c r="A6625" s="8" t="s">
        <v>352</v>
      </c>
      <c r="B6625" s="8" t="s">
        <v>353</v>
      </c>
      <c r="C6625" s="8" t="s">
        <v>6977</v>
      </c>
      <c r="D6625" s="8" t="n">
        <v>2018</v>
      </c>
      <c r="E6625" s="19" t="n">
        <v>0</v>
      </c>
      <c r="F6625" s="19" t="n">
        <v>42</v>
      </c>
    </row>
    <row r="6626" customFormat="false" ht="15" hidden="false" customHeight="false" outlineLevel="0" collapsed="false">
      <c r="A6626" s="8" t="s">
        <v>352</v>
      </c>
      <c r="B6626" s="8" t="s">
        <v>353</v>
      </c>
      <c r="C6626" s="8" t="s">
        <v>6978</v>
      </c>
      <c r="D6626" s="8" t="n">
        <v>2018</v>
      </c>
      <c r="E6626" s="19" t="n">
        <v>0</v>
      </c>
      <c r="F6626" s="19" t="n">
        <v>42</v>
      </c>
    </row>
    <row r="6627" customFormat="false" ht="15" hidden="false" customHeight="false" outlineLevel="0" collapsed="false">
      <c r="A6627" s="8" t="s">
        <v>352</v>
      </c>
      <c r="B6627" s="8" t="s">
        <v>353</v>
      </c>
      <c r="C6627" s="8" t="s">
        <v>6979</v>
      </c>
      <c r="D6627" s="8" t="n">
        <v>2018</v>
      </c>
      <c r="E6627" s="19" t="n">
        <v>0</v>
      </c>
      <c r="F6627" s="19" t="n">
        <v>43</v>
      </c>
    </row>
    <row r="6628" customFormat="false" ht="15" hidden="false" customHeight="false" outlineLevel="0" collapsed="false">
      <c r="A6628" s="8" t="s">
        <v>352</v>
      </c>
      <c r="B6628" s="8" t="s">
        <v>353</v>
      </c>
      <c r="C6628" s="8" t="s">
        <v>6980</v>
      </c>
      <c r="D6628" s="8" t="n">
        <v>2018</v>
      </c>
      <c r="E6628" s="19" t="n">
        <v>0</v>
      </c>
      <c r="F6628" s="19" t="n">
        <v>44</v>
      </c>
    </row>
    <row r="6629" customFormat="false" ht="15" hidden="false" customHeight="false" outlineLevel="0" collapsed="false">
      <c r="A6629" s="8" t="s">
        <v>352</v>
      </c>
      <c r="B6629" s="8" t="s">
        <v>353</v>
      </c>
      <c r="C6629" s="8" t="s">
        <v>6981</v>
      </c>
      <c r="D6629" s="8" t="n">
        <v>2018</v>
      </c>
      <c r="E6629" s="19" t="n">
        <v>0</v>
      </c>
      <c r="F6629" s="19" t="n">
        <v>44</v>
      </c>
    </row>
    <row r="6630" customFormat="false" ht="15" hidden="false" customHeight="false" outlineLevel="0" collapsed="false">
      <c r="A6630" s="8" t="s">
        <v>352</v>
      </c>
      <c r="B6630" s="8" t="s">
        <v>353</v>
      </c>
      <c r="C6630" s="8" t="s">
        <v>6982</v>
      </c>
      <c r="D6630" s="8" t="n">
        <v>2018</v>
      </c>
      <c r="E6630" s="19" t="n">
        <v>0</v>
      </c>
      <c r="F6630" s="19" t="n">
        <v>43</v>
      </c>
    </row>
    <row r="6631" customFormat="false" ht="15" hidden="false" customHeight="false" outlineLevel="0" collapsed="false">
      <c r="A6631" s="8" t="s">
        <v>352</v>
      </c>
      <c r="B6631" s="8" t="s">
        <v>353</v>
      </c>
      <c r="C6631" s="8" t="s">
        <v>6983</v>
      </c>
      <c r="D6631" s="8" t="n">
        <v>2018</v>
      </c>
      <c r="E6631" s="19" t="n">
        <v>0</v>
      </c>
      <c r="F6631" s="19" t="n">
        <v>42</v>
      </c>
    </row>
    <row r="6632" customFormat="false" ht="15" hidden="false" customHeight="false" outlineLevel="0" collapsed="false">
      <c r="A6632" s="8" t="s">
        <v>352</v>
      </c>
      <c r="B6632" s="8" t="s">
        <v>353</v>
      </c>
      <c r="C6632" s="8" t="s">
        <v>6984</v>
      </c>
      <c r="D6632" s="8" t="n">
        <v>2018</v>
      </c>
      <c r="E6632" s="19" t="n">
        <v>0</v>
      </c>
      <c r="F6632" s="19" t="n">
        <v>42</v>
      </c>
    </row>
    <row r="6633" customFormat="false" ht="15" hidden="false" customHeight="false" outlineLevel="0" collapsed="false">
      <c r="A6633" s="8" t="s">
        <v>352</v>
      </c>
      <c r="B6633" s="8" t="s">
        <v>353</v>
      </c>
      <c r="C6633" s="8" t="s">
        <v>6985</v>
      </c>
      <c r="D6633" s="8" t="n">
        <v>2018</v>
      </c>
      <c r="E6633" s="19" t="n">
        <v>0</v>
      </c>
      <c r="F6633" s="19" t="n">
        <v>42</v>
      </c>
    </row>
    <row r="6634" customFormat="false" ht="15" hidden="false" customHeight="false" outlineLevel="0" collapsed="false">
      <c r="A6634" s="8" t="s">
        <v>352</v>
      </c>
      <c r="B6634" s="8" t="s">
        <v>353</v>
      </c>
      <c r="C6634" s="8" t="s">
        <v>6986</v>
      </c>
      <c r="D6634" s="8" t="n">
        <v>2018</v>
      </c>
      <c r="E6634" s="19" t="n">
        <v>0</v>
      </c>
      <c r="F6634" s="19" t="n">
        <v>42</v>
      </c>
    </row>
    <row r="6635" customFormat="false" ht="15" hidden="false" customHeight="false" outlineLevel="0" collapsed="false">
      <c r="A6635" s="8" t="s">
        <v>352</v>
      </c>
      <c r="B6635" s="8" t="s">
        <v>353</v>
      </c>
      <c r="C6635" s="8" t="s">
        <v>6987</v>
      </c>
      <c r="D6635" s="8" t="n">
        <v>2018</v>
      </c>
      <c r="E6635" s="19" t="n">
        <v>0</v>
      </c>
      <c r="F6635" s="19" t="n">
        <v>40</v>
      </c>
    </row>
    <row r="6636" customFormat="false" ht="15" hidden="false" customHeight="false" outlineLevel="0" collapsed="false">
      <c r="A6636" s="8" t="s">
        <v>352</v>
      </c>
      <c r="B6636" s="8" t="s">
        <v>353</v>
      </c>
      <c r="C6636" s="8" t="s">
        <v>6988</v>
      </c>
      <c r="D6636" s="8" t="n">
        <v>2018</v>
      </c>
      <c r="E6636" s="19" t="n">
        <v>0</v>
      </c>
      <c r="F6636" s="19" t="n">
        <v>41</v>
      </c>
    </row>
    <row r="6637" customFormat="false" ht="15" hidden="false" customHeight="false" outlineLevel="0" collapsed="false">
      <c r="A6637" s="8" t="s">
        <v>352</v>
      </c>
      <c r="B6637" s="8" t="s">
        <v>353</v>
      </c>
      <c r="C6637" s="8" t="s">
        <v>6989</v>
      </c>
      <c r="D6637" s="8" t="n">
        <v>2018</v>
      </c>
      <c r="E6637" s="19" t="n">
        <v>0</v>
      </c>
      <c r="F6637" s="19" t="n">
        <v>42</v>
      </c>
    </row>
    <row r="6638" customFormat="false" ht="15" hidden="false" customHeight="false" outlineLevel="0" collapsed="false">
      <c r="A6638" s="8" t="s">
        <v>352</v>
      </c>
      <c r="B6638" s="8" t="s">
        <v>353</v>
      </c>
      <c r="C6638" s="8" t="s">
        <v>6990</v>
      </c>
      <c r="D6638" s="8" t="n">
        <v>2018</v>
      </c>
      <c r="E6638" s="19" t="n">
        <v>0</v>
      </c>
      <c r="F6638" s="19" t="n">
        <v>41</v>
      </c>
    </row>
    <row r="6639" customFormat="false" ht="15" hidden="false" customHeight="false" outlineLevel="0" collapsed="false">
      <c r="A6639" s="8" t="s">
        <v>352</v>
      </c>
      <c r="B6639" s="8" t="s">
        <v>353</v>
      </c>
      <c r="C6639" s="8" t="s">
        <v>6991</v>
      </c>
      <c r="D6639" s="8" t="n">
        <v>2018</v>
      </c>
      <c r="E6639" s="19" t="n">
        <v>0</v>
      </c>
      <c r="F6639" s="19" t="n">
        <v>41</v>
      </c>
    </row>
    <row r="6640" customFormat="false" ht="15" hidden="false" customHeight="false" outlineLevel="0" collapsed="false">
      <c r="A6640" s="8" t="s">
        <v>352</v>
      </c>
      <c r="B6640" s="8" t="s">
        <v>353</v>
      </c>
      <c r="C6640" s="8" t="s">
        <v>6992</v>
      </c>
      <c r="D6640" s="8" t="n">
        <v>2018</v>
      </c>
      <c r="E6640" s="19" t="n">
        <v>0</v>
      </c>
      <c r="F6640" s="19" t="n">
        <v>41</v>
      </c>
    </row>
    <row r="6641" customFormat="false" ht="15" hidden="false" customHeight="false" outlineLevel="0" collapsed="false">
      <c r="A6641" s="8" t="s">
        <v>352</v>
      </c>
      <c r="B6641" s="8" t="s">
        <v>353</v>
      </c>
      <c r="C6641" s="8" t="s">
        <v>6993</v>
      </c>
      <c r="D6641" s="8" t="n">
        <v>2018</v>
      </c>
      <c r="E6641" s="19" t="n">
        <v>0</v>
      </c>
      <c r="F6641" s="19" t="n">
        <v>41</v>
      </c>
    </row>
    <row r="6642" customFormat="false" ht="15" hidden="false" customHeight="false" outlineLevel="0" collapsed="false">
      <c r="A6642" s="8" t="s">
        <v>352</v>
      </c>
      <c r="B6642" s="8" t="s">
        <v>353</v>
      </c>
      <c r="C6642" s="8" t="s">
        <v>6994</v>
      </c>
      <c r="D6642" s="8" t="n">
        <v>2018</v>
      </c>
      <c r="E6642" s="19" t="n">
        <v>0</v>
      </c>
      <c r="F6642" s="19" t="n">
        <v>42</v>
      </c>
    </row>
    <row r="6643" customFormat="false" ht="15" hidden="false" customHeight="false" outlineLevel="0" collapsed="false">
      <c r="A6643" s="8" t="s">
        <v>352</v>
      </c>
      <c r="B6643" s="8" t="s">
        <v>353</v>
      </c>
      <c r="C6643" s="8" t="s">
        <v>6995</v>
      </c>
      <c r="D6643" s="8" t="n">
        <v>2018</v>
      </c>
      <c r="E6643" s="19" t="n">
        <v>0</v>
      </c>
      <c r="F6643" s="19" t="n">
        <v>42</v>
      </c>
    </row>
    <row r="6644" customFormat="false" ht="15" hidden="false" customHeight="false" outlineLevel="0" collapsed="false">
      <c r="A6644" s="8" t="s">
        <v>352</v>
      </c>
      <c r="B6644" s="8" t="s">
        <v>353</v>
      </c>
      <c r="C6644" s="8" t="s">
        <v>6996</v>
      </c>
      <c r="D6644" s="8" t="n">
        <v>2018</v>
      </c>
      <c r="E6644" s="19" t="n">
        <v>0</v>
      </c>
      <c r="F6644" s="19" t="n">
        <v>42</v>
      </c>
    </row>
    <row r="6645" customFormat="false" ht="15" hidden="false" customHeight="false" outlineLevel="0" collapsed="false">
      <c r="A6645" s="8" t="s">
        <v>352</v>
      </c>
      <c r="B6645" s="8" t="s">
        <v>353</v>
      </c>
      <c r="C6645" s="8" t="s">
        <v>6997</v>
      </c>
      <c r="D6645" s="8" t="n">
        <v>2018</v>
      </c>
      <c r="E6645" s="19" t="n">
        <v>0</v>
      </c>
      <c r="F6645" s="19" t="n">
        <v>42</v>
      </c>
    </row>
    <row r="6646" customFormat="false" ht="15" hidden="false" customHeight="false" outlineLevel="0" collapsed="false">
      <c r="A6646" s="8" t="s">
        <v>352</v>
      </c>
      <c r="B6646" s="8" t="s">
        <v>353</v>
      </c>
      <c r="C6646" s="8" t="s">
        <v>6998</v>
      </c>
      <c r="D6646" s="8" t="n">
        <v>2018</v>
      </c>
      <c r="E6646" s="19" t="n">
        <v>0</v>
      </c>
      <c r="F6646" s="19" t="n">
        <v>42</v>
      </c>
    </row>
    <row r="6647" customFormat="false" ht="15" hidden="false" customHeight="false" outlineLevel="0" collapsed="false">
      <c r="A6647" s="8" t="s">
        <v>352</v>
      </c>
      <c r="B6647" s="8" t="s">
        <v>353</v>
      </c>
      <c r="C6647" s="8" t="s">
        <v>6999</v>
      </c>
      <c r="D6647" s="8" t="n">
        <v>2018</v>
      </c>
      <c r="E6647" s="19" t="n">
        <v>0</v>
      </c>
      <c r="F6647" s="19" t="n">
        <v>42</v>
      </c>
    </row>
    <row r="6648" customFormat="false" ht="15" hidden="false" customHeight="false" outlineLevel="0" collapsed="false">
      <c r="A6648" s="8" t="s">
        <v>352</v>
      </c>
      <c r="B6648" s="8" t="s">
        <v>353</v>
      </c>
      <c r="C6648" s="8" t="s">
        <v>7000</v>
      </c>
      <c r="D6648" s="8" t="n">
        <v>2018</v>
      </c>
      <c r="E6648" s="19" t="n">
        <v>0</v>
      </c>
      <c r="F6648" s="19" t="n">
        <v>40</v>
      </c>
    </row>
    <row r="6649" customFormat="false" ht="15" hidden="false" customHeight="false" outlineLevel="0" collapsed="false">
      <c r="A6649" s="8" t="s">
        <v>352</v>
      </c>
      <c r="B6649" s="8" t="s">
        <v>353</v>
      </c>
      <c r="C6649" s="8" t="s">
        <v>7001</v>
      </c>
      <c r="D6649" s="8" t="n">
        <v>2018</v>
      </c>
      <c r="E6649" s="19" t="n">
        <v>0</v>
      </c>
      <c r="F6649" s="19" t="n">
        <v>41</v>
      </c>
    </row>
    <row r="6650" customFormat="false" ht="15" hidden="false" customHeight="false" outlineLevel="0" collapsed="false">
      <c r="A6650" s="8" t="s">
        <v>352</v>
      </c>
      <c r="B6650" s="8" t="s">
        <v>353</v>
      </c>
      <c r="C6650" s="8" t="s">
        <v>7002</v>
      </c>
      <c r="D6650" s="8" t="n">
        <v>2018</v>
      </c>
      <c r="E6650" s="19" t="n">
        <v>0</v>
      </c>
      <c r="F6650" s="19" t="n">
        <v>43</v>
      </c>
    </row>
    <row r="6651" customFormat="false" ht="15" hidden="false" customHeight="false" outlineLevel="0" collapsed="false">
      <c r="A6651" s="8" t="s">
        <v>352</v>
      </c>
      <c r="B6651" s="8" t="s">
        <v>353</v>
      </c>
      <c r="C6651" s="8" t="s">
        <v>7003</v>
      </c>
      <c r="D6651" s="8" t="n">
        <v>2018</v>
      </c>
      <c r="E6651" s="19" t="n">
        <v>0</v>
      </c>
      <c r="F6651" s="19" t="n">
        <v>43</v>
      </c>
    </row>
    <row r="6652" customFormat="false" ht="15" hidden="false" customHeight="false" outlineLevel="0" collapsed="false">
      <c r="A6652" s="8" t="s">
        <v>352</v>
      </c>
      <c r="B6652" s="8" t="s">
        <v>353</v>
      </c>
      <c r="C6652" s="8" t="s">
        <v>7004</v>
      </c>
      <c r="D6652" s="8" t="n">
        <v>2018</v>
      </c>
      <c r="E6652" s="19" t="n">
        <v>0</v>
      </c>
      <c r="F6652" s="19" t="n">
        <v>43</v>
      </c>
    </row>
    <row r="6653" customFormat="false" ht="15" hidden="false" customHeight="false" outlineLevel="0" collapsed="false">
      <c r="A6653" s="8" t="s">
        <v>352</v>
      </c>
      <c r="B6653" s="8" t="s">
        <v>353</v>
      </c>
      <c r="C6653" s="8" t="s">
        <v>7005</v>
      </c>
      <c r="D6653" s="8" t="n">
        <v>2018</v>
      </c>
      <c r="E6653" s="19" t="n">
        <v>0</v>
      </c>
      <c r="F6653" s="19" t="n">
        <v>44</v>
      </c>
    </row>
    <row r="6654" customFormat="false" ht="15" hidden="false" customHeight="false" outlineLevel="0" collapsed="false">
      <c r="A6654" s="8" t="s">
        <v>352</v>
      </c>
      <c r="B6654" s="8" t="s">
        <v>353</v>
      </c>
      <c r="C6654" s="8" t="s">
        <v>7006</v>
      </c>
      <c r="D6654" s="8" t="n">
        <v>2018</v>
      </c>
      <c r="E6654" s="19" t="n">
        <v>0</v>
      </c>
      <c r="F6654" s="19" t="n">
        <v>45</v>
      </c>
    </row>
    <row r="6655" customFormat="false" ht="15" hidden="false" customHeight="false" outlineLevel="0" collapsed="false">
      <c r="A6655" s="8" t="s">
        <v>352</v>
      </c>
      <c r="B6655" s="8" t="s">
        <v>353</v>
      </c>
      <c r="C6655" s="8" t="s">
        <v>7007</v>
      </c>
      <c r="D6655" s="8" t="n">
        <v>2018</v>
      </c>
      <c r="E6655" s="19" t="n">
        <v>0</v>
      </c>
      <c r="F6655" s="19" t="n">
        <v>46</v>
      </c>
    </row>
    <row r="6656" customFormat="false" ht="15" hidden="false" customHeight="false" outlineLevel="0" collapsed="false">
      <c r="A6656" s="8" t="s">
        <v>352</v>
      </c>
      <c r="B6656" s="8" t="s">
        <v>353</v>
      </c>
      <c r="C6656" s="8" t="s">
        <v>7008</v>
      </c>
      <c r="D6656" s="8" t="n">
        <v>2018</v>
      </c>
      <c r="E6656" s="19" t="n">
        <v>0</v>
      </c>
      <c r="F6656" s="19" t="n">
        <v>42</v>
      </c>
    </row>
    <row r="6657" customFormat="false" ht="15" hidden="false" customHeight="false" outlineLevel="0" collapsed="false">
      <c r="A6657" s="8" t="s">
        <v>352</v>
      </c>
      <c r="B6657" s="8" t="s">
        <v>353</v>
      </c>
      <c r="C6657" s="8" t="s">
        <v>7009</v>
      </c>
      <c r="D6657" s="8" t="n">
        <v>2018</v>
      </c>
      <c r="E6657" s="19" t="n">
        <v>0</v>
      </c>
      <c r="F6657" s="19" t="n">
        <v>42</v>
      </c>
    </row>
    <row r="6658" customFormat="false" ht="15" hidden="false" customHeight="false" outlineLevel="0" collapsed="false">
      <c r="A6658" s="8" t="s">
        <v>352</v>
      </c>
      <c r="B6658" s="8" t="s">
        <v>353</v>
      </c>
      <c r="C6658" s="8" t="s">
        <v>7010</v>
      </c>
      <c r="D6658" s="8" t="n">
        <v>2018</v>
      </c>
      <c r="E6658" s="19" t="n">
        <v>0</v>
      </c>
      <c r="F6658" s="19" t="n">
        <v>45</v>
      </c>
    </row>
    <row r="6659" customFormat="false" ht="15" hidden="false" customHeight="false" outlineLevel="0" collapsed="false">
      <c r="A6659" s="8" t="s">
        <v>352</v>
      </c>
      <c r="B6659" s="8" t="s">
        <v>353</v>
      </c>
      <c r="C6659" s="8" t="s">
        <v>7011</v>
      </c>
      <c r="D6659" s="8" t="n">
        <v>2018</v>
      </c>
      <c r="E6659" s="19" t="n">
        <v>0</v>
      </c>
      <c r="F6659" s="19" t="n">
        <v>44</v>
      </c>
    </row>
    <row r="6660" customFormat="false" ht="15" hidden="false" customHeight="false" outlineLevel="0" collapsed="false">
      <c r="A6660" s="8" t="s">
        <v>352</v>
      </c>
      <c r="B6660" s="8" t="s">
        <v>353</v>
      </c>
      <c r="C6660" s="8" t="s">
        <v>7012</v>
      </c>
      <c r="D6660" s="8" t="n">
        <v>2018</v>
      </c>
      <c r="E6660" s="19" t="n">
        <v>0</v>
      </c>
      <c r="F6660" s="19" t="n">
        <v>43</v>
      </c>
    </row>
    <row r="6661" customFormat="false" ht="15" hidden="false" customHeight="false" outlineLevel="0" collapsed="false">
      <c r="A6661" s="8" t="s">
        <v>352</v>
      </c>
      <c r="B6661" s="8" t="s">
        <v>353</v>
      </c>
      <c r="C6661" s="8" t="s">
        <v>7013</v>
      </c>
      <c r="D6661" s="8" t="n">
        <v>2018</v>
      </c>
      <c r="E6661" s="19" t="n">
        <v>0</v>
      </c>
      <c r="F6661" s="19" t="n">
        <v>42</v>
      </c>
    </row>
    <row r="6662" customFormat="false" ht="15" hidden="false" customHeight="false" outlineLevel="0" collapsed="false">
      <c r="A6662" s="8" t="s">
        <v>352</v>
      </c>
      <c r="B6662" s="8" t="s">
        <v>353</v>
      </c>
      <c r="C6662" s="8" t="s">
        <v>7014</v>
      </c>
      <c r="D6662" s="8" t="n">
        <v>2018</v>
      </c>
      <c r="E6662" s="19" t="n">
        <v>0</v>
      </c>
      <c r="F6662" s="19" t="n">
        <v>44</v>
      </c>
    </row>
    <row r="6663" customFormat="false" ht="15" hidden="false" customHeight="false" outlineLevel="0" collapsed="false">
      <c r="A6663" s="8" t="s">
        <v>352</v>
      </c>
      <c r="B6663" s="8" t="s">
        <v>353</v>
      </c>
      <c r="C6663" s="8" t="s">
        <v>7015</v>
      </c>
      <c r="D6663" s="8" t="n">
        <v>2018</v>
      </c>
      <c r="E6663" s="19" t="n">
        <v>0</v>
      </c>
      <c r="F6663" s="19" t="n">
        <v>46</v>
      </c>
    </row>
    <row r="6664" customFormat="false" ht="15" hidden="false" customHeight="false" outlineLevel="0" collapsed="false">
      <c r="A6664" s="8" t="s">
        <v>352</v>
      </c>
      <c r="B6664" s="8" t="s">
        <v>353</v>
      </c>
      <c r="C6664" s="8" t="s">
        <v>7016</v>
      </c>
      <c r="D6664" s="8" t="n">
        <v>2018</v>
      </c>
      <c r="E6664" s="19" t="n">
        <v>0</v>
      </c>
      <c r="F6664" s="19" t="n">
        <v>47</v>
      </c>
    </row>
    <row r="6665" customFormat="false" ht="15" hidden="false" customHeight="false" outlineLevel="0" collapsed="false">
      <c r="A6665" s="8" t="s">
        <v>352</v>
      </c>
      <c r="B6665" s="8" t="s">
        <v>353</v>
      </c>
      <c r="C6665" s="8" t="s">
        <v>7017</v>
      </c>
      <c r="D6665" s="8" t="n">
        <v>2018</v>
      </c>
      <c r="E6665" s="19" t="n">
        <v>0</v>
      </c>
      <c r="F6665" s="19" t="n">
        <v>45</v>
      </c>
    </row>
    <row r="6666" customFormat="false" ht="15" hidden="false" customHeight="false" outlineLevel="0" collapsed="false">
      <c r="A6666" s="8" t="s">
        <v>352</v>
      </c>
      <c r="B6666" s="8" t="s">
        <v>353</v>
      </c>
      <c r="C6666" s="8" t="s">
        <v>338</v>
      </c>
      <c r="D6666" s="8" t="n">
        <v>2018</v>
      </c>
      <c r="E6666" s="19" t="n">
        <v>0</v>
      </c>
      <c r="F6666" s="19" t="n">
        <v>45</v>
      </c>
    </row>
    <row r="6667" customFormat="false" ht="15" hidden="false" customHeight="false" outlineLevel="0" collapsed="false">
      <c r="A6667" s="8" t="s">
        <v>352</v>
      </c>
      <c r="B6667" s="8" t="s">
        <v>353</v>
      </c>
      <c r="C6667" s="8" t="s">
        <v>339</v>
      </c>
      <c r="D6667" s="8" t="n">
        <v>2018</v>
      </c>
      <c r="E6667" s="19" t="n">
        <v>0</v>
      </c>
      <c r="F6667" s="19" t="n">
        <v>43</v>
      </c>
    </row>
    <row r="6668" customFormat="false" ht="15" hidden="false" customHeight="false" outlineLevel="0" collapsed="false">
      <c r="A6668" s="8" t="s">
        <v>352</v>
      </c>
      <c r="B6668" s="8" t="s">
        <v>353</v>
      </c>
      <c r="C6668" s="8" t="s">
        <v>340</v>
      </c>
      <c r="D6668" s="8" t="n">
        <v>2018</v>
      </c>
      <c r="E6668" s="19" t="n">
        <v>0</v>
      </c>
      <c r="F6668" s="19" t="n">
        <v>45</v>
      </c>
    </row>
    <row r="6669" customFormat="false" ht="15" hidden="false" customHeight="false" outlineLevel="0" collapsed="false">
      <c r="A6669" s="8" t="s">
        <v>352</v>
      </c>
      <c r="B6669" s="8" t="s">
        <v>353</v>
      </c>
      <c r="C6669" s="8" t="s">
        <v>341</v>
      </c>
      <c r="D6669" s="8" t="n">
        <v>2018</v>
      </c>
      <c r="E6669" s="19" t="n">
        <v>0</v>
      </c>
      <c r="F6669" s="19" t="n">
        <v>46</v>
      </c>
    </row>
    <row r="6670" customFormat="false" ht="15" hidden="false" customHeight="false" outlineLevel="0" collapsed="false">
      <c r="A6670" s="8" t="s">
        <v>352</v>
      </c>
      <c r="B6670" s="8" t="s">
        <v>353</v>
      </c>
      <c r="C6670" s="8" t="s">
        <v>342</v>
      </c>
      <c r="D6670" s="8" t="n">
        <v>2018</v>
      </c>
      <c r="E6670" s="19" t="n">
        <v>0</v>
      </c>
      <c r="F6670" s="19" t="n">
        <v>47</v>
      </c>
    </row>
    <row r="6671" customFormat="false" ht="15" hidden="false" customHeight="false" outlineLevel="0" collapsed="false">
      <c r="A6671" s="8" t="s">
        <v>352</v>
      </c>
      <c r="B6671" s="8" t="s">
        <v>353</v>
      </c>
      <c r="C6671" s="8" t="s">
        <v>343</v>
      </c>
      <c r="D6671" s="8" t="n">
        <v>2018</v>
      </c>
      <c r="E6671" s="19" t="n">
        <v>0</v>
      </c>
      <c r="F6671" s="19" t="n">
        <v>47</v>
      </c>
    </row>
    <row r="6672" customFormat="false" ht="15" hidden="false" customHeight="false" outlineLevel="0" collapsed="false">
      <c r="A6672" s="8" t="s">
        <v>352</v>
      </c>
      <c r="B6672" s="8" t="s">
        <v>353</v>
      </c>
      <c r="C6672" s="8" t="s">
        <v>344</v>
      </c>
      <c r="D6672" s="8" t="n">
        <v>2018</v>
      </c>
      <c r="E6672" s="19" t="n">
        <v>0</v>
      </c>
      <c r="F6672" s="19" t="n">
        <v>44</v>
      </c>
    </row>
    <row r="6673" customFormat="false" ht="15" hidden="false" customHeight="false" outlineLevel="0" collapsed="false">
      <c r="A6673" s="8" t="s">
        <v>352</v>
      </c>
      <c r="B6673" s="8" t="s">
        <v>353</v>
      </c>
      <c r="C6673" s="8" t="s">
        <v>345</v>
      </c>
      <c r="D6673" s="8" t="n">
        <v>2018</v>
      </c>
      <c r="E6673" s="19" t="n">
        <v>0</v>
      </c>
      <c r="F6673" s="19" t="n">
        <v>46</v>
      </c>
    </row>
    <row r="6674" customFormat="false" ht="15" hidden="false" customHeight="false" outlineLevel="0" collapsed="false">
      <c r="A6674" s="8" t="s">
        <v>352</v>
      </c>
      <c r="B6674" s="8" t="s">
        <v>353</v>
      </c>
      <c r="C6674" s="8" t="s">
        <v>7018</v>
      </c>
      <c r="D6674" s="8" t="n">
        <v>2018</v>
      </c>
      <c r="E6674" s="19" t="n">
        <v>0</v>
      </c>
      <c r="F6674" s="19" t="n">
        <v>46</v>
      </c>
    </row>
    <row r="6675" customFormat="false" ht="15" hidden="false" customHeight="false" outlineLevel="0" collapsed="false">
      <c r="A6675" s="8" t="s">
        <v>352</v>
      </c>
      <c r="B6675" s="8" t="s">
        <v>353</v>
      </c>
      <c r="C6675" s="8" t="s">
        <v>7019</v>
      </c>
      <c r="D6675" s="8" t="n">
        <v>2018</v>
      </c>
      <c r="E6675" s="19" t="n">
        <v>0</v>
      </c>
      <c r="F6675" s="19" t="n">
        <v>46</v>
      </c>
    </row>
    <row r="6676" customFormat="false" ht="15" hidden="false" customHeight="false" outlineLevel="0" collapsed="false">
      <c r="A6676" s="8" t="s">
        <v>352</v>
      </c>
      <c r="B6676" s="8" t="s">
        <v>353</v>
      </c>
      <c r="C6676" s="8" t="s">
        <v>7020</v>
      </c>
      <c r="D6676" s="8" t="n">
        <v>2018</v>
      </c>
      <c r="E6676" s="19" t="n">
        <v>0</v>
      </c>
      <c r="F6676" s="19" t="n">
        <v>48</v>
      </c>
    </row>
    <row r="6677" customFormat="false" ht="15" hidden="false" customHeight="false" outlineLevel="0" collapsed="false">
      <c r="A6677" s="8" t="s">
        <v>352</v>
      </c>
      <c r="B6677" s="8" t="s">
        <v>353</v>
      </c>
      <c r="C6677" s="8" t="s">
        <v>7021</v>
      </c>
      <c r="D6677" s="8" t="n">
        <v>2018</v>
      </c>
      <c r="E6677" s="19" t="n">
        <v>0</v>
      </c>
      <c r="F6677" s="19" t="n">
        <v>45</v>
      </c>
    </row>
    <row r="6678" customFormat="false" ht="15" hidden="false" customHeight="false" outlineLevel="0" collapsed="false">
      <c r="A6678" s="8" t="s">
        <v>352</v>
      </c>
      <c r="B6678" s="8" t="s">
        <v>353</v>
      </c>
      <c r="C6678" s="8" t="s">
        <v>7022</v>
      </c>
      <c r="D6678" s="8" t="n">
        <v>2018</v>
      </c>
      <c r="E6678" s="19" t="n">
        <v>0</v>
      </c>
      <c r="F6678" s="19" t="n">
        <v>44</v>
      </c>
    </row>
    <row r="6679" customFormat="false" ht="15" hidden="false" customHeight="false" outlineLevel="0" collapsed="false">
      <c r="A6679" s="8" t="s">
        <v>352</v>
      </c>
      <c r="B6679" s="8" t="s">
        <v>353</v>
      </c>
      <c r="C6679" s="8" t="s">
        <v>7023</v>
      </c>
      <c r="D6679" s="8" t="n">
        <v>2018</v>
      </c>
      <c r="E6679" s="19" t="n">
        <v>0</v>
      </c>
      <c r="F6679" s="19" t="n">
        <v>47</v>
      </c>
    </row>
    <row r="6680" customFormat="false" ht="15" hidden="false" customHeight="false" outlineLevel="0" collapsed="false">
      <c r="A6680" s="8" t="s">
        <v>352</v>
      </c>
      <c r="B6680" s="8" t="s">
        <v>353</v>
      </c>
      <c r="C6680" s="8" t="s">
        <v>7024</v>
      </c>
      <c r="D6680" s="8" t="n">
        <v>2018</v>
      </c>
      <c r="E6680" s="19" t="n">
        <v>0</v>
      </c>
      <c r="F6680" s="19" t="n">
        <v>48</v>
      </c>
    </row>
    <row r="6681" customFormat="false" ht="15" hidden="false" customHeight="false" outlineLevel="0" collapsed="false">
      <c r="A6681" s="8" t="s">
        <v>352</v>
      </c>
      <c r="B6681" s="8" t="s">
        <v>353</v>
      </c>
      <c r="C6681" s="8" t="s">
        <v>7025</v>
      </c>
      <c r="D6681" s="8" t="n">
        <v>2018</v>
      </c>
      <c r="E6681" s="19" t="n">
        <v>0</v>
      </c>
      <c r="F6681" s="19" t="n">
        <v>47</v>
      </c>
    </row>
    <row r="6682" customFormat="false" ht="15" hidden="false" customHeight="false" outlineLevel="0" collapsed="false">
      <c r="A6682" s="8" t="s">
        <v>352</v>
      </c>
      <c r="B6682" s="8" t="s">
        <v>353</v>
      </c>
      <c r="C6682" s="8" t="s">
        <v>7026</v>
      </c>
      <c r="D6682" s="8" t="n">
        <v>2018</v>
      </c>
      <c r="E6682" s="19" t="n">
        <v>0</v>
      </c>
      <c r="F6682" s="19" t="n">
        <v>45</v>
      </c>
    </row>
    <row r="6683" customFormat="false" ht="15" hidden="false" customHeight="false" outlineLevel="0" collapsed="false">
      <c r="A6683" s="8" t="s">
        <v>352</v>
      </c>
      <c r="B6683" s="8" t="s">
        <v>353</v>
      </c>
      <c r="C6683" s="8" t="s">
        <v>7027</v>
      </c>
      <c r="D6683" s="8" t="n">
        <v>2018</v>
      </c>
      <c r="E6683" s="19" t="n">
        <v>0</v>
      </c>
      <c r="F6683" s="19" t="n">
        <v>43</v>
      </c>
    </row>
    <row r="6684" customFormat="false" ht="15" hidden="false" customHeight="false" outlineLevel="0" collapsed="false">
      <c r="A6684" s="8" t="s">
        <v>352</v>
      </c>
      <c r="B6684" s="8" t="s">
        <v>353</v>
      </c>
      <c r="C6684" s="8" t="s">
        <v>7028</v>
      </c>
      <c r="D6684" s="8" t="n">
        <v>2018</v>
      </c>
      <c r="E6684" s="19" t="n">
        <v>0</v>
      </c>
      <c r="F6684" s="19" t="n">
        <v>43</v>
      </c>
    </row>
    <row r="6685" customFormat="false" ht="15" hidden="false" customHeight="false" outlineLevel="0" collapsed="false">
      <c r="A6685" s="8" t="s">
        <v>352</v>
      </c>
      <c r="B6685" s="8" t="s">
        <v>353</v>
      </c>
      <c r="C6685" s="8" t="s">
        <v>7029</v>
      </c>
      <c r="D6685" s="8" t="n">
        <v>2018</v>
      </c>
      <c r="E6685" s="19" t="n">
        <v>0</v>
      </c>
      <c r="F6685" s="19" t="n">
        <v>42</v>
      </c>
    </row>
    <row r="6686" customFormat="false" ht="15" hidden="false" customHeight="false" outlineLevel="0" collapsed="false">
      <c r="A6686" s="8" t="s">
        <v>352</v>
      </c>
      <c r="B6686" s="8" t="s">
        <v>353</v>
      </c>
      <c r="C6686" s="8" t="s">
        <v>7030</v>
      </c>
      <c r="D6686" s="8" t="n">
        <v>2018</v>
      </c>
      <c r="E6686" s="19" t="n">
        <v>0</v>
      </c>
      <c r="F6686" s="19" t="n">
        <v>44</v>
      </c>
    </row>
    <row r="6687" customFormat="false" ht="15" hidden="false" customHeight="false" outlineLevel="0" collapsed="false">
      <c r="A6687" s="8" t="s">
        <v>352</v>
      </c>
      <c r="B6687" s="8" t="s">
        <v>353</v>
      </c>
      <c r="C6687" s="8" t="s">
        <v>7031</v>
      </c>
      <c r="D6687" s="8" t="n">
        <v>2018</v>
      </c>
      <c r="E6687" s="19" t="n">
        <v>0</v>
      </c>
      <c r="F6687" s="19" t="n">
        <v>43</v>
      </c>
    </row>
    <row r="6688" customFormat="false" ht="15" hidden="false" customHeight="false" outlineLevel="0" collapsed="false">
      <c r="A6688" s="8" t="s">
        <v>352</v>
      </c>
      <c r="B6688" s="8" t="s">
        <v>353</v>
      </c>
      <c r="C6688" s="8" t="s">
        <v>7032</v>
      </c>
      <c r="D6688" s="8" t="n">
        <v>2018</v>
      </c>
      <c r="E6688" s="19" t="n">
        <v>0</v>
      </c>
      <c r="F6688" s="19" t="n">
        <v>44</v>
      </c>
    </row>
    <row r="6689" customFormat="false" ht="15" hidden="false" customHeight="false" outlineLevel="0" collapsed="false">
      <c r="A6689" s="8" t="s">
        <v>352</v>
      </c>
      <c r="B6689" s="8" t="s">
        <v>353</v>
      </c>
      <c r="C6689" s="8" t="s">
        <v>7033</v>
      </c>
      <c r="D6689" s="8" t="n">
        <v>2018</v>
      </c>
      <c r="E6689" s="19" t="n">
        <v>0</v>
      </c>
      <c r="F6689" s="19" t="n">
        <v>45</v>
      </c>
    </row>
    <row r="6690" customFormat="false" ht="15" hidden="false" customHeight="false" outlineLevel="0" collapsed="false">
      <c r="A6690" s="8" t="s">
        <v>352</v>
      </c>
      <c r="B6690" s="8" t="s">
        <v>353</v>
      </c>
      <c r="C6690" s="8" t="s">
        <v>7034</v>
      </c>
      <c r="D6690" s="8" t="n">
        <v>2018</v>
      </c>
      <c r="E6690" s="19" t="n">
        <v>0</v>
      </c>
      <c r="F6690" s="19" t="n">
        <v>45</v>
      </c>
    </row>
    <row r="6691" customFormat="false" ht="15" hidden="false" customHeight="false" outlineLevel="0" collapsed="false">
      <c r="A6691" s="8" t="s">
        <v>352</v>
      </c>
      <c r="B6691" s="8" t="s">
        <v>353</v>
      </c>
      <c r="C6691" s="8" t="s">
        <v>7035</v>
      </c>
      <c r="D6691" s="8" t="n">
        <v>2018</v>
      </c>
      <c r="E6691" s="19" t="n">
        <v>0</v>
      </c>
      <c r="F6691" s="19" t="n">
        <v>45</v>
      </c>
    </row>
    <row r="6692" customFormat="false" ht="15" hidden="false" customHeight="false" outlineLevel="0" collapsed="false">
      <c r="A6692" s="8" t="s">
        <v>352</v>
      </c>
      <c r="B6692" s="8" t="s">
        <v>353</v>
      </c>
      <c r="C6692" s="8" t="s">
        <v>7036</v>
      </c>
      <c r="D6692" s="8" t="n">
        <v>2018</v>
      </c>
      <c r="E6692" s="19" t="n">
        <v>0</v>
      </c>
      <c r="F6692" s="19" t="n">
        <v>44</v>
      </c>
    </row>
    <row r="6693" customFormat="false" ht="15" hidden="false" customHeight="false" outlineLevel="0" collapsed="false">
      <c r="A6693" s="8" t="s">
        <v>352</v>
      </c>
      <c r="B6693" s="8" t="s">
        <v>353</v>
      </c>
      <c r="C6693" s="8" t="s">
        <v>7037</v>
      </c>
      <c r="D6693" s="8" t="n">
        <v>2018</v>
      </c>
      <c r="E6693" s="19" t="n">
        <v>0</v>
      </c>
      <c r="F6693" s="19" t="n">
        <v>42</v>
      </c>
    </row>
    <row r="6694" customFormat="false" ht="15" hidden="false" customHeight="false" outlineLevel="0" collapsed="false">
      <c r="A6694" s="8" t="s">
        <v>352</v>
      </c>
      <c r="B6694" s="8" t="s">
        <v>353</v>
      </c>
      <c r="C6694" s="8" t="s">
        <v>7038</v>
      </c>
      <c r="D6694" s="8" t="n">
        <v>2018</v>
      </c>
      <c r="E6694" s="19" t="n">
        <v>0</v>
      </c>
      <c r="F6694" s="19" t="n">
        <v>42</v>
      </c>
    </row>
    <row r="6695" customFormat="false" ht="15" hidden="false" customHeight="false" outlineLevel="0" collapsed="false">
      <c r="A6695" s="8" t="s">
        <v>352</v>
      </c>
      <c r="B6695" s="8" t="s">
        <v>353</v>
      </c>
      <c r="C6695" s="8" t="s">
        <v>7039</v>
      </c>
      <c r="D6695" s="8" t="n">
        <v>2018</v>
      </c>
      <c r="E6695" s="19" t="n">
        <v>0</v>
      </c>
      <c r="F6695" s="19" t="n">
        <v>42</v>
      </c>
    </row>
    <row r="6696" customFormat="false" ht="15" hidden="false" customHeight="false" outlineLevel="0" collapsed="false">
      <c r="A6696" s="8" t="s">
        <v>352</v>
      </c>
      <c r="B6696" s="8" t="s">
        <v>353</v>
      </c>
      <c r="C6696" s="8" t="s">
        <v>7040</v>
      </c>
      <c r="D6696" s="8" t="n">
        <v>2018</v>
      </c>
      <c r="E6696" s="19" t="n">
        <v>0</v>
      </c>
      <c r="F6696" s="19" t="n">
        <v>43</v>
      </c>
    </row>
    <row r="6697" customFormat="false" ht="15" hidden="false" customHeight="false" outlineLevel="0" collapsed="false">
      <c r="A6697" s="8" t="s">
        <v>352</v>
      </c>
      <c r="B6697" s="8" t="s">
        <v>353</v>
      </c>
      <c r="C6697" s="8" t="s">
        <v>7041</v>
      </c>
      <c r="D6697" s="8" t="n">
        <v>2018</v>
      </c>
      <c r="E6697" s="19" t="n">
        <v>0</v>
      </c>
      <c r="F6697" s="19" t="n">
        <v>44</v>
      </c>
    </row>
    <row r="6698" customFormat="false" ht="15" hidden="false" customHeight="false" outlineLevel="0" collapsed="false">
      <c r="A6698" s="8" t="s">
        <v>352</v>
      </c>
      <c r="B6698" s="8" t="s">
        <v>353</v>
      </c>
      <c r="C6698" s="8" t="s">
        <v>7042</v>
      </c>
      <c r="D6698" s="8" t="n">
        <v>2018</v>
      </c>
      <c r="E6698" s="19" t="n">
        <v>0</v>
      </c>
      <c r="F6698" s="19" t="n">
        <v>43</v>
      </c>
    </row>
    <row r="6699" customFormat="false" ht="15" hidden="false" customHeight="false" outlineLevel="0" collapsed="false">
      <c r="A6699" s="8" t="s">
        <v>352</v>
      </c>
      <c r="B6699" s="8" t="s">
        <v>353</v>
      </c>
      <c r="C6699" s="8" t="s">
        <v>7043</v>
      </c>
      <c r="D6699" s="8" t="n">
        <v>2018</v>
      </c>
      <c r="E6699" s="19" t="n">
        <v>0</v>
      </c>
      <c r="F6699" s="19" t="n">
        <v>41</v>
      </c>
    </row>
    <row r="6700" customFormat="false" ht="15" hidden="false" customHeight="false" outlineLevel="0" collapsed="false">
      <c r="A6700" s="8" t="s">
        <v>352</v>
      </c>
      <c r="B6700" s="8" t="s">
        <v>353</v>
      </c>
      <c r="C6700" s="8" t="s">
        <v>7044</v>
      </c>
      <c r="D6700" s="8" t="n">
        <v>2018</v>
      </c>
      <c r="E6700" s="19" t="n">
        <v>0</v>
      </c>
      <c r="F6700" s="19" t="n">
        <v>42</v>
      </c>
    </row>
    <row r="6701" customFormat="false" ht="15" hidden="false" customHeight="false" outlineLevel="0" collapsed="false">
      <c r="A6701" s="8" t="s">
        <v>352</v>
      </c>
      <c r="B6701" s="8" t="s">
        <v>353</v>
      </c>
      <c r="C6701" s="8" t="s">
        <v>7045</v>
      </c>
      <c r="D6701" s="8" t="n">
        <v>2018</v>
      </c>
      <c r="E6701" s="19" t="n">
        <v>0</v>
      </c>
      <c r="F6701" s="19" t="n">
        <v>42</v>
      </c>
    </row>
    <row r="6702" customFormat="false" ht="15" hidden="false" customHeight="false" outlineLevel="0" collapsed="false">
      <c r="A6702" s="8" t="s">
        <v>352</v>
      </c>
      <c r="B6702" s="8" t="s">
        <v>353</v>
      </c>
      <c r="C6702" s="8" t="s">
        <v>7046</v>
      </c>
      <c r="D6702" s="8" t="n">
        <v>2018</v>
      </c>
      <c r="E6702" s="19" t="n">
        <v>0</v>
      </c>
      <c r="F6702" s="19" t="n">
        <v>41</v>
      </c>
    </row>
    <row r="6703" customFormat="false" ht="15" hidden="false" customHeight="false" outlineLevel="0" collapsed="false">
      <c r="A6703" s="8" t="s">
        <v>352</v>
      </c>
      <c r="B6703" s="8" t="s">
        <v>353</v>
      </c>
      <c r="C6703" s="8" t="s">
        <v>7047</v>
      </c>
      <c r="D6703" s="8" t="n">
        <v>2018</v>
      </c>
      <c r="E6703" s="19" t="n">
        <v>0</v>
      </c>
      <c r="F6703" s="19" t="n">
        <v>42</v>
      </c>
    </row>
    <row r="6704" customFormat="false" ht="15" hidden="false" customHeight="false" outlineLevel="0" collapsed="false">
      <c r="A6704" s="8" t="s">
        <v>352</v>
      </c>
      <c r="B6704" s="8" t="s">
        <v>353</v>
      </c>
      <c r="C6704" s="8" t="s">
        <v>7048</v>
      </c>
      <c r="D6704" s="8" t="n">
        <v>2018</v>
      </c>
      <c r="E6704" s="19" t="n">
        <v>0</v>
      </c>
      <c r="F6704" s="19" t="n">
        <v>44</v>
      </c>
    </row>
    <row r="6705" customFormat="false" ht="15" hidden="false" customHeight="false" outlineLevel="0" collapsed="false">
      <c r="A6705" s="8" t="s">
        <v>352</v>
      </c>
      <c r="B6705" s="8" t="s">
        <v>353</v>
      </c>
      <c r="C6705" s="8" t="s">
        <v>7049</v>
      </c>
      <c r="D6705" s="8" t="n">
        <v>2018</v>
      </c>
      <c r="E6705" s="19" t="n">
        <v>0</v>
      </c>
      <c r="F6705" s="19" t="n">
        <v>43</v>
      </c>
    </row>
    <row r="6706" customFormat="false" ht="15" hidden="false" customHeight="false" outlineLevel="0" collapsed="false">
      <c r="A6706" s="8" t="s">
        <v>352</v>
      </c>
      <c r="B6706" s="8" t="s">
        <v>353</v>
      </c>
      <c r="C6706" s="8" t="s">
        <v>7050</v>
      </c>
      <c r="D6706" s="8" t="n">
        <v>2018</v>
      </c>
      <c r="E6706" s="19" t="n">
        <v>0</v>
      </c>
      <c r="F6706" s="19" t="n">
        <v>42</v>
      </c>
    </row>
    <row r="6707" customFormat="false" ht="15" hidden="false" customHeight="false" outlineLevel="0" collapsed="false">
      <c r="A6707" s="8" t="s">
        <v>352</v>
      </c>
      <c r="B6707" s="8" t="s">
        <v>353</v>
      </c>
      <c r="C6707" s="8" t="s">
        <v>7051</v>
      </c>
      <c r="D6707" s="8" t="n">
        <v>2018</v>
      </c>
      <c r="E6707" s="19" t="n">
        <v>0</v>
      </c>
      <c r="F6707" s="19" t="n">
        <v>41</v>
      </c>
    </row>
    <row r="6708" customFormat="false" ht="15" hidden="false" customHeight="false" outlineLevel="0" collapsed="false">
      <c r="A6708" s="8" t="s">
        <v>352</v>
      </c>
      <c r="B6708" s="8" t="s">
        <v>353</v>
      </c>
      <c r="C6708" s="8" t="s">
        <v>7052</v>
      </c>
      <c r="D6708" s="8" t="n">
        <v>2018</v>
      </c>
      <c r="E6708" s="19" t="n">
        <v>3.048</v>
      </c>
      <c r="F6708" s="19" t="n">
        <v>34</v>
      </c>
    </row>
    <row r="6709" customFormat="false" ht="15" hidden="false" customHeight="false" outlineLevel="0" collapsed="false">
      <c r="A6709" s="8" t="s">
        <v>352</v>
      </c>
      <c r="B6709" s="8" t="s">
        <v>353</v>
      </c>
      <c r="C6709" s="8" t="s">
        <v>7053</v>
      </c>
      <c r="D6709" s="8" t="n">
        <v>2018</v>
      </c>
      <c r="E6709" s="19" t="n">
        <v>0.762</v>
      </c>
      <c r="F6709" s="19" t="n">
        <v>38</v>
      </c>
    </row>
    <row r="6710" customFormat="false" ht="15" hidden="false" customHeight="false" outlineLevel="0" collapsed="false">
      <c r="A6710" s="8" t="s">
        <v>352</v>
      </c>
      <c r="B6710" s="8" t="s">
        <v>353</v>
      </c>
      <c r="C6710" s="8" t="s">
        <v>7054</v>
      </c>
      <c r="D6710" s="8" t="n">
        <v>2018</v>
      </c>
      <c r="E6710" s="19" t="n">
        <v>1.016</v>
      </c>
      <c r="F6710" s="19" t="n">
        <v>36</v>
      </c>
    </row>
    <row r="6711" customFormat="false" ht="15" hidden="false" customHeight="false" outlineLevel="0" collapsed="false">
      <c r="A6711" s="8" t="s">
        <v>352</v>
      </c>
      <c r="B6711" s="8" t="s">
        <v>353</v>
      </c>
      <c r="C6711" s="8" t="s">
        <v>7055</v>
      </c>
      <c r="D6711" s="8" t="n">
        <v>2018</v>
      </c>
      <c r="E6711" s="19" t="n">
        <v>0</v>
      </c>
      <c r="F6711" s="19" t="n">
        <v>38</v>
      </c>
    </row>
    <row r="6712" customFormat="false" ht="15" hidden="false" customHeight="false" outlineLevel="0" collapsed="false">
      <c r="A6712" s="8" t="s">
        <v>352</v>
      </c>
      <c r="B6712" s="8" t="s">
        <v>353</v>
      </c>
      <c r="C6712" s="8" t="s">
        <v>7056</v>
      </c>
      <c r="D6712" s="8" t="n">
        <v>2018</v>
      </c>
      <c r="E6712" s="19" t="n">
        <v>1.016</v>
      </c>
      <c r="F6712" s="19" t="n">
        <v>40</v>
      </c>
    </row>
    <row r="6713" customFormat="false" ht="15" hidden="false" customHeight="false" outlineLevel="0" collapsed="false">
      <c r="A6713" s="8" t="s">
        <v>352</v>
      </c>
      <c r="B6713" s="8" t="s">
        <v>353</v>
      </c>
      <c r="C6713" s="8" t="s">
        <v>7057</v>
      </c>
      <c r="D6713" s="8" t="n">
        <v>2018</v>
      </c>
      <c r="E6713" s="19" t="n">
        <v>0.508</v>
      </c>
      <c r="F6713" s="19" t="n">
        <v>38</v>
      </c>
    </row>
    <row r="6714" customFormat="false" ht="15" hidden="false" customHeight="false" outlineLevel="0" collapsed="false">
      <c r="A6714" s="8" t="s">
        <v>352</v>
      </c>
      <c r="B6714" s="8" t="s">
        <v>353</v>
      </c>
      <c r="C6714" s="8" t="s">
        <v>7058</v>
      </c>
      <c r="D6714" s="8" t="n">
        <v>2018</v>
      </c>
      <c r="E6714" s="19" t="n">
        <v>0</v>
      </c>
      <c r="F6714" s="19" t="n">
        <v>39</v>
      </c>
    </row>
    <row r="6715" customFormat="false" ht="15" hidden="false" customHeight="false" outlineLevel="0" collapsed="false">
      <c r="A6715" s="8" t="s">
        <v>352</v>
      </c>
      <c r="B6715" s="8" t="s">
        <v>353</v>
      </c>
      <c r="C6715" s="8" t="s">
        <v>7059</v>
      </c>
      <c r="D6715" s="8" t="n">
        <v>2018</v>
      </c>
      <c r="E6715" s="19" t="n">
        <v>0</v>
      </c>
      <c r="F6715" s="19" t="n">
        <v>39</v>
      </c>
    </row>
    <row r="6716" customFormat="false" ht="15" hidden="false" customHeight="false" outlineLevel="0" collapsed="false">
      <c r="A6716" s="8" t="s">
        <v>352</v>
      </c>
      <c r="B6716" s="8" t="s">
        <v>353</v>
      </c>
      <c r="C6716" s="8" t="s">
        <v>7060</v>
      </c>
      <c r="D6716" s="8" t="n">
        <v>2018</v>
      </c>
      <c r="E6716" s="19" t="n">
        <v>30.988</v>
      </c>
      <c r="F6716" s="19" t="n">
        <v>38</v>
      </c>
    </row>
    <row r="6717" customFormat="false" ht="15" hidden="false" customHeight="false" outlineLevel="0" collapsed="false">
      <c r="A6717" s="8" t="s">
        <v>352</v>
      </c>
      <c r="B6717" s="8" t="s">
        <v>353</v>
      </c>
      <c r="C6717" s="8" t="s">
        <v>7061</v>
      </c>
      <c r="D6717" s="8" t="n">
        <v>2018</v>
      </c>
      <c r="E6717" s="19" t="n">
        <v>13.97</v>
      </c>
      <c r="F6717" s="19" t="n">
        <v>32.7777777777778</v>
      </c>
    </row>
    <row r="6718" customFormat="false" ht="15" hidden="false" customHeight="false" outlineLevel="0" collapsed="false">
      <c r="A6718" s="8" t="s">
        <v>352</v>
      </c>
      <c r="B6718" s="8" t="s">
        <v>353</v>
      </c>
      <c r="C6718" s="8" t="s">
        <v>7062</v>
      </c>
      <c r="D6718" s="8" t="n">
        <v>2018</v>
      </c>
      <c r="E6718" s="19" t="n">
        <v>0.254</v>
      </c>
      <c r="F6718" s="19" t="n">
        <v>29.2222222222222</v>
      </c>
    </row>
    <row r="6719" customFormat="false" ht="15" hidden="false" customHeight="false" outlineLevel="0" collapsed="false">
      <c r="A6719" s="8" t="s">
        <v>352</v>
      </c>
      <c r="B6719" s="8" t="s">
        <v>353</v>
      </c>
      <c r="C6719" s="8" t="s">
        <v>7063</v>
      </c>
      <c r="D6719" s="8" t="n">
        <v>2018</v>
      </c>
      <c r="E6719" s="19" t="n">
        <v>0.762</v>
      </c>
      <c r="F6719" s="19" t="n">
        <v>37</v>
      </c>
    </row>
    <row r="6720" customFormat="false" ht="15" hidden="false" customHeight="false" outlineLevel="0" collapsed="false">
      <c r="A6720" s="8" t="s">
        <v>352</v>
      </c>
      <c r="B6720" s="8" t="s">
        <v>353</v>
      </c>
      <c r="C6720" s="8" t="s">
        <v>7064</v>
      </c>
      <c r="D6720" s="8" t="n">
        <v>2018</v>
      </c>
      <c r="E6720" s="19" t="n">
        <v>0.254</v>
      </c>
      <c r="F6720" s="19" t="n">
        <v>36</v>
      </c>
    </row>
    <row r="6721" customFormat="false" ht="15" hidden="false" customHeight="false" outlineLevel="0" collapsed="false">
      <c r="A6721" s="8" t="s">
        <v>352</v>
      </c>
      <c r="B6721" s="8" t="s">
        <v>353</v>
      </c>
      <c r="C6721" s="8" t="s">
        <v>7065</v>
      </c>
      <c r="D6721" s="8" t="n">
        <v>2018</v>
      </c>
      <c r="E6721" s="19" t="n">
        <v>0</v>
      </c>
      <c r="F6721" s="19" t="n">
        <v>39</v>
      </c>
    </row>
    <row r="6722" customFormat="false" ht="15" hidden="false" customHeight="false" outlineLevel="0" collapsed="false">
      <c r="A6722" s="8" t="s">
        <v>352</v>
      </c>
      <c r="B6722" s="8" t="s">
        <v>353</v>
      </c>
      <c r="C6722" s="8" t="s">
        <v>7066</v>
      </c>
      <c r="D6722" s="8" t="n">
        <v>2018</v>
      </c>
      <c r="E6722" s="19" t="n">
        <v>0</v>
      </c>
      <c r="F6722" s="19" t="n">
        <v>37</v>
      </c>
    </row>
    <row r="6723" customFormat="false" ht="15" hidden="false" customHeight="false" outlineLevel="0" collapsed="false">
      <c r="A6723" s="8" t="s">
        <v>352</v>
      </c>
      <c r="B6723" s="8" t="s">
        <v>353</v>
      </c>
      <c r="C6723" s="8" t="s">
        <v>7067</v>
      </c>
      <c r="D6723" s="8" t="n">
        <v>2018</v>
      </c>
      <c r="F6723" s="19" t="n">
        <v>37</v>
      </c>
    </row>
    <row r="6724" customFormat="false" ht="15" hidden="false" customHeight="false" outlineLevel="0" collapsed="false">
      <c r="A6724" s="8" t="s">
        <v>352</v>
      </c>
      <c r="B6724" s="8" t="s">
        <v>353</v>
      </c>
      <c r="C6724" s="8" t="s">
        <v>7068</v>
      </c>
      <c r="D6724" s="8" t="n">
        <v>2018</v>
      </c>
      <c r="E6724" s="19" t="n">
        <v>4.064</v>
      </c>
      <c r="F6724" s="19" t="n">
        <v>34</v>
      </c>
    </row>
    <row r="6725" customFormat="false" ht="15" hidden="false" customHeight="false" outlineLevel="0" collapsed="false">
      <c r="A6725" s="8" t="s">
        <v>352</v>
      </c>
      <c r="B6725" s="8" t="s">
        <v>353</v>
      </c>
      <c r="C6725" s="8" t="s">
        <v>7069</v>
      </c>
      <c r="D6725" s="8" t="n">
        <v>2018</v>
      </c>
      <c r="E6725" s="19" t="n">
        <v>5.08</v>
      </c>
      <c r="F6725" s="19" t="n">
        <v>33</v>
      </c>
    </row>
    <row r="6726" customFormat="false" ht="15" hidden="false" customHeight="false" outlineLevel="0" collapsed="false">
      <c r="A6726" s="8" t="s">
        <v>352</v>
      </c>
      <c r="B6726" s="8" t="s">
        <v>353</v>
      </c>
      <c r="C6726" s="8" t="s">
        <v>7070</v>
      </c>
      <c r="D6726" s="8" t="n">
        <v>2018</v>
      </c>
      <c r="E6726" s="19" t="n">
        <v>13.97</v>
      </c>
      <c r="F6726" s="19" t="n">
        <v>31</v>
      </c>
    </row>
    <row r="6727" customFormat="false" ht="15" hidden="false" customHeight="false" outlineLevel="0" collapsed="false">
      <c r="A6727" s="8" t="s">
        <v>352</v>
      </c>
      <c r="B6727" s="8" t="s">
        <v>353</v>
      </c>
      <c r="C6727" s="8" t="s">
        <v>7071</v>
      </c>
      <c r="D6727" s="8" t="n">
        <v>2018</v>
      </c>
      <c r="E6727" s="19" t="n">
        <v>0.508</v>
      </c>
      <c r="F6727" s="19" t="n">
        <v>34</v>
      </c>
    </row>
    <row r="6728" customFormat="false" ht="15" hidden="false" customHeight="false" outlineLevel="0" collapsed="false">
      <c r="A6728" s="8" t="s">
        <v>352</v>
      </c>
      <c r="B6728" s="8" t="s">
        <v>353</v>
      </c>
      <c r="C6728" s="8" t="s">
        <v>7072</v>
      </c>
      <c r="D6728" s="8" t="n">
        <v>2018</v>
      </c>
      <c r="E6728" s="19" t="n">
        <v>0</v>
      </c>
      <c r="F6728" s="19" t="n">
        <v>33</v>
      </c>
    </row>
    <row r="6729" customFormat="false" ht="15" hidden="false" customHeight="false" outlineLevel="0" collapsed="false">
      <c r="A6729" s="8" t="s">
        <v>352</v>
      </c>
      <c r="B6729" s="8" t="s">
        <v>353</v>
      </c>
      <c r="C6729" s="8" t="s">
        <v>7073</v>
      </c>
      <c r="D6729" s="8" t="n">
        <v>2018</v>
      </c>
      <c r="E6729" s="19" t="n">
        <v>1.016</v>
      </c>
      <c r="F6729" s="19" t="n">
        <v>31</v>
      </c>
    </row>
    <row r="6730" customFormat="false" ht="15" hidden="false" customHeight="false" outlineLevel="0" collapsed="false">
      <c r="A6730" s="8" t="s">
        <v>352</v>
      </c>
      <c r="B6730" s="8" t="s">
        <v>353</v>
      </c>
      <c r="C6730" s="8" t="s">
        <v>7074</v>
      </c>
      <c r="D6730" s="8" t="n">
        <v>2018</v>
      </c>
      <c r="E6730" s="19" t="n">
        <v>3.048</v>
      </c>
      <c r="F6730" s="19" t="n">
        <v>32</v>
      </c>
    </row>
    <row r="6731" customFormat="false" ht="15" hidden="false" customHeight="false" outlineLevel="0" collapsed="false">
      <c r="A6731" s="8" t="s">
        <v>352</v>
      </c>
      <c r="B6731" s="8" t="s">
        <v>353</v>
      </c>
      <c r="C6731" s="8" t="s">
        <v>7075</v>
      </c>
      <c r="D6731" s="8" t="n">
        <v>2018</v>
      </c>
      <c r="E6731" s="19" t="n">
        <v>0</v>
      </c>
      <c r="F6731" s="19" t="n">
        <v>31</v>
      </c>
    </row>
    <row r="6732" customFormat="false" ht="15" hidden="false" customHeight="false" outlineLevel="0" collapsed="false">
      <c r="A6732" s="8" t="s">
        <v>352</v>
      </c>
      <c r="B6732" s="8" t="s">
        <v>353</v>
      </c>
      <c r="C6732" s="8" t="s">
        <v>7076</v>
      </c>
      <c r="D6732" s="8" t="n">
        <v>2018</v>
      </c>
      <c r="E6732" s="19" t="n">
        <v>0.508</v>
      </c>
      <c r="F6732" s="19" t="n">
        <v>31</v>
      </c>
    </row>
    <row r="6733" customFormat="false" ht="15" hidden="false" customHeight="false" outlineLevel="0" collapsed="false">
      <c r="A6733" s="8" t="s">
        <v>352</v>
      </c>
      <c r="B6733" s="8" t="s">
        <v>353</v>
      </c>
      <c r="C6733" s="8" t="s">
        <v>7077</v>
      </c>
      <c r="D6733" s="8" t="n">
        <v>2018</v>
      </c>
      <c r="E6733" s="19" t="n">
        <v>0.762</v>
      </c>
      <c r="F6733" s="19" t="n">
        <v>31</v>
      </c>
    </row>
    <row r="6734" customFormat="false" ht="15" hidden="false" customHeight="false" outlineLevel="0" collapsed="false">
      <c r="A6734" s="8" t="s">
        <v>352</v>
      </c>
      <c r="B6734" s="8" t="s">
        <v>353</v>
      </c>
      <c r="C6734" s="8" t="s">
        <v>7078</v>
      </c>
      <c r="D6734" s="8" t="n">
        <v>2018</v>
      </c>
      <c r="E6734" s="19" t="n">
        <v>1.016</v>
      </c>
      <c r="F6734" s="19" t="n">
        <v>31</v>
      </c>
    </row>
    <row r="6735" customFormat="false" ht="15" hidden="false" customHeight="false" outlineLevel="0" collapsed="false">
      <c r="A6735" s="8" t="s">
        <v>352</v>
      </c>
      <c r="B6735" s="8" t="s">
        <v>353</v>
      </c>
      <c r="C6735" s="8" t="s">
        <v>7079</v>
      </c>
      <c r="D6735" s="8" t="n">
        <v>2018</v>
      </c>
      <c r="E6735" s="19" t="n">
        <v>4.064</v>
      </c>
      <c r="F6735" s="19" t="n">
        <v>30</v>
      </c>
    </row>
    <row r="6736" customFormat="false" ht="15" hidden="false" customHeight="false" outlineLevel="0" collapsed="false">
      <c r="A6736" s="8" t="s">
        <v>352</v>
      </c>
      <c r="B6736" s="8" t="s">
        <v>353</v>
      </c>
      <c r="C6736" s="8" t="s">
        <v>7080</v>
      </c>
      <c r="D6736" s="8" t="n">
        <v>2018</v>
      </c>
      <c r="E6736" s="19" t="n">
        <v>0</v>
      </c>
      <c r="F6736" s="19" t="n">
        <v>32</v>
      </c>
    </row>
    <row r="6737" customFormat="false" ht="15" hidden="false" customHeight="false" outlineLevel="0" collapsed="false">
      <c r="A6737" s="8" t="s">
        <v>352</v>
      </c>
      <c r="B6737" s="8" t="s">
        <v>353</v>
      </c>
      <c r="C6737" s="8" t="s">
        <v>7081</v>
      </c>
      <c r="D6737" s="8" t="n">
        <v>2018</v>
      </c>
      <c r="F6737" s="19" t="n">
        <v>30</v>
      </c>
    </row>
    <row r="6738" customFormat="false" ht="15" hidden="false" customHeight="false" outlineLevel="0" collapsed="false">
      <c r="A6738" s="8" t="s">
        <v>352</v>
      </c>
      <c r="B6738" s="8" t="s">
        <v>353</v>
      </c>
      <c r="C6738" s="8" t="s">
        <v>7082</v>
      </c>
      <c r="D6738" s="8" t="n">
        <v>2018</v>
      </c>
      <c r="E6738" s="19" t="n">
        <v>0.508</v>
      </c>
      <c r="F6738" s="19" t="n">
        <v>30</v>
      </c>
    </row>
    <row r="6739" customFormat="false" ht="15" hidden="false" customHeight="false" outlineLevel="0" collapsed="false">
      <c r="A6739" s="8" t="s">
        <v>352</v>
      </c>
      <c r="B6739" s="8" t="s">
        <v>353</v>
      </c>
      <c r="C6739" s="8" t="s">
        <v>7083</v>
      </c>
      <c r="D6739" s="8" t="n">
        <v>2018</v>
      </c>
      <c r="E6739" s="19" t="n">
        <v>0</v>
      </c>
      <c r="F6739" s="19" t="n">
        <v>32</v>
      </c>
    </row>
    <row r="6740" customFormat="false" ht="15" hidden="false" customHeight="false" outlineLevel="0" collapsed="false">
      <c r="A6740" s="8" t="s">
        <v>352</v>
      </c>
      <c r="B6740" s="8" t="s">
        <v>353</v>
      </c>
      <c r="C6740" s="8" t="s">
        <v>7084</v>
      </c>
      <c r="D6740" s="8" t="n">
        <v>2018</v>
      </c>
      <c r="E6740" s="19" t="n">
        <v>0.254</v>
      </c>
      <c r="F6740" s="19" t="n">
        <v>32</v>
      </c>
    </row>
    <row r="6741" customFormat="false" ht="15" hidden="false" customHeight="false" outlineLevel="0" collapsed="false">
      <c r="A6741" s="8" t="s">
        <v>352</v>
      </c>
      <c r="B6741" s="8" t="s">
        <v>353</v>
      </c>
      <c r="C6741" s="8" t="s">
        <v>7085</v>
      </c>
      <c r="D6741" s="8" t="n">
        <v>2018</v>
      </c>
      <c r="E6741" s="19" t="n">
        <v>0.508</v>
      </c>
      <c r="F6741" s="19" t="n">
        <v>32</v>
      </c>
    </row>
    <row r="6742" customFormat="false" ht="15" hidden="false" customHeight="false" outlineLevel="0" collapsed="false">
      <c r="A6742" s="8" t="s">
        <v>352</v>
      </c>
      <c r="B6742" s="8" t="s">
        <v>353</v>
      </c>
      <c r="C6742" s="8" t="s">
        <v>7086</v>
      </c>
      <c r="D6742" s="8" t="n">
        <v>2018</v>
      </c>
      <c r="E6742" s="19" t="n">
        <v>0</v>
      </c>
      <c r="F6742" s="19" t="n">
        <v>34</v>
      </c>
    </row>
    <row r="6743" customFormat="false" ht="15" hidden="false" customHeight="false" outlineLevel="0" collapsed="false">
      <c r="A6743" s="8" t="s">
        <v>352</v>
      </c>
      <c r="B6743" s="8" t="s">
        <v>353</v>
      </c>
      <c r="C6743" s="8" t="s">
        <v>7087</v>
      </c>
      <c r="D6743" s="8" t="n">
        <v>2018</v>
      </c>
      <c r="E6743" s="19" t="n">
        <v>0</v>
      </c>
      <c r="F6743" s="19" t="n">
        <v>32</v>
      </c>
    </row>
    <row r="6744" customFormat="false" ht="15" hidden="false" customHeight="false" outlineLevel="0" collapsed="false">
      <c r="A6744" s="8" t="s">
        <v>352</v>
      </c>
      <c r="B6744" s="8" t="s">
        <v>353</v>
      </c>
      <c r="C6744" s="8" t="s">
        <v>7088</v>
      </c>
      <c r="D6744" s="8" t="n">
        <v>2018</v>
      </c>
      <c r="E6744" s="19" t="n">
        <v>0</v>
      </c>
      <c r="F6744" s="19" t="n">
        <v>35</v>
      </c>
    </row>
    <row r="6745" customFormat="false" ht="15" hidden="false" customHeight="false" outlineLevel="0" collapsed="false">
      <c r="A6745" s="8" t="s">
        <v>352</v>
      </c>
      <c r="B6745" s="8" t="s">
        <v>353</v>
      </c>
      <c r="C6745" s="8" t="s">
        <v>7089</v>
      </c>
      <c r="D6745" s="8" t="n">
        <v>2018</v>
      </c>
      <c r="E6745" s="19" t="n">
        <v>0</v>
      </c>
      <c r="F6745" s="19" t="n">
        <v>36</v>
      </c>
    </row>
    <row r="6746" customFormat="false" ht="15" hidden="false" customHeight="false" outlineLevel="0" collapsed="false">
      <c r="A6746" s="8" t="s">
        <v>352</v>
      </c>
      <c r="B6746" s="8" t="s">
        <v>353</v>
      </c>
      <c r="C6746" s="8" t="s">
        <v>7090</v>
      </c>
      <c r="D6746" s="8" t="n">
        <v>2018</v>
      </c>
      <c r="E6746" s="19" t="n">
        <v>0</v>
      </c>
      <c r="F6746" s="19" t="n">
        <v>36</v>
      </c>
    </row>
    <row r="6747" customFormat="false" ht="15" hidden="false" customHeight="false" outlineLevel="0" collapsed="false">
      <c r="A6747" s="8" t="s">
        <v>352</v>
      </c>
      <c r="B6747" s="8" t="s">
        <v>353</v>
      </c>
      <c r="C6747" s="8" t="s">
        <v>7091</v>
      </c>
      <c r="D6747" s="8" t="n">
        <v>2018</v>
      </c>
      <c r="E6747" s="19" t="n">
        <v>0</v>
      </c>
      <c r="F6747" s="19" t="n">
        <v>35</v>
      </c>
    </row>
    <row r="6748" customFormat="false" ht="15" hidden="false" customHeight="false" outlineLevel="0" collapsed="false">
      <c r="A6748" s="8" t="s">
        <v>352</v>
      </c>
      <c r="B6748" s="8" t="s">
        <v>353</v>
      </c>
      <c r="C6748" s="8" t="s">
        <v>7092</v>
      </c>
      <c r="D6748" s="8" t="n">
        <v>2018</v>
      </c>
      <c r="E6748" s="19" t="n">
        <v>0</v>
      </c>
      <c r="F6748" s="19" t="n">
        <v>37</v>
      </c>
    </row>
    <row r="6749" customFormat="false" ht="15" hidden="false" customHeight="false" outlineLevel="0" collapsed="false">
      <c r="A6749" s="8" t="s">
        <v>352</v>
      </c>
      <c r="B6749" s="8" t="s">
        <v>353</v>
      </c>
      <c r="C6749" s="8" t="s">
        <v>7093</v>
      </c>
      <c r="D6749" s="8" t="n">
        <v>2018</v>
      </c>
      <c r="E6749" s="19" t="n">
        <v>0</v>
      </c>
      <c r="F6749" s="19" t="n">
        <v>37</v>
      </c>
    </row>
    <row r="6750" customFormat="false" ht="15" hidden="false" customHeight="false" outlineLevel="0" collapsed="false">
      <c r="A6750" s="8" t="s">
        <v>352</v>
      </c>
      <c r="B6750" s="8" t="s">
        <v>353</v>
      </c>
      <c r="C6750" s="8" t="s">
        <v>7094</v>
      </c>
      <c r="D6750" s="8" t="n">
        <v>2018</v>
      </c>
      <c r="E6750" s="19" t="n">
        <v>0.508</v>
      </c>
      <c r="F6750" s="19" t="n">
        <v>35</v>
      </c>
    </row>
    <row r="6751" customFormat="false" ht="15" hidden="false" customHeight="false" outlineLevel="0" collapsed="false">
      <c r="A6751" s="8" t="s">
        <v>352</v>
      </c>
      <c r="B6751" s="8" t="s">
        <v>353</v>
      </c>
      <c r="C6751" s="8" t="s">
        <v>7095</v>
      </c>
      <c r="D6751" s="8" t="n">
        <v>2018</v>
      </c>
      <c r="E6751" s="19" t="n">
        <v>0</v>
      </c>
      <c r="F6751" s="19" t="n">
        <v>35</v>
      </c>
    </row>
    <row r="6752" customFormat="false" ht="15" hidden="false" customHeight="false" outlineLevel="0" collapsed="false">
      <c r="A6752" s="8" t="s">
        <v>352</v>
      </c>
      <c r="B6752" s="8" t="s">
        <v>353</v>
      </c>
      <c r="C6752" s="8" t="s">
        <v>7096</v>
      </c>
      <c r="D6752" s="8" t="n">
        <v>2018</v>
      </c>
      <c r="E6752" s="19" t="n">
        <v>0</v>
      </c>
      <c r="F6752" s="19" t="n">
        <v>33</v>
      </c>
    </row>
    <row r="6753" customFormat="false" ht="15" hidden="false" customHeight="false" outlineLevel="0" collapsed="false">
      <c r="A6753" s="8" t="s">
        <v>352</v>
      </c>
      <c r="B6753" s="8" t="s">
        <v>353</v>
      </c>
      <c r="C6753" s="8" t="s">
        <v>7097</v>
      </c>
      <c r="D6753" s="8" t="n">
        <v>2018</v>
      </c>
      <c r="E6753" s="19" t="n">
        <v>0.762</v>
      </c>
      <c r="F6753" s="19" t="n">
        <v>31</v>
      </c>
    </row>
    <row r="6754" customFormat="false" ht="15" hidden="false" customHeight="false" outlineLevel="0" collapsed="false">
      <c r="A6754" s="8" t="s">
        <v>352</v>
      </c>
      <c r="B6754" s="8" t="s">
        <v>353</v>
      </c>
      <c r="C6754" s="8" t="s">
        <v>7098</v>
      </c>
      <c r="D6754" s="8" t="n">
        <v>2018</v>
      </c>
      <c r="E6754" s="19" t="n">
        <v>14.986</v>
      </c>
      <c r="F6754" s="19" t="n">
        <v>34</v>
      </c>
    </row>
    <row r="6755" customFormat="false" ht="15" hidden="false" customHeight="false" outlineLevel="0" collapsed="false">
      <c r="A6755" s="8" t="s">
        <v>352</v>
      </c>
      <c r="B6755" s="8" t="s">
        <v>353</v>
      </c>
      <c r="C6755" s="8" t="s">
        <v>7099</v>
      </c>
      <c r="D6755" s="8" t="n">
        <v>2018</v>
      </c>
      <c r="E6755" s="19" t="n">
        <v>0.254</v>
      </c>
      <c r="F6755" s="19" t="n">
        <v>36</v>
      </c>
    </row>
    <row r="6756" customFormat="false" ht="15" hidden="false" customHeight="false" outlineLevel="0" collapsed="false">
      <c r="A6756" s="8" t="s">
        <v>352</v>
      </c>
      <c r="B6756" s="8" t="s">
        <v>353</v>
      </c>
      <c r="C6756" s="8" t="s">
        <v>7100</v>
      </c>
      <c r="D6756" s="8" t="n">
        <v>2018</v>
      </c>
      <c r="E6756" s="19" t="n">
        <v>0</v>
      </c>
      <c r="F6756" s="19" t="n">
        <v>36</v>
      </c>
    </row>
    <row r="6757" customFormat="false" ht="15" hidden="false" customHeight="false" outlineLevel="0" collapsed="false">
      <c r="A6757" s="8" t="s">
        <v>352</v>
      </c>
      <c r="B6757" s="8" t="s">
        <v>353</v>
      </c>
      <c r="C6757" s="8" t="s">
        <v>7101</v>
      </c>
      <c r="D6757" s="8" t="n">
        <v>2018</v>
      </c>
      <c r="E6757" s="19" t="n">
        <v>0</v>
      </c>
      <c r="F6757" s="19" t="n">
        <v>33</v>
      </c>
    </row>
    <row r="6758" customFormat="false" ht="15" hidden="false" customHeight="false" outlineLevel="0" collapsed="false">
      <c r="A6758" s="8" t="s">
        <v>352</v>
      </c>
      <c r="B6758" s="8" t="s">
        <v>353</v>
      </c>
      <c r="C6758" s="8" t="s">
        <v>7102</v>
      </c>
      <c r="D6758" s="8" t="n">
        <v>2018</v>
      </c>
      <c r="E6758" s="19" t="n">
        <v>0</v>
      </c>
      <c r="F6758" s="19" t="n">
        <v>34</v>
      </c>
    </row>
    <row r="6759" customFormat="false" ht="15" hidden="false" customHeight="false" outlineLevel="0" collapsed="false">
      <c r="A6759" s="8" t="s">
        <v>352</v>
      </c>
      <c r="B6759" s="8" t="s">
        <v>353</v>
      </c>
      <c r="C6759" s="8" t="s">
        <v>7103</v>
      </c>
      <c r="D6759" s="8" t="n">
        <v>2018</v>
      </c>
      <c r="E6759" s="19" t="n">
        <v>0</v>
      </c>
      <c r="F6759" s="19" t="n">
        <v>33</v>
      </c>
    </row>
    <row r="6760" customFormat="false" ht="15" hidden="false" customHeight="false" outlineLevel="0" collapsed="false">
      <c r="A6760" s="8" t="s">
        <v>352</v>
      </c>
      <c r="B6760" s="8" t="s">
        <v>353</v>
      </c>
      <c r="C6760" s="8" t="s">
        <v>7104</v>
      </c>
      <c r="D6760" s="8" t="n">
        <v>2018</v>
      </c>
      <c r="E6760" s="19" t="n">
        <v>0</v>
      </c>
      <c r="F6760" s="19" t="n">
        <v>34</v>
      </c>
    </row>
    <row r="6761" customFormat="false" ht="15" hidden="false" customHeight="false" outlineLevel="0" collapsed="false">
      <c r="A6761" s="8" t="s">
        <v>352</v>
      </c>
      <c r="B6761" s="8" t="s">
        <v>353</v>
      </c>
      <c r="C6761" s="8" t="s">
        <v>7105</v>
      </c>
      <c r="D6761" s="8" t="n">
        <v>2018</v>
      </c>
      <c r="F6761" s="19" t="n">
        <v>36</v>
      </c>
    </row>
    <row r="6762" customFormat="false" ht="15" hidden="false" customHeight="false" outlineLevel="0" collapsed="false">
      <c r="A6762" s="8" t="s">
        <v>352</v>
      </c>
      <c r="B6762" s="8" t="s">
        <v>353</v>
      </c>
      <c r="C6762" s="8" t="s">
        <v>7106</v>
      </c>
      <c r="D6762" s="8" t="n">
        <v>2018</v>
      </c>
      <c r="E6762" s="19" t="n">
        <v>30.988</v>
      </c>
      <c r="F6762" s="19" t="n">
        <v>27.6111111111111</v>
      </c>
    </row>
    <row r="6763" customFormat="false" ht="15" hidden="false" customHeight="false" outlineLevel="0" collapsed="false">
      <c r="A6763" s="8" t="s">
        <v>352</v>
      </c>
      <c r="B6763" s="8" t="s">
        <v>353</v>
      </c>
      <c r="C6763" s="8" t="s">
        <v>7107</v>
      </c>
      <c r="D6763" s="8" t="n">
        <v>2018</v>
      </c>
      <c r="E6763" s="19" t="n">
        <v>90.932</v>
      </c>
      <c r="F6763" s="19" t="n">
        <v>31</v>
      </c>
    </row>
    <row r="6764" customFormat="false" ht="15" hidden="false" customHeight="false" outlineLevel="0" collapsed="false">
      <c r="A6764" s="8" t="s">
        <v>352</v>
      </c>
      <c r="B6764" s="8" t="s">
        <v>353</v>
      </c>
      <c r="C6764" s="8" t="s">
        <v>7108</v>
      </c>
      <c r="D6764" s="8" t="n">
        <v>2018</v>
      </c>
      <c r="E6764" s="19" t="n">
        <v>0.762</v>
      </c>
      <c r="F6764" s="19" t="n">
        <v>29</v>
      </c>
    </row>
    <row r="6765" customFormat="false" ht="15" hidden="false" customHeight="false" outlineLevel="0" collapsed="false">
      <c r="A6765" s="8" t="s">
        <v>352</v>
      </c>
      <c r="B6765" s="8" t="s">
        <v>353</v>
      </c>
      <c r="C6765" s="8" t="s">
        <v>7109</v>
      </c>
      <c r="D6765" s="8" t="n">
        <v>2018</v>
      </c>
      <c r="E6765" s="19" t="n">
        <v>20.066</v>
      </c>
      <c r="F6765" s="19" t="n">
        <v>32</v>
      </c>
    </row>
    <row r="6766" customFormat="false" ht="15" hidden="false" customHeight="false" outlineLevel="0" collapsed="false">
      <c r="A6766" s="8" t="s">
        <v>352</v>
      </c>
      <c r="B6766" s="8" t="s">
        <v>353</v>
      </c>
      <c r="C6766" s="8" t="s">
        <v>7110</v>
      </c>
      <c r="D6766" s="8" t="n">
        <v>2018</v>
      </c>
      <c r="E6766" s="19" t="n">
        <v>0</v>
      </c>
      <c r="F6766" s="19" t="n">
        <v>29</v>
      </c>
    </row>
    <row r="6767" customFormat="false" ht="15" hidden="false" customHeight="false" outlineLevel="0" collapsed="false">
      <c r="A6767" s="8" t="s">
        <v>352</v>
      </c>
      <c r="B6767" s="8" t="s">
        <v>353</v>
      </c>
      <c r="C6767" s="8" t="s">
        <v>7111</v>
      </c>
      <c r="D6767" s="8" t="n">
        <v>2018</v>
      </c>
      <c r="E6767" s="19" t="n">
        <v>22.098</v>
      </c>
      <c r="F6767" s="19" t="n">
        <v>30</v>
      </c>
    </row>
    <row r="6768" customFormat="false" ht="15" hidden="false" customHeight="false" outlineLevel="0" collapsed="false">
      <c r="A6768" s="8" t="s">
        <v>352</v>
      </c>
      <c r="B6768" s="8" t="s">
        <v>353</v>
      </c>
      <c r="C6768" s="8" t="s">
        <v>7112</v>
      </c>
      <c r="D6768" s="8" t="n">
        <v>2018</v>
      </c>
      <c r="E6768" s="19" t="n">
        <v>0</v>
      </c>
      <c r="F6768" s="19" t="n">
        <v>31</v>
      </c>
    </row>
    <row r="6769" customFormat="false" ht="15" hidden="false" customHeight="false" outlineLevel="0" collapsed="false">
      <c r="A6769" s="8" t="s">
        <v>352</v>
      </c>
      <c r="B6769" s="8" t="s">
        <v>353</v>
      </c>
      <c r="C6769" s="8" t="s">
        <v>7113</v>
      </c>
      <c r="D6769" s="8" t="n">
        <v>2018</v>
      </c>
      <c r="E6769" s="19" t="n">
        <v>1.016</v>
      </c>
      <c r="F6769" s="19" t="n">
        <v>31.3888888888889</v>
      </c>
    </row>
    <row r="6770" customFormat="false" ht="15" hidden="false" customHeight="false" outlineLevel="0" collapsed="false">
      <c r="A6770" s="8" t="s">
        <v>352</v>
      </c>
      <c r="B6770" s="8" t="s">
        <v>353</v>
      </c>
      <c r="C6770" s="8" t="s">
        <v>7114</v>
      </c>
      <c r="D6770" s="8" t="n">
        <v>2018</v>
      </c>
      <c r="E6770" s="19" t="n">
        <v>5.08</v>
      </c>
      <c r="F6770" s="19" t="n">
        <v>31</v>
      </c>
    </row>
    <row r="6771" customFormat="false" ht="15" hidden="false" customHeight="false" outlineLevel="0" collapsed="false">
      <c r="A6771" s="8" t="s">
        <v>352</v>
      </c>
      <c r="B6771" s="8" t="s">
        <v>353</v>
      </c>
      <c r="C6771" s="8" t="s">
        <v>7115</v>
      </c>
      <c r="D6771" s="8" t="n">
        <v>2018</v>
      </c>
      <c r="E6771" s="19" t="n">
        <v>11.938</v>
      </c>
      <c r="F6771" s="19" t="n">
        <v>31</v>
      </c>
    </row>
    <row r="6772" customFormat="false" ht="15" hidden="false" customHeight="false" outlineLevel="0" collapsed="false">
      <c r="A6772" s="8" t="s">
        <v>352</v>
      </c>
      <c r="B6772" s="8" t="s">
        <v>353</v>
      </c>
      <c r="C6772" s="8" t="s">
        <v>7116</v>
      </c>
      <c r="D6772" s="8" t="n">
        <v>2018</v>
      </c>
      <c r="E6772" s="19" t="n">
        <v>7.874</v>
      </c>
      <c r="F6772" s="19" t="n">
        <v>31</v>
      </c>
    </row>
    <row r="6773" customFormat="false" ht="15" hidden="false" customHeight="false" outlineLevel="0" collapsed="false">
      <c r="A6773" s="8" t="s">
        <v>352</v>
      </c>
      <c r="B6773" s="8" t="s">
        <v>353</v>
      </c>
      <c r="C6773" s="8" t="s">
        <v>7117</v>
      </c>
      <c r="D6773" s="8" t="n">
        <v>2018</v>
      </c>
      <c r="E6773" s="19" t="n">
        <v>0.508</v>
      </c>
      <c r="F6773" s="19" t="n">
        <v>33</v>
      </c>
    </row>
    <row r="6774" customFormat="false" ht="15" hidden="false" customHeight="false" outlineLevel="0" collapsed="false">
      <c r="A6774" s="8" t="s">
        <v>352</v>
      </c>
      <c r="B6774" s="8" t="s">
        <v>353</v>
      </c>
      <c r="C6774" s="8" t="s">
        <v>7118</v>
      </c>
      <c r="D6774" s="8" t="n">
        <v>2018</v>
      </c>
      <c r="E6774" s="19" t="n">
        <v>4.064</v>
      </c>
      <c r="F6774" s="19" t="n">
        <v>30</v>
      </c>
    </row>
    <row r="6775" customFormat="false" ht="15" hidden="false" customHeight="false" outlineLevel="0" collapsed="false">
      <c r="A6775" s="8" t="s">
        <v>352</v>
      </c>
      <c r="B6775" s="8" t="s">
        <v>353</v>
      </c>
      <c r="C6775" s="8" t="s">
        <v>7119</v>
      </c>
      <c r="D6775" s="8" t="n">
        <v>2018</v>
      </c>
      <c r="E6775" s="19" t="n">
        <v>0.762</v>
      </c>
      <c r="F6775" s="19" t="n">
        <v>31</v>
      </c>
    </row>
    <row r="6776" customFormat="false" ht="15" hidden="false" customHeight="false" outlineLevel="0" collapsed="false">
      <c r="A6776" s="8" t="s">
        <v>352</v>
      </c>
      <c r="B6776" s="8" t="s">
        <v>353</v>
      </c>
      <c r="C6776" s="8" t="s">
        <v>7120</v>
      </c>
      <c r="D6776" s="8" t="n">
        <v>2018</v>
      </c>
      <c r="E6776" s="19" t="n">
        <v>1.016</v>
      </c>
      <c r="F6776" s="19" t="n">
        <v>31</v>
      </c>
    </row>
    <row r="6777" customFormat="false" ht="15" hidden="false" customHeight="false" outlineLevel="0" collapsed="false">
      <c r="A6777" s="8" t="s">
        <v>352</v>
      </c>
      <c r="B6777" s="8" t="s">
        <v>353</v>
      </c>
      <c r="C6777" s="8" t="s">
        <v>7121</v>
      </c>
      <c r="D6777" s="8" t="n">
        <v>2018</v>
      </c>
      <c r="E6777" s="19" t="n">
        <v>2.032</v>
      </c>
      <c r="F6777" s="19" t="n">
        <v>31</v>
      </c>
    </row>
    <row r="6778" customFormat="false" ht="15" hidden="false" customHeight="false" outlineLevel="0" collapsed="false">
      <c r="A6778" s="8" t="s">
        <v>352</v>
      </c>
      <c r="B6778" s="8" t="s">
        <v>353</v>
      </c>
      <c r="C6778" s="8" t="s">
        <v>7122</v>
      </c>
      <c r="D6778" s="8" t="n">
        <v>2018</v>
      </c>
      <c r="E6778" s="19" t="n">
        <v>0</v>
      </c>
      <c r="F6778" s="19" t="n">
        <v>33</v>
      </c>
    </row>
    <row r="6779" customFormat="false" ht="15" hidden="false" customHeight="false" outlineLevel="0" collapsed="false">
      <c r="A6779" s="8" t="s">
        <v>352</v>
      </c>
      <c r="B6779" s="8" t="s">
        <v>353</v>
      </c>
      <c r="C6779" s="8" t="s">
        <v>7123</v>
      </c>
      <c r="D6779" s="8" t="n">
        <v>2018</v>
      </c>
      <c r="E6779" s="19" t="n">
        <v>2.032</v>
      </c>
      <c r="F6779" s="19" t="n">
        <v>30</v>
      </c>
    </row>
    <row r="6780" customFormat="false" ht="15" hidden="false" customHeight="false" outlineLevel="0" collapsed="false">
      <c r="A6780" s="8" t="s">
        <v>352</v>
      </c>
      <c r="B6780" s="8" t="s">
        <v>353</v>
      </c>
      <c r="C6780" s="8" t="s">
        <v>7124</v>
      </c>
      <c r="D6780" s="8" t="n">
        <v>2018</v>
      </c>
      <c r="E6780" s="19" t="n">
        <v>0.508</v>
      </c>
      <c r="F6780" s="19" t="n">
        <v>32</v>
      </c>
    </row>
    <row r="6781" customFormat="false" ht="15" hidden="false" customHeight="false" outlineLevel="0" collapsed="false">
      <c r="A6781" s="8" t="s">
        <v>352</v>
      </c>
      <c r="B6781" s="8" t="s">
        <v>353</v>
      </c>
      <c r="C6781" s="8" t="s">
        <v>7125</v>
      </c>
      <c r="D6781" s="8" t="n">
        <v>2018</v>
      </c>
      <c r="E6781" s="19" t="n">
        <v>0</v>
      </c>
      <c r="F6781" s="19" t="n">
        <v>33</v>
      </c>
    </row>
    <row r="6782" customFormat="false" ht="15" hidden="false" customHeight="false" outlineLevel="0" collapsed="false">
      <c r="A6782" s="8" t="s">
        <v>352</v>
      </c>
      <c r="B6782" s="8" t="s">
        <v>353</v>
      </c>
      <c r="C6782" s="8" t="s">
        <v>7126</v>
      </c>
      <c r="D6782" s="8" t="n">
        <v>2018</v>
      </c>
      <c r="E6782" s="19" t="n">
        <v>0</v>
      </c>
      <c r="F6782" s="19" t="n">
        <v>32</v>
      </c>
    </row>
    <row r="6783" customFormat="false" ht="15" hidden="false" customHeight="false" outlineLevel="0" collapsed="false">
      <c r="A6783" s="8" t="s">
        <v>352</v>
      </c>
      <c r="B6783" s="8" t="s">
        <v>353</v>
      </c>
      <c r="C6783" s="8" t="s">
        <v>7127</v>
      </c>
      <c r="D6783" s="8" t="n">
        <v>2018</v>
      </c>
      <c r="E6783" s="19" t="n">
        <v>0</v>
      </c>
      <c r="F6783" s="19" t="n">
        <v>31.6111111111111</v>
      </c>
    </row>
    <row r="6784" customFormat="false" ht="15" hidden="false" customHeight="false" outlineLevel="0" collapsed="false">
      <c r="A6784" s="8" t="s">
        <v>352</v>
      </c>
      <c r="B6784" s="8" t="s">
        <v>353</v>
      </c>
      <c r="C6784" s="8" t="s">
        <v>7128</v>
      </c>
      <c r="D6784" s="8" t="n">
        <v>2018</v>
      </c>
      <c r="E6784" s="19" t="n">
        <v>0.254</v>
      </c>
      <c r="F6784" s="19" t="n">
        <v>29</v>
      </c>
    </row>
    <row r="6785" customFormat="false" ht="15" hidden="false" customHeight="false" outlineLevel="0" collapsed="false">
      <c r="A6785" s="8" t="s">
        <v>352</v>
      </c>
      <c r="B6785" s="8" t="s">
        <v>353</v>
      </c>
      <c r="C6785" s="8" t="s">
        <v>7129</v>
      </c>
      <c r="D6785" s="8" t="n">
        <v>2018</v>
      </c>
      <c r="E6785" s="19" t="n">
        <v>1.016</v>
      </c>
      <c r="F6785" s="19" t="n">
        <v>28</v>
      </c>
    </row>
    <row r="6786" customFormat="false" ht="15" hidden="false" customHeight="false" outlineLevel="0" collapsed="false">
      <c r="A6786" s="8" t="s">
        <v>352</v>
      </c>
      <c r="B6786" s="8" t="s">
        <v>353</v>
      </c>
      <c r="C6786" s="8" t="s">
        <v>7130</v>
      </c>
      <c r="D6786" s="8" t="n">
        <v>2018</v>
      </c>
      <c r="E6786" s="19" t="n">
        <v>0</v>
      </c>
      <c r="F6786" s="19" t="n">
        <v>30</v>
      </c>
    </row>
    <row r="6787" customFormat="false" ht="15" hidden="false" customHeight="false" outlineLevel="0" collapsed="false">
      <c r="A6787" s="8" t="s">
        <v>352</v>
      </c>
      <c r="B6787" s="8" t="s">
        <v>353</v>
      </c>
      <c r="C6787" s="8" t="s">
        <v>7131</v>
      </c>
      <c r="D6787" s="8" t="n">
        <v>2018</v>
      </c>
      <c r="E6787" s="19" t="n">
        <v>0</v>
      </c>
      <c r="F6787" s="19" t="n">
        <v>34</v>
      </c>
    </row>
    <row r="6788" customFormat="false" ht="15" hidden="false" customHeight="false" outlineLevel="0" collapsed="false">
      <c r="A6788" s="8" t="s">
        <v>352</v>
      </c>
      <c r="B6788" s="8" t="s">
        <v>353</v>
      </c>
      <c r="C6788" s="8" t="s">
        <v>7132</v>
      </c>
      <c r="D6788" s="8" t="n">
        <v>2018</v>
      </c>
      <c r="F6788" s="19" t="n">
        <v>32</v>
      </c>
    </row>
    <row r="6789" customFormat="false" ht="15" hidden="false" customHeight="false" outlineLevel="0" collapsed="false">
      <c r="A6789" s="8" t="s">
        <v>352</v>
      </c>
      <c r="B6789" s="8" t="s">
        <v>353</v>
      </c>
      <c r="C6789" s="8" t="s">
        <v>7133</v>
      </c>
      <c r="D6789" s="8" t="n">
        <v>2018</v>
      </c>
      <c r="E6789" s="19" t="n">
        <v>0</v>
      </c>
      <c r="F6789" s="19" t="n">
        <v>33</v>
      </c>
    </row>
    <row r="6790" customFormat="false" ht="15" hidden="false" customHeight="false" outlineLevel="0" collapsed="false">
      <c r="A6790" s="8" t="s">
        <v>352</v>
      </c>
      <c r="B6790" s="8" t="s">
        <v>353</v>
      </c>
      <c r="C6790" s="8" t="s">
        <v>7134</v>
      </c>
      <c r="D6790" s="8" t="n">
        <v>2018</v>
      </c>
      <c r="E6790" s="19" t="n">
        <v>0</v>
      </c>
      <c r="F6790" s="19" t="n">
        <v>34</v>
      </c>
    </row>
    <row r="6791" customFormat="false" ht="15" hidden="false" customHeight="false" outlineLevel="0" collapsed="false">
      <c r="A6791" s="8" t="s">
        <v>352</v>
      </c>
      <c r="B6791" s="8" t="s">
        <v>353</v>
      </c>
      <c r="C6791" s="8" t="s">
        <v>7135</v>
      </c>
      <c r="D6791" s="8" t="n">
        <v>2018</v>
      </c>
      <c r="E6791" s="19" t="n">
        <v>0</v>
      </c>
      <c r="F6791" s="19" t="n">
        <v>34</v>
      </c>
    </row>
    <row r="6792" customFormat="false" ht="15" hidden="false" customHeight="false" outlineLevel="0" collapsed="false">
      <c r="A6792" s="8" t="s">
        <v>352</v>
      </c>
      <c r="B6792" s="8" t="s">
        <v>353</v>
      </c>
      <c r="C6792" s="8" t="s">
        <v>7136</v>
      </c>
      <c r="D6792" s="8" t="n">
        <v>2018</v>
      </c>
      <c r="E6792" s="19" t="n">
        <v>0.508</v>
      </c>
      <c r="F6792" s="19" t="n">
        <v>35</v>
      </c>
    </row>
    <row r="6793" customFormat="false" ht="15" hidden="false" customHeight="false" outlineLevel="0" collapsed="false">
      <c r="A6793" s="8" t="s">
        <v>352</v>
      </c>
      <c r="B6793" s="8" t="s">
        <v>353</v>
      </c>
      <c r="C6793" s="8" t="s">
        <v>7137</v>
      </c>
      <c r="D6793" s="8" t="n">
        <v>2018</v>
      </c>
      <c r="E6793" s="19" t="n">
        <v>0</v>
      </c>
      <c r="F6793" s="19" t="n">
        <v>35</v>
      </c>
    </row>
    <row r="6794" customFormat="false" ht="15" hidden="false" customHeight="false" outlineLevel="0" collapsed="false">
      <c r="A6794" s="8" t="s">
        <v>352</v>
      </c>
      <c r="B6794" s="8" t="s">
        <v>353</v>
      </c>
      <c r="C6794" s="8" t="s">
        <v>7138</v>
      </c>
      <c r="D6794" s="8" t="n">
        <v>2018</v>
      </c>
      <c r="E6794" s="19" t="n">
        <v>0</v>
      </c>
      <c r="F6794" s="19" t="n">
        <v>36</v>
      </c>
    </row>
    <row r="6795" customFormat="false" ht="15" hidden="false" customHeight="false" outlineLevel="0" collapsed="false">
      <c r="A6795" s="8" t="s">
        <v>352</v>
      </c>
      <c r="B6795" s="8" t="s">
        <v>353</v>
      </c>
      <c r="C6795" s="8" t="s">
        <v>7139</v>
      </c>
      <c r="D6795" s="8" t="n">
        <v>2018</v>
      </c>
      <c r="E6795" s="19" t="n">
        <v>0</v>
      </c>
      <c r="F6795" s="19" t="n">
        <v>37</v>
      </c>
    </row>
    <row r="6796" customFormat="false" ht="15" hidden="false" customHeight="false" outlineLevel="0" collapsed="false">
      <c r="A6796" s="8" t="s">
        <v>352</v>
      </c>
      <c r="B6796" s="8" t="s">
        <v>353</v>
      </c>
      <c r="C6796" s="8" t="s">
        <v>7140</v>
      </c>
      <c r="D6796" s="8" t="n">
        <v>2018</v>
      </c>
      <c r="E6796" s="19" t="n">
        <v>0</v>
      </c>
      <c r="F6796" s="19" t="n">
        <v>39</v>
      </c>
    </row>
    <row r="6797" customFormat="false" ht="15" hidden="false" customHeight="false" outlineLevel="0" collapsed="false">
      <c r="A6797" s="8" t="s">
        <v>352</v>
      </c>
      <c r="B6797" s="8" t="s">
        <v>353</v>
      </c>
      <c r="C6797" s="8" t="s">
        <v>7141</v>
      </c>
      <c r="D6797" s="8" t="n">
        <v>2018</v>
      </c>
      <c r="E6797" s="19" t="n">
        <v>0</v>
      </c>
      <c r="F6797" s="19" t="n">
        <v>39</v>
      </c>
    </row>
    <row r="6798" customFormat="false" ht="15" hidden="false" customHeight="false" outlineLevel="0" collapsed="false">
      <c r="A6798" s="8" t="s">
        <v>352</v>
      </c>
      <c r="B6798" s="8" t="s">
        <v>353</v>
      </c>
      <c r="C6798" s="8" t="s">
        <v>7142</v>
      </c>
      <c r="D6798" s="8" t="n">
        <v>2018</v>
      </c>
      <c r="E6798" s="19" t="n">
        <v>23.114</v>
      </c>
      <c r="F6798" s="19" t="n">
        <v>35</v>
      </c>
    </row>
    <row r="6799" customFormat="false" ht="15" hidden="false" customHeight="false" outlineLevel="0" collapsed="false">
      <c r="A6799" s="8" t="s">
        <v>352</v>
      </c>
      <c r="B6799" s="8" t="s">
        <v>353</v>
      </c>
      <c r="C6799" s="8" t="s">
        <v>7143</v>
      </c>
      <c r="D6799" s="8" t="n">
        <v>2018</v>
      </c>
      <c r="E6799" s="19" t="n">
        <v>0.254</v>
      </c>
      <c r="F6799" s="19" t="n">
        <v>31</v>
      </c>
    </row>
    <row r="6800" customFormat="false" ht="15" hidden="false" customHeight="false" outlineLevel="0" collapsed="false">
      <c r="A6800" s="8" t="s">
        <v>352</v>
      </c>
      <c r="B6800" s="8" t="s">
        <v>353</v>
      </c>
      <c r="C6800" s="8" t="s">
        <v>7144</v>
      </c>
      <c r="D6800" s="8" t="n">
        <v>2018</v>
      </c>
      <c r="E6800" s="19" t="n">
        <v>0</v>
      </c>
      <c r="F6800" s="19" t="n">
        <v>33</v>
      </c>
    </row>
    <row r="6801" customFormat="false" ht="15" hidden="false" customHeight="false" outlineLevel="0" collapsed="false">
      <c r="A6801" s="8" t="s">
        <v>352</v>
      </c>
      <c r="B6801" s="8" t="s">
        <v>353</v>
      </c>
      <c r="C6801" s="8" t="s">
        <v>7145</v>
      </c>
      <c r="D6801" s="8" t="n">
        <v>2018</v>
      </c>
      <c r="E6801" s="19" t="n">
        <v>0</v>
      </c>
      <c r="F6801" s="19" t="n">
        <v>36</v>
      </c>
    </row>
    <row r="6802" customFormat="false" ht="15" hidden="false" customHeight="false" outlineLevel="0" collapsed="false">
      <c r="A6802" s="8" t="s">
        <v>352</v>
      </c>
      <c r="B6802" s="8" t="s">
        <v>353</v>
      </c>
      <c r="C6802" s="8" t="s">
        <v>7146</v>
      </c>
      <c r="D6802" s="8" t="n">
        <v>2018</v>
      </c>
      <c r="E6802" s="19" t="n">
        <v>0</v>
      </c>
      <c r="F6802" s="19" t="n">
        <v>37</v>
      </c>
    </row>
    <row r="6803" customFormat="false" ht="15" hidden="false" customHeight="false" outlineLevel="0" collapsed="false">
      <c r="A6803" s="8" t="s">
        <v>352</v>
      </c>
      <c r="B6803" s="8" t="s">
        <v>353</v>
      </c>
      <c r="C6803" s="8" t="s">
        <v>7147</v>
      </c>
      <c r="D6803" s="8" t="n">
        <v>2018</v>
      </c>
      <c r="E6803" s="19" t="n">
        <v>0</v>
      </c>
      <c r="F6803" s="19" t="n">
        <v>38</v>
      </c>
    </row>
    <row r="6804" customFormat="false" ht="15" hidden="false" customHeight="false" outlineLevel="0" collapsed="false">
      <c r="A6804" s="8" t="s">
        <v>352</v>
      </c>
      <c r="B6804" s="8" t="s">
        <v>353</v>
      </c>
      <c r="C6804" s="8" t="s">
        <v>7148</v>
      </c>
      <c r="D6804" s="8" t="n">
        <v>2018</v>
      </c>
      <c r="E6804" s="19" t="n">
        <v>0</v>
      </c>
      <c r="F6804" s="19" t="n">
        <v>38</v>
      </c>
    </row>
    <row r="6805" customFormat="false" ht="15" hidden="false" customHeight="false" outlineLevel="0" collapsed="false">
      <c r="A6805" s="8" t="s">
        <v>352</v>
      </c>
      <c r="B6805" s="8" t="s">
        <v>353</v>
      </c>
      <c r="C6805" s="8" t="s">
        <v>7149</v>
      </c>
      <c r="D6805" s="8" t="n">
        <v>2018</v>
      </c>
      <c r="E6805" s="19" t="n">
        <v>0</v>
      </c>
      <c r="F6805" s="19" t="n">
        <v>39</v>
      </c>
    </row>
    <row r="6806" customFormat="false" ht="15" hidden="false" customHeight="false" outlineLevel="0" collapsed="false">
      <c r="A6806" s="8" t="s">
        <v>352</v>
      </c>
      <c r="B6806" s="8" t="s">
        <v>353</v>
      </c>
      <c r="C6806" s="8" t="s">
        <v>7150</v>
      </c>
      <c r="D6806" s="8" t="n">
        <v>2018</v>
      </c>
      <c r="E6806" s="19" t="n">
        <v>0</v>
      </c>
      <c r="F6806" s="19" t="n">
        <v>38</v>
      </c>
    </row>
    <row r="6807" customFormat="false" ht="15" hidden="false" customHeight="false" outlineLevel="0" collapsed="false">
      <c r="A6807" s="8" t="s">
        <v>352</v>
      </c>
      <c r="B6807" s="8" t="s">
        <v>353</v>
      </c>
      <c r="C6807" s="8" t="s">
        <v>7151</v>
      </c>
      <c r="D6807" s="8" t="n">
        <v>2018</v>
      </c>
      <c r="E6807" s="19" t="n">
        <v>0</v>
      </c>
      <c r="F6807" s="19" t="n">
        <v>38</v>
      </c>
    </row>
    <row r="6808" customFormat="false" ht="15" hidden="false" customHeight="false" outlineLevel="0" collapsed="false">
      <c r="A6808" s="8" t="s">
        <v>352</v>
      </c>
      <c r="B6808" s="8" t="s">
        <v>353</v>
      </c>
      <c r="C6808" s="8" t="s">
        <v>7152</v>
      </c>
      <c r="D6808" s="8" t="n">
        <v>2018</v>
      </c>
      <c r="E6808" s="19" t="n">
        <v>0</v>
      </c>
      <c r="F6808" s="19" t="n">
        <v>38</v>
      </c>
    </row>
    <row r="6809" customFormat="false" ht="15" hidden="false" customHeight="false" outlineLevel="0" collapsed="false">
      <c r="A6809" s="8" t="s">
        <v>352</v>
      </c>
      <c r="B6809" s="8" t="s">
        <v>353</v>
      </c>
      <c r="C6809" s="8" t="s">
        <v>7153</v>
      </c>
      <c r="D6809" s="8" t="n">
        <v>2018</v>
      </c>
      <c r="E6809" s="19" t="n">
        <v>0</v>
      </c>
      <c r="F6809" s="19" t="n">
        <v>38</v>
      </c>
    </row>
    <row r="6810" customFormat="false" ht="15" hidden="false" customHeight="false" outlineLevel="0" collapsed="false">
      <c r="A6810" s="8" t="s">
        <v>352</v>
      </c>
      <c r="B6810" s="8" t="s">
        <v>353</v>
      </c>
      <c r="C6810" s="8" t="s">
        <v>7154</v>
      </c>
      <c r="D6810" s="8" t="n">
        <v>2018</v>
      </c>
      <c r="E6810" s="19" t="n">
        <v>0</v>
      </c>
      <c r="F6810" s="19" t="n">
        <v>39</v>
      </c>
    </row>
    <row r="6811" customFormat="false" ht="15" hidden="false" customHeight="false" outlineLevel="0" collapsed="false">
      <c r="A6811" s="8" t="s">
        <v>352</v>
      </c>
      <c r="B6811" s="8" t="s">
        <v>353</v>
      </c>
      <c r="C6811" s="8" t="s">
        <v>7155</v>
      </c>
      <c r="D6811" s="8" t="n">
        <v>2018</v>
      </c>
      <c r="E6811" s="19" t="n">
        <v>0</v>
      </c>
      <c r="F6811" s="19" t="n">
        <v>38</v>
      </c>
    </row>
    <row r="6812" customFormat="false" ht="15" hidden="false" customHeight="false" outlineLevel="0" collapsed="false">
      <c r="A6812" s="8" t="s">
        <v>352</v>
      </c>
      <c r="B6812" s="8" t="s">
        <v>353</v>
      </c>
      <c r="C6812" s="8" t="s">
        <v>7156</v>
      </c>
      <c r="D6812" s="8" t="n">
        <v>2018</v>
      </c>
      <c r="E6812" s="19" t="n">
        <v>0</v>
      </c>
      <c r="F6812" s="19" t="n">
        <v>39</v>
      </c>
    </row>
    <row r="6813" customFormat="false" ht="15" hidden="false" customHeight="false" outlineLevel="0" collapsed="false">
      <c r="A6813" s="8" t="s">
        <v>352</v>
      </c>
      <c r="B6813" s="8" t="s">
        <v>353</v>
      </c>
      <c r="C6813" s="8" t="s">
        <v>7157</v>
      </c>
      <c r="D6813" s="8" t="n">
        <v>2018</v>
      </c>
      <c r="E6813" s="19" t="n">
        <v>0</v>
      </c>
      <c r="F6813" s="19" t="n">
        <v>40</v>
      </c>
    </row>
    <row r="6814" customFormat="false" ht="15" hidden="false" customHeight="false" outlineLevel="0" collapsed="false">
      <c r="A6814" s="8" t="s">
        <v>352</v>
      </c>
      <c r="B6814" s="8" t="s">
        <v>353</v>
      </c>
      <c r="C6814" s="8" t="s">
        <v>7158</v>
      </c>
      <c r="D6814" s="8" t="n">
        <v>2018</v>
      </c>
      <c r="E6814" s="19" t="n">
        <v>0</v>
      </c>
      <c r="F6814" s="19" t="n">
        <v>39</v>
      </c>
    </row>
    <row r="6815" customFormat="false" ht="15" hidden="false" customHeight="false" outlineLevel="0" collapsed="false">
      <c r="A6815" s="8" t="s">
        <v>352</v>
      </c>
      <c r="B6815" s="8" t="s">
        <v>353</v>
      </c>
      <c r="C6815" s="8" t="s">
        <v>7159</v>
      </c>
      <c r="D6815" s="8" t="n">
        <v>2018</v>
      </c>
      <c r="E6815" s="19" t="n">
        <v>0</v>
      </c>
      <c r="F6815" s="19" t="n">
        <v>39</v>
      </c>
    </row>
    <row r="6816" customFormat="false" ht="15" hidden="false" customHeight="false" outlineLevel="0" collapsed="false">
      <c r="A6816" s="8" t="s">
        <v>352</v>
      </c>
      <c r="B6816" s="8" t="s">
        <v>353</v>
      </c>
      <c r="C6816" s="8" t="s">
        <v>7160</v>
      </c>
      <c r="D6816" s="8" t="n">
        <v>2018</v>
      </c>
      <c r="E6816" s="19" t="n">
        <v>0</v>
      </c>
      <c r="F6816" s="19" t="n">
        <v>41</v>
      </c>
    </row>
    <row r="6817" customFormat="false" ht="15" hidden="false" customHeight="false" outlineLevel="0" collapsed="false">
      <c r="A6817" s="8" t="s">
        <v>352</v>
      </c>
      <c r="B6817" s="8" t="s">
        <v>353</v>
      </c>
      <c r="C6817" s="8" t="s">
        <v>7161</v>
      </c>
      <c r="D6817" s="8" t="n">
        <v>2018</v>
      </c>
      <c r="E6817" s="19" t="n">
        <v>0</v>
      </c>
      <c r="F6817" s="19" t="n">
        <v>39</v>
      </c>
    </row>
    <row r="6818" customFormat="false" ht="15" hidden="false" customHeight="false" outlineLevel="0" collapsed="false">
      <c r="A6818" s="8" t="s">
        <v>352</v>
      </c>
      <c r="B6818" s="8" t="s">
        <v>353</v>
      </c>
      <c r="C6818" s="8" t="s">
        <v>7162</v>
      </c>
      <c r="D6818" s="8" t="n">
        <v>2018</v>
      </c>
      <c r="E6818" s="19" t="n">
        <v>0</v>
      </c>
      <c r="F6818" s="19" t="n">
        <v>39</v>
      </c>
    </row>
    <row r="6819" customFormat="false" ht="15" hidden="false" customHeight="false" outlineLevel="0" collapsed="false">
      <c r="A6819" s="8" t="s">
        <v>352</v>
      </c>
      <c r="B6819" s="8" t="s">
        <v>353</v>
      </c>
      <c r="C6819" s="8" t="s">
        <v>7163</v>
      </c>
      <c r="D6819" s="8" t="n">
        <v>2018</v>
      </c>
      <c r="E6819" s="19" t="n">
        <v>0</v>
      </c>
      <c r="F6819" s="19" t="n">
        <v>39</v>
      </c>
    </row>
    <row r="6820" customFormat="false" ht="15" hidden="false" customHeight="false" outlineLevel="0" collapsed="false">
      <c r="A6820" s="8" t="s">
        <v>352</v>
      </c>
      <c r="B6820" s="8" t="s">
        <v>353</v>
      </c>
      <c r="C6820" s="8" t="s">
        <v>7164</v>
      </c>
      <c r="D6820" s="8" t="n">
        <v>2018</v>
      </c>
      <c r="E6820" s="19" t="n">
        <v>0</v>
      </c>
      <c r="F6820" s="19" t="n">
        <v>40</v>
      </c>
    </row>
    <row r="6821" customFormat="false" ht="15" hidden="false" customHeight="false" outlineLevel="0" collapsed="false">
      <c r="A6821" s="8" t="s">
        <v>352</v>
      </c>
      <c r="B6821" s="8" t="s">
        <v>353</v>
      </c>
      <c r="C6821" s="8" t="s">
        <v>7165</v>
      </c>
      <c r="D6821" s="8" t="n">
        <v>2018</v>
      </c>
      <c r="E6821" s="19" t="n">
        <v>0</v>
      </c>
      <c r="F6821" s="19" t="n">
        <v>40</v>
      </c>
    </row>
    <row r="6822" customFormat="false" ht="15" hidden="false" customHeight="false" outlineLevel="0" collapsed="false">
      <c r="A6822" s="8" t="s">
        <v>352</v>
      </c>
      <c r="B6822" s="8" t="s">
        <v>353</v>
      </c>
      <c r="C6822" s="8" t="s">
        <v>7166</v>
      </c>
      <c r="D6822" s="8" t="n">
        <v>2018</v>
      </c>
      <c r="E6822" s="19" t="n">
        <v>0</v>
      </c>
      <c r="F6822" s="19" t="n">
        <v>39</v>
      </c>
    </row>
    <row r="6823" customFormat="false" ht="15" hidden="false" customHeight="false" outlineLevel="0" collapsed="false">
      <c r="A6823" s="8" t="s">
        <v>352</v>
      </c>
      <c r="B6823" s="8" t="s">
        <v>353</v>
      </c>
      <c r="C6823" s="8" t="s">
        <v>7167</v>
      </c>
      <c r="D6823" s="8" t="n">
        <v>2018</v>
      </c>
      <c r="E6823" s="19" t="n">
        <v>0</v>
      </c>
      <c r="F6823" s="19" t="n">
        <v>39</v>
      </c>
    </row>
    <row r="6824" customFormat="false" ht="15" hidden="false" customHeight="false" outlineLevel="0" collapsed="false">
      <c r="A6824" s="8" t="s">
        <v>352</v>
      </c>
      <c r="B6824" s="8" t="s">
        <v>353</v>
      </c>
      <c r="C6824" s="8" t="s">
        <v>7168</v>
      </c>
      <c r="D6824" s="8" t="n">
        <v>2018</v>
      </c>
      <c r="E6824" s="19" t="n">
        <v>0</v>
      </c>
      <c r="F6824" s="19" t="n">
        <v>39</v>
      </c>
    </row>
    <row r="6825" customFormat="false" ht="15" hidden="false" customHeight="false" outlineLevel="0" collapsed="false">
      <c r="A6825" s="8" t="s">
        <v>352</v>
      </c>
      <c r="B6825" s="8" t="s">
        <v>353</v>
      </c>
      <c r="C6825" s="8" t="s">
        <v>7169</v>
      </c>
      <c r="D6825" s="8" t="n">
        <v>2018</v>
      </c>
      <c r="E6825" s="19" t="n">
        <v>0</v>
      </c>
      <c r="F6825" s="19" t="n">
        <v>40</v>
      </c>
    </row>
    <row r="6826" customFormat="false" ht="15" hidden="false" customHeight="false" outlineLevel="0" collapsed="false">
      <c r="A6826" s="8" t="s">
        <v>352</v>
      </c>
      <c r="B6826" s="8" t="s">
        <v>353</v>
      </c>
      <c r="C6826" s="8" t="s">
        <v>7170</v>
      </c>
      <c r="D6826" s="8" t="n">
        <v>2018</v>
      </c>
      <c r="E6826" s="19" t="n">
        <v>0</v>
      </c>
      <c r="F6826" s="19" t="n">
        <v>41</v>
      </c>
    </row>
    <row r="6827" customFormat="false" ht="15" hidden="false" customHeight="false" outlineLevel="0" collapsed="false">
      <c r="A6827" s="8" t="s">
        <v>352</v>
      </c>
      <c r="B6827" s="8" t="s">
        <v>353</v>
      </c>
      <c r="C6827" s="8" t="s">
        <v>7171</v>
      </c>
      <c r="D6827" s="8" t="n">
        <v>2018</v>
      </c>
      <c r="E6827" s="19" t="n">
        <v>0</v>
      </c>
      <c r="F6827" s="19" t="n">
        <v>40</v>
      </c>
    </row>
    <row r="6828" customFormat="false" ht="15" hidden="false" customHeight="false" outlineLevel="0" collapsed="false">
      <c r="A6828" s="8" t="s">
        <v>352</v>
      </c>
      <c r="B6828" s="8" t="s">
        <v>353</v>
      </c>
      <c r="C6828" s="8" t="s">
        <v>7172</v>
      </c>
      <c r="D6828" s="8" t="n">
        <v>2018</v>
      </c>
      <c r="E6828" s="19" t="n">
        <v>0</v>
      </c>
      <c r="F6828" s="19" t="n">
        <v>38</v>
      </c>
    </row>
    <row r="6829" customFormat="false" ht="15" hidden="false" customHeight="false" outlineLevel="0" collapsed="false">
      <c r="A6829" s="8" t="s">
        <v>352</v>
      </c>
      <c r="B6829" s="8" t="s">
        <v>353</v>
      </c>
      <c r="C6829" s="8" t="s">
        <v>7173</v>
      </c>
      <c r="D6829" s="8" t="n">
        <v>2018</v>
      </c>
      <c r="E6829" s="19" t="n">
        <v>0</v>
      </c>
      <c r="F6829" s="19" t="n">
        <v>38</v>
      </c>
    </row>
    <row r="6830" customFormat="false" ht="15" hidden="false" customHeight="false" outlineLevel="0" collapsed="false">
      <c r="A6830" s="8" t="s">
        <v>352</v>
      </c>
      <c r="B6830" s="8" t="s">
        <v>353</v>
      </c>
      <c r="C6830" s="8" t="s">
        <v>7174</v>
      </c>
      <c r="D6830" s="8" t="n">
        <v>2018</v>
      </c>
      <c r="E6830" s="19" t="n">
        <v>0</v>
      </c>
      <c r="F6830" s="19" t="n">
        <v>39</v>
      </c>
    </row>
    <row r="6831" customFormat="false" ht="15" hidden="false" customHeight="false" outlineLevel="0" collapsed="false">
      <c r="A6831" s="8" t="s">
        <v>352</v>
      </c>
      <c r="B6831" s="8" t="s">
        <v>353</v>
      </c>
      <c r="C6831" s="8" t="s">
        <v>7175</v>
      </c>
      <c r="D6831" s="8" t="n">
        <v>2018</v>
      </c>
      <c r="E6831" s="19" t="n">
        <v>0</v>
      </c>
      <c r="F6831" s="19" t="n">
        <v>39</v>
      </c>
    </row>
    <row r="6832" customFormat="false" ht="15" hidden="false" customHeight="false" outlineLevel="0" collapsed="false">
      <c r="A6832" s="8" t="s">
        <v>352</v>
      </c>
      <c r="B6832" s="8" t="s">
        <v>353</v>
      </c>
      <c r="C6832" s="8" t="s">
        <v>7176</v>
      </c>
      <c r="D6832" s="8" t="n">
        <v>2018</v>
      </c>
      <c r="E6832" s="19" t="n">
        <v>0</v>
      </c>
      <c r="F6832" s="19" t="n">
        <v>38</v>
      </c>
    </row>
    <row r="6833" customFormat="false" ht="15" hidden="false" customHeight="false" outlineLevel="0" collapsed="false">
      <c r="A6833" s="8" t="s">
        <v>352</v>
      </c>
      <c r="B6833" s="8" t="s">
        <v>353</v>
      </c>
      <c r="C6833" s="8" t="s">
        <v>7177</v>
      </c>
      <c r="D6833" s="8" t="n">
        <v>2018</v>
      </c>
      <c r="E6833" s="19" t="n">
        <v>0</v>
      </c>
      <c r="F6833" s="19" t="n">
        <v>39</v>
      </c>
    </row>
    <row r="6834" customFormat="false" ht="15" hidden="false" customHeight="false" outlineLevel="0" collapsed="false">
      <c r="A6834" s="8" t="s">
        <v>352</v>
      </c>
      <c r="B6834" s="8" t="s">
        <v>353</v>
      </c>
      <c r="C6834" s="8" t="s">
        <v>7178</v>
      </c>
      <c r="D6834" s="8" t="n">
        <v>2018</v>
      </c>
      <c r="E6834" s="19" t="n">
        <v>0</v>
      </c>
      <c r="F6834" s="19" t="n">
        <v>39</v>
      </c>
    </row>
    <row r="6835" customFormat="false" ht="15" hidden="false" customHeight="false" outlineLevel="0" collapsed="false">
      <c r="A6835" s="8" t="s">
        <v>352</v>
      </c>
      <c r="B6835" s="8" t="s">
        <v>353</v>
      </c>
      <c r="C6835" s="8" t="s">
        <v>7179</v>
      </c>
      <c r="D6835" s="8" t="n">
        <v>2018</v>
      </c>
      <c r="E6835" s="19" t="n">
        <v>0</v>
      </c>
      <c r="F6835" s="19" t="n">
        <v>37</v>
      </c>
    </row>
    <row r="6836" customFormat="false" ht="15" hidden="false" customHeight="false" outlineLevel="0" collapsed="false">
      <c r="A6836" s="8" t="s">
        <v>352</v>
      </c>
      <c r="B6836" s="8" t="s">
        <v>353</v>
      </c>
      <c r="C6836" s="8" t="s">
        <v>7180</v>
      </c>
      <c r="D6836" s="8" t="n">
        <v>2018</v>
      </c>
      <c r="E6836" s="19" t="n">
        <v>0</v>
      </c>
      <c r="F6836" s="19" t="n">
        <v>36</v>
      </c>
    </row>
    <row r="6837" customFormat="false" ht="15" hidden="false" customHeight="false" outlineLevel="0" collapsed="false">
      <c r="A6837" s="8" t="s">
        <v>352</v>
      </c>
      <c r="B6837" s="8" t="s">
        <v>353</v>
      </c>
      <c r="C6837" s="8" t="s">
        <v>7181</v>
      </c>
      <c r="D6837" s="8" t="n">
        <v>2018</v>
      </c>
      <c r="E6837" s="19" t="n">
        <v>0</v>
      </c>
      <c r="F6837" s="19" t="n">
        <v>36</v>
      </c>
    </row>
    <row r="6838" customFormat="false" ht="15" hidden="false" customHeight="false" outlineLevel="0" collapsed="false">
      <c r="A6838" s="8" t="s">
        <v>352</v>
      </c>
      <c r="B6838" s="8" t="s">
        <v>353</v>
      </c>
      <c r="C6838" s="8" t="s">
        <v>7182</v>
      </c>
      <c r="D6838" s="8" t="n">
        <v>2018</v>
      </c>
      <c r="E6838" s="19" t="n">
        <v>0</v>
      </c>
      <c r="F6838" s="19" t="n">
        <v>37</v>
      </c>
    </row>
    <row r="6839" customFormat="false" ht="15" hidden="false" customHeight="false" outlineLevel="0" collapsed="false">
      <c r="A6839" s="8" t="s">
        <v>352</v>
      </c>
      <c r="B6839" s="8" t="s">
        <v>353</v>
      </c>
      <c r="C6839" s="8" t="s">
        <v>7183</v>
      </c>
      <c r="D6839" s="8" t="n">
        <v>2018</v>
      </c>
      <c r="E6839" s="19" t="n">
        <v>0</v>
      </c>
      <c r="F6839" s="19" t="n">
        <v>37</v>
      </c>
    </row>
    <row r="6840" customFormat="false" ht="15" hidden="false" customHeight="false" outlineLevel="0" collapsed="false">
      <c r="A6840" s="8" t="s">
        <v>352</v>
      </c>
      <c r="B6840" s="8" t="s">
        <v>353</v>
      </c>
      <c r="C6840" s="8" t="s">
        <v>7184</v>
      </c>
      <c r="D6840" s="8" t="n">
        <v>2018</v>
      </c>
      <c r="E6840" s="19" t="n">
        <v>0</v>
      </c>
      <c r="F6840" s="19" t="n">
        <v>38</v>
      </c>
    </row>
    <row r="6841" customFormat="false" ht="15" hidden="false" customHeight="false" outlineLevel="0" collapsed="false">
      <c r="A6841" s="8" t="s">
        <v>352</v>
      </c>
      <c r="B6841" s="8" t="s">
        <v>353</v>
      </c>
      <c r="C6841" s="8" t="s">
        <v>7185</v>
      </c>
      <c r="D6841" s="8" t="n">
        <v>2018</v>
      </c>
      <c r="E6841" s="19" t="n">
        <v>0</v>
      </c>
      <c r="F6841" s="19" t="n">
        <v>37</v>
      </c>
    </row>
    <row r="6842" customFormat="false" ht="15" hidden="false" customHeight="false" outlineLevel="0" collapsed="false">
      <c r="A6842" s="8" t="s">
        <v>352</v>
      </c>
      <c r="B6842" s="8" t="s">
        <v>353</v>
      </c>
      <c r="C6842" s="8" t="s">
        <v>7186</v>
      </c>
      <c r="D6842" s="8" t="n">
        <v>2018</v>
      </c>
      <c r="E6842" s="19" t="n">
        <v>0</v>
      </c>
      <c r="F6842" s="19" t="n">
        <v>36</v>
      </c>
    </row>
    <row r="6843" customFormat="false" ht="15" hidden="false" customHeight="false" outlineLevel="0" collapsed="false">
      <c r="A6843" s="8" t="s">
        <v>352</v>
      </c>
      <c r="B6843" s="8" t="s">
        <v>353</v>
      </c>
      <c r="C6843" s="8" t="s">
        <v>7187</v>
      </c>
      <c r="D6843" s="8" t="n">
        <v>2018</v>
      </c>
      <c r="E6843" s="19" t="n">
        <v>0</v>
      </c>
      <c r="F6843" s="19" t="n">
        <v>35</v>
      </c>
    </row>
    <row r="6844" customFormat="false" ht="15" hidden="false" customHeight="false" outlineLevel="0" collapsed="false">
      <c r="A6844" s="8" t="s">
        <v>352</v>
      </c>
      <c r="B6844" s="8" t="s">
        <v>353</v>
      </c>
      <c r="C6844" s="8" t="s">
        <v>7188</v>
      </c>
      <c r="D6844" s="8" t="n">
        <v>2018</v>
      </c>
      <c r="E6844" s="19" t="n">
        <v>0</v>
      </c>
      <c r="F6844" s="19" t="n">
        <v>34</v>
      </c>
    </row>
    <row r="6845" customFormat="false" ht="15" hidden="false" customHeight="false" outlineLevel="0" collapsed="false">
      <c r="A6845" s="8" t="s">
        <v>352</v>
      </c>
      <c r="B6845" s="8" t="s">
        <v>353</v>
      </c>
      <c r="C6845" s="8" t="s">
        <v>7189</v>
      </c>
      <c r="D6845" s="8" t="n">
        <v>2018</v>
      </c>
      <c r="E6845" s="19" t="n">
        <v>0</v>
      </c>
      <c r="F6845" s="19" t="n">
        <v>34</v>
      </c>
    </row>
    <row r="6846" customFormat="false" ht="15" hidden="false" customHeight="false" outlineLevel="0" collapsed="false">
      <c r="A6846" s="8" t="s">
        <v>352</v>
      </c>
      <c r="B6846" s="8" t="s">
        <v>353</v>
      </c>
      <c r="C6846" s="8" t="s">
        <v>7190</v>
      </c>
      <c r="D6846" s="8" t="n">
        <v>2018</v>
      </c>
      <c r="E6846" s="19" t="n">
        <v>0</v>
      </c>
      <c r="F6846" s="19" t="n">
        <v>36</v>
      </c>
    </row>
    <row r="6847" customFormat="false" ht="15" hidden="false" customHeight="false" outlineLevel="0" collapsed="false">
      <c r="A6847" s="8" t="s">
        <v>352</v>
      </c>
      <c r="B6847" s="8" t="s">
        <v>353</v>
      </c>
      <c r="C6847" s="8" t="s">
        <v>7191</v>
      </c>
      <c r="D6847" s="8" t="n">
        <v>2018</v>
      </c>
      <c r="E6847" s="19" t="n">
        <v>0</v>
      </c>
      <c r="F6847" s="19" t="n">
        <v>36</v>
      </c>
    </row>
    <row r="6848" customFormat="false" ht="15" hidden="false" customHeight="false" outlineLevel="0" collapsed="false">
      <c r="A6848" s="8" t="s">
        <v>352</v>
      </c>
      <c r="B6848" s="8" t="s">
        <v>353</v>
      </c>
      <c r="C6848" s="8" t="s">
        <v>7192</v>
      </c>
      <c r="D6848" s="8" t="n">
        <v>2018</v>
      </c>
      <c r="E6848" s="19" t="n">
        <v>0</v>
      </c>
      <c r="F6848" s="19" t="n">
        <v>37</v>
      </c>
    </row>
    <row r="6849" customFormat="false" ht="15" hidden="false" customHeight="false" outlineLevel="0" collapsed="false">
      <c r="A6849" s="8" t="s">
        <v>352</v>
      </c>
      <c r="B6849" s="8" t="s">
        <v>353</v>
      </c>
      <c r="C6849" s="8" t="s">
        <v>7193</v>
      </c>
      <c r="D6849" s="8" t="n">
        <v>2018</v>
      </c>
      <c r="E6849" s="19" t="n">
        <v>0</v>
      </c>
      <c r="F6849" s="19" t="n">
        <v>37</v>
      </c>
    </row>
    <row r="6850" customFormat="false" ht="15" hidden="false" customHeight="false" outlineLevel="0" collapsed="false">
      <c r="A6850" s="8" t="s">
        <v>352</v>
      </c>
      <c r="B6850" s="8" t="s">
        <v>353</v>
      </c>
      <c r="C6850" s="8" t="s">
        <v>7194</v>
      </c>
      <c r="D6850" s="8" t="n">
        <v>2018</v>
      </c>
      <c r="E6850" s="19" t="n">
        <v>0</v>
      </c>
      <c r="F6850" s="19" t="n">
        <v>36</v>
      </c>
    </row>
    <row r="6851" customFormat="false" ht="15" hidden="false" customHeight="false" outlineLevel="0" collapsed="false">
      <c r="A6851" s="8" t="s">
        <v>352</v>
      </c>
      <c r="B6851" s="8" t="s">
        <v>353</v>
      </c>
      <c r="C6851" s="8" t="s">
        <v>7195</v>
      </c>
      <c r="D6851" s="8" t="n">
        <v>2018</v>
      </c>
      <c r="E6851" s="19" t="n">
        <v>0</v>
      </c>
      <c r="F6851" s="19" t="n">
        <v>36</v>
      </c>
    </row>
    <row r="6852" customFormat="false" ht="15" hidden="false" customHeight="false" outlineLevel="0" collapsed="false">
      <c r="A6852" s="8" t="s">
        <v>352</v>
      </c>
      <c r="B6852" s="8" t="s">
        <v>353</v>
      </c>
      <c r="C6852" s="8" t="s">
        <v>7196</v>
      </c>
      <c r="D6852" s="8" t="n">
        <v>2018</v>
      </c>
      <c r="E6852" s="19" t="n">
        <v>0</v>
      </c>
      <c r="F6852" s="19" t="n">
        <v>37</v>
      </c>
    </row>
    <row r="6853" customFormat="false" ht="15" hidden="false" customHeight="false" outlineLevel="0" collapsed="false">
      <c r="A6853" s="8" t="s">
        <v>352</v>
      </c>
      <c r="B6853" s="8" t="s">
        <v>353</v>
      </c>
      <c r="C6853" s="8" t="s">
        <v>7197</v>
      </c>
      <c r="D6853" s="8" t="n">
        <v>2018</v>
      </c>
      <c r="E6853" s="19" t="n">
        <v>0</v>
      </c>
      <c r="F6853" s="19" t="n">
        <v>34</v>
      </c>
    </row>
    <row r="6854" customFormat="false" ht="15" hidden="false" customHeight="false" outlineLevel="0" collapsed="false">
      <c r="A6854" s="8" t="s">
        <v>352</v>
      </c>
      <c r="B6854" s="8" t="s">
        <v>353</v>
      </c>
      <c r="C6854" s="8" t="s">
        <v>7198</v>
      </c>
      <c r="D6854" s="8" t="n">
        <v>2018</v>
      </c>
      <c r="E6854" s="19" t="n">
        <v>0</v>
      </c>
      <c r="F6854" s="19" t="n">
        <v>35</v>
      </c>
    </row>
    <row r="6855" customFormat="false" ht="15" hidden="false" customHeight="false" outlineLevel="0" collapsed="false">
      <c r="A6855" s="8" t="s">
        <v>352</v>
      </c>
      <c r="B6855" s="8" t="s">
        <v>353</v>
      </c>
      <c r="C6855" s="8" t="s">
        <v>7199</v>
      </c>
      <c r="D6855" s="8" t="n">
        <v>2018</v>
      </c>
      <c r="E6855" s="19" t="n">
        <v>0</v>
      </c>
      <c r="F6855" s="19" t="n">
        <v>36</v>
      </c>
    </row>
    <row r="6856" customFormat="false" ht="15" hidden="false" customHeight="false" outlineLevel="0" collapsed="false">
      <c r="A6856" s="8" t="s">
        <v>352</v>
      </c>
      <c r="B6856" s="8" t="s">
        <v>353</v>
      </c>
      <c r="C6856" s="8" t="s">
        <v>7200</v>
      </c>
      <c r="D6856" s="8" t="n">
        <v>2018</v>
      </c>
      <c r="E6856" s="19" t="n">
        <v>0</v>
      </c>
      <c r="F6856" s="19" t="n">
        <v>36</v>
      </c>
    </row>
    <row r="6857" customFormat="false" ht="15" hidden="false" customHeight="false" outlineLevel="0" collapsed="false">
      <c r="A6857" s="8" t="s">
        <v>352</v>
      </c>
      <c r="B6857" s="8" t="s">
        <v>353</v>
      </c>
      <c r="C6857" s="8" t="s">
        <v>7201</v>
      </c>
      <c r="D6857" s="8" t="n">
        <v>2018</v>
      </c>
      <c r="E6857" s="19" t="n">
        <v>0</v>
      </c>
      <c r="F6857" s="19" t="n">
        <v>36</v>
      </c>
    </row>
    <row r="6858" customFormat="false" ht="15" hidden="false" customHeight="false" outlineLevel="0" collapsed="false">
      <c r="A6858" s="8" t="s">
        <v>352</v>
      </c>
      <c r="B6858" s="8" t="s">
        <v>353</v>
      </c>
      <c r="C6858" s="8" t="s">
        <v>7202</v>
      </c>
      <c r="D6858" s="8" t="n">
        <v>2018</v>
      </c>
      <c r="E6858" s="19" t="n">
        <v>0</v>
      </c>
      <c r="F6858" s="19" t="n">
        <v>36</v>
      </c>
    </row>
    <row r="6859" customFormat="false" ht="15" hidden="false" customHeight="false" outlineLevel="0" collapsed="false">
      <c r="A6859" s="8" t="s">
        <v>352</v>
      </c>
      <c r="B6859" s="8" t="s">
        <v>353</v>
      </c>
      <c r="C6859" s="8" t="s">
        <v>7203</v>
      </c>
      <c r="D6859" s="8" t="n">
        <v>2018</v>
      </c>
      <c r="E6859" s="19" t="n">
        <v>0</v>
      </c>
      <c r="F6859" s="19" t="n">
        <v>36</v>
      </c>
    </row>
    <row r="6860" customFormat="false" ht="15" hidden="false" customHeight="false" outlineLevel="0" collapsed="false">
      <c r="A6860" s="8" t="s">
        <v>352</v>
      </c>
      <c r="B6860" s="8" t="s">
        <v>353</v>
      </c>
      <c r="C6860" s="8" t="s">
        <v>7204</v>
      </c>
      <c r="D6860" s="8" t="n">
        <v>2018</v>
      </c>
      <c r="E6860" s="19" t="n">
        <v>0</v>
      </c>
      <c r="F6860" s="19" t="n">
        <v>34.2222222222222</v>
      </c>
    </row>
    <row r="6861" customFormat="false" ht="15" hidden="false" customHeight="false" outlineLevel="0" collapsed="false">
      <c r="A6861" s="8" t="s">
        <v>352</v>
      </c>
      <c r="B6861" s="8" t="s">
        <v>353</v>
      </c>
      <c r="C6861" s="8" t="s">
        <v>7205</v>
      </c>
      <c r="D6861" s="8" t="n">
        <v>2018</v>
      </c>
      <c r="E6861" s="19" t="n">
        <v>0</v>
      </c>
      <c r="F6861" s="19" t="n">
        <v>34</v>
      </c>
    </row>
    <row r="6862" customFormat="false" ht="15" hidden="false" customHeight="false" outlineLevel="0" collapsed="false">
      <c r="A6862" s="8" t="s">
        <v>352</v>
      </c>
      <c r="B6862" s="8" t="s">
        <v>353</v>
      </c>
      <c r="C6862" s="8" t="s">
        <v>7206</v>
      </c>
      <c r="D6862" s="8" t="n">
        <v>2018</v>
      </c>
      <c r="E6862" s="19" t="n">
        <v>0</v>
      </c>
      <c r="F6862" s="19" t="n">
        <v>33</v>
      </c>
    </row>
    <row r="6863" customFormat="false" ht="15" hidden="false" customHeight="false" outlineLevel="0" collapsed="false">
      <c r="A6863" s="8" t="s">
        <v>352</v>
      </c>
      <c r="B6863" s="8" t="s">
        <v>353</v>
      </c>
      <c r="C6863" s="8" t="s">
        <v>7207</v>
      </c>
      <c r="D6863" s="8" t="n">
        <v>2018</v>
      </c>
      <c r="E6863" s="19" t="n">
        <v>0</v>
      </c>
      <c r="F6863" s="19" t="n">
        <v>32</v>
      </c>
    </row>
    <row r="6864" customFormat="false" ht="15" hidden="false" customHeight="false" outlineLevel="0" collapsed="false">
      <c r="A6864" s="8" t="s">
        <v>352</v>
      </c>
      <c r="B6864" s="8" t="s">
        <v>353</v>
      </c>
      <c r="C6864" s="8" t="s">
        <v>7208</v>
      </c>
      <c r="D6864" s="8" t="n">
        <v>2018</v>
      </c>
      <c r="E6864" s="19" t="n">
        <v>0</v>
      </c>
      <c r="F6864" s="19" t="n">
        <v>31</v>
      </c>
    </row>
    <row r="6865" customFormat="false" ht="15" hidden="false" customHeight="false" outlineLevel="0" collapsed="false">
      <c r="A6865" s="8" t="s">
        <v>352</v>
      </c>
      <c r="B6865" s="8" t="s">
        <v>353</v>
      </c>
      <c r="C6865" s="8" t="s">
        <v>7209</v>
      </c>
      <c r="D6865" s="8" t="n">
        <v>2018</v>
      </c>
      <c r="E6865" s="19" t="n">
        <v>0</v>
      </c>
      <c r="F6865" s="19" t="n">
        <v>30</v>
      </c>
    </row>
    <row r="6866" customFormat="false" ht="15" hidden="false" customHeight="false" outlineLevel="0" collapsed="false">
      <c r="A6866" s="8" t="s">
        <v>352</v>
      </c>
      <c r="B6866" s="8" t="s">
        <v>353</v>
      </c>
      <c r="C6866" s="8" t="s">
        <v>7210</v>
      </c>
      <c r="D6866" s="8" t="n">
        <v>2018</v>
      </c>
      <c r="E6866" s="19" t="n">
        <v>0</v>
      </c>
      <c r="F6866" s="19" t="n">
        <v>30.3888888888889</v>
      </c>
    </row>
    <row r="6867" customFormat="false" ht="15" hidden="false" customHeight="false" outlineLevel="0" collapsed="false">
      <c r="A6867" s="8" t="s">
        <v>352</v>
      </c>
      <c r="B6867" s="8" t="s">
        <v>353</v>
      </c>
      <c r="C6867" s="8" t="s">
        <v>7211</v>
      </c>
      <c r="D6867" s="8" t="n">
        <v>2018</v>
      </c>
      <c r="E6867" s="19" t="n">
        <v>0</v>
      </c>
      <c r="F6867" s="19" t="n">
        <v>30</v>
      </c>
    </row>
    <row r="6868" customFormat="false" ht="15" hidden="false" customHeight="false" outlineLevel="0" collapsed="false">
      <c r="A6868" s="8" t="s">
        <v>352</v>
      </c>
      <c r="B6868" s="8" t="s">
        <v>353</v>
      </c>
      <c r="C6868" s="8" t="s">
        <v>7212</v>
      </c>
      <c r="D6868" s="8" t="n">
        <v>2018</v>
      </c>
      <c r="E6868" s="19" t="n">
        <v>0</v>
      </c>
      <c r="F6868" s="19" t="n">
        <v>29</v>
      </c>
    </row>
    <row r="6869" customFormat="false" ht="15" hidden="false" customHeight="false" outlineLevel="0" collapsed="false">
      <c r="A6869" s="8" t="s">
        <v>352</v>
      </c>
      <c r="B6869" s="8" t="s">
        <v>353</v>
      </c>
      <c r="C6869" s="8" t="s">
        <v>7213</v>
      </c>
      <c r="D6869" s="8" t="n">
        <v>2018</v>
      </c>
      <c r="E6869" s="19" t="n">
        <v>0</v>
      </c>
      <c r="F6869" s="19" t="n">
        <v>29</v>
      </c>
    </row>
    <row r="6870" customFormat="false" ht="15" hidden="false" customHeight="false" outlineLevel="0" collapsed="false">
      <c r="A6870" s="8" t="s">
        <v>352</v>
      </c>
      <c r="B6870" s="8" t="s">
        <v>353</v>
      </c>
      <c r="C6870" s="8" t="s">
        <v>7214</v>
      </c>
      <c r="D6870" s="8" t="n">
        <v>2018</v>
      </c>
      <c r="E6870" s="19" t="n">
        <v>0</v>
      </c>
      <c r="F6870" s="19" t="n">
        <v>30.2222222222222</v>
      </c>
    </row>
    <row r="6871" customFormat="false" ht="15" hidden="false" customHeight="false" outlineLevel="0" collapsed="false">
      <c r="A6871" s="8" t="s">
        <v>352</v>
      </c>
      <c r="B6871" s="8" t="s">
        <v>353</v>
      </c>
      <c r="C6871" s="8" t="s">
        <v>7215</v>
      </c>
      <c r="D6871" s="8" t="n">
        <v>2018</v>
      </c>
      <c r="E6871" s="19" t="n">
        <v>0</v>
      </c>
      <c r="F6871" s="19" t="n">
        <v>30</v>
      </c>
    </row>
    <row r="6872" customFormat="false" ht="15" hidden="false" customHeight="false" outlineLevel="0" collapsed="false">
      <c r="A6872" s="8" t="s">
        <v>352</v>
      </c>
      <c r="B6872" s="8" t="s">
        <v>353</v>
      </c>
      <c r="C6872" s="8" t="s">
        <v>7216</v>
      </c>
      <c r="D6872" s="8" t="n">
        <v>2018</v>
      </c>
      <c r="E6872" s="19" t="n">
        <v>0</v>
      </c>
      <c r="F6872" s="19" t="n">
        <v>30.3888888888889</v>
      </c>
    </row>
    <row r="6873" customFormat="false" ht="15" hidden="false" customHeight="false" outlineLevel="0" collapsed="false">
      <c r="A6873" s="8" t="s">
        <v>352</v>
      </c>
      <c r="B6873" s="8" t="s">
        <v>353</v>
      </c>
      <c r="C6873" s="8" t="s">
        <v>7217</v>
      </c>
      <c r="D6873" s="8" t="n">
        <v>2018</v>
      </c>
      <c r="E6873" s="19" t="n">
        <v>0</v>
      </c>
      <c r="F6873" s="19" t="n">
        <v>30</v>
      </c>
    </row>
    <row r="6874" customFormat="false" ht="15" hidden="false" customHeight="false" outlineLevel="0" collapsed="false">
      <c r="A6874" s="8" t="s">
        <v>352</v>
      </c>
      <c r="B6874" s="8" t="s">
        <v>353</v>
      </c>
      <c r="C6874" s="8" t="s">
        <v>7218</v>
      </c>
      <c r="D6874" s="8" t="n">
        <v>2018</v>
      </c>
      <c r="E6874" s="19" t="n">
        <v>0</v>
      </c>
      <c r="F6874" s="19" t="n">
        <v>30</v>
      </c>
    </row>
    <row r="6875" customFormat="false" ht="15" hidden="false" customHeight="false" outlineLevel="0" collapsed="false">
      <c r="A6875" s="8" t="s">
        <v>352</v>
      </c>
      <c r="B6875" s="8" t="s">
        <v>353</v>
      </c>
      <c r="C6875" s="8" t="s">
        <v>7219</v>
      </c>
      <c r="D6875" s="8" t="n">
        <v>2018</v>
      </c>
      <c r="E6875" s="19" t="n">
        <v>0</v>
      </c>
      <c r="F6875" s="19" t="n">
        <v>30</v>
      </c>
    </row>
    <row r="6876" customFormat="false" ht="15" hidden="false" customHeight="false" outlineLevel="0" collapsed="false">
      <c r="A6876" s="8" t="s">
        <v>352</v>
      </c>
      <c r="B6876" s="8" t="s">
        <v>353</v>
      </c>
      <c r="C6876" s="8" t="s">
        <v>7220</v>
      </c>
      <c r="D6876" s="8" t="n">
        <v>2018</v>
      </c>
      <c r="E6876" s="19" t="n">
        <v>0</v>
      </c>
      <c r="F6876" s="19" t="n">
        <v>30</v>
      </c>
    </row>
    <row r="6877" customFormat="false" ht="15" hidden="false" customHeight="false" outlineLevel="0" collapsed="false">
      <c r="A6877" s="8" t="s">
        <v>352</v>
      </c>
      <c r="B6877" s="8" t="s">
        <v>353</v>
      </c>
      <c r="C6877" s="8" t="s">
        <v>7221</v>
      </c>
      <c r="D6877" s="8" t="n">
        <v>2018</v>
      </c>
      <c r="E6877" s="19" t="n">
        <v>0</v>
      </c>
      <c r="F6877" s="19" t="n">
        <v>29</v>
      </c>
    </row>
    <row r="6878" customFormat="false" ht="15" hidden="false" customHeight="false" outlineLevel="0" collapsed="false">
      <c r="A6878" s="8" t="s">
        <v>352</v>
      </c>
      <c r="B6878" s="8" t="s">
        <v>353</v>
      </c>
      <c r="C6878" s="8" t="s">
        <v>7222</v>
      </c>
      <c r="D6878" s="8" t="n">
        <v>2018</v>
      </c>
      <c r="E6878" s="19" t="n">
        <v>0</v>
      </c>
      <c r="F6878" s="19" t="n">
        <v>31</v>
      </c>
    </row>
    <row r="6879" customFormat="false" ht="15" hidden="false" customHeight="false" outlineLevel="0" collapsed="false">
      <c r="A6879" s="8" t="s">
        <v>352</v>
      </c>
      <c r="B6879" s="8" t="s">
        <v>353</v>
      </c>
      <c r="C6879" s="8" t="s">
        <v>7223</v>
      </c>
      <c r="D6879" s="8" t="n">
        <v>2018</v>
      </c>
      <c r="E6879" s="19" t="n">
        <v>0</v>
      </c>
      <c r="F6879" s="19" t="n">
        <v>29</v>
      </c>
    </row>
    <row r="6880" customFormat="false" ht="15" hidden="false" customHeight="false" outlineLevel="0" collapsed="false">
      <c r="A6880" s="8" t="s">
        <v>352</v>
      </c>
      <c r="B6880" s="8" t="s">
        <v>353</v>
      </c>
      <c r="C6880" s="8" t="s">
        <v>7224</v>
      </c>
      <c r="D6880" s="8" t="n">
        <v>2018</v>
      </c>
      <c r="E6880" s="19" t="n">
        <v>0</v>
      </c>
      <c r="F6880" s="19" t="n">
        <v>26.3888888888889</v>
      </c>
    </row>
    <row r="6881" customFormat="false" ht="15" hidden="false" customHeight="false" outlineLevel="0" collapsed="false">
      <c r="A6881" s="8" t="s">
        <v>352</v>
      </c>
      <c r="B6881" s="8" t="s">
        <v>353</v>
      </c>
      <c r="C6881" s="8" t="s">
        <v>7225</v>
      </c>
      <c r="D6881" s="8" t="n">
        <v>2018</v>
      </c>
      <c r="E6881" s="19" t="n">
        <v>0</v>
      </c>
      <c r="F6881" s="19" t="n">
        <v>25.2222222222222</v>
      </c>
    </row>
    <row r="6882" customFormat="false" ht="15" hidden="false" customHeight="false" outlineLevel="0" collapsed="false">
      <c r="A6882" s="8" t="s">
        <v>352</v>
      </c>
      <c r="B6882" s="8" t="s">
        <v>353</v>
      </c>
      <c r="C6882" s="8" t="s">
        <v>7226</v>
      </c>
      <c r="D6882" s="8" t="n">
        <v>2018</v>
      </c>
      <c r="E6882" s="19" t="n">
        <v>0</v>
      </c>
      <c r="F6882" s="19" t="n">
        <v>25.2222222222222</v>
      </c>
    </row>
    <row r="6883" customFormat="false" ht="15" hidden="false" customHeight="false" outlineLevel="0" collapsed="false">
      <c r="A6883" s="8" t="s">
        <v>352</v>
      </c>
      <c r="B6883" s="8" t="s">
        <v>353</v>
      </c>
      <c r="C6883" s="8" t="s">
        <v>7227</v>
      </c>
      <c r="D6883" s="8" t="n">
        <v>2018</v>
      </c>
      <c r="E6883" s="19" t="n">
        <v>0</v>
      </c>
      <c r="F6883" s="19" t="n">
        <v>24</v>
      </c>
    </row>
    <row r="6884" customFormat="false" ht="15" hidden="false" customHeight="false" outlineLevel="0" collapsed="false">
      <c r="A6884" s="8" t="s">
        <v>352</v>
      </c>
      <c r="B6884" s="8" t="s">
        <v>353</v>
      </c>
      <c r="C6884" s="8" t="s">
        <v>7228</v>
      </c>
      <c r="D6884" s="8" t="n">
        <v>2018</v>
      </c>
      <c r="E6884" s="19" t="n">
        <v>0</v>
      </c>
      <c r="F6884" s="19" t="n">
        <v>26</v>
      </c>
    </row>
    <row r="6885" customFormat="false" ht="15" hidden="false" customHeight="false" outlineLevel="0" collapsed="false">
      <c r="A6885" s="8" t="s">
        <v>352</v>
      </c>
      <c r="B6885" s="8" t="s">
        <v>353</v>
      </c>
      <c r="C6885" s="8" t="s">
        <v>7229</v>
      </c>
      <c r="D6885" s="8" t="n">
        <v>2018</v>
      </c>
      <c r="E6885" s="19" t="n">
        <v>0</v>
      </c>
      <c r="F6885" s="19" t="n">
        <v>26</v>
      </c>
    </row>
    <row r="6886" customFormat="false" ht="15" hidden="false" customHeight="false" outlineLevel="0" collapsed="false">
      <c r="A6886" s="8" t="s">
        <v>352</v>
      </c>
      <c r="B6886" s="8" t="s">
        <v>353</v>
      </c>
      <c r="C6886" s="8" t="s">
        <v>7230</v>
      </c>
      <c r="D6886" s="8" t="n">
        <v>2018</v>
      </c>
      <c r="E6886" s="19" t="n">
        <v>0</v>
      </c>
      <c r="F6886" s="19" t="n">
        <v>27</v>
      </c>
    </row>
    <row r="6887" customFormat="false" ht="15" hidden="false" customHeight="false" outlineLevel="0" collapsed="false">
      <c r="A6887" s="8" t="s">
        <v>352</v>
      </c>
      <c r="B6887" s="8" t="s">
        <v>353</v>
      </c>
      <c r="C6887" s="8" t="s">
        <v>7231</v>
      </c>
      <c r="D6887" s="8" t="n">
        <v>2018</v>
      </c>
      <c r="E6887" s="19" t="n">
        <v>0</v>
      </c>
      <c r="F6887" s="19" t="n">
        <v>27</v>
      </c>
    </row>
    <row r="6888" customFormat="false" ht="15" hidden="false" customHeight="false" outlineLevel="0" collapsed="false">
      <c r="A6888" s="8" t="s">
        <v>352</v>
      </c>
      <c r="B6888" s="8" t="s">
        <v>353</v>
      </c>
      <c r="C6888" s="8" t="s">
        <v>7232</v>
      </c>
      <c r="D6888" s="8" t="n">
        <v>2018</v>
      </c>
      <c r="E6888" s="19" t="n">
        <v>0</v>
      </c>
      <c r="F6888" s="19" t="n">
        <v>28.3888888888889</v>
      </c>
    </row>
    <row r="6889" customFormat="false" ht="15" hidden="false" customHeight="false" outlineLevel="0" collapsed="false">
      <c r="A6889" s="8" t="s">
        <v>352</v>
      </c>
      <c r="B6889" s="8" t="s">
        <v>353</v>
      </c>
      <c r="C6889" s="8" t="s">
        <v>7233</v>
      </c>
      <c r="D6889" s="8" t="n">
        <v>2018</v>
      </c>
      <c r="E6889" s="19" t="n">
        <v>0</v>
      </c>
      <c r="F6889" s="19" t="n">
        <v>29</v>
      </c>
    </row>
    <row r="6890" customFormat="false" ht="15" hidden="false" customHeight="false" outlineLevel="0" collapsed="false">
      <c r="A6890" s="8" t="s">
        <v>352</v>
      </c>
      <c r="B6890" s="8" t="s">
        <v>353</v>
      </c>
      <c r="C6890" s="8" t="s">
        <v>7234</v>
      </c>
      <c r="D6890" s="8" t="n">
        <v>2018</v>
      </c>
      <c r="E6890" s="19" t="n">
        <v>0</v>
      </c>
      <c r="F6890" s="19" t="n">
        <v>30.6111111111111</v>
      </c>
    </row>
    <row r="6891" customFormat="false" ht="15" hidden="false" customHeight="false" outlineLevel="0" collapsed="false">
      <c r="A6891" s="8" t="s">
        <v>352</v>
      </c>
      <c r="B6891" s="8" t="s">
        <v>353</v>
      </c>
      <c r="C6891" s="8" t="s">
        <v>7235</v>
      </c>
      <c r="D6891" s="8" t="n">
        <v>2018</v>
      </c>
      <c r="E6891" s="19" t="n">
        <v>0</v>
      </c>
      <c r="F6891" s="19" t="n">
        <v>29</v>
      </c>
    </row>
    <row r="6892" customFormat="false" ht="15" hidden="false" customHeight="false" outlineLevel="0" collapsed="false">
      <c r="A6892" s="8" t="s">
        <v>352</v>
      </c>
      <c r="B6892" s="8" t="s">
        <v>353</v>
      </c>
      <c r="C6892" s="8" t="s">
        <v>7236</v>
      </c>
      <c r="D6892" s="8" t="n">
        <v>2018</v>
      </c>
      <c r="E6892" s="19" t="n">
        <v>0</v>
      </c>
      <c r="F6892" s="19" t="n">
        <v>27.6111111111111</v>
      </c>
    </row>
    <row r="6893" customFormat="false" ht="15" hidden="false" customHeight="false" outlineLevel="0" collapsed="false">
      <c r="A6893" s="8" t="s">
        <v>352</v>
      </c>
      <c r="B6893" s="8" t="s">
        <v>353</v>
      </c>
      <c r="C6893" s="8" t="s">
        <v>7237</v>
      </c>
      <c r="D6893" s="8" t="n">
        <v>2018</v>
      </c>
      <c r="E6893" s="19" t="n">
        <v>0</v>
      </c>
      <c r="F6893" s="19" t="n">
        <v>26.3888888888889</v>
      </c>
    </row>
    <row r="6894" customFormat="false" ht="15" hidden="false" customHeight="false" outlineLevel="0" collapsed="false">
      <c r="A6894" s="8" t="s">
        <v>352</v>
      </c>
      <c r="B6894" s="8" t="s">
        <v>353</v>
      </c>
      <c r="C6894" s="8" t="s">
        <v>7238</v>
      </c>
      <c r="D6894" s="8" t="n">
        <v>2018</v>
      </c>
      <c r="E6894" s="19" t="n">
        <v>0</v>
      </c>
      <c r="F6894" s="19" t="n">
        <v>26.3888888888889</v>
      </c>
    </row>
    <row r="6895" customFormat="false" ht="15" hidden="false" customHeight="false" outlineLevel="0" collapsed="false">
      <c r="A6895" s="8" t="s">
        <v>352</v>
      </c>
      <c r="B6895" s="8" t="s">
        <v>353</v>
      </c>
      <c r="C6895" s="8" t="s">
        <v>7239</v>
      </c>
      <c r="D6895" s="8" t="n">
        <v>2018</v>
      </c>
      <c r="E6895" s="19" t="n">
        <v>0</v>
      </c>
      <c r="F6895" s="19" t="n">
        <v>25.3888888888889</v>
      </c>
    </row>
    <row r="6896" customFormat="false" ht="15" hidden="false" customHeight="false" outlineLevel="0" collapsed="false">
      <c r="A6896" s="8" t="s">
        <v>352</v>
      </c>
      <c r="B6896" s="8" t="s">
        <v>353</v>
      </c>
      <c r="C6896" s="8" t="s">
        <v>7240</v>
      </c>
      <c r="D6896" s="8" t="n">
        <v>2018</v>
      </c>
      <c r="E6896" s="19" t="n">
        <v>0</v>
      </c>
      <c r="F6896" s="19" t="n">
        <v>25</v>
      </c>
    </row>
    <row r="6897" customFormat="false" ht="15" hidden="false" customHeight="false" outlineLevel="0" collapsed="false">
      <c r="A6897" s="8" t="s">
        <v>352</v>
      </c>
      <c r="B6897" s="8" t="s">
        <v>353</v>
      </c>
      <c r="C6897" s="8" t="s">
        <v>7241</v>
      </c>
      <c r="D6897" s="8" t="n">
        <v>2018</v>
      </c>
      <c r="E6897" s="19" t="n">
        <v>0</v>
      </c>
      <c r="F6897" s="19" t="n">
        <v>26.3888888888889</v>
      </c>
    </row>
    <row r="6898" customFormat="false" ht="15" hidden="false" customHeight="false" outlineLevel="0" collapsed="false">
      <c r="A6898" s="8" t="s">
        <v>352</v>
      </c>
      <c r="B6898" s="8" t="s">
        <v>353</v>
      </c>
      <c r="C6898" s="8" t="s">
        <v>7242</v>
      </c>
      <c r="D6898" s="8" t="n">
        <v>2018</v>
      </c>
      <c r="E6898" s="19" t="n">
        <v>0</v>
      </c>
      <c r="F6898" s="19" t="n">
        <v>28</v>
      </c>
    </row>
    <row r="6899" customFormat="false" ht="15" hidden="false" customHeight="false" outlineLevel="0" collapsed="false">
      <c r="A6899" s="8" t="s">
        <v>352</v>
      </c>
      <c r="B6899" s="8" t="s">
        <v>353</v>
      </c>
      <c r="C6899" s="8" t="s">
        <v>7243</v>
      </c>
      <c r="D6899" s="8" t="n">
        <v>2019</v>
      </c>
      <c r="E6899" s="19" t="n">
        <v>0</v>
      </c>
      <c r="F6899" s="19" t="n">
        <v>30</v>
      </c>
    </row>
    <row r="6900" customFormat="false" ht="15" hidden="false" customHeight="false" outlineLevel="0" collapsed="false">
      <c r="A6900" s="8" t="s">
        <v>352</v>
      </c>
      <c r="B6900" s="8" t="s">
        <v>353</v>
      </c>
      <c r="C6900" s="8" t="s">
        <v>7244</v>
      </c>
      <c r="D6900" s="8" t="n">
        <v>2019</v>
      </c>
      <c r="E6900" s="19" t="n">
        <v>0</v>
      </c>
      <c r="F6900" s="19" t="n">
        <v>29</v>
      </c>
    </row>
    <row r="6901" customFormat="false" ht="15" hidden="false" customHeight="false" outlineLevel="0" collapsed="false">
      <c r="A6901" s="8" t="s">
        <v>352</v>
      </c>
      <c r="B6901" s="8" t="s">
        <v>353</v>
      </c>
      <c r="C6901" s="8" t="s">
        <v>7245</v>
      </c>
      <c r="D6901" s="8" t="n">
        <v>2019</v>
      </c>
      <c r="E6901" s="19" t="n">
        <v>0</v>
      </c>
      <c r="F6901" s="19" t="n">
        <v>29</v>
      </c>
    </row>
    <row r="6902" customFormat="false" ht="15" hidden="false" customHeight="false" outlineLevel="0" collapsed="false">
      <c r="A6902" s="8" t="s">
        <v>352</v>
      </c>
      <c r="B6902" s="8" t="s">
        <v>353</v>
      </c>
      <c r="C6902" s="8" t="s">
        <v>7246</v>
      </c>
      <c r="D6902" s="8" t="n">
        <v>2019</v>
      </c>
      <c r="E6902" s="19" t="n">
        <v>0</v>
      </c>
      <c r="F6902" s="19" t="n">
        <v>29</v>
      </c>
    </row>
    <row r="6903" customFormat="false" ht="15" hidden="false" customHeight="false" outlineLevel="0" collapsed="false">
      <c r="A6903" s="8" t="s">
        <v>352</v>
      </c>
      <c r="B6903" s="8" t="s">
        <v>353</v>
      </c>
      <c r="C6903" s="8" t="s">
        <v>7247</v>
      </c>
      <c r="D6903" s="8" t="n">
        <v>2019</v>
      </c>
      <c r="E6903" s="19" t="n">
        <v>0</v>
      </c>
      <c r="F6903" s="19" t="n">
        <v>29</v>
      </c>
    </row>
    <row r="6904" customFormat="false" ht="15" hidden="false" customHeight="false" outlineLevel="0" collapsed="false">
      <c r="A6904" s="8" t="s">
        <v>352</v>
      </c>
      <c r="B6904" s="8" t="s">
        <v>353</v>
      </c>
      <c r="C6904" s="8" t="s">
        <v>7248</v>
      </c>
      <c r="D6904" s="8" t="n">
        <v>2019</v>
      </c>
      <c r="E6904" s="19" t="n">
        <v>0</v>
      </c>
      <c r="F6904" s="19" t="n">
        <v>27</v>
      </c>
    </row>
    <row r="6905" customFormat="false" ht="15" hidden="false" customHeight="false" outlineLevel="0" collapsed="false">
      <c r="A6905" s="8" t="s">
        <v>352</v>
      </c>
      <c r="B6905" s="8" t="s">
        <v>353</v>
      </c>
      <c r="C6905" s="8" t="s">
        <v>7249</v>
      </c>
      <c r="D6905" s="8" t="n">
        <v>2019</v>
      </c>
      <c r="E6905" s="19" t="n">
        <v>0</v>
      </c>
      <c r="F6905" s="19" t="n">
        <v>24.2222222222222</v>
      </c>
    </row>
    <row r="6906" customFormat="false" ht="15" hidden="false" customHeight="false" outlineLevel="0" collapsed="false">
      <c r="A6906" s="8" t="s">
        <v>352</v>
      </c>
      <c r="B6906" s="8" t="s">
        <v>353</v>
      </c>
      <c r="C6906" s="8" t="s">
        <v>7250</v>
      </c>
      <c r="D6906" s="8" t="n">
        <v>2019</v>
      </c>
      <c r="E6906" s="19" t="n">
        <v>0</v>
      </c>
      <c r="F6906" s="19" t="n">
        <v>25</v>
      </c>
    </row>
    <row r="6907" customFormat="false" ht="15" hidden="false" customHeight="false" outlineLevel="0" collapsed="false">
      <c r="A6907" s="8" t="s">
        <v>352</v>
      </c>
      <c r="B6907" s="8" t="s">
        <v>353</v>
      </c>
      <c r="C6907" s="8" t="s">
        <v>7251</v>
      </c>
      <c r="D6907" s="8" t="n">
        <v>2019</v>
      </c>
      <c r="E6907" s="19" t="n">
        <v>0</v>
      </c>
      <c r="F6907" s="19" t="n">
        <v>26</v>
      </c>
    </row>
    <row r="6908" customFormat="false" ht="15" hidden="false" customHeight="false" outlineLevel="0" collapsed="false">
      <c r="A6908" s="8" t="s">
        <v>352</v>
      </c>
      <c r="B6908" s="8" t="s">
        <v>353</v>
      </c>
      <c r="C6908" s="8" t="s">
        <v>7252</v>
      </c>
      <c r="D6908" s="8" t="n">
        <v>2019</v>
      </c>
      <c r="E6908" s="19" t="n">
        <v>0</v>
      </c>
      <c r="F6908" s="19" t="n">
        <v>27</v>
      </c>
    </row>
    <row r="6909" customFormat="false" ht="15" hidden="false" customHeight="false" outlineLevel="0" collapsed="false">
      <c r="A6909" s="8" t="s">
        <v>352</v>
      </c>
      <c r="B6909" s="8" t="s">
        <v>353</v>
      </c>
      <c r="C6909" s="8" t="s">
        <v>7253</v>
      </c>
      <c r="D6909" s="8" t="n">
        <v>2019</v>
      </c>
      <c r="E6909" s="19" t="n">
        <v>0</v>
      </c>
      <c r="F6909" s="19" t="n">
        <v>28</v>
      </c>
    </row>
    <row r="6910" customFormat="false" ht="15" hidden="false" customHeight="false" outlineLevel="0" collapsed="false">
      <c r="A6910" s="8" t="s">
        <v>352</v>
      </c>
      <c r="B6910" s="8" t="s">
        <v>353</v>
      </c>
      <c r="C6910" s="8" t="s">
        <v>7254</v>
      </c>
      <c r="D6910" s="8" t="n">
        <v>2019</v>
      </c>
      <c r="E6910" s="19" t="n">
        <v>0</v>
      </c>
      <c r="F6910" s="19" t="n">
        <v>28.3888888888889</v>
      </c>
    </row>
    <row r="6911" customFormat="false" ht="15" hidden="false" customHeight="false" outlineLevel="0" collapsed="false">
      <c r="A6911" s="8" t="s">
        <v>352</v>
      </c>
      <c r="B6911" s="8" t="s">
        <v>353</v>
      </c>
      <c r="C6911" s="8" t="s">
        <v>7255</v>
      </c>
      <c r="D6911" s="8" t="n">
        <v>2019</v>
      </c>
      <c r="E6911" s="19" t="n">
        <v>0</v>
      </c>
      <c r="F6911" s="19" t="n">
        <v>28</v>
      </c>
    </row>
    <row r="6912" customFormat="false" ht="15" hidden="false" customHeight="false" outlineLevel="0" collapsed="false">
      <c r="A6912" s="8" t="s">
        <v>352</v>
      </c>
      <c r="B6912" s="8" t="s">
        <v>353</v>
      </c>
      <c r="C6912" s="8" t="s">
        <v>7256</v>
      </c>
      <c r="D6912" s="8" t="n">
        <v>2019</v>
      </c>
      <c r="E6912" s="19" t="n">
        <v>0</v>
      </c>
      <c r="F6912" s="19" t="n">
        <v>26.7777777777778</v>
      </c>
    </row>
    <row r="6913" customFormat="false" ht="15" hidden="false" customHeight="false" outlineLevel="0" collapsed="false">
      <c r="A6913" s="8" t="s">
        <v>352</v>
      </c>
      <c r="B6913" s="8" t="s">
        <v>353</v>
      </c>
      <c r="C6913" s="8" t="s">
        <v>7257</v>
      </c>
      <c r="D6913" s="8" t="n">
        <v>2019</v>
      </c>
      <c r="E6913" s="19" t="n">
        <v>0</v>
      </c>
      <c r="F6913" s="19" t="n">
        <v>26.6111111111111</v>
      </c>
    </row>
    <row r="6914" customFormat="false" ht="15" hidden="false" customHeight="false" outlineLevel="0" collapsed="false">
      <c r="A6914" s="8" t="s">
        <v>352</v>
      </c>
      <c r="B6914" s="8" t="s">
        <v>353</v>
      </c>
      <c r="C6914" s="8" t="s">
        <v>7258</v>
      </c>
      <c r="D6914" s="8" t="n">
        <v>2019</v>
      </c>
      <c r="E6914" s="19" t="n">
        <v>0</v>
      </c>
      <c r="F6914" s="19" t="n">
        <v>31</v>
      </c>
    </row>
    <row r="6915" customFormat="false" ht="15" hidden="false" customHeight="false" outlineLevel="0" collapsed="false">
      <c r="A6915" s="8" t="s">
        <v>352</v>
      </c>
      <c r="B6915" s="8" t="s">
        <v>353</v>
      </c>
      <c r="C6915" s="8" t="s">
        <v>7259</v>
      </c>
      <c r="D6915" s="8" t="n">
        <v>2019</v>
      </c>
      <c r="E6915" s="19" t="n">
        <v>0</v>
      </c>
      <c r="F6915" s="19" t="n">
        <v>29</v>
      </c>
    </row>
    <row r="6916" customFormat="false" ht="15" hidden="false" customHeight="false" outlineLevel="0" collapsed="false">
      <c r="A6916" s="8" t="s">
        <v>352</v>
      </c>
      <c r="B6916" s="8" t="s">
        <v>353</v>
      </c>
      <c r="C6916" s="8" t="s">
        <v>7260</v>
      </c>
      <c r="D6916" s="8" t="n">
        <v>2019</v>
      </c>
      <c r="E6916" s="19" t="n">
        <v>0</v>
      </c>
      <c r="F6916" s="19" t="n">
        <v>30</v>
      </c>
    </row>
    <row r="6917" customFormat="false" ht="15" hidden="false" customHeight="false" outlineLevel="0" collapsed="false">
      <c r="A6917" s="8" t="s">
        <v>352</v>
      </c>
      <c r="B6917" s="8" t="s">
        <v>353</v>
      </c>
      <c r="C6917" s="8" t="s">
        <v>7261</v>
      </c>
      <c r="D6917" s="8" t="n">
        <v>2019</v>
      </c>
      <c r="E6917" s="19" t="n">
        <v>0</v>
      </c>
      <c r="F6917" s="19" t="n">
        <v>31.3888888888889</v>
      </c>
    </row>
    <row r="6918" customFormat="false" ht="15" hidden="false" customHeight="false" outlineLevel="0" collapsed="false">
      <c r="A6918" s="8" t="s">
        <v>352</v>
      </c>
      <c r="B6918" s="8" t="s">
        <v>353</v>
      </c>
      <c r="C6918" s="8" t="s">
        <v>7262</v>
      </c>
      <c r="D6918" s="8" t="n">
        <v>2019</v>
      </c>
      <c r="E6918" s="19" t="n">
        <v>0</v>
      </c>
      <c r="F6918" s="19" t="n">
        <v>33</v>
      </c>
    </row>
    <row r="6919" customFormat="false" ht="15" hidden="false" customHeight="false" outlineLevel="0" collapsed="false">
      <c r="A6919" s="8" t="s">
        <v>352</v>
      </c>
      <c r="B6919" s="8" t="s">
        <v>353</v>
      </c>
      <c r="C6919" s="8" t="s">
        <v>7263</v>
      </c>
      <c r="D6919" s="8" t="n">
        <v>2019</v>
      </c>
      <c r="E6919" s="19" t="n">
        <v>0</v>
      </c>
      <c r="F6919" s="19" t="n">
        <v>28.3888888888889</v>
      </c>
    </row>
    <row r="6920" customFormat="false" ht="15" hidden="false" customHeight="false" outlineLevel="0" collapsed="false">
      <c r="A6920" s="8" t="s">
        <v>352</v>
      </c>
      <c r="B6920" s="8" t="s">
        <v>353</v>
      </c>
      <c r="C6920" s="8" t="s">
        <v>7264</v>
      </c>
      <c r="D6920" s="8" t="n">
        <v>2019</v>
      </c>
      <c r="E6920" s="19" t="n">
        <v>0</v>
      </c>
      <c r="F6920" s="19" t="n">
        <v>26.7777777777778</v>
      </c>
    </row>
    <row r="6921" customFormat="false" ht="15" hidden="false" customHeight="false" outlineLevel="0" collapsed="false">
      <c r="A6921" s="8" t="s">
        <v>352</v>
      </c>
      <c r="B6921" s="8" t="s">
        <v>353</v>
      </c>
      <c r="C6921" s="8" t="s">
        <v>7265</v>
      </c>
      <c r="D6921" s="8" t="n">
        <v>2019</v>
      </c>
      <c r="E6921" s="19" t="n">
        <v>0</v>
      </c>
      <c r="F6921" s="19" t="n">
        <v>26</v>
      </c>
    </row>
    <row r="6922" customFormat="false" ht="15" hidden="false" customHeight="false" outlineLevel="0" collapsed="false">
      <c r="A6922" s="8" t="s">
        <v>352</v>
      </c>
      <c r="B6922" s="8" t="s">
        <v>353</v>
      </c>
      <c r="C6922" s="8" t="s">
        <v>7266</v>
      </c>
      <c r="D6922" s="8" t="n">
        <v>2019</v>
      </c>
      <c r="E6922" s="19" t="n">
        <v>0</v>
      </c>
      <c r="F6922" s="19" t="n">
        <v>27</v>
      </c>
    </row>
    <row r="6923" customFormat="false" ht="15" hidden="false" customHeight="false" outlineLevel="0" collapsed="false">
      <c r="A6923" s="8" t="s">
        <v>352</v>
      </c>
      <c r="B6923" s="8" t="s">
        <v>353</v>
      </c>
      <c r="C6923" s="8" t="s">
        <v>7267</v>
      </c>
      <c r="D6923" s="8" t="n">
        <v>2019</v>
      </c>
      <c r="E6923" s="19" t="n">
        <v>0</v>
      </c>
      <c r="F6923" s="19" t="n">
        <v>24</v>
      </c>
    </row>
    <row r="6924" customFormat="false" ht="15" hidden="false" customHeight="false" outlineLevel="0" collapsed="false">
      <c r="A6924" s="8" t="s">
        <v>352</v>
      </c>
      <c r="B6924" s="8" t="s">
        <v>353</v>
      </c>
      <c r="C6924" s="8" t="s">
        <v>7268</v>
      </c>
      <c r="D6924" s="8" t="n">
        <v>2019</v>
      </c>
      <c r="E6924" s="19" t="n">
        <v>0</v>
      </c>
      <c r="F6924" s="19" t="n">
        <v>23</v>
      </c>
    </row>
    <row r="6925" customFormat="false" ht="15" hidden="false" customHeight="false" outlineLevel="0" collapsed="false">
      <c r="A6925" s="8" t="s">
        <v>352</v>
      </c>
      <c r="B6925" s="8" t="s">
        <v>353</v>
      </c>
      <c r="C6925" s="8" t="s">
        <v>7269</v>
      </c>
      <c r="D6925" s="8" t="n">
        <v>2019</v>
      </c>
      <c r="E6925" s="19" t="n">
        <v>0</v>
      </c>
      <c r="F6925" s="19" t="n">
        <v>23.3888888888889</v>
      </c>
    </row>
    <row r="6926" customFormat="false" ht="15" hidden="false" customHeight="false" outlineLevel="0" collapsed="false">
      <c r="A6926" s="8" t="s">
        <v>352</v>
      </c>
      <c r="B6926" s="8" t="s">
        <v>353</v>
      </c>
      <c r="C6926" s="8" t="s">
        <v>7270</v>
      </c>
      <c r="D6926" s="8" t="n">
        <v>2019</v>
      </c>
      <c r="E6926" s="19" t="n">
        <v>0</v>
      </c>
      <c r="F6926" s="19" t="n">
        <v>23.2222222222222</v>
      </c>
    </row>
    <row r="6927" customFormat="false" ht="15" hidden="false" customHeight="false" outlineLevel="0" collapsed="false">
      <c r="A6927" s="8" t="s">
        <v>352</v>
      </c>
      <c r="B6927" s="8" t="s">
        <v>353</v>
      </c>
      <c r="C6927" s="8" t="s">
        <v>7271</v>
      </c>
      <c r="D6927" s="8" t="n">
        <v>2019</v>
      </c>
      <c r="E6927" s="19" t="n">
        <v>0</v>
      </c>
      <c r="F6927" s="19" t="n">
        <v>24</v>
      </c>
    </row>
    <row r="6928" customFormat="false" ht="15" hidden="false" customHeight="false" outlineLevel="0" collapsed="false">
      <c r="A6928" s="8" t="s">
        <v>352</v>
      </c>
      <c r="B6928" s="8" t="s">
        <v>353</v>
      </c>
      <c r="C6928" s="8" t="s">
        <v>7272</v>
      </c>
      <c r="D6928" s="8" t="n">
        <v>2019</v>
      </c>
      <c r="E6928" s="19" t="n">
        <v>0</v>
      </c>
      <c r="F6928" s="19" t="n">
        <v>27</v>
      </c>
    </row>
    <row r="6929" customFormat="false" ht="15" hidden="false" customHeight="false" outlineLevel="0" collapsed="false">
      <c r="A6929" s="8" t="s">
        <v>352</v>
      </c>
      <c r="B6929" s="8" t="s">
        <v>353</v>
      </c>
      <c r="C6929" s="8" t="s">
        <v>7273</v>
      </c>
      <c r="D6929" s="8" t="n">
        <v>2019</v>
      </c>
      <c r="E6929" s="19" t="n">
        <v>0</v>
      </c>
      <c r="F6929" s="19" t="n">
        <v>27.3888888888889</v>
      </c>
    </row>
    <row r="6930" customFormat="false" ht="15" hidden="false" customHeight="false" outlineLevel="0" collapsed="false">
      <c r="A6930" s="8" t="s">
        <v>352</v>
      </c>
      <c r="B6930" s="8" t="s">
        <v>353</v>
      </c>
      <c r="C6930" s="8" t="s">
        <v>7274</v>
      </c>
      <c r="D6930" s="8" t="n">
        <v>2019</v>
      </c>
      <c r="E6930" s="19" t="n">
        <v>0</v>
      </c>
      <c r="F6930" s="19" t="n">
        <v>26.6111111111111</v>
      </c>
    </row>
    <row r="6931" customFormat="false" ht="15" hidden="false" customHeight="false" outlineLevel="0" collapsed="false">
      <c r="A6931" s="8" t="s">
        <v>352</v>
      </c>
      <c r="B6931" s="8" t="s">
        <v>353</v>
      </c>
      <c r="C6931" s="8" t="s">
        <v>7275</v>
      </c>
      <c r="D6931" s="8" t="n">
        <v>2019</v>
      </c>
      <c r="E6931" s="19" t="n">
        <v>0</v>
      </c>
      <c r="F6931" s="19" t="n">
        <v>26.2222222222222</v>
      </c>
    </row>
    <row r="6932" customFormat="false" ht="15" hidden="false" customHeight="false" outlineLevel="0" collapsed="false">
      <c r="A6932" s="8" t="s">
        <v>352</v>
      </c>
      <c r="B6932" s="8" t="s">
        <v>353</v>
      </c>
      <c r="C6932" s="8" t="s">
        <v>7276</v>
      </c>
      <c r="D6932" s="8" t="n">
        <v>2019</v>
      </c>
      <c r="E6932" s="19" t="n">
        <v>0</v>
      </c>
      <c r="F6932" s="19" t="n">
        <v>27.7777777777778</v>
      </c>
    </row>
    <row r="6933" customFormat="false" ht="15" hidden="false" customHeight="false" outlineLevel="0" collapsed="false">
      <c r="A6933" s="8" t="s">
        <v>352</v>
      </c>
      <c r="B6933" s="8" t="s">
        <v>353</v>
      </c>
      <c r="C6933" s="8" t="s">
        <v>7277</v>
      </c>
      <c r="D6933" s="8" t="n">
        <v>2019</v>
      </c>
      <c r="E6933" s="19" t="n">
        <v>0</v>
      </c>
      <c r="F6933" s="19" t="n">
        <v>31</v>
      </c>
    </row>
    <row r="6934" customFormat="false" ht="15" hidden="false" customHeight="false" outlineLevel="0" collapsed="false">
      <c r="A6934" s="8" t="s">
        <v>352</v>
      </c>
      <c r="B6934" s="8" t="s">
        <v>353</v>
      </c>
      <c r="C6934" s="8" t="s">
        <v>7278</v>
      </c>
      <c r="D6934" s="8" t="n">
        <v>2019</v>
      </c>
      <c r="E6934" s="19" t="n">
        <v>0</v>
      </c>
      <c r="F6934" s="19" t="n">
        <v>32</v>
      </c>
    </row>
    <row r="6935" customFormat="false" ht="15" hidden="false" customHeight="false" outlineLevel="0" collapsed="false">
      <c r="A6935" s="8" t="s">
        <v>352</v>
      </c>
      <c r="B6935" s="8" t="s">
        <v>353</v>
      </c>
      <c r="C6935" s="8" t="s">
        <v>7279</v>
      </c>
      <c r="D6935" s="8" t="n">
        <v>2019</v>
      </c>
      <c r="E6935" s="19" t="n">
        <v>0</v>
      </c>
      <c r="F6935" s="19" t="n">
        <v>29</v>
      </c>
    </row>
    <row r="6936" customFormat="false" ht="15" hidden="false" customHeight="false" outlineLevel="0" collapsed="false">
      <c r="A6936" s="8" t="s">
        <v>352</v>
      </c>
      <c r="B6936" s="8" t="s">
        <v>353</v>
      </c>
      <c r="C6936" s="8" t="s">
        <v>7280</v>
      </c>
      <c r="D6936" s="8" t="n">
        <v>2019</v>
      </c>
      <c r="E6936" s="19" t="n">
        <v>0</v>
      </c>
      <c r="F6936" s="19" t="n">
        <v>24.3888888888889</v>
      </c>
    </row>
    <row r="6937" customFormat="false" ht="15" hidden="false" customHeight="false" outlineLevel="0" collapsed="false">
      <c r="A6937" s="8" t="s">
        <v>352</v>
      </c>
      <c r="B6937" s="8" t="s">
        <v>353</v>
      </c>
      <c r="C6937" s="8" t="s">
        <v>7281</v>
      </c>
      <c r="D6937" s="8" t="n">
        <v>2019</v>
      </c>
      <c r="E6937" s="19" t="n">
        <v>0</v>
      </c>
      <c r="F6937" s="19" t="n">
        <v>23</v>
      </c>
    </row>
    <row r="6938" customFormat="false" ht="15" hidden="false" customHeight="false" outlineLevel="0" collapsed="false">
      <c r="A6938" s="8" t="s">
        <v>352</v>
      </c>
      <c r="B6938" s="8" t="s">
        <v>353</v>
      </c>
      <c r="C6938" s="8" t="s">
        <v>7282</v>
      </c>
      <c r="D6938" s="8" t="n">
        <v>2019</v>
      </c>
      <c r="E6938" s="19" t="n">
        <v>0</v>
      </c>
      <c r="F6938" s="19" t="n">
        <v>24.3888888888889</v>
      </c>
    </row>
    <row r="6939" customFormat="false" ht="15" hidden="false" customHeight="false" outlineLevel="0" collapsed="false">
      <c r="A6939" s="8" t="s">
        <v>352</v>
      </c>
      <c r="B6939" s="8" t="s">
        <v>353</v>
      </c>
      <c r="C6939" s="8" t="s">
        <v>7283</v>
      </c>
      <c r="D6939" s="8" t="n">
        <v>2019</v>
      </c>
      <c r="E6939" s="19" t="n">
        <v>0</v>
      </c>
      <c r="F6939" s="19" t="n">
        <v>26</v>
      </c>
    </row>
    <row r="6940" customFormat="false" ht="15" hidden="false" customHeight="false" outlineLevel="0" collapsed="false">
      <c r="A6940" s="8" t="s">
        <v>352</v>
      </c>
      <c r="B6940" s="8" t="s">
        <v>353</v>
      </c>
      <c r="C6940" s="8" t="s">
        <v>7284</v>
      </c>
      <c r="D6940" s="8" t="n">
        <v>2019</v>
      </c>
      <c r="E6940" s="19" t="n">
        <v>0</v>
      </c>
      <c r="F6940" s="19" t="n">
        <v>28.6111111111111</v>
      </c>
    </row>
    <row r="6941" customFormat="false" ht="15" hidden="false" customHeight="false" outlineLevel="0" collapsed="false">
      <c r="A6941" s="8" t="s">
        <v>352</v>
      </c>
      <c r="B6941" s="8" t="s">
        <v>353</v>
      </c>
      <c r="C6941" s="8" t="s">
        <v>7285</v>
      </c>
      <c r="D6941" s="8" t="n">
        <v>2019</v>
      </c>
      <c r="E6941" s="19" t="n">
        <v>0</v>
      </c>
      <c r="F6941" s="19" t="n">
        <v>34</v>
      </c>
    </row>
    <row r="6942" customFormat="false" ht="15" hidden="false" customHeight="false" outlineLevel="0" collapsed="false">
      <c r="A6942" s="8" t="s">
        <v>352</v>
      </c>
      <c r="B6942" s="8" t="s">
        <v>353</v>
      </c>
      <c r="C6942" s="8" t="s">
        <v>7286</v>
      </c>
      <c r="D6942" s="8" t="n">
        <v>2019</v>
      </c>
      <c r="E6942" s="19" t="n">
        <v>0</v>
      </c>
      <c r="F6942" s="19" t="n">
        <v>33.3888888888889</v>
      </c>
    </row>
    <row r="6943" customFormat="false" ht="15" hidden="false" customHeight="false" outlineLevel="0" collapsed="false">
      <c r="A6943" s="8" t="s">
        <v>352</v>
      </c>
      <c r="B6943" s="8" t="s">
        <v>353</v>
      </c>
      <c r="C6943" s="8" t="s">
        <v>7287</v>
      </c>
      <c r="D6943" s="8" t="n">
        <v>2019</v>
      </c>
      <c r="E6943" s="19" t="n">
        <v>0</v>
      </c>
      <c r="F6943" s="19" t="n">
        <v>29</v>
      </c>
    </row>
    <row r="6944" customFormat="false" ht="15" hidden="false" customHeight="false" outlineLevel="0" collapsed="false">
      <c r="A6944" s="8" t="s">
        <v>352</v>
      </c>
      <c r="B6944" s="8" t="s">
        <v>353</v>
      </c>
      <c r="C6944" s="8" t="s">
        <v>7288</v>
      </c>
      <c r="D6944" s="8" t="n">
        <v>2019</v>
      </c>
      <c r="E6944" s="19" t="n">
        <v>0</v>
      </c>
      <c r="F6944" s="19" t="n">
        <v>30.2222222222222</v>
      </c>
    </row>
    <row r="6945" customFormat="false" ht="15" hidden="false" customHeight="false" outlineLevel="0" collapsed="false">
      <c r="A6945" s="8" t="s">
        <v>352</v>
      </c>
      <c r="B6945" s="8" t="s">
        <v>353</v>
      </c>
      <c r="C6945" s="8" t="s">
        <v>7289</v>
      </c>
      <c r="D6945" s="8" t="n">
        <v>2019</v>
      </c>
      <c r="E6945" s="19" t="n">
        <v>0</v>
      </c>
      <c r="F6945" s="19" t="n">
        <v>28</v>
      </c>
    </row>
    <row r="6946" customFormat="false" ht="15" hidden="false" customHeight="false" outlineLevel="0" collapsed="false">
      <c r="A6946" s="8" t="s">
        <v>352</v>
      </c>
      <c r="B6946" s="8" t="s">
        <v>353</v>
      </c>
      <c r="C6946" s="8" t="s">
        <v>7290</v>
      </c>
      <c r="D6946" s="8" t="n">
        <v>2019</v>
      </c>
      <c r="E6946" s="19" t="n">
        <v>0</v>
      </c>
      <c r="F6946" s="19" t="n">
        <v>30</v>
      </c>
    </row>
    <row r="6947" customFormat="false" ht="15" hidden="false" customHeight="false" outlineLevel="0" collapsed="false">
      <c r="A6947" s="8" t="s">
        <v>352</v>
      </c>
      <c r="B6947" s="8" t="s">
        <v>353</v>
      </c>
      <c r="C6947" s="8" t="s">
        <v>7291</v>
      </c>
      <c r="D6947" s="8" t="n">
        <v>2019</v>
      </c>
      <c r="E6947" s="19" t="n">
        <v>0</v>
      </c>
      <c r="F6947" s="19" t="n">
        <v>32</v>
      </c>
    </row>
    <row r="6948" customFormat="false" ht="15" hidden="false" customHeight="false" outlineLevel="0" collapsed="false">
      <c r="A6948" s="8" t="s">
        <v>352</v>
      </c>
      <c r="B6948" s="8" t="s">
        <v>353</v>
      </c>
      <c r="C6948" s="8" t="s">
        <v>7292</v>
      </c>
      <c r="D6948" s="8" t="n">
        <v>2019</v>
      </c>
      <c r="E6948" s="19" t="n">
        <v>0</v>
      </c>
      <c r="F6948" s="19" t="n">
        <v>32</v>
      </c>
    </row>
    <row r="6949" customFormat="false" ht="15" hidden="false" customHeight="false" outlineLevel="0" collapsed="false">
      <c r="A6949" s="8" t="s">
        <v>352</v>
      </c>
      <c r="B6949" s="8" t="s">
        <v>353</v>
      </c>
      <c r="C6949" s="8" t="s">
        <v>7293</v>
      </c>
      <c r="D6949" s="8" t="n">
        <v>2019</v>
      </c>
      <c r="E6949" s="19" t="n">
        <v>0</v>
      </c>
      <c r="F6949" s="19" t="n">
        <v>36</v>
      </c>
    </row>
    <row r="6950" customFormat="false" ht="15" hidden="false" customHeight="false" outlineLevel="0" collapsed="false">
      <c r="A6950" s="8" t="s">
        <v>352</v>
      </c>
      <c r="B6950" s="8" t="s">
        <v>353</v>
      </c>
      <c r="C6950" s="8" t="s">
        <v>7294</v>
      </c>
      <c r="D6950" s="8" t="n">
        <v>2019</v>
      </c>
      <c r="E6950" s="19" t="n">
        <v>0</v>
      </c>
      <c r="F6950" s="19" t="n">
        <v>31</v>
      </c>
    </row>
    <row r="6951" customFormat="false" ht="15" hidden="false" customHeight="false" outlineLevel="0" collapsed="false">
      <c r="A6951" s="8" t="s">
        <v>352</v>
      </c>
      <c r="B6951" s="8" t="s">
        <v>353</v>
      </c>
      <c r="C6951" s="8" t="s">
        <v>7295</v>
      </c>
      <c r="D6951" s="8" t="n">
        <v>2019</v>
      </c>
      <c r="E6951" s="19" t="n">
        <v>0</v>
      </c>
      <c r="F6951" s="19" t="n">
        <v>32</v>
      </c>
    </row>
    <row r="6952" customFormat="false" ht="15" hidden="false" customHeight="false" outlineLevel="0" collapsed="false">
      <c r="A6952" s="8" t="s">
        <v>352</v>
      </c>
      <c r="B6952" s="8" t="s">
        <v>353</v>
      </c>
      <c r="C6952" s="8" t="s">
        <v>7296</v>
      </c>
      <c r="D6952" s="8" t="n">
        <v>2019</v>
      </c>
      <c r="E6952" s="19" t="n">
        <v>0</v>
      </c>
      <c r="F6952" s="19" t="n">
        <v>28</v>
      </c>
    </row>
    <row r="6953" customFormat="false" ht="15" hidden="false" customHeight="false" outlineLevel="0" collapsed="false">
      <c r="A6953" s="8" t="s">
        <v>352</v>
      </c>
      <c r="B6953" s="8" t="s">
        <v>353</v>
      </c>
      <c r="C6953" s="8" t="s">
        <v>7297</v>
      </c>
      <c r="D6953" s="8" t="n">
        <v>2019</v>
      </c>
      <c r="E6953" s="19" t="n">
        <v>0</v>
      </c>
      <c r="F6953" s="19" t="n">
        <v>31.3888888888889</v>
      </c>
    </row>
    <row r="6954" customFormat="false" ht="15" hidden="false" customHeight="false" outlineLevel="0" collapsed="false">
      <c r="A6954" s="8" t="s">
        <v>352</v>
      </c>
      <c r="B6954" s="8" t="s">
        <v>353</v>
      </c>
      <c r="C6954" s="8" t="s">
        <v>7298</v>
      </c>
      <c r="D6954" s="8" t="n">
        <v>2019</v>
      </c>
      <c r="E6954" s="19" t="n">
        <v>0</v>
      </c>
      <c r="F6954" s="19" t="n">
        <v>32</v>
      </c>
    </row>
    <row r="6955" customFormat="false" ht="15" hidden="false" customHeight="false" outlineLevel="0" collapsed="false">
      <c r="A6955" s="8" t="s">
        <v>352</v>
      </c>
      <c r="B6955" s="8" t="s">
        <v>353</v>
      </c>
      <c r="C6955" s="8" t="s">
        <v>7299</v>
      </c>
      <c r="D6955" s="8" t="n">
        <v>2019</v>
      </c>
      <c r="E6955" s="19" t="n">
        <v>0</v>
      </c>
      <c r="F6955" s="19" t="n">
        <v>30.3888888888889</v>
      </c>
    </row>
    <row r="6956" customFormat="false" ht="15" hidden="false" customHeight="false" outlineLevel="0" collapsed="false">
      <c r="A6956" s="8" t="s">
        <v>352</v>
      </c>
      <c r="B6956" s="8" t="s">
        <v>353</v>
      </c>
      <c r="C6956" s="8" t="s">
        <v>7300</v>
      </c>
      <c r="D6956" s="8" t="n">
        <v>2019</v>
      </c>
      <c r="E6956" s="19" t="n">
        <v>0</v>
      </c>
      <c r="F6956" s="19" t="n">
        <v>29</v>
      </c>
    </row>
    <row r="6957" customFormat="false" ht="15" hidden="false" customHeight="false" outlineLevel="0" collapsed="false">
      <c r="A6957" s="8" t="s">
        <v>352</v>
      </c>
      <c r="B6957" s="8" t="s">
        <v>353</v>
      </c>
      <c r="C6957" s="8" t="s">
        <v>7301</v>
      </c>
      <c r="D6957" s="8" t="n">
        <v>2019</v>
      </c>
      <c r="E6957" s="19" t="n">
        <v>0</v>
      </c>
      <c r="F6957" s="19" t="n">
        <v>27.7777777777778</v>
      </c>
    </row>
    <row r="6958" customFormat="false" ht="15" hidden="false" customHeight="false" outlineLevel="0" collapsed="false">
      <c r="A6958" s="8" t="s">
        <v>352</v>
      </c>
      <c r="B6958" s="8" t="s">
        <v>353</v>
      </c>
      <c r="C6958" s="8" t="s">
        <v>7302</v>
      </c>
      <c r="D6958" s="8" t="n">
        <v>2019</v>
      </c>
      <c r="E6958" s="19" t="n">
        <v>0</v>
      </c>
      <c r="F6958" s="19" t="n">
        <v>30</v>
      </c>
    </row>
    <row r="6959" customFormat="false" ht="15" hidden="false" customHeight="false" outlineLevel="0" collapsed="false">
      <c r="A6959" s="8" t="s">
        <v>352</v>
      </c>
      <c r="B6959" s="8" t="s">
        <v>353</v>
      </c>
      <c r="C6959" s="8" t="s">
        <v>7303</v>
      </c>
      <c r="D6959" s="8" t="n">
        <v>2019</v>
      </c>
      <c r="E6959" s="19" t="n">
        <v>0</v>
      </c>
      <c r="F6959" s="19" t="n">
        <v>34.2222222222222</v>
      </c>
    </row>
    <row r="6960" customFormat="false" ht="15" hidden="false" customHeight="false" outlineLevel="0" collapsed="false">
      <c r="A6960" s="8" t="s">
        <v>352</v>
      </c>
      <c r="B6960" s="8" t="s">
        <v>353</v>
      </c>
      <c r="C6960" s="8" t="s">
        <v>7304</v>
      </c>
      <c r="D6960" s="8" t="n">
        <v>2019</v>
      </c>
      <c r="E6960" s="19" t="n">
        <v>0</v>
      </c>
      <c r="F6960" s="19" t="n">
        <v>31</v>
      </c>
    </row>
    <row r="6961" customFormat="false" ht="15" hidden="false" customHeight="false" outlineLevel="0" collapsed="false">
      <c r="A6961" s="8" t="s">
        <v>352</v>
      </c>
      <c r="B6961" s="8" t="s">
        <v>353</v>
      </c>
      <c r="C6961" s="8" t="s">
        <v>7305</v>
      </c>
      <c r="D6961" s="8" t="n">
        <v>2019</v>
      </c>
      <c r="E6961" s="19" t="n">
        <v>0</v>
      </c>
      <c r="F6961" s="19" t="n">
        <v>29</v>
      </c>
    </row>
    <row r="6962" customFormat="false" ht="15" hidden="false" customHeight="false" outlineLevel="0" collapsed="false">
      <c r="A6962" s="8" t="s">
        <v>352</v>
      </c>
      <c r="B6962" s="8" t="s">
        <v>353</v>
      </c>
      <c r="C6962" s="8" t="s">
        <v>7306</v>
      </c>
      <c r="D6962" s="8" t="n">
        <v>2019</v>
      </c>
      <c r="E6962" s="19" t="n">
        <v>0</v>
      </c>
      <c r="F6962" s="19" t="n">
        <v>30.2222222222222</v>
      </c>
    </row>
    <row r="6963" customFormat="false" ht="15" hidden="false" customHeight="false" outlineLevel="0" collapsed="false">
      <c r="A6963" s="8" t="s">
        <v>352</v>
      </c>
      <c r="B6963" s="8" t="s">
        <v>353</v>
      </c>
      <c r="C6963" s="8" t="s">
        <v>7307</v>
      </c>
      <c r="D6963" s="8" t="n">
        <v>2019</v>
      </c>
      <c r="E6963" s="19" t="n">
        <v>0</v>
      </c>
      <c r="F6963" s="19" t="n">
        <v>31</v>
      </c>
    </row>
    <row r="6964" customFormat="false" ht="15" hidden="false" customHeight="false" outlineLevel="0" collapsed="false">
      <c r="A6964" s="8" t="s">
        <v>352</v>
      </c>
      <c r="B6964" s="8" t="s">
        <v>353</v>
      </c>
      <c r="C6964" s="8" t="s">
        <v>7308</v>
      </c>
      <c r="D6964" s="8" t="n">
        <v>2019</v>
      </c>
      <c r="E6964" s="19" t="n">
        <v>0</v>
      </c>
      <c r="F6964" s="19" t="n">
        <v>34</v>
      </c>
    </row>
    <row r="6965" customFormat="false" ht="15" hidden="false" customHeight="false" outlineLevel="0" collapsed="false">
      <c r="A6965" s="8" t="s">
        <v>352</v>
      </c>
      <c r="B6965" s="8" t="s">
        <v>353</v>
      </c>
      <c r="C6965" s="8" t="s">
        <v>7309</v>
      </c>
      <c r="D6965" s="8" t="n">
        <v>2019</v>
      </c>
      <c r="E6965" s="19" t="n">
        <v>0</v>
      </c>
      <c r="F6965" s="19" t="n">
        <v>32</v>
      </c>
    </row>
    <row r="6966" customFormat="false" ht="15" hidden="false" customHeight="false" outlineLevel="0" collapsed="false">
      <c r="A6966" s="8" t="s">
        <v>352</v>
      </c>
      <c r="B6966" s="8" t="s">
        <v>353</v>
      </c>
      <c r="C6966" s="8" t="s">
        <v>7310</v>
      </c>
      <c r="D6966" s="8" t="n">
        <v>2019</v>
      </c>
      <c r="E6966" s="19" t="n">
        <v>0</v>
      </c>
      <c r="F6966" s="19" t="n">
        <v>32</v>
      </c>
    </row>
    <row r="6967" customFormat="false" ht="15" hidden="false" customHeight="false" outlineLevel="0" collapsed="false">
      <c r="A6967" s="8" t="s">
        <v>352</v>
      </c>
      <c r="B6967" s="8" t="s">
        <v>353</v>
      </c>
      <c r="C6967" s="8" t="s">
        <v>7311</v>
      </c>
      <c r="D6967" s="8" t="n">
        <v>2019</v>
      </c>
      <c r="E6967" s="19" t="n">
        <v>0</v>
      </c>
      <c r="F6967" s="19" t="n">
        <v>35</v>
      </c>
    </row>
    <row r="6968" customFormat="false" ht="15" hidden="false" customHeight="false" outlineLevel="0" collapsed="false">
      <c r="A6968" s="8" t="s">
        <v>352</v>
      </c>
      <c r="B6968" s="8" t="s">
        <v>353</v>
      </c>
      <c r="C6968" s="8" t="s">
        <v>7312</v>
      </c>
      <c r="D6968" s="8" t="n">
        <v>2019</v>
      </c>
      <c r="E6968" s="19" t="n">
        <v>0</v>
      </c>
      <c r="F6968" s="19" t="n">
        <v>31</v>
      </c>
    </row>
    <row r="6969" customFormat="false" ht="15" hidden="false" customHeight="false" outlineLevel="0" collapsed="false">
      <c r="A6969" s="8" t="s">
        <v>352</v>
      </c>
      <c r="B6969" s="8" t="s">
        <v>353</v>
      </c>
      <c r="C6969" s="8" t="s">
        <v>7313</v>
      </c>
      <c r="D6969" s="8" t="n">
        <v>2019</v>
      </c>
      <c r="E6969" s="19" t="n">
        <v>0</v>
      </c>
      <c r="F6969" s="19" t="n">
        <v>33</v>
      </c>
    </row>
    <row r="6970" customFormat="false" ht="15" hidden="false" customHeight="false" outlineLevel="0" collapsed="false">
      <c r="A6970" s="8" t="s">
        <v>352</v>
      </c>
      <c r="B6970" s="8" t="s">
        <v>353</v>
      </c>
      <c r="C6970" s="8" t="s">
        <v>7314</v>
      </c>
      <c r="D6970" s="8" t="n">
        <v>2019</v>
      </c>
      <c r="E6970" s="19" t="n">
        <v>0</v>
      </c>
      <c r="F6970" s="19" t="n">
        <v>30.6111111111111</v>
      </c>
    </row>
    <row r="6971" customFormat="false" ht="15" hidden="false" customHeight="false" outlineLevel="0" collapsed="false">
      <c r="A6971" s="8" t="s">
        <v>352</v>
      </c>
      <c r="B6971" s="8" t="s">
        <v>353</v>
      </c>
      <c r="C6971" s="8" t="s">
        <v>7315</v>
      </c>
      <c r="D6971" s="8" t="n">
        <v>2019</v>
      </c>
      <c r="E6971" s="19" t="n">
        <v>0</v>
      </c>
      <c r="F6971" s="19" t="n">
        <v>31</v>
      </c>
    </row>
    <row r="6972" customFormat="false" ht="15" hidden="false" customHeight="false" outlineLevel="0" collapsed="false">
      <c r="A6972" s="8" t="s">
        <v>352</v>
      </c>
      <c r="B6972" s="8" t="s">
        <v>353</v>
      </c>
      <c r="C6972" s="8" t="s">
        <v>7316</v>
      </c>
      <c r="D6972" s="8" t="n">
        <v>2019</v>
      </c>
      <c r="E6972" s="19" t="n">
        <v>0</v>
      </c>
      <c r="F6972" s="19" t="n">
        <v>32.6111111111111</v>
      </c>
    </row>
    <row r="6973" customFormat="false" ht="15" hidden="false" customHeight="false" outlineLevel="0" collapsed="false">
      <c r="A6973" s="8" t="s">
        <v>352</v>
      </c>
      <c r="B6973" s="8" t="s">
        <v>353</v>
      </c>
      <c r="C6973" s="8" t="s">
        <v>7317</v>
      </c>
      <c r="D6973" s="8" t="n">
        <v>2019</v>
      </c>
      <c r="E6973" s="19" t="n">
        <v>0</v>
      </c>
      <c r="F6973" s="19" t="n">
        <v>33</v>
      </c>
    </row>
    <row r="6974" customFormat="false" ht="15" hidden="false" customHeight="false" outlineLevel="0" collapsed="false">
      <c r="A6974" s="8" t="s">
        <v>352</v>
      </c>
      <c r="B6974" s="8" t="s">
        <v>353</v>
      </c>
      <c r="C6974" s="8" t="s">
        <v>7318</v>
      </c>
      <c r="D6974" s="8" t="n">
        <v>2019</v>
      </c>
      <c r="E6974" s="19" t="n">
        <v>0</v>
      </c>
      <c r="F6974" s="19" t="n">
        <v>35</v>
      </c>
    </row>
    <row r="6975" customFormat="false" ht="15" hidden="false" customHeight="false" outlineLevel="0" collapsed="false">
      <c r="A6975" s="8" t="s">
        <v>352</v>
      </c>
      <c r="B6975" s="8" t="s">
        <v>353</v>
      </c>
      <c r="C6975" s="8" t="s">
        <v>7319</v>
      </c>
      <c r="D6975" s="8" t="n">
        <v>2019</v>
      </c>
      <c r="E6975" s="19" t="n">
        <v>0</v>
      </c>
      <c r="F6975" s="19" t="n">
        <v>35</v>
      </c>
    </row>
    <row r="6976" customFormat="false" ht="15" hidden="false" customHeight="false" outlineLevel="0" collapsed="false">
      <c r="A6976" s="8" t="s">
        <v>352</v>
      </c>
      <c r="B6976" s="8" t="s">
        <v>353</v>
      </c>
      <c r="C6976" s="8" t="s">
        <v>7320</v>
      </c>
      <c r="D6976" s="8" t="n">
        <v>2019</v>
      </c>
      <c r="E6976" s="19" t="n">
        <v>0</v>
      </c>
      <c r="F6976" s="19" t="n">
        <v>38</v>
      </c>
    </row>
    <row r="6977" customFormat="false" ht="15" hidden="false" customHeight="false" outlineLevel="0" collapsed="false">
      <c r="A6977" s="8" t="s">
        <v>352</v>
      </c>
      <c r="B6977" s="8" t="s">
        <v>353</v>
      </c>
      <c r="C6977" s="8" t="s">
        <v>7321</v>
      </c>
      <c r="D6977" s="8" t="n">
        <v>2019</v>
      </c>
      <c r="E6977" s="19" t="n">
        <v>0</v>
      </c>
      <c r="F6977" s="19" t="n">
        <v>35</v>
      </c>
    </row>
    <row r="6978" customFormat="false" ht="15" hidden="false" customHeight="false" outlineLevel="0" collapsed="false">
      <c r="A6978" s="8" t="s">
        <v>352</v>
      </c>
      <c r="B6978" s="8" t="s">
        <v>353</v>
      </c>
      <c r="C6978" s="8" t="s">
        <v>7322</v>
      </c>
      <c r="D6978" s="8" t="n">
        <v>2019</v>
      </c>
      <c r="E6978" s="19" t="n">
        <v>0</v>
      </c>
      <c r="F6978" s="19" t="n">
        <v>36</v>
      </c>
    </row>
    <row r="6979" customFormat="false" ht="15" hidden="false" customHeight="false" outlineLevel="0" collapsed="false">
      <c r="A6979" s="8" t="s">
        <v>352</v>
      </c>
      <c r="B6979" s="8" t="s">
        <v>353</v>
      </c>
      <c r="C6979" s="8" t="s">
        <v>7323</v>
      </c>
      <c r="D6979" s="8" t="n">
        <v>2019</v>
      </c>
      <c r="E6979" s="19" t="n">
        <v>0</v>
      </c>
      <c r="F6979" s="19" t="n">
        <v>37</v>
      </c>
    </row>
    <row r="6980" customFormat="false" ht="15" hidden="false" customHeight="false" outlineLevel="0" collapsed="false">
      <c r="A6980" s="8" t="s">
        <v>352</v>
      </c>
      <c r="B6980" s="8" t="s">
        <v>353</v>
      </c>
      <c r="C6980" s="8" t="s">
        <v>7324</v>
      </c>
      <c r="D6980" s="8" t="n">
        <v>2019</v>
      </c>
      <c r="E6980" s="19" t="n">
        <v>0</v>
      </c>
      <c r="F6980" s="19" t="n">
        <v>38</v>
      </c>
    </row>
    <row r="6981" customFormat="false" ht="15" hidden="false" customHeight="false" outlineLevel="0" collapsed="false">
      <c r="A6981" s="8" t="s">
        <v>352</v>
      </c>
      <c r="B6981" s="8" t="s">
        <v>353</v>
      </c>
      <c r="C6981" s="8" t="s">
        <v>7325</v>
      </c>
      <c r="D6981" s="8" t="n">
        <v>2019</v>
      </c>
      <c r="E6981" s="19" t="n">
        <v>0</v>
      </c>
      <c r="F6981" s="19" t="n">
        <v>39</v>
      </c>
    </row>
    <row r="6982" customFormat="false" ht="15" hidden="false" customHeight="false" outlineLevel="0" collapsed="false">
      <c r="A6982" s="8" t="s">
        <v>352</v>
      </c>
      <c r="B6982" s="8" t="s">
        <v>353</v>
      </c>
      <c r="C6982" s="8" t="s">
        <v>7326</v>
      </c>
      <c r="D6982" s="8" t="n">
        <v>2019</v>
      </c>
      <c r="E6982" s="19" t="n">
        <v>0</v>
      </c>
      <c r="F6982" s="19" t="n">
        <v>38</v>
      </c>
    </row>
    <row r="6983" customFormat="false" ht="15" hidden="false" customHeight="false" outlineLevel="0" collapsed="false">
      <c r="A6983" s="8" t="s">
        <v>352</v>
      </c>
      <c r="B6983" s="8" t="s">
        <v>353</v>
      </c>
      <c r="C6983" s="8" t="s">
        <v>7327</v>
      </c>
      <c r="D6983" s="8" t="n">
        <v>2019</v>
      </c>
      <c r="E6983" s="19" t="n">
        <v>0</v>
      </c>
      <c r="F6983" s="19" t="n">
        <v>38</v>
      </c>
    </row>
    <row r="6984" customFormat="false" ht="15" hidden="false" customHeight="false" outlineLevel="0" collapsed="false">
      <c r="A6984" s="8" t="s">
        <v>352</v>
      </c>
      <c r="B6984" s="8" t="s">
        <v>353</v>
      </c>
      <c r="C6984" s="8" t="s">
        <v>7328</v>
      </c>
      <c r="D6984" s="8" t="n">
        <v>2019</v>
      </c>
      <c r="E6984" s="19" t="n">
        <v>0</v>
      </c>
      <c r="F6984" s="19" t="n">
        <v>41</v>
      </c>
    </row>
    <row r="6985" customFormat="false" ht="15" hidden="false" customHeight="false" outlineLevel="0" collapsed="false">
      <c r="A6985" s="8" t="s">
        <v>352</v>
      </c>
      <c r="B6985" s="8" t="s">
        <v>353</v>
      </c>
      <c r="C6985" s="8" t="s">
        <v>7329</v>
      </c>
      <c r="D6985" s="8" t="n">
        <v>2019</v>
      </c>
      <c r="E6985" s="19" t="n">
        <v>0</v>
      </c>
      <c r="F6985" s="19" t="n">
        <v>43</v>
      </c>
    </row>
    <row r="6986" customFormat="false" ht="15" hidden="false" customHeight="false" outlineLevel="0" collapsed="false">
      <c r="A6986" s="8" t="s">
        <v>352</v>
      </c>
      <c r="B6986" s="8" t="s">
        <v>353</v>
      </c>
      <c r="C6986" s="8" t="s">
        <v>7330</v>
      </c>
      <c r="D6986" s="8" t="n">
        <v>2019</v>
      </c>
      <c r="E6986" s="19" t="n">
        <v>0</v>
      </c>
      <c r="F6986" s="19" t="n">
        <v>43</v>
      </c>
    </row>
    <row r="6987" customFormat="false" ht="15" hidden="false" customHeight="false" outlineLevel="0" collapsed="false">
      <c r="A6987" s="8" t="s">
        <v>352</v>
      </c>
      <c r="B6987" s="8" t="s">
        <v>353</v>
      </c>
      <c r="C6987" s="8" t="s">
        <v>7331</v>
      </c>
      <c r="D6987" s="8" t="n">
        <v>2019</v>
      </c>
      <c r="E6987" s="19" t="n">
        <v>0</v>
      </c>
      <c r="F6987" s="19" t="n">
        <v>43</v>
      </c>
    </row>
    <row r="6988" customFormat="false" ht="15" hidden="false" customHeight="false" outlineLevel="0" collapsed="false">
      <c r="A6988" s="8" t="s">
        <v>352</v>
      </c>
      <c r="B6988" s="8" t="s">
        <v>353</v>
      </c>
      <c r="C6988" s="8" t="s">
        <v>7332</v>
      </c>
      <c r="D6988" s="8" t="n">
        <v>2019</v>
      </c>
      <c r="E6988" s="19" t="n">
        <v>0</v>
      </c>
      <c r="F6988" s="19" t="n">
        <v>42</v>
      </c>
    </row>
    <row r="6989" customFormat="false" ht="15" hidden="false" customHeight="false" outlineLevel="0" collapsed="false">
      <c r="A6989" s="8" t="s">
        <v>352</v>
      </c>
      <c r="B6989" s="8" t="s">
        <v>353</v>
      </c>
      <c r="C6989" s="8" t="s">
        <v>7333</v>
      </c>
      <c r="D6989" s="8" t="n">
        <v>2019</v>
      </c>
      <c r="E6989" s="19" t="n">
        <v>0</v>
      </c>
      <c r="F6989" s="19" t="n">
        <v>42</v>
      </c>
    </row>
    <row r="6990" customFormat="false" ht="15" hidden="false" customHeight="false" outlineLevel="0" collapsed="false">
      <c r="A6990" s="8" t="s">
        <v>352</v>
      </c>
      <c r="B6990" s="8" t="s">
        <v>353</v>
      </c>
      <c r="C6990" s="8" t="s">
        <v>7334</v>
      </c>
      <c r="D6990" s="8" t="n">
        <v>2019</v>
      </c>
      <c r="E6990" s="19" t="n">
        <v>0</v>
      </c>
      <c r="F6990" s="19" t="n">
        <v>43</v>
      </c>
    </row>
    <row r="6991" customFormat="false" ht="15" hidden="false" customHeight="false" outlineLevel="0" collapsed="false">
      <c r="A6991" s="8" t="s">
        <v>352</v>
      </c>
      <c r="B6991" s="8" t="s">
        <v>353</v>
      </c>
      <c r="C6991" s="8" t="s">
        <v>7335</v>
      </c>
      <c r="D6991" s="8" t="n">
        <v>2019</v>
      </c>
      <c r="E6991" s="19" t="n">
        <v>0</v>
      </c>
      <c r="F6991" s="19" t="n">
        <v>43</v>
      </c>
    </row>
    <row r="6992" customFormat="false" ht="15" hidden="false" customHeight="false" outlineLevel="0" collapsed="false">
      <c r="A6992" s="8" t="s">
        <v>352</v>
      </c>
      <c r="B6992" s="8" t="s">
        <v>353</v>
      </c>
      <c r="C6992" s="8" t="s">
        <v>7336</v>
      </c>
      <c r="D6992" s="8" t="n">
        <v>2019</v>
      </c>
      <c r="E6992" s="19" t="n">
        <v>0</v>
      </c>
      <c r="F6992" s="19" t="n">
        <v>42</v>
      </c>
    </row>
    <row r="6993" customFormat="false" ht="15" hidden="false" customHeight="false" outlineLevel="0" collapsed="false">
      <c r="A6993" s="8" t="s">
        <v>352</v>
      </c>
      <c r="B6993" s="8" t="s">
        <v>353</v>
      </c>
      <c r="C6993" s="8" t="s">
        <v>7337</v>
      </c>
      <c r="D6993" s="8" t="n">
        <v>2019</v>
      </c>
      <c r="E6993" s="19" t="n">
        <v>0</v>
      </c>
      <c r="F6993" s="19" t="n">
        <v>41</v>
      </c>
    </row>
    <row r="6994" customFormat="false" ht="15" hidden="false" customHeight="false" outlineLevel="0" collapsed="false">
      <c r="A6994" s="8" t="s">
        <v>352</v>
      </c>
      <c r="B6994" s="8" t="s">
        <v>353</v>
      </c>
      <c r="C6994" s="8" t="s">
        <v>7338</v>
      </c>
      <c r="D6994" s="8" t="n">
        <v>2019</v>
      </c>
      <c r="E6994" s="19" t="n">
        <v>0</v>
      </c>
      <c r="F6994" s="19" t="n">
        <v>43</v>
      </c>
    </row>
    <row r="6995" customFormat="false" ht="15" hidden="false" customHeight="false" outlineLevel="0" collapsed="false">
      <c r="A6995" s="8" t="s">
        <v>352</v>
      </c>
      <c r="B6995" s="8" t="s">
        <v>353</v>
      </c>
      <c r="C6995" s="8" t="s">
        <v>7339</v>
      </c>
      <c r="D6995" s="8" t="n">
        <v>2019</v>
      </c>
      <c r="E6995" s="19" t="n">
        <v>0</v>
      </c>
      <c r="F6995" s="19" t="n">
        <v>42</v>
      </c>
    </row>
    <row r="6996" customFormat="false" ht="15" hidden="false" customHeight="false" outlineLevel="0" collapsed="false">
      <c r="A6996" s="8" t="s">
        <v>352</v>
      </c>
      <c r="B6996" s="8" t="s">
        <v>353</v>
      </c>
      <c r="C6996" s="8" t="s">
        <v>7340</v>
      </c>
      <c r="D6996" s="8" t="n">
        <v>2019</v>
      </c>
      <c r="E6996" s="19" t="n">
        <v>0</v>
      </c>
      <c r="F6996" s="19" t="n">
        <v>42</v>
      </c>
    </row>
    <row r="6997" customFormat="false" ht="15" hidden="false" customHeight="false" outlineLevel="0" collapsed="false">
      <c r="A6997" s="8" t="s">
        <v>352</v>
      </c>
      <c r="B6997" s="8" t="s">
        <v>353</v>
      </c>
      <c r="C6997" s="8" t="s">
        <v>7341</v>
      </c>
      <c r="D6997" s="8" t="n">
        <v>2019</v>
      </c>
      <c r="E6997" s="19" t="n">
        <v>0</v>
      </c>
      <c r="F6997" s="19" t="n">
        <v>42</v>
      </c>
    </row>
    <row r="6998" customFormat="false" ht="15" hidden="false" customHeight="false" outlineLevel="0" collapsed="false">
      <c r="A6998" s="8" t="s">
        <v>352</v>
      </c>
      <c r="B6998" s="8" t="s">
        <v>353</v>
      </c>
      <c r="C6998" s="8" t="s">
        <v>7342</v>
      </c>
      <c r="D6998" s="8" t="n">
        <v>2019</v>
      </c>
      <c r="E6998" s="19" t="n">
        <v>0</v>
      </c>
      <c r="F6998" s="19" t="n">
        <v>43</v>
      </c>
    </row>
    <row r="6999" customFormat="false" ht="15" hidden="false" customHeight="false" outlineLevel="0" collapsed="false">
      <c r="A6999" s="8" t="s">
        <v>352</v>
      </c>
      <c r="B6999" s="8" t="s">
        <v>353</v>
      </c>
      <c r="C6999" s="8" t="s">
        <v>7343</v>
      </c>
      <c r="D6999" s="8" t="n">
        <v>2019</v>
      </c>
      <c r="E6999" s="19" t="n">
        <v>0</v>
      </c>
      <c r="F6999" s="19" t="n">
        <v>43</v>
      </c>
    </row>
    <row r="7000" customFormat="false" ht="15" hidden="false" customHeight="false" outlineLevel="0" collapsed="false">
      <c r="A7000" s="8" t="s">
        <v>352</v>
      </c>
      <c r="B7000" s="8" t="s">
        <v>353</v>
      </c>
      <c r="C7000" s="8" t="s">
        <v>7344</v>
      </c>
      <c r="D7000" s="8" t="n">
        <v>2019</v>
      </c>
      <c r="E7000" s="19" t="n">
        <v>0</v>
      </c>
      <c r="F7000" s="19" t="n">
        <v>39</v>
      </c>
    </row>
    <row r="7001" customFormat="false" ht="15" hidden="false" customHeight="false" outlineLevel="0" collapsed="false">
      <c r="A7001" s="8" t="s">
        <v>352</v>
      </c>
      <c r="B7001" s="8" t="s">
        <v>353</v>
      </c>
      <c r="C7001" s="8" t="s">
        <v>7345</v>
      </c>
      <c r="D7001" s="8" t="n">
        <v>2019</v>
      </c>
      <c r="E7001" s="19" t="n">
        <v>4.064</v>
      </c>
      <c r="F7001" s="19" t="n">
        <v>35</v>
      </c>
    </row>
    <row r="7002" customFormat="false" ht="15" hidden="false" customHeight="false" outlineLevel="0" collapsed="false">
      <c r="A7002" s="8" t="s">
        <v>352</v>
      </c>
      <c r="B7002" s="8" t="s">
        <v>353</v>
      </c>
      <c r="C7002" s="8" t="s">
        <v>7346</v>
      </c>
      <c r="D7002" s="8" t="n">
        <v>2019</v>
      </c>
      <c r="E7002" s="19" t="n">
        <v>0</v>
      </c>
      <c r="F7002" s="19" t="n">
        <v>35</v>
      </c>
    </row>
    <row r="7003" customFormat="false" ht="15" hidden="false" customHeight="false" outlineLevel="0" collapsed="false">
      <c r="A7003" s="8" t="s">
        <v>352</v>
      </c>
      <c r="B7003" s="8" t="s">
        <v>353</v>
      </c>
      <c r="C7003" s="8" t="s">
        <v>7347</v>
      </c>
      <c r="D7003" s="8" t="n">
        <v>2019</v>
      </c>
      <c r="E7003" s="19" t="n">
        <v>0</v>
      </c>
      <c r="F7003" s="19" t="n">
        <v>37</v>
      </c>
    </row>
    <row r="7004" customFormat="false" ht="15" hidden="false" customHeight="false" outlineLevel="0" collapsed="false">
      <c r="A7004" s="8" t="s">
        <v>352</v>
      </c>
      <c r="B7004" s="8" t="s">
        <v>353</v>
      </c>
      <c r="C7004" s="8" t="s">
        <v>7348</v>
      </c>
      <c r="D7004" s="8" t="n">
        <v>2019</v>
      </c>
      <c r="E7004" s="19" t="n">
        <v>0</v>
      </c>
      <c r="F7004" s="19" t="n">
        <v>38</v>
      </c>
    </row>
    <row r="7005" customFormat="false" ht="15" hidden="false" customHeight="false" outlineLevel="0" collapsed="false">
      <c r="A7005" s="8" t="s">
        <v>352</v>
      </c>
      <c r="B7005" s="8" t="s">
        <v>353</v>
      </c>
      <c r="C7005" s="8" t="s">
        <v>7349</v>
      </c>
      <c r="D7005" s="8" t="n">
        <v>2019</v>
      </c>
      <c r="E7005" s="19" t="n">
        <v>0</v>
      </c>
      <c r="F7005" s="19" t="n">
        <v>40</v>
      </c>
    </row>
    <row r="7006" customFormat="false" ht="15" hidden="false" customHeight="false" outlineLevel="0" collapsed="false">
      <c r="A7006" s="8" t="s">
        <v>352</v>
      </c>
      <c r="B7006" s="8" t="s">
        <v>353</v>
      </c>
      <c r="C7006" s="8" t="s">
        <v>7350</v>
      </c>
      <c r="D7006" s="8" t="n">
        <v>2019</v>
      </c>
      <c r="E7006" s="19" t="n">
        <v>0</v>
      </c>
      <c r="F7006" s="19" t="n">
        <v>41</v>
      </c>
    </row>
    <row r="7007" customFormat="false" ht="15" hidden="false" customHeight="false" outlineLevel="0" collapsed="false">
      <c r="A7007" s="8" t="s">
        <v>352</v>
      </c>
      <c r="B7007" s="8" t="s">
        <v>353</v>
      </c>
      <c r="C7007" s="8" t="s">
        <v>7351</v>
      </c>
      <c r="D7007" s="8" t="n">
        <v>2019</v>
      </c>
      <c r="E7007" s="19" t="n">
        <v>0</v>
      </c>
      <c r="F7007" s="19" t="n">
        <v>42</v>
      </c>
    </row>
    <row r="7008" customFormat="false" ht="15" hidden="false" customHeight="false" outlineLevel="0" collapsed="false">
      <c r="A7008" s="8" t="s">
        <v>352</v>
      </c>
      <c r="B7008" s="8" t="s">
        <v>353</v>
      </c>
      <c r="C7008" s="8" t="s">
        <v>7352</v>
      </c>
      <c r="D7008" s="8" t="n">
        <v>2019</v>
      </c>
      <c r="E7008" s="19" t="n">
        <v>0</v>
      </c>
      <c r="F7008" s="19" t="n">
        <v>44</v>
      </c>
    </row>
    <row r="7009" customFormat="false" ht="15" hidden="false" customHeight="false" outlineLevel="0" collapsed="false">
      <c r="A7009" s="8" t="s">
        <v>352</v>
      </c>
      <c r="B7009" s="8" t="s">
        <v>353</v>
      </c>
      <c r="C7009" s="8" t="s">
        <v>7353</v>
      </c>
      <c r="D7009" s="8" t="n">
        <v>2019</v>
      </c>
      <c r="E7009" s="19" t="n">
        <v>0</v>
      </c>
      <c r="F7009" s="19" t="n">
        <v>43</v>
      </c>
    </row>
    <row r="7010" customFormat="false" ht="15" hidden="false" customHeight="false" outlineLevel="0" collapsed="false">
      <c r="A7010" s="8" t="s">
        <v>352</v>
      </c>
      <c r="B7010" s="8" t="s">
        <v>353</v>
      </c>
      <c r="C7010" s="8" t="s">
        <v>7354</v>
      </c>
      <c r="D7010" s="8" t="n">
        <v>2019</v>
      </c>
      <c r="E7010" s="19" t="n">
        <v>0</v>
      </c>
      <c r="F7010" s="19" t="n">
        <v>43</v>
      </c>
    </row>
    <row r="7011" customFormat="false" ht="15" hidden="false" customHeight="false" outlineLevel="0" collapsed="false">
      <c r="A7011" s="8" t="s">
        <v>352</v>
      </c>
      <c r="B7011" s="8" t="s">
        <v>353</v>
      </c>
      <c r="C7011" s="8" t="s">
        <v>7355</v>
      </c>
      <c r="D7011" s="8" t="n">
        <v>2019</v>
      </c>
      <c r="E7011" s="19" t="n">
        <v>0</v>
      </c>
      <c r="F7011" s="19" t="n">
        <v>44</v>
      </c>
    </row>
    <row r="7012" customFormat="false" ht="15" hidden="false" customHeight="false" outlineLevel="0" collapsed="false">
      <c r="A7012" s="8" t="s">
        <v>352</v>
      </c>
      <c r="B7012" s="8" t="s">
        <v>353</v>
      </c>
      <c r="C7012" s="8" t="s">
        <v>7356</v>
      </c>
      <c r="D7012" s="8" t="n">
        <v>2019</v>
      </c>
      <c r="E7012" s="19" t="n">
        <v>0</v>
      </c>
      <c r="F7012" s="19" t="n">
        <v>42</v>
      </c>
    </row>
    <row r="7013" customFormat="false" ht="15" hidden="false" customHeight="false" outlineLevel="0" collapsed="false">
      <c r="A7013" s="8" t="s">
        <v>352</v>
      </c>
      <c r="B7013" s="8" t="s">
        <v>353</v>
      </c>
      <c r="C7013" s="8" t="s">
        <v>7357</v>
      </c>
      <c r="D7013" s="8" t="n">
        <v>2019</v>
      </c>
      <c r="E7013" s="19" t="n">
        <v>0</v>
      </c>
      <c r="F7013" s="19" t="n">
        <v>43</v>
      </c>
    </row>
    <row r="7014" customFormat="false" ht="15" hidden="false" customHeight="false" outlineLevel="0" collapsed="false">
      <c r="A7014" s="8" t="s">
        <v>352</v>
      </c>
      <c r="B7014" s="8" t="s">
        <v>353</v>
      </c>
      <c r="C7014" s="8" t="s">
        <v>7358</v>
      </c>
      <c r="D7014" s="8" t="n">
        <v>2019</v>
      </c>
      <c r="E7014" s="19" t="n">
        <v>0</v>
      </c>
      <c r="F7014" s="19" t="n">
        <v>41.3888888888889</v>
      </c>
    </row>
    <row r="7015" customFormat="false" ht="15" hidden="false" customHeight="false" outlineLevel="0" collapsed="false">
      <c r="A7015" s="8" t="s">
        <v>352</v>
      </c>
      <c r="B7015" s="8" t="s">
        <v>353</v>
      </c>
      <c r="C7015" s="8" t="s">
        <v>7359</v>
      </c>
      <c r="D7015" s="8" t="n">
        <v>2019</v>
      </c>
      <c r="E7015" s="19" t="n">
        <v>0</v>
      </c>
      <c r="F7015" s="19" t="n">
        <v>41</v>
      </c>
    </row>
    <row r="7016" customFormat="false" ht="15" hidden="false" customHeight="false" outlineLevel="0" collapsed="false">
      <c r="A7016" s="8" t="s">
        <v>352</v>
      </c>
      <c r="B7016" s="8" t="s">
        <v>353</v>
      </c>
      <c r="C7016" s="8" t="s">
        <v>7360</v>
      </c>
      <c r="D7016" s="8" t="n">
        <v>2019</v>
      </c>
      <c r="E7016" s="19" t="n">
        <v>0</v>
      </c>
      <c r="F7016" s="19" t="n">
        <v>42</v>
      </c>
    </row>
    <row r="7017" customFormat="false" ht="15" hidden="false" customHeight="false" outlineLevel="0" collapsed="false">
      <c r="A7017" s="8" t="s">
        <v>352</v>
      </c>
      <c r="B7017" s="8" t="s">
        <v>353</v>
      </c>
      <c r="C7017" s="8" t="s">
        <v>7361</v>
      </c>
      <c r="D7017" s="8" t="n">
        <v>2019</v>
      </c>
      <c r="E7017" s="19" t="n">
        <v>0</v>
      </c>
      <c r="F7017" s="19" t="n">
        <v>42</v>
      </c>
    </row>
    <row r="7018" customFormat="false" ht="15" hidden="false" customHeight="false" outlineLevel="0" collapsed="false">
      <c r="A7018" s="8" t="s">
        <v>352</v>
      </c>
      <c r="B7018" s="8" t="s">
        <v>353</v>
      </c>
      <c r="C7018" s="8" t="s">
        <v>7362</v>
      </c>
      <c r="D7018" s="8" t="n">
        <v>2019</v>
      </c>
      <c r="E7018" s="19" t="n">
        <v>0</v>
      </c>
      <c r="F7018" s="19" t="n">
        <v>43</v>
      </c>
    </row>
    <row r="7019" customFormat="false" ht="15" hidden="false" customHeight="false" outlineLevel="0" collapsed="false">
      <c r="A7019" s="8" t="s">
        <v>352</v>
      </c>
      <c r="B7019" s="8" t="s">
        <v>353</v>
      </c>
      <c r="C7019" s="8" t="s">
        <v>7363</v>
      </c>
      <c r="D7019" s="8" t="n">
        <v>2019</v>
      </c>
      <c r="E7019" s="19" t="n">
        <v>0</v>
      </c>
      <c r="F7019" s="19" t="n">
        <v>40.3888888888889</v>
      </c>
    </row>
    <row r="7020" customFormat="false" ht="15" hidden="false" customHeight="false" outlineLevel="0" collapsed="false">
      <c r="A7020" s="8" t="s">
        <v>352</v>
      </c>
      <c r="B7020" s="8" t="s">
        <v>353</v>
      </c>
      <c r="C7020" s="8" t="s">
        <v>7364</v>
      </c>
      <c r="D7020" s="8" t="n">
        <v>2019</v>
      </c>
      <c r="E7020" s="19" t="n">
        <v>0</v>
      </c>
      <c r="F7020" s="19" t="n">
        <v>39</v>
      </c>
    </row>
    <row r="7021" customFormat="false" ht="15" hidden="false" customHeight="false" outlineLevel="0" collapsed="false">
      <c r="A7021" s="8" t="s">
        <v>352</v>
      </c>
      <c r="B7021" s="8" t="s">
        <v>353</v>
      </c>
      <c r="C7021" s="8" t="s">
        <v>7365</v>
      </c>
      <c r="D7021" s="8" t="n">
        <v>2019</v>
      </c>
      <c r="E7021" s="19" t="n">
        <v>0</v>
      </c>
      <c r="F7021" s="19" t="n">
        <v>40</v>
      </c>
    </row>
    <row r="7022" customFormat="false" ht="15" hidden="false" customHeight="false" outlineLevel="0" collapsed="false">
      <c r="A7022" s="8" t="s">
        <v>352</v>
      </c>
      <c r="B7022" s="8" t="s">
        <v>353</v>
      </c>
      <c r="C7022" s="8" t="s">
        <v>7366</v>
      </c>
      <c r="D7022" s="8" t="n">
        <v>2019</v>
      </c>
      <c r="E7022" s="19" t="n">
        <v>0</v>
      </c>
      <c r="F7022" s="19" t="n">
        <v>41</v>
      </c>
    </row>
    <row r="7023" customFormat="false" ht="15" hidden="false" customHeight="false" outlineLevel="0" collapsed="false">
      <c r="A7023" s="8" t="s">
        <v>352</v>
      </c>
      <c r="B7023" s="8" t="s">
        <v>353</v>
      </c>
      <c r="C7023" s="8" t="s">
        <v>7367</v>
      </c>
      <c r="D7023" s="8" t="n">
        <v>2019</v>
      </c>
      <c r="E7023" s="19" t="n">
        <v>0</v>
      </c>
      <c r="F7023" s="19" t="n">
        <v>42</v>
      </c>
    </row>
    <row r="7024" customFormat="false" ht="15" hidden="false" customHeight="false" outlineLevel="0" collapsed="false">
      <c r="A7024" s="8" t="s">
        <v>352</v>
      </c>
      <c r="B7024" s="8" t="s">
        <v>353</v>
      </c>
      <c r="C7024" s="8" t="s">
        <v>7368</v>
      </c>
      <c r="D7024" s="8" t="n">
        <v>2019</v>
      </c>
      <c r="E7024" s="19" t="n">
        <v>0</v>
      </c>
      <c r="F7024" s="19" t="n">
        <v>43</v>
      </c>
    </row>
    <row r="7025" customFormat="false" ht="15" hidden="false" customHeight="false" outlineLevel="0" collapsed="false">
      <c r="A7025" s="8" t="s">
        <v>352</v>
      </c>
      <c r="B7025" s="8" t="s">
        <v>353</v>
      </c>
      <c r="C7025" s="8" t="s">
        <v>7369</v>
      </c>
      <c r="D7025" s="8" t="n">
        <v>2019</v>
      </c>
      <c r="E7025" s="19" t="n">
        <v>0</v>
      </c>
      <c r="F7025" s="19" t="n">
        <v>42</v>
      </c>
    </row>
    <row r="7026" customFormat="false" ht="15" hidden="false" customHeight="false" outlineLevel="0" collapsed="false">
      <c r="A7026" s="8" t="s">
        <v>352</v>
      </c>
      <c r="B7026" s="8" t="s">
        <v>353</v>
      </c>
      <c r="C7026" s="8" t="s">
        <v>7370</v>
      </c>
      <c r="D7026" s="8" t="n">
        <v>2019</v>
      </c>
      <c r="E7026" s="19" t="n">
        <v>0</v>
      </c>
      <c r="F7026" s="19" t="n">
        <v>40</v>
      </c>
    </row>
    <row r="7027" customFormat="false" ht="15" hidden="false" customHeight="false" outlineLevel="0" collapsed="false">
      <c r="A7027" s="8" t="s">
        <v>352</v>
      </c>
      <c r="B7027" s="8" t="s">
        <v>353</v>
      </c>
      <c r="C7027" s="8" t="s">
        <v>7371</v>
      </c>
      <c r="D7027" s="8" t="n">
        <v>2019</v>
      </c>
      <c r="E7027" s="19" t="n">
        <v>0</v>
      </c>
      <c r="F7027" s="19" t="n">
        <v>41</v>
      </c>
    </row>
    <row r="7028" customFormat="false" ht="15" hidden="false" customHeight="false" outlineLevel="0" collapsed="false">
      <c r="A7028" s="8" t="s">
        <v>352</v>
      </c>
      <c r="B7028" s="8" t="s">
        <v>353</v>
      </c>
      <c r="C7028" s="8" t="s">
        <v>7372</v>
      </c>
      <c r="D7028" s="8" t="n">
        <v>2019</v>
      </c>
      <c r="E7028" s="19" t="n">
        <v>0</v>
      </c>
      <c r="F7028" s="19" t="n">
        <v>40</v>
      </c>
    </row>
    <row r="7029" customFormat="false" ht="15" hidden="false" customHeight="false" outlineLevel="0" collapsed="false">
      <c r="A7029" s="8" t="s">
        <v>352</v>
      </c>
      <c r="B7029" s="8" t="s">
        <v>353</v>
      </c>
      <c r="C7029" s="8" t="s">
        <v>7373</v>
      </c>
      <c r="D7029" s="8" t="n">
        <v>2019</v>
      </c>
      <c r="E7029" s="19" t="n">
        <v>0</v>
      </c>
      <c r="F7029" s="19" t="n">
        <v>41</v>
      </c>
    </row>
    <row r="7030" customFormat="false" ht="15" hidden="false" customHeight="false" outlineLevel="0" collapsed="false">
      <c r="A7030" s="8" t="s">
        <v>352</v>
      </c>
      <c r="B7030" s="8" t="s">
        <v>353</v>
      </c>
      <c r="C7030" s="8" t="s">
        <v>7374</v>
      </c>
      <c r="D7030" s="8" t="n">
        <v>2019</v>
      </c>
      <c r="E7030" s="19" t="n">
        <v>0</v>
      </c>
      <c r="F7030" s="19" t="n">
        <v>42</v>
      </c>
    </row>
    <row r="7031" customFormat="false" ht="15" hidden="false" customHeight="false" outlineLevel="0" collapsed="false">
      <c r="A7031" s="8" t="s">
        <v>352</v>
      </c>
      <c r="B7031" s="8" t="s">
        <v>353</v>
      </c>
      <c r="C7031" s="8" t="s">
        <v>7375</v>
      </c>
      <c r="D7031" s="8" t="n">
        <v>2019</v>
      </c>
      <c r="E7031" s="19" t="n">
        <v>0</v>
      </c>
      <c r="F7031" s="19" t="n">
        <v>43</v>
      </c>
    </row>
    <row r="7032" customFormat="false" ht="15" hidden="false" customHeight="false" outlineLevel="0" collapsed="false">
      <c r="A7032" s="8" t="s">
        <v>352</v>
      </c>
      <c r="B7032" s="8" t="s">
        <v>353</v>
      </c>
      <c r="C7032" s="8" t="s">
        <v>7376</v>
      </c>
      <c r="D7032" s="8" t="n">
        <v>2019</v>
      </c>
      <c r="E7032" s="19" t="n">
        <v>0</v>
      </c>
      <c r="F7032" s="19" t="n">
        <v>43</v>
      </c>
    </row>
    <row r="7033" customFormat="false" ht="15" hidden="false" customHeight="false" outlineLevel="0" collapsed="false">
      <c r="A7033" s="8" t="s">
        <v>352</v>
      </c>
      <c r="B7033" s="8" t="s">
        <v>353</v>
      </c>
      <c r="C7033" s="8" t="s">
        <v>7377</v>
      </c>
      <c r="D7033" s="8" t="n">
        <v>2019</v>
      </c>
      <c r="E7033" s="19" t="n">
        <v>0</v>
      </c>
      <c r="F7033" s="19" t="n">
        <v>43</v>
      </c>
    </row>
    <row r="7034" customFormat="false" ht="15" hidden="false" customHeight="false" outlineLevel="0" collapsed="false">
      <c r="A7034" s="8" t="s">
        <v>352</v>
      </c>
      <c r="B7034" s="8" t="s">
        <v>353</v>
      </c>
      <c r="C7034" s="8" t="s">
        <v>7378</v>
      </c>
      <c r="D7034" s="8" t="n">
        <v>2019</v>
      </c>
      <c r="E7034" s="19" t="n">
        <v>0</v>
      </c>
      <c r="F7034" s="19" t="n">
        <v>43</v>
      </c>
    </row>
    <row r="7035" customFormat="false" ht="15" hidden="false" customHeight="false" outlineLevel="0" collapsed="false">
      <c r="A7035" s="8" t="s">
        <v>352</v>
      </c>
      <c r="B7035" s="8" t="s">
        <v>353</v>
      </c>
      <c r="C7035" s="8" t="s">
        <v>7379</v>
      </c>
      <c r="D7035" s="8" t="n">
        <v>2019</v>
      </c>
      <c r="E7035" s="19" t="n">
        <v>0</v>
      </c>
      <c r="F7035" s="19" t="n">
        <v>43</v>
      </c>
    </row>
    <row r="7036" customFormat="false" ht="15" hidden="false" customHeight="false" outlineLevel="0" collapsed="false">
      <c r="A7036" s="8" t="s">
        <v>352</v>
      </c>
      <c r="B7036" s="8" t="s">
        <v>353</v>
      </c>
      <c r="C7036" s="8" t="s">
        <v>7380</v>
      </c>
      <c r="D7036" s="8" t="n">
        <v>2019</v>
      </c>
      <c r="E7036" s="19" t="n">
        <v>0</v>
      </c>
      <c r="F7036" s="19" t="n">
        <v>43</v>
      </c>
    </row>
    <row r="7037" customFormat="false" ht="15" hidden="false" customHeight="false" outlineLevel="0" collapsed="false">
      <c r="A7037" s="8" t="s">
        <v>352</v>
      </c>
      <c r="B7037" s="8" t="s">
        <v>353</v>
      </c>
      <c r="C7037" s="8" t="s">
        <v>7381</v>
      </c>
      <c r="D7037" s="8" t="n">
        <v>2019</v>
      </c>
      <c r="E7037" s="19" t="n">
        <v>0</v>
      </c>
      <c r="F7037" s="19" t="n">
        <v>43</v>
      </c>
    </row>
    <row r="7038" customFormat="false" ht="15" hidden="false" customHeight="false" outlineLevel="0" collapsed="false">
      <c r="A7038" s="8" t="s">
        <v>352</v>
      </c>
      <c r="B7038" s="8" t="s">
        <v>353</v>
      </c>
      <c r="C7038" s="8" t="s">
        <v>7382</v>
      </c>
      <c r="D7038" s="8" t="n">
        <v>2019</v>
      </c>
      <c r="E7038" s="19" t="n">
        <v>0</v>
      </c>
      <c r="F7038" s="19" t="n">
        <v>44</v>
      </c>
    </row>
    <row r="7039" customFormat="false" ht="15" hidden="false" customHeight="false" outlineLevel="0" collapsed="false">
      <c r="A7039" s="8" t="s">
        <v>352</v>
      </c>
      <c r="B7039" s="8" t="s">
        <v>353</v>
      </c>
      <c r="C7039" s="8" t="s">
        <v>7383</v>
      </c>
      <c r="D7039" s="8" t="n">
        <v>2019</v>
      </c>
      <c r="E7039" s="19" t="n">
        <v>0</v>
      </c>
      <c r="F7039" s="19" t="n">
        <v>45</v>
      </c>
    </row>
    <row r="7040" customFormat="false" ht="15" hidden="false" customHeight="false" outlineLevel="0" collapsed="false">
      <c r="A7040" s="8" t="s">
        <v>352</v>
      </c>
      <c r="B7040" s="8" t="s">
        <v>353</v>
      </c>
      <c r="C7040" s="8" t="s">
        <v>7384</v>
      </c>
      <c r="D7040" s="8" t="n">
        <v>2019</v>
      </c>
      <c r="E7040" s="19" t="n">
        <v>0</v>
      </c>
      <c r="F7040" s="19" t="n">
        <v>45</v>
      </c>
    </row>
    <row r="7041" customFormat="false" ht="15" hidden="false" customHeight="false" outlineLevel="0" collapsed="false">
      <c r="A7041" s="8" t="s">
        <v>352</v>
      </c>
      <c r="B7041" s="8" t="s">
        <v>353</v>
      </c>
      <c r="C7041" s="8" t="s">
        <v>7385</v>
      </c>
      <c r="D7041" s="8" t="n">
        <v>2019</v>
      </c>
      <c r="E7041" s="19" t="n">
        <v>0</v>
      </c>
      <c r="F7041" s="19" t="n">
        <v>45</v>
      </c>
    </row>
    <row r="7042" customFormat="false" ht="15" hidden="false" customHeight="false" outlineLevel="0" collapsed="false">
      <c r="A7042" s="8" t="s">
        <v>352</v>
      </c>
      <c r="B7042" s="8" t="s">
        <v>353</v>
      </c>
      <c r="C7042" s="8" t="s">
        <v>7386</v>
      </c>
      <c r="D7042" s="8" t="n">
        <v>2019</v>
      </c>
      <c r="E7042" s="19" t="n">
        <v>0</v>
      </c>
      <c r="F7042" s="19" t="n">
        <v>44</v>
      </c>
    </row>
    <row r="7043" customFormat="false" ht="15" hidden="false" customHeight="false" outlineLevel="0" collapsed="false">
      <c r="A7043" s="8" t="s">
        <v>352</v>
      </c>
      <c r="B7043" s="8" t="s">
        <v>353</v>
      </c>
      <c r="C7043" s="8" t="s">
        <v>7387</v>
      </c>
      <c r="D7043" s="8" t="n">
        <v>2019</v>
      </c>
      <c r="E7043" s="19" t="n">
        <v>0</v>
      </c>
      <c r="F7043" s="19" t="n">
        <v>45</v>
      </c>
    </row>
    <row r="7044" customFormat="false" ht="15" hidden="false" customHeight="false" outlineLevel="0" collapsed="false">
      <c r="A7044" s="8" t="s">
        <v>352</v>
      </c>
      <c r="B7044" s="8" t="s">
        <v>353</v>
      </c>
      <c r="C7044" s="8" t="s">
        <v>7388</v>
      </c>
      <c r="D7044" s="8" t="n">
        <v>2019</v>
      </c>
      <c r="E7044" s="19" t="n">
        <v>0</v>
      </c>
      <c r="F7044" s="19" t="n">
        <v>46</v>
      </c>
    </row>
    <row r="7045" customFormat="false" ht="15" hidden="false" customHeight="false" outlineLevel="0" collapsed="false">
      <c r="A7045" s="8" t="s">
        <v>352</v>
      </c>
      <c r="B7045" s="8" t="s">
        <v>353</v>
      </c>
      <c r="C7045" s="8" t="s">
        <v>7389</v>
      </c>
      <c r="D7045" s="8" t="n">
        <v>2019</v>
      </c>
      <c r="E7045" s="19" t="n">
        <v>0</v>
      </c>
      <c r="F7045" s="19" t="n">
        <v>45</v>
      </c>
    </row>
    <row r="7046" customFormat="false" ht="15" hidden="false" customHeight="false" outlineLevel="0" collapsed="false">
      <c r="A7046" s="8" t="s">
        <v>352</v>
      </c>
      <c r="B7046" s="8" t="s">
        <v>353</v>
      </c>
      <c r="C7046" s="8" t="s">
        <v>7390</v>
      </c>
      <c r="D7046" s="8" t="n">
        <v>2019</v>
      </c>
      <c r="E7046" s="19" t="n">
        <v>0</v>
      </c>
      <c r="F7046" s="19" t="n">
        <v>44</v>
      </c>
    </row>
    <row r="7047" customFormat="false" ht="15" hidden="false" customHeight="false" outlineLevel="0" collapsed="false">
      <c r="A7047" s="8" t="s">
        <v>352</v>
      </c>
      <c r="B7047" s="8" t="s">
        <v>353</v>
      </c>
      <c r="C7047" s="8" t="s">
        <v>7391</v>
      </c>
      <c r="D7047" s="8" t="n">
        <v>2019</v>
      </c>
      <c r="E7047" s="19" t="n">
        <v>0</v>
      </c>
      <c r="F7047" s="19" t="n">
        <v>44</v>
      </c>
    </row>
    <row r="7048" customFormat="false" ht="15" hidden="false" customHeight="false" outlineLevel="0" collapsed="false">
      <c r="A7048" s="8" t="s">
        <v>352</v>
      </c>
      <c r="B7048" s="8" t="s">
        <v>353</v>
      </c>
      <c r="C7048" s="8" t="s">
        <v>7392</v>
      </c>
      <c r="D7048" s="8" t="n">
        <v>2019</v>
      </c>
      <c r="E7048" s="19" t="n">
        <v>0</v>
      </c>
      <c r="F7048" s="19" t="n">
        <v>44</v>
      </c>
    </row>
    <row r="7049" customFormat="false" ht="15" hidden="false" customHeight="false" outlineLevel="0" collapsed="false">
      <c r="A7049" s="8" t="s">
        <v>352</v>
      </c>
      <c r="B7049" s="8" t="s">
        <v>353</v>
      </c>
      <c r="C7049" s="8" t="s">
        <v>7393</v>
      </c>
      <c r="D7049" s="8" t="n">
        <v>2019</v>
      </c>
      <c r="E7049" s="19" t="n">
        <v>0</v>
      </c>
      <c r="F7049" s="19" t="n">
        <v>46</v>
      </c>
    </row>
    <row r="7050" customFormat="false" ht="15" hidden="false" customHeight="false" outlineLevel="0" collapsed="false">
      <c r="A7050" s="8" t="s">
        <v>352</v>
      </c>
      <c r="B7050" s="8" t="s">
        <v>353</v>
      </c>
      <c r="C7050" s="8" t="s">
        <v>7394</v>
      </c>
      <c r="D7050" s="8" t="n">
        <v>2019</v>
      </c>
      <c r="E7050" s="19" t="n">
        <v>0</v>
      </c>
      <c r="F7050" s="19" t="n">
        <v>45</v>
      </c>
    </row>
    <row r="7051" customFormat="false" ht="15" hidden="false" customHeight="false" outlineLevel="0" collapsed="false">
      <c r="A7051" s="8" t="s">
        <v>352</v>
      </c>
      <c r="B7051" s="8" t="s">
        <v>353</v>
      </c>
      <c r="C7051" s="8" t="s">
        <v>7395</v>
      </c>
      <c r="D7051" s="8" t="n">
        <v>2019</v>
      </c>
      <c r="E7051" s="19" t="n">
        <v>0</v>
      </c>
      <c r="F7051" s="19" t="n">
        <v>45</v>
      </c>
    </row>
    <row r="7052" customFormat="false" ht="15" hidden="false" customHeight="false" outlineLevel="0" collapsed="false">
      <c r="A7052" s="8" t="s">
        <v>352</v>
      </c>
      <c r="B7052" s="8" t="s">
        <v>353</v>
      </c>
      <c r="C7052" s="8" t="s">
        <v>7396</v>
      </c>
      <c r="D7052" s="8" t="n">
        <v>2019</v>
      </c>
      <c r="E7052" s="19" t="n">
        <v>0</v>
      </c>
      <c r="F7052" s="19" t="n">
        <v>44</v>
      </c>
    </row>
    <row r="7053" customFormat="false" ht="15" hidden="false" customHeight="false" outlineLevel="0" collapsed="false">
      <c r="A7053" s="8" t="s">
        <v>352</v>
      </c>
      <c r="B7053" s="8" t="s">
        <v>353</v>
      </c>
      <c r="C7053" s="8" t="s">
        <v>7397</v>
      </c>
      <c r="D7053" s="8" t="n">
        <v>2019</v>
      </c>
      <c r="E7053" s="19" t="n">
        <v>0</v>
      </c>
      <c r="F7053" s="19" t="n">
        <v>44</v>
      </c>
    </row>
    <row r="7054" customFormat="false" ht="15" hidden="false" customHeight="false" outlineLevel="0" collapsed="false">
      <c r="A7054" s="8" t="s">
        <v>352</v>
      </c>
      <c r="B7054" s="8" t="s">
        <v>353</v>
      </c>
      <c r="C7054" s="8" t="s">
        <v>7398</v>
      </c>
      <c r="D7054" s="8" t="n">
        <v>2019</v>
      </c>
      <c r="E7054" s="19" t="n">
        <v>0</v>
      </c>
      <c r="F7054" s="19" t="n">
        <v>42</v>
      </c>
    </row>
    <row r="7055" customFormat="false" ht="15" hidden="false" customHeight="false" outlineLevel="0" collapsed="false">
      <c r="A7055" s="8" t="s">
        <v>352</v>
      </c>
      <c r="B7055" s="8" t="s">
        <v>353</v>
      </c>
      <c r="C7055" s="8" t="s">
        <v>7399</v>
      </c>
      <c r="D7055" s="8" t="n">
        <v>2019</v>
      </c>
      <c r="E7055" s="19" t="n">
        <v>10.922</v>
      </c>
      <c r="F7055" s="19" t="n">
        <v>36</v>
      </c>
    </row>
    <row r="7056" customFormat="false" ht="15" hidden="false" customHeight="false" outlineLevel="0" collapsed="false">
      <c r="A7056" s="8" t="s">
        <v>352</v>
      </c>
      <c r="B7056" s="8" t="s">
        <v>353</v>
      </c>
      <c r="C7056" s="8" t="s">
        <v>7400</v>
      </c>
      <c r="D7056" s="8" t="n">
        <v>2019</v>
      </c>
      <c r="E7056" s="19" t="n">
        <v>0</v>
      </c>
      <c r="F7056" s="19" t="n">
        <v>37</v>
      </c>
    </row>
    <row r="7057" customFormat="false" ht="15" hidden="false" customHeight="false" outlineLevel="0" collapsed="false">
      <c r="A7057" s="8" t="s">
        <v>352</v>
      </c>
      <c r="B7057" s="8" t="s">
        <v>353</v>
      </c>
      <c r="C7057" s="8" t="s">
        <v>7401</v>
      </c>
      <c r="D7057" s="8" t="n">
        <v>2019</v>
      </c>
      <c r="E7057" s="19" t="n">
        <v>3.048</v>
      </c>
      <c r="F7057" s="19" t="n">
        <v>34.6111111111111</v>
      </c>
    </row>
    <row r="7058" customFormat="false" ht="15" hidden="false" customHeight="false" outlineLevel="0" collapsed="false">
      <c r="A7058" s="8" t="s">
        <v>352</v>
      </c>
      <c r="B7058" s="8" t="s">
        <v>353</v>
      </c>
      <c r="C7058" s="8" t="s">
        <v>7402</v>
      </c>
      <c r="D7058" s="8" t="n">
        <v>2019</v>
      </c>
      <c r="E7058" s="19" t="n">
        <v>18.034</v>
      </c>
      <c r="F7058" s="19" t="n">
        <v>37</v>
      </c>
    </row>
    <row r="7059" customFormat="false" ht="15" hidden="false" customHeight="false" outlineLevel="0" collapsed="false">
      <c r="A7059" s="8" t="s">
        <v>352</v>
      </c>
      <c r="B7059" s="8" t="s">
        <v>353</v>
      </c>
      <c r="C7059" s="8" t="s">
        <v>7403</v>
      </c>
      <c r="D7059" s="8" t="n">
        <v>2019</v>
      </c>
      <c r="E7059" s="19" t="n">
        <v>0.254</v>
      </c>
      <c r="F7059" s="19" t="n">
        <v>35</v>
      </c>
    </row>
    <row r="7060" customFormat="false" ht="15" hidden="false" customHeight="false" outlineLevel="0" collapsed="false">
      <c r="A7060" s="8" t="s">
        <v>352</v>
      </c>
      <c r="B7060" s="8" t="s">
        <v>353</v>
      </c>
      <c r="C7060" s="8" t="s">
        <v>7404</v>
      </c>
      <c r="D7060" s="8" t="n">
        <v>2019</v>
      </c>
      <c r="E7060" s="19" t="n">
        <v>7.874</v>
      </c>
      <c r="F7060" s="19" t="n">
        <v>32</v>
      </c>
    </row>
    <row r="7061" customFormat="false" ht="15" hidden="false" customHeight="false" outlineLevel="0" collapsed="false">
      <c r="A7061" s="8" t="s">
        <v>352</v>
      </c>
      <c r="B7061" s="8" t="s">
        <v>353</v>
      </c>
      <c r="C7061" s="8" t="s">
        <v>7405</v>
      </c>
      <c r="D7061" s="8" t="n">
        <v>2019</v>
      </c>
      <c r="E7061" s="19" t="n">
        <v>53.086</v>
      </c>
      <c r="F7061" s="19" t="n">
        <v>36</v>
      </c>
    </row>
    <row r="7062" customFormat="false" ht="15" hidden="false" customHeight="false" outlineLevel="0" collapsed="false">
      <c r="A7062" s="8" t="s">
        <v>352</v>
      </c>
      <c r="B7062" s="8" t="s">
        <v>353</v>
      </c>
      <c r="C7062" s="8" t="s">
        <v>7406</v>
      </c>
      <c r="D7062" s="8" t="n">
        <v>2019</v>
      </c>
      <c r="E7062" s="19" t="n">
        <v>0</v>
      </c>
      <c r="F7062" s="19" t="n">
        <v>37</v>
      </c>
    </row>
    <row r="7063" customFormat="false" ht="15" hidden="false" customHeight="false" outlineLevel="0" collapsed="false">
      <c r="A7063" s="8" t="s">
        <v>352</v>
      </c>
      <c r="B7063" s="8" t="s">
        <v>353</v>
      </c>
      <c r="C7063" s="8" t="s">
        <v>7407</v>
      </c>
      <c r="D7063" s="8" t="n">
        <v>2019</v>
      </c>
      <c r="E7063" s="19" t="n">
        <v>0</v>
      </c>
      <c r="F7063" s="19" t="n">
        <v>39</v>
      </c>
    </row>
    <row r="7064" customFormat="false" ht="15" hidden="false" customHeight="false" outlineLevel="0" collapsed="false">
      <c r="A7064" s="8" t="s">
        <v>352</v>
      </c>
      <c r="B7064" s="8" t="s">
        <v>353</v>
      </c>
      <c r="C7064" s="8" t="s">
        <v>7408</v>
      </c>
      <c r="D7064" s="8" t="n">
        <v>2019</v>
      </c>
      <c r="E7064" s="19" t="n">
        <v>0</v>
      </c>
      <c r="F7064" s="19" t="n">
        <v>40</v>
      </c>
    </row>
    <row r="7065" customFormat="false" ht="15" hidden="false" customHeight="false" outlineLevel="0" collapsed="false">
      <c r="A7065" s="8" t="s">
        <v>352</v>
      </c>
      <c r="B7065" s="8" t="s">
        <v>353</v>
      </c>
      <c r="C7065" s="8" t="s">
        <v>7409</v>
      </c>
      <c r="D7065" s="8" t="n">
        <v>2019</v>
      </c>
      <c r="F7065" s="19" t="n">
        <v>40</v>
      </c>
    </row>
    <row r="7066" customFormat="false" ht="15" hidden="false" customHeight="false" outlineLevel="0" collapsed="false">
      <c r="A7066" s="8" t="s">
        <v>352</v>
      </c>
      <c r="B7066" s="8" t="s">
        <v>353</v>
      </c>
      <c r="C7066" s="8" t="s">
        <v>7410</v>
      </c>
      <c r="D7066" s="8" t="n">
        <v>2019</v>
      </c>
      <c r="E7066" s="19" t="n">
        <v>14.986</v>
      </c>
      <c r="F7066" s="19" t="n">
        <v>33.3888888888889</v>
      </c>
    </row>
    <row r="7067" customFormat="false" ht="15" hidden="false" customHeight="false" outlineLevel="0" collapsed="false">
      <c r="A7067" s="8" t="s">
        <v>352</v>
      </c>
      <c r="B7067" s="8" t="s">
        <v>353</v>
      </c>
      <c r="C7067" s="8" t="s">
        <v>7411</v>
      </c>
      <c r="D7067" s="8" t="n">
        <v>2019</v>
      </c>
      <c r="E7067" s="19" t="n">
        <v>2.032</v>
      </c>
      <c r="F7067" s="19" t="n">
        <v>35</v>
      </c>
    </row>
    <row r="7068" customFormat="false" ht="15" hidden="false" customHeight="false" outlineLevel="0" collapsed="false">
      <c r="A7068" s="8" t="s">
        <v>352</v>
      </c>
      <c r="B7068" s="8" t="s">
        <v>353</v>
      </c>
      <c r="C7068" s="8" t="s">
        <v>7412</v>
      </c>
      <c r="D7068" s="8" t="n">
        <v>2019</v>
      </c>
      <c r="E7068" s="19" t="n">
        <v>0</v>
      </c>
      <c r="F7068" s="19" t="n">
        <v>35</v>
      </c>
    </row>
    <row r="7069" customFormat="false" ht="15" hidden="false" customHeight="false" outlineLevel="0" collapsed="false">
      <c r="A7069" s="8" t="s">
        <v>352</v>
      </c>
      <c r="B7069" s="8" t="s">
        <v>353</v>
      </c>
      <c r="C7069" s="8" t="s">
        <v>7413</v>
      </c>
      <c r="D7069" s="8" t="n">
        <v>2019</v>
      </c>
      <c r="F7069" s="19" t="n">
        <v>37</v>
      </c>
    </row>
    <row r="7070" customFormat="false" ht="15" hidden="false" customHeight="false" outlineLevel="0" collapsed="false">
      <c r="A7070" s="8" t="s">
        <v>352</v>
      </c>
      <c r="B7070" s="8" t="s">
        <v>353</v>
      </c>
      <c r="C7070" s="8" t="s">
        <v>7414</v>
      </c>
      <c r="D7070" s="8" t="n">
        <v>2019</v>
      </c>
      <c r="E7070" s="19" t="n">
        <v>0.254</v>
      </c>
      <c r="F7070" s="19" t="n">
        <v>34</v>
      </c>
    </row>
    <row r="7071" customFormat="false" ht="15" hidden="false" customHeight="false" outlineLevel="0" collapsed="false">
      <c r="A7071" s="8" t="s">
        <v>352</v>
      </c>
      <c r="B7071" s="8" t="s">
        <v>353</v>
      </c>
      <c r="C7071" s="8" t="s">
        <v>7415</v>
      </c>
      <c r="D7071" s="8" t="n">
        <v>2019</v>
      </c>
      <c r="E7071" s="19" t="n">
        <v>0</v>
      </c>
      <c r="F7071" s="19" t="n">
        <v>34.6111111111111</v>
      </c>
    </row>
    <row r="7072" customFormat="false" ht="15" hidden="false" customHeight="false" outlineLevel="0" collapsed="false">
      <c r="A7072" s="8" t="s">
        <v>352</v>
      </c>
      <c r="B7072" s="8" t="s">
        <v>353</v>
      </c>
      <c r="C7072" s="8" t="s">
        <v>7416</v>
      </c>
      <c r="D7072" s="8" t="n">
        <v>2019</v>
      </c>
      <c r="E7072" s="19" t="n">
        <v>0</v>
      </c>
      <c r="F7072" s="19" t="n">
        <v>38</v>
      </c>
    </row>
    <row r="7073" customFormat="false" ht="15" hidden="false" customHeight="false" outlineLevel="0" collapsed="false">
      <c r="A7073" s="8" t="s">
        <v>352</v>
      </c>
      <c r="B7073" s="8" t="s">
        <v>353</v>
      </c>
      <c r="C7073" s="8" t="s">
        <v>7417</v>
      </c>
      <c r="D7073" s="8" t="n">
        <v>2019</v>
      </c>
      <c r="E7073" s="19" t="n">
        <v>0</v>
      </c>
      <c r="F7073" s="19" t="n">
        <v>38</v>
      </c>
    </row>
    <row r="7074" customFormat="false" ht="15" hidden="false" customHeight="false" outlineLevel="0" collapsed="false">
      <c r="A7074" s="8" t="s">
        <v>352</v>
      </c>
      <c r="B7074" s="8" t="s">
        <v>353</v>
      </c>
      <c r="C7074" s="8" t="s">
        <v>7418</v>
      </c>
      <c r="D7074" s="8" t="n">
        <v>2019</v>
      </c>
      <c r="F7074" s="19" t="n">
        <v>38</v>
      </c>
    </row>
    <row r="7075" customFormat="false" ht="15" hidden="false" customHeight="false" outlineLevel="0" collapsed="false">
      <c r="A7075" s="8" t="s">
        <v>352</v>
      </c>
      <c r="B7075" s="8" t="s">
        <v>353</v>
      </c>
      <c r="C7075" s="8" t="s">
        <v>7419</v>
      </c>
      <c r="D7075" s="8" t="n">
        <v>2019</v>
      </c>
      <c r="F7075" s="19" t="n">
        <v>37</v>
      </c>
    </row>
    <row r="7076" customFormat="false" ht="15" hidden="false" customHeight="false" outlineLevel="0" collapsed="false">
      <c r="A7076" s="8" t="s">
        <v>352</v>
      </c>
      <c r="B7076" s="8" t="s">
        <v>353</v>
      </c>
      <c r="C7076" s="8" t="s">
        <v>7420</v>
      </c>
      <c r="D7076" s="8" t="n">
        <v>2019</v>
      </c>
      <c r="E7076" s="19" t="n">
        <v>2.032</v>
      </c>
      <c r="F7076" s="19" t="n">
        <v>31</v>
      </c>
    </row>
    <row r="7077" customFormat="false" ht="15" hidden="false" customHeight="false" outlineLevel="0" collapsed="false">
      <c r="A7077" s="8" t="s">
        <v>352</v>
      </c>
      <c r="B7077" s="8" t="s">
        <v>353</v>
      </c>
      <c r="C7077" s="8" t="s">
        <v>7421</v>
      </c>
      <c r="D7077" s="8" t="n">
        <v>2019</v>
      </c>
      <c r="E7077" s="19" t="n">
        <v>2.032</v>
      </c>
      <c r="F7077" s="19" t="n">
        <v>34.2222222222222</v>
      </c>
    </row>
    <row r="7078" customFormat="false" ht="15" hidden="false" customHeight="false" outlineLevel="0" collapsed="false">
      <c r="A7078" s="8" t="s">
        <v>352</v>
      </c>
      <c r="B7078" s="8" t="s">
        <v>353</v>
      </c>
      <c r="C7078" s="8" t="s">
        <v>7422</v>
      </c>
      <c r="D7078" s="8" t="n">
        <v>2019</v>
      </c>
      <c r="E7078" s="19" t="n">
        <v>11.938</v>
      </c>
      <c r="F7078" s="19" t="n">
        <v>34</v>
      </c>
    </row>
    <row r="7079" customFormat="false" ht="15" hidden="false" customHeight="false" outlineLevel="0" collapsed="false">
      <c r="A7079" s="8" t="s">
        <v>352</v>
      </c>
      <c r="B7079" s="8" t="s">
        <v>353</v>
      </c>
      <c r="C7079" s="8" t="s">
        <v>7423</v>
      </c>
      <c r="D7079" s="8" t="n">
        <v>2019</v>
      </c>
      <c r="E7079" s="19" t="n">
        <v>3.048</v>
      </c>
      <c r="F7079" s="19" t="n">
        <v>33.6111111111111</v>
      </c>
    </row>
    <row r="7080" customFormat="false" ht="15" hidden="false" customHeight="false" outlineLevel="0" collapsed="false">
      <c r="A7080" s="8" t="s">
        <v>352</v>
      </c>
      <c r="B7080" s="8" t="s">
        <v>353</v>
      </c>
      <c r="C7080" s="8" t="s">
        <v>7424</v>
      </c>
      <c r="D7080" s="8" t="n">
        <v>2019</v>
      </c>
      <c r="E7080" s="19" t="n">
        <v>0</v>
      </c>
      <c r="F7080" s="19" t="n">
        <v>37</v>
      </c>
    </row>
    <row r="7081" customFormat="false" ht="15" hidden="false" customHeight="false" outlineLevel="0" collapsed="false">
      <c r="A7081" s="8" t="s">
        <v>352</v>
      </c>
      <c r="B7081" s="8" t="s">
        <v>353</v>
      </c>
      <c r="C7081" s="8" t="s">
        <v>7425</v>
      </c>
      <c r="D7081" s="8" t="n">
        <v>2019</v>
      </c>
      <c r="E7081" s="19" t="n">
        <v>0</v>
      </c>
      <c r="F7081" s="19" t="n">
        <v>37</v>
      </c>
    </row>
    <row r="7082" customFormat="false" ht="15" hidden="false" customHeight="false" outlineLevel="0" collapsed="false">
      <c r="A7082" s="8" t="s">
        <v>352</v>
      </c>
      <c r="B7082" s="8" t="s">
        <v>353</v>
      </c>
      <c r="C7082" s="8" t="s">
        <v>7426</v>
      </c>
      <c r="D7082" s="8" t="n">
        <v>2019</v>
      </c>
      <c r="E7082" s="19" t="n">
        <v>0</v>
      </c>
      <c r="F7082" s="19" t="n">
        <v>38</v>
      </c>
    </row>
    <row r="7083" customFormat="false" ht="15" hidden="false" customHeight="false" outlineLevel="0" collapsed="false">
      <c r="A7083" s="8" t="s">
        <v>352</v>
      </c>
      <c r="B7083" s="8" t="s">
        <v>353</v>
      </c>
      <c r="C7083" s="8" t="s">
        <v>7427</v>
      </c>
      <c r="D7083" s="8" t="n">
        <v>2019</v>
      </c>
      <c r="E7083" s="19" t="n">
        <v>0</v>
      </c>
      <c r="F7083" s="19" t="n">
        <v>39</v>
      </c>
    </row>
    <row r="7084" customFormat="false" ht="15" hidden="false" customHeight="false" outlineLevel="0" collapsed="false">
      <c r="A7084" s="8" t="s">
        <v>352</v>
      </c>
      <c r="B7084" s="8" t="s">
        <v>353</v>
      </c>
      <c r="C7084" s="8" t="s">
        <v>7428</v>
      </c>
      <c r="D7084" s="8" t="n">
        <v>2019</v>
      </c>
      <c r="E7084" s="19" t="n">
        <v>0</v>
      </c>
      <c r="F7084" s="19" t="n">
        <v>39</v>
      </c>
    </row>
    <row r="7085" customFormat="false" ht="15" hidden="false" customHeight="false" outlineLevel="0" collapsed="false">
      <c r="A7085" s="8" t="s">
        <v>352</v>
      </c>
      <c r="B7085" s="8" t="s">
        <v>353</v>
      </c>
      <c r="C7085" s="8" t="s">
        <v>7429</v>
      </c>
      <c r="D7085" s="8" t="n">
        <v>2019</v>
      </c>
      <c r="E7085" s="19" t="n">
        <v>0</v>
      </c>
      <c r="F7085" s="19" t="n">
        <v>40</v>
      </c>
    </row>
    <row r="7086" customFormat="false" ht="15" hidden="false" customHeight="false" outlineLevel="0" collapsed="false">
      <c r="A7086" s="8" t="s">
        <v>352</v>
      </c>
      <c r="B7086" s="8" t="s">
        <v>353</v>
      </c>
      <c r="C7086" s="8" t="s">
        <v>7430</v>
      </c>
      <c r="D7086" s="8" t="n">
        <v>2019</v>
      </c>
      <c r="E7086" s="19" t="n">
        <v>0</v>
      </c>
      <c r="F7086" s="19" t="n">
        <v>39</v>
      </c>
    </row>
    <row r="7087" customFormat="false" ht="15" hidden="false" customHeight="false" outlineLevel="0" collapsed="false">
      <c r="A7087" s="8" t="s">
        <v>352</v>
      </c>
      <c r="B7087" s="8" t="s">
        <v>353</v>
      </c>
      <c r="C7087" s="8" t="s">
        <v>7431</v>
      </c>
      <c r="D7087" s="8" t="n">
        <v>2019</v>
      </c>
      <c r="E7087" s="19" t="n">
        <v>0</v>
      </c>
      <c r="F7087" s="19" t="n">
        <v>39</v>
      </c>
    </row>
    <row r="7088" customFormat="false" ht="15" hidden="false" customHeight="false" outlineLevel="0" collapsed="false">
      <c r="A7088" s="8" t="s">
        <v>352</v>
      </c>
      <c r="B7088" s="8" t="s">
        <v>353</v>
      </c>
      <c r="C7088" s="8" t="s">
        <v>7432</v>
      </c>
      <c r="D7088" s="8" t="n">
        <v>2019</v>
      </c>
      <c r="E7088" s="19" t="n">
        <v>0</v>
      </c>
      <c r="F7088" s="19" t="n">
        <v>39</v>
      </c>
    </row>
    <row r="7089" customFormat="false" ht="15" hidden="false" customHeight="false" outlineLevel="0" collapsed="false">
      <c r="A7089" s="8" t="s">
        <v>352</v>
      </c>
      <c r="B7089" s="8" t="s">
        <v>353</v>
      </c>
      <c r="C7089" s="8" t="s">
        <v>7433</v>
      </c>
      <c r="D7089" s="8" t="n">
        <v>2019</v>
      </c>
      <c r="E7089" s="19" t="n">
        <v>0</v>
      </c>
      <c r="F7089" s="19" t="n">
        <v>38</v>
      </c>
    </row>
    <row r="7090" customFormat="false" ht="15" hidden="false" customHeight="false" outlineLevel="0" collapsed="false">
      <c r="A7090" s="8" t="s">
        <v>352</v>
      </c>
      <c r="B7090" s="8" t="s">
        <v>353</v>
      </c>
      <c r="C7090" s="8" t="s">
        <v>7434</v>
      </c>
      <c r="D7090" s="8" t="n">
        <v>2019</v>
      </c>
      <c r="E7090" s="19" t="n">
        <v>0</v>
      </c>
      <c r="F7090" s="19" t="n">
        <v>37.3888888888889</v>
      </c>
    </row>
    <row r="7091" customFormat="false" ht="15" hidden="false" customHeight="false" outlineLevel="0" collapsed="false">
      <c r="A7091" s="8" t="s">
        <v>352</v>
      </c>
      <c r="B7091" s="8" t="s">
        <v>353</v>
      </c>
      <c r="C7091" s="8" t="s">
        <v>7435</v>
      </c>
      <c r="D7091" s="8" t="n">
        <v>2019</v>
      </c>
      <c r="E7091" s="19" t="n">
        <v>0</v>
      </c>
      <c r="F7091" s="19" t="n">
        <v>39</v>
      </c>
    </row>
    <row r="7092" customFormat="false" ht="15" hidden="false" customHeight="false" outlineLevel="0" collapsed="false">
      <c r="A7092" s="8" t="s">
        <v>352</v>
      </c>
      <c r="B7092" s="8" t="s">
        <v>353</v>
      </c>
      <c r="C7092" s="8" t="s">
        <v>7436</v>
      </c>
      <c r="D7092" s="8" t="n">
        <v>2019</v>
      </c>
      <c r="E7092" s="19" t="n">
        <v>0</v>
      </c>
      <c r="F7092" s="19" t="n">
        <v>41</v>
      </c>
    </row>
    <row r="7093" customFormat="false" ht="15" hidden="false" customHeight="false" outlineLevel="0" collapsed="false">
      <c r="A7093" s="8" t="s">
        <v>352</v>
      </c>
      <c r="B7093" s="8" t="s">
        <v>353</v>
      </c>
      <c r="C7093" s="8" t="s">
        <v>7437</v>
      </c>
      <c r="D7093" s="8" t="n">
        <v>2019</v>
      </c>
      <c r="E7093" s="19" t="n">
        <v>0</v>
      </c>
      <c r="F7093" s="19" t="n">
        <v>38</v>
      </c>
    </row>
    <row r="7094" customFormat="false" ht="15" hidden="false" customHeight="false" outlineLevel="0" collapsed="false">
      <c r="A7094" s="8" t="s">
        <v>352</v>
      </c>
      <c r="B7094" s="8" t="s">
        <v>353</v>
      </c>
      <c r="C7094" s="8" t="s">
        <v>7438</v>
      </c>
      <c r="D7094" s="8" t="n">
        <v>2019</v>
      </c>
      <c r="E7094" s="19" t="n">
        <v>0.254</v>
      </c>
      <c r="F7094" s="19" t="n">
        <v>39</v>
      </c>
    </row>
    <row r="7095" customFormat="false" ht="15" hidden="false" customHeight="false" outlineLevel="0" collapsed="false">
      <c r="A7095" s="8" t="s">
        <v>352</v>
      </c>
      <c r="B7095" s="8" t="s">
        <v>353</v>
      </c>
      <c r="C7095" s="8" t="s">
        <v>7439</v>
      </c>
      <c r="D7095" s="8" t="n">
        <v>2019</v>
      </c>
      <c r="E7095" s="19" t="n">
        <v>4.064</v>
      </c>
      <c r="F7095" s="19" t="n">
        <v>40</v>
      </c>
    </row>
    <row r="7096" customFormat="false" ht="15" hidden="false" customHeight="false" outlineLevel="0" collapsed="false">
      <c r="A7096" s="8" t="s">
        <v>352</v>
      </c>
      <c r="B7096" s="8" t="s">
        <v>353</v>
      </c>
      <c r="C7096" s="8" t="s">
        <v>7440</v>
      </c>
      <c r="D7096" s="8" t="n">
        <v>2019</v>
      </c>
      <c r="E7096" s="19" t="n">
        <v>0</v>
      </c>
      <c r="F7096" s="19" t="n">
        <v>40</v>
      </c>
    </row>
    <row r="7097" customFormat="false" ht="15" hidden="false" customHeight="false" outlineLevel="0" collapsed="false">
      <c r="A7097" s="8" t="s">
        <v>352</v>
      </c>
      <c r="B7097" s="8" t="s">
        <v>353</v>
      </c>
      <c r="C7097" s="8" t="s">
        <v>7441</v>
      </c>
      <c r="D7097" s="8" t="n">
        <v>2019</v>
      </c>
      <c r="E7097" s="19" t="n">
        <v>4.064</v>
      </c>
      <c r="F7097" s="19" t="n">
        <v>35</v>
      </c>
    </row>
    <row r="7098" customFormat="false" ht="15" hidden="false" customHeight="false" outlineLevel="0" collapsed="false">
      <c r="A7098" s="8" t="s">
        <v>352</v>
      </c>
      <c r="B7098" s="8" t="s">
        <v>353</v>
      </c>
      <c r="C7098" s="8" t="s">
        <v>7442</v>
      </c>
      <c r="D7098" s="8" t="n">
        <v>2019</v>
      </c>
      <c r="E7098" s="19" t="n">
        <v>0.254</v>
      </c>
      <c r="F7098" s="19" t="n">
        <v>34</v>
      </c>
    </row>
    <row r="7099" customFormat="false" ht="15" hidden="false" customHeight="false" outlineLevel="0" collapsed="false">
      <c r="A7099" s="8" t="s">
        <v>352</v>
      </c>
      <c r="B7099" s="8" t="s">
        <v>353</v>
      </c>
      <c r="C7099" s="8" t="s">
        <v>7443</v>
      </c>
      <c r="D7099" s="8" t="n">
        <v>2019</v>
      </c>
      <c r="E7099" s="19" t="n">
        <v>21.082</v>
      </c>
      <c r="F7099" s="19" t="n">
        <v>34</v>
      </c>
    </row>
    <row r="7100" customFormat="false" ht="15" hidden="false" customHeight="false" outlineLevel="0" collapsed="false">
      <c r="A7100" s="8" t="s">
        <v>352</v>
      </c>
      <c r="B7100" s="8" t="s">
        <v>353</v>
      </c>
      <c r="C7100" s="8" t="s">
        <v>7444</v>
      </c>
      <c r="D7100" s="8" t="n">
        <v>2019</v>
      </c>
      <c r="E7100" s="19" t="n">
        <v>10.922</v>
      </c>
      <c r="F7100" s="19" t="n">
        <v>33</v>
      </c>
    </row>
    <row r="7101" customFormat="false" ht="15" hidden="false" customHeight="false" outlineLevel="0" collapsed="false">
      <c r="A7101" s="8" t="s">
        <v>352</v>
      </c>
      <c r="B7101" s="8" t="s">
        <v>353</v>
      </c>
      <c r="C7101" s="8" t="s">
        <v>7445</v>
      </c>
      <c r="D7101" s="8" t="n">
        <v>2019</v>
      </c>
      <c r="E7101" s="19" t="n">
        <v>8.89</v>
      </c>
      <c r="F7101" s="19" t="n">
        <v>29.6111111111111</v>
      </c>
    </row>
    <row r="7102" customFormat="false" ht="15" hidden="false" customHeight="false" outlineLevel="0" collapsed="false">
      <c r="A7102" s="8" t="s">
        <v>352</v>
      </c>
      <c r="B7102" s="8" t="s">
        <v>353</v>
      </c>
      <c r="C7102" s="8" t="s">
        <v>7446</v>
      </c>
      <c r="D7102" s="8" t="n">
        <v>2019</v>
      </c>
      <c r="E7102" s="19" t="n">
        <v>4.064</v>
      </c>
      <c r="F7102" s="19" t="n">
        <v>28</v>
      </c>
    </row>
    <row r="7103" customFormat="false" ht="15" hidden="false" customHeight="false" outlineLevel="0" collapsed="false">
      <c r="A7103" s="8" t="s">
        <v>352</v>
      </c>
      <c r="B7103" s="8" t="s">
        <v>353</v>
      </c>
      <c r="C7103" s="8" t="s">
        <v>7447</v>
      </c>
      <c r="D7103" s="8" t="n">
        <v>2019</v>
      </c>
      <c r="E7103" s="19" t="n">
        <v>19.05</v>
      </c>
      <c r="F7103" s="19" t="n">
        <v>28.3888888888889</v>
      </c>
    </row>
    <row r="7104" customFormat="false" ht="15" hidden="false" customHeight="false" outlineLevel="0" collapsed="false">
      <c r="A7104" s="8" t="s">
        <v>352</v>
      </c>
      <c r="B7104" s="8" t="s">
        <v>353</v>
      </c>
      <c r="C7104" s="8" t="s">
        <v>7448</v>
      </c>
      <c r="D7104" s="8" t="n">
        <v>2019</v>
      </c>
      <c r="E7104" s="19" t="n">
        <v>40.894</v>
      </c>
      <c r="F7104" s="19" t="n">
        <v>27.3888888888889</v>
      </c>
    </row>
    <row r="7105" customFormat="false" ht="15" hidden="false" customHeight="false" outlineLevel="0" collapsed="false">
      <c r="A7105" s="8" t="s">
        <v>352</v>
      </c>
      <c r="B7105" s="8" t="s">
        <v>353</v>
      </c>
      <c r="C7105" s="8" t="s">
        <v>7449</v>
      </c>
      <c r="D7105" s="8" t="n">
        <v>2019</v>
      </c>
      <c r="E7105" s="19" t="n">
        <v>6.096</v>
      </c>
      <c r="F7105" s="19" t="n">
        <v>31.2222222222222</v>
      </c>
    </row>
    <row r="7106" customFormat="false" ht="15" hidden="false" customHeight="false" outlineLevel="0" collapsed="false">
      <c r="A7106" s="8" t="s">
        <v>352</v>
      </c>
      <c r="B7106" s="8" t="s">
        <v>353</v>
      </c>
      <c r="C7106" s="8" t="s">
        <v>7450</v>
      </c>
      <c r="D7106" s="8" t="n">
        <v>2019</v>
      </c>
      <c r="E7106" s="19" t="n">
        <v>1.016</v>
      </c>
      <c r="F7106" s="19" t="n">
        <v>31</v>
      </c>
    </row>
    <row r="7107" customFormat="false" ht="15" hidden="false" customHeight="false" outlineLevel="0" collapsed="false">
      <c r="A7107" s="8" t="s">
        <v>352</v>
      </c>
      <c r="B7107" s="8" t="s">
        <v>353</v>
      </c>
      <c r="C7107" s="8" t="s">
        <v>7451</v>
      </c>
      <c r="D7107" s="8" t="n">
        <v>2019</v>
      </c>
      <c r="E7107" s="19" t="n">
        <v>54.102</v>
      </c>
      <c r="F7107" s="19" t="n">
        <v>31</v>
      </c>
    </row>
    <row r="7108" customFormat="false" ht="15" hidden="false" customHeight="false" outlineLevel="0" collapsed="false">
      <c r="A7108" s="8" t="s">
        <v>352</v>
      </c>
      <c r="B7108" s="8" t="s">
        <v>353</v>
      </c>
      <c r="C7108" s="8" t="s">
        <v>7452</v>
      </c>
      <c r="D7108" s="8" t="n">
        <v>2019</v>
      </c>
      <c r="E7108" s="19" t="n">
        <v>3.048</v>
      </c>
      <c r="F7108" s="19" t="n">
        <v>33</v>
      </c>
    </row>
    <row r="7109" customFormat="false" ht="15" hidden="false" customHeight="false" outlineLevel="0" collapsed="false">
      <c r="A7109" s="8" t="s">
        <v>352</v>
      </c>
      <c r="B7109" s="8" t="s">
        <v>353</v>
      </c>
      <c r="C7109" s="8" t="s">
        <v>7453</v>
      </c>
      <c r="D7109" s="8" t="n">
        <v>2019</v>
      </c>
      <c r="E7109" s="19" t="n">
        <v>0</v>
      </c>
      <c r="F7109" s="19" t="n">
        <v>33.2222222222222</v>
      </c>
    </row>
    <row r="7110" customFormat="false" ht="15" hidden="false" customHeight="false" outlineLevel="0" collapsed="false">
      <c r="A7110" s="8" t="s">
        <v>352</v>
      </c>
      <c r="B7110" s="8" t="s">
        <v>353</v>
      </c>
      <c r="C7110" s="8" t="s">
        <v>7454</v>
      </c>
      <c r="D7110" s="8" t="n">
        <v>2019</v>
      </c>
      <c r="E7110" s="19" t="n">
        <v>0.254</v>
      </c>
      <c r="F7110" s="19" t="n">
        <v>31</v>
      </c>
    </row>
    <row r="7111" customFormat="false" ht="15" hidden="false" customHeight="false" outlineLevel="0" collapsed="false">
      <c r="A7111" s="8" t="s">
        <v>352</v>
      </c>
      <c r="B7111" s="8" t="s">
        <v>353</v>
      </c>
      <c r="C7111" s="8" t="s">
        <v>7455</v>
      </c>
      <c r="D7111" s="8" t="n">
        <v>2019</v>
      </c>
      <c r="E7111" s="19" t="n">
        <v>0</v>
      </c>
      <c r="F7111" s="19" t="n">
        <v>30.6111111111111</v>
      </c>
    </row>
    <row r="7112" customFormat="false" ht="15" hidden="false" customHeight="false" outlineLevel="0" collapsed="false">
      <c r="A7112" s="8" t="s">
        <v>352</v>
      </c>
      <c r="B7112" s="8" t="s">
        <v>353</v>
      </c>
      <c r="C7112" s="8" t="s">
        <v>7456</v>
      </c>
      <c r="D7112" s="8" t="n">
        <v>2019</v>
      </c>
      <c r="E7112" s="19" t="n">
        <v>20.066</v>
      </c>
      <c r="F7112" s="19" t="n">
        <v>27.2222222222222</v>
      </c>
    </row>
    <row r="7113" customFormat="false" ht="15" hidden="false" customHeight="false" outlineLevel="0" collapsed="false">
      <c r="A7113" s="8" t="s">
        <v>352</v>
      </c>
      <c r="B7113" s="8" t="s">
        <v>353</v>
      </c>
      <c r="C7113" s="8" t="s">
        <v>7457</v>
      </c>
      <c r="D7113" s="8" t="n">
        <v>2019</v>
      </c>
      <c r="E7113" s="19" t="n">
        <v>108.966</v>
      </c>
      <c r="F7113" s="19" t="n">
        <v>27</v>
      </c>
    </row>
    <row r="7114" customFormat="false" ht="15" hidden="false" customHeight="false" outlineLevel="0" collapsed="false">
      <c r="A7114" s="8" t="s">
        <v>352</v>
      </c>
      <c r="B7114" s="8" t="s">
        <v>353</v>
      </c>
      <c r="C7114" s="8" t="s">
        <v>7458</v>
      </c>
      <c r="D7114" s="8" t="n">
        <v>2019</v>
      </c>
      <c r="E7114" s="19" t="n">
        <v>14.986</v>
      </c>
      <c r="F7114" s="19" t="n">
        <v>31.2222222222222</v>
      </c>
    </row>
    <row r="7115" customFormat="false" ht="15" hidden="false" customHeight="false" outlineLevel="0" collapsed="false">
      <c r="A7115" s="8" t="s">
        <v>352</v>
      </c>
      <c r="B7115" s="8" t="s">
        <v>353</v>
      </c>
      <c r="C7115" s="8" t="s">
        <v>7459</v>
      </c>
      <c r="D7115" s="8" t="n">
        <v>2019</v>
      </c>
      <c r="E7115" s="19" t="n">
        <v>7.112</v>
      </c>
      <c r="F7115" s="19" t="n">
        <v>32</v>
      </c>
    </row>
    <row r="7116" customFormat="false" ht="15" hidden="false" customHeight="false" outlineLevel="0" collapsed="false">
      <c r="A7116" s="8" t="s">
        <v>352</v>
      </c>
      <c r="B7116" s="8" t="s">
        <v>353</v>
      </c>
      <c r="C7116" s="8" t="s">
        <v>7460</v>
      </c>
      <c r="D7116" s="8" t="n">
        <v>2019</v>
      </c>
      <c r="E7116" s="19" t="n">
        <v>2.032</v>
      </c>
      <c r="F7116" s="19" t="n">
        <v>33</v>
      </c>
    </row>
    <row r="7117" customFormat="false" ht="15" hidden="false" customHeight="false" outlineLevel="0" collapsed="false">
      <c r="A7117" s="8" t="s">
        <v>352</v>
      </c>
      <c r="B7117" s="8" t="s">
        <v>353</v>
      </c>
      <c r="C7117" s="8" t="s">
        <v>7461</v>
      </c>
      <c r="D7117" s="8" t="n">
        <v>2019</v>
      </c>
      <c r="E7117" s="19" t="n">
        <v>0</v>
      </c>
      <c r="F7117" s="19" t="n">
        <v>32</v>
      </c>
    </row>
    <row r="7118" customFormat="false" ht="15" hidden="false" customHeight="false" outlineLevel="0" collapsed="false">
      <c r="A7118" s="8" t="s">
        <v>352</v>
      </c>
      <c r="B7118" s="8" t="s">
        <v>353</v>
      </c>
      <c r="C7118" s="8" t="s">
        <v>7462</v>
      </c>
      <c r="D7118" s="8" t="n">
        <v>2019</v>
      </c>
      <c r="E7118" s="19" t="n">
        <v>6.096</v>
      </c>
      <c r="F7118" s="19" t="n">
        <v>29</v>
      </c>
    </row>
    <row r="7119" customFormat="false" ht="15" hidden="false" customHeight="false" outlineLevel="0" collapsed="false">
      <c r="A7119" s="8" t="s">
        <v>352</v>
      </c>
      <c r="B7119" s="8" t="s">
        <v>353</v>
      </c>
      <c r="C7119" s="8" t="s">
        <v>7463</v>
      </c>
      <c r="D7119" s="8" t="n">
        <v>2019</v>
      </c>
      <c r="E7119" s="19" t="n">
        <v>4.064</v>
      </c>
      <c r="F7119" s="19" t="n">
        <v>29</v>
      </c>
    </row>
    <row r="7120" customFormat="false" ht="15" hidden="false" customHeight="false" outlineLevel="0" collapsed="false">
      <c r="A7120" s="8" t="s">
        <v>352</v>
      </c>
      <c r="B7120" s="8" t="s">
        <v>353</v>
      </c>
      <c r="C7120" s="8" t="s">
        <v>7464</v>
      </c>
      <c r="D7120" s="8" t="n">
        <v>2019</v>
      </c>
      <c r="E7120" s="19" t="n">
        <v>0.254</v>
      </c>
      <c r="F7120" s="19" t="n">
        <v>32</v>
      </c>
    </row>
    <row r="7121" customFormat="false" ht="15" hidden="false" customHeight="false" outlineLevel="0" collapsed="false">
      <c r="A7121" s="8" t="s">
        <v>352</v>
      </c>
      <c r="B7121" s="8" t="s">
        <v>353</v>
      </c>
      <c r="C7121" s="8" t="s">
        <v>7465</v>
      </c>
      <c r="D7121" s="8" t="n">
        <v>2019</v>
      </c>
      <c r="E7121" s="19" t="n">
        <v>5.08</v>
      </c>
      <c r="F7121" s="19" t="n">
        <v>33</v>
      </c>
    </row>
    <row r="7122" customFormat="false" ht="15" hidden="false" customHeight="false" outlineLevel="0" collapsed="false">
      <c r="A7122" s="8" t="s">
        <v>352</v>
      </c>
      <c r="B7122" s="8" t="s">
        <v>353</v>
      </c>
      <c r="C7122" s="8" t="s">
        <v>7466</v>
      </c>
      <c r="D7122" s="8" t="n">
        <v>2019</v>
      </c>
      <c r="E7122" s="19" t="n">
        <v>0.762</v>
      </c>
      <c r="F7122" s="19" t="n">
        <v>33</v>
      </c>
    </row>
    <row r="7123" customFormat="false" ht="15" hidden="false" customHeight="false" outlineLevel="0" collapsed="false">
      <c r="A7123" s="8" t="s">
        <v>352</v>
      </c>
      <c r="B7123" s="8" t="s">
        <v>353</v>
      </c>
      <c r="C7123" s="8" t="s">
        <v>7467</v>
      </c>
      <c r="D7123" s="8" t="n">
        <v>2019</v>
      </c>
      <c r="E7123" s="19" t="n">
        <v>0.254</v>
      </c>
      <c r="F7123" s="19" t="n">
        <v>33</v>
      </c>
    </row>
    <row r="7124" customFormat="false" ht="15" hidden="false" customHeight="false" outlineLevel="0" collapsed="false">
      <c r="A7124" s="8" t="s">
        <v>352</v>
      </c>
      <c r="B7124" s="8" t="s">
        <v>353</v>
      </c>
      <c r="C7124" s="8" t="s">
        <v>7468</v>
      </c>
      <c r="D7124" s="8" t="n">
        <v>2019</v>
      </c>
      <c r="E7124" s="19" t="n">
        <v>0</v>
      </c>
      <c r="F7124" s="19" t="n">
        <v>33</v>
      </c>
    </row>
    <row r="7125" customFormat="false" ht="15" hidden="false" customHeight="false" outlineLevel="0" collapsed="false">
      <c r="A7125" s="8" t="s">
        <v>352</v>
      </c>
      <c r="B7125" s="8" t="s">
        <v>353</v>
      </c>
      <c r="C7125" s="8" t="s">
        <v>7469</v>
      </c>
      <c r="D7125" s="8" t="n">
        <v>2019</v>
      </c>
      <c r="E7125" s="19" t="n">
        <v>0</v>
      </c>
      <c r="F7125" s="19" t="n">
        <v>35</v>
      </c>
    </row>
    <row r="7126" customFormat="false" ht="15" hidden="false" customHeight="false" outlineLevel="0" collapsed="false">
      <c r="A7126" s="8" t="s">
        <v>352</v>
      </c>
      <c r="B7126" s="8" t="s">
        <v>353</v>
      </c>
      <c r="C7126" s="8" t="s">
        <v>7470</v>
      </c>
      <c r="D7126" s="8" t="n">
        <v>2019</v>
      </c>
      <c r="E7126" s="19" t="n">
        <v>0</v>
      </c>
      <c r="F7126" s="19" t="n">
        <v>34</v>
      </c>
    </row>
    <row r="7127" customFormat="false" ht="15" hidden="false" customHeight="false" outlineLevel="0" collapsed="false">
      <c r="A7127" s="8" t="s">
        <v>352</v>
      </c>
      <c r="B7127" s="8" t="s">
        <v>353</v>
      </c>
      <c r="C7127" s="8" t="s">
        <v>7471</v>
      </c>
      <c r="D7127" s="8" t="n">
        <v>2019</v>
      </c>
      <c r="E7127" s="19" t="n">
        <v>0</v>
      </c>
      <c r="F7127" s="19" t="n">
        <v>34</v>
      </c>
    </row>
    <row r="7128" customFormat="false" ht="15" hidden="false" customHeight="false" outlineLevel="0" collapsed="false">
      <c r="A7128" s="8" t="s">
        <v>352</v>
      </c>
      <c r="B7128" s="8" t="s">
        <v>353</v>
      </c>
      <c r="C7128" s="8" t="s">
        <v>7472</v>
      </c>
      <c r="D7128" s="8" t="n">
        <v>2019</v>
      </c>
      <c r="E7128" s="19" t="n">
        <v>0.254</v>
      </c>
      <c r="F7128" s="19" t="n">
        <v>34</v>
      </c>
    </row>
    <row r="7129" customFormat="false" ht="15" hidden="false" customHeight="false" outlineLevel="0" collapsed="false">
      <c r="A7129" s="8" t="s">
        <v>352</v>
      </c>
      <c r="B7129" s="8" t="s">
        <v>353</v>
      </c>
      <c r="C7129" s="8" t="s">
        <v>7473</v>
      </c>
      <c r="D7129" s="8" t="n">
        <v>2019</v>
      </c>
      <c r="E7129" s="19" t="n">
        <v>1.016</v>
      </c>
      <c r="F7129" s="19" t="n">
        <v>29</v>
      </c>
    </row>
    <row r="7130" customFormat="false" ht="15" hidden="false" customHeight="false" outlineLevel="0" collapsed="false">
      <c r="A7130" s="8" t="s">
        <v>352</v>
      </c>
      <c r="B7130" s="8" t="s">
        <v>353</v>
      </c>
      <c r="C7130" s="8" t="s">
        <v>7474</v>
      </c>
      <c r="D7130" s="8" t="n">
        <v>2019</v>
      </c>
      <c r="E7130" s="19" t="n">
        <v>21.082</v>
      </c>
      <c r="F7130" s="19" t="n">
        <v>30.2222222222222</v>
      </c>
    </row>
    <row r="7131" customFormat="false" ht="15" hidden="false" customHeight="false" outlineLevel="0" collapsed="false">
      <c r="A7131" s="8" t="s">
        <v>352</v>
      </c>
      <c r="B7131" s="8" t="s">
        <v>353</v>
      </c>
      <c r="C7131" s="8" t="s">
        <v>7475</v>
      </c>
      <c r="D7131" s="8" t="n">
        <v>2019</v>
      </c>
      <c r="E7131" s="19" t="n">
        <v>14.986</v>
      </c>
      <c r="F7131" s="19" t="n">
        <v>32</v>
      </c>
    </row>
    <row r="7132" customFormat="false" ht="15" hidden="false" customHeight="false" outlineLevel="0" collapsed="false">
      <c r="A7132" s="8" t="s">
        <v>352</v>
      </c>
      <c r="B7132" s="8" t="s">
        <v>353</v>
      </c>
      <c r="C7132" s="8" t="s">
        <v>7476</v>
      </c>
      <c r="D7132" s="8" t="n">
        <v>2019</v>
      </c>
      <c r="E7132" s="19" t="n">
        <v>0.508</v>
      </c>
      <c r="F7132" s="19" t="n">
        <v>33</v>
      </c>
    </row>
    <row r="7133" customFormat="false" ht="15" hidden="false" customHeight="false" outlineLevel="0" collapsed="false">
      <c r="A7133" s="8" t="s">
        <v>352</v>
      </c>
      <c r="B7133" s="8" t="s">
        <v>353</v>
      </c>
      <c r="C7133" s="8" t="s">
        <v>7477</v>
      </c>
      <c r="D7133" s="8" t="n">
        <v>2019</v>
      </c>
      <c r="E7133" s="19" t="n">
        <v>0</v>
      </c>
      <c r="F7133" s="19" t="n">
        <v>34</v>
      </c>
    </row>
    <row r="7134" customFormat="false" ht="15" hidden="false" customHeight="false" outlineLevel="0" collapsed="false">
      <c r="A7134" s="8" t="s">
        <v>352</v>
      </c>
      <c r="B7134" s="8" t="s">
        <v>353</v>
      </c>
      <c r="C7134" s="8" t="s">
        <v>7478</v>
      </c>
      <c r="D7134" s="8" t="n">
        <v>2019</v>
      </c>
      <c r="E7134" s="19" t="n">
        <v>17.018</v>
      </c>
      <c r="F7134" s="19" t="n">
        <v>34</v>
      </c>
    </row>
    <row r="7135" customFormat="false" ht="15" hidden="false" customHeight="false" outlineLevel="0" collapsed="false">
      <c r="A7135" s="8" t="s">
        <v>352</v>
      </c>
      <c r="B7135" s="8" t="s">
        <v>353</v>
      </c>
      <c r="C7135" s="8" t="s">
        <v>7479</v>
      </c>
      <c r="D7135" s="8" t="n">
        <v>2019</v>
      </c>
      <c r="E7135" s="19" t="n">
        <v>0.508</v>
      </c>
      <c r="F7135" s="19" t="n">
        <v>34</v>
      </c>
    </row>
    <row r="7136" customFormat="false" ht="15" hidden="false" customHeight="false" outlineLevel="0" collapsed="false">
      <c r="A7136" s="8" t="s">
        <v>352</v>
      </c>
      <c r="B7136" s="8" t="s">
        <v>353</v>
      </c>
      <c r="C7136" s="8" t="s">
        <v>7480</v>
      </c>
      <c r="D7136" s="8" t="n">
        <v>2019</v>
      </c>
      <c r="F7136" s="19" t="n">
        <v>34</v>
      </c>
    </row>
    <row r="7137" customFormat="false" ht="15" hidden="false" customHeight="false" outlineLevel="0" collapsed="false">
      <c r="A7137" s="8" t="s">
        <v>352</v>
      </c>
      <c r="B7137" s="8" t="s">
        <v>353</v>
      </c>
      <c r="C7137" s="8" t="s">
        <v>7481</v>
      </c>
      <c r="D7137" s="8" t="n">
        <v>2019</v>
      </c>
      <c r="E7137" s="19" t="n">
        <v>4.064</v>
      </c>
      <c r="F7137" s="19" t="n">
        <v>32</v>
      </c>
    </row>
    <row r="7138" customFormat="false" ht="15" hidden="false" customHeight="false" outlineLevel="0" collapsed="false">
      <c r="A7138" s="8" t="s">
        <v>352</v>
      </c>
      <c r="B7138" s="8" t="s">
        <v>353</v>
      </c>
      <c r="C7138" s="8" t="s">
        <v>7482</v>
      </c>
      <c r="D7138" s="8" t="n">
        <v>2019</v>
      </c>
      <c r="E7138" s="19" t="n">
        <v>1.016</v>
      </c>
      <c r="F7138" s="19" t="n">
        <v>35</v>
      </c>
    </row>
    <row r="7139" customFormat="false" ht="15" hidden="false" customHeight="false" outlineLevel="0" collapsed="false">
      <c r="A7139" s="8" t="s">
        <v>352</v>
      </c>
      <c r="B7139" s="8" t="s">
        <v>353</v>
      </c>
      <c r="C7139" s="8" t="s">
        <v>7483</v>
      </c>
      <c r="D7139" s="8" t="n">
        <v>2019</v>
      </c>
      <c r="E7139" s="19" t="n">
        <v>55.88</v>
      </c>
      <c r="F7139" s="19" t="n">
        <v>34</v>
      </c>
    </row>
    <row r="7140" customFormat="false" ht="15" hidden="false" customHeight="false" outlineLevel="0" collapsed="false">
      <c r="A7140" s="8" t="s">
        <v>352</v>
      </c>
      <c r="B7140" s="8" t="s">
        <v>353</v>
      </c>
      <c r="C7140" s="8" t="s">
        <v>7484</v>
      </c>
      <c r="D7140" s="8" t="n">
        <v>2019</v>
      </c>
      <c r="E7140" s="19" t="n">
        <v>45.974</v>
      </c>
      <c r="F7140" s="19" t="n">
        <v>33</v>
      </c>
    </row>
    <row r="7141" customFormat="false" ht="15" hidden="false" customHeight="false" outlineLevel="0" collapsed="false">
      <c r="A7141" s="8" t="s">
        <v>352</v>
      </c>
      <c r="B7141" s="8" t="s">
        <v>353</v>
      </c>
      <c r="C7141" s="8" t="s">
        <v>7485</v>
      </c>
      <c r="D7141" s="8" t="n">
        <v>2019</v>
      </c>
      <c r="E7141" s="19" t="n">
        <v>0</v>
      </c>
      <c r="F7141" s="19" t="n">
        <v>34</v>
      </c>
    </row>
    <row r="7142" customFormat="false" ht="15" hidden="false" customHeight="false" outlineLevel="0" collapsed="false">
      <c r="A7142" s="8" t="s">
        <v>352</v>
      </c>
      <c r="B7142" s="8" t="s">
        <v>353</v>
      </c>
      <c r="C7142" s="8" t="s">
        <v>7486</v>
      </c>
      <c r="D7142" s="8" t="n">
        <v>2019</v>
      </c>
      <c r="E7142" s="19" t="n">
        <v>0.508</v>
      </c>
      <c r="F7142" s="19" t="n">
        <v>34</v>
      </c>
    </row>
    <row r="7143" customFormat="false" ht="15" hidden="false" customHeight="false" outlineLevel="0" collapsed="false">
      <c r="A7143" s="8" t="s">
        <v>352</v>
      </c>
      <c r="B7143" s="8" t="s">
        <v>353</v>
      </c>
      <c r="C7143" s="8" t="s">
        <v>7487</v>
      </c>
      <c r="D7143" s="8" t="n">
        <v>2019</v>
      </c>
      <c r="E7143" s="19" t="n">
        <v>4.064</v>
      </c>
      <c r="F7143" s="19" t="n">
        <v>33</v>
      </c>
    </row>
    <row r="7144" customFormat="false" ht="15" hidden="false" customHeight="false" outlineLevel="0" collapsed="false">
      <c r="A7144" s="8" t="s">
        <v>352</v>
      </c>
      <c r="B7144" s="8" t="s">
        <v>353</v>
      </c>
      <c r="C7144" s="8" t="s">
        <v>7488</v>
      </c>
      <c r="D7144" s="8" t="n">
        <v>2019</v>
      </c>
      <c r="E7144" s="19" t="n">
        <v>19.05</v>
      </c>
      <c r="F7144" s="19" t="n">
        <v>27.3888888888889</v>
      </c>
    </row>
    <row r="7145" customFormat="false" ht="15" hidden="false" customHeight="false" outlineLevel="0" collapsed="false">
      <c r="A7145" s="8" t="s">
        <v>352</v>
      </c>
      <c r="B7145" s="8" t="s">
        <v>353</v>
      </c>
      <c r="C7145" s="8" t="s">
        <v>7489</v>
      </c>
      <c r="D7145" s="8" t="n">
        <v>2019</v>
      </c>
      <c r="E7145" s="19" t="n">
        <v>68.072</v>
      </c>
      <c r="F7145" s="19" t="n">
        <v>30</v>
      </c>
    </row>
    <row r="7146" customFormat="false" ht="15" hidden="false" customHeight="false" outlineLevel="0" collapsed="false">
      <c r="A7146" s="8" t="s">
        <v>352</v>
      </c>
      <c r="B7146" s="8" t="s">
        <v>353</v>
      </c>
      <c r="C7146" s="8" t="s">
        <v>7490</v>
      </c>
      <c r="D7146" s="8" t="n">
        <v>2019</v>
      </c>
      <c r="E7146" s="19" t="n">
        <v>0</v>
      </c>
      <c r="F7146" s="19" t="n">
        <v>30</v>
      </c>
    </row>
    <row r="7147" customFormat="false" ht="15" hidden="false" customHeight="false" outlineLevel="0" collapsed="false">
      <c r="A7147" s="8" t="s">
        <v>352</v>
      </c>
      <c r="B7147" s="8" t="s">
        <v>353</v>
      </c>
      <c r="C7147" s="8" t="s">
        <v>7491</v>
      </c>
      <c r="D7147" s="8" t="n">
        <v>2019</v>
      </c>
      <c r="E7147" s="19" t="n">
        <v>1.016</v>
      </c>
      <c r="F7147" s="19" t="n">
        <v>28.3888888888889</v>
      </c>
    </row>
    <row r="7148" customFormat="false" ht="15" hidden="false" customHeight="false" outlineLevel="0" collapsed="false">
      <c r="A7148" s="8" t="s">
        <v>352</v>
      </c>
      <c r="B7148" s="8" t="s">
        <v>353</v>
      </c>
      <c r="C7148" s="8" t="s">
        <v>7492</v>
      </c>
      <c r="D7148" s="8" t="n">
        <v>2019</v>
      </c>
      <c r="E7148" s="19" t="n">
        <v>2.032</v>
      </c>
      <c r="F7148" s="19" t="n">
        <v>29</v>
      </c>
    </row>
    <row r="7149" customFormat="false" ht="15" hidden="false" customHeight="false" outlineLevel="0" collapsed="false">
      <c r="A7149" s="8" t="s">
        <v>352</v>
      </c>
      <c r="B7149" s="8" t="s">
        <v>353</v>
      </c>
      <c r="C7149" s="8" t="s">
        <v>7493</v>
      </c>
      <c r="D7149" s="8" t="n">
        <v>2019</v>
      </c>
      <c r="E7149" s="19" t="n">
        <v>0.254</v>
      </c>
      <c r="F7149" s="19" t="n">
        <v>31</v>
      </c>
    </row>
    <row r="7150" customFormat="false" ht="15" hidden="false" customHeight="false" outlineLevel="0" collapsed="false">
      <c r="A7150" s="8" t="s">
        <v>352</v>
      </c>
      <c r="B7150" s="8" t="s">
        <v>353</v>
      </c>
      <c r="C7150" s="8" t="s">
        <v>7494</v>
      </c>
      <c r="D7150" s="8" t="n">
        <v>2019</v>
      </c>
      <c r="E7150" s="19" t="n">
        <v>0</v>
      </c>
      <c r="F7150" s="19" t="n">
        <v>32.2222222222222</v>
      </c>
    </row>
    <row r="7151" customFormat="false" ht="15" hidden="false" customHeight="false" outlineLevel="0" collapsed="false">
      <c r="A7151" s="8" t="s">
        <v>352</v>
      </c>
      <c r="B7151" s="8" t="s">
        <v>353</v>
      </c>
      <c r="C7151" s="8" t="s">
        <v>7495</v>
      </c>
      <c r="D7151" s="8" t="n">
        <v>2019</v>
      </c>
      <c r="E7151" s="19" t="n">
        <v>0</v>
      </c>
      <c r="F7151" s="19" t="n">
        <v>34</v>
      </c>
    </row>
    <row r="7152" customFormat="false" ht="15" hidden="false" customHeight="false" outlineLevel="0" collapsed="false">
      <c r="A7152" s="8" t="s">
        <v>352</v>
      </c>
      <c r="B7152" s="8" t="s">
        <v>353</v>
      </c>
      <c r="C7152" s="8" t="s">
        <v>7496</v>
      </c>
      <c r="D7152" s="8" t="n">
        <v>2019</v>
      </c>
      <c r="E7152" s="19" t="n">
        <v>2.032</v>
      </c>
      <c r="F7152" s="19" t="n">
        <v>35</v>
      </c>
    </row>
    <row r="7153" customFormat="false" ht="15" hidden="false" customHeight="false" outlineLevel="0" collapsed="false">
      <c r="A7153" s="8" t="s">
        <v>352</v>
      </c>
      <c r="B7153" s="8" t="s">
        <v>353</v>
      </c>
      <c r="C7153" s="8" t="s">
        <v>7497</v>
      </c>
      <c r="D7153" s="8" t="n">
        <v>2019</v>
      </c>
      <c r="E7153" s="19" t="n">
        <v>0.254</v>
      </c>
      <c r="F7153" s="19" t="n">
        <v>35</v>
      </c>
    </row>
    <row r="7154" customFormat="false" ht="15" hidden="false" customHeight="false" outlineLevel="0" collapsed="false">
      <c r="A7154" s="8" t="s">
        <v>352</v>
      </c>
      <c r="B7154" s="8" t="s">
        <v>353</v>
      </c>
      <c r="C7154" s="8" t="s">
        <v>7498</v>
      </c>
      <c r="D7154" s="8" t="n">
        <v>2019</v>
      </c>
      <c r="E7154" s="19" t="n">
        <v>0.762</v>
      </c>
      <c r="F7154" s="19" t="n">
        <v>35</v>
      </c>
    </row>
    <row r="7155" customFormat="false" ht="15" hidden="false" customHeight="false" outlineLevel="0" collapsed="false">
      <c r="A7155" s="8" t="s">
        <v>352</v>
      </c>
      <c r="B7155" s="8" t="s">
        <v>353</v>
      </c>
      <c r="C7155" s="8" t="s">
        <v>7499</v>
      </c>
      <c r="D7155" s="8" t="n">
        <v>2019</v>
      </c>
      <c r="E7155" s="19" t="n">
        <v>0</v>
      </c>
      <c r="F7155" s="19" t="n">
        <v>32.3888888888889</v>
      </c>
    </row>
    <row r="7156" customFormat="false" ht="15" hidden="false" customHeight="false" outlineLevel="0" collapsed="false">
      <c r="A7156" s="8" t="s">
        <v>352</v>
      </c>
      <c r="B7156" s="8" t="s">
        <v>353</v>
      </c>
      <c r="C7156" s="8" t="s">
        <v>7500</v>
      </c>
      <c r="D7156" s="8" t="n">
        <v>2019</v>
      </c>
      <c r="E7156" s="19" t="n">
        <v>1.016</v>
      </c>
      <c r="F7156" s="19" t="n">
        <v>34</v>
      </c>
    </row>
    <row r="7157" customFormat="false" ht="15" hidden="false" customHeight="false" outlineLevel="0" collapsed="false">
      <c r="A7157" s="8" t="s">
        <v>352</v>
      </c>
      <c r="B7157" s="8" t="s">
        <v>353</v>
      </c>
      <c r="C7157" s="8" t="s">
        <v>7501</v>
      </c>
      <c r="D7157" s="8" t="n">
        <v>2019</v>
      </c>
      <c r="F7157" s="19" t="n">
        <v>34</v>
      </c>
    </row>
    <row r="7158" customFormat="false" ht="15" hidden="false" customHeight="false" outlineLevel="0" collapsed="false">
      <c r="A7158" s="8" t="s">
        <v>352</v>
      </c>
      <c r="B7158" s="8" t="s">
        <v>353</v>
      </c>
      <c r="C7158" s="8" t="s">
        <v>7502</v>
      </c>
      <c r="D7158" s="8" t="n">
        <v>2019</v>
      </c>
      <c r="E7158" s="19" t="n">
        <v>11.938</v>
      </c>
      <c r="F7158" s="19" t="n">
        <v>35</v>
      </c>
    </row>
    <row r="7159" customFormat="false" ht="15" hidden="false" customHeight="false" outlineLevel="0" collapsed="false">
      <c r="A7159" s="8" t="s">
        <v>352</v>
      </c>
      <c r="B7159" s="8" t="s">
        <v>353</v>
      </c>
      <c r="C7159" s="8" t="s">
        <v>7503</v>
      </c>
      <c r="D7159" s="8" t="n">
        <v>2019</v>
      </c>
      <c r="E7159" s="19" t="n">
        <v>0</v>
      </c>
      <c r="F7159" s="19" t="n">
        <v>36</v>
      </c>
    </row>
    <row r="7160" customFormat="false" ht="15" hidden="false" customHeight="false" outlineLevel="0" collapsed="false">
      <c r="A7160" s="8" t="s">
        <v>352</v>
      </c>
      <c r="B7160" s="8" t="s">
        <v>353</v>
      </c>
      <c r="C7160" s="8" t="s">
        <v>7504</v>
      </c>
      <c r="D7160" s="8" t="n">
        <v>2019</v>
      </c>
      <c r="E7160" s="19" t="n">
        <v>18.034</v>
      </c>
      <c r="F7160" s="19" t="n">
        <v>31</v>
      </c>
    </row>
    <row r="7161" customFormat="false" ht="15" hidden="false" customHeight="false" outlineLevel="0" collapsed="false">
      <c r="A7161" s="8" t="s">
        <v>352</v>
      </c>
      <c r="B7161" s="8" t="s">
        <v>353</v>
      </c>
      <c r="C7161" s="8" t="s">
        <v>7505</v>
      </c>
      <c r="D7161" s="8" t="n">
        <v>2019</v>
      </c>
      <c r="E7161" s="19" t="n">
        <v>52.07</v>
      </c>
      <c r="F7161" s="19" t="n">
        <v>28</v>
      </c>
    </row>
    <row r="7162" customFormat="false" ht="15" hidden="false" customHeight="false" outlineLevel="0" collapsed="false">
      <c r="A7162" s="8" t="s">
        <v>352</v>
      </c>
      <c r="B7162" s="8" t="s">
        <v>353</v>
      </c>
      <c r="C7162" s="8" t="s">
        <v>7506</v>
      </c>
      <c r="D7162" s="8" t="n">
        <v>2019</v>
      </c>
      <c r="E7162" s="19" t="n">
        <v>4.064</v>
      </c>
      <c r="F7162" s="19" t="n">
        <v>30.2222222222222</v>
      </c>
    </row>
    <row r="7163" customFormat="false" ht="15" hidden="false" customHeight="false" outlineLevel="0" collapsed="false">
      <c r="A7163" s="8" t="s">
        <v>352</v>
      </c>
      <c r="B7163" s="8" t="s">
        <v>353</v>
      </c>
      <c r="C7163" s="8" t="s">
        <v>7507</v>
      </c>
      <c r="D7163" s="8" t="n">
        <v>2019</v>
      </c>
      <c r="E7163" s="19" t="n">
        <v>14.986</v>
      </c>
      <c r="F7163" s="19" t="n">
        <v>30</v>
      </c>
    </row>
    <row r="7164" customFormat="false" ht="15" hidden="false" customHeight="false" outlineLevel="0" collapsed="false">
      <c r="A7164" s="8" t="s">
        <v>352</v>
      </c>
      <c r="B7164" s="8" t="s">
        <v>353</v>
      </c>
      <c r="C7164" s="8" t="s">
        <v>7508</v>
      </c>
      <c r="D7164" s="8" t="n">
        <v>2019</v>
      </c>
      <c r="E7164" s="19" t="n">
        <v>14.986</v>
      </c>
      <c r="F7164" s="19" t="n">
        <v>28</v>
      </c>
    </row>
    <row r="7165" customFormat="false" ht="15" hidden="false" customHeight="false" outlineLevel="0" collapsed="false">
      <c r="A7165" s="8" t="s">
        <v>352</v>
      </c>
      <c r="B7165" s="8" t="s">
        <v>353</v>
      </c>
      <c r="C7165" s="8" t="s">
        <v>7509</v>
      </c>
      <c r="D7165" s="8" t="n">
        <v>2019</v>
      </c>
      <c r="E7165" s="19" t="n">
        <v>17.018</v>
      </c>
      <c r="F7165" s="19" t="n">
        <v>33</v>
      </c>
    </row>
    <row r="7166" customFormat="false" ht="15" hidden="false" customHeight="false" outlineLevel="0" collapsed="false">
      <c r="A7166" s="8" t="s">
        <v>352</v>
      </c>
      <c r="B7166" s="8" t="s">
        <v>353</v>
      </c>
      <c r="C7166" s="8" t="s">
        <v>7510</v>
      </c>
      <c r="D7166" s="8" t="n">
        <v>2019</v>
      </c>
      <c r="E7166" s="19" t="n">
        <v>0</v>
      </c>
      <c r="F7166" s="19" t="n">
        <v>33</v>
      </c>
    </row>
    <row r="7167" customFormat="false" ht="15" hidden="false" customHeight="false" outlineLevel="0" collapsed="false">
      <c r="A7167" s="8" t="s">
        <v>352</v>
      </c>
      <c r="B7167" s="8" t="s">
        <v>353</v>
      </c>
      <c r="C7167" s="8" t="s">
        <v>7511</v>
      </c>
      <c r="D7167" s="8" t="n">
        <v>2019</v>
      </c>
      <c r="E7167" s="19" t="n">
        <v>0</v>
      </c>
      <c r="F7167" s="19" t="n">
        <v>34</v>
      </c>
    </row>
    <row r="7168" customFormat="false" ht="15" hidden="false" customHeight="false" outlineLevel="0" collapsed="false">
      <c r="A7168" s="8" t="s">
        <v>352</v>
      </c>
      <c r="B7168" s="8" t="s">
        <v>353</v>
      </c>
      <c r="C7168" s="8" t="s">
        <v>7512</v>
      </c>
      <c r="D7168" s="8" t="n">
        <v>2019</v>
      </c>
      <c r="E7168" s="19" t="n">
        <v>0</v>
      </c>
      <c r="F7168" s="19" t="n">
        <v>34</v>
      </c>
    </row>
    <row r="7169" customFormat="false" ht="15" hidden="false" customHeight="false" outlineLevel="0" collapsed="false">
      <c r="A7169" s="8" t="s">
        <v>352</v>
      </c>
      <c r="B7169" s="8" t="s">
        <v>353</v>
      </c>
      <c r="C7169" s="8" t="s">
        <v>7513</v>
      </c>
      <c r="D7169" s="8" t="n">
        <v>2019</v>
      </c>
      <c r="E7169" s="19" t="n">
        <v>0</v>
      </c>
      <c r="F7169" s="19" t="n">
        <v>34</v>
      </c>
    </row>
    <row r="7170" customFormat="false" ht="15" hidden="false" customHeight="false" outlineLevel="0" collapsed="false">
      <c r="A7170" s="8" t="s">
        <v>352</v>
      </c>
      <c r="B7170" s="8" t="s">
        <v>353</v>
      </c>
      <c r="C7170" s="8" t="s">
        <v>7514</v>
      </c>
      <c r="D7170" s="8" t="n">
        <v>2019</v>
      </c>
      <c r="E7170" s="19" t="n">
        <v>4.064</v>
      </c>
      <c r="F7170" s="19" t="n">
        <v>33</v>
      </c>
    </row>
    <row r="7171" customFormat="false" ht="15" hidden="false" customHeight="false" outlineLevel="0" collapsed="false">
      <c r="A7171" s="8" t="s">
        <v>352</v>
      </c>
      <c r="B7171" s="8" t="s">
        <v>353</v>
      </c>
      <c r="C7171" s="8" t="s">
        <v>7515</v>
      </c>
      <c r="D7171" s="8" t="n">
        <v>2019</v>
      </c>
      <c r="E7171" s="19" t="n">
        <v>0</v>
      </c>
      <c r="F7171" s="19" t="n">
        <v>34</v>
      </c>
    </row>
    <row r="7172" customFormat="false" ht="15" hidden="false" customHeight="false" outlineLevel="0" collapsed="false">
      <c r="A7172" s="8" t="s">
        <v>352</v>
      </c>
      <c r="B7172" s="8" t="s">
        <v>353</v>
      </c>
      <c r="C7172" s="8" t="s">
        <v>7516</v>
      </c>
      <c r="D7172" s="8" t="n">
        <v>2019</v>
      </c>
      <c r="E7172" s="19" t="n">
        <v>0</v>
      </c>
      <c r="F7172" s="19" t="n">
        <v>35</v>
      </c>
    </row>
    <row r="7173" customFormat="false" ht="15" hidden="false" customHeight="false" outlineLevel="0" collapsed="false">
      <c r="A7173" s="8" t="s">
        <v>352</v>
      </c>
      <c r="B7173" s="8" t="s">
        <v>353</v>
      </c>
      <c r="C7173" s="8" t="s">
        <v>7517</v>
      </c>
      <c r="D7173" s="8" t="n">
        <v>2019</v>
      </c>
      <c r="E7173" s="19" t="n">
        <v>0</v>
      </c>
      <c r="F7173" s="19" t="n">
        <v>35</v>
      </c>
    </row>
    <row r="7174" customFormat="false" ht="15" hidden="false" customHeight="false" outlineLevel="0" collapsed="false">
      <c r="A7174" s="8" t="s">
        <v>352</v>
      </c>
      <c r="B7174" s="8" t="s">
        <v>353</v>
      </c>
      <c r="C7174" s="8" t="s">
        <v>7518</v>
      </c>
      <c r="D7174" s="8" t="n">
        <v>2019</v>
      </c>
      <c r="E7174" s="19" t="n">
        <v>0</v>
      </c>
      <c r="F7174" s="19" t="n">
        <v>35</v>
      </c>
    </row>
    <row r="7175" customFormat="false" ht="15" hidden="false" customHeight="false" outlineLevel="0" collapsed="false">
      <c r="A7175" s="8" t="s">
        <v>352</v>
      </c>
      <c r="B7175" s="8" t="s">
        <v>353</v>
      </c>
      <c r="C7175" s="8" t="s">
        <v>7519</v>
      </c>
      <c r="D7175" s="8" t="n">
        <v>2019</v>
      </c>
      <c r="E7175" s="19" t="n">
        <v>0</v>
      </c>
      <c r="F7175" s="19" t="n">
        <v>36</v>
      </c>
    </row>
    <row r="7176" customFormat="false" ht="15" hidden="false" customHeight="false" outlineLevel="0" collapsed="false">
      <c r="A7176" s="8" t="s">
        <v>352</v>
      </c>
      <c r="B7176" s="8" t="s">
        <v>353</v>
      </c>
      <c r="C7176" s="8" t="s">
        <v>7520</v>
      </c>
      <c r="D7176" s="8" t="n">
        <v>2019</v>
      </c>
      <c r="E7176" s="19" t="n">
        <v>0</v>
      </c>
      <c r="F7176" s="19" t="n">
        <v>35</v>
      </c>
    </row>
    <row r="7177" customFormat="false" ht="15" hidden="false" customHeight="false" outlineLevel="0" collapsed="false">
      <c r="A7177" s="8" t="s">
        <v>352</v>
      </c>
      <c r="B7177" s="8" t="s">
        <v>353</v>
      </c>
      <c r="C7177" s="8" t="s">
        <v>7521</v>
      </c>
      <c r="D7177" s="8" t="n">
        <v>2019</v>
      </c>
      <c r="E7177" s="19" t="n">
        <v>0</v>
      </c>
      <c r="F7177" s="19" t="n">
        <v>36</v>
      </c>
    </row>
    <row r="7178" customFormat="false" ht="15" hidden="false" customHeight="false" outlineLevel="0" collapsed="false">
      <c r="A7178" s="8" t="s">
        <v>352</v>
      </c>
      <c r="B7178" s="8" t="s">
        <v>353</v>
      </c>
      <c r="C7178" s="8" t="s">
        <v>7522</v>
      </c>
      <c r="D7178" s="8" t="n">
        <v>2019</v>
      </c>
      <c r="E7178" s="19" t="n">
        <v>0</v>
      </c>
      <c r="F7178" s="19" t="n">
        <v>37</v>
      </c>
    </row>
    <row r="7179" customFormat="false" ht="15" hidden="false" customHeight="false" outlineLevel="0" collapsed="false">
      <c r="A7179" s="8" t="s">
        <v>352</v>
      </c>
      <c r="B7179" s="8" t="s">
        <v>353</v>
      </c>
      <c r="C7179" s="8" t="s">
        <v>7523</v>
      </c>
      <c r="D7179" s="8" t="n">
        <v>2019</v>
      </c>
      <c r="E7179" s="19" t="n">
        <v>0</v>
      </c>
      <c r="F7179" s="19" t="n">
        <v>37</v>
      </c>
    </row>
    <row r="7180" customFormat="false" ht="15" hidden="false" customHeight="false" outlineLevel="0" collapsed="false">
      <c r="A7180" s="8" t="s">
        <v>352</v>
      </c>
      <c r="B7180" s="8" t="s">
        <v>353</v>
      </c>
      <c r="C7180" s="8" t="s">
        <v>7524</v>
      </c>
      <c r="D7180" s="8" t="n">
        <v>2019</v>
      </c>
      <c r="E7180" s="19" t="n">
        <v>0</v>
      </c>
      <c r="F7180" s="19" t="n">
        <v>37</v>
      </c>
    </row>
    <row r="7181" customFormat="false" ht="15" hidden="false" customHeight="false" outlineLevel="0" collapsed="false">
      <c r="A7181" s="8" t="s">
        <v>352</v>
      </c>
      <c r="B7181" s="8" t="s">
        <v>353</v>
      </c>
      <c r="C7181" s="8" t="s">
        <v>7525</v>
      </c>
      <c r="D7181" s="8" t="n">
        <v>2019</v>
      </c>
      <c r="E7181" s="19" t="n">
        <v>0</v>
      </c>
      <c r="F7181" s="19" t="n">
        <v>36</v>
      </c>
    </row>
    <row r="7182" customFormat="false" ht="15" hidden="false" customHeight="false" outlineLevel="0" collapsed="false">
      <c r="A7182" s="8" t="s">
        <v>352</v>
      </c>
      <c r="B7182" s="8" t="s">
        <v>353</v>
      </c>
      <c r="C7182" s="8" t="s">
        <v>7526</v>
      </c>
      <c r="D7182" s="8" t="n">
        <v>2019</v>
      </c>
      <c r="E7182" s="19" t="n">
        <v>0</v>
      </c>
      <c r="F7182" s="19" t="n">
        <v>35</v>
      </c>
    </row>
    <row r="7183" customFormat="false" ht="15" hidden="false" customHeight="false" outlineLevel="0" collapsed="false">
      <c r="A7183" s="8" t="s">
        <v>352</v>
      </c>
      <c r="B7183" s="8" t="s">
        <v>353</v>
      </c>
      <c r="C7183" s="8" t="s">
        <v>7527</v>
      </c>
      <c r="D7183" s="8" t="n">
        <v>2019</v>
      </c>
      <c r="E7183" s="19" t="n">
        <v>0</v>
      </c>
      <c r="F7183" s="19" t="n">
        <v>36</v>
      </c>
    </row>
    <row r="7184" customFormat="false" ht="15" hidden="false" customHeight="false" outlineLevel="0" collapsed="false">
      <c r="A7184" s="8" t="s">
        <v>352</v>
      </c>
      <c r="B7184" s="8" t="s">
        <v>353</v>
      </c>
      <c r="C7184" s="8" t="s">
        <v>7528</v>
      </c>
      <c r="D7184" s="8" t="n">
        <v>2019</v>
      </c>
      <c r="E7184" s="19" t="n">
        <v>0</v>
      </c>
      <c r="F7184" s="19" t="n">
        <v>33</v>
      </c>
    </row>
    <row r="7185" customFormat="false" ht="15" hidden="false" customHeight="false" outlineLevel="0" collapsed="false">
      <c r="A7185" s="8" t="s">
        <v>352</v>
      </c>
      <c r="B7185" s="8" t="s">
        <v>353</v>
      </c>
      <c r="C7185" s="8" t="s">
        <v>7529</v>
      </c>
      <c r="D7185" s="8" t="n">
        <v>2019</v>
      </c>
      <c r="E7185" s="19" t="n">
        <v>0</v>
      </c>
      <c r="F7185" s="19" t="n">
        <v>34</v>
      </c>
    </row>
    <row r="7186" customFormat="false" ht="15" hidden="false" customHeight="false" outlineLevel="0" collapsed="false">
      <c r="A7186" s="8" t="s">
        <v>352</v>
      </c>
      <c r="B7186" s="8" t="s">
        <v>353</v>
      </c>
      <c r="C7186" s="8" t="s">
        <v>7530</v>
      </c>
      <c r="D7186" s="8" t="n">
        <v>2019</v>
      </c>
      <c r="E7186" s="19" t="n">
        <v>0</v>
      </c>
      <c r="F7186" s="19" t="n">
        <v>33</v>
      </c>
    </row>
    <row r="7187" customFormat="false" ht="15" hidden="false" customHeight="false" outlineLevel="0" collapsed="false">
      <c r="A7187" s="8" t="s">
        <v>352</v>
      </c>
      <c r="B7187" s="8" t="s">
        <v>353</v>
      </c>
      <c r="C7187" s="8" t="s">
        <v>7531</v>
      </c>
      <c r="D7187" s="8" t="n">
        <v>2019</v>
      </c>
      <c r="E7187" s="19" t="n">
        <v>0</v>
      </c>
      <c r="F7187" s="19" t="n">
        <v>33</v>
      </c>
    </row>
    <row r="7188" customFormat="false" ht="15" hidden="false" customHeight="false" outlineLevel="0" collapsed="false">
      <c r="A7188" s="8" t="s">
        <v>352</v>
      </c>
      <c r="B7188" s="8" t="s">
        <v>353</v>
      </c>
      <c r="C7188" s="8" t="s">
        <v>7532</v>
      </c>
      <c r="D7188" s="8" t="n">
        <v>2019</v>
      </c>
      <c r="E7188" s="19" t="n">
        <v>0</v>
      </c>
      <c r="F7188" s="19" t="n">
        <v>33</v>
      </c>
    </row>
    <row r="7189" customFormat="false" ht="15" hidden="false" customHeight="false" outlineLevel="0" collapsed="false">
      <c r="A7189" s="8" t="s">
        <v>352</v>
      </c>
      <c r="B7189" s="8" t="s">
        <v>353</v>
      </c>
      <c r="C7189" s="8" t="s">
        <v>7533</v>
      </c>
      <c r="D7189" s="8" t="n">
        <v>2019</v>
      </c>
      <c r="E7189" s="19" t="n">
        <v>0</v>
      </c>
      <c r="F7189" s="19" t="n">
        <v>34</v>
      </c>
    </row>
    <row r="7190" customFormat="false" ht="15" hidden="false" customHeight="false" outlineLevel="0" collapsed="false">
      <c r="A7190" s="8" t="s">
        <v>352</v>
      </c>
      <c r="B7190" s="8" t="s">
        <v>353</v>
      </c>
      <c r="C7190" s="8" t="s">
        <v>7534</v>
      </c>
      <c r="D7190" s="8" t="n">
        <v>2019</v>
      </c>
      <c r="E7190" s="19" t="n">
        <v>0</v>
      </c>
      <c r="F7190" s="19" t="n">
        <v>32</v>
      </c>
    </row>
    <row r="7191" customFormat="false" ht="15" hidden="false" customHeight="false" outlineLevel="0" collapsed="false">
      <c r="A7191" s="8" t="s">
        <v>352</v>
      </c>
      <c r="B7191" s="8" t="s">
        <v>353</v>
      </c>
      <c r="C7191" s="8" t="s">
        <v>7535</v>
      </c>
      <c r="D7191" s="8" t="n">
        <v>2019</v>
      </c>
      <c r="E7191" s="19" t="n">
        <v>0</v>
      </c>
      <c r="F7191" s="19" t="n">
        <v>29</v>
      </c>
    </row>
    <row r="7192" customFormat="false" ht="15" hidden="false" customHeight="false" outlineLevel="0" collapsed="false">
      <c r="A7192" s="8" t="s">
        <v>352</v>
      </c>
      <c r="B7192" s="8" t="s">
        <v>353</v>
      </c>
      <c r="C7192" s="8" t="s">
        <v>7536</v>
      </c>
      <c r="D7192" s="8" t="n">
        <v>2019</v>
      </c>
      <c r="E7192" s="19" t="n">
        <v>0.254</v>
      </c>
      <c r="F7192" s="19" t="n">
        <v>32</v>
      </c>
    </row>
    <row r="7193" customFormat="false" ht="15" hidden="false" customHeight="false" outlineLevel="0" collapsed="false">
      <c r="A7193" s="8" t="s">
        <v>352</v>
      </c>
      <c r="B7193" s="8" t="s">
        <v>353</v>
      </c>
      <c r="C7193" s="8" t="s">
        <v>7537</v>
      </c>
      <c r="D7193" s="8" t="n">
        <v>2019</v>
      </c>
      <c r="E7193" s="19" t="n">
        <v>0.254</v>
      </c>
      <c r="F7193" s="19" t="n">
        <v>34</v>
      </c>
    </row>
    <row r="7194" customFormat="false" ht="15" hidden="false" customHeight="false" outlineLevel="0" collapsed="false">
      <c r="A7194" s="8" t="s">
        <v>352</v>
      </c>
      <c r="B7194" s="8" t="s">
        <v>353</v>
      </c>
      <c r="C7194" s="8" t="s">
        <v>7538</v>
      </c>
      <c r="D7194" s="8" t="n">
        <v>2019</v>
      </c>
      <c r="E7194" s="19" t="n">
        <v>25.908</v>
      </c>
      <c r="F7194" s="19" t="n">
        <v>33</v>
      </c>
    </row>
    <row r="7195" customFormat="false" ht="15" hidden="false" customHeight="false" outlineLevel="0" collapsed="false">
      <c r="A7195" s="8" t="s">
        <v>352</v>
      </c>
      <c r="B7195" s="8" t="s">
        <v>353</v>
      </c>
      <c r="C7195" s="8" t="s">
        <v>7539</v>
      </c>
      <c r="D7195" s="8" t="n">
        <v>2019</v>
      </c>
      <c r="E7195" s="19" t="n">
        <v>0</v>
      </c>
      <c r="F7195" s="19" t="n">
        <v>33</v>
      </c>
    </row>
    <row r="7196" customFormat="false" ht="15" hidden="false" customHeight="false" outlineLevel="0" collapsed="false">
      <c r="A7196" s="8" t="s">
        <v>352</v>
      </c>
      <c r="B7196" s="8" t="s">
        <v>353</v>
      </c>
      <c r="C7196" s="8" t="s">
        <v>7540</v>
      </c>
      <c r="D7196" s="8" t="n">
        <v>2019</v>
      </c>
      <c r="E7196" s="19" t="n">
        <v>0</v>
      </c>
      <c r="F7196" s="19" t="n">
        <v>34</v>
      </c>
    </row>
    <row r="7197" customFormat="false" ht="15" hidden="false" customHeight="false" outlineLevel="0" collapsed="false">
      <c r="A7197" s="8" t="s">
        <v>352</v>
      </c>
      <c r="B7197" s="8" t="s">
        <v>353</v>
      </c>
      <c r="C7197" s="8" t="s">
        <v>7541</v>
      </c>
      <c r="D7197" s="8" t="n">
        <v>2019</v>
      </c>
      <c r="E7197" s="19" t="n">
        <v>2.032</v>
      </c>
      <c r="F7197" s="19" t="n">
        <v>30</v>
      </c>
    </row>
    <row r="7198" customFormat="false" ht="15" hidden="false" customHeight="false" outlineLevel="0" collapsed="false">
      <c r="A7198" s="8" t="s">
        <v>352</v>
      </c>
      <c r="B7198" s="8" t="s">
        <v>353</v>
      </c>
      <c r="C7198" s="8" t="s">
        <v>7542</v>
      </c>
      <c r="D7198" s="8" t="n">
        <v>2019</v>
      </c>
      <c r="F7198" s="19" t="n">
        <v>30</v>
      </c>
    </row>
    <row r="7199" customFormat="false" ht="15" hidden="false" customHeight="false" outlineLevel="0" collapsed="false">
      <c r="A7199" s="8" t="s">
        <v>352</v>
      </c>
      <c r="B7199" s="8" t="s">
        <v>353</v>
      </c>
      <c r="C7199" s="8" t="s">
        <v>7543</v>
      </c>
      <c r="D7199" s="8" t="n">
        <v>2019</v>
      </c>
      <c r="E7199" s="19" t="n">
        <v>0</v>
      </c>
      <c r="F7199" s="19" t="n">
        <v>33</v>
      </c>
    </row>
    <row r="7200" customFormat="false" ht="15" hidden="false" customHeight="false" outlineLevel="0" collapsed="false">
      <c r="A7200" s="8" t="s">
        <v>352</v>
      </c>
      <c r="B7200" s="8" t="s">
        <v>353</v>
      </c>
      <c r="C7200" s="8" t="s">
        <v>7544</v>
      </c>
      <c r="D7200" s="8" t="n">
        <v>2019</v>
      </c>
      <c r="E7200" s="19" t="n">
        <v>0</v>
      </c>
      <c r="F7200" s="19" t="n">
        <v>33</v>
      </c>
    </row>
    <row r="7201" customFormat="false" ht="15" hidden="false" customHeight="false" outlineLevel="0" collapsed="false">
      <c r="A7201" s="8" t="s">
        <v>352</v>
      </c>
      <c r="B7201" s="8" t="s">
        <v>353</v>
      </c>
      <c r="C7201" s="8" t="s">
        <v>7545</v>
      </c>
      <c r="D7201" s="8" t="n">
        <v>2019</v>
      </c>
      <c r="F7201" s="19" t="n">
        <v>33</v>
      </c>
    </row>
    <row r="7202" customFormat="false" ht="15" hidden="false" customHeight="false" outlineLevel="0" collapsed="false">
      <c r="A7202" s="8" t="s">
        <v>352</v>
      </c>
      <c r="B7202" s="8" t="s">
        <v>353</v>
      </c>
      <c r="C7202" s="8" t="s">
        <v>7546</v>
      </c>
      <c r="D7202" s="8" t="n">
        <v>2019</v>
      </c>
      <c r="E7202" s="19" t="n">
        <v>0.254</v>
      </c>
      <c r="F7202" s="19" t="n">
        <v>30</v>
      </c>
    </row>
    <row r="7203" customFormat="false" ht="15" hidden="false" customHeight="false" outlineLevel="0" collapsed="false">
      <c r="A7203" s="8" t="s">
        <v>352</v>
      </c>
      <c r="B7203" s="8" t="s">
        <v>353</v>
      </c>
      <c r="C7203" s="8" t="s">
        <v>7547</v>
      </c>
      <c r="D7203" s="8" t="n">
        <v>2019</v>
      </c>
      <c r="E7203" s="19" t="n">
        <v>0</v>
      </c>
      <c r="F7203" s="19" t="n">
        <v>31.3888888888889</v>
      </c>
    </row>
    <row r="7204" customFormat="false" ht="15" hidden="false" customHeight="false" outlineLevel="0" collapsed="false">
      <c r="A7204" s="8" t="s">
        <v>352</v>
      </c>
      <c r="B7204" s="8" t="s">
        <v>353</v>
      </c>
      <c r="C7204" s="8" t="s">
        <v>7548</v>
      </c>
      <c r="D7204" s="8" t="n">
        <v>2019</v>
      </c>
      <c r="E7204" s="19" t="n">
        <v>0</v>
      </c>
      <c r="F7204" s="19" t="n">
        <v>32</v>
      </c>
    </row>
    <row r="7205" customFormat="false" ht="15" hidden="false" customHeight="false" outlineLevel="0" collapsed="false">
      <c r="A7205" s="8" t="s">
        <v>352</v>
      </c>
      <c r="B7205" s="8" t="s">
        <v>353</v>
      </c>
      <c r="C7205" s="8" t="s">
        <v>7549</v>
      </c>
      <c r="D7205" s="8" t="n">
        <v>2019</v>
      </c>
      <c r="E7205" s="19" t="n">
        <v>0</v>
      </c>
      <c r="F7205" s="19" t="n">
        <v>33</v>
      </c>
    </row>
    <row r="7206" customFormat="false" ht="15" hidden="false" customHeight="false" outlineLevel="0" collapsed="false">
      <c r="A7206" s="8" t="s">
        <v>352</v>
      </c>
      <c r="B7206" s="8" t="s">
        <v>353</v>
      </c>
      <c r="C7206" s="8" t="s">
        <v>7550</v>
      </c>
      <c r="D7206" s="8" t="n">
        <v>2019</v>
      </c>
      <c r="E7206" s="19" t="n">
        <v>0</v>
      </c>
      <c r="F7206" s="19" t="n">
        <v>34</v>
      </c>
    </row>
    <row r="7207" customFormat="false" ht="15" hidden="false" customHeight="false" outlineLevel="0" collapsed="false">
      <c r="A7207" s="8" t="s">
        <v>352</v>
      </c>
      <c r="B7207" s="8" t="s">
        <v>353</v>
      </c>
      <c r="C7207" s="8" t="s">
        <v>7551</v>
      </c>
      <c r="D7207" s="8" t="n">
        <v>2019</v>
      </c>
      <c r="E7207" s="19" t="n">
        <v>0</v>
      </c>
      <c r="F7207" s="19" t="n">
        <v>34</v>
      </c>
    </row>
    <row r="7208" customFormat="false" ht="15" hidden="false" customHeight="false" outlineLevel="0" collapsed="false">
      <c r="A7208" s="8" t="s">
        <v>352</v>
      </c>
      <c r="B7208" s="8" t="s">
        <v>353</v>
      </c>
      <c r="C7208" s="8" t="s">
        <v>7552</v>
      </c>
      <c r="D7208" s="8" t="n">
        <v>2019</v>
      </c>
      <c r="E7208" s="19" t="n">
        <v>0</v>
      </c>
      <c r="F7208" s="19" t="n">
        <v>33</v>
      </c>
    </row>
    <row r="7209" customFormat="false" ht="15" hidden="false" customHeight="false" outlineLevel="0" collapsed="false">
      <c r="A7209" s="8" t="s">
        <v>352</v>
      </c>
      <c r="B7209" s="8" t="s">
        <v>353</v>
      </c>
      <c r="C7209" s="8" t="s">
        <v>7553</v>
      </c>
      <c r="D7209" s="8" t="n">
        <v>2019</v>
      </c>
      <c r="E7209" s="19" t="n">
        <v>0</v>
      </c>
      <c r="F7209" s="19" t="n">
        <v>33</v>
      </c>
    </row>
    <row r="7210" customFormat="false" ht="15" hidden="false" customHeight="false" outlineLevel="0" collapsed="false">
      <c r="A7210" s="8" t="s">
        <v>352</v>
      </c>
      <c r="B7210" s="8" t="s">
        <v>353</v>
      </c>
      <c r="C7210" s="8" t="s">
        <v>7554</v>
      </c>
      <c r="D7210" s="8" t="n">
        <v>2019</v>
      </c>
      <c r="E7210" s="19" t="n">
        <v>0</v>
      </c>
      <c r="F7210" s="19" t="n">
        <v>31</v>
      </c>
    </row>
    <row r="7211" customFormat="false" ht="15" hidden="false" customHeight="false" outlineLevel="0" collapsed="false">
      <c r="A7211" s="8" t="s">
        <v>352</v>
      </c>
      <c r="B7211" s="8" t="s">
        <v>353</v>
      </c>
      <c r="C7211" s="8" t="s">
        <v>7555</v>
      </c>
      <c r="D7211" s="8" t="n">
        <v>2019</v>
      </c>
      <c r="E7211" s="19" t="n">
        <v>0</v>
      </c>
      <c r="F7211" s="19" t="n">
        <v>32.2222222222222</v>
      </c>
    </row>
    <row r="7212" customFormat="false" ht="15" hidden="false" customHeight="false" outlineLevel="0" collapsed="false">
      <c r="A7212" s="8" t="s">
        <v>352</v>
      </c>
      <c r="B7212" s="8" t="s">
        <v>353</v>
      </c>
      <c r="C7212" s="8" t="s">
        <v>7556</v>
      </c>
      <c r="D7212" s="8" t="n">
        <v>2019</v>
      </c>
      <c r="E7212" s="19" t="n">
        <v>0</v>
      </c>
      <c r="F7212" s="19" t="n">
        <v>32</v>
      </c>
    </row>
    <row r="7213" customFormat="false" ht="15" hidden="false" customHeight="false" outlineLevel="0" collapsed="false">
      <c r="A7213" s="8" t="s">
        <v>352</v>
      </c>
      <c r="B7213" s="8" t="s">
        <v>353</v>
      </c>
      <c r="C7213" s="8" t="s">
        <v>7557</v>
      </c>
      <c r="D7213" s="8" t="n">
        <v>2019</v>
      </c>
      <c r="E7213" s="19" t="n">
        <v>0</v>
      </c>
      <c r="F7213" s="19" t="n">
        <v>31.2222222222222</v>
      </c>
    </row>
    <row r="7214" customFormat="false" ht="15" hidden="false" customHeight="false" outlineLevel="0" collapsed="false">
      <c r="A7214" s="8" t="s">
        <v>352</v>
      </c>
      <c r="B7214" s="8" t="s">
        <v>353</v>
      </c>
      <c r="C7214" s="8" t="s">
        <v>7558</v>
      </c>
      <c r="D7214" s="8" t="n">
        <v>2019</v>
      </c>
      <c r="E7214" s="19" t="n">
        <v>0</v>
      </c>
      <c r="F7214" s="19" t="n">
        <v>32</v>
      </c>
    </row>
    <row r="7215" customFormat="false" ht="15" hidden="false" customHeight="false" outlineLevel="0" collapsed="false">
      <c r="A7215" s="8" t="s">
        <v>352</v>
      </c>
      <c r="B7215" s="8" t="s">
        <v>353</v>
      </c>
      <c r="C7215" s="8" t="s">
        <v>7559</v>
      </c>
      <c r="D7215" s="8" t="n">
        <v>2019</v>
      </c>
      <c r="E7215" s="19" t="n">
        <v>0</v>
      </c>
      <c r="F7215" s="19" t="n">
        <v>32</v>
      </c>
    </row>
    <row r="7216" customFormat="false" ht="15" hidden="false" customHeight="false" outlineLevel="0" collapsed="false">
      <c r="A7216" s="8" t="s">
        <v>352</v>
      </c>
      <c r="B7216" s="8" t="s">
        <v>353</v>
      </c>
      <c r="C7216" s="8" t="s">
        <v>7560</v>
      </c>
      <c r="D7216" s="8" t="n">
        <v>2019</v>
      </c>
      <c r="E7216" s="19" t="n">
        <v>0</v>
      </c>
      <c r="F7216" s="19" t="n">
        <v>33</v>
      </c>
    </row>
    <row r="7217" customFormat="false" ht="15" hidden="false" customHeight="false" outlineLevel="0" collapsed="false">
      <c r="A7217" s="8" t="s">
        <v>352</v>
      </c>
      <c r="B7217" s="8" t="s">
        <v>353</v>
      </c>
      <c r="C7217" s="8" t="s">
        <v>7561</v>
      </c>
      <c r="D7217" s="8" t="n">
        <v>2019</v>
      </c>
      <c r="E7217" s="19" t="n">
        <v>0</v>
      </c>
      <c r="F7217" s="19" t="n">
        <v>33</v>
      </c>
    </row>
    <row r="7218" customFormat="false" ht="15" hidden="false" customHeight="false" outlineLevel="0" collapsed="false">
      <c r="A7218" s="8" t="s">
        <v>352</v>
      </c>
      <c r="B7218" s="8" t="s">
        <v>353</v>
      </c>
      <c r="C7218" s="8" t="s">
        <v>7562</v>
      </c>
      <c r="D7218" s="8" t="n">
        <v>2019</v>
      </c>
      <c r="E7218" s="19" t="n">
        <v>0</v>
      </c>
      <c r="F7218" s="19" t="n">
        <v>32</v>
      </c>
    </row>
    <row r="7219" customFormat="false" ht="15" hidden="false" customHeight="false" outlineLevel="0" collapsed="false">
      <c r="A7219" s="8" t="s">
        <v>352</v>
      </c>
      <c r="B7219" s="8" t="s">
        <v>353</v>
      </c>
      <c r="C7219" s="8" t="s">
        <v>7563</v>
      </c>
      <c r="D7219" s="8" t="n">
        <v>2019</v>
      </c>
      <c r="E7219" s="19" t="n">
        <v>0</v>
      </c>
      <c r="F7219" s="19" t="n">
        <v>31.2222222222222</v>
      </c>
    </row>
    <row r="7220" customFormat="false" ht="15" hidden="false" customHeight="false" outlineLevel="0" collapsed="false">
      <c r="A7220" s="8" t="s">
        <v>352</v>
      </c>
      <c r="B7220" s="8" t="s">
        <v>353</v>
      </c>
      <c r="C7220" s="8" t="s">
        <v>7564</v>
      </c>
      <c r="D7220" s="8" t="n">
        <v>2019</v>
      </c>
      <c r="E7220" s="19" t="n">
        <v>0</v>
      </c>
      <c r="F7220" s="19" t="n">
        <v>32</v>
      </c>
    </row>
    <row r="7221" customFormat="false" ht="15" hidden="false" customHeight="false" outlineLevel="0" collapsed="false">
      <c r="A7221" s="8" t="s">
        <v>352</v>
      </c>
      <c r="B7221" s="8" t="s">
        <v>353</v>
      </c>
      <c r="C7221" s="8" t="s">
        <v>7565</v>
      </c>
      <c r="D7221" s="8" t="n">
        <v>2019</v>
      </c>
      <c r="E7221" s="19" t="n">
        <v>0</v>
      </c>
      <c r="F7221" s="19" t="n">
        <v>32</v>
      </c>
    </row>
    <row r="7222" customFormat="false" ht="15" hidden="false" customHeight="false" outlineLevel="0" collapsed="false">
      <c r="A7222" s="8" t="s">
        <v>352</v>
      </c>
      <c r="B7222" s="8" t="s">
        <v>353</v>
      </c>
      <c r="C7222" s="8" t="s">
        <v>7566</v>
      </c>
      <c r="D7222" s="8" t="n">
        <v>2019</v>
      </c>
      <c r="E7222" s="19" t="n">
        <v>0</v>
      </c>
      <c r="F7222" s="19" t="n">
        <v>32</v>
      </c>
    </row>
    <row r="7223" customFormat="false" ht="15" hidden="false" customHeight="false" outlineLevel="0" collapsed="false">
      <c r="A7223" s="8" t="s">
        <v>352</v>
      </c>
      <c r="B7223" s="8" t="s">
        <v>353</v>
      </c>
      <c r="C7223" s="8" t="s">
        <v>7567</v>
      </c>
      <c r="D7223" s="8" t="n">
        <v>2019</v>
      </c>
      <c r="E7223" s="19" t="n">
        <v>0</v>
      </c>
      <c r="F7223" s="19" t="n">
        <v>31.3888888888889</v>
      </c>
    </row>
    <row r="7224" customFormat="false" ht="15" hidden="false" customHeight="false" outlineLevel="0" collapsed="false">
      <c r="A7224" s="8" t="s">
        <v>352</v>
      </c>
      <c r="B7224" s="8" t="s">
        <v>353</v>
      </c>
      <c r="C7224" s="8" t="s">
        <v>7568</v>
      </c>
      <c r="D7224" s="8" t="n">
        <v>2019</v>
      </c>
      <c r="E7224" s="19" t="n">
        <v>0</v>
      </c>
      <c r="F7224" s="19" t="n">
        <v>31</v>
      </c>
    </row>
    <row r="7225" customFormat="false" ht="15" hidden="false" customHeight="false" outlineLevel="0" collapsed="false">
      <c r="A7225" s="8" t="s">
        <v>352</v>
      </c>
      <c r="B7225" s="8" t="s">
        <v>353</v>
      </c>
      <c r="C7225" s="8" t="s">
        <v>7569</v>
      </c>
      <c r="D7225" s="8" t="n">
        <v>2019</v>
      </c>
      <c r="E7225" s="19" t="n">
        <v>0</v>
      </c>
      <c r="F7225" s="19" t="n">
        <v>30</v>
      </c>
    </row>
    <row r="7226" customFormat="false" ht="15" hidden="false" customHeight="false" outlineLevel="0" collapsed="false">
      <c r="A7226" s="8" t="s">
        <v>352</v>
      </c>
      <c r="B7226" s="8" t="s">
        <v>353</v>
      </c>
      <c r="C7226" s="8" t="s">
        <v>7570</v>
      </c>
      <c r="D7226" s="8" t="n">
        <v>2019</v>
      </c>
      <c r="E7226" s="19" t="n">
        <v>0</v>
      </c>
      <c r="F7226" s="19" t="n">
        <v>30.2222222222222</v>
      </c>
    </row>
    <row r="7227" customFormat="false" ht="15" hidden="false" customHeight="false" outlineLevel="0" collapsed="false">
      <c r="A7227" s="8" t="s">
        <v>352</v>
      </c>
      <c r="B7227" s="8" t="s">
        <v>353</v>
      </c>
      <c r="C7227" s="8" t="s">
        <v>7571</v>
      </c>
      <c r="D7227" s="8" t="n">
        <v>2019</v>
      </c>
      <c r="E7227" s="19" t="n">
        <v>0</v>
      </c>
      <c r="F7227" s="19" t="n">
        <v>30</v>
      </c>
    </row>
    <row r="7228" customFormat="false" ht="15" hidden="false" customHeight="false" outlineLevel="0" collapsed="false">
      <c r="A7228" s="8" t="s">
        <v>352</v>
      </c>
      <c r="B7228" s="8" t="s">
        <v>353</v>
      </c>
      <c r="C7228" s="8" t="s">
        <v>7572</v>
      </c>
      <c r="D7228" s="8" t="n">
        <v>2019</v>
      </c>
      <c r="E7228" s="19" t="n">
        <v>0</v>
      </c>
      <c r="F7228" s="19" t="n">
        <v>29</v>
      </c>
    </row>
    <row r="7229" customFormat="false" ht="15" hidden="false" customHeight="false" outlineLevel="0" collapsed="false">
      <c r="A7229" s="8" t="s">
        <v>352</v>
      </c>
      <c r="B7229" s="8" t="s">
        <v>353</v>
      </c>
      <c r="C7229" s="8" t="s">
        <v>7573</v>
      </c>
      <c r="D7229" s="8" t="n">
        <v>2019</v>
      </c>
      <c r="E7229" s="19" t="n">
        <v>0</v>
      </c>
      <c r="F7229" s="19" t="n">
        <v>29.3888888888889</v>
      </c>
    </row>
    <row r="7230" customFormat="false" ht="15" hidden="false" customHeight="false" outlineLevel="0" collapsed="false">
      <c r="A7230" s="8" t="s">
        <v>352</v>
      </c>
      <c r="B7230" s="8" t="s">
        <v>353</v>
      </c>
      <c r="C7230" s="8" t="s">
        <v>7574</v>
      </c>
      <c r="D7230" s="8" t="n">
        <v>2019</v>
      </c>
      <c r="E7230" s="19" t="n">
        <v>0</v>
      </c>
      <c r="F7230" s="19" t="n">
        <v>30</v>
      </c>
    </row>
    <row r="7231" customFormat="false" ht="15" hidden="false" customHeight="false" outlineLevel="0" collapsed="false">
      <c r="A7231" s="8" t="s">
        <v>352</v>
      </c>
      <c r="B7231" s="8" t="s">
        <v>353</v>
      </c>
      <c r="C7231" s="8" t="s">
        <v>7575</v>
      </c>
      <c r="D7231" s="8" t="n">
        <v>2019</v>
      </c>
      <c r="E7231" s="19" t="n">
        <v>0</v>
      </c>
      <c r="F7231" s="19" t="n">
        <v>26.7777777777778</v>
      </c>
    </row>
    <row r="7232" customFormat="false" ht="15" hidden="false" customHeight="false" outlineLevel="0" collapsed="false">
      <c r="A7232" s="8" t="s">
        <v>352</v>
      </c>
      <c r="B7232" s="8" t="s">
        <v>353</v>
      </c>
      <c r="C7232" s="8" t="s">
        <v>7576</v>
      </c>
      <c r="D7232" s="8" t="n">
        <v>2019</v>
      </c>
      <c r="E7232" s="19" t="n">
        <v>0</v>
      </c>
      <c r="F7232" s="19" t="n">
        <v>27.3888888888889</v>
      </c>
    </row>
    <row r="7233" customFormat="false" ht="15" hidden="false" customHeight="false" outlineLevel="0" collapsed="false">
      <c r="A7233" s="8" t="s">
        <v>352</v>
      </c>
      <c r="B7233" s="8" t="s">
        <v>353</v>
      </c>
      <c r="C7233" s="8" t="s">
        <v>7577</v>
      </c>
      <c r="D7233" s="8" t="n">
        <v>2019</v>
      </c>
      <c r="E7233" s="19" t="n">
        <v>0</v>
      </c>
      <c r="F7233" s="19" t="n">
        <v>28</v>
      </c>
    </row>
    <row r="7234" customFormat="false" ht="15" hidden="false" customHeight="false" outlineLevel="0" collapsed="false">
      <c r="A7234" s="8" t="s">
        <v>352</v>
      </c>
      <c r="B7234" s="8" t="s">
        <v>353</v>
      </c>
      <c r="C7234" s="8" t="s">
        <v>7578</v>
      </c>
      <c r="D7234" s="8" t="n">
        <v>2019</v>
      </c>
      <c r="E7234" s="19" t="n">
        <v>0</v>
      </c>
      <c r="F7234" s="19" t="n">
        <v>29</v>
      </c>
    </row>
    <row r="7235" customFormat="false" ht="15" hidden="false" customHeight="false" outlineLevel="0" collapsed="false">
      <c r="A7235" s="8" t="s">
        <v>352</v>
      </c>
      <c r="B7235" s="8" t="s">
        <v>353</v>
      </c>
      <c r="C7235" s="8" t="s">
        <v>7579</v>
      </c>
      <c r="D7235" s="8" t="n">
        <v>2019</v>
      </c>
      <c r="E7235" s="19" t="n">
        <v>0</v>
      </c>
      <c r="F7235" s="19" t="n">
        <v>29.3888888888889</v>
      </c>
    </row>
    <row r="7236" customFormat="false" ht="15" hidden="false" customHeight="false" outlineLevel="0" collapsed="false">
      <c r="A7236" s="8" t="s">
        <v>352</v>
      </c>
      <c r="B7236" s="8" t="s">
        <v>353</v>
      </c>
      <c r="C7236" s="8" t="s">
        <v>7580</v>
      </c>
      <c r="D7236" s="8" t="n">
        <v>2019</v>
      </c>
      <c r="E7236" s="19" t="n">
        <v>0</v>
      </c>
      <c r="F7236" s="19" t="n">
        <v>30</v>
      </c>
    </row>
    <row r="7237" customFormat="false" ht="15" hidden="false" customHeight="false" outlineLevel="0" collapsed="false">
      <c r="A7237" s="8" t="s">
        <v>352</v>
      </c>
      <c r="B7237" s="8" t="s">
        <v>353</v>
      </c>
      <c r="C7237" s="8" t="s">
        <v>7581</v>
      </c>
      <c r="D7237" s="8" t="n">
        <v>2019</v>
      </c>
      <c r="E7237" s="19" t="n">
        <v>0</v>
      </c>
      <c r="F7237" s="19" t="n">
        <v>30</v>
      </c>
    </row>
    <row r="7238" customFormat="false" ht="15" hidden="false" customHeight="false" outlineLevel="0" collapsed="false">
      <c r="A7238" s="8" t="s">
        <v>352</v>
      </c>
      <c r="B7238" s="8" t="s">
        <v>353</v>
      </c>
      <c r="C7238" s="8" t="s">
        <v>7582</v>
      </c>
      <c r="D7238" s="8" t="n">
        <v>2019</v>
      </c>
      <c r="E7238" s="19" t="n">
        <v>0</v>
      </c>
      <c r="F7238" s="19" t="n">
        <v>26</v>
      </c>
    </row>
    <row r="7239" customFormat="false" ht="15" hidden="false" customHeight="false" outlineLevel="0" collapsed="false">
      <c r="A7239" s="8" t="s">
        <v>352</v>
      </c>
      <c r="B7239" s="8" t="s">
        <v>353</v>
      </c>
      <c r="C7239" s="8" t="s">
        <v>7583</v>
      </c>
      <c r="D7239" s="8" t="n">
        <v>2019</v>
      </c>
      <c r="E7239" s="19" t="n">
        <v>0</v>
      </c>
      <c r="F7239" s="19" t="n">
        <v>26</v>
      </c>
    </row>
    <row r="7240" customFormat="false" ht="15" hidden="false" customHeight="false" outlineLevel="0" collapsed="false">
      <c r="A7240" s="8" t="s">
        <v>352</v>
      </c>
      <c r="B7240" s="8" t="s">
        <v>353</v>
      </c>
      <c r="C7240" s="8" t="s">
        <v>7584</v>
      </c>
      <c r="D7240" s="8" t="n">
        <v>2019</v>
      </c>
      <c r="E7240" s="19" t="n">
        <v>0</v>
      </c>
      <c r="F7240" s="19" t="n">
        <v>25.6111111111111</v>
      </c>
    </row>
    <row r="7241" customFormat="false" ht="15" hidden="false" customHeight="false" outlineLevel="0" collapsed="false">
      <c r="A7241" s="8" t="s">
        <v>352</v>
      </c>
      <c r="B7241" s="8" t="s">
        <v>353</v>
      </c>
      <c r="C7241" s="8" t="s">
        <v>7585</v>
      </c>
      <c r="D7241" s="8" t="n">
        <v>2019</v>
      </c>
      <c r="E7241" s="19" t="n">
        <v>0</v>
      </c>
      <c r="F7241" s="19" t="n">
        <v>24.6111111111111</v>
      </c>
    </row>
    <row r="7242" customFormat="false" ht="15" hidden="false" customHeight="false" outlineLevel="0" collapsed="false">
      <c r="A7242" s="8" t="s">
        <v>352</v>
      </c>
      <c r="B7242" s="8" t="s">
        <v>353</v>
      </c>
      <c r="C7242" s="8" t="s">
        <v>7586</v>
      </c>
      <c r="D7242" s="8" t="n">
        <v>2019</v>
      </c>
      <c r="E7242" s="19" t="n">
        <v>0</v>
      </c>
      <c r="F7242" s="19" t="n">
        <v>25</v>
      </c>
    </row>
    <row r="7243" customFormat="false" ht="15" hidden="false" customHeight="false" outlineLevel="0" collapsed="false">
      <c r="A7243" s="8" t="s">
        <v>352</v>
      </c>
      <c r="B7243" s="8" t="s">
        <v>353</v>
      </c>
      <c r="C7243" s="8" t="s">
        <v>7587</v>
      </c>
      <c r="D7243" s="8" t="n">
        <v>2019</v>
      </c>
      <c r="E7243" s="19" t="n">
        <v>0</v>
      </c>
      <c r="F7243" s="19" t="n">
        <v>25</v>
      </c>
    </row>
    <row r="7244" customFormat="false" ht="15" hidden="false" customHeight="false" outlineLevel="0" collapsed="false">
      <c r="A7244" s="8" t="s">
        <v>352</v>
      </c>
      <c r="B7244" s="8" t="s">
        <v>353</v>
      </c>
      <c r="C7244" s="8" t="s">
        <v>7588</v>
      </c>
      <c r="D7244" s="8" t="n">
        <v>2019</v>
      </c>
      <c r="E7244" s="19" t="n">
        <v>0</v>
      </c>
      <c r="F7244" s="19" t="n">
        <v>27.3888888888889</v>
      </c>
    </row>
    <row r="7245" customFormat="false" ht="15" hidden="false" customHeight="false" outlineLevel="0" collapsed="false">
      <c r="A7245" s="8" t="s">
        <v>352</v>
      </c>
      <c r="B7245" s="8" t="s">
        <v>353</v>
      </c>
      <c r="C7245" s="8" t="s">
        <v>7589</v>
      </c>
      <c r="D7245" s="8" t="n">
        <v>2019</v>
      </c>
      <c r="E7245" s="19" t="n">
        <v>0</v>
      </c>
      <c r="F7245" s="19" t="n">
        <v>29</v>
      </c>
    </row>
    <row r="7246" customFormat="false" ht="15" hidden="false" customHeight="false" outlineLevel="0" collapsed="false">
      <c r="A7246" s="8" t="s">
        <v>352</v>
      </c>
      <c r="B7246" s="8" t="s">
        <v>353</v>
      </c>
      <c r="C7246" s="8" t="s">
        <v>7590</v>
      </c>
      <c r="D7246" s="8" t="n">
        <v>2019</v>
      </c>
      <c r="E7246" s="19" t="n">
        <v>0</v>
      </c>
      <c r="F7246" s="19" t="n">
        <v>29</v>
      </c>
    </row>
    <row r="7247" customFormat="false" ht="15" hidden="false" customHeight="false" outlineLevel="0" collapsed="false">
      <c r="A7247" s="8" t="s">
        <v>352</v>
      </c>
      <c r="B7247" s="8" t="s">
        <v>353</v>
      </c>
      <c r="C7247" s="8" t="s">
        <v>7591</v>
      </c>
      <c r="D7247" s="8" t="n">
        <v>2019</v>
      </c>
      <c r="E7247" s="19" t="n">
        <v>0</v>
      </c>
      <c r="F7247" s="19" t="n">
        <v>28</v>
      </c>
    </row>
    <row r="7248" customFormat="false" ht="15" hidden="false" customHeight="false" outlineLevel="0" collapsed="false">
      <c r="A7248" s="8" t="s">
        <v>352</v>
      </c>
      <c r="B7248" s="8" t="s">
        <v>353</v>
      </c>
      <c r="C7248" s="8" t="s">
        <v>7592</v>
      </c>
      <c r="D7248" s="8" t="n">
        <v>2019</v>
      </c>
      <c r="E7248" s="19" t="n">
        <v>0</v>
      </c>
      <c r="F7248" s="19" t="n">
        <v>27</v>
      </c>
    </row>
    <row r="7249" customFormat="false" ht="15" hidden="false" customHeight="false" outlineLevel="0" collapsed="false">
      <c r="A7249" s="8" t="s">
        <v>352</v>
      </c>
      <c r="B7249" s="8" t="s">
        <v>353</v>
      </c>
      <c r="C7249" s="8" t="s">
        <v>7593</v>
      </c>
      <c r="D7249" s="8" t="n">
        <v>2019</v>
      </c>
      <c r="E7249" s="19" t="n">
        <v>0</v>
      </c>
      <c r="F7249" s="19" t="n">
        <v>28</v>
      </c>
    </row>
    <row r="7250" customFormat="false" ht="15" hidden="false" customHeight="false" outlineLevel="0" collapsed="false">
      <c r="A7250" s="8" t="s">
        <v>352</v>
      </c>
      <c r="B7250" s="8" t="s">
        <v>353</v>
      </c>
      <c r="C7250" s="8" t="s">
        <v>7594</v>
      </c>
      <c r="D7250" s="8" t="n">
        <v>2019</v>
      </c>
      <c r="E7250" s="19" t="n">
        <v>0</v>
      </c>
      <c r="F7250" s="19" t="n">
        <v>26.3888888888889</v>
      </c>
    </row>
    <row r="7251" customFormat="false" ht="15" hidden="false" customHeight="false" outlineLevel="0" collapsed="false">
      <c r="A7251" s="8" t="s">
        <v>352</v>
      </c>
      <c r="B7251" s="8" t="s">
        <v>353</v>
      </c>
      <c r="C7251" s="8" t="s">
        <v>7595</v>
      </c>
      <c r="D7251" s="8" t="n">
        <v>2019</v>
      </c>
      <c r="E7251" s="19" t="n">
        <v>0</v>
      </c>
      <c r="F7251" s="19" t="n">
        <v>25.2222222222222</v>
      </c>
    </row>
    <row r="7252" customFormat="false" ht="15" hidden="false" customHeight="false" outlineLevel="0" collapsed="false">
      <c r="A7252" s="8" t="s">
        <v>352</v>
      </c>
      <c r="B7252" s="8" t="s">
        <v>353</v>
      </c>
      <c r="C7252" s="8" t="s">
        <v>7596</v>
      </c>
      <c r="D7252" s="8" t="n">
        <v>2019</v>
      </c>
      <c r="E7252" s="19" t="n">
        <v>0</v>
      </c>
      <c r="F7252" s="19" t="n">
        <v>25</v>
      </c>
    </row>
    <row r="7253" customFormat="false" ht="15" hidden="false" customHeight="false" outlineLevel="0" collapsed="false">
      <c r="A7253" s="8" t="s">
        <v>352</v>
      </c>
      <c r="B7253" s="8" t="s">
        <v>353</v>
      </c>
      <c r="C7253" s="8" t="s">
        <v>7597</v>
      </c>
      <c r="D7253" s="8" t="n">
        <v>2019</v>
      </c>
      <c r="E7253" s="19" t="n">
        <v>0</v>
      </c>
      <c r="F7253" s="19" t="n">
        <v>24.3888888888889</v>
      </c>
    </row>
    <row r="7254" customFormat="false" ht="15" hidden="false" customHeight="false" outlineLevel="0" collapsed="false">
      <c r="A7254" s="8" t="s">
        <v>352</v>
      </c>
      <c r="B7254" s="8" t="s">
        <v>353</v>
      </c>
      <c r="C7254" s="8" t="s">
        <v>7598</v>
      </c>
      <c r="D7254" s="8" t="n">
        <v>2019</v>
      </c>
      <c r="E7254" s="19" t="n">
        <v>0</v>
      </c>
      <c r="F7254" s="19" t="n">
        <v>23.6111111111111</v>
      </c>
    </row>
    <row r="7255" customFormat="false" ht="15" hidden="false" customHeight="false" outlineLevel="0" collapsed="false">
      <c r="A7255" s="8" t="s">
        <v>352</v>
      </c>
      <c r="B7255" s="8" t="s">
        <v>353</v>
      </c>
      <c r="C7255" s="8" t="s">
        <v>7599</v>
      </c>
      <c r="D7255" s="8" t="n">
        <v>2019</v>
      </c>
      <c r="E7255" s="19" t="n">
        <v>0</v>
      </c>
      <c r="F7255" s="19" t="n">
        <v>25.6111111111111</v>
      </c>
    </row>
    <row r="7256" customFormat="false" ht="15" hidden="false" customHeight="false" outlineLevel="0" collapsed="false">
      <c r="A7256" s="8" t="s">
        <v>352</v>
      </c>
      <c r="B7256" s="8" t="s">
        <v>353</v>
      </c>
      <c r="C7256" s="8" t="s">
        <v>7600</v>
      </c>
      <c r="D7256" s="8" t="n">
        <v>2019</v>
      </c>
      <c r="E7256" s="19" t="n">
        <v>0</v>
      </c>
      <c r="F7256" s="19" t="n">
        <v>24.6111111111111</v>
      </c>
    </row>
    <row r="7257" customFormat="false" ht="15" hidden="false" customHeight="false" outlineLevel="0" collapsed="false">
      <c r="A7257" s="8" t="s">
        <v>352</v>
      </c>
      <c r="B7257" s="8" t="s">
        <v>353</v>
      </c>
      <c r="C7257" s="8" t="s">
        <v>7601</v>
      </c>
      <c r="D7257" s="8" t="n">
        <v>2020</v>
      </c>
      <c r="E7257" s="19" t="n">
        <v>0</v>
      </c>
      <c r="F7257" s="19" t="n">
        <v>23.3888888888889</v>
      </c>
    </row>
    <row r="7258" customFormat="false" ht="15" hidden="false" customHeight="false" outlineLevel="0" collapsed="false">
      <c r="A7258" s="8" t="s">
        <v>352</v>
      </c>
      <c r="B7258" s="8" t="s">
        <v>353</v>
      </c>
      <c r="C7258" s="8" t="s">
        <v>7602</v>
      </c>
      <c r="D7258" s="8" t="n">
        <v>2020</v>
      </c>
      <c r="E7258" s="19" t="n">
        <v>0</v>
      </c>
      <c r="F7258" s="19" t="n">
        <v>24.3888888888889</v>
      </c>
    </row>
    <row r="7259" customFormat="false" ht="15" hidden="false" customHeight="false" outlineLevel="0" collapsed="false">
      <c r="A7259" s="8" t="s">
        <v>352</v>
      </c>
      <c r="B7259" s="8" t="s">
        <v>353</v>
      </c>
      <c r="C7259" s="8" t="s">
        <v>7603</v>
      </c>
      <c r="D7259" s="8" t="n">
        <v>2020</v>
      </c>
      <c r="E7259" s="19" t="n">
        <v>0</v>
      </c>
      <c r="F7259" s="19" t="n">
        <v>23.3888888888889</v>
      </c>
    </row>
    <row r="7260" customFormat="false" ht="15" hidden="false" customHeight="false" outlineLevel="0" collapsed="false">
      <c r="A7260" s="8" t="s">
        <v>352</v>
      </c>
      <c r="B7260" s="8" t="s">
        <v>353</v>
      </c>
      <c r="C7260" s="8" t="s">
        <v>7604</v>
      </c>
      <c r="D7260" s="8" t="n">
        <v>2020</v>
      </c>
      <c r="E7260" s="19" t="n">
        <v>0</v>
      </c>
      <c r="F7260" s="19" t="n">
        <v>24.2222222222222</v>
      </c>
    </row>
    <row r="7261" customFormat="false" ht="15" hidden="false" customHeight="false" outlineLevel="0" collapsed="false">
      <c r="A7261" s="8" t="s">
        <v>352</v>
      </c>
      <c r="B7261" s="8" t="s">
        <v>353</v>
      </c>
      <c r="C7261" s="8" t="s">
        <v>7605</v>
      </c>
      <c r="D7261" s="8" t="n">
        <v>2020</v>
      </c>
      <c r="E7261" s="19" t="n">
        <v>0</v>
      </c>
      <c r="F7261" s="19" t="n">
        <v>25.7777777777778</v>
      </c>
    </row>
    <row r="7262" customFormat="false" ht="15" hidden="false" customHeight="false" outlineLevel="0" collapsed="false">
      <c r="A7262" s="8" t="s">
        <v>352</v>
      </c>
      <c r="B7262" s="8" t="s">
        <v>353</v>
      </c>
      <c r="C7262" s="8" t="s">
        <v>7606</v>
      </c>
      <c r="D7262" s="8" t="n">
        <v>2020</v>
      </c>
      <c r="E7262" s="19" t="n">
        <v>0</v>
      </c>
      <c r="F7262" s="19" t="n">
        <v>28</v>
      </c>
    </row>
    <row r="7263" customFormat="false" ht="15" hidden="false" customHeight="false" outlineLevel="0" collapsed="false">
      <c r="A7263" s="8" t="s">
        <v>352</v>
      </c>
      <c r="B7263" s="8" t="s">
        <v>353</v>
      </c>
      <c r="C7263" s="8" t="s">
        <v>7607</v>
      </c>
      <c r="D7263" s="8" t="n">
        <v>2020</v>
      </c>
      <c r="E7263" s="19" t="n">
        <v>0</v>
      </c>
      <c r="F7263" s="19" t="n">
        <v>30.6111111111111</v>
      </c>
    </row>
    <row r="7264" customFormat="false" ht="15" hidden="false" customHeight="false" outlineLevel="0" collapsed="false">
      <c r="A7264" s="8" t="s">
        <v>352</v>
      </c>
      <c r="B7264" s="8" t="s">
        <v>353</v>
      </c>
      <c r="C7264" s="8" t="s">
        <v>7608</v>
      </c>
      <c r="D7264" s="8" t="n">
        <v>2020</v>
      </c>
      <c r="E7264" s="19" t="n">
        <v>0</v>
      </c>
      <c r="F7264" s="19" t="n">
        <v>25.7777777777778</v>
      </c>
    </row>
    <row r="7265" customFormat="false" ht="15" hidden="false" customHeight="false" outlineLevel="0" collapsed="false">
      <c r="A7265" s="8" t="s">
        <v>352</v>
      </c>
      <c r="B7265" s="8" t="s">
        <v>353</v>
      </c>
      <c r="C7265" s="8" t="s">
        <v>7609</v>
      </c>
      <c r="D7265" s="8" t="n">
        <v>2020</v>
      </c>
      <c r="E7265" s="19" t="n">
        <v>0</v>
      </c>
      <c r="F7265" s="19" t="n">
        <v>22.6111111111111</v>
      </c>
    </row>
    <row r="7266" customFormat="false" ht="15" hidden="false" customHeight="false" outlineLevel="0" collapsed="false">
      <c r="A7266" s="8" t="s">
        <v>352</v>
      </c>
      <c r="B7266" s="8" t="s">
        <v>353</v>
      </c>
      <c r="C7266" s="8" t="s">
        <v>7610</v>
      </c>
      <c r="D7266" s="8" t="n">
        <v>2020</v>
      </c>
      <c r="E7266" s="19" t="n">
        <v>0</v>
      </c>
      <c r="F7266" s="19" t="n">
        <v>22.2222222222222</v>
      </c>
    </row>
    <row r="7267" customFormat="false" ht="15" hidden="false" customHeight="false" outlineLevel="0" collapsed="false">
      <c r="A7267" s="8" t="s">
        <v>352</v>
      </c>
      <c r="B7267" s="8" t="s">
        <v>353</v>
      </c>
      <c r="C7267" s="8" t="s">
        <v>7611</v>
      </c>
      <c r="D7267" s="8" t="n">
        <v>2020</v>
      </c>
      <c r="E7267" s="19" t="n">
        <v>0</v>
      </c>
      <c r="F7267" s="19" t="n">
        <v>25</v>
      </c>
    </row>
    <row r="7268" customFormat="false" ht="15" hidden="false" customHeight="false" outlineLevel="0" collapsed="false">
      <c r="A7268" s="8" t="s">
        <v>352</v>
      </c>
      <c r="B7268" s="8" t="s">
        <v>353</v>
      </c>
      <c r="C7268" s="8" t="s">
        <v>7612</v>
      </c>
      <c r="D7268" s="8" t="n">
        <v>2020</v>
      </c>
      <c r="E7268" s="19" t="n">
        <v>0</v>
      </c>
      <c r="F7268" s="19" t="n">
        <v>30</v>
      </c>
    </row>
    <row r="7269" customFormat="false" ht="15" hidden="false" customHeight="false" outlineLevel="0" collapsed="false">
      <c r="A7269" s="8" t="s">
        <v>352</v>
      </c>
      <c r="B7269" s="8" t="s">
        <v>353</v>
      </c>
      <c r="C7269" s="8" t="s">
        <v>7613</v>
      </c>
      <c r="D7269" s="8" t="n">
        <v>2020</v>
      </c>
      <c r="E7269" s="19" t="n">
        <v>0</v>
      </c>
      <c r="F7269" s="19" t="n">
        <v>24.2222222222222</v>
      </c>
    </row>
    <row r="7270" customFormat="false" ht="15" hidden="false" customHeight="false" outlineLevel="0" collapsed="false">
      <c r="A7270" s="8" t="s">
        <v>352</v>
      </c>
      <c r="B7270" s="8" t="s">
        <v>353</v>
      </c>
      <c r="C7270" s="8" t="s">
        <v>7614</v>
      </c>
      <c r="D7270" s="8" t="n">
        <v>2020</v>
      </c>
      <c r="E7270" s="19" t="n">
        <v>0</v>
      </c>
      <c r="F7270" s="19" t="n">
        <v>24.3888888888889</v>
      </c>
    </row>
    <row r="7271" customFormat="false" ht="15" hidden="false" customHeight="false" outlineLevel="0" collapsed="false">
      <c r="A7271" s="8" t="s">
        <v>352</v>
      </c>
      <c r="B7271" s="8" t="s">
        <v>353</v>
      </c>
      <c r="C7271" s="8" t="s">
        <v>7615</v>
      </c>
      <c r="D7271" s="8" t="n">
        <v>2020</v>
      </c>
      <c r="E7271" s="19" t="n">
        <v>0</v>
      </c>
      <c r="F7271" s="19" t="n">
        <v>24.6111111111111</v>
      </c>
    </row>
    <row r="7272" customFormat="false" ht="15" hidden="false" customHeight="false" outlineLevel="0" collapsed="false">
      <c r="A7272" s="8" t="s">
        <v>352</v>
      </c>
      <c r="B7272" s="8" t="s">
        <v>353</v>
      </c>
      <c r="C7272" s="8" t="s">
        <v>7616</v>
      </c>
      <c r="D7272" s="8" t="n">
        <v>2020</v>
      </c>
      <c r="E7272" s="19" t="n">
        <v>0</v>
      </c>
      <c r="F7272" s="19" t="n">
        <v>22.3888888888889</v>
      </c>
    </row>
    <row r="7273" customFormat="false" ht="15" hidden="false" customHeight="false" outlineLevel="0" collapsed="false">
      <c r="A7273" s="8" t="s">
        <v>352</v>
      </c>
      <c r="B7273" s="8" t="s">
        <v>353</v>
      </c>
      <c r="C7273" s="8" t="s">
        <v>7617</v>
      </c>
      <c r="D7273" s="8" t="n">
        <v>2020</v>
      </c>
      <c r="E7273" s="19" t="n">
        <v>0</v>
      </c>
      <c r="F7273" s="19" t="n">
        <v>22.7777777777778</v>
      </c>
    </row>
    <row r="7274" customFormat="false" ht="15" hidden="false" customHeight="false" outlineLevel="0" collapsed="false">
      <c r="A7274" s="8" t="s">
        <v>352</v>
      </c>
      <c r="B7274" s="8" t="s">
        <v>353</v>
      </c>
      <c r="C7274" s="8" t="s">
        <v>7618</v>
      </c>
      <c r="D7274" s="8" t="n">
        <v>2020</v>
      </c>
      <c r="E7274" s="19" t="n">
        <v>0</v>
      </c>
      <c r="F7274" s="19" t="n">
        <v>25</v>
      </c>
    </row>
    <row r="7275" customFormat="false" ht="15" hidden="false" customHeight="false" outlineLevel="0" collapsed="false">
      <c r="A7275" s="8" t="s">
        <v>352</v>
      </c>
      <c r="B7275" s="8" t="s">
        <v>353</v>
      </c>
      <c r="C7275" s="8" t="s">
        <v>7619</v>
      </c>
      <c r="D7275" s="8" t="n">
        <v>2020</v>
      </c>
      <c r="E7275" s="19" t="n">
        <v>0</v>
      </c>
      <c r="F7275" s="19" t="n">
        <v>24.6111111111111</v>
      </c>
    </row>
    <row r="7276" customFormat="false" ht="15" hidden="false" customHeight="false" outlineLevel="0" collapsed="false">
      <c r="A7276" s="8" t="s">
        <v>352</v>
      </c>
      <c r="B7276" s="8" t="s">
        <v>353</v>
      </c>
      <c r="C7276" s="8" t="s">
        <v>7620</v>
      </c>
      <c r="D7276" s="8" t="n">
        <v>2020</v>
      </c>
      <c r="E7276" s="19" t="n">
        <v>0</v>
      </c>
      <c r="F7276" s="19" t="n">
        <v>25</v>
      </c>
    </row>
    <row r="7277" customFormat="false" ht="15" hidden="false" customHeight="false" outlineLevel="0" collapsed="false">
      <c r="A7277" s="8" t="s">
        <v>352</v>
      </c>
      <c r="B7277" s="8" t="s">
        <v>353</v>
      </c>
      <c r="C7277" s="8" t="s">
        <v>7621</v>
      </c>
      <c r="D7277" s="8" t="n">
        <v>2020</v>
      </c>
      <c r="E7277" s="19" t="n">
        <v>0</v>
      </c>
      <c r="F7277" s="19" t="n">
        <v>28</v>
      </c>
    </row>
    <row r="7278" customFormat="false" ht="15" hidden="false" customHeight="false" outlineLevel="0" collapsed="false">
      <c r="A7278" s="8" t="s">
        <v>352</v>
      </c>
      <c r="B7278" s="8" t="s">
        <v>353</v>
      </c>
      <c r="C7278" s="8" t="s">
        <v>7622</v>
      </c>
      <c r="D7278" s="8" t="n">
        <v>2020</v>
      </c>
      <c r="E7278" s="19" t="n">
        <v>0</v>
      </c>
      <c r="F7278" s="19" t="n">
        <v>28</v>
      </c>
    </row>
    <row r="7279" customFormat="false" ht="15" hidden="false" customHeight="false" outlineLevel="0" collapsed="false">
      <c r="A7279" s="8" t="s">
        <v>352</v>
      </c>
      <c r="B7279" s="8" t="s">
        <v>353</v>
      </c>
      <c r="C7279" s="8" t="s">
        <v>7623</v>
      </c>
      <c r="D7279" s="8" t="n">
        <v>2020</v>
      </c>
      <c r="E7279" s="19" t="n">
        <v>0</v>
      </c>
      <c r="F7279" s="19" t="n">
        <v>25.3888888888889</v>
      </c>
    </row>
    <row r="7280" customFormat="false" ht="15" hidden="false" customHeight="false" outlineLevel="0" collapsed="false">
      <c r="A7280" s="8" t="s">
        <v>352</v>
      </c>
      <c r="B7280" s="8" t="s">
        <v>353</v>
      </c>
      <c r="C7280" s="8" t="s">
        <v>7624</v>
      </c>
      <c r="D7280" s="8" t="n">
        <v>2020</v>
      </c>
      <c r="E7280" s="19" t="n">
        <v>0</v>
      </c>
      <c r="F7280" s="19" t="n">
        <v>27</v>
      </c>
    </row>
    <row r="7281" customFormat="false" ht="15" hidden="false" customHeight="false" outlineLevel="0" collapsed="false">
      <c r="A7281" s="8" t="s">
        <v>352</v>
      </c>
      <c r="B7281" s="8" t="s">
        <v>353</v>
      </c>
      <c r="C7281" s="8" t="s">
        <v>7625</v>
      </c>
      <c r="D7281" s="8" t="n">
        <v>2020</v>
      </c>
      <c r="E7281" s="19" t="n">
        <v>0</v>
      </c>
      <c r="F7281" s="19" t="n">
        <v>28</v>
      </c>
    </row>
    <row r="7282" customFormat="false" ht="15" hidden="false" customHeight="false" outlineLevel="0" collapsed="false">
      <c r="A7282" s="8" t="s">
        <v>352</v>
      </c>
      <c r="B7282" s="8" t="s">
        <v>353</v>
      </c>
      <c r="C7282" s="8" t="s">
        <v>7626</v>
      </c>
      <c r="D7282" s="8" t="n">
        <v>2020</v>
      </c>
      <c r="E7282" s="19" t="n">
        <v>0</v>
      </c>
      <c r="F7282" s="19" t="n">
        <v>30</v>
      </c>
    </row>
    <row r="7283" customFormat="false" ht="15" hidden="false" customHeight="false" outlineLevel="0" collapsed="false">
      <c r="A7283" s="8" t="s">
        <v>352</v>
      </c>
      <c r="B7283" s="8" t="s">
        <v>353</v>
      </c>
      <c r="C7283" s="8" t="s">
        <v>7627</v>
      </c>
      <c r="D7283" s="8" t="n">
        <v>2020</v>
      </c>
      <c r="E7283" s="19" t="n">
        <v>0</v>
      </c>
      <c r="F7283" s="19" t="n">
        <v>29.3888888888889</v>
      </c>
    </row>
    <row r="7284" customFormat="false" ht="15" hidden="false" customHeight="false" outlineLevel="0" collapsed="false">
      <c r="A7284" s="8" t="s">
        <v>352</v>
      </c>
      <c r="B7284" s="8" t="s">
        <v>353</v>
      </c>
      <c r="C7284" s="8" t="s">
        <v>7628</v>
      </c>
      <c r="D7284" s="8" t="n">
        <v>2020</v>
      </c>
      <c r="E7284" s="19" t="n">
        <v>0</v>
      </c>
      <c r="F7284" s="19" t="n">
        <v>25</v>
      </c>
    </row>
    <row r="7285" customFormat="false" ht="15" hidden="false" customHeight="false" outlineLevel="0" collapsed="false">
      <c r="A7285" s="8" t="s">
        <v>352</v>
      </c>
      <c r="B7285" s="8" t="s">
        <v>353</v>
      </c>
      <c r="C7285" s="8" t="s">
        <v>7629</v>
      </c>
      <c r="D7285" s="8" t="n">
        <v>2020</v>
      </c>
      <c r="E7285" s="19" t="n">
        <v>0</v>
      </c>
      <c r="F7285" s="19" t="n">
        <v>26</v>
      </c>
    </row>
    <row r="7286" customFormat="false" ht="15" hidden="false" customHeight="false" outlineLevel="0" collapsed="false">
      <c r="A7286" s="8" t="s">
        <v>352</v>
      </c>
      <c r="B7286" s="8" t="s">
        <v>353</v>
      </c>
      <c r="C7286" s="8" t="s">
        <v>7630</v>
      </c>
      <c r="D7286" s="8" t="n">
        <v>2020</v>
      </c>
      <c r="E7286" s="19" t="n">
        <v>0</v>
      </c>
      <c r="F7286" s="19" t="n">
        <v>26</v>
      </c>
    </row>
    <row r="7287" customFormat="false" ht="15" hidden="false" customHeight="false" outlineLevel="0" collapsed="false">
      <c r="A7287" s="8" t="s">
        <v>352</v>
      </c>
      <c r="B7287" s="8" t="s">
        <v>353</v>
      </c>
      <c r="C7287" s="8" t="s">
        <v>7631</v>
      </c>
      <c r="D7287" s="8" t="n">
        <v>2020</v>
      </c>
      <c r="E7287" s="19" t="n">
        <v>0</v>
      </c>
      <c r="F7287" s="19" t="n">
        <v>26</v>
      </c>
    </row>
    <row r="7288" customFormat="false" ht="15" hidden="false" customHeight="false" outlineLevel="0" collapsed="false">
      <c r="A7288" s="8" t="s">
        <v>352</v>
      </c>
      <c r="B7288" s="8" t="s">
        <v>353</v>
      </c>
      <c r="C7288" s="8" t="s">
        <v>7632</v>
      </c>
      <c r="D7288" s="8" t="n">
        <v>2020</v>
      </c>
      <c r="E7288" s="19" t="n">
        <v>0</v>
      </c>
      <c r="F7288" s="19" t="n">
        <v>26.6111111111111</v>
      </c>
    </row>
    <row r="7289" customFormat="false" ht="15" hidden="false" customHeight="false" outlineLevel="0" collapsed="false">
      <c r="A7289" s="8" t="s">
        <v>352</v>
      </c>
      <c r="B7289" s="8" t="s">
        <v>353</v>
      </c>
      <c r="C7289" s="8" t="s">
        <v>7633</v>
      </c>
      <c r="D7289" s="8" t="n">
        <v>2020</v>
      </c>
      <c r="E7289" s="19" t="n">
        <v>0</v>
      </c>
      <c r="F7289" s="19" t="n">
        <v>26.6111111111111</v>
      </c>
    </row>
    <row r="7290" customFormat="false" ht="15" hidden="false" customHeight="false" outlineLevel="0" collapsed="false">
      <c r="A7290" s="8" t="s">
        <v>352</v>
      </c>
      <c r="B7290" s="8" t="s">
        <v>353</v>
      </c>
      <c r="C7290" s="8" t="s">
        <v>7634</v>
      </c>
      <c r="D7290" s="8" t="n">
        <v>2020</v>
      </c>
      <c r="E7290" s="19" t="n">
        <v>0</v>
      </c>
      <c r="F7290" s="19" t="n">
        <v>27.2222222222222</v>
      </c>
    </row>
    <row r="7291" customFormat="false" ht="15" hidden="false" customHeight="false" outlineLevel="0" collapsed="false">
      <c r="A7291" s="8" t="s">
        <v>352</v>
      </c>
      <c r="B7291" s="8" t="s">
        <v>353</v>
      </c>
      <c r="C7291" s="8" t="s">
        <v>7635</v>
      </c>
      <c r="D7291" s="8" t="n">
        <v>2020</v>
      </c>
      <c r="E7291" s="19" t="n">
        <v>0</v>
      </c>
      <c r="F7291" s="19" t="n">
        <v>28</v>
      </c>
    </row>
    <row r="7292" customFormat="false" ht="15" hidden="false" customHeight="false" outlineLevel="0" collapsed="false">
      <c r="A7292" s="8" t="s">
        <v>352</v>
      </c>
      <c r="B7292" s="8" t="s">
        <v>353</v>
      </c>
      <c r="C7292" s="8" t="s">
        <v>7636</v>
      </c>
      <c r="D7292" s="8" t="n">
        <v>2020</v>
      </c>
      <c r="E7292" s="19" t="n">
        <v>0</v>
      </c>
      <c r="F7292" s="19" t="n">
        <v>28.3888888888889</v>
      </c>
    </row>
    <row r="7293" customFormat="false" ht="15" hidden="false" customHeight="false" outlineLevel="0" collapsed="false">
      <c r="A7293" s="8" t="s">
        <v>352</v>
      </c>
      <c r="B7293" s="8" t="s">
        <v>353</v>
      </c>
      <c r="C7293" s="8" t="s">
        <v>7637</v>
      </c>
      <c r="D7293" s="8" t="n">
        <v>2020</v>
      </c>
      <c r="E7293" s="19" t="n">
        <v>0</v>
      </c>
      <c r="F7293" s="19" t="n">
        <v>27.3888888888889</v>
      </c>
    </row>
    <row r="7294" customFormat="false" ht="15" hidden="false" customHeight="false" outlineLevel="0" collapsed="false">
      <c r="A7294" s="8" t="s">
        <v>352</v>
      </c>
      <c r="B7294" s="8" t="s">
        <v>353</v>
      </c>
      <c r="C7294" s="8" t="s">
        <v>7638</v>
      </c>
      <c r="D7294" s="8" t="n">
        <v>2020</v>
      </c>
      <c r="E7294" s="19" t="n">
        <v>0</v>
      </c>
      <c r="F7294" s="19" t="n">
        <v>27.3888888888889</v>
      </c>
    </row>
    <row r="7295" customFormat="false" ht="15" hidden="false" customHeight="false" outlineLevel="0" collapsed="false">
      <c r="A7295" s="8" t="s">
        <v>352</v>
      </c>
      <c r="B7295" s="8" t="s">
        <v>353</v>
      </c>
      <c r="C7295" s="8" t="s">
        <v>7639</v>
      </c>
      <c r="D7295" s="8" t="n">
        <v>2020</v>
      </c>
      <c r="E7295" s="19" t="n">
        <v>0</v>
      </c>
      <c r="F7295" s="19" t="n">
        <v>26</v>
      </c>
    </row>
    <row r="7296" customFormat="false" ht="15" hidden="false" customHeight="false" outlineLevel="0" collapsed="false">
      <c r="A7296" s="8" t="s">
        <v>352</v>
      </c>
      <c r="B7296" s="8" t="s">
        <v>353</v>
      </c>
      <c r="C7296" s="8" t="s">
        <v>7640</v>
      </c>
      <c r="D7296" s="8" t="n">
        <v>2020</v>
      </c>
      <c r="E7296" s="19" t="n">
        <v>0</v>
      </c>
      <c r="F7296" s="19" t="n">
        <v>26</v>
      </c>
    </row>
    <row r="7297" customFormat="false" ht="15" hidden="false" customHeight="false" outlineLevel="0" collapsed="false">
      <c r="A7297" s="8" t="s">
        <v>352</v>
      </c>
      <c r="B7297" s="8" t="s">
        <v>353</v>
      </c>
      <c r="C7297" s="8" t="s">
        <v>7641</v>
      </c>
      <c r="D7297" s="8" t="n">
        <v>2020</v>
      </c>
      <c r="E7297" s="19" t="n">
        <v>0</v>
      </c>
      <c r="F7297" s="19" t="n">
        <v>28</v>
      </c>
    </row>
    <row r="7298" customFormat="false" ht="15" hidden="false" customHeight="false" outlineLevel="0" collapsed="false">
      <c r="A7298" s="8" t="s">
        <v>352</v>
      </c>
      <c r="B7298" s="8" t="s">
        <v>353</v>
      </c>
      <c r="C7298" s="8" t="s">
        <v>7642</v>
      </c>
      <c r="D7298" s="8" t="n">
        <v>2020</v>
      </c>
      <c r="E7298" s="19" t="n">
        <v>0</v>
      </c>
      <c r="F7298" s="19" t="n">
        <v>31</v>
      </c>
    </row>
    <row r="7299" customFormat="false" ht="15" hidden="false" customHeight="false" outlineLevel="0" collapsed="false">
      <c r="A7299" s="8" t="s">
        <v>352</v>
      </c>
      <c r="B7299" s="8" t="s">
        <v>353</v>
      </c>
      <c r="C7299" s="8" t="s">
        <v>7643</v>
      </c>
      <c r="D7299" s="8" t="n">
        <v>2020</v>
      </c>
      <c r="E7299" s="19" t="n">
        <v>0</v>
      </c>
      <c r="F7299" s="19" t="n">
        <v>32</v>
      </c>
    </row>
    <row r="7300" customFormat="false" ht="15" hidden="false" customHeight="false" outlineLevel="0" collapsed="false">
      <c r="A7300" s="8" t="s">
        <v>352</v>
      </c>
      <c r="B7300" s="8" t="s">
        <v>353</v>
      </c>
      <c r="C7300" s="8" t="s">
        <v>7644</v>
      </c>
      <c r="D7300" s="8" t="n">
        <v>2020</v>
      </c>
      <c r="E7300" s="19" t="n">
        <v>0</v>
      </c>
      <c r="F7300" s="19" t="n">
        <v>33</v>
      </c>
    </row>
    <row r="7301" customFormat="false" ht="15" hidden="false" customHeight="false" outlineLevel="0" collapsed="false">
      <c r="A7301" s="8" t="s">
        <v>352</v>
      </c>
      <c r="B7301" s="8" t="s">
        <v>353</v>
      </c>
      <c r="C7301" s="8" t="s">
        <v>7645</v>
      </c>
      <c r="D7301" s="8" t="n">
        <v>2020</v>
      </c>
      <c r="E7301" s="19" t="n">
        <v>0</v>
      </c>
      <c r="F7301" s="19" t="n">
        <v>32</v>
      </c>
    </row>
    <row r="7302" customFormat="false" ht="15" hidden="false" customHeight="false" outlineLevel="0" collapsed="false">
      <c r="A7302" s="8" t="s">
        <v>352</v>
      </c>
      <c r="B7302" s="8" t="s">
        <v>353</v>
      </c>
      <c r="C7302" s="8" t="s">
        <v>7646</v>
      </c>
      <c r="D7302" s="8" t="n">
        <v>2020</v>
      </c>
      <c r="E7302" s="19" t="n">
        <v>0</v>
      </c>
      <c r="F7302" s="19" t="n">
        <v>32</v>
      </c>
    </row>
    <row r="7303" customFormat="false" ht="15" hidden="false" customHeight="false" outlineLevel="0" collapsed="false">
      <c r="A7303" s="8" t="s">
        <v>352</v>
      </c>
      <c r="B7303" s="8" t="s">
        <v>353</v>
      </c>
      <c r="C7303" s="8" t="s">
        <v>7647</v>
      </c>
      <c r="D7303" s="8" t="n">
        <v>2020</v>
      </c>
      <c r="E7303" s="19" t="n">
        <v>0</v>
      </c>
      <c r="F7303" s="19" t="n">
        <v>32</v>
      </c>
    </row>
    <row r="7304" customFormat="false" ht="15" hidden="false" customHeight="false" outlineLevel="0" collapsed="false">
      <c r="A7304" s="8" t="s">
        <v>352</v>
      </c>
      <c r="B7304" s="8" t="s">
        <v>353</v>
      </c>
      <c r="C7304" s="8" t="s">
        <v>7648</v>
      </c>
      <c r="D7304" s="8" t="n">
        <v>2020</v>
      </c>
      <c r="E7304" s="19" t="n">
        <v>0</v>
      </c>
      <c r="F7304" s="19" t="n">
        <v>34</v>
      </c>
    </row>
    <row r="7305" customFormat="false" ht="15" hidden="false" customHeight="false" outlineLevel="0" collapsed="false">
      <c r="A7305" s="8" t="s">
        <v>352</v>
      </c>
      <c r="B7305" s="8" t="s">
        <v>353</v>
      </c>
      <c r="C7305" s="8" t="s">
        <v>7649</v>
      </c>
      <c r="D7305" s="8" t="n">
        <v>2020</v>
      </c>
      <c r="E7305" s="19" t="n">
        <v>0</v>
      </c>
      <c r="F7305" s="19" t="n">
        <v>35</v>
      </c>
    </row>
    <row r="7306" customFormat="false" ht="15" hidden="false" customHeight="false" outlineLevel="0" collapsed="false">
      <c r="A7306" s="8" t="s">
        <v>352</v>
      </c>
      <c r="B7306" s="8" t="s">
        <v>353</v>
      </c>
      <c r="C7306" s="8" t="s">
        <v>7650</v>
      </c>
      <c r="D7306" s="8" t="n">
        <v>2020</v>
      </c>
      <c r="E7306" s="19" t="n">
        <v>0</v>
      </c>
      <c r="F7306" s="19" t="n">
        <v>34.3888888888889</v>
      </c>
    </row>
    <row r="7307" customFormat="false" ht="15" hidden="false" customHeight="false" outlineLevel="0" collapsed="false">
      <c r="A7307" s="8" t="s">
        <v>352</v>
      </c>
      <c r="B7307" s="8" t="s">
        <v>353</v>
      </c>
      <c r="C7307" s="8" t="s">
        <v>7651</v>
      </c>
      <c r="D7307" s="8" t="n">
        <v>2020</v>
      </c>
      <c r="E7307" s="19" t="n">
        <v>0</v>
      </c>
      <c r="F7307" s="19" t="n">
        <v>33</v>
      </c>
    </row>
    <row r="7308" customFormat="false" ht="15" hidden="false" customHeight="false" outlineLevel="0" collapsed="false">
      <c r="A7308" s="8" t="s">
        <v>352</v>
      </c>
      <c r="B7308" s="8" t="s">
        <v>353</v>
      </c>
      <c r="C7308" s="8" t="s">
        <v>7652</v>
      </c>
      <c r="D7308" s="8" t="n">
        <v>2020</v>
      </c>
      <c r="E7308" s="19" t="n">
        <v>0</v>
      </c>
      <c r="F7308" s="19" t="n">
        <v>33</v>
      </c>
    </row>
    <row r="7309" customFormat="false" ht="15" hidden="false" customHeight="false" outlineLevel="0" collapsed="false">
      <c r="A7309" s="8" t="s">
        <v>352</v>
      </c>
      <c r="B7309" s="8" t="s">
        <v>353</v>
      </c>
      <c r="C7309" s="8" t="s">
        <v>7653</v>
      </c>
      <c r="D7309" s="8" t="n">
        <v>2020</v>
      </c>
      <c r="E7309" s="19" t="n">
        <v>0</v>
      </c>
      <c r="F7309" s="19" t="n">
        <v>31</v>
      </c>
    </row>
    <row r="7310" customFormat="false" ht="15" hidden="false" customHeight="false" outlineLevel="0" collapsed="false">
      <c r="A7310" s="8" t="s">
        <v>352</v>
      </c>
      <c r="B7310" s="8" t="s">
        <v>353</v>
      </c>
      <c r="C7310" s="8" t="s">
        <v>7654</v>
      </c>
      <c r="D7310" s="8" t="n">
        <v>2020</v>
      </c>
      <c r="E7310" s="19" t="n">
        <v>0</v>
      </c>
      <c r="F7310" s="19" t="n">
        <v>31</v>
      </c>
    </row>
    <row r="7311" customFormat="false" ht="15" hidden="false" customHeight="false" outlineLevel="0" collapsed="false">
      <c r="A7311" s="8" t="s">
        <v>352</v>
      </c>
      <c r="B7311" s="8" t="s">
        <v>353</v>
      </c>
      <c r="C7311" s="8" t="s">
        <v>7655</v>
      </c>
      <c r="D7311" s="8" t="n">
        <v>2020</v>
      </c>
      <c r="E7311" s="19" t="n">
        <v>0</v>
      </c>
      <c r="F7311" s="19" t="n">
        <v>31</v>
      </c>
    </row>
    <row r="7312" customFormat="false" ht="15" hidden="false" customHeight="false" outlineLevel="0" collapsed="false">
      <c r="A7312" s="8" t="s">
        <v>352</v>
      </c>
      <c r="B7312" s="8" t="s">
        <v>353</v>
      </c>
      <c r="C7312" s="8" t="s">
        <v>7656</v>
      </c>
      <c r="D7312" s="8" t="n">
        <v>2020</v>
      </c>
      <c r="E7312" s="19" t="n">
        <v>0</v>
      </c>
      <c r="F7312" s="19" t="n">
        <v>33</v>
      </c>
    </row>
    <row r="7313" customFormat="false" ht="15" hidden="false" customHeight="false" outlineLevel="0" collapsed="false">
      <c r="A7313" s="8" t="s">
        <v>352</v>
      </c>
      <c r="B7313" s="8" t="s">
        <v>353</v>
      </c>
      <c r="C7313" s="8" t="s">
        <v>7657</v>
      </c>
      <c r="D7313" s="8" t="n">
        <v>2020</v>
      </c>
      <c r="E7313" s="19" t="n">
        <v>0</v>
      </c>
      <c r="F7313" s="19" t="n">
        <v>34</v>
      </c>
    </row>
    <row r="7314" customFormat="false" ht="15" hidden="false" customHeight="false" outlineLevel="0" collapsed="false">
      <c r="A7314" s="8" t="s">
        <v>352</v>
      </c>
      <c r="B7314" s="8" t="s">
        <v>353</v>
      </c>
      <c r="C7314" s="8" t="s">
        <v>7658</v>
      </c>
      <c r="D7314" s="8" t="n">
        <v>2020</v>
      </c>
      <c r="E7314" s="19" t="n">
        <v>0</v>
      </c>
      <c r="F7314" s="19" t="n">
        <v>35</v>
      </c>
    </row>
    <row r="7315" customFormat="false" ht="15" hidden="false" customHeight="false" outlineLevel="0" collapsed="false">
      <c r="A7315" s="8" t="s">
        <v>352</v>
      </c>
      <c r="B7315" s="8" t="s">
        <v>353</v>
      </c>
      <c r="C7315" s="8" t="s">
        <v>7659</v>
      </c>
      <c r="D7315" s="8" t="n">
        <v>2020</v>
      </c>
      <c r="E7315" s="19" t="n">
        <v>0</v>
      </c>
      <c r="F7315" s="19" t="n">
        <v>34</v>
      </c>
    </row>
    <row r="7316" customFormat="false" ht="15" hidden="false" customHeight="false" outlineLevel="0" collapsed="false">
      <c r="A7316" s="8" t="s">
        <v>352</v>
      </c>
      <c r="B7316" s="8" t="s">
        <v>353</v>
      </c>
      <c r="C7316" s="8" t="s">
        <v>7660</v>
      </c>
      <c r="D7316" s="8" t="n">
        <v>2020</v>
      </c>
      <c r="E7316" s="19" t="n">
        <v>0</v>
      </c>
      <c r="F7316" s="19" t="n">
        <v>34</v>
      </c>
    </row>
    <row r="7317" customFormat="false" ht="15" hidden="false" customHeight="false" outlineLevel="0" collapsed="false">
      <c r="A7317" s="8" t="s">
        <v>352</v>
      </c>
      <c r="B7317" s="8" t="s">
        <v>353</v>
      </c>
      <c r="C7317" s="8" t="s">
        <v>7661</v>
      </c>
      <c r="D7317" s="8" t="n">
        <v>2020</v>
      </c>
      <c r="E7317" s="19" t="n">
        <v>0</v>
      </c>
      <c r="F7317" s="19" t="n">
        <v>35</v>
      </c>
    </row>
    <row r="7318" customFormat="false" ht="15" hidden="false" customHeight="false" outlineLevel="0" collapsed="false">
      <c r="A7318" s="8" t="s">
        <v>352</v>
      </c>
      <c r="B7318" s="8" t="s">
        <v>353</v>
      </c>
      <c r="C7318" s="8" t="s">
        <v>7662</v>
      </c>
      <c r="D7318" s="8" t="n">
        <v>2020</v>
      </c>
      <c r="E7318" s="19" t="n">
        <v>0</v>
      </c>
      <c r="F7318" s="19" t="n">
        <v>34</v>
      </c>
    </row>
    <row r="7319" customFormat="false" ht="15" hidden="false" customHeight="false" outlineLevel="0" collapsed="false">
      <c r="A7319" s="8" t="s">
        <v>352</v>
      </c>
      <c r="B7319" s="8" t="s">
        <v>353</v>
      </c>
      <c r="C7319" s="8" t="s">
        <v>7663</v>
      </c>
      <c r="D7319" s="8" t="n">
        <v>2020</v>
      </c>
      <c r="E7319" s="19" t="n">
        <v>0</v>
      </c>
      <c r="F7319" s="19" t="n">
        <v>34</v>
      </c>
    </row>
    <row r="7320" customFormat="false" ht="15" hidden="false" customHeight="false" outlineLevel="0" collapsed="false">
      <c r="A7320" s="8" t="s">
        <v>352</v>
      </c>
      <c r="B7320" s="8" t="s">
        <v>353</v>
      </c>
      <c r="C7320" s="8" t="s">
        <v>7664</v>
      </c>
      <c r="D7320" s="8" t="n">
        <v>2020</v>
      </c>
      <c r="E7320" s="19" t="n">
        <v>0</v>
      </c>
      <c r="F7320" s="19" t="n">
        <v>33</v>
      </c>
    </row>
    <row r="7321" customFormat="false" ht="15" hidden="false" customHeight="false" outlineLevel="0" collapsed="false">
      <c r="A7321" s="8" t="s">
        <v>352</v>
      </c>
      <c r="B7321" s="8" t="s">
        <v>353</v>
      </c>
      <c r="C7321" s="8" t="s">
        <v>7665</v>
      </c>
      <c r="D7321" s="8" t="n">
        <v>2020</v>
      </c>
      <c r="F7321" s="19" t="n">
        <v>30.3888888888889</v>
      </c>
    </row>
    <row r="7322" customFormat="false" ht="15" hidden="false" customHeight="false" outlineLevel="0" collapsed="false">
      <c r="A7322" s="8" t="s">
        <v>352</v>
      </c>
      <c r="B7322" s="8" t="s">
        <v>353</v>
      </c>
      <c r="C7322" s="8" t="s">
        <v>7666</v>
      </c>
      <c r="D7322" s="8" t="n">
        <v>2020</v>
      </c>
      <c r="E7322" s="19" t="n">
        <v>4.064</v>
      </c>
      <c r="F7322" s="19" t="n">
        <v>28</v>
      </c>
    </row>
    <row r="7323" customFormat="false" ht="15" hidden="false" customHeight="false" outlineLevel="0" collapsed="false">
      <c r="A7323" s="8" t="s">
        <v>352</v>
      </c>
      <c r="B7323" s="8" t="s">
        <v>353</v>
      </c>
      <c r="C7323" s="8" t="s">
        <v>7667</v>
      </c>
      <c r="D7323" s="8" t="n">
        <v>2020</v>
      </c>
      <c r="E7323" s="19" t="n">
        <v>0</v>
      </c>
      <c r="F7323" s="19" t="n">
        <v>30</v>
      </c>
    </row>
    <row r="7324" customFormat="false" ht="15" hidden="false" customHeight="false" outlineLevel="0" collapsed="false">
      <c r="A7324" s="8" t="s">
        <v>352</v>
      </c>
      <c r="B7324" s="8" t="s">
        <v>353</v>
      </c>
      <c r="C7324" s="8" t="s">
        <v>7668</v>
      </c>
      <c r="D7324" s="8" t="n">
        <v>2020</v>
      </c>
      <c r="E7324" s="19" t="n">
        <v>0</v>
      </c>
      <c r="F7324" s="19" t="n">
        <v>31</v>
      </c>
    </row>
    <row r="7325" customFormat="false" ht="15" hidden="false" customHeight="false" outlineLevel="0" collapsed="false">
      <c r="A7325" s="8" t="s">
        <v>352</v>
      </c>
      <c r="B7325" s="8" t="s">
        <v>353</v>
      </c>
      <c r="C7325" s="8" t="s">
        <v>7669</v>
      </c>
      <c r="D7325" s="8" t="n">
        <v>2020</v>
      </c>
      <c r="E7325" s="19" t="n">
        <v>0</v>
      </c>
      <c r="F7325" s="19" t="n">
        <v>33</v>
      </c>
    </row>
    <row r="7326" customFormat="false" ht="15" hidden="false" customHeight="false" outlineLevel="0" collapsed="false">
      <c r="A7326" s="8" t="s">
        <v>352</v>
      </c>
      <c r="B7326" s="8" t="s">
        <v>353</v>
      </c>
      <c r="C7326" s="8" t="s">
        <v>7670</v>
      </c>
      <c r="D7326" s="8" t="n">
        <v>2020</v>
      </c>
      <c r="E7326" s="19" t="n">
        <v>0</v>
      </c>
      <c r="F7326" s="19" t="n">
        <v>32.2222222222222</v>
      </c>
    </row>
    <row r="7327" customFormat="false" ht="15" hidden="false" customHeight="false" outlineLevel="0" collapsed="false">
      <c r="A7327" s="8" t="s">
        <v>352</v>
      </c>
      <c r="B7327" s="8" t="s">
        <v>353</v>
      </c>
      <c r="C7327" s="8" t="s">
        <v>7671</v>
      </c>
      <c r="D7327" s="8" t="n">
        <v>2020</v>
      </c>
      <c r="E7327" s="19" t="n">
        <v>0</v>
      </c>
      <c r="F7327" s="19" t="n">
        <v>29.3888888888889</v>
      </c>
    </row>
    <row r="7328" customFormat="false" ht="15" hidden="false" customHeight="false" outlineLevel="0" collapsed="false">
      <c r="A7328" s="8" t="s">
        <v>352</v>
      </c>
      <c r="B7328" s="8" t="s">
        <v>353</v>
      </c>
      <c r="C7328" s="8" t="s">
        <v>7672</v>
      </c>
      <c r="D7328" s="8" t="n">
        <v>2020</v>
      </c>
      <c r="E7328" s="19" t="n">
        <v>0</v>
      </c>
      <c r="F7328" s="19" t="n">
        <v>29</v>
      </c>
    </row>
    <row r="7329" customFormat="false" ht="15" hidden="false" customHeight="false" outlineLevel="0" collapsed="false">
      <c r="A7329" s="8" t="s">
        <v>352</v>
      </c>
      <c r="B7329" s="8" t="s">
        <v>353</v>
      </c>
      <c r="C7329" s="8" t="s">
        <v>7673</v>
      </c>
      <c r="D7329" s="8" t="n">
        <v>2020</v>
      </c>
      <c r="E7329" s="19" t="n">
        <v>0</v>
      </c>
      <c r="F7329" s="19" t="n">
        <v>29</v>
      </c>
    </row>
    <row r="7330" customFormat="false" ht="15" hidden="false" customHeight="false" outlineLevel="0" collapsed="false">
      <c r="A7330" s="8" t="s">
        <v>352</v>
      </c>
      <c r="B7330" s="8" t="s">
        <v>353</v>
      </c>
      <c r="C7330" s="8" t="s">
        <v>7674</v>
      </c>
      <c r="D7330" s="8" t="n">
        <v>2020</v>
      </c>
      <c r="E7330" s="19" t="n">
        <v>0</v>
      </c>
      <c r="F7330" s="19" t="n">
        <v>30.3888888888889</v>
      </c>
    </row>
    <row r="7331" customFormat="false" ht="15" hidden="false" customHeight="false" outlineLevel="0" collapsed="false">
      <c r="A7331" s="8" t="s">
        <v>352</v>
      </c>
      <c r="B7331" s="8" t="s">
        <v>353</v>
      </c>
      <c r="C7331" s="8" t="s">
        <v>7675</v>
      </c>
      <c r="D7331" s="8" t="n">
        <v>2020</v>
      </c>
      <c r="E7331" s="19" t="n">
        <v>0</v>
      </c>
      <c r="F7331" s="19" t="n">
        <v>32</v>
      </c>
    </row>
    <row r="7332" customFormat="false" ht="15" hidden="false" customHeight="false" outlineLevel="0" collapsed="false">
      <c r="A7332" s="8" t="s">
        <v>352</v>
      </c>
      <c r="B7332" s="8" t="s">
        <v>353</v>
      </c>
      <c r="C7332" s="8" t="s">
        <v>7676</v>
      </c>
      <c r="D7332" s="8" t="n">
        <v>2020</v>
      </c>
      <c r="E7332" s="19" t="n">
        <v>0</v>
      </c>
      <c r="F7332" s="19" t="n">
        <v>33.3888888888889</v>
      </c>
    </row>
    <row r="7333" customFormat="false" ht="15" hidden="false" customHeight="false" outlineLevel="0" collapsed="false">
      <c r="A7333" s="8" t="s">
        <v>352</v>
      </c>
      <c r="B7333" s="8" t="s">
        <v>353</v>
      </c>
      <c r="C7333" s="8" t="s">
        <v>7677</v>
      </c>
      <c r="D7333" s="8" t="n">
        <v>2020</v>
      </c>
      <c r="E7333" s="19" t="n">
        <v>0</v>
      </c>
      <c r="F7333" s="19" t="n">
        <v>36</v>
      </c>
    </row>
    <row r="7334" customFormat="false" ht="15" hidden="false" customHeight="false" outlineLevel="0" collapsed="false">
      <c r="A7334" s="8" t="s">
        <v>352</v>
      </c>
      <c r="B7334" s="8" t="s">
        <v>353</v>
      </c>
      <c r="C7334" s="8" t="s">
        <v>7678</v>
      </c>
      <c r="D7334" s="8" t="n">
        <v>2020</v>
      </c>
      <c r="E7334" s="19" t="n">
        <v>0</v>
      </c>
      <c r="F7334" s="19" t="n">
        <v>38</v>
      </c>
    </row>
    <row r="7335" customFormat="false" ht="15" hidden="false" customHeight="false" outlineLevel="0" collapsed="false">
      <c r="A7335" s="8" t="s">
        <v>352</v>
      </c>
      <c r="B7335" s="8" t="s">
        <v>353</v>
      </c>
      <c r="C7335" s="8" t="s">
        <v>7679</v>
      </c>
      <c r="D7335" s="8" t="n">
        <v>2020</v>
      </c>
      <c r="E7335" s="19" t="n">
        <v>0</v>
      </c>
      <c r="F7335" s="19" t="n">
        <v>39</v>
      </c>
    </row>
    <row r="7336" customFormat="false" ht="15" hidden="false" customHeight="false" outlineLevel="0" collapsed="false">
      <c r="A7336" s="8" t="s">
        <v>352</v>
      </c>
      <c r="B7336" s="8" t="s">
        <v>353</v>
      </c>
      <c r="C7336" s="8" t="s">
        <v>7680</v>
      </c>
      <c r="D7336" s="8" t="n">
        <v>2020</v>
      </c>
      <c r="E7336" s="19" t="n">
        <v>0</v>
      </c>
      <c r="F7336" s="19" t="n">
        <v>34</v>
      </c>
    </row>
    <row r="7337" customFormat="false" ht="15" hidden="false" customHeight="false" outlineLevel="0" collapsed="false">
      <c r="A7337" s="8" t="s">
        <v>352</v>
      </c>
      <c r="B7337" s="8" t="s">
        <v>353</v>
      </c>
      <c r="C7337" s="8" t="s">
        <v>7681</v>
      </c>
      <c r="D7337" s="8" t="n">
        <v>2020</v>
      </c>
      <c r="E7337" s="19" t="n">
        <v>0</v>
      </c>
      <c r="F7337" s="19" t="n">
        <v>35</v>
      </c>
    </row>
    <row r="7338" customFormat="false" ht="15" hidden="false" customHeight="false" outlineLevel="0" collapsed="false">
      <c r="A7338" s="8" t="s">
        <v>352</v>
      </c>
      <c r="B7338" s="8" t="s">
        <v>353</v>
      </c>
      <c r="C7338" s="8" t="s">
        <v>7682</v>
      </c>
      <c r="D7338" s="8" t="n">
        <v>2020</v>
      </c>
      <c r="E7338" s="19" t="n">
        <v>0</v>
      </c>
      <c r="F7338" s="19" t="n">
        <v>37</v>
      </c>
    </row>
    <row r="7339" customFormat="false" ht="15" hidden="false" customHeight="false" outlineLevel="0" collapsed="false">
      <c r="A7339" s="8" t="s">
        <v>352</v>
      </c>
      <c r="B7339" s="8" t="s">
        <v>353</v>
      </c>
      <c r="C7339" s="8" t="s">
        <v>7683</v>
      </c>
      <c r="D7339" s="8" t="n">
        <v>2020</v>
      </c>
      <c r="E7339" s="19" t="n">
        <v>0</v>
      </c>
      <c r="F7339" s="19" t="n">
        <v>39</v>
      </c>
    </row>
    <row r="7340" customFormat="false" ht="15" hidden="false" customHeight="false" outlineLevel="0" collapsed="false">
      <c r="A7340" s="8" t="s">
        <v>352</v>
      </c>
      <c r="B7340" s="8" t="s">
        <v>353</v>
      </c>
      <c r="C7340" s="8" t="s">
        <v>7684</v>
      </c>
      <c r="D7340" s="8" t="n">
        <v>2020</v>
      </c>
      <c r="E7340" s="19" t="n">
        <v>0</v>
      </c>
      <c r="F7340" s="19" t="n">
        <v>38</v>
      </c>
    </row>
    <row r="7341" customFormat="false" ht="15" hidden="false" customHeight="false" outlineLevel="0" collapsed="false">
      <c r="A7341" s="8" t="s">
        <v>352</v>
      </c>
      <c r="B7341" s="8" t="s">
        <v>353</v>
      </c>
      <c r="C7341" s="8" t="s">
        <v>7685</v>
      </c>
      <c r="D7341" s="8" t="n">
        <v>2020</v>
      </c>
      <c r="E7341" s="19" t="n">
        <v>0</v>
      </c>
      <c r="F7341" s="19" t="n">
        <v>36</v>
      </c>
    </row>
    <row r="7342" customFormat="false" ht="15" hidden="false" customHeight="false" outlineLevel="0" collapsed="false">
      <c r="A7342" s="8" t="s">
        <v>352</v>
      </c>
      <c r="B7342" s="8" t="s">
        <v>353</v>
      </c>
      <c r="C7342" s="8" t="s">
        <v>7686</v>
      </c>
      <c r="D7342" s="8" t="n">
        <v>2020</v>
      </c>
      <c r="F7342" s="19" t="n">
        <v>33.2222222222222</v>
      </c>
    </row>
    <row r="7343" customFormat="false" ht="15" hidden="false" customHeight="false" outlineLevel="0" collapsed="false">
      <c r="A7343" s="8" t="s">
        <v>352</v>
      </c>
      <c r="B7343" s="8" t="s">
        <v>353</v>
      </c>
      <c r="C7343" s="8" t="s">
        <v>7687</v>
      </c>
      <c r="D7343" s="8" t="n">
        <v>2020</v>
      </c>
      <c r="E7343" s="19" t="n">
        <v>8.89</v>
      </c>
      <c r="F7343" s="19" t="n">
        <v>31</v>
      </c>
    </row>
    <row r="7344" customFormat="false" ht="15" hidden="false" customHeight="false" outlineLevel="0" collapsed="false">
      <c r="A7344" s="8" t="s">
        <v>352</v>
      </c>
      <c r="B7344" s="8" t="s">
        <v>353</v>
      </c>
      <c r="C7344" s="8" t="s">
        <v>7688</v>
      </c>
      <c r="D7344" s="8" t="n">
        <v>2020</v>
      </c>
      <c r="E7344" s="19" t="n">
        <v>0</v>
      </c>
      <c r="F7344" s="19" t="n">
        <v>34</v>
      </c>
    </row>
    <row r="7345" customFormat="false" ht="15" hidden="false" customHeight="false" outlineLevel="0" collapsed="false">
      <c r="A7345" s="8" t="s">
        <v>352</v>
      </c>
      <c r="B7345" s="8" t="s">
        <v>353</v>
      </c>
      <c r="C7345" s="8" t="s">
        <v>7689</v>
      </c>
      <c r="D7345" s="8" t="n">
        <v>2020</v>
      </c>
      <c r="E7345" s="19" t="n">
        <v>0</v>
      </c>
      <c r="F7345" s="19" t="n">
        <v>36</v>
      </c>
    </row>
    <row r="7346" customFormat="false" ht="15" hidden="false" customHeight="false" outlineLevel="0" collapsed="false">
      <c r="A7346" s="8" t="s">
        <v>352</v>
      </c>
      <c r="B7346" s="8" t="s">
        <v>353</v>
      </c>
      <c r="C7346" s="8" t="s">
        <v>7690</v>
      </c>
      <c r="D7346" s="8" t="n">
        <v>2020</v>
      </c>
      <c r="E7346" s="19" t="n">
        <v>0</v>
      </c>
      <c r="F7346" s="19" t="n">
        <v>39</v>
      </c>
    </row>
    <row r="7347" customFormat="false" ht="15" hidden="false" customHeight="false" outlineLevel="0" collapsed="false">
      <c r="A7347" s="8" t="s">
        <v>352</v>
      </c>
      <c r="B7347" s="8" t="s">
        <v>353</v>
      </c>
      <c r="C7347" s="8" t="s">
        <v>7691</v>
      </c>
      <c r="D7347" s="8" t="n">
        <v>2020</v>
      </c>
      <c r="E7347" s="19" t="n">
        <v>0</v>
      </c>
      <c r="F7347" s="19" t="n">
        <v>38</v>
      </c>
    </row>
    <row r="7348" customFormat="false" ht="15" hidden="false" customHeight="false" outlineLevel="0" collapsed="false">
      <c r="A7348" s="8" t="s">
        <v>352</v>
      </c>
      <c r="B7348" s="8" t="s">
        <v>353</v>
      </c>
      <c r="C7348" s="8" t="s">
        <v>7692</v>
      </c>
      <c r="D7348" s="8" t="n">
        <v>2020</v>
      </c>
      <c r="E7348" s="19" t="n">
        <v>0</v>
      </c>
      <c r="F7348" s="19" t="n">
        <v>36</v>
      </c>
    </row>
    <row r="7349" customFormat="false" ht="15" hidden="false" customHeight="false" outlineLevel="0" collapsed="false">
      <c r="A7349" s="8" t="s">
        <v>352</v>
      </c>
      <c r="B7349" s="8" t="s">
        <v>353</v>
      </c>
      <c r="C7349" s="8" t="s">
        <v>7693</v>
      </c>
      <c r="D7349" s="8" t="n">
        <v>2020</v>
      </c>
      <c r="E7349" s="19" t="n">
        <v>0</v>
      </c>
      <c r="F7349" s="19" t="n">
        <v>38</v>
      </c>
    </row>
    <row r="7350" customFormat="false" ht="15" hidden="false" customHeight="false" outlineLevel="0" collapsed="false">
      <c r="A7350" s="8" t="s">
        <v>352</v>
      </c>
      <c r="B7350" s="8" t="s">
        <v>353</v>
      </c>
      <c r="C7350" s="8" t="s">
        <v>7694</v>
      </c>
      <c r="D7350" s="8" t="n">
        <v>2020</v>
      </c>
      <c r="E7350" s="19" t="n">
        <v>0</v>
      </c>
      <c r="F7350" s="19" t="n">
        <v>39</v>
      </c>
    </row>
    <row r="7351" customFormat="false" ht="15" hidden="false" customHeight="false" outlineLevel="0" collapsed="false">
      <c r="A7351" s="8" t="s">
        <v>352</v>
      </c>
      <c r="B7351" s="8" t="s">
        <v>353</v>
      </c>
      <c r="C7351" s="8" t="s">
        <v>7695</v>
      </c>
      <c r="D7351" s="8" t="n">
        <v>2020</v>
      </c>
      <c r="E7351" s="19" t="n">
        <v>0</v>
      </c>
      <c r="F7351" s="19" t="n">
        <v>41</v>
      </c>
    </row>
    <row r="7352" customFormat="false" ht="15" hidden="false" customHeight="false" outlineLevel="0" collapsed="false">
      <c r="A7352" s="8" t="s">
        <v>352</v>
      </c>
      <c r="B7352" s="8" t="s">
        <v>353</v>
      </c>
      <c r="C7352" s="8" t="s">
        <v>7696</v>
      </c>
      <c r="D7352" s="8" t="n">
        <v>2020</v>
      </c>
      <c r="E7352" s="19" t="n">
        <v>0</v>
      </c>
      <c r="F7352" s="19" t="n">
        <v>41</v>
      </c>
    </row>
    <row r="7353" customFormat="false" ht="15" hidden="false" customHeight="false" outlineLevel="0" collapsed="false">
      <c r="A7353" s="8" t="s">
        <v>352</v>
      </c>
      <c r="B7353" s="8" t="s">
        <v>353</v>
      </c>
      <c r="C7353" s="8" t="s">
        <v>7697</v>
      </c>
      <c r="D7353" s="8" t="n">
        <v>2020</v>
      </c>
      <c r="E7353" s="19" t="n">
        <v>0</v>
      </c>
      <c r="F7353" s="19" t="n">
        <v>41</v>
      </c>
    </row>
    <row r="7354" customFormat="false" ht="15" hidden="false" customHeight="false" outlineLevel="0" collapsed="false">
      <c r="A7354" s="8" t="s">
        <v>352</v>
      </c>
      <c r="B7354" s="8" t="s">
        <v>353</v>
      </c>
      <c r="C7354" s="8" t="s">
        <v>7698</v>
      </c>
      <c r="D7354" s="8" t="n">
        <v>2020</v>
      </c>
      <c r="E7354" s="19" t="n">
        <v>0</v>
      </c>
      <c r="F7354" s="19" t="n">
        <v>39</v>
      </c>
    </row>
    <row r="7355" customFormat="false" ht="15" hidden="false" customHeight="false" outlineLevel="0" collapsed="false">
      <c r="A7355" s="8" t="s">
        <v>352</v>
      </c>
      <c r="B7355" s="8" t="s">
        <v>353</v>
      </c>
      <c r="C7355" s="8" t="s">
        <v>7699</v>
      </c>
      <c r="D7355" s="8" t="n">
        <v>2020</v>
      </c>
      <c r="E7355" s="19" t="n">
        <v>0</v>
      </c>
      <c r="F7355" s="19" t="n">
        <v>39</v>
      </c>
    </row>
    <row r="7356" customFormat="false" ht="15" hidden="false" customHeight="false" outlineLevel="0" collapsed="false">
      <c r="A7356" s="8" t="s">
        <v>352</v>
      </c>
      <c r="B7356" s="8" t="s">
        <v>353</v>
      </c>
      <c r="C7356" s="8" t="s">
        <v>7700</v>
      </c>
      <c r="D7356" s="8" t="n">
        <v>2020</v>
      </c>
      <c r="E7356" s="19" t="n">
        <v>0</v>
      </c>
      <c r="F7356" s="19" t="n">
        <v>39</v>
      </c>
    </row>
    <row r="7357" customFormat="false" ht="15" hidden="false" customHeight="false" outlineLevel="0" collapsed="false">
      <c r="A7357" s="8" t="s">
        <v>352</v>
      </c>
      <c r="B7357" s="8" t="s">
        <v>353</v>
      </c>
      <c r="C7357" s="8" t="s">
        <v>7701</v>
      </c>
      <c r="D7357" s="8" t="n">
        <v>2020</v>
      </c>
      <c r="E7357" s="19" t="n">
        <v>0</v>
      </c>
      <c r="F7357" s="19" t="n">
        <v>42</v>
      </c>
    </row>
    <row r="7358" customFormat="false" ht="15" hidden="false" customHeight="false" outlineLevel="0" collapsed="false">
      <c r="A7358" s="8" t="s">
        <v>352</v>
      </c>
      <c r="B7358" s="8" t="s">
        <v>353</v>
      </c>
      <c r="C7358" s="8" t="s">
        <v>7702</v>
      </c>
      <c r="D7358" s="8" t="n">
        <v>2020</v>
      </c>
      <c r="E7358" s="19" t="n">
        <v>0</v>
      </c>
      <c r="F7358" s="19" t="n">
        <v>43</v>
      </c>
    </row>
    <row r="7359" customFormat="false" ht="15" hidden="false" customHeight="false" outlineLevel="0" collapsed="false">
      <c r="A7359" s="8" t="s">
        <v>352</v>
      </c>
      <c r="B7359" s="8" t="s">
        <v>353</v>
      </c>
      <c r="C7359" s="8" t="s">
        <v>7703</v>
      </c>
      <c r="D7359" s="8" t="n">
        <v>2020</v>
      </c>
      <c r="E7359" s="19" t="n">
        <v>0</v>
      </c>
      <c r="F7359" s="19" t="n">
        <v>43</v>
      </c>
    </row>
    <row r="7360" customFormat="false" ht="15" hidden="false" customHeight="false" outlineLevel="0" collapsed="false">
      <c r="A7360" s="8" t="s">
        <v>352</v>
      </c>
      <c r="B7360" s="8" t="s">
        <v>353</v>
      </c>
      <c r="C7360" s="8" t="s">
        <v>7704</v>
      </c>
      <c r="D7360" s="8" t="n">
        <v>2020</v>
      </c>
      <c r="E7360" s="19" t="n">
        <v>0</v>
      </c>
      <c r="F7360" s="19" t="n">
        <v>44</v>
      </c>
    </row>
    <row r="7361" customFormat="false" ht="15" hidden="false" customHeight="false" outlineLevel="0" collapsed="false">
      <c r="A7361" s="8" t="s">
        <v>352</v>
      </c>
      <c r="B7361" s="8" t="s">
        <v>353</v>
      </c>
      <c r="C7361" s="8" t="s">
        <v>7705</v>
      </c>
      <c r="D7361" s="8" t="n">
        <v>2020</v>
      </c>
      <c r="E7361" s="19" t="n">
        <v>0</v>
      </c>
      <c r="F7361" s="19" t="n">
        <v>43</v>
      </c>
    </row>
    <row r="7362" customFormat="false" ht="15" hidden="false" customHeight="false" outlineLevel="0" collapsed="false">
      <c r="A7362" s="8" t="s">
        <v>352</v>
      </c>
      <c r="B7362" s="8" t="s">
        <v>353</v>
      </c>
      <c r="C7362" s="8" t="s">
        <v>7706</v>
      </c>
      <c r="D7362" s="8" t="n">
        <v>2020</v>
      </c>
      <c r="E7362" s="19" t="n">
        <v>0</v>
      </c>
      <c r="F7362" s="19" t="n">
        <v>41</v>
      </c>
    </row>
    <row r="7363" customFormat="false" ht="15" hidden="false" customHeight="false" outlineLevel="0" collapsed="false">
      <c r="A7363" s="8" t="s">
        <v>352</v>
      </c>
      <c r="B7363" s="8" t="s">
        <v>353</v>
      </c>
      <c r="C7363" s="8" t="s">
        <v>7707</v>
      </c>
      <c r="D7363" s="8" t="n">
        <v>2020</v>
      </c>
      <c r="E7363" s="19" t="n">
        <v>0</v>
      </c>
      <c r="F7363" s="19" t="n">
        <v>41</v>
      </c>
    </row>
    <row r="7364" customFormat="false" ht="15" hidden="false" customHeight="false" outlineLevel="0" collapsed="false">
      <c r="A7364" s="8" t="s">
        <v>352</v>
      </c>
      <c r="B7364" s="8" t="s">
        <v>353</v>
      </c>
      <c r="C7364" s="8" t="s">
        <v>7708</v>
      </c>
      <c r="D7364" s="8" t="n">
        <v>2020</v>
      </c>
      <c r="E7364" s="19" t="n">
        <v>0</v>
      </c>
      <c r="F7364" s="19" t="n">
        <v>40</v>
      </c>
    </row>
    <row r="7365" customFormat="false" ht="15" hidden="false" customHeight="false" outlineLevel="0" collapsed="false">
      <c r="A7365" s="8" t="s">
        <v>352</v>
      </c>
      <c r="B7365" s="8" t="s">
        <v>353</v>
      </c>
      <c r="C7365" s="8" t="s">
        <v>7709</v>
      </c>
      <c r="D7365" s="8" t="n">
        <v>2020</v>
      </c>
      <c r="E7365" s="19" t="n">
        <v>0</v>
      </c>
      <c r="F7365" s="19" t="n">
        <v>40</v>
      </c>
    </row>
    <row r="7366" customFormat="false" ht="15" hidden="false" customHeight="false" outlineLevel="0" collapsed="false">
      <c r="A7366" s="8" t="s">
        <v>352</v>
      </c>
      <c r="B7366" s="8" t="s">
        <v>353</v>
      </c>
      <c r="C7366" s="8" t="s">
        <v>7710</v>
      </c>
      <c r="D7366" s="8" t="n">
        <v>2020</v>
      </c>
      <c r="E7366" s="19" t="n">
        <v>0</v>
      </c>
      <c r="F7366" s="19" t="n">
        <v>41</v>
      </c>
    </row>
    <row r="7367" customFormat="false" ht="15" hidden="false" customHeight="false" outlineLevel="0" collapsed="false">
      <c r="A7367" s="8" t="s">
        <v>352</v>
      </c>
      <c r="B7367" s="8" t="s">
        <v>353</v>
      </c>
      <c r="C7367" s="8" t="s">
        <v>7711</v>
      </c>
      <c r="D7367" s="8" t="n">
        <v>2020</v>
      </c>
      <c r="E7367" s="19" t="n">
        <v>0</v>
      </c>
      <c r="F7367" s="19" t="n">
        <v>40</v>
      </c>
    </row>
    <row r="7368" customFormat="false" ht="15" hidden="false" customHeight="false" outlineLevel="0" collapsed="false">
      <c r="A7368" s="8" t="s">
        <v>352</v>
      </c>
      <c r="B7368" s="8" t="s">
        <v>353</v>
      </c>
      <c r="C7368" s="8" t="s">
        <v>7712</v>
      </c>
      <c r="D7368" s="8" t="n">
        <v>2020</v>
      </c>
      <c r="E7368" s="19" t="n">
        <v>0</v>
      </c>
      <c r="F7368" s="19" t="n">
        <v>41</v>
      </c>
    </row>
    <row r="7369" customFormat="false" ht="15" hidden="false" customHeight="false" outlineLevel="0" collapsed="false">
      <c r="A7369" s="8" t="s">
        <v>352</v>
      </c>
      <c r="B7369" s="8" t="s">
        <v>353</v>
      </c>
      <c r="C7369" s="8" t="s">
        <v>7713</v>
      </c>
      <c r="D7369" s="8" t="n">
        <v>2020</v>
      </c>
      <c r="E7369" s="19" t="n">
        <v>0</v>
      </c>
      <c r="F7369" s="19" t="n">
        <v>41</v>
      </c>
    </row>
    <row r="7370" customFormat="false" ht="15" hidden="false" customHeight="false" outlineLevel="0" collapsed="false">
      <c r="A7370" s="8" t="s">
        <v>352</v>
      </c>
      <c r="B7370" s="8" t="s">
        <v>353</v>
      </c>
      <c r="C7370" s="8" t="s">
        <v>7714</v>
      </c>
      <c r="D7370" s="8" t="n">
        <v>2020</v>
      </c>
      <c r="E7370" s="19" t="n">
        <v>0</v>
      </c>
      <c r="F7370" s="19" t="n">
        <v>40</v>
      </c>
    </row>
    <row r="7371" customFormat="false" ht="15" hidden="false" customHeight="false" outlineLevel="0" collapsed="false">
      <c r="A7371" s="8" t="s">
        <v>352</v>
      </c>
      <c r="B7371" s="8" t="s">
        <v>353</v>
      </c>
      <c r="C7371" s="8" t="s">
        <v>7715</v>
      </c>
      <c r="D7371" s="8" t="n">
        <v>2020</v>
      </c>
      <c r="E7371" s="19" t="n">
        <v>0</v>
      </c>
      <c r="F7371" s="19" t="n">
        <v>42</v>
      </c>
    </row>
    <row r="7372" customFormat="false" ht="15" hidden="false" customHeight="false" outlineLevel="0" collapsed="false">
      <c r="A7372" s="8" t="s">
        <v>352</v>
      </c>
      <c r="B7372" s="8" t="s">
        <v>353</v>
      </c>
      <c r="C7372" s="8" t="s">
        <v>7716</v>
      </c>
      <c r="D7372" s="8" t="n">
        <v>2020</v>
      </c>
      <c r="E7372" s="19" t="n">
        <v>0</v>
      </c>
      <c r="F7372" s="19" t="n">
        <v>41</v>
      </c>
    </row>
    <row r="7373" customFormat="false" ht="15" hidden="false" customHeight="false" outlineLevel="0" collapsed="false">
      <c r="A7373" s="8" t="s">
        <v>352</v>
      </c>
      <c r="B7373" s="8" t="s">
        <v>353</v>
      </c>
      <c r="C7373" s="8" t="s">
        <v>7717</v>
      </c>
      <c r="D7373" s="8" t="n">
        <v>2020</v>
      </c>
      <c r="E7373" s="19" t="n">
        <v>0</v>
      </c>
      <c r="F7373" s="19" t="n">
        <v>43</v>
      </c>
    </row>
    <row r="7374" customFormat="false" ht="15" hidden="false" customHeight="false" outlineLevel="0" collapsed="false">
      <c r="A7374" s="8" t="s">
        <v>352</v>
      </c>
      <c r="B7374" s="8" t="s">
        <v>353</v>
      </c>
      <c r="C7374" s="8" t="s">
        <v>7718</v>
      </c>
      <c r="D7374" s="8" t="n">
        <v>2020</v>
      </c>
      <c r="E7374" s="19" t="n">
        <v>0</v>
      </c>
      <c r="F7374" s="19" t="n">
        <v>44</v>
      </c>
    </row>
    <row r="7375" customFormat="false" ht="15" hidden="false" customHeight="false" outlineLevel="0" collapsed="false">
      <c r="A7375" s="8" t="s">
        <v>352</v>
      </c>
      <c r="B7375" s="8" t="s">
        <v>353</v>
      </c>
      <c r="C7375" s="8" t="s">
        <v>7719</v>
      </c>
      <c r="D7375" s="8" t="n">
        <v>2020</v>
      </c>
      <c r="E7375" s="19" t="n">
        <v>0</v>
      </c>
      <c r="F7375" s="19" t="n">
        <v>44</v>
      </c>
    </row>
    <row r="7376" customFormat="false" ht="15" hidden="false" customHeight="false" outlineLevel="0" collapsed="false">
      <c r="A7376" s="8" t="s">
        <v>352</v>
      </c>
      <c r="B7376" s="8" t="s">
        <v>353</v>
      </c>
      <c r="C7376" s="8" t="s">
        <v>7720</v>
      </c>
      <c r="D7376" s="8" t="n">
        <v>2020</v>
      </c>
      <c r="E7376" s="19" t="n">
        <v>0</v>
      </c>
      <c r="F7376" s="19" t="n">
        <v>44</v>
      </c>
    </row>
    <row r="7377" customFormat="false" ht="15" hidden="false" customHeight="false" outlineLevel="0" collapsed="false">
      <c r="A7377" s="8" t="s">
        <v>352</v>
      </c>
      <c r="B7377" s="8" t="s">
        <v>353</v>
      </c>
      <c r="C7377" s="8" t="s">
        <v>7721</v>
      </c>
      <c r="D7377" s="8" t="n">
        <v>2020</v>
      </c>
      <c r="E7377" s="19" t="n">
        <v>0</v>
      </c>
      <c r="F7377" s="19" t="n">
        <v>43</v>
      </c>
    </row>
    <row r="7378" customFormat="false" ht="15" hidden="false" customHeight="false" outlineLevel="0" collapsed="false">
      <c r="A7378" s="8" t="s">
        <v>352</v>
      </c>
      <c r="B7378" s="8" t="s">
        <v>353</v>
      </c>
      <c r="C7378" s="8" t="s">
        <v>7722</v>
      </c>
      <c r="D7378" s="8" t="n">
        <v>2020</v>
      </c>
      <c r="E7378" s="19" t="n">
        <v>0</v>
      </c>
      <c r="F7378" s="19" t="n">
        <v>43</v>
      </c>
    </row>
    <row r="7379" customFormat="false" ht="15" hidden="false" customHeight="false" outlineLevel="0" collapsed="false">
      <c r="A7379" s="8" t="s">
        <v>352</v>
      </c>
      <c r="B7379" s="8" t="s">
        <v>353</v>
      </c>
      <c r="C7379" s="8" t="s">
        <v>7723</v>
      </c>
      <c r="D7379" s="8" t="n">
        <v>2020</v>
      </c>
      <c r="E7379" s="19" t="n">
        <v>0</v>
      </c>
      <c r="F7379" s="19" t="n">
        <v>44</v>
      </c>
    </row>
    <row r="7380" customFormat="false" ht="15" hidden="false" customHeight="false" outlineLevel="0" collapsed="false">
      <c r="A7380" s="8" t="s">
        <v>352</v>
      </c>
      <c r="B7380" s="8" t="s">
        <v>353</v>
      </c>
      <c r="C7380" s="8" t="s">
        <v>7724</v>
      </c>
      <c r="D7380" s="8" t="n">
        <v>2020</v>
      </c>
      <c r="E7380" s="19" t="n">
        <v>0</v>
      </c>
      <c r="F7380" s="19" t="n">
        <v>43</v>
      </c>
    </row>
    <row r="7381" customFormat="false" ht="15" hidden="false" customHeight="false" outlineLevel="0" collapsed="false">
      <c r="A7381" s="8" t="s">
        <v>352</v>
      </c>
      <c r="B7381" s="8" t="s">
        <v>353</v>
      </c>
      <c r="C7381" s="8" t="s">
        <v>7725</v>
      </c>
      <c r="D7381" s="8" t="n">
        <v>2020</v>
      </c>
      <c r="E7381" s="19" t="n">
        <v>0</v>
      </c>
      <c r="F7381" s="19" t="n">
        <v>45</v>
      </c>
    </row>
    <row r="7382" customFormat="false" ht="15" hidden="false" customHeight="false" outlineLevel="0" collapsed="false">
      <c r="A7382" s="8" t="s">
        <v>352</v>
      </c>
      <c r="B7382" s="8" t="s">
        <v>353</v>
      </c>
      <c r="C7382" s="8" t="s">
        <v>7726</v>
      </c>
      <c r="D7382" s="8" t="n">
        <v>2020</v>
      </c>
      <c r="E7382" s="19" t="n">
        <v>0</v>
      </c>
      <c r="F7382" s="19" t="n">
        <v>43</v>
      </c>
    </row>
    <row r="7383" customFormat="false" ht="15" hidden="false" customHeight="false" outlineLevel="0" collapsed="false">
      <c r="A7383" s="8" t="s">
        <v>352</v>
      </c>
      <c r="B7383" s="8" t="s">
        <v>353</v>
      </c>
      <c r="C7383" s="8" t="s">
        <v>7727</v>
      </c>
      <c r="D7383" s="8" t="n">
        <v>2020</v>
      </c>
      <c r="E7383" s="19" t="n">
        <v>0</v>
      </c>
      <c r="F7383" s="19" t="n">
        <v>43</v>
      </c>
    </row>
    <row r="7384" customFormat="false" ht="15" hidden="false" customHeight="false" outlineLevel="0" collapsed="false">
      <c r="A7384" s="8" t="s">
        <v>352</v>
      </c>
      <c r="B7384" s="8" t="s">
        <v>353</v>
      </c>
      <c r="C7384" s="8" t="s">
        <v>7728</v>
      </c>
      <c r="D7384" s="8" t="n">
        <v>2020</v>
      </c>
      <c r="E7384" s="19" t="n">
        <v>0</v>
      </c>
      <c r="F7384" s="19" t="n">
        <v>42</v>
      </c>
    </row>
    <row r="7385" customFormat="false" ht="15" hidden="false" customHeight="false" outlineLevel="0" collapsed="false">
      <c r="A7385" s="8" t="s">
        <v>352</v>
      </c>
      <c r="B7385" s="8" t="s">
        <v>353</v>
      </c>
      <c r="C7385" s="8" t="s">
        <v>7729</v>
      </c>
      <c r="D7385" s="8" t="n">
        <v>2020</v>
      </c>
      <c r="E7385" s="19" t="n">
        <v>0</v>
      </c>
      <c r="F7385" s="19" t="n">
        <v>42</v>
      </c>
    </row>
    <row r="7386" customFormat="false" ht="15" hidden="false" customHeight="false" outlineLevel="0" collapsed="false">
      <c r="A7386" s="8" t="s">
        <v>352</v>
      </c>
      <c r="B7386" s="8" t="s">
        <v>353</v>
      </c>
      <c r="C7386" s="8" t="s">
        <v>7730</v>
      </c>
      <c r="D7386" s="8" t="n">
        <v>2020</v>
      </c>
      <c r="E7386" s="19" t="n">
        <v>0</v>
      </c>
      <c r="F7386" s="19" t="n">
        <v>43</v>
      </c>
    </row>
    <row r="7387" customFormat="false" ht="15" hidden="false" customHeight="false" outlineLevel="0" collapsed="false">
      <c r="A7387" s="8" t="s">
        <v>352</v>
      </c>
      <c r="B7387" s="8" t="s">
        <v>353</v>
      </c>
      <c r="C7387" s="8" t="s">
        <v>7731</v>
      </c>
      <c r="D7387" s="8" t="n">
        <v>2020</v>
      </c>
      <c r="E7387" s="19" t="n">
        <v>0</v>
      </c>
      <c r="F7387" s="19" t="n">
        <v>42</v>
      </c>
    </row>
    <row r="7388" customFormat="false" ht="15" hidden="false" customHeight="false" outlineLevel="0" collapsed="false">
      <c r="A7388" s="8" t="s">
        <v>352</v>
      </c>
      <c r="B7388" s="8" t="s">
        <v>353</v>
      </c>
      <c r="C7388" s="8" t="s">
        <v>7732</v>
      </c>
      <c r="D7388" s="8" t="n">
        <v>2020</v>
      </c>
      <c r="E7388" s="19" t="n">
        <v>0</v>
      </c>
      <c r="F7388" s="19" t="n">
        <v>43</v>
      </c>
    </row>
    <row r="7389" customFormat="false" ht="15" hidden="false" customHeight="false" outlineLevel="0" collapsed="false">
      <c r="A7389" s="8" t="s">
        <v>352</v>
      </c>
      <c r="B7389" s="8" t="s">
        <v>353</v>
      </c>
      <c r="C7389" s="8" t="s">
        <v>7733</v>
      </c>
      <c r="D7389" s="8" t="n">
        <v>2020</v>
      </c>
      <c r="E7389" s="19" t="n">
        <v>0</v>
      </c>
      <c r="F7389" s="19" t="n">
        <v>43</v>
      </c>
    </row>
    <row r="7390" customFormat="false" ht="15" hidden="false" customHeight="false" outlineLevel="0" collapsed="false">
      <c r="A7390" s="8" t="s">
        <v>352</v>
      </c>
      <c r="B7390" s="8" t="s">
        <v>353</v>
      </c>
      <c r="C7390" s="8" t="s">
        <v>7734</v>
      </c>
      <c r="D7390" s="8" t="n">
        <v>2020</v>
      </c>
      <c r="E7390" s="19" t="n">
        <v>0</v>
      </c>
      <c r="F7390" s="19" t="n">
        <v>43</v>
      </c>
    </row>
    <row r="7391" customFormat="false" ht="15" hidden="false" customHeight="false" outlineLevel="0" collapsed="false">
      <c r="A7391" s="8" t="s">
        <v>352</v>
      </c>
      <c r="B7391" s="8" t="s">
        <v>353</v>
      </c>
      <c r="C7391" s="8" t="s">
        <v>7735</v>
      </c>
      <c r="D7391" s="8" t="n">
        <v>2020</v>
      </c>
      <c r="E7391" s="19" t="n">
        <v>0</v>
      </c>
      <c r="F7391" s="19" t="n">
        <v>43</v>
      </c>
    </row>
    <row r="7392" customFormat="false" ht="15" hidden="false" customHeight="false" outlineLevel="0" collapsed="false">
      <c r="A7392" s="8" t="s">
        <v>352</v>
      </c>
      <c r="B7392" s="8" t="s">
        <v>353</v>
      </c>
      <c r="C7392" s="8" t="s">
        <v>7736</v>
      </c>
      <c r="D7392" s="8" t="n">
        <v>2020</v>
      </c>
      <c r="E7392" s="19" t="n">
        <v>0</v>
      </c>
      <c r="F7392" s="19" t="n">
        <v>43</v>
      </c>
    </row>
    <row r="7393" customFormat="false" ht="15" hidden="false" customHeight="false" outlineLevel="0" collapsed="false">
      <c r="A7393" s="8" t="s">
        <v>352</v>
      </c>
      <c r="B7393" s="8" t="s">
        <v>353</v>
      </c>
      <c r="C7393" s="8" t="s">
        <v>7737</v>
      </c>
      <c r="D7393" s="8" t="n">
        <v>2020</v>
      </c>
      <c r="E7393" s="19" t="n">
        <v>0</v>
      </c>
      <c r="F7393" s="19" t="n">
        <v>45</v>
      </c>
    </row>
    <row r="7394" customFormat="false" ht="15" hidden="false" customHeight="false" outlineLevel="0" collapsed="false">
      <c r="A7394" s="8" t="s">
        <v>352</v>
      </c>
      <c r="B7394" s="8" t="s">
        <v>353</v>
      </c>
      <c r="C7394" s="8" t="s">
        <v>7738</v>
      </c>
      <c r="D7394" s="8" t="n">
        <v>2020</v>
      </c>
      <c r="E7394" s="19" t="n">
        <v>0</v>
      </c>
      <c r="F7394" s="19" t="n">
        <v>45</v>
      </c>
    </row>
    <row r="7395" customFormat="false" ht="15" hidden="false" customHeight="false" outlineLevel="0" collapsed="false">
      <c r="A7395" s="8" t="s">
        <v>352</v>
      </c>
      <c r="B7395" s="8" t="s">
        <v>353</v>
      </c>
      <c r="C7395" s="8" t="s">
        <v>7739</v>
      </c>
      <c r="D7395" s="8" t="n">
        <v>2020</v>
      </c>
      <c r="E7395" s="19" t="n">
        <v>0</v>
      </c>
      <c r="F7395" s="19" t="n">
        <v>45</v>
      </c>
    </row>
    <row r="7396" customFormat="false" ht="15" hidden="false" customHeight="false" outlineLevel="0" collapsed="false">
      <c r="A7396" s="8" t="s">
        <v>352</v>
      </c>
      <c r="B7396" s="8" t="s">
        <v>353</v>
      </c>
      <c r="C7396" s="8" t="s">
        <v>7740</v>
      </c>
      <c r="D7396" s="8" t="n">
        <v>2020</v>
      </c>
      <c r="E7396" s="19" t="n">
        <v>0</v>
      </c>
      <c r="F7396" s="19" t="n">
        <v>44</v>
      </c>
    </row>
    <row r="7397" customFormat="false" ht="15" hidden="false" customHeight="false" outlineLevel="0" collapsed="false">
      <c r="A7397" s="8" t="s">
        <v>352</v>
      </c>
      <c r="B7397" s="8" t="s">
        <v>353</v>
      </c>
      <c r="C7397" s="8" t="s">
        <v>7741</v>
      </c>
      <c r="D7397" s="8" t="n">
        <v>2020</v>
      </c>
      <c r="E7397" s="19" t="n">
        <v>0</v>
      </c>
      <c r="F7397" s="19" t="n">
        <v>44</v>
      </c>
    </row>
    <row r="7398" customFormat="false" ht="15" hidden="false" customHeight="false" outlineLevel="0" collapsed="false">
      <c r="A7398" s="8" t="s">
        <v>352</v>
      </c>
      <c r="B7398" s="8" t="s">
        <v>353</v>
      </c>
      <c r="C7398" s="8" t="s">
        <v>7742</v>
      </c>
      <c r="D7398" s="8" t="n">
        <v>2020</v>
      </c>
      <c r="E7398" s="19" t="n">
        <v>0</v>
      </c>
      <c r="F7398" s="19" t="n">
        <v>45</v>
      </c>
    </row>
    <row r="7399" customFormat="false" ht="15" hidden="false" customHeight="false" outlineLevel="0" collapsed="false">
      <c r="A7399" s="8" t="s">
        <v>352</v>
      </c>
      <c r="B7399" s="8" t="s">
        <v>353</v>
      </c>
      <c r="C7399" s="8" t="s">
        <v>7743</v>
      </c>
      <c r="D7399" s="8" t="n">
        <v>2020</v>
      </c>
      <c r="E7399" s="19" t="n">
        <v>0</v>
      </c>
      <c r="F7399" s="19" t="n">
        <v>45</v>
      </c>
    </row>
    <row r="7400" customFormat="false" ht="15" hidden="false" customHeight="false" outlineLevel="0" collapsed="false">
      <c r="A7400" s="8" t="s">
        <v>352</v>
      </c>
      <c r="B7400" s="8" t="s">
        <v>353</v>
      </c>
      <c r="C7400" s="8" t="s">
        <v>7744</v>
      </c>
      <c r="D7400" s="8" t="n">
        <v>2020</v>
      </c>
      <c r="E7400" s="19" t="n">
        <v>0</v>
      </c>
      <c r="F7400" s="19" t="n">
        <v>45</v>
      </c>
    </row>
    <row r="7401" customFormat="false" ht="15" hidden="false" customHeight="false" outlineLevel="0" collapsed="false">
      <c r="A7401" s="8" t="s">
        <v>352</v>
      </c>
      <c r="B7401" s="8" t="s">
        <v>353</v>
      </c>
      <c r="C7401" s="8" t="s">
        <v>7745</v>
      </c>
      <c r="D7401" s="8" t="n">
        <v>2020</v>
      </c>
      <c r="E7401" s="19" t="n">
        <v>0</v>
      </c>
      <c r="F7401" s="19" t="n">
        <v>45</v>
      </c>
    </row>
    <row r="7402" customFormat="false" ht="15" hidden="false" customHeight="false" outlineLevel="0" collapsed="false">
      <c r="A7402" s="8" t="s">
        <v>352</v>
      </c>
      <c r="B7402" s="8" t="s">
        <v>353</v>
      </c>
      <c r="C7402" s="8" t="s">
        <v>7746</v>
      </c>
      <c r="D7402" s="8" t="n">
        <v>2020</v>
      </c>
      <c r="E7402" s="19" t="n">
        <v>0</v>
      </c>
      <c r="F7402" s="19" t="n">
        <v>43</v>
      </c>
    </row>
    <row r="7403" customFormat="false" ht="15" hidden="false" customHeight="false" outlineLevel="0" collapsed="false">
      <c r="A7403" s="8" t="s">
        <v>352</v>
      </c>
      <c r="B7403" s="8" t="s">
        <v>353</v>
      </c>
      <c r="C7403" s="8" t="s">
        <v>7747</v>
      </c>
      <c r="D7403" s="8" t="n">
        <v>2020</v>
      </c>
      <c r="E7403" s="19" t="n">
        <v>0</v>
      </c>
      <c r="F7403" s="19" t="n">
        <v>42</v>
      </c>
    </row>
    <row r="7404" customFormat="false" ht="15" hidden="false" customHeight="false" outlineLevel="0" collapsed="false">
      <c r="A7404" s="8" t="s">
        <v>352</v>
      </c>
      <c r="B7404" s="8" t="s">
        <v>353</v>
      </c>
      <c r="C7404" s="8" t="s">
        <v>7748</v>
      </c>
      <c r="D7404" s="8" t="n">
        <v>2020</v>
      </c>
      <c r="E7404" s="19" t="n">
        <v>0</v>
      </c>
      <c r="F7404" s="19" t="n">
        <v>42</v>
      </c>
    </row>
    <row r="7405" customFormat="false" ht="15" hidden="false" customHeight="false" outlineLevel="0" collapsed="false">
      <c r="A7405" s="8" t="s">
        <v>352</v>
      </c>
      <c r="B7405" s="8" t="s">
        <v>353</v>
      </c>
      <c r="C7405" s="8" t="s">
        <v>7749</v>
      </c>
      <c r="D7405" s="8" t="n">
        <v>2020</v>
      </c>
      <c r="F7405" s="19" t="n">
        <v>42</v>
      </c>
    </row>
    <row r="7406" customFormat="false" ht="15" hidden="false" customHeight="false" outlineLevel="0" collapsed="false">
      <c r="A7406" s="8" t="s">
        <v>352</v>
      </c>
      <c r="B7406" s="8" t="s">
        <v>353</v>
      </c>
      <c r="C7406" s="8" t="s">
        <v>7750</v>
      </c>
      <c r="D7406" s="8" t="n">
        <v>2020</v>
      </c>
      <c r="E7406" s="19" t="n">
        <v>0</v>
      </c>
      <c r="F7406" s="19" t="n">
        <v>39</v>
      </c>
    </row>
    <row r="7407" customFormat="false" ht="15" hidden="false" customHeight="false" outlineLevel="0" collapsed="false">
      <c r="A7407" s="8" t="s">
        <v>352</v>
      </c>
      <c r="B7407" s="8" t="s">
        <v>353</v>
      </c>
      <c r="C7407" s="8" t="s">
        <v>7751</v>
      </c>
      <c r="D7407" s="8" t="n">
        <v>2020</v>
      </c>
      <c r="F7407" s="19" t="n">
        <v>39</v>
      </c>
    </row>
    <row r="7408" customFormat="false" ht="15" hidden="false" customHeight="false" outlineLevel="0" collapsed="false">
      <c r="A7408" s="8" t="s">
        <v>352</v>
      </c>
      <c r="B7408" s="8" t="s">
        <v>353</v>
      </c>
      <c r="C7408" s="8" t="s">
        <v>7752</v>
      </c>
      <c r="D7408" s="8" t="n">
        <v>2020</v>
      </c>
      <c r="E7408" s="19" t="n">
        <v>1.016</v>
      </c>
      <c r="F7408" s="19" t="n">
        <v>41</v>
      </c>
    </row>
    <row r="7409" customFormat="false" ht="15" hidden="false" customHeight="false" outlineLevel="0" collapsed="false">
      <c r="A7409" s="8" t="s">
        <v>352</v>
      </c>
      <c r="B7409" s="8" t="s">
        <v>353</v>
      </c>
      <c r="C7409" s="8" t="s">
        <v>7753</v>
      </c>
      <c r="D7409" s="8" t="n">
        <v>2020</v>
      </c>
      <c r="E7409" s="19" t="n">
        <v>0</v>
      </c>
      <c r="F7409" s="19" t="n">
        <v>39</v>
      </c>
    </row>
    <row r="7410" customFormat="false" ht="15" hidden="false" customHeight="false" outlineLevel="0" collapsed="false">
      <c r="A7410" s="8" t="s">
        <v>352</v>
      </c>
      <c r="B7410" s="8" t="s">
        <v>353</v>
      </c>
      <c r="C7410" s="8" t="s">
        <v>7754</v>
      </c>
      <c r="D7410" s="8" t="n">
        <v>2020</v>
      </c>
      <c r="E7410" s="19" t="n">
        <v>0.762</v>
      </c>
      <c r="F7410" s="19" t="n">
        <v>37.2222222222222</v>
      </c>
    </row>
    <row r="7411" customFormat="false" ht="15" hidden="false" customHeight="false" outlineLevel="0" collapsed="false">
      <c r="A7411" s="8" t="s">
        <v>352</v>
      </c>
      <c r="B7411" s="8" t="s">
        <v>353</v>
      </c>
      <c r="C7411" s="8" t="s">
        <v>7755</v>
      </c>
      <c r="D7411" s="8" t="n">
        <v>2020</v>
      </c>
      <c r="E7411" s="19" t="n">
        <v>20.066</v>
      </c>
      <c r="F7411" s="19" t="n">
        <v>34</v>
      </c>
    </row>
    <row r="7412" customFormat="false" ht="15" hidden="false" customHeight="false" outlineLevel="0" collapsed="false">
      <c r="A7412" s="8" t="s">
        <v>352</v>
      </c>
      <c r="B7412" s="8" t="s">
        <v>353</v>
      </c>
      <c r="C7412" s="8" t="s">
        <v>7756</v>
      </c>
      <c r="D7412" s="8" t="n">
        <v>2020</v>
      </c>
      <c r="E7412" s="19" t="n">
        <v>0</v>
      </c>
      <c r="F7412" s="19" t="n">
        <v>36</v>
      </c>
    </row>
    <row r="7413" customFormat="false" ht="15" hidden="false" customHeight="false" outlineLevel="0" collapsed="false">
      <c r="A7413" s="8" t="s">
        <v>352</v>
      </c>
      <c r="B7413" s="8" t="s">
        <v>353</v>
      </c>
      <c r="C7413" s="8" t="s">
        <v>7757</v>
      </c>
      <c r="D7413" s="8" t="n">
        <v>2020</v>
      </c>
      <c r="E7413" s="19" t="n">
        <v>60.96</v>
      </c>
      <c r="F7413" s="19" t="n">
        <v>37.2222222222222</v>
      </c>
    </row>
    <row r="7414" customFormat="false" ht="15" hidden="false" customHeight="false" outlineLevel="0" collapsed="false">
      <c r="A7414" s="8" t="s">
        <v>352</v>
      </c>
      <c r="B7414" s="8" t="s">
        <v>353</v>
      </c>
      <c r="C7414" s="8" t="s">
        <v>7758</v>
      </c>
      <c r="D7414" s="8" t="n">
        <v>2020</v>
      </c>
      <c r="E7414" s="19" t="n">
        <v>0</v>
      </c>
      <c r="F7414" s="19" t="n">
        <v>39</v>
      </c>
    </row>
    <row r="7415" customFormat="false" ht="15" hidden="false" customHeight="false" outlineLevel="0" collapsed="false">
      <c r="A7415" s="8" t="s">
        <v>352</v>
      </c>
      <c r="B7415" s="8" t="s">
        <v>353</v>
      </c>
      <c r="C7415" s="8" t="s">
        <v>7759</v>
      </c>
      <c r="D7415" s="8" t="n">
        <v>2020</v>
      </c>
      <c r="E7415" s="19" t="n">
        <v>33.02</v>
      </c>
      <c r="F7415" s="19" t="n">
        <v>36.7777777777778</v>
      </c>
    </row>
    <row r="7416" customFormat="false" ht="15" hidden="false" customHeight="false" outlineLevel="0" collapsed="false">
      <c r="A7416" s="8" t="s">
        <v>352</v>
      </c>
      <c r="B7416" s="8" t="s">
        <v>353</v>
      </c>
      <c r="C7416" s="8" t="s">
        <v>7760</v>
      </c>
      <c r="D7416" s="8" t="n">
        <v>2020</v>
      </c>
      <c r="E7416" s="19" t="n">
        <v>0.508</v>
      </c>
      <c r="F7416" s="19" t="n">
        <v>39</v>
      </c>
    </row>
    <row r="7417" customFormat="false" ht="15" hidden="false" customHeight="false" outlineLevel="0" collapsed="false">
      <c r="A7417" s="8" t="s">
        <v>352</v>
      </c>
      <c r="B7417" s="8" t="s">
        <v>353</v>
      </c>
      <c r="C7417" s="8" t="s">
        <v>7761</v>
      </c>
      <c r="D7417" s="8" t="n">
        <v>2020</v>
      </c>
      <c r="E7417" s="19" t="n">
        <v>11.938</v>
      </c>
      <c r="F7417" s="19" t="n">
        <v>34</v>
      </c>
    </row>
    <row r="7418" customFormat="false" ht="15" hidden="false" customHeight="false" outlineLevel="0" collapsed="false">
      <c r="A7418" s="8" t="s">
        <v>352</v>
      </c>
      <c r="B7418" s="8" t="s">
        <v>353</v>
      </c>
      <c r="C7418" s="8" t="s">
        <v>7762</v>
      </c>
      <c r="D7418" s="8" t="n">
        <v>2020</v>
      </c>
      <c r="E7418" s="19" t="n">
        <v>74.93</v>
      </c>
      <c r="F7418" s="19" t="n">
        <v>34</v>
      </c>
    </row>
    <row r="7419" customFormat="false" ht="15" hidden="false" customHeight="false" outlineLevel="0" collapsed="false">
      <c r="A7419" s="8" t="s">
        <v>352</v>
      </c>
      <c r="B7419" s="8" t="s">
        <v>353</v>
      </c>
      <c r="C7419" s="8" t="s">
        <v>7763</v>
      </c>
      <c r="D7419" s="8" t="n">
        <v>2020</v>
      </c>
      <c r="E7419" s="19" t="n">
        <v>9.906</v>
      </c>
      <c r="F7419" s="19" t="n">
        <v>36</v>
      </c>
    </row>
    <row r="7420" customFormat="false" ht="15" hidden="false" customHeight="false" outlineLevel="0" collapsed="false">
      <c r="A7420" s="8" t="s">
        <v>352</v>
      </c>
      <c r="B7420" s="8" t="s">
        <v>353</v>
      </c>
      <c r="C7420" s="8" t="s">
        <v>7764</v>
      </c>
      <c r="D7420" s="8" t="n">
        <v>2020</v>
      </c>
      <c r="E7420" s="19" t="n">
        <v>0</v>
      </c>
      <c r="F7420" s="19" t="n">
        <v>37</v>
      </c>
    </row>
    <row r="7421" customFormat="false" ht="15" hidden="false" customHeight="false" outlineLevel="0" collapsed="false">
      <c r="A7421" s="8" t="s">
        <v>352</v>
      </c>
      <c r="B7421" s="8" t="s">
        <v>353</v>
      </c>
      <c r="C7421" s="8" t="s">
        <v>7765</v>
      </c>
      <c r="D7421" s="8" t="n">
        <v>2020</v>
      </c>
      <c r="E7421" s="19" t="n">
        <v>0</v>
      </c>
      <c r="F7421" s="19" t="n">
        <v>36.2222222222222</v>
      </c>
    </row>
    <row r="7422" customFormat="false" ht="15" hidden="false" customHeight="false" outlineLevel="0" collapsed="false">
      <c r="A7422" s="8" t="s">
        <v>352</v>
      </c>
      <c r="B7422" s="8" t="s">
        <v>353</v>
      </c>
      <c r="C7422" s="8" t="s">
        <v>7766</v>
      </c>
      <c r="D7422" s="8" t="n">
        <v>2020</v>
      </c>
      <c r="E7422" s="19" t="n">
        <v>0</v>
      </c>
      <c r="F7422" s="19" t="n">
        <v>36.3888888888889</v>
      </c>
    </row>
    <row r="7423" customFormat="false" ht="15" hidden="false" customHeight="false" outlineLevel="0" collapsed="false">
      <c r="A7423" s="8" t="s">
        <v>352</v>
      </c>
      <c r="B7423" s="8" t="s">
        <v>353</v>
      </c>
      <c r="C7423" s="8" t="s">
        <v>7767</v>
      </c>
      <c r="D7423" s="8" t="n">
        <v>2020</v>
      </c>
      <c r="E7423" s="19" t="n">
        <v>0</v>
      </c>
      <c r="F7423" s="19" t="n">
        <v>37</v>
      </c>
    </row>
    <row r="7424" customFormat="false" ht="15" hidden="false" customHeight="false" outlineLevel="0" collapsed="false">
      <c r="A7424" s="8" t="s">
        <v>352</v>
      </c>
      <c r="B7424" s="8" t="s">
        <v>353</v>
      </c>
      <c r="C7424" s="8" t="s">
        <v>7768</v>
      </c>
      <c r="D7424" s="8" t="n">
        <v>2020</v>
      </c>
      <c r="E7424" s="19" t="n">
        <v>0</v>
      </c>
      <c r="F7424" s="19" t="n">
        <v>37</v>
      </c>
    </row>
    <row r="7425" customFormat="false" ht="15" hidden="false" customHeight="false" outlineLevel="0" collapsed="false">
      <c r="A7425" s="8" t="s">
        <v>352</v>
      </c>
      <c r="B7425" s="8" t="s">
        <v>353</v>
      </c>
      <c r="C7425" s="8" t="s">
        <v>7769</v>
      </c>
      <c r="D7425" s="8" t="n">
        <v>2020</v>
      </c>
      <c r="E7425" s="19" t="n">
        <v>0</v>
      </c>
      <c r="F7425" s="19" t="n">
        <v>36.2222222222222</v>
      </c>
    </row>
    <row r="7426" customFormat="false" ht="15" hidden="false" customHeight="false" outlineLevel="0" collapsed="false">
      <c r="A7426" s="8" t="s">
        <v>352</v>
      </c>
      <c r="B7426" s="8" t="s">
        <v>353</v>
      </c>
      <c r="C7426" s="8" t="s">
        <v>7770</v>
      </c>
      <c r="D7426" s="8" t="n">
        <v>2020</v>
      </c>
      <c r="E7426" s="19" t="n">
        <v>0</v>
      </c>
      <c r="F7426" s="19" t="n">
        <v>37</v>
      </c>
    </row>
    <row r="7427" customFormat="false" ht="15" hidden="false" customHeight="false" outlineLevel="0" collapsed="false">
      <c r="A7427" s="8" t="s">
        <v>352</v>
      </c>
      <c r="B7427" s="8" t="s">
        <v>353</v>
      </c>
      <c r="C7427" s="8" t="s">
        <v>7771</v>
      </c>
      <c r="D7427" s="8" t="n">
        <v>2020</v>
      </c>
      <c r="F7427" s="19" t="n">
        <v>37.2222222222222</v>
      </c>
    </row>
    <row r="7428" customFormat="false" ht="15" hidden="false" customHeight="false" outlineLevel="0" collapsed="false">
      <c r="A7428" s="8" t="s">
        <v>352</v>
      </c>
      <c r="B7428" s="8" t="s">
        <v>353</v>
      </c>
      <c r="C7428" s="8" t="s">
        <v>7772</v>
      </c>
      <c r="D7428" s="8" t="n">
        <v>2020</v>
      </c>
      <c r="E7428" s="19" t="n">
        <v>0</v>
      </c>
      <c r="F7428" s="19" t="n">
        <v>35.3888888888889</v>
      </c>
    </row>
    <row r="7429" customFormat="false" ht="15" hidden="false" customHeight="false" outlineLevel="0" collapsed="false">
      <c r="A7429" s="8" t="s">
        <v>352</v>
      </c>
      <c r="B7429" s="8" t="s">
        <v>353</v>
      </c>
      <c r="C7429" s="8" t="s">
        <v>7773</v>
      </c>
      <c r="D7429" s="8" t="n">
        <v>2020</v>
      </c>
      <c r="E7429" s="19" t="n">
        <v>3.048</v>
      </c>
      <c r="F7429" s="19" t="n">
        <v>38</v>
      </c>
    </row>
    <row r="7430" customFormat="false" ht="15" hidden="false" customHeight="false" outlineLevel="0" collapsed="false">
      <c r="A7430" s="8" t="s">
        <v>352</v>
      </c>
      <c r="B7430" s="8" t="s">
        <v>353</v>
      </c>
      <c r="C7430" s="8" t="s">
        <v>7774</v>
      </c>
      <c r="D7430" s="8" t="n">
        <v>2020</v>
      </c>
      <c r="E7430" s="19" t="n">
        <v>0</v>
      </c>
      <c r="F7430" s="19" t="n">
        <v>38</v>
      </c>
    </row>
    <row r="7431" customFormat="false" ht="15" hidden="false" customHeight="false" outlineLevel="0" collapsed="false">
      <c r="A7431" s="8" t="s">
        <v>352</v>
      </c>
      <c r="B7431" s="8" t="s">
        <v>353</v>
      </c>
      <c r="C7431" s="8" t="s">
        <v>7775</v>
      </c>
      <c r="D7431" s="8" t="n">
        <v>2020</v>
      </c>
      <c r="E7431" s="19" t="n">
        <v>0</v>
      </c>
      <c r="F7431" s="19" t="n">
        <v>38</v>
      </c>
    </row>
    <row r="7432" customFormat="false" ht="15" hidden="false" customHeight="false" outlineLevel="0" collapsed="false">
      <c r="A7432" s="8" t="s">
        <v>352</v>
      </c>
      <c r="B7432" s="8" t="s">
        <v>353</v>
      </c>
      <c r="C7432" s="8" t="s">
        <v>7776</v>
      </c>
      <c r="D7432" s="8" t="n">
        <v>2020</v>
      </c>
      <c r="E7432" s="19" t="n">
        <v>0</v>
      </c>
      <c r="F7432" s="19" t="n">
        <v>38.3888888888889</v>
      </c>
    </row>
    <row r="7433" customFormat="false" ht="15" hidden="false" customHeight="false" outlineLevel="0" collapsed="false">
      <c r="A7433" s="8" t="s">
        <v>352</v>
      </c>
      <c r="B7433" s="8" t="s">
        <v>353</v>
      </c>
      <c r="C7433" s="8" t="s">
        <v>7777</v>
      </c>
      <c r="D7433" s="8" t="n">
        <v>2020</v>
      </c>
      <c r="E7433" s="19" t="n">
        <v>0</v>
      </c>
      <c r="F7433" s="19" t="n">
        <v>39</v>
      </c>
    </row>
    <row r="7434" customFormat="false" ht="15" hidden="false" customHeight="false" outlineLevel="0" collapsed="false">
      <c r="A7434" s="8" t="s">
        <v>352</v>
      </c>
      <c r="B7434" s="8" t="s">
        <v>353</v>
      </c>
      <c r="C7434" s="8" t="s">
        <v>7778</v>
      </c>
      <c r="D7434" s="8" t="n">
        <v>2020</v>
      </c>
      <c r="E7434" s="19" t="n">
        <v>1.016</v>
      </c>
      <c r="F7434" s="19" t="n">
        <v>36</v>
      </c>
    </row>
    <row r="7435" customFormat="false" ht="15" hidden="false" customHeight="false" outlineLevel="0" collapsed="false">
      <c r="A7435" s="8" t="s">
        <v>352</v>
      </c>
      <c r="B7435" s="8" t="s">
        <v>353</v>
      </c>
      <c r="C7435" s="8" t="s">
        <v>7779</v>
      </c>
      <c r="D7435" s="8" t="n">
        <v>2020</v>
      </c>
      <c r="E7435" s="19" t="n">
        <v>0</v>
      </c>
      <c r="F7435" s="19" t="n">
        <v>37</v>
      </c>
    </row>
    <row r="7436" customFormat="false" ht="15" hidden="false" customHeight="false" outlineLevel="0" collapsed="false">
      <c r="A7436" s="8" t="s">
        <v>352</v>
      </c>
      <c r="B7436" s="8" t="s">
        <v>353</v>
      </c>
      <c r="C7436" s="8" t="s">
        <v>7780</v>
      </c>
      <c r="D7436" s="8" t="n">
        <v>2020</v>
      </c>
      <c r="E7436" s="19" t="n">
        <v>0</v>
      </c>
      <c r="F7436" s="19" t="n">
        <v>38.3888888888889</v>
      </c>
    </row>
    <row r="7437" customFormat="false" ht="15" hidden="false" customHeight="false" outlineLevel="0" collapsed="false">
      <c r="A7437" s="8" t="s">
        <v>352</v>
      </c>
      <c r="B7437" s="8" t="s">
        <v>353</v>
      </c>
      <c r="C7437" s="8" t="s">
        <v>7781</v>
      </c>
      <c r="D7437" s="8" t="n">
        <v>2020</v>
      </c>
      <c r="E7437" s="19" t="n">
        <v>48.006</v>
      </c>
      <c r="F7437" s="19" t="n">
        <v>39</v>
      </c>
    </row>
    <row r="7438" customFormat="false" ht="15" hidden="false" customHeight="false" outlineLevel="0" collapsed="false">
      <c r="A7438" s="8" t="s">
        <v>352</v>
      </c>
      <c r="B7438" s="8" t="s">
        <v>353</v>
      </c>
      <c r="C7438" s="8" t="s">
        <v>7782</v>
      </c>
      <c r="D7438" s="8" t="n">
        <v>2020</v>
      </c>
      <c r="E7438" s="19" t="n">
        <v>0</v>
      </c>
      <c r="F7438" s="19" t="n">
        <v>37</v>
      </c>
    </row>
    <row r="7439" customFormat="false" ht="15" hidden="false" customHeight="false" outlineLevel="0" collapsed="false">
      <c r="A7439" s="8" t="s">
        <v>352</v>
      </c>
      <c r="B7439" s="8" t="s">
        <v>353</v>
      </c>
      <c r="C7439" s="8" t="s">
        <v>7783</v>
      </c>
      <c r="D7439" s="8" t="n">
        <v>2020</v>
      </c>
      <c r="E7439" s="19" t="n">
        <v>2.032</v>
      </c>
      <c r="F7439" s="19" t="n">
        <v>34</v>
      </c>
    </row>
    <row r="7440" customFormat="false" ht="15" hidden="false" customHeight="false" outlineLevel="0" collapsed="false">
      <c r="A7440" s="8" t="s">
        <v>352</v>
      </c>
      <c r="B7440" s="8" t="s">
        <v>353</v>
      </c>
      <c r="C7440" s="8" t="s">
        <v>7784</v>
      </c>
      <c r="D7440" s="8" t="n">
        <v>2020</v>
      </c>
      <c r="E7440" s="19" t="n">
        <v>5.08</v>
      </c>
      <c r="F7440" s="19" t="n">
        <v>29.6111111111111</v>
      </c>
    </row>
    <row r="7441" customFormat="false" ht="15" hidden="false" customHeight="false" outlineLevel="0" collapsed="false">
      <c r="A7441" s="8" t="s">
        <v>352</v>
      </c>
      <c r="B7441" s="8" t="s">
        <v>353</v>
      </c>
      <c r="C7441" s="8" t="s">
        <v>7785</v>
      </c>
      <c r="D7441" s="8" t="n">
        <v>2020</v>
      </c>
      <c r="E7441" s="19" t="n">
        <v>13.97</v>
      </c>
      <c r="F7441" s="19" t="n">
        <v>33.6111111111111</v>
      </c>
    </row>
    <row r="7442" customFormat="false" ht="15" hidden="false" customHeight="false" outlineLevel="0" collapsed="false">
      <c r="A7442" s="8" t="s">
        <v>352</v>
      </c>
      <c r="B7442" s="8" t="s">
        <v>353</v>
      </c>
      <c r="C7442" s="8" t="s">
        <v>7786</v>
      </c>
      <c r="D7442" s="8" t="n">
        <v>2020</v>
      </c>
      <c r="E7442" s="19" t="n">
        <v>0.508</v>
      </c>
      <c r="F7442" s="19" t="n">
        <v>33</v>
      </c>
    </row>
    <row r="7443" customFormat="false" ht="15" hidden="false" customHeight="false" outlineLevel="0" collapsed="false">
      <c r="A7443" s="8" t="s">
        <v>352</v>
      </c>
      <c r="B7443" s="8" t="s">
        <v>353</v>
      </c>
      <c r="C7443" s="8" t="s">
        <v>7787</v>
      </c>
      <c r="D7443" s="8" t="n">
        <v>2020</v>
      </c>
      <c r="E7443" s="19" t="n">
        <v>27.94</v>
      </c>
      <c r="F7443" s="19" t="n">
        <v>34</v>
      </c>
    </row>
    <row r="7444" customFormat="false" ht="15" hidden="false" customHeight="false" outlineLevel="0" collapsed="false">
      <c r="A7444" s="8" t="s">
        <v>352</v>
      </c>
      <c r="B7444" s="8" t="s">
        <v>353</v>
      </c>
      <c r="C7444" s="8" t="s">
        <v>7788</v>
      </c>
      <c r="D7444" s="8" t="n">
        <v>2020</v>
      </c>
      <c r="E7444" s="19" t="n">
        <v>8.89</v>
      </c>
      <c r="F7444" s="19" t="n">
        <v>34.6111111111111</v>
      </c>
    </row>
    <row r="7445" customFormat="false" ht="15" hidden="false" customHeight="false" outlineLevel="0" collapsed="false">
      <c r="A7445" s="8" t="s">
        <v>352</v>
      </c>
      <c r="B7445" s="8" t="s">
        <v>353</v>
      </c>
      <c r="C7445" s="8" t="s">
        <v>7789</v>
      </c>
      <c r="D7445" s="8" t="n">
        <v>2020</v>
      </c>
      <c r="E7445" s="19" t="n">
        <v>2.032</v>
      </c>
      <c r="F7445" s="19" t="n">
        <v>35.2222222222222</v>
      </c>
    </row>
    <row r="7446" customFormat="false" ht="15" hidden="false" customHeight="false" outlineLevel="0" collapsed="false">
      <c r="A7446" s="8" t="s">
        <v>352</v>
      </c>
      <c r="B7446" s="8" t="s">
        <v>353</v>
      </c>
      <c r="C7446" s="8" t="s">
        <v>7790</v>
      </c>
      <c r="D7446" s="8" t="n">
        <v>2020</v>
      </c>
      <c r="E7446" s="19" t="n">
        <v>3.048</v>
      </c>
      <c r="F7446" s="19" t="n">
        <v>32</v>
      </c>
    </row>
    <row r="7447" customFormat="false" ht="15" hidden="false" customHeight="false" outlineLevel="0" collapsed="false">
      <c r="A7447" s="8" t="s">
        <v>352</v>
      </c>
      <c r="B7447" s="8" t="s">
        <v>353</v>
      </c>
      <c r="C7447" s="8" t="s">
        <v>7791</v>
      </c>
      <c r="D7447" s="8" t="n">
        <v>2020</v>
      </c>
      <c r="E7447" s="19" t="n">
        <v>17.018</v>
      </c>
      <c r="F7447" s="19" t="n">
        <v>34.2222222222222</v>
      </c>
    </row>
    <row r="7448" customFormat="false" ht="15" hidden="false" customHeight="false" outlineLevel="0" collapsed="false">
      <c r="A7448" s="8" t="s">
        <v>352</v>
      </c>
      <c r="B7448" s="8" t="s">
        <v>353</v>
      </c>
      <c r="C7448" s="8" t="s">
        <v>7792</v>
      </c>
      <c r="D7448" s="8" t="n">
        <v>2020</v>
      </c>
      <c r="E7448" s="19" t="n">
        <v>0</v>
      </c>
      <c r="F7448" s="19" t="n">
        <v>37</v>
      </c>
    </row>
    <row r="7449" customFormat="false" ht="15" hidden="false" customHeight="false" outlineLevel="0" collapsed="false">
      <c r="A7449" s="8" t="s">
        <v>352</v>
      </c>
      <c r="B7449" s="8" t="s">
        <v>353</v>
      </c>
      <c r="C7449" s="8" t="s">
        <v>7793</v>
      </c>
      <c r="D7449" s="8" t="n">
        <v>2020</v>
      </c>
      <c r="E7449" s="19" t="n">
        <v>1.016</v>
      </c>
      <c r="F7449" s="19" t="n">
        <v>36</v>
      </c>
    </row>
    <row r="7450" customFormat="false" ht="15" hidden="false" customHeight="false" outlineLevel="0" collapsed="false">
      <c r="A7450" s="8" t="s">
        <v>352</v>
      </c>
      <c r="B7450" s="8" t="s">
        <v>353</v>
      </c>
      <c r="C7450" s="8" t="s">
        <v>7794</v>
      </c>
      <c r="D7450" s="8" t="n">
        <v>2020</v>
      </c>
      <c r="E7450" s="19" t="n">
        <v>10.922</v>
      </c>
      <c r="F7450" s="19" t="n">
        <v>33.6111111111111</v>
      </c>
    </row>
    <row r="7451" customFormat="false" ht="15" hidden="false" customHeight="false" outlineLevel="0" collapsed="false">
      <c r="A7451" s="8" t="s">
        <v>352</v>
      </c>
      <c r="B7451" s="8" t="s">
        <v>353</v>
      </c>
      <c r="C7451" s="8" t="s">
        <v>7795</v>
      </c>
      <c r="D7451" s="8" t="n">
        <v>2020</v>
      </c>
      <c r="E7451" s="19" t="n">
        <v>10.922</v>
      </c>
      <c r="F7451" s="19" t="n">
        <v>33</v>
      </c>
    </row>
    <row r="7452" customFormat="false" ht="15" hidden="false" customHeight="false" outlineLevel="0" collapsed="false">
      <c r="A7452" s="8" t="s">
        <v>352</v>
      </c>
      <c r="B7452" s="8" t="s">
        <v>353</v>
      </c>
      <c r="C7452" s="8" t="s">
        <v>7796</v>
      </c>
      <c r="D7452" s="8" t="n">
        <v>2020</v>
      </c>
      <c r="E7452" s="19" t="n">
        <v>0</v>
      </c>
      <c r="F7452" s="19" t="n">
        <v>35</v>
      </c>
    </row>
    <row r="7453" customFormat="false" ht="15" hidden="false" customHeight="false" outlineLevel="0" collapsed="false">
      <c r="A7453" s="8" t="s">
        <v>352</v>
      </c>
      <c r="B7453" s="8" t="s">
        <v>353</v>
      </c>
      <c r="C7453" s="8" t="s">
        <v>7797</v>
      </c>
      <c r="D7453" s="8" t="n">
        <v>2020</v>
      </c>
      <c r="E7453" s="19" t="n">
        <v>0</v>
      </c>
      <c r="F7453" s="19" t="n">
        <v>36</v>
      </c>
    </row>
    <row r="7454" customFormat="false" ht="15" hidden="false" customHeight="false" outlineLevel="0" collapsed="false">
      <c r="A7454" s="8" t="s">
        <v>352</v>
      </c>
      <c r="B7454" s="8" t="s">
        <v>353</v>
      </c>
      <c r="C7454" s="8" t="s">
        <v>7798</v>
      </c>
      <c r="D7454" s="8" t="n">
        <v>2020</v>
      </c>
      <c r="F7454" s="19" t="n">
        <v>36</v>
      </c>
    </row>
    <row r="7455" customFormat="false" ht="15" hidden="false" customHeight="false" outlineLevel="0" collapsed="false">
      <c r="A7455" s="8" t="s">
        <v>352</v>
      </c>
      <c r="B7455" s="8" t="s">
        <v>353</v>
      </c>
      <c r="C7455" s="8" t="s">
        <v>7799</v>
      </c>
      <c r="D7455" s="8" t="n">
        <v>2020</v>
      </c>
      <c r="E7455" s="19" t="n">
        <v>1.016</v>
      </c>
      <c r="F7455" s="19" t="n">
        <v>36</v>
      </c>
    </row>
    <row r="7456" customFormat="false" ht="15" hidden="false" customHeight="false" outlineLevel="0" collapsed="false">
      <c r="A7456" s="8" t="s">
        <v>352</v>
      </c>
      <c r="B7456" s="8" t="s">
        <v>353</v>
      </c>
      <c r="C7456" s="8" t="s">
        <v>7800</v>
      </c>
      <c r="D7456" s="8" t="n">
        <v>2020</v>
      </c>
      <c r="E7456" s="19" t="n">
        <v>0.254</v>
      </c>
      <c r="F7456" s="19" t="n">
        <v>37</v>
      </c>
    </row>
    <row r="7457" customFormat="false" ht="15" hidden="false" customHeight="false" outlineLevel="0" collapsed="false">
      <c r="A7457" s="8" t="s">
        <v>352</v>
      </c>
      <c r="B7457" s="8" t="s">
        <v>353</v>
      </c>
      <c r="C7457" s="8" t="s">
        <v>7801</v>
      </c>
      <c r="D7457" s="8" t="n">
        <v>2020</v>
      </c>
      <c r="E7457" s="19" t="n">
        <v>0</v>
      </c>
      <c r="F7457" s="19" t="n">
        <v>36</v>
      </c>
    </row>
    <row r="7458" customFormat="false" ht="15" hidden="false" customHeight="false" outlineLevel="0" collapsed="false">
      <c r="A7458" s="8" t="s">
        <v>352</v>
      </c>
      <c r="B7458" s="8" t="s">
        <v>353</v>
      </c>
      <c r="C7458" s="8" t="s">
        <v>7802</v>
      </c>
      <c r="D7458" s="8" t="n">
        <v>2020</v>
      </c>
      <c r="E7458" s="19" t="n">
        <v>0</v>
      </c>
      <c r="F7458" s="19" t="n">
        <v>37</v>
      </c>
    </row>
    <row r="7459" customFormat="false" ht="15" hidden="false" customHeight="false" outlineLevel="0" collapsed="false">
      <c r="A7459" s="8" t="s">
        <v>352</v>
      </c>
      <c r="B7459" s="8" t="s">
        <v>353</v>
      </c>
      <c r="C7459" s="8" t="s">
        <v>7803</v>
      </c>
      <c r="D7459" s="8" t="n">
        <v>2020</v>
      </c>
      <c r="E7459" s="19" t="n">
        <v>2.032</v>
      </c>
      <c r="F7459" s="19" t="n">
        <v>36</v>
      </c>
    </row>
    <row r="7460" customFormat="false" ht="15" hidden="false" customHeight="false" outlineLevel="0" collapsed="false">
      <c r="A7460" s="8" t="s">
        <v>352</v>
      </c>
      <c r="B7460" s="8" t="s">
        <v>353</v>
      </c>
      <c r="C7460" s="8" t="s">
        <v>7804</v>
      </c>
      <c r="D7460" s="8" t="n">
        <v>2020</v>
      </c>
      <c r="E7460" s="19" t="n">
        <v>45.974</v>
      </c>
      <c r="F7460" s="19" t="n">
        <v>34</v>
      </c>
    </row>
    <row r="7461" customFormat="false" ht="15" hidden="false" customHeight="false" outlineLevel="0" collapsed="false">
      <c r="A7461" s="8" t="s">
        <v>352</v>
      </c>
      <c r="B7461" s="8" t="s">
        <v>353</v>
      </c>
      <c r="C7461" s="8" t="s">
        <v>7805</v>
      </c>
      <c r="D7461" s="8" t="n">
        <v>2020</v>
      </c>
      <c r="E7461" s="19" t="n">
        <v>0</v>
      </c>
      <c r="F7461" s="19" t="n">
        <v>35.3888888888889</v>
      </c>
    </row>
    <row r="7462" customFormat="false" ht="15" hidden="false" customHeight="false" outlineLevel="0" collapsed="false">
      <c r="A7462" s="8" t="s">
        <v>352</v>
      </c>
      <c r="B7462" s="8" t="s">
        <v>353</v>
      </c>
      <c r="C7462" s="8" t="s">
        <v>7806</v>
      </c>
      <c r="D7462" s="8" t="n">
        <v>2020</v>
      </c>
      <c r="E7462" s="19" t="n">
        <v>0</v>
      </c>
      <c r="F7462" s="19" t="n">
        <v>35</v>
      </c>
    </row>
    <row r="7463" customFormat="false" ht="15" hidden="false" customHeight="false" outlineLevel="0" collapsed="false">
      <c r="A7463" s="8" t="s">
        <v>352</v>
      </c>
      <c r="B7463" s="8" t="s">
        <v>353</v>
      </c>
      <c r="C7463" s="8" t="s">
        <v>7807</v>
      </c>
      <c r="D7463" s="8" t="n">
        <v>2020</v>
      </c>
      <c r="E7463" s="19" t="n">
        <v>0</v>
      </c>
      <c r="F7463" s="19" t="n">
        <v>36</v>
      </c>
    </row>
    <row r="7464" customFormat="false" ht="15" hidden="false" customHeight="false" outlineLevel="0" collapsed="false">
      <c r="A7464" s="8" t="s">
        <v>352</v>
      </c>
      <c r="B7464" s="8" t="s">
        <v>353</v>
      </c>
      <c r="C7464" s="8" t="s">
        <v>7808</v>
      </c>
      <c r="D7464" s="8" t="n">
        <v>2020</v>
      </c>
      <c r="E7464" s="19" t="n">
        <v>9.906</v>
      </c>
      <c r="F7464" s="19" t="n">
        <v>35</v>
      </c>
    </row>
    <row r="7465" customFormat="false" ht="15" hidden="false" customHeight="false" outlineLevel="0" collapsed="false">
      <c r="A7465" s="8" t="s">
        <v>352</v>
      </c>
      <c r="B7465" s="8" t="s">
        <v>353</v>
      </c>
      <c r="C7465" s="8" t="s">
        <v>7809</v>
      </c>
      <c r="D7465" s="8" t="n">
        <v>2020</v>
      </c>
      <c r="E7465" s="19" t="n">
        <v>0</v>
      </c>
      <c r="F7465" s="19" t="n">
        <v>37</v>
      </c>
    </row>
    <row r="7466" customFormat="false" ht="15" hidden="false" customHeight="false" outlineLevel="0" collapsed="false">
      <c r="A7466" s="8" t="s">
        <v>352</v>
      </c>
      <c r="B7466" s="8" t="s">
        <v>353</v>
      </c>
      <c r="C7466" s="8" t="s">
        <v>7810</v>
      </c>
      <c r="D7466" s="8" t="n">
        <v>2020</v>
      </c>
      <c r="E7466" s="19" t="n">
        <v>0</v>
      </c>
      <c r="F7466" s="19" t="n">
        <v>36</v>
      </c>
    </row>
    <row r="7467" customFormat="false" ht="15" hidden="false" customHeight="false" outlineLevel="0" collapsed="false">
      <c r="A7467" s="8" t="s">
        <v>352</v>
      </c>
      <c r="B7467" s="8" t="s">
        <v>353</v>
      </c>
      <c r="C7467" s="8" t="s">
        <v>7811</v>
      </c>
      <c r="D7467" s="8" t="n">
        <v>2020</v>
      </c>
      <c r="E7467" s="19" t="n">
        <v>0</v>
      </c>
      <c r="F7467" s="19" t="n">
        <v>36</v>
      </c>
    </row>
    <row r="7468" customFormat="false" ht="15" hidden="false" customHeight="false" outlineLevel="0" collapsed="false">
      <c r="A7468" s="8" t="s">
        <v>352</v>
      </c>
      <c r="B7468" s="8" t="s">
        <v>353</v>
      </c>
      <c r="C7468" s="8" t="s">
        <v>7812</v>
      </c>
      <c r="D7468" s="8" t="n">
        <v>2020</v>
      </c>
      <c r="E7468" s="19" t="n">
        <v>7.874</v>
      </c>
      <c r="F7468" s="19" t="n">
        <v>35</v>
      </c>
    </row>
    <row r="7469" customFormat="false" ht="15" hidden="false" customHeight="false" outlineLevel="0" collapsed="false">
      <c r="A7469" s="8" t="s">
        <v>352</v>
      </c>
      <c r="B7469" s="8" t="s">
        <v>353</v>
      </c>
      <c r="C7469" s="8" t="s">
        <v>7813</v>
      </c>
      <c r="D7469" s="8" t="n">
        <v>2020</v>
      </c>
      <c r="E7469" s="19" t="n">
        <v>0</v>
      </c>
      <c r="F7469" s="19" t="n">
        <v>36</v>
      </c>
    </row>
    <row r="7470" customFormat="false" ht="15" hidden="false" customHeight="false" outlineLevel="0" collapsed="false">
      <c r="A7470" s="8" t="s">
        <v>352</v>
      </c>
      <c r="B7470" s="8" t="s">
        <v>353</v>
      </c>
      <c r="C7470" s="8" t="s">
        <v>7814</v>
      </c>
      <c r="D7470" s="8" t="n">
        <v>2020</v>
      </c>
      <c r="E7470" s="19" t="n">
        <v>2.032</v>
      </c>
      <c r="F7470" s="19" t="n">
        <v>35</v>
      </c>
    </row>
    <row r="7471" customFormat="false" ht="15" hidden="false" customHeight="false" outlineLevel="0" collapsed="false">
      <c r="A7471" s="8" t="s">
        <v>352</v>
      </c>
      <c r="B7471" s="8" t="s">
        <v>353</v>
      </c>
      <c r="C7471" s="8" t="s">
        <v>7815</v>
      </c>
      <c r="D7471" s="8" t="n">
        <v>2020</v>
      </c>
      <c r="E7471" s="19" t="n">
        <v>3.048</v>
      </c>
      <c r="F7471" s="19" t="n">
        <v>32</v>
      </c>
    </row>
    <row r="7472" customFormat="false" ht="15" hidden="false" customHeight="false" outlineLevel="0" collapsed="false">
      <c r="A7472" s="8" t="s">
        <v>352</v>
      </c>
      <c r="B7472" s="8" t="s">
        <v>353</v>
      </c>
      <c r="C7472" s="8" t="s">
        <v>7816</v>
      </c>
      <c r="D7472" s="8" t="n">
        <v>2020</v>
      </c>
      <c r="E7472" s="19" t="n">
        <v>8.89</v>
      </c>
      <c r="F7472" s="19" t="n">
        <v>31</v>
      </c>
    </row>
    <row r="7473" customFormat="false" ht="15" hidden="false" customHeight="false" outlineLevel="0" collapsed="false">
      <c r="A7473" s="8" t="s">
        <v>352</v>
      </c>
      <c r="B7473" s="8" t="s">
        <v>353</v>
      </c>
      <c r="C7473" s="8" t="s">
        <v>7817</v>
      </c>
      <c r="D7473" s="8" t="n">
        <v>2020</v>
      </c>
      <c r="E7473" s="19" t="n">
        <v>12.954</v>
      </c>
      <c r="F7473" s="19" t="n">
        <v>33.6111111111111</v>
      </c>
    </row>
    <row r="7474" customFormat="false" ht="15" hidden="false" customHeight="false" outlineLevel="0" collapsed="false">
      <c r="A7474" s="8" t="s">
        <v>352</v>
      </c>
      <c r="B7474" s="8" t="s">
        <v>353</v>
      </c>
      <c r="C7474" s="8" t="s">
        <v>7818</v>
      </c>
      <c r="D7474" s="8" t="n">
        <v>2020</v>
      </c>
      <c r="E7474" s="19" t="n">
        <v>73.914</v>
      </c>
      <c r="F7474" s="19" t="n">
        <v>29</v>
      </c>
    </row>
    <row r="7475" customFormat="false" ht="15" hidden="false" customHeight="false" outlineLevel="0" collapsed="false">
      <c r="A7475" s="8" t="s">
        <v>352</v>
      </c>
      <c r="B7475" s="8" t="s">
        <v>353</v>
      </c>
      <c r="C7475" s="8" t="s">
        <v>7819</v>
      </c>
      <c r="D7475" s="8" t="n">
        <v>2020</v>
      </c>
      <c r="E7475" s="19" t="n">
        <v>28.956</v>
      </c>
      <c r="F7475" s="19" t="n">
        <v>31.2222222222222</v>
      </c>
    </row>
    <row r="7476" customFormat="false" ht="15" hidden="false" customHeight="false" outlineLevel="0" collapsed="false">
      <c r="A7476" s="8" t="s">
        <v>352</v>
      </c>
      <c r="B7476" s="8" t="s">
        <v>353</v>
      </c>
      <c r="C7476" s="8" t="s">
        <v>7820</v>
      </c>
      <c r="D7476" s="8" t="n">
        <v>2020</v>
      </c>
      <c r="E7476" s="19" t="n">
        <v>3.048</v>
      </c>
      <c r="F7476" s="19" t="n">
        <v>34</v>
      </c>
    </row>
    <row r="7477" customFormat="false" ht="15" hidden="false" customHeight="false" outlineLevel="0" collapsed="false">
      <c r="A7477" s="8" t="s">
        <v>352</v>
      </c>
      <c r="B7477" s="8" t="s">
        <v>353</v>
      </c>
      <c r="C7477" s="8" t="s">
        <v>7821</v>
      </c>
      <c r="D7477" s="8" t="n">
        <v>2020</v>
      </c>
      <c r="E7477" s="19" t="n">
        <v>0.254</v>
      </c>
      <c r="F7477" s="19" t="n">
        <v>28.7777777777778</v>
      </c>
    </row>
    <row r="7478" customFormat="false" ht="15" hidden="false" customHeight="false" outlineLevel="0" collapsed="false">
      <c r="A7478" s="8" t="s">
        <v>352</v>
      </c>
      <c r="B7478" s="8" t="s">
        <v>353</v>
      </c>
      <c r="C7478" s="8" t="s">
        <v>7822</v>
      </c>
      <c r="D7478" s="8" t="n">
        <v>2020</v>
      </c>
      <c r="E7478" s="19" t="n">
        <v>7.112</v>
      </c>
      <c r="F7478" s="19" t="n">
        <v>27.7777777777778</v>
      </c>
    </row>
    <row r="7479" customFormat="false" ht="15" hidden="false" customHeight="false" outlineLevel="0" collapsed="false">
      <c r="A7479" s="8" t="s">
        <v>352</v>
      </c>
      <c r="B7479" s="8" t="s">
        <v>353</v>
      </c>
      <c r="C7479" s="8" t="s">
        <v>7823</v>
      </c>
      <c r="D7479" s="8" t="n">
        <v>2020</v>
      </c>
      <c r="E7479" s="19" t="n">
        <v>7.874</v>
      </c>
      <c r="F7479" s="19" t="n">
        <v>30</v>
      </c>
    </row>
    <row r="7480" customFormat="false" ht="15" hidden="false" customHeight="false" outlineLevel="0" collapsed="false">
      <c r="A7480" s="8" t="s">
        <v>352</v>
      </c>
      <c r="B7480" s="8" t="s">
        <v>353</v>
      </c>
      <c r="C7480" s="8" t="s">
        <v>7824</v>
      </c>
      <c r="D7480" s="8" t="n">
        <v>2020</v>
      </c>
      <c r="E7480" s="19" t="n">
        <v>0</v>
      </c>
      <c r="F7480" s="19" t="n">
        <v>31</v>
      </c>
    </row>
    <row r="7481" customFormat="false" ht="15" hidden="false" customHeight="false" outlineLevel="0" collapsed="false">
      <c r="A7481" s="8" t="s">
        <v>352</v>
      </c>
      <c r="B7481" s="8" t="s">
        <v>353</v>
      </c>
      <c r="C7481" s="8" t="s">
        <v>7825</v>
      </c>
      <c r="D7481" s="8" t="n">
        <v>2020</v>
      </c>
      <c r="E7481" s="19" t="n">
        <v>0.762</v>
      </c>
      <c r="F7481" s="19" t="n">
        <v>30</v>
      </c>
    </row>
    <row r="7482" customFormat="false" ht="15" hidden="false" customHeight="false" outlineLevel="0" collapsed="false">
      <c r="A7482" s="8" t="s">
        <v>352</v>
      </c>
      <c r="B7482" s="8" t="s">
        <v>353</v>
      </c>
      <c r="C7482" s="8" t="s">
        <v>7826</v>
      </c>
      <c r="D7482" s="8" t="n">
        <v>2020</v>
      </c>
      <c r="E7482" s="19" t="n">
        <v>2.032</v>
      </c>
      <c r="F7482" s="19" t="n">
        <v>31.2222222222222</v>
      </c>
    </row>
    <row r="7483" customFormat="false" ht="15" hidden="false" customHeight="false" outlineLevel="0" collapsed="false">
      <c r="A7483" s="8" t="s">
        <v>352</v>
      </c>
      <c r="B7483" s="8" t="s">
        <v>353</v>
      </c>
      <c r="C7483" s="8" t="s">
        <v>7827</v>
      </c>
      <c r="D7483" s="8" t="n">
        <v>2020</v>
      </c>
      <c r="E7483" s="19" t="n">
        <v>82.042</v>
      </c>
      <c r="F7483" s="19" t="n">
        <v>31</v>
      </c>
    </row>
    <row r="7484" customFormat="false" ht="15" hidden="false" customHeight="false" outlineLevel="0" collapsed="false">
      <c r="A7484" s="8" t="s">
        <v>352</v>
      </c>
      <c r="B7484" s="8" t="s">
        <v>353</v>
      </c>
      <c r="C7484" s="8" t="s">
        <v>7828</v>
      </c>
      <c r="D7484" s="8" t="n">
        <v>2020</v>
      </c>
      <c r="E7484" s="19" t="n">
        <v>5.08</v>
      </c>
      <c r="F7484" s="19" t="n">
        <v>32.3888888888889</v>
      </c>
    </row>
    <row r="7485" customFormat="false" ht="15" hidden="false" customHeight="false" outlineLevel="0" collapsed="false">
      <c r="A7485" s="8" t="s">
        <v>352</v>
      </c>
      <c r="B7485" s="8" t="s">
        <v>353</v>
      </c>
      <c r="C7485" s="8" t="s">
        <v>7829</v>
      </c>
      <c r="D7485" s="8" t="n">
        <v>2020</v>
      </c>
      <c r="E7485" s="19" t="n">
        <v>0.762</v>
      </c>
      <c r="F7485" s="19" t="n">
        <v>32</v>
      </c>
    </row>
    <row r="7486" customFormat="false" ht="15" hidden="false" customHeight="false" outlineLevel="0" collapsed="false">
      <c r="A7486" s="8" t="s">
        <v>352</v>
      </c>
      <c r="B7486" s="8" t="s">
        <v>353</v>
      </c>
      <c r="C7486" s="8" t="s">
        <v>7830</v>
      </c>
      <c r="D7486" s="8" t="n">
        <v>2020</v>
      </c>
      <c r="E7486" s="19" t="n">
        <v>1.016</v>
      </c>
      <c r="F7486" s="19" t="n">
        <v>32.3888888888889</v>
      </c>
    </row>
    <row r="7487" customFormat="false" ht="15" hidden="false" customHeight="false" outlineLevel="0" collapsed="false">
      <c r="A7487" s="8" t="s">
        <v>352</v>
      </c>
      <c r="B7487" s="8" t="s">
        <v>353</v>
      </c>
      <c r="C7487" s="8" t="s">
        <v>7831</v>
      </c>
      <c r="D7487" s="8" t="n">
        <v>2020</v>
      </c>
      <c r="E7487" s="19" t="n">
        <v>30.988</v>
      </c>
      <c r="F7487" s="19" t="n">
        <v>29.6111111111111</v>
      </c>
    </row>
    <row r="7488" customFormat="false" ht="15" hidden="false" customHeight="false" outlineLevel="0" collapsed="false">
      <c r="A7488" s="8" t="s">
        <v>352</v>
      </c>
      <c r="B7488" s="8" t="s">
        <v>353</v>
      </c>
      <c r="C7488" s="8" t="s">
        <v>7832</v>
      </c>
      <c r="D7488" s="8" t="n">
        <v>2020</v>
      </c>
      <c r="E7488" s="19" t="n">
        <v>30.988</v>
      </c>
      <c r="F7488" s="19" t="n">
        <v>26.6111111111111</v>
      </c>
    </row>
    <row r="7489" customFormat="false" ht="15" hidden="false" customHeight="false" outlineLevel="0" collapsed="false">
      <c r="A7489" s="8" t="s">
        <v>352</v>
      </c>
      <c r="B7489" s="8" t="s">
        <v>353</v>
      </c>
      <c r="C7489" s="8" t="s">
        <v>7833</v>
      </c>
      <c r="D7489" s="8" t="n">
        <v>2020</v>
      </c>
      <c r="E7489" s="19" t="n">
        <v>39.878</v>
      </c>
      <c r="F7489" s="19" t="n">
        <v>26.6111111111111</v>
      </c>
    </row>
    <row r="7490" customFormat="false" ht="15" hidden="false" customHeight="false" outlineLevel="0" collapsed="false">
      <c r="A7490" s="8" t="s">
        <v>352</v>
      </c>
      <c r="B7490" s="8" t="s">
        <v>353</v>
      </c>
      <c r="C7490" s="8" t="s">
        <v>7834</v>
      </c>
      <c r="D7490" s="8" t="n">
        <v>2020</v>
      </c>
      <c r="E7490" s="19" t="n">
        <v>12.954</v>
      </c>
      <c r="F7490" s="19" t="n">
        <v>32</v>
      </c>
    </row>
    <row r="7491" customFormat="false" ht="15" hidden="false" customHeight="false" outlineLevel="0" collapsed="false">
      <c r="A7491" s="8" t="s">
        <v>352</v>
      </c>
      <c r="B7491" s="8" t="s">
        <v>353</v>
      </c>
      <c r="C7491" s="8" t="s">
        <v>7835</v>
      </c>
      <c r="D7491" s="8" t="n">
        <v>2020</v>
      </c>
      <c r="E7491" s="19" t="n">
        <v>5.08</v>
      </c>
      <c r="F7491" s="19" t="n">
        <v>31.3888888888889</v>
      </c>
    </row>
    <row r="7492" customFormat="false" ht="15" hidden="false" customHeight="false" outlineLevel="0" collapsed="false">
      <c r="A7492" s="8" t="s">
        <v>352</v>
      </c>
      <c r="B7492" s="8" t="s">
        <v>353</v>
      </c>
      <c r="C7492" s="8" t="s">
        <v>7836</v>
      </c>
      <c r="D7492" s="8" t="n">
        <v>2020</v>
      </c>
      <c r="E7492" s="19" t="n">
        <v>12.954</v>
      </c>
      <c r="F7492" s="19" t="n">
        <v>33</v>
      </c>
    </row>
    <row r="7493" customFormat="false" ht="15" hidden="false" customHeight="false" outlineLevel="0" collapsed="false">
      <c r="A7493" s="8" t="s">
        <v>352</v>
      </c>
      <c r="B7493" s="8" t="s">
        <v>353</v>
      </c>
      <c r="C7493" s="8" t="s">
        <v>7837</v>
      </c>
      <c r="D7493" s="8" t="n">
        <v>2020</v>
      </c>
      <c r="E7493" s="19" t="n">
        <v>1.016</v>
      </c>
      <c r="F7493" s="19" t="n">
        <v>32.6111111111111</v>
      </c>
    </row>
    <row r="7494" customFormat="false" ht="15" hidden="false" customHeight="false" outlineLevel="0" collapsed="false">
      <c r="A7494" s="8" t="s">
        <v>352</v>
      </c>
      <c r="B7494" s="8" t="s">
        <v>353</v>
      </c>
      <c r="C7494" s="8" t="s">
        <v>7838</v>
      </c>
      <c r="D7494" s="8" t="n">
        <v>2020</v>
      </c>
      <c r="E7494" s="19" t="n">
        <v>0.762</v>
      </c>
      <c r="F7494" s="19" t="n">
        <v>33</v>
      </c>
    </row>
    <row r="7495" customFormat="false" ht="15" hidden="false" customHeight="false" outlineLevel="0" collapsed="false">
      <c r="A7495" s="8" t="s">
        <v>352</v>
      </c>
      <c r="B7495" s="8" t="s">
        <v>353</v>
      </c>
      <c r="C7495" s="8" t="s">
        <v>7839</v>
      </c>
      <c r="D7495" s="8" t="n">
        <v>2020</v>
      </c>
      <c r="E7495" s="19" t="n">
        <v>10.922</v>
      </c>
      <c r="F7495" s="19" t="n">
        <v>28</v>
      </c>
    </row>
    <row r="7496" customFormat="false" ht="15" hidden="false" customHeight="false" outlineLevel="0" collapsed="false">
      <c r="A7496" s="8" t="s">
        <v>352</v>
      </c>
      <c r="B7496" s="8" t="s">
        <v>353</v>
      </c>
      <c r="C7496" s="8" t="s">
        <v>7840</v>
      </c>
      <c r="D7496" s="8" t="n">
        <v>2020</v>
      </c>
      <c r="E7496" s="19" t="n">
        <v>43.942</v>
      </c>
      <c r="F7496" s="19" t="n">
        <v>29</v>
      </c>
    </row>
    <row r="7497" customFormat="false" ht="15" hidden="false" customHeight="false" outlineLevel="0" collapsed="false">
      <c r="A7497" s="8" t="s">
        <v>352</v>
      </c>
      <c r="B7497" s="8" t="s">
        <v>353</v>
      </c>
      <c r="C7497" s="8" t="s">
        <v>7841</v>
      </c>
      <c r="D7497" s="8" t="n">
        <v>2020</v>
      </c>
      <c r="E7497" s="19" t="n">
        <v>45.974</v>
      </c>
      <c r="F7497" s="19" t="n">
        <v>33</v>
      </c>
    </row>
    <row r="7498" customFormat="false" ht="15" hidden="false" customHeight="false" outlineLevel="0" collapsed="false">
      <c r="A7498" s="8" t="s">
        <v>352</v>
      </c>
      <c r="B7498" s="8" t="s">
        <v>353</v>
      </c>
      <c r="C7498" s="8" t="s">
        <v>7842</v>
      </c>
      <c r="D7498" s="8" t="n">
        <v>2020</v>
      </c>
      <c r="E7498" s="19" t="n">
        <v>5.08</v>
      </c>
      <c r="F7498" s="19" t="n">
        <v>34</v>
      </c>
    </row>
    <row r="7499" customFormat="false" ht="15" hidden="false" customHeight="false" outlineLevel="0" collapsed="false">
      <c r="A7499" s="8" t="s">
        <v>352</v>
      </c>
      <c r="B7499" s="8" t="s">
        <v>353</v>
      </c>
      <c r="C7499" s="8" t="s">
        <v>7843</v>
      </c>
      <c r="D7499" s="8" t="n">
        <v>2020</v>
      </c>
      <c r="E7499" s="19" t="n">
        <v>0</v>
      </c>
      <c r="F7499" s="19" t="n">
        <v>35</v>
      </c>
    </row>
    <row r="7500" customFormat="false" ht="15" hidden="false" customHeight="false" outlineLevel="0" collapsed="false">
      <c r="A7500" s="8" t="s">
        <v>352</v>
      </c>
      <c r="B7500" s="8" t="s">
        <v>353</v>
      </c>
      <c r="C7500" s="8" t="s">
        <v>7844</v>
      </c>
      <c r="D7500" s="8" t="n">
        <v>2020</v>
      </c>
      <c r="E7500" s="19" t="n">
        <v>0.254</v>
      </c>
      <c r="F7500" s="19" t="n">
        <v>37</v>
      </c>
    </row>
    <row r="7501" customFormat="false" ht="15" hidden="false" customHeight="false" outlineLevel="0" collapsed="false">
      <c r="A7501" s="8" t="s">
        <v>352</v>
      </c>
      <c r="B7501" s="8" t="s">
        <v>353</v>
      </c>
      <c r="C7501" s="8" t="s">
        <v>7845</v>
      </c>
      <c r="D7501" s="8" t="n">
        <v>2020</v>
      </c>
      <c r="E7501" s="19" t="n">
        <v>0</v>
      </c>
      <c r="F7501" s="19" t="n">
        <v>36</v>
      </c>
    </row>
    <row r="7502" customFormat="false" ht="15" hidden="false" customHeight="false" outlineLevel="0" collapsed="false">
      <c r="A7502" s="8" t="s">
        <v>352</v>
      </c>
      <c r="B7502" s="8" t="s">
        <v>353</v>
      </c>
      <c r="C7502" s="8" t="s">
        <v>7846</v>
      </c>
      <c r="D7502" s="8" t="n">
        <v>2020</v>
      </c>
      <c r="E7502" s="19" t="n">
        <v>0</v>
      </c>
      <c r="F7502" s="19" t="n">
        <v>36</v>
      </c>
    </row>
    <row r="7503" customFormat="false" ht="15" hidden="false" customHeight="false" outlineLevel="0" collapsed="false">
      <c r="A7503" s="8" t="s">
        <v>352</v>
      </c>
      <c r="B7503" s="8" t="s">
        <v>353</v>
      </c>
      <c r="C7503" s="8" t="s">
        <v>7847</v>
      </c>
      <c r="D7503" s="8" t="n">
        <v>2020</v>
      </c>
      <c r="E7503" s="19" t="n">
        <v>0</v>
      </c>
      <c r="F7503" s="19" t="n">
        <v>36</v>
      </c>
    </row>
    <row r="7504" customFormat="false" ht="15" hidden="false" customHeight="false" outlineLevel="0" collapsed="false">
      <c r="A7504" s="8" t="s">
        <v>352</v>
      </c>
      <c r="B7504" s="8" t="s">
        <v>353</v>
      </c>
      <c r="C7504" s="8" t="s">
        <v>7848</v>
      </c>
      <c r="D7504" s="8" t="n">
        <v>2020</v>
      </c>
      <c r="F7504" s="19" t="n">
        <v>37</v>
      </c>
    </row>
    <row r="7505" customFormat="false" ht="15" hidden="false" customHeight="false" outlineLevel="0" collapsed="false">
      <c r="A7505" s="8" t="s">
        <v>352</v>
      </c>
      <c r="B7505" s="8" t="s">
        <v>353</v>
      </c>
      <c r="C7505" s="8" t="s">
        <v>7849</v>
      </c>
      <c r="D7505" s="8" t="n">
        <v>2020</v>
      </c>
      <c r="E7505" s="19" t="n">
        <v>14.986</v>
      </c>
      <c r="F7505" s="19" t="n">
        <v>35</v>
      </c>
    </row>
    <row r="7506" customFormat="false" ht="15" hidden="false" customHeight="false" outlineLevel="0" collapsed="false">
      <c r="A7506" s="8" t="s">
        <v>352</v>
      </c>
      <c r="B7506" s="8" t="s">
        <v>353</v>
      </c>
      <c r="C7506" s="8" t="s">
        <v>7850</v>
      </c>
      <c r="D7506" s="8" t="n">
        <v>2020</v>
      </c>
      <c r="E7506" s="19" t="n">
        <v>0.254</v>
      </c>
      <c r="F7506" s="19" t="n">
        <v>37</v>
      </c>
    </row>
    <row r="7507" customFormat="false" ht="15" hidden="false" customHeight="false" outlineLevel="0" collapsed="false">
      <c r="A7507" s="8" t="s">
        <v>352</v>
      </c>
      <c r="B7507" s="8" t="s">
        <v>353</v>
      </c>
      <c r="C7507" s="8" t="s">
        <v>7851</v>
      </c>
      <c r="D7507" s="8" t="n">
        <v>2020</v>
      </c>
      <c r="E7507" s="19" t="n">
        <v>6.096</v>
      </c>
      <c r="F7507" s="19" t="n">
        <v>35</v>
      </c>
    </row>
    <row r="7508" customFormat="false" ht="15" hidden="false" customHeight="false" outlineLevel="0" collapsed="false">
      <c r="A7508" s="8" t="s">
        <v>352</v>
      </c>
      <c r="B7508" s="8" t="s">
        <v>353</v>
      </c>
      <c r="C7508" s="8" t="s">
        <v>7852</v>
      </c>
      <c r="D7508" s="8" t="n">
        <v>2020</v>
      </c>
      <c r="E7508" s="19" t="n">
        <v>21.082</v>
      </c>
      <c r="F7508" s="19" t="n">
        <v>36</v>
      </c>
    </row>
    <row r="7509" customFormat="false" ht="15" hidden="false" customHeight="false" outlineLevel="0" collapsed="false">
      <c r="A7509" s="8" t="s">
        <v>352</v>
      </c>
      <c r="B7509" s="8" t="s">
        <v>353</v>
      </c>
      <c r="C7509" s="8" t="s">
        <v>7853</v>
      </c>
      <c r="D7509" s="8" t="n">
        <v>2020</v>
      </c>
      <c r="E7509" s="19" t="n">
        <v>14.986</v>
      </c>
      <c r="F7509" s="19" t="n">
        <v>35</v>
      </c>
    </row>
    <row r="7510" customFormat="false" ht="15" hidden="false" customHeight="false" outlineLevel="0" collapsed="false">
      <c r="A7510" s="8" t="s">
        <v>352</v>
      </c>
      <c r="B7510" s="8" t="s">
        <v>353</v>
      </c>
      <c r="C7510" s="8" t="s">
        <v>7854</v>
      </c>
      <c r="D7510" s="8" t="n">
        <v>2020</v>
      </c>
      <c r="E7510" s="19" t="n">
        <v>0.254</v>
      </c>
      <c r="F7510" s="19" t="n">
        <v>34</v>
      </c>
    </row>
    <row r="7511" customFormat="false" ht="15" hidden="false" customHeight="false" outlineLevel="0" collapsed="false">
      <c r="A7511" s="8" t="s">
        <v>352</v>
      </c>
      <c r="B7511" s="8" t="s">
        <v>353</v>
      </c>
      <c r="C7511" s="8" t="s">
        <v>7855</v>
      </c>
      <c r="D7511" s="8" t="n">
        <v>2020</v>
      </c>
      <c r="E7511" s="19" t="n">
        <v>0</v>
      </c>
      <c r="F7511" s="19" t="n">
        <v>34</v>
      </c>
    </row>
    <row r="7512" customFormat="false" ht="15" hidden="false" customHeight="false" outlineLevel="0" collapsed="false">
      <c r="A7512" s="8" t="s">
        <v>352</v>
      </c>
      <c r="B7512" s="8" t="s">
        <v>353</v>
      </c>
      <c r="C7512" s="8" t="s">
        <v>7856</v>
      </c>
      <c r="D7512" s="8" t="n">
        <v>2020</v>
      </c>
      <c r="E7512" s="19" t="n">
        <v>1.016</v>
      </c>
      <c r="F7512" s="19" t="n">
        <v>35</v>
      </c>
    </row>
    <row r="7513" customFormat="false" ht="15" hidden="false" customHeight="false" outlineLevel="0" collapsed="false">
      <c r="A7513" s="8" t="s">
        <v>352</v>
      </c>
      <c r="B7513" s="8" t="s">
        <v>353</v>
      </c>
      <c r="C7513" s="8" t="s">
        <v>7857</v>
      </c>
      <c r="D7513" s="8" t="n">
        <v>2020</v>
      </c>
      <c r="E7513" s="19" t="n">
        <v>0.254</v>
      </c>
      <c r="F7513" s="19" t="n">
        <v>36</v>
      </c>
    </row>
    <row r="7514" customFormat="false" ht="15" hidden="false" customHeight="false" outlineLevel="0" collapsed="false">
      <c r="A7514" s="8" t="s">
        <v>352</v>
      </c>
      <c r="B7514" s="8" t="s">
        <v>353</v>
      </c>
      <c r="C7514" s="8" t="s">
        <v>7858</v>
      </c>
      <c r="D7514" s="8" t="n">
        <v>2020</v>
      </c>
      <c r="E7514" s="19" t="n">
        <v>0.508</v>
      </c>
      <c r="F7514" s="19" t="n">
        <v>34</v>
      </c>
    </row>
    <row r="7515" customFormat="false" ht="15" hidden="false" customHeight="false" outlineLevel="0" collapsed="false">
      <c r="A7515" s="8" t="s">
        <v>352</v>
      </c>
      <c r="B7515" s="8" t="s">
        <v>353</v>
      </c>
      <c r="C7515" s="8" t="s">
        <v>7859</v>
      </c>
      <c r="D7515" s="8" t="n">
        <v>2020</v>
      </c>
      <c r="E7515" s="19" t="n">
        <v>0</v>
      </c>
      <c r="F7515" s="19" t="n">
        <v>36</v>
      </c>
    </row>
    <row r="7516" customFormat="false" ht="15" hidden="false" customHeight="false" outlineLevel="0" collapsed="false">
      <c r="A7516" s="8" t="s">
        <v>352</v>
      </c>
      <c r="B7516" s="8" t="s">
        <v>353</v>
      </c>
      <c r="C7516" s="8" t="s">
        <v>7860</v>
      </c>
      <c r="D7516" s="8" t="n">
        <v>2020</v>
      </c>
      <c r="E7516" s="19" t="n">
        <v>3.048</v>
      </c>
      <c r="F7516" s="19" t="n">
        <v>37</v>
      </c>
    </row>
    <row r="7517" customFormat="false" ht="15" hidden="false" customHeight="false" outlineLevel="0" collapsed="false">
      <c r="A7517" s="8" t="s">
        <v>352</v>
      </c>
      <c r="B7517" s="8" t="s">
        <v>353</v>
      </c>
      <c r="C7517" s="8" t="s">
        <v>7861</v>
      </c>
      <c r="D7517" s="8" t="n">
        <v>2020</v>
      </c>
      <c r="E7517" s="19" t="n">
        <v>7.112</v>
      </c>
      <c r="F7517" s="19" t="n">
        <v>37</v>
      </c>
    </row>
    <row r="7518" customFormat="false" ht="15" hidden="false" customHeight="false" outlineLevel="0" collapsed="false">
      <c r="A7518" s="8" t="s">
        <v>352</v>
      </c>
      <c r="B7518" s="8" t="s">
        <v>353</v>
      </c>
      <c r="C7518" s="8" t="s">
        <v>7862</v>
      </c>
      <c r="D7518" s="8" t="n">
        <v>2020</v>
      </c>
      <c r="E7518" s="19" t="n">
        <v>0</v>
      </c>
      <c r="F7518" s="19" t="n">
        <v>41</v>
      </c>
    </row>
    <row r="7519" customFormat="false" ht="15" hidden="false" customHeight="false" outlineLevel="0" collapsed="false">
      <c r="A7519" s="8" t="s">
        <v>352</v>
      </c>
      <c r="B7519" s="8" t="s">
        <v>353</v>
      </c>
      <c r="C7519" s="8" t="s">
        <v>7863</v>
      </c>
      <c r="D7519" s="8" t="n">
        <v>2020</v>
      </c>
      <c r="E7519" s="19" t="n">
        <v>0</v>
      </c>
      <c r="F7519" s="19" t="n">
        <v>36</v>
      </c>
    </row>
    <row r="7520" customFormat="false" ht="15" hidden="false" customHeight="false" outlineLevel="0" collapsed="false">
      <c r="A7520" s="8" t="s">
        <v>352</v>
      </c>
      <c r="B7520" s="8" t="s">
        <v>353</v>
      </c>
      <c r="C7520" s="8" t="s">
        <v>7864</v>
      </c>
      <c r="D7520" s="8" t="n">
        <v>2020</v>
      </c>
      <c r="E7520" s="19" t="n">
        <v>0</v>
      </c>
      <c r="F7520" s="19" t="n">
        <v>37</v>
      </c>
    </row>
    <row r="7521" customFormat="false" ht="15" hidden="false" customHeight="false" outlineLevel="0" collapsed="false">
      <c r="A7521" s="8" t="s">
        <v>352</v>
      </c>
      <c r="B7521" s="8" t="s">
        <v>353</v>
      </c>
      <c r="C7521" s="8" t="s">
        <v>7865</v>
      </c>
      <c r="D7521" s="8" t="n">
        <v>2020</v>
      </c>
      <c r="E7521" s="19" t="n">
        <v>0</v>
      </c>
      <c r="F7521" s="19" t="n">
        <v>36</v>
      </c>
    </row>
    <row r="7522" customFormat="false" ht="15" hidden="false" customHeight="false" outlineLevel="0" collapsed="false">
      <c r="A7522" s="8" t="s">
        <v>352</v>
      </c>
      <c r="B7522" s="8" t="s">
        <v>353</v>
      </c>
      <c r="C7522" s="8" t="s">
        <v>7866</v>
      </c>
      <c r="D7522" s="8" t="n">
        <v>2020</v>
      </c>
      <c r="E7522" s="19" t="n">
        <v>2.032</v>
      </c>
      <c r="F7522" s="19" t="n">
        <v>36</v>
      </c>
    </row>
    <row r="7523" customFormat="false" ht="15" hidden="false" customHeight="false" outlineLevel="0" collapsed="false">
      <c r="A7523" s="8" t="s">
        <v>352</v>
      </c>
      <c r="B7523" s="8" t="s">
        <v>353</v>
      </c>
      <c r="C7523" s="8" t="s">
        <v>7867</v>
      </c>
      <c r="D7523" s="8" t="n">
        <v>2020</v>
      </c>
      <c r="E7523" s="19" t="n">
        <v>5.08</v>
      </c>
      <c r="F7523" s="19" t="n">
        <v>36</v>
      </c>
    </row>
    <row r="7524" customFormat="false" ht="15" hidden="false" customHeight="false" outlineLevel="0" collapsed="false">
      <c r="A7524" s="8" t="s">
        <v>352</v>
      </c>
      <c r="B7524" s="8" t="s">
        <v>353</v>
      </c>
      <c r="C7524" s="8" t="s">
        <v>7868</v>
      </c>
      <c r="D7524" s="8" t="n">
        <v>2020</v>
      </c>
      <c r="E7524" s="19" t="n">
        <v>0</v>
      </c>
      <c r="F7524" s="19" t="n">
        <v>36</v>
      </c>
    </row>
    <row r="7525" customFormat="false" ht="15" hidden="false" customHeight="false" outlineLevel="0" collapsed="false">
      <c r="A7525" s="8" t="s">
        <v>352</v>
      </c>
      <c r="B7525" s="8" t="s">
        <v>353</v>
      </c>
      <c r="C7525" s="8" t="s">
        <v>7869</v>
      </c>
      <c r="D7525" s="8" t="n">
        <v>2020</v>
      </c>
      <c r="E7525" s="19" t="n">
        <v>0</v>
      </c>
      <c r="F7525" s="19" t="n">
        <v>36</v>
      </c>
    </row>
    <row r="7526" customFormat="false" ht="15" hidden="false" customHeight="false" outlineLevel="0" collapsed="false">
      <c r="A7526" s="8" t="s">
        <v>352</v>
      </c>
      <c r="B7526" s="8" t="s">
        <v>353</v>
      </c>
      <c r="C7526" s="8" t="s">
        <v>7870</v>
      </c>
      <c r="D7526" s="8" t="n">
        <v>2020</v>
      </c>
      <c r="E7526" s="19" t="n">
        <v>0.508</v>
      </c>
      <c r="F7526" s="19" t="n">
        <v>37</v>
      </c>
    </row>
    <row r="7527" customFormat="false" ht="15" hidden="false" customHeight="false" outlineLevel="0" collapsed="false">
      <c r="A7527" s="8" t="s">
        <v>352</v>
      </c>
      <c r="B7527" s="8" t="s">
        <v>353</v>
      </c>
      <c r="C7527" s="8" t="s">
        <v>7871</v>
      </c>
      <c r="D7527" s="8" t="n">
        <v>2020</v>
      </c>
      <c r="E7527" s="19" t="n">
        <v>0</v>
      </c>
      <c r="F7527" s="19" t="n">
        <v>36</v>
      </c>
    </row>
    <row r="7528" customFormat="false" ht="15" hidden="false" customHeight="false" outlineLevel="0" collapsed="false">
      <c r="A7528" s="8" t="s">
        <v>352</v>
      </c>
      <c r="B7528" s="8" t="s">
        <v>353</v>
      </c>
      <c r="C7528" s="8" t="s">
        <v>7872</v>
      </c>
      <c r="D7528" s="8" t="n">
        <v>2020</v>
      </c>
      <c r="E7528" s="19" t="n">
        <v>0</v>
      </c>
      <c r="F7528" s="19" t="n">
        <v>37</v>
      </c>
    </row>
    <row r="7529" customFormat="false" ht="15" hidden="false" customHeight="false" outlineLevel="0" collapsed="false">
      <c r="A7529" s="8" t="s">
        <v>352</v>
      </c>
      <c r="B7529" s="8" t="s">
        <v>353</v>
      </c>
      <c r="C7529" s="8" t="s">
        <v>7873</v>
      </c>
      <c r="D7529" s="8" t="n">
        <v>2020</v>
      </c>
      <c r="E7529" s="19" t="n">
        <v>0</v>
      </c>
      <c r="F7529" s="19" t="n">
        <v>37</v>
      </c>
    </row>
    <row r="7530" customFormat="false" ht="15" hidden="false" customHeight="false" outlineLevel="0" collapsed="false">
      <c r="A7530" s="8" t="s">
        <v>352</v>
      </c>
      <c r="B7530" s="8" t="s">
        <v>353</v>
      </c>
      <c r="C7530" s="8" t="s">
        <v>7874</v>
      </c>
      <c r="D7530" s="8" t="n">
        <v>2020</v>
      </c>
      <c r="E7530" s="19" t="n">
        <v>0</v>
      </c>
      <c r="F7530" s="19" t="n">
        <v>36</v>
      </c>
    </row>
    <row r="7531" customFormat="false" ht="15" hidden="false" customHeight="false" outlineLevel="0" collapsed="false">
      <c r="A7531" s="8" t="s">
        <v>352</v>
      </c>
      <c r="B7531" s="8" t="s">
        <v>353</v>
      </c>
      <c r="C7531" s="8" t="s">
        <v>7875</v>
      </c>
      <c r="D7531" s="8" t="n">
        <v>2020</v>
      </c>
      <c r="E7531" s="19" t="n">
        <v>0</v>
      </c>
      <c r="F7531" s="19" t="n">
        <v>37</v>
      </c>
    </row>
    <row r="7532" customFormat="false" ht="15" hidden="false" customHeight="false" outlineLevel="0" collapsed="false">
      <c r="A7532" s="8" t="s">
        <v>352</v>
      </c>
      <c r="B7532" s="8" t="s">
        <v>353</v>
      </c>
      <c r="C7532" s="8" t="s">
        <v>7876</v>
      </c>
      <c r="D7532" s="8" t="n">
        <v>2020</v>
      </c>
      <c r="E7532" s="19" t="n">
        <v>0</v>
      </c>
      <c r="F7532" s="19" t="n">
        <v>37</v>
      </c>
    </row>
    <row r="7533" customFormat="false" ht="15" hidden="false" customHeight="false" outlineLevel="0" collapsed="false">
      <c r="A7533" s="8" t="s">
        <v>352</v>
      </c>
      <c r="B7533" s="8" t="s">
        <v>353</v>
      </c>
      <c r="C7533" s="8" t="s">
        <v>7877</v>
      </c>
      <c r="D7533" s="8" t="n">
        <v>2020</v>
      </c>
      <c r="E7533" s="19" t="n">
        <v>0</v>
      </c>
      <c r="F7533" s="19" t="n">
        <v>39</v>
      </c>
    </row>
    <row r="7534" customFormat="false" ht="15" hidden="false" customHeight="false" outlineLevel="0" collapsed="false">
      <c r="A7534" s="8" t="s">
        <v>352</v>
      </c>
      <c r="B7534" s="8" t="s">
        <v>353</v>
      </c>
      <c r="C7534" s="8" t="s">
        <v>7878</v>
      </c>
      <c r="D7534" s="8" t="n">
        <v>2020</v>
      </c>
      <c r="E7534" s="19" t="n">
        <v>0</v>
      </c>
      <c r="F7534" s="19" t="n">
        <v>39</v>
      </c>
    </row>
    <row r="7535" customFormat="false" ht="15" hidden="false" customHeight="false" outlineLevel="0" collapsed="false">
      <c r="A7535" s="8" t="s">
        <v>352</v>
      </c>
      <c r="B7535" s="8" t="s">
        <v>353</v>
      </c>
      <c r="C7535" s="8" t="s">
        <v>7879</v>
      </c>
      <c r="D7535" s="8" t="n">
        <v>2020</v>
      </c>
      <c r="E7535" s="19" t="n">
        <v>0</v>
      </c>
      <c r="F7535" s="19" t="n">
        <v>38</v>
      </c>
    </row>
    <row r="7536" customFormat="false" ht="15" hidden="false" customHeight="false" outlineLevel="0" collapsed="false">
      <c r="A7536" s="8" t="s">
        <v>352</v>
      </c>
      <c r="B7536" s="8" t="s">
        <v>353</v>
      </c>
      <c r="C7536" s="8" t="s">
        <v>7880</v>
      </c>
      <c r="D7536" s="8" t="n">
        <v>2020</v>
      </c>
      <c r="E7536" s="19" t="n">
        <v>0</v>
      </c>
      <c r="F7536" s="19" t="n">
        <v>38</v>
      </c>
    </row>
    <row r="7537" customFormat="false" ht="15" hidden="false" customHeight="false" outlineLevel="0" collapsed="false">
      <c r="A7537" s="8" t="s">
        <v>352</v>
      </c>
      <c r="B7537" s="8" t="s">
        <v>353</v>
      </c>
      <c r="C7537" s="8" t="s">
        <v>7881</v>
      </c>
      <c r="D7537" s="8" t="n">
        <v>2020</v>
      </c>
      <c r="E7537" s="19" t="n">
        <v>0</v>
      </c>
      <c r="F7537" s="19" t="n">
        <v>38</v>
      </c>
    </row>
    <row r="7538" customFormat="false" ht="15" hidden="false" customHeight="false" outlineLevel="0" collapsed="false">
      <c r="A7538" s="8" t="s">
        <v>352</v>
      </c>
      <c r="B7538" s="8" t="s">
        <v>353</v>
      </c>
      <c r="C7538" s="8" t="s">
        <v>7882</v>
      </c>
      <c r="D7538" s="8" t="n">
        <v>2020</v>
      </c>
      <c r="E7538" s="19" t="n">
        <v>0</v>
      </c>
      <c r="F7538" s="19" t="n">
        <v>39</v>
      </c>
    </row>
    <row r="7539" customFormat="false" ht="15" hidden="false" customHeight="false" outlineLevel="0" collapsed="false">
      <c r="A7539" s="8" t="s">
        <v>352</v>
      </c>
      <c r="B7539" s="8" t="s">
        <v>353</v>
      </c>
      <c r="C7539" s="8" t="s">
        <v>7883</v>
      </c>
      <c r="D7539" s="8" t="n">
        <v>2020</v>
      </c>
      <c r="E7539" s="19" t="n">
        <v>0</v>
      </c>
      <c r="F7539" s="19" t="n">
        <v>38</v>
      </c>
    </row>
    <row r="7540" customFormat="false" ht="15" hidden="false" customHeight="false" outlineLevel="0" collapsed="false">
      <c r="A7540" s="8" t="s">
        <v>352</v>
      </c>
      <c r="B7540" s="8" t="s">
        <v>353</v>
      </c>
      <c r="C7540" s="8" t="s">
        <v>7884</v>
      </c>
      <c r="D7540" s="8" t="n">
        <v>2020</v>
      </c>
      <c r="E7540" s="19" t="n">
        <v>0</v>
      </c>
      <c r="F7540" s="19" t="n">
        <v>39</v>
      </c>
    </row>
    <row r="7541" customFormat="false" ht="15" hidden="false" customHeight="false" outlineLevel="0" collapsed="false">
      <c r="A7541" s="8" t="s">
        <v>352</v>
      </c>
      <c r="B7541" s="8" t="s">
        <v>353</v>
      </c>
      <c r="C7541" s="8" t="s">
        <v>7885</v>
      </c>
      <c r="D7541" s="8" t="n">
        <v>2020</v>
      </c>
      <c r="E7541" s="19" t="n">
        <v>0</v>
      </c>
      <c r="F7541" s="19" t="n">
        <v>38</v>
      </c>
    </row>
    <row r="7542" customFormat="false" ht="15" hidden="false" customHeight="false" outlineLevel="0" collapsed="false">
      <c r="A7542" s="8" t="s">
        <v>352</v>
      </c>
      <c r="B7542" s="8" t="s">
        <v>353</v>
      </c>
      <c r="C7542" s="8" t="s">
        <v>7886</v>
      </c>
      <c r="D7542" s="8" t="n">
        <v>2020</v>
      </c>
      <c r="E7542" s="19" t="n">
        <v>0</v>
      </c>
      <c r="F7542" s="19" t="n">
        <v>37</v>
      </c>
    </row>
    <row r="7543" customFormat="false" ht="15" hidden="false" customHeight="false" outlineLevel="0" collapsed="false">
      <c r="A7543" s="8" t="s">
        <v>352</v>
      </c>
      <c r="B7543" s="8" t="s">
        <v>353</v>
      </c>
      <c r="C7543" s="8" t="s">
        <v>7887</v>
      </c>
      <c r="D7543" s="8" t="n">
        <v>2020</v>
      </c>
      <c r="F7543" s="19" t="n">
        <v>36</v>
      </c>
    </row>
    <row r="7544" customFormat="false" ht="15" hidden="false" customHeight="false" outlineLevel="0" collapsed="false">
      <c r="A7544" s="8" t="s">
        <v>352</v>
      </c>
      <c r="B7544" s="8" t="s">
        <v>353</v>
      </c>
      <c r="C7544" s="8" t="s">
        <v>7888</v>
      </c>
      <c r="D7544" s="8" t="n">
        <v>2020</v>
      </c>
      <c r="E7544" s="19" t="n">
        <v>0.762</v>
      </c>
      <c r="F7544" s="19" t="n">
        <v>35</v>
      </c>
    </row>
    <row r="7545" customFormat="false" ht="15" hidden="false" customHeight="false" outlineLevel="0" collapsed="false">
      <c r="A7545" s="8" t="s">
        <v>352</v>
      </c>
      <c r="B7545" s="8" t="s">
        <v>353</v>
      </c>
      <c r="C7545" s="8" t="s">
        <v>7889</v>
      </c>
      <c r="D7545" s="8" t="n">
        <v>2020</v>
      </c>
      <c r="E7545" s="19" t="n">
        <v>0</v>
      </c>
      <c r="F7545" s="19" t="n">
        <v>36</v>
      </c>
    </row>
    <row r="7546" customFormat="false" ht="15" hidden="false" customHeight="false" outlineLevel="0" collapsed="false">
      <c r="A7546" s="8" t="s">
        <v>352</v>
      </c>
      <c r="B7546" s="8" t="s">
        <v>353</v>
      </c>
      <c r="C7546" s="8" t="s">
        <v>7890</v>
      </c>
      <c r="D7546" s="8" t="n">
        <v>2020</v>
      </c>
      <c r="E7546" s="19" t="n">
        <v>0</v>
      </c>
      <c r="F7546" s="19" t="n">
        <v>37</v>
      </c>
    </row>
    <row r="7547" customFormat="false" ht="15" hidden="false" customHeight="false" outlineLevel="0" collapsed="false">
      <c r="A7547" s="8" t="s">
        <v>352</v>
      </c>
      <c r="B7547" s="8" t="s">
        <v>353</v>
      </c>
      <c r="C7547" s="8" t="s">
        <v>7891</v>
      </c>
      <c r="D7547" s="8" t="n">
        <v>2020</v>
      </c>
      <c r="E7547" s="19" t="n">
        <v>0</v>
      </c>
      <c r="F7547" s="19" t="n">
        <v>36.2777777777778</v>
      </c>
    </row>
    <row r="7548" customFormat="false" ht="15" hidden="false" customHeight="false" outlineLevel="0" collapsed="false">
      <c r="A7548" s="8" t="s">
        <v>352</v>
      </c>
      <c r="B7548" s="8" t="s">
        <v>353</v>
      </c>
      <c r="C7548" s="8" t="s">
        <v>7892</v>
      </c>
      <c r="D7548" s="8" t="n">
        <v>2020</v>
      </c>
      <c r="E7548" s="19" t="n">
        <v>0</v>
      </c>
      <c r="F7548" s="19" t="n">
        <v>38</v>
      </c>
    </row>
    <row r="7549" customFormat="false" ht="15" hidden="false" customHeight="false" outlineLevel="0" collapsed="false">
      <c r="A7549" s="8" t="s">
        <v>352</v>
      </c>
      <c r="B7549" s="8" t="s">
        <v>353</v>
      </c>
      <c r="C7549" s="8" t="s">
        <v>7893</v>
      </c>
      <c r="D7549" s="8" t="n">
        <v>2020</v>
      </c>
      <c r="E7549" s="19" t="n">
        <v>0</v>
      </c>
      <c r="F7549" s="19" t="n">
        <v>37</v>
      </c>
    </row>
    <row r="7550" customFormat="false" ht="15" hidden="false" customHeight="false" outlineLevel="0" collapsed="false">
      <c r="A7550" s="8" t="s">
        <v>352</v>
      </c>
      <c r="B7550" s="8" t="s">
        <v>353</v>
      </c>
      <c r="C7550" s="8" t="s">
        <v>7894</v>
      </c>
      <c r="D7550" s="8" t="n">
        <v>2020</v>
      </c>
      <c r="E7550" s="19" t="n">
        <v>0</v>
      </c>
      <c r="F7550" s="19" t="n">
        <v>36</v>
      </c>
    </row>
    <row r="7551" customFormat="false" ht="15" hidden="false" customHeight="false" outlineLevel="0" collapsed="false">
      <c r="A7551" s="8" t="s">
        <v>352</v>
      </c>
      <c r="B7551" s="8" t="s">
        <v>353</v>
      </c>
      <c r="C7551" s="8" t="s">
        <v>7895</v>
      </c>
      <c r="D7551" s="8" t="n">
        <v>2020</v>
      </c>
      <c r="E7551" s="19" t="n">
        <v>0</v>
      </c>
      <c r="F7551" s="19" t="n">
        <v>36</v>
      </c>
    </row>
    <row r="7552" customFormat="false" ht="15" hidden="false" customHeight="false" outlineLevel="0" collapsed="false">
      <c r="A7552" s="8" t="s">
        <v>352</v>
      </c>
      <c r="B7552" s="8" t="s">
        <v>353</v>
      </c>
      <c r="C7552" s="8" t="s">
        <v>7896</v>
      </c>
      <c r="D7552" s="8" t="n">
        <v>2020</v>
      </c>
      <c r="E7552" s="19" t="n">
        <v>0</v>
      </c>
      <c r="F7552" s="19" t="n">
        <v>36</v>
      </c>
    </row>
    <row r="7553" customFormat="false" ht="15" hidden="false" customHeight="false" outlineLevel="0" collapsed="false">
      <c r="A7553" s="8" t="s">
        <v>352</v>
      </c>
      <c r="B7553" s="8" t="s">
        <v>353</v>
      </c>
      <c r="C7553" s="8" t="s">
        <v>7897</v>
      </c>
      <c r="D7553" s="8" t="n">
        <v>2020</v>
      </c>
      <c r="E7553" s="19" t="n">
        <v>0</v>
      </c>
      <c r="F7553" s="19" t="n">
        <v>36</v>
      </c>
    </row>
    <row r="7554" customFormat="false" ht="15" hidden="false" customHeight="false" outlineLevel="0" collapsed="false">
      <c r="A7554" s="8" t="s">
        <v>352</v>
      </c>
      <c r="B7554" s="8" t="s">
        <v>353</v>
      </c>
      <c r="C7554" s="8" t="s">
        <v>7898</v>
      </c>
      <c r="D7554" s="8" t="n">
        <v>2020</v>
      </c>
      <c r="E7554" s="19" t="n">
        <v>0</v>
      </c>
      <c r="F7554" s="19" t="n">
        <v>35</v>
      </c>
    </row>
    <row r="7555" customFormat="false" ht="15" hidden="false" customHeight="false" outlineLevel="0" collapsed="false">
      <c r="A7555" s="8" t="s">
        <v>352</v>
      </c>
      <c r="B7555" s="8" t="s">
        <v>353</v>
      </c>
      <c r="C7555" s="8" t="s">
        <v>7899</v>
      </c>
      <c r="D7555" s="8" t="n">
        <v>2020</v>
      </c>
      <c r="E7555" s="19" t="n">
        <v>0</v>
      </c>
      <c r="F7555" s="19" t="n">
        <v>35</v>
      </c>
    </row>
    <row r="7556" customFormat="false" ht="15" hidden="false" customHeight="false" outlineLevel="0" collapsed="false">
      <c r="A7556" s="8" t="s">
        <v>352</v>
      </c>
      <c r="B7556" s="8" t="s">
        <v>353</v>
      </c>
      <c r="C7556" s="8" t="s">
        <v>7900</v>
      </c>
      <c r="D7556" s="8" t="n">
        <v>2020</v>
      </c>
      <c r="E7556" s="19" t="n">
        <v>0</v>
      </c>
      <c r="F7556" s="19" t="n">
        <v>34</v>
      </c>
    </row>
    <row r="7557" customFormat="false" ht="15" hidden="false" customHeight="false" outlineLevel="0" collapsed="false">
      <c r="A7557" s="8" t="s">
        <v>352</v>
      </c>
      <c r="B7557" s="8" t="s">
        <v>353</v>
      </c>
      <c r="C7557" s="8" t="s">
        <v>7901</v>
      </c>
      <c r="D7557" s="8" t="n">
        <v>2020</v>
      </c>
      <c r="E7557" s="19" t="n">
        <v>0</v>
      </c>
      <c r="F7557" s="19" t="n">
        <v>34</v>
      </c>
    </row>
    <row r="7558" customFormat="false" ht="15" hidden="false" customHeight="false" outlineLevel="0" collapsed="false">
      <c r="A7558" s="8" t="s">
        <v>352</v>
      </c>
      <c r="B7558" s="8" t="s">
        <v>353</v>
      </c>
      <c r="C7558" s="8" t="s">
        <v>7902</v>
      </c>
      <c r="D7558" s="8" t="n">
        <v>2020</v>
      </c>
      <c r="E7558" s="19" t="n">
        <v>0</v>
      </c>
      <c r="F7558" s="19" t="n">
        <v>34</v>
      </c>
    </row>
    <row r="7559" customFormat="false" ht="15" hidden="false" customHeight="false" outlineLevel="0" collapsed="false">
      <c r="A7559" s="8" t="s">
        <v>352</v>
      </c>
      <c r="B7559" s="8" t="s">
        <v>353</v>
      </c>
      <c r="C7559" s="8" t="s">
        <v>7903</v>
      </c>
      <c r="D7559" s="8" t="n">
        <v>2020</v>
      </c>
      <c r="E7559" s="19" t="n">
        <v>0</v>
      </c>
      <c r="F7559" s="19" t="n">
        <v>34</v>
      </c>
    </row>
    <row r="7560" customFormat="false" ht="15" hidden="false" customHeight="false" outlineLevel="0" collapsed="false">
      <c r="A7560" s="8" t="s">
        <v>352</v>
      </c>
      <c r="B7560" s="8" t="s">
        <v>353</v>
      </c>
      <c r="C7560" s="8" t="s">
        <v>7904</v>
      </c>
      <c r="D7560" s="8" t="n">
        <v>2020</v>
      </c>
      <c r="E7560" s="19" t="n">
        <v>0</v>
      </c>
      <c r="F7560" s="19" t="n">
        <v>34</v>
      </c>
    </row>
    <row r="7561" customFormat="false" ht="15" hidden="false" customHeight="false" outlineLevel="0" collapsed="false">
      <c r="A7561" s="8" t="s">
        <v>352</v>
      </c>
      <c r="B7561" s="8" t="s">
        <v>353</v>
      </c>
      <c r="C7561" s="8" t="s">
        <v>7905</v>
      </c>
      <c r="D7561" s="8" t="n">
        <v>2020</v>
      </c>
      <c r="E7561" s="19" t="n">
        <v>0</v>
      </c>
      <c r="F7561" s="19" t="n">
        <v>34</v>
      </c>
    </row>
    <row r="7562" customFormat="false" ht="15" hidden="false" customHeight="false" outlineLevel="0" collapsed="false">
      <c r="A7562" s="8" t="s">
        <v>352</v>
      </c>
      <c r="B7562" s="8" t="s">
        <v>353</v>
      </c>
      <c r="C7562" s="8" t="s">
        <v>7906</v>
      </c>
      <c r="D7562" s="8" t="n">
        <v>2020</v>
      </c>
      <c r="E7562" s="19" t="n">
        <v>0</v>
      </c>
      <c r="F7562" s="19" t="n">
        <v>35</v>
      </c>
    </row>
    <row r="7563" customFormat="false" ht="15" hidden="false" customHeight="false" outlineLevel="0" collapsed="false">
      <c r="A7563" s="8" t="s">
        <v>352</v>
      </c>
      <c r="B7563" s="8" t="s">
        <v>353</v>
      </c>
      <c r="C7563" s="8" t="s">
        <v>7907</v>
      </c>
      <c r="D7563" s="8" t="n">
        <v>2020</v>
      </c>
      <c r="E7563" s="19" t="n">
        <v>0</v>
      </c>
      <c r="F7563" s="19" t="n">
        <v>34</v>
      </c>
    </row>
    <row r="7564" customFormat="false" ht="15" hidden="false" customHeight="false" outlineLevel="0" collapsed="false">
      <c r="A7564" s="8" t="s">
        <v>352</v>
      </c>
      <c r="B7564" s="8" t="s">
        <v>353</v>
      </c>
      <c r="C7564" s="8" t="s">
        <v>7908</v>
      </c>
      <c r="D7564" s="8" t="n">
        <v>2020</v>
      </c>
      <c r="E7564" s="19" t="n">
        <v>0</v>
      </c>
      <c r="F7564" s="19" t="n">
        <v>34</v>
      </c>
    </row>
    <row r="7565" customFormat="false" ht="15" hidden="false" customHeight="false" outlineLevel="0" collapsed="false">
      <c r="A7565" s="8" t="s">
        <v>352</v>
      </c>
      <c r="B7565" s="8" t="s">
        <v>353</v>
      </c>
      <c r="C7565" s="8" t="s">
        <v>7909</v>
      </c>
      <c r="D7565" s="8" t="n">
        <v>2020</v>
      </c>
      <c r="E7565" s="19" t="n">
        <v>0</v>
      </c>
      <c r="F7565" s="19" t="n">
        <v>34</v>
      </c>
    </row>
    <row r="7566" customFormat="false" ht="15" hidden="false" customHeight="false" outlineLevel="0" collapsed="false">
      <c r="A7566" s="8" t="s">
        <v>352</v>
      </c>
      <c r="B7566" s="8" t="s">
        <v>353</v>
      </c>
      <c r="C7566" s="8" t="s">
        <v>7910</v>
      </c>
      <c r="D7566" s="8" t="n">
        <v>2020</v>
      </c>
      <c r="E7566" s="19" t="n">
        <v>0</v>
      </c>
      <c r="F7566" s="19" t="n">
        <v>33.2222222222222</v>
      </c>
    </row>
    <row r="7567" customFormat="false" ht="15" hidden="false" customHeight="false" outlineLevel="0" collapsed="false">
      <c r="A7567" s="8" t="s">
        <v>352</v>
      </c>
      <c r="B7567" s="8" t="s">
        <v>353</v>
      </c>
      <c r="C7567" s="8" t="s">
        <v>7911</v>
      </c>
      <c r="D7567" s="8" t="n">
        <v>2020</v>
      </c>
      <c r="E7567" s="19" t="n">
        <v>0</v>
      </c>
      <c r="F7567" s="19" t="n">
        <v>32.6111111111111</v>
      </c>
    </row>
    <row r="7568" customFormat="false" ht="15" hidden="false" customHeight="false" outlineLevel="0" collapsed="false">
      <c r="A7568" s="8" t="s">
        <v>352</v>
      </c>
      <c r="B7568" s="8" t="s">
        <v>353</v>
      </c>
      <c r="C7568" s="8" t="s">
        <v>7912</v>
      </c>
      <c r="D7568" s="8" t="n">
        <v>2020</v>
      </c>
      <c r="E7568" s="19" t="n">
        <v>0</v>
      </c>
      <c r="F7568" s="19" t="n">
        <v>32</v>
      </c>
    </row>
    <row r="7569" customFormat="false" ht="15" hidden="false" customHeight="false" outlineLevel="0" collapsed="false">
      <c r="A7569" s="8" t="s">
        <v>352</v>
      </c>
      <c r="B7569" s="8" t="s">
        <v>353</v>
      </c>
      <c r="C7569" s="8" t="s">
        <v>7913</v>
      </c>
      <c r="D7569" s="8" t="n">
        <v>2020</v>
      </c>
      <c r="E7569" s="19" t="n">
        <v>0</v>
      </c>
      <c r="F7569" s="19" t="n">
        <v>31.3888888888889</v>
      </c>
    </row>
    <row r="7570" customFormat="false" ht="15" hidden="false" customHeight="false" outlineLevel="0" collapsed="false">
      <c r="A7570" s="8" t="s">
        <v>352</v>
      </c>
      <c r="B7570" s="8" t="s">
        <v>353</v>
      </c>
      <c r="C7570" s="8" t="s">
        <v>7914</v>
      </c>
      <c r="D7570" s="8" t="n">
        <v>2020</v>
      </c>
      <c r="E7570" s="19" t="n">
        <v>0</v>
      </c>
      <c r="F7570" s="19" t="n">
        <v>34</v>
      </c>
    </row>
    <row r="7571" customFormat="false" ht="15" hidden="false" customHeight="false" outlineLevel="0" collapsed="false">
      <c r="A7571" s="8" t="s">
        <v>352</v>
      </c>
      <c r="B7571" s="8" t="s">
        <v>353</v>
      </c>
      <c r="C7571" s="8" t="s">
        <v>7915</v>
      </c>
      <c r="D7571" s="8" t="n">
        <v>2020</v>
      </c>
      <c r="E7571" s="19" t="n">
        <v>0</v>
      </c>
      <c r="F7571" s="19" t="n">
        <v>34</v>
      </c>
    </row>
    <row r="7572" customFormat="false" ht="15" hidden="false" customHeight="false" outlineLevel="0" collapsed="false">
      <c r="A7572" s="8" t="s">
        <v>352</v>
      </c>
      <c r="B7572" s="8" t="s">
        <v>353</v>
      </c>
      <c r="C7572" s="8" t="s">
        <v>7916</v>
      </c>
      <c r="D7572" s="8" t="n">
        <v>2020</v>
      </c>
      <c r="E7572" s="19" t="n">
        <v>0</v>
      </c>
      <c r="F7572" s="19" t="n">
        <v>34.3888888888889</v>
      </c>
    </row>
    <row r="7573" customFormat="false" ht="15" hidden="false" customHeight="false" outlineLevel="0" collapsed="false">
      <c r="A7573" s="8" t="s">
        <v>352</v>
      </c>
      <c r="B7573" s="8" t="s">
        <v>353</v>
      </c>
      <c r="C7573" s="8" t="s">
        <v>7917</v>
      </c>
      <c r="D7573" s="8" t="n">
        <v>2020</v>
      </c>
      <c r="E7573" s="19" t="n">
        <v>0</v>
      </c>
      <c r="F7573" s="19" t="n">
        <v>34</v>
      </c>
    </row>
    <row r="7574" customFormat="false" ht="15" hidden="false" customHeight="false" outlineLevel="0" collapsed="false">
      <c r="A7574" s="8" t="s">
        <v>352</v>
      </c>
      <c r="B7574" s="8" t="s">
        <v>353</v>
      </c>
      <c r="C7574" s="8" t="s">
        <v>7918</v>
      </c>
      <c r="D7574" s="8" t="n">
        <v>2020</v>
      </c>
      <c r="E7574" s="19" t="n">
        <v>0</v>
      </c>
      <c r="F7574" s="19" t="n">
        <v>33</v>
      </c>
    </row>
    <row r="7575" customFormat="false" ht="15" hidden="false" customHeight="false" outlineLevel="0" collapsed="false">
      <c r="A7575" s="8" t="s">
        <v>352</v>
      </c>
      <c r="B7575" s="8" t="s">
        <v>353</v>
      </c>
      <c r="C7575" s="8" t="s">
        <v>7919</v>
      </c>
      <c r="D7575" s="8" t="n">
        <v>2020</v>
      </c>
      <c r="E7575" s="19" t="n">
        <v>0</v>
      </c>
      <c r="F7575" s="19" t="n">
        <v>31.2777777777778</v>
      </c>
    </row>
    <row r="7576" customFormat="false" ht="15" hidden="false" customHeight="false" outlineLevel="0" collapsed="false">
      <c r="A7576" s="8" t="s">
        <v>352</v>
      </c>
      <c r="B7576" s="8" t="s">
        <v>353</v>
      </c>
      <c r="C7576" s="8" t="s">
        <v>7920</v>
      </c>
      <c r="D7576" s="8" t="n">
        <v>2020</v>
      </c>
      <c r="E7576" s="19" t="n">
        <v>0</v>
      </c>
      <c r="F7576" s="19" t="n">
        <v>30</v>
      </c>
    </row>
    <row r="7577" customFormat="false" ht="15" hidden="false" customHeight="false" outlineLevel="0" collapsed="false">
      <c r="A7577" s="8" t="s">
        <v>352</v>
      </c>
      <c r="B7577" s="8" t="s">
        <v>353</v>
      </c>
      <c r="C7577" s="8" t="s">
        <v>7921</v>
      </c>
      <c r="D7577" s="8" t="n">
        <v>2020</v>
      </c>
      <c r="E7577" s="19" t="n">
        <v>0</v>
      </c>
      <c r="F7577" s="19" t="n">
        <v>30</v>
      </c>
    </row>
    <row r="7578" customFormat="false" ht="15" hidden="false" customHeight="false" outlineLevel="0" collapsed="false">
      <c r="A7578" s="8" t="s">
        <v>352</v>
      </c>
      <c r="B7578" s="8" t="s">
        <v>353</v>
      </c>
      <c r="C7578" s="8" t="s">
        <v>7922</v>
      </c>
      <c r="D7578" s="8" t="n">
        <v>2020</v>
      </c>
      <c r="E7578" s="19" t="n">
        <v>0</v>
      </c>
      <c r="F7578" s="19" t="n">
        <v>29</v>
      </c>
    </row>
    <row r="7579" customFormat="false" ht="15" hidden="false" customHeight="false" outlineLevel="0" collapsed="false">
      <c r="A7579" s="8" t="s">
        <v>352</v>
      </c>
      <c r="B7579" s="8" t="s">
        <v>353</v>
      </c>
      <c r="C7579" s="8" t="s">
        <v>7923</v>
      </c>
      <c r="D7579" s="8" t="n">
        <v>2020</v>
      </c>
      <c r="E7579" s="19" t="n">
        <v>0</v>
      </c>
      <c r="F7579" s="19" t="n">
        <v>30</v>
      </c>
    </row>
    <row r="7580" customFormat="false" ht="15" hidden="false" customHeight="false" outlineLevel="0" collapsed="false">
      <c r="A7580" s="8" t="s">
        <v>352</v>
      </c>
      <c r="B7580" s="8" t="s">
        <v>353</v>
      </c>
      <c r="C7580" s="8" t="s">
        <v>7924</v>
      </c>
      <c r="D7580" s="8" t="n">
        <v>2020</v>
      </c>
      <c r="E7580" s="19" t="n">
        <v>0</v>
      </c>
      <c r="F7580" s="19" t="n">
        <v>31</v>
      </c>
    </row>
    <row r="7581" customFormat="false" ht="15" hidden="false" customHeight="false" outlineLevel="0" collapsed="false">
      <c r="A7581" s="8" t="s">
        <v>352</v>
      </c>
      <c r="B7581" s="8" t="s">
        <v>353</v>
      </c>
      <c r="C7581" s="8" t="s">
        <v>7925</v>
      </c>
      <c r="D7581" s="8" t="n">
        <v>2020</v>
      </c>
      <c r="E7581" s="19" t="n">
        <v>0</v>
      </c>
      <c r="F7581" s="19" t="n">
        <v>31.6111111111111</v>
      </c>
    </row>
    <row r="7582" customFormat="false" ht="15" hidden="false" customHeight="false" outlineLevel="0" collapsed="false">
      <c r="A7582" s="8" t="s">
        <v>352</v>
      </c>
      <c r="B7582" s="8" t="s">
        <v>353</v>
      </c>
      <c r="C7582" s="8" t="s">
        <v>7926</v>
      </c>
      <c r="D7582" s="8" t="n">
        <v>2020</v>
      </c>
      <c r="E7582" s="19" t="n">
        <v>0</v>
      </c>
      <c r="F7582" s="19" t="n">
        <v>31</v>
      </c>
    </row>
    <row r="7583" customFormat="false" ht="15" hidden="false" customHeight="false" outlineLevel="0" collapsed="false">
      <c r="A7583" s="8" t="s">
        <v>352</v>
      </c>
      <c r="B7583" s="8" t="s">
        <v>353</v>
      </c>
      <c r="C7583" s="8" t="s">
        <v>7927</v>
      </c>
      <c r="D7583" s="8" t="n">
        <v>2020</v>
      </c>
      <c r="E7583" s="19" t="n">
        <v>0</v>
      </c>
      <c r="F7583" s="19" t="n">
        <v>30.3888888888889</v>
      </c>
    </row>
    <row r="7584" customFormat="false" ht="15" hidden="false" customHeight="false" outlineLevel="0" collapsed="false">
      <c r="A7584" s="8" t="s">
        <v>352</v>
      </c>
      <c r="B7584" s="8" t="s">
        <v>353</v>
      </c>
      <c r="C7584" s="8" t="s">
        <v>7928</v>
      </c>
      <c r="D7584" s="8" t="n">
        <v>2020</v>
      </c>
      <c r="E7584" s="19" t="n">
        <v>0</v>
      </c>
      <c r="F7584" s="19" t="n">
        <v>29.2222222222222</v>
      </c>
    </row>
    <row r="7585" customFormat="false" ht="15" hidden="false" customHeight="false" outlineLevel="0" collapsed="false">
      <c r="A7585" s="8" t="s">
        <v>352</v>
      </c>
      <c r="B7585" s="8" t="s">
        <v>353</v>
      </c>
      <c r="C7585" s="8" t="s">
        <v>7929</v>
      </c>
      <c r="D7585" s="8" t="n">
        <v>2020</v>
      </c>
      <c r="E7585" s="19" t="n">
        <v>0</v>
      </c>
      <c r="F7585" s="19" t="n">
        <v>29</v>
      </c>
    </row>
    <row r="7586" customFormat="false" ht="15" hidden="false" customHeight="false" outlineLevel="0" collapsed="false">
      <c r="A7586" s="8" t="s">
        <v>352</v>
      </c>
      <c r="B7586" s="8" t="s">
        <v>353</v>
      </c>
      <c r="C7586" s="8" t="s">
        <v>7930</v>
      </c>
      <c r="D7586" s="8" t="n">
        <v>2020</v>
      </c>
      <c r="E7586" s="19" t="n">
        <v>0</v>
      </c>
      <c r="F7586" s="19" t="n">
        <v>32</v>
      </c>
    </row>
    <row r="7587" customFormat="false" ht="15" hidden="false" customHeight="false" outlineLevel="0" collapsed="false">
      <c r="A7587" s="8" t="s">
        <v>352</v>
      </c>
      <c r="B7587" s="8" t="s">
        <v>353</v>
      </c>
      <c r="C7587" s="8" t="s">
        <v>7931</v>
      </c>
      <c r="D7587" s="8" t="n">
        <v>2020</v>
      </c>
      <c r="E7587" s="19" t="n">
        <v>0</v>
      </c>
      <c r="F7587" s="19" t="n">
        <v>33</v>
      </c>
    </row>
    <row r="7588" customFormat="false" ht="15" hidden="false" customHeight="false" outlineLevel="0" collapsed="false">
      <c r="A7588" s="8" t="s">
        <v>352</v>
      </c>
      <c r="B7588" s="8" t="s">
        <v>353</v>
      </c>
      <c r="C7588" s="8" t="s">
        <v>7932</v>
      </c>
      <c r="D7588" s="8" t="n">
        <v>2020</v>
      </c>
      <c r="E7588" s="19" t="n">
        <v>0</v>
      </c>
      <c r="F7588" s="19" t="n">
        <v>33</v>
      </c>
    </row>
    <row r="7589" customFormat="false" ht="15" hidden="false" customHeight="false" outlineLevel="0" collapsed="false">
      <c r="A7589" s="8" t="s">
        <v>352</v>
      </c>
      <c r="B7589" s="8" t="s">
        <v>353</v>
      </c>
      <c r="C7589" s="8" t="s">
        <v>7933</v>
      </c>
      <c r="D7589" s="8" t="n">
        <v>2020</v>
      </c>
      <c r="E7589" s="19" t="n">
        <v>0</v>
      </c>
      <c r="F7589" s="19" t="n">
        <v>32.3888888888889</v>
      </c>
    </row>
    <row r="7590" customFormat="false" ht="15" hidden="false" customHeight="false" outlineLevel="0" collapsed="false">
      <c r="A7590" s="8" t="s">
        <v>352</v>
      </c>
      <c r="B7590" s="8" t="s">
        <v>353</v>
      </c>
      <c r="C7590" s="8" t="s">
        <v>7934</v>
      </c>
      <c r="D7590" s="8" t="n">
        <v>2020</v>
      </c>
      <c r="E7590" s="19" t="n">
        <v>0</v>
      </c>
      <c r="F7590" s="19" t="n">
        <v>33</v>
      </c>
    </row>
    <row r="7591" customFormat="false" ht="15" hidden="false" customHeight="false" outlineLevel="0" collapsed="false">
      <c r="A7591" s="8" t="s">
        <v>352</v>
      </c>
      <c r="B7591" s="8" t="s">
        <v>353</v>
      </c>
      <c r="C7591" s="8" t="s">
        <v>7935</v>
      </c>
      <c r="D7591" s="8" t="n">
        <v>2020</v>
      </c>
      <c r="E7591" s="19" t="n">
        <v>0</v>
      </c>
      <c r="F7591" s="19" t="n">
        <v>34</v>
      </c>
    </row>
    <row r="7592" customFormat="false" ht="15" hidden="false" customHeight="false" outlineLevel="0" collapsed="false">
      <c r="A7592" s="8" t="s">
        <v>352</v>
      </c>
      <c r="B7592" s="8" t="s">
        <v>353</v>
      </c>
      <c r="C7592" s="8" t="s">
        <v>7936</v>
      </c>
      <c r="D7592" s="8" t="n">
        <v>2020</v>
      </c>
      <c r="E7592" s="19" t="n">
        <v>0</v>
      </c>
      <c r="F7592" s="19" t="n">
        <v>34</v>
      </c>
    </row>
    <row r="7593" customFormat="false" ht="15" hidden="false" customHeight="false" outlineLevel="0" collapsed="false">
      <c r="A7593" s="8" t="s">
        <v>352</v>
      </c>
      <c r="B7593" s="8" t="s">
        <v>353</v>
      </c>
      <c r="C7593" s="8" t="s">
        <v>7937</v>
      </c>
      <c r="D7593" s="8" t="n">
        <v>2020</v>
      </c>
      <c r="E7593" s="19" t="n">
        <v>0</v>
      </c>
      <c r="F7593" s="19" t="n">
        <v>33</v>
      </c>
    </row>
    <row r="7594" customFormat="false" ht="15" hidden="false" customHeight="false" outlineLevel="0" collapsed="false">
      <c r="A7594" s="8" t="s">
        <v>352</v>
      </c>
      <c r="B7594" s="8" t="s">
        <v>353</v>
      </c>
      <c r="C7594" s="8" t="s">
        <v>7938</v>
      </c>
      <c r="D7594" s="8" t="n">
        <v>2020</v>
      </c>
      <c r="E7594" s="19" t="n">
        <v>0</v>
      </c>
      <c r="F7594" s="19" t="n">
        <v>33</v>
      </c>
    </row>
    <row r="7595" customFormat="false" ht="15" hidden="false" customHeight="false" outlineLevel="0" collapsed="false">
      <c r="A7595" s="8" t="s">
        <v>352</v>
      </c>
      <c r="B7595" s="8" t="s">
        <v>353</v>
      </c>
      <c r="C7595" s="8" t="s">
        <v>7939</v>
      </c>
      <c r="D7595" s="8" t="n">
        <v>2020</v>
      </c>
      <c r="E7595" s="19" t="n">
        <v>0</v>
      </c>
      <c r="F7595" s="19" t="n">
        <v>34.3888888888889</v>
      </c>
    </row>
    <row r="7596" customFormat="false" ht="15" hidden="false" customHeight="false" outlineLevel="0" collapsed="false">
      <c r="A7596" s="8" t="s">
        <v>352</v>
      </c>
      <c r="B7596" s="8" t="s">
        <v>353</v>
      </c>
      <c r="C7596" s="8" t="s">
        <v>7940</v>
      </c>
      <c r="D7596" s="8" t="n">
        <v>2020</v>
      </c>
      <c r="E7596" s="19" t="n">
        <v>0</v>
      </c>
      <c r="F7596" s="19" t="n">
        <v>33</v>
      </c>
    </row>
    <row r="7597" customFormat="false" ht="15" hidden="false" customHeight="false" outlineLevel="0" collapsed="false">
      <c r="A7597" s="8" t="s">
        <v>352</v>
      </c>
      <c r="B7597" s="8" t="s">
        <v>353</v>
      </c>
      <c r="C7597" s="8" t="s">
        <v>7941</v>
      </c>
      <c r="D7597" s="8" t="n">
        <v>2020</v>
      </c>
      <c r="F7597" s="19" t="n">
        <v>33</v>
      </c>
    </row>
    <row r="7598" customFormat="false" ht="15" hidden="false" customHeight="false" outlineLevel="0" collapsed="false">
      <c r="A7598" s="8" t="s">
        <v>352</v>
      </c>
      <c r="B7598" s="8" t="s">
        <v>353</v>
      </c>
      <c r="C7598" s="8" t="s">
        <v>7942</v>
      </c>
      <c r="D7598" s="8" t="n">
        <v>2020</v>
      </c>
      <c r="E7598" s="19" t="n">
        <v>0.762</v>
      </c>
      <c r="F7598" s="19" t="n">
        <v>23.2222222222222</v>
      </c>
    </row>
    <row r="7599" customFormat="false" ht="15" hidden="false" customHeight="false" outlineLevel="0" collapsed="false">
      <c r="A7599" s="8" t="s">
        <v>352</v>
      </c>
      <c r="B7599" s="8" t="s">
        <v>353</v>
      </c>
      <c r="C7599" s="8" t="s">
        <v>7943</v>
      </c>
      <c r="D7599" s="8" t="n">
        <v>2020</v>
      </c>
      <c r="E7599" s="19" t="n">
        <v>0.762</v>
      </c>
      <c r="F7599" s="19" t="n">
        <v>27</v>
      </c>
    </row>
    <row r="7600" customFormat="false" ht="15" hidden="false" customHeight="false" outlineLevel="0" collapsed="false">
      <c r="A7600" s="8" t="s">
        <v>352</v>
      </c>
      <c r="B7600" s="8" t="s">
        <v>353</v>
      </c>
      <c r="C7600" s="8" t="s">
        <v>7944</v>
      </c>
      <c r="D7600" s="8" t="n">
        <v>2020</v>
      </c>
      <c r="E7600" s="19" t="n">
        <v>0</v>
      </c>
      <c r="F7600" s="19" t="n">
        <v>28</v>
      </c>
    </row>
    <row r="7601" customFormat="false" ht="15" hidden="false" customHeight="false" outlineLevel="0" collapsed="false">
      <c r="A7601" s="8" t="s">
        <v>352</v>
      </c>
      <c r="B7601" s="8" t="s">
        <v>353</v>
      </c>
      <c r="C7601" s="8" t="s">
        <v>7945</v>
      </c>
      <c r="D7601" s="8" t="n">
        <v>2020</v>
      </c>
      <c r="E7601" s="19" t="n">
        <v>0</v>
      </c>
      <c r="F7601" s="19" t="n">
        <v>27</v>
      </c>
    </row>
    <row r="7602" customFormat="false" ht="15" hidden="false" customHeight="false" outlineLevel="0" collapsed="false">
      <c r="A7602" s="8" t="s">
        <v>352</v>
      </c>
      <c r="B7602" s="8" t="s">
        <v>353</v>
      </c>
      <c r="C7602" s="8" t="s">
        <v>7946</v>
      </c>
      <c r="D7602" s="8" t="n">
        <v>2020</v>
      </c>
      <c r="E7602" s="19" t="n">
        <v>0</v>
      </c>
      <c r="F7602" s="19" t="n">
        <v>27.3888888888889</v>
      </c>
    </row>
    <row r="7603" customFormat="false" ht="15" hidden="false" customHeight="false" outlineLevel="0" collapsed="false">
      <c r="A7603" s="8" t="s">
        <v>352</v>
      </c>
      <c r="B7603" s="8" t="s">
        <v>353</v>
      </c>
      <c r="C7603" s="8" t="s">
        <v>7947</v>
      </c>
      <c r="D7603" s="8" t="n">
        <v>2020</v>
      </c>
      <c r="E7603" s="19" t="n">
        <v>0</v>
      </c>
      <c r="F7603" s="19" t="n">
        <v>26.3888888888889</v>
      </c>
    </row>
    <row r="7604" customFormat="false" ht="15" hidden="false" customHeight="false" outlineLevel="0" collapsed="false">
      <c r="A7604" s="8" t="s">
        <v>352</v>
      </c>
      <c r="B7604" s="8" t="s">
        <v>353</v>
      </c>
      <c r="C7604" s="8" t="s">
        <v>7948</v>
      </c>
      <c r="D7604" s="8" t="n">
        <v>2020</v>
      </c>
      <c r="E7604" s="19" t="n">
        <v>0</v>
      </c>
      <c r="F7604" s="19" t="n">
        <v>25.3888888888889</v>
      </c>
    </row>
    <row r="7605" customFormat="false" ht="15" hidden="false" customHeight="false" outlineLevel="0" collapsed="false">
      <c r="A7605" s="8" t="s">
        <v>352</v>
      </c>
      <c r="B7605" s="8" t="s">
        <v>353</v>
      </c>
      <c r="C7605" s="8" t="s">
        <v>7949</v>
      </c>
      <c r="D7605" s="8" t="n">
        <v>2020</v>
      </c>
      <c r="E7605" s="19" t="n">
        <v>0</v>
      </c>
      <c r="F7605" s="19" t="n">
        <v>25.6111111111111</v>
      </c>
    </row>
    <row r="7606" customFormat="false" ht="15" hidden="false" customHeight="false" outlineLevel="0" collapsed="false">
      <c r="A7606" s="8" t="s">
        <v>352</v>
      </c>
      <c r="B7606" s="8" t="s">
        <v>353</v>
      </c>
      <c r="C7606" s="8" t="s">
        <v>7950</v>
      </c>
      <c r="D7606" s="8" t="n">
        <v>2020</v>
      </c>
      <c r="E7606" s="19" t="n">
        <v>0</v>
      </c>
      <c r="F7606" s="19" t="n">
        <v>27</v>
      </c>
    </row>
    <row r="7607" customFormat="false" ht="15" hidden="false" customHeight="false" outlineLevel="0" collapsed="false">
      <c r="A7607" s="8" t="s">
        <v>352</v>
      </c>
      <c r="B7607" s="8" t="s">
        <v>353</v>
      </c>
      <c r="C7607" s="8" t="s">
        <v>7951</v>
      </c>
      <c r="D7607" s="8" t="n">
        <v>2020</v>
      </c>
      <c r="E7607" s="19" t="n">
        <v>0</v>
      </c>
      <c r="F7607" s="19" t="n">
        <v>27.2222222222222</v>
      </c>
    </row>
    <row r="7608" customFormat="false" ht="15" hidden="false" customHeight="false" outlineLevel="0" collapsed="false">
      <c r="A7608" s="8" t="s">
        <v>352</v>
      </c>
      <c r="B7608" s="8" t="s">
        <v>353</v>
      </c>
      <c r="C7608" s="8" t="s">
        <v>7952</v>
      </c>
      <c r="D7608" s="8" t="n">
        <v>2020</v>
      </c>
      <c r="E7608" s="19" t="n">
        <v>0</v>
      </c>
      <c r="F7608" s="19" t="n">
        <v>28.6111111111111</v>
      </c>
    </row>
    <row r="7609" customFormat="false" ht="15" hidden="false" customHeight="false" outlineLevel="0" collapsed="false">
      <c r="A7609" s="8" t="s">
        <v>352</v>
      </c>
      <c r="B7609" s="8" t="s">
        <v>353</v>
      </c>
      <c r="C7609" s="8" t="s">
        <v>7953</v>
      </c>
      <c r="D7609" s="8" t="n">
        <v>2020</v>
      </c>
      <c r="E7609" s="19" t="n">
        <v>0</v>
      </c>
      <c r="F7609" s="19" t="n">
        <v>29</v>
      </c>
    </row>
    <row r="7610" customFormat="false" ht="15" hidden="false" customHeight="false" outlineLevel="0" collapsed="false">
      <c r="A7610" s="8" t="s">
        <v>352</v>
      </c>
      <c r="B7610" s="8" t="s">
        <v>353</v>
      </c>
      <c r="C7610" s="8" t="s">
        <v>7954</v>
      </c>
      <c r="D7610" s="8" t="n">
        <v>2020</v>
      </c>
      <c r="E7610" s="19" t="n">
        <v>0</v>
      </c>
      <c r="F7610" s="19" t="n">
        <v>29</v>
      </c>
    </row>
    <row r="7611" customFormat="false" ht="15" hidden="false" customHeight="false" outlineLevel="0" collapsed="false">
      <c r="A7611" s="8" t="s">
        <v>352</v>
      </c>
      <c r="B7611" s="8" t="s">
        <v>353</v>
      </c>
      <c r="C7611" s="8" t="s">
        <v>7955</v>
      </c>
      <c r="D7611" s="8" t="n">
        <v>2020</v>
      </c>
      <c r="E7611" s="19" t="n">
        <v>0</v>
      </c>
      <c r="F7611" s="19" t="n">
        <v>29</v>
      </c>
    </row>
    <row r="7612" customFormat="false" ht="15" hidden="false" customHeight="false" outlineLevel="0" collapsed="false">
      <c r="A7612" s="8" t="s">
        <v>352</v>
      </c>
      <c r="B7612" s="8" t="s">
        <v>353</v>
      </c>
      <c r="C7612" s="8" t="s">
        <v>7956</v>
      </c>
      <c r="D7612" s="8" t="n">
        <v>2020</v>
      </c>
      <c r="E7612" s="19" t="n">
        <v>0</v>
      </c>
      <c r="F7612" s="19" t="n">
        <v>30</v>
      </c>
    </row>
    <row r="7613" customFormat="false" ht="15" hidden="false" customHeight="false" outlineLevel="0" collapsed="false">
      <c r="A7613" s="8" t="s">
        <v>352</v>
      </c>
      <c r="B7613" s="8" t="s">
        <v>353</v>
      </c>
      <c r="C7613" s="8" t="s">
        <v>7957</v>
      </c>
      <c r="D7613" s="8" t="n">
        <v>2020</v>
      </c>
      <c r="E7613" s="19" t="n">
        <v>0</v>
      </c>
      <c r="F7613" s="19" t="n">
        <v>29</v>
      </c>
    </row>
    <row r="7614" customFormat="false" ht="15" hidden="false" customHeight="false" outlineLevel="0" collapsed="false">
      <c r="A7614" s="8" t="s">
        <v>352</v>
      </c>
      <c r="B7614" s="8" t="s">
        <v>353</v>
      </c>
      <c r="C7614" s="8" t="s">
        <v>7958</v>
      </c>
      <c r="D7614" s="8" t="n">
        <v>2020</v>
      </c>
      <c r="E7614" s="19" t="n">
        <v>0</v>
      </c>
      <c r="F7614" s="19" t="n">
        <v>28</v>
      </c>
    </row>
    <row r="7615" customFormat="false" ht="15" hidden="false" customHeight="false" outlineLevel="0" collapsed="false">
      <c r="A7615" s="8" t="s">
        <v>352</v>
      </c>
      <c r="B7615" s="8" t="s">
        <v>353</v>
      </c>
      <c r="C7615" s="8" t="s">
        <v>7959</v>
      </c>
      <c r="D7615" s="8" t="n">
        <v>2020</v>
      </c>
      <c r="E7615" s="19" t="n">
        <v>0</v>
      </c>
      <c r="F7615" s="19" t="n">
        <v>23.7777777777778</v>
      </c>
    </row>
    <row r="7616" customFormat="false" ht="15" hidden="false" customHeight="false" outlineLevel="0" collapsed="false">
      <c r="A7616" s="8" t="s">
        <v>352</v>
      </c>
      <c r="B7616" s="8" t="s">
        <v>353</v>
      </c>
      <c r="C7616" s="8" t="s">
        <v>7960</v>
      </c>
      <c r="D7616" s="8" t="n">
        <v>2020</v>
      </c>
      <c r="E7616" s="19" t="n">
        <v>0</v>
      </c>
      <c r="F7616" s="19" t="n">
        <v>23.6111111111111</v>
      </c>
    </row>
    <row r="7617" customFormat="false" ht="15" hidden="false" customHeight="false" outlineLevel="0" collapsed="false">
      <c r="A7617" s="8" t="s">
        <v>352</v>
      </c>
      <c r="B7617" s="8" t="s">
        <v>353</v>
      </c>
      <c r="C7617" s="8" t="s">
        <v>7961</v>
      </c>
      <c r="D7617" s="8" t="n">
        <v>2020</v>
      </c>
      <c r="E7617" s="19" t="n">
        <v>0</v>
      </c>
      <c r="F7617" s="19" t="n">
        <v>24</v>
      </c>
    </row>
    <row r="7618" customFormat="false" ht="15" hidden="false" customHeight="false" outlineLevel="0" collapsed="false">
      <c r="A7618" s="8" t="s">
        <v>352</v>
      </c>
      <c r="B7618" s="8" t="s">
        <v>353</v>
      </c>
      <c r="C7618" s="8" t="s">
        <v>7962</v>
      </c>
      <c r="D7618" s="8" t="n">
        <v>2020</v>
      </c>
      <c r="E7618" s="19" t="n">
        <v>0</v>
      </c>
      <c r="F7618" s="19" t="n">
        <v>23.3888888888889</v>
      </c>
    </row>
    <row r="7619" customFormat="false" ht="15" hidden="false" customHeight="false" outlineLevel="0" collapsed="false">
      <c r="A7619" s="8" t="s">
        <v>352</v>
      </c>
      <c r="B7619" s="8" t="s">
        <v>353</v>
      </c>
      <c r="C7619" s="8" t="s">
        <v>7963</v>
      </c>
      <c r="D7619" s="8" t="n">
        <v>2021</v>
      </c>
      <c r="E7619" s="19" t="n">
        <v>0</v>
      </c>
      <c r="F7619" s="19" t="n">
        <v>27.2222222222222</v>
      </c>
    </row>
    <row r="7620" customFormat="false" ht="15" hidden="false" customHeight="false" outlineLevel="0" collapsed="false">
      <c r="A7620" s="8" t="s">
        <v>352</v>
      </c>
      <c r="B7620" s="8" t="s">
        <v>353</v>
      </c>
      <c r="C7620" s="8" t="s">
        <v>7964</v>
      </c>
      <c r="D7620" s="8" t="n">
        <v>2021</v>
      </c>
      <c r="E7620" s="19" t="n">
        <v>0</v>
      </c>
      <c r="F7620" s="19" t="n">
        <v>27.6111111111111</v>
      </c>
    </row>
    <row r="7621" customFormat="false" ht="15" hidden="false" customHeight="false" outlineLevel="0" collapsed="false">
      <c r="A7621" s="8" t="s">
        <v>352</v>
      </c>
      <c r="B7621" s="8" t="s">
        <v>353</v>
      </c>
      <c r="C7621" s="8" t="s">
        <v>7965</v>
      </c>
      <c r="D7621" s="8" t="n">
        <v>2021</v>
      </c>
      <c r="E7621" s="19" t="n">
        <v>0</v>
      </c>
      <c r="F7621" s="19" t="n">
        <v>26.2222222222222</v>
      </c>
    </row>
    <row r="7622" customFormat="false" ht="15" hidden="false" customHeight="false" outlineLevel="0" collapsed="false">
      <c r="A7622" s="8" t="s">
        <v>352</v>
      </c>
      <c r="B7622" s="8" t="s">
        <v>353</v>
      </c>
      <c r="C7622" s="8" t="s">
        <v>7966</v>
      </c>
      <c r="D7622" s="8" t="n">
        <v>2021</v>
      </c>
      <c r="E7622" s="19" t="n">
        <v>0</v>
      </c>
      <c r="F7622" s="19" t="n">
        <v>28</v>
      </c>
    </row>
    <row r="7623" customFormat="false" ht="15" hidden="false" customHeight="false" outlineLevel="0" collapsed="false">
      <c r="A7623" s="8" t="s">
        <v>352</v>
      </c>
      <c r="B7623" s="8" t="s">
        <v>353</v>
      </c>
      <c r="C7623" s="8" t="s">
        <v>7967</v>
      </c>
      <c r="D7623" s="8" t="n">
        <v>2021</v>
      </c>
      <c r="E7623" s="19" t="n">
        <v>0</v>
      </c>
      <c r="F7623" s="19" t="n">
        <v>26</v>
      </c>
    </row>
    <row r="7624" customFormat="false" ht="15" hidden="false" customHeight="false" outlineLevel="0" collapsed="false">
      <c r="A7624" s="8" t="s">
        <v>352</v>
      </c>
      <c r="B7624" s="8" t="s">
        <v>353</v>
      </c>
      <c r="C7624" s="8" t="s">
        <v>7968</v>
      </c>
      <c r="D7624" s="8" t="n">
        <v>2021</v>
      </c>
      <c r="E7624" s="19" t="n">
        <v>0</v>
      </c>
      <c r="F7624" s="19" t="n">
        <v>27</v>
      </c>
    </row>
    <row r="7625" customFormat="false" ht="15" hidden="false" customHeight="false" outlineLevel="0" collapsed="false">
      <c r="A7625" s="8" t="s">
        <v>352</v>
      </c>
      <c r="B7625" s="8" t="s">
        <v>353</v>
      </c>
      <c r="C7625" s="8" t="s">
        <v>7969</v>
      </c>
      <c r="D7625" s="8" t="n">
        <v>2021</v>
      </c>
      <c r="E7625" s="19" t="n">
        <v>0</v>
      </c>
      <c r="F7625" s="19" t="n">
        <v>26.2222222222222</v>
      </c>
    </row>
    <row r="7626" customFormat="false" ht="15" hidden="false" customHeight="false" outlineLevel="0" collapsed="false">
      <c r="A7626" s="8" t="s">
        <v>352</v>
      </c>
      <c r="B7626" s="8" t="s">
        <v>353</v>
      </c>
      <c r="C7626" s="8" t="s">
        <v>7970</v>
      </c>
      <c r="D7626" s="8" t="n">
        <v>2021</v>
      </c>
      <c r="E7626" s="19" t="n">
        <v>0</v>
      </c>
      <c r="F7626" s="19" t="n">
        <v>26</v>
      </c>
    </row>
    <row r="7627" customFormat="false" ht="15" hidden="false" customHeight="false" outlineLevel="0" collapsed="false">
      <c r="A7627" s="8" t="s">
        <v>352</v>
      </c>
      <c r="B7627" s="8" t="s">
        <v>353</v>
      </c>
      <c r="C7627" s="8" t="s">
        <v>7971</v>
      </c>
      <c r="D7627" s="8" t="n">
        <v>2021</v>
      </c>
      <c r="E7627" s="19" t="n">
        <v>0</v>
      </c>
      <c r="F7627" s="19" t="n">
        <v>27.6111111111111</v>
      </c>
    </row>
    <row r="7628" customFormat="false" ht="15" hidden="false" customHeight="false" outlineLevel="0" collapsed="false">
      <c r="A7628" s="8" t="s">
        <v>352</v>
      </c>
      <c r="B7628" s="8" t="s">
        <v>353</v>
      </c>
      <c r="C7628" s="8" t="s">
        <v>7972</v>
      </c>
      <c r="D7628" s="8" t="n">
        <v>2021</v>
      </c>
      <c r="E7628" s="19" t="n">
        <v>0</v>
      </c>
      <c r="F7628" s="19" t="n">
        <v>27</v>
      </c>
    </row>
    <row r="7629" customFormat="false" ht="15" hidden="false" customHeight="false" outlineLevel="0" collapsed="false">
      <c r="A7629" s="8" t="s">
        <v>352</v>
      </c>
      <c r="B7629" s="8" t="s">
        <v>353</v>
      </c>
      <c r="C7629" s="8" t="s">
        <v>7973</v>
      </c>
      <c r="D7629" s="8" t="n">
        <v>2021</v>
      </c>
      <c r="E7629" s="19" t="n">
        <v>0</v>
      </c>
      <c r="F7629" s="19" t="n">
        <v>28</v>
      </c>
    </row>
    <row r="7630" customFormat="false" ht="15" hidden="false" customHeight="false" outlineLevel="0" collapsed="false">
      <c r="A7630" s="8" t="s">
        <v>352</v>
      </c>
      <c r="B7630" s="8" t="s">
        <v>353</v>
      </c>
      <c r="C7630" s="8" t="s">
        <v>7974</v>
      </c>
      <c r="D7630" s="8" t="n">
        <v>2021</v>
      </c>
      <c r="E7630" s="19" t="n">
        <v>0</v>
      </c>
      <c r="F7630" s="19" t="n">
        <v>27</v>
      </c>
    </row>
    <row r="7631" customFormat="false" ht="15" hidden="false" customHeight="false" outlineLevel="0" collapsed="false">
      <c r="A7631" s="8" t="s">
        <v>352</v>
      </c>
      <c r="B7631" s="8" t="s">
        <v>353</v>
      </c>
      <c r="C7631" s="8" t="s">
        <v>7975</v>
      </c>
      <c r="D7631" s="8" t="n">
        <v>2021</v>
      </c>
      <c r="E7631" s="19" t="n">
        <v>0</v>
      </c>
      <c r="F7631" s="19" t="n">
        <v>27</v>
      </c>
    </row>
    <row r="7632" customFormat="false" ht="15" hidden="false" customHeight="false" outlineLevel="0" collapsed="false">
      <c r="A7632" s="8" t="s">
        <v>352</v>
      </c>
      <c r="B7632" s="8" t="s">
        <v>353</v>
      </c>
      <c r="C7632" s="8" t="s">
        <v>7976</v>
      </c>
      <c r="D7632" s="8" t="n">
        <v>2021</v>
      </c>
      <c r="E7632" s="19" t="n">
        <v>0</v>
      </c>
      <c r="F7632" s="19" t="n">
        <v>28</v>
      </c>
    </row>
    <row r="7633" customFormat="false" ht="15" hidden="false" customHeight="false" outlineLevel="0" collapsed="false">
      <c r="A7633" s="8" t="s">
        <v>352</v>
      </c>
      <c r="B7633" s="8" t="s">
        <v>353</v>
      </c>
      <c r="C7633" s="8" t="s">
        <v>7977</v>
      </c>
      <c r="D7633" s="8" t="n">
        <v>2021</v>
      </c>
      <c r="E7633" s="19" t="n">
        <v>0</v>
      </c>
      <c r="F7633" s="19" t="n">
        <v>30</v>
      </c>
    </row>
    <row r="7634" customFormat="false" ht="15" hidden="false" customHeight="false" outlineLevel="0" collapsed="false">
      <c r="A7634" s="8" t="s">
        <v>352</v>
      </c>
      <c r="B7634" s="8" t="s">
        <v>353</v>
      </c>
      <c r="C7634" s="8" t="s">
        <v>7978</v>
      </c>
      <c r="D7634" s="8" t="n">
        <v>2021</v>
      </c>
      <c r="E7634" s="19" t="n">
        <v>0</v>
      </c>
      <c r="F7634" s="19" t="n">
        <v>30</v>
      </c>
    </row>
    <row r="7635" customFormat="false" ht="15" hidden="false" customHeight="false" outlineLevel="0" collapsed="false">
      <c r="A7635" s="8" t="s">
        <v>352</v>
      </c>
      <c r="B7635" s="8" t="s">
        <v>353</v>
      </c>
      <c r="C7635" s="8" t="s">
        <v>7979</v>
      </c>
      <c r="D7635" s="8" t="n">
        <v>2021</v>
      </c>
      <c r="E7635" s="19" t="n">
        <v>0</v>
      </c>
      <c r="F7635" s="19" t="n">
        <v>31</v>
      </c>
    </row>
    <row r="7636" customFormat="false" ht="15" hidden="false" customHeight="false" outlineLevel="0" collapsed="false">
      <c r="A7636" s="8" t="s">
        <v>352</v>
      </c>
      <c r="B7636" s="8" t="s">
        <v>353</v>
      </c>
      <c r="C7636" s="8" t="s">
        <v>7980</v>
      </c>
      <c r="D7636" s="8" t="n">
        <v>2021</v>
      </c>
      <c r="E7636" s="19" t="n">
        <v>0</v>
      </c>
      <c r="F7636" s="19" t="n">
        <v>31</v>
      </c>
    </row>
    <row r="7637" customFormat="false" ht="15" hidden="false" customHeight="false" outlineLevel="0" collapsed="false">
      <c r="A7637" s="8" t="s">
        <v>352</v>
      </c>
      <c r="B7637" s="8" t="s">
        <v>353</v>
      </c>
      <c r="C7637" s="8" t="s">
        <v>7981</v>
      </c>
      <c r="D7637" s="8" t="n">
        <v>2021</v>
      </c>
      <c r="E7637" s="19" t="n">
        <v>0</v>
      </c>
      <c r="F7637" s="19" t="n">
        <v>28.2222222222222</v>
      </c>
    </row>
    <row r="7638" customFormat="false" ht="15" hidden="false" customHeight="false" outlineLevel="0" collapsed="false">
      <c r="A7638" s="8" t="s">
        <v>352</v>
      </c>
      <c r="B7638" s="8" t="s">
        <v>353</v>
      </c>
      <c r="C7638" s="8" t="s">
        <v>7982</v>
      </c>
      <c r="D7638" s="8" t="n">
        <v>2021</v>
      </c>
      <c r="E7638" s="19" t="n">
        <v>0</v>
      </c>
      <c r="F7638" s="19" t="n">
        <v>29</v>
      </c>
    </row>
    <row r="7639" customFormat="false" ht="15" hidden="false" customHeight="false" outlineLevel="0" collapsed="false">
      <c r="A7639" s="8" t="s">
        <v>352</v>
      </c>
      <c r="B7639" s="8" t="s">
        <v>353</v>
      </c>
      <c r="C7639" s="8" t="s">
        <v>7983</v>
      </c>
      <c r="D7639" s="8" t="n">
        <v>2021</v>
      </c>
      <c r="E7639" s="19" t="n">
        <v>0</v>
      </c>
      <c r="F7639" s="19" t="n">
        <v>30.3888888888889</v>
      </c>
    </row>
    <row r="7640" customFormat="false" ht="15" hidden="false" customHeight="false" outlineLevel="0" collapsed="false">
      <c r="A7640" s="8" t="s">
        <v>352</v>
      </c>
      <c r="B7640" s="8" t="s">
        <v>353</v>
      </c>
      <c r="C7640" s="8" t="s">
        <v>7984</v>
      </c>
      <c r="D7640" s="8" t="n">
        <v>2021</v>
      </c>
      <c r="E7640" s="19" t="n">
        <v>0</v>
      </c>
      <c r="F7640" s="19" t="n">
        <v>31</v>
      </c>
    </row>
    <row r="7641" customFormat="false" ht="15" hidden="false" customHeight="false" outlineLevel="0" collapsed="false">
      <c r="A7641" s="8" t="s">
        <v>352</v>
      </c>
      <c r="B7641" s="8" t="s">
        <v>353</v>
      </c>
      <c r="C7641" s="8" t="s">
        <v>7985</v>
      </c>
      <c r="D7641" s="8" t="n">
        <v>2021</v>
      </c>
      <c r="E7641" s="19" t="n">
        <v>0</v>
      </c>
      <c r="F7641" s="19" t="n">
        <v>28</v>
      </c>
    </row>
    <row r="7642" customFormat="false" ht="15" hidden="false" customHeight="false" outlineLevel="0" collapsed="false">
      <c r="A7642" s="8" t="s">
        <v>352</v>
      </c>
      <c r="B7642" s="8" t="s">
        <v>353</v>
      </c>
      <c r="C7642" s="8" t="s">
        <v>7986</v>
      </c>
      <c r="D7642" s="8" t="n">
        <v>2021</v>
      </c>
      <c r="E7642" s="19" t="n">
        <v>0</v>
      </c>
      <c r="F7642" s="19" t="n">
        <v>27</v>
      </c>
    </row>
    <row r="7643" customFormat="false" ht="15" hidden="false" customHeight="false" outlineLevel="0" collapsed="false">
      <c r="A7643" s="8" t="s">
        <v>352</v>
      </c>
      <c r="B7643" s="8" t="s">
        <v>353</v>
      </c>
      <c r="C7643" s="8" t="s">
        <v>7987</v>
      </c>
      <c r="D7643" s="8" t="n">
        <v>2021</v>
      </c>
      <c r="E7643" s="19" t="n">
        <v>0</v>
      </c>
      <c r="F7643" s="19" t="n">
        <v>25.3888888888889</v>
      </c>
    </row>
    <row r="7644" customFormat="false" ht="15" hidden="false" customHeight="false" outlineLevel="0" collapsed="false">
      <c r="A7644" s="8" t="s">
        <v>352</v>
      </c>
      <c r="B7644" s="8" t="s">
        <v>353</v>
      </c>
      <c r="C7644" s="8" t="s">
        <v>7988</v>
      </c>
      <c r="D7644" s="8" t="n">
        <v>2021</v>
      </c>
      <c r="E7644" s="19" t="n">
        <v>0</v>
      </c>
      <c r="F7644" s="19" t="n">
        <v>25.3888888888889</v>
      </c>
    </row>
    <row r="7645" customFormat="false" ht="15" hidden="false" customHeight="false" outlineLevel="0" collapsed="false">
      <c r="A7645" s="8" t="s">
        <v>352</v>
      </c>
      <c r="B7645" s="8" t="s">
        <v>353</v>
      </c>
      <c r="C7645" s="8" t="s">
        <v>7989</v>
      </c>
      <c r="D7645" s="8" t="n">
        <v>2021</v>
      </c>
      <c r="E7645" s="19" t="n">
        <v>0</v>
      </c>
      <c r="F7645" s="19" t="n">
        <v>25</v>
      </c>
    </row>
    <row r="7646" customFormat="false" ht="15" hidden="false" customHeight="false" outlineLevel="0" collapsed="false">
      <c r="A7646" s="8" t="s">
        <v>352</v>
      </c>
      <c r="B7646" s="8" t="s">
        <v>353</v>
      </c>
      <c r="C7646" s="8" t="s">
        <v>7990</v>
      </c>
      <c r="D7646" s="8" t="n">
        <v>2021</v>
      </c>
      <c r="E7646" s="19" t="n">
        <v>0</v>
      </c>
      <c r="F7646" s="19" t="n">
        <v>26</v>
      </c>
    </row>
    <row r="7647" customFormat="false" ht="15" hidden="false" customHeight="false" outlineLevel="0" collapsed="false">
      <c r="A7647" s="8" t="s">
        <v>352</v>
      </c>
      <c r="B7647" s="8" t="s">
        <v>353</v>
      </c>
      <c r="C7647" s="8" t="s">
        <v>7991</v>
      </c>
      <c r="D7647" s="8" t="n">
        <v>2021</v>
      </c>
      <c r="E7647" s="19" t="n">
        <v>0</v>
      </c>
      <c r="F7647" s="19" t="n">
        <v>26</v>
      </c>
    </row>
    <row r="7648" customFormat="false" ht="15" hidden="false" customHeight="false" outlineLevel="0" collapsed="false">
      <c r="A7648" s="8" t="s">
        <v>352</v>
      </c>
      <c r="B7648" s="8" t="s">
        <v>353</v>
      </c>
      <c r="C7648" s="8" t="s">
        <v>7992</v>
      </c>
      <c r="D7648" s="8" t="n">
        <v>2021</v>
      </c>
      <c r="E7648" s="19" t="n">
        <v>0</v>
      </c>
      <c r="F7648" s="19" t="n">
        <v>27</v>
      </c>
    </row>
    <row r="7649" customFormat="false" ht="15" hidden="false" customHeight="false" outlineLevel="0" collapsed="false">
      <c r="A7649" s="8" t="s">
        <v>352</v>
      </c>
      <c r="B7649" s="8" t="s">
        <v>353</v>
      </c>
      <c r="C7649" s="8" t="s">
        <v>7993</v>
      </c>
      <c r="D7649" s="8" t="n">
        <v>2021</v>
      </c>
      <c r="E7649" s="19" t="n">
        <v>0</v>
      </c>
      <c r="F7649" s="19" t="n">
        <v>29.3888888888889</v>
      </c>
    </row>
    <row r="7650" customFormat="false" ht="15" hidden="false" customHeight="false" outlineLevel="0" collapsed="false">
      <c r="A7650" s="8" t="s">
        <v>352</v>
      </c>
      <c r="B7650" s="8" t="s">
        <v>353</v>
      </c>
      <c r="C7650" s="8" t="s">
        <v>7994</v>
      </c>
      <c r="D7650" s="8" t="n">
        <v>2021</v>
      </c>
      <c r="E7650" s="19" t="n">
        <v>0</v>
      </c>
      <c r="F7650" s="19" t="n">
        <v>31.3888888888889</v>
      </c>
    </row>
    <row r="7651" customFormat="false" ht="15" hidden="false" customHeight="false" outlineLevel="0" collapsed="false">
      <c r="A7651" s="8" t="s">
        <v>352</v>
      </c>
      <c r="B7651" s="8" t="s">
        <v>353</v>
      </c>
      <c r="C7651" s="8" t="s">
        <v>7995</v>
      </c>
      <c r="D7651" s="8" t="n">
        <v>2021</v>
      </c>
      <c r="E7651" s="19" t="n">
        <v>0</v>
      </c>
      <c r="F7651" s="19" t="n">
        <v>33</v>
      </c>
    </row>
    <row r="7652" customFormat="false" ht="15" hidden="false" customHeight="false" outlineLevel="0" collapsed="false">
      <c r="A7652" s="8" t="s">
        <v>352</v>
      </c>
      <c r="B7652" s="8" t="s">
        <v>353</v>
      </c>
      <c r="C7652" s="8" t="s">
        <v>7996</v>
      </c>
      <c r="D7652" s="8" t="n">
        <v>2021</v>
      </c>
      <c r="E7652" s="19" t="n">
        <v>0</v>
      </c>
      <c r="F7652" s="19" t="n">
        <v>32</v>
      </c>
    </row>
    <row r="7653" customFormat="false" ht="15" hidden="false" customHeight="false" outlineLevel="0" collapsed="false">
      <c r="A7653" s="8" t="s">
        <v>352</v>
      </c>
      <c r="B7653" s="8" t="s">
        <v>353</v>
      </c>
      <c r="C7653" s="8" t="s">
        <v>7997</v>
      </c>
      <c r="D7653" s="8" t="n">
        <v>2021</v>
      </c>
      <c r="E7653" s="19" t="n">
        <v>0</v>
      </c>
      <c r="F7653" s="19" t="n">
        <v>30</v>
      </c>
    </row>
    <row r="7654" customFormat="false" ht="15" hidden="false" customHeight="false" outlineLevel="0" collapsed="false">
      <c r="A7654" s="8" t="s">
        <v>352</v>
      </c>
      <c r="B7654" s="8" t="s">
        <v>353</v>
      </c>
      <c r="C7654" s="8" t="s">
        <v>7998</v>
      </c>
      <c r="D7654" s="8" t="n">
        <v>2021</v>
      </c>
      <c r="E7654" s="19" t="n">
        <v>0</v>
      </c>
      <c r="F7654" s="19" t="n">
        <v>29.2222222222222</v>
      </c>
    </row>
    <row r="7655" customFormat="false" ht="15" hidden="false" customHeight="false" outlineLevel="0" collapsed="false">
      <c r="A7655" s="8" t="s">
        <v>352</v>
      </c>
      <c r="B7655" s="8" t="s">
        <v>353</v>
      </c>
      <c r="C7655" s="8" t="s">
        <v>7999</v>
      </c>
      <c r="D7655" s="8" t="n">
        <v>2021</v>
      </c>
      <c r="E7655" s="19" t="n">
        <v>0</v>
      </c>
      <c r="F7655" s="19" t="n">
        <v>27.3888888888889</v>
      </c>
    </row>
    <row r="7656" customFormat="false" ht="15" hidden="false" customHeight="false" outlineLevel="0" collapsed="false">
      <c r="A7656" s="8" t="s">
        <v>352</v>
      </c>
      <c r="B7656" s="8" t="s">
        <v>353</v>
      </c>
      <c r="C7656" s="8" t="s">
        <v>8000</v>
      </c>
      <c r="D7656" s="8" t="n">
        <v>2021</v>
      </c>
      <c r="E7656" s="19" t="n">
        <v>0</v>
      </c>
      <c r="F7656" s="19" t="n">
        <v>28</v>
      </c>
    </row>
    <row r="7657" customFormat="false" ht="15" hidden="false" customHeight="false" outlineLevel="0" collapsed="false">
      <c r="A7657" s="8" t="s">
        <v>352</v>
      </c>
      <c r="B7657" s="8" t="s">
        <v>353</v>
      </c>
      <c r="C7657" s="8" t="s">
        <v>8001</v>
      </c>
      <c r="D7657" s="8" t="n">
        <v>2021</v>
      </c>
      <c r="E7657" s="19" t="n">
        <v>0</v>
      </c>
      <c r="F7657" s="19" t="n">
        <v>29.6111111111111</v>
      </c>
    </row>
    <row r="7658" customFormat="false" ht="15" hidden="false" customHeight="false" outlineLevel="0" collapsed="false">
      <c r="A7658" s="8" t="s">
        <v>352</v>
      </c>
      <c r="B7658" s="8" t="s">
        <v>353</v>
      </c>
      <c r="C7658" s="8" t="s">
        <v>8002</v>
      </c>
      <c r="D7658" s="8" t="n">
        <v>2021</v>
      </c>
      <c r="E7658" s="19" t="n">
        <v>0</v>
      </c>
      <c r="F7658" s="19" t="n">
        <v>32</v>
      </c>
    </row>
    <row r="7659" customFormat="false" ht="15" hidden="false" customHeight="false" outlineLevel="0" collapsed="false">
      <c r="A7659" s="8" t="s">
        <v>352</v>
      </c>
      <c r="B7659" s="8" t="s">
        <v>353</v>
      </c>
      <c r="C7659" s="8" t="s">
        <v>8003</v>
      </c>
      <c r="D7659" s="8" t="n">
        <v>2021</v>
      </c>
      <c r="E7659" s="19" t="n">
        <v>0</v>
      </c>
      <c r="F7659" s="19" t="n">
        <v>33</v>
      </c>
    </row>
    <row r="7660" customFormat="false" ht="15" hidden="false" customHeight="false" outlineLevel="0" collapsed="false">
      <c r="A7660" s="8" t="s">
        <v>352</v>
      </c>
      <c r="B7660" s="8" t="s">
        <v>353</v>
      </c>
      <c r="C7660" s="8" t="s">
        <v>8004</v>
      </c>
      <c r="D7660" s="8" t="n">
        <v>2021</v>
      </c>
      <c r="E7660" s="19" t="n">
        <v>0</v>
      </c>
      <c r="F7660" s="19" t="n">
        <v>34</v>
      </c>
    </row>
    <row r="7661" customFormat="false" ht="15" hidden="false" customHeight="false" outlineLevel="0" collapsed="false">
      <c r="A7661" s="8" t="s">
        <v>352</v>
      </c>
      <c r="B7661" s="8" t="s">
        <v>353</v>
      </c>
      <c r="C7661" s="8" t="s">
        <v>8005</v>
      </c>
      <c r="D7661" s="8" t="n">
        <v>2021</v>
      </c>
      <c r="E7661" s="19" t="n">
        <v>0</v>
      </c>
      <c r="F7661" s="19" t="n">
        <v>34</v>
      </c>
    </row>
    <row r="7662" customFormat="false" ht="15" hidden="false" customHeight="false" outlineLevel="0" collapsed="false">
      <c r="A7662" s="8" t="s">
        <v>352</v>
      </c>
      <c r="B7662" s="8" t="s">
        <v>353</v>
      </c>
      <c r="C7662" s="8" t="s">
        <v>8006</v>
      </c>
      <c r="D7662" s="8" t="n">
        <v>2021</v>
      </c>
      <c r="E7662" s="19" t="n">
        <v>0</v>
      </c>
      <c r="F7662" s="19" t="n">
        <v>31.2222222222222</v>
      </c>
    </row>
    <row r="7663" customFormat="false" ht="15" hidden="false" customHeight="false" outlineLevel="0" collapsed="false">
      <c r="A7663" s="8" t="s">
        <v>352</v>
      </c>
      <c r="B7663" s="8" t="s">
        <v>353</v>
      </c>
      <c r="C7663" s="8" t="s">
        <v>8007</v>
      </c>
      <c r="D7663" s="8" t="n">
        <v>2021</v>
      </c>
      <c r="E7663" s="19" t="n">
        <v>0</v>
      </c>
      <c r="F7663" s="19" t="n">
        <v>31</v>
      </c>
    </row>
    <row r="7664" customFormat="false" ht="15" hidden="false" customHeight="false" outlineLevel="0" collapsed="false">
      <c r="A7664" s="8" t="s">
        <v>352</v>
      </c>
      <c r="B7664" s="8" t="s">
        <v>353</v>
      </c>
      <c r="C7664" s="8" t="s">
        <v>8008</v>
      </c>
      <c r="D7664" s="8" t="n">
        <v>2021</v>
      </c>
      <c r="E7664" s="19" t="n">
        <v>0</v>
      </c>
      <c r="F7664" s="19" t="n">
        <v>33</v>
      </c>
    </row>
    <row r="7665" customFormat="false" ht="15" hidden="false" customHeight="false" outlineLevel="0" collapsed="false">
      <c r="A7665" s="8" t="s">
        <v>352</v>
      </c>
      <c r="B7665" s="8" t="s">
        <v>353</v>
      </c>
      <c r="C7665" s="8" t="s">
        <v>8009</v>
      </c>
      <c r="D7665" s="8" t="n">
        <v>2021</v>
      </c>
      <c r="E7665" s="19" t="n">
        <v>0</v>
      </c>
      <c r="F7665" s="19" t="n">
        <v>33</v>
      </c>
    </row>
    <row r="7666" customFormat="false" ht="15" hidden="false" customHeight="false" outlineLevel="0" collapsed="false">
      <c r="A7666" s="8" t="s">
        <v>352</v>
      </c>
      <c r="B7666" s="8" t="s">
        <v>353</v>
      </c>
      <c r="C7666" s="8" t="s">
        <v>8010</v>
      </c>
      <c r="D7666" s="8" t="n">
        <v>2021</v>
      </c>
      <c r="E7666" s="19" t="n">
        <v>0</v>
      </c>
      <c r="F7666" s="19" t="n">
        <v>33</v>
      </c>
    </row>
    <row r="7667" customFormat="false" ht="15" hidden="false" customHeight="false" outlineLevel="0" collapsed="false">
      <c r="A7667" s="8" t="s">
        <v>352</v>
      </c>
      <c r="B7667" s="8" t="s">
        <v>353</v>
      </c>
      <c r="C7667" s="8" t="s">
        <v>8011</v>
      </c>
      <c r="D7667" s="8" t="n">
        <v>2021</v>
      </c>
      <c r="E7667" s="19" t="n">
        <v>0</v>
      </c>
      <c r="F7667" s="19" t="n">
        <v>32</v>
      </c>
    </row>
    <row r="7668" customFormat="false" ht="15" hidden="false" customHeight="false" outlineLevel="0" collapsed="false">
      <c r="A7668" s="8" t="s">
        <v>352</v>
      </c>
      <c r="B7668" s="8" t="s">
        <v>353</v>
      </c>
      <c r="C7668" s="8" t="s">
        <v>8012</v>
      </c>
      <c r="D7668" s="8" t="n">
        <v>2021</v>
      </c>
      <c r="E7668" s="19" t="n">
        <v>0</v>
      </c>
      <c r="F7668" s="19" t="n">
        <v>35</v>
      </c>
    </row>
    <row r="7669" customFormat="false" ht="15" hidden="false" customHeight="false" outlineLevel="0" collapsed="false">
      <c r="A7669" s="8" t="s">
        <v>352</v>
      </c>
      <c r="B7669" s="8" t="s">
        <v>353</v>
      </c>
      <c r="C7669" s="8" t="s">
        <v>8013</v>
      </c>
      <c r="D7669" s="8" t="n">
        <v>2021</v>
      </c>
      <c r="E7669" s="19" t="n">
        <v>0</v>
      </c>
      <c r="F7669" s="19" t="n">
        <v>35</v>
      </c>
    </row>
    <row r="7670" customFormat="false" ht="15" hidden="false" customHeight="false" outlineLevel="0" collapsed="false">
      <c r="A7670" s="8" t="s">
        <v>352</v>
      </c>
      <c r="B7670" s="8" t="s">
        <v>353</v>
      </c>
      <c r="C7670" s="8" t="s">
        <v>8014</v>
      </c>
      <c r="D7670" s="8" t="n">
        <v>2021</v>
      </c>
      <c r="E7670" s="19" t="n">
        <v>0</v>
      </c>
      <c r="F7670" s="19" t="n">
        <v>36</v>
      </c>
    </row>
    <row r="7671" customFormat="false" ht="15" hidden="false" customHeight="false" outlineLevel="0" collapsed="false">
      <c r="A7671" s="8" t="s">
        <v>352</v>
      </c>
      <c r="B7671" s="8" t="s">
        <v>353</v>
      </c>
      <c r="C7671" s="8" t="s">
        <v>8015</v>
      </c>
      <c r="D7671" s="8" t="n">
        <v>2021</v>
      </c>
      <c r="E7671" s="19" t="n">
        <v>0</v>
      </c>
      <c r="F7671" s="19" t="n">
        <v>39</v>
      </c>
    </row>
    <row r="7672" customFormat="false" ht="15" hidden="false" customHeight="false" outlineLevel="0" collapsed="false">
      <c r="A7672" s="8" t="s">
        <v>352</v>
      </c>
      <c r="B7672" s="8" t="s">
        <v>353</v>
      </c>
      <c r="C7672" s="8" t="s">
        <v>8016</v>
      </c>
      <c r="D7672" s="8" t="n">
        <v>2021</v>
      </c>
      <c r="E7672" s="19" t="n">
        <v>0</v>
      </c>
      <c r="F7672" s="19" t="n">
        <v>36</v>
      </c>
    </row>
    <row r="7673" customFormat="false" ht="15" hidden="false" customHeight="false" outlineLevel="0" collapsed="false">
      <c r="A7673" s="8" t="s">
        <v>352</v>
      </c>
      <c r="B7673" s="8" t="s">
        <v>353</v>
      </c>
      <c r="C7673" s="8" t="s">
        <v>8017</v>
      </c>
      <c r="D7673" s="8" t="n">
        <v>2021</v>
      </c>
      <c r="E7673" s="19" t="n">
        <v>0</v>
      </c>
      <c r="F7673" s="19" t="n">
        <v>35</v>
      </c>
    </row>
    <row r="7674" customFormat="false" ht="15" hidden="false" customHeight="false" outlineLevel="0" collapsed="false">
      <c r="A7674" s="8" t="s">
        <v>352</v>
      </c>
      <c r="B7674" s="8" t="s">
        <v>353</v>
      </c>
      <c r="C7674" s="8" t="s">
        <v>8018</v>
      </c>
      <c r="D7674" s="8" t="n">
        <v>2021</v>
      </c>
      <c r="E7674" s="19" t="n">
        <v>0</v>
      </c>
      <c r="F7674" s="19" t="n">
        <v>36</v>
      </c>
    </row>
    <row r="7675" customFormat="false" ht="15" hidden="false" customHeight="false" outlineLevel="0" collapsed="false">
      <c r="A7675" s="8" t="s">
        <v>352</v>
      </c>
      <c r="B7675" s="8" t="s">
        <v>353</v>
      </c>
      <c r="C7675" s="8" t="s">
        <v>8019</v>
      </c>
      <c r="D7675" s="8" t="n">
        <v>2021</v>
      </c>
      <c r="E7675" s="19" t="n">
        <v>0</v>
      </c>
      <c r="F7675" s="19" t="n">
        <v>35</v>
      </c>
    </row>
    <row r="7676" customFormat="false" ht="15" hidden="false" customHeight="false" outlineLevel="0" collapsed="false">
      <c r="A7676" s="8" t="s">
        <v>352</v>
      </c>
      <c r="B7676" s="8" t="s">
        <v>353</v>
      </c>
      <c r="C7676" s="8" t="s">
        <v>8020</v>
      </c>
      <c r="D7676" s="8" t="n">
        <v>2021</v>
      </c>
      <c r="E7676" s="19" t="n">
        <v>0</v>
      </c>
      <c r="F7676" s="19" t="n">
        <v>37</v>
      </c>
    </row>
    <row r="7677" customFormat="false" ht="15" hidden="false" customHeight="false" outlineLevel="0" collapsed="false">
      <c r="A7677" s="8" t="s">
        <v>352</v>
      </c>
      <c r="B7677" s="8" t="s">
        <v>353</v>
      </c>
      <c r="C7677" s="8" t="s">
        <v>8021</v>
      </c>
      <c r="D7677" s="8" t="n">
        <v>2021</v>
      </c>
      <c r="E7677" s="19" t="n">
        <v>0</v>
      </c>
      <c r="F7677" s="19" t="n">
        <v>37</v>
      </c>
    </row>
    <row r="7678" customFormat="false" ht="15" hidden="false" customHeight="false" outlineLevel="0" collapsed="false">
      <c r="A7678" s="8" t="s">
        <v>352</v>
      </c>
      <c r="B7678" s="8" t="s">
        <v>353</v>
      </c>
      <c r="C7678" s="8" t="s">
        <v>8022</v>
      </c>
      <c r="D7678" s="8" t="n">
        <v>2021</v>
      </c>
      <c r="E7678" s="19" t="n">
        <v>0</v>
      </c>
      <c r="F7678" s="19" t="n">
        <v>37</v>
      </c>
    </row>
    <row r="7679" customFormat="false" ht="15" hidden="false" customHeight="false" outlineLevel="0" collapsed="false">
      <c r="A7679" s="8" t="s">
        <v>352</v>
      </c>
      <c r="B7679" s="8" t="s">
        <v>353</v>
      </c>
      <c r="C7679" s="8" t="s">
        <v>8023</v>
      </c>
      <c r="D7679" s="8" t="n">
        <v>2021</v>
      </c>
      <c r="E7679" s="19" t="n">
        <v>0</v>
      </c>
      <c r="F7679" s="19" t="n">
        <v>40</v>
      </c>
    </row>
    <row r="7680" customFormat="false" ht="15" hidden="false" customHeight="false" outlineLevel="0" collapsed="false">
      <c r="A7680" s="8" t="s">
        <v>352</v>
      </c>
      <c r="B7680" s="8" t="s">
        <v>353</v>
      </c>
      <c r="C7680" s="8" t="s">
        <v>8024</v>
      </c>
      <c r="D7680" s="8" t="n">
        <v>2021</v>
      </c>
      <c r="E7680" s="19" t="n">
        <v>0</v>
      </c>
      <c r="F7680" s="19" t="n">
        <v>39</v>
      </c>
    </row>
    <row r="7681" customFormat="false" ht="15" hidden="false" customHeight="false" outlineLevel="0" collapsed="false">
      <c r="A7681" s="8" t="s">
        <v>352</v>
      </c>
      <c r="B7681" s="8" t="s">
        <v>353</v>
      </c>
      <c r="C7681" s="8" t="s">
        <v>8025</v>
      </c>
      <c r="D7681" s="8" t="n">
        <v>2021</v>
      </c>
      <c r="E7681" s="19" t="n">
        <v>0</v>
      </c>
      <c r="F7681" s="19" t="n">
        <v>37.2222222222222</v>
      </c>
    </row>
    <row r="7682" customFormat="false" ht="15" hidden="false" customHeight="false" outlineLevel="0" collapsed="false">
      <c r="A7682" s="8" t="s">
        <v>352</v>
      </c>
      <c r="B7682" s="8" t="s">
        <v>353</v>
      </c>
      <c r="C7682" s="8" t="s">
        <v>8026</v>
      </c>
      <c r="D7682" s="8" t="n">
        <v>2021</v>
      </c>
      <c r="E7682" s="19" t="n">
        <v>0</v>
      </c>
      <c r="F7682" s="19" t="n">
        <v>37</v>
      </c>
    </row>
    <row r="7683" customFormat="false" ht="15" hidden="false" customHeight="false" outlineLevel="0" collapsed="false">
      <c r="A7683" s="8" t="s">
        <v>352</v>
      </c>
      <c r="B7683" s="8" t="s">
        <v>353</v>
      </c>
      <c r="C7683" s="8" t="s">
        <v>8027</v>
      </c>
      <c r="D7683" s="8" t="n">
        <v>2021</v>
      </c>
      <c r="E7683" s="19" t="n">
        <v>0</v>
      </c>
      <c r="F7683" s="19" t="n">
        <v>38</v>
      </c>
    </row>
    <row r="7684" customFormat="false" ht="15" hidden="false" customHeight="false" outlineLevel="0" collapsed="false">
      <c r="A7684" s="8" t="s">
        <v>352</v>
      </c>
      <c r="B7684" s="8" t="s">
        <v>353</v>
      </c>
      <c r="C7684" s="8" t="s">
        <v>8028</v>
      </c>
      <c r="D7684" s="8" t="n">
        <v>2021</v>
      </c>
      <c r="E7684" s="19" t="n">
        <v>0</v>
      </c>
      <c r="F7684" s="19" t="n">
        <v>38</v>
      </c>
    </row>
    <row r="7685" customFormat="false" ht="15" hidden="false" customHeight="false" outlineLevel="0" collapsed="false">
      <c r="A7685" s="8" t="s">
        <v>352</v>
      </c>
      <c r="B7685" s="8" t="s">
        <v>353</v>
      </c>
      <c r="C7685" s="8" t="s">
        <v>8029</v>
      </c>
      <c r="D7685" s="8" t="n">
        <v>2021</v>
      </c>
      <c r="E7685" s="19" t="n">
        <v>0</v>
      </c>
      <c r="F7685" s="19" t="n">
        <v>37</v>
      </c>
    </row>
    <row r="7686" customFormat="false" ht="15" hidden="false" customHeight="false" outlineLevel="0" collapsed="false">
      <c r="A7686" s="8" t="s">
        <v>352</v>
      </c>
      <c r="B7686" s="8" t="s">
        <v>353</v>
      </c>
      <c r="C7686" s="8" t="s">
        <v>8030</v>
      </c>
      <c r="D7686" s="8" t="n">
        <v>2021</v>
      </c>
      <c r="E7686" s="19" t="n">
        <v>0</v>
      </c>
      <c r="F7686" s="19" t="n">
        <v>37</v>
      </c>
    </row>
    <row r="7687" customFormat="false" ht="15" hidden="false" customHeight="false" outlineLevel="0" collapsed="false">
      <c r="A7687" s="8" t="s">
        <v>352</v>
      </c>
      <c r="B7687" s="8" t="s">
        <v>353</v>
      </c>
      <c r="C7687" s="8" t="s">
        <v>8031</v>
      </c>
      <c r="D7687" s="8" t="n">
        <v>2021</v>
      </c>
      <c r="E7687" s="19" t="n">
        <v>0</v>
      </c>
      <c r="F7687" s="19" t="n">
        <v>37</v>
      </c>
    </row>
    <row r="7688" customFormat="false" ht="15" hidden="false" customHeight="false" outlineLevel="0" collapsed="false">
      <c r="A7688" s="8" t="s">
        <v>352</v>
      </c>
      <c r="B7688" s="8" t="s">
        <v>353</v>
      </c>
      <c r="C7688" s="8" t="s">
        <v>8032</v>
      </c>
      <c r="D7688" s="8" t="n">
        <v>2021</v>
      </c>
      <c r="E7688" s="19" t="n">
        <v>0</v>
      </c>
      <c r="F7688" s="19" t="n">
        <v>38</v>
      </c>
    </row>
    <row r="7689" customFormat="false" ht="15" hidden="false" customHeight="false" outlineLevel="0" collapsed="false">
      <c r="A7689" s="8" t="s">
        <v>352</v>
      </c>
      <c r="B7689" s="8" t="s">
        <v>353</v>
      </c>
      <c r="C7689" s="8" t="s">
        <v>8033</v>
      </c>
      <c r="D7689" s="8" t="n">
        <v>2021</v>
      </c>
      <c r="E7689" s="19" t="n">
        <v>0</v>
      </c>
      <c r="F7689" s="19" t="n">
        <v>39</v>
      </c>
    </row>
    <row r="7690" customFormat="false" ht="15" hidden="false" customHeight="false" outlineLevel="0" collapsed="false">
      <c r="A7690" s="8" t="s">
        <v>352</v>
      </c>
      <c r="B7690" s="8" t="s">
        <v>353</v>
      </c>
      <c r="C7690" s="8" t="s">
        <v>8034</v>
      </c>
      <c r="D7690" s="8" t="n">
        <v>2021</v>
      </c>
      <c r="E7690" s="19" t="n">
        <v>0</v>
      </c>
      <c r="F7690" s="19" t="n">
        <v>39</v>
      </c>
    </row>
    <row r="7691" customFormat="false" ht="15" hidden="false" customHeight="false" outlineLevel="0" collapsed="false">
      <c r="A7691" s="8" t="s">
        <v>352</v>
      </c>
      <c r="B7691" s="8" t="s">
        <v>353</v>
      </c>
      <c r="C7691" s="8" t="s">
        <v>8035</v>
      </c>
      <c r="D7691" s="8" t="n">
        <v>2021</v>
      </c>
      <c r="E7691" s="19" t="n">
        <v>0</v>
      </c>
      <c r="F7691" s="19" t="n">
        <v>40</v>
      </c>
    </row>
    <row r="7692" customFormat="false" ht="15" hidden="false" customHeight="false" outlineLevel="0" collapsed="false">
      <c r="A7692" s="8" t="s">
        <v>352</v>
      </c>
      <c r="B7692" s="8" t="s">
        <v>353</v>
      </c>
      <c r="C7692" s="8" t="s">
        <v>8036</v>
      </c>
      <c r="D7692" s="8" t="n">
        <v>2021</v>
      </c>
      <c r="E7692" s="19" t="n">
        <v>0</v>
      </c>
      <c r="F7692" s="19" t="n">
        <v>38.1111111111111</v>
      </c>
    </row>
    <row r="7693" customFormat="false" ht="15" hidden="false" customHeight="false" outlineLevel="0" collapsed="false">
      <c r="A7693" s="8" t="s">
        <v>352</v>
      </c>
      <c r="B7693" s="8" t="s">
        <v>353</v>
      </c>
      <c r="C7693" s="8" t="s">
        <v>8037</v>
      </c>
      <c r="D7693" s="8" t="n">
        <v>2021</v>
      </c>
      <c r="E7693" s="19" t="n">
        <v>0</v>
      </c>
      <c r="F7693" s="19" t="n">
        <v>38</v>
      </c>
    </row>
    <row r="7694" customFormat="false" ht="15" hidden="false" customHeight="false" outlineLevel="0" collapsed="false">
      <c r="A7694" s="8" t="s">
        <v>352</v>
      </c>
      <c r="B7694" s="8" t="s">
        <v>353</v>
      </c>
      <c r="C7694" s="8" t="s">
        <v>8038</v>
      </c>
      <c r="D7694" s="8" t="n">
        <v>2021</v>
      </c>
      <c r="E7694" s="19" t="n">
        <v>0</v>
      </c>
      <c r="F7694" s="19" t="n">
        <v>38</v>
      </c>
    </row>
    <row r="7695" customFormat="false" ht="15" hidden="false" customHeight="false" outlineLevel="0" collapsed="false">
      <c r="A7695" s="8" t="s">
        <v>352</v>
      </c>
      <c r="B7695" s="8" t="s">
        <v>353</v>
      </c>
      <c r="C7695" s="8" t="s">
        <v>8039</v>
      </c>
      <c r="D7695" s="8" t="n">
        <v>2021</v>
      </c>
      <c r="E7695" s="19" t="n">
        <v>0</v>
      </c>
      <c r="F7695" s="19" t="n">
        <v>39</v>
      </c>
    </row>
    <row r="7696" customFormat="false" ht="15" hidden="false" customHeight="false" outlineLevel="0" collapsed="false">
      <c r="A7696" s="8" t="s">
        <v>352</v>
      </c>
      <c r="B7696" s="8" t="s">
        <v>353</v>
      </c>
      <c r="C7696" s="8" t="s">
        <v>8040</v>
      </c>
      <c r="D7696" s="8" t="n">
        <v>2021</v>
      </c>
      <c r="E7696" s="19" t="n">
        <v>0</v>
      </c>
      <c r="F7696" s="19" t="n">
        <v>40</v>
      </c>
    </row>
    <row r="7697" customFormat="false" ht="15" hidden="false" customHeight="false" outlineLevel="0" collapsed="false">
      <c r="A7697" s="8" t="s">
        <v>352</v>
      </c>
      <c r="B7697" s="8" t="s">
        <v>353</v>
      </c>
      <c r="C7697" s="8" t="s">
        <v>8041</v>
      </c>
      <c r="D7697" s="8" t="n">
        <v>2021</v>
      </c>
      <c r="E7697" s="19" t="n">
        <v>0</v>
      </c>
      <c r="F7697" s="19" t="n">
        <v>39</v>
      </c>
    </row>
    <row r="7698" customFormat="false" ht="15" hidden="false" customHeight="false" outlineLevel="0" collapsed="false">
      <c r="A7698" s="8" t="s">
        <v>352</v>
      </c>
      <c r="B7698" s="8" t="s">
        <v>353</v>
      </c>
      <c r="C7698" s="8" t="s">
        <v>8042</v>
      </c>
      <c r="D7698" s="8" t="n">
        <v>2021</v>
      </c>
      <c r="E7698" s="19" t="n">
        <v>0</v>
      </c>
      <c r="F7698" s="19" t="n">
        <v>39</v>
      </c>
    </row>
    <row r="7699" customFormat="false" ht="15" hidden="false" customHeight="false" outlineLevel="0" collapsed="false">
      <c r="A7699" s="8" t="s">
        <v>352</v>
      </c>
      <c r="B7699" s="8" t="s">
        <v>353</v>
      </c>
      <c r="C7699" s="8" t="s">
        <v>8043</v>
      </c>
      <c r="D7699" s="8" t="n">
        <v>2021</v>
      </c>
      <c r="E7699" s="19" t="n">
        <v>0</v>
      </c>
      <c r="F7699" s="19" t="n">
        <v>38</v>
      </c>
    </row>
    <row r="7700" customFormat="false" ht="15" hidden="false" customHeight="false" outlineLevel="0" collapsed="false">
      <c r="A7700" s="8" t="s">
        <v>352</v>
      </c>
      <c r="B7700" s="8" t="s">
        <v>353</v>
      </c>
      <c r="C7700" s="8" t="s">
        <v>8044</v>
      </c>
      <c r="D7700" s="8" t="n">
        <v>2021</v>
      </c>
      <c r="E7700" s="19" t="n">
        <v>0</v>
      </c>
      <c r="F7700" s="19" t="n">
        <v>40</v>
      </c>
    </row>
    <row r="7701" customFormat="false" ht="15" hidden="false" customHeight="false" outlineLevel="0" collapsed="false">
      <c r="A7701" s="8" t="s">
        <v>352</v>
      </c>
      <c r="B7701" s="8" t="s">
        <v>353</v>
      </c>
      <c r="C7701" s="8" t="s">
        <v>8045</v>
      </c>
      <c r="D7701" s="8" t="n">
        <v>2021</v>
      </c>
      <c r="E7701" s="19" t="n">
        <v>0</v>
      </c>
      <c r="F7701" s="19" t="n">
        <v>42</v>
      </c>
    </row>
    <row r="7702" customFormat="false" ht="15" hidden="false" customHeight="false" outlineLevel="0" collapsed="false">
      <c r="A7702" s="8" t="s">
        <v>352</v>
      </c>
      <c r="B7702" s="8" t="s">
        <v>353</v>
      </c>
      <c r="C7702" s="8" t="s">
        <v>8046</v>
      </c>
      <c r="D7702" s="8" t="n">
        <v>2021</v>
      </c>
      <c r="E7702" s="19" t="n">
        <v>0</v>
      </c>
      <c r="F7702" s="19" t="n">
        <v>44</v>
      </c>
    </row>
    <row r="7703" customFormat="false" ht="15" hidden="false" customHeight="false" outlineLevel="0" collapsed="false">
      <c r="A7703" s="8" t="s">
        <v>352</v>
      </c>
      <c r="B7703" s="8" t="s">
        <v>353</v>
      </c>
      <c r="C7703" s="8" t="s">
        <v>8047</v>
      </c>
      <c r="D7703" s="8" t="n">
        <v>2021</v>
      </c>
      <c r="E7703" s="19" t="n">
        <v>0</v>
      </c>
      <c r="F7703" s="19" t="n">
        <v>42</v>
      </c>
    </row>
    <row r="7704" customFormat="false" ht="15" hidden="false" customHeight="false" outlineLevel="0" collapsed="false">
      <c r="A7704" s="8" t="s">
        <v>352</v>
      </c>
      <c r="B7704" s="8" t="s">
        <v>353</v>
      </c>
      <c r="C7704" s="8" t="s">
        <v>8048</v>
      </c>
      <c r="D7704" s="8" t="n">
        <v>2021</v>
      </c>
      <c r="E7704" s="19" t="n">
        <v>0</v>
      </c>
      <c r="F7704" s="19" t="n">
        <v>41</v>
      </c>
    </row>
    <row r="7705" customFormat="false" ht="15" hidden="false" customHeight="false" outlineLevel="0" collapsed="false">
      <c r="A7705" s="8" t="s">
        <v>352</v>
      </c>
      <c r="B7705" s="8" t="s">
        <v>353</v>
      </c>
      <c r="C7705" s="8" t="s">
        <v>8049</v>
      </c>
      <c r="D7705" s="8" t="n">
        <v>2021</v>
      </c>
      <c r="E7705" s="19" t="n">
        <v>0</v>
      </c>
      <c r="F7705" s="19" t="n">
        <v>42</v>
      </c>
    </row>
    <row r="7706" customFormat="false" ht="15" hidden="false" customHeight="false" outlineLevel="0" collapsed="false">
      <c r="A7706" s="8" t="s">
        <v>352</v>
      </c>
      <c r="B7706" s="8" t="s">
        <v>353</v>
      </c>
      <c r="C7706" s="8" t="s">
        <v>8050</v>
      </c>
      <c r="D7706" s="8" t="n">
        <v>2021</v>
      </c>
      <c r="E7706" s="19" t="n">
        <v>0</v>
      </c>
      <c r="F7706" s="19" t="n">
        <v>41</v>
      </c>
    </row>
    <row r="7707" customFormat="false" ht="15" hidden="false" customHeight="false" outlineLevel="0" collapsed="false">
      <c r="A7707" s="8" t="s">
        <v>352</v>
      </c>
      <c r="B7707" s="8" t="s">
        <v>353</v>
      </c>
      <c r="C7707" s="8" t="s">
        <v>8051</v>
      </c>
      <c r="D7707" s="8" t="n">
        <v>2021</v>
      </c>
      <c r="E7707" s="19" t="n">
        <v>0</v>
      </c>
      <c r="F7707" s="19" t="n">
        <v>42</v>
      </c>
    </row>
    <row r="7708" customFormat="false" ht="15" hidden="false" customHeight="false" outlineLevel="0" collapsed="false">
      <c r="A7708" s="8" t="s">
        <v>352</v>
      </c>
      <c r="B7708" s="8" t="s">
        <v>353</v>
      </c>
      <c r="C7708" s="8" t="s">
        <v>8052</v>
      </c>
      <c r="D7708" s="8" t="n">
        <v>2021</v>
      </c>
      <c r="E7708" s="19" t="n">
        <v>0</v>
      </c>
      <c r="F7708" s="19" t="n">
        <v>43</v>
      </c>
    </row>
    <row r="7709" customFormat="false" ht="15" hidden="false" customHeight="false" outlineLevel="0" collapsed="false">
      <c r="A7709" s="8" t="s">
        <v>352</v>
      </c>
      <c r="B7709" s="8" t="s">
        <v>353</v>
      </c>
      <c r="C7709" s="8" t="s">
        <v>8053</v>
      </c>
      <c r="D7709" s="8" t="n">
        <v>2021</v>
      </c>
      <c r="E7709" s="19" t="n">
        <v>0</v>
      </c>
      <c r="F7709" s="19" t="n">
        <v>42</v>
      </c>
    </row>
    <row r="7710" customFormat="false" ht="15" hidden="false" customHeight="false" outlineLevel="0" collapsed="false">
      <c r="A7710" s="8" t="s">
        <v>352</v>
      </c>
      <c r="B7710" s="8" t="s">
        <v>353</v>
      </c>
      <c r="C7710" s="8" t="s">
        <v>8054</v>
      </c>
      <c r="D7710" s="8" t="n">
        <v>2021</v>
      </c>
      <c r="E7710" s="19" t="n">
        <v>0</v>
      </c>
      <c r="F7710" s="19" t="n">
        <v>42</v>
      </c>
    </row>
    <row r="7711" customFormat="false" ht="15" hidden="false" customHeight="false" outlineLevel="0" collapsed="false">
      <c r="A7711" s="8" t="s">
        <v>352</v>
      </c>
      <c r="B7711" s="8" t="s">
        <v>353</v>
      </c>
      <c r="C7711" s="8" t="s">
        <v>8055</v>
      </c>
      <c r="D7711" s="8" t="n">
        <v>2021</v>
      </c>
      <c r="E7711" s="19" t="n">
        <v>0</v>
      </c>
      <c r="F7711" s="19" t="n">
        <v>43</v>
      </c>
    </row>
    <row r="7712" customFormat="false" ht="15" hidden="false" customHeight="false" outlineLevel="0" collapsed="false">
      <c r="A7712" s="8" t="s">
        <v>352</v>
      </c>
      <c r="B7712" s="8" t="s">
        <v>353</v>
      </c>
      <c r="C7712" s="8" t="s">
        <v>8056</v>
      </c>
      <c r="D7712" s="8" t="n">
        <v>2021</v>
      </c>
      <c r="E7712" s="19" t="n">
        <v>0</v>
      </c>
      <c r="F7712" s="19" t="n">
        <v>42</v>
      </c>
    </row>
    <row r="7713" customFormat="false" ht="15" hidden="false" customHeight="false" outlineLevel="0" collapsed="false">
      <c r="A7713" s="8" t="s">
        <v>352</v>
      </c>
      <c r="B7713" s="8" t="s">
        <v>353</v>
      </c>
      <c r="C7713" s="8" t="s">
        <v>8057</v>
      </c>
      <c r="D7713" s="8" t="n">
        <v>2021</v>
      </c>
      <c r="E7713" s="19" t="n">
        <v>0</v>
      </c>
      <c r="F7713" s="19" t="n">
        <v>42</v>
      </c>
    </row>
    <row r="7714" customFormat="false" ht="15" hidden="false" customHeight="false" outlineLevel="0" collapsed="false">
      <c r="A7714" s="8" t="s">
        <v>352</v>
      </c>
      <c r="B7714" s="8" t="s">
        <v>353</v>
      </c>
      <c r="C7714" s="8" t="s">
        <v>8058</v>
      </c>
      <c r="D7714" s="8" t="n">
        <v>2021</v>
      </c>
      <c r="E7714" s="19" t="n">
        <v>0</v>
      </c>
      <c r="F7714" s="19" t="n">
        <v>42</v>
      </c>
    </row>
    <row r="7715" customFormat="false" ht="15" hidden="false" customHeight="false" outlineLevel="0" collapsed="false">
      <c r="A7715" s="8" t="s">
        <v>352</v>
      </c>
      <c r="B7715" s="8" t="s">
        <v>353</v>
      </c>
      <c r="C7715" s="8" t="s">
        <v>8059</v>
      </c>
      <c r="D7715" s="8" t="n">
        <v>2021</v>
      </c>
      <c r="E7715" s="19" t="n">
        <v>0</v>
      </c>
      <c r="F7715" s="19" t="n">
        <v>43</v>
      </c>
    </row>
    <row r="7716" customFormat="false" ht="15" hidden="false" customHeight="false" outlineLevel="0" collapsed="false">
      <c r="A7716" s="8" t="s">
        <v>352</v>
      </c>
      <c r="B7716" s="8" t="s">
        <v>353</v>
      </c>
      <c r="C7716" s="8" t="s">
        <v>8060</v>
      </c>
      <c r="D7716" s="8" t="n">
        <v>2021</v>
      </c>
      <c r="E7716" s="19" t="n">
        <v>0</v>
      </c>
      <c r="F7716" s="19" t="n">
        <v>44</v>
      </c>
    </row>
    <row r="7717" customFormat="false" ht="15" hidden="false" customHeight="false" outlineLevel="0" collapsed="false">
      <c r="A7717" s="8" t="s">
        <v>352</v>
      </c>
      <c r="B7717" s="8" t="s">
        <v>353</v>
      </c>
      <c r="C7717" s="8" t="s">
        <v>8061</v>
      </c>
      <c r="D7717" s="8" t="n">
        <v>2021</v>
      </c>
      <c r="E7717" s="19" t="n">
        <v>0</v>
      </c>
      <c r="F7717" s="19" t="n">
        <v>43</v>
      </c>
    </row>
    <row r="7718" customFormat="false" ht="15" hidden="false" customHeight="false" outlineLevel="0" collapsed="false">
      <c r="A7718" s="8" t="s">
        <v>352</v>
      </c>
      <c r="B7718" s="8" t="s">
        <v>353</v>
      </c>
      <c r="C7718" s="8" t="s">
        <v>8062</v>
      </c>
      <c r="D7718" s="8" t="n">
        <v>2021</v>
      </c>
      <c r="E7718" s="19" t="n">
        <v>0</v>
      </c>
      <c r="F7718" s="19" t="n">
        <v>42</v>
      </c>
    </row>
    <row r="7719" customFormat="false" ht="15" hidden="false" customHeight="false" outlineLevel="0" collapsed="false">
      <c r="A7719" s="8" t="s">
        <v>352</v>
      </c>
      <c r="B7719" s="8" t="s">
        <v>353</v>
      </c>
      <c r="C7719" s="8" t="s">
        <v>8063</v>
      </c>
      <c r="D7719" s="8" t="n">
        <v>2021</v>
      </c>
      <c r="E7719" s="19" t="n">
        <v>0</v>
      </c>
      <c r="F7719" s="19" t="n">
        <v>41</v>
      </c>
    </row>
    <row r="7720" customFormat="false" ht="15" hidden="false" customHeight="false" outlineLevel="0" collapsed="false">
      <c r="A7720" s="8" t="s">
        <v>352</v>
      </c>
      <c r="B7720" s="8" t="s">
        <v>353</v>
      </c>
      <c r="C7720" s="8" t="s">
        <v>8064</v>
      </c>
      <c r="D7720" s="8" t="n">
        <v>2021</v>
      </c>
      <c r="E7720" s="19" t="n">
        <v>0</v>
      </c>
      <c r="F7720" s="19" t="n">
        <v>41</v>
      </c>
    </row>
    <row r="7721" customFormat="false" ht="15" hidden="false" customHeight="false" outlineLevel="0" collapsed="false">
      <c r="A7721" s="8" t="s">
        <v>352</v>
      </c>
      <c r="B7721" s="8" t="s">
        <v>353</v>
      </c>
      <c r="C7721" s="8" t="s">
        <v>8065</v>
      </c>
      <c r="D7721" s="8" t="n">
        <v>2021</v>
      </c>
      <c r="E7721" s="19" t="n">
        <v>0</v>
      </c>
      <c r="F7721" s="19" t="n">
        <v>41</v>
      </c>
    </row>
    <row r="7722" customFormat="false" ht="15" hidden="false" customHeight="false" outlineLevel="0" collapsed="false">
      <c r="A7722" s="8" t="s">
        <v>352</v>
      </c>
      <c r="B7722" s="8" t="s">
        <v>353</v>
      </c>
      <c r="C7722" s="8" t="s">
        <v>8066</v>
      </c>
      <c r="D7722" s="8" t="n">
        <v>2021</v>
      </c>
      <c r="E7722" s="19" t="n">
        <v>0</v>
      </c>
      <c r="F7722" s="19" t="n">
        <v>42</v>
      </c>
    </row>
    <row r="7723" customFormat="false" ht="15" hidden="false" customHeight="false" outlineLevel="0" collapsed="false">
      <c r="A7723" s="8" t="s">
        <v>352</v>
      </c>
      <c r="B7723" s="8" t="s">
        <v>353</v>
      </c>
      <c r="C7723" s="8" t="s">
        <v>8067</v>
      </c>
      <c r="D7723" s="8" t="n">
        <v>2021</v>
      </c>
      <c r="E7723" s="19" t="n">
        <v>0</v>
      </c>
      <c r="F7723" s="19" t="n">
        <v>43</v>
      </c>
    </row>
    <row r="7724" customFormat="false" ht="15" hidden="false" customHeight="false" outlineLevel="0" collapsed="false">
      <c r="A7724" s="8" t="s">
        <v>352</v>
      </c>
      <c r="B7724" s="8" t="s">
        <v>353</v>
      </c>
      <c r="C7724" s="8" t="s">
        <v>8068</v>
      </c>
      <c r="D7724" s="8" t="n">
        <v>2021</v>
      </c>
      <c r="E7724" s="19" t="n">
        <v>0</v>
      </c>
      <c r="F7724" s="19" t="n">
        <v>40</v>
      </c>
    </row>
    <row r="7725" customFormat="false" ht="15" hidden="false" customHeight="false" outlineLevel="0" collapsed="false">
      <c r="A7725" s="8" t="s">
        <v>352</v>
      </c>
      <c r="B7725" s="8" t="s">
        <v>353</v>
      </c>
      <c r="C7725" s="8" t="s">
        <v>8069</v>
      </c>
      <c r="D7725" s="8" t="n">
        <v>2021</v>
      </c>
      <c r="E7725" s="19" t="n">
        <v>0</v>
      </c>
      <c r="F7725" s="19" t="n">
        <v>41</v>
      </c>
    </row>
    <row r="7726" customFormat="false" ht="15" hidden="false" customHeight="false" outlineLevel="0" collapsed="false">
      <c r="A7726" s="8" t="s">
        <v>352</v>
      </c>
      <c r="B7726" s="8" t="s">
        <v>353</v>
      </c>
      <c r="C7726" s="8" t="s">
        <v>8070</v>
      </c>
      <c r="D7726" s="8" t="n">
        <v>2021</v>
      </c>
      <c r="E7726" s="19" t="n">
        <v>0</v>
      </c>
      <c r="F7726" s="19" t="n">
        <v>41</v>
      </c>
    </row>
    <row r="7727" customFormat="false" ht="15" hidden="false" customHeight="false" outlineLevel="0" collapsed="false">
      <c r="A7727" s="8" t="s">
        <v>352</v>
      </c>
      <c r="B7727" s="8" t="s">
        <v>353</v>
      </c>
      <c r="C7727" s="8" t="s">
        <v>8071</v>
      </c>
      <c r="D7727" s="8" t="n">
        <v>2021</v>
      </c>
      <c r="E7727" s="19" t="n">
        <v>0</v>
      </c>
      <c r="F7727" s="19" t="n">
        <v>42</v>
      </c>
    </row>
    <row r="7728" customFormat="false" ht="15" hidden="false" customHeight="false" outlineLevel="0" collapsed="false">
      <c r="A7728" s="8" t="s">
        <v>352</v>
      </c>
      <c r="B7728" s="8" t="s">
        <v>353</v>
      </c>
      <c r="C7728" s="8" t="s">
        <v>8072</v>
      </c>
      <c r="D7728" s="8" t="n">
        <v>2021</v>
      </c>
      <c r="E7728" s="19" t="n">
        <v>0</v>
      </c>
      <c r="F7728" s="19" t="n">
        <v>40</v>
      </c>
    </row>
    <row r="7729" customFormat="false" ht="15" hidden="false" customHeight="false" outlineLevel="0" collapsed="false">
      <c r="A7729" s="8" t="s">
        <v>352</v>
      </c>
      <c r="B7729" s="8" t="s">
        <v>353</v>
      </c>
      <c r="C7729" s="8" t="s">
        <v>8073</v>
      </c>
      <c r="D7729" s="8" t="n">
        <v>2021</v>
      </c>
      <c r="E7729" s="19" t="n">
        <v>0</v>
      </c>
      <c r="F7729" s="19" t="n">
        <v>43</v>
      </c>
    </row>
    <row r="7730" customFormat="false" ht="15" hidden="false" customHeight="false" outlineLevel="0" collapsed="false">
      <c r="A7730" s="8" t="s">
        <v>352</v>
      </c>
      <c r="B7730" s="8" t="s">
        <v>353</v>
      </c>
      <c r="C7730" s="8" t="s">
        <v>8074</v>
      </c>
      <c r="D7730" s="8" t="n">
        <v>2021</v>
      </c>
      <c r="E7730" s="19" t="n">
        <v>0</v>
      </c>
      <c r="F7730" s="19" t="n">
        <v>41</v>
      </c>
    </row>
    <row r="7731" customFormat="false" ht="15" hidden="false" customHeight="false" outlineLevel="0" collapsed="false">
      <c r="A7731" s="8" t="s">
        <v>352</v>
      </c>
      <c r="B7731" s="8" t="s">
        <v>353</v>
      </c>
      <c r="C7731" s="8" t="s">
        <v>8075</v>
      </c>
      <c r="D7731" s="8" t="n">
        <v>2021</v>
      </c>
      <c r="E7731" s="19" t="n">
        <v>0</v>
      </c>
      <c r="F7731" s="19" t="n">
        <v>42</v>
      </c>
    </row>
    <row r="7732" customFormat="false" ht="15" hidden="false" customHeight="false" outlineLevel="0" collapsed="false">
      <c r="A7732" s="8" t="s">
        <v>352</v>
      </c>
      <c r="B7732" s="8" t="s">
        <v>353</v>
      </c>
      <c r="C7732" s="8" t="s">
        <v>8076</v>
      </c>
      <c r="D7732" s="8" t="n">
        <v>2021</v>
      </c>
      <c r="E7732" s="19" t="n">
        <v>0</v>
      </c>
      <c r="F7732" s="19" t="n">
        <v>42</v>
      </c>
    </row>
    <row r="7733" customFormat="false" ht="15" hidden="false" customHeight="false" outlineLevel="0" collapsed="false">
      <c r="A7733" s="8" t="s">
        <v>352</v>
      </c>
      <c r="B7733" s="8" t="s">
        <v>353</v>
      </c>
      <c r="C7733" s="8" t="s">
        <v>8077</v>
      </c>
      <c r="D7733" s="8" t="n">
        <v>2021</v>
      </c>
      <c r="E7733" s="19" t="n">
        <v>0</v>
      </c>
      <c r="F7733" s="19" t="n">
        <v>42</v>
      </c>
    </row>
    <row r="7734" customFormat="false" ht="15" hidden="false" customHeight="false" outlineLevel="0" collapsed="false">
      <c r="A7734" s="8" t="s">
        <v>352</v>
      </c>
      <c r="B7734" s="8" t="s">
        <v>353</v>
      </c>
      <c r="C7734" s="8" t="s">
        <v>8078</v>
      </c>
      <c r="D7734" s="8" t="n">
        <v>2021</v>
      </c>
      <c r="E7734" s="19" t="n">
        <v>0</v>
      </c>
      <c r="F7734" s="19" t="n">
        <v>43</v>
      </c>
    </row>
    <row r="7735" customFormat="false" ht="15" hidden="false" customHeight="false" outlineLevel="0" collapsed="false">
      <c r="A7735" s="8" t="s">
        <v>352</v>
      </c>
      <c r="B7735" s="8" t="s">
        <v>353</v>
      </c>
      <c r="C7735" s="8" t="s">
        <v>8079</v>
      </c>
      <c r="D7735" s="8" t="n">
        <v>2021</v>
      </c>
      <c r="E7735" s="19" t="n">
        <v>0</v>
      </c>
      <c r="F7735" s="19" t="n">
        <v>43</v>
      </c>
    </row>
    <row r="7736" customFormat="false" ht="15" hidden="false" customHeight="false" outlineLevel="0" collapsed="false">
      <c r="A7736" s="8" t="s">
        <v>352</v>
      </c>
      <c r="B7736" s="8" t="s">
        <v>353</v>
      </c>
      <c r="C7736" s="8" t="s">
        <v>8080</v>
      </c>
      <c r="D7736" s="8" t="n">
        <v>2021</v>
      </c>
      <c r="E7736" s="19" t="n">
        <v>0</v>
      </c>
      <c r="F7736" s="19" t="n">
        <v>43</v>
      </c>
    </row>
    <row r="7737" customFormat="false" ht="15" hidden="false" customHeight="false" outlineLevel="0" collapsed="false">
      <c r="A7737" s="8" t="s">
        <v>352</v>
      </c>
      <c r="B7737" s="8" t="s">
        <v>353</v>
      </c>
      <c r="C7737" s="8" t="s">
        <v>8081</v>
      </c>
      <c r="D7737" s="8" t="n">
        <v>2021</v>
      </c>
      <c r="E7737" s="19" t="n">
        <v>0</v>
      </c>
      <c r="F7737" s="19" t="n">
        <v>44</v>
      </c>
    </row>
    <row r="7738" customFormat="false" ht="15" hidden="false" customHeight="false" outlineLevel="0" collapsed="false">
      <c r="A7738" s="8" t="s">
        <v>352</v>
      </c>
      <c r="B7738" s="8" t="s">
        <v>353</v>
      </c>
      <c r="C7738" s="8" t="s">
        <v>8082</v>
      </c>
      <c r="D7738" s="8" t="n">
        <v>2021</v>
      </c>
      <c r="E7738" s="19" t="n">
        <v>0</v>
      </c>
      <c r="F7738" s="19" t="n">
        <v>44</v>
      </c>
    </row>
    <row r="7739" customFormat="false" ht="15" hidden="false" customHeight="false" outlineLevel="0" collapsed="false">
      <c r="A7739" s="8" t="s">
        <v>352</v>
      </c>
      <c r="B7739" s="8" t="s">
        <v>353</v>
      </c>
      <c r="C7739" s="8" t="s">
        <v>8083</v>
      </c>
      <c r="D7739" s="8" t="n">
        <v>2021</v>
      </c>
      <c r="E7739" s="19" t="n">
        <v>0</v>
      </c>
      <c r="F7739" s="19" t="n">
        <v>42</v>
      </c>
    </row>
    <row r="7740" customFormat="false" ht="15" hidden="false" customHeight="false" outlineLevel="0" collapsed="false">
      <c r="A7740" s="8" t="s">
        <v>352</v>
      </c>
      <c r="B7740" s="8" t="s">
        <v>353</v>
      </c>
      <c r="C7740" s="8" t="s">
        <v>8084</v>
      </c>
      <c r="D7740" s="8" t="n">
        <v>2021</v>
      </c>
      <c r="E7740" s="19" t="n">
        <v>0</v>
      </c>
      <c r="F7740" s="19" t="n">
        <v>42</v>
      </c>
    </row>
    <row r="7741" customFormat="false" ht="15" hidden="false" customHeight="false" outlineLevel="0" collapsed="false">
      <c r="A7741" s="8" t="s">
        <v>352</v>
      </c>
      <c r="B7741" s="8" t="s">
        <v>353</v>
      </c>
      <c r="C7741" s="8" t="s">
        <v>8085</v>
      </c>
      <c r="D7741" s="8" t="n">
        <v>2021</v>
      </c>
      <c r="E7741" s="19" t="n">
        <v>0</v>
      </c>
      <c r="F7741" s="19" t="n">
        <v>42</v>
      </c>
    </row>
    <row r="7742" customFormat="false" ht="15" hidden="false" customHeight="false" outlineLevel="0" collapsed="false">
      <c r="A7742" s="8" t="s">
        <v>352</v>
      </c>
      <c r="B7742" s="8" t="s">
        <v>353</v>
      </c>
      <c r="C7742" s="8" t="s">
        <v>8086</v>
      </c>
      <c r="D7742" s="8" t="n">
        <v>2021</v>
      </c>
      <c r="E7742" s="19" t="n">
        <v>0</v>
      </c>
      <c r="F7742" s="19" t="n">
        <v>42</v>
      </c>
    </row>
    <row r="7743" customFormat="false" ht="15" hidden="false" customHeight="false" outlineLevel="0" collapsed="false">
      <c r="A7743" s="8" t="s">
        <v>352</v>
      </c>
      <c r="B7743" s="8" t="s">
        <v>353</v>
      </c>
      <c r="C7743" s="8" t="s">
        <v>8087</v>
      </c>
      <c r="D7743" s="8" t="n">
        <v>2021</v>
      </c>
      <c r="E7743" s="19" t="n">
        <v>0</v>
      </c>
      <c r="F7743" s="19" t="n">
        <v>43</v>
      </c>
    </row>
    <row r="7744" customFormat="false" ht="15" hidden="false" customHeight="false" outlineLevel="0" collapsed="false">
      <c r="A7744" s="8" t="s">
        <v>352</v>
      </c>
      <c r="B7744" s="8" t="s">
        <v>353</v>
      </c>
      <c r="C7744" s="8" t="s">
        <v>8088</v>
      </c>
      <c r="D7744" s="8" t="n">
        <v>2021</v>
      </c>
      <c r="E7744" s="19" t="n">
        <v>0</v>
      </c>
      <c r="F7744" s="19" t="n">
        <v>44</v>
      </c>
    </row>
    <row r="7745" customFormat="false" ht="15" hidden="false" customHeight="false" outlineLevel="0" collapsed="false">
      <c r="A7745" s="8" t="s">
        <v>352</v>
      </c>
      <c r="B7745" s="8" t="s">
        <v>353</v>
      </c>
      <c r="C7745" s="8" t="s">
        <v>8089</v>
      </c>
      <c r="D7745" s="8" t="n">
        <v>2021</v>
      </c>
      <c r="E7745" s="19" t="n">
        <v>0</v>
      </c>
      <c r="F7745" s="19" t="n">
        <v>45</v>
      </c>
    </row>
    <row r="7746" customFormat="false" ht="15" hidden="false" customHeight="false" outlineLevel="0" collapsed="false">
      <c r="A7746" s="8" t="s">
        <v>352</v>
      </c>
      <c r="B7746" s="8" t="s">
        <v>353</v>
      </c>
      <c r="C7746" s="8" t="s">
        <v>8090</v>
      </c>
      <c r="D7746" s="8" t="n">
        <v>2021</v>
      </c>
      <c r="E7746" s="19" t="n">
        <v>10.922</v>
      </c>
      <c r="F7746" s="19" t="n">
        <v>37</v>
      </c>
    </row>
    <row r="7747" customFormat="false" ht="15" hidden="false" customHeight="false" outlineLevel="0" collapsed="false">
      <c r="A7747" s="8" t="s">
        <v>352</v>
      </c>
      <c r="B7747" s="8" t="s">
        <v>353</v>
      </c>
      <c r="C7747" s="8" t="s">
        <v>8091</v>
      </c>
      <c r="D7747" s="8" t="n">
        <v>2021</v>
      </c>
      <c r="E7747" s="19" t="n">
        <v>13.97</v>
      </c>
      <c r="F7747" s="19" t="n">
        <v>29</v>
      </c>
    </row>
    <row r="7748" customFormat="false" ht="15" hidden="false" customHeight="false" outlineLevel="0" collapsed="false">
      <c r="A7748" s="8" t="s">
        <v>352</v>
      </c>
      <c r="B7748" s="8" t="s">
        <v>353</v>
      </c>
      <c r="C7748" s="8" t="s">
        <v>8092</v>
      </c>
      <c r="D7748" s="8" t="n">
        <v>2021</v>
      </c>
      <c r="E7748" s="19" t="n">
        <v>114.046</v>
      </c>
      <c r="F7748" s="19" t="n">
        <v>34</v>
      </c>
    </row>
    <row r="7749" customFormat="false" ht="15" hidden="false" customHeight="false" outlineLevel="0" collapsed="false">
      <c r="A7749" s="8" t="s">
        <v>352</v>
      </c>
      <c r="B7749" s="8" t="s">
        <v>353</v>
      </c>
      <c r="C7749" s="8" t="s">
        <v>8093</v>
      </c>
      <c r="D7749" s="8" t="n">
        <v>2021</v>
      </c>
      <c r="E7749" s="19" t="n">
        <v>0</v>
      </c>
      <c r="F7749" s="19" t="n">
        <v>38</v>
      </c>
    </row>
    <row r="7750" customFormat="false" ht="15" hidden="false" customHeight="false" outlineLevel="0" collapsed="false">
      <c r="A7750" s="8" t="s">
        <v>352</v>
      </c>
      <c r="B7750" s="8" t="s">
        <v>353</v>
      </c>
      <c r="C7750" s="8" t="s">
        <v>8094</v>
      </c>
      <c r="D7750" s="8" t="n">
        <v>2021</v>
      </c>
      <c r="E7750" s="19" t="n">
        <v>0</v>
      </c>
      <c r="F7750" s="19" t="n">
        <v>37</v>
      </c>
    </row>
    <row r="7751" customFormat="false" ht="15" hidden="false" customHeight="false" outlineLevel="0" collapsed="false">
      <c r="A7751" s="8" t="s">
        <v>352</v>
      </c>
      <c r="B7751" s="8" t="s">
        <v>353</v>
      </c>
      <c r="C7751" s="8" t="s">
        <v>8095</v>
      </c>
      <c r="D7751" s="8" t="n">
        <v>2021</v>
      </c>
      <c r="E7751" s="19" t="n">
        <v>0</v>
      </c>
      <c r="F7751" s="19" t="n">
        <v>38</v>
      </c>
    </row>
    <row r="7752" customFormat="false" ht="15" hidden="false" customHeight="false" outlineLevel="0" collapsed="false">
      <c r="A7752" s="8" t="s">
        <v>352</v>
      </c>
      <c r="B7752" s="8" t="s">
        <v>353</v>
      </c>
      <c r="C7752" s="8" t="s">
        <v>8096</v>
      </c>
      <c r="D7752" s="8" t="n">
        <v>2021</v>
      </c>
      <c r="E7752" s="19" t="n">
        <v>0</v>
      </c>
      <c r="F7752" s="19" t="n">
        <v>39</v>
      </c>
    </row>
    <row r="7753" customFormat="false" ht="15" hidden="false" customHeight="false" outlineLevel="0" collapsed="false">
      <c r="A7753" s="8" t="s">
        <v>352</v>
      </c>
      <c r="B7753" s="8" t="s">
        <v>353</v>
      </c>
      <c r="C7753" s="8" t="s">
        <v>8097</v>
      </c>
      <c r="D7753" s="8" t="n">
        <v>2021</v>
      </c>
      <c r="E7753" s="19" t="n">
        <v>0</v>
      </c>
      <c r="F7753" s="19" t="n">
        <v>41</v>
      </c>
    </row>
    <row r="7754" customFormat="false" ht="15" hidden="false" customHeight="false" outlineLevel="0" collapsed="false">
      <c r="A7754" s="8" t="s">
        <v>352</v>
      </c>
      <c r="B7754" s="8" t="s">
        <v>353</v>
      </c>
      <c r="C7754" s="8" t="s">
        <v>8098</v>
      </c>
      <c r="D7754" s="8" t="n">
        <v>2021</v>
      </c>
      <c r="E7754" s="19" t="n">
        <v>0</v>
      </c>
      <c r="F7754" s="19" t="n">
        <v>42</v>
      </c>
    </row>
    <row r="7755" customFormat="false" ht="15" hidden="false" customHeight="false" outlineLevel="0" collapsed="false">
      <c r="A7755" s="8" t="s">
        <v>352</v>
      </c>
      <c r="B7755" s="8" t="s">
        <v>353</v>
      </c>
      <c r="C7755" s="8" t="s">
        <v>8099</v>
      </c>
      <c r="D7755" s="8" t="n">
        <v>2021</v>
      </c>
      <c r="E7755" s="19" t="n">
        <v>0</v>
      </c>
      <c r="F7755" s="19" t="n">
        <v>39</v>
      </c>
    </row>
    <row r="7756" customFormat="false" ht="15" hidden="false" customHeight="false" outlineLevel="0" collapsed="false">
      <c r="A7756" s="8" t="s">
        <v>352</v>
      </c>
      <c r="B7756" s="8" t="s">
        <v>353</v>
      </c>
      <c r="C7756" s="8" t="s">
        <v>8100</v>
      </c>
      <c r="D7756" s="8" t="n">
        <v>2021</v>
      </c>
      <c r="E7756" s="19" t="n">
        <v>0</v>
      </c>
      <c r="F7756" s="19" t="n">
        <v>39</v>
      </c>
    </row>
    <row r="7757" customFormat="false" ht="15" hidden="false" customHeight="false" outlineLevel="0" collapsed="false">
      <c r="A7757" s="8" t="s">
        <v>352</v>
      </c>
      <c r="B7757" s="8" t="s">
        <v>353</v>
      </c>
      <c r="C7757" s="8" t="s">
        <v>8101</v>
      </c>
      <c r="D7757" s="8" t="n">
        <v>2021</v>
      </c>
      <c r="E7757" s="19" t="n">
        <v>0</v>
      </c>
      <c r="F7757" s="19" t="n">
        <v>39</v>
      </c>
    </row>
    <row r="7758" customFormat="false" ht="15" hidden="false" customHeight="false" outlineLevel="0" collapsed="false">
      <c r="A7758" s="8" t="s">
        <v>352</v>
      </c>
      <c r="B7758" s="8" t="s">
        <v>353</v>
      </c>
      <c r="C7758" s="8" t="s">
        <v>8102</v>
      </c>
      <c r="D7758" s="8" t="n">
        <v>2021</v>
      </c>
      <c r="E7758" s="19" t="n">
        <v>0</v>
      </c>
      <c r="F7758" s="19" t="n">
        <v>38</v>
      </c>
    </row>
    <row r="7759" customFormat="false" ht="15" hidden="false" customHeight="false" outlineLevel="0" collapsed="false">
      <c r="A7759" s="8" t="s">
        <v>352</v>
      </c>
      <c r="B7759" s="8" t="s">
        <v>353</v>
      </c>
      <c r="C7759" s="8" t="s">
        <v>8103</v>
      </c>
      <c r="D7759" s="8" t="n">
        <v>2021</v>
      </c>
      <c r="E7759" s="19" t="n">
        <v>0</v>
      </c>
      <c r="F7759" s="19" t="n">
        <v>41</v>
      </c>
    </row>
    <row r="7760" customFormat="false" ht="15" hidden="false" customHeight="false" outlineLevel="0" collapsed="false">
      <c r="A7760" s="8" t="s">
        <v>352</v>
      </c>
      <c r="B7760" s="8" t="s">
        <v>353</v>
      </c>
      <c r="C7760" s="8" t="s">
        <v>8104</v>
      </c>
      <c r="D7760" s="8" t="n">
        <v>2021</v>
      </c>
      <c r="E7760" s="19" t="n">
        <v>0</v>
      </c>
      <c r="F7760" s="19" t="n">
        <v>38</v>
      </c>
    </row>
    <row r="7761" customFormat="false" ht="15" hidden="false" customHeight="false" outlineLevel="0" collapsed="false">
      <c r="A7761" s="8" t="s">
        <v>352</v>
      </c>
      <c r="B7761" s="8" t="s">
        <v>353</v>
      </c>
      <c r="C7761" s="8" t="s">
        <v>8105</v>
      </c>
      <c r="D7761" s="8" t="n">
        <v>2021</v>
      </c>
      <c r="E7761" s="19" t="n">
        <v>0</v>
      </c>
      <c r="F7761" s="19" t="n">
        <v>38</v>
      </c>
    </row>
    <row r="7762" customFormat="false" ht="15" hidden="false" customHeight="false" outlineLevel="0" collapsed="false">
      <c r="A7762" s="8" t="s">
        <v>352</v>
      </c>
      <c r="B7762" s="8" t="s">
        <v>353</v>
      </c>
      <c r="C7762" s="8" t="s">
        <v>8106</v>
      </c>
      <c r="D7762" s="8" t="n">
        <v>2021</v>
      </c>
      <c r="E7762" s="19" t="n">
        <v>0</v>
      </c>
      <c r="F7762" s="19" t="n">
        <v>39</v>
      </c>
    </row>
    <row r="7763" customFormat="false" ht="15" hidden="false" customHeight="false" outlineLevel="0" collapsed="false">
      <c r="A7763" s="8" t="s">
        <v>352</v>
      </c>
      <c r="B7763" s="8" t="s">
        <v>353</v>
      </c>
      <c r="C7763" s="8" t="s">
        <v>8107</v>
      </c>
      <c r="D7763" s="8" t="n">
        <v>2021</v>
      </c>
      <c r="F7763" s="19" t="n">
        <v>40</v>
      </c>
    </row>
    <row r="7764" customFormat="false" ht="15" hidden="false" customHeight="false" outlineLevel="0" collapsed="false">
      <c r="A7764" s="8" t="s">
        <v>352</v>
      </c>
      <c r="B7764" s="8" t="s">
        <v>353</v>
      </c>
      <c r="C7764" s="8" t="s">
        <v>8108</v>
      </c>
      <c r="D7764" s="8" t="n">
        <v>2021</v>
      </c>
      <c r="E7764" s="19" t="n">
        <v>0</v>
      </c>
      <c r="F7764" s="19" t="n">
        <v>39</v>
      </c>
    </row>
    <row r="7765" customFormat="false" ht="15" hidden="false" customHeight="false" outlineLevel="0" collapsed="false">
      <c r="A7765" s="8" t="s">
        <v>352</v>
      </c>
      <c r="B7765" s="8" t="s">
        <v>353</v>
      </c>
      <c r="C7765" s="8" t="s">
        <v>8109</v>
      </c>
      <c r="D7765" s="8" t="n">
        <v>2021</v>
      </c>
      <c r="E7765" s="19" t="n">
        <v>4.064</v>
      </c>
      <c r="F7765" s="19" t="n">
        <v>38</v>
      </c>
    </row>
    <row r="7766" customFormat="false" ht="15" hidden="false" customHeight="false" outlineLevel="0" collapsed="false">
      <c r="A7766" s="8" t="s">
        <v>352</v>
      </c>
      <c r="B7766" s="8" t="s">
        <v>353</v>
      </c>
      <c r="C7766" s="8" t="s">
        <v>8110</v>
      </c>
      <c r="D7766" s="8" t="n">
        <v>2021</v>
      </c>
      <c r="E7766" s="19" t="n">
        <v>0</v>
      </c>
      <c r="F7766" s="19" t="n">
        <v>38</v>
      </c>
    </row>
    <row r="7767" customFormat="false" ht="15" hidden="false" customHeight="false" outlineLevel="0" collapsed="false">
      <c r="A7767" s="8" t="s">
        <v>352</v>
      </c>
      <c r="B7767" s="8" t="s">
        <v>353</v>
      </c>
      <c r="C7767" s="8" t="s">
        <v>8111</v>
      </c>
      <c r="D7767" s="8" t="n">
        <v>2021</v>
      </c>
      <c r="E7767" s="19" t="n">
        <v>0</v>
      </c>
      <c r="F7767" s="19" t="n">
        <v>39</v>
      </c>
    </row>
    <row r="7768" customFormat="false" ht="15" hidden="false" customHeight="false" outlineLevel="0" collapsed="false">
      <c r="A7768" s="8" t="s">
        <v>352</v>
      </c>
      <c r="B7768" s="8" t="s">
        <v>353</v>
      </c>
      <c r="C7768" s="8" t="s">
        <v>8112</v>
      </c>
      <c r="D7768" s="8" t="n">
        <v>2021</v>
      </c>
      <c r="E7768" s="19" t="n">
        <v>0</v>
      </c>
      <c r="F7768" s="19" t="n">
        <v>39</v>
      </c>
    </row>
    <row r="7769" customFormat="false" ht="15" hidden="false" customHeight="false" outlineLevel="0" collapsed="false">
      <c r="A7769" s="8" t="s">
        <v>352</v>
      </c>
      <c r="B7769" s="8" t="s">
        <v>353</v>
      </c>
      <c r="C7769" s="8" t="s">
        <v>8113</v>
      </c>
      <c r="D7769" s="8" t="n">
        <v>2021</v>
      </c>
      <c r="E7769" s="19" t="n">
        <v>0</v>
      </c>
      <c r="F7769" s="19" t="n">
        <v>39</v>
      </c>
    </row>
    <row r="7770" customFormat="false" ht="15" hidden="false" customHeight="false" outlineLevel="0" collapsed="false">
      <c r="A7770" s="8" t="s">
        <v>352</v>
      </c>
      <c r="B7770" s="8" t="s">
        <v>353</v>
      </c>
      <c r="C7770" s="8" t="s">
        <v>8114</v>
      </c>
      <c r="D7770" s="8" t="n">
        <v>2021</v>
      </c>
      <c r="E7770" s="19" t="n">
        <v>0</v>
      </c>
      <c r="F7770" s="19" t="n">
        <v>39</v>
      </c>
    </row>
    <row r="7771" customFormat="false" ht="15" hidden="false" customHeight="false" outlineLevel="0" collapsed="false">
      <c r="A7771" s="8" t="s">
        <v>352</v>
      </c>
      <c r="B7771" s="8" t="s">
        <v>353</v>
      </c>
      <c r="C7771" s="8" t="s">
        <v>8115</v>
      </c>
      <c r="D7771" s="8" t="n">
        <v>2021</v>
      </c>
      <c r="E7771" s="19" t="n">
        <v>0</v>
      </c>
      <c r="F7771" s="19" t="n">
        <v>40</v>
      </c>
    </row>
    <row r="7772" customFormat="false" ht="15" hidden="false" customHeight="false" outlineLevel="0" collapsed="false">
      <c r="A7772" s="8" t="s">
        <v>352</v>
      </c>
      <c r="B7772" s="8" t="s">
        <v>353</v>
      </c>
      <c r="C7772" s="8" t="s">
        <v>8116</v>
      </c>
      <c r="D7772" s="8" t="n">
        <v>2021</v>
      </c>
      <c r="E7772" s="19" t="n">
        <v>0</v>
      </c>
      <c r="F7772" s="19" t="n">
        <v>40</v>
      </c>
    </row>
    <row r="7773" customFormat="false" ht="15" hidden="false" customHeight="false" outlineLevel="0" collapsed="false">
      <c r="A7773" s="8" t="s">
        <v>352</v>
      </c>
      <c r="B7773" s="8" t="s">
        <v>353</v>
      </c>
      <c r="C7773" s="8" t="s">
        <v>8117</v>
      </c>
      <c r="D7773" s="8" t="n">
        <v>2021</v>
      </c>
      <c r="E7773" s="19" t="n">
        <v>0</v>
      </c>
      <c r="F7773" s="19" t="n">
        <v>40</v>
      </c>
    </row>
    <row r="7774" customFormat="false" ht="15" hidden="false" customHeight="false" outlineLevel="0" collapsed="false">
      <c r="A7774" s="8" t="s">
        <v>352</v>
      </c>
      <c r="B7774" s="8" t="s">
        <v>353</v>
      </c>
      <c r="C7774" s="8" t="s">
        <v>8118</v>
      </c>
      <c r="D7774" s="8" t="n">
        <v>2021</v>
      </c>
      <c r="E7774" s="19" t="n">
        <v>0</v>
      </c>
      <c r="F7774" s="19" t="n">
        <v>40</v>
      </c>
    </row>
    <row r="7775" customFormat="false" ht="15" hidden="false" customHeight="false" outlineLevel="0" collapsed="false">
      <c r="A7775" s="8" t="s">
        <v>352</v>
      </c>
      <c r="B7775" s="8" t="s">
        <v>353</v>
      </c>
      <c r="C7775" s="8" t="s">
        <v>8119</v>
      </c>
      <c r="D7775" s="8" t="n">
        <v>2021</v>
      </c>
      <c r="E7775" s="19" t="n">
        <v>0</v>
      </c>
      <c r="F7775" s="19" t="n">
        <v>41</v>
      </c>
    </row>
    <row r="7776" customFormat="false" ht="15" hidden="false" customHeight="false" outlineLevel="0" collapsed="false">
      <c r="A7776" s="8" t="s">
        <v>352</v>
      </c>
      <c r="B7776" s="8" t="s">
        <v>353</v>
      </c>
      <c r="C7776" s="8" t="s">
        <v>8120</v>
      </c>
      <c r="D7776" s="8" t="n">
        <v>2021</v>
      </c>
      <c r="E7776" s="19" t="n">
        <v>3.048</v>
      </c>
      <c r="F7776" s="19" t="n">
        <v>39</v>
      </c>
    </row>
    <row r="7777" customFormat="false" ht="15" hidden="false" customHeight="false" outlineLevel="0" collapsed="false">
      <c r="A7777" s="8" t="s">
        <v>352</v>
      </c>
      <c r="B7777" s="8" t="s">
        <v>353</v>
      </c>
      <c r="C7777" s="8" t="s">
        <v>8121</v>
      </c>
      <c r="D7777" s="8" t="n">
        <v>2021</v>
      </c>
      <c r="E7777" s="19" t="n">
        <v>58.928</v>
      </c>
      <c r="F7777" s="19" t="n">
        <v>34</v>
      </c>
    </row>
    <row r="7778" customFormat="false" ht="15" hidden="false" customHeight="false" outlineLevel="0" collapsed="false">
      <c r="A7778" s="8" t="s">
        <v>352</v>
      </c>
      <c r="B7778" s="8" t="s">
        <v>353</v>
      </c>
      <c r="C7778" s="8" t="s">
        <v>8122</v>
      </c>
      <c r="D7778" s="8" t="n">
        <v>2021</v>
      </c>
      <c r="E7778" s="19" t="n">
        <v>36.068</v>
      </c>
      <c r="F7778" s="19" t="n">
        <v>33</v>
      </c>
    </row>
    <row r="7779" customFormat="false" ht="15" hidden="false" customHeight="false" outlineLevel="0" collapsed="false">
      <c r="A7779" s="8" t="s">
        <v>352</v>
      </c>
      <c r="B7779" s="8" t="s">
        <v>353</v>
      </c>
      <c r="C7779" s="8" t="s">
        <v>8123</v>
      </c>
      <c r="D7779" s="8" t="n">
        <v>2021</v>
      </c>
      <c r="E7779" s="19" t="n">
        <v>0.508</v>
      </c>
      <c r="F7779" s="19" t="n">
        <v>31</v>
      </c>
    </row>
    <row r="7780" customFormat="false" ht="15" hidden="false" customHeight="false" outlineLevel="0" collapsed="false">
      <c r="A7780" s="8" t="s">
        <v>352</v>
      </c>
      <c r="B7780" s="8" t="s">
        <v>353</v>
      </c>
      <c r="C7780" s="8" t="s">
        <v>8124</v>
      </c>
      <c r="D7780" s="8" t="n">
        <v>2021</v>
      </c>
      <c r="E7780" s="19" t="n">
        <v>0</v>
      </c>
      <c r="F7780" s="19" t="n">
        <v>30.6111111111111</v>
      </c>
    </row>
    <row r="7781" customFormat="false" ht="15" hidden="false" customHeight="false" outlineLevel="0" collapsed="false">
      <c r="A7781" s="8" t="s">
        <v>352</v>
      </c>
      <c r="B7781" s="8" t="s">
        <v>353</v>
      </c>
      <c r="C7781" s="8" t="s">
        <v>8125</v>
      </c>
      <c r="D7781" s="8" t="n">
        <v>2021</v>
      </c>
      <c r="E7781" s="19" t="n">
        <v>3.048</v>
      </c>
      <c r="F7781" s="19" t="n">
        <v>31</v>
      </c>
    </row>
    <row r="7782" customFormat="false" ht="15" hidden="false" customHeight="false" outlineLevel="0" collapsed="false">
      <c r="A7782" s="8" t="s">
        <v>352</v>
      </c>
      <c r="B7782" s="8" t="s">
        <v>353</v>
      </c>
      <c r="C7782" s="8" t="s">
        <v>8126</v>
      </c>
      <c r="D7782" s="8" t="n">
        <v>2021</v>
      </c>
      <c r="E7782" s="19" t="n">
        <v>5.08</v>
      </c>
      <c r="F7782" s="19" t="n">
        <v>33</v>
      </c>
    </row>
    <row r="7783" customFormat="false" ht="15" hidden="false" customHeight="false" outlineLevel="0" collapsed="false">
      <c r="A7783" s="8" t="s">
        <v>352</v>
      </c>
      <c r="B7783" s="8" t="s">
        <v>353</v>
      </c>
      <c r="C7783" s="8" t="s">
        <v>8127</v>
      </c>
      <c r="D7783" s="8" t="n">
        <v>2021</v>
      </c>
      <c r="E7783" s="19" t="n">
        <v>28.956</v>
      </c>
      <c r="F7783" s="19" t="n">
        <v>35</v>
      </c>
    </row>
    <row r="7784" customFormat="false" ht="15" hidden="false" customHeight="false" outlineLevel="0" collapsed="false">
      <c r="A7784" s="8" t="s">
        <v>352</v>
      </c>
      <c r="B7784" s="8" t="s">
        <v>353</v>
      </c>
      <c r="C7784" s="8" t="s">
        <v>8128</v>
      </c>
      <c r="D7784" s="8" t="n">
        <v>2021</v>
      </c>
      <c r="E7784" s="19" t="n">
        <v>0</v>
      </c>
      <c r="F7784" s="19" t="n">
        <v>33</v>
      </c>
    </row>
    <row r="7785" customFormat="false" ht="15" hidden="false" customHeight="false" outlineLevel="0" collapsed="false">
      <c r="A7785" s="8" t="s">
        <v>352</v>
      </c>
      <c r="B7785" s="8" t="s">
        <v>353</v>
      </c>
      <c r="C7785" s="8" t="s">
        <v>8129</v>
      </c>
      <c r="D7785" s="8" t="n">
        <v>2021</v>
      </c>
      <c r="E7785" s="19" t="n">
        <v>0</v>
      </c>
      <c r="F7785" s="19" t="n">
        <v>35.6111111111111</v>
      </c>
    </row>
    <row r="7786" customFormat="false" ht="15" hidden="false" customHeight="false" outlineLevel="0" collapsed="false">
      <c r="A7786" s="8" t="s">
        <v>352</v>
      </c>
      <c r="B7786" s="8" t="s">
        <v>353</v>
      </c>
      <c r="C7786" s="8" t="s">
        <v>8130</v>
      </c>
      <c r="D7786" s="8" t="n">
        <v>2021</v>
      </c>
      <c r="E7786" s="19" t="n">
        <v>0</v>
      </c>
      <c r="F7786" s="19" t="n">
        <v>36</v>
      </c>
    </row>
    <row r="7787" customFormat="false" ht="15" hidden="false" customHeight="false" outlineLevel="0" collapsed="false">
      <c r="A7787" s="8" t="s">
        <v>352</v>
      </c>
      <c r="B7787" s="8" t="s">
        <v>353</v>
      </c>
      <c r="C7787" s="8" t="s">
        <v>8131</v>
      </c>
      <c r="D7787" s="8" t="n">
        <v>2021</v>
      </c>
      <c r="F7787" s="19" t="n">
        <v>37</v>
      </c>
    </row>
    <row r="7788" customFormat="false" ht="15" hidden="false" customHeight="false" outlineLevel="0" collapsed="false">
      <c r="A7788" s="8" t="s">
        <v>352</v>
      </c>
      <c r="B7788" s="8" t="s">
        <v>353</v>
      </c>
      <c r="C7788" s="8" t="s">
        <v>8132</v>
      </c>
      <c r="D7788" s="8" t="n">
        <v>2021</v>
      </c>
      <c r="E7788" s="19" t="n">
        <v>0</v>
      </c>
      <c r="F7788" s="19" t="n">
        <v>35</v>
      </c>
    </row>
    <row r="7789" customFormat="false" ht="15" hidden="false" customHeight="false" outlineLevel="0" collapsed="false">
      <c r="A7789" s="8" t="s">
        <v>352</v>
      </c>
      <c r="B7789" s="8" t="s">
        <v>353</v>
      </c>
      <c r="C7789" s="8" t="s">
        <v>8133</v>
      </c>
      <c r="D7789" s="8" t="n">
        <v>2021</v>
      </c>
      <c r="E7789" s="19" t="n">
        <v>9.906</v>
      </c>
      <c r="F7789" s="19" t="n">
        <v>36.6111111111111</v>
      </c>
    </row>
    <row r="7790" customFormat="false" ht="15" hidden="false" customHeight="false" outlineLevel="0" collapsed="false">
      <c r="A7790" s="8" t="s">
        <v>352</v>
      </c>
      <c r="B7790" s="8" t="s">
        <v>353</v>
      </c>
      <c r="C7790" s="8" t="s">
        <v>8134</v>
      </c>
      <c r="D7790" s="8" t="n">
        <v>2021</v>
      </c>
      <c r="E7790" s="19" t="n">
        <v>0</v>
      </c>
      <c r="F7790" s="19" t="n">
        <v>36.7777777777778</v>
      </c>
    </row>
    <row r="7791" customFormat="false" ht="15" hidden="false" customHeight="false" outlineLevel="0" collapsed="false">
      <c r="A7791" s="8" t="s">
        <v>352</v>
      </c>
      <c r="B7791" s="8" t="s">
        <v>353</v>
      </c>
      <c r="C7791" s="8" t="s">
        <v>8135</v>
      </c>
      <c r="D7791" s="8" t="n">
        <v>2021</v>
      </c>
      <c r="E7791" s="19" t="n">
        <v>0</v>
      </c>
      <c r="F7791" s="19" t="n">
        <v>36.3888888888889</v>
      </c>
    </row>
    <row r="7792" customFormat="false" ht="15" hidden="false" customHeight="false" outlineLevel="0" collapsed="false">
      <c r="A7792" s="8" t="s">
        <v>352</v>
      </c>
      <c r="B7792" s="8" t="s">
        <v>353</v>
      </c>
      <c r="C7792" s="8" t="s">
        <v>8136</v>
      </c>
      <c r="D7792" s="8" t="n">
        <v>2021</v>
      </c>
      <c r="E7792" s="19" t="n">
        <v>0</v>
      </c>
      <c r="F7792" s="19" t="n">
        <v>36.7777777777778</v>
      </c>
    </row>
    <row r="7793" customFormat="false" ht="15" hidden="false" customHeight="false" outlineLevel="0" collapsed="false">
      <c r="A7793" s="8" t="s">
        <v>352</v>
      </c>
      <c r="B7793" s="8" t="s">
        <v>353</v>
      </c>
      <c r="C7793" s="8" t="s">
        <v>8137</v>
      </c>
      <c r="D7793" s="8" t="n">
        <v>2021</v>
      </c>
      <c r="F7793" s="19" t="n">
        <v>36.6111111111111</v>
      </c>
    </row>
    <row r="7794" customFormat="false" ht="15" hidden="false" customHeight="false" outlineLevel="0" collapsed="false">
      <c r="A7794" s="8" t="s">
        <v>352</v>
      </c>
      <c r="B7794" s="8" t="s">
        <v>353</v>
      </c>
      <c r="C7794" s="8" t="s">
        <v>8138</v>
      </c>
      <c r="D7794" s="8" t="n">
        <v>2021</v>
      </c>
      <c r="E7794" s="19" t="n">
        <v>0</v>
      </c>
      <c r="F7794" s="19" t="n">
        <v>38</v>
      </c>
    </row>
    <row r="7795" customFormat="false" ht="15" hidden="false" customHeight="false" outlineLevel="0" collapsed="false">
      <c r="A7795" s="8" t="s">
        <v>352</v>
      </c>
      <c r="B7795" s="8" t="s">
        <v>353</v>
      </c>
      <c r="C7795" s="8" t="s">
        <v>8139</v>
      </c>
      <c r="D7795" s="8" t="n">
        <v>2021</v>
      </c>
      <c r="E7795" s="19" t="n">
        <v>0</v>
      </c>
      <c r="F7795" s="19" t="n">
        <v>37.3888888888889</v>
      </c>
    </row>
    <row r="7796" customFormat="false" ht="15" hidden="false" customHeight="false" outlineLevel="0" collapsed="false">
      <c r="A7796" s="8" t="s">
        <v>352</v>
      </c>
      <c r="B7796" s="8" t="s">
        <v>353</v>
      </c>
      <c r="C7796" s="8" t="s">
        <v>8140</v>
      </c>
      <c r="D7796" s="8" t="n">
        <v>2021</v>
      </c>
      <c r="E7796" s="19" t="n">
        <v>0</v>
      </c>
      <c r="F7796" s="19" t="n">
        <v>38.2222222222222</v>
      </c>
    </row>
    <row r="7797" customFormat="false" ht="15" hidden="false" customHeight="false" outlineLevel="0" collapsed="false">
      <c r="A7797" s="8" t="s">
        <v>352</v>
      </c>
      <c r="B7797" s="8" t="s">
        <v>353</v>
      </c>
      <c r="C7797" s="8" t="s">
        <v>8141</v>
      </c>
      <c r="D7797" s="8" t="n">
        <v>2021</v>
      </c>
      <c r="E7797" s="19" t="n">
        <v>0</v>
      </c>
      <c r="F7797" s="19" t="n">
        <v>38</v>
      </c>
    </row>
    <row r="7798" customFormat="false" ht="15" hidden="false" customHeight="false" outlineLevel="0" collapsed="false">
      <c r="A7798" s="8" t="s">
        <v>352</v>
      </c>
      <c r="B7798" s="8" t="s">
        <v>353</v>
      </c>
      <c r="C7798" s="8" t="s">
        <v>8142</v>
      </c>
      <c r="D7798" s="8" t="n">
        <v>2021</v>
      </c>
      <c r="E7798" s="19" t="n">
        <v>0</v>
      </c>
      <c r="F7798" s="19" t="n">
        <v>37.3888888888889</v>
      </c>
    </row>
    <row r="7799" customFormat="false" ht="15" hidden="false" customHeight="false" outlineLevel="0" collapsed="false">
      <c r="A7799" s="8" t="s">
        <v>352</v>
      </c>
      <c r="B7799" s="8" t="s">
        <v>353</v>
      </c>
      <c r="C7799" s="8" t="s">
        <v>8143</v>
      </c>
      <c r="D7799" s="8" t="n">
        <v>2021</v>
      </c>
      <c r="E7799" s="19" t="n">
        <v>0</v>
      </c>
      <c r="F7799" s="19" t="n">
        <v>37</v>
      </c>
    </row>
    <row r="7800" customFormat="false" ht="15" hidden="false" customHeight="false" outlineLevel="0" collapsed="false">
      <c r="A7800" s="8" t="s">
        <v>352</v>
      </c>
      <c r="B7800" s="8" t="s">
        <v>353</v>
      </c>
      <c r="C7800" s="8" t="s">
        <v>8144</v>
      </c>
      <c r="D7800" s="8" t="n">
        <v>2021</v>
      </c>
      <c r="F7800" s="19" t="n">
        <v>39</v>
      </c>
    </row>
    <row r="7801" customFormat="false" ht="15" hidden="false" customHeight="false" outlineLevel="0" collapsed="false">
      <c r="A7801" s="8" t="s">
        <v>352</v>
      </c>
      <c r="B7801" s="8" t="s">
        <v>353</v>
      </c>
      <c r="C7801" s="8" t="s">
        <v>8145</v>
      </c>
      <c r="D7801" s="8" t="n">
        <v>2021</v>
      </c>
      <c r="E7801" s="19" t="n">
        <v>0.508</v>
      </c>
      <c r="F7801" s="19" t="n">
        <v>37</v>
      </c>
    </row>
    <row r="7802" customFormat="false" ht="15" hidden="false" customHeight="false" outlineLevel="0" collapsed="false">
      <c r="A7802" s="8" t="s">
        <v>352</v>
      </c>
      <c r="B7802" s="8" t="s">
        <v>353</v>
      </c>
      <c r="C7802" s="8" t="s">
        <v>8146</v>
      </c>
      <c r="D7802" s="8" t="n">
        <v>2021</v>
      </c>
      <c r="E7802" s="19" t="n">
        <v>75.946</v>
      </c>
      <c r="F7802" s="19" t="n">
        <v>36</v>
      </c>
    </row>
    <row r="7803" customFormat="false" ht="15" hidden="false" customHeight="false" outlineLevel="0" collapsed="false">
      <c r="A7803" s="8" t="s">
        <v>352</v>
      </c>
      <c r="B7803" s="8" t="s">
        <v>353</v>
      </c>
      <c r="C7803" s="8" t="s">
        <v>8147</v>
      </c>
      <c r="D7803" s="8" t="n">
        <v>2021</v>
      </c>
      <c r="E7803" s="19" t="n">
        <v>4.064</v>
      </c>
      <c r="F7803" s="19" t="n">
        <v>35</v>
      </c>
    </row>
    <row r="7804" customFormat="false" ht="15" hidden="false" customHeight="false" outlineLevel="0" collapsed="false">
      <c r="A7804" s="8" t="s">
        <v>352</v>
      </c>
      <c r="B7804" s="8" t="s">
        <v>353</v>
      </c>
      <c r="C7804" s="8" t="s">
        <v>8148</v>
      </c>
      <c r="D7804" s="8" t="n">
        <v>2021</v>
      </c>
      <c r="E7804" s="19" t="n">
        <v>7.112</v>
      </c>
      <c r="F7804" s="19" t="n">
        <v>35</v>
      </c>
    </row>
    <row r="7805" customFormat="false" ht="15" hidden="false" customHeight="false" outlineLevel="0" collapsed="false">
      <c r="A7805" s="8" t="s">
        <v>352</v>
      </c>
      <c r="B7805" s="8" t="s">
        <v>353</v>
      </c>
      <c r="C7805" s="8" t="s">
        <v>8149</v>
      </c>
      <c r="D7805" s="8" t="n">
        <v>2021</v>
      </c>
      <c r="E7805" s="19" t="n">
        <v>0</v>
      </c>
      <c r="F7805" s="19" t="n">
        <v>35.2222222222222</v>
      </c>
    </row>
    <row r="7806" customFormat="false" ht="15" hidden="false" customHeight="false" outlineLevel="0" collapsed="false">
      <c r="A7806" s="8" t="s">
        <v>352</v>
      </c>
      <c r="B7806" s="8" t="s">
        <v>353</v>
      </c>
      <c r="C7806" s="8" t="s">
        <v>8150</v>
      </c>
      <c r="D7806" s="8" t="n">
        <v>2021</v>
      </c>
      <c r="E7806" s="19" t="n">
        <v>3.048</v>
      </c>
      <c r="F7806" s="19" t="n">
        <v>34.2222222222222</v>
      </c>
    </row>
    <row r="7807" customFormat="false" ht="15" hidden="false" customHeight="false" outlineLevel="0" collapsed="false">
      <c r="A7807" s="8" t="s">
        <v>352</v>
      </c>
      <c r="B7807" s="8" t="s">
        <v>353</v>
      </c>
      <c r="C7807" s="8" t="s">
        <v>8151</v>
      </c>
      <c r="D7807" s="8" t="n">
        <v>2021</v>
      </c>
      <c r="E7807" s="19" t="n">
        <v>0.508</v>
      </c>
      <c r="F7807" s="19" t="n">
        <v>35</v>
      </c>
    </row>
    <row r="7808" customFormat="false" ht="15" hidden="false" customHeight="false" outlineLevel="0" collapsed="false">
      <c r="A7808" s="8" t="s">
        <v>352</v>
      </c>
      <c r="B7808" s="8" t="s">
        <v>353</v>
      </c>
      <c r="C7808" s="8" t="s">
        <v>8152</v>
      </c>
      <c r="D7808" s="8" t="n">
        <v>2021</v>
      </c>
      <c r="E7808" s="19" t="n">
        <v>0</v>
      </c>
      <c r="F7808" s="19" t="n">
        <v>33</v>
      </c>
    </row>
    <row r="7809" customFormat="false" ht="15" hidden="false" customHeight="false" outlineLevel="0" collapsed="false">
      <c r="A7809" s="8" t="s">
        <v>352</v>
      </c>
      <c r="B7809" s="8" t="s">
        <v>353</v>
      </c>
      <c r="C7809" s="8" t="s">
        <v>8153</v>
      </c>
      <c r="D7809" s="8" t="n">
        <v>2021</v>
      </c>
      <c r="E7809" s="19" t="n">
        <v>4.064</v>
      </c>
      <c r="F7809" s="19" t="n">
        <v>34</v>
      </c>
    </row>
    <row r="7810" customFormat="false" ht="15" hidden="false" customHeight="false" outlineLevel="0" collapsed="false">
      <c r="A7810" s="8" t="s">
        <v>352</v>
      </c>
      <c r="B7810" s="8" t="s">
        <v>353</v>
      </c>
      <c r="C7810" s="8" t="s">
        <v>8154</v>
      </c>
      <c r="D7810" s="8" t="n">
        <v>2021</v>
      </c>
      <c r="E7810" s="19" t="n">
        <v>5.08</v>
      </c>
      <c r="F7810" s="19" t="n">
        <v>31</v>
      </c>
    </row>
    <row r="7811" customFormat="false" ht="15" hidden="false" customHeight="false" outlineLevel="0" collapsed="false">
      <c r="A7811" s="8" t="s">
        <v>352</v>
      </c>
      <c r="B7811" s="8" t="s">
        <v>353</v>
      </c>
      <c r="C7811" s="8" t="s">
        <v>8155</v>
      </c>
      <c r="D7811" s="8" t="n">
        <v>2021</v>
      </c>
      <c r="E7811" s="19" t="n">
        <v>4.064</v>
      </c>
      <c r="F7811" s="19" t="n">
        <v>33</v>
      </c>
    </row>
    <row r="7812" customFormat="false" ht="15" hidden="false" customHeight="false" outlineLevel="0" collapsed="false">
      <c r="A7812" s="8" t="s">
        <v>352</v>
      </c>
      <c r="B7812" s="8" t="s">
        <v>353</v>
      </c>
      <c r="C7812" s="8" t="s">
        <v>8156</v>
      </c>
      <c r="D7812" s="8" t="n">
        <v>2021</v>
      </c>
      <c r="E7812" s="19" t="n">
        <v>0.508</v>
      </c>
      <c r="F7812" s="19" t="n">
        <v>35</v>
      </c>
    </row>
    <row r="7813" customFormat="false" ht="15" hidden="false" customHeight="false" outlineLevel="0" collapsed="false">
      <c r="A7813" s="8" t="s">
        <v>352</v>
      </c>
      <c r="B7813" s="8" t="s">
        <v>353</v>
      </c>
      <c r="C7813" s="8" t="s">
        <v>8157</v>
      </c>
      <c r="D7813" s="8" t="n">
        <v>2021</v>
      </c>
      <c r="E7813" s="19" t="n">
        <v>0</v>
      </c>
      <c r="F7813" s="19" t="n">
        <v>33</v>
      </c>
    </row>
    <row r="7814" customFormat="false" ht="15" hidden="false" customHeight="false" outlineLevel="0" collapsed="false">
      <c r="A7814" s="8" t="s">
        <v>352</v>
      </c>
      <c r="B7814" s="8" t="s">
        <v>353</v>
      </c>
      <c r="C7814" s="8" t="s">
        <v>8158</v>
      </c>
      <c r="D7814" s="8" t="n">
        <v>2021</v>
      </c>
      <c r="E7814" s="19" t="n">
        <v>10.922</v>
      </c>
      <c r="F7814" s="19" t="n">
        <v>34</v>
      </c>
    </row>
    <row r="7815" customFormat="false" ht="15" hidden="false" customHeight="false" outlineLevel="0" collapsed="false">
      <c r="A7815" s="8" t="s">
        <v>352</v>
      </c>
      <c r="B7815" s="8" t="s">
        <v>353</v>
      </c>
      <c r="C7815" s="8" t="s">
        <v>8159</v>
      </c>
      <c r="D7815" s="8" t="n">
        <v>2021</v>
      </c>
      <c r="E7815" s="19" t="n">
        <v>22.098</v>
      </c>
      <c r="F7815" s="19" t="n">
        <v>29</v>
      </c>
    </row>
    <row r="7816" customFormat="false" ht="15" hidden="false" customHeight="false" outlineLevel="0" collapsed="false">
      <c r="A7816" s="8" t="s">
        <v>352</v>
      </c>
      <c r="B7816" s="8" t="s">
        <v>353</v>
      </c>
      <c r="C7816" s="8" t="s">
        <v>8160</v>
      </c>
      <c r="D7816" s="8" t="n">
        <v>2021</v>
      </c>
      <c r="E7816" s="19" t="n">
        <v>12.954</v>
      </c>
      <c r="F7816" s="19" t="n">
        <v>27.6111111111111</v>
      </c>
    </row>
    <row r="7817" customFormat="false" ht="15" hidden="false" customHeight="false" outlineLevel="0" collapsed="false">
      <c r="A7817" s="8" t="s">
        <v>352</v>
      </c>
      <c r="B7817" s="8" t="s">
        <v>353</v>
      </c>
      <c r="C7817" s="8" t="s">
        <v>8161</v>
      </c>
      <c r="D7817" s="8" t="n">
        <v>2021</v>
      </c>
      <c r="E7817" s="19" t="n">
        <v>2.032</v>
      </c>
      <c r="F7817" s="19" t="n">
        <v>30.2222222222222</v>
      </c>
    </row>
    <row r="7818" customFormat="false" ht="15" hidden="false" customHeight="false" outlineLevel="0" collapsed="false">
      <c r="A7818" s="8" t="s">
        <v>352</v>
      </c>
      <c r="B7818" s="8" t="s">
        <v>353</v>
      </c>
      <c r="C7818" s="8" t="s">
        <v>8162</v>
      </c>
      <c r="D7818" s="8" t="n">
        <v>2021</v>
      </c>
      <c r="E7818" s="19" t="n">
        <v>0</v>
      </c>
      <c r="F7818" s="19" t="n">
        <v>30.7777777777778</v>
      </c>
    </row>
    <row r="7819" customFormat="false" ht="15" hidden="false" customHeight="false" outlineLevel="0" collapsed="false">
      <c r="A7819" s="8" t="s">
        <v>352</v>
      </c>
      <c r="B7819" s="8" t="s">
        <v>353</v>
      </c>
      <c r="C7819" s="8" t="s">
        <v>8163</v>
      </c>
      <c r="D7819" s="8" t="n">
        <v>2021</v>
      </c>
      <c r="E7819" s="19" t="n">
        <v>0.254</v>
      </c>
      <c r="F7819" s="19" t="n">
        <v>28.7777777777778</v>
      </c>
    </row>
    <row r="7820" customFormat="false" ht="15" hidden="false" customHeight="false" outlineLevel="0" collapsed="false">
      <c r="A7820" s="8" t="s">
        <v>352</v>
      </c>
      <c r="B7820" s="8" t="s">
        <v>353</v>
      </c>
      <c r="C7820" s="8" t="s">
        <v>8164</v>
      </c>
      <c r="D7820" s="8" t="n">
        <v>2021</v>
      </c>
      <c r="E7820" s="19" t="n">
        <v>3.048</v>
      </c>
      <c r="F7820" s="19" t="n">
        <v>31</v>
      </c>
    </row>
    <row r="7821" customFormat="false" ht="15" hidden="false" customHeight="false" outlineLevel="0" collapsed="false">
      <c r="A7821" s="8" t="s">
        <v>352</v>
      </c>
      <c r="B7821" s="8" t="s">
        <v>353</v>
      </c>
      <c r="C7821" s="8" t="s">
        <v>8165</v>
      </c>
      <c r="D7821" s="8" t="n">
        <v>2021</v>
      </c>
      <c r="E7821" s="19" t="n">
        <v>3.048</v>
      </c>
      <c r="F7821" s="19" t="n">
        <v>31</v>
      </c>
    </row>
    <row r="7822" customFormat="false" ht="15" hidden="false" customHeight="false" outlineLevel="0" collapsed="false">
      <c r="A7822" s="8" t="s">
        <v>352</v>
      </c>
      <c r="B7822" s="8" t="s">
        <v>353</v>
      </c>
      <c r="C7822" s="8" t="s">
        <v>8166</v>
      </c>
      <c r="D7822" s="8" t="n">
        <v>2021</v>
      </c>
      <c r="E7822" s="19" t="n">
        <v>2.032</v>
      </c>
      <c r="F7822" s="19" t="n">
        <v>32</v>
      </c>
    </row>
    <row r="7823" customFormat="false" ht="15" hidden="false" customHeight="false" outlineLevel="0" collapsed="false">
      <c r="A7823" s="8" t="s">
        <v>352</v>
      </c>
      <c r="B7823" s="8" t="s">
        <v>353</v>
      </c>
      <c r="C7823" s="8" t="s">
        <v>8167</v>
      </c>
      <c r="D7823" s="8" t="n">
        <v>2021</v>
      </c>
      <c r="E7823" s="19" t="n">
        <v>0.254</v>
      </c>
      <c r="F7823" s="19" t="n">
        <v>31</v>
      </c>
    </row>
    <row r="7824" customFormat="false" ht="15" hidden="false" customHeight="false" outlineLevel="0" collapsed="false">
      <c r="A7824" s="8" t="s">
        <v>352</v>
      </c>
      <c r="B7824" s="8" t="s">
        <v>353</v>
      </c>
      <c r="C7824" s="8" t="s">
        <v>8168</v>
      </c>
      <c r="D7824" s="8" t="n">
        <v>2021</v>
      </c>
      <c r="E7824" s="19" t="n">
        <v>0.762</v>
      </c>
      <c r="F7824" s="19" t="n">
        <v>32</v>
      </c>
    </row>
    <row r="7825" customFormat="false" ht="15" hidden="false" customHeight="false" outlineLevel="0" collapsed="false">
      <c r="A7825" s="8" t="s">
        <v>352</v>
      </c>
      <c r="B7825" s="8" t="s">
        <v>353</v>
      </c>
      <c r="C7825" s="8" t="s">
        <v>8169</v>
      </c>
      <c r="D7825" s="8" t="n">
        <v>2021</v>
      </c>
      <c r="E7825" s="19" t="n">
        <v>0.762</v>
      </c>
      <c r="F7825" s="19" t="n">
        <v>32</v>
      </c>
    </row>
    <row r="7826" customFormat="false" ht="15" hidden="false" customHeight="false" outlineLevel="0" collapsed="false">
      <c r="A7826" s="8" t="s">
        <v>352</v>
      </c>
      <c r="B7826" s="8" t="s">
        <v>353</v>
      </c>
      <c r="C7826" s="8" t="s">
        <v>8170</v>
      </c>
      <c r="D7826" s="8" t="n">
        <v>2021</v>
      </c>
      <c r="E7826" s="19" t="n">
        <v>0</v>
      </c>
      <c r="F7826" s="19" t="n">
        <v>33</v>
      </c>
    </row>
    <row r="7827" customFormat="false" ht="15" hidden="false" customHeight="false" outlineLevel="0" collapsed="false">
      <c r="A7827" s="8" t="s">
        <v>352</v>
      </c>
      <c r="B7827" s="8" t="s">
        <v>353</v>
      </c>
      <c r="C7827" s="8" t="s">
        <v>8171</v>
      </c>
      <c r="D7827" s="8" t="n">
        <v>2021</v>
      </c>
      <c r="E7827" s="19" t="n">
        <v>0</v>
      </c>
      <c r="F7827" s="19" t="n">
        <v>34</v>
      </c>
    </row>
    <row r="7828" customFormat="false" ht="15" hidden="false" customHeight="false" outlineLevel="0" collapsed="false">
      <c r="A7828" s="8" t="s">
        <v>352</v>
      </c>
      <c r="B7828" s="8" t="s">
        <v>353</v>
      </c>
      <c r="C7828" s="8" t="s">
        <v>8172</v>
      </c>
      <c r="D7828" s="8" t="n">
        <v>2021</v>
      </c>
      <c r="E7828" s="19" t="n">
        <v>0</v>
      </c>
      <c r="F7828" s="19" t="n">
        <v>34.6111111111111</v>
      </c>
    </row>
    <row r="7829" customFormat="false" ht="15" hidden="false" customHeight="false" outlineLevel="0" collapsed="false">
      <c r="A7829" s="8" t="s">
        <v>352</v>
      </c>
      <c r="B7829" s="8" t="s">
        <v>353</v>
      </c>
      <c r="C7829" s="8" t="s">
        <v>8173</v>
      </c>
      <c r="D7829" s="8" t="n">
        <v>2021</v>
      </c>
      <c r="E7829" s="19" t="n">
        <v>0</v>
      </c>
      <c r="F7829" s="19" t="n">
        <v>36</v>
      </c>
    </row>
    <row r="7830" customFormat="false" ht="15" hidden="false" customHeight="false" outlineLevel="0" collapsed="false">
      <c r="A7830" s="8" t="s">
        <v>352</v>
      </c>
      <c r="B7830" s="8" t="s">
        <v>353</v>
      </c>
      <c r="C7830" s="8" t="s">
        <v>8174</v>
      </c>
      <c r="D7830" s="8" t="n">
        <v>2021</v>
      </c>
      <c r="E7830" s="19" t="n">
        <v>0</v>
      </c>
      <c r="F7830" s="19" t="n">
        <v>36</v>
      </c>
    </row>
    <row r="7831" customFormat="false" ht="15" hidden="false" customHeight="false" outlineLevel="0" collapsed="false">
      <c r="A7831" s="8" t="s">
        <v>352</v>
      </c>
      <c r="B7831" s="8" t="s">
        <v>353</v>
      </c>
      <c r="C7831" s="8" t="s">
        <v>8175</v>
      </c>
      <c r="D7831" s="8" t="n">
        <v>2021</v>
      </c>
      <c r="F7831" s="19" t="n">
        <v>35</v>
      </c>
    </row>
    <row r="7832" customFormat="false" ht="15" hidden="false" customHeight="false" outlineLevel="0" collapsed="false">
      <c r="A7832" s="8" t="s">
        <v>352</v>
      </c>
      <c r="B7832" s="8" t="s">
        <v>353</v>
      </c>
      <c r="C7832" s="8" t="s">
        <v>8176</v>
      </c>
      <c r="D7832" s="8" t="n">
        <v>2021</v>
      </c>
      <c r="E7832" s="19" t="n">
        <v>0.254</v>
      </c>
      <c r="F7832" s="19" t="n">
        <v>34</v>
      </c>
    </row>
    <row r="7833" customFormat="false" ht="15" hidden="false" customHeight="false" outlineLevel="0" collapsed="false">
      <c r="A7833" s="8" t="s">
        <v>352</v>
      </c>
      <c r="B7833" s="8" t="s">
        <v>353</v>
      </c>
      <c r="C7833" s="8" t="s">
        <v>8177</v>
      </c>
      <c r="D7833" s="8" t="n">
        <v>2021</v>
      </c>
      <c r="E7833" s="19" t="n">
        <v>1.016</v>
      </c>
      <c r="F7833" s="19" t="n">
        <v>35</v>
      </c>
    </row>
    <row r="7834" customFormat="false" ht="15" hidden="false" customHeight="false" outlineLevel="0" collapsed="false">
      <c r="A7834" s="8" t="s">
        <v>352</v>
      </c>
      <c r="B7834" s="8" t="s">
        <v>353</v>
      </c>
      <c r="C7834" s="8" t="s">
        <v>8178</v>
      </c>
      <c r="D7834" s="8" t="n">
        <v>2021</v>
      </c>
      <c r="E7834" s="19" t="n">
        <v>0</v>
      </c>
      <c r="F7834" s="19" t="n">
        <v>34</v>
      </c>
    </row>
    <row r="7835" customFormat="false" ht="15" hidden="false" customHeight="false" outlineLevel="0" collapsed="false">
      <c r="A7835" s="8" t="s">
        <v>352</v>
      </c>
      <c r="B7835" s="8" t="s">
        <v>353</v>
      </c>
      <c r="C7835" s="8" t="s">
        <v>8179</v>
      </c>
      <c r="D7835" s="8" t="n">
        <v>2021</v>
      </c>
      <c r="E7835" s="19" t="n">
        <v>0</v>
      </c>
      <c r="F7835" s="19" t="n">
        <v>35</v>
      </c>
    </row>
    <row r="7836" customFormat="false" ht="15" hidden="false" customHeight="false" outlineLevel="0" collapsed="false">
      <c r="A7836" s="8" t="s">
        <v>352</v>
      </c>
      <c r="B7836" s="8" t="s">
        <v>353</v>
      </c>
      <c r="C7836" s="8" t="s">
        <v>8180</v>
      </c>
      <c r="D7836" s="8" t="n">
        <v>2021</v>
      </c>
      <c r="E7836" s="19" t="n">
        <v>0</v>
      </c>
      <c r="F7836" s="19" t="n">
        <v>36</v>
      </c>
    </row>
    <row r="7837" customFormat="false" ht="15" hidden="false" customHeight="false" outlineLevel="0" collapsed="false">
      <c r="A7837" s="8" t="s">
        <v>352</v>
      </c>
      <c r="B7837" s="8" t="s">
        <v>353</v>
      </c>
      <c r="C7837" s="8" t="s">
        <v>8181</v>
      </c>
      <c r="D7837" s="8" t="n">
        <v>2021</v>
      </c>
      <c r="E7837" s="19" t="n">
        <v>0</v>
      </c>
      <c r="F7837" s="19" t="n">
        <v>36</v>
      </c>
    </row>
    <row r="7838" customFormat="false" ht="15" hidden="false" customHeight="false" outlineLevel="0" collapsed="false">
      <c r="A7838" s="8" t="s">
        <v>352</v>
      </c>
      <c r="B7838" s="8" t="s">
        <v>353</v>
      </c>
      <c r="C7838" s="8" t="s">
        <v>8182</v>
      </c>
      <c r="D7838" s="8" t="n">
        <v>2021</v>
      </c>
      <c r="F7838" s="19" t="n">
        <v>37</v>
      </c>
    </row>
    <row r="7839" customFormat="false" ht="15" hidden="false" customHeight="false" outlineLevel="0" collapsed="false">
      <c r="A7839" s="8" t="s">
        <v>352</v>
      </c>
      <c r="B7839" s="8" t="s">
        <v>353</v>
      </c>
      <c r="C7839" s="8" t="s">
        <v>8183</v>
      </c>
      <c r="D7839" s="8" t="n">
        <v>2021</v>
      </c>
      <c r="E7839" s="19" t="n">
        <v>22.098</v>
      </c>
      <c r="F7839" s="19" t="n">
        <v>33</v>
      </c>
    </row>
    <row r="7840" customFormat="false" ht="15" hidden="false" customHeight="false" outlineLevel="0" collapsed="false">
      <c r="A7840" s="8" t="s">
        <v>352</v>
      </c>
      <c r="B7840" s="8" t="s">
        <v>353</v>
      </c>
      <c r="C7840" s="8" t="s">
        <v>8184</v>
      </c>
      <c r="D7840" s="8" t="n">
        <v>2021</v>
      </c>
      <c r="E7840" s="19" t="n">
        <v>0</v>
      </c>
      <c r="F7840" s="19" t="n">
        <v>32</v>
      </c>
    </row>
    <row r="7841" customFormat="false" ht="15" hidden="false" customHeight="false" outlineLevel="0" collapsed="false">
      <c r="A7841" s="8" t="s">
        <v>352</v>
      </c>
      <c r="B7841" s="8" t="s">
        <v>353</v>
      </c>
      <c r="C7841" s="8" t="s">
        <v>8185</v>
      </c>
      <c r="D7841" s="8" t="n">
        <v>2021</v>
      </c>
      <c r="E7841" s="19" t="n">
        <v>1.016</v>
      </c>
      <c r="F7841" s="19" t="n">
        <v>29.6111111111111</v>
      </c>
    </row>
    <row r="7842" customFormat="false" ht="15" hidden="false" customHeight="false" outlineLevel="0" collapsed="false">
      <c r="A7842" s="8" t="s">
        <v>352</v>
      </c>
      <c r="B7842" s="8" t="s">
        <v>353</v>
      </c>
      <c r="C7842" s="8" t="s">
        <v>8186</v>
      </c>
      <c r="D7842" s="8" t="n">
        <v>2021</v>
      </c>
      <c r="E7842" s="19" t="n">
        <v>1.016</v>
      </c>
      <c r="F7842" s="19" t="n">
        <v>27.7777777777778</v>
      </c>
    </row>
    <row r="7843" customFormat="false" ht="15" hidden="false" customHeight="false" outlineLevel="0" collapsed="false">
      <c r="A7843" s="8" t="s">
        <v>352</v>
      </c>
      <c r="B7843" s="8" t="s">
        <v>353</v>
      </c>
      <c r="C7843" s="8" t="s">
        <v>8187</v>
      </c>
      <c r="D7843" s="8" t="n">
        <v>2021</v>
      </c>
      <c r="E7843" s="19" t="n">
        <v>1.016</v>
      </c>
      <c r="F7843" s="19" t="n">
        <v>32.2222222222222</v>
      </c>
    </row>
    <row r="7844" customFormat="false" ht="15" hidden="false" customHeight="false" outlineLevel="0" collapsed="false">
      <c r="A7844" s="8" t="s">
        <v>352</v>
      </c>
      <c r="B7844" s="8" t="s">
        <v>353</v>
      </c>
      <c r="C7844" s="8" t="s">
        <v>8188</v>
      </c>
      <c r="D7844" s="8" t="n">
        <v>2021</v>
      </c>
      <c r="E7844" s="19" t="n">
        <v>0.508</v>
      </c>
      <c r="F7844" s="19" t="n">
        <v>35.3888888888889</v>
      </c>
    </row>
    <row r="7845" customFormat="false" ht="15" hidden="false" customHeight="false" outlineLevel="0" collapsed="false">
      <c r="A7845" s="8" t="s">
        <v>352</v>
      </c>
      <c r="B7845" s="8" t="s">
        <v>353</v>
      </c>
      <c r="C7845" s="8" t="s">
        <v>8189</v>
      </c>
      <c r="D7845" s="8" t="n">
        <v>2021</v>
      </c>
      <c r="E7845" s="19" t="n">
        <v>0</v>
      </c>
      <c r="F7845" s="19" t="n">
        <v>34.3888888888889</v>
      </c>
    </row>
    <row r="7846" customFormat="false" ht="15" hidden="false" customHeight="false" outlineLevel="0" collapsed="false">
      <c r="A7846" s="8" t="s">
        <v>352</v>
      </c>
      <c r="B7846" s="8" t="s">
        <v>353</v>
      </c>
      <c r="C7846" s="8" t="s">
        <v>8190</v>
      </c>
      <c r="D7846" s="8" t="n">
        <v>2021</v>
      </c>
      <c r="E7846" s="19" t="n">
        <v>0</v>
      </c>
      <c r="F7846" s="19" t="n">
        <v>34.3888888888889</v>
      </c>
    </row>
    <row r="7847" customFormat="false" ht="15" hidden="false" customHeight="false" outlineLevel="0" collapsed="false">
      <c r="A7847" s="8" t="s">
        <v>352</v>
      </c>
      <c r="B7847" s="8" t="s">
        <v>353</v>
      </c>
      <c r="C7847" s="8" t="s">
        <v>8191</v>
      </c>
      <c r="D7847" s="8" t="n">
        <v>2021</v>
      </c>
      <c r="E7847" s="19" t="n">
        <v>0</v>
      </c>
      <c r="F7847" s="19" t="n">
        <v>34.3888888888889</v>
      </c>
    </row>
    <row r="7848" customFormat="false" ht="15" hidden="false" customHeight="false" outlineLevel="0" collapsed="false">
      <c r="A7848" s="8" t="s">
        <v>352</v>
      </c>
      <c r="B7848" s="8" t="s">
        <v>353</v>
      </c>
      <c r="C7848" s="8" t="s">
        <v>8192</v>
      </c>
      <c r="D7848" s="8" t="n">
        <v>2021</v>
      </c>
      <c r="E7848" s="19" t="n">
        <v>0</v>
      </c>
      <c r="F7848" s="19" t="n">
        <v>35</v>
      </c>
    </row>
    <row r="7849" customFormat="false" ht="15" hidden="false" customHeight="false" outlineLevel="0" collapsed="false">
      <c r="A7849" s="8" t="s">
        <v>352</v>
      </c>
      <c r="B7849" s="8" t="s">
        <v>353</v>
      </c>
      <c r="C7849" s="8" t="s">
        <v>8193</v>
      </c>
      <c r="D7849" s="8" t="n">
        <v>2021</v>
      </c>
      <c r="E7849" s="19" t="n">
        <v>0</v>
      </c>
      <c r="F7849" s="19" t="n">
        <v>35.2222222222222</v>
      </c>
    </row>
    <row r="7850" customFormat="false" ht="15" hidden="false" customHeight="false" outlineLevel="0" collapsed="false">
      <c r="A7850" s="8" t="s">
        <v>352</v>
      </c>
      <c r="B7850" s="8" t="s">
        <v>353</v>
      </c>
      <c r="C7850" s="8" t="s">
        <v>8194</v>
      </c>
      <c r="D7850" s="8" t="n">
        <v>2021</v>
      </c>
      <c r="E7850" s="19" t="n">
        <v>0</v>
      </c>
      <c r="F7850" s="19" t="n">
        <v>36.2222222222222</v>
      </c>
    </row>
    <row r="7851" customFormat="false" ht="15" hidden="false" customHeight="false" outlineLevel="0" collapsed="false">
      <c r="A7851" s="8" t="s">
        <v>352</v>
      </c>
      <c r="B7851" s="8" t="s">
        <v>353</v>
      </c>
      <c r="C7851" s="8" t="s">
        <v>8195</v>
      </c>
      <c r="D7851" s="8" t="n">
        <v>2021</v>
      </c>
      <c r="E7851" s="19" t="n">
        <v>16.002</v>
      </c>
      <c r="F7851" s="19" t="n">
        <v>34</v>
      </c>
    </row>
    <row r="7852" customFormat="false" ht="15" hidden="false" customHeight="false" outlineLevel="0" collapsed="false">
      <c r="A7852" s="8" t="s">
        <v>352</v>
      </c>
      <c r="B7852" s="8" t="s">
        <v>353</v>
      </c>
      <c r="C7852" s="8" t="s">
        <v>8196</v>
      </c>
      <c r="D7852" s="8" t="n">
        <v>2021</v>
      </c>
      <c r="E7852" s="19" t="n">
        <v>7.112</v>
      </c>
      <c r="F7852" s="19" t="n">
        <v>31</v>
      </c>
    </row>
    <row r="7853" customFormat="false" ht="15" hidden="false" customHeight="false" outlineLevel="0" collapsed="false">
      <c r="A7853" s="8" t="s">
        <v>352</v>
      </c>
      <c r="B7853" s="8" t="s">
        <v>353</v>
      </c>
      <c r="C7853" s="8" t="s">
        <v>8197</v>
      </c>
      <c r="D7853" s="8" t="n">
        <v>2021</v>
      </c>
      <c r="E7853" s="19" t="n">
        <v>3.048</v>
      </c>
      <c r="F7853" s="19" t="n">
        <v>34</v>
      </c>
    </row>
    <row r="7854" customFormat="false" ht="15" hidden="false" customHeight="false" outlineLevel="0" collapsed="false">
      <c r="A7854" s="8" t="s">
        <v>352</v>
      </c>
      <c r="B7854" s="8" t="s">
        <v>353</v>
      </c>
      <c r="C7854" s="8" t="s">
        <v>8198</v>
      </c>
      <c r="D7854" s="8" t="n">
        <v>2021</v>
      </c>
      <c r="E7854" s="19" t="n">
        <v>20.066</v>
      </c>
      <c r="F7854" s="19" t="n">
        <v>31</v>
      </c>
    </row>
    <row r="7855" customFormat="false" ht="15" hidden="false" customHeight="false" outlineLevel="0" collapsed="false">
      <c r="A7855" s="8" t="s">
        <v>352</v>
      </c>
      <c r="B7855" s="8" t="s">
        <v>353</v>
      </c>
      <c r="C7855" s="8" t="s">
        <v>8199</v>
      </c>
      <c r="D7855" s="8" t="n">
        <v>2021</v>
      </c>
      <c r="E7855" s="19" t="n">
        <v>5.08</v>
      </c>
      <c r="F7855" s="19" t="n">
        <v>32.6111111111111</v>
      </c>
    </row>
    <row r="7856" customFormat="false" ht="15" hidden="false" customHeight="false" outlineLevel="0" collapsed="false">
      <c r="A7856" s="8" t="s">
        <v>352</v>
      </c>
      <c r="B7856" s="8" t="s">
        <v>353</v>
      </c>
      <c r="C7856" s="8" t="s">
        <v>8200</v>
      </c>
      <c r="D7856" s="8" t="n">
        <v>2021</v>
      </c>
      <c r="E7856" s="19" t="n">
        <v>0.508</v>
      </c>
      <c r="F7856" s="19" t="n">
        <v>34</v>
      </c>
    </row>
    <row r="7857" customFormat="false" ht="15" hidden="false" customHeight="false" outlineLevel="0" collapsed="false">
      <c r="A7857" s="8" t="s">
        <v>352</v>
      </c>
      <c r="B7857" s="8" t="s">
        <v>353</v>
      </c>
      <c r="C7857" s="8" t="s">
        <v>8201</v>
      </c>
      <c r="D7857" s="8" t="n">
        <v>2021</v>
      </c>
      <c r="E7857" s="19" t="n">
        <v>0.508</v>
      </c>
      <c r="F7857" s="19" t="n">
        <v>33</v>
      </c>
    </row>
    <row r="7858" customFormat="false" ht="15" hidden="false" customHeight="false" outlineLevel="0" collapsed="false">
      <c r="A7858" s="8" t="s">
        <v>352</v>
      </c>
      <c r="B7858" s="8" t="s">
        <v>353</v>
      </c>
      <c r="C7858" s="8" t="s">
        <v>8202</v>
      </c>
      <c r="D7858" s="8" t="n">
        <v>2021</v>
      </c>
      <c r="E7858" s="19" t="n">
        <v>0</v>
      </c>
      <c r="F7858" s="19" t="n">
        <v>36</v>
      </c>
    </row>
    <row r="7859" customFormat="false" ht="15" hidden="false" customHeight="false" outlineLevel="0" collapsed="false">
      <c r="A7859" s="8" t="s">
        <v>352</v>
      </c>
      <c r="B7859" s="8" t="s">
        <v>353</v>
      </c>
      <c r="C7859" s="8" t="s">
        <v>8203</v>
      </c>
      <c r="D7859" s="8" t="n">
        <v>2021</v>
      </c>
      <c r="E7859" s="19" t="n">
        <v>1.016</v>
      </c>
      <c r="F7859" s="19" t="n">
        <v>35</v>
      </c>
    </row>
    <row r="7860" customFormat="false" ht="15" hidden="false" customHeight="false" outlineLevel="0" collapsed="false">
      <c r="A7860" s="8" t="s">
        <v>352</v>
      </c>
      <c r="B7860" s="8" t="s">
        <v>353</v>
      </c>
      <c r="C7860" s="8" t="s">
        <v>8204</v>
      </c>
      <c r="D7860" s="8" t="n">
        <v>2021</v>
      </c>
      <c r="E7860" s="19" t="n">
        <v>2.032</v>
      </c>
      <c r="F7860" s="19" t="n">
        <v>35</v>
      </c>
    </row>
    <row r="7861" customFormat="false" ht="15" hidden="false" customHeight="false" outlineLevel="0" collapsed="false">
      <c r="A7861" s="8" t="s">
        <v>352</v>
      </c>
      <c r="B7861" s="8" t="s">
        <v>353</v>
      </c>
      <c r="C7861" s="8" t="s">
        <v>8205</v>
      </c>
      <c r="D7861" s="8" t="n">
        <v>2021</v>
      </c>
      <c r="E7861" s="19" t="n">
        <v>13.97</v>
      </c>
      <c r="F7861" s="19" t="n">
        <v>30.3888888888889</v>
      </c>
    </row>
    <row r="7862" customFormat="false" ht="15" hidden="false" customHeight="false" outlineLevel="0" collapsed="false">
      <c r="A7862" s="8" t="s">
        <v>352</v>
      </c>
      <c r="B7862" s="8" t="s">
        <v>353</v>
      </c>
      <c r="C7862" s="8" t="s">
        <v>8206</v>
      </c>
      <c r="D7862" s="8" t="n">
        <v>2021</v>
      </c>
      <c r="E7862" s="19" t="n">
        <v>2.032</v>
      </c>
      <c r="F7862" s="19" t="n">
        <v>29.2222222222222</v>
      </c>
    </row>
    <row r="7863" customFormat="false" ht="15" hidden="false" customHeight="false" outlineLevel="0" collapsed="false">
      <c r="A7863" s="8" t="s">
        <v>352</v>
      </c>
      <c r="B7863" s="8" t="s">
        <v>353</v>
      </c>
      <c r="C7863" s="8" t="s">
        <v>8207</v>
      </c>
      <c r="D7863" s="8" t="n">
        <v>2021</v>
      </c>
      <c r="E7863" s="19" t="n">
        <v>8.89</v>
      </c>
      <c r="F7863" s="19" t="n">
        <v>30</v>
      </c>
    </row>
    <row r="7864" customFormat="false" ht="15" hidden="false" customHeight="false" outlineLevel="0" collapsed="false">
      <c r="A7864" s="8" t="s">
        <v>352</v>
      </c>
      <c r="B7864" s="8" t="s">
        <v>353</v>
      </c>
      <c r="C7864" s="8" t="s">
        <v>8208</v>
      </c>
      <c r="D7864" s="8" t="n">
        <v>2021</v>
      </c>
      <c r="E7864" s="19" t="n">
        <v>2.032</v>
      </c>
      <c r="F7864" s="19" t="n">
        <v>30</v>
      </c>
    </row>
    <row r="7865" customFormat="false" ht="15" hidden="false" customHeight="false" outlineLevel="0" collapsed="false">
      <c r="A7865" s="8" t="s">
        <v>352</v>
      </c>
      <c r="B7865" s="8" t="s">
        <v>353</v>
      </c>
      <c r="C7865" s="8" t="s">
        <v>8209</v>
      </c>
      <c r="D7865" s="8" t="n">
        <v>2021</v>
      </c>
      <c r="E7865" s="19" t="n">
        <v>13.97</v>
      </c>
      <c r="F7865" s="19" t="n">
        <v>33</v>
      </c>
    </row>
    <row r="7866" customFormat="false" ht="15" hidden="false" customHeight="false" outlineLevel="0" collapsed="false">
      <c r="A7866" s="8" t="s">
        <v>352</v>
      </c>
      <c r="B7866" s="8" t="s">
        <v>353</v>
      </c>
      <c r="C7866" s="8" t="s">
        <v>8210</v>
      </c>
      <c r="D7866" s="8" t="n">
        <v>2021</v>
      </c>
      <c r="E7866" s="19" t="n">
        <v>3.048</v>
      </c>
      <c r="F7866" s="19" t="n">
        <v>34</v>
      </c>
    </row>
    <row r="7867" customFormat="false" ht="15" hidden="false" customHeight="false" outlineLevel="0" collapsed="false">
      <c r="A7867" s="8" t="s">
        <v>352</v>
      </c>
      <c r="B7867" s="8" t="s">
        <v>353</v>
      </c>
      <c r="C7867" s="8" t="s">
        <v>8211</v>
      </c>
      <c r="D7867" s="8" t="n">
        <v>2021</v>
      </c>
      <c r="E7867" s="19" t="n">
        <v>24.892</v>
      </c>
      <c r="F7867" s="19" t="n">
        <v>31</v>
      </c>
    </row>
    <row r="7868" customFormat="false" ht="15" hidden="false" customHeight="false" outlineLevel="0" collapsed="false">
      <c r="A7868" s="8" t="s">
        <v>352</v>
      </c>
      <c r="B7868" s="8" t="s">
        <v>353</v>
      </c>
      <c r="C7868" s="8" t="s">
        <v>8212</v>
      </c>
      <c r="D7868" s="8" t="n">
        <v>2021</v>
      </c>
      <c r="E7868" s="19" t="n">
        <v>0</v>
      </c>
      <c r="F7868" s="19" t="n">
        <v>32</v>
      </c>
    </row>
    <row r="7869" customFormat="false" ht="15" hidden="false" customHeight="false" outlineLevel="0" collapsed="false">
      <c r="A7869" s="8" t="s">
        <v>352</v>
      </c>
      <c r="B7869" s="8" t="s">
        <v>353</v>
      </c>
      <c r="C7869" s="8" t="s">
        <v>8213</v>
      </c>
      <c r="D7869" s="8" t="n">
        <v>2021</v>
      </c>
      <c r="E7869" s="19" t="n">
        <v>1.016</v>
      </c>
      <c r="F7869" s="19" t="n">
        <v>31.3888888888889</v>
      </c>
    </row>
    <row r="7870" customFormat="false" ht="15" hidden="false" customHeight="false" outlineLevel="0" collapsed="false">
      <c r="A7870" s="8" t="s">
        <v>352</v>
      </c>
      <c r="B7870" s="8" t="s">
        <v>353</v>
      </c>
      <c r="C7870" s="8" t="s">
        <v>8214</v>
      </c>
      <c r="D7870" s="8" t="n">
        <v>2021</v>
      </c>
      <c r="E7870" s="19" t="n">
        <v>0.508</v>
      </c>
      <c r="F7870" s="19" t="n">
        <v>32</v>
      </c>
    </row>
    <row r="7871" customFormat="false" ht="15" hidden="false" customHeight="false" outlineLevel="0" collapsed="false">
      <c r="A7871" s="8" t="s">
        <v>352</v>
      </c>
      <c r="B7871" s="8" t="s">
        <v>353</v>
      </c>
      <c r="C7871" s="8" t="s">
        <v>8215</v>
      </c>
      <c r="D7871" s="8" t="n">
        <v>2021</v>
      </c>
      <c r="E7871" s="19" t="n">
        <v>2.032</v>
      </c>
      <c r="F7871" s="19" t="n">
        <v>31</v>
      </c>
    </row>
    <row r="7872" customFormat="false" ht="15" hidden="false" customHeight="false" outlineLevel="0" collapsed="false">
      <c r="A7872" s="8" t="s">
        <v>352</v>
      </c>
      <c r="B7872" s="8" t="s">
        <v>353</v>
      </c>
      <c r="C7872" s="8" t="s">
        <v>8216</v>
      </c>
      <c r="D7872" s="8" t="n">
        <v>2021</v>
      </c>
      <c r="E7872" s="19" t="n">
        <v>6.096</v>
      </c>
      <c r="F7872" s="19" t="n">
        <v>31</v>
      </c>
    </row>
    <row r="7873" customFormat="false" ht="15" hidden="false" customHeight="false" outlineLevel="0" collapsed="false">
      <c r="A7873" s="8" t="s">
        <v>352</v>
      </c>
      <c r="B7873" s="8" t="s">
        <v>353</v>
      </c>
      <c r="C7873" s="8" t="s">
        <v>8217</v>
      </c>
      <c r="D7873" s="8" t="n">
        <v>2021</v>
      </c>
      <c r="E7873" s="19" t="n">
        <v>20.066</v>
      </c>
      <c r="F7873" s="19" t="n">
        <v>31.2222222222222</v>
      </c>
    </row>
    <row r="7874" customFormat="false" ht="15" hidden="false" customHeight="false" outlineLevel="0" collapsed="false">
      <c r="A7874" s="8" t="s">
        <v>352</v>
      </c>
      <c r="B7874" s="8" t="s">
        <v>353</v>
      </c>
      <c r="C7874" s="8" t="s">
        <v>8218</v>
      </c>
      <c r="D7874" s="8" t="n">
        <v>2021</v>
      </c>
      <c r="E7874" s="19" t="n">
        <v>1.016</v>
      </c>
      <c r="F7874" s="19" t="n">
        <v>30.7777777777778</v>
      </c>
    </row>
    <row r="7875" customFormat="false" ht="15" hidden="false" customHeight="false" outlineLevel="0" collapsed="false">
      <c r="A7875" s="8" t="s">
        <v>352</v>
      </c>
      <c r="B7875" s="8" t="s">
        <v>353</v>
      </c>
      <c r="C7875" s="8" t="s">
        <v>8219</v>
      </c>
      <c r="D7875" s="8" t="n">
        <v>2021</v>
      </c>
      <c r="E7875" s="19" t="n">
        <v>20.066</v>
      </c>
      <c r="F7875" s="19" t="n">
        <v>33</v>
      </c>
    </row>
    <row r="7876" customFormat="false" ht="15" hidden="false" customHeight="false" outlineLevel="0" collapsed="false">
      <c r="A7876" s="8" t="s">
        <v>352</v>
      </c>
      <c r="B7876" s="8" t="s">
        <v>353</v>
      </c>
      <c r="C7876" s="8" t="s">
        <v>8220</v>
      </c>
      <c r="D7876" s="8" t="n">
        <v>2021</v>
      </c>
      <c r="E7876" s="19" t="n">
        <v>0.254</v>
      </c>
      <c r="F7876" s="19" t="n">
        <v>33</v>
      </c>
    </row>
    <row r="7877" customFormat="false" ht="15" hidden="false" customHeight="false" outlineLevel="0" collapsed="false">
      <c r="A7877" s="8" t="s">
        <v>352</v>
      </c>
      <c r="B7877" s="8" t="s">
        <v>353</v>
      </c>
      <c r="C7877" s="8" t="s">
        <v>8221</v>
      </c>
      <c r="D7877" s="8" t="n">
        <v>2021</v>
      </c>
      <c r="E7877" s="19" t="n">
        <v>0</v>
      </c>
      <c r="F7877" s="19" t="n">
        <v>32</v>
      </c>
    </row>
    <row r="7878" customFormat="false" ht="15" hidden="false" customHeight="false" outlineLevel="0" collapsed="false">
      <c r="A7878" s="8" t="s">
        <v>352</v>
      </c>
      <c r="B7878" s="8" t="s">
        <v>353</v>
      </c>
      <c r="C7878" s="8" t="s">
        <v>8222</v>
      </c>
      <c r="D7878" s="8" t="n">
        <v>2021</v>
      </c>
      <c r="E7878" s="19" t="n">
        <v>10.922</v>
      </c>
      <c r="F7878" s="19" t="n">
        <v>31.2222222222222</v>
      </c>
    </row>
    <row r="7879" customFormat="false" ht="15" hidden="false" customHeight="false" outlineLevel="0" collapsed="false">
      <c r="A7879" s="8" t="s">
        <v>352</v>
      </c>
      <c r="B7879" s="8" t="s">
        <v>353</v>
      </c>
      <c r="C7879" s="8" t="s">
        <v>8223</v>
      </c>
      <c r="D7879" s="8" t="n">
        <v>2021</v>
      </c>
      <c r="E7879" s="19" t="n">
        <v>1.016</v>
      </c>
      <c r="F7879" s="19" t="n">
        <v>32</v>
      </c>
    </row>
    <row r="7880" customFormat="false" ht="15" hidden="false" customHeight="false" outlineLevel="0" collapsed="false">
      <c r="A7880" s="8" t="s">
        <v>352</v>
      </c>
      <c r="B7880" s="8" t="s">
        <v>353</v>
      </c>
      <c r="C7880" s="8" t="s">
        <v>8224</v>
      </c>
      <c r="D7880" s="8" t="n">
        <v>2021</v>
      </c>
      <c r="E7880" s="19" t="n">
        <v>11.938</v>
      </c>
      <c r="F7880" s="19" t="n">
        <v>34</v>
      </c>
    </row>
    <row r="7881" customFormat="false" ht="15" hidden="false" customHeight="false" outlineLevel="0" collapsed="false">
      <c r="A7881" s="8" t="s">
        <v>352</v>
      </c>
      <c r="B7881" s="8" t="s">
        <v>353</v>
      </c>
      <c r="C7881" s="8" t="s">
        <v>8225</v>
      </c>
      <c r="D7881" s="8" t="n">
        <v>2021</v>
      </c>
      <c r="E7881" s="19" t="n">
        <v>3.048</v>
      </c>
      <c r="F7881" s="19" t="n">
        <v>28.7777777777778</v>
      </c>
    </row>
    <row r="7882" customFormat="false" ht="15" hidden="false" customHeight="false" outlineLevel="0" collapsed="false">
      <c r="A7882" s="8" t="s">
        <v>352</v>
      </c>
      <c r="B7882" s="8" t="s">
        <v>353</v>
      </c>
      <c r="C7882" s="8" t="s">
        <v>8226</v>
      </c>
      <c r="D7882" s="8" t="n">
        <v>2021</v>
      </c>
      <c r="E7882" s="19" t="n">
        <v>16.002</v>
      </c>
      <c r="F7882" s="19" t="n">
        <v>32.3888888888889</v>
      </c>
    </row>
    <row r="7883" customFormat="false" ht="15" hidden="false" customHeight="false" outlineLevel="0" collapsed="false">
      <c r="A7883" s="8" t="s">
        <v>352</v>
      </c>
      <c r="B7883" s="8" t="s">
        <v>353</v>
      </c>
      <c r="C7883" s="8" t="s">
        <v>8227</v>
      </c>
      <c r="D7883" s="8" t="n">
        <v>2021</v>
      </c>
      <c r="E7883" s="19" t="n">
        <v>6.096</v>
      </c>
      <c r="F7883" s="19" t="n">
        <v>34</v>
      </c>
    </row>
    <row r="7884" customFormat="false" ht="15" hidden="false" customHeight="false" outlineLevel="0" collapsed="false">
      <c r="A7884" s="8" t="s">
        <v>352</v>
      </c>
      <c r="B7884" s="8" t="s">
        <v>353</v>
      </c>
      <c r="C7884" s="8" t="s">
        <v>8228</v>
      </c>
      <c r="D7884" s="8" t="n">
        <v>2021</v>
      </c>
      <c r="E7884" s="19" t="n">
        <v>0</v>
      </c>
      <c r="F7884" s="19" t="n">
        <v>33</v>
      </c>
    </row>
    <row r="7885" customFormat="false" ht="15" hidden="false" customHeight="false" outlineLevel="0" collapsed="false">
      <c r="A7885" s="8" t="s">
        <v>352</v>
      </c>
      <c r="B7885" s="8" t="s">
        <v>353</v>
      </c>
      <c r="C7885" s="8" t="s">
        <v>8229</v>
      </c>
      <c r="D7885" s="8" t="n">
        <v>2021</v>
      </c>
      <c r="E7885" s="19" t="n">
        <v>0</v>
      </c>
      <c r="F7885" s="19" t="n">
        <v>34</v>
      </c>
    </row>
    <row r="7886" customFormat="false" ht="15" hidden="false" customHeight="false" outlineLevel="0" collapsed="false">
      <c r="A7886" s="8" t="s">
        <v>352</v>
      </c>
      <c r="B7886" s="8" t="s">
        <v>353</v>
      </c>
      <c r="C7886" s="8" t="s">
        <v>8230</v>
      </c>
      <c r="D7886" s="8" t="n">
        <v>2021</v>
      </c>
      <c r="E7886" s="19" t="n">
        <v>0</v>
      </c>
      <c r="F7886" s="19" t="n">
        <v>34</v>
      </c>
    </row>
    <row r="7887" customFormat="false" ht="15" hidden="false" customHeight="false" outlineLevel="0" collapsed="false">
      <c r="A7887" s="8" t="s">
        <v>352</v>
      </c>
      <c r="B7887" s="8" t="s">
        <v>353</v>
      </c>
      <c r="C7887" s="8" t="s">
        <v>8231</v>
      </c>
      <c r="D7887" s="8" t="n">
        <v>2021</v>
      </c>
      <c r="E7887" s="19" t="n">
        <v>0</v>
      </c>
      <c r="F7887" s="19" t="n">
        <v>34</v>
      </c>
    </row>
    <row r="7888" customFormat="false" ht="15" hidden="false" customHeight="false" outlineLevel="0" collapsed="false">
      <c r="A7888" s="8" t="s">
        <v>352</v>
      </c>
      <c r="B7888" s="8" t="s">
        <v>353</v>
      </c>
      <c r="C7888" s="8" t="s">
        <v>8232</v>
      </c>
      <c r="D7888" s="8" t="n">
        <v>2021</v>
      </c>
      <c r="E7888" s="19" t="n">
        <v>0</v>
      </c>
      <c r="F7888" s="19" t="n">
        <v>37</v>
      </c>
    </row>
    <row r="7889" customFormat="false" ht="15" hidden="false" customHeight="false" outlineLevel="0" collapsed="false">
      <c r="A7889" s="8" t="s">
        <v>352</v>
      </c>
      <c r="B7889" s="8" t="s">
        <v>353</v>
      </c>
      <c r="C7889" s="8" t="s">
        <v>8233</v>
      </c>
      <c r="D7889" s="8" t="n">
        <v>2021</v>
      </c>
      <c r="E7889" s="19" t="n">
        <v>0</v>
      </c>
      <c r="F7889" s="19" t="n">
        <v>37</v>
      </c>
    </row>
    <row r="7890" customFormat="false" ht="15" hidden="false" customHeight="false" outlineLevel="0" collapsed="false">
      <c r="A7890" s="8" t="s">
        <v>352</v>
      </c>
      <c r="B7890" s="8" t="s">
        <v>353</v>
      </c>
      <c r="C7890" s="8" t="s">
        <v>8234</v>
      </c>
      <c r="D7890" s="8" t="n">
        <v>2021</v>
      </c>
      <c r="E7890" s="19" t="n">
        <v>1.016</v>
      </c>
      <c r="F7890" s="19" t="n">
        <v>36</v>
      </c>
    </row>
    <row r="7891" customFormat="false" ht="15" hidden="false" customHeight="false" outlineLevel="0" collapsed="false">
      <c r="A7891" s="8" t="s">
        <v>352</v>
      </c>
      <c r="B7891" s="8" t="s">
        <v>353</v>
      </c>
      <c r="C7891" s="8" t="s">
        <v>8235</v>
      </c>
      <c r="D7891" s="8" t="n">
        <v>2021</v>
      </c>
      <c r="E7891" s="19" t="n">
        <v>0.508</v>
      </c>
      <c r="F7891" s="19" t="n">
        <v>33.3888888888889</v>
      </c>
    </row>
    <row r="7892" customFormat="false" ht="15" hidden="false" customHeight="false" outlineLevel="0" collapsed="false">
      <c r="A7892" s="8" t="s">
        <v>352</v>
      </c>
      <c r="B7892" s="8" t="s">
        <v>353</v>
      </c>
      <c r="C7892" s="8" t="s">
        <v>8236</v>
      </c>
      <c r="D7892" s="8" t="n">
        <v>2021</v>
      </c>
      <c r="E7892" s="19" t="n">
        <v>0</v>
      </c>
      <c r="F7892" s="19" t="n">
        <v>34</v>
      </c>
    </row>
    <row r="7893" customFormat="false" ht="15" hidden="false" customHeight="false" outlineLevel="0" collapsed="false">
      <c r="A7893" s="8" t="s">
        <v>352</v>
      </c>
      <c r="B7893" s="8" t="s">
        <v>353</v>
      </c>
      <c r="C7893" s="8" t="s">
        <v>8237</v>
      </c>
      <c r="D7893" s="8" t="n">
        <v>2021</v>
      </c>
      <c r="E7893" s="19" t="n">
        <v>0.508</v>
      </c>
      <c r="F7893" s="19" t="n">
        <v>32.3888888888889</v>
      </c>
    </row>
    <row r="7894" customFormat="false" ht="15" hidden="false" customHeight="false" outlineLevel="0" collapsed="false">
      <c r="A7894" s="8" t="s">
        <v>352</v>
      </c>
      <c r="B7894" s="8" t="s">
        <v>353</v>
      </c>
      <c r="C7894" s="8" t="s">
        <v>8238</v>
      </c>
      <c r="D7894" s="8" t="n">
        <v>2021</v>
      </c>
      <c r="E7894" s="19" t="n">
        <v>0</v>
      </c>
      <c r="F7894" s="19" t="n">
        <v>35.2222222222222</v>
      </c>
    </row>
    <row r="7895" customFormat="false" ht="15" hidden="false" customHeight="false" outlineLevel="0" collapsed="false">
      <c r="A7895" s="8" t="s">
        <v>352</v>
      </c>
      <c r="B7895" s="8" t="s">
        <v>353</v>
      </c>
      <c r="C7895" s="8" t="s">
        <v>8239</v>
      </c>
      <c r="D7895" s="8" t="n">
        <v>2021</v>
      </c>
      <c r="E7895" s="19" t="n">
        <v>0</v>
      </c>
      <c r="F7895" s="19" t="n">
        <v>36</v>
      </c>
    </row>
    <row r="7896" customFormat="false" ht="15" hidden="false" customHeight="false" outlineLevel="0" collapsed="false">
      <c r="A7896" s="8" t="s">
        <v>352</v>
      </c>
      <c r="B7896" s="8" t="s">
        <v>353</v>
      </c>
      <c r="C7896" s="8" t="s">
        <v>8240</v>
      </c>
      <c r="D7896" s="8" t="n">
        <v>2021</v>
      </c>
      <c r="E7896" s="19" t="n">
        <v>0</v>
      </c>
      <c r="F7896" s="19" t="n">
        <v>36</v>
      </c>
    </row>
    <row r="7897" customFormat="false" ht="15" hidden="false" customHeight="false" outlineLevel="0" collapsed="false">
      <c r="A7897" s="8" t="s">
        <v>352</v>
      </c>
      <c r="B7897" s="8" t="s">
        <v>353</v>
      </c>
      <c r="C7897" s="8" t="s">
        <v>8241</v>
      </c>
      <c r="D7897" s="8" t="n">
        <v>2021</v>
      </c>
      <c r="E7897" s="19" t="n">
        <v>0</v>
      </c>
      <c r="F7897" s="19" t="n">
        <v>35.3888888888889</v>
      </c>
    </row>
    <row r="7898" customFormat="false" ht="15" hidden="false" customHeight="false" outlineLevel="0" collapsed="false">
      <c r="A7898" s="8" t="s">
        <v>352</v>
      </c>
      <c r="B7898" s="8" t="s">
        <v>353</v>
      </c>
      <c r="C7898" s="8" t="s">
        <v>8242</v>
      </c>
      <c r="D7898" s="8" t="n">
        <v>2021</v>
      </c>
      <c r="E7898" s="19" t="n">
        <v>0</v>
      </c>
      <c r="F7898" s="19" t="n">
        <v>35.2222222222222</v>
      </c>
    </row>
    <row r="7899" customFormat="false" ht="15" hidden="false" customHeight="false" outlineLevel="0" collapsed="false">
      <c r="A7899" s="8" t="s">
        <v>352</v>
      </c>
      <c r="B7899" s="8" t="s">
        <v>353</v>
      </c>
      <c r="C7899" s="8" t="s">
        <v>8243</v>
      </c>
      <c r="D7899" s="8" t="n">
        <v>2021</v>
      </c>
      <c r="E7899" s="19" t="n">
        <v>0</v>
      </c>
      <c r="F7899" s="19" t="n">
        <v>35</v>
      </c>
    </row>
    <row r="7900" customFormat="false" ht="15" hidden="false" customHeight="false" outlineLevel="0" collapsed="false">
      <c r="A7900" s="8" t="s">
        <v>352</v>
      </c>
      <c r="B7900" s="8" t="s">
        <v>353</v>
      </c>
      <c r="C7900" s="8" t="s">
        <v>8244</v>
      </c>
      <c r="D7900" s="8" t="n">
        <v>2021</v>
      </c>
      <c r="E7900" s="19" t="n">
        <v>0</v>
      </c>
      <c r="F7900" s="19" t="n">
        <v>36</v>
      </c>
    </row>
    <row r="7901" customFormat="false" ht="15" hidden="false" customHeight="false" outlineLevel="0" collapsed="false">
      <c r="A7901" s="8" t="s">
        <v>352</v>
      </c>
      <c r="B7901" s="8" t="s">
        <v>353</v>
      </c>
      <c r="C7901" s="8" t="s">
        <v>8245</v>
      </c>
      <c r="D7901" s="8" t="n">
        <v>2021</v>
      </c>
      <c r="E7901" s="19" t="n">
        <v>0</v>
      </c>
      <c r="F7901" s="19" t="n">
        <v>34</v>
      </c>
    </row>
    <row r="7902" customFormat="false" ht="15" hidden="false" customHeight="false" outlineLevel="0" collapsed="false">
      <c r="A7902" s="8" t="s">
        <v>352</v>
      </c>
      <c r="B7902" s="8" t="s">
        <v>353</v>
      </c>
      <c r="C7902" s="8" t="s">
        <v>8246</v>
      </c>
      <c r="D7902" s="8" t="n">
        <v>2021</v>
      </c>
      <c r="E7902" s="19" t="n">
        <v>0</v>
      </c>
      <c r="F7902" s="19" t="n">
        <v>34.2222222222222</v>
      </c>
    </row>
    <row r="7903" customFormat="false" ht="15" hidden="false" customHeight="false" outlineLevel="0" collapsed="false">
      <c r="A7903" s="8" t="s">
        <v>352</v>
      </c>
      <c r="B7903" s="8" t="s">
        <v>353</v>
      </c>
      <c r="C7903" s="8" t="s">
        <v>8247</v>
      </c>
      <c r="D7903" s="8" t="n">
        <v>2021</v>
      </c>
      <c r="E7903" s="19" t="n">
        <v>0</v>
      </c>
      <c r="F7903" s="19" t="n">
        <v>33.3888888888889</v>
      </c>
    </row>
    <row r="7904" customFormat="false" ht="15" hidden="false" customHeight="false" outlineLevel="0" collapsed="false">
      <c r="A7904" s="8" t="s">
        <v>352</v>
      </c>
      <c r="B7904" s="8" t="s">
        <v>353</v>
      </c>
      <c r="C7904" s="8" t="s">
        <v>8248</v>
      </c>
      <c r="D7904" s="8" t="n">
        <v>2021</v>
      </c>
      <c r="E7904" s="19" t="n">
        <v>0</v>
      </c>
      <c r="F7904" s="19" t="n">
        <v>33.6111111111111</v>
      </c>
    </row>
    <row r="7905" customFormat="false" ht="15" hidden="false" customHeight="false" outlineLevel="0" collapsed="false">
      <c r="A7905" s="8" t="s">
        <v>352</v>
      </c>
      <c r="B7905" s="8" t="s">
        <v>353</v>
      </c>
      <c r="C7905" s="8" t="s">
        <v>8249</v>
      </c>
      <c r="D7905" s="8" t="n">
        <v>2021</v>
      </c>
      <c r="E7905" s="19" t="n">
        <v>0</v>
      </c>
      <c r="F7905" s="19" t="n">
        <v>33.2222222222222</v>
      </c>
    </row>
    <row r="7906" customFormat="false" ht="15" hidden="false" customHeight="false" outlineLevel="0" collapsed="false">
      <c r="A7906" s="8" t="s">
        <v>352</v>
      </c>
      <c r="B7906" s="8" t="s">
        <v>353</v>
      </c>
      <c r="C7906" s="8" t="s">
        <v>8250</v>
      </c>
      <c r="D7906" s="8" t="n">
        <v>2021</v>
      </c>
      <c r="E7906" s="19" t="n">
        <v>0</v>
      </c>
      <c r="F7906" s="19" t="n">
        <v>33</v>
      </c>
    </row>
    <row r="7907" customFormat="false" ht="15" hidden="false" customHeight="false" outlineLevel="0" collapsed="false">
      <c r="A7907" s="8" t="s">
        <v>352</v>
      </c>
      <c r="B7907" s="8" t="s">
        <v>353</v>
      </c>
      <c r="C7907" s="8" t="s">
        <v>8251</v>
      </c>
      <c r="D7907" s="8" t="n">
        <v>2021</v>
      </c>
      <c r="E7907" s="19" t="n">
        <v>0</v>
      </c>
      <c r="F7907" s="19" t="n">
        <v>33</v>
      </c>
    </row>
    <row r="7908" customFormat="false" ht="15" hidden="false" customHeight="false" outlineLevel="0" collapsed="false">
      <c r="A7908" s="8" t="s">
        <v>352</v>
      </c>
      <c r="B7908" s="8" t="s">
        <v>353</v>
      </c>
      <c r="C7908" s="8" t="s">
        <v>8252</v>
      </c>
      <c r="D7908" s="8" t="n">
        <v>2021</v>
      </c>
      <c r="E7908" s="19" t="n">
        <v>0</v>
      </c>
      <c r="F7908" s="19" t="n">
        <v>34</v>
      </c>
    </row>
    <row r="7909" customFormat="false" ht="15" hidden="false" customHeight="false" outlineLevel="0" collapsed="false">
      <c r="A7909" s="8" t="s">
        <v>352</v>
      </c>
      <c r="B7909" s="8" t="s">
        <v>353</v>
      </c>
      <c r="C7909" s="8" t="s">
        <v>8253</v>
      </c>
      <c r="D7909" s="8" t="n">
        <v>2021</v>
      </c>
      <c r="E7909" s="19" t="n">
        <v>0</v>
      </c>
      <c r="F7909" s="19" t="n">
        <v>34</v>
      </c>
    </row>
    <row r="7910" customFormat="false" ht="15" hidden="false" customHeight="false" outlineLevel="0" collapsed="false">
      <c r="A7910" s="8" t="s">
        <v>352</v>
      </c>
      <c r="B7910" s="8" t="s">
        <v>353</v>
      </c>
      <c r="C7910" s="8" t="s">
        <v>8254</v>
      </c>
      <c r="D7910" s="8" t="n">
        <v>2021</v>
      </c>
      <c r="E7910" s="19" t="n">
        <v>0</v>
      </c>
      <c r="F7910" s="19" t="n">
        <v>34.3888888888889</v>
      </c>
    </row>
    <row r="7911" customFormat="false" ht="15" hidden="false" customHeight="false" outlineLevel="0" collapsed="false">
      <c r="A7911" s="8" t="s">
        <v>352</v>
      </c>
      <c r="B7911" s="8" t="s">
        <v>353</v>
      </c>
      <c r="C7911" s="8" t="s">
        <v>8255</v>
      </c>
      <c r="D7911" s="8" t="n">
        <v>2021</v>
      </c>
      <c r="E7911" s="19" t="n">
        <v>0</v>
      </c>
      <c r="F7911" s="19" t="n">
        <v>33.2222222222222</v>
      </c>
    </row>
    <row r="7912" customFormat="false" ht="15" hidden="false" customHeight="false" outlineLevel="0" collapsed="false">
      <c r="A7912" s="8" t="s">
        <v>352</v>
      </c>
      <c r="B7912" s="8" t="s">
        <v>353</v>
      </c>
      <c r="C7912" s="8" t="s">
        <v>8256</v>
      </c>
      <c r="D7912" s="8" t="n">
        <v>2021</v>
      </c>
      <c r="E7912" s="19" t="n">
        <v>0</v>
      </c>
      <c r="F7912" s="19" t="n">
        <v>33</v>
      </c>
    </row>
    <row r="7913" customFormat="false" ht="15" hidden="false" customHeight="false" outlineLevel="0" collapsed="false">
      <c r="A7913" s="8" t="s">
        <v>352</v>
      </c>
      <c r="B7913" s="8" t="s">
        <v>353</v>
      </c>
      <c r="C7913" s="8" t="s">
        <v>8257</v>
      </c>
      <c r="D7913" s="8" t="n">
        <v>2021</v>
      </c>
      <c r="E7913" s="19" t="n">
        <v>0</v>
      </c>
      <c r="F7913" s="19" t="n">
        <v>33.6111111111111</v>
      </c>
    </row>
    <row r="7914" customFormat="false" ht="15" hidden="false" customHeight="false" outlineLevel="0" collapsed="false">
      <c r="A7914" s="8" t="s">
        <v>352</v>
      </c>
      <c r="B7914" s="8" t="s">
        <v>353</v>
      </c>
      <c r="C7914" s="8" t="s">
        <v>8258</v>
      </c>
      <c r="D7914" s="8" t="n">
        <v>2021</v>
      </c>
      <c r="E7914" s="19" t="n">
        <v>0</v>
      </c>
      <c r="F7914" s="19" t="n">
        <v>34.6111111111111</v>
      </c>
    </row>
    <row r="7915" customFormat="false" ht="15" hidden="false" customHeight="false" outlineLevel="0" collapsed="false">
      <c r="A7915" s="8" t="s">
        <v>352</v>
      </c>
      <c r="B7915" s="8" t="s">
        <v>353</v>
      </c>
      <c r="C7915" s="8" t="s">
        <v>8259</v>
      </c>
      <c r="D7915" s="8" t="n">
        <v>2021</v>
      </c>
      <c r="E7915" s="19" t="n">
        <v>0</v>
      </c>
      <c r="F7915" s="19" t="n">
        <v>33.7777777777778</v>
      </c>
    </row>
    <row r="7916" customFormat="false" ht="15" hidden="false" customHeight="false" outlineLevel="0" collapsed="false">
      <c r="A7916" s="8" t="s">
        <v>352</v>
      </c>
      <c r="B7916" s="8" t="s">
        <v>353</v>
      </c>
      <c r="C7916" s="8" t="s">
        <v>8260</v>
      </c>
      <c r="D7916" s="8" t="n">
        <v>2021</v>
      </c>
      <c r="E7916" s="19" t="n">
        <v>0</v>
      </c>
      <c r="F7916" s="19" t="n">
        <v>34</v>
      </c>
    </row>
    <row r="7917" customFormat="false" ht="15" hidden="false" customHeight="false" outlineLevel="0" collapsed="false">
      <c r="A7917" s="8" t="s">
        <v>352</v>
      </c>
      <c r="B7917" s="8" t="s">
        <v>353</v>
      </c>
      <c r="C7917" s="8" t="s">
        <v>8261</v>
      </c>
      <c r="D7917" s="8" t="n">
        <v>2021</v>
      </c>
      <c r="E7917" s="19" t="n">
        <v>0</v>
      </c>
      <c r="F7917" s="19" t="n">
        <v>34</v>
      </c>
    </row>
    <row r="7918" customFormat="false" ht="15" hidden="false" customHeight="false" outlineLevel="0" collapsed="false">
      <c r="A7918" s="8" t="s">
        <v>352</v>
      </c>
      <c r="B7918" s="8" t="s">
        <v>353</v>
      </c>
      <c r="C7918" s="8" t="s">
        <v>8262</v>
      </c>
      <c r="D7918" s="8" t="n">
        <v>2021</v>
      </c>
      <c r="E7918" s="19" t="n">
        <v>0</v>
      </c>
      <c r="F7918" s="19" t="n">
        <v>33.6111111111111</v>
      </c>
    </row>
    <row r="7919" customFormat="false" ht="15" hidden="false" customHeight="false" outlineLevel="0" collapsed="false">
      <c r="A7919" s="8" t="s">
        <v>352</v>
      </c>
      <c r="B7919" s="8" t="s">
        <v>353</v>
      </c>
      <c r="C7919" s="8" t="s">
        <v>8263</v>
      </c>
      <c r="D7919" s="8" t="n">
        <v>2021</v>
      </c>
      <c r="E7919" s="19" t="n">
        <v>0</v>
      </c>
      <c r="F7919" s="19" t="n">
        <v>32</v>
      </c>
    </row>
    <row r="7920" customFormat="false" ht="15" hidden="false" customHeight="false" outlineLevel="0" collapsed="false">
      <c r="A7920" s="8" t="s">
        <v>352</v>
      </c>
      <c r="B7920" s="8" t="s">
        <v>353</v>
      </c>
      <c r="C7920" s="8" t="s">
        <v>8264</v>
      </c>
      <c r="D7920" s="8" t="n">
        <v>2021</v>
      </c>
      <c r="E7920" s="19" t="n">
        <v>0</v>
      </c>
      <c r="F7920" s="19" t="n">
        <v>33</v>
      </c>
    </row>
    <row r="7921" customFormat="false" ht="15" hidden="false" customHeight="false" outlineLevel="0" collapsed="false">
      <c r="A7921" s="8" t="s">
        <v>352</v>
      </c>
      <c r="B7921" s="8" t="s">
        <v>353</v>
      </c>
      <c r="C7921" s="8" t="s">
        <v>8265</v>
      </c>
      <c r="D7921" s="8" t="n">
        <v>2021</v>
      </c>
      <c r="E7921" s="19" t="n">
        <v>0</v>
      </c>
      <c r="F7921" s="19" t="n">
        <v>34</v>
      </c>
    </row>
    <row r="7922" customFormat="false" ht="15" hidden="false" customHeight="false" outlineLevel="0" collapsed="false">
      <c r="A7922" s="8" t="s">
        <v>352</v>
      </c>
      <c r="B7922" s="8" t="s">
        <v>353</v>
      </c>
      <c r="C7922" s="8" t="s">
        <v>8266</v>
      </c>
      <c r="D7922" s="8" t="n">
        <v>2021</v>
      </c>
      <c r="E7922" s="19" t="n">
        <v>0</v>
      </c>
      <c r="F7922" s="19" t="n">
        <v>34</v>
      </c>
    </row>
    <row r="7923" customFormat="false" ht="15" hidden="false" customHeight="false" outlineLevel="0" collapsed="false">
      <c r="A7923" s="8" t="s">
        <v>352</v>
      </c>
      <c r="B7923" s="8" t="s">
        <v>353</v>
      </c>
      <c r="C7923" s="8" t="s">
        <v>8267</v>
      </c>
      <c r="D7923" s="8" t="n">
        <v>2021</v>
      </c>
      <c r="E7923" s="19" t="n">
        <v>0</v>
      </c>
      <c r="F7923" s="19" t="n">
        <v>33.7777777777778</v>
      </c>
    </row>
    <row r="7924" customFormat="false" ht="15" hidden="false" customHeight="false" outlineLevel="0" collapsed="false">
      <c r="A7924" s="8" t="s">
        <v>352</v>
      </c>
      <c r="B7924" s="8" t="s">
        <v>353</v>
      </c>
      <c r="C7924" s="8" t="s">
        <v>8268</v>
      </c>
      <c r="D7924" s="8" t="n">
        <v>2021</v>
      </c>
      <c r="E7924" s="19" t="n">
        <v>0</v>
      </c>
      <c r="F7924" s="19" t="n">
        <v>33.3888888888889</v>
      </c>
    </row>
    <row r="7925" customFormat="false" ht="15" hidden="false" customHeight="false" outlineLevel="0" collapsed="false">
      <c r="A7925" s="8" t="s">
        <v>352</v>
      </c>
      <c r="B7925" s="8" t="s">
        <v>353</v>
      </c>
      <c r="C7925" s="8" t="s">
        <v>8269</v>
      </c>
      <c r="D7925" s="8" t="n">
        <v>2021</v>
      </c>
      <c r="E7925" s="19" t="n">
        <v>0</v>
      </c>
      <c r="F7925" s="19" t="n">
        <v>32.2222222222222</v>
      </c>
    </row>
    <row r="7926" customFormat="false" ht="15" hidden="false" customHeight="false" outlineLevel="0" collapsed="false">
      <c r="A7926" s="8" t="s">
        <v>352</v>
      </c>
      <c r="B7926" s="8" t="s">
        <v>353</v>
      </c>
      <c r="C7926" s="8" t="s">
        <v>8270</v>
      </c>
      <c r="D7926" s="8" t="n">
        <v>2021</v>
      </c>
      <c r="E7926" s="19" t="n">
        <v>0</v>
      </c>
      <c r="F7926" s="19" t="n">
        <v>31</v>
      </c>
    </row>
    <row r="7927" customFormat="false" ht="15" hidden="false" customHeight="false" outlineLevel="0" collapsed="false">
      <c r="A7927" s="8" t="s">
        <v>352</v>
      </c>
      <c r="B7927" s="8" t="s">
        <v>353</v>
      </c>
      <c r="C7927" s="8" t="s">
        <v>8271</v>
      </c>
      <c r="D7927" s="8" t="n">
        <v>2021</v>
      </c>
      <c r="E7927" s="19" t="n">
        <v>0</v>
      </c>
      <c r="F7927" s="19" t="n">
        <v>31.7777777777778</v>
      </c>
    </row>
    <row r="7928" customFormat="false" ht="15" hidden="false" customHeight="false" outlineLevel="0" collapsed="false">
      <c r="A7928" s="8" t="s">
        <v>352</v>
      </c>
      <c r="B7928" s="8" t="s">
        <v>353</v>
      </c>
      <c r="C7928" s="8" t="s">
        <v>8272</v>
      </c>
      <c r="D7928" s="8" t="n">
        <v>2021</v>
      </c>
      <c r="E7928" s="19" t="n">
        <v>0</v>
      </c>
      <c r="F7928" s="19" t="n">
        <v>31.3888888888889</v>
      </c>
    </row>
    <row r="7929" customFormat="false" ht="15" hidden="false" customHeight="false" outlineLevel="0" collapsed="false">
      <c r="A7929" s="8" t="s">
        <v>352</v>
      </c>
      <c r="B7929" s="8" t="s">
        <v>353</v>
      </c>
      <c r="C7929" s="8" t="s">
        <v>8273</v>
      </c>
      <c r="D7929" s="8" t="n">
        <v>2021</v>
      </c>
      <c r="E7929" s="19" t="n">
        <v>0</v>
      </c>
      <c r="F7929" s="19" t="n">
        <v>31</v>
      </c>
    </row>
    <row r="7930" customFormat="false" ht="15" hidden="false" customHeight="false" outlineLevel="0" collapsed="false">
      <c r="A7930" s="8" t="s">
        <v>352</v>
      </c>
      <c r="B7930" s="8" t="s">
        <v>353</v>
      </c>
      <c r="C7930" s="8" t="s">
        <v>8274</v>
      </c>
      <c r="D7930" s="8" t="n">
        <v>2021</v>
      </c>
      <c r="E7930" s="19" t="n">
        <v>0</v>
      </c>
      <c r="F7930" s="19" t="n">
        <v>30.3888888888889</v>
      </c>
    </row>
    <row r="7931" customFormat="false" ht="15" hidden="false" customHeight="false" outlineLevel="0" collapsed="false">
      <c r="A7931" s="8" t="s">
        <v>352</v>
      </c>
      <c r="B7931" s="8" t="s">
        <v>353</v>
      </c>
      <c r="C7931" s="8" t="s">
        <v>8275</v>
      </c>
      <c r="D7931" s="8" t="n">
        <v>2021</v>
      </c>
      <c r="E7931" s="19" t="n">
        <v>0</v>
      </c>
      <c r="F7931" s="19" t="n">
        <v>26.6111111111111</v>
      </c>
    </row>
    <row r="7932" customFormat="false" ht="15" hidden="false" customHeight="false" outlineLevel="0" collapsed="false">
      <c r="A7932" s="8" t="s">
        <v>352</v>
      </c>
      <c r="B7932" s="8" t="s">
        <v>353</v>
      </c>
      <c r="C7932" s="8" t="s">
        <v>8276</v>
      </c>
      <c r="D7932" s="8" t="n">
        <v>2021</v>
      </c>
      <c r="E7932" s="19" t="n">
        <v>0</v>
      </c>
      <c r="F7932" s="19" t="n">
        <v>29</v>
      </c>
    </row>
    <row r="7933" customFormat="false" ht="15" hidden="false" customHeight="false" outlineLevel="0" collapsed="false">
      <c r="A7933" s="8" t="s">
        <v>352</v>
      </c>
      <c r="B7933" s="8" t="s">
        <v>353</v>
      </c>
      <c r="C7933" s="8" t="s">
        <v>8277</v>
      </c>
      <c r="D7933" s="8" t="n">
        <v>2021</v>
      </c>
      <c r="E7933" s="19" t="n">
        <v>0</v>
      </c>
      <c r="F7933" s="19" t="n">
        <v>32</v>
      </c>
    </row>
    <row r="7934" customFormat="false" ht="15" hidden="false" customHeight="false" outlineLevel="0" collapsed="false">
      <c r="A7934" s="8" t="s">
        <v>352</v>
      </c>
      <c r="B7934" s="8" t="s">
        <v>353</v>
      </c>
      <c r="C7934" s="8" t="s">
        <v>8278</v>
      </c>
      <c r="D7934" s="8" t="n">
        <v>2021</v>
      </c>
      <c r="E7934" s="19" t="n">
        <v>0</v>
      </c>
      <c r="F7934" s="19" t="n">
        <v>32.6111111111111</v>
      </c>
    </row>
    <row r="7935" customFormat="false" ht="15" hidden="false" customHeight="false" outlineLevel="0" collapsed="false">
      <c r="A7935" s="8" t="s">
        <v>352</v>
      </c>
      <c r="B7935" s="8" t="s">
        <v>353</v>
      </c>
      <c r="C7935" s="8" t="s">
        <v>8279</v>
      </c>
      <c r="D7935" s="8" t="n">
        <v>2021</v>
      </c>
      <c r="E7935" s="19" t="n">
        <v>0</v>
      </c>
      <c r="F7935" s="19" t="n">
        <v>33.7777777777778</v>
      </c>
    </row>
    <row r="7936" customFormat="false" ht="15" hidden="false" customHeight="false" outlineLevel="0" collapsed="false">
      <c r="A7936" s="8" t="s">
        <v>352</v>
      </c>
      <c r="B7936" s="8" t="s">
        <v>353</v>
      </c>
      <c r="C7936" s="8" t="s">
        <v>8280</v>
      </c>
      <c r="D7936" s="8" t="n">
        <v>2021</v>
      </c>
      <c r="E7936" s="19" t="n">
        <v>0</v>
      </c>
      <c r="F7936" s="19" t="n">
        <v>34</v>
      </c>
    </row>
    <row r="7937" customFormat="false" ht="15" hidden="false" customHeight="false" outlineLevel="0" collapsed="false">
      <c r="A7937" s="8" t="s">
        <v>352</v>
      </c>
      <c r="B7937" s="8" t="s">
        <v>353</v>
      </c>
      <c r="C7937" s="8" t="s">
        <v>8281</v>
      </c>
      <c r="D7937" s="8" t="n">
        <v>2021</v>
      </c>
      <c r="E7937" s="19" t="n">
        <v>0</v>
      </c>
      <c r="F7937" s="19" t="n">
        <v>33</v>
      </c>
    </row>
    <row r="7938" customFormat="false" ht="15" hidden="false" customHeight="false" outlineLevel="0" collapsed="false">
      <c r="A7938" s="8" t="s">
        <v>352</v>
      </c>
      <c r="B7938" s="8" t="s">
        <v>353</v>
      </c>
      <c r="C7938" s="8" t="s">
        <v>8282</v>
      </c>
      <c r="D7938" s="8" t="n">
        <v>2021</v>
      </c>
      <c r="E7938" s="19" t="n">
        <v>0</v>
      </c>
      <c r="F7938" s="19" t="n">
        <v>33.6111111111111</v>
      </c>
    </row>
    <row r="7939" customFormat="false" ht="15" hidden="false" customHeight="false" outlineLevel="0" collapsed="false">
      <c r="A7939" s="8" t="s">
        <v>352</v>
      </c>
      <c r="B7939" s="8" t="s">
        <v>353</v>
      </c>
      <c r="C7939" s="8" t="s">
        <v>8283</v>
      </c>
      <c r="D7939" s="8" t="n">
        <v>2021</v>
      </c>
      <c r="E7939" s="19" t="n">
        <v>0</v>
      </c>
      <c r="F7939" s="19" t="n">
        <v>34.2222222222222</v>
      </c>
    </row>
    <row r="7940" customFormat="false" ht="15" hidden="false" customHeight="false" outlineLevel="0" collapsed="false">
      <c r="A7940" s="8" t="s">
        <v>352</v>
      </c>
      <c r="B7940" s="8" t="s">
        <v>353</v>
      </c>
      <c r="C7940" s="8" t="s">
        <v>8284</v>
      </c>
      <c r="D7940" s="8" t="n">
        <v>2021</v>
      </c>
      <c r="E7940" s="19" t="n">
        <v>0</v>
      </c>
      <c r="F7940" s="19" t="n">
        <v>34</v>
      </c>
    </row>
    <row r="7941" customFormat="false" ht="15" hidden="false" customHeight="false" outlineLevel="0" collapsed="false">
      <c r="A7941" s="8" t="s">
        <v>352</v>
      </c>
      <c r="B7941" s="8" t="s">
        <v>353</v>
      </c>
      <c r="C7941" s="8" t="s">
        <v>8285</v>
      </c>
      <c r="D7941" s="8" t="n">
        <v>2021</v>
      </c>
      <c r="E7941" s="19" t="n">
        <v>0</v>
      </c>
      <c r="F7941" s="19" t="n">
        <v>34</v>
      </c>
    </row>
    <row r="7942" customFormat="false" ht="15" hidden="false" customHeight="false" outlineLevel="0" collapsed="false">
      <c r="A7942" s="8" t="s">
        <v>352</v>
      </c>
      <c r="B7942" s="8" t="s">
        <v>353</v>
      </c>
      <c r="C7942" s="8" t="s">
        <v>8286</v>
      </c>
      <c r="D7942" s="8" t="n">
        <v>2021</v>
      </c>
      <c r="E7942" s="19" t="n">
        <v>0</v>
      </c>
      <c r="F7942" s="19" t="n">
        <v>31.7777777777778</v>
      </c>
    </row>
    <row r="7943" customFormat="false" ht="15" hidden="false" customHeight="false" outlineLevel="0" collapsed="false">
      <c r="A7943" s="8" t="s">
        <v>352</v>
      </c>
      <c r="B7943" s="8" t="s">
        <v>353</v>
      </c>
      <c r="C7943" s="8" t="s">
        <v>8287</v>
      </c>
      <c r="D7943" s="8" t="n">
        <v>2021</v>
      </c>
      <c r="E7943" s="19" t="n">
        <v>0</v>
      </c>
      <c r="F7943" s="19" t="n">
        <v>30</v>
      </c>
    </row>
    <row r="7944" customFormat="false" ht="15" hidden="false" customHeight="false" outlineLevel="0" collapsed="false">
      <c r="A7944" s="8" t="s">
        <v>352</v>
      </c>
      <c r="B7944" s="8" t="s">
        <v>353</v>
      </c>
      <c r="C7944" s="8" t="s">
        <v>8288</v>
      </c>
      <c r="D7944" s="8" t="n">
        <v>2021</v>
      </c>
      <c r="E7944" s="19" t="n">
        <v>0.508</v>
      </c>
      <c r="F7944" s="19" t="n">
        <v>22.3888888888889</v>
      </c>
    </row>
    <row r="7945" customFormat="false" ht="15" hidden="false" customHeight="false" outlineLevel="0" collapsed="false">
      <c r="A7945" s="8" t="s">
        <v>352</v>
      </c>
      <c r="B7945" s="8" t="s">
        <v>353</v>
      </c>
      <c r="C7945" s="8" t="s">
        <v>8289</v>
      </c>
      <c r="D7945" s="8" t="n">
        <v>2021</v>
      </c>
      <c r="E7945" s="19" t="n">
        <v>3.048</v>
      </c>
      <c r="F7945" s="19" t="n">
        <v>19</v>
      </c>
    </row>
    <row r="7946" customFormat="false" ht="15" hidden="false" customHeight="false" outlineLevel="0" collapsed="false">
      <c r="A7946" s="8" t="s">
        <v>352</v>
      </c>
      <c r="B7946" s="8" t="s">
        <v>353</v>
      </c>
      <c r="C7946" s="8" t="s">
        <v>8290</v>
      </c>
      <c r="D7946" s="8" t="n">
        <v>2021</v>
      </c>
      <c r="E7946" s="19" t="n">
        <v>0.254</v>
      </c>
      <c r="F7946" s="19" t="n">
        <v>27</v>
      </c>
    </row>
    <row r="7947" customFormat="false" ht="15" hidden="false" customHeight="false" outlineLevel="0" collapsed="false">
      <c r="A7947" s="8" t="s">
        <v>352</v>
      </c>
      <c r="B7947" s="8" t="s">
        <v>353</v>
      </c>
      <c r="C7947" s="8" t="s">
        <v>8291</v>
      </c>
      <c r="D7947" s="8" t="n">
        <v>2021</v>
      </c>
      <c r="E7947" s="19" t="n">
        <v>0</v>
      </c>
      <c r="F7947" s="19" t="n">
        <v>28</v>
      </c>
    </row>
    <row r="7948" customFormat="false" ht="15" hidden="false" customHeight="false" outlineLevel="0" collapsed="false">
      <c r="A7948" s="8" t="s">
        <v>352</v>
      </c>
      <c r="B7948" s="8" t="s">
        <v>353</v>
      </c>
      <c r="C7948" s="8" t="s">
        <v>8292</v>
      </c>
      <c r="D7948" s="8" t="n">
        <v>2021</v>
      </c>
      <c r="E7948" s="19" t="n">
        <v>0</v>
      </c>
      <c r="F7948" s="19" t="n">
        <v>30</v>
      </c>
    </row>
    <row r="7949" customFormat="false" ht="15" hidden="false" customHeight="false" outlineLevel="0" collapsed="false">
      <c r="A7949" s="8" t="s">
        <v>352</v>
      </c>
      <c r="B7949" s="8" t="s">
        <v>353</v>
      </c>
      <c r="C7949" s="8" t="s">
        <v>8293</v>
      </c>
      <c r="D7949" s="8" t="n">
        <v>2021</v>
      </c>
      <c r="E7949" s="19" t="n">
        <v>0</v>
      </c>
      <c r="F7949" s="19" t="n">
        <v>30.3888888888889</v>
      </c>
    </row>
    <row r="7950" customFormat="false" ht="15" hidden="false" customHeight="false" outlineLevel="0" collapsed="false">
      <c r="A7950" s="8" t="s">
        <v>352</v>
      </c>
      <c r="B7950" s="8" t="s">
        <v>353</v>
      </c>
      <c r="C7950" s="8" t="s">
        <v>8294</v>
      </c>
      <c r="D7950" s="8" t="n">
        <v>2021</v>
      </c>
      <c r="E7950" s="19" t="n">
        <v>0</v>
      </c>
      <c r="F7950" s="19" t="n">
        <v>29.6111111111111</v>
      </c>
    </row>
    <row r="7951" customFormat="false" ht="15" hidden="false" customHeight="false" outlineLevel="0" collapsed="false">
      <c r="A7951" s="8" t="s">
        <v>352</v>
      </c>
      <c r="B7951" s="8" t="s">
        <v>353</v>
      </c>
      <c r="C7951" s="8" t="s">
        <v>8295</v>
      </c>
      <c r="D7951" s="8" t="n">
        <v>2021</v>
      </c>
      <c r="E7951" s="19" t="n">
        <v>0</v>
      </c>
      <c r="F7951" s="19" t="n">
        <v>29.6111111111111</v>
      </c>
    </row>
    <row r="7952" customFormat="false" ht="15" hidden="false" customHeight="false" outlineLevel="0" collapsed="false">
      <c r="A7952" s="8" t="s">
        <v>352</v>
      </c>
      <c r="B7952" s="8" t="s">
        <v>353</v>
      </c>
      <c r="C7952" s="8" t="s">
        <v>8296</v>
      </c>
      <c r="D7952" s="8" t="n">
        <v>2021</v>
      </c>
      <c r="E7952" s="19" t="n">
        <v>0</v>
      </c>
      <c r="F7952" s="19" t="n">
        <v>28.7777777777778</v>
      </c>
    </row>
    <row r="7953" customFormat="false" ht="15" hidden="false" customHeight="false" outlineLevel="0" collapsed="false">
      <c r="A7953" s="8" t="s">
        <v>352</v>
      </c>
      <c r="B7953" s="8" t="s">
        <v>353</v>
      </c>
      <c r="C7953" s="8" t="s">
        <v>8297</v>
      </c>
      <c r="D7953" s="8" t="n">
        <v>2021</v>
      </c>
      <c r="E7953" s="19" t="n">
        <v>0</v>
      </c>
      <c r="F7953" s="19" t="n">
        <v>28.3888888888889</v>
      </c>
    </row>
    <row r="7954" customFormat="false" ht="15" hidden="false" customHeight="false" outlineLevel="0" collapsed="false">
      <c r="A7954" s="8" t="s">
        <v>352</v>
      </c>
      <c r="B7954" s="8" t="s">
        <v>353</v>
      </c>
      <c r="C7954" s="8" t="s">
        <v>8298</v>
      </c>
      <c r="D7954" s="8" t="n">
        <v>2021</v>
      </c>
      <c r="E7954" s="19" t="n">
        <v>0</v>
      </c>
      <c r="F7954" s="19" t="n">
        <v>29.2222222222222</v>
      </c>
    </row>
    <row r="7955" customFormat="false" ht="15" hidden="false" customHeight="false" outlineLevel="0" collapsed="false">
      <c r="A7955" s="8" t="s">
        <v>352</v>
      </c>
      <c r="B7955" s="8" t="s">
        <v>353</v>
      </c>
      <c r="C7955" s="8" t="s">
        <v>8299</v>
      </c>
      <c r="D7955" s="8" t="n">
        <v>2021</v>
      </c>
      <c r="E7955" s="19" t="n">
        <v>0</v>
      </c>
      <c r="F7955" s="19" t="n">
        <v>29.2222222222222</v>
      </c>
    </row>
    <row r="7956" customFormat="false" ht="15" hidden="false" customHeight="false" outlineLevel="0" collapsed="false">
      <c r="A7956" s="8" t="s">
        <v>352</v>
      </c>
      <c r="B7956" s="8" t="s">
        <v>353</v>
      </c>
      <c r="C7956" s="8" t="s">
        <v>8300</v>
      </c>
      <c r="D7956" s="8" t="n">
        <v>2021</v>
      </c>
      <c r="E7956" s="19" t="n">
        <v>0</v>
      </c>
      <c r="F7956" s="19" t="n">
        <v>29</v>
      </c>
    </row>
    <row r="7957" customFormat="false" ht="15" hidden="false" customHeight="false" outlineLevel="0" collapsed="false">
      <c r="A7957" s="8" t="s">
        <v>352</v>
      </c>
      <c r="B7957" s="8" t="s">
        <v>353</v>
      </c>
      <c r="C7957" s="8" t="s">
        <v>8301</v>
      </c>
      <c r="D7957" s="8" t="n">
        <v>2021</v>
      </c>
      <c r="E7957" s="19" t="n">
        <v>0</v>
      </c>
      <c r="F7957" s="19" t="n">
        <v>28.3888888888889</v>
      </c>
    </row>
    <row r="7958" customFormat="false" ht="15" hidden="false" customHeight="false" outlineLevel="0" collapsed="false">
      <c r="A7958" s="8" t="s">
        <v>352</v>
      </c>
      <c r="B7958" s="8" t="s">
        <v>353</v>
      </c>
      <c r="C7958" s="8" t="s">
        <v>8302</v>
      </c>
      <c r="D7958" s="8" t="n">
        <v>2021</v>
      </c>
      <c r="E7958" s="19" t="n">
        <v>0</v>
      </c>
      <c r="F7958" s="19" t="n">
        <v>28.3888888888889</v>
      </c>
    </row>
    <row r="7959" customFormat="false" ht="15" hidden="false" customHeight="false" outlineLevel="0" collapsed="false">
      <c r="A7959" s="8" t="s">
        <v>352</v>
      </c>
      <c r="B7959" s="8" t="s">
        <v>353</v>
      </c>
      <c r="C7959" s="8" t="s">
        <v>8303</v>
      </c>
      <c r="D7959" s="8" t="n">
        <v>2021</v>
      </c>
      <c r="E7959" s="19" t="n">
        <v>0</v>
      </c>
      <c r="F7959" s="19" t="n">
        <v>27.7777777777778</v>
      </c>
    </row>
    <row r="7960" customFormat="false" ht="15" hidden="false" customHeight="false" outlineLevel="0" collapsed="false">
      <c r="A7960" s="8" t="s">
        <v>352</v>
      </c>
      <c r="B7960" s="8" t="s">
        <v>353</v>
      </c>
      <c r="C7960" s="8" t="s">
        <v>8304</v>
      </c>
      <c r="D7960" s="8" t="n">
        <v>2021</v>
      </c>
      <c r="E7960" s="19" t="n">
        <v>0</v>
      </c>
      <c r="F7960" s="19" t="n">
        <v>25.7777777777778</v>
      </c>
    </row>
    <row r="7961" customFormat="false" ht="15" hidden="false" customHeight="false" outlineLevel="0" collapsed="false">
      <c r="A7961" s="8" t="s">
        <v>352</v>
      </c>
      <c r="B7961" s="8" t="s">
        <v>353</v>
      </c>
      <c r="C7961" s="8" t="s">
        <v>8305</v>
      </c>
      <c r="D7961" s="8" t="n">
        <v>2021</v>
      </c>
      <c r="E7961" s="19" t="n">
        <v>0</v>
      </c>
      <c r="F7961" s="19" t="n">
        <v>25</v>
      </c>
    </row>
    <row r="7962" customFormat="false" ht="15" hidden="false" customHeight="false" outlineLevel="0" collapsed="false">
      <c r="A7962" s="8" t="s">
        <v>352</v>
      </c>
      <c r="B7962" s="8" t="s">
        <v>353</v>
      </c>
      <c r="C7962" s="8" t="s">
        <v>8306</v>
      </c>
      <c r="D7962" s="8" t="n">
        <v>2021</v>
      </c>
      <c r="E7962" s="19" t="n">
        <v>0</v>
      </c>
      <c r="F7962" s="19" t="n">
        <v>25.3888888888889</v>
      </c>
    </row>
    <row r="7963" customFormat="false" ht="15" hidden="false" customHeight="false" outlineLevel="0" collapsed="false">
      <c r="A7963" s="8" t="s">
        <v>352</v>
      </c>
      <c r="B7963" s="8" t="s">
        <v>353</v>
      </c>
      <c r="C7963" s="8" t="s">
        <v>8307</v>
      </c>
      <c r="D7963" s="8" t="n">
        <v>2021</v>
      </c>
      <c r="E7963" s="19" t="n">
        <v>0</v>
      </c>
      <c r="F7963" s="19" t="n">
        <v>26.6111111111111</v>
      </c>
    </row>
    <row r="7964" customFormat="false" ht="15" hidden="false" customHeight="false" outlineLevel="0" collapsed="false">
      <c r="A7964" s="8" t="s">
        <v>352</v>
      </c>
      <c r="B7964" s="8" t="s">
        <v>353</v>
      </c>
      <c r="C7964" s="8" t="s">
        <v>8308</v>
      </c>
      <c r="D7964" s="8" t="n">
        <v>2021</v>
      </c>
      <c r="E7964" s="19" t="n">
        <v>0</v>
      </c>
      <c r="F7964" s="19" t="n">
        <v>28.6111111111111</v>
      </c>
    </row>
    <row r="7965" customFormat="false" ht="15" hidden="false" customHeight="false" outlineLevel="0" collapsed="false">
      <c r="A7965" s="8" t="s">
        <v>352</v>
      </c>
      <c r="B7965" s="8" t="s">
        <v>353</v>
      </c>
      <c r="C7965" s="8" t="s">
        <v>8309</v>
      </c>
      <c r="D7965" s="8" t="n">
        <v>2021</v>
      </c>
      <c r="E7965" s="19" t="n">
        <v>0</v>
      </c>
      <c r="F7965" s="19" t="n">
        <v>30</v>
      </c>
    </row>
    <row r="7966" customFormat="false" ht="15" hidden="false" customHeight="false" outlineLevel="0" collapsed="false">
      <c r="A7966" s="8" t="s">
        <v>352</v>
      </c>
      <c r="B7966" s="8" t="s">
        <v>353</v>
      </c>
      <c r="C7966" s="8" t="s">
        <v>8310</v>
      </c>
      <c r="D7966" s="8" t="n">
        <v>2021</v>
      </c>
      <c r="E7966" s="19" t="n">
        <v>0</v>
      </c>
      <c r="F7966" s="19" t="n">
        <v>29</v>
      </c>
    </row>
    <row r="7967" customFormat="false" ht="15" hidden="false" customHeight="false" outlineLevel="0" collapsed="false">
      <c r="A7967" s="8" t="s">
        <v>352</v>
      </c>
      <c r="B7967" s="8" t="s">
        <v>353</v>
      </c>
      <c r="C7967" s="8" t="s">
        <v>8311</v>
      </c>
      <c r="D7967" s="8" t="n">
        <v>2021</v>
      </c>
      <c r="E7967" s="19" t="n">
        <v>0</v>
      </c>
      <c r="F7967" s="19" t="n">
        <v>28</v>
      </c>
    </row>
    <row r="7968" customFormat="false" ht="15" hidden="false" customHeight="false" outlineLevel="0" collapsed="false">
      <c r="A7968" s="8" t="s">
        <v>352</v>
      </c>
      <c r="B7968" s="8" t="s">
        <v>353</v>
      </c>
      <c r="C7968" s="8" t="s">
        <v>8312</v>
      </c>
      <c r="D7968" s="8" t="n">
        <v>2021</v>
      </c>
      <c r="E7968" s="19" t="n">
        <v>0</v>
      </c>
      <c r="F7968" s="19" t="n">
        <v>29.2222222222222</v>
      </c>
    </row>
    <row r="7969" customFormat="false" ht="15" hidden="false" customHeight="false" outlineLevel="0" collapsed="false">
      <c r="A7969" s="8" t="s">
        <v>352</v>
      </c>
      <c r="B7969" s="8" t="s">
        <v>353</v>
      </c>
      <c r="C7969" s="8" t="s">
        <v>8313</v>
      </c>
      <c r="D7969" s="8" t="n">
        <v>2021</v>
      </c>
      <c r="E7969" s="19" t="n">
        <v>0</v>
      </c>
      <c r="F7969" s="19" t="n">
        <v>28.6111111111111</v>
      </c>
    </row>
    <row r="7970" customFormat="false" ht="15" hidden="false" customHeight="false" outlineLevel="0" collapsed="false">
      <c r="A7970" s="8" t="s">
        <v>352</v>
      </c>
      <c r="B7970" s="8" t="s">
        <v>353</v>
      </c>
      <c r="C7970" s="8" t="s">
        <v>8314</v>
      </c>
      <c r="D7970" s="8" t="n">
        <v>2021</v>
      </c>
      <c r="F7970" s="19" t="n">
        <v>29.2222222222222</v>
      </c>
    </row>
    <row r="7971" customFormat="false" ht="15" hidden="false" customHeight="false" outlineLevel="0" collapsed="false">
      <c r="A7971" s="8" t="s">
        <v>352</v>
      </c>
      <c r="B7971" s="8" t="s">
        <v>353</v>
      </c>
      <c r="C7971" s="8" t="s">
        <v>8315</v>
      </c>
      <c r="D7971" s="8" t="n">
        <v>2021</v>
      </c>
      <c r="E7971" s="19" t="n">
        <v>1.016</v>
      </c>
      <c r="F7971" s="19" t="n">
        <v>23</v>
      </c>
    </row>
    <row r="7972" customFormat="false" ht="15" hidden="false" customHeight="false" outlineLevel="0" collapsed="false">
      <c r="A7972" s="8" t="s">
        <v>352</v>
      </c>
      <c r="B7972" s="8" t="s">
        <v>353</v>
      </c>
      <c r="C7972" s="8" t="s">
        <v>8316</v>
      </c>
      <c r="D7972" s="8" t="n">
        <v>2021</v>
      </c>
      <c r="E7972" s="19" t="n">
        <v>0</v>
      </c>
      <c r="F7972" s="19" t="n">
        <v>24</v>
      </c>
    </row>
    <row r="7973" customFormat="false" ht="15" hidden="false" customHeight="false" outlineLevel="0" collapsed="false">
      <c r="A7973" s="8" t="s">
        <v>352</v>
      </c>
      <c r="B7973" s="8" t="s">
        <v>353</v>
      </c>
      <c r="C7973" s="8" t="s">
        <v>8317</v>
      </c>
      <c r="D7973" s="8" t="n">
        <v>2021</v>
      </c>
      <c r="E7973" s="19" t="n">
        <v>0</v>
      </c>
      <c r="F7973" s="19" t="n">
        <v>24.2222222222222</v>
      </c>
    </row>
    <row r="7974" customFormat="false" ht="15" hidden="false" customHeight="false" outlineLevel="0" collapsed="false">
      <c r="A7974" s="8" t="s">
        <v>352</v>
      </c>
      <c r="B7974" s="8" t="s">
        <v>353</v>
      </c>
      <c r="C7974" s="8" t="s">
        <v>8318</v>
      </c>
      <c r="D7974" s="8" t="n">
        <v>2021</v>
      </c>
      <c r="E7974" s="19" t="n">
        <v>0</v>
      </c>
      <c r="F7974" s="19" t="n">
        <v>24</v>
      </c>
    </row>
    <row r="7975" customFormat="false" ht="15" hidden="false" customHeight="false" outlineLevel="0" collapsed="false">
      <c r="A7975" s="8" t="s">
        <v>352</v>
      </c>
      <c r="B7975" s="8" t="s">
        <v>353</v>
      </c>
      <c r="C7975" s="8" t="s">
        <v>8319</v>
      </c>
      <c r="D7975" s="8" t="n">
        <v>2022</v>
      </c>
      <c r="E7975" s="19" t="n">
        <v>0</v>
      </c>
      <c r="F7975" s="19" t="n">
        <v>26.7777777777778</v>
      </c>
    </row>
    <row r="7976" customFormat="false" ht="15" hidden="false" customHeight="false" outlineLevel="0" collapsed="false">
      <c r="A7976" s="8" t="s">
        <v>352</v>
      </c>
      <c r="B7976" s="8" t="s">
        <v>353</v>
      </c>
      <c r="C7976" s="8" t="s">
        <v>8320</v>
      </c>
      <c r="D7976" s="8" t="n">
        <v>2022</v>
      </c>
      <c r="E7976" s="19" t="n">
        <v>0</v>
      </c>
      <c r="F7976" s="19" t="n">
        <v>28</v>
      </c>
    </row>
    <row r="7977" customFormat="false" ht="15" hidden="false" customHeight="false" outlineLevel="0" collapsed="false">
      <c r="A7977" s="8" t="s">
        <v>352</v>
      </c>
      <c r="B7977" s="8" t="s">
        <v>353</v>
      </c>
      <c r="C7977" s="8" t="s">
        <v>8321</v>
      </c>
      <c r="D7977" s="8" t="n">
        <v>2022</v>
      </c>
      <c r="E7977" s="19" t="n">
        <v>0</v>
      </c>
      <c r="F7977" s="19" t="n">
        <v>28.3888888888889</v>
      </c>
    </row>
    <row r="7978" customFormat="false" ht="15" hidden="false" customHeight="false" outlineLevel="0" collapsed="false">
      <c r="A7978" s="8" t="s">
        <v>352</v>
      </c>
      <c r="B7978" s="8" t="s">
        <v>353</v>
      </c>
      <c r="C7978" s="8" t="s">
        <v>8322</v>
      </c>
      <c r="D7978" s="8" t="n">
        <v>2022</v>
      </c>
      <c r="E7978" s="19" t="n">
        <v>0</v>
      </c>
      <c r="F7978" s="19" t="n">
        <v>29.3888888888889</v>
      </c>
    </row>
    <row r="7979" customFormat="false" ht="15" hidden="false" customHeight="false" outlineLevel="0" collapsed="false">
      <c r="A7979" s="8" t="s">
        <v>352</v>
      </c>
      <c r="B7979" s="8" t="s">
        <v>353</v>
      </c>
      <c r="C7979" s="8" t="s">
        <v>8323</v>
      </c>
      <c r="D7979" s="8" t="n">
        <v>2022</v>
      </c>
      <c r="F7979" s="19" t="n">
        <v>30</v>
      </c>
    </row>
    <row r="7980" customFormat="false" ht="15" hidden="false" customHeight="false" outlineLevel="0" collapsed="false">
      <c r="A7980" s="8" t="s">
        <v>352</v>
      </c>
      <c r="B7980" s="8" t="s">
        <v>353</v>
      </c>
      <c r="C7980" s="8" t="s">
        <v>8324</v>
      </c>
      <c r="D7980" s="8" t="n">
        <v>2022</v>
      </c>
      <c r="E7980" s="19" t="n">
        <v>1.016</v>
      </c>
      <c r="F7980" s="19" t="n">
        <v>22</v>
      </c>
    </row>
    <row r="7981" customFormat="false" ht="15" hidden="false" customHeight="false" outlineLevel="0" collapsed="false">
      <c r="A7981" s="8" t="s">
        <v>352</v>
      </c>
      <c r="B7981" s="8" t="s">
        <v>353</v>
      </c>
      <c r="C7981" s="8" t="s">
        <v>8325</v>
      </c>
      <c r="D7981" s="8" t="n">
        <v>2022</v>
      </c>
      <c r="E7981" s="19" t="n">
        <v>3.048</v>
      </c>
      <c r="F7981" s="19" t="n">
        <v>28</v>
      </c>
    </row>
    <row r="7982" customFormat="false" ht="15" hidden="false" customHeight="false" outlineLevel="0" collapsed="false">
      <c r="A7982" s="8" t="s">
        <v>352</v>
      </c>
      <c r="B7982" s="8" t="s">
        <v>353</v>
      </c>
      <c r="C7982" s="8" t="s">
        <v>8326</v>
      </c>
      <c r="D7982" s="8" t="n">
        <v>2022</v>
      </c>
      <c r="E7982" s="19" t="n">
        <v>0</v>
      </c>
      <c r="F7982" s="19" t="n">
        <v>24.2222222222222</v>
      </c>
    </row>
    <row r="7983" customFormat="false" ht="15" hidden="false" customHeight="false" outlineLevel="0" collapsed="false">
      <c r="A7983" s="8" t="s">
        <v>352</v>
      </c>
      <c r="B7983" s="8" t="s">
        <v>353</v>
      </c>
      <c r="C7983" s="8" t="s">
        <v>8327</v>
      </c>
      <c r="D7983" s="8" t="n">
        <v>2022</v>
      </c>
      <c r="E7983" s="19" t="n">
        <v>0</v>
      </c>
      <c r="F7983" s="19" t="n">
        <v>23.3888888888889</v>
      </c>
    </row>
    <row r="7984" customFormat="false" ht="15" hidden="false" customHeight="false" outlineLevel="0" collapsed="false">
      <c r="A7984" s="8" t="s">
        <v>352</v>
      </c>
      <c r="B7984" s="8" t="s">
        <v>353</v>
      </c>
      <c r="C7984" s="8" t="s">
        <v>8328</v>
      </c>
      <c r="D7984" s="8" t="n">
        <v>2022</v>
      </c>
      <c r="E7984" s="19" t="n">
        <v>0</v>
      </c>
      <c r="F7984" s="19" t="n">
        <v>24</v>
      </c>
    </row>
    <row r="7985" customFormat="false" ht="15" hidden="false" customHeight="false" outlineLevel="0" collapsed="false">
      <c r="A7985" s="8" t="s">
        <v>352</v>
      </c>
      <c r="B7985" s="8" t="s">
        <v>353</v>
      </c>
      <c r="C7985" s="8" t="s">
        <v>8329</v>
      </c>
      <c r="D7985" s="8" t="n">
        <v>2022</v>
      </c>
      <c r="E7985" s="19" t="n">
        <v>0</v>
      </c>
      <c r="F7985" s="19" t="n">
        <v>23</v>
      </c>
    </row>
    <row r="7986" customFormat="false" ht="15" hidden="false" customHeight="false" outlineLevel="0" collapsed="false">
      <c r="A7986" s="8" t="s">
        <v>352</v>
      </c>
      <c r="B7986" s="8" t="s">
        <v>353</v>
      </c>
      <c r="C7986" s="8" t="s">
        <v>8330</v>
      </c>
      <c r="D7986" s="8" t="n">
        <v>2022</v>
      </c>
      <c r="E7986" s="19" t="n">
        <v>0</v>
      </c>
      <c r="F7986" s="19" t="n">
        <v>22.3888888888889</v>
      </c>
    </row>
    <row r="7987" customFormat="false" ht="15" hidden="false" customHeight="false" outlineLevel="0" collapsed="false">
      <c r="A7987" s="8" t="s">
        <v>352</v>
      </c>
      <c r="B7987" s="8" t="s">
        <v>353</v>
      </c>
      <c r="C7987" s="8" t="s">
        <v>8331</v>
      </c>
      <c r="D7987" s="8" t="n">
        <v>2022</v>
      </c>
      <c r="E7987" s="19" t="n">
        <v>0</v>
      </c>
      <c r="F7987" s="19" t="n">
        <v>23.6111111111111</v>
      </c>
    </row>
    <row r="7988" customFormat="false" ht="15" hidden="false" customHeight="false" outlineLevel="0" collapsed="false">
      <c r="A7988" s="8" t="s">
        <v>352</v>
      </c>
      <c r="B7988" s="8" t="s">
        <v>353</v>
      </c>
      <c r="C7988" s="8" t="s">
        <v>8332</v>
      </c>
      <c r="D7988" s="8" t="n">
        <v>2022</v>
      </c>
      <c r="E7988" s="19" t="n">
        <v>0</v>
      </c>
      <c r="F7988" s="19" t="n">
        <v>24</v>
      </c>
    </row>
    <row r="7989" customFormat="false" ht="15" hidden="false" customHeight="false" outlineLevel="0" collapsed="false">
      <c r="A7989" s="8" t="s">
        <v>352</v>
      </c>
      <c r="B7989" s="8" t="s">
        <v>353</v>
      </c>
      <c r="C7989" s="8" t="s">
        <v>8333</v>
      </c>
      <c r="D7989" s="8" t="n">
        <v>2022</v>
      </c>
      <c r="E7989" s="19" t="n">
        <v>0</v>
      </c>
      <c r="F7989" s="19" t="n">
        <v>25</v>
      </c>
    </row>
    <row r="7990" customFormat="false" ht="15" hidden="false" customHeight="false" outlineLevel="0" collapsed="false">
      <c r="A7990" s="8" t="s">
        <v>352</v>
      </c>
      <c r="B7990" s="8" t="s">
        <v>353</v>
      </c>
      <c r="C7990" s="8" t="s">
        <v>8334</v>
      </c>
      <c r="D7990" s="8" t="n">
        <v>2022</v>
      </c>
      <c r="E7990" s="19" t="n">
        <v>0</v>
      </c>
      <c r="F7990" s="19" t="n">
        <v>25.3888888888889</v>
      </c>
    </row>
    <row r="7991" customFormat="false" ht="15" hidden="false" customHeight="false" outlineLevel="0" collapsed="false">
      <c r="A7991" s="8" t="s">
        <v>352</v>
      </c>
      <c r="B7991" s="8" t="s">
        <v>353</v>
      </c>
      <c r="C7991" s="8" t="s">
        <v>8335</v>
      </c>
      <c r="D7991" s="8" t="n">
        <v>2022</v>
      </c>
      <c r="E7991" s="19" t="n">
        <v>0</v>
      </c>
      <c r="F7991" s="19" t="n">
        <v>27</v>
      </c>
    </row>
    <row r="7992" customFormat="false" ht="15" hidden="false" customHeight="false" outlineLevel="0" collapsed="false">
      <c r="A7992" s="8" t="s">
        <v>352</v>
      </c>
      <c r="B7992" s="8" t="s">
        <v>353</v>
      </c>
      <c r="C7992" s="8" t="s">
        <v>8336</v>
      </c>
      <c r="D7992" s="8" t="n">
        <v>2022</v>
      </c>
      <c r="E7992" s="19" t="n">
        <v>0</v>
      </c>
      <c r="F7992" s="19" t="n">
        <v>30</v>
      </c>
    </row>
    <row r="7993" customFormat="false" ht="15" hidden="false" customHeight="false" outlineLevel="0" collapsed="false">
      <c r="A7993" s="8" t="s">
        <v>352</v>
      </c>
      <c r="B7993" s="8" t="s">
        <v>353</v>
      </c>
      <c r="C7993" s="8" t="s">
        <v>8337</v>
      </c>
      <c r="D7993" s="8" t="n">
        <v>2022</v>
      </c>
      <c r="E7993" s="19" t="n">
        <v>0</v>
      </c>
      <c r="F7993" s="19" t="n">
        <v>30.3888888888889</v>
      </c>
    </row>
    <row r="7994" customFormat="false" ht="15" hidden="false" customHeight="false" outlineLevel="0" collapsed="false">
      <c r="A7994" s="8" t="s">
        <v>352</v>
      </c>
      <c r="B7994" s="8" t="s">
        <v>353</v>
      </c>
      <c r="C7994" s="8" t="s">
        <v>8338</v>
      </c>
      <c r="D7994" s="8" t="n">
        <v>2022</v>
      </c>
      <c r="E7994" s="19" t="n">
        <v>0</v>
      </c>
      <c r="F7994" s="19" t="n">
        <v>29</v>
      </c>
    </row>
    <row r="7995" customFormat="false" ht="15" hidden="false" customHeight="false" outlineLevel="0" collapsed="false">
      <c r="A7995" s="8" t="s">
        <v>352</v>
      </c>
      <c r="B7995" s="8" t="s">
        <v>353</v>
      </c>
      <c r="C7995" s="8" t="s">
        <v>8339</v>
      </c>
      <c r="D7995" s="8" t="n">
        <v>2022</v>
      </c>
      <c r="E7995" s="19" t="n">
        <v>0</v>
      </c>
      <c r="F7995" s="19" t="n">
        <v>28.7777777777778</v>
      </c>
    </row>
    <row r="7996" customFormat="false" ht="15" hidden="false" customHeight="false" outlineLevel="0" collapsed="false">
      <c r="A7996" s="8" t="s">
        <v>352</v>
      </c>
      <c r="B7996" s="8" t="s">
        <v>353</v>
      </c>
      <c r="C7996" s="8" t="s">
        <v>8340</v>
      </c>
      <c r="D7996" s="8" t="n">
        <v>2022</v>
      </c>
      <c r="E7996" s="19" t="n">
        <v>0</v>
      </c>
      <c r="F7996" s="19" t="n">
        <v>27</v>
      </c>
    </row>
    <row r="7997" customFormat="false" ht="15" hidden="false" customHeight="false" outlineLevel="0" collapsed="false">
      <c r="A7997" s="8" t="s">
        <v>352</v>
      </c>
      <c r="B7997" s="8" t="s">
        <v>353</v>
      </c>
      <c r="C7997" s="8" t="s">
        <v>8341</v>
      </c>
      <c r="D7997" s="8" t="n">
        <v>2022</v>
      </c>
      <c r="E7997" s="19" t="n">
        <v>0</v>
      </c>
      <c r="F7997" s="19" t="n">
        <v>22</v>
      </c>
    </row>
    <row r="7998" customFormat="false" ht="15" hidden="false" customHeight="false" outlineLevel="0" collapsed="false">
      <c r="A7998" s="8" t="s">
        <v>352</v>
      </c>
      <c r="B7998" s="8" t="s">
        <v>353</v>
      </c>
      <c r="C7998" s="8" t="s">
        <v>8342</v>
      </c>
      <c r="D7998" s="8" t="n">
        <v>2022</v>
      </c>
      <c r="E7998" s="19" t="n">
        <v>0</v>
      </c>
      <c r="F7998" s="19" t="n">
        <v>23</v>
      </c>
    </row>
    <row r="7999" customFormat="false" ht="15" hidden="false" customHeight="false" outlineLevel="0" collapsed="false">
      <c r="A7999" s="8" t="s">
        <v>352</v>
      </c>
      <c r="B7999" s="8" t="s">
        <v>353</v>
      </c>
      <c r="C7999" s="8" t="s">
        <v>8343</v>
      </c>
      <c r="D7999" s="8" t="n">
        <v>2022</v>
      </c>
      <c r="E7999" s="19" t="n">
        <v>0</v>
      </c>
      <c r="F7999" s="19" t="n">
        <v>24</v>
      </c>
    </row>
    <row r="8000" customFormat="false" ht="15" hidden="false" customHeight="false" outlineLevel="0" collapsed="false">
      <c r="A8000" s="8" t="s">
        <v>352</v>
      </c>
      <c r="B8000" s="8" t="s">
        <v>353</v>
      </c>
      <c r="C8000" s="8" t="s">
        <v>8344</v>
      </c>
      <c r="D8000" s="8" t="n">
        <v>2022</v>
      </c>
      <c r="E8000" s="19" t="n">
        <v>0</v>
      </c>
      <c r="F8000" s="19" t="n">
        <v>24.7777777777778</v>
      </c>
    </row>
    <row r="8001" customFormat="false" ht="15" hidden="false" customHeight="false" outlineLevel="0" collapsed="false">
      <c r="A8001" s="8" t="s">
        <v>352</v>
      </c>
      <c r="B8001" s="8" t="s">
        <v>353</v>
      </c>
      <c r="C8001" s="8" t="s">
        <v>8345</v>
      </c>
      <c r="D8001" s="8" t="n">
        <v>2022</v>
      </c>
      <c r="E8001" s="19" t="n">
        <v>0</v>
      </c>
      <c r="F8001" s="19" t="n">
        <v>24.6111111111111</v>
      </c>
    </row>
    <row r="8002" customFormat="false" ht="15" hidden="false" customHeight="false" outlineLevel="0" collapsed="false">
      <c r="A8002" s="8" t="s">
        <v>352</v>
      </c>
      <c r="B8002" s="8" t="s">
        <v>353</v>
      </c>
      <c r="C8002" s="8" t="s">
        <v>8346</v>
      </c>
      <c r="D8002" s="8" t="n">
        <v>2022</v>
      </c>
      <c r="E8002" s="19" t="n">
        <v>0</v>
      </c>
      <c r="F8002" s="19" t="n">
        <v>26</v>
      </c>
    </row>
    <row r="8003" customFormat="false" ht="15" hidden="false" customHeight="false" outlineLevel="0" collapsed="false">
      <c r="A8003" s="8" t="s">
        <v>352</v>
      </c>
      <c r="B8003" s="8" t="s">
        <v>353</v>
      </c>
      <c r="C8003" s="8" t="s">
        <v>8347</v>
      </c>
      <c r="D8003" s="8" t="n">
        <v>2022</v>
      </c>
      <c r="E8003" s="19" t="n">
        <v>0</v>
      </c>
      <c r="F8003" s="19" t="n">
        <v>29</v>
      </c>
    </row>
    <row r="8004" customFormat="false" ht="15" hidden="false" customHeight="false" outlineLevel="0" collapsed="false">
      <c r="A8004" s="8" t="s">
        <v>352</v>
      </c>
      <c r="B8004" s="8" t="s">
        <v>353</v>
      </c>
      <c r="C8004" s="8" t="s">
        <v>8348</v>
      </c>
      <c r="D8004" s="8" t="n">
        <v>2022</v>
      </c>
      <c r="E8004" s="19" t="n">
        <v>0</v>
      </c>
      <c r="F8004" s="19" t="n">
        <v>30.6111111111111</v>
      </c>
    </row>
    <row r="8005" customFormat="false" ht="15" hidden="false" customHeight="false" outlineLevel="0" collapsed="false">
      <c r="A8005" s="8" t="s">
        <v>352</v>
      </c>
      <c r="B8005" s="8" t="s">
        <v>353</v>
      </c>
      <c r="C8005" s="8" t="s">
        <v>8349</v>
      </c>
      <c r="D8005" s="8" t="n">
        <v>2022</v>
      </c>
      <c r="E8005" s="19" t="n">
        <v>0</v>
      </c>
      <c r="F8005" s="19" t="n">
        <v>30</v>
      </c>
    </row>
    <row r="8006" customFormat="false" ht="15" hidden="false" customHeight="false" outlineLevel="0" collapsed="false">
      <c r="A8006" s="8" t="s">
        <v>352</v>
      </c>
      <c r="B8006" s="8" t="s">
        <v>353</v>
      </c>
      <c r="C8006" s="8" t="s">
        <v>8350</v>
      </c>
      <c r="D8006" s="8" t="n">
        <v>2022</v>
      </c>
      <c r="E8006" s="19" t="n">
        <v>0</v>
      </c>
      <c r="F8006" s="19" t="n">
        <v>31</v>
      </c>
    </row>
    <row r="8007" customFormat="false" ht="15" hidden="false" customHeight="false" outlineLevel="0" collapsed="false">
      <c r="A8007" s="8" t="s">
        <v>352</v>
      </c>
      <c r="B8007" s="8" t="s">
        <v>353</v>
      </c>
      <c r="C8007" s="8" t="s">
        <v>8351</v>
      </c>
      <c r="D8007" s="8" t="n">
        <v>2022</v>
      </c>
      <c r="E8007" s="19" t="n">
        <v>0</v>
      </c>
      <c r="F8007" s="19" t="n">
        <v>32.3888888888889</v>
      </c>
    </row>
    <row r="8008" customFormat="false" ht="15" hidden="false" customHeight="false" outlineLevel="0" collapsed="false">
      <c r="A8008" s="8" t="s">
        <v>352</v>
      </c>
      <c r="B8008" s="8" t="s">
        <v>353</v>
      </c>
      <c r="C8008" s="8" t="s">
        <v>8352</v>
      </c>
      <c r="D8008" s="8" t="n">
        <v>2022</v>
      </c>
      <c r="E8008" s="19" t="n">
        <v>0</v>
      </c>
      <c r="F8008" s="19" t="n">
        <v>29</v>
      </c>
    </row>
    <row r="8009" customFormat="false" ht="15" hidden="false" customHeight="false" outlineLevel="0" collapsed="false">
      <c r="A8009" s="8" t="s">
        <v>352</v>
      </c>
      <c r="B8009" s="8" t="s">
        <v>353</v>
      </c>
      <c r="C8009" s="8" t="s">
        <v>8353</v>
      </c>
      <c r="D8009" s="8" t="n">
        <v>2022</v>
      </c>
      <c r="E8009" s="19" t="n">
        <v>0</v>
      </c>
      <c r="F8009" s="19" t="n">
        <v>29</v>
      </c>
    </row>
    <row r="8010" customFormat="false" ht="15" hidden="false" customHeight="false" outlineLevel="0" collapsed="false">
      <c r="A8010" s="8" t="s">
        <v>352</v>
      </c>
      <c r="B8010" s="8" t="s">
        <v>353</v>
      </c>
      <c r="C8010" s="8" t="s">
        <v>8354</v>
      </c>
      <c r="D8010" s="8" t="n">
        <v>2022</v>
      </c>
      <c r="E8010" s="19" t="n">
        <v>0</v>
      </c>
      <c r="F8010" s="19" t="n">
        <v>30</v>
      </c>
    </row>
    <row r="8011" customFormat="false" ht="15" hidden="false" customHeight="false" outlineLevel="0" collapsed="false">
      <c r="A8011" s="8" t="s">
        <v>352</v>
      </c>
      <c r="B8011" s="8" t="s">
        <v>353</v>
      </c>
      <c r="C8011" s="8" t="s">
        <v>8355</v>
      </c>
      <c r="D8011" s="8" t="n">
        <v>2022</v>
      </c>
      <c r="E8011" s="19" t="n">
        <v>0</v>
      </c>
      <c r="F8011" s="19" t="n">
        <v>31</v>
      </c>
    </row>
    <row r="8012" customFormat="false" ht="15" hidden="false" customHeight="false" outlineLevel="0" collapsed="false">
      <c r="A8012" s="8" t="s">
        <v>352</v>
      </c>
      <c r="B8012" s="8" t="s">
        <v>353</v>
      </c>
      <c r="C8012" s="8" t="s">
        <v>8356</v>
      </c>
      <c r="D8012" s="8" t="n">
        <v>2022</v>
      </c>
      <c r="E8012" s="19" t="n">
        <v>0</v>
      </c>
      <c r="F8012" s="19" t="n">
        <v>31</v>
      </c>
    </row>
    <row r="8013" customFormat="false" ht="15" hidden="false" customHeight="false" outlineLevel="0" collapsed="false">
      <c r="A8013" s="8" t="s">
        <v>352</v>
      </c>
      <c r="B8013" s="8" t="s">
        <v>353</v>
      </c>
      <c r="C8013" s="8" t="s">
        <v>8357</v>
      </c>
      <c r="D8013" s="8" t="n">
        <v>2022</v>
      </c>
      <c r="E8013" s="19" t="n">
        <v>0</v>
      </c>
      <c r="F8013" s="19" t="n">
        <v>30</v>
      </c>
    </row>
    <row r="8014" customFormat="false" ht="15" hidden="false" customHeight="false" outlineLevel="0" collapsed="false">
      <c r="A8014" s="8" t="s">
        <v>352</v>
      </c>
      <c r="B8014" s="8" t="s">
        <v>353</v>
      </c>
      <c r="C8014" s="8" t="s">
        <v>8358</v>
      </c>
      <c r="D8014" s="8" t="n">
        <v>2022</v>
      </c>
      <c r="E8014" s="19" t="n">
        <v>0</v>
      </c>
      <c r="F8014" s="19" t="n">
        <v>29</v>
      </c>
    </row>
    <row r="8015" customFormat="false" ht="15" hidden="false" customHeight="false" outlineLevel="0" collapsed="false">
      <c r="A8015" s="8" t="s">
        <v>352</v>
      </c>
      <c r="B8015" s="8" t="s">
        <v>353</v>
      </c>
      <c r="C8015" s="8" t="s">
        <v>8359</v>
      </c>
      <c r="D8015" s="8" t="n">
        <v>2022</v>
      </c>
      <c r="E8015" s="19" t="n">
        <v>0</v>
      </c>
      <c r="F8015" s="19" t="n">
        <v>28.7777777777778</v>
      </c>
    </row>
    <row r="8016" customFormat="false" ht="15" hidden="false" customHeight="false" outlineLevel="0" collapsed="false">
      <c r="A8016" s="8" t="s">
        <v>352</v>
      </c>
      <c r="B8016" s="8" t="s">
        <v>353</v>
      </c>
      <c r="C8016" s="8" t="s">
        <v>8360</v>
      </c>
      <c r="D8016" s="8" t="n">
        <v>2022</v>
      </c>
      <c r="E8016" s="19" t="n">
        <v>0</v>
      </c>
      <c r="F8016" s="19" t="n">
        <v>28</v>
      </c>
    </row>
    <row r="8017" customFormat="false" ht="15" hidden="false" customHeight="false" outlineLevel="0" collapsed="false">
      <c r="A8017" s="8" t="s">
        <v>352</v>
      </c>
      <c r="B8017" s="8" t="s">
        <v>353</v>
      </c>
      <c r="C8017" s="8" t="s">
        <v>8361</v>
      </c>
      <c r="D8017" s="8" t="n">
        <v>2022</v>
      </c>
      <c r="E8017" s="19" t="n">
        <v>0</v>
      </c>
      <c r="F8017" s="19" t="n">
        <v>30</v>
      </c>
    </row>
    <row r="8018" customFormat="false" ht="15" hidden="false" customHeight="false" outlineLevel="0" collapsed="false">
      <c r="A8018" s="8" t="s">
        <v>352</v>
      </c>
      <c r="B8018" s="8" t="s">
        <v>353</v>
      </c>
      <c r="C8018" s="8" t="s">
        <v>8362</v>
      </c>
      <c r="D8018" s="8" t="n">
        <v>2022</v>
      </c>
      <c r="E8018" s="19" t="n">
        <v>0</v>
      </c>
      <c r="F8018" s="19" t="n">
        <v>32</v>
      </c>
    </row>
    <row r="8019" customFormat="false" ht="15" hidden="false" customHeight="false" outlineLevel="0" collapsed="false">
      <c r="A8019" s="8" t="s">
        <v>352</v>
      </c>
      <c r="B8019" s="8" t="s">
        <v>353</v>
      </c>
      <c r="C8019" s="8" t="s">
        <v>8363</v>
      </c>
      <c r="D8019" s="8" t="n">
        <v>2022</v>
      </c>
      <c r="E8019" s="19" t="n">
        <v>0</v>
      </c>
      <c r="F8019" s="19" t="n">
        <v>32</v>
      </c>
    </row>
    <row r="8020" customFormat="false" ht="15" hidden="false" customHeight="false" outlineLevel="0" collapsed="false">
      <c r="A8020" s="8" t="s">
        <v>352</v>
      </c>
      <c r="B8020" s="8" t="s">
        <v>353</v>
      </c>
      <c r="C8020" s="8" t="s">
        <v>8364</v>
      </c>
      <c r="D8020" s="8" t="n">
        <v>2022</v>
      </c>
      <c r="E8020" s="19" t="n">
        <v>0</v>
      </c>
      <c r="F8020" s="19" t="n">
        <v>31</v>
      </c>
    </row>
    <row r="8021" customFormat="false" ht="15" hidden="false" customHeight="false" outlineLevel="0" collapsed="false">
      <c r="A8021" s="8" t="s">
        <v>352</v>
      </c>
      <c r="B8021" s="8" t="s">
        <v>353</v>
      </c>
      <c r="C8021" s="8" t="s">
        <v>8365</v>
      </c>
      <c r="D8021" s="8" t="n">
        <v>2022</v>
      </c>
      <c r="E8021" s="19" t="n">
        <v>0</v>
      </c>
      <c r="F8021" s="19" t="n">
        <v>32</v>
      </c>
    </row>
    <row r="8022" customFormat="false" ht="15" hidden="false" customHeight="false" outlineLevel="0" collapsed="false">
      <c r="A8022" s="8" t="s">
        <v>352</v>
      </c>
      <c r="B8022" s="8" t="s">
        <v>353</v>
      </c>
      <c r="C8022" s="8" t="s">
        <v>8366</v>
      </c>
      <c r="D8022" s="8" t="n">
        <v>2022</v>
      </c>
      <c r="E8022" s="19" t="n">
        <v>0</v>
      </c>
      <c r="F8022" s="19" t="n">
        <v>32</v>
      </c>
    </row>
    <row r="8023" customFormat="false" ht="15" hidden="false" customHeight="false" outlineLevel="0" collapsed="false">
      <c r="A8023" s="8" t="s">
        <v>352</v>
      </c>
      <c r="B8023" s="8" t="s">
        <v>353</v>
      </c>
      <c r="C8023" s="8" t="s">
        <v>8367</v>
      </c>
      <c r="D8023" s="8" t="n">
        <v>2022</v>
      </c>
      <c r="E8023" s="19" t="n">
        <v>0</v>
      </c>
      <c r="F8023" s="19" t="n">
        <v>34</v>
      </c>
    </row>
    <row r="8024" customFormat="false" ht="15" hidden="false" customHeight="false" outlineLevel="0" collapsed="false">
      <c r="A8024" s="8" t="s">
        <v>352</v>
      </c>
      <c r="B8024" s="8" t="s">
        <v>353</v>
      </c>
      <c r="C8024" s="8" t="s">
        <v>8368</v>
      </c>
      <c r="D8024" s="8" t="n">
        <v>2022</v>
      </c>
      <c r="E8024" s="19" t="n">
        <v>0</v>
      </c>
      <c r="F8024" s="19" t="n">
        <v>34</v>
      </c>
    </row>
    <row r="8025" customFormat="false" ht="15" hidden="false" customHeight="false" outlineLevel="0" collapsed="false">
      <c r="A8025" s="8" t="s">
        <v>352</v>
      </c>
      <c r="B8025" s="8" t="s">
        <v>353</v>
      </c>
      <c r="C8025" s="8" t="s">
        <v>8369</v>
      </c>
      <c r="D8025" s="8" t="n">
        <v>2022</v>
      </c>
      <c r="E8025" s="19" t="n">
        <v>0</v>
      </c>
      <c r="F8025" s="19" t="n">
        <v>34</v>
      </c>
    </row>
    <row r="8026" customFormat="false" ht="15" hidden="false" customHeight="false" outlineLevel="0" collapsed="false">
      <c r="A8026" s="8" t="s">
        <v>352</v>
      </c>
      <c r="B8026" s="8" t="s">
        <v>353</v>
      </c>
      <c r="C8026" s="8" t="s">
        <v>8370</v>
      </c>
      <c r="D8026" s="8" t="n">
        <v>2022</v>
      </c>
      <c r="E8026" s="19" t="n">
        <v>0</v>
      </c>
      <c r="F8026" s="19" t="n">
        <v>35</v>
      </c>
    </row>
    <row r="8027" customFormat="false" ht="15" hidden="false" customHeight="false" outlineLevel="0" collapsed="false">
      <c r="A8027" s="8" t="s">
        <v>352</v>
      </c>
      <c r="B8027" s="8" t="s">
        <v>353</v>
      </c>
      <c r="C8027" s="8" t="s">
        <v>8371</v>
      </c>
      <c r="D8027" s="8" t="n">
        <v>2022</v>
      </c>
      <c r="E8027" s="19" t="n">
        <v>0</v>
      </c>
      <c r="F8027" s="19" t="n">
        <v>34.2222222222222</v>
      </c>
    </row>
    <row r="8028" customFormat="false" ht="15" hidden="false" customHeight="false" outlineLevel="0" collapsed="false">
      <c r="A8028" s="8" t="s">
        <v>352</v>
      </c>
      <c r="B8028" s="8" t="s">
        <v>353</v>
      </c>
      <c r="C8028" s="8" t="s">
        <v>8372</v>
      </c>
      <c r="D8028" s="8" t="n">
        <v>2022</v>
      </c>
      <c r="E8028" s="19" t="n">
        <v>0</v>
      </c>
      <c r="F8028" s="19" t="n">
        <v>34</v>
      </c>
    </row>
    <row r="8029" customFormat="false" ht="15" hidden="false" customHeight="false" outlineLevel="0" collapsed="false">
      <c r="A8029" s="8" t="s">
        <v>352</v>
      </c>
      <c r="B8029" s="8" t="s">
        <v>353</v>
      </c>
      <c r="C8029" s="8" t="s">
        <v>8373</v>
      </c>
      <c r="D8029" s="8" t="n">
        <v>2022</v>
      </c>
      <c r="E8029" s="19" t="n">
        <v>0</v>
      </c>
      <c r="F8029" s="19" t="n">
        <v>34</v>
      </c>
    </row>
    <row r="8030" customFormat="false" ht="15" hidden="false" customHeight="false" outlineLevel="0" collapsed="false">
      <c r="A8030" s="8" t="s">
        <v>352</v>
      </c>
      <c r="B8030" s="8" t="s">
        <v>353</v>
      </c>
      <c r="C8030" s="8" t="s">
        <v>8374</v>
      </c>
      <c r="D8030" s="8" t="n">
        <v>2022</v>
      </c>
      <c r="E8030" s="19" t="n">
        <v>0</v>
      </c>
      <c r="F8030" s="19" t="n">
        <v>35</v>
      </c>
    </row>
    <row r="8031" customFormat="false" ht="15" hidden="false" customHeight="false" outlineLevel="0" collapsed="false">
      <c r="A8031" s="8" t="s">
        <v>352</v>
      </c>
      <c r="B8031" s="8" t="s">
        <v>353</v>
      </c>
      <c r="C8031" s="8" t="s">
        <v>8375</v>
      </c>
      <c r="D8031" s="8" t="n">
        <v>2022</v>
      </c>
      <c r="E8031" s="19" t="n">
        <v>0</v>
      </c>
      <c r="F8031" s="19" t="n">
        <v>35</v>
      </c>
    </row>
    <row r="8032" customFormat="false" ht="15" hidden="false" customHeight="false" outlineLevel="0" collapsed="false">
      <c r="A8032" s="8" t="s">
        <v>352</v>
      </c>
      <c r="B8032" s="8" t="s">
        <v>353</v>
      </c>
      <c r="C8032" s="8" t="s">
        <v>8376</v>
      </c>
      <c r="D8032" s="8" t="n">
        <v>2022</v>
      </c>
      <c r="E8032" s="19" t="n">
        <v>0</v>
      </c>
      <c r="F8032" s="19" t="n">
        <v>35</v>
      </c>
    </row>
    <row r="8033" customFormat="false" ht="15" hidden="false" customHeight="false" outlineLevel="0" collapsed="false">
      <c r="A8033" s="8" t="s">
        <v>352</v>
      </c>
      <c r="B8033" s="8" t="s">
        <v>353</v>
      </c>
      <c r="C8033" s="8" t="s">
        <v>8377</v>
      </c>
      <c r="D8033" s="8" t="n">
        <v>2022</v>
      </c>
      <c r="E8033" s="19" t="n">
        <v>0</v>
      </c>
      <c r="F8033" s="19" t="n">
        <v>34</v>
      </c>
    </row>
    <row r="8034" customFormat="false" ht="15" hidden="false" customHeight="false" outlineLevel="0" collapsed="false">
      <c r="A8034" s="8" t="s">
        <v>352</v>
      </c>
      <c r="B8034" s="8" t="s">
        <v>353</v>
      </c>
      <c r="C8034" s="8" t="s">
        <v>8378</v>
      </c>
      <c r="D8034" s="8" t="n">
        <v>2022</v>
      </c>
      <c r="E8034" s="19" t="n">
        <v>0</v>
      </c>
      <c r="F8034" s="19" t="n">
        <v>35</v>
      </c>
    </row>
    <row r="8035" customFormat="false" ht="15" hidden="false" customHeight="false" outlineLevel="0" collapsed="false">
      <c r="A8035" s="8" t="s">
        <v>352</v>
      </c>
      <c r="B8035" s="8" t="s">
        <v>353</v>
      </c>
      <c r="C8035" s="8" t="s">
        <v>8379</v>
      </c>
      <c r="D8035" s="8" t="n">
        <v>2022</v>
      </c>
      <c r="E8035" s="19" t="n">
        <v>0</v>
      </c>
      <c r="F8035" s="19" t="n">
        <v>37</v>
      </c>
    </row>
    <row r="8036" customFormat="false" ht="15" hidden="false" customHeight="false" outlineLevel="0" collapsed="false">
      <c r="A8036" s="8" t="s">
        <v>352</v>
      </c>
      <c r="B8036" s="8" t="s">
        <v>353</v>
      </c>
      <c r="C8036" s="8" t="s">
        <v>8380</v>
      </c>
      <c r="D8036" s="8" t="n">
        <v>2022</v>
      </c>
      <c r="E8036" s="19" t="n">
        <v>0</v>
      </c>
      <c r="F8036" s="19" t="n">
        <v>35</v>
      </c>
    </row>
    <row r="8037" customFormat="false" ht="15" hidden="false" customHeight="false" outlineLevel="0" collapsed="false">
      <c r="A8037" s="8" t="s">
        <v>352</v>
      </c>
      <c r="B8037" s="8" t="s">
        <v>353</v>
      </c>
      <c r="C8037" s="8" t="s">
        <v>8381</v>
      </c>
      <c r="D8037" s="8" t="n">
        <v>2022</v>
      </c>
      <c r="E8037" s="19" t="n">
        <v>0</v>
      </c>
      <c r="F8037" s="19" t="n">
        <v>34</v>
      </c>
    </row>
    <row r="8038" customFormat="false" ht="15" hidden="false" customHeight="false" outlineLevel="0" collapsed="false">
      <c r="A8038" s="8" t="s">
        <v>352</v>
      </c>
      <c r="B8038" s="8" t="s">
        <v>353</v>
      </c>
      <c r="C8038" s="8" t="s">
        <v>8382</v>
      </c>
      <c r="D8038" s="8" t="n">
        <v>2022</v>
      </c>
      <c r="E8038" s="19" t="n">
        <v>0</v>
      </c>
      <c r="F8038" s="19" t="n">
        <v>34</v>
      </c>
    </row>
    <row r="8039" customFormat="false" ht="15" hidden="false" customHeight="false" outlineLevel="0" collapsed="false">
      <c r="A8039" s="8" t="s">
        <v>352</v>
      </c>
      <c r="B8039" s="8" t="s">
        <v>353</v>
      </c>
      <c r="C8039" s="8" t="s">
        <v>8383</v>
      </c>
      <c r="D8039" s="8" t="n">
        <v>2022</v>
      </c>
      <c r="E8039" s="19" t="n">
        <v>0</v>
      </c>
      <c r="F8039" s="19" t="n">
        <v>37</v>
      </c>
    </row>
    <row r="8040" customFormat="false" ht="15" hidden="false" customHeight="false" outlineLevel="0" collapsed="false">
      <c r="A8040" s="8" t="s">
        <v>352</v>
      </c>
      <c r="B8040" s="8" t="s">
        <v>353</v>
      </c>
      <c r="C8040" s="8" t="s">
        <v>8384</v>
      </c>
      <c r="D8040" s="8" t="n">
        <v>2022</v>
      </c>
      <c r="E8040" s="19" t="n">
        <v>0</v>
      </c>
      <c r="F8040" s="19" t="n">
        <v>38</v>
      </c>
    </row>
    <row r="8041" customFormat="false" ht="15" hidden="false" customHeight="false" outlineLevel="0" collapsed="false">
      <c r="A8041" s="8" t="s">
        <v>352</v>
      </c>
      <c r="B8041" s="8" t="s">
        <v>353</v>
      </c>
      <c r="C8041" s="8" t="s">
        <v>8385</v>
      </c>
      <c r="D8041" s="8" t="n">
        <v>2022</v>
      </c>
      <c r="E8041" s="19" t="n">
        <v>0</v>
      </c>
      <c r="F8041" s="19" t="n">
        <v>37</v>
      </c>
    </row>
    <row r="8042" customFormat="false" ht="15" hidden="false" customHeight="false" outlineLevel="0" collapsed="false">
      <c r="A8042" s="8" t="s">
        <v>352</v>
      </c>
      <c r="B8042" s="8" t="s">
        <v>353</v>
      </c>
      <c r="C8042" s="8" t="s">
        <v>8386</v>
      </c>
      <c r="D8042" s="8" t="n">
        <v>2022</v>
      </c>
      <c r="E8042" s="19" t="n">
        <v>0</v>
      </c>
      <c r="F8042" s="19" t="n">
        <v>37</v>
      </c>
    </row>
    <row r="8043" customFormat="false" ht="15" hidden="false" customHeight="false" outlineLevel="0" collapsed="false">
      <c r="A8043" s="8" t="s">
        <v>352</v>
      </c>
      <c r="B8043" s="8" t="s">
        <v>353</v>
      </c>
      <c r="C8043" s="8" t="s">
        <v>8387</v>
      </c>
      <c r="D8043" s="8" t="n">
        <v>2022</v>
      </c>
      <c r="E8043" s="19" t="n">
        <v>0</v>
      </c>
      <c r="F8043" s="19" t="n">
        <v>37</v>
      </c>
    </row>
    <row r="8044" customFormat="false" ht="15" hidden="false" customHeight="false" outlineLevel="0" collapsed="false">
      <c r="A8044" s="8" t="s">
        <v>352</v>
      </c>
      <c r="B8044" s="8" t="s">
        <v>353</v>
      </c>
      <c r="C8044" s="8" t="s">
        <v>8388</v>
      </c>
      <c r="D8044" s="8" t="n">
        <v>2022</v>
      </c>
      <c r="E8044" s="19" t="n">
        <v>0</v>
      </c>
      <c r="F8044" s="19" t="n">
        <v>37</v>
      </c>
    </row>
    <row r="8045" customFormat="false" ht="15" hidden="false" customHeight="false" outlineLevel="0" collapsed="false">
      <c r="A8045" s="8" t="s">
        <v>352</v>
      </c>
      <c r="B8045" s="8" t="s">
        <v>353</v>
      </c>
      <c r="C8045" s="8" t="s">
        <v>8389</v>
      </c>
      <c r="D8045" s="8" t="n">
        <v>2022</v>
      </c>
      <c r="E8045" s="19" t="n">
        <v>0</v>
      </c>
      <c r="F8045" s="19" t="n">
        <v>38</v>
      </c>
    </row>
    <row r="8046" customFormat="false" ht="15" hidden="false" customHeight="false" outlineLevel="0" collapsed="false">
      <c r="A8046" s="8" t="s">
        <v>352</v>
      </c>
      <c r="B8046" s="8" t="s">
        <v>353</v>
      </c>
      <c r="C8046" s="8" t="s">
        <v>8390</v>
      </c>
      <c r="D8046" s="8" t="n">
        <v>2022</v>
      </c>
      <c r="E8046" s="19" t="n">
        <v>0</v>
      </c>
      <c r="F8046" s="19" t="n">
        <v>39</v>
      </c>
    </row>
    <row r="8047" customFormat="false" ht="15" hidden="false" customHeight="false" outlineLevel="0" collapsed="false">
      <c r="A8047" s="8" t="s">
        <v>352</v>
      </c>
      <c r="B8047" s="8" t="s">
        <v>353</v>
      </c>
      <c r="C8047" s="8" t="s">
        <v>8391</v>
      </c>
      <c r="D8047" s="8" t="n">
        <v>2022</v>
      </c>
      <c r="E8047" s="19" t="n">
        <v>0</v>
      </c>
      <c r="F8047" s="19" t="n">
        <v>41</v>
      </c>
    </row>
    <row r="8048" customFormat="false" ht="15" hidden="false" customHeight="false" outlineLevel="0" collapsed="false">
      <c r="A8048" s="8" t="s">
        <v>352</v>
      </c>
      <c r="B8048" s="8" t="s">
        <v>353</v>
      </c>
      <c r="C8048" s="8" t="s">
        <v>8392</v>
      </c>
      <c r="D8048" s="8" t="n">
        <v>2022</v>
      </c>
      <c r="E8048" s="19" t="n">
        <v>0</v>
      </c>
      <c r="F8048" s="19" t="n">
        <v>43</v>
      </c>
    </row>
    <row r="8049" customFormat="false" ht="15" hidden="false" customHeight="false" outlineLevel="0" collapsed="false">
      <c r="A8049" s="8" t="s">
        <v>352</v>
      </c>
      <c r="B8049" s="8" t="s">
        <v>353</v>
      </c>
      <c r="C8049" s="8" t="s">
        <v>8393</v>
      </c>
      <c r="D8049" s="8" t="n">
        <v>2022</v>
      </c>
      <c r="E8049" s="19" t="n">
        <v>0</v>
      </c>
      <c r="F8049" s="19" t="n">
        <v>41</v>
      </c>
    </row>
    <row r="8050" customFormat="false" ht="15" hidden="false" customHeight="false" outlineLevel="0" collapsed="false">
      <c r="A8050" s="8" t="s">
        <v>352</v>
      </c>
      <c r="B8050" s="8" t="s">
        <v>353</v>
      </c>
      <c r="C8050" s="8" t="s">
        <v>8394</v>
      </c>
      <c r="D8050" s="8" t="n">
        <v>2022</v>
      </c>
      <c r="E8050" s="19" t="n">
        <v>0</v>
      </c>
      <c r="F8050" s="19" t="n">
        <v>40</v>
      </c>
    </row>
    <row r="8051" customFormat="false" ht="15" hidden="false" customHeight="false" outlineLevel="0" collapsed="false">
      <c r="A8051" s="8" t="s">
        <v>352</v>
      </c>
      <c r="B8051" s="8" t="s">
        <v>353</v>
      </c>
      <c r="C8051" s="8" t="s">
        <v>8395</v>
      </c>
      <c r="D8051" s="8" t="n">
        <v>2022</v>
      </c>
      <c r="E8051" s="19" t="n">
        <v>0</v>
      </c>
      <c r="F8051" s="19" t="n">
        <v>40</v>
      </c>
    </row>
    <row r="8052" customFormat="false" ht="15" hidden="false" customHeight="false" outlineLevel="0" collapsed="false">
      <c r="A8052" s="8" t="s">
        <v>352</v>
      </c>
      <c r="B8052" s="8" t="s">
        <v>353</v>
      </c>
      <c r="C8052" s="8" t="s">
        <v>8396</v>
      </c>
      <c r="D8052" s="8" t="n">
        <v>2022</v>
      </c>
      <c r="E8052" s="19" t="n">
        <v>0</v>
      </c>
      <c r="F8052" s="19" t="n">
        <v>39</v>
      </c>
    </row>
    <row r="8053" customFormat="false" ht="15" hidden="false" customHeight="false" outlineLevel="0" collapsed="false">
      <c r="A8053" s="8" t="s">
        <v>352</v>
      </c>
      <c r="B8053" s="8" t="s">
        <v>353</v>
      </c>
      <c r="C8053" s="8" t="s">
        <v>8397</v>
      </c>
      <c r="D8053" s="8" t="n">
        <v>2022</v>
      </c>
      <c r="E8053" s="19" t="n">
        <v>0</v>
      </c>
      <c r="F8053" s="19" t="n">
        <v>38</v>
      </c>
    </row>
    <row r="8054" customFormat="false" ht="15" hidden="false" customHeight="false" outlineLevel="0" collapsed="false">
      <c r="A8054" s="8" t="s">
        <v>352</v>
      </c>
      <c r="B8054" s="8" t="s">
        <v>353</v>
      </c>
      <c r="C8054" s="8" t="s">
        <v>8398</v>
      </c>
      <c r="D8054" s="8" t="n">
        <v>2022</v>
      </c>
      <c r="E8054" s="19" t="n">
        <v>0</v>
      </c>
      <c r="F8054" s="19" t="n">
        <v>40</v>
      </c>
    </row>
    <row r="8055" customFormat="false" ht="15" hidden="false" customHeight="false" outlineLevel="0" collapsed="false">
      <c r="A8055" s="8" t="s">
        <v>352</v>
      </c>
      <c r="B8055" s="8" t="s">
        <v>353</v>
      </c>
      <c r="C8055" s="8" t="s">
        <v>8399</v>
      </c>
      <c r="D8055" s="8" t="n">
        <v>2022</v>
      </c>
      <c r="E8055" s="19" t="n">
        <v>0</v>
      </c>
      <c r="F8055" s="19" t="n">
        <v>39</v>
      </c>
    </row>
    <row r="8056" customFormat="false" ht="15" hidden="false" customHeight="false" outlineLevel="0" collapsed="false">
      <c r="A8056" s="8" t="s">
        <v>352</v>
      </c>
      <c r="B8056" s="8" t="s">
        <v>353</v>
      </c>
      <c r="C8056" s="8" t="s">
        <v>8400</v>
      </c>
      <c r="D8056" s="8" t="n">
        <v>2022</v>
      </c>
      <c r="E8056" s="19" t="n">
        <v>0</v>
      </c>
      <c r="F8056" s="19" t="n">
        <v>37</v>
      </c>
    </row>
    <row r="8057" customFormat="false" ht="15" hidden="false" customHeight="false" outlineLevel="0" collapsed="false">
      <c r="A8057" s="8" t="s">
        <v>352</v>
      </c>
      <c r="B8057" s="8" t="s">
        <v>353</v>
      </c>
      <c r="C8057" s="8" t="s">
        <v>8401</v>
      </c>
      <c r="D8057" s="8" t="n">
        <v>2022</v>
      </c>
      <c r="E8057" s="19" t="n">
        <v>0</v>
      </c>
      <c r="F8057" s="19" t="n">
        <v>37</v>
      </c>
    </row>
    <row r="8058" customFormat="false" ht="15" hidden="false" customHeight="false" outlineLevel="0" collapsed="false">
      <c r="A8058" s="8" t="s">
        <v>352</v>
      </c>
      <c r="B8058" s="8" t="s">
        <v>353</v>
      </c>
      <c r="C8058" s="8" t="s">
        <v>8402</v>
      </c>
      <c r="D8058" s="8" t="n">
        <v>2022</v>
      </c>
      <c r="E8058" s="19" t="n">
        <v>0</v>
      </c>
      <c r="F8058" s="19" t="n">
        <v>39</v>
      </c>
    </row>
    <row r="8059" customFormat="false" ht="15" hidden="false" customHeight="false" outlineLevel="0" collapsed="false">
      <c r="A8059" s="8" t="s">
        <v>352</v>
      </c>
      <c r="B8059" s="8" t="s">
        <v>353</v>
      </c>
      <c r="C8059" s="8" t="s">
        <v>8403</v>
      </c>
      <c r="D8059" s="8" t="n">
        <v>2022</v>
      </c>
      <c r="E8059" s="19" t="n">
        <v>0</v>
      </c>
      <c r="F8059" s="19" t="n">
        <v>41</v>
      </c>
    </row>
    <row r="8060" customFormat="false" ht="15" hidden="false" customHeight="false" outlineLevel="0" collapsed="false">
      <c r="A8060" s="8" t="s">
        <v>352</v>
      </c>
      <c r="B8060" s="8" t="s">
        <v>353</v>
      </c>
      <c r="C8060" s="8" t="s">
        <v>8404</v>
      </c>
      <c r="D8060" s="8" t="n">
        <v>2022</v>
      </c>
      <c r="E8060" s="19" t="n">
        <v>0</v>
      </c>
      <c r="F8060" s="19" t="n">
        <v>41</v>
      </c>
    </row>
    <row r="8061" customFormat="false" ht="15" hidden="false" customHeight="false" outlineLevel="0" collapsed="false">
      <c r="A8061" s="8" t="s">
        <v>352</v>
      </c>
      <c r="B8061" s="8" t="s">
        <v>353</v>
      </c>
      <c r="C8061" s="8" t="s">
        <v>8405</v>
      </c>
      <c r="D8061" s="8" t="n">
        <v>2022</v>
      </c>
      <c r="E8061" s="19" t="n">
        <v>0</v>
      </c>
      <c r="F8061" s="19" t="n">
        <v>42</v>
      </c>
    </row>
    <row r="8062" customFormat="false" ht="15" hidden="false" customHeight="false" outlineLevel="0" collapsed="false">
      <c r="A8062" s="8" t="s">
        <v>352</v>
      </c>
      <c r="B8062" s="8" t="s">
        <v>353</v>
      </c>
      <c r="C8062" s="8" t="s">
        <v>8406</v>
      </c>
      <c r="D8062" s="8" t="n">
        <v>2022</v>
      </c>
      <c r="E8062" s="19" t="n">
        <v>0</v>
      </c>
      <c r="F8062" s="19" t="n">
        <v>41</v>
      </c>
    </row>
    <row r="8063" customFormat="false" ht="15" hidden="false" customHeight="false" outlineLevel="0" collapsed="false">
      <c r="A8063" s="8" t="s">
        <v>352</v>
      </c>
      <c r="B8063" s="8" t="s">
        <v>353</v>
      </c>
      <c r="C8063" s="8" t="s">
        <v>8407</v>
      </c>
      <c r="D8063" s="8" t="n">
        <v>2022</v>
      </c>
      <c r="E8063" s="19" t="n">
        <v>0</v>
      </c>
      <c r="F8063" s="19" t="n">
        <v>41</v>
      </c>
    </row>
    <row r="8064" customFormat="false" ht="15" hidden="false" customHeight="false" outlineLevel="0" collapsed="false">
      <c r="A8064" s="8" t="s">
        <v>352</v>
      </c>
      <c r="B8064" s="8" t="s">
        <v>353</v>
      </c>
      <c r="C8064" s="8" t="s">
        <v>8408</v>
      </c>
      <c r="D8064" s="8" t="n">
        <v>2022</v>
      </c>
      <c r="E8064" s="19" t="n">
        <v>0</v>
      </c>
      <c r="F8064" s="19" t="n">
        <v>41</v>
      </c>
    </row>
    <row r="8065" customFormat="false" ht="15" hidden="false" customHeight="false" outlineLevel="0" collapsed="false">
      <c r="A8065" s="8" t="s">
        <v>352</v>
      </c>
      <c r="B8065" s="8" t="s">
        <v>353</v>
      </c>
      <c r="C8065" s="8" t="s">
        <v>8409</v>
      </c>
      <c r="D8065" s="8" t="n">
        <v>2022</v>
      </c>
      <c r="E8065" s="19" t="n">
        <v>0</v>
      </c>
      <c r="F8065" s="19" t="n">
        <v>42</v>
      </c>
    </row>
    <row r="8066" customFormat="false" ht="15" hidden="false" customHeight="false" outlineLevel="0" collapsed="false">
      <c r="A8066" s="8" t="s">
        <v>352</v>
      </c>
      <c r="B8066" s="8" t="s">
        <v>353</v>
      </c>
      <c r="C8066" s="8" t="s">
        <v>8410</v>
      </c>
      <c r="D8066" s="8" t="n">
        <v>2022</v>
      </c>
      <c r="E8066" s="19" t="n">
        <v>0</v>
      </c>
      <c r="F8066" s="19" t="n">
        <v>41</v>
      </c>
    </row>
    <row r="8067" customFormat="false" ht="15" hidden="false" customHeight="false" outlineLevel="0" collapsed="false">
      <c r="A8067" s="8" t="s">
        <v>352</v>
      </c>
      <c r="B8067" s="8" t="s">
        <v>353</v>
      </c>
      <c r="C8067" s="8" t="s">
        <v>8411</v>
      </c>
      <c r="D8067" s="8" t="n">
        <v>2022</v>
      </c>
      <c r="E8067" s="19" t="n">
        <v>0</v>
      </c>
      <c r="F8067" s="19" t="n">
        <v>43</v>
      </c>
    </row>
    <row r="8068" customFormat="false" ht="15" hidden="false" customHeight="false" outlineLevel="0" collapsed="false">
      <c r="A8068" s="8" t="s">
        <v>352</v>
      </c>
      <c r="B8068" s="8" t="s">
        <v>353</v>
      </c>
      <c r="C8068" s="8" t="s">
        <v>8412</v>
      </c>
      <c r="D8068" s="8" t="n">
        <v>2022</v>
      </c>
      <c r="E8068" s="19" t="n">
        <v>0</v>
      </c>
      <c r="F8068" s="19" t="n">
        <v>43</v>
      </c>
    </row>
    <row r="8069" customFormat="false" ht="15" hidden="false" customHeight="false" outlineLevel="0" collapsed="false">
      <c r="A8069" s="8" t="s">
        <v>352</v>
      </c>
      <c r="B8069" s="8" t="s">
        <v>353</v>
      </c>
      <c r="C8069" s="8" t="s">
        <v>8413</v>
      </c>
      <c r="D8069" s="8" t="n">
        <v>2022</v>
      </c>
      <c r="E8069" s="19" t="n">
        <v>0</v>
      </c>
      <c r="F8069" s="19" t="n">
        <v>43</v>
      </c>
    </row>
    <row r="8070" customFormat="false" ht="15" hidden="false" customHeight="false" outlineLevel="0" collapsed="false">
      <c r="A8070" s="8" t="s">
        <v>352</v>
      </c>
      <c r="B8070" s="8" t="s">
        <v>353</v>
      </c>
      <c r="C8070" s="8" t="s">
        <v>8414</v>
      </c>
      <c r="D8070" s="8" t="n">
        <v>2022</v>
      </c>
      <c r="E8070" s="19" t="n">
        <v>0</v>
      </c>
      <c r="F8070" s="19" t="n">
        <v>42</v>
      </c>
    </row>
    <row r="8071" customFormat="false" ht="15" hidden="false" customHeight="false" outlineLevel="0" collapsed="false">
      <c r="A8071" s="8" t="s">
        <v>352</v>
      </c>
      <c r="B8071" s="8" t="s">
        <v>353</v>
      </c>
      <c r="C8071" s="8" t="s">
        <v>8415</v>
      </c>
      <c r="D8071" s="8" t="n">
        <v>2022</v>
      </c>
      <c r="E8071" s="19" t="n">
        <v>0</v>
      </c>
      <c r="F8071" s="19" t="n">
        <v>43</v>
      </c>
    </row>
    <row r="8072" customFormat="false" ht="15" hidden="false" customHeight="false" outlineLevel="0" collapsed="false">
      <c r="A8072" s="8" t="s">
        <v>352</v>
      </c>
      <c r="B8072" s="8" t="s">
        <v>353</v>
      </c>
      <c r="C8072" s="8" t="s">
        <v>8416</v>
      </c>
      <c r="D8072" s="8" t="n">
        <v>2022</v>
      </c>
      <c r="E8072" s="19" t="n">
        <v>0</v>
      </c>
      <c r="F8072" s="19" t="n">
        <v>42</v>
      </c>
    </row>
    <row r="8073" customFormat="false" ht="15" hidden="false" customHeight="false" outlineLevel="0" collapsed="false">
      <c r="A8073" s="8" t="s">
        <v>352</v>
      </c>
      <c r="B8073" s="8" t="s">
        <v>353</v>
      </c>
      <c r="C8073" s="8" t="s">
        <v>8417</v>
      </c>
      <c r="D8073" s="8" t="n">
        <v>2022</v>
      </c>
      <c r="E8073" s="19" t="n">
        <v>0</v>
      </c>
      <c r="F8073" s="19" t="n">
        <v>42</v>
      </c>
    </row>
    <row r="8074" customFormat="false" ht="15" hidden="false" customHeight="false" outlineLevel="0" collapsed="false">
      <c r="A8074" s="8" t="s">
        <v>352</v>
      </c>
      <c r="B8074" s="8" t="s">
        <v>353</v>
      </c>
      <c r="C8074" s="8" t="s">
        <v>8418</v>
      </c>
      <c r="D8074" s="8" t="n">
        <v>2022</v>
      </c>
      <c r="E8074" s="19" t="n">
        <v>0</v>
      </c>
      <c r="F8074" s="19" t="n">
        <v>40</v>
      </c>
    </row>
    <row r="8075" customFormat="false" ht="15" hidden="false" customHeight="false" outlineLevel="0" collapsed="false">
      <c r="A8075" s="8" t="s">
        <v>352</v>
      </c>
      <c r="B8075" s="8" t="s">
        <v>353</v>
      </c>
      <c r="C8075" s="8" t="s">
        <v>8419</v>
      </c>
      <c r="D8075" s="8" t="n">
        <v>2022</v>
      </c>
      <c r="E8075" s="19" t="n">
        <v>0</v>
      </c>
      <c r="F8075" s="19" t="n">
        <v>42</v>
      </c>
    </row>
    <row r="8076" customFormat="false" ht="15" hidden="false" customHeight="false" outlineLevel="0" collapsed="false">
      <c r="A8076" s="8" t="s">
        <v>352</v>
      </c>
      <c r="B8076" s="8" t="s">
        <v>353</v>
      </c>
      <c r="C8076" s="8" t="s">
        <v>8420</v>
      </c>
      <c r="D8076" s="8" t="n">
        <v>2022</v>
      </c>
      <c r="E8076" s="19" t="n">
        <v>0</v>
      </c>
      <c r="F8076" s="19" t="n">
        <v>42</v>
      </c>
    </row>
    <row r="8077" customFormat="false" ht="15" hidden="false" customHeight="false" outlineLevel="0" collapsed="false">
      <c r="A8077" s="8" t="s">
        <v>352</v>
      </c>
      <c r="B8077" s="8" t="s">
        <v>353</v>
      </c>
      <c r="C8077" s="8" t="s">
        <v>8421</v>
      </c>
      <c r="D8077" s="8" t="n">
        <v>2022</v>
      </c>
      <c r="E8077" s="19" t="n">
        <v>0</v>
      </c>
      <c r="F8077" s="19" t="n">
        <v>41</v>
      </c>
    </row>
    <row r="8078" customFormat="false" ht="15" hidden="false" customHeight="false" outlineLevel="0" collapsed="false">
      <c r="A8078" s="8" t="s">
        <v>352</v>
      </c>
      <c r="B8078" s="8" t="s">
        <v>353</v>
      </c>
      <c r="C8078" s="8" t="s">
        <v>8422</v>
      </c>
      <c r="D8078" s="8" t="n">
        <v>2022</v>
      </c>
      <c r="E8078" s="19" t="n">
        <v>0</v>
      </c>
      <c r="F8078" s="19" t="n">
        <v>41</v>
      </c>
    </row>
    <row r="8079" customFormat="false" ht="15" hidden="false" customHeight="false" outlineLevel="0" collapsed="false">
      <c r="A8079" s="8" t="s">
        <v>352</v>
      </c>
      <c r="B8079" s="8" t="s">
        <v>353</v>
      </c>
      <c r="C8079" s="8" t="s">
        <v>8423</v>
      </c>
      <c r="D8079" s="8" t="n">
        <v>2022</v>
      </c>
      <c r="E8079" s="19" t="n">
        <v>0</v>
      </c>
      <c r="F8079" s="19" t="n">
        <v>42.1111111111111</v>
      </c>
    </row>
    <row r="8080" customFormat="false" ht="15" hidden="false" customHeight="false" outlineLevel="0" collapsed="false">
      <c r="A8080" s="8" t="s">
        <v>352</v>
      </c>
      <c r="B8080" s="8" t="s">
        <v>353</v>
      </c>
      <c r="C8080" s="8" t="s">
        <v>8424</v>
      </c>
      <c r="D8080" s="8" t="n">
        <v>2022</v>
      </c>
      <c r="E8080" s="19" t="n">
        <v>0</v>
      </c>
      <c r="F8080" s="19" t="n">
        <v>42.3888888888889</v>
      </c>
    </row>
    <row r="8081" customFormat="false" ht="15" hidden="false" customHeight="false" outlineLevel="0" collapsed="false">
      <c r="A8081" s="8" t="s">
        <v>352</v>
      </c>
      <c r="B8081" s="8" t="s">
        <v>353</v>
      </c>
      <c r="C8081" s="8" t="s">
        <v>8425</v>
      </c>
      <c r="D8081" s="8" t="n">
        <v>2022</v>
      </c>
      <c r="E8081" s="19" t="n">
        <v>0</v>
      </c>
      <c r="F8081" s="19" t="n">
        <v>42.2222222222222</v>
      </c>
    </row>
    <row r="8082" customFormat="false" ht="15" hidden="false" customHeight="false" outlineLevel="0" collapsed="false">
      <c r="A8082" s="8" t="s">
        <v>352</v>
      </c>
      <c r="B8082" s="8" t="s">
        <v>353</v>
      </c>
      <c r="C8082" s="8" t="s">
        <v>8426</v>
      </c>
      <c r="D8082" s="8" t="n">
        <v>2022</v>
      </c>
      <c r="E8082" s="19" t="n">
        <v>0</v>
      </c>
      <c r="F8082" s="19" t="n">
        <v>41.2222222222222</v>
      </c>
    </row>
    <row r="8083" customFormat="false" ht="15" hidden="false" customHeight="false" outlineLevel="0" collapsed="false">
      <c r="A8083" s="8" t="s">
        <v>352</v>
      </c>
      <c r="B8083" s="8" t="s">
        <v>353</v>
      </c>
      <c r="C8083" s="8" t="s">
        <v>8427</v>
      </c>
      <c r="D8083" s="8" t="n">
        <v>2022</v>
      </c>
      <c r="F8083" s="19" t="n">
        <v>39.6111111111111</v>
      </c>
    </row>
    <row r="8084" customFormat="false" ht="15" hidden="false" customHeight="false" outlineLevel="0" collapsed="false">
      <c r="A8084" s="8" t="s">
        <v>352</v>
      </c>
      <c r="B8084" s="8" t="s">
        <v>353</v>
      </c>
      <c r="C8084" s="8" t="s">
        <v>8428</v>
      </c>
      <c r="D8084" s="8" t="n">
        <v>2022</v>
      </c>
      <c r="E8084" s="19" t="n">
        <v>0</v>
      </c>
      <c r="F8084" s="19" t="n">
        <v>42</v>
      </c>
    </row>
    <row r="8085" customFormat="false" ht="15" hidden="false" customHeight="false" outlineLevel="0" collapsed="false">
      <c r="A8085" s="8" t="s">
        <v>352</v>
      </c>
      <c r="B8085" s="8" t="s">
        <v>353</v>
      </c>
      <c r="C8085" s="8" t="s">
        <v>8429</v>
      </c>
      <c r="D8085" s="8" t="n">
        <v>2022</v>
      </c>
      <c r="E8085" s="19" t="n">
        <v>0</v>
      </c>
      <c r="F8085" s="19" t="n">
        <v>42</v>
      </c>
    </row>
    <row r="8086" customFormat="false" ht="15" hidden="false" customHeight="false" outlineLevel="0" collapsed="false">
      <c r="A8086" s="8" t="s">
        <v>352</v>
      </c>
      <c r="B8086" s="8" t="s">
        <v>353</v>
      </c>
      <c r="C8086" s="8" t="s">
        <v>8430</v>
      </c>
      <c r="D8086" s="8" t="n">
        <v>2022</v>
      </c>
      <c r="E8086" s="19" t="n">
        <v>0</v>
      </c>
      <c r="F8086" s="19" t="n">
        <v>42.1111111111111</v>
      </c>
    </row>
    <row r="8087" customFormat="false" ht="15" hidden="false" customHeight="false" outlineLevel="0" collapsed="false">
      <c r="A8087" s="8" t="s">
        <v>352</v>
      </c>
      <c r="B8087" s="8" t="s">
        <v>353</v>
      </c>
      <c r="C8087" s="8" t="s">
        <v>8431</v>
      </c>
      <c r="D8087" s="8" t="n">
        <v>2022</v>
      </c>
      <c r="E8087" s="19" t="n">
        <v>0</v>
      </c>
      <c r="F8087" s="19" t="n">
        <v>43</v>
      </c>
    </row>
    <row r="8088" customFormat="false" ht="15" hidden="false" customHeight="false" outlineLevel="0" collapsed="false">
      <c r="A8088" s="8" t="s">
        <v>352</v>
      </c>
      <c r="B8088" s="8" t="s">
        <v>353</v>
      </c>
      <c r="C8088" s="8" t="s">
        <v>8432</v>
      </c>
      <c r="D8088" s="8" t="n">
        <v>2022</v>
      </c>
      <c r="E8088" s="19" t="n">
        <v>0</v>
      </c>
      <c r="F8088" s="19" t="n">
        <v>45</v>
      </c>
    </row>
    <row r="8089" customFormat="false" ht="15" hidden="false" customHeight="false" outlineLevel="0" collapsed="false">
      <c r="A8089" s="8" t="s">
        <v>352</v>
      </c>
      <c r="B8089" s="8" t="s">
        <v>353</v>
      </c>
      <c r="C8089" s="8" t="s">
        <v>8433</v>
      </c>
      <c r="D8089" s="8" t="n">
        <v>2022</v>
      </c>
      <c r="E8089" s="19" t="n">
        <v>0</v>
      </c>
      <c r="F8089" s="19" t="n">
        <v>44</v>
      </c>
    </row>
    <row r="8090" customFormat="false" ht="15" hidden="false" customHeight="false" outlineLevel="0" collapsed="false">
      <c r="A8090" s="8" t="s">
        <v>352</v>
      </c>
      <c r="B8090" s="8" t="s">
        <v>353</v>
      </c>
      <c r="C8090" s="8" t="s">
        <v>8434</v>
      </c>
      <c r="D8090" s="8" t="n">
        <v>2022</v>
      </c>
      <c r="E8090" s="19" t="n">
        <v>0</v>
      </c>
      <c r="F8090" s="19" t="n">
        <v>42</v>
      </c>
    </row>
    <row r="8091" customFormat="false" ht="15" hidden="false" customHeight="false" outlineLevel="0" collapsed="false">
      <c r="A8091" s="8" t="s">
        <v>352</v>
      </c>
      <c r="B8091" s="8" t="s">
        <v>353</v>
      </c>
      <c r="C8091" s="8" t="s">
        <v>8435</v>
      </c>
      <c r="D8091" s="8" t="n">
        <v>2022</v>
      </c>
      <c r="E8091" s="19" t="n">
        <v>0</v>
      </c>
      <c r="F8091" s="19" t="n">
        <v>43</v>
      </c>
    </row>
    <row r="8092" customFormat="false" ht="15" hidden="false" customHeight="false" outlineLevel="0" collapsed="false">
      <c r="A8092" s="8" t="s">
        <v>352</v>
      </c>
      <c r="B8092" s="8" t="s">
        <v>353</v>
      </c>
      <c r="C8092" s="8" t="s">
        <v>8436</v>
      </c>
      <c r="D8092" s="8" t="n">
        <v>2022</v>
      </c>
      <c r="E8092" s="19" t="n">
        <v>0</v>
      </c>
      <c r="F8092" s="19" t="n">
        <v>43</v>
      </c>
    </row>
    <row r="8093" customFormat="false" ht="15" hidden="false" customHeight="false" outlineLevel="0" collapsed="false">
      <c r="A8093" s="8" t="s">
        <v>352</v>
      </c>
      <c r="B8093" s="8" t="s">
        <v>353</v>
      </c>
      <c r="C8093" s="8" t="s">
        <v>8437</v>
      </c>
      <c r="D8093" s="8" t="n">
        <v>2022</v>
      </c>
      <c r="E8093" s="19" t="n">
        <v>0</v>
      </c>
      <c r="F8093" s="19" t="n">
        <v>44</v>
      </c>
    </row>
    <row r="8094" customFormat="false" ht="15" hidden="false" customHeight="false" outlineLevel="0" collapsed="false">
      <c r="A8094" s="8" t="s">
        <v>352</v>
      </c>
      <c r="B8094" s="8" t="s">
        <v>353</v>
      </c>
      <c r="C8094" s="8" t="s">
        <v>8438</v>
      </c>
      <c r="D8094" s="8" t="n">
        <v>2022</v>
      </c>
      <c r="E8094" s="19" t="n">
        <v>0</v>
      </c>
      <c r="F8094" s="19" t="n">
        <v>44</v>
      </c>
    </row>
    <row r="8095" customFormat="false" ht="15" hidden="false" customHeight="false" outlineLevel="0" collapsed="false">
      <c r="A8095" s="8" t="s">
        <v>352</v>
      </c>
      <c r="B8095" s="8" t="s">
        <v>353</v>
      </c>
      <c r="C8095" s="8" t="s">
        <v>8439</v>
      </c>
      <c r="D8095" s="8" t="n">
        <v>2022</v>
      </c>
      <c r="E8095" s="19" t="n">
        <v>0</v>
      </c>
      <c r="F8095" s="19" t="n">
        <v>46</v>
      </c>
    </row>
    <row r="8096" customFormat="false" ht="15" hidden="false" customHeight="false" outlineLevel="0" collapsed="false">
      <c r="A8096" s="8" t="s">
        <v>352</v>
      </c>
      <c r="B8096" s="8" t="s">
        <v>353</v>
      </c>
      <c r="C8096" s="8" t="s">
        <v>8440</v>
      </c>
      <c r="D8096" s="8" t="n">
        <v>2022</v>
      </c>
      <c r="E8096" s="19" t="n">
        <v>0</v>
      </c>
      <c r="F8096" s="19" t="n">
        <v>45</v>
      </c>
    </row>
    <row r="8097" customFormat="false" ht="15" hidden="false" customHeight="false" outlineLevel="0" collapsed="false">
      <c r="A8097" s="8" t="s">
        <v>352</v>
      </c>
      <c r="B8097" s="8" t="s">
        <v>353</v>
      </c>
      <c r="C8097" s="8" t="s">
        <v>8441</v>
      </c>
      <c r="D8097" s="8" t="n">
        <v>2022</v>
      </c>
      <c r="E8097" s="19" t="n">
        <v>0</v>
      </c>
      <c r="F8097" s="19" t="n">
        <v>46</v>
      </c>
    </row>
    <row r="8098" customFormat="false" ht="15" hidden="false" customHeight="false" outlineLevel="0" collapsed="false">
      <c r="A8098" s="8" t="s">
        <v>352</v>
      </c>
      <c r="B8098" s="8" t="s">
        <v>353</v>
      </c>
      <c r="C8098" s="8" t="s">
        <v>8442</v>
      </c>
      <c r="D8098" s="8" t="n">
        <v>2022</v>
      </c>
      <c r="E8098" s="19" t="n">
        <v>0</v>
      </c>
      <c r="F8098" s="19" t="n">
        <v>48</v>
      </c>
    </row>
    <row r="8099" customFormat="false" ht="15" hidden="false" customHeight="false" outlineLevel="0" collapsed="false">
      <c r="A8099" s="8" t="s">
        <v>352</v>
      </c>
      <c r="B8099" s="8" t="s">
        <v>353</v>
      </c>
      <c r="C8099" s="8" t="s">
        <v>8443</v>
      </c>
      <c r="D8099" s="8" t="n">
        <v>2022</v>
      </c>
      <c r="E8099" s="19" t="n">
        <v>0</v>
      </c>
      <c r="F8099" s="19" t="n">
        <v>48</v>
      </c>
    </row>
    <row r="8100" customFormat="false" ht="15" hidden="false" customHeight="false" outlineLevel="0" collapsed="false">
      <c r="A8100" s="8" t="s">
        <v>352</v>
      </c>
      <c r="B8100" s="8" t="s">
        <v>353</v>
      </c>
      <c r="C8100" s="8" t="s">
        <v>8444</v>
      </c>
      <c r="D8100" s="8" t="n">
        <v>2022</v>
      </c>
      <c r="E8100" s="19" t="n">
        <v>0</v>
      </c>
      <c r="F8100" s="19" t="n">
        <v>43.2777777777778</v>
      </c>
    </row>
    <row r="8101" customFormat="false" ht="15" hidden="false" customHeight="false" outlineLevel="0" collapsed="false">
      <c r="A8101" s="8" t="s">
        <v>352</v>
      </c>
      <c r="B8101" s="8" t="s">
        <v>353</v>
      </c>
      <c r="C8101" s="8" t="s">
        <v>8445</v>
      </c>
      <c r="D8101" s="8" t="n">
        <v>2022</v>
      </c>
      <c r="E8101" s="19" t="n">
        <v>0</v>
      </c>
      <c r="F8101" s="19" t="n">
        <v>44</v>
      </c>
    </row>
    <row r="8102" customFormat="false" ht="15" hidden="false" customHeight="false" outlineLevel="0" collapsed="false">
      <c r="A8102" s="8" t="s">
        <v>352</v>
      </c>
      <c r="B8102" s="8" t="s">
        <v>353</v>
      </c>
      <c r="C8102" s="8" t="s">
        <v>8446</v>
      </c>
      <c r="D8102" s="8" t="n">
        <v>2022</v>
      </c>
      <c r="E8102" s="19" t="n">
        <v>0</v>
      </c>
      <c r="F8102" s="19" t="n">
        <v>45</v>
      </c>
    </row>
    <row r="8103" customFormat="false" ht="15" hidden="false" customHeight="false" outlineLevel="0" collapsed="false">
      <c r="A8103" s="8" t="s">
        <v>352</v>
      </c>
      <c r="B8103" s="8" t="s">
        <v>353</v>
      </c>
      <c r="C8103" s="8" t="s">
        <v>8447</v>
      </c>
      <c r="D8103" s="8" t="n">
        <v>2022</v>
      </c>
      <c r="E8103" s="19" t="n">
        <v>0</v>
      </c>
      <c r="F8103" s="19" t="n">
        <v>44</v>
      </c>
    </row>
    <row r="8104" customFormat="false" ht="15" hidden="false" customHeight="false" outlineLevel="0" collapsed="false">
      <c r="A8104" s="8" t="s">
        <v>352</v>
      </c>
      <c r="B8104" s="8" t="s">
        <v>353</v>
      </c>
      <c r="C8104" s="8" t="s">
        <v>8448</v>
      </c>
      <c r="D8104" s="8" t="n">
        <v>2022</v>
      </c>
      <c r="E8104" s="19" t="n">
        <v>0</v>
      </c>
      <c r="F8104" s="19" t="n">
        <v>43</v>
      </c>
    </row>
    <row r="8105" customFormat="false" ht="15" hidden="false" customHeight="false" outlineLevel="0" collapsed="false">
      <c r="A8105" s="8" t="s">
        <v>352</v>
      </c>
      <c r="B8105" s="8" t="s">
        <v>353</v>
      </c>
      <c r="C8105" s="8" t="s">
        <v>8449</v>
      </c>
      <c r="D8105" s="8" t="n">
        <v>2022</v>
      </c>
      <c r="E8105" s="19" t="n">
        <v>0</v>
      </c>
      <c r="F8105" s="19" t="n">
        <v>44</v>
      </c>
    </row>
    <row r="8106" customFormat="false" ht="15" hidden="false" customHeight="false" outlineLevel="0" collapsed="false">
      <c r="A8106" s="8" t="s">
        <v>352</v>
      </c>
      <c r="B8106" s="8" t="s">
        <v>353</v>
      </c>
      <c r="C8106" s="8" t="s">
        <v>8450</v>
      </c>
      <c r="D8106" s="8" t="n">
        <v>2022</v>
      </c>
      <c r="E8106" s="19" t="n">
        <v>0</v>
      </c>
      <c r="F8106" s="19" t="n">
        <v>44</v>
      </c>
    </row>
    <row r="8107" customFormat="false" ht="15" hidden="false" customHeight="false" outlineLevel="0" collapsed="false">
      <c r="A8107" s="8" t="s">
        <v>352</v>
      </c>
      <c r="B8107" s="8" t="s">
        <v>353</v>
      </c>
      <c r="C8107" s="8" t="s">
        <v>8451</v>
      </c>
      <c r="D8107" s="8" t="n">
        <v>2022</v>
      </c>
      <c r="E8107" s="19" t="n">
        <v>0</v>
      </c>
      <c r="F8107" s="19" t="n">
        <v>45</v>
      </c>
    </row>
    <row r="8108" customFormat="false" ht="15" hidden="false" customHeight="false" outlineLevel="0" collapsed="false">
      <c r="A8108" s="8" t="s">
        <v>352</v>
      </c>
      <c r="B8108" s="8" t="s">
        <v>353</v>
      </c>
      <c r="C8108" s="8" t="s">
        <v>8452</v>
      </c>
      <c r="D8108" s="8" t="n">
        <v>2022</v>
      </c>
      <c r="E8108" s="19" t="n">
        <v>0</v>
      </c>
      <c r="F8108" s="19" t="n">
        <v>43</v>
      </c>
    </row>
    <row r="8109" customFormat="false" ht="15" hidden="false" customHeight="false" outlineLevel="0" collapsed="false">
      <c r="A8109" s="8" t="s">
        <v>352</v>
      </c>
      <c r="B8109" s="8" t="s">
        <v>353</v>
      </c>
      <c r="C8109" s="8" t="s">
        <v>8453</v>
      </c>
      <c r="D8109" s="8" t="n">
        <v>2022</v>
      </c>
      <c r="E8109" s="19" t="n">
        <v>0</v>
      </c>
      <c r="F8109" s="19" t="n">
        <v>42</v>
      </c>
    </row>
    <row r="8110" customFormat="false" ht="15" hidden="false" customHeight="false" outlineLevel="0" collapsed="false">
      <c r="A8110" s="8" t="s">
        <v>352</v>
      </c>
      <c r="B8110" s="8" t="s">
        <v>353</v>
      </c>
      <c r="C8110" s="8" t="s">
        <v>8454</v>
      </c>
      <c r="D8110" s="8" t="n">
        <v>2022</v>
      </c>
      <c r="E8110" s="19" t="n">
        <v>0</v>
      </c>
      <c r="F8110" s="19" t="n">
        <v>41.2222222222222</v>
      </c>
    </row>
    <row r="8111" customFormat="false" ht="15" hidden="false" customHeight="false" outlineLevel="0" collapsed="false">
      <c r="A8111" s="8" t="s">
        <v>352</v>
      </c>
      <c r="B8111" s="8" t="s">
        <v>353</v>
      </c>
      <c r="C8111" s="8" t="s">
        <v>8455</v>
      </c>
      <c r="D8111" s="8" t="n">
        <v>2022</v>
      </c>
      <c r="E8111" s="19" t="n">
        <v>0</v>
      </c>
      <c r="F8111" s="19" t="n">
        <v>41</v>
      </c>
    </row>
    <row r="8112" customFormat="false" ht="15" hidden="false" customHeight="false" outlineLevel="0" collapsed="false">
      <c r="A8112" s="8" t="s">
        <v>352</v>
      </c>
      <c r="B8112" s="8" t="s">
        <v>353</v>
      </c>
      <c r="C8112" s="8" t="s">
        <v>8456</v>
      </c>
      <c r="D8112" s="8" t="n">
        <v>2022</v>
      </c>
      <c r="E8112" s="19" t="n">
        <v>0</v>
      </c>
      <c r="F8112" s="19" t="n">
        <v>42</v>
      </c>
    </row>
    <row r="8113" customFormat="false" ht="15" hidden="false" customHeight="false" outlineLevel="0" collapsed="false">
      <c r="A8113" s="8" t="s">
        <v>352</v>
      </c>
      <c r="B8113" s="8" t="s">
        <v>353</v>
      </c>
      <c r="C8113" s="8" t="s">
        <v>8457</v>
      </c>
      <c r="D8113" s="8" t="n">
        <v>2022</v>
      </c>
      <c r="E8113" s="19" t="n">
        <v>0</v>
      </c>
      <c r="F8113" s="19" t="n">
        <v>43</v>
      </c>
    </row>
    <row r="8114" customFormat="false" ht="15" hidden="false" customHeight="false" outlineLevel="0" collapsed="false">
      <c r="A8114" s="8" t="s">
        <v>352</v>
      </c>
      <c r="B8114" s="8" t="s">
        <v>353</v>
      </c>
      <c r="C8114" s="8" t="s">
        <v>8458</v>
      </c>
      <c r="D8114" s="8" t="n">
        <v>2022</v>
      </c>
      <c r="E8114" s="19" t="n">
        <v>0</v>
      </c>
      <c r="F8114" s="19" t="n">
        <v>42</v>
      </c>
    </row>
    <row r="8115" customFormat="false" ht="15" hidden="false" customHeight="false" outlineLevel="0" collapsed="false">
      <c r="A8115" s="8" t="s">
        <v>352</v>
      </c>
      <c r="B8115" s="8" t="s">
        <v>353</v>
      </c>
      <c r="C8115" s="8" t="s">
        <v>8459</v>
      </c>
      <c r="D8115" s="8" t="n">
        <v>2022</v>
      </c>
      <c r="E8115" s="19" t="n">
        <v>0</v>
      </c>
      <c r="F8115" s="19" t="n">
        <v>42</v>
      </c>
    </row>
    <row r="8116" customFormat="false" ht="15" hidden="false" customHeight="false" outlineLevel="0" collapsed="false">
      <c r="A8116" s="8" t="s">
        <v>352</v>
      </c>
      <c r="B8116" s="8" t="s">
        <v>353</v>
      </c>
      <c r="C8116" s="8" t="s">
        <v>8460</v>
      </c>
      <c r="D8116" s="8" t="n">
        <v>2022</v>
      </c>
      <c r="E8116" s="19" t="n">
        <v>0</v>
      </c>
      <c r="F8116" s="19" t="n">
        <v>41</v>
      </c>
    </row>
    <row r="8117" customFormat="false" ht="15" hidden="false" customHeight="false" outlineLevel="0" collapsed="false">
      <c r="A8117" s="8" t="s">
        <v>352</v>
      </c>
      <c r="B8117" s="8" t="s">
        <v>353</v>
      </c>
      <c r="C8117" s="8" t="s">
        <v>8461</v>
      </c>
      <c r="D8117" s="8" t="n">
        <v>2022</v>
      </c>
      <c r="E8117" s="19" t="n">
        <v>0</v>
      </c>
      <c r="F8117" s="19" t="n">
        <v>42</v>
      </c>
    </row>
    <row r="8118" customFormat="false" ht="15" hidden="false" customHeight="false" outlineLevel="0" collapsed="false">
      <c r="A8118" s="8" t="s">
        <v>352</v>
      </c>
      <c r="B8118" s="8" t="s">
        <v>353</v>
      </c>
      <c r="C8118" s="8" t="s">
        <v>8462</v>
      </c>
      <c r="D8118" s="8" t="n">
        <v>2022</v>
      </c>
      <c r="E8118" s="19" t="n">
        <v>0</v>
      </c>
      <c r="F8118" s="19" t="n">
        <v>43</v>
      </c>
    </row>
    <row r="8119" customFormat="false" ht="15" hidden="false" customHeight="false" outlineLevel="0" collapsed="false">
      <c r="A8119" s="8" t="s">
        <v>352</v>
      </c>
      <c r="B8119" s="8" t="s">
        <v>353</v>
      </c>
      <c r="C8119" s="8" t="s">
        <v>8463</v>
      </c>
      <c r="D8119" s="8" t="n">
        <v>2022</v>
      </c>
      <c r="E8119" s="19" t="n">
        <v>0</v>
      </c>
      <c r="F8119" s="19" t="n">
        <v>45</v>
      </c>
    </row>
    <row r="8120" customFormat="false" ht="15" hidden="false" customHeight="false" outlineLevel="0" collapsed="false">
      <c r="A8120" s="8" t="s">
        <v>352</v>
      </c>
      <c r="B8120" s="8" t="s">
        <v>353</v>
      </c>
      <c r="C8120" s="8" t="s">
        <v>8464</v>
      </c>
      <c r="D8120" s="8" t="n">
        <v>2022</v>
      </c>
      <c r="E8120" s="19" t="n">
        <v>0</v>
      </c>
      <c r="F8120" s="19" t="n">
        <v>45</v>
      </c>
    </row>
    <row r="8121" customFormat="false" ht="15" hidden="false" customHeight="false" outlineLevel="0" collapsed="false">
      <c r="A8121" s="8" t="s">
        <v>352</v>
      </c>
      <c r="B8121" s="8" t="s">
        <v>353</v>
      </c>
      <c r="C8121" s="8" t="s">
        <v>8465</v>
      </c>
      <c r="D8121" s="8" t="n">
        <v>2022</v>
      </c>
      <c r="E8121" s="19" t="n">
        <v>0</v>
      </c>
      <c r="F8121" s="19" t="n">
        <v>44</v>
      </c>
    </row>
    <row r="8122" customFormat="false" ht="15" hidden="false" customHeight="false" outlineLevel="0" collapsed="false">
      <c r="A8122" s="8" t="s">
        <v>352</v>
      </c>
      <c r="B8122" s="8" t="s">
        <v>353</v>
      </c>
      <c r="C8122" s="8" t="s">
        <v>8466</v>
      </c>
      <c r="D8122" s="8" t="n">
        <v>2022</v>
      </c>
      <c r="E8122" s="19" t="n">
        <v>0</v>
      </c>
      <c r="F8122" s="19" t="n">
        <v>44</v>
      </c>
    </row>
    <row r="8123" customFormat="false" ht="15" hidden="false" customHeight="false" outlineLevel="0" collapsed="false">
      <c r="A8123" s="8" t="s">
        <v>352</v>
      </c>
      <c r="B8123" s="8" t="s">
        <v>353</v>
      </c>
      <c r="C8123" s="8" t="s">
        <v>8467</v>
      </c>
      <c r="D8123" s="8" t="n">
        <v>2022</v>
      </c>
      <c r="E8123" s="19" t="n">
        <v>0</v>
      </c>
      <c r="F8123" s="19" t="n">
        <v>44</v>
      </c>
    </row>
    <row r="8124" customFormat="false" ht="15" hidden="false" customHeight="false" outlineLevel="0" collapsed="false">
      <c r="A8124" s="8" t="s">
        <v>352</v>
      </c>
      <c r="B8124" s="8" t="s">
        <v>353</v>
      </c>
      <c r="C8124" s="8" t="s">
        <v>8468</v>
      </c>
      <c r="D8124" s="8" t="n">
        <v>2022</v>
      </c>
      <c r="E8124" s="19" t="n">
        <v>0</v>
      </c>
      <c r="F8124" s="19" t="n">
        <v>44</v>
      </c>
    </row>
    <row r="8125" customFormat="false" ht="15" hidden="false" customHeight="false" outlineLevel="0" collapsed="false">
      <c r="A8125" s="8" t="s">
        <v>352</v>
      </c>
      <c r="B8125" s="8" t="s">
        <v>353</v>
      </c>
      <c r="C8125" s="8" t="s">
        <v>8469</v>
      </c>
      <c r="D8125" s="8" t="n">
        <v>2022</v>
      </c>
      <c r="E8125" s="19" t="n">
        <v>0</v>
      </c>
      <c r="F8125" s="19" t="n">
        <v>43</v>
      </c>
    </row>
    <row r="8126" customFormat="false" ht="15" hidden="false" customHeight="false" outlineLevel="0" collapsed="false">
      <c r="A8126" s="8" t="s">
        <v>352</v>
      </c>
      <c r="B8126" s="8" t="s">
        <v>353</v>
      </c>
      <c r="C8126" s="8" t="s">
        <v>8470</v>
      </c>
      <c r="D8126" s="8" t="n">
        <v>2022</v>
      </c>
      <c r="E8126" s="19" t="n">
        <v>0</v>
      </c>
      <c r="F8126" s="19" t="n">
        <v>42</v>
      </c>
    </row>
    <row r="8127" customFormat="false" ht="15" hidden="false" customHeight="false" outlineLevel="0" collapsed="false">
      <c r="A8127" s="8" t="s">
        <v>352</v>
      </c>
      <c r="B8127" s="8" t="s">
        <v>353</v>
      </c>
      <c r="C8127" s="8" t="s">
        <v>8471</v>
      </c>
      <c r="D8127" s="8" t="n">
        <v>2022</v>
      </c>
      <c r="E8127" s="19" t="n">
        <v>0</v>
      </c>
      <c r="F8127" s="19" t="n">
        <v>42</v>
      </c>
    </row>
    <row r="8128" customFormat="false" ht="15" hidden="false" customHeight="false" outlineLevel="0" collapsed="false">
      <c r="A8128" s="8" t="s">
        <v>352</v>
      </c>
      <c r="B8128" s="8" t="s">
        <v>353</v>
      </c>
      <c r="C8128" s="8" t="s">
        <v>8472</v>
      </c>
      <c r="D8128" s="8" t="n">
        <v>2022</v>
      </c>
      <c r="E8128" s="19" t="n">
        <v>0</v>
      </c>
      <c r="F8128" s="19" t="n">
        <v>42</v>
      </c>
    </row>
    <row r="8129" customFormat="false" ht="15" hidden="false" customHeight="false" outlineLevel="0" collapsed="false">
      <c r="A8129" s="8" t="s">
        <v>352</v>
      </c>
      <c r="B8129" s="8" t="s">
        <v>353</v>
      </c>
      <c r="C8129" s="8" t="s">
        <v>8473</v>
      </c>
      <c r="D8129" s="8" t="n">
        <v>2022</v>
      </c>
      <c r="F8129" s="19" t="n">
        <v>42</v>
      </c>
    </row>
    <row r="8130" customFormat="false" ht="15" hidden="false" customHeight="false" outlineLevel="0" collapsed="false">
      <c r="A8130" s="8" t="s">
        <v>352</v>
      </c>
      <c r="B8130" s="8" t="s">
        <v>353</v>
      </c>
      <c r="C8130" s="8" t="s">
        <v>8474</v>
      </c>
      <c r="D8130" s="8" t="n">
        <v>2022</v>
      </c>
      <c r="F8130" s="19" t="n">
        <v>40</v>
      </c>
    </row>
    <row r="8131" customFormat="false" ht="15" hidden="false" customHeight="false" outlineLevel="0" collapsed="false">
      <c r="A8131" s="8" t="s">
        <v>352</v>
      </c>
      <c r="B8131" s="8" t="s">
        <v>353</v>
      </c>
      <c r="C8131" s="8" t="s">
        <v>8475</v>
      </c>
      <c r="D8131" s="8" t="n">
        <v>2022</v>
      </c>
      <c r="E8131" s="19" t="n">
        <v>7.874</v>
      </c>
      <c r="F8131" s="19" t="n">
        <v>35</v>
      </c>
    </row>
    <row r="8132" customFormat="false" ht="15" hidden="false" customHeight="false" outlineLevel="0" collapsed="false">
      <c r="A8132" s="8" t="s">
        <v>352</v>
      </c>
      <c r="B8132" s="8" t="s">
        <v>353</v>
      </c>
      <c r="C8132" s="8" t="s">
        <v>8476</v>
      </c>
      <c r="D8132" s="8" t="n">
        <v>2022</v>
      </c>
      <c r="E8132" s="19" t="n">
        <v>0</v>
      </c>
      <c r="F8132" s="19" t="n">
        <v>39</v>
      </c>
    </row>
    <row r="8133" customFormat="false" ht="15" hidden="false" customHeight="false" outlineLevel="0" collapsed="false">
      <c r="A8133" s="8" t="s">
        <v>352</v>
      </c>
      <c r="B8133" s="8" t="s">
        <v>353</v>
      </c>
      <c r="C8133" s="8" t="s">
        <v>8477</v>
      </c>
      <c r="D8133" s="8" t="n">
        <v>2022</v>
      </c>
      <c r="E8133" s="19" t="n">
        <v>0</v>
      </c>
      <c r="F8133" s="19" t="n">
        <v>41</v>
      </c>
    </row>
    <row r="8134" customFormat="false" ht="15" hidden="false" customHeight="false" outlineLevel="0" collapsed="false">
      <c r="A8134" s="8" t="s">
        <v>352</v>
      </c>
      <c r="B8134" s="8" t="s">
        <v>353</v>
      </c>
      <c r="C8134" s="8" t="s">
        <v>8478</v>
      </c>
      <c r="D8134" s="8" t="n">
        <v>2022</v>
      </c>
      <c r="F8134" s="19" t="n">
        <v>39.5</v>
      </c>
    </row>
    <row r="8135" customFormat="false" ht="15" hidden="false" customHeight="false" outlineLevel="0" collapsed="false">
      <c r="A8135" s="8" t="s">
        <v>352</v>
      </c>
      <c r="B8135" s="8" t="s">
        <v>353</v>
      </c>
      <c r="C8135" s="8" t="s">
        <v>8479</v>
      </c>
      <c r="D8135" s="8" t="n">
        <v>2022</v>
      </c>
      <c r="E8135" s="19" t="n">
        <v>0</v>
      </c>
      <c r="F8135" s="19" t="n">
        <v>41</v>
      </c>
    </row>
    <row r="8136" customFormat="false" ht="15" hidden="false" customHeight="false" outlineLevel="0" collapsed="false">
      <c r="A8136" s="8" t="s">
        <v>352</v>
      </c>
      <c r="B8136" s="8" t="s">
        <v>353</v>
      </c>
      <c r="C8136" s="8" t="s">
        <v>8480</v>
      </c>
      <c r="D8136" s="8" t="n">
        <v>2022</v>
      </c>
      <c r="E8136" s="19" t="n">
        <v>0</v>
      </c>
      <c r="F8136" s="19" t="n">
        <v>39.8888888888889</v>
      </c>
    </row>
    <row r="8137" customFormat="false" ht="15" hidden="false" customHeight="false" outlineLevel="0" collapsed="false">
      <c r="A8137" s="8" t="s">
        <v>352</v>
      </c>
      <c r="B8137" s="8" t="s">
        <v>353</v>
      </c>
      <c r="C8137" s="8" t="s">
        <v>8481</v>
      </c>
      <c r="D8137" s="8" t="n">
        <v>2022</v>
      </c>
      <c r="E8137" s="19" t="n">
        <v>0</v>
      </c>
      <c r="F8137" s="19" t="n">
        <v>40</v>
      </c>
    </row>
    <row r="8138" customFormat="false" ht="15" hidden="false" customHeight="false" outlineLevel="0" collapsed="false">
      <c r="A8138" s="8" t="s">
        <v>352</v>
      </c>
      <c r="B8138" s="8" t="s">
        <v>353</v>
      </c>
      <c r="C8138" s="8" t="s">
        <v>8482</v>
      </c>
      <c r="D8138" s="8" t="n">
        <v>2022</v>
      </c>
      <c r="E8138" s="19" t="n">
        <v>0</v>
      </c>
      <c r="F8138" s="19" t="n">
        <v>41</v>
      </c>
    </row>
    <row r="8139" customFormat="false" ht="15" hidden="false" customHeight="false" outlineLevel="0" collapsed="false">
      <c r="A8139" s="8" t="s">
        <v>352</v>
      </c>
      <c r="B8139" s="8" t="s">
        <v>353</v>
      </c>
      <c r="C8139" s="8" t="s">
        <v>8483</v>
      </c>
      <c r="D8139" s="8" t="n">
        <v>2022</v>
      </c>
      <c r="E8139" s="19" t="n">
        <v>0</v>
      </c>
      <c r="F8139" s="19" t="n">
        <v>40.2777777777778</v>
      </c>
    </row>
    <row r="8140" customFormat="false" ht="15" hidden="false" customHeight="false" outlineLevel="0" collapsed="false">
      <c r="A8140" s="8" t="s">
        <v>352</v>
      </c>
      <c r="B8140" s="8" t="s">
        <v>353</v>
      </c>
      <c r="C8140" s="8" t="s">
        <v>8484</v>
      </c>
      <c r="D8140" s="8" t="n">
        <v>2022</v>
      </c>
      <c r="E8140" s="19" t="n">
        <v>3.048</v>
      </c>
      <c r="F8140" s="19" t="n">
        <v>40</v>
      </c>
    </row>
    <row r="8141" customFormat="false" ht="15" hidden="false" customHeight="false" outlineLevel="0" collapsed="false">
      <c r="A8141" s="8" t="s">
        <v>352</v>
      </c>
      <c r="B8141" s="8" t="s">
        <v>353</v>
      </c>
      <c r="C8141" s="8" t="s">
        <v>8485</v>
      </c>
      <c r="D8141" s="8" t="n">
        <v>2022</v>
      </c>
      <c r="E8141" s="19" t="n">
        <v>0</v>
      </c>
      <c r="F8141" s="19" t="n">
        <v>39</v>
      </c>
    </row>
    <row r="8142" customFormat="false" ht="15" hidden="false" customHeight="false" outlineLevel="0" collapsed="false">
      <c r="A8142" s="8" t="s">
        <v>352</v>
      </c>
      <c r="B8142" s="8" t="s">
        <v>353</v>
      </c>
      <c r="C8142" s="8" t="s">
        <v>8486</v>
      </c>
      <c r="D8142" s="8" t="n">
        <v>2022</v>
      </c>
      <c r="E8142" s="19" t="n">
        <v>0</v>
      </c>
      <c r="F8142" s="19" t="n">
        <v>41</v>
      </c>
    </row>
    <row r="8143" customFormat="false" ht="15" hidden="false" customHeight="false" outlineLevel="0" collapsed="false">
      <c r="A8143" s="8" t="s">
        <v>352</v>
      </c>
      <c r="B8143" s="8" t="s">
        <v>353</v>
      </c>
      <c r="C8143" s="8" t="s">
        <v>8487</v>
      </c>
      <c r="D8143" s="8" t="n">
        <v>2022</v>
      </c>
      <c r="E8143" s="19" t="n">
        <v>0</v>
      </c>
      <c r="F8143" s="19" t="n">
        <v>43</v>
      </c>
    </row>
    <row r="8144" customFormat="false" ht="15" hidden="false" customHeight="false" outlineLevel="0" collapsed="false">
      <c r="A8144" s="8" t="s">
        <v>352</v>
      </c>
      <c r="B8144" s="8" t="s">
        <v>353</v>
      </c>
      <c r="C8144" s="8" t="s">
        <v>8488</v>
      </c>
      <c r="D8144" s="8" t="n">
        <v>2022</v>
      </c>
      <c r="E8144" s="19" t="n">
        <v>4.064</v>
      </c>
      <c r="F8144" s="19" t="n">
        <v>44</v>
      </c>
    </row>
    <row r="8145" customFormat="false" ht="15" hidden="false" customHeight="false" outlineLevel="0" collapsed="false">
      <c r="A8145" s="8" t="s">
        <v>352</v>
      </c>
      <c r="B8145" s="8" t="s">
        <v>353</v>
      </c>
      <c r="C8145" s="8" t="s">
        <v>8489</v>
      </c>
      <c r="D8145" s="8" t="n">
        <v>2022</v>
      </c>
      <c r="E8145" s="19" t="n">
        <v>0</v>
      </c>
      <c r="F8145" s="19" t="n">
        <v>35.5</v>
      </c>
    </row>
    <row r="8146" customFormat="false" ht="15" hidden="false" customHeight="false" outlineLevel="0" collapsed="false">
      <c r="A8146" s="8" t="s">
        <v>352</v>
      </c>
      <c r="B8146" s="8" t="s">
        <v>353</v>
      </c>
      <c r="C8146" s="8" t="s">
        <v>8490</v>
      </c>
      <c r="D8146" s="8" t="n">
        <v>2022</v>
      </c>
      <c r="E8146" s="19" t="n">
        <v>0</v>
      </c>
      <c r="F8146" s="19" t="n">
        <v>38</v>
      </c>
    </row>
    <row r="8147" customFormat="false" ht="15" hidden="false" customHeight="false" outlineLevel="0" collapsed="false">
      <c r="A8147" s="8" t="s">
        <v>352</v>
      </c>
      <c r="B8147" s="8" t="s">
        <v>353</v>
      </c>
      <c r="C8147" s="8" t="s">
        <v>8491</v>
      </c>
      <c r="D8147" s="8" t="n">
        <v>2022</v>
      </c>
      <c r="E8147" s="19" t="n">
        <v>0</v>
      </c>
      <c r="F8147" s="19" t="n">
        <v>40</v>
      </c>
    </row>
    <row r="8148" customFormat="false" ht="15" hidden="false" customHeight="false" outlineLevel="0" collapsed="false">
      <c r="A8148" s="8" t="s">
        <v>352</v>
      </c>
      <c r="B8148" s="8" t="s">
        <v>353</v>
      </c>
      <c r="C8148" s="8" t="s">
        <v>8492</v>
      </c>
      <c r="D8148" s="8" t="n">
        <v>2022</v>
      </c>
      <c r="E8148" s="19" t="n">
        <v>0</v>
      </c>
      <c r="F8148" s="19" t="n">
        <v>39</v>
      </c>
    </row>
    <row r="8149" customFormat="false" ht="15" hidden="false" customHeight="false" outlineLevel="0" collapsed="false">
      <c r="A8149" s="8" t="s">
        <v>352</v>
      </c>
      <c r="B8149" s="8" t="s">
        <v>353</v>
      </c>
      <c r="C8149" s="8" t="s">
        <v>8493</v>
      </c>
      <c r="D8149" s="8" t="n">
        <v>2022</v>
      </c>
      <c r="E8149" s="19" t="n">
        <v>0</v>
      </c>
      <c r="F8149" s="19" t="n">
        <v>37.5</v>
      </c>
    </row>
    <row r="8150" customFormat="false" ht="15" hidden="false" customHeight="false" outlineLevel="0" collapsed="false">
      <c r="A8150" s="8" t="s">
        <v>352</v>
      </c>
      <c r="B8150" s="8" t="s">
        <v>353</v>
      </c>
      <c r="C8150" s="8" t="s">
        <v>8494</v>
      </c>
      <c r="D8150" s="8" t="n">
        <v>2022</v>
      </c>
      <c r="E8150" s="19" t="n">
        <v>12.954</v>
      </c>
      <c r="F8150" s="19" t="n">
        <v>35</v>
      </c>
    </row>
    <row r="8151" customFormat="false" ht="15" hidden="false" customHeight="false" outlineLevel="0" collapsed="false">
      <c r="A8151" s="8" t="s">
        <v>352</v>
      </c>
      <c r="B8151" s="8" t="s">
        <v>353</v>
      </c>
      <c r="C8151" s="8" t="s">
        <v>8495</v>
      </c>
      <c r="D8151" s="8" t="n">
        <v>2022</v>
      </c>
      <c r="E8151" s="19" t="n">
        <v>21.082</v>
      </c>
      <c r="F8151" s="19" t="n">
        <v>38</v>
      </c>
    </row>
    <row r="8152" customFormat="false" ht="15" hidden="false" customHeight="false" outlineLevel="0" collapsed="false">
      <c r="A8152" s="8" t="s">
        <v>352</v>
      </c>
      <c r="B8152" s="8" t="s">
        <v>353</v>
      </c>
      <c r="C8152" s="8" t="s">
        <v>8496</v>
      </c>
      <c r="D8152" s="8" t="n">
        <v>2022</v>
      </c>
      <c r="E8152" s="19" t="n">
        <v>0</v>
      </c>
      <c r="F8152" s="19" t="n">
        <v>38</v>
      </c>
    </row>
    <row r="8153" customFormat="false" ht="15" hidden="false" customHeight="false" outlineLevel="0" collapsed="false">
      <c r="A8153" s="8" t="s">
        <v>352</v>
      </c>
      <c r="B8153" s="8" t="s">
        <v>353</v>
      </c>
      <c r="C8153" s="8" t="s">
        <v>8497</v>
      </c>
      <c r="D8153" s="8" t="n">
        <v>2022</v>
      </c>
      <c r="E8153" s="19" t="n">
        <v>2.032</v>
      </c>
      <c r="F8153" s="19" t="n">
        <v>37</v>
      </c>
    </row>
    <row r="8154" customFormat="false" ht="15" hidden="false" customHeight="false" outlineLevel="0" collapsed="false">
      <c r="A8154" s="8" t="s">
        <v>352</v>
      </c>
      <c r="B8154" s="8" t="s">
        <v>353</v>
      </c>
      <c r="C8154" s="8" t="s">
        <v>8498</v>
      </c>
      <c r="D8154" s="8" t="n">
        <v>2022</v>
      </c>
      <c r="E8154" s="19" t="n">
        <v>2.032</v>
      </c>
      <c r="F8154" s="19" t="n">
        <v>35</v>
      </c>
    </row>
    <row r="8155" customFormat="false" ht="15" hidden="false" customHeight="false" outlineLevel="0" collapsed="false">
      <c r="A8155" s="8" t="s">
        <v>352</v>
      </c>
      <c r="B8155" s="8" t="s">
        <v>353</v>
      </c>
      <c r="C8155" s="8" t="s">
        <v>8499</v>
      </c>
      <c r="D8155" s="8" t="n">
        <v>2022</v>
      </c>
      <c r="E8155" s="19" t="n">
        <v>11.938</v>
      </c>
      <c r="F8155" s="19" t="n">
        <v>37</v>
      </c>
    </row>
    <row r="8156" customFormat="false" ht="15" hidden="false" customHeight="false" outlineLevel="0" collapsed="false">
      <c r="A8156" s="8" t="s">
        <v>352</v>
      </c>
      <c r="B8156" s="8" t="s">
        <v>353</v>
      </c>
      <c r="C8156" s="8" t="s">
        <v>8500</v>
      </c>
      <c r="D8156" s="8" t="n">
        <v>2022</v>
      </c>
      <c r="E8156" s="19" t="n">
        <v>23.114</v>
      </c>
      <c r="F8156" s="19" t="n">
        <v>33</v>
      </c>
    </row>
    <row r="8157" customFormat="false" ht="15" hidden="false" customHeight="false" outlineLevel="0" collapsed="false">
      <c r="A8157" s="8" t="s">
        <v>352</v>
      </c>
      <c r="B8157" s="8" t="s">
        <v>353</v>
      </c>
      <c r="C8157" s="8" t="s">
        <v>8501</v>
      </c>
      <c r="D8157" s="8" t="n">
        <v>2022</v>
      </c>
      <c r="E8157" s="19" t="n">
        <v>85.09</v>
      </c>
      <c r="F8157" s="19" t="n">
        <v>34</v>
      </c>
    </row>
    <row r="8158" customFormat="false" ht="15" hidden="false" customHeight="false" outlineLevel="0" collapsed="false">
      <c r="A8158" s="8" t="s">
        <v>352</v>
      </c>
      <c r="B8158" s="8" t="s">
        <v>353</v>
      </c>
      <c r="C8158" s="8" t="s">
        <v>8502</v>
      </c>
      <c r="D8158" s="8" t="n">
        <v>2022</v>
      </c>
      <c r="E8158" s="19" t="n">
        <v>8.89</v>
      </c>
      <c r="F8158" s="19" t="n">
        <v>34</v>
      </c>
    </row>
    <row r="8159" customFormat="false" ht="15" hidden="false" customHeight="false" outlineLevel="0" collapsed="false">
      <c r="A8159" s="8" t="s">
        <v>352</v>
      </c>
      <c r="B8159" s="8" t="s">
        <v>353</v>
      </c>
      <c r="C8159" s="8" t="s">
        <v>8503</v>
      </c>
      <c r="D8159" s="8" t="n">
        <v>2022</v>
      </c>
      <c r="F8159" s="19" t="n">
        <v>32</v>
      </c>
    </row>
    <row r="8160" customFormat="false" ht="15" hidden="false" customHeight="false" outlineLevel="0" collapsed="false">
      <c r="A8160" s="8" t="s">
        <v>352</v>
      </c>
      <c r="B8160" s="8" t="s">
        <v>353</v>
      </c>
      <c r="C8160" s="8" t="s">
        <v>8504</v>
      </c>
      <c r="D8160" s="8" t="n">
        <v>2022</v>
      </c>
      <c r="E8160" s="19" t="n">
        <v>3.048</v>
      </c>
      <c r="F8160" s="19" t="n">
        <v>32</v>
      </c>
    </row>
    <row r="8161" customFormat="false" ht="15" hidden="false" customHeight="false" outlineLevel="0" collapsed="false">
      <c r="A8161" s="8" t="s">
        <v>352</v>
      </c>
      <c r="B8161" s="8" t="s">
        <v>353</v>
      </c>
      <c r="C8161" s="8" t="s">
        <v>8505</v>
      </c>
      <c r="D8161" s="8" t="n">
        <v>2022</v>
      </c>
      <c r="E8161" s="19" t="n">
        <v>5.08</v>
      </c>
      <c r="F8161" s="19" t="n">
        <v>35</v>
      </c>
    </row>
    <row r="8162" customFormat="false" ht="15" hidden="false" customHeight="false" outlineLevel="0" collapsed="false">
      <c r="A8162" s="8" t="s">
        <v>352</v>
      </c>
      <c r="B8162" s="8" t="s">
        <v>353</v>
      </c>
      <c r="C8162" s="8" t="s">
        <v>8506</v>
      </c>
      <c r="D8162" s="8" t="n">
        <v>2022</v>
      </c>
      <c r="E8162" s="19" t="n">
        <v>0</v>
      </c>
      <c r="F8162" s="19" t="n">
        <v>33</v>
      </c>
    </row>
    <row r="8163" customFormat="false" ht="15" hidden="false" customHeight="false" outlineLevel="0" collapsed="false">
      <c r="A8163" s="8" t="s">
        <v>352</v>
      </c>
      <c r="B8163" s="8" t="s">
        <v>353</v>
      </c>
      <c r="C8163" s="8" t="s">
        <v>8507</v>
      </c>
      <c r="D8163" s="8" t="n">
        <v>2022</v>
      </c>
      <c r="E8163" s="19" t="n">
        <v>30.988</v>
      </c>
      <c r="F8163" s="19" t="n">
        <v>33</v>
      </c>
    </row>
    <row r="8164" customFormat="false" ht="15" hidden="false" customHeight="false" outlineLevel="0" collapsed="false">
      <c r="A8164" s="8" t="s">
        <v>352</v>
      </c>
      <c r="B8164" s="8" t="s">
        <v>353</v>
      </c>
      <c r="C8164" s="8" t="s">
        <v>8508</v>
      </c>
      <c r="D8164" s="8" t="n">
        <v>2022</v>
      </c>
      <c r="E8164" s="19" t="n">
        <v>0</v>
      </c>
      <c r="F8164" s="19" t="n">
        <v>33</v>
      </c>
    </row>
    <row r="8165" customFormat="false" ht="15" hidden="false" customHeight="false" outlineLevel="0" collapsed="false">
      <c r="A8165" s="8" t="s">
        <v>352</v>
      </c>
      <c r="B8165" s="8" t="s">
        <v>353</v>
      </c>
      <c r="C8165" s="8" t="s">
        <v>8509</v>
      </c>
      <c r="D8165" s="8" t="n">
        <v>2022</v>
      </c>
      <c r="F8165" s="19" t="n">
        <v>34</v>
      </c>
    </row>
    <row r="8166" customFormat="false" ht="15" hidden="false" customHeight="false" outlineLevel="0" collapsed="false">
      <c r="A8166" s="8" t="s">
        <v>352</v>
      </c>
      <c r="B8166" s="8" t="s">
        <v>353</v>
      </c>
      <c r="C8166" s="8" t="s">
        <v>8510</v>
      </c>
      <c r="D8166" s="8" t="n">
        <v>2022</v>
      </c>
      <c r="E8166" s="19" t="n">
        <v>5.08</v>
      </c>
      <c r="F8166" s="19" t="n">
        <v>31</v>
      </c>
    </row>
    <row r="8167" customFormat="false" ht="15" hidden="false" customHeight="false" outlineLevel="0" collapsed="false">
      <c r="A8167" s="8" t="s">
        <v>352</v>
      </c>
      <c r="B8167" s="8" t="s">
        <v>353</v>
      </c>
      <c r="C8167" s="8" t="s">
        <v>8511</v>
      </c>
      <c r="D8167" s="8" t="n">
        <v>2022</v>
      </c>
      <c r="E8167" s="19" t="n">
        <v>0</v>
      </c>
      <c r="F8167" s="19" t="n">
        <v>28</v>
      </c>
    </row>
    <row r="8168" customFormat="false" ht="15" hidden="false" customHeight="false" outlineLevel="0" collapsed="false">
      <c r="A8168" s="8" t="s">
        <v>352</v>
      </c>
      <c r="B8168" s="8" t="s">
        <v>353</v>
      </c>
      <c r="C8168" s="8" t="s">
        <v>8512</v>
      </c>
      <c r="D8168" s="8" t="n">
        <v>2022</v>
      </c>
      <c r="E8168" s="19" t="n">
        <v>2.032</v>
      </c>
      <c r="F8168" s="19" t="n">
        <v>32.3888888888889</v>
      </c>
    </row>
    <row r="8169" customFormat="false" ht="15" hidden="false" customHeight="false" outlineLevel="0" collapsed="false">
      <c r="A8169" s="8" t="s">
        <v>352</v>
      </c>
      <c r="B8169" s="8" t="s">
        <v>353</v>
      </c>
      <c r="C8169" s="8" t="s">
        <v>8513</v>
      </c>
      <c r="D8169" s="8" t="n">
        <v>2022</v>
      </c>
      <c r="E8169" s="19" t="n">
        <v>1.016</v>
      </c>
      <c r="F8169" s="19" t="n">
        <v>35</v>
      </c>
    </row>
    <row r="8170" customFormat="false" ht="15" hidden="false" customHeight="false" outlineLevel="0" collapsed="false">
      <c r="A8170" s="8" t="s">
        <v>352</v>
      </c>
      <c r="B8170" s="8" t="s">
        <v>353</v>
      </c>
      <c r="C8170" s="8" t="s">
        <v>8514</v>
      </c>
      <c r="D8170" s="8" t="n">
        <v>2022</v>
      </c>
      <c r="E8170" s="19" t="n">
        <v>0</v>
      </c>
      <c r="F8170" s="19" t="n">
        <v>33</v>
      </c>
    </row>
    <row r="8171" customFormat="false" ht="15" hidden="false" customHeight="false" outlineLevel="0" collapsed="false">
      <c r="A8171" s="8" t="s">
        <v>352</v>
      </c>
      <c r="B8171" s="8" t="s">
        <v>353</v>
      </c>
      <c r="C8171" s="8" t="s">
        <v>8515</v>
      </c>
      <c r="D8171" s="8" t="n">
        <v>2022</v>
      </c>
      <c r="E8171" s="19" t="n">
        <v>11.938</v>
      </c>
      <c r="F8171" s="19" t="n">
        <v>33</v>
      </c>
    </row>
    <row r="8172" customFormat="false" ht="15" hidden="false" customHeight="false" outlineLevel="0" collapsed="false">
      <c r="A8172" s="8" t="s">
        <v>352</v>
      </c>
      <c r="B8172" s="8" t="s">
        <v>353</v>
      </c>
      <c r="C8172" s="8" t="s">
        <v>8516</v>
      </c>
      <c r="D8172" s="8" t="n">
        <v>2022</v>
      </c>
      <c r="E8172" s="19" t="n">
        <v>78.994</v>
      </c>
      <c r="F8172" s="19" t="n">
        <v>29</v>
      </c>
    </row>
    <row r="8173" customFormat="false" ht="15" hidden="false" customHeight="false" outlineLevel="0" collapsed="false">
      <c r="A8173" s="8" t="s">
        <v>352</v>
      </c>
      <c r="B8173" s="8" t="s">
        <v>353</v>
      </c>
      <c r="C8173" s="8" t="s">
        <v>8517</v>
      </c>
      <c r="D8173" s="8" t="n">
        <v>2022</v>
      </c>
      <c r="E8173" s="19" t="n">
        <v>13.97</v>
      </c>
      <c r="F8173" s="19" t="n">
        <v>31.2222222222222</v>
      </c>
    </row>
    <row r="8174" customFormat="false" ht="15" hidden="false" customHeight="false" outlineLevel="0" collapsed="false">
      <c r="A8174" s="8" t="s">
        <v>352</v>
      </c>
      <c r="B8174" s="8" t="s">
        <v>353</v>
      </c>
      <c r="C8174" s="8" t="s">
        <v>8518</v>
      </c>
      <c r="D8174" s="8" t="n">
        <v>2022</v>
      </c>
      <c r="E8174" s="19" t="n">
        <v>50.038</v>
      </c>
      <c r="F8174" s="19" t="n">
        <v>30</v>
      </c>
    </row>
    <row r="8175" customFormat="false" ht="15" hidden="false" customHeight="false" outlineLevel="0" collapsed="false">
      <c r="A8175" s="8" t="s">
        <v>352</v>
      </c>
      <c r="B8175" s="8" t="s">
        <v>353</v>
      </c>
      <c r="C8175" s="8" t="s">
        <v>8519</v>
      </c>
      <c r="D8175" s="8" t="n">
        <v>2022</v>
      </c>
      <c r="E8175" s="19" t="n">
        <v>26.924</v>
      </c>
      <c r="F8175" s="19" t="n">
        <v>33</v>
      </c>
    </row>
    <row r="8176" customFormat="false" ht="15" hidden="false" customHeight="false" outlineLevel="0" collapsed="false">
      <c r="A8176" s="8" t="s">
        <v>352</v>
      </c>
      <c r="B8176" s="8" t="s">
        <v>353</v>
      </c>
      <c r="C8176" s="8" t="s">
        <v>8520</v>
      </c>
      <c r="D8176" s="8" t="n">
        <v>2022</v>
      </c>
      <c r="E8176" s="19" t="n">
        <v>28.956</v>
      </c>
      <c r="F8176" s="19" t="n">
        <v>34</v>
      </c>
    </row>
    <row r="8177" customFormat="false" ht="15" hidden="false" customHeight="false" outlineLevel="0" collapsed="false">
      <c r="A8177" s="8" t="s">
        <v>352</v>
      </c>
      <c r="B8177" s="8" t="s">
        <v>353</v>
      </c>
      <c r="C8177" s="8" t="s">
        <v>8521</v>
      </c>
      <c r="D8177" s="8" t="n">
        <v>2022</v>
      </c>
      <c r="E8177" s="19" t="n">
        <v>7.112</v>
      </c>
      <c r="F8177" s="19" t="n">
        <v>35</v>
      </c>
    </row>
    <row r="8178" customFormat="false" ht="15" hidden="false" customHeight="false" outlineLevel="0" collapsed="false">
      <c r="A8178" s="8" t="s">
        <v>352</v>
      </c>
      <c r="B8178" s="8" t="s">
        <v>353</v>
      </c>
      <c r="C8178" s="8" t="s">
        <v>8522</v>
      </c>
      <c r="D8178" s="8" t="n">
        <v>2022</v>
      </c>
      <c r="E8178" s="19" t="n">
        <v>0</v>
      </c>
      <c r="F8178" s="19" t="n">
        <v>34.2222222222222</v>
      </c>
    </row>
    <row r="8179" customFormat="false" ht="15" hidden="false" customHeight="false" outlineLevel="0" collapsed="false">
      <c r="A8179" s="8" t="s">
        <v>352</v>
      </c>
      <c r="B8179" s="8" t="s">
        <v>353</v>
      </c>
      <c r="C8179" s="8" t="s">
        <v>8523</v>
      </c>
      <c r="D8179" s="8" t="n">
        <v>2022</v>
      </c>
      <c r="F8179" s="19" t="n">
        <v>33</v>
      </c>
    </row>
    <row r="8180" customFormat="false" ht="15" hidden="false" customHeight="false" outlineLevel="0" collapsed="false">
      <c r="A8180" s="8" t="s">
        <v>352</v>
      </c>
      <c r="B8180" s="8" t="s">
        <v>353</v>
      </c>
      <c r="C8180" s="8" t="s">
        <v>8524</v>
      </c>
      <c r="D8180" s="8" t="n">
        <v>2022</v>
      </c>
      <c r="E8180" s="19" t="n">
        <v>1.016</v>
      </c>
      <c r="F8180" s="19" t="n">
        <v>34</v>
      </c>
    </row>
    <row r="8181" customFormat="false" ht="15" hidden="false" customHeight="false" outlineLevel="0" collapsed="false">
      <c r="A8181" s="8" t="s">
        <v>352</v>
      </c>
      <c r="B8181" s="8" t="s">
        <v>353</v>
      </c>
      <c r="C8181" s="8" t="s">
        <v>8525</v>
      </c>
      <c r="D8181" s="8" t="n">
        <v>2022</v>
      </c>
      <c r="E8181" s="19" t="n">
        <v>0</v>
      </c>
      <c r="F8181" s="19" t="n">
        <v>34</v>
      </c>
    </row>
    <row r="8182" customFormat="false" ht="15" hidden="false" customHeight="false" outlineLevel="0" collapsed="false">
      <c r="A8182" s="8" t="s">
        <v>352</v>
      </c>
      <c r="B8182" s="8" t="s">
        <v>353</v>
      </c>
      <c r="C8182" s="8" t="s">
        <v>8526</v>
      </c>
      <c r="D8182" s="8" t="n">
        <v>2022</v>
      </c>
      <c r="E8182" s="19" t="n">
        <v>0.508</v>
      </c>
      <c r="F8182" s="19" t="n">
        <v>36</v>
      </c>
    </row>
    <row r="8183" customFormat="false" ht="15" hidden="false" customHeight="false" outlineLevel="0" collapsed="false">
      <c r="A8183" s="8" t="s">
        <v>352</v>
      </c>
      <c r="B8183" s="8" t="s">
        <v>353</v>
      </c>
      <c r="C8183" s="8" t="s">
        <v>8527</v>
      </c>
      <c r="D8183" s="8" t="n">
        <v>2022</v>
      </c>
      <c r="E8183" s="19" t="n">
        <v>46.99</v>
      </c>
      <c r="F8183" s="19" t="n">
        <v>32</v>
      </c>
    </row>
    <row r="8184" customFormat="false" ht="15" hidden="false" customHeight="false" outlineLevel="0" collapsed="false">
      <c r="A8184" s="8" t="s">
        <v>352</v>
      </c>
      <c r="B8184" s="8" t="s">
        <v>353</v>
      </c>
      <c r="C8184" s="8" t="s">
        <v>8528</v>
      </c>
      <c r="D8184" s="8" t="n">
        <v>2022</v>
      </c>
      <c r="E8184" s="19" t="n">
        <v>9.906</v>
      </c>
      <c r="F8184" s="19" t="n">
        <v>33</v>
      </c>
    </row>
    <row r="8185" customFormat="false" ht="15" hidden="false" customHeight="false" outlineLevel="0" collapsed="false">
      <c r="A8185" s="8" t="s">
        <v>352</v>
      </c>
      <c r="B8185" s="8" t="s">
        <v>353</v>
      </c>
      <c r="C8185" s="8" t="s">
        <v>8529</v>
      </c>
      <c r="D8185" s="8" t="n">
        <v>2022</v>
      </c>
      <c r="E8185" s="19" t="n">
        <v>0</v>
      </c>
      <c r="F8185" s="19" t="n">
        <v>34.3888888888889</v>
      </c>
    </row>
    <row r="8186" customFormat="false" ht="15" hidden="false" customHeight="false" outlineLevel="0" collapsed="false">
      <c r="A8186" s="8" t="s">
        <v>352</v>
      </c>
      <c r="B8186" s="8" t="s">
        <v>353</v>
      </c>
      <c r="C8186" s="8" t="s">
        <v>8530</v>
      </c>
      <c r="D8186" s="8" t="n">
        <v>2022</v>
      </c>
      <c r="E8186" s="19" t="n">
        <v>0</v>
      </c>
      <c r="F8186" s="19" t="n">
        <v>35</v>
      </c>
    </row>
    <row r="8187" customFormat="false" ht="15" hidden="false" customHeight="false" outlineLevel="0" collapsed="false">
      <c r="A8187" s="8" t="s">
        <v>352</v>
      </c>
      <c r="B8187" s="8" t="s">
        <v>353</v>
      </c>
      <c r="C8187" s="8" t="s">
        <v>8531</v>
      </c>
      <c r="D8187" s="8" t="n">
        <v>2022</v>
      </c>
      <c r="E8187" s="19" t="n">
        <v>0</v>
      </c>
      <c r="F8187" s="19" t="n">
        <v>35</v>
      </c>
    </row>
    <row r="8188" customFormat="false" ht="15" hidden="false" customHeight="false" outlineLevel="0" collapsed="false">
      <c r="A8188" s="8" t="s">
        <v>352</v>
      </c>
      <c r="B8188" s="8" t="s">
        <v>353</v>
      </c>
      <c r="C8188" s="8" t="s">
        <v>8532</v>
      </c>
      <c r="D8188" s="8" t="n">
        <v>2022</v>
      </c>
      <c r="E8188" s="19" t="n">
        <v>0</v>
      </c>
      <c r="F8188" s="19" t="n">
        <v>35</v>
      </c>
    </row>
    <row r="8189" customFormat="false" ht="15" hidden="false" customHeight="false" outlineLevel="0" collapsed="false">
      <c r="A8189" s="8" t="s">
        <v>352</v>
      </c>
      <c r="B8189" s="8" t="s">
        <v>353</v>
      </c>
      <c r="C8189" s="8" t="s">
        <v>8533</v>
      </c>
      <c r="D8189" s="8" t="n">
        <v>2022</v>
      </c>
      <c r="E8189" s="19" t="n">
        <v>3.048</v>
      </c>
      <c r="F8189" s="19" t="n">
        <v>33</v>
      </c>
    </row>
    <row r="8190" customFormat="false" ht="15" hidden="false" customHeight="false" outlineLevel="0" collapsed="false">
      <c r="A8190" s="8" t="s">
        <v>352</v>
      </c>
      <c r="B8190" s="8" t="s">
        <v>353</v>
      </c>
      <c r="C8190" s="8" t="s">
        <v>8534</v>
      </c>
      <c r="D8190" s="8" t="n">
        <v>2022</v>
      </c>
      <c r="E8190" s="19" t="n">
        <v>3.048</v>
      </c>
      <c r="F8190" s="19" t="n">
        <v>31</v>
      </c>
    </row>
    <row r="8191" customFormat="false" ht="15" hidden="false" customHeight="false" outlineLevel="0" collapsed="false">
      <c r="A8191" s="8" t="s">
        <v>352</v>
      </c>
      <c r="B8191" s="8" t="s">
        <v>353</v>
      </c>
      <c r="C8191" s="8" t="s">
        <v>8535</v>
      </c>
      <c r="D8191" s="8" t="n">
        <v>2022</v>
      </c>
      <c r="E8191" s="19" t="n">
        <v>1.016</v>
      </c>
      <c r="F8191" s="19" t="n">
        <v>33</v>
      </c>
    </row>
    <row r="8192" customFormat="false" ht="15" hidden="false" customHeight="false" outlineLevel="0" collapsed="false">
      <c r="A8192" s="8" t="s">
        <v>352</v>
      </c>
      <c r="B8192" s="8" t="s">
        <v>353</v>
      </c>
      <c r="C8192" s="8" t="s">
        <v>8536</v>
      </c>
      <c r="D8192" s="8" t="n">
        <v>2022</v>
      </c>
      <c r="E8192" s="19" t="n">
        <v>19.05</v>
      </c>
      <c r="F8192" s="19" t="n">
        <v>33.1111111111111</v>
      </c>
    </row>
    <row r="8193" customFormat="false" ht="15" hidden="false" customHeight="false" outlineLevel="0" collapsed="false">
      <c r="A8193" s="8" t="s">
        <v>352</v>
      </c>
      <c r="B8193" s="8" t="s">
        <v>353</v>
      </c>
      <c r="C8193" s="8" t="s">
        <v>8537</v>
      </c>
      <c r="D8193" s="8" t="n">
        <v>2022</v>
      </c>
      <c r="E8193" s="19" t="n">
        <v>2.032</v>
      </c>
      <c r="F8193" s="19" t="n">
        <v>34</v>
      </c>
    </row>
    <row r="8194" customFormat="false" ht="15" hidden="false" customHeight="false" outlineLevel="0" collapsed="false">
      <c r="A8194" s="8" t="s">
        <v>352</v>
      </c>
      <c r="B8194" s="8" t="s">
        <v>353</v>
      </c>
      <c r="C8194" s="8" t="s">
        <v>8538</v>
      </c>
      <c r="D8194" s="8" t="n">
        <v>2022</v>
      </c>
      <c r="E8194" s="19" t="n">
        <v>0.762</v>
      </c>
      <c r="F8194" s="19" t="n">
        <v>31.2222222222222</v>
      </c>
    </row>
    <row r="8195" customFormat="false" ht="15" hidden="false" customHeight="false" outlineLevel="0" collapsed="false">
      <c r="A8195" s="8" t="s">
        <v>352</v>
      </c>
      <c r="B8195" s="8" t="s">
        <v>353</v>
      </c>
      <c r="C8195" s="8" t="s">
        <v>8539</v>
      </c>
      <c r="D8195" s="8" t="n">
        <v>2022</v>
      </c>
      <c r="E8195" s="19" t="n">
        <v>22.098</v>
      </c>
      <c r="F8195" s="19" t="n">
        <v>30</v>
      </c>
    </row>
    <row r="8196" customFormat="false" ht="15" hidden="false" customHeight="false" outlineLevel="0" collapsed="false">
      <c r="A8196" s="8" t="s">
        <v>352</v>
      </c>
      <c r="B8196" s="8" t="s">
        <v>353</v>
      </c>
      <c r="C8196" s="8" t="s">
        <v>8540</v>
      </c>
      <c r="D8196" s="8" t="n">
        <v>2022</v>
      </c>
      <c r="E8196" s="19" t="n">
        <v>55.118</v>
      </c>
      <c r="F8196" s="19" t="n">
        <v>30</v>
      </c>
    </row>
    <row r="8197" customFormat="false" ht="15" hidden="false" customHeight="false" outlineLevel="0" collapsed="false">
      <c r="A8197" s="8" t="s">
        <v>352</v>
      </c>
      <c r="B8197" s="8" t="s">
        <v>353</v>
      </c>
      <c r="C8197" s="8" t="s">
        <v>8541</v>
      </c>
      <c r="D8197" s="8" t="n">
        <v>2022</v>
      </c>
      <c r="E8197" s="19" t="n">
        <v>2.032</v>
      </c>
      <c r="F8197" s="19" t="n">
        <v>33</v>
      </c>
    </row>
    <row r="8198" customFormat="false" ht="15" hidden="false" customHeight="false" outlineLevel="0" collapsed="false">
      <c r="A8198" s="8" t="s">
        <v>352</v>
      </c>
      <c r="B8198" s="8" t="s">
        <v>353</v>
      </c>
      <c r="C8198" s="8" t="s">
        <v>8542</v>
      </c>
      <c r="D8198" s="8" t="n">
        <v>2022</v>
      </c>
      <c r="E8198" s="19" t="n">
        <v>10.922</v>
      </c>
      <c r="F8198" s="19" t="n">
        <v>32</v>
      </c>
    </row>
    <row r="8199" customFormat="false" ht="15" hidden="false" customHeight="false" outlineLevel="0" collapsed="false">
      <c r="A8199" s="8" t="s">
        <v>352</v>
      </c>
      <c r="B8199" s="8" t="s">
        <v>353</v>
      </c>
      <c r="C8199" s="8" t="s">
        <v>8543</v>
      </c>
      <c r="D8199" s="8" t="n">
        <v>2022</v>
      </c>
      <c r="E8199" s="19" t="n">
        <v>4.064</v>
      </c>
      <c r="F8199" s="19" t="n">
        <v>32</v>
      </c>
    </row>
    <row r="8200" customFormat="false" ht="15" hidden="false" customHeight="false" outlineLevel="0" collapsed="false">
      <c r="A8200" s="8" t="s">
        <v>352</v>
      </c>
      <c r="B8200" s="8" t="s">
        <v>353</v>
      </c>
      <c r="C8200" s="8" t="s">
        <v>8544</v>
      </c>
      <c r="D8200" s="8" t="n">
        <v>2022</v>
      </c>
      <c r="E8200" s="19" t="n">
        <v>0</v>
      </c>
      <c r="F8200" s="19" t="n">
        <v>34</v>
      </c>
    </row>
    <row r="8201" customFormat="false" ht="15" hidden="false" customHeight="false" outlineLevel="0" collapsed="false">
      <c r="A8201" s="8" t="s">
        <v>352</v>
      </c>
      <c r="B8201" s="8" t="s">
        <v>353</v>
      </c>
      <c r="C8201" s="8" t="s">
        <v>8545</v>
      </c>
      <c r="D8201" s="8" t="n">
        <v>2022</v>
      </c>
      <c r="E8201" s="19" t="n">
        <v>0.508</v>
      </c>
      <c r="F8201" s="19" t="n">
        <v>32</v>
      </c>
    </row>
    <row r="8202" customFormat="false" ht="15" hidden="false" customHeight="false" outlineLevel="0" collapsed="false">
      <c r="A8202" s="8" t="s">
        <v>352</v>
      </c>
      <c r="B8202" s="8" t="s">
        <v>353</v>
      </c>
      <c r="C8202" s="8" t="s">
        <v>8546</v>
      </c>
      <c r="D8202" s="8" t="n">
        <v>2022</v>
      </c>
      <c r="E8202" s="19" t="n">
        <v>2.032</v>
      </c>
      <c r="F8202" s="19" t="n">
        <v>28</v>
      </c>
    </row>
    <row r="8203" customFormat="false" ht="15" hidden="false" customHeight="false" outlineLevel="0" collapsed="false">
      <c r="A8203" s="8" t="s">
        <v>352</v>
      </c>
      <c r="B8203" s="8" t="s">
        <v>353</v>
      </c>
      <c r="C8203" s="8" t="s">
        <v>8547</v>
      </c>
      <c r="D8203" s="8" t="n">
        <v>2022</v>
      </c>
      <c r="E8203" s="19" t="n">
        <v>17.018</v>
      </c>
      <c r="F8203" s="19" t="n">
        <v>32</v>
      </c>
    </row>
    <row r="8204" customFormat="false" ht="15" hidden="false" customHeight="false" outlineLevel="0" collapsed="false">
      <c r="A8204" s="8" t="s">
        <v>352</v>
      </c>
      <c r="B8204" s="8" t="s">
        <v>353</v>
      </c>
      <c r="C8204" s="8" t="s">
        <v>8548</v>
      </c>
      <c r="D8204" s="8" t="n">
        <v>2022</v>
      </c>
      <c r="E8204" s="19" t="n">
        <v>5.08</v>
      </c>
      <c r="F8204" s="19" t="n">
        <v>34</v>
      </c>
    </row>
    <row r="8205" customFormat="false" ht="15" hidden="false" customHeight="false" outlineLevel="0" collapsed="false">
      <c r="A8205" s="8" t="s">
        <v>352</v>
      </c>
      <c r="B8205" s="8" t="s">
        <v>353</v>
      </c>
      <c r="C8205" s="8" t="s">
        <v>8549</v>
      </c>
      <c r="D8205" s="8" t="n">
        <v>2022</v>
      </c>
      <c r="E8205" s="19" t="n">
        <v>1.016</v>
      </c>
      <c r="F8205" s="19" t="n">
        <v>34</v>
      </c>
    </row>
    <row r="8206" customFormat="false" ht="15" hidden="false" customHeight="false" outlineLevel="0" collapsed="false">
      <c r="A8206" s="8" t="s">
        <v>352</v>
      </c>
      <c r="B8206" s="8" t="s">
        <v>353</v>
      </c>
      <c r="C8206" s="8" t="s">
        <v>8550</v>
      </c>
      <c r="D8206" s="8" t="n">
        <v>2022</v>
      </c>
      <c r="E8206" s="19" t="n">
        <v>0</v>
      </c>
      <c r="F8206" s="19" t="n">
        <v>33</v>
      </c>
    </row>
    <row r="8207" customFormat="false" ht="15" hidden="false" customHeight="false" outlineLevel="0" collapsed="false">
      <c r="A8207" s="8" t="s">
        <v>352</v>
      </c>
      <c r="B8207" s="8" t="s">
        <v>353</v>
      </c>
      <c r="C8207" s="8" t="s">
        <v>8551</v>
      </c>
      <c r="D8207" s="8" t="n">
        <v>2022</v>
      </c>
      <c r="E8207" s="19" t="n">
        <v>0.508</v>
      </c>
      <c r="F8207" s="19" t="n">
        <v>34.3888888888889</v>
      </c>
    </row>
    <row r="8208" customFormat="false" ht="15" hidden="false" customHeight="false" outlineLevel="0" collapsed="false">
      <c r="A8208" s="8" t="s">
        <v>352</v>
      </c>
      <c r="B8208" s="8" t="s">
        <v>353</v>
      </c>
      <c r="C8208" s="8" t="s">
        <v>8552</v>
      </c>
      <c r="D8208" s="8" t="n">
        <v>2022</v>
      </c>
      <c r="E8208" s="19" t="n">
        <v>0</v>
      </c>
      <c r="F8208" s="19" t="n">
        <v>34</v>
      </c>
    </row>
    <row r="8209" customFormat="false" ht="15" hidden="false" customHeight="false" outlineLevel="0" collapsed="false">
      <c r="A8209" s="8" t="s">
        <v>352</v>
      </c>
      <c r="B8209" s="8" t="s">
        <v>353</v>
      </c>
      <c r="C8209" s="8" t="s">
        <v>8553</v>
      </c>
      <c r="D8209" s="8" t="n">
        <v>2022</v>
      </c>
      <c r="E8209" s="19" t="n">
        <v>0</v>
      </c>
      <c r="F8209" s="19" t="n">
        <v>36</v>
      </c>
    </row>
    <row r="8210" customFormat="false" ht="15" hidden="false" customHeight="false" outlineLevel="0" collapsed="false">
      <c r="A8210" s="8" t="s">
        <v>352</v>
      </c>
      <c r="B8210" s="8" t="s">
        <v>353</v>
      </c>
      <c r="C8210" s="8" t="s">
        <v>8554</v>
      </c>
      <c r="D8210" s="8" t="n">
        <v>2022</v>
      </c>
      <c r="E8210" s="19" t="n">
        <v>0</v>
      </c>
      <c r="F8210" s="19" t="n">
        <v>37</v>
      </c>
    </row>
    <row r="8211" customFormat="false" ht="15" hidden="false" customHeight="false" outlineLevel="0" collapsed="false">
      <c r="A8211" s="8" t="s">
        <v>352</v>
      </c>
      <c r="B8211" s="8" t="s">
        <v>353</v>
      </c>
      <c r="C8211" s="8" t="s">
        <v>8555</v>
      </c>
      <c r="D8211" s="8" t="n">
        <v>2022</v>
      </c>
      <c r="E8211" s="19" t="n">
        <v>2.032</v>
      </c>
      <c r="F8211" s="19" t="n">
        <v>32</v>
      </c>
    </row>
    <row r="8212" customFormat="false" ht="15" hidden="false" customHeight="false" outlineLevel="0" collapsed="false">
      <c r="A8212" s="8" t="s">
        <v>352</v>
      </c>
      <c r="B8212" s="8" t="s">
        <v>353</v>
      </c>
      <c r="C8212" s="8" t="s">
        <v>8556</v>
      </c>
      <c r="D8212" s="8" t="n">
        <v>2022</v>
      </c>
      <c r="E8212" s="19" t="n">
        <v>3.048</v>
      </c>
      <c r="F8212" s="19" t="n">
        <v>36</v>
      </c>
    </row>
    <row r="8213" customFormat="false" ht="15" hidden="false" customHeight="false" outlineLevel="0" collapsed="false">
      <c r="A8213" s="8" t="s">
        <v>352</v>
      </c>
      <c r="B8213" s="8" t="s">
        <v>353</v>
      </c>
      <c r="C8213" s="8" t="s">
        <v>8557</v>
      </c>
      <c r="D8213" s="8" t="n">
        <v>2022</v>
      </c>
      <c r="E8213" s="19" t="n">
        <v>0</v>
      </c>
      <c r="F8213" s="19" t="n">
        <v>37</v>
      </c>
    </row>
    <row r="8214" customFormat="false" ht="15" hidden="false" customHeight="false" outlineLevel="0" collapsed="false">
      <c r="A8214" s="8" t="s">
        <v>352</v>
      </c>
      <c r="B8214" s="8" t="s">
        <v>353</v>
      </c>
      <c r="C8214" s="8" t="s">
        <v>8558</v>
      </c>
      <c r="D8214" s="8" t="n">
        <v>2022</v>
      </c>
      <c r="E8214" s="19" t="n">
        <v>0</v>
      </c>
      <c r="F8214" s="19" t="n">
        <v>34</v>
      </c>
    </row>
    <row r="8215" customFormat="false" ht="15" hidden="false" customHeight="false" outlineLevel="0" collapsed="false">
      <c r="A8215" s="8" t="s">
        <v>352</v>
      </c>
      <c r="B8215" s="8" t="s">
        <v>353</v>
      </c>
      <c r="C8215" s="8" t="s">
        <v>8559</v>
      </c>
      <c r="D8215" s="8" t="n">
        <v>2022</v>
      </c>
      <c r="E8215" s="19" t="n">
        <v>0</v>
      </c>
      <c r="F8215" s="19" t="n">
        <v>37</v>
      </c>
    </row>
    <row r="8216" customFormat="false" ht="15" hidden="false" customHeight="false" outlineLevel="0" collapsed="false">
      <c r="A8216" s="8" t="s">
        <v>352</v>
      </c>
      <c r="B8216" s="8" t="s">
        <v>353</v>
      </c>
      <c r="C8216" s="8" t="s">
        <v>8560</v>
      </c>
      <c r="D8216" s="8" t="n">
        <v>2022</v>
      </c>
      <c r="E8216" s="19" t="n">
        <v>0</v>
      </c>
      <c r="F8216" s="19" t="n">
        <v>36</v>
      </c>
    </row>
    <row r="8217" customFormat="false" ht="15" hidden="false" customHeight="false" outlineLevel="0" collapsed="false">
      <c r="A8217" s="8" t="s">
        <v>352</v>
      </c>
      <c r="B8217" s="8" t="s">
        <v>353</v>
      </c>
      <c r="C8217" s="8" t="s">
        <v>8561</v>
      </c>
      <c r="D8217" s="8" t="n">
        <v>2022</v>
      </c>
      <c r="E8217" s="19" t="n">
        <v>0</v>
      </c>
      <c r="F8217" s="19" t="n">
        <v>38</v>
      </c>
    </row>
    <row r="8218" customFormat="false" ht="15" hidden="false" customHeight="false" outlineLevel="0" collapsed="false">
      <c r="A8218" s="8" t="s">
        <v>352</v>
      </c>
      <c r="B8218" s="8" t="s">
        <v>353</v>
      </c>
      <c r="C8218" s="8" t="s">
        <v>8562</v>
      </c>
      <c r="D8218" s="8" t="n">
        <v>2022</v>
      </c>
      <c r="E8218" s="19" t="n">
        <v>0</v>
      </c>
      <c r="F8218" s="19" t="n">
        <v>39</v>
      </c>
    </row>
    <row r="8219" customFormat="false" ht="15" hidden="false" customHeight="false" outlineLevel="0" collapsed="false">
      <c r="A8219" s="8" t="s">
        <v>352</v>
      </c>
      <c r="B8219" s="8" t="s">
        <v>353</v>
      </c>
      <c r="C8219" s="8" t="s">
        <v>8563</v>
      </c>
      <c r="D8219" s="8" t="n">
        <v>2022</v>
      </c>
      <c r="E8219" s="19" t="n">
        <v>0</v>
      </c>
      <c r="F8219" s="19" t="n">
        <v>39</v>
      </c>
    </row>
    <row r="8220" customFormat="false" ht="15" hidden="false" customHeight="false" outlineLevel="0" collapsed="false">
      <c r="A8220" s="8" t="s">
        <v>352</v>
      </c>
      <c r="B8220" s="8" t="s">
        <v>353</v>
      </c>
      <c r="C8220" s="8" t="s">
        <v>8564</v>
      </c>
      <c r="D8220" s="8" t="n">
        <v>2022</v>
      </c>
      <c r="E8220" s="19" t="n">
        <v>5.08</v>
      </c>
      <c r="F8220" s="19" t="n">
        <v>40</v>
      </c>
    </row>
    <row r="8221" customFormat="false" ht="15" hidden="false" customHeight="false" outlineLevel="0" collapsed="false">
      <c r="A8221" s="8" t="s">
        <v>352</v>
      </c>
      <c r="B8221" s="8" t="s">
        <v>353</v>
      </c>
      <c r="C8221" s="8" t="s">
        <v>8565</v>
      </c>
      <c r="D8221" s="8" t="n">
        <v>2022</v>
      </c>
      <c r="E8221" s="19" t="n">
        <v>3.048</v>
      </c>
      <c r="F8221" s="19" t="n">
        <v>37</v>
      </c>
    </row>
    <row r="8222" customFormat="false" ht="15" hidden="false" customHeight="false" outlineLevel="0" collapsed="false">
      <c r="A8222" s="8" t="s">
        <v>352</v>
      </c>
      <c r="B8222" s="8" t="s">
        <v>353</v>
      </c>
      <c r="C8222" s="8" t="s">
        <v>8566</v>
      </c>
      <c r="D8222" s="8" t="n">
        <v>2022</v>
      </c>
      <c r="E8222" s="19" t="n">
        <v>7.874</v>
      </c>
      <c r="F8222" s="19" t="n">
        <v>34</v>
      </c>
    </row>
    <row r="8223" customFormat="false" ht="15" hidden="false" customHeight="false" outlineLevel="0" collapsed="false">
      <c r="A8223" s="8" t="s">
        <v>352</v>
      </c>
      <c r="B8223" s="8" t="s">
        <v>353</v>
      </c>
      <c r="C8223" s="8" t="s">
        <v>8567</v>
      </c>
      <c r="D8223" s="8" t="n">
        <v>2022</v>
      </c>
      <c r="E8223" s="19" t="n">
        <v>16.002</v>
      </c>
      <c r="F8223" s="19" t="n">
        <v>36</v>
      </c>
    </row>
    <row r="8224" customFormat="false" ht="15" hidden="false" customHeight="false" outlineLevel="0" collapsed="false">
      <c r="A8224" s="8" t="s">
        <v>352</v>
      </c>
      <c r="B8224" s="8" t="s">
        <v>353</v>
      </c>
      <c r="C8224" s="8" t="s">
        <v>8568</v>
      </c>
      <c r="D8224" s="8" t="n">
        <v>2022</v>
      </c>
      <c r="E8224" s="19" t="n">
        <v>0</v>
      </c>
      <c r="F8224" s="19" t="n">
        <v>33</v>
      </c>
    </row>
    <row r="8225" customFormat="false" ht="15" hidden="false" customHeight="false" outlineLevel="0" collapsed="false">
      <c r="A8225" s="8" t="s">
        <v>352</v>
      </c>
      <c r="B8225" s="8" t="s">
        <v>353</v>
      </c>
      <c r="C8225" s="8" t="s">
        <v>8569</v>
      </c>
      <c r="D8225" s="8" t="n">
        <v>2022</v>
      </c>
      <c r="E8225" s="19" t="n">
        <v>16.002</v>
      </c>
      <c r="F8225" s="19" t="n">
        <v>32</v>
      </c>
    </row>
    <row r="8226" customFormat="false" ht="15" hidden="false" customHeight="false" outlineLevel="0" collapsed="false">
      <c r="A8226" s="8" t="s">
        <v>352</v>
      </c>
      <c r="B8226" s="8" t="s">
        <v>353</v>
      </c>
      <c r="C8226" s="8" t="s">
        <v>8570</v>
      </c>
      <c r="D8226" s="8" t="n">
        <v>2022</v>
      </c>
      <c r="E8226" s="19" t="n">
        <v>0</v>
      </c>
      <c r="F8226" s="19" t="n">
        <v>34</v>
      </c>
    </row>
    <row r="8227" customFormat="false" ht="15" hidden="false" customHeight="false" outlineLevel="0" collapsed="false">
      <c r="A8227" s="8" t="s">
        <v>352</v>
      </c>
      <c r="B8227" s="8" t="s">
        <v>353</v>
      </c>
      <c r="C8227" s="8" t="s">
        <v>8571</v>
      </c>
      <c r="D8227" s="8" t="n">
        <v>2022</v>
      </c>
      <c r="E8227" s="19" t="n">
        <v>0</v>
      </c>
      <c r="F8227" s="19" t="n">
        <v>35</v>
      </c>
    </row>
    <row r="8228" customFormat="false" ht="15" hidden="false" customHeight="false" outlineLevel="0" collapsed="false">
      <c r="A8228" s="8" t="s">
        <v>352</v>
      </c>
      <c r="B8228" s="8" t="s">
        <v>353</v>
      </c>
      <c r="C8228" s="8" t="s">
        <v>8572</v>
      </c>
      <c r="D8228" s="8" t="n">
        <v>2022</v>
      </c>
      <c r="E8228" s="19" t="n">
        <v>0</v>
      </c>
      <c r="F8228" s="19" t="n">
        <v>35</v>
      </c>
    </row>
    <row r="8229" customFormat="false" ht="15" hidden="false" customHeight="false" outlineLevel="0" collapsed="false">
      <c r="A8229" s="8" t="s">
        <v>352</v>
      </c>
      <c r="B8229" s="8" t="s">
        <v>353</v>
      </c>
      <c r="C8229" s="8" t="s">
        <v>8573</v>
      </c>
      <c r="D8229" s="8" t="n">
        <v>2022</v>
      </c>
      <c r="E8229" s="19" t="n">
        <v>0</v>
      </c>
      <c r="F8229" s="19" t="n">
        <v>35</v>
      </c>
    </row>
    <row r="8230" customFormat="false" ht="15" hidden="false" customHeight="false" outlineLevel="0" collapsed="false">
      <c r="A8230" s="8" t="s">
        <v>352</v>
      </c>
      <c r="B8230" s="8" t="s">
        <v>353</v>
      </c>
      <c r="C8230" s="8" t="s">
        <v>8574</v>
      </c>
      <c r="D8230" s="8" t="n">
        <v>2022</v>
      </c>
      <c r="E8230" s="19" t="n">
        <v>0</v>
      </c>
      <c r="F8230" s="19" t="n">
        <v>34</v>
      </c>
    </row>
    <row r="8231" customFormat="false" ht="15" hidden="false" customHeight="false" outlineLevel="0" collapsed="false">
      <c r="A8231" s="8" t="s">
        <v>352</v>
      </c>
      <c r="B8231" s="8" t="s">
        <v>353</v>
      </c>
      <c r="C8231" s="8" t="s">
        <v>8575</v>
      </c>
      <c r="D8231" s="8" t="n">
        <v>2022</v>
      </c>
      <c r="E8231" s="19" t="n">
        <v>0</v>
      </c>
      <c r="F8231" s="19" t="n">
        <v>35</v>
      </c>
    </row>
    <row r="8232" customFormat="false" ht="15" hidden="false" customHeight="false" outlineLevel="0" collapsed="false">
      <c r="A8232" s="8" t="s">
        <v>352</v>
      </c>
      <c r="B8232" s="8" t="s">
        <v>353</v>
      </c>
      <c r="C8232" s="8" t="s">
        <v>8576</v>
      </c>
      <c r="D8232" s="8" t="n">
        <v>2022</v>
      </c>
      <c r="E8232" s="19" t="n">
        <v>0</v>
      </c>
      <c r="F8232" s="19" t="n">
        <v>34</v>
      </c>
    </row>
    <row r="8233" customFormat="false" ht="15" hidden="false" customHeight="false" outlineLevel="0" collapsed="false">
      <c r="A8233" s="8" t="s">
        <v>352</v>
      </c>
      <c r="B8233" s="8" t="s">
        <v>353</v>
      </c>
      <c r="C8233" s="8" t="s">
        <v>8577</v>
      </c>
      <c r="D8233" s="8" t="n">
        <v>2022</v>
      </c>
      <c r="E8233" s="19" t="n">
        <v>0</v>
      </c>
      <c r="F8233" s="19" t="n">
        <v>33</v>
      </c>
    </row>
    <row r="8234" customFormat="false" ht="15" hidden="false" customHeight="false" outlineLevel="0" collapsed="false">
      <c r="A8234" s="8" t="s">
        <v>352</v>
      </c>
      <c r="B8234" s="8" t="s">
        <v>353</v>
      </c>
      <c r="C8234" s="8" t="s">
        <v>8578</v>
      </c>
      <c r="D8234" s="8" t="n">
        <v>2022</v>
      </c>
      <c r="E8234" s="19" t="n">
        <v>0</v>
      </c>
      <c r="F8234" s="19" t="n">
        <v>34</v>
      </c>
    </row>
    <row r="8235" customFormat="false" ht="15" hidden="false" customHeight="false" outlineLevel="0" collapsed="false">
      <c r="A8235" s="8" t="s">
        <v>352</v>
      </c>
      <c r="B8235" s="8" t="s">
        <v>353</v>
      </c>
      <c r="C8235" s="8" t="s">
        <v>8579</v>
      </c>
      <c r="D8235" s="8" t="n">
        <v>2022</v>
      </c>
      <c r="E8235" s="19" t="n">
        <v>0</v>
      </c>
      <c r="F8235" s="19" t="n">
        <v>35</v>
      </c>
    </row>
    <row r="8236" customFormat="false" ht="15" hidden="false" customHeight="false" outlineLevel="0" collapsed="false">
      <c r="A8236" s="8" t="s">
        <v>352</v>
      </c>
      <c r="B8236" s="8" t="s">
        <v>353</v>
      </c>
      <c r="C8236" s="8" t="s">
        <v>8580</v>
      </c>
      <c r="D8236" s="8" t="n">
        <v>2022</v>
      </c>
      <c r="F8236" s="19" t="n">
        <v>33</v>
      </c>
    </row>
    <row r="8237" customFormat="false" ht="15" hidden="false" customHeight="false" outlineLevel="0" collapsed="false">
      <c r="A8237" s="8" t="s">
        <v>352</v>
      </c>
      <c r="B8237" s="8" t="s">
        <v>353</v>
      </c>
      <c r="C8237" s="8" t="s">
        <v>8581</v>
      </c>
      <c r="D8237" s="8" t="n">
        <v>2022</v>
      </c>
      <c r="F8237" s="19" t="n">
        <v>36</v>
      </c>
    </row>
    <row r="8238" customFormat="false" ht="15" hidden="false" customHeight="false" outlineLevel="0" collapsed="false">
      <c r="A8238" s="8" t="s">
        <v>352</v>
      </c>
      <c r="B8238" s="8" t="s">
        <v>353</v>
      </c>
      <c r="C8238" s="8" t="s">
        <v>8582</v>
      </c>
      <c r="D8238" s="8" t="n">
        <v>2022</v>
      </c>
      <c r="E8238" s="19" t="n">
        <v>0</v>
      </c>
      <c r="F8238" s="19" t="n">
        <v>36</v>
      </c>
    </row>
    <row r="8239" customFormat="false" ht="15" hidden="false" customHeight="false" outlineLevel="0" collapsed="false">
      <c r="A8239" s="8" t="s">
        <v>352</v>
      </c>
      <c r="B8239" s="8" t="s">
        <v>353</v>
      </c>
      <c r="C8239" s="8" t="s">
        <v>8583</v>
      </c>
      <c r="D8239" s="8" t="n">
        <v>2022</v>
      </c>
      <c r="E8239" s="19" t="n">
        <v>0</v>
      </c>
      <c r="F8239" s="19" t="n">
        <v>35</v>
      </c>
    </row>
    <row r="8240" customFormat="false" ht="15" hidden="false" customHeight="false" outlineLevel="0" collapsed="false">
      <c r="A8240" s="8" t="s">
        <v>352</v>
      </c>
      <c r="B8240" s="8" t="s">
        <v>353</v>
      </c>
      <c r="C8240" s="8" t="s">
        <v>8584</v>
      </c>
      <c r="D8240" s="8" t="n">
        <v>2022</v>
      </c>
      <c r="E8240" s="19" t="n">
        <v>0</v>
      </c>
      <c r="F8240" s="19" t="n">
        <v>36</v>
      </c>
    </row>
    <row r="8241" customFormat="false" ht="15" hidden="false" customHeight="false" outlineLevel="0" collapsed="false">
      <c r="A8241" s="8" t="s">
        <v>352</v>
      </c>
      <c r="B8241" s="8" t="s">
        <v>353</v>
      </c>
      <c r="C8241" s="8" t="s">
        <v>8585</v>
      </c>
      <c r="D8241" s="8" t="n">
        <v>2022</v>
      </c>
      <c r="E8241" s="19" t="n">
        <v>0</v>
      </c>
      <c r="F8241" s="19" t="n">
        <v>36</v>
      </c>
    </row>
    <row r="8242" customFormat="false" ht="15" hidden="false" customHeight="false" outlineLevel="0" collapsed="false">
      <c r="A8242" s="8" t="s">
        <v>352</v>
      </c>
      <c r="B8242" s="8" t="s">
        <v>353</v>
      </c>
      <c r="C8242" s="8" t="s">
        <v>8586</v>
      </c>
      <c r="D8242" s="8" t="n">
        <v>2022</v>
      </c>
      <c r="E8242" s="19" t="n">
        <v>0</v>
      </c>
      <c r="F8242" s="19" t="n">
        <v>35</v>
      </c>
    </row>
    <row r="8243" customFormat="false" ht="15" hidden="false" customHeight="false" outlineLevel="0" collapsed="false">
      <c r="A8243" s="8" t="s">
        <v>352</v>
      </c>
      <c r="B8243" s="8" t="s">
        <v>353</v>
      </c>
      <c r="C8243" s="8" t="s">
        <v>8587</v>
      </c>
      <c r="D8243" s="8" t="n">
        <v>2022</v>
      </c>
      <c r="E8243" s="19" t="n">
        <v>0</v>
      </c>
      <c r="F8243" s="19" t="n">
        <v>36</v>
      </c>
    </row>
    <row r="8244" customFormat="false" ht="15" hidden="false" customHeight="false" outlineLevel="0" collapsed="false">
      <c r="A8244" s="8" t="s">
        <v>352</v>
      </c>
      <c r="B8244" s="8" t="s">
        <v>353</v>
      </c>
      <c r="C8244" s="8" t="s">
        <v>8588</v>
      </c>
      <c r="D8244" s="8" t="n">
        <v>2022</v>
      </c>
      <c r="E8244" s="19" t="n">
        <v>0</v>
      </c>
      <c r="F8244" s="19" t="n">
        <v>37</v>
      </c>
    </row>
    <row r="8245" customFormat="false" ht="15" hidden="false" customHeight="false" outlineLevel="0" collapsed="false">
      <c r="A8245" s="8" t="s">
        <v>352</v>
      </c>
      <c r="B8245" s="8" t="s">
        <v>353</v>
      </c>
      <c r="C8245" s="8" t="s">
        <v>8589</v>
      </c>
      <c r="D8245" s="8" t="n">
        <v>2022</v>
      </c>
      <c r="E8245" s="19" t="n">
        <v>0</v>
      </c>
      <c r="F8245" s="19" t="n">
        <v>38</v>
      </c>
    </row>
    <row r="8246" customFormat="false" ht="15" hidden="false" customHeight="false" outlineLevel="0" collapsed="false">
      <c r="A8246" s="8" t="s">
        <v>352</v>
      </c>
      <c r="B8246" s="8" t="s">
        <v>353</v>
      </c>
      <c r="C8246" s="8" t="s">
        <v>8590</v>
      </c>
      <c r="D8246" s="8" t="n">
        <v>2022</v>
      </c>
      <c r="E8246" s="19" t="n">
        <v>0</v>
      </c>
      <c r="F8246" s="19" t="n">
        <v>34</v>
      </c>
    </row>
    <row r="8247" customFormat="false" ht="15" hidden="false" customHeight="false" outlineLevel="0" collapsed="false">
      <c r="A8247" s="8" t="s">
        <v>352</v>
      </c>
      <c r="B8247" s="8" t="s">
        <v>353</v>
      </c>
      <c r="C8247" s="8" t="s">
        <v>8591</v>
      </c>
      <c r="D8247" s="8" t="n">
        <v>2022</v>
      </c>
      <c r="E8247" s="19" t="n">
        <v>6.096</v>
      </c>
      <c r="F8247" s="19" t="n">
        <v>32</v>
      </c>
    </row>
    <row r="8248" customFormat="false" ht="15" hidden="false" customHeight="false" outlineLevel="0" collapsed="false">
      <c r="A8248" s="8" t="s">
        <v>352</v>
      </c>
      <c r="B8248" s="8" t="s">
        <v>353</v>
      </c>
      <c r="C8248" s="8" t="s">
        <v>8592</v>
      </c>
      <c r="D8248" s="8" t="n">
        <v>2022</v>
      </c>
      <c r="E8248" s="19" t="n">
        <v>0</v>
      </c>
      <c r="F8248" s="19" t="n">
        <v>33</v>
      </c>
    </row>
    <row r="8249" customFormat="false" ht="15" hidden="false" customHeight="false" outlineLevel="0" collapsed="false">
      <c r="A8249" s="8" t="s">
        <v>352</v>
      </c>
      <c r="B8249" s="8" t="s">
        <v>353</v>
      </c>
      <c r="C8249" s="8" t="s">
        <v>8593</v>
      </c>
      <c r="D8249" s="8" t="n">
        <v>2022</v>
      </c>
      <c r="E8249" s="19" t="n">
        <v>0</v>
      </c>
      <c r="F8249" s="19" t="n">
        <v>35</v>
      </c>
    </row>
    <row r="8250" customFormat="false" ht="15" hidden="false" customHeight="false" outlineLevel="0" collapsed="false">
      <c r="A8250" s="8" t="s">
        <v>352</v>
      </c>
      <c r="B8250" s="8" t="s">
        <v>353</v>
      </c>
      <c r="C8250" s="8" t="s">
        <v>8594</v>
      </c>
      <c r="D8250" s="8" t="n">
        <v>2022</v>
      </c>
      <c r="E8250" s="19" t="n">
        <v>1.016</v>
      </c>
      <c r="F8250" s="19" t="n">
        <v>34</v>
      </c>
    </row>
    <row r="8251" customFormat="false" ht="15" hidden="false" customHeight="false" outlineLevel="0" collapsed="false">
      <c r="A8251" s="8" t="s">
        <v>352</v>
      </c>
      <c r="B8251" s="8" t="s">
        <v>353</v>
      </c>
      <c r="C8251" s="8" t="s">
        <v>8595</v>
      </c>
      <c r="D8251" s="8" t="n">
        <v>2022</v>
      </c>
      <c r="E8251" s="19" t="n">
        <v>0</v>
      </c>
      <c r="F8251" s="19" t="n">
        <v>36</v>
      </c>
    </row>
    <row r="8252" customFormat="false" ht="15" hidden="false" customHeight="false" outlineLevel="0" collapsed="false">
      <c r="A8252" s="8" t="s">
        <v>352</v>
      </c>
      <c r="B8252" s="8" t="s">
        <v>353</v>
      </c>
      <c r="C8252" s="8" t="s">
        <v>8596</v>
      </c>
      <c r="D8252" s="8" t="n">
        <v>2022</v>
      </c>
      <c r="E8252" s="19" t="n">
        <v>0</v>
      </c>
      <c r="F8252" s="19" t="n">
        <v>35</v>
      </c>
    </row>
    <row r="8253" customFormat="false" ht="15" hidden="false" customHeight="false" outlineLevel="0" collapsed="false">
      <c r="A8253" s="8" t="s">
        <v>352</v>
      </c>
      <c r="B8253" s="8" t="s">
        <v>353</v>
      </c>
      <c r="C8253" s="8" t="s">
        <v>8597</v>
      </c>
      <c r="D8253" s="8" t="n">
        <v>2022</v>
      </c>
      <c r="E8253" s="19" t="n">
        <v>0</v>
      </c>
      <c r="F8253" s="19" t="n">
        <v>36</v>
      </c>
    </row>
    <row r="8254" customFormat="false" ht="15" hidden="false" customHeight="false" outlineLevel="0" collapsed="false">
      <c r="A8254" s="8" t="s">
        <v>352</v>
      </c>
      <c r="B8254" s="8" t="s">
        <v>353</v>
      </c>
      <c r="C8254" s="8" t="s">
        <v>8598</v>
      </c>
      <c r="D8254" s="8" t="n">
        <v>2022</v>
      </c>
      <c r="E8254" s="19" t="n">
        <v>0</v>
      </c>
      <c r="F8254" s="19" t="n">
        <v>36</v>
      </c>
    </row>
    <row r="8255" customFormat="false" ht="15" hidden="false" customHeight="false" outlineLevel="0" collapsed="false">
      <c r="A8255" s="8" t="s">
        <v>352</v>
      </c>
      <c r="B8255" s="8" t="s">
        <v>353</v>
      </c>
      <c r="C8255" s="8" t="s">
        <v>8599</v>
      </c>
      <c r="D8255" s="8" t="n">
        <v>2022</v>
      </c>
      <c r="E8255" s="19" t="n">
        <v>0</v>
      </c>
      <c r="F8255" s="19" t="n">
        <v>36</v>
      </c>
    </row>
    <row r="8256" customFormat="false" ht="15" hidden="false" customHeight="false" outlineLevel="0" collapsed="false">
      <c r="A8256" s="8" t="s">
        <v>352</v>
      </c>
      <c r="B8256" s="8" t="s">
        <v>353</v>
      </c>
      <c r="C8256" s="8" t="s">
        <v>8600</v>
      </c>
      <c r="D8256" s="8" t="n">
        <v>2022</v>
      </c>
      <c r="E8256" s="19" t="n">
        <v>0</v>
      </c>
      <c r="F8256" s="19" t="n">
        <v>35</v>
      </c>
    </row>
    <row r="8257" customFormat="false" ht="15" hidden="false" customHeight="false" outlineLevel="0" collapsed="false">
      <c r="A8257" s="8" t="s">
        <v>352</v>
      </c>
      <c r="B8257" s="8" t="s">
        <v>353</v>
      </c>
      <c r="C8257" s="8" t="s">
        <v>8601</v>
      </c>
      <c r="D8257" s="8" t="n">
        <v>2022</v>
      </c>
      <c r="E8257" s="19" t="n">
        <v>0</v>
      </c>
      <c r="F8257" s="19" t="n">
        <v>35</v>
      </c>
    </row>
    <row r="8258" customFormat="false" ht="15" hidden="false" customHeight="false" outlineLevel="0" collapsed="false">
      <c r="A8258" s="8" t="s">
        <v>352</v>
      </c>
      <c r="B8258" s="8" t="s">
        <v>353</v>
      </c>
      <c r="C8258" s="8" t="s">
        <v>8602</v>
      </c>
      <c r="D8258" s="8" t="n">
        <v>2022</v>
      </c>
      <c r="E8258" s="19" t="n">
        <v>0</v>
      </c>
      <c r="F8258" s="19" t="n">
        <v>36</v>
      </c>
    </row>
    <row r="8259" customFormat="false" ht="15" hidden="false" customHeight="false" outlineLevel="0" collapsed="false">
      <c r="A8259" s="8" t="s">
        <v>352</v>
      </c>
      <c r="B8259" s="8" t="s">
        <v>353</v>
      </c>
      <c r="C8259" s="8" t="s">
        <v>8603</v>
      </c>
      <c r="D8259" s="8" t="n">
        <v>2022</v>
      </c>
      <c r="E8259" s="19" t="n">
        <v>0</v>
      </c>
      <c r="F8259" s="19" t="n">
        <v>36</v>
      </c>
    </row>
    <row r="8260" customFormat="false" ht="15" hidden="false" customHeight="false" outlineLevel="0" collapsed="false">
      <c r="A8260" s="8" t="s">
        <v>352</v>
      </c>
      <c r="B8260" s="8" t="s">
        <v>353</v>
      </c>
      <c r="C8260" s="8" t="s">
        <v>8604</v>
      </c>
      <c r="D8260" s="8" t="n">
        <v>2022</v>
      </c>
      <c r="E8260" s="19" t="n">
        <v>0</v>
      </c>
      <c r="F8260" s="19" t="n">
        <v>36</v>
      </c>
    </row>
    <row r="8261" customFormat="false" ht="15" hidden="false" customHeight="false" outlineLevel="0" collapsed="false">
      <c r="A8261" s="8" t="s">
        <v>352</v>
      </c>
      <c r="B8261" s="8" t="s">
        <v>353</v>
      </c>
      <c r="C8261" s="8" t="s">
        <v>8605</v>
      </c>
      <c r="D8261" s="8" t="n">
        <v>2022</v>
      </c>
      <c r="E8261" s="19" t="n">
        <v>0</v>
      </c>
      <c r="F8261" s="19" t="n">
        <v>36</v>
      </c>
    </row>
    <row r="8262" customFormat="false" ht="15" hidden="false" customHeight="false" outlineLevel="0" collapsed="false">
      <c r="A8262" s="8" t="s">
        <v>352</v>
      </c>
      <c r="B8262" s="8" t="s">
        <v>353</v>
      </c>
      <c r="C8262" s="8" t="s">
        <v>8606</v>
      </c>
      <c r="D8262" s="8" t="n">
        <v>2022</v>
      </c>
      <c r="E8262" s="19" t="n">
        <v>0</v>
      </c>
      <c r="F8262" s="19" t="n">
        <v>36</v>
      </c>
    </row>
    <row r="8263" customFormat="false" ht="15" hidden="false" customHeight="false" outlineLevel="0" collapsed="false">
      <c r="A8263" s="8" t="s">
        <v>352</v>
      </c>
      <c r="B8263" s="8" t="s">
        <v>353</v>
      </c>
      <c r="C8263" s="8" t="s">
        <v>8607</v>
      </c>
      <c r="D8263" s="8" t="n">
        <v>2022</v>
      </c>
      <c r="E8263" s="19" t="n">
        <v>0</v>
      </c>
      <c r="F8263" s="19" t="n">
        <v>37</v>
      </c>
    </row>
    <row r="8264" customFormat="false" ht="15" hidden="false" customHeight="false" outlineLevel="0" collapsed="false">
      <c r="A8264" s="8" t="s">
        <v>352</v>
      </c>
      <c r="B8264" s="8" t="s">
        <v>353</v>
      </c>
      <c r="C8264" s="8" t="s">
        <v>8608</v>
      </c>
      <c r="D8264" s="8" t="n">
        <v>2022</v>
      </c>
      <c r="E8264" s="19" t="n">
        <v>0</v>
      </c>
      <c r="F8264" s="19" t="n">
        <v>37</v>
      </c>
    </row>
    <row r="8265" customFormat="false" ht="15" hidden="false" customHeight="false" outlineLevel="0" collapsed="false">
      <c r="A8265" s="8" t="s">
        <v>352</v>
      </c>
      <c r="B8265" s="8" t="s">
        <v>353</v>
      </c>
      <c r="C8265" s="8" t="s">
        <v>8609</v>
      </c>
      <c r="D8265" s="8" t="n">
        <v>2022</v>
      </c>
      <c r="E8265" s="19" t="n">
        <v>0</v>
      </c>
      <c r="F8265" s="19" t="n">
        <v>36</v>
      </c>
    </row>
    <row r="8266" customFormat="false" ht="15" hidden="false" customHeight="false" outlineLevel="0" collapsed="false">
      <c r="A8266" s="8" t="s">
        <v>352</v>
      </c>
      <c r="B8266" s="8" t="s">
        <v>353</v>
      </c>
      <c r="C8266" s="8" t="s">
        <v>8610</v>
      </c>
      <c r="D8266" s="8" t="n">
        <v>2022</v>
      </c>
      <c r="E8266" s="19" t="n">
        <v>0</v>
      </c>
      <c r="F8266" s="19" t="n">
        <v>36</v>
      </c>
    </row>
    <row r="8267" customFormat="false" ht="15" hidden="false" customHeight="false" outlineLevel="0" collapsed="false">
      <c r="A8267" s="8" t="s">
        <v>352</v>
      </c>
      <c r="B8267" s="8" t="s">
        <v>353</v>
      </c>
      <c r="C8267" s="8" t="s">
        <v>8611</v>
      </c>
      <c r="D8267" s="8" t="n">
        <v>2022</v>
      </c>
      <c r="E8267" s="19" t="n">
        <v>0</v>
      </c>
      <c r="F8267" s="19" t="n">
        <v>36</v>
      </c>
    </row>
    <row r="8268" customFormat="false" ht="15" hidden="false" customHeight="false" outlineLevel="0" collapsed="false">
      <c r="A8268" s="8" t="s">
        <v>352</v>
      </c>
      <c r="B8268" s="8" t="s">
        <v>353</v>
      </c>
      <c r="C8268" s="8" t="s">
        <v>8612</v>
      </c>
      <c r="D8268" s="8" t="n">
        <v>2022</v>
      </c>
      <c r="E8268" s="19" t="n">
        <v>0</v>
      </c>
      <c r="F8268" s="19" t="n">
        <v>37</v>
      </c>
    </row>
    <row r="8269" customFormat="false" ht="15" hidden="false" customHeight="false" outlineLevel="0" collapsed="false">
      <c r="A8269" s="8" t="s">
        <v>352</v>
      </c>
      <c r="B8269" s="8" t="s">
        <v>353</v>
      </c>
      <c r="C8269" s="8" t="s">
        <v>8613</v>
      </c>
      <c r="D8269" s="8" t="n">
        <v>2022</v>
      </c>
      <c r="E8269" s="19" t="n">
        <v>0</v>
      </c>
      <c r="F8269" s="19" t="n">
        <v>37</v>
      </c>
    </row>
    <row r="8270" customFormat="false" ht="15" hidden="false" customHeight="false" outlineLevel="0" collapsed="false">
      <c r="A8270" s="8" t="s">
        <v>352</v>
      </c>
      <c r="B8270" s="8" t="s">
        <v>353</v>
      </c>
      <c r="C8270" s="8" t="s">
        <v>8614</v>
      </c>
      <c r="D8270" s="8" t="n">
        <v>2022</v>
      </c>
      <c r="E8270" s="19" t="n">
        <v>0</v>
      </c>
      <c r="F8270" s="19" t="n">
        <v>36</v>
      </c>
    </row>
    <row r="8271" customFormat="false" ht="15" hidden="false" customHeight="false" outlineLevel="0" collapsed="false">
      <c r="A8271" s="8" t="s">
        <v>352</v>
      </c>
      <c r="B8271" s="8" t="s">
        <v>353</v>
      </c>
      <c r="C8271" s="8" t="s">
        <v>8615</v>
      </c>
      <c r="D8271" s="8" t="n">
        <v>2022</v>
      </c>
      <c r="E8271" s="19" t="n">
        <v>0</v>
      </c>
      <c r="F8271" s="19" t="n">
        <v>35</v>
      </c>
    </row>
    <row r="8272" customFormat="false" ht="15" hidden="false" customHeight="false" outlineLevel="0" collapsed="false">
      <c r="A8272" s="8" t="s">
        <v>352</v>
      </c>
      <c r="B8272" s="8" t="s">
        <v>353</v>
      </c>
      <c r="C8272" s="8" t="s">
        <v>8616</v>
      </c>
      <c r="D8272" s="8" t="n">
        <v>2022</v>
      </c>
      <c r="E8272" s="19" t="n">
        <v>0</v>
      </c>
      <c r="F8272" s="19" t="n">
        <v>35</v>
      </c>
    </row>
    <row r="8273" customFormat="false" ht="15" hidden="false" customHeight="false" outlineLevel="0" collapsed="false">
      <c r="A8273" s="8" t="s">
        <v>352</v>
      </c>
      <c r="B8273" s="8" t="s">
        <v>353</v>
      </c>
      <c r="C8273" s="8" t="s">
        <v>8617</v>
      </c>
      <c r="D8273" s="8" t="n">
        <v>2022</v>
      </c>
      <c r="E8273" s="19" t="n">
        <v>0</v>
      </c>
      <c r="F8273" s="19" t="n">
        <v>36</v>
      </c>
    </row>
    <row r="8274" customFormat="false" ht="15" hidden="false" customHeight="false" outlineLevel="0" collapsed="false">
      <c r="A8274" s="8" t="s">
        <v>352</v>
      </c>
      <c r="B8274" s="8" t="s">
        <v>353</v>
      </c>
      <c r="C8274" s="8" t="s">
        <v>8618</v>
      </c>
      <c r="D8274" s="8" t="n">
        <v>2022</v>
      </c>
      <c r="E8274" s="19" t="n">
        <v>0</v>
      </c>
      <c r="F8274" s="19" t="n">
        <v>37</v>
      </c>
    </row>
    <row r="8275" customFormat="false" ht="15" hidden="false" customHeight="false" outlineLevel="0" collapsed="false">
      <c r="A8275" s="8" t="s">
        <v>352</v>
      </c>
      <c r="B8275" s="8" t="s">
        <v>353</v>
      </c>
      <c r="C8275" s="8" t="s">
        <v>8619</v>
      </c>
      <c r="D8275" s="8" t="n">
        <v>2022</v>
      </c>
      <c r="E8275" s="19" t="n">
        <v>0</v>
      </c>
      <c r="F8275" s="19" t="n">
        <v>38</v>
      </c>
    </row>
    <row r="8276" customFormat="false" ht="15" hidden="false" customHeight="false" outlineLevel="0" collapsed="false">
      <c r="A8276" s="8" t="s">
        <v>352</v>
      </c>
      <c r="B8276" s="8" t="s">
        <v>353</v>
      </c>
      <c r="C8276" s="8" t="s">
        <v>8620</v>
      </c>
      <c r="D8276" s="8" t="n">
        <v>2022</v>
      </c>
      <c r="E8276" s="19" t="n">
        <v>0</v>
      </c>
      <c r="F8276" s="19" t="n">
        <v>38</v>
      </c>
    </row>
    <row r="8277" customFormat="false" ht="15" hidden="false" customHeight="false" outlineLevel="0" collapsed="false">
      <c r="A8277" s="8" t="s">
        <v>352</v>
      </c>
      <c r="B8277" s="8" t="s">
        <v>353</v>
      </c>
      <c r="C8277" s="8" t="s">
        <v>8621</v>
      </c>
      <c r="D8277" s="8" t="n">
        <v>2022</v>
      </c>
      <c r="E8277" s="19" t="n">
        <v>0</v>
      </c>
      <c r="F8277" s="19" t="n">
        <v>38</v>
      </c>
    </row>
    <row r="8278" customFormat="false" ht="15" hidden="false" customHeight="false" outlineLevel="0" collapsed="false">
      <c r="A8278" s="8" t="s">
        <v>352</v>
      </c>
      <c r="B8278" s="8" t="s">
        <v>353</v>
      </c>
      <c r="C8278" s="8" t="s">
        <v>8622</v>
      </c>
      <c r="D8278" s="8" t="n">
        <v>2022</v>
      </c>
      <c r="E8278" s="19" t="n">
        <v>0</v>
      </c>
      <c r="F8278" s="19" t="n">
        <v>36</v>
      </c>
    </row>
    <row r="8279" customFormat="false" ht="15" hidden="false" customHeight="false" outlineLevel="0" collapsed="false">
      <c r="A8279" s="8" t="s">
        <v>352</v>
      </c>
      <c r="B8279" s="8" t="s">
        <v>353</v>
      </c>
      <c r="C8279" s="8" t="s">
        <v>8623</v>
      </c>
      <c r="D8279" s="8" t="n">
        <v>2022</v>
      </c>
      <c r="E8279" s="19" t="n">
        <v>0</v>
      </c>
      <c r="F8279" s="19" t="n">
        <v>36</v>
      </c>
    </row>
    <row r="8280" customFormat="false" ht="15" hidden="false" customHeight="false" outlineLevel="0" collapsed="false">
      <c r="A8280" s="8" t="s">
        <v>352</v>
      </c>
      <c r="B8280" s="8" t="s">
        <v>353</v>
      </c>
      <c r="C8280" s="8" t="s">
        <v>8624</v>
      </c>
      <c r="D8280" s="8" t="n">
        <v>2022</v>
      </c>
      <c r="E8280" s="19" t="n">
        <v>0</v>
      </c>
      <c r="F8280" s="19" t="n">
        <v>35</v>
      </c>
    </row>
    <row r="8281" customFormat="false" ht="15" hidden="false" customHeight="false" outlineLevel="0" collapsed="false">
      <c r="A8281" s="8" t="s">
        <v>352</v>
      </c>
      <c r="B8281" s="8" t="s">
        <v>353</v>
      </c>
      <c r="C8281" s="8" t="s">
        <v>8625</v>
      </c>
      <c r="D8281" s="8" t="n">
        <v>2022</v>
      </c>
      <c r="E8281" s="19" t="n">
        <v>0</v>
      </c>
      <c r="F8281" s="19" t="n">
        <v>35</v>
      </c>
    </row>
    <row r="8282" customFormat="false" ht="15" hidden="false" customHeight="false" outlineLevel="0" collapsed="false">
      <c r="A8282" s="8" t="s">
        <v>352</v>
      </c>
      <c r="B8282" s="8" t="s">
        <v>353</v>
      </c>
      <c r="C8282" s="8" t="s">
        <v>8626</v>
      </c>
      <c r="D8282" s="8" t="n">
        <v>2022</v>
      </c>
      <c r="E8282" s="19" t="n">
        <v>0</v>
      </c>
      <c r="F8282" s="19" t="n">
        <v>34</v>
      </c>
    </row>
    <row r="8283" customFormat="false" ht="15" hidden="false" customHeight="false" outlineLevel="0" collapsed="false">
      <c r="A8283" s="8" t="s">
        <v>352</v>
      </c>
      <c r="B8283" s="8" t="s">
        <v>353</v>
      </c>
      <c r="C8283" s="8" t="s">
        <v>8627</v>
      </c>
      <c r="D8283" s="8" t="n">
        <v>2022</v>
      </c>
      <c r="E8283" s="19" t="n">
        <v>0</v>
      </c>
      <c r="F8283" s="19" t="n">
        <v>33</v>
      </c>
    </row>
    <row r="8284" customFormat="false" ht="15" hidden="false" customHeight="false" outlineLevel="0" collapsed="false">
      <c r="A8284" s="8" t="s">
        <v>352</v>
      </c>
      <c r="B8284" s="8" t="s">
        <v>353</v>
      </c>
      <c r="C8284" s="8" t="s">
        <v>8628</v>
      </c>
      <c r="D8284" s="8" t="n">
        <v>2022</v>
      </c>
      <c r="E8284" s="19" t="n">
        <v>0</v>
      </c>
      <c r="F8284" s="19" t="n">
        <v>33</v>
      </c>
    </row>
    <row r="8285" customFormat="false" ht="15" hidden="false" customHeight="false" outlineLevel="0" collapsed="false">
      <c r="A8285" s="8" t="s">
        <v>352</v>
      </c>
      <c r="B8285" s="8" t="s">
        <v>353</v>
      </c>
      <c r="C8285" s="8" t="s">
        <v>8629</v>
      </c>
      <c r="D8285" s="8" t="n">
        <v>2022</v>
      </c>
      <c r="E8285" s="19" t="n">
        <v>0</v>
      </c>
      <c r="F8285" s="19" t="n">
        <v>34</v>
      </c>
    </row>
    <row r="8286" customFormat="false" ht="15" hidden="false" customHeight="false" outlineLevel="0" collapsed="false">
      <c r="A8286" s="8" t="s">
        <v>352</v>
      </c>
      <c r="B8286" s="8" t="s">
        <v>353</v>
      </c>
      <c r="C8286" s="8" t="s">
        <v>8630</v>
      </c>
      <c r="D8286" s="8" t="n">
        <v>2022</v>
      </c>
      <c r="E8286" s="19" t="n">
        <v>0</v>
      </c>
      <c r="F8286" s="19" t="n">
        <v>33</v>
      </c>
    </row>
    <row r="8287" customFormat="false" ht="15" hidden="false" customHeight="false" outlineLevel="0" collapsed="false">
      <c r="A8287" s="8" t="s">
        <v>352</v>
      </c>
      <c r="B8287" s="8" t="s">
        <v>353</v>
      </c>
      <c r="C8287" s="8" t="s">
        <v>8631</v>
      </c>
      <c r="D8287" s="8" t="n">
        <v>2022</v>
      </c>
      <c r="E8287" s="19" t="n">
        <v>0</v>
      </c>
      <c r="F8287" s="19" t="n">
        <v>34</v>
      </c>
    </row>
    <row r="8288" customFormat="false" ht="15" hidden="false" customHeight="false" outlineLevel="0" collapsed="false">
      <c r="A8288" s="8" t="s">
        <v>352</v>
      </c>
      <c r="B8288" s="8" t="s">
        <v>353</v>
      </c>
      <c r="C8288" s="8" t="s">
        <v>8632</v>
      </c>
      <c r="D8288" s="8" t="n">
        <v>2022</v>
      </c>
      <c r="E8288" s="19" t="n">
        <v>0</v>
      </c>
      <c r="F8288" s="19" t="n">
        <v>33</v>
      </c>
    </row>
    <row r="8289" customFormat="false" ht="15" hidden="false" customHeight="false" outlineLevel="0" collapsed="false">
      <c r="A8289" s="8" t="s">
        <v>352</v>
      </c>
      <c r="B8289" s="8" t="s">
        <v>353</v>
      </c>
      <c r="C8289" s="8" t="s">
        <v>8633</v>
      </c>
      <c r="D8289" s="8" t="n">
        <v>2022</v>
      </c>
      <c r="E8289" s="19" t="n">
        <v>0</v>
      </c>
      <c r="F8289" s="19" t="n">
        <v>32</v>
      </c>
    </row>
    <row r="8290" customFormat="false" ht="15" hidden="false" customHeight="false" outlineLevel="0" collapsed="false">
      <c r="A8290" s="8" t="s">
        <v>352</v>
      </c>
      <c r="B8290" s="8" t="s">
        <v>353</v>
      </c>
      <c r="C8290" s="8" t="s">
        <v>8634</v>
      </c>
      <c r="D8290" s="8" t="n">
        <v>2022</v>
      </c>
      <c r="E8290" s="19" t="n">
        <v>0</v>
      </c>
      <c r="F8290" s="19" t="n">
        <v>32</v>
      </c>
    </row>
    <row r="8291" customFormat="false" ht="15" hidden="false" customHeight="false" outlineLevel="0" collapsed="false">
      <c r="A8291" s="8" t="s">
        <v>352</v>
      </c>
      <c r="B8291" s="8" t="s">
        <v>353</v>
      </c>
      <c r="C8291" s="8" t="s">
        <v>8635</v>
      </c>
      <c r="D8291" s="8" t="n">
        <v>2022</v>
      </c>
      <c r="E8291" s="19" t="n">
        <v>0</v>
      </c>
      <c r="F8291" s="19" t="n">
        <v>32</v>
      </c>
    </row>
    <row r="8292" customFormat="false" ht="15" hidden="false" customHeight="false" outlineLevel="0" collapsed="false">
      <c r="A8292" s="8" t="s">
        <v>352</v>
      </c>
      <c r="B8292" s="8" t="s">
        <v>353</v>
      </c>
      <c r="C8292" s="8" t="s">
        <v>8636</v>
      </c>
      <c r="D8292" s="8" t="n">
        <v>2022</v>
      </c>
      <c r="E8292" s="19" t="n">
        <v>0</v>
      </c>
      <c r="F8292" s="19" t="n">
        <v>31</v>
      </c>
    </row>
    <row r="8293" customFormat="false" ht="15" hidden="false" customHeight="false" outlineLevel="0" collapsed="false">
      <c r="A8293" s="8" t="s">
        <v>352</v>
      </c>
      <c r="B8293" s="8" t="s">
        <v>353</v>
      </c>
      <c r="C8293" s="8" t="s">
        <v>8637</v>
      </c>
      <c r="D8293" s="8" t="n">
        <v>2022</v>
      </c>
      <c r="E8293" s="19" t="n">
        <v>0</v>
      </c>
      <c r="F8293" s="19" t="n">
        <v>32</v>
      </c>
    </row>
    <row r="8294" customFormat="false" ht="15" hidden="false" customHeight="false" outlineLevel="0" collapsed="false">
      <c r="A8294" s="8" t="s">
        <v>352</v>
      </c>
      <c r="B8294" s="8" t="s">
        <v>353</v>
      </c>
      <c r="C8294" s="8" t="s">
        <v>8638</v>
      </c>
      <c r="D8294" s="8" t="n">
        <v>2022</v>
      </c>
      <c r="E8294" s="19" t="n">
        <v>0</v>
      </c>
      <c r="F8294" s="19" t="n">
        <v>31</v>
      </c>
    </row>
    <row r="8295" customFormat="false" ht="15" hidden="false" customHeight="false" outlineLevel="0" collapsed="false">
      <c r="A8295" s="8" t="s">
        <v>352</v>
      </c>
      <c r="B8295" s="8" t="s">
        <v>353</v>
      </c>
      <c r="C8295" s="8" t="s">
        <v>8639</v>
      </c>
      <c r="D8295" s="8" t="n">
        <v>2022</v>
      </c>
      <c r="E8295" s="19" t="n">
        <v>0</v>
      </c>
      <c r="F8295" s="19" t="n">
        <v>31</v>
      </c>
    </row>
    <row r="8296" customFormat="false" ht="15" hidden="false" customHeight="false" outlineLevel="0" collapsed="false">
      <c r="A8296" s="8" t="s">
        <v>352</v>
      </c>
      <c r="B8296" s="8" t="s">
        <v>353</v>
      </c>
      <c r="C8296" s="8" t="s">
        <v>8640</v>
      </c>
      <c r="D8296" s="8" t="n">
        <v>2022</v>
      </c>
      <c r="E8296" s="19" t="n">
        <v>0</v>
      </c>
      <c r="F8296" s="19" t="n">
        <v>31</v>
      </c>
    </row>
    <row r="8297" customFormat="false" ht="15" hidden="false" customHeight="false" outlineLevel="0" collapsed="false">
      <c r="A8297" s="8" t="s">
        <v>352</v>
      </c>
      <c r="B8297" s="8" t="s">
        <v>353</v>
      </c>
      <c r="C8297" s="8" t="s">
        <v>8641</v>
      </c>
      <c r="D8297" s="8" t="n">
        <v>2022</v>
      </c>
      <c r="E8297" s="19" t="n">
        <v>0</v>
      </c>
      <c r="F8297" s="19" t="n">
        <v>31</v>
      </c>
    </row>
    <row r="8298" customFormat="false" ht="15" hidden="false" customHeight="false" outlineLevel="0" collapsed="false">
      <c r="A8298" s="8" t="s">
        <v>352</v>
      </c>
      <c r="B8298" s="8" t="s">
        <v>353</v>
      </c>
      <c r="C8298" s="8" t="s">
        <v>8642</v>
      </c>
      <c r="D8298" s="8" t="n">
        <v>2022</v>
      </c>
      <c r="E8298" s="19" t="n">
        <v>0</v>
      </c>
      <c r="F8298" s="19" t="n">
        <v>32</v>
      </c>
    </row>
    <row r="8299" customFormat="false" ht="15" hidden="false" customHeight="false" outlineLevel="0" collapsed="false">
      <c r="A8299" s="8" t="s">
        <v>352</v>
      </c>
      <c r="B8299" s="8" t="s">
        <v>353</v>
      </c>
      <c r="C8299" s="8" t="s">
        <v>8643</v>
      </c>
      <c r="D8299" s="8" t="n">
        <v>2022</v>
      </c>
      <c r="E8299" s="19" t="n">
        <v>0</v>
      </c>
      <c r="F8299" s="19" t="n">
        <v>32</v>
      </c>
    </row>
    <row r="8300" customFormat="false" ht="15" hidden="false" customHeight="false" outlineLevel="0" collapsed="false">
      <c r="A8300" s="8" t="s">
        <v>352</v>
      </c>
      <c r="B8300" s="8" t="s">
        <v>353</v>
      </c>
      <c r="C8300" s="8" t="s">
        <v>8644</v>
      </c>
      <c r="D8300" s="8" t="n">
        <v>2022</v>
      </c>
      <c r="E8300" s="19" t="n">
        <v>0</v>
      </c>
      <c r="F8300" s="19" t="n">
        <v>32</v>
      </c>
    </row>
    <row r="8301" customFormat="false" ht="15" hidden="false" customHeight="false" outlineLevel="0" collapsed="false">
      <c r="A8301" s="8" t="s">
        <v>352</v>
      </c>
      <c r="B8301" s="8" t="s">
        <v>353</v>
      </c>
      <c r="C8301" s="8" t="s">
        <v>8645</v>
      </c>
      <c r="D8301" s="8" t="n">
        <v>2022</v>
      </c>
      <c r="E8301" s="19" t="n">
        <v>0</v>
      </c>
      <c r="F8301" s="19" t="n">
        <v>31</v>
      </c>
    </row>
    <row r="8302" customFormat="false" ht="15" hidden="false" customHeight="false" outlineLevel="0" collapsed="false">
      <c r="A8302" s="8" t="s">
        <v>352</v>
      </c>
      <c r="B8302" s="8" t="s">
        <v>353</v>
      </c>
      <c r="C8302" s="8" t="s">
        <v>8646</v>
      </c>
      <c r="D8302" s="8" t="n">
        <v>2022</v>
      </c>
      <c r="E8302" s="19" t="n">
        <v>0</v>
      </c>
      <c r="F8302" s="19" t="n">
        <v>30</v>
      </c>
    </row>
    <row r="8303" customFormat="false" ht="15" hidden="false" customHeight="false" outlineLevel="0" collapsed="false">
      <c r="A8303" s="8" t="s">
        <v>352</v>
      </c>
      <c r="B8303" s="8" t="s">
        <v>353</v>
      </c>
      <c r="C8303" s="8" t="s">
        <v>8647</v>
      </c>
      <c r="D8303" s="8" t="n">
        <v>2022</v>
      </c>
      <c r="E8303" s="19" t="n">
        <v>0</v>
      </c>
      <c r="F8303" s="19" t="n">
        <v>31</v>
      </c>
    </row>
    <row r="8304" customFormat="false" ht="15" hidden="false" customHeight="false" outlineLevel="0" collapsed="false">
      <c r="A8304" s="8" t="s">
        <v>352</v>
      </c>
      <c r="B8304" s="8" t="s">
        <v>353</v>
      </c>
      <c r="C8304" s="8" t="s">
        <v>8648</v>
      </c>
      <c r="D8304" s="8" t="n">
        <v>2022</v>
      </c>
      <c r="E8304" s="19" t="n">
        <v>0</v>
      </c>
      <c r="F8304" s="19" t="n">
        <v>30</v>
      </c>
    </row>
    <row r="8305" customFormat="false" ht="15" hidden="false" customHeight="false" outlineLevel="0" collapsed="false">
      <c r="A8305" s="8" t="s">
        <v>352</v>
      </c>
      <c r="B8305" s="8" t="s">
        <v>353</v>
      </c>
      <c r="C8305" s="8" t="s">
        <v>8649</v>
      </c>
      <c r="D8305" s="8" t="n">
        <v>2022</v>
      </c>
      <c r="E8305" s="19" t="n">
        <v>0</v>
      </c>
      <c r="F8305" s="19" t="n">
        <v>30.2222222222222</v>
      </c>
    </row>
    <row r="8306" customFormat="false" ht="15" hidden="false" customHeight="false" outlineLevel="0" collapsed="false">
      <c r="A8306" s="8" t="s">
        <v>352</v>
      </c>
      <c r="B8306" s="8" t="s">
        <v>353</v>
      </c>
      <c r="C8306" s="8" t="s">
        <v>8650</v>
      </c>
      <c r="D8306" s="8" t="n">
        <v>2022</v>
      </c>
      <c r="E8306" s="19" t="n">
        <v>0</v>
      </c>
      <c r="F8306" s="19" t="n">
        <v>30.2222222222222</v>
      </c>
    </row>
    <row r="8307" customFormat="false" ht="15" hidden="false" customHeight="false" outlineLevel="0" collapsed="false">
      <c r="A8307" s="8" t="s">
        <v>352</v>
      </c>
      <c r="B8307" s="8" t="s">
        <v>353</v>
      </c>
      <c r="C8307" s="8" t="s">
        <v>8651</v>
      </c>
      <c r="D8307" s="8" t="n">
        <v>2022</v>
      </c>
      <c r="E8307" s="19" t="n">
        <v>0</v>
      </c>
      <c r="F8307" s="19" t="n">
        <v>30</v>
      </c>
    </row>
    <row r="8308" customFormat="false" ht="15" hidden="false" customHeight="false" outlineLevel="0" collapsed="false">
      <c r="A8308" s="8" t="s">
        <v>352</v>
      </c>
      <c r="B8308" s="8" t="s">
        <v>353</v>
      </c>
      <c r="C8308" s="8" t="s">
        <v>8652</v>
      </c>
      <c r="D8308" s="8" t="n">
        <v>2022</v>
      </c>
      <c r="E8308" s="19" t="n">
        <v>0</v>
      </c>
      <c r="F8308" s="19" t="n">
        <v>30</v>
      </c>
    </row>
    <row r="8309" customFormat="false" ht="15" hidden="false" customHeight="false" outlineLevel="0" collapsed="false">
      <c r="A8309" s="8" t="s">
        <v>352</v>
      </c>
      <c r="B8309" s="8" t="s">
        <v>353</v>
      </c>
      <c r="C8309" s="8" t="s">
        <v>8653</v>
      </c>
      <c r="D8309" s="8" t="n">
        <v>2022</v>
      </c>
      <c r="E8309" s="19" t="n">
        <v>0</v>
      </c>
      <c r="F8309" s="19" t="n">
        <v>30</v>
      </c>
    </row>
    <row r="8310" customFormat="false" ht="15" hidden="false" customHeight="false" outlineLevel="0" collapsed="false">
      <c r="A8310" s="8" t="s">
        <v>352</v>
      </c>
      <c r="B8310" s="8" t="s">
        <v>353</v>
      </c>
      <c r="C8310" s="8" t="s">
        <v>8654</v>
      </c>
      <c r="D8310" s="8" t="n">
        <v>2022</v>
      </c>
      <c r="E8310" s="19" t="n">
        <v>0</v>
      </c>
      <c r="F8310" s="19" t="n">
        <v>29.3888888888889</v>
      </c>
    </row>
    <row r="8311" customFormat="false" ht="15" hidden="false" customHeight="false" outlineLevel="0" collapsed="false">
      <c r="A8311" s="8" t="s">
        <v>352</v>
      </c>
      <c r="B8311" s="8" t="s">
        <v>353</v>
      </c>
      <c r="C8311" s="8" t="s">
        <v>8655</v>
      </c>
      <c r="D8311" s="8" t="n">
        <v>2022</v>
      </c>
      <c r="E8311" s="19" t="n">
        <v>0</v>
      </c>
      <c r="F8311" s="19" t="n">
        <v>29.3888888888889</v>
      </c>
    </row>
    <row r="8312" customFormat="false" ht="15" hidden="false" customHeight="false" outlineLevel="0" collapsed="false">
      <c r="A8312" s="8" t="s">
        <v>352</v>
      </c>
      <c r="B8312" s="8" t="s">
        <v>353</v>
      </c>
      <c r="C8312" s="8" t="s">
        <v>8656</v>
      </c>
      <c r="D8312" s="8" t="n">
        <v>2022</v>
      </c>
      <c r="E8312" s="19" t="n">
        <v>0</v>
      </c>
      <c r="F8312" s="19" t="n">
        <v>31</v>
      </c>
    </row>
    <row r="8313" customFormat="false" ht="15" hidden="false" customHeight="false" outlineLevel="0" collapsed="false">
      <c r="A8313" s="8" t="s">
        <v>352</v>
      </c>
      <c r="B8313" s="8" t="s">
        <v>353</v>
      </c>
      <c r="C8313" s="8" t="s">
        <v>8657</v>
      </c>
      <c r="D8313" s="8" t="n">
        <v>2022</v>
      </c>
      <c r="E8313" s="19" t="n">
        <v>0</v>
      </c>
      <c r="F8313" s="19" t="n">
        <v>32</v>
      </c>
    </row>
    <row r="8314" customFormat="false" ht="15" hidden="false" customHeight="false" outlineLevel="0" collapsed="false">
      <c r="A8314" s="8" t="s">
        <v>352</v>
      </c>
      <c r="B8314" s="8" t="s">
        <v>353</v>
      </c>
      <c r="C8314" s="8" t="s">
        <v>8658</v>
      </c>
      <c r="D8314" s="8" t="n">
        <v>2022</v>
      </c>
      <c r="E8314" s="19" t="n">
        <v>0</v>
      </c>
      <c r="F8314" s="19" t="n">
        <v>32</v>
      </c>
    </row>
    <row r="8315" customFormat="false" ht="15" hidden="false" customHeight="false" outlineLevel="0" collapsed="false">
      <c r="A8315" s="8" t="s">
        <v>352</v>
      </c>
      <c r="B8315" s="8" t="s">
        <v>353</v>
      </c>
      <c r="C8315" s="8" t="s">
        <v>8659</v>
      </c>
      <c r="D8315" s="8" t="n">
        <v>2022</v>
      </c>
      <c r="E8315" s="19" t="n">
        <v>0</v>
      </c>
      <c r="F8315" s="19" t="n">
        <v>30</v>
      </c>
    </row>
    <row r="8316" customFormat="false" ht="15" hidden="false" customHeight="false" outlineLevel="0" collapsed="false">
      <c r="A8316" s="8" t="s">
        <v>352</v>
      </c>
      <c r="B8316" s="8" t="s">
        <v>353</v>
      </c>
      <c r="C8316" s="8" t="s">
        <v>8660</v>
      </c>
      <c r="D8316" s="8" t="n">
        <v>2022</v>
      </c>
      <c r="E8316" s="19" t="n">
        <v>0</v>
      </c>
      <c r="F8316" s="19" t="n">
        <v>32</v>
      </c>
    </row>
    <row r="8317" customFormat="false" ht="15" hidden="false" customHeight="false" outlineLevel="0" collapsed="false">
      <c r="A8317" s="8" t="s">
        <v>352</v>
      </c>
      <c r="B8317" s="8" t="s">
        <v>353</v>
      </c>
      <c r="C8317" s="8" t="s">
        <v>8661</v>
      </c>
      <c r="D8317" s="8" t="n">
        <v>2022</v>
      </c>
      <c r="E8317" s="19" t="n">
        <v>0</v>
      </c>
      <c r="F8317" s="19" t="n">
        <v>34</v>
      </c>
    </row>
    <row r="8318" customFormat="false" ht="15" hidden="false" customHeight="false" outlineLevel="0" collapsed="false">
      <c r="A8318" s="8" t="s">
        <v>352</v>
      </c>
      <c r="B8318" s="8" t="s">
        <v>353</v>
      </c>
      <c r="C8318" s="8" t="s">
        <v>8662</v>
      </c>
      <c r="D8318" s="8" t="n">
        <v>2022</v>
      </c>
      <c r="E8318" s="19" t="n">
        <v>0</v>
      </c>
      <c r="F8318" s="19" t="n">
        <v>34</v>
      </c>
    </row>
    <row r="8319" customFormat="false" ht="15" hidden="false" customHeight="false" outlineLevel="0" collapsed="false">
      <c r="A8319" s="8" t="s">
        <v>352</v>
      </c>
      <c r="B8319" s="8" t="s">
        <v>353</v>
      </c>
      <c r="C8319" s="8" t="s">
        <v>8663</v>
      </c>
      <c r="D8319" s="8" t="n">
        <v>2022</v>
      </c>
      <c r="E8319" s="19" t="n">
        <v>0</v>
      </c>
      <c r="F8319" s="19" t="n">
        <v>33</v>
      </c>
    </row>
    <row r="8320" customFormat="false" ht="15" hidden="false" customHeight="false" outlineLevel="0" collapsed="false">
      <c r="A8320" s="8" t="s">
        <v>352</v>
      </c>
      <c r="B8320" s="8" t="s">
        <v>353</v>
      </c>
      <c r="C8320" s="8" t="s">
        <v>8664</v>
      </c>
      <c r="D8320" s="8" t="n">
        <v>2022</v>
      </c>
      <c r="E8320" s="19" t="n">
        <v>0</v>
      </c>
      <c r="F8320" s="19" t="n">
        <v>32</v>
      </c>
    </row>
    <row r="8321" customFormat="false" ht="15" hidden="false" customHeight="false" outlineLevel="0" collapsed="false">
      <c r="A8321" s="8" t="s">
        <v>352</v>
      </c>
      <c r="B8321" s="8" t="s">
        <v>353</v>
      </c>
      <c r="C8321" s="8" t="s">
        <v>8665</v>
      </c>
      <c r="D8321" s="8" t="n">
        <v>2022</v>
      </c>
      <c r="E8321" s="19" t="n">
        <v>0</v>
      </c>
      <c r="F8321" s="19" t="n">
        <v>32</v>
      </c>
    </row>
    <row r="8322" customFormat="false" ht="15" hidden="false" customHeight="false" outlineLevel="0" collapsed="false">
      <c r="A8322" s="8" t="s">
        <v>352</v>
      </c>
      <c r="B8322" s="8" t="s">
        <v>353</v>
      </c>
      <c r="C8322" s="8" t="s">
        <v>8666</v>
      </c>
      <c r="D8322" s="8" t="n">
        <v>2022</v>
      </c>
      <c r="E8322" s="19" t="n">
        <v>0</v>
      </c>
      <c r="F8322" s="19" t="n">
        <v>32</v>
      </c>
    </row>
    <row r="8323" customFormat="false" ht="15" hidden="false" customHeight="false" outlineLevel="0" collapsed="false">
      <c r="A8323" s="8" t="s">
        <v>352</v>
      </c>
      <c r="B8323" s="8" t="s">
        <v>353</v>
      </c>
      <c r="C8323" s="8" t="s">
        <v>8667</v>
      </c>
      <c r="D8323" s="8" t="n">
        <v>2022</v>
      </c>
      <c r="E8323" s="19" t="n">
        <v>0</v>
      </c>
      <c r="F8323" s="19" t="n">
        <v>29.2222222222222</v>
      </c>
    </row>
    <row r="8324" customFormat="false" ht="15" hidden="false" customHeight="false" outlineLevel="0" collapsed="false">
      <c r="A8324" s="8" t="s">
        <v>352</v>
      </c>
      <c r="B8324" s="8" t="s">
        <v>353</v>
      </c>
      <c r="C8324" s="8" t="s">
        <v>8668</v>
      </c>
      <c r="D8324" s="8" t="n">
        <v>2022</v>
      </c>
      <c r="E8324" s="19" t="n">
        <v>0</v>
      </c>
      <c r="F8324" s="19" t="n">
        <v>27</v>
      </c>
    </row>
    <row r="8325" customFormat="false" ht="15" hidden="false" customHeight="false" outlineLevel="0" collapsed="false">
      <c r="A8325" s="8" t="s">
        <v>352</v>
      </c>
      <c r="B8325" s="8" t="s">
        <v>353</v>
      </c>
      <c r="C8325" s="8" t="s">
        <v>8669</v>
      </c>
      <c r="D8325" s="8" t="n">
        <v>2022</v>
      </c>
      <c r="E8325" s="19" t="n">
        <v>0</v>
      </c>
      <c r="F8325" s="19" t="n">
        <v>26</v>
      </c>
    </row>
    <row r="8326" customFormat="false" ht="15" hidden="false" customHeight="false" outlineLevel="0" collapsed="false">
      <c r="A8326" s="8" t="s">
        <v>352</v>
      </c>
      <c r="B8326" s="8" t="s">
        <v>353</v>
      </c>
      <c r="C8326" s="8" t="s">
        <v>8670</v>
      </c>
      <c r="D8326" s="8" t="n">
        <v>2022</v>
      </c>
      <c r="E8326" s="19" t="n">
        <v>0</v>
      </c>
      <c r="F8326" s="19" t="n">
        <v>25.3888888888889</v>
      </c>
    </row>
    <row r="8327" customFormat="false" ht="15" hidden="false" customHeight="false" outlineLevel="0" collapsed="false">
      <c r="A8327" s="8" t="s">
        <v>352</v>
      </c>
      <c r="B8327" s="8" t="s">
        <v>353</v>
      </c>
      <c r="C8327" s="8" t="s">
        <v>8671</v>
      </c>
      <c r="D8327" s="8" t="n">
        <v>2022</v>
      </c>
      <c r="E8327" s="19" t="n">
        <v>0</v>
      </c>
      <c r="F8327" s="19" t="n">
        <v>26.3888888888889</v>
      </c>
    </row>
    <row r="8328" customFormat="false" ht="15" hidden="false" customHeight="false" outlineLevel="0" collapsed="false">
      <c r="A8328" s="8" t="s">
        <v>352</v>
      </c>
      <c r="B8328" s="8" t="s">
        <v>353</v>
      </c>
      <c r="C8328" s="8" t="s">
        <v>8672</v>
      </c>
      <c r="D8328" s="8" t="n">
        <v>2022</v>
      </c>
      <c r="E8328" s="19" t="n">
        <v>0</v>
      </c>
      <c r="F8328" s="19" t="n">
        <v>27</v>
      </c>
    </row>
    <row r="8329" customFormat="false" ht="15" hidden="false" customHeight="false" outlineLevel="0" collapsed="false">
      <c r="A8329" s="8" t="s">
        <v>352</v>
      </c>
      <c r="B8329" s="8" t="s">
        <v>353</v>
      </c>
      <c r="C8329" s="8" t="s">
        <v>8673</v>
      </c>
      <c r="D8329" s="8" t="n">
        <v>2022</v>
      </c>
      <c r="E8329" s="19" t="n">
        <v>0</v>
      </c>
      <c r="F8329" s="19" t="n">
        <v>28.2222222222222</v>
      </c>
    </row>
    <row r="8330" customFormat="false" ht="15" hidden="false" customHeight="false" outlineLevel="0" collapsed="false">
      <c r="A8330" s="8" t="s">
        <v>352</v>
      </c>
      <c r="B8330" s="8" t="s">
        <v>353</v>
      </c>
      <c r="C8330" s="8" t="s">
        <v>8674</v>
      </c>
      <c r="D8330" s="8" t="n">
        <v>2022</v>
      </c>
      <c r="E8330" s="19" t="n">
        <v>0</v>
      </c>
      <c r="F8330" s="19" t="n">
        <v>30.2222222222222</v>
      </c>
    </row>
    <row r="8331" customFormat="false" ht="15" hidden="false" customHeight="false" outlineLevel="0" collapsed="false">
      <c r="A8331" s="8" t="s">
        <v>352</v>
      </c>
      <c r="B8331" s="8" t="s">
        <v>353</v>
      </c>
      <c r="C8331" s="8" t="s">
        <v>8675</v>
      </c>
      <c r="D8331" s="8" t="n">
        <v>2022</v>
      </c>
      <c r="E8331" s="19" t="n">
        <v>0</v>
      </c>
      <c r="F8331" s="19" t="n">
        <v>30</v>
      </c>
    </row>
    <row r="8332" customFormat="false" ht="15" hidden="false" customHeight="false" outlineLevel="0" collapsed="false">
      <c r="A8332" s="8" t="s">
        <v>352</v>
      </c>
      <c r="B8332" s="8" t="s">
        <v>353</v>
      </c>
      <c r="C8332" s="8" t="s">
        <v>8676</v>
      </c>
      <c r="D8332" s="8" t="n">
        <v>2022</v>
      </c>
      <c r="E8332" s="19" t="n">
        <v>0</v>
      </c>
      <c r="F8332" s="19" t="n">
        <v>27</v>
      </c>
    </row>
    <row r="8333" customFormat="false" ht="15" hidden="false" customHeight="false" outlineLevel="0" collapsed="false">
      <c r="A8333" s="8" t="s">
        <v>352</v>
      </c>
      <c r="B8333" s="8" t="s">
        <v>353</v>
      </c>
      <c r="C8333" s="8" t="s">
        <v>8677</v>
      </c>
      <c r="D8333" s="8" t="n">
        <v>2023</v>
      </c>
      <c r="E8333" s="19" t="n">
        <v>0</v>
      </c>
      <c r="F8333" s="19" t="n">
        <v>26.3888888888889</v>
      </c>
    </row>
    <row r="8334" customFormat="false" ht="15" hidden="false" customHeight="false" outlineLevel="0" collapsed="false">
      <c r="A8334" s="8" t="s">
        <v>352</v>
      </c>
      <c r="B8334" s="8" t="s">
        <v>353</v>
      </c>
      <c r="C8334" s="8" t="s">
        <v>8678</v>
      </c>
      <c r="D8334" s="8" t="n">
        <v>2023</v>
      </c>
      <c r="E8334" s="19" t="n">
        <v>0</v>
      </c>
      <c r="F8334" s="19" t="n">
        <v>26.2222222222222</v>
      </c>
    </row>
    <row r="8335" customFormat="false" ht="15" hidden="false" customHeight="false" outlineLevel="0" collapsed="false">
      <c r="A8335" s="8" t="s">
        <v>352</v>
      </c>
      <c r="B8335" s="8" t="s">
        <v>353</v>
      </c>
      <c r="C8335" s="8" t="s">
        <v>8679</v>
      </c>
      <c r="D8335" s="8" t="n">
        <v>2023</v>
      </c>
      <c r="E8335" s="19" t="n">
        <v>0</v>
      </c>
      <c r="F8335" s="19" t="n">
        <v>25.6111111111111</v>
      </c>
    </row>
    <row r="8336" customFormat="false" ht="15" hidden="false" customHeight="false" outlineLevel="0" collapsed="false">
      <c r="A8336" s="8" t="s">
        <v>352</v>
      </c>
      <c r="B8336" s="8" t="s">
        <v>353</v>
      </c>
      <c r="C8336" s="8" t="s">
        <v>8680</v>
      </c>
      <c r="D8336" s="8" t="n">
        <v>2023</v>
      </c>
      <c r="E8336" s="19" t="n">
        <v>0</v>
      </c>
      <c r="F8336" s="19" t="n">
        <v>24</v>
      </c>
    </row>
    <row r="8337" customFormat="false" ht="15" hidden="false" customHeight="false" outlineLevel="0" collapsed="false">
      <c r="A8337" s="8" t="s">
        <v>352</v>
      </c>
      <c r="B8337" s="8" t="s">
        <v>353</v>
      </c>
      <c r="C8337" s="8" t="s">
        <v>8681</v>
      </c>
      <c r="D8337" s="8" t="n">
        <v>2023</v>
      </c>
      <c r="E8337" s="19" t="n">
        <v>0</v>
      </c>
      <c r="F8337" s="19" t="n">
        <v>23.2222222222222</v>
      </c>
    </row>
    <row r="8338" customFormat="false" ht="15" hidden="false" customHeight="false" outlineLevel="0" collapsed="false">
      <c r="A8338" s="8" t="s">
        <v>352</v>
      </c>
      <c r="B8338" s="8" t="s">
        <v>353</v>
      </c>
      <c r="C8338" s="8" t="s">
        <v>8682</v>
      </c>
      <c r="D8338" s="8" t="n">
        <v>2023</v>
      </c>
      <c r="E8338" s="19" t="n">
        <v>0</v>
      </c>
      <c r="F8338" s="19" t="n">
        <v>25</v>
      </c>
    </row>
    <row r="8339" customFormat="false" ht="15" hidden="false" customHeight="false" outlineLevel="0" collapsed="false">
      <c r="A8339" s="8" t="s">
        <v>352</v>
      </c>
      <c r="B8339" s="8" t="s">
        <v>353</v>
      </c>
      <c r="C8339" s="8" t="s">
        <v>8683</v>
      </c>
      <c r="D8339" s="8" t="n">
        <v>2023</v>
      </c>
      <c r="E8339" s="19" t="n">
        <v>0</v>
      </c>
      <c r="F8339" s="19" t="n">
        <v>28</v>
      </c>
    </row>
    <row r="8340" customFormat="false" ht="15" hidden="false" customHeight="false" outlineLevel="0" collapsed="false">
      <c r="A8340" s="8" t="s">
        <v>352</v>
      </c>
      <c r="B8340" s="8" t="s">
        <v>353</v>
      </c>
      <c r="C8340" s="8" t="s">
        <v>8684</v>
      </c>
      <c r="D8340" s="8" t="n">
        <v>2023</v>
      </c>
      <c r="E8340" s="19" t="n">
        <v>0</v>
      </c>
      <c r="F8340" s="19" t="n">
        <v>30</v>
      </c>
    </row>
    <row r="8341" customFormat="false" ht="15" hidden="false" customHeight="false" outlineLevel="0" collapsed="false">
      <c r="A8341" s="8" t="s">
        <v>352</v>
      </c>
      <c r="B8341" s="8" t="s">
        <v>353</v>
      </c>
      <c r="C8341" s="8" t="s">
        <v>8685</v>
      </c>
      <c r="D8341" s="8" t="n">
        <v>2023</v>
      </c>
      <c r="E8341" s="19" t="n">
        <v>0</v>
      </c>
      <c r="F8341" s="19" t="n">
        <v>29</v>
      </c>
    </row>
    <row r="8342" customFormat="false" ht="15" hidden="false" customHeight="false" outlineLevel="0" collapsed="false">
      <c r="A8342" s="8" t="s">
        <v>352</v>
      </c>
      <c r="B8342" s="8" t="s">
        <v>353</v>
      </c>
      <c r="C8342" s="8" t="s">
        <v>8686</v>
      </c>
      <c r="D8342" s="8" t="n">
        <v>2023</v>
      </c>
      <c r="E8342" s="19" t="n">
        <v>0</v>
      </c>
      <c r="F8342" s="19" t="n">
        <v>29.2222222222222</v>
      </c>
    </row>
    <row r="8343" customFormat="false" ht="15" hidden="false" customHeight="false" outlineLevel="0" collapsed="false">
      <c r="A8343" s="8" t="s">
        <v>352</v>
      </c>
      <c r="B8343" s="8" t="s">
        <v>353</v>
      </c>
      <c r="C8343" s="8" t="s">
        <v>8687</v>
      </c>
      <c r="D8343" s="8" t="n">
        <v>2023</v>
      </c>
      <c r="E8343" s="19" t="n">
        <v>0</v>
      </c>
      <c r="F8343" s="19" t="n">
        <v>30</v>
      </c>
    </row>
    <row r="8344" customFormat="false" ht="15" hidden="false" customHeight="false" outlineLevel="0" collapsed="false">
      <c r="A8344" s="8" t="s">
        <v>352</v>
      </c>
      <c r="B8344" s="8" t="s">
        <v>353</v>
      </c>
      <c r="C8344" s="8" t="s">
        <v>8688</v>
      </c>
      <c r="D8344" s="8" t="n">
        <v>2023</v>
      </c>
      <c r="E8344" s="19" t="n">
        <v>0</v>
      </c>
      <c r="F8344" s="19" t="n">
        <v>29</v>
      </c>
    </row>
    <row r="8345" customFormat="false" ht="15" hidden="false" customHeight="false" outlineLevel="0" collapsed="false">
      <c r="A8345" s="8" t="s">
        <v>352</v>
      </c>
      <c r="B8345" s="8" t="s">
        <v>353</v>
      </c>
      <c r="C8345" s="8" t="s">
        <v>8689</v>
      </c>
      <c r="D8345" s="8" t="n">
        <v>2023</v>
      </c>
      <c r="E8345" s="19" t="n">
        <v>0</v>
      </c>
      <c r="F8345" s="19" t="n">
        <v>25</v>
      </c>
    </row>
    <row r="8346" customFormat="false" ht="15" hidden="false" customHeight="false" outlineLevel="0" collapsed="false">
      <c r="A8346" s="8" t="s">
        <v>352</v>
      </c>
      <c r="B8346" s="8" t="s">
        <v>353</v>
      </c>
      <c r="C8346" s="8" t="s">
        <v>8690</v>
      </c>
      <c r="D8346" s="8" t="n">
        <v>2023</v>
      </c>
      <c r="E8346" s="19" t="n">
        <v>0</v>
      </c>
      <c r="F8346" s="19" t="n">
        <v>24.6111111111111</v>
      </c>
    </row>
    <row r="8347" customFormat="false" ht="15" hidden="false" customHeight="false" outlineLevel="0" collapsed="false">
      <c r="A8347" s="8" t="s">
        <v>352</v>
      </c>
      <c r="B8347" s="8" t="s">
        <v>353</v>
      </c>
      <c r="C8347" s="8" t="s">
        <v>8691</v>
      </c>
      <c r="D8347" s="8" t="n">
        <v>2023</v>
      </c>
      <c r="E8347" s="19" t="n">
        <v>0</v>
      </c>
      <c r="F8347" s="19" t="n">
        <v>24.3888888888889</v>
      </c>
    </row>
    <row r="8348" customFormat="false" ht="15" hidden="false" customHeight="false" outlineLevel="0" collapsed="false">
      <c r="A8348" s="8" t="s">
        <v>352</v>
      </c>
      <c r="B8348" s="8" t="s">
        <v>353</v>
      </c>
      <c r="C8348" s="8" t="s">
        <v>8692</v>
      </c>
      <c r="D8348" s="8" t="n">
        <v>2023</v>
      </c>
      <c r="E8348" s="19" t="n">
        <v>0</v>
      </c>
      <c r="F8348" s="19" t="n">
        <v>25</v>
      </c>
    </row>
    <row r="8349" customFormat="false" ht="15" hidden="false" customHeight="false" outlineLevel="0" collapsed="false">
      <c r="A8349" s="8" t="s">
        <v>352</v>
      </c>
      <c r="B8349" s="8" t="s">
        <v>353</v>
      </c>
      <c r="C8349" s="8" t="s">
        <v>8693</v>
      </c>
      <c r="D8349" s="8" t="n">
        <v>2023</v>
      </c>
      <c r="E8349" s="19" t="n">
        <v>0</v>
      </c>
      <c r="F8349" s="19" t="n">
        <v>25.3888888888889</v>
      </c>
    </row>
    <row r="8350" customFormat="false" ht="15" hidden="false" customHeight="false" outlineLevel="0" collapsed="false">
      <c r="A8350" s="8" t="s">
        <v>352</v>
      </c>
      <c r="B8350" s="8" t="s">
        <v>353</v>
      </c>
      <c r="C8350" s="8" t="s">
        <v>8694</v>
      </c>
      <c r="D8350" s="8" t="n">
        <v>2023</v>
      </c>
      <c r="E8350" s="19" t="n">
        <v>0</v>
      </c>
      <c r="F8350" s="19" t="n">
        <v>26</v>
      </c>
    </row>
    <row r="8351" customFormat="false" ht="15" hidden="false" customHeight="false" outlineLevel="0" collapsed="false">
      <c r="A8351" s="8" t="s">
        <v>352</v>
      </c>
      <c r="B8351" s="8" t="s">
        <v>353</v>
      </c>
      <c r="C8351" s="8" t="s">
        <v>8695</v>
      </c>
      <c r="D8351" s="8" t="n">
        <v>2023</v>
      </c>
      <c r="E8351" s="19" t="n">
        <v>0</v>
      </c>
      <c r="F8351" s="19" t="n">
        <v>27.6111111111111</v>
      </c>
    </row>
    <row r="8352" customFormat="false" ht="15" hidden="false" customHeight="false" outlineLevel="0" collapsed="false">
      <c r="A8352" s="8" t="s">
        <v>352</v>
      </c>
      <c r="B8352" s="8" t="s">
        <v>353</v>
      </c>
      <c r="C8352" s="8" t="s">
        <v>8696</v>
      </c>
      <c r="D8352" s="8" t="n">
        <v>2023</v>
      </c>
      <c r="E8352" s="19" t="n">
        <v>0</v>
      </c>
      <c r="F8352" s="19" t="n">
        <v>28.2222222222222</v>
      </c>
    </row>
    <row r="8353" customFormat="false" ht="15" hidden="false" customHeight="false" outlineLevel="0" collapsed="false">
      <c r="A8353" s="8" t="s">
        <v>352</v>
      </c>
      <c r="B8353" s="8" t="s">
        <v>353</v>
      </c>
      <c r="C8353" s="8" t="s">
        <v>8697</v>
      </c>
      <c r="D8353" s="8" t="n">
        <v>2023</v>
      </c>
      <c r="E8353" s="19" t="n">
        <v>0</v>
      </c>
      <c r="F8353" s="19" t="n">
        <v>26.3888888888889</v>
      </c>
    </row>
    <row r="8354" customFormat="false" ht="15" hidden="false" customHeight="false" outlineLevel="0" collapsed="false">
      <c r="A8354" s="8" t="s">
        <v>352</v>
      </c>
      <c r="B8354" s="8" t="s">
        <v>353</v>
      </c>
      <c r="C8354" s="8" t="s">
        <v>8698</v>
      </c>
      <c r="D8354" s="8" t="n">
        <v>2023</v>
      </c>
      <c r="E8354" s="19" t="n">
        <v>0</v>
      </c>
      <c r="F8354" s="19" t="n">
        <v>25.6111111111111</v>
      </c>
    </row>
    <row r="8355" customFormat="false" ht="15" hidden="false" customHeight="false" outlineLevel="0" collapsed="false">
      <c r="A8355" s="8" t="s">
        <v>352</v>
      </c>
      <c r="B8355" s="8" t="s">
        <v>353</v>
      </c>
      <c r="C8355" s="8" t="s">
        <v>8699</v>
      </c>
      <c r="D8355" s="8" t="n">
        <v>2023</v>
      </c>
      <c r="E8355" s="19" t="n">
        <v>0</v>
      </c>
      <c r="F8355" s="19" t="n">
        <v>24.7777777777778</v>
      </c>
    </row>
    <row r="8356" customFormat="false" ht="15" hidden="false" customHeight="false" outlineLevel="0" collapsed="false">
      <c r="A8356" s="8" t="s">
        <v>352</v>
      </c>
      <c r="B8356" s="8" t="s">
        <v>353</v>
      </c>
      <c r="C8356" s="8" t="s">
        <v>8700</v>
      </c>
      <c r="D8356" s="8" t="n">
        <v>2023</v>
      </c>
      <c r="E8356" s="19" t="n">
        <v>0</v>
      </c>
      <c r="F8356" s="19" t="n">
        <v>24.3888888888889</v>
      </c>
    </row>
    <row r="8357" customFormat="false" ht="15" hidden="false" customHeight="false" outlineLevel="0" collapsed="false">
      <c r="A8357" s="8" t="s">
        <v>352</v>
      </c>
      <c r="B8357" s="8" t="s">
        <v>353</v>
      </c>
      <c r="C8357" s="8" t="s">
        <v>8701</v>
      </c>
      <c r="D8357" s="8" t="n">
        <v>2023</v>
      </c>
      <c r="E8357" s="19" t="n">
        <v>0</v>
      </c>
      <c r="F8357" s="19" t="n">
        <v>25.2222222222222</v>
      </c>
    </row>
    <row r="8358" customFormat="false" ht="15" hidden="false" customHeight="false" outlineLevel="0" collapsed="false">
      <c r="A8358" s="8" t="s">
        <v>352</v>
      </c>
      <c r="B8358" s="8" t="s">
        <v>353</v>
      </c>
      <c r="C8358" s="8" t="s">
        <v>8702</v>
      </c>
      <c r="D8358" s="8" t="n">
        <v>2023</v>
      </c>
      <c r="E8358" s="19" t="n">
        <v>0</v>
      </c>
      <c r="F8358" s="19" t="n">
        <v>26.2222222222222</v>
      </c>
    </row>
    <row r="8359" customFormat="false" ht="15" hidden="false" customHeight="false" outlineLevel="0" collapsed="false">
      <c r="A8359" s="8" t="s">
        <v>352</v>
      </c>
      <c r="B8359" s="8" t="s">
        <v>353</v>
      </c>
      <c r="C8359" s="8" t="s">
        <v>8703</v>
      </c>
      <c r="D8359" s="8" t="n">
        <v>2023</v>
      </c>
      <c r="E8359" s="19" t="n">
        <v>0</v>
      </c>
      <c r="F8359" s="19" t="n">
        <v>26.3888888888889</v>
      </c>
    </row>
    <row r="8360" customFormat="false" ht="15" hidden="false" customHeight="false" outlineLevel="0" collapsed="false">
      <c r="A8360" s="8" t="s">
        <v>352</v>
      </c>
      <c r="B8360" s="8" t="s">
        <v>353</v>
      </c>
      <c r="C8360" s="8" t="s">
        <v>8704</v>
      </c>
      <c r="D8360" s="8" t="n">
        <v>2023</v>
      </c>
      <c r="E8360" s="19" t="n">
        <v>0</v>
      </c>
      <c r="F8360" s="19" t="n">
        <v>26.2222222222222</v>
      </c>
    </row>
    <row r="8361" customFormat="false" ht="15" hidden="false" customHeight="false" outlineLevel="0" collapsed="false">
      <c r="A8361" s="8" t="s">
        <v>352</v>
      </c>
      <c r="B8361" s="8" t="s">
        <v>353</v>
      </c>
      <c r="C8361" s="8" t="s">
        <v>8705</v>
      </c>
      <c r="D8361" s="8" t="n">
        <v>2023</v>
      </c>
      <c r="E8361" s="19" t="n">
        <v>0</v>
      </c>
      <c r="F8361" s="19" t="n">
        <v>27</v>
      </c>
    </row>
    <row r="8362" customFormat="false" ht="15" hidden="false" customHeight="false" outlineLevel="0" collapsed="false">
      <c r="A8362" s="8" t="s">
        <v>352</v>
      </c>
      <c r="B8362" s="8" t="s">
        <v>353</v>
      </c>
      <c r="C8362" s="8" t="s">
        <v>8706</v>
      </c>
      <c r="D8362" s="8" t="n">
        <v>2023</v>
      </c>
      <c r="E8362" s="19" t="n">
        <v>0.762</v>
      </c>
      <c r="F8362" s="19" t="n">
        <v>27</v>
      </c>
    </row>
    <row r="8363" customFormat="false" ht="15" hidden="false" customHeight="false" outlineLevel="0" collapsed="false">
      <c r="A8363" s="8" t="s">
        <v>352</v>
      </c>
      <c r="B8363" s="8" t="s">
        <v>353</v>
      </c>
      <c r="C8363" s="8" t="s">
        <v>8707</v>
      </c>
      <c r="D8363" s="8" t="n">
        <v>2023</v>
      </c>
      <c r="E8363" s="19" t="n">
        <v>0</v>
      </c>
      <c r="F8363" s="19" t="n">
        <v>26.7777777777778</v>
      </c>
    </row>
    <row r="8364" customFormat="false" ht="15" hidden="false" customHeight="false" outlineLevel="0" collapsed="false">
      <c r="A8364" s="8" t="s">
        <v>352</v>
      </c>
      <c r="B8364" s="8" t="s">
        <v>353</v>
      </c>
      <c r="C8364" s="8" t="s">
        <v>8708</v>
      </c>
      <c r="D8364" s="8" t="n">
        <v>2023</v>
      </c>
      <c r="E8364" s="19" t="n">
        <v>0</v>
      </c>
      <c r="F8364" s="19" t="n">
        <v>28</v>
      </c>
    </row>
    <row r="8365" customFormat="false" ht="15" hidden="false" customHeight="false" outlineLevel="0" collapsed="false">
      <c r="A8365" s="8" t="s">
        <v>352</v>
      </c>
      <c r="B8365" s="8" t="s">
        <v>353</v>
      </c>
      <c r="C8365" s="8" t="s">
        <v>8709</v>
      </c>
      <c r="D8365" s="8" t="n">
        <v>2023</v>
      </c>
      <c r="E8365" s="19" t="n">
        <v>0</v>
      </c>
      <c r="F8365" s="19" t="n">
        <v>28.6111111111111</v>
      </c>
    </row>
    <row r="8366" customFormat="false" ht="15" hidden="false" customHeight="false" outlineLevel="0" collapsed="false">
      <c r="A8366" s="8" t="s">
        <v>352</v>
      </c>
      <c r="B8366" s="8" t="s">
        <v>353</v>
      </c>
      <c r="C8366" s="8" t="s">
        <v>8710</v>
      </c>
      <c r="D8366" s="8" t="n">
        <v>2023</v>
      </c>
      <c r="E8366" s="19" t="n">
        <v>0</v>
      </c>
      <c r="F8366" s="19" t="n">
        <v>30.2222222222222</v>
      </c>
    </row>
    <row r="8367" customFormat="false" ht="15" hidden="false" customHeight="false" outlineLevel="0" collapsed="false">
      <c r="A8367" s="8" t="s">
        <v>352</v>
      </c>
      <c r="B8367" s="8" t="s">
        <v>353</v>
      </c>
      <c r="C8367" s="8" t="s">
        <v>8711</v>
      </c>
      <c r="D8367" s="8" t="n">
        <v>2023</v>
      </c>
      <c r="E8367" s="19" t="n">
        <v>0</v>
      </c>
      <c r="F8367" s="19" t="n">
        <v>31</v>
      </c>
    </row>
    <row r="8368" customFormat="false" ht="15" hidden="false" customHeight="false" outlineLevel="0" collapsed="false">
      <c r="A8368" s="8" t="s">
        <v>352</v>
      </c>
      <c r="B8368" s="8" t="s">
        <v>353</v>
      </c>
      <c r="C8368" s="8" t="s">
        <v>8712</v>
      </c>
      <c r="D8368" s="8" t="n">
        <v>2023</v>
      </c>
      <c r="E8368" s="19" t="n">
        <v>0</v>
      </c>
      <c r="F8368" s="19" t="n">
        <v>31.6111111111111</v>
      </c>
    </row>
    <row r="8369" customFormat="false" ht="15" hidden="false" customHeight="false" outlineLevel="0" collapsed="false">
      <c r="A8369" s="8" t="s">
        <v>352</v>
      </c>
      <c r="B8369" s="8" t="s">
        <v>353</v>
      </c>
      <c r="C8369" s="8" t="s">
        <v>8713</v>
      </c>
      <c r="D8369" s="8" t="n">
        <v>2023</v>
      </c>
      <c r="E8369" s="19" t="n">
        <v>0</v>
      </c>
      <c r="F8369" s="19" t="n">
        <v>30.3888888888889</v>
      </c>
    </row>
    <row r="8370" customFormat="false" ht="15" hidden="false" customHeight="false" outlineLevel="0" collapsed="false">
      <c r="A8370" s="8" t="s">
        <v>352</v>
      </c>
      <c r="B8370" s="8" t="s">
        <v>353</v>
      </c>
      <c r="C8370" s="8" t="s">
        <v>8714</v>
      </c>
      <c r="D8370" s="8" t="n">
        <v>2023</v>
      </c>
      <c r="E8370" s="19" t="n">
        <v>0</v>
      </c>
      <c r="F8370" s="19" t="n">
        <v>31.2222222222222</v>
      </c>
    </row>
    <row r="8371" customFormat="false" ht="15" hidden="false" customHeight="false" outlineLevel="0" collapsed="false">
      <c r="A8371" s="8" t="s">
        <v>352</v>
      </c>
      <c r="B8371" s="8" t="s">
        <v>353</v>
      </c>
      <c r="C8371" s="8" t="s">
        <v>8715</v>
      </c>
      <c r="D8371" s="8" t="n">
        <v>2023</v>
      </c>
      <c r="E8371" s="19" t="n">
        <v>0</v>
      </c>
      <c r="F8371" s="19" t="n">
        <v>32</v>
      </c>
    </row>
    <row r="8372" customFormat="false" ht="15" hidden="false" customHeight="false" outlineLevel="0" collapsed="false">
      <c r="A8372" s="8" t="s">
        <v>352</v>
      </c>
      <c r="B8372" s="8" t="s">
        <v>353</v>
      </c>
      <c r="C8372" s="8" t="s">
        <v>8716</v>
      </c>
      <c r="D8372" s="8" t="n">
        <v>2023</v>
      </c>
      <c r="E8372" s="19" t="n">
        <v>0</v>
      </c>
      <c r="F8372" s="19" t="n">
        <v>33.2222222222222</v>
      </c>
    </row>
    <row r="8373" customFormat="false" ht="15" hidden="false" customHeight="false" outlineLevel="0" collapsed="false">
      <c r="A8373" s="8" t="s">
        <v>352</v>
      </c>
      <c r="B8373" s="8" t="s">
        <v>353</v>
      </c>
      <c r="C8373" s="8" t="s">
        <v>8717</v>
      </c>
      <c r="D8373" s="8" t="n">
        <v>2023</v>
      </c>
      <c r="E8373" s="19" t="n">
        <v>0</v>
      </c>
      <c r="F8373" s="19" t="n">
        <v>33.2222222222222</v>
      </c>
    </row>
    <row r="8374" customFormat="false" ht="15" hidden="false" customHeight="false" outlineLevel="0" collapsed="false">
      <c r="A8374" s="8" t="s">
        <v>352</v>
      </c>
      <c r="B8374" s="8" t="s">
        <v>353</v>
      </c>
      <c r="C8374" s="8" t="s">
        <v>8718</v>
      </c>
      <c r="D8374" s="8" t="n">
        <v>2023</v>
      </c>
      <c r="E8374" s="19" t="n">
        <v>0</v>
      </c>
      <c r="F8374" s="19" t="n">
        <v>30</v>
      </c>
    </row>
    <row r="8375" customFormat="false" ht="15" hidden="false" customHeight="false" outlineLevel="0" collapsed="false">
      <c r="A8375" s="8" t="s">
        <v>352</v>
      </c>
      <c r="B8375" s="8" t="s">
        <v>353</v>
      </c>
      <c r="C8375" s="8" t="s">
        <v>8719</v>
      </c>
      <c r="D8375" s="8" t="n">
        <v>2023</v>
      </c>
      <c r="E8375" s="19" t="n">
        <v>0</v>
      </c>
      <c r="F8375" s="19" t="n">
        <v>32.6111111111111</v>
      </c>
    </row>
    <row r="8376" customFormat="false" ht="15" hidden="false" customHeight="false" outlineLevel="0" collapsed="false">
      <c r="A8376" s="8" t="s">
        <v>352</v>
      </c>
      <c r="B8376" s="8" t="s">
        <v>353</v>
      </c>
      <c r="C8376" s="8" t="s">
        <v>8720</v>
      </c>
      <c r="D8376" s="8" t="n">
        <v>2023</v>
      </c>
      <c r="E8376" s="19" t="n">
        <v>0</v>
      </c>
      <c r="F8376" s="19" t="n">
        <v>30.3888888888889</v>
      </c>
    </row>
    <row r="8377" customFormat="false" ht="15" hidden="false" customHeight="false" outlineLevel="0" collapsed="false">
      <c r="A8377" s="8" t="s">
        <v>352</v>
      </c>
      <c r="B8377" s="8" t="s">
        <v>353</v>
      </c>
      <c r="C8377" s="8" t="s">
        <v>8721</v>
      </c>
      <c r="D8377" s="8" t="n">
        <v>2023</v>
      </c>
      <c r="E8377" s="19" t="n">
        <v>0</v>
      </c>
      <c r="F8377" s="19" t="n">
        <v>33.2222222222222</v>
      </c>
    </row>
    <row r="8378" customFormat="false" ht="15" hidden="false" customHeight="false" outlineLevel="0" collapsed="false">
      <c r="A8378" s="8" t="s">
        <v>352</v>
      </c>
      <c r="B8378" s="8" t="s">
        <v>353</v>
      </c>
      <c r="C8378" s="8" t="s">
        <v>8722</v>
      </c>
      <c r="D8378" s="8" t="n">
        <v>2023</v>
      </c>
      <c r="E8378" s="19" t="n">
        <v>0</v>
      </c>
      <c r="F8378" s="19" t="n">
        <v>34.7777777777778</v>
      </c>
    </row>
    <row r="8379" customFormat="false" ht="15" hidden="false" customHeight="false" outlineLevel="0" collapsed="false">
      <c r="A8379" s="8" t="s">
        <v>352</v>
      </c>
      <c r="B8379" s="8" t="s">
        <v>353</v>
      </c>
      <c r="C8379" s="8" t="s">
        <v>8723</v>
      </c>
      <c r="D8379" s="8" t="n">
        <v>2023</v>
      </c>
      <c r="E8379" s="19" t="n">
        <v>0</v>
      </c>
      <c r="F8379" s="19" t="n">
        <v>36.6111111111111</v>
      </c>
    </row>
    <row r="8380" customFormat="false" ht="15" hidden="false" customHeight="false" outlineLevel="0" collapsed="false">
      <c r="A8380" s="8" t="s">
        <v>352</v>
      </c>
      <c r="B8380" s="8" t="s">
        <v>353</v>
      </c>
      <c r="C8380" s="8" t="s">
        <v>8724</v>
      </c>
      <c r="D8380" s="8" t="n">
        <v>2023</v>
      </c>
      <c r="E8380" s="19" t="n">
        <v>0</v>
      </c>
      <c r="F8380" s="19" t="n">
        <v>36.6111111111111</v>
      </c>
    </row>
    <row r="8381" customFormat="false" ht="15" hidden="false" customHeight="false" outlineLevel="0" collapsed="false">
      <c r="A8381" s="8" t="s">
        <v>352</v>
      </c>
      <c r="B8381" s="8" t="s">
        <v>353</v>
      </c>
      <c r="C8381" s="8" t="s">
        <v>8725</v>
      </c>
      <c r="D8381" s="8" t="n">
        <v>2023</v>
      </c>
      <c r="E8381" s="19" t="n">
        <v>0</v>
      </c>
      <c r="F8381" s="19" t="n">
        <v>37.7222222222222</v>
      </c>
    </row>
    <row r="8382" customFormat="false" ht="15" hidden="false" customHeight="false" outlineLevel="0" collapsed="false">
      <c r="A8382" s="8" t="s">
        <v>352</v>
      </c>
      <c r="B8382" s="8" t="s">
        <v>353</v>
      </c>
      <c r="C8382" s="8" t="s">
        <v>8726</v>
      </c>
      <c r="D8382" s="8" t="n">
        <v>2023</v>
      </c>
      <c r="E8382" s="19" t="n">
        <v>0</v>
      </c>
      <c r="F8382" s="19" t="n">
        <v>37.2222222222222</v>
      </c>
    </row>
    <row r="8383" customFormat="false" ht="15" hidden="false" customHeight="false" outlineLevel="0" collapsed="false">
      <c r="A8383" s="8" t="s">
        <v>352</v>
      </c>
      <c r="B8383" s="8" t="s">
        <v>353</v>
      </c>
      <c r="C8383" s="8" t="s">
        <v>8727</v>
      </c>
      <c r="D8383" s="8" t="n">
        <v>2023</v>
      </c>
      <c r="E8383" s="19" t="n">
        <v>0</v>
      </c>
      <c r="F8383" s="19" t="n">
        <v>36.6111111111111</v>
      </c>
    </row>
    <row r="8384" customFormat="false" ht="15" hidden="false" customHeight="false" outlineLevel="0" collapsed="false">
      <c r="A8384" s="8" t="s">
        <v>352</v>
      </c>
      <c r="B8384" s="8" t="s">
        <v>353</v>
      </c>
      <c r="C8384" s="8" t="s">
        <v>8728</v>
      </c>
      <c r="D8384" s="8" t="n">
        <v>2023</v>
      </c>
      <c r="E8384" s="19" t="n">
        <v>0</v>
      </c>
      <c r="F8384" s="19" t="n">
        <v>33.6111111111111</v>
      </c>
    </row>
    <row r="8385" customFormat="false" ht="15" hidden="false" customHeight="false" outlineLevel="0" collapsed="false">
      <c r="A8385" s="8" t="s">
        <v>352</v>
      </c>
      <c r="B8385" s="8" t="s">
        <v>353</v>
      </c>
      <c r="C8385" s="8" t="s">
        <v>8729</v>
      </c>
      <c r="D8385" s="8" t="n">
        <v>2023</v>
      </c>
      <c r="E8385" s="19" t="n">
        <v>0</v>
      </c>
      <c r="F8385" s="19" t="n">
        <v>34.7777777777778</v>
      </c>
    </row>
    <row r="8386" customFormat="false" ht="15" hidden="false" customHeight="false" outlineLevel="0" collapsed="false">
      <c r="A8386" s="8" t="s">
        <v>352</v>
      </c>
      <c r="B8386" s="8" t="s">
        <v>353</v>
      </c>
      <c r="C8386" s="8" t="s">
        <v>8730</v>
      </c>
      <c r="D8386" s="8" t="n">
        <v>2023</v>
      </c>
      <c r="E8386" s="19" t="n">
        <v>0</v>
      </c>
      <c r="F8386" s="19" t="n">
        <v>34</v>
      </c>
    </row>
    <row r="8387" customFormat="false" ht="15" hidden="false" customHeight="false" outlineLevel="0" collapsed="false">
      <c r="A8387" s="8" t="s">
        <v>352</v>
      </c>
      <c r="B8387" s="8" t="s">
        <v>353</v>
      </c>
      <c r="C8387" s="8" t="s">
        <v>8731</v>
      </c>
      <c r="D8387" s="8" t="n">
        <v>2023</v>
      </c>
      <c r="E8387" s="19" t="n">
        <v>0</v>
      </c>
      <c r="F8387" s="19" t="n">
        <v>34.6111111111111</v>
      </c>
    </row>
    <row r="8388" customFormat="false" ht="15" hidden="false" customHeight="false" outlineLevel="0" collapsed="false">
      <c r="A8388" s="8" t="s">
        <v>352</v>
      </c>
      <c r="B8388" s="8" t="s">
        <v>353</v>
      </c>
      <c r="C8388" s="8" t="s">
        <v>8732</v>
      </c>
      <c r="D8388" s="8" t="n">
        <v>2023</v>
      </c>
      <c r="E8388" s="19" t="n">
        <v>0</v>
      </c>
      <c r="F8388" s="19" t="n">
        <v>34.2222222222222</v>
      </c>
    </row>
    <row r="8389" customFormat="false" ht="15" hidden="false" customHeight="false" outlineLevel="0" collapsed="false">
      <c r="A8389" s="8" t="s">
        <v>352</v>
      </c>
      <c r="B8389" s="8" t="s">
        <v>353</v>
      </c>
      <c r="C8389" s="8" t="s">
        <v>8733</v>
      </c>
      <c r="D8389" s="8" t="n">
        <v>2023</v>
      </c>
      <c r="E8389" s="19" t="n">
        <v>0</v>
      </c>
      <c r="F8389" s="19" t="n">
        <v>34.3888888888889</v>
      </c>
    </row>
    <row r="8390" customFormat="false" ht="15" hidden="false" customHeight="false" outlineLevel="0" collapsed="false">
      <c r="A8390" s="8" t="s">
        <v>352</v>
      </c>
      <c r="B8390" s="8" t="s">
        <v>353</v>
      </c>
      <c r="C8390" s="8" t="s">
        <v>8734</v>
      </c>
      <c r="D8390" s="8" t="n">
        <v>2023</v>
      </c>
      <c r="E8390" s="19" t="n">
        <v>0</v>
      </c>
      <c r="F8390" s="19" t="n">
        <v>35</v>
      </c>
    </row>
    <row r="8391" customFormat="false" ht="15" hidden="false" customHeight="false" outlineLevel="0" collapsed="false">
      <c r="A8391" s="8" t="s">
        <v>352</v>
      </c>
      <c r="B8391" s="8" t="s">
        <v>353</v>
      </c>
      <c r="C8391" s="8" t="s">
        <v>8735</v>
      </c>
      <c r="D8391" s="8" t="n">
        <v>2023</v>
      </c>
      <c r="E8391" s="19" t="n">
        <v>0</v>
      </c>
      <c r="F8391" s="19" t="n">
        <v>36</v>
      </c>
    </row>
    <row r="8392" customFormat="false" ht="15" hidden="false" customHeight="false" outlineLevel="0" collapsed="false">
      <c r="A8392" s="8" t="s">
        <v>352</v>
      </c>
      <c r="B8392" s="8" t="s">
        <v>353</v>
      </c>
      <c r="C8392" s="8" t="s">
        <v>8736</v>
      </c>
      <c r="D8392" s="8" t="n">
        <v>2023</v>
      </c>
      <c r="E8392" s="19" t="n">
        <v>0</v>
      </c>
      <c r="F8392" s="19" t="n">
        <v>36.6111111111111</v>
      </c>
    </row>
    <row r="8393" customFormat="false" ht="15" hidden="false" customHeight="false" outlineLevel="0" collapsed="false">
      <c r="A8393" s="8" t="s">
        <v>352</v>
      </c>
      <c r="B8393" s="8" t="s">
        <v>353</v>
      </c>
      <c r="C8393" s="8" t="s">
        <v>8737</v>
      </c>
      <c r="D8393" s="8" t="n">
        <v>2023</v>
      </c>
      <c r="E8393" s="19" t="n">
        <v>0</v>
      </c>
      <c r="F8393" s="19" t="n">
        <v>37</v>
      </c>
    </row>
    <row r="8394" customFormat="false" ht="15" hidden="false" customHeight="false" outlineLevel="0" collapsed="false">
      <c r="A8394" s="8" t="s">
        <v>352</v>
      </c>
      <c r="B8394" s="8" t="s">
        <v>353</v>
      </c>
      <c r="C8394" s="8" t="s">
        <v>8738</v>
      </c>
      <c r="D8394" s="8" t="n">
        <v>2023</v>
      </c>
      <c r="E8394" s="19" t="n">
        <v>0</v>
      </c>
      <c r="F8394" s="19" t="n">
        <v>38.7222222222222</v>
      </c>
    </row>
    <row r="8395" customFormat="false" ht="15" hidden="false" customHeight="false" outlineLevel="0" collapsed="false">
      <c r="A8395" s="8" t="s">
        <v>352</v>
      </c>
      <c r="B8395" s="8" t="s">
        <v>353</v>
      </c>
      <c r="C8395" s="8" t="s">
        <v>8739</v>
      </c>
      <c r="D8395" s="8" t="n">
        <v>2023</v>
      </c>
      <c r="E8395" s="19" t="n">
        <v>0</v>
      </c>
      <c r="F8395" s="19" t="n">
        <v>37.7777777777778</v>
      </c>
    </row>
    <row r="8396" customFormat="false" ht="15" hidden="false" customHeight="false" outlineLevel="0" collapsed="false">
      <c r="A8396" s="8" t="s">
        <v>352</v>
      </c>
      <c r="B8396" s="8" t="s">
        <v>353</v>
      </c>
      <c r="C8396" s="8" t="s">
        <v>8740</v>
      </c>
      <c r="D8396" s="8" t="n">
        <v>2023</v>
      </c>
      <c r="E8396" s="19" t="n">
        <v>0</v>
      </c>
      <c r="F8396" s="19" t="n">
        <v>35.6111111111111</v>
      </c>
    </row>
    <row r="8397" customFormat="false" ht="15" hidden="false" customHeight="false" outlineLevel="0" collapsed="false">
      <c r="A8397" s="8" t="s">
        <v>352</v>
      </c>
      <c r="B8397" s="8" t="s">
        <v>353</v>
      </c>
      <c r="C8397" s="8" t="s">
        <v>8741</v>
      </c>
      <c r="D8397" s="8" t="n">
        <v>2023</v>
      </c>
      <c r="E8397" s="19" t="n">
        <v>0.508</v>
      </c>
      <c r="F8397" s="19" t="n">
        <v>37</v>
      </c>
    </row>
    <row r="8398" customFormat="false" ht="15" hidden="false" customHeight="false" outlineLevel="0" collapsed="false">
      <c r="A8398" s="8" t="s">
        <v>352</v>
      </c>
      <c r="B8398" s="8" t="s">
        <v>353</v>
      </c>
      <c r="C8398" s="8" t="s">
        <v>8742</v>
      </c>
      <c r="D8398" s="8" t="n">
        <v>2023</v>
      </c>
      <c r="E8398" s="19" t="n">
        <v>3.048</v>
      </c>
      <c r="F8398" s="19" t="n">
        <v>34</v>
      </c>
    </row>
    <row r="8399" customFormat="false" ht="15" hidden="false" customHeight="false" outlineLevel="0" collapsed="false">
      <c r="A8399" s="8" t="s">
        <v>352</v>
      </c>
      <c r="B8399" s="8" t="s">
        <v>353</v>
      </c>
      <c r="C8399" s="8" t="s">
        <v>8743</v>
      </c>
      <c r="D8399" s="8" t="n">
        <v>2023</v>
      </c>
      <c r="E8399" s="19" t="n">
        <v>0</v>
      </c>
      <c r="F8399" s="19" t="n">
        <v>35.6111111111111</v>
      </c>
    </row>
    <row r="8400" customFormat="false" ht="15" hidden="false" customHeight="false" outlineLevel="0" collapsed="false">
      <c r="A8400" s="8" t="s">
        <v>352</v>
      </c>
      <c r="B8400" s="8" t="s">
        <v>353</v>
      </c>
      <c r="C8400" s="8" t="s">
        <v>8744</v>
      </c>
      <c r="D8400" s="8" t="n">
        <v>2023</v>
      </c>
      <c r="E8400" s="19" t="n">
        <v>0</v>
      </c>
      <c r="F8400" s="19" t="n">
        <v>35</v>
      </c>
    </row>
    <row r="8401" customFormat="false" ht="15" hidden="false" customHeight="false" outlineLevel="0" collapsed="false">
      <c r="A8401" s="8" t="s">
        <v>352</v>
      </c>
      <c r="B8401" s="8" t="s">
        <v>353</v>
      </c>
      <c r="C8401" s="8" t="s">
        <v>8745</v>
      </c>
      <c r="D8401" s="8" t="n">
        <v>2023</v>
      </c>
      <c r="E8401" s="19" t="n">
        <v>0</v>
      </c>
      <c r="F8401" s="19" t="n">
        <v>35.7777777777778</v>
      </c>
    </row>
    <row r="8402" customFormat="false" ht="15" hidden="false" customHeight="false" outlineLevel="0" collapsed="false">
      <c r="A8402" s="8" t="s">
        <v>352</v>
      </c>
      <c r="B8402" s="8" t="s">
        <v>353</v>
      </c>
      <c r="C8402" s="8" t="s">
        <v>8746</v>
      </c>
      <c r="D8402" s="8" t="n">
        <v>2023</v>
      </c>
      <c r="E8402" s="19" t="n">
        <v>0</v>
      </c>
      <c r="F8402" s="19" t="n">
        <v>37</v>
      </c>
    </row>
    <row r="8403" customFormat="false" ht="15" hidden="false" customHeight="false" outlineLevel="0" collapsed="false">
      <c r="A8403" s="8" t="s">
        <v>352</v>
      </c>
      <c r="B8403" s="8" t="s">
        <v>353</v>
      </c>
      <c r="C8403" s="8" t="s">
        <v>8747</v>
      </c>
      <c r="D8403" s="8" t="n">
        <v>2023</v>
      </c>
      <c r="E8403" s="19" t="n">
        <v>0</v>
      </c>
      <c r="F8403" s="19" t="n">
        <v>36</v>
      </c>
    </row>
    <row r="8404" customFormat="false" ht="15" hidden="false" customHeight="false" outlineLevel="0" collapsed="false">
      <c r="A8404" s="8" t="s">
        <v>352</v>
      </c>
      <c r="B8404" s="8" t="s">
        <v>353</v>
      </c>
      <c r="C8404" s="8" t="s">
        <v>8748</v>
      </c>
      <c r="D8404" s="8" t="n">
        <v>2023</v>
      </c>
      <c r="E8404" s="19" t="n">
        <v>0</v>
      </c>
      <c r="F8404" s="19" t="n">
        <v>36.2222222222222</v>
      </c>
    </row>
    <row r="8405" customFormat="false" ht="15" hidden="false" customHeight="false" outlineLevel="0" collapsed="false">
      <c r="A8405" s="8" t="s">
        <v>352</v>
      </c>
      <c r="B8405" s="8" t="s">
        <v>353</v>
      </c>
      <c r="C8405" s="8" t="s">
        <v>8749</v>
      </c>
      <c r="D8405" s="8" t="n">
        <v>2023</v>
      </c>
      <c r="E8405" s="19" t="n">
        <v>0</v>
      </c>
      <c r="F8405" s="19" t="n">
        <v>37.3888888888889</v>
      </c>
    </row>
    <row r="8406" customFormat="false" ht="15" hidden="false" customHeight="false" outlineLevel="0" collapsed="false">
      <c r="A8406" s="8" t="s">
        <v>352</v>
      </c>
      <c r="B8406" s="8" t="s">
        <v>353</v>
      </c>
      <c r="C8406" s="8" t="s">
        <v>8750</v>
      </c>
      <c r="D8406" s="8" t="n">
        <v>2023</v>
      </c>
      <c r="E8406" s="19" t="n">
        <v>0</v>
      </c>
      <c r="F8406" s="19" t="n">
        <v>31</v>
      </c>
    </row>
    <row r="8407" customFormat="false" ht="15" hidden="false" customHeight="false" outlineLevel="0" collapsed="false">
      <c r="A8407" s="8" t="s">
        <v>352</v>
      </c>
      <c r="B8407" s="8" t="s">
        <v>353</v>
      </c>
      <c r="C8407" s="8" t="s">
        <v>8751</v>
      </c>
      <c r="D8407" s="8" t="n">
        <v>2023</v>
      </c>
      <c r="E8407" s="19" t="n">
        <v>0</v>
      </c>
      <c r="F8407" s="19" t="n">
        <v>35</v>
      </c>
    </row>
    <row r="8408" customFormat="false" ht="15" hidden="false" customHeight="false" outlineLevel="0" collapsed="false">
      <c r="A8408" s="8" t="s">
        <v>352</v>
      </c>
      <c r="B8408" s="8" t="s">
        <v>353</v>
      </c>
      <c r="C8408" s="8" t="s">
        <v>8752</v>
      </c>
      <c r="D8408" s="8" t="n">
        <v>2023</v>
      </c>
      <c r="E8408" s="19" t="n">
        <v>0</v>
      </c>
      <c r="F8408" s="19" t="n">
        <v>34.6111111111111</v>
      </c>
    </row>
    <row r="8409" customFormat="false" ht="15" hidden="false" customHeight="false" outlineLevel="0" collapsed="false">
      <c r="A8409" s="8" t="s">
        <v>352</v>
      </c>
      <c r="B8409" s="8" t="s">
        <v>353</v>
      </c>
      <c r="C8409" s="8" t="s">
        <v>8753</v>
      </c>
      <c r="D8409" s="8" t="n">
        <v>2023</v>
      </c>
      <c r="E8409" s="19" t="n">
        <v>0</v>
      </c>
      <c r="F8409" s="19" t="n">
        <v>35</v>
      </c>
    </row>
    <row r="8410" customFormat="false" ht="15" hidden="false" customHeight="false" outlineLevel="0" collapsed="false">
      <c r="A8410" s="8" t="s">
        <v>352</v>
      </c>
      <c r="B8410" s="8" t="s">
        <v>353</v>
      </c>
      <c r="C8410" s="8" t="s">
        <v>8754</v>
      </c>
      <c r="D8410" s="8" t="n">
        <v>2023</v>
      </c>
      <c r="E8410" s="19" t="n">
        <v>0</v>
      </c>
      <c r="F8410" s="19" t="n">
        <v>32</v>
      </c>
    </row>
    <row r="8411" customFormat="false" ht="15" hidden="false" customHeight="false" outlineLevel="0" collapsed="false">
      <c r="A8411" s="8" t="s">
        <v>352</v>
      </c>
      <c r="B8411" s="8" t="s">
        <v>353</v>
      </c>
      <c r="C8411" s="8" t="s">
        <v>8755</v>
      </c>
      <c r="D8411" s="8" t="n">
        <v>2023</v>
      </c>
      <c r="E8411" s="19" t="n">
        <v>3.048</v>
      </c>
      <c r="F8411" s="19" t="n">
        <v>31.6111111111111</v>
      </c>
    </row>
    <row r="8412" customFormat="false" ht="15" hidden="false" customHeight="false" outlineLevel="0" collapsed="false">
      <c r="A8412" s="8" t="s">
        <v>352</v>
      </c>
      <c r="B8412" s="8" t="s">
        <v>353</v>
      </c>
      <c r="C8412" s="8" t="s">
        <v>8756</v>
      </c>
      <c r="D8412" s="8" t="n">
        <v>2023</v>
      </c>
      <c r="E8412" s="19" t="n">
        <v>0</v>
      </c>
      <c r="F8412" s="19" t="n">
        <v>33</v>
      </c>
    </row>
    <row r="8413" customFormat="false" ht="15" hidden="false" customHeight="false" outlineLevel="0" collapsed="false">
      <c r="A8413" s="8" t="s">
        <v>352</v>
      </c>
      <c r="B8413" s="8" t="s">
        <v>353</v>
      </c>
      <c r="C8413" s="8" t="s">
        <v>8757</v>
      </c>
      <c r="D8413" s="8" t="n">
        <v>2023</v>
      </c>
      <c r="E8413" s="19" t="n">
        <v>0</v>
      </c>
      <c r="F8413" s="19" t="n">
        <v>33</v>
      </c>
    </row>
    <row r="8414" customFormat="false" ht="15" hidden="false" customHeight="false" outlineLevel="0" collapsed="false">
      <c r="A8414" s="8" t="s">
        <v>352</v>
      </c>
      <c r="B8414" s="8" t="s">
        <v>353</v>
      </c>
      <c r="C8414" s="8" t="s">
        <v>8758</v>
      </c>
      <c r="D8414" s="8" t="n">
        <v>2023</v>
      </c>
      <c r="E8414" s="19" t="n">
        <v>2.032</v>
      </c>
      <c r="F8414" s="19" t="n">
        <v>34</v>
      </c>
    </row>
    <row r="8415" customFormat="false" ht="15" hidden="false" customHeight="false" outlineLevel="0" collapsed="false">
      <c r="A8415" s="8" t="s">
        <v>352</v>
      </c>
      <c r="B8415" s="8" t="s">
        <v>353</v>
      </c>
      <c r="C8415" s="8" t="s">
        <v>8759</v>
      </c>
      <c r="D8415" s="8" t="n">
        <v>2023</v>
      </c>
      <c r="E8415" s="19" t="n">
        <v>0</v>
      </c>
      <c r="F8415" s="19" t="n">
        <v>34.3888888888889</v>
      </c>
    </row>
    <row r="8416" customFormat="false" ht="15" hidden="false" customHeight="false" outlineLevel="0" collapsed="false">
      <c r="A8416" s="8" t="s">
        <v>352</v>
      </c>
      <c r="B8416" s="8" t="s">
        <v>353</v>
      </c>
      <c r="C8416" s="8" t="s">
        <v>8760</v>
      </c>
      <c r="D8416" s="8" t="n">
        <v>2023</v>
      </c>
      <c r="E8416" s="19" t="n">
        <v>0</v>
      </c>
      <c r="F8416" s="19" t="n">
        <v>31.6111111111111</v>
      </c>
    </row>
    <row r="8417" customFormat="false" ht="15" hidden="false" customHeight="false" outlineLevel="0" collapsed="false">
      <c r="A8417" s="8" t="s">
        <v>352</v>
      </c>
      <c r="B8417" s="8" t="s">
        <v>353</v>
      </c>
      <c r="C8417" s="8" t="s">
        <v>8761</v>
      </c>
      <c r="D8417" s="8" t="n">
        <v>2023</v>
      </c>
      <c r="E8417" s="19" t="n">
        <v>0</v>
      </c>
      <c r="F8417" s="19" t="n">
        <v>34</v>
      </c>
    </row>
    <row r="8418" customFormat="false" ht="15" hidden="false" customHeight="false" outlineLevel="0" collapsed="false">
      <c r="A8418" s="8" t="s">
        <v>352</v>
      </c>
      <c r="B8418" s="8" t="s">
        <v>353</v>
      </c>
      <c r="C8418" s="8" t="s">
        <v>8762</v>
      </c>
      <c r="D8418" s="8" t="n">
        <v>2023</v>
      </c>
      <c r="E8418" s="19" t="n">
        <v>0</v>
      </c>
      <c r="F8418" s="19" t="n">
        <v>35.3888888888889</v>
      </c>
    </row>
    <row r="8419" customFormat="false" ht="15" hidden="false" customHeight="false" outlineLevel="0" collapsed="false">
      <c r="A8419" s="8" t="s">
        <v>352</v>
      </c>
      <c r="B8419" s="8" t="s">
        <v>353</v>
      </c>
      <c r="C8419" s="8" t="s">
        <v>8763</v>
      </c>
      <c r="D8419" s="8" t="n">
        <v>2023</v>
      </c>
      <c r="E8419" s="19" t="n">
        <v>0</v>
      </c>
      <c r="F8419" s="19" t="n">
        <v>36</v>
      </c>
    </row>
    <row r="8420" customFormat="false" ht="15" hidden="false" customHeight="false" outlineLevel="0" collapsed="false">
      <c r="A8420" s="8" t="s">
        <v>352</v>
      </c>
      <c r="B8420" s="8" t="s">
        <v>353</v>
      </c>
      <c r="C8420" s="8" t="s">
        <v>8764</v>
      </c>
      <c r="D8420" s="8" t="n">
        <v>2023</v>
      </c>
      <c r="E8420" s="19" t="n">
        <v>0</v>
      </c>
      <c r="F8420" s="19" t="n">
        <v>36</v>
      </c>
    </row>
    <row r="8421" customFormat="false" ht="15" hidden="false" customHeight="false" outlineLevel="0" collapsed="false">
      <c r="A8421" s="8" t="s">
        <v>352</v>
      </c>
      <c r="B8421" s="8" t="s">
        <v>353</v>
      </c>
      <c r="C8421" s="8" t="s">
        <v>8765</v>
      </c>
      <c r="D8421" s="8" t="n">
        <v>2023</v>
      </c>
      <c r="E8421" s="19" t="n">
        <v>3.048</v>
      </c>
      <c r="F8421" s="19" t="n">
        <v>34.7777777777778</v>
      </c>
    </row>
    <row r="8422" customFormat="false" ht="15" hidden="false" customHeight="false" outlineLevel="0" collapsed="false">
      <c r="A8422" s="8" t="s">
        <v>352</v>
      </c>
      <c r="B8422" s="8" t="s">
        <v>353</v>
      </c>
      <c r="C8422" s="8" t="s">
        <v>8766</v>
      </c>
      <c r="D8422" s="8" t="n">
        <v>2023</v>
      </c>
      <c r="E8422" s="19" t="n">
        <v>0</v>
      </c>
      <c r="F8422" s="19" t="n">
        <v>33.6111111111111</v>
      </c>
    </row>
    <row r="8423" customFormat="false" ht="15" hidden="false" customHeight="false" outlineLevel="0" collapsed="false">
      <c r="A8423" s="8" t="s">
        <v>352</v>
      </c>
      <c r="B8423" s="8" t="s">
        <v>353</v>
      </c>
      <c r="C8423" s="8" t="s">
        <v>8767</v>
      </c>
      <c r="D8423" s="8" t="n">
        <v>2023</v>
      </c>
      <c r="E8423" s="19" t="n">
        <v>0</v>
      </c>
      <c r="F8423" s="19" t="n">
        <v>35</v>
      </c>
    </row>
    <row r="8424" customFormat="false" ht="15" hidden="false" customHeight="false" outlineLevel="0" collapsed="false">
      <c r="A8424" s="8" t="s">
        <v>352</v>
      </c>
      <c r="B8424" s="8" t="s">
        <v>353</v>
      </c>
      <c r="C8424" s="8" t="s">
        <v>8768</v>
      </c>
      <c r="D8424" s="8" t="n">
        <v>2023</v>
      </c>
      <c r="E8424" s="19" t="n">
        <v>0</v>
      </c>
      <c r="F8424" s="19" t="n">
        <v>35.6111111111111</v>
      </c>
    </row>
    <row r="8425" customFormat="false" ht="15" hidden="false" customHeight="false" outlineLevel="0" collapsed="false">
      <c r="A8425" s="8" t="s">
        <v>352</v>
      </c>
      <c r="B8425" s="8" t="s">
        <v>353</v>
      </c>
      <c r="C8425" s="8" t="s">
        <v>8769</v>
      </c>
      <c r="D8425" s="8" t="n">
        <v>2023</v>
      </c>
      <c r="E8425" s="19" t="n">
        <v>0</v>
      </c>
      <c r="F8425" s="19" t="n">
        <v>35.6111111111111</v>
      </c>
    </row>
    <row r="8426" customFormat="false" ht="15" hidden="false" customHeight="false" outlineLevel="0" collapsed="false">
      <c r="A8426" s="8" t="s">
        <v>352</v>
      </c>
      <c r="B8426" s="8" t="s">
        <v>353</v>
      </c>
      <c r="C8426" s="8" t="s">
        <v>8770</v>
      </c>
      <c r="D8426" s="8" t="n">
        <v>2023</v>
      </c>
      <c r="E8426" s="19" t="n">
        <v>0</v>
      </c>
      <c r="F8426" s="19" t="n">
        <v>35.2222222222222</v>
      </c>
    </row>
    <row r="8427" customFormat="false" ht="15" hidden="false" customHeight="false" outlineLevel="0" collapsed="false">
      <c r="A8427" s="8" t="s">
        <v>352</v>
      </c>
      <c r="B8427" s="8" t="s">
        <v>353</v>
      </c>
      <c r="C8427" s="8" t="s">
        <v>8771</v>
      </c>
      <c r="D8427" s="8" t="n">
        <v>2023</v>
      </c>
      <c r="E8427" s="19" t="n">
        <v>0</v>
      </c>
      <c r="F8427" s="19" t="n">
        <v>37.2222222222222</v>
      </c>
    </row>
    <row r="8428" customFormat="false" ht="15" hidden="false" customHeight="false" outlineLevel="0" collapsed="false">
      <c r="A8428" s="8" t="s">
        <v>352</v>
      </c>
      <c r="B8428" s="8" t="s">
        <v>353</v>
      </c>
      <c r="C8428" s="8" t="s">
        <v>8772</v>
      </c>
      <c r="D8428" s="8" t="n">
        <v>2023</v>
      </c>
      <c r="E8428" s="19" t="n">
        <v>0</v>
      </c>
      <c r="F8428" s="19" t="n">
        <v>37.7777777777778</v>
      </c>
    </row>
    <row r="8429" customFormat="false" ht="15" hidden="false" customHeight="false" outlineLevel="0" collapsed="false">
      <c r="A8429" s="8" t="s">
        <v>352</v>
      </c>
      <c r="B8429" s="8" t="s">
        <v>353</v>
      </c>
      <c r="C8429" s="8" t="s">
        <v>8773</v>
      </c>
      <c r="D8429" s="8" t="n">
        <v>2023</v>
      </c>
      <c r="F8429" s="19" t="n">
        <v>35.6111111111111</v>
      </c>
    </row>
    <row r="8430" customFormat="false" ht="15" hidden="false" customHeight="false" outlineLevel="0" collapsed="false">
      <c r="A8430" s="8" t="s">
        <v>352</v>
      </c>
      <c r="B8430" s="8" t="s">
        <v>353</v>
      </c>
      <c r="C8430" s="8" t="s">
        <v>8774</v>
      </c>
      <c r="D8430" s="8" t="n">
        <v>2023</v>
      </c>
      <c r="E8430" s="19" t="n">
        <v>0</v>
      </c>
      <c r="F8430" s="19" t="n">
        <v>38.7777777777778</v>
      </c>
    </row>
    <row r="8431" customFormat="false" ht="15" hidden="false" customHeight="false" outlineLevel="0" collapsed="false">
      <c r="A8431" s="8" t="s">
        <v>352</v>
      </c>
      <c r="B8431" s="8" t="s">
        <v>353</v>
      </c>
      <c r="C8431" s="8" t="s">
        <v>8775</v>
      </c>
      <c r="D8431" s="8" t="n">
        <v>2023</v>
      </c>
      <c r="E8431" s="19" t="n">
        <v>0</v>
      </c>
      <c r="F8431" s="19" t="n">
        <v>39.6111111111111</v>
      </c>
    </row>
    <row r="8432" customFormat="false" ht="15" hidden="false" customHeight="false" outlineLevel="0" collapsed="false">
      <c r="A8432" s="8" t="s">
        <v>352</v>
      </c>
      <c r="B8432" s="8" t="s">
        <v>353</v>
      </c>
      <c r="C8432" s="8" t="s">
        <v>8776</v>
      </c>
      <c r="D8432" s="8" t="n">
        <v>2023</v>
      </c>
      <c r="E8432" s="19" t="n">
        <v>0</v>
      </c>
      <c r="F8432" s="19" t="n">
        <v>40.2222222222222</v>
      </c>
    </row>
    <row r="8433" customFormat="false" ht="15" hidden="false" customHeight="false" outlineLevel="0" collapsed="false">
      <c r="A8433" s="8" t="s">
        <v>352</v>
      </c>
      <c r="B8433" s="8" t="s">
        <v>353</v>
      </c>
      <c r="C8433" s="8" t="s">
        <v>8777</v>
      </c>
      <c r="D8433" s="8" t="n">
        <v>2023</v>
      </c>
      <c r="E8433" s="19" t="n">
        <v>0</v>
      </c>
      <c r="F8433" s="19" t="n">
        <v>40.6111111111111</v>
      </c>
    </row>
    <row r="8434" customFormat="false" ht="15" hidden="false" customHeight="false" outlineLevel="0" collapsed="false">
      <c r="A8434" s="8" t="s">
        <v>352</v>
      </c>
      <c r="B8434" s="8" t="s">
        <v>353</v>
      </c>
      <c r="C8434" s="8" t="s">
        <v>8778</v>
      </c>
      <c r="D8434" s="8" t="n">
        <v>2023</v>
      </c>
      <c r="E8434" s="19" t="n">
        <v>0</v>
      </c>
      <c r="F8434" s="19" t="n">
        <v>38.3888888888889</v>
      </c>
    </row>
    <row r="8435" customFormat="false" ht="15" hidden="false" customHeight="false" outlineLevel="0" collapsed="false">
      <c r="A8435" s="8" t="s">
        <v>352</v>
      </c>
      <c r="B8435" s="8" t="s">
        <v>353</v>
      </c>
      <c r="C8435" s="8" t="s">
        <v>8779</v>
      </c>
      <c r="D8435" s="8" t="n">
        <v>2023</v>
      </c>
      <c r="E8435" s="19" t="n">
        <v>0</v>
      </c>
      <c r="F8435" s="19" t="n">
        <v>39</v>
      </c>
    </row>
    <row r="8436" customFormat="false" ht="15" hidden="false" customHeight="false" outlineLevel="0" collapsed="false">
      <c r="A8436" s="8" t="s">
        <v>352</v>
      </c>
      <c r="B8436" s="8" t="s">
        <v>353</v>
      </c>
      <c r="C8436" s="8" t="s">
        <v>8780</v>
      </c>
      <c r="D8436" s="8" t="n">
        <v>2023</v>
      </c>
      <c r="E8436" s="19" t="n">
        <v>0</v>
      </c>
      <c r="F8436" s="19" t="n">
        <v>39.6111111111111</v>
      </c>
    </row>
    <row r="8437" customFormat="false" ht="15" hidden="false" customHeight="false" outlineLevel="0" collapsed="false">
      <c r="A8437" s="8" t="s">
        <v>352</v>
      </c>
      <c r="B8437" s="8" t="s">
        <v>353</v>
      </c>
      <c r="C8437" s="8" t="s">
        <v>8781</v>
      </c>
      <c r="D8437" s="8" t="n">
        <v>2023</v>
      </c>
      <c r="E8437" s="19" t="n">
        <v>0</v>
      </c>
      <c r="F8437" s="19" t="n">
        <v>39.6111111111111</v>
      </c>
    </row>
    <row r="8438" customFormat="false" ht="15" hidden="false" customHeight="false" outlineLevel="0" collapsed="false">
      <c r="A8438" s="8" t="s">
        <v>352</v>
      </c>
      <c r="B8438" s="8" t="s">
        <v>353</v>
      </c>
      <c r="C8438" s="8" t="s">
        <v>8782</v>
      </c>
      <c r="D8438" s="8" t="n">
        <v>2023</v>
      </c>
      <c r="E8438" s="19" t="n">
        <v>0</v>
      </c>
      <c r="F8438" s="19" t="n">
        <v>39.6111111111111</v>
      </c>
    </row>
    <row r="8439" customFormat="false" ht="15" hidden="false" customHeight="false" outlineLevel="0" collapsed="false">
      <c r="A8439" s="8" t="s">
        <v>352</v>
      </c>
      <c r="B8439" s="8" t="s">
        <v>353</v>
      </c>
      <c r="C8439" s="8" t="s">
        <v>8783</v>
      </c>
      <c r="D8439" s="8" t="n">
        <v>2023</v>
      </c>
      <c r="E8439" s="19" t="n">
        <v>0</v>
      </c>
      <c r="F8439" s="19" t="n">
        <v>41.3888888888889</v>
      </c>
    </row>
    <row r="8440" customFormat="false" ht="15" hidden="false" customHeight="false" outlineLevel="0" collapsed="false">
      <c r="A8440" s="8" t="s">
        <v>352</v>
      </c>
      <c r="B8440" s="8" t="s">
        <v>353</v>
      </c>
      <c r="C8440" s="8" t="s">
        <v>8784</v>
      </c>
      <c r="D8440" s="8" t="n">
        <v>2023</v>
      </c>
      <c r="E8440" s="19" t="n">
        <v>0</v>
      </c>
      <c r="F8440" s="19" t="n">
        <v>40.2222222222222</v>
      </c>
    </row>
    <row r="8441" customFormat="false" ht="15" hidden="false" customHeight="false" outlineLevel="0" collapsed="false">
      <c r="A8441" s="8" t="s">
        <v>352</v>
      </c>
      <c r="B8441" s="8" t="s">
        <v>353</v>
      </c>
      <c r="C8441" s="8" t="s">
        <v>8785</v>
      </c>
      <c r="D8441" s="8" t="n">
        <v>2023</v>
      </c>
      <c r="E8441" s="19" t="n">
        <v>0</v>
      </c>
      <c r="F8441" s="19" t="n">
        <v>39.3888888888889</v>
      </c>
    </row>
    <row r="8442" customFormat="false" ht="15" hidden="false" customHeight="false" outlineLevel="0" collapsed="false">
      <c r="A8442" s="8" t="s">
        <v>352</v>
      </c>
      <c r="B8442" s="8" t="s">
        <v>353</v>
      </c>
      <c r="C8442" s="8" t="s">
        <v>8786</v>
      </c>
      <c r="D8442" s="8" t="n">
        <v>2023</v>
      </c>
      <c r="E8442" s="19" t="n">
        <v>0</v>
      </c>
      <c r="F8442" s="19" t="n">
        <v>38.6111111111111</v>
      </c>
    </row>
    <row r="8443" customFormat="false" ht="15" hidden="false" customHeight="false" outlineLevel="0" collapsed="false">
      <c r="A8443" s="8" t="s">
        <v>352</v>
      </c>
      <c r="B8443" s="8" t="s">
        <v>353</v>
      </c>
      <c r="C8443" s="8" t="s">
        <v>8787</v>
      </c>
      <c r="D8443" s="8" t="n">
        <v>2023</v>
      </c>
      <c r="E8443" s="19" t="n">
        <v>0</v>
      </c>
      <c r="F8443" s="19" t="n">
        <v>37.7777777777778</v>
      </c>
    </row>
    <row r="8444" customFormat="false" ht="15" hidden="false" customHeight="false" outlineLevel="0" collapsed="false">
      <c r="A8444" s="8" t="s">
        <v>352</v>
      </c>
      <c r="B8444" s="8" t="s">
        <v>353</v>
      </c>
      <c r="C8444" s="8" t="s">
        <v>8788</v>
      </c>
      <c r="D8444" s="8" t="n">
        <v>2023</v>
      </c>
      <c r="E8444" s="19" t="n">
        <v>0</v>
      </c>
      <c r="F8444" s="19" t="n">
        <v>39</v>
      </c>
    </row>
    <row r="8445" customFormat="false" ht="15" hidden="false" customHeight="false" outlineLevel="0" collapsed="false">
      <c r="A8445" s="8" t="s">
        <v>352</v>
      </c>
      <c r="B8445" s="8" t="s">
        <v>353</v>
      </c>
      <c r="C8445" s="8" t="s">
        <v>8789</v>
      </c>
      <c r="D8445" s="8" t="n">
        <v>2023</v>
      </c>
      <c r="E8445" s="19" t="n">
        <v>0</v>
      </c>
      <c r="F8445" s="19" t="n">
        <v>39.6111111111111</v>
      </c>
    </row>
    <row r="8446" customFormat="false" ht="15" hidden="false" customHeight="false" outlineLevel="0" collapsed="false">
      <c r="A8446" s="8" t="s">
        <v>352</v>
      </c>
      <c r="B8446" s="8" t="s">
        <v>353</v>
      </c>
      <c r="C8446" s="8" t="s">
        <v>8790</v>
      </c>
      <c r="D8446" s="8" t="n">
        <v>2023</v>
      </c>
      <c r="E8446" s="19" t="n">
        <v>0</v>
      </c>
      <c r="F8446" s="19" t="n">
        <v>39</v>
      </c>
    </row>
    <row r="8447" customFormat="false" ht="15" hidden="false" customHeight="false" outlineLevel="0" collapsed="false">
      <c r="A8447" s="8" t="s">
        <v>352</v>
      </c>
      <c r="B8447" s="8" t="s">
        <v>353</v>
      </c>
      <c r="C8447" s="8" t="s">
        <v>8791</v>
      </c>
      <c r="D8447" s="8" t="n">
        <v>2023</v>
      </c>
      <c r="E8447" s="19" t="n">
        <v>0</v>
      </c>
      <c r="F8447" s="19" t="n">
        <v>39.6111111111111</v>
      </c>
    </row>
    <row r="8448" customFormat="false" ht="15" hidden="false" customHeight="false" outlineLevel="0" collapsed="false">
      <c r="A8448" s="8" t="s">
        <v>352</v>
      </c>
      <c r="B8448" s="8" t="s">
        <v>353</v>
      </c>
      <c r="C8448" s="8" t="s">
        <v>8792</v>
      </c>
      <c r="D8448" s="8" t="n">
        <v>2023</v>
      </c>
      <c r="E8448" s="19" t="n">
        <v>0</v>
      </c>
      <c r="F8448" s="19" t="n">
        <v>40.2222222222222</v>
      </c>
    </row>
    <row r="8449" customFormat="false" ht="15" hidden="false" customHeight="false" outlineLevel="0" collapsed="false">
      <c r="A8449" s="8" t="s">
        <v>352</v>
      </c>
      <c r="B8449" s="8" t="s">
        <v>353</v>
      </c>
      <c r="C8449" s="8" t="s">
        <v>8793</v>
      </c>
      <c r="D8449" s="8" t="n">
        <v>2023</v>
      </c>
      <c r="E8449" s="19" t="n">
        <v>0</v>
      </c>
      <c r="F8449" s="19" t="n">
        <v>38.3888888888889</v>
      </c>
    </row>
    <row r="8450" customFormat="false" ht="15" hidden="false" customHeight="false" outlineLevel="0" collapsed="false">
      <c r="A8450" s="8" t="s">
        <v>352</v>
      </c>
      <c r="B8450" s="8" t="s">
        <v>353</v>
      </c>
      <c r="C8450" s="8" t="s">
        <v>8794</v>
      </c>
      <c r="D8450" s="8" t="n">
        <v>2023</v>
      </c>
      <c r="F8450" s="19" t="n">
        <v>38.3888888888889</v>
      </c>
    </row>
    <row r="8451" customFormat="false" ht="15" hidden="false" customHeight="false" outlineLevel="0" collapsed="false">
      <c r="A8451" s="8" t="s">
        <v>352</v>
      </c>
      <c r="B8451" s="8" t="s">
        <v>353</v>
      </c>
      <c r="C8451" s="8" t="s">
        <v>8795</v>
      </c>
      <c r="D8451" s="8" t="n">
        <v>2023</v>
      </c>
      <c r="E8451" s="19" t="n">
        <v>3.048</v>
      </c>
      <c r="F8451" s="19" t="n">
        <v>32.7777777777778</v>
      </c>
    </row>
    <row r="8452" customFormat="false" ht="15" hidden="false" customHeight="false" outlineLevel="0" collapsed="false">
      <c r="A8452" s="8" t="s">
        <v>352</v>
      </c>
      <c r="B8452" s="8" t="s">
        <v>353</v>
      </c>
      <c r="C8452" s="8" t="s">
        <v>8796</v>
      </c>
      <c r="D8452" s="8" t="n">
        <v>2023</v>
      </c>
      <c r="E8452" s="19" t="n">
        <v>0</v>
      </c>
      <c r="F8452" s="19" t="n">
        <v>33.7777777777778</v>
      </c>
    </row>
    <row r="8453" customFormat="false" ht="15" hidden="false" customHeight="false" outlineLevel="0" collapsed="false">
      <c r="A8453" s="8" t="s">
        <v>352</v>
      </c>
      <c r="B8453" s="8" t="s">
        <v>353</v>
      </c>
      <c r="C8453" s="8" t="s">
        <v>8797</v>
      </c>
      <c r="D8453" s="8" t="n">
        <v>2023</v>
      </c>
      <c r="E8453" s="19" t="n">
        <v>1.016</v>
      </c>
      <c r="F8453" s="19" t="n">
        <v>35</v>
      </c>
    </row>
    <row r="8454" customFormat="false" ht="15" hidden="false" customHeight="false" outlineLevel="0" collapsed="false">
      <c r="A8454" s="8" t="s">
        <v>352</v>
      </c>
      <c r="B8454" s="8" t="s">
        <v>353</v>
      </c>
      <c r="C8454" s="8" t="s">
        <v>8798</v>
      </c>
      <c r="D8454" s="8" t="n">
        <v>2023</v>
      </c>
      <c r="E8454" s="19" t="n">
        <v>0</v>
      </c>
      <c r="F8454" s="19" t="n">
        <v>35.3888888888889</v>
      </c>
    </row>
    <row r="8455" customFormat="false" ht="15" hidden="false" customHeight="false" outlineLevel="0" collapsed="false">
      <c r="A8455" s="8" t="s">
        <v>352</v>
      </c>
      <c r="B8455" s="8" t="s">
        <v>353</v>
      </c>
      <c r="C8455" s="8" t="s">
        <v>8799</v>
      </c>
      <c r="D8455" s="8" t="n">
        <v>2023</v>
      </c>
      <c r="E8455" s="19" t="n">
        <v>0</v>
      </c>
      <c r="F8455" s="19" t="n">
        <v>36.6111111111111</v>
      </c>
    </row>
    <row r="8456" customFormat="false" ht="15" hidden="false" customHeight="false" outlineLevel="0" collapsed="false">
      <c r="A8456" s="8" t="s">
        <v>352</v>
      </c>
      <c r="B8456" s="8" t="s">
        <v>353</v>
      </c>
      <c r="C8456" s="8" t="s">
        <v>8800</v>
      </c>
      <c r="D8456" s="8" t="n">
        <v>2023</v>
      </c>
      <c r="E8456" s="19" t="n">
        <v>0</v>
      </c>
      <c r="F8456" s="19" t="n">
        <v>38.3888888888889</v>
      </c>
    </row>
    <row r="8457" customFormat="false" ht="15" hidden="false" customHeight="false" outlineLevel="0" collapsed="false">
      <c r="A8457" s="8" t="s">
        <v>352</v>
      </c>
      <c r="B8457" s="8" t="s">
        <v>353</v>
      </c>
      <c r="C8457" s="8" t="s">
        <v>8801</v>
      </c>
      <c r="D8457" s="8" t="n">
        <v>2023</v>
      </c>
      <c r="E8457" s="19" t="n">
        <v>0</v>
      </c>
      <c r="F8457" s="19" t="n">
        <v>39</v>
      </c>
    </row>
    <row r="8458" customFormat="false" ht="15" hidden="false" customHeight="false" outlineLevel="0" collapsed="false">
      <c r="A8458" s="8" t="s">
        <v>352</v>
      </c>
      <c r="B8458" s="8" t="s">
        <v>353</v>
      </c>
      <c r="C8458" s="8" t="s">
        <v>8802</v>
      </c>
      <c r="D8458" s="8" t="n">
        <v>2023</v>
      </c>
      <c r="E8458" s="19" t="n">
        <v>0</v>
      </c>
      <c r="F8458" s="19" t="n">
        <v>38.6111111111111</v>
      </c>
    </row>
    <row r="8459" customFormat="false" ht="15" hidden="false" customHeight="false" outlineLevel="0" collapsed="false">
      <c r="A8459" s="8" t="s">
        <v>352</v>
      </c>
      <c r="B8459" s="8" t="s">
        <v>353</v>
      </c>
      <c r="C8459" s="8" t="s">
        <v>8803</v>
      </c>
      <c r="D8459" s="8" t="n">
        <v>2023</v>
      </c>
      <c r="E8459" s="19" t="n">
        <v>0</v>
      </c>
      <c r="F8459" s="19" t="n">
        <v>40.3888888888889</v>
      </c>
    </row>
    <row r="8460" customFormat="false" ht="15" hidden="false" customHeight="false" outlineLevel="0" collapsed="false">
      <c r="A8460" s="8" t="s">
        <v>352</v>
      </c>
      <c r="B8460" s="8" t="s">
        <v>353</v>
      </c>
      <c r="C8460" s="8" t="s">
        <v>8804</v>
      </c>
      <c r="D8460" s="8" t="n">
        <v>2023</v>
      </c>
      <c r="E8460" s="19" t="n">
        <v>0</v>
      </c>
      <c r="F8460" s="19" t="n">
        <v>41</v>
      </c>
    </row>
    <row r="8461" customFormat="false" ht="15" hidden="false" customHeight="false" outlineLevel="0" collapsed="false">
      <c r="A8461" s="8" t="s">
        <v>352</v>
      </c>
      <c r="B8461" s="8" t="s">
        <v>353</v>
      </c>
      <c r="C8461" s="8" t="s">
        <v>8805</v>
      </c>
      <c r="D8461" s="8" t="n">
        <v>2023</v>
      </c>
      <c r="E8461" s="19" t="n">
        <v>0</v>
      </c>
      <c r="F8461" s="19" t="n">
        <v>42</v>
      </c>
    </row>
    <row r="8462" customFormat="false" ht="15" hidden="false" customHeight="false" outlineLevel="0" collapsed="false">
      <c r="A8462" s="8" t="s">
        <v>352</v>
      </c>
      <c r="B8462" s="8" t="s">
        <v>353</v>
      </c>
      <c r="C8462" s="8" t="s">
        <v>8806</v>
      </c>
      <c r="D8462" s="8" t="n">
        <v>2023</v>
      </c>
      <c r="E8462" s="19" t="n">
        <v>0</v>
      </c>
      <c r="F8462" s="19" t="n">
        <v>43.2222222222222</v>
      </c>
    </row>
    <row r="8463" customFormat="false" ht="15" hidden="false" customHeight="false" outlineLevel="0" collapsed="false">
      <c r="A8463" s="8" t="s">
        <v>352</v>
      </c>
      <c r="B8463" s="8" t="s">
        <v>353</v>
      </c>
      <c r="C8463" s="8" t="s">
        <v>8807</v>
      </c>
      <c r="D8463" s="8" t="n">
        <v>2023</v>
      </c>
      <c r="E8463" s="19" t="n">
        <v>0</v>
      </c>
      <c r="F8463" s="19" t="n">
        <v>43</v>
      </c>
    </row>
    <row r="8464" customFormat="false" ht="15" hidden="false" customHeight="false" outlineLevel="0" collapsed="false">
      <c r="A8464" s="8" t="s">
        <v>352</v>
      </c>
      <c r="B8464" s="8" t="s">
        <v>353</v>
      </c>
      <c r="C8464" s="8" t="s">
        <v>8808</v>
      </c>
      <c r="D8464" s="8" t="n">
        <v>2023</v>
      </c>
      <c r="E8464" s="19" t="n">
        <v>0</v>
      </c>
      <c r="F8464" s="19" t="n">
        <v>44</v>
      </c>
    </row>
    <row r="8465" customFormat="false" ht="15" hidden="false" customHeight="false" outlineLevel="0" collapsed="false">
      <c r="A8465" s="8" t="s">
        <v>352</v>
      </c>
      <c r="B8465" s="8" t="s">
        <v>353</v>
      </c>
      <c r="C8465" s="8" t="s">
        <v>8809</v>
      </c>
      <c r="D8465" s="8" t="n">
        <v>2023</v>
      </c>
      <c r="E8465" s="19" t="n">
        <v>0</v>
      </c>
      <c r="F8465" s="19" t="n">
        <v>44.3888888888889</v>
      </c>
    </row>
    <row r="8466" customFormat="false" ht="15" hidden="false" customHeight="false" outlineLevel="0" collapsed="false">
      <c r="A8466" s="8" t="s">
        <v>352</v>
      </c>
      <c r="B8466" s="8" t="s">
        <v>353</v>
      </c>
      <c r="C8466" s="8" t="s">
        <v>8810</v>
      </c>
      <c r="D8466" s="8" t="n">
        <v>2023</v>
      </c>
      <c r="E8466" s="19" t="n">
        <v>0</v>
      </c>
      <c r="F8466" s="19" t="n">
        <v>43.3888888888889</v>
      </c>
    </row>
    <row r="8467" customFormat="false" ht="15" hidden="false" customHeight="false" outlineLevel="0" collapsed="false">
      <c r="A8467" s="8" t="s">
        <v>352</v>
      </c>
      <c r="B8467" s="8" t="s">
        <v>353</v>
      </c>
      <c r="C8467" s="8" t="s">
        <v>8811</v>
      </c>
      <c r="D8467" s="8" t="n">
        <v>2023</v>
      </c>
      <c r="E8467" s="19" t="n">
        <v>0</v>
      </c>
      <c r="F8467" s="19" t="n">
        <v>41</v>
      </c>
    </row>
    <row r="8468" customFormat="false" ht="15" hidden="false" customHeight="false" outlineLevel="0" collapsed="false">
      <c r="A8468" s="8" t="s">
        <v>352</v>
      </c>
      <c r="B8468" s="8" t="s">
        <v>353</v>
      </c>
      <c r="C8468" s="8" t="s">
        <v>8812</v>
      </c>
      <c r="D8468" s="8" t="n">
        <v>2023</v>
      </c>
      <c r="E8468" s="19" t="n">
        <v>0</v>
      </c>
      <c r="F8468" s="19" t="n">
        <v>40.6111111111111</v>
      </c>
    </row>
    <row r="8469" customFormat="false" ht="15" hidden="false" customHeight="false" outlineLevel="0" collapsed="false">
      <c r="A8469" s="8" t="s">
        <v>352</v>
      </c>
      <c r="B8469" s="8" t="s">
        <v>353</v>
      </c>
      <c r="C8469" s="8" t="s">
        <v>8813</v>
      </c>
      <c r="D8469" s="8" t="n">
        <v>2023</v>
      </c>
      <c r="E8469" s="19" t="n">
        <v>0</v>
      </c>
      <c r="F8469" s="19" t="n">
        <v>41</v>
      </c>
    </row>
    <row r="8470" customFormat="false" ht="15" hidden="false" customHeight="false" outlineLevel="0" collapsed="false">
      <c r="A8470" s="8" t="s">
        <v>352</v>
      </c>
      <c r="B8470" s="8" t="s">
        <v>353</v>
      </c>
      <c r="C8470" s="8" t="s">
        <v>8814</v>
      </c>
      <c r="D8470" s="8" t="n">
        <v>2023</v>
      </c>
      <c r="E8470" s="19" t="n">
        <v>0</v>
      </c>
      <c r="F8470" s="19" t="n">
        <v>41.3888888888889</v>
      </c>
    </row>
    <row r="8471" customFormat="false" ht="15" hidden="false" customHeight="false" outlineLevel="0" collapsed="false">
      <c r="A8471" s="8" t="s">
        <v>352</v>
      </c>
      <c r="B8471" s="8" t="s">
        <v>353</v>
      </c>
      <c r="C8471" s="8" t="s">
        <v>8815</v>
      </c>
      <c r="D8471" s="8" t="n">
        <v>2023</v>
      </c>
      <c r="E8471" s="19" t="n">
        <v>0</v>
      </c>
      <c r="F8471" s="19" t="n">
        <v>41.6111111111111</v>
      </c>
    </row>
    <row r="8472" customFormat="false" ht="15" hidden="false" customHeight="false" outlineLevel="0" collapsed="false">
      <c r="A8472" s="8" t="s">
        <v>352</v>
      </c>
      <c r="B8472" s="8" t="s">
        <v>353</v>
      </c>
      <c r="C8472" s="8" t="s">
        <v>8816</v>
      </c>
      <c r="D8472" s="8" t="n">
        <v>2023</v>
      </c>
      <c r="E8472" s="19" t="n">
        <v>0</v>
      </c>
      <c r="F8472" s="19" t="n">
        <v>41.6111111111111</v>
      </c>
    </row>
    <row r="8473" customFormat="false" ht="15" hidden="false" customHeight="false" outlineLevel="0" collapsed="false">
      <c r="A8473" s="8" t="s">
        <v>352</v>
      </c>
      <c r="B8473" s="8" t="s">
        <v>353</v>
      </c>
      <c r="C8473" s="8" t="s">
        <v>8817</v>
      </c>
      <c r="D8473" s="8" t="n">
        <v>2023</v>
      </c>
      <c r="E8473" s="19" t="n">
        <v>0</v>
      </c>
      <c r="F8473" s="19" t="n">
        <v>42.2222222222222</v>
      </c>
    </row>
    <row r="8474" customFormat="false" ht="15" hidden="false" customHeight="false" outlineLevel="0" collapsed="false">
      <c r="A8474" s="8" t="s">
        <v>352</v>
      </c>
      <c r="B8474" s="8" t="s">
        <v>353</v>
      </c>
      <c r="C8474" s="8" t="s">
        <v>8818</v>
      </c>
      <c r="D8474" s="8" t="n">
        <v>2023</v>
      </c>
      <c r="E8474" s="19" t="n">
        <v>0</v>
      </c>
      <c r="F8474" s="19" t="n">
        <v>42</v>
      </c>
    </row>
    <row r="8475" customFormat="false" ht="15" hidden="false" customHeight="false" outlineLevel="0" collapsed="false">
      <c r="A8475" s="8" t="s">
        <v>352</v>
      </c>
      <c r="B8475" s="8" t="s">
        <v>353</v>
      </c>
      <c r="C8475" s="8" t="s">
        <v>8819</v>
      </c>
      <c r="D8475" s="8" t="n">
        <v>2023</v>
      </c>
      <c r="E8475" s="19" t="n">
        <v>0</v>
      </c>
      <c r="F8475" s="19" t="n">
        <v>41.7777777777778</v>
      </c>
    </row>
    <row r="8476" customFormat="false" ht="15" hidden="false" customHeight="false" outlineLevel="0" collapsed="false">
      <c r="A8476" s="8" t="s">
        <v>352</v>
      </c>
      <c r="B8476" s="8" t="s">
        <v>353</v>
      </c>
      <c r="C8476" s="8" t="s">
        <v>8820</v>
      </c>
      <c r="D8476" s="8" t="n">
        <v>2023</v>
      </c>
      <c r="E8476" s="19" t="n">
        <v>0</v>
      </c>
      <c r="F8476" s="19" t="n">
        <v>42.2222222222222</v>
      </c>
    </row>
    <row r="8477" customFormat="false" ht="15" hidden="false" customHeight="false" outlineLevel="0" collapsed="false">
      <c r="A8477" s="8" t="s">
        <v>352</v>
      </c>
      <c r="B8477" s="8" t="s">
        <v>353</v>
      </c>
      <c r="C8477" s="8" t="s">
        <v>8821</v>
      </c>
      <c r="D8477" s="8" t="n">
        <v>2023</v>
      </c>
      <c r="E8477" s="19" t="n">
        <v>0</v>
      </c>
      <c r="F8477" s="19" t="n">
        <v>42.3888888888889</v>
      </c>
    </row>
    <row r="8478" customFormat="false" ht="15" hidden="false" customHeight="false" outlineLevel="0" collapsed="false">
      <c r="A8478" s="8" t="s">
        <v>352</v>
      </c>
      <c r="B8478" s="8" t="s">
        <v>353</v>
      </c>
      <c r="C8478" s="8" t="s">
        <v>8822</v>
      </c>
      <c r="D8478" s="8" t="n">
        <v>2023</v>
      </c>
      <c r="E8478" s="19" t="n">
        <v>7.874</v>
      </c>
      <c r="F8478" s="19" t="n">
        <v>40.6111111111111</v>
      </c>
    </row>
    <row r="8479" customFormat="false" ht="15" hidden="false" customHeight="false" outlineLevel="0" collapsed="false">
      <c r="A8479" s="8" t="s">
        <v>352</v>
      </c>
      <c r="B8479" s="8" t="s">
        <v>353</v>
      </c>
      <c r="C8479" s="8" t="s">
        <v>8823</v>
      </c>
      <c r="D8479" s="8" t="n">
        <v>2023</v>
      </c>
      <c r="E8479" s="19" t="n">
        <v>0</v>
      </c>
      <c r="F8479" s="19" t="n">
        <v>41.3888888888889</v>
      </c>
    </row>
    <row r="8480" customFormat="false" ht="15" hidden="false" customHeight="false" outlineLevel="0" collapsed="false">
      <c r="A8480" s="8" t="s">
        <v>352</v>
      </c>
      <c r="B8480" s="8" t="s">
        <v>353</v>
      </c>
      <c r="C8480" s="8" t="s">
        <v>8824</v>
      </c>
      <c r="D8480" s="8" t="n">
        <v>2023</v>
      </c>
      <c r="E8480" s="19" t="n">
        <v>24.892</v>
      </c>
      <c r="F8480" s="19" t="n">
        <v>39</v>
      </c>
    </row>
    <row r="8481" customFormat="false" ht="15" hidden="false" customHeight="false" outlineLevel="0" collapsed="false">
      <c r="A8481" s="8" t="s">
        <v>352</v>
      </c>
      <c r="B8481" s="8" t="s">
        <v>353</v>
      </c>
      <c r="C8481" s="8" t="s">
        <v>8825</v>
      </c>
      <c r="D8481" s="8" t="n">
        <v>2023</v>
      </c>
      <c r="E8481" s="19" t="n">
        <v>55.118</v>
      </c>
      <c r="F8481" s="19" t="n">
        <v>35.6111111111111</v>
      </c>
    </row>
    <row r="8482" customFormat="false" ht="15" hidden="false" customHeight="false" outlineLevel="0" collapsed="false">
      <c r="A8482" s="8" t="s">
        <v>352</v>
      </c>
      <c r="B8482" s="8" t="s">
        <v>353</v>
      </c>
      <c r="C8482" s="8" t="s">
        <v>8826</v>
      </c>
      <c r="D8482" s="8" t="n">
        <v>2023</v>
      </c>
      <c r="E8482" s="19" t="n">
        <v>3.048</v>
      </c>
      <c r="F8482" s="19" t="n">
        <v>36.3888888888889</v>
      </c>
    </row>
    <row r="8483" customFormat="false" ht="15" hidden="false" customHeight="false" outlineLevel="0" collapsed="false">
      <c r="A8483" s="8" t="s">
        <v>352</v>
      </c>
      <c r="B8483" s="8" t="s">
        <v>353</v>
      </c>
      <c r="C8483" s="8" t="s">
        <v>8827</v>
      </c>
      <c r="D8483" s="8" t="n">
        <v>2023</v>
      </c>
      <c r="E8483" s="19" t="n">
        <v>0</v>
      </c>
      <c r="F8483" s="19" t="n">
        <v>41</v>
      </c>
    </row>
    <row r="8484" customFormat="false" ht="15" hidden="false" customHeight="false" outlineLevel="0" collapsed="false">
      <c r="A8484" s="8" t="s">
        <v>352</v>
      </c>
      <c r="B8484" s="8" t="s">
        <v>353</v>
      </c>
      <c r="C8484" s="8" t="s">
        <v>8828</v>
      </c>
      <c r="D8484" s="8" t="n">
        <v>2023</v>
      </c>
      <c r="E8484" s="19" t="n">
        <v>0</v>
      </c>
      <c r="F8484" s="19" t="n">
        <v>40.8888888888889</v>
      </c>
    </row>
    <row r="8485" customFormat="false" ht="15" hidden="false" customHeight="false" outlineLevel="0" collapsed="false">
      <c r="A8485" s="8" t="s">
        <v>352</v>
      </c>
      <c r="B8485" s="8" t="s">
        <v>353</v>
      </c>
      <c r="C8485" s="8" t="s">
        <v>8829</v>
      </c>
      <c r="D8485" s="8" t="n">
        <v>2023</v>
      </c>
      <c r="E8485" s="19" t="n">
        <v>0</v>
      </c>
      <c r="F8485" s="19" t="n">
        <v>39</v>
      </c>
    </row>
    <row r="8486" customFormat="false" ht="15" hidden="false" customHeight="false" outlineLevel="0" collapsed="false">
      <c r="A8486" s="8" t="s">
        <v>352</v>
      </c>
      <c r="B8486" s="8" t="s">
        <v>353</v>
      </c>
      <c r="C8486" s="8" t="s">
        <v>8830</v>
      </c>
      <c r="D8486" s="8" t="n">
        <v>2023</v>
      </c>
      <c r="E8486" s="19" t="n">
        <v>0</v>
      </c>
      <c r="F8486" s="19" t="n">
        <v>39</v>
      </c>
    </row>
    <row r="8487" customFormat="false" ht="15" hidden="false" customHeight="false" outlineLevel="0" collapsed="false">
      <c r="A8487" s="8" t="s">
        <v>352</v>
      </c>
      <c r="B8487" s="8" t="s">
        <v>353</v>
      </c>
      <c r="C8487" s="8" t="s">
        <v>8831</v>
      </c>
      <c r="D8487" s="8" t="n">
        <v>2023</v>
      </c>
      <c r="E8487" s="19" t="n">
        <v>27.94</v>
      </c>
      <c r="F8487" s="19" t="n">
        <v>36</v>
      </c>
    </row>
    <row r="8488" customFormat="false" ht="15" hidden="false" customHeight="false" outlineLevel="0" collapsed="false">
      <c r="A8488" s="8" t="s">
        <v>352</v>
      </c>
      <c r="B8488" s="8" t="s">
        <v>353</v>
      </c>
      <c r="C8488" s="8" t="s">
        <v>8832</v>
      </c>
      <c r="D8488" s="8" t="n">
        <v>2023</v>
      </c>
      <c r="E8488" s="19" t="n">
        <v>0</v>
      </c>
      <c r="F8488" s="19" t="n">
        <v>39</v>
      </c>
    </row>
    <row r="8489" customFormat="false" ht="15" hidden="false" customHeight="false" outlineLevel="0" collapsed="false">
      <c r="A8489" s="8" t="s">
        <v>352</v>
      </c>
      <c r="B8489" s="8" t="s">
        <v>353</v>
      </c>
      <c r="C8489" s="8" t="s">
        <v>8833</v>
      </c>
      <c r="D8489" s="8" t="n">
        <v>2023</v>
      </c>
      <c r="E8489" s="19" t="n">
        <v>0</v>
      </c>
      <c r="F8489" s="19" t="n">
        <v>39.7777777777778</v>
      </c>
    </row>
    <row r="8490" customFormat="false" ht="15" hidden="false" customHeight="false" outlineLevel="0" collapsed="false">
      <c r="A8490" s="8" t="s">
        <v>352</v>
      </c>
      <c r="B8490" s="8" t="s">
        <v>353</v>
      </c>
      <c r="C8490" s="8" t="s">
        <v>8834</v>
      </c>
      <c r="D8490" s="8" t="n">
        <v>2023</v>
      </c>
      <c r="E8490" s="19" t="n">
        <v>0</v>
      </c>
      <c r="F8490" s="19" t="n">
        <v>38.3888888888889</v>
      </c>
    </row>
    <row r="8491" customFormat="false" ht="15" hidden="false" customHeight="false" outlineLevel="0" collapsed="false">
      <c r="A8491" s="8" t="s">
        <v>352</v>
      </c>
      <c r="B8491" s="8" t="s">
        <v>353</v>
      </c>
      <c r="C8491" s="8" t="s">
        <v>8835</v>
      </c>
      <c r="D8491" s="8" t="n">
        <v>2023</v>
      </c>
      <c r="E8491" s="19" t="n">
        <v>0</v>
      </c>
      <c r="F8491" s="19" t="n">
        <v>39</v>
      </c>
    </row>
    <row r="8492" customFormat="false" ht="15" hidden="false" customHeight="false" outlineLevel="0" collapsed="false">
      <c r="A8492" s="8" t="s">
        <v>352</v>
      </c>
      <c r="B8492" s="8" t="s">
        <v>353</v>
      </c>
      <c r="C8492" s="8" t="s">
        <v>8836</v>
      </c>
      <c r="D8492" s="8" t="n">
        <v>2023</v>
      </c>
      <c r="E8492" s="19" t="n">
        <v>0</v>
      </c>
      <c r="F8492" s="19" t="n">
        <v>40.3888888888889</v>
      </c>
    </row>
    <row r="8493" customFormat="false" ht="15" hidden="false" customHeight="false" outlineLevel="0" collapsed="false">
      <c r="A8493" s="8" t="s">
        <v>352</v>
      </c>
      <c r="B8493" s="8" t="s">
        <v>353</v>
      </c>
      <c r="C8493" s="8" t="s">
        <v>8837</v>
      </c>
      <c r="D8493" s="8" t="n">
        <v>2023</v>
      </c>
      <c r="E8493" s="19" t="n">
        <v>0</v>
      </c>
      <c r="F8493" s="19" t="n">
        <v>39</v>
      </c>
    </row>
    <row r="8494" customFormat="false" ht="15" hidden="false" customHeight="false" outlineLevel="0" collapsed="false">
      <c r="A8494" s="8" t="s">
        <v>352</v>
      </c>
      <c r="B8494" s="8" t="s">
        <v>353</v>
      </c>
      <c r="C8494" s="8" t="s">
        <v>8838</v>
      </c>
      <c r="D8494" s="8" t="n">
        <v>2023</v>
      </c>
      <c r="E8494" s="19" t="n">
        <v>0</v>
      </c>
      <c r="F8494" s="19" t="n">
        <v>38</v>
      </c>
    </row>
    <row r="8495" customFormat="false" ht="15" hidden="false" customHeight="false" outlineLevel="0" collapsed="false">
      <c r="A8495" s="8" t="s">
        <v>352</v>
      </c>
      <c r="B8495" s="8" t="s">
        <v>353</v>
      </c>
      <c r="C8495" s="8" t="s">
        <v>8839</v>
      </c>
      <c r="D8495" s="8" t="n">
        <v>2023</v>
      </c>
      <c r="E8495" s="19" t="n">
        <v>0</v>
      </c>
      <c r="F8495" s="19" t="n">
        <v>37.6111111111111</v>
      </c>
    </row>
    <row r="8496" customFormat="false" ht="15" hidden="false" customHeight="false" outlineLevel="0" collapsed="false">
      <c r="A8496" s="8" t="s">
        <v>352</v>
      </c>
      <c r="B8496" s="8" t="s">
        <v>353</v>
      </c>
      <c r="C8496" s="8" t="s">
        <v>8840</v>
      </c>
      <c r="D8496" s="8" t="n">
        <v>2023</v>
      </c>
      <c r="E8496" s="19" t="n">
        <v>0</v>
      </c>
      <c r="F8496" s="19" t="n">
        <v>37.2222222222222</v>
      </c>
    </row>
    <row r="8497" customFormat="false" ht="15" hidden="false" customHeight="false" outlineLevel="0" collapsed="false">
      <c r="A8497" s="8" t="s">
        <v>352</v>
      </c>
      <c r="B8497" s="8" t="s">
        <v>353</v>
      </c>
      <c r="C8497" s="8" t="s">
        <v>8841</v>
      </c>
      <c r="D8497" s="8" t="n">
        <v>2023</v>
      </c>
      <c r="E8497" s="19" t="n">
        <v>0</v>
      </c>
      <c r="F8497" s="19" t="n">
        <v>38.2777777777778</v>
      </c>
    </row>
    <row r="8498" customFormat="false" ht="15" hidden="false" customHeight="false" outlineLevel="0" collapsed="false">
      <c r="A8498" s="8" t="s">
        <v>352</v>
      </c>
      <c r="B8498" s="8" t="s">
        <v>353</v>
      </c>
      <c r="C8498" s="8" t="s">
        <v>8842</v>
      </c>
      <c r="D8498" s="8" t="n">
        <v>2023</v>
      </c>
      <c r="E8498" s="19" t="n">
        <v>4.064</v>
      </c>
      <c r="F8498" s="19" t="n">
        <v>35.1111111111111</v>
      </c>
    </row>
    <row r="8499" customFormat="false" ht="15" hidden="false" customHeight="false" outlineLevel="0" collapsed="false">
      <c r="A8499" s="8" t="s">
        <v>352</v>
      </c>
      <c r="B8499" s="8" t="s">
        <v>353</v>
      </c>
      <c r="C8499" s="8" t="s">
        <v>8843</v>
      </c>
      <c r="D8499" s="8" t="n">
        <v>2023</v>
      </c>
      <c r="E8499" s="19" t="n">
        <v>19.05</v>
      </c>
      <c r="F8499" s="19" t="n">
        <v>32</v>
      </c>
    </row>
    <row r="8500" customFormat="false" ht="15" hidden="false" customHeight="false" outlineLevel="0" collapsed="false">
      <c r="A8500" s="8" t="s">
        <v>352</v>
      </c>
      <c r="B8500" s="8" t="s">
        <v>353</v>
      </c>
      <c r="C8500" s="8" t="s">
        <v>8844</v>
      </c>
      <c r="D8500" s="8" t="n">
        <v>2023</v>
      </c>
      <c r="E8500" s="19" t="n">
        <v>41.91</v>
      </c>
      <c r="F8500" s="19" t="n">
        <v>33</v>
      </c>
    </row>
    <row r="8501" customFormat="false" ht="15" hidden="false" customHeight="false" outlineLevel="0" collapsed="false">
      <c r="A8501" s="8" t="s">
        <v>352</v>
      </c>
      <c r="B8501" s="8" t="s">
        <v>353</v>
      </c>
      <c r="C8501" s="8" t="s">
        <v>8845</v>
      </c>
      <c r="D8501" s="8" t="n">
        <v>2023</v>
      </c>
      <c r="E8501" s="19" t="n">
        <v>4.064</v>
      </c>
      <c r="F8501" s="19" t="n">
        <v>34.3888888888889</v>
      </c>
    </row>
    <row r="8502" customFormat="false" ht="15" hidden="false" customHeight="false" outlineLevel="0" collapsed="false">
      <c r="A8502" s="8" t="s">
        <v>352</v>
      </c>
      <c r="B8502" s="8" t="s">
        <v>353</v>
      </c>
      <c r="C8502" s="8" t="s">
        <v>8846</v>
      </c>
      <c r="D8502" s="8" t="n">
        <v>2023</v>
      </c>
      <c r="E8502" s="19" t="n">
        <v>0.254</v>
      </c>
      <c r="F8502" s="19" t="n">
        <v>35.6111111111111</v>
      </c>
    </row>
    <row r="8503" customFormat="false" ht="15" hidden="false" customHeight="false" outlineLevel="0" collapsed="false">
      <c r="A8503" s="8" t="s">
        <v>352</v>
      </c>
      <c r="B8503" s="8" t="s">
        <v>353</v>
      </c>
      <c r="C8503" s="8" t="s">
        <v>8847</v>
      </c>
      <c r="D8503" s="8" t="n">
        <v>2023</v>
      </c>
      <c r="E8503" s="19" t="n">
        <v>0.254</v>
      </c>
      <c r="F8503" s="19" t="n">
        <v>35.6111111111111</v>
      </c>
    </row>
    <row r="8504" customFormat="false" ht="15" hidden="false" customHeight="false" outlineLevel="0" collapsed="false">
      <c r="A8504" s="8" t="s">
        <v>352</v>
      </c>
      <c r="B8504" s="8" t="s">
        <v>353</v>
      </c>
      <c r="C8504" s="8" t="s">
        <v>8848</v>
      </c>
      <c r="D8504" s="8" t="n">
        <v>2023</v>
      </c>
      <c r="E8504" s="19" t="n">
        <v>0</v>
      </c>
      <c r="F8504" s="19" t="n">
        <v>37</v>
      </c>
    </row>
    <row r="8505" customFormat="false" ht="15" hidden="false" customHeight="false" outlineLevel="0" collapsed="false">
      <c r="A8505" s="8" t="s">
        <v>352</v>
      </c>
      <c r="B8505" s="8" t="s">
        <v>353</v>
      </c>
      <c r="C8505" s="8" t="s">
        <v>8849</v>
      </c>
      <c r="D8505" s="8" t="n">
        <v>2023</v>
      </c>
      <c r="E8505" s="19" t="n">
        <v>0</v>
      </c>
      <c r="F8505" s="19" t="n">
        <v>37</v>
      </c>
    </row>
    <row r="8506" customFormat="false" ht="15" hidden="false" customHeight="false" outlineLevel="0" collapsed="false">
      <c r="A8506" s="8" t="s">
        <v>352</v>
      </c>
      <c r="B8506" s="8" t="s">
        <v>353</v>
      </c>
      <c r="C8506" s="8" t="s">
        <v>8850</v>
      </c>
      <c r="D8506" s="8" t="n">
        <v>2023</v>
      </c>
      <c r="E8506" s="19" t="n">
        <v>0</v>
      </c>
      <c r="F8506" s="19" t="n">
        <v>35.7777777777778</v>
      </c>
    </row>
    <row r="8507" customFormat="false" ht="15" hidden="false" customHeight="false" outlineLevel="0" collapsed="false">
      <c r="A8507" s="8" t="s">
        <v>352</v>
      </c>
      <c r="B8507" s="8" t="s">
        <v>353</v>
      </c>
      <c r="C8507" s="8" t="s">
        <v>8851</v>
      </c>
      <c r="D8507" s="8" t="n">
        <v>2023</v>
      </c>
      <c r="E8507" s="19" t="n">
        <v>0</v>
      </c>
      <c r="F8507" s="19" t="n">
        <v>33.3888888888889</v>
      </c>
    </row>
    <row r="8508" customFormat="false" ht="15" hidden="false" customHeight="false" outlineLevel="0" collapsed="false">
      <c r="A8508" s="8" t="s">
        <v>352</v>
      </c>
      <c r="B8508" s="8" t="s">
        <v>353</v>
      </c>
      <c r="C8508" s="8" t="s">
        <v>8852</v>
      </c>
      <c r="D8508" s="8" t="n">
        <v>2023</v>
      </c>
      <c r="E8508" s="19" t="n">
        <v>0</v>
      </c>
      <c r="F8508" s="19" t="n">
        <v>35.2222222222222</v>
      </c>
    </row>
    <row r="8509" customFormat="false" ht="15" hidden="false" customHeight="false" outlineLevel="0" collapsed="false">
      <c r="A8509" s="8" t="s">
        <v>352</v>
      </c>
      <c r="B8509" s="8" t="s">
        <v>353</v>
      </c>
      <c r="C8509" s="8" t="s">
        <v>8853</v>
      </c>
      <c r="D8509" s="8" t="n">
        <v>2023</v>
      </c>
      <c r="E8509" s="19" t="n">
        <v>16.002</v>
      </c>
      <c r="F8509" s="19" t="n">
        <v>30.7777777777778</v>
      </c>
    </row>
    <row r="8510" customFormat="false" ht="15" hidden="false" customHeight="false" outlineLevel="0" collapsed="false">
      <c r="A8510" s="8" t="s">
        <v>352</v>
      </c>
      <c r="B8510" s="8" t="s">
        <v>353</v>
      </c>
      <c r="C8510" s="8" t="s">
        <v>8854</v>
      </c>
      <c r="D8510" s="8" t="n">
        <v>2023</v>
      </c>
      <c r="E8510" s="19" t="n">
        <v>0</v>
      </c>
      <c r="F8510" s="19" t="n">
        <v>33.2222222222222</v>
      </c>
    </row>
    <row r="8511" customFormat="false" ht="15" hidden="false" customHeight="false" outlineLevel="0" collapsed="false">
      <c r="A8511" s="8" t="s">
        <v>352</v>
      </c>
      <c r="B8511" s="8" t="s">
        <v>353</v>
      </c>
      <c r="C8511" s="8" t="s">
        <v>8855</v>
      </c>
      <c r="D8511" s="8" t="n">
        <v>2023</v>
      </c>
      <c r="E8511" s="19" t="n">
        <v>0.254</v>
      </c>
      <c r="F8511" s="19" t="n">
        <v>32.7777777777778</v>
      </c>
    </row>
    <row r="8512" customFormat="false" ht="15" hidden="false" customHeight="false" outlineLevel="0" collapsed="false">
      <c r="A8512" s="8" t="s">
        <v>352</v>
      </c>
      <c r="B8512" s="8" t="s">
        <v>353</v>
      </c>
      <c r="C8512" s="8" t="s">
        <v>8856</v>
      </c>
      <c r="D8512" s="8" t="n">
        <v>2023</v>
      </c>
      <c r="E8512" s="19" t="n">
        <v>2.032</v>
      </c>
      <c r="F8512" s="19" t="n">
        <v>29</v>
      </c>
    </row>
    <row r="8513" customFormat="false" ht="15" hidden="false" customHeight="false" outlineLevel="0" collapsed="false">
      <c r="A8513" s="8" t="s">
        <v>352</v>
      </c>
      <c r="B8513" s="8" t="s">
        <v>353</v>
      </c>
      <c r="C8513" s="8" t="s">
        <v>8857</v>
      </c>
      <c r="D8513" s="8" t="n">
        <v>2023</v>
      </c>
      <c r="E8513" s="19" t="n">
        <v>71.12</v>
      </c>
      <c r="F8513" s="19" t="n">
        <v>33</v>
      </c>
    </row>
    <row r="8514" customFormat="false" ht="15" hidden="false" customHeight="false" outlineLevel="0" collapsed="false">
      <c r="A8514" s="8" t="s">
        <v>352</v>
      </c>
      <c r="B8514" s="8" t="s">
        <v>353</v>
      </c>
      <c r="C8514" s="8" t="s">
        <v>8858</v>
      </c>
      <c r="D8514" s="8" t="n">
        <v>2023</v>
      </c>
      <c r="E8514" s="19" t="n">
        <v>42.926</v>
      </c>
      <c r="F8514" s="19" t="n">
        <v>30.3888888888889</v>
      </c>
    </row>
    <row r="8515" customFormat="false" ht="15" hidden="false" customHeight="false" outlineLevel="0" collapsed="false">
      <c r="A8515" s="8" t="s">
        <v>352</v>
      </c>
      <c r="B8515" s="8" t="s">
        <v>353</v>
      </c>
      <c r="C8515" s="8" t="s">
        <v>8859</v>
      </c>
      <c r="D8515" s="8" t="n">
        <v>2023</v>
      </c>
      <c r="E8515" s="19" t="n">
        <v>11.938</v>
      </c>
      <c r="F8515" s="19" t="n">
        <v>34</v>
      </c>
    </row>
    <row r="8516" customFormat="false" ht="15" hidden="false" customHeight="false" outlineLevel="0" collapsed="false">
      <c r="A8516" s="8" t="s">
        <v>352</v>
      </c>
      <c r="B8516" s="8" t="s">
        <v>353</v>
      </c>
      <c r="C8516" s="8" t="s">
        <v>8860</v>
      </c>
      <c r="D8516" s="8" t="n">
        <v>2023</v>
      </c>
      <c r="E8516" s="19" t="n">
        <v>0</v>
      </c>
      <c r="F8516" s="19" t="n">
        <v>35</v>
      </c>
    </row>
    <row r="8517" customFormat="false" ht="15" hidden="false" customHeight="false" outlineLevel="0" collapsed="false">
      <c r="A8517" s="8" t="s">
        <v>352</v>
      </c>
      <c r="B8517" s="8" t="s">
        <v>353</v>
      </c>
      <c r="C8517" s="8" t="s">
        <v>8861</v>
      </c>
      <c r="D8517" s="8" t="n">
        <v>2023</v>
      </c>
      <c r="E8517" s="19" t="n">
        <v>0</v>
      </c>
      <c r="F8517" s="19" t="n">
        <v>36</v>
      </c>
    </row>
    <row r="8518" customFormat="false" ht="15" hidden="false" customHeight="false" outlineLevel="0" collapsed="false">
      <c r="A8518" s="8" t="s">
        <v>352</v>
      </c>
      <c r="B8518" s="8" t="s">
        <v>353</v>
      </c>
      <c r="C8518" s="8" t="s">
        <v>8862</v>
      </c>
      <c r="D8518" s="8" t="n">
        <v>2023</v>
      </c>
      <c r="F8518" s="19" t="n">
        <v>35</v>
      </c>
    </row>
    <row r="8519" customFormat="false" ht="15" hidden="false" customHeight="false" outlineLevel="0" collapsed="false">
      <c r="A8519" s="8" t="s">
        <v>352</v>
      </c>
      <c r="B8519" s="8" t="s">
        <v>353</v>
      </c>
      <c r="C8519" s="8" t="s">
        <v>8863</v>
      </c>
      <c r="D8519" s="8" t="n">
        <v>2023</v>
      </c>
      <c r="E8519" s="19" t="n">
        <v>21.082</v>
      </c>
      <c r="F8519" s="19" t="n">
        <v>33</v>
      </c>
    </row>
    <row r="8520" customFormat="false" ht="15" hidden="false" customHeight="false" outlineLevel="0" collapsed="false">
      <c r="A8520" s="8" t="s">
        <v>352</v>
      </c>
      <c r="B8520" s="8" t="s">
        <v>353</v>
      </c>
      <c r="C8520" s="8" t="s">
        <v>8864</v>
      </c>
      <c r="D8520" s="8" t="n">
        <v>2023</v>
      </c>
      <c r="E8520" s="19" t="n">
        <v>0</v>
      </c>
      <c r="F8520" s="19" t="n">
        <v>32.6111111111111</v>
      </c>
    </row>
    <row r="8521" customFormat="false" ht="15" hidden="false" customHeight="false" outlineLevel="0" collapsed="false">
      <c r="A8521" s="8" t="s">
        <v>352</v>
      </c>
      <c r="B8521" s="8" t="s">
        <v>353</v>
      </c>
      <c r="C8521" s="8" t="s">
        <v>8865</v>
      </c>
      <c r="D8521" s="8" t="n">
        <v>2023</v>
      </c>
      <c r="E8521" s="19" t="n">
        <v>53.086</v>
      </c>
      <c r="F8521" s="19" t="n">
        <v>31.7777777777778</v>
      </c>
    </row>
    <row r="8522" customFormat="false" ht="15" hidden="false" customHeight="false" outlineLevel="0" collapsed="false">
      <c r="A8522" s="8" t="s">
        <v>352</v>
      </c>
      <c r="B8522" s="8" t="s">
        <v>353</v>
      </c>
      <c r="C8522" s="8" t="s">
        <v>8866</v>
      </c>
      <c r="D8522" s="8" t="n">
        <v>2023</v>
      </c>
      <c r="E8522" s="19" t="n">
        <v>62.992</v>
      </c>
      <c r="F8522" s="19" t="n">
        <v>30.2222222222222</v>
      </c>
    </row>
    <row r="8523" customFormat="false" ht="15" hidden="false" customHeight="false" outlineLevel="0" collapsed="false">
      <c r="A8523" s="8" t="s">
        <v>352</v>
      </c>
      <c r="B8523" s="8" t="s">
        <v>353</v>
      </c>
      <c r="C8523" s="8" t="s">
        <v>8867</v>
      </c>
      <c r="D8523" s="8" t="n">
        <v>2023</v>
      </c>
      <c r="E8523" s="19" t="n">
        <v>5.08</v>
      </c>
      <c r="F8523" s="19" t="n">
        <v>31</v>
      </c>
    </row>
    <row r="8524" customFormat="false" ht="15" hidden="false" customHeight="false" outlineLevel="0" collapsed="false">
      <c r="A8524" s="8" t="s">
        <v>352</v>
      </c>
      <c r="B8524" s="8" t="s">
        <v>353</v>
      </c>
      <c r="C8524" s="8" t="s">
        <v>8868</v>
      </c>
      <c r="D8524" s="8" t="n">
        <v>2023</v>
      </c>
      <c r="E8524" s="19" t="n">
        <v>0</v>
      </c>
      <c r="F8524" s="19" t="n">
        <v>33.6111111111111</v>
      </c>
    </row>
    <row r="8525" customFormat="false" ht="15" hidden="false" customHeight="false" outlineLevel="0" collapsed="false">
      <c r="A8525" s="8" t="s">
        <v>352</v>
      </c>
      <c r="B8525" s="8" t="s">
        <v>353</v>
      </c>
      <c r="C8525" s="8" t="s">
        <v>8869</v>
      </c>
      <c r="D8525" s="8" t="n">
        <v>2023</v>
      </c>
      <c r="E8525" s="19" t="n">
        <v>0</v>
      </c>
      <c r="F8525" s="19" t="n">
        <v>32</v>
      </c>
    </row>
    <row r="8526" customFormat="false" ht="15" hidden="false" customHeight="false" outlineLevel="0" collapsed="false">
      <c r="A8526" s="8" t="s">
        <v>352</v>
      </c>
      <c r="B8526" s="8" t="s">
        <v>353</v>
      </c>
      <c r="C8526" s="8" t="s">
        <v>8870</v>
      </c>
      <c r="D8526" s="8" t="n">
        <v>2023</v>
      </c>
      <c r="E8526" s="19" t="n">
        <v>0</v>
      </c>
      <c r="F8526" s="19" t="n">
        <v>35</v>
      </c>
    </row>
    <row r="8527" customFormat="false" ht="15" hidden="false" customHeight="false" outlineLevel="0" collapsed="false">
      <c r="A8527" s="8" t="s">
        <v>352</v>
      </c>
      <c r="B8527" s="8" t="s">
        <v>353</v>
      </c>
      <c r="C8527" s="8" t="s">
        <v>8871</v>
      </c>
      <c r="D8527" s="8" t="n">
        <v>2023</v>
      </c>
      <c r="E8527" s="19" t="n">
        <v>0</v>
      </c>
      <c r="F8527" s="19" t="n">
        <v>34</v>
      </c>
    </row>
    <row r="8528" customFormat="false" ht="15" hidden="false" customHeight="false" outlineLevel="0" collapsed="false">
      <c r="A8528" s="8" t="s">
        <v>352</v>
      </c>
      <c r="B8528" s="8" t="s">
        <v>353</v>
      </c>
      <c r="C8528" s="8" t="s">
        <v>8872</v>
      </c>
      <c r="D8528" s="8" t="n">
        <v>2023</v>
      </c>
      <c r="F8528" s="19" t="n">
        <v>34</v>
      </c>
    </row>
    <row r="8529" customFormat="false" ht="15" hidden="false" customHeight="false" outlineLevel="0" collapsed="false">
      <c r="A8529" s="8" t="s">
        <v>352</v>
      </c>
      <c r="B8529" s="8" t="s">
        <v>353</v>
      </c>
      <c r="C8529" s="8" t="s">
        <v>8873</v>
      </c>
      <c r="D8529" s="8" t="n">
        <v>2023</v>
      </c>
      <c r="E8529" s="19" t="n">
        <v>1.016</v>
      </c>
      <c r="F8529" s="19" t="n">
        <v>34.7777777777778</v>
      </c>
    </row>
    <row r="8530" customFormat="false" ht="15" hidden="false" customHeight="false" outlineLevel="0" collapsed="false">
      <c r="A8530" s="8" t="s">
        <v>352</v>
      </c>
      <c r="B8530" s="8" t="s">
        <v>353</v>
      </c>
      <c r="C8530" s="8" t="s">
        <v>8874</v>
      </c>
      <c r="D8530" s="8" t="n">
        <v>2023</v>
      </c>
      <c r="E8530" s="19" t="n">
        <v>0</v>
      </c>
      <c r="F8530" s="19" t="n">
        <v>35</v>
      </c>
    </row>
    <row r="8531" customFormat="false" ht="15" hidden="false" customHeight="false" outlineLevel="0" collapsed="false">
      <c r="A8531" s="8" t="s">
        <v>352</v>
      </c>
      <c r="B8531" s="8" t="s">
        <v>353</v>
      </c>
      <c r="C8531" s="8" t="s">
        <v>8875</v>
      </c>
      <c r="D8531" s="8" t="n">
        <v>2023</v>
      </c>
      <c r="E8531" s="19" t="n">
        <v>2.032</v>
      </c>
      <c r="F8531" s="19" t="n">
        <v>34</v>
      </c>
    </row>
    <row r="8532" customFormat="false" ht="15" hidden="false" customHeight="false" outlineLevel="0" collapsed="false">
      <c r="A8532" s="8" t="s">
        <v>352</v>
      </c>
      <c r="B8532" s="8" t="s">
        <v>353</v>
      </c>
      <c r="C8532" s="8" t="s">
        <v>8876</v>
      </c>
      <c r="D8532" s="8" t="n">
        <v>2023</v>
      </c>
      <c r="E8532" s="19" t="n">
        <v>11.938</v>
      </c>
      <c r="F8532" s="19" t="n">
        <v>32</v>
      </c>
    </row>
    <row r="8533" customFormat="false" ht="15" hidden="false" customHeight="false" outlineLevel="0" collapsed="false">
      <c r="A8533" s="8" t="s">
        <v>352</v>
      </c>
      <c r="B8533" s="8" t="s">
        <v>353</v>
      </c>
      <c r="C8533" s="8" t="s">
        <v>8877</v>
      </c>
      <c r="D8533" s="8" t="n">
        <v>2023</v>
      </c>
      <c r="E8533" s="19" t="n">
        <v>65.024</v>
      </c>
      <c r="F8533" s="19" t="n">
        <v>35</v>
      </c>
    </row>
    <row r="8534" customFormat="false" ht="15" hidden="false" customHeight="false" outlineLevel="0" collapsed="false">
      <c r="A8534" s="8" t="s">
        <v>352</v>
      </c>
      <c r="B8534" s="8" t="s">
        <v>353</v>
      </c>
      <c r="C8534" s="8" t="s">
        <v>8878</v>
      </c>
      <c r="D8534" s="8" t="n">
        <v>2023</v>
      </c>
      <c r="E8534" s="19" t="n">
        <v>0</v>
      </c>
      <c r="F8534" s="19" t="n">
        <v>33.3888888888889</v>
      </c>
    </row>
    <row r="8535" customFormat="false" ht="15" hidden="false" customHeight="false" outlineLevel="0" collapsed="false">
      <c r="A8535" s="8" t="s">
        <v>352</v>
      </c>
      <c r="B8535" s="8" t="s">
        <v>353</v>
      </c>
      <c r="C8535" s="8" t="s">
        <v>8879</v>
      </c>
      <c r="D8535" s="8" t="n">
        <v>2023</v>
      </c>
      <c r="E8535" s="19" t="n">
        <v>0.508</v>
      </c>
      <c r="F8535" s="19" t="n">
        <v>34</v>
      </c>
    </row>
    <row r="8536" customFormat="false" ht="15" hidden="false" customHeight="false" outlineLevel="0" collapsed="false">
      <c r="A8536" s="8" t="s">
        <v>352</v>
      </c>
      <c r="B8536" s="8" t="s">
        <v>353</v>
      </c>
      <c r="C8536" s="8" t="s">
        <v>8880</v>
      </c>
      <c r="D8536" s="8" t="n">
        <v>2023</v>
      </c>
      <c r="E8536" s="19" t="n">
        <v>187.96</v>
      </c>
      <c r="F8536" s="19" t="n">
        <v>33.3888888888889</v>
      </c>
    </row>
    <row r="8537" customFormat="false" ht="15" hidden="false" customHeight="false" outlineLevel="0" collapsed="false">
      <c r="A8537" s="8" t="s">
        <v>352</v>
      </c>
      <c r="B8537" s="8" t="s">
        <v>353</v>
      </c>
      <c r="C8537" s="8" t="s">
        <v>8881</v>
      </c>
      <c r="D8537" s="8" t="n">
        <v>2023</v>
      </c>
      <c r="E8537" s="19" t="n">
        <v>0.508</v>
      </c>
      <c r="F8537" s="19" t="n">
        <v>34.3888888888889</v>
      </c>
    </row>
    <row r="8538" customFormat="false" ht="15" hidden="false" customHeight="false" outlineLevel="0" collapsed="false">
      <c r="A8538" s="8" t="s">
        <v>352</v>
      </c>
      <c r="B8538" s="8" t="s">
        <v>353</v>
      </c>
      <c r="C8538" s="8" t="s">
        <v>8882</v>
      </c>
      <c r="D8538" s="8" t="n">
        <v>2023</v>
      </c>
      <c r="E8538" s="19" t="n">
        <v>5.08</v>
      </c>
      <c r="F8538" s="19" t="n">
        <v>33.6111111111111</v>
      </c>
    </row>
    <row r="8539" customFormat="false" ht="15" hidden="false" customHeight="false" outlineLevel="0" collapsed="false">
      <c r="A8539" s="8" t="s">
        <v>352</v>
      </c>
      <c r="B8539" s="8" t="s">
        <v>353</v>
      </c>
      <c r="C8539" s="8" t="s">
        <v>8883</v>
      </c>
      <c r="D8539" s="8" t="n">
        <v>2023</v>
      </c>
      <c r="E8539" s="19" t="n">
        <v>1.016</v>
      </c>
      <c r="F8539" s="19" t="n">
        <v>33.6111111111111</v>
      </c>
    </row>
    <row r="8540" customFormat="false" ht="15" hidden="false" customHeight="false" outlineLevel="0" collapsed="false">
      <c r="A8540" s="8" t="s">
        <v>352</v>
      </c>
      <c r="B8540" s="8" t="s">
        <v>353</v>
      </c>
      <c r="C8540" s="8" t="s">
        <v>8884</v>
      </c>
      <c r="D8540" s="8" t="n">
        <v>2023</v>
      </c>
      <c r="E8540" s="19" t="n">
        <v>0</v>
      </c>
      <c r="F8540" s="19" t="n">
        <v>32.6111111111111</v>
      </c>
    </row>
    <row r="8541" customFormat="false" ht="15" hidden="false" customHeight="false" outlineLevel="0" collapsed="false">
      <c r="A8541" s="8" t="s">
        <v>352</v>
      </c>
      <c r="B8541" s="8" t="s">
        <v>353</v>
      </c>
      <c r="C8541" s="8" t="s">
        <v>8885</v>
      </c>
      <c r="D8541" s="8" t="n">
        <v>2023</v>
      </c>
      <c r="E8541" s="19" t="n">
        <v>0.508</v>
      </c>
      <c r="F8541" s="19" t="n">
        <v>31.2222222222222</v>
      </c>
    </row>
    <row r="8542" customFormat="false" ht="15" hidden="false" customHeight="false" outlineLevel="0" collapsed="false">
      <c r="A8542" s="8" t="s">
        <v>352</v>
      </c>
      <c r="B8542" s="8" t="s">
        <v>353</v>
      </c>
      <c r="C8542" s="8" t="s">
        <v>8886</v>
      </c>
      <c r="D8542" s="8" t="n">
        <v>2023</v>
      </c>
      <c r="E8542" s="19" t="n">
        <v>3.048</v>
      </c>
      <c r="F8542" s="19" t="n">
        <v>32</v>
      </c>
    </row>
    <row r="8543" customFormat="false" ht="15" hidden="false" customHeight="false" outlineLevel="0" collapsed="false">
      <c r="A8543" s="8" t="s">
        <v>352</v>
      </c>
      <c r="B8543" s="8" t="s">
        <v>353</v>
      </c>
      <c r="C8543" s="8" t="s">
        <v>8887</v>
      </c>
      <c r="D8543" s="8" t="n">
        <v>2023</v>
      </c>
      <c r="E8543" s="19" t="n">
        <v>8.89</v>
      </c>
      <c r="F8543" s="19" t="n">
        <v>31</v>
      </c>
    </row>
    <row r="8544" customFormat="false" ht="15" hidden="false" customHeight="false" outlineLevel="0" collapsed="false">
      <c r="A8544" s="8" t="s">
        <v>352</v>
      </c>
      <c r="B8544" s="8" t="s">
        <v>353</v>
      </c>
      <c r="C8544" s="8" t="s">
        <v>8888</v>
      </c>
      <c r="D8544" s="8" t="n">
        <v>2023</v>
      </c>
      <c r="E8544" s="19" t="n">
        <v>2.032</v>
      </c>
      <c r="F8544" s="19" t="n">
        <v>32</v>
      </c>
    </row>
    <row r="8545" customFormat="false" ht="15" hidden="false" customHeight="false" outlineLevel="0" collapsed="false">
      <c r="A8545" s="8" t="s">
        <v>352</v>
      </c>
      <c r="B8545" s="8" t="s">
        <v>353</v>
      </c>
      <c r="C8545" s="8" t="s">
        <v>8889</v>
      </c>
      <c r="D8545" s="8" t="n">
        <v>2023</v>
      </c>
      <c r="E8545" s="19" t="n">
        <v>7.112</v>
      </c>
      <c r="F8545" s="19" t="n">
        <v>29.2222222222222</v>
      </c>
    </row>
    <row r="8546" customFormat="false" ht="15" hidden="false" customHeight="false" outlineLevel="0" collapsed="false">
      <c r="A8546" s="8" t="s">
        <v>352</v>
      </c>
      <c r="B8546" s="8" t="s">
        <v>353</v>
      </c>
      <c r="C8546" s="8" t="s">
        <v>8890</v>
      </c>
      <c r="D8546" s="8" t="n">
        <v>2023</v>
      </c>
      <c r="E8546" s="19" t="n">
        <v>7.112</v>
      </c>
      <c r="F8546" s="19" t="n">
        <v>31</v>
      </c>
    </row>
    <row r="8547" customFormat="false" ht="15" hidden="false" customHeight="false" outlineLevel="0" collapsed="false">
      <c r="A8547" s="8" t="s">
        <v>352</v>
      </c>
      <c r="B8547" s="8" t="s">
        <v>353</v>
      </c>
      <c r="C8547" s="8" t="s">
        <v>8891</v>
      </c>
      <c r="D8547" s="8" t="n">
        <v>2023</v>
      </c>
      <c r="E8547" s="19" t="n">
        <v>1.016</v>
      </c>
      <c r="F8547" s="19" t="n">
        <v>31.3888888888889</v>
      </c>
    </row>
    <row r="8548" customFormat="false" ht="15" hidden="false" customHeight="false" outlineLevel="0" collapsed="false">
      <c r="A8548" s="8" t="s">
        <v>352</v>
      </c>
      <c r="B8548" s="8" t="s">
        <v>353</v>
      </c>
      <c r="C8548" s="8" t="s">
        <v>8892</v>
      </c>
      <c r="D8548" s="8" t="n">
        <v>2023</v>
      </c>
      <c r="E8548" s="19" t="n">
        <v>0</v>
      </c>
      <c r="F8548" s="19" t="n">
        <v>31.6111111111111</v>
      </c>
    </row>
    <row r="8549" customFormat="false" ht="15" hidden="false" customHeight="false" outlineLevel="0" collapsed="false">
      <c r="A8549" s="8" t="s">
        <v>352</v>
      </c>
      <c r="B8549" s="8" t="s">
        <v>353</v>
      </c>
      <c r="C8549" s="8" t="s">
        <v>8893</v>
      </c>
      <c r="D8549" s="8" t="n">
        <v>2023</v>
      </c>
      <c r="E8549" s="19" t="n">
        <v>5.08</v>
      </c>
      <c r="F8549" s="19" t="n">
        <v>32.2222222222222</v>
      </c>
    </row>
    <row r="8550" customFormat="false" ht="15" hidden="false" customHeight="false" outlineLevel="0" collapsed="false">
      <c r="A8550" s="8" t="s">
        <v>352</v>
      </c>
      <c r="B8550" s="8" t="s">
        <v>353</v>
      </c>
      <c r="C8550" s="8" t="s">
        <v>8894</v>
      </c>
      <c r="D8550" s="8" t="n">
        <v>2023</v>
      </c>
      <c r="E8550" s="19" t="n">
        <v>0.508</v>
      </c>
      <c r="F8550" s="19" t="n">
        <v>33</v>
      </c>
    </row>
    <row r="8551" customFormat="false" ht="15" hidden="false" customHeight="false" outlineLevel="0" collapsed="false">
      <c r="A8551" s="8" t="s">
        <v>352</v>
      </c>
      <c r="B8551" s="8" t="s">
        <v>353</v>
      </c>
      <c r="C8551" s="8" t="s">
        <v>8895</v>
      </c>
      <c r="D8551" s="8" t="n">
        <v>2023</v>
      </c>
      <c r="E8551" s="19" t="n">
        <v>0</v>
      </c>
      <c r="F8551" s="19" t="n">
        <v>32</v>
      </c>
    </row>
    <row r="8552" customFormat="false" ht="15" hidden="false" customHeight="false" outlineLevel="0" collapsed="false">
      <c r="A8552" s="8" t="s">
        <v>352</v>
      </c>
      <c r="B8552" s="8" t="s">
        <v>353</v>
      </c>
      <c r="C8552" s="8" t="s">
        <v>8896</v>
      </c>
      <c r="D8552" s="8" t="n">
        <v>2023</v>
      </c>
      <c r="E8552" s="19" t="n">
        <v>0</v>
      </c>
      <c r="F8552" s="19" t="n">
        <v>32.6111111111111</v>
      </c>
    </row>
    <row r="8553" customFormat="false" ht="15" hidden="false" customHeight="false" outlineLevel="0" collapsed="false">
      <c r="A8553" s="8" t="s">
        <v>352</v>
      </c>
      <c r="B8553" s="8" t="s">
        <v>353</v>
      </c>
      <c r="C8553" s="8" t="s">
        <v>8897</v>
      </c>
      <c r="D8553" s="8" t="n">
        <v>2023</v>
      </c>
      <c r="F8553" s="19" t="n">
        <v>31.6111111111111</v>
      </c>
    </row>
    <row r="8554" customFormat="false" ht="15" hidden="false" customHeight="false" outlineLevel="0" collapsed="false">
      <c r="A8554" s="8" t="s">
        <v>352</v>
      </c>
      <c r="B8554" s="8" t="s">
        <v>353</v>
      </c>
      <c r="C8554" s="8" t="s">
        <v>8898</v>
      </c>
      <c r="D8554" s="8" t="n">
        <v>2023</v>
      </c>
      <c r="E8554" s="19" t="n">
        <v>0.254</v>
      </c>
      <c r="F8554" s="19" t="n">
        <v>31</v>
      </c>
    </row>
    <row r="8555" customFormat="false" ht="15" hidden="false" customHeight="false" outlineLevel="0" collapsed="false">
      <c r="A8555" s="8" t="s">
        <v>352</v>
      </c>
      <c r="B8555" s="8" t="s">
        <v>353</v>
      </c>
      <c r="C8555" s="8" t="s">
        <v>8899</v>
      </c>
      <c r="D8555" s="8" t="n">
        <v>2023</v>
      </c>
      <c r="E8555" s="19" t="n">
        <v>1.016</v>
      </c>
      <c r="F8555" s="19" t="n">
        <v>32</v>
      </c>
    </row>
    <row r="8556" customFormat="false" ht="15" hidden="false" customHeight="false" outlineLevel="0" collapsed="false">
      <c r="A8556" s="8" t="s">
        <v>352</v>
      </c>
      <c r="B8556" s="8" t="s">
        <v>353</v>
      </c>
      <c r="C8556" s="8" t="s">
        <v>8900</v>
      </c>
      <c r="D8556" s="8" t="n">
        <v>2023</v>
      </c>
      <c r="E8556" s="19" t="n">
        <v>6.096</v>
      </c>
      <c r="F8556" s="19" t="n">
        <v>31</v>
      </c>
    </row>
    <row r="8557" customFormat="false" ht="15" hidden="false" customHeight="false" outlineLevel="0" collapsed="false">
      <c r="A8557" s="8" t="s">
        <v>352</v>
      </c>
      <c r="B8557" s="8" t="s">
        <v>353</v>
      </c>
      <c r="C8557" s="8" t="s">
        <v>8901</v>
      </c>
      <c r="D8557" s="8" t="n">
        <v>2023</v>
      </c>
      <c r="E8557" s="19" t="n">
        <v>2.032</v>
      </c>
      <c r="F8557" s="19" t="n">
        <v>32.2222222222222</v>
      </c>
    </row>
    <row r="8558" customFormat="false" ht="15" hidden="false" customHeight="false" outlineLevel="0" collapsed="false">
      <c r="A8558" s="8" t="s">
        <v>352</v>
      </c>
      <c r="B8558" s="8" t="s">
        <v>353</v>
      </c>
      <c r="C8558" s="8" t="s">
        <v>8902</v>
      </c>
      <c r="D8558" s="8" t="n">
        <v>2023</v>
      </c>
      <c r="E8558" s="19" t="n">
        <v>0</v>
      </c>
      <c r="F8558" s="19" t="n">
        <v>32.3888888888889</v>
      </c>
    </row>
    <row r="8559" customFormat="false" ht="15" hidden="false" customHeight="false" outlineLevel="0" collapsed="false">
      <c r="A8559" s="8" t="s">
        <v>352</v>
      </c>
      <c r="B8559" s="8" t="s">
        <v>353</v>
      </c>
      <c r="C8559" s="8" t="s">
        <v>8903</v>
      </c>
      <c r="D8559" s="8" t="n">
        <v>2023</v>
      </c>
      <c r="F8559" s="19" t="n">
        <v>33.3888888888889</v>
      </c>
    </row>
    <row r="8560" customFormat="false" ht="15" hidden="false" customHeight="false" outlineLevel="0" collapsed="false">
      <c r="A8560" s="8" t="s">
        <v>352</v>
      </c>
      <c r="B8560" s="8" t="s">
        <v>353</v>
      </c>
      <c r="C8560" s="8" t="s">
        <v>8904</v>
      </c>
      <c r="D8560" s="8" t="n">
        <v>2023</v>
      </c>
      <c r="E8560" s="19" t="n">
        <v>0</v>
      </c>
      <c r="F8560" s="19" t="n">
        <v>34.3888888888889</v>
      </c>
    </row>
    <row r="8561" customFormat="false" ht="15" hidden="false" customHeight="false" outlineLevel="0" collapsed="false">
      <c r="A8561" s="8" t="s">
        <v>352</v>
      </c>
      <c r="B8561" s="8" t="s">
        <v>353</v>
      </c>
      <c r="C8561" s="8" t="s">
        <v>8905</v>
      </c>
      <c r="D8561" s="8" t="n">
        <v>2023</v>
      </c>
      <c r="F8561" s="19" t="n">
        <v>31.6111111111111</v>
      </c>
    </row>
    <row r="8562" customFormat="false" ht="15" hidden="false" customHeight="false" outlineLevel="0" collapsed="false">
      <c r="A8562" s="8" t="s">
        <v>352</v>
      </c>
      <c r="B8562" s="8" t="s">
        <v>353</v>
      </c>
      <c r="C8562" s="8" t="s">
        <v>8906</v>
      </c>
      <c r="D8562" s="8" t="n">
        <v>2023</v>
      </c>
      <c r="E8562" s="19" t="n">
        <v>0</v>
      </c>
      <c r="F8562" s="19" t="n">
        <v>33.3888888888889</v>
      </c>
    </row>
    <row r="8563" customFormat="false" ht="15" hidden="false" customHeight="false" outlineLevel="0" collapsed="false">
      <c r="A8563" s="8" t="s">
        <v>352</v>
      </c>
      <c r="B8563" s="8" t="s">
        <v>353</v>
      </c>
      <c r="C8563" s="8" t="s">
        <v>8907</v>
      </c>
      <c r="D8563" s="8" t="n">
        <v>2023</v>
      </c>
      <c r="F8563" s="19" t="n">
        <v>32</v>
      </c>
    </row>
    <row r="8564" customFormat="false" ht="15" hidden="false" customHeight="false" outlineLevel="0" collapsed="false">
      <c r="A8564" s="8" t="s">
        <v>352</v>
      </c>
      <c r="B8564" s="8" t="s">
        <v>353</v>
      </c>
      <c r="C8564" s="8" t="s">
        <v>8908</v>
      </c>
      <c r="D8564" s="8" t="n">
        <v>2023</v>
      </c>
      <c r="E8564" s="19" t="n">
        <v>0</v>
      </c>
      <c r="F8564" s="19" t="n">
        <v>28.3888888888889</v>
      </c>
    </row>
    <row r="8565" customFormat="false" ht="15" hidden="false" customHeight="false" outlineLevel="0" collapsed="false">
      <c r="A8565" s="8" t="s">
        <v>352</v>
      </c>
      <c r="B8565" s="8" t="s">
        <v>353</v>
      </c>
      <c r="C8565" s="8" t="s">
        <v>8909</v>
      </c>
      <c r="D8565" s="8" t="n">
        <v>2023</v>
      </c>
      <c r="E8565" s="19" t="n">
        <v>4.064</v>
      </c>
      <c r="F8565" s="19" t="n">
        <v>31.7777777777778</v>
      </c>
    </row>
    <row r="8566" customFormat="false" ht="15" hidden="false" customHeight="false" outlineLevel="0" collapsed="false">
      <c r="A8566" s="8" t="s">
        <v>352</v>
      </c>
      <c r="B8566" s="8" t="s">
        <v>353</v>
      </c>
      <c r="C8566" s="8" t="s">
        <v>8910</v>
      </c>
      <c r="D8566" s="8" t="n">
        <v>2023</v>
      </c>
      <c r="E8566" s="19" t="n">
        <v>0</v>
      </c>
      <c r="F8566" s="19" t="n">
        <v>31.2222222222222</v>
      </c>
    </row>
    <row r="8567" customFormat="false" ht="15" hidden="false" customHeight="false" outlineLevel="0" collapsed="false">
      <c r="A8567" s="8" t="s">
        <v>352</v>
      </c>
      <c r="B8567" s="8" t="s">
        <v>353</v>
      </c>
      <c r="C8567" s="8" t="s">
        <v>8911</v>
      </c>
      <c r="D8567" s="8" t="n">
        <v>2023</v>
      </c>
      <c r="E8567" s="19" t="n">
        <v>0.254</v>
      </c>
      <c r="F8567" s="19" t="n">
        <v>33.3888888888889</v>
      </c>
    </row>
    <row r="8568" customFormat="false" ht="15" hidden="false" customHeight="false" outlineLevel="0" collapsed="false">
      <c r="A8568" s="8" t="s">
        <v>352</v>
      </c>
      <c r="B8568" s="8" t="s">
        <v>353</v>
      </c>
      <c r="C8568" s="8" t="s">
        <v>8912</v>
      </c>
      <c r="D8568" s="8" t="n">
        <v>2023</v>
      </c>
      <c r="E8568" s="19" t="n">
        <v>0.254</v>
      </c>
      <c r="F8568" s="19" t="n">
        <v>34.7222222222222</v>
      </c>
    </row>
    <row r="8569" customFormat="false" ht="15" hidden="false" customHeight="false" outlineLevel="0" collapsed="false">
      <c r="A8569" s="8" t="s">
        <v>352</v>
      </c>
      <c r="B8569" s="8" t="s">
        <v>353</v>
      </c>
      <c r="C8569" s="8" t="s">
        <v>8913</v>
      </c>
      <c r="D8569" s="8" t="n">
        <v>2023</v>
      </c>
      <c r="E8569" s="19" t="n">
        <v>0</v>
      </c>
      <c r="F8569" s="19" t="n">
        <v>35.2222222222222</v>
      </c>
    </row>
    <row r="8570" customFormat="false" ht="15" hidden="false" customHeight="false" outlineLevel="0" collapsed="false">
      <c r="A8570" s="8" t="s">
        <v>352</v>
      </c>
      <c r="B8570" s="8" t="s">
        <v>353</v>
      </c>
      <c r="C8570" s="8" t="s">
        <v>8914</v>
      </c>
      <c r="D8570" s="8" t="n">
        <v>2023</v>
      </c>
      <c r="F8570" s="19" t="n">
        <v>34.6111111111111</v>
      </c>
    </row>
    <row r="8571" customFormat="false" ht="15" hidden="false" customHeight="false" outlineLevel="0" collapsed="false">
      <c r="A8571" s="8" t="s">
        <v>352</v>
      </c>
      <c r="B8571" s="8" t="s">
        <v>353</v>
      </c>
      <c r="C8571" s="8" t="s">
        <v>8915</v>
      </c>
      <c r="D8571" s="8" t="n">
        <v>2023</v>
      </c>
      <c r="E8571" s="19" t="n">
        <v>1.016</v>
      </c>
      <c r="F8571" s="19" t="n">
        <v>34</v>
      </c>
    </row>
    <row r="8572" customFormat="false" ht="15" hidden="false" customHeight="false" outlineLevel="0" collapsed="false">
      <c r="A8572" s="8" t="s">
        <v>352</v>
      </c>
      <c r="B8572" s="8" t="s">
        <v>353</v>
      </c>
      <c r="C8572" s="8" t="s">
        <v>8916</v>
      </c>
      <c r="D8572" s="8" t="n">
        <v>2023</v>
      </c>
      <c r="E8572" s="19" t="n">
        <v>0</v>
      </c>
      <c r="F8572" s="19" t="n">
        <v>34.3888888888889</v>
      </c>
    </row>
    <row r="8573" customFormat="false" ht="15" hidden="false" customHeight="false" outlineLevel="0" collapsed="false">
      <c r="A8573" s="8" t="s">
        <v>352</v>
      </c>
      <c r="B8573" s="8" t="s">
        <v>353</v>
      </c>
      <c r="C8573" s="8" t="s">
        <v>8917</v>
      </c>
      <c r="D8573" s="8" t="n">
        <v>2023</v>
      </c>
      <c r="E8573" s="19" t="n">
        <v>0</v>
      </c>
      <c r="F8573" s="19" t="n">
        <v>34.7777777777778</v>
      </c>
    </row>
    <row r="8574" customFormat="false" ht="15" hidden="false" customHeight="false" outlineLevel="0" collapsed="false">
      <c r="A8574" s="8" t="s">
        <v>352</v>
      </c>
      <c r="B8574" s="8" t="s">
        <v>353</v>
      </c>
      <c r="C8574" s="8" t="s">
        <v>8918</v>
      </c>
      <c r="D8574" s="8" t="n">
        <v>2023</v>
      </c>
      <c r="E8574" s="19" t="n">
        <v>0</v>
      </c>
      <c r="F8574" s="19" t="n">
        <v>34.7777777777778</v>
      </c>
    </row>
    <row r="8575" customFormat="false" ht="15" hidden="false" customHeight="false" outlineLevel="0" collapsed="false">
      <c r="A8575" s="8" t="s">
        <v>352</v>
      </c>
      <c r="B8575" s="8" t="s">
        <v>353</v>
      </c>
      <c r="C8575" s="8" t="s">
        <v>8919</v>
      </c>
      <c r="D8575" s="8" t="n">
        <v>2023</v>
      </c>
      <c r="E8575" s="19" t="n">
        <v>0</v>
      </c>
      <c r="F8575" s="19" t="n">
        <v>35.5</v>
      </c>
    </row>
    <row r="8576" customFormat="false" ht="15" hidden="false" customHeight="false" outlineLevel="0" collapsed="false">
      <c r="A8576" s="8" t="s">
        <v>352</v>
      </c>
      <c r="B8576" s="8" t="s">
        <v>353</v>
      </c>
      <c r="C8576" s="8" t="s">
        <v>8920</v>
      </c>
      <c r="D8576" s="8" t="n">
        <v>2023</v>
      </c>
      <c r="E8576" s="19" t="n">
        <v>0</v>
      </c>
      <c r="F8576" s="19" t="n">
        <v>36</v>
      </c>
    </row>
    <row r="8577" customFormat="false" ht="15" hidden="false" customHeight="false" outlineLevel="0" collapsed="false">
      <c r="A8577" s="8" t="s">
        <v>352</v>
      </c>
      <c r="B8577" s="8" t="s">
        <v>353</v>
      </c>
      <c r="C8577" s="8" t="s">
        <v>8921</v>
      </c>
      <c r="D8577" s="8" t="n">
        <v>2023</v>
      </c>
      <c r="E8577" s="19" t="n">
        <v>0</v>
      </c>
      <c r="F8577" s="19" t="n">
        <v>36</v>
      </c>
    </row>
    <row r="8578" customFormat="false" ht="15" hidden="false" customHeight="false" outlineLevel="0" collapsed="false">
      <c r="A8578" s="8" t="s">
        <v>352</v>
      </c>
      <c r="B8578" s="8" t="s">
        <v>353</v>
      </c>
      <c r="C8578" s="8" t="s">
        <v>8922</v>
      </c>
      <c r="D8578" s="8" t="n">
        <v>2023</v>
      </c>
      <c r="E8578" s="19" t="n">
        <v>0</v>
      </c>
      <c r="F8578" s="19" t="n">
        <v>35.2222222222222</v>
      </c>
    </row>
    <row r="8579" customFormat="false" ht="15" hidden="false" customHeight="false" outlineLevel="0" collapsed="false">
      <c r="A8579" s="8" t="s">
        <v>352</v>
      </c>
      <c r="B8579" s="8" t="s">
        <v>353</v>
      </c>
      <c r="C8579" s="8" t="s">
        <v>8923</v>
      </c>
      <c r="D8579" s="8" t="n">
        <v>2023</v>
      </c>
      <c r="E8579" s="19" t="n">
        <v>0</v>
      </c>
      <c r="F8579" s="19" t="n">
        <v>35.3888888888889</v>
      </c>
    </row>
    <row r="8580" customFormat="false" ht="15" hidden="false" customHeight="false" outlineLevel="0" collapsed="false">
      <c r="A8580" s="8" t="s">
        <v>352</v>
      </c>
      <c r="B8580" s="8" t="s">
        <v>353</v>
      </c>
      <c r="C8580" s="8" t="s">
        <v>8924</v>
      </c>
      <c r="D8580" s="8" t="n">
        <v>2023</v>
      </c>
      <c r="E8580" s="19" t="n">
        <v>0</v>
      </c>
      <c r="F8580" s="19" t="n">
        <v>36</v>
      </c>
    </row>
    <row r="8581" customFormat="false" ht="15" hidden="false" customHeight="false" outlineLevel="0" collapsed="false">
      <c r="A8581" s="8" t="s">
        <v>352</v>
      </c>
      <c r="B8581" s="8" t="s">
        <v>353</v>
      </c>
      <c r="C8581" s="8" t="s">
        <v>8925</v>
      </c>
      <c r="D8581" s="8" t="n">
        <v>2023</v>
      </c>
      <c r="F8581" s="19" t="n">
        <v>37</v>
      </c>
    </row>
    <row r="8582" customFormat="false" ht="15" hidden="false" customHeight="false" outlineLevel="0" collapsed="false">
      <c r="A8582" s="8" t="s">
        <v>352</v>
      </c>
      <c r="B8582" s="8" t="s">
        <v>353</v>
      </c>
      <c r="C8582" s="8" t="s">
        <v>8926</v>
      </c>
      <c r="D8582" s="8" t="n">
        <v>2023</v>
      </c>
      <c r="E8582" s="19" t="n">
        <v>0.508</v>
      </c>
      <c r="F8582" s="19" t="n">
        <v>36</v>
      </c>
    </row>
    <row r="8583" customFormat="false" ht="15" hidden="false" customHeight="false" outlineLevel="0" collapsed="false">
      <c r="A8583" s="8" t="s">
        <v>352</v>
      </c>
      <c r="B8583" s="8" t="s">
        <v>353</v>
      </c>
      <c r="C8583" s="8" t="s">
        <v>8927</v>
      </c>
      <c r="D8583" s="8" t="n">
        <v>2023</v>
      </c>
      <c r="E8583" s="19" t="n">
        <v>0.254</v>
      </c>
      <c r="F8583" s="19" t="n">
        <v>35</v>
      </c>
    </row>
    <row r="8584" customFormat="false" ht="15" hidden="false" customHeight="false" outlineLevel="0" collapsed="false">
      <c r="A8584" s="8" t="s">
        <v>352</v>
      </c>
      <c r="B8584" s="8" t="s">
        <v>353</v>
      </c>
      <c r="C8584" s="8" t="s">
        <v>8928</v>
      </c>
      <c r="D8584" s="8" t="n">
        <v>2023</v>
      </c>
      <c r="E8584" s="19" t="n">
        <v>23.114</v>
      </c>
      <c r="F8584" s="19" t="n">
        <v>33.6111111111111</v>
      </c>
    </row>
    <row r="8585" customFormat="false" ht="15" hidden="false" customHeight="false" outlineLevel="0" collapsed="false">
      <c r="A8585" s="8" t="s">
        <v>352</v>
      </c>
      <c r="B8585" s="8" t="s">
        <v>353</v>
      </c>
      <c r="C8585" s="8" t="s">
        <v>8929</v>
      </c>
      <c r="D8585" s="8" t="n">
        <v>2023</v>
      </c>
      <c r="E8585" s="19" t="n">
        <v>0</v>
      </c>
      <c r="F8585" s="19" t="n">
        <v>33.3888888888889</v>
      </c>
    </row>
    <row r="8586" customFormat="false" ht="15" hidden="false" customHeight="false" outlineLevel="0" collapsed="false">
      <c r="A8586" s="8" t="s">
        <v>352</v>
      </c>
      <c r="B8586" s="8" t="s">
        <v>353</v>
      </c>
      <c r="C8586" s="8" t="s">
        <v>8930</v>
      </c>
      <c r="D8586" s="8" t="n">
        <v>2023</v>
      </c>
      <c r="E8586" s="19" t="n">
        <v>0</v>
      </c>
      <c r="F8586" s="19" t="n">
        <v>34</v>
      </c>
    </row>
    <row r="8587" customFormat="false" ht="15" hidden="false" customHeight="false" outlineLevel="0" collapsed="false">
      <c r="A8587" s="8" t="s">
        <v>352</v>
      </c>
      <c r="B8587" s="8" t="s">
        <v>353</v>
      </c>
      <c r="C8587" s="8" t="s">
        <v>8931</v>
      </c>
      <c r="D8587" s="8" t="n">
        <v>2023</v>
      </c>
      <c r="E8587" s="19" t="n">
        <v>0</v>
      </c>
      <c r="F8587" s="19" t="n">
        <v>34</v>
      </c>
    </row>
    <row r="8588" customFormat="false" ht="15" hidden="false" customHeight="false" outlineLevel="0" collapsed="false">
      <c r="A8588" s="8" t="s">
        <v>352</v>
      </c>
      <c r="B8588" s="8" t="s">
        <v>353</v>
      </c>
      <c r="C8588" s="8" t="s">
        <v>8932</v>
      </c>
      <c r="D8588" s="8" t="n">
        <v>2023</v>
      </c>
      <c r="E8588" s="19" t="n">
        <v>0</v>
      </c>
      <c r="F8588" s="19" t="n">
        <v>33</v>
      </c>
    </row>
    <row r="8589" customFormat="false" ht="15" hidden="false" customHeight="false" outlineLevel="0" collapsed="false">
      <c r="A8589" s="8" t="s">
        <v>352</v>
      </c>
      <c r="B8589" s="8" t="s">
        <v>353</v>
      </c>
      <c r="C8589" s="8" t="s">
        <v>8933</v>
      </c>
      <c r="D8589" s="8" t="n">
        <v>2023</v>
      </c>
      <c r="E8589" s="19" t="n">
        <v>0</v>
      </c>
      <c r="F8589" s="19" t="n">
        <v>33.7777777777778</v>
      </c>
    </row>
    <row r="8590" customFormat="false" ht="15" hidden="false" customHeight="false" outlineLevel="0" collapsed="false">
      <c r="A8590" s="8" t="s">
        <v>352</v>
      </c>
      <c r="B8590" s="8" t="s">
        <v>353</v>
      </c>
      <c r="C8590" s="8" t="s">
        <v>8934</v>
      </c>
      <c r="D8590" s="8" t="n">
        <v>2023</v>
      </c>
      <c r="E8590" s="19" t="n">
        <v>5.08</v>
      </c>
      <c r="F8590" s="19" t="n">
        <v>30.7777777777778</v>
      </c>
    </row>
    <row r="8591" customFormat="false" ht="15" hidden="false" customHeight="false" outlineLevel="0" collapsed="false">
      <c r="A8591" s="8" t="s">
        <v>352</v>
      </c>
      <c r="B8591" s="8" t="s">
        <v>353</v>
      </c>
      <c r="C8591" s="8" t="s">
        <v>8935</v>
      </c>
      <c r="D8591" s="8" t="n">
        <v>2023</v>
      </c>
      <c r="E8591" s="19" t="n">
        <v>0.508</v>
      </c>
      <c r="F8591" s="19" t="n">
        <v>31</v>
      </c>
    </row>
    <row r="8592" customFormat="false" ht="15" hidden="false" customHeight="false" outlineLevel="0" collapsed="false">
      <c r="A8592" s="8" t="s">
        <v>352</v>
      </c>
      <c r="B8592" s="8" t="s">
        <v>353</v>
      </c>
      <c r="C8592" s="8" t="s">
        <v>8936</v>
      </c>
      <c r="D8592" s="8" t="n">
        <v>2023</v>
      </c>
      <c r="E8592" s="19" t="n">
        <v>25.908</v>
      </c>
      <c r="F8592" s="19" t="n">
        <v>27</v>
      </c>
    </row>
    <row r="8593" customFormat="false" ht="15" hidden="false" customHeight="false" outlineLevel="0" collapsed="false">
      <c r="A8593" s="8" t="s">
        <v>352</v>
      </c>
      <c r="B8593" s="8" t="s">
        <v>353</v>
      </c>
      <c r="C8593" s="8" t="s">
        <v>8937</v>
      </c>
      <c r="D8593" s="8" t="n">
        <v>2023</v>
      </c>
      <c r="E8593" s="19" t="n">
        <v>112.014</v>
      </c>
      <c r="F8593" s="19" t="n">
        <v>28</v>
      </c>
    </row>
    <row r="8594" customFormat="false" ht="15" hidden="false" customHeight="false" outlineLevel="0" collapsed="false">
      <c r="A8594" s="8" t="s">
        <v>352</v>
      </c>
      <c r="B8594" s="8" t="s">
        <v>353</v>
      </c>
      <c r="C8594" s="8" t="s">
        <v>8938</v>
      </c>
      <c r="D8594" s="8" t="n">
        <v>2023</v>
      </c>
      <c r="E8594" s="19" t="n">
        <v>13.97</v>
      </c>
      <c r="F8594" s="19" t="n">
        <v>31</v>
      </c>
    </row>
    <row r="8595" customFormat="false" ht="15" hidden="false" customHeight="false" outlineLevel="0" collapsed="false">
      <c r="A8595" s="8" t="s">
        <v>352</v>
      </c>
      <c r="B8595" s="8" t="s">
        <v>353</v>
      </c>
      <c r="C8595" s="8" t="s">
        <v>8939</v>
      </c>
      <c r="D8595" s="8" t="n">
        <v>2023</v>
      </c>
      <c r="E8595" s="19" t="n">
        <v>3.048</v>
      </c>
      <c r="F8595" s="19" t="n">
        <v>33.2222222222222</v>
      </c>
    </row>
    <row r="8596" customFormat="false" ht="15" hidden="false" customHeight="false" outlineLevel="0" collapsed="false">
      <c r="A8596" s="8" t="s">
        <v>352</v>
      </c>
      <c r="B8596" s="8" t="s">
        <v>353</v>
      </c>
      <c r="C8596" s="8" t="s">
        <v>8940</v>
      </c>
      <c r="D8596" s="8" t="n">
        <v>2023</v>
      </c>
      <c r="E8596" s="19" t="n">
        <v>0</v>
      </c>
      <c r="F8596" s="19" t="n">
        <v>34</v>
      </c>
    </row>
    <row r="8597" customFormat="false" ht="15" hidden="false" customHeight="false" outlineLevel="0" collapsed="false">
      <c r="A8597" s="8" t="s">
        <v>352</v>
      </c>
      <c r="B8597" s="8" t="s">
        <v>353</v>
      </c>
      <c r="C8597" s="8" t="s">
        <v>8941</v>
      </c>
      <c r="D8597" s="8" t="n">
        <v>2023</v>
      </c>
      <c r="E8597" s="19" t="n">
        <v>0</v>
      </c>
      <c r="F8597" s="19" t="n">
        <v>34</v>
      </c>
    </row>
    <row r="8598" customFormat="false" ht="15" hidden="false" customHeight="false" outlineLevel="0" collapsed="false">
      <c r="A8598" s="8" t="s">
        <v>352</v>
      </c>
      <c r="B8598" s="8" t="s">
        <v>353</v>
      </c>
      <c r="C8598" s="8" t="s">
        <v>8942</v>
      </c>
      <c r="D8598" s="8" t="n">
        <v>2023</v>
      </c>
      <c r="E8598" s="19" t="n">
        <v>0</v>
      </c>
      <c r="F8598" s="19" t="n">
        <v>34</v>
      </c>
    </row>
    <row r="8599" customFormat="false" ht="15" hidden="false" customHeight="false" outlineLevel="0" collapsed="false">
      <c r="A8599" s="8" t="s">
        <v>352</v>
      </c>
      <c r="B8599" s="8" t="s">
        <v>353</v>
      </c>
      <c r="C8599" s="8" t="s">
        <v>8943</v>
      </c>
      <c r="D8599" s="8" t="n">
        <v>2023</v>
      </c>
      <c r="E8599" s="19" t="n">
        <v>10.922</v>
      </c>
      <c r="F8599" s="19" t="n">
        <v>34</v>
      </c>
    </row>
    <row r="8600" customFormat="false" ht="15" hidden="false" customHeight="false" outlineLevel="0" collapsed="false">
      <c r="A8600" s="8" t="s">
        <v>352</v>
      </c>
      <c r="B8600" s="8" t="s">
        <v>353</v>
      </c>
      <c r="C8600" s="8" t="s">
        <v>8944</v>
      </c>
      <c r="D8600" s="8" t="n">
        <v>2023</v>
      </c>
      <c r="F8600" s="19" t="n">
        <v>34.3888888888889</v>
      </c>
    </row>
    <row r="8601" customFormat="false" ht="15" hidden="false" customHeight="false" outlineLevel="0" collapsed="false">
      <c r="A8601" s="8" t="s">
        <v>352</v>
      </c>
      <c r="B8601" s="8" t="s">
        <v>353</v>
      </c>
      <c r="C8601" s="8" t="s">
        <v>8945</v>
      </c>
      <c r="D8601" s="8" t="n">
        <v>2023</v>
      </c>
      <c r="E8601" s="19" t="n">
        <v>0.508</v>
      </c>
      <c r="F8601" s="19" t="n">
        <v>34</v>
      </c>
    </row>
    <row r="8602" customFormat="false" ht="15" hidden="false" customHeight="false" outlineLevel="0" collapsed="false">
      <c r="A8602" s="8" t="s">
        <v>352</v>
      </c>
      <c r="B8602" s="8" t="s">
        <v>353</v>
      </c>
      <c r="C8602" s="8" t="s">
        <v>8946</v>
      </c>
      <c r="D8602" s="8" t="n">
        <v>2023</v>
      </c>
      <c r="E8602" s="19" t="n">
        <v>0</v>
      </c>
      <c r="F8602" s="19" t="n">
        <v>35.3888888888889</v>
      </c>
    </row>
    <row r="8603" customFormat="false" ht="15" hidden="false" customHeight="false" outlineLevel="0" collapsed="false">
      <c r="A8603" s="8" t="s">
        <v>352</v>
      </c>
      <c r="B8603" s="8" t="s">
        <v>353</v>
      </c>
      <c r="C8603" s="8" t="s">
        <v>8947</v>
      </c>
      <c r="D8603" s="8" t="n">
        <v>2023</v>
      </c>
      <c r="E8603" s="19" t="n">
        <v>0</v>
      </c>
      <c r="F8603" s="19" t="n">
        <v>35</v>
      </c>
    </row>
    <row r="8604" customFormat="false" ht="15" hidden="false" customHeight="false" outlineLevel="0" collapsed="false">
      <c r="A8604" s="8" t="s">
        <v>352</v>
      </c>
      <c r="B8604" s="8" t="s">
        <v>353</v>
      </c>
      <c r="C8604" s="8" t="s">
        <v>8948</v>
      </c>
      <c r="D8604" s="8" t="n">
        <v>2023</v>
      </c>
      <c r="E8604" s="19" t="n">
        <v>0</v>
      </c>
      <c r="F8604" s="19" t="n">
        <v>35</v>
      </c>
    </row>
    <row r="8605" customFormat="false" ht="15" hidden="false" customHeight="false" outlineLevel="0" collapsed="false">
      <c r="A8605" s="8" t="s">
        <v>352</v>
      </c>
      <c r="B8605" s="8" t="s">
        <v>353</v>
      </c>
      <c r="C8605" s="8" t="s">
        <v>8949</v>
      </c>
      <c r="D8605" s="8" t="n">
        <v>2023</v>
      </c>
      <c r="E8605" s="19" t="n">
        <v>0</v>
      </c>
      <c r="F8605" s="19" t="n">
        <v>36.6111111111111</v>
      </c>
    </row>
    <row r="8606" customFormat="false" ht="15" hidden="false" customHeight="false" outlineLevel="0" collapsed="false">
      <c r="A8606" s="8" t="s">
        <v>352</v>
      </c>
      <c r="B8606" s="8" t="s">
        <v>353</v>
      </c>
      <c r="C8606" s="8" t="s">
        <v>8950</v>
      </c>
      <c r="D8606" s="8" t="n">
        <v>2023</v>
      </c>
      <c r="E8606" s="19" t="n">
        <v>0</v>
      </c>
      <c r="F8606" s="19" t="n">
        <v>37</v>
      </c>
    </row>
    <row r="8607" customFormat="false" ht="15" hidden="false" customHeight="false" outlineLevel="0" collapsed="false">
      <c r="A8607" s="8" t="s">
        <v>352</v>
      </c>
      <c r="B8607" s="8" t="s">
        <v>353</v>
      </c>
      <c r="C8607" s="8" t="s">
        <v>8951</v>
      </c>
      <c r="D8607" s="8" t="n">
        <v>2023</v>
      </c>
      <c r="E8607" s="19" t="n">
        <v>0</v>
      </c>
      <c r="F8607" s="19" t="n">
        <v>36</v>
      </c>
    </row>
    <row r="8608" customFormat="false" ht="15" hidden="false" customHeight="false" outlineLevel="0" collapsed="false">
      <c r="A8608" s="8" t="s">
        <v>352</v>
      </c>
      <c r="B8608" s="8" t="s">
        <v>353</v>
      </c>
      <c r="C8608" s="8" t="s">
        <v>8952</v>
      </c>
      <c r="D8608" s="8" t="n">
        <v>2023</v>
      </c>
      <c r="E8608" s="19" t="n">
        <v>0</v>
      </c>
      <c r="F8608" s="19" t="n">
        <v>34.7777777777778</v>
      </c>
    </row>
    <row r="8609" customFormat="false" ht="15" hidden="false" customHeight="false" outlineLevel="0" collapsed="false">
      <c r="A8609" s="8" t="s">
        <v>352</v>
      </c>
      <c r="B8609" s="8" t="s">
        <v>353</v>
      </c>
      <c r="C8609" s="8" t="s">
        <v>8953</v>
      </c>
      <c r="D8609" s="8" t="n">
        <v>2023</v>
      </c>
      <c r="E8609" s="19" t="n">
        <v>0</v>
      </c>
      <c r="F8609" s="19" t="n">
        <v>35.2222222222222</v>
      </c>
    </row>
    <row r="8610" customFormat="false" ht="15" hidden="false" customHeight="false" outlineLevel="0" collapsed="false">
      <c r="A8610" s="8" t="s">
        <v>352</v>
      </c>
      <c r="B8610" s="8" t="s">
        <v>353</v>
      </c>
      <c r="C8610" s="8" t="s">
        <v>8954</v>
      </c>
      <c r="D8610" s="8" t="n">
        <v>2023</v>
      </c>
      <c r="E8610" s="19" t="n">
        <v>0</v>
      </c>
      <c r="F8610" s="19" t="n">
        <v>34.2222222222222</v>
      </c>
    </row>
    <row r="8611" customFormat="false" ht="15" hidden="false" customHeight="false" outlineLevel="0" collapsed="false">
      <c r="A8611" s="8" t="s">
        <v>352</v>
      </c>
      <c r="B8611" s="8" t="s">
        <v>353</v>
      </c>
      <c r="C8611" s="8" t="s">
        <v>8955</v>
      </c>
      <c r="D8611" s="8" t="n">
        <v>2023</v>
      </c>
      <c r="E8611" s="19" t="n">
        <v>0</v>
      </c>
      <c r="F8611" s="19" t="n">
        <v>34.2222222222222</v>
      </c>
    </row>
    <row r="8612" customFormat="false" ht="15" hidden="false" customHeight="false" outlineLevel="0" collapsed="false">
      <c r="A8612" s="8" t="s">
        <v>352</v>
      </c>
      <c r="B8612" s="8" t="s">
        <v>353</v>
      </c>
      <c r="C8612" s="8" t="s">
        <v>8956</v>
      </c>
      <c r="D8612" s="8" t="n">
        <v>2023</v>
      </c>
      <c r="E8612" s="19" t="n">
        <v>0</v>
      </c>
      <c r="F8612" s="19" t="n">
        <v>34.6111111111111</v>
      </c>
    </row>
    <row r="8613" customFormat="false" ht="15" hidden="false" customHeight="false" outlineLevel="0" collapsed="false">
      <c r="A8613" s="8" t="s">
        <v>352</v>
      </c>
      <c r="B8613" s="8" t="s">
        <v>353</v>
      </c>
      <c r="C8613" s="8" t="s">
        <v>8957</v>
      </c>
      <c r="D8613" s="8" t="n">
        <v>2023</v>
      </c>
      <c r="E8613" s="19" t="n">
        <v>0</v>
      </c>
      <c r="F8613" s="19" t="n">
        <v>34.6111111111111</v>
      </c>
    </row>
    <row r="8614" customFormat="false" ht="15" hidden="false" customHeight="false" outlineLevel="0" collapsed="false">
      <c r="A8614" s="8" t="s">
        <v>352</v>
      </c>
      <c r="B8614" s="8" t="s">
        <v>353</v>
      </c>
      <c r="C8614" s="8" t="s">
        <v>8958</v>
      </c>
      <c r="D8614" s="8" t="n">
        <v>2023</v>
      </c>
      <c r="E8614" s="19" t="n">
        <v>0</v>
      </c>
      <c r="F8614" s="19" t="n">
        <v>34.7777777777778</v>
      </c>
    </row>
    <row r="8615" customFormat="false" ht="15" hidden="false" customHeight="false" outlineLevel="0" collapsed="false">
      <c r="A8615" s="8" t="s">
        <v>352</v>
      </c>
      <c r="B8615" s="8" t="s">
        <v>353</v>
      </c>
      <c r="C8615" s="8" t="s">
        <v>8959</v>
      </c>
      <c r="D8615" s="8" t="n">
        <v>2023</v>
      </c>
      <c r="E8615" s="19" t="n">
        <v>0</v>
      </c>
      <c r="F8615" s="19" t="n">
        <v>33.6111111111111</v>
      </c>
    </row>
    <row r="8616" customFormat="false" ht="15" hidden="false" customHeight="false" outlineLevel="0" collapsed="false">
      <c r="A8616" s="8" t="s">
        <v>352</v>
      </c>
      <c r="B8616" s="8" t="s">
        <v>353</v>
      </c>
      <c r="C8616" s="8" t="s">
        <v>8960</v>
      </c>
      <c r="D8616" s="8" t="n">
        <v>2023</v>
      </c>
      <c r="E8616" s="19" t="n">
        <v>0</v>
      </c>
      <c r="F8616" s="19" t="n">
        <v>34.7777777777778</v>
      </c>
    </row>
    <row r="8617" customFormat="false" ht="15" hidden="false" customHeight="false" outlineLevel="0" collapsed="false">
      <c r="A8617" s="8" t="s">
        <v>352</v>
      </c>
      <c r="B8617" s="8" t="s">
        <v>353</v>
      </c>
      <c r="C8617" s="8" t="s">
        <v>8961</v>
      </c>
      <c r="D8617" s="8" t="n">
        <v>2023</v>
      </c>
      <c r="E8617" s="19" t="n">
        <v>0</v>
      </c>
      <c r="F8617" s="19" t="n">
        <v>35.6111111111111</v>
      </c>
    </row>
    <row r="8618" customFormat="false" ht="15" hidden="false" customHeight="false" outlineLevel="0" collapsed="false">
      <c r="A8618" s="8" t="s">
        <v>352</v>
      </c>
      <c r="B8618" s="8" t="s">
        <v>353</v>
      </c>
      <c r="C8618" s="8" t="s">
        <v>8962</v>
      </c>
      <c r="D8618" s="8" t="n">
        <v>2023</v>
      </c>
      <c r="E8618" s="19" t="n">
        <v>0</v>
      </c>
      <c r="F8618" s="19" t="n">
        <v>36.3888888888889</v>
      </c>
    </row>
    <row r="8619" customFormat="false" ht="15" hidden="false" customHeight="false" outlineLevel="0" collapsed="false">
      <c r="A8619" s="8" t="s">
        <v>352</v>
      </c>
      <c r="B8619" s="8" t="s">
        <v>353</v>
      </c>
      <c r="C8619" s="8" t="s">
        <v>8963</v>
      </c>
      <c r="D8619" s="8" t="n">
        <v>2023</v>
      </c>
      <c r="F8619" s="19" t="n">
        <v>36</v>
      </c>
    </row>
    <row r="8620" customFormat="false" ht="15" hidden="false" customHeight="false" outlineLevel="0" collapsed="false">
      <c r="A8620" s="8" t="s">
        <v>352</v>
      </c>
      <c r="B8620" s="8" t="s">
        <v>353</v>
      </c>
      <c r="C8620" s="8" t="s">
        <v>8964</v>
      </c>
      <c r="D8620" s="8" t="n">
        <v>2023</v>
      </c>
      <c r="E8620" s="19" t="n">
        <v>0.508</v>
      </c>
      <c r="F8620" s="19" t="n">
        <v>35.2222222222222</v>
      </c>
    </row>
    <row r="8621" customFormat="false" ht="15" hidden="false" customHeight="false" outlineLevel="0" collapsed="false">
      <c r="A8621" s="8" t="s">
        <v>352</v>
      </c>
      <c r="B8621" s="8" t="s">
        <v>353</v>
      </c>
      <c r="C8621" s="8" t="s">
        <v>8965</v>
      </c>
      <c r="D8621" s="8" t="n">
        <v>2023</v>
      </c>
      <c r="E8621" s="19" t="n">
        <v>0</v>
      </c>
      <c r="F8621" s="19" t="n">
        <v>35.6111111111111</v>
      </c>
    </row>
    <row r="8622" customFormat="false" ht="15" hidden="false" customHeight="false" outlineLevel="0" collapsed="false">
      <c r="A8622" s="8" t="s">
        <v>352</v>
      </c>
      <c r="B8622" s="8" t="s">
        <v>353</v>
      </c>
      <c r="C8622" s="8" t="s">
        <v>8966</v>
      </c>
      <c r="D8622" s="8" t="n">
        <v>2023</v>
      </c>
      <c r="E8622" s="19" t="n">
        <v>0</v>
      </c>
      <c r="F8622" s="19" t="n">
        <v>34.3888888888889</v>
      </c>
    </row>
    <row r="8623" customFormat="false" ht="15" hidden="false" customHeight="false" outlineLevel="0" collapsed="false">
      <c r="A8623" s="8" t="s">
        <v>352</v>
      </c>
      <c r="B8623" s="8" t="s">
        <v>353</v>
      </c>
      <c r="C8623" s="8" t="s">
        <v>8967</v>
      </c>
      <c r="D8623" s="8" t="n">
        <v>2023</v>
      </c>
      <c r="E8623" s="19" t="n">
        <v>0</v>
      </c>
      <c r="F8623" s="19" t="n">
        <v>35.2222222222222</v>
      </c>
    </row>
    <row r="8624" customFormat="false" ht="15" hidden="false" customHeight="false" outlineLevel="0" collapsed="false">
      <c r="A8624" s="8" t="s">
        <v>352</v>
      </c>
      <c r="B8624" s="8" t="s">
        <v>353</v>
      </c>
      <c r="C8624" s="8" t="s">
        <v>8968</v>
      </c>
      <c r="D8624" s="8" t="n">
        <v>2023</v>
      </c>
      <c r="E8624" s="19" t="n">
        <v>0</v>
      </c>
      <c r="F8624" s="19" t="n">
        <v>35.3888888888889</v>
      </c>
    </row>
    <row r="8625" customFormat="false" ht="15" hidden="false" customHeight="false" outlineLevel="0" collapsed="false">
      <c r="A8625" s="8" t="s">
        <v>352</v>
      </c>
      <c r="B8625" s="8" t="s">
        <v>353</v>
      </c>
      <c r="C8625" s="8" t="s">
        <v>8969</v>
      </c>
      <c r="D8625" s="8" t="n">
        <v>2023</v>
      </c>
      <c r="E8625" s="19" t="n">
        <v>0</v>
      </c>
      <c r="F8625" s="19" t="n">
        <v>35.6111111111111</v>
      </c>
    </row>
    <row r="8626" customFormat="false" ht="15" hidden="false" customHeight="false" outlineLevel="0" collapsed="false">
      <c r="A8626" s="8" t="s">
        <v>352</v>
      </c>
      <c r="B8626" s="8" t="s">
        <v>353</v>
      </c>
      <c r="C8626" s="8" t="s">
        <v>8970</v>
      </c>
      <c r="D8626" s="8" t="n">
        <v>2023</v>
      </c>
      <c r="E8626" s="19" t="n">
        <v>0</v>
      </c>
      <c r="F8626" s="19" t="n">
        <v>37</v>
      </c>
    </row>
    <row r="8627" customFormat="false" ht="15" hidden="false" customHeight="false" outlineLevel="0" collapsed="false">
      <c r="A8627" s="8" t="s">
        <v>352</v>
      </c>
      <c r="B8627" s="8" t="s">
        <v>353</v>
      </c>
      <c r="C8627" s="8" t="s">
        <v>8971</v>
      </c>
      <c r="D8627" s="8" t="n">
        <v>2023</v>
      </c>
      <c r="E8627" s="19" t="n">
        <v>0</v>
      </c>
      <c r="F8627" s="19" t="n">
        <v>36.6111111111111</v>
      </c>
    </row>
    <row r="8628" customFormat="false" ht="15" hidden="false" customHeight="false" outlineLevel="0" collapsed="false">
      <c r="A8628" s="8" t="s">
        <v>352</v>
      </c>
      <c r="B8628" s="8" t="s">
        <v>353</v>
      </c>
      <c r="C8628" s="8" t="s">
        <v>8972</v>
      </c>
      <c r="D8628" s="8" t="n">
        <v>2023</v>
      </c>
      <c r="E8628" s="19" t="n">
        <v>0</v>
      </c>
      <c r="F8628" s="19" t="n">
        <v>36.3888888888889</v>
      </c>
    </row>
    <row r="8629" customFormat="false" ht="15" hidden="false" customHeight="false" outlineLevel="0" collapsed="false">
      <c r="A8629" s="8" t="s">
        <v>352</v>
      </c>
      <c r="B8629" s="8" t="s">
        <v>353</v>
      </c>
      <c r="C8629" s="8" t="s">
        <v>8973</v>
      </c>
      <c r="D8629" s="8" t="n">
        <v>2023</v>
      </c>
      <c r="E8629" s="19" t="n">
        <v>0</v>
      </c>
      <c r="F8629" s="19" t="n">
        <v>36.6111111111111</v>
      </c>
    </row>
    <row r="8630" customFormat="false" ht="15" hidden="false" customHeight="false" outlineLevel="0" collapsed="false">
      <c r="A8630" s="8" t="s">
        <v>352</v>
      </c>
      <c r="B8630" s="8" t="s">
        <v>353</v>
      </c>
      <c r="C8630" s="8" t="s">
        <v>8974</v>
      </c>
      <c r="D8630" s="8" t="n">
        <v>2023</v>
      </c>
      <c r="E8630" s="19" t="n">
        <v>0</v>
      </c>
      <c r="F8630" s="19" t="n">
        <v>36.2222222222222</v>
      </c>
    </row>
    <row r="8631" customFormat="false" ht="15" hidden="false" customHeight="false" outlineLevel="0" collapsed="false">
      <c r="A8631" s="8" t="s">
        <v>352</v>
      </c>
      <c r="B8631" s="8" t="s">
        <v>353</v>
      </c>
      <c r="C8631" s="8" t="s">
        <v>8975</v>
      </c>
      <c r="D8631" s="8" t="n">
        <v>2023</v>
      </c>
      <c r="E8631" s="19" t="n">
        <v>0</v>
      </c>
      <c r="F8631" s="19" t="n">
        <v>36</v>
      </c>
    </row>
    <row r="8632" customFormat="false" ht="15" hidden="false" customHeight="false" outlineLevel="0" collapsed="false">
      <c r="A8632" s="8" t="s">
        <v>352</v>
      </c>
      <c r="B8632" s="8" t="s">
        <v>353</v>
      </c>
      <c r="C8632" s="8" t="s">
        <v>8976</v>
      </c>
      <c r="D8632" s="8" t="n">
        <v>2023</v>
      </c>
      <c r="E8632" s="19" t="n">
        <v>0</v>
      </c>
      <c r="F8632" s="19" t="n">
        <v>35.6111111111111</v>
      </c>
    </row>
    <row r="8633" customFormat="false" ht="15" hidden="false" customHeight="false" outlineLevel="0" collapsed="false">
      <c r="A8633" s="8" t="s">
        <v>352</v>
      </c>
      <c r="B8633" s="8" t="s">
        <v>353</v>
      </c>
      <c r="C8633" s="8" t="s">
        <v>8977</v>
      </c>
      <c r="D8633" s="8" t="n">
        <v>2023</v>
      </c>
      <c r="E8633" s="19" t="n">
        <v>0</v>
      </c>
      <c r="F8633" s="19" t="n">
        <v>35.6111111111111</v>
      </c>
    </row>
    <row r="8634" customFormat="false" ht="15" hidden="false" customHeight="false" outlineLevel="0" collapsed="false">
      <c r="A8634" s="8" t="s">
        <v>352</v>
      </c>
      <c r="B8634" s="8" t="s">
        <v>353</v>
      </c>
      <c r="C8634" s="8" t="s">
        <v>8978</v>
      </c>
      <c r="D8634" s="8" t="n">
        <v>2023</v>
      </c>
      <c r="E8634" s="19" t="n">
        <v>0</v>
      </c>
      <c r="F8634" s="19" t="n">
        <v>36.3888888888889</v>
      </c>
    </row>
    <row r="8635" customFormat="false" ht="15" hidden="false" customHeight="false" outlineLevel="0" collapsed="false">
      <c r="A8635" s="8" t="s">
        <v>352</v>
      </c>
      <c r="B8635" s="8" t="s">
        <v>353</v>
      </c>
      <c r="C8635" s="8" t="s">
        <v>8979</v>
      </c>
      <c r="D8635" s="8" t="n">
        <v>2023</v>
      </c>
      <c r="E8635" s="19" t="n">
        <v>0</v>
      </c>
      <c r="F8635" s="19" t="n">
        <v>35.6111111111111</v>
      </c>
    </row>
    <row r="8636" customFormat="false" ht="15" hidden="false" customHeight="false" outlineLevel="0" collapsed="false">
      <c r="A8636" s="8" t="s">
        <v>352</v>
      </c>
      <c r="B8636" s="8" t="s">
        <v>353</v>
      </c>
      <c r="C8636" s="8" t="s">
        <v>8980</v>
      </c>
      <c r="D8636" s="8" t="n">
        <v>2023</v>
      </c>
      <c r="E8636" s="19" t="n">
        <v>0</v>
      </c>
      <c r="F8636" s="19" t="n">
        <v>34.3888888888889</v>
      </c>
    </row>
    <row r="8637" customFormat="false" ht="15" hidden="false" customHeight="false" outlineLevel="0" collapsed="false">
      <c r="A8637" s="8" t="s">
        <v>352</v>
      </c>
      <c r="B8637" s="8" t="s">
        <v>353</v>
      </c>
      <c r="C8637" s="8" t="s">
        <v>8981</v>
      </c>
      <c r="D8637" s="8" t="n">
        <v>2023</v>
      </c>
      <c r="E8637" s="19" t="n">
        <v>0</v>
      </c>
      <c r="F8637" s="19" t="n">
        <v>36.5</v>
      </c>
    </row>
    <row r="8638" customFormat="false" ht="15" hidden="false" customHeight="false" outlineLevel="0" collapsed="false">
      <c r="A8638" s="8" t="s">
        <v>352</v>
      </c>
      <c r="B8638" s="8" t="s">
        <v>353</v>
      </c>
      <c r="C8638" s="8" t="s">
        <v>8982</v>
      </c>
      <c r="D8638" s="8" t="n">
        <v>2023</v>
      </c>
      <c r="E8638" s="19" t="n">
        <v>0</v>
      </c>
      <c r="F8638" s="19" t="n">
        <v>35</v>
      </c>
    </row>
    <row r="8639" customFormat="false" ht="15" hidden="false" customHeight="false" outlineLevel="0" collapsed="false">
      <c r="A8639" s="8" t="s">
        <v>352</v>
      </c>
      <c r="B8639" s="8" t="s">
        <v>353</v>
      </c>
      <c r="C8639" s="8" t="s">
        <v>8983</v>
      </c>
      <c r="D8639" s="8" t="n">
        <v>2023</v>
      </c>
      <c r="E8639" s="19" t="n">
        <v>0</v>
      </c>
      <c r="F8639" s="19" t="n">
        <v>35.3888888888889</v>
      </c>
    </row>
    <row r="8640" customFormat="false" ht="15" hidden="false" customHeight="false" outlineLevel="0" collapsed="false">
      <c r="A8640" s="8" t="s">
        <v>352</v>
      </c>
      <c r="B8640" s="8" t="s">
        <v>353</v>
      </c>
      <c r="C8640" s="8" t="s">
        <v>8984</v>
      </c>
      <c r="D8640" s="8" t="n">
        <v>2023</v>
      </c>
      <c r="E8640" s="19" t="n">
        <v>0</v>
      </c>
      <c r="F8640" s="19" t="n">
        <v>34.7777777777778</v>
      </c>
    </row>
    <row r="8641" customFormat="false" ht="15" hidden="false" customHeight="false" outlineLevel="0" collapsed="false">
      <c r="A8641" s="8" t="s">
        <v>352</v>
      </c>
      <c r="B8641" s="8" t="s">
        <v>353</v>
      </c>
      <c r="C8641" s="8" t="s">
        <v>8985</v>
      </c>
      <c r="D8641" s="8" t="n">
        <v>2023</v>
      </c>
      <c r="E8641" s="19" t="n">
        <v>0</v>
      </c>
      <c r="F8641" s="19" t="n">
        <v>35.6111111111111</v>
      </c>
    </row>
    <row r="8642" customFormat="false" ht="15" hidden="false" customHeight="false" outlineLevel="0" collapsed="false">
      <c r="A8642" s="8" t="s">
        <v>352</v>
      </c>
      <c r="B8642" s="8" t="s">
        <v>353</v>
      </c>
      <c r="C8642" s="8" t="s">
        <v>8986</v>
      </c>
      <c r="D8642" s="8" t="n">
        <v>2023</v>
      </c>
      <c r="E8642" s="19" t="n">
        <v>0</v>
      </c>
      <c r="F8642" s="19" t="n">
        <v>35.6111111111111</v>
      </c>
    </row>
    <row r="8643" customFormat="false" ht="15" hidden="false" customHeight="false" outlineLevel="0" collapsed="false">
      <c r="A8643" s="8" t="s">
        <v>352</v>
      </c>
      <c r="B8643" s="8" t="s">
        <v>353</v>
      </c>
      <c r="C8643" s="8" t="s">
        <v>8987</v>
      </c>
      <c r="D8643" s="8" t="n">
        <v>2023</v>
      </c>
      <c r="E8643" s="19" t="n">
        <v>0</v>
      </c>
      <c r="F8643" s="19" t="n">
        <v>35</v>
      </c>
    </row>
    <row r="8644" customFormat="false" ht="15" hidden="false" customHeight="false" outlineLevel="0" collapsed="false">
      <c r="A8644" s="8" t="s">
        <v>352</v>
      </c>
      <c r="B8644" s="8" t="s">
        <v>353</v>
      </c>
      <c r="C8644" s="8" t="s">
        <v>8988</v>
      </c>
      <c r="D8644" s="8" t="n">
        <v>2023</v>
      </c>
      <c r="E8644" s="19" t="n">
        <v>0</v>
      </c>
      <c r="F8644" s="19" t="n">
        <v>35</v>
      </c>
    </row>
    <row r="8645" customFormat="false" ht="15" hidden="false" customHeight="false" outlineLevel="0" collapsed="false">
      <c r="A8645" s="8" t="s">
        <v>352</v>
      </c>
      <c r="B8645" s="8" t="s">
        <v>353</v>
      </c>
      <c r="C8645" s="8" t="s">
        <v>8989</v>
      </c>
      <c r="D8645" s="8" t="n">
        <v>2023</v>
      </c>
      <c r="E8645" s="19" t="n">
        <v>0</v>
      </c>
      <c r="F8645" s="19" t="n">
        <v>35</v>
      </c>
    </row>
    <row r="8646" customFormat="false" ht="15" hidden="false" customHeight="false" outlineLevel="0" collapsed="false">
      <c r="A8646" s="8" t="s">
        <v>352</v>
      </c>
      <c r="B8646" s="8" t="s">
        <v>353</v>
      </c>
      <c r="C8646" s="8" t="s">
        <v>8990</v>
      </c>
      <c r="D8646" s="8" t="n">
        <v>2023</v>
      </c>
      <c r="E8646" s="19" t="n">
        <v>0</v>
      </c>
      <c r="F8646" s="19" t="n">
        <v>35</v>
      </c>
    </row>
    <row r="8647" customFormat="false" ht="15" hidden="false" customHeight="false" outlineLevel="0" collapsed="false">
      <c r="A8647" s="8" t="s">
        <v>352</v>
      </c>
      <c r="B8647" s="8" t="s">
        <v>353</v>
      </c>
      <c r="C8647" s="8" t="s">
        <v>8991</v>
      </c>
      <c r="D8647" s="8" t="n">
        <v>2023</v>
      </c>
      <c r="E8647" s="19" t="n">
        <v>0</v>
      </c>
      <c r="F8647" s="19" t="n">
        <v>34.6111111111111</v>
      </c>
    </row>
    <row r="8648" customFormat="false" ht="15" hidden="false" customHeight="false" outlineLevel="0" collapsed="false">
      <c r="A8648" s="8" t="s">
        <v>352</v>
      </c>
      <c r="B8648" s="8" t="s">
        <v>353</v>
      </c>
      <c r="C8648" s="8" t="s">
        <v>8992</v>
      </c>
      <c r="D8648" s="8" t="n">
        <v>2023</v>
      </c>
      <c r="E8648" s="19" t="n">
        <v>0</v>
      </c>
      <c r="F8648" s="19" t="n">
        <v>32.6111111111111</v>
      </c>
    </row>
    <row r="8649" customFormat="false" ht="15" hidden="false" customHeight="false" outlineLevel="0" collapsed="false">
      <c r="A8649" s="8" t="s">
        <v>352</v>
      </c>
      <c r="B8649" s="8" t="s">
        <v>353</v>
      </c>
      <c r="C8649" s="8" t="s">
        <v>8993</v>
      </c>
      <c r="D8649" s="8" t="n">
        <v>2023</v>
      </c>
      <c r="E8649" s="19" t="n">
        <v>0</v>
      </c>
      <c r="F8649" s="19" t="n">
        <v>29.2222222222222</v>
      </c>
    </row>
    <row r="8650" customFormat="false" ht="15" hidden="false" customHeight="false" outlineLevel="0" collapsed="false">
      <c r="A8650" s="8" t="s">
        <v>352</v>
      </c>
      <c r="B8650" s="8" t="s">
        <v>353</v>
      </c>
      <c r="C8650" s="8" t="s">
        <v>8994</v>
      </c>
      <c r="D8650" s="8" t="n">
        <v>2023</v>
      </c>
      <c r="E8650" s="19" t="n">
        <v>0</v>
      </c>
      <c r="F8650" s="19" t="n">
        <v>32.3888888888889</v>
      </c>
    </row>
    <row r="8651" customFormat="false" ht="15" hidden="false" customHeight="false" outlineLevel="0" collapsed="false">
      <c r="A8651" s="8" t="s">
        <v>352</v>
      </c>
      <c r="B8651" s="8" t="s">
        <v>353</v>
      </c>
      <c r="C8651" s="8" t="s">
        <v>8995</v>
      </c>
      <c r="D8651" s="8" t="n">
        <v>2023</v>
      </c>
      <c r="E8651" s="19" t="n">
        <v>0</v>
      </c>
      <c r="F8651" s="19" t="n">
        <v>32.3888888888889</v>
      </c>
    </row>
    <row r="8652" customFormat="false" ht="15" hidden="false" customHeight="false" outlineLevel="0" collapsed="false">
      <c r="A8652" s="8" t="s">
        <v>352</v>
      </c>
      <c r="B8652" s="8" t="s">
        <v>353</v>
      </c>
      <c r="C8652" s="8" t="s">
        <v>8996</v>
      </c>
      <c r="D8652" s="8" t="n">
        <v>2023</v>
      </c>
      <c r="E8652" s="19" t="n">
        <v>0</v>
      </c>
      <c r="F8652" s="19" t="n">
        <v>31.6111111111111</v>
      </c>
    </row>
    <row r="8653" customFormat="false" ht="15" hidden="false" customHeight="false" outlineLevel="0" collapsed="false">
      <c r="A8653" s="8" t="s">
        <v>352</v>
      </c>
      <c r="B8653" s="8" t="s">
        <v>353</v>
      </c>
      <c r="C8653" s="8" t="s">
        <v>8997</v>
      </c>
      <c r="D8653" s="8" t="n">
        <v>2023</v>
      </c>
      <c r="E8653" s="19" t="n">
        <v>0</v>
      </c>
      <c r="F8653" s="19" t="n">
        <v>30.6111111111111</v>
      </c>
    </row>
    <row r="8654" customFormat="false" ht="15" hidden="false" customHeight="false" outlineLevel="0" collapsed="false">
      <c r="A8654" s="8" t="s">
        <v>352</v>
      </c>
      <c r="B8654" s="8" t="s">
        <v>353</v>
      </c>
      <c r="C8654" s="8" t="s">
        <v>8998</v>
      </c>
      <c r="D8654" s="8" t="n">
        <v>2023</v>
      </c>
      <c r="E8654" s="19" t="n">
        <v>0</v>
      </c>
      <c r="F8654" s="19" t="n">
        <v>31.2222222222222</v>
      </c>
    </row>
    <row r="8655" customFormat="false" ht="15" hidden="false" customHeight="false" outlineLevel="0" collapsed="false">
      <c r="A8655" s="8" t="s">
        <v>352</v>
      </c>
      <c r="B8655" s="8" t="s">
        <v>353</v>
      </c>
      <c r="C8655" s="8" t="s">
        <v>8999</v>
      </c>
      <c r="D8655" s="8" t="n">
        <v>2023</v>
      </c>
      <c r="E8655" s="19" t="n">
        <v>0</v>
      </c>
      <c r="F8655" s="19" t="n">
        <v>32</v>
      </c>
    </row>
    <row r="8656" customFormat="false" ht="15" hidden="false" customHeight="false" outlineLevel="0" collapsed="false">
      <c r="A8656" s="8" t="s">
        <v>352</v>
      </c>
      <c r="B8656" s="8" t="s">
        <v>353</v>
      </c>
      <c r="C8656" s="8" t="s">
        <v>9000</v>
      </c>
      <c r="D8656" s="8" t="n">
        <v>2023</v>
      </c>
      <c r="E8656" s="19" t="n">
        <v>0</v>
      </c>
      <c r="F8656" s="19" t="n">
        <v>32.6111111111111</v>
      </c>
    </row>
    <row r="8657" customFormat="false" ht="15" hidden="false" customHeight="false" outlineLevel="0" collapsed="false">
      <c r="A8657" s="8" t="s">
        <v>352</v>
      </c>
      <c r="B8657" s="8" t="s">
        <v>353</v>
      </c>
      <c r="C8657" s="8" t="s">
        <v>9001</v>
      </c>
      <c r="D8657" s="8" t="n">
        <v>2023</v>
      </c>
      <c r="E8657" s="19" t="n">
        <v>0</v>
      </c>
      <c r="F8657" s="19" t="n">
        <v>32.2222222222222</v>
      </c>
    </row>
    <row r="8658" customFormat="false" ht="15" hidden="false" customHeight="false" outlineLevel="0" collapsed="false">
      <c r="A8658" s="8" t="s">
        <v>352</v>
      </c>
      <c r="B8658" s="8" t="s">
        <v>353</v>
      </c>
      <c r="C8658" s="8" t="s">
        <v>9002</v>
      </c>
      <c r="D8658" s="8" t="n">
        <v>2023</v>
      </c>
      <c r="E8658" s="19" t="n">
        <v>0</v>
      </c>
      <c r="F8658" s="19" t="n">
        <v>31.7777777777778</v>
      </c>
    </row>
    <row r="8659" customFormat="false" ht="15" hidden="false" customHeight="false" outlineLevel="0" collapsed="false">
      <c r="A8659" s="8" t="s">
        <v>352</v>
      </c>
      <c r="B8659" s="8" t="s">
        <v>353</v>
      </c>
      <c r="C8659" s="8" t="s">
        <v>9003</v>
      </c>
      <c r="D8659" s="8" t="n">
        <v>2023</v>
      </c>
      <c r="E8659" s="19" t="n">
        <v>0</v>
      </c>
      <c r="F8659" s="19" t="n">
        <v>31</v>
      </c>
    </row>
    <row r="8660" customFormat="false" ht="15" hidden="false" customHeight="false" outlineLevel="0" collapsed="false">
      <c r="A8660" s="8" t="s">
        <v>352</v>
      </c>
      <c r="B8660" s="8" t="s">
        <v>353</v>
      </c>
      <c r="C8660" s="8" t="s">
        <v>9004</v>
      </c>
      <c r="D8660" s="8" t="n">
        <v>2023</v>
      </c>
      <c r="E8660" s="19" t="n">
        <v>0</v>
      </c>
      <c r="F8660" s="19" t="n">
        <v>31.3888888888889</v>
      </c>
    </row>
    <row r="8661" customFormat="false" ht="15" hidden="false" customHeight="false" outlineLevel="0" collapsed="false">
      <c r="A8661" s="8" t="s">
        <v>352</v>
      </c>
      <c r="B8661" s="8" t="s">
        <v>353</v>
      </c>
      <c r="C8661" s="8" t="s">
        <v>9005</v>
      </c>
      <c r="D8661" s="8" t="n">
        <v>2023</v>
      </c>
      <c r="E8661" s="19" t="n">
        <v>0</v>
      </c>
      <c r="F8661" s="19" t="n">
        <v>30.6111111111111</v>
      </c>
    </row>
    <row r="8662" customFormat="false" ht="15" hidden="false" customHeight="false" outlineLevel="0" collapsed="false">
      <c r="A8662" s="8" t="s">
        <v>352</v>
      </c>
      <c r="B8662" s="8" t="s">
        <v>353</v>
      </c>
      <c r="C8662" s="8" t="s">
        <v>9006</v>
      </c>
      <c r="D8662" s="8" t="n">
        <v>2023</v>
      </c>
      <c r="E8662" s="19" t="n">
        <v>29.972</v>
      </c>
      <c r="F8662" s="19" t="n">
        <v>23</v>
      </c>
    </row>
    <row r="8663" customFormat="false" ht="15" hidden="false" customHeight="false" outlineLevel="0" collapsed="false">
      <c r="A8663" s="8" t="s">
        <v>352</v>
      </c>
      <c r="B8663" s="8" t="s">
        <v>353</v>
      </c>
      <c r="C8663" s="8" t="s">
        <v>9007</v>
      </c>
      <c r="D8663" s="8" t="n">
        <v>2023</v>
      </c>
      <c r="E8663" s="19" t="n">
        <v>0</v>
      </c>
      <c r="F8663" s="19" t="n">
        <v>25.6111111111111</v>
      </c>
    </row>
    <row r="8664" customFormat="false" ht="15" hidden="false" customHeight="false" outlineLevel="0" collapsed="false">
      <c r="A8664" s="8" t="s">
        <v>352</v>
      </c>
      <c r="B8664" s="8" t="s">
        <v>353</v>
      </c>
      <c r="C8664" s="8" t="s">
        <v>9008</v>
      </c>
      <c r="D8664" s="8" t="n">
        <v>2023</v>
      </c>
      <c r="E8664" s="19" t="n">
        <v>0</v>
      </c>
      <c r="F8664" s="19" t="n">
        <v>26.2222222222222</v>
      </c>
    </row>
    <row r="8665" customFormat="false" ht="15" hidden="false" customHeight="false" outlineLevel="0" collapsed="false">
      <c r="A8665" s="8" t="s">
        <v>352</v>
      </c>
      <c r="B8665" s="8" t="s">
        <v>353</v>
      </c>
      <c r="C8665" s="8" t="s">
        <v>9009</v>
      </c>
      <c r="D8665" s="8" t="n">
        <v>2023</v>
      </c>
      <c r="E8665" s="19" t="n">
        <v>0</v>
      </c>
      <c r="F8665" s="19" t="n">
        <v>27</v>
      </c>
    </row>
    <row r="8666" customFormat="false" ht="15" hidden="false" customHeight="false" outlineLevel="0" collapsed="false">
      <c r="A8666" s="8" t="s">
        <v>352</v>
      </c>
      <c r="B8666" s="8" t="s">
        <v>353</v>
      </c>
      <c r="C8666" s="8" t="s">
        <v>9010</v>
      </c>
      <c r="D8666" s="8" t="n">
        <v>2023</v>
      </c>
      <c r="E8666" s="19" t="n">
        <v>0</v>
      </c>
      <c r="F8666" s="19" t="n">
        <v>27.6111111111111</v>
      </c>
    </row>
    <row r="8667" customFormat="false" ht="15" hidden="false" customHeight="false" outlineLevel="0" collapsed="false">
      <c r="A8667" s="8" t="s">
        <v>352</v>
      </c>
      <c r="B8667" s="8" t="s">
        <v>353</v>
      </c>
      <c r="C8667" s="8" t="s">
        <v>9011</v>
      </c>
      <c r="D8667" s="8" t="n">
        <v>2023</v>
      </c>
      <c r="E8667" s="19" t="n">
        <v>0</v>
      </c>
      <c r="F8667" s="19" t="n">
        <v>28.3888888888889</v>
      </c>
    </row>
    <row r="8668" customFormat="false" ht="15" hidden="false" customHeight="false" outlineLevel="0" collapsed="false">
      <c r="A8668" s="8" t="s">
        <v>352</v>
      </c>
      <c r="B8668" s="8" t="s">
        <v>353</v>
      </c>
      <c r="C8668" s="8" t="s">
        <v>9012</v>
      </c>
      <c r="D8668" s="8" t="n">
        <v>2023</v>
      </c>
      <c r="E8668" s="19" t="n">
        <v>0</v>
      </c>
      <c r="F8668" s="19" t="n">
        <v>29</v>
      </c>
    </row>
    <row r="8669" customFormat="false" ht="15" hidden="false" customHeight="false" outlineLevel="0" collapsed="false">
      <c r="A8669" s="8" t="s">
        <v>352</v>
      </c>
      <c r="B8669" s="8" t="s">
        <v>353</v>
      </c>
      <c r="C8669" s="8" t="s">
        <v>9013</v>
      </c>
      <c r="D8669" s="8" t="n">
        <v>2023</v>
      </c>
      <c r="E8669" s="19" t="n">
        <v>0</v>
      </c>
      <c r="F8669" s="19" t="n">
        <v>27.2222222222222</v>
      </c>
    </row>
    <row r="8670" customFormat="false" ht="15" hidden="false" customHeight="false" outlineLevel="0" collapsed="false">
      <c r="A8670" s="8" t="s">
        <v>352</v>
      </c>
      <c r="B8670" s="8" t="s">
        <v>353</v>
      </c>
      <c r="C8670" s="8" t="s">
        <v>9014</v>
      </c>
      <c r="D8670" s="8" t="n">
        <v>2023</v>
      </c>
      <c r="E8670" s="19" t="n">
        <v>0</v>
      </c>
      <c r="F8670" s="19" t="n">
        <v>27</v>
      </c>
    </row>
    <row r="8671" customFormat="false" ht="15" hidden="false" customHeight="false" outlineLevel="0" collapsed="false">
      <c r="A8671" s="8" t="s">
        <v>352</v>
      </c>
      <c r="B8671" s="8" t="s">
        <v>353</v>
      </c>
      <c r="C8671" s="8" t="s">
        <v>9015</v>
      </c>
      <c r="D8671" s="8" t="n">
        <v>2023</v>
      </c>
      <c r="E8671" s="19" t="n">
        <v>0</v>
      </c>
      <c r="F8671" s="19" t="n">
        <v>25.6111111111111</v>
      </c>
    </row>
    <row r="8672" customFormat="false" ht="15" hidden="false" customHeight="false" outlineLevel="0" collapsed="false">
      <c r="A8672" s="8" t="s">
        <v>352</v>
      </c>
      <c r="B8672" s="8" t="s">
        <v>353</v>
      </c>
      <c r="C8672" s="8" t="s">
        <v>9016</v>
      </c>
      <c r="D8672" s="8" t="n">
        <v>2023</v>
      </c>
      <c r="E8672" s="19" t="n">
        <v>50.038</v>
      </c>
      <c r="F8672" s="19" t="n">
        <v>27.6111111111111</v>
      </c>
    </row>
    <row r="8673" customFormat="false" ht="15" hidden="false" customHeight="false" outlineLevel="0" collapsed="false">
      <c r="A8673" s="8" t="s">
        <v>352</v>
      </c>
      <c r="B8673" s="8" t="s">
        <v>353</v>
      </c>
      <c r="C8673" s="8" t="s">
        <v>9017</v>
      </c>
      <c r="D8673" s="8" t="n">
        <v>2023</v>
      </c>
      <c r="E8673" s="19" t="n">
        <v>0</v>
      </c>
      <c r="F8673" s="19" t="n">
        <v>27.7777777777778</v>
      </c>
    </row>
    <row r="8674" customFormat="false" ht="15" hidden="false" customHeight="false" outlineLevel="0" collapsed="false">
      <c r="A8674" s="8" t="s">
        <v>352</v>
      </c>
      <c r="B8674" s="8" t="s">
        <v>353</v>
      </c>
      <c r="C8674" s="8" t="s">
        <v>9018</v>
      </c>
      <c r="D8674" s="8" t="n">
        <v>2023</v>
      </c>
      <c r="E8674" s="19" t="n">
        <v>0</v>
      </c>
      <c r="F8674" s="19" t="n">
        <v>28.2222222222222</v>
      </c>
    </row>
    <row r="8675" customFormat="false" ht="15" hidden="false" customHeight="false" outlineLevel="0" collapsed="false">
      <c r="A8675" s="8" t="s">
        <v>352</v>
      </c>
      <c r="B8675" s="8" t="s">
        <v>353</v>
      </c>
      <c r="C8675" s="8" t="s">
        <v>9019</v>
      </c>
      <c r="D8675" s="8" t="n">
        <v>2023</v>
      </c>
      <c r="E8675" s="19" t="n">
        <v>0</v>
      </c>
      <c r="F8675" s="19" t="n">
        <v>28.6111111111111</v>
      </c>
    </row>
    <row r="8676" customFormat="false" ht="15" hidden="false" customHeight="false" outlineLevel="0" collapsed="false">
      <c r="A8676" s="8" t="s">
        <v>352</v>
      </c>
      <c r="B8676" s="8" t="s">
        <v>353</v>
      </c>
      <c r="C8676" s="8" t="s">
        <v>9020</v>
      </c>
      <c r="D8676" s="8" t="n">
        <v>2023</v>
      </c>
      <c r="E8676" s="19" t="n">
        <v>0</v>
      </c>
      <c r="F8676" s="19" t="n">
        <v>29</v>
      </c>
    </row>
    <row r="8677" customFormat="false" ht="15" hidden="false" customHeight="false" outlineLevel="0" collapsed="false">
      <c r="A8677" s="8" t="s">
        <v>352</v>
      </c>
      <c r="B8677" s="8" t="s">
        <v>353</v>
      </c>
      <c r="C8677" s="8" t="s">
        <v>9021</v>
      </c>
      <c r="D8677" s="8" t="n">
        <v>2023</v>
      </c>
      <c r="E8677" s="19" t="n">
        <v>0</v>
      </c>
      <c r="F8677" s="19" t="n">
        <v>29.3888888888889</v>
      </c>
    </row>
    <row r="8678" customFormat="false" ht="15" hidden="false" customHeight="false" outlineLevel="0" collapsed="false">
      <c r="A8678" s="8" t="s">
        <v>352</v>
      </c>
      <c r="B8678" s="8" t="s">
        <v>353</v>
      </c>
      <c r="C8678" s="8" t="s">
        <v>9022</v>
      </c>
      <c r="D8678" s="8" t="n">
        <v>2023</v>
      </c>
      <c r="E8678" s="19" t="n">
        <v>0</v>
      </c>
      <c r="F8678" s="19" t="n">
        <v>29.2222222222222</v>
      </c>
    </row>
    <row r="8679" customFormat="false" ht="15" hidden="false" customHeight="false" outlineLevel="0" collapsed="false">
      <c r="A8679" s="8" t="s">
        <v>352</v>
      </c>
      <c r="B8679" s="8" t="s">
        <v>353</v>
      </c>
      <c r="C8679" s="8" t="s">
        <v>9023</v>
      </c>
      <c r="D8679" s="8" t="n">
        <v>2023</v>
      </c>
      <c r="E8679" s="19" t="n">
        <v>0</v>
      </c>
      <c r="F8679" s="19" t="n">
        <v>28.6111111111111</v>
      </c>
    </row>
    <row r="8680" customFormat="false" ht="15" hidden="false" customHeight="false" outlineLevel="0" collapsed="false">
      <c r="A8680" s="8" t="s">
        <v>352</v>
      </c>
      <c r="B8680" s="8" t="s">
        <v>353</v>
      </c>
      <c r="C8680" s="8" t="s">
        <v>9024</v>
      </c>
      <c r="D8680" s="8" t="n">
        <v>2023</v>
      </c>
      <c r="E8680" s="19" t="n">
        <v>0</v>
      </c>
      <c r="F8680" s="19" t="n">
        <v>29.6111111111111</v>
      </c>
    </row>
    <row r="8681" customFormat="false" ht="15" hidden="false" customHeight="false" outlineLevel="0" collapsed="false">
      <c r="A8681" s="8" t="s">
        <v>352</v>
      </c>
      <c r="B8681" s="8" t="s">
        <v>353</v>
      </c>
      <c r="C8681" s="8" t="s">
        <v>9025</v>
      </c>
      <c r="D8681" s="8" t="n">
        <v>2023</v>
      </c>
      <c r="E8681" s="19" t="n">
        <v>0</v>
      </c>
      <c r="F8681" s="19" t="n">
        <v>28.6111111111111</v>
      </c>
    </row>
    <row r="8682" customFormat="false" ht="15" hidden="false" customHeight="false" outlineLevel="0" collapsed="false">
      <c r="A8682" s="8" t="s">
        <v>352</v>
      </c>
      <c r="B8682" s="8" t="s">
        <v>353</v>
      </c>
      <c r="C8682" s="8" t="s">
        <v>9026</v>
      </c>
      <c r="D8682" s="8" t="n">
        <v>2023</v>
      </c>
      <c r="E8682" s="19" t="n">
        <v>0</v>
      </c>
      <c r="F8682" s="19" t="n">
        <v>28.6111111111111</v>
      </c>
    </row>
    <row r="8683" customFormat="false" ht="15" hidden="false" customHeight="false" outlineLevel="0" collapsed="false">
      <c r="A8683" s="8" t="s">
        <v>352</v>
      </c>
      <c r="B8683" s="8" t="s">
        <v>353</v>
      </c>
      <c r="C8683" s="8" t="s">
        <v>9027</v>
      </c>
      <c r="D8683" s="8" t="n">
        <v>2023</v>
      </c>
      <c r="E8683" s="19" t="n">
        <v>0</v>
      </c>
      <c r="F8683" s="19" t="n">
        <v>28.3888888888889</v>
      </c>
    </row>
    <row r="8684" customFormat="false" ht="15" hidden="false" customHeight="false" outlineLevel="0" collapsed="false">
      <c r="A8684" s="8" t="s">
        <v>352</v>
      </c>
      <c r="B8684" s="8" t="s">
        <v>353</v>
      </c>
      <c r="C8684" s="8" t="s">
        <v>9028</v>
      </c>
      <c r="D8684" s="8" t="n">
        <v>2023</v>
      </c>
      <c r="E8684" s="19" t="n">
        <v>0</v>
      </c>
      <c r="F8684" s="19" t="n">
        <v>27.6111111111111</v>
      </c>
    </row>
    <row r="8685" customFormat="false" ht="15" hidden="false" customHeight="false" outlineLevel="0" collapsed="false">
      <c r="A8685" s="8" t="s">
        <v>352</v>
      </c>
      <c r="B8685" s="8" t="s">
        <v>353</v>
      </c>
      <c r="C8685" s="8" t="s">
        <v>9029</v>
      </c>
      <c r="D8685" s="8" t="n">
        <v>2023</v>
      </c>
      <c r="E8685" s="19" t="n">
        <v>0</v>
      </c>
      <c r="F8685" s="19" t="n">
        <v>25.6111111111111</v>
      </c>
    </row>
    <row r="8686" customFormat="false" ht="15" hidden="false" customHeight="false" outlineLevel="0" collapsed="false">
      <c r="A8686" s="8" t="s">
        <v>352</v>
      </c>
      <c r="B8686" s="8" t="s">
        <v>353</v>
      </c>
      <c r="C8686" s="8" t="s">
        <v>9030</v>
      </c>
      <c r="D8686" s="8" t="n">
        <v>2023</v>
      </c>
      <c r="E8686" s="19" t="n">
        <v>0</v>
      </c>
      <c r="F8686" s="19" t="n">
        <v>25.7777777777778</v>
      </c>
    </row>
    <row r="8687" customFormat="false" ht="15" hidden="false" customHeight="false" outlineLevel="0" collapsed="false">
      <c r="A8687" s="8" t="s">
        <v>352</v>
      </c>
      <c r="B8687" s="8" t="s">
        <v>353</v>
      </c>
      <c r="C8687" s="8" t="s">
        <v>9031</v>
      </c>
      <c r="D8687" s="8" t="n">
        <v>2023</v>
      </c>
      <c r="E8687" s="19" t="n">
        <v>0</v>
      </c>
      <c r="F8687" s="19" t="n">
        <v>26</v>
      </c>
    </row>
    <row r="8688" customFormat="false" ht="15" hidden="false" customHeight="false" outlineLevel="0" collapsed="false">
      <c r="A8688" s="8" t="s">
        <v>352</v>
      </c>
      <c r="B8688" s="8" t="s">
        <v>353</v>
      </c>
      <c r="C8688" s="8" t="s">
        <v>9032</v>
      </c>
      <c r="D8688" s="8" t="n">
        <v>2023</v>
      </c>
      <c r="E8688" s="19" t="n">
        <v>0</v>
      </c>
      <c r="F8688" s="19" t="n">
        <v>28.3888888888889</v>
      </c>
    </row>
    <row r="8689" customFormat="false" ht="15" hidden="false" customHeight="false" outlineLevel="0" collapsed="false">
      <c r="A8689" s="8" t="s">
        <v>352</v>
      </c>
      <c r="B8689" s="8" t="s">
        <v>353</v>
      </c>
      <c r="C8689" s="8" t="s">
        <v>9033</v>
      </c>
      <c r="D8689" s="8" t="n">
        <v>2023</v>
      </c>
      <c r="E8689" s="19" t="n">
        <v>0</v>
      </c>
      <c r="F8689" s="19" t="n">
        <v>28.6111111111111</v>
      </c>
    </row>
    <row r="8690" customFormat="false" ht="15" hidden="false" customHeight="false" outlineLevel="0" collapsed="false">
      <c r="A8690" s="8" t="s">
        <v>352</v>
      </c>
      <c r="B8690" s="8" t="s">
        <v>353</v>
      </c>
      <c r="C8690" s="8" t="s">
        <v>9034</v>
      </c>
      <c r="D8690" s="8" t="n">
        <v>2023</v>
      </c>
      <c r="E8690" s="19" t="n">
        <v>0</v>
      </c>
      <c r="F8690" s="19" t="n">
        <v>29</v>
      </c>
    </row>
    <row r="8691" customFormat="false" ht="15" hidden="false" customHeight="false" outlineLevel="0" collapsed="false">
      <c r="A8691" s="8" t="s">
        <v>352</v>
      </c>
      <c r="B8691" s="8" t="s">
        <v>353</v>
      </c>
      <c r="C8691" s="8" t="s">
        <v>9035</v>
      </c>
      <c r="D8691" s="8" t="n">
        <v>2023</v>
      </c>
      <c r="E8691" s="19" t="n">
        <v>0</v>
      </c>
      <c r="F8691" s="19" t="n">
        <v>28</v>
      </c>
    </row>
    <row r="8692" customFormat="false" ht="15" hidden="false" customHeight="false" outlineLevel="0" collapsed="false">
      <c r="A8692" s="8" t="s">
        <v>352</v>
      </c>
      <c r="B8692" s="8" t="s">
        <v>353</v>
      </c>
      <c r="C8692" s="8" t="s">
        <v>9036</v>
      </c>
      <c r="D8692" s="8" t="n">
        <v>2023</v>
      </c>
      <c r="E8692" s="19" t="n">
        <v>0</v>
      </c>
      <c r="F8692" s="19" t="n">
        <v>29</v>
      </c>
    </row>
    <row r="8693" customFormat="false" ht="15" hidden="false" customHeight="false" outlineLevel="0" collapsed="false">
      <c r="A8693" s="8" t="s">
        <v>352</v>
      </c>
      <c r="B8693" s="8" t="s">
        <v>353</v>
      </c>
      <c r="C8693" s="8" t="s">
        <v>9037</v>
      </c>
      <c r="D8693" s="8" t="n">
        <v>2023</v>
      </c>
      <c r="E8693" s="19" t="n">
        <v>0</v>
      </c>
      <c r="F8693" s="19" t="n">
        <v>28.6111111111111</v>
      </c>
    </row>
    <row r="8694" customFormat="false" ht="15" hidden="false" customHeight="false" outlineLevel="0" collapsed="false">
      <c r="A8694" s="8" t="s">
        <v>352</v>
      </c>
      <c r="B8694" s="8" t="s">
        <v>353</v>
      </c>
      <c r="C8694" s="8" t="s">
        <v>9038</v>
      </c>
      <c r="D8694" s="8" t="n">
        <v>2023</v>
      </c>
      <c r="E8694" s="19" t="n">
        <v>0</v>
      </c>
      <c r="F8694" s="19" t="n">
        <v>28.2222222222222</v>
      </c>
    </row>
    <row r="8695" customFormat="false" ht="15" hidden="false" customHeight="false" outlineLevel="0" collapsed="false">
      <c r="A8695" s="8" t="s">
        <v>352</v>
      </c>
      <c r="B8695" s="8" t="s">
        <v>353</v>
      </c>
      <c r="C8695" s="8" t="s">
        <v>9039</v>
      </c>
      <c r="D8695" s="8" t="n">
        <v>2023</v>
      </c>
      <c r="E8695" s="19" t="n">
        <v>0</v>
      </c>
      <c r="F8695" s="19" t="n">
        <v>28</v>
      </c>
    </row>
    <row r="8696" customFormat="false" ht="15" hidden="false" customHeight="false" outlineLevel="0" collapsed="false">
      <c r="A8696" s="8" t="s">
        <v>352</v>
      </c>
      <c r="B8696" s="8" t="s">
        <v>353</v>
      </c>
      <c r="C8696" s="8" t="s">
        <v>9040</v>
      </c>
      <c r="D8696" s="8" t="n">
        <v>2023</v>
      </c>
      <c r="E8696" s="19" t="n">
        <v>0</v>
      </c>
      <c r="F8696" s="19" t="n">
        <v>29</v>
      </c>
    </row>
    <row r="8697" customFormat="false" ht="15" hidden="false" customHeight="false" outlineLevel="0" collapsed="false">
      <c r="A8697" s="8" t="s">
        <v>352</v>
      </c>
      <c r="B8697" s="8" t="s">
        <v>353</v>
      </c>
      <c r="C8697" s="8" t="s">
        <v>9041</v>
      </c>
      <c r="D8697" s="8" t="n">
        <v>2023</v>
      </c>
      <c r="E8697" s="19" t="n">
        <v>0</v>
      </c>
      <c r="F8697" s="19" t="n">
        <v>28.3888888888889</v>
      </c>
    </row>
    <row r="8698" customFormat="false" ht="15" hidden="false" customHeight="false" outlineLevel="0" collapsed="false">
      <c r="A8698" s="8" t="s">
        <v>352</v>
      </c>
      <c r="B8698" s="8" t="s">
        <v>353</v>
      </c>
      <c r="C8698" s="8" t="s">
        <v>9042</v>
      </c>
      <c r="D8698" s="8" t="n">
        <v>2024</v>
      </c>
      <c r="E8698" s="19" t="n">
        <v>0</v>
      </c>
      <c r="F8698" s="19" t="n">
        <v>27.3888888888889</v>
      </c>
    </row>
    <row r="8699" customFormat="false" ht="15" hidden="false" customHeight="false" outlineLevel="0" collapsed="false">
      <c r="A8699" s="8" t="s">
        <v>352</v>
      </c>
      <c r="B8699" s="8" t="s">
        <v>353</v>
      </c>
      <c r="C8699" s="8" t="s">
        <v>9043</v>
      </c>
      <c r="D8699" s="8" t="n">
        <v>2024</v>
      </c>
      <c r="E8699" s="19" t="n">
        <v>0</v>
      </c>
      <c r="F8699" s="19" t="n">
        <v>25</v>
      </c>
    </row>
    <row r="8700" customFormat="false" ht="15" hidden="false" customHeight="false" outlineLevel="0" collapsed="false">
      <c r="A8700" s="8" t="s">
        <v>352</v>
      </c>
      <c r="B8700" s="8" t="s">
        <v>353</v>
      </c>
      <c r="C8700" s="8" t="s">
        <v>9044</v>
      </c>
      <c r="D8700" s="8" t="n">
        <v>2024</v>
      </c>
      <c r="E8700" s="19" t="n">
        <v>0</v>
      </c>
      <c r="F8700" s="19" t="n">
        <v>26</v>
      </c>
    </row>
    <row r="8701" customFormat="false" ht="15" hidden="false" customHeight="false" outlineLevel="0" collapsed="false">
      <c r="A8701" s="8" t="s">
        <v>352</v>
      </c>
      <c r="B8701" s="8" t="s">
        <v>353</v>
      </c>
      <c r="C8701" s="8" t="s">
        <v>9045</v>
      </c>
      <c r="D8701" s="8" t="n">
        <v>2024</v>
      </c>
      <c r="E8701" s="19" t="n">
        <v>0</v>
      </c>
      <c r="F8701" s="19" t="n">
        <v>25.6111111111111</v>
      </c>
    </row>
    <row r="8702" customFormat="false" ht="15" hidden="false" customHeight="false" outlineLevel="0" collapsed="false">
      <c r="A8702" s="8" t="s">
        <v>352</v>
      </c>
      <c r="B8702" s="8" t="s">
        <v>353</v>
      </c>
      <c r="C8702" s="8" t="s">
        <v>9046</v>
      </c>
      <c r="D8702" s="8" t="n">
        <v>2024</v>
      </c>
      <c r="E8702" s="19" t="n">
        <v>0</v>
      </c>
      <c r="F8702" s="19" t="n">
        <v>25.3888888888889</v>
      </c>
    </row>
    <row r="8703" customFormat="false" ht="15" hidden="false" customHeight="false" outlineLevel="0" collapsed="false">
      <c r="A8703" s="8" t="s">
        <v>352</v>
      </c>
      <c r="B8703" s="8" t="s">
        <v>353</v>
      </c>
      <c r="C8703" s="8" t="s">
        <v>9047</v>
      </c>
      <c r="D8703" s="8" t="n">
        <v>2024</v>
      </c>
      <c r="E8703" s="19" t="n">
        <v>0</v>
      </c>
      <c r="F8703" s="19" t="n">
        <v>23</v>
      </c>
    </row>
    <row r="8704" customFormat="false" ht="15" hidden="false" customHeight="false" outlineLevel="0" collapsed="false">
      <c r="A8704" s="8" t="s">
        <v>352</v>
      </c>
      <c r="B8704" s="8" t="s">
        <v>353</v>
      </c>
      <c r="C8704" s="8" t="s">
        <v>9048</v>
      </c>
      <c r="D8704" s="8" t="n">
        <v>2024</v>
      </c>
      <c r="E8704" s="19" t="n">
        <v>0</v>
      </c>
      <c r="F8704" s="19" t="n">
        <v>25.2222222222222</v>
      </c>
    </row>
    <row r="8705" customFormat="false" ht="15" hidden="false" customHeight="false" outlineLevel="0" collapsed="false">
      <c r="A8705" s="8" t="s">
        <v>352</v>
      </c>
      <c r="B8705" s="8" t="s">
        <v>353</v>
      </c>
      <c r="C8705" s="8" t="s">
        <v>9049</v>
      </c>
      <c r="D8705" s="8" t="n">
        <v>2024</v>
      </c>
      <c r="E8705" s="19" t="n">
        <v>0</v>
      </c>
      <c r="F8705" s="19" t="n">
        <v>25.3888888888889</v>
      </c>
    </row>
    <row r="8706" customFormat="false" ht="15" hidden="false" customHeight="false" outlineLevel="0" collapsed="false">
      <c r="A8706" s="8" t="s">
        <v>352</v>
      </c>
      <c r="B8706" s="8" t="s">
        <v>353</v>
      </c>
      <c r="C8706" s="8" t="s">
        <v>9050</v>
      </c>
      <c r="D8706" s="8" t="n">
        <v>2024</v>
      </c>
      <c r="E8706" s="19" t="n">
        <v>0</v>
      </c>
      <c r="F8706" s="19" t="n">
        <v>27.2222222222222</v>
      </c>
    </row>
    <row r="8707" customFormat="false" ht="15" hidden="false" customHeight="false" outlineLevel="0" collapsed="false">
      <c r="A8707" s="8" t="s">
        <v>352</v>
      </c>
      <c r="B8707" s="8" t="s">
        <v>353</v>
      </c>
      <c r="C8707" s="8" t="s">
        <v>9051</v>
      </c>
      <c r="D8707" s="8" t="n">
        <v>2024</v>
      </c>
      <c r="E8707" s="19" t="n">
        <v>0</v>
      </c>
      <c r="F8707" s="19" t="n">
        <v>25.3888888888889</v>
      </c>
    </row>
    <row r="8708" customFormat="false" ht="15" hidden="false" customHeight="false" outlineLevel="0" collapsed="false">
      <c r="A8708" s="8" t="s">
        <v>352</v>
      </c>
      <c r="B8708" s="8" t="s">
        <v>353</v>
      </c>
      <c r="C8708" s="8" t="s">
        <v>9052</v>
      </c>
      <c r="D8708" s="8" t="n">
        <v>2024</v>
      </c>
      <c r="E8708" s="19" t="n">
        <v>0</v>
      </c>
      <c r="F8708" s="19" t="n">
        <v>27</v>
      </c>
    </row>
    <row r="8709" customFormat="false" ht="15" hidden="false" customHeight="false" outlineLevel="0" collapsed="false">
      <c r="A8709" s="8" t="s">
        <v>352</v>
      </c>
      <c r="B8709" s="8" t="s">
        <v>353</v>
      </c>
      <c r="C8709" s="8" t="s">
        <v>9053</v>
      </c>
      <c r="D8709" s="8" t="n">
        <v>2024</v>
      </c>
      <c r="E8709" s="19" t="n">
        <v>0</v>
      </c>
      <c r="F8709" s="19" t="n">
        <v>29.3888888888889</v>
      </c>
    </row>
    <row r="8710" customFormat="false" ht="15" hidden="false" customHeight="false" outlineLevel="0" collapsed="false">
      <c r="A8710" s="8" t="s">
        <v>352</v>
      </c>
      <c r="B8710" s="8" t="s">
        <v>353</v>
      </c>
      <c r="C8710" s="8" t="s">
        <v>9054</v>
      </c>
      <c r="D8710" s="8" t="n">
        <v>2024</v>
      </c>
      <c r="E8710" s="19" t="n">
        <v>0</v>
      </c>
      <c r="F8710" s="19" t="n">
        <v>30</v>
      </c>
    </row>
    <row r="8711" customFormat="false" ht="15" hidden="false" customHeight="false" outlineLevel="0" collapsed="false">
      <c r="A8711" s="8" t="s">
        <v>352</v>
      </c>
      <c r="B8711" s="8" t="s">
        <v>353</v>
      </c>
      <c r="C8711" s="8" t="s">
        <v>9055</v>
      </c>
      <c r="D8711" s="8" t="n">
        <v>2024</v>
      </c>
      <c r="E8711" s="19" t="n">
        <v>0</v>
      </c>
      <c r="F8711" s="19" t="n">
        <v>28.2222222222222</v>
      </c>
    </row>
    <row r="8712" customFormat="false" ht="15" hidden="false" customHeight="false" outlineLevel="0" collapsed="false">
      <c r="A8712" s="8" t="s">
        <v>352</v>
      </c>
      <c r="B8712" s="8" t="s">
        <v>353</v>
      </c>
      <c r="C8712" s="8" t="s">
        <v>9056</v>
      </c>
      <c r="D8712" s="8" t="n">
        <v>2024</v>
      </c>
      <c r="E8712" s="19" t="n">
        <v>0</v>
      </c>
      <c r="F8712" s="19" t="n">
        <v>28.6111111111111</v>
      </c>
    </row>
    <row r="8713" customFormat="false" ht="15" hidden="false" customHeight="false" outlineLevel="0" collapsed="false">
      <c r="A8713" s="8" t="s">
        <v>352</v>
      </c>
      <c r="B8713" s="8" t="s">
        <v>353</v>
      </c>
      <c r="C8713" s="8" t="s">
        <v>9057</v>
      </c>
      <c r="D8713" s="8" t="n">
        <v>2024</v>
      </c>
      <c r="E8713" s="19" t="n">
        <v>0</v>
      </c>
      <c r="F8713" s="19" t="n">
        <v>28.6111111111111</v>
      </c>
    </row>
    <row r="8714" customFormat="false" ht="15" hidden="false" customHeight="false" outlineLevel="0" collapsed="false">
      <c r="A8714" s="8" t="s">
        <v>352</v>
      </c>
      <c r="B8714" s="8" t="s">
        <v>353</v>
      </c>
      <c r="C8714" s="8" t="s">
        <v>9058</v>
      </c>
      <c r="D8714" s="8" t="n">
        <v>2024</v>
      </c>
      <c r="E8714" s="19" t="n">
        <v>0</v>
      </c>
      <c r="F8714" s="19" t="n">
        <v>27.3888888888889</v>
      </c>
    </row>
    <row r="8715" customFormat="false" ht="15" hidden="false" customHeight="false" outlineLevel="0" collapsed="false">
      <c r="A8715" s="8" t="s">
        <v>352</v>
      </c>
      <c r="B8715" s="8" t="s">
        <v>353</v>
      </c>
      <c r="C8715" s="8" t="s">
        <v>9059</v>
      </c>
      <c r="D8715" s="8" t="n">
        <v>2024</v>
      </c>
      <c r="E8715" s="19" t="n">
        <v>0</v>
      </c>
      <c r="F8715" s="19" t="n">
        <v>27.3888888888889</v>
      </c>
    </row>
    <row r="8716" customFormat="false" ht="15" hidden="false" customHeight="false" outlineLevel="0" collapsed="false">
      <c r="A8716" s="8" t="s">
        <v>352</v>
      </c>
      <c r="B8716" s="8" t="s">
        <v>353</v>
      </c>
      <c r="C8716" s="8" t="s">
        <v>9060</v>
      </c>
      <c r="D8716" s="8" t="n">
        <v>2024</v>
      </c>
      <c r="E8716" s="19" t="n">
        <v>0</v>
      </c>
      <c r="F8716" s="19" t="n">
        <v>27.3888888888889</v>
      </c>
    </row>
    <row r="8717" customFormat="false" ht="15" hidden="false" customHeight="false" outlineLevel="0" collapsed="false">
      <c r="A8717" s="8" t="s">
        <v>352</v>
      </c>
      <c r="B8717" s="8" t="s">
        <v>353</v>
      </c>
      <c r="C8717" s="8" t="s">
        <v>9061</v>
      </c>
      <c r="D8717" s="8" t="n">
        <v>2024</v>
      </c>
      <c r="E8717" s="19" t="n">
        <v>0</v>
      </c>
      <c r="F8717" s="19" t="n">
        <v>27.3888888888889</v>
      </c>
    </row>
    <row r="8718" customFormat="false" ht="15" hidden="false" customHeight="false" outlineLevel="0" collapsed="false">
      <c r="A8718" s="8" t="s">
        <v>352</v>
      </c>
      <c r="B8718" s="8" t="s">
        <v>353</v>
      </c>
      <c r="C8718" s="8" t="s">
        <v>9062</v>
      </c>
      <c r="D8718" s="8" t="n">
        <v>2024</v>
      </c>
      <c r="E8718" s="19" t="n">
        <v>0</v>
      </c>
      <c r="F8718" s="19" t="n">
        <v>26.3888888888889</v>
      </c>
    </row>
    <row r="8719" customFormat="false" ht="15" hidden="false" customHeight="false" outlineLevel="0" collapsed="false">
      <c r="A8719" s="8" t="s">
        <v>352</v>
      </c>
      <c r="B8719" s="8" t="s">
        <v>353</v>
      </c>
      <c r="C8719" s="8" t="s">
        <v>9063</v>
      </c>
      <c r="D8719" s="8" t="n">
        <v>2024</v>
      </c>
      <c r="E8719" s="19" t="n">
        <v>0</v>
      </c>
      <c r="F8719" s="19" t="n">
        <v>27</v>
      </c>
    </row>
    <row r="8720" customFormat="false" ht="15" hidden="false" customHeight="false" outlineLevel="0" collapsed="false">
      <c r="A8720" s="8" t="s">
        <v>352</v>
      </c>
      <c r="B8720" s="8" t="s">
        <v>353</v>
      </c>
      <c r="C8720" s="8" t="s">
        <v>9064</v>
      </c>
      <c r="D8720" s="8" t="n">
        <v>2024</v>
      </c>
      <c r="E8720" s="19" t="n">
        <v>0</v>
      </c>
      <c r="F8720" s="19" t="n">
        <v>27.3888888888889</v>
      </c>
    </row>
    <row r="8721" customFormat="false" ht="15" hidden="false" customHeight="false" outlineLevel="0" collapsed="false">
      <c r="A8721" s="8" t="s">
        <v>352</v>
      </c>
      <c r="B8721" s="8" t="s">
        <v>353</v>
      </c>
      <c r="C8721" s="8" t="s">
        <v>9065</v>
      </c>
      <c r="D8721" s="8" t="n">
        <v>2024</v>
      </c>
      <c r="E8721" s="19" t="n">
        <v>0</v>
      </c>
      <c r="F8721" s="19" t="n">
        <v>28</v>
      </c>
    </row>
    <row r="8722" customFormat="false" ht="15" hidden="false" customHeight="false" outlineLevel="0" collapsed="false">
      <c r="A8722" s="8" t="s">
        <v>352</v>
      </c>
      <c r="B8722" s="8" t="s">
        <v>353</v>
      </c>
      <c r="C8722" s="8" t="s">
        <v>9066</v>
      </c>
      <c r="D8722" s="8" t="n">
        <v>2024</v>
      </c>
      <c r="E8722" s="19" t="n">
        <v>0</v>
      </c>
      <c r="F8722" s="19" t="n">
        <v>28</v>
      </c>
    </row>
    <row r="8723" customFormat="false" ht="15" hidden="false" customHeight="false" outlineLevel="0" collapsed="false">
      <c r="A8723" s="8" t="s">
        <v>352</v>
      </c>
      <c r="B8723" s="8" t="s">
        <v>353</v>
      </c>
      <c r="C8723" s="8" t="s">
        <v>9067</v>
      </c>
      <c r="D8723" s="8" t="n">
        <v>2024</v>
      </c>
      <c r="E8723" s="19" t="n">
        <v>0</v>
      </c>
      <c r="F8723" s="19" t="n">
        <v>28.3888888888889</v>
      </c>
    </row>
    <row r="8724" customFormat="false" ht="15" hidden="false" customHeight="false" outlineLevel="0" collapsed="false">
      <c r="A8724" s="8" t="s">
        <v>352</v>
      </c>
      <c r="B8724" s="8" t="s">
        <v>353</v>
      </c>
      <c r="C8724" s="8" t="s">
        <v>9068</v>
      </c>
      <c r="D8724" s="8" t="n">
        <v>2024</v>
      </c>
      <c r="E8724" s="19" t="n">
        <v>0</v>
      </c>
      <c r="F8724" s="19" t="n">
        <v>29</v>
      </c>
    </row>
    <row r="8725" customFormat="false" ht="15" hidden="false" customHeight="false" outlineLevel="0" collapsed="false">
      <c r="A8725" s="8" t="s">
        <v>352</v>
      </c>
      <c r="B8725" s="8" t="s">
        <v>353</v>
      </c>
      <c r="C8725" s="8" t="s">
        <v>9069</v>
      </c>
      <c r="D8725" s="8" t="n">
        <v>2024</v>
      </c>
      <c r="E8725" s="19" t="n">
        <v>0</v>
      </c>
      <c r="F8725" s="19" t="n">
        <v>31</v>
      </c>
    </row>
    <row r="8726" customFormat="false" ht="15" hidden="false" customHeight="false" outlineLevel="0" collapsed="false">
      <c r="A8726" s="8" t="s">
        <v>352</v>
      </c>
      <c r="B8726" s="8" t="s">
        <v>353</v>
      </c>
      <c r="C8726" s="8" t="s">
        <v>9070</v>
      </c>
      <c r="D8726" s="8" t="n">
        <v>2024</v>
      </c>
      <c r="E8726" s="19" t="n">
        <v>0</v>
      </c>
      <c r="F8726" s="19" t="n">
        <v>28.6111111111111</v>
      </c>
    </row>
    <row r="8727" customFormat="false" ht="15" hidden="false" customHeight="false" outlineLevel="0" collapsed="false">
      <c r="A8727" s="8" t="s">
        <v>352</v>
      </c>
      <c r="B8727" s="8" t="s">
        <v>353</v>
      </c>
      <c r="C8727" s="8" t="s">
        <v>9071</v>
      </c>
      <c r="D8727" s="8" t="n">
        <v>2024</v>
      </c>
      <c r="E8727" s="19" t="n">
        <v>0</v>
      </c>
      <c r="F8727" s="19" t="n">
        <v>29.2222222222222</v>
      </c>
    </row>
    <row r="8728" customFormat="false" ht="15" hidden="false" customHeight="false" outlineLevel="0" collapsed="false">
      <c r="A8728" s="8" t="s">
        <v>352</v>
      </c>
      <c r="B8728" s="8" t="s">
        <v>353</v>
      </c>
      <c r="C8728" s="8" t="s">
        <v>9072</v>
      </c>
      <c r="D8728" s="8" t="n">
        <v>2024</v>
      </c>
      <c r="E8728" s="19" t="n">
        <v>0</v>
      </c>
      <c r="F8728" s="19" t="n">
        <v>28</v>
      </c>
    </row>
    <row r="8729" customFormat="false" ht="15" hidden="false" customHeight="false" outlineLevel="0" collapsed="false">
      <c r="A8729" s="8" t="s">
        <v>352</v>
      </c>
      <c r="B8729" s="8" t="s">
        <v>353</v>
      </c>
      <c r="C8729" s="8" t="s">
        <v>9073</v>
      </c>
      <c r="D8729" s="8" t="n">
        <v>2024</v>
      </c>
      <c r="E8729" s="19" t="n">
        <v>0</v>
      </c>
      <c r="F8729" s="19" t="n">
        <v>28.6111111111111</v>
      </c>
    </row>
    <row r="8730" customFormat="false" ht="15" hidden="false" customHeight="false" outlineLevel="0" collapsed="false">
      <c r="A8730" s="8" t="s">
        <v>352</v>
      </c>
      <c r="B8730" s="8" t="s">
        <v>353</v>
      </c>
      <c r="C8730" s="8" t="s">
        <v>9074</v>
      </c>
      <c r="D8730" s="8" t="n">
        <v>2024</v>
      </c>
      <c r="E8730" s="19" t="n">
        <v>0</v>
      </c>
      <c r="F8730" s="19" t="n">
        <v>30.3888888888889</v>
      </c>
    </row>
    <row r="8731" customFormat="false" ht="15" hidden="false" customHeight="false" outlineLevel="0" collapsed="false">
      <c r="A8731" s="8" t="s">
        <v>352</v>
      </c>
      <c r="B8731" s="8" t="s">
        <v>353</v>
      </c>
      <c r="C8731" s="8" t="s">
        <v>9075</v>
      </c>
      <c r="D8731" s="8" t="n">
        <v>2024</v>
      </c>
      <c r="E8731" s="19" t="n">
        <v>0</v>
      </c>
      <c r="F8731" s="19" t="n">
        <v>31.3888888888889</v>
      </c>
    </row>
    <row r="8732" customFormat="false" ht="15" hidden="false" customHeight="false" outlineLevel="0" collapsed="false">
      <c r="A8732" s="8" t="s">
        <v>352</v>
      </c>
      <c r="B8732" s="8" t="s">
        <v>353</v>
      </c>
      <c r="C8732" s="8" t="s">
        <v>9076</v>
      </c>
      <c r="D8732" s="8" t="n">
        <v>2024</v>
      </c>
      <c r="E8732" s="19" t="n">
        <v>0</v>
      </c>
      <c r="F8732" s="19" t="n">
        <v>33</v>
      </c>
    </row>
    <row r="8733" customFormat="false" ht="15" hidden="false" customHeight="false" outlineLevel="0" collapsed="false">
      <c r="A8733" s="8" t="s">
        <v>352</v>
      </c>
      <c r="B8733" s="8" t="s">
        <v>353</v>
      </c>
      <c r="C8733" s="8" t="s">
        <v>9077</v>
      </c>
      <c r="D8733" s="8" t="n">
        <v>2024</v>
      </c>
      <c r="E8733" s="19" t="n">
        <v>0</v>
      </c>
      <c r="F8733" s="19" t="n">
        <v>28.6111111111111</v>
      </c>
    </row>
    <row r="8734" customFormat="false" ht="15" hidden="false" customHeight="false" outlineLevel="0" collapsed="false">
      <c r="A8734" s="8" t="s">
        <v>352</v>
      </c>
      <c r="B8734" s="8" t="s">
        <v>353</v>
      </c>
      <c r="C8734" s="8" t="s">
        <v>9078</v>
      </c>
      <c r="D8734" s="8" t="n">
        <v>2024</v>
      </c>
      <c r="E8734" s="19" t="n">
        <v>0</v>
      </c>
      <c r="F8734" s="19" t="n">
        <v>29.3888888888889</v>
      </c>
    </row>
    <row r="8735" customFormat="false" ht="15" hidden="false" customHeight="false" outlineLevel="0" collapsed="false">
      <c r="A8735" s="8" t="s">
        <v>352</v>
      </c>
      <c r="B8735" s="8" t="s">
        <v>353</v>
      </c>
      <c r="C8735" s="8" t="s">
        <v>9079</v>
      </c>
      <c r="D8735" s="8" t="n">
        <v>2024</v>
      </c>
      <c r="E8735" s="19" t="n">
        <v>0</v>
      </c>
      <c r="F8735" s="19" t="n">
        <v>29</v>
      </c>
    </row>
    <row r="8736" customFormat="false" ht="15" hidden="false" customHeight="false" outlineLevel="0" collapsed="false">
      <c r="A8736" s="8" t="s">
        <v>352</v>
      </c>
      <c r="B8736" s="8" t="s">
        <v>353</v>
      </c>
      <c r="C8736" s="8" t="s">
        <v>9080</v>
      </c>
      <c r="D8736" s="8" t="n">
        <v>2024</v>
      </c>
      <c r="E8736" s="19" t="n">
        <v>0</v>
      </c>
      <c r="F8736" s="19" t="n">
        <v>26.3888888888889</v>
      </c>
    </row>
    <row r="8737" customFormat="false" ht="15" hidden="false" customHeight="false" outlineLevel="0" collapsed="false">
      <c r="A8737" s="8" t="s">
        <v>352</v>
      </c>
      <c r="B8737" s="8" t="s">
        <v>353</v>
      </c>
      <c r="C8737" s="8" t="s">
        <v>9081</v>
      </c>
      <c r="D8737" s="8" t="n">
        <v>2024</v>
      </c>
      <c r="E8737" s="19" t="n">
        <v>0</v>
      </c>
      <c r="F8737" s="19" t="n">
        <v>28</v>
      </c>
    </row>
    <row r="8738" customFormat="false" ht="15" hidden="false" customHeight="false" outlineLevel="0" collapsed="false">
      <c r="A8738" s="8" t="s">
        <v>352</v>
      </c>
      <c r="B8738" s="8" t="s">
        <v>353</v>
      </c>
      <c r="C8738" s="8" t="s">
        <v>9082</v>
      </c>
      <c r="D8738" s="8" t="n">
        <v>2024</v>
      </c>
      <c r="E8738" s="19" t="n">
        <v>0</v>
      </c>
      <c r="F8738" s="19" t="n">
        <v>28.7777777777778</v>
      </c>
    </row>
    <row r="8739" customFormat="false" ht="15" hidden="false" customHeight="false" outlineLevel="0" collapsed="false">
      <c r="A8739" s="8" t="s">
        <v>352</v>
      </c>
      <c r="B8739" s="8" t="s">
        <v>353</v>
      </c>
      <c r="C8739" s="8" t="s">
        <v>9083</v>
      </c>
      <c r="D8739" s="8" t="n">
        <v>2024</v>
      </c>
      <c r="E8739" s="19" t="n">
        <v>0</v>
      </c>
      <c r="F8739" s="19" t="n">
        <v>29</v>
      </c>
    </row>
    <row r="8740" customFormat="false" ht="15" hidden="false" customHeight="false" outlineLevel="0" collapsed="false">
      <c r="A8740" s="8" t="s">
        <v>352</v>
      </c>
      <c r="B8740" s="8" t="s">
        <v>353</v>
      </c>
      <c r="C8740" s="8" t="s">
        <v>9084</v>
      </c>
      <c r="D8740" s="8" t="n">
        <v>2024</v>
      </c>
      <c r="E8740" s="19" t="n">
        <v>0</v>
      </c>
      <c r="F8740" s="19" t="n">
        <v>28</v>
      </c>
    </row>
    <row r="8741" customFormat="false" ht="15" hidden="false" customHeight="false" outlineLevel="0" collapsed="false">
      <c r="A8741" s="8" t="s">
        <v>352</v>
      </c>
      <c r="B8741" s="8" t="s">
        <v>353</v>
      </c>
      <c r="C8741" s="8" t="s">
        <v>9085</v>
      </c>
      <c r="D8741" s="8" t="n">
        <v>2024</v>
      </c>
      <c r="E8741" s="19" t="n">
        <v>0</v>
      </c>
      <c r="F8741" s="19" t="n">
        <v>28.3888888888889</v>
      </c>
    </row>
    <row r="8742" customFormat="false" ht="15" hidden="false" customHeight="false" outlineLevel="0" collapsed="false">
      <c r="A8742" s="8" t="s">
        <v>352</v>
      </c>
      <c r="B8742" s="8" t="s">
        <v>353</v>
      </c>
      <c r="C8742" s="8" t="s">
        <v>9086</v>
      </c>
      <c r="D8742" s="8" t="n">
        <v>2024</v>
      </c>
      <c r="E8742" s="19" t="n">
        <v>0</v>
      </c>
      <c r="F8742" s="19" t="n">
        <v>30.2222222222222</v>
      </c>
    </row>
    <row r="8743" customFormat="false" ht="15" hidden="false" customHeight="false" outlineLevel="0" collapsed="false">
      <c r="A8743" s="8" t="s">
        <v>352</v>
      </c>
      <c r="B8743" s="8" t="s">
        <v>353</v>
      </c>
      <c r="C8743" s="8" t="s">
        <v>9087</v>
      </c>
      <c r="D8743" s="8" t="n">
        <v>2024</v>
      </c>
      <c r="E8743" s="19" t="n">
        <v>0</v>
      </c>
      <c r="F8743" s="19" t="n">
        <v>31.2222222222222</v>
      </c>
    </row>
    <row r="8744" customFormat="false" ht="15" hidden="false" customHeight="false" outlineLevel="0" collapsed="false">
      <c r="A8744" s="8" t="s">
        <v>352</v>
      </c>
      <c r="B8744" s="8" t="s">
        <v>353</v>
      </c>
      <c r="C8744" s="8" t="s">
        <v>9088</v>
      </c>
      <c r="D8744" s="8" t="n">
        <v>2024</v>
      </c>
      <c r="E8744" s="19" t="n">
        <v>0</v>
      </c>
      <c r="F8744" s="19" t="n">
        <v>32</v>
      </c>
    </row>
    <row r="8745" customFormat="false" ht="15" hidden="false" customHeight="false" outlineLevel="0" collapsed="false">
      <c r="A8745" s="8" t="s">
        <v>352</v>
      </c>
      <c r="B8745" s="8" t="s">
        <v>353</v>
      </c>
      <c r="C8745" s="8" t="s">
        <v>9089</v>
      </c>
      <c r="D8745" s="8" t="n">
        <v>2024</v>
      </c>
      <c r="E8745" s="19" t="n">
        <v>0</v>
      </c>
      <c r="F8745" s="19" t="n">
        <v>33.7777777777778</v>
      </c>
    </row>
    <row r="8746" customFormat="false" ht="15" hidden="false" customHeight="false" outlineLevel="0" collapsed="false">
      <c r="A8746" s="8" t="s">
        <v>352</v>
      </c>
      <c r="B8746" s="8" t="s">
        <v>353</v>
      </c>
      <c r="C8746" s="8" t="s">
        <v>9090</v>
      </c>
      <c r="D8746" s="8" t="n">
        <v>2024</v>
      </c>
      <c r="E8746" s="19" t="n">
        <v>0</v>
      </c>
      <c r="F8746" s="19" t="n">
        <v>35</v>
      </c>
    </row>
    <row r="8747" customFormat="false" ht="15" hidden="false" customHeight="false" outlineLevel="0" collapsed="false">
      <c r="A8747" s="8" t="s">
        <v>352</v>
      </c>
      <c r="B8747" s="8" t="s">
        <v>353</v>
      </c>
      <c r="C8747" s="8" t="s">
        <v>9091</v>
      </c>
      <c r="D8747" s="8" t="n">
        <v>2024</v>
      </c>
      <c r="E8747" s="19" t="n">
        <v>0</v>
      </c>
      <c r="F8747" s="19" t="n">
        <v>33</v>
      </c>
    </row>
    <row r="8748" customFormat="false" ht="15" hidden="false" customHeight="false" outlineLevel="0" collapsed="false">
      <c r="A8748" s="8" t="s">
        <v>352</v>
      </c>
      <c r="B8748" s="8" t="s">
        <v>353</v>
      </c>
      <c r="C8748" s="8" t="s">
        <v>9092</v>
      </c>
      <c r="D8748" s="8" t="n">
        <v>2024</v>
      </c>
      <c r="E8748" s="19" t="n">
        <v>0</v>
      </c>
      <c r="F8748" s="19" t="n">
        <v>32</v>
      </c>
    </row>
    <row r="8749" customFormat="false" ht="15" hidden="false" customHeight="false" outlineLevel="0" collapsed="false">
      <c r="A8749" s="8" t="s">
        <v>352</v>
      </c>
      <c r="B8749" s="8" t="s">
        <v>353</v>
      </c>
      <c r="C8749" s="8" t="s">
        <v>9093</v>
      </c>
      <c r="D8749" s="8" t="n">
        <v>2024</v>
      </c>
      <c r="E8749" s="19" t="n">
        <v>0</v>
      </c>
      <c r="F8749" s="19" t="n">
        <v>30</v>
      </c>
    </row>
    <row r="8750" customFormat="false" ht="15" hidden="false" customHeight="false" outlineLevel="0" collapsed="false">
      <c r="A8750" s="8" t="s">
        <v>352</v>
      </c>
      <c r="B8750" s="8" t="s">
        <v>353</v>
      </c>
      <c r="C8750" s="8" t="s">
        <v>9094</v>
      </c>
      <c r="D8750" s="8" t="n">
        <v>2024</v>
      </c>
      <c r="E8750" s="19" t="n">
        <v>0</v>
      </c>
      <c r="F8750" s="19" t="n">
        <v>29.7777777777778</v>
      </c>
    </row>
    <row r="8751" customFormat="false" ht="15" hidden="false" customHeight="false" outlineLevel="0" collapsed="false">
      <c r="A8751" s="8" t="s">
        <v>352</v>
      </c>
      <c r="B8751" s="8" t="s">
        <v>353</v>
      </c>
      <c r="C8751" s="8" t="s">
        <v>9095</v>
      </c>
      <c r="D8751" s="8" t="n">
        <v>2024</v>
      </c>
      <c r="E8751" s="19" t="n">
        <v>0</v>
      </c>
      <c r="F8751" s="19" t="n">
        <v>30</v>
      </c>
    </row>
    <row r="8752" customFormat="false" ht="15" hidden="false" customHeight="false" outlineLevel="0" collapsed="false">
      <c r="A8752" s="8" t="s">
        <v>352</v>
      </c>
      <c r="B8752" s="8" t="s">
        <v>353</v>
      </c>
      <c r="C8752" s="8" t="s">
        <v>9096</v>
      </c>
      <c r="D8752" s="8" t="n">
        <v>2024</v>
      </c>
      <c r="E8752" s="19" t="n">
        <v>0</v>
      </c>
      <c r="F8752" s="19" t="n">
        <v>30</v>
      </c>
    </row>
    <row r="8753" customFormat="false" ht="15" hidden="false" customHeight="false" outlineLevel="0" collapsed="false">
      <c r="A8753" s="8" t="s">
        <v>352</v>
      </c>
      <c r="B8753" s="8" t="s">
        <v>353</v>
      </c>
      <c r="C8753" s="8" t="s">
        <v>9097</v>
      </c>
      <c r="D8753" s="8" t="n">
        <v>2024</v>
      </c>
      <c r="E8753" s="19" t="n">
        <v>0</v>
      </c>
      <c r="F8753" s="19" t="n">
        <v>30.6111111111111</v>
      </c>
    </row>
    <row r="8754" customFormat="false" ht="15" hidden="false" customHeight="false" outlineLevel="0" collapsed="false">
      <c r="A8754" s="8" t="s">
        <v>352</v>
      </c>
      <c r="B8754" s="8" t="s">
        <v>353</v>
      </c>
      <c r="C8754" s="8" t="s">
        <v>9098</v>
      </c>
      <c r="D8754" s="8" t="n">
        <v>2024</v>
      </c>
      <c r="E8754" s="19" t="n">
        <v>0</v>
      </c>
      <c r="F8754" s="19" t="n">
        <v>30</v>
      </c>
    </row>
    <row r="8755" customFormat="false" ht="15" hidden="false" customHeight="false" outlineLevel="0" collapsed="false">
      <c r="A8755" s="8" t="s">
        <v>352</v>
      </c>
      <c r="B8755" s="8" t="s">
        <v>353</v>
      </c>
      <c r="C8755" s="8" t="s">
        <v>9099</v>
      </c>
      <c r="D8755" s="8" t="n">
        <v>2024</v>
      </c>
      <c r="E8755" s="19" t="n">
        <v>0</v>
      </c>
      <c r="F8755" s="19" t="n">
        <v>32.2222222222222</v>
      </c>
    </row>
    <row r="8756" customFormat="false" ht="15" hidden="false" customHeight="false" outlineLevel="0" collapsed="false">
      <c r="A8756" s="8" t="s">
        <v>352</v>
      </c>
      <c r="B8756" s="8" t="s">
        <v>353</v>
      </c>
      <c r="C8756" s="8" t="s">
        <v>9100</v>
      </c>
      <c r="D8756" s="8" t="n">
        <v>2024</v>
      </c>
      <c r="E8756" s="19" t="n">
        <v>0</v>
      </c>
      <c r="F8756" s="19" t="n">
        <v>32.3888888888889</v>
      </c>
    </row>
    <row r="8757" customFormat="false" ht="15" hidden="false" customHeight="false" outlineLevel="0" collapsed="false">
      <c r="A8757" s="8" t="s">
        <v>352</v>
      </c>
      <c r="B8757" s="8" t="s">
        <v>353</v>
      </c>
      <c r="C8757" s="8" t="s">
        <v>9101</v>
      </c>
      <c r="D8757" s="8" t="n">
        <v>2024</v>
      </c>
      <c r="E8757" s="19" t="n">
        <v>0</v>
      </c>
      <c r="F8757" s="19" t="n">
        <v>36</v>
      </c>
    </row>
    <row r="8758" customFormat="false" ht="15" hidden="false" customHeight="false" outlineLevel="0" collapsed="false">
      <c r="A8758" s="8" t="s">
        <v>352</v>
      </c>
      <c r="B8758" s="8" t="s">
        <v>353</v>
      </c>
      <c r="C8758" s="8" t="s">
        <v>9102</v>
      </c>
      <c r="D8758" s="8" t="n">
        <v>2024</v>
      </c>
      <c r="E8758" s="19" t="n">
        <v>0</v>
      </c>
      <c r="F8758" s="19" t="n">
        <v>35.2222222222222</v>
      </c>
    </row>
    <row r="8759" customFormat="false" ht="15" hidden="false" customHeight="false" outlineLevel="0" collapsed="false">
      <c r="A8759" s="8" t="s">
        <v>352</v>
      </c>
      <c r="B8759" s="8" t="s">
        <v>353</v>
      </c>
      <c r="C8759" s="8" t="s">
        <v>9103</v>
      </c>
      <c r="D8759" s="8" t="n">
        <v>2024</v>
      </c>
      <c r="E8759" s="19" t="n">
        <v>7.112</v>
      </c>
      <c r="F8759" s="19" t="n">
        <v>31.6111111111111</v>
      </c>
    </row>
    <row r="8760" customFormat="false" ht="15" hidden="false" customHeight="false" outlineLevel="0" collapsed="false">
      <c r="A8760" s="8" t="s">
        <v>352</v>
      </c>
      <c r="B8760" s="8" t="s">
        <v>353</v>
      </c>
      <c r="C8760" s="8" t="s">
        <v>9104</v>
      </c>
      <c r="D8760" s="8" t="n">
        <v>2024</v>
      </c>
      <c r="E8760" s="19" t="n">
        <v>0</v>
      </c>
      <c r="F8760" s="19" t="n">
        <v>26</v>
      </c>
    </row>
    <row r="8761" customFormat="false" ht="15" hidden="false" customHeight="false" outlineLevel="0" collapsed="false">
      <c r="A8761" s="8" t="s">
        <v>352</v>
      </c>
      <c r="B8761" s="8" t="s">
        <v>353</v>
      </c>
      <c r="C8761" s="8" t="s">
        <v>9105</v>
      </c>
      <c r="D8761" s="8" t="n">
        <v>2024</v>
      </c>
      <c r="E8761" s="19" t="n">
        <v>0</v>
      </c>
      <c r="F8761" s="19" t="n">
        <v>28</v>
      </c>
    </row>
    <row r="8762" customFormat="false" ht="15" hidden="false" customHeight="false" outlineLevel="0" collapsed="false">
      <c r="A8762" s="8" t="s">
        <v>352</v>
      </c>
      <c r="B8762" s="8" t="s">
        <v>353</v>
      </c>
      <c r="C8762" s="8" t="s">
        <v>9106</v>
      </c>
      <c r="D8762" s="8" t="n">
        <v>2024</v>
      </c>
      <c r="E8762" s="19" t="n">
        <v>0</v>
      </c>
      <c r="F8762" s="19" t="n">
        <v>30.3888888888889</v>
      </c>
    </row>
    <row r="8763" customFormat="false" ht="15" hidden="false" customHeight="false" outlineLevel="0" collapsed="false">
      <c r="A8763" s="8" t="s">
        <v>352</v>
      </c>
      <c r="B8763" s="8" t="s">
        <v>353</v>
      </c>
      <c r="C8763" s="8" t="s">
        <v>9107</v>
      </c>
      <c r="D8763" s="8" t="n">
        <v>2024</v>
      </c>
      <c r="E8763" s="19" t="n">
        <v>0</v>
      </c>
      <c r="F8763" s="19" t="n">
        <v>32.2222222222222</v>
      </c>
    </row>
    <row r="8764" customFormat="false" ht="15" hidden="false" customHeight="false" outlineLevel="0" collapsed="false">
      <c r="A8764" s="8" t="s">
        <v>352</v>
      </c>
      <c r="B8764" s="8" t="s">
        <v>353</v>
      </c>
      <c r="C8764" s="8" t="s">
        <v>9108</v>
      </c>
      <c r="D8764" s="8" t="n">
        <v>2024</v>
      </c>
      <c r="E8764" s="19" t="n">
        <v>0</v>
      </c>
      <c r="F8764" s="19" t="n">
        <v>32.6111111111111</v>
      </c>
    </row>
    <row r="8765" customFormat="false" ht="15" hidden="false" customHeight="false" outlineLevel="0" collapsed="false">
      <c r="A8765" s="8" t="s">
        <v>352</v>
      </c>
      <c r="B8765" s="8" t="s">
        <v>353</v>
      </c>
      <c r="C8765" s="8" t="s">
        <v>9109</v>
      </c>
      <c r="D8765" s="8" t="n">
        <v>2024</v>
      </c>
      <c r="E8765" s="19" t="n">
        <v>0</v>
      </c>
      <c r="F8765" s="19" t="n">
        <v>33.2222222222222</v>
      </c>
    </row>
    <row r="8766" customFormat="false" ht="15" hidden="false" customHeight="false" outlineLevel="0" collapsed="false">
      <c r="A8766" s="8" t="s">
        <v>352</v>
      </c>
      <c r="B8766" s="8" t="s">
        <v>353</v>
      </c>
      <c r="C8766" s="8" t="s">
        <v>9110</v>
      </c>
      <c r="D8766" s="8" t="n">
        <v>2024</v>
      </c>
      <c r="E8766" s="19" t="n">
        <v>0</v>
      </c>
      <c r="F8766" s="19" t="n">
        <v>32.6111111111111</v>
      </c>
    </row>
    <row r="8767" customFormat="false" ht="15" hidden="false" customHeight="false" outlineLevel="0" collapsed="false">
      <c r="A8767" s="8" t="s">
        <v>352</v>
      </c>
      <c r="B8767" s="8" t="s">
        <v>353</v>
      </c>
      <c r="C8767" s="8" t="s">
        <v>9111</v>
      </c>
      <c r="D8767" s="8" t="n">
        <v>2024</v>
      </c>
      <c r="E8767" s="19" t="n">
        <v>0</v>
      </c>
      <c r="F8767" s="19" t="n">
        <v>34.2222222222222</v>
      </c>
    </row>
    <row r="8768" customFormat="false" ht="15" hidden="false" customHeight="false" outlineLevel="0" collapsed="false">
      <c r="A8768" s="8" t="s">
        <v>352</v>
      </c>
      <c r="B8768" s="8" t="s">
        <v>353</v>
      </c>
      <c r="C8768" s="8" t="s">
        <v>9112</v>
      </c>
      <c r="D8768" s="8" t="n">
        <v>2024</v>
      </c>
      <c r="E8768" s="19" t="n">
        <v>0</v>
      </c>
      <c r="F8768" s="19" t="n">
        <v>35.3888888888889</v>
      </c>
    </row>
    <row r="8769" customFormat="false" ht="15" hidden="false" customHeight="false" outlineLevel="0" collapsed="false">
      <c r="A8769" s="8" t="s">
        <v>352</v>
      </c>
      <c r="B8769" s="8" t="s">
        <v>353</v>
      </c>
      <c r="C8769" s="8" t="s">
        <v>9113</v>
      </c>
      <c r="D8769" s="8" t="n">
        <v>2024</v>
      </c>
      <c r="E8769" s="19" t="n">
        <v>0</v>
      </c>
      <c r="F8769" s="19" t="n">
        <v>34.2222222222222</v>
      </c>
    </row>
    <row r="8770" customFormat="false" ht="15" hidden="false" customHeight="false" outlineLevel="0" collapsed="false">
      <c r="A8770" s="8" t="s">
        <v>352</v>
      </c>
      <c r="B8770" s="8" t="s">
        <v>353</v>
      </c>
      <c r="C8770" s="8" t="s">
        <v>9114</v>
      </c>
      <c r="D8770" s="8" t="n">
        <v>2024</v>
      </c>
      <c r="E8770" s="19" t="n">
        <v>0</v>
      </c>
      <c r="F8770" s="19" t="n">
        <v>34</v>
      </c>
    </row>
    <row r="8771" customFormat="false" ht="15" hidden="false" customHeight="false" outlineLevel="0" collapsed="false">
      <c r="A8771" s="8" t="s">
        <v>352</v>
      </c>
      <c r="B8771" s="8" t="s">
        <v>353</v>
      </c>
      <c r="C8771" s="8" t="s">
        <v>9115</v>
      </c>
      <c r="D8771" s="8" t="n">
        <v>2024</v>
      </c>
      <c r="E8771" s="19" t="n">
        <v>0</v>
      </c>
      <c r="F8771" s="19" t="n">
        <v>33</v>
      </c>
    </row>
    <row r="8772" customFormat="false" ht="15" hidden="false" customHeight="false" outlineLevel="0" collapsed="false">
      <c r="A8772" s="8" t="s">
        <v>352</v>
      </c>
      <c r="B8772" s="8" t="s">
        <v>353</v>
      </c>
      <c r="C8772" s="8" t="s">
        <v>9116</v>
      </c>
      <c r="D8772" s="8" t="n">
        <v>2024</v>
      </c>
      <c r="E8772" s="19" t="n">
        <v>0</v>
      </c>
      <c r="F8772" s="19" t="n">
        <v>33.7777777777778</v>
      </c>
    </row>
    <row r="8773" customFormat="false" ht="15" hidden="false" customHeight="false" outlineLevel="0" collapsed="false">
      <c r="A8773" s="8" t="s">
        <v>352</v>
      </c>
      <c r="B8773" s="8" t="s">
        <v>353</v>
      </c>
      <c r="C8773" s="8" t="s">
        <v>9117</v>
      </c>
      <c r="D8773" s="8" t="n">
        <v>2024</v>
      </c>
      <c r="E8773" s="19" t="n">
        <v>0</v>
      </c>
      <c r="F8773" s="19" t="n">
        <v>35.2222222222222</v>
      </c>
    </row>
    <row r="8774" customFormat="false" ht="15" hidden="false" customHeight="false" outlineLevel="0" collapsed="false">
      <c r="A8774" s="8" t="s">
        <v>352</v>
      </c>
      <c r="B8774" s="8" t="s">
        <v>353</v>
      </c>
      <c r="C8774" s="8" t="s">
        <v>9118</v>
      </c>
      <c r="D8774" s="8" t="n">
        <v>2024</v>
      </c>
      <c r="E8774" s="19" t="n">
        <v>0</v>
      </c>
      <c r="F8774" s="19" t="n">
        <v>35.3888888888889</v>
      </c>
    </row>
    <row r="8775" customFormat="false" ht="15" hidden="false" customHeight="false" outlineLevel="0" collapsed="false">
      <c r="A8775" s="8" t="s">
        <v>352</v>
      </c>
      <c r="B8775" s="8" t="s">
        <v>353</v>
      </c>
      <c r="C8775" s="8" t="s">
        <v>9119</v>
      </c>
      <c r="D8775" s="8" t="n">
        <v>2024</v>
      </c>
      <c r="E8775" s="19" t="n">
        <v>0</v>
      </c>
      <c r="F8775" s="19" t="n">
        <v>36.2222222222222</v>
      </c>
    </row>
    <row r="8776" customFormat="false" ht="15" hidden="false" customHeight="false" outlineLevel="0" collapsed="false">
      <c r="A8776" s="8" t="s">
        <v>352</v>
      </c>
      <c r="B8776" s="8" t="s">
        <v>353</v>
      </c>
      <c r="C8776" s="8" t="s">
        <v>9120</v>
      </c>
      <c r="D8776" s="8" t="n">
        <v>2024</v>
      </c>
      <c r="E8776" s="19" t="n">
        <v>0</v>
      </c>
      <c r="F8776" s="19" t="n">
        <v>36.6111111111111</v>
      </c>
    </row>
    <row r="8777" customFormat="false" ht="15" hidden="false" customHeight="false" outlineLevel="0" collapsed="false">
      <c r="A8777" s="8" t="s">
        <v>352</v>
      </c>
      <c r="B8777" s="8" t="s">
        <v>353</v>
      </c>
      <c r="C8777" s="8" t="s">
        <v>9121</v>
      </c>
      <c r="D8777" s="8" t="n">
        <v>2024</v>
      </c>
      <c r="E8777" s="19" t="n">
        <v>0</v>
      </c>
      <c r="F8777" s="19" t="n">
        <v>37.6111111111111</v>
      </c>
    </row>
    <row r="8778" customFormat="false" ht="15" hidden="false" customHeight="false" outlineLevel="0" collapsed="false">
      <c r="A8778" s="8" t="s">
        <v>352</v>
      </c>
      <c r="B8778" s="8" t="s">
        <v>353</v>
      </c>
      <c r="C8778" s="8" t="s">
        <v>9122</v>
      </c>
      <c r="D8778" s="8" t="n">
        <v>2024</v>
      </c>
      <c r="E8778" s="19" t="n">
        <v>0</v>
      </c>
      <c r="F8778" s="19" t="n">
        <v>37</v>
      </c>
    </row>
    <row r="8779" customFormat="false" ht="15" hidden="false" customHeight="false" outlineLevel="0" collapsed="false">
      <c r="A8779" s="8" t="s">
        <v>352</v>
      </c>
      <c r="B8779" s="8" t="s">
        <v>353</v>
      </c>
      <c r="C8779" s="8" t="s">
        <v>9123</v>
      </c>
      <c r="D8779" s="8" t="n">
        <v>2024</v>
      </c>
      <c r="E8779" s="19" t="n">
        <v>0</v>
      </c>
      <c r="F8779" s="19" t="n">
        <v>38.3888888888889</v>
      </c>
    </row>
    <row r="8780" customFormat="false" ht="15" hidden="false" customHeight="false" outlineLevel="0" collapsed="false">
      <c r="A8780" s="8" t="s">
        <v>352</v>
      </c>
      <c r="B8780" s="8" t="s">
        <v>353</v>
      </c>
      <c r="C8780" s="8" t="s">
        <v>9124</v>
      </c>
      <c r="D8780" s="8" t="n">
        <v>2024</v>
      </c>
      <c r="E8780" s="19" t="n">
        <v>0</v>
      </c>
      <c r="F8780" s="19" t="n">
        <v>38</v>
      </c>
    </row>
    <row r="8781" customFormat="false" ht="15" hidden="false" customHeight="false" outlineLevel="0" collapsed="false">
      <c r="A8781" s="8" t="s">
        <v>352</v>
      </c>
      <c r="B8781" s="8" t="s">
        <v>353</v>
      </c>
      <c r="C8781" s="8" t="s">
        <v>9125</v>
      </c>
      <c r="D8781" s="8" t="n">
        <v>2024</v>
      </c>
      <c r="E8781" s="19" t="n">
        <v>0</v>
      </c>
      <c r="F8781" s="19" t="n">
        <v>36.6111111111111</v>
      </c>
    </row>
    <row r="8782" customFormat="false" ht="15" hidden="false" customHeight="false" outlineLevel="0" collapsed="false">
      <c r="A8782" s="8" t="s">
        <v>352</v>
      </c>
      <c r="B8782" s="8" t="s">
        <v>353</v>
      </c>
      <c r="C8782" s="8" t="s">
        <v>9126</v>
      </c>
      <c r="D8782" s="8" t="n">
        <v>2024</v>
      </c>
      <c r="E8782" s="19" t="n">
        <v>0</v>
      </c>
      <c r="F8782" s="19" t="n">
        <v>38</v>
      </c>
    </row>
    <row r="8783" customFormat="false" ht="15" hidden="false" customHeight="false" outlineLevel="0" collapsed="false">
      <c r="A8783" s="8" t="s">
        <v>352</v>
      </c>
      <c r="B8783" s="8" t="s">
        <v>353</v>
      </c>
      <c r="C8783" s="8" t="s">
        <v>9127</v>
      </c>
      <c r="D8783" s="8" t="n">
        <v>2024</v>
      </c>
      <c r="E8783" s="19" t="n">
        <v>0</v>
      </c>
      <c r="F8783" s="19" t="n">
        <v>39.3888888888889</v>
      </c>
    </row>
    <row r="8784" customFormat="false" ht="15" hidden="false" customHeight="false" outlineLevel="0" collapsed="false">
      <c r="A8784" s="8" t="s">
        <v>352</v>
      </c>
      <c r="B8784" s="8" t="s">
        <v>353</v>
      </c>
      <c r="C8784" s="8" t="s">
        <v>9128</v>
      </c>
      <c r="D8784" s="8" t="n">
        <v>2024</v>
      </c>
      <c r="E8784" s="19" t="n">
        <v>0</v>
      </c>
      <c r="F8784" s="19" t="n">
        <v>40.2222222222222</v>
      </c>
    </row>
    <row r="8785" customFormat="false" ht="15" hidden="false" customHeight="false" outlineLevel="0" collapsed="false">
      <c r="A8785" s="8" t="s">
        <v>352</v>
      </c>
      <c r="B8785" s="8" t="s">
        <v>353</v>
      </c>
      <c r="C8785" s="8" t="s">
        <v>9129</v>
      </c>
      <c r="D8785" s="8" t="n">
        <v>2024</v>
      </c>
      <c r="E8785" s="19" t="n">
        <v>0</v>
      </c>
      <c r="F8785" s="19" t="n">
        <v>30</v>
      </c>
    </row>
    <row r="8786" customFormat="false" ht="15" hidden="false" customHeight="false" outlineLevel="0" collapsed="false">
      <c r="A8786" s="8" t="s">
        <v>352</v>
      </c>
      <c r="B8786" s="8" t="s">
        <v>353</v>
      </c>
      <c r="C8786" s="8" t="s">
        <v>9130</v>
      </c>
      <c r="D8786" s="8" t="n">
        <v>2024</v>
      </c>
      <c r="E8786" s="19" t="n">
        <v>0</v>
      </c>
      <c r="F8786" s="19" t="n">
        <v>29</v>
      </c>
    </row>
    <row r="8787" customFormat="false" ht="15" hidden="false" customHeight="false" outlineLevel="0" collapsed="false">
      <c r="A8787" s="8" t="s">
        <v>352</v>
      </c>
      <c r="B8787" s="8" t="s">
        <v>353</v>
      </c>
      <c r="C8787" s="8" t="s">
        <v>9131</v>
      </c>
      <c r="D8787" s="8" t="n">
        <v>2024</v>
      </c>
      <c r="E8787" s="19" t="n">
        <v>0</v>
      </c>
      <c r="F8787" s="19" t="n">
        <v>36.7777777777778</v>
      </c>
    </row>
    <row r="8788" customFormat="false" ht="15" hidden="false" customHeight="false" outlineLevel="0" collapsed="false">
      <c r="A8788" s="8" t="s">
        <v>352</v>
      </c>
      <c r="B8788" s="8" t="s">
        <v>353</v>
      </c>
      <c r="C8788" s="8" t="s">
        <v>9132</v>
      </c>
      <c r="D8788" s="8" t="n">
        <v>2024</v>
      </c>
      <c r="E8788" s="19" t="n">
        <v>0</v>
      </c>
      <c r="F8788" s="19" t="n">
        <v>35.6111111111111</v>
      </c>
    </row>
    <row r="8789" customFormat="false" ht="15" hidden="false" customHeight="false" outlineLevel="0" collapsed="false">
      <c r="A8789" s="8" t="s">
        <v>352</v>
      </c>
      <c r="B8789" s="8" t="s">
        <v>353</v>
      </c>
      <c r="C8789" s="8" t="s">
        <v>9133</v>
      </c>
      <c r="D8789" s="8" t="n">
        <v>2024</v>
      </c>
      <c r="E8789" s="19" t="n">
        <v>0</v>
      </c>
      <c r="F8789" s="19" t="n">
        <v>36.3888888888889</v>
      </c>
    </row>
    <row r="8790" customFormat="false" ht="15" hidden="false" customHeight="false" outlineLevel="0" collapsed="false">
      <c r="A8790" s="8" t="s">
        <v>352</v>
      </c>
      <c r="B8790" s="8" t="s">
        <v>353</v>
      </c>
      <c r="C8790" s="8" t="s">
        <v>9134</v>
      </c>
      <c r="D8790" s="8" t="n">
        <v>2024</v>
      </c>
      <c r="E8790" s="19" t="n">
        <v>0</v>
      </c>
      <c r="F8790" s="19" t="n">
        <v>37.3888888888889</v>
      </c>
    </row>
    <row r="8791" customFormat="false" ht="15" hidden="false" customHeight="false" outlineLevel="0" collapsed="false">
      <c r="A8791" s="8" t="s">
        <v>352</v>
      </c>
      <c r="B8791" s="8" t="s">
        <v>353</v>
      </c>
      <c r="C8791" s="8" t="s">
        <v>9135</v>
      </c>
      <c r="D8791" s="8" t="n">
        <v>2024</v>
      </c>
      <c r="E8791" s="19" t="n">
        <v>0</v>
      </c>
      <c r="F8791" s="19" t="n">
        <v>38.6111111111111</v>
      </c>
    </row>
    <row r="8792" customFormat="false" ht="15" hidden="false" customHeight="false" outlineLevel="0" collapsed="false">
      <c r="A8792" s="8" t="s">
        <v>352</v>
      </c>
      <c r="B8792" s="8" t="s">
        <v>353</v>
      </c>
      <c r="C8792" s="8" t="s">
        <v>9136</v>
      </c>
      <c r="D8792" s="8" t="n">
        <v>2024</v>
      </c>
      <c r="E8792" s="19" t="n">
        <v>0</v>
      </c>
      <c r="F8792" s="19" t="n">
        <v>40</v>
      </c>
    </row>
    <row r="8793" customFormat="false" ht="15" hidden="false" customHeight="false" outlineLevel="0" collapsed="false">
      <c r="A8793" s="8" t="s">
        <v>352</v>
      </c>
      <c r="B8793" s="8" t="s">
        <v>353</v>
      </c>
      <c r="C8793" s="8" t="s">
        <v>9137</v>
      </c>
      <c r="D8793" s="8" t="n">
        <v>2024</v>
      </c>
      <c r="E8793" s="19" t="n">
        <v>0</v>
      </c>
      <c r="F8793" s="19" t="n">
        <v>40.3888888888889</v>
      </c>
    </row>
    <row r="8794" customFormat="false" ht="15" hidden="false" customHeight="false" outlineLevel="0" collapsed="false">
      <c r="A8794" s="8" t="s">
        <v>352</v>
      </c>
      <c r="B8794" s="8" t="s">
        <v>353</v>
      </c>
      <c r="C8794" s="8" t="s">
        <v>9138</v>
      </c>
      <c r="D8794" s="8" t="n">
        <v>2024</v>
      </c>
      <c r="E8794" s="19" t="n">
        <v>0</v>
      </c>
      <c r="F8794" s="19" t="n">
        <v>41.2222222222222</v>
      </c>
    </row>
    <row r="8795" customFormat="false" ht="15" hidden="false" customHeight="false" outlineLevel="0" collapsed="false">
      <c r="A8795" s="8" t="s">
        <v>352</v>
      </c>
      <c r="B8795" s="8" t="s">
        <v>353</v>
      </c>
      <c r="C8795" s="8" t="s">
        <v>9139</v>
      </c>
      <c r="D8795" s="8" t="n">
        <v>2024</v>
      </c>
      <c r="E8795" s="19" t="n">
        <v>0</v>
      </c>
      <c r="F8795" s="19" t="n">
        <v>37.6111111111111</v>
      </c>
    </row>
    <row r="8796" customFormat="false" ht="15" hidden="false" customHeight="false" outlineLevel="0" collapsed="false">
      <c r="A8796" s="8" t="s">
        <v>352</v>
      </c>
      <c r="B8796" s="8" t="s">
        <v>353</v>
      </c>
      <c r="C8796" s="8" t="s">
        <v>9140</v>
      </c>
      <c r="D8796" s="8" t="n">
        <v>2024</v>
      </c>
      <c r="E8796" s="19" t="n">
        <v>0</v>
      </c>
      <c r="F8796" s="19" t="n">
        <v>37.3888888888889</v>
      </c>
    </row>
    <row r="8797" customFormat="false" ht="15" hidden="false" customHeight="false" outlineLevel="0" collapsed="false">
      <c r="A8797" s="8" t="s">
        <v>352</v>
      </c>
      <c r="B8797" s="8" t="s">
        <v>353</v>
      </c>
      <c r="C8797" s="8" t="s">
        <v>9141</v>
      </c>
      <c r="D8797" s="8" t="n">
        <v>2024</v>
      </c>
      <c r="E8797" s="19" t="n">
        <v>0</v>
      </c>
      <c r="F8797" s="19" t="n">
        <v>37</v>
      </c>
    </row>
    <row r="8798" customFormat="false" ht="15" hidden="false" customHeight="false" outlineLevel="0" collapsed="false">
      <c r="A8798" s="8" t="s">
        <v>352</v>
      </c>
      <c r="B8798" s="8" t="s">
        <v>353</v>
      </c>
      <c r="C8798" s="8" t="s">
        <v>9142</v>
      </c>
      <c r="D8798" s="8" t="n">
        <v>2024</v>
      </c>
      <c r="E8798" s="19" t="n">
        <v>0</v>
      </c>
      <c r="F8798" s="19" t="n">
        <v>38.3888888888889</v>
      </c>
    </row>
    <row r="8799" customFormat="false" ht="15" hidden="false" customHeight="false" outlineLevel="0" collapsed="false">
      <c r="A8799" s="8" t="s">
        <v>352</v>
      </c>
      <c r="B8799" s="8" t="s">
        <v>353</v>
      </c>
      <c r="C8799" s="8" t="s">
        <v>9143</v>
      </c>
      <c r="D8799" s="8" t="n">
        <v>2024</v>
      </c>
      <c r="E8799" s="19" t="n">
        <v>0</v>
      </c>
      <c r="F8799" s="19" t="n">
        <v>39.2222222222222</v>
      </c>
    </row>
    <row r="8800" customFormat="false" ht="15" hidden="false" customHeight="false" outlineLevel="0" collapsed="false">
      <c r="A8800" s="8" t="s">
        <v>352</v>
      </c>
      <c r="B8800" s="8" t="s">
        <v>353</v>
      </c>
      <c r="C8800" s="8" t="s">
        <v>9144</v>
      </c>
      <c r="D8800" s="8" t="n">
        <v>2024</v>
      </c>
      <c r="E8800" s="19" t="n">
        <v>0</v>
      </c>
      <c r="F8800" s="19" t="n">
        <v>40</v>
      </c>
    </row>
    <row r="8801" customFormat="false" ht="15" hidden="false" customHeight="false" outlineLevel="0" collapsed="false">
      <c r="A8801" s="8" t="s">
        <v>352</v>
      </c>
      <c r="B8801" s="8" t="s">
        <v>353</v>
      </c>
      <c r="C8801" s="8" t="s">
        <v>9145</v>
      </c>
      <c r="D8801" s="8" t="n">
        <v>2024</v>
      </c>
      <c r="E8801" s="19" t="n">
        <v>0</v>
      </c>
      <c r="F8801" s="19" t="n">
        <v>40</v>
      </c>
    </row>
    <row r="8802" customFormat="false" ht="15" hidden="false" customHeight="false" outlineLevel="0" collapsed="false">
      <c r="A8802" s="8" t="s">
        <v>352</v>
      </c>
      <c r="B8802" s="8" t="s">
        <v>353</v>
      </c>
      <c r="C8802" s="8" t="s">
        <v>9146</v>
      </c>
      <c r="D8802" s="8" t="n">
        <v>2024</v>
      </c>
      <c r="E8802" s="19" t="n">
        <v>0</v>
      </c>
      <c r="F8802" s="19" t="n">
        <v>39.5</v>
      </c>
    </row>
    <row r="8803" customFormat="false" ht="15" hidden="false" customHeight="false" outlineLevel="0" collapsed="false">
      <c r="A8803" s="8" t="s">
        <v>352</v>
      </c>
      <c r="B8803" s="8" t="s">
        <v>353</v>
      </c>
      <c r="C8803" s="8" t="s">
        <v>9147</v>
      </c>
      <c r="D8803" s="8" t="n">
        <v>2024</v>
      </c>
      <c r="E8803" s="19" t="n">
        <v>0</v>
      </c>
      <c r="F8803" s="19" t="n">
        <v>37.6111111111111</v>
      </c>
    </row>
    <row r="8804" customFormat="false" ht="15" hidden="false" customHeight="false" outlineLevel="0" collapsed="false">
      <c r="A8804" s="8" t="s">
        <v>352</v>
      </c>
      <c r="B8804" s="8" t="s">
        <v>353</v>
      </c>
      <c r="C8804" s="8" t="s">
        <v>9148</v>
      </c>
      <c r="D8804" s="8" t="n">
        <v>2024</v>
      </c>
      <c r="E8804" s="19" t="n">
        <v>0</v>
      </c>
      <c r="F8804" s="19" t="n">
        <v>37.7222222222222</v>
      </c>
    </row>
    <row r="8805" customFormat="false" ht="15" hidden="false" customHeight="false" outlineLevel="0" collapsed="false">
      <c r="A8805" s="8" t="s">
        <v>352</v>
      </c>
      <c r="B8805" s="8" t="s">
        <v>353</v>
      </c>
      <c r="C8805" s="8" t="s">
        <v>9149</v>
      </c>
      <c r="D8805" s="8" t="n">
        <v>2024</v>
      </c>
      <c r="E8805" s="19" t="n">
        <v>0</v>
      </c>
      <c r="F8805" s="19" t="n">
        <v>39</v>
      </c>
    </row>
    <row r="8806" customFormat="false" ht="15" hidden="false" customHeight="false" outlineLevel="0" collapsed="false">
      <c r="A8806" s="8" t="s">
        <v>352</v>
      </c>
      <c r="B8806" s="8" t="s">
        <v>353</v>
      </c>
      <c r="C8806" s="8" t="s">
        <v>9150</v>
      </c>
      <c r="D8806" s="8" t="n">
        <v>2024</v>
      </c>
      <c r="E8806" s="19" t="n">
        <v>0</v>
      </c>
      <c r="F8806" s="19" t="n">
        <v>39.3888888888889</v>
      </c>
    </row>
    <row r="8807" customFormat="false" ht="15" hidden="false" customHeight="false" outlineLevel="0" collapsed="false">
      <c r="A8807" s="8" t="s">
        <v>352</v>
      </c>
      <c r="B8807" s="8" t="s">
        <v>353</v>
      </c>
      <c r="C8807" s="8" t="s">
        <v>9151</v>
      </c>
      <c r="D8807" s="8" t="n">
        <v>2024</v>
      </c>
      <c r="E8807" s="19" t="n">
        <v>0</v>
      </c>
      <c r="F8807" s="19" t="n">
        <v>40.2222222222222</v>
      </c>
    </row>
    <row r="8808" customFormat="false" ht="15" hidden="false" customHeight="false" outlineLevel="0" collapsed="false">
      <c r="A8808" s="8" t="s">
        <v>352</v>
      </c>
      <c r="B8808" s="8" t="s">
        <v>353</v>
      </c>
      <c r="C8808" s="8" t="s">
        <v>9152</v>
      </c>
      <c r="D8808" s="8" t="n">
        <v>2024</v>
      </c>
      <c r="E8808" s="19" t="n">
        <v>0</v>
      </c>
      <c r="F8808" s="19" t="n">
        <v>40.6111111111111</v>
      </c>
    </row>
    <row r="8809" customFormat="false" ht="15" hidden="false" customHeight="false" outlineLevel="0" collapsed="false">
      <c r="A8809" s="8" t="s">
        <v>352</v>
      </c>
      <c r="B8809" s="8" t="s">
        <v>353</v>
      </c>
      <c r="C8809" s="8" t="s">
        <v>9153</v>
      </c>
      <c r="D8809" s="8" t="n">
        <v>2024</v>
      </c>
      <c r="E8809" s="19" t="n">
        <v>0</v>
      </c>
      <c r="F8809" s="19" t="n">
        <v>39.3888888888889</v>
      </c>
    </row>
    <row r="8810" customFormat="false" ht="15" hidden="false" customHeight="false" outlineLevel="0" collapsed="false">
      <c r="A8810" s="8" t="s">
        <v>352</v>
      </c>
      <c r="B8810" s="8" t="s">
        <v>353</v>
      </c>
      <c r="C8810" s="8" t="s">
        <v>9154</v>
      </c>
      <c r="D8810" s="8" t="n">
        <v>2024</v>
      </c>
      <c r="E8810" s="19" t="n">
        <v>0</v>
      </c>
      <c r="F8810" s="19" t="n">
        <v>39.5</v>
      </c>
    </row>
    <row r="8811" customFormat="false" ht="15" hidden="false" customHeight="false" outlineLevel="0" collapsed="false">
      <c r="A8811" s="8" t="s">
        <v>352</v>
      </c>
      <c r="B8811" s="8" t="s">
        <v>353</v>
      </c>
      <c r="C8811" s="8" t="s">
        <v>9155</v>
      </c>
      <c r="D8811" s="8" t="n">
        <v>2024</v>
      </c>
      <c r="E8811" s="19" t="n">
        <v>0</v>
      </c>
      <c r="F8811" s="19" t="n">
        <v>40.2222222222222</v>
      </c>
    </row>
    <row r="8812" customFormat="false" ht="15" hidden="false" customHeight="false" outlineLevel="0" collapsed="false">
      <c r="A8812" s="8" t="s">
        <v>352</v>
      </c>
      <c r="B8812" s="8" t="s">
        <v>353</v>
      </c>
      <c r="C8812" s="8" t="s">
        <v>9156</v>
      </c>
      <c r="D8812" s="8" t="n">
        <v>2024</v>
      </c>
      <c r="E8812" s="19" t="n">
        <v>0</v>
      </c>
      <c r="F8812" s="19" t="n">
        <v>40.2222222222222</v>
      </c>
    </row>
    <row r="8813" customFormat="false" ht="15" hidden="false" customHeight="false" outlineLevel="0" collapsed="false">
      <c r="A8813" s="8" t="s">
        <v>352</v>
      </c>
      <c r="B8813" s="8" t="s">
        <v>353</v>
      </c>
      <c r="C8813" s="8" t="s">
        <v>9157</v>
      </c>
      <c r="D8813" s="8" t="n">
        <v>2024</v>
      </c>
      <c r="E8813" s="19" t="n">
        <v>0</v>
      </c>
      <c r="F8813" s="19" t="n">
        <v>39.6111111111111</v>
      </c>
    </row>
    <row r="8814" customFormat="false" ht="15" hidden="false" customHeight="false" outlineLevel="0" collapsed="false">
      <c r="A8814" s="8" t="s">
        <v>352</v>
      </c>
      <c r="B8814" s="8" t="s">
        <v>353</v>
      </c>
      <c r="C8814" s="8" t="s">
        <v>9158</v>
      </c>
      <c r="D8814" s="8" t="n">
        <v>2024</v>
      </c>
      <c r="E8814" s="19" t="n">
        <v>0</v>
      </c>
      <c r="F8814" s="19" t="n">
        <v>40</v>
      </c>
    </row>
    <row r="8815" customFormat="false" ht="15" hidden="false" customHeight="false" outlineLevel="0" collapsed="false">
      <c r="A8815" s="8" t="s">
        <v>352</v>
      </c>
      <c r="B8815" s="8" t="s">
        <v>353</v>
      </c>
      <c r="C8815" s="8" t="s">
        <v>9159</v>
      </c>
      <c r="D8815" s="8" t="n">
        <v>2024</v>
      </c>
      <c r="E8815" s="19" t="n">
        <v>0</v>
      </c>
      <c r="F8815" s="19" t="n">
        <v>41</v>
      </c>
    </row>
    <row r="8816" customFormat="false" ht="15" hidden="false" customHeight="false" outlineLevel="0" collapsed="false">
      <c r="A8816" s="8" t="s">
        <v>352</v>
      </c>
      <c r="B8816" s="8" t="s">
        <v>353</v>
      </c>
      <c r="C8816" s="8" t="s">
        <v>9160</v>
      </c>
      <c r="D8816" s="8" t="n">
        <v>2024</v>
      </c>
      <c r="E8816" s="19" t="n">
        <v>0</v>
      </c>
      <c r="F8816" s="19" t="n">
        <v>40.6111111111111</v>
      </c>
    </row>
    <row r="8817" customFormat="false" ht="15" hidden="false" customHeight="false" outlineLevel="0" collapsed="false">
      <c r="A8817" s="8" t="s">
        <v>352</v>
      </c>
      <c r="B8817" s="8" t="s">
        <v>353</v>
      </c>
      <c r="C8817" s="8" t="s">
        <v>9161</v>
      </c>
      <c r="D8817" s="8" t="n">
        <v>2024</v>
      </c>
      <c r="E8817" s="19" t="n">
        <v>0</v>
      </c>
      <c r="F8817" s="19" t="n">
        <v>39</v>
      </c>
    </row>
    <row r="8818" customFormat="false" ht="15" hidden="false" customHeight="false" outlineLevel="0" collapsed="false">
      <c r="A8818" s="8" t="s">
        <v>352</v>
      </c>
      <c r="B8818" s="8" t="s">
        <v>353</v>
      </c>
      <c r="C8818" s="8" t="s">
        <v>9162</v>
      </c>
      <c r="D8818" s="8" t="n">
        <v>2024</v>
      </c>
      <c r="E8818" s="19" t="n">
        <v>0</v>
      </c>
      <c r="F8818" s="19" t="n">
        <v>40.6111111111111</v>
      </c>
    </row>
    <row r="8819" customFormat="false" ht="15" hidden="false" customHeight="false" outlineLevel="0" collapsed="false">
      <c r="A8819" s="8" t="s">
        <v>352</v>
      </c>
      <c r="B8819" s="8" t="s">
        <v>353</v>
      </c>
      <c r="C8819" s="8" t="s">
        <v>9163</v>
      </c>
      <c r="D8819" s="8" t="n">
        <v>2024</v>
      </c>
      <c r="E8819" s="19" t="n">
        <v>0</v>
      </c>
      <c r="F8819" s="19" t="n">
        <v>42.3888888888889</v>
      </c>
    </row>
    <row r="8820" customFormat="false" ht="15" hidden="false" customHeight="false" outlineLevel="0" collapsed="false">
      <c r="A8820" s="8" t="s">
        <v>352</v>
      </c>
      <c r="B8820" s="8" t="s">
        <v>353</v>
      </c>
      <c r="C8820" s="8" t="s">
        <v>9164</v>
      </c>
      <c r="D8820" s="8" t="n">
        <v>2024</v>
      </c>
      <c r="E8820" s="19" t="n">
        <v>0</v>
      </c>
      <c r="F8820" s="19" t="n">
        <v>42.6111111111111</v>
      </c>
    </row>
    <row r="8821" customFormat="false" ht="15" hidden="false" customHeight="false" outlineLevel="0" collapsed="false">
      <c r="A8821" s="8" t="s">
        <v>352</v>
      </c>
      <c r="B8821" s="8" t="s">
        <v>353</v>
      </c>
      <c r="C8821" s="8" t="s">
        <v>9165</v>
      </c>
      <c r="D8821" s="8" t="n">
        <v>2024</v>
      </c>
      <c r="E8821" s="19" t="n">
        <v>0</v>
      </c>
      <c r="F8821" s="19" t="n">
        <v>42</v>
      </c>
    </row>
    <row r="8822" customFormat="false" ht="15" hidden="false" customHeight="false" outlineLevel="0" collapsed="false">
      <c r="A8822" s="8" t="s">
        <v>352</v>
      </c>
      <c r="B8822" s="8" t="s">
        <v>353</v>
      </c>
      <c r="C8822" s="8" t="s">
        <v>9166</v>
      </c>
      <c r="D8822" s="8" t="n">
        <v>2024</v>
      </c>
      <c r="E8822" s="19" t="n">
        <v>0</v>
      </c>
      <c r="F8822" s="19" t="n">
        <v>40.6111111111111</v>
      </c>
    </row>
    <row r="8823" customFormat="false" ht="15" hidden="false" customHeight="false" outlineLevel="0" collapsed="false">
      <c r="A8823" s="8" t="s">
        <v>352</v>
      </c>
      <c r="B8823" s="8" t="s">
        <v>353</v>
      </c>
      <c r="C8823" s="8" t="s">
        <v>9167</v>
      </c>
      <c r="D8823" s="8" t="n">
        <v>2024</v>
      </c>
      <c r="E8823" s="19" t="n">
        <v>0</v>
      </c>
      <c r="F8823" s="19" t="n">
        <v>41</v>
      </c>
    </row>
    <row r="8824" customFormat="false" ht="15" hidden="false" customHeight="false" outlineLevel="0" collapsed="false">
      <c r="A8824" s="8" t="s">
        <v>352</v>
      </c>
      <c r="B8824" s="8" t="s">
        <v>353</v>
      </c>
      <c r="C8824" s="8" t="s">
        <v>9168</v>
      </c>
      <c r="D8824" s="8" t="n">
        <v>2024</v>
      </c>
      <c r="E8824" s="19" t="n">
        <v>0</v>
      </c>
      <c r="F8824" s="19" t="n">
        <v>41.6111111111111</v>
      </c>
    </row>
    <row r="8825" customFormat="false" ht="15" hidden="false" customHeight="false" outlineLevel="0" collapsed="false">
      <c r="A8825" s="8" t="s">
        <v>352</v>
      </c>
      <c r="B8825" s="8" t="s">
        <v>353</v>
      </c>
      <c r="C8825" s="8" t="s">
        <v>9169</v>
      </c>
      <c r="D8825" s="8" t="n">
        <v>2024</v>
      </c>
      <c r="E8825" s="19" t="n">
        <v>5.08</v>
      </c>
      <c r="F8825" s="19" t="n">
        <v>41.3888888888889</v>
      </c>
    </row>
    <row r="8826" customFormat="false" ht="15" hidden="false" customHeight="false" outlineLevel="0" collapsed="false">
      <c r="A8826" s="8" t="s">
        <v>352</v>
      </c>
      <c r="B8826" s="8" t="s">
        <v>353</v>
      </c>
      <c r="C8826" s="8" t="s">
        <v>9170</v>
      </c>
      <c r="D8826" s="8" t="n">
        <v>2024</v>
      </c>
      <c r="E8826" s="19" t="n">
        <v>0</v>
      </c>
      <c r="F8826" s="19" t="n">
        <v>37</v>
      </c>
    </row>
    <row r="8827" customFormat="false" ht="15" hidden="false" customHeight="false" outlineLevel="0" collapsed="false">
      <c r="A8827" s="8" t="s">
        <v>352</v>
      </c>
      <c r="B8827" s="8" t="s">
        <v>353</v>
      </c>
      <c r="C8827" s="8" t="s">
        <v>9171</v>
      </c>
      <c r="D8827" s="8" t="n">
        <v>2024</v>
      </c>
      <c r="E8827" s="19" t="n">
        <v>0</v>
      </c>
      <c r="F8827" s="19" t="n">
        <v>39.3888888888889</v>
      </c>
    </row>
    <row r="8828" customFormat="false" ht="15" hidden="false" customHeight="false" outlineLevel="0" collapsed="false">
      <c r="A8828" s="8" t="s">
        <v>352</v>
      </c>
      <c r="B8828" s="8" t="s">
        <v>353</v>
      </c>
      <c r="C8828" s="8" t="s">
        <v>9172</v>
      </c>
      <c r="D8828" s="8" t="n">
        <v>2024</v>
      </c>
      <c r="E8828" s="19" t="n">
        <v>0</v>
      </c>
      <c r="F8828" s="19" t="n">
        <v>43</v>
      </c>
    </row>
    <row r="8829" customFormat="false" ht="15" hidden="false" customHeight="false" outlineLevel="0" collapsed="false">
      <c r="A8829" s="8" t="s">
        <v>352</v>
      </c>
      <c r="B8829" s="8" t="s">
        <v>353</v>
      </c>
      <c r="C8829" s="8" t="s">
        <v>9173</v>
      </c>
      <c r="D8829" s="8" t="n">
        <v>2024</v>
      </c>
      <c r="E8829" s="19" t="n">
        <v>0</v>
      </c>
      <c r="F8829" s="19" t="n">
        <v>43.6111111111111</v>
      </c>
    </row>
    <row r="8830" customFormat="false" ht="15" hidden="false" customHeight="false" outlineLevel="0" collapsed="false">
      <c r="A8830" s="8" t="s">
        <v>352</v>
      </c>
      <c r="B8830" s="8" t="s">
        <v>353</v>
      </c>
      <c r="C8830" s="8" t="s">
        <v>9174</v>
      </c>
      <c r="D8830" s="8" t="n">
        <v>2024</v>
      </c>
      <c r="E8830" s="19" t="n">
        <v>0</v>
      </c>
      <c r="F8830" s="19" t="n">
        <v>44</v>
      </c>
    </row>
    <row r="8831" customFormat="false" ht="15" hidden="false" customHeight="false" outlineLevel="0" collapsed="false">
      <c r="A8831" s="8" t="s">
        <v>352</v>
      </c>
      <c r="B8831" s="8" t="s">
        <v>353</v>
      </c>
      <c r="C8831" s="8" t="s">
        <v>9175</v>
      </c>
      <c r="D8831" s="8" t="n">
        <v>2024</v>
      </c>
      <c r="E8831" s="19" t="n">
        <v>0</v>
      </c>
      <c r="F8831" s="19" t="n">
        <v>44.3888888888889</v>
      </c>
    </row>
    <row r="8832" customFormat="false" ht="15" hidden="false" customHeight="false" outlineLevel="0" collapsed="false">
      <c r="A8832" s="8" t="s">
        <v>352</v>
      </c>
      <c r="B8832" s="8" t="s">
        <v>353</v>
      </c>
      <c r="C8832" s="8" t="s">
        <v>9176</v>
      </c>
      <c r="D8832" s="8" t="n">
        <v>2024</v>
      </c>
      <c r="E8832" s="19" t="n">
        <v>0</v>
      </c>
      <c r="F8832" s="19" t="n">
        <v>44</v>
      </c>
    </row>
    <row r="8833" customFormat="false" ht="15" hidden="false" customHeight="false" outlineLevel="0" collapsed="false">
      <c r="A8833" s="8" t="s">
        <v>352</v>
      </c>
      <c r="B8833" s="8" t="s">
        <v>353</v>
      </c>
      <c r="C8833" s="8" t="s">
        <v>9177</v>
      </c>
      <c r="D8833" s="8" t="n">
        <v>2024</v>
      </c>
      <c r="E8833" s="19" t="n">
        <v>0</v>
      </c>
      <c r="F8833" s="19" t="n">
        <v>44.3888888888889</v>
      </c>
    </row>
    <row r="8834" customFormat="false" ht="15" hidden="false" customHeight="false" outlineLevel="0" collapsed="false">
      <c r="A8834" s="8" t="s">
        <v>352</v>
      </c>
      <c r="B8834" s="8" t="s">
        <v>353</v>
      </c>
      <c r="C8834" s="8" t="s">
        <v>9178</v>
      </c>
      <c r="D8834" s="8" t="n">
        <v>2024</v>
      </c>
      <c r="E8834" s="19" t="n">
        <v>0</v>
      </c>
      <c r="F8834" s="19" t="n">
        <v>45.3888888888889</v>
      </c>
    </row>
    <row r="8835" customFormat="false" ht="15" hidden="false" customHeight="false" outlineLevel="0" collapsed="false">
      <c r="A8835" s="8" t="s">
        <v>352</v>
      </c>
      <c r="B8835" s="8" t="s">
        <v>353</v>
      </c>
      <c r="C8835" s="8" t="s">
        <v>9179</v>
      </c>
      <c r="D8835" s="8" t="n">
        <v>2024</v>
      </c>
      <c r="E8835" s="19" t="n">
        <v>0</v>
      </c>
      <c r="F8835" s="19" t="n">
        <v>46.2222222222222</v>
      </c>
    </row>
    <row r="8836" customFormat="false" ht="15" hidden="false" customHeight="false" outlineLevel="0" collapsed="false">
      <c r="A8836" s="8" t="s">
        <v>352</v>
      </c>
      <c r="B8836" s="8" t="s">
        <v>353</v>
      </c>
      <c r="C8836" s="8" t="s">
        <v>9180</v>
      </c>
      <c r="D8836" s="8" t="n">
        <v>2024</v>
      </c>
      <c r="E8836" s="19" t="n">
        <v>0</v>
      </c>
      <c r="F8836" s="19" t="n">
        <v>45.3888888888889</v>
      </c>
    </row>
    <row r="8837" customFormat="false" ht="15" hidden="false" customHeight="false" outlineLevel="0" collapsed="false">
      <c r="A8837" s="8" t="s">
        <v>352</v>
      </c>
      <c r="B8837" s="8" t="s">
        <v>353</v>
      </c>
      <c r="C8837" s="8" t="s">
        <v>9181</v>
      </c>
      <c r="D8837" s="8" t="n">
        <v>2024</v>
      </c>
      <c r="E8837" s="19" t="n">
        <v>0</v>
      </c>
      <c r="F8837" s="19" t="n">
        <v>43.3888888888889</v>
      </c>
    </row>
    <row r="8838" customFormat="false" ht="15" hidden="false" customHeight="false" outlineLevel="0" collapsed="false">
      <c r="A8838" s="8" t="s">
        <v>352</v>
      </c>
      <c r="B8838" s="8" t="s">
        <v>353</v>
      </c>
      <c r="C8838" s="8" t="s">
        <v>9182</v>
      </c>
      <c r="D8838" s="8" t="n">
        <v>2024</v>
      </c>
      <c r="E8838" s="19" t="n">
        <v>0</v>
      </c>
      <c r="F8838" s="19" t="n">
        <v>43</v>
      </c>
    </row>
    <row r="8839" customFormat="false" ht="15" hidden="false" customHeight="false" outlineLevel="0" collapsed="false">
      <c r="A8839" s="8" t="s">
        <v>352</v>
      </c>
      <c r="B8839" s="8" t="s">
        <v>353</v>
      </c>
      <c r="C8839" s="8" t="s">
        <v>9183</v>
      </c>
      <c r="D8839" s="8" t="n">
        <v>2024</v>
      </c>
      <c r="E8839" s="19" t="n">
        <v>0</v>
      </c>
      <c r="F8839" s="19" t="n">
        <v>45</v>
      </c>
    </row>
    <row r="8840" customFormat="false" ht="15" hidden="false" customHeight="false" outlineLevel="0" collapsed="false">
      <c r="A8840" s="8" t="s">
        <v>352</v>
      </c>
      <c r="B8840" s="8" t="s">
        <v>353</v>
      </c>
      <c r="C8840" s="8" t="s">
        <v>9184</v>
      </c>
      <c r="D8840" s="8" t="n">
        <v>2024</v>
      </c>
      <c r="E8840" s="19" t="n">
        <v>0</v>
      </c>
      <c r="F8840" s="19" t="n">
        <v>43.3888888888889</v>
      </c>
    </row>
    <row r="8841" customFormat="false" ht="15" hidden="false" customHeight="false" outlineLevel="0" collapsed="false">
      <c r="A8841" s="8" t="s">
        <v>352</v>
      </c>
      <c r="B8841" s="8" t="s">
        <v>353</v>
      </c>
      <c r="C8841" s="8" t="s">
        <v>9185</v>
      </c>
      <c r="D8841" s="8" t="n">
        <v>2024</v>
      </c>
      <c r="E8841" s="19" t="n">
        <v>0</v>
      </c>
      <c r="F8841" s="19" t="n">
        <v>41.3888888888889</v>
      </c>
    </row>
    <row r="8842" customFormat="false" ht="15" hidden="false" customHeight="false" outlineLevel="0" collapsed="false">
      <c r="A8842" s="8" t="s">
        <v>352</v>
      </c>
      <c r="B8842" s="8" t="s">
        <v>353</v>
      </c>
      <c r="C8842" s="8" t="s">
        <v>9186</v>
      </c>
      <c r="D8842" s="8" t="n">
        <v>2024</v>
      </c>
      <c r="E8842" s="19" t="n">
        <v>0</v>
      </c>
      <c r="F8842" s="19" t="n">
        <v>43</v>
      </c>
    </row>
    <row r="8843" customFormat="false" ht="15" hidden="false" customHeight="false" outlineLevel="0" collapsed="false">
      <c r="A8843" s="8" t="s">
        <v>352</v>
      </c>
      <c r="B8843" s="8" t="s">
        <v>353</v>
      </c>
      <c r="C8843" s="8" t="s">
        <v>9187</v>
      </c>
      <c r="D8843" s="8" t="n">
        <v>2024</v>
      </c>
      <c r="E8843" s="19" t="n">
        <v>0</v>
      </c>
      <c r="F8843" s="19" t="n">
        <v>42.3888888888889</v>
      </c>
    </row>
    <row r="8844" customFormat="false" ht="15" hidden="false" customHeight="false" outlineLevel="0" collapsed="false">
      <c r="A8844" s="8" t="s">
        <v>352</v>
      </c>
      <c r="B8844" s="8" t="s">
        <v>353</v>
      </c>
      <c r="C8844" s="8" t="s">
        <v>9188</v>
      </c>
      <c r="D8844" s="8" t="n">
        <v>2024</v>
      </c>
      <c r="E8844" s="19" t="n">
        <v>0</v>
      </c>
      <c r="F8844" s="19" t="n">
        <v>41.6111111111111</v>
      </c>
    </row>
    <row r="8845" customFormat="false" ht="15" hidden="false" customHeight="false" outlineLevel="0" collapsed="false">
      <c r="A8845" s="8" t="s">
        <v>352</v>
      </c>
      <c r="B8845" s="8" t="s">
        <v>353</v>
      </c>
      <c r="C8845" s="8" t="s">
        <v>9189</v>
      </c>
      <c r="D8845" s="8" t="n">
        <v>2024</v>
      </c>
      <c r="E8845" s="19" t="n">
        <v>0</v>
      </c>
      <c r="F8845" s="19" t="n">
        <v>41.3888888888889</v>
      </c>
    </row>
    <row r="8846" customFormat="false" ht="15" hidden="false" customHeight="false" outlineLevel="0" collapsed="false">
      <c r="A8846" s="8" t="s">
        <v>352</v>
      </c>
      <c r="B8846" s="8" t="s">
        <v>353</v>
      </c>
      <c r="C8846" s="8" t="s">
        <v>9190</v>
      </c>
      <c r="D8846" s="8" t="n">
        <v>2024</v>
      </c>
      <c r="E8846" s="19" t="n">
        <v>0</v>
      </c>
      <c r="F8846" s="19" t="n">
        <v>41.6111111111111</v>
      </c>
    </row>
    <row r="8847" customFormat="false" ht="15" hidden="false" customHeight="false" outlineLevel="0" collapsed="false">
      <c r="A8847" s="8" t="s">
        <v>352</v>
      </c>
      <c r="B8847" s="8" t="s">
        <v>353</v>
      </c>
      <c r="C8847" s="8" t="s">
        <v>9191</v>
      </c>
      <c r="D8847" s="8" t="n">
        <v>2024</v>
      </c>
      <c r="E8847" s="19" t="n">
        <v>0</v>
      </c>
      <c r="F8847" s="19" t="n">
        <v>41.3888888888889</v>
      </c>
    </row>
    <row r="8848" customFormat="false" ht="15" hidden="false" customHeight="false" outlineLevel="0" collapsed="false">
      <c r="A8848" s="8" t="s">
        <v>352</v>
      </c>
      <c r="B8848" s="8" t="s">
        <v>353</v>
      </c>
      <c r="C8848" s="8" t="s">
        <v>9192</v>
      </c>
      <c r="D8848" s="8" t="n">
        <v>2024</v>
      </c>
      <c r="E8848" s="19" t="n">
        <v>0</v>
      </c>
      <c r="F8848" s="19" t="n">
        <v>41.3888888888889</v>
      </c>
    </row>
    <row r="8849" customFormat="false" ht="15" hidden="false" customHeight="false" outlineLevel="0" collapsed="false">
      <c r="A8849" s="8" t="s">
        <v>352</v>
      </c>
      <c r="B8849" s="8" t="s">
        <v>353</v>
      </c>
      <c r="C8849" s="8" t="s">
        <v>9193</v>
      </c>
      <c r="D8849" s="8" t="n">
        <v>2024</v>
      </c>
      <c r="E8849" s="19" t="n">
        <v>0</v>
      </c>
      <c r="F8849" s="19" t="n">
        <v>41.6111111111111</v>
      </c>
    </row>
    <row r="8850" customFormat="false" ht="15" hidden="false" customHeight="false" outlineLevel="0" collapsed="false">
      <c r="A8850" s="8" t="s">
        <v>352</v>
      </c>
      <c r="B8850" s="8" t="s">
        <v>353</v>
      </c>
      <c r="C8850" s="8" t="s">
        <v>9194</v>
      </c>
      <c r="D8850" s="8" t="n">
        <v>2024</v>
      </c>
      <c r="E8850" s="19" t="n">
        <v>0</v>
      </c>
      <c r="F8850" s="19" t="n">
        <v>42.3888888888889</v>
      </c>
    </row>
    <row r="8851" customFormat="false" ht="15" hidden="false" customHeight="false" outlineLevel="0" collapsed="false">
      <c r="A8851" s="8" t="s">
        <v>352</v>
      </c>
      <c r="B8851" s="8" t="s">
        <v>353</v>
      </c>
      <c r="C8851" s="8" t="s">
        <v>9195</v>
      </c>
      <c r="D8851" s="8" t="n">
        <v>2024</v>
      </c>
      <c r="E8851" s="19" t="n">
        <v>0</v>
      </c>
      <c r="F8851" s="19" t="n">
        <v>41.7777777777778</v>
      </c>
    </row>
    <row r="8852" customFormat="false" ht="15" hidden="false" customHeight="false" outlineLevel="0" collapsed="false">
      <c r="A8852" s="8" t="s">
        <v>352</v>
      </c>
      <c r="B8852" s="8" t="s">
        <v>353</v>
      </c>
      <c r="C8852" s="8" t="s">
        <v>9196</v>
      </c>
      <c r="D8852" s="8" t="n">
        <v>2024</v>
      </c>
      <c r="F8852" s="19" t="n">
        <v>43</v>
      </c>
    </row>
    <row r="8853" customFormat="false" ht="15" hidden="false" customHeight="false" outlineLevel="0" collapsed="false">
      <c r="A8853" s="8" t="s">
        <v>352</v>
      </c>
      <c r="B8853" s="8" t="s">
        <v>353</v>
      </c>
      <c r="C8853" s="8" t="s">
        <v>9197</v>
      </c>
      <c r="D8853" s="8" t="n">
        <v>2024</v>
      </c>
      <c r="E8853" s="19" t="n">
        <v>1.016</v>
      </c>
      <c r="F8853" s="19" t="n">
        <v>39.6111111111111</v>
      </c>
    </row>
    <row r="8854" customFormat="false" ht="15" hidden="false" customHeight="false" outlineLevel="0" collapsed="false">
      <c r="A8854" s="8" t="s">
        <v>352</v>
      </c>
      <c r="B8854" s="8" t="s">
        <v>353</v>
      </c>
      <c r="C8854" s="8" t="s">
        <v>9198</v>
      </c>
      <c r="D8854" s="8" t="n">
        <v>2024</v>
      </c>
      <c r="E8854" s="19" t="n">
        <v>29.972</v>
      </c>
      <c r="F8854" s="19" t="n">
        <v>40.2222222222222</v>
      </c>
    </row>
    <row r="8855" customFormat="false" ht="15" hidden="false" customHeight="false" outlineLevel="0" collapsed="false">
      <c r="A8855" s="8" t="s">
        <v>352</v>
      </c>
      <c r="B8855" s="8" t="s">
        <v>353</v>
      </c>
      <c r="C8855" s="8" t="s">
        <v>9199</v>
      </c>
      <c r="D8855" s="8" t="n">
        <v>2024</v>
      </c>
      <c r="E8855" s="19" t="n">
        <v>0</v>
      </c>
      <c r="F8855" s="19" t="n">
        <v>40.7777777777778</v>
      </c>
    </row>
    <row r="8856" customFormat="false" ht="15" hidden="false" customHeight="false" outlineLevel="0" collapsed="false">
      <c r="A8856" s="8" t="s">
        <v>352</v>
      </c>
      <c r="B8856" s="8" t="s">
        <v>353</v>
      </c>
      <c r="C8856" s="8" t="s">
        <v>9200</v>
      </c>
      <c r="D8856" s="8" t="n">
        <v>2024</v>
      </c>
      <c r="F8856" s="19" t="n">
        <v>41.2222222222222</v>
      </c>
    </row>
    <row r="8857" customFormat="false" ht="15" hidden="false" customHeight="false" outlineLevel="0" collapsed="false">
      <c r="A8857" s="8" t="s">
        <v>352</v>
      </c>
      <c r="B8857" s="8" t="s">
        <v>353</v>
      </c>
      <c r="C8857" s="8" t="s">
        <v>9201</v>
      </c>
      <c r="D8857" s="8" t="n">
        <v>2024</v>
      </c>
      <c r="E8857" s="19" t="n">
        <v>4.064</v>
      </c>
      <c r="F8857" s="19" t="n">
        <v>39.2222222222222</v>
      </c>
    </row>
    <row r="8858" customFormat="false" ht="15" hidden="false" customHeight="false" outlineLevel="0" collapsed="false">
      <c r="A8858" s="8" t="s">
        <v>352</v>
      </c>
      <c r="B8858" s="8" t="s">
        <v>353</v>
      </c>
      <c r="C8858" s="8" t="s">
        <v>9202</v>
      </c>
      <c r="D8858" s="8" t="n">
        <v>2024</v>
      </c>
      <c r="E8858" s="19" t="n">
        <v>1.016</v>
      </c>
      <c r="F8858" s="19" t="n">
        <v>39.7777777777778</v>
      </c>
    </row>
    <row r="8859" customFormat="false" ht="15" hidden="false" customHeight="false" outlineLevel="0" collapsed="false">
      <c r="A8859" s="8" t="s">
        <v>352</v>
      </c>
      <c r="B8859" s="8" t="s">
        <v>353</v>
      </c>
      <c r="C8859" s="8" t="s">
        <v>9203</v>
      </c>
      <c r="D8859" s="8" t="n">
        <v>2024</v>
      </c>
      <c r="E8859" s="19" t="n">
        <v>0</v>
      </c>
      <c r="F8859" s="19" t="n">
        <v>40.2222222222222</v>
      </c>
    </row>
    <row r="8860" customFormat="false" ht="15" hidden="false" customHeight="false" outlineLevel="0" collapsed="false">
      <c r="A8860" s="8" t="s">
        <v>352</v>
      </c>
      <c r="B8860" s="8" t="s">
        <v>353</v>
      </c>
      <c r="C8860" s="8" t="s">
        <v>9204</v>
      </c>
      <c r="D8860" s="8" t="n">
        <v>2024</v>
      </c>
      <c r="E8860" s="19" t="n">
        <v>0</v>
      </c>
      <c r="F8860" s="19" t="n">
        <v>40.6111111111111</v>
      </c>
    </row>
    <row r="8861" customFormat="false" ht="15" hidden="false" customHeight="false" outlineLevel="0" collapsed="false">
      <c r="A8861" s="8" t="s">
        <v>352</v>
      </c>
      <c r="B8861" s="8" t="s">
        <v>353</v>
      </c>
      <c r="C8861" s="8" t="s">
        <v>9205</v>
      </c>
      <c r="D8861" s="8" t="n">
        <v>2024</v>
      </c>
      <c r="E8861" s="19" t="n">
        <v>0</v>
      </c>
      <c r="F8861" s="19" t="n">
        <v>40</v>
      </c>
    </row>
    <row r="8862" customFormat="false" ht="15" hidden="false" customHeight="false" outlineLevel="0" collapsed="false">
      <c r="A8862" s="8" t="s">
        <v>352</v>
      </c>
      <c r="B8862" s="8" t="s">
        <v>353</v>
      </c>
      <c r="C8862" s="8" t="s">
        <v>9206</v>
      </c>
      <c r="D8862" s="8" t="n">
        <v>2024</v>
      </c>
      <c r="E8862" s="19" t="n">
        <v>0</v>
      </c>
      <c r="F8862" s="19" t="n">
        <v>37.7777777777778</v>
      </c>
    </row>
    <row r="8863" customFormat="false" ht="15" hidden="false" customHeight="false" outlineLevel="0" collapsed="false">
      <c r="A8863" s="8" t="s">
        <v>352</v>
      </c>
      <c r="B8863" s="8" t="s">
        <v>353</v>
      </c>
      <c r="C8863" s="8" t="s">
        <v>9207</v>
      </c>
      <c r="D8863" s="8" t="n">
        <v>2024</v>
      </c>
      <c r="E8863" s="19" t="n">
        <v>0</v>
      </c>
      <c r="F8863" s="19" t="n">
        <v>39.2222222222222</v>
      </c>
    </row>
    <row r="8864" customFormat="false" ht="15" hidden="false" customHeight="false" outlineLevel="0" collapsed="false">
      <c r="A8864" s="8" t="s">
        <v>352</v>
      </c>
      <c r="B8864" s="8" t="s">
        <v>353</v>
      </c>
      <c r="C8864" s="8" t="s">
        <v>9208</v>
      </c>
      <c r="D8864" s="8" t="n">
        <v>2024</v>
      </c>
      <c r="E8864" s="19" t="n">
        <v>0</v>
      </c>
      <c r="F8864" s="19" t="n">
        <v>40</v>
      </c>
    </row>
    <row r="8865" customFormat="false" ht="15" hidden="false" customHeight="false" outlineLevel="0" collapsed="false">
      <c r="A8865" s="8" t="s">
        <v>352</v>
      </c>
      <c r="B8865" s="8" t="s">
        <v>353</v>
      </c>
      <c r="C8865" s="8" t="s">
        <v>9209</v>
      </c>
      <c r="D8865" s="8" t="n">
        <v>2024</v>
      </c>
      <c r="E8865" s="19" t="n">
        <v>0</v>
      </c>
      <c r="F8865" s="19" t="n">
        <v>40.3888888888889</v>
      </c>
    </row>
    <row r="8866" customFormat="false" ht="15" hidden="false" customHeight="false" outlineLevel="0" collapsed="false">
      <c r="A8866" s="8" t="s">
        <v>352</v>
      </c>
      <c r="B8866" s="8" t="s">
        <v>353</v>
      </c>
      <c r="C8866" s="8" t="s">
        <v>9210</v>
      </c>
      <c r="D8866" s="8" t="n">
        <v>2024</v>
      </c>
      <c r="E8866" s="19" t="n">
        <v>0</v>
      </c>
      <c r="F8866" s="19" t="n">
        <v>38.3888888888889</v>
      </c>
    </row>
    <row r="8867" customFormat="false" ht="15" hidden="false" customHeight="false" outlineLevel="0" collapsed="false">
      <c r="A8867" s="8" t="s">
        <v>352</v>
      </c>
      <c r="B8867" s="8" t="s">
        <v>353</v>
      </c>
      <c r="C8867" s="8" t="s">
        <v>9211</v>
      </c>
      <c r="D8867" s="8" t="n">
        <v>2024</v>
      </c>
      <c r="E8867" s="19" t="n">
        <v>0.254</v>
      </c>
      <c r="F8867" s="19" t="n">
        <v>36.3888888888889</v>
      </c>
    </row>
    <row r="8868" customFormat="false" ht="15" hidden="false" customHeight="false" outlineLevel="0" collapsed="false">
      <c r="A8868" s="8" t="s">
        <v>352</v>
      </c>
      <c r="B8868" s="8" t="s">
        <v>353</v>
      </c>
      <c r="C8868" s="8" t="s">
        <v>9212</v>
      </c>
      <c r="D8868" s="8" t="n">
        <v>2024</v>
      </c>
      <c r="F8868" s="19" t="n">
        <v>34.3888888888889</v>
      </c>
    </row>
    <row r="8869" customFormat="false" ht="15" hidden="false" customHeight="false" outlineLevel="0" collapsed="false">
      <c r="A8869" s="8" t="s">
        <v>352</v>
      </c>
      <c r="B8869" s="8" t="s">
        <v>353</v>
      </c>
      <c r="C8869" s="8" t="s">
        <v>9213</v>
      </c>
      <c r="D8869" s="8" t="n">
        <v>2024</v>
      </c>
      <c r="E8869" s="19" t="n">
        <v>0</v>
      </c>
      <c r="F8869" s="19" t="n">
        <v>36.6111111111111</v>
      </c>
    </row>
    <row r="8870" customFormat="false" ht="15" hidden="false" customHeight="false" outlineLevel="0" collapsed="false">
      <c r="A8870" s="8" t="s">
        <v>352</v>
      </c>
      <c r="B8870" s="8" t="s">
        <v>353</v>
      </c>
      <c r="C8870" s="8" t="s">
        <v>9214</v>
      </c>
      <c r="D8870" s="8" t="n">
        <v>2024</v>
      </c>
      <c r="E8870" s="19" t="n">
        <v>0</v>
      </c>
      <c r="F8870" s="19" t="n">
        <v>35.6111111111111</v>
      </c>
    </row>
    <row r="8871" customFormat="false" ht="15" hidden="false" customHeight="false" outlineLevel="0" collapsed="false">
      <c r="A8871" s="8" t="s">
        <v>352</v>
      </c>
      <c r="B8871" s="8" t="s">
        <v>353</v>
      </c>
      <c r="C8871" s="8" t="s">
        <v>9215</v>
      </c>
      <c r="D8871" s="8" t="n">
        <v>2024</v>
      </c>
      <c r="E8871" s="19" t="n">
        <v>0.762</v>
      </c>
      <c r="F8871" s="19" t="n">
        <v>35.6111111111111</v>
      </c>
    </row>
    <row r="8872" customFormat="false" ht="15" hidden="false" customHeight="false" outlineLevel="0" collapsed="false">
      <c r="A8872" s="8" t="s">
        <v>352</v>
      </c>
      <c r="B8872" s="8" t="s">
        <v>353</v>
      </c>
      <c r="C8872" s="8" t="s">
        <v>9216</v>
      </c>
      <c r="D8872" s="8" t="n">
        <v>2024</v>
      </c>
      <c r="E8872" s="19" t="n">
        <v>1.016</v>
      </c>
      <c r="F8872" s="19" t="n">
        <v>33</v>
      </c>
    </row>
    <row r="8873" customFormat="false" ht="15" hidden="false" customHeight="false" outlineLevel="0" collapsed="false">
      <c r="A8873" s="8" t="s">
        <v>352</v>
      </c>
      <c r="B8873" s="8" t="s">
        <v>353</v>
      </c>
      <c r="C8873" s="8" t="s">
        <v>9217</v>
      </c>
      <c r="D8873" s="8" t="n">
        <v>2024</v>
      </c>
      <c r="E8873" s="19" t="n">
        <v>5.08</v>
      </c>
      <c r="F8873" s="19" t="n">
        <v>31.7777777777778</v>
      </c>
    </row>
    <row r="8874" customFormat="false" ht="15" hidden="false" customHeight="false" outlineLevel="0" collapsed="false">
      <c r="A8874" s="8" t="s">
        <v>352</v>
      </c>
      <c r="B8874" s="8" t="s">
        <v>353</v>
      </c>
      <c r="C8874" s="8" t="s">
        <v>9218</v>
      </c>
      <c r="D8874" s="8" t="n">
        <v>2024</v>
      </c>
      <c r="E8874" s="19" t="n">
        <v>51.054</v>
      </c>
      <c r="F8874" s="19" t="n">
        <v>32.6111111111111</v>
      </c>
    </row>
    <row r="8875" customFormat="false" ht="15" hidden="false" customHeight="false" outlineLevel="0" collapsed="false">
      <c r="A8875" s="8" t="s">
        <v>352</v>
      </c>
      <c r="B8875" s="8" t="s">
        <v>353</v>
      </c>
      <c r="C8875" s="8" t="s">
        <v>9219</v>
      </c>
      <c r="D8875" s="8" t="n">
        <v>2024</v>
      </c>
      <c r="E8875" s="19" t="n">
        <v>33.02</v>
      </c>
      <c r="F8875" s="19" t="n">
        <v>29.7777777777778</v>
      </c>
    </row>
    <row r="8876" customFormat="false" ht="15" hidden="false" customHeight="false" outlineLevel="0" collapsed="false">
      <c r="A8876" s="8" t="s">
        <v>352</v>
      </c>
      <c r="B8876" s="8" t="s">
        <v>353</v>
      </c>
      <c r="C8876" s="8" t="s">
        <v>9220</v>
      </c>
      <c r="D8876" s="8" t="n">
        <v>2024</v>
      </c>
      <c r="E8876" s="19" t="n">
        <v>18.034</v>
      </c>
      <c r="F8876" s="19" t="n">
        <v>34.3888888888889</v>
      </c>
    </row>
    <row r="8877" customFormat="false" ht="15" hidden="false" customHeight="false" outlineLevel="0" collapsed="false">
      <c r="A8877" s="8" t="s">
        <v>352</v>
      </c>
      <c r="B8877" s="8" t="s">
        <v>353</v>
      </c>
      <c r="C8877" s="8" t="s">
        <v>9221</v>
      </c>
      <c r="D8877" s="8" t="n">
        <v>2024</v>
      </c>
      <c r="E8877" s="19" t="n">
        <v>0</v>
      </c>
      <c r="F8877" s="19" t="n">
        <v>34.3888888888889</v>
      </c>
    </row>
    <row r="8878" customFormat="false" ht="15" hidden="false" customHeight="false" outlineLevel="0" collapsed="false">
      <c r="A8878" s="8" t="s">
        <v>352</v>
      </c>
      <c r="B8878" s="8" t="s">
        <v>353</v>
      </c>
      <c r="C8878" s="8" t="s">
        <v>9222</v>
      </c>
      <c r="D8878" s="8" t="n">
        <v>2024</v>
      </c>
      <c r="E8878" s="19" t="n">
        <v>38.1</v>
      </c>
      <c r="F8878" s="19" t="n">
        <v>31</v>
      </c>
    </row>
    <row r="8879" customFormat="false" ht="15" hidden="false" customHeight="false" outlineLevel="0" collapsed="false">
      <c r="A8879" s="8" t="s">
        <v>352</v>
      </c>
      <c r="B8879" s="8" t="s">
        <v>353</v>
      </c>
      <c r="C8879" s="8" t="s">
        <v>9223</v>
      </c>
      <c r="D8879" s="8" t="n">
        <v>2024</v>
      </c>
      <c r="E8879" s="19" t="n">
        <v>0</v>
      </c>
      <c r="F8879" s="19" t="n">
        <v>34.3888888888889</v>
      </c>
    </row>
    <row r="8880" customFormat="false" ht="15" hidden="false" customHeight="false" outlineLevel="0" collapsed="false">
      <c r="A8880" s="8" t="s">
        <v>352</v>
      </c>
      <c r="B8880" s="8" t="s">
        <v>353</v>
      </c>
      <c r="C8880" s="8" t="s">
        <v>9224</v>
      </c>
      <c r="D8880" s="8" t="n">
        <v>2024</v>
      </c>
      <c r="F8880" s="19" t="n">
        <v>35</v>
      </c>
    </row>
    <row r="8881" customFormat="false" ht="15" hidden="false" customHeight="false" outlineLevel="0" collapsed="false">
      <c r="A8881" s="8" t="s">
        <v>352</v>
      </c>
      <c r="B8881" s="8" t="s">
        <v>353</v>
      </c>
      <c r="C8881" s="8" t="s">
        <v>9225</v>
      </c>
      <c r="D8881" s="8" t="n">
        <v>2024</v>
      </c>
      <c r="E8881" s="19" t="n">
        <v>0.508</v>
      </c>
      <c r="F8881" s="19" t="n">
        <v>35.3888888888889</v>
      </c>
    </row>
    <row r="8882" customFormat="false" ht="15" hidden="false" customHeight="false" outlineLevel="0" collapsed="false">
      <c r="A8882" s="8" t="s">
        <v>352</v>
      </c>
      <c r="B8882" s="8" t="s">
        <v>353</v>
      </c>
      <c r="C8882" s="8" t="s">
        <v>9226</v>
      </c>
      <c r="D8882" s="8" t="n">
        <v>2024</v>
      </c>
      <c r="E8882" s="19" t="n">
        <v>0.508</v>
      </c>
      <c r="F8882" s="19" t="n">
        <v>34</v>
      </c>
    </row>
    <row r="8883" customFormat="false" ht="15" hidden="false" customHeight="false" outlineLevel="0" collapsed="false">
      <c r="A8883" s="8" t="s">
        <v>352</v>
      </c>
      <c r="B8883" s="8" t="s">
        <v>353</v>
      </c>
      <c r="C8883" s="8" t="s">
        <v>9227</v>
      </c>
      <c r="D8883" s="8" t="n">
        <v>2024</v>
      </c>
      <c r="E8883" s="19" t="n">
        <v>3.048</v>
      </c>
      <c r="F8883" s="19" t="n">
        <v>34.7777777777778</v>
      </c>
    </row>
    <row r="8884" customFormat="false" ht="15" hidden="false" customHeight="false" outlineLevel="0" collapsed="false">
      <c r="A8884" s="8" t="s">
        <v>352</v>
      </c>
      <c r="B8884" s="8" t="s">
        <v>353</v>
      </c>
      <c r="C8884" s="8" t="s">
        <v>9228</v>
      </c>
      <c r="D8884" s="8" t="n">
        <v>2024</v>
      </c>
      <c r="E8884" s="19" t="n">
        <v>0</v>
      </c>
      <c r="F8884" s="19" t="n">
        <v>36</v>
      </c>
    </row>
    <row r="8885" customFormat="false" ht="15" hidden="false" customHeight="false" outlineLevel="0" collapsed="false">
      <c r="A8885" s="8" t="s">
        <v>352</v>
      </c>
      <c r="B8885" s="8" t="s">
        <v>353</v>
      </c>
      <c r="C8885" s="8" t="s">
        <v>9229</v>
      </c>
      <c r="D8885" s="8" t="n">
        <v>2024</v>
      </c>
      <c r="E8885" s="19" t="n">
        <v>2.032</v>
      </c>
      <c r="F8885" s="19" t="n">
        <v>34</v>
      </c>
    </row>
    <row r="8886" customFormat="false" ht="15" hidden="false" customHeight="false" outlineLevel="0" collapsed="false">
      <c r="A8886" s="8" t="s">
        <v>352</v>
      </c>
      <c r="B8886" s="8" t="s">
        <v>353</v>
      </c>
      <c r="C8886" s="8" t="s">
        <v>9230</v>
      </c>
      <c r="D8886" s="8" t="n">
        <v>2024</v>
      </c>
      <c r="E8886" s="19" t="n">
        <v>0.762</v>
      </c>
      <c r="F8886" s="19" t="n">
        <v>35.2222222222222</v>
      </c>
    </row>
    <row r="8887" customFormat="false" ht="15" hidden="false" customHeight="false" outlineLevel="0" collapsed="false">
      <c r="A8887" s="8" t="s">
        <v>352</v>
      </c>
      <c r="B8887" s="8" t="s">
        <v>353</v>
      </c>
      <c r="C8887" s="8" t="s">
        <v>9231</v>
      </c>
      <c r="D8887" s="8" t="n">
        <v>2024</v>
      </c>
      <c r="F8887" s="19" t="n">
        <v>37.2222222222222</v>
      </c>
    </row>
    <row r="8888" customFormat="false" ht="15" hidden="false" customHeight="false" outlineLevel="0" collapsed="false">
      <c r="A8888" s="8" t="s">
        <v>352</v>
      </c>
      <c r="B8888" s="8" t="s">
        <v>353</v>
      </c>
      <c r="C8888" s="8" t="s">
        <v>9232</v>
      </c>
      <c r="D8888" s="8" t="n">
        <v>2024</v>
      </c>
      <c r="E8888" s="19" t="n">
        <v>0.762</v>
      </c>
      <c r="F8888" s="19" t="n">
        <v>33.2222222222222</v>
      </c>
    </row>
    <row r="8889" customFormat="false" ht="15" hidden="false" customHeight="false" outlineLevel="0" collapsed="false">
      <c r="A8889" s="8" t="s">
        <v>352</v>
      </c>
      <c r="B8889" s="8" t="s">
        <v>353</v>
      </c>
      <c r="C8889" s="8" t="s">
        <v>9233</v>
      </c>
      <c r="D8889" s="8" t="n">
        <v>2024</v>
      </c>
      <c r="E8889" s="19" t="n">
        <v>54.102</v>
      </c>
      <c r="F8889" s="19" t="n">
        <v>34.2222222222222</v>
      </c>
    </row>
    <row r="8890" customFormat="false" ht="15" hidden="false" customHeight="false" outlineLevel="0" collapsed="false">
      <c r="A8890" s="8" t="s">
        <v>352</v>
      </c>
      <c r="B8890" s="8" t="s">
        <v>353</v>
      </c>
      <c r="C8890" s="8" t="s">
        <v>9234</v>
      </c>
      <c r="D8890" s="8" t="n">
        <v>2024</v>
      </c>
      <c r="E8890" s="19" t="n">
        <v>4.064</v>
      </c>
      <c r="F8890" s="19" t="n">
        <v>33.2222222222222</v>
      </c>
    </row>
    <row r="8891" customFormat="false" ht="15" hidden="false" customHeight="false" outlineLevel="0" collapsed="false">
      <c r="A8891" s="8" t="s">
        <v>352</v>
      </c>
      <c r="B8891" s="8" t="s">
        <v>353</v>
      </c>
      <c r="C8891" s="8" t="s">
        <v>9235</v>
      </c>
      <c r="D8891" s="8" t="n">
        <v>2024</v>
      </c>
      <c r="E8891" s="19" t="n">
        <v>0</v>
      </c>
      <c r="F8891" s="19" t="n">
        <v>34.7777777777778</v>
      </c>
    </row>
    <row r="8892" customFormat="false" ht="15" hidden="false" customHeight="false" outlineLevel="0" collapsed="false">
      <c r="A8892" s="8" t="s">
        <v>352</v>
      </c>
      <c r="B8892" s="8" t="s">
        <v>353</v>
      </c>
      <c r="C8892" s="8" t="s">
        <v>9236</v>
      </c>
      <c r="D8892" s="8" t="n">
        <v>2024</v>
      </c>
      <c r="E8892" s="19" t="n">
        <v>0.254</v>
      </c>
      <c r="F8892" s="19" t="n">
        <v>34</v>
      </c>
    </row>
    <row r="8893" customFormat="false" ht="15" hidden="false" customHeight="false" outlineLevel="0" collapsed="false">
      <c r="A8893" s="8" t="s">
        <v>352</v>
      </c>
      <c r="B8893" s="8" t="s">
        <v>353</v>
      </c>
      <c r="C8893" s="8" t="s">
        <v>9237</v>
      </c>
      <c r="D8893" s="8" t="n">
        <v>2024</v>
      </c>
      <c r="E8893" s="19" t="n">
        <v>0</v>
      </c>
      <c r="F8893" s="19" t="n">
        <v>33.6111111111111</v>
      </c>
    </row>
    <row r="8894" customFormat="false" ht="15" hidden="false" customHeight="false" outlineLevel="0" collapsed="false">
      <c r="A8894" s="8" t="s">
        <v>352</v>
      </c>
      <c r="B8894" s="8" t="s">
        <v>353</v>
      </c>
      <c r="C8894" s="8" t="s">
        <v>9238</v>
      </c>
      <c r="D8894" s="8" t="n">
        <v>2024</v>
      </c>
      <c r="E8894" s="19" t="n">
        <v>0.254</v>
      </c>
      <c r="F8894" s="19" t="n">
        <v>33.3888888888889</v>
      </c>
    </row>
    <row r="8895" customFormat="false" ht="15" hidden="false" customHeight="false" outlineLevel="0" collapsed="false">
      <c r="A8895" s="8" t="s">
        <v>352</v>
      </c>
      <c r="B8895" s="8" t="s">
        <v>353</v>
      </c>
      <c r="C8895" s="8" t="s">
        <v>9239</v>
      </c>
      <c r="D8895" s="8" t="n">
        <v>2024</v>
      </c>
      <c r="E8895" s="19" t="n">
        <v>0</v>
      </c>
      <c r="F8895" s="19" t="n">
        <v>34</v>
      </c>
    </row>
    <row r="8896" customFormat="false" ht="15" hidden="false" customHeight="false" outlineLevel="0" collapsed="false">
      <c r="A8896" s="8" t="s">
        <v>352</v>
      </c>
      <c r="B8896" s="8" t="s">
        <v>353</v>
      </c>
      <c r="C8896" s="8" t="s">
        <v>9240</v>
      </c>
      <c r="D8896" s="8" t="n">
        <v>2024</v>
      </c>
      <c r="E8896" s="19" t="n">
        <v>0</v>
      </c>
      <c r="F8896" s="19" t="n">
        <v>31.2222222222222</v>
      </c>
    </row>
    <row r="8897" customFormat="false" ht="15" hidden="false" customHeight="false" outlineLevel="0" collapsed="false">
      <c r="A8897" s="8" t="s">
        <v>352</v>
      </c>
      <c r="B8897" s="8" t="s">
        <v>353</v>
      </c>
      <c r="C8897" s="8" t="s">
        <v>9241</v>
      </c>
      <c r="D8897" s="8" t="n">
        <v>2024</v>
      </c>
      <c r="E8897" s="19" t="n">
        <v>5.08</v>
      </c>
      <c r="F8897" s="19" t="n">
        <v>32</v>
      </c>
    </row>
    <row r="8898" customFormat="false" ht="15" hidden="false" customHeight="false" outlineLevel="0" collapsed="false">
      <c r="A8898" s="8" t="s">
        <v>352</v>
      </c>
      <c r="B8898" s="8" t="s">
        <v>353</v>
      </c>
      <c r="C8898" s="8" t="s">
        <v>9242</v>
      </c>
      <c r="D8898" s="8" t="n">
        <v>2024</v>
      </c>
      <c r="E8898" s="19" t="n">
        <v>20.066</v>
      </c>
      <c r="F8898" s="19" t="n">
        <v>32.2222222222222</v>
      </c>
    </row>
    <row r="8899" customFormat="false" ht="15" hidden="false" customHeight="false" outlineLevel="0" collapsed="false">
      <c r="A8899" s="8" t="s">
        <v>352</v>
      </c>
      <c r="B8899" s="8" t="s">
        <v>353</v>
      </c>
      <c r="C8899" s="8" t="s">
        <v>9243</v>
      </c>
      <c r="D8899" s="8" t="n">
        <v>2024</v>
      </c>
      <c r="E8899" s="19" t="n">
        <v>46.99</v>
      </c>
      <c r="F8899" s="19" t="n">
        <v>30</v>
      </c>
    </row>
    <row r="8900" customFormat="false" ht="15" hidden="false" customHeight="false" outlineLevel="0" collapsed="false">
      <c r="A8900" s="8" t="s">
        <v>352</v>
      </c>
      <c r="B8900" s="8" t="s">
        <v>353</v>
      </c>
      <c r="C8900" s="8" t="s">
        <v>9244</v>
      </c>
      <c r="D8900" s="8" t="n">
        <v>2024</v>
      </c>
      <c r="E8900" s="19" t="n">
        <v>1.016</v>
      </c>
      <c r="F8900" s="19" t="n">
        <v>30.3888888888889</v>
      </c>
    </row>
    <row r="8901" customFormat="false" ht="15" hidden="false" customHeight="false" outlineLevel="0" collapsed="false">
      <c r="A8901" s="8" t="s">
        <v>352</v>
      </c>
      <c r="B8901" s="8" t="s">
        <v>353</v>
      </c>
      <c r="C8901" s="8" t="s">
        <v>9245</v>
      </c>
      <c r="D8901" s="8" t="n">
        <v>2024</v>
      </c>
      <c r="E8901" s="19" t="n">
        <v>0</v>
      </c>
      <c r="F8901" s="19" t="n">
        <v>31.3888888888889</v>
      </c>
    </row>
    <row r="8902" customFormat="false" ht="15" hidden="false" customHeight="false" outlineLevel="0" collapsed="false">
      <c r="A8902" s="8" t="s">
        <v>352</v>
      </c>
      <c r="B8902" s="8" t="s">
        <v>353</v>
      </c>
      <c r="C8902" s="8" t="s">
        <v>9246</v>
      </c>
      <c r="D8902" s="8" t="n">
        <v>2024</v>
      </c>
      <c r="E8902" s="19" t="n">
        <v>5.08</v>
      </c>
      <c r="F8902" s="19" t="n">
        <v>28.3888888888889</v>
      </c>
    </row>
    <row r="8903" customFormat="false" ht="15" hidden="false" customHeight="false" outlineLevel="0" collapsed="false">
      <c r="A8903" s="8" t="s">
        <v>352</v>
      </c>
      <c r="B8903" s="8" t="s">
        <v>353</v>
      </c>
      <c r="C8903" s="8" t="s">
        <v>9247</v>
      </c>
      <c r="D8903" s="8" t="n">
        <v>2024</v>
      </c>
      <c r="E8903" s="19" t="n">
        <v>28.956</v>
      </c>
      <c r="F8903" s="19" t="n">
        <v>32</v>
      </c>
    </row>
    <row r="8904" customFormat="false" ht="15" hidden="false" customHeight="false" outlineLevel="0" collapsed="false">
      <c r="A8904" s="8" t="s">
        <v>352</v>
      </c>
      <c r="B8904" s="8" t="s">
        <v>353</v>
      </c>
      <c r="C8904" s="8" t="s">
        <v>9248</v>
      </c>
      <c r="D8904" s="8" t="n">
        <v>2024</v>
      </c>
      <c r="E8904" s="19" t="n">
        <v>0</v>
      </c>
      <c r="F8904" s="19" t="n">
        <v>33.7777777777778</v>
      </c>
    </row>
    <row r="8905" customFormat="false" ht="15" hidden="false" customHeight="false" outlineLevel="0" collapsed="false">
      <c r="A8905" s="8" t="s">
        <v>352</v>
      </c>
      <c r="B8905" s="8" t="s">
        <v>353</v>
      </c>
      <c r="C8905" s="8" t="s">
        <v>9249</v>
      </c>
      <c r="D8905" s="8" t="n">
        <v>2024</v>
      </c>
      <c r="E8905" s="19" t="n">
        <v>5.08</v>
      </c>
      <c r="F8905" s="19" t="n">
        <v>30</v>
      </c>
    </row>
    <row r="8906" customFormat="false" ht="15" hidden="false" customHeight="false" outlineLevel="0" collapsed="false">
      <c r="A8906" s="8" t="s">
        <v>352</v>
      </c>
      <c r="B8906" s="8" t="s">
        <v>353</v>
      </c>
      <c r="C8906" s="8" t="s">
        <v>9250</v>
      </c>
      <c r="D8906" s="8" t="n">
        <v>2024</v>
      </c>
      <c r="E8906" s="19" t="n">
        <v>21.082</v>
      </c>
      <c r="F8906" s="19" t="n">
        <v>29</v>
      </c>
    </row>
    <row r="8907" customFormat="false" ht="15" hidden="false" customHeight="false" outlineLevel="0" collapsed="false">
      <c r="A8907" s="8" t="s">
        <v>352</v>
      </c>
      <c r="B8907" s="8" t="s">
        <v>353</v>
      </c>
      <c r="C8907" s="8" t="s">
        <v>9251</v>
      </c>
      <c r="D8907" s="8" t="n">
        <v>2024</v>
      </c>
      <c r="E8907" s="19" t="n">
        <v>5.08</v>
      </c>
      <c r="F8907" s="19" t="n">
        <v>31.2222222222222</v>
      </c>
    </row>
    <row r="8908" customFormat="false" ht="15" hidden="false" customHeight="false" outlineLevel="0" collapsed="false">
      <c r="A8908" s="8" t="s">
        <v>352</v>
      </c>
      <c r="B8908" s="8" t="s">
        <v>353</v>
      </c>
      <c r="C8908" s="8" t="s">
        <v>9252</v>
      </c>
      <c r="D8908" s="8" t="n">
        <v>2024</v>
      </c>
      <c r="E8908" s="19" t="n">
        <v>11.938</v>
      </c>
      <c r="F8908" s="19" t="n">
        <v>30.3888888888889</v>
      </c>
    </row>
    <row r="8909" customFormat="false" ht="15" hidden="false" customHeight="false" outlineLevel="0" collapsed="false">
      <c r="A8909" s="8" t="s">
        <v>352</v>
      </c>
      <c r="B8909" s="8" t="s">
        <v>353</v>
      </c>
      <c r="C8909" s="8" t="s">
        <v>9253</v>
      </c>
      <c r="D8909" s="8" t="n">
        <v>2024</v>
      </c>
      <c r="E8909" s="19" t="n">
        <v>7.874</v>
      </c>
      <c r="F8909" s="19" t="n">
        <v>30.7777777777778</v>
      </c>
    </row>
    <row r="8910" customFormat="false" ht="15" hidden="false" customHeight="false" outlineLevel="0" collapsed="false">
      <c r="A8910" s="8" t="s">
        <v>352</v>
      </c>
      <c r="B8910" s="8" t="s">
        <v>353</v>
      </c>
      <c r="C8910" s="8" t="s">
        <v>9254</v>
      </c>
      <c r="D8910" s="8" t="n">
        <v>2024</v>
      </c>
      <c r="E8910" s="19" t="n">
        <v>5.08</v>
      </c>
      <c r="F8910" s="19" t="n">
        <v>31.3888888888889</v>
      </c>
    </row>
    <row r="8911" customFormat="false" ht="15" hidden="false" customHeight="false" outlineLevel="0" collapsed="false">
      <c r="A8911" s="8" t="s">
        <v>352</v>
      </c>
      <c r="B8911" s="8" t="s">
        <v>353</v>
      </c>
      <c r="C8911" s="8" t="s">
        <v>9255</v>
      </c>
      <c r="D8911" s="8" t="n">
        <v>2024</v>
      </c>
      <c r="E8911" s="19" t="n">
        <v>0.762</v>
      </c>
      <c r="F8911" s="19" t="n">
        <v>32.6111111111111</v>
      </c>
    </row>
    <row r="8912" customFormat="false" ht="15" hidden="false" customHeight="false" outlineLevel="0" collapsed="false">
      <c r="A8912" s="8" t="s">
        <v>352</v>
      </c>
      <c r="B8912" s="8" t="s">
        <v>353</v>
      </c>
      <c r="C8912" s="8" t="s">
        <v>9256</v>
      </c>
      <c r="D8912" s="8" t="n">
        <v>2024</v>
      </c>
      <c r="E8912" s="19" t="n">
        <v>0</v>
      </c>
      <c r="F8912" s="19" t="n">
        <v>30.7777777777778</v>
      </c>
    </row>
    <row r="8913" customFormat="false" ht="15" hidden="false" customHeight="false" outlineLevel="0" collapsed="false">
      <c r="A8913" s="8" t="s">
        <v>352</v>
      </c>
      <c r="B8913" s="8" t="s">
        <v>353</v>
      </c>
      <c r="C8913" s="8" t="s">
        <v>9257</v>
      </c>
      <c r="D8913" s="8" t="n">
        <v>2024</v>
      </c>
      <c r="E8913" s="19" t="n">
        <v>3.048</v>
      </c>
      <c r="F8913" s="19" t="n">
        <v>32.3888888888889</v>
      </c>
    </row>
    <row r="8914" customFormat="false" ht="15" hidden="false" customHeight="false" outlineLevel="0" collapsed="false">
      <c r="A8914" s="8" t="s">
        <v>352</v>
      </c>
      <c r="B8914" s="8" t="s">
        <v>353</v>
      </c>
      <c r="C8914" s="8" t="s">
        <v>9258</v>
      </c>
      <c r="D8914" s="8" t="n">
        <v>2024</v>
      </c>
      <c r="E8914" s="19" t="n">
        <v>8.89</v>
      </c>
      <c r="F8914" s="19" t="n">
        <v>31</v>
      </c>
    </row>
    <row r="8915" customFormat="false" ht="15" hidden="false" customHeight="false" outlineLevel="0" collapsed="false">
      <c r="A8915" s="8" t="s">
        <v>352</v>
      </c>
      <c r="B8915" s="8" t="s">
        <v>353</v>
      </c>
      <c r="C8915" s="8" t="s">
        <v>9259</v>
      </c>
      <c r="D8915" s="8" t="n">
        <v>2024</v>
      </c>
      <c r="E8915" s="19" t="n">
        <v>5.08</v>
      </c>
      <c r="F8915" s="19" t="n">
        <v>30.7777777777778</v>
      </c>
    </row>
    <row r="8916" customFormat="false" ht="15" hidden="false" customHeight="false" outlineLevel="0" collapsed="false">
      <c r="A8916" s="8" t="s">
        <v>352</v>
      </c>
      <c r="B8916" s="8" t="s">
        <v>353</v>
      </c>
      <c r="C8916" s="8" t="s">
        <v>9260</v>
      </c>
      <c r="D8916" s="8" t="n">
        <v>2024</v>
      </c>
      <c r="E8916" s="19" t="n">
        <v>0</v>
      </c>
      <c r="F8916" s="19" t="n">
        <v>27.3888888888889</v>
      </c>
    </row>
    <row r="8917" customFormat="false" ht="15" hidden="false" customHeight="false" outlineLevel="0" collapsed="false">
      <c r="A8917" s="8" t="s">
        <v>352</v>
      </c>
      <c r="B8917" s="8" t="s">
        <v>353</v>
      </c>
      <c r="C8917" s="8" t="s">
        <v>9261</v>
      </c>
      <c r="D8917" s="8" t="n">
        <v>2024</v>
      </c>
      <c r="E8917" s="19" t="n">
        <v>8.89</v>
      </c>
      <c r="F8917" s="19" t="n">
        <v>33.2222222222222</v>
      </c>
    </row>
    <row r="8918" customFormat="false" ht="15" hidden="false" customHeight="false" outlineLevel="0" collapsed="false">
      <c r="A8918" s="8" t="s">
        <v>352</v>
      </c>
      <c r="B8918" s="8" t="s">
        <v>353</v>
      </c>
      <c r="C8918" s="8" t="s">
        <v>9262</v>
      </c>
      <c r="D8918" s="8" t="n">
        <v>2024</v>
      </c>
      <c r="E8918" s="19" t="n">
        <v>0</v>
      </c>
      <c r="F8918" s="19" t="n">
        <v>34.3888888888889</v>
      </c>
    </row>
    <row r="8919" customFormat="false" ht="15" hidden="false" customHeight="false" outlineLevel="0" collapsed="false">
      <c r="A8919" s="8" t="s">
        <v>352</v>
      </c>
      <c r="B8919" s="8" t="s">
        <v>353</v>
      </c>
      <c r="C8919" s="8" t="s">
        <v>9263</v>
      </c>
      <c r="D8919" s="8" t="n">
        <v>2024</v>
      </c>
      <c r="E8919" s="19" t="n">
        <v>0.508</v>
      </c>
      <c r="F8919" s="19" t="n">
        <v>32.3888888888889</v>
      </c>
    </row>
    <row r="8920" customFormat="false" ht="15" hidden="false" customHeight="false" outlineLevel="0" collapsed="false">
      <c r="A8920" s="8" t="s">
        <v>352</v>
      </c>
      <c r="B8920" s="8" t="s">
        <v>353</v>
      </c>
      <c r="C8920" s="8" t="s">
        <v>9264</v>
      </c>
      <c r="D8920" s="8" t="n">
        <v>2024</v>
      </c>
      <c r="F8920" s="19" t="n">
        <v>33.3888888888889</v>
      </c>
    </row>
    <row r="8921" customFormat="false" ht="15" hidden="false" customHeight="false" outlineLevel="0" collapsed="false">
      <c r="A8921" s="8" t="s">
        <v>352</v>
      </c>
      <c r="B8921" s="8" t="s">
        <v>353</v>
      </c>
      <c r="C8921" s="8" t="s">
        <v>9265</v>
      </c>
      <c r="D8921" s="8" t="n">
        <v>2024</v>
      </c>
      <c r="E8921" s="19" t="n">
        <v>0</v>
      </c>
      <c r="F8921" s="19" t="n">
        <v>34</v>
      </c>
    </row>
    <row r="8922" customFormat="false" ht="15" hidden="false" customHeight="false" outlineLevel="0" collapsed="false">
      <c r="A8922" s="8" t="s">
        <v>352</v>
      </c>
      <c r="B8922" s="8" t="s">
        <v>353</v>
      </c>
      <c r="C8922" s="8" t="s">
        <v>9266</v>
      </c>
      <c r="D8922" s="8" t="n">
        <v>2024</v>
      </c>
      <c r="E8922" s="19" t="n">
        <v>0</v>
      </c>
      <c r="F8922" s="19" t="n">
        <v>35</v>
      </c>
    </row>
    <row r="8923" customFormat="false" ht="15" hidden="false" customHeight="false" outlineLevel="0" collapsed="false">
      <c r="A8923" s="8" t="s">
        <v>352</v>
      </c>
      <c r="B8923" s="8" t="s">
        <v>353</v>
      </c>
      <c r="C8923" s="8" t="s">
        <v>9267</v>
      </c>
      <c r="D8923" s="8" t="n">
        <v>2024</v>
      </c>
      <c r="E8923" s="19" t="n">
        <v>0</v>
      </c>
      <c r="F8923" s="19" t="n">
        <v>35.6111111111111</v>
      </c>
    </row>
    <row r="8924" customFormat="false" ht="15" hidden="false" customHeight="false" outlineLevel="0" collapsed="false">
      <c r="A8924" s="8" t="s">
        <v>352</v>
      </c>
      <c r="B8924" s="8" t="s">
        <v>353</v>
      </c>
      <c r="C8924" s="8" t="s">
        <v>9268</v>
      </c>
      <c r="D8924" s="8" t="n">
        <v>2024</v>
      </c>
      <c r="F8924" s="19" t="n">
        <v>35.2222222222222</v>
      </c>
    </row>
    <row r="8925" customFormat="false" ht="15" hidden="false" customHeight="false" outlineLevel="0" collapsed="false">
      <c r="A8925" s="8" t="s">
        <v>352</v>
      </c>
      <c r="B8925" s="8" t="s">
        <v>353</v>
      </c>
      <c r="C8925" s="8" t="s">
        <v>9269</v>
      </c>
      <c r="D8925" s="8" t="n">
        <v>2024</v>
      </c>
      <c r="E8925" s="19" t="n">
        <v>2.032</v>
      </c>
      <c r="F8925" s="19" t="n">
        <v>33.2222222222222</v>
      </c>
    </row>
    <row r="8926" customFormat="false" ht="15" hidden="false" customHeight="false" outlineLevel="0" collapsed="false">
      <c r="A8926" s="8" t="s">
        <v>352</v>
      </c>
      <c r="B8926" s="8" t="s">
        <v>353</v>
      </c>
      <c r="C8926" s="8" t="s">
        <v>9270</v>
      </c>
      <c r="D8926" s="8" t="n">
        <v>2024</v>
      </c>
      <c r="E8926" s="19" t="n">
        <v>0.508</v>
      </c>
      <c r="F8926" s="19" t="n">
        <v>34</v>
      </c>
    </row>
    <row r="8927" customFormat="false" ht="15" hidden="false" customHeight="false" outlineLevel="0" collapsed="false">
      <c r="A8927" s="8" t="s">
        <v>352</v>
      </c>
      <c r="B8927" s="8" t="s">
        <v>353</v>
      </c>
      <c r="C8927" s="8" t="s">
        <v>9271</v>
      </c>
      <c r="D8927" s="8" t="n">
        <v>2024</v>
      </c>
      <c r="E8927" s="19" t="n">
        <v>0</v>
      </c>
      <c r="F8927" s="19" t="n">
        <v>31.7777777777778</v>
      </c>
    </row>
    <row r="8928" customFormat="false" ht="15" hidden="false" customHeight="false" outlineLevel="0" collapsed="false">
      <c r="A8928" s="8" t="s">
        <v>352</v>
      </c>
      <c r="B8928" s="8" t="s">
        <v>353</v>
      </c>
      <c r="C8928" s="8" t="s">
        <v>9272</v>
      </c>
      <c r="D8928" s="8" t="n">
        <v>2024</v>
      </c>
      <c r="E8928" s="19" t="n">
        <v>65.024</v>
      </c>
      <c r="F8928" s="19" t="n">
        <v>29</v>
      </c>
    </row>
    <row r="8929" customFormat="false" ht="15" hidden="false" customHeight="false" outlineLevel="0" collapsed="false">
      <c r="A8929" s="8" t="s">
        <v>352</v>
      </c>
      <c r="B8929" s="8" t="s">
        <v>353</v>
      </c>
      <c r="C8929" s="8" t="s">
        <v>9273</v>
      </c>
      <c r="D8929" s="8" t="n">
        <v>2024</v>
      </c>
      <c r="E8929" s="19" t="n">
        <v>45.974</v>
      </c>
      <c r="F8929" s="19" t="n">
        <v>30.2222222222222</v>
      </c>
    </row>
    <row r="8930" customFormat="false" ht="15" hidden="false" customHeight="false" outlineLevel="0" collapsed="false">
      <c r="A8930" s="8" t="s">
        <v>352</v>
      </c>
      <c r="B8930" s="8" t="s">
        <v>353</v>
      </c>
      <c r="C8930" s="8" t="s">
        <v>9274</v>
      </c>
      <c r="D8930" s="8" t="n">
        <v>2024</v>
      </c>
      <c r="E8930" s="19" t="n">
        <v>84.074</v>
      </c>
      <c r="F8930" s="19" t="n">
        <v>27.3888888888889</v>
      </c>
    </row>
    <row r="8931" customFormat="false" ht="15" hidden="false" customHeight="false" outlineLevel="0" collapsed="false">
      <c r="A8931" s="8" t="s">
        <v>352</v>
      </c>
      <c r="B8931" s="8" t="s">
        <v>353</v>
      </c>
      <c r="C8931" s="8" t="s">
        <v>9275</v>
      </c>
      <c r="D8931" s="8" t="n">
        <v>2024</v>
      </c>
      <c r="E8931" s="19" t="n">
        <v>137.922</v>
      </c>
      <c r="F8931" s="19" t="n">
        <v>26</v>
      </c>
    </row>
    <row r="8932" customFormat="false" ht="15" hidden="false" customHeight="false" outlineLevel="0" collapsed="false">
      <c r="A8932" s="8" t="s">
        <v>352</v>
      </c>
      <c r="B8932" s="8" t="s">
        <v>353</v>
      </c>
      <c r="C8932" s="8" t="s">
        <v>9276</v>
      </c>
      <c r="D8932" s="8" t="n">
        <v>2024</v>
      </c>
      <c r="E8932" s="19" t="n">
        <v>17.018</v>
      </c>
      <c r="F8932" s="19" t="n">
        <v>29</v>
      </c>
    </row>
    <row r="8933" customFormat="false" ht="15" hidden="false" customHeight="false" outlineLevel="0" collapsed="false">
      <c r="A8933" s="8" t="s">
        <v>352</v>
      </c>
      <c r="B8933" s="8" t="s">
        <v>353</v>
      </c>
      <c r="C8933" s="8" t="s">
        <v>9277</v>
      </c>
      <c r="D8933" s="8" t="n">
        <v>2024</v>
      </c>
      <c r="E8933" s="19" t="n">
        <v>6.096</v>
      </c>
      <c r="F8933" s="19" t="n">
        <v>28</v>
      </c>
    </row>
    <row r="8934" customFormat="false" ht="15" hidden="false" customHeight="false" outlineLevel="0" collapsed="false">
      <c r="A8934" s="8" t="s">
        <v>352</v>
      </c>
      <c r="B8934" s="8" t="s">
        <v>353</v>
      </c>
      <c r="C8934" s="8" t="s">
        <v>9278</v>
      </c>
      <c r="D8934" s="8" t="n">
        <v>2024</v>
      </c>
      <c r="E8934" s="19" t="n">
        <v>10.922</v>
      </c>
      <c r="F8934" s="19" t="n">
        <v>32.3888888888889</v>
      </c>
    </row>
    <row r="8935" customFormat="false" ht="15" hidden="false" customHeight="false" outlineLevel="0" collapsed="false">
      <c r="A8935" s="8" t="s">
        <v>352</v>
      </c>
      <c r="B8935" s="8" t="s">
        <v>353</v>
      </c>
      <c r="C8935" s="8" t="s">
        <v>9279</v>
      </c>
      <c r="D8935" s="8" t="n">
        <v>2024</v>
      </c>
      <c r="E8935" s="19" t="n">
        <v>0</v>
      </c>
      <c r="F8935" s="19" t="n">
        <v>33.3888888888889</v>
      </c>
    </row>
    <row r="8936" customFormat="false" ht="15" hidden="false" customHeight="false" outlineLevel="0" collapsed="false">
      <c r="A8936" s="8" t="s">
        <v>352</v>
      </c>
      <c r="B8936" s="8" t="s">
        <v>353</v>
      </c>
      <c r="C8936" s="8" t="s">
        <v>9280</v>
      </c>
      <c r="D8936" s="8" t="n">
        <v>2024</v>
      </c>
      <c r="E8936" s="19" t="n">
        <v>0</v>
      </c>
      <c r="F8936" s="19" t="n">
        <v>34</v>
      </c>
    </row>
    <row r="8937" customFormat="false" ht="15" hidden="false" customHeight="false" outlineLevel="0" collapsed="false">
      <c r="A8937" s="8" t="s">
        <v>352</v>
      </c>
      <c r="B8937" s="8" t="s">
        <v>353</v>
      </c>
      <c r="C8937" s="8" t="s">
        <v>9281</v>
      </c>
      <c r="D8937" s="8" t="n">
        <v>2024</v>
      </c>
      <c r="E8937" s="19" t="n">
        <v>0.508</v>
      </c>
      <c r="F8937" s="19" t="n">
        <v>29</v>
      </c>
    </row>
    <row r="8938" customFormat="false" ht="15" hidden="false" customHeight="false" outlineLevel="0" collapsed="false">
      <c r="A8938" s="8" t="s">
        <v>352</v>
      </c>
      <c r="B8938" s="8" t="s">
        <v>353</v>
      </c>
      <c r="C8938" s="8" t="s">
        <v>9282</v>
      </c>
      <c r="D8938" s="8" t="n">
        <v>2024</v>
      </c>
      <c r="E8938" s="19" t="n">
        <v>78.994</v>
      </c>
      <c r="F8938" s="19" t="n">
        <v>28.6111111111111</v>
      </c>
    </row>
    <row r="8939" customFormat="false" ht="15" hidden="false" customHeight="false" outlineLevel="0" collapsed="false">
      <c r="A8939" s="8" t="s">
        <v>352</v>
      </c>
      <c r="B8939" s="8" t="s">
        <v>353</v>
      </c>
      <c r="C8939" s="8" t="s">
        <v>9283</v>
      </c>
      <c r="D8939" s="8" t="n">
        <v>2024</v>
      </c>
      <c r="E8939" s="19" t="n">
        <v>0.508</v>
      </c>
      <c r="F8939" s="19" t="n">
        <v>31</v>
      </c>
    </row>
    <row r="8940" customFormat="false" ht="15" hidden="false" customHeight="false" outlineLevel="0" collapsed="false">
      <c r="A8940" s="8" t="s">
        <v>352</v>
      </c>
      <c r="B8940" s="8" t="s">
        <v>353</v>
      </c>
      <c r="C8940" s="8" t="s">
        <v>9284</v>
      </c>
      <c r="D8940" s="8" t="n">
        <v>2024</v>
      </c>
      <c r="E8940" s="19" t="n">
        <v>4.064</v>
      </c>
      <c r="F8940" s="19" t="n">
        <v>30.7777777777778</v>
      </c>
    </row>
    <row r="8941" customFormat="false" ht="15" hidden="false" customHeight="false" outlineLevel="0" collapsed="false">
      <c r="A8941" s="8" t="s">
        <v>352</v>
      </c>
      <c r="B8941" s="8" t="s">
        <v>353</v>
      </c>
      <c r="C8941" s="8" t="s">
        <v>9285</v>
      </c>
      <c r="D8941" s="8" t="n">
        <v>2024</v>
      </c>
      <c r="E8941" s="19" t="n">
        <v>24.892</v>
      </c>
      <c r="F8941" s="19" t="n">
        <v>32.2222222222222</v>
      </c>
    </row>
    <row r="8942" customFormat="false" ht="15" hidden="false" customHeight="false" outlineLevel="0" collapsed="false">
      <c r="A8942" s="8" t="s">
        <v>352</v>
      </c>
      <c r="B8942" s="8" t="s">
        <v>353</v>
      </c>
      <c r="C8942" s="8" t="s">
        <v>9286</v>
      </c>
      <c r="D8942" s="8" t="n">
        <v>2024</v>
      </c>
      <c r="E8942" s="19" t="n">
        <v>0.508</v>
      </c>
      <c r="F8942" s="19" t="n">
        <v>32.7777777777778</v>
      </c>
    </row>
    <row r="8943" customFormat="false" ht="15" hidden="false" customHeight="false" outlineLevel="0" collapsed="false">
      <c r="A8943" s="8" t="s">
        <v>352</v>
      </c>
      <c r="B8943" s="8" t="s">
        <v>353</v>
      </c>
      <c r="C8943" s="8" t="s">
        <v>9287</v>
      </c>
      <c r="D8943" s="8" t="n">
        <v>2024</v>
      </c>
      <c r="E8943" s="19" t="n">
        <v>0</v>
      </c>
      <c r="F8943" s="19" t="n">
        <v>32</v>
      </c>
    </row>
    <row r="8944" customFormat="false" ht="15" hidden="false" customHeight="false" outlineLevel="0" collapsed="false">
      <c r="A8944" s="8" t="s">
        <v>352</v>
      </c>
      <c r="B8944" s="8" t="s">
        <v>353</v>
      </c>
      <c r="C8944" s="8" t="s">
        <v>9288</v>
      </c>
      <c r="D8944" s="8" t="n">
        <v>2024</v>
      </c>
      <c r="E8944" s="19" t="n">
        <v>0</v>
      </c>
      <c r="F8944" s="19" t="n">
        <v>33.3888888888889</v>
      </c>
    </row>
    <row r="8945" customFormat="false" ht="15" hidden="false" customHeight="false" outlineLevel="0" collapsed="false">
      <c r="A8945" s="8" t="s">
        <v>352</v>
      </c>
      <c r="B8945" s="8" t="s">
        <v>353</v>
      </c>
      <c r="C8945" s="8" t="s">
        <v>9289</v>
      </c>
      <c r="D8945" s="8" t="n">
        <v>2024</v>
      </c>
      <c r="E8945" s="19" t="n">
        <v>26.924</v>
      </c>
      <c r="F8945" s="19" t="n">
        <v>31.3888888888889</v>
      </c>
    </row>
    <row r="8946" customFormat="false" ht="15" hidden="false" customHeight="false" outlineLevel="0" collapsed="false">
      <c r="A8946" s="8" t="s">
        <v>352</v>
      </c>
      <c r="B8946" s="8" t="s">
        <v>353</v>
      </c>
      <c r="C8946" s="8" t="s">
        <v>9290</v>
      </c>
      <c r="D8946" s="8" t="n">
        <v>2024</v>
      </c>
      <c r="F8946" s="19" t="n">
        <v>30.3888888888889</v>
      </c>
    </row>
    <row r="8947" customFormat="false" ht="15" hidden="false" customHeight="false" outlineLevel="0" collapsed="false">
      <c r="A8947" s="8" t="s">
        <v>352</v>
      </c>
      <c r="B8947" s="8" t="s">
        <v>353</v>
      </c>
      <c r="C8947" s="8" t="s">
        <v>9291</v>
      </c>
      <c r="D8947" s="8" t="n">
        <v>2024</v>
      </c>
      <c r="E8947" s="19" t="n">
        <v>0</v>
      </c>
      <c r="F8947" s="19" t="n">
        <v>33.3888888888889</v>
      </c>
    </row>
    <row r="8948" customFormat="false" ht="15" hidden="false" customHeight="false" outlineLevel="0" collapsed="false">
      <c r="A8948" s="8" t="s">
        <v>352</v>
      </c>
      <c r="B8948" s="8" t="s">
        <v>353</v>
      </c>
      <c r="C8948" s="8" t="s">
        <v>9292</v>
      </c>
      <c r="D8948" s="8" t="n">
        <v>2024</v>
      </c>
      <c r="E8948" s="19" t="n">
        <v>0</v>
      </c>
      <c r="F8948" s="19" t="n">
        <v>33.3888888888889</v>
      </c>
    </row>
    <row r="8949" customFormat="false" ht="15" hidden="false" customHeight="false" outlineLevel="0" collapsed="false">
      <c r="A8949" s="8" t="s">
        <v>352</v>
      </c>
      <c r="B8949" s="8" t="s">
        <v>353</v>
      </c>
      <c r="C8949" s="8" t="s">
        <v>9293</v>
      </c>
      <c r="D8949" s="8" t="n">
        <v>2024</v>
      </c>
      <c r="E8949" s="19" t="n">
        <v>7.112</v>
      </c>
      <c r="F8949" s="19" t="n">
        <v>33.2222222222222</v>
      </c>
    </row>
    <row r="8950" customFormat="false" ht="15" hidden="false" customHeight="false" outlineLevel="0" collapsed="false">
      <c r="A8950" s="8" t="s">
        <v>352</v>
      </c>
      <c r="B8950" s="8" t="s">
        <v>353</v>
      </c>
      <c r="C8950" s="8" t="s">
        <v>9294</v>
      </c>
      <c r="D8950" s="8" t="n">
        <v>2024</v>
      </c>
      <c r="E8950" s="19" t="n">
        <v>18.034</v>
      </c>
      <c r="F8950" s="19" t="n">
        <v>32.7777777777778</v>
      </c>
    </row>
    <row r="8951" customFormat="false" ht="15" hidden="false" customHeight="false" outlineLevel="0" collapsed="false">
      <c r="A8951" s="8" t="s">
        <v>352</v>
      </c>
      <c r="B8951" s="8" t="s">
        <v>353</v>
      </c>
      <c r="C8951" s="8" t="s">
        <v>9295</v>
      </c>
      <c r="D8951" s="8" t="n">
        <v>2024</v>
      </c>
      <c r="E8951" s="19" t="n">
        <v>0</v>
      </c>
      <c r="F8951" s="19" t="n">
        <v>33.3888888888889</v>
      </c>
    </row>
    <row r="8952" customFormat="false" ht="15" hidden="false" customHeight="false" outlineLevel="0" collapsed="false">
      <c r="A8952" s="8" t="s">
        <v>352</v>
      </c>
      <c r="B8952" s="8" t="s">
        <v>353</v>
      </c>
      <c r="C8952" s="8" t="s">
        <v>9296</v>
      </c>
      <c r="D8952" s="8" t="n">
        <v>2024</v>
      </c>
      <c r="E8952" s="19" t="n">
        <v>0</v>
      </c>
      <c r="F8952" s="19" t="n">
        <v>33.2222222222222</v>
      </c>
    </row>
    <row r="8953" customFormat="false" ht="15" hidden="false" customHeight="false" outlineLevel="0" collapsed="false">
      <c r="A8953" s="8" t="s">
        <v>352</v>
      </c>
      <c r="B8953" s="8" t="s">
        <v>353</v>
      </c>
      <c r="C8953" s="8" t="s">
        <v>9297</v>
      </c>
      <c r="D8953" s="8" t="n">
        <v>2024</v>
      </c>
      <c r="E8953" s="19" t="n">
        <v>0</v>
      </c>
      <c r="F8953" s="19" t="n">
        <v>34</v>
      </c>
    </row>
    <row r="8954" customFormat="false" ht="15" hidden="false" customHeight="false" outlineLevel="0" collapsed="false">
      <c r="A8954" s="8" t="s">
        <v>352</v>
      </c>
      <c r="B8954" s="8" t="s">
        <v>353</v>
      </c>
      <c r="C8954" s="8" t="s">
        <v>9298</v>
      </c>
      <c r="D8954" s="8" t="n">
        <v>2024</v>
      </c>
      <c r="E8954" s="19" t="n">
        <v>0</v>
      </c>
      <c r="F8954" s="19" t="n">
        <v>34.2222222222222</v>
      </c>
    </row>
    <row r="8955" customFormat="false" ht="15" hidden="false" customHeight="false" outlineLevel="0" collapsed="false">
      <c r="A8955" s="8" t="s">
        <v>352</v>
      </c>
      <c r="B8955" s="8" t="s">
        <v>353</v>
      </c>
      <c r="C8955" s="8" t="s">
        <v>9299</v>
      </c>
      <c r="D8955" s="8" t="n">
        <v>2024</v>
      </c>
      <c r="E8955" s="19" t="n">
        <v>0</v>
      </c>
      <c r="F8955" s="19" t="n">
        <v>34.7777777777778</v>
      </c>
    </row>
    <row r="8956" customFormat="false" ht="15" hidden="false" customHeight="false" outlineLevel="0" collapsed="false">
      <c r="A8956" s="8" t="s">
        <v>352</v>
      </c>
      <c r="B8956" s="8" t="s">
        <v>353</v>
      </c>
      <c r="C8956" s="8" t="s">
        <v>9300</v>
      </c>
      <c r="D8956" s="8" t="n">
        <v>2024</v>
      </c>
      <c r="E8956" s="19" t="n">
        <v>0</v>
      </c>
      <c r="F8956" s="19" t="n">
        <v>34.6111111111111</v>
      </c>
    </row>
    <row r="8957" customFormat="false" ht="15" hidden="false" customHeight="false" outlineLevel="0" collapsed="false">
      <c r="A8957" s="8" t="s">
        <v>352</v>
      </c>
      <c r="B8957" s="8" t="s">
        <v>353</v>
      </c>
      <c r="C8957" s="8" t="s">
        <v>9301</v>
      </c>
      <c r="D8957" s="8" t="n">
        <v>2024</v>
      </c>
      <c r="E8957" s="19" t="n">
        <v>0</v>
      </c>
      <c r="F8957" s="19" t="n">
        <v>35.3888888888889</v>
      </c>
    </row>
    <row r="8958" customFormat="false" ht="15" hidden="false" customHeight="false" outlineLevel="0" collapsed="false">
      <c r="A8958" s="8" t="s">
        <v>352</v>
      </c>
      <c r="B8958" s="8" t="s">
        <v>353</v>
      </c>
      <c r="C8958" s="8" t="s">
        <v>9302</v>
      </c>
      <c r="D8958" s="8" t="n">
        <v>2024</v>
      </c>
      <c r="E8958" s="19" t="n">
        <v>0</v>
      </c>
      <c r="F8958" s="19" t="n">
        <v>35.3888888888889</v>
      </c>
    </row>
    <row r="8959" customFormat="false" ht="15" hidden="false" customHeight="false" outlineLevel="0" collapsed="false">
      <c r="A8959" s="8" t="s">
        <v>352</v>
      </c>
      <c r="B8959" s="8" t="s">
        <v>353</v>
      </c>
      <c r="C8959" s="8" t="s">
        <v>9303</v>
      </c>
      <c r="D8959" s="8" t="n">
        <v>2024</v>
      </c>
      <c r="E8959" s="19" t="n">
        <v>0</v>
      </c>
      <c r="F8959" s="19" t="n">
        <v>36.7777777777778</v>
      </c>
    </row>
    <row r="8960" customFormat="false" ht="15" hidden="false" customHeight="false" outlineLevel="0" collapsed="false">
      <c r="A8960" s="8" t="s">
        <v>352</v>
      </c>
      <c r="B8960" s="8" t="s">
        <v>353</v>
      </c>
      <c r="C8960" s="8" t="s">
        <v>9304</v>
      </c>
      <c r="D8960" s="8" t="n">
        <v>2024</v>
      </c>
      <c r="E8960" s="19" t="n">
        <v>4.064</v>
      </c>
      <c r="F8960" s="19" t="n">
        <v>36.3888888888889</v>
      </c>
    </row>
    <row r="8961" customFormat="false" ht="15" hidden="false" customHeight="false" outlineLevel="0" collapsed="false">
      <c r="A8961" s="8" t="s">
        <v>352</v>
      </c>
      <c r="B8961" s="8" t="s">
        <v>353</v>
      </c>
      <c r="C8961" s="8" t="s">
        <v>9305</v>
      </c>
      <c r="D8961" s="8" t="n">
        <v>2024</v>
      </c>
      <c r="E8961" s="19" t="n">
        <v>13.97</v>
      </c>
      <c r="F8961" s="19" t="n">
        <v>33.7777777777778</v>
      </c>
    </row>
    <row r="8962" customFormat="false" ht="15" hidden="false" customHeight="false" outlineLevel="0" collapsed="false">
      <c r="A8962" s="8" t="s">
        <v>352</v>
      </c>
      <c r="B8962" s="8" t="s">
        <v>353</v>
      </c>
      <c r="C8962" s="8" t="s">
        <v>9306</v>
      </c>
      <c r="D8962" s="8" t="n">
        <v>2024</v>
      </c>
      <c r="E8962" s="19" t="n">
        <v>1.016</v>
      </c>
      <c r="F8962" s="19" t="n">
        <v>28.6111111111111</v>
      </c>
    </row>
    <row r="8963" customFormat="false" ht="15" hidden="false" customHeight="false" outlineLevel="0" collapsed="false">
      <c r="A8963" s="8" t="s">
        <v>352</v>
      </c>
      <c r="B8963" s="8" t="s">
        <v>353</v>
      </c>
      <c r="C8963" s="8" t="s">
        <v>9307</v>
      </c>
      <c r="D8963" s="8" t="n">
        <v>2024</v>
      </c>
      <c r="E8963" s="19" t="n">
        <v>0.508</v>
      </c>
      <c r="F8963" s="19" t="n">
        <v>30.3888888888889</v>
      </c>
    </row>
    <row r="8964" customFormat="false" ht="15" hidden="false" customHeight="false" outlineLevel="0" collapsed="false">
      <c r="A8964" s="8" t="s">
        <v>352</v>
      </c>
      <c r="B8964" s="8" t="s">
        <v>353</v>
      </c>
      <c r="C8964" s="8" t="s">
        <v>9308</v>
      </c>
      <c r="D8964" s="8" t="n">
        <v>2024</v>
      </c>
      <c r="E8964" s="19" t="n">
        <v>2.032</v>
      </c>
      <c r="F8964" s="19" t="n">
        <v>31</v>
      </c>
    </row>
    <row r="8965" customFormat="false" ht="15" hidden="false" customHeight="false" outlineLevel="0" collapsed="false">
      <c r="A8965" s="8" t="s">
        <v>352</v>
      </c>
      <c r="B8965" s="8" t="s">
        <v>353</v>
      </c>
      <c r="C8965" s="8" t="s">
        <v>9309</v>
      </c>
      <c r="D8965" s="8" t="n">
        <v>2024</v>
      </c>
      <c r="F8965" s="19" t="n">
        <v>33.2222222222222</v>
      </c>
    </row>
    <row r="8966" customFormat="false" ht="15" hidden="false" customHeight="false" outlineLevel="0" collapsed="false">
      <c r="A8966" s="8" t="s">
        <v>352</v>
      </c>
      <c r="B8966" s="8" t="s">
        <v>353</v>
      </c>
      <c r="C8966" s="8" t="s">
        <v>9310</v>
      </c>
      <c r="D8966" s="8" t="n">
        <v>2024</v>
      </c>
      <c r="E8966" s="19" t="n">
        <v>0</v>
      </c>
      <c r="F8966" s="19" t="n">
        <v>35</v>
      </c>
    </row>
    <row r="8967" customFormat="false" ht="15" hidden="false" customHeight="false" outlineLevel="0" collapsed="false">
      <c r="A8967" s="8" t="s">
        <v>352</v>
      </c>
      <c r="B8967" s="8" t="s">
        <v>353</v>
      </c>
      <c r="C8967" s="8" t="s">
        <v>9311</v>
      </c>
      <c r="D8967" s="8" t="n">
        <v>2024</v>
      </c>
      <c r="E8967" s="19" t="n">
        <v>0</v>
      </c>
      <c r="F8967" s="19" t="n">
        <v>35.3888888888889</v>
      </c>
    </row>
    <row r="8968" customFormat="false" ht="15" hidden="false" customHeight="false" outlineLevel="0" collapsed="false">
      <c r="A8968" s="8" t="s">
        <v>352</v>
      </c>
      <c r="B8968" s="8" t="s">
        <v>353</v>
      </c>
      <c r="C8968" s="8" t="s">
        <v>9312</v>
      </c>
      <c r="D8968" s="8" t="n">
        <v>2024</v>
      </c>
      <c r="E8968" s="19" t="n">
        <v>0</v>
      </c>
      <c r="F8968" s="19" t="n">
        <v>33.7777777777778</v>
      </c>
    </row>
    <row r="8969" customFormat="false" ht="15" hidden="false" customHeight="false" outlineLevel="0" collapsed="false">
      <c r="A8969" s="8" t="s">
        <v>352</v>
      </c>
      <c r="B8969" s="8" t="s">
        <v>353</v>
      </c>
      <c r="C8969" s="8" t="s">
        <v>9313</v>
      </c>
      <c r="D8969" s="8" t="n">
        <v>2024</v>
      </c>
      <c r="E8969" s="19" t="n">
        <v>0</v>
      </c>
      <c r="F8969" s="19" t="n">
        <v>33.6111111111111</v>
      </c>
    </row>
    <row r="8970" customFormat="false" ht="15" hidden="false" customHeight="false" outlineLevel="0" collapsed="false">
      <c r="A8970" s="8" t="s">
        <v>352</v>
      </c>
      <c r="B8970" s="8" t="s">
        <v>353</v>
      </c>
      <c r="C8970" s="8" t="s">
        <v>9314</v>
      </c>
      <c r="D8970" s="8" t="n">
        <v>2024</v>
      </c>
      <c r="E8970" s="19" t="n">
        <v>0</v>
      </c>
      <c r="F8970" s="19" t="n">
        <v>34.3888888888889</v>
      </c>
    </row>
    <row r="8971" customFormat="false" ht="15" hidden="false" customHeight="false" outlineLevel="0" collapsed="false">
      <c r="A8971" s="8" t="s">
        <v>352</v>
      </c>
      <c r="B8971" s="8" t="s">
        <v>353</v>
      </c>
      <c r="C8971" s="8" t="s">
        <v>9315</v>
      </c>
      <c r="D8971" s="8" t="n">
        <v>2024</v>
      </c>
      <c r="E8971" s="19" t="n">
        <v>0</v>
      </c>
      <c r="F8971" s="19" t="n">
        <v>33.7777777777778</v>
      </c>
    </row>
    <row r="8972" customFormat="false" ht="15" hidden="false" customHeight="false" outlineLevel="0" collapsed="false">
      <c r="A8972" s="8" t="s">
        <v>352</v>
      </c>
      <c r="B8972" s="8" t="s">
        <v>353</v>
      </c>
      <c r="C8972" s="8" t="s">
        <v>9316</v>
      </c>
      <c r="D8972" s="8" t="n">
        <v>2024</v>
      </c>
      <c r="E8972" s="19" t="n">
        <v>0</v>
      </c>
      <c r="F8972" s="19" t="n">
        <v>37.3888888888889</v>
      </c>
    </row>
    <row r="8973" customFormat="false" ht="15" hidden="false" customHeight="false" outlineLevel="0" collapsed="false">
      <c r="A8973" s="8" t="s">
        <v>352</v>
      </c>
      <c r="B8973" s="8" t="s">
        <v>353</v>
      </c>
      <c r="C8973" s="8" t="s">
        <v>9317</v>
      </c>
      <c r="D8973" s="8" t="n">
        <v>2024</v>
      </c>
      <c r="E8973" s="19" t="n">
        <v>0</v>
      </c>
      <c r="F8973" s="19" t="n">
        <v>37</v>
      </c>
    </row>
    <row r="8974" customFormat="false" ht="15" hidden="false" customHeight="false" outlineLevel="0" collapsed="false">
      <c r="A8974" s="8" t="s">
        <v>352</v>
      </c>
      <c r="B8974" s="8" t="s">
        <v>353</v>
      </c>
      <c r="C8974" s="8" t="s">
        <v>9318</v>
      </c>
      <c r="D8974" s="8" t="n">
        <v>2024</v>
      </c>
      <c r="E8974" s="19" t="n">
        <v>0</v>
      </c>
      <c r="F8974" s="19" t="n">
        <v>36.7777777777778</v>
      </c>
    </row>
    <row r="8975" customFormat="false" ht="15" hidden="false" customHeight="false" outlineLevel="0" collapsed="false">
      <c r="A8975" s="8" t="s">
        <v>352</v>
      </c>
      <c r="B8975" s="8" t="s">
        <v>353</v>
      </c>
      <c r="C8975" s="8" t="s">
        <v>9319</v>
      </c>
      <c r="D8975" s="8" t="n">
        <v>2024</v>
      </c>
      <c r="E8975" s="19" t="n">
        <v>0</v>
      </c>
      <c r="F8975" s="19" t="n">
        <v>30.6111111111111</v>
      </c>
    </row>
    <row r="8976" customFormat="false" ht="15" hidden="false" customHeight="false" outlineLevel="0" collapsed="false">
      <c r="A8976" s="8" t="s">
        <v>352</v>
      </c>
      <c r="B8976" s="8" t="s">
        <v>353</v>
      </c>
      <c r="C8976" s="8" t="s">
        <v>9320</v>
      </c>
      <c r="D8976" s="8" t="n">
        <v>2024</v>
      </c>
      <c r="E8976" s="19" t="n">
        <v>0.508</v>
      </c>
      <c r="F8976" s="19" t="n">
        <v>31.2222222222222</v>
      </c>
    </row>
    <row r="8977" customFormat="false" ht="15" hidden="false" customHeight="false" outlineLevel="0" collapsed="false">
      <c r="A8977" s="8" t="s">
        <v>352</v>
      </c>
      <c r="B8977" s="8" t="s">
        <v>353</v>
      </c>
      <c r="C8977" s="8" t="s">
        <v>9321</v>
      </c>
      <c r="D8977" s="8" t="n">
        <v>2024</v>
      </c>
      <c r="E8977" s="19" t="n">
        <v>0</v>
      </c>
      <c r="F8977" s="19" t="n">
        <v>31.3888888888889</v>
      </c>
    </row>
    <row r="8978" customFormat="false" ht="15" hidden="false" customHeight="false" outlineLevel="0" collapsed="false">
      <c r="A8978" s="8" t="s">
        <v>352</v>
      </c>
      <c r="B8978" s="8" t="s">
        <v>353</v>
      </c>
      <c r="C8978" s="8" t="s">
        <v>9322</v>
      </c>
      <c r="D8978" s="8" t="n">
        <v>2024</v>
      </c>
      <c r="E8978" s="19" t="n">
        <v>2.032</v>
      </c>
      <c r="F8978" s="19" t="n">
        <v>31.6111111111111</v>
      </c>
    </row>
    <row r="8979" customFormat="false" ht="15" hidden="false" customHeight="false" outlineLevel="0" collapsed="false">
      <c r="A8979" s="8" t="s">
        <v>352</v>
      </c>
      <c r="B8979" s="8" t="s">
        <v>353</v>
      </c>
      <c r="C8979" s="8" t="s">
        <v>9323</v>
      </c>
      <c r="D8979" s="8" t="n">
        <v>2024</v>
      </c>
      <c r="E8979" s="19" t="n">
        <v>0</v>
      </c>
      <c r="F8979" s="19" t="n">
        <v>33.7777777777778</v>
      </c>
    </row>
    <row r="8980" customFormat="false" ht="15" hidden="false" customHeight="false" outlineLevel="0" collapsed="false">
      <c r="A8980" s="8" t="s">
        <v>352</v>
      </c>
      <c r="B8980" s="8" t="s">
        <v>353</v>
      </c>
      <c r="C8980" s="8" t="s">
        <v>9324</v>
      </c>
      <c r="D8980" s="8" t="n">
        <v>2024</v>
      </c>
      <c r="E8980" s="19" t="n">
        <v>0</v>
      </c>
      <c r="F8980" s="19" t="n">
        <v>34.6111111111111</v>
      </c>
    </row>
    <row r="8981" customFormat="false" ht="15" hidden="false" customHeight="false" outlineLevel="0" collapsed="false">
      <c r="A8981" s="8" t="s">
        <v>352</v>
      </c>
      <c r="B8981" s="8" t="s">
        <v>353</v>
      </c>
      <c r="C8981" s="8" t="s">
        <v>9325</v>
      </c>
      <c r="D8981" s="8" t="n">
        <v>2024</v>
      </c>
      <c r="E8981" s="19" t="n">
        <v>0</v>
      </c>
      <c r="F8981" s="19" t="n">
        <v>36</v>
      </c>
    </row>
    <row r="8982" customFormat="false" ht="15" hidden="false" customHeight="false" outlineLevel="0" collapsed="false">
      <c r="A8982" s="8" t="s">
        <v>352</v>
      </c>
      <c r="B8982" s="8" t="s">
        <v>353</v>
      </c>
      <c r="C8982" s="8" t="s">
        <v>9326</v>
      </c>
      <c r="D8982" s="8" t="n">
        <v>2024</v>
      </c>
      <c r="E8982" s="19" t="n">
        <v>0</v>
      </c>
      <c r="F8982" s="19" t="n">
        <v>37</v>
      </c>
    </row>
    <row r="8983" customFormat="false" ht="15" hidden="false" customHeight="false" outlineLevel="0" collapsed="false">
      <c r="A8983" s="8" t="s">
        <v>352</v>
      </c>
      <c r="B8983" s="8" t="s">
        <v>353</v>
      </c>
      <c r="C8983" s="8" t="s">
        <v>9327</v>
      </c>
      <c r="D8983" s="8" t="n">
        <v>2024</v>
      </c>
      <c r="E8983" s="19" t="n">
        <v>0</v>
      </c>
      <c r="F8983" s="19" t="n">
        <v>35.7777777777778</v>
      </c>
    </row>
    <row r="8984" customFormat="false" ht="15" hidden="false" customHeight="false" outlineLevel="0" collapsed="false">
      <c r="A8984" s="8" t="s">
        <v>352</v>
      </c>
      <c r="B8984" s="8" t="s">
        <v>353</v>
      </c>
      <c r="C8984" s="8" t="s">
        <v>9328</v>
      </c>
      <c r="D8984" s="8" t="n">
        <v>2024</v>
      </c>
      <c r="E8984" s="19" t="n">
        <v>3.048</v>
      </c>
      <c r="F8984" s="19" t="n">
        <v>34</v>
      </c>
    </row>
    <row r="8985" customFormat="false" ht="15" hidden="false" customHeight="false" outlineLevel="0" collapsed="false">
      <c r="A8985" s="8" t="s">
        <v>352</v>
      </c>
      <c r="B8985" s="8" t="s">
        <v>353</v>
      </c>
      <c r="C8985" s="8" t="s">
        <v>9329</v>
      </c>
      <c r="D8985" s="8" t="n">
        <v>2024</v>
      </c>
      <c r="E8985" s="19" t="n">
        <v>0</v>
      </c>
      <c r="F8985" s="19" t="n">
        <v>33.7777777777778</v>
      </c>
    </row>
    <row r="8986" customFormat="false" ht="15" hidden="false" customHeight="false" outlineLevel="0" collapsed="false">
      <c r="A8986" s="8" t="s">
        <v>352</v>
      </c>
      <c r="B8986" s="8" t="s">
        <v>353</v>
      </c>
      <c r="C8986" s="8" t="s">
        <v>9330</v>
      </c>
      <c r="D8986" s="8" t="n">
        <v>2024</v>
      </c>
      <c r="E8986" s="19" t="n">
        <v>2.032</v>
      </c>
      <c r="F8986" s="19" t="n">
        <v>34.2222222222222</v>
      </c>
    </row>
    <row r="8987" customFormat="false" ht="15" hidden="false" customHeight="false" outlineLevel="0" collapsed="false">
      <c r="A8987" s="8" t="s">
        <v>352</v>
      </c>
      <c r="B8987" s="8" t="s">
        <v>353</v>
      </c>
      <c r="C8987" s="8" t="s">
        <v>9331</v>
      </c>
      <c r="D8987" s="8" t="n">
        <v>2024</v>
      </c>
      <c r="E8987" s="19" t="n">
        <v>0</v>
      </c>
      <c r="F8987" s="19" t="n">
        <v>35</v>
      </c>
    </row>
    <row r="8988" customFormat="false" ht="15" hidden="false" customHeight="false" outlineLevel="0" collapsed="false">
      <c r="A8988" s="8" t="s">
        <v>352</v>
      </c>
      <c r="B8988" s="8" t="s">
        <v>353</v>
      </c>
      <c r="C8988" s="8" t="s">
        <v>9332</v>
      </c>
      <c r="D8988" s="8" t="n">
        <v>2024</v>
      </c>
      <c r="E8988" s="19" t="n">
        <v>0</v>
      </c>
      <c r="F8988" s="19" t="n">
        <v>35.7777777777778</v>
      </c>
    </row>
    <row r="8989" customFormat="false" ht="15" hidden="false" customHeight="false" outlineLevel="0" collapsed="false">
      <c r="A8989" s="8" t="s">
        <v>352</v>
      </c>
      <c r="B8989" s="8" t="s">
        <v>353</v>
      </c>
      <c r="C8989" s="8" t="s">
        <v>9333</v>
      </c>
      <c r="D8989" s="8" t="n">
        <v>2024</v>
      </c>
      <c r="E8989" s="19" t="n">
        <v>0</v>
      </c>
      <c r="F8989" s="19" t="n">
        <v>37</v>
      </c>
    </row>
    <row r="8990" customFormat="false" ht="15" hidden="false" customHeight="false" outlineLevel="0" collapsed="false">
      <c r="A8990" s="8" t="s">
        <v>352</v>
      </c>
      <c r="B8990" s="8" t="s">
        <v>353</v>
      </c>
      <c r="C8990" s="8" t="s">
        <v>9334</v>
      </c>
      <c r="D8990" s="8" t="n">
        <v>2024</v>
      </c>
      <c r="E8990" s="19" t="n">
        <v>0</v>
      </c>
      <c r="F8990" s="19" t="n">
        <v>36.6111111111111</v>
      </c>
    </row>
    <row r="8991" customFormat="false" ht="15" hidden="false" customHeight="false" outlineLevel="0" collapsed="false">
      <c r="A8991" s="8" t="s">
        <v>352</v>
      </c>
      <c r="B8991" s="8" t="s">
        <v>353</v>
      </c>
      <c r="C8991" s="8" t="s">
        <v>9335</v>
      </c>
      <c r="D8991" s="8" t="n">
        <v>2024</v>
      </c>
      <c r="E8991" s="19" t="n">
        <v>0</v>
      </c>
      <c r="F8991" s="19" t="n">
        <v>37</v>
      </c>
    </row>
    <row r="8992" customFormat="false" ht="15" hidden="false" customHeight="false" outlineLevel="0" collapsed="false">
      <c r="A8992" s="8" t="s">
        <v>352</v>
      </c>
      <c r="B8992" s="8" t="s">
        <v>353</v>
      </c>
      <c r="C8992" s="8" t="s">
        <v>9336</v>
      </c>
      <c r="D8992" s="8" t="n">
        <v>2024</v>
      </c>
      <c r="E8992" s="19" t="n">
        <v>0</v>
      </c>
      <c r="F8992" s="19" t="n">
        <v>38</v>
      </c>
    </row>
    <row r="8993" customFormat="false" ht="15" hidden="false" customHeight="false" outlineLevel="0" collapsed="false">
      <c r="A8993" s="8" t="s">
        <v>352</v>
      </c>
      <c r="B8993" s="8" t="s">
        <v>353</v>
      </c>
      <c r="C8993" s="8" t="s">
        <v>9337</v>
      </c>
      <c r="D8993" s="8" t="n">
        <v>2024</v>
      </c>
      <c r="E8993" s="19" t="n">
        <v>0</v>
      </c>
      <c r="F8993" s="19" t="n">
        <v>38.2222222222222</v>
      </c>
    </row>
    <row r="8994" customFormat="false" ht="15" hidden="false" customHeight="false" outlineLevel="0" collapsed="false">
      <c r="A8994" s="8" t="s">
        <v>352</v>
      </c>
      <c r="B8994" s="8" t="s">
        <v>353</v>
      </c>
      <c r="C8994" s="8" t="s">
        <v>9338</v>
      </c>
      <c r="D8994" s="8" t="n">
        <v>2024</v>
      </c>
      <c r="E8994" s="19" t="n">
        <v>0</v>
      </c>
      <c r="F8994" s="19" t="n">
        <v>36.7777777777778</v>
      </c>
    </row>
    <row r="8995" customFormat="false" ht="15" hidden="false" customHeight="false" outlineLevel="0" collapsed="false">
      <c r="A8995" s="8" t="s">
        <v>352</v>
      </c>
      <c r="B8995" s="8" t="s">
        <v>353</v>
      </c>
      <c r="C8995" s="8" t="s">
        <v>9339</v>
      </c>
      <c r="D8995" s="8" t="n">
        <v>2024</v>
      </c>
      <c r="E8995" s="19" t="n">
        <v>0</v>
      </c>
      <c r="F8995" s="19" t="n">
        <v>36.6111111111111</v>
      </c>
    </row>
    <row r="8996" customFormat="false" ht="15" hidden="false" customHeight="false" outlineLevel="0" collapsed="false">
      <c r="A8996" s="8" t="s">
        <v>352</v>
      </c>
      <c r="B8996" s="8" t="s">
        <v>353</v>
      </c>
      <c r="C8996" s="8" t="s">
        <v>9340</v>
      </c>
      <c r="D8996" s="8" t="n">
        <v>2024</v>
      </c>
      <c r="E8996" s="19" t="n">
        <v>0</v>
      </c>
      <c r="F8996" s="19" t="n">
        <v>37.6111111111111</v>
      </c>
    </row>
    <row r="8997" customFormat="false" ht="15" hidden="false" customHeight="false" outlineLevel="0" collapsed="false">
      <c r="A8997" s="8" t="s">
        <v>352</v>
      </c>
      <c r="B8997" s="8" t="s">
        <v>353</v>
      </c>
      <c r="C8997" s="8" t="s">
        <v>9341</v>
      </c>
      <c r="D8997" s="8" t="n">
        <v>2024</v>
      </c>
      <c r="E8997" s="19" t="n">
        <v>0</v>
      </c>
      <c r="F8997" s="19" t="n">
        <v>36.3888888888889</v>
      </c>
    </row>
    <row r="8998" customFormat="false" ht="15" hidden="false" customHeight="false" outlineLevel="0" collapsed="false">
      <c r="A8998" s="8" t="s">
        <v>352</v>
      </c>
      <c r="B8998" s="8" t="s">
        <v>353</v>
      </c>
      <c r="C8998" s="8" t="s">
        <v>9342</v>
      </c>
      <c r="D8998" s="8" t="n">
        <v>2024</v>
      </c>
      <c r="E8998" s="19" t="n">
        <v>0</v>
      </c>
      <c r="F8998" s="19" t="n">
        <v>36.7777777777778</v>
      </c>
    </row>
    <row r="8999" customFormat="false" ht="15" hidden="false" customHeight="false" outlineLevel="0" collapsed="false">
      <c r="A8999" s="8" t="s">
        <v>352</v>
      </c>
      <c r="B8999" s="8" t="s">
        <v>353</v>
      </c>
      <c r="C8999" s="8" t="s">
        <v>9343</v>
      </c>
      <c r="D8999" s="8" t="n">
        <v>2024</v>
      </c>
      <c r="E8999" s="19" t="n">
        <v>0</v>
      </c>
      <c r="F8999" s="19" t="n">
        <v>36</v>
      </c>
    </row>
    <row r="9000" customFormat="false" ht="15" hidden="false" customHeight="false" outlineLevel="0" collapsed="false">
      <c r="A9000" s="8" t="s">
        <v>352</v>
      </c>
      <c r="B9000" s="8" t="s">
        <v>353</v>
      </c>
      <c r="C9000" s="8" t="s">
        <v>9344</v>
      </c>
      <c r="D9000" s="8" t="n">
        <v>2024</v>
      </c>
      <c r="E9000" s="19" t="n">
        <v>0</v>
      </c>
      <c r="F9000" s="19" t="n">
        <v>36.3888888888889</v>
      </c>
    </row>
    <row r="9001" customFormat="false" ht="15" hidden="false" customHeight="false" outlineLevel="0" collapsed="false">
      <c r="A9001" s="8" t="s">
        <v>352</v>
      </c>
      <c r="B9001" s="8" t="s">
        <v>353</v>
      </c>
      <c r="C9001" s="8" t="s">
        <v>9345</v>
      </c>
      <c r="D9001" s="8" t="n">
        <v>2024</v>
      </c>
      <c r="E9001" s="19" t="n">
        <v>0</v>
      </c>
      <c r="F9001" s="19" t="n">
        <v>36</v>
      </c>
    </row>
    <row r="9002" customFormat="false" ht="15" hidden="false" customHeight="false" outlineLevel="0" collapsed="false">
      <c r="A9002" s="8" t="s">
        <v>352</v>
      </c>
      <c r="B9002" s="8" t="s">
        <v>353</v>
      </c>
      <c r="C9002" s="8" t="s">
        <v>9346</v>
      </c>
      <c r="D9002" s="8" t="n">
        <v>2024</v>
      </c>
      <c r="E9002" s="19" t="n">
        <v>0</v>
      </c>
      <c r="F9002" s="19" t="n">
        <v>35.7777777777778</v>
      </c>
    </row>
    <row r="9003" customFormat="false" ht="15" hidden="false" customHeight="false" outlineLevel="0" collapsed="false">
      <c r="A9003" s="8" t="s">
        <v>352</v>
      </c>
      <c r="B9003" s="8" t="s">
        <v>353</v>
      </c>
      <c r="C9003" s="8" t="s">
        <v>9347</v>
      </c>
      <c r="D9003" s="8" t="n">
        <v>2024</v>
      </c>
      <c r="E9003" s="19" t="n">
        <v>0</v>
      </c>
      <c r="F9003" s="19" t="n">
        <v>36</v>
      </c>
    </row>
    <row r="9004" customFormat="false" ht="15" hidden="false" customHeight="false" outlineLevel="0" collapsed="false">
      <c r="A9004" s="8" t="s">
        <v>352</v>
      </c>
      <c r="B9004" s="8" t="s">
        <v>353</v>
      </c>
      <c r="C9004" s="8" t="s">
        <v>9348</v>
      </c>
      <c r="D9004" s="8" t="n">
        <v>2024</v>
      </c>
      <c r="E9004" s="19" t="n">
        <v>0</v>
      </c>
      <c r="F9004" s="19" t="n">
        <v>36</v>
      </c>
    </row>
    <row r="9005" customFormat="false" ht="15" hidden="false" customHeight="false" outlineLevel="0" collapsed="false">
      <c r="A9005" s="8" t="s">
        <v>352</v>
      </c>
      <c r="B9005" s="8" t="s">
        <v>353</v>
      </c>
      <c r="C9005" s="8" t="s">
        <v>9349</v>
      </c>
      <c r="D9005" s="8" t="n">
        <v>2024</v>
      </c>
      <c r="E9005" s="19" t="n">
        <v>0</v>
      </c>
      <c r="F9005" s="19" t="n">
        <v>35.3888888888889</v>
      </c>
    </row>
    <row r="9006" customFormat="false" ht="15" hidden="false" customHeight="false" outlineLevel="0" collapsed="false">
      <c r="A9006" s="8" t="s">
        <v>352</v>
      </c>
      <c r="B9006" s="8" t="s">
        <v>353</v>
      </c>
      <c r="C9006" s="8" t="s">
        <v>9350</v>
      </c>
      <c r="D9006" s="8" t="n">
        <v>2024</v>
      </c>
      <c r="E9006" s="19" t="n">
        <v>0</v>
      </c>
      <c r="F9006" s="19" t="n">
        <v>35.2222222222222</v>
      </c>
    </row>
    <row r="9007" customFormat="false" ht="15" hidden="false" customHeight="false" outlineLevel="0" collapsed="false">
      <c r="A9007" s="8" t="s">
        <v>352</v>
      </c>
      <c r="B9007" s="8" t="s">
        <v>353</v>
      </c>
      <c r="C9007" s="8" t="s">
        <v>9351</v>
      </c>
      <c r="D9007" s="8" t="n">
        <v>2024</v>
      </c>
      <c r="E9007" s="19" t="n">
        <v>0</v>
      </c>
      <c r="F9007" s="19" t="n">
        <v>35.7777777777778</v>
      </c>
    </row>
    <row r="9008" customFormat="false" ht="15" hidden="false" customHeight="false" outlineLevel="0" collapsed="false">
      <c r="A9008" s="8" t="s">
        <v>352</v>
      </c>
      <c r="B9008" s="8" t="s">
        <v>353</v>
      </c>
      <c r="C9008" s="8" t="s">
        <v>9352</v>
      </c>
      <c r="D9008" s="8" t="n">
        <v>2024</v>
      </c>
      <c r="E9008" s="19" t="n">
        <v>0</v>
      </c>
      <c r="F9008" s="19" t="n">
        <v>35</v>
      </c>
    </row>
    <row r="9009" customFormat="false" ht="15" hidden="false" customHeight="false" outlineLevel="0" collapsed="false">
      <c r="A9009" s="8" t="s">
        <v>352</v>
      </c>
      <c r="B9009" s="8" t="s">
        <v>353</v>
      </c>
      <c r="C9009" s="8" t="s">
        <v>9353</v>
      </c>
      <c r="D9009" s="8" t="n">
        <v>2024</v>
      </c>
      <c r="E9009" s="19" t="n">
        <v>0</v>
      </c>
      <c r="F9009" s="19" t="n">
        <v>34.3888888888889</v>
      </c>
    </row>
    <row r="9010" customFormat="false" ht="15" hidden="false" customHeight="false" outlineLevel="0" collapsed="false">
      <c r="A9010" s="8" t="s">
        <v>352</v>
      </c>
      <c r="B9010" s="8" t="s">
        <v>353</v>
      </c>
      <c r="C9010" s="8" t="s">
        <v>9354</v>
      </c>
      <c r="D9010" s="8" t="n">
        <v>2024</v>
      </c>
      <c r="E9010" s="19" t="n">
        <v>0</v>
      </c>
      <c r="F9010" s="19" t="n">
        <v>34.2222222222222</v>
      </c>
    </row>
    <row r="9011" customFormat="false" ht="15" hidden="false" customHeight="false" outlineLevel="0" collapsed="false">
      <c r="A9011" s="8" t="s">
        <v>352</v>
      </c>
      <c r="B9011" s="8" t="s">
        <v>353</v>
      </c>
      <c r="C9011" s="8" t="s">
        <v>9355</v>
      </c>
      <c r="D9011" s="8" t="n">
        <v>2024</v>
      </c>
      <c r="E9011" s="19" t="n">
        <v>0</v>
      </c>
      <c r="F9011" s="19" t="n">
        <v>34.2222222222222</v>
      </c>
    </row>
    <row r="9012" customFormat="false" ht="15" hidden="false" customHeight="false" outlineLevel="0" collapsed="false">
      <c r="A9012" s="8" t="s">
        <v>352</v>
      </c>
      <c r="B9012" s="8" t="s">
        <v>353</v>
      </c>
      <c r="C9012" s="8" t="s">
        <v>9356</v>
      </c>
      <c r="D9012" s="8" t="n">
        <v>2024</v>
      </c>
      <c r="E9012" s="19" t="n">
        <v>0</v>
      </c>
      <c r="F9012" s="19" t="n">
        <v>33.3888888888889</v>
      </c>
    </row>
    <row r="9013" customFormat="false" ht="15" hidden="false" customHeight="false" outlineLevel="0" collapsed="false">
      <c r="A9013" s="8" t="s">
        <v>352</v>
      </c>
      <c r="B9013" s="8" t="s">
        <v>353</v>
      </c>
      <c r="C9013" s="8" t="s">
        <v>9357</v>
      </c>
      <c r="D9013" s="8" t="n">
        <v>2024</v>
      </c>
      <c r="E9013" s="19" t="n">
        <v>0</v>
      </c>
      <c r="F9013" s="19" t="n">
        <v>32.7777777777778</v>
      </c>
    </row>
    <row r="9014" customFormat="false" ht="15" hidden="false" customHeight="false" outlineLevel="0" collapsed="false">
      <c r="A9014" s="8" t="s">
        <v>352</v>
      </c>
      <c r="B9014" s="8" t="s">
        <v>353</v>
      </c>
      <c r="C9014" s="8" t="s">
        <v>9358</v>
      </c>
      <c r="D9014" s="8" t="n">
        <v>2024</v>
      </c>
      <c r="E9014" s="19" t="n">
        <v>0</v>
      </c>
      <c r="F9014" s="19" t="n">
        <v>29.6111111111111</v>
      </c>
    </row>
    <row r="9015" customFormat="false" ht="15" hidden="false" customHeight="false" outlineLevel="0" collapsed="false">
      <c r="A9015" s="8" t="s">
        <v>352</v>
      </c>
      <c r="B9015" s="8" t="s">
        <v>353</v>
      </c>
      <c r="C9015" s="8" t="s">
        <v>9359</v>
      </c>
      <c r="D9015" s="8" t="n">
        <v>2024</v>
      </c>
      <c r="E9015" s="19" t="n">
        <v>0</v>
      </c>
      <c r="F9015" s="19" t="n">
        <v>31</v>
      </c>
    </row>
    <row r="9016" customFormat="false" ht="15" hidden="false" customHeight="false" outlineLevel="0" collapsed="false">
      <c r="A9016" s="8" t="s">
        <v>352</v>
      </c>
      <c r="B9016" s="8" t="s">
        <v>353</v>
      </c>
      <c r="C9016" s="8" t="s">
        <v>9360</v>
      </c>
      <c r="D9016" s="8" t="n">
        <v>2024</v>
      </c>
      <c r="E9016" s="19" t="n">
        <v>0</v>
      </c>
      <c r="F9016" s="19" t="n">
        <v>30.7777777777778</v>
      </c>
    </row>
    <row r="9017" customFormat="false" ht="15" hidden="false" customHeight="false" outlineLevel="0" collapsed="false">
      <c r="A9017" s="8" t="s">
        <v>352</v>
      </c>
      <c r="B9017" s="8" t="s">
        <v>353</v>
      </c>
      <c r="C9017" s="8" t="s">
        <v>9361</v>
      </c>
      <c r="D9017" s="8" t="n">
        <v>2024</v>
      </c>
      <c r="E9017" s="19" t="n">
        <v>0</v>
      </c>
      <c r="F9017" s="19" t="n">
        <v>30.6111111111111</v>
      </c>
    </row>
    <row r="9018" customFormat="false" ht="15" hidden="false" customHeight="false" outlineLevel="0" collapsed="false">
      <c r="A9018" s="8" t="s">
        <v>352</v>
      </c>
      <c r="B9018" s="8" t="s">
        <v>353</v>
      </c>
      <c r="C9018" s="8" t="s">
        <v>9362</v>
      </c>
      <c r="D9018" s="8" t="n">
        <v>2024</v>
      </c>
      <c r="E9018" s="19" t="n">
        <v>0</v>
      </c>
      <c r="F9018" s="19" t="n">
        <v>31.3888888888889</v>
      </c>
    </row>
    <row r="9019" customFormat="false" ht="15" hidden="false" customHeight="false" outlineLevel="0" collapsed="false">
      <c r="A9019" s="8" t="s">
        <v>352</v>
      </c>
      <c r="B9019" s="8" t="s">
        <v>353</v>
      </c>
      <c r="C9019" s="8" t="s">
        <v>9363</v>
      </c>
      <c r="D9019" s="8" t="n">
        <v>2024</v>
      </c>
      <c r="E9019" s="19" t="n">
        <v>0</v>
      </c>
      <c r="F9019" s="19" t="n">
        <v>31.6111111111111</v>
      </c>
    </row>
    <row r="9020" customFormat="false" ht="15" hidden="false" customHeight="false" outlineLevel="0" collapsed="false">
      <c r="A9020" s="8" t="s">
        <v>352</v>
      </c>
      <c r="B9020" s="8" t="s">
        <v>353</v>
      </c>
      <c r="C9020" s="8" t="s">
        <v>9364</v>
      </c>
      <c r="D9020" s="8" t="n">
        <v>2024</v>
      </c>
      <c r="E9020" s="19" t="n">
        <v>0</v>
      </c>
      <c r="F9020" s="19" t="n">
        <v>31.6111111111111</v>
      </c>
    </row>
    <row r="9021" customFormat="false" ht="15" hidden="false" customHeight="false" outlineLevel="0" collapsed="false">
      <c r="A9021" s="8" t="s">
        <v>352</v>
      </c>
      <c r="B9021" s="8" t="s">
        <v>353</v>
      </c>
      <c r="C9021" s="8" t="s">
        <v>9365</v>
      </c>
      <c r="D9021" s="8" t="n">
        <v>2024</v>
      </c>
      <c r="E9021" s="19" t="n">
        <v>0</v>
      </c>
      <c r="F9021" s="19" t="n">
        <v>29.3888888888889</v>
      </c>
    </row>
    <row r="9022" customFormat="false" ht="15" hidden="false" customHeight="false" outlineLevel="0" collapsed="false">
      <c r="A9022" s="8" t="s">
        <v>352</v>
      </c>
      <c r="B9022" s="8" t="s">
        <v>353</v>
      </c>
      <c r="C9022" s="8" t="s">
        <v>9366</v>
      </c>
      <c r="D9022" s="8" t="n">
        <v>2024</v>
      </c>
      <c r="E9022" s="19" t="n">
        <v>0</v>
      </c>
      <c r="F9022" s="19" t="n">
        <v>28.2222222222222</v>
      </c>
    </row>
    <row r="9023" customFormat="false" ht="15" hidden="false" customHeight="false" outlineLevel="0" collapsed="false">
      <c r="A9023" s="8" t="s">
        <v>352</v>
      </c>
      <c r="B9023" s="8" t="s">
        <v>353</v>
      </c>
      <c r="C9023" s="8" t="s">
        <v>9367</v>
      </c>
      <c r="D9023" s="8" t="n">
        <v>2024</v>
      </c>
      <c r="E9023" s="19" t="n">
        <v>0</v>
      </c>
      <c r="F9023" s="19" t="n">
        <v>18.7777777777778</v>
      </c>
    </row>
    <row r="9024" customFormat="false" ht="15" hidden="false" customHeight="false" outlineLevel="0" collapsed="false">
      <c r="A9024" s="8" t="s">
        <v>352</v>
      </c>
      <c r="B9024" s="8" t="s">
        <v>353</v>
      </c>
      <c r="C9024" s="8" t="s">
        <v>9368</v>
      </c>
      <c r="D9024" s="8" t="n">
        <v>2024</v>
      </c>
      <c r="E9024" s="19" t="n">
        <v>0</v>
      </c>
      <c r="F9024" s="19" t="n">
        <v>29</v>
      </c>
    </row>
    <row r="9025" customFormat="false" ht="15" hidden="false" customHeight="false" outlineLevel="0" collapsed="false">
      <c r="A9025" s="8" t="s">
        <v>352</v>
      </c>
      <c r="B9025" s="8" t="s">
        <v>353</v>
      </c>
      <c r="C9025" s="8" t="s">
        <v>9369</v>
      </c>
      <c r="D9025" s="8" t="n">
        <v>2024</v>
      </c>
      <c r="E9025" s="19" t="n">
        <v>0</v>
      </c>
      <c r="F9025" s="19" t="n">
        <v>30.6111111111111</v>
      </c>
    </row>
    <row r="9026" customFormat="false" ht="15" hidden="false" customHeight="false" outlineLevel="0" collapsed="false">
      <c r="A9026" s="8" t="s">
        <v>352</v>
      </c>
      <c r="B9026" s="8" t="s">
        <v>353</v>
      </c>
      <c r="C9026" s="8" t="s">
        <v>9370</v>
      </c>
      <c r="D9026" s="8" t="n">
        <v>2024</v>
      </c>
      <c r="E9026" s="19" t="n">
        <v>0</v>
      </c>
      <c r="F9026" s="19" t="n">
        <v>31.3888888888889</v>
      </c>
    </row>
    <row r="9027" customFormat="false" ht="15" hidden="false" customHeight="false" outlineLevel="0" collapsed="false">
      <c r="A9027" s="8" t="s">
        <v>352</v>
      </c>
      <c r="B9027" s="8" t="s">
        <v>353</v>
      </c>
      <c r="C9027" s="8" t="s">
        <v>9371</v>
      </c>
      <c r="D9027" s="8" t="n">
        <v>2024</v>
      </c>
      <c r="E9027" s="19" t="n">
        <v>0</v>
      </c>
      <c r="F9027" s="19" t="n">
        <v>31</v>
      </c>
    </row>
    <row r="9028" customFormat="false" ht="15" hidden="false" customHeight="false" outlineLevel="0" collapsed="false">
      <c r="A9028" s="8" t="s">
        <v>352</v>
      </c>
      <c r="B9028" s="8" t="s">
        <v>353</v>
      </c>
      <c r="C9028" s="8" t="s">
        <v>9372</v>
      </c>
      <c r="D9028" s="8" t="n">
        <v>2024</v>
      </c>
      <c r="E9028" s="19" t="n">
        <v>0</v>
      </c>
      <c r="F9028" s="19" t="n">
        <v>29.7777777777778</v>
      </c>
    </row>
    <row r="9029" customFormat="false" ht="15" hidden="false" customHeight="false" outlineLevel="0" collapsed="false">
      <c r="A9029" s="8" t="s">
        <v>352</v>
      </c>
      <c r="B9029" s="8" t="s">
        <v>353</v>
      </c>
      <c r="C9029" s="8" t="s">
        <v>9373</v>
      </c>
      <c r="D9029" s="8" t="n">
        <v>2024</v>
      </c>
      <c r="E9029" s="19" t="n">
        <v>0</v>
      </c>
      <c r="F9029" s="19" t="n">
        <v>29.7777777777778</v>
      </c>
    </row>
    <row r="9030" customFormat="false" ht="15" hidden="false" customHeight="false" outlineLevel="0" collapsed="false">
      <c r="A9030" s="8" t="s">
        <v>352</v>
      </c>
      <c r="B9030" s="8" t="s">
        <v>353</v>
      </c>
      <c r="C9030" s="8" t="s">
        <v>9374</v>
      </c>
      <c r="D9030" s="8" t="n">
        <v>2024</v>
      </c>
      <c r="E9030" s="19" t="n">
        <v>0</v>
      </c>
      <c r="F9030" s="19" t="n">
        <v>29.6111111111111</v>
      </c>
    </row>
    <row r="9031" customFormat="false" ht="15" hidden="false" customHeight="false" outlineLevel="0" collapsed="false">
      <c r="A9031" s="8" t="s">
        <v>352</v>
      </c>
      <c r="B9031" s="8" t="s">
        <v>353</v>
      </c>
      <c r="C9031" s="8" t="s">
        <v>9375</v>
      </c>
      <c r="D9031" s="8" t="n">
        <v>2024</v>
      </c>
      <c r="E9031" s="19" t="n">
        <v>0</v>
      </c>
      <c r="F9031" s="19" t="n">
        <v>26.3888888888889</v>
      </c>
    </row>
    <row r="9032" customFormat="false" ht="15" hidden="false" customHeight="false" outlineLevel="0" collapsed="false">
      <c r="A9032" s="8" t="s">
        <v>352</v>
      </c>
      <c r="B9032" s="8" t="s">
        <v>353</v>
      </c>
      <c r="C9032" s="8" t="s">
        <v>9376</v>
      </c>
      <c r="D9032" s="8" t="n">
        <v>2024</v>
      </c>
      <c r="E9032" s="19" t="n">
        <v>0</v>
      </c>
      <c r="F9032" s="19" t="n">
        <v>25.6111111111111</v>
      </c>
    </row>
    <row r="9033" customFormat="false" ht="15" hidden="false" customHeight="false" outlineLevel="0" collapsed="false">
      <c r="A9033" s="8" t="s">
        <v>352</v>
      </c>
      <c r="B9033" s="8" t="s">
        <v>353</v>
      </c>
      <c r="C9033" s="8" t="s">
        <v>9377</v>
      </c>
      <c r="D9033" s="8" t="n">
        <v>2024</v>
      </c>
      <c r="E9033" s="19" t="n">
        <v>0</v>
      </c>
      <c r="F9033" s="19" t="n">
        <v>26.6111111111111</v>
      </c>
    </row>
    <row r="9034" customFormat="false" ht="15" hidden="false" customHeight="false" outlineLevel="0" collapsed="false">
      <c r="A9034" s="8" t="s">
        <v>352</v>
      </c>
      <c r="B9034" s="8" t="s">
        <v>353</v>
      </c>
      <c r="C9034" s="8" t="s">
        <v>9378</v>
      </c>
      <c r="D9034" s="8" t="n">
        <v>2024</v>
      </c>
      <c r="E9034" s="19" t="n">
        <v>0</v>
      </c>
      <c r="F9034" s="19" t="n">
        <v>27</v>
      </c>
    </row>
    <row r="9035" customFormat="false" ht="15" hidden="false" customHeight="false" outlineLevel="0" collapsed="false">
      <c r="A9035" s="8" t="s">
        <v>352</v>
      </c>
      <c r="B9035" s="8" t="s">
        <v>353</v>
      </c>
      <c r="C9035" s="8" t="s">
        <v>9379</v>
      </c>
      <c r="D9035" s="8" t="n">
        <v>2024</v>
      </c>
      <c r="E9035" s="19" t="n">
        <v>0</v>
      </c>
      <c r="F9035" s="19" t="n">
        <v>25.3888888888889</v>
      </c>
    </row>
    <row r="9036" customFormat="false" ht="15" hidden="false" customHeight="false" outlineLevel="0" collapsed="false">
      <c r="A9036" s="8" t="s">
        <v>352</v>
      </c>
      <c r="B9036" s="8" t="s">
        <v>353</v>
      </c>
      <c r="C9036" s="8" t="s">
        <v>9380</v>
      </c>
      <c r="D9036" s="8" t="n">
        <v>2024</v>
      </c>
      <c r="E9036" s="19" t="n">
        <v>0</v>
      </c>
      <c r="F9036" s="19" t="n">
        <v>26.2222222222222</v>
      </c>
    </row>
    <row r="9037" customFormat="false" ht="15" hidden="false" customHeight="false" outlineLevel="0" collapsed="false">
      <c r="A9037" s="8" t="s">
        <v>352</v>
      </c>
      <c r="B9037" s="8" t="s">
        <v>353</v>
      </c>
      <c r="C9037" s="8" t="s">
        <v>9381</v>
      </c>
      <c r="D9037" s="8" t="n">
        <v>2024</v>
      </c>
      <c r="E9037" s="19" t="n">
        <v>0</v>
      </c>
      <c r="F9037" s="19" t="n">
        <v>27.7777777777778</v>
      </c>
    </row>
    <row r="9038" customFormat="false" ht="15" hidden="false" customHeight="false" outlineLevel="0" collapsed="false">
      <c r="A9038" s="8" t="s">
        <v>352</v>
      </c>
      <c r="B9038" s="8" t="s">
        <v>353</v>
      </c>
      <c r="C9038" s="8" t="s">
        <v>9382</v>
      </c>
      <c r="D9038" s="8" t="n">
        <v>2024</v>
      </c>
      <c r="E9038" s="19" t="n">
        <v>0</v>
      </c>
      <c r="F9038" s="19" t="n">
        <v>29</v>
      </c>
    </row>
    <row r="9039" customFormat="false" ht="15" hidden="false" customHeight="false" outlineLevel="0" collapsed="false">
      <c r="A9039" s="8" t="s">
        <v>352</v>
      </c>
      <c r="B9039" s="8" t="s">
        <v>353</v>
      </c>
      <c r="C9039" s="8" t="s">
        <v>9383</v>
      </c>
      <c r="D9039" s="8" t="n">
        <v>2024</v>
      </c>
      <c r="E9039" s="19" t="n">
        <v>0</v>
      </c>
      <c r="F9039" s="19" t="n">
        <v>28.6111111111111</v>
      </c>
    </row>
    <row r="9040" customFormat="false" ht="15" hidden="false" customHeight="false" outlineLevel="0" collapsed="false">
      <c r="A9040" s="8" t="s">
        <v>352</v>
      </c>
      <c r="B9040" s="8" t="s">
        <v>353</v>
      </c>
      <c r="C9040" s="8" t="s">
        <v>9384</v>
      </c>
      <c r="D9040" s="8" t="n">
        <v>2024</v>
      </c>
      <c r="E9040" s="19" t="n">
        <v>0</v>
      </c>
      <c r="F9040" s="19" t="n">
        <v>27</v>
      </c>
    </row>
    <row r="9041" customFormat="false" ht="15" hidden="false" customHeight="false" outlineLevel="0" collapsed="false">
      <c r="A9041" s="8" t="s">
        <v>352</v>
      </c>
      <c r="B9041" s="8" t="s">
        <v>353</v>
      </c>
      <c r="C9041" s="8" t="s">
        <v>9385</v>
      </c>
      <c r="D9041" s="8" t="n">
        <v>2024</v>
      </c>
      <c r="E9041" s="19" t="n">
        <v>0</v>
      </c>
      <c r="F9041" s="19" t="n">
        <v>29.2222222222222</v>
      </c>
    </row>
    <row r="9042" customFormat="false" ht="15" hidden="false" customHeight="false" outlineLevel="0" collapsed="false">
      <c r="A9042" s="8" t="s">
        <v>352</v>
      </c>
      <c r="B9042" s="8" t="s">
        <v>353</v>
      </c>
      <c r="C9042" s="8" t="s">
        <v>9386</v>
      </c>
      <c r="D9042" s="8" t="n">
        <v>2024</v>
      </c>
      <c r="E9042" s="19" t="n">
        <v>0</v>
      </c>
      <c r="F9042" s="19" t="n">
        <v>28</v>
      </c>
    </row>
    <row r="9043" customFormat="false" ht="15" hidden="false" customHeight="false" outlineLevel="0" collapsed="false">
      <c r="A9043" s="8" t="s">
        <v>352</v>
      </c>
      <c r="B9043" s="8" t="s">
        <v>353</v>
      </c>
      <c r="C9043" s="8" t="s">
        <v>9387</v>
      </c>
      <c r="D9043" s="8" t="n">
        <v>2024</v>
      </c>
      <c r="E9043" s="19" t="n">
        <v>0</v>
      </c>
      <c r="F9043" s="19" t="n">
        <v>28.3888888888889</v>
      </c>
    </row>
    <row r="9044" customFormat="false" ht="15" hidden="false" customHeight="false" outlineLevel="0" collapsed="false">
      <c r="A9044" s="8" t="s">
        <v>352</v>
      </c>
      <c r="B9044" s="8" t="s">
        <v>353</v>
      </c>
      <c r="C9044" s="8" t="s">
        <v>9388</v>
      </c>
      <c r="D9044" s="8" t="n">
        <v>2024</v>
      </c>
      <c r="E9044" s="19" t="n">
        <v>0</v>
      </c>
      <c r="F9044" s="19" t="n">
        <v>26.7777777777778</v>
      </c>
    </row>
    <row r="9045" customFormat="false" ht="15" hidden="false" customHeight="false" outlineLevel="0" collapsed="false">
      <c r="A9045" s="8" t="s">
        <v>352</v>
      </c>
      <c r="B9045" s="8" t="s">
        <v>353</v>
      </c>
      <c r="C9045" s="8" t="s">
        <v>9389</v>
      </c>
      <c r="D9045" s="8" t="n">
        <v>2024</v>
      </c>
      <c r="E9045" s="19" t="n">
        <v>0</v>
      </c>
      <c r="F9045" s="19" t="n">
        <v>26.6111111111111</v>
      </c>
    </row>
    <row r="9046" customFormat="false" ht="15" hidden="false" customHeight="false" outlineLevel="0" collapsed="false">
      <c r="A9046" s="8" t="s">
        <v>352</v>
      </c>
      <c r="B9046" s="8" t="s">
        <v>353</v>
      </c>
      <c r="C9046" s="8" t="s">
        <v>9390</v>
      </c>
      <c r="D9046" s="8" t="n">
        <v>2024</v>
      </c>
      <c r="E9046" s="19" t="n">
        <v>0</v>
      </c>
      <c r="F9046" s="19" t="n">
        <v>26</v>
      </c>
    </row>
    <row r="9047" customFormat="false" ht="15" hidden="false" customHeight="false" outlineLevel="0" collapsed="false">
      <c r="A9047" s="8" t="s">
        <v>352</v>
      </c>
      <c r="B9047" s="8" t="s">
        <v>353</v>
      </c>
      <c r="C9047" s="8" t="s">
        <v>9391</v>
      </c>
      <c r="D9047" s="8" t="n">
        <v>2024</v>
      </c>
      <c r="E9047" s="19" t="n">
        <v>0</v>
      </c>
      <c r="F9047" s="19" t="n">
        <v>26.2222222222222</v>
      </c>
    </row>
    <row r="9048" customFormat="false" ht="15" hidden="false" customHeight="false" outlineLevel="0" collapsed="false">
      <c r="A9048" s="8" t="s">
        <v>352</v>
      </c>
      <c r="B9048" s="8" t="s">
        <v>353</v>
      </c>
      <c r="C9048" s="8" t="s">
        <v>9392</v>
      </c>
      <c r="D9048" s="8" t="n">
        <v>2024</v>
      </c>
      <c r="E9048" s="19" t="n">
        <v>0.254</v>
      </c>
      <c r="F9048" s="19" t="n">
        <v>26.6111111111111</v>
      </c>
    </row>
    <row r="9049" customFormat="false" ht="15" hidden="false" customHeight="false" outlineLevel="0" collapsed="false">
      <c r="A9049" s="8" t="s">
        <v>352</v>
      </c>
      <c r="B9049" s="8" t="s">
        <v>353</v>
      </c>
      <c r="C9049" s="8" t="s">
        <v>9393</v>
      </c>
      <c r="D9049" s="8" t="n">
        <v>2024</v>
      </c>
      <c r="E9049" s="19" t="n">
        <v>0</v>
      </c>
      <c r="F9049" s="19" t="n">
        <v>27</v>
      </c>
    </row>
    <row r="9050" customFormat="false" ht="15" hidden="false" customHeight="false" outlineLevel="0" collapsed="false">
      <c r="A9050" s="8" t="s">
        <v>352</v>
      </c>
      <c r="B9050" s="8" t="s">
        <v>353</v>
      </c>
      <c r="C9050" s="8" t="s">
        <v>9394</v>
      </c>
      <c r="D9050" s="8" t="n">
        <v>2024</v>
      </c>
      <c r="E9050" s="19" t="n">
        <v>0</v>
      </c>
      <c r="F9050" s="19" t="n">
        <v>25.7777777777778</v>
      </c>
    </row>
    <row r="9051" customFormat="false" ht="15" hidden="false" customHeight="false" outlineLevel="0" collapsed="false">
      <c r="A9051" s="8" t="s">
        <v>352</v>
      </c>
      <c r="B9051" s="8" t="s">
        <v>353</v>
      </c>
      <c r="C9051" s="8" t="s">
        <v>9395</v>
      </c>
      <c r="D9051" s="8" t="n">
        <v>2024</v>
      </c>
      <c r="E9051" s="19" t="n">
        <v>0</v>
      </c>
      <c r="F9051" s="19" t="n">
        <v>25</v>
      </c>
    </row>
    <row r="9052" customFormat="false" ht="15" hidden="false" customHeight="false" outlineLevel="0" collapsed="false">
      <c r="A9052" s="8" t="s">
        <v>352</v>
      </c>
      <c r="B9052" s="8" t="s">
        <v>353</v>
      </c>
      <c r="C9052" s="8" t="s">
        <v>9396</v>
      </c>
      <c r="D9052" s="8" t="n">
        <v>2024</v>
      </c>
      <c r="E9052" s="19" t="n">
        <v>0</v>
      </c>
      <c r="F9052" s="19" t="n">
        <v>26.3888888888889</v>
      </c>
    </row>
    <row r="9053" customFormat="false" ht="15" hidden="false" customHeight="false" outlineLevel="0" collapsed="false">
      <c r="A9053" s="8" t="s">
        <v>352</v>
      </c>
      <c r="B9053" s="8" t="s">
        <v>353</v>
      </c>
      <c r="C9053" s="8" t="s">
        <v>9397</v>
      </c>
      <c r="D9053" s="8" t="n">
        <v>2024</v>
      </c>
      <c r="E9053" s="19" t="n">
        <v>0</v>
      </c>
      <c r="F9053" s="19" t="n">
        <v>27.3888888888889</v>
      </c>
    </row>
    <row r="9054" customFormat="false" ht="15" hidden="false" customHeight="false" outlineLevel="0" collapsed="false">
      <c r="A9054" s="8" t="s">
        <v>9398</v>
      </c>
      <c r="B9054" s="8" t="s">
        <v>9399</v>
      </c>
      <c r="C9054" s="8" t="s">
        <v>354</v>
      </c>
      <c r="D9054" s="8" t="n">
        <v>2000</v>
      </c>
      <c r="E9054" s="19" t="n">
        <v>0</v>
      </c>
      <c r="F9054" s="19" t="n">
        <v>33.8888888888889</v>
      </c>
    </row>
    <row r="9055" customFormat="false" ht="15" hidden="false" customHeight="false" outlineLevel="0" collapsed="false">
      <c r="A9055" s="8" t="s">
        <v>9398</v>
      </c>
      <c r="B9055" s="8" t="s">
        <v>9399</v>
      </c>
      <c r="C9055" s="8" t="s">
        <v>355</v>
      </c>
      <c r="D9055" s="8" t="n">
        <v>2000</v>
      </c>
      <c r="E9055" s="19" t="n">
        <v>0</v>
      </c>
      <c r="F9055" s="19" t="n">
        <v>33.5</v>
      </c>
    </row>
    <row r="9056" customFormat="false" ht="15" hidden="false" customHeight="false" outlineLevel="0" collapsed="false">
      <c r="A9056" s="8" t="s">
        <v>9398</v>
      </c>
      <c r="B9056" s="8" t="s">
        <v>9399</v>
      </c>
      <c r="C9056" s="8" t="s">
        <v>356</v>
      </c>
      <c r="D9056" s="8" t="n">
        <v>2000</v>
      </c>
      <c r="E9056" s="19" t="n">
        <v>0</v>
      </c>
      <c r="F9056" s="19" t="n">
        <v>33.3888888888889</v>
      </c>
    </row>
    <row r="9057" customFormat="false" ht="15" hidden="false" customHeight="false" outlineLevel="0" collapsed="false">
      <c r="A9057" s="8" t="s">
        <v>9398</v>
      </c>
      <c r="B9057" s="8" t="s">
        <v>9399</v>
      </c>
      <c r="C9057" s="8" t="s">
        <v>357</v>
      </c>
      <c r="D9057" s="8" t="n">
        <v>2000</v>
      </c>
      <c r="E9057" s="19" t="n">
        <v>0</v>
      </c>
      <c r="F9057" s="19" t="n">
        <v>33</v>
      </c>
    </row>
    <row r="9058" customFormat="false" ht="15" hidden="false" customHeight="false" outlineLevel="0" collapsed="false">
      <c r="A9058" s="8" t="s">
        <v>9398</v>
      </c>
      <c r="B9058" s="8" t="s">
        <v>9399</v>
      </c>
      <c r="C9058" s="8" t="s">
        <v>358</v>
      </c>
      <c r="D9058" s="8" t="n">
        <v>2000</v>
      </c>
      <c r="E9058" s="19" t="n">
        <v>0</v>
      </c>
      <c r="F9058" s="19" t="n">
        <v>33</v>
      </c>
    </row>
    <row r="9059" customFormat="false" ht="15" hidden="false" customHeight="false" outlineLevel="0" collapsed="false">
      <c r="A9059" s="8" t="s">
        <v>9398</v>
      </c>
      <c r="B9059" s="8" t="s">
        <v>9399</v>
      </c>
      <c r="C9059" s="8" t="s">
        <v>359</v>
      </c>
      <c r="D9059" s="8" t="n">
        <v>2000</v>
      </c>
      <c r="E9059" s="19" t="n">
        <v>0</v>
      </c>
      <c r="F9059" s="19" t="n">
        <v>32.7222222222222</v>
      </c>
    </row>
    <row r="9060" customFormat="false" ht="15" hidden="false" customHeight="false" outlineLevel="0" collapsed="false">
      <c r="A9060" s="8" t="s">
        <v>9398</v>
      </c>
      <c r="B9060" s="8" t="s">
        <v>9399</v>
      </c>
      <c r="C9060" s="8" t="s">
        <v>360</v>
      </c>
      <c r="D9060" s="8" t="n">
        <v>2000</v>
      </c>
      <c r="E9060" s="19" t="n">
        <v>0</v>
      </c>
      <c r="F9060" s="19" t="n">
        <v>33</v>
      </c>
    </row>
    <row r="9061" customFormat="false" ht="15" hidden="false" customHeight="false" outlineLevel="0" collapsed="false">
      <c r="A9061" s="8" t="s">
        <v>9398</v>
      </c>
      <c r="B9061" s="8" t="s">
        <v>9399</v>
      </c>
      <c r="C9061" s="8" t="s">
        <v>361</v>
      </c>
      <c r="D9061" s="8" t="n">
        <v>2000</v>
      </c>
      <c r="E9061" s="19" t="n">
        <v>0</v>
      </c>
      <c r="F9061" s="19" t="n">
        <v>33.8888888888889</v>
      </c>
    </row>
    <row r="9062" customFormat="false" ht="15" hidden="false" customHeight="false" outlineLevel="0" collapsed="false">
      <c r="A9062" s="8" t="s">
        <v>9398</v>
      </c>
      <c r="B9062" s="8" t="s">
        <v>9399</v>
      </c>
      <c r="C9062" s="8" t="s">
        <v>362</v>
      </c>
      <c r="D9062" s="8" t="n">
        <v>2000</v>
      </c>
      <c r="E9062" s="19" t="n">
        <v>0</v>
      </c>
      <c r="F9062" s="19" t="n">
        <v>34</v>
      </c>
    </row>
    <row r="9063" customFormat="false" ht="15" hidden="false" customHeight="false" outlineLevel="0" collapsed="false">
      <c r="A9063" s="8" t="s">
        <v>9398</v>
      </c>
      <c r="B9063" s="8" t="s">
        <v>9399</v>
      </c>
      <c r="C9063" s="8" t="s">
        <v>363</v>
      </c>
      <c r="D9063" s="8" t="n">
        <v>2000</v>
      </c>
      <c r="E9063" s="19" t="n">
        <v>0</v>
      </c>
      <c r="F9063" s="19" t="n">
        <v>33</v>
      </c>
    </row>
    <row r="9064" customFormat="false" ht="15" hidden="false" customHeight="false" outlineLevel="0" collapsed="false">
      <c r="A9064" s="8" t="s">
        <v>9398</v>
      </c>
      <c r="B9064" s="8" t="s">
        <v>9399</v>
      </c>
      <c r="C9064" s="8" t="s">
        <v>364</v>
      </c>
      <c r="D9064" s="8" t="n">
        <v>2000</v>
      </c>
      <c r="E9064" s="19" t="n">
        <v>0</v>
      </c>
      <c r="F9064" s="19" t="n">
        <v>31</v>
      </c>
    </row>
    <row r="9065" customFormat="false" ht="15" hidden="false" customHeight="false" outlineLevel="0" collapsed="false">
      <c r="A9065" s="8" t="s">
        <v>9398</v>
      </c>
      <c r="B9065" s="8" t="s">
        <v>9399</v>
      </c>
      <c r="C9065" s="8" t="s">
        <v>365</v>
      </c>
      <c r="D9065" s="8" t="n">
        <v>2000</v>
      </c>
      <c r="E9065" s="19" t="n">
        <v>0</v>
      </c>
      <c r="F9065" s="19" t="n">
        <v>29.6111111111111</v>
      </c>
    </row>
    <row r="9066" customFormat="false" ht="15" hidden="false" customHeight="false" outlineLevel="0" collapsed="false">
      <c r="A9066" s="8" t="s">
        <v>9398</v>
      </c>
      <c r="B9066" s="8" t="s">
        <v>9399</v>
      </c>
      <c r="C9066" s="8" t="s">
        <v>366</v>
      </c>
      <c r="D9066" s="8" t="n">
        <v>2000</v>
      </c>
      <c r="E9066" s="19" t="n">
        <v>0</v>
      </c>
      <c r="F9066" s="19" t="n">
        <v>30</v>
      </c>
    </row>
    <row r="9067" customFormat="false" ht="15" hidden="false" customHeight="false" outlineLevel="0" collapsed="false">
      <c r="A9067" s="8" t="s">
        <v>9398</v>
      </c>
      <c r="B9067" s="8" t="s">
        <v>9399</v>
      </c>
      <c r="C9067" s="8" t="s">
        <v>367</v>
      </c>
      <c r="D9067" s="8" t="n">
        <v>2000</v>
      </c>
      <c r="E9067" s="19" t="n">
        <v>0</v>
      </c>
      <c r="F9067" s="19" t="n">
        <v>28.3888888888889</v>
      </c>
    </row>
    <row r="9068" customFormat="false" ht="15" hidden="false" customHeight="false" outlineLevel="0" collapsed="false">
      <c r="A9068" s="8" t="s">
        <v>9398</v>
      </c>
      <c r="B9068" s="8" t="s">
        <v>9399</v>
      </c>
      <c r="C9068" s="8" t="s">
        <v>368</v>
      </c>
      <c r="D9068" s="8" t="n">
        <v>2000</v>
      </c>
      <c r="E9068" s="19" t="n">
        <v>0</v>
      </c>
      <c r="F9068" s="19" t="n">
        <v>28.7777777777778</v>
      </c>
    </row>
    <row r="9069" customFormat="false" ht="15" hidden="false" customHeight="false" outlineLevel="0" collapsed="false">
      <c r="A9069" s="8" t="s">
        <v>9398</v>
      </c>
      <c r="B9069" s="8" t="s">
        <v>9399</v>
      </c>
      <c r="C9069" s="8" t="s">
        <v>369</v>
      </c>
      <c r="D9069" s="8" t="n">
        <v>2000</v>
      </c>
      <c r="E9069" s="19" t="n">
        <v>0</v>
      </c>
      <c r="F9069" s="19" t="n">
        <v>30</v>
      </c>
    </row>
    <row r="9070" customFormat="false" ht="15" hidden="false" customHeight="false" outlineLevel="0" collapsed="false">
      <c r="A9070" s="8" t="s">
        <v>9398</v>
      </c>
      <c r="B9070" s="8" t="s">
        <v>9399</v>
      </c>
      <c r="C9070" s="8" t="s">
        <v>370</v>
      </c>
      <c r="D9070" s="8" t="n">
        <v>2000</v>
      </c>
      <c r="E9070" s="19" t="n">
        <v>0</v>
      </c>
      <c r="F9070" s="19" t="n">
        <v>35.5</v>
      </c>
    </row>
    <row r="9071" customFormat="false" ht="15" hidden="false" customHeight="false" outlineLevel="0" collapsed="false">
      <c r="A9071" s="8" t="s">
        <v>9398</v>
      </c>
      <c r="B9071" s="8" t="s">
        <v>9399</v>
      </c>
      <c r="C9071" s="8" t="s">
        <v>371</v>
      </c>
      <c r="D9071" s="8" t="n">
        <v>2000</v>
      </c>
      <c r="E9071" s="19" t="n">
        <v>0</v>
      </c>
      <c r="F9071" s="19" t="n">
        <v>37</v>
      </c>
    </row>
    <row r="9072" customFormat="false" ht="15" hidden="false" customHeight="false" outlineLevel="0" collapsed="false">
      <c r="A9072" s="8" t="s">
        <v>9398</v>
      </c>
      <c r="B9072" s="8" t="s">
        <v>9399</v>
      </c>
      <c r="C9072" s="8" t="s">
        <v>372</v>
      </c>
      <c r="D9072" s="8" t="n">
        <v>2000</v>
      </c>
      <c r="E9072" s="19" t="n">
        <v>0</v>
      </c>
      <c r="F9072" s="19" t="n">
        <v>35.3888888888889</v>
      </c>
    </row>
    <row r="9073" customFormat="false" ht="15" hidden="false" customHeight="false" outlineLevel="0" collapsed="false">
      <c r="A9073" s="8" t="s">
        <v>9398</v>
      </c>
      <c r="B9073" s="8" t="s">
        <v>9399</v>
      </c>
      <c r="C9073" s="8" t="s">
        <v>373</v>
      </c>
      <c r="D9073" s="8" t="n">
        <v>2000</v>
      </c>
      <c r="E9073" s="19" t="n">
        <v>0</v>
      </c>
      <c r="F9073" s="19" t="n">
        <v>32.1111111111111</v>
      </c>
    </row>
    <row r="9074" customFormat="false" ht="15" hidden="false" customHeight="false" outlineLevel="0" collapsed="false">
      <c r="A9074" s="8" t="s">
        <v>9398</v>
      </c>
      <c r="B9074" s="8" t="s">
        <v>9399</v>
      </c>
      <c r="C9074" s="8" t="s">
        <v>374</v>
      </c>
      <c r="D9074" s="8" t="n">
        <v>2000</v>
      </c>
      <c r="E9074" s="19" t="n">
        <v>0</v>
      </c>
      <c r="F9074" s="19" t="n">
        <v>28.5</v>
      </c>
    </row>
    <row r="9075" customFormat="false" ht="15" hidden="false" customHeight="false" outlineLevel="0" collapsed="false">
      <c r="A9075" s="8" t="s">
        <v>9398</v>
      </c>
      <c r="B9075" s="8" t="s">
        <v>9399</v>
      </c>
      <c r="C9075" s="8" t="s">
        <v>375</v>
      </c>
      <c r="D9075" s="8" t="n">
        <v>2000</v>
      </c>
      <c r="E9075" s="19" t="n">
        <v>0</v>
      </c>
      <c r="F9075" s="19" t="n">
        <v>29</v>
      </c>
    </row>
    <row r="9076" customFormat="false" ht="15" hidden="false" customHeight="false" outlineLevel="0" collapsed="false">
      <c r="A9076" s="8" t="s">
        <v>9398</v>
      </c>
      <c r="B9076" s="8" t="s">
        <v>9399</v>
      </c>
      <c r="C9076" s="8" t="s">
        <v>376</v>
      </c>
      <c r="D9076" s="8" t="n">
        <v>2000</v>
      </c>
      <c r="E9076" s="19" t="n">
        <v>0</v>
      </c>
      <c r="F9076" s="19" t="n">
        <v>29.2777777777778</v>
      </c>
    </row>
    <row r="9077" customFormat="false" ht="15" hidden="false" customHeight="false" outlineLevel="0" collapsed="false">
      <c r="A9077" s="8" t="s">
        <v>9398</v>
      </c>
      <c r="B9077" s="8" t="s">
        <v>9399</v>
      </c>
      <c r="C9077" s="8" t="s">
        <v>377</v>
      </c>
      <c r="D9077" s="8" t="n">
        <v>2000</v>
      </c>
      <c r="E9077" s="19" t="n">
        <v>0</v>
      </c>
      <c r="F9077" s="19" t="n">
        <v>32.3888888888889</v>
      </c>
    </row>
    <row r="9078" customFormat="false" ht="15" hidden="false" customHeight="false" outlineLevel="0" collapsed="false">
      <c r="A9078" s="8" t="s">
        <v>9398</v>
      </c>
      <c r="B9078" s="8" t="s">
        <v>9399</v>
      </c>
      <c r="C9078" s="8" t="s">
        <v>378</v>
      </c>
      <c r="D9078" s="8" t="n">
        <v>2000</v>
      </c>
      <c r="E9078" s="19" t="n">
        <v>0</v>
      </c>
      <c r="F9078" s="19" t="n">
        <v>33.1111111111111</v>
      </c>
    </row>
    <row r="9079" customFormat="false" ht="15" hidden="false" customHeight="false" outlineLevel="0" collapsed="false">
      <c r="A9079" s="8" t="s">
        <v>9398</v>
      </c>
      <c r="B9079" s="8" t="s">
        <v>9399</v>
      </c>
      <c r="C9079" s="8" t="s">
        <v>379</v>
      </c>
      <c r="D9079" s="8" t="n">
        <v>2000</v>
      </c>
      <c r="E9079" s="19" t="n">
        <v>0</v>
      </c>
      <c r="F9079" s="19" t="n">
        <v>32.7777777777778</v>
      </c>
    </row>
    <row r="9080" customFormat="false" ht="15" hidden="false" customHeight="false" outlineLevel="0" collapsed="false">
      <c r="A9080" s="8" t="s">
        <v>9398</v>
      </c>
      <c r="B9080" s="8" t="s">
        <v>9399</v>
      </c>
      <c r="C9080" s="8" t="s">
        <v>380</v>
      </c>
      <c r="D9080" s="8" t="n">
        <v>2000</v>
      </c>
      <c r="E9080" s="19" t="n">
        <v>0</v>
      </c>
      <c r="F9080" s="19" t="n">
        <v>32.8888888888889</v>
      </c>
    </row>
    <row r="9081" customFormat="false" ht="15" hidden="false" customHeight="false" outlineLevel="0" collapsed="false">
      <c r="A9081" s="8" t="s">
        <v>9398</v>
      </c>
      <c r="B9081" s="8" t="s">
        <v>9399</v>
      </c>
      <c r="C9081" s="8" t="s">
        <v>381</v>
      </c>
      <c r="D9081" s="8" t="n">
        <v>2000</v>
      </c>
      <c r="E9081" s="19" t="n">
        <v>0</v>
      </c>
      <c r="F9081" s="19" t="n">
        <v>34.2222222222222</v>
      </c>
    </row>
    <row r="9082" customFormat="false" ht="15" hidden="false" customHeight="false" outlineLevel="0" collapsed="false">
      <c r="A9082" s="8" t="s">
        <v>9398</v>
      </c>
      <c r="B9082" s="8" t="s">
        <v>9399</v>
      </c>
      <c r="C9082" s="8" t="s">
        <v>382</v>
      </c>
      <c r="D9082" s="8" t="n">
        <v>2000</v>
      </c>
      <c r="E9082" s="19" t="n">
        <v>0</v>
      </c>
      <c r="F9082" s="19" t="n">
        <v>34</v>
      </c>
    </row>
    <row r="9083" customFormat="false" ht="15" hidden="false" customHeight="false" outlineLevel="0" collapsed="false">
      <c r="A9083" s="8" t="s">
        <v>9398</v>
      </c>
      <c r="B9083" s="8" t="s">
        <v>9399</v>
      </c>
      <c r="C9083" s="8" t="s">
        <v>383</v>
      </c>
      <c r="D9083" s="8" t="n">
        <v>2000</v>
      </c>
      <c r="E9083" s="19" t="n">
        <v>0</v>
      </c>
      <c r="F9083" s="19" t="n">
        <v>33.7222222222222</v>
      </c>
    </row>
    <row r="9084" customFormat="false" ht="15" hidden="false" customHeight="false" outlineLevel="0" collapsed="false">
      <c r="A9084" s="8" t="s">
        <v>9398</v>
      </c>
      <c r="B9084" s="8" t="s">
        <v>9399</v>
      </c>
      <c r="C9084" s="8" t="s">
        <v>384</v>
      </c>
      <c r="D9084" s="8" t="n">
        <v>2000</v>
      </c>
      <c r="E9084" s="19" t="n">
        <v>0</v>
      </c>
      <c r="F9084" s="19" t="n">
        <v>32</v>
      </c>
    </row>
    <row r="9085" customFormat="false" ht="15" hidden="false" customHeight="false" outlineLevel="0" collapsed="false">
      <c r="A9085" s="8" t="s">
        <v>9398</v>
      </c>
      <c r="B9085" s="8" t="s">
        <v>9399</v>
      </c>
      <c r="C9085" s="8" t="s">
        <v>385</v>
      </c>
      <c r="D9085" s="8" t="n">
        <v>2000</v>
      </c>
      <c r="E9085" s="19" t="n">
        <v>0</v>
      </c>
      <c r="F9085" s="19" t="n">
        <v>28.7222222222222</v>
      </c>
    </row>
    <row r="9086" customFormat="false" ht="15" hidden="false" customHeight="false" outlineLevel="0" collapsed="false">
      <c r="A9086" s="8" t="s">
        <v>9398</v>
      </c>
      <c r="B9086" s="8" t="s">
        <v>9399</v>
      </c>
      <c r="C9086" s="8" t="s">
        <v>386</v>
      </c>
      <c r="D9086" s="8" t="n">
        <v>2000</v>
      </c>
      <c r="E9086" s="19" t="n">
        <v>0</v>
      </c>
      <c r="F9086" s="19" t="n">
        <v>28</v>
      </c>
    </row>
    <row r="9087" customFormat="false" ht="15" hidden="false" customHeight="false" outlineLevel="0" collapsed="false">
      <c r="A9087" s="8" t="s">
        <v>9398</v>
      </c>
      <c r="B9087" s="8" t="s">
        <v>9399</v>
      </c>
      <c r="C9087" s="8" t="s">
        <v>387</v>
      </c>
      <c r="D9087" s="8" t="n">
        <v>2000</v>
      </c>
      <c r="E9087" s="19" t="n">
        <v>0</v>
      </c>
      <c r="F9087" s="19" t="n">
        <v>29</v>
      </c>
    </row>
    <row r="9088" customFormat="false" ht="15" hidden="false" customHeight="false" outlineLevel="0" collapsed="false">
      <c r="A9088" s="8" t="s">
        <v>9398</v>
      </c>
      <c r="B9088" s="8" t="s">
        <v>9399</v>
      </c>
      <c r="C9088" s="8" t="s">
        <v>388</v>
      </c>
      <c r="D9088" s="8" t="n">
        <v>2000</v>
      </c>
      <c r="E9088" s="19" t="n">
        <v>0</v>
      </c>
      <c r="F9088" s="19" t="n">
        <v>28.7777777777778</v>
      </c>
    </row>
    <row r="9089" customFormat="false" ht="15" hidden="false" customHeight="false" outlineLevel="0" collapsed="false">
      <c r="A9089" s="8" t="s">
        <v>9398</v>
      </c>
      <c r="B9089" s="8" t="s">
        <v>9399</v>
      </c>
      <c r="C9089" s="8" t="s">
        <v>389</v>
      </c>
      <c r="D9089" s="8" t="n">
        <v>2000</v>
      </c>
      <c r="E9089" s="19" t="n">
        <v>0</v>
      </c>
      <c r="F9089" s="19" t="n">
        <v>28.3888888888889</v>
      </c>
    </row>
    <row r="9090" customFormat="false" ht="15" hidden="false" customHeight="false" outlineLevel="0" collapsed="false">
      <c r="A9090" s="8" t="s">
        <v>9398</v>
      </c>
      <c r="B9090" s="8" t="s">
        <v>9399</v>
      </c>
      <c r="C9090" s="8" t="s">
        <v>390</v>
      </c>
      <c r="D9090" s="8" t="n">
        <v>2000</v>
      </c>
      <c r="E9090" s="19" t="n">
        <v>0</v>
      </c>
      <c r="F9090" s="19" t="n">
        <v>27.7777777777778</v>
      </c>
    </row>
    <row r="9091" customFormat="false" ht="15" hidden="false" customHeight="false" outlineLevel="0" collapsed="false">
      <c r="A9091" s="8" t="s">
        <v>9398</v>
      </c>
      <c r="B9091" s="8" t="s">
        <v>9399</v>
      </c>
      <c r="C9091" s="8" t="s">
        <v>391</v>
      </c>
      <c r="D9091" s="8" t="n">
        <v>2000</v>
      </c>
      <c r="E9091" s="19" t="n">
        <v>0</v>
      </c>
      <c r="F9091" s="19" t="n">
        <v>28</v>
      </c>
    </row>
    <row r="9092" customFormat="false" ht="15" hidden="false" customHeight="false" outlineLevel="0" collapsed="false">
      <c r="A9092" s="8" t="s">
        <v>9398</v>
      </c>
      <c r="B9092" s="8" t="s">
        <v>9399</v>
      </c>
      <c r="C9092" s="8" t="s">
        <v>392</v>
      </c>
      <c r="D9092" s="8" t="n">
        <v>2000</v>
      </c>
      <c r="E9092" s="19" t="n">
        <v>0</v>
      </c>
      <c r="F9092" s="19" t="n">
        <v>28.5</v>
      </c>
    </row>
    <row r="9093" customFormat="false" ht="15" hidden="false" customHeight="false" outlineLevel="0" collapsed="false">
      <c r="A9093" s="8" t="s">
        <v>9398</v>
      </c>
      <c r="B9093" s="8" t="s">
        <v>9399</v>
      </c>
      <c r="C9093" s="8" t="s">
        <v>393</v>
      </c>
      <c r="D9093" s="8" t="n">
        <v>2000</v>
      </c>
      <c r="E9093" s="19" t="n">
        <v>0</v>
      </c>
      <c r="F9093" s="19" t="n">
        <v>30</v>
      </c>
    </row>
    <row r="9094" customFormat="false" ht="15" hidden="false" customHeight="false" outlineLevel="0" collapsed="false">
      <c r="A9094" s="8" t="s">
        <v>9398</v>
      </c>
      <c r="B9094" s="8" t="s">
        <v>9399</v>
      </c>
      <c r="C9094" s="8" t="s">
        <v>394</v>
      </c>
      <c r="D9094" s="8" t="n">
        <v>2000</v>
      </c>
      <c r="E9094" s="19" t="n">
        <v>0</v>
      </c>
      <c r="F9094" s="19" t="n">
        <v>28.8888888888889</v>
      </c>
    </row>
    <row r="9095" customFormat="false" ht="15" hidden="false" customHeight="false" outlineLevel="0" collapsed="false">
      <c r="A9095" s="8" t="s">
        <v>9398</v>
      </c>
      <c r="B9095" s="8" t="s">
        <v>9399</v>
      </c>
      <c r="C9095" s="8" t="s">
        <v>395</v>
      </c>
      <c r="D9095" s="8" t="n">
        <v>2000</v>
      </c>
      <c r="E9095" s="19" t="n">
        <v>0</v>
      </c>
      <c r="F9095" s="19" t="n">
        <v>27.5</v>
      </c>
    </row>
    <row r="9096" customFormat="false" ht="15" hidden="false" customHeight="false" outlineLevel="0" collapsed="false">
      <c r="A9096" s="8" t="s">
        <v>9398</v>
      </c>
      <c r="B9096" s="8" t="s">
        <v>9399</v>
      </c>
      <c r="C9096" s="8" t="s">
        <v>396</v>
      </c>
      <c r="D9096" s="8" t="n">
        <v>2000</v>
      </c>
      <c r="E9096" s="19" t="n">
        <v>0</v>
      </c>
      <c r="F9096" s="19" t="n">
        <v>28.2777777777778</v>
      </c>
    </row>
    <row r="9097" customFormat="false" ht="15" hidden="false" customHeight="false" outlineLevel="0" collapsed="false">
      <c r="A9097" s="8" t="s">
        <v>9398</v>
      </c>
      <c r="B9097" s="8" t="s">
        <v>9399</v>
      </c>
      <c r="C9097" s="8" t="s">
        <v>397</v>
      </c>
      <c r="D9097" s="8" t="n">
        <v>2000</v>
      </c>
      <c r="E9097" s="19" t="n">
        <v>0</v>
      </c>
      <c r="F9097" s="19" t="n">
        <v>29.6111111111111</v>
      </c>
    </row>
    <row r="9098" customFormat="false" ht="15" hidden="false" customHeight="false" outlineLevel="0" collapsed="false">
      <c r="A9098" s="8" t="s">
        <v>9398</v>
      </c>
      <c r="B9098" s="8" t="s">
        <v>9399</v>
      </c>
      <c r="C9098" s="8" t="s">
        <v>398</v>
      </c>
      <c r="D9098" s="8" t="n">
        <v>2000</v>
      </c>
      <c r="E9098" s="19" t="n">
        <v>0</v>
      </c>
      <c r="F9098" s="19" t="n">
        <v>33</v>
      </c>
    </row>
    <row r="9099" customFormat="false" ht="15" hidden="false" customHeight="false" outlineLevel="0" collapsed="false">
      <c r="A9099" s="8" t="s">
        <v>9398</v>
      </c>
      <c r="B9099" s="8" t="s">
        <v>9399</v>
      </c>
      <c r="C9099" s="8" t="s">
        <v>399</v>
      </c>
      <c r="D9099" s="8" t="n">
        <v>2000</v>
      </c>
      <c r="E9099" s="19" t="n">
        <v>0</v>
      </c>
      <c r="F9099" s="19" t="n">
        <v>33.6111111111111</v>
      </c>
    </row>
    <row r="9100" customFormat="false" ht="15" hidden="false" customHeight="false" outlineLevel="0" collapsed="false">
      <c r="A9100" s="8" t="s">
        <v>9398</v>
      </c>
      <c r="B9100" s="8" t="s">
        <v>9399</v>
      </c>
      <c r="C9100" s="8" t="s">
        <v>400</v>
      </c>
      <c r="D9100" s="8" t="n">
        <v>2000</v>
      </c>
      <c r="E9100" s="19" t="n">
        <v>0</v>
      </c>
      <c r="F9100" s="19" t="n">
        <v>32.7222222222222</v>
      </c>
    </row>
    <row r="9101" customFormat="false" ht="15" hidden="false" customHeight="false" outlineLevel="0" collapsed="false">
      <c r="A9101" s="8" t="s">
        <v>9398</v>
      </c>
      <c r="B9101" s="8" t="s">
        <v>9399</v>
      </c>
      <c r="C9101" s="8" t="s">
        <v>401</v>
      </c>
      <c r="D9101" s="8" t="n">
        <v>2000</v>
      </c>
      <c r="E9101" s="19" t="n">
        <v>0</v>
      </c>
      <c r="F9101" s="19" t="n">
        <v>33</v>
      </c>
    </row>
    <row r="9102" customFormat="false" ht="15" hidden="false" customHeight="false" outlineLevel="0" collapsed="false">
      <c r="A9102" s="8" t="s">
        <v>9398</v>
      </c>
      <c r="B9102" s="8" t="s">
        <v>9399</v>
      </c>
      <c r="C9102" s="8" t="s">
        <v>402</v>
      </c>
      <c r="D9102" s="8" t="n">
        <v>2000</v>
      </c>
      <c r="E9102" s="19" t="n">
        <v>0</v>
      </c>
      <c r="F9102" s="19" t="n">
        <v>31.1111111111111</v>
      </c>
    </row>
    <row r="9103" customFormat="false" ht="15" hidden="false" customHeight="false" outlineLevel="0" collapsed="false">
      <c r="A9103" s="8" t="s">
        <v>9398</v>
      </c>
      <c r="B9103" s="8" t="s">
        <v>9399</v>
      </c>
      <c r="C9103" s="8" t="s">
        <v>403</v>
      </c>
      <c r="D9103" s="8" t="n">
        <v>2000</v>
      </c>
      <c r="E9103" s="19" t="n">
        <v>0</v>
      </c>
      <c r="F9103" s="19" t="n">
        <v>28.2777777777778</v>
      </c>
    </row>
    <row r="9104" customFormat="false" ht="15" hidden="false" customHeight="false" outlineLevel="0" collapsed="false">
      <c r="A9104" s="8" t="s">
        <v>9398</v>
      </c>
      <c r="B9104" s="8" t="s">
        <v>9399</v>
      </c>
      <c r="C9104" s="8" t="s">
        <v>404</v>
      </c>
      <c r="D9104" s="8" t="n">
        <v>2000</v>
      </c>
      <c r="E9104" s="19" t="n">
        <v>0</v>
      </c>
      <c r="F9104" s="19" t="n">
        <v>27.7777777777778</v>
      </c>
    </row>
    <row r="9105" customFormat="false" ht="15" hidden="false" customHeight="false" outlineLevel="0" collapsed="false">
      <c r="A9105" s="8" t="s">
        <v>9398</v>
      </c>
      <c r="B9105" s="8" t="s">
        <v>9399</v>
      </c>
      <c r="C9105" s="8" t="s">
        <v>405</v>
      </c>
      <c r="D9105" s="8" t="n">
        <v>2000</v>
      </c>
      <c r="E9105" s="19" t="n">
        <v>0</v>
      </c>
      <c r="F9105" s="19" t="n">
        <v>28</v>
      </c>
    </row>
    <row r="9106" customFormat="false" ht="15" hidden="false" customHeight="false" outlineLevel="0" collapsed="false">
      <c r="A9106" s="8" t="s">
        <v>9398</v>
      </c>
      <c r="B9106" s="8" t="s">
        <v>9399</v>
      </c>
      <c r="C9106" s="8" t="s">
        <v>406</v>
      </c>
      <c r="D9106" s="8" t="n">
        <v>2000</v>
      </c>
      <c r="E9106" s="19" t="n">
        <v>0</v>
      </c>
      <c r="F9106" s="19" t="n">
        <v>29.6111111111111</v>
      </c>
    </row>
    <row r="9107" customFormat="false" ht="15" hidden="false" customHeight="false" outlineLevel="0" collapsed="false">
      <c r="A9107" s="8" t="s">
        <v>9398</v>
      </c>
      <c r="B9107" s="8" t="s">
        <v>9399</v>
      </c>
      <c r="C9107" s="8" t="s">
        <v>407</v>
      </c>
      <c r="D9107" s="8" t="n">
        <v>2000</v>
      </c>
      <c r="E9107" s="19" t="n">
        <v>0</v>
      </c>
      <c r="F9107" s="19" t="n">
        <v>29.8888888888889</v>
      </c>
    </row>
    <row r="9108" customFormat="false" ht="15" hidden="false" customHeight="false" outlineLevel="0" collapsed="false">
      <c r="A9108" s="8" t="s">
        <v>9398</v>
      </c>
      <c r="B9108" s="8" t="s">
        <v>9399</v>
      </c>
      <c r="C9108" s="8" t="s">
        <v>408</v>
      </c>
      <c r="D9108" s="8" t="n">
        <v>2000</v>
      </c>
      <c r="E9108" s="19" t="n">
        <v>0</v>
      </c>
      <c r="F9108" s="19" t="n">
        <v>31.7222222222222</v>
      </c>
    </row>
    <row r="9109" customFormat="false" ht="15" hidden="false" customHeight="false" outlineLevel="0" collapsed="false">
      <c r="A9109" s="8" t="s">
        <v>9398</v>
      </c>
      <c r="B9109" s="8" t="s">
        <v>9399</v>
      </c>
      <c r="C9109" s="8" t="s">
        <v>409</v>
      </c>
      <c r="D9109" s="8" t="n">
        <v>2000</v>
      </c>
      <c r="E9109" s="19" t="n">
        <v>0</v>
      </c>
      <c r="F9109" s="19" t="n">
        <v>31</v>
      </c>
    </row>
    <row r="9110" customFormat="false" ht="15" hidden="false" customHeight="false" outlineLevel="0" collapsed="false">
      <c r="A9110" s="8" t="s">
        <v>9398</v>
      </c>
      <c r="B9110" s="8" t="s">
        <v>9399</v>
      </c>
      <c r="C9110" s="8" t="s">
        <v>410</v>
      </c>
      <c r="D9110" s="8" t="n">
        <v>2000</v>
      </c>
      <c r="E9110" s="19" t="n">
        <v>0</v>
      </c>
      <c r="F9110" s="19" t="n">
        <v>33.2777777777778</v>
      </c>
    </row>
    <row r="9111" customFormat="false" ht="15" hidden="false" customHeight="false" outlineLevel="0" collapsed="false">
      <c r="A9111" s="8" t="s">
        <v>9398</v>
      </c>
      <c r="B9111" s="8" t="s">
        <v>9399</v>
      </c>
      <c r="C9111" s="8" t="s">
        <v>411</v>
      </c>
      <c r="D9111" s="8" t="n">
        <v>2000</v>
      </c>
      <c r="E9111" s="19" t="n">
        <v>0</v>
      </c>
      <c r="F9111" s="19" t="n">
        <v>35.5</v>
      </c>
    </row>
    <row r="9112" customFormat="false" ht="15" hidden="false" customHeight="false" outlineLevel="0" collapsed="false">
      <c r="A9112" s="8" t="s">
        <v>9398</v>
      </c>
      <c r="B9112" s="8" t="s">
        <v>9399</v>
      </c>
      <c r="C9112" s="8" t="s">
        <v>412</v>
      </c>
      <c r="D9112" s="8" t="n">
        <v>2000</v>
      </c>
      <c r="E9112" s="19" t="n">
        <v>0</v>
      </c>
      <c r="F9112" s="19" t="n">
        <v>37.2777777777778</v>
      </c>
    </row>
    <row r="9113" customFormat="false" ht="15" hidden="false" customHeight="false" outlineLevel="0" collapsed="false">
      <c r="A9113" s="8" t="s">
        <v>9398</v>
      </c>
      <c r="B9113" s="8" t="s">
        <v>9399</v>
      </c>
      <c r="C9113" s="8" t="s">
        <v>413</v>
      </c>
      <c r="D9113" s="8" t="n">
        <v>2000</v>
      </c>
      <c r="E9113" s="19" t="n">
        <v>0</v>
      </c>
      <c r="F9113" s="19" t="n">
        <v>38</v>
      </c>
    </row>
    <row r="9114" customFormat="false" ht="15" hidden="false" customHeight="false" outlineLevel="0" collapsed="false">
      <c r="A9114" s="8" t="s">
        <v>9398</v>
      </c>
      <c r="B9114" s="8" t="s">
        <v>9399</v>
      </c>
      <c r="C9114" s="8" t="s">
        <v>414</v>
      </c>
      <c r="D9114" s="8" t="n">
        <v>2000</v>
      </c>
      <c r="E9114" s="19" t="n">
        <v>0</v>
      </c>
      <c r="F9114" s="19" t="n">
        <v>37.2777777777778</v>
      </c>
    </row>
    <row r="9115" customFormat="false" ht="15" hidden="false" customHeight="false" outlineLevel="0" collapsed="false">
      <c r="A9115" s="8" t="s">
        <v>9398</v>
      </c>
      <c r="B9115" s="8" t="s">
        <v>9399</v>
      </c>
      <c r="C9115" s="8" t="s">
        <v>415</v>
      </c>
      <c r="D9115" s="8" t="n">
        <v>2000</v>
      </c>
      <c r="E9115" s="19" t="n">
        <v>0</v>
      </c>
      <c r="F9115" s="19" t="n">
        <v>33.1111111111111</v>
      </c>
    </row>
    <row r="9116" customFormat="false" ht="15" hidden="false" customHeight="false" outlineLevel="0" collapsed="false">
      <c r="A9116" s="8" t="s">
        <v>9398</v>
      </c>
      <c r="B9116" s="8" t="s">
        <v>9399</v>
      </c>
      <c r="C9116" s="8" t="s">
        <v>416</v>
      </c>
      <c r="D9116" s="8" t="n">
        <v>2000</v>
      </c>
      <c r="E9116" s="19" t="n">
        <v>0</v>
      </c>
      <c r="F9116" s="19" t="n">
        <v>33</v>
      </c>
    </row>
    <row r="9117" customFormat="false" ht="15" hidden="false" customHeight="false" outlineLevel="0" collapsed="false">
      <c r="A9117" s="8" t="s">
        <v>9398</v>
      </c>
      <c r="B9117" s="8" t="s">
        <v>9399</v>
      </c>
      <c r="C9117" s="8" t="s">
        <v>417</v>
      </c>
      <c r="D9117" s="8" t="n">
        <v>2000</v>
      </c>
      <c r="E9117" s="19" t="n">
        <v>0</v>
      </c>
      <c r="F9117" s="19" t="n">
        <v>31</v>
      </c>
    </row>
    <row r="9118" customFormat="false" ht="15" hidden="false" customHeight="false" outlineLevel="0" collapsed="false">
      <c r="A9118" s="8" t="s">
        <v>9398</v>
      </c>
      <c r="B9118" s="8" t="s">
        <v>9399</v>
      </c>
      <c r="C9118" s="8" t="s">
        <v>418</v>
      </c>
      <c r="D9118" s="8" t="n">
        <v>2000</v>
      </c>
      <c r="E9118" s="19" t="n">
        <v>0</v>
      </c>
      <c r="F9118" s="19" t="n">
        <v>29.5</v>
      </c>
    </row>
    <row r="9119" customFormat="false" ht="15" hidden="false" customHeight="false" outlineLevel="0" collapsed="false">
      <c r="A9119" s="8" t="s">
        <v>9398</v>
      </c>
      <c r="B9119" s="8" t="s">
        <v>9399</v>
      </c>
      <c r="C9119" s="8" t="s">
        <v>419</v>
      </c>
      <c r="D9119" s="8" t="n">
        <v>2000</v>
      </c>
      <c r="E9119" s="19" t="n">
        <v>0</v>
      </c>
      <c r="F9119" s="19" t="n">
        <v>28.5</v>
      </c>
    </row>
    <row r="9120" customFormat="false" ht="15" hidden="false" customHeight="false" outlineLevel="0" collapsed="false">
      <c r="A9120" s="8" t="s">
        <v>9398</v>
      </c>
      <c r="B9120" s="8" t="s">
        <v>9399</v>
      </c>
      <c r="C9120" s="8" t="s">
        <v>420</v>
      </c>
      <c r="D9120" s="8" t="n">
        <v>2000</v>
      </c>
      <c r="E9120" s="19" t="n">
        <v>0</v>
      </c>
      <c r="F9120" s="19" t="n">
        <v>28.1111111111111</v>
      </c>
    </row>
    <row r="9121" customFormat="false" ht="15" hidden="false" customHeight="false" outlineLevel="0" collapsed="false">
      <c r="A9121" s="8" t="s">
        <v>9398</v>
      </c>
      <c r="B9121" s="8" t="s">
        <v>9399</v>
      </c>
      <c r="C9121" s="8" t="s">
        <v>421</v>
      </c>
      <c r="D9121" s="8" t="n">
        <v>2000</v>
      </c>
      <c r="E9121" s="19" t="n">
        <v>0</v>
      </c>
      <c r="F9121" s="19" t="n">
        <v>30.5</v>
      </c>
    </row>
    <row r="9122" customFormat="false" ht="15" hidden="false" customHeight="false" outlineLevel="0" collapsed="false">
      <c r="A9122" s="8" t="s">
        <v>9398</v>
      </c>
      <c r="B9122" s="8" t="s">
        <v>9399</v>
      </c>
      <c r="C9122" s="8" t="s">
        <v>422</v>
      </c>
      <c r="D9122" s="8" t="n">
        <v>2000</v>
      </c>
      <c r="E9122" s="19" t="n">
        <v>0</v>
      </c>
      <c r="F9122" s="19" t="n">
        <v>31.2777777777778</v>
      </c>
    </row>
    <row r="9123" customFormat="false" ht="15" hidden="false" customHeight="false" outlineLevel="0" collapsed="false">
      <c r="A9123" s="8" t="s">
        <v>9398</v>
      </c>
      <c r="B9123" s="8" t="s">
        <v>9399</v>
      </c>
      <c r="C9123" s="8" t="s">
        <v>423</v>
      </c>
      <c r="D9123" s="8" t="n">
        <v>2000</v>
      </c>
      <c r="E9123" s="19" t="n">
        <v>0</v>
      </c>
      <c r="F9123" s="19" t="n">
        <v>30</v>
      </c>
    </row>
    <row r="9124" customFormat="false" ht="15" hidden="false" customHeight="false" outlineLevel="0" collapsed="false">
      <c r="A9124" s="8" t="s">
        <v>9398</v>
      </c>
      <c r="B9124" s="8" t="s">
        <v>9399</v>
      </c>
      <c r="C9124" s="8" t="s">
        <v>424</v>
      </c>
      <c r="D9124" s="8" t="n">
        <v>2000</v>
      </c>
      <c r="E9124" s="19" t="n">
        <v>0</v>
      </c>
      <c r="F9124" s="19" t="n">
        <v>31.8888888888889</v>
      </c>
    </row>
    <row r="9125" customFormat="false" ht="15" hidden="false" customHeight="false" outlineLevel="0" collapsed="false">
      <c r="A9125" s="8" t="s">
        <v>9398</v>
      </c>
      <c r="B9125" s="8" t="s">
        <v>9399</v>
      </c>
      <c r="C9125" s="8" t="s">
        <v>425</v>
      </c>
      <c r="D9125" s="8" t="n">
        <v>2000</v>
      </c>
      <c r="E9125" s="19" t="n">
        <v>0</v>
      </c>
      <c r="F9125" s="19" t="n">
        <v>30.8888888888889</v>
      </c>
    </row>
    <row r="9126" customFormat="false" ht="15" hidden="false" customHeight="false" outlineLevel="0" collapsed="false">
      <c r="A9126" s="8" t="s">
        <v>9398</v>
      </c>
      <c r="B9126" s="8" t="s">
        <v>9399</v>
      </c>
      <c r="C9126" s="8" t="s">
        <v>426</v>
      </c>
      <c r="D9126" s="8" t="n">
        <v>2000</v>
      </c>
      <c r="E9126" s="19" t="n">
        <v>0</v>
      </c>
      <c r="F9126" s="19" t="n">
        <v>30.3888888888889</v>
      </c>
    </row>
    <row r="9127" customFormat="false" ht="15" hidden="false" customHeight="false" outlineLevel="0" collapsed="false">
      <c r="A9127" s="8" t="s">
        <v>9398</v>
      </c>
      <c r="B9127" s="8" t="s">
        <v>9399</v>
      </c>
      <c r="C9127" s="8" t="s">
        <v>427</v>
      </c>
      <c r="D9127" s="8" t="n">
        <v>2000</v>
      </c>
      <c r="E9127" s="19" t="n">
        <v>0</v>
      </c>
      <c r="F9127" s="19" t="n">
        <v>30</v>
      </c>
    </row>
    <row r="9128" customFormat="false" ht="15" hidden="false" customHeight="false" outlineLevel="0" collapsed="false">
      <c r="A9128" s="8" t="s">
        <v>9398</v>
      </c>
      <c r="B9128" s="8" t="s">
        <v>9399</v>
      </c>
      <c r="C9128" s="8" t="s">
        <v>428</v>
      </c>
      <c r="D9128" s="8" t="n">
        <v>2000</v>
      </c>
      <c r="E9128" s="19" t="n">
        <v>0</v>
      </c>
      <c r="F9128" s="19" t="n">
        <v>30.5</v>
      </c>
    </row>
    <row r="9129" customFormat="false" ht="15" hidden="false" customHeight="false" outlineLevel="0" collapsed="false">
      <c r="A9129" s="8" t="s">
        <v>9398</v>
      </c>
      <c r="B9129" s="8" t="s">
        <v>9399</v>
      </c>
      <c r="C9129" s="8" t="s">
        <v>429</v>
      </c>
      <c r="D9129" s="8" t="n">
        <v>2000</v>
      </c>
      <c r="E9129" s="19" t="n">
        <v>0</v>
      </c>
      <c r="F9129" s="19" t="n">
        <v>29</v>
      </c>
    </row>
    <row r="9130" customFormat="false" ht="15" hidden="false" customHeight="false" outlineLevel="0" collapsed="false">
      <c r="A9130" s="8" t="s">
        <v>9398</v>
      </c>
      <c r="B9130" s="8" t="s">
        <v>9399</v>
      </c>
      <c r="C9130" s="8" t="s">
        <v>430</v>
      </c>
      <c r="D9130" s="8" t="n">
        <v>2000</v>
      </c>
      <c r="E9130" s="19" t="n">
        <v>0</v>
      </c>
      <c r="F9130" s="19" t="n">
        <v>29.6111111111111</v>
      </c>
    </row>
    <row r="9131" customFormat="false" ht="15" hidden="false" customHeight="false" outlineLevel="0" collapsed="false">
      <c r="A9131" s="8" t="s">
        <v>9398</v>
      </c>
      <c r="B9131" s="8" t="s">
        <v>9399</v>
      </c>
      <c r="C9131" s="8" t="s">
        <v>431</v>
      </c>
      <c r="D9131" s="8" t="n">
        <v>2000</v>
      </c>
      <c r="E9131" s="19" t="n">
        <v>0</v>
      </c>
      <c r="F9131" s="19" t="n">
        <v>30.5</v>
      </c>
    </row>
    <row r="9132" customFormat="false" ht="15" hidden="false" customHeight="false" outlineLevel="0" collapsed="false">
      <c r="A9132" s="8" t="s">
        <v>9398</v>
      </c>
      <c r="B9132" s="8" t="s">
        <v>9399</v>
      </c>
      <c r="C9132" s="8" t="s">
        <v>432</v>
      </c>
      <c r="D9132" s="8" t="n">
        <v>2000</v>
      </c>
      <c r="E9132" s="19" t="n">
        <v>0</v>
      </c>
      <c r="F9132" s="19" t="n">
        <v>34</v>
      </c>
    </row>
    <row r="9133" customFormat="false" ht="15" hidden="false" customHeight="false" outlineLevel="0" collapsed="false">
      <c r="A9133" s="8" t="s">
        <v>9398</v>
      </c>
      <c r="B9133" s="8" t="s">
        <v>9399</v>
      </c>
      <c r="C9133" s="8" t="s">
        <v>433</v>
      </c>
      <c r="D9133" s="8" t="n">
        <v>2000</v>
      </c>
      <c r="E9133" s="19" t="n">
        <v>0</v>
      </c>
      <c r="F9133" s="19" t="n">
        <v>36</v>
      </c>
    </row>
    <row r="9134" customFormat="false" ht="15" hidden="false" customHeight="false" outlineLevel="0" collapsed="false">
      <c r="A9134" s="8" t="s">
        <v>9398</v>
      </c>
      <c r="B9134" s="8" t="s">
        <v>9399</v>
      </c>
      <c r="C9134" s="8" t="s">
        <v>434</v>
      </c>
      <c r="D9134" s="8" t="n">
        <v>2000</v>
      </c>
      <c r="E9134" s="19" t="n">
        <v>0</v>
      </c>
      <c r="F9134" s="19" t="n">
        <v>34</v>
      </c>
    </row>
    <row r="9135" customFormat="false" ht="15" hidden="false" customHeight="false" outlineLevel="0" collapsed="false">
      <c r="A9135" s="8" t="s">
        <v>9398</v>
      </c>
      <c r="B9135" s="8" t="s">
        <v>9399</v>
      </c>
      <c r="C9135" s="8" t="s">
        <v>435</v>
      </c>
      <c r="D9135" s="8" t="n">
        <v>2000</v>
      </c>
      <c r="E9135" s="19" t="n">
        <v>0</v>
      </c>
      <c r="F9135" s="19" t="n">
        <v>31</v>
      </c>
    </row>
    <row r="9136" customFormat="false" ht="15" hidden="false" customHeight="false" outlineLevel="0" collapsed="false">
      <c r="A9136" s="8" t="s">
        <v>9398</v>
      </c>
      <c r="B9136" s="8" t="s">
        <v>9399</v>
      </c>
      <c r="C9136" s="8" t="s">
        <v>436</v>
      </c>
      <c r="D9136" s="8" t="n">
        <v>2000</v>
      </c>
      <c r="E9136" s="19" t="n">
        <v>0</v>
      </c>
      <c r="F9136" s="19" t="n">
        <v>36.5</v>
      </c>
    </row>
    <row r="9137" customFormat="false" ht="15" hidden="false" customHeight="false" outlineLevel="0" collapsed="false">
      <c r="A9137" s="8" t="s">
        <v>9398</v>
      </c>
      <c r="B9137" s="8" t="s">
        <v>9399</v>
      </c>
      <c r="C9137" s="8" t="s">
        <v>437</v>
      </c>
      <c r="D9137" s="8" t="n">
        <v>2000</v>
      </c>
      <c r="E9137" s="19" t="n">
        <v>0</v>
      </c>
      <c r="F9137" s="19" t="n">
        <v>39.5</v>
      </c>
    </row>
    <row r="9138" customFormat="false" ht="15" hidden="false" customHeight="false" outlineLevel="0" collapsed="false">
      <c r="A9138" s="8" t="s">
        <v>9398</v>
      </c>
      <c r="B9138" s="8" t="s">
        <v>9399</v>
      </c>
      <c r="C9138" s="8" t="s">
        <v>438</v>
      </c>
      <c r="D9138" s="8" t="n">
        <v>2000</v>
      </c>
      <c r="E9138" s="19" t="n">
        <v>0</v>
      </c>
      <c r="F9138" s="19" t="n">
        <v>40.5</v>
      </c>
    </row>
    <row r="9139" customFormat="false" ht="15" hidden="false" customHeight="false" outlineLevel="0" collapsed="false">
      <c r="A9139" s="8" t="s">
        <v>9398</v>
      </c>
      <c r="B9139" s="8" t="s">
        <v>9399</v>
      </c>
      <c r="C9139" s="8" t="s">
        <v>439</v>
      </c>
      <c r="D9139" s="8" t="n">
        <v>2000</v>
      </c>
      <c r="E9139" s="19" t="n">
        <v>0</v>
      </c>
      <c r="F9139" s="19" t="n">
        <v>34</v>
      </c>
    </row>
    <row r="9140" customFormat="false" ht="15" hidden="false" customHeight="false" outlineLevel="0" collapsed="false">
      <c r="A9140" s="8" t="s">
        <v>9398</v>
      </c>
      <c r="B9140" s="8" t="s">
        <v>9399</v>
      </c>
      <c r="C9140" s="8" t="s">
        <v>440</v>
      </c>
      <c r="D9140" s="8" t="n">
        <v>2000</v>
      </c>
      <c r="E9140" s="19" t="n">
        <v>0</v>
      </c>
      <c r="F9140" s="19" t="n">
        <v>36</v>
      </c>
    </row>
    <row r="9141" customFormat="false" ht="15" hidden="false" customHeight="false" outlineLevel="0" collapsed="false">
      <c r="A9141" s="8" t="s">
        <v>9398</v>
      </c>
      <c r="B9141" s="8" t="s">
        <v>9399</v>
      </c>
      <c r="C9141" s="8" t="s">
        <v>441</v>
      </c>
      <c r="D9141" s="8" t="n">
        <v>2000</v>
      </c>
      <c r="E9141" s="19" t="n">
        <v>0</v>
      </c>
      <c r="F9141" s="19" t="n">
        <v>39</v>
      </c>
    </row>
    <row r="9142" customFormat="false" ht="15" hidden="false" customHeight="false" outlineLevel="0" collapsed="false">
      <c r="A9142" s="8" t="s">
        <v>9398</v>
      </c>
      <c r="B9142" s="8" t="s">
        <v>9399</v>
      </c>
      <c r="C9142" s="8" t="s">
        <v>442</v>
      </c>
      <c r="D9142" s="8" t="n">
        <v>2000</v>
      </c>
      <c r="E9142" s="19" t="n">
        <v>0</v>
      </c>
      <c r="F9142" s="19" t="n">
        <v>33.2777777777778</v>
      </c>
    </row>
    <row r="9143" customFormat="false" ht="15" hidden="false" customHeight="false" outlineLevel="0" collapsed="false">
      <c r="A9143" s="8" t="s">
        <v>9398</v>
      </c>
      <c r="B9143" s="8" t="s">
        <v>9399</v>
      </c>
      <c r="C9143" s="8" t="s">
        <v>443</v>
      </c>
      <c r="D9143" s="8" t="n">
        <v>2000</v>
      </c>
      <c r="E9143" s="19" t="n">
        <v>0</v>
      </c>
      <c r="F9143" s="19" t="n">
        <v>35.7777777777778</v>
      </c>
    </row>
    <row r="9144" customFormat="false" ht="15" hidden="false" customHeight="false" outlineLevel="0" collapsed="false">
      <c r="A9144" s="8" t="s">
        <v>9398</v>
      </c>
      <c r="B9144" s="8" t="s">
        <v>9399</v>
      </c>
      <c r="C9144" s="8" t="s">
        <v>444</v>
      </c>
      <c r="D9144" s="8" t="n">
        <v>2000</v>
      </c>
      <c r="E9144" s="19" t="n">
        <v>0</v>
      </c>
      <c r="F9144" s="19" t="n">
        <v>32.7222222222222</v>
      </c>
    </row>
    <row r="9145" customFormat="false" ht="15" hidden="false" customHeight="false" outlineLevel="0" collapsed="false">
      <c r="A9145" s="8" t="s">
        <v>9398</v>
      </c>
      <c r="B9145" s="8" t="s">
        <v>9399</v>
      </c>
      <c r="C9145" s="8" t="s">
        <v>445</v>
      </c>
      <c r="D9145" s="8" t="n">
        <v>2000</v>
      </c>
      <c r="E9145" s="19" t="n">
        <v>0</v>
      </c>
      <c r="F9145" s="19" t="n">
        <v>38</v>
      </c>
    </row>
    <row r="9146" customFormat="false" ht="15" hidden="false" customHeight="false" outlineLevel="0" collapsed="false">
      <c r="A9146" s="8" t="s">
        <v>9398</v>
      </c>
      <c r="B9146" s="8" t="s">
        <v>9399</v>
      </c>
      <c r="C9146" s="8" t="s">
        <v>446</v>
      </c>
      <c r="D9146" s="8" t="n">
        <v>2000</v>
      </c>
      <c r="E9146" s="19" t="n">
        <v>0</v>
      </c>
      <c r="F9146" s="19" t="n">
        <v>35</v>
      </c>
    </row>
    <row r="9147" customFormat="false" ht="15" hidden="false" customHeight="false" outlineLevel="0" collapsed="false">
      <c r="A9147" s="8" t="s">
        <v>9398</v>
      </c>
      <c r="B9147" s="8" t="s">
        <v>9399</v>
      </c>
      <c r="C9147" s="8" t="s">
        <v>447</v>
      </c>
      <c r="D9147" s="8" t="n">
        <v>2000</v>
      </c>
      <c r="E9147" s="19" t="n">
        <v>0</v>
      </c>
      <c r="F9147" s="19" t="n">
        <v>32.6111111111111</v>
      </c>
    </row>
    <row r="9148" customFormat="false" ht="15" hidden="false" customHeight="false" outlineLevel="0" collapsed="false">
      <c r="A9148" s="8" t="s">
        <v>9398</v>
      </c>
      <c r="B9148" s="8" t="s">
        <v>9399</v>
      </c>
      <c r="C9148" s="8" t="s">
        <v>448</v>
      </c>
      <c r="D9148" s="8" t="n">
        <v>2000</v>
      </c>
      <c r="E9148" s="19" t="n">
        <v>0</v>
      </c>
      <c r="F9148" s="19" t="n">
        <v>33.5</v>
      </c>
    </row>
    <row r="9149" customFormat="false" ht="15" hidden="false" customHeight="false" outlineLevel="0" collapsed="false">
      <c r="A9149" s="8" t="s">
        <v>9398</v>
      </c>
      <c r="B9149" s="8" t="s">
        <v>9399</v>
      </c>
      <c r="C9149" s="8" t="s">
        <v>449</v>
      </c>
      <c r="D9149" s="8" t="n">
        <v>2000</v>
      </c>
      <c r="E9149" s="19" t="n">
        <v>0</v>
      </c>
      <c r="F9149" s="19" t="n">
        <v>32.3888888888889</v>
      </c>
    </row>
    <row r="9150" customFormat="false" ht="15" hidden="false" customHeight="false" outlineLevel="0" collapsed="false">
      <c r="A9150" s="8" t="s">
        <v>9398</v>
      </c>
      <c r="B9150" s="8" t="s">
        <v>9399</v>
      </c>
      <c r="C9150" s="8" t="s">
        <v>450</v>
      </c>
      <c r="D9150" s="8" t="n">
        <v>2000</v>
      </c>
      <c r="E9150" s="19" t="n">
        <v>0</v>
      </c>
      <c r="F9150" s="19" t="n">
        <v>32.2777777777778</v>
      </c>
    </row>
    <row r="9151" customFormat="false" ht="15" hidden="false" customHeight="false" outlineLevel="0" collapsed="false">
      <c r="A9151" s="8" t="s">
        <v>9398</v>
      </c>
      <c r="B9151" s="8" t="s">
        <v>9399</v>
      </c>
      <c r="C9151" s="8" t="s">
        <v>451</v>
      </c>
      <c r="D9151" s="8" t="n">
        <v>2000</v>
      </c>
      <c r="E9151" s="19" t="n">
        <v>0</v>
      </c>
      <c r="F9151" s="19" t="n">
        <v>34</v>
      </c>
    </row>
    <row r="9152" customFormat="false" ht="15" hidden="false" customHeight="false" outlineLevel="0" collapsed="false">
      <c r="A9152" s="8" t="s">
        <v>9398</v>
      </c>
      <c r="B9152" s="8" t="s">
        <v>9399</v>
      </c>
      <c r="C9152" s="8" t="s">
        <v>452</v>
      </c>
      <c r="D9152" s="8" t="n">
        <v>2000</v>
      </c>
      <c r="E9152" s="19" t="n">
        <v>0</v>
      </c>
      <c r="F9152" s="19" t="n">
        <v>34</v>
      </c>
    </row>
    <row r="9153" customFormat="false" ht="15" hidden="false" customHeight="false" outlineLevel="0" collapsed="false">
      <c r="A9153" s="8" t="s">
        <v>9398</v>
      </c>
      <c r="B9153" s="8" t="s">
        <v>9399</v>
      </c>
      <c r="C9153" s="8" t="s">
        <v>453</v>
      </c>
      <c r="D9153" s="8" t="n">
        <v>2000</v>
      </c>
      <c r="E9153" s="19" t="n">
        <v>0</v>
      </c>
      <c r="F9153" s="19" t="n">
        <v>32.7777777777778</v>
      </c>
    </row>
    <row r="9154" customFormat="false" ht="15" hidden="false" customHeight="false" outlineLevel="0" collapsed="false">
      <c r="A9154" s="8" t="s">
        <v>9398</v>
      </c>
      <c r="B9154" s="8" t="s">
        <v>9399</v>
      </c>
      <c r="C9154" s="8" t="s">
        <v>454</v>
      </c>
      <c r="D9154" s="8" t="n">
        <v>2000</v>
      </c>
      <c r="E9154" s="19" t="n">
        <v>0</v>
      </c>
      <c r="F9154" s="19" t="n">
        <v>33.5</v>
      </c>
    </row>
    <row r="9155" customFormat="false" ht="15" hidden="false" customHeight="false" outlineLevel="0" collapsed="false">
      <c r="A9155" s="8" t="s">
        <v>9398</v>
      </c>
      <c r="B9155" s="8" t="s">
        <v>9399</v>
      </c>
      <c r="C9155" s="8" t="s">
        <v>455</v>
      </c>
      <c r="D9155" s="8" t="n">
        <v>2000</v>
      </c>
      <c r="E9155" s="19" t="n">
        <v>0</v>
      </c>
      <c r="F9155" s="19" t="n">
        <v>33</v>
      </c>
    </row>
    <row r="9156" customFormat="false" ht="15" hidden="false" customHeight="false" outlineLevel="0" collapsed="false">
      <c r="A9156" s="8" t="s">
        <v>9398</v>
      </c>
      <c r="B9156" s="8" t="s">
        <v>9399</v>
      </c>
      <c r="C9156" s="8" t="s">
        <v>456</v>
      </c>
      <c r="D9156" s="8" t="n">
        <v>2000</v>
      </c>
      <c r="E9156" s="19" t="n">
        <v>0</v>
      </c>
      <c r="F9156" s="19" t="n">
        <v>31.7777777777778</v>
      </c>
    </row>
    <row r="9157" customFormat="false" ht="15" hidden="false" customHeight="false" outlineLevel="0" collapsed="false">
      <c r="A9157" s="8" t="s">
        <v>9398</v>
      </c>
      <c r="B9157" s="8" t="s">
        <v>9399</v>
      </c>
      <c r="C9157" s="8" t="s">
        <v>457</v>
      </c>
      <c r="D9157" s="8" t="n">
        <v>2000</v>
      </c>
      <c r="E9157" s="19" t="n">
        <v>0</v>
      </c>
      <c r="F9157" s="19" t="n">
        <v>32.7777777777778</v>
      </c>
    </row>
    <row r="9158" customFormat="false" ht="15" hidden="false" customHeight="false" outlineLevel="0" collapsed="false">
      <c r="A9158" s="8" t="s">
        <v>9398</v>
      </c>
      <c r="B9158" s="8" t="s">
        <v>9399</v>
      </c>
      <c r="C9158" s="8" t="s">
        <v>458</v>
      </c>
      <c r="D9158" s="8" t="n">
        <v>2000</v>
      </c>
      <c r="E9158" s="19" t="n">
        <v>0</v>
      </c>
      <c r="F9158" s="19" t="n">
        <v>31</v>
      </c>
    </row>
    <row r="9159" customFormat="false" ht="15" hidden="false" customHeight="false" outlineLevel="0" collapsed="false">
      <c r="A9159" s="8" t="s">
        <v>9398</v>
      </c>
      <c r="B9159" s="8" t="s">
        <v>9399</v>
      </c>
      <c r="C9159" s="8" t="s">
        <v>459</v>
      </c>
      <c r="D9159" s="8" t="n">
        <v>2000</v>
      </c>
      <c r="E9159" s="19" t="n">
        <v>0</v>
      </c>
      <c r="F9159" s="19" t="n">
        <v>32.2777777777778</v>
      </c>
    </row>
    <row r="9160" customFormat="false" ht="15" hidden="false" customHeight="false" outlineLevel="0" collapsed="false">
      <c r="A9160" s="8" t="s">
        <v>9398</v>
      </c>
      <c r="B9160" s="8" t="s">
        <v>9399</v>
      </c>
      <c r="C9160" s="8" t="s">
        <v>460</v>
      </c>
      <c r="D9160" s="8" t="n">
        <v>2000</v>
      </c>
      <c r="E9160" s="19" t="n">
        <v>0</v>
      </c>
      <c r="F9160" s="19" t="n">
        <v>32.2777777777778</v>
      </c>
    </row>
    <row r="9161" customFormat="false" ht="15" hidden="false" customHeight="false" outlineLevel="0" collapsed="false">
      <c r="A9161" s="8" t="s">
        <v>9398</v>
      </c>
      <c r="B9161" s="8" t="s">
        <v>9399</v>
      </c>
      <c r="C9161" s="8" t="s">
        <v>461</v>
      </c>
      <c r="D9161" s="8" t="n">
        <v>2000</v>
      </c>
      <c r="E9161" s="19" t="n">
        <v>0</v>
      </c>
      <c r="F9161" s="19" t="n">
        <v>32.1111111111111</v>
      </c>
    </row>
    <row r="9162" customFormat="false" ht="15" hidden="false" customHeight="false" outlineLevel="0" collapsed="false">
      <c r="A9162" s="8" t="s">
        <v>9398</v>
      </c>
      <c r="B9162" s="8" t="s">
        <v>9399</v>
      </c>
      <c r="C9162" s="8" t="s">
        <v>462</v>
      </c>
      <c r="D9162" s="8" t="n">
        <v>2000</v>
      </c>
      <c r="E9162" s="19" t="n">
        <v>0</v>
      </c>
      <c r="F9162" s="19" t="n">
        <v>32.2222222222222</v>
      </c>
    </row>
    <row r="9163" customFormat="false" ht="15" hidden="false" customHeight="false" outlineLevel="0" collapsed="false">
      <c r="A9163" s="8" t="s">
        <v>9398</v>
      </c>
      <c r="B9163" s="8" t="s">
        <v>9399</v>
      </c>
      <c r="C9163" s="8" t="s">
        <v>463</v>
      </c>
      <c r="D9163" s="8" t="n">
        <v>2000</v>
      </c>
      <c r="E9163" s="19" t="n">
        <v>0</v>
      </c>
      <c r="F9163" s="19" t="n">
        <v>33</v>
      </c>
    </row>
    <row r="9164" customFormat="false" ht="15" hidden="false" customHeight="false" outlineLevel="0" collapsed="false">
      <c r="A9164" s="8" t="s">
        <v>9398</v>
      </c>
      <c r="B9164" s="8" t="s">
        <v>9399</v>
      </c>
      <c r="C9164" s="8" t="s">
        <v>464</v>
      </c>
      <c r="D9164" s="8" t="n">
        <v>2000</v>
      </c>
      <c r="E9164" s="19" t="n">
        <v>0</v>
      </c>
      <c r="F9164" s="19" t="n">
        <v>33.3888888888889</v>
      </c>
    </row>
    <row r="9165" customFormat="false" ht="15" hidden="false" customHeight="false" outlineLevel="0" collapsed="false">
      <c r="A9165" s="8" t="s">
        <v>9398</v>
      </c>
      <c r="B9165" s="8" t="s">
        <v>9399</v>
      </c>
      <c r="C9165" s="8" t="s">
        <v>465</v>
      </c>
      <c r="D9165" s="8" t="n">
        <v>2000</v>
      </c>
      <c r="E9165" s="19" t="n">
        <v>0</v>
      </c>
      <c r="F9165" s="19" t="n">
        <v>32.3888888888889</v>
      </c>
    </row>
    <row r="9166" customFormat="false" ht="15" hidden="false" customHeight="false" outlineLevel="0" collapsed="false">
      <c r="A9166" s="8" t="s">
        <v>9398</v>
      </c>
      <c r="B9166" s="8" t="s">
        <v>9399</v>
      </c>
      <c r="C9166" s="8" t="s">
        <v>466</v>
      </c>
      <c r="D9166" s="8" t="n">
        <v>2000</v>
      </c>
      <c r="E9166" s="19" t="n">
        <v>0</v>
      </c>
      <c r="F9166" s="19" t="n">
        <v>31</v>
      </c>
    </row>
    <row r="9167" customFormat="false" ht="15" hidden="false" customHeight="false" outlineLevel="0" collapsed="false">
      <c r="A9167" s="8" t="s">
        <v>9398</v>
      </c>
      <c r="B9167" s="8" t="s">
        <v>9399</v>
      </c>
      <c r="C9167" s="8" t="s">
        <v>467</v>
      </c>
      <c r="D9167" s="8" t="n">
        <v>2000</v>
      </c>
      <c r="E9167" s="19" t="n">
        <v>0</v>
      </c>
      <c r="F9167" s="19" t="n">
        <v>32.6111111111111</v>
      </c>
    </row>
    <row r="9168" customFormat="false" ht="15" hidden="false" customHeight="false" outlineLevel="0" collapsed="false">
      <c r="A9168" s="8" t="s">
        <v>9398</v>
      </c>
      <c r="B9168" s="8" t="s">
        <v>9399</v>
      </c>
      <c r="C9168" s="8" t="s">
        <v>468</v>
      </c>
      <c r="D9168" s="8" t="n">
        <v>2000</v>
      </c>
      <c r="E9168" s="19" t="n">
        <v>0</v>
      </c>
      <c r="F9168" s="19" t="n">
        <v>32.2222222222222</v>
      </c>
    </row>
    <row r="9169" customFormat="false" ht="15" hidden="false" customHeight="false" outlineLevel="0" collapsed="false">
      <c r="A9169" s="8" t="s">
        <v>9398</v>
      </c>
      <c r="B9169" s="8" t="s">
        <v>9399</v>
      </c>
      <c r="C9169" s="8" t="s">
        <v>469</v>
      </c>
      <c r="D9169" s="8" t="n">
        <v>2000</v>
      </c>
      <c r="E9169" s="19" t="n">
        <v>0</v>
      </c>
      <c r="F9169" s="19" t="n">
        <v>32.6111111111111</v>
      </c>
    </row>
    <row r="9170" customFormat="false" ht="15" hidden="false" customHeight="false" outlineLevel="0" collapsed="false">
      <c r="A9170" s="8" t="s">
        <v>9398</v>
      </c>
      <c r="B9170" s="8" t="s">
        <v>9399</v>
      </c>
      <c r="C9170" s="8" t="s">
        <v>470</v>
      </c>
      <c r="D9170" s="8" t="n">
        <v>2000</v>
      </c>
      <c r="E9170" s="19" t="n">
        <v>0</v>
      </c>
      <c r="F9170" s="19" t="n">
        <v>32.2777777777778</v>
      </c>
    </row>
    <row r="9171" customFormat="false" ht="15" hidden="false" customHeight="false" outlineLevel="0" collapsed="false">
      <c r="A9171" s="8" t="s">
        <v>9398</v>
      </c>
      <c r="B9171" s="8" t="s">
        <v>9399</v>
      </c>
      <c r="C9171" s="8" t="s">
        <v>9400</v>
      </c>
      <c r="D9171" s="8" t="n">
        <v>2000</v>
      </c>
      <c r="E9171" s="19" t="n">
        <v>0</v>
      </c>
      <c r="F9171" s="19" t="n">
        <v>32.7222222222222</v>
      </c>
    </row>
    <row r="9172" customFormat="false" ht="15" hidden="false" customHeight="false" outlineLevel="0" collapsed="false">
      <c r="A9172" s="8" t="s">
        <v>9398</v>
      </c>
      <c r="B9172" s="8" t="s">
        <v>9399</v>
      </c>
      <c r="C9172" s="8" t="s">
        <v>471</v>
      </c>
      <c r="D9172" s="8" t="n">
        <v>2000</v>
      </c>
      <c r="E9172" s="19" t="n">
        <v>0</v>
      </c>
      <c r="F9172" s="19" t="n">
        <v>33.2777777777778</v>
      </c>
    </row>
    <row r="9173" customFormat="false" ht="15" hidden="false" customHeight="false" outlineLevel="0" collapsed="false">
      <c r="A9173" s="8" t="s">
        <v>9398</v>
      </c>
      <c r="B9173" s="8" t="s">
        <v>9399</v>
      </c>
      <c r="C9173" s="8" t="s">
        <v>472</v>
      </c>
      <c r="D9173" s="8" t="n">
        <v>2000</v>
      </c>
      <c r="E9173" s="19" t="n">
        <v>0</v>
      </c>
      <c r="F9173" s="19" t="n">
        <v>33</v>
      </c>
    </row>
    <row r="9174" customFormat="false" ht="15" hidden="false" customHeight="false" outlineLevel="0" collapsed="false">
      <c r="A9174" s="8" t="s">
        <v>9398</v>
      </c>
      <c r="B9174" s="8" t="s">
        <v>9399</v>
      </c>
      <c r="C9174" s="8" t="s">
        <v>473</v>
      </c>
      <c r="D9174" s="8" t="n">
        <v>2000</v>
      </c>
      <c r="E9174" s="19" t="n">
        <v>0</v>
      </c>
      <c r="F9174" s="19" t="n">
        <v>33</v>
      </c>
    </row>
    <row r="9175" customFormat="false" ht="15" hidden="false" customHeight="false" outlineLevel="0" collapsed="false">
      <c r="A9175" s="8" t="s">
        <v>9398</v>
      </c>
      <c r="B9175" s="8" t="s">
        <v>9399</v>
      </c>
      <c r="C9175" s="8" t="s">
        <v>474</v>
      </c>
      <c r="D9175" s="8" t="n">
        <v>2000</v>
      </c>
      <c r="E9175" s="19" t="n">
        <v>0</v>
      </c>
      <c r="F9175" s="19" t="n">
        <v>32.2777777777778</v>
      </c>
    </row>
    <row r="9176" customFormat="false" ht="15" hidden="false" customHeight="false" outlineLevel="0" collapsed="false">
      <c r="A9176" s="8" t="s">
        <v>9398</v>
      </c>
      <c r="B9176" s="8" t="s">
        <v>9399</v>
      </c>
      <c r="C9176" s="8" t="s">
        <v>475</v>
      </c>
      <c r="D9176" s="8" t="n">
        <v>2000</v>
      </c>
      <c r="E9176" s="19" t="n">
        <v>0</v>
      </c>
      <c r="F9176" s="19" t="n">
        <v>32</v>
      </c>
    </row>
    <row r="9177" customFormat="false" ht="15" hidden="false" customHeight="false" outlineLevel="0" collapsed="false">
      <c r="A9177" s="8" t="s">
        <v>9398</v>
      </c>
      <c r="B9177" s="8" t="s">
        <v>9399</v>
      </c>
      <c r="C9177" s="8" t="s">
        <v>476</v>
      </c>
      <c r="D9177" s="8" t="n">
        <v>2000</v>
      </c>
      <c r="E9177" s="19" t="n">
        <v>0</v>
      </c>
      <c r="F9177" s="19" t="n">
        <v>32</v>
      </c>
    </row>
    <row r="9178" customFormat="false" ht="15" hidden="false" customHeight="false" outlineLevel="0" collapsed="false">
      <c r="A9178" s="8" t="s">
        <v>9398</v>
      </c>
      <c r="B9178" s="8" t="s">
        <v>9399</v>
      </c>
      <c r="C9178" s="8" t="s">
        <v>477</v>
      </c>
      <c r="D9178" s="8" t="n">
        <v>2000</v>
      </c>
      <c r="E9178" s="19" t="n">
        <v>0</v>
      </c>
      <c r="F9178" s="19" t="n">
        <v>32.7222222222222</v>
      </c>
    </row>
    <row r="9179" customFormat="false" ht="15" hidden="false" customHeight="false" outlineLevel="0" collapsed="false">
      <c r="A9179" s="8" t="s">
        <v>9398</v>
      </c>
      <c r="B9179" s="8" t="s">
        <v>9399</v>
      </c>
      <c r="C9179" s="8" t="s">
        <v>478</v>
      </c>
      <c r="D9179" s="8" t="n">
        <v>2000</v>
      </c>
      <c r="E9179" s="19" t="n">
        <v>0</v>
      </c>
      <c r="F9179" s="19" t="n">
        <v>32.8888888888889</v>
      </c>
    </row>
    <row r="9180" customFormat="false" ht="15" hidden="false" customHeight="false" outlineLevel="0" collapsed="false">
      <c r="A9180" s="8" t="s">
        <v>9398</v>
      </c>
      <c r="B9180" s="8" t="s">
        <v>9399</v>
      </c>
      <c r="C9180" s="8" t="s">
        <v>479</v>
      </c>
      <c r="D9180" s="8" t="n">
        <v>2000</v>
      </c>
      <c r="E9180" s="19" t="n">
        <v>0</v>
      </c>
      <c r="F9180" s="19" t="n">
        <v>32.5</v>
      </c>
    </row>
    <row r="9181" customFormat="false" ht="15" hidden="false" customHeight="false" outlineLevel="0" collapsed="false">
      <c r="A9181" s="8" t="s">
        <v>9398</v>
      </c>
      <c r="B9181" s="8" t="s">
        <v>9399</v>
      </c>
      <c r="C9181" s="8" t="s">
        <v>480</v>
      </c>
      <c r="D9181" s="8" t="n">
        <v>2000</v>
      </c>
      <c r="E9181" s="19" t="n">
        <v>0</v>
      </c>
      <c r="F9181" s="19" t="n">
        <v>33.3888888888889</v>
      </c>
    </row>
    <row r="9182" customFormat="false" ht="15" hidden="false" customHeight="false" outlineLevel="0" collapsed="false">
      <c r="A9182" s="8" t="s">
        <v>9398</v>
      </c>
      <c r="B9182" s="8" t="s">
        <v>9399</v>
      </c>
      <c r="C9182" s="8" t="s">
        <v>481</v>
      </c>
      <c r="D9182" s="8" t="n">
        <v>2000</v>
      </c>
      <c r="E9182" s="19" t="n">
        <v>0</v>
      </c>
      <c r="F9182" s="19" t="n">
        <v>33</v>
      </c>
    </row>
    <row r="9183" customFormat="false" ht="15" hidden="false" customHeight="false" outlineLevel="0" collapsed="false">
      <c r="A9183" s="8" t="s">
        <v>9398</v>
      </c>
      <c r="B9183" s="8" t="s">
        <v>9399</v>
      </c>
      <c r="C9183" s="8" t="s">
        <v>482</v>
      </c>
      <c r="D9183" s="8" t="n">
        <v>2000</v>
      </c>
      <c r="E9183" s="19" t="n">
        <v>0</v>
      </c>
      <c r="F9183" s="19" t="n">
        <v>32.8888888888889</v>
      </c>
    </row>
    <row r="9184" customFormat="false" ht="15" hidden="false" customHeight="false" outlineLevel="0" collapsed="false">
      <c r="A9184" s="8" t="s">
        <v>9398</v>
      </c>
      <c r="B9184" s="8" t="s">
        <v>9399</v>
      </c>
      <c r="C9184" s="8" t="s">
        <v>483</v>
      </c>
      <c r="D9184" s="8" t="n">
        <v>2000</v>
      </c>
      <c r="E9184" s="19" t="n">
        <v>0</v>
      </c>
      <c r="F9184" s="19" t="n">
        <v>32.7777777777778</v>
      </c>
    </row>
    <row r="9185" customFormat="false" ht="15" hidden="false" customHeight="false" outlineLevel="0" collapsed="false">
      <c r="A9185" s="8" t="s">
        <v>9398</v>
      </c>
      <c r="B9185" s="8" t="s">
        <v>9399</v>
      </c>
      <c r="C9185" s="8" t="s">
        <v>484</v>
      </c>
      <c r="D9185" s="8" t="n">
        <v>2000</v>
      </c>
      <c r="E9185" s="19" t="n">
        <v>0</v>
      </c>
      <c r="F9185" s="19" t="n">
        <v>32.7777777777778</v>
      </c>
    </row>
    <row r="9186" customFormat="false" ht="15" hidden="false" customHeight="false" outlineLevel="0" collapsed="false">
      <c r="A9186" s="8" t="s">
        <v>9398</v>
      </c>
      <c r="B9186" s="8" t="s">
        <v>9399</v>
      </c>
      <c r="C9186" s="8" t="s">
        <v>485</v>
      </c>
      <c r="D9186" s="8" t="n">
        <v>2000</v>
      </c>
      <c r="E9186" s="19" t="n">
        <v>0</v>
      </c>
      <c r="F9186" s="19" t="n">
        <v>33.1111111111111</v>
      </c>
    </row>
    <row r="9187" customFormat="false" ht="15" hidden="false" customHeight="false" outlineLevel="0" collapsed="false">
      <c r="A9187" s="8" t="s">
        <v>9398</v>
      </c>
      <c r="B9187" s="8" t="s">
        <v>9399</v>
      </c>
      <c r="C9187" s="8" t="s">
        <v>486</v>
      </c>
      <c r="D9187" s="8" t="n">
        <v>2000</v>
      </c>
      <c r="E9187" s="19" t="n">
        <v>0</v>
      </c>
      <c r="F9187" s="19" t="n">
        <v>34.7222222222222</v>
      </c>
    </row>
    <row r="9188" customFormat="false" ht="15" hidden="false" customHeight="false" outlineLevel="0" collapsed="false">
      <c r="A9188" s="8" t="s">
        <v>9398</v>
      </c>
      <c r="B9188" s="8" t="s">
        <v>9399</v>
      </c>
      <c r="C9188" s="8" t="s">
        <v>487</v>
      </c>
      <c r="D9188" s="8" t="n">
        <v>2000</v>
      </c>
      <c r="E9188" s="19" t="n">
        <v>0</v>
      </c>
      <c r="F9188" s="19" t="n">
        <v>33.7222222222222</v>
      </c>
    </row>
    <row r="9189" customFormat="false" ht="15" hidden="false" customHeight="false" outlineLevel="0" collapsed="false">
      <c r="A9189" s="8" t="s">
        <v>9398</v>
      </c>
      <c r="B9189" s="8" t="s">
        <v>9399</v>
      </c>
      <c r="C9189" s="8" t="s">
        <v>488</v>
      </c>
      <c r="D9189" s="8" t="n">
        <v>2000</v>
      </c>
      <c r="F9189" s="19" t="n">
        <v>35.1111111111111</v>
      </c>
    </row>
    <row r="9190" customFormat="false" ht="15" hidden="false" customHeight="false" outlineLevel="0" collapsed="false">
      <c r="A9190" s="8" t="s">
        <v>9398</v>
      </c>
      <c r="B9190" s="8" t="s">
        <v>9399</v>
      </c>
      <c r="C9190" s="8" t="s">
        <v>489</v>
      </c>
      <c r="D9190" s="8" t="n">
        <v>2000</v>
      </c>
      <c r="E9190" s="19" t="n">
        <v>0</v>
      </c>
      <c r="F9190" s="19" t="n">
        <v>34.1111111111111</v>
      </c>
    </row>
    <row r="9191" customFormat="false" ht="15" hidden="false" customHeight="false" outlineLevel="0" collapsed="false">
      <c r="A9191" s="8" t="s">
        <v>9398</v>
      </c>
      <c r="B9191" s="8" t="s">
        <v>9399</v>
      </c>
      <c r="C9191" s="8" t="s">
        <v>490</v>
      </c>
      <c r="D9191" s="8" t="n">
        <v>2000</v>
      </c>
      <c r="E9191" s="19" t="n">
        <v>19.05</v>
      </c>
      <c r="F9191" s="19" t="n">
        <v>32.7777777777778</v>
      </c>
    </row>
    <row r="9192" customFormat="false" ht="15" hidden="false" customHeight="false" outlineLevel="0" collapsed="false">
      <c r="A9192" s="8" t="s">
        <v>9398</v>
      </c>
      <c r="B9192" s="8" t="s">
        <v>9399</v>
      </c>
      <c r="C9192" s="8" t="s">
        <v>491</v>
      </c>
      <c r="D9192" s="8" t="n">
        <v>2000</v>
      </c>
      <c r="E9192" s="19" t="n">
        <v>0</v>
      </c>
      <c r="F9192" s="19" t="n">
        <v>27.7777777777778</v>
      </c>
    </row>
    <row r="9193" customFormat="false" ht="15" hidden="false" customHeight="false" outlineLevel="0" collapsed="false">
      <c r="A9193" s="8" t="s">
        <v>9398</v>
      </c>
      <c r="B9193" s="8" t="s">
        <v>9399</v>
      </c>
      <c r="C9193" s="8" t="s">
        <v>492</v>
      </c>
      <c r="D9193" s="8" t="n">
        <v>2000</v>
      </c>
      <c r="E9193" s="19" t="n">
        <v>191.008</v>
      </c>
      <c r="F9193" s="19" t="n">
        <v>32.1111111111111</v>
      </c>
    </row>
    <row r="9194" customFormat="false" ht="15" hidden="false" customHeight="false" outlineLevel="0" collapsed="false">
      <c r="A9194" s="8" t="s">
        <v>9398</v>
      </c>
      <c r="B9194" s="8" t="s">
        <v>9399</v>
      </c>
      <c r="C9194" s="8" t="s">
        <v>493</v>
      </c>
      <c r="D9194" s="8" t="n">
        <v>2000</v>
      </c>
      <c r="E9194" s="19" t="n">
        <v>4.064</v>
      </c>
      <c r="F9194" s="19" t="n">
        <v>32.6111111111111</v>
      </c>
    </row>
    <row r="9195" customFormat="false" ht="15" hidden="false" customHeight="false" outlineLevel="0" collapsed="false">
      <c r="A9195" s="8" t="s">
        <v>9398</v>
      </c>
      <c r="B9195" s="8" t="s">
        <v>9399</v>
      </c>
      <c r="C9195" s="8" t="s">
        <v>494</v>
      </c>
      <c r="D9195" s="8" t="n">
        <v>2000</v>
      </c>
      <c r="E9195" s="19" t="n">
        <v>0</v>
      </c>
      <c r="F9195" s="19" t="n">
        <v>32.7777777777778</v>
      </c>
    </row>
    <row r="9196" customFormat="false" ht="15" hidden="false" customHeight="false" outlineLevel="0" collapsed="false">
      <c r="A9196" s="8" t="s">
        <v>9398</v>
      </c>
      <c r="B9196" s="8" t="s">
        <v>9399</v>
      </c>
      <c r="C9196" s="8" t="s">
        <v>495</v>
      </c>
      <c r="D9196" s="8" t="n">
        <v>2000</v>
      </c>
      <c r="F9196" s="19" t="n">
        <v>32.8888888888889</v>
      </c>
    </row>
    <row r="9197" customFormat="false" ht="15" hidden="false" customHeight="false" outlineLevel="0" collapsed="false">
      <c r="A9197" s="8" t="s">
        <v>9398</v>
      </c>
      <c r="B9197" s="8" t="s">
        <v>9399</v>
      </c>
      <c r="C9197" s="8" t="s">
        <v>496</v>
      </c>
      <c r="D9197" s="8" t="n">
        <v>2000</v>
      </c>
      <c r="E9197" s="19" t="n">
        <v>1.016</v>
      </c>
      <c r="F9197" s="19" t="n">
        <v>33</v>
      </c>
    </row>
    <row r="9198" customFormat="false" ht="15" hidden="false" customHeight="false" outlineLevel="0" collapsed="false">
      <c r="A9198" s="8" t="s">
        <v>9398</v>
      </c>
      <c r="B9198" s="8" t="s">
        <v>9399</v>
      </c>
      <c r="C9198" s="8" t="s">
        <v>497</v>
      </c>
      <c r="D9198" s="8" t="n">
        <v>2000</v>
      </c>
      <c r="E9198" s="19" t="n">
        <v>0.508</v>
      </c>
      <c r="F9198" s="19" t="n">
        <v>33</v>
      </c>
    </row>
    <row r="9199" customFormat="false" ht="15" hidden="false" customHeight="false" outlineLevel="0" collapsed="false">
      <c r="A9199" s="8" t="s">
        <v>9398</v>
      </c>
      <c r="B9199" s="8" t="s">
        <v>9399</v>
      </c>
      <c r="C9199" s="8" t="s">
        <v>498</v>
      </c>
      <c r="D9199" s="8" t="n">
        <v>2000</v>
      </c>
      <c r="E9199" s="19" t="n">
        <v>0</v>
      </c>
      <c r="F9199" s="19" t="n">
        <v>33.2222222222222</v>
      </c>
    </row>
    <row r="9200" customFormat="false" ht="15" hidden="false" customHeight="false" outlineLevel="0" collapsed="false">
      <c r="A9200" s="8" t="s">
        <v>9398</v>
      </c>
      <c r="B9200" s="8" t="s">
        <v>9399</v>
      </c>
      <c r="C9200" s="8" t="s">
        <v>499</v>
      </c>
      <c r="D9200" s="8" t="n">
        <v>2000</v>
      </c>
      <c r="E9200" s="19" t="n">
        <v>2.032</v>
      </c>
      <c r="F9200" s="19" t="n">
        <v>33</v>
      </c>
    </row>
    <row r="9201" customFormat="false" ht="15" hidden="false" customHeight="false" outlineLevel="0" collapsed="false">
      <c r="A9201" s="8" t="s">
        <v>9398</v>
      </c>
      <c r="B9201" s="8" t="s">
        <v>9399</v>
      </c>
      <c r="C9201" s="8" t="s">
        <v>500</v>
      </c>
      <c r="D9201" s="8" t="n">
        <v>2000</v>
      </c>
      <c r="E9201" s="19" t="n">
        <v>0</v>
      </c>
      <c r="F9201" s="19" t="n">
        <v>33.6111111111111</v>
      </c>
    </row>
    <row r="9202" customFormat="false" ht="15" hidden="false" customHeight="false" outlineLevel="0" collapsed="false">
      <c r="A9202" s="8" t="s">
        <v>9398</v>
      </c>
      <c r="B9202" s="8" t="s">
        <v>9399</v>
      </c>
      <c r="C9202" s="8" t="s">
        <v>501</v>
      </c>
      <c r="D9202" s="8" t="n">
        <v>2000</v>
      </c>
      <c r="E9202" s="19" t="n">
        <v>11.938</v>
      </c>
      <c r="F9202" s="19" t="n">
        <v>32</v>
      </c>
    </row>
    <row r="9203" customFormat="false" ht="15" hidden="false" customHeight="false" outlineLevel="0" collapsed="false">
      <c r="A9203" s="8" t="s">
        <v>9398</v>
      </c>
      <c r="B9203" s="8" t="s">
        <v>9399</v>
      </c>
      <c r="C9203" s="8" t="s">
        <v>502</v>
      </c>
      <c r="D9203" s="8" t="n">
        <v>2000</v>
      </c>
      <c r="E9203" s="19" t="n">
        <v>0</v>
      </c>
      <c r="F9203" s="19" t="n">
        <v>33.1111111111111</v>
      </c>
    </row>
    <row r="9204" customFormat="false" ht="15" hidden="false" customHeight="false" outlineLevel="0" collapsed="false">
      <c r="A9204" s="8" t="s">
        <v>9398</v>
      </c>
      <c r="B9204" s="8" t="s">
        <v>9399</v>
      </c>
      <c r="C9204" s="8" t="s">
        <v>503</v>
      </c>
      <c r="D9204" s="8" t="n">
        <v>2000</v>
      </c>
      <c r="E9204" s="19" t="n">
        <v>14.986</v>
      </c>
      <c r="F9204" s="19" t="n">
        <v>32.5</v>
      </c>
    </row>
    <row r="9205" customFormat="false" ht="15" hidden="false" customHeight="false" outlineLevel="0" collapsed="false">
      <c r="A9205" s="8" t="s">
        <v>9398</v>
      </c>
      <c r="B9205" s="8" t="s">
        <v>9399</v>
      </c>
      <c r="C9205" s="8" t="s">
        <v>504</v>
      </c>
      <c r="D9205" s="8" t="n">
        <v>2000</v>
      </c>
      <c r="E9205" s="19" t="n">
        <v>5.08</v>
      </c>
      <c r="F9205" s="19" t="n">
        <v>33</v>
      </c>
    </row>
    <row r="9206" customFormat="false" ht="15" hidden="false" customHeight="false" outlineLevel="0" collapsed="false">
      <c r="A9206" s="8" t="s">
        <v>9398</v>
      </c>
      <c r="B9206" s="8" t="s">
        <v>9399</v>
      </c>
      <c r="C9206" s="8" t="s">
        <v>505</v>
      </c>
      <c r="D9206" s="8" t="n">
        <v>2000</v>
      </c>
      <c r="E9206" s="19" t="n">
        <v>7.112</v>
      </c>
      <c r="F9206" s="19" t="n">
        <v>33.2222222222222</v>
      </c>
    </row>
    <row r="9207" customFormat="false" ht="15" hidden="false" customHeight="false" outlineLevel="0" collapsed="false">
      <c r="A9207" s="8" t="s">
        <v>9398</v>
      </c>
      <c r="B9207" s="8" t="s">
        <v>9399</v>
      </c>
      <c r="C9207" s="8" t="s">
        <v>506</v>
      </c>
      <c r="D9207" s="8" t="n">
        <v>2000</v>
      </c>
      <c r="E9207" s="19" t="n">
        <v>7.874</v>
      </c>
      <c r="F9207" s="19" t="n">
        <v>30.5</v>
      </c>
    </row>
    <row r="9208" customFormat="false" ht="15" hidden="false" customHeight="false" outlineLevel="0" collapsed="false">
      <c r="A9208" s="8" t="s">
        <v>9398</v>
      </c>
      <c r="B9208" s="8" t="s">
        <v>9399</v>
      </c>
      <c r="C9208" s="8" t="s">
        <v>507</v>
      </c>
      <c r="D9208" s="8" t="n">
        <v>2000</v>
      </c>
      <c r="E9208" s="19" t="n">
        <v>4.064</v>
      </c>
      <c r="F9208" s="19" t="n">
        <v>33</v>
      </c>
    </row>
    <row r="9209" customFormat="false" ht="15" hidden="false" customHeight="false" outlineLevel="0" collapsed="false">
      <c r="A9209" s="8" t="s">
        <v>9398</v>
      </c>
      <c r="B9209" s="8" t="s">
        <v>9399</v>
      </c>
      <c r="C9209" s="8" t="s">
        <v>508</v>
      </c>
      <c r="D9209" s="8" t="n">
        <v>2000</v>
      </c>
      <c r="E9209" s="19" t="n">
        <v>23.876</v>
      </c>
      <c r="F9209" s="19" t="n">
        <v>31.2222222222222</v>
      </c>
    </row>
    <row r="9210" customFormat="false" ht="15" hidden="false" customHeight="false" outlineLevel="0" collapsed="false">
      <c r="A9210" s="8" t="s">
        <v>9398</v>
      </c>
      <c r="B9210" s="8" t="s">
        <v>9399</v>
      </c>
      <c r="C9210" s="8" t="s">
        <v>509</v>
      </c>
      <c r="D9210" s="8" t="n">
        <v>2000</v>
      </c>
      <c r="E9210" s="19" t="n">
        <v>0.254</v>
      </c>
      <c r="F9210" s="19" t="n">
        <v>31.7777777777778</v>
      </c>
    </row>
    <row r="9211" customFormat="false" ht="15" hidden="false" customHeight="false" outlineLevel="0" collapsed="false">
      <c r="A9211" s="8" t="s">
        <v>9398</v>
      </c>
      <c r="B9211" s="8" t="s">
        <v>9399</v>
      </c>
      <c r="C9211" s="8" t="s">
        <v>510</v>
      </c>
      <c r="D9211" s="8" t="n">
        <v>2000</v>
      </c>
      <c r="E9211" s="19" t="n">
        <v>30.988</v>
      </c>
      <c r="F9211" s="19" t="n">
        <v>30.3888888888889</v>
      </c>
    </row>
    <row r="9212" customFormat="false" ht="15" hidden="false" customHeight="false" outlineLevel="0" collapsed="false">
      <c r="A9212" s="8" t="s">
        <v>9398</v>
      </c>
      <c r="B9212" s="8" t="s">
        <v>9399</v>
      </c>
      <c r="C9212" s="8" t="s">
        <v>511</v>
      </c>
      <c r="D9212" s="8" t="n">
        <v>2000</v>
      </c>
      <c r="E9212" s="19" t="n">
        <v>0.508</v>
      </c>
      <c r="F9212" s="19" t="n">
        <v>31.5</v>
      </c>
    </row>
    <row r="9213" customFormat="false" ht="15" hidden="false" customHeight="false" outlineLevel="0" collapsed="false">
      <c r="A9213" s="8" t="s">
        <v>9398</v>
      </c>
      <c r="B9213" s="8" t="s">
        <v>9399</v>
      </c>
      <c r="C9213" s="8" t="s">
        <v>512</v>
      </c>
      <c r="D9213" s="8" t="n">
        <v>2000</v>
      </c>
      <c r="E9213" s="19" t="n">
        <v>4.064</v>
      </c>
      <c r="F9213" s="19" t="n">
        <v>30</v>
      </c>
    </row>
    <row r="9214" customFormat="false" ht="15" hidden="false" customHeight="false" outlineLevel="0" collapsed="false">
      <c r="A9214" s="8" t="s">
        <v>9398</v>
      </c>
      <c r="B9214" s="8" t="s">
        <v>9399</v>
      </c>
      <c r="C9214" s="8" t="s">
        <v>513</v>
      </c>
      <c r="D9214" s="8" t="n">
        <v>2000</v>
      </c>
      <c r="E9214" s="19" t="n">
        <v>152.908</v>
      </c>
      <c r="F9214" s="19" t="n">
        <v>33</v>
      </c>
    </row>
    <row r="9215" customFormat="false" ht="15" hidden="false" customHeight="false" outlineLevel="0" collapsed="false">
      <c r="A9215" s="8" t="s">
        <v>9398</v>
      </c>
      <c r="B9215" s="8" t="s">
        <v>9399</v>
      </c>
      <c r="C9215" s="8" t="s">
        <v>514</v>
      </c>
      <c r="D9215" s="8" t="n">
        <v>2000</v>
      </c>
      <c r="E9215" s="19" t="n">
        <v>1.016</v>
      </c>
      <c r="F9215" s="19" t="n">
        <v>31</v>
      </c>
    </row>
    <row r="9216" customFormat="false" ht="15" hidden="false" customHeight="false" outlineLevel="0" collapsed="false">
      <c r="A9216" s="8" t="s">
        <v>9398</v>
      </c>
      <c r="B9216" s="8" t="s">
        <v>9399</v>
      </c>
      <c r="C9216" s="8" t="s">
        <v>515</v>
      </c>
      <c r="D9216" s="8" t="n">
        <v>2000</v>
      </c>
      <c r="E9216" s="19" t="n">
        <v>0</v>
      </c>
      <c r="F9216" s="19" t="n">
        <v>32.8888888888889</v>
      </c>
    </row>
    <row r="9217" customFormat="false" ht="15" hidden="false" customHeight="false" outlineLevel="0" collapsed="false">
      <c r="A9217" s="8" t="s">
        <v>9398</v>
      </c>
      <c r="B9217" s="8" t="s">
        <v>9399</v>
      </c>
      <c r="C9217" s="8" t="s">
        <v>516</v>
      </c>
      <c r="D9217" s="8" t="n">
        <v>2000</v>
      </c>
      <c r="E9217" s="19" t="n">
        <v>0</v>
      </c>
      <c r="F9217" s="19" t="n">
        <v>32.3888888888889</v>
      </c>
    </row>
    <row r="9218" customFormat="false" ht="15" hidden="false" customHeight="false" outlineLevel="0" collapsed="false">
      <c r="A9218" s="8" t="s">
        <v>9398</v>
      </c>
      <c r="B9218" s="8" t="s">
        <v>9399</v>
      </c>
      <c r="C9218" s="8" t="s">
        <v>517</v>
      </c>
      <c r="D9218" s="8" t="n">
        <v>2000</v>
      </c>
      <c r="E9218" s="19" t="n">
        <v>3.048</v>
      </c>
      <c r="F9218" s="19" t="n">
        <v>32.2222222222222</v>
      </c>
    </row>
    <row r="9219" customFormat="false" ht="15" hidden="false" customHeight="false" outlineLevel="0" collapsed="false">
      <c r="A9219" s="8" t="s">
        <v>9398</v>
      </c>
      <c r="B9219" s="8" t="s">
        <v>9399</v>
      </c>
      <c r="C9219" s="8" t="s">
        <v>518</v>
      </c>
      <c r="D9219" s="8" t="n">
        <v>2000</v>
      </c>
      <c r="E9219" s="19" t="n">
        <v>0.508</v>
      </c>
      <c r="F9219" s="19" t="n">
        <v>32.5</v>
      </c>
    </row>
    <row r="9220" customFormat="false" ht="15" hidden="false" customHeight="false" outlineLevel="0" collapsed="false">
      <c r="A9220" s="8" t="s">
        <v>9398</v>
      </c>
      <c r="B9220" s="8" t="s">
        <v>9399</v>
      </c>
      <c r="C9220" s="8" t="s">
        <v>519</v>
      </c>
      <c r="D9220" s="8" t="n">
        <v>2000</v>
      </c>
      <c r="E9220" s="19" t="n">
        <v>0</v>
      </c>
      <c r="F9220" s="19" t="n">
        <v>32.6111111111111</v>
      </c>
    </row>
    <row r="9221" customFormat="false" ht="15" hidden="false" customHeight="false" outlineLevel="0" collapsed="false">
      <c r="A9221" s="8" t="s">
        <v>9398</v>
      </c>
      <c r="B9221" s="8" t="s">
        <v>9399</v>
      </c>
      <c r="C9221" s="8" t="s">
        <v>520</v>
      </c>
      <c r="D9221" s="8" t="n">
        <v>2000</v>
      </c>
      <c r="E9221" s="19" t="n">
        <v>0</v>
      </c>
      <c r="F9221" s="19" t="n">
        <v>32.7777777777778</v>
      </c>
    </row>
    <row r="9222" customFormat="false" ht="15" hidden="false" customHeight="false" outlineLevel="0" collapsed="false">
      <c r="A9222" s="8" t="s">
        <v>9398</v>
      </c>
      <c r="B9222" s="8" t="s">
        <v>9399</v>
      </c>
      <c r="C9222" s="8" t="s">
        <v>521</v>
      </c>
      <c r="D9222" s="8" t="n">
        <v>2000</v>
      </c>
      <c r="E9222" s="19" t="n">
        <v>0</v>
      </c>
      <c r="F9222" s="19" t="n">
        <v>32.2777777777778</v>
      </c>
    </row>
    <row r="9223" customFormat="false" ht="15" hidden="false" customHeight="false" outlineLevel="0" collapsed="false">
      <c r="A9223" s="8" t="s">
        <v>9398</v>
      </c>
      <c r="B9223" s="8" t="s">
        <v>9399</v>
      </c>
      <c r="C9223" s="8" t="s">
        <v>522</v>
      </c>
      <c r="D9223" s="8" t="n">
        <v>2000</v>
      </c>
      <c r="E9223" s="19" t="n">
        <v>0</v>
      </c>
      <c r="F9223" s="19" t="n">
        <v>32.5</v>
      </c>
    </row>
    <row r="9224" customFormat="false" ht="15" hidden="false" customHeight="false" outlineLevel="0" collapsed="false">
      <c r="A9224" s="8" t="s">
        <v>9398</v>
      </c>
      <c r="B9224" s="8" t="s">
        <v>9399</v>
      </c>
      <c r="C9224" s="8" t="s">
        <v>523</v>
      </c>
      <c r="D9224" s="8" t="n">
        <v>2000</v>
      </c>
      <c r="E9224" s="19" t="n">
        <v>0</v>
      </c>
      <c r="F9224" s="19" t="n">
        <v>33</v>
      </c>
    </row>
    <row r="9225" customFormat="false" ht="15" hidden="false" customHeight="false" outlineLevel="0" collapsed="false">
      <c r="A9225" s="8" t="s">
        <v>9398</v>
      </c>
      <c r="B9225" s="8" t="s">
        <v>9399</v>
      </c>
      <c r="C9225" s="8" t="s">
        <v>524</v>
      </c>
      <c r="D9225" s="8" t="n">
        <v>2000</v>
      </c>
      <c r="E9225" s="19" t="n">
        <v>0</v>
      </c>
      <c r="F9225" s="19" t="n">
        <v>32.3888888888889</v>
      </c>
    </row>
    <row r="9226" customFormat="false" ht="15" hidden="false" customHeight="false" outlineLevel="0" collapsed="false">
      <c r="A9226" s="8" t="s">
        <v>9398</v>
      </c>
      <c r="B9226" s="8" t="s">
        <v>9399</v>
      </c>
      <c r="C9226" s="8" t="s">
        <v>525</v>
      </c>
      <c r="D9226" s="8" t="n">
        <v>2000</v>
      </c>
      <c r="E9226" s="19" t="n">
        <v>0</v>
      </c>
      <c r="F9226" s="19" t="n">
        <v>32.7777777777778</v>
      </c>
    </row>
    <row r="9227" customFormat="false" ht="15" hidden="false" customHeight="false" outlineLevel="0" collapsed="false">
      <c r="A9227" s="8" t="s">
        <v>9398</v>
      </c>
      <c r="B9227" s="8" t="s">
        <v>9399</v>
      </c>
      <c r="C9227" s="8" t="s">
        <v>526</v>
      </c>
      <c r="D9227" s="8" t="n">
        <v>2000</v>
      </c>
      <c r="E9227" s="19" t="n">
        <v>0</v>
      </c>
      <c r="F9227" s="19" t="n">
        <v>32.6111111111111</v>
      </c>
    </row>
    <row r="9228" customFormat="false" ht="15" hidden="false" customHeight="false" outlineLevel="0" collapsed="false">
      <c r="A9228" s="8" t="s">
        <v>9398</v>
      </c>
      <c r="B9228" s="8" t="s">
        <v>9399</v>
      </c>
      <c r="C9228" s="8" t="s">
        <v>527</v>
      </c>
      <c r="D9228" s="8" t="n">
        <v>2000</v>
      </c>
      <c r="E9228" s="19" t="n">
        <v>2.032</v>
      </c>
      <c r="F9228" s="19" t="n">
        <v>32.5</v>
      </c>
    </row>
    <row r="9229" customFormat="false" ht="15" hidden="false" customHeight="false" outlineLevel="0" collapsed="false">
      <c r="A9229" s="8" t="s">
        <v>9398</v>
      </c>
      <c r="B9229" s="8" t="s">
        <v>9399</v>
      </c>
      <c r="C9229" s="8" t="s">
        <v>528</v>
      </c>
      <c r="D9229" s="8" t="n">
        <v>2000</v>
      </c>
      <c r="E9229" s="19" t="n">
        <v>10.922</v>
      </c>
      <c r="F9229" s="19" t="n">
        <v>32.6111111111111</v>
      </c>
    </row>
    <row r="9230" customFormat="false" ht="15" hidden="false" customHeight="false" outlineLevel="0" collapsed="false">
      <c r="A9230" s="8" t="s">
        <v>9398</v>
      </c>
      <c r="B9230" s="8" t="s">
        <v>9399</v>
      </c>
      <c r="C9230" s="8" t="s">
        <v>529</v>
      </c>
      <c r="D9230" s="8" t="n">
        <v>2000</v>
      </c>
      <c r="E9230" s="19" t="n">
        <v>3.048</v>
      </c>
      <c r="F9230" s="19" t="n">
        <v>32.2777777777778</v>
      </c>
    </row>
    <row r="9231" customFormat="false" ht="15" hidden="false" customHeight="false" outlineLevel="0" collapsed="false">
      <c r="A9231" s="8" t="s">
        <v>9398</v>
      </c>
      <c r="B9231" s="8" t="s">
        <v>9399</v>
      </c>
      <c r="C9231" s="8" t="s">
        <v>530</v>
      </c>
      <c r="D9231" s="8" t="n">
        <v>2000</v>
      </c>
      <c r="E9231" s="19" t="n">
        <v>16.002</v>
      </c>
      <c r="F9231" s="19" t="n">
        <v>31.5</v>
      </c>
    </row>
    <row r="9232" customFormat="false" ht="15" hidden="false" customHeight="false" outlineLevel="0" collapsed="false">
      <c r="A9232" s="8" t="s">
        <v>9398</v>
      </c>
      <c r="B9232" s="8" t="s">
        <v>9399</v>
      </c>
      <c r="C9232" s="8" t="s">
        <v>531</v>
      </c>
      <c r="D9232" s="8" t="n">
        <v>2000</v>
      </c>
      <c r="E9232" s="19" t="n">
        <v>5.08</v>
      </c>
      <c r="F9232" s="19" t="n">
        <v>31.6111111111111</v>
      </c>
    </row>
    <row r="9233" customFormat="false" ht="15" hidden="false" customHeight="false" outlineLevel="0" collapsed="false">
      <c r="A9233" s="8" t="s">
        <v>9398</v>
      </c>
      <c r="B9233" s="8" t="s">
        <v>9399</v>
      </c>
      <c r="C9233" s="8" t="s">
        <v>532</v>
      </c>
      <c r="D9233" s="8" t="n">
        <v>2000</v>
      </c>
      <c r="E9233" s="19" t="n">
        <v>19.05</v>
      </c>
      <c r="F9233" s="19" t="n">
        <v>30.8888888888889</v>
      </c>
    </row>
    <row r="9234" customFormat="false" ht="15" hidden="false" customHeight="false" outlineLevel="0" collapsed="false">
      <c r="A9234" s="8" t="s">
        <v>9398</v>
      </c>
      <c r="B9234" s="8" t="s">
        <v>9399</v>
      </c>
      <c r="C9234" s="8" t="s">
        <v>533</v>
      </c>
      <c r="D9234" s="8" t="n">
        <v>2000</v>
      </c>
      <c r="E9234" s="19" t="n">
        <v>0</v>
      </c>
      <c r="F9234" s="19" t="n">
        <v>32</v>
      </c>
    </row>
    <row r="9235" customFormat="false" ht="15" hidden="false" customHeight="false" outlineLevel="0" collapsed="false">
      <c r="A9235" s="8" t="s">
        <v>9398</v>
      </c>
      <c r="B9235" s="8" t="s">
        <v>9399</v>
      </c>
      <c r="C9235" s="8" t="s">
        <v>534</v>
      </c>
      <c r="D9235" s="8" t="n">
        <v>2000</v>
      </c>
      <c r="E9235" s="19" t="n">
        <v>43.942</v>
      </c>
      <c r="F9235" s="19" t="n">
        <v>30.2777777777778</v>
      </c>
    </row>
    <row r="9236" customFormat="false" ht="15" hidden="false" customHeight="false" outlineLevel="0" collapsed="false">
      <c r="A9236" s="8" t="s">
        <v>9398</v>
      </c>
      <c r="B9236" s="8" t="s">
        <v>9399</v>
      </c>
      <c r="C9236" s="8" t="s">
        <v>535</v>
      </c>
      <c r="D9236" s="8" t="n">
        <v>2000</v>
      </c>
      <c r="E9236" s="19" t="n">
        <v>21.082</v>
      </c>
      <c r="F9236" s="19" t="n">
        <v>28</v>
      </c>
    </row>
    <row r="9237" customFormat="false" ht="15" hidden="false" customHeight="false" outlineLevel="0" collapsed="false">
      <c r="A9237" s="8" t="s">
        <v>9398</v>
      </c>
      <c r="B9237" s="8" t="s">
        <v>9399</v>
      </c>
      <c r="C9237" s="8" t="s">
        <v>536</v>
      </c>
      <c r="D9237" s="8" t="n">
        <v>2000</v>
      </c>
      <c r="E9237" s="19" t="n">
        <v>13.97</v>
      </c>
      <c r="F9237" s="19" t="n">
        <v>28</v>
      </c>
    </row>
    <row r="9238" customFormat="false" ht="15" hidden="false" customHeight="false" outlineLevel="0" collapsed="false">
      <c r="A9238" s="8" t="s">
        <v>9398</v>
      </c>
      <c r="B9238" s="8" t="s">
        <v>9399</v>
      </c>
      <c r="C9238" s="8" t="s">
        <v>537</v>
      </c>
      <c r="D9238" s="8" t="n">
        <v>2000</v>
      </c>
      <c r="E9238" s="19" t="n">
        <v>23.114</v>
      </c>
      <c r="F9238" s="19" t="n">
        <v>28</v>
      </c>
    </row>
    <row r="9239" customFormat="false" ht="15" hidden="false" customHeight="false" outlineLevel="0" collapsed="false">
      <c r="A9239" s="8" t="s">
        <v>9398</v>
      </c>
      <c r="B9239" s="8" t="s">
        <v>9399</v>
      </c>
      <c r="C9239" s="8" t="s">
        <v>538</v>
      </c>
      <c r="D9239" s="8" t="n">
        <v>2000</v>
      </c>
      <c r="E9239" s="19" t="n">
        <v>195.072</v>
      </c>
      <c r="F9239" s="19" t="n">
        <v>30</v>
      </c>
    </row>
    <row r="9240" customFormat="false" ht="15" hidden="false" customHeight="false" outlineLevel="0" collapsed="false">
      <c r="A9240" s="8" t="s">
        <v>9398</v>
      </c>
      <c r="B9240" s="8" t="s">
        <v>9399</v>
      </c>
      <c r="C9240" s="8" t="s">
        <v>539</v>
      </c>
      <c r="D9240" s="8" t="n">
        <v>2000</v>
      </c>
      <c r="E9240" s="19" t="n">
        <v>34.036</v>
      </c>
      <c r="F9240" s="19" t="n">
        <v>29.3888888888889</v>
      </c>
    </row>
    <row r="9241" customFormat="false" ht="15" hidden="false" customHeight="false" outlineLevel="0" collapsed="false">
      <c r="A9241" s="8" t="s">
        <v>9398</v>
      </c>
      <c r="B9241" s="8" t="s">
        <v>9399</v>
      </c>
      <c r="C9241" s="8" t="s">
        <v>540</v>
      </c>
      <c r="D9241" s="8" t="n">
        <v>2000</v>
      </c>
      <c r="E9241" s="19" t="n">
        <v>50.038</v>
      </c>
      <c r="F9241" s="19" t="n">
        <v>30.2777777777778</v>
      </c>
    </row>
    <row r="9242" customFormat="false" ht="15" hidden="false" customHeight="false" outlineLevel="0" collapsed="false">
      <c r="A9242" s="8" t="s">
        <v>9398</v>
      </c>
      <c r="B9242" s="8" t="s">
        <v>9399</v>
      </c>
      <c r="C9242" s="8" t="s">
        <v>541</v>
      </c>
      <c r="D9242" s="8" t="n">
        <v>2000</v>
      </c>
      <c r="E9242" s="19" t="n">
        <v>61.976</v>
      </c>
      <c r="F9242" s="19" t="n">
        <v>30.2222222222222</v>
      </c>
    </row>
    <row r="9243" customFormat="false" ht="15" hidden="false" customHeight="false" outlineLevel="0" collapsed="false">
      <c r="A9243" s="8" t="s">
        <v>9398</v>
      </c>
      <c r="B9243" s="8" t="s">
        <v>9399</v>
      </c>
      <c r="C9243" s="8" t="s">
        <v>542</v>
      </c>
      <c r="D9243" s="8" t="n">
        <v>2000</v>
      </c>
      <c r="E9243" s="19" t="n">
        <v>185.928</v>
      </c>
      <c r="F9243" s="19" t="n">
        <v>28.5</v>
      </c>
    </row>
    <row r="9244" customFormat="false" ht="15" hidden="false" customHeight="false" outlineLevel="0" collapsed="false">
      <c r="A9244" s="8" t="s">
        <v>9398</v>
      </c>
      <c r="B9244" s="8" t="s">
        <v>9399</v>
      </c>
      <c r="C9244" s="8" t="s">
        <v>543</v>
      </c>
      <c r="D9244" s="8" t="n">
        <v>2000</v>
      </c>
      <c r="E9244" s="19" t="n">
        <v>90.932</v>
      </c>
      <c r="F9244" s="19" t="n">
        <v>28</v>
      </c>
    </row>
    <row r="9245" customFormat="false" ht="15" hidden="false" customHeight="false" outlineLevel="0" collapsed="false">
      <c r="A9245" s="8" t="s">
        <v>9398</v>
      </c>
      <c r="B9245" s="8" t="s">
        <v>9399</v>
      </c>
      <c r="C9245" s="8" t="s">
        <v>544</v>
      </c>
      <c r="D9245" s="8" t="n">
        <v>2000</v>
      </c>
      <c r="E9245" s="19" t="n">
        <v>74.93</v>
      </c>
      <c r="F9245" s="19" t="n">
        <v>30</v>
      </c>
    </row>
    <row r="9246" customFormat="false" ht="15" hidden="false" customHeight="false" outlineLevel="0" collapsed="false">
      <c r="A9246" s="8" t="s">
        <v>9398</v>
      </c>
      <c r="B9246" s="8" t="s">
        <v>9399</v>
      </c>
      <c r="C9246" s="8" t="s">
        <v>545</v>
      </c>
      <c r="D9246" s="8" t="n">
        <v>2000</v>
      </c>
      <c r="E9246" s="19" t="n">
        <v>7.874</v>
      </c>
      <c r="F9246" s="19" t="n">
        <v>30</v>
      </c>
    </row>
    <row r="9247" customFormat="false" ht="15" hidden="false" customHeight="false" outlineLevel="0" collapsed="false">
      <c r="A9247" s="8" t="s">
        <v>9398</v>
      </c>
      <c r="B9247" s="8" t="s">
        <v>9399</v>
      </c>
      <c r="C9247" s="8" t="s">
        <v>546</v>
      </c>
      <c r="D9247" s="8" t="n">
        <v>2000</v>
      </c>
      <c r="E9247" s="19" t="n">
        <v>81.026</v>
      </c>
      <c r="F9247" s="19" t="n">
        <v>27</v>
      </c>
    </row>
    <row r="9248" customFormat="false" ht="15" hidden="false" customHeight="false" outlineLevel="0" collapsed="false">
      <c r="A9248" s="8" t="s">
        <v>9398</v>
      </c>
      <c r="B9248" s="8" t="s">
        <v>9399</v>
      </c>
      <c r="C9248" s="8" t="s">
        <v>547</v>
      </c>
      <c r="D9248" s="8" t="n">
        <v>2000</v>
      </c>
      <c r="E9248" s="19" t="n">
        <v>351.028</v>
      </c>
      <c r="F9248" s="19" t="n">
        <v>28</v>
      </c>
    </row>
    <row r="9249" customFormat="false" ht="15" hidden="false" customHeight="false" outlineLevel="0" collapsed="false">
      <c r="A9249" s="8" t="s">
        <v>9398</v>
      </c>
      <c r="B9249" s="8" t="s">
        <v>9399</v>
      </c>
      <c r="C9249" s="8" t="s">
        <v>548</v>
      </c>
      <c r="D9249" s="8" t="n">
        <v>2000</v>
      </c>
      <c r="E9249" s="19" t="n">
        <v>17.018</v>
      </c>
      <c r="F9249" s="19" t="n">
        <v>30.5</v>
      </c>
    </row>
    <row r="9250" customFormat="false" ht="15" hidden="false" customHeight="false" outlineLevel="0" collapsed="false">
      <c r="A9250" s="8" t="s">
        <v>9398</v>
      </c>
      <c r="B9250" s="8" t="s">
        <v>9399</v>
      </c>
      <c r="C9250" s="8" t="s">
        <v>549</v>
      </c>
      <c r="D9250" s="8" t="n">
        <v>2000</v>
      </c>
      <c r="E9250" s="19" t="n">
        <v>3.048</v>
      </c>
      <c r="F9250" s="19" t="n">
        <v>30</v>
      </c>
    </row>
    <row r="9251" customFormat="false" ht="15" hidden="false" customHeight="false" outlineLevel="0" collapsed="false">
      <c r="A9251" s="8" t="s">
        <v>9398</v>
      </c>
      <c r="B9251" s="8" t="s">
        <v>9399</v>
      </c>
      <c r="C9251" s="8" t="s">
        <v>550</v>
      </c>
      <c r="D9251" s="8" t="n">
        <v>2000</v>
      </c>
      <c r="E9251" s="19" t="n">
        <v>7.112</v>
      </c>
      <c r="F9251" s="19" t="n">
        <v>30</v>
      </c>
    </row>
    <row r="9252" customFormat="false" ht="15" hidden="false" customHeight="false" outlineLevel="0" collapsed="false">
      <c r="A9252" s="8" t="s">
        <v>9398</v>
      </c>
      <c r="B9252" s="8" t="s">
        <v>9399</v>
      </c>
      <c r="C9252" s="8" t="s">
        <v>551</v>
      </c>
      <c r="D9252" s="8" t="n">
        <v>2000</v>
      </c>
      <c r="E9252" s="19" t="n">
        <v>0</v>
      </c>
      <c r="F9252" s="19" t="n">
        <v>30.2777777777778</v>
      </c>
    </row>
    <row r="9253" customFormat="false" ht="15" hidden="false" customHeight="false" outlineLevel="0" collapsed="false">
      <c r="A9253" s="8" t="s">
        <v>9398</v>
      </c>
      <c r="B9253" s="8" t="s">
        <v>9399</v>
      </c>
      <c r="C9253" s="8" t="s">
        <v>552</v>
      </c>
      <c r="D9253" s="8" t="n">
        <v>2000</v>
      </c>
      <c r="E9253" s="19" t="n">
        <v>0.508</v>
      </c>
      <c r="F9253" s="19" t="n">
        <v>28.7777777777778</v>
      </c>
    </row>
    <row r="9254" customFormat="false" ht="15" hidden="false" customHeight="false" outlineLevel="0" collapsed="false">
      <c r="A9254" s="8" t="s">
        <v>9398</v>
      </c>
      <c r="B9254" s="8" t="s">
        <v>9399</v>
      </c>
      <c r="C9254" s="8" t="s">
        <v>553</v>
      </c>
      <c r="D9254" s="8" t="n">
        <v>2000</v>
      </c>
      <c r="E9254" s="19" t="n">
        <v>4.064</v>
      </c>
      <c r="F9254" s="19" t="n">
        <v>30.1111111111111</v>
      </c>
    </row>
    <row r="9255" customFormat="false" ht="15" hidden="false" customHeight="false" outlineLevel="0" collapsed="false">
      <c r="A9255" s="8" t="s">
        <v>9398</v>
      </c>
      <c r="B9255" s="8" t="s">
        <v>9399</v>
      </c>
      <c r="C9255" s="8" t="s">
        <v>554</v>
      </c>
      <c r="D9255" s="8" t="n">
        <v>2000</v>
      </c>
      <c r="E9255" s="19" t="n">
        <v>3.048</v>
      </c>
      <c r="F9255" s="19" t="n">
        <v>30.8888888888889</v>
      </c>
    </row>
    <row r="9256" customFormat="false" ht="15" hidden="false" customHeight="false" outlineLevel="0" collapsed="false">
      <c r="A9256" s="8" t="s">
        <v>9398</v>
      </c>
      <c r="B9256" s="8" t="s">
        <v>9399</v>
      </c>
      <c r="C9256" s="8" t="s">
        <v>555</v>
      </c>
      <c r="D9256" s="8" t="n">
        <v>2000</v>
      </c>
      <c r="E9256" s="19" t="n">
        <v>4.064</v>
      </c>
      <c r="F9256" s="19" t="n">
        <v>30.8888888888889</v>
      </c>
    </row>
    <row r="9257" customFormat="false" ht="15" hidden="false" customHeight="false" outlineLevel="0" collapsed="false">
      <c r="A9257" s="8" t="s">
        <v>9398</v>
      </c>
      <c r="B9257" s="8" t="s">
        <v>9399</v>
      </c>
      <c r="C9257" s="8" t="s">
        <v>556</v>
      </c>
      <c r="D9257" s="8" t="n">
        <v>2000</v>
      </c>
      <c r="E9257" s="19" t="n">
        <v>0.254</v>
      </c>
      <c r="F9257" s="19" t="n">
        <v>31</v>
      </c>
    </row>
    <row r="9258" customFormat="false" ht="15" hidden="false" customHeight="false" outlineLevel="0" collapsed="false">
      <c r="A9258" s="8" t="s">
        <v>9398</v>
      </c>
      <c r="B9258" s="8" t="s">
        <v>9399</v>
      </c>
      <c r="C9258" s="8" t="s">
        <v>557</v>
      </c>
      <c r="D9258" s="8" t="n">
        <v>2000</v>
      </c>
      <c r="E9258" s="19" t="n">
        <v>0</v>
      </c>
      <c r="F9258" s="19" t="n">
        <v>31</v>
      </c>
    </row>
    <row r="9259" customFormat="false" ht="15" hidden="false" customHeight="false" outlineLevel="0" collapsed="false">
      <c r="A9259" s="8" t="s">
        <v>9398</v>
      </c>
      <c r="B9259" s="8" t="s">
        <v>9399</v>
      </c>
      <c r="C9259" s="8" t="s">
        <v>558</v>
      </c>
      <c r="D9259" s="8" t="n">
        <v>2000</v>
      </c>
      <c r="E9259" s="19" t="n">
        <v>0.254</v>
      </c>
      <c r="F9259" s="19" t="n">
        <v>31.2222222222222</v>
      </c>
    </row>
    <row r="9260" customFormat="false" ht="15" hidden="false" customHeight="false" outlineLevel="0" collapsed="false">
      <c r="A9260" s="8" t="s">
        <v>9398</v>
      </c>
      <c r="B9260" s="8" t="s">
        <v>9399</v>
      </c>
      <c r="C9260" s="8" t="s">
        <v>559</v>
      </c>
      <c r="D9260" s="8" t="n">
        <v>2000</v>
      </c>
      <c r="E9260" s="19" t="n">
        <v>0</v>
      </c>
      <c r="F9260" s="19" t="n">
        <v>31.1111111111111</v>
      </c>
    </row>
    <row r="9261" customFormat="false" ht="15" hidden="false" customHeight="false" outlineLevel="0" collapsed="false">
      <c r="A9261" s="8" t="s">
        <v>9398</v>
      </c>
      <c r="B9261" s="8" t="s">
        <v>9399</v>
      </c>
      <c r="C9261" s="8" t="s">
        <v>560</v>
      </c>
      <c r="D9261" s="8" t="n">
        <v>2000</v>
      </c>
      <c r="E9261" s="19" t="n">
        <v>0</v>
      </c>
      <c r="F9261" s="19" t="n">
        <v>31</v>
      </c>
    </row>
    <row r="9262" customFormat="false" ht="15" hidden="false" customHeight="false" outlineLevel="0" collapsed="false">
      <c r="A9262" s="8" t="s">
        <v>9398</v>
      </c>
      <c r="B9262" s="8" t="s">
        <v>9399</v>
      </c>
      <c r="C9262" s="8" t="s">
        <v>561</v>
      </c>
      <c r="D9262" s="8" t="n">
        <v>2000</v>
      </c>
      <c r="E9262" s="19" t="n">
        <v>0.508</v>
      </c>
      <c r="F9262" s="19" t="n">
        <v>31.5</v>
      </c>
    </row>
    <row r="9263" customFormat="false" ht="15" hidden="false" customHeight="false" outlineLevel="0" collapsed="false">
      <c r="A9263" s="8" t="s">
        <v>9398</v>
      </c>
      <c r="B9263" s="8" t="s">
        <v>9399</v>
      </c>
      <c r="C9263" s="8" t="s">
        <v>562</v>
      </c>
      <c r="D9263" s="8" t="n">
        <v>2000</v>
      </c>
      <c r="E9263" s="19" t="n">
        <v>0</v>
      </c>
      <c r="F9263" s="19" t="n">
        <v>31.5</v>
      </c>
    </row>
    <row r="9264" customFormat="false" ht="15" hidden="false" customHeight="false" outlineLevel="0" collapsed="false">
      <c r="A9264" s="8" t="s">
        <v>9398</v>
      </c>
      <c r="B9264" s="8" t="s">
        <v>9399</v>
      </c>
      <c r="C9264" s="8" t="s">
        <v>563</v>
      </c>
      <c r="D9264" s="8" t="n">
        <v>2000</v>
      </c>
      <c r="E9264" s="19" t="n">
        <v>0</v>
      </c>
      <c r="F9264" s="19" t="n">
        <v>31.7222222222222</v>
      </c>
    </row>
    <row r="9265" customFormat="false" ht="15" hidden="false" customHeight="false" outlineLevel="0" collapsed="false">
      <c r="A9265" s="8" t="s">
        <v>9398</v>
      </c>
      <c r="B9265" s="8" t="s">
        <v>9399</v>
      </c>
      <c r="C9265" s="8" t="s">
        <v>564</v>
      </c>
      <c r="D9265" s="8" t="n">
        <v>2000</v>
      </c>
      <c r="E9265" s="19" t="n">
        <v>0</v>
      </c>
      <c r="F9265" s="19" t="n">
        <v>31.2222222222222</v>
      </c>
    </row>
    <row r="9266" customFormat="false" ht="15" hidden="false" customHeight="false" outlineLevel="0" collapsed="false">
      <c r="A9266" s="8" t="s">
        <v>9398</v>
      </c>
      <c r="B9266" s="8" t="s">
        <v>9399</v>
      </c>
      <c r="C9266" s="8" t="s">
        <v>565</v>
      </c>
      <c r="D9266" s="8" t="n">
        <v>2000</v>
      </c>
      <c r="E9266" s="19" t="n">
        <v>0</v>
      </c>
      <c r="F9266" s="19" t="n">
        <v>31.3888888888889</v>
      </c>
    </row>
    <row r="9267" customFormat="false" ht="15" hidden="false" customHeight="false" outlineLevel="0" collapsed="false">
      <c r="A9267" s="8" t="s">
        <v>9398</v>
      </c>
      <c r="B9267" s="8" t="s">
        <v>9399</v>
      </c>
      <c r="C9267" s="8" t="s">
        <v>566</v>
      </c>
      <c r="D9267" s="8" t="n">
        <v>2000</v>
      </c>
      <c r="E9267" s="19" t="n">
        <v>0</v>
      </c>
      <c r="F9267" s="19" t="n">
        <v>32</v>
      </c>
    </row>
    <row r="9268" customFormat="false" ht="15" hidden="false" customHeight="false" outlineLevel="0" collapsed="false">
      <c r="A9268" s="8" t="s">
        <v>9398</v>
      </c>
      <c r="B9268" s="8" t="s">
        <v>9399</v>
      </c>
      <c r="C9268" s="8" t="s">
        <v>567</v>
      </c>
      <c r="D9268" s="8" t="n">
        <v>2000</v>
      </c>
      <c r="E9268" s="19" t="n">
        <v>0</v>
      </c>
      <c r="F9268" s="19" t="n">
        <v>32</v>
      </c>
    </row>
    <row r="9269" customFormat="false" ht="15" hidden="false" customHeight="false" outlineLevel="0" collapsed="false">
      <c r="A9269" s="8" t="s">
        <v>9398</v>
      </c>
      <c r="B9269" s="8" t="s">
        <v>9399</v>
      </c>
      <c r="C9269" s="8" t="s">
        <v>568</v>
      </c>
      <c r="D9269" s="8" t="n">
        <v>2000</v>
      </c>
      <c r="E9269" s="19" t="n">
        <v>0.254</v>
      </c>
      <c r="F9269" s="19" t="n">
        <v>32</v>
      </c>
    </row>
    <row r="9270" customFormat="false" ht="15" hidden="false" customHeight="false" outlineLevel="0" collapsed="false">
      <c r="A9270" s="8" t="s">
        <v>9398</v>
      </c>
      <c r="B9270" s="8" t="s">
        <v>9399</v>
      </c>
      <c r="C9270" s="8" t="s">
        <v>569</v>
      </c>
      <c r="D9270" s="8" t="n">
        <v>2000</v>
      </c>
      <c r="E9270" s="19" t="n">
        <v>5.08</v>
      </c>
      <c r="F9270" s="19" t="n">
        <v>32</v>
      </c>
    </row>
    <row r="9271" customFormat="false" ht="15" hidden="false" customHeight="false" outlineLevel="0" collapsed="false">
      <c r="A9271" s="8" t="s">
        <v>9398</v>
      </c>
      <c r="B9271" s="8" t="s">
        <v>9399</v>
      </c>
      <c r="C9271" s="8" t="s">
        <v>570</v>
      </c>
      <c r="D9271" s="8" t="n">
        <v>2000</v>
      </c>
      <c r="E9271" s="19" t="n">
        <v>7.874</v>
      </c>
      <c r="F9271" s="19" t="n">
        <v>33</v>
      </c>
    </row>
    <row r="9272" customFormat="false" ht="15" hidden="false" customHeight="false" outlineLevel="0" collapsed="false">
      <c r="A9272" s="8" t="s">
        <v>9398</v>
      </c>
      <c r="B9272" s="8" t="s">
        <v>9399</v>
      </c>
      <c r="C9272" s="8" t="s">
        <v>571</v>
      </c>
      <c r="D9272" s="8" t="n">
        <v>2000</v>
      </c>
      <c r="E9272" s="19" t="n">
        <v>0</v>
      </c>
      <c r="F9272" s="19" t="n">
        <v>33</v>
      </c>
    </row>
    <row r="9273" customFormat="false" ht="15" hidden="false" customHeight="false" outlineLevel="0" collapsed="false">
      <c r="A9273" s="8" t="s">
        <v>9398</v>
      </c>
      <c r="B9273" s="8" t="s">
        <v>9399</v>
      </c>
      <c r="C9273" s="8" t="s">
        <v>572</v>
      </c>
      <c r="D9273" s="8" t="n">
        <v>2000</v>
      </c>
      <c r="E9273" s="19" t="n">
        <v>0</v>
      </c>
      <c r="F9273" s="19" t="n">
        <v>33</v>
      </c>
    </row>
    <row r="9274" customFormat="false" ht="15" hidden="false" customHeight="false" outlineLevel="0" collapsed="false">
      <c r="A9274" s="8" t="s">
        <v>9398</v>
      </c>
      <c r="B9274" s="8" t="s">
        <v>9399</v>
      </c>
      <c r="C9274" s="8" t="s">
        <v>573</v>
      </c>
      <c r="D9274" s="8" t="n">
        <v>2000</v>
      </c>
      <c r="F9274" s="19" t="n">
        <v>33</v>
      </c>
    </row>
    <row r="9275" customFormat="false" ht="15" hidden="false" customHeight="false" outlineLevel="0" collapsed="false">
      <c r="A9275" s="8" t="s">
        <v>9398</v>
      </c>
      <c r="B9275" s="8" t="s">
        <v>9399</v>
      </c>
      <c r="C9275" s="8" t="s">
        <v>574</v>
      </c>
      <c r="D9275" s="8" t="n">
        <v>2000</v>
      </c>
      <c r="E9275" s="19" t="n">
        <v>0.508</v>
      </c>
      <c r="F9275" s="19" t="n">
        <v>32</v>
      </c>
    </row>
    <row r="9276" customFormat="false" ht="15" hidden="false" customHeight="false" outlineLevel="0" collapsed="false">
      <c r="A9276" s="8" t="s">
        <v>9398</v>
      </c>
      <c r="B9276" s="8" t="s">
        <v>9399</v>
      </c>
      <c r="C9276" s="8" t="s">
        <v>575</v>
      </c>
      <c r="D9276" s="8" t="n">
        <v>2000</v>
      </c>
      <c r="E9276" s="19" t="n">
        <v>0.508</v>
      </c>
      <c r="F9276" s="19" t="n">
        <v>31</v>
      </c>
    </row>
    <row r="9277" customFormat="false" ht="15" hidden="false" customHeight="false" outlineLevel="0" collapsed="false">
      <c r="A9277" s="8" t="s">
        <v>9398</v>
      </c>
      <c r="B9277" s="8" t="s">
        <v>9399</v>
      </c>
      <c r="C9277" s="8" t="s">
        <v>576</v>
      </c>
      <c r="D9277" s="8" t="n">
        <v>2000</v>
      </c>
      <c r="E9277" s="19" t="n">
        <v>0</v>
      </c>
      <c r="F9277" s="19" t="n">
        <v>29</v>
      </c>
    </row>
    <row r="9278" customFormat="false" ht="15" hidden="false" customHeight="false" outlineLevel="0" collapsed="false">
      <c r="A9278" s="8" t="s">
        <v>9398</v>
      </c>
      <c r="B9278" s="8" t="s">
        <v>9399</v>
      </c>
      <c r="C9278" s="8" t="s">
        <v>577</v>
      </c>
      <c r="D9278" s="8" t="n">
        <v>2000</v>
      </c>
      <c r="E9278" s="19" t="n">
        <v>24.892</v>
      </c>
      <c r="F9278" s="19" t="n">
        <v>31</v>
      </c>
    </row>
    <row r="9279" customFormat="false" ht="15" hidden="false" customHeight="false" outlineLevel="0" collapsed="false">
      <c r="A9279" s="8" t="s">
        <v>9398</v>
      </c>
      <c r="B9279" s="8" t="s">
        <v>9399</v>
      </c>
      <c r="C9279" s="8" t="s">
        <v>578</v>
      </c>
      <c r="D9279" s="8" t="n">
        <v>2000</v>
      </c>
      <c r="E9279" s="19" t="n">
        <v>0.508</v>
      </c>
      <c r="F9279" s="19" t="n">
        <v>31.2222222222222</v>
      </c>
    </row>
    <row r="9280" customFormat="false" ht="15" hidden="false" customHeight="false" outlineLevel="0" collapsed="false">
      <c r="A9280" s="8" t="s">
        <v>9398</v>
      </c>
      <c r="B9280" s="8" t="s">
        <v>9399</v>
      </c>
      <c r="C9280" s="8" t="s">
        <v>579</v>
      </c>
      <c r="D9280" s="8" t="n">
        <v>2000</v>
      </c>
      <c r="E9280" s="19" t="n">
        <v>1.016</v>
      </c>
      <c r="F9280" s="19" t="n">
        <v>32</v>
      </c>
    </row>
    <row r="9281" customFormat="false" ht="15" hidden="false" customHeight="false" outlineLevel="0" collapsed="false">
      <c r="A9281" s="8" t="s">
        <v>9398</v>
      </c>
      <c r="B9281" s="8" t="s">
        <v>9399</v>
      </c>
      <c r="C9281" s="8" t="s">
        <v>580</v>
      </c>
      <c r="D9281" s="8" t="n">
        <v>2000</v>
      </c>
      <c r="E9281" s="19" t="n">
        <v>0</v>
      </c>
      <c r="F9281" s="19" t="n">
        <v>32</v>
      </c>
    </row>
    <row r="9282" customFormat="false" ht="15" hidden="false" customHeight="false" outlineLevel="0" collapsed="false">
      <c r="A9282" s="8" t="s">
        <v>9398</v>
      </c>
      <c r="B9282" s="8" t="s">
        <v>9399</v>
      </c>
      <c r="C9282" s="8" t="s">
        <v>581</v>
      </c>
      <c r="D9282" s="8" t="n">
        <v>2000</v>
      </c>
      <c r="E9282" s="19" t="n">
        <v>2.032</v>
      </c>
      <c r="F9282" s="19" t="n">
        <v>33</v>
      </c>
    </row>
    <row r="9283" customFormat="false" ht="15" hidden="false" customHeight="false" outlineLevel="0" collapsed="false">
      <c r="A9283" s="8" t="s">
        <v>9398</v>
      </c>
      <c r="B9283" s="8" t="s">
        <v>9399</v>
      </c>
      <c r="C9283" s="8" t="s">
        <v>582</v>
      </c>
      <c r="D9283" s="8" t="n">
        <v>2000</v>
      </c>
      <c r="E9283" s="19" t="n">
        <v>4.064</v>
      </c>
      <c r="F9283" s="19" t="n">
        <v>33</v>
      </c>
    </row>
    <row r="9284" customFormat="false" ht="15" hidden="false" customHeight="false" outlineLevel="0" collapsed="false">
      <c r="A9284" s="8" t="s">
        <v>9398</v>
      </c>
      <c r="B9284" s="8" t="s">
        <v>9399</v>
      </c>
      <c r="C9284" s="8" t="s">
        <v>583</v>
      </c>
      <c r="D9284" s="8" t="n">
        <v>2000</v>
      </c>
      <c r="E9284" s="19" t="n">
        <v>3.048</v>
      </c>
      <c r="F9284" s="19" t="n">
        <v>33</v>
      </c>
    </row>
    <row r="9285" customFormat="false" ht="15" hidden="false" customHeight="false" outlineLevel="0" collapsed="false">
      <c r="A9285" s="8" t="s">
        <v>9398</v>
      </c>
      <c r="B9285" s="8" t="s">
        <v>9399</v>
      </c>
      <c r="C9285" s="8" t="s">
        <v>584</v>
      </c>
      <c r="D9285" s="8" t="n">
        <v>2000</v>
      </c>
      <c r="E9285" s="19" t="n">
        <v>5.08</v>
      </c>
      <c r="F9285" s="19" t="n">
        <v>32</v>
      </c>
    </row>
    <row r="9286" customFormat="false" ht="15" hidden="false" customHeight="false" outlineLevel="0" collapsed="false">
      <c r="A9286" s="8" t="s">
        <v>9398</v>
      </c>
      <c r="B9286" s="8" t="s">
        <v>9399</v>
      </c>
      <c r="C9286" s="8" t="s">
        <v>585</v>
      </c>
      <c r="D9286" s="8" t="n">
        <v>2000</v>
      </c>
      <c r="E9286" s="19" t="n">
        <v>2.032</v>
      </c>
      <c r="F9286" s="19" t="n">
        <v>32</v>
      </c>
    </row>
    <row r="9287" customFormat="false" ht="15" hidden="false" customHeight="false" outlineLevel="0" collapsed="false">
      <c r="A9287" s="8" t="s">
        <v>9398</v>
      </c>
      <c r="B9287" s="8" t="s">
        <v>9399</v>
      </c>
      <c r="C9287" s="8" t="s">
        <v>586</v>
      </c>
      <c r="D9287" s="8" t="n">
        <v>2000</v>
      </c>
      <c r="E9287" s="19" t="n">
        <v>3.048</v>
      </c>
      <c r="F9287" s="19" t="n">
        <v>30</v>
      </c>
    </row>
    <row r="9288" customFormat="false" ht="15" hidden="false" customHeight="false" outlineLevel="0" collapsed="false">
      <c r="A9288" s="8" t="s">
        <v>9398</v>
      </c>
      <c r="B9288" s="8" t="s">
        <v>9399</v>
      </c>
      <c r="C9288" s="8" t="s">
        <v>587</v>
      </c>
      <c r="D9288" s="8" t="n">
        <v>2000</v>
      </c>
      <c r="E9288" s="19" t="n">
        <v>18.034</v>
      </c>
      <c r="F9288" s="19" t="n">
        <v>30</v>
      </c>
    </row>
    <row r="9289" customFormat="false" ht="15" hidden="false" customHeight="false" outlineLevel="0" collapsed="false">
      <c r="A9289" s="8" t="s">
        <v>9398</v>
      </c>
      <c r="B9289" s="8" t="s">
        <v>9399</v>
      </c>
      <c r="C9289" s="8" t="s">
        <v>588</v>
      </c>
      <c r="D9289" s="8" t="n">
        <v>2000</v>
      </c>
      <c r="E9289" s="19" t="n">
        <v>38.1</v>
      </c>
      <c r="F9289" s="19" t="n">
        <v>30</v>
      </c>
    </row>
    <row r="9290" customFormat="false" ht="15" hidden="false" customHeight="false" outlineLevel="0" collapsed="false">
      <c r="A9290" s="8" t="s">
        <v>9398</v>
      </c>
      <c r="B9290" s="8" t="s">
        <v>9399</v>
      </c>
      <c r="C9290" s="8" t="s">
        <v>589</v>
      </c>
      <c r="D9290" s="8" t="n">
        <v>2000</v>
      </c>
      <c r="E9290" s="19" t="n">
        <v>28.956</v>
      </c>
      <c r="F9290" s="19" t="n">
        <v>28</v>
      </c>
    </row>
    <row r="9291" customFormat="false" ht="15" hidden="false" customHeight="false" outlineLevel="0" collapsed="false">
      <c r="A9291" s="8" t="s">
        <v>9398</v>
      </c>
      <c r="B9291" s="8" t="s">
        <v>9399</v>
      </c>
      <c r="C9291" s="8" t="s">
        <v>590</v>
      </c>
      <c r="D9291" s="8" t="n">
        <v>2000</v>
      </c>
      <c r="E9291" s="19" t="n">
        <v>73.914</v>
      </c>
      <c r="F9291" s="19" t="n">
        <v>31.6111111111111</v>
      </c>
    </row>
    <row r="9292" customFormat="false" ht="15" hidden="false" customHeight="false" outlineLevel="0" collapsed="false">
      <c r="A9292" s="8" t="s">
        <v>9398</v>
      </c>
      <c r="B9292" s="8" t="s">
        <v>9399</v>
      </c>
      <c r="C9292" s="8" t="s">
        <v>591</v>
      </c>
      <c r="D9292" s="8" t="n">
        <v>2000</v>
      </c>
      <c r="E9292" s="19" t="n">
        <v>3.048</v>
      </c>
      <c r="F9292" s="19" t="n">
        <v>29</v>
      </c>
    </row>
    <row r="9293" customFormat="false" ht="15" hidden="false" customHeight="false" outlineLevel="0" collapsed="false">
      <c r="A9293" s="8" t="s">
        <v>9398</v>
      </c>
      <c r="B9293" s="8" t="s">
        <v>9399</v>
      </c>
      <c r="C9293" s="8" t="s">
        <v>592</v>
      </c>
      <c r="D9293" s="8" t="n">
        <v>2000</v>
      </c>
      <c r="E9293" s="19" t="n">
        <v>13.97</v>
      </c>
      <c r="F9293" s="19" t="n">
        <v>29.7777777777778</v>
      </c>
    </row>
    <row r="9294" customFormat="false" ht="15" hidden="false" customHeight="false" outlineLevel="0" collapsed="false">
      <c r="A9294" s="8" t="s">
        <v>9398</v>
      </c>
      <c r="B9294" s="8" t="s">
        <v>9399</v>
      </c>
      <c r="C9294" s="8" t="s">
        <v>593</v>
      </c>
      <c r="D9294" s="8" t="n">
        <v>2000</v>
      </c>
      <c r="E9294" s="19" t="n">
        <v>64.008</v>
      </c>
      <c r="F9294" s="19" t="n">
        <v>28.7777777777778</v>
      </c>
    </row>
    <row r="9295" customFormat="false" ht="15" hidden="false" customHeight="false" outlineLevel="0" collapsed="false">
      <c r="A9295" s="8" t="s">
        <v>9398</v>
      </c>
      <c r="B9295" s="8" t="s">
        <v>9399</v>
      </c>
      <c r="C9295" s="8" t="s">
        <v>594</v>
      </c>
      <c r="D9295" s="8" t="n">
        <v>2000</v>
      </c>
      <c r="E9295" s="19" t="n">
        <v>27.94</v>
      </c>
      <c r="F9295" s="19" t="n">
        <v>29.6111111111111</v>
      </c>
    </row>
    <row r="9296" customFormat="false" ht="15" hidden="false" customHeight="false" outlineLevel="0" collapsed="false">
      <c r="A9296" s="8" t="s">
        <v>9398</v>
      </c>
      <c r="B9296" s="8" t="s">
        <v>9399</v>
      </c>
      <c r="C9296" s="8" t="s">
        <v>595</v>
      </c>
      <c r="D9296" s="8" t="n">
        <v>2000</v>
      </c>
      <c r="E9296" s="19" t="n">
        <v>13.97</v>
      </c>
      <c r="F9296" s="19" t="n">
        <v>30.7222222222222</v>
      </c>
    </row>
    <row r="9297" customFormat="false" ht="15" hidden="false" customHeight="false" outlineLevel="0" collapsed="false">
      <c r="A9297" s="8" t="s">
        <v>9398</v>
      </c>
      <c r="B9297" s="8" t="s">
        <v>9399</v>
      </c>
      <c r="C9297" s="8" t="s">
        <v>596</v>
      </c>
      <c r="D9297" s="8" t="n">
        <v>2000</v>
      </c>
      <c r="E9297" s="19" t="n">
        <v>7.112</v>
      </c>
      <c r="F9297" s="19" t="n">
        <v>30.8888888888889</v>
      </c>
    </row>
    <row r="9298" customFormat="false" ht="15" hidden="false" customHeight="false" outlineLevel="0" collapsed="false">
      <c r="A9298" s="8" t="s">
        <v>9398</v>
      </c>
      <c r="B9298" s="8" t="s">
        <v>9399</v>
      </c>
      <c r="C9298" s="8" t="s">
        <v>597</v>
      </c>
      <c r="D9298" s="8" t="n">
        <v>2000</v>
      </c>
      <c r="E9298" s="19" t="n">
        <v>25.908</v>
      </c>
      <c r="F9298" s="19" t="n">
        <v>29.7777777777778</v>
      </c>
    </row>
    <row r="9299" customFormat="false" ht="15" hidden="false" customHeight="false" outlineLevel="0" collapsed="false">
      <c r="A9299" s="8" t="s">
        <v>9398</v>
      </c>
      <c r="B9299" s="8" t="s">
        <v>9399</v>
      </c>
      <c r="C9299" s="8" t="s">
        <v>598</v>
      </c>
      <c r="D9299" s="8" t="n">
        <v>2000</v>
      </c>
      <c r="E9299" s="19" t="n">
        <v>7.112</v>
      </c>
      <c r="F9299" s="19" t="n">
        <v>31</v>
      </c>
    </row>
    <row r="9300" customFormat="false" ht="15" hidden="false" customHeight="false" outlineLevel="0" collapsed="false">
      <c r="A9300" s="8" t="s">
        <v>9398</v>
      </c>
      <c r="B9300" s="8" t="s">
        <v>9399</v>
      </c>
      <c r="C9300" s="8" t="s">
        <v>599</v>
      </c>
      <c r="D9300" s="8" t="n">
        <v>2000</v>
      </c>
      <c r="E9300" s="19" t="n">
        <v>6.096</v>
      </c>
      <c r="F9300" s="19" t="n">
        <v>30.2777777777778</v>
      </c>
    </row>
    <row r="9301" customFormat="false" ht="15" hidden="false" customHeight="false" outlineLevel="0" collapsed="false">
      <c r="A9301" s="8" t="s">
        <v>9398</v>
      </c>
      <c r="B9301" s="8" t="s">
        <v>9399</v>
      </c>
      <c r="C9301" s="8" t="s">
        <v>600</v>
      </c>
      <c r="D9301" s="8" t="n">
        <v>2000</v>
      </c>
      <c r="E9301" s="19" t="n">
        <v>1.016</v>
      </c>
      <c r="F9301" s="19" t="n">
        <v>30.8888888888889</v>
      </c>
    </row>
    <row r="9302" customFormat="false" ht="15" hidden="false" customHeight="false" outlineLevel="0" collapsed="false">
      <c r="A9302" s="8" t="s">
        <v>9398</v>
      </c>
      <c r="B9302" s="8" t="s">
        <v>9399</v>
      </c>
      <c r="C9302" s="8" t="s">
        <v>601</v>
      </c>
      <c r="D9302" s="8" t="n">
        <v>2000</v>
      </c>
      <c r="E9302" s="19" t="n">
        <v>3.048</v>
      </c>
      <c r="F9302" s="19" t="n">
        <v>29.7777777777778</v>
      </c>
    </row>
    <row r="9303" customFormat="false" ht="15" hidden="false" customHeight="false" outlineLevel="0" collapsed="false">
      <c r="A9303" s="8" t="s">
        <v>9398</v>
      </c>
      <c r="B9303" s="8" t="s">
        <v>9399</v>
      </c>
      <c r="C9303" s="8" t="s">
        <v>602</v>
      </c>
      <c r="D9303" s="8" t="n">
        <v>2000</v>
      </c>
      <c r="E9303" s="19" t="n">
        <v>2.032</v>
      </c>
      <c r="F9303" s="19" t="n">
        <v>31</v>
      </c>
    </row>
    <row r="9304" customFormat="false" ht="15" hidden="false" customHeight="false" outlineLevel="0" collapsed="false">
      <c r="A9304" s="8" t="s">
        <v>9398</v>
      </c>
      <c r="B9304" s="8" t="s">
        <v>9399</v>
      </c>
      <c r="C9304" s="8" t="s">
        <v>603</v>
      </c>
      <c r="D9304" s="8" t="n">
        <v>2000</v>
      </c>
      <c r="E9304" s="19" t="n">
        <v>0</v>
      </c>
      <c r="F9304" s="19" t="n">
        <v>31</v>
      </c>
    </row>
    <row r="9305" customFormat="false" ht="15" hidden="false" customHeight="false" outlineLevel="0" collapsed="false">
      <c r="A9305" s="8" t="s">
        <v>9398</v>
      </c>
      <c r="B9305" s="8" t="s">
        <v>9399</v>
      </c>
      <c r="C9305" s="8" t="s">
        <v>604</v>
      </c>
      <c r="D9305" s="8" t="n">
        <v>2000</v>
      </c>
      <c r="E9305" s="19" t="n">
        <v>1.016</v>
      </c>
      <c r="F9305" s="19" t="n">
        <v>30.8888888888889</v>
      </c>
    </row>
    <row r="9306" customFormat="false" ht="15" hidden="false" customHeight="false" outlineLevel="0" collapsed="false">
      <c r="A9306" s="8" t="s">
        <v>9398</v>
      </c>
      <c r="B9306" s="8" t="s">
        <v>9399</v>
      </c>
      <c r="C9306" s="8" t="s">
        <v>605</v>
      </c>
      <c r="D9306" s="8" t="n">
        <v>2000</v>
      </c>
      <c r="E9306" s="19" t="n">
        <v>0.762</v>
      </c>
      <c r="F9306" s="19" t="n">
        <v>31.7222222222222</v>
      </c>
    </row>
    <row r="9307" customFormat="false" ht="15" hidden="false" customHeight="false" outlineLevel="0" collapsed="false">
      <c r="A9307" s="8" t="s">
        <v>9398</v>
      </c>
      <c r="B9307" s="8" t="s">
        <v>9399</v>
      </c>
      <c r="C9307" s="8" t="s">
        <v>606</v>
      </c>
      <c r="D9307" s="8" t="n">
        <v>2000</v>
      </c>
      <c r="E9307" s="19" t="n">
        <v>0</v>
      </c>
      <c r="F9307" s="19" t="n">
        <v>31.3888888888889</v>
      </c>
    </row>
    <row r="9308" customFormat="false" ht="15" hidden="false" customHeight="false" outlineLevel="0" collapsed="false">
      <c r="A9308" s="8" t="s">
        <v>9398</v>
      </c>
      <c r="B9308" s="8" t="s">
        <v>9399</v>
      </c>
      <c r="C9308" s="8" t="s">
        <v>607</v>
      </c>
      <c r="D9308" s="8" t="n">
        <v>2000</v>
      </c>
      <c r="E9308" s="19" t="n">
        <v>1.016</v>
      </c>
      <c r="F9308" s="19" t="n">
        <v>31.2777777777778</v>
      </c>
    </row>
    <row r="9309" customFormat="false" ht="15" hidden="false" customHeight="false" outlineLevel="0" collapsed="false">
      <c r="A9309" s="8" t="s">
        <v>9398</v>
      </c>
      <c r="B9309" s="8" t="s">
        <v>9399</v>
      </c>
      <c r="C9309" s="8" t="s">
        <v>608</v>
      </c>
      <c r="D9309" s="8" t="n">
        <v>2000</v>
      </c>
      <c r="E9309" s="19" t="n">
        <v>0.254</v>
      </c>
      <c r="F9309" s="19" t="n">
        <v>31</v>
      </c>
    </row>
    <row r="9310" customFormat="false" ht="15" hidden="false" customHeight="false" outlineLevel="0" collapsed="false">
      <c r="A9310" s="8" t="s">
        <v>9398</v>
      </c>
      <c r="B9310" s="8" t="s">
        <v>9399</v>
      </c>
      <c r="C9310" s="8" t="s">
        <v>609</v>
      </c>
      <c r="D9310" s="8" t="n">
        <v>2000</v>
      </c>
      <c r="E9310" s="19" t="n">
        <v>0</v>
      </c>
      <c r="F9310" s="19" t="n">
        <v>32</v>
      </c>
    </row>
    <row r="9311" customFormat="false" ht="15" hidden="false" customHeight="false" outlineLevel="0" collapsed="false">
      <c r="A9311" s="8" t="s">
        <v>9398</v>
      </c>
      <c r="B9311" s="8" t="s">
        <v>9399</v>
      </c>
      <c r="C9311" s="8" t="s">
        <v>610</v>
      </c>
      <c r="D9311" s="8" t="n">
        <v>2000</v>
      </c>
      <c r="E9311" s="19" t="n">
        <v>0</v>
      </c>
      <c r="F9311" s="19" t="n">
        <v>32</v>
      </c>
    </row>
    <row r="9312" customFormat="false" ht="15" hidden="false" customHeight="false" outlineLevel="0" collapsed="false">
      <c r="A9312" s="8" t="s">
        <v>9398</v>
      </c>
      <c r="B9312" s="8" t="s">
        <v>9399</v>
      </c>
      <c r="C9312" s="8" t="s">
        <v>611</v>
      </c>
      <c r="D9312" s="8" t="n">
        <v>2000</v>
      </c>
      <c r="E9312" s="19" t="n">
        <v>0</v>
      </c>
      <c r="F9312" s="19" t="n">
        <v>31.5</v>
      </c>
    </row>
    <row r="9313" customFormat="false" ht="15" hidden="false" customHeight="false" outlineLevel="0" collapsed="false">
      <c r="A9313" s="8" t="s">
        <v>9398</v>
      </c>
      <c r="B9313" s="8" t="s">
        <v>9399</v>
      </c>
      <c r="C9313" s="8" t="s">
        <v>612</v>
      </c>
      <c r="D9313" s="8" t="n">
        <v>2000</v>
      </c>
      <c r="E9313" s="19" t="n">
        <v>0</v>
      </c>
      <c r="F9313" s="19" t="n">
        <v>31</v>
      </c>
    </row>
    <row r="9314" customFormat="false" ht="15" hidden="false" customHeight="false" outlineLevel="0" collapsed="false">
      <c r="A9314" s="8" t="s">
        <v>9398</v>
      </c>
      <c r="B9314" s="8" t="s">
        <v>9399</v>
      </c>
      <c r="C9314" s="8" t="s">
        <v>613</v>
      </c>
      <c r="D9314" s="8" t="n">
        <v>2000</v>
      </c>
      <c r="E9314" s="19" t="n">
        <v>0</v>
      </c>
      <c r="F9314" s="19" t="n">
        <v>31</v>
      </c>
    </row>
    <row r="9315" customFormat="false" ht="15" hidden="false" customHeight="false" outlineLevel="0" collapsed="false">
      <c r="A9315" s="8" t="s">
        <v>9398</v>
      </c>
      <c r="B9315" s="8" t="s">
        <v>9399</v>
      </c>
      <c r="C9315" s="8" t="s">
        <v>614</v>
      </c>
      <c r="D9315" s="8" t="n">
        <v>2000</v>
      </c>
      <c r="E9315" s="19" t="n">
        <v>0</v>
      </c>
      <c r="F9315" s="19" t="n">
        <v>31.1111111111111</v>
      </c>
    </row>
    <row r="9316" customFormat="false" ht="15" hidden="false" customHeight="false" outlineLevel="0" collapsed="false">
      <c r="A9316" s="8" t="s">
        <v>9398</v>
      </c>
      <c r="B9316" s="8" t="s">
        <v>9399</v>
      </c>
      <c r="C9316" s="8" t="s">
        <v>615</v>
      </c>
      <c r="D9316" s="8" t="n">
        <v>2000</v>
      </c>
      <c r="E9316" s="19" t="n">
        <v>0</v>
      </c>
      <c r="F9316" s="19" t="n">
        <v>31.5</v>
      </c>
    </row>
    <row r="9317" customFormat="false" ht="15" hidden="false" customHeight="false" outlineLevel="0" collapsed="false">
      <c r="A9317" s="8" t="s">
        <v>9398</v>
      </c>
      <c r="B9317" s="8" t="s">
        <v>9399</v>
      </c>
      <c r="C9317" s="8" t="s">
        <v>616</v>
      </c>
      <c r="D9317" s="8" t="n">
        <v>2000</v>
      </c>
      <c r="F9317" s="19" t="n">
        <v>32.1111111111111</v>
      </c>
    </row>
    <row r="9318" customFormat="false" ht="15" hidden="false" customHeight="false" outlineLevel="0" collapsed="false">
      <c r="A9318" s="8" t="s">
        <v>9398</v>
      </c>
      <c r="B9318" s="8" t="s">
        <v>9399</v>
      </c>
      <c r="C9318" s="8" t="s">
        <v>617</v>
      </c>
      <c r="D9318" s="8" t="n">
        <v>2000</v>
      </c>
      <c r="E9318" s="19" t="n">
        <v>3.048</v>
      </c>
      <c r="F9318" s="19" t="n">
        <v>33.6111111111111</v>
      </c>
    </row>
    <row r="9319" customFormat="false" ht="15" hidden="false" customHeight="false" outlineLevel="0" collapsed="false">
      <c r="A9319" s="8" t="s">
        <v>9398</v>
      </c>
      <c r="B9319" s="8" t="s">
        <v>9399</v>
      </c>
      <c r="C9319" s="8" t="s">
        <v>618</v>
      </c>
      <c r="D9319" s="8" t="n">
        <v>2000</v>
      </c>
      <c r="E9319" s="19" t="n">
        <v>18.034</v>
      </c>
      <c r="F9319" s="19" t="n">
        <v>33.5</v>
      </c>
    </row>
    <row r="9320" customFormat="false" ht="15" hidden="false" customHeight="false" outlineLevel="0" collapsed="false">
      <c r="A9320" s="8" t="s">
        <v>9398</v>
      </c>
      <c r="B9320" s="8" t="s">
        <v>9399</v>
      </c>
      <c r="C9320" s="8" t="s">
        <v>619</v>
      </c>
      <c r="D9320" s="8" t="n">
        <v>2000</v>
      </c>
      <c r="E9320" s="19" t="n">
        <v>0</v>
      </c>
      <c r="F9320" s="19" t="n">
        <v>34.2777777777778</v>
      </c>
    </row>
    <row r="9321" customFormat="false" ht="15" hidden="false" customHeight="false" outlineLevel="0" collapsed="false">
      <c r="A9321" s="8" t="s">
        <v>9398</v>
      </c>
      <c r="B9321" s="8" t="s">
        <v>9399</v>
      </c>
      <c r="C9321" s="8" t="s">
        <v>620</v>
      </c>
      <c r="D9321" s="8" t="n">
        <v>2000</v>
      </c>
      <c r="E9321" s="19" t="n">
        <v>0</v>
      </c>
      <c r="F9321" s="19" t="n">
        <v>33.6111111111111</v>
      </c>
    </row>
    <row r="9322" customFormat="false" ht="15" hidden="false" customHeight="false" outlineLevel="0" collapsed="false">
      <c r="A9322" s="8" t="s">
        <v>9398</v>
      </c>
      <c r="B9322" s="8" t="s">
        <v>9399</v>
      </c>
      <c r="C9322" s="8" t="s">
        <v>621</v>
      </c>
      <c r="D9322" s="8" t="n">
        <v>2000</v>
      </c>
      <c r="E9322" s="19" t="n">
        <v>0</v>
      </c>
      <c r="F9322" s="19" t="n">
        <v>33</v>
      </c>
    </row>
    <row r="9323" customFormat="false" ht="15" hidden="false" customHeight="false" outlineLevel="0" collapsed="false">
      <c r="A9323" s="8" t="s">
        <v>9398</v>
      </c>
      <c r="B9323" s="8" t="s">
        <v>9399</v>
      </c>
      <c r="C9323" s="8" t="s">
        <v>622</v>
      </c>
      <c r="D9323" s="8" t="n">
        <v>2000</v>
      </c>
      <c r="E9323" s="19" t="n">
        <v>3.048</v>
      </c>
      <c r="F9323" s="19" t="n">
        <v>33.1111111111111</v>
      </c>
    </row>
    <row r="9324" customFormat="false" ht="15" hidden="false" customHeight="false" outlineLevel="0" collapsed="false">
      <c r="A9324" s="8" t="s">
        <v>9398</v>
      </c>
      <c r="B9324" s="8" t="s">
        <v>9399</v>
      </c>
      <c r="C9324" s="8" t="s">
        <v>623</v>
      </c>
      <c r="D9324" s="8" t="n">
        <v>2000</v>
      </c>
      <c r="E9324" s="19" t="n">
        <v>0</v>
      </c>
      <c r="F9324" s="19" t="n">
        <v>33.7222222222222</v>
      </c>
    </row>
    <row r="9325" customFormat="false" ht="15" hidden="false" customHeight="false" outlineLevel="0" collapsed="false">
      <c r="A9325" s="8" t="s">
        <v>9398</v>
      </c>
      <c r="B9325" s="8" t="s">
        <v>9399</v>
      </c>
      <c r="C9325" s="8" t="s">
        <v>624</v>
      </c>
      <c r="D9325" s="8" t="n">
        <v>2000</v>
      </c>
      <c r="E9325" s="19" t="n">
        <v>0</v>
      </c>
      <c r="F9325" s="19" t="n">
        <v>33</v>
      </c>
    </row>
    <row r="9326" customFormat="false" ht="15" hidden="false" customHeight="false" outlineLevel="0" collapsed="false">
      <c r="A9326" s="8" t="s">
        <v>9398</v>
      </c>
      <c r="B9326" s="8" t="s">
        <v>9399</v>
      </c>
      <c r="C9326" s="8" t="s">
        <v>625</v>
      </c>
      <c r="D9326" s="8" t="n">
        <v>2000</v>
      </c>
      <c r="E9326" s="19" t="n">
        <v>0</v>
      </c>
      <c r="F9326" s="19" t="n">
        <v>33.3888888888889</v>
      </c>
    </row>
    <row r="9327" customFormat="false" ht="15" hidden="false" customHeight="false" outlineLevel="0" collapsed="false">
      <c r="A9327" s="8" t="s">
        <v>9398</v>
      </c>
      <c r="B9327" s="8" t="s">
        <v>9399</v>
      </c>
      <c r="C9327" s="8" t="s">
        <v>626</v>
      </c>
      <c r="D9327" s="8" t="n">
        <v>2000</v>
      </c>
      <c r="E9327" s="19" t="n">
        <v>0</v>
      </c>
      <c r="F9327" s="19" t="n">
        <v>32.6111111111111</v>
      </c>
    </row>
    <row r="9328" customFormat="false" ht="15" hidden="false" customHeight="false" outlineLevel="0" collapsed="false">
      <c r="A9328" s="8" t="s">
        <v>9398</v>
      </c>
      <c r="B9328" s="8" t="s">
        <v>9399</v>
      </c>
      <c r="C9328" s="8" t="s">
        <v>627</v>
      </c>
      <c r="D9328" s="8" t="n">
        <v>2000</v>
      </c>
      <c r="E9328" s="19" t="n">
        <v>12.954</v>
      </c>
      <c r="F9328" s="19" t="n">
        <v>33.2222222222222</v>
      </c>
    </row>
    <row r="9329" customFormat="false" ht="15" hidden="false" customHeight="false" outlineLevel="0" collapsed="false">
      <c r="A9329" s="8" t="s">
        <v>9398</v>
      </c>
      <c r="B9329" s="8" t="s">
        <v>9399</v>
      </c>
      <c r="C9329" s="8" t="s">
        <v>628</v>
      </c>
      <c r="D9329" s="8" t="n">
        <v>2000</v>
      </c>
      <c r="E9329" s="19" t="n">
        <v>0</v>
      </c>
      <c r="F9329" s="19" t="n">
        <v>32.7222222222222</v>
      </c>
    </row>
    <row r="9330" customFormat="false" ht="15" hidden="false" customHeight="false" outlineLevel="0" collapsed="false">
      <c r="A9330" s="8" t="s">
        <v>9398</v>
      </c>
      <c r="B9330" s="8" t="s">
        <v>9399</v>
      </c>
      <c r="C9330" s="8" t="s">
        <v>629</v>
      </c>
      <c r="D9330" s="8" t="n">
        <v>2000</v>
      </c>
      <c r="E9330" s="19" t="n">
        <v>0</v>
      </c>
      <c r="F9330" s="19" t="n">
        <v>33.7777777777778</v>
      </c>
    </row>
    <row r="9331" customFormat="false" ht="15" hidden="false" customHeight="false" outlineLevel="0" collapsed="false">
      <c r="A9331" s="8" t="s">
        <v>9398</v>
      </c>
      <c r="B9331" s="8" t="s">
        <v>9399</v>
      </c>
      <c r="C9331" s="8" t="s">
        <v>630</v>
      </c>
      <c r="D9331" s="8" t="n">
        <v>2000</v>
      </c>
      <c r="F9331" s="19" t="n">
        <v>32.7222222222222</v>
      </c>
    </row>
    <row r="9332" customFormat="false" ht="15" hidden="false" customHeight="false" outlineLevel="0" collapsed="false">
      <c r="A9332" s="8" t="s">
        <v>9398</v>
      </c>
      <c r="B9332" s="8" t="s">
        <v>9399</v>
      </c>
      <c r="C9332" s="8" t="s">
        <v>631</v>
      </c>
      <c r="D9332" s="8" t="n">
        <v>2000</v>
      </c>
      <c r="E9332" s="19" t="n">
        <v>0</v>
      </c>
      <c r="F9332" s="19" t="n">
        <v>33</v>
      </c>
    </row>
    <row r="9333" customFormat="false" ht="15" hidden="false" customHeight="false" outlineLevel="0" collapsed="false">
      <c r="A9333" s="8" t="s">
        <v>9398</v>
      </c>
      <c r="B9333" s="8" t="s">
        <v>9399</v>
      </c>
      <c r="C9333" s="8" t="s">
        <v>632</v>
      </c>
      <c r="D9333" s="8" t="n">
        <v>2000</v>
      </c>
      <c r="E9333" s="19" t="n">
        <v>0</v>
      </c>
      <c r="F9333" s="19" t="n">
        <v>32.5</v>
      </c>
    </row>
    <row r="9334" customFormat="false" ht="15" hidden="false" customHeight="false" outlineLevel="0" collapsed="false">
      <c r="A9334" s="8" t="s">
        <v>9398</v>
      </c>
      <c r="B9334" s="8" t="s">
        <v>9399</v>
      </c>
      <c r="C9334" s="8" t="s">
        <v>633</v>
      </c>
      <c r="D9334" s="8" t="n">
        <v>2000</v>
      </c>
      <c r="F9334" s="19" t="n">
        <v>32.2777777777778</v>
      </c>
    </row>
    <row r="9335" customFormat="false" ht="15" hidden="false" customHeight="false" outlineLevel="0" collapsed="false">
      <c r="A9335" s="8" t="s">
        <v>9398</v>
      </c>
      <c r="B9335" s="8" t="s">
        <v>9399</v>
      </c>
      <c r="C9335" s="8" t="s">
        <v>634</v>
      </c>
      <c r="D9335" s="8" t="n">
        <v>2000</v>
      </c>
      <c r="E9335" s="19" t="n">
        <v>3.048</v>
      </c>
      <c r="F9335" s="19" t="n">
        <v>32.1111111111111</v>
      </c>
    </row>
    <row r="9336" customFormat="false" ht="15" hidden="false" customHeight="false" outlineLevel="0" collapsed="false">
      <c r="A9336" s="8" t="s">
        <v>9398</v>
      </c>
      <c r="B9336" s="8" t="s">
        <v>9399</v>
      </c>
      <c r="C9336" s="8" t="s">
        <v>635</v>
      </c>
      <c r="D9336" s="8" t="n">
        <v>2000</v>
      </c>
      <c r="E9336" s="19" t="n">
        <v>3.048</v>
      </c>
      <c r="F9336" s="19" t="n">
        <v>33</v>
      </c>
    </row>
    <row r="9337" customFormat="false" ht="15" hidden="false" customHeight="false" outlineLevel="0" collapsed="false">
      <c r="A9337" s="8" t="s">
        <v>9398</v>
      </c>
      <c r="B9337" s="8" t="s">
        <v>9399</v>
      </c>
      <c r="C9337" s="8" t="s">
        <v>636</v>
      </c>
      <c r="D9337" s="8" t="n">
        <v>2000</v>
      </c>
      <c r="E9337" s="19" t="n">
        <v>0.254</v>
      </c>
      <c r="F9337" s="19" t="n">
        <v>33.1111111111111</v>
      </c>
    </row>
    <row r="9338" customFormat="false" ht="15" hidden="false" customHeight="false" outlineLevel="0" collapsed="false">
      <c r="A9338" s="8" t="s">
        <v>9398</v>
      </c>
      <c r="B9338" s="8" t="s">
        <v>9399</v>
      </c>
      <c r="C9338" s="8" t="s">
        <v>637</v>
      </c>
      <c r="D9338" s="8" t="n">
        <v>2000</v>
      </c>
      <c r="E9338" s="19" t="n">
        <v>0</v>
      </c>
      <c r="F9338" s="19" t="n">
        <v>32.1111111111111</v>
      </c>
    </row>
    <row r="9339" customFormat="false" ht="15" hidden="false" customHeight="false" outlineLevel="0" collapsed="false">
      <c r="A9339" s="8" t="s">
        <v>9398</v>
      </c>
      <c r="B9339" s="8" t="s">
        <v>9399</v>
      </c>
      <c r="C9339" s="8" t="s">
        <v>638</v>
      </c>
      <c r="D9339" s="8" t="n">
        <v>2000</v>
      </c>
      <c r="E9339" s="19" t="n">
        <v>39.116</v>
      </c>
      <c r="F9339" s="19" t="n">
        <v>31.7222222222222</v>
      </c>
    </row>
    <row r="9340" customFormat="false" ht="15" hidden="false" customHeight="false" outlineLevel="0" collapsed="false">
      <c r="A9340" s="8" t="s">
        <v>9398</v>
      </c>
      <c r="B9340" s="8" t="s">
        <v>9399</v>
      </c>
      <c r="C9340" s="8" t="s">
        <v>639</v>
      </c>
      <c r="D9340" s="8" t="n">
        <v>2000</v>
      </c>
      <c r="E9340" s="19" t="n">
        <v>0</v>
      </c>
      <c r="F9340" s="19" t="n">
        <v>32.7222222222222</v>
      </c>
    </row>
    <row r="9341" customFormat="false" ht="15" hidden="false" customHeight="false" outlineLevel="0" collapsed="false">
      <c r="A9341" s="8" t="s">
        <v>9398</v>
      </c>
      <c r="B9341" s="8" t="s">
        <v>9399</v>
      </c>
      <c r="C9341" s="8" t="s">
        <v>640</v>
      </c>
      <c r="D9341" s="8" t="n">
        <v>2000</v>
      </c>
      <c r="E9341" s="19" t="n">
        <v>0</v>
      </c>
      <c r="F9341" s="19" t="n">
        <v>32.8888888888889</v>
      </c>
    </row>
    <row r="9342" customFormat="false" ht="15" hidden="false" customHeight="false" outlineLevel="0" collapsed="false">
      <c r="A9342" s="8" t="s">
        <v>9398</v>
      </c>
      <c r="B9342" s="8" t="s">
        <v>9399</v>
      </c>
      <c r="C9342" s="8" t="s">
        <v>641</v>
      </c>
      <c r="D9342" s="8" t="n">
        <v>2000</v>
      </c>
      <c r="E9342" s="19" t="n">
        <v>0</v>
      </c>
      <c r="F9342" s="19" t="n">
        <v>33</v>
      </c>
    </row>
    <row r="9343" customFormat="false" ht="15" hidden="false" customHeight="false" outlineLevel="0" collapsed="false">
      <c r="A9343" s="8" t="s">
        <v>9398</v>
      </c>
      <c r="B9343" s="8" t="s">
        <v>9399</v>
      </c>
      <c r="C9343" s="8" t="s">
        <v>642</v>
      </c>
      <c r="D9343" s="8" t="n">
        <v>2000</v>
      </c>
      <c r="E9343" s="19" t="n">
        <v>0</v>
      </c>
      <c r="F9343" s="19" t="n">
        <v>36</v>
      </c>
    </row>
    <row r="9344" customFormat="false" ht="15" hidden="false" customHeight="false" outlineLevel="0" collapsed="false">
      <c r="A9344" s="8" t="s">
        <v>9398</v>
      </c>
      <c r="B9344" s="8" t="s">
        <v>9399</v>
      </c>
      <c r="C9344" s="8" t="s">
        <v>643</v>
      </c>
      <c r="D9344" s="8" t="n">
        <v>2000</v>
      </c>
      <c r="E9344" s="19" t="n">
        <v>0</v>
      </c>
      <c r="F9344" s="19" t="n">
        <v>35.7777777777778</v>
      </c>
    </row>
    <row r="9345" customFormat="false" ht="15" hidden="false" customHeight="false" outlineLevel="0" collapsed="false">
      <c r="A9345" s="8" t="s">
        <v>9398</v>
      </c>
      <c r="B9345" s="8" t="s">
        <v>9399</v>
      </c>
      <c r="C9345" s="8" t="s">
        <v>644</v>
      </c>
      <c r="D9345" s="8" t="n">
        <v>2000</v>
      </c>
      <c r="E9345" s="19" t="n">
        <v>0</v>
      </c>
      <c r="F9345" s="19" t="n">
        <v>34.1111111111111</v>
      </c>
    </row>
    <row r="9346" customFormat="false" ht="15" hidden="false" customHeight="false" outlineLevel="0" collapsed="false">
      <c r="A9346" s="8" t="s">
        <v>9398</v>
      </c>
      <c r="B9346" s="8" t="s">
        <v>9399</v>
      </c>
      <c r="C9346" s="8" t="s">
        <v>645</v>
      </c>
      <c r="D9346" s="8" t="n">
        <v>2000</v>
      </c>
      <c r="E9346" s="19" t="n">
        <v>0</v>
      </c>
      <c r="F9346" s="19" t="n">
        <v>33.6111111111111</v>
      </c>
    </row>
    <row r="9347" customFormat="false" ht="15" hidden="false" customHeight="false" outlineLevel="0" collapsed="false">
      <c r="A9347" s="8" t="s">
        <v>9398</v>
      </c>
      <c r="B9347" s="8" t="s">
        <v>9399</v>
      </c>
      <c r="C9347" s="8" t="s">
        <v>646</v>
      </c>
      <c r="D9347" s="8" t="n">
        <v>2000</v>
      </c>
      <c r="E9347" s="19" t="n">
        <v>0</v>
      </c>
      <c r="F9347" s="19" t="n">
        <v>33.3888888888889</v>
      </c>
    </row>
    <row r="9348" customFormat="false" ht="15" hidden="false" customHeight="false" outlineLevel="0" collapsed="false">
      <c r="A9348" s="8" t="s">
        <v>9398</v>
      </c>
      <c r="B9348" s="8" t="s">
        <v>9399</v>
      </c>
      <c r="C9348" s="8" t="s">
        <v>647</v>
      </c>
      <c r="D9348" s="8" t="n">
        <v>2000</v>
      </c>
      <c r="E9348" s="19" t="n">
        <v>0</v>
      </c>
      <c r="F9348" s="19" t="n">
        <v>33.2222222222222</v>
      </c>
    </row>
    <row r="9349" customFormat="false" ht="15" hidden="false" customHeight="false" outlineLevel="0" collapsed="false">
      <c r="A9349" s="8" t="s">
        <v>9398</v>
      </c>
      <c r="B9349" s="8" t="s">
        <v>9399</v>
      </c>
      <c r="C9349" s="8" t="s">
        <v>648</v>
      </c>
      <c r="D9349" s="8" t="n">
        <v>2000</v>
      </c>
      <c r="E9349" s="19" t="n">
        <v>0</v>
      </c>
      <c r="F9349" s="19" t="n">
        <v>32.7222222222222</v>
      </c>
    </row>
    <row r="9350" customFormat="false" ht="15" hidden="false" customHeight="false" outlineLevel="0" collapsed="false">
      <c r="A9350" s="8" t="s">
        <v>9398</v>
      </c>
      <c r="B9350" s="8" t="s">
        <v>9399</v>
      </c>
      <c r="C9350" s="8" t="s">
        <v>649</v>
      </c>
      <c r="D9350" s="8" t="n">
        <v>2000</v>
      </c>
      <c r="E9350" s="19" t="n">
        <v>0</v>
      </c>
      <c r="F9350" s="19" t="n">
        <v>32.7222222222222</v>
      </c>
    </row>
    <row r="9351" customFormat="false" ht="15" hidden="false" customHeight="false" outlineLevel="0" collapsed="false">
      <c r="A9351" s="8" t="s">
        <v>9398</v>
      </c>
      <c r="B9351" s="8" t="s">
        <v>9399</v>
      </c>
      <c r="C9351" s="8" t="s">
        <v>650</v>
      </c>
      <c r="D9351" s="8" t="n">
        <v>2000</v>
      </c>
      <c r="E9351" s="19" t="n">
        <v>0</v>
      </c>
      <c r="F9351" s="19" t="n">
        <v>32.7222222222222</v>
      </c>
    </row>
    <row r="9352" customFormat="false" ht="15" hidden="false" customHeight="false" outlineLevel="0" collapsed="false">
      <c r="A9352" s="8" t="s">
        <v>9398</v>
      </c>
      <c r="B9352" s="8" t="s">
        <v>9399</v>
      </c>
      <c r="C9352" s="8" t="s">
        <v>651</v>
      </c>
      <c r="D9352" s="8" t="n">
        <v>2000</v>
      </c>
      <c r="E9352" s="19" t="n">
        <v>0</v>
      </c>
      <c r="F9352" s="19" t="n">
        <v>33.7222222222222</v>
      </c>
    </row>
    <row r="9353" customFormat="false" ht="15" hidden="false" customHeight="false" outlineLevel="0" collapsed="false">
      <c r="A9353" s="8" t="s">
        <v>9398</v>
      </c>
      <c r="B9353" s="8" t="s">
        <v>9399</v>
      </c>
      <c r="C9353" s="8" t="s">
        <v>652</v>
      </c>
      <c r="D9353" s="8" t="n">
        <v>2000</v>
      </c>
      <c r="E9353" s="19" t="n">
        <v>0</v>
      </c>
      <c r="F9353" s="19" t="n">
        <v>35</v>
      </c>
    </row>
    <row r="9354" customFormat="false" ht="15" hidden="false" customHeight="false" outlineLevel="0" collapsed="false">
      <c r="A9354" s="8" t="s">
        <v>9398</v>
      </c>
      <c r="B9354" s="8" t="s">
        <v>9399</v>
      </c>
      <c r="C9354" s="8" t="s">
        <v>653</v>
      </c>
      <c r="D9354" s="8" t="n">
        <v>2000</v>
      </c>
      <c r="E9354" s="19" t="n">
        <v>0</v>
      </c>
      <c r="F9354" s="19" t="n">
        <v>35.8888888888889</v>
      </c>
    </row>
    <row r="9355" customFormat="false" ht="15" hidden="false" customHeight="false" outlineLevel="0" collapsed="false">
      <c r="A9355" s="8" t="s">
        <v>9398</v>
      </c>
      <c r="B9355" s="8" t="s">
        <v>9399</v>
      </c>
      <c r="C9355" s="8" t="s">
        <v>654</v>
      </c>
      <c r="D9355" s="8" t="n">
        <v>2000</v>
      </c>
      <c r="E9355" s="19" t="n">
        <v>0</v>
      </c>
      <c r="F9355" s="19" t="n">
        <v>34.2777777777778</v>
      </c>
    </row>
    <row r="9356" customFormat="false" ht="15" hidden="false" customHeight="false" outlineLevel="0" collapsed="false">
      <c r="A9356" s="8" t="s">
        <v>9398</v>
      </c>
      <c r="B9356" s="8" t="s">
        <v>9399</v>
      </c>
      <c r="C9356" s="8" t="s">
        <v>655</v>
      </c>
      <c r="D9356" s="8" t="n">
        <v>2000</v>
      </c>
      <c r="E9356" s="19" t="n">
        <v>0</v>
      </c>
      <c r="F9356" s="19" t="n">
        <v>33.7777777777778</v>
      </c>
    </row>
    <row r="9357" customFormat="false" ht="15" hidden="false" customHeight="false" outlineLevel="0" collapsed="false">
      <c r="A9357" s="8" t="s">
        <v>9398</v>
      </c>
      <c r="B9357" s="8" t="s">
        <v>9399</v>
      </c>
      <c r="C9357" s="8" t="s">
        <v>656</v>
      </c>
      <c r="D9357" s="8" t="n">
        <v>2000</v>
      </c>
      <c r="E9357" s="19" t="n">
        <v>0</v>
      </c>
      <c r="F9357" s="19" t="n">
        <v>33.8888888888889</v>
      </c>
    </row>
    <row r="9358" customFormat="false" ht="15" hidden="false" customHeight="false" outlineLevel="0" collapsed="false">
      <c r="A9358" s="8" t="s">
        <v>9398</v>
      </c>
      <c r="B9358" s="8" t="s">
        <v>9399</v>
      </c>
      <c r="C9358" s="8" t="s">
        <v>657</v>
      </c>
      <c r="D9358" s="8" t="n">
        <v>2000</v>
      </c>
      <c r="E9358" s="19" t="n">
        <v>0</v>
      </c>
      <c r="F9358" s="19" t="n">
        <v>35.1111111111111</v>
      </c>
    </row>
    <row r="9359" customFormat="false" ht="15" hidden="false" customHeight="false" outlineLevel="0" collapsed="false">
      <c r="A9359" s="8" t="s">
        <v>9398</v>
      </c>
      <c r="B9359" s="8" t="s">
        <v>9399</v>
      </c>
      <c r="C9359" s="8" t="s">
        <v>658</v>
      </c>
      <c r="D9359" s="8" t="n">
        <v>2000</v>
      </c>
      <c r="E9359" s="19" t="n">
        <v>0</v>
      </c>
      <c r="F9359" s="19" t="n">
        <v>35.2222222222222</v>
      </c>
    </row>
    <row r="9360" customFormat="false" ht="15" hidden="false" customHeight="false" outlineLevel="0" collapsed="false">
      <c r="A9360" s="8" t="s">
        <v>9398</v>
      </c>
      <c r="B9360" s="8" t="s">
        <v>9399</v>
      </c>
      <c r="C9360" s="8" t="s">
        <v>659</v>
      </c>
      <c r="D9360" s="8" t="n">
        <v>2000</v>
      </c>
      <c r="E9360" s="19" t="n">
        <v>0</v>
      </c>
      <c r="F9360" s="19" t="n">
        <v>36.1111111111111</v>
      </c>
    </row>
    <row r="9361" customFormat="false" ht="15" hidden="false" customHeight="false" outlineLevel="0" collapsed="false">
      <c r="A9361" s="8" t="s">
        <v>9398</v>
      </c>
      <c r="B9361" s="8" t="s">
        <v>9399</v>
      </c>
      <c r="C9361" s="8" t="s">
        <v>660</v>
      </c>
      <c r="D9361" s="8" t="n">
        <v>2000</v>
      </c>
      <c r="E9361" s="19" t="n">
        <v>0</v>
      </c>
      <c r="F9361" s="19" t="n">
        <v>35.8888888888889</v>
      </c>
    </row>
    <row r="9362" customFormat="false" ht="15" hidden="false" customHeight="false" outlineLevel="0" collapsed="false">
      <c r="A9362" s="8" t="s">
        <v>9398</v>
      </c>
      <c r="B9362" s="8" t="s">
        <v>9399</v>
      </c>
      <c r="C9362" s="8" t="s">
        <v>661</v>
      </c>
      <c r="D9362" s="8" t="n">
        <v>2000</v>
      </c>
      <c r="E9362" s="19" t="n">
        <v>0</v>
      </c>
      <c r="F9362" s="19" t="n">
        <v>33.8888888888889</v>
      </c>
    </row>
    <row r="9363" customFormat="false" ht="15" hidden="false" customHeight="false" outlineLevel="0" collapsed="false">
      <c r="A9363" s="8" t="s">
        <v>9398</v>
      </c>
      <c r="B9363" s="8" t="s">
        <v>9399</v>
      </c>
      <c r="C9363" s="8" t="s">
        <v>662</v>
      </c>
      <c r="D9363" s="8" t="n">
        <v>2000</v>
      </c>
      <c r="E9363" s="19" t="n">
        <v>0</v>
      </c>
      <c r="F9363" s="19" t="n">
        <v>33.7222222222222</v>
      </c>
    </row>
    <row r="9364" customFormat="false" ht="15" hidden="false" customHeight="false" outlineLevel="0" collapsed="false">
      <c r="A9364" s="8" t="s">
        <v>9398</v>
      </c>
      <c r="B9364" s="8" t="s">
        <v>9399</v>
      </c>
      <c r="C9364" s="8" t="s">
        <v>663</v>
      </c>
      <c r="D9364" s="8" t="n">
        <v>2000</v>
      </c>
      <c r="E9364" s="19" t="n">
        <v>0</v>
      </c>
      <c r="F9364" s="19" t="n">
        <v>34.8888888888889</v>
      </c>
    </row>
    <row r="9365" customFormat="false" ht="15" hidden="false" customHeight="false" outlineLevel="0" collapsed="false">
      <c r="A9365" s="8" t="s">
        <v>9398</v>
      </c>
      <c r="B9365" s="8" t="s">
        <v>9399</v>
      </c>
      <c r="C9365" s="8" t="s">
        <v>664</v>
      </c>
      <c r="D9365" s="8" t="n">
        <v>2000</v>
      </c>
      <c r="E9365" s="19" t="n">
        <v>0</v>
      </c>
      <c r="F9365" s="19" t="n">
        <v>33.5</v>
      </c>
    </row>
    <row r="9366" customFormat="false" ht="15" hidden="false" customHeight="false" outlineLevel="0" collapsed="false">
      <c r="A9366" s="8" t="s">
        <v>9398</v>
      </c>
      <c r="B9366" s="8" t="s">
        <v>9399</v>
      </c>
      <c r="C9366" s="8" t="s">
        <v>665</v>
      </c>
      <c r="D9366" s="8" t="n">
        <v>2000</v>
      </c>
      <c r="E9366" s="19" t="n">
        <v>0</v>
      </c>
      <c r="F9366" s="19" t="n">
        <v>36</v>
      </c>
    </row>
    <row r="9367" customFormat="false" ht="15" hidden="false" customHeight="false" outlineLevel="0" collapsed="false">
      <c r="A9367" s="8" t="s">
        <v>9398</v>
      </c>
      <c r="B9367" s="8" t="s">
        <v>9399</v>
      </c>
      <c r="C9367" s="8" t="s">
        <v>666</v>
      </c>
      <c r="D9367" s="8" t="n">
        <v>2000</v>
      </c>
      <c r="E9367" s="19" t="n">
        <v>0</v>
      </c>
      <c r="F9367" s="19" t="n">
        <v>35</v>
      </c>
    </row>
    <row r="9368" customFormat="false" ht="15" hidden="false" customHeight="false" outlineLevel="0" collapsed="false">
      <c r="A9368" s="8" t="s">
        <v>9398</v>
      </c>
      <c r="B9368" s="8" t="s">
        <v>9399</v>
      </c>
      <c r="C9368" s="8" t="s">
        <v>667</v>
      </c>
      <c r="D9368" s="8" t="n">
        <v>2000</v>
      </c>
      <c r="E9368" s="19" t="n">
        <v>0</v>
      </c>
      <c r="F9368" s="19" t="n">
        <v>36</v>
      </c>
    </row>
    <row r="9369" customFormat="false" ht="15" hidden="false" customHeight="false" outlineLevel="0" collapsed="false">
      <c r="A9369" s="8" t="s">
        <v>9398</v>
      </c>
      <c r="B9369" s="8" t="s">
        <v>9399</v>
      </c>
      <c r="C9369" s="8" t="s">
        <v>668</v>
      </c>
      <c r="D9369" s="8" t="n">
        <v>2000</v>
      </c>
      <c r="E9369" s="19" t="n">
        <v>0</v>
      </c>
      <c r="F9369" s="19" t="n">
        <v>36</v>
      </c>
    </row>
    <row r="9370" customFormat="false" ht="15" hidden="false" customHeight="false" outlineLevel="0" collapsed="false">
      <c r="A9370" s="8" t="s">
        <v>9398</v>
      </c>
      <c r="B9370" s="8" t="s">
        <v>9399</v>
      </c>
      <c r="C9370" s="8" t="s">
        <v>669</v>
      </c>
      <c r="D9370" s="8" t="n">
        <v>2000</v>
      </c>
      <c r="E9370" s="19" t="n">
        <v>0</v>
      </c>
      <c r="F9370" s="19" t="n">
        <v>35.6111111111111</v>
      </c>
    </row>
    <row r="9371" customFormat="false" ht="15" hidden="false" customHeight="false" outlineLevel="0" collapsed="false">
      <c r="A9371" s="8" t="s">
        <v>9398</v>
      </c>
      <c r="B9371" s="8" t="s">
        <v>9399</v>
      </c>
      <c r="C9371" s="8" t="s">
        <v>670</v>
      </c>
      <c r="D9371" s="8" t="n">
        <v>2000</v>
      </c>
      <c r="E9371" s="19" t="n">
        <v>0</v>
      </c>
      <c r="F9371" s="19" t="n">
        <v>35.2222222222222</v>
      </c>
    </row>
    <row r="9372" customFormat="false" ht="15" hidden="false" customHeight="false" outlineLevel="0" collapsed="false">
      <c r="A9372" s="8" t="s">
        <v>9398</v>
      </c>
      <c r="B9372" s="8" t="s">
        <v>9399</v>
      </c>
      <c r="C9372" s="8" t="s">
        <v>671</v>
      </c>
      <c r="D9372" s="8" t="n">
        <v>2000</v>
      </c>
      <c r="E9372" s="19" t="n">
        <v>0</v>
      </c>
      <c r="F9372" s="19" t="n">
        <v>35.2777777777778</v>
      </c>
    </row>
    <row r="9373" customFormat="false" ht="15" hidden="false" customHeight="false" outlineLevel="0" collapsed="false">
      <c r="A9373" s="8" t="s">
        <v>9398</v>
      </c>
      <c r="B9373" s="8" t="s">
        <v>9399</v>
      </c>
      <c r="C9373" s="8" t="s">
        <v>672</v>
      </c>
      <c r="D9373" s="8" t="n">
        <v>2000</v>
      </c>
      <c r="E9373" s="19" t="n">
        <v>0</v>
      </c>
      <c r="F9373" s="19" t="n">
        <v>35.6111111111111</v>
      </c>
    </row>
    <row r="9374" customFormat="false" ht="15" hidden="false" customHeight="false" outlineLevel="0" collapsed="false">
      <c r="A9374" s="8" t="s">
        <v>9398</v>
      </c>
      <c r="B9374" s="8" t="s">
        <v>9399</v>
      </c>
      <c r="C9374" s="8" t="s">
        <v>673</v>
      </c>
      <c r="D9374" s="8" t="n">
        <v>2000</v>
      </c>
      <c r="E9374" s="19" t="n">
        <v>0</v>
      </c>
      <c r="F9374" s="19" t="n">
        <v>34.8888888888889</v>
      </c>
    </row>
    <row r="9375" customFormat="false" ht="15" hidden="false" customHeight="false" outlineLevel="0" collapsed="false">
      <c r="A9375" s="8" t="s">
        <v>9398</v>
      </c>
      <c r="B9375" s="8" t="s">
        <v>9399</v>
      </c>
      <c r="C9375" s="8" t="s">
        <v>674</v>
      </c>
      <c r="D9375" s="8" t="n">
        <v>2000</v>
      </c>
      <c r="E9375" s="19" t="n">
        <v>0</v>
      </c>
      <c r="F9375" s="19" t="n">
        <v>35</v>
      </c>
    </row>
    <row r="9376" customFormat="false" ht="15" hidden="false" customHeight="false" outlineLevel="0" collapsed="false">
      <c r="A9376" s="8" t="s">
        <v>9398</v>
      </c>
      <c r="B9376" s="8" t="s">
        <v>9399</v>
      </c>
      <c r="C9376" s="8" t="s">
        <v>675</v>
      </c>
      <c r="D9376" s="8" t="n">
        <v>2000</v>
      </c>
      <c r="E9376" s="19" t="n">
        <v>0</v>
      </c>
      <c r="F9376" s="19" t="n">
        <v>35</v>
      </c>
    </row>
    <row r="9377" customFormat="false" ht="15" hidden="false" customHeight="false" outlineLevel="0" collapsed="false">
      <c r="A9377" s="8" t="s">
        <v>9398</v>
      </c>
      <c r="B9377" s="8" t="s">
        <v>9399</v>
      </c>
      <c r="C9377" s="8" t="s">
        <v>676</v>
      </c>
      <c r="D9377" s="8" t="n">
        <v>2000</v>
      </c>
      <c r="E9377" s="19" t="n">
        <v>0</v>
      </c>
      <c r="F9377" s="19" t="n">
        <v>32</v>
      </c>
    </row>
    <row r="9378" customFormat="false" ht="15" hidden="false" customHeight="false" outlineLevel="0" collapsed="false">
      <c r="A9378" s="8" t="s">
        <v>9398</v>
      </c>
      <c r="B9378" s="8" t="s">
        <v>9399</v>
      </c>
      <c r="C9378" s="8" t="s">
        <v>677</v>
      </c>
      <c r="D9378" s="8" t="n">
        <v>2000</v>
      </c>
      <c r="E9378" s="19" t="n">
        <v>0</v>
      </c>
      <c r="F9378" s="19" t="n">
        <v>33.5</v>
      </c>
    </row>
    <row r="9379" customFormat="false" ht="15" hidden="false" customHeight="false" outlineLevel="0" collapsed="false">
      <c r="A9379" s="8" t="s">
        <v>9398</v>
      </c>
      <c r="B9379" s="8" t="s">
        <v>9399</v>
      </c>
      <c r="C9379" s="8" t="s">
        <v>678</v>
      </c>
      <c r="D9379" s="8" t="n">
        <v>2000</v>
      </c>
      <c r="E9379" s="19" t="n">
        <v>0</v>
      </c>
      <c r="F9379" s="19" t="n">
        <v>32.5</v>
      </c>
    </row>
    <row r="9380" customFormat="false" ht="15" hidden="false" customHeight="false" outlineLevel="0" collapsed="false">
      <c r="A9380" s="8" t="s">
        <v>9398</v>
      </c>
      <c r="B9380" s="8" t="s">
        <v>9399</v>
      </c>
      <c r="C9380" s="8" t="s">
        <v>679</v>
      </c>
      <c r="D9380" s="8" t="n">
        <v>2000</v>
      </c>
      <c r="E9380" s="19" t="n">
        <v>0</v>
      </c>
      <c r="F9380" s="19" t="n">
        <v>35.2777777777778</v>
      </c>
    </row>
    <row r="9381" customFormat="false" ht="15" hidden="false" customHeight="false" outlineLevel="0" collapsed="false">
      <c r="A9381" s="8" t="s">
        <v>9398</v>
      </c>
      <c r="B9381" s="8" t="s">
        <v>9399</v>
      </c>
      <c r="C9381" s="8" t="s">
        <v>680</v>
      </c>
      <c r="D9381" s="8" t="n">
        <v>2000</v>
      </c>
      <c r="E9381" s="19" t="n">
        <v>0</v>
      </c>
      <c r="F9381" s="19" t="n">
        <v>36</v>
      </c>
    </row>
    <row r="9382" customFormat="false" ht="15" hidden="false" customHeight="false" outlineLevel="0" collapsed="false">
      <c r="A9382" s="8" t="s">
        <v>9398</v>
      </c>
      <c r="B9382" s="8" t="s">
        <v>9399</v>
      </c>
      <c r="C9382" s="8" t="s">
        <v>681</v>
      </c>
      <c r="D9382" s="8" t="n">
        <v>2000</v>
      </c>
      <c r="E9382" s="19" t="n">
        <v>0</v>
      </c>
      <c r="F9382" s="19" t="n">
        <v>37</v>
      </c>
    </row>
    <row r="9383" customFormat="false" ht="15" hidden="false" customHeight="false" outlineLevel="0" collapsed="false">
      <c r="A9383" s="8" t="s">
        <v>9398</v>
      </c>
      <c r="B9383" s="8" t="s">
        <v>9399</v>
      </c>
      <c r="C9383" s="8" t="s">
        <v>682</v>
      </c>
      <c r="D9383" s="8" t="n">
        <v>2000</v>
      </c>
      <c r="E9383" s="19" t="n">
        <v>0</v>
      </c>
      <c r="F9383" s="19" t="n">
        <v>35</v>
      </c>
    </row>
    <row r="9384" customFormat="false" ht="15" hidden="false" customHeight="false" outlineLevel="0" collapsed="false">
      <c r="A9384" s="8" t="s">
        <v>9398</v>
      </c>
      <c r="B9384" s="8" t="s">
        <v>9399</v>
      </c>
      <c r="C9384" s="8" t="s">
        <v>683</v>
      </c>
      <c r="D9384" s="8" t="n">
        <v>2000</v>
      </c>
      <c r="E9384" s="19" t="n">
        <v>0</v>
      </c>
      <c r="F9384" s="19" t="n">
        <v>33.8888888888889</v>
      </c>
    </row>
    <row r="9385" customFormat="false" ht="15" hidden="false" customHeight="false" outlineLevel="0" collapsed="false">
      <c r="A9385" s="8" t="s">
        <v>9398</v>
      </c>
      <c r="B9385" s="8" t="s">
        <v>9399</v>
      </c>
      <c r="C9385" s="8" t="s">
        <v>684</v>
      </c>
      <c r="D9385" s="8" t="n">
        <v>2000</v>
      </c>
      <c r="E9385" s="19" t="n">
        <v>0</v>
      </c>
      <c r="F9385" s="19" t="n">
        <v>33</v>
      </c>
    </row>
    <row r="9386" customFormat="false" ht="15" hidden="false" customHeight="false" outlineLevel="0" collapsed="false">
      <c r="A9386" s="8" t="s">
        <v>9398</v>
      </c>
      <c r="B9386" s="8" t="s">
        <v>9399</v>
      </c>
      <c r="C9386" s="8" t="s">
        <v>685</v>
      </c>
      <c r="D9386" s="8" t="n">
        <v>2000</v>
      </c>
      <c r="E9386" s="19" t="n">
        <v>0</v>
      </c>
      <c r="F9386" s="19" t="n">
        <v>32.2777777777778</v>
      </c>
    </row>
    <row r="9387" customFormat="false" ht="15" hidden="false" customHeight="false" outlineLevel="0" collapsed="false">
      <c r="A9387" s="8" t="s">
        <v>9398</v>
      </c>
      <c r="B9387" s="8" t="s">
        <v>9399</v>
      </c>
      <c r="C9387" s="8" t="s">
        <v>686</v>
      </c>
      <c r="D9387" s="8" t="n">
        <v>2000</v>
      </c>
      <c r="E9387" s="19" t="n">
        <v>0</v>
      </c>
      <c r="F9387" s="19" t="n">
        <v>34</v>
      </c>
    </row>
    <row r="9388" customFormat="false" ht="15" hidden="false" customHeight="false" outlineLevel="0" collapsed="false">
      <c r="A9388" s="8" t="s">
        <v>9398</v>
      </c>
      <c r="B9388" s="8" t="s">
        <v>9399</v>
      </c>
      <c r="C9388" s="8" t="s">
        <v>687</v>
      </c>
      <c r="D9388" s="8" t="n">
        <v>2000</v>
      </c>
      <c r="E9388" s="19" t="n">
        <v>0</v>
      </c>
      <c r="F9388" s="19" t="n">
        <v>33.2777777777778</v>
      </c>
    </row>
    <row r="9389" customFormat="false" ht="15" hidden="false" customHeight="false" outlineLevel="0" collapsed="false">
      <c r="A9389" s="8" t="s">
        <v>9398</v>
      </c>
      <c r="B9389" s="8" t="s">
        <v>9399</v>
      </c>
      <c r="C9389" s="8" t="s">
        <v>688</v>
      </c>
      <c r="D9389" s="8" t="n">
        <v>2000</v>
      </c>
      <c r="E9389" s="19" t="n">
        <v>0</v>
      </c>
      <c r="F9389" s="19" t="n">
        <v>33.7222222222222</v>
      </c>
    </row>
    <row r="9390" customFormat="false" ht="15" hidden="false" customHeight="false" outlineLevel="0" collapsed="false">
      <c r="A9390" s="8" t="s">
        <v>9398</v>
      </c>
      <c r="B9390" s="8" t="s">
        <v>9399</v>
      </c>
      <c r="C9390" s="8" t="s">
        <v>689</v>
      </c>
      <c r="D9390" s="8" t="n">
        <v>2000</v>
      </c>
      <c r="E9390" s="19" t="n">
        <v>0</v>
      </c>
      <c r="F9390" s="19" t="n">
        <v>34</v>
      </c>
    </row>
    <row r="9391" customFormat="false" ht="15" hidden="false" customHeight="false" outlineLevel="0" collapsed="false">
      <c r="A9391" s="8" t="s">
        <v>9398</v>
      </c>
      <c r="B9391" s="8" t="s">
        <v>9399</v>
      </c>
      <c r="C9391" s="8" t="s">
        <v>690</v>
      </c>
      <c r="D9391" s="8" t="n">
        <v>2000</v>
      </c>
      <c r="E9391" s="19" t="n">
        <v>0</v>
      </c>
      <c r="F9391" s="19" t="n">
        <v>34</v>
      </c>
    </row>
    <row r="9392" customFormat="false" ht="15" hidden="false" customHeight="false" outlineLevel="0" collapsed="false">
      <c r="A9392" s="8" t="s">
        <v>9398</v>
      </c>
      <c r="B9392" s="8" t="s">
        <v>9399</v>
      </c>
      <c r="C9392" s="8" t="s">
        <v>691</v>
      </c>
      <c r="D9392" s="8" t="n">
        <v>2000</v>
      </c>
      <c r="E9392" s="19" t="n">
        <v>0</v>
      </c>
      <c r="F9392" s="19" t="n">
        <v>35.1111111111111</v>
      </c>
    </row>
    <row r="9393" customFormat="false" ht="15" hidden="false" customHeight="false" outlineLevel="0" collapsed="false">
      <c r="A9393" s="8" t="s">
        <v>9398</v>
      </c>
      <c r="B9393" s="8" t="s">
        <v>9399</v>
      </c>
      <c r="C9393" s="8" t="s">
        <v>692</v>
      </c>
      <c r="D9393" s="8" t="n">
        <v>2000</v>
      </c>
      <c r="E9393" s="19" t="n">
        <v>0</v>
      </c>
      <c r="F9393" s="19" t="n">
        <v>34.2222222222222</v>
      </c>
    </row>
    <row r="9394" customFormat="false" ht="15" hidden="false" customHeight="false" outlineLevel="0" collapsed="false">
      <c r="A9394" s="8" t="s">
        <v>9398</v>
      </c>
      <c r="B9394" s="8" t="s">
        <v>9399</v>
      </c>
      <c r="C9394" s="8" t="s">
        <v>693</v>
      </c>
      <c r="D9394" s="8" t="n">
        <v>2000</v>
      </c>
      <c r="E9394" s="19" t="n">
        <v>0</v>
      </c>
      <c r="F9394" s="19" t="n">
        <v>33</v>
      </c>
    </row>
    <row r="9395" customFormat="false" ht="15" hidden="false" customHeight="false" outlineLevel="0" collapsed="false">
      <c r="A9395" s="8" t="s">
        <v>9398</v>
      </c>
      <c r="B9395" s="8" t="s">
        <v>9399</v>
      </c>
      <c r="C9395" s="8" t="s">
        <v>694</v>
      </c>
      <c r="D9395" s="8" t="n">
        <v>2000</v>
      </c>
      <c r="E9395" s="19" t="n">
        <v>0</v>
      </c>
      <c r="F9395" s="19" t="n">
        <v>34</v>
      </c>
    </row>
    <row r="9396" customFormat="false" ht="15" hidden="false" customHeight="false" outlineLevel="0" collapsed="false">
      <c r="A9396" s="8" t="s">
        <v>9398</v>
      </c>
      <c r="B9396" s="8" t="s">
        <v>9399</v>
      </c>
      <c r="C9396" s="8" t="s">
        <v>695</v>
      </c>
      <c r="D9396" s="8" t="n">
        <v>2000</v>
      </c>
      <c r="E9396" s="19" t="n">
        <v>0</v>
      </c>
      <c r="F9396" s="19" t="n">
        <v>34</v>
      </c>
    </row>
    <row r="9397" customFormat="false" ht="15" hidden="false" customHeight="false" outlineLevel="0" collapsed="false">
      <c r="A9397" s="8" t="s">
        <v>9398</v>
      </c>
      <c r="B9397" s="8" t="s">
        <v>9399</v>
      </c>
      <c r="C9397" s="8" t="s">
        <v>696</v>
      </c>
      <c r="D9397" s="8" t="n">
        <v>2000</v>
      </c>
      <c r="E9397" s="19" t="n">
        <v>0</v>
      </c>
      <c r="F9397" s="19" t="n">
        <v>34</v>
      </c>
    </row>
    <row r="9398" customFormat="false" ht="15" hidden="false" customHeight="false" outlineLevel="0" collapsed="false">
      <c r="A9398" s="8" t="s">
        <v>9398</v>
      </c>
      <c r="B9398" s="8" t="s">
        <v>9399</v>
      </c>
      <c r="C9398" s="8" t="s">
        <v>697</v>
      </c>
      <c r="D9398" s="8" t="n">
        <v>2000</v>
      </c>
      <c r="E9398" s="19" t="n">
        <v>0</v>
      </c>
      <c r="F9398" s="19" t="n">
        <v>34.5</v>
      </c>
    </row>
    <row r="9399" customFormat="false" ht="15" hidden="false" customHeight="false" outlineLevel="0" collapsed="false">
      <c r="A9399" s="8" t="s">
        <v>9398</v>
      </c>
      <c r="B9399" s="8" t="s">
        <v>9399</v>
      </c>
      <c r="C9399" s="8" t="s">
        <v>698</v>
      </c>
      <c r="D9399" s="8" t="n">
        <v>2000</v>
      </c>
      <c r="E9399" s="19" t="n">
        <v>0</v>
      </c>
      <c r="F9399" s="19" t="n">
        <v>34.6111111111111</v>
      </c>
    </row>
    <row r="9400" customFormat="false" ht="15" hidden="false" customHeight="false" outlineLevel="0" collapsed="false">
      <c r="A9400" s="8" t="s">
        <v>9398</v>
      </c>
      <c r="B9400" s="8" t="s">
        <v>9399</v>
      </c>
      <c r="C9400" s="8" t="s">
        <v>699</v>
      </c>
      <c r="D9400" s="8" t="n">
        <v>2000</v>
      </c>
      <c r="E9400" s="19" t="n">
        <v>0</v>
      </c>
      <c r="F9400" s="19" t="n">
        <v>33.7222222222222</v>
      </c>
    </row>
    <row r="9401" customFormat="false" ht="15" hidden="false" customHeight="false" outlineLevel="0" collapsed="false">
      <c r="A9401" s="8" t="s">
        <v>9398</v>
      </c>
      <c r="B9401" s="8" t="s">
        <v>9399</v>
      </c>
      <c r="C9401" s="8" t="s">
        <v>700</v>
      </c>
      <c r="D9401" s="8" t="n">
        <v>2000</v>
      </c>
      <c r="E9401" s="19" t="n">
        <v>0</v>
      </c>
      <c r="F9401" s="19" t="n">
        <v>33</v>
      </c>
    </row>
    <row r="9402" customFormat="false" ht="15" hidden="false" customHeight="false" outlineLevel="0" collapsed="false">
      <c r="A9402" s="8" t="s">
        <v>9398</v>
      </c>
      <c r="B9402" s="8" t="s">
        <v>9399</v>
      </c>
      <c r="C9402" s="8" t="s">
        <v>701</v>
      </c>
      <c r="D9402" s="8" t="n">
        <v>2000</v>
      </c>
      <c r="E9402" s="19" t="n">
        <v>0</v>
      </c>
      <c r="F9402" s="19" t="n">
        <v>33.5</v>
      </c>
    </row>
    <row r="9403" customFormat="false" ht="15" hidden="false" customHeight="false" outlineLevel="0" collapsed="false">
      <c r="A9403" s="8" t="s">
        <v>9398</v>
      </c>
      <c r="B9403" s="8" t="s">
        <v>9399</v>
      </c>
      <c r="C9403" s="8" t="s">
        <v>702</v>
      </c>
      <c r="D9403" s="8" t="n">
        <v>2000</v>
      </c>
      <c r="E9403" s="19" t="n">
        <v>0</v>
      </c>
      <c r="F9403" s="19" t="n">
        <v>34.7222222222222</v>
      </c>
    </row>
    <row r="9404" customFormat="false" ht="15" hidden="false" customHeight="false" outlineLevel="0" collapsed="false">
      <c r="A9404" s="8" t="s">
        <v>9398</v>
      </c>
      <c r="B9404" s="8" t="s">
        <v>9399</v>
      </c>
      <c r="C9404" s="8" t="s">
        <v>703</v>
      </c>
      <c r="D9404" s="8" t="n">
        <v>2000</v>
      </c>
      <c r="E9404" s="19" t="n">
        <v>0</v>
      </c>
      <c r="F9404" s="19" t="n">
        <v>34.7777777777778</v>
      </c>
    </row>
    <row r="9405" customFormat="false" ht="15" hidden="false" customHeight="false" outlineLevel="0" collapsed="false">
      <c r="A9405" s="8" t="s">
        <v>9398</v>
      </c>
      <c r="B9405" s="8" t="s">
        <v>9399</v>
      </c>
      <c r="C9405" s="8" t="s">
        <v>704</v>
      </c>
      <c r="D9405" s="8" t="n">
        <v>2000</v>
      </c>
      <c r="E9405" s="19" t="n">
        <v>0</v>
      </c>
      <c r="F9405" s="19" t="n">
        <v>33.3888888888889</v>
      </c>
    </row>
    <row r="9406" customFormat="false" ht="15" hidden="false" customHeight="false" outlineLevel="0" collapsed="false">
      <c r="A9406" s="8" t="s">
        <v>9398</v>
      </c>
      <c r="B9406" s="8" t="s">
        <v>9399</v>
      </c>
      <c r="C9406" s="8" t="s">
        <v>705</v>
      </c>
      <c r="D9406" s="8" t="n">
        <v>2000</v>
      </c>
      <c r="E9406" s="19" t="n">
        <v>0</v>
      </c>
      <c r="F9406" s="19" t="n">
        <v>31.7222222222222</v>
      </c>
    </row>
    <row r="9407" customFormat="false" ht="15" hidden="false" customHeight="false" outlineLevel="0" collapsed="false">
      <c r="A9407" s="8" t="s">
        <v>9398</v>
      </c>
      <c r="B9407" s="8" t="s">
        <v>9399</v>
      </c>
      <c r="C9407" s="8" t="s">
        <v>706</v>
      </c>
      <c r="D9407" s="8" t="n">
        <v>2000</v>
      </c>
      <c r="E9407" s="19" t="n">
        <v>0</v>
      </c>
      <c r="F9407" s="19" t="n">
        <v>33.7777777777778</v>
      </c>
    </row>
    <row r="9408" customFormat="false" ht="15" hidden="false" customHeight="false" outlineLevel="0" collapsed="false">
      <c r="A9408" s="8" t="s">
        <v>9398</v>
      </c>
      <c r="B9408" s="8" t="s">
        <v>9399</v>
      </c>
      <c r="C9408" s="8" t="s">
        <v>707</v>
      </c>
      <c r="D9408" s="8" t="n">
        <v>2000</v>
      </c>
      <c r="E9408" s="19" t="n">
        <v>0</v>
      </c>
      <c r="F9408" s="19" t="n">
        <v>34.7777777777778</v>
      </c>
    </row>
    <row r="9409" customFormat="false" ht="15" hidden="false" customHeight="false" outlineLevel="0" collapsed="false">
      <c r="A9409" s="8" t="s">
        <v>9398</v>
      </c>
      <c r="B9409" s="8" t="s">
        <v>9399</v>
      </c>
      <c r="C9409" s="8" t="s">
        <v>708</v>
      </c>
      <c r="D9409" s="8" t="n">
        <v>2000</v>
      </c>
      <c r="E9409" s="19" t="n">
        <v>0</v>
      </c>
      <c r="F9409" s="19" t="n">
        <v>35</v>
      </c>
    </row>
    <row r="9410" customFormat="false" ht="15" hidden="false" customHeight="false" outlineLevel="0" collapsed="false">
      <c r="A9410" s="8" t="s">
        <v>9398</v>
      </c>
      <c r="B9410" s="8" t="s">
        <v>9399</v>
      </c>
      <c r="C9410" s="8" t="s">
        <v>709</v>
      </c>
      <c r="D9410" s="8" t="n">
        <v>2000</v>
      </c>
      <c r="E9410" s="19" t="n">
        <v>0</v>
      </c>
      <c r="F9410" s="19" t="n">
        <v>35.3888888888889</v>
      </c>
    </row>
    <row r="9411" customFormat="false" ht="15" hidden="false" customHeight="false" outlineLevel="0" collapsed="false">
      <c r="A9411" s="8" t="s">
        <v>9398</v>
      </c>
      <c r="B9411" s="8" t="s">
        <v>9399</v>
      </c>
      <c r="C9411" s="8" t="s">
        <v>710</v>
      </c>
      <c r="D9411" s="8" t="n">
        <v>2000</v>
      </c>
      <c r="E9411" s="19" t="n">
        <v>0</v>
      </c>
      <c r="F9411" s="19" t="n">
        <v>34.2777777777778</v>
      </c>
    </row>
    <row r="9412" customFormat="false" ht="15" hidden="false" customHeight="false" outlineLevel="0" collapsed="false">
      <c r="A9412" s="8" t="s">
        <v>9398</v>
      </c>
      <c r="B9412" s="8" t="s">
        <v>9399</v>
      </c>
      <c r="C9412" s="8" t="s">
        <v>711</v>
      </c>
      <c r="D9412" s="8" t="n">
        <v>2000</v>
      </c>
      <c r="E9412" s="19" t="n">
        <v>0</v>
      </c>
      <c r="F9412" s="19" t="n">
        <v>35.7222222222222</v>
      </c>
    </row>
    <row r="9413" customFormat="false" ht="15" hidden="false" customHeight="false" outlineLevel="0" collapsed="false">
      <c r="A9413" s="8" t="s">
        <v>9398</v>
      </c>
      <c r="B9413" s="8" t="s">
        <v>9399</v>
      </c>
      <c r="C9413" s="8" t="s">
        <v>712</v>
      </c>
      <c r="D9413" s="8" t="n">
        <v>2000</v>
      </c>
      <c r="E9413" s="19" t="n">
        <v>0</v>
      </c>
      <c r="F9413" s="19" t="n">
        <v>35</v>
      </c>
    </row>
    <row r="9414" customFormat="false" ht="15" hidden="false" customHeight="false" outlineLevel="0" collapsed="false">
      <c r="A9414" s="8" t="s">
        <v>9398</v>
      </c>
      <c r="B9414" s="8" t="s">
        <v>9399</v>
      </c>
      <c r="C9414" s="8" t="s">
        <v>713</v>
      </c>
      <c r="D9414" s="8" t="n">
        <v>2000</v>
      </c>
      <c r="E9414" s="19" t="n">
        <v>0</v>
      </c>
      <c r="F9414" s="19" t="n">
        <v>35</v>
      </c>
    </row>
    <row r="9415" customFormat="false" ht="15" hidden="false" customHeight="false" outlineLevel="0" collapsed="false">
      <c r="A9415" s="8" t="s">
        <v>9398</v>
      </c>
      <c r="B9415" s="8" t="s">
        <v>9399</v>
      </c>
      <c r="C9415" s="8" t="s">
        <v>714</v>
      </c>
      <c r="D9415" s="8" t="n">
        <v>2000</v>
      </c>
      <c r="E9415" s="19" t="n">
        <v>0</v>
      </c>
      <c r="F9415" s="19" t="n">
        <v>34.7222222222222</v>
      </c>
    </row>
    <row r="9416" customFormat="false" ht="15" hidden="false" customHeight="false" outlineLevel="0" collapsed="false">
      <c r="A9416" s="8" t="s">
        <v>9398</v>
      </c>
      <c r="B9416" s="8" t="s">
        <v>9399</v>
      </c>
      <c r="C9416" s="8" t="s">
        <v>715</v>
      </c>
      <c r="D9416" s="8" t="n">
        <v>2000</v>
      </c>
      <c r="E9416" s="19" t="n">
        <v>0</v>
      </c>
      <c r="F9416" s="19" t="n">
        <v>34</v>
      </c>
    </row>
    <row r="9417" customFormat="false" ht="15" hidden="false" customHeight="false" outlineLevel="0" collapsed="false">
      <c r="A9417" s="8" t="s">
        <v>9398</v>
      </c>
      <c r="B9417" s="8" t="s">
        <v>9399</v>
      </c>
      <c r="C9417" s="8" t="s">
        <v>716</v>
      </c>
      <c r="D9417" s="8" t="n">
        <v>2000</v>
      </c>
      <c r="F9417" s="19" t="n">
        <v>34.3888888888889</v>
      </c>
    </row>
    <row r="9418" customFormat="false" ht="15" hidden="false" customHeight="false" outlineLevel="0" collapsed="false">
      <c r="A9418" s="8" t="s">
        <v>9398</v>
      </c>
      <c r="B9418" s="8" t="s">
        <v>9399</v>
      </c>
      <c r="C9418" s="8" t="s">
        <v>717</v>
      </c>
      <c r="D9418" s="8" t="n">
        <v>2000</v>
      </c>
      <c r="E9418" s="19" t="n">
        <v>0</v>
      </c>
      <c r="F9418" s="19" t="n">
        <v>33.2222222222222</v>
      </c>
    </row>
    <row r="9419" customFormat="false" ht="15" hidden="false" customHeight="false" outlineLevel="0" collapsed="false">
      <c r="A9419" s="8" t="s">
        <v>9398</v>
      </c>
      <c r="B9419" s="8" t="s">
        <v>9399</v>
      </c>
      <c r="C9419" s="8" t="s">
        <v>718</v>
      </c>
      <c r="D9419" s="8" t="n">
        <v>2000</v>
      </c>
      <c r="E9419" s="19" t="n">
        <v>6.096</v>
      </c>
      <c r="F9419" s="19" t="n">
        <v>23.5</v>
      </c>
    </row>
    <row r="9420" customFormat="false" ht="15" hidden="false" customHeight="false" outlineLevel="0" collapsed="false">
      <c r="A9420" s="8" t="s">
        <v>9398</v>
      </c>
      <c r="B9420" s="8" t="s">
        <v>9399</v>
      </c>
      <c r="C9420" s="8" t="s">
        <v>719</v>
      </c>
      <c r="D9420" s="8" t="n">
        <v>2001</v>
      </c>
      <c r="E9420" s="19" t="n">
        <v>2.032</v>
      </c>
      <c r="F9420" s="19" t="n">
        <v>27.7222222222222</v>
      </c>
    </row>
    <row r="9421" customFormat="false" ht="15" hidden="false" customHeight="false" outlineLevel="0" collapsed="false">
      <c r="A9421" s="8" t="s">
        <v>9398</v>
      </c>
      <c r="B9421" s="8" t="s">
        <v>9399</v>
      </c>
      <c r="C9421" s="8" t="s">
        <v>720</v>
      </c>
      <c r="D9421" s="8" t="n">
        <v>2001</v>
      </c>
      <c r="E9421" s="19" t="n">
        <v>0</v>
      </c>
      <c r="F9421" s="19" t="n">
        <v>28.3888888888889</v>
      </c>
    </row>
    <row r="9422" customFormat="false" ht="15" hidden="false" customHeight="false" outlineLevel="0" collapsed="false">
      <c r="A9422" s="8" t="s">
        <v>9398</v>
      </c>
      <c r="B9422" s="8" t="s">
        <v>9399</v>
      </c>
      <c r="C9422" s="8" t="s">
        <v>721</v>
      </c>
      <c r="D9422" s="8" t="n">
        <v>2001</v>
      </c>
      <c r="E9422" s="19" t="n">
        <v>0</v>
      </c>
      <c r="F9422" s="19" t="n">
        <v>31.6111111111111</v>
      </c>
    </row>
    <row r="9423" customFormat="false" ht="15" hidden="false" customHeight="false" outlineLevel="0" collapsed="false">
      <c r="A9423" s="8" t="s">
        <v>9398</v>
      </c>
      <c r="B9423" s="8" t="s">
        <v>9399</v>
      </c>
      <c r="C9423" s="8" t="s">
        <v>722</v>
      </c>
      <c r="D9423" s="8" t="n">
        <v>2001</v>
      </c>
      <c r="E9423" s="19" t="n">
        <v>0</v>
      </c>
      <c r="F9423" s="19" t="n">
        <v>33.7222222222222</v>
      </c>
    </row>
    <row r="9424" customFormat="false" ht="15" hidden="false" customHeight="false" outlineLevel="0" collapsed="false">
      <c r="A9424" s="8" t="s">
        <v>9398</v>
      </c>
      <c r="B9424" s="8" t="s">
        <v>9399</v>
      </c>
      <c r="C9424" s="8" t="s">
        <v>723</v>
      </c>
      <c r="D9424" s="8" t="n">
        <v>2001</v>
      </c>
      <c r="E9424" s="19" t="n">
        <v>0</v>
      </c>
      <c r="F9424" s="19" t="n">
        <v>34.7777777777778</v>
      </c>
    </row>
    <row r="9425" customFormat="false" ht="15" hidden="false" customHeight="false" outlineLevel="0" collapsed="false">
      <c r="A9425" s="8" t="s">
        <v>9398</v>
      </c>
      <c r="B9425" s="8" t="s">
        <v>9399</v>
      </c>
      <c r="C9425" s="8" t="s">
        <v>724</v>
      </c>
      <c r="D9425" s="8" t="n">
        <v>2001</v>
      </c>
      <c r="E9425" s="19" t="n">
        <v>0</v>
      </c>
      <c r="F9425" s="19" t="n">
        <v>32.7222222222222</v>
      </c>
    </row>
    <row r="9426" customFormat="false" ht="15" hidden="false" customHeight="false" outlineLevel="0" collapsed="false">
      <c r="A9426" s="8" t="s">
        <v>9398</v>
      </c>
      <c r="B9426" s="8" t="s">
        <v>9399</v>
      </c>
      <c r="C9426" s="8" t="s">
        <v>725</v>
      </c>
      <c r="D9426" s="8" t="n">
        <v>2001</v>
      </c>
      <c r="E9426" s="19" t="n">
        <v>0</v>
      </c>
      <c r="F9426" s="19" t="n">
        <v>30.2777777777778</v>
      </c>
    </row>
    <row r="9427" customFormat="false" ht="15" hidden="false" customHeight="false" outlineLevel="0" collapsed="false">
      <c r="A9427" s="8" t="s">
        <v>9398</v>
      </c>
      <c r="B9427" s="8" t="s">
        <v>9399</v>
      </c>
      <c r="C9427" s="8" t="s">
        <v>726</v>
      </c>
      <c r="D9427" s="8" t="n">
        <v>2001</v>
      </c>
      <c r="E9427" s="19" t="n">
        <v>0</v>
      </c>
      <c r="F9427" s="19" t="n">
        <v>29.1111111111111</v>
      </c>
    </row>
    <row r="9428" customFormat="false" ht="15" hidden="false" customHeight="false" outlineLevel="0" collapsed="false">
      <c r="A9428" s="8" t="s">
        <v>9398</v>
      </c>
      <c r="B9428" s="8" t="s">
        <v>9399</v>
      </c>
      <c r="C9428" s="8" t="s">
        <v>727</v>
      </c>
      <c r="D9428" s="8" t="n">
        <v>2001</v>
      </c>
      <c r="E9428" s="19" t="n">
        <v>0</v>
      </c>
      <c r="F9428" s="19" t="n">
        <v>28.8888888888889</v>
      </c>
    </row>
    <row r="9429" customFormat="false" ht="15" hidden="false" customHeight="false" outlineLevel="0" collapsed="false">
      <c r="A9429" s="8" t="s">
        <v>9398</v>
      </c>
      <c r="B9429" s="8" t="s">
        <v>9399</v>
      </c>
      <c r="C9429" s="8" t="s">
        <v>728</v>
      </c>
      <c r="D9429" s="8" t="n">
        <v>2001</v>
      </c>
      <c r="E9429" s="19" t="n">
        <v>0</v>
      </c>
      <c r="F9429" s="19" t="n">
        <v>30</v>
      </c>
    </row>
    <row r="9430" customFormat="false" ht="15" hidden="false" customHeight="false" outlineLevel="0" collapsed="false">
      <c r="A9430" s="8" t="s">
        <v>9398</v>
      </c>
      <c r="B9430" s="8" t="s">
        <v>9399</v>
      </c>
      <c r="C9430" s="8" t="s">
        <v>729</v>
      </c>
      <c r="D9430" s="8" t="n">
        <v>2001</v>
      </c>
      <c r="E9430" s="19" t="n">
        <v>0</v>
      </c>
      <c r="F9430" s="19" t="n">
        <v>28.8888888888889</v>
      </c>
    </row>
    <row r="9431" customFormat="false" ht="15" hidden="false" customHeight="false" outlineLevel="0" collapsed="false">
      <c r="A9431" s="8" t="s">
        <v>9398</v>
      </c>
      <c r="B9431" s="8" t="s">
        <v>9399</v>
      </c>
      <c r="C9431" s="8" t="s">
        <v>730</v>
      </c>
      <c r="D9431" s="8" t="n">
        <v>2001</v>
      </c>
      <c r="E9431" s="19" t="n">
        <v>0</v>
      </c>
      <c r="F9431" s="19" t="n">
        <v>30</v>
      </c>
    </row>
    <row r="9432" customFormat="false" ht="15" hidden="false" customHeight="false" outlineLevel="0" collapsed="false">
      <c r="A9432" s="8" t="s">
        <v>9398</v>
      </c>
      <c r="B9432" s="8" t="s">
        <v>9399</v>
      </c>
      <c r="C9432" s="8" t="s">
        <v>731</v>
      </c>
      <c r="D9432" s="8" t="n">
        <v>2001</v>
      </c>
      <c r="E9432" s="19" t="n">
        <v>0</v>
      </c>
      <c r="F9432" s="19" t="n">
        <v>30.7777777777778</v>
      </c>
    </row>
    <row r="9433" customFormat="false" ht="15" hidden="false" customHeight="false" outlineLevel="0" collapsed="false">
      <c r="A9433" s="8" t="s">
        <v>9398</v>
      </c>
      <c r="B9433" s="8" t="s">
        <v>9399</v>
      </c>
      <c r="C9433" s="8" t="s">
        <v>732</v>
      </c>
      <c r="D9433" s="8" t="n">
        <v>2001</v>
      </c>
      <c r="E9433" s="19" t="n">
        <v>0</v>
      </c>
      <c r="F9433" s="19" t="n">
        <v>32.2777777777778</v>
      </c>
    </row>
    <row r="9434" customFormat="false" ht="15" hidden="false" customHeight="false" outlineLevel="0" collapsed="false">
      <c r="A9434" s="8" t="s">
        <v>9398</v>
      </c>
      <c r="B9434" s="8" t="s">
        <v>9399</v>
      </c>
      <c r="C9434" s="8" t="s">
        <v>733</v>
      </c>
      <c r="D9434" s="8" t="n">
        <v>2001</v>
      </c>
      <c r="E9434" s="19" t="n">
        <v>0</v>
      </c>
      <c r="F9434" s="19" t="n">
        <v>30</v>
      </c>
    </row>
    <row r="9435" customFormat="false" ht="15" hidden="false" customHeight="false" outlineLevel="0" collapsed="false">
      <c r="A9435" s="8" t="s">
        <v>9398</v>
      </c>
      <c r="B9435" s="8" t="s">
        <v>9399</v>
      </c>
      <c r="C9435" s="8" t="s">
        <v>734</v>
      </c>
      <c r="D9435" s="8" t="n">
        <v>2001</v>
      </c>
      <c r="E9435" s="19" t="n">
        <v>0</v>
      </c>
      <c r="F9435" s="19" t="n">
        <v>32.3888888888889</v>
      </c>
    </row>
    <row r="9436" customFormat="false" ht="15" hidden="false" customHeight="false" outlineLevel="0" collapsed="false">
      <c r="A9436" s="8" t="s">
        <v>9398</v>
      </c>
      <c r="B9436" s="8" t="s">
        <v>9399</v>
      </c>
      <c r="C9436" s="8" t="s">
        <v>735</v>
      </c>
      <c r="D9436" s="8" t="n">
        <v>2001</v>
      </c>
      <c r="E9436" s="19" t="n">
        <v>0</v>
      </c>
      <c r="F9436" s="19" t="n">
        <v>32.2222222222222</v>
      </c>
    </row>
    <row r="9437" customFormat="false" ht="15" hidden="false" customHeight="false" outlineLevel="0" collapsed="false">
      <c r="A9437" s="8" t="s">
        <v>9398</v>
      </c>
      <c r="B9437" s="8" t="s">
        <v>9399</v>
      </c>
      <c r="C9437" s="8" t="s">
        <v>736</v>
      </c>
      <c r="D9437" s="8" t="n">
        <v>2001</v>
      </c>
      <c r="E9437" s="19" t="n">
        <v>0</v>
      </c>
      <c r="F9437" s="19" t="n">
        <v>32</v>
      </c>
    </row>
    <row r="9438" customFormat="false" ht="15" hidden="false" customHeight="false" outlineLevel="0" collapsed="false">
      <c r="A9438" s="8" t="s">
        <v>9398</v>
      </c>
      <c r="B9438" s="8" t="s">
        <v>9399</v>
      </c>
      <c r="C9438" s="8" t="s">
        <v>737</v>
      </c>
      <c r="D9438" s="8" t="n">
        <v>2001</v>
      </c>
      <c r="E9438" s="19" t="n">
        <v>0</v>
      </c>
      <c r="F9438" s="19" t="n">
        <v>32.5</v>
      </c>
    </row>
    <row r="9439" customFormat="false" ht="15" hidden="false" customHeight="false" outlineLevel="0" collapsed="false">
      <c r="A9439" s="8" t="s">
        <v>9398</v>
      </c>
      <c r="B9439" s="8" t="s">
        <v>9399</v>
      </c>
      <c r="C9439" s="8" t="s">
        <v>738</v>
      </c>
      <c r="D9439" s="8" t="n">
        <v>2001</v>
      </c>
      <c r="E9439" s="19" t="n">
        <v>0</v>
      </c>
      <c r="F9439" s="19" t="n">
        <v>35</v>
      </c>
    </row>
    <row r="9440" customFormat="false" ht="15" hidden="false" customHeight="false" outlineLevel="0" collapsed="false">
      <c r="A9440" s="8" t="s">
        <v>9398</v>
      </c>
      <c r="B9440" s="8" t="s">
        <v>9399</v>
      </c>
      <c r="C9440" s="8" t="s">
        <v>739</v>
      </c>
      <c r="D9440" s="8" t="n">
        <v>2001</v>
      </c>
      <c r="E9440" s="19" t="n">
        <v>0</v>
      </c>
      <c r="F9440" s="19" t="n">
        <v>33</v>
      </c>
    </row>
    <row r="9441" customFormat="false" ht="15" hidden="false" customHeight="false" outlineLevel="0" collapsed="false">
      <c r="A9441" s="8" t="s">
        <v>9398</v>
      </c>
      <c r="B9441" s="8" t="s">
        <v>9399</v>
      </c>
      <c r="C9441" s="8" t="s">
        <v>740</v>
      </c>
      <c r="D9441" s="8" t="n">
        <v>2001</v>
      </c>
      <c r="E9441" s="19" t="n">
        <v>0</v>
      </c>
      <c r="F9441" s="19" t="n">
        <v>29.2222222222222</v>
      </c>
    </row>
    <row r="9442" customFormat="false" ht="15" hidden="false" customHeight="false" outlineLevel="0" collapsed="false">
      <c r="A9442" s="8" t="s">
        <v>9398</v>
      </c>
      <c r="B9442" s="8" t="s">
        <v>9399</v>
      </c>
      <c r="C9442" s="8" t="s">
        <v>741</v>
      </c>
      <c r="D9442" s="8" t="n">
        <v>2001</v>
      </c>
      <c r="E9442" s="19" t="n">
        <v>0</v>
      </c>
      <c r="F9442" s="19" t="n">
        <v>30.2777777777778</v>
      </c>
    </row>
    <row r="9443" customFormat="false" ht="15" hidden="false" customHeight="false" outlineLevel="0" collapsed="false">
      <c r="A9443" s="8" t="s">
        <v>9398</v>
      </c>
      <c r="B9443" s="8" t="s">
        <v>9399</v>
      </c>
      <c r="C9443" s="8" t="s">
        <v>742</v>
      </c>
      <c r="D9443" s="8" t="n">
        <v>2001</v>
      </c>
      <c r="E9443" s="19" t="n">
        <v>0</v>
      </c>
      <c r="F9443" s="19" t="n">
        <v>32.8888888888889</v>
      </c>
    </row>
    <row r="9444" customFormat="false" ht="15" hidden="false" customHeight="false" outlineLevel="0" collapsed="false">
      <c r="A9444" s="8" t="s">
        <v>9398</v>
      </c>
      <c r="B9444" s="8" t="s">
        <v>9399</v>
      </c>
      <c r="C9444" s="8" t="s">
        <v>743</v>
      </c>
      <c r="D9444" s="8" t="n">
        <v>2001</v>
      </c>
      <c r="E9444" s="19" t="n">
        <v>0</v>
      </c>
      <c r="F9444" s="19" t="n">
        <v>32.2777777777778</v>
      </c>
    </row>
    <row r="9445" customFormat="false" ht="15" hidden="false" customHeight="false" outlineLevel="0" collapsed="false">
      <c r="A9445" s="8" t="s">
        <v>9398</v>
      </c>
      <c r="B9445" s="8" t="s">
        <v>9399</v>
      </c>
      <c r="C9445" s="8" t="s">
        <v>744</v>
      </c>
      <c r="D9445" s="8" t="n">
        <v>2001</v>
      </c>
      <c r="E9445" s="19" t="n">
        <v>0</v>
      </c>
      <c r="F9445" s="19" t="n">
        <v>35.3888888888889</v>
      </c>
    </row>
    <row r="9446" customFormat="false" ht="15" hidden="false" customHeight="false" outlineLevel="0" collapsed="false">
      <c r="A9446" s="8" t="s">
        <v>9398</v>
      </c>
      <c r="B9446" s="8" t="s">
        <v>9399</v>
      </c>
      <c r="C9446" s="8" t="s">
        <v>745</v>
      </c>
      <c r="D9446" s="8" t="n">
        <v>2001</v>
      </c>
      <c r="E9446" s="19" t="n">
        <v>0</v>
      </c>
      <c r="F9446" s="19" t="n">
        <v>33.2777777777778</v>
      </c>
    </row>
    <row r="9447" customFormat="false" ht="15" hidden="false" customHeight="false" outlineLevel="0" collapsed="false">
      <c r="A9447" s="8" t="s">
        <v>9398</v>
      </c>
      <c r="B9447" s="8" t="s">
        <v>9399</v>
      </c>
      <c r="C9447" s="8" t="s">
        <v>746</v>
      </c>
      <c r="D9447" s="8" t="n">
        <v>2001</v>
      </c>
      <c r="E9447" s="19" t="n">
        <v>0</v>
      </c>
      <c r="F9447" s="19" t="n">
        <v>30.8888888888889</v>
      </c>
    </row>
    <row r="9448" customFormat="false" ht="15" hidden="false" customHeight="false" outlineLevel="0" collapsed="false">
      <c r="A9448" s="8" t="s">
        <v>9398</v>
      </c>
      <c r="B9448" s="8" t="s">
        <v>9399</v>
      </c>
      <c r="C9448" s="8" t="s">
        <v>747</v>
      </c>
      <c r="D9448" s="8" t="n">
        <v>2001</v>
      </c>
      <c r="E9448" s="19" t="n">
        <v>0</v>
      </c>
      <c r="F9448" s="19" t="n">
        <v>30.8888888888889</v>
      </c>
    </row>
    <row r="9449" customFormat="false" ht="15" hidden="false" customHeight="false" outlineLevel="0" collapsed="false">
      <c r="A9449" s="8" t="s">
        <v>9398</v>
      </c>
      <c r="B9449" s="8" t="s">
        <v>9399</v>
      </c>
      <c r="C9449" s="8" t="s">
        <v>748</v>
      </c>
      <c r="D9449" s="8" t="n">
        <v>2001</v>
      </c>
      <c r="E9449" s="19" t="n">
        <v>0</v>
      </c>
      <c r="F9449" s="19" t="n">
        <v>29.8888888888889</v>
      </c>
    </row>
    <row r="9450" customFormat="false" ht="15" hidden="false" customHeight="false" outlineLevel="0" collapsed="false">
      <c r="A9450" s="8" t="s">
        <v>9398</v>
      </c>
      <c r="B9450" s="8" t="s">
        <v>9399</v>
      </c>
      <c r="C9450" s="8" t="s">
        <v>749</v>
      </c>
      <c r="D9450" s="8" t="n">
        <v>2001</v>
      </c>
      <c r="E9450" s="19" t="n">
        <v>0</v>
      </c>
      <c r="F9450" s="19" t="n">
        <v>29.7777777777778</v>
      </c>
    </row>
    <row r="9451" customFormat="false" ht="15" hidden="false" customHeight="false" outlineLevel="0" collapsed="false">
      <c r="A9451" s="8" t="s">
        <v>9398</v>
      </c>
      <c r="B9451" s="8" t="s">
        <v>9399</v>
      </c>
      <c r="C9451" s="8" t="s">
        <v>750</v>
      </c>
      <c r="D9451" s="8" t="n">
        <v>2001</v>
      </c>
      <c r="E9451" s="19" t="n">
        <v>0</v>
      </c>
      <c r="F9451" s="19" t="n">
        <v>28.7222222222222</v>
      </c>
    </row>
    <row r="9452" customFormat="false" ht="15" hidden="false" customHeight="false" outlineLevel="0" collapsed="false">
      <c r="A9452" s="8" t="s">
        <v>9398</v>
      </c>
      <c r="B9452" s="8" t="s">
        <v>9399</v>
      </c>
      <c r="C9452" s="8" t="s">
        <v>751</v>
      </c>
      <c r="D9452" s="8" t="n">
        <v>2001</v>
      </c>
      <c r="E9452" s="19" t="n">
        <v>0</v>
      </c>
      <c r="F9452" s="19" t="n">
        <v>32.3888888888889</v>
      </c>
    </row>
    <row r="9453" customFormat="false" ht="15" hidden="false" customHeight="false" outlineLevel="0" collapsed="false">
      <c r="A9453" s="8" t="s">
        <v>9398</v>
      </c>
      <c r="B9453" s="8" t="s">
        <v>9399</v>
      </c>
      <c r="C9453" s="8" t="s">
        <v>752</v>
      </c>
      <c r="D9453" s="8" t="n">
        <v>2001</v>
      </c>
      <c r="E9453" s="19" t="n">
        <v>0</v>
      </c>
      <c r="F9453" s="19" t="n">
        <v>32.7222222222222</v>
      </c>
    </row>
    <row r="9454" customFormat="false" ht="15" hidden="false" customHeight="false" outlineLevel="0" collapsed="false">
      <c r="A9454" s="8" t="s">
        <v>9398</v>
      </c>
      <c r="B9454" s="8" t="s">
        <v>9399</v>
      </c>
      <c r="C9454" s="8" t="s">
        <v>753</v>
      </c>
      <c r="D9454" s="8" t="n">
        <v>2001</v>
      </c>
      <c r="E9454" s="19" t="n">
        <v>0</v>
      </c>
      <c r="F9454" s="19" t="n">
        <v>30.7222222222222</v>
      </c>
    </row>
    <row r="9455" customFormat="false" ht="15" hidden="false" customHeight="false" outlineLevel="0" collapsed="false">
      <c r="A9455" s="8" t="s">
        <v>9398</v>
      </c>
      <c r="B9455" s="8" t="s">
        <v>9399</v>
      </c>
      <c r="C9455" s="8" t="s">
        <v>754</v>
      </c>
      <c r="D9455" s="8" t="n">
        <v>2001</v>
      </c>
      <c r="E9455" s="19" t="n">
        <v>0</v>
      </c>
      <c r="F9455" s="19" t="n">
        <v>28.6111111111111</v>
      </c>
    </row>
    <row r="9456" customFormat="false" ht="15" hidden="false" customHeight="false" outlineLevel="0" collapsed="false">
      <c r="A9456" s="8" t="s">
        <v>9398</v>
      </c>
      <c r="B9456" s="8" t="s">
        <v>9399</v>
      </c>
      <c r="C9456" s="8" t="s">
        <v>755</v>
      </c>
      <c r="D9456" s="8" t="n">
        <v>2001</v>
      </c>
      <c r="E9456" s="19" t="n">
        <v>0</v>
      </c>
      <c r="F9456" s="19" t="n">
        <v>29.2777777777778</v>
      </c>
    </row>
    <row r="9457" customFormat="false" ht="15" hidden="false" customHeight="false" outlineLevel="0" collapsed="false">
      <c r="A9457" s="8" t="s">
        <v>9398</v>
      </c>
      <c r="B9457" s="8" t="s">
        <v>9399</v>
      </c>
      <c r="C9457" s="8" t="s">
        <v>756</v>
      </c>
      <c r="D9457" s="8" t="n">
        <v>2001</v>
      </c>
      <c r="E9457" s="19" t="n">
        <v>0</v>
      </c>
      <c r="F9457" s="19" t="n">
        <v>31.7222222222222</v>
      </c>
    </row>
    <row r="9458" customFormat="false" ht="15" hidden="false" customHeight="false" outlineLevel="0" collapsed="false">
      <c r="A9458" s="8" t="s">
        <v>9398</v>
      </c>
      <c r="B9458" s="8" t="s">
        <v>9399</v>
      </c>
      <c r="C9458" s="8" t="s">
        <v>757</v>
      </c>
      <c r="D9458" s="8" t="n">
        <v>2001</v>
      </c>
      <c r="E9458" s="19" t="n">
        <v>0</v>
      </c>
      <c r="F9458" s="19" t="n">
        <v>39</v>
      </c>
    </row>
    <row r="9459" customFormat="false" ht="15" hidden="false" customHeight="false" outlineLevel="0" collapsed="false">
      <c r="A9459" s="8" t="s">
        <v>9398</v>
      </c>
      <c r="B9459" s="8" t="s">
        <v>9399</v>
      </c>
      <c r="C9459" s="8" t="s">
        <v>758</v>
      </c>
      <c r="D9459" s="8" t="n">
        <v>2001</v>
      </c>
      <c r="E9459" s="19" t="n">
        <v>0</v>
      </c>
      <c r="F9459" s="19" t="n">
        <v>37.8888888888889</v>
      </c>
    </row>
    <row r="9460" customFormat="false" ht="15" hidden="false" customHeight="false" outlineLevel="0" collapsed="false">
      <c r="A9460" s="8" t="s">
        <v>9398</v>
      </c>
      <c r="B9460" s="8" t="s">
        <v>9399</v>
      </c>
      <c r="C9460" s="8" t="s">
        <v>759</v>
      </c>
      <c r="D9460" s="8" t="n">
        <v>2001</v>
      </c>
      <c r="E9460" s="19" t="n">
        <v>0</v>
      </c>
      <c r="F9460" s="19" t="n">
        <v>31.7777777777778</v>
      </c>
    </row>
    <row r="9461" customFormat="false" ht="15" hidden="false" customHeight="false" outlineLevel="0" collapsed="false">
      <c r="A9461" s="8" t="s">
        <v>9398</v>
      </c>
      <c r="B9461" s="8" t="s">
        <v>9399</v>
      </c>
      <c r="C9461" s="8" t="s">
        <v>760</v>
      </c>
      <c r="D9461" s="8" t="n">
        <v>2001</v>
      </c>
      <c r="E9461" s="19" t="n">
        <v>0</v>
      </c>
      <c r="F9461" s="19" t="n">
        <v>29.2222222222222</v>
      </c>
    </row>
    <row r="9462" customFormat="false" ht="15" hidden="false" customHeight="false" outlineLevel="0" collapsed="false">
      <c r="A9462" s="8" t="s">
        <v>9398</v>
      </c>
      <c r="B9462" s="8" t="s">
        <v>9399</v>
      </c>
      <c r="C9462" s="8" t="s">
        <v>761</v>
      </c>
      <c r="D9462" s="8" t="n">
        <v>2001</v>
      </c>
      <c r="E9462" s="19" t="n">
        <v>0</v>
      </c>
      <c r="F9462" s="19" t="n">
        <v>31.2777777777778</v>
      </c>
    </row>
    <row r="9463" customFormat="false" ht="15" hidden="false" customHeight="false" outlineLevel="0" collapsed="false">
      <c r="A9463" s="8" t="s">
        <v>9398</v>
      </c>
      <c r="B9463" s="8" t="s">
        <v>9399</v>
      </c>
      <c r="C9463" s="8" t="s">
        <v>762</v>
      </c>
      <c r="D9463" s="8" t="n">
        <v>2001</v>
      </c>
      <c r="E9463" s="19" t="n">
        <v>0</v>
      </c>
      <c r="F9463" s="19" t="n">
        <v>31.2222222222222</v>
      </c>
    </row>
    <row r="9464" customFormat="false" ht="15" hidden="false" customHeight="false" outlineLevel="0" collapsed="false">
      <c r="A9464" s="8" t="s">
        <v>9398</v>
      </c>
      <c r="B9464" s="8" t="s">
        <v>9399</v>
      </c>
      <c r="C9464" s="8" t="s">
        <v>763</v>
      </c>
      <c r="D9464" s="8" t="n">
        <v>2001</v>
      </c>
      <c r="E9464" s="19" t="n">
        <v>0</v>
      </c>
      <c r="F9464" s="19" t="n">
        <v>28.6111111111111</v>
      </c>
    </row>
    <row r="9465" customFormat="false" ht="15" hidden="false" customHeight="false" outlineLevel="0" collapsed="false">
      <c r="A9465" s="8" t="s">
        <v>9398</v>
      </c>
      <c r="B9465" s="8" t="s">
        <v>9399</v>
      </c>
      <c r="C9465" s="8" t="s">
        <v>764</v>
      </c>
      <c r="D9465" s="8" t="n">
        <v>2001</v>
      </c>
      <c r="E9465" s="19" t="n">
        <v>0</v>
      </c>
      <c r="F9465" s="19" t="n">
        <v>28.7222222222222</v>
      </c>
    </row>
    <row r="9466" customFormat="false" ht="15" hidden="false" customHeight="false" outlineLevel="0" collapsed="false">
      <c r="A9466" s="8" t="s">
        <v>9398</v>
      </c>
      <c r="B9466" s="8" t="s">
        <v>9399</v>
      </c>
      <c r="C9466" s="8" t="s">
        <v>765</v>
      </c>
      <c r="D9466" s="8" t="n">
        <v>2001</v>
      </c>
      <c r="E9466" s="19" t="n">
        <v>0</v>
      </c>
      <c r="F9466" s="19" t="n">
        <v>29.5</v>
      </c>
    </row>
    <row r="9467" customFormat="false" ht="15" hidden="false" customHeight="false" outlineLevel="0" collapsed="false">
      <c r="A9467" s="8" t="s">
        <v>9398</v>
      </c>
      <c r="B9467" s="8" t="s">
        <v>9399</v>
      </c>
      <c r="C9467" s="8" t="s">
        <v>766</v>
      </c>
      <c r="D9467" s="8" t="n">
        <v>2001</v>
      </c>
      <c r="E9467" s="19" t="n">
        <v>0</v>
      </c>
      <c r="F9467" s="19" t="n">
        <v>30</v>
      </c>
    </row>
    <row r="9468" customFormat="false" ht="15" hidden="false" customHeight="false" outlineLevel="0" collapsed="false">
      <c r="A9468" s="8" t="s">
        <v>9398</v>
      </c>
      <c r="B9468" s="8" t="s">
        <v>9399</v>
      </c>
      <c r="C9468" s="8" t="s">
        <v>767</v>
      </c>
      <c r="D9468" s="8" t="n">
        <v>2001</v>
      </c>
      <c r="E9468" s="19" t="n">
        <v>0</v>
      </c>
      <c r="F9468" s="19" t="n">
        <v>31.5</v>
      </c>
    </row>
    <row r="9469" customFormat="false" ht="15" hidden="false" customHeight="false" outlineLevel="0" collapsed="false">
      <c r="A9469" s="8" t="s">
        <v>9398</v>
      </c>
      <c r="B9469" s="8" t="s">
        <v>9399</v>
      </c>
      <c r="C9469" s="8" t="s">
        <v>768</v>
      </c>
      <c r="D9469" s="8" t="n">
        <v>2001</v>
      </c>
      <c r="E9469" s="19" t="n">
        <v>0</v>
      </c>
      <c r="F9469" s="19" t="n">
        <v>31</v>
      </c>
    </row>
    <row r="9470" customFormat="false" ht="15" hidden="false" customHeight="false" outlineLevel="0" collapsed="false">
      <c r="A9470" s="8" t="s">
        <v>9398</v>
      </c>
      <c r="B9470" s="8" t="s">
        <v>9399</v>
      </c>
      <c r="C9470" s="8" t="s">
        <v>769</v>
      </c>
      <c r="D9470" s="8" t="n">
        <v>2001</v>
      </c>
      <c r="E9470" s="19" t="n">
        <v>0</v>
      </c>
      <c r="F9470" s="19" t="n">
        <v>31.2777777777778</v>
      </c>
    </row>
    <row r="9471" customFormat="false" ht="15" hidden="false" customHeight="false" outlineLevel="0" collapsed="false">
      <c r="A9471" s="8" t="s">
        <v>9398</v>
      </c>
      <c r="B9471" s="8" t="s">
        <v>9399</v>
      </c>
      <c r="C9471" s="8" t="s">
        <v>770</v>
      </c>
      <c r="D9471" s="8" t="n">
        <v>2001</v>
      </c>
      <c r="E9471" s="19" t="n">
        <v>0</v>
      </c>
      <c r="F9471" s="19" t="n">
        <v>31.1111111111111</v>
      </c>
    </row>
    <row r="9472" customFormat="false" ht="15" hidden="false" customHeight="false" outlineLevel="0" collapsed="false">
      <c r="A9472" s="8" t="s">
        <v>9398</v>
      </c>
      <c r="B9472" s="8" t="s">
        <v>9399</v>
      </c>
      <c r="C9472" s="8" t="s">
        <v>771</v>
      </c>
      <c r="D9472" s="8" t="n">
        <v>2001</v>
      </c>
      <c r="E9472" s="19" t="n">
        <v>0</v>
      </c>
      <c r="F9472" s="19" t="n">
        <v>31.2777777777778</v>
      </c>
    </row>
    <row r="9473" customFormat="false" ht="15" hidden="false" customHeight="false" outlineLevel="0" collapsed="false">
      <c r="A9473" s="8" t="s">
        <v>9398</v>
      </c>
      <c r="B9473" s="8" t="s">
        <v>9399</v>
      </c>
      <c r="C9473" s="8" t="s">
        <v>772</v>
      </c>
      <c r="D9473" s="8" t="n">
        <v>2001</v>
      </c>
      <c r="E9473" s="19" t="n">
        <v>0</v>
      </c>
      <c r="F9473" s="19" t="n">
        <v>31.5</v>
      </c>
    </row>
    <row r="9474" customFormat="false" ht="15" hidden="false" customHeight="false" outlineLevel="0" collapsed="false">
      <c r="A9474" s="8" t="s">
        <v>9398</v>
      </c>
      <c r="B9474" s="8" t="s">
        <v>9399</v>
      </c>
      <c r="C9474" s="8" t="s">
        <v>773</v>
      </c>
      <c r="D9474" s="8" t="n">
        <v>2001</v>
      </c>
      <c r="E9474" s="19" t="n">
        <v>0</v>
      </c>
      <c r="F9474" s="19" t="n">
        <v>31.3888888888889</v>
      </c>
    </row>
    <row r="9475" customFormat="false" ht="15" hidden="false" customHeight="false" outlineLevel="0" collapsed="false">
      <c r="A9475" s="8" t="s">
        <v>9398</v>
      </c>
      <c r="B9475" s="8" t="s">
        <v>9399</v>
      </c>
      <c r="C9475" s="8" t="s">
        <v>774</v>
      </c>
      <c r="D9475" s="8" t="n">
        <v>2001</v>
      </c>
      <c r="E9475" s="19" t="n">
        <v>0</v>
      </c>
      <c r="F9475" s="19" t="n">
        <v>28.2777777777778</v>
      </c>
    </row>
    <row r="9476" customFormat="false" ht="15" hidden="false" customHeight="false" outlineLevel="0" collapsed="false">
      <c r="A9476" s="8" t="s">
        <v>9398</v>
      </c>
      <c r="B9476" s="8" t="s">
        <v>9399</v>
      </c>
      <c r="C9476" s="8" t="s">
        <v>775</v>
      </c>
      <c r="D9476" s="8" t="n">
        <v>2001</v>
      </c>
      <c r="E9476" s="19" t="n">
        <v>0</v>
      </c>
      <c r="F9476" s="19" t="n">
        <v>29.3888888888889</v>
      </c>
    </row>
    <row r="9477" customFormat="false" ht="15" hidden="false" customHeight="false" outlineLevel="0" collapsed="false">
      <c r="A9477" s="8" t="s">
        <v>9398</v>
      </c>
      <c r="B9477" s="8" t="s">
        <v>9399</v>
      </c>
      <c r="C9477" s="8" t="s">
        <v>776</v>
      </c>
      <c r="D9477" s="8" t="n">
        <v>2001</v>
      </c>
      <c r="E9477" s="19" t="n">
        <v>0</v>
      </c>
      <c r="F9477" s="19" t="n">
        <v>29.6111111111111</v>
      </c>
    </row>
    <row r="9478" customFormat="false" ht="15" hidden="false" customHeight="false" outlineLevel="0" collapsed="false">
      <c r="A9478" s="8" t="s">
        <v>9398</v>
      </c>
      <c r="B9478" s="8" t="s">
        <v>9399</v>
      </c>
      <c r="C9478" s="8" t="s">
        <v>777</v>
      </c>
      <c r="D9478" s="8" t="n">
        <v>2001</v>
      </c>
      <c r="E9478" s="19" t="n">
        <v>0</v>
      </c>
      <c r="F9478" s="19" t="n">
        <v>30</v>
      </c>
    </row>
    <row r="9479" customFormat="false" ht="15" hidden="false" customHeight="false" outlineLevel="0" collapsed="false">
      <c r="A9479" s="8" t="s">
        <v>9398</v>
      </c>
      <c r="B9479" s="8" t="s">
        <v>9399</v>
      </c>
      <c r="C9479" s="8" t="s">
        <v>778</v>
      </c>
      <c r="D9479" s="8" t="n">
        <v>2001</v>
      </c>
      <c r="E9479" s="19" t="n">
        <v>0</v>
      </c>
      <c r="F9479" s="19" t="n">
        <v>32.6111111111111</v>
      </c>
    </row>
    <row r="9480" customFormat="false" ht="15" hidden="false" customHeight="false" outlineLevel="0" collapsed="false">
      <c r="A9480" s="8" t="s">
        <v>9398</v>
      </c>
      <c r="B9480" s="8" t="s">
        <v>9399</v>
      </c>
      <c r="C9480" s="8" t="s">
        <v>779</v>
      </c>
      <c r="D9480" s="8" t="n">
        <v>2001</v>
      </c>
      <c r="E9480" s="19" t="n">
        <v>0</v>
      </c>
      <c r="F9480" s="19" t="n">
        <v>34.2777777777778</v>
      </c>
    </row>
    <row r="9481" customFormat="false" ht="15" hidden="false" customHeight="false" outlineLevel="0" collapsed="false">
      <c r="A9481" s="8" t="s">
        <v>9398</v>
      </c>
      <c r="B9481" s="8" t="s">
        <v>9399</v>
      </c>
      <c r="C9481" s="8" t="s">
        <v>780</v>
      </c>
      <c r="D9481" s="8" t="n">
        <v>2001</v>
      </c>
      <c r="E9481" s="19" t="n">
        <v>0</v>
      </c>
      <c r="F9481" s="19" t="n">
        <v>32.1111111111111</v>
      </c>
    </row>
    <row r="9482" customFormat="false" ht="15" hidden="false" customHeight="false" outlineLevel="0" collapsed="false">
      <c r="A9482" s="8" t="s">
        <v>9398</v>
      </c>
      <c r="B9482" s="8" t="s">
        <v>9399</v>
      </c>
      <c r="C9482" s="8" t="s">
        <v>781</v>
      </c>
      <c r="D9482" s="8" t="n">
        <v>2001</v>
      </c>
      <c r="E9482" s="19" t="n">
        <v>0</v>
      </c>
      <c r="F9482" s="19" t="n">
        <v>31.7222222222222</v>
      </c>
    </row>
    <row r="9483" customFormat="false" ht="15" hidden="false" customHeight="false" outlineLevel="0" collapsed="false">
      <c r="A9483" s="8" t="s">
        <v>9398</v>
      </c>
      <c r="B9483" s="8" t="s">
        <v>9399</v>
      </c>
      <c r="C9483" s="8" t="s">
        <v>782</v>
      </c>
      <c r="D9483" s="8" t="n">
        <v>2001</v>
      </c>
      <c r="E9483" s="19" t="n">
        <v>0</v>
      </c>
      <c r="F9483" s="19" t="n">
        <v>32</v>
      </c>
    </row>
    <row r="9484" customFormat="false" ht="15" hidden="false" customHeight="false" outlineLevel="0" collapsed="false">
      <c r="A9484" s="8" t="s">
        <v>9398</v>
      </c>
      <c r="B9484" s="8" t="s">
        <v>9399</v>
      </c>
      <c r="C9484" s="8" t="s">
        <v>783</v>
      </c>
      <c r="D9484" s="8" t="n">
        <v>2001</v>
      </c>
      <c r="E9484" s="19" t="n">
        <v>0</v>
      </c>
      <c r="F9484" s="19" t="n">
        <v>32</v>
      </c>
    </row>
    <row r="9485" customFormat="false" ht="15" hidden="false" customHeight="false" outlineLevel="0" collapsed="false">
      <c r="A9485" s="8" t="s">
        <v>9398</v>
      </c>
      <c r="B9485" s="8" t="s">
        <v>9399</v>
      </c>
      <c r="C9485" s="8" t="s">
        <v>784</v>
      </c>
      <c r="D9485" s="8" t="n">
        <v>2001</v>
      </c>
      <c r="E9485" s="19" t="n">
        <v>0</v>
      </c>
      <c r="F9485" s="19" t="n">
        <v>29.2777777777778</v>
      </c>
    </row>
    <row r="9486" customFormat="false" ht="15" hidden="false" customHeight="false" outlineLevel="0" collapsed="false">
      <c r="A9486" s="8" t="s">
        <v>9398</v>
      </c>
      <c r="B9486" s="8" t="s">
        <v>9399</v>
      </c>
      <c r="C9486" s="8" t="s">
        <v>785</v>
      </c>
      <c r="D9486" s="8" t="n">
        <v>2001</v>
      </c>
      <c r="E9486" s="19" t="n">
        <v>0</v>
      </c>
      <c r="F9486" s="19" t="n">
        <v>31</v>
      </c>
    </row>
    <row r="9487" customFormat="false" ht="15" hidden="false" customHeight="false" outlineLevel="0" collapsed="false">
      <c r="A9487" s="8" t="s">
        <v>9398</v>
      </c>
      <c r="B9487" s="8" t="s">
        <v>9399</v>
      </c>
      <c r="C9487" s="8" t="s">
        <v>786</v>
      </c>
      <c r="D9487" s="8" t="n">
        <v>2001</v>
      </c>
      <c r="E9487" s="19" t="n">
        <v>0</v>
      </c>
      <c r="F9487" s="19" t="n">
        <v>30</v>
      </c>
    </row>
    <row r="9488" customFormat="false" ht="15" hidden="false" customHeight="false" outlineLevel="0" collapsed="false">
      <c r="A9488" s="8" t="s">
        <v>9398</v>
      </c>
      <c r="B9488" s="8" t="s">
        <v>9399</v>
      </c>
      <c r="C9488" s="8" t="s">
        <v>787</v>
      </c>
      <c r="D9488" s="8" t="n">
        <v>2001</v>
      </c>
      <c r="E9488" s="19" t="n">
        <v>0</v>
      </c>
      <c r="F9488" s="19" t="n">
        <v>30.6111111111111</v>
      </c>
    </row>
    <row r="9489" customFormat="false" ht="15" hidden="false" customHeight="false" outlineLevel="0" collapsed="false">
      <c r="A9489" s="8" t="s">
        <v>9398</v>
      </c>
      <c r="B9489" s="8" t="s">
        <v>9399</v>
      </c>
      <c r="C9489" s="8" t="s">
        <v>788</v>
      </c>
      <c r="D9489" s="8" t="n">
        <v>2001</v>
      </c>
      <c r="E9489" s="19" t="n">
        <v>0</v>
      </c>
      <c r="F9489" s="19" t="n">
        <v>31</v>
      </c>
    </row>
    <row r="9490" customFormat="false" ht="15" hidden="false" customHeight="false" outlineLevel="0" collapsed="false">
      <c r="A9490" s="8" t="s">
        <v>9398</v>
      </c>
      <c r="B9490" s="8" t="s">
        <v>9399</v>
      </c>
      <c r="C9490" s="8" t="s">
        <v>789</v>
      </c>
      <c r="D9490" s="8" t="n">
        <v>2001</v>
      </c>
      <c r="E9490" s="19" t="n">
        <v>0</v>
      </c>
      <c r="F9490" s="19" t="n">
        <v>31</v>
      </c>
    </row>
    <row r="9491" customFormat="false" ht="15" hidden="false" customHeight="false" outlineLevel="0" collapsed="false">
      <c r="A9491" s="8" t="s">
        <v>9398</v>
      </c>
      <c r="B9491" s="8" t="s">
        <v>9399</v>
      </c>
      <c r="C9491" s="8" t="s">
        <v>790</v>
      </c>
      <c r="D9491" s="8" t="n">
        <v>2001</v>
      </c>
      <c r="E9491" s="19" t="n">
        <v>0</v>
      </c>
      <c r="F9491" s="19" t="n">
        <v>30.2222222222222</v>
      </c>
    </row>
    <row r="9492" customFormat="false" ht="15" hidden="false" customHeight="false" outlineLevel="0" collapsed="false">
      <c r="A9492" s="8" t="s">
        <v>9398</v>
      </c>
      <c r="B9492" s="8" t="s">
        <v>9399</v>
      </c>
      <c r="C9492" s="8" t="s">
        <v>791</v>
      </c>
      <c r="D9492" s="8" t="n">
        <v>2001</v>
      </c>
      <c r="E9492" s="19" t="n">
        <v>0</v>
      </c>
      <c r="F9492" s="19" t="n">
        <v>30.2777777777778</v>
      </c>
    </row>
    <row r="9493" customFormat="false" ht="15" hidden="false" customHeight="false" outlineLevel="0" collapsed="false">
      <c r="A9493" s="8" t="s">
        <v>9398</v>
      </c>
      <c r="B9493" s="8" t="s">
        <v>9399</v>
      </c>
      <c r="C9493" s="8" t="s">
        <v>792</v>
      </c>
      <c r="D9493" s="8" t="n">
        <v>2001</v>
      </c>
      <c r="E9493" s="19" t="n">
        <v>0</v>
      </c>
      <c r="F9493" s="19" t="n">
        <v>30.8888888888889</v>
      </c>
    </row>
    <row r="9494" customFormat="false" ht="15" hidden="false" customHeight="false" outlineLevel="0" collapsed="false">
      <c r="A9494" s="8" t="s">
        <v>9398</v>
      </c>
      <c r="B9494" s="8" t="s">
        <v>9399</v>
      </c>
      <c r="C9494" s="8" t="s">
        <v>793</v>
      </c>
      <c r="D9494" s="8" t="n">
        <v>2001</v>
      </c>
      <c r="E9494" s="19" t="n">
        <v>0</v>
      </c>
      <c r="F9494" s="19" t="n">
        <v>31</v>
      </c>
    </row>
    <row r="9495" customFormat="false" ht="15" hidden="false" customHeight="false" outlineLevel="0" collapsed="false">
      <c r="A9495" s="8" t="s">
        <v>9398</v>
      </c>
      <c r="B9495" s="8" t="s">
        <v>9399</v>
      </c>
      <c r="C9495" s="8" t="s">
        <v>794</v>
      </c>
      <c r="D9495" s="8" t="n">
        <v>2001</v>
      </c>
      <c r="E9495" s="19" t="n">
        <v>0</v>
      </c>
      <c r="F9495" s="19" t="n">
        <v>33.5</v>
      </c>
    </row>
    <row r="9496" customFormat="false" ht="15" hidden="false" customHeight="false" outlineLevel="0" collapsed="false">
      <c r="A9496" s="8" t="s">
        <v>9398</v>
      </c>
      <c r="B9496" s="8" t="s">
        <v>9399</v>
      </c>
      <c r="C9496" s="8" t="s">
        <v>795</v>
      </c>
      <c r="D9496" s="8" t="n">
        <v>2001</v>
      </c>
      <c r="E9496" s="19" t="n">
        <v>0</v>
      </c>
      <c r="F9496" s="19" t="n">
        <v>30.7777777777778</v>
      </c>
    </row>
    <row r="9497" customFormat="false" ht="15" hidden="false" customHeight="false" outlineLevel="0" collapsed="false">
      <c r="A9497" s="8" t="s">
        <v>9398</v>
      </c>
      <c r="B9497" s="8" t="s">
        <v>9399</v>
      </c>
      <c r="C9497" s="8" t="s">
        <v>796</v>
      </c>
      <c r="D9497" s="8" t="n">
        <v>2001</v>
      </c>
      <c r="E9497" s="19" t="n">
        <v>0</v>
      </c>
      <c r="F9497" s="19" t="n">
        <v>31.6111111111111</v>
      </c>
    </row>
    <row r="9498" customFormat="false" ht="15" hidden="false" customHeight="false" outlineLevel="0" collapsed="false">
      <c r="A9498" s="8" t="s">
        <v>9398</v>
      </c>
      <c r="B9498" s="8" t="s">
        <v>9399</v>
      </c>
      <c r="C9498" s="8" t="s">
        <v>797</v>
      </c>
      <c r="D9498" s="8" t="n">
        <v>2001</v>
      </c>
      <c r="E9498" s="19" t="n">
        <v>0</v>
      </c>
      <c r="F9498" s="19" t="n">
        <v>31.1111111111111</v>
      </c>
    </row>
    <row r="9499" customFormat="false" ht="15" hidden="false" customHeight="false" outlineLevel="0" collapsed="false">
      <c r="A9499" s="8" t="s">
        <v>9398</v>
      </c>
      <c r="B9499" s="8" t="s">
        <v>9399</v>
      </c>
      <c r="C9499" s="8" t="s">
        <v>798</v>
      </c>
      <c r="D9499" s="8" t="n">
        <v>2001</v>
      </c>
      <c r="E9499" s="19" t="n">
        <v>0</v>
      </c>
      <c r="F9499" s="19" t="n">
        <v>31.1111111111111</v>
      </c>
    </row>
    <row r="9500" customFormat="false" ht="15" hidden="false" customHeight="false" outlineLevel="0" collapsed="false">
      <c r="A9500" s="8" t="s">
        <v>9398</v>
      </c>
      <c r="B9500" s="8" t="s">
        <v>9399</v>
      </c>
      <c r="C9500" s="8" t="s">
        <v>799</v>
      </c>
      <c r="D9500" s="8" t="n">
        <v>2001</v>
      </c>
      <c r="E9500" s="19" t="n">
        <v>0</v>
      </c>
      <c r="F9500" s="19" t="n">
        <v>31</v>
      </c>
    </row>
    <row r="9501" customFormat="false" ht="15" hidden="false" customHeight="false" outlineLevel="0" collapsed="false">
      <c r="A9501" s="8" t="s">
        <v>9398</v>
      </c>
      <c r="B9501" s="8" t="s">
        <v>9399</v>
      </c>
      <c r="C9501" s="8" t="s">
        <v>800</v>
      </c>
      <c r="D9501" s="8" t="n">
        <v>2001</v>
      </c>
      <c r="E9501" s="19" t="n">
        <v>0</v>
      </c>
      <c r="F9501" s="19" t="n">
        <v>31</v>
      </c>
    </row>
    <row r="9502" customFormat="false" ht="15" hidden="false" customHeight="false" outlineLevel="0" collapsed="false">
      <c r="A9502" s="8" t="s">
        <v>9398</v>
      </c>
      <c r="B9502" s="8" t="s">
        <v>9399</v>
      </c>
      <c r="C9502" s="8" t="s">
        <v>801</v>
      </c>
      <c r="D9502" s="8" t="n">
        <v>2001</v>
      </c>
      <c r="E9502" s="19" t="n">
        <v>0</v>
      </c>
      <c r="F9502" s="19" t="n">
        <v>30.2777777777778</v>
      </c>
    </row>
    <row r="9503" customFormat="false" ht="15" hidden="false" customHeight="false" outlineLevel="0" collapsed="false">
      <c r="A9503" s="8" t="s">
        <v>9398</v>
      </c>
      <c r="B9503" s="8" t="s">
        <v>9399</v>
      </c>
      <c r="C9503" s="8" t="s">
        <v>802</v>
      </c>
      <c r="D9503" s="8" t="n">
        <v>2001</v>
      </c>
      <c r="E9503" s="19" t="n">
        <v>0</v>
      </c>
      <c r="F9503" s="19" t="n">
        <v>32.1111111111111</v>
      </c>
    </row>
    <row r="9504" customFormat="false" ht="15" hidden="false" customHeight="false" outlineLevel="0" collapsed="false">
      <c r="A9504" s="8" t="s">
        <v>9398</v>
      </c>
      <c r="B9504" s="8" t="s">
        <v>9399</v>
      </c>
      <c r="C9504" s="8" t="s">
        <v>803</v>
      </c>
      <c r="D9504" s="8" t="n">
        <v>2001</v>
      </c>
      <c r="E9504" s="19" t="n">
        <v>0</v>
      </c>
      <c r="F9504" s="19" t="n">
        <v>33</v>
      </c>
    </row>
    <row r="9505" customFormat="false" ht="15" hidden="false" customHeight="false" outlineLevel="0" collapsed="false">
      <c r="A9505" s="8" t="s">
        <v>9398</v>
      </c>
      <c r="B9505" s="8" t="s">
        <v>9399</v>
      </c>
      <c r="C9505" s="8" t="s">
        <v>804</v>
      </c>
      <c r="D9505" s="8" t="n">
        <v>2001</v>
      </c>
      <c r="E9505" s="19" t="n">
        <v>0</v>
      </c>
      <c r="F9505" s="19" t="n">
        <v>32.2777777777778</v>
      </c>
    </row>
    <row r="9506" customFormat="false" ht="15" hidden="false" customHeight="false" outlineLevel="0" collapsed="false">
      <c r="A9506" s="8" t="s">
        <v>9398</v>
      </c>
      <c r="B9506" s="8" t="s">
        <v>9399</v>
      </c>
      <c r="C9506" s="8" t="s">
        <v>805</v>
      </c>
      <c r="D9506" s="8" t="n">
        <v>2001</v>
      </c>
      <c r="E9506" s="19" t="n">
        <v>0</v>
      </c>
      <c r="F9506" s="19" t="n">
        <v>31.2222222222222</v>
      </c>
    </row>
    <row r="9507" customFormat="false" ht="15" hidden="false" customHeight="false" outlineLevel="0" collapsed="false">
      <c r="A9507" s="8" t="s">
        <v>9398</v>
      </c>
      <c r="B9507" s="8" t="s">
        <v>9399</v>
      </c>
      <c r="C9507" s="8" t="s">
        <v>806</v>
      </c>
      <c r="D9507" s="8" t="n">
        <v>2001</v>
      </c>
      <c r="E9507" s="19" t="n">
        <v>0</v>
      </c>
      <c r="F9507" s="19" t="n">
        <v>30.5</v>
      </c>
    </row>
    <row r="9508" customFormat="false" ht="15" hidden="false" customHeight="false" outlineLevel="0" collapsed="false">
      <c r="A9508" s="8" t="s">
        <v>9398</v>
      </c>
      <c r="B9508" s="8" t="s">
        <v>9399</v>
      </c>
      <c r="C9508" s="8" t="s">
        <v>807</v>
      </c>
      <c r="D9508" s="8" t="n">
        <v>2001</v>
      </c>
      <c r="E9508" s="19" t="n">
        <v>0</v>
      </c>
      <c r="F9508" s="19" t="n">
        <v>31.7777777777778</v>
      </c>
    </row>
    <row r="9509" customFormat="false" ht="15" hidden="false" customHeight="false" outlineLevel="0" collapsed="false">
      <c r="A9509" s="8" t="s">
        <v>9398</v>
      </c>
      <c r="B9509" s="8" t="s">
        <v>9399</v>
      </c>
      <c r="C9509" s="8" t="s">
        <v>808</v>
      </c>
      <c r="D9509" s="8" t="n">
        <v>2001</v>
      </c>
      <c r="E9509" s="19" t="n">
        <v>0</v>
      </c>
      <c r="F9509" s="19" t="n">
        <v>31.3888888888889</v>
      </c>
    </row>
    <row r="9510" customFormat="false" ht="15" hidden="false" customHeight="false" outlineLevel="0" collapsed="false">
      <c r="A9510" s="8" t="s">
        <v>9398</v>
      </c>
      <c r="B9510" s="8" t="s">
        <v>9399</v>
      </c>
      <c r="C9510" s="8" t="s">
        <v>809</v>
      </c>
      <c r="D9510" s="8" t="n">
        <v>2001</v>
      </c>
      <c r="E9510" s="19" t="n">
        <v>0</v>
      </c>
      <c r="F9510" s="19" t="n">
        <v>34.1111111111111</v>
      </c>
    </row>
    <row r="9511" customFormat="false" ht="15" hidden="false" customHeight="false" outlineLevel="0" collapsed="false">
      <c r="A9511" s="8" t="s">
        <v>9398</v>
      </c>
      <c r="B9511" s="8" t="s">
        <v>9399</v>
      </c>
      <c r="C9511" s="8" t="s">
        <v>810</v>
      </c>
      <c r="D9511" s="8" t="n">
        <v>2001</v>
      </c>
      <c r="E9511" s="19" t="n">
        <v>0</v>
      </c>
      <c r="F9511" s="19" t="n">
        <v>34.7777777777778</v>
      </c>
    </row>
    <row r="9512" customFormat="false" ht="15" hidden="false" customHeight="false" outlineLevel="0" collapsed="false">
      <c r="A9512" s="8" t="s">
        <v>9398</v>
      </c>
      <c r="B9512" s="8" t="s">
        <v>9399</v>
      </c>
      <c r="C9512" s="8" t="s">
        <v>811</v>
      </c>
      <c r="D9512" s="8" t="n">
        <v>2001</v>
      </c>
      <c r="E9512" s="19" t="n">
        <v>0</v>
      </c>
      <c r="F9512" s="19" t="n">
        <v>32.1111111111111</v>
      </c>
    </row>
    <row r="9513" customFormat="false" ht="15" hidden="false" customHeight="false" outlineLevel="0" collapsed="false">
      <c r="A9513" s="8" t="s">
        <v>9398</v>
      </c>
      <c r="B9513" s="8" t="s">
        <v>9399</v>
      </c>
      <c r="C9513" s="8" t="s">
        <v>812</v>
      </c>
      <c r="D9513" s="8" t="n">
        <v>2001</v>
      </c>
      <c r="E9513" s="19" t="n">
        <v>0</v>
      </c>
      <c r="F9513" s="19" t="n">
        <v>34.8888888888889</v>
      </c>
    </row>
    <row r="9514" customFormat="false" ht="15" hidden="false" customHeight="false" outlineLevel="0" collapsed="false">
      <c r="A9514" s="8" t="s">
        <v>9398</v>
      </c>
      <c r="B9514" s="8" t="s">
        <v>9399</v>
      </c>
      <c r="C9514" s="8" t="s">
        <v>813</v>
      </c>
      <c r="D9514" s="8" t="n">
        <v>2001</v>
      </c>
      <c r="E9514" s="19" t="n">
        <v>0</v>
      </c>
      <c r="F9514" s="19" t="n">
        <v>34.7777777777778</v>
      </c>
    </row>
    <row r="9515" customFormat="false" ht="15" hidden="false" customHeight="false" outlineLevel="0" collapsed="false">
      <c r="A9515" s="8" t="s">
        <v>9398</v>
      </c>
      <c r="B9515" s="8" t="s">
        <v>9399</v>
      </c>
      <c r="C9515" s="8" t="s">
        <v>814</v>
      </c>
      <c r="D9515" s="8" t="n">
        <v>2001</v>
      </c>
      <c r="E9515" s="19" t="n">
        <v>0</v>
      </c>
      <c r="F9515" s="19" t="n">
        <v>36.1111111111111</v>
      </c>
    </row>
    <row r="9516" customFormat="false" ht="15" hidden="false" customHeight="false" outlineLevel="0" collapsed="false">
      <c r="A9516" s="8" t="s">
        <v>9398</v>
      </c>
      <c r="B9516" s="8" t="s">
        <v>9399</v>
      </c>
      <c r="C9516" s="8" t="s">
        <v>815</v>
      </c>
      <c r="D9516" s="8" t="n">
        <v>2001</v>
      </c>
      <c r="F9516" s="19" t="n">
        <v>37.1111111111111</v>
      </c>
    </row>
    <row r="9517" customFormat="false" ht="15" hidden="false" customHeight="false" outlineLevel="0" collapsed="false">
      <c r="A9517" s="8" t="s">
        <v>9398</v>
      </c>
      <c r="B9517" s="8" t="s">
        <v>9399</v>
      </c>
      <c r="C9517" s="8" t="s">
        <v>816</v>
      </c>
      <c r="D9517" s="8" t="n">
        <v>2001</v>
      </c>
      <c r="E9517" s="19" t="n">
        <v>1.016</v>
      </c>
      <c r="F9517" s="19" t="n">
        <v>39</v>
      </c>
    </row>
    <row r="9518" customFormat="false" ht="15" hidden="false" customHeight="false" outlineLevel="0" collapsed="false">
      <c r="A9518" s="8" t="s">
        <v>9398</v>
      </c>
      <c r="B9518" s="8" t="s">
        <v>9399</v>
      </c>
      <c r="C9518" s="8" t="s">
        <v>817</v>
      </c>
      <c r="D9518" s="8" t="n">
        <v>2001</v>
      </c>
      <c r="E9518" s="19" t="n">
        <v>0</v>
      </c>
      <c r="F9518" s="19" t="n">
        <v>33.7222222222222</v>
      </c>
    </row>
    <row r="9519" customFormat="false" ht="15" hidden="false" customHeight="false" outlineLevel="0" collapsed="false">
      <c r="A9519" s="8" t="s">
        <v>9398</v>
      </c>
      <c r="B9519" s="8" t="s">
        <v>9399</v>
      </c>
      <c r="C9519" s="8" t="s">
        <v>818</v>
      </c>
      <c r="D9519" s="8" t="n">
        <v>2001</v>
      </c>
      <c r="E9519" s="19" t="n">
        <v>0</v>
      </c>
      <c r="F9519" s="19" t="n">
        <v>36.5</v>
      </c>
    </row>
    <row r="9520" customFormat="false" ht="15" hidden="false" customHeight="false" outlineLevel="0" collapsed="false">
      <c r="A9520" s="8" t="s">
        <v>9398</v>
      </c>
      <c r="B9520" s="8" t="s">
        <v>9399</v>
      </c>
      <c r="C9520" s="8" t="s">
        <v>819</v>
      </c>
      <c r="D9520" s="8" t="n">
        <v>2001</v>
      </c>
      <c r="E9520" s="19" t="n">
        <v>0</v>
      </c>
      <c r="F9520" s="19" t="n">
        <v>34.7222222222222</v>
      </c>
    </row>
    <row r="9521" customFormat="false" ht="15" hidden="false" customHeight="false" outlineLevel="0" collapsed="false">
      <c r="A9521" s="8" t="s">
        <v>9398</v>
      </c>
      <c r="B9521" s="8" t="s">
        <v>9399</v>
      </c>
      <c r="C9521" s="8" t="s">
        <v>820</v>
      </c>
      <c r="D9521" s="8" t="n">
        <v>2001</v>
      </c>
      <c r="E9521" s="19" t="n">
        <v>0</v>
      </c>
      <c r="F9521" s="19" t="n">
        <v>34.2222222222222</v>
      </c>
    </row>
    <row r="9522" customFormat="false" ht="15" hidden="false" customHeight="false" outlineLevel="0" collapsed="false">
      <c r="A9522" s="8" t="s">
        <v>9398</v>
      </c>
      <c r="B9522" s="8" t="s">
        <v>9399</v>
      </c>
      <c r="C9522" s="8" t="s">
        <v>821</v>
      </c>
      <c r="D9522" s="8" t="n">
        <v>2001</v>
      </c>
      <c r="E9522" s="19" t="n">
        <v>0</v>
      </c>
      <c r="F9522" s="19" t="n">
        <v>34.7222222222222</v>
      </c>
    </row>
    <row r="9523" customFormat="false" ht="15" hidden="false" customHeight="false" outlineLevel="0" collapsed="false">
      <c r="A9523" s="8" t="s">
        <v>9398</v>
      </c>
      <c r="B9523" s="8" t="s">
        <v>9399</v>
      </c>
      <c r="C9523" s="8" t="s">
        <v>822</v>
      </c>
      <c r="D9523" s="8" t="n">
        <v>2001</v>
      </c>
      <c r="E9523" s="19" t="n">
        <v>0</v>
      </c>
      <c r="F9523" s="19" t="n">
        <v>32</v>
      </c>
    </row>
    <row r="9524" customFormat="false" ht="15" hidden="false" customHeight="false" outlineLevel="0" collapsed="false">
      <c r="A9524" s="8" t="s">
        <v>9398</v>
      </c>
      <c r="B9524" s="8" t="s">
        <v>9399</v>
      </c>
      <c r="C9524" s="8" t="s">
        <v>823</v>
      </c>
      <c r="D9524" s="8" t="n">
        <v>2001</v>
      </c>
      <c r="E9524" s="19" t="n">
        <v>0</v>
      </c>
      <c r="F9524" s="19" t="n">
        <v>32.2777777777778</v>
      </c>
    </row>
    <row r="9525" customFormat="false" ht="15" hidden="false" customHeight="false" outlineLevel="0" collapsed="false">
      <c r="A9525" s="8" t="s">
        <v>9398</v>
      </c>
      <c r="B9525" s="8" t="s">
        <v>9399</v>
      </c>
      <c r="C9525" s="8" t="s">
        <v>824</v>
      </c>
      <c r="D9525" s="8" t="n">
        <v>2001</v>
      </c>
      <c r="E9525" s="19" t="n">
        <v>0</v>
      </c>
      <c r="F9525" s="19" t="n">
        <v>32</v>
      </c>
    </row>
    <row r="9526" customFormat="false" ht="15" hidden="false" customHeight="false" outlineLevel="0" collapsed="false">
      <c r="A9526" s="8" t="s">
        <v>9398</v>
      </c>
      <c r="B9526" s="8" t="s">
        <v>9399</v>
      </c>
      <c r="C9526" s="8" t="s">
        <v>825</v>
      </c>
      <c r="D9526" s="8" t="n">
        <v>2001</v>
      </c>
      <c r="E9526" s="19" t="n">
        <v>0</v>
      </c>
      <c r="F9526" s="19" t="n">
        <v>32.7777777777778</v>
      </c>
    </row>
    <row r="9527" customFormat="false" ht="15" hidden="false" customHeight="false" outlineLevel="0" collapsed="false">
      <c r="A9527" s="8" t="s">
        <v>9398</v>
      </c>
      <c r="B9527" s="8" t="s">
        <v>9399</v>
      </c>
      <c r="C9527" s="8" t="s">
        <v>826</v>
      </c>
      <c r="D9527" s="8" t="n">
        <v>2001</v>
      </c>
      <c r="E9527" s="19" t="n">
        <v>0</v>
      </c>
      <c r="F9527" s="19" t="n">
        <v>32</v>
      </c>
    </row>
    <row r="9528" customFormat="false" ht="15" hidden="false" customHeight="false" outlineLevel="0" collapsed="false">
      <c r="A9528" s="8" t="s">
        <v>9398</v>
      </c>
      <c r="B9528" s="8" t="s">
        <v>9399</v>
      </c>
      <c r="C9528" s="8" t="s">
        <v>827</v>
      </c>
      <c r="D9528" s="8" t="n">
        <v>2001</v>
      </c>
      <c r="E9528" s="19" t="n">
        <v>0</v>
      </c>
      <c r="F9528" s="19" t="n">
        <v>33</v>
      </c>
    </row>
    <row r="9529" customFormat="false" ht="15" hidden="false" customHeight="false" outlineLevel="0" collapsed="false">
      <c r="A9529" s="8" t="s">
        <v>9398</v>
      </c>
      <c r="B9529" s="8" t="s">
        <v>9399</v>
      </c>
      <c r="C9529" s="8" t="s">
        <v>828</v>
      </c>
      <c r="D9529" s="8" t="n">
        <v>2001</v>
      </c>
      <c r="E9529" s="19" t="n">
        <v>0</v>
      </c>
      <c r="F9529" s="19" t="n">
        <v>33.2222222222222</v>
      </c>
    </row>
    <row r="9530" customFormat="false" ht="15" hidden="false" customHeight="false" outlineLevel="0" collapsed="false">
      <c r="A9530" s="8" t="s">
        <v>9398</v>
      </c>
      <c r="B9530" s="8" t="s">
        <v>9399</v>
      </c>
      <c r="C9530" s="8" t="s">
        <v>829</v>
      </c>
      <c r="D9530" s="8" t="n">
        <v>2001</v>
      </c>
      <c r="E9530" s="19" t="n">
        <v>0</v>
      </c>
      <c r="F9530" s="19" t="n">
        <v>33.7222222222222</v>
      </c>
    </row>
    <row r="9531" customFormat="false" ht="15" hidden="false" customHeight="false" outlineLevel="0" collapsed="false">
      <c r="A9531" s="8" t="s">
        <v>9398</v>
      </c>
      <c r="B9531" s="8" t="s">
        <v>9399</v>
      </c>
      <c r="C9531" s="8" t="s">
        <v>830</v>
      </c>
      <c r="D9531" s="8" t="n">
        <v>2001</v>
      </c>
      <c r="E9531" s="19" t="n">
        <v>0</v>
      </c>
      <c r="F9531" s="19" t="n">
        <v>36</v>
      </c>
    </row>
    <row r="9532" customFormat="false" ht="15" hidden="false" customHeight="false" outlineLevel="0" collapsed="false">
      <c r="A9532" s="8" t="s">
        <v>9398</v>
      </c>
      <c r="B9532" s="8" t="s">
        <v>9399</v>
      </c>
      <c r="C9532" s="8" t="s">
        <v>831</v>
      </c>
      <c r="D9532" s="8" t="n">
        <v>2001</v>
      </c>
      <c r="E9532" s="19" t="n">
        <v>0</v>
      </c>
      <c r="F9532" s="19" t="n">
        <v>35.2222222222222</v>
      </c>
    </row>
    <row r="9533" customFormat="false" ht="15" hidden="false" customHeight="false" outlineLevel="0" collapsed="false">
      <c r="A9533" s="8" t="s">
        <v>9398</v>
      </c>
      <c r="B9533" s="8" t="s">
        <v>9399</v>
      </c>
      <c r="C9533" s="8" t="s">
        <v>832</v>
      </c>
      <c r="D9533" s="8" t="n">
        <v>2001</v>
      </c>
      <c r="E9533" s="19" t="n">
        <v>0</v>
      </c>
      <c r="F9533" s="19" t="n">
        <v>32.8888888888889</v>
      </c>
    </row>
    <row r="9534" customFormat="false" ht="15" hidden="false" customHeight="false" outlineLevel="0" collapsed="false">
      <c r="A9534" s="8" t="s">
        <v>9398</v>
      </c>
      <c r="B9534" s="8" t="s">
        <v>9399</v>
      </c>
      <c r="C9534" s="8" t="s">
        <v>833</v>
      </c>
      <c r="D9534" s="8" t="n">
        <v>2001</v>
      </c>
      <c r="E9534" s="19" t="n">
        <v>0</v>
      </c>
      <c r="F9534" s="19" t="n">
        <v>32.2777777777778</v>
      </c>
    </row>
    <row r="9535" customFormat="false" ht="15" hidden="false" customHeight="false" outlineLevel="0" collapsed="false">
      <c r="A9535" s="8" t="s">
        <v>9398</v>
      </c>
      <c r="B9535" s="8" t="s">
        <v>9399</v>
      </c>
      <c r="C9535" s="8" t="s">
        <v>834</v>
      </c>
      <c r="D9535" s="8" t="n">
        <v>2001</v>
      </c>
      <c r="E9535" s="19" t="n">
        <v>0</v>
      </c>
      <c r="F9535" s="19" t="n">
        <v>32.8888888888889</v>
      </c>
    </row>
    <row r="9536" customFormat="false" ht="15" hidden="false" customHeight="false" outlineLevel="0" collapsed="false">
      <c r="A9536" s="8" t="s">
        <v>9398</v>
      </c>
      <c r="B9536" s="8" t="s">
        <v>9399</v>
      </c>
      <c r="C9536" s="8" t="s">
        <v>835</v>
      </c>
      <c r="D9536" s="8" t="n">
        <v>2001</v>
      </c>
      <c r="E9536" s="19" t="n">
        <v>0</v>
      </c>
      <c r="F9536" s="19" t="n">
        <v>32.7222222222222</v>
      </c>
    </row>
    <row r="9537" customFormat="false" ht="15" hidden="false" customHeight="false" outlineLevel="0" collapsed="false">
      <c r="A9537" s="8" t="s">
        <v>9398</v>
      </c>
      <c r="B9537" s="8" t="s">
        <v>9399</v>
      </c>
      <c r="C9537" s="8" t="s">
        <v>836</v>
      </c>
      <c r="D9537" s="8" t="n">
        <v>2001</v>
      </c>
      <c r="E9537" s="19" t="n">
        <v>0</v>
      </c>
      <c r="F9537" s="19" t="n">
        <v>33.3888888888889</v>
      </c>
    </row>
    <row r="9538" customFormat="false" ht="15" hidden="false" customHeight="false" outlineLevel="0" collapsed="false">
      <c r="A9538" s="8" t="s">
        <v>9398</v>
      </c>
      <c r="B9538" s="8" t="s">
        <v>9399</v>
      </c>
      <c r="C9538" s="8" t="s">
        <v>837</v>
      </c>
      <c r="D9538" s="8" t="n">
        <v>2001</v>
      </c>
      <c r="E9538" s="19" t="n">
        <v>0</v>
      </c>
      <c r="F9538" s="19" t="n">
        <v>33.2777777777778</v>
      </c>
    </row>
    <row r="9539" customFormat="false" ht="15" hidden="false" customHeight="false" outlineLevel="0" collapsed="false">
      <c r="A9539" s="8" t="s">
        <v>9398</v>
      </c>
      <c r="B9539" s="8" t="s">
        <v>9399</v>
      </c>
      <c r="C9539" s="8" t="s">
        <v>838</v>
      </c>
      <c r="D9539" s="8" t="n">
        <v>2001</v>
      </c>
      <c r="E9539" s="19" t="n">
        <v>0</v>
      </c>
      <c r="F9539" s="19" t="n">
        <v>32.7777777777778</v>
      </c>
    </row>
    <row r="9540" customFormat="false" ht="15" hidden="false" customHeight="false" outlineLevel="0" collapsed="false">
      <c r="A9540" s="8" t="s">
        <v>9398</v>
      </c>
      <c r="B9540" s="8" t="s">
        <v>9399</v>
      </c>
      <c r="C9540" s="8" t="s">
        <v>839</v>
      </c>
      <c r="D9540" s="8" t="n">
        <v>2001</v>
      </c>
      <c r="E9540" s="19" t="n">
        <v>0</v>
      </c>
      <c r="F9540" s="19" t="n">
        <v>33.2222222222222</v>
      </c>
    </row>
    <row r="9541" customFormat="false" ht="15" hidden="false" customHeight="false" outlineLevel="0" collapsed="false">
      <c r="A9541" s="8" t="s">
        <v>9398</v>
      </c>
      <c r="B9541" s="8" t="s">
        <v>9399</v>
      </c>
      <c r="C9541" s="8" t="s">
        <v>840</v>
      </c>
      <c r="D9541" s="8" t="n">
        <v>2001</v>
      </c>
      <c r="E9541" s="19" t="n">
        <v>0</v>
      </c>
      <c r="F9541" s="19" t="n">
        <v>32.7222222222222</v>
      </c>
    </row>
    <row r="9542" customFormat="false" ht="15" hidden="false" customHeight="false" outlineLevel="0" collapsed="false">
      <c r="A9542" s="8" t="s">
        <v>9398</v>
      </c>
      <c r="B9542" s="8" t="s">
        <v>9399</v>
      </c>
      <c r="C9542" s="8" t="s">
        <v>841</v>
      </c>
      <c r="D9542" s="8" t="n">
        <v>2001</v>
      </c>
      <c r="E9542" s="19" t="n">
        <v>0</v>
      </c>
      <c r="F9542" s="19" t="n">
        <v>33.2222222222222</v>
      </c>
    </row>
    <row r="9543" customFormat="false" ht="15" hidden="false" customHeight="false" outlineLevel="0" collapsed="false">
      <c r="A9543" s="8" t="s">
        <v>9398</v>
      </c>
      <c r="B9543" s="8" t="s">
        <v>9399</v>
      </c>
      <c r="C9543" s="8" t="s">
        <v>842</v>
      </c>
      <c r="D9543" s="8" t="n">
        <v>2001</v>
      </c>
      <c r="E9543" s="19" t="n">
        <v>0</v>
      </c>
      <c r="F9543" s="19" t="n">
        <v>34</v>
      </c>
    </row>
    <row r="9544" customFormat="false" ht="15" hidden="false" customHeight="false" outlineLevel="0" collapsed="false">
      <c r="A9544" s="8" t="s">
        <v>9398</v>
      </c>
      <c r="B9544" s="8" t="s">
        <v>9399</v>
      </c>
      <c r="C9544" s="8" t="s">
        <v>843</v>
      </c>
      <c r="D9544" s="8" t="n">
        <v>2001</v>
      </c>
      <c r="E9544" s="19" t="n">
        <v>0</v>
      </c>
      <c r="F9544" s="19" t="n">
        <v>33.2777777777778</v>
      </c>
    </row>
    <row r="9545" customFormat="false" ht="15" hidden="false" customHeight="false" outlineLevel="0" collapsed="false">
      <c r="A9545" s="8" t="s">
        <v>9398</v>
      </c>
      <c r="B9545" s="8" t="s">
        <v>9399</v>
      </c>
      <c r="C9545" s="8" t="s">
        <v>844</v>
      </c>
      <c r="D9545" s="8" t="n">
        <v>2001</v>
      </c>
      <c r="E9545" s="19" t="n">
        <v>0</v>
      </c>
      <c r="F9545" s="19" t="n">
        <v>34</v>
      </c>
    </row>
    <row r="9546" customFormat="false" ht="15" hidden="false" customHeight="false" outlineLevel="0" collapsed="false">
      <c r="A9546" s="8" t="s">
        <v>9398</v>
      </c>
      <c r="B9546" s="8" t="s">
        <v>9399</v>
      </c>
      <c r="C9546" s="8" t="s">
        <v>845</v>
      </c>
      <c r="D9546" s="8" t="n">
        <v>2001</v>
      </c>
      <c r="E9546" s="19" t="n">
        <v>0</v>
      </c>
      <c r="F9546" s="19" t="n">
        <v>33.2777777777778</v>
      </c>
    </row>
    <row r="9547" customFormat="false" ht="15" hidden="false" customHeight="false" outlineLevel="0" collapsed="false">
      <c r="A9547" s="8" t="s">
        <v>9398</v>
      </c>
      <c r="B9547" s="8" t="s">
        <v>9399</v>
      </c>
      <c r="C9547" s="8" t="s">
        <v>846</v>
      </c>
      <c r="D9547" s="8" t="n">
        <v>2001</v>
      </c>
      <c r="E9547" s="19" t="n">
        <v>0</v>
      </c>
      <c r="F9547" s="19" t="n">
        <v>33.1111111111111</v>
      </c>
    </row>
    <row r="9548" customFormat="false" ht="15" hidden="false" customHeight="false" outlineLevel="0" collapsed="false">
      <c r="A9548" s="8" t="s">
        <v>9398</v>
      </c>
      <c r="B9548" s="8" t="s">
        <v>9399</v>
      </c>
      <c r="C9548" s="8" t="s">
        <v>847</v>
      </c>
      <c r="D9548" s="8" t="n">
        <v>2001</v>
      </c>
      <c r="E9548" s="19" t="n">
        <v>0</v>
      </c>
      <c r="F9548" s="19" t="n">
        <v>33.2777777777778</v>
      </c>
    </row>
    <row r="9549" customFormat="false" ht="15" hidden="false" customHeight="false" outlineLevel="0" collapsed="false">
      <c r="A9549" s="8" t="s">
        <v>9398</v>
      </c>
      <c r="B9549" s="8" t="s">
        <v>9399</v>
      </c>
      <c r="C9549" s="8" t="s">
        <v>848</v>
      </c>
      <c r="D9549" s="8" t="n">
        <v>2001</v>
      </c>
      <c r="E9549" s="19" t="n">
        <v>0</v>
      </c>
      <c r="F9549" s="19" t="n">
        <v>33.7222222222222</v>
      </c>
    </row>
    <row r="9550" customFormat="false" ht="15" hidden="false" customHeight="false" outlineLevel="0" collapsed="false">
      <c r="A9550" s="8" t="s">
        <v>9398</v>
      </c>
      <c r="B9550" s="8" t="s">
        <v>9399</v>
      </c>
      <c r="C9550" s="8" t="s">
        <v>849</v>
      </c>
      <c r="D9550" s="8" t="n">
        <v>2001</v>
      </c>
      <c r="E9550" s="19" t="n">
        <v>0</v>
      </c>
      <c r="F9550" s="19" t="n">
        <v>36</v>
      </c>
    </row>
    <row r="9551" customFormat="false" ht="15" hidden="false" customHeight="false" outlineLevel="0" collapsed="false">
      <c r="A9551" s="8" t="s">
        <v>9398</v>
      </c>
      <c r="B9551" s="8" t="s">
        <v>9399</v>
      </c>
      <c r="C9551" s="8" t="s">
        <v>850</v>
      </c>
      <c r="D9551" s="8" t="n">
        <v>2001</v>
      </c>
      <c r="E9551" s="19" t="n">
        <v>0</v>
      </c>
      <c r="F9551" s="19" t="n">
        <v>33.2777777777778</v>
      </c>
    </row>
    <row r="9552" customFormat="false" ht="15" hidden="false" customHeight="false" outlineLevel="0" collapsed="false">
      <c r="A9552" s="8" t="s">
        <v>9398</v>
      </c>
      <c r="B9552" s="8" t="s">
        <v>9399</v>
      </c>
      <c r="C9552" s="8" t="s">
        <v>851</v>
      </c>
      <c r="D9552" s="8" t="n">
        <v>2001</v>
      </c>
      <c r="E9552" s="19" t="n">
        <v>0</v>
      </c>
      <c r="F9552" s="19" t="n">
        <v>33.3888888888889</v>
      </c>
    </row>
    <row r="9553" customFormat="false" ht="15" hidden="false" customHeight="false" outlineLevel="0" collapsed="false">
      <c r="A9553" s="8" t="s">
        <v>9398</v>
      </c>
      <c r="B9553" s="8" t="s">
        <v>9399</v>
      </c>
      <c r="C9553" s="8" t="s">
        <v>852</v>
      </c>
      <c r="D9553" s="8" t="n">
        <v>2001</v>
      </c>
      <c r="E9553" s="19" t="n">
        <v>0</v>
      </c>
      <c r="F9553" s="19" t="n">
        <v>33.7777777777778</v>
      </c>
    </row>
    <row r="9554" customFormat="false" ht="15" hidden="false" customHeight="false" outlineLevel="0" collapsed="false">
      <c r="A9554" s="8" t="s">
        <v>9398</v>
      </c>
      <c r="B9554" s="8" t="s">
        <v>9399</v>
      </c>
      <c r="C9554" s="8" t="s">
        <v>853</v>
      </c>
      <c r="D9554" s="8" t="n">
        <v>2001</v>
      </c>
      <c r="E9554" s="19" t="n">
        <v>0</v>
      </c>
      <c r="F9554" s="19" t="n">
        <v>34.1111111111111</v>
      </c>
    </row>
    <row r="9555" customFormat="false" ht="15" hidden="false" customHeight="false" outlineLevel="0" collapsed="false">
      <c r="A9555" s="8" t="s">
        <v>9398</v>
      </c>
      <c r="B9555" s="8" t="s">
        <v>9399</v>
      </c>
      <c r="C9555" s="8" t="s">
        <v>854</v>
      </c>
      <c r="D9555" s="8" t="n">
        <v>2001</v>
      </c>
      <c r="E9555" s="19" t="n">
        <v>0</v>
      </c>
      <c r="F9555" s="19" t="n">
        <v>33.8888888888889</v>
      </c>
    </row>
    <row r="9556" customFormat="false" ht="15" hidden="false" customHeight="false" outlineLevel="0" collapsed="false">
      <c r="A9556" s="8" t="s">
        <v>9398</v>
      </c>
      <c r="B9556" s="8" t="s">
        <v>9399</v>
      </c>
      <c r="C9556" s="8" t="s">
        <v>855</v>
      </c>
      <c r="D9556" s="8" t="n">
        <v>2001</v>
      </c>
      <c r="E9556" s="19" t="n">
        <v>0</v>
      </c>
      <c r="F9556" s="19" t="n">
        <v>34.2777777777778</v>
      </c>
    </row>
    <row r="9557" customFormat="false" ht="15" hidden="false" customHeight="false" outlineLevel="0" collapsed="false">
      <c r="A9557" s="8" t="s">
        <v>9398</v>
      </c>
      <c r="B9557" s="8" t="s">
        <v>9399</v>
      </c>
      <c r="C9557" s="8" t="s">
        <v>856</v>
      </c>
      <c r="D9557" s="8" t="n">
        <v>2001</v>
      </c>
      <c r="E9557" s="19" t="n">
        <v>0</v>
      </c>
      <c r="F9557" s="19" t="n">
        <v>34.2777777777778</v>
      </c>
    </row>
    <row r="9558" customFormat="false" ht="15" hidden="false" customHeight="false" outlineLevel="0" collapsed="false">
      <c r="A9558" s="8" t="s">
        <v>9398</v>
      </c>
      <c r="B9558" s="8" t="s">
        <v>9399</v>
      </c>
      <c r="C9558" s="8" t="s">
        <v>857</v>
      </c>
      <c r="D9558" s="8" t="n">
        <v>2001</v>
      </c>
      <c r="E9558" s="19" t="n">
        <v>0</v>
      </c>
      <c r="F9558" s="19" t="n">
        <v>34.7777777777778</v>
      </c>
    </row>
    <row r="9559" customFormat="false" ht="15" hidden="false" customHeight="false" outlineLevel="0" collapsed="false">
      <c r="A9559" s="8" t="s">
        <v>9398</v>
      </c>
      <c r="B9559" s="8" t="s">
        <v>9399</v>
      </c>
      <c r="C9559" s="8" t="s">
        <v>858</v>
      </c>
      <c r="D9559" s="8" t="n">
        <v>2001</v>
      </c>
      <c r="E9559" s="19" t="n">
        <v>0</v>
      </c>
      <c r="F9559" s="19" t="n">
        <v>34.7777777777778</v>
      </c>
    </row>
    <row r="9560" customFormat="false" ht="15" hidden="false" customHeight="false" outlineLevel="0" collapsed="false">
      <c r="A9560" s="8" t="s">
        <v>9398</v>
      </c>
      <c r="B9560" s="8" t="s">
        <v>9399</v>
      </c>
      <c r="C9560" s="8" t="s">
        <v>859</v>
      </c>
      <c r="D9560" s="8" t="n">
        <v>2001</v>
      </c>
      <c r="E9560" s="19" t="n">
        <v>0</v>
      </c>
      <c r="F9560" s="19" t="n">
        <v>34.5</v>
      </c>
    </row>
    <row r="9561" customFormat="false" ht="15" hidden="false" customHeight="false" outlineLevel="0" collapsed="false">
      <c r="A9561" s="8" t="s">
        <v>9398</v>
      </c>
      <c r="B9561" s="8" t="s">
        <v>9399</v>
      </c>
      <c r="C9561" s="8" t="s">
        <v>860</v>
      </c>
      <c r="D9561" s="8" t="n">
        <v>2001</v>
      </c>
      <c r="E9561" s="19" t="n">
        <v>0</v>
      </c>
      <c r="F9561" s="19" t="n">
        <v>34.8888888888889</v>
      </c>
    </row>
    <row r="9562" customFormat="false" ht="15" hidden="false" customHeight="false" outlineLevel="0" collapsed="false">
      <c r="A9562" s="8" t="s">
        <v>9398</v>
      </c>
      <c r="B9562" s="8" t="s">
        <v>9399</v>
      </c>
      <c r="C9562" s="8" t="s">
        <v>861</v>
      </c>
      <c r="D9562" s="8" t="n">
        <v>2001</v>
      </c>
      <c r="E9562" s="19" t="n">
        <v>0</v>
      </c>
      <c r="F9562" s="19" t="n">
        <v>35.3888888888889</v>
      </c>
    </row>
    <row r="9563" customFormat="false" ht="15" hidden="false" customHeight="false" outlineLevel="0" collapsed="false">
      <c r="A9563" s="8" t="s">
        <v>9398</v>
      </c>
      <c r="B9563" s="8" t="s">
        <v>9399</v>
      </c>
      <c r="C9563" s="8" t="s">
        <v>862</v>
      </c>
      <c r="D9563" s="8" t="n">
        <v>2001</v>
      </c>
      <c r="E9563" s="19" t="n">
        <v>0</v>
      </c>
      <c r="F9563" s="19" t="n">
        <v>36.2777777777778</v>
      </c>
    </row>
    <row r="9564" customFormat="false" ht="15" hidden="false" customHeight="false" outlineLevel="0" collapsed="false">
      <c r="A9564" s="8" t="s">
        <v>9398</v>
      </c>
      <c r="B9564" s="8" t="s">
        <v>9399</v>
      </c>
      <c r="C9564" s="8" t="s">
        <v>863</v>
      </c>
      <c r="D9564" s="8" t="n">
        <v>2001</v>
      </c>
      <c r="F9564" s="19" t="n">
        <v>35.2777777777778</v>
      </c>
    </row>
    <row r="9565" customFormat="false" ht="15" hidden="false" customHeight="false" outlineLevel="0" collapsed="false">
      <c r="A9565" s="8" t="s">
        <v>9398</v>
      </c>
      <c r="B9565" s="8" t="s">
        <v>9399</v>
      </c>
      <c r="C9565" s="8" t="s">
        <v>864</v>
      </c>
      <c r="D9565" s="8" t="n">
        <v>2001</v>
      </c>
      <c r="E9565" s="19" t="n">
        <v>0.508</v>
      </c>
      <c r="F9565" s="19" t="n">
        <v>36.6111111111111</v>
      </c>
    </row>
    <row r="9566" customFormat="false" ht="15" hidden="false" customHeight="false" outlineLevel="0" collapsed="false">
      <c r="A9566" s="8" t="s">
        <v>9398</v>
      </c>
      <c r="B9566" s="8" t="s">
        <v>9399</v>
      </c>
      <c r="C9566" s="8" t="s">
        <v>865</v>
      </c>
      <c r="D9566" s="8" t="n">
        <v>2001</v>
      </c>
      <c r="E9566" s="19" t="n">
        <v>3.048</v>
      </c>
      <c r="F9566" s="19" t="n">
        <v>34.8888888888889</v>
      </c>
    </row>
    <row r="9567" customFormat="false" ht="15" hidden="false" customHeight="false" outlineLevel="0" collapsed="false">
      <c r="A9567" s="8" t="s">
        <v>9398</v>
      </c>
      <c r="B9567" s="8" t="s">
        <v>9399</v>
      </c>
      <c r="C9567" s="8" t="s">
        <v>866</v>
      </c>
      <c r="D9567" s="8" t="n">
        <v>2001</v>
      </c>
      <c r="E9567" s="19" t="n">
        <v>19.05</v>
      </c>
      <c r="F9567" s="19" t="n">
        <v>33.1111111111111</v>
      </c>
    </row>
    <row r="9568" customFormat="false" ht="15" hidden="false" customHeight="false" outlineLevel="0" collapsed="false">
      <c r="A9568" s="8" t="s">
        <v>9398</v>
      </c>
      <c r="B9568" s="8" t="s">
        <v>9399</v>
      </c>
      <c r="C9568" s="8" t="s">
        <v>867</v>
      </c>
      <c r="D9568" s="8" t="n">
        <v>2001</v>
      </c>
      <c r="E9568" s="19" t="n">
        <v>0.762</v>
      </c>
      <c r="F9568" s="19" t="n">
        <v>33.5</v>
      </c>
    </row>
    <row r="9569" customFormat="false" ht="15" hidden="false" customHeight="false" outlineLevel="0" collapsed="false">
      <c r="A9569" s="8" t="s">
        <v>9398</v>
      </c>
      <c r="B9569" s="8" t="s">
        <v>9399</v>
      </c>
      <c r="C9569" s="8" t="s">
        <v>868</v>
      </c>
      <c r="D9569" s="8" t="n">
        <v>2001</v>
      </c>
      <c r="E9569" s="19" t="n">
        <v>0</v>
      </c>
      <c r="F9569" s="19" t="n">
        <v>34</v>
      </c>
    </row>
    <row r="9570" customFormat="false" ht="15" hidden="false" customHeight="false" outlineLevel="0" collapsed="false">
      <c r="A9570" s="8" t="s">
        <v>9398</v>
      </c>
      <c r="B9570" s="8" t="s">
        <v>9399</v>
      </c>
      <c r="C9570" s="8" t="s">
        <v>869</v>
      </c>
      <c r="D9570" s="8" t="n">
        <v>2001</v>
      </c>
      <c r="E9570" s="19" t="n">
        <v>0.254</v>
      </c>
      <c r="F9570" s="19" t="n">
        <v>33.5</v>
      </c>
    </row>
    <row r="9571" customFormat="false" ht="15" hidden="false" customHeight="false" outlineLevel="0" collapsed="false">
      <c r="A9571" s="8" t="s">
        <v>9398</v>
      </c>
      <c r="B9571" s="8" t="s">
        <v>9399</v>
      </c>
      <c r="C9571" s="8" t="s">
        <v>870</v>
      </c>
      <c r="D9571" s="8" t="n">
        <v>2001</v>
      </c>
      <c r="E9571" s="19" t="n">
        <v>0</v>
      </c>
      <c r="F9571" s="19" t="n">
        <v>33.2222222222222</v>
      </c>
    </row>
    <row r="9572" customFormat="false" ht="15" hidden="false" customHeight="false" outlineLevel="0" collapsed="false">
      <c r="A9572" s="8" t="s">
        <v>9398</v>
      </c>
      <c r="B9572" s="8" t="s">
        <v>9399</v>
      </c>
      <c r="C9572" s="8" t="s">
        <v>871</v>
      </c>
      <c r="D9572" s="8" t="n">
        <v>2001</v>
      </c>
      <c r="E9572" s="19" t="n">
        <v>0</v>
      </c>
      <c r="F9572" s="19" t="n">
        <v>33.2222222222222</v>
      </c>
    </row>
    <row r="9573" customFormat="false" ht="15" hidden="false" customHeight="false" outlineLevel="0" collapsed="false">
      <c r="A9573" s="8" t="s">
        <v>9398</v>
      </c>
      <c r="B9573" s="8" t="s">
        <v>9399</v>
      </c>
      <c r="C9573" s="8" t="s">
        <v>872</v>
      </c>
      <c r="D9573" s="8" t="n">
        <v>2001</v>
      </c>
      <c r="E9573" s="19" t="n">
        <v>0</v>
      </c>
      <c r="F9573" s="19" t="n">
        <v>33.2222222222222</v>
      </c>
    </row>
    <row r="9574" customFormat="false" ht="15" hidden="false" customHeight="false" outlineLevel="0" collapsed="false">
      <c r="A9574" s="8" t="s">
        <v>9398</v>
      </c>
      <c r="B9574" s="8" t="s">
        <v>9399</v>
      </c>
      <c r="C9574" s="8" t="s">
        <v>873</v>
      </c>
      <c r="D9574" s="8" t="n">
        <v>2001</v>
      </c>
      <c r="F9574" s="19" t="n">
        <v>33.3888888888889</v>
      </c>
    </row>
    <row r="9575" customFormat="false" ht="15" hidden="false" customHeight="false" outlineLevel="0" collapsed="false">
      <c r="A9575" s="8" t="s">
        <v>9398</v>
      </c>
      <c r="B9575" s="8" t="s">
        <v>9399</v>
      </c>
      <c r="C9575" s="8" t="s">
        <v>874</v>
      </c>
      <c r="D9575" s="8" t="n">
        <v>2001</v>
      </c>
      <c r="E9575" s="19" t="n">
        <v>4.064</v>
      </c>
      <c r="F9575" s="19" t="n">
        <v>32.7222222222222</v>
      </c>
    </row>
    <row r="9576" customFormat="false" ht="15" hidden="false" customHeight="false" outlineLevel="0" collapsed="false">
      <c r="A9576" s="8" t="s">
        <v>9398</v>
      </c>
      <c r="B9576" s="8" t="s">
        <v>9399</v>
      </c>
      <c r="C9576" s="8" t="s">
        <v>875</v>
      </c>
      <c r="D9576" s="8" t="n">
        <v>2001</v>
      </c>
      <c r="E9576" s="19" t="n">
        <v>0</v>
      </c>
      <c r="F9576" s="19" t="n">
        <v>33</v>
      </c>
    </row>
    <row r="9577" customFormat="false" ht="15" hidden="false" customHeight="false" outlineLevel="0" collapsed="false">
      <c r="A9577" s="8" t="s">
        <v>9398</v>
      </c>
      <c r="B9577" s="8" t="s">
        <v>9399</v>
      </c>
      <c r="C9577" s="8" t="s">
        <v>876</v>
      </c>
      <c r="D9577" s="8" t="n">
        <v>2001</v>
      </c>
      <c r="E9577" s="19" t="n">
        <v>7.112</v>
      </c>
      <c r="F9577" s="19" t="n">
        <v>33.6111111111111</v>
      </c>
    </row>
    <row r="9578" customFormat="false" ht="15" hidden="false" customHeight="false" outlineLevel="0" collapsed="false">
      <c r="A9578" s="8" t="s">
        <v>9398</v>
      </c>
      <c r="B9578" s="8" t="s">
        <v>9399</v>
      </c>
      <c r="C9578" s="8" t="s">
        <v>877</v>
      </c>
      <c r="D9578" s="8" t="n">
        <v>2001</v>
      </c>
      <c r="E9578" s="19" t="n">
        <v>0</v>
      </c>
      <c r="F9578" s="19" t="n">
        <v>33</v>
      </c>
    </row>
    <row r="9579" customFormat="false" ht="15" hidden="false" customHeight="false" outlineLevel="0" collapsed="false">
      <c r="A9579" s="8" t="s">
        <v>9398</v>
      </c>
      <c r="B9579" s="8" t="s">
        <v>9399</v>
      </c>
      <c r="C9579" s="8" t="s">
        <v>878</v>
      </c>
      <c r="D9579" s="8" t="n">
        <v>2001</v>
      </c>
      <c r="E9579" s="19" t="n">
        <v>0.508</v>
      </c>
      <c r="F9579" s="19" t="n">
        <v>32.7777777777778</v>
      </c>
    </row>
    <row r="9580" customFormat="false" ht="15" hidden="false" customHeight="false" outlineLevel="0" collapsed="false">
      <c r="A9580" s="8" t="s">
        <v>9398</v>
      </c>
      <c r="B9580" s="8" t="s">
        <v>9399</v>
      </c>
      <c r="C9580" s="8" t="s">
        <v>879</v>
      </c>
      <c r="D9580" s="8" t="n">
        <v>2001</v>
      </c>
      <c r="E9580" s="19" t="n">
        <v>6.096</v>
      </c>
      <c r="F9580" s="19" t="n">
        <v>32.7222222222222</v>
      </c>
    </row>
    <row r="9581" customFormat="false" ht="15" hidden="false" customHeight="false" outlineLevel="0" collapsed="false">
      <c r="A9581" s="8" t="s">
        <v>9398</v>
      </c>
      <c r="B9581" s="8" t="s">
        <v>9399</v>
      </c>
      <c r="C9581" s="8" t="s">
        <v>880</v>
      </c>
      <c r="D9581" s="8" t="n">
        <v>2001</v>
      </c>
      <c r="E9581" s="19" t="n">
        <v>19.05</v>
      </c>
      <c r="F9581" s="19" t="n">
        <v>33</v>
      </c>
    </row>
    <row r="9582" customFormat="false" ht="15" hidden="false" customHeight="false" outlineLevel="0" collapsed="false">
      <c r="A9582" s="8" t="s">
        <v>9398</v>
      </c>
      <c r="B9582" s="8" t="s">
        <v>9399</v>
      </c>
      <c r="C9582" s="8" t="s">
        <v>881</v>
      </c>
      <c r="D9582" s="8" t="n">
        <v>2001</v>
      </c>
      <c r="E9582" s="19" t="n">
        <v>60.96</v>
      </c>
      <c r="F9582" s="19" t="n">
        <v>30.7222222222222</v>
      </c>
    </row>
    <row r="9583" customFormat="false" ht="15" hidden="false" customHeight="false" outlineLevel="0" collapsed="false">
      <c r="A9583" s="8" t="s">
        <v>9398</v>
      </c>
      <c r="B9583" s="8" t="s">
        <v>9399</v>
      </c>
      <c r="C9583" s="8" t="s">
        <v>882</v>
      </c>
      <c r="D9583" s="8" t="n">
        <v>2001</v>
      </c>
      <c r="E9583" s="19" t="n">
        <v>19.05</v>
      </c>
      <c r="F9583" s="19" t="n">
        <v>31.7222222222222</v>
      </c>
    </row>
    <row r="9584" customFormat="false" ht="15" hidden="false" customHeight="false" outlineLevel="0" collapsed="false">
      <c r="A9584" s="8" t="s">
        <v>9398</v>
      </c>
      <c r="B9584" s="8" t="s">
        <v>9399</v>
      </c>
      <c r="C9584" s="8" t="s">
        <v>883</v>
      </c>
      <c r="D9584" s="8" t="n">
        <v>2001</v>
      </c>
      <c r="E9584" s="19" t="n">
        <v>17.018</v>
      </c>
      <c r="F9584" s="19" t="n">
        <v>28.1111111111111</v>
      </c>
    </row>
    <row r="9585" customFormat="false" ht="15" hidden="false" customHeight="false" outlineLevel="0" collapsed="false">
      <c r="A9585" s="8" t="s">
        <v>9398</v>
      </c>
      <c r="B9585" s="8" t="s">
        <v>9399</v>
      </c>
      <c r="C9585" s="8" t="s">
        <v>884</v>
      </c>
      <c r="D9585" s="8" t="n">
        <v>2001</v>
      </c>
      <c r="E9585" s="19" t="n">
        <v>151.892</v>
      </c>
      <c r="F9585" s="19" t="n">
        <v>29.1111111111111</v>
      </c>
    </row>
    <row r="9586" customFormat="false" ht="15" hidden="false" customHeight="false" outlineLevel="0" collapsed="false">
      <c r="A9586" s="8" t="s">
        <v>9398</v>
      </c>
      <c r="B9586" s="8" t="s">
        <v>9399</v>
      </c>
      <c r="C9586" s="8" t="s">
        <v>885</v>
      </c>
      <c r="D9586" s="8" t="n">
        <v>2001</v>
      </c>
      <c r="E9586" s="19" t="n">
        <v>41.91</v>
      </c>
      <c r="F9586" s="19" t="n">
        <v>30.8888888888889</v>
      </c>
    </row>
    <row r="9587" customFormat="false" ht="15" hidden="false" customHeight="false" outlineLevel="0" collapsed="false">
      <c r="A9587" s="8" t="s">
        <v>9398</v>
      </c>
      <c r="B9587" s="8" t="s">
        <v>9399</v>
      </c>
      <c r="C9587" s="8" t="s">
        <v>886</v>
      </c>
      <c r="D9587" s="8" t="n">
        <v>2001</v>
      </c>
      <c r="E9587" s="19" t="n">
        <v>122.936</v>
      </c>
      <c r="F9587" s="19" t="n">
        <v>28</v>
      </c>
    </row>
    <row r="9588" customFormat="false" ht="15" hidden="false" customHeight="false" outlineLevel="0" collapsed="false">
      <c r="A9588" s="8" t="s">
        <v>9398</v>
      </c>
      <c r="B9588" s="8" t="s">
        <v>9399</v>
      </c>
      <c r="C9588" s="8" t="s">
        <v>887</v>
      </c>
      <c r="D9588" s="8" t="n">
        <v>2001</v>
      </c>
      <c r="E9588" s="19" t="n">
        <v>0</v>
      </c>
      <c r="F9588" s="19" t="n">
        <v>30</v>
      </c>
    </row>
    <row r="9589" customFormat="false" ht="15" hidden="false" customHeight="false" outlineLevel="0" collapsed="false">
      <c r="A9589" s="8" t="s">
        <v>9398</v>
      </c>
      <c r="B9589" s="8" t="s">
        <v>9399</v>
      </c>
      <c r="C9589" s="8" t="s">
        <v>888</v>
      </c>
      <c r="D9589" s="8" t="n">
        <v>2001</v>
      </c>
      <c r="E9589" s="19" t="n">
        <v>2.032</v>
      </c>
      <c r="F9589" s="19" t="n">
        <v>31.6111111111111</v>
      </c>
    </row>
    <row r="9590" customFormat="false" ht="15" hidden="false" customHeight="false" outlineLevel="0" collapsed="false">
      <c r="A9590" s="8" t="s">
        <v>9398</v>
      </c>
      <c r="B9590" s="8" t="s">
        <v>9399</v>
      </c>
      <c r="C9590" s="8" t="s">
        <v>889</v>
      </c>
      <c r="D9590" s="8" t="n">
        <v>2001</v>
      </c>
      <c r="E9590" s="19" t="n">
        <v>2.032</v>
      </c>
      <c r="F9590" s="19" t="n">
        <v>31.7777777777778</v>
      </c>
    </row>
    <row r="9591" customFormat="false" ht="15" hidden="false" customHeight="false" outlineLevel="0" collapsed="false">
      <c r="A9591" s="8" t="s">
        <v>9398</v>
      </c>
      <c r="B9591" s="8" t="s">
        <v>9399</v>
      </c>
      <c r="C9591" s="8" t="s">
        <v>890</v>
      </c>
      <c r="D9591" s="8" t="n">
        <v>2001</v>
      </c>
      <c r="E9591" s="19" t="n">
        <v>1.016</v>
      </c>
      <c r="F9591" s="19" t="n">
        <v>31.6111111111111</v>
      </c>
    </row>
    <row r="9592" customFormat="false" ht="15" hidden="false" customHeight="false" outlineLevel="0" collapsed="false">
      <c r="A9592" s="8" t="s">
        <v>9398</v>
      </c>
      <c r="B9592" s="8" t="s">
        <v>9399</v>
      </c>
      <c r="C9592" s="8" t="s">
        <v>891</v>
      </c>
      <c r="D9592" s="8" t="n">
        <v>2001</v>
      </c>
      <c r="E9592" s="19" t="n">
        <v>2.032</v>
      </c>
      <c r="F9592" s="19" t="n">
        <v>31.7777777777778</v>
      </c>
    </row>
    <row r="9593" customFormat="false" ht="15" hidden="false" customHeight="false" outlineLevel="0" collapsed="false">
      <c r="A9593" s="8" t="s">
        <v>9398</v>
      </c>
      <c r="B9593" s="8" t="s">
        <v>9399</v>
      </c>
      <c r="C9593" s="8" t="s">
        <v>892</v>
      </c>
      <c r="D9593" s="8" t="n">
        <v>2001</v>
      </c>
      <c r="E9593" s="19" t="n">
        <v>0</v>
      </c>
      <c r="F9593" s="19" t="n">
        <v>31.6111111111111</v>
      </c>
    </row>
    <row r="9594" customFormat="false" ht="15" hidden="false" customHeight="false" outlineLevel="0" collapsed="false">
      <c r="A9594" s="8" t="s">
        <v>9398</v>
      </c>
      <c r="B9594" s="8" t="s">
        <v>9399</v>
      </c>
      <c r="C9594" s="8" t="s">
        <v>893</v>
      </c>
      <c r="D9594" s="8" t="n">
        <v>2001</v>
      </c>
      <c r="E9594" s="19" t="n">
        <v>0.508</v>
      </c>
      <c r="F9594" s="19" t="n">
        <v>31.7222222222222</v>
      </c>
    </row>
    <row r="9595" customFormat="false" ht="15" hidden="false" customHeight="false" outlineLevel="0" collapsed="false">
      <c r="A9595" s="8" t="s">
        <v>9398</v>
      </c>
      <c r="B9595" s="8" t="s">
        <v>9399</v>
      </c>
      <c r="C9595" s="8" t="s">
        <v>894</v>
      </c>
      <c r="D9595" s="8" t="n">
        <v>2001</v>
      </c>
      <c r="E9595" s="19" t="n">
        <v>0.254</v>
      </c>
      <c r="F9595" s="19" t="n">
        <v>32.1111111111111</v>
      </c>
    </row>
    <row r="9596" customFormat="false" ht="15" hidden="false" customHeight="false" outlineLevel="0" collapsed="false">
      <c r="A9596" s="8" t="s">
        <v>9398</v>
      </c>
      <c r="B9596" s="8" t="s">
        <v>9399</v>
      </c>
      <c r="C9596" s="8" t="s">
        <v>895</v>
      </c>
      <c r="D9596" s="8" t="n">
        <v>2001</v>
      </c>
      <c r="E9596" s="19" t="n">
        <v>13.97</v>
      </c>
      <c r="F9596" s="19" t="n">
        <v>31.6111111111111</v>
      </c>
    </row>
    <row r="9597" customFormat="false" ht="15" hidden="false" customHeight="false" outlineLevel="0" collapsed="false">
      <c r="A9597" s="8" t="s">
        <v>9398</v>
      </c>
      <c r="B9597" s="8" t="s">
        <v>9399</v>
      </c>
      <c r="C9597" s="8" t="s">
        <v>896</v>
      </c>
      <c r="D9597" s="8" t="n">
        <v>2001</v>
      </c>
      <c r="E9597" s="19" t="n">
        <v>0.762</v>
      </c>
      <c r="F9597" s="19" t="n">
        <v>31</v>
      </c>
    </row>
    <row r="9598" customFormat="false" ht="15" hidden="false" customHeight="false" outlineLevel="0" collapsed="false">
      <c r="A9598" s="8" t="s">
        <v>9398</v>
      </c>
      <c r="B9598" s="8" t="s">
        <v>9399</v>
      </c>
      <c r="C9598" s="8" t="s">
        <v>897</v>
      </c>
      <c r="D9598" s="8" t="n">
        <v>2001</v>
      </c>
      <c r="E9598" s="19" t="n">
        <v>12.954</v>
      </c>
      <c r="F9598" s="19" t="n">
        <v>32.1111111111111</v>
      </c>
    </row>
    <row r="9599" customFormat="false" ht="15" hidden="false" customHeight="false" outlineLevel="0" collapsed="false">
      <c r="A9599" s="8" t="s">
        <v>9398</v>
      </c>
      <c r="B9599" s="8" t="s">
        <v>9399</v>
      </c>
      <c r="C9599" s="8" t="s">
        <v>898</v>
      </c>
      <c r="D9599" s="8" t="n">
        <v>2001</v>
      </c>
      <c r="E9599" s="19" t="n">
        <v>3.048</v>
      </c>
      <c r="F9599" s="19" t="n">
        <v>32.2777777777778</v>
      </c>
    </row>
    <row r="9600" customFormat="false" ht="15" hidden="false" customHeight="false" outlineLevel="0" collapsed="false">
      <c r="A9600" s="8" t="s">
        <v>9398</v>
      </c>
      <c r="B9600" s="8" t="s">
        <v>9399</v>
      </c>
      <c r="C9600" s="8" t="s">
        <v>899</v>
      </c>
      <c r="D9600" s="8" t="n">
        <v>2001</v>
      </c>
      <c r="E9600" s="19" t="n">
        <v>0.254</v>
      </c>
      <c r="F9600" s="19" t="n">
        <v>32</v>
      </c>
    </row>
    <row r="9601" customFormat="false" ht="15" hidden="false" customHeight="false" outlineLevel="0" collapsed="false">
      <c r="A9601" s="8" t="s">
        <v>9398</v>
      </c>
      <c r="B9601" s="8" t="s">
        <v>9399</v>
      </c>
      <c r="C9601" s="8" t="s">
        <v>900</v>
      </c>
      <c r="D9601" s="8" t="n">
        <v>2001</v>
      </c>
      <c r="E9601" s="19" t="n">
        <v>22.098</v>
      </c>
      <c r="F9601" s="19" t="n">
        <v>30.7777777777778</v>
      </c>
    </row>
    <row r="9602" customFormat="false" ht="15" hidden="false" customHeight="false" outlineLevel="0" collapsed="false">
      <c r="A9602" s="8" t="s">
        <v>9398</v>
      </c>
      <c r="B9602" s="8" t="s">
        <v>9399</v>
      </c>
      <c r="C9602" s="8" t="s">
        <v>901</v>
      </c>
      <c r="D9602" s="8" t="n">
        <v>2001</v>
      </c>
      <c r="E9602" s="19" t="n">
        <v>51.054</v>
      </c>
      <c r="F9602" s="19" t="n">
        <v>30.2777777777778</v>
      </c>
    </row>
    <row r="9603" customFormat="false" ht="15" hidden="false" customHeight="false" outlineLevel="0" collapsed="false">
      <c r="A9603" s="8" t="s">
        <v>9398</v>
      </c>
      <c r="B9603" s="8" t="s">
        <v>9399</v>
      </c>
      <c r="C9603" s="8" t="s">
        <v>902</v>
      </c>
      <c r="D9603" s="8" t="n">
        <v>2001</v>
      </c>
      <c r="E9603" s="19" t="n">
        <v>9.906</v>
      </c>
      <c r="F9603" s="19" t="n">
        <v>30.2777777777778</v>
      </c>
    </row>
    <row r="9604" customFormat="false" ht="15" hidden="false" customHeight="false" outlineLevel="0" collapsed="false">
      <c r="A9604" s="8" t="s">
        <v>9398</v>
      </c>
      <c r="B9604" s="8" t="s">
        <v>9399</v>
      </c>
      <c r="C9604" s="8" t="s">
        <v>903</v>
      </c>
      <c r="D9604" s="8" t="n">
        <v>2001</v>
      </c>
      <c r="E9604" s="19" t="n">
        <v>65.024</v>
      </c>
      <c r="F9604" s="19" t="n">
        <v>30</v>
      </c>
    </row>
    <row r="9605" customFormat="false" ht="15" hidden="false" customHeight="false" outlineLevel="0" collapsed="false">
      <c r="A9605" s="8" t="s">
        <v>9398</v>
      </c>
      <c r="B9605" s="8" t="s">
        <v>9399</v>
      </c>
      <c r="C9605" s="8" t="s">
        <v>904</v>
      </c>
      <c r="D9605" s="8" t="n">
        <v>2001</v>
      </c>
      <c r="E9605" s="19" t="n">
        <v>0</v>
      </c>
      <c r="F9605" s="19" t="n">
        <v>31</v>
      </c>
    </row>
    <row r="9606" customFormat="false" ht="15" hidden="false" customHeight="false" outlineLevel="0" collapsed="false">
      <c r="A9606" s="8" t="s">
        <v>9398</v>
      </c>
      <c r="B9606" s="8" t="s">
        <v>9399</v>
      </c>
      <c r="C9606" s="8" t="s">
        <v>905</v>
      </c>
      <c r="D9606" s="8" t="n">
        <v>2001</v>
      </c>
      <c r="E9606" s="19" t="n">
        <v>11.938</v>
      </c>
      <c r="F9606" s="19" t="n">
        <v>29.1111111111111</v>
      </c>
    </row>
    <row r="9607" customFormat="false" ht="15" hidden="false" customHeight="false" outlineLevel="0" collapsed="false">
      <c r="A9607" s="8" t="s">
        <v>9398</v>
      </c>
      <c r="B9607" s="8" t="s">
        <v>9399</v>
      </c>
      <c r="C9607" s="8" t="s">
        <v>906</v>
      </c>
      <c r="D9607" s="8" t="n">
        <v>2001</v>
      </c>
      <c r="E9607" s="19" t="n">
        <v>9.906</v>
      </c>
      <c r="F9607" s="19" t="n">
        <v>29.3888888888889</v>
      </c>
    </row>
    <row r="9608" customFormat="false" ht="15" hidden="false" customHeight="false" outlineLevel="0" collapsed="false">
      <c r="A9608" s="8" t="s">
        <v>9398</v>
      </c>
      <c r="B9608" s="8" t="s">
        <v>9399</v>
      </c>
      <c r="C9608" s="8" t="s">
        <v>907</v>
      </c>
      <c r="D9608" s="8" t="n">
        <v>2001</v>
      </c>
      <c r="E9608" s="19" t="n">
        <v>119.888</v>
      </c>
      <c r="F9608" s="19" t="n">
        <v>28</v>
      </c>
    </row>
    <row r="9609" customFormat="false" ht="15" hidden="false" customHeight="false" outlineLevel="0" collapsed="false">
      <c r="A9609" s="8" t="s">
        <v>9398</v>
      </c>
      <c r="B9609" s="8" t="s">
        <v>9399</v>
      </c>
      <c r="C9609" s="8" t="s">
        <v>908</v>
      </c>
      <c r="D9609" s="8" t="n">
        <v>2001</v>
      </c>
      <c r="E9609" s="19" t="n">
        <v>161.036</v>
      </c>
      <c r="F9609" s="19" t="n">
        <v>29</v>
      </c>
    </row>
    <row r="9610" customFormat="false" ht="15" hidden="false" customHeight="false" outlineLevel="0" collapsed="false">
      <c r="A9610" s="8" t="s">
        <v>9398</v>
      </c>
      <c r="B9610" s="8" t="s">
        <v>9399</v>
      </c>
      <c r="C9610" s="8" t="s">
        <v>909</v>
      </c>
      <c r="D9610" s="8" t="n">
        <v>2001</v>
      </c>
      <c r="E9610" s="19" t="n">
        <v>122.936</v>
      </c>
      <c r="F9610" s="19" t="n">
        <v>30</v>
      </c>
    </row>
    <row r="9611" customFormat="false" ht="15" hidden="false" customHeight="false" outlineLevel="0" collapsed="false">
      <c r="A9611" s="8" t="s">
        <v>9398</v>
      </c>
      <c r="B9611" s="8" t="s">
        <v>9399</v>
      </c>
      <c r="C9611" s="8" t="s">
        <v>910</v>
      </c>
      <c r="D9611" s="8" t="n">
        <v>2001</v>
      </c>
      <c r="E9611" s="19" t="n">
        <v>2.032</v>
      </c>
      <c r="F9611" s="19" t="n">
        <v>30.2222222222222</v>
      </c>
    </row>
    <row r="9612" customFormat="false" ht="15" hidden="false" customHeight="false" outlineLevel="0" collapsed="false">
      <c r="A9612" s="8" t="s">
        <v>9398</v>
      </c>
      <c r="B9612" s="8" t="s">
        <v>9399</v>
      </c>
      <c r="C9612" s="8" t="s">
        <v>911</v>
      </c>
      <c r="D9612" s="8" t="n">
        <v>2001</v>
      </c>
      <c r="E9612" s="19" t="n">
        <v>14.986</v>
      </c>
      <c r="F9612" s="19" t="n">
        <v>30.6111111111111</v>
      </c>
    </row>
    <row r="9613" customFormat="false" ht="15" hidden="false" customHeight="false" outlineLevel="0" collapsed="false">
      <c r="A9613" s="8" t="s">
        <v>9398</v>
      </c>
      <c r="B9613" s="8" t="s">
        <v>9399</v>
      </c>
      <c r="C9613" s="8" t="s">
        <v>912</v>
      </c>
      <c r="D9613" s="8" t="n">
        <v>2001</v>
      </c>
      <c r="E9613" s="19" t="n">
        <v>23.876</v>
      </c>
      <c r="F9613" s="19" t="n">
        <v>30.7777777777778</v>
      </c>
    </row>
    <row r="9614" customFormat="false" ht="15" hidden="false" customHeight="false" outlineLevel="0" collapsed="false">
      <c r="A9614" s="8" t="s">
        <v>9398</v>
      </c>
      <c r="B9614" s="8" t="s">
        <v>9399</v>
      </c>
      <c r="C9614" s="8" t="s">
        <v>913</v>
      </c>
      <c r="D9614" s="8" t="n">
        <v>2001</v>
      </c>
      <c r="E9614" s="19" t="n">
        <v>10.922</v>
      </c>
      <c r="F9614" s="19" t="n">
        <v>30.7777777777778</v>
      </c>
    </row>
    <row r="9615" customFormat="false" ht="15" hidden="false" customHeight="false" outlineLevel="0" collapsed="false">
      <c r="A9615" s="8" t="s">
        <v>9398</v>
      </c>
      <c r="B9615" s="8" t="s">
        <v>9399</v>
      </c>
      <c r="C9615" s="8" t="s">
        <v>914</v>
      </c>
      <c r="D9615" s="8" t="n">
        <v>2001</v>
      </c>
      <c r="E9615" s="19" t="n">
        <v>10.922</v>
      </c>
      <c r="F9615" s="19" t="n">
        <v>30.2222222222222</v>
      </c>
    </row>
    <row r="9616" customFormat="false" ht="15" hidden="false" customHeight="false" outlineLevel="0" collapsed="false">
      <c r="A9616" s="8" t="s">
        <v>9398</v>
      </c>
      <c r="B9616" s="8" t="s">
        <v>9399</v>
      </c>
      <c r="C9616" s="8" t="s">
        <v>915</v>
      </c>
      <c r="D9616" s="8" t="n">
        <v>2001</v>
      </c>
      <c r="E9616" s="19" t="n">
        <v>14.986</v>
      </c>
      <c r="F9616" s="19" t="n">
        <v>30.2222222222222</v>
      </c>
    </row>
    <row r="9617" customFormat="false" ht="15" hidden="false" customHeight="false" outlineLevel="0" collapsed="false">
      <c r="A9617" s="8" t="s">
        <v>9398</v>
      </c>
      <c r="B9617" s="8" t="s">
        <v>9399</v>
      </c>
      <c r="C9617" s="8" t="s">
        <v>916</v>
      </c>
      <c r="D9617" s="8" t="n">
        <v>2001</v>
      </c>
      <c r="E9617" s="19" t="n">
        <v>0.762</v>
      </c>
      <c r="F9617" s="19" t="n">
        <v>30.5</v>
      </c>
    </row>
    <row r="9618" customFormat="false" ht="15" hidden="false" customHeight="false" outlineLevel="0" collapsed="false">
      <c r="A9618" s="8" t="s">
        <v>9398</v>
      </c>
      <c r="B9618" s="8" t="s">
        <v>9399</v>
      </c>
      <c r="C9618" s="8" t="s">
        <v>917</v>
      </c>
      <c r="D9618" s="8" t="n">
        <v>2001</v>
      </c>
      <c r="E9618" s="19" t="n">
        <v>0</v>
      </c>
      <c r="F9618" s="19" t="n">
        <v>30.1111111111111</v>
      </c>
    </row>
    <row r="9619" customFormat="false" ht="15" hidden="false" customHeight="false" outlineLevel="0" collapsed="false">
      <c r="A9619" s="8" t="s">
        <v>9398</v>
      </c>
      <c r="B9619" s="8" t="s">
        <v>9399</v>
      </c>
      <c r="C9619" s="8" t="s">
        <v>918</v>
      </c>
      <c r="D9619" s="8" t="n">
        <v>2001</v>
      </c>
      <c r="E9619" s="19" t="n">
        <v>10.922</v>
      </c>
      <c r="F9619" s="19" t="n">
        <v>29.1111111111111</v>
      </c>
    </row>
    <row r="9620" customFormat="false" ht="15" hidden="false" customHeight="false" outlineLevel="0" collapsed="false">
      <c r="A9620" s="8" t="s">
        <v>9398</v>
      </c>
      <c r="B9620" s="8" t="s">
        <v>9399</v>
      </c>
      <c r="C9620" s="8" t="s">
        <v>919</v>
      </c>
      <c r="D9620" s="8" t="n">
        <v>2001</v>
      </c>
      <c r="E9620" s="19" t="n">
        <v>10.922</v>
      </c>
      <c r="F9620" s="19" t="n">
        <v>30.5</v>
      </c>
    </row>
    <row r="9621" customFormat="false" ht="15" hidden="false" customHeight="false" outlineLevel="0" collapsed="false">
      <c r="A9621" s="8" t="s">
        <v>9398</v>
      </c>
      <c r="B9621" s="8" t="s">
        <v>9399</v>
      </c>
      <c r="C9621" s="8" t="s">
        <v>920</v>
      </c>
      <c r="D9621" s="8" t="n">
        <v>2001</v>
      </c>
      <c r="E9621" s="19" t="n">
        <v>5.08</v>
      </c>
      <c r="F9621" s="19" t="n">
        <v>31</v>
      </c>
    </row>
    <row r="9622" customFormat="false" ht="15" hidden="false" customHeight="false" outlineLevel="0" collapsed="false">
      <c r="A9622" s="8" t="s">
        <v>9398</v>
      </c>
      <c r="B9622" s="8" t="s">
        <v>9399</v>
      </c>
      <c r="C9622" s="8" t="s">
        <v>921</v>
      </c>
      <c r="D9622" s="8" t="n">
        <v>2001</v>
      </c>
      <c r="E9622" s="19" t="n">
        <v>2.032</v>
      </c>
      <c r="F9622" s="19" t="n">
        <v>30.1111111111111</v>
      </c>
    </row>
    <row r="9623" customFormat="false" ht="15" hidden="false" customHeight="false" outlineLevel="0" collapsed="false">
      <c r="A9623" s="8" t="s">
        <v>9398</v>
      </c>
      <c r="B9623" s="8" t="s">
        <v>9399</v>
      </c>
      <c r="C9623" s="8" t="s">
        <v>922</v>
      </c>
      <c r="D9623" s="8" t="n">
        <v>2001</v>
      </c>
      <c r="E9623" s="19" t="n">
        <v>0</v>
      </c>
      <c r="F9623" s="19" t="n">
        <v>30.2222222222222</v>
      </c>
    </row>
    <row r="9624" customFormat="false" ht="15" hidden="false" customHeight="false" outlineLevel="0" collapsed="false">
      <c r="A9624" s="8" t="s">
        <v>9398</v>
      </c>
      <c r="B9624" s="8" t="s">
        <v>9399</v>
      </c>
      <c r="C9624" s="8" t="s">
        <v>923</v>
      </c>
      <c r="D9624" s="8" t="n">
        <v>2001</v>
      </c>
      <c r="E9624" s="19" t="n">
        <v>4.064</v>
      </c>
      <c r="F9624" s="19" t="n">
        <v>32</v>
      </c>
    </row>
    <row r="9625" customFormat="false" ht="15" hidden="false" customHeight="false" outlineLevel="0" collapsed="false">
      <c r="A9625" s="8" t="s">
        <v>9398</v>
      </c>
      <c r="B9625" s="8" t="s">
        <v>9399</v>
      </c>
      <c r="C9625" s="8" t="s">
        <v>924</v>
      </c>
      <c r="D9625" s="8" t="n">
        <v>2001</v>
      </c>
      <c r="E9625" s="19" t="n">
        <v>1.016</v>
      </c>
      <c r="F9625" s="19" t="n">
        <v>31</v>
      </c>
    </row>
    <row r="9626" customFormat="false" ht="15" hidden="false" customHeight="false" outlineLevel="0" collapsed="false">
      <c r="A9626" s="8" t="s">
        <v>9398</v>
      </c>
      <c r="B9626" s="8" t="s">
        <v>9399</v>
      </c>
      <c r="C9626" s="8" t="s">
        <v>925</v>
      </c>
      <c r="D9626" s="8" t="n">
        <v>2001</v>
      </c>
      <c r="E9626" s="19" t="n">
        <v>4.064</v>
      </c>
      <c r="F9626" s="19" t="n">
        <v>31</v>
      </c>
    </row>
    <row r="9627" customFormat="false" ht="15" hidden="false" customHeight="false" outlineLevel="0" collapsed="false">
      <c r="A9627" s="8" t="s">
        <v>9398</v>
      </c>
      <c r="B9627" s="8" t="s">
        <v>9399</v>
      </c>
      <c r="C9627" s="8" t="s">
        <v>926</v>
      </c>
      <c r="D9627" s="8" t="n">
        <v>2001</v>
      </c>
      <c r="E9627" s="19" t="n">
        <v>14.986</v>
      </c>
      <c r="F9627" s="19" t="n">
        <v>31</v>
      </c>
    </row>
    <row r="9628" customFormat="false" ht="15" hidden="false" customHeight="false" outlineLevel="0" collapsed="false">
      <c r="A9628" s="8" t="s">
        <v>9398</v>
      </c>
      <c r="B9628" s="8" t="s">
        <v>9399</v>
      </c>
      <c r="C9628" s="8" t="s">
        <v>927</v>
      </c>
      <c r="D9628" s="8" t="n">
        <v>2001</v>
      </c>
      <c r="E9628" s="19" t="n">
        <v>4.064</v>
      </c>
      <c r="F9628" s="19" t="n">
        <v>31.5</v>
      </c>
    </row>
    <row r="9629" customFormat="false" ht="15" hidden="false" customHeight="false" outlineLevel="0" collapsed="false">
      <c r="A9629" s="8" t="s">
        <v>9398</v>
      </c>
      <c r="B9629" s="8" t="s">
        <v>9399</v>
      </c>
      <c r="C9629" s="8" t="s">
        <v>928</v>
      </c>
      <c r="D9629" s="8" t="n">
        <v>2001</v>
      </c>
      <c r="E9629" s="19" t="n">
        <v>1.016</v>
      </c>
      <c r="F9629" s="19" t="n">
        <v>32</v>
      </c>
    </row>
    <row r="9630" customFormat="false" ht="15" hidden="false" customHeight="false" outlineLevel="0" collapsed="false">
      <c r="A9630" s="8" t="s">
        <v>9398</v>
      </c>
      <c r="B9630" s="8" t="s">
        <v>9399</v>
      </c>
      <c r="C9630" s="8" t="s">
        <v>929</v>
      </c>
      <c r="D9630" s="8" t="n">
        <v>2001</v>
      </c>
      <c r="E9630" s="19" t="n">
        <v>5.08</v>
      </c>
      <c r="F9630" s="19" t="n">
        <v>31</v>
      </c>
    </row>
    <row r="9631" customFormat="false" ht="15" hidden="false" customHeight="false" outlineLevel="0" collapsed="false">
      <c r="A9631" s="8" t="s">
        <v>9398</v>
      </c>
      <c r="B9631" s="8" t="s">
        <v>9399</v>
      </c>
      <c r="C9631" s="8" t="s">
        <v>930</v>
      </c>
      <c r="D9631" s="8" t="n">
        <v>2001</v>
      </c>
      <c r="E9631" s="19" t="n">
        <v>10.922</v>
      </c>
      <c r="F9631" s="19" t="n">
        <v>31</v>
      </c>
    </row>
    <row r="9632" customFormat="false" ht="15" hidden="false" customHeight="false" outlineLevel="0" collapsed="false">
      <c r="A9632" s="8" t="s">
        <v>9398</v>
      </c>
      <c r="B9632" s="8" t="s">
        <v>9399</v>
      </c>
      <c r="C9632" s="8" t="s">
        <v>931</v>
      </c>
      <c r="D9632" s="8" t="n">
        <v>2001</v>
      </c>
      <c r="E9632" s="19" t="n">
        <v>0</v>
      </c>
      <c r="F9632" s="19" t="n">
        <v>31</v>
      </c>
    </row>
    <row r="9633" customFormat="false" ht="15" hidden="false" customHeight="false" outlineLevel="0" collapsed="false">
      <c r="A9633" s="8" t="s">
        <v>9398</v>
      </c>
      <c r="B9633" s="8" t="s">
        <v>9399</v>
      </c>
      <c r="C9633" s="8" t="s">
        <v>932</v>
      </c>
      <c r="D9633" s="8" t="n">
        <v>2001</v>
      </c>
      <c r="F9633" s="19" t="n">
        <v>31</v>
      </c>
    </row>
    <row r="9634" customFormat="false" ht="15" hidden="false" customHeight="false" outlineLevel="0" collapsed="false">
      <c r="A9634" s="8" t="s">
        <v>9398</v>
      </c>
      <c r="B9634" s="8" t="s">
        <v>9399</v>
      </c>
      <c r="C9634" s="8" t="s">
        <v>933</v>
      </c>
      <c r="D9634" s="8" t="n">
        <v>2001</v>
      </c>
      <c r="E9634" s="19" t="n">
        <v>0.762</v>
      </c>
      <c r="F9634" s="19" t="n">
        <v>29.2777777777778</v>
      </c>
    </row>
    <row r="9635" customFormat="false" ht="15" hidden="false" customHeight="false" outlineLevel="0" collapsed="false">
      <c r="A9635" s="8" t="s">
        <v>9398</v>
      </c>
      <c r="B9635" s="8" t="s">
        <v>9399</v>
      </c>
      <c r="C9635" s="8" t="s">
        <v>934</v>
      </c>
      <c r="D9635" s="8" t="n">
        <v>2001</v>
      </c>
      <c r="E9635" s="19" t="n">
        <v>12.954</v>
      </c>
      <c r="F9635" s="19" t="n">
        <v>29</v>
      </c>
    </row>
    <row r="9636" customFormat="false" ht="15" hidden="false" customHeight="false" outlineLevel="0" collapsed="false">
      <c r="A9636" s="8" t="s">
        <v>9398</v>
      </c>
      <c r="B9636" s="8" t="s">
        <v>9399</v>
      </c>
      <c r="C9636" s="8" t="s">
        <v>935</v>
      </c>
      <c r="D9636" s="8" t="n">
        <v>2001</v>
      </c>
      <c r="E9636" s="19" t="n">
        <v>10.922</v>
      </c>
      <c r="F9636" s="19" t="n">
        <v>31</v>
      </c>
    </row>
    <row r="9637" customFormat="false" ht="15" hidden="false" customHeight="false" outlineLevel="0" collapsed="false">
      <c r="A9637" s="8" t="s">
        <v>9398</v>
      </c>
      <c r="B9637" s="8" t="s">
        <v>9399</v>
      </c>
      <c r="C9637" s="8" t="s">
        <v>936</v>
      </c>
      <c r="D9637" s="8" t="n">
        <v>2001</v>
      </c>
      <c r="E9637" s="19" t="n">
        <v>7.874</v>
      </c>
      <c r="F9637" s="19" t="n">
        <v>31</v>
      </c>
    </row>
    <row r="9638" customFormat="false" ht="15" hidden="false" customHeight="false" outlineLevel="0" collapsed="false">
      <c r="A9638" s="8" t="s">
        <v>9398</v>
      </c>
      <c r="B9638" s="8" t="s">
        <v>9399</v>
      </c>
      <c r="C9638" s="8" t="s">
        <v>937</v>
      </c>
      <c r="D9638" s="8" t="n">
        <v>2001</v>
      </c>
      <c r="E9638" s="19" t="n">
        <v>5.08</v>
      </c>
      <c r="F9638" s="19" t="n">
        <v>30</v>
      </c>
    </row>
    <row r="9639" customFormat="false" ht="15" hidden="false" customHeight="false" outlineLevel="0" collapsed="false">
      <c r="A9639" s="8" t="s">
        <v>9398</v>
      </c>
      <c r="B9639" s="8" t="s">
        <v>9399</v>
      </c>
      <c r="C9639" s="8" t="s">
        <v>938</v>
      </c>
      <c r="D9639" s="8" t="n">
        <v>2001</v>
      </c>
      <c r="E9639" s="19" t="n">
        <v>32.004</v>
      </c>
      <c r="F9639" s="19" t="n">
        <v>29</v>
      </c>
    </row>
    <row r="9640" customFormat="false" ht="15" hidden="false" customHeight="false" outlineLevel="0" collapsed="false">
      <c r="A9640" s="8" t="s">
        <v>9398</v>
      </c>
      <c r="B9640" s="8" t="s">
        <v>9399</v>
      </c>
      <c r="C9640" s="8" t="s">
        <v>939</v>
      </c>
      <c r="D9640" s="8" t="n">
        <v>2001</v>
      </c>
      <c r="E9640" s="19" t="n">
        <v>80.01</v>
      </c>
      <c r="F9640" s="19" t="n">
        <v>31</v>
      </c>
    </row>
    <row r="9641" customFormat="false" ht="15" hidden="false" customHeight="false" outlineLevel="0" collapsed="false">
      <c r="A9641" s="8" t="s">
        <v>9398</v>
      </c>
      <c r="B9641" s="8" t="s">
        <v>9399</v>
      </c>
      <c r="C9641" s="8" t="s">
        <v>940</v>
      </c>
      <c r="D9641" s="8" t="n">
        <v>2001</v>
      </c>
      <c r="E9641" s="19" t="n">
        <v>39.116</v>
      </c>
      <c r="F9641" s="19" t="n">
        <v>29.3888888888889</v>
      </c>
    </row>
    <row r="9642" customFormat="false" ht="15" hidden="false" customHeight="false" outlineLevel="0" collapsed="false">
      <c r="A9642" s="8" t="s">
        <v>9398</v>
      </c>
      <c r="B9642" s="8" t="s">
        <v>9399</v>
      </c>
      <c r="C9642" s="8" t="s">
        <v>941</v>
      </c>
      <c r="D9642" s="8" t="n">
        <v>2001</v>
      </c>
      <c r="E9642" s="19" t="n">
        <v>33.02</v>
      </c>
      <c r="F9642" s="19" t="n">
        <v>31</v>
      </c>
    </row>
    <row r="9643" customFormat="false" ht="15" hidden="false" customHeight="false" outlineLevel="0" collapsed="false">
      <c r="A9643" s="8" t="s">
        <v>9398</v>
      </c>
      <c r="B9643" s="8" t="s">
        <v>9399</v>
      </c>
      <c r="C9643" s="8" t="s">
        <v>942</v>
      </c>
      <c r="D9643" s="8" t="n">
        <v>2001</v>
      </c>
      <c r="E9643" s="19" t="n">
        <v>18.034</v>
      </c>
      <c r="F9643" s="19" t="n">
        <v>30</v>
      </c>
    </row>
    <row r="9644" customFormat="false" ht="15" hidden="false" customHeight="false" outlineLevel="0" collapsed="false">
      <c r="A9644" s="8" t="s">
        <v>9398</v>
      </c>
      <c r="B9644" s="8" t="s">
        <v>9399</v>
      </c>
      <c r="C9644" s="8" t="s">
        <v>943</v>
      </c>
      <c r="D9644" s="8" t="n">
        <v>2001</v>
      </c>
      <c r="E9644" s="19" t="n">
        <v>23.114</v>
      </c>
      <c r="F9644" s="19" t="n">
        <v>32</v>
      </c>
    </row>
    <row r="9645" customFormat="false" ht="15" hidden="false" customHeight="false" outlineLevel="0" collapsed="false">
      <c r="A9645" s="8" t="s">
        <v>9398</v>
      </c>
      <c r="B9645" s="8" t="s">
        <v>9399</v>
      </c>
      <c r="C9645" s="8" t="s">
        <v>944</v>
      </c>
      <c r="D9645" s="8" t="n">
        <v>2001</v>
      </c>
      <c r="E9645" s="19" t="n">
        <v>16.002</v>
      </c>
      <c r="F9645" s="19" t="n">
        <v>32</v>
      </c>
    </row>
    <row r="9646" customFormat="false" ht="15" hidden="false" customHeight="false" outlineLevel="0" collapsed="false">
      <c r="A9646" s="8" t="s">
        <v>9398</v>
      </c>
      <c r="B9646" s="8" t="s">
        <v>9399</v>
      </c>
      <c r="C9646" s="8" t="s">
        <v>945</v>
      </c>
      <c r="D9646" s="8" t="n">
        <v>2001</v>
      </c>
      <c r="E9646" s="19" t="n">
        <v>90.932</v>
      </c>
      <c r="F9646" s="19" t="n">
        <v>29.1111111111111</v>
      </c>
    </row>
    <row r="9647" customFormat="false" ht="15" hidden="false" customHeight="false" outlineLevel="0" collapsed="false">
      <c r="A9647" s="8" t="s">
        <v>9398</v>
      </c>
      <c r="B9647" s="8" t="s">
        <v>9399</v>
      </c>
      <c r="C9647" s="8" t="s">
        <v>946</v>
      </c>
      <c r="D9647" s="8" t="n">
        <v>2001</v>
      </c>
      <c r="E9647" s="19" t="n">
        <v>45.974</v>
      </c>
      <c r="F9647" s="19" t="n">
        <v>30</v>
      </c>
    </row>
    <row r="9648" customFormat="false" ht="15" hidden="false" customHeight="false" outlineLevel="0" collapsed="false">
      <c r="A9648" s="8" t="s">
        <v>9398</v>
      </c>
      <c r="B9648" s="8" t="s">
        <v>9399</v>
      </c>
      <c r="C9648" s="8" t="s">
        <v>947</v>
      </c>
      <c r="D9648" s="8" t="n">
        <v>2001</v>
      </c>
      <c r="E9648" s="19" t="n">
        <v>7.874</v>
      </c>
      <c r="F9648" s="19" t="n">
        <v>31</v>
      </c>
    </row>
    <row r="9649" customFormat="false" ht="15" hidden="false" customHeight="false" outlineLevel="0" collapsed="false">
      <c r="A9649" s="8" t="s">
        <v>9398</v>
      </c>
      <c r="B9649" s="8" t="s">
        <v>9399</v>
      </c>
      <c r="C9649" s="8" t="s">
        <v>948</v>
      </c>
      <c r="D9649" s="8" t="n">
        <v>2001</v>
      </c>
      <c r="E9649" s="19" t="n">
        <v>8.89</v>
      </c>
      <c r="F9649" s="19" t="n">
        <v>31</v>
      </c>
    </row>
    <row r="9650" customFormat="false" ht="15" hidden="false" customHeight="false" outlineLevel="0" collapsed="false">
      <c r="A9650" s="8" t="s">
        <v>9398</v>
      </c>
      <c r="B9650" s="8" t="s">
        <v>9399</v>
      </c>
      <c r="C9650" s="8" t="s">
        <v>949</v>
      </c>
      <c r="D9650" s="8" t="n">
        <v>2001</v>
      </c>
      <c r="E9650" s="19" t="n">
        <v>5.08</v>
      </c>
      <c r="F9650" s="19" t="n">
        <v>32</v>
      </c>
    </row>
    <row r="9651" customFormat="false" ht="15" hidden="false" customHeight="false" outlineLevel="0" collapsed="false">
      <c r="A9651" s="8" t="s">
        <v>9398</v>
      </c>
      <c r="B9651" s="8" t="s">
        <v>9399</v>
      </c>
      <c r="C9651" s="8" t="s">
        <v>950</v>
      </c>
      <c r="D9651" s="8" t="n">
        <v>2001</v>
      </c>
      <c r="E9651" s="19" t="n">
        <v>2.032</v>
      </c>
      <c r="F9651" s="19" t="n">
        <v>32</v>
      </c>
    </row>
    <row r="9652" customFormat="false" ht="15" hidden="false" customHeight="false" outlineLevel="0" collapsed="false">
      <c r="A9652" s="8" t="s">
        <v>9398</v>
      </c>
      <c r="B9652" s="8" t="s">
        <v>9399</v>
      </c>
      <c r="C9652" s="8" t="s">
        <v>951</v>
      </c>
      <c r="D9652" s="8" t="n">
        <v>2001</v>
      </c>
      <c r="E9652" s="19" t="n">
        <v>4.064</v>
      </c>
      <c r="F9652" s="19" t="n">
        <v>31</v>
      </c>
    </row>
    <row r="9653" customFormat="false" ht="15" hidden="false" customHeight="false" outlineLevel="0" collapsed="false">
      <c r="A9653" s="8" t="s">
        <v>9398</v>
      </c>
      <c r="B9653" s="8" t="s">
        <v>9399</v>
      </c>
      <c r="C9653" s="8" t="s">
        <v>952</v>
      </c>
      <c r="D9653" s="8" t="n">
        <v>2001</v>
      </c>
      <c r="E9653" s="19" t="n">
        <v>0</v>
      </c>
      <c r="F9653" s="19" t="n">
        <v>31</v>
      </c>
    </row>
    <row r="9654" customFormat="false" ht="15" hidden="false" customHeight="false" outlineLevel="0" collapsed="false">
      <c r="A9654" s="8" t="s">
        <v>9398</v>
      </c>
      <c r="B9654" s="8" t="s">
        <v>9399</v>
      </c>
      <c r="C9654" s="8" t="s">
        <v>953</v>
      </c>
      <c r="D9654" s="8" t="n">
        <v>2001</v>
      </c>
      <c r="E9654" s="19" t="n">
        <v>12.954</v>
      </c>
      <c r="F9654" s="19" t="n">
        <v>31</v>
      </c>
    </row>
    <row r="9655" customFormat="false" ht="15" hidden="false" customHeight="false" outlineLevel="0" collapsed="false">
      <c r="A9655" s="8" t="s">
        <v>9398</v>
      </c>
      <c r="B9655" s="8" t="s">
        <v>9399</v>
      </c>
      <c r="C9655" s="8" t="s">
        <v>954</v>
      </c>
      <c r="D9655" s="8" t="n">
        <v>2001</v>
      </c>
      <c r="E9655" s="19" t="n">
        <v>6.096</v>
      </c>
      <c r="F9655" s="19" t="n">
        <v>31</v>
      </c>
    </row>
    <row r="9656" customFormat="false" ht="15" hidden="false" customHeight="false" outlineLevel="0" collapsed="false">
      <c r="A9656" s="8" t="s">
        <v>9398</v>
      </c>
      <c r="B9656" s="8" t="s">
        <v>9399</v>
      </c>
      <c r="C9656" s="8" t="s">
        <v>955</v>
      </c>
      <c r="D9656" s="8" t="n">
        <v>2001</v>
      </c>
      <c r="E9656" s="19" t="n">
        <v>4.064</v>
      </c>
      <c r="F9656" s="19" t="n">
        <v>30</v>
      </c>
    </row>
    <row r="9657" customFormat="false" ht="15" hidden="false" customHeight="false" outlineLevel="0" collapsed="false">
      <c r="A9657" s="8" t="s">
        <v>9398</v>
      </c>
      <c r="B9657" s="8" t="s">
        <v>9399</v>
      </c>
      <c r="C9657" s="8" t="s">
        <v>956</v>
      </c>
      <c r="D9657" s="8" t="n">
        <v>2001</v>
      </c>
      <c r="E9657" s="19" t="n">
        <v>0.254</v>
      </c>
      <c r="F9657" s="19" t="n">
        <v>32</v>
      </c>
    </row>
    <row r="9658" customFormat="false" ht="15" hidden="false" customHeight="false" outlineLevel="0" collapsed="false">
      <c r="A9658" s="8" t="s">
        <v>9398</v>
      </c>
      <c r="B9658" s="8" t="s">
        <v>9399</v>
      </c>
      <c r="C9658" s="8" t="s">
        <v>957</v>
      </c>
      <c r="D9658" s="8" t="n">
        <v>2001</v>
      </c>
      <c r="E9658" s="19" t="n">
        <v>3.048</v>
      </c>
      <c r="F9658" s="19" t="n">
        <v>32</v>
      </c>
    </row>
    <row r="9659" customFormat="false" ht="15" hidden="false" customHeight="false" outlineLevel="0" collapsed="false">
      <c r="A9659" s="8" t="s">
        <v>9398</v>
      </c>
      <c r="B9659" s="8" t="s">
        <v>9399</v>
      </c>
      <c r="C9659" s="8" t="s">
        <v>958</v>
      </c>
      <c r="D9659" s="8" t="n">
        <v>2001</v>
      </c>
      <c r="E9659" s="19" t="n">
        <v>8.89</v>
      </c>
      <c r="F9659" s="19" t="n">
        <v>32</v>
      </c>
    </row>
    <row r="9660" customFormat="false" ht="15" hidden="false" customHeight="false" outlineLevel="0" collapsed="false">
      <c r="A9660" s="8" t="s">
        <v>9398</v>
      </c>
      <c r="B9660" s="8" t="s">
        <v>9399</v>
      </c>
      <c r="C9660" s="8" t="s">
        <v>959</v>
      </c>
      <c r="D9660" s="8" t="n">
        <v>2001</v>
      </c>
      <c r="E9660" s="19" t="n">
        <v>6.096</v>
      </c>
      <c r="F9660" s="19" t="n">
        <v>32</v>
      </c>
    </row>
    <row r="9661" customFormat="false" ht="15" hidden="false" customHeight="false" outlineLevel="0" collapsed="false">
      <c r="A9661" s="8" t="s">
        <v>9398</v>
      </c>
      <c r="B9661" s="8" t="s">
        <v>9399</v>
      </c>
      <c r="C9661" s="8" t="s">
        <v>960</v>
      </c>
      <c r="D9661" s="8" t="n">
        <v>2001</v>
      </c>
      <c r="E9661" s="19" t="n">
        <v>3.048</v>
      </c>
      <c r="F9661" s="19" t="n">
        <v>31</v>
      </c>
    </row>
    <row r="9662" customFormat="false" ht="15" hidden="false" customHeight="false" outlineLevel="0" collapsed="false">
      <c r="A9662" s="8" t="s">
        <v>9398</v>
      </c>
      <c r="B9662" s="8" t="s">
        <v>9399</v>
      </c>
      <c r="C9662" s="8" t="s">
        <v>961</v>
      </c>
      <c r="D9662" s="8" t="n">
        <v>2001</v>
      </c>
      <c r="E9662" s="19" t="n">
        <v>0.254</v>
      </c>
      <c r="F9662" s="19" t="n">
        <v>32</v>
      </c>
    </row>
    <row r="9663" customFormat="false" ht="15" hidden="false" customHeight="false" outlineLevel="0" collapsed="false">
      <c r="A9663" s="8" t="s">
        <v>9398</v>
      </c>
      <c r="B9663" s="8" t="s">
        <v>9399</v>
      </c>
      <c r="C9663" s="8" t="s">
        <v>962</v>
      </c>
      <c r="D9663" s="8" t="n">
        <v>2001</v>
      </c>
      <c r="E9663" s="19" t="n">
        <v>0</v>
      </c>
      <c r="F9663" s="19" t="n">
        <v>32</v>
      </c>
    </row>
    <row r="9664" customFormat="false" ht="15" hidden="false" customHeight="false" outlineLevel="0" collapsed="false">
      <c r="A9664" s="8" t="s">
        <v>9398</v>
      </c>
      <c r="B9664" s="8" t="s">
        <v>9399</v>
      </c>
      <c r="C9664" s="8" t="s">
        <v>963</v>
      </c>
      <c r="D9664" s="8" t="n">
        <v>2001</v>
      </c>
      <c r="E9664" s="19" t="n">
        <v>0.762</v>
      </c>
      <c r="F9664" s="19" t="n">
        <v>30</v>
      </c>
    </row>
    <row r="9665" customFormat="false" ht="15" hidden="false" customHeight="false" outlineLevel="0" collapsed="false">
      <c r="A9665" s="8" t="s">
        <v>9398</v>
      </c>
      <c r="B9665" s="8" t="s">
        <v>9399</v>
      </c>
      <c r="C9665" s="8" t="s">
        <v>964</v>
      </c>
      <c r="D9665" s="8" t="n">
        <v>2001</v>
      </c>
      <c r="E9665" s="19" t="n">
        <v>2.032</v>
      </c>
      <c r="F9665" s="19" t="n">
        <v>30</v>
      </c>
    </row>
    <row r="9666" customFormat="false" ht="15" hidden="false" customHeight="false" outlineLevel="0" collapsed="false">
      <c r="A9666" s="8" t="s">
        <v>9398</v>
      </c>
      <c r="B9666" s="8" t="s">
        <v>9399</v>
      </c>
      <c r="C9666" s="8" t="s">
        <v>965</v>
      </c>
      <c r="D9666" s="8" t="n">
        <v>2001</v>
      </c>
      <c r="E9666" s="19" t="n">
        <v>7.112</v>
      </c>
      <c r="F9666" s="19" t="n">
        <v>32</v>
      </c>
    </row>
    <row r="9667" customFormat="false" ht="15" hidden="false" customHeight="false" outlineLevel="0" collapsed="false">
      <c r="A9667" s="8" t="s">
        <v>9398</v>
      </c>
      <c r="B9667" s="8" t="s">
        <v>9399</v>
      </c>
      <c r="C9667" s="8" t="s">
        <v>966</v>
      </c>
      <c r="D9667" s="8" t="n">
        <v>2001</v>
      </c>
      <c r="E9667" s="19" t="n">
        <v>0</v>
      </c>
      <c r="F9667" s="19" t="n">
        <v>32</v>
      </c>
    </row>
    <row r="9668" customFormat="false" ht="15" hidden="false" customHeight="false" outlineLevel="0" collapsed="false">
      <c r="A9668" s="8" t="s">
        <v>9398</v>
      </c>
      <c r="B9668" s="8" t="s">
        <v>9399</v>
      </c>
      <c r="C9668" s="8" t="s">
        <v>967</v>
      </c>
      <c r="D9668" s="8" t="n">
        <v>2001</v>
      </c>
      <c r="E9668" s="19" t="n">
        <v>3.048</v>
      </c>
      <c r="F9668" s="19" t="n">
        <v>31</v>
      </c>
    </row>
    <row r="9669" customFormat="false" ht="15" hidden="false" customHeight="false" outlineLevel="0" collapsed="false">
      <c r="A9669" s="8" t="s">
        <v>9398</v>
      </c>
      <c r="B9669" s="8" t="s">
        <v>9399</v>
      </c>
      <c r="C9669" s="8" t="s">
        <v>968</v>
      </c>
      <c r="D9669" s="8" t="n">
        <v>2001</v>
      </c>
      <c r="E9669" s="19" t="n">
        <v>3.048</v>
      </c>
      <c r="F9669" s="19" t="n">
        <v>31</v>
      </c>
    </row>
    <row r="9670" customFormat="false" ht="15" hidden="false" customHeight="false" outlineLevel="0" collapsed="false">
      <c r="A9670" s="8" t="s">
        <v>9398</v>
      </c>
      <c r="B9670" s="8" t="s">
        <v>9399</v>
      </c>
      <c r="C9670" s="8" t="s">
        <v>969</v>
      </c>
      <c r="D9670" s="8" t="n">
        <v>2001</v>
      </c>
      <c r="E9670" s="19" t="n">
        <v>0</v>
      </c>
      <c r="F9670" s="19" t="n">
        <v>33</v>
      </c>
    </row>
    <row r="9671" customFormat="false" ht="15" hidden="false" customHeight="false" outlineLevel="0" collapsed="false">
      <c r="A9671" s="8" t="s">
        <v>9398</v>
      </c>
      <c r="B9671" s="8" t="s">
        <v>9399</v>
      </c>
      <c r="C9671" s="8" t="s">
        <v>970</v>
      </c>
      <c r="D9671" s="8" t="n">
        <v>2001</v>
      </c>
      <c r="E9671" s="19" t="n">
        <v>0</v>
      </c>
      <c r="F9671" s="19" t="n">
        <v>34</v>
      </c>
    </row>
    <row r="9672" customFormat="false" ht="15" hidden="false" customHeight="false" outlineLevel="0" collapsed="false">
      <c r="A9672" s="8" t="s">
        <v>9398</v>
      </c>
      <c r="B9672" s="8" t="s">
        <v>9399</v>
      </c>
      <c r="C9672" s="8" t="s">
        <v>971</v>
      </c>
      <c r="D9672" s="8" t="n">
        <v>2001</v>
      </c>
      <c r="E9672" s="19" t="n">
        <v>0</v>
      </c>
      <c r="F9672" s="19" t="n">
        <v>32</v>
      </c>
    </row>
    <row r="9673" customFormat="false" ht="15" hidden="false" customHeight="false" outlineLevel="0" collapsed="false">
      <c r="A9673" s="8" t="s">
        <v>9398</v>
      </c>
      <c r="B9673" s="8" t="s">
        <v>9399</v>
      </c>
      <c r="C9673" s="8" t="s">
        <v>972</v>
      </c>
      <c r="D9673" s="8" t="n">
        <v>2001</v>
      </c>
      <c r="E9673" s="19" t="n">
        <v>0</v>
      </c>
      <c r="F9673" s="19" t="n">
        <v>31</v>
      </c>
    </row>
    <row r="9674" customFormat="false" ht="15" hidden="false" customHeight="false" outlineLevel="0" collapsed="false">
      <c r="A9674" s="8" t="s">
        <v>9398</v>
      </c>
      <c r="B9674" s="8" t="s">
        <v>9399</v>
      </c>
      <c r="C9674" s="8" t="s">
        <v>973</v>
      </c>
      <c r="D9674" s="8" t="n">
        <v>2001</v>
      </c>
      <c r="E9674" s="19" t="n">
        <v>10.922</v>
      </c>
      <c r="F9674" s="19" t="n">
        <v>32</v>
      </c>
    </row>
    <row r="9675" customFormat="false" ht="15" hidden="false" customHeight="false" outlineLevel="0" collapsed="false">
      <c r="A9675" s="8" t="s">
        <v>9398</v>
      </c>
      <c r="B9675" s="8" t="s">
        <v>9399</v>
      </c>
      <c r="C9675" s="8" t="s">
        <v>974</v>
      </c>
      <c r="D9675" s="8" t="n">
        <v>2001</v>
      </c>
      <c r="E9675" s="19" t="n">
        <v>0</v>
      </c>
      <c r="F9675" s="19" t="n">
        <v>32</v>
      </c>
    </row>
    <row r="9676" customFormat="false" ht="15" hidden="false" customHeight="false" outlineLevel="0" collapsed="false">
      <c r="A9676" s="8" t="s">
        <v>9398</v>
      </c>
      <c r="B9676" s="8" t="s">
        <v>9399</v>
      </c>
      <c r="C9676" s="8" t="s">
        <v>975</v>
      </c>
      <c r="D9676" s="8" t="n">
        <v>2001</v>
      </c>
      <c r="E9676" s="19" t="n">
        <v>0</v>
      </c>
      <c r="F9676" s="19" t="n">
        <v>33</v>
      </c>
    </row>
    <row r="9677" customFormat="false" ht="15" hidden="false" customHeight="false" outlineLevel="0" collapsed="false">
      <c r="A9677" s="8" t="s">
        <v>9398</v>
      </c>
      <c r="B9677" s="8" t="s">
        <v>9399</v>
      </c>
      <c r="C9677" s="8" t="s">
        <v>976</v>
      </c>
      <c r="D9677" s="8" t="n">
        <v>2001</v>
      </c>
      <c r="E9677" s="19" t="n">
        <v>0</v>
      </c>
      <c r="F9677" s="19" t="n">
        <v>30</v>
      </c>
    </row>
    <row r="9678" customFormat="false" ht="15" hidden="false" customHeight="false" outlineLevel="0" collapsed="false">
      <c r="A9678" s="8" t="s">
        <v>9398</v>
      </c>
      <c r="B9678" s="8" t="s">
        <v>9399</v>
      </c>
      <c r="C9678" s="8" t="s">
        <v>977</v>
      </c>
      <c r="D9678" s="8" t="n">
        <v>2001</v>
      </c>
      <c r="E9678" s="19" t="n">
        <v>0</v>
      </c>
      <c r="F9678" s="19" t="n">
        <v>33</v>
      </c>
    </row>
    <row r="9679" customFormat="false" ht="15" hidden="false" customHeight="false" outlineLevel="0" collapsed="false">
      <c r="A9679" s="8" t="s">
        <v>9398</v>
      </c>
      <c r="B9679" s="8" t="s">
        <v>9399</v>
      </c>
      <c r="C9679" s="8" t="s">
        <v>978</v>
      </c>
      <c r="D9679" s="8" t="n">
        <v>2001</v>
      </c>
      <c r="E9679" s="19" t="n">
        <v>0</v>
      </c>
      <c r="F9679" s="19" t="n">
        <v>30.2777777777778</v>
      </c>
    </row>
    <row r="9680" customFormat="false" ht="15" hidden="false" customHeight="false" outlineLevel="0" collapsed="false">
      <c r="A9680" s="8" t="s">
        <v>9398</v>
      </c>
      <c r="B9680" s="8" t="s">
        <v>9399</v>
      </c>
      <c r="C9680" s="8" t="s">
        <v>979</v>
      </c>
      <c r="D9680" s="8" t="n">
        <v>2001</v>
      </c>
      <c r="E9680" s="19" t="n">
        <v>6.096</v>
      </c>
      <c r="F9680" s="19" t="n">
        <v>31</v>
      </c>
    </row>
    <row r="9681" customFormat="false" ht="15" hidden="false" customHeight="false" outlineLevel="0" collapsed="false">
      <c r="A9681" s="8" t="s">
        <v>9398</v>
      </c>
      <c r="B9681" s="8" t="s">
        <v>9399</v>
      </c>
      <c r="C9681" s="8" t="s">
        <v>980</v>
      </c>
      <c r="D9681" s="8" t="n">
        <v>2001</v>
      </c>
      <c r="E9681" s="19" t="n">
        <v>19.05</v>
      </c>
      <c r="F9681" s="19" t="n">
        <v>31</v>
      </c>
    </row>
    <row r="9682" customFormat="false" ht="15" hidden="false" customHeight="false" outlineLevel="0" collapsed="false">
      <c r="A9682" s="8" t="s">
        <v>9398</v>
      </c>
      <c r="B9682" s="8" t="s">
        <v>9399</v>
      </c>
      <c r="C9682" s="8" t="s">
        <v>981</v>
      </c>
      <c r="D9682" s="8" t="n">
        <v>2001</v>
      </c>
      <c r="E9682" s="19" t="n">
        <v>0.254</v>
      </c>
      <c r="F9682" s="19" t="n">
        <v>32</v>
      </c>
    </row>
    <row r="9683" customFormat="false" ht="15" hidden="false" customHeight="false" outlineLevel="0" collapsed="false">
      <c r="A9683" s="8" t="s">
        <v>9398</v>
      </c>
      <c r="B9683" s="8" t="s">
        <v>9399</v>
      </c>
      <c r="C9683" s="8" t="s">
        <v>982</v>
      </c>
      <c r="D9683" s="8" t="n">
        <v>2001</v>
      </c>
      <c r="E9683" s="19" t="n">
        <v>13.97</v>
      </c>
      <c r="F9683" s="19" t="n">
        <v>32</v>
      </c>
    </row>
    <row r="9684" customFormat="false" ht="15" hidden="false" customHeight="false" outlineLevel="0" collapsed="false">
      <c r="A9684" s="8" t="s">
        <v>9398</v>
      </c>
      <c r="B9684" s="8" t="s">
        <v>9399</v>
      </c>
      <c r="C9684" s="8" t="s">
        <v>983</v>
      </c>
      <c r="D9684" s="8" t="n">
        <v>2001</v>
      </c>
      <c r="E9684" s="19" t="n">
        <v>25.908</v>
      </c>
      <c r="F9684" s="19" t="n">
        <v>33.3888888888889</v>
      </c>
    </row>
    <row r="9685" customFormat="false" ht="15" hidden="false" customHeight="false" outlineLevel="0" collapsed="false">
      <c r="A9685" s="8" t="s">
        <v>9398</v>
      </c>
      <c r="B9685" s="8" t="s">
        <v>9399</v>
      </c>
      <c r="C9685" s="8" t="s">
        <v>984</v>
      </c>
      <c r="D9685" s="8" t="n">
        <v>2001</v>
      </c>
      <c r="E9685" s="19" t="n">
        <v>0.508</v>
      </c>
      <c r="F9685" s="19" t="n">
        <v>32</v>
      </c>
    </row>
    <row r="9686" customFormat="false" ht="15" hidden="false" customHeight="false" outlineLevel="0" collapsed="false">
      <c r="A9686" s="8" t="s">
        <v>9398</v>
      </c>
      <c r="B9686" s="8" t="s">
        <v>9399</v>
      </c>
      <c r="C9686" s="8" t="s">
        <v>985</v>
      </c>
      <c r="D9686" s="8" t="n">
        <v>2001</v>
      </c>
      <c r="E9686" s="19" t="n">
        <v>0</v>
      </c>
      <c r="F9686" s="19" t="n">
        <v>32</v>
      </c>
    </row>
    <row r="9687" customFormat="false" ht="15" hidden="false" customHeight="false" outlineLevel="0" collapsed="false">
      <c r="A9687" s="8" t="s">
        <v>9398</v>
      </c>
      <c r="B9687" s="8" t="s">
        <v>9399</v>
      </c>
      <c r="C9687" s="8" t="s">
        <v>986</v>
      </c>
      <c r="D9687" s="8" t="n">
        <v>2001</v>
      </c>
      <c r="F9687" s="19" t="n">
        <v>32.2222222222222</v>
      </c>
    </row>
    <row r="9688" customFormat="false" ht="15" hidden="false" customHeight="false" outlineLevel="0" collapsed="false">
      <c r="A9688" s="8" t="s">
        <v>9398</v>
      </c>
      <c r="B9688" s="8" t="s">
        <v>9399</v>
      </c>
      <c r="C9688" s="8" t="s">
        <v>987</v>
      </c>
      <c r="D9688" s="8" t="n">
        <v>2001</v>
      </c>
      <c r="E9688" s="19" t="n">
        <v>0</v>
      </c>
      <c r="F9688" s="19" t="n">
        <v>33</v>
      </c>
    </row>
    <row r="9689" customFormat="false" ht="15" hidden="false" customHeight="false" outlineLevel="0" collapsed="false">
      <c r="A9689" s="8" t="s">
        <v>9398</v>
      </c>
      <c r="B9689" s="8" t="s">
        <v>9399</v>
      </c>
      <c r="C9689" s="8" t="s">
        <v>988</v>
      </c>
      <c r="D9689" s="8" t="n">
        <v>2001</v>
      </c>
      <c r="E9689" s="19" t="n">
        <v>24.892</v>
      </c>
      <c r="F9689" s="19" t="n">
        <v>31.7222222222222</v>
      </c>
    </row>
    <row r="9690" customFormat="false" ht="15" hidden="false" customHeight="false" outlineLevel="0" collapsed="false">
      <c r="A9690" s="8" t="s">
        <v>9398</v>
      </c>
      <c r="B9690" s="8" t="s">
        <v>9399</v>
      </c>
      <c r="C9690" s="8" t="s">
        <v>989</v>
      </c>
      <c r="D9690" s="8" t="n">
        <v>2001</v>
      </c>
      <c r="E9690" s="19" t="n">
        <v>0</v>
      </c>
      <c r="F9690" s="19" t="n">
        <v>31.3888888888889</v>
      </c>
    </row>
    <row r="9691" customFormat="false" ht="15" hidden="false" customHeight="false" outlineLevel="0" collapsed="false">
      <c r="A9691" s="8" t="s">
        <v>9398</v>
      </c>
      <c r="B9691" s="8" t="s">
        <v>9399</v>
      </c>
      <c r="C9691" s="8" t="s">
        <v>990</v>
      </c>
      <c r="D9691" s="8" t="n">
        <v>2001</v>
      </c>
      <c r="E9691" s="19" t="n">
        <v>0</v>
      </c>
      <c r="F9691" s="19" t="n">
        <v>33</v>
      </c>
    </row>
    <row r="9692" customFormat="false" ht="15" hidden="false" customHeight="false" outlineLevel="0" collapsed="false">
      <c r="A9692" s="8" t="s">
        <v>9398</v>
      </c>
      <c r="B9692" s="8" t="s">
        <v>9399</v>
      </c>
      <c r="C9692" s="8" t="s">
        <v>991</v>
      </c>
      <c r="D9692" s="8" t="n">
        <v>2001</v>
      </c>
      <c r="E9692" s="19" t="n">
        <v>0</v>
      </c>
      <c r="F9692" s="19" t="n">
        <v>33</v>
      </c>
    </row>
    <row r="9693" customFormat="false" ht="15" hidden="false" customHeight="false" outlineLevel="0" collapsed="false">
      <c r="A9693" s="8" t="s">
        <v>9398</v>
      </c>
      <c r="B9693" s="8" t="s">
        <v>9399</v>
      </c>
      <c r="C9693" s="8" t="s">
        <v>992</v>
      </c>
      <c r="D9693" s="8" t="n">
        <v>2001</v>
      </c>
      <c r="E9693" s="19" t="n">
        <v>0</v>
      </c>
      <c r="F9693" s="19" t="n">
        <v>31.5</v>
      </c>
    </row>
    <row r="9694" customFormat="false" ht="15" hidden="false" customHeight="false" outlineLevel="0" collapsed="false">
      <c r="A9694" s="8" t="s">
        <v>9398</v>
      </c>
      <c r="B9694" s="8" t="s">
        <v>9399</v>
      </c>
      <c r="C9694" s="8" t="s">
        <v>993</v>
      </c>
      <c r="D9694" s="8" t="n">
        <v>2001</v>
      </c>
      <c r="E9694" s="19" t="n">
        <v>1.016</v>
      </c>
      <c r="F9694" s="19" t="n">
        <v>31</v>
      </c>
    </row>
    <row r="9695" customFormat="false" ht="15" hidden="false" customHeight="false" outlineLevel="0" collapsed="false">
      <c r="A9695" s="8" t="s">
        <v>9398</v>
      </c>
      <c r="B9695" s="8" t="s">
        <v>9399</v>
      </c>
      <c r="C9695" s="8" t="s">
        <v>994</v>
      </c>
      <c r="D9695" s="8" t="n">
        <v>2001</v>
      </c>
      <c r="E9695" s="19" t="n">
        <v>0</v>
      </c>
      <c r="F9695" s="19" t="n">
        <v>31.7777777777778</v>
      </c>
    </row>
    <row r="9696" customFormat="false" ht="15" hidden="false" customHeight="false" outlineLevel="0" collapsed="false">
      <c r="A9696" s="8" t="s">
        <v>9398</v>
      </c>
      <c r="B9696" s="8" t="s">
        <v>9399</v>
      </c>
      <c r="C9696" s="8" t="s">
        <v>995</v>
      </c>
      <c r="D9696" s="8" t="n">
        <v>2001</v>
      </c>
      <c r="E9696" s="19" t="n">
        <v>2.032</v>
      </c>
      <c r="F9696" s="19" t="n">
        <v>31.8888888888889</v>
      </c>
    </row>
    <row r="9697" customFormat="false" ht="15" hidden="false" customHeight="false" outlineLevel="0" collapsed="false">
      <c r="A9697" s="8" t="s">
        <v>9398</v>
      </c>
      <c r="B9697" s="8" t="s">
        <v>9399</v>
      </c>
      <c r="C9697" s="8" t="s">
        <v>996</v>
      </c>
      <c r="D9697" s="8" t="n">
        <v>2001</v>
      </c>
      <c r="E9697" s="19" t="n">
        <v>0</v>
      </c>
      <c r="F9697" s="19" t="n">
        <v>32.2222222222222</v>
      </c>
    </row>
    <row r="9698" customFormat="false" ht="15" hidden="false" customHeight="false" outlineLevel="0" collapsed="false">
      <c r="A9698" s="8" t="s">
        <v>9398</v>
      </c>
      <c r="B9698" s="8" t="s">
        <v>9399</v>
      </c>
      <c r="C9698" s="8" t="s">
        <v>997</v>
      </c>
      <c r="D9698" s="8" t="n">
        <v>2001</v>
      </c>
      <c r="E9698" s="19" t="n">
        <v>0.508</v>
      </c>
      <c r="F9698" s="19" t="n">
        <v>29.6111111111111</v>
      </c>
    </row>
    <row r="9699" customFormat="false" ht="15" hidden="false" customHeight="false" outlineLevel="0" collapsed="false">
      <c r="A9699" s="8" t="s">
        <v>9398</v>
      </c>
      <c r="B9699" s="8" t="s">
        <v>9399</v>
      </c>
      <c r="C9699" s="8" t="s">
        <v>998</v>
      </c>
      <c r="D9699" s="8" t="n">
        <v>2001</v>
      </c>
      <c r="E9699" s="19" t="n">
        <v>23.876</v>
      </c>
      <c r="F9699" s="19" t="n">
        <v>28</v>
      </c>
    </row>
    <row r="9700" customFormat="false" ht="15" hidden="false" customHeight="false" outlineLevel="0" collapsed="false">
      <c r="A9700" s="8" t="s">
        <v>9398</v>
      </c>
      <c r="B9700" s="8" t="s">
        <v>9399</v>
      </c>
      <c r="C9700" s="8" t="s">
        <v>999</v>
      </c>
      <c r="D9700" s="8" t="n">
        <v>2001</v>
      </c>
      <c r="E9700" s="19" t="n">
        <v>8.89</v>
      </c>
      <c r="F9700" s="19" t="n">
        <v>32</v>
      </c>
    </row>
    <row r="9701" customFormat="false" ht="15" hidden="false" customHeight="false" outlineLevel="0" collapsed="false">
      <c r="A9701" s="8" t="s">
        <v>9398</v>
      </c>
      <c r="B9701" s="8" t="s">
        <v>9399</v>
      </c>
      <c r="C9701" s="8" t="s">
        <v>1000</v>
      </c>
      <c r="D9701" s="8" t="n">
        <v>2001</v>
      </c>
      <c r="E9701" s="19" t="n">
        <v>19.05</v>
      </c>
      <c r="F9701" s="19" t="n">
        <v>32.3888888888889</v>
      </c>
    </row>
    <row r="9702" customFormat="false" ht="15" hidden="false" customHeight="false" outlineLevel="0" collapsed="false">
      <c r="A9702" s="8" t="s">
        <v>9398</v>
      </c>
      <c r="B9702" s="8" t="s">
        <v>9399</v>
      </c>
      <c r="C9702" s="8" t="s">
        <v>1001</v>
      </c>
      <c r="D9702" s="8" t="n">
        <v>2001</v>
      </c>
      <c r="E9702" s="19" t="n">
        <v>0</v>
      </c>
      <c r="F9702" s="19" t="n">
        <v>32</v>
      </c>
    </row>
    <row r="9703" customFormat="false" ht="15" hidden="false" customHeight="false" outlineLevel="0" collapsed="false">
      <c r="A9703" s="8" t="s">
        <v>9398</v>
      </c>
      <c r="B9703" s="8" t="s">
        <v>9399</v>
      </c>
      <c r="C9703" s="8" t="s">
        <v>1002</v>
      </c>
      <c r="D9703" s="8" t="n">
        <v>2001</v>
      </c>
      <c r="E9703" s="19" t="n">
        <v>0</v>
      </c>
      <c r="F9703" s="19" t="n">
        <v>32.7777777777778</v>
      </c>
    </row>
    <row r="9704" customFormat="false" ht="15" hidden="false" customHeight="false" outlineLevel="0" collapsed="false">
      <c r="A9704" s="8" t="s">
        <v>9398</v>
      </c>
      <c r="B9704" s="8" t="s">
        <v>9399</v>
      </c>
      <c r="C9704" s="8" t="s">
        <v>1003</v>
      </c>
      <c r="D9704" s="8" t="n">
        <v>2001</v>
      </c>
      <c r="F9704" s="19" t="n">
        <v>34</v>
      </c>
    </row>
    <row r="9705" customFormat="false" ht="15" hidden="false" customHeight="false" outlineLevel="0" collapsed="false">
      <c r="A9705" s="8" t="s">
        <v>9398</v>
      </c>
      <c r="B9705" s="8" t="s">
        <v>9399</v>
      </c>
      <c r="C9705" s="8" t="s">
        <v>1004</v>
      </c>
      <c r="D9705" s="8" t="n">
        <v>2001</v>
      </c>
      <c r="E9705" s="19" t="n">
        <v>1.016</v>
      </c>
      <c r="F9705" s="19" t="n">
        <v>31.8888888888889</v>
      </c>
    </row>
    <row r="9706" customFormat="false" ht="15" hidden="false" customHeight="false" outlineLevel="0" collapsed="false">
      <c r="A9706" s="8" t="s">
        <v>9398</v>
      </c>
      <c r="B9706" s="8" t="s">
        <v>9399</v>
      </c>
      <c r="C9706" s="8" t="s">
        <v>1005</v>
      </c>
      <c r="D9706" s="8" t="n">
        <v>2001</v>
      </c>
      <c r="E9706" s="19" t="n">
        <v>0</v>
      </c>
      <c r="F9706" s="19" t="n">
        <v>32.3888888888889</v>
      </c>
    </row>
    <row r="9707" customFormat="false" ht="15" hidden="false" customHeight="false" outlineLevel="0" collapsed="false">
      <c r="A9707" s="8" t="s">
        <v>9398</v>
      </c>
      <c r="B9707" s="8" t="s">
        <v>9399</v>
      </c>
      <c r="C9707" s="8" t="s">
        <v>1006</v>
      </c>
      <c r="D9707" s="8" t="n">
        <v>2001</v>
      </c>
      <c r="E9707" s="19" t="n">
        <v>0</v>
      </c>
      <c r="F9707" s="19" t="n">
        <v>33.5</v>
      </c>
    </row>
    <row r="9708" customFormat="false" ht="15" hidden="false" customHeight="false" outlineLevel="0" collapsed="false">
      <c r="A9708" s="8" t="s">
        <v>9398</v>
      </c>
      <c r="B9708" s="8" t="s">
        <v>9399</v>
      </c>
      <c r="C9708" s="8" t="s">
        <v>1007</v>
      </c>
      <c r="D9708" s="8" t="n">
        <v>2001</v>
      </c>
      <c r="E9708" s="19" t="n">
        <v>0</v>
      </c>
      <c r="F9708" s="19" t="n">
        <v>36</v>
      </c>
    </row>
    <row r="9709" customFormat="false" ht="15" hidden="false" customHeight="false" outlineLevel="0" collapsed="false">
      <c r="A9709" s="8" t="s">
        <v>9398</v>
      </c>
      <c r="B9709" s="8" t="s">
        <v>9399</v>
      </c>
      <c r="C9709" s="8" t="s">
        <v>1008</v>
      </c>
      <c r="D9709" s="8" t="n">
        <v>2001</v>
      </c>
      <c r="E9709" s="19" t="n">
        <v>0</v>
      </c>
      <c r="F9709" s="19" t="n">
        <v>34.2777777777778</v>
      </c>
    </row>
    <row r="9710" customFormat="false" ht="15" hidden="false" customHeight="false" outlineLevel="0" collapsed="false">
      <c r="A9710" s="8" t="s">
        <v>9398</v>
      </c>
      <c r="B9710" s="8" t="s">
        <v>9399</v>
      </c>
      <c r="C9710" s="8" t="s">
        <v>1009</v>
      </c>
      <c r="D9710" s="8" t="n">
        <v>2001</v>
      </c>
      <c r="E9710" s="19" t="n">
        <v>0</v>
      </c>
      <c r="F9710" s="19" t="n">
        <v>35.5</v>
      </c>
    </row>
    <row r="9711" customFormat="false" ht="15" hidden="false" customHeight="false" outlineLevel="0" collapsed="false">
      <c r="A9711" s="8" t="s">
        <v>9398</v>
      </c>
      <c r="B9711" s="8" t="s">
        <v>9399</v>
      </c>
      <c r="C9711" s="8" t="s">
        <v>1010</v>
      </c>
      <c r="D9711" s="8" t="n">
        <v>2001</v>
      </c>
      <c r="E9711" s="19" t="n">
        <v>0</v>
      </c>
      <c r="F9711" s="19" t="n">
        <v>35.7777777777778</v>
      </c>
    </row>
    <row r="9712" customFormat="false" ht="15" hidden="false" customHeight="false" outlineLevel="0" collapsed="false">
      <c r="A9712" s="8" t="s">
        <v>9398</v>
      </c>
      <c r="B9712" s="8" t="s">
        <v>9399</v>
      </c>
      <c r="C9712" s="8" t="s">
        <v>1011</v>
      </c>
      <c r="D9712" s="8" t="n">
        <v>2001</v>
      </c>
      <c r="E9712" s="19" t="n">
        <v>0</v>
      </c>
      <c r="F9712" s="19" t="n">
        <v>33.3888888888889</v>
      </c>
    </row>
    <row r="9713" customFormat="false" ht="15" hidden="false" customHeight="false" outlineLevel="0" collapsed="false">
      <c r="A9713" s="8" t="s">
        <v>9398</v>
      </c>
      <c r="B9713" s="8" t="s">
        <v>9399</v>
      </c>
      <c r="C9713" s="8" t="s">
        <v>1012</v>
      </c>
      <c r="D9713" s="8" t="n">
        <v>2001</v>
      </c>
      <c r="E9713" s="19" t="n">
        <v>0</v>
      </c>
      <c r="F9713" s="19" t="n">
        <v>36</v>
      </c>
    </row>
    <row r="9714" customFormat="false" ht="15" hidden="false" customHeight="false" outlineLevel="0" collapsed="false">
      <c r="A9714" s="8" t="s">
        <v>9398</v>
      </c>
      <c r="B9714" s="8" t="s">
        <v>9399</v>
      </c>
      <c r="C9714" s="8" t="s">
        <v>1013</v>
      </c>
      <c r="D9714" s="8" t="n">
        <v>2001</v>
      </c>
      <c r="E9714" s="19" t="n">
        <v>0</v>
      </c>
      <c r="F9714" s="19" t="n">
        <v>35.7777777777778</v>
      </c>
    </row>
    <row r="9715" customFormat="false" ht="15" hidden="false" customHeight="false" outlineLevel="0" collapsed="false">
      <c r="A9715" s="8" t="s">
        <v>9398</v>
      </c>
      <c r="B9715" s="8" t="s">
        <v>9399</v>
      </c>
      <c r="C9715" s="8" t="s">
        <v>1014</v>
      </c>
      <c r="D9715" s="8" t="n">
        <v>2001</v>
      </c>
      <c r="E9715" s="19" t="n">
        <v>0</v>
      </c>
      <c r="F9715" s="19" t="n">
        <v>35.8888888888889</v>
      </c>
    </row>
    <row r="9716" customFormat="false" ht="15" hidden="false" customHeight="false" outlineLevel="0" collapsed="false">
      <c r="A9716" s="8" t="s">
        <v>9398</v>
      </c>
      <c r="B9716" s="8" t="s">
        <v>9399</v>
      </c>
      <c r="C9716" s="8" t="s">
        <v>1015</v>
      </c>
      <c r="D9716" s="8" t="n">
        <v>2001</v>
      </c>
      <c r="E9716" s="19" t="n">
        <v>0</v>
      </c>
      <c r="F9716" s="19" t="n">
        <v>35.8888888888889</v>
      </c>
    </row>
    <row r="9717" customFormat="false" ht="15" hidden="false" customHeight="false" outlineLevel="0" collapsed="false">
      <c r="A9717" s="8" t="s">
        <v>9398</v>
      </c>
      <c r="B9717" s="8" t="s">
        <v>9399</v>
      </c>
      <c r="C9717" s="8" t="s">
        <v>1016</v>
      </c>
      <c r="D9717" s="8" t="n">
        <v>2001</v>
      </c>
      <c r="E9717" s="19" t="n">
        <v>0</v>
      </c>
      <c r="F9717" s="19" t="n">
        <v>35.3888888888889</v>
      </c>
    </row>
    <row r="9718" customFormat="false" ht="15" hidden="false" customHeight="false" outlineLevel="0" collapsed="false">
      <c r="A9718" s="8" t="s">
        <v>9398</v>
      </c>
      <c r="B9718" s="8" t="s">
        <v>9399</v>
      </c>
      <c r="C9718" s="8" t="s">
        <v>1017</v>
      </c>
      <c r="D9718" s="8" t="n">
        <v>2001</v>
      </c>
      <c r="E9718" s="19" t="n">
        <v>0</v>
      </c>
      <c r="F9718" s="19" t="n">
        <v>33.6111111111111</v>
      </c>
    </row>
    <row r="9719" customFormat="false" ht="15" hidden="false" customHeight="false" outlineLevel="0" collapsed="false">
      <c r="A9719" s="8" t="s">
        <v>9398</v>
      </c>
      <c r="B9719" s="8" t="s">
        <v>9399</v>
      </c>
      <c r="C9719" s="8" t="s">
        <v>1018</v>
      </c>
      <c r="D9719" s="8" t="n">
        <v>2001</v>
      </c>
      <c r="E9719" s="19" t="n">
        <v>0</v>
      </c>
      <c r="F9719" s="19" t="n">
        <v>35.2777777777778</v>
      </c>
    </row>
    <row r="9720" customFormat="false" ht="15" hidden="false" customHeight="false" outlineLevel="0" collapsed="false">
      <c r="A9720" s="8" t="s">
        <v>9398</v>
      </c>
      <c r="B9720" s="8" t="s">
        <v>9399</v>
      </c>
      <c r="C9720" s="8" t="s">
        <v>1019</v>
      </c>
      <c r="D9720" s="8" t="n">
        <v>2001</v>
      </c>
      <c r="E9720" s="19" t="n">
        <v>0</v>
      </c>
      <c r="F9720" s="19" t="n">
        <v>34.7777777777778</v>
      </c>
    </row>
    <row r="9721" customFormat="false" ht="15" hidden="false" customHeight="false" outlineLevel="0" collapsed="false">
      <c r="A9721" s="8" t="s">
        <v>9398</v>
      </c>
      <c r="B9721" s="8" t="s">
        <v>9399</v>
      </c>
      <c r="C9721" s="8" t="s">
        <v>1020</v>
      </c>
      <c r="D9721" s="8" t="n">
        <v>2001</v>
      </c>
      <c r="E9721" s="19" t="n">
        <v>0</v>
      </c>
      <c r="F9721" s="19" t="n">
        <v>35</v>
      </c>
    </row>
    <row r="9722" customFormat="false" ht="15" hidden="false" customHeight="false" outlineLevel="0" collapsed="false">
      <c r="A9722" s="8" t="s">
        <v>9398</v>
      </c>
      <c r="B9722" s="8" t="s">
        <v>9399</v>
      </c>
      <c r="C9722" s="8" t="s">
        <v>1021</v>
      </c>
      <c r="D9722" s="8" t="n">
        <v>2001</v>
      </c>
      <c r="E9722" s="19" t="n">
        <v>0</v>
      </c>
      <c r="F9722" s="19" t="n">
        <v>34.7222222222222</v>
      </c>
    </row>
    <row r="9723" customFormat="false" ht="15" hidden="false" customHeight="false" outlineLevel="0" collapsed="false">
      <c r="A9723" s="8" t="s">
        <v>9398</v>
      </c>
      <c r="B9723" s="8" t="s">
        <v>9399</v>
      </c>
      <c r="C9723" s="8" t="s">
        <v>1022</v>
      </c>
      <c r="D9723" s="8" t="n">
        <v>2001</v>
      </c>
      <c r="E9723" s="19" t="n">
        <v>0</v>
      </c>
      <c r="F9723" s="19" t="n">
        <v>35.2777777777778</v>
      </c>
    </row>
    <row r="9724" customFormat="false" ht="15" hidden="false" customHeight="false" outlineLevel="0" collapsed="false">
      <c r="A9724" s="8" t="s">
        <v>9398</v>
      </c>
      <c r="B9724" s="8" t="s">
        <v>9399</v>
      </c>
      <c r="C9724" s="8" t="s">
        <v>1023</v>
      </c>
      <c r="D9724" s="8" t="n">
        <v>2001</v>
      </c>
      <c r="E9724" s="19" t="n">
        <v>0</v>
      </c>
      <c r="F9724" s="19" t="n">
        <v>36.3888888888889</v>
      </c>
    </row>
    <row r="9725" customFormat="false" ht="15" hidden="false" customHeight="false" outlineLevel="0" collapsed="false">
      <c r="A9725" s="8" t="s">
        <v>9398</v>
      </c>
      <c r="B9725" s="8" t="s">
        <v>9399</v>
      </c>
      <c r="C9725" s="8" t="s">
        <v>1024</v>
      </c>
      <c r="D9725" s="8" t="n">
        <v>2001</v>
      </c>
      <c r="E9725" s="19" t="n">
        <v>0</v>
      </c>
      <c r="F9725" s="19" t="n">
        <v>36.5</v>
      </c>
    </row>
    <row r="9726" customFormat="false" ht="15" hidden="false" customHeight="false" outlineLevel="0" collapsed="false">
      <c r="A9726" s="8" t="s">
        <v>9398</v>
      </c>
      <c r="B9726" s="8" t="s">
        <v>9399</v>
      </c>
      <c r="C9726" s="8" t="s">
        <v>1025</v>
      </c>
      <c r="D9726" s="8" t="n">
        <v>2001</v>
      </c>
      <c r="E9726" s="19" t="n">
        <v>0</v>
      </c>
      <c r="F9726" s="19" t="n">
        <v>36.5</v>
      </c>
    </row>
    <row r="9727" customFormat="false" ht="15" hidden="false" customHeight="false" outlineLevel="0" collapsed="false">
      <c r="A9727" s="8" t="s">
        <v>9398</v>
      </c>
      <c r="B9727" s="8" t="s">
        <v>9399</v>
      </c>
      <c r="C9727" s="8" t="s">
        <v>1026</v>
      </c>
      <c r="D9727" s="8" t="n">
        <v>2001</v>
      </c>
      <c r="E9727" s="19" t="n">
        <v>0</v>
      </c>
      <c r="F9727" s="19" t="n">
        <v>35.2777777777778</v>
      </c>
    </row>
    <row r="9728" customFormat="false" ht="15" hidden="false" customHeight="false" outlineLevel="0" collapsed="false">
      <c r="A9728" s="8" t="s">
        <v>9398</v>
      </c>
      <c r="B9728" s="8" t="s">
        <v>9399</v>
      </c>
      <c r="C9728" s="8" t="s">
        <v>1027</v>
      </c>
      <c r="D9728" s="8" t="n">
        <v>2001</v>
      </c>
      <c r="E9728" s="19" t="n">
        <v>0</v>
      </c>
      <c r="F9728" s="19" t="n">
        <v>35.2777777777778</v>
      </c>
    </row>
    <row r="9729" customFormat="false" ht="15" hidden="false" customHeight="false" outlineLevel="0" collapsed="false">
      <c r="A9729" s="8" t="s">
        <v>9398</v>
      </c>
      <c r="B9729" s="8" t="s">
        <v>9399</v>
      </c>
      <c r="C9729" s="8" t="s">
        <v>1028</v>
      </c>
      <c r="D9729" s="8" t="n">
        <v>2001</v>
      </c>
      <c r="E9729" s="19" t="n">
        <v>0</v>
      </c>
      <c r="F9729" s="19" t="n">
        <v>34.7222222222222</v>
      </c>
    </row>
    <row r="9730" customFormat="false" ht="15" hidden="false" customHeight="false" outlineLevel="0" collapsed="false">
      <c r="A9730" s="8" t="s">
        <v>9398</v>
      </c>
      <c r="B9730" s="8" t="s">
        <v>9399</v>
      </c>
      <c r="C9730" s="8" t="s">
        <v>1029</v>
      </c>
      <c r="D9730" s="8" t="n">
        <v>2001</v>
      </c>
      <c r="E9730" s="19" t="n">
        <v>0</v>
      </c>
      <c r="F9730" s="19" t="n">
        <v>35.2222222222222</v>
      </c>
    </row>
    <row r="9731" customFormat="false" ht="15" hidden="false" customHeight="false" outlineLevel="0" collapsed="false">
      <c r="A9731" s="8" t="s">
        <v>9398</v>
      </c>
      <c r="B9731" s="8" t="s">
        <v>9399</v>
      </c>
      <c r="C9731" s="8" t="s">
        <v>1030</v>
      </c>
      <c r="D9731" s="8" t="n">
        <v>2001</v>
      </c>
      <c r="E9731" s="19" t="n">
        <v>0</v>
      </c>
      <c r="F9731" s="19" t="n">
        <v>35.7777777777778</v>
      </c>
    </row>
    <row r="9732" customFormat="false" ht="15" hidden="false" customHeight="false" outlineLevel="0" collapsed="false">
      <c r="A9732" s="8" t="s">
        <v>9398</v>
      </c>
      <c r="B9732" s="8" t="s">
        <v>9399</v>
      </c>
      <c r="C9732" s="8" t="s">
        <v>1031</v>
      </c>
      <c r="D9732" s="8" t="n">
        <v>2001</v>
      </c>
      <c r="E9732" s="19" t="n">
        <v>0</v>
      </c>
      <c r="F9732" s="19" t="n">
        <v>35.7777777777778</v>
      </c>
    </row>
    <row r="9733" customFormat="false" ht="15" hidden="false" customHeight="false" outlineLevel="0" collapsed="false">
      <c r="A9733" s="8" t="s">
        <v>9398</v>
      </c>
      <c r="B9733" s="8" t="s">
        <v>9399</v>
      </c>
      <c r="C9733" s="8" t="s">
        <v>1032</v>
      </c>
      <c r="D9733" s="8" t="n">
        <v>2001</v>
      </c>
      <c r="E9733" s="19" t="n">
        <v>0</v>
      </c>
      <c r="F9733" s="19" t="n">
        <v>34.6111111111111</v>
      </c>
    </row>
    <row r="9734" customFormat="false" ht="15" hidden="false" customHeight="false" outlineLevel="0" collapsed="false">
      <c r="A9734" s="8" t="s">
        <v>9398</v>
      </c>
      <c r="B9734" s="8" t="s">
        <v>9399</v>
      </c>
      <c r="C9734" s="8" t="s">
        <v>1033</v>
      </c>
      <c r="D9734" s="8" t="n">
        <v>2001</v>
      </c>
      <c r="E9734" s="19" t="n">
        <v>0</v>
      </c>
      <c r="F9734" s="19" t="n">
        <v>33.5</v>
      </c>
    </row>
    <row r="9735" customFormat="false" ht="15" hidden="false" customHeight="false" outlineLevel="0" collapsed="false">
      <c r="A9735" s="8" t="s">
        <v>9398</v>
      </c>
      <c r="B9735" s="8" t="s">
        <v>9399</v>
      </c>
      <c r="C9735" s="8" t="s">
        <v>1034</v>
      </c>
      <c r="D9735" s="8" t="n">
        <v>2001</v>
      </c>
      <c r="E9735" s="19" t="n">
        <v>0</v>
      </c>
      <c r="F9735" s="19" t="n">
        <v>33.2222222222222</v>
      </c>
    </row>
    <row r="9736" customFormat="false" ht="15" hidden="false" customHeight="false" outlineLevel="0" collapsed="false">
      <c r="A9736" s="8" t="s">
        <v>9398</v>
      </c>
      <c r="B9736" s="8" t="s">
        <v>9399</v>
      </c>
      <c r="C9736" s="8" t="s">
        <v>1035</v>
      </c>
      <c r="D9736" s="8" t="n">
        <v>2001</v>
      </c>
      <c r="E9736" s="19" t="n">
        <v>0</v>
      </c>
      <c r="F9736" s="19" t="n">
        <v>34.2777777777778</v>
      </c>
    </row>
    <row r="9737" customFormat="false" ht="15" hidden="false" customHeight="false" outlineLevel="0" collapsed="false">
      <c r="A9737" s="8" t="s">
        <v>9398</v>
      </c>
      <c r="B9737" s="8" t="s">
        <v>9399</v>
      </c>
      <c r="C9737" s="8" t="s">
        <v>1036</v>
      </c>
      <c r="D9737" s="8" t="n">
        <v>2001</v>
      </c>
      <c r="E9737" s="19" t="n">
        <v>0</v>
      </c>
      <c r="F9737" s="19" t="n">
        <v>35.2222222222222</v>
      </c>
    </row>
    <row r="9738" customFormat="false" ht="15" hidden="false" customHeight="false" outlineLevel="0" collapsed="false">
      <c r="A9738" s="8" t="s">
        <v>9398</v>
      </c>
      <c r="B9738" s="8" t="s">
        <v>9399</v>
      </c>
      <c r="C9738" s="8" t="s">
        <v>1037</v>
      </c>
      <c r="D9738" s="8" t="n">
        <v>2001</v>
      </c>
      <c r="E9738" s="19" t="n">
        <v>0</v>
      </c>
      <c r="F9738" s="19" t="n">
        <v>35</v>
      </c>
    </row>
    <row r="9739" customFormat="false" ht="15" hidden="false" customHeight="false" outlineLevel="0" collapsed="false">
      <c r="A9739" s="8" t="s">
        <v>9398</v>
      </c>
      <c r="B9739" s="8" t="s">
        <v>9399</v>
      </c>
      <c r="C9739" s="8" t="s">
        <v>1038</v>
      </c>
      <c r="D9739" s="8" t="n">
        <v>2001</v>
      </c>
      <c r="E9739" s="19" t="n">
        <v>0</v>
      </c>
      <c r="F9739" s="19" t="n">
        <v>35</v>
      </c>
    </row>
    <row r="9740" customFormat="false" ht="15" hidden="false" customHeight="false" outlineLevel="0" collapsed="false">
      <c r="A9740" s="8" t="s">
        <v>9398</v>
      </c>
      <c r="B9740" s="8" t="s">
        <v>9399</v>
      </c>
      <c r="C9740" s="8" t="s">
        <v>1039</v>
      </c>
      <c r="D9740" s="8" t="n">
        <v>2001</v>
      </c>
      <c r="E9740" s="19" t="n">
        <v>0</v>
      </c>
      <c r="F9740" s="19" t="n">
        <v>34</v>
      </c>
    </row>
    <row r="9741" customFormat="false" ht="15" hidden="false" customHeight="false" outlineLevel="0" collapsed="false">
      <c r="A9741" s="8" t="s">
        <v>9398</v>
      </c>
      <c r="B9741" s="8" t="s">
        <v>9399</v>
      </c>
      <c r="C9741" s="8" t="s">
        <v>1040</v>
      </c>
      <c r="D9741" s="8" t="n">
        <v>2001</v>
      </c>
      <c r="E9741" s="19" t="n">
        <v>0</v>
      </c>
      <c r="F9741" s="19" t="n">
        <v>35.3888888888889</v>
      </c>
    </row>
    <row r="9742" customFormat="false" ht="15" hidden="false" customHeight="false" outlineLevel="0" collapsed="false">
      <c r="A9742" s="8" t="s">
        <v>9398</v>
      </c>
      <c r="B9742" s="8" t="s">
        <v>9399</v>
      </c>
      <c r="C9742" s="8" t="s">
        <v>1041</v>
      </c>
      <c r="D9742" s="8" t="n">
        <v>2001</v>
      </c>
      <c r="E9742" s="19" t="n">
        <v>0</v>
      </c>
      <c r="F9742" s="19" t="n">
        <v>37</v>
      </c>
    </row>
    <row r="9743" customFormat="false" ht="15" hidden="false" customHeight="false" outlineLevel="0" collapsed="false">
      <c r="A9743" s="8" t="s">
        <v>9398</v>
      </c>
      <c r="B9743" s="8" t="s">
        <v>9399</v>
      </c>
      <c r="C9743" s="8" t="s">
        <v>1042</v>
      </c>
      <c r="D9743" s="8" t="n">
        <v>2001</v>
      </c>
      <c r="E9743" s="19" t="n">
        <v>0</v>
      </c>
      <c r="F9743" s="19" t="n">
        <v>37</v>
      </c>
    </row>
    <row r="9744" customFormat="false" ht="15" hidden="false" customHeight="false" outlineLevel="0" collapsed="false">
      <c r="A9744" s="8" t="s">
        <v>9398</v>
      </c>
      <c r="B9744" s="8" t="s">
        <v>9399</v>
      </c>
      <c r="C9744" s="8" t="s">
        <v>1043</v>
      </c>
      <c r="D9744" s="8" t="n">
        <v>2001</v>
      </c>
      <c r="E9744" s="19" t="n">
        <v>0</v>
      </c>
      <c r="F9744" s="19" t="n">
        <v>35</v>
      </c>
    </row>
    <row r="9745" customFormat="false" ht="15" hidden="false" customHeight="false" outlineLevel="0" collapsed="false">
      <c r="A9745" s="8" t="s">
        <v>9398</v>
      </c>
      <c r="B9745" s="8" t="s">
        <v>9399</v>
      </c>
      <c r="C9745" s="8" t="s">
        <v>1044</v>
      </c>
      <c r="D9745" s="8" t="n">
        <v>2001</v>
      </c>
      <c r="E9745" s="19" t="n">
        <v>0</v>
      </c>
      <c r="F9745" s="19" t="n">
        <v>35</v>
      </c>
    </row>
    <row r="9746" customFormat="false" ht="15" hidden="false" customHeight="false" outlineLevel="0" collapsed="false">
      <c r="A9746" s="8" t="s">
        <v>9398</v>
      </c>
      <c r="B9746" s="8" t="s">
        <v>9399</v>
      </c>
      <c r="C9746" s="8" t="s">
        <v>1045</v>
      </c>
      <c r="D9746" s="8" t="n">
        <v>2001</v>
      </c>
      <c r="E9746" s="19" t="n">
        <v>0</v>
      </c>
      <c r="F9746" s="19" t="n">
        <v>34.2777777777778</v>
      </c>
    </row>
    <row r="9747" customFormat="false" ht="15" hidden="false" customHeight="false" outlineLevel="0" collapsed="false">
      <c r="A9747" s="8" t="s">
        <v>9398</v>
      </c>
      <c r="B9747" s="8" t="s">
        <v>9399</v>
      </c>
      <c r="C9747" s="8" t="s">
        <v>1046</v>
      </c>
      <c r="D9747" s="8" t="n">
        <v>2001</v>
      </c>
      <c r="E9747" s="19" t="n">
        <v>0</v>
      </c>
      <c r="F9747" s="19" t="n">
        <v>34.2222222222222</v>
      </c>
    </row>
    <row r="9748" customFormat="false" ht="15" hidden="false" customHeight="false" outlineLevel="0" collapsed="false">
      <c r="A9748" s="8" t="s">
        <v>9398</v>
      </c>
      <c r="B9748" s="8" t="s">
        <v>9399</v>
      </c>
      <c r="C9748" s="8" t="s">
        <v>1047</v>
      </c>
      <c r="D9748" s="8" t="n">
        <v>2001</v>
      </c>
      <c r="E9748" s="19" t="n">
        <v>0</v>
      </c>
      <c r="F9748" s="19" t="n">
        <v>34.2777777777778</v>
      </c>
    </row>
    <row r="9749" customFormat="false" ht="15" hidden="false" customHeight="false" outlineLevel="0" collapsed="false">
      <c r="A9749" s="8" t="s">
        <v>9398</v>
      </c>
      <c r="B9749" s="8" t="s">
        <v>9399</v>
      </c>
      <c r="C9749" s="8" t="s">
        <v>1048</v>
      </c>
      <c r="D9749" s="8" t="n">
        <v>2001</v>
      </c>
      <c r="E9749" s="19" t="n">
        <v>0</v>
      </c>
      <c r="F9749" s="19" t="n">
        <v>33.1111111111111</v>
      </c>
    </row>
    <row r="9750" customFormat="false" ht="15" hidden="false" customHeight="false" outlineLevel="0" collapsed="false">
      <c r="A9750" s="8" t="s">
        <v>9398</v>
      </c>
      <c r="B9750" s="8" t="s">
        <v>9399</v>
      </c>
      <c r="C9750" s="8" t="s">
        <v>1049</v>
      </c>
      <c r="D9750" s="8" t="n">
        <v>2001</v>
      </c>
      <c r="E9750" s="19" t="n">
        <v>0</v>
      </c>
      <c r="F9750" s="19" t="n">
        <v>33.2777777777778</v>
      </c>
    </row>
    <row r="9751" customFormat="false" ht="15" hidden="false" customHeight="false" outlineLevel="0" collapsed="false">
      <c r="A9751" s="8" t="s">
        <v>9398</v>
      </c>
      <c r="B9751" s="8" t="s">
        <v>9399</v>
      </c>
      <c r="C9751" s="8" t="s">
        <v>1050</v>
      </c>
      <c r="D9751" s="8" t="n">
        <v>2001</v>
      </c>
      <c r="E9751" s="19" t="n">
        <v>0</v>
      </c>
      <c r="F9751" s="19" t="n">
        <v>33.6111111111111</v>
      </c>
    </row>
    <row r="9752" customFormat="false" ht="15" hidden="false" customHeight="false" outlineLevel="0" collapsed="false">
      <c r="A9752" s="8" t="s">
        <v>9398</v>
      </c>
      <c r="B9752" s="8" t="s">
        <v>9399</v>
      </c>
      <c r="C9752" s="8" t="s">
        <v>1051</v>
      </c>
      <c r="D9752" s="8" t="n">
        <v>2001</v>
      </c>
      <c r="E9752" s="19" t="n">
        <v>0</v>
      </c>
      <c r="F9752" s="19" t="n">
        <v>34</v>
      </c>
    </row>
    <row r="9753" customFormat="false" ht="15" hidden="false" customHeight="false" outlineLevel="0" collapsed="false">
      <c r="A9753" s="8" t="s">
        <v>9398</v>
      </c>
      <c r="B9753" s="8" t="s">
        <v>9399</v>
      </c>
      <c r="C9753" s="8" t="s">
        <v>1052</v>
      </c>
      <c r="D9753" s="8" t="n">
        <v>2001</v>
      </c>
      <c r="E9753" s="19" t="n">
        <v>0</v>
      </c>
      <c r="F9753" s="19" t="n">
        <v>33.5</v>
      </c>
    </row>
    <row r="9754" customFormat="false" ht="15" hidden="false" customHeight="false" outlineLevel="0" collapsed="false">
      <c r="A9754" s="8" t="s">
        <v>9398</v>
      </c>
      <c r="B9754" s="8" t="s">
        <v>9399</v>
      </c>
      <c r="C9754" s="8" t="s">
        <v>1053</v>
      </c>
      <c r="D9754" s="8" t="n">
        <v>2001</v>
      </c>
      <c r="E9754" s="19" t="n">
        <v>0</v>
      </c>
      <c r="F9754" s="19" t="n">
        <v>33.5</v>
      </c>
    </row>
    <row r="9755" customFormat="false" ht="15" hidden="false" customHeight="false" outlineLevel="0" collapsed="false">
      <c r="A9755" s="8" t="s">
        <v>9398</v>
      </c>
      <c r="B9755" s="8" t="s">
        <v>9399</v>
      </c>
      <c r="C9755" s="8" t="s">
        <v>1054</v>
      </c>
      <c r="D9755" s="8" t="n">
        <v>2001</v>
      </c>
      <c r="E9755" s="19" t="n">
        <v>0</v>
      </c>
      <c r="F9755" s="19" t="n">
        <v>35.1111111111111</v>
      </c>
    </row>
    <row r="9756" customFormat="false" ht="15" hidden="false" customHeight="false" outlineLevel="0" collapsed="false">
      <c r="A9756" s="8" t="s">
        <v>9398</v>
      </c>
      <c r="B9756" s="8" t="s">
        <v>9399</v>
      </c>
      <c r="C9756" s="8" t="s">
        <v>1055</v>
      </c>
      <c r="D9756" s="8" t="n">
        <v>2001</v>
      </c>
      <c r="E9756" s="19" t="n">
        <v>0</v>
      </c>
      <c r="F9756" s="19" t="n">
        <v>35</v>
      </c>
    </row>
    <row r="9757" customFormat="false" ht="15" hidden="false" customHeight="false" outlineLevel="0" collapsed="false">
      <c r="A9757" s="8" t="s">
        <v>9398</v>
      </c>
      <c r="B9757" s="8" t="s">
        <v>9399</v>
      </c>
      <c r="C9757" s="8" t="s">
        <v>1056</v>
      </c>
      <c r="D9757" s="8" t="n">
        <v>2001</v>
      </c>
      <c r="E9757" s="19" t="n">
        <v>0</v>
      </c>
      <c r="F9757" s="19" t="n">
        <v>33.7777777777778</v>
      </c>
    </row>
    <row r="9758" customFormat="false" ht="15" hidden="false" customHeight="false" outlineLevel="0" collapsed="false">
      <c r="A9758" s="8" t="s">
        <v>9398</v>
      </c>
      <c r="B9758" s="8" t="s">
        <v>9399</v>
      </c>
      <c r="C9758" s="8" t="s">
        <v>1057</v>
      </c>
      <c r="D9758" s="8" t="n">
        <v>2001</v>
      </c>
      <c r="E9758" s="19" t="n">
        <v>0</v>
      </c>
      <c r="F9758" s="19" t="n">
        <v>33</v>
      </c>
    </row>
    <row r="9759" customFormat="false" ht="15" hidden="false" customHeight="false" outlineLevel="0" collapsed="false">
      <c r="A9759" s="8" t="s">
        <v>9398</v>
      </c>
      <c r="B9759" s="8" t="s">
        <v>9399</v>
      </c>
      <c r="C9759" s="8" t="s">
        <v>1058</v>
      </c>
      <c r="D9759" s="8" t="n">
        <v>2001</v>
      </c>
      <c r="E9759" s="19" t="n">
        <v>0</v>
      </c>
      <c r="F9759" s="19" t="n">
        <v>34.1111111111111</v>
      </c>
    </row>
    <row r="9760" customFormat="false" ht="15" hidden="false" customHeight="false" outlineLevel="0" collapsed="false">
      <c r="A9760" s="8" t="s">
        <v>9398</v>
      </c>
      <c r="B9760" s="8" t="s">
        <v>9399</v>
      </c>
      <c r="C9760" s="8" t="s">
        <v>1059</v>
      </c>
      <c r="D9760" s="8" t="n">
        <v>2001</v>
      </c>
      <c r="E9760" s="19" t="n">
        <v>0</v>
      </c>
      <c r="F9760" s="19" t="n">
        <v>35.2777777777778</v>
      </c>
    </row>
    <row r="9761" customFormat="false" ht="15" hidden="false" customHeight="false" outlineLevel="0" collapsed="false">
      <c r="A9761" s="8" t="s">
        <v>9398</v>
      </c>
      <c r="B9761" s="8" t="s">
        <v>9399</v>
      </c>
      <c r="C9761" s="8" t="s">
        <v>1060</v>
      </c>
      <c r="D9761" s="8" t="n">
        <v>2001</v>
      </c>
      <c r="E9761" s="19" t="n">
        <v>0</v>
      </c>
      <c r="F9761" s="19" t="n">
        <v>35.1111111111111</v>
      </c>
    </row>
    <row r="9762" customFormat="false" ht="15" hidden="false" customHeight="false" outlineLevel="0" collapsed="false">
      <c r="A9762" s="8" t="s">
        <v>9398</v>
      </c>
      <c r="B9762" s="8" t="s">
        <v>9399</v>
      </c>
      <c r="C9762" s="8" t="s">
        <v>1061</v>
      </c>
      <c r="D9762" s="8" t="n">
        <v>2001</v>
      </c>
      <c r="E9762" s="19" t="n">
        <v>0</v>
      </c>
      <c r="F9762" s="19" t="n">
        <v>36</v>
      </c>
    </row>
    <row r="9763" customFormat="false" ht="15" hidden="false" customHeight="false" outlineLevel="0" collapsed="false">
      <c r="A9763" s="8" t="s">
        <v>9398</v>
      </c>
      <c r="B9763" s="8" t="s">
        <v>9399</v>
      </c>
      <c r="C9763" s="8" t="s">
        <v>1062</v>
      </c>
      <c r="D9763" s="8" t="n">
        <v>2001</v>
      </c>
      <c r="E9763" s="19" t="n">
        <v>0</v>
      </c>
      <c r="F9763" s="19" t="n">
        <v>33</v>
      </c>
    </row>
    <row r="9764" customFormat="false" ht="15" hidden="false" customHeight="false" outlineLevel="0" collapsed="false">
      <c r="A9764" s="8" t="s">
        <v>9398</v>
      </c>
      <c r="B9764" s="8" t="s">
        <v>9399</v>
      </c>
      <c r="C9764" s="8" t="s">
        <v>1063</v>
      </c>
      <c r="D9764" s="8" t="n">
        <v>2001</v>
      </c>
      <c r="E9764" s="19" t="n">
        <v>0</v>
      </c>
      <c r="F9764" s="19" t="n">
        <v>33</v>
      </c>
    </row>
    <row r="9765" customFormat="false" ht="15" hidden="false" customHeight="false" outlineLevel="0" collapsed="false">
      <c r="A9765" s="8" t="s">
        <v>9398</v>
      </c>
      <c r="B9765" s="8" t="s">
        <v>9399</v>
      </c>
      <c r="C9765" s="8" t="s">
        <v>1064</v>
      </c>
      <c r="D9765" s="8" t="n">
        <v>2001</v>
      </c>
      <c r="E9765" s="19" t="n">
        <v>0</v>
      </c>
      <c r="F9765" s="19" t="n">
        <v>34</v>
      </c>
    </row>
    <row r="9766" customFormat="false" ht="15" hidden="false" customHeight="false" outlineLevel="0" collapsed="false">
      <c r="A9766" s="8" t="s">
        <v>9398</v>
      </c>
      <c r="B9766" s="8" t="s">
        <v>9399</v>
      </c>
      <c r="C9766" s="8" t="s">
        <v>1065</v>
      </c>
      <c r="D9766" s="8" t="n">
        <v>2001</v>
      </c>
      <c r="E9766" s="19" t="n">
        <v>0</v>
      </c>
      <c r="F9766" s="19" t="n">
        <v>33</v>
      </c>
    </row>
    <row r="9767" customFormat="false" ht="15" hidden="false" customHeight="false" outlineLevel="0" collapsed="false">
      <c r="A9767" s="8" t="s">
        <v>9398</v>
      </c>
      <c r="B9767" s="8" t="s">
        <v>9399</v>
      </c>
      <c r="C9767" s="8" t="s">
        <v>1066</v>
      </c>
      <c r="D9767" s="8" t="n">
        <v>2001</v>
      </c>
      <c r="E9767" s="19" t="n">
        <v>0</v>
      </c>
      <c r="F9767" s="19" t="n">
        <v>35</v>
      </c>
    </row>
    <row r="9768" customFormat="false" ht="15" hidden="false" customHeight="false" outlineLevel="0" collapsed="false">
      <c r="A9768" s="8" t="s">
        <v>9398</v>
      </c>
      <c r="B9768" s="8" t="s">
        <v>9399</v>
      </c>
      <c r="C9768" s="8" t="s">
        <v>1067</v>
      </c>
      <c r="D9768" s="8" t="n">
        <v>2001</v>
      </c>
      <c r="E9768" s="19" t="n">
        <v>0</v>
      </c>
      <c r="F9768" s="19" t="n">
        <v>34</v>
      </c>
    </row>
    <row r="9769" customFormat="false" ht="15" hidden="false" customHeight="false" outlineLevel="0" collapsed="false">
      <c r="A9769" s="8" t="s">
        <v>9398</v>
      </c>
      <c r="B9769" s="8" t="s">
        <v>9399</v>
      </c>
      <c r="C9769" s="8" t="s">
        <v>1068</v>
      </c>
      <c r="D9769" s="8" t="n">
        <v>2001</v>
      </c>
      <c r="E9769" s="19" t="n">
        <v>0</v>
      </c>
      <c r="F9769" s="19" t="n">
        <v>33</v>
      </c>
    </row>
    <row r="9770" customFormat="false" ht="15" hidden="false" customHeight="false" outlineLevel="0" collapsed="false">
      <c r="A9770" s="8" t="s">
        <v>9398</v>
      </c>
      <c r="B9770" s="8" t="s">
        <v>9399</v>
      </c>
      <c r="C9770" s="8" t="s">
        <v>1069</v>
      </c>
      <c r="D9770" s="8" t="n">
        <v>2001</v>
      </c>
      <c r="E9770" s="19" t="n">
        <v>0</v>
      </c>
      <c r="F9770" s="19" t="n">
        <v>35</v>
      </c>
    </row>
    <row r="9771" customFormat="false" ht="15" hidden="false" customHeight="false" outlineLevel="0" collapsed="false">
      <c r="A9771" s="8" t="s">
        <v>9398</v>
      </c>
      <c r="B9771" s="8" t="s">
        <v>9399</v>
      </c>
      <c r="C9771" s="8" t="s">
        <v>1070</v>
      </c>
      <c r="D9771" s="8" t="n">
        <v>2001</v>
      </c>
      <c r="E9771" s="19" t="n">
        <v>0</v>
      </c>
      <c r="F9771" s="19" t="n">
        <v>34</v>
      </c>
    </row>
    <row r="9772" customFormat="false" ht="15" hidden="false" customHeight="false" outlineLevel="0" collapsed="false">
      <c r="A9772" s="8" t="s">
        <v>9398</v>
      </c>
      <c r="B9772" s="8" t="s">
        <v>9399</v>
      </c>
      <c r="C9772" s="8" t="s">
        <v>1071</v>
      </c>
      <c r="D9772" s="8" t="n">
        <v>2001</v>
      </c>
      <c r="E9772" s="19" t="n">
        <v>0</v>
      </c>
      <c r="F9772" s="19" t="n">
        <v>35</v>
      </c>
    </row>
    <row r="9773" customFormat="false" ht="15" hidden="false" customHeight="false" outlineLevel="0" collapsed="false">
      <c r="A9773" s="8" t="s">
        <v>9398</v>
      </c>
      <c r="B9773" s="8" t="s">
        <v>9399</v>
      </c>
      <c r="C9773" s="8" t="s">
        <v>1072</v>
      </c>
      <c r="D9773" s="8" t="n">
        <v>2001</v>
      </c>
      <c r="E9773" s="19" t="n">
        <v>0</v>
      </c>
      <c r="F9773" s="19" t="n">
        <v>35</v>
      </c>
    </row>
    <row r="9774" customFormat="false" ht="15" hidden="false" customHeight="false" outlineLevel="0" collapsed="false">
      <c r="A9774" s="8" t="s">
        <v>9398</v>
      </c>
      <c r="B9774" s="8" t="s">
        <v>9399</v>
      </c>
      <c r="C9774" s="8" t="s">
        <v>1073</v>
      </c>
      <c r="D9774" s="8" t="n">
        <v>2001</v>
      </c>
      <c r="E9774" s="19" t="n">
        <v>0</v>
      </c>
      <c r="F9774" s="19" t="n">
        <v>34</v>
      </c>
    </row>
    <row r="9775" customFormat="false" ht="15" hidden="false" customHeight="false" outlineLevel="0" collapsed="false">
      <c r="A9775" s="8" t="s">
        <v>9398</v>
      </c>
      <c r="B9775" s="8" t="s">
        <v>9399</v>
      </c>
      <c r="C9775" s="8" t="s">
        <v>1074</v>
      </c>
      <c r="D9775" s="8" t="n">
        <v>2001</v>
      </c>
      <c r="E9775" s="19" t="n">
        <v>0</v>
      </c>
      <c r="F9775" s="19" t="n">
        <v>34</v>
      </c>
    </row>
    <row r="9776" customFormat="false" ht="15" hidden="false" customHeight="false" outlineLevel="0" collapsed="false">
      <c r="A9776" s="8" t="s">
        <v>9398</v>
      </c>
      <c r="B9776" s="8" t="s">
        <v>9399</v>
      </c>
      <c r="C9776" s="8" t="s">
        <v>1075</v>
      </c>
      <c r="D9776" s="8" t="n">
        <v>2001</v>
      </c>
      <c r="E9776" s="19" t="n">
        <v>0</v>
      </c>
      <c r="F9776" s="19" t="n">
        <v>34</v>
      </c>
    </row>
    <row r="9777" customFormat="false" ht="15" hidden="false" customHeight="false" outlineLevel="0" collapsed="false">
      <c r="A9777" s="8" t="s">
        <v>9398</v>
      </c>
      <c r="B9777" s="8" t="s">
        <v>9399</v>
      </c>
      <c r="C9777" s="8" t="s">
        <v>1076</v>
      </c>
      <c r="D9777" s="8" t="n">
        <v>2001</v>
      </c>
      <c r="E9777" s="19" t="n">
        <v>0</v>
      </c>
      <c r="F9777" s="19" t="n">
        <v>33</v>
      </c>
    </row>
    <row r="9778" customFormat="false" ht="15" hidden="false" customHeight="false" outlineLevel="0" collapsed="false">
      <c r="A9778" s="8" t="s">
        <v>9398</v>
      </c>
      <c r="B9778" s="8" t="s">
        <v>9399</v>
      </c>
      <c r="C9778" s="8" t="s">
        <v>1077</v>
      </c>
      <c r="D9778" s="8" t="n">
        <v>2001</v>
      </c>
      <c r="E9778" s="19" t="n">
        <v>0</v>
      </c>
      <c r="F9778" s="19" t="n">
        <v>34</v>
      </c>
    </row>
    <row r="9779" customFormat="false" ht="15" hidden="false" customHeight="false" outlineLevel="0" collapsed="false">
      <c r="A9779" s="8" t="s">
        <v>9398</v>
      </c>
      <c r="B9779" s="8" t="s">
        <v>9399</v>
      </c>
      <c r="C9779" s="8" t="s">
        <v>1078</v>
      </c>
      <c r="D9779" s="8" t="n">
        <v>2001</v>
      </c>
      <c r="E9779" s="19" t="n">
        <v>0</v>
      </c>
      <c r="F9779" s="19" t="n">
        <v>35</v>
      </c>
    </row>
    <row r="9780" customFormat="false" ht="15" hidden="false" customHeight="false" outlineLevel="0" collapsed="false">
      <c r="A9780" s="8" t="s">
        <v>9398</v>
      </c>
      <c r="B9780" s="8" t="s">
        <v>9399</v>
      </c>
      <c r="C9780" s="8" t="s">
        <v>1079</v>
      </c>
      <c r="D9780" s="8" t="n">
        <v>2001</v>
      </c>
      <c r="E9780" s="19" t="n">
        <v>0</v>
      </c>
      <c r="F9780" s="19" t="n">
        <v>36</v>
      </c>
    </row>
    <row r="9781" customFormat="false" ht="15" hidden="false" customHeight="false" outlineLevel="0" collapsed="false">
      <c r="A9781" s="8" t="s">
        <v>9398</v>
      </c>
      <c r="B9781" s="8" t="s">
        <v>9399</v>
      </c>
      <c r="C9781" s="8" t="s">
        <v>1080</v>
      </c>
      <c r="D9781" s="8" t="n">
        <v>2001</v>
      </c>
      <c r="E9781" s="19" t="n">
        <v>0</v>
      </c>
      <c r="F9781" s="19" t="n">
        <v>34</v>
      </c>
    </row>
    <row r="9782" customFormat="false" ht="15" hidden="false" customHeight="false" outlineLevel="0" collapsed="false">
      <c r="A9782" s="8" t="s">
        <v>9398</v>
      </c>
      <c r="B9782" s="8" t="s">
        <v>9399</v>
      </c>
      <c r="C9782" s="8" t="s">
        <v>1081</v>
      </c>
      <c r="D9782" s="8" t="n">
        <v>2001</v>
      </c>
      <c r="E9782" s="19" t="n">
        <v>0</v>
      </c>
      <c r="F9782" s="19" t="n">
        <v>35</v>
      </c>
    </row>
    <row r="9783" customFormat="false" ht="15" hidden="false" customHeight="false" outlineLevel="0" collapsed="false">
      <c r="A9783" s="8" t="s">
        <v>9398</v>
      </c>
      <c r="B9783" s="8" t="s">
        <v>9399</v>
      </c>
      <c r="C9783" s="8" t="s">
        <v>1082</v>
      </c>
      <c r="D9783" s="8" t="n">
        <v>2001</v>
      </c>
      <c r="E9783" s="19" t="n">
        <v>0</v>
      </c>
      <c r="F9783" s="19" t="n">
        <v>34</v>
      </c>
    </row>
    <row r="9784" customFormat="false" ht="15" hidden="false" customHeight="false" outlineLevel="0" collapsed="false">
      <c r="A9784" s="8" t="s">
        <v>9398</v>
      </c>
      <c r="B9784" s="8" t="s">
        <v>9399</v>
      </c>
      <c r="C9784" s="8" t="s">
        <v>1083</v>
      </c>
      <c r="D9784" s="8" t="n">
        <v>2001</v>
      </c>
      <c r="E9784" s="19" t="n">
        <v>0</v>
      </c>
      <c r="F9784" s="19" t="n">
        <v>34</v>
      </c>
    </row>
    <row r="9785" customFormat="false" ht="15" hidden="false" customHeight="false" outlineLevel="0" collapsed="false">
      <c r="A9785" s="8" t="s">
        <v>9398</v>
      </c>
      <c r="B9785" s="8" t="s">
        <v>9399</v>
      </c>
      <c r="C9785" s="8" t="s">
        <v>1084</v>
      </c>
      <c r="D9785" s="8" t="n">
        <v>2002</v>
      </c>
      <c r="E9785" s="19" t="n">
        <v>0</v>
      </c>
      <c r="F9785" s="19" t="n">
        <v>32.2222222222222</v>
      </c>
    </row>
    <row r="9786" customFormat="false" ht="15" hidden="false" customHeight="false" outlineLevel="0" collapsed="false">
      <c r="A9786" s="8" t="s">
        <v>9398</v>
      </c>
      <c r="B9786" s="8" t="s">
        <v>9399</v>
      </c>
      <c r="C9786" s="8" t="s">
        <v>1085</v>
      </c>
      <c r="D9786" s="8" t="n">
        <v>2002</v>
      </c>
      <c r="E9786" s="19" t="n">
        <v>0</v>
      </c>
      <c r="F9786" s="19" t="n">
        <v>33</v>
      </c>
    </row>
    <row r="9787" customFormat="false" ht="15" hidden="false" customHeight="false" outlineLevel="0" collapsed="false">
      <c r="A9787" s="8" t="s">
        <v>9398</v>
      </c>
      <c r="B9787" s="8" t="s">
        <v>9399</v>
      </c>
      <c r="C9787" s="8" t="s">
        <v>1086</v>
      </c>
      <c r="D9787" s="8" t="n">
        <v>2002</v>
      </c>
      <c r="E9787" s="19" t="n">
        <v>0</v>
      </c>
      <c r="F9787" s="19" t="n">
        <v>32</v>
      </c>
    </row>
    <row r="9788" customFormat="false" ht="15" hidden="false" customHeight="false" outlineLevel="0" collapsed="false">
      <c r="A9788" s="8" t="s">
        <v>9398</v>
      </c>
      <c r="B9788" s="8" t="s">
        <v>9399</v>
      </c>
      <c r="C9788" s="8" t="s">
        <v>1087</v>
      </c>
      <c r="D9788" s="8" t="n">
        <v>2002</v>
      </c>
      <c r="E9788" s="19" t="n">
        <v>0</v>
      </c>
      <c r="F9788" s="19" t="n">
        <v>32</v>
      </c>
    </row>
    <row r="9789" customFormat="false" ht="15" hidden="false" customHeight="false" outlineLevel="0" collapsed="false">
      <c r="A9789" s="8" t="s">
        <v>9398</v>
      </c>
      <c r="B9789" s="8" t="s">
        <v>9399</v>
      </c>
      <c r="C9789" s="8" t="s">
        <v>1088</v>
      </c>
      <c r="D9789" s="8" t="n">
        <v>2002</v>
      </c>
      <c r="E9789" s="19" t="n">
        <v>0</v>
      </c>
      <c r="F9789" s="19" t="n">
        <v>33</v>
      </c>
    </row>
    <row r="9790" customFormat="false" ht="15" hidden="false" customHeight="false" outlineLevel="0" collapsed="false">
      <c r="A9790" s="8" t="s">
        <v>9398</v>
      </c>
      <c r="B9790" s="8" t="s">
        <v>9399</v>
      </c>
      <c r="C9790" s="8" t="s">
        <v>1089</v>
      </c>
      <c r="D9790" s="8" t="n">
        <v>2002</v>
      </c>
      <c r="E9790" s="19" t="n">
        <v>0</v>
      </c>
      <c r="F9790" s="19" t="n">
        <v>31</v>
      </c>
    </row>
    <row r="9791" customFormat="false" ht="15" hidden="false" customHeight="false" outlineLevel="0" collapsed="false">
      <c r="A9791" s="8" t="s">
        <v>9398</v>
      </c>
      <c r="B9791" s="8" t="s">
        <v>9399</v>
      </c>
      <c r="C9791" s="8" t="s">
        <v>1090</v>
      </c>
      <c r="D9791" s="8" t="n">
        <v>2002</v>
      </c>
      <c r="E9791" s="19" t="n">
        <v>0</v>
      </c>
      <c r="F9791" s="19" t="n">
        <v>33</v>
      </c>
    </row>
    <row r="9792" customFormat="false" ht="15" hidden="false" customHeight="false" outlineLevel="0" collapsed="false">
      <c r="A9792" s="8" t="s">
        <v>9398</v>
      </c>
      <c r="B9792" s="8" t="s">
        <v>9399</v>
      </c>
      <c r="C9792" s="8" t="s">
        <v>1091</v>
      </c>
      <c r="D9792" s="8" t="n">
        <v>2002</v>
      </c>
      <c r="E9792" s="19" t="n">
        <v>0</v>
      </c>
      <c r="F9792" s="19" t="n">
        <v>34</v>
      </c>
    </row>
    <row r="9793" customFormat="false" ht="15" hidden="false" customHeight="false" outlineLevel="0" collapsed="false">
      <c r="A9793" s="8" t="s">
        <v>9398</v>
      </c>
      <c r="B9793" s="8" t="s">
        <v>9399</v>
      </c>
      <c r="C9793" s="8" t="s">
        <v>1092</v>
      </c>
      <c r="D9793" s="8" t="n">
        <v>2002</v>
      </c>
      <c r="E9793" s="19" t="n">
        <v>0</v>
      </c>
      <c r="F9793" s="19" t="n">
        <v>35</v>
      </c>
    </row>
    <row r="9794" customFormat="false" ht="15" hidden="false" customHeight="false" outlineLevel="0" collapsed="false">
      <c r="A9794" s="8" t="s">
        <v>9398</v>
      </c>
      <c r="B9794" s="8" t="s">
        <v>9399</v>
      </c>
      <c r="C9794" s="8" t="s">
        <v>1093</v>
      </c>
      <c r="D9794" s="8" t="n">
        <v>2002</v>
      </c>
      <c r="E9794" s="19" t="n">
        <v>0</v>
      </c>
      <c r="F9794" s="19" t="n">
        <v>35</v>
      </c>
    </row>
    <row r="9795" customFormat="false" ht="15" hidden="false" customHeight="false" outlineLevel="0" collapsed="false">
      <c r="A9795" s="8" t="s">
        <v>9398</v>
      </c>
      <c r="B9795" s="8" t="s">
        <v>9399</v>
      </c>
      <c r="C9795" s="8" t="s">
        <v>1094</v>
      </c>
      <c r="D9795" s="8" t="n">
        <v>2002</v>
      </c>
      <c r="E9795" s="19" t="n">
        <v>0</v>
      </c>
      <c r="F9795" s="19" t="n">
        <v>34</v>
      </c>
    </row>
    <row r="9796" customFormat="false" ht="15" hidden="false" customHeight="false" outlineLevel="0" collapsed="false">
      <c r="A9796" s="8" t="s">
        <v>9398</v>
      </c>
      <c r="B9796" s="8" t="s">
        <v>9399</v>
      </c>
      <c r="C9796" s="8" t="s">
        <v>1095</v>
      </c>
      <c r="D9796" s="8" t="n">
        <v>2002</v>
      </c>
      <c r="E9796" s="19" t="n">
        <v>0</v>
      </c>
      <c r="F9796" s="19" t="n">
        <v>34</v>
      </c>
    </row>
    <row r="9797" customFormat="false" ht="15" hidden="false" customHeight="false" outlineLevel="0" collapsed="false">
      <c r="A9797" s="8" t="s">
        <v>9398</v>
      </c>
      <c r="B9797" s="8" t="s">
        <v>9399</v>
      </c>
      <c r="C9797" s="8" t="s">
        <v>1096</v>
      </c>
      <c r="D9797" s="8" t="n">
        <v>2002</v>
      </c>
      <c r="E9797" s="19" t="n">
        <v>0</v>
      </c>
      <c r="F9797" s="19" t="n">
        <v>35</v>
      </c>
    </row>
    <row r="9798" customFormat="false" ht="15" hidden="false" customHeight="false" outlineLevel="0" collapsed="false">
      <c r="A9798" s="8" t="s">
        <v>9398</v>
      </c>
      <c r="B9798" s="8" t="s">
        <v>9399</v>
      </c>
      <c r="C9798" s="8" t="s">
        <v>1097</v>
      </c>
      <c r="D9798" s="8" t="n">
        <v>2002</v>
      </c>
      <c r="E9798" s="19" t="n">
        <v>0</v>
      </c>
      <c r="F9798" s="19" t="n">
        <v>34</v>
      </c>
    </row>
    <row r="9799" customFormat="false" ht="15" hidden="false" customHeight="false" outlineLevel="0" collapsed="false">
      <c r="A9799" s="8" t="s">
        <v>9398</v>
      </c>
      <c r="B9799" s="8" t="s">
        <v>9399</v>
      </c>
      <c r="C9799" s="8" t="s">
        <v>1098</v>
      </c>
      <c r="D9799" s="8" t="n">
        <v>2002</v>
      </c>
      <c r="E9799" s="19" t="n">
        <v>0</v>
      </c>
      <c r="F9799" s="19" t="n">
        <v>30</v>
      </c>
    </row>
    <row r="9800" customFormat="false" ht="15" hidden="false" customHeight="false" outlineLevel="0" collapsed="false">
      <c r="A9800" s="8" t="s">
        <v>9398</v>
      </c>
      <c r="B9800" s="8" t="s">
        <v>9399</v>
      </c>
      <c r="C9800" s="8" t="s">
        <v>1099</v>
      </c>
      <c r="D9800" s="8" t="n">
        <v>2002</v>
      </c>
      <c r="E9800" s="19" t="n">
        <v>0</v>
      </c>
      <c r="F9800" s="19" t="n">
        <v>31</v>
      </c>
    </row>
    <row r="9801" customFormat="false" ht="15" hidden="false" customHeight="false" outlineLevel="0" collapsed="false">
      <c r="A9801" s="8" t="s">
        <v>9398</v>
      </c>
      <c r="B9801" s="8" t="s">
        <v>9399</v>
      </c>
      <c r="C9801" s="8" t="s">
        <v>1100</v>
      </c>
      <c r="D9801" s="8" t="n">
        <v>2002</v>
      </c>
      <c r="E9801" s="19" t="n">
        <v>0</v>
      </c>
      <c r="F9801" s="19" t="n">
        <v>30</v>
      </c>
    </row>
    <row r="9802" customFormat="false" ht="15" hidden="false" customHeight="false" outlineLevel="0" collapsed="false">
      <c r="A9802" s="8" t="s">
        <v>9398</v>
      </c>
      <c r="B9802" s="8" t="s">
        <v>9399</v>
      </c>
      <c r="C9802" s="8" t="s">
        <v>1101</v>
      </c>
      <c r="D9802" s="8" t="n">
        <v>2002</v>
      </c>
      <c r="E9802" s="19" t="n">
        <v>0</v>
      </c>
      <c r="F9802" s="19" t="n">
        <v>28</v>
      </c>
    </row>
    <row r="9803" customFormat="false" ht="15" hidden="false" customHeight="false" outlineLevel="0" collapsed="false">
      <c r="A9803" s="8" t="s">
        <v>9398</v>
      </c>
      <c r="B9803" s="8" t="s">
        <v>9399</v>
      </c>
      <c r="C9803" s="8" t="s">
        <v>1102</v>
      </c>
      <c r="D9803" s="8" t="n">
        <v>2002</v>
      </c>
      <c r="E9803" s="19" t="n">
        <v>0</v>
      </c>
      <c r="F9803" s="19" t="n">
        <v>29</v>
      </c>
    </row>
    <row r="9804" customFormat="false" ht="15" hidden="false" customHeight="false" outlineLevel="0" collapsed="false">
      <c r="A9804" s="8" t="s">
        <v>9398</v>
      </c>
      <c r="B9804" s="8" t="s">
        <v>9399</v>
      </c>
      <c r="C9804" s="8" t="s">
        <v>1103</v>
      </c>
      <c r="D9804" s="8" t="n">
        <v>2002</v>
      </c>
      <c r="E9804" s="19" t="n">
        <v>0</v>
      </c>
      <c r="F9804" s="19" t="n">
        <v>28</v>
      </c>
    </row>
    <row r="9805" customFormat="false" ht="15" hidden="false" customHeight="false" outlineLevel="0" collapsed="false">
      <c r="A9805" s="8" t="s">
        <v>9398</v>
      </c>
      <c r="B9805" s="8" t="s">
        <v>9399</v>
      </c>
      <c r="C9805" s="8" t="s">
        <v>1104</v>
      </c>
      <c r="D9805" s="8" t="n">
        <v>2002</v>
      </c>
      <c r="E9805" s="19" t="n">
        <v>0</v>
      </c>
      <c r="F9805" s="19" t="n">
        <v>28</v>
      </c>
    </row>
    <row r="9806" customFormat="false" ht="15" hidden="false" customHeight="false" outlineLevel="0" collapsed="false">
      <c r="A9806" s="8" t="s">
        <v>9398</v>
      </c>
      <c r="B9806" s="8" t="s">
        <v>9399</v>
      </c>
      <c r="C9806" s="8" t="s">
        <v>1105</v>
      </c>
      <c r="D9806" s="8" t="n">
        <v>2002</v>
      </c>
      <c r="E9806" s="19" t="n">
        <v>0</v>
      </c>
      <c r="F9806" s="19" t="n">
        <v>28</v>
      </c>
    </row>
    <row r="9807" customFormat="false" ht="15" hidden="false" customHeight="false" outlineLevel="0" collapsed="false">
      <c r="A9807" s="8" t="s">
        <v>9398</v>
      </c>
      <c r="B9807" s="8" t="s">
        <v>9399</v>
      </c>
      <c r="C9807" s="8" t="s">
        <v>1106</v>
      </c>
      <c r="D9807" s="8" t="n">
        <v>2002</v>
      </c>
      <c r="E9807" s="19" t="n">
        <v>0</v>
      </c>
      <c r="F9807" s="19" t="n">
        <v>29</v>
      </c>
    </row>
    <row r="9808" customFormat="false" ht="15" hidden="false" customHeight="false" outlineLevel="0" collapsed="false">
      <c r="A9808" s="8" t="s">
        <v>9398</v>
      </c>
      <c r="B9808" s="8" t="s">
        <v>9399</v>
      </c>
      <c r="C9808" s="8" t="s">
        <v>1107</v>
      </c>
      <c r="D9808" s="8" t="n">
        <v>2002</v>
      </c>
      <c r="E9808" s="19" t="n">
        <v>0</v>
      </c>
      <c r="F9808" s="19" t="n">
        <v>30</v>
      </c>
    </row>
    <row r="9809" customFormat="false" ht="15" hidden="false" customHeight="false" outlineLevel="0" collapsed="false">
      <c r="A9809" s="8" t="s">
        <v>9398</v>
      </c>
      <c r="B9809" s="8" t="s">
        <v>9399</v>
      </c>
      <c r="C9809" s="8" t="s">
        <v>1108</v>
      </c>
      <c r="D9809" s="8" t="n">
        <v>2002</v>
      </c>
      <c r="E9809" s="19" t="n">
        <v>0</v>
      </c>
      <c r="F9809" s="19" t="n">
        <v>30</v>
      </c>
    </row>
    <row r="9810" customFormat="false" ht="15" hidden="false" customHeight="false" outlineLevel="0" collapsed="false">
      <c r="A9810" s="8" t="s">
        <v>9398</v>
      </c>
      <c r="B9810" s="8" t="s">
        <v>9399</v>
      </c>
      <c r="C9810" s="8" t="s">
        <v>1109</v>
      </c>
      <c r="D9810" s="8" t="n">
        <v>2002</v>
      </c>
      <c r="E9810" s="19" t="n">
        <v>0</v>
      </c>
      <c r="F9810" s="19" t="n">
        <v>29</v>
      </c>
    </row>
    <row r="9811" customFormat="false" ht="15" hidden="false" customHeight="false" outlineLevel="0" collapsed="false">
      <c r="A9811" s="8" t="s">
        <v>9398</v>
      </c>
      <c r="B9811" s="8" t="s">
        <v>9399</v>
      </c>
      <c r="C9811" s="8" t="s">
        <v>1110</v>
      </c>
      <c r="D9811" s="8" t="n">
        <v>2002</v>
      </c>
      <c r="E9811" s="19" t="n">
        <v>0</v>
      </c>
      <c r="F9811" s="19" t="n">
        <v>26</v>
      </c>
    </row>
    <row r="9812" customFormat="false" ht="15" hidden="false" customHeight="false" outlineLevel="0" collapsed="false">
      <c r="A9812" s="8" t="s">
        <v>9398</v>
      </c>
      <c r="B9812" s="8" t="s">
        <v>9399</v>
      </c>
      <c r="C9812" s="8" t="s">
        <v>1111</v>
      </c>
      <c r="D9812" s="8" t="n">
        <v>2002</v>
      </c>
      <c r="E9812" s="19" t="n">
        <v>0</v>
      </c>
      <c r="F9812" s="19" t="n">
        <v>28.1111111111111</v>
      </c>
    </row>
    <row r="9813" customFormat="false" ht="15" hidden="false" customHeight="false" outlineLevel="0" collapsed="false">
      <c r="A9813" s="8" t="s">
        <v>9398</v>
      </c>
      <c r="B9813" s="8" t="s">
        <v>9399</v>
      </c>
      <c r="C9813" s="8" t="s">
        <v>1112</v>
      </c>
      <c r="D9813" s="8" t="n">
        <v>2002</v>
      </c>
      <c r="E9813" s="19" t="n">
        <v>0</v>
      </c>
      <c r="F9813" s="19" t="n">
        <v>30</v>
      </c>
    </row>
    <row r="9814" customFormat="false" ht="15" hidden="false" customHeight="false" outlineLevel="0" collapsed="false">
      <c r="A9814" s="8" t="s">
        <v>9398</v>
      </c>
      <c r="B9814" s="8" t="s">
        <v>9399</v>
      </c>
      <c r="C9814" s="8" t="s">
        <v>1113</v>
      </c>
      <c r="D9814" s="8" t="n">
        <v>2002</v>
      </c>
      <c r="E9814" s="19" t="n">
        <v>0</v>
      </c>
      <c r="F9814" s="19" t="n">
        <v>32.2777777777778</v>
      </c>
    </row>
    <row r="9815" customFormat="false" ht="15" hidden="false" customHeight="false" outlineLevel="0" collapsed="false">
      <c r="A9815" s="8" t="s">
        <v>9398</v>
      </c>
      <c r="B9815" s="8" t="s">
        <v>9399</v>
      </c>
      <c r="C9815" s="8" t="s">
        <v>1114</v>
      </c>
      <c r="D9815" s="8" t="n">
        <v>2002</v>
      </c>
      <c r="E9815" s="19" t="n">
        <v>0</v>
      </c>
      <c r="F9815" s="19" t="n">
        <v>34</v>
      </c>
    </row>
    <row r="9816" customFormat="false" ht="15" hidden="false" customHeight="false" outlineLevel="0" collapsed="false">
      <c r="A9816" s="8" t="s">
        <v>9398</v>
      </c>
      <c r="B9816" s="8" t="s">
        <v>9399</v>
      </c>
      <c r="C9816" s="8" t="s">
        <v>1115</v>
      </c>
      <c r="D9816" s="8" t="n">
        <v>2002</v>
      </c>
      <c r="E9816" s="19" t="n">
        <v>0</v>
      </c>
      <c r="F9816" s="19" t="n">
        <v>33</v>
      </c>
    </row>
    <row r="9817" customFormat="false" ht="15" hidden="false" customHeight="false" outlineLevel="0" collapsed="false">
      <c r="A9817" s="8" t="s">
        <v>9398</v>
      </c>
      <c r="B9817" s="8" t="s">
        <v>9399</v>
      </c>
      <c r="C9817" s="8" t="s">
        <v>1116</v>
      </c>
      <c r="D9817" s="8" t="n">
        <v>2002</v>
      </c>
      <c r="E9817" s="19" t="n">
        <v>0</v>
      </c>
      <c r="F9817" s="19" t="n">
        <v>32</v>
      </c>
    </row>
    <row r="9818" customFormat="false" ht="15" hidden="false" customHeight="false" outlineLevel="0" collapsed="false">
      <c r="A9818" s="8" t="s">
        <v>9398</v>
      </c>
      <c r="B9818" s="8" t="s">
        <v>9399</v>
      </c>
      <c r="C9818" s="8" t="s">
        <v>1117</v>
      </c>
      <c r="D9818" s="8" t="n">
        <v>2002</v>
      </c>
      <c r="E9818" s="19" t="n">
        <v>0</v>
      </c>
      <c r="F9818" s="19" t="n">
        <v>35</v>
      </c>
    </row>
    <row r="9819" customFormat="false" ht="15" hidden="false" customHeight="false" outlineLevel="0" collapsed="false">
      <c r="A9819" s="8" t="s">
        <v>9398</v>
      </c>
      <c r="B9819" s="8" t="s">
        <v>9399</v>
      </c>
      <c r="C9819" s="8" t="s">
        <v>1118</v>
      </c>
      <c r="D9819" s="8" t="n">
        <v>2002</v>
      </c>
      <c r="E9819" s="19" t="n">
        <v>0</v>
      </c>
      <c r="F9819" s="19" t="n">
        <v>33</v>
      </c>
    </row>
    <row r="9820" customFormat="false" ht="15" hidden="false" customHeight="false" outlineLevel="0" collapsed="false">
      <c r="A9820" s="8" t="s">
        <v>9398</v>
      </c>
      <c r="B9820" s="8" t="s">
        <v>9399</v>
      </c>
      <c r="C9820" s="8" t="s">
        <v>1119</v>
      </c>
      <c r="D9820" s="8" t="n">
        <v>2002</v>
      </c>
      <c r="E9820" s="19" t="n">
        <v>0</v>
      </c>
      <c r="F9820" s="19" t="n">
        <v>34</v>
      </c>
    </row>
    <row r="9821" customFormat="false" ht="15" hidden="false" customHeight="false" outlineLevel="0" collapsed="false">
      <c r="A9821" s="8" t="s">
        <v>9398</v>
      </c>
      <c r="B9821" s="8" t="s">
        <v>9399</v>
      </c>
      <c r="C9821" s="8" t="s">
        <v>1120</v>
      </c>
      <c r="D9821" s="8" t="n">
        <v>2002</v>
      </c>
      <c r="E9821" s="19" t="n">
        <v>0</v>
      </c>
      <c r="F9821" s="19" t="n">
        <v>31</v>
      </c>
    </row>
    <row r="9822" customFormat="false" ht="15" hidden="false" customHeight="false" outlineLevel="0" collapsed="false">
      <c r="A9822" s="8" t="s">
        <v>9398</v>
      </c>
      <c r="B9822" s="8" t="s">
        <v>9399</v>
      </c>
      <c r="C9822" s="8" t="s">
        <v>1121</v>
      </c>
      <c r="D9822" s="8" t="n">
        <v>2002</v>
      </c>
      <c r="E9822" s="19" t="n">
        <v>0</v>
      </c>
      <c r="F9822" s="19" t="n">
        <v>28</v>
      </c>
    </row>
    <row r="9823" customFormat="false" ht="15" hidden="false" customHeight="false" outlineLevel="0" collapsed="false">
      <c r="A9823" s="8" t="s">
        <v>9398</v>
      </c>
      <c r="B9823" s="8" t="s">
        <v>9399</v>
      </c>
      <c r="C9823" s="8" t="s">
        <v>1122</v>
      </c>
      <c r="D9823" s="8" t="n">
        <v>2002</v>
      </c>
      <c r="E9823" s="19" t="n">
        <v>0</v>
      </c>
      <c r="F9823" s="19" t="n">
        <v>26.5</v>
      </c>
    </row>
    <row r="9824" customFormat="false" ht="15" hidden="false" customHeight="false" outlineLevel="0" collapsed="false">
      <c r="A9824" s="8" t="s">
        <v>9398</v>
      </c>
      <c r="B9824" s="8" t="s">
        <v>9399</v>
      </c>
      <c r="C9824" s="8" t="s">
        <v>1123</v>
      </c>
      <c r="D9824" s="8" t="n">
        <v>2002</v>
      </c>
      <c r="E9824" s="19" t="n">
        <v>0</v>
      </c>
      <c r="F9824" s="19" t="n">
        <v>31</v>
      </c>
    </row>
    <row r="9825" customFormat="false" ht="15" hidden="false" customHeight="false" outlineLevel="0" collapsed="false">
      <c r="A9825" s="8" t="s">
        <v>9398</v>
      </c>
      <c r="B9825" s="8" t="s">
        <v>9399</v>
      </c>
      <c r="C9825" s="8" t="s">
        <v>1124</v>
      </c>
      <c r="D9825" s="8" t="n">
        <v>2002</v>
      </c>
      <c r="E9825" s="19" t="n">
        <v>0</v>
      </c>
      <c r="F9825" s="19" t="n">
        <v>30</v>
      </c>
    </row>
    <row r="9826" customFormat="false" ht="15" hidden="false" customHeight="false" outlineLevel="0" collapsed="false">
      <c r="A9826" s="8" t="s">
        <v>9398</v>
      </c>
      <c r="B9826" s="8" t="s">
        <v>9399</v>
      </c>
      <c r="C9826" s="8" t="s">
        <v>1125</v>
      </c>
      <c r="D9826" s="8" t="n">
        <v>2002</v>
      </c>
      <c r="E9826" s="19" t="n">
        <v>0</v>
      </c>
      <c r="F9826" s="19" t="n">
        <v>28</v>
      </c>
    </row>
    <row r="9827" customFormat="false" ht="15" hidden="false" customHeight="false" outlineLevel="0" collapsed="false">
      <c r="A9827" s="8" t="s">
        <v>9398</v>
      </c>
      <c r="B9827" s="8" t="s">
        <v>9399</v>
      </c>
      <c r="C9827" s="8" t="s">
        <v>1126</v>
      </c>
      <c r="D9827" s="8" t="n">
        <v>2002</v>
      </c>
      <c r="E9827" s="19" t="n">
        <v>0</v>
      </c>
      <c r="F9827" s="19" t="n">
        <v>31</v>
      </c>
    </row>
    <row r="9828" customFormat="false" ht="15" hidden="false" customHeight="false" outlineLevel="0" collapsed="false">
      <c r="A9828" s="8" t="s">
        <v>9398</v>
      </c>
      <c r="B9828" s="8" t="s">
        <v>9399</v>
      </c>
      <c r="C9828" s="8" t="s">
        <v>1127</v>
      </c>
      <c r="D9828" s="8" t="n">
        <v>2002</v>
      </c>
      <c r="E9828" s="19" t="n">
        <v>0</v>
      </c>
      <c r="F9828" s="19" t="n">
        <v>35.2777777777778</v>
      </c>
    </row>
    <row r="9829" customFormat="false" ht="15" hidden="false" customHeight="false" outlineLevel="0" collapsed="false">
      <c r="A9829" s="8" t="s">
        <v>9398</v>
      </c>
      <c r="B9829" s="8" t="s">
        <v>9399</v>
      </c>
      <c r="C9829" s="8" t="s">
        <v>1128</v>
      </c>
      <c r="D9829" s="8" t="n">
        <v>2002</v>
      </c>
      <c r="E9829" s="19" t="n">
        <v>0</v>
      </c>
      <c r="F9829" s="19" t="n">
        <v>37</v>
      </c>
    </row>
    <row r="9830" customFormat="false" ht="15" hidden="false" customHeight="false" outlineLevel="0" collapsed="false">
      <c r="A9830" s="8" t="s">
        <v>9398</v>
      </c>
      <c r="B9830" s="8" t="s">
        <v>9399</v>
      </c>
      <c r="C9830" s="8" t="s">
        <v>1129</v>
      </c>
      <c r="D9830" s="8" t="n">
        <v>2002</v>
      </c>
      <c r="E9830" s="19" t="n">
        <v>0</v>
      </c>
      <c r="F9830" s="19" t="n">
        <v>36</v>
      </c>
    </row>
    <row r="9831" customFormat="false" ht="15" hidden="false" customHeight="false" outlineLevel="0" collapsed="false">
      <c r="A9831" s="8" t="s">
        <v>9398</v>
      </c>
      <c r="B9831" s="8" t="s">
        <v>9399</v>
      </c>
      <c r="C9831" s="8" t="s">
        <v>1130</v>
      </c>
      <c r="D9831" s="8" t="n">
        <v>2002</v>
      </c>
      <c r="E9831" s="19" t="n">
        <v>0</v>
      </c>
      <c r="F9831" s="19" t="n">
        <v>33.2777777777778</v>
      </c>
    </row>
    <row r="9832" customFormat="false" ht="15" hidden="false" customHeight="false" outlineLevel="0" collapsed="false">
      <c r="A9832" s="8" t="s">
        <v>9398</v>
      </c>
      <c r="B9832" s="8" t="s">
        <v>9399</v>
      </c>
      <c r="C9832" s="8" t="s">
        <v>1131</v>
      </c>
      <c r="D9832" s="8" t="n">
        <v>2002</v>
      </c>
      <c r="E9832" s="19" t="n">
        <v>0</v>
      </c>
      <c r="F9832" s="19" t="n">
        <v>34</v>
      </c>
    </row>
    <row r="9833" customFormat="false" ht="15" hidden="false" customHeight="false" outlineLevel="0" collapsed="false">
      <c r="A9833" s="8" t="s">
        <v>9398</v>
      </c>
      <c r="B9833" s="8" t="s">
        <v>9399</v>
      </c>
      <c r="C9833" s="8" t="s">
        <v>1132</v>
      </c>
      <c r="D9833" s="8" t="n">
        <v>2002</v>
      </c>
      <c r="E9833" s="19" t="n">
        <v>0</v>
      </c>
      <c r="F9833" s="19" t="n">
        <v>35</v>
      </c>
    </row>
    <row r="9834" customFormat="false" ht="15" hidden="false" customHeight="false" outlineLevel="0" collapsed="false">
      <c r="A9834" s="8" t="s">
        <v>9398</v>
      </c>
      <c r="B9834" s="8" t="s">
        <v>9399</v>
      </c>
      <c r="C9834" s="8" t="s">
        <v>1133</v>
      </c>
      <c r="D9834" s="8" t="n">
        <v>2002</v>
      </c>
      <c r="E9834" s="19" t="n">
        <v>0</v>
      </c>
      <c r="F9834" s="19" t="n">
        <v>36</v>
      </c>
    </row>
    <row r="9835" customFormat="false" ht="15" hidden="false" customHeight="false" outlineLevel="0" collapsed="false">
      <c r="A9835" s="8" t="s">
        <v>9398</v>
      </c>
      <c r="B9835" s="8" t="s">
        <v>9399</v>
      </c>
      <c r="C9835" s="8" t="s">
        <v>1134</v>
      </c>
      <c r="D9835" s="8" t="n">
        <v>2002</v>
      </c>
      <c r="E9835" s="19" t="n">
        <v>0</v>
      </c>
      <c r="F9835" s="19" t="n">
        <v>35</v>
      </c>
    </row>
    <row r="9836" customFormat="false" ht="15" hidden="false" customHeight="false" outlineLevel="0" collapsed="false">
      <c r="A9836" s="8" t="s">
        <v>9398</v>
      </c>
      <c r="B9836" s="8" t="s">
        <v>9399</v>
      </c>
      <c r="C9836" s="8" t="s">
        <v>1135</v>
      </c>
      <c r="D9836" s="8" t="n">
        <v>2002</v>
      </c>
      <c r="E9836" s="19" t="n">
        <v>0</v>
      </c>
      <c r="F9836" s="19" t="n">
        <v>32.2777777777778</v>
      </c>
    </row>
    <row r="9837" customFormat="false" ht="15" hidden="false" customHeight="false" outlineLevel="0" collapsed="false">
      <c r="A9837" s="8" t="s">
        <v>9398</v>
      </c>
      <c r="B9837" s="8" t="s">
        <v>9399</v>
      </c>
      <c r="C9837" s="8" t="s">
        <v>1136</v>
      </c>
      <c r="D9837" s="8" t="n">
        <v>2002</v>
      </c>
      <c r="E9837" s="19" t="n">
        <v>0</v>
      </c>
      <c r="F9837" s="19" t="n">
        <v>31.2777777777778</v>
      </c>
    </row>
    <row r="9838" customFormat="false" ht="15" hidden="false" customHeight="false" outlineLevel="0" collapsed="false">
      <c r="A9838" s="8" t="s">
        <v>9398</v>
      </c>
      <c r="B9838" s="8" t="s">
        <v>9399</v>
      </c>
      <c r="C9838" s="8" t="s">
        <v>1137</v>
      </c>
      <c r="D9838" s="8" t="n">
        <v>2002</v>
      </c>
      <c r="E9838" s="19" t="n">
        <v>0</v>
      </c>
      <c r="F9838" s="19" t="n">
        <v>31.6111111111111</v>
      </c>
    </row>
    <row r="9839" customFormat="false" ht="15" hidden="false" customHeight="false" outlineLevel="0" collapsed="false">
      <c r="A9839" s="8" t="s">
        <v>9398</v>
      </c>
      <c r="B9839" s="8" t="s">
        <v>9399</v>
      </c>
      <c r="C9839" s="8" t="s">
        <v>1138</v>
      </c>
      <c r="D9839" s="8" t="n">
        <v>2002</v>
      </c>
      <c r="E9839" s="19" t="n">
        <v>0</v>
      </c>
      <c r="F9839" s="19" t="n">
        <v>32.3888888888889</v>
      </c>
    </row>
    <row r="9840" customFormat="false" ht="15" hidden="false" customHeight="false" outlineLevel="0" collapsed="false">
      <c r="A9840" s="8" t="s">
        <v>9398</v>
      </c>
      <c r="B9840" s="8" t="s">
        <v>9399</v>
      </c>
      <c r="C9840" s="8" t="s">
        <v>1139</v>
      </c>
      <c r="D9840" s="8" t="n">
        <v>2002</v>
      </c>
      <c r="E9840" s="19" t="n">
        <v>0</v>
      </c>
      <c r="F9840" s="19" t="n">
        <v>33.2222222222222</v>
      </c>
    </row>
    <row r="9841" customFormat="false" ht="15" hidden="false" customHeight="false" outlineLevel="0" collapsed="false">
      <c r="A9841" s="8" t="s">
        <v>9398</v>
      </c>
      <c r="B9841" s="8" t="s">
        <v>9399</v>
      </c>
      <c r="C9841" s="8" t="s">
        <v>1140</v>
      </c>
      <c r="D9841" s="8" t="n">
        <v>2002</v>
      </c>
      <c r="E9841" s="19" t="n">
        <v>0</v>
      </c>
      <c r="F9841" s="19" t="n">
        <v>32.7777777777778</v>
      </c>
    </row>
    <row r="9842" customFormat="false" ht="15" hidden="false" customHeight="false" outlineLevel="0" collapsed="false">
      <c r="A9842" s="8" t="s">
        <v>9398</v>
      </c>
      <c r="B9842" s="8" t="s">
        <v>9399</v>
      </c>
      <c r="C9842" s="8" t="s">
        <v>1141</v>
      </c>
      <c r="D9842" s="8" t="n">
        <v>2002</v>
      </c>
      <c r="E9842" s="19" t="n">
        <v>0</v>
      </c>
      <c r="F9842" s="19" t="n">
        <v>33.1111111111111</v>
      </c>
    </row>
    <row r="9843" customFormat="false" ht="15" hidden="false" customHeight="false" outlineLevel="0" collapsed="false">
      <c r="A9843" s="8" t="s">
        <v>9398</v>
      </c>
      <c r="B9843" s="8" t="s">
        <v>9399</v>
      </c>
      <c r="C9843" s="8" t="s">
        <v>1142</v>
      </c>
      <c r="D9843" s="8" t="n">
        <v>2002</v>
      </c>
      <c r="E9843" s="19" t="n">
        <v>0</v>
      </c>
      <c r="F9843" s="19" t="n">
        <v>34</v>
      </c>
    </row>
    <row r="9844" customFormat="false" ht="15" hidden="false" customHeight="false" outlineLevel="0" collapsed="false">
      <c r="A9844" s="8" t="s">
        <v>9398</v>
      </c>
      <c r="B9844" s="8" t="s">
        <v>9399</v>
      </c>
      <c r="C9844" s="8" t="s">
        <v>1143</v>
      </c>
      <c r="D9844" s="8" t="n">
        <v>2002</v>
      </c>
      <c r="E9844" s="19" t="n">
        <v>0</v>
      </c>
      <c r="F9844" s="19" t="n">
        <v>34.1111111111111</v>
      </c>
    </row>
    <row r="9845" customFormat="false" ht="15" hidden="false" customHeight="false" outlineLevel="0" collapsed="false">
      <c r="A9845" s="8" t="s">
        <v>9398</v>
      </c>
      <c r="B9845" s="8" t="s">
        <v>9399</v>
      </c>
      <c r="C9845" s="8" t="s">
        <v>1144</v>
      </c>
      <c r="D9845" s="8" t="n">
        <v>2002</v>
      </c>
      <c r="E9845" s="19" t="n">
        <v>0</v>
      </c>
      <c r="F9845" s="19" t="n">
        <v>34.2222222222222</v>
      </c>
    </row>
    <row r="9846" customFormat="false" ht="15" hidden="false" customHeight="false" outlineLevel="0" collapsed="false">
      <c r="A9846" s="8" t="s">
        <v>9398</v>
      </c>
      <c r="B9846" s="8" t="s">
        <v>9399</v>
      </c>
      <c r="C9846" s="8" t="s">
        <v>1145</v>
      </c>
      <c r="D9846" s="8" t="n">
        <v>2002</v>
      </c>
      <c r="E9846" s="19" t="n">
        <v>0</v>
      </c>
      <c r="F9846" s="19" t="n">
        <v>36</v>
      </c>
    </row>
    <row r="9847" customFormat="false" ht="15" hidden="false" customHeight="false" outlineLevel="0" collapsed="false">
      <c r="A9847" s="8" t="s">
        <v>9398</v>
      </c>
      <c r="B9847" s="8" t="s">
        <v>9399</v>
      </c>
      <c r="C9847" s="8" t="s">
        <v>1146</v>
      </c>
      <c r="D9847" s="8" t="n">
        <v>2002</v>
      </c>
      <c r="E9847" s="19" t="n">
        <v>0</v>
      </c>
      <c r="F9847" s="19" t="n">
        <v>34</v>
      </c>
    </row>
    <row r="9848" customFormat="false" ht="15" hidden="false" customHeight="false" outlineLevel="0" collapsed="false">
      <c r="A9848" s="8" t="s">
        <v>9398</v>
      </c>
      <c r="B9848" s="8" t="s">
        <v>9399</v>
      </c>
      <c r="C9848" s="8" t="s">
        <v>1147</v>
      </c>
      <c r="D9848" s="8" t="n">
        <v>2002</v>
      </c>
      <c r="E9848" s="19" t="n">
        <v>0</v>
      </c>
      <c r="F9848" s="19" t="n">
        <v>35.7222222222222</v>
      </c>
    </row>
    <row r="9849" customFormat="false" ht="15" hidden="false" customHeight="false" outlineLevel="0" collapsed="false">
      <c r="A9849" s="8" t="s">
        <v>9398</v>
      </c>
      <c r="B9849" s="8" t="s">
        <v>9399</v>
      </c>
      <c r="C9849" s="8" t="s">
        <v>1148</v>
      </c>
      <c r="D9849" s="8" t="n">
        <v>2002</v>
      </c>
      <c r="E9849" s="19" t="n">
        <v>0</v>
      </c>
      <c r="F9849" s="19" t="n">
        <v>34.2777777777778</v>
      </c>
    </row>
    <row r="9850" customFormat="false" ht="15" hidden="false" customHeight="false" outlineLevel="0" collapsed="false">
      <c r="A9850" s="8" t="s">
        <v>9398</v>
      </c>
      <c r="B9850" s="8" t="s">
        <v>9399</v>
      </c>
      <c r="C9850" s="8" t="s">
        <v>1149</v>
      </c>
      <c r="D9850" s="8" t="n">
        <v>2002</v>
      </c>
      <c r="E9850" s="19" t="n">
        <v>0</v>
      </c>
      <c r="F9850" s="19" t="n">
        <v>30.2777777777778</v>
      </c>
    </row>
    <row r="9851" customFormat="false" ht="15" hidden="false" customHeight="false" outlineLevel="0" collapsed="false">
      <c r="A9851" s="8" t="s">
        <v>9398</v>
      </c>
      <c r="B9851" s="8" t="s">
        <v>9399</v>
      </c>
      <c r="C9851" s="8" t="s">
        <v>1150</v>
      </c>
      <c r="D9851" s="8" t="n">
        <v>2002</v>
      </c>
      <c r="E9851" s="19" t="n">
        <v>0</v>
      </c>
      <c r="F9851" s="19" t="n">
        <v>31</v>
      </c>
    </row>
    <row r="9852" customFormat="false" ht="15" hidden="false" customHeight="false" outlineLevel="0" collapsed="false">
      <c r="A9852" s="8" t="s">
        <v>9398</v>
      </c>
      <c r="B9852" s="8" t="s">
        <v>9399</v>
      </c>
      <c r="C9852" s="8" t="s">
        <v>1151</v>
      </c>
      <c r="D9852" s="8" t="n">
        <v>2002</v>
      </c>
      <c r="E9852" s="19" t="n">
        <v>0</v>
      </c>
      <c r="F9852" s="19" t="n">
        <v>32.7222222222222</v>
      </c>
    </row>
    <row r="9853" customFormat="false" ht="15" hidden="false" customHeight="false" outlineLevel="0" collapsed="false">
      <c r="A9853" s="8" t="s">
        <v>9398</v>
      </c>
      <c r="B9853" s="8" t="s">
        <v>9399</v>
      </c>
      <c r="C9853" s="8" t="s">
        <v>1152</v>
      </c>
      <c r="D9853" s="8" t="n">
        <v>2002</v>
      </c>
      <c r="E9853" s="19" t="n">
        <v>0</v>
      </c>
      <c r="F9853" s="19" t="n">
        <v>37.5</v>
      </c>
    </row>
    <row r="9854" customFormat="false" ht="15" hidden="false" customHeight="false" outlineLevel="0" collapsed="false">
      <c r="A9854" s="8" t="s">
        <v>9398</v>
      </c>
      <c r="B9854" s="8" t="s">
        <v>9399</v>
      </c>
      <c r="C9854" s="8" t="s">
        <v>1153</v>
      </c>
      <c r="D9854" s="8" t="n">
        <v>2002</v>
      </c>
      <c r="E9854" s="19" t="n">
        <v>0</v>
      </c>
      <c r="F9854" s="19" t="n">
        <v>37</v>
      </c>
    </row>
    <row r="9855" customFormat="false" ht="15" hidden="false" customHeight="false" outlineLevel="0" collapsed="false">
      <c r="A9855" s="8" t="s">
        <v>9398</v>
      </c>
      <c r="B9855" s="8" t="s">
        <v>9399</v>
      </c>
      <c r="C9855" s="8" t="s">
        <v>1154</v>
      </c>
      <c r="D9855" s="8" t="n">
        <v>2002</v>
      </c>
      <c r="E9855" s="19" t="n">
        <v>0</v>
      </c>
      <c r="F9855" s="19" t="n">
        <v>38.6111111111111</v>
      </c>
    </row>
    <row r="9856" customFormat="false" ht="15" hidden="false" customHeight="false" outlineLevel="0" collapsed="false">
      <c r="A9856" s="8" t="s">
        <v>9398</v>
      </c>
      <c r="B9856" s="8" t="s">
        <v>9399</v>
      </c>
      <c r="C9856" s="8" t="s">
        <v>1155</v>
      </c>
      <c r="D9856" s="8" t="n">
        <v>2002</v>
      </c>
      <c r="F9856" s="19" t="n">
        <v>39.1111111111111</v>
      </c>
    </row>
    <row r="9857" customFormat="false" ht="15" hidden="false" customHeight="false" outlineLevel="0" collapsed="false">
      <c r="A9857" s="8" t="s">
        <v>9398</v>
      </c>
      <c r="B9857" s="8" t="s">
        <v>9399</v>
      </c>
      <c r="C9857" s="8" t="s">
        <v>1156</v>
      </c>
      <c r="D9857" s="8" t="n">
        <v>2002</v>
      </c>
      <c r="E9857" s="19" t="n">
        <v>0.254</v>
      </c>
      <c r="F9857" s="19" t="n">
        <v>31.2777777777778</v>
      </c>
    </row>
    <row r="9858" customFormat="false" ht="15" hidden="false" customHeight="false" outlineLevel="0" collapsed="false">
      <c r="A9858" s="8" t="s">
        <v>9398</v>
      </c>
      <c r="B9858" s="8" t="s">
        <v>9399</v>
      </c>
      <c r="C9858" s="8" t="s">
        <v>1157</v>
      </c>
      <c r="D9858" s="8" t="n">
        <v>2002</v>
      </c>
      <c r="E9858" s="19" t="n">
        <v>0</v>
      </c>
      <c r="F9858" s="19" t="n">
        <v>34.2222222222222</v>
      </c>
    </row>
    <row r="9859" customFormat="false" ht="15" hidden="false" customHeight="false" outlineLevel="0" collapsed="false">
      <c r="A9859" s="8" t="s">
        <v>9398</v>
      </c>
      <c r="B9859" s="8" t="s">
        <v>9399</v>
      </c>
      <c r="C9859" s="8" t="s">
        <v>1158</v>
      </c>
      <c r="D9859" s="8" t="n">
        <v>2002</v>
      </c>
      <c r="E9859" s="19" t="n">
        <v>0</v>
      </c>
      <c r="F9859" s="19" t="n">
        <v>33.2222222222222</v>
      </c>
    </row>
    <row r="9860" customFormat="false" ht="15" hidden="false" customHeight="false" outlineLevel="0" collapsed="false">
      <c r="A9860" s="8" t="s">
        <v>9398</v>
      </c>
      <c r="B9860" s="8" t="s">
        <v>9399</v>
      </c>
      <c r="C9860" s="8" t="s">
        <v>1159</v>
      </c>
      <c r="D9860" s="8" t="n">
        <v>2002</v>
      </c>
      <c r="E9860" s="19" t="n">
        <v>0</v>
      </c>
      <c r="F9860" s="19" t="n">
        <v>35.2777777777778</v>
      </c>
    </row>
    <row r="9861" customFormat="false" ht="15" hidden="false" customHeight="false" outlineLevel="0" collapsed="false">
      <c r="A9861" s="8" t="s">
        <v>9398</v>
      </c>
      <c r="B9861" s="8" t="s">
        <v>9399</v>
      </c>
      <c r="C9861" s="8" t="s">
        <v>1160</v>
      </c>
      <c r="D9861" s="8" t="n">
        <v>2002</v>
      </c>
      <c r="E9861" s="19" t="n">
        <v>0</v>
      </c>
      <c r="F9861" s="19" t="n">
        <v>39.6111111111111</v>
      </c>
    </row>
    <row r="9862" customFormat="false" ht="15" hidden="false" customHeight="false" outlineLevel="0" collapsed="false">
      <c r="A9862" s="8" t="s">
        <v>9398</v>
      </c>
      <c r="B9862" s="8" t="s">
        <v>9399</v>
      </c>
      <c r="C9862" s="8" t="s">
        <v>1161</v>
      </c>
      <c r="D9862" s="8" t="n">
        <v>2002</v>
      </c>
      <c r="E9862" s="19" t="n">
        <v>0</v>
      </c>
      <c r="F9862" s="19" t="n">
        <v>39.2777777777778</v>
      </c>
    </row>
    <row r="9863" customFormat="false" ht="15" hidden="false" customHeight="false" outlineLevel="0" collapsed="false">
      <c r="A9863" s="8" t="s">
        <v>9398</v>
      </c>
      <c r="B9863" s="8" t="s">
        <v>9399</v>
      </c>
      <c r="C9863" s="8" t="s">
        <v>1162</v>
      </c>
      <c r="D9863" s="8" t="n">
        <v>2002</v>
      </c>
      <c r="E9863" s="19" t="n">
        <v>0</v>
      </c>
      <c r="F9863" s="19" t="n">
        <v>33.2777777777778</v>
      </c>
    </row>
    <row r="9864" customFormat="false" ht="15" hidden="false" customHeight="false" outlineLevel="0" collapsed="false">
      <c r="A9864" s="8" t="s">
        <v>9398</v>
      </c>
      <c r="B9864" s="8" t="s">
        <v>9399</v>
      </c>
      <c r="C9864" s="8" t="s">
        <v>1163</v>
      </c>
      <c r="D9864" s="8" t="n">
        <v>2002</v>
      </c>
      <c r="E9864" s="19" t="n">
        <v>0</v>
      </c>
      <c r="F9864" s="19" t="n">
        <v>32</v>
      </c>
    </row>
    <row r="9865" customFormat="false" ht="15" hidden="false" customHeight="false" outlineLevel="0" collapsed="false">
      <c r="A9865" s="8" t="s">
        <v>9398</v>
      </c>
      <c r="B9865" s="8" t="s">
        <v>9399</v>
      </c>
      <c r="C9865" s="8" t="s">
        <v>1164</v>
      </c>
      <c r="D9865" s="8" t="n">
        <v>2002</v>
      </c>
      <c r="E9865" s="19" t="n">
        <v>0</v>
      </c>
      <c r="F9865" s="19" t="n">
        <v>31.7222222222222</v>
      </c>
    </row>
    <row r="9866" customFormat="false" ht="15" hidden="false" customHeight="false" outlineLevel="0" collapsed="false">
      <c r="A9866" s="8" t="s">
        <v>9398</v>
      </c>
      <c r="B9866" s="8" t="s">
        <v>9399</v>
      </c>
      <c r="C9866" s="8" t="s">
        <v>1165</v>
      </c>
      <c r="D9866" s="8" t="n">
        <v>2002</v>
      </c>
      <c r="E9866" s="19" t="n">
        <v>0</v>
      </c>
      <c r="F9866" s="19" t="n">
        <v>31</v>
      </c>
    </row>
    <row r="9867" customFormat="false" ht="15" hidden="false" customHeight="false" outlineLevel="0" collapsed="false">
      <c r="A9867" s="8" t="s">
        <v>9398</v>
      </c>
      <c r="B9867" s="8" t="s">
        <v>9399</v>
      </c>
      <c r="C9867" s="8" t="s">
        <v>1166</v>
      </c>
      <c r="D9867" s="8" t="n">
        <v>2002</v>
      </c>
      <c r="E9867" s="19" t="n">
        <v>0</v>
      </c>
      <c r="F9867" s="19" t="n">
        <v>31</v>
      </c>
    </row>
    <row r="9868" customFormat="false" ht="15" hidden="false" customHeight="false" outlineLevel="0" collapsed="false">
      <c r="A9868" s="8" t="s">
        <v>9398</v>
      </c>
      <c r="B9868" s="8" t="s">
        <v>9399</v>
      </c>
      <c r="C9868" s="8" t="s">
        <v>1167</v>
      </c>
      <c r="D9868" s="8" t="n">
        <v>2002</v>
      </c>
      <c r="E9868" s="19" t="n">
        <v>0</v>
      </c>
      <c r="F9868" s="19" t="n">
        <v>31.2222222222222</v>
      </c>
    </row>
    <row r="9869" customFormat="false" ht="15" hidden="false" customHeight="false" outlineLevel="0" collapsed="false">
      <c r="A9869" s="8" t="s">
        <v>9398</v>
      </c>
      <c r="B9869" s="8" t="s">
        <v>9399</v>
      </c>
      <c r="C9869" s="8" t="s">
        <v>1168</v>
      </c>
      <c r="D9869" s="8" t="n">
        <v>2002</v>
      </c>
      <c r="E9869" s="19" t="n">
        <v>0</v>
      </c>
      <c r="F9869" s="19" t="n">
        <v>31</v>
      </c>
    </row>
    <row r="9870" customFormat="false" ht="15" hidden="false" customHeight="false" outlineLevel="0" collapsed="false">
      <c r="A9870" s="8" t="s">
        <v>9398</v>
      </c>
      <c r="B9870" s="8" t="s">
        <v>9399</v>
      </c>
      <c r="C9870" s="8" t="s">
        <v>1169</v>
      </c>
      <c r="D9870" s="8" t="n">
        <v>2002</v>
      </c>
      <c r="E9870" s="19" t="n">
        <v>0</v>
      </c>
      <c r="F9870" s="19" t="n">
        <v>32.3888888888889</v>
      </c>
    </row>
    <row r="9871" customFormat="false" ht="15" hidden="false" customHeight="false" outlineLevel="0" collapsed="false">
      <c r="A9871" s="8" t="s">
        <v>9398</v>
      </c>
      <c r="B9871" s="8" t="s">
        <v>9399</v>
      </c>
      <c r="C9871" s="8" t="s">
        <v>1170</v>
      </c>
      <c r="D9871" s="8" t="n">
        <v>2002</v>
      </c>
      <c r="E9871" s="19" t="n">
        <v>0</v>
      </c>
      <c r="F9871" s="19" t="n">
        <v>32</v>
      </c>
    </row>
    <row r="9872" customFormat="false" ht="15" hidden="false" customHeight="false" outlineLevel="0" collapsed="false">
      <c r="A9872" s="8" t="s">
        <v>9398</v>
      </c>
      <c r="B9872" s="8" t="s">
        <v>9399</v>
      </c>
      <c r="C9872" s="8" t="s">
        <v>1171</v>
      </c>
      <c r="D9872" s="8" t="n">
        <v>2002</v>
      </c>
      <c r="E9872" s="19" t="n">
        <v>0</v>
      </c>
      <c r="F9872" s="19" t="n">
        <v>32.1111111111111</v>
      </c>
    </row>
    <row r="9873" customFormat="false" ht="15" hidden="false" customHeight="false" outlineLevel="0" collapsed="false">
      <c r="A9873" s="8" t="s">
        <v>9398</v>
      </c>
      <c r="B9873" s="8" t="s">
        <v>9399</v>
      </c>
      <c r="C9873" s="8" t="s">
        <v>1172</v>
      </c>
      <c r="D9873" s="8" t="n">
        <v>2002</v>
      </c>
      <c r="E9873" s="19" t="n">
        <v>0</v>
      </c>
      <c r="F9873" s="19" t="n">
        <v>34</v>
      </c>
    </row>
    <row r="9874" customFormat="false" ht="15" hidden="false" customHeight="false" outlineLevel="0" collapsed="false">
      <c r="A9874" s="8" t="s">
        <v>9398</v>
      </c>
      <c r="B9874" s="8" t="s">
        <v>9399</v>
      </c>
      <c r="C9874" s="8" t="s">
        <v>1173</v>
      </c>
      <c r="D9874" s="8" t="n">
        <v>2002</v>
      </c>
      <c r="E9874" s="19" t="n">
        <v>0</v>
      </c>
      <c r="F9874" s="19" t="n">
        <v>33.3888888888889</v>
      </c>
    </row>
    <row r="9875" customFormat="false" ht="15" hidden="false" customHeight="false" outlineLevel="0" collapsed="false">
      <c r="A9875" s="8" t="s">
        <v>9398</v>
      </c>
      <c r="B9875" s="8" t="s">
        <v>9399</v>
      </c>
      <c r="C9875" s="8" t="s">
        <v>1174</v>
      </c>
      <c r="D9875" s="8" t="n">
        <v>2002</v>
      </c>
      <c r="E9875" s="19" t="n">
        <v>0</v>
      </c>
      <c r="F9875" s="19" t="n">
        <v>32.1111111111111</v>
      </c>
    </row>
    <row r="9876" customFormat="false" ht="15" hidden="false" customHeight="false" outlineLevel="0" collapsed="false">
      <c r="A9876" s="8" t="s">
        <v>9398</v>
      </c>
      <c r="B9876" s="8" t="s">
        <v>9399</v>
      </c>
      <c r="C9876" s="8" t="s">
        <v>1175</v>
      </c>
      <c r="D9876" s="8" t="n">
        <v>2002</v>
      </c>
      <c r="E9876" s="19" t="n">
        <v>0</v>
      </c>
      <c r="F9876" s="19" t="n">
        <v>32</v>
      </c>
    </row>
    <row r="9877" customFormat="false" ht="15" hidden="false" customHeight="false" outlineLevel="0" collapsed="false">
      <c r="A9877" s="8" t="s">
        <v>9398</v>
      </c>
      <c r="B9877" s="8" t="s">
        <v>9399</v>
      </c>
      <c r="C9877" s="8" t="s">
        <v>1176</v>
      </c>
      <c r="D9877" s="8" t="n">
        <v>2002</v>
      </c>
      <c r="E9877" s="19" t="n">
        <v>0</v>
      </c>
      <c r="F9877" s="19" t="n">
        <v>32</v>
      </c>
    </row>
    <row r="9878" customFormat="false" ht="15" hidden="false" customHeight="false" outlineLevel="0" collapsed="false">
      <c r="A9878" s="8" t="s">
        <v>9398</v>
      </c>
      <c r="B9878" s="8" t="s">
        <v>9399</v>
      </c>
      <c r="C9878" s="8" t="s">
        <v>1177</v>
      </c>
      <c r="D9878" s="8" t="n">
        <v>2002</v>
      </c>
      <c r="E9878" s="19" t="n">
        <v>0</v>
      </c>
      <c r="F9878" s="19" t="n">
        <v>32</v>
      </c>
    </row>
    <row r="9879" customFormat="false" ht="15" hidden="false" customHeight="false" outlineLevel="0" collapsed="false">
      <c r="A9879" s="8" t="s">
        <v>9398</v>
      </c>
      <c r="B9879" s="8" t="s">
        <v>9399</v>
      </c>
      <c r="C9879" s="8" t="s">
        <v>1178</v>
      </c>
      <c r="D9879" s="8" t="n">
        <v>2002</v>
      </c>
      <c r="E9879" s="19" t="n">
        <v>0</v>
      </c>
      <c r="F9879" s="19" t="n">
        <v>32.5</v>
      </c>
    </row>
    <row r="9880" customFormat="false" ht="15" hidden="false" customHeight="false" outlineLevel="0" collapsed="false">
      <c r="A9880" s="8" t="s">
        <v>9398</v>
      </c>
      <c r="B9880" s="8" t="s">
        <v>9399</v>
      </c>
      <c r="C9880" s="8" t="s">
        <v>1179</v>
      </c>
      <c r="D9880" s="8" t="n">
        <v>2002</v>
      </c>
      <c r="E9880" s="19" t="n">
        <v>0</v>
      </c>
      <c r="F9880" s="19" t="n">
        <v>32.2777777777778</v>
      </c>
    </row>
    <row r="9881" customFormat="false" ht="15" hidden="false" customHeight="false" outlineLevel="0" collapsed="false">
      <c r="A9881" s="8" t="s">
        <v>9398</v>
      </c>
      <c r="B9881" s="8" t="s">
        <v>9399</v>
      </c>
      <c r="C9881" s="8" t="s">
        <v>1180</v>
      </c>
      <c r="D9881" s="8" t="n">
        <v>2002</v>
      </c>
      <c r="E9881" s="19" t="n">
        <v>0</v>
      </c>
      <c r="F9881" s="19" t="n">
        <v>34.1111111111111</v>
      </c>
    </row>
    <row r="9882" customFormat="false" ht="15" hidden="false" customHeight="false" outlineLevel="0" collapsed="false">
      <c r="A9882" s="8" t="s">
        <v>9398</v>
      </c>
      <c r="B9882" s="8" t="s">
        <v>9399</v>
      </c>
      <c r="C9882" s="8" t="s">
        <v>1181</v>
      </c>
      <c r="D9882" s="8" t="n">
        <v>2002</v>
      </c>
      <c r="E9882" s="19" t="n">
        <v>0</v>
      </c>
      <c r="F9882" s="19" t="n">
        <v>34.2222222222222</v>
      </c>
    </row>
    <row r="9883" customFormat="false" ht="15" hidden="false" customHeight="false" outlineLevel="0" collapsed="false">
      <c r="A9883" s="8" t="s">
        <v>9398</v>
      </c>
      <c r="B9883" s="8" t="s">
        <v>9399</v>
      </c>
      <c r="C9883" s="8" t="s">
        <v>1182</v>
      </c>
      <c r="D9883" s="8" t="n">
        <v>2002</v>
      </c>
      <c r="E9883" s="19" t="n">
        <v>0</v>
      </c>
      <c r="F9883" s="19" t="n">
        <v>33</v>
      </c>
    </row>
    <row r="9884" customFormat="false" ht="15" hidden="false" customHeight="false" outlineLevel="0" collapsed="false">
      <c r="A9884" s="8" t="s">
        <v>9398</v>
      </c>
      <c r="B9884" s="8" t="s">
        <v>9399</v>
      </c>
      <c r="C9884" s="8" t="s">
        <v>1183</v>
      </c>
      <c r="D9884" s="8" t="n">
        <v>2002</v>
      </c>
      <c r="E9884" s="19" t="n">
        <v>0</v>
      </c>
      <c r="F9884" s="19" t="n">
        <v>37</v>
      </c>
    </row>
    <row r="9885" customFormat="false" ht="15" hidden="false" customHeight="false" outlineLevel="0" collapsed="false">
      <c r="A9885" s="8" t="s">
        <v>9398</v>
      </c>
      <c r="B9885" s="8" t="s">
        <v>9399</v>
      </c>
      <c r="C9885" s="8" t="s">
        <v>1184</v>
      </c>
      <c r="D9885" s="8" t="n">
        <v>2002</v>
      </c>
      <c r="E9885" s="19" t="n">
        <v>0</v>
      </c>
      <c r="F9885" s="19" t="n">
        <v>37</v>
      </c>
    </row>
    <row r="9886" customFormat="false" ht="15" hidden="false" customHeight="false" outlineLevel="0" collapsed="false">
      <c r="A9886" s="8" t="s">
        <v>9398</v>
      </c>
      <c r="B9886" s="8" t="s">
        <v>9399</v>
      </c>
      <c r="C9886" s="8" t="s">
        <v>1185</v>
      </c>
      <c r="D9886" s="8" t="n">
        <v>2002</v>
      </c>
      <c r="E9886" s="19" t="n">
        <v>0</v>
      </c>
      <c r="F9886" s="19" t="n">
        <v>34.2777777777778</v>
      </c>
    </row>
    <row r="9887" customFormat="false" ht="15" hidden="false" customHeight="false" outlineLevel="0" collapsed="false">
      <c r="A9887" s="8" t="s">
        <v>9398</v>
      </c>
      <c r="B9887" s="8" t="s">
        <v>9399</v>
      </c>
      <c r="C9887" s="8" t="s">
        <v>1186</v>
      </c>
      <c r="D9887" s="8" t="n">
        <v>2002</v>
      </c>
      <c r="E9887" s="19" t="n">
        <v>0</v>
      </c>
      <c r="F9887" s="19" t="n">
        <v>37</v>
      </c>
    </row>
    <row r="9888" customFormat="false" ht="15" hidden="false" customHeight="false" outlineLevel="0" collapsed="false">
      <c r="A9888" s="8" t="s">
        <v>9398</v>
      </c>
      <c r="B9888" s="8" t="s">
        <v>9399</v>
      </c>
      <c r="C9888" s="8" t="s">
        <v>1187</v>
      </c>
      <c r="D9888" s="8" t="n">
        <v>2002</v>
      </c>
      <c r="E9888" s="19" t="n">
        <v>0</v>
      </c>
      <c r="F9888" s="19" t="n">
        <v>34.2777777777778</v>
      </c>
    </row>
    <row r="9889" customFormat="false" ht="15" hidden="false" customHeight="false" outlineLevel="0" collapsed="false">
      <c r="A9889" s="8" t="s">
        <v>9398</v>
      </c>
      <c r="B9889" s="8" t="s">
        <v>9399</v>
      </c>
      <c r="C9889" s="8" t="s">
        <v>1188</v>
      </c>
      <c r="D9889" s="8" t="n">
        <v>2002</v>
      </c>
      <c r="E9889" s="19" t="n">
        <v>0</v>
      </c>
      <c r="F9889" s="19" t="n">
        <v>31.8888888888889</v>
      </c>
    </row>
    <row r="9890" customFormat="false" ht="15" hidden="false" customHeight="false" outlineLevel="0" collapsed="false">
      <c r="A9890" s="8" t="s">
        <v>9398</v>
      </c>
      <c r="B9890" s="8" t="s">
        <v>9399</v>
      </c>
      <c r="C9890" s="8" t="s">
        <v>1189</v>
      </c>
      <c r="D9890" s="8" t="n">
        <v>2002</v>
      </c>
      <c r="E9890" s="19" t="n">
        <v>0</v>
      </c>
      <c r="F9890" s="19" t="n">
        <v>34.7777777777778</v>
      </c>
    </row>
    <row r="9891" customFormat="false" ht="15" hidden="false" customHeight="false" outlineLevel="0" collapsed="false">
      <c r="A9891" s="8" t="s">
        <v>9398</v>
      </c>
      <c r="B9891" s="8" t="s">
        <v>9399</v>
      </c>
      <c r="C9891" s="8" t="s">
        <v>1190</v>
      </c>
      <c r="D9891" s="8" t="n">
        <v>2002</v>
      </c>
      <c r="E9891" s="19" t="n">
        <v>0</v>
      </c>
      <c r="F9891" s="19" t="n">
        <v>32.6111111111111</v>
      </c>
    </row>
    <row r="9892" customFormat="false" ht="15" hidden="false" customHeight="false" outlineLevel="0" collapsed="false">
      <c r="A9892" s="8" t="s">
        <v>9398</v>
      </c>
      <c r="B9892" s="8" t="s">
        <v>9399</v>
      </c>
      <c r="C9892" s="8" t="s">
        <v>1191</v>
      </c>
      <c r="D9892" s="8" t="n">
        <v>2002</v>
      </c>
      <c r="E9892" s="19" t="n">
        <v>0</v>
      </c>
      <c r="F9892" s="19" t="n">
        <v>34.5</v>
      </c>
    </row>
    <row r="9893" customFormat="false" ht="15" hidden="false" customHeight="false" outlineLevel="0" collapsed="false">
      <c r="A9893" s="8" t="s">
        <v>9398</v>
      </c>
      <c r="B9893" s="8" t="s">
        <v>9399</v>
      </c>
      <c r="C9893" s="8" t="s">
        <v>1192</v>
      </c>
      <c r="D9893" s="8" t="n">
        <v>2002</v>
      </c>
      <c r="E9893" s="19" t="n">
        <v>0</v>
      </c>
      <c r="F9893" s="19" t="n">
        <v>34</v>
      </c>
    </row>
    <row r="9894" customFormat="false" ht="15" hidden="false" customHeight="false" outlineLevel="0" collapsed="false">
      <c r="A9894" s="8" t="s">
        <v>9398</v>
      </c>
      <c r="B9894" s="8" t="s">
        <v>9399</v>
      </c>
      <c r="C9894" s="8" t="s">
        <v>1193</v>
      </c>
      <c r="D9894" s="8" t="n">
        <v>2002</v>
      </c>
      <c r="E9894" s="19" t="n">
        <v>0</v>
      </c>
      <c r="F9894" s="19" t="n">
        <v>34.2222222222222</v>
      </c>
    </row>
    <row r="9895" customFormat="false" ht="15" hidden="false" customHeight="false" outlineLevel="0" collapsed="false">
      <c r="A9895" s="8" t="s">
        <v>9398</v>
      </c>
      <c r="B9895" s="8" t="s">
        <v>9399</v>
      </c>
      <c r="C9895" s="8" t="s">
        <v>1194</v>
      </c>
      <c r="D9895" s="8" t="n">
        <v>2002</v>
      </c>
      <c r="E9895" s="19" t="n">
        <v>0</v>
      </c>
      <c r="F9895" s="19" t="n">
        <v>39</v>
      </c>
    </row>
    <row r="9896" customFormat="false" ht="15" hidden="false" customHeight="false" outlineLevel="0" collapsed="false">
      <c r="A9896" s="8" t="s">
        <v>9398</v>
      </c>
      <c r="B9896" s="8" t="s">
        <v>9399</v>
      </c>
      <c r="C9896" s="8" t="s">
        <v>1195</v>
      </c>
      <c r="D9896" s="8" t="n">
        <v>2002</v>
      </c>
      <c r="E9896" s="19" t="n">
        <v>0</v>
      </c>
      <c r="F9896" s="19" t="n">
        <v>34</v>
      </c>
    </row>
    <row r="9897" customFormat="false" ht="15" hidden="false" customHeight="false" outlineLevel="0" collapsed="false">
      <c r="A9897" s="8" t="s">
        <v>9398</v>
      </c>
      <c r="B9897" s="8" t="s">
        <v>9399</v>
      </c>
      <c r="C9897" s="8" t="s">
        <v>1196</v>
      </c>
      <c r="D9897" s="8" t="n">
        <v>2002</v>
      </c>
      <c r="E9897" s="19" t="n">
        <v>0</v>
      </c>
      <c r="F9897" s="19" t="n">
        <v>34.1111111111111</v>
      </c>
    </row>
    <row r="9898" customFormat="false" ht="15" hidden="false" customHeight="false" outlineLevel="0" collapsed="false">
      <c r="A9898" s="8" t="s">
        <v>9398</v>
      </c>
      <c r="B9898" s="8" t="s">
        <v>9399</v>
      </c>
      <c r="C9898" s="8" t="s">
        <v>1197</v>
      </c>
      <c r="D9898" s="8" t="n">
        <v>2002</v>
      </c>
      <c r="E9898" s="19" t="n">
        <v>0</v>
      </c>
      <c r="F9898" s="19" t="n">
        <v>36</v>
      </c>
    </row>
    <row r="9899" customFormat="false" ht="15" hidden="false" customHeight="false" outlineLevel="0" collapsed="false">
      <c r="A9899" s="8" t="s">
        <v>9398</v>
      </c>
      <c r="B9899" s="8" t="s">
        <v>9399</v>
      </c>
      <c r="C9899" s="8" t="s">
        <v>1198</v>
      </c>
      <c r="D9899" s="8" t="n">
        <v>2002</v>
      </c>
      <c r="E9899" s="19" t="n">
        <v>0</v>
      </c>
      <c r="F9899" s="19" t="n">
        <v>36.7222222222222</v>
      </c>
    </row>
    <row r="9900" customFormat="false" ht="15" hidden="false" customHeight="false" outlineLevel="0" collapsed="false">
      <c r="A9900" s="8" t="s">
        <v>9398</v>
      </c>
      <c r="B9900" s="8" t="s">
        <v>9399</v>
      </c>
      <c r="C9900" s="8" t="s">
        <v>1199</v>
      </c>
      <c r="D9900" s="8" t="n">
        <v>2002</v>
      </c>
      <c r="E9900" s="19" t="n">
        <v>0</v>
      </c>
      <c r="F9900" s="19" t="n">
        <v>33.7777777777778</v>
      </c>
    </row>
    <row r="9901" customFormat="false" ht="15" hidden="false" customHeight="false" outlineLevel="0" collapsed="false">
      <c r="A9901" s="8" t="s">
        <v>9398</v>
      </c>
      <c r="B9901" s="8" t="s">
        <v>9399</v>
      </c>
      <c r="C9901" s="8" t="s">
        <v>9401</v>
      </c>
      <c r="D9901" s="8" t="n">
        <v>2002</v>
      </c>
      <c r="E9901" s="19" t="n">
        <v>0</v>
      </c>
      <c r="F9901" s="19" t="n">
        <v>37.2222222222222</v>
      </c>
    </row>
    <row r="9902" customFormat="false" ht="15" hidden="false" customHeight="false" outlineLevel="0" collapsed="false">
      <c r="A9902" s="8" t="s">
        <v>9398</v>
      </c>
      <c r="B9902" s="8" t="s">
        <v>9399</v>
      </c>
      <c r="C9902" s="8" t="s">
        <v>9402</v>
      </c>
      <c r="D9902" s="8" t="n">
        <v>2002</v>
      </c>
      <c r="E9902" s="19" t="n">
        <v>0</v>
      </c>
      <c r="F9902" s="19" t="n">
        <v>33.7222222222222</v>
      </c>
    </row>
    <row r="9903" customFormat="false" ht="15" hidden="false" customHeight="false" outlineLevel="0" collapsed="false">
      <c r="A9903" s="8" t="s">
        <v>9398</v>
      </c>
      <c r="B9903" s="8" t="s">
        <v>9399</v>
      </c>
      <c r="C9903" s="8" t="s">
        <v>1200</v>
      </c>
      <c r="D9903" s="8" t="n">
        <v>2002</v>
      </c>
      <c r="E9903" s="19" t="n">
        <v>0</v>
      </c>
      <c r="F9903" s="19" t="n">
        <v>33.2222222222222</v>
      </c>
    </row>
    <row r="9904" customFormat="false" ht="15" hidden="false" customHeight="false" outlineLevel="0" collapsed="false">
      <c r="A9904" s="8" t="s">
        <v>9398</v>
      </c>
      <c r="B9904" s="8" t="s">
        <v>9399</v>
      </c>
      <c r="C9904" s="8" t="s">
        <v>9403</v>
      </c>
      <c r="D9904" s="8" t="n">
        <v>2002</v>
      </c>
      <c r="E9904" s="19" t="n">
        <v>0</v>
      </c>
      <c r="F9904" s="19" t="n">
        <v>32.2777777777778</v>
      </c>
    </row>
    <row r="9905" customFormat="false" ht="15" hidden="false" customHeight="false" outlineLevel="0" collapsed="false">
      <c r="A9905" s="8" t="s">
        <v>9398</v>
      </c>
      <c r="B9905" s="8" t="s">
        <v>9399</v>
      </c>
      <c r="C9905" s="8" t="s">
        <v>1201</v>
      </c>
      <c r="D9905" s="8" t="n">
        <v>2002</v>
      </c>
      <c r="E9905" s="19" t="n">
        <v>0</v>
      </c>
      <c r="F9905" s="19" t="n">
        <v>34</v>
      </c>
    </row>
    <row r="9906" customFormat="false" ht="15" hidden="false" customHeight="false" outlineLevel="0" collapsed="false">
      <c r="A9906" s="8" t="s">
        <v>9398</v>
      </c>
      <c r="B9906" s="8" t="s">
        <v>9399</v>
      </c>
      <c r="C9906" s="8" t="s">
        <v>1202</v>
      </c>
      <c r="D9906" s="8" t="n">
        <v>2002</v>
      </c>
      <c r="E9906" s="19" t="n">
        <v>0</v>
      </c>
      <c r="F9906" s="19" t="n">
        <v>34.3888888888889</v>
      </c>
    </row>
    <row r="9907" customFormat="false" ht="15" hidden="false" customHeight="false" outlineLevel="0" collapsed="false">
      <c r="A9907" s="8" t="s">
        <v>9398</v>
      </c>
      <c r="B9907" s="8" t="s">
        <v>9399</v>
      </c>
      <c r="C9907" s="8" t="s">
        <v>1203</v>
      </c>
      <c r="D9907" s="8" t="n">
        <v>2002</v>
      </c>
      <c r="E9907" s="19" t="n">
        <v>0</v>
      </c>
      <c r="F9907" s="19" t="n">
        <v>34</v>
      </c>
    </row>
    <row r="9908" customFormat="false" ht="15" hidden="false" customHeight="false" outlineLevel="0" collapsed="false">
      <c r="A9908" s="8" t="s">
        <v>9398</v>
      </c>
      <c r="B9908" s="8" t="s">
        <v>9399</v>
      </c>
      <c r="C9908" s="8" t="s">
        <v>1204</v>
      </c>
      <c r="D9908" s="8" t="n">
        <v>2002</v>
      </c>
      <c r="E9908" s="19" t="n">
        <v>0</v>
      </c>
      <c r="F9908" s="19" t="n">
        <v>35</v>
      </c>
    </row>
    <row r="9909" customFormat="false" ht="15" hidden="false" customHeight="false" outlineLevel="0" collapsed="false">
      <c r="A9909" s="8" t="s">
        <v>9398</v>
      </c>
      <c r="B9909" s="8" t="s">
        <v>9399</v>
      </c>
      <c r="C9909" s="8" t="s">
        <v>1205</v>
      </c>
      <c r="D9909" s="8" t="n">
        <v>2002</v>
      </c>
      <c r="E9909" s="19" t="n">
        <v>0</v>
      </c>
      <c r="F9909" s="19" t="n">
        <v>34.3888888888889</v>
      </c>
    </row>
    <row r="9910" customFormat="false" ht="15" hidden="false" customHeight="false" outlineLevel="0" collapsed="false">
      <c r="A9910" s="8" t="s">
        <v>9398</v>
      </c>
      <c r="B9910" s="8" t="s">
        <v>9399</v>
      </c>
      <c r="C9910" s="8" t="s">
        <v>1206</v>
      </c>
      <c r="D9910" s="8" t="n">
        <v>2002</v>
      </c>
      <c r="E9910" s="19" t="n">
        <v>0</v>
      </c>
      <c r="F9910" s="19" t="n">
        <v>34.3888888888889</v>
      </c>
    </row>
    <row r="9911" customFormat="false" ht="15" hidden="false" customHeight="false" outlineLevel="0" collapsed="false">
      <c r="A9911" s="8" t="s">
        <v>9398</v>
      </c>
      <c r="B9911" s="8" t="s">
        <v>9399</v>
      </c>
      <c r="C9911" s="8" t="s">
        <v>1207</v>
      </c>
      <c r="D9911" s="8" t="n">
        <v>2002</v>
      </c>
      <c r="E9911" s="19" t="n">
        <v>0</v>
      </c>
      <c r="F9911" s="19" t="n">
        <v>35.5</v>
      </c>
    </row>
    <row r="9912" customFormat="false" ht="15" hidden="false" customHeight="false" outlineLevel="0" collapsed="false">
      <c r="A9912" s="8" t="s">
        <v>9398</v>
      </c>
      <c r="B9912" s="8" t="s">
        <v>9399</v>
      </c>
      <c r="C9912" s="8" t="s">
        <v>1208</v>
      </c>
      <c r="D9912" s="8" t="n">
        <v>2002</v>
      </c>
      <c r="E9912" s="19" t="n">
        <v>0</v>
      </c>
      <c r="F9912" s="19" t="n">
        <v>35.5</v>
      </c>
    </row>
    <row r="9913" customFormat="false" ht="15" hidden="false" customHeight="false" outlineLevel="0" collapsed="false">
      <c r="A9913" s="8" t="s">
        <v>9398</v>
      </c>
      <c r="B9913" s="8" t="s">
        <v>9399</v>
      </c>
      <c r="C9913" s="8" t="s">
        <v>1209</v>
      </c>
      <c r="D9913" s="8" t="n">
        <v>2002</v>
      </c>
      <c r="E9913" s="19" t="n">
        <v>0</v>
      </c>
      <c r="F9913" s="19" t="n">
        <v>34.3888888888889</v>
      </c>
    </row>
    <row r="9914" customFormat="false" ht="15" hidden="false" customHeight="false" outlineLevel="0" collapsed="false">
      <c r="A9914" s="8" t="s">
        <v>9398</v>
      </c>
      <c r="B9914" s="8" t="s">
        <v>9399</v>
      </c>
      <c r="C9914" s="8" t="s">
        <v>1210</v>
      </c>
      <c r="D9914" s="8" t="n">
        <v>2002</v>
      </c>
      <c r="E9914" s="19" t="n">
        <v>0</v>
      </c>
      <c r="F9914" s="19" t="n">
        <v>34.3888888888889</v>
      </c>
    </row>
    <row r="9915" customFormat="false" ht="15" hidden="false" customHeight="false" outlineLevel="0" collapsed="false">
      <c r="A9915" s="8" t="s">
        <v>9398</v>
      </c>
      <c r="B9915" s="8" t="s">
        <v>9399</v>
      </c>
      <c r="C9915" s="8" t="s">
        <v>1211</v>
      </c>
      <c r="D9915" s="8" t="n">
        <v>2002</v>
      </c>
      <c r="E9915" s="19" t="n">
        <v>0</v>
      </c>
      <c r="F9915" s="19" t="n">
        <v>34.2777777777778</v>
      </c>
    </row>
    <row r="9916" customFormat="false" ht="15" hidden="false" customHeight="false" outlineLevel="0" collapsed="false">
      <c r="A9916" s="8" t="s">
        <v>9398</v>
      </c>
      <c r="B9916" s="8" t="s">
        <v>9399</v>
      </c>
      <c r="C9916" s="8" t="s">
        <v>1212</v>
      </c>
      <c r="D9916" s="8" t="n">
        <v>2002</v>
      </c>
      <c r="E9916" s="19" t="n">
        <v>0</v>
      </c>
      <c r="F9916" s="19" t="n">
        <v>34.5</v>
      </c>
    </row>
    <row r="9917" customFormat="false" ht="15" hidden="false" customHeight="false" outlineLevel="0" collapsed="false">
      <c r="A9917" s="8" t="s">
        <v>9398</v>
      </c>
      <c r="B9917" s="8" t="s">
        <v>9399</v>
      </c>
      <c r="C9917" s="8" t="s">
        <v>1213</v>
      </c>
      <c r="D9917" s="8" t="n">
        <v>2002</v>
      </c>
      <c r="E9917" s="19" t="n">
        <v>0</v>
      </c>
      <c r="F9917" s="19" t="n">
        <v>34.2222222222222</v>
      </c>
    </row>
    <row r="9918" customFormat="false" ht="15" hidden="false" customHeight="false" outlineLevel="0" collapsed="false">
      <c r="A9918" s="8" t="s">
        <v>9398</v>
      </c>
      <c r="B9918" s="8" t="s">
        <v>9399</v>
      </c>
      <c r="C9918" s="8" t="s">
        <v>1214</v>
      </c>
      <c r="D9918" s="8" t="n">
        <v>2002</v>
      </c>
      <c r="E9918" s="19" t="n">
        <v>0</v>
      </c>
      <c r="F9918" s="19" t="n">
        <v>34.2777777777778</v>
      </c>
    </row>
    <row r="9919" customFormat="false" ht="15" hidden="false" customHeight="false" outlineLevel="0" collapsed="false">
      <c r="A9919" s="8" t="s">
        <v>9398</v>
      </c>
      <c r="B9919" s="8" t="s">
        <v>9399</v>
      </c>
      <c r="C9919" s="8" t="s">
        <v>1215</v>
      </c>
      <c r="D9919" s="8" t="n">
        <v>2002</v>
      </c>
      <c r="E9919" s="19" t="n">
        <v>0</v>
      </c>
      <c r="F9919" s="19" t="n">
        <v>34.2777777777778</v>
      </c>
    </row>
    <row r="9920" customFormat="false" ht="15" hidden="false" customHeight="false" outlineLevel="0" collapsed="false">
      <c r="A9920" s="8" t="s">
        <v>9398</v>
      </c>
      <c r="B9920" s="8" t="s">
        <v>9399</v>
      </c>
      <c r="C9920" s="8" t="s">
        <v>1216</v>
      </c>
      <c r="D9920" s="8" t="n">
        <v>2002</v>
      </c>
      <c r="E9920" s="19" t="n">
        <v>0</v>
      </c>
      <c r="F9920" s="19" t="n">
        <v>34.3888888888889</v>
      </c>
    </row>
    <row r="9921" customFormat="false" ht="15" hidden="false" customHeight="false" outlineLevel="0" collapsed="false">
      <c r="A9921" s="8" t="s">
        <v>9398</v>
      </c>
      <c r="B9921" s="8" t="s">
        <v>9399</v>
      </c>
      <c r="C9921" s="8" t="s">
        <v>1217</v>
      </c>
      <c r="D9921" s="8" t="n">
        <v>2002</v>
      </c>
      <c r="E9921" s="19" t="n">
        <v>0</v>
      </c>
      <c r="F9921" s="19" t="n">
        <v>34.2222222222222</v>
      </c>
    </row>
    <row r="9922" customFormat="false" ht="15" hidden="false" customHeight="false" outlineLevel="0" collapsed="false">
      <c r="A9922" s="8" t="s">
        <v>9398</v>
      </c>
      <c r="B9922" s="8" t="s">
        <v>9399</v>
      </c>
      <c r="C9922" s="8" t="s">
        <v>1218</v>
      </c>
      <c r="D9922" s="8" t="n">
        <v>2002</v>
      </c>
      <c r="E9922" s="19" t="n">
        <v>0</v>
      </c>
      <c r="F9922" s="19" t="n">
        <v>33.7777777777778</v>
      </c>
    </row>
    <row r="9923" customFormat="false" ht="15" hidden="false" customHeight="false" outlineLevel="0" collapsed="false">
      <c r="A9923" s="8" t="s">
        <v>9398</v>
      </c>
      <c r="B9923" s="8" t="s">
        <v>9399</v>
      </c>
      <c r="C9923" s="8" t="s">
        <v>1219</v>
      </c>
      <c r="D9923" s="8" t="n">
        <v>2002</v>
      </c>
      <c r="F9923" s="19" t="n">
        <v>34.1111111111111</v>
      </c>
    </row>
    <row r="9924" customFormat="false" ht="15" hidden="false" customHeight="false" outlineLevel="0" collapsed="false">
      <c r="A9924" s="8" t="s">
        <v>9398</v>
      </c>
      <c r="B9924" s="8" t="s">
        <v>9399</v>
      </c>
      <c r="C9924" s="8" t="s">
        <v>1220</v>
      </c>
      <c r="D9924" s="8" t="n">
        <v>2002</v>
      </c>
      <c r="E9924" s="19" t="n">
        <v>0</v>
      </c>
      <c r="F9924" s="19" t="n">
        <v>34.2222222222222</v>
      </c>
    </row>
    <row r="9925" customFormat="false" ht="15" hidden="false" customHeight="false" outlineLevel="0" collapsed="false">
      <c r="A9925" s="8" t="s">
        <v>9398</v>
      </c>
      <c r="B9925" s="8" t="s">
        <v>9399</v>
      </c>
      <c r="C9925" s="8" t="s">
        <v>1221</v>
      </c>
      <c r="D9925" s="8" t="n">
        <v>2002</v>
      </c>
      <c r="E9925" s="19" t="n">
        <v>0</v>
      </c>
      <c r="F9925" s="19" t="n">
        <v>34.5</v>
      </c>
    </row>
    <row r="9926" customFormat="false" ht="15" hidden="false" customHeight="false" outlineLevel="0" collapsed="false">
      <c r="A9926" s="8" t="s">
        <v>9398</v>
      </c>
      <c r="B9926" s="8" t="s">
        <v>9399</v>
      </c>
      <c r="C9926" s="8" t="s">
        <v>1222</v>
      </c>
      <c r="D9926" s="8" t="n">
        <v>2002</v>
      </c>
      <c r="E9926" s="19" t="n">
        <v>0</v>
      </c>
      <c r="F9926" s="19" t="n">
        <v>34.1111111111111</v>
      </c>
    </row>
    <row r="9927" customFormat="false" ht="15" hidden="false" customHeight="false" outlineLevel="0" collapsed="false">
      <c r="A9927" s="8" t="s">
        <v>9398</v>
      </c>
      <c r="B9927" s="8" t="s">
        <v>9399</v>
      </c>
      <c r="C9927" s="8" t="s">
        <v>1223</v>
      </c>
      <c r="D9927" s="8" t="n">
        <v>2002</v>
      </c>
      <c r="E9927" s="19" t="n">
        <v>0</v>
      </c>
      <c r="F9927" s="19" t="n">
        <v>33.7222222222222</v>
      </c>
    </row>
    <row r="9928" customFormat="false" ht="15" hidden="false" customHeight="false" outlineLevel="0" collapsed="false">
      <c r="A9928" s="8" t="s">
        <v>9398</v>
      </c>
      <c r="B9928" s="8" t="s">
        <v>9399</v>
      </c>
      <c r="C9928" s="8" t="s">
        <v>1224</v>
      </c>
      <c r="D9928" s="8" t="n">
        <v>2002</v>
      </c>
      <c r="E9928" s="19" t="n">
        <v>0</v>
      </c>
      <c r="F9928" s="19" t="n">
        <v>33.8888888888889</v>
      </c>
    </row>
    <row r="9929" customFormat="false" ht="15" hidden="false" customHeight="false" outlineLevel="0" collapsed="false">
      <c r="A9929" s="8" t="s">
        <v>9398</v>
      </c>
      <c r="B9929" s="8" t="s">
        <v>9399</v>
      </c>
      <c r="C9929" s="8" t="s">
        <v>1225</v>
      </c>
      <c r="D9929" s="8" t="n">
        <v>2002</v>
      </c>
      <c r="E9929" s="19" t="n">
        <v>0</v>
      </c>
      <c r="F9929" s="19" t="n">
        <v>36.3888888888889</v>
      </c>
    </row>
    <row r="9930" customFormat="false" ht="15" hidden="false" customHeight="false" outlineLevel="0" collapsed="false">
      <c r="A9930" s="8" t="s">
        <v>9398</v>
      </c>
      <c r="B9930" s="8" t="s">
        <v>9399</v>
      </c>
      <c r="C9930" s="8" t="s">
        <v>1226</v>
      </c>
      <c r="D9930" s="8" t="n">
        <v>2002</v>
      </c>
      <c r="E9930" s="19" t="n">
        <v>0</v>
      </c>
      <c r="F9930" s="19" t="n">
        <v>33.7222222222222</v>
      </c>
    </row>
    <row r="9931" customFormat="false" ht="15" hidden="false" customHeight="false" outlineLevel="0" collapsed="false">
      <c r="A9931" s="8" t="s">
        <v>9398</v>
      </c>
      <c r="B9931" s="8" t="s">
        <v>9399</v>
      </c>
      <c r="C9931" s="8" t="s">
        <v>1227</v>
      </c>
      <c r="D9931" s="8" t="n">
        <v>2002</v>
      </c>
      <c r="E9931" s="19" t="n">
        <v>0</v>
      </c>
      <c r="F9931" s="19" t="n">
        <v>34.6111111111111</v>
      </c>
    </row>
    <row r="9932" customFormat="false" ht="15" hidden="false" customHeight="false" outlineLevel="0" collapsed="false">
      <c r="A9932" s="8" t="s">
        <v>9398</v>
      </c>
      <c r="B9932" s="8" t="s">
        <v>9399</v>
      </c>
      <c r="C9932" s="8" t="s">
        <v>1228</v>
      </c>
      <c r="D9932" s="8" t="n">
        <v>2002</v>
      </c>
      <c r="E9932" s="19" t="n">
        <v>1.016</v>
      </c>
      <c r="F9932" s="19" t="n">
        <v>33.8888888888889</v>
      </c>
    </row>
    <row r="9933" customFormat="false" ht="15" hidden="false" customHeight="false" outlineLevel="0" collapsed="false">
      <c r="A9933" s="8" t="s">
        <v>9398</v>
      </c>
      <c r="B9933" s="8" t="s">
        <v>9399</v>
      </c>
      <c r="C9933" s="8" t="s">
        <v>1229</v>
      </c>
      <c r="D9933" s="8" t="n">
        <v>2002</v>
      </c>
      <c r="E9933" s="19" t="n">
        <v>0</v>
      </c>
      <c r="F9933" s="19" t="n">
        <v>34.1111111111111</v>
      </c>
    </row>
    <row r="9934" customFormat="false" ht="15" hidden="false" customHeight="false" outlineLevel="0" collapsed="false">
      <c r="A9934" s="8" t="s">
        <v>9398</v>
      </c>
      <c r="B9934" s="8" t="s">
        <v>9399</v>
      </c>
      <c r="C9934" s="8" t="s">
        <v>1230</v>
      </c>
      <c r="D9934" s="8" t="n">
        <v>2002</v>
      </c>
      <c r="E9934" s="19" t="n">
        <v>0</v>
      </c>
      <c r="F9934" s="19" t="n">
        <v>35</v>
      </c>
    </row>
    <row r="9935" customFormat="false" ht="15" hidden="false" customHeight="false" outlineLevel="0" collapsed="false">
      <c r="A9935" s="8" t="s">
        <v>9398</v>
      </c>
      <c r="B9935" s="8" t="s">
        <v>9399</v>
      </c>
      <c r="C9935" s="8" t="s">
        <v>1231</v>
      </c>
      <c r="D9935" s="8" t="n">
        <v>2002</v>
      </c>
      <c r="E9935" s="19" t="n">
        <v>0</v>
      </c>
      <c r="F9935" s="19" t="n">
        <v>34.5</v>
      </c>
    </row>
    <row r="9936" customFormat="false" ht="15" hidden="false" customHeight="false" outlineLevel="0" collapsed="false">
      <c r="A9936" s="8" t="s">
        <v>9398</v>
      </c>
      <c r="B9936" s="8" t="s">
        <v>9399</v>
      </c>
      <c r="C9936" s="8" t="s">
        <v>1232</v>
      </c>
      <c r="D9936" s="8" t="n">
        <v>2002</v>
      </c>
      <c r="E9936" s="19" t="n">
        <v>0</v>
      </c>
      <c r="F9936" s="19" t="n">
        <v>34.2777777777778</v>
      </c>
    </row>
    <row r="9937" customFormat="false" ht="15" hidden="false" customHeight="false" outlineLevel="0" collapsed="false">
      <c r="A9937" s="8" t="s">
        <v>9398</v>
      </c>
      <c r="B9937" s="8" t="s">
        <v>9399</v>
      </c>
      <c r="C9937" s="8" t="s">
        <v>1233</v>
      </c>
      <c r="D9937" s="8" t="n">
        <v>2002</v>
      </c>
      <c r="E9937" s="19" t="n">
        <v>0</v>
      </c>
      <c r="F9937" s="19" t="n">
        <v>34.1111111111111</v>
      </c>
    </row>
    <row r="9938" customFormat="false" ht="15" hidden="false" customHeight="false" outlineLevel="0" collapsed="false">
      <c r="A9938" s="8" t="s">
        <v>9398</v>
      </c>
      <c r="B9938" s="8" t="s">
        <v>9399</v>
      </c>
      <c r="C9938" s="8" t="s">
        <v>1234</v>
      </c>
      <c r="D9938" s="8" t="n">
        <v>2002</v>
      </c>
      <c r="E9938" s="19" t="n">
        <v>0</v>
      </c>
      <c r="F9938" s="19" t="n">
        <v>34.1111111111111</v>
      </c>
    </row>
    <row r="9939" customFormat="false" ht="15" hidden="false" customHeight="false" outlineLevel="0" collapsed="false">
      <c r="A9939" s="8" t="s">
        <v>9398</v>
      </c>
      <c r="B9939" s="8" t="s">
        <v>9399</v>
      </c>
      <c r="C9939" s="8" t="s">
        <v>1235</v>
      </c>
      <c r="D9939" s="8" t="n">
        <v>2002</v>
      </c>
      <c r="E9939" s="19" t="n">
        <v>0</v>
      </c>
      <c r="F9939" s="19" t="n">
        <v>34.2777777777778</v>
      </c>
    </row>
    <row r="9940" customFormat="false" ht="15" hidden="false" customHeight="false" outlineLevel="0" collapsed="false">
      <c r="A9940" s="8" t="s">
        <v>9398</v>
      </c>
      <c r="B9940" s="8" t="s">
        <v>9399</v>
      </c>
      <c r="C9940" s="8" t="s">
        <v>1236</v>
      </c>
      <c r="D9940" s="8" t="n">
        <v>2002</v>
      </c>
      <c r="E9940" s="19" t="n">
        <v>0</v>
      </c>
      <c r="F9940" s="19" t="n">
        <v>34.2222222222222</v>
      </c>
    </row>
    <row r="9941" customFormat="false" ht="15" hidden="false" customHeight="false" outlineLevel="0" collapsed="false">
      <c r="A9941" s="8" t="s">
        <v>9398</v>
      </c>
      <c r="B9941" s="8" t="s">
        <v>9399</v>
      </c>
      <c r="C9941" s="8" t="s">
        <v>1237</v>
      </c>
      <c r="D9941" s="8" t="n">
        <v>2002</v>
      </c>
      <c r="E9941" s="19" t="n">
        <v>0</v>
      </c>
      <c r="F9941" s="19" t="n">
        <v>32.7777777777778</v>
      </c>
    </row>
    <row r="9942" customFormat="false" ht="15" hidden="false" customHeight="false" outlineLevel="0" collapsed="false">
      <c r="A9942" s="8" t="s">
        <v>9398</v>
      </c>
      <c r="B9942" s="8" t="s">
        <v>9399</v>
      </c>
      <c r="C9942" s="8" t="s">
        <v>1238</v>
      </c>
      <c r="D9942" s="8" t="n">
        <v>2002</v>
      </c>
      <c r="E9942" s="19" t="n">
        <v>0</v>
      </c>
      <c r="F9942" s="19" t="n">
        <v>33.3888888888889</v>
      </c>
    </row>
    <row r="9943" customFormat="false" ht="15" hidden="false" customHeight="false" outlineLevel="0" collapsed="false">
      <c r="A9943" s="8" t="s">
        <v>9398</v>
      </c>
      <c r="B9943" s="8" t="s">
        <v>9399</v>
      </c>
      <c r="C9943" s="8" t="s">
        <v>1239</v>
      </c>
      <c r="D9943" s="8" t="n">
        <v>2002</v>
      </c>
      <c r="E9943" s="19" t="n">
        <v>0</v>
      </c>
      <c r="F9943" s="19" t="n">
        <v>34.6111111111111</v>
      </c>
    </row>
    <row r="9944" customFormat="false" ht="15" hidden="false" customHeight="false" outlineLevel="0" collapsed="false">
      <c r="A9944" s="8" t="s">
        <v>9398</v>
      </c>
      <c r="B9944" s="8" t="s">
        <v>9399</v>
      </c>
      <c r="C9944" s="8" t="s">
        <v>1240</v>
      </c>
      <c r="D9944" s="8" t="n">
        <v>2002</v>
      </c>
      <c r="F9944" s="19" t="n">
        <v>34.6111111111111</v>
      </c>
    </row>
    <row r="9945" customFormat="false" ht="15" hidden="false" customHeight="false" outlineLevel="0" collapsed="false">
      <c r="A9945" s="8" t="s">
        <v>9398</v>
      </c>
      <c r="B9945" s="8" t="s">
        <v>9399</v>
      </c>
      <c r="C9945" s="8" t="s">
        <v>1241</v>
      </c>
      <c r="D9945" s="8" t="n">
        <v>2002</v>
      </c>
      <c r="E9945" s="19" t="n">
        <v>0</v>
      </c>
      <c r="F9945" s="19" t="n">
        <v>33.7222222222222</v>
      </c>
    </row>
    <row r="9946" customFormat="false" ht="15" hidden="false" customHeight="false" outlineLevel="0" collapsed="false">
      <c r="A9946" s="8" t="s">
        <v>9398</v>
      </c>
      <c r="B9946" s="8" t="s">
        <v>9399</v>
      </c>
      <c r="C9946" s="8" t="s">
        <v>1242</v>
      </c>
      <c r="D9946" s="8" t="n">
        <v>2002</v>
      </c>
      <c r="E9946" s="19" t="n">
        <v>7.112</v>
      </c>
      <c r="F9946" s="19" t="n">
        <v>34.2222222222222</v>
      </c>
    </row>
    <row r="9947" customFormat="false" ht="15" hidden="false" customHeight="false" outlineLevel="0" collapsed="false">
      <c r="A9947" s="8" t="s">
        <v>9398</v>
      </c>
      <c r="B9947" s="8" t="s">
        <v>9399</v>
      </c>
      <c r="C9947" s="8" t="s">
        <v>1243</v>
      </c>
      <c r="D9947" s="8" t="n">
        <v>2002</v>
      </c>
      <c r="E9947" s="19" t="n">
        <v>14.986</v>
      </c>
      <c r="F9947" s="19" t="n">
        <v>34</v>
      </c>
    </row>
    <row r="9948" customFormat="false" ht="15" hidden="false" customHeight="false" outlineLevel="0" collapsed="false">
      <c r="A9948" s="8" t="s">
        <v>9398</v>
      </c>
      <c r="B9948" s="8" t="s">
        <v>9399</v>
      </c>
      <c r="C9948" s="8" t="s">
        <v>1244</v>
      </c>
      <c r="D9948" s="8" t="n">
        <v>2002</v>
      </c>
      <c r="E9948" s="19" t="n">
        <v>0</v>
      </c>
      <c r="F9948" s="19" t="n">
        <v>33.7777777777778</v>
      </c>
    </row>
    <row r="9949" customFormat="false" ht="15" hidden="false" customHeight="false" outlineLevel="0" collapsed="false">
      <c r="A9949" s="8" t="s">
        <v>9398</v>
      </c>
      <c r="B9949" s="8" t="s">
        <v>9399</v>
      </c>
      <c r="C9949" s="8" t="s">
        <v>1245</v>
      </c>
      <c r="D9949" s="8" t="n">
        <v>2002</v>
      </c>
      <c r="E9949" s="19" t="n">
        <v>19.05</v>
      </c>
      <c r="F9949" s="19" t="n">
        <v>33.5</v>
      </c>
    </row>
    <row r="9950" customFormat="false" ht="15" hidden="false" customHeight="false" outlineLevel="0" collapsed="false">
      <c r="A9950" s="8" t="s">
        <v>9398</v>
      </c>
      <c r="B9950" s="8" t="s">
        <v>9399</v>
      </c>
      <c r="C9950" s="8" t="s">
        <v>1246</v>
      </c>
      <c r="D9950" s="8" t="n">
        <v>2002</v>
      </c>
      <c r="E9950" s="19" t="n">
        <v>3.048</v>
      </c>
      <c r="F9950" s="19" t="n">
        <v>30.6111111111111</v>
      </c>
    </row>
    <row r="9951" customFormat="false" ht="15" hidden="false" customHeight="false" outlineLevel="0" collapsed="false">
      <c r="A9951" s="8" t="s">
        <v>9398</v>
      </c>
      <c r="B9951" s="8" t="s">
        <v>9399</v>
      </c>
      <c r="C9951" s="8" t="s">
        <v>1247</v>
      </c>
      <c r="D9951" s="8" t="n">
        <v>2002</v>
      </c>
      <c r="E9951" s="19" t="n">
        <v>22.098</v>
      </c>
      <c r="F9951" s="19" t="n">
        <v>31.2222222222222</v>
      </c>
    </row>
    <row r="9952" customFormat="false" ht="15" hidden="false" customHeight="false" outlineLevel="0" collapsed="false">
      <c r="A9952" s="8" t="s">
        <v>9398</v>
      </c>
      <c r="B9952" s="8" t="s">
        <v>9399</v>
      </c>
      <c r="C9952" s="8" t="s">
        <v>1248</v>
      </c>
      <c r="D9952" s="8" t="n">
        <v>2002</v>
      </c>
      <c r="E9952" s="19" t="n">
        <v>69.088</v>
      </c>
      <c r="F9952" s="19" t="n">
        <v>30.1111111111111</v>
      </c>
    </row>
    <row r="9953" customFormat="false" ht="15" hidden="false" customHeight="false" outlineLevel="0" collapsed="false">
      <c r="A9953" s="8" t="s">
        <v>9398</v>
      </c>
      <c r="B9953" s="8" t="s">
        <v>9399</v>
      </c>
      <c r="C9953" s="8" t="s">
        <v>1249</v>
      </c>
      <c r="D9953" s="8" t="n">
        <v>2002</v>
      </c>
      <c r="E9953" s="19" t="n">
        <v>38.1</v>
      </c>
      <c r="F9953" s="19" t="n">
        <v>30.6111111111111</v>
      </c>
    </row>
    <row r="9954" customFormat="false" ht="15" hidden="false" customHeight="false" outlineLevel="0" collapsed="false">
      <c r="A9954" s="8" t="s">
        <v>9398</v>
      </c>
      <c r="B9954" s="8" t="s">
        <v>9399</v>
      </c>
      <c r="C9954" s="8" t="s">
        <v>1250</v>
      </c>
      <c r="D9954" s="8" t="n">
        <v>2002</v>
      </c>
      <c r="E9954" s="19" t="n">
        <v>0</v>
      </c>
      <c r="F9954" s="19" t="n">
        <v>30.6111111111111</v>
      </c>
    </row>
    <row r="9955" customFormat="false" ht="15" hidden="false" customHeight="false" outlineLevel="0" collapsed="false">
      <c r="A9955" s="8" t="s">
        <v>9398</v>
      </c>
      <c r="B9955" s="8" t="s">
        <v>9399</v>
      </c>
      <c r="C9955" s="8" t="s">
        <v>1251</v>
      </c>
      <c r="D9955" s="8" t="n">
        <v>2002</v>
      </c>
      <c r="E9955" s="19" t="n">
        <v>35.052</v>
      </c>
      <c r="F9955" s="19" t="n">
        <v>30.3888888888889</v>
      </c>
    </row>
    <row r="9956" customFormat="false" ht="15" hidden="false" customHeight="false" outlineLevel="0" collapsed="false">
      <c r="A9956" s="8" t="s">
        <v>9398</v>
      </c>
      <c r="B9956" s="8" t="s">
        <v>9399</v>
      </c>
      <c r="C9956" s="8" t="s">
        <v>1252</v>
      </c>
      <c r="D9956" s="8" t="n">
        <v>2002</v>
      </c>
      <c r="E9956" s="19" t="n">
        <v>0</v>
      </c>
      <c r="F9956" s="19" t="n">
        <v>29</v>
      </c>
    </row>
    <row r="9957" customFormat="false" ht="15" hidden="false" customHeight="false" outlineLevel="0" collapsed="false">
      <c r="A9957" s="8" t="s">
        <v>9398</v>
      </c>
      <c r="B9957" s="8" t="s">
        <v>9399</v>
      </c>
      <c r="C9957" s="8" t="s">
        <v>1253</v>
      </c>
      <c r="D9957" s="8" t="n">
        <v>2002</v>
      </c>
      <c r="E9957" s="19" t="n">
        <v>9.906</v>
      </c>
      <c r="F9957" s="19" t="n">
        <v>30.1111111111111</v>
      </c>
    </row>
    <row r="9958" customFormat="false" ht="15" hidden="false" customHeight="false" outlineLevel="0" collapsed="false">
      <c r="A9958" s="8" t="s">
        <v>9398</v>
      </c>
      <c r="B9958" s="8" t="s">
        <v>9399</v>
      </c>
      <c r="C9958" s="8" t="s">
        <v>1254</v>
      </c>
      <c r="D9958" s="8" t="n">
        <v>2002</v>
      </c>
      <c r="E9958" s="19" t="n">
        <v>21.082</v>
      </c>
      <c r="F9958" s="19" t="n">
        <v>32</v>
      </c>
    </row>
    <row r="9959" customFormat="false" ht="15" hidden="false" customHeight="false" outlineLevel="0" collapsed="false">
      <c r="A9959" s="8" t="s">
        <v>9398</v>
      </c>
      <c r="B9959" s="8" t="s">
        <v>9399</v>
      </c>
      <c r="C9959" s="8" t="s">
        <v>1255</v>
      </c>
      <c r="D9959" s="8" t="n">
        <v>2002</v>
      </c>
      <c r="E9959" s="19" t="n">
        <v>17.018</v>
      </c>
      <c r="F9959" s="19" t="n">
        <v>31.5</v>
      </c>
    </row>
    <row r="9960" customFormat="false" ht="15" hidden="false" customHeight="false" outlineLevel="0" collapsed="false">
      <c r="A9960" s="8" t="s">
        <v>9398</v>
      </c>
      <c r="B9960" s="8" t="s">
        <v>9399</v>
      </c>
      <c r="C9960" s="8" t="s">
        <v>1256</v>
      </c>
      <c r="D9960" s="8" t="n">
        <v>2002</v>
      </c>
      <c r="E9960" s="19" t="n">
        <v>1.016</v>
      </c>
      <c r="F9960" s="19" t="n">
        <v>30</v>
      </c>
    </row>
    <row r="9961" customFormat="false" ht="15" hidden="false" customHeight="false" outlineLevel="0" collapsed="false">
      <c r="A9961" s="8" t="s">
        <v>9398</v>
      </c>
      <c r="B9961" s="8" t="s">
        <v>9399</v>
      </c>
      <c r="C9961" s="8" t="s">
        <v>1257</v>
      </c>
      <c r="D9961" s="8" t="n">
        <v>2002</v>
      </c>
      <c r="E9961" s="19" t="n">
        <v>19.05</v>
      </c>
      <c r="F9961" s="19" t="n">
        <v>28.8888888888889</v>
      </c>
    </row>
    <row r="9962" customFormat="false" ht="15" hidden="false" customHeight="false" outlineLevel="0" collapsed="false">
      <c r="A9962" s="8" t="s">
        <v>9398</v>
      </c>
      <c r="B9962" s="8" t="s">
        <v>9399</v>
      </c>
      <c r="C9962" s="8" t="s">
        <v>1258</v>
      </c>
      <c r="D9962" s="8" t="n">
        <v>2002</v>
      </c>
      <c r="E9962" s="19" t="n">
        <v>75.946</v>
      </c>
      <c r="F9962" s="19" t="n">
        <v>29.5</v>
      </c>
    </row>
    <row r="9963" customFormat="false" ht="15" hidden="false" customHeight="false" outlineLevel="0" collapsed="false">
      <c r="A9963" s="8" t="s">
        <v>9398</v>
      </c>
      <c r="B9963" s="8" t="s">
        <v>9399</v>
      </c>
      <c r="C9963" s="8" t="s">
        <v>1259</v>
      </c>
      <c r="D9963" s="8" t="n">
        <v>2002</v>
      </c>
      <c r="E9963" s="19" t="n">
        <v>1.016</v>
      </c>
      <c r="F9963" s="19" t="n">
        <v>32</v>
      </c>
    </row>
    <row r="9964" customFormat="false" ht="15" hidden="false" customHeight="false" outlineLevel="0" collapsed="false">
      <c r="A9964" s="8" t="s">
        <v>9398</v>
      </c>
      <c r="B9964" s="8" t="s">
        <v>9399</v>
      </c>
      <c r="C9964" s="8" t="s">
        <v>1260</v>
      </c>
      <c r="D9964" s="8" t="n">
        <v>2002</v>
      </c>
      <c r="E9964" s="19" t="n">
        <v>29.972</v>
      </c>
      <c r="F9964" s="19" t="n">
        <v>31</v>
      </c>
    </row>
    <row r="9965" customFormat="false" ht="15" hidden="false" customHeight="false" outlineLevel="0" collapsed="false">
      <c r="A9965" s="8" t="s">
        <v>9398</v>
      </c>
      <c r="B9965" s="8" t="s">
        <v>9399</v>
      </c>
      <c r="C9965" s="8" t="s">
        <v>1261</v>
      </c>
      <c r="D9965" s="8" t="n">
        <v>2002</v>
      </c>
      <c r="E9965" s="19" t="n">
        <v>3.048</v>
      </c>
      <c r="F9965" s="19" t="n">
        <v>32</v>
      </c>
    </row>
    <row r="9966" customFormat="false" ht="15" hidden="false" customHeight="false" outlineLevel="0" collapsed="false">
      <c r="A9966" s="8" t="s">
        <v>9398</v>
      </c>
      <c r="B9966" s="8" t="s">
        <v>9399</v>
      </c>
      <c r="C9966" s="8" t="s">
        <v>1262</v>
      </c>
      <c r="D9966" s="8" t="n">
        <v>2002</v>
      </c>
      <c r="E9966" s="19" t="n">
        <v>0.508</v>
      </c>
      <c r="F9966" s="19" t="n">
        <v>32</v>
      </c>
    </row>
    <row r="9967" customFormat="false" ht="15" hidden="false" customHeight="false" outlineLevel="0" collapsed="false">
      <c r="A9967" s="8" t="s">
        <v>9398</v>
      </c>
      <c r="B9967" s="8" t="s">
        <v>9399</v>
      </c>
      <c r="C9967" s="8" t="s">
        <v>1263</v>
      </c>
      <c r="D9967" s="8" t="n">
        <v>2002</v>
      </c>
      <c r="E9967" s="19" t="n">
        <v>0</v>
      </c>
      <c r="F9967" s="19" t="n">
        <v>32</v>
      </c>
    </row>
    <row r="9968" customFormat="false" ht="15" hidden="false" customHeight="false" outlineLevel="0" collapsed="false">
      <c r="A9968" s="8" t="s">
        <v>9398</v>
      </c>
      <c r="B9968" s="8" t="s">
        <v>9399</v>
      </c>
      <c r="C9968" s="8" t="s">
        <v>1264</v>
      </c>
      <c r="D9968" s="8" t="n">
        <v>2002</v>
      </c>
      <c r="E9968" s="19" t="n">
        <v>0</v>
      </c>
      <c r="F9968" s="19" t="n">
        <v>32</v>
      </c>
    </row>
    <row r="9969" customFormat="false" ht="15" hidden="false" customHeight="false" outlineLevel="0" collapsed="false">
      <c r="A9969" s="8" t="s">
        <v>9398</v>
      </c>
      <c r="B9969" s="8" t="s">
        <v>9399</v>
      </c>
      <c r="C9969" s="8" t="s">
        <v>1265</v>
      </c>
      <c r="D9969" s="8" t="n">
        <v>2002</v>
      </c>
      <c r="E9969" s="19" t="n">
        <v>0</v>
      </c>
      <c r="F9969" s="19" t="n">
        <v>33</v>
      </c>
    </row>
    <row r="9970" customFormat="false" ht="15" hidden="false" customHeight="false" outlineLevel="0" collapsed="false">
      <c r="A9970" s="8" t="s">
        <v>9398</v>
      </c>
      <c r="B9970" s="8" t="s">
        <v>9399</v>
      </c>
      <c r="C9970" s="8" t="s">
        <v>1266</v>
      </c>
      <c r="D9970" s="8" t="n">
        <v>2002</v>
      </c>
      <c r="E9970" s="19" t="n">
        <v>5.08</v>
      </c>
      <c r="F9970" s="19" t="n">
        <v>32</v>
      </c>
    </row>
    <row r="9971" customFormat="false" ht="15" hidden="false" customHeight="false" outlineLevel="0" collapsed="false">
      <c r="A9971" s="8" t="s">
        <v>9398</v>
      </c>
      <c r="B9971" s="8" t="s">
        <v>9399</v>
      </c>
      <c r="C9971" s="8" t="s">
        <v>1267</v>
      </c>
      <c r="D9971" s="8" t="n">
        <v>2002</v>
      </c>
      <c r="E9971" s="19" t="n">
        <v>0</v>
      </c>
      <c r="F9971" s="19" t="n">
        <v>33</v>
      </c>
    </row>
    <row r="9972" customFormat="false" ht="15" hidden="false" customHeight="false" outlineLevel="0" collapsed="false">
      <c r="A9972" s="8" t="s">
        <v>9398</v>
      </c>
      <c r="B9972" s="8" t="s">
        <v>9399</v>
      </c>
      <c r="C9972" s="8" t="s">
        <v>1268</v>
      </c>
      <c r="D9972" s="8" t="n">
        <v>2002</v>
      </c>
      <c r="E9972" s="19" t="n">
        <v>2.032</v>
      </c>
      <c r="F9972" s="19" t="n">
        <v>32</v>
      </c>
    </row>
    <row r="9973" customFormat="false" ht="15" hidden="false" customHeight="false" outlineLevel="0" collapsed="false">
      <c r="A9973" s="8" t="s">
        <v>9398</v>
      </c>
      <c r="B9973" s="8" t="s">
        <v>9399</v>
      </c>
      <c r="C9973" s="8" t="s">
        <v>1269</v>
      </c>
      <c r="D9973" s="8" t="n">
        <v>2002</v>
      </c>
      <c r="E9973" s="19" t="n">
        <v>0</v>
      </c>
      <c r="F9973" s="19" t="n">
        <v>33</v>
      </c>
    </row>
    <row r="9974" customFormat="false" ht="15" hidden="false" customHeight="false" outlineLevel="0" collapsed="false">
      <c r="A9974" s="8" t="s">
        <v>9398</v>
      </c>
      <c r="B9974" s="8" t="s">
        <v>9399</v>
      </c>
      <c r="C9974" s="8" t="s">
        <v>1270</v>
      </c>
      <c r="D9974" s="8" t="n">
        <v>2002</v>
      </c>
      <c r="E9974" s="19" t="n">
        <v>3.048</v>
      </c>
      <c r="F9974" s="19" t="n">
        <v>33</v>
      </c>
    </row>
    <row r="9975" customFormat="false" ht="15" hidden="false" customHeight="false" outlineLevel="0" collapsed="false">
      <c r="A9975" s="8" t="s">
        <v>9398</v>
      </c>
      <c r="B9975" s="8" t="s">
        <v>9399</v>
      </c>
      <c r="C9975" s="8" t="s">
        <v>1271</v>
      </c>
      <c r="D9975" s="8" t="n">
        <v>2002</v>
      </c>
      <c r="E9975" s="19" t="n">
        <v>1.016</v>
      </c>
      <c r="F9975" s="19" t="n">
        <v>32</v>
      </c>
    </row>
    <row r="9976" customFormat="false" ht="15" hidden="false" customHeight="false" outlineLevel="0" collapsed="false">
      <c r="A9976" s="8" t="s">
        <v>9398</v>
      </c>
      <c r="B9976" s="8" t="s">
        <v>9399</v>
      </c>
      <c r="C9976" s="8" t="s">
        <v>1272</v>
      </c>
      <c r="D9976" s="8" t="n">
        <v>2002</v>
      </c>
      <c r="E9976" s="19" t="n">
        <v>3.048</v>
      </c>
      <c r="F9976" s="19" t="n">
        <v>32.1111111111111</v>
      </c>
    </row>
    <row r="9977" customFormat="false" ht="15" hidden="false" customHeight="false" outlineLevel="0" collapsed="false">
      <c r="A9977" s="8" t="s">
        <v>9398</v>
      </c>
      <c r="B9977" s="8" t="s">
        <v>9399</v>
      </c>
      <c r="C9977" s="8" t="s">
        <v>1273</v>
      </c>
      <c r="D9977" s="8" t="n">
        <v>2002</v>
      </c>
      <c r="E9977" s="19" t="n">
        <v>0</v>
      </c>
      <c r="F9977" s="19" t="n">
        <v>33</v>
      </c>
    </row>
    <row r="9978" customFormat="false" ht="15" hidden="false" customHeight="false" outlineLevel="0" collapsed="false">
      <c r="A9978" s="8" t="s">
        <v>9398</v>
      </c>
      <c r="B9978" s="8" t="s">
        <v>9399</v>
      </c>
      <c r="C9978" s="8" t="s">
        <v>1274</v>
      </c>
      <c r="D9978" s="8" t="n">
        <v>2002</v>
      </c>
      <c r="E9978" s="19" t="n">
        <v>0</v>
      </c>
      <c r="F9978" s="19" t="n">
        <v>32</v>
      </c>
    </row>
    <row r="9979" customFormat="false" ht="15" hidden="false" customHeight="false" outlineLevel="0" collapsed="false">
      <c r="A9979" s="8" t="s">
        <v>9398</v>
      </c>
      <c r="B9979" s="8" t="s">
        <v>9399</v>
      </c>
      <c r="C9979" s="8" t="s">
        <v>1275</v>
      </c>
      <c r="D9979" s="8" t="n">
        <v>2002</v>
      </c>
      <c r="F9979" s="19" t="n">
        <v>33</v>
      </c>
    </row>
    <row r="9980" customFormat="false" ht="15" hidden="false" customHeight="false" outlineLevel="0" collapsed="false">
      <c r="A9980" s="8" t="s">
        <v>9398</v>
      </c>
      <c r="B9980" s="8" t="s">
        <v>9399</v>
      </c>
      <c r="C9980" s="8" t="s">
        <v>1276</v>
      </c>
      <c r="D9980" s="8" t="n">
        <v>2002</v>
      </c>
      <c r="E9980" s="19" t="n">
        <v>0</v>
      </c>
      <c r="F9980" s="19" t="n">
        <v>32</v>
      </c>
    </row>
    <row r="9981" customFormat="false" ht="15" hidden="false" customHeight="false" outlineLevel="0" collapsed="false">
      <c r="A9981" s="8" t="s">
        <v>9398</v>
      </c>
      <c r="B9981" s="8" t="s">
        <v>9399</v>
      </c>
      <c r="C9981" s="8" t="s">
        <v>1277</v>
      </c>
      <c r="D9981" s="8" t="n">
        <v>2002</v>
      </c>
      <c r="E9981" s="19" t="n">
        <v>4.064</v>
      </c>
      <c r="F9981" s="19" t="n">
        <v>32</v>
      </c>
    </row>
    <row r="9982" customFormat="false" ht="15" hidden="false" customHeight="false" outlineLevel="0" collapsed="false">
      <c r="A9982" s="8" t="s">
        <v>9398</v>
      </c>
      <c r="B9982" s="8" t="s">
        <v>9399</v>
      </c>
      <c r="C9982" s="8" t="s">
        <v>1278</v>
      </c>
      <c r="D9982" s="8" t="n">
        <v>2002</v>
      </c>
      <c r="E9982" s="19" t="n">
        <v>0</v>
      </c>
      <c r="F9982" s="19" t="n">
        <v>32</v>
      </c>
    </row>
    <row r="9983" customFormat="false" ht="15" hidden="false" customHeight="false" outlineLevel="0" collapsed="false">
      <c r="A9983" s="8" t="s">
        <v>9398</v>
      </c>
      <c r="B9983" s="8" t="s">
        <v>9399</v>
      </c>
      <c r="C9983" s="8" t="s">
        <v>1279</v>
      </c>
      <c r="D9983" s="8" t="n">
        <v>2002</v>
      </c>
      <c r="E9983" s="19" t="n">
        <v>1.016</v>
      </c>
      <c r="F9983" s="19" t="n">
        <v>31.3888888888889</v>
      </c>
    </row>
    <row r="9984" customFormat="false" ht="15" hidden="false" customHeight="false" outlineLevel="0" collapsed="false">
      <c r="A9984" s="8" t="s">
        <v>9398</v>
      </c>
      <c r="B9984" s="8" t="s">
        <v>9399</v>
      </c>
      <c r="C9984" s="8" t="s">
        <v>1280</v>
      </c>
      <c r="D9984" s="8" t="n">
        <v>2002</v>
      </c>
      <c r="E9984" s="19" t="n">
        <v>8.89</v>
      </c>
      <c r="F9984" s="19" t="n">
        <v>32</v>
      </c>
    </row>
    <row r="9985" customFormat="false" ht="15" hidden="false" customHeight="false" outlineLevel="0" collapsed="false">
      <c r="A9985" s="8" t="s">
        <v>9398</v>
      </c>
      <c r="B9985" s="8" t="s">
        <v>9399</v>
      </c>
      <c r="C9985" s="8" t="s">
        <v>1281</v>
      </c>
      <c r="D9985" s="8" t="n">
        <v>2002</v>
      </c>
      <c r="E9985" s="19" t="n">
        <v>0.762</v>
      </c>
      <c r="F9985" s="19" t="n">
        <v>31.2777777777778</v>
      </c>
    </row>
    <row r="9986" customFormat="false" ht="15" hidden="false" customHeight="false" outlineLevel="0" collapsed="false">
      <c r="A9986" s="8" t="s">
        <v>9398</v>
      </c>
      <c r="B9986" s="8" t="s">
        <v>9399</v>
      </c>
      <c r="C9986" s="8" t="s">
        <v>1282</v>
      </c>
      <c r="D9986" s="8" t="n">
        <v>2002</v>
      </c>
      <c r="E9986" s="19" t="n">
        <v>8.89</v>
      </c>
      <c r="F9986" s="19" t="n">
        <v>31.1111111111111</v>
      </c>
    </row>
    <row r="9987" customFormat="false" ht="15" hidden="false" customHeight="false" outlineLevel="0" collapsed="false">
      <c r="A9987" s="8" t="s">
        <v>9398</v>
      </c>
      <c r="B9987" s="8" t="s">
        <v>9399</v>
      </c>
      <c r="C9987" s="8" t="s">
        <v>1283</v>
      </c>
      <c r="D9987" s="8" t="n">
        <v>2002</v>
      </c>
      <c r="E9987" s="19" t="n">
        <v>6.096</v>
      </c>
      <c r="F9987" s="19" t="n">
        <v>30</v>
      </c>
    </row>
    <row r="9988" customFormat="false" ht="15" hidden="false" customHeight="false" outlineLevel="0" collapsed="false">
      <c r="A9988" s="8" t="s">
        <v>9398</v>
      </c>
      <c r="B9988" s="8" t="s">
        <v>9399</v>
      </c>
      <c r="C9988" s="8" t="s">
        <v>1284</v>
      </c>
      <c r="D9988" s="8" t="n">
        <v>2002</v>
      </c>
      <c r="E9988" s="19" t="n">
        <v>19.05</v>
      </c>
      <c r="F9988" s="19" t="n">
        <v>31.1111111111111</v>
      </c>
    </row>
    <row r="9989" customFormat="false" ht="15" hidden="false" customHeight="false" outlineLevel="0" collapsed="false">
      <c r="A9989" s="8" t="s">
        <v>9398</v>
      </c>
      <c r="B9989" s="8" t="s">
        <v>9399</v>
      </c>
      <c r="C9989" s="8" t="s">
        <v>1285</v>
      </c>
      <c r="D9989" s="8" t="n">
        <v>2002</v>
      </c>
      <c r="E9989" s="19" t="n">
        <v>8.89</v>
      </c>
      <c r="F9989" s="19" t="n">
        <v>32</v>
      </c>
    </row>
    <row r="9990" customFormat="false" ht="15" hidden="false" customHeight="false" outlineLevel="0" collapsed="false">
      <c r="A9990" s="8" t="s">
        <v>9398</v>
      </c>
      <c r="B9990" s="8" t="s">
        <v>9399</v>
      </c>
      <c r="C9990" s="8" t="s">
        <v>1286</v>
      </c>
      <c r="D9990" s="8" t="n">
        <v>2002</v>
      </c>
      <c r="E9990" s="19" t="n">
        <v>23.114</v>
      </c>
      <c r="F9990" s="19" t="n">
        <v>31</v>
      </c>
    </row>
    <row r="9991" customFormat="false" ht="15" hidden="false" customHeight="false" outlineLevel="0" collapsed="false">
      <c r="A9991" s="8" t="s">
        <v>9398</v>
      </c>
      <c r="B9991" s="8" t="s">
        <v>9399</v>
      </c>
      <c r="C9991" s="8" t="s">
        <v>1287</v>
      </c>
      <c r="D9991" s="8" t="n">
        <v>2002</v>
      </c>
      <c r="E9991" s="19" t="n">
        <v>1.016</v>
      </c>
      <c r="F9991" s="19" t="n">
        <v>30.2222222222222</v>
      </c>
    </row>
    <row r="9992" customFormat="false" ht="15" hidden="false" customHeight="false" outlineLevel="0" collapsed="false">
      <c r="A9992" s="8" t="s">
        <v>9398</v>
      </c>
      <c r="B9992" s="8" t="s">
        <v>9399</v>
      </c>
      <c r="C9992" s="8" t="s">
        <v>1288</v>
      </c>
      <c r="D9992" s="8" t="n">
        <v>2002</v>
      </c>
      <c r="E9992" s="19" t="n">
        <v>0</v>
      </c>
      <c r="F9992" s="19" t="n">
        <v>32</v>
      </c>
    </row>
    <row r="9993" customFormat="false" ht="15" hidden="false" customHeight="false" outlineLevel="0" collapsed="false">
      <c r="A9993" s="8" t="s">
        <v>9398</v>
      </c>
      <c r="B9993" s="8" t="s">
        <v>9399</v>
      </c>
      <c r="C9993" s="8" t="s">
        <v>1289</v>
      </c>
      <c r="D9993" s="8" t="n">
        <v>2002</v>
      </c>
      <c r="E9993" s="19" t="n">
        <v>0.762</v>
      </c>
      <c r="F9993" s="19" t="n">
        <v>32</v>
      </c>
    </row>
    <row r="9994" customFormat="false" ht="15" hidden="false" customHeight="false" outlineLevel="0" collapsed="false">
      <c r="A9994" s="8" t="s">
        <v>9398</v>
      </c>
      <c r="B9994" s="8" t="s">
        <v>9399</v>
      </c>
      <c r="C9994" s="8" t="s">
        <v>1290</v>
      </c>
      <c r="D9994" s="8" t="n">
        <v>2002</v>
      </c>
      <c r="E9994" s="19" t="n">
        <v>0.508</v>
      </c>
      <c r="F9994" s="19" t="n">
        <v>31</v>
      </c>
    </row>
    <row r="9995" customFormat="false" ht="15" hidden="false" customHeight="false" outlineLevel="0" collapsed="false">
      <c r="A9995" s="8" t="s">
        <v>9398</v>
      </c>
      <c r="B9995" s="8" t="s">
        <v>9399</v>
      </c>
      <c r="C9995" s="8" t="s">
        <v>1291</v>
      </c>
      <c r="D9995" s="8" t="n">
        <v>2002</v>
      </c>
      <c r="E9995" s="19" t="n">
        <v>0</v>
      </c>
      <c r="F9995" s="19" t="n">
        <v>32</v>
      </c>
    </row>
    <row r="9996" customFormat="false" ht="15" hidden="false" customHeight="false" outlineLevel="0" collapsed="false">
      <c r="A9996" s="8" t="s">
        <v>9398</v>
      </c>
      <c r="B9996" s="8" t="s">
        <v>9399</v>
      </c>
      <c r="C9996" s="8" t="s">
        <v>1292</v>
      </c>
      <c r="D9996" s="8" t="n">
        <v>2002</v>
      </c>
      <c r="E9996" s="19" t="n">
        <v>0</v>
      </c>
      <c r="F9996" s="19" t="n">
        <v>31.5</v>
      </c>
    </row>
    <row r="9997" customFormat="false" ht="15" hidden="false" customHeight="false" outlineLevel="0" collapsed="false">
      <c r="A9997" s="8" t="s">
        <v>9398</v>
      </c>
      <c r="B9997" s="8" t="s">
        <v>9399</v>
      </c>
      <c r="C9997" s="8" t="s">
        <v>1293</v>
      </c>
      <c r="D9997" s="8" t="n">
        <v>2002</v>
      </c>
      <c r="E9997" s="19" t="n">
        <v>1.016</v>
      </c>
      <c r="F9997" s="19" t="n">
        <v>31.1111111111111</v>
      </c>
    </row>
    <row r="9998" customFormat="false" ht="15" hidden="false" customHeight="false" outlineLevel="0" collapsed="false">
      <c r="A9998" s="8" t="s">
        <v>9398</v>
      </c>
      <c r="B9998" s="8" t="s">
        <v>9399</v>
      </c>
      <c r="C9998" s="8" t="s">
        <v>1294</v>
      </c>
      <c r="D9998" s="8" t="n">
        <v>2002</v>
      </c>
      <c r="E9998" s="19" t="n">
        <v>0</v>
      </c>
      <c r="F9998" s="19" t="n">
        <v>31</v>
      </c>
    </row>
    <row r="9999" customFormat="false" ht="15" hidden="false" customHeight="false" outlineLevel="0" collapsed="false">
      <c r="A9999" s="8" t="s">
        <v>9398</v>
      </c>
      <c r="B9999" s="8" t="s">
        <v>9399</v>
      </c>
      <c r="C9999" s="8" t="s">
        <v>1295</v>
      </c>
      <c r="D9999" s="8" t="n">
        <v>2002</v>
      </c>
      <c r="E9999" s="19" t="n">
        <v>0</v>
      </c>
      <c r="F9999" s="19" t="n">
        <v>28.8888888888889</v>
      </c>
    </row>
    <row r="10000" customFormat="false" ht="15" hidden="false" customHeight="false" outlineLevel="0" collapsed="false">
      <c r="A10000" s="8" t="s">
        <v>9398</v>
      </c>
      <c r="B10000" s="8" t="s">
        <v>9399</v>
      </c>
      <c r="C10000" s="8" t="s">
        <v>1296</v>
      </c>
      <c r="D10000" s="8" t="n">
        <v>2002</v>
      </c>
      <c r="E10000" s="19" t="n">
        <v>19.05</v>
      </c>
      <c r="F10000" s="19" t="n">
        <v>30</v>
      </c>
    </row>
    <row r="10001" customFormat="false" ht="15" hidden="false" customHeight="false" outlineLevel="0" collapsed="false">
      <c r="A10001" s="8" t="s">
        <v>9398</v>
      </c>
      <c r="B10001" s="8" t="s">
        <v>9399</v>
      </c>
      <c r="C10001" s="8" t="s">
        <v>1297</v>
      </c>
      <c r="D10001" s="8" t="n">
        <v>2002</v>
      </c>
      <c r="E10001" s="19" t="n">
        <v>102.108</v>
      </c>
      <c r="F10001" s="19" t="n">
        <v>29.7222222222222</v>
      </c>
    </row>
    <row r="10002" customFormat="false" ht="15" hidden="false" customHeight="false" outlineLevel="0" collapsed="false">
      <c r="A10002" s="8" t="s">
        <v>9398</v>
      </c>
      <c r="B10002" s="8" t="s">
        <v>9399</v>
      </c>
      <c r="C10002" s="8" t="s">
        <v>1298</v>
      </c>
      <c r="D10002" s="8" t="n">
        <v>2002</v>
      </c>
      <c r="E10002" s="19" t="n">
        <v>19.05</v>
      </c>
      <c r="F10002" s="19" t="n">
        <v>26.8888888888889</v>
      </c>
    </row>
    <row r="10003" customFormat="false" ht="15" hidden="false" customHeight="false" outlineLevel="0" collapsed="false">
      <c r="A10003" s="8" t="s">
        <v>9398</v>
      </c>
      <c r="B10003" s="8" t="s">
        <v>9399</v>
      </c>
      <c r="C10003" s="8" t="s">
        <v>1299</v>
      </c>
      <c r="D10003" s="8" t="n">
        <v>2002</v>
      </c>
      <c r="E10003" s="19" t="n">
        <v>185.928</v>
      </c>
      <c r="F10003" s="19" t="n">
        <v>27.2777777777778</v>
      </c>
    </row>
    <row r="10004" customFormat="false" ht="15" hidden="false" customHeight="false" outlineLevel="0" collapsed="false">
      <c r="A10004" s="8" t="s">
        <v>9398</v>
      </c>
      <c r="B10004" s="8" t="s">
        <v>9399</v>
      </c>
      <c r="C10004" s="8" t="s">
        <v>1300</v>
      </c>
      <c r="D10004" s="8" t="n">
        <v>2002</v>
      </c>
      <c r="E10004" s="19" t="n">
        <v>99.06</v>
      </c>
      <c r="F10004" s="19" t="n">
        <v>28.6111111111111</v>
      </c>
    </row>
    <row r="10005" customFormat="false" ht="15" hidden="false" customHeight="false" outlineLevel="0" collapsed="false">
      <c r="A10005" s="8" t="s">
        <v>9398</v>
      </c>
      <c r="B10005" s="8" t="s">
        <v>9399</v>
      </c>
      <c r="C10005" s="8" t="s">
        <v>1301</v>
      </c>
      <c r="D10005" s="8" t="n">
        <v>2002</v>
      </c>
      <c r="E10005" s="19" t="n">
        <v>5.08</v>
      </c>
      <c r="F10005" s="19" t="n">
        <v>28.3888888888889</v>
      </c>
    </row>
    <row r="10006" customFormat="false" ht="15" hidden="false" customHeight="false" outlineLevel="0" collapsed="false">
      <c r="A10006" s="8" t="s">
        <v>9398</v>
      </c>
      <c r="B10006" s="8" t="s">
        <v>9399</v>
      </c>
      <c r="C10006" s="8" t="s">
        <v>1302</v>
      </c>
      <c r="D10006" s="8" t="n">
        <v>2002</v>
      </c>
      <c r="E10006" s="19" t="n">
        <v>83.058</v>
      </c>
      <c r="F10006" s="19" t="n">
        <v>31</v>
      </c>
    </row>
    <row r="10007" customFormat="false" ht="15" hidden="false" customHeight="false" outlineLevel="0" collapsed="false">
      <c r="A10007" s="8" t="s">
        <v>9398</v>
      </c>
      <c r="B10007" s="8" t="s">
        <v>9399</v>
      </c>
      <c r="C10007" s="8" t="s">
        <v>1303</v>
      </c>
      <c r="D10007" s="8" t="n">
        <v>2002</v>
      </c>
      <c r="E10007" s="19" t="n">
        <v>11.938</v>
      </c>
      <c r="F10007" s="19" t="n">
        <v>30</v>
      </c>
    </row>
    <row r="10008" customFormat="false" ht="15" hidden="false" customHeight="false" outlineLevel="0" collapsed="false">
      <c r="A10008" s="8" t="s">
        <v>9398</v>
      </c>
      <c r="B10008" s="8" t="s">
        <v>9399</v>
      </c>
      <c r="C10008" s="8" t="s">
        <v>1304</v>
      </c>
      <c r="D10008" s="8" t="n">
        <v>2002</v>
      </c>
      <c r="E10008" s="19" t="n">
        <v>20.066</v>
      </c>
      <c r="F10008" s="19" t="n">
        <v>29.2222222222222</v>
      </c>
    </row>
    <row r="10009" customFormat="false" ht="15" hidden="false" customHeight="false" outlineLevel="0" collapsed="false">
      <c r="A10009" s="8" t="s">
        <v>9398</v>
      </c>
      <c r="B10009" s="8" t="s">
        <v>9399</v>
      </c>
      <c r="C10009" s="8" t="s">
        <v>1305</v>
      </c>
      <c r="D10009" s="8" t="n">
        <v>2002</v>
      </c>
      <c r="E10009" s="19" t="n">
        <v>5.08</v>
      </c>
      <c r="F10009" s="19" t="n">
        <v>29</v>
      </c>
    </row>
    <row r="10010" customFormat="false" ht="15" hidden="false" customHeight="false" outlineLevel="0" collapsed="false">
      <c r="A10010" s="8" t="s">
        <v>9398</v>
      </c>
      <c r="B10010" s="8" t="s">
        <v>9399</v>
      </c>
      <c r="C10010" s="8" t="s">
        <v>1306</v>
      </c>
      <c r="D10010" s="8" t="n">
        <v>2002</v>
      </c>
      <c r="E10010" s="19" t="n">
        <v>1.016</v>
      </c>
      <c r="F10010" s="19" t="n">
        <v>31</v>
      </c>
    </row>
    <row r="10011" customFormat="false" ht="15" hidden="false" customHeight="false" outlineLevel="0" collapsed="false">
      <c r="A10011" s="8" t="s">
        <v>9398</v>
      </c>
      <c r="B10011" s="8" t="s">
        <v>9399</v>
      </c>
      <c r="C10011" s="8" t="s">
        <v>1307</v>
      </c>
      <c r="D10011" s="8" t="n">
        <v>2002</v>
      </c>
      <c r="E10011" s="19" t="n">
        <v>3.048</v>
      </c>
      <c r="F10011" s="19" t="n">
        <v>30.7222222222222</v>
      </c>
    </row>
    <row r="10012" customFormat="false" ht="15" hidden="false" customHeight="false" outlineLevel="0" collapsed="false">
      <c r="A10012" s="8" t="s">
        <v>9398</v>
      </c>
      <c r="B10012" s="8" t="s">
        <v>9399</v>
      </c>
      <c r="C10012" s="8" t="s">
        <v>1308</v>
      </c>
      <c r="D10012" s="8" t="n">
        <v>2002</v>
      </c>
      <c r="E10012" s="19" t="n">
        <v>3.048</v>
      </c>
      <c r="F10012" s="19" t="n">
        <v>31</v>
      </c>
    </row>
    <row r="10013" customFormat="false" ht="15" hidden="false" customHeight="false" outlineLevel="0" collapsed="false">
      <c r="A10013" s="8" t="s">
        <v>9398</v>
      </c>
      <c r="B10013" s="8" t="s">
        <v>9399</v>
      </c>
      <c r="C10013" s="8" t="s">
        <v>1309</v>
      </c>
      <c r="D10013" s="8" t="n">
        <v>2002</v>
      </c>
      <c r="E10013" s="19" t="n">
        <v>3.048</v>
      </c>
      <c r="F10013" s="19" t="n">
        <v>31</v>
      </c>
    </row>
    <row r="10014" customFormat="false" ht="15" hidden="false" customHeight="false" outlineLevel="0" collapsed="false">
      <c r="A10014" s="8" t="s">
        <v>9398</v>
      </c>
      <c r="B10014" s="8" t="s">
        <v>9399</v>
      </c>
      <c r="C10014" s="8" t="s">
        <v>1310</v>
      </c>
      <c r="D10014" s="8" t="n">
        <v>2002</v>
      </c>
      <c r="E10014" s="19" t="n">
        <v>5.08</v>
      </c>
      <c r="F10014" s="19" t="n">
        <v>30.1111111111111</v>
      </c>
    </row>
    <row r="10015" customFormat="false" ht="15" hidden="false" customHeight="false" outlineLevel="0" collapsed="false">
      <c r="A10015" s="8" t="s">
        <v>9398</v>
      </c>
      <c r="B10015" s="8" t="s">
        <v>9399</v>
      </c>
      <c r="C10015" s="8" t="s">
        <v>1311</v>
      </c>
      <c r="D10015" s="8" t="n">
        <v>2002</v>
      </c>
      <c r="E10015" s="19" t="n">
        <v>1.016</v>
      </c>
      <c r="F10015" s="19" t="n">
        <v>30</v>
      </c>
    </row>
    <row r="10016" customFormat="false" ht="15" hidden="false" customHeight="false" outlineLevel="0" collapsed="false">
      <c r="A10016" s="8" t="s">
        <v>9398</v>
      </c>
      <c r="B10016" s="8" t="s">
        <v>9399</v>
      </c>
      <c r="C10016" s="8" t="s">
        <v>1312</v>
      </c>
      <c r="D10016" s="8" t="n">
        <v>2002</v>
      </c>
      <c r="E10016" s="19" t="n">
        <v>0</v>
      </c>
      <c r="F10016" s="19" t="n">
        <v>30.3888888888889</v>
      </c>
    </row>
    <row r="10017" customFormat="false" ht="15" hidden="false" customHeight="false" outlineLevel="0" collapsed="false">
      <c r="A10017" s="8" t="s">
        <v>9398</v>
      </c>
      <c r="B10017" s="8" t="s">
        <v>9399</v>
      </c>
      <c r="C10017" s="8" t="s">
        <v>1313</v>
      </c>
      <c r="D10017" s="8" t="n">
        <v>2002</v>
      </c>
      <c r="E10017" s="19" t="n">
        <v>0</v>
      </c>
      <c r="F10017" s="19" t="n">
        <v>31</v>
      </c>
    </row>
    <row r="10018" customFormat="false" ht="15" hidden="false" customHeight="false" outlineLevel="0" collapsed="false">
      <c r="A10018" s="8" t="s">
        <v>9398</v>
      </c>
      <c r="B10018" s="8" t="s">
        <v>9399</v>
      </c>
      <c r="C10018" s="8" t="s">
        <v>1314</v>
      </c>
      <c r="D10018" s="8" t="n">
        <v>2002</v>
      </c>
      <c r="E10018" s="19" t="n">
        <v>0</v>
      </c>
      <c r="F10018" s="19" t="n">
        <v>32</v>
      </c>
    </row>
    <row r="10019" customFormat="false" ht="15" hidden="false" customHeight="false" outlineLevel="0" collapsed="false">
      <c r="A10019" s="8" t="s">
        <v>9398</v>
      </c>
      <c r="B10019" s="8" t="s">
        <v>9399</v>
      </c>
      <c r="C10019" s="8" t="s">
        <v>1315</v>
      </c>
      <c r="D10019" s="8" t="n">
        <v>2002</v>
      </c>
      <c r="E10019" s="19" t="n">
        <v>0.762</v>
      </c>
      <c r="F10019" s="19" t="n">
        <v>30.5</v>
      </c>
    </row>
    <row r="10020" customFormat="false" ht="15" hidden="false" customHeight="false" outlineLevel="0" collapsed="false">
      <c r="A10020" s="8" t="s">
        <v>9398</v>
      </c>
      <c r="B10020" s="8" t="s">
        <v>9399</v>
      </c>
      <c r="C10020" s="8" t="s">
        <v>1316</v>
      </c>
      <c r="D10020" s="8" t="n">
        <v>2002</v>
      </c>
      <c r="E10020" s="19" t="n">
        <v>4.064</v>
      </c>
      <c r="F10020" s="19" t="n">
        <v>29</v>
      </c>
    </row>
    <row r="10021" customFormat="false" ht="15" hidden="false" customHeight="false" outlineLevel="0" collapsed="false">
      <c r="A10021" s="8" t="s">
        <v>9398</v>
      </c>
      <c r="B10021" s="8" t="s">
        <v>9399</v>
      </c>
      <c r="C10021" s="8" t="s">
        <v>1317</v>
      </c>
      <c r="D10021" s="8" t="n">
        <v>2002</v>
      </c>
      <c r="E10021" s="19" t="n">
        <v>38.1</v>
      </c>
      <c r="F10021" s="19" t="n">
        <v>27.1111111111111</v>
      </c>
    </row>
    <row r="10022" customFormat="false" ht="15" hidden="false" customHeight="false" outlineLevel="0" collapsed="false">
      <c r="A10022" s="8" t="s">
        <v>9398</v>
      </c>
      <c r="B10022" s="8" t="s">
        <v>9399</v>
      </c>
      <c r="C10022" s="8" t="s">
        <v>1318</v>
      </c>
      <c r="D10022" s="8" t="n">
        <v>2002</v>
      </c>
      <c r="E10022" s="19" t="n">
        <v>6.096</v>
      </c>
      <c r="F10022" s="19" t="n">
        <v>31</v>
      </c>
    </row>
    <row r="10023" customFormat="false" ht="15" hidden="false" customHeight="false" outlineLevel="0" collapsed="false">
      <c r="A10023" s="8" t="s">
        <v>9398</v>
      </c>
      <c r="B10023" s="8" t="s">
        <v>9399</v>
      </c>
      <c r="C10023" s="8" t="s">
        <v>1319</v>
      </c>
      <c r="D10023" s="8" t="n">
        <v>2002</v>
      </c>
      <c r="E10023" s="19" t="n">
        <v>1.016</v>
      </c>
      <c r="F10023" s="19" t="n">
        <v>31</v>
      </c>
    </row>
    <row r="10024" customFormat="false" ht="15" hidden="false" customHeight="false" outlineLevel="0" collapsed="false">
      <c r="A10024" s="8" t="s">
        <v>9398</v>
      </c>
      <c r="B10024" s="8" t="s">
        <v>9399</v>
      </c>
      <c r="C10024" s="8" t="s">
        <v>1320</v>
      </c>
      <c r="D10024" s="8" t="n">
        <v>2002</v>
      </c>
      <c r="E10024" s="19" t="n">
        <v>9.906</v>
      </c>
      <c r="F10024" s="19" t="n">
        <v>32</v>
      </c>
    </row>
    <row r="10025" customFormat="false" ht="15" hidden="false" customHeight="false" outlineLevel="0" collapsed="false">
      <c r="A10025" s="8" t="s">
        <v>9398</v>
      </c>
      <c r="B10025" s="8" t="s">
        <v>9399</v>
      </c>
      <c r="C10025" s="8" t="s">
        <v>1321</v>
      </c>
      <c r="D10025" s="8" t="n">
        <v>2002</v>
      </c>
      <c r="E10025" s="19" t="n">
        <v>1.016</v>
      </c>
      <c r="F10025" s="19" t="n">
        <v>31</v>
      </c>
    </row>
    <row r="10026" customFormat="false" ht="15" hidden="false" customHeight="false" outlineLevel="0" collapsed="false">
      <c r="A10026" s="8" t="s">
        <v>9398</v>
      </c>
      <c r="B10026" s="8" t="s">
        <v>9399</v>
      </c>
      <c r="C10026" s="8" t="s">
        <v>1322</v>
      </c>
      <c r="D10026" s="8" t="n">
        <v>2002</v>
      </c>
      <c r="E10026" s="19" t="n">
        <v>7.874</v>
      </c>
      <c r="F10026" s="19" t="n">
        <v>31</v>
      </c>
    </row>
    <row r="10027" customFormat="false" ht="15" hidden="false" customHeight="false" outlineLevel="0" collapsed="false">
      <c r="A10027" s="8" t="s">
        <v>9398</v>
      </c>
      <c r="B10027" s="8" t="s">
        <v>9399</v>
      </c>
      <c r="C10027" s="8" t="s">
        <v>1323</v>
      </c>
      <c r="D10027" s="8" t="n">
        <v>2002</v>
      </c>
      <c r="E10027" s="19" t="n">
        <v>32.004</v>
      </c>
      <c r="F10027" s="19" t="n">
        <v>29.2222222222222</v>
      </c>
    </row>
    <row r="10028" customFormat="false" ht="15" hidden="false" customHeight="false" outlineLevel="0" collapsed="false">
      <c r="A10028" s="8" t="s">
        <v>9398</v>
      </c>
      <c r="B10028" s="8" t="s">
        <v>9399</v>
      </c>
      <c r="C10028" s="8" t="s">
        <v>1324</v>
      </c>
      <c r="D10028" s="8" t="n">
        <v>2002</v>
      </c>
      <c r="E10028" s="19" t="n">
        <v>9.906</v>
      </c>
      <c r="F10028" s="19" t="n">
        <v>30</v>
      </c>
    </row>
    <row r="10029" customFormat="false" ht="15" hidden="false" customHeight="false" outlineLevel="0" collapsed="false">
      <c r="A10029" s="8" t="s">
        <v>9398</v>
      </c>
      <c r="B10029" s="8" t="s">
        <v>9399</v>
      </c>
      <c r="C10029" s="8" t="s">
        <v>1325</v>
      </c>
      <c r="D10029" s="8" t="n">
        <v>2002</v>
      </c>
      <c r="E10029" s="19" t="n">
        <v>4.064</v>
      </c>
      <c r="F10029" s="19" t="n">
        <v>31</v>
      </c>
    </row>
    <row r="10030" customFormat="false" ht="15" hidden="false" customHeight="false" outlineLevel="0" collapsed="false">
      <c r="A10030" s="8" t="s">
        <v>9398</v>
      </c>
      <c r="B10030" s="8" t="s">
        <v>9399</v>
      </c>
      <c r="C10030" s="8" t="s">
        <v>1326</v>
      </c>
      <c r="D10030" s="8" t="n">
        <v>2002</v>
      </c>
      <c r="E10030" s="19" t="n">
        <v>1.016</v>
      </c>
      <c r="F10030" s="19" t="n">
        <v>32</v>
      </c>
    </row>
    <row r="10031" customFormat="false" ht="15" hidden="false" customHeight="false" outlineLevel="0" collapsed="false">
      <c r="A10031" s="8" t="s">
        <v>9398</v>
      </c>
      <c r="B10031" s="8" t="s">
        <v>9399</v>
      </c>
      <c r="C10031" s="8" t="s">
        <v>1327</v>
      </c>
      <c r="D10031" s="8" t="n">
        <v>2002</v>
      </c>
      <c r="E10031" s="19" t="n">
        <v>10.922</v>
      </c>
      <c r="F10031" s="19" t="n">
        <v>30</v>
      </c>
    </row>
    <row r="10032" customFormat="false" ht="15" hidden="false" customHeight="false" outlineLevel="0" collapsed="false">
      <c r="A10032" s="8" t="s">
        <v>9398</v>
      </c>
      <c r="B10032" s="8" t="s">
        <v>9399</v>
      </c>
      <c r="C10032" s="8" t="s">
        <v>1328</v>
      </c>
      <c r="D10032" s="8" t="n">
        <v>2002</v>
      </c>
      <c r="E10032" s="19" t="n">
        <v>7.112</v>
      </c>
      <c r="F10032" s="19" t="n">
        <v>32</v>
      </c>
    </row>
    <row r="10033" customFormat="false" ht="15" hidden="false" customHeight="false" outlineLevel="0" collapsed="false">
      <c r="A10033" s="8" t="s">
        <v>9398</v>
      </c>
      <c r="B10033" s="8" t="s">
        <v>9399</v>
      </c>
      <c r="C10033" s="8" t="s">
        <v>1329</v>
      </c>
      <c r="D10033" s="8" t="n">
        <v>2002</v>
      </c>
      <c r="E10033" s="19" t="n">
        <v>0</v>
      </c>
      <c r="F10033" s="19" t="n">
        <v>32</v>
      </c>
    </row>
    <row r="10034" customFormat="false" ht="15" hidden="false" customHeight="false" outlineLevel="0" collapsed="false">
      <c r="A10034" s="8" t="s">
        <v>9398</v>
      </c>
      <c r="B10034" s="8" t="s">
        <v>9399</v>
      </c>
      <c r="C10034" s="8" t="s">
        <v>1330</v>
      </c>
      <c r="D10034" s="8" t="n">
        <v>2002</v>
      </c>
      <c r="E10034" s="19" t="n">
        <v>0.254</v>
      </c>
      <c r="F10034" s="19" t="n">
        <v>33</v>
      </c>
    </row>
    <row r="10035" customFormat="false" ht="15" hidden="false" customHeight="false" outlineLevel="0" collapsed="false">
      <c r="A10035" s="8" t="s">
        <v>9398</v>
      </c>
      <c r="B10035" s="8" t="s">
        <v>9399</v>
      </c>
      <c r="C10035" s="8" t="s">
        <v>1331</v>
      </c>
      <c r="D10035" s="8" t="n">
        <v>2002</v>
      </c>
      <c r="E10035" s="19" t="n">
        <v>0</v>
      </c>
      <c r="F10035" s="19" t="n">
        <v>33</v>
      </c>
    </row>
    <row r="10036" customFormat="false" ht="15" hidden="false" customHeight="false" outlineLevel="0" collapsed="false">
      <c r="A10036" s="8" t="s">
        <v>9398</v>
      </c>
      <c r="B10036" s="8" t="s">
        <v>9399</v>
      </c>
      <c r="C10036" s="8" t="s">
        <v>1332</v>
      </c>
      <c r="D10036" s="8" t="n">
        <v>2002</v>
      </c>
      <c r="E10036" s="19" t="n">
        <v>0</v>
      </c>
      <c r="F10036" s="19" t="n">
        <v>33</v>
      </c>
    </row>
    <row r="10037" customFormat="false" ht="15" hidden="false" customHeight="false" outlineLevel="0" collapsed="false">
      <c r="A10037" s="8" t="s">
        <v>9398</v>
      </c>
      <c r="B10037" s="8" t="s">
        <v>9399</v>
      </c>
      <c r="C10037" s="8" t="s">
        <v>1333</v>
      </c>
      <c r="D10037" s="8" t="n">
        <v>2002</v>
      </c>
      <c r="E10037" s="19" t="n">
        <v>0</v>
      </c>
      <c r="F10037" s="19" t="n">
        <v>32</v>
      </c>
    </row>
    <row r="10038" customFormat="false" ht="15" hidden="false" customHeight="false" outlineLevel="0" collapsed="false">
      <c r="A10038" s="8" t="s">
        <v>9398</v>
      </c>
      <c r="B10038" s="8" t="s">
        <v>9399</v>
      </c>
      <c r="C10038" s="8" t="s">
        <v>1334</v>
      </c>
      <c r="D10038" s="8" t="n">
        <v>2002</v>
      </c>
      <c r="E10038" s="19" t="n">
        <v>0</v>
      </c>
      <c r="F10038" s="19" t="n">
        <v>33</v>
      </c>
    </row>
    <row r="10039" customFormat="false" ht="15" hidden="false" customHeight="false" outlineLevel="0" collapsed="false">
      <c r="A10039" s="8" t="s">
        <v>9398</v>
      </c>
      <c r="B10039" s="8" t="s">
        <v>9399</v>
      </c>
      <c r="C10039" s="8" t="s">
        <v>1335</v>
      </c>
      <c r="D10039" s="8" t="n">
        <v>2002</v>
      </c>
      <c r="E10039" s="19" t="n">
        <v>0</v>
      </c>
      <c r="F10039" s="19" t="n">
        <v>32</v>
      </c>
    </row>
    <row r="10040" customFormat="false" ht="15" hidden="false" customHeight="false" outlineLevel="0" collapsed="false">
      <c r="A10040" s="8" t="s">
        <v>9398</v>
      </c>
      <c r="B10040" s="8" t="s">
        <v>9399</v>
      </c>
      <c r="C10040" s="8" t="s">
        <v>1336</v>
      </c>
      <c r="D10040" s="8" t="n">
        <v>2002</v>
      </c>
      <c r="E10040" s="19" t="n">
        <v>0</v>
      </c>
      <c r="F10040" s="19" t="n">
        <v>33</v>
      </c>
    </row>
    <row r="10041" customFormat="false" ht="15" hidden="false" customHeight="false" outlineLevel="0" collapsed="false">
      <c r="A10041" s="8" t="s">
        <v>9398</v>
      </c>
      <c r="B10041" s="8" t="s">
        <v>9399</v>
      </c>
      <c r="C10041" s="8" t="s">
        <v>1337</v>
      </c>
      <c r="D10041" s="8" t="n">
        <v>2002</v>
      </c>
      <c r="E10041" s="19" t="n">
        <v>0</v>
      </c>
      <c r="F10041" s="19" t="n">
        <v>33</v>
      </c>
    </row>
    <row r="10042" customFormat="false" ht="15" hidden="false" customHeight="false" outlineLevel="0" collapsed="false">
      <c r="A10042" s="8" t="s">
        <v>9398</v>
      </c>
      <c r="B10042" s="8" t="s">
        <v>9399</v>
      </c>
      <c r="C10042" s="8" t="s">
        <v>1338</v>
      </c>
      <c r="D10042" s="8" t="n">
        <v>2002</v>
      </c>
      <c r="E10042" s="19" t="n">
        <v>0</v>
      </c>
      <c r="F10042" s="19" t="n">
        <v>33</v>
      </c>
    </row>
    <row r="10043" customFormat="false" ht="15" hidden="false" customHeight="false" outlineLevel="0" collapsed="false">
      <c r="A10043" s="8" t="s">
        <v>9398</v>
      </c>
      <c r="B10043" s="8" t="s">
        <v>9399</v>
      </c>
      <c r="C10043" s="8" t="s">
        <v>1339</v>
      </c>
      <c r="D10043" s="8" t="n">
        <v>2002</v>
      </c>
      <c r="E10043" s="19" t="n">
        <v>0</v>
      </c>
      <c r="F10043" s="19" t="n">
        <v>33</v>
      </c>
    </row>
    <row r="10044" customFormat="false" ht="15" hidden="false" customHeight="false" outlineLevel="0" collapsed="false">
      <c r="A10044" s="8" t="s">
        <v>9398</v>
      </c>
      <c r="B10044" s="8" t="s">
        <v>9399</v>
      </c>
      <c r="C10044" s="8" t="s">
        <v>1340</v>
      </c>
      <c r="D10044" s="8" t="n">
        <v>2002</v>
      </c>
      <c r="E10044" s="19" t="n">
        <v>8.89</v>
      </c>
      <c r="F10044" s="19" t="n">
        <v>31</v>
      </c>
    </row>
    <row r="10045" customFormat="false" ht="15" hidden="false" customHeight="false" outlineLevel="0" collapsed="false">
      <c r="A10045" s="8" t="s">
        <v>9398</v>
      </c>
      <c r="B10045" s="8" t="s">
        <v>9399</v>
      </c>
      <c r="C10045" s="8" t="s">
        <v>1341</v>
      </c>
      <c r="D10045" s="8" t="n">
        <v>2002</v>
      </c>
      <c r="E10045" s="19" t="n">
        <v>19.05</v>
      </c>
      <c r="F10045" s="19" t="n">
        <v>32</v>
      </c>
    </row>
    <row r="10046" customFormat="false" ht="15" hidden="false" customHeight="false" outlineLevel="0" collapsed="false">
      <c r="A10046" s="8" t="s">
        <v>9398</v>
      </c>
      <c r="B10046" s="8" t="s">
        <v>9399</v>
      </c>
      <c r="C10046" s="8" t="s">
        <v>1342</v>
      </c>
      <c r="D10046" s="8" t="n">
        <v>2002</v>
      </c>
      <c r="E10046" s="19" t="n">
        <v>0</v>
      </c>
      <c r="F10046" s="19" t="n">
        <v>33</v>
      </c>
    </row>
    <row r="10047" customFormat="false" ht="15" hidden="false" customHeight="false" outlineLevel="0" collapsed="false">
      <c r="A10047" s="8" t="s">
        <v>9398</v>
      </c>
      <c r="B10047" s="8" t="s">
        <v>9399</v>
      </c>
      <c r="C10047" s="8" t="s">
        <v>1343</v>
      </c>
      <c r="D10047" s="8" t="n">
        <v>2002</v>
      </c>
      <c r="E10047" s="19" t="n">
        <v>0.762</v>
      </c>
      <c r="F10047" s="19" t="n">
        <v>32</v>
      </c>
    </row>
    <row r="10048" customFormat="false" ht="15" hidden="false" customHeight="false" outlineLevel="0" collapsed="false">
      <c r="A10048" s="8" t="s">
        <v>9398</v>
      </c>
      <c r="B10048" s="8" t="s">
        <v>9399</v>
      </c>
      <c r="C10048" s="8" t="s">
        <v>1344</v>
      </c>
      <c r="D10048" s="8" t="n">
        <v>2002</v>
      </c>
      <c r="E10048" s="19" t="n">
        <v>0</v>
      </c>
      <c r="F10048" s="19" t="n">
        <v>33</v>
      </c>
    </row>
    <row r="10049" customFormat="false" ht="15" hidden="false" customHeight="false" outlineLevel="0" collapsed="false">
      <c r="A10049" s="8" t="s">
        <v>9398</v>
      </c>
      <c r="B10049" s="8" t="s">
        <v>9399</v>
      </c>
      <c r="C10049" s="8" t="s">
        <v>1345</v>
      </c>
      <c r="D10049" s="8" t="n">
        <v>2002</v>
      </c>
      <c r="E10049" s="19" t="n">
        <v>5.08</v>
      </c>
      <c r="F10049" s="19" t="n">
        <v>33</v>
      </c>
    </row>
    <row r="10050" customFormat="false" ht="15" hidden="false" customHeight="false" outlineLevel="0" collapsed="false">
      <c r="A10050" s="8" t="s">
        <v>9398</v>
      </c>
      <c r="B10050" s="8" t="s">
        <v>9399</v>
      </c>
      <c r="C10050" s="8" t="s">
        <v>1346</v>
      </c>
      <c r="D10050" s="8" t="n">
        <v>2002</v>
      </c>
      <c r="E10050" s="19" t="n">
        <v>49.022</v>
      </c>
      <c r="F10050" s="19" t="n">
        <v>34</v>
      </c>
    </row>
    <row r="10051" customFormat="false" ht="15" hidden="false" customHeight="false" outlineLevel="0" collapsed="false">
      <c r="A10051" s="8" t="s">
        <v>9398</v>
      </c>
      <c r="B10051" s="8" t="s">
        <v>9399</v>
      </c>
      <c r="C10051" s="8" t="s">
        <v>1347</v>
      </c>
      <c r="D10051" s="8" t="n">
        <v>2002</v>
      </c>
      <c r="E10051" s="19" t="n">
        <v>0.508</v>
      </c>
      <c r="F10051" s="19" t="n">
        <v>33</v>
      </c>
    </row>
    <row r="10052" customFormat="false" ht="15" hidden="false" customHeight="false" outlineLevel="0" collapsed="false">
      <c r="A10052" s="8" t="s">
        <v>9398</v>
      </c>
      <c r="B10052" s="8" t="s">
        <v>9399</v>
      </c>
      <c r="C10052" s="8" t="s">
        <v>1348</v>
      </c>
      <c r="D10052" s="8" t="n">
        <v>2002</v>
      </c>
      <c r="E10052" s="19" t="n">
        <v>0.254</v>
      </c>
      <c r="F10052" s="19" t="n">
        <v>33</v>
      </c>
    </row>
    <row r="10053" customFormat="false" ht="15" hidden="false" customHeight="false" outlineLevel="0" collapsed="false">
      <c r="A10053" s="8" t="s">
        <v>9398</v>
      </c>
      <c r="B10053" s="8" t="s">
        <v>9399</v>
      </c>
      <c r="C10053" s="8" t="s">
        <v>1349</v>
      </c>
      <c r="D10053" s="8" t="n">
        <v>2002</v>
      </c>
      <c r="E10053" s="19" t="n">
        <v>0</v>
      </c>
      <c r="F10053" s="19" t="n">
        <v>33</v>
      </c>
    </row>
    <row r="10054" customFormat="false" ht="15" hidden="false" customHeight="false" outlineLevel="0" collapsed="false">
      <c r="A10054" s="8" t="s">
        <v>9398</v>
      </c>
      <c r="B10054" s="8" t="s">
        <v>9399</v>
      </c>
      <c r="C10054" s="8" t="s">
        <v>1350</v>
      </c>
      <c r="D10054" s="8" t="n">
        <v>2002</v>
      </c>
      <c r="E10054" s="19" t="n">
        <v>0</v>
      </c>
      <c r="F10054" s="19" t="n">
        <v>33</v>
      </c>
    </row>
    <row r="10055" customFormat="false" ht="15" hidden="false" customHeight="false" outlineLevel="0" collapsed="false">
      <c r="A10055" s="8" t="s">
        <v>9398</v>
      </c>
      <c r="B10055" s="8" t="s">
        <v>9399</v>
      </c>
      <c r="C10055" s="8" t="s">
        <v>1351</v>
      </c>
      <c r="D10055" s="8" t="n">
        <v>2002</v>
      </c>
      <c r="E10055" s="19" t="n">
        <v>0</v>
      </c>
      <c r="F10055" s="19" t="n">
        <v>34</v>
      </c>
    </row>
    <row r="10056" customFormat="false" ht="15" hidden="false" customHeight="false" outlineLevel="0" collapsed="false">
      <c r="A10056" s="8" t="s">
        <v>9398</v>
      </c>
      <c r="B10056" s="8" t="s">
        <v>9399</v>
      </c>
      <c r="C10056" s="8" t="s">
        <v>1352</v>
      </c>
      <c r="D10056" s="8" t="n">
        <v>2002</v>
      </c>
      <c r="E10056" s="19" t="n">
        <v>0</v>
      </c>
      <c r="F10056" s="19" t="n">
        <v>35</v>
      </c>
    </row>
    <row r="10057" customFormat="false" ht="15" hidden="false" customHeight="false" outlineLevel="0" collapsed="false">
      <c r="A10057" s="8" t="s">
        <v>9398</v>
      </c>
      <c r="B10057" s="8" t="s">
        <v>9399</v>
      </c>
      <c r="C10057" s="8" t="s">
        <v>1353</v>
      </c>
      <c r="D10057" s="8" t="n">
        <v>2002</v>
      </c>
      <c r="E10057" s="19" t="n">
        <v>0</v>
      </c>
      <c r="F10057" s="19" t="n">
        <v>37</v>
      </c>
    </row>
    <row r="10058" customFormat="false" ht="15" hidden="false" customHeight="false" outlineLevel="0" collapsed="false">
      <c r="A10058" s="8" t="s">
        <v>9398</v>
      </c>
      <c r="B10058" s="8" t="s">
        <v>9399</v>
      </c>
      <c r="C10058" s="8" t="s">
        <v>1354</v>
      </c>
      <c r="D10058" s="8" t="n">
        <v>2002</v>
      </c>
      <c r="E10058" s="19" t="n">
        <v>0</v>
      </c>
      <c r="F10058" s="19" t="n">
        <v>37</v>
      </c>
    </row>
    <row r="10059" customFormat="false" ht="15" hidden="false" customHeight="false" outlineLevel="0" collapsed="false">
      <c r="A10059" s="8" t="s">
        <v>9398</v>
      </c>
      <c r="B10059" s="8" t="s">
        <v>9399</v>
      </c>
      <c r="C10059" s="8" t="s">
        <v>1355</v>
      </c>
      <c r="D10059" s="8" t="n">
        <v>2002</v>
      </c>
      <c r="E10059" s="19" t="n">
        <v>0</v>
      </c>
      <c r="F10059" s="19" t="n">
        <v>36</v>
      </c>
    </row>
    <row r="10060" customFormat="false" ht="15" hidden="false" customHeight="false" outlineLevel="0" collapsed="false">
      <c r="A10060" s="8" t="s">
        <v>9398</v>
      </c>
      <c r="B10060" s="8" t="s">
        <v>9399</v>
      </c>
      <c r="C10060" s="8" t="s">
        <v>1356</v>
      </c>
      <c r="D10060" s="8" t="n">
        <v>2002</v>
      </c>
      <c r="E10060" s="19" t="n">
        <v>0</v>
      </c>
      <c r="F10060" s="19" t="n">
        <v>34</v>
      </c>
    </row>
    <row r="10061" customFormat="false" ht="15" hidden="false" customHeight="false" outlineLevel="0" collapsed="false">
      <c r="A10061" s="8" t="s">
        <v>9398</v>
      </c>
      <c r="B10061" s="8" t="s">
        <v>9399</v>
      </c>
      <c r="C10061" s="8" t="s">
        <v>1357</v>
      </c>
      <c r="D10061" s="8" t="n">
        <v>2002</v>
      </c>
      <c r="E10061" s="19" t="n">
        <v>0</v>
      </c>
      <c r="F10061" s="19" t="n">
        <v>36.5</v>
      </c>
    </row>
    <row r="10062" customFormat="false" ht="15" hidden="false" customHeight="false" outlineLevel="0" collapsed="false">
      <c r="A10062" s="8" t="s">
        <v>9398</v>
      </c>
      <c r="B10062" s="8" t="s">
        <v>9399</v>
      </c>
      <c r="C10062" s="8" t="s">
        <v>1358</v>
      </c>
      <c r="D10062" s="8" t="n">
        <v>2002</v>
      </c>
      <c r="E10062" s="19" t="n">
        <v>0</v>
      </c>
      <c r="F10062" s="19" t="n">
        <v>36.5</v>
      </c>
    </row>
    <row r="10063" customFormat="false" ht="15" hidden="false" customHeight="false" outlineLevel="0" collapsed="false">
      <c r="A10063" s="8" t="s">
        <v>9398</v>
      </c>
      <c r="B10063" s="8" t="s">
        <v>9399</v>
      </c>
      <c r="C10063" s="8" t="s">
        <v>1359</v>
      </c>
      <c r="D10063" s="8" t="n">
        <v>2002</v>
      </c>
      <c r="E10063" s="19" t="n">
        <v>0</v>
      </c>
      <c r="F10063" s="19" t="n">
        <v>38</v>
      </c>
    </row>
    <row r="10064" customFormat="false" ht="15" hidden="false" customHeight="false" outlineLevel="0" collapsed="false">
      <c r="A10064" s="8" t="s">
        <v>9398</v>
      </c>
      <c r="B10064" s="8" t="s">
        <v>9399</v>
      </c>
      <c r="C10064" s="8" t="s">
        <v>1360</v>
      </c>
      <c r="D10064" s="8" t="n">
        <v>2002</v>
      </c>
      <c r="E10064" s="19" t="n">
        <v>0</v>
      </c>
      <c r="F10064" s="19" t="n">
        <v>38</v>
      </c>
    </row>
    <row r="10065" customFormat="false" ht="15" hidden="false" customHeight="false" outlineLevel="0" collapsed="false">
      <c r="A10065" s="8" t="s">
        <v>9398</v>
      </c>
      <c r="B10065" s="8" t="s">
        <v>9399</v>
      </c>
      <c r="C10065" s="8" t="s">
        <v>1361</v>
      </c>
      <c r="D10065" s="8" t="n">
        <v>2002</v>
      </c>
      <c r="E10065" s="19" t="n">
        <v>0</v>
      </c>
      <c r="F10065" s="19" t="n">
        <v>37</v>
      </c>
    </row>
    <row r="10066" customFormat="false" ht="15" hidden="false" customHeight="false" outlineLevel="0" collapsed="false">
      <c r="A10066" s="8" t="s">
        <v>9398</v>
      </c>
      <c r="B10066" s="8" t="s">
        <v>9399</v>
      </c>
      <c r="C10066" s="8" t="s">
        <v>1362</v>
      </c>
      <c r="D10066" s="8" t="n">
        <v>2002</v>
      </c>
      <c r="E10066" s="19" t="n">
        <v>0</v>
      </c>
      <c r="F10066" s="19" t="n">
        <v>36.6111111111111</v>
      </c>
    </row>
    <row r="10067" customFormat="false" ht="15" hidden="false" customHeight="false" outlineLevel="0" collapsed="false">
      <c r="A10067" s="8" t="s">
        <v>9398</v>
      </c>
      <c r="B10067" s="8" t="s">
        <v>9399</v>
      </c>
      <c r="C10067" s="8" t="s">
        <v>1363</v>
      </c>
      <c r="D10067" s="8" t="n">
        <v>2002</v>
      </c>
      <c r="E10067" s="19" t="n">
        <v>0</v>
      </c>
      <c r="F10067" s="19" t="n">
        <v>33</v>
      </c>
    </row>
    <row r="10068" customFormat="false" ht="15" hidden="false" customHeight="false" outlineLevel="0" collapsed="false">
      <c r="A10068" s="8" t="s">
        <v>9398</v>
      </c>
      <c r="B10068" s="8" t="s">
        <v>9399</v>
      </c>
      <c r="C10068" s="8" t="s">
        <v>1364</v>
      </c>
      <c r="D10068" s="8" t="n">
        <v>2002</v>
      </c>
      <c r="E10068" s="19" t="n">
        <v>0</v>
      </c>
      <c r="F10068" s="19" t="n">
        <v>31.6111111111111</v>
      </c>
    </row>
    <row r="10069" customFormat="false" ht="15" hidden="false" customHeight="false" outlineLevel="0" collapsed="false">
      <c r="A10069" s="8" t="s">
        <v>9398</v>
      </c>
      <c r="B10069" s="8" t="s">
        <v>9399</v>
      </c>
      <c r="C10069" s="8" t="s">
        <v>1365</v>
      </c>
      <c r="D10069" s="8" t="n">
        <v>2002</v>
      </c>
      <c r="E10069" s="19" t="n">
        <v>0</v>
      </c>
      <c r="F10069" s="19" t="n">
        <v>30.8888888888889</v>
      </c>
    </row>
    <row r="10070" customFormat="false" ht="15" hidden="false" customHeight="false" outlineLevel="0" collapsed="false">
      <c r="A10070" s="8" t="s">
        <v>9398</v>
      </c>
      <c r="B10070" s="8" t="s">
        <v>9399</v>
      </c>
      <c r="C10070" s="8" t="s">
        <v>1366</v>
      </c>
      <c r="D10070" s="8" t="n">
        <v>2002</v>
      </c>
      <c r="E10070" s="19" t="n">
        <v>0</v>
      </c>
      <c r="F10070" s="19" t="n">
        <v>35</v>
      </c>
    </row>
    <row r="10071" customFormat="false" ht="15" hidden="false" customHeight="false" outlineLevel="0" collapsed="false">
      <c r="A10071" s="8" t="s">
        <v>9398</v>
      </c>
      <c r="B10071" s="8" t="s">
        <v>9399</v>
      </c>
      <c r="C10071" s="8" t="s">
        <v>1367</v>
      </c>
      <c r="D10071" s="8" t="n">
        <v>2002</v>
      </c>
      <c r="E10071" s="19" t="n">
        <v>0</v>
      </c>
      <c r="F10071" s="19" t="n">
        <v>36.2777777777778</v>
      </c>
    </row>
    <row r="10072" customFormat="false" ht="15" hidden="false" customHeight="false" outlineLevel="0" collapsed="false">
      <c r="A10072" s="8" t="s">
        <v>9398</v>
      </c>
      <c r="B10072" s="8" t="s">
        <v>9399</v>
      </c>
      <c r="C10072" s="8" t="s">
        <v>1368</v>
      </c>
      <c r="D10072" s="8" t="n">
        <v>2002</v>
      </c>
      <c r="E10072" s="19" t="n">
        <v>0</v>
      </c>
      <c r="F10072" s="19" t="n">
        <v>37.1111111111111</v>
      </c>
    </row>
    <row r="10073" customFormat="false" ht="15" hidden="false" customHeight="false" outlineLevel="0" collapsed="false">
      <c r="A10073" s="8" t="s">
        <v>9398</v>
      </c>
      <c r="B10073" s="8" t="s">
        <v>9399</v>
      </c>
      <c r="C10073" s="8" t="s">
        <v>1369</v>
      </c>
      <c r="D10073" s="8" t="n">
        <v>2002</v>
      </c>
      <c r="E10073" s="19" t="n">
        <v>0</v>
      </c>
      <c r="F10073" s="19" t="n">
        <v>33.2222222222222</v>
      </c>
    </row>
    <row r="10074" customFormat="false" ht="15" hidden="false" customHeight="false" outlineLevel="0" collapsed="false">
      <c r="A10074" s="8" t="s">
        <v>9398</v>
      </c>
      <c r="B10074" s="8" t="s">
        <v>9399</v>
      </c>
      <c r="C10074" s="8" t="s">
        <v>1370</v>
      </c>
      <c r="D10074" s="8" t="n">
        <v>2002</v>
      </c>
      <c r="E10074" s="19" t="n">
        <v>0</v>
      </c>
      <c r="F10074" s="19" t="n">
        <v>32.5</v>
      </c>
    </row>
    <row r="10075" customFormat="false" ht="15" hidden="false" customHeight="false" outlineLevel="0" collapsed="false">
      <c r="A10075" s="8" t="s">
        <v>9398</v>
      </c>
      <c r="B10075" s="8" t="s">
        <v>9399</v>
      </c>
      <c r="C10075" s="8" t="s">
        <v>1371</v>
      </c>
      <c r="D10075" s="8" t="n">
        <v>2002</v>
      </c>
      <c r="E10075" s="19" t="n">
        <v>0</v>
      </c>
      <c r="F10075" s="19" t="n">
        <v>32.6111111111111</v>
      </c>
    </row>
    <row r="10076" customFormat="false" ht="15" hidden="false" customHeight="false" outlineLevel="0" collapsed="false">
      <c r="A10076" s="8" t="s">
        <v>9398</v>
      </c>
      <c r="B10076" s="8" t="s">
        <v>9399</v>
      </c>
      <c r="C10076" s="8" t="s">
        <v>1372</v>
      </c>
      <c r="D10076" s="8" t="n">
        <v>2002</v>
      </c>
      <c r="E10076" s="19" t="n">
        <v>0</v>
      </c>
      <c r="F10076" s="19" t="n">
        <v>33</v>
      </c>
    </row>
    <row r="10077" customFormat="false" ht="15" hidden="false" customHeight="false" outlineLevel="0" collapsed="false">
      <c r="A10077" s="8" t="s">
        <v>9398</v>
      </c>
      <c r="B10077" s="8" t="s">
        <v>9399</v>
      </c>
      <c r="C10077" s="8" t="s">
        <v>1373</v>
      </c>
      <c r="D10077" s="8" t="n">
        <v>2002</v>
      </c>
      <c r="E10077" s="19" t="n">
        <v>0</v>
      </c>
      <c r="F10077" s="19" t="n">
        <v>32.1111111111111</v>
      </c>
    </row>
    <row r="10078" customFormat="false" ht="15" hidden="false" customHeight="false" outlineLevel="0" collapsed="false">
      <c r="A10078" s="8" t="s">
        <v>9398</v>
      </c>
      <c r="B10078" s="8" t="s">
        <v>9399</v>
      </c>
      <c r="C10078" s="8" t="s">
        <v>1374</v>
      </c>
      <c r="D10078" s="8" t="n">
        <v>2002</v>
      </c>
      <c r="E10078" s="19" t="n">
        <v>0</v>
      </c>
      <c r="F10078" s="19" t="n">
        <v>32.5</v>
      </c>
    </row>
    <row r="10079" customFormat="false" ht="15" hidden="false" customHeight="false" outlineLevel="0" collapsed="false">
      <c r="A10079" s="8" t="s">
        <v>9398</v>
      </c>
      <c r="B10079" s="8" t="s">
        <v>9399</v>
      </c>
      <c r="C10079" s="8" t="s">
        <v>1375</v>
      </c>
      <c r="D10079" s="8" t="n">
        <v>2002</v>
      </c>
      <c r="E10079" s="19" t="n">
        <v>0</v>
      </c>
      <c r="F10079" s="19" t="n">
        <v>32.8888888888889</v>
      </c>
    </row>
    <row r="10080" customFormat="false" ht="15" hidden="false" customHeight="false" outlineLevel="0" collapsed="false">
      <c r="A10080" s="8" t="s">
        <v>9398</v>
      </c>
      <c r="B10080" s="8" t="s">
        <v>9399</v>
      </c>
      <c r="C10080" s="8" t="s">
        <v>1376</v>
      </c>
      <c r="D10080" s="8" t="n">
        <v>2002</v>
      </c>
      <c r="E10080" s="19" t="n">
        <v>0</v>
      </c>
      <c r="F10080" s="19" t="n">
        <v>35.7222222222222</v>
      </c>
    </row>
    <row r="10081" customFormat="false" ht="15" hidden="false" customHeight="false" outlineLevel="0" collapsed="false">
      <c r="A10081" s="8" t="s">
        <v>9398</v>
      </c>
      <c r="B10081" s="8" t="s">
        <v>9399</v>
      </c>
      <c r="C10081" s="8" t="s">
        <v>1377</v>
      </c>
      <c r="D10081" s="8" t="n">
        <v>2002</v>
      </c>
      <c r="E10081" s="19" t="n">
        <v>0</v>
      </c>
      <c r="F10081" s="19" t="n">
        <v>36.7777777777778</v>
      </c>
    </row>
    <row r="10082" customFormat="false" ht="15" hidden="false" customHeight="false" outlineLevel="0" collapsed="false">
      <c r="A10082" s="8" t="s">
        <v>9398</v>
      </c>
      <c r="B10082" s="8" t="s">
        <v>9399</v>
      </c>
      <c r="C10082" s="8" t="s">
        <v>1378</v>
      </c>
      <c r="D10082" s="8" t="n">
        <v>2002</v>
      </c>
      <c r="E10082" s="19" t="n">
        <v>0</v>
      </c>
      <c r="F10082" s="19" t="n">
        <v>37</v>
      </c>
    </row>
    <row r="10083" customFormat="false" ht="15" hidden="false" customHeight="false" outlineLevel="0" collapsed="false">
      <c r="A10083" s="8" t="s">
        <v>9398</v>
      </c>
      <c r="B10083" s="8" t="s">
        <v>9399</v>
      </c>
      <c r="C10083" s="8" t="s">
        <v>1379</v>
      </c>
      <c r="D10083" s="8" t="n">
        <v>2002</v>
      </c>
      <c r="E10083" s="19" t="n">
        <v>0</v>
      </c>
      <c r="F10083" s="19" t="n">
        <v>30</v>
      </c>
    </row>
    <row r="10084" customFormat="false" ht="15" hidden="false" customHeight="false" outlineLevel="0" collapsed="false">
      <c r="A10084" s="8" t="s">
        <v>9398</v>
      </c>
      <c r="B10084" s="8" t="s">
        <v>9399</v>
      </c>
      <c r="C10084" s="8" t="s">
        <v>1380</v>
      </c>
      <c r="D10084" s="8" t="n">
        <v>2002</v>
      </c>
      <c r="E10084" s="19" t="n">
        <v>0</v>
      </c>
      <c r="F10084" s="19" t="n">
        <v>37</v>
      </c>
    </row>
    <row r="10085" customFormat="false" ht="15" hidden="false" customHeight="false" outlineLevel="0" collapsed="false">
      <c r="A10085" s="8" t="s">
        <v>9398</v>
      </c>
      <c r="B10085" s="8" t="s">
        <v>9399</v>
      </c>
      <c r="C10085" s="8" t="s">
        <v>1381</v>
      </c>
      <c r="D10085" s="8" t="n">
        <v>2002</v>
      </c>
      <c r="E10085" s="19" t="n">
        <v>0</v>
      </c>
      <c r="F10085" s="19" t="n">
        <v>37</v>
      </c>
    </row>
    <row r="10086" customFormat="false" ht="15" hidden="false" customHeight="false" outlineLevel="0" collapsed="false">
      <c r="A10086" s="8" t="s">
        <v>9398</v>
      </c>
      <c r="B10086" s="8" t="s">
        <v>9399</v>
      </c>
      <c r="C10086" s="8" t="s">
        <v>1382</v>
      </c>
      <c r="D10086" s="8" t="n">
        <v>2002</v>
      </c>
      <c r="E10086" s="19" t="n">
        <v>0</v>
      </c>
      <c r="F10086" s="19" t="n">
        <v>37</v>
      </c>
    </row>
    <row r="10087" customFormat="false" ht="15" hidden="false" customHeight="false" outlineLevel="0" collapsed="false">
      <c r="A10087" s="8" t="s">
        <v>9398</v>
      </c>
      <c r="B10087" s="8" t="s">
        <v>9399</v>
      </c>
      <c r="C10087" s="8" t="s">
        <v>1383</v>
      </c>
      <c r="D10087" s="8" t="n">
        <v>2002</v>
      </c>
      <c r="E10087" s="19" t="n">
        <v>0</v>
      </c>
      <c r="F10087" s="19" t="n">
        <v>37</v>
      </c>
    </row>
    <row r="10088" customFormat="false" ht="15" hidden="false" customHeight="false" outlineLevel="0" collapsed="false">
      <c r="A10088" s="8" t="s">
        <v>9398</v>
      </c>
      <c r="B10088" s="8" t="s">
        <v>9399</v>
      </c>
      <c r="C10088" s="8" t="s">
        <v>1384</v>
      </c>
      <c r="D10088" s="8" t="n">
        <v>2002</v>
      </c>
      <c r="E10088" s="19" t="n">
        <v>0</v>
      </c>
      <c r="F10088" s="19" t="n">
        <v>37</v>
      </c>
    </row>
    <row r="10089" customFormat="false" ht="15" hidden="false" customHeight="false" outlineLevel="0" collapsed="false">
      <c r="A10089" s="8" t="s">
        <v>9398</v>
      </c>
      <c r="B10089" s="8" t="s">
        <v>9399</v>
      </c>
      <c r="C10089" s="8" t="s">
        <v>1385</v>
      </c>
      <c r="D10089" s="8" t="n">
        <v>2002</v>
      </c>
      <c r="E10089" s="19" t="n">
        <v>0</v>
      </c>
      <c r="F10089" s="19" t="n">
        <v>36</v>
      </c>
    </row>
    <row r="10090" customFormat="false" ht="15" hidden="false" customHeight="false" outlineLevel="0" collapsed="false">
      <c r="A10090" s="8" t="s">
        <v>9398</v>
      </c>
      <c r="B10090" s="8" t="s">
        <v>9399</v>
      </c>
      <c r="C10090" s="8" t="s">
        <v>1386</v>
      </c>
      <c r="D10090" s="8" t="n">
        <v>2002</v>
      </c>
      <c r="E10090" s="19" t="n">
        <v>0</v>
      </c>
      <c r="F10090" s="19" t="n">
        <v>34.5</v>
      </c>
    </row>
    <row r="10091" customFormat="false" ht="15" hidden="false" customHeight="false" outlineLevel="0" collapsed="false">
      <c r="A10091" s="8" t="s">
        <v>9398</v>
      </c>
      <c r="B10091" s="8" t="s">
        <v>9399</v>
      </c>
      <c r="C10091" s="8" t="s">
        <v>1387</v>
      </c>
      <c r="D10091" s="8" t="n">
        <v>2002</v>
      </c>
      <c r="E10091" s="19" t="n">
        <v>0</v>
      </c>
      <c r="F10091" s="19" t="n">
        <v>35</v>
      </c>
    </row>
    <row r="10092" customFormat="false" ht="15" hidden="false" customHeight="false" outlineLevel="0" collapsed="false">
      <c r="A10092" s="8" t="s">
        <v>9398</v>
      </c>
      <c r="B10092" s="8" t="s">
        <v>9399</v>
      </c>
      <c r="C10092" s="8" t="s">
        <v>1388</v>
      </c>
      <c r="D10092" s="8" t="n">
        <v>2002</v>
      </c>
      <c r="E10092" s="19" t="n">
        <v>0</v>
      </c>
      <c r="F10092" s="19" t="n">
        <v>37</v>
      </c>
    </row>
    <row r="10093" customFormat="false" ht="15" hidden="false" customHeight="false" outlineLevel="0" collapsed="false">
      <c r="A10093" s="8" t="s">
        <v>9398</v>
      </c>
      <c r="B10093" s="8" t="s">
        <v>9399</v>
      </c>
      <c r="C10093" s="8" t="s">
        <v>1389</v>
      </c>
      <c r="D10093" s="8" t="n">
        <v>2002</v>
      </c>
      <c r="E10093" s="19" t="n">
        <v>0</v>
      </c>
      <c r="F10093" s="19" t="n">
        <v>35</v>
      </c>
    </row>
    <row r="10094" customFormat="false" ht="15" hidden="false" customHeight="false" outlineLevel="0" collapsed="false">
      <c r="A10094" s="8" t="s">
        <v>9398</v>
      </c>
      <c r="B10094" s="8" t="s">
        <v>9399</v>
      </c>
      <c r="C10094" s="8" t="s">
        <v>1390</v>
      </c>
      <c r="D10094" s="8" t="n">
        <v>2002</v>
      </c>
      <c r="E10094" s="19" t="n">
        <v>0</v>
      </c>
      <c r="F10094" s="19" t="n">
        <v>35</v>
      </c>
    </row>
    <row r="10095" customFormat="false" ht="15" hidden="false" customHeight="false" outlineLevel="0" collapsed="false">
      <c r="A10095" s="8" t="s">
        <v>9398</v>
      </c>
      <c r="B10095" s="8" t="s">
        <v>9399</v>
      </c>
      <c r="C10095" s="8" t="s">
        <v>1391</v>
      </c>
      <c r="D10095" s="8" t="n">
        <v>2002</v>
      </c>
      <c r="E10095" s="19" t="n">
        <v>0</v>
      </c>
      <c r="F10095" s="19" t="n">
        <v>36</v>
      </c>
    </row>
    <row r="10096" customFormat="false" ht="15" hidden="false" customHeight="false" outlineLevel="0" collapsed="false">
      <c r="A10096" s="8" t="s">
        <v>9398</v>
      </c>
      <c r="B10096" s="8" t="s">
        <v>9399</v>
      </c>
      <c r="C10096" s="8" t="s">
        <v>1392</v>
      </c>
      <c r="D10096" s="8" t="n">
        <v>2002</v>
      </c>
      <c r="E10096" s="19" t="n">
        <v>0</v>
      </c>
      <c r="F10096" s="19" t="n">
        <v>36</v>
      </c>
    </row>
    <row r="10097" customFormat="false" ht="15" hidden="false" customHeight="false" outlineLevel="0" collapsed="false">
      <c r="A10097" s="8" t="s">
        <v>9398</v>
      </c>
      <c r="B10097" s="8" t="s">
        <v>9399</v>
      </c>
      <c r="C10097" s="8" t="s">
        <v>1393</v>
      </c>
      <c r="D10097" s="8" t="n">
        <v>2002</v>
      </c>
      <c r="E10097" s="19" t="n">
        <v>0</v>
      </c>
      <c r="F10097" s="19" t="n">
        <v>36</v>
      </c>
    </row>
    <row r="10098" customFormat="false" ht="15" hidden="false" customHeight="false" outlineLevel="0" collapsed="false">
      <c r="A10098" s="8" t="s">
        <v>9398</v>
      </c>
      <c r="B10098" s="8" t="s">
        <v>9399</v>
      </c>
      <c r="C10098" s="8" t="s">
        <v>1394</v>
      </c>
      <c r="D10098" s="8" t="n">
        <v>2002</v>
      </c>
      <c r="E10098" s="19" t="n">
        <v>0</v>
      </c>
      <c r="F10098" s="19" t="n">
        <v>35</v>
      </c>
    </row>
    <row r="10099" customFormat="false" ht="15" hidden="false" customHeight="false" outlineLevel="0" collapsed="false">
      <c r="A10099" s="8" t="s">
        <v>9398</v>
      </c>
      <c r="B10099" s="8" t="s">
        <v>9399</v>
      </c>
      <c r="C10099" s="8" t="s">
        <v>1395</v>
      </c>
      <c r="D10099" s="8" t="n">
        <v>2002</v>
      </c>
      <c r="E10099" s="19" t="n">
        <v>0</v>
      </c>
      <c r="F10099" s="19" t="n">
        <v>33</v>
      </c>
    </row>
    <row r="10100" customFormat="false" ht="15" hidden="false" customHeight="false" outlineLevel="0" collapsed="false">
      <c r="A10100" s="8" t="s">
        <v>9398</v>
      </c>
      <c r="B10100" s="8" t="s">
        <v>9399</v>
      </c>
      <c r="C10100" s="8" t="s">
        <v>1396</v>
      </c>
      <c r="D10100" s="8" t="n">
        <v>2002</v>
      </c>
      <c r="E10100" s="19" t="n">
        <v>0</v>
      </c>
      <c r="F10100" s="19" t="n">
        <v>32</v>
      </c>
    </row>
    <row r="10101" customFormat="false" ht="15" hidden="false" customHeight="false" outlineLevel="0" collapsed="false">
      <c r="A10101" s="8" t="s">
        <v>9398</v>
      </c>
      <c r="B10101" s="8" t="s">
        <v>9399</v>
      </c>
      <c r="C10101" s="8" t="s">
        <v>1397</v>
      </c>
      <c r="D10101" s="8" t="n">
        <v>2002</v>
      </c>
      <c r="E10101" s="19" t="n">
        <v>0</v>
      </c>
      <c r="F10101" s="19" t="n">
        <v>34</v>
      </c>
    </row>
    <row r="10102" customFormat="false" ht="15" hidden="false" customHeight="false" outlineLevel="0" collapsed="false">
      <c r="A10102" s="8" t="s">
        <v>9398</v>
      </c>
      <c r="B10102" s="8" t="s">
        <v>9399</v>
      </c>
      <c r="C10102" s="8" t="s">
        <v>1398</v>
      </c>
      <c r="D10102" s="8" t="n">
        <v>2002</v>
      </c>
      <c r="E10102" s="19" t="n">
        <v>0.762</v>
      </c>
      <c r="F10102" s="19" t="n">
        <v>36</v>
      </c>
    </row>
    <row r="10103" customFormat="false" ht="15" hidden="false" customHeight="false" outlineLevel="0" collapsed="false">
      <c r="A10103" s="8" t="s">
        <v>9398</v>
      </c>
      <c r="B10103" s="8" t="s">
        <v>9399</v>
      </c>
      <c r="C10103" s="8" t="s">
        <v>1399</v>
      </c>
      <c r="D10103" s="8" t="n">
        <v>2002</v>
      </c>
      <c r="E10103" s="19" t="n">
        <v>0</v>
      </c>
      <c r="F10103" s="19" t="n">
        <v>36</v>
      </c>
    </row>
    <row r="10104" customFormat="false" ht="15" hidden="false" customHeight="false" outlineLevel="0" collapsed="false">
      <c r="A10104" s="8" t="s">
        <v>9398</v>
      </c>
      <c r="B10104" s="8" t="s">
        <v>9399</v>
      </c>
      <c r="C10104" s="8" t="s">
        <v>1400</v>
      </c>
      <c r="D10104" s="8" t="n">
        <v>2002</v>
      </c>
      <c r="E10104" s="19" t="n">
        <v>0</v>
      </c>
      <c r="F10104" s="19" t="n">
        <v>36</v>
      </c>
    </row>
    <row r="10105" customFormat="false" ht="15" hidden="false" customHeight="false" outlineLevel="0" collapsed="false">
      <c r="A10105" s="8" t="s">
        <v>9398</v>
      </c>
      <c r="B10105" s="8" t="s">
        <v>9399</v>
      </c>
      <c r="C10105" s="8" t="s">
        <v>1401</v>
      </c>
      <c r="D10105" s="8" t="n">
        <v>2002</v>
      </c>
      <c r="E10105" s="19" t="n">
        <v>0</v>
      </c>
      <c r="F10105" s="19" t="n">
        <v>37</v>
      </c>
    </row>
    <row r="10106" customFormat="false" ht="15" hidden="false" customHeight="false" outlineLevel="0" collapsed="false">
      <c r="A10106" s="8" t="s">
        <v>9398</v>
      </c>
      <c r="B10106" s="8" t="s">
        <v>9399</v>
      </c>
      <c r="C10106" s="8" t="s">
        <v>1402</v>
      </c>
      <c r="D10106" s="8" t="n">
        <v>2002</v>
      </c>
      <c r="E10106" s="19" t="n">
        <v>0</v>
      </c>
      <c r="F10106" s="19" t="n">
        <v>36</v>
      </c>
    </row>
    <row r="10107" customFormat="false" ht="15" hidden="false" customHeight="false" outlineLevel="0" collapsed="false">
      <c r="A10107" s="8" t="s">
        <v>9398</v>
      </c>
      <c r="B10107" s="8" t="s">
        <v>9399</v>
      </c>
      <c r="C10107" s="8" t="s">
        <v>1403</v>
      </c>
      <c r="D10107" s="8" t="n">
        <v>2002</v>
      </c>
      <c r="E10107" s="19" t="n">
        <v>0</v>
      </c>
      <c r="F10107" s="19" t="n">
        <v>35</v>
      </c>
    </row>
    <row r="10108" customFormat="false" ht="15" hidden="false" customHeight="false" outlineLevel="0" collapsed="false">
      <c r="A10108" s="8" t="s">
        <v>9398</v>
      </c>
      <c r="B10108" s="8" t="s">
        <v>9399</v>
      </c>
      <c r="C10108" s="8" t="s">
        <v>1404</v>
      </c>
      <c r="D10108" s="8" t="n">
        <v>2002</v>
      </c>
      <c r="E10108" s="19" t="n">
        <v>0</v>
      </c>
      <c r="F10108" s="19" t="n">
        <v>35</v>
      </c>
    </row>
    <row r="10109" customFormat="false" ht="15" hidden="false" customHeight="false" outlineLevel="0" collapsed="false">
      <c r="A10109" s="8" t="s">
        <v>9398</v>
      </c>
      <c r="B10109" s="8" t="s">
        <v>9399</v>
      </c>
      <c r="C10109" s="8" t="s">
        <v>1405</v>
      </c>
      <c r="D10109" s="8" t="n">
        <v>2002</v>
      </c>
      <c r="E10109" s="19" t="n">
        <v>0</v>
      </c>
      <c r="F10109" s="19" t="n">
        <v>37</v>
      </c>
    </row>
    <row r="10110" customFormat="false" ht="15" hidden="false" customHeight="false" outlineLevel="0" collapsed="false">
      <c r="A10110" s="8" t="s">
        <v>9398</v>
      </c>
      <c r="B10110" s="8" t="s">
        <v>9399</v>
      </c>
      <c r="C10110" s="8" t="s">
        <v>1406</v>
      </c>
      <c r="D10110" s="8" t="n">
        <v>2002</v>
      </c>
      <c r="E10110" s="19" t="n">
        <v>0</v>
      </c>
      <c r="F10110" s="19" t="n">
        <v>36</v>
      </c>
    </row>
    <row r="10111" customFormat="false" ht="15" hidden="false" customHeight="false" outlineLevel="0" collapsed="false">
      <c r="A10111" s="8" t="s">
        <v>9398</v>
      </c>
      <c r="B10111" s="8" t="s">
        <v>9399</v>
      </c>
      <c r="C10111" s="8" t="s">
        <v>1407</v>
      </c>
      <c r="D10111" s="8" t="n">
        <v>2002</v>
      </c>
      <c r="E10111" s="19" t="n">
        <v>0</v>
      </c>
      <c r="F10111" s="19" t="n">
        <v>34</v>
      </c>
    </row>
    <row r="10112" customFormat="false" ht="15" hidden="false" customHeight="false" outlineLevel="0" collapsed="false">
      <c r="A10112" s="8" t="s">
        <v>9398</v>
      </c>
      <c r="B10112" s="8" t="s">
        <v>9399</v>
      </c>
      <c r="C10112" s="8" t="s">
        <v>1408</v>
      </c>
      <c r="D10112" s="8" t="n">
        <v>2002</v>
      </c>
      <c r="E10112" s="19" t="n">
        <v>0</v>
      </c>
      <c r="F10112" s="19" t="n">
        <v>33</v>
      </c>
    </row>
    <row r="10113" customFormat="false" ht="15" hidden="false" customHeight="false" outlineLevel="0" collapsed="false">
      <c r="A10113" s="8" t="s">
        <v>9398</v>
      </c>
      <c r="B10113" s="8" t="s">
        <v>9399</v>
      </c>
      <c r="C10113" s="8" t="s">
        <v>1409</v>
      </c>
      <c r="D10113" s="8" t="n">
        <v>2002</v>
      </c>
      <c r="E10113" s="19" t="n">
        <v>0</v>
      </c>
      <c r="F10113" s="19" t="n">
        <v>33.7777777777778</v>
      </c>
    </row>
    <row r="10114" customFormat="false" ht="15" hidden="false" customHeight="false" outlineLevel="0" collapsed="false">
      <c r="A10114" s="8" t="s">
        <v>9398</v>
      </c>
      <c r="B10114" s="8" t="s">
        <v>9399</v>
      </c>
      <c r="C10114" s="8" t="s">
        <v>1410</v>
      </c>
      <c r="D10114" s="8" t="n">
        <v>2002</v>
      </c>
      <c r="E10114" s="19" t="n">
        <v>0</v>
      </c>
      <c r="F10114" s="19" t="n">
        <v>33.3888888888889</v>
      </c>
    </row>
    <row r="10115" customFormat="false" ht="15" hidden="false" customHeight="false" outlineLevel="0" collapsed="false">
      <c r="A10115" s="8" t="s">
        <v>9398</v>
      </c>
      <c r="B10115" s="8" t="s">
        <v>9399</v>
      </c>
      <c r="C10115" s="8" t="s">
        <v>1411</v>
      </c>
      <c r="D10115" s="8" t="n">
        <v>2002</v>
      </c>
      <c r="E10115" s="19" t="n">
        <v>0</v>
      </c>
      <c r="F10115" s="19" t="n">
        <v>35</v>
      </c>
    </row>
    <row r="10116" customFormat="false" ht="15" hidden="false" customHeight="false" outlineLevel="0" collapsed="false">
      <c r="A10116" s="8" t="s">
        <v>9398</v>
      </c>
      <c r="B10116" s="8" t="s">
        <v>9399</v>
      </c>
      <c r="C10116" s="8" t="s">
        <v>1412</v>
      </c>
      <c r="D10116" s="8" t="n">
        <v>2002</v>
      </c>
      <c r="E10116" s="19" t="n">
        <v>0</v>
      </c>
      <c r="F10116" s="19" t="n">
        <v>35</v>
      </c>
    </row>
    <row r="10117" customFormat="false" ht="15" hidden="false" customHeight="false" outlineLevel="0" collapsed="false">
      <c r="A10117" s="8" t="s">
        <v>9398</v>
      </c>
      <c r="B10117" s="8" t="s">
        <v>9399</v>
      </c>
      <c r="C10117" s="8" t="s">
        <v>1413</v>
      </c>
      <c r="D10117" s="8" t="n">
        <v>2002</v>
      </c>
      <c r="E10117" s="19" t="n">
        <v>0</v>
      </c>
      <c r="F10117" s="19" t="n">
        <v>34</v>
      </c>
    </row>
    <row r="10118" customFormat="false" ht="15" hidden="false" customHeight="false" outlineLevel="0" collapsed="false">
      <c r="A10118" s="8" t="s">
        <v>9398</v>
      </c>
      <c r="B10118" s="8" t="s">
        <v>9399</v>
      </c>
      <c r="C10118" s="8" t="s">
        <v>1414</v>
      </c>
      <c r="D10118" s="8" t="n">
        <v>2002</v>
      </c>
      <c r="E10118" s="19" t="n">
        <v>0</v>
      </c>
      <c r="F10118" s="19" t="n">
        <v>33</v>
      </c>
    </row>
    <row r="10119" customFormat="false" ht="15" hidden="false" customHeight="false" outlineLevel="0" collapsed="false">
      <c r="A10119" s="8" t="s">
        <v>9398</v>
      </c>
      <c r="B10119" s="8" t="s">
        <v>9399</v>
      </c>
      <c r="C10119" s="8" t="s">
        <v>1415</v>
      </c>
      <c r="D10119" s="8" t="n">
        <v>2002</v>
      </c>
      <c r="E10119" s="19" t="n">
        <v>0</v>
      </c>
      <c r="F10119" s="19" t="n">
        <v>32</v>
      </c>
    </row>
    <row r="10120" customFormat="false" ht="15" hidden="false" customHeight="false" outlineLevel="0" collapsed="false">
      <c r="A10120" s="8" t="s">
        <v>9398</v>
      </c>
      <c r="B10120" s="8" t="s">
        <v>9399</v>
      </c>
      <c r="C10120" s="8" t="s">
        <v>1416</v>
      </c>
      <c r="D10120" s="8" t="n">
        <v>2002</v>
      </c>
      <c r="E10120" s="19" t="n">
        <v>0</v>
      </c>
      <c r="F10120" s="19" t="n">
        <v>35</v>
      </c>
    </row>
    <row r="10121" customFormat="false" ht="15" hidden="false" customHeight="false" outlineLevel="0" collapsed="false">
      <c r="A10121" s="8" t="s">
        <v>9398</v>
      </c>
      <c r="B10121" s="8" t="s">
        <v>9399</v>
      </c>
      <c r="C10121" s="8" t="s">
        <v>1417</v>
      </c>
      <c r="D10121" s="8" t="n">
        <v>2002</v>
      </c>
      <c r="E10121" s="19" t="n">
        <v>0</v>
      </c>
      <c r="F10121" s="19" t="n">
        <v>30.8888888888889</v>
      </c>
    </row>
    <row r="10122" customFormat="false" ht="15" hidden="false" customHeight="false" outlineLevel="0" collapsed="false">
      <c r="A10122" s="8" t="s">
        <v>9398</v>
      </c>
      <c r="B10122" s="8" t="s">
        <v>9399</v>
      </c>
      <c r="C10122" s="8" t="s">
        <v>1418</v>
      </c>
      <c r="D10122" s="8" t="n">
        <v>2002</v>
      </c>
      <c r="E10122" s="19" t="n">
        <v>0</v>
      </c>
      <c r="F10122" s="19" t="n">
        <v>31</v>
      </c>
    </row>
    <row r="10123" customFormat="false" ht="15" hidden="false" customHeight="false" outlineLevel="0" collapsed="false">
      <c r="A10123" s="8" t="s">
        <v>9398</v>
      </c>
      <c r="B10123" s="8" t="s">
        <v>9399</v>
      </c>
      <c r="C10123" s="8" t="s">
        <v>1419</v>
      </c>
      <c r="D10123" s="8" t="n">
        <v>2002</v>
      </c>
      <c r="E10123" s="19" t="n">
        <v>0</v>
      </c>
      <c r="F10123" s="19" t="n">
        <v>33.2222222222222</v>
      </c>
    </row>
    <row r="10124" customFormat="false" ht="15" hidden="false" customHeight="false" outlineLevel="0" collapsed="false">
      <c r="A10124" s="8" t="s">
        <v>9398</v>
      </c>
      <c r="B10124" s="8" t="s">
        <v>9399</v>
      </c>
      <c r="C10124" s="8" t="s">
        <v>1420</v>
      </c>
      <c r="D10124" s="8" t="n">
        <v>2002</v>
      </c>
      <c r="E10124" s="19" t="n">
        <v>0</v>
      </c>
      <c r="F10124" s="19" t="n">
        <v>34</v>
      </c>
    </row>
    <row r="10125" customFormat="false" ht="15" hidden="false" customHeight="false" outlineLevel="0" collapsed="false">
      <c r="A10125" s="8" t="s">
        <v>9398</v>
      </c>
      <c r="B10125" s="8" t="s">
        <v>9399</v>
      </c>
      <c r="C10125" s="8" t="s">
        <v>1421</v>
      </c>
      <c r="D10125" s="8" t="n">
        <v>2002</v>
      </c>
      <c r="E10125" s="19" t="n">
        <v>0</v>
      </c>
      <c r="F10125" s="19" t="n">
        <v>35</v>
      </c>
    </row>
    <row r="10126" customFormat="false" ht="15" hidden="false" customHeight="false" outlineLevel="0" collapsed="false">
      <c r="A10126" s="8" t="s">
        <v>9398</v>
      </c>
      <c r="B10126" s="8" t="s">
        <v>9399</v>
      </c>
      <c r="C10126" s="8" t="s">
        <v>1422</v>
      </c>
      <c r="D10126" s="8" t="n">
        <v>2002</v>
      </c>
      <c r="E10126" s="19" t="n">
        <v>0</v>
      </c>
      <c r="F10126" s="19" t="n">
        <v>36</v>
      </c>
    </row>
    <row r="10127" customFormat="false" ht="15" hidden="false" customHeight="false" outlineLevel="0" collapsed="false">
      <c r="A10127" s="8" t="s">
        <v>9398</v>
      </c>
      <c r="B10127" s="8" t="s">
        <v>9399</v>
      </c>
      <c r="C10127" s="8" t="s">
        <v>1423</v>
      </c>
      <c r="D10127" s="8" t="n">
        <v>2002</v>
      </c>
      <c r="E10127" s="19" t="n">
        <v>0</v>
      </c>
      <c r="F10127" s="19" t="n">
        <v>35</v>
      </c>
    </row>
    <row r="10128" customFormat="false" ht="15" hidden="false" customHeight="false" outlineLevel="0" collapsed="false">
      <c r="A10128" s="8" t="s">
        <v>9398</v>
      </c>
      <c r="B10128" s="8" t="s">
        <v>9399</v>
      </c>
      <c r="C10128" s="8" t="s">
        <v>1424</v>
      </c>
      <c r="D10128" s="8" t="n">
        <v>2002</v>
      </c>
      <c r="E10128" s="19" t="n">
        <v>0</v>
      </c>
      <c r="F10128" s="19" t="n">
        <v>35.1111111111111</v>
      </c>
    </row>
    <row r="10129" customFormat="false" ht="15" hidden="false" customHeight="false" outlineLevel="0" collapsed="false">
      <c r="A10129" s="8" t="s">
        <v>9398</v>
      </c>
      <c r="B10129" s="8" t="s">
        <v>9399</v>
      </c>
      <c r="C10129" s="8" t="s">
        <v>1425</v>
      </c>
      <c r="D10129" s="8" t="n">
        <v>2002</v>
      </c>
      <c r="E10129" s="19" t="n">
        <v>0</v>
      </c>
      <c r="F10129" s="19" t="n">
        <v>35.5</v>
      </c>
    </row>
    <row r="10130" customFormat="false" ht="15" hidden="false" customHeight="false" outlineLevel="0" collapsed="false">
      <c r="A10130" s="8" t="s">
        <v>9398</v>
      </c>
      <c r="B10130" s="8" t="s">
        <v>9399</v>
      </c>
      <c r="C10130" s="8" t="s">
        <v>1426</v>
      </c>
      <c r="D10130" s="8" t="n">
        <v>2002</v>
      </c>
      <c r="E10130" s="19" t="n">
        <v>0</v>
      </c>
      <c r="F10130" s="19" t="n">
        <v>35</v>
      </c>
    </row>
    <row r="10131" customFormat="false" ht="15" hidden="false" customHeight="false" outlineLevel="0" collapsed="false">
      <c r="A10131" s="8" t="s">
        <v>9398</v>
      </c>
      <c r="B10131" s="8" t="s">
        <v>9399</v>
      </c>
      <c r="C10131" s="8" t="s">
        <v>1427</v>
      </c>
      <c r="D10131" s="8" t="n">
        <v>2002</v>
      </c>
      <c r="E10131" s="19" t="n">
        <v>0</v>
      </c>
      <c r="F10131" s="19" t="n">
        <v>34.7777777777778</v>
      </c>
    </row>
    <row r="10132" customFormat="false" ht="15" hidden="false" customHeight="false" outlineLevel="0" collapsed="false">
      <c r="A10132" s="8" t="s">
        <v>9398</v>
      </c>
      <c r="B10132" s="8" t="s">
        <v>9399</v>
      </c>
      <c r="C10132" s="8" t="s">
        <v>1428</v>
      </c>
      <c r="D10132" s="8" t="n">
        <v>2002</v>
      </c>
      <c r="E10132" s="19" t="n">
        <v>0</v>
      </c>
      <c r="F10132" s="19" t="n">
        <v>35.3888888888889</v>
      </c>
    </row>
    <row r="10133" customFormat="false" ht="15" hidden="false" customHeight="false" outlineLevel="0" collapsed="false">
      <c r="A10133" s="8" t="s">
        <v>9398</v>
      </c>
      <c r="B10133" s="8" t="s">
        <v>9399</v>
      </c>
      <c r="C10133" s="8" t="s">
        <v>1429</v>
      </c>
      <c r="D10133" s="8" t="n">
        <v>2002</v>
      </c>
      <c r="E10133" s="19" t="n">
        <v>0</v>
      </c>
      <c r="F10133" s="19" t="n">
        <v>36.1111111111111</v>
      </c>
    </row>
    <row r="10134" customFormat="false" ht="15" hidden="false" customHeight="false" outlineLevel="0" collapsed="false">
      <c r="A10134" s="8" t="s">
        <v>9398</v>
      </c>
      <c r="B10134" s="8" t="s">
        <v>9399</v>
      </c>
      <c r="C10134" s="8" t="s">
        <v>1430</v>
      </c>
      <c r="D10134" s="8" t="n">
        <v>2002</v>
      </c>
      <c r="E10134" s="19" t="n">
        <v>0</v>
      </c>
      <c r="F10134" s="19" t="n">
        <v>35.7222222222222</v>
      </c>
    </row>
    <row r="10135" customFormat="false" ht="15" hidden="false" customHeight="false" outlineLevel="0" collapsed="false">
      <c r="A10135" s="8" t="s">
        <v>9398</v>
      </c>
      <c r="B10135" s="8" t="s">
        <v>9399</v>
      </c>
      <c r="C10135" s="8" t="s">
        <v>1431</v>
      </c>
      <c r="D10135" s="8" t="n">
        <v>2002</v>
      </c>
      <c r="E10135" s="19" t="n">
        <v>0</v>
      </c>
      <c r="F10135" s="19" t="n">
        <v>36</v>
      </c>
    </row>
    <row r="10136" customFormat="false" ht="15" hidden="false" customHeight="false" outlineLevel="0" collapsed="false">
      <c r="A10136" s="8" t="s">
        <v>9398</v>
      </c>
      <c r="B10136" s="8" t="s">
        <v>9399</v>
      </c>
      <c r="C10136" s="8" t="s">
        <v>1432</v>
      </c>
      <c r="D10136" s="8" t="n">
        <v>2002</v>
      </c>
      <c r="E10136" s="19" t="n">
        <v>0</v>
      </c>
      <c r="F10136" s="19" t="n">
        <v>33</v>
      </c>
    </row>
    <row r="10137" customFormat="false" ht="15" hidden="false" customHeight="false" outlineLevel="0" collapsed="false">
      <c r="A10137" s="8" t="s">
        <v>9398</v>
      </c>
      <c r="B10137" s="8" t="s">
        <v>9399</v>
      </c>
      <c r="C10137" s="8" t="s">
        <v>1433</v>
      </c>
      <c r="D10137" s="8" t="n">
        <v>2002</v>
      </c>
      <c r="E10137" s="19" t="n">
        <v>0</v>
      </c>
      <c r="F10137" s="19" t="n">
        <v>33.2222222222222</v>
      </c>
    </row>
    <row r="10138" customFormat="false" ht="15" hidden="false" customHeight="false" outlineLevel="0" collapsed="false">
      <c r="A10138" s="8" t="s">
        <v>9398</v>
      </c>
      <c r="B10138" s="8" t="s">
        <v>9399</v>
      </c>
      <c r="C10138" s="8" t="s">
        <v>1434</v>
      </c>
      <c r="D10138" s="8" t="n">
        <v>2002</v>
      </c>
      <c r="E10138" s="19" t="n">
        <v>0</v>
      </c>
      <c r="F10138" s="19" t="n">
        <v>32.2222222222222</v>
      </c>
    </row>
    <row r="10139" customFormat="false" ht="15" hidden="false" customHeight="false" outlineLevel="0" collapsed="false">
      <c r="A10139" s="8" t="s">
        <v>9398</v>
      </c>
      <c r="B10139" s="8" t="s">
        <v>9399</v>
      </c>
      <c r="C10139" s="8" t="s">
        <v>1435</v>
      </c>
      <c r="D10139" s="8" t="n">
        <v>2002</v>
      </c>
      <c r="E10139" s="19" t="n">
        <v>0</v>
      </c>
      <c r="F10139" s="19" t="n">
        <v>32.2777777777778</v>
      </c>
    </row>
    <row r="10140" customFormat="false" ht="15" hidden="false" customHeight="false" outlineLevel="0" collapsed="false">
      <c r="A10140" s="8" t="s">
        <v>9398</v>
      </c>
      <c r="B10140" s="8" t="s">
        <v>9399</v>
      </c>
      <c r="C10140" s="8" t="s">
        <v>1436</v>
      </c>
      <c r="D10140" s="8" t="n">
        <v>2002</v>
      </c>
      <c r="E10140" s="19" t="n">
        <v>0</v>
      </c>
      <c r="F10140" s="19" t="n">
        <v>32</v>
      </c>
    </row>
    <row r="10141" customFormat="false" ht="15" hidden="false" customHeight="false" outlineLevel="0" collapsed="false">
      <c r="A10141" s="8" t="s">
        <v>9398</v>
      </c>
      <c r="B10141" s="8" t="s">
        <v>9399</v>
      </c>
      <c r="C10141" s="8" t="s">
        <v>1437</v>
      </c>
      <c r="D10141" s="8" t="n">
        <v>2002</v>
      </c>
      <c r="E10141" s="19" t="n">
        <v>0</v>
      </c>
      <c r="F10141" s="19" t="n">
        <v>30.1111111111111</v>
      </c>
    </row>
    <row r="10142" customFormat="false" ht="15" hidden="false" customHeight="false" outlineLevel="0" collapsed="false">
      <c r="A10142" s="8" t="s">
        <v>9398</v>
      </c>
      <c r="B10142" s="8" t="s">
        <v>9399</v>
      </c>
      <c r="C10142" s="8" t="s">
        <v>1438</v>
      </c>
      <c r="D10142" s="8" t="n">
        <v>2002</v>
      </c>
      <c r="E10142" s="19" t="n">
        <v>0</v>
      </c>
      <c r="F10142" s="19" t="n">
        <v>31</v>
      </c>
    </row>
    <row r="10143" customFormat="false" ht="15" hidden="false" customHeight="false" outlineLevel="0" collapsed="false">
      <c r="A10143" s="8" t="s">
        <v>9398</v>
      </c>
      <c r="B10143" s="8" t="s">
        <v>9399</v>
      </c>
      <c r="C10143" s="8" t="s">
        <v>1439</v>
      </c>
      <c r="D10143" s="8" t="n">
        <v>2002</v>
      </c>
      <c r="E10143" s="19" t="n">
        <v>0</v>
      </c>
      <c r="F10143" s="19" t="n">
        <v>31.3888888888889</v>
      </c>
    </row>
    <row r="10144" customFormat="false" ht="15" hidden="false" customHeight="false" outlineLevel="0" collapsed="false">
      <c r="A10144" s="8" t="s">
        <v>9398</v>
      </c>
      <c r="B10144" s="8" t="s">
        <v>9399</v>
      </c>
      <c r="C10144" s="8" t="s">
        <v>1440</v>
      </c>
      <c r="D10144" s="8" t="n">
        <v>2002</v>
      </c>
      <c r="E10144" s="19" t="n">
        <v>0</v>
      </c>
      <c r="F10144" s="19" t="n">
        <v>30.7222222222222</v>
      </c>
    </row>
    <row r="10145" customFormat="false" ht="15" hidden="false" customHeight="false" outlineLevel="0" collapsed="false">
      <c r="A10145" s="8" t="s">
        <v>9398</v>
      </c>
      <c r="B10145" s="8" t="s">
        <v>9399</v>
      </c>
      <c r="C10145" s="8" t="s">
        <v>1441</v>
      </c>
      <c r="D10145" s="8" t="n">
        <v>2002</v>
      </c>
      <c r="E10145" s="19" t="n">
        <v>0</v>
      </c>
      <c r="F10145" s="19" t="n">
        <v>30.7777777777778</v>
      </c>
    </row>
    <row r="10146" customFormat="false" ht="15" hidden="false" customHeight="false" outlineLevel="0" collapsed="false">
      <c r="A10146" s="8" t="s">
        <v>9398</v>
      </c>
      <c r="B10146" s="8" t="s">
        <v>9399</v>
      </c>
      <c r="C10146" s="8" t="s">
        <v>1442</v>
      </c>
      <c r="D10146" s="8" t="n">
        <v>2002</v>
      </c>
      <c r="E10146" s="19" t="n">
        <v>0</v>
      </c>
      <c r="F10146" s="19" t="n">
        <v>31.1111111111111</v>
      </c>
    </row>
    <row r="10147" customFormat="false" ht="15" hidden="false" customHeight="false" outlineLevel="0" collapsed="false">
      <c r="A10147" s="8" t="s">
        <v>9398</v>
      </c>
      <c r="B10147" s="8" t="s">
        <v>9399</v>
      </c>
      <c r="C10147" s="8" t="s">
        <v>1443</v>
      </c>
      <c r="D10147" s="8" t="n">
        <v>2002</v>
      </c>
      <c r="E10147" s="19" t="n">
        <v>0</v>
      </c>
      <c r="F10147" s="19" t="n">
        <v>29</v>
      </c>
    </row>
    <row r="10148" customFormat="false" ht="15" hidden="false" customHeight="false" outlineLevel="0" collapsed="false">
      <c r="A10148" s="8" t="s">
        <v>9398</v>
      </c>
      <c r="B10148" s="8" t="s">
        <v>9399</v>
      </c>
      <c r="C10148" s="8" t="s">
        <v>1444</v>
      </c>
      <c r="D10148" s="8" t="n">
        <v>2002</v>
      </c>
      <c r="E10148" s="19" t="n">
        <v>0</v>
      </c>
      <c r="F10148" s="19" t="n">
        <v>29.2777777777778</v>
      </c>
    </row>
    <row r="10149" customFormat="false" ht="15" hidden="false" customHeight="false" outlineLevel="0" collapsed="false">
      <c r="A10149" s="8" t="s">
        <v>9398</v>
      </c>
      <c r="B10149" s="8" t="s">
        <v>9399</v>
      </c>
      <c r="C10149" s="8" t="s">
        <v>1445</v>
      </c>
      <c r="D10149" s="8" t="n">
        <v>2002</v>
      </c>
      <c r="E10149" s="19" t="n">
        <v>0.254</v>
      </c>
      <c r="F10149" s="19" t="n">
        <v>26.2777777777778</v>
      </c>
    </row>
    <row r="10150" customFormat="false" ht="15" hidden="false" customHeight="false" outlineLevel="0" collapsed="false">
      <c r="A10150" s="8" t="s">
        <v>9398</v>
      </c>
      <c r="B10150" s="8" t="s">
        <v>9399</v>
      </c>
      <c r="C10150" s="8" t="s">
        <v>1446</v>
      </c>
      <c r="D10150" s="8" t="n">
        <v>2003</v>
      </c>
      <c r="E10150" s="19" t="n">
        <v>0</v>
      </c>
      <c r="F10150" s="19" t="n">
        <v>28.2222222222222</v>
      </c>
    </row>
    <row r="10151" customFormat="false" ht="15" hidden="false" customHeight="false" outlineLevel="0" collapsed="false">
      <c r="A10151" s="8" t="s">
        <v>9398</v>
      </c>
      <c r="B10151" s="8" t="s">
        <v>9399</v>
      </c>
      <c r="C10151" s="8" t="s">
        <v>1447</v>
      </c>
      <c r="D10151" s="8" t="n">
        <v>2003</v>
      </c>
      <c r="E10151" s="19" t="n">
        <v>0</v>
      </c>
      <c r="F10151" s="19" t="n">
        <v>29.7222222222222</v>
      </c>
    </row>
    <row r="10152" customFormat="false" ht="15" hidden="false" customHeight="false" outlineLevel="0" collapsed="false">
      <c r="A10152" s="8" t="s">
        <v>9398</v>
      </c>
      <c r="B10152" s="8" t="s">
        <v>9399</v>
      </c>
      <c r="C10152" s="8" t="s">
        <v>1448</v>
      </c>
      <c r="D10152" s="8" t="n">
        <v>2003</v>
      </c>
      <c r="E10152" s="19" t="n">
        <v>0</v>
      </c>
      <c r="F10152" s="19" t="n">
        <v>30.5</v>
      </c>
    </row>
    <row r="10153" customFormat="false" ht="15" hidden="false" customHeight="false" outlineLevel="0" collapsed="false">
      <c r="A10153" s="8" t="s">
        <v>9398</v>
      </c>
      <c r="B10153" s="8" t="s">
        <v>9399</v>
      </c>
      <c r="C10153" s="8" t="s">
        <v>1449</v>
      </c>
      <c r="D10153" s="8" t="n">
        <v>2003</v>
      </c>
      <c r="E10153" s="19" t="n">
        <v>0</v>
      </c>
      <c r="F10153" s="19" t="n">
        <v>32.2777777777778</v>
      </c>
    </row>
    <row r="10154" customFormat="false" ht="15" hidden="false" customHeight="false" outlineLevel="0" collapsed="false">
      <c r="A10154" s="8" t="s">
        <v>9398</v>
      </c>
      <c r="B10154" s="8" t="s">
        <v>9399</v>
      </c>
      <c r="C10154" s="8" t="s">
        <v>1450</v>
      </c>
      <c r="D10154" s="8" t="n">
        <v>2003</v>
      </c>
      <c r="E10154" s="19" t="n">
        <v>0</v>
      </c>
      <c r="F10154" s="19" t="n">
        <v>33.7777777777778</v>
      </c>
    </row>
    <row r="10155" customFormat="false" ht="15" hidden="false" customHeight="false" outlineLevel="0" collapsed="false">
      <c r="A10155" s="8" t="s">
        <v>9398</v>
      </c>
      <c r="B10155" s="8" t="s">
        <v>9399</v>
      </c>
      <c r="C10155" s="8" t="s">
        <v>1451</v>
      </c>
      <c r="D10155" s="8" t="n">
        <v>2003</v>
      </c>
      <c r="E10155" s="19" t="n">
        <v>0</v>
      </c>
      <c r="F10155" s="19" t="n">
        <v>33</v>
      </c>
    </row>
    <row r="10156" customFormat="false" ht="15" hidden="false" customHeight="false" outlineLevel="0" collapsed="false">
      <c r="A10156" s="8" t="s">
        <v>9398</v>
      </c>
      <c r="B10156" s="8" t="s">
        <v>9399</v>
      </c>
      <c r="C10156" s="8" t="s">
        <v>1452</v>
      </c>
      <c r="D10156" s="8" t="n">
        <v>2003</v>
      </c>
      <c r="E10156" s="19" t="n">
        <v>0</v>
      </c>
      <c r="F10156" s="19" t="n">
        <v>31.5</v>
      </c>
    </row>
    <row r="10157" customFormat="false" ht="15" hidden="false" customHeight="false" outlineLevel="0" collapsed="false">
      <c r="A10157" s="8" t="s">
        <v>9398</v>
      </c>
      <c r="B10157" s="8" t="s">
        <v>9399</v>
      </c>
      <c r="C10157" s="8" t="s">
        <v>1453</v>
      </c>
      <c r="D10157" s="8" t="n">
        <v>2003</v>
      </c>
      <c r="E10157" s="19" t="n">
        <v>0</v>
      </c>
      <c r="F10157" s="19" t="n">
        <v>30.2222222222222</v>
      </c>
    </row>
    <row r="10158" customFormat="false" ht="15" hidden="false" customHeight="false" outlineLevel="0" collapsed="false">
      <c r="A10158" s="8" t="s">
        <v>9398</v>
      </c>
      <c r="B10158" s="8" t="s">
        <v>9399</v>
      </c>
      <c r="C10158" s="8" t="s">
        <v>1454</v>
      </c>
      <c r="D10158" s="8" t="n">
        <v>2003</v>
      </c>
      <c r="E10158" s="19" t="n">
        <v>0</v>
      </c>
      <c r="F10158" s="19" t="n">
        <v>30.7777777777778</v>
      </c>
    </row>
    <row r="10159" customFormat="false" ht="15" hidden="false" customHeight="false" outlineLevel="0" collapsed="false">
      <c r="A10159" s="8" t="s">
        <v>9398</v>
      </c>
      <c r="B10159" s="8" t="s">
        <v>9399</v>
      </c>
      <c r="C10159" s="8" t="s">
        <v>1455</v>
      </c>
      <c r="D10159" s="8" t="n">
        <v>2003</v>
      </c>
      <c r="E10159" s="19" t="n">
        <v>0</v>
      </c>
      <c r="F10159" s="19" t="n">
        <v>32.2222222222222</v>
      </c>
    </row>
    <row r="10160" customFormat="false" ht="15" hidden="false" customHeight="false" outlineLevel="0" collapsed="false">
      <c r="A10160" s="8" t="s">
        <v>9398</v>
      </c>
      <c r="B10160" s="8" t="s">
        <v>9399</v>
      </c>
      <c r="C10160" s="8" t="s">
        <v>1456</v>
      </c>
      <c r="D10160" s="8" t="n">
        <v>2003</v>
      </c>
      <c r="E10160" s="19" t="n">
        <v>0</v>
      </c>
      <c r="F10160" s="19" t="n">
        <v>33</v>
      </c>
    </row>
    <row r="10161" customFormat="false" ht="15" hidden="false" customHeight="false" outlineLevel="0" collapsed="false">
      <c r="A10161" s="8" t="s">
        <v>9398</v>
      </c>
      <c r="B10161" s="8" t="s">
        <v>9399</v>
      </c>
      <c r="C10161" s="8" t="s">
        <v>1457</v>
      </c>
      <c r="D10161" s="8" t="n">
        <v>2003</v>
      </c>
      <c r="E10161" s="19" t="n">
        <v>0</v>
      </c>
      <c r="F10161" s="19" t="n">
        <v>33</v>
      </c>
    </row>
    <row r="10162" customFormat="false" ht="15" hidden="false" customHeight="false" outlineLevel="0" collapsed="false">
      <c r="A10162" s="8" t="s">
        <v>9398</v>
      </c>
      <c r="B10162" s="8" t="s">
        <v>9399</v>
      </c>
      <c r="C10162" s="8" t="s">
        <v>1458</v>
      </c>
      <c r="D10162" s="8" t="n">
        <v>2003</v>
      </c>
      <c r="E10162" s="19" t="n">
        <v>0</v>
      </c>
      <c r="F10162" s="19" t="n">
        <v>30.7777777777778</v>
      </c>
    </row>
    <row r="10163" customFormat="false" ht="15" hidden="false" customHeight="false" outlineLevel="0" collapsed="false">
      <c r="A10163" s="8" t="s">
        <v>9398</v>
      </c>
      <c r="B10163" s="8" t="s">
        <v>9399</v>
      </c>
      <c r="C10163" s="8" t="s">
        <v>1459</v>
      </c>
      <c r="D10163" s="8" t="n">
        <v>2003</v>
      </c>
      <c r="E10163" s="19" t="n">
        <v>0</v>
      </c>
      <c r="F10163" s="19" t="n">
        <v>33.8888888888889</v>
      </c>
    </row>
    <row r="10164" customFormat="false" ht="15" hidden="false" customHeight="false" outlineLevel="0" collapsed="false">
      <c r="A10164" s="8" t="s">
        <v>9398</v>
      </c>
      <c r="B10164" s="8" t="s">
        <v>9399</v>
      </c>
      <c r="C10164" s="8" t="s">
        <v>1460</v>
      </c>
      <c r="D10164" s="8" t="n">
        <v>2003</v>
      </c>
      <c r="E10164" s="19" t="n">
        <v>0</v>
      </c>
      <c r="F10164" s="19" t="n">
        <v>33.7777777777778</v>
      </c>
    </row>
    <row r="10165" customFormat="false" ht="15" hidden="false" customHeight="false" outlineLevel="0" collapsed="false">
      <c r="A10165" s="8" t="s">
        <v>9398</v>
      </c>
      <c r="B10165" s="8" t="s">
        <v>9399</v>
      </c>
      <c r="C10165" s="8" t="s">
        <v>1461</v>
      </c>
      <c r="D10165" s="8" t="n">
        <v>2003</v>
      </c>
      <c r="E10165" s="19" t="n">
        <v>0</v>
      </c>
      <c r="F10165" s="19" t="n">
        <v>33.1111111111111</v>
      </c>
    </row>
    <row r="10166" customFormat="false" ht="15" hidden="false" customHeight="false" outlineLevel="0" collapsed="false">
      <c r="A10166" s="8" t="s">
        <v>9398</v>
      </c>
      <c r="B10166" s="8" t="s">
        <v>9399</v>
      </c>
      <c r="C10166" s="8" t="s">
        <v>1462</v>
      </c>
      <c r="D10166" s="8" t="n">
        <v>2003</v>
      </c>
      <c r="E10166" s="19" t="n">
        <v>0</v>
      </c>
      <c r="F10166" s="19" t="n">
        <v>32</v>
      </c>
    </row>
    <row r="10167" customFormat="false" ht="15" hidden="false" customHeight="false" outlineLevel="0" collapsed="false">
      <c r="A10167" s="8" t="s">
        <v>9398</v>
      </c>
      <c r="B10167" s="8" t="s">
        <v>9399</v>
      </c>
      <c r="C10167" s="8" t="s">
        <v>1463</v>
      </c>
      <c r="D10167" s="8" t="n">
        <v>2003</v>
      </c>
      <c r="E10167" s="19" t="n">
        <v>0</v>
      </c>
      <c r="F10167" s="19" t="n">
        <v>33.7777777777778</v>
      </c>
    </row>
    <row r="10168" customFormat="false" ht="15" hidden="false" customHeight="false" outlineLevel="0" collapsed="false">
      <c r="A10168" s="8" t="s">
        <v>9398</v>
      </c>
      <c r="B10168" s="8" t="s">
        <v>9399</v>
      </c>
      <c r="C10168" s="8" t="s">
        <v>1464</v>
      </c>
      <c r="D10168" s="8" t="n">
        <v>2003</v>
      </c>
      <c r="E10168" s="19" t="n">
        <v>0</v>
      </c>
      <c r="F10168" s="19" t="n">
        <v>33</v>
      </c>
    </row>
    <row r="10169" customFormat="false" ht="15" hidden="false" customHeight="false" outlineLevel="0" collapsed="false">
      <c r="A10169" s="8" t="s">
        <v>9398</v>
      </c>
      <c r="B10169" s="8" t="s">
        <v>9399</v>
      </c>
      <c r="C10169" s="8" t="s">
        <v>1465</v>
      </c>
      <c r="D10169" s="8" t="n">
        <v>2003</v>
      </c>
      <c r="E10169" s="19" t="n">
        <v>0</v>
      </c>
      <c r="F10169" s="19" t="n">
        <v>32</v>
      </c>
    </row>
    <row r="10170" customFormat="false" ht="15" hidden="false" customHeight="false" outlineLevel="0" collapsed="false">
      <c r="A10170" s="8" t="s">
        <v>9398</v>
      </c>
      <c r="B10170" s="8" t="s">
        <v>9399</v>
      </c>
      <c r="C10170" s="8" t="s">
        <v>1466</v>
      </c>
      <c r="D10170" s="8" t="n">
        <v>2003</v>
      </c>
      <c r="E10170" s="19" t="n">
        <v>0</v>
      </c>
      <c r="F10170" s="19" t="n">
        <v>33</v>
      </c>
    </row>
    <row r="10171" customFormat="false" ht="15" hidden="false" customHeight="false" outlineLevel="0" collapsed="false">
      <c r="A10171" s="8" t="s">
        <v>9398</v>
      </c>
      <c r="B10171" s="8" t="s">
        <v>9399</v>
      </c>
      <c r="C10171" s="8" t="s">
        <v>1467</v>
      </c>
      <c r="D10171" s="8" t="n">
        <v>2003</v>
      </c>
      <c r="E10171" s="19" t="n">
        <v>0</v>
      </c>
      <c r="F10171" s="19" t="n">
        <v>32</v>
      </c>
    </row>
    <row r="10172" customFormat="false" ht="15" hidden="false" customHeight="false" outlineLevel="0" collapsed="false">
      <c r="A10172" s="8" t="s">
        <v>9398</v>
      </c>
      <c r="B10172" s="8" t="s">
        <v>9399</v>
      </c>
      <c r="C10172" s="8" t="s">
        <v>1468</v>
      </c>
      <c r="D10172" s="8" t="n">
        <v>2003</v>
      </c>
      <c r="E10172" s="19" t="n">
        <v>0</v>
      </c>
      <c r="F10172" s="19" t="n">
        <v>31</v>
      </c>
    </row>
    <row r="10173" customFormat="false" ht="15" hidden="false" customHeight="false" outlineLevel="0" collapsed="false">
      <c r="A10173" s="8" t="s">
        <v>9398</v>
      </c>
      <c r="B10173" s="8" t="s">
        <v>9399</v>
      </c>
      <c r="C10173" s="8" t="s">
        <v>1469</v>
      </c>
      <c r="D10173" s="8" t="n">
        <v>2003</v>
      </c>
      <c r="E10173" s="19" t="n">
        <v>0</v>
      </c>
      <c r="F10173" s="19" t="n">
        <v>29.7222222222222</v>
      </c>
    </row>
    <row r="10174" customFormat="false" ht="15" hidden="false" customHeight="false" outlineLevel="0" collapsed="false">
      <c r="A10174" s="8" t="s">
        <v>9398</v>
      </c>
      <c r="B10174" s="8" t="s">
        <v>9399</v>
      </c>
      <c r="C10174" s="8" t="s">
        <v>1470</v>
      </c>
      <c r="D10174" s="8" t="n">
        <v>2003</v>
      </c>
      <c r="E10174" s="19" t="n">
        <v>0</v>
      </c>
      <c r="F10174" s="19" t="n">
        <v>33</v>
      </c>
    </row>
    <row r="10175" customFormat="false" ht="15" hidden="false" customHeight="false" outlineLevel="0" collapsed="false">
      <c r="A10175" s="8" t="s">
        <v>9398</v>
      </c>
      <c r="B10175" s="8" t="s">
        <v>9399</v>
      </c>
      <c r="C10175" s="8" t="s">
        <v>1471</v>
      </c>
      <c r="D10175" s="8" t="n">
        <v>2003</v>
      </c>
      <c r="E10175" s="19" t="n">
        <v>0</v>
      </c>
      <c r="F10175" s="19" t="n">
        <v>37</v>
      </c>
    </row>
    <row r="10176" customFormat="false" ht="15" hidden="false" customHeight="false" outlineLevel="0" collapsed="false">
      <c r="A10176" s="8" t="s">
        <v>9398</v>
      </c>
      <c r="B10176" s="8" t="s">
        <v>9399</v>
      </c>
      <c r="C10176" s="8" t="s">
        <v>1472</v>
      </c>
      <c r="D10176" s="8" t="n">
        <v>2003</v>
      </c>
      <c r="E10176" s="19" t="n">
        <v>0</v>
      </c>
      <c r="F10176" s="19" t="n">
        <v>31</v>
      </c>
    </row>
    <row r="10177" customFormat="false" ht="15" hidden="false" customHeight="false" outlineLevel="0" collapsed="false">
      <c r="A10177" s="8" t="s">
        <v>9398</v>
      </c>
      <c r="B10177" s="8" t="s">
        <v>9399</v>
      </c>
      <c r="C10177" s="8" t="s">
        <v>1473</v>
      </c>
      <c r="D10177" s="8" t="n">
        <v>2003</v>
      </c>
      <c r="E10177" s="19" t="n">
        <v>0</v>
      </c>
      <c r="F10177" s="19" t="n">
        <v>29</v>
      </c>
    </row>
    <row r="10178" customFormat="false" ht="15" hidden="false" customHeight="false" outlineLevel="0" collapsed="false">
      <c r="A10178" s="8" t="s">
        <v>9398</v>
      </c>
      <c r="B10178" s="8" t="s">
        <v>9399</v>
      </c>
      <c r="C10178" s="8" t="s">
        <v>1474</v>
      </c>
      <c r="D10178" s="8" t="n">
        <v>2003</v>
      </c>
      <c r="E10178" s="19" t="n">
        <v>0</v>
      </c>
      <c r="F10178" s="19" t="n">
        <v>33</v>
      </c>
    </row>
    <row r="10179" customFormat="false" ht="15" hidden="false" customHeight="false" outlineLevel="0" collapsed="false">
      <c r="A10179" s="8" t="s">
        <v>9398</v>
      </c>
      <c r="B10179" s="8" t="s">
        <v>9399</v>
      </c>
      <c r="C10179" s="8" t="s">
        <v>1475</v>
      </c>
      <c r="D10179" s="8" t="n">
        <v>2003</v>
      </c>
      <c r="E10179" s="19" t="n">
        <v>0</v>
      </c>
      <c r="F10179" s="19" t="n">
        <v>31</v>
      </c>
    </row>
    <row r="10180" customFormat="false" ht="15" hidden="false" customHeight="false" outlineLevel="0" collapsed="false">
      <c r="A10180" s="8" t="s">
        <v>9398</v>
      </c>
      <c r="B10180" s="8" t="s">
        <v>9399</v>
      </c>
      <c r="C10180" s="8" t="s">
        <v>1476</v>
      </c>
      <c r="D10180" s="8" t="n">
        <v>2003</v>
      </c>
      <c r="E10180" s="19" t="n">
        <v>0</v>
      </c>
      <c r="F10180" s="19" t="n">
        <v>33.1111111111111</v>
      </c>
    </row>
    <row r="10181" customFormat="false" ht="15" hidden="false" customHeight="false" outlineLevel="0" collapsed="false">
      <c r="A10181" s="8" t="s">
        <v>9398</v>
      </c>
      <c r="B10181" s="8" t="s">
        <v>9399</v>
      </c>
      <c r="C10181" s="8" t="s">
        <v>1477</v>
      </c>
      <c r="D10181" s="8" t="n">
        <v>2003</v>
      </c>
      <c r="E10181" s="19" t="n">
        <v>0</v>
      </c>
      <c r="F10181" s="19" t="n">
        <v>29.6111111111111</v>
      </c>
    </row>
    <row r="10182" customFormat="false" ht="15" hidden="false" customHeight="false" outlineLevel="0" collapsed="false">
      <c r="A10182" s="8" t="s">
        <v>9398</v>
      </c>
      <c r="B10182" s="8" t="s">
        <v>9399</v>
      </c>
      <c r="C10182" s="8" t="s">
        <v>1478</v>
      </c>
      <c r="D10182" s="8" t="n">
        <v>2003</v>
      </c>
      <c r="E10182" s="19" t="n">
        <v>0</v>
      </c>
      <c r="F10182" s="19" t="n">
        <v>29.5</v>
      </c>
    </row>
    <row r="10183" customFormat="false" ht="15" hidden="false" customHeight="false" outlineLevel="0" collapsed="false">
      <c r="A10183" s="8" t="s">
        <v>9398</v>
      </c>
      <c r="B10183" s="8" t="s">
        <v>9399</v>
      </c>
      <c r="C10183" s="8" t="s">
        <v>1479</v>
      </c>
      <c r="D10183" s="8" t="n">
        <v>2003</v>
      </c>
      <c r="E10183" s="19" t="n">
        <v>0</v>
      </c>
      <c r="F10183" s="19" t="n">
        <v>30.2222222222222</v>
      </c>
    </row>
    <row r="10184" customFormat="false" ht="15" hidden="false" customHeight="false" outlineLevel="0" collapsed="false">
      <c r="A10184" s="8" t="s">
        <v>9398</v>
      </c>
      <c r="B10184" s="8" t="s">
        <v>9399</v>
      </c>
      <c r="C10184" s="8" t="s">
        <v>1480</v>
      </c>
      <c r="D10184" s="8" t="n">
        <v>2003</v>
      </c>
      <c r="E10184" s="19" t="n">
        <v>0</v>
      </c>
      <c r="F10184" s="19" t="n">
        <v>29.1111111111111</v>
      </c>
    </row>
    <row r="10185" customFormat="false" ht="15" hidden="false" customHeight="false" outlineLevel="0" collapsed="false">
      <c r="A10185" s="8" t="s">
        <v>9398</v>
      </c>
      <c r="B10185" s="8" t="s">
        <v>9399</v>
      </c>
      <c r="C10185" s="8" t="s">
        <v>1481</v>
      </c>
      <c r="D10185" s="8" t="n">
        <v>2003</v>
      </c>
      <c r="E10185" s="19" t="n">
        <v>0</v>
      </c>
      <c r="F10185" s="19" t="n">
        <v>32</v>
      </c>
    </row>
    <row r="10186" customFormat="false" ht="15" hidden="false" customHeight="false" outlineLevel="0" collapsed="false">
      <c r="A10186" s="8" t="s">
        <v>9398</v>
      </c>
      <c r="B10186" s="8" t="s">
        <v>9399</v>
      </c>
      <c r="C10186" s="8" t="s">
        <v>1482</v>
      </c>
      <c r="D10186" s="8" t="n">
        <v>2003</v>
      </c>
      <c r="E10186" s="19" t="n">
        <v>0</v>
      </c>
      <c r="F10186" s="19" t="n">
        <v>34</v>
      </c>
    </row>
    <row r="10187" customFormat="false" ht="15" hidden="false" customHeight="false" outlineLevel="0" collapsed="false">
      <c r="A10187" s="8" t="s">
        <v>9398</v>
      </c>
      <c r="B10187" s="8" t="s">
        <v>9399</v>
      </c>
      <c r="C10187" s="8" t="s">
        <v>1483</v>
      </c>
      <c r="D10187" s="8" t="n">
        <v>2003</v>
      </c>
      <c r="E10187" s="19" t="n">
        <v>0</v>
      </c>
      <c r="F10187" s="19" t="n">
        <v>30.2777777777778</v>
      </c>
    </row>
    <row r="10188" customFormat="false" ht="15" hidden="false" customHeight="false" outlineLevel="0" collapsed="false">
      <c r="A10188" s="8" t="s">
        <v>9398</v>
      </c>
      <c r="B10188" s="8" t="s">
        <v>9399</v>
      </c>
      <c r="C10188" s="8" t="s">
        <v>1484</v>
      </c>
      <c r="D10188" s="8" t="n">
        <v>2003</v>
      </c>
      <c r="E10188" s="19" t="n">
        <v>0</v>
      </c>
      <c r="F10188" s="19" t="n">
        <v>30.2777777777778</v>
      </c>
    </row>
    <row r="10189" customFormat="false" ht="15" hidden="false" customHeight="false" outlineLevel="0" collapsed="false">
      <c r="A10189" s="8" t="s">
        <v>9398</v>
      </c>
      <c r="B10189" s="8" t="s">
        <v>9399</v>
      </c>
      <c r="C10189" s="8" t="s">
        <v>1485</v>
      </c>
      <c r="D10189" s="8" t="n">
        <v>2003</v>
      </c>
      <c r="E10189" s="19" t="n">
        <v>0</v>
      </c>
      <c r="F10189" s="19" t="n">
        <v>29.1111111111111</v>
      </c>
    </row>
    <row r="10190" customFormat="false" ht="15" hidden="false" customHeight="false" outlineLevel="0" collapsed="false">
      <c r="A10190" s="8" t="s">
        <v>9398</v>
      </c>
      <c r="B10190" s="8" t="s">
        <v>9399</v>
      </c>
      <c r="C10190" s="8" t="s">
        <v>1486</v>
      </c>
      <c r="D10190" s="8" t="n">
        <v>2003</v>
      </c>
      <c r="E10190" s="19" t="n">
        <v>0</v>
      </c>
      <c r="F10190" s="19" t="n">
        <v>33</v>
      </c>
    </row>
    <row r="10191" customFormat="false" ht="15" hidden="false" customHeight="false" outlineLevel="0" collapsed="false">
      <c r="A10191" s="8" t="s">
        <v>9398</v>
      </c>
      <c r="B10191" s="8" t="s">
        <v>9399</v>
      </c>
      <c r="C10191" s="8" t="s">
        <v>1487</v>
      </c>
      <c r="D10191" s="8" t="n">
        <v>2003</v>
      </c>
      <c r="E10191" s="19" t="n">
        <v>0</v>
      </c>
      <c r="F10191" s="19" t="n">
        <v>32</v>
      </c>
    </row>
    <row r="10192" customFormat="false" ht="15" hidden="false" customHeight="false" outlineLevel="0" collapsed="false">
      <c r="A10192" s="8" t="s">
        <v>9398</v>
      </c>
      <c r="B10192" s="8" t="s">
        <v>9399</v>
      </c>
      <c r="C10192" s="8" t="s">
        <v>1488</v>
      </c>
      <c r="D10192" s="8" t="n">
        <v>2003</v>
      </c>
      <c r="E10192" s="19" t="n">
        <v>0</v>
      </c>
      <c r="F10192" s="19" t="n">
        <v>32</v>
      </c>
    </row>
    <row r="10193" customFormat="false" ht="15" hidden="false" customHeight="false" outlineLevel="0" collapsed="false">
      <c r="A10193" s="8" t="s">
        <v>9398</v>
      </c>
      <c r="B10193" s="8" t="s">
        <v>9399</v>
      </c>
      <c r="C10193" s="8" t="s">
        <v>1489</v>
      </c>
      <c r="D10193" s="8" t="n">
        <v>2003</v>
      </c>
      <c r="E10193" s="19" t="n">
        <v>0</v>
      </c>
      <c r="F10193" s="19" t="n">
        <v>32</v>
      </c>
    </row>
    <row r="10194" customFormat="false" ht="15" hidden="false" customHeight="false" outlineLevel="0" collapsed="false">
      <c r="A10194" s="8" t="s">
        <v>9398</v>
      </c>
      <c r="B10194" s="8" t="s">
        <v>9399</v>
      </c>
      <c r="C10194" s="8" t="s">
        <v>1490</v>
      </c>
      <c r="D10194" s="8" t="n">
        <v>2003</v>
      </c>
      <c r="E10194" s="19" t="n">
        <v>0</v>
      </c>
      <c r="F10194" s="19" t="n">
        <v>36</v>
      </c>
    </row>
    <row r="10195" customFormat="false" ht="15" hidden="false" customHeight="false" outlineLevel="0" collapsed="false">
      <c r="A10195" s="8" t="s">
        <v>9398</v>
      </c>
      <c r="B10195" s="8" t="s">
        <v>9399</v>
      </c>
      <c r="C10195" s="8" t="s">
        <v>1491</v>
      </c>
      <c r="D10195" s="8" t="n">
        <v>2003</v>
      </c>
      <c r="E10195" s="19" t="n">
        <v>0</v>
      </c>
      <c r="F10195" s="19" t="n">
        <v>36</v>
      </c>
    </row>
    <row r="10196" customFormat="false" ht="15" hidden="false" customHeight="false" outlineLevel="0" collapsed="false">
      <c r="A10196" s="8" t="s">
        <v>9398</v>
      </c>
      <c r="B10196" s="8" t="s">
        <v>9399</v>
      </c>
      <c r="C10196" s="8" t="s">
        <v>1492</v>
      </c>
      <c r="D10196" s="8" t="n">
        <v>2003</v>
      </c>
      <c r="E10196" s="19" t="n">
        <v>0</v>
      </c>
      <c r="F10196" s="19" t="n">
        <v>32</v>
      </c>
    </row>
    <row r="10197" customFormat="false" ht="15" hidden="false" customHeight="false" outlineLevel="0" collapsed="false">
      <c r="A10197" s="8" t="s">
        <v>9398</v>
      </c>
      <c r="B10197" s="8" t="s">
        <v>9399</v>
      </c>
      <c r="C10197" s="8" t="s">
        <v>1493</v>
      </c>
      <c r="D10197" s="8" t="n">
        <v>2003</v>
      </c>
      <c r="E10197" s="19" t="n">
        <v>0</v>
      </c>
      <c r="F10197" s="19" t="n">
        <v>31</v>
      </c>
    </row>
    <row r="10198" customFormat="false" ht="15" hidden="false" customHeight="false" outlineLevel="0" collapsed="false">
      <c r="A10198" s="8" t="s">
        <v>9398</v>
      </c>
      <c r="B10198" s="8" t="s">
        <v>9399</v>
      </c>
      <c r="C10198" s="8" t="s">
        <v>1494</v>
      </c>
      <c r="D10198" s="8" t="n">
        <v>2003</v>
      </c>
      <c r="E10198" s="19" t="n">
        <v>0</v>
      </c>
      <c r="F10198" s="19" t="n">
        <v>32</v>
      </c>
    </row>
    <row r="10199" customFormat="false" ht="15" hidden="false" customHeight="false" outlineLevel="0" collapsed="false">
      <c r="A10199" s="8" t="s">
        <v>9398</v>
      </c>
      <c r="B10199" s="8" t="s">
        <v>9399</v>
      </c>
      <c r="C10199" s="8" t="s">
        <v>1495</v>
      </c>
      <c r="D10199" s="8" t="n">
        <v>2003</v>
      </c>
      <c r="E10199" s="19" t="n">
        <v>5.08</v>
      </c>
      <c r="F10199" s="19" t="n">
        <v>30</v>
      </c>
    </row>
    <row r="10200" customFormat="false" ht="15" hidden="false" customHeight="false" outlineLevel="0" collapsed="false">
      <c r="A10200" s="8" t="s">
        <v>9398</v>
      </c>
      <c r="B10200" s="8" t="s">
        <v>9399</v>
      </c>
      <c r="C10200" s="8" t="s">
        <v>1496</v>
      </c>
      <c r="D10200" s="8" t="n">
        <v>2003</v>
      </c>
      <c r="E10200" s="19" t="n">
        <v>0</v>
      </c>
      <c r="F10200" s="19" t="n">
        <v>31</v>
      </c>
    </row>
    <row r="10201" customFormat="false" ht="15" hidden="false" customHeight="false" outlineLevel="0" collapsed="false">
      <c r="A10201" s="8" t="s">
        <v>9398</v>
      </c>
      <c r="B10201" s="8" t="s">
        <v>9399</v>
      </c>
      <c r="C10201" s="8" t="s">
        <v>1497</v>
      </c>
      <c r="D10201" s="8" t="n">
        <v>2003</v>
      </c>
      <c r="E10201" s="19" t="n">
        <v>0</v>
      </c>
      <c r="F10201" s="19" t="n">
        <v>35</v>
      </c>
    </row>
    <row r="10202" customFormat="false" ht="15" hidden="false" customHeight="false" outlineLevel="0" collapsed="false">
      <c r="A10202" s="8" t="s">
        <v>9398</v>
      </c>
      <c r="B10202" s="8" t="s">
        <v>9399</v>
      </c>
      <c r="C10202" s="8" t="s">
        <v>1498</v>
      </c>
      <c r="D10202" s="8" t="n">
        <v>2003</v>
      </c>
      <c r="E10202" s="19" t="n">
        <v>0</v>
      </c>
      <c r="F10202" s="19" t="n">
        <v>34</v>
      </c>
    </row>
    <row r="10203" customFormat="false" ht="15" hidden="false" customHeight="false" outlineLevel="0" collapsed="false">
      <c r="A10203" s="8" t="s">
        <v>9398</v>
      </c>
      <c r="B10203" s="8" t="s">
        <v>9399</v>
      </c>
      <c r="C10203" s="8" t="s">
        <v>1499</v>
      </c>
      <c r="D10203" s="8" t="n">
        <v>2003</v>
      </c>
      <c r="E10203" s="19" t="n">
        <v>0</v>
      </c>
      <c r="F10203" s="19" t="n">
        <v>37</v>
      </c>
    </row>
    <row r="10204" customFormat="false" ht="15" hidden="false" customHeight="false" outlineLevel="0" collapsed="false">
      <c r="A10204" s="8" t="s">
        <v>9398</v>
      </c>
      <c r="B10204" s="8" t="s">
        <v>9399</v>
      </c>
      <c r="C10204" s="8" t="s">
        <v>1500</v>
      </c>
      <c r="D10204" s="8" t="n">
        <v>2003</v>
      </c>
      <c r="E10204" s="19" t="n">
        <v>0</v>
      </c>
      <c r="F10204" s="19" t="n">
        <v>37</v>
      </c>
    </row>
    <row r="10205" customFormat="false" ht="15" hidden="false" customHeight="false" outlineLevel="0" collapsed="false">
      <c r="A10205" s="8" t="s">
        <v>9398</v>
      </c>
      <c r="B10205" s="8" t="s">
        <v>9399</v>
      </c>
      <c r="C10205" s="8" t="s">
        <v>1501</v>
      </c>
      <c r="D10205" s="8" t="n">
        <v>2003</v>
      </c>
      <c r="E10205" s="19" t="n">
        <v>0</v>
      </c>
      <c r="F10205" s="19" t="n">
        <v>36</v>
      </c>
    </row>
    <row r="10206" customFormat="false" ht="15" hidden="false" customHeight="false" outlineLevel="0" collapsed="false">
      <c r="A10206" s="8" t="s">
        <v>9398</v>
      </c>
      <c r="B10206" s="8" t="s">
        <v>9399</v>
      </c>
      <c r="C10206" s="8" t="s">
        <v>1502</v>
      </c>
      <c r="D10206" s="8" t="n">
        <v>2003</v>
      </c>
      <c r="E10206" s="19" t="n">
        <v>0</v>
      </c>
      <c r="F10206" s="19" t="n">
        <v>32</v>
      </c>
    </row>
    <row r="10207" customFormat="false" ht="15" hidden="false" customHeight="false" outlineLevel="0" collapsed="false">
      <c r="A10207" s="8" t="s">
        <v>9398</v>
      </c>
      <c r="B10207" s="8" t="s">
        <v>9399</v>
      </c>
      <c r="C10207" s="8" t="s">
        <v>1503</v>
      </c>
      <c r="D10207" s="8" t="n">
        <v>2003</v>
      </c>
      <c r="E10207" s="19" t="n">
        <v>0</v>
      </c>
      <c r="F10207" s="19" t="n">
        <v>33</v>
      </c>
    </row>
    <row r="10208" customFormat="false" ht="15" hidden="false" customHeight="false" outlineLevel="0" collapsed="false">
      <c r="A10208" s="8" t="s">
        <v>9398</v>
      </c>
      <c r="B10208" s="8" t="s">
        <v>9399</v>
      </c>
      <c r="C10208" s="8" t="s">
        <v>1504</v>
      </c>
      <c r="D10208" s="8" t="n">
        <v>2003</v>
      </c>
      <c r="E10208" s="19" t="n">
        <v>0</v>
      </c>
      <c r="F10208" s="19" t="n">
        <v>36</v>
      </c>
    </row>
    <row r="10209" customFormat="false" ht="15" hidden="false" customHeight="false" outlineLevel="0" collapsed="false">
      <c r="A10209" s="8" t="s">
        <v>9398</v>
      </c>
      <c r="B10209" s="8" t="s">
        <v>9399</v>
      </c>
      <c r="C10209" s="8" t="s">
        <v>1505</v>
      </c>
      <c r="D10209" s="8" t="n">
        <v>2003</v>
      </c>
      <c r="E10209" s="19" t="n">
        <v>0</v>
      </c>
      <c r="F10209" s="19" t="n">
        <v>33</v>
      </c>
    </row>
    <row r="10210" customFormat="false" ht="15" hidden="false" customHeight="false" outlineLevel="0" collapsed="false">
      <c r="A10210" s="8" t="s">
        <v>9398</v>
      </c>
      <c r="B10210" s="8" t="s">
        <v>9399</v>
      </c>
      <c r="C10210" s="8" t="s">
        <v>1506</v>
      </c>
      <c r="D10210" s="8" t="n">
        <v>2003</v>
      </c>
      <c r="E10210" s="19" t="n">
        <v>0</v>
      </c>
      <c r="F10210" s="19" t="n">
        <v>30.1111111111111</v>
      </c>
    </row>
    <row r="10211" customFormat="false" ht="15" hidden="false" customHeight="false" outlineLevel="0" collapsed="false">
      <c r="A10211" s="8" t="s">
        <v>9398</v>
      </c>
      <c r="B10211" s="8" t="s">
        <v>9399</v>
      </c>
      <c r="C10211" s="8" t="s">
        <v>1507</v>
      </c>
      <c r="D10211" s="8" t="n">
        <v>2003</v>
      </c>
      <c r="E10211" s="19" t="n">
        <v>0</v>
      </c>
      <c r="F10211" s="19" t="n">
        <v>30.1111111111111</v>
      </c>
    </row>
    <row r="10212" customFormat="false" ht="15" hidden="false" customHeight="false" outlineLevel="0" collapsed="false">
      <c r="A10212" s="8" t="s">
        <v>9398</v>
      </c>
      <c r="B10212" s="8" t="s">
        <v>9399</v>
      </c>
      <c r="C10212" s="8" t="s">
        <v>1508</v>
      </c>
      <c r="D10212" s="8" t="n">
        <v>2003</v>
      </c>
      <c r="E10212" s="19" t="n">
        <v>0</v>
      </c>
      <c r="F10212" s="19" t="n">
        <v>30</v>
      </c>
    </row>
    <row r="10213" customFormat="false" ht="15" hidden="false" customHeight="false" outlineLevel="0" collapsed="false">
      <c r="A10213" s="8" t="s">
        <v>9398</v>
      </c>
      <c r="B10213" s="8" t="s">
        <v>9399</v>
      </c>
      <c r="C10213" s="8" t="s">
        <v>1509</v>
      </c>
      <c r="D10213" s="8" t="n">
        <v>2003</v>
      </c>
      <c r="E10213" s="19" t="n">
        <v>0</v>
      </c>
      <c r="F10213" s="19" t="n">
        <v>33.2777777777778</v>
      </c>
    </row>
    <row r="10214" customFormat="false" ht="15" hidden="false" customHeight="false" outlineLevel="0" collapsed="false">
      <c r="A10214" s="8" t="s">
        <v>9398</v>
      </c>
      <c r="B10214" s="8" t="s">
        <v>9399</v>
      </c>
      <c r="C10214" s="8" t="s">
        <v>1510</v>
      </c>
      <c r="D10214" s="8" t="n">
        <v>2003</v>
      </c>
      <c r="E10214" s="19" t="n">
        <v>0</v>
      </c>
      <c r="F10214" s="19" t="n">
        <v>35</v>
      </c>
    </row>
    <row r="10215" customFormat="false" ht="15" hidden="false" customHeight="false" outlineLevel="0" collapsed="false">
      <c r="A10215" s="8" t="s">
        <v>9398</v>
      </c>
      <c r="B10215" s="8" t="s">
        <v>9399</v>
      </c>
      <c r="C10215" s="8" t="s">
        <v>1511</v>
      </c>
      <c r="D10215" s="8" t="n">
        <v>2003</v>
      </c>
      <c r="E10215" s="19" t="n">
        <v>0</v>
      </c>
      <c r="F10215" s="19" t="n">
        <v>39</v>
      </c>
    </row>
    <row r="10216" customFormat="false" ht="15" hidden="false" customHeight="false" outlineLevel="0" collapsed="false">
      <c r="A10216" s="8" t="s">
        <v>9398</v>
      </c>
      <c r="B10216" s="8" t="s">
        <v>9399</v>
      </c>
      <c r="C10216" s="8" t="s">
        <v>1512</v>
      </c>
      <c r="D10216" s="8" t="n">
        <v>2003</v>
      </c>
      <c r="E10216" s="19" t="n">
        <v>0</v>
      </c>
      <c r="F10216" s="19" t="n">
        <v>39</v>
      </c>
    </row>
    <row r="10217" customFormat="false" ht="15" hidden="false" customHeight="false" outlineLevel="0" collapsed="false">
      <c r="A10217" s="8" t="s">
        <v>9398</v>
      </c>
      <c r="B10217" s="8" t="s">
        <v>9399</v>
      </c>
      <c r="C10217" s="8" t="s">
        <v>1513</v>
      </c>
      <c r="D10217" s="8" t="n">
        <v>2003</v>
      </c>
      <c r="E10217" s="19" t="n">
        <v>0</v>
      </c>
      <c r="F10217" s="19" t="n">
        <v>32</v>
      </c>
    </row>
    <row r="10218" customFormat="false" ht="15" hidden="false" customHeight="false" outlineLevel="0" collapsed="false">
      <c r="A10218" s="8" t="s">
        <v>9398</v>
      </c>
      <c r="B10218" s="8" t="s">
        <v>9399</v>
      </c>
      <c r="C10218" s="8" t="s">
        <v>1514</v>
      </c>
      <c r="D10218" s="8" t="n">
        <v>2003</v>
      </c>
      <c r="E10218" s="19" t="n">
        <v>0</v>
      </c>
      <c r="F10218" s="19" t="n">
        <v>32</v>
      </c>
    </row>
    <row r="10219" customFormat="false" ht="15" hidden="false" customHeight="false" outlineLevel="0" collapsed="false">
      <c r="A10219" s="8" t="s">
        <v>9398</v>
      </c>
      <c r="B10219" s="8" t="s">
        <v>9399</v>
      </c>
      <c r="C10219" s="8" t="s">
        <v>1515</v>
      </c>
      <c r="D10219" s="8" t="n">
        <v>2003</v>
      </c>
      <c r="E10219" s="19" t="n">
        <v>0</v>
      </c>
      <c r="F10219" s="19" t="n">
        <v>31</v>
      </c>
    </row>
    <row r="10220" customFormat="false" ht="15" hidden="false" customHeight="false" outlineLevel="0" collapsed="false">
      <c r="A10220" s="8" t="s">
        <v>9398</v>
      </c>
      <c r="B10220" s="8" t="s">
        <v>9399</v>
      </c>
      <c r="C10220" s="8" t="s">
        <v>1516</v>
      </c>
      <c r="D10220" s="8" t="n">
        <v>2003</v>
      </c>
      <c r="E10220" s="19" t="n">
        <v>0</v>
      </c>
      <c r="F10220" s="19" t="n">
        <v>34</v>
      </c>
    </row>
    <row r="10221" customFormat="false" ht="15" hidden="false" customHeight="false" outlineLevel="0" collapsed="false">
      <c r="A10221" s="8" t="s">
        <v>9398</v>
      </c>
      <c r="B10221" s="8" t="s">
        <v>9399</v>
      </c>
      <c r="C10221" s="8" t="s">
        <v>1517</v>
      </c>
      <c r="D10221" s="8" t="n">
        <v>2003</v>
      </c>
      <c r="E10221" s="19" t="n">
        <v>0</v>
      </c>
      <c r="F10221" s="19" t="n">
        <v>37</v>
      </c>
    </row>
    <row r="10222" customFormat="false" ht="15" hidden="false" customHeight="false" outlineLevel="0" collapsed="false">
      <c r="A10222" s="8" t="s">
        <v>9398</v>
      </c>
      <c r="B10222" s="8" t="s">
        <v>9399</v>
      </c>
      <c r="C10222" s="8" t="s">
        <v>1518</v>
      </c>
      <c r="D10222" s="8" t="n">
        <v>2003</v>
      </c>
      <c r="E10222" s="19" t="n">
        <v>0</v>
      </c>
      <c r="F10222" s="19" t="n">
        <v>33</v>
      </c>
    </row>
    <row r="10223" customFormat="false" ht="15" hidden="false" customHeight="false" outlineLevel="0" collapsed="false">
      <c r="A10223" s="8" t="s">
        <v>9398</v>
      </c>
      <c r="B10223" s="8" t="s">
        <v>9399</v>
      </c>
      <c r="C10223" s="8" t="s">
        <v>1519</v>
      </c>
      <c r="D10223" s="8" t="n">
        <v>2003</v>
      </c>
      <c r="E10223" s="19" t="n">
        <v>0</v>
      </c>
      <c r="F10223" s="19" t="n">
        <v>35</v>
      </c>
    </row>
    <row r="10224" customFormat="false" ht="15" hidden="false" customHeight="false" outlineLevel="0" collapsed="false">
      <c r="A10224" s="8" t="s">
        <v>9398</v>
      </c>
      <c r="B10224" s="8" t="s">
        <v>9399</v>
      </c>
      <c r="C10224" s="8" t="s">
        <v>1520</v>
      </c>
      <c r="D10224" s="8" t="n">
        <v>2003</v>
      </c>
      <c r="E10224" s="19" t="n">
        <v>0</v>
      </c>
      <c r="F10224" s="19" t="n">
        <v>32</v>
      </c>
    </row>
    <row r="10225" customFormat="false" ht="15" hidden="false" customHeight="false" outlineLevel="0" collapsed="false">
      <c r="A10225" s="8" t="s">
        <v>9398</v>
      </c>
      <c r="B10225" s="8" t="s">
        <v>9399</v>
      </c>
      <c r="C10225" s="8" t="s">
        <v>1521</v>
      </c>
      <c r="D10225" s="8" t="n">
        <v>2003</v>
      </c>
      <c r="E10225" s="19" t="n">
        <v>0</v>
      </c>
      <c r="F10225" s="19" t="n">
        <v>31</v>
      </c>
    </row>
    <row r="10226" customFormat="false" ht="15" hidden="false" customHeight="false" outlineLevel="0" collapsed="false">
      <c r="A10226" s="8" t="s">
        <v>9398</v>
      </c>
      <c r="B10226" s="8" t="s">
        <v>9399</v>
      </c>
      <c r="C10226" s="8" t="s">
        <v>1522</v>
      </c>
      <c r="D10226" s="8" t="n">
        <v>2003</v>
      </c>
      <c r="E10226" s="19" t="n">
        <v>0</v>
      </c>
      <c r="F10226" s="19" t="n">
        <v>32</v>
      </c>
    </row>
    <row r="10227" customFormat="false" ht="15" hidden="false" customHeight="false" outlineLevel="0" collapsed="false">
      <c r="A10227" s="8" t="s">
        <v>9398</v>
      </c>
      <c r="B10227" s="8" t="s">
        <v>9399</v>
      </c>
      <c r="C10227" s="8" t="s">
        <v>1523</v>
      </c>
      <c r="D10227" s="8" t="n">
        <v>2003</v>
      </c>
      <c r="E10227" s="19" t="n">
        <v>0</v>
      </c>
      <c r="F10227" s="19" t="n">
        <v>31</v>
      </c>
    </row>
    <row r="10228" customFormat="false" ht="15" hidden="false" customHeight="false" outlineLevel="0" collapsed="false">
      <c r="A10228" s="8" t="s">
        <v>9398</v>
      </c>
      <c r="B10228" s="8" t="s">
        <v>9399</v>
      </c>
      <c r="C10228" s="8" t="s">
        <v>1524</v>
      </c>
      <c r="D10228" s="8" t="n">
        <v>2003</v>
      </c>
      <c r="E10228" s="19" t="n">
        <v>0</v>
      </c>
      <c r="F10228" s="19" t="n">
        <v>33.2222222222222</v>
      </c>
    </row>
    <row r="10229" customFormat="false" ht="15" hidden="false" customHeight="false" outlineLevel="0" collapsed="false">
      <c r="A10229" s="8" t="s">
        <v>9398</v>
      </c>
      <c r="B10229" s="8" t="s">
        <v>9399</v>
      </c>
      <c r="C10229" s="8" t="s">
        <v>1525</v>
      </c>
      <c r="D10229" s="8" t="n">
        <v>2003</v>
      </c>
      <c r="E10229" s="19" t="n">
        <v>0</v>
      </c>
      <c r="F10229" s="19" t="n">
        <v>36</v>
      </c>
    </row>
    <row r="10230" customFormat="false" ht="15" hidden="false" customHeight="false" outlineLevel="0" collapsed="false">
      <c r="A10230" s="8" t="s">
        <v>9398</v>
      </c>
      <c r="B10230" s="8" t="s">
        <v>9399</v>
      </c>
      <c r="C10230" s="8" t="s">
        <v>1526</v>
      </c>
      <c r="D10230" s="8" t="n">
        <v>2003</v>
      </c>
      <c r="E10230" s="19" t="n">
        <v>0</v>
      </c>
      <c r="F10230" s="19" t="n">
        <v>35</v>
      </c>
    </row>
    <row r="10231" customFormat="false" ht="15" hidden="false" customHeight="false" outlineLevel="0" collapsed="false">
      <c r="A10231" s="8" t="s">
        <v>9398</v>
      </c>
      <c r="B10231" s="8" t="s">
        <v>9399</v>
      </c>
      <c r="C10231" s="8" t="s">
        <v>1527</v>
      </c>
      <c r="D10231" s="8" t="n">
        <v>2003</v>
      </c>
      <c r="E10231" s="19" t="n">
        <v>0</v>
      </c>
      <c r="F10231" s="19" t="n">
        <v>35</v>
      </c>
    </row>
    <row r="10232" customFormat="false" ht="15" hidden="false" customHeight="false" outlineLevel="0" collapsed="false">
      <c r="A10232" s="8" t="s">
        <v>9398</v>
      </c>
      <c r="B10232" s="8" t="s">
        <v>9399</v>
      </c>
      <c r="C10232" s="8" t="s">
        <v>1528</v>
      </c>
      <c r="D10232" s="8" t="n">
        <v>2003</v>
      </c>
      <c r="E10232" s="19" t="n">
        <v>0</v>
      </c>
      <c r="F10232" s="19" t="n">
        <v>32</v>
      </c>
    </row>
    <row r="10233" customFormat="false" ht="15" hidden="false" customHeight="false" outlineLevel="0" collapsed="false">
      <c r="A10233" s="8" t="s">
        <v>9398</v>
      </c>
      <c r="B10233" s="8" t="s">
        <v>9399</v>
      </c>
      <c r="C10233" s="8" t="s">
        <v>1529</v>
      </c>
      <c r="D10233" s="8" t="n">
        <v>2003</v>
      </c>
      <c r="E10233" s="19" t="n">
        <v>0</v>
      </c>
      <c r="F10233" s="19" t="n">
        <v>34.2777777777778</v>
      </c>
    </row>
    <row r="10234" customFormat="false" ht="15" hidden="false" customHeight="false" outlineLevel="0" collapsed="false">
      <c r="A10234" s="8" t="s">
        <v>9398</v>
      </c>
      <c r="B10234" s="8" t="s">
        <v>9399</v>
      </c>
      <c r="C10234" s="8" t="s">
        <v>1530</v>
      </c>
      <c r="D10234" s="8" t="n">
        <v>2003</v>
      </c>
      <c r="E10234" s="19" t="n">
        <v>0</v>
      </c>
      <c r="F10234" s="19" t="n">
        <v>32.2222222222222</v>
      </c>
    </row>
    <row r="10235" customFormat="false" ht="15" hidden="false" customHeight="false" outlineLevel="0" collapsed="false">
      <c r="A10235" s="8" t="s">
        <v>9398</v>
      </c>
      <c r="B10235" s="8" t="s">
        <v>9399</v>
      </c>
      <c r="C10235" s="8" t="s">
        <v>1531</v>
      </c>
      <c r="D10235" s="8" t="n">
        <v>2003</v>
      </c>
      <c r="E10235" s="19" t="n">
        <v>0</v>
      </c>
      <c r="F10235" s="19" t="n">
        <v>33.5</v>
      </c>
    </row>
    <row r="10236" customFormat="false" ht="15" hidden="false" customHeight="false" outlineLevel="0" collapsed="false">
      <c r="A10236" s="8" t="s">
        <v>9398</v>
      </c>
      <c r="B10236" s="8" t="s">
        <v>9399</v>
      </c>
      <c r="C10236" s="8" t="s">
        <v>1532</v>
      </c>
      <c r="D10236" s="8" t="n">
        <v>2003</v>
      </c>
      <c r="E10236" s="19" t="n">
        <v>0</v>
      </c>
      <c r="F10236" s="19" t="n">
        <v>35</v>
      </c>
    </row>
    <row r="10237" customFormat="false" ht="15" hidden="false" customHeight="false" outlineLevel="0" collapsed="false">
      <c r="A10237" s="8" t="s">
        <v>9398</v>
      </c>
      <c r="B10237" s="8" t="s">
        <v>9399</v>
      </c>
      <c r="C10237" s="8" t="s">
        <v>1533</v>
      </c>
      <c r="D10237" s="8" t="n">
        <v>2003</v>
      </c>
      <c r="E10237" s="19" t="n">
        <v>0</v>
      </c>
      <c r="F10237" s="19" t="n">
        <v>33.5</v>
      </c>
    </row>
    <row r="10238" customFormat="false" ht="15" hidden="false" customHeight="false" outlineLevel="0" collapsed="false">
      <c r="A10238" s="8" t="s">
        <v>9398</v>
      </c>
      <c r="B10238" s="8" t="s">
        <v>9399</v>
      </c>
      <c r="C10238" s="8" t="s">
        <v>1534</v>
      </c>
      <c r="D10238" s="8" t="n">
        <v>2003</v>
      </c>
      <c r="E10238" s="19" t="n">
        <v>0</v>
      </c>
      <c r="F10238" s="19" t="n">
        <v>31.7777777777778</v>
      </c>
    </row>
    <row r="10239" customFormat="false" ht="15" hidden="false" customHeight="false" outlineLevel="0" collapsed="false">
      <c r="A10239" s="8" t="s">
        <v>9398</v>
      </c>
      <c r="B10239" s="8" t="s">
        <v>9399</v>
      </c>
      <c r="C10239" s="8" t="s">
        <v>1535</v>
      </c>
      <c r="D10239" s="8" t="n">
        <v>2003</v>
      </c>
      <c r="E10239" s="19" t="n">
        <v>0</v>
      </c>
      <c r="F10239" s="19" t="n">
        <v>36.2222222222222</v>
      </c>
    </row>
    <row r="10240" customFormat="false" ht="15" hidden="false" customHeight="false" outlineLevel="0" collapsed="false">
      <c r="A10240" s="8" t="s">
        <v>9398</v>
      </c>
      <c r="B10240" s="8" t="s">
        <v>9399</v>
      </c>
      <c r="C10240" s="8" t="s">
        <v>1536</v>
      </c>
      <c r="D10240" s="8" t="n">
        <v>2003</v>
      </c>
      <c r="E10240" s="19" t="n">
        <v>0</v>
      </c>
      <c r="F10240" s="19" t="n">
        <v>34</v>
      </c>
    </row>
    <row r="10241" customFormat="false" ht="15" hidden="false" customHeight="false" outlineLevel="0" collapsed="false">
      <c r="A10241" s="8" t="s">
        <v>9398</v>
      </c>
      <c r="B10241" s="8" t="s">
        <v>9399</v>
      </c>
      <c r="C10241" s="8" t="s">
        <v>1537</v>
      </c>
      <c r="D10241" s="8" t="n">
        <v>2003</v>
      </c>
      <c r="E10241" s="19" t="n">
        <v>0</v>
      </c>
      <c r="F10241" s="19" t="n">
        <v>31.7222222222222</v>
      </c>
    </row>
    <row r="10242" customFormat="false" ht="15" hidden="false" customHeight="false" outlineLevel="0" collapsed="false">
      <c r="A10242" s="8" t="s">
        <v>9398</v>
      </c>
      <c r="B10242" s="8" t="s">
        <v>9399</v>
      </c>
      <c r="C10242" s="8" t="s">
        <v>1538</v>
      </c>
      <c r="D10242" s="8" t="n">
        <v>2003</v>
      </c>
      <c r="E10242" s="19" t="n">
        <v>0</v>
      </c>
      <c r="F10242" s="19" t="n">
        <v>32</v>
      </c>
    </row>
    <row r="10243" customFormat="false" ht="15" hidden="false" customHeight="false" outlineLevel="0" collapsed="false">
      <c r="A10243" s="8" t="s">
        <v>9398</v>
      </c>
      <c r="B10243" s="8" t="s">
        <v>9399</v>
      </c>
      <c r="C10243" s="8" t="s">
        <v>1539</v>
      </c>
      <c r="D10243" s="8" t="n">
        <v>2003</v>
      </c>
      <c r="E10243" s="19" t="n">
        <v>0</v>
      </c>
      <c r="F10243" s="19" t="n">
        <v>32.7222222222222</v>
      </c>
    </row>
    <row r="10244" customFormat="false" ht="15" hidden="false" customHeight="false" outlineLevel="0" collapsed="false">
      <c r="A10244" s="8" t="s">
        <v>9398</v>
      </c>
      <c r="B10244" s="8" t="s">
        <v>9399</v>
      </c>
      <c r="C10244" s="8" t="s">
        <v>1540</v>
      </c>
      <c r="D10244" s="8" t="n">
        <v>2003</v>
      </c>
      <c r="E10244" s="19" t="n">
        <v>0</v>
      </c>
      <c r="F10244" s="19" t="n">
        <v>31.7777777777778</v>
      </c>
    </row>
    <row r="10245" customFormat="false" ht="15" hidden="false" customHeight="false" outlineLevel="0" collapsed="false">
      <c r="A10245" s="8" t="s">
        <v>9398</v>
      </c>
      <c r="B10245" s="8" t="s">
        <v>9399</v>
      </c>
      <c r="C10245" s="8" t="s">
        <v>1541</v>
      </c>
      <c r="D10245" s="8" t="n">
        <v>2003</v>
      </c>
      <c r="E10245" s="19" t="n">
        <v>0</v>
      </c>
      <c r="F10245" s="19" t="n">
        <v>32</v>
      </c>
    </row>
    <row r="10246" customFormat="false" ht="15" hidden="false" customHeight="false" outlineLevel="0" collapsed="false">
      <c r="A10246" s="8" t="s">
        <v>9398</v>
      </c>
      <c r="B10246" s="8" t="s">
        <v>9399</v>
      </c>
      <c r="C10246" s="8" t="s">
        <v>1542</v>
      </c>
      <c r="D10246" s="8" t="n">
        <v>2003</v>
      </c>
      <c r="E10246" s="19" t="n">
        <v>0</v>
      </c>
      <c r="F10246" s="19" t="n">
        <v>34.7777777777778</v>
      </c>
    </row>
    <row r="10247" customFormat="false" ht="15" hidden="false" customHeight="false" outlineLevel="0" collapsed="false">
      <c r="A10247" s="8" t="s">
        <v>9398</v>
      </c>
      <c r="B10247" s="8" t="s">
        <v>9399</v>
      </c>
      <c r="C10247" s="8" t="s">
        <v>1543</v>
      </c>
      <c r="D10247" s="8" t="n">
        <v>2003</v>
      </c>
      <c r="E10247" s="19" t="n">
        <v>0</v>
      </c>
      <c r="F10247" s="19" t="n">
        <v>35</v>
      </c>
    </row>
    <row r="10248" customFormat="false" ht="15" hidden="false" customHeight="false" outlineLevel="0" collapsed="false">
      <c r="A10248" s="8" t="s">
        <v>9398</v>
      </c>
      <c r="B10248" s="8" t="s">
        <v>9399</v>
      </c>
      <c r="C10248" s="8" t="s">
        <v>1544</v>
      </c>
      <c r="D10248" s="8" t="n">
        <v>2003</v>
      </c>
      <c r="E10248" s="19" t="n">
        <v>0</v>
      </c>
      <c r="F10248" s="19" t="n">
        <v>34.2777777777778</v>
      </c>
    </row>
    <row r="10249" customFormat="false" ht="15" hidden="false" customHeight="false" outlineLevel="0" collapsed="false">
      <c r="A10249" s="8" t="s">
        <v>9398</v>
      </c>
      <c r="B10249" s="8" t="s">
        <v>9399</v>
      </c>
      <c r="C10249" s="8" t="s">
        <v>9404</v>
      </c>
      <c r="D10249" s="8" t="n">
        <v>2003</v>
      </c>
      <c r="E10249" s="19" t="n">
        <v>0</v>
      </c>
      <c r="F10249" s="19" t="n">
        <v>33.2777777777778</v>
      </c>
    </row>
    <row r="10250" customFormat="false" ht="15" hidden="false" customHeight="false" outlineLevel="0" collapsed="false">
      <c r="A10250" s="8" t="s">
        <v>9398</v>
      </c>
      <c r="B10250" s="8" t="s">
        <v>9399</v>
      </c>
      <c r="C10250" s="8" t="s">
        <v>1545</v>
      </c>
      <c r="D10250" s="8" t="n">
        <v>2003</v>
      </c>
      <c r="E10250" s="19" t="n">
        <v>0</v>
      </c>
      <c r="F10250" s="19" t="n">
        <v>34</v>
      </c>
    </row>
    <row r="10251" customFormat="false" ht="15" hidden="false" customHeight="false" outlineLevel="0" collapsed="false">
      <c r="A10251" s="8" t="s">
        <v>9398</v>
      </c>
      <c r="B10251" s="8" t="s">
        <v>9399</v>
      </c>
      <c r="C10251" s="8" t="s">
        <v>1546</v>
      </c>
      <c r="D10251" s="8" t="n">
        <v>2003</v>
      </c>
      <c r="E10251" s="19" t="n">
        <v>0</v>
      </c>
      <c r="F10251" s="19" t="n">
        <v>35</v>
      </c>
    </row>
    <row r="10252" customFormat="false" ht="15" hidden="false" customHeight="false" outlineLevel="0" collapsed="false">
      <c r="A10252" s="8" t="s">
        <v>9398</v>
      </c>
      <c r="B10252" s="8" t="s">
        <v>9399</v>
      </c>
      <c r="C10252" s="8" t="s">
        <v>1547</v>
      </c>
      <c r="D10252" s="8" t="n">
        <v>2003</v>
      </c>
      <c r="E10252" s="19" t="n">
        <v>0</v>
      </c>
      <c r="F10252" s="19" t="n">
        <v>36</v>
      </c>
    </row>
    <row r="10253" customFormat="false" ht="15" hidden="false" customHeight="false" outlineLevel="0" collapsed="false">
      <c r="A10253" s="8" t="s">
        <v>9398</v>
      </c>
      <c r="B10253" s="8" t="s">
        <v>9399</v>
      </c>
      <c r="C10253" s="8" t="s">
        <v>1548</v>
      </c>
      <c r="D10253" s="8" t="n">
        <v>2003</v>
      </c>
      <c r="E10253" s="19" t="n">
        <v>0</v>
      </c>
      <c r="F10253" s="19" t="n">
        <v>33.5</v>
      </c>
    </row>
    <row r="10254" customFormat="false" ht="15" hidden="false" customHeight="false" outlineLevel="0" collapsed="false">
      <c r="A10254" s="8" t="s">
        <v>9398</v>
      </c>
      <c r="B10254" s="8" t="s">
        <v>9399</v>
      </c>
      <c r="C10254" s="8" t="s">
        <v>1549</v>
      </c>
      <c r="D10254" s="8" t="n">
        <v>2003</v>
      </c>
      <c r="E10254" s="19" t="n">
        <v>0</v>
      </c>
      <c r="F10254" s="19" t="n">
        <v>36</v>
      </c>
    </row>
    <row r="10255" customFormat="false" ht="15" hidden="false" customHeight="false" outlineLevel="0" collapsed="false">
      <c r="A10255" s="8" t="s">
        <v>9398</v>
      </c>
      <c r="B10255" s="8" t="s">
        <v>9399</v>
      </c>
      <c r="C10255" s="8" t="s">
        <v>1550</v>
      </c>
      <c r="D10255" s="8" t="n">
        <v>2003</v>
      </c>
      <c r="E10255" s="19" t="n">
        <v>0</v>
      </c>
      <c r="F10255" s="19" t="n">
        <v>34.7777777777778</v>
      </c>
    </row>
    <row r="10256" customFormat="false" ht="15" hidden="false" customHeight="false" outlineLevel="0" collapsed="false">
      <c r="A10256" s="8" t="s">
        <v>9398</v>
      </c>
      <c r="B10256" s="8" t="s">
        <v>9399</v>
      </c>
      <c r="C10256" s="8" t="s">
        <v>1551</v>
      </c>
      <c r="D10256" s="8" t="n">
        <v>2003</v>
      </c>
      <c r="E10256" s="19" t="n">
        <v>0</v>
      </c>
      <c r="F10256" s="19" t="n">
        <v>32.2777777777778</v>
      </c>
    </row>
    <row r="10257" customFormat="false" ht="15" hidden="false" customHeight="false" outlineLevel="0" collapsed="false">
      <c r="A10257" s="8" t="s">
        <v>9398</v>
      </c>
      <c r="B10257" s="8" t="s">
        <v>9399</v>
      </c>
      <c r="C10257" s="8" t="s">
        <v>1552</v>
      </c>
      <c r="D10257" s="8" t="n">
        <v>2003</v>
      </c>
      <c r="E10257" s="19" t="n">
        <v>0</v>
      </c>
      <c r="F10257" s="19" t="n">
        <v>33.8888888888889</v>
      </c>
    </row>
    <row r="10258" customFormat="false" ht="15" hidden="false" customHeight="false" outlineLevel="0" collapsed="false">
      <c r="A10258" s="8" t="s">
        <v>9398</v>
      </c>
      <c r="B10258" s="8" t="s">
        <v>9399</v>
      </c>
      <c r="C10258" s="8" t="s">
        <v>1553</v>
      </c>
      <c r="D10258" s="8" t="n">
        <v>2003</v>
      </c>
      <c r="E10258" s="19" t="n">
        <v>0</v>
      </c>
      <c r="F10258" s="19" t="n">
        <v>33</v>
      </c>
    </row>
    <row r="10259" customFormat="false" ht="15" hidden="false" customHeight="false" outlineLevel="0" collapsed="false">
      <c r="A10259" s="8" t="s">
        <v>9398</v>
      </c>
      <c r="B10259" s="8" t="s">
        <v>9399</v>
      </c>
      <c r="C10259" s="8" t="s">
        <v>1554</v>
      </c>
      <c r="D10259" s="8" t="n">
        <v>2003</v>
      </c>
      <c r="E10259" s="19" t="n">
        <v>0</v>
      </c>
      <c r="F10259" s="19" t="n">
        <v>33.2777777777778</v>
      </c>
    </row>
    <row r="10260" customFormat="false" ht="15" hidden="false" customHeight="false" outlineLevel="0" collapsed="false">
      <c r="A10260" s="8" t="s">
        <v>9398</v>
      </c>
      <c r="B10260" s="8" t="s">
        <v>9399</v>
      </c>
      <c r="C10260" s="8" t="s">
        <v>1555</v>
      </c>
      <c r="D10260" s="8" t="n">
        <v>2003</v>
      </c>
      <c r="E10260" s="19" t="n">
        <v>0</v>
      </c>
      <c r="F10260" s="19" t="n">
        <v>32.2222222222222</v>
      </c>
    </row>
    <row r="10261" customFormat="false" ht="15" hidden="false" customHeight="false" outlineLevel="0" collapsed="false">
      <c r="A10261" s="8" t="s">
        <v>9398</v>
      </c>
      <c r="B10261" s="8" t="s">
        <v>9399</v>
      </c>
      <c r="C10261" s="8" t="s">
        <v>1556</v>
      </c>
      <c r="D10261" s="8" t="n">
        <v>2003</v>
      </c>
      <c r="E10261" s="19" t="n">
        <v>0</v>
      </c>
      <c r="F10261" s="19" t="n">
        <v>32.7777777777778</v>
      </c>
    </row>
    <row r="10262" customFormat="false" ht="15" hidden="false" customHeight="false" outlineLevel="0" collapsed="false">
      <c r="A10262" s="8" t="s">
        <v>9398</v>
      </c>
      <c r="B10262" s="8" t="s">
        <v>9399</v>
      </c>
      <c r="C10262" s="8" t="s">
        <v>9405</v>
      </c>
      <c r="D10262" s="8" t="n">
        <v>2003</v>
      </c>
      <c r="E10262" s="19" t="n">
        <v>0</v>
      </c>
      <c r="F10262" s="19" t="n">
        <v>33</v>
      </c>
    </row>
    <row r="10263" customFormat="false" ht="15" hidden="false" customHeight="false" outlineLevel="0" collapsed="false">
      <c r="A10263" s="8" t="s">
        <v>9398</v>
      </c>
      <c r="B10263" s="8" t="s">
        <v>9399</v>
      </c>
      <c r="C10263" s="8" t="s">
        <v>1557</v>
      </c>
      <c r="D10263" s="8" t="n">
        <v>2003</v>
      </c>
      <c r="E10263" s="19" t="n">
        <v>0</v>
      </c>
      <c r="F10263" s="19" t="n">
        <v>32.2777777777778</v>
      </c>
    </row>
    <row r="10264" customFormat="false" ht="15" hidden="false" customHeight="false" outlineLevel="0" collapsed="false">
      <c r="A10264" s="8" t="s">
        <v>9398</v>
      </c>
      <c r="B10264" s="8" t="s">
        <v>9399</v>
      </c>
      <c r="C10264" s="8" t="s">
        <v>1558</v>
      </c>
      <c r="D10264" s="8" t="n">
        <v>2003</v>
      </c>
      <c r="E10264" s="19" t="n">
        <v>0</v>
      </c>
      <c r="F10264" s="19" t="n">
        <v>35</v>
      </c>
    </row>
    <row r="10265" customFormat="false" ht="15" hidden="false" customHeight="false" outlineLevel="0" collapsed="false">
      <c r="A10265" s="8" t="s">
        <v>9398</v>
      </c>
      <c r="B10265" s="8" t="s">
        <v>9399</v>
      </c>
      <c r="C10265" s="8" t="s">
        <v>1559</v>
      </c>
      <c r="D10265" s="8" t="n">
        <v>2003</v>
      </c>
      <c r="E10265" s="19" t="n">
        <v>0</v>
      </c>
      <c r="F10265" s="19" t="n">
        <v>32.7222222222222</v>
      </c>
    </row>
    <row r="10266" customFormat="false" ht="15" hidden="false" customHeight="false" outlineLevel="0" collapsed="false">
      <c r="A10266" s="8" t="s">
        <v>9398</v>
      </c>
      <c r="B10266" s="8" t="s">
        <v>9399</v>
      </c>
      <c r="C10266" s="8" t="s">
        <v>1560</v>
      </c>
      <c r="D10266" s="8" t="n">
        <v>2003</v>
      </c>
      <c r="E10266" s="19" t="n">
        <v>0</v>
      </c>
      <c r="F10266" s="19" t="n">
        <v>33.2777777777778</v>
      </c>
    </row>
    <row r="10267" customFormat="false" ht="15" hidden="false" customHeight="false" outlineLevel="0" collapsed="false">
      <c r="A10267" s="8" t="s">
        <v>9398</v>
      </c>
      <c r="B10267" s="8" t="s">
        <v>9399</v>
      </c>
      <c r="C10267" s="8" t="s">
        <v>1561</v>
      </c>
      <c r="D10267" s="8" t="n">
        <v>2003</v>
      </c>
      <c r="E10267" s="19" t="n">
        <v>0</v>
      </c>
      <c r="F10267" s="19" t="n">
        <v>34</v>
      </c>
    </row>
    <row r="10268" customFormat="false" ht="15" hidden="false" customHeight="false" outlineLevel="0" collapsed="false">
      <c r="A10268" s="8" t="s">
        <v>9398</v>
      </c>
      <c r="B10268" s="8" t="s">
        <v>9399</v>
      </c>
      <c r="C10268" s="8" t="s">
        <v>9406</v>
      </c>
      <c r="D10268" s="8" t="n">
        <v>2003</v>
      </c>
      <c r="E10268" s="19" t="n">
        <v>0</v>
      </c>
      <c r="F10268" s="19" t="n">
        <v>34</v>
      </c>
    </row>
    <row r="10269" customFormat="false" ht="15" hidden="false" customHeight="false" outlineLevel="0" collapsed="false">
      <c r="A10269" s="8" t="s">
        <v>9398</v>
      </c>
      <c r="B10269" s="8" t="s">
        <v>9399</v>
      </c>
      <c r="C10269" s="8" t="s">
        <v>1562</v>
      </c>
      <c r="D10269" s="8" t="n">
        <v>2003</v>
      </c>
      <c r="E10269" s="19" t="n">
        <v>0</v>
      </c>
      <c r="F10269" s="19" t="n">
        <v>33.2222222222222</v>
      </c>
    </row>
    <row r="10270" customFormat="false" ht="15" hidden="false" customHeight="false" outlineLevel="0" collapsed="false">
      <c r="A10270" s="8" t="s">
        <v>9398</v>
      </c>
      <c r="B10270" s="8" t="s">
        <v>9399</v>
      </c>
      <c r="C10270" s="8" t="s">
        <v>1563</v>
      </c>
      <c r="D10270" s="8" t="n">
        <v>2003</v>
      </c>
      <c r="E10270" s="19" t="n">
        <v>0</v>
      </c>
      <c r="F10270" s="19" t="n">
        <v>32.7222222222222</v>
      </c>
    </row>
    <row r="10271" customFormat="false" ht="15" hidden="false" customHeight="false" outlineLevel="0" collapsed="false">
      <c r="A10271" s="8" t="s">
        <v>9398</v>
      </c>
      <c r="B10271" s="8" t="s">
        <v>9399</v>
      </c>
      <c r="C10271" s="8" t="s">
        <v>1564</v>
      </c>
      <c r="D10271" s="8" t="n">
        <v>2003</v>
      </c>
      <c r="E10271" s="19" t="n">
        <v>0</v>
      </c>
      <c r="F10271" s="19" t="n">
        <v>33.2777777777778</v>
      </c>
    </row>
    <row r="10272" customFormat="false" ht="15" hidden="false" customHeight="false" outlineLevel="0" collapsed="false">
      <c r="A10272" s="8" t="s">
        <v>9398</v>
      </c>
      <c r="B10272" s="8" t="s">
        <v>9399</v>
      </c>
      <c r="C10272" s="8" t="s">
        <v>1565</v>
      </c>
      <c r="D10272" s="8" t="n">
        <v>2003</v>
      </c>
      <c r="E10272" s="19" t="n">
        <v>0</v>
      </c>
      <c r="F10272" s="19" t="n">
        <v>33.2222222222222</v>
      </c>
    </row>
    <row r="10273" customFormat="false" ht="15" hidden="false" customHeight="false" outlineLevel="0" collapsed="false">
      <c r="A10273" s="8" t="s">
        <v>9398</v>
      </c>
      <c r="B10273" s="8" t="s">
        <v>9399</v>
      </c>
      <c r="C10273" s="8" t="s">
        <v>1566</v>
      </c>
      <c r="D10273" s="8" t="n">
        <v>2003</v>
      </c>
      <c r="E10273" s="19" t="n">
        <v>0</v>
      </c>
      <c r="F10273" s="19" t="n">
        <v>33</v>
      </c>
    </row>
    <row r="10274" customFormat="false" ht="15" hidden="false" customHeight="false" outlineLevel="0" collapsed="false">
      <c r="A10274" s="8" t="s">
        <v>9398</v>
      </c>
      <c r="B10274" s="8" t="s">
        <v>9399</v>
      </c>
      <c r="C10274" s="8" t="s">
        <v>1567</v>
      </c>
      <c r="D10274" s="8" t="n">
        <v>2003</v>
      </c>
      <c r="E10274" s="19" t="n">
        <v>0</v>
      </c>
      <c r="F10274" s="19" t="n">
        <v>32.2777777777778</v>
      </c>
    </row>
    <row r="10275" customFormat="false" ht="15" hidden="false" customHeight="false" outlineLevel="0" collapsed="false">
      <c r="A10275" s="8" t="s">
        <v>9398</v>
      </c>
      <c r="B10275" s="8" t="s">
        <v>9399</v>
      </c>
      <c r="C10275" s="8" t="s">
        <v>1568</v>
      </c>
      <c r="D10275" s="8" t="n">
        <v>2003</v>
      </c>
      <c r="E10275" s="19" t="n">
        <v>0</v>
      </c>
      <c r="F10275" s="19" t="n">
        <v>33</v>
      </c>
    </row>
    <row r="10276" customFormat="false" ht="15" hidden="false" customHeight="false" outlineLevel="0" collapsed="false">
      <c r="A10276" s="8" t="s">
        <v>9398</v>
      </c>
      <c r="B10276" s="8" t="s">
        <v>9399</v>
      </c>
      <c r="C10276" s="8" t="s">
        <v>1569</v>
      </c>
      <c r="D10276" s="8" t="n">
        <v>2003</v>
      </c>
      <c r="E10276" s="19" t="n">
        <v>0</v>
      </c>
      <c r="F10276" s="19" t="n">
        <v>32.6111111111111</v>
      </c>
    </row>
    <row r="10277" customFormat="false" ht="15" hidden="false" customHeight="false" outlineLevel="0" collapsed="false">
      <c r="A10277" s="8" t="s">
        <v>9398</v>
      </c>
      <c r="B10277" s="8" t="s">
        <v>9399</v>
      </c>
      <c r="C10277" s="8" t="s">
        <v>1570</v>
      </c>
      <c r="D10277" s="8" t="n">
        <v>2003</v>
      </c>
      <c r="E10277" s="19" t="n">
        <v>0</v>
      </c>
      <c r="F10277" s="19" t="n">
        <v>32.5</v>
      </c>
    </row>
    <row r="10278" customFormat="false" ht="15" hidden="false" customHeight="false" outlineLevel="0" collapsed="false">
      <c r="A10278" s="8" t="s">
        <v>9398</v>
      </c>
      <c r="B10278" s="8" t="s">
        <v>9399</v>
      </c>
      <c r="C10278" s="8" t="s">
        <v>1571</v>
      </c>
      <c r="D10278" s="8" t="n">
        <v>2003</v>
      </c>
      <c r="E10278" s="19" t="n">
        <v>0</v>
      </c>
      <c r="F10278" s="19" t="n">
        <v>33.5</v>
      </c>
    </row>
    <row r="10279" customFormat="false" ht="15" hidden="false" customHeight="false" outlineLevel="0" collapsed="false">
      <c r="A10279" s="8" t="s">
        <v>9398</v>
      </c>
      <c r="B10279" s="8" t="s">
        <v>9399</v>
      </c>
      <c r="C10279" s="8" t="s">
        <v>1572</v>
      </c>
      <c r="D10279" s="8" t="n">
        <v>2003</v>
      </c>
      <c r="E10279" s="19" t="n">
        <v>0</v>
      </c>
      <c r="F10279" s="19" t="n">
        <v>35.1111111111111</v>
      </c>
    </row>
    <row r="10280" customFormat="false" ht="15" hidden="false" customHeight="false" outlineLevel="0" collapsed="false">
      <c r="A10280" s="8" t="s">
        <v>9398</v>
      </c>
      <c r="B10280" s="8" t="s">
        <v>9399</v>
      </c>
      <c r="C10280" s="8" t="s">
        <v>1573</v>
      </c>
      <c r="D10280" s="8" t="n">
        <v>2003</v>
      </c>
      <c r="E10280" s="19" t="n">
        <v>0</v>
      </c>
      <c r="F10280" s="19" t="n">
        <v>36</v>
      </c>
    </row>
    <row r="10281" customFormat="false" ht="15" hidden="false" customHeight="false" outlineLevel="0" collapsed="false">
      <c r="A10281" s="8" t="s">
        <v>9398</v>
      </c>
      <c r="B10281" s="8" t="s">
        <v>9399</v>
      </c>
      <c r="C10281" s="8" t="s">
        <v>1574</v>
      </c>
      <c r="D10281" s="8" t="n">
        <v>2003</v>
      </c>
      <c r="E10281" s="19" t="n">
        <v>0</v>
      </c>
      <c r="F10281" s="19" t="n">
        <v>33.2777777777778</v>
      </c>
    </row>
    <row r="10282" customFormat="false" ht="15" hidden="false" customHeight="false" outlineLevel="0" collapsed="false">
      <c r="A10282" s="8" t="s">
        <v>9398</v>
      </c>
      <c r="B10282" s="8" t="s">
        <v>9399</v>
      </c>
      <c r="C10282" s="8" t="s">
        <v>1575</v>
      </c>
      <c r="D10282" s="8" t="n">
        <v>2003</v>
      </c>
      <c r="E10282" s="19" t="n">
        <v>0</v>
      </c>
      <c r="F10282" s="19" t="n">
        <v>32.3888888888889</v>
      </c>
    </row>
    <row r="10283" customFormat="false" ht="15" hidden="false" customHeight="false" outlineLevel="0" collapsed="false">
      <c r="A10283" s="8" t="s">
        <v>9398</v>
      </c>
      <c r="B10283" s="8" t="s">
        <v>9399</v>
      </c>
      <c r="C10283" s="8" t="s">
        <v>1576</v>
      </c>
      <c r="D10283" s="8" t="n">
        <v>2003</v>
      </c>
      <c r="E10283" s="19" t="n">
        <v>0</v>
      </c>
      <c r="F10283" s="19" t="n">
        <v>32.7222222222222</v>
      </c>
    </row>
    <row r="10284" customFormat="false" ht="15" hidden="false" customHeight="false" outlineLevel="0" collapsed="false">
      <c r="A10284" s="8" t="s">
        <v>9398</v>
      </c>
      <c r="B10284" s="8" t="s">
        <v>9399</v>
      </c>
      <c r="C10284" s="8" t="s">
        <v>1577</v>
      </c>
      <c r="D10284" s="8" t="n">
        <v>2003</v>
      </c>
      <c r="E10284" s="19" t="n">
        <v>0</v>
      </c>
      <c r="F10284" s="19" t="n">
        <v>32.7777777777778</v>
      </c>
    </row>
    <row r="10285" customFormat="false" ht="15" hidden="false" customHeight="false" outlineLevel="0" collapsed="false">
      <c r="A10285" s="8" t="s">
        <v>9398</v>
      </c>
      <c r="B10285" s="8" t="s">
        <v>9399</v>
      </c>
      <c r="C10285" s="8" t="s">
        <v>1578</v>
      </c>
      <c r="D10285" s="8" t="n">
        <v>2003</v>
      </c>
      <c r="E10285" s="19" t="n">
        <v>0</v>
      </c>
      <c r="F10285" s="19" t="n">
        <v>32.7222222222222</v>
      </c>
    </row>
    <row r="10286" customFormat="false" ht="15" hidden="false" customHeight="false" outlineLevel="0" collapsed="false">
      <c r="A10286" s="8" t="s">
        <v>9398</v>
      </c>
      <c r="B10286" s="8" t="s">
        <v>9399</v>
      </c>
      <c r="C10286" s="8" t="s">
        <v>1579</v>
      </c>
      <c r="D10286" s="8" t="n">
        <v>2003</v>
      </c>
      <c r="E10286" s="19" t="n">
        <v>0</v>
      </c>
      <c r="F10286" s="19" t="n">
        <v>32.3888888888889</v>
      </c>
    </row>
    <row r="10287" customFormat="false" ht="15" hidden="false" customHeight="false" outlineLevel="0" collapsed="false">
      <c r="A10287" s="8" t="s">
        <v>9398</v>
      </c>
      <c r="B10287" s="8" t="s">
        <v>9399</v>
      </c>
      <c r="C10287" s="8" t="s">
        <v>1580</v>
      </c>
      <c r="D10287" s="8" t="n">
        <v>2003</v>
      </c>
      <c r="E10287" s="19" t="n">
        <v>0</v>
      </c>
      <c r="F10287" s="19" t="n">
        <v>32.7777777777778</v>
      </c>
    </row>
    <row r="10288" customFormat="false" ht="15" hidden="false" customHeight="false" outlineLevel="0" collapsed="false">
      <c r="A10288" s="8" t="s">
        <v>9398</v>
      </c>
      <c r="B10288" s="8" t="s">
        <v>9399</v>
      </c>
      <c r="C10288" s="8" t="s">
        <v>1581</v>
      </c>
      <c r="D10288" s="8" t="n">
        <v>2003</v>
      </c>
      <c r="E10288" s="19" t="n">
        <v>0</v>
      </c>
      <c r="F10288" s="19" t="n">
        <v>33.1111111111111</v>
      </c>
    </row>
    <row r="10289" customFormat="false" ht="15" hidden="false" customHeight="false" outlineLevel="0" collapsed="false">
      <c r="A10289" s="8" t="s">
        <v>9398</v>
      </c>
      <c r="B10289" s="8" t="s">
        <v>9399</v>
      </c>
      <c r="C10289" s="8" t="s">
        <v>1582</v>
      </c>
      <c r="D10289" s="8" t="n">
        <v>2003</v>
      </c>
      <c r="E10289" s="19" t="n">
        <v>0</v>
      </c>
      <c r="F10289" s="19" t="n">
        <v>33.7222222222222</v>
      </c>
    </row>
    <row r="10290" customFormat="false" ht="15" hidden="false" customHeight="false" outlineLevel="0" collapsed="false">
      <c r="A10290" s="8" t="s">
        <v>9398</v>
      </c>
      <c r="B10290" s="8" t="s">
        <v>9399</v>
      </c>
      <c r="C10290" s="8" t="s">
        <v>1583</v>
      </c>
      <c r="D10290" s="8" t="n">
        <v>2003</v>
      </c>
      <c r="E10290" s="19" t="n">
        <v>0</v>
      </c>
      <c r="F10290" s="19" t="n">
        <v>33.5</v>
      </c>
    </row>
    <row r="10291" customFormat="false" ht="15" hidden="false" customHeight="false" outlineLevel="0" collapsed="false">
      <c r="A10291" s="8" t="s">
        <v>9398</v>
      </c>
      <c r="B10291" s="8" t="s">
        <v>9399</v>
      </c>
      <c r="C10291" s="8" t="s">
        <v>1584</v>
      </c>
      <c r="D10291" s="8" t="n">
        <v>2003</v>
      </c>
      <c r="E10291" s="19" t="n">
        <v>0</v>
      </c>
      <c r="F10291" s="19" t="n">
        <v>39.6111111111111</v>
      </c>
    </row>
    <row r="10292" customFormat="false" ht="15" hidden="false" customHeight="false" outlineLevel="0" collapsed="false">
      <c r="A10292" s="8" t="s">
        <v>9398</v>
      </c>
      <c r="B10292" s="8" t="s">
        <v>9399</v>
      </c>
      <c r="C10292" s="8" t="s">
        <v>1585</v>
      </c>
      <c r="D10292" s="8" t="n">
        <v>2003</v>
      </c>
      <c r="E10292" s="19" t="n">
        <v>0</v>
      </c>
      <c r="F10292" s="19" t="n">
        <v>33.7222222222222</v>
      </c>
    </row>
    <row r="10293" customFormat="false" ht="15" hidden="false" customHeight="false" outlineLevel="0" collapsed="false">
      <c r="A10293" s="8" t="s">
        <v>9398</v>
      </c>
      <c r="B10293" s="8" t="s">
        <v>9399</v>
      </c>
      <c r="C10293" s="8" t="s">
        <v>1586</v>
      </c>
      <c r="D10293" s="8" t="n">
        <v>2003</v>
      </c>
      <c r="E10293" s="19" t="n">
        <v>0</v>
      </c>
      <c r="F10293" s="19" t="n">
        <v>33.7222222222222</v>
      </c>
    </row>
    <row r="10294" customFormat="false" ht="15" hidden="false" customHeight="false" outlineLevel="0" collapsed="false">
      <c r="A10294" s="8" t="s">
        <v>9398</v>
      </c>
      <c r="B10294" s="8" t="s">
        <v>9399</v>
      </c>
      <c r="C10294" s="8" t="s">
        <v>1587</v>
      </c>
      <c r="D10294" s="8" t="n">
        <v>2003</v>
      </c>
      <c r="E10294" s="19" t="n">
        <v>0</v>
      </c>
      <c r="F10294" s="19" t="n">
        <v>34</v>
      </c>
    </row>
    <row r="10295" customFormat="false" ht="15" hidden="false" customHeight="false" outlineLevel="0" collapsed="false">
      <c r="A10295" s="8" t="s">
        <v>9398</v>
      </c>
      <c r="B10295" s="8" t="s">
        <v>9399</v>
      </c>
      <c r="C10295" s="8" t="s">
        <v>1588</v>
      </c>
      <c r="D10295" s="8" t="n">
        <v>2003</v>
      </c>
      <c r="E10295" s="19" t="n">
        <v>0</v>
      </c>
      <c r="F10295" s="19" t="n">
        <v>34.5</v>
      </c>
    </row>
    <row r="10296" customFormat="false" ht="15" hidden="false" customHeight="false" outlineLevel="0" collapsed="false">
      <c r="A10296" s="8" t="s">
        <v>9398</v>
      </c>
      <c r="B10296" s="8" t="s">
        <v>9399</v>
      </c>
      <c r="C10296" s="8" t="s">
        <v>1589</v>
      </c>
      <c r="D10296" s="8" t="n">
        <v>2003</v>
      </c>
      <c r="E10296" s="19" t="n">
        <v>0</v>
      </c>
      <c r="F10296" s="19" t="n">
        <v>34.3888888888889</v>
      </c>
    </row>
    <row r="10297" customFormat="false" ht="15" hidden="false" customHeight="false" outlineLevel="0" collapsed="false">
      <c r="A10297" s="8" t="s">
        <v>9398</v>
      </c>
      <c r="B10297" s="8" t="s">
        <v>9399</v>
      </c>
      <c r="C10297" s="8" t="s">
        <v>1590</v>
      </c>
      <c r="D10297" s="8" t="n">
        <v>2003</v>
      </c>
      <c r="E10297" s="19" t="n">
        <v>0</v>
      </c>
      <c r="F10297" s="19" t="n">
        <v>34.2222222222222</v>
      </c>
    </row>
    <row r="10298" customFormat="false" ht="15" hidden="false" customHeight="false" outlineLevel="0" collapsed="false">
      <c r="A10298" s="8" t="s">
        <v>9398</v>
      </c>
      <c r="B10298" s="8" t="s">
        <v>9399</v>
      </c>
      <c r="C10298" s="8" t="s">
        <v>1591</v>
      </c>
      <c r="D10298" s="8" t="n">
        <v>2003</v>
      </c>
      <c r="E10298" s="19" t="n">
        <v>0</v>
      </c>
      <c r="F10298" s="19" t="n">
        <v>33.8888888888889</v>
      </c>
    </row>
    <row r="10299" customFormat="false" ht="15" hidden="false" customHeight="false" outlineLevel="0" collapsed="false">
      <c r="A10299" s="8" t="s">
        <v>9398</v>
      </c>
      <c r="B10299" s="8" t="s">
        <v>9399</v>
      </c>
      <c r="C10299" s="8" t="s">
        <v>1592</v>
      </c>
      <c r="D10299" s="8" t="n">
        <v>2003</v>
      </c>
      <c r="E10299" s="19" t="n">
        <v>0</v>
      </c>
      <c r="F10299" s="19" t="n">
        <v>33.5</v>
      </c>
    </row>
    <row r="10300" customFormat="false" ht="15" hidden="false" customHeight="false" outlineLevel="0" collapsed="false">
      <c r="A10300" s="8" t="s">
        <v>9398</v>
      </c>
      <c r="B10300" s="8" t="s">
        <v>9399</v>
      </c>
      <c r="C10300" s="8" t="s">
        <v>1593</v>
      </c>
      <c r="D10300" s="8" t="n">
        <v>2003</v>
      </c>
      <c r="E10300" s="19" t="n">
        <v>0</v>
      </c>
      <c r="F10300" s="19" t="n">
        <v>33</v>
      </c>
    </row>
    <row r="10301" customFormat="false" ht="15" hidden="false" customHeight="false" outlineLevel="0" collapsed="false">
      <c r="A10301" s="8" t="s">
        <v>9398</v>
      </c>
      <c r="B10301" s="8" t="s">
        <v>9399</v>
      </c>
      <c r="C10301" s="8" t="s">
        <v>1594</v>
      </c>
      <c r="D10301" s="8" t="n">
        <v>2003</v>
      </c>
      <c r="E10301" s="19" t="n">
        <v>0</v>
      </c>
      <c r="F10301" s="19" t="n">
        <v>33.2777777777778</v>
      </c>
    </row>
    <row r="10302" customFormat="false" ht="15" hidden="false" customHeight="false" outlineLevel="0" collapsed="false">
      <c r="A10302" s="8" t="s">
        <v>9398</v>
      </c>
      <c r="B10302" s="8" t="s">
        <v>9399</v>
      </c>
      <c r="C10302" s="8" t="s">
        <v>1595</v>
      </c>
      <c r="D10302" s="8" t="n">
        <v>2003</v>
      </c>
      <c r="E10302" s="19" t="n">
        <v>0</v>
      </c>
      <c r="F10302" s="19" t="n">
        <v>33.2222222222222</v>
      </c>
    </row>
    <row r="10303" customFormat="false" ht="15" hidden="false" customHeight="false" outlineLevel="0" collapsed="false">
      <c r="A10303" s="8" t="s">
        <v>9398</v>
      </c>
      <c r="B10303" s="8" t="s">
        <v>9399</v>
      </c>
      <c r="C10303" s="8" t="s">
        <v>1596</v>
      </c>
      <c r="D10303" s="8" t="n">
        <v>2003</v>
      </c>
      <c r="E10303" s="19" t="n">
        <v>0</v>
      </c>
      <c r="F10303" s="19" t="n">
        <v>33.5</v>
      </c>
    </row>
    <row r="10304" customFormat="false" ht="15" hidden="false" customHeight="false" outlineLevel="0" collapsed="false">
      <c r="A10304" s="8" t="s">
        <v>9398</v>
      </c>
      <c r="B10304" s="8" t="s">
        <v>9399</v>
      </c>
      <c r="C10304" s="8" t="s">
        <v>1597</v>
      </c>
      <c r="D10304" s="8" t="n">
        <v>2003</v>
      </c>
      <c r="E10304" s="19" t="n">
        <v>0</v>
      </c>
      <c r="F10304" s="19" t="n">
        <v>33.2777777777778</v>
      </c>
    </row>
    <row r="10305" customFormat="false" ht="15" hidden="false" customHeight="false" outlineLevel="0" collapsed="false">
      <c r="A10305" s="8" t="s">
        <v>9398</v>
      </c>
      <c r="B10305" s="8" t="s">
        <v>9399</v>
      </c>
      <c r="C10305" s="8" t="s">
        <v>1598</v>
      </c>
      <c r="D10305" s="8" t="n">
        <v>2003</v>
      </c>
      <c r="E10305" s="19" t="n">
        <v>0</v>
      </c>
      <c r="F10305" s="19" t="n">
        <v>33.8888888888889</v>
      </c>
    </row>
    <row r="10306" customFormat="false" ht="15" hidden="false" customHeight="false" outlineLevel="0" collapsed="false">
      <c r="A10306" s="8" t="s">
        <v>9398</v>
      </c>
      <c r="B10306" s="8" t="s">
        <v>9399</v>
      </c>
      <c r="C10306" s="8" t="s">
        <v>1599</v>
      </c>
      <c r="D10306" s="8" t="n">
        <v>2003</v>
      </c>
      <c r="E10306" s="19" t="n">
        <v>0</v>
      </c>
      <c r="F10306" s="19" t="n">
        <v>34</v>
      </c>
    </row>
    <row r="10307" customFormat="false" ht="15" hidden="false" customHeight="false" outlineLevel="0" collapsed="false">
      <c r="A10307" s="8" t="s">
        <v>9398</v>
      </c>
      <c r="B10307" s="8" t="s">
        <v>9399</v>
      </c>
      <c r="C10307" s="8" t="s">
        <v>1600</v>
      </c>
      <c r="D10307" s="8" t="n">
        <v>2003</v>
      </c>
      <c r="E10307" s="19" t="n">
        <v>0</v>
      </c>
      <c r="F10307" s="19" t="n">
        <v>34.2222222222222</v>
      </c>
    </row>
    <row r="10308" customFormat="false" ht="15" hidden="false" customHeight="false" outlineLevel="0" collapsed="false">
      <c r="A10308" s="8" t="s">
        <v>9398</v>
      </c>
      <c r="B10308" s="8" t="s">
        <v>9399</v>
      </c>
      <c r="C10308" s="8" t="s">
        <v>1601</v>
      </c>
      <c r="D10308" s="8" t="n">
        <v>2003</v>
      </c>
      <c r="E10308" s="19" t="n">
        <v>0</v>
      </c>
      <c r="F10308" s="19" t="n">
        <v>35</v>
      </c>
    </row>
    <row r="10309" customFormat="false" ht="15" hidden="false" customHeight="false" outlineLevel="0" collapsed="false">
      <c r="A10309" s="8" t="s">
        <v>9398</v>
      </c>
      <c r="B10309" s="8" t="s">
        <v>9399</v>
      </c>
      <c r="C10309" s="8" t="s">
        <v>1602</v>
      </c>
      <c r="D10309" s="8" t="n">
        <v>2003</v>
      </c>
      <c r="E10309" s="19" t="n">
        <v>0</v>
      </c>
      <c r="F10309" s="19" t="n">
        <v>35</v>
      </c>
    </row>
    <row r="10310" customFormat="false" ht="15" hidden="false" customHeight="false" outlineLevel="0" collapsed="false">
      <c r="A10310" s="8" t="s">
        <v>9398</v>
      </c>
      <c r="B10310" s="8" t="s">
        <v>9399</v>
      </c>
      <c r="C10310" s="8" t="s">
        <v>1603</v>
      </c>
      <c r="D10310" s="8" t="n">
        <v>2003</v>
      </c>
      <c r="E10310" s="19" t="n">
        <v>0</v>
      </c>
      <c r="F10310" s="19" t="n">
        <v>34.5</v>
      </c>
    </row>
    <row r="10311" customFormat="false" ht="15" hidden="false" customHeight="false" outlineLevel="0" collapsed="false">
      <c r="A10311" s="8" t="s">
        <v>9398</v>
      </c>
      <c r="B10311" s="8" t="s">
        <v>9399</v>
      </c>
      <c r="C10311" s="8" t="s">
        <v>1604</v>
      </c>
      <c r="D10311" s="8" t="n">
        <v>2003</v>
      </c>
      <c r="E10311" s="19" t="n">
        <v>9.906</v>
      </c>
      <c r="F10311" s="19" t="n">
        <v>32.7777777777778</v>
      </c>
    </row>
    <row r="10312" customFormat="false" ht="15" hidden="false" customHeight="false" outlineLevel="0" collapsed="false">
      <c r="A10312" s="8" t="s">
        <v>9398</v>
      </c>
      <c r="B10312" s="8" t="s">
        <v>9399</v>
      </c>
      <c r="C10312" s="8" t="s">
        <v>1605</v>
      </c>
      <c r="D10312" s="8" t="n">
        <v>2003</v>
      </c>
      <c r="E10312" s="19" t="n">
        <v>1.016</v>
      </c>
      <c r="F10312" s="19" t="n">
        <v>28.7777777777778</v>
      </c>
    </row>
    <row r="10313" customFormat="false" ht="15" hidden="false" customHeight="false" outlineLevel="0" collapsed="false">
      <c r="A10313" s="8" t="s">
        <v>9398</v>
      </c>
      <c r="B10313" s="8" t="s">
        <v>9399</v>
      </c>
      <c r="C10313" s="8" t="s">
        <v>1606</v>
      </c>
      <c r="D10313" s="8" t="n">
        <v>2003</v>
      </c>
      <c r="E10313" s="19" t="n">
        <v>37.084</v>
      </c>
      <c r="F10313" s="19" t="n">
        <v>32.7777777777778</v>
      </c>
    </row>
    <row r="10314" customFormat="false" ht="15" hidden="false" customHeight="false" outlineLevel="0" collapsed="false">
      <c r="A10314" s="8" t="s">
        <v>9398</v>
      </c>
      <c r="B10314" s="8" t="s">
        <v>9399</v>
      </c>
      <c r="C10314" s="8" t="s">
        <v>1607</v>
      </c>
      <c r="D10314" s="8" t="n">
        <v>2003</v>
      </c>
      <c r="E10314" s="19" t="n">
        <v>19.05</v>
      </c>
      <c r="F10314" s="19" t="n">
        <v>32.2777777777778</v>
      </c>
    </row>
    <row r="10315" customFormat="false" ht="15" hidden="false" customHeight="false" outlineLevel="0" collapsed="false">
      <c r="A10315" s="8" t="s">
        <v>9398</v>
      </c>
      <c r="B10315" s="8" t="s">
        <v>9399</v>
      </c>
      <c r="C10315" s="8" t="s">
        <v>1608</v>
      </c>
      <c r="D10315" s="8" t="n">
        <v>2003</v>
      </c>
      <c r="E10315" s="19" t="n">
        <v>0</v>
      </c>
      <c r="F10315" s="19" t="n">
        <v>33.5</v>
      </c>
    </row>
    <row r="10316" customFormat="false" ht="15" hidden="false" customHeight="false" outlineLevel="0" collapsed="false">
      <c r="A10316" s="8" t="s">
        <v>9398</v>
      </c>
      <c r="B10316" s="8" t="s">
        <v>9399</v>
      </c>
      <c r="C10316" s="8" t="s">
        <v>1609</v>
      </c>
      <c r="D10316" s="8" t="n">
        <v>2003</v>
      </c>
      <c r="E10316" s="19" t="n">
        <v>39.116</v>
      </c>
      <c r="F10316" s="19" t="n">
        <v>31.2222222222222</v>
      </c>
    </row>
    <row r="10317" customFormat="false" ht="15" hidden="false" customHeight="false" outlineLevel="0" collapsed="false">
      <c r="A10317" s="8" t="s">
        <v>9398</v>
      </c>
      <c r="B10317" s="8" t="s">
        <v>9399</v>
      </c>
      <c r="C10317" s="8" t="s">
        <v>1610</v>
      </c>
      <c r="D10317" s="8" t="n">
        <v>2003</v>
      </c>
      <c r="E10317" s="19" t="n">
        <v>19.05</v>
      </c>
      <c r="F10317" s="19" t="n">
        <v>30.7777777777778</v>
      </c>
    </row>
    <row r="10318" customFormat="false" ht="15" hidden="false" customHeight="false" outlineLevel="0" collapsed="false">
      <c r="A10318" s="8" t="s">
        <v>9398</v>
      </c>
      <c r="B10318" s="8" t="s">
        <v>9399</v>
      </c>
      <c r="C10318" s="8" t="s">
        <v>1611</v>
      </c>
      <c r="D10318" s="8" t="n">
        <v>2003</v>
      </c>
      <c r="E10318" s="19" t="n">
        <v>20.066</v>
      </c>
      <c r="F10318" s="19" t="n">
        <v>32.1111111111111</v>
      </c>
    </row>
    <row r="10319" customFormat="false" ht="15" hidden="false" customHeight="false" outlineLevel="0" collapsed="false">
      <c r="A10319" s="8" t="s">
        <v>9398</v>
      </c>
      <c r="B10319" s="8" t="s">
        <v>9399</v>
      </c>
      <c r="C10319" s="8" t="s">
        <v>1612</v>
      </c>
      <c r="D10319" s="8" t="n">
        <v>2003</v>
      </c>
      <c r="E10319" s="19" t="n">
        <v>104.902</v>
      </c>
      <c r="F10319" s="19" t="n">
        <v>27</v>
      </c>
    </row>
    <row r="10320" customFormat="false" ht="15" hidden="false" customHeight="false" outlineLevel="0" collapsed="false">
      <c r="A10320" s="8" t="s">
        <v>9398</v>
      </c>
      <c r="B10320" s="8" t="s">
        <v>9399</v>
      </c>
      <c r="C10320" s="8" t="s">
        <v>1613</v>
      </c>
      <c r="D10320" s="8" t="n">
        <v>2003</v>
      </c>
      <c r="E10320" s="19" t="n">
        <v>159.004</v>
      </c>
      <c r="F10320" s="19" t="n">
        <v>30.6111111111111</v>
      </c>
    </row>
    <row r="10321" customFormat="false" ht="15" hidden="false" customHeight="false" outlineLevel="0" collapsed="false">
      <c r="A10321" s="8" t="s">
        <v>9398</v>
      </c>
      <c r="B10321" s="8" t="s">
        <v>9399</v>
      </c>
      <c r="C10321" s="8" t="s">
        <v>1614</v>
      </c>
      <c r="D10321" s="8" t="n">
        <v>2003</v>
      </c>
      <c r="E10321" s="19" t="n">
        <v>14.986</v>
      </c>
      <c r="F10321" s="19" t="n">
        <v>32.7777777777778</v>
      </c>
    </row>
    <row r="10322" customFormat="false" ht="15" hidden="false" customHeight="false" outlineLevel="0" collapsed="false">
      <c r="A10322" s="8" t="s">
        <v>9398</v>
      </c>
      <c r="B10322" s="8" t="s">
        <v>9399</v>
      </c>
      <c r="C10322" s="8" t="s">
        <v>1615</v>
      </c>
      <c r="D10322" s="8" t="n">
        <v>2003</v>
      </c>
      <c r="E10322" s="19" t="n">
        <v>0.254</v>
      </c>
      <c r="F10322" s="19" t="n">
        <v>32</v>
      </c>
    </row>
    <row r="10323" customFormat="false" ht="15" hidden="false" customHeight="false" outlineLevel="0" collapsed="false">
      <c r="A10323" s="8" t="s">
        <v>9398</v>
      </c>
      <c r="B10323" s="8" t="s">
        <v>9399</v>
      </c>
      <c r="C10323" s="8" t="s">
        <v>1616</v>
      </c>
      <c r="D10323" s="8" t="n">
        <v>2003</v>
      </c>
      <c r="E10323" s="19" t="n">
        <v>8.89</v>
      </c>
      <c r="F10323" s="19" t="n">
        <v>31.5</v>
      </c>
    </row>
    <row r="10324" customFormat="false" ht="15" hidden="false" customHeight="false" outlineLevel="0" collapsed="false">
      <c r="A10324" s="8" t="s">
        <v>9398</v>
      </c>
      <c r="B10324" s="8" t="s">
        <v>9399</v>
      </c>
      <c r="C10324" s="8" t="s">
        <v>1617</v>
      </c>
      <c r="D10324" s="8" t="n">
        <v>2003</v>
      </c>
      <c r="E10324" s="19" t="n">
        <v>0</v>
      </c>
      <c r="F10324" s="19" t="n">
        <v>30.7222222222222</v>
      </c>
    </row>
    <row r="10325" customFormat="false" ht="15" hidden="false" customHeight="false" outlineLevel="0" collapsed="false">
      <c r="A10325" s="8" t="s">
        <v>9398</v>
      </c>
      <c r="B10325" s="8" t="s">
        <v>9399</v>
      </c>
      <c r="C10325" s="8" t="s">
        <v>1618</v>
      </c>
      <c r="D10325" s="8" t="n">
        <v>2003</v>
      </c>
      <c r="E10325" s="19" t="n">
        <v>12.954</v>
      </c>
      <c r="F10325" s="19" t="n">
        <v>30</v>
      </c>
    </row>
    <row r="10326" customFormat="false" ht="15" hidden="false" customHeight="false" outlineLevel="0" collapsed="false">
      <c r="A10326" s="8" t="s">
        <v>9398</v>
      </c>
      <c r="B10326" s="8" t="s">
        <v>9399</v>
      </c>
      <c r="C10326" s="8" t="s">
        <v>1619</v>
      </c>
      <c r="D10326" s="8" t="n">
        <v>2003</v>
      </c>
      <c r="E10326" s="19" t="n">
        <v>27.94</v>
      </c>
      <c r="F10326" s="19" t="n">
        <v>30.7777777777778</v>
      </c>
    </row>
    <row r="10327" customFormat="false" ht="15" hidden="false" customHeight="false" outlineLevel="0" collapsed="false">
      <c r="A10327" s="8" t="s">
        <v>9398</v>
      </c>
      <c r="B10327" s="8" t="s">
        <v>9399</v>
      </c>
      <c r="C10327" s="8" t="s">
        <v>1620</v>
      </c>
      <c r="D10327" s="8" t="n">
        <v>2003</v>
      </c>
      <c r="E10327" s="19" t="n">
        <v>0</v>
      </c>
      <c r="F10327" s="19" t="n">
        <v>29.7222222222222</v>
      </c>
    </row>
    <row r="10328" customFormat="false" ht="15" hidden="false" customHeight="false" outlineLevel="0" collapsed="false">
      <c r="A10328" s="8" t="s">
        <v>9398</v>
      </c>
      <c r="B10328" s="8" t="s">
        <v>9399</v>
      </c>
      <c r="C10328" s="8" t="s">
        <v>1621</v>
      </c>
      <c r="D10328" s="8" t="n">
        <v>2003</v>
      </c>
      <c r="E10328" s="19" t="n">
        <v>134.874</v>
      </c>
      <c r="F10328" s="19" t="n">
        <v>30</v>
      </c>
    </row>
    <row r="10329" customFormat="false" ht="15" hidden="false" customHeight="false" outlineLevel="0" collapsed="false">
      <c r="A10329" s="8" t="s">
        <v>9398</v>
      </c>
      <c r="B10329" s="8" t="s">
        <v>9399</v>
      </c>
      <c r="C10329" s="8" t="s">
        <v>1622</v>
      </c>
      <c r="D10329" s="8" t="n">
        <v>2003</v>
      </c>
      <c r="E10329" s="19" t="n">
        <v>103.886</v>
      </c>
      <c r="F10329" s="19" t="n">
        <v>30</v>
      </c>
    </row>
    <row r="10330" customFormat="false" ht="15" hidden="false" customHeight="false" outlineLevel="0" collapsed="false">
      <c r="A10330" s="8" t="s">
        <v>9398</v>
      </c>
      <c r="B10330" s="8" t="s">
        <v>9399</v>
      </c>
      <c r="C10330" s="8" t="s">
        <v>1623</v>
      </c>
      <c r="D10330" s="8" t="n">
        <v>2003</v>
      </c>
      <c r="E10330" s="19" t="n">
        <v>66.04</v>
      </c>
      <c r="F10330" s="19" t="n">
        <v>30.2222222222222</v>
      </c>
    </row>
    <row r="10331" customFormat="false" ht="15" hidden="false" customHeight="false" outlineLevel="0" collapsed="false">
      <c r="A10331" s="8" t="s">
        <v>9398</v>
      </c>
      <c r="B10331" s="8" t="s">
        <v>9399</v>
      </c>
      <c r="C10331" s="8" t="s">
        <v>1624</v>
      </c>
      <c r="D10331" s="8" t="n">
        <v>2003</v>
      </c>
      <c r="E10331" s="19" t="n">
        <v>10.922</v>
      </c>
      <c r="F10331" s="19" t="n">
        <v>31.7222222222222</v>
      </c>
    </row>
    <row r="10332" customFormat="false" ht="15" hidden="false" customHeight="false" outlineLevel="0" collapsed="false">
      <c r="A10332" s="8" t="s">
        <v>9398</v>
      </c>
      <c r="B10332" s="8" t="s">
        <v>9399</v>
      </c>
      <c r="C10332" s="8" t="s">
        <v>1625</v>
      </c>
      <c r="D10332" s="8" t="n">
        <v>2003</v>
      </c>
      <c r="E10332" s="19" t="n">
        <v>0</v>
      </c>
      <c r="F10332" s="19" t="n">
        <v>32.2777777777778</v>
      </c>
    </row>
    <row r="10333" customFormat="false" ht="15" hidden="false" customHeight="false" outlineLevel="0" collapsed="false">
      <c r="A10333" s="8" t="s">
        <v>9398</v>
      </c>
      <c r="B10333" s="8" t="s">
        <v>9399</v>
      </c>
      <c r="C10333" s="8" t="s">
        <v>1626</v>
      </c>
      <c r="D10333" s="8" t="n">
        <v>2003</v>
      </c>
      <c r="E10333" s="19" t="n">
        <v>7.874</v>
      </c>
      <c r="F10333" s="19" t="n">
        <v>31</v>
      </c>
    </row>
    <row r="10334" customFormat="false" ht="15" hidden="false" customHeight="false" outlineLevel="0" collapsed="false">
      <c r="A10334" s="8" t="s">
        <v>9398</v>
      </c>
      <c r="B10334" s="8" t="s">
        <v>9399</v>
      </c>
      <c r="C10334" s="8" t="s">
        <v>1627</v>
      </c>
      <c r="D10334" s="8" t="n">
        <v>2003</v>
      </c>
      <c r="E10334" s="19" t="n">
        <v>34.036</v>
      </c>
      <c r="F10334" s="19" t="n">
        <v>30.3888888888889</v>
      </c>
    </row>
    <row r="10335" customFormat="false" ht="15" hidden="false" customHeight="false" outlineLevel="0" collapsed="false">
      <c r="A10335" s="8" t="s">
        <v>9398</v>
      </c>
      <c r="B10335" s="8" t="s">
        <v>9399</v>
      </c>
      <c r="C10335" s="8" t="s">
        <v>1628</v>
      </c>
      <c r="D10335" s="8" t="n">
        <v>2003</v>
      </c>
      <c r="E10335" s="19" t="n">
        <v>0</v>
      </c>
      <c r="F10335" s="19" t="n">
        <v>30</v>
      </c>
    </row>
    <row r="10336" customFormat="false" ht="15" hidden="false" customHeight="false" outlineLevel="0" collapsed="false">
      <c r="A10336" s="8" t="s">
        <v>9398</v>
      </c>
      <c r="B10336" s="8" t="s">
        <v>9399</v>
      </c>
      <c r="C10336" s="8" t="s">
        <v>1629</v>
      </c>
      <c r="D10336" s="8" t="n">
        <v>2003</v>
      </c>
      <c r="E10336" s="19" t="n">
        <v>18.034</v>
      </c>
      <c r="F10336" s="19" t="n">
        <v>27.1111111111111</v>
      </c>
    </row>
    <row r="10337" customFormat="false" ht="15" hidden="false" customHeight="false" outlineLevel="0" collapsed="false">
      <c r="A10337" s="8" t="s">
        <v>9398</v>
      </c>
      <c r="B10337" s="8" t="s">
        <v>9399</v>
      </c>
      <c r="C10337" s="8" t="s">
        <v>1630</v>
      </c>
      <c r="D10337" s="8" t="n">
        <v>2003</v>
      </c>
      <c r="E10337" s="19" t="n">
        <v>0</v>
      </c>
      <c r="F10337" s="19" t="n">
        <v>27.7777777777778</v>
      </c>
    </row>
    <row r="10338" customFormat="false" ht="15" hidden="false" customHeight="false" outlineLevel="0" collapsed="false">
      <c r="A10338" s="8" t="s">
        <v>9398</v>
      </c>
      <c r="B10338" s="8" t="s">
        <v>9399</v>
      </c>
      <c r="C10338" s="8" t="s">
        <v>1631</v>
      </c>
      <c r="D10338" s="8" t="n">
        <v>2003</v>
      </c>
      <c r="E10338" s="19" t="n">
        <v>77.978</v>
      </c>
      <c r="F10338" s="19" t="n">
        <v>31</v>
      </c>
    </row>
    <row r="10339" customFormat="false" ht="15" hidden="false" customHeight="false" outlineLevel="0" collapsed="false">
      <c r="A10339" s="8" t="s">
        <v>9398</v>
      </c>
      <c r="B10339" s="8" t="s">
        <v>9399</v>
      </c>
      <c r="C10339" s="8" t="s">
        <v>1632</v>
      </c>
      <c r="D10339" s="8" t="n">
        <v>2003</v>
      </c>
      <c r="E10339" s="19" t="n">
        <v>54.102</v>
      </c>
      <c r="F10339" s="19" t="n">
        <v>32</v>
      </c>
    </row>
    <row r="10340" customFormat="false" ht="15" hidden="false" customHeight="false" outlineLevel="0" collapsed="false">
      <c r="A10340" s="8" t="s">
        <v>9398</v>
      </c>
      <c r="B10340" s="8" t="s">
        <v>9399</v>
      </c>
      <c r="C10340" s="8" t="s">
        <v>1633</v>
      </c>
      <c r="D10340" s="8" t="n">
        <v>2003</v>
      </c>
      <c r="E10340" s="19" t="n">
        <v>0.762</v>
      </c>
      <c r="F10340" s="19" t="n">
        <v>32</v>
      </c>
    </row>
    <row r="10341" customFormat="false" ht="15" hidden="false" customHeight="false" outlineLevel="0" collapsed="false">
      <c r="A10341" s="8" t="s">
        <v>9398</v>
      </c>
      <c r="B10341" s="8" t="s">
        <v>9399</v>
      </c>
      <c r="C10341" s="8" t="s">
        <v>1634</v>
      </c>
      <c r="D10341" s="8" t="n">
        <v>2003</v>
      </c>
      <c r="E10341" s="19" t="n">
        <v>8.89</v>
      </c>
      <c r="F10341" s="19" t="n">
        <v>30.5</v>
      </c>
    </row>
    <row r="10342" customFormat="false" ht="15" hidden="false" customHeight="false" outlineLevel="0" collapsed="false">
      <c r="A10342" s="8" t="s">
        <v>9398</v>
      </c>
      <c r="B10342" s="8" t="s">
        <v>9399</v>
      </c>
      <c r="C10342" s="8" t="s">
        <v>1635</v>
      </c>
      <c r="D10342" s="8" t="n">
        <v>2003</v>
      </c>
      <c r="E10342" s="19" t="n">
        <v>34.036</v>
      </c>
      <c r="F10342" s="19" t="n">
        <v>31</v>
      </c>
    </row>
    <row r="10343" customFormat="false" ht="15" hidden="false" customHeight="false" outlineLevel="0" collapsed="false">
      <c r="A10343" s="8" t="s">
        <v>9398</v>
      </c>
      <c r="B10343" s="8" t="s">
        <v>9399</v>
      </c>
      <c r="C10343" s="8" t="s">
        <v>1636</v>
      </c>
      <c r="D10343" s="8" t="n">
        <v>2003</v>
      </c>
      <c r="E10343" s="19" t="n">
        <v>2.032</v>
      </c>
      <c r="F10343" s="19" t="n">
        <v>30.2222222222222</v>
      </c>
    </row>
    <row r="10344" customFormat="false" ht="15" hidden="false" customHeight="false" outlineLevel="0" collapsed="false">
      <c r="A10344" s="8" t="s">
        <v>9398</v>
      </c>
      <c r="B10344" s="8" t="s">
        <v>9399</v>
      </c>
      <c r="C10344" s="8" t="s">
        <v>1637</v>
      </c>
      <c r="D10344" s="8" t="n">
        <v>2003</v>
      </c>
      <c r="E10344" s="19" t="n">
        <v>42.926</v>
      </c>
      <c r="F10344" s="19" t="n">
        <v>29.1111111111111</v>
      </c>
    </row>
    <row r="10345" customFormat="false" ht="15" hidden="false" customHeight="false" outlineLevel="0" collapsed="false">
      <c r="A10345" s="8" t="s">
        <v>9398</v>
      </c>
      <c r="B10345" s="8" t="s">
        <v>9399</v>
      </c>
      <c r="C10345" s="8" t="s">
        <v>1638</v>
      </c>
      <c r="D10345" s="8" t="n">
        <v>2003</v>
      </c>
      <c r="E10345" s="19" t="n">
        <v>193.04</v>
      </c>
      <c r="F10345" s="19" t="n">
        <v>31</v>
      </c>
    </row>
    <row r="10346" customFormat="false" ht="15" hidden="false" customHeight="false" outlineLevel="0" collapsed="false">
      <c r="A10346" s="8" t="s">
        <v>9398</v>
      </c>
      <c r="B10346" s="8" t="s">
        <v>9399</v>
      </c>
      <c r="C10346" s="8" t="s">
        <v>1639</v>
      </c>
      <c r="D10346" s="8" t="n">
        <v>2003</v>
      </c>
      <c r="E10346" s="19" t="n">
        <v>17.018</v>
      </c>
      <c r="F10346" s="19" t="n">
        <v>28</v>
      </c>
    </row>
    <row r="10347" customFormat="false" ht="15" hidden="false" customHeight="false" outlineLevel="0" collapsed="false">
      <c r="A10347" s="8" t="s">
        <v>9398</v>
      </c>
      <c r="B10347" s="8" t="s">
        <v>9399</v>
      </c>
      <c r="C10347" s="8" t="s">
        <v>1640</v>
      </c>
      <c r="D10347" s="8" t="n">
        <v>2003</v>
      </c>
      <c r="E10347" s="19" t="n">
        <v>60.96</v>
      </c>
      <c r="F10347" s="19" t="n">
        <v>30.3888888888889</v>
      </c>
    </row>
    <row r="10348" customFormat="false" ht="15" hidden="false" customHeight="false" outlineLevel="0" collapsed="false">
      <c r="A10348" s="8" t="s">
        <v>9398</v>
      </c>
      <c r="B10348" s="8" t="s">
        <v>9399</v>
      </c>
      <c r="C10348" s="8" t="s">
        <v>1641</v>
      </c>
      <c r="D10348" s="8" t="n">
        <v>2003</v>
      </c>
      <c r="E10348" s="19" t="n">
        <v>37.084</v>
      </c>
      <c r="F10348" s="19" t="n">
        <v>32</v>
      </c>
    </row>
    <row r="10349" customFormat="false" ht="15" hidden="false" customHeight="false" outlineLevel="0" collapsed="false">
      <c r="A10349" s="8" t="s">
        <v>9398</v>
      </c>
      <c r="B10349" s="8" t="s">
        <v>9399</v>
      </c>
      <c r="C10349" s="8" t="s">
        <v>1642</v>
      </c>
      <c r="D10349" s="8" t="n">
        <v>2003</v>
      </c>
      <c r="E10349" s="19" t="n">
        <v>8.89</v>
      </c>
      <c r="F10349" s="19" t="n">
        <v>33</v>
      </c>
    </row>
    <row r="10350" customFormat="false" ht="15" hidden="false" customHeight="false" outlineLevel="0" collapsed="false">
      <c r="A10350" s="8" t="s">
        <v>9398</v>
      </c>
      <c r="B10350" s="8" t="s">
        <v>9399</v>
      </c>
      <c r="C10350" s="8" t="s">
        <v>1643</v>
      </c>
      <c r="D10350" s="8" t="n">
        <v>2003</v>
      </c>
      <c r="E10350" s="19" t="n">
        <v>0.254</v>
      </c>
      <c r="F10350" s="19" t="n">
        <v>32</v>
      </c>
    </row>
    <row r="10351" customFormat="false" ht="15" hidden="false" customHeight="false" outlineLevel="0" collapsed="false">
      <c r="A10351" s="8" t="s">
        <v>9398</v>
      </c>
      <c r="B10351" s="8" t="s">
        <v>9399</v>
      </c>
      <c r="C10351" s="8" t="s">
        <v>1644</v>
      </c>
      <c r="D10351" s="8" t="n">
        <v>2003</v>
      </c>
      <c r="E10351" s="19" t="n">
        <v>0.508</v>
      </c>
      <c r="F10351" s="19" t="n">
        <v>32</v>
      </c>
    </row>
    <row r="10352" customFormat="false" ht="15" hidden="false" customHeight="false" outlineLevel="0" collapsed="false">
      <c r="A10352" s="8" t="s">
        <v>9398</v>
      </c>
      <c r="B10352" s="8" t="s">
        <v>9399</v>
      </c>
      <c r="C10352" s="8" t="s">
        <v>1645</v>
      </c>
      <c r="D10352" s="8" t="n">
        <v>2003</v>
      </c>
      <c r="E10352" s="19" t="n">
        <v>5.08</v>
      </c>
      <c r="F10352" s="19" t="n">
        <v>32</v>
      </c>
    </row>
    <row r="10353" customFormat="false" ht="15" hidden="false" customHeight="false" outlineLevel="0" collapsed="false">
      <c r="A10353" s="8" t="s">
        <v>9398</v>
      </c>
      <c r="B10353" s="8" t="s">
        <v>9399</v>
      </c>
      <c r="C10353" s="8" t="s">
        <v>1646</v>
      </c>
      <c r="D10353" s="8" t="n">
        <v>2003</v>
      </c>
      <c r="E10353" s="19" t="n">
        <v>4.064</v>
      </c>
      <c r="F10353" s="19" t="n">
        <v>31.8888888888889</v>
      </c>
    </row>
    <row r="10354" customFormat="false" ht="15" hidden="false" customHeight="false" outlineLevel="0" collapsed="false">
      <c r="A10354" s="8" t="s">
        <v>9398</v>
      </c>
      <c r="B10354" s="8" t="s">
        <v>9399</v>
      </c>
      <c r="C10354" s="8" t="s">
        <v>1647</v>
      </c>
      <c r="D10354" s="8" t="n">
        <v>2003</v>
      </c>
      <c r="E10354" s="19" t="n">
        <v>16.002</v>
      </c>
      <c r="F10354" s="19" t="n">
        <v>32</v>
      </c>
    </row>
    <row r="10355" customFormat="false" ht="15" hidden="false" customHeight="false" outlineLevel="0" collapsed="false">
      <c r="A10355" s="8" t="s">
        <v>9398</v>
      </c>
      <c r="B10355" s="8" t="s">
        <v>9399</v>
      </c>
      <c r="C10355" s="8" t="s">
        <v>1648</v>
      </c>
      <c r="D10355" s="8" t="n">
        <v>2003</v>
      </c>
      <c r="E10355" s="19" t="n">
        <v>7.874</v>
      </c>
      <c r="F10355" s="19" t="n">
        <v>31</v>
      </c>
    </row>
    <row r="10356" customFormat="false" ht="15" hidden="false" customHeight="false" outlineLevel="0" collapsed="false">
      <c r="A10356" s="8" t="s">
        <v>9398</v>
      </c>
      <c r="B10356" s="8" t="s">
        <v>9399</v>
      </c>
      <c r="C10356" s="8" t="s">
        <v>1649</v>
      </c>
      <c r="D10356" s="8" t="n">
        <v>2003</v>
      </c>
      <c r="E10356" s="19" t="n">
        <v>8.89</v>
      </c>
      <c r="F10356" s="19" t="n">
        <v>31.5</v>
      </c>
    </row>
    <row r="10357" customFormat="false" ht="15" hidden="false" customHeight="false" outlineLevel="0" collapsed="false">
      <c r="A10357" s="8" t="s">
        <v>9398</v>
      </c>
      <c r="B10357" s="8" t="s">
        <v>9399</v>
      </c>
      <c r="C10357" s="8" t="s">
        <v>1650</v>
      </c>
      <c r="D10357" s="8" t="n">
        <v>2003</v>
      </c>
      <c r="E10357" s="19" t="n">
        <v>7.874</v>
      </c>
      <c r="F10357" s="19" t="n">
        <v>29</v>
      </c>
    </row>
    <row r="10358" customFormat="false" ht="15" hidden="false" customHeight="false" outlineLevel="0" collapsed="false">
      <c r="A10358" s="8" t="s">
        <v>9398</v>
      </c>
      <c r="B10358" s="8" t="s">
        <v>9399</v>
      </c>
      <c r="C10358" s="8" t="s">
        <v>1651</v>
      </c>
      <c r="D10358" s="8" t="n">
        <v>2003</v>
      </c>
      <c r="E10358" s="19" t="n">
        <v>104.902</v>
      </c>
      <c r="F10358" s="19" t="n">
        <v>30</v>
      </c>
    </row>
    <row r="10359" customFormat="false" ht="15" hidden="false" customHeight="false" outlineLevel="0" collapsed="false">
      <c r="A10359" s="8" t="s">
        <v>9398</v>
      </c>
      <c r="B10359" s="8" t="s">
        <v>9399</v>
      </c>
      <c r="C10359" s="8" t="s">
        <v>1652</v>
      </c>
      <c r="D10359" s="8" t="n">
        <v>2003</v>
      </c>
      <c r="E10359" s="19" t="n">
        <v>7.874</v>
      </c>
      <c r="F10359" s="19" t="n">
        <v>31.2222222222222</v>
      </c>
    </row>
    <row r="10360" customFormat="false" ht="15" hidden="false" customHeight="false" outlineLevel="0" collapsed="false">
      <c r="A10360" s="8" t="s">
        <v>9398</v>
      </c>
      <c r="B10360" s="8" t="s">
        <v>9399</v>
      </c>
      <c r="C10360" s="8" t="s">
        <v>1653</v>
      </c>
      <c r="D10360" s="8" t="n">
        <v>2003</v>
      </c>
      <c r="E10360" s="19" t="n">
        <v>4.064</v>
      </c>
      <c r="F10360" s="19" t="n">
        <v>31.3888888888889</v>
      </c>
    </row>
    <row r="10361" customFormat="false" ht="15" hidden="false" customHeight="false" outlineLevel="0" collapsed="false">
      <c r="A10361" s="8" t="s">
        <v>9398</v>
      </c>
      <c r="B10361" s="8" t="s">
        <v>9399</v>
      </c>
      <c r="C10361" s="8" t="s">
        <v>1654</v>
      </c>
      <c r="D10361" s="8" t="n">
        <v>2003</v>
      </c>
      <c r="E10361" s="19" t="n">
        <v>8.89</v>
      </c>
      <c r="F10361" s="19" t="n">
        <v>32</v>
      </c>
    </row>
    <row r="10362" customFormat="false" ht="15" hidden="false" customHeight="false" outlineLevel="0" collapsed="false">
      <c r="A10362" s="8" t="s">
        <v>9398</v>
      </c>
      <c r="B10362" s="8" t="s">
        <v>9399</v>
      </c>
      <c r="C10362" s="8" t="s">
        <v>1655</v>
      </c>
      <c r="D10362" s="8" t="n">
        <v>2003</v>
      </c>
      <c r="E10362" s="19" t="n">
        <v>0.762</v>
      </c>
      <c r="F10362" s="19" t="n">
        <v>32</v>
      </c>
    </row>
    <row r="10363" customFormat="false" ht="15" hidden="false" customHeight="false" outlineLevel="0" collapsed="false">
      <c r="A10363" s="8" t="s">
        <v>9398</v>
      </c>
      <c r="B10363" s="8" t="s">
        <v>9399</v>
      </c>
      <c r="C10363" s="8" t="s">
        <v>1656</v>
      </c>
      <c r="D10363" s="8" t="n">
        <v>2003</v>
      </c>
      <c r="E10363" s="19" t="n">
        <v>10.922</v>
      </c>
      <c r="F10363" s="19" t="n">
        <v>31</v>
      </c>
    </row>
    <row r="10364" customFormat="false" ht="15" hidden="false" customHeight="false" outlineLevel="0" collapsed="false">
      <c r="A10364" s="8" t="s">
        <v>9398</v>
      </c>
      <c r="B10364" s="8" t="s">
        <v>9399</v>
      </c>
      <c r="C10364" s="8" t="s">
        <v>1657</v>
      </c>
      <c r="D10364" s="8" t="n">
        <v>2003</v>
      </c>
      <c r="E10364" s="19" t="n">
        <v>8.89</v>
      </c>
      <c r="F10364" s="19" t="n">
        <v>30</v>
      </c>
    </row>
    <row r="10365" customFormat="false" ht="15" hidden="false" customHeight="false" outlineLevel="0" collapsed="false">
      <c r="A10365" s="8" t="s">
        <v>9398</v>
      </c>
      <c r="B10365" s="8" t="s">
        <v>9399</v>
      </c>
      <c r="C10365" s="8" t="s">
        <v>1658</v>
      </c>
      <c r="D10365" s="8" t="n">
        <v>2003</v>
      </c>
      <c r="E10365" s="19" t="n">
        <v>7.112</v>
      </c>
      <c r="F10365" s="19" t="n">
        <v>31</v>
      </c>
    </row>
    <row r="10366" customFormat="false" ht="15" hidden="false" customHeight="false" outlineLevel="0" collapsed="false">
      <c r="A10366" s="8" t="s">
        <v>9398</v>
      </c>
      <c r="B10366" s="8" t="s">
        <v>9399</v>
      </c>
      <c r="C10366" s="8" t="s">
        <v>1659</v>
      </c>
      <c r="D10366" s="8" t="n">
        <v>2003</v>
      </c>
      <c r="E10366" s="19" t="n">
        <v>7.112</v>
      </c>
      <c r="F10366" s="19" t="n">
        <v>31</v>
      </c>
    </row>
    <row r="10367" customFormat="false" ht="15" hidden="false" customHeight="false" outlineLevel="0" collapsed="false">
      <c r="A10367" s="8" t="s">
        <v>9398</v>
      </c>
      <c r="B10367" s="8" t="s">
        <v>9399</v>
      </c>
      <c r="C10367" s="8" t="s">
        <v>1660</v>
      </c>
      <c r="D10367" s="8" t="n">
        <v>2003</v>
      </c>
      <c r="E10367" s="19" t="n">
        <v>7.112</v>
      </c>
      <c r="F10367" s="19" t="n">
        <v>29.6111111111111</v>
      </c>
    </row>
    <row r="10368" customFormat="false" ht="15" hidden="false" customHeight="false" outlineLevel="0" collapsed="false">
      <c r="A10368" s="8" t="s">
        <v>9398</v>
      </c>
      <c r="B10368" s="8" t="s">
        <v>9399</v>
      </c>
      <c r="C10368" s="8" t="s">
        <v>1661</v>
      </c>
      <c r="D10368" s="8" t="n">
        <v>2003</v>
      </c>
      <c r="E10368" s="19" t="n">
        <v>53.086</v>
      </c>
      <c r="F10368" s="19" t="n">
        <v>27</v>
      </c>
    </row>
    <row r="10369" customFormat="false" ht="15" hidden="false" customHeight="false" outlineLevel="0" collapsed="false">
      <c r="A10369" s="8" t="s">
        <v>9398</v>
      </c>
      <c r="B10369" s="8" t="s">
        <v>9399</v>
      </c>
      <c r="C10369" s="8" t="s">
        <v>1662</v>
      </c>
      <c r="D10369" s="8" t="n">
        <v>2003</v>
      </c>
      <c r="E10369" s="19" t="n">
        <v>77.978</v>
      </c>
      <c r="F10369" s="19" t="n">
        <v>27</v>
      </c>
    </row>
    <row r="10370" customFormat="false" ht="15" hidden="false" customHeight="false" outlineLevel="0" collapsed="false">
      <c r="A10370" s="8" t="s">
        <v>9398</v>
      </c>
      <c r="B10370" s="8" t="s">
        <v>9399</v>
      </c>
      <c r="C10370" s="8" t="s">
        <v>1663</v>
      </c>
      <c r="D10370" s="8" t="n">
        <v>2003</v>
      </c>
      <c r="E10370" s="19" t="n">
        <v>29.972</v>
      </c>
      <c r="F10370" s="19" t="n">
        <v>31</v>
      </c>
    </row>
    <row r="10371" customFormat="false" ht="15" hidden="false" customHeight="false" outlineLevel="0" collapsed="false">
      <c r="A10371" s="8" t="s">
        <v>9398</v>
      </c>
      <c r="B10371" s="8" t="s">
        <v>9399</v>
      </c>
      <c r="C10371" s="8" t="s">
        <v>1664</v>
      </c>
      <c r="D10371" s="8" t="n">
        <v>2003</v>
      </c>
      <c r="E10371" s="19" t="n">
        <v>12.954</v>
      </c>
      <c r="F10371" s="19" t="n">
        <v>31</v>
      </c>
    </row>
    <row r="10372" customFormat="false" ht="15" hidden="false" customHeight="false" outlineLevel="0" collapsed="false">
      <c r="A10372" s="8" t="s">
        <v>9398</v>
      </c>
      <c r="B10372" s="8" t="s">
        <v>9399</v>
      </c>
      <c r="C10372" s="8" t="s">
        <v>1665</v>
      </c>
      <c r="D10372" s="8" t="n">
        <v>2003</v>
      </c>
      <c r="E10372" s="19" t="n">
        <v>16.002</v>
      </c>
      <c r="F10372" s="19" t="n">
        <v>31</v>
      </c>
    </row>
    <row r="10373" customFormat="false" ht="15" hidden="false" customHeight="false" outlineLevel="0" collapsed="false">
      <c r="A10373" s="8" t="s">
        <v>9398</v>
      </c>
      <c r="B10373" s="8" t="s">
        <v>9399</v>
      </c>
      <c r="C10373" s="8" t="s">
        <v>1666</v>
      </c>
      <c r="D10373" s="8" t="n">
        <v>2003</v>
      </c>
      <c r="E10373" s="19" t="n">
        <v>11.938</v>
      </c>
      <c r="F10373" s="19" t="n">
        <v>30.3888888888889</v>
      </c>
    </row>
    <row r="10374" customFormat="false" ht="15" hidden="false" customHeight="false" outlineLevel="0" collapsed="false">
      <c r="A10374" s="8" t="s">
        <v>9398</v>
      </c>
      <c r="B10374" s="8" t="s">
        <v>9399</v>
      </c>
      <c r="C10374" s="8" t="s">
        <v>1667</v>
      </c>
      <c r="D10374" s="8" t="n">
        <v>2003</v>
      </c>
      <c r="E10374" s="19" t="n">
        <v>6.096</v>
      </c>
      <c r="F10374" s="19" t="n">
        <v>30</v>
      </c>
    </row>
    <row r="10375" customFormat="false" ht="15" hidden="false" customHeight="false" outlineLevel="0" collapsed="false">
      <c r="A10375" s="8" t="s">
        <v>9398</v>
      </c>
      <c r="B10375" s="8" t="s">
        <v>9399</v>
      </c>
      <c r="C10375" s="8" t="s">
        <v>1668</v>
      </c>
      <c r="D10375" s="8" t="n">
        <v>2003</v>
      </c>
      <c r="E10375" s="19" t="n">
        <v>4.064</v>
      </c>
      <c r="F10375" s="19" t="n">
        <v>31</v>
      </c>
    </row>
    <row r="10376" customFormat="false" ht="15" hidden="false" customHeight="false" outlineLevel="0" collapsed="false">
      <c r="A10376" s="8" t="s">
        <v>9398</v>
      </c>
      <c r="B10376" s="8" t="s">
        <v>9399</v>
      </c>
      <c r="C10376" s="8" t="s">
        <v>1669</v>
      </c>
      <c r="D10376" s="8" t="n">
        <v>2003</v>
      </c>
      <c r="E10376" s="19" t="n">
        <v>0</v>
      </c>
      <c r="F10376" s="19" t="n">
        <v>31</v>
      </c>
    </row>
    <row r="10377" customFormat="false" ht="15" hidden="false" customHeight="false" outlineLevel="0" collapsed="false">
      <c r="A10377" s="8" t="s">
        <v>9398</v>
      </c>
      <c r="B10377" s="8" t="s">
        <v>9399</v>
      </c>
      <c r="C10377" s="8" t="s">
        <v>1670</v>
      </c>
      <c r="D10377" s="8" t="n">
        <v>2003</v>
      </c>
      <c r="E10377" s="19" t="n">
        <v>0.508</v>
      </c>
      <c r="F10377" s="19" t="n">
        <v>32</v>
      </c>
    </row>
    <row r="10378" customFormat="false" ht="15" hidden="false" customHeight="false" outlineLevel="0" collapsed="false">
      <c r="A10378" s="8" t="s">
        <v>9398</v>
      </c>
      <c r="B10378" s="8" t="s">
        <v>9399</v>
      </c>
      <c r="C10378" s="8" t="s">
        <v>1671</v>
      </c>
      <c r="D10378" s="8" t="n">
        <v>2003</v>
      </c>
      <c r="E10378" s="19" t="n">
        <v>2.032</v>
      </c>
      <c r="F10378" s="19" t="n">
        <v>32</v>
      </c>
    </row>
    <row r="10379" customFormat="false" ht="15" hidden="false" customHeight="false" outlineLevel="0" collapsed="false">
      <c r="A10379" s="8" t="s">
        <v>9398</v>
      </c>
      <c r="B10379" s="8" t="s">
        <v>9399</v>
      </c>
      <c r="C10379" s="8" t="s">
        <v>1672</v>
      </c>
      <c r="D10379" s="8" t="n">
        <v>2003</v>
      </c>
      <c r="E10379" s="19" t="n">
        <v>0.508</v>
      </c>
      <c r="F10379" s="19" t="n">
        <v>32</v>
      </c>
    </row>
    <row r="10380" customFormat="false" ht="15" hidden="false" customHeight="false" outlineLevel="0" collapsed="false">
      <c r="A10380" s="8" t="s">
        <v>9398</v>
      </c>
      <c r="B10380" s="8" t="s">
        <v>9399</v>
      </c>
      <c r="C10380" s="8" t="s">
        <v>1673</v>
      </c>
      <c r="D10380" s="8" t="n">
        <v>2003</v>
      </c>
      <c r="E10380" s="19" t="n">
        <v>3.048</v>
      </c>
      <c r="F10380" s="19" t="n">
        <v>29.3888888888889</v>
      </c>
    </row>
    <row r="10381" customFormat="false" ht="15" hidden="false" customHeight="false" outlineLevel="0" collapsed="false">
      <c r="A10381" s="8" t="s">
        <v>9398</v>
      </c>
      <c r="B10381" s="8" t="s">
        <v>9399</v>
      </c>
      <c r="C10381" s="8" t="s">
        <v>1674</v>
      </c>
      <c r="D10381" s="8" t="n">
        <v>2003</v>
      </c>
      <c r="E10381" s="19" t="n">
        <v>5.08</v>
      </c>
      <c r="F10381" s="19" t="n">
        <v>31</v>
      </c>
    </row>
    <row r="10382" customFormat="false" ht="15" hidden="false" customHeight="false" outlineLevel="0" collapsed="false">
      <c r="A10382" s="8" t="s">
        <v>9398</v>
      </c>
      <c r="B10382" s="8" t="s">
        <v>9399</v>
      </c>
      <c r="C10382" s="8" t="s">
        <v>1675</v>
      </c>
      <c r="D10382" s="8" t="n">
        <v>2003</v>
      </c>
      <c r="E10382" s="19" t="n">
        <v>1.016</v>
      </c>
      <c r="F10382" s="19" t="n">
        <v>31.3888888888889</v>
      </c>
    </row>
    <row r="10383" customFormat="false" ht="15" hidden="false" customHeight="false" outlineLevel="0" collapsed="false">
      <c r="A10383" s="8" t="s">
        <v>9398</v>
      </c>
      <c r="B10383" s="8" t="s">
        <v>9399</v>
      </c>
      <c r="C10383" s="8" t="s">
        <v>1676</v>
      </c>
      <c r="D10383" s="8" t="n">
        <v>2003</v>
      </c>
      <c r="E10383" s="19" t="n">
        <v>0.254</v>
      </c>
      <c r="F10383" s="19" t="n">
        <v>30</v>
      </c>
    </row>
    <row r="10384" customFormat="false" ht="15" hidden="false" customHeight="false" outlineLevel="0" collapsed="false">
      <c r="A10384" s="8" t="s">
        <v>9398</v>
      </c>
      <c r="B10384" s="8" t="s">
        <v>9399</v>
      </c>
      <c r="C10384" s="8" t="s">
        <v>1677</v>
      </c>
      <c r="D10384" s="8" t="n">
        <v>2003</v>
      </c>
      <c r="E10384" s="19" t="n">
        <v>2.032</v>
      </c>
      <c r="F10384" s="19" t="n">
        <v>28</v>
      </c>
    </row>
    <row r="10385" customFormat="false" ht="15" hidden="false" customHeight="false" outlineLevel="0" collapsed="false">
      <c r="A10385" s="8" t="s">
        <v>9398</v>
      </c>
      <c r="B10385" s="8" t="s">
        <v>9399</v>
      </c>
      <c r="C10385" s="8" t="s">
        <v>1678</v>
      </c>
      <c r="D10385" s="8" t="n">
        <v>2003</v>
      </c>
      <c r="E10385" s="19" t="n">
        <v>64.008</v>
      </c>
      <c r="F10385" s="19" t="n">
        <v>31</v>
      </c>
    </row>
    <row r="10386" customFormat="false" ht="15" hidden="false" customHeight="false" outlineLevel="0" collapsed="false">
      <c r="A10386" s="8" t="s">
        <v>9398</v>
      </c>
      <c r="B10386" s="8" t="s">
        <v>9399</v>
      </c>
      <c r="C10386" s="8" t="s">
        <v>1679</v>
      </c>
      <c r="D10386" s="8" t="n">
        <v>2003</v>
      </c>
      <c r="E10386" s="19" t="n">
        <v>2.032</v>
      </c>
      <c r="F10386" s="19" t="n">
        <v>32</v>
      </c>
    </row>
    <row r="10387" customFormat="false" ht="15" hidden="false" customHeight="false" outlineLevel="0" collapsed="false">
      <c r="A10387" s="8" t="s">
        <v>9398</v>
      </c>
      <c r="B10387" s="8" t="s">
        <v>9399</v>
      </c>
      <c r="C10387" s="8" t="s">
        <v>1680</v>
      </c>
      <c r="D10387" s="8" t="n">
        <v>2003</v>
      </c>
      <c r="E10387" s="19" t="n">
        <v>0.508</v>
      </c>
      <c r="F10387" s="19" t="n">
        <v>32</v>
      </c>
    </row>
    <row r="10388" customFormat="false" ht="15" hidden="false" customHeight="false" outlineLevel="0" collapsed="false">
      <c r="A10388" s="8" t="s">
        <v>9398</v>
      </c>
      <c r="B10388" s="8" t="s">
        <v>9399</v>
      </c>
      <c r="C10388" s="8" t="s">
        <v>1681</v>
      </c>
      <c r="D10388" s="8" t="n">
        <v>2003</v>
      </c>
      <c r="E10388" s="19" t="n">
        <v>4.064</v>
      </c>
      <c r="F10388" s="19" t="n">
        <v>32</v>
      </c>
    </row>
    <row r="10389" customFormat="false" ht="15" hidden="false" customHeight="false" outlineLevel="0" collapsed="false">
      <c r="A10389" s="8" t="s">
        <v>9398</v>
      </c>
      <c r="B10389" s="8" t="s">
        <v>9399</v>
      </c>
      <c r="C10389" s="8" t="s">
        <v>1682</v>
      </c>
      <c r="D10389" s="8" t="n">
        <v>2003</v>
      </c>
      <c r="E10389" s="19" t="n">
        <v>3.048</v>
      </c>
      <c r="F10389" s="19" t="n">
        <v>30</v>
      </c>
    </row>
    <row r="10390" customFormat="false" ht="15" hidden="false" customHeight="false" outlineLevel="0" collapsed="false">
      <c r="A10390" s="8" t="s">
        <v>9398</v>
      </c>
      <c r="B10390" s="8" t="s">
        <v>9399</v>
      </c>
      <c r="C10390" s="8" t="s">
        <v>1683</v>
      </c>
      <c r="D10390" s="8" t="n">
        <v>2003</v>
      </c>
      <c r="E10390" s="19" t="n">
        <v>26.924</v>
      </c>
      <c r="F10390" s="19" t="n">
        <v>32</v>
      </c>
    </row>
    <row r="10391" customFormat="false" ht="15" hidden="false" customHeight="false" outlineLevel="0" collapsed="false">
      <c r="A10391" s="8" t="s">
        <v>9398</v>
      </c>
      <c r="B10391" s="8" t="s">
        <v>9399</v>
      </c>
      <c r="C10391" s="8" t="s">
        <v>1684</v>
      </c>
      <c r="D10391" s="8" t="n">
        <v>2003</v>
      </c>
      <c r="E10391" s="19" t="n">
        <v>36.068</v>
      </c>
      <c r="F10391" s="19" t="n">
        <v>32</v>
      </c>
    </row>
    <row r="10392" customFormat="false" ht="15" hidden="false" customHeight="false" outlineLevel="0" collapsed="false">
      <c r="A10392" s="8" t="s">
        <v>9398</v>
      </c>
      <c r="B10392" s="8" t="s">
        <v>9399</v>
      </c>
      <c r="C10392" s="8" t="s">
        <v>1685</v>
      </c>
      <c r="D10392" s="8" t="n">
        <v>2003</v>
      </c>
      <c r="E10392" s="19" t="n">
        <v>22.098</v>
      </c>
      <c r="F10392" s="19" t="n">
        <v>31</v>
      </c>
    </row>
    <row r="10393" customFormat="false" ht="15" hidden="false" customHeight="false" outlineLevel="0" collapsed="false">
      <c r="A10393" s="8" t="s">
        <v>9398</v>
      </c>
      <c r="B10393" s="8" t="s">
        <v>9399</v>
      </c>
      <c r="C10393" s="8" t="s">
        <v>1686</v>
      </c>
      <c r="D10393" s="8" t="n">
        <v>2003</v>
      </c>
      <c r="E10393" s="19" t="n">
        <v>5.08</v>
      </c>
      <c r="F10393" s="19" t="n">
        <v>32</v>
      </c>
    </row>
    <row r="10394" customFormat="false" ht="15" hidden="false" customHeight="false" outlineLevel="0" collapsed="false">
      <c r="A10394" s="8" t="s">
        <v>9398</v>
      </c>
      <c r="B10394" s="8" t="s">
        <v>9399</v>
      </c>
      <c r="C10394" s="8" t="s">
        <v>1687</v>
      </c>
      <c r="D10394" s="8" t="n">
        <v>2003</v>
      </c>
      <c r="E10394" s="19" t="n">
        <v>0.254</v>
      </c>
      <c r="F10394" s="19" t="n">
        <v>31</v>
      </c>
    </row>
    <row r="10395" customFormat="false" ht="15" hidden="false" customHeight="false" outlineLevel="0" collapsed="false">
      <c r="A10395" s="8" t="s">
        <v>9398</v>
      </c>
      <c r="B10395" s="8" t="s">
        <v>9399</v>
      </c>
      <c r="C10395" s="8" t="s">
        <v>1688</v>
      </c>
      <c r="D10395" s="8" t="n">
        <v>2003</v>
      </c>
      <c r="E10395" s="19" t="n">
        <v>13.97</v>
      </c>
      <c r="F10395" s="19" t="n">
        <v>30</v>
      </c>
    </row>
    <row r="10396" customFormat="false" ht="15" hidden="false" customHeight="false" outlineLevel="0" collapsed="false">
      <c r="A10396" s="8" t="s">
        <v>9398</v>
      </c>
      <c r="B10396" s="8" t="s">
        <v>9399</v>
      </c>
      <c r="C10396" s="8" t="s">
        <v>1689</v>
      </c>
      <c r="D10396" s="8" t="n">
        <v>2003</v>
      </c>
      <c r="E10396" s="19" t="n">
        <v>4.064</v>
      </c>
      <c r="F10396" s="19" t="n">
        <v>31</v>
      </c>
    </row>
    <row r="10397" customFormat="false" ht="15" hidden="false" customHeight="false" outlineLevel="0" collapsed="false">
      <c r="A10397" s="8" t="s">
        <v>9398</v>
      </c>
      <c r="B10397" s="8" t="s">
        <v>9399</v>
      </c>
      <c r="C10397" s="8" t="s">
        <v>1690</v>
      </c>
      <c r="D10397" s="8" t="n">
        <v>2003</v>
      </c>
      <c r="E10397" s="19" t="n">
        <v>1.016</v>
      </c>
      <c r="F10397" s="19" t="n">
        <v>31</v>
      </c>
    </row>
    <row r="10398" customFormat="false" ht="15" hidden="false" customHeight="false" outlineLevel="0" collapsed="false">
      <c r="A10398" s="8" t="s">
        <v>9398</v>
      </c>
      <c r="B10398" s="8" t="s">
        <v>9399</v>
      </c>
      <c r="C10398" s="8" t="s">
        <v>1691</v>
      </c>
      <c r="D10398" s="8" t="n">
        <v>2003</v>
      </c>
      <c r="E10398" s="19" t="n">
        <v>1.016</v>
      </c>
      <c r="F10398" s="19" t="n">
        <v>32</v>
      </c>
    </row>
    <row r="10399" customFormat="false" ht="15" hidden="false" customHeight="false" outlineLevel="0" collapsed="false">
      <c r="A10399" s="8" t="s">
        <v>9398</v>
      </c>
      <c r="B10399" s="8" t="s">
        <v>9399</v>
      </c>
      <c r="C10399" s="8" t="s">
        <v>1692</v>
      </c>
      <c r="D10399" s="8" t="n">
        <v>2003</v>
      </c>
      <c r="E10399" s="19" t="n">
        <v>0</v>
      </c>
      <c r="F10399" s="19" t="n">
        <v>31</v>
      </c>
    </row>
    <row r="10400" customFormat="false" ht="15" hidden="false" customHeight="false" outlineLevel="0" collapsed="false">
      <c r="A10400" s="8" t="s">
        <v>9398</v>
      </c>
      <c r="B10400" s="8" t="s">
        <v>9399</v>
      </c>
      <c r="C10400" s="8" t="s">
        <v>1693</v>
      </c>
      <c r="D10400" s="8" t="n">
        <v>2003</v>
      </c>
      <c r="E10400" s="19" t="n">
        <v>3.048</v>
      </c>
      <c r="F10400" s="19" t="n">
        <v>31.2222222222222</v>
      </c>
    </row>
    <row r="10401" customFormat="false" ht="15" hidden="false" customHeight="false" outlineLevel="0" collapsed="false">
      <c r="A10401" s="8" t="s">
        <v>9398</v>
      </c>
      <c r="B10401" s="8" t="s">
        <v>9399</v>
      </c>
      <c r="C10401" s="8" t="s">
        <v>1694</v>
      </c>
      <c r="D10401" s="8" t="n">
        <v>2003</v>
      </c>
      <c r="E10401" s="19" t="n">
        <v>0</v>
      </c>
      <c r="F10401" s="19" t="n">
        <v>32</v>
      </c>
    </row>
    <row r="10402" customFormat="false" ht="15" hidden="false" customHeight="false" outlineLevel="0" collapsed="false">
      <c r="A10402" s="8" t="s">
        <v>9398</v>
      </c>
      <c r="B10402" s="8" t="s">
        <v>9399</v>
      </c>
      <c r="C10402" s="8" t="s">
        <v>1695</v>
      </c>
      <c r="D10402" s="8" t="n">
        <v>2003</v>
      </c>
      <c r="E10402" s="19" t="n">
        <v>7.112</v>
      </c>
      <c r="F10402" s="19" t="n">
        <v>31.1111111111111</v>
      </c>
    </row>
    <row r="10403" customFormat="false" ht="15" hidden="false" customHeight="false" outlineLevel="0" collapsed="false">
      <c r="A10403" s="8" t="s">
        <v>9398</v>
      </c>
      <c r="B10403" s="8" t="s">
        <v>9399</v>
      </c>
      <c r="C10403" s="8" t="s">
        <v>1696</v>
      </c>
      <c r="D10403" s="8" t="n">
        <v>2003</v>
      </c>
      <c r="E10403" s="19" t="n">
        <v>33.02</v>
      </c>
      <c r="F10403" s="19" t="n">
        <v>29.7777777777778</v>
      </c>
    </row>
    <row r="10404" customFormat="false" ht="15" hidden="false" customHeight="false" outlineLevel="0" collapsed="false">
      <c r="A10404" s="8" t="s">
        <v>9398</v>
      </c>
      <c r="B10404" s="8" t="s">
        <v>9399</v>
      </c>
      <c r="C10404" s="8" t="s">
        <v>1697</v>
      </c>
      <c r="D10404" s="8" t="n">
        <v>2003</v>
      </c>
      <c r="E10404" s="19" t="n">
        <v>0.254</v>
      </c>
      <c r="F10404" s="19" t="n">
        <v>31.2222222222222</v>
      </c>
    </row>
    <row r="10405" customFormat="false" ht="15" hidden="false" customHeight="false" outlineLevel="0" collapsed="false">
      <c r="A10405" s="8" t="s">
        <v>9398</v>
      </c>
      <c r="B10405" s="8" t="s">
        <v>9399</v>
      </c>
      <c r="C10405" s="8" t="s">
        <v>1698</v>
      </c>
      <c r="D10405" s="8" t="n">
        <v>2003</v>
      </c>
      <c r="E10405" s="19" t="n">
        <v>3.048</v>
      </c>
      <c r="F10405" s="19" t="n">
        <v>31</v>
      </c>
    </row>
    <row r="10406" customFormat="false" ht="15" hidden="false" customHeight="false" outlineLevel="0" collapsed="false">
      <c r="A10406" s="8" t="s">
        <v>9398</v>
      </c>
      <c r="B10406" s="8" t="s">
        <v>9399</v>
      </c>
      <c r="C10406" s="8" t="s">
        <v>1699</v>
      </c>
      <c r="D10406" s="8" t="n">
        <v>2003</v>
      </c>
      <c r="E10406" s="19" t="n">
        <v>0.508</v>
      </c>
      <c r="F10406" s="19" t="n">
        <v>32</v>
      </c>
    </row>
    <row r="10407" customFormat="false" ht="15" hidden="false" customHeight="false" outlineLevel="0" collapsed="false">
      <c r="A10407" s="8" t="s">
        <v>9398</v>
      </c>
      <c r="B10407" s="8" t="s">
        <v>9399</v>
      </c>
      <c r="C10407" s="8" t="s">
        <v>1700</v>
      </c>
      <c r="D10407" s="8" t="n">
        <v>2003</v>
      </c>
      <c r="E10407" s="19" t="n">
        <v>1.016</v>
      </c>
      <c r="F10407" s="19" t="n">
        <v>29.7777777777778</v>
      </c>
    </row>
    <row r="10408" customFormat="false" ht="15" hidden="false" customHeight="false" outlineLevel="0" collapsed="false">
      <c r="A10408" s="8" t="s">
        <v>9398</v>
      </c>
      <c r="B10408" s="8" t="s">
        <v>9399</v>
      </c>
      <c r="C10408" s="8" t="s">
        <v>1701</v>
      </c>
      <c r="D10408" s="8" t="n">
        <v>2003</v>
      </c>
      <c r="E10408" s="19" t="n">
        <v>7.874</v>
      </c>
      <c r="F10408" s="19" t="n">
        <v>33</v>
      </c>
    </row>
    <row r="10409" customFormat="false" ht="15" hidden="false" customHeight="false" outlineLevel="0" collapsed="false">
      <c r="A10409" s="8" t="s">
        <v>9398</v>
      </c>
      <c r="B10409" s="8" t="s">
        <v>9399</v>
      </c>
      <c r="C10409" s="8" t="s">
        <v>1702</v>
      </c>
      <c r="D10409" s="8" t="n">
        <v>2003</v>
      </c>
      <c r="E10409" s="19" t="n">
        <v>0</v>
      </c>
      <c r="F10409" s="19" t="n">
        <v>33</v>
      </c>
    </row>
    <row r="10410" customFormat="false" ht="15" hidden="false" customHeight="false" outlineLevel="0" collapsed="false">
      <c r="A10410" s="8" t="s">
        <v>9398</v>
      </c>
      <c r="B10410" s="8" t="s">
        <v>9399</v>
      </c>
      <c r="C10410" s="8" t="s">
        <v>1703</v>
      </c>
      <c r="D10410" s="8" t="n">
        <v>2003</v>
      </c>
      <c r="E10410" s="19" t="n">
        <v>0</v>
      </c>
      <c r="F10410" s="19" t="n">
        <v>32</v>
      </c>
    </row>
    <row r="10411" customFormat="false" ht="15" hidden="false" customHeight="false" outlineLevel="0" collapsed="false">
      <c r="A10411" s="8" t="s">
        <v>9398</v>
      </c>
      <c r="B10411" s="8" t="s">
        <v>9399</v>
      </c>
      <c r="C10411" s="8" t="s">
        <v>1704</v>
      </c>
      <c r="D10411" s="8" t="n">
        <v>2003</v>
      </c>
      <c r="E10411" s="19" t="n">
        <v>0</v>
      </c>
      <c r="F10411" s="19" t="n">
        <v>31</v>
      </c>
    </row>
    <row r="10412" customFormat="false" ht="15" hidden="false" customHeight="false" outlineLevel="0" collapsed="false">
      <c r="A10412" s="8" t="s">
        <v>9398</v>
      </c>
      <c r="B10412" s="8" t="s">
        <v>9399</v>
      </c>
      <c r="C10412" s="8" t="s">
        <v>1705</v>
      </c>
      <c r="D10412" s="8" t="n">
        <v>2003</v>
      </c>
      <c r="E10412" s="19" t="n">
        <v>0</v>
      </c>
      <c r="F10412" s="19" t="n">
        <v>31.2222222222222</v>
      </c>
    </row>
    <row r="10413" customFormat="false" ht="15" hidden="false" customHeight="false" outlineLevel="0" collapsed="false">
      <c r="A10413" s="8" t="s">
        <v>9398</v>
      </c>
      <c r="B10413" s="8" t="s">
        <v>9399</v>
      </c>
      <c r="C10413" s="8" t="s">
        <v>1706</v>
      </c>
      <c r="D10413" s="8" t="n">
        <v>2003</v>
      </c>
      <c r="E10413" s="19" t="n">
        <v>0</v>
      </c>
      <c r="F10413" s="19" t="n">
        <v>31</v>
      </c>
    </row>
    <row r="10414" customFormat="false" ht="15" hidden="false" customHeight="false" outlineLevel="0" collapsed="false">
      <c r="A10414" s="8" t="s">
        <v>9398</v>
      </c>
      <c r="B10414" s="8" t="s">
        <v>9399</v>
      </c>
      <c r="C10414" s="8" t="s">
        <v>1707</v>
      </c>
      <c r="D10414" s="8" t="n">
        <v>2003</v>
      </c>
      <c r="E10414" s="19" t="n">
        <v>13.97</v>
      </c>
      <c r="F10414" s="19" t="n">
        <v>29.6111111111111</v>
      </c>
    </row>
    <row r="10415" customFormat="false" ht="15" hidden="false" customHeight="false" outlineLevel="0" collapsed="false">
      <c r="A10415" s="8" t="s">
        <v>9398</v>
      </c>
      <c r="B10415" s="8" t="s">
        <v>9399</v>
      </c>
      <c r="C10415" s="8" t="s">
        <v>1708</v>
      </c>
      <c r="D10415" s="8" t="n">
        <v>2003</v>
      </c>
      <c r="E10415" s="19" t="n">
        <v>3.048</v>
      </c>
      <c r="F10415" s="19" t="n">
        <v>30.1111111111111</v>
      </c>
    </row>
    <row r="10416" customFormat="false" ht="15" hidden="false" customHeight="false" outlineLevel="0" collapsed="false">
      <c r="A10416" s="8" t="s">
        <v>9398</v>
      </c>
      <c r="B10416" s="8" t="s">
        <v>9399</v>
      </c>
      <c r="C10416" s="8" t="s">
        <v>1709</v>
      </c>
      <c r="D10416" s="8" t="n">
        <v>2003</v>
      </c>
      <c r="E10416" s="19" t="n">
        <v>7.112</v>
      </c>
      <c r="F10416" s="19" t="n">
        <v>29.7777777777778</v>
      </c>
    </row>
    <row r="10417" customFormat="false" ht="15" hidden="false" customHeight="false" outlineLevel="0" collapsed="false">
      <c r="A10417" s="8" t="s">
        <v>9398</v>
      </c>
      <c r="B10417" s="8" t="s">
        <v>9399</v>
      </c>
      <c r="C10417" s="8" t="s">
        <v>1710</v>
      </c>
      <c r="D10417" s="8" t="n">
        <v>2003</v>
      </c>
      <c r="E10417" s="19" t="n">
        <v>12.954</v>
      </c>
      <c r="F10417" s="19" t="n">
        <v>29.3888888888889</v>
      </c>
    </row>
    <row r="10418" customFormat="false" ht="15" hidden="false" customHeight="false" outlineLevel="0" collapsed="false">
      <c r="A10418" s="8" t="s">
        <v>9398</v>
      </c>
      <c r="B10418" s="8" t="s">
        <v>9399</v>
      </c>
      <c r="C10418" s="8" t="s">
        <v>1711</v>
      </c>
      <c r="D10418" s="8" t="n">
        <v>2003</v>
      </c>
      <c r="E10418" s="19" t="n">
        <v>85.09</v>
      </c>
      <c r="F10418" s="19" t="n">
        <v>30</v>
      </c>
    </row>
    <row r="10419" customFormat="false" ht="15" hidden="false" customHeight="false" outlineLevel="0" collapsed="false">
      <c r="A10419" s="8" t="s">
        <v>9398</v>
      </c>
      <c r="B10419" s="8" t="s">
        <v>9399</v>
      </c>
      <c r="C10419" s="8" t="s">
        <v>1712</v>
      </c>
      <c r="D10419" s="8" t="n">
        <v>2003</v>
      </c>
      <c r="E10419" s="19" t="n">
        <v>3.048</v>
      </c>
      <c r="F10419" s="19" t="n">
        <v>32</v>
      </c>
    </row>
    <row r="10420" customFormat="false" ht="15" hidden="false" customHeight="false" outlineLevel="0" collapsed="false">
      <c r="A10420" s="8" t="s">
        <v>9398</v>
      </c>
      <c r="B10420" s="8" t="s">
        <v>9399</v>
      </c>
      <c r="C10420" s="8" t="s">
        <v>1713</v>
      </c>
      <c r="D10420" s="8" t="n">
        <v>2003</v>
      </c>
      <c r="E10420" s="19" t="n">
        <v>33.02</v>
      </c>
      <c r="F10420" s="19" t="n">
        <v>30</v>
      </c>
    </row>
    <row r="10421" customFormat="false" ht="15" hidden="false" customHeight="false" outlineLevel="0" collapsed="false">
      <c r="A10421" s="8" t="s">
        <v>9398</v>
      </c>
      <c r="B10421" s="8" t="s">
        <v>9399</v>
      </c>
      <c r="C10421" s="8" t="s">
        <v>1714</v>
      </c>
      <c r="D10421" s="8" t="n">
        <v>2003</v>
      </c>
      <c r="E10421" s="19" t="n">
        <v>5.08</v>
      </c>
      <c r="F10421" s="19" t="n">
        <v>31</v>
      </c>
    </row>
    <row r="10422" customFormat="false" ht="15" hidden="false" customHeight="false" outlineLevel="0" collapsed="false">
      <c r="A10422" s="8" t="s">
        <v>9398</v>
      </c>
      <c r="B10422" s="8" t="s">
        <v>9399</v>
      </c>
      <c r="C10422" s="8" t="s">
        <v>1715</v>
      </c>
      <c r="D10422" s="8" t="n">
        <v>2003</v>
      </c>
      <c r="E10422" s="19" t="n">
        <v>0</v>
      </c>
      <c r="F10422" s="19" t="n">
        <v>32</v>
      </c>
    </row>
    <row r="10423" customFormat="false" ht="15" hidden="false" customHeight="false" outlineLevel="0" collapsed="false">
      <c r="A10423" s="8" t="s">
        <v>9398</v>
      </c>
      <c r="B10423" s="8" t="s">
        <v>9399</v>
      </c>
      <c r="C10423" s="8" t="s">
        <v>1716</v>
      </c>
      <c r="D10423" s="8" t="n">
        <v>2003</v>
      </c>
      <c r="E10423" s="19" t="n">
        <v>0</v>
      </c>
      <c r="F10423" s="19" t="n">
        <v>33</v>
      </c>
    </row>
    <row r="10424" customFormat="false" ht="15" hidden="false" customHeight="false" outlineLevel="0" collapsed="false">
      <c r="A10424" s="8" t="s">
        <v>9398</v>
      </c>
      <c r="B10424" s="8" t="s">
        <v>9399</v>
      </c>
      <c r="C10424" s="8" t="s">
        <v>1717</v>
      </c>
      <c r="D10424" s="8" t="n">
        <v>2003</v>
      </c>
      <c r="E10424" s="19" t="n">
        <v>8.89</v>
      </c>
      <c r="F10424" s="19" t="n">
        <v>35</v>
      </c>
    </row>
    <row r="10425" customFormat="false" ht="15" hidden="false" customHeight="false" outlineLevel="0" collapsed="false">
      <c r="A10425" s="8" t="s">
        <v>9398</v>
      </c>
      <c r="B10425" s="8" t="s">
        <v>9399</v>
      </c>
      <c r="C10425" s="8" t="s">
        <v>1718</v>
      </c>
      <c r="D10425" s="8" t="n">
        <v>2003</v>
      </c>
      <c r="E10425" s="19" t="n">
        <v>0</v>
      </c>
      <c r="F10425" s="19" t="n">
        <v>37</v>
      </c>
    </row>
    <row r="10426" customFormat="false" ht="15" hidden="false" customHeight="false" outlineLevel="0" collapsed="false">
      <c r="A10426" s="8" t="s">
        <v>9398</v>
      </c>
      <c r="B10426" s="8" t="s">
        <v>9399</v>
      </c>
      <c r="C10426" s="8" t="s">
        <v>1719</v>
      </c>
      <c r="D10426" s="8" t="n">
        <v>2003</v>
      </c>
      <c r="E10426" s="19" t="n">
        <v>0</v>
      </c>
      <c r="F10426" s="19" t="n">
        <v>36</v>
      </c>
    </row>
    <row r="10427" customFormat="false" ht="15" hidden="false" customHeight="false" outlineLevel="0" collapsed="false">
      <c r="A10427" s="8" t="s">
        <v>9398</v>
      </c>
      <c r="B10427" s="8" t="s">
        <v>9399</v>
      </c>
      <c r="C10427" s="8" t="s">
        <v>1720</v>
      </c>
      <c r="D10427" s="8" t="n">
        <v>2003</v>
      </c>
      <c r="E10427" s="19" t="n">
        <v>0</v>
      </c>
      <c r="F10427" s="19" t="n">
        <v>36</v>
      </c>
    </row>
    <row r="10428" customFormat="false" ht="15" hidden="false" customHeight="false" outlineLevel="0" collapsed="false">
      <c r="A10428" s="8" t="s">
        <v>9398</v>
      </c>
      <c r="B10428" s="8" t="s">
        <v>9399</v>
      </c>
      <c r="C10428" s="8" t="s">
        <v>1721</v>
      </c>
      <c r="D10428" s="8" t="n">
        <v>2003</v>
      </c>
      <c r="E10428" s="19" t="n">
        <v>0</v>
      </c>
      <c r="F10428" s="19" t="n">
        <v>35</v>
      </c>
    </row>
    <row r="10429" customFormat="false" ht="15" hidden="false" customHeight="false" outlineLevel="0" collapsed="false">
      <c r="A10429" s="8" t="s">
        <v>9398</v>
      </c>
      <c r="B10429" s="8" t="s">
        <v>9399</v>
      </c>
      <c r="C10429" s="8" t="s">
        <v>1722</v>
      </c>
      <c r="D10429" s="8" t="n">
        <v>2003</v>
      </c>
      <c r="E10429" s="19" t="n">
        <v>0</v>
      </c>
      <c r="F10429" s="19" t="n">
        <v>35</v>
      </c>
    </row>
    <row r="10430" customFormat="false" ht="15" hidden="false" customHeight="false" outlineLevel="0" collapsed="false">
      <c r="A10430" s="8" t="s">
        <v>9398</v>
      </c>
      <c r="B10430" s="8" t="s">
        <v>9399</v>
      </c>
      <c r="C10430" s="8" t="s">
        <v>1723</v>
      </c>
      <c r="D10430" s="8" t="n">
        <v>2003</v>
      </c>
      <c r="E10430" s="19" t="n">
        <v>0</v>
      </c>
      <c r="F10430" s="19" t="n">
        <v>35</v>
      </c>
    </row>
    <row r="10431" customFormat="false" ht="15" hidden="false" customHeight="false" outlineLevel="0" collapsed="false">
      <c r="A10431" s="8" t="s">
        <v>9398</v>
      </c>
      <c r="B10431" s="8" t="s">
        <v>9399</v>
      </c>
      <c r="C10431" s="8" t="s">
        <v>1724</v>
      </c>
      <c r="D10431" s="8" t="n">
        <v>2003</v>
      </c>
      <c r="E10431" s="19" t="n">
        <v>0</v>
      </c>
      <c r="F10431" s="19" t="n">
        <v>32</v>
      </c>
    </row>
    <row r="10432" customFormat="false" ht="15" hidden="false" customHeight="false" outlineLevel="0" collapsed="false">
      <c r="A10432" s="8" t="s">
        <v>9398</v>
      </c>
      <c r="B10432" s="8" t="s">
        <v>9399</v>
      </c>
      <c r="C10432" s="8" t="s">
        <v>1725</v>
      </c>
      <c r="D10432" s="8" t="n">
        <v>2003</v>
      </c>
      <c r="E10432" s="19" t="n">
        <v>0</v>
      </c>
      <c r="F10432" s="19" t="n">
        <v>33</v>
      </c>
    </row>
    <row r="10433" customFormat="false" ht="15" hidden="false" customHeight="false" outlineLevel="0" collapsed="false">
      <c r="A10433" s="8" t="s">
        <v>9398</v>
      </c>
      <c r="B10433" s="8" t="s">
        <v>9399</v>
      </c>
      <c r="C10433" s="8" t="s">
        <v>1726</v>
      </c>
      <c r="D10433" s="8" t="n">
        <v>2003</v>
      </c>
      <c r="E10433" s="19" t="n">
        <v>0</v>
      </c>
      <c r="F10433" s="19" t="n">
        <v>34</v>
      </c>
    </row>
    <row r="10434" customFormat="false" ht="15" hidden="false" customHeight="false" outlineLevel="0" collapsed="false">
      <c r="A10434" s="8" t="s">
        <v>9398</v>
      </c>
      <c r="B10434" s="8" t="s">
        <v>9399</v>
      </c>
      <c r="C10434" s="8" t="s">
        <v>1727</v>
      </c>
      <c r="D10434" s="8" t="n">
        <v>2003</v>
      </c>
      <c r="E10434" s="19" t="n">
        <v>0</v>
      </c>
      <c r="F10434" s="19" t="n">
        <v>35.2222222222222</v>
      </c>
    </row>
    <row r="10435" customFormat="false" ht="15" hidden="false" customHeight="false" outlineLevel="0" collapsed="false">
      <c r="A10435" s="8" t="s">
        <v>9398</v>
      </c>
      <c r="B10435" s="8" t="s">
        <v>9399</v>
      </c>
      <c r="C10435" s="8" t="s">
        <v>1728</v>
      </c>
      <c r="D10435" s="8" t="n">
        <v>2003</v>
      </c>
      <c r="E10435" s="19" t="n">
        <v>0</v>
      </c>
      <c r="F10435" s="19" t="n">
        <v>36</v>
      </c>
    </row>
    <row r="10436" customFormat="false" ht="15" hidden="false" customHeight="false" outlineLevel="0" collapsed="false">
      <c r="A10436" s="8" t="s">
        <v>9398</v>
      </c>
      <c r="B10436" s="8" t="s">
        <v>9399</v>
      </c>
      <c r="C10436" s="8" t="s">
        <v>1729</v>
      </c>
      <c r="D10436" s="8" t="n">
        <v>2003</v>
      </c>
      <c r="E10436" s="19" t="n">
        <v>0</v>
      </c>
      <c r="F10436" s="19" t="n">
        <v>38</v>
      </c>
    </row>
    <row r="10437" customFormat="false" ht="15" hidden="false" customHeight="false" outlineLevel="0" collapsed="false">
      <c r="A10437" s="8" t="s">
        <v>9398</v>
      </c>
      <c r="B10437" s="8" t="s">
        <v>9399</v>
      </c>
      <c r="C10437" s="8" t="s">
        <v>1730</v>
      </c>
      <c r="D10437" s="8" t="n">
        <v>2003</v>
      </c>
      <c r="E10437" s="19" t="n">
        <v>0</v>
      </c>
      <c r="F10437" s="19" t="n">
        <v>38</v>
      </c>
    </row>
    <row r="10438" customFormat="false" ht="15" hidden="false" customHeight="false" outlineLevel="0" collapsed="false">
      <c r="A10438" s="8" t="s">
        <v>9398</v>
      </c>
      <c r="B10438" s="8" t="s">
        <v>9399</v>
      </c>
      <c r="C10438" s="8" t="s">
        <v>1731</v>
      </c>
      <c r="D10438" s="8" t="n">
        <v>2003</v>
      </c>
      <c r="E10438" s="19" t="n">
        <v>0</v>
      </c>
      <c r="F10438" s="19" t="n">
        <v>37</v>
      </c>
    </row>
    <row r="10439" customFormat="false" ht="15" hidden="false" customHeight="false" outlineLevel="0" collapsed="false">
      <c r="A10439" s="8" t="s">
        <v>9398</v>
      </c>
      <c r="B10439" s="8" t="s">
        <v>9399</v>
      </c>
      <c r="C10439" s="8" t="s">
        <v>1732</v>
      </c>
      <c r="D10439" s="8" t="n">
        <v>2003</v>
      </c>
      <c r="E10439" s="19" t="n">
        <v>0</v>
      </c>
      <c r="F10439" s="19" t="n">
        <v>37</v>
      </c>
    </row>
    <row r="10440" customFormat="false" ht="15" hidden="false" customHeight="false" outlineLevel="0" collapsed="false">
      <c r="A10440" s="8" t="s">
        <v>9398</v>
      </c>
      <c r="B10440" s="8" t="s">
        <v>9399</v>
      </c>
      <c r="C10440" s="8" t="s">
        <v>1733</v>
      </c>
      <c r="D10440" s="8" t="n">
        <v>2003</v>
      </c>
      <c r="E10440" s="19" t="n">
        <v>0</v>
      </c>
      <c r="F10440" s="19" t="n">
        <v>35</v>
      </c>
    </row>
    <row r="10441" customFormat="false" ht="15" hidden="false" customHeight="false" outlineLevel="0" collapsed="false">
      <c r="A10441" s="8" t="s">
        <v>9398</v>
      </c>
      <c r="B10441" s="8" t="s">
        <v>9399</v>
      </c>
      <c r="C10441" s="8" t="s">
        <v>1734</v>
      </c>
      <c r="D10441" s="8" t="n">
        <v>2003</v>
      </c>
      <c r="E10441" s="19" t="n">
        <v>0</v>
      </c>
      <c r="F10441" s="19" t="n">
        <v>35</v>
      </c>
    </row>
    <row r="10442" customFormat="false" ht="15" hidden="false" customHeight="false" outlineLevel="0" collapsed="false">
      <c r="A10442" s="8" t="s">
        <v>9398</v>
      </c>
      <c r="B10442" s="8" t="s">
        <v>9399</v>
      </c>
      <c r="C10442" s="8" t="s">
        <v>1735</v>
      </c>
      <c r="D10442" s="8" t="n">
        <v>2003</v>
      </c>
      <c r="E10442" s="19" t="n">
        <v>0</v>
      </c>
      <c r="F10442" s="19" t="n">
        <v>37</v>
      </c>
    </row>
    <row r="10443" customFormat="false" ht="15" hidden="false" customHeight="false" outlineLevel="0" collapsed="false">
      <c r="A10443" s="8" t="s">
        <v>9398</v>
      </c>
      <c r="B10443" s="8" t="s">
        <v>9399</v>
      </c>
      <c r="C10443" s="8" t="s">
        <v>1736</v>
      </c>
      <c r="D10443" s="8" t="n">
        <v>2003</v>
      </c>
      <c r="E10443" s="19" t="n">
        <v>0</v>
      </c>
      <c r="F10443" s="19" t="n">
        <v>38</v>
      </c>
    </row>
    <row r="10444" customFormat="false" ht="15" hidden="false" customHeight="false" outlineLevel="0" collapsed="false">
      <c r="A10444" s="8" t="s">
        <v>9398</v>
      </c>
      <c r="B10444" s="8" t="s">
        <v>9399</v>
      </c>
      <c r="C10444" s="8" t="s">
        <v>1737</v>
      </c>
      <c r="D10444" s="8" t="n">
        <v>2003</v>
      </c>
      <c r="E10444" s="19" t="n">
        <v>0</v>
      </c>
      <c r="F10444" s="19" t="n">
        <v>37</v>
      </c>
    </row>
    <row r="10445" customFormat="false" ht="15" hidden="false" customHeight="false" outlineLevel="0" collapsed="false">
      <c r="A10445" s="8" t="s">
        <v>9398</v>
      </c>
      <c r="B10445" s="8" t="s">
        <v>9399</v>
      </c>
      <c r="C10445" s="8" t="s">
        <v>1738</v>
      </c>
      <c r="D10445" s="8" t="n">
        <v>2003</v>
      </c>
      <c r="E10445" s="19" t="n">
        <v>14.986</v>
      </c>
      <c r="F10445" s="19" t="n">
        <v>36</v>
      </c>
    </row>
    <row r="10446" customFormat="false" ht="15" hidden="false" customHeight="false" outlineLevel="0" collapsed="false">
      <c r="A10446" s="8" t="s">
        <v>9398</v>
      </c>
      <c r="B10446" s="8" t="s">
        <v>9399</v>
      </c>
      <c r="C10446" s="8" t="s">
        <v>1739</v>
      </c>
      <c r="D10446" s="8" t="n">
        <v>2003</v>
      </c>
      <c r="E10446" s="19" t="n">
        <v>0</v>
      </c>
      <c r="F10446" s="19" t="n">
        <v>36</v>
      </c>
    </row>
    <row r="10447" customFormat="false" ht="15" hidden="false" customHeight="false" outlineLevel="0" collapsed="false">
      <c r="A10447" s="8" t="s">
        <v>9398</v>
      </c>
      <c r="B10447" s="8" t="s">
        <v>9399</v>
      </c>
      <c r="C10447" s="8" t="s">
        <v>1740</v>
      </c>
      <c r="D10447" s="8" t="n">
        <v>2003</v>
      </c>
      <c r="E10447" s="19" t="n">
        <v>0</v>
      </c>
      <c r="F10447" s="19" t="n">
        <v>33</v>
      </c>
    </row>
    <row r="10448" customFormat="false" ht="15" hidden="false" customHeight="false" outlineLevel="0" collapsed="false">
      <c r="A10448" s="8" t="s">
        <v>9398</v>
      </c>
      <c r="B10448" s="8" t="s">
        <v>9399</v>
      </c>
      <c r="C10448" s="8" t="s">
        <v>1741</v>
      </c>
      <c r="D10448" s="8" t="n">
        <v>2003</v>
      </c>
      <c r="E10448" s="19" t="n">
        <v>0</v>
      </c>
      <c r="F10448" s="19" t="n">
        <v>36</v>
      </c>
    </row>
    <row r="10449" customFormat="false" ht="15" hidden="false" customHeight="false" outlineLevel="0" collapsed="false">
      <c r="A10449" s="8" t="s">
        <v>9398</v>
      </c>
      <c r="B10449" s="8" t="s">
        <v>9399</v>
      </c>
      <c r="C10449" s="8" t="s">
        <v>1742</v>
      </c>
      <c r="D10449" s="8" t="n">
        <v>2003</v>
      </c>
      <c r="E10449" s="19" t="n">
        <v>0</v>
      </c>
      <c r="F10449" s="19" t="n">
        <v>36</v>
      </c>
    </row>
    <row r="10450" customFormat="false" ht="15" hidden="false" customHeight="false" outlineLevel="0" collapsed="false">
      <c r="A10450" s="8" t="s">
        <v>9398</v>
      </c>
      <c r="B10450" s="8" t="s">
        <v>9399</v>
      </c>
      <c r="C10450" s="8" t="s">
        <v>1743</v>
      </c>
      <c r="D10450" s="8" t="n">
        <v>2003</v>
      </c>
      <c r="E10450" s="19" t="n">
        <v>0</v>
      </c>
      <c r="F10450" s="19" t="n">
        <v>35.2222222222222</v>
      </c>
    </row>
    <row r="10451" customFormat="false" ht="15" hidden="false" customHeight="false" outlineLevel="0" collapsed="false">
      <c r="A10451" s="8" t="s">
        <v>9398</v>
      </c>
      <c r="B10451" s="8" t="s">
        <v>9399</v>
      </c>
      <c r="C10451" s="8" t="s">
        <v>1744</v>
      </c>
      <c r="D10451" s="8" t="n">
        <v>2003</v>
      </c>
      <c r="E10451" s="19" t="n">
        <v>0</v>
      </c>
      <c r="F10451" s="19" t="n">
        <v>36</v>
      </c>
    </row>
    <row r="10452" customFormat="false" ht="15" hidden="false" customHeight="false" outlineLevel="0" collapsed="false">
      <c r="A10452" s="8" t="s">
        <v>9398</v>
      </c>
      <c r="B10452" s="8" t="s">
        <v>9399</v>
      </c>
      <c r="C10452" s="8" t="s">
        <v>1745</v>
      </c>
      <c r="D10452" s="8" t="n">
        <v>2003</v>
      </c>
      <c r="E10452" s="19" t="n">
        <v>0</v>
      </c>
      <c r="F10452" s="19" t="n">
        <v>36</v>
      </c>
    </row>
    <row r="10453" customFormat="false" ht="15" hidden="false" customHeight="false" outlineLevel="0" collapsed="false">
      <c r="A10453" s="8" t="s">
        <v>9398</v>
      </c>
      <c r="B10453" s="8" t="s">
        <v>9399</v>
      </c>
      <c r="C10453" s="8" t="s">
        <v>1746</v>
      </c>
      <c r="D10453" s="8" t="n">
        <v>2003</v>
      </c>
      <c r="E10453" s="19" t="n">
        <v>0</v>
      </c>
      <c r="F10453" s="19" t="n">
        <v>35</v>
      </c>
    </row>
    <row r="10454" customFormat="false" ht="15" hidden="false" customHeight="false" outlineLevel="0" collapsed="false">
      <c r="A10454" s="8" t="s">
        <v>9398</v>
      </c>
      <c r="B10454" s="8" t="s">
        <v>9399</v>
      </c>
      <c r="C10454" s="8" t="s">
        <v>1747</v>
      </c>
      <c r="D10454" s="8" t="n">
        <v>2003</v>
      </c>
      <c r="E10454" s="19" t="n">
        <v>0</v>
      </c>
      <c r="F10454" s="19" t="n">
        <v>36</v>
      </c>
    </row>
    <row r="10455" customFormat="false" ht="15" hidden="false" customHeight="false" outlineLevel="0" collapsed="false">
      <c r="A10455" s="8" t="s">
        <v>9398</v>
      </c>
      <c r="B10455" s="8" t="s">
        <v>9399</v>
      </c>
      <c r="C10455" s="8" t="s">
        <v>1748</v>
      </c>
      <c r="D10455" s="8" t="n">
        <v>2003</v>
      </c>
      <c r="E10455" s="19" t="n">
        <v>0</v>
      </c>
      <c r="F10455" s="19" t="n">
        <v>37</v>
      </c>
    </row>
    <row r="10456" customFormat="false" ht="15" hidden="false" customHeight="false" outlineLevel="0" collapsed="false">
      <c r="A10456" s="8" t="s">
        <v>9398</v>
      </c>
      <c r="B10456" s="8" t="s">
        <v>9399</v>
      </c>
      <c r="C10456" s="8" t="s">
        <v>1749</v>
      </c>
      <c r="D10456" s="8" t="n">
        <v>2003</v>
      </c>
      <c r="E10456" s="19" t="n">
        <v>0</v>
      </c>
      <c r="F10456" s="19" t="n">
        <v>38</v>
      </c>
    </row>
    <row r="10457" customFormat="false" ht="15" hidden="false" customHeight="false" outlineLevel="0" collapsed="false">
      <c r="A10457" s="8" t="s">
        <v>9398</v>
      </c>
      <c r="B10457" s="8" t="s">
        <v>9399</v>
      </c>
      <c r="C10457" s="8" t="s">
        <v>1750</v>
      </c>
      <c r="D10457" s="8" t="n">
        <v>2003</v>
      </c>
      <c r="E10457" s="19" t="n">
        <v>0</v>
      </c>
      <c r="F10457" s="19" t="n">
        <v>37</v>
      </c>
    </row>
    <row r="10458" customFormat="false" ht="15" hidden="false" customHeight="false" outlineLevel="0" collapsed="false">
      <c r="A10458" s="8" t="s">
        <v>9398</v>
      </c>
      <c r="B10458" s="8" t="s">
        <v>9399</v>
      </c>
      <c r="C10458" s="8" t="s">
        <v>1751</v>
      </c>
      <c r="D10458" s="8" t="n">
        <v>2003</v>
      </c>
      <c r="E10458" s="19" t="n">
        <v>0</v>
      </c>
      <c r="F10458" s="19" t="n">
        <v>36</v>
      </c>
    </row>
    <row r="10459" customFormat="false" ht="15" hidden="false" customHeight="false" outlineLevel="0" collapsed="false">
      <c r="A10459" s="8" t="s">
        <v>9398</v>
      </c>
      <c r="B10459" s="8" t="s">
        <v>9399</v>
      </c>
      <c r="C10459" s="8" t="s">
        <v>1752</v>
      </c>
      <c r="D10459" s="8" t="n">
        <v>2003</v>
      </c>
      <c r="E10459" s="19" t="n">
        <v>0</v>
      </c>
      <c r="F10459" s="19" t="n">
        <v>36</v>
      </c>
    </row>
    <row r="10460" customFormat="false" ht="15" hidden="false" customHeight="false" outlineLevel="0" collapsed="false">
      <c r="A10460" s="8" t="s">
        <v>9398</v>
      </c>
      <c r="B10460" s="8" t="s">
        <v>9399</v>
      </c>
      <c r="C10460" s="8" t="s">
        <v>1753</v>
      </c>
      <c r="D10460" s="8" t="n">
        <v>2003</v>
      </c>
      <c r="E10460" s="19" t="n">
        <v>0</v>
      </c>
      <c r="F10460" s="19" t="n">
        <v>36</v>
      </c>
    </row>
    <row r="10461" customFormat="false" ht="15" hidden="false" customHeight="false" outlineLevel="0" collapsed="false">
      <c r="A10461" s="8" t="s">
        <v>9398</v>
      </c>
      <c r="B10461" s="8" t="s">
        <v>9399</v>
      </c>
      <c r="C10461" s="8" t="s">
        <v>1754</v>
      </c>
      <c r="D10461" s="8" t="n">
        <v>2003</v>
      </c>
      <c r="E10461" s="19" t="n">
        <v>0</v>
      </c>
      <c r="F10461" s="19" t="n">
        <v>37</v>
      </c>
    </row>
    <row r="10462" customFormat="false" ht="15" hidden="false" customHeight="false" outlineLevel="0" collapsed="false">
      <c r="A10462" s="8" t="s">
        <v>9398</v>
      </c>
      <c r="B10462" s="8" t="s">
        <v>9399</v>
      </c>
      <c r="C10462" s="8" t="s">
        <v>1755</v>
      </c>
      <c r="D10462" s="8" t="n">
        <v>2003</v>
      </c>
      <c r="E10462" s="19" t="n">
        <v>0</v>
      </c>
      <c r="F10462" s="19" t="n">
        <v>37</v>
      </c>
    </row>
    <row r="10463" customFormat="false" ht="15" hidden="false" customHeight="false" outlineLevel="0" collapsed="false">
      <c r="A10463" s="8" t="s">
        <v>9398</v>
      </c>
      <c r="B10463" s="8" t="s">
        <v>9399</v>
      </c>
      <c r="C10463" s="8" t="s">
        <v>1756</v>
      </c>
      <c r="D10463" s="8" t="n">
        <v>2003</v>
      </c>
      <c r="E10463" s="19" t="n">
        <v>0</v>
      </c>
      <c r="F10463" s="19" t="n">
        <v>37</v>
      </c>
    </row>
    <row r="10464" customFormat="false" ht="15" hidden="false" customHeight="false" outlineLevel="0" collapsed="false">
      <c r="A10464" s="8" t="s">
        <v>9398</v>
      </c>
      <c r="B10464" s="8" t="s">
        <v>9399</v>
      </c>
      <c r="C10464" s="8" t="s">
        <v>1757</v>
      </c>
      <c r="D10464" s="8" t="n">
        <v>2003</v>
      </c>
      <c r="E10464" s="19" t="n">
        <v>0</v>
      </c>
      <c r="F10464" s="19" t="n">
        <v>37</v>
      </c>
    </row>
    <row r="10465" customFormat="false" ht="15" hidden="false" customHeight="false" outlineLevel="0" collapsed="false">
      <c r="A10465" s="8" t="s">
        <v>9398</v>
      </c>
      <c r="B10465" s="8" t="s">
        <v>9399</v>
      </c>
      <c r="C10465" s="8" t="s">
        <v>1758</v>
      </c>
      <c r="D10465" s="8" t="n">
        <v>2003</v>
      </c>
      <c r="E10465" s="19" t="n">
        <v>0</v>
      </c>
      <c r="F10465" s="19" t="n">
        <v>36</v>
      </c>
    </row>
    <row r="10466" customFormat="false" ht="15" hidden="false" customHeight="false" outlineLevel="0" collapsed="false">
      <c r="A10466" s="8" t="s">
        <v>9398</v>
      </c>
      <c r="B10466" s="8" t="s">
        <v>9399</v>
      </c>
      <c r="C10466" s="8" t="s">
        <v>1759</v>
      </c>
      <c r="D10466" s="8" t="n">
        <v>2003</v>
      </c>
      <c r="E10466" s="19" t="n">
        <v>0</v>
      </c>
      <c r="F10466" s="19" t="n">
        <v>36</v>
      </c>
    </row>
    <row r="10467" customFormat="false" ht="15" hidden="false" customHeight="false" outlineLevel="0" collapsed="false">
      <c r="A10467" s="8" t="s">
        <v>9398</v>
      </c>
      <c r="B10467" s="8" t="s">
        <v>9399</v>
      </c>
      <c r="C10467" s="8" t="s">
        <v>1760</v>
      </c>
      <c r="D10467" s="8" t="n">
        <v>2003</v>
      </c>
      <c r="E10467" s="19" t="n">
        <v>0</v>
      </c>
      <c r="F10467" s="19" t="n">
        <v>37</v>
      </c>
    </row>
    <row r="10468" customFormat="false" ht="15" hidden="false" customHeight="false" outlineLevel="0" collapsed="false">
      <c r="A10468" s="8" t="s">
        <v>9398</v>
      </c>
      <c r="B10468" s="8" t="s">
        <v>9399</v>
      </c>
      <c r="C10468" s="8" t="s">
        <v>1761</v>
      </c>
      <c r="D10468" s="8" t="n">
        <v>2003</v>
      </c>
      <c r="E10468" s="19" t="n">
        <v>0</v>
      </c>
      <c r="F10468" s="19" t="n">
        <v>37</v>
      </c>
    </row>
    <row r="10469" customFormat="false" ht="15" hidden="false" customHeight="false" outlineLevel="0" collapsed="false">
      <c r="A10469" s="8" t="s">
        <v>9398</v>
      </c>
      <c r="B10469" s="8" t="s">
        <v>9399</v>
      </c>
      <c r="C10469" s="8" t="s">
        <v>1762</v>
      </c>
      <c r="D10469" s="8" t="n">
        <v>2003</v>
      </c>
      <c r="E10469" s="19" t="n">
        <v>0</v>
      </c>
      <c r="F10469" s="19" t="n">
        <v>35</v>
      </c>
    </row>
    <row r="10470" customFormat="false" ht="15" hidden="false" customHeight="false" outlineLevel="0" collapsed="false">
      <c r="A10470" s="8" t="s">
        <v>9398</v>
      </c>
      <c r="B10470" s="8" t="s">
        <v>9399</v>
      </c>
      <c r="C10470" s="8" t="s">
        <v>1763</v>
      </c>
      <c r="D10470" s="8" t="n">
        <v>2003</v>
      </c>
      <c r="E10470" s="19" t="n">
        <v>0</v>
      </c>
      <c r="F10470" s="19" t="n">
        <v>34</v>
      </c>
    </row>
    <row r="10471" customFormat="false" ht="15" hidden="false" customHeight="false" outlineLevel="0" collapsed="false">
      <c r="A10471" s="8" t="s">
        <v>9398</v>
      </c>
      <c r="B10471" s="8" t="s">
        <v>9399</v>
      </c>
      <c r="C10471" s="8" t="s">
        <v>1764</v>
      </c>
      <c r="D10471" s="8" t="n">
        <v>2003</v>
      </c>
      <c r="E10471" s="19" t="n">
        <v>0</v>
      </c>
      <c r="F10471" s="19" t="n">
        <v>35</v>
      </c>
    </row>
    <row r="10472" customFormat="false" ht="15" hidden="false" customHeight="false" outlineLevel="0" collapsed="false">
      <c r="A10472" s="8" t="s">
        <v>9398</v>
      </c>
      <c r="B10472" s="8" t="s">
        <v>9399</v>
      </c>
      <c r="C10472" s="8" t="s">
        <v>1765</v>
      </c>
      <c r="D10472" s="8" t="n">
        <v>2003</v>
      </c>
      <c r="E10472" s="19" t="n">
        <v>0</v>
      </c>
      <c r="F10472" s="19" t="n">
        <v>36</v>
      </c>
    </row>
    <row r="10473" customFormat="false" ht="15" hidden="false" customHeight="false" outlineLevel="0" collapsed="false">
      <c r="A10473" s="8" t="s">
        <v>9398</v>
      </c>
      <c r="B10473" s="8" t="s">
        <v>9399</v>
      </c>
      <c r="C10473" s="8" t="s">
        <v>1766</v>
      </c>
      <c r="D10473" s="8" t="n">
        <v>2003</v>
      </c>
      <c r="E10473" s="19" t="n">
        <v>0</v>
      </c>
      <c r="F10473" s="19" t="n">
        <v>36</v>
      </c>
    </row>
    <row r="10474" customFormat="false" ht="15" hidden="false" customHeight="false" outlineLevel="0" collapsed="false">
      <c r="A10474" s="8" t="s">
        <v>9398</v>
      </c>
      <c r="B10474" s="8" t="s">
        <v>9399</v>
      </c>
      <c r="C10474" s="8" t="s">
        <v>1767</v>
      </c>
      <c r="D10474" s="8" t="n">
        <v>2003</v>
      </c>
      <c r="E10474" s="19" t="n">
        <v>0</v>
      </c>
      <c r="F10474" s="19" t="n">
        <v>35.2777777777778</v>
      </c>
    </row>
    <row r="10475" customFormat="false" ht="15" hidden="false" customHeight="false" outlineLevel="0" collapsed="false">
      <c r="A10475" s="8" t="s">
        <v>9398</v>
      </c>
      <c r="B10475" s="8" t="s">
        <v>9399</v>
      </c>
      <c r="C10475" s="8" t="s">
        <v>1768</v>
      </c>
      <c r="D10475" s="8" t="n">
        <v>2003</v>
      </c>
      <c r="E10475" s="19" t="n">
        <v>0</v>
      </c>
      <c r="F10475" s="19" t="n">
        <v>35.2777777777778</v>
      </c>
    </row>
    <row r="10476" customFormat="false" ht="15" hidden="false" customHeight="false" outlineLevel="0" collapsed="false">
      <c r="A10476" s="8" t="s">
        <v>9398</v>
      </c>
      <c r="B10476" s="8" t="s">
        <v>9399</v>
      </c>
      <c r="C10476" s="8" t="s">
        <v>1769</v>
      </c>
      <c r="D10476" s="8" t="n">
        <v>2003</v>
      </c>
      <c r="E10476" s="19" t="n">
        <v>0</v>
      </c>
      <c r="F10476" s="19" t="n">
        <v>32.7777777777778</v>
      </c>
    </row>
    <row r="10477" customFormat="false" ht="15" hidden="false" customHeight="false" outlineLevel="0" collapsed="false">
      <c r="A10477" s="8" t="s">
        <v>9398</v>
      </c>
      <c r="B10477" s="8" t="s">
        <v>9399</v>
      </c>
      <c r="C10477" s="8" t="s">
        <v>1770</v>
      </c>
      <c r="D10477" s="8" t="n">
        <v>2003</v>
      </c>
      <c r="E10477" s="19" t="n">
        <v>0</v>
      </c>
      <c r="F10477" s="19" t="n">
        <v>35.2777777777778</v>
      </c>
    </row>
    <row r="10478" customFormat="false" ht="15" hidden="false" customHeight="false" outlineLevel="0" collapsed="false">
      <c r="A10478" s="8" t="s">
        <v>9398</v>
      </c>
      <c r="B10478" s="8" t="s">
        <v>9399</v>
      </c>
      <c r="C10478" s="8" t="s">
        <v>1771</v>
      </c>
      <c r="D10478" s="8" t="n">
        <v>2003</v>
      </c>
      <c r="E10478" s="19" t="n">
        <v>0</v>
      </c>
      <c r="F10478" s="19" t="n">
        <v>34.2777777777778</v>
      </c>
    </row>
    <row r="10479" customFormat="false" ht="15" hidden="false" customHeight="false" outlineLevel="0" collapsed="false">
      <c r="A10479" s="8" t="s">
        <v>9398</v>
      </c>
      <c r="B10479" s="8" t="s">
        <v>9399</v>
      </c>
      <c r="C10479" s="8" t="s">
        <v>1772</v>
      </c>
      <c r="D10479" s="8" t="n">
        <v>2003</v>
      </c>
      <c r="E10479" s="19" t="n">
        <v>0</v>
      </c>
      <c r="F10479" s="19" t="n">
        <v>32.7777777777778</v>
      </c>
    </row>
    <row r="10480" customFormat="false" ht="15" hidden="false" customHeight="false" outlineLevel="0" collapsed="false">
      <c r="A10480" s="8" t="s">
        <v>9398</v>
      </c>
      <c r="B10480" s="8" t="s">
        <v>9399</v>
      </c>
      <c r="C10480" s="8" t="s">
        <v>1773</v>
      </c>
      <c r="D10480" s="8" t="n">
        <v>2003</v>
      </c>
      <c r="E10480" s="19" t="n">
        <v>0</v>
      </c>
      <c r="F10480" s="19" t="n">
        <v>32.7777777777778</v>
      </c>
    </row>
    <row r="10481" customFormat="false" ht="15" hidden="false" customHeight="false" outlineLevel="0" collapsed="false">
      <c r="A10481" s="8" t="s">
        <v>9398</v>
      </c>
      <c r="B10481" s="8" t="s">
        <v>9399</v>
      </c>
      <c r="C10481" s="8" t="s">
        <v>1774</v>
      </c>
      <c r="D10481" s="8" t="n">
        <v>2003</v>
      </c>
      <c r="E10481" s="19" t="n">
        <v>0</v>
      </c>
      <c r="F10481" s="19" t="n">
        <v>32</v>
      </c>
    </row>
    <row r="10482" customFormat="false" ht="15" hidden="false" customHeight="false" outlineLevel="0" collapsed="false">
      <c r="A10482" s="8" t="s">
        <v>9398</v>
      </c>
      <c r="B10482" s="8" t="s">
        <v>9399</v>
      </c>
      <c r="C10482" s="8" t="s">
        <v>1775</v>
      </c>
      <c r="D10482" s="8" t="n">
        <v>2003</v>
      </c>
      <c r="E10482" s="19" t="n">
        <v>0</v>
      </c>
      <c r="F10482" s="19" t="n">
        <v>34.2222222222222</v>
      </c>
    </row>
    <row r="10483" customFormat="false" ht="15" hidden="false" customHeight="false" outlineLevel="0" collapsed="false">
      <c r="A10483" s="8" t="s">
        <v>9398</v>
      </c>
      <c r="B10483" s="8" t="s">
        <v>9399</v>
      </c>
      <c r="C10483" s="8" t="s">
        <v>1776</v>
      </c>
      <c r="D10483" s="8" t="n">
        <v>2003</v>
      </c>
      <c r="E10483" s="19" t="n">
        <v>0</v>
      </c>
      <c r="F10483" s="19" t="n">
        <v>35</v>
      </c>
    </row>
    <row r="10484" customFormat="false" ht="15" hidden="false" customHeight="false" outlineLevel="0" collapsed="false">
      <c r="A10484" s="8" t="s">
        <v>9398</v>
      </c>
      <c r="B10484" s="8" t="s">
        <v>9399</v>
      </c>
      <c r="C10484" s="8" t="s">
        <v>1777</v>
      </c>
      <c r="D10484" s="8" t="n">
        <v>2003</v>
      </c>
      <c r="E10484" s="19" t="n">
        <v>0</v>
      </c>
      <c r="F10484" s="19" t="n">
        <v>34.7777777777778</v>
      </c>
    </row>
    <row r="10485" customFormat="false" ht="15" hidden="false" customHeight="false" outlineLevel="0" collapsed="false">
      <c r="A10485" s="8" t="s">
        <v>9398</v>
      </c>
      <c r="B10485" s="8" t="s">
        <v>9399</v>
      </c>
      <c r="C10485" s="8" t="s">
        <v>1778</v>
      </c>
      <c r="D10485" s="8" t="n">
        <v>2003</v>
      </c>
      <c r="E10485" s="19" t="n">
        <v>0</v>
      </c>
      <c r="F10485" s="19" t="n">
        <v>33.7777777777778</v>
      </c>
    </row>
    <row r="10486" customFormat="false" ht="15" hidden="false" customHeight="false" outlineLevel="0" collapsed="false">
      <c r="A10486" s="8" t="s">
        <v>9398</v>
      </c>
      <c r="B10486" s="8" t="s">
        <v>9399</v>
      </c>
      <c r="C10486" s="8" t="s">
        <v>1779</v>
      </c>
      <c r="D10486" s="8" t="n">
        <v>2003</v>
      </c>
      <c r="E10486" s="19" t="n">
        <v>0</v>
      </c>
      <c r="F10486" s="19" t="n">
        <v>32.8888888888889</v>
      </c>
    </row>
    <row r="10487" customFormat="false" ht="15" hidden="false" customHeight="false" outlineLevel="0" collapsed="false">
      <c r="A10487" s="8" t="s">
        <v>9398</v>
      </c>
      <c r="B10487" s="8" t="s">
        <v>9399</v>
      </c>
      <c r="C10487" s="8" t="s">
        <v>1780</v>
      </c>
      <c r="D10487" s="8" t="n">
        <v>2003</v>
      </c>
      <c r="E10487" s="19" t="n">
        <v>0</v>
      </c>
      <c r="F10487" s="19" t="n">
        <v>34</v>
      </c>
    </row>
    <row r="10488" customFormat="false" ht="15" hidden="false" customHeight="false" outlineLevel="0" collapsed="false">
      <c r="A10488" s="8" t="s">
        <v>9398</v>
      </c>
      <c r="B10488" s="8" t="s">
        <v>9399</v>
      </c>
      <c r="C10488" s="8" t="s">
        <v>1781</v>
      </c>
      <c r="D10488" s="8" t="n">
        <v>2003</v>
      </c>
      <c r="E10488" s="19" t="n">
        <v>0</v>
      </c>
      <c r="F10488" s="19" t="n">
        <v>34</v>
      </c>
    </row>
    <row r="10489" customFormat="false" ht="15" hidden="false" customHeight="false" outlineLevel="0" collapsed="false">
      <c r="A10489" s="8" t="s">
        <v>9398</v>
      </c>
      <c r="B10489" s="8" t="s">
        <v>9399</v>
      </c>
      <c r="C10489" s="8" t="s">
        <v>1782</v>
      </c>
      <c r="D10489" s="8" t="n">
        <v>2003</v>
      </c>
      <c r="E10489" s="19" t="n">
        <v>0</v>
      </c>
      <c r="F10489" s="19" t="n">
        <v>34.2222222222222</v>
      </c>
    </row>
    <row r="10490" customFormat="false" ht="15" hidden="false" customHeight="false" outlineLevel="0" collapsed="false">
      <c r="A10490" s="8" t="s">
        <v>9398</v>
      </c>
      <c r="B10490" s="8" t="s">
        <v>9399</v>
      </c>
      <c r="C10490" s="8" t="s">
        <v>1783</v>
      </c>
      <c r="D10490" s="8" t="n">
        <v>2003</v>
      </c>
      <c r="E10490" s="19" t="n">
        <v>0</v>
      </c>
      <c r="F10490" s="19" t="n">
        <v>35</v>
      </c>
    </row>
    <row r="10491" customFormat="false" ht="15" hidden="false" customHeight="false" outlineLevel="0" collapsed="false">
      <c r="A10491" s="8" t="s">
        <v>9398</v>
      </c>
      <c r="B10491" s="8" t="s">
        <v>9399</v>
      </c>
      <c r="C10491" s="8" t="s">
        <v>1784</v>
      </c>
      <c r="D10491" s="8" t="n">
        <v>2003</v>
      </c>
      <c r="E10491" s="19" t="n">
        <v>0</v>
      </c>
      <c r="F10491" s="19" t="n">
        <v>35</v>
      </c>
    </row>
    <row r="10492" customFormat="false" ht="15" hidden="false" customHeight="false" outlineLevel="0" collapsed="false">
      <c r="A10492" s="8" t="s">
        <v>9398</v>
      </c>
      <c r="B10492" s="8" t="s">
        <v>9399</v>
      </c>
      <c r="C10492" s="8" t="s">
        <v>1785</v>
      </c>
      <c r="D10492" s="8" t="n">
        <v>2003</v>
      </c>
      <c r="E10492" s="19" t="n">
        <v>0</v>
      </c>
      <c r="F10492" s="19" t="n">
        <v>32.3888888888889</v>
      </c>
    </row>
    <row r="10493" customFormat="false" ht="15" hidden="false" customHeight="false" outlineLevel="0" collapsed="false">
      <c r="A10493" s="8" t="s">
        <v>9398</v>
      </c>
      <c r="B10493" s="8" t="s">
        <v>9399</v>
      </c>
      <c r="C10493" s="8" t="s">
        <v>1786</v>
      </c>
      <c r="D10493" s="8" t="n">
        <v>2003</v>
      </c>
      <c r="E10493" s="19" t="n">
        <v>0</v>
      </c>
      <c r="F10493" s="19" t="n">
        <v>33.7222222222222</v>
      </c>
    </row>
    <row r="10494" customFormat="false" ht="15" hidden="false" customHeight="false" outlineLevel="0" collapsed="false">
      <c r="A10494" s="8" t="s">
        <v>9398</v>
      </c>
      <c r="B10494" s="8" t="s">
        <v>9399</v>
      </c>
      <c r="C10494" s="8" t="s">
        <v>1787</v>
      </c>
      <c r="D10494" s="8" t="n">
        <v>2003</v>
      </c>
      <c r="E10494" s="19" t="n">
        <v>0</v>
      </c>
      <c r="F10494" s="19" t="n">
        <v>34.3888888888889</v>
      </c>
    </row>
    <row r="10495" customFormat="false" ht="15" hidden="false" customHeight="false" outlineLevel="0" collapsed="false">
      <c r="A10495" s="8" t="s">
        <v>9398</v>
      </c>
      <c r="B10495" s="8" t="s">
        <v>9399</v>
      </c>
      <c r="C10495" s="8" t="s">
        <v>1788</v>
      </c>
      <c r="D10495" s="8" t="n">
        <v>2003</v>
      </c>
      <c r="E10495" s="19" t="n">
        <v>0</v>
      </c>
      <c r="F10495" s="19" t="n">
        <v>32.2777777777778</v>
      </c>
    </row>
    <row r="10496" customFormat="false" ht="15" hidden="false" customHeight="false" outlineLevel="0" collapsed="false">
      <c r="A10496" s="8" t="s">
        <v>9398</v>
      </c>
      <c r="B10496" s="8" t="s">
        <v>9399</v>
      </c>
      <c r="C10496" s="8" t="s">
        <v>1789</v>
      </c>
      <c r="D10496" s="8" t="n">
        <v>2003</v>
      </c>
      <c r="E10496" s="19" t="n">
        <v>0</v>
      </c>
      <c r="F10496" s="19" t="n">
        <v>33.2222222222222</v>
      </c>
    </row>
    <row r="10497" customFormat="false" ht="15" hidden="false" customHeight="false" outlineLevel="0" collapsed="false">
      <c r="A10497" s="8" t="s">
        <v>9398</v>
      </c>
      <c r="B10497" s="8" t="s">
        <v>9399</v>
      </c>
      <c r="C10497" s="8" t="s">
        <v>1790</v>
      </c>
      <c r="D10497" s="8" t="n">
        <v>2003</v>
      </c>
      <c r="E10497" s="19" t="n">
        <v>0</v>
      </c>
      <c r="F10497" s="19" t="n">
        <v>32.1111111111111</v>
      </c>
    </row>
    <row r="10498" customFormat="false" ht="15" hidden="false" customHeight="false" outlineLevel="0" collapsed="false">
      <c r="A10498" s="8" t="s">
        <v>9398</v>
      </c>
      <c r="B10498" s="8" t="s">
        <v>9399</v>
      </c>
      <c r="C10498" s="8" t="s">
        <v>1791</v>
      </c>
      <c r="D10498" s="8" t="n">
        <v>2003</v>
      </c>
      <c r="E10498" s="19" t="n">
        <v>0</v>
      </c>
      <c r="F10498" s="19" t="n">
        <v>31</v>
      </c>
    </row>
    <row r="10499" customFormat="false" ht="15" hidden="false" customHeight="false" outlineLevel="0" collapsed="false">
      <c r="A10499" s="8" t="s">
        <v>9398</v>
      </c>
      <c r="B10499" s="8" t="s">
        <v>9399</v>
      </c>
      <c r="C10499" s="8" t="s">
        <v>1792</v>
      </c>
      <c r="D10499" s="8" t="n">
        <v>2003</v>
      </c>
      <c r="E10499" s="19" t="n">
        <v>0</v>
      </c>
      <c r="F10499" s="19" t="n">
        <v>29.3888888888889</v>
      </c>
    </row>
    <row r="10500" customFormat="false" ht="15" hidden="false" customHeight="false" outlineLevel="0" collapsed="false">
      <c r="A10500" s="8" t="s">
        <v>9398</v>
      </c>
      <c r="B10500" s="8" t="s">
        <v>9399</v>
      </c>
      <c r="C10500" s="8" t="s">
        <v>1793</v>
      </c>
      <c r="D10500" s="8" t="n">
        <v>2003</v>
      </c>
      <c r="E10500" s="19" t="n">
        <v>0</v>
      </c>
      <c r="F10500" s="19" t="n">
        <v>30.3888888888889</v>
      </c>
    </row>
    <row r="10501" customFormat="false" ht="15" hidden="false" customHeight="false" outlineLevel="0" collapsed="false">
      <c r="A10501" s="8" t="s">
        <v>9398</v>
      </c>
      <c r="B10501" s="8" t="s">
        <v>9399</v>
      </c>
      <c r="C10501" s="8" t="s">
        <v>1794</v>
      </c>
      <c r="D10501" s="8" t="n">
        <v>2003</v>
      </c>
      <c r="E10501" s="19" t="n">
        <v>0</v>
      </c>
      <c r="F10501" s="19" t="n">
        <v>30</v>
      </c>
    </row>
    <row r="10502" customFormat="false" ht="15" hidden="false" customHeight="false" outlineLevel="0" collapsed="false">
      <c r="A10502" s="8" t="s">
        <v>9398</v>
      </c>
      <c r="B10502" s="8" t="s">
        <v>9399</v>
      </c>
      <c r="C10502" s="8" t="s">
        <v>1795</v>
      </c>
      <c r="D10502" s="8" t="n">
        <v>2003</v>
      </c>
      <c r="E10502" s="19" t="n">
        <v>0</v>
      </c>
      <c r="F10502" s="19" t="n">
        <v>32.3888888888889</v>
      </c>
    </row>
    <row r="10503" customFormat="false" ht="15" hidden="false" customHeight="false" outlineLevel="0" collapsed="false">
      <c r="A10503" s="8" t="s">
        <v>9398</v>
      </c>
      <c r="B10503" s="8" t="s">
        <v>9399</v>
      </c>
      <c r="C10503" s="8" t="s">
        <v>1796</v>
      </c>
      <c r="D10503" s="8" t="n">
        <v>2003</v>
      </c>
      <c r="E10503" s="19" t="n">
        <v>0</v>
      </c>
      <c r="F10503" s="19" t="n">
        <v>33.2777777777778</v>
      </c>
    </row>
    <row r="10504" customFormat="false" ht="15" hidden="false" customHeight="false" outlineLevel="0" collapsed="false">
      <c r="A10504" s="8" t="s">
        <v>9398</v>
      </c>
      <c r="B10504" s="8" t="s">
        <v>9399</v>
      </c>
      <c r="C10504" s="8" t="s">
        <v>1797</v>
      </c>
      <c r="D10504" s="8" t="n">
        <v>2003</v>
      </c>
      <c r="E10504" s="19" t="n">
        <v>0</v>
      </c>
      <c r="F10504" s="19" t="n">
        <v>32.5</v>
      </c>
    </row>
    <row r="10505" customFormat="false" ht="15" hidden="false" customHeight="false" outlineLevel="0" collapsed="false">
      <c r="A10505" s="8" t="s">
        <v>9398</v>
      </c>
      <c r="B10505" s="8" t="s">
        <v>9399</v>
      </c>
      <c r="C10505" s="8" t="s">
        <v>1798</v>
      </c>
      <c r="D10505" s="8" t="n">
        <v>2003</v>
      </c>
      <c r="E10505" s="19" t="n">
        <v>0</v>
      </c>
      <c r="F10505" s="19" t="n">
        <v>33</v>
      </c>
    </row>
    <row r="10506" customFormat="false" ht="15" hidden="false" customHeight="false" outlineLevel="0" collapsed="false">
      <c r="A10506" s="8" t="s">
        <v>9398</v>
      </c>
      <c r="B10506" s="8" t="s">
        <v>9399</v>
      </c>
      <c r="C10506" s="8" t="s">
        <v>1799</v>
      </c>
      <c r="D10506" s="8" t="n">
        <v>2003</v>
      </c>
      <c r="E10506" s="19" t="n">
        <v>0</v>
      </c>
      <c r="F10506" s="19" t="n">
        <v>33.1111111111111</v>
      </c>
    </row>
    <row r="10507" customFormat="false" ht="15" hidden="false" customHeight="false" outlineLevel="0" collapsed="false">
      <c r="A10507" s="8" t="s">
        <v>9398</v>
      </c>
      <c r="B10507" s="8" t="s">
        <v>9399</v>
      </c>
      <c r="C10507" s="8" t="s">
        <v>1800</v>
      </c>
      <c r="D10507" s="8" t="n">
        <v>2003</v>
      </c>
      <c r="E10507" s="19" t="n">
        <v>0</v>
      </c>
      <c r="F10507" s="19" t="n">
        <v>33.2777777777778</v>
      </c>
    </row>
    <row r="10508" customFormat="false" ht="15" hidden="false" customHeight="false" outlineLevel="0" collapsed="false">
      <c r="A10508" s="8" t="s">
        <v>9398</v>
      </c>
      <c r="B10508" s="8" t="s">
        <v>9399</v>
      </c>
      <c r="C10508" s="8" t="s">
        <v>1801</v>
      </c>
      <c r="D10508" s="8" t="n">
        <v>2003</v>
      </c>
      <c r="E10508" s="19" t="n">
        <v>0</v>
      </c>
      <c r="F10508" s="19" t="n">
        <v>33.3888888888889</v>
      </c>
    </row>
    <row r="10509" customFormat="false" ht="15" hidden="false" customHeight="false" outlineLevel="0" collapsed="false">
      <c r="A10509" s="8" t="s">
        <v>9398</v>
      </c>
      <c r="B10509" s="8" t="s">
        <v>9399</v>
      </c>
      <c r="C10509" s="8" t="s">
        <v>1802</v>
      </c>
      <c r="D10509" s="8" t="n">
        <v>2003</v>
      </c>
      <c r="E10509" s="19" t="n">
        <v>0</v>
      </c>
      <c r="F10509" s="19" t="n">
        <v>30.5</v>
      </c>
    </row>
    <row r="10510" customFormat="false" ht="15" hidden="false" customHeight="false" outlineLevel="0" collapsed="false">
      <c r="A10510" s="8" t="s">
        <v>9398</v>
      </c>
      <c r="B10510" s="8" t="s">
        <v>9399</v>
      </c>
      <c r="C10510" s="8" t="s">
        <v>1803</v>
      </c>
      <c r="D10510" s="8" t="n">
        <v>2003</v>
      </c>
      <c r="E10510" s="19" t="n">
        <v>0</v>
      </c>
      <c r="F10510" s="19" t="n">
        <v>28.7222222222222</v>
      </c>
    </row>
    <row r="10511" customFormat="false" ht="15" hidden="false" customHeight="false" outlineLevel="0" collapsed="false">
      <c r="A10511" s="8" t="s">
        <v>9398</v>
      </c>
      <c r="B10511" s="8" t="s">
        <v>9399</v>
      </c>
      <c r="C10511" s="8" t="s">
        <v>1804</v>
      </c>
      <c r="D10511" s="8" t="n">
        <v>2003</v>
      </c>
      <c r="E10511" s="19" t="n">
        <v>0</v>
      </c>
      <c r="F10511" s="19" t="n">
        <v>29.7777777777778</v>
      </c>
    </row>
    <row r="10512" customFormat="false" ht="15" hidden="false" customHeight="false" outlineLevel="0" collapsed="false">
      <c r="A10512" s="8" t="s">
        <v>9398</v>
      </c>
      <c r="B10512" s="8" t="s">
        <v>9399</v>
      </c>
      <c r="C10512" s="8" t="s">
        <v>1805</v>
      </c>
      <c r="D10512" s="8" t="n">
        <v>2003</v>
      </c>
      <c r="E10512" s="19" t="n">
        <v>0</v>
      </c>
      <c r="F10512" s="19" t="n">
        <v>32.8888888888889</v>
      </c>
    </row>
    <row r="10513" customFormat="false" ht="15" hidden="false" customHeight="false" outlineLevel="0" collapsed="false">
      <c r="A10513" s="8" t="s">
        <v>9398</v>
      </c>
      <c r="B10513" s="8" t="s">
        <v>9399</v>
      </c>
      <c r="C10513" s="8" t="s">
        <v>1806</v>
      </c>
      <c r="D10513" s="8" t="n">
        <v>2003</v>
      </c>
      <c r="E10513" s="19" t="n">
        <v>0</v>
      </c>
      <c r="F10513" s="19" t="n">
        <v>32.2777777777778</v>
      </c>
    </row>
    <row r="10514" customFormat="false" ht="15" hidden="false" customHeight="false" outlineLevel="0" collapsed="false">
      <c r="A10514" s="8" t="s">
        <v>9398</v>
      </c>
      <c r="B10514" s="8" t="s">
        <v>9399</v>
      </c>
      <c r="C10514" s="8" t="s">
        <v>1807</v>
      </c>
      <c r="D10514" s="8" t="n">
        <v>2003</v>
      </c>
      <c r="E10514" s="19" t="n">
        <v>0</v>
      </c>
      <c r="F10514" s="19" t="n">
        <v>31.8888888888889</v>
      </c>
    </row>
    <row r="10515" customFormat="false" ht="15" hidden="false" customHeight="false" outlineLevel="0" collapsed="false">
      <c r="A10515" s="8" t="s">
        <v>9398</v>
      </c>
      <c r="B10515" s="8" t="s">
        <v>9399</v>
      </c>
      <c r="C10515" s="8" t="s">
        <v>1808</v>
      </c>
      <c r="D10515" s="8" t="n">
        <v>2004</v>
      </c>
      <c r="E10515" s="19" t="n">
        <v>0</v>
      </c>
      <c r="F10515" s="19" t="n">
        <v>30</v>
      </c>
    </row>
    <row r="10516" customFormat="false" ht="15" hidden="false" customHeight="false" outlineLevel="0" collapsed="false">
      <c r="A10516" s="8" t="s">
        <v>9398</v>
      </c>
      <c r="B10516" s="8" t="s">
        <v>9399</v>
      </c>
      <c r="C10516" s="8" t="s">
        <v>1809</v>
      </c>
      <c r="D10516" s="8" t="n">
        <v>2004</v>
      </c>
      <c r="E10516" s="19" t="n">
        <v>0</v>
      </c>
      <c r="F10516" s="19" t="n">
        <v>29.5</v>
      </c>
    </row>
    <row r="10517" customFormat="false" ht="15" hidden="false" customHeight="false" outlineLevel="0" collapsed="false">
      <c r="A10517" s="8" t="s">
        <v>9398</v>
      </c>
      <c r="B10517" s="8" t="s">
        <v>9399</v>
      </c>
      <c r="C10517" s="8" t="s">
        <v>1810</v>
      </c>
      <c r="D10517" s="8" t="n">
        <v>2004</v>
      </c>
      <c r="E10517" s="19" t="n">
        <v>0</v>
      </c>
      <c r="F10517" s="19" t="n">
        <v>30.1111111111111</v>
      </c>
    </row>
    <row r="10518" customFormat="false" ht="15" hidden="false" customHeight="false" outlineLevel="0" collapsed="false">
      <c r="A10518" s="8" t="s">
        <v>9398</v>
      </c>
      <c r="B10518" s="8" t="s">
        <v>9399</v>
      </c>
      <c r="C10518" s="8" t="s">
        <v>1811</v>
      </c>
      <c r="D10518" s="8" t="n">
        <v>2004</v>
      </c>
      <c r="E10518" s="19" t="n">
        <v>0</v>
      </c>
      <c r="F10518" s="19" t="n">
        <v>29.7777777777778</v>
      </c>
    </row>
    <row r="10519" customFormat="false" ht="15" hidden="false" customHeight="false" outlineLevel="0" collapsed="false">
      <c r="A10519" s="8" t="s">
        <v>9398</v>
      </c>
      <c r="B10519" s="8" t="s">
        <v>9399</v>
      </c>
      <c r="C10519" s="8" t="s">
        <v>1812</v>
      </c>
      <c r="D10519" s="8" t="n">
        <v>2004</v>
      </c>
      <c r="E10519" s="19" t="n">
        <v>0</v>
      </c>
      <c r="F10519" s="19" t="n">
        <v>29</v>
      </c>
    </row>
    <row r="10520" customFormat="false" ht="15" hidden="false" customHeight="false" outlineLevel="0" collapsed="false">
      <c r="A10520" s="8" t="s">
        <v>9398</v>
      </c>
      <c r="B10520" s="8" t="s">
        <v>9399</v>
      </c>
      <c r="C10520" s="8" t="s">
        <v>1813</v>
      </c>
      <c r="D10520" s="8" t="n">
        <v>2004</v>
      </c>
      <c r="E10520" s="19" t="n">
        <v>0</v>
      </c>
      <c r="F10520" s="19" t="n">
        <v>29.2222222222222</v>
      </c>
    </row>
    <row r="10521" customFormat="false" ht="15" hidden="false" customHeight="false" outlineLevel="0" collapsed="false">
      <c r="A10521" s="8" t="s">
        <v>9398</v>
      </c>
      <c r="B10521" s="8" t="s">
        <v>9399</v>
      </c>
      <c r="C10521" s="8" t="s">
        <v>1814</v>
      </c>
      <c r="D10521" s="8" t="n">
        <v>2004</v>
      </c>
      <c r="E10521" s="19" t="n">
        <v>0</v>
      </c>
      <c r="F10521" s="19" t="n">
        <v>32.5</v>
      </c>
    </row>
    <row r="10522" customFormat="false" ht="15" hidden="false" customHeight="false" outlineLevel="0" collapsed="false">
      <c r="A10522" s="8" t="s">
        <v>9398</v>
      </c>
      <c r="B10522" s="8" t="s">
        <v>9399</v>
      </c>
      <c r="C10522" s="8" t="s">
        <v>1815</v>
      </c>
      <c r="D10522" s="8" t="n">
        <v>2004</v>
      </c>
      <c r="E10522" s="19" t="n">
        <v>0</v>
      </c>
      <c r="F10522" s="19" t="n">
        <v>33.2777777777778</v>
      </c>
    </row>
    <row r="10523" customFormat="false" ht="15" hidden="false" customHeight="false" outlineLevel="0" collapsed="false">
      <c r="A10523" s="8" t="s">
        <v>9398</v>
      </c>
      <c r="B10523" s="8" t="s">
        <v>9399</v>
      </c>
      <c r="C10523" s="8" t="s">
        <v>1816</v>
      </c>
      <c r="D10523" s="8" t="n">
        <v>2004</v>
      </c>
      <c r="E10523" s="19" t="n">
        <v>0</v>
      </c>
      <c r="F10523" s="19" t="n">
        <v>32.6111111111111</v>
      </c>
    </row>
    <row r="10524" customFormat="false" ht="15" hidden="false" customHeight="false" outlineLevel="0" collapsed="false">
      <c r="A10524" s="8" t="s">
        <v>9398</v>
      </c>
      <c r="B10524" s="8" t="s">
        <v>9399</v>
      </c>
      <c r="C10524" s="8" t="s">
        <v>1817</v>
      </c>
      <c r="D10524" s="8" t="n">
        <v>2004</v>
      </c>
      <c r="E10524" s="19" t="n">
        <v>0</v>
      </c>
      <c r="F10524" s="19" t="n">
        <v>32.1111111111111</v>
      </c>
    </row>
    <row r="10525" customFormat="false" ht="15" hidden="false" customHeight="false" outlineLevel="0" collapsed="false">
      <c r="A10525" s="8" t="s">
        <v>9398</v>
      </c>
      <c r="B10525" s="8" t="s">
        <v>9399</v>
      </c>
      <c r="C10525" s="8" t="s">
        <v>1818</v>
      </c>
      <c r="D10525" s="8" t="n">
        <v>2004</v>
      </c>
      <c r="E10525" s="19" t="n">
        <v>0</v>
      </c>
      <c r="F10525" s="19" t="n">
        <v>33.1111111111111</v>
      </c>
    </row>
    <row r="10526" customFormat="false" ht="15" hidden="false" customHeight="false" outlineLevel="0" collapsed="false">
      <c r="A10526" s="8" t="s">
        <v>9398</v>
      </c>
      <c r="B10526" s="8" t="s">
        <v>9399</v>
      </c>
      <c r="C10526" s="8" t="s">
        <v>1819</v>
      </c>
      <c r="D10526" s="8" t="n">
        <v>2004</v>
      </c>
      <c r="E10526" s="19" t="n">
        <v>0</v>
      </c>
      <c r="F10526" s="19" t="n">
        <v>33.2777777777778</v>
      </c>
    </row>
    <row r="10527" customFormat="false" ht="15" hidden="false" customHeight="false" outlineLevel="0" collapsed="false">
      <c r="A10527" s="8" t="s">
        <v>9398</v>
      </c>
      <c r="B10527" s="8" t="s">
        <v>9399</v>
      </c>
      <c r="C10527" s="8" t="s">
        <v>1820</v>
      </c>
      <c r="D10527" s="8" t="n">
        <v>2004</v>
      </c>
      <c r="E10527" s="19" t="n">
        <v>0</v>
      </c>
      <c r="F10527" s="19" t="n">
        <v>32.2777777777778</v>
      </c>
    </row>
    <row r="10528" customFormat="false" ht="15" hidden="false" customHeight="false" outlineLevel="0" collapsed="false">
      <c r="A10528" s="8" t="s">
        <v>9398</v>
      </c>
      <c r="B10528" s="8" t="s">
        <v>9399</v>
      </c>
      <c r="C10528" s="8" t="s">
        <v>1821</v>
      </c>
      <c r="D10528" s="8" t="n">
        <v>2004</v>
      </c>
      <c r="E10528" s="19" t="n">
        <v>0</v>
      </c>
      <c r="F10528" s="19" t="n">
        <v>32</v>
      </c>
    </row>
    <row r="10529" customFormat="false" ht="15" hidden="false" customHeight="false" outlineLevel="0" collapsed="false">
      <c r="A10529" s="8" t="s">
        <v>9398</v>
      </c>
      <c r="B10529" s="8" t="s">
        <v>9399</v>
      </c>
      <c r="C10529" s="8" t="s">
        <v>1822</v>
      </c>
      <c r="D10529" s="8" t="n">
        <v>2004</v>
      </c>
      <c r="E10529" s="19" t="n">
        <v>0</v>
      </c>
      <c r="F10529" s="19" t="n">
        <v>31</v>
      </c>
    </row>
    <row r="10530" customFormat="false" ht="15" hidden="false" customHeight="false" outlineLevel="0" collapsed="false">
      <c r="A10530" s="8" t="s">
        <v>9398</v>
      </c>
      <c r="B10530" s="8" t="s">
        <v>9399</v>
      </c>
      <c r="C10530" s="8" t="s">
        <v>1823</v>
      </c>
      <c r="D10530" s="8" t="n">
        <v>2004</v>
      </c>
      <c r="E10530" s="19" t="n">
        <v>0</v>
      </c>
      <c r="F10530" s="19" t="n">
        <v>37.1111111111111</v>
      </c>
    </row>
    <row r="10531" customFormat="false" ht="15" hidden="false" customHeight="false" outlineLevel="0" collapsed="false">
      <c r="A10531" s="8" t="s">
        <v>9398</v>
      </c>
      <c r="B10531" s="8" t="s">
        <v>9399</v>
      </c>
      <c r="C10531" s="8" t="s">
        <v>1824</v>
      </c>
      <c r="D10531" s="8" t="n">
        <v>2004</v>
      </c>
      <c r="E10531" s="19" t="n">
        <v>0</v>
      </c>
      <c r="F10531" s="19" t="n">
        <v>31.6111111111111</v>
      </c>
    </row>
    <row r="10532" customFormat="false" ht="15" hidden="false" customHeight="false" outlineLevel="0" collapsed="false">
      <c r="A10532" s="8" t="s">
        <v>9398</v>
      </c>
      <c r="B10532" s="8" t="s">
        <v>9399</v>
      </c>
      <c r="C10532" s="8" t="s">
        <v>1825</v>
      </c>
      <c r="D10532" s="8" t="n">
        <v>2004</v>
      </c>
      <c r="E10532" s="19" t="n">
        <v>0</v>
      </c>
      <c r="F10532" s="19" t="n">
        <v>32.1111111111111</v>
      </c>
    </row>
    <row r="10533" customFormat="false" ht="15" hidden="false" customHeight="false" outlineLevel="0" collapsed="false">
      <c r="A10533" s="8" t="s">
        <v>9398</v>
      </c>
      <c r="B10533" s="8" t="s">
        <v>9399</v>
      </c>
      <c r="C10533" s="8" t="s">
        <v>1826</v>
      </c>
      <c r="D10533" s="8" t="n">
        <v>2004</v>
      </c>
      <c r="E10533" s="19" t="n">
        <v>0</v>
      </c>
      <c r="F10533" s="19" t="n">
        <v>31.3888888888889</v>
      </c>
    </row>
    <row r="10534" customFormat="false" ht="15" hidden="false" customHeight="false" outlineLevel="0" collapsed="false">
      <c r="A10534" s="8" t="s">
        <v>9398</v>
      </c>
      <c r="B10534" s="8" t="s">
        <v>9399</v>
      </c>
      <c r="C10534" s="8" t="s">
        <v>1827</v>
      </c>
      <c r="D10534" s="8" t="n">
        <v>2004</v>
      </c>
      <c r="E10534" s="19" t="n">
        <v>0</v>
      </c>
      <c r="F10534" s="19" t="n">
        <v>30.2777777777778</v>
      </c>
    </row>
    <row r="10535" customFormat="false" ht="15" hidden="false" customHeight="false" outlineLevel="0" collapsed="false">
      <c r="A10535" s="8" t="s">
        <v>9398</v>
      </c>
      <c r="B10535" s="8" t="s">
        <v>9399</v>
      </c>
      <c r="C10535" s="8" t="s">
        <v>1828</v>
      </c>
      <c r="D10535" s="8" t="n">
        <v>2004</v>
      </c>
      <c r="E10535" s="19" t="n">
        <v>0</v>
      </c>
      <c r="F10535" s="19" t="n">
        <v>29.5</v>
      </c>
    </row>
    <row r="10536" customFormat="false" ht="15" hidden="false" customHeight="false" outlineLevel="0" collapsed="false">
      <c r="A10536" s="8" t="s">
        <v>9398</v>
      </c>
      <c r="B10536" s="8" t="s">
        <v>9399</v>
      </c>
      <c r="C10536" s="8" t="s">
        <v>1829</v>
      </c>
      <c r="D10536" s="8" t="n">
        <v>2004</v>
      </c>
      <c r="E10536" s="19" t="n">
        <v>0</v>
      </c>
      <c r="F10536" s="19" t="n">
        <v>28.5</v>
      </c>
    </row>
    <row r="10537" customFormat="false" ht="15" hidden="false" customHeight="false" outlineLevel="0" collapsed="false">
      <c r="A10537" s="8" t="s">
        <v>9398</v>
      </c>
      <c r="B10537" s="8" t="s">
        <v>9399</v>
      </c>
      <c r="C10537" s="8" t="s">
        <v>1830</v>
      </c>
      <c r="D10537" s="8" t="n">
        <v>2004</v>
      </c>
      <c r="E10537" s="19" t="n">
        <v>0</v>
      </c>
      <c r="F10537" s="19" t="n">
        <v>26.7777777777778</v>
      </c>
    </row>
    <row r="10538" customFormat="false" ht="15" hidden="false" customHeight="false" outlineLevel="0" collapsed="false">
      <c r="A10538" s="8" t="s">
        <v>9398</v>
      </c>
      <c r="B10538" s="8" t="s">
        <v>9399</v>
      </c>
      <c r="C10538" s="8" t="s">
        <v>1831</v>
      </c>
      <c r="D10538" s="8" t="n">
        <v>2004</v>
      </c>
      <c r="E10538" s="19" t="n">
        <v>0</v>
      </c>
      <c r="F10538" s="19" t="n">
        <v>30.7777777777778</v>
      </c>
    </row>
    <row r="10539" customFormat="false" ht="15" hidden="false" customHeight="false" outlineLevel="0" collapsed="false">
      <c r="A10539" s="8" t="s">
        <v>9398</v>
      </c>
      <c r="B10539" s="8" t="s">
        <v>9399</v>
      </c>
      <c r="C10539" s="8" t="s">
        <v>1832</v>
      </c>
      <c r="D10539" s="8" t="n">
        <v>2004</v>
      </c>
      <c r="E10539" s="19" t="n">
        <v>0</v>
      </c>
      <c r="F10539" s="19" t="n">
        <v>30.2222222222222</v>
      </c>
    </row>
    <row r="10540" customFormat="false" ht="15" hidden="false" customHeight="false" outlineLevel="0" collapsed="false">
      <c r="A10540" s="8" t="s">
        <v>9398</v>
      </c>
      <c r="B10540" s="8" t="s">
        <v>9399</v>
      </c>
      <c r="C10540" s="8" t="s">
        <v>1833</v>
      </c>
      <c r="D10540" s="8" t="n">
        <v>2004</v>
      </c>
      <c r="E10540" s="19" t="n">
        <v>0</v>
      </c>
      <c r="F10540" s="19" t="n">
        <v>29.2222222222222</v>
      </c>
    </row>
    <row r="10541" customFormat="false" ht="15" hidden="false" customHeight="false" outlineLevel="0" collapsed="false">
      <c r="A10541" s="8" t="s">
        <v>9398</v>
      </c>
      <c r="B10541" s="8" t="s">
        <v>9399</v>
      </c>
      <c r="C10541" s="8" t="s">
        <v>1834</v>
      </c>
      <c r="D10541" s="8" t="n">
        <v>2004</v>
      </c>
      <c r="E10541" s="19" t="n">
        <v>0</v>
      </c>
      <c r="F10541" s="19" t="n">
        <v>32.2222222222222</v>
      </c>
    </row>
    <row r="10542" customFormat="false" ht="15" hidden="false" customHeight="false" outlineLevel="0" collapsed="false">
      <c r="A10542" s="8" t="s">
        <v>9398</v>
      </c>
      <c r="B10542" s="8" t="s">
        <v>9399</v>
      </c>
      <c r="C10542" s="8" t="s">
        <v>1835</v>
      </c>
      <c r="D10542" s="8" t="n">
        <v>2004</v>
      </c>
      <c r="E10542" s="19" t="n">
        <v>0</v>
      </c>
      <c r="F10542" s="19" t="n">
        <v>33.2222222222222</v>
      </c>
    </row>
    <row r="10543" customFormat="false" ht="15" hidden="false" customHeight="false" outlineLevel="0" collapsed="false">
      <c r="A10543" s="8" t="s">
        <v>9398</v>
      </c>
      <c r="B10543" s="8" t="s">
        <v>9399</v>
      </c>
      <c r="C10543" s="8" t="s">
        <v>1836</v>
      </c>
      <c r="D10543" s="8" t="n">
        <v>2004</v>
      </c>
      <c r="E10543" s="19" t="n">
        <v>0</v>
      </c>
      <c r="F10543" s="19" t="n">
        <v>30.1111111111111</v>
      </c>
    </row>
    <row r="10544" customFormat="false" ht="15" hidden="false" customHeight="false" outlineLevel="0" collapsed="false">
      <c r="A10544" s="8" t="s">
        <v>9398</v>
      </c>
      <c r="B10544" s="8" t="s">
        <v>9399</v>
      </c>
      <c r="C10544" s="8" t="s">
        <v>1837</v>
      </c>
      <c r="D10544" s="8" t="n">
        <v>2004</v>
      </c>
      <c r="E10544" s="19" t="n">
        <v>0</v>
      </c>
      <c r="F10544" s="19" t="n">
        <v>29.3888888888889</v>
      </c>
    </row>
    <row r="10545" customFormat="false" ht="15" hidden="false" customHeight="false" outlineLevel="0" collapsed="false">
      <c r="A10545" s="8" t="s">
        <v>9398</v>
      </c>
      <c r="B10545" s="8" t="s">
        <v>9399</v>
      </c>
      <c r="C10545" s="8" t="s">
        <v>1838</v>
      </c>
      <c r="D10545" s="8" t="n">
        <v>2004</v>
      </c>
      <c r="E10545" s="19" t="n">
        <v>0</v>
      </c>
      <c r="F10545" s="19" t="n">
        <v>28.3888888888889</v>
      </c>
    </row>
    <row r="10546" customFormat="false" ht="15" hidden="false" customHeight="false" outlineLevel="0" collapsed="false">
      <c r="A10546" s="8" t="s">
        <v>9398</v>
      </c>
      <c r="B10546" s="8" t="s">
        <v>9399</v>
      </c>
      <c r="C10546" s="8" t="s">
        <v>1839</v>
      </c>
      <c r="D10546" s="8" t="n">
        <v>2004</v>
      </c>
      <c r="E10546" s="19" t="n">
        <v>0</v>
      </c>
      <c r="F10546" s="19" t="n">
        <v>29.3888888888889</v>
      </c>
    </row>
    <row r="10547" customFormat="false" ht="15" hidden="false" customHeight="false" outlineLevel="0" collapsed="false">
      <c r="A10547" s="8" t="s">
        <v>9398</v>
      </c>
      <c r="B10547" s="8" t="s">
        <v>9399</v>
      </c>
      <c r="C10547" s="8" t="s">
        <v>1840</v>
      </c>
      <c r="D10547" s="8" t="n">
        <v>2004</v>
      </c>
      <c r="E10547" s="19" t="n">
        <v>0</v>
      </c>
      <c r="F10547" s="19" t="n">
        <v>32.5</v>
      </c>
    </row>
    <row r="10548" customFormat="false" ht="15" hidden="false" customHeight="false" outlineLevel="0" collapsed="false">
      <c r="A10548" s="8" t="s">
        <v>9398</v>
      </c>
      <c r="B10548" s="8" t="s">
        <v>9399</v>
      </c>
      <c r="C10548" s="8" t="s">
        <v>1841</v>
      </c>
      <c r="D10548" s="8" t="n">
        <v>2004</v>
      </c>
      <c r="E10548" s="19" t="n">
        <v>0</v>
      </c>
      <c r="F10548" s="19" t="n">
        <v>35</v>
      </c>
    </row>
    <row r="10549" customFormat="false" ht="15" hidden="false" customHeight="false" outlineLevel="0" collapsed="false">
      <c r="A10549" s="8" t="s">
        <v>9398</v>
      </c>
      <c r="B10549" s="8" t="s">
        <v>9399</v>
      </c>
      <c r="C10549" s="8" t="s">
        <v>1842</v>
      </c>
      <c r="D10549" s="8" t="n">
        <v>2004</v>
      </c>
      <c r="E10549" s="19" t="n">
        <v>0</v>
      </c>
      <c r="F10549" s="19" t="n">
        <v>32.7222222222222</v>
      </c>
    </row>
    <row r="10550" customFormat="false" ht="15" hidden="false" customHeight="false" outlineLevel="0" collapsed="false">
      <c r="A10550" s="8" t="s">
        <v>9398</v>
      </c>
      <c r="B10550" s="8" t="s">
        <v>9399</v>
      </c>
      <c r="C10550" s="8" t="s">
        <v>1843</v>
      </c>
      <c r="D10550" s="8" t="n">
        <v>2004</v>
      </c>
      <c r="E10550" s="19" t="n">
        <v>0</v>
      </c>
      <c r="F10550" s="19" t="n">
        <v>30.7777777777778</v>
      </c>
    </row>
    <row r="10551" customFormat="false" ht="15" hidden="false" customHeight="false" outlineLevel="0" collapsed="false">
      <c r="A10551" s="8" t="s">
        <v>9398</v>
      </c>
      <c r="B10551" s="8" t="s">
        <v>9399</v>
      </c>
      <c r="C10551" s="8" t="s">
        <v>1844</v>
      </c>
      <c r="D10551" s="8" t="n">
        <v>2004</v>
      </c>
      <c r="E10551" s="19" t="n">
        <v>0</v>
      </c>
      <c r="F10551" s="19" t="n">
        <v>32.2222222222222</v>
      </c>
    </row>
    <row r="10552" customFormat="false" ht="15" hidden="false" customHeight="false" outlineLevel="0" collapsed="false">
      <c r="A10552" s="8" t="s">
        <v>9398</v>
      </c>
      <c r="B10552" s="8" t="s">
        <v>9399</v>
      </c>
      <c r="C10552" s="8" t="s">
        <v>1845</v>
      </c>
      <c r="D10552" s="8" t="n">
        <v>2004</v>
      </c>
      <c r="E10552" s="19" t="n">
        <v>0</v>
      </c>
      <c r="F10552" s="19" t="n">
        <v>33.5</v>
      </c>
    </row>
    <row r="10553" customFormat="false" ht="15" hidden="false" customHeight="false" outlineLevel="0" collapsed="false">
      <c r="A10553" s="8" t="s">
        <v>9398</v>
      </c>
      <c r="B10553" s="8" t="s">
        <v>9399</v>
      </c>
      <c r="C10553" s="8" t="s">
        <v>1846</v>
      </c>
      <c r="D10553" s="8" t="n">
        <v>2004</v>
      </c>
      <c r="E10553" s="19" t="n">
        <v>0</v>
      </c>
      <c r="F10553" s="19" t="n">
        <v>34.3888888888889</v>
      </c>
    </row>
    <row r="10554" customFormat="false" ht="15" hidden="false" customHeight="false" outlineLevel="0" collapsed="false">
      <c r="A10554" s="8" t="s">
        <v>9398</v>
      </c>
      <c r="B10554" s="8" t="s">
        <v>9399</v>
      </c>
      <c r="C10554" s="8" t="s">
        <v>1847</v>
      </c>
      <c r="D10554" s="8" t="n">
        <v>2004</v>
      </c>
      <c r="E10554" s="19" t="n">
        <v>0</v>
      </c>
      <c r="F10554" s="19" t="n">
        <v>32.1111111111111</v>
      </c>
    </row>
    <row r="10555" customFormat="false" ht="15" hidden="false" customHeight="false" outlineLevel="0" collapsed="false">
      <c r="A10555" s="8" t="s">
        <v>9398</v>
      </c>
      <c r="B10555" s="8" t="s">
        <v>9399</v>
      </c>
      <c r="C10555" s="8" t="s">
        <v>1848</v>
      </c>
      <c r="D10555" s="8" t="n">
        <v>2004</v>
      </c>
      <c r="E10555" s="19" t="n">
        <v>0</v>
      </c>
      <c r="F10555" s="19" t="n">
        <v>30.1111111111111</v>
      </c>
    </row>
    <row r="10556" customFormat="false" ht="15" hidden="false" customHeight="false" outlineLevel="0" collapsed="false">
      <c r="A10556" s="8" t="s">
        <v>9398</v>
      </c>
      <c r="B10556" s="8" t="s">
        <v>9399</v>
      </c>
      <c r="C10556" s="8" t="s">
        <v>1849</v>
      </c>
      <c r="D10556" s="8" t="n">
        <v>2004</v>
      </c>
      <c r="E10556" s="19" t="n">
        <v>0</v>
      </c>
      <c r="F10556" s="19" t="n">
        <v>31.2777777777778</v>
      </c>
    </row>
    <row r="10557" customFormat="false" ht="15" hidden="false" customHeight="false" outlineLevel="0" collapsed="false">
      <c r="A10557" s="8" t="s">
        <v>9398</v>
      </c>
      <c r="B10557" s="8" t="s">
        <v>9399</v>
      </c>
      <c r="C10557" s="8" t="s">
        <v>1850</v>
      </c>
      <c r="D10557" s="8" t="n">
        <v>2004</v>
      </c>
      <c r="E10557" s="19" t="n">
        <v>0</v>
      </c>
      <c r="F10557" s="19" t="n">
        <v>30.8888888888889</v>
      </c>
    </row>
    <row r="10558" customFormat="false" ht="15" hidden="false" customHeight="false" outlineLevel="0" collapsed="false">
      <c r="A10558" s="8" t="s">
        <v>9398</v>
      </c>
      <c r="B10558" s="8" t="s">
        <v>9399</v>
      </c>
      <c r="C10558" s="8" t="s">
        <v>1851</v>
      </c>
      <c r="D10558" s="8" t="n">
        <v>2004</v>
      </c>
      <c r="E10558" s="19" t="n">
        <v>0</v>
      </c>
      <c r="F10558" s="19" t="n">
        <v>30.2777777777778</v>
      </c>
    </row>
    <row r="10559" customFormat="false" ht="15" hidden="false" customHeight="false" outlineLevel="0" collapsed="false">
      <c r="A10559" s="8" t="s">
        <v>9398</v>
      </c>
      <c r="B10559" s="8" t="s">
        <v>9399</v>
      </c>
      <c r="C10559" s="8" t="s">
        <v>1852</v>
      </c>
      <c r="D10559" s="8" t="n">
        <v>2004</v>
      </c>
      <c r="E10559" s="19" t="n">
        <v>0</v>
      </c>
      <c r="F10559" s="19" t="n">
        <v>31.3888888888889</v>
      </c>
    </row>
    <row r="10560" customFormat="false" ht="15" hidden="false" customHeight="false" outlineLevel="0" collapsed="false">
      <c r="A10560" s="8" t="s">
        <v>9398</v>
      </c>
      <c r="B10560" s="8" t="s">
        <v>9399</v>
      </c>
      <c r="C10560" s="8" t="s">
        <v>1853</v>
      </c>
      <c r="D10560" s="8" t="n">
        <v>2004</v>
      </c>
      <c r="E10560" s="19" t="n">
        <v>0</v>
      </c>
      <c r="F10560" s="19" t="n">
        <v>31.8888888888889</v>
      </c>
    </row>
    <row r="10561" customFormat="false" ht="15" hidden="false" customHeight="false" outlineLevel="0" collapsed="false">
      <c r="A10561" s="8" t="s">
        <v>9398</v>
      </c>
      <c r="B10561" s="8" t="s">
        <v>9399</v>
      </c>
      <c r="C10561" s="8" t="s">
        <v>1854</v>
      </c>
      <c r="D10561" s="8" t="n">
        <v>2004</v>
      </c>
      <c r="E10561" s="19" t="n">
        <v>0</v>
      </c>
      <c r="F10561" s="19" t="n">
        <v>35.2222222222222</v>
      </c>
    </row>
    <row r="10562" customFormat="false" ht="15" hidden="false" customHeight="false" outlineLevel="0" collapsed="false">
      <c r="A10562" s="8" t="s">
        <v>9398</v>
      </c>
      <c r="B10562" s="8" t="s">
        <v>9399</v>
      </c>
      <c r="C10562" s="8" t="s">
        <v>1855</v>
      </c>
      <c r="D10562" s="8" t="n">
        <v>2004</v>
      </c>
      <c r="E10562" s="19" t="n">
        <v>0</v>
      </c>
      <c r="F10562" s="19" t="n">
        <v>33.8888888888889</v>
      </c>
    </row>
    <row r="10563" customFormat="false" ht="15" hidden="false" customHeight="false" outlineLevel="0" collapsed="false">
      <c r="A10563" s="8" t="s">
        <v>9398</v>
      </c>
      <c r="B10563" s="8" t="s">
        <v>9399</v>
      </c>
      <c r="C10563" s="8" t="s">
        <v>1856</v>
      </c>
      <c r="D10563" s="8" t="n">
        <v>2004</v>
      </c>
      <c r="E10563" s="19" t="n">
        <v>0</v>
      </c>
      <c r="F10563" s="19" t="n">
        <v>33.2222222222222</v>
      </c>
    </row>
    <row r="10564" customFormat="false" ht="15" hidden="false" customHeight="false" outlineLevel="0" collapsed="false">
      <c r="A10564" s="8" t="s">
        <v>9398</v>
      </c>
      <c r="B10564" s="8" t="s">
        <v>9399</v>
      </c>
      <c r="C10564" s="8" t="s">
        <v>1857</v>
      </c>
      <c r="D10564" s="8" t="n">
        <v>2004</v>
      </c>
      <c r="E10564" s="19" t="n">
        <v>0</v>
      </c>
      <c r="F10564" s="19" t="n">
        <v>32.3888888888889</v>
      </c>
    </row>
    <row r="10565" customFormat="false" ht="15" hidden="false" customHeight="false" outlineLevel="0" collapsed="false">
      <c r="A10565" s="8" t="s">
        <v>9398</v>
      </c>
      <c r="B10565" s="8" t="s">
        <v>9399</v>
      </c>
      <c r="C10565" s="8" t="s">
        <v>1858</v>
      </c>
      <c r="D10565" s="8" t="n">
        <v>2004</v>
      </c>
      <c r="E10565" s="19" t="n">
        <v>0</v>
      </c>
      <c r="F10565" s="19" t="n">
        <v>28.6111111111111</v>
      </c>
    </row>
    <row r="10566" customFormat="false" ht="15" hidden="false" customHeight="false" outlineLevel="0" collapsed="false">
      <c r="A10566" s="8" t="s">
        <v>9398</v>
      </c>
      <c r="B10566" s="8" t="s">
        <v>9399</v>
      </c>
      <c r="C10566" s="8" t="s">
        <v>1859</v>
      </c>
      <c r="D10566" s="8" t="n">
        <v>2004</v>
      </c>
      <c r="E10566" s="19" t="n">
        <v>0</v>
      </c>
      <c r="F10566" s="19" t="n">
        <v>32.1111111111111</v>
      </c>
    </row>
    <row r="10567" customFormat="false" ht="15" hidden="false" customHeight="false" outlineLevel="0" collapsed="false">
      <c r="A10567" s="8" t="s">
        <v>9398</v>
      </c>
      <c r="B10567" s="8" t="s">
        <v>9399</v>
      </c>
      <c r="C10567" s="8" t="s">
        <v>1860</v>
      </c>
      <c r="D10567" s="8" t="n">
        <v>2004</v>
      </c>
      <c r="E10567" s="19" t="n">
        <v>0</v>
      </c>
      <c r="F10567" s="19" t="n">
        <v>38</v>
      </c>
    </row>
    <row r="10568" customFormat="false" ht="15" hidden="false" customHeight="false" outlineLevel="0" collapsed="false">
      <c r="A10568" s="8" t="s">
        <v>9398</v>
      </c>
      <c r="B10568" s="8" t="s">
        <v>9399</v>
      </c>
      <c r="C10568" s="8" t="s">
        <v>1861</v>
      </c>
      <c r="D10568" s="8" t="n">
        <v>2004</v>
      </c>
      <c r="E10568" s="19" t="n">
        <v>0</v>
      </c>
      <c r="F10568" s="19" t="n">
        <v>37</v>
      </c>
    </row>
    <row r="10569" customFormat="false" ht="15" hidden="false" customHeight="false" outlineLevel="0" collapsed="false">
      <c r="A10569" s="8" t="s">
        <v>9398</v>
      </c>
      <c r="B10569" s="8" t="s">
        <v>9399</v>
      </c>
      <c r="C10569" s="8" t="s">
        <v>1862</v>
      </c>
      <c r="D10569" s="8" t="n">
        <v>2004</v>
      </c>
      <c r="E10569" s="19" t="n">
        <v>0</v>
      </c>
      <c r="F10569" s="19" t="n">
        <v>36</v>
      </c>
    </row>
    <row r="10570" customFormat="false" ht="15" hidden="false" customHeight="false" outlineLevel="0" collapsed="false">
      <c r="A10570" s="8" t="s">
        <v>9398</v>
      </c>
      <c r="B10570" s="8" t="s">
        <v>9399</v>
      </c>
      <c r="C10570" s="8" t="s">
        <v>1863</v>
      </c>
      <c r="D10570" s="8" t="n">
        <v>2004</v>
      </c>
      <c r="E10570" s="19" t="n">
        <v>0</v>
      </c>
      <c r="F10570" s="19" t="n">
        <v>35</v>
      </c>
    </row>
    <row r="10571" customFormat="false" ht="15" hidden="false" customHeight="false" outlineLevel="0" collapsed="false">
      <c r="A10571" s="8" t="s">
        <v>9398</v>
      </c>
      <c r="B10571" s="8" t="s">
        <v>9399</v>
      </c>
      <c r="C10571" s="8" t="s">
        <v>1864</v>
      </c>
      <c r="D10571" s="8" t="n">
        <v>2004</v>
      </c>
      <c r="E10571" s="19" t="n">
        <v>0</v>
      </c>
      <c r="F10571" s="19" t="n">
        <v>33</v>
      </c>
    </row>
    <row r="10572" customFormat="false" ht="15" hidden="false" customHeight="false" outlineLevel="0" collapsed="false">
      <c r="A10572" s="8" t="s">
        <v>9398</v>
      </c>
      <c r="B10572" s="8" t="s">
        <v>9399</v>
      </c>
      <c r="C10572" s="8" t="s">
        <v>1865</v>
      </c>
      <c r="D10572" s="8" t="n">
        <v>2004</v>
      </c>
      <c r="E10572" s="19" t="n">
        <v>0</v>
      </c>
      <c r="F10572" s="19" t="n">
        <v>30.7222222222222</v>
      </c>
    </row>
    <row r="10573" customFormat="false" ht="15" hidden="false" customHeight="false" outlineLevel="0" collapsed="false">
      <c r="A10573" s="8" t="s">
        <v>9398</v>
      </c>
      <c r="B10573" s="8" t="s">
        <v>9399</v>
      </c>
      <c r="C10573" s="8" t="s">
        <v>1866</v>
      </c>
      <c r="D10573" s="8" t="n">
        <v>2004</v>
      </c>
      <c r="E10573" s="19" t="n">
        <v>0</v>
      </c>
      <c r="F10573" s="19" t="n">
        <v>29.1111111111111</v>
      </c>
    </row>
    <row r="10574" customFormat="false" ht="15" hidden="false" customHeight="false" outlineLevel="0" collapsed="false">
      <c r="A10574" s="8" t="s">
        <v>9398</v>
      </c>
      <c r="B10574" s="8" t="s">
        <v>9399</v>
      </c>
      <c r="C10574" s="8" t="s">
        <v>1867</v>
      </c>
      <c r="D10574" s="8" t="n">
        <v>2004</v>
      </c>
      <c r="E10574" s="19" t="n">
        <v>0</v>
      </c>
      <c r="F10574" s="19" t="n">
        <v>30.5</v>
      </c>
    </row>
    <row r="10575" customFormat="false" ht="15" hidden="false" customHeight="false" outlineLevel="0" collapsed="false">
      <c r="A10575" s="8" t="s">
        <v>9398</v>
      </c>
      <c r="B10575" s="8" t="s">
        <v>9399</v>
      </c>
      <c r="C10575" s="8" t="s">
        <v>1868</v>
      </c>
      <c r="D10575" s="8" t="n">
        <v>2004</v>
      </c>
      <c r="E10575" s="19" t="n">
        <v>0</v>
      </c>
      <c r="F10575" s="19" t="n">
        <v>34</v>
      </c>
    </row>
    <row r="10576" customFormat="false" ht="15" hidden="false" customHeight="false" outlineLevel="0" collapsed="false">
      <c r="A10576" s="8" t="s">
        <v>9398</v>
      </c>
      <c r="B10576" s="8" t="s">
        <v>9399</v>
      </c>
      <c r="C10576" s="8" t="s">
        <v>1869</v>
      </c>
      <c r="D10576" s="8" t="n">
        <v>2004</v>
      </c>
      <c r="E10576" s="19" t="n">
        <v>0</v>
      </c>
      <c r="F10576" s="19" t="n">
        <v>37</v>
      </c>
    </row>
    <row r="10577" customFormat="false" ht="15" hidden="false" customHeight="false" outlineLevel="0" collapsed="false">
      <c r="A10577" s="8" t="s">
        <v>9398</v>
      </c>
      <c r="B10577" s="8" t="s">
        <v>9399</v>
      </c>
      <c r="C10577" s="8" t="s">
        <v>1870</v>
      </c>
      <c r="D10577" s="8" t="n">
        <v>2004</v>
      </c>
      <c r="E10577" s="19" t="n">
        <v>0</v>
      </c>
      <c r="F10577" s="19" t="n">
        <v>39</v>
      </c>
    </row>
    <row r="10578" customFormat="false" ht="15" hidden="false" customHeight="false" outlineLevel="0" collapsed="false">
      <c r="A10578" s="8" t="s">
        <v>9398</v>
      </c>
      <c r="B10578" s="8" t="s">
        <v>9399</v>
      </c>
      <c r="C10578" s="8" t="s">
        <v>1871</v>
      </c>
      <c r="D10578" s="8" t="n">
        <v>2004</v>
      </c>
      <c r="E10578" s="19" t="n">
        <v>0</v>
      </c>
      <c r="F10578" s="19" t="n">
        <v>40</v>
      </c>
    </row>
    <row r="10579" customFormat="false" ht="15" hidden="false" customHeight="false" outlineLevel="0" collapsed="false">
      <c r="A10579" s="8" t="s">
        <v>9398</v>
      </c>
      <c r="B10579" s="8" t="s">
        <v>9399</v>
      </c>
      <c r="C10579" s="8" t="s">
        <v>1872</v>
      </c>
      <c r="D10579" s="8" t="n">
        <v>2004</v>
      </c>
      <c r="E10579" s="19" t="n">
        <v>0</v>
      </c>
      <c r="F10579" s="19" t="n">
        <v>34</v>
      </c>
    </row>
    <row r="10580" customFormat="false" ht="15" hidden="false" customHeight="false" outlineLevel="0" collapsed="false">
      <c r="A10580" s="8" t="s">
        <v>9398</v>
      </c>
      <c r="B10580" s="8" t="s">
        <v>9399</v>
      </c>
      <c r="C10580" s="8" t="s">
        <v>1873</v>
      </c>
      <c r="D10580" s="8" t="n">
        <v>2004</v>
      </c>
      <c r="E10580" s="19" t="n">
        <v>0</v>
      </c>
      <c r="F10580" s="19" t="n">
        <v>34.5</v>
      </c>
    </row>
    <row r="10581" customFormat="false" ht="15" hidden="false" customHeight="false" outlineLevel="0" collapsed="false">
      <c r="A10581" s="8" t="s">
        <v>9398</v>
      </c>
      <c r="B10581" s="8" t="s">
        <v>9399</v>
      </c>
      <c r="C10581" s="8" t="s">
        <v>1874</v>
      </c>
      <c r="D10581" s="8" t="n">
        <v>2004</v>
      </c>
      <c r="E10581" s="19" t="n">
        <v>0</v>
      </c>
      <c r="F10581" s="19" t="n">
        <v>38</v>
      </c>
    </row>
    <row r="10582" customFormat="false" ht="15" hidden="false" customHeight="false" outlineLevel="0" collapsed="false">
      <c r="A10582" s="8" t="s">
        <v>9398</v>
      </c>
      <c r="B10582" s="8" t="s">
        <v>9399</v>
      </c>
      <c r="C10582" s="8" t="s">
        <v>1875</v>
      </c>
      <c r="D10582" s="8" t="n">
        <v>2004</v>
      </c>
      <c r="E10582" s="19" t="n">
        <v>0</v>
      </c>
      <c r="F10582" s="19" t="n">
        <v>41</v>
      </c>
    </row>
    <row r="10583" customFormat="false" ht="15" hidden="false" customHeight="false" outlineLevel="0" collapsed="false">
      <c r="A10583" s="8" t="s">
        <v>9398</v>
      </c>
      <c r="B10583" s="8" t="s">
        <v>9399</v>
      </c>
      <c r="C10583" s="8" t="s">
        <v>1876</v>
      </c>
      <c r="D10583" s="8" t="n">
        <v>2004</v>
      </c>
      <c r="E10583" s="19" t="n">
        <v>0</v>
      </c>
      <c r="F10583" s="19" t="n">
        <v>37.7777777777778</v>
      </c>
    </row>
    <row r="10584" customFormat="false" ht="15" hidden="false" customHeight="false" outlineLevel="0" collapsed="false">
      <c r="A10584" s="8" t="s">
        <v>9398</v>
      </c>
      <c r="B10584" s="8" t="s">
        <v>9399</v>
      </c>
      <c r="C10584" s="8" t="s">
        <v>1877</v>
      </c>
      <c r="D10584" s="8" t="n">
        <v>2004</v>
      </c>
      <c r="E10584" s="19" t="n">
        <v>0</v>
      </c>
      <c r="F10584" s="19" t="n">
        <v>34</v>
      </c>
    </row>
    <row r="10585" customFormat="false" ht="15" hidden="false" customHeight="false" outlineLevel="0" collapsed="false">
      <c r="A10585" s="8" t="s">
        <v>9398</v>
      </c>
      <c r="B10585" s="8" t="s">
        <v>9399</v>
      </c>
      <c r="C10585" s="8" t="s">
        <v>1878</v>
      </c>
      <c r="D10585" s="8" t="n">
        <v>2004</v>
      </c>
      <c r="E10585" s="19" t="n">
        <v>0</v>
      </c>
      <c r="F10585" s="19" t="n">
        <v>33</v>
      </c>
    </row>
    <row r="10586" customFormat="false" ht="15" hidden="false" customHeight="false" outlineLevel="0" collapsed="false">
      <c r="A10586" s="8" t="s">
        <v>9398</v>
      </c>
      <c r="B10586" s="8" t="s">
        <v>9399</v>
      </c>
      <c r="C10586" s="8" t="s">
        <v>1879</v>
      </c>
      <c r="D10586" s="8" t="n">
        <v>2004</v>
      </c>
      <c r="E10586" s="19" t="n">
        <v>0</v>
      </c>
      <c r="F10586" s="19" t="n">
        <v>39</v>
      </c>
    </row>
    <row r="10587" customFormat="false" ht="15" hidden="false" customHeight="false" outlineLevel="0" collapsed="false">
      <c r="A10587" s="8" t="s">
        <v>9398</v>
      </c>
      <c r="B10587" s="8" t="s">
        <v>9399</v>
      </c>
      <c r="C10587" s="8" t="s">
        <v>1880</v>
      </c>
      <c r="D10587" s="8" t="n">
        <v>2004</v>
      </c>
      <c r="E10587" s="19" t="n">
        <v>0</v>
      </c>
      <c r="F10587" s="19" t="n">
        <v>38</v>
      </c>
    </row>
    <row r="10588" customFormat="false" ht="15" hidden="false" customHeight="false" outlineLevel="0" collapsed="false">
      <c r="A10588" s="8" t="s">
        <v>9398</v>
      </c>
      <c r="B10588" s="8" t="s">
        <v>9399</v>
      </c>
      <c r="C10588" s="8" t="s">
        <v>1881</v>
      </c>
      <c r="D10588" s="8" t="n">
        <v>2004</v>
      </c>
      <c r="E10588" s="19" t="n">
        <v>0</v>
      </c>
      <c r="F10588" s="19" t="n">
        <v>36</v>
      </c>
    </row>
    <row r="10589" customFormat="false" ht="15" hidden="false" customHeight="false" outlineLevel="0" collapsed="false">
      <c r="A10589" s="8" t="s">
        <v>9398</v>
      </c>
      <c r="B10589" s="8" t="s">
        <v>9399</v>
      </c>
      <c r="C10589" s="8" t="s">
        <v>1882</v>
      </c>
      <c r="D10589" s="8" t="n">
        <v>2004</v>
      </c>
      <c r="E10589" s="19" t="n">
        <v>0</v>
      </c>
      <c r="F10589" s="19" t="n">
        <v>38</v>
      </c>
    </row>
    <row r="10590" customFormat="false" ht="15" hidden="false" customHeight="false" outlineLevel="0" collapsed="false">
      <c r="A10590" s="8" t="s">
        <v>9398</v>
      </c>
      <c r="B10590" s="8" t="s">
        <v>9399</v>
      </c>
      <c r="C10590" s="8" t="s">
        <v>1883</v>
      </c>
      <c r="D10590" s="8" t="n">
        <v>2004</v>
      </c>
      <c r="E10590" s="19" t="n">
        <v>0</v>
      </c>
      <c r="F10590" s="19" t="n">
        <v>39</v>
      </c>
    </row>
    <row r="10591" customFormat="false" ht="15" hidden="false" customHeight="false" outlineLevel="0" collapsed="false">
      <c r="A10591" s="8" t="s">
        <v>9398</v>
      </c>
      <c r="B10591" s="8" t="s">
        <v>9399</v>
      </c>
      <c r="C10591" s="8" t="s">
        <v>1884</v>
      </c>
      <c r="D10591" s="8" t="n">
        <v>2004</v>
      </c>
      <c r="E10591" s="19" t="n">
        <v>0</v>
      </c>
      <c r="F10591" s="19" t="n">
        <v>34</v>
      </c>
    </row>
    <row r="10592" customFormat="false" ht="15" hidden="false" customHeight="false" outlineLevel="0" collapsed="false">
      <c r="A10592" s="8" t="s">
        <v>9398</v>
      </c>
      <c r="B10592" s="8" t="s">
        <v>9399</v>
      </c>
      <c r="C10592" s="8" t="s">
        <v>1885</v>
      </c>
      <c r="D10592" s="8" t="n">
        <v>2004</v>
      </c>
      <c r="E10592" s="19" t="n">
        <v>0</v>
      </c>
      <c r="F10592" s="19" t="n">
        <v>34.3888888888889</v>
      </c>
    </row>
    <row r="10593" customFormat="false" ht="15" hidden="false" customHeight="false" outlineLevel="0" collapsed="false">
      <c r="A10593" s="8" t="s">
        <v>9398</v>
      </c>
      <c r="B10593" s="8" t="s">
        <v>9399</v>
      </c>
      <c r="C10593" s="8" t="s">
        <v>1886</v>
      </c>
      <c r="D10593" s="8" t="n">
        <v>2004</v>
      </c>
      <c r="E10593" s="19" t="n">
        <v>0</v>
      </c>
      <c r="F10593" s="19" t="n">
        <v>41</v>
      </c>
    </row>
    <row r="10594" customFormat="false" ht="15" hidden="false" customHeight="false" outlineLevel="0" collapsed="false">
      <c r="A10594" s="8" t="s">
        <v>9398</v>
      </c>
      <c r="B10594" s="8" t="s">
        <v>9399</v>
      </c>
      <c r="C10594" s="8" t="s">
        <v>1887</v>
      </c>
      <c r="D10594" s="8" t="n">
        <v>2004</v>
      </c>
      <c r="E10594" s="19" t="n">
        <v>0</v>
      </c>
      <c r="F10594" s="19" t="n">
        <v>39</v>
      </c>
    </row>
    <row r="10595" customFormat="false" ht="15" hidden="false" customHeight="false" outlineLevel="0" collapsed="false">
      <c r="A10595" s="8" t="s">
        <v>9398</v>
      </c>
      <c r="B10595" s="8" t="s">
        <v>9399</v>
      </c>
      <c r="C10595" s="8" t="s">
        <v>1888</v>
      </c>
      <c r="D10595" s="8" t="n">
        <v>2004</v>
      </c>
      <c r="E10595" s="19" t="n">
        <v>0</v>
      </c>
      <c r="F10595" s="19" t="n">
        <v>32.1111111111111</v>
      </c>
    </row>
    <row r="10596" customFormat="false" ht="15" hidden="false" customHeight="false" outlineLevel="0" collapsed="false">
      <c r="A10596" s="8" t="s">
        <v>9398</v>
      </c>
      <c r="B10596" s="8" t="s">
        <v>9399</v>
      </c>
      <c r="C10596" s="8" t="s">
        <v>1889</v>
      </c>
      <c r="D10596" s="8" t="n">
        <v>2004</v>
      </c>
      <c r="E10596" s="19" t="n">
        <v>0</v>
      </c>
      <c r="F10596" s="19" t="n">
        <v>33</v>
      </c>
    </row>
    <row r="10597" customFormat="false" ht="15" hidden="false" customHeight="false" outlineLevel="0" collapsed="false">
      <c r="A10597" s="8" t="s">
        <v>9398</v>
      </c>
      <c r="B10597" s="8" t="s">
        <v>9399</v>
      </c>
      <c r="C10597" s="8" t="s">
        <v>1890</v>
      </c>
      <c r="D10597" s="8" t="n">
        <v>2004</v>
      </c>
      <c r="E10597" s="19" t="n">
        <v>0</v>
      </c>
      <c r="F10597" s="19" t="n">
        <v>33</v>
      </c>
    </row>
    <row r="10598" customFormat="false" ht="15" hidden="false" customHeight="false" outlineLevel="0" collapsed="false">
      <c r="A10598" s="8" t="s">
        <v>9398</v>
      </c>
      <c r="B10598" s="8" t="s">
        <v>9399</v>
      </c>
      <c r="C10598" s="8" t="s">
        <v>1891</v>
      </c>
      <c r="D10598" s="8" t="n">
        <v>2004</v>
      </c>
      <c r="E10598" s="19" t="n">
        <v>0</v>
      </c>
      <c r="F10598" s="19" t="n">
        <v>33</v>
      </c>
    </row>
    <row r="10599" customFormat="false" ht="15" hidden="false" customHeight="false" outlineLevel="0" collapsed="false">
      <c r="A10599" s="8" t="s">
        <v>9398</v>
      </c>
      <c r="B10599" s="8" t="s">
        <v>9399</v>
      </c>
      <c r="C10599" s="8" t="s">
        <v>1892</v>
      </c>
      <c r="D10599" s="8" t="n">
        <v>2004</v>
      </c>
      <c r="E10599" s="19" t="n">
        <v>0</v>
      </c>
      <c r="F10599" s="19" t="n">
        <v>32.7777777777778</v>
      </c>
    </row>
    <row r="10600" customFormat="false" ht="15" hidden="false" customHeight="false" outlineLevel="0" collapsed="false">
      <c r="A10600" s="8" t="s">
        <v>9398</v>
      </c>
      <c r="B10600" s="8" t="s">
        <v>9399</v>
      </c>
      <c r="C10600" s="8" t="s">
        <v>1893</v>
      </c>
      <c r="D10600" s="8" t="n">
        <v>2004</v>
      </c>
      <c r="E10600" s="19" t="n">
        <v>0</v>
      </c>
      <c r="F10600" s="19" t="n">
        <v>32.7777777777778</v>
      </c>
    </row>
    <row r="10601" customFormat="false" ht="15" hidden="false" customHeight="false" outlineLevel="0" collapsed="false">
      <c r="A10601" s="8" t="s">
        <v>9398</v>
      </c>
      <c r="B10601" s="8" t="s">
        <v>9399</v>
      </c>
      <c r="C10601" s="8" t="s">
        <v>1894</v>
      </c>
      <c r="D10601" s="8" t="n">
        <v>2004</v>
      </c>
      <c r="E10601" s="19" t="n">
        <v>0</v>
      </c>
      <c r="F10601" s="19" t="n">
        <v>33.2777777777778</v>
      </c>
    </row>
    <row r="10602" customFormat="false" ht="15" hidden="false" customHeight="false" outlineLevel="0" collapsed="false">
      <c r="A10602" s="8" t="s">
        <v>9398</v>
      </c>
      <c r="B10602" s="8" t="s">
        <v>9399</v>
      </c>
      <c r="C10602" s="8" t="s">
        <v>1895</v>
      </c>
      <c r="D10602" s="8" t="n">
        <v>2004</v>
      </c>
      <c r="E10602" s="19" t="n">
        <v>0</v>
      </c>
      <c r="F10602" s="19" t="n">
        <v>33.1111111111111</v>
      </c>
    </row>
    <row r="10603" customFormat="false" ht="15" hidden="false" customHeight="false" outlineLevel="0" collapsed="false">
      <c r="A10603" s="8" t="s">
        <v>9398</v>
      </c>
      <c r="B10603" s="8" t="s">
        <v>9399</v>
      </c>
      <c r="C10603" s="8" t="s">
        <v>1896</v>
      </c>
      <c r="D10603" s="8" t="n">
        <v>2004</v>
      </c>
      <c r="E10603" s="19" t="n">
        <v>0</v>
      </c>
      <c r="F10603" s="19" t="n">
        <v>31.2777777777778</v>
      </c>
    </row>
    <row r="10604" customFormat="false" ht="15" hidden="false" customHeight="false" outlineLevel="0" collapsed="false">
      <c r="A10604" s="8" t="s">
        <v>9398</v>
      </c>
      <c r="B10604" s="8" t="s">
        <v>9399</v>
      </c>
      <c r="C10604" s="8" t="s">
        <v>1897</v>
      </c>
      <c r="D10604" s="8" t="n">
        <v>2004</v>
      </c>
      <c r="E10604" s="19" t="n">
        <v>0</v>
      </c>
      <c r="F10604" s="19" t="n">
        <v>31.5</v>
      </c>
    </row>
    <row r="10605" customFormat="false" ht="15" hidden="false" customHeight="false" outlineLevel="0" collapsed="false">
      <c r="A10605" s="8" t="s">
        <v>9398</v>
      </c>
      <c r="B10605" s="8" t="s">
        <v>9399</v>
      </c>
      <c r="C10605" s="8" t="s">
        <v>1898</v>
      </c>
      <c r="D10605" s="8" t="n">
        <v>2004</v>
      </c>
      <c r="E10605" s="19" t="n">
        <v>0</v>
      </c>
      <c r="F10605" s="19" t="n">
        <v>31.2777777777778</v>
      </c>
    </row>
    <row r="10606" customFormat="false" ht="15" hidden="false" customHeight="false" outlineLevel="0" collapsed="false">
      <c r="A10606" s="8" t="s">
        <v>9398</v>
      </c>
      <c r="B10606" s="8" t="s">
        <v>9399</v>
      </c>
      <c r="C10606" s="8" t="s">
        <v>1899</v>
      </c>
      <c r="D10606" s="8" t="n">
        <v>2004</v>
      </c>
      <c r="E10606" s="19" t="n">
        <v>0</v>
      </c>
      <c r="F10606" s="19" t="n">
        <v>31.7222222222222</v>
      </c>
    </row>
    <row r="10607" customFormat="false" ht="15" hidden="false" customHeight="false" outlineLevel="0" collapsed="false">
      <c r="A10607" s="8" t="s">
        <v>9398</v>
      </c>
      <c r="B10607" s="8" t="s">
        <v>9399</v>
      </c>
      <c r="C10607" s="8" t="s">
        <v>1900</v>
      </c>
      <c r="D10607" s="8" t="n">
        <v>2004</v>
      </c>
      <c r="E10607" s="19" t="n">
        <v>0</v>
      </c>
      <c r="F10607" s="19" t="n">
        <v>32.2777777777778</v>
      </c>
    </row>
    <row r="10608" customFormat="false" ht="15" hidden="false" customHeight="false" outlineLevel="0" collapsed="false">
      <c r="A10608" s="8" t="s">
        <v>9398</v>
      </c>
      <c r="B10608" s="8" t="s">
        <v>9399</v>
      </c>
      <c r="C10608" s="8" t="s">
        <v>1901</v>
      </c>
      <c r="D10608" s="8" t="n">
        <v>2004</v>
      </c>
      <c r="E10608" s="19" t="n">
        <v>0</v>
      </c>
      <c r="F10608" s="19" t="n">
        <v>33</v>
      </c>
    </row>
    <row r="10609" customFormat="false" ht="15" hidden="false" customHeight="false" outlineLevel="0" collapsed="false">
      <c r="A10609" s="8" t="s">
        <v>9398</v>
      </c>
      <c r="B10609" s="8" t="s">
        <v>9399</v>
      </c>
      <c r="C10609" s="8" t="s">
        <v>1902</v>
      </c>
      <c r="D10609" s="8" t="n">
        <v>2004</v>
      </c>
      <c r="E10609" s="19" t="n">
        <v>0</v>
      </c>
      <c r="F10609" s="19" t="n">
        <v>34.1111111111111</v>
      </c>
    </row>
    <row r="10610" customFormat="false" ht="15" hidden="false" customHeight="false" outlineLevel="0" collapsed="false">
      <c r="A10610" s="8" t="s">
        <v>9398</v>
      </c>
      <c r="B10610" s="8" t="s">
        <v>9399</v>
      </c>
      <c r="C10610" s="8" t="s">
        <v>1903</v>
      </c>
      <c r="D10610" s="8" t="n">
        <v>2004</v>
      </c>
      <c r="E10610" s="19" t="n">
        <v>0</v>
      </c>
      <c r="F10610" s="19" t="n">
        <v>34</v>
      </c>
    </row>
    <row r="10611" customFormat="false" ht="15" hidden="false" customHeight="false" outlineLevel="0" collapsed="false">
      <c r="A10611" s="8" t="s">
        <v>9398</v>
      </c>
      <c r="B10611" s="8" t="s">
        <v>9399</v>
      </c>
      <c r="C10611" s="8" t="s">
        <v>1904</v>
      </c>
      <c r="D10611" s="8" t="n">
        <v>2004</v>
      </c>
      <c r="E10611" s="19" t="n">
        <v>0</v>
      </c>
      <c r="F10611" s="19" t="n">
        <v>34</v>
      </c>
    </row>
    <row r="10612" customFormat="false" ht="15" hidden="false" customHeight="false" outlineLevel="0" collapsed="false">
      <c r="A10612" s="8" t="s">
        <v>9398</v>
      </c>
      <c r="B10612" s="8" t="s">
        <v>9399</v>
      </c>
      <c r="C10612" s="8" t="s">
        <v>1905</v>
      </c>
      <c r="D10612" s="8" t="n">
        <v>2004</v>
      </c>
      <c r="E10612" s="19" t="n">
        <v>0</v>
      </c>
      <c r="F10612" s="19" t="n">
        <v>32.7777777777778</v>
      </c>
    </row>
    <row r="10613" customFormat="false" ht="15" hidden="false" customHeight="false" outlineLevel="0" collapsed="false">
      <c r="A10613" s="8" t="s">
        <v>9398</v>
      </c>
      <c r="B10613" s="8" t="s">
        <v>9399</v>
      </c>
      <c r="C10613" s="8" t="s">
        <v>1906</v>
      </c>
      <c r="D10613" s="8" t="n">
        <v>2004</v>
      </c>
      <c r="E10613" s="19" t="n">
        <v>0</v>
      </c>
      <c r="F10613" s="19" t="n">
        <v>32.5</v>
      </c>
    </row>
    <row r="10614" customFormat="false" ht="15" hidden="false" customHeight="false" outlineLevel="0" collapsed="false">
      <c r="A10614" s="8" t="s">
        <v>9398</v>
      </c>
      <c r="B10614" s="8" t="s">
        <v>9399</v>
      </c>
      <c r="C10614" s="8" t="s">
        <v>1907</v>
      </c>
      <c r="D10614" s="8" t="n">
        <v>2004</v>
      </c>
      <c r="E10614" s="19" t="n">
        <v>0</v>
      </c>
      <c r="F10614" s="19" t="n">
        <v>33</v>
      </c>
    </row>
    <row r="10615" customFormat="false" ht="15" hidden="false" customHeight="false" outlineLevel="0" collapsed="false">
      <c r="A10615" s="8" t="s">
        <v>9398</v>
      </c>
      <c r="B10615" s="8" t="s">
        <v>9399</v>
      </c>
      <c r="C10615" s="8" t="s">
        <v>1908</v>
      </c>
      <c r="D10615" s="8" t="n">
        <v>2004</v>
      </c>
      <c r="E10615" s="19" t="n">
        <v>0</v>
      </c>
      <c r="F10615" s="19" t="n">
        <v>33.1111111111111</v>
      </c>
    </row>
    <row r="10616" customFormat="false" ht="15" hidden="false" customHeight="false" outlineLevel="0" collapsed="false">
      <c r="A10616" s="8" t="s">
        <v>9398</v>
      </c>
      <c r="B10616" s="8" t="s">
        <v>9399</v>
      </c>
      <c r="C10616" s="8" t="s">
        <v>1909</v>
      </c>
      <c r="D10616" s="8" t="n">
        <v>2004</v>
      </c>
      <c r="E10616" s="19" t="n">
        <v>0</v>
      </c>
      <c r="F10616" s="19" t="n">
        <v>34.2222222222222</v>
      </c>
    </row>
    <row r="10617" customFormat="false" ht="15" hidden="false" customHeight="false" outlineLevel="0" collapsed="false">
      <c r="A10617" s="8" t="s">
        <v>9398</v>
      </c>
      <c r="B10617" s="8" t="s">
        <v>9399</v>
      </c>
      <c r="C10617" s="8" t="s">
        <v>1910</v>
      </c>
      <c r="D10617" s="8" t="n">
        <v>2004</v>
      </c>
      <c r="E10617" s="19" t="n">
        <v>0</v>
      </c>
      <c r="F10617" s="19" t="n">
        <v>33.2777777777778</v>
      </c>
    </row>
    <row r="10618" customFormat="false" ht="15" hidden="false" customHeight="false" outlineLevel="0" collapsed="false">
      <c r="A10618" s="8" t="s">
        <v>9398</v>
      </c>
      <c r="B10618" s="8" t="s">
        <v>9399</v>
      </c>
      <c r="C10618" s="8" t="s">
        <v>1911</v>
      </c>
      <c r="D10618" s="8" t="n">
        <v>2004</v>
      </c>
      <c r="E10618" s="19" t="n">
        <v>0</v>
      </c>
      <c r="F10618" s="19" t="n">
        <v>33.1111111111111</v>
      </c>
    </row>
    <row r="10619" customFormat="false" ht="15" hidden="false" customHeight="false" outlineLevel="0" collapsed="false">
      <c r="A10619" s="8" t="s">
        <v>9398</v>
      </c>
      <c r="B10619" s="8" t="s">
        <v>9399</v>
      </c>
      <c r="C10619" s="8" t="s">
        <v>1912</v>
      </c>
      <c r="D10619" s="8" t="n">
        <v>2004</v>
      </c>
      <c r="E10619" s="19" t="n">
        <v>0</v>
      </c>
      <c r="F10619" s="19" t="n">
        <v>33.1111111111111</v>
      </c>
    </row>
    <row r="10620" customFormat="false" ht="15" hidden="false" customHeight="false" outlineLevel="0" collapsed="false">
      <c r="A10620" s="8" t="s">
        <v>9398</v>
      </c>
      <c r="B10620" s="8" t="s">
        <v>9399</v>
      </c>
      <c r="C10620" s="8" t="s">
        <v>1913</v>
      </c>
      <c r="D10620" s="8" t="n">
        <v>2004</v>
      </c>
      <c r="E10620" s="19" t="n">
        <v>0</v>
      </c>
      <c r="F10620" s="19" t="n">
        <v>34.1111111111111</v>
      </c>
    </row>
    <row r="10621" customFormat="false" ht="15" hidden="false" customHeight="false" outlineLevel="0" collapsed="false">
      <c r="A10621" s="8" t="s">
        <v>9398</v>
      </c>
      <c r="B10621" s="8" t="s">
        <v>9399</v>
      </c>
      <c r="C10621" s="8" t="s">
        <v>1914</v>
      </c>
      <c r="D10621" s="8" t="n">
        <v>2004</v>
      </c>
      <c r="E10621" s="19" t="n">
        <v>0</v>
      </c>
      <c r="F10621" s="19" t="n">
        <v>33.2777777777778</v>
      </c>
    </row>
    <row r="10622" customFormat="false" ht="15" hidden="false" customHeight="false" outlineLevel="0" collapsed="false">
      <c r="A10622" s="8" t="s">
        <v>9398</v>
      </c>
      <c r="B10622" s="8" t="s">
        <v>9399</v>
      </c>
      <c r="C10622" s="8" t="s">
        <v>1915</v>
      </c>
      <c r="D10622" s="8" t="n">
        <v>2004</v>
      </c>
      <c r="E10622" s="19" t="n">
        <v>0</v>
      </c>
      <c r="F10622" s="19" t="n">
        <v>33.3888888888889</v>
      </c>
    </row>
    <row r="10623" customFormat="false" ht="15" hidden="false" customHeight="false" outlineLevel="0" collapsed="false">
      <c r="A10623" s="8" t="s">
        <v>9398</v>
      </c>
      <c r="B10623" s="8" t="s">
        <v>9399</v>
      </c>
      <c r="C10623" s="8" t="s">
        <v>1916</v>
      </c>
      <c r="D10623" s="8" t="n">
        <v>2004</v>
      </c>
      <c r="E10623" s="19" t="n">
        <v>0</v>
      </c>
      <c r="F10623" s="19" t="n">
        <v>33</v>
      </c>
    </row>
    <row r="10624" customFormat="false" ht="15" hidden="false" customHeight="false" outlineLevel="0" collapsed="false">
      <c r="A10624" s="8" t="s">
        <v>9398</v>
      </c>
      <c r="B10624" s="8" t="s">
        <v>9399</v>
      </c>
      <c r="C10624" s="8" t="s">
        <v>1917</v>
      </c>
      <c r="D10624" s="8" t="n">
        <v>2004</v>
      </c>
      <c r="E10624" s="19" t="n">
        <v>0</v>
      </c>
      <c r="F10624" s="19" t="n">
        <v>34</v>
      </c>
    </row>
    <row r="10625" customFormat="false" ht="15" hidden="false" customHeight="false" outlineLevel="0" collapsed="false">
      <c r="A10625" s="8" t="s">
        <v>9398</v>
      </c>
      <c r="B10625" s="8" t="s">
        <v>9399</v>
      </c>
      <c r="C10625" s="8" t="s">
        <v>1918</v>
      </c>
      <c r="D10625" s="8" t="n">
        <v>2004</v>
      </c>
      <c r="E10625" s="19" t="n">
        <v>0</v>
      </c>
      <c r="F10625" s="19" t="n">
        <v>35</v>
      </c>
    </row>
    <row r="10626" customFormat="false" ht="15" hidden="false" customHeight="false" outlineLevel="0" collapsed="false">
      <c r="A10626" s="8" t="s">
        <v>9398</v>
      </c>
      <c r="B10626" s="8" t="s">
        <v>9399</v>
      </c>
      <c r="C10626" s="8" t="s">
        <v>1919</v>
      </c>
      <c r="D10626" s="8" t="n">
        <v>2004</v>
      </c>
      <c r="E10626" s="19" t="n">
        <v>0</v>
      </c>
      <c r="F10626" s="19" t="n">
        <v>36.3888888888889</v>
      </c>
    </row>
    <row r="10627" customFormat="false" ht="15" hidden="false" customHeight="false" outlineLevel="0" collapsed="false">
      <c r="A10627" s="8" t="s">
        <v>9398</v>
      </c>
      <c r="B10627" s="8" t="s">
        <v>9399</v>
      </c>
      <c r="C10627" s="8" t="s">
        <v>1920</v>
      </c>
      <c r="D10627" s="8" t="n">
        <v>2004</v>
      </c>
      <c r="E10627" s="19" t="n">
        <v>0</v>
      </c>
      <c r="F10627" s="19" t="n">
        <v>33.7777777777778</v>
      </c>
    </row>
    <row r="10628" customFormat="false" ht="15" hidden="false" customHeight="false" outlineLevel="0" collapsed="false">
      <c r="A10628" s="8" t="s">
        <v>9398</v>
      </c>
      <c r="B10628" s="8" t="s">
        <v>9399</v>
      </c>
      <c r="C10628" s="8" t="s">
        <v>1921</v>
      </c>
      <c r="D10628" s="8" t="n">
        <v>2004</v>
      </c>
      <c r="E10628" s="19" t="n">
        <v>0</v>
      </c>
      <c r="F10628" s="19" t="n">
        <v>33.7777777777778</v>
      </c>
    </row>
    <row r="10629" customFormat="false" ht="15" hidden="false" customHeight="false" outlineLevel="0" collapsed="false">
      <c r="A10629" s="8" t="s">
        <v>9398</v>
      </c>
      <c r="B10629" s="8" t="s">
        <v>9399</v>
      </c>
      <c r="C10629" s="8" t="s">
        <v>1922</v>
      </c>
      <c r="D10629" s="8" t="n">
        <v>2004</v>
      </c>
      <c r="E10629" s="19" t="n">
        <v>0</v>
      </c>
      <c r="F10629" s="19" t="n">
        <v>32.8888888888889</v>
      </c>
    </row>
    <row r="10630" customFormat="false" ht="15" hidden="false" customHeight="false" outlineLevel="0" collapsed="false">
      <c r="A10630" s="8" t="s">
        <v>9398</v>
      </c>
      <c r="B10630" s="8" t="s">
        <v>9399</v>
      </c>
      <c r="C10630" s="8" t="s">
        <v>1923</v>
      </c>
      <c r="D10630" s="8" t="n">
        <v>2004</v>
      </c>
      <c r="E10630" s="19" t="n">
        <v>0</v>
      </c>
      <c r="F10630" s="19" t="n">
        <v>33.1111111111111</v>
      </c>
    </row>
    <row r="10631" customFormat="false" ht="15" hidden="false" customHeight="false" outlineLevel="0" collapsed="false">
      <c r="A10631" s="8" t="s">
        <v>9398</v>
      </c>
      <c r="B10631" s="8" t="s">
        <v>9399</v>
      </c>
      <c r="C10631" s="8" t="s">
        <v>1924</v>
      </c>
      <c r="D10631" s="8" t="n">
        <v>2004</v>
      </c>
      <c r="E10631" s="19" t="n">
        <v>0</v>
      </c>
      <c r="F10631" s="19" t="n">
        <v>33.1111111111111</v>
      </c>
    </row>
    <row r="10632" customFormat="false" ht="15" hidden="false" customHeight="false" outlineLevel="0" collapsed="false">
      <c r="A10632" s="8" t="s">
        <v>9398</v>
      </c>
      <c r="B10632" s="8" t="s">
        <v>9399</v>
      </c>
      <c r="C10632" s="8" t="s">
        <v>1925</v>
      </c>
      <c r="D10632" s="8" t="n">
        <v>2004</v>
      </c>
      <c r="E10632" s="19" t="n">
        <v>0</v>
      </c>
      <c r="F10632" s="19" t="n">
        <v>32.6111111111111</v>
      </c>
    </row>
    <row r="10633" customFormat="false" ht="15" hidden="false" customHeight="false" outlineLevel="0" collapsed="false">
      <c r="A10633" s="8" t="s">
        <v>9398</v>
      </c>
      <c r="B10633" s="8" t="s">
        <v>9399</v>
      </c>
      <c r="C10633" s="8" t="s">
        <v>1926</v>
      </c>
      <c r="D10633" s="8" t="n">
        <v>2004</v>
      </c>
      <c r="E10633" s="19" t="n">
        <v>0</v>
      </c>
      <c r="F10633" s="19" t="n">
        <v>33.2777777777778</v>
      </c>
    </row>
    <row r="10634" customFormat="false" ht="15" hidden="false" customHeight="false" outlineLevel="0" collapsed="false">
      <c r="A10634" s="8" t="s">
        <v>9398</v>
      </c>
      <c r="B10634" s="8" t="s">
        <v>9399</v>
      </c>
      <c r="C10634" s="8" t="s">
        <v>1927</v>
      </c>
      <c r="D10634" s="8" t="n">
        <v>2004</v>
      </c>
      <c r="E10634" s="19" t="n">
        <v>0</v>
      </c>
      <c r="F10634" s="19" t="n">
        <v>33.2222222222222</v>
      </c>
    </row>
    <row r="10635" customFormat="false" ht="15" hidden="false" customHeight="false" outlineLevel="0" collapsed="false">
      <c r="A10635" s="8" t="s">
        <v>9398</v>
      </c>
      <c r="B10635" s="8" t="s">
        <v>9399</v>
      </c>
      <c r="C10635" s="8" t="s">
        <v>1928</v>
      </c>
      <c r="D10635" s="8" t="n">
        <v>2004</v>
      </c>
      <c r="E10635" s="19" t="n">
        <v>0</v>
      </c>
      <c r="F10635" s="19" t="n">
        <v>33.6111111111111</v>
      </c>
    </row>
    <row r="10636" customFormat="false" ht="15" hidden="false" customHeight="false" outlineLevel="0" collapsed="false">
      <c r="A10636" s="8" t="s">
        <v>9398</v>
      </c>
      <c r="B10636" s="8" t="s">
        <v>9399</v>
      </c>
      <c r="C10636" s="8" t="s">
        <v>1929</v>
      </c>
      <c r="D10636" s="8" t="n">
        <v>2004</v>
      </c>
      <c r="E10636" s="19" t="n">
        <v>0</v>
      </c>
      <c r="F10636" s="19" t="n">
        <v>35</v>
      </c>
    </row>
    <row r="10637" customFormat="false" ht="15" hidden="false" customHeight="false" outlineLevel="0" collapsed="false">
      <c r="A10637" s="8" t="s">
        <v>9398</v>
      </c>
      <c r="B10637" s="8" t="s">
        <v>9399</v>
      </c>
      <c r="C10637" s="8" t="s">
        <v>1930</v>
      </c>
      <c r="D10637" s="8" t="n">
        <v>2004</v>
      </c>
      <c r="E10637" s="19" t="n">
        <v>0</v>
      </c>
      <c r="F10637" s="19" t="n">
        <v>36</v>
      </c>
    </row>
    <row r="10638" customFormat="false" ht="15" hidden="false" customHeight="false" outlineLevel="0" collapsed="false">
      <c r="A10638" s="8" t="s">
        <v>9398</v>
      </c>
      <c r="B10638" s="8" t="s">
        <v>9399</v>
      </c>
      <c r="C10638" s="8" t="s">
        <v>1931</v>
      </c>
      <c r="D10638" s="8" t="n">
        <v>2004</v>
      </c>
      <c r="E10638" s="19" t="n">
        <v>0</v>
      </c>
      <c r="F10638" s="19" t="n">
        <v>36</v>
      </c>
    </row>
    <row r="10639" customFormat="false" ht="15" hidden="false" customHeight="false" outlineLevel="0" collapsed="false">
      <c r="A10639" s="8" t="s">
        <v>9398</v>
      </c>
      <c r="B10639" s="8" t="s">
        <v>9399</v>
      </c>
      <c r="C10639" s="8" t="s">
        <v>1932</v>
      </c>
      <c r="D10639" s="8" t="n">
        <v>2004</v>
      </c>
      <c r="E10639" s="19" t="n">
        <v>1.016</v>
      </c>
      <c r="F10639" s="19" t="n">
        <v>36.5</v>
      </c>
    </row>
    <row r="10640" customFormat="false" ht="15" hidden="false" customHeight="false" outlineLevel="0" collapsed="false">
      <c r="A10640" s="8" t="s">
        <v>9398</v>
      </c>
      <c r="B10640" s="8" t="s">
        <v>9399</v>
      </c>
      <c r="C10640" s="8" t="s">
        <v>1933</v>
      </c>
      <c r="D10640" s="8" t="n">
        <v>2004</v>
      </c>
      <c r="E10640" s="19" t="n">
        <v>0</v>
      </c>
      <c r="F10640" s="19" t="n">
        <v>35.7222222222222</v>
      </c>
    </row>
    <row r="10641" customFormat="false" ht="15" hidden="false" customHeight="false" outlineLevel="0" collapsed="false">
      <c r="A10641" s="8" t="s">
        <v>9398</v>
      </c>
      <c r="B10641" s="8" t="s">
        <v>9399</v>
      </c>
      <c r="C10641" s="8" t="s">
        <v>1934</v>
      </c>
      <c r="D10641" s="8" t="n">
        <v>2004</v>
      </c>
      <c r="E10641" s="19" t="n">
        <v>0</v>
      </c>
      <c r="F10641" s="19" t="n">
        <v>37.1111111111111</v>
      </c>
    </row>
    <row r="10642" customFormat="false" ht="15" hidden="false" customHeight="false" outlineLevel="0" collapsed="false">
      <c r="A10642" s="8" t="s">
        <v>9398</v>
      </c>
      <c r="B10642" s="8" t="s">
        <v>9399</v>
      </c>
      <c r="C10642" s="8" t="s">
        <v>1935</v>
      </c>
      <c r="D10642" s="8" t="n">
        <v>2004</v>
      </c>
      <c r="E10642" s="19" t="n">
        <v>0</v>
      </c>
      <c r="F10642" s="19" t="n">
        <v>38.7222222222222</v>
      </c>
    </row>
    <row r="10643" customFormat="false" ht="15" hidden="false" customHeight="false" outlineLevel="0" collapsed="false">
      <c r="A10643" s="8" t="s">
        <v>9398</v>
      </c>
      <c r="B10643" s="8" t="s">
        <v>9399</v>
      </c>
      <c r="C10643" s="8" t="s">
        <v>1936</v>
      </c>
      <c r="D10643" s="8" t="n">
        <v>2004</v>
      </c>
      <c r="E10643" s="19" t="n">
        <v>5.08</v>
      </c>
      <c r="F10643" s="19" t="n">
        <v>38.2777777777778</v>
      </c>
    </row>
    <row r="10644" customFormat="false" ht="15" hidden="false" customHeight="false" outlineLevel="0" collapsed="false">
      <c r="A10644" s="8" t="s">
        <v>9398</v>
      </c>
      <c r="B10644" s="8" t="s">
        <v>9399</v>
      </c>
      <c r="C10644" s="8" t="s">
        <v>1937</v>
      </c>
      <c r="D10644" s="8" t="n">
        <v>2004</v>
      </c>
      <c r="E10644" s="19" t="n">
        <v>0</v>
      </c>
      <c r="F10644" s="19" t="n">
        <v>36.6111111111111</v>
      </c>
    </row>
    <row r="10645" customFormat="false" ht="15" hidden="false" customHeight="false" outlineLevel="0" collapsed="false">
      <c r="A10645" s="8" t="s">
        <v>9398</v>
      </c>
      <c r="B10645" s="8" t="s">
        <v>9399</v>
      </c>
      <c r="C10645" s="8" t="s">
        <v>1938</v>
      </c>
      <c r="D10645" s="8" t="n">
        <v>2004</v>
      </c>
      <c r="E10645" s="19" t="n">
        <v>0</v>
      </c>
      <c r="F10645" s="19" t="n">
        <v>36.5</v>
      </c>
    </row>
    <row r="10646" customFormat="false" ht="15" hidden="false" customHeight="false" outlineLevel="0" collapsed="false">
      <c r="A10646" s="8" t="s">
        <v>9398</v>
      </c>
      <c r="B10646" s="8" t="s">
        <v>9399</v>
      </c>
      <c r="C10646" s="8" t="s">
        <v>1939</v>
      </c>
      <c r="D10646" s="8" t="n">
        <v>2004</v>
      </c>
      <c r="E10646" s="19" t="n">
        <v>0.508</v>
      </c>
      <c r="F10646" s="19" t="n">
        <v>34</v>
      </c>
    </row>
    <row r="10647" customFormat="false" ht="15" hidden="false" customHeight="false" outlineLevel="0" collapsed="false">
      <c r="A10647" s="8" t="s">
        <v>9398</v>
      </c>
      <c r="B10647" s="8" t="s">
        <v>9399</v>
      </c>
      <c r="C10647" s="8" t="s">
        <v>1940</v>
      </c>
      <c r="D10647" s="8" t="n">
        <v>2004</v>
      </c>
      <c r="E10647" s="19" t="n">
        <v>0</v>
      </c>
      <c r="F10647" s="19" t="n">
        <v>34</v>
      </c>
    </row>
    <row r="10648" customFormat="false" ht="15" hidden="false" customHeight="false" outlineLevel="0" collapsed="false">
      <c r="A10648" s="8" t="s">
        <v>9398</v>
      </c>
      <c r="B10648" s="8" t="s">
        <v>9399</v>
      </c>
      <c r="C10648" s="8" t="s">
        <v>1941</v>
      </c>
      <c r="D10648" s="8" t="n">
        <v>2004</v>
      </c>
      <c r="E10648" s="19" t="n">
        <v>0</v>
      </c>
      <c r="F10648" s="19" t="n">
        <v>34</v>
      </c>
    </row>
    <row r="10649" customFormat="false" ht="15" hidden="false" customHeight="false" outlineLevel="0" collapsed="false">
      <c r="A10649" s="8" t="s">
        <v>9398</v>
      </c>
      <c r="B10649" s="8" t="s">
        <v>9399</v>
      </c>
      <c r="C10649" s="8" t="s">
        <v>1942</v>
      </c>
      <c r="D10649" s="8" t="n">
        <v>2004</v>
      </c>
      <c r="E10649" s="19" t="n">
        <v>0.254</v>
      </c>
      <c r="F10649" s="19" t="n">
        <v>33.7777777777778</v>
      </c>
    </row>
    <row r="10650" customFormat="false" ht="15" hidden="false" customHeight="false" outlineLevel="0" collapsed="false">
      <c r="A10650" s="8" t="s">
        <v>9398</v>
      </c>
      <c r="B10650" s="8" t="s">
        <v>9399</v>
      </c>
      <c r="C10650" s="8" t="s">
        <v>1943</v>
      </c>
      <c r="D10650" s="8" t="n">
        <v>2004</v>
      </c>
      <c r="E10650" s="19" t="n">
        <v>0</v>
      </c>
      <c r="F10650" s="19" t="n">
        <v>34.1111111111111</v>
      </c>
    </row>
    <row r="10651" customFormat="false" ht="15" hidden="false" customHeight="false" outlineLevel="0" collapsed="false">
      <c r="A10651" s="8" t="s">
        <v>9398</v>
      </c>
      <c r="B10651" s="8" t="s">
        <v>9399</v>
      </c>
      <c r="C10651" s="8" t="s">
        <v>1944</v>
      </c>
      <c r="D10651" s="8" t="n">
        <v>2004</v>
      </c>
      <c r="E10651" s="19" t="n">
        <v>0</v>
      </c>
      <c r="F10651" s="19" t="n">
        <v>34.2222222222222</v>
      </c>
    </row>
    <row r="10652" customFormat="false" ht="15" hidden="false" customHeight="false" outlineLevel="0" collapsed="false">
      <c r="A10652" s="8" t="s">
        <v>9398</v>
      </c>
      <c r="B10652" s="8" t="s">
        <v>9399</v>
      </c>
      <c r="C10652" s="8" t="s">
        <v>1945</v>
      </c>
      <c r="D10652" s="8" t="n">
        <v>2004</v>
      </c>
      <c r="E10652" s="19" t="n">
        <v>0</v>
      </c>
      <c r="F10652" s="19" t="n">
        <v>33.5</v>
      </c>
    </row>
    <row r="10653" customFormat="false" ht="15" hidden="false" customHeight="false" outlineLevel="0" collapsed="false">
      <c r="A10653" s="8" t="s">
        <v>9398</v>
      </c>
      <c r="B10653" s="8" t="s">
        <v>9399</v>
      </c>
      <c r="C10653" s="8" t="s">
        <v>1946</v>
      </c>
      <c r="D10653" s="8" t="n">
        <v>2004</v>
      </c>
      <c r="E10653" s="19" t="n">
        <v>55.118</v>
      </c>
      <c r="F10653" s="19" t="n">
        <v>32.8888888888889</v>
      </c>
    </row>
    <row r="10654" customFormat="false" ht="15" hidden="false" customHeight="false" outlineLevel="0" collapsed="false">
      <c r="A10654" s="8" t="s">
        <v>9398</v>
      </c>
      <c r="B10654" s="8" t="s">
        <v>9399</v>
      </c>
      <c r="C10654" s="8" t="s">
        <v>1947</v>
      </c>
      <c r="D10654" s="8" t="n">
        <v>2004</v>
      </c>
      <c r="E10654" s="19" t="n">
        <v>4.064</v>
      </c>
      <c r="F10654" s="19" t="n">
        <v>33</v>
      </c>
    </row>
    <row r="10655" customFormat="false" ht="15" hidden="false" customHeight="false" outlineLevel="0" collapsed="false">
      <c r="A10655" s="8" t="s">
        <v>9398</v>
      </c>
      <c r="B10655" s="8" t="s">
        <v>9399</v>
      </c>
      <c r="C10655" s="8" t="s">
        <v>1948</v>
      </c>
      <c r="D10655" s="8" t="n">
        <v>2004</v>
      </c>
      <c r="E10655" s="19" t="n">
        <v>3.048</v>
      </c>
      <c r="F10655" s="19" t="n">
        <v>33.2777777777778</v>
      </c>
    </row>
    <row r="10656" customFormat="false" ht="15" hidden="false" customHeight="false" outlineLevel="0" collapsed="false">
      <c r="A10656" s="8" t="s">
        <v>9398</v>
      </c>
      <c r="B10656" s="8" t="s">
        <v>9399</v>
      </c>
      <c r="C10656" s="8" t="s">
        <v>1949</v>
      </c>
      <c r="D10656" s="8" t="n">
        <v>2004</v>
      </c>
      <c r="E10656" s="19" t="n">
        <v>0</v>
      </c>
      <c r="F10656" s="19" t="n">
        <v>33.6111111111111</v>
      </c>
    </row>
    <row r="10657" customFormat="false" ht="15" hidden="false" customHeight="false" outlineLevel="0" collapsed="false">
      <c r="A10657" s="8" t="s">
        <v>9398</v>
      </c>
      <c r="B10657" s="8" t="s">
        <v>9399</v>
      </c>
      <c r="C10657" s="8" t="s">
        <v>1950</v>
      </c>
      <c r="D10657" s="8" t="n">
        <v>2004</v>
      </c>
      <c r="E10657" s="19" t="n">
        <v>0</v>
      </c>
      <c r="F10657" s="19" t="n">
        <v>33.6111111111111</v>
      </c>
    </row>
    <row r="10658" customFormat="false" ht="15" hidden="false" customHeight="false" outlineLevel="0" collapsed="false">
      <c r="A10658" s="8" t="s">
        <v>9398</v>
      </c>
      <c r="B10658" s="8" t="s">
        <v>9399</v>
      </c>
      <c r="C10658" s="8" t="s">
        <v>1951</v>
      </c>
      <c r="D10658" s="8" t="n">
        <v>2004</v>
      </c>
      <c r="E10658" s="19" t="n">
        <v>0</v>
      </c>
      <c r="F10658" s="19" t="n">
        <v>33.6111111111111</v>
      </c>
    </row>
    <row r="10659" customFormat="false" ht="15" hidden="false" customHeight="false" outlineLevel="0" collapsed="false">
      <c r="A10659" s="8" t="s">
        <v>9398</v>
      </c>
      <c r="B10659" s="8" t="s">
        <v>9399</v>
      </c>
      <c r="C10659" s="8" t="s">
        <v>1952</v>
      </c>
      <c r="D10659" s="8" t="n">
        <v>2004</v>
      </c>
      <c r="E10659" s="19" t="n">
        <v>0.254</v>
      </c>
      <c r="F10659" s="19" t="n">
        <v>33.7222222222222</v>
      </c>
    </row>
    <row r="10660" customFormat="false" ht="15" hidden="false" customHeight="false" outlineLevel="0" collapsed="false">
      <c r="A10660" s="8" t="s">
        <v>9398</v>
      </c>
      <c r="B10660" s="8" t="s">
        <v>9399</v>
      </c>
      <c r="C10660" s="8" t="s">
        <v>1953</v>
      </c>
      <c r="D10660" s="8" t="n">
        <v>2004</v>
      </c>
      <c r="E10660" s="19" t="n">
        <v>0</v>
      </c>
      <c r="F10660" s="19" t="n">
        <v>33.7222222222222</v>
      </c>
    </row>
    <row r="10661" customFormat="false" ht="15" hidden="false" customHeight="false" outlineLevel="0" collapsed="false">
      <c r="A10661" s="8" t="s">
        <v>9398</v>
      </c>
      <c r="B10661" s="8" t="s">
        <v>9399</v>
      </c>
      <c r="C10661" s="8" t="s">
        <v>1954</v>
      </c>
      <c r="D10661" s="8" t="n">
        <v>2004</v>
      </c>
      <c r="E10661" s="19" t="n">
        <v>0</v>
      </c>
      <c r="F10661" s="19" t="n">
        <v>33.7222222222222</v>
      </c>
    </row>
    <row r="10662" customFormat="false" ht="15" hidden="false" customHeight="false" outlineLevel="0" collapsed="false">
      <c r="A10662" s="8" t="s">
        <v>9398</v>
      </c>
      <c r="B10662" s="8" t="s">
        <v>9399</v>
      </c>
      <c r="C10662" s="8" t="s">
        <v>1955</v>
      </c>
      <c r="D10662" s="8" t="n">
        <v>2004</v>
      </c>
      <c r="E10662" s="19" t="n">
        <v>0</v>
      </c>
      <c r="F10662" s="19" t="n">
        <v>34</v>
      </c>
    </row>
    <row r="10663" customFormat="false" ht="15" hidden="false" customHeight="false" outlineLevel="0" collapsed="false">
      <c r="A10663" s="8" t="s">
        <v>9398</v>
      </c>
      <c r="B10663" s="8" t="s">
        <v>9399</v>
      </c>
      <c r="C10663" s="8" t="s">
        <v>1956</v>
      </c>
      <c r="D10663" s="8" t="n">
        <v>2004</v>
      </c>
      <c r="E10663" s="19" t="n">
        <v>0</v>
      </c>
      <c r="F10663" s="19" t="n">
        <v>33.2777777777778</v>
      </c>
    </row>
    <row r="10664" customFormat="false" ht="15" hidden="false" customHeight="false" outlineLevel="0" collapsed="false">
      <c r="A10664" s="8" t="s">
        <v>9398</v>
      </c>
      <c r="B10664" s="8" t="s">
        <v>9399</v>
      </c>
      <c r="C10664" s="8" t="s">
        <v>1957</v>
      </c>
      <c r="D10664" s="8" t="n">
        <v>2004</v>
      </c>
      <c r="E10664" s="19" t="n">
        <v>0</v>
      </c>
      <c r="F10664" s="19" t="n">
        <v>33.2777777777778</v>
      </c>
    </row>
    <row r="10665" customFormat="false" ht="15" hidden="false" customHeight="false" outlineLevel="0" collapsed="false">
      <c r="A10665" s="8" t="s">
        <v>9398</v>
      </c>
      <c r="B10665" s="8" t="s">
        <v>9399</v>
      </c>
      <c r="C10665" s="8" t="s">
        <v>1958</v>
      </c>
      <c r="D10665" s="8" t="n">
        <v>2004</v>
      </c>
      <c r="E10665" s="19" t="n">
        <v>0</v>
      </c>
      <c r="F10665" s="19" t="n">
        <v>33.2777777777778</v>
      </c>
    </row>
    <row r="10666" customFormat="false" ht="15" hidden="false" customHeight="false" outlineLevel="0" collapsed="false">
      <c r="A10666" s="8" t="s">
        <v>9398</v>
      </c>
      <c r="B10666" s="8" t="s">
        <v>9399</v>
      </c>
      <c r="C10666" s="8" t="s">
        <v>1959</v>
      </c>
      <c r="D10666" s="8" t="n">
        <v>2004</v>
      </c>
      <c r="E10666" s="19" t="n">
        <v>0.762</v>
      </c>
      <c r="F10666" s="19" t="n">
        <v>33.7777777777778</v>
      </c>
    </row>
    <row r="10667" customFormat="false" ht="15" hidden="false" customHeight="false" outlineLevel="0" collapsed="false">
      <c r="A10667" s="8" t="s">
        <v>9398</v>
      </c>
      <c r="B10667" s="8" t="s">
        <v>9399</v>
      </c>
      <c r="C10667" s="8" t="s">
        <v>1960</v>
      </c>
      <c r="D10667" s="8" t="n">
        <v>2004</v>
      </c>
      <c r="E10667" s="19" t="n">
        <v>0</v>
      </c>
      <c r="F10667" s="19" t="n">
        <v>32.2777777777778</v>
      </c>
    </row>
    <row r="10668" customFormat="false" ht="15" hidden="false" customHeight="false" outlineLevel="0" collapsed="false">
      <c r="A10668" s="8" t="s">
        <v>9398</v>
      </c>
      <c r="B10668" s="8" t="s">
        <v>9399</v>
      </c>
      <c r="C10668" s="8" t="s">
        <v>1961</v>
      </c>
      <c r="D10668" s="8" t="n">
        <v>2004</v>
      </c>
      <c r="E10668" s="19" t="n">
        <v>0</v>
      </c>
      <c r="F10668" s="19" t="n">
        <v>33.7222222222222</v>
      </c>
    </row>
    <row r="10669" customFormat="false" ht="15" hidden="false" customHeight="false" outlineLevel="0" collapsed="false">
      <c r="A10669" s="8" t="s">
        <v>9398</v>
      </c>
      <c r="B10669" s="8" t="s">
        <v>9399</v>
      </c>
      <c r="C10669" s="8" t="s">
        <v>1962</v>
      </c>
      <c r="D10669" s="8" t="n">
        <v>2004</v>
      </c>
      <c r="E10669" s="19" t="n">
        <v>0</v>
      </c>
      <c r="F10669" s="19" t="n">
        <v>35</v>
      </c>
    </row>
    <row r="10670" customFormat="false" ht="15" hidden="false" customHeight="false" outlineLevel="0" collapsed="false">
      <c r="A10670" s="8" t="s">
        <v>9398</v>
      </c>
      <c r="B10670" s="8" t="s">
        <v>9399</v>
      </c>
      <c r="C10670" s="8" t="s">
        <v>1963</v>
      </c>
      <c r="D10670" s="8" t="n">
        <v>2004</v>
      </c>
      <c r="E10670" s="19" t="n">
        <v>0</v>
      </c>
      <c r="F10670" s="19" t="n">
        <v>34</v>
      </c>
    </row>
    <row r="10671" customFormat="false" ht="15" hidden="false" customHeight="false" outlineLevel="0" collapsed="false">
      <c r="A10671" s="8" t="s">
        <v>9398</v>
      </c>
      <c r="B10671" s="8" t="s">
        <v>9399</v>
      </c>
      <c r="C10671" s="8" t="s">
        <v>1964</v>
      </c>
      <c r="D10671" s="8" t="n">
        <v>2004</v>
      </c>
      <c r="E10671" s="19" t="n">
        <v>3.048</v>
      </c>
      <c r="F10671" s="19" t="n">
        <v>34.1111111111111</v>
      </c>
    </row>
    <row r="10672" customFormat="false" ht="15" hidden="false" customHeight="false" outlineLevel="0" collapsed="false">
      <c r="A10672" s="8" t="s">
        <v>9398</v>
      </c>
      <c r="B10672" s="8" t="s">
        <v>9399</v>
      </c>
      <c r="C10672" s="8" t="s">
        <v>1965</v>
      </c>
      <c r="D10672" s="8" t="n">
        <v>2004</v>
      </c>
      <c r="E10672" s="19" t="n">
        <v>0</v>
      </c>
      <c r="F10672" s="19" t="n">
        <v>32.6111111111111</v>
      </c>
    </row>
    <row r="10673" customFormat="false" ht="15" hidden="false" customHeight="false" outlineLevel="0" collapsed="false">
      <c r="A10673" s="8" t="s">
        <v>9398</v>
      </c>
      <c r="B10673" s="8" t="s">
        <v>9399</v>
      </c>
      <c r="C10673" s="8" t="s">
        <v>1966</v>
      </c>
      <c r="D10673" s="8" t="n">
        <v>2004</v>
      </c>
      <c r="E10673" s="19" t="n">
        <v>0</v>
      </c>
      <c r="F10673" s="19" t="n">
        <v>33.7222222222222</v>
      </c>
    </row>
    <row r="10674" customFormat="false" ht="15" hidden="false" customHeight="false" outlineLevel="0" collapsed="false">
      <c r="A10674" s="8" t="s">
        <v>9398</v>
      </c>
      <c r="B10674" s="8" t="s">
        <v>9399</v>
      </c>
      <c r="C10674" s="8" t="s">
        <v>1967</v>
      </c>
      <c r="D10674" s="8" t="n">
        <v>2004</v>
      </c>
      <c r="E10674" s="19" t="n">
        <v>0</v>
      </c>
      <c r="F10674" s="19" t="n">
        <v>35</v>
      </c>
    </row>
    <row r="10675" customFormat="false" ht="15" hidden="false" customHeight="false" outlineLevel="0" collapsed="false">
      <c r="A10675" s="8" t="s">
        <v>9398</v>
      </c>
      <c r="B10675" s="8" t="s">
        <v>9399</v>
      </c>
      <c r="C10675" s="8" t="s">
        <v>1968</v>
      </c>
      <c r="D10675" s="8" t="n">
        <v>2004</v>
      </c>
      <c r="E10675" s="19" t="n">
        <v>0</v>
      </c>
      <c r="F10675" s="19" t="n">
        <v>35.2222222222222</v>
      </c>
    </row>
    <row r="10676" customFormat="false" ht="15" hidden="false" customHeight="false" outlineLevel="0" collapsed="false">
      <c r="A10676" s="8" t="s">
        <v>9398</v>
      </c>
      <c r="B10676" s="8" t="s">
        <v>9399</v>
      </c>
      <c r="C10676" s="8" t="s">
        <v>1969</v>
      </c>
      <c r="D10676" s="8" t="n">
        <v>2004</v>
      </c>
      <c r="E10676" s="19" t="n">
        <v>0</v>
      </c>
      <c r="F10676" s="19" t="n">
        <v>33.2777777777778</v>
      </c>
    </row>
    <row r="10677" customFormat="false" ht="15" hidden="false" customHeight="false" outlineLevel="0" collapsed="false">
      <c r="A10677" s="8" t="s">
        <v>9398</v>
      </c>
      <c r="B10677" s="8" t="s">
        <v>9399</v>
      </c>
      <c r="C10677" s="8" t="s">
        <v>1970</v>
      </c>
      <c r="D10677" s="8" t="n">
        <v>2004</v>
      </c>
      <c r="E10677" s="19" t="n">
        <v>0.508</v>
      </c>
      <c r="F10677" s="19" t="n">
        <v>33.7777777777778</v>
      </c>
    </row>
    <row r="10678" customFormat="false" ht="15" hidden="false" customHeight="false" outlineLevel="0" collapsed="false">
      <c r="A10678" s="8" t="s">
        <v>9398</v>
      </c>
      <c r="B10678" s="8" t="s">
        <v>9399</v>
      </c>
      <c r="C10678" s="8" t="s">
        <v>1971</v>
      </c>
      <c r="D10678" s="8" t="n">
        <v>2004</v>
      </c>
      <c r="E10678" s="19" t="n">
        <v>2.032</v>
      </c>
      <c r="F10678" s="19" t="n">
        <v>33</v>
      </c>
    </row>
    <row r="10679" customFormat="false" ht="15" hidden="false" customHeight="false" outlineLevel="0" collapsed="false">
      <c r="A10679" s="8" t="s">
        <v>9398</v>
      </c>
      <c r="B10679" s="8" t="s">
        <v>9399</v>
      </c>
      <c r="C10679" s="8" t="s">
        <v>1972</v>
      </c>
      <c r="D10679" s="8" t="n">
        <v>2004</v>
      </c>
      <c r="E10679" s="19" t="n">
        <v>4.064</v>
      </c>
      <c r="F10679" s="19" t="n">
        <v>30.2777777777778</v>
      </c>
    </row>
    <row r="10680" customFormat="false" ht="15" hidden="false" customHeight="false" outlineLevel="0" collapsed="false">
      <c r="A10680" s="8" t="s">
        <v>9398</v>
      </c>
      <c r="B10680" s="8" t="s">
        <v>9399</v>
      </c>
      <c r="C10680" s="8" t="s">
        <v>1973</v>
      </c>
      <c r="D10680" s="8" t="n">
        <v>2004</v>
      </c>
      <c r="E10680" s="19" t="n">
        <v>21.082</v>
      </c>
      <c r="F10680" s="19" t="n">
        <v>29.5</v>
      </c>
    </row>
    <row r="10681" customFormat="false" ht="15" hidden="false" customHeight="false" outlineLevel="0" collapsed="false">
      <c r="A10681" s="8" t="s">
        <v>9398</v>
      </c>
      <c r="B10681" s="8" t="s">
        <v>9399</v>
      </c>
      <c r="C10681" s="8" t="s">
        <v>1974</v>
      </c>
      <c r="D10681" s="8" t="n">
        <v>2004</v>
      </c>
      <c r="E10681" s="19" t="n">
        <v>59.944</v>
      </c>
      <c r="F10681" s="19" t="n">
        <v>28.6111111111111</v>
      </c>
    </row>
    <row r="10682" customFormat="false" ht="15" hidden="false" customHeight="false" outlineLevel="0" collapsed="false">
      <c r="A10682" s="8" t="s">
        <v>9398</v>
      </c>
      <c r="B10682" s="8" t="s">
        <v>9399</v>
      </c>
      <c r="C10682" s="8" t="s">
        <v>1975</v>
      </c>
      <c r="D10682" s="8" t="n">
        <v>2004</v>
      </c>
      <c r="E10682" s="19" t="n">
        <v>25.908</v>
      </c>
      <c r="F10682" s="19" t="n">
        <v>31.2777777777778</v>
      </c>
    </row>
    <row r="10683" customFormat="false" ht="15" hidden="false" customHeight="false" outlineLevel="0" collapsed="false">
      <c r="A10683" s="8" t="s">
        <v>9398</v>
      </c>
      <c r="B10683" s="8" t="s">
        <v>9399</v>
      </c>
      <c r="C10683" s="8" t="s">
        <v>1976</v>
      </c>
      <c r="D10683" s="8" t="n">
        <v>2004</v>
      </c>
      <c r="E10683" s="19" t="n">
        <v>37.084</v>
      </c>
      <c r="F10683" s="19" t="n">
        <v>29.2222222222222</v>
      </c>
    </row>
    <row r="10684" customFormat="false" ht="15" hidden="false" customHeight="false" outlineLevel="0" collapsed="false">
      <c r="A10684" s="8" t="s">
        <v>9398</v>
      </c>
      <c r="B10684" s="8" t="s">
        <v>9399</v>
      </c>
      <c r="C10684" s="8" t="s">
        <v>1977</v>
      </c>
      <c r="D10684" s="8" t="n">
        <v>2004</v>
      </c>
      <c r="E10684" s="19" t="n">
        <v>81.026</v>
      </c>
      <c r="F10684" s="19" t="n">
        <v>29</v>
      </c>
    </row>
    <row r="10685" customFormat="false" ht="15" hidden="false" customHeight="false" outlineLevel="0" collapsed="false">
      <c r="A10685" s="8" t="s">
        <v>9398</v>
      </c>
      <c r="B10685" s="8" t="s">
        <v>9399</v>
      </c>
      <c r="C10685" s="8" t="s">
        <v>1978</v>
      </c>
      <c r="D10685" s="8" t="n">
        <v>2004</v>
      </c>
      <c r="E10685" s="19" t="n">
        <v>3.048</v>
      </c>
      <c r="F10685" s="19" t="n">
        <v>30.5</v>
      </c>
    </row>
    <row r="10686" customFormat="false" ht="15" hidden="false" customHeight="false" outlineLevel="0" collapsed="false">
      <c r="A10686" s="8" t="s">
        <v>9398</v>
      </c>
      <c r="B10686" s="8" t="s">
        <v>9399</v>
      </c>
      <c r="C10686" s="8" t="s">
        <v>1979</v>
      </c>
      <c r="D10686" s="8" t="n">
        <v>2004</v>
      </c>
      <c r="E10686" s="19" t="n">
        <v>3.048</v>
      </c>
      <c r="F10686" s="19" t="n">
        <v>31.2777777777778</v>
      </c>
    </row>
    <row r="10687" customFormat="false" ht="15" hidden="false" customHeight="false" outlineLevel="0" collapsed="false">
      <c r="A10687" s="8" t="s">
        <v>9398</v>
      </c>
      <c r="B10687" s="8" t="s">
        <v>9399</v>
      </c>
      <c r="C10687" s="8" t="s">
        <v>1980</v>
      </c>
      <c r="D10687" s="8" t="n">
        <v>2004</v>
      </c>
      <c r="E10687" s="19" t="n">
        <v>0</v>
      </c>
      <c r="F10687" s="19" t="n">
        <v>32</v>
      </c>
    </row>
    <row r="10688" customFormat="false" ht="15" hidden="false" customHeight="false" outlineLevel="0" collapsed="false">
      <c r="A10688" s="8" t="s">
        <v>9398</v>
      </c>
      <c r="B10688" s="8" t="s">
        <v>9399</v>
      </c>
      <c r="C10688" s="8" t="s">
        <v>1981</v>
      </c>
      <c r="D10688" s="8" t="n">
        <v>2004</v>
      </c>
      <c r="E10688" s="19" t="n">
        <v>0</v>
      </c>
      <c r="F10688" s="19" t="n">
        <v>32</v>
      </c>
    </row>
    <row r="10689" customFormat="false" ht="15" hidden="false" customHeight="false" outlineLevel="0" collapsed="false">
      <c r="A10689" s="8" t="s">
        <v>9398</v>
      </c>
      <c r="B10689" s="8" t="s">
        <v>9399</v>
      </c>
      <c r="C10689" s="8" t="s">
        <v>1982</v>
      </c>
      <c r="D10689" s="8" t="n">
        <v>2004</v>
      </c>
      <c r="E10689" s="19" t="n">
        <v>0</v>
      </c>
      <c r="F10689" s="19" t="n">
        <v>31.6111111111111</v>
      </c>
    </row>
    <row r="10690" customFormat="false" ht="15" hidden="false" customHeight="false" outlineLevel="0" collapsed="false">
      <c r="A10690" s="8" t="s">
        <v>9398</v>
      </c>
      <c r="B10690" s="8" t="s">
        <v>9399</v>
      </c>
      <c r="C10690" s="8" t="s">
        <v>1983</v>
      </c>
      <c r="D10690" s="8" t="n">
        <v>2004</v>
      </c>
      <c r="E10690" s="19" t="n">
        <v>0.508</v>
      </c>
      <c r="F10690" s="19" t="n">
        <v>31</v>
      </c>
    </row>
    <row r="10691" customFormat="false" ht="15" hidden="false" customHeight="false" outlineLevel="0" collapsed="false">
      <c r="A10691" s="8" t="s">
        <v>9398</v>
      </c>
      <c r="B10691" s="8" t="s">
        <v>9399</v>
      </c>
      <c r="C10691" s="8" t="s">
        <v>1984</v>
      </c>
      <c r="D10691" s="8" t="n">
        <v>2004</v>
      </c>
      <c r="E10691" s="19" t="n">
        <v>4.064</v>
      </c>
      <c r="F10691" s="19" t="n">
        <v>32</v>
      </c>
    </row>
    <row r="10692" customFormat="false" ht="15" hidden="false" customHeight="false" outlineLevel="0" collapsed="false">
      <c r="A10692" s="8" t="s">
        <v>9398</v>
      </c>
      <c r="B10692" s="8" t="s">
        <v>9399</v>
      </c>
      <c r="C10692" s="8" t="s">
        <v>1985</v>
      </c>
      <c r="D10692" s="8" t="n">
        <v>2004</v>
      </c>
      <c r="E10692" s="19" t="n">
        <v>6.096</v>
      </c>
      <c r="F10692" s="19" t="n">
        <v>32</v>
      </c>
    </row>
    <row r="10693" customFormat="false" ht="15" hidden="false" customHeight="false" outlineLevel="0" collapsed="false">
      <c r="A10693" s="8" t="s">
        <v>9398</v>
      </c>
      <c r="B10693" s="8" t="s">
        <v>9399</v>
      </c>
      <c r="C10693" s="8" t="s">
        <v>1986</v>
      </c>
      <c r="D10693" s="8" t="n">
        <v>2004</v>
      </c>
      <c r="E10693" s="19" t="n">
        <v>0.508</v>
      </c>
      <c r="F10693" s="19" t="n">
        <v>31.6111111111111</v>
      </c>
    </row>
    <row r="10694" customFormat="false" ht="15" hidden="false" customHeight="false" outlineLevel="0" collapsed="false">
      <c r="A10694" s="8" t="s">
        <v>9398</v>
      </c>
      <c r="B10694" s="8" t="s">
        <v>9399</v>
      </c>
      <c r="C10694" s="8" t="s">
        <v>1987</v>
      </c>
      <c r="D10694" s="8" t="n">
        <v>2004</v>
      </c>
      <c r="E10694" s="19" t="n">
        <v>0.254</v>
      </c>
      <c r="F10694" s="19" t="n">
        <v>33</v>
      </c>
    </row>
    <row r="10695" customFormat="false" ht="15" hidden="false" customHeight="false" outlineLevel="0" collapsed="false">
      <c r="A10695" s="8" t="s">
        <v>9398</v>
      </c>
      <c r="B10695" s="8" t="s">
        <v>9399</v>
      </c>
      <c r="C10695" s="8" t="s">
        <v>1988</v>
      </c>
      <c r="D10695" s="8" t="n">
        <v>2004</v>
      </c>
      <c r="E10695" s="19" t="n">
        <v>0</v>
      </c>
      <c r="F10695" s="19" t="n">
        <v>32.3888888888889</v>
      </c>
    </row>
    <row r="10696" customFormat="false" ht="15" hidden="false" customHeight="false" outlineLevel="0" collapsed="false">
      <c r="A10696" s="8" t="s">
        <v>9398</v>
      </c>
      <c r="B10696" s="8" t="s">
        <v>9399</v>
      </c>
      <c r="C10696" s="8" t="s">
        <v>1989</v>
      </c>
      <c r="D10696" s="8" t="n">
        <v>2004</v>
      </c>
      <c r="E10696" s="19" t="n">
        <v>3.048</v>
      </c>
      <c r="F10696" s="19" t="n">
        <v>31.7222222222222</v>
      </c>
    </row>
    <row r="10697" customFormat="false" ht="15" hidden="false" customHeight="false" outlineLevel="0" collapsed="false">
      <c r="A10697" s="8" t="s">
        <v>9398</v>
      </c>
      <c r="B10697" s="8" t="s">
        <v>9399</v>
      </c>
      <c r="C10697" s="8" t="s">
        <v>1990</v>
      </c>
      <c r="D10697" s="8" t="n">
        <v>2004</v>
      </c>
      <c r="E10697" s="19" t="n">
        <v>4.064</v>
      </c>
      <c r="F10697" s="19" t="n">
        <v>32</v>
      </c>
    </row>
    <row r="10698" customFormat="false" ht="15" hidden="false" customHeight="false" outlineLevel="0" collapsed="false">
      <c r="A10698" s="8" t="s">
        <v>9398</v>
      </c>
      <c r="B10698" s="8" t="s">
        <v>9399</v>
      </c>
      <c r="C10698" s="8" t="s">
        <v>1991</v>
      </c>
      <c r="D10698" s="8" t="n">
        <v>2004</v>
      </c>
      <c r="E10698" s="19" t="n">
        <v>6.096</v>
      </c>
      <c r="F10698" s="19" t="n">
        <v>30</v>
      </c>
    </row>
    <row r="10699" customFormat="false" ht="15" hidden="false" customHeight="false" outlineLevel="0" collapsed="false">
      <c r="A10699" s="8" t="s">
        <v>9398</v>
      </c>
      <c r="B10699" s="8" t="s">
        <v>9399</v>
      </c>
      <c r="C10699" s="8" t="s">
        <v>1992</v>
      </c>
      <c r="D10699" s="8" t="n">
        <v>2004</v>
      </c>
      <c r="E10699" s="19" t="n">
        <v>0.508</v>
      </c>
      <c r="F10699" s="19" t="n">
        <v>32.2222222222222</v>
      </c>
    </row>
    <row r="10700" customFormat="false" ht="15" hidden="false" customHeight="false" outlineLevel="0" collapsed="false">
      <c r="A10700" s="8" t="s">
        <v>9398</v>
      </c>
      <c r="B10700" s="8" t="s">
        <v>9399</v>
      </c>
      <c r="C10700" s="8" t="s">
        <v>1993</v>
      </c>
      <c r="D10700" s="8" t="n">
        <v>2004</v>
      </c>
      <c r="E10700" s="19" t="n">
        <v>123.952</v>
      </c>
      <c r="F10700" s="19" t="n">
        <v>27.1111111111111</v>
      </c>
    </row>
    <row r="10701" customFormat="false" ht="15" hidden="false" customHeight="false" outlineLevel="0" collapsed="false">
      <c r="A10701" s="8" t="s">
        <v>9398</v>
      </c>
      <c r="B10701" s="8" t="s">
        <v>9399</v>
      </c>
      <c r="C10701" s="8" t="s">
        <v>1994</v>
      </c>
      <c r="D10701" s="8" t="n">
        <v>2004</v>
      </c>
      <c r="E10701" s="19" t="n">
        <v>41.91</v>
      </c>
      <c r="F10701" s="19" t="n">
        <v>27.2777777777778</v>
      </c>
    </row>
    <row r="10702" customFormat="false" ht="15" hidden="false" customHeight="false" outlineLevel="0" collapsed="false">
      <c r="A10702" s="8" t="s">
        <v>9398</v>
      </c>
      <c r="B10702" s="8" t="s">
        <v>9399</v>
      </c>
      <c r="C10702" s="8" t="s">
        <v>1995</v>
      </c>
      <c r="D10702" s="8" t="n">
        <v>2004</v>
      </c>
      <c r="E10702" s="19" t="n">
        <v>14.986</v>
      </c>
      <c r="F10702" s="19" t="n">
        <v>31.2777777777778</v>
      </c>
    </row>
    <row r="10703" customFormat="false" ht="15" hidden="false" customHeight="false" outlineLevel="0" collapsed="false">
      <c r="A10703" s="8" t="s">
        <v>9398</v>
      </c>
      <c r="B10703" s="8" t="s">
        <v>9399</v>
      </c>
      <c r="C10703" s="8" t="s">
        <v>1996</v>
      </c>
      <c r="D10703" s="8" t="n">
        <v>2004</v>
      </c>
      <c r="E10703" s="19" t="n">
        <v>4.064</v>
      </c>
      <c r="F10703" s="19" t="n">
        <v>31</v>
      </c>
    </row>
    <row r="10704" customFormat="false" ht="15" hidden="false" customHeight="false" outlineLevel="0" collapsed="false">
      <c r="A10704" s="8" t="s">
        <v>9398</v>
      </c>
      <c r="B10704" s="8" t="s">
        <v>9399</v>
      </c>
      <c r="C10704" s="8" t="s">
        <v>1997</v>
      </c>
      <c r="D10704" s="8" t="n">
        <v>2004</v>
      </c>
      <c r="E10704" s="19" t="n">
        <v>1.016</v>
      </c>
      <c r="F10704" s="19" t="n">
        <v>30.7777777777778</v>
      </c>
    </row>
    <row r="10705" customFormat="false" ht="15" hidden="false" customHeight="false" outlineLevel="0" collapsed="false">
      <c r="A10705" s="8" t="s">
        <v>9398</v>
      </c>
      <c r="B10705" s="8" t="s">
        <v>9399</v>
      </c>
      <c r="C10705" s="8" t="s">
        <v>1998</v>
      </c>
      <c r="D10705" s="8" t="n">
        <v>2004</v>
      </c>
      <c r="E10705" s="19" t="n">
        <v>1.016</v>
      </c>
      <c r="F10705" s="19" t="n">
        <v>31.6111111111111</v>
      </c>
    </row>
    <row r="10706" customFormat="false" ht="15" hidden="false" customHeight="false" outlineLevel="0" collapsed="false">
      <c r="A10706" s="8" t="s">
        <v>9398</v>
      </c>
      <c r="B10706" s="8" t="s">
        <v>9399</v>
      </c>
      <c r="C10706" s="8" t="s">
        <v>1999</v>
      </c>
      <c r="D10706" s="8" t="n">
        <v>2004</v>
      </c>
      <c r="E10706" s="19" t="n">
        <v>0.508</v>
      </c>
      <c r="F10706" s="19" t="n">
        <v>30</v>
      </c>
    </row>
    <row r="10707" customFormat="false" ht="15" hidden="false" customHeight="false" outlineLevel="0" collapsed="false">
      <c r="A10707" s="8" t="s">
        <v>9398</v>
      </c>
      <c r="B10707" s="8" t="s">
        <v>9399</v>
      </c>
      <c r="C10707" s="8" t="s">
        <v>2000</v>
      </c>
      <c r="D10707" s="8" t="n">
        <v>2004</v>
      </c>
      <c r="E10707" s="19" t="n">
        <v>12.954</v>
      </c>
      <c r="F10707" s="19" t="n">
        <v>30.7222222222222</v>
      </c>
    </row>
    <row r="10708" customFormat="false" ht="15" hidden="false" customHeight="false" outlineLevel="0" collapsed="false">
      <c r="A10708" s="8" t="s">
        <v>9398</v>
      </c>
      <c r="B10708" s="8" t="s">
        <v>9399</v>
      </c>
      <c r="C10708" s="8" t="s">
        <v>2001</v>
      </c>
      <c r="D10708" s="8" t="n">
        <v>2004</v>
      </c>
      <c r="E10708" s="19" t="n">
        <v>0</v>
      </c>
      <c r="F10708" s="19" t="n">
        <v>32</v>
      </c>
    </row>
    <row r="10709" customFormat="false" ht="15" hidden="false" customHeight="false" outlineLevel="0" collapsed="false">
      <c r="A10709" s="8" t="s">
        <v>9398</v>
      </c>
      <c r="B10709" s="8" t="s">
        <v>9399</v>
      </c>
      <c r="C10709" s="8" t="s">
        <v>2002</v>
      </c>
      <c r="D10709" s="8" t="n">
        <v>2004</v>
      </c>
      <c r="E10709" s="19" t="n">
        <v>0.508</v>
      </c>
      <c r="F10709" s="19" t="n">
        <v>32</v>
      </c>
    </row>
    <row r="10710" customFormat="false" ht="15" hidden="false" customHeight="false" outlineLevel="0" collapsed="false">
      <c r="A10710" s="8" t="s">
        <v>9398</v>
      </c>
      <c r="B10710" s="8" t="s">
        <v>9399</v>
      </c>
      <c r="C10710" s="8" t="s">
        <v>2003</v>
      </c>
      <c r="D10710" s="8" t="n">
        <v>2004</v>
      </c>
      <c r="E10710" s="19" t="n">
        <v>2.032</v>
      </c>
      <c r="F10710" s="19" t="n">
        <v>31.7222222222222</v>
      </c>
    </row>
    <row r="10711" customFormat="false" ht="15" hidden="false" customHeight="false" outlineLevel="0" collapsed="false">
      <c r="A10711" s="8" t="s">
        <v>9398</v>
      </c>
      <c r="B10711" s="8" t="s">
        <v>9399</v>
      </c>
      <c r="C10711" s="8" t="s">
        <v>2004</v>
      </c>
      <c r="D10711" s="8" t="n">
        <v>2004</v>
      </c>
      <c r="E10711" s="19" t="n">
        <v>37.084</v>
      </c>
      <c r="F10711" s="19" t="n">
        <v>29.5</v>
      </c>
    </row>
    <row r="10712" customFormat="false" ht="15" hidden="false" customHeight="false" outlineLevel="0" collapsed="false">
      <c r="A10712" s="8" t="s">
        <v>9398</v>
      </c>
      <c r="B10712" s="8" t="s">
        <v>9399</v>
      </c>
      <c r="C10712" s="8" t="s">
        <v>2005</v>
      </c>
      <c r="D10712" s="8" t="n">
        <v>2004</v>
      </c>
      <c r="E10712" s="19" t="n">
        <v>13.97</v>
      </c>
      <c r="F10712" s="19" t="n">
        <v>30.7777777777778</v>
      </c>
    </row>
    <row r="10713" customFormat="false" ht="15" hidden="false" customHeight="false" outlineLevel="0" collapsed="false">
      <c r="A10713" s="8" t="s">
        <v>9398</v>
      </c>
      <c r="B10713" s="8" t="s">
        <v>9399</v>
      </c>
      <c r="C10713" s="8" t="s">
        <v>2006</v>
      </c>
      <c r="D10713" s="8" t="n">
        <v>2004</v>
      </c>
      <c r="E10713" s="19" t="n">
        <v>0</v>
      </c>
      <c r="F10713" s="19" t="n">
        <v>31.2777777777778</v>
      </c>
    </row>
    <row r="10714" customFormat="false" ht="15" hidden="false" customHeight="false" outlineLevel="0" collapsed="false">
      <c r="A10714" s="8" t="s">
        <v>9398</v>
      </c>
      <c r="B10714" s="8" t="s">
        <v>9399</v>
      </c>
      <c r="C10714" s="8" t="s">
        <v>2007</v>
      </c>
      <c r="D10714" s="8" t="n">
        <v>2004</v>
      </c>
      <c r="E10714" s="19" t="n">
        <v>9.906</v>
      </c>
      <c r="F10714" s="19" t="n">
        <v>32</v>
      </c>
    </row>
    <row r="10715" customFormat="false" ht="15" hidden="false" customHeight="false" outlineLevel="0" collapsed="false">
      <c r="A10715" s="8" t="s">
        <v>9398</v>
      </c>
      <c r="B10715" s="8" t="s">
        <v>9399</v>
      </c>
      <c r="C10715" s="8" t="s">
        <v>2008</v>
      </c>
      <c r="D10715" s="8" t="n">
        <v>2004</v>
      </c>
      <c r="E10715" s="19" t="n">
        <v>7.874</v>
      </c>
      <c r="F10715" s="19" t="n">
        <v>32</v>
      </c>
    </row>
    <row r="10716" customFormat="false" ht="15" hidden="false" customHeight="false" outlineLevel="0" collapsed="false">
      <c r="A10716" s="8" t="s">
        <v>9398</v>
      </c>
      <c r="B10716" s="8" t="s">
        <v>9399</v>
      </c>
      <c r="C10716" s="8" t="s">
        <v>2009</v>
      </c>
      <c r="D10716" s="8" t="n">
        <v>2004</v>
      </c>
      <c r="E10716" s="19" t="n">
        <v>36.068</v>
      </c>
      <c r="F10716" s="19" t="n">
        <v>31.1111111111111</v>
      </c>
    </row>
    <row r="10717" customFormat="false" ht="15" hidden="false" customHeight="false" outlineLevel="0" collapsed="false">
      <c r="A10717" s="8" t="s">
        <v>9398</v>
      </c>
      <c r="B10717" s="8" t="s">
        <v>9399</v>
      </c>
      <c r="C10717" s="8" t="s">
        <v>2010</v>
      </c>
      <c r="D10717" s="8" t="n">
        <v>2004</v>
      </c>
      <c r="E10717" s="19" t="n">
        <v>9.906</v>
      </c>
      <c r="F10717" s="19" t="n">
        <v>31.5</v>
      </c>
    </row>
    <row r="10718" customFormat="false" ht="15" hidden="false" customHeight="false" outlineLevel="0" collapsed="false">
      <c r="A10718" s="8" t="s">
        <v>9398</v>
      </c>
      <c r="B10718" s="8" t="s">
        <v>9399</v>
      </c>
      <c r="C10718" s="8" t="s">
        <v>2011</v>
      </c>
      <c r="D10718" s="8" t="n">
        <v>2004</v>
      </c>
      <c r="E10718" s="19" t="n">
        <v>6.096</v>
      </c>
      <c r="F10718" s="19" t="n">
        <v>32</v>
      </c>
    </row>
    <row r="10719" customFormat="false" ht="15" hidden="false" customHeight="false" outlineLevel="0" collapsed="false">
      <c r="A10719" s="8" t="s">
        <v>9398</v>
      </c>
      <c r="B10719" s="8" t="s">
        <v>9399</v>
      </c>
      <c r="C10719" s="8" t="s">
        <v>2012</v>
      </c>
      <c r="D10719" s="8" t="n">
        <v>2004</v>
      </c>
      <c r="E10719" s="19" t="n">
        <v>3.048</v>
      </c>
      <c r="F10719" s="19" t="n">
        <v>30</v>
      </c>
    </row>
    <row r="10720" customFormat="false" ht="15" hidden="false" customHeight="false" outlineLevel="0" collapsed="false">
      <c r="A10720" s="8" t="s">
        <v>9398</v>
      </c>
      <c r="B10720" s="8" t="s">
        <v>9399</v>
      </c>
      <c r="C10720" s="8" t="s">
        <v>2013</v>
      </c>
      <c r="D10720" s="8" t="n">
        <v>2004</v>
      </c>
      <c r="E10720" s="19" t="n">
        <v>42.926</v>
      </c>
      <c r="F10720" s="19" t="n">
        <v>31</v>
      </c>
    </row>
    <row r="10721" customFormat="false" ht="15" hidden="false" customHeight="false" outlineLevel="0" collapsed="false">
      <c r="A10721" s="8" t="s">
        <v>9398</v>
      </c>
      <c r="B10721" s="8" t="s">
        <v>9399</v>
      </c>
      <c r="C10721" s="8" t="s">
        <v>2014</v>
      </c>
      <c r="D10721" s="8" t="n">
        <v>2004</v>
      </c>
      <c r="E10721" s="19" t="n">
        <v>39.878</v>
      </c>
      <c r="F10721" s="19" t="n">
        <v>31</v>
      </c>
    </row>
    <row r="10722" customFormat="false" ht="15" hidden="false" customHeight="false" outlineLevel="0" collapsed="false">
      <c r="A10722" s="8" t="s">
        <v>9398</v>
      </c>
      <c r="B10722" s="8" t="s">
        <v>9399</v>
      </c>
      <c r="C10722" s="8" t="s">
        <v>2015</v>
      </c>
      <c r="D10722" s="8" t="n">
        <v>2004</v>
      </c>
      <c r="E10722" s="19" t="n">
        <v>101.092</v>
      </c>
      <c r="F10722" s="19" t="n">
        <v>30</v>
      </c>
    </row>
    <row r="10723" customFormat="false" ht="15" hidden="false" customHeight="false" outlineLevel="0" collapsed="false">
      <c r="A10723" s="8" t="s">
        <v>9398</v>
      </c>
      <c r="B10723" s="8" t="s">
        <v>9399</v>
      </c>
      <c r="C10723" s="8" t="s">
        <v>2016</v>
      </c>
      <c r="D10723" s="8" t="n">
        <v>2004</v>
      </c>
      <c r="E10723" s="19" t="n">
        <v>42.926</v>
      </c>
      <c r="F10723" s="19" t="n">
        <v>30</v>
      </c>
    </row>
    <row r="10724" customFormat="false" ht="15" hidden="false" customHeight="false" outlineLevel="0" collapsed="false">
      <c r="A10724" s="8" t="s">
        <v>9398</v>
      </c>
      <c r="B10724" s="8" t="s">
        <v>9399</v>
      </c>
      <c r="C10724" s="8" t="s">
        <v>2017</v>
      </c>
      <c r="D10724" s="8" t="n">
        <v>2004</v>
      </c>
      <c r="E10724" s="19" t="n">
        <v>7.112</v>
      </c>
      <c r="F10724" s="19" t="n">
        <v>31</v>
      </c>
    </row>
    <row r="10725" customFormat="false" ht="15" hidden="false" customHeight="false" outlineLevel="0" collapsed="false">
      <c r="A10725" s="8" t="s">
        <v>9398</v>
      </c>
      <c r="B10725" s="8" t="s">
        <v>9399</v>
      </c>
      <c r="C10725" s="8" t="s">
        <v>2018</v>
      </c>
      <c r="D10725" s="8" t="n">
        <v>2004</v>
      </c>
      <c r="E10725" s="19" t="n">
        <v>94.996</v>
      </c>
      <c r="F10725" s="19" t="n">
        <v>26.1111111111111</v>
      </c>
    </row>
    <row r="10726" customFormat="false" ht="15" hidden="false" customHeight="false" outlineLevel="0" collapsed="false">
      <c r="A10726" s="8" t="s">
        <v>9398</v>
      </c>
      <c r="B10726" s="8" t="s">
        <v>9399</v>
      </c>
      <c r="C10726" s="8" t="s">
        <v>2019</v>
      </c>
      <c r="D10726" s="8" t="n">
        <v>2004</v>
      </c>
      <c r="E10726" s="19" t="n">
        <v>76.962</v>
      </c>
      <c r="F10726" s="19" t="n">
        <v>28.3888888888889</v>
      </c>
    </row>
    <row r="10727" customFormat="false" ht="15" hidden="false" customHeight="false" outlineLevel="0" collapsed="false">
      <c r="A10727" s="8" t="s">
        <v>9398</v>
      </c>
      <c r="B10727" s="8" t="s">
        <v>9399</v>
      </c>
      <c r="C10727" s="8" t="s">
        <v>2020</v>
      </c>
      <c r="D10727" s="8" t="n">
        <v>2004</v>
      </c>
      <c r="E10727" s="19" t="n">
        <v>75.946</v>
      </c>
      <c r="F10727" s="19" t="n">
        <v>30</v>
      </c>
    </row>
    <row r="10728" customFormat="false" ht="15" hidden="false" customHeight="false" outlineLevel="0" collapsed="false">
      <c r="A10728" s="8" t="s">
        <v>9398</v>
      </c>
      <c r="B10728" s="8" t="s">
        <v>9399</v>
      </c>
      <c r="C10728" s="8" t="s">
        <v>2021</v>
      </c>
      <c r="D10728" s="8" t="n">
        <v>2004</v>
      </c>
      <c r="E10728" s="19" t="n">
        <v>48.006</v>
      </c>
      <c r="F10728" s="19" t="n">
        <v>27</v>
      </c>
    </row>
    <row r="10729" customFormat="false" ht="15" hidden="false" customHeight="false" outlineLevel="0" collapsed="false">
      <c r="A10729" s="8" t="s">
        <v>9398</v>
      </c>
      <c r="B10729" s="8" t="s">
        <v>9399</v>
      </c>
      <c r="C10729" s="8" t="s">
        <v>2022</v>
      </c>
      <c r="D10729" s="8" t="n">
        <v>2004</v>
      </c>
      <c r="E10729" s="19" t="n">
        <v>130.048</v>
      </c>
      <c r="F10729" s="19" t="n">
        <v>27</v>
      </c>
    </row>
    <row r="10730" customFormat="false" ht="15" hidden="false" customHeight="false" outlineLevel="0" collapsed="false">
      <c r="A10730" s="8" t="s">
        <v>9398</v>
      </c>
      <c r="B10730" s="8" t="s">
        <v>9399</v>
      </c>
      <c r="C10730" s="8" t="s">
        <v>2023</v>
      </c>
      <c r="D10730" s="8" t="n">
        <v>2004</v>
      </c>
      <c r="E10730" s="19" t="n">
        <v>50.038</v>
      </c>
      <c r="F10730" s="19" t="n">
        <v>27.3888888888889</v>
      </c>
    </row>
    <row r="10731" customFormat="false" ht="15" hidden="false" customHeight="false" outlineLevel="0" collapsed="false">
      <c r="A10731" s="8" t="s">
        <v>9398</v>
      </c>
      <c r="B10731" s="8" t="s">
        <v>9399</v>
      </c>
      <c r="C10731" s="8" t="s">
        <v>2024</v>
      </c>
      <c r="D10731" s="8" t="n">
        <v>2004</v>
      </c>
      <c r="E10731" s="19" t="n">
        <v>119.888</v>
      </c>
      <c r="F10731" s="19" t="n">
        <v>26.3888888888889</v>
      </c>
    </row>
    <row r="10732" customFormat="false" ht="15" hidden="false" customHeight="false" outlineLevel="0" collapsed="false">
      <c r="A10732" s="8" t="s">
        <v>9398</v>
      </c>
      <c r="B10732" s="8" t="s">
        <v>9399</v>
      </c>
      <c r="C10732" s="8" t="s">
        <v>2025</v>
      </c>
      <c r="D10732" s="8" t="n">
        <v>2004</v>
      </c>
      <c r="E10732" s="19" t="n">
        <v>89.916</v>
      </c>
      <c r="F10732" s="19" t="n">
        <v>27</v>
      </c>
    </row>
    <row r="10733" customFormat="false" ht="15" hidden="false" customHeight="false" outlineLevel="0" collapsed="false">
      <c r="A10733" s="8" t="s">
        <v>9398</v>
      </c>
      <c r="B10733" s="8" t="s">
        <v>9399</v>
      </c>
      <c r="C10733" s="8" t="s">
        <v>2026</v>
      </c>
      <c r="D10733" s="8" t="n">
        <v>2004</v>
      </c>
      <c r="E10733" s="19" t="n">
        <v>129.032</v>
      </c>
      <c r="F10733" s="19" t="n">
        <v>30</v>
      </c>
    </row>
    <row r="10734" customFormat="false" ht="15" hidden="false" customHeight="false" outlineLevel="0" collapsed="false">
      <c r="A10734" s="8" t="s">
        <v>9398</v>
      </c>
      <c r="B10734" s="8" t="s">
        <v>9399</v>
      </c>
      <c r="C10734" s="8" t="s">
        <v>2027</v>
      </c>
      <c r="D10734" s="8" t="n">
        <v>2004</v>
      </c>
      <c r="E10734" s="19" t="n">
        <v>11.938</v>
      </c>
      <c r="F10734" s="19" t="n">
        <v>31</v>
      </c>
    </row>
    <row r="10735" customFormat="false" ht="15" hidden="false" customHeight="false" outlineLevel="0" collapsed="false">
      <c r="A10735" s="8" t="s">
        <v>9398</v>
      </c>
      <c r="B10735" s="8" t="s">
        <v>9399</v>
      </c>
      <c r="C10735" s="8" t="s">
        <v>2028</v>
      </c>
      <c r="D10735" s="8" t="n">
        <v>2004</v>
      </c>
      <c r="E10735" s="19" t="n">
        <v>6.096</v>
      </c>
      <c r="F10735" s="19" t="n">
        <v>31</v>
      </c>
    </row>
    <row r="10736" customFormat="false" ht="15" hidden="false" customHeight="false" outlineLevel="0" collapsed="false">
      <c r="A10736" s="8" t="s">
        <v>9398</v>
      </c>
      <c r="B10736" s="8" t="s">
        <v>9399</v>
      </c>
      <c r="C10736" s="8" t="s">
        <v>2029</v>
      </c>
      <c r="D10736" s="8" t="n">
        <v>2004</v>
      </c>
      <c r="E10736" s="19" t="n">
        <v>17.018</v>
      </c>
      <c r="F10736" s="19" t="n">
        <v>30</v>
      </c>
    </row>
    <row r="10737" customFormat="false" ht="15" hidden="false" customHeight="false" outlineLevel="0" collapsed="false">
      <c r="A10737" s="8" t="s">
        <v>9398</v>
      </c>
      <c r="B10737" s="8" t="s">
        <v>9399</v>
      </c>
      <c r="C10737" s="8" t="s">
        <v>2030</v>
      </c>
      <c r="D10737" s="8" t="n">
        <v>2004</v>
      </c>
      <c r="E10737" s="19" t="n">
        <v>14.986</v>
      </c>
      <c r="F10737" s="19" t="n">
        <v>30.1111111111111</v>
      </c>
    </row>
    <row r="10738" customFormat="false" ht="15" hidden="false" customHeight="false" outlineLevel="0" collapsed="false">
      <c r="A10738" s="8" t="s">
        <v>9398</v>
      </c>
      <c r="B10738" s="8" t="s">
        <v>9399</v>
      </c>
      <c r="C10738" s="8" t="s">
        <v>2031</v>
      </c>
      <c r="D10738" s="8" t="n">
        <v>2004</v>
      </c>
      <c r="E10738" s="19" t="n">
        <v>28.956</v>
      </c>
      <c r="F10738" s="19" t="n">
        <v>31</v>
      </c>
    </row>
    <row r="10739" customFormat="false" ht="15" hidden="false" customHeight="false" outlineLevel="0" collapsed="false">
      <c r="A10739" s="8" t="s">
        <v>9398</v>
      </c>
      <c r="B10739" s="8" t="s">
        <v>9399</v>
      </c>
      <c r="C10739" s="8" t="s">
        <v>2032</v>
      </c>
      <c r="D10739" s="8" t="n">
        <v>2004</v>
      </c>
      <c r="F10739" s="19" t="n">
        <v>31</v>
      </c>
    </row>
    <row r="10740" customFormat="false" ht="15" hidden="false" customHeight="false" outlineLevel="0" collapsed="false">
      <c r="A10740" s="8" t="s">
        <v>9398</v>
      </c>
      <c r="B10740" s="8" t="s">
        <v>9399</v>
      </c>
      <c r="C10740" s="8" t="s">
        <v>2033</v>
      </c>
      <c r="D10740" s="8" t="n">
        <v>2004</v>
      </c>
      <c r="E10740" s="19" t="n">
        <v>0</v>
      </c>
      <c r="F10740" s="19" t="n">
        <v>31</v>
      </c>
    </row>
    <row r="10741" customFormat="false" ht="15" hidden="false" customHeight="false" outlineLevel="0" collapsed="false">
      <c r="A10741" s="8" t="s">
        <v>9398</v>
      </c>
      <c r="B10741" s="8" t="s">
        <v>9399</v>
      </c>
      <c r="C10741" s="8" t="s">
        <v>2034</v>
      </c>
      <c r="D10741" s="8" t="n">
        <v>2004</v>
      </c>
      <c r="E10741" s="19" t="n">
        <v>1.016</v>
      </c>
      <c r="F10741" s="19" t="n">
        <v>29</v>
      </c>
    </row>
    <row r="10742" customFormat="false" ht="15" hidden="false" customHeight="false" outlineLevel="0" collapsed="false">
      <c r="A10742" s="8" t="s">
        <v>9398</v>
      </c>
      <c r="B10742" s="8" t="s">
        <v>9399</v>
      </c>
      <c r="C10742" s="8" t="s">
        <v>2035</v>
      </c>
      <c r="D10742" s="8" t="n">
        <v>2004</v>
      </c>
      <c r="E10742" s="19" t="n">
        <v>10.922</v>
      </c>
      <c r="F10742" s="19" t="n">
        <v>29</v>
      </c>
    </row>
    <row r="10743" customFormat="false" ht="15" hidden="false" customHeight="false" outlineLevel="0" collapsed="false">
      <c r="A10743" s="8" t="s">
        <v>9398</v>
      </c>
      <c r="B10743" s="8" t="s">
        <v>9399</v>
      </c>
      <c r="C10743" s="8" t="s">
        <v>2036</v>
      </c>
      <c r="D10743" s="8" t="n">
        <v>2004</v>
      </c>
      <c r="E10743" s="19" t="n">
        <v>8.89</v>
      </c>
      <c r="F10743" s="19" t="n">
        <v>29.1111111111111</v>
      </c>
    </row>
    <row r="10744" customFormat="false" ht="15" hidden="false" customHeight="false" outlineLevel="0" collapsed="false">
      <c r="A10744" s="8" t="s">
        <v>9398</v>
      </c>
      <c r="B10744" s="8" t="s">
        <v>9399</v>
      </c>
      <c r="C10744" s="8" t="s">
        <v>2037</v>
      </c>
      <c r="D10744" s="8" t="n">
        <v>2004</v>
      </c>
      <c r="E10744" s="19" t="n">
        <v>54.102</v>
      </c>
      <c r="F10744" s="19" t="n">
        <v>30</v>
      </c>
    </row>
    <row r="10745" customFormat="false" ht="15" hidden="false" customHeight="false" outlineLevel="0" collapsed="false">
      <c r="A10745" s="8" t="s">
        <v>9398</v>
      </c>
      <c r="B10745" s="8" t="s">
        <v>9399</v>
      </c>
      <c r="C10745" s="8" t="s">
        <v>2038</v>
      </c>
      <c r="D10745" s="8" t="n">
        <v>2004</v>
      </c>
      <c r="E10745" s="19" t="n">
        <v>2.032</v>
      </c>
      <c r="F10745" s="19" t="n">
        <v>30</v>
      </c>
    </row>
    <row r="10746" customFormat="false" ht="15" hidden="false" customHeight="false" outlineLevel="0" collapsed="false">
      <c r="A10746" s="8" t="s">
        <v>9398</v>
      </c>
      <c r="B10746" s="8" t="s">
        <v>9399</v>
      </c>
      <c r="C10746" s="8" t="s">
        <v>2039</v>
      </c>
      <c r="D10746" s="8" t="n">
        <v>2004</v>
      </c>
      <c r="E10746" s="19" t="n">
        <v>9.906</v>
      </c>
      <c r="F10746" s="19" t="n">
        <v>31</v>
      </c>
    </row>
    <row r="10747" customFormat="false" ht="15" hidden="false" customHeight="false" outlineLevel="0" collapsed="false">
      <c r="A10747" s="8" t="s">
        <v>9398</v>
      </c>
      <c r="B10747" s="8" t="s">
        <v>9399</v>
      </c>
      <c r="C10747" s="8" t="s">
        <v>2040</v>
      </c>
      <c r="D10747" s="8" t="n">
        <v>2004</v>
      </c>
      <c r="E10747" s="19" t="n">
        <v>8.89</v>
      </c>
      <c r="F10747" s="19" t="n">
        <v>31</v>
      </c>
    </row>
    <row r="10748" customFormat="false" ht="15" hidden="false" customHeight="false" outlineLevel="0" collapsed="false">
      <c r="A10748" s="8" t="s">
        <v>9398</v>
      </c>
      <c r="B10748" s="8" t="s">
        <v>9399</v>
      </c>
      <c r="C10748" s="8" t="s">
        <v>2041</v>
      </c>
      <c r="D10748" s="8" t="n">
        <v>2004</v>
      </c>
      <c r="E10748" s="19" t="n">
        <v>25.908</v>
      </c>
      <c r="F10748" s="19" t="n">
        <v>27</v>
      </c>
    </row>
    <row r="10749" customFormat="false" ht="15" hidden="false" customHeight="false" outlineLevel="0" collapsed="false">
      <c r="A10749" s="8" t="s">
        <v>9398</v>
      </c>
      <c r="B10749" s="8" t="s">
        <v>9399</v>
      </c>
      <c r="C10749" s="8" t="s">
        <v>2042</v>
      </c>
      <c r="D10749" s="8" t="n">
        <v>2004</v>
      </c>
      <c r="E10749" s="19" t="n">
        <v>38.1</v>
      </c>
      <c r="F10749" s="19" t="n">
        <v>30</v>
      </c>
    </row>
    <row r="10750" customFormat="false" ht="15" hidden="false" customHeight="false" outlineLevel="0" collapsed="false">
      <c r="A10750" s="8" t="s">
        <v>9398</v>
      </c>
      <c r="B10750" s="8" t="s">
        <v>9399</v>
      </c>
      <c r="C10750" s="8" t="s">
        <v>2043</v>
      </c>
      <c r="D10750" s="8" t="n">
        <v>2004</v>
      </c>
      <c r="E10750" s="19" t="n">
        <v>2.032</v>
      </c>
      <c r="F10750" s="19" t="n">
        <v>28</v>
      </c>
    </row>
    <row r="10751" customFormat="false" ht="15" hidden="false" customHeight="false" outlineLevel="0" collapsed="false">
      <c r="A10751" s="8" t="s">
        <v>9398</v>
      </c>
      <c r="B10751" s="8" t="s">
        <v>9399</v>
      </c>
      <c r="C10751" s="8" t="s">
        <v>2044</v>
      </c>
      <c r="D10751" s="8" t="n">
        <v>2004</v>
      </c>
      <c r="E10751" s="19" t="n">
        <v>9.906</v>
      </c>
      <c r="F10751" s="19" t="n">
        <v>30.2777777777778</v>
      </c>
    </row>
    <row r="10752" customFormat="false" ht="15" hidden="false" customHeight="false" outlineLevel="0" collapsed="false">
      <c r="A10752" s="8" t="s">
        <v>9398</v>
      </c>
      <c r="B10752" s="8" t="s">
        <v>9399</v>
      </c>
      <c r="C10752" s="8" t="s">
        <v>2045</v>
      </c>
      <c r="D10752" s="8" t="n">
        <v>2004</v>
      </c>
      <c r="E10752" s="19" t="n">
        <v>12.954</v>
      </c>
      <c r="F10752" s="19" t="n">
        <v>31</v>
      </c>
    </row>
    <row r="10753" customFormat="false" ht="15" hidden="false" customHeight="false" outlineLevel="0" collapsed="false">
      <c r="A10753" s="8" t="s">
        <v>9398</v>
      </c>
      <c r="B10753" s="8" t="s">
        <v>9399</v>
      </c>
      <c r="C10753" s="8" t="s">
        <v>2046</v>
      </c>
      <c r="D10753" s="8" t="n">
        <v>2004</v>
      </c>
      <c r="E10753" s="19" t="n">
        <v>2.032</v>
      </c>
      <c r="F10753" s="19" t="n">
        <v>31</v>
      </c>
    </row>
    <row r="10754" customFormat="false" ht="15" hidden="false" customHeight="false" outlineLevel="0" collapsed="false">
      <c r="A10754" s="8" t="s">
        <v>9398</v>
      </c>
      <c r="B10754" s="8" t="s">
        <v>9399</v>
      </c>
      <c r="C10754" s="8" t="s">
        <v>2047</v>
      </c>
      <c r="D10754" s="8" t="n">
        <v>2004</v>
      </c>
      <c r="E10754" s="19" t="n">
        <v>0</v>
      </c>
      <c r="F10754" s="19" t="n">
        <v>31</v>
      </c>
    </row>
    <row r="10755" customFormat="false" ht="15" hidden="false" customHeight="false" outlineLevel="0" collapsed="false">
      <c r="A10755" s="8" t="s">
        <v>9398</v>
      </c>
      <c r="B10755" s="8" t="s">
        <v>9399</v>
      </c>
      <c r="C10755" s="8" t="s">
        <v>2048</v>
      </c>
      <c r="D10755" s="8" t="n">
        <v>2004</v>
      </c>
      <c r="E10755" s="19" t="n">
        <v>0</v>
      </c>
      <c r="F10755" s="19" t="n">
        <v>31</v>
      </c>
    </row>
    <row r="10756" customFormat="false" ht="15" hidden="false" customHeight="false" outlineLevel="0" collapsed="false">
      <c r="A10756" s="8" t="s">
        <v>9398</v>
      </c>
      <c r="B10756" s="8" t="s">
        <v>9399</v>
      </c>
      <c r="C10756" s="8" t="s">
        <v>2049</v>
      </c>
      <c r="D10756" s="8" t="n">
        <v>2004</v>
      </c>
      <c r="E10756" s="19" t="n">
        <v>0</v>
      </c>
      <c r="F10756" s="19" t="n">
        <v>32</v>
      </c>
    </row>
    <row r="10757" customFormat="false" ht="15" hidden="false" customHeight="false" outlineLevel="0" collapsed="false">
      <c r="A10757" s="8" t="s">
        <v>9398</v>
      </c>
      <c r="B10757" s="8" t="s">
        <v>9399</v>
      </c>
      <c r="C10757" s="8" t="s">
        <v>2050</v>
      </c>
      <c r="D10757" s="8" t="n">
        <v>2004</v>
      </c>
      <c r="E10757" s="19" t="n">
        <v>0</v>
      </c>
      <c r="F10757" s="19" t="n">
        <v>32</v>
      </c>
    </row>
    <row r="10758" customFormat="false" ht="15" hidden="false" customHeight="false" outlineLevel="0" collapsed="false">
      <c r="A10758" s="8" t="s">
        <v>9398</v>
      </c>
      <c r="B10758" s="8" t="s">
        <v>9399</v>
      </c>
      <c r="C10758" s="8" t="s">
        <v>2051</v>
      </c>
      <c r="D10758" s="8" t="n">
        <v>2004</v>
      </c>
      <c r="E10758" s="19" t="n">
        <v>6.096</v>
      </c>
      <c r="F10758" s="19" t="n">
        <v>31</v>
      </c>
    </row>
    <row r="10759" customFormat="false" ht="15" hidden="false" customHeight="false" outlineLevel="0" collapsed="false">
      <c r="A10759" s="8" t="s">
        <v>9398</v>
      </c>
      <c r="B10759" s="8" t="s">
        <v>9399</v>
      </c>
      <c r="C10759" s="8" t="s">
        <v>2052</v>
      </c>
      <c r="D10759" s="8" t="n">
        <v>2004</v>
      </c>
      <c r="E10759" s="19" t="n">
        <v>0.254</v>
      </c>
      <c r="F10759" s="19" t="n">
        <v>32</v>
      </c>
    </row>
    <row r="10760" customFormat="false" ht="15" hidden="false" customHeight="false" outlineLevel="0" collapsed="false">
      <c r="A10760" s="8" t="s">
        <v>9398</v>
      </c>
      <c r="B10760" s="8" t="s">
        <v>9399</v>
      </c>
      <c r="C10760" s="8" t="s">
        <v>2053</v>
      </c>
      <c r="D10760" s="8" t="n">
        <v>2004</v>
      </c>
      <c r="E10760" s="19" t="n">
        <v>0</v>
      </c>
      <c r="F10760" s="19" t="n">
        <v>31</v>
      </c>
    </row>
    <row r="10761" customFormat="false" ht="15" hidden="false" customHeight="false" outlineLevel="0" collapsed="false">
      <c r="A10761" s="8" t="s">
        <v>9398</v>
      </c>
      <c r="B10761" s="8" t="s">
        <v>9399</v>
      </c>
      <c r="C10761" s="8" t="s">
        <v>2054</v>
      </c>
      <c r="D10761" s="8" t="n">
        <v>2004</v>
      </c>
      <c r="E10761" s="19" t="n">
        <v>0</v>
      </c>
      <c r="F10761" s="19" t="n">
        <v>32</v>
      </c>
    </row>
    <row r="10762" customFormat="false" ht="15" hidden="false" customHeight="false" outlineLevel="0" collapsed="false">
      <c r="A10762" s="8" t="s">
        <v>9398</v>
      </c>
      <c r="B10762" s="8" t="s">
        <v>9399</v>
      </c>
      <c r="C10762" s="8" t="s">
        <v>2055</v>
      </c>
      <c r="D10762" s="8" t="n">
        <v>2004</v>
      </c>
      <c r="E10762" s="19" t="n">
        <v>0</v>
      </c>
      <c r="F10762" s="19" t="n">
        <v>32</v>
      </c>
    </row>
    <row r="10763" customFormat="false" ht="15" hidden="false" customHeight="false" outlineLevel="0" collapsed="false">
      <c r="A10763" s="8" t="s">
        <v>9398</v>
      </c>
      <c r="B10763" s="8" t="s">
        <v>9399</v>
      </c>
      <c r="C10763" s="8" t="s">
        <v>2056</v>
      </c>
      <c r="D10763" s="8" t="n">
        <v>2004</v>
      </c>
      <c r="E10763" s="19" t="n">
        <v>0</v>
      </c>
      <c r="F10763" s="19" t="n">
        <v>32</v>
      </c>
    </row>
    <row r="10764" customFormat="false" ht="15" hidden="false" customHeight="false" outlineLevel="0" collapsed="false">
      <c r="A10764" s="8" t="s">
        <v>9398</v>
      </c>
      <c r="B10764" s="8" t="s">
        <v>9399</v>
      </c>
      <c r="C10764" s="8" t="s">
        <v>2057</v>
      </c>
      <c r="D10764" s="8" t="n">
        <v>2004</v>
      </c>
      <c r="E10764" s="19" t="n">
        <v>20.066</v>
      </c>
      <c r="F10764" s="19" t="n">
        <v>30.1111111111111</v>
      </c>
    </row>
    <row r="10765" customFormat="false" ht="15" hidden="false" customHeight="false" outlineLevel="0" collapsed="false">
      <c r="A10765" s="8" t="s">
        <v>9398</v>
      </c>
      <c r="B10765" s="8" t="s">
        <v>9399</v>
      </c>
      <c r="C10765" s="8" t="s">
        <v>2058</v>
      </c>
      <c r="D10765" s="8" t="n">
        <v>2004</v>
      </c>
      <c r="E10765" s="19" t="n">
        <v>0</v>
      </c>
      <c r="F10765" s="19" t="n">
        <v>30.5</v>
      </c>
    </row>
    <row r="10766" customFormat="false" ht="15" hidden="false" customHeight="false" outlineLevel="0" collapsed="false">
      <c r="A10766" s="8" t="s">
        <v>9398</v>
      </c>
      <c r="B10766" s="8" t="s">
        <v>9399</v>
      </c>
      <c r="C10766" s="8" t="s">
        <v>2059</v>
      </c>
      <c r="D10766" s="8" t="n">
        <v>2004</v>
      </c>
      <c r="E10766" s="19" t="n">
        <v>0.254</v>
      </c>
      <c r="F10766" s="19" t="n">
        <v>29.2777777777778</v>
      </c>
    </row>
    <row r="10767" customFormat="false" ht="15" hidden="false" customHeight="false" outlineLevel="0" collapsed="false">
      <c r="A10767" s="8" t="s">
        <v>9398</v>
      </c>
      <c r="B10767" s="8" t="s">
        <v>9399</v>
      </c>
      <c r="C10767" s="8" t="s">
        <v>2060</v>
      </c>
      <c r="D10767" s="8" t="n">
        <v>2004</v>
      </c>
      <c r="E10767" s="19" t="n">
        <v>6.096</v>
      </c>
      <c r="F10767" s="19" t="n">
        <v>30</v>
      </c>
    </row>
    <row r="10768" customFormat="false" ht="15" hidden="false" customHeight="false" outlineLevel="0" collapsed="false">
      <c r="A10768" s="8" t="s">
        <v>9398</v>
      </c>
      <c r="B10768" s="8" t="s">
        <v>9399</v>
      </c>
      <c r="C10768" s="8" t="s">
        <v>2061</v>
      </c>
      <c r="D10768" s="8" t="n">
        <v>2004</v>
      </c>
      <c r="E10768" s="19" t="n">
        <v>8.89</v>
      </c>
      <c r="F10768" s="19" t="n">
        <v>30.6111111111111</v>
      </c>
    </row>
    <row r="10769" customFormat="false" ht="15" hidden="false" customHeight="false" outlineLevel="0" collapsed="false">
      <c r="A10769" s="8" t="s">
        <v>9398</v>
      </c>
      <c r="B10769" s="8" t="s">
        <v>9399</v>
      </c>
      <c r="C10769" s="8" t="s">
        <v>2062</v>
      </c>
      <c r="D10769" s="8" t="n">
        <v>2004</v>
      </c>
      <c r="E10769" s="19" t="n">
        <v>0.762</v>
      </c>
      <c r="F10769" s="19" t="n">
        <v>32</v>
      </c>
    </row>
    <row r="10770" customFormat="false" ht="15" hidden="false" customHeight="false" outlineLevel="0" collapsed="false">
      <c r="A10770" s="8" t="s">
        <v>9398</v>
      </c>
      <c r="B10770" s="8" t="s">
        <v>9399</v>
      </c>
      <c r="C10770" s="8" t="s">
        <v>2063</v>
      </c>
      <c r="D10770" s="8" t="n">
        <v>2004</v>
      </c>
      <c r="E10770" s="19" t="n">
        <v>6.096</v>
      </c>
      <c r="F10770" s="19" t="n">
        <v>31</v>
      </c>
    </row>
    <row r="10771" customFormat="false" ht="15" hidden="false" customHeight="false" outlineLevel="0" collapsed="false">
      <c r="A10771" s="8" t="s">
        <v>9398</v>
      </c>
      <c r="B10771" s="8" t="s">
        <v>9399</v>
      </c>
      <c r="C10771" s="8" t="s">
        <v>2064</v>
      </c>
      <c r="D10771" s="8" t="n">
        <v>2004</v>
      </c>
      <c r="E10771" s="19" t="n">
        <v>7.874</v>
      </c>
      <c r="F10771" s="19" t="n">
        <v>31</v>
      </c>
    </row>
    <row r="10772" customFormat="false" ht="15" hidden="false" customHeight="false" outlineLevel="0" collapsed="false">
      <c r="A10772" s="8" t="s">
        <v>9398</v>
      </c>
      <c r="B10772" s="8" t="s">
        <v>9399</v>
      </c>
      <c r="C10772" s="8" t="s">
        <v>2065</v>
      </c>
      <c r="D10772" s="8" t="n">
        <v>2004</v>
      </c>
      <c r="E10772" s="19" t="n">
        <v>8.89</v>
      </c>
      <c r="F10772" s="19" t="n">
        <v>31</v>
      </c>
    </row>
    <row r="10773" customFormat="false" ht="15" hidden="false" customHeight="false" outlineLevel="0" collapsed="false">
      <c r="A10773" s="8" t="s">
        <v>9398</v>
      </c>
      <c r="B10773" s="8" t="s">
        <v>9399</v>
      </c>
      <c r="C10773" s="8" t="s">
        <v>2066</v>
      </c>
      <c r="D10773" s="8" t="n">
        <v>2004</v>
      </c>
      <c r="E10773" s="19" t="n">
        <v>6.096</v>
      </c>
      <c r="F10773" s="19" t="n">
        <v>31.1111111111111</v>
      </c>
    </row>
    <row r="10774" customFormat="false" ht="15" hidden="false" customHeight="false" outlineLevel="0" collapsed="false">
      <c r="A10774" s="8" t="s">
        <v>9398</v>
      </c>
      <c r="B10774" s="8" t="s">
        <v>9399</v>
      </c>
      <c r="C10774" s="8" t="s">
        <v>2067</v>
      </c>
      <c r="D10774" s="8" t="n">
        <v>2004</v>
      </c>
      <c r="E10774" s="19" t="n">
        <v>11.938</v>
      </c>
      <c r="F10774" s="19" t="n">
        <v>32</v>
      </c>
    </row>
    <row r="10775" customFormat="false" ht="15" hidden="false" customHeight="false" outlineLevel="0" collapsed="false">
      <c r="A10775" s="8" t="s">
        <v>9398</v>
      </c>
      <c r="B10775" s="8" t="s">
        <v>9399</v>
      </c>
      <c r="C10775" s="8" t="s">
        <v>2068</v>
      </c>
      <c r="D10775" s="8" t="n">
        <v>2004</v>
      </c>
      <c r="E10775" s="19" t="n">
        <v>7.112</v>
      </c>
      <c r="F10775" s="19" t="n">
        <v>32</v>
      </c>
    </row>
    <row r="10776" customFormat="false" ht="15" hidden="false" customHeight="false" outlineLevel="0" collapsed="false">
      <c r="A10776" s="8" t="s">
        <v>9398</v>
      </c>
      <c r="B10776" s="8" t="s">
        <v>9399</v>
      </c>
      <c r="C10776" s="8" t="s">
        <v>2069</v>
      </c>
      <c r="D10776" s="8" t="n">
        <v>2004</v>
      </c>
      <c r="E10776" s="19" t="n">
        <v>3.048</v>
      </c>
      <c r="F10776" s="19" t="n">
        <v>32</v>
      </c>
    </row>
    <row r="10777" customFormat="false" ht="15" hidden="false" customHeight="false" outlineLevel="0" collapsed="false">
      <c r="A10777" s="8" t="s">
        <v>9398</v>
      </c>
      <c r="B10777" s="8" t="s">
        <v>9399</v>
      </c>
      <c r="C10777" s="8" t="s">
        <v>2070</v>
      </c>
      <c r="D10777" s="8" t="n">
        <v>2004</v>
      </c>
      <c r="E10777" s="19" t="n">
        <v>0</v>
      </c>
      <c r="F10777" s="19" t="n">
        <v>31</v>
      </c>
    </row>
    <row r="10778" customFormat="false" ht="15" hidden="false" customHeight="false" outlineLevel="0" collapsed="false">
      <c r="A10778" s="8" t="s">
        <v>9398</v>
      </c>
      <c r="B10778" s="8" t="s">
        <v>9399</v>
      </c>
      <c r="C10778" s="8" t="s">
        <v>2071</v>
      </c>
      <c r="D10778" s="8" t="n">
        <v>2004</v>
      </c>
      <c r="E10778" s="19" t="n">
        <v>8.89</v>
      </c>
      <c r="F10778" s="19" t="n">
        <v>30</v>
      </c>
    </row>
    <row r="10779" customFormat="false" ht="15" hidden="false" customHeight="false" outlineLevel="0" collapsed="false">
      <c r="A10779" s="8" t="s">
        <v>9398</v>
      </c>
      <c r="B10779" s="8" t="s">
        <v>9399</v>
      </c>
      <c r="C10779" s="8" t="s">
        <v>2072</v>
      </c>
      <c r="D10779" s="8" t="n">
        <v>2004</v>
      </c>
      <c r="E10779" s="19" t="n">
        <v>37.084</v>
      </c>
      <c r="F10779" s="19" t="n">
        <v>31.2222222222222</v>
      </c>
    </row>
    <row r="10780" customFormat="false" ht="15" hidden="false" customHeight="false" outlineLevel="0" collapsed="false">
      <c r="A10780" s="8" t="s">
        <v>9398</v>
      </c>
      <c r="B10780" s="8" t="s">
        <v>9399</v>
      </c>
      <c r="C10780" s="8" t="s">
        <v>2073</v>
      </c>
      <c r="D10780" s="8" t="n">
        <v>2004</v>
      </c>
      <c r="E10780" s="19" t="n">
        <v>0</v>
      </c>
      <c r="F10780" s="19" t="n">
        <v>29</v>
      </c>
    </row>
    <row r="10781" customFormat="false" ht="15" hidden="false" customHeight="false" outlineLevel="0" collapsed="false">
      <c r="A10781" s="8" t="s">
        <v>9398</v>
      </c>
      <c r="B10781" s="8" t="s">
        <v>9399</v>
      </c>
      <c r="C10781" s="8" t="s">
        <v>2074</v>
      </c>
      <c r="D10781" s="8" t="n">
        <v>2004</v>
      </c>
      <c r="E10781" s="19" t="n">
        <v>0</v>
      </c>
      <c r="F10781" s="19" t="n">
        <v>34</v>
      </c>
    </row>
    <row r="10782" customFormat="false" ht="15" hidden="false" customHeight="false" outlineLevel="0" collapsed="false">
      <c r="A10782" s="8" t="s">
        <v>9398</v>
      </c>
      <c r="B10782" s="8" t="s">
        <v>9399</v>
      </c>
      <c r="C10782" s="8" t="s">
        <v>2075</v>
      </c>
      <c r="D10782" s="8" t="n">
        <v>2004</v>
      </c>
      <c r="E10782" s="19" t="n">
        <v>0</v>
      </c>
      <c r="F10782" s="19" t="n">
        <v>32</v>
      </c>
    </row>
    <row r="10783" customFormat="false" ht="15" hidden="false" customHeight="false" outlineLevel="0" collapsed="false">
      <c r="A10783" s="8" t="s">
        <v>9398</v>
      </c>
      <c r="B10783" s="8" t="s">
        <v>9399</v>
      </c>
      <c r="C10783" s="8" t="s">
        <v>2076</v>
      </c>
      <c r="D10783" s="8" t="n">
        <v>2004</v>
      </c>
      <c r="E10783" s="19" t="n">
        <v>0.254</v>
      </c>
      <c r="F10783" s="19" t="n">
        <v>32</v>
      </c>
    </row>
    <row r="10784" customFormat="false" ht="15" hidden="false" customHeight="false" outlineLevel="0" collapsed="false">
      <c r="A10784" s="8" t="s">
        <v>9398</v>
      </c>
      <c r="B10784" s="8" t="s">
        <v>9399</v>
      </c>
      <c r="C10784" s="8" t="s">
        <v>2077</v>
      </c>
      <c r="D10784" s="8" t="n">
        <v>2004</v>
      </c>
      <c r="E10784" s="19" t="n">
        <v>3.048</v>
      </c>
      <c r="F10784" s="19" t="n">
        <v>34</v>
      </c>
    </row>
    <row r="10785" customFormat="false" ht="15" hidden="false" customHeight="false" outlineLevel="0" collapsed="false">
      <c r="A10785" s="8" t="s">
        <v>9398</v>
      </c>
      <c r="B10785" s="8" t="s">
        <v>9399</v>
      </c>
      <c r="C10785" s="8" t="s">
        <v>2078</v>
      </c>
      <c r="D10785" s="8" t="n">
        <v>2004</v>
      </c>
      <c r="E10785" s="19" t="n">
        <v>0</v>
      </c>
      <c r="F10785" s="19" t="n">
        <v>33.6111111111111</v>
      </c>
    </row>
    <row r="10786" customFormat="false" ht="15" hidden="false" customHeight="false" outlineLevel="0" collapsed="false">
      <c r="A10786" s="8" t="s">
        <v>9398</v>
      </c>
      <c r="B10786" s="8" t="s">
        <v>9399</v>
      </c>
      <c r="C10786" s="8" t="s">
        <v>2079</v>
      </c>
      <c r="D10786" s="8" t="n">
        <v>2004</v>
      </c>
      <c r="E10786" s="19" t="n">
        <v>1.016</v>
      </c>
      <c r="F10786" s="19" t="n">
        <v>34</v>
      </c>
    </row>
    <row r="10787" customFormat="false" ht="15" hidden="false" customHeight="false" outlineLevel="0" collapsed="false">
      <c r="A10787" s="8" t="s">
        <v>9398</v>
      </c>
      <c r="B10787" s="8" t="s">
        <v>9399</v>
      </c>
      <c r="C10787" s="8" t="s">
        <v>2080</v>
      </c>
      <c r="D10787" s="8" t="n">
        <v>2004</v>
      </c>
      <c r="E10787" s="19" t="n">
        <v>0.254</v>
      </c>
      <c r="F10787" s="19" t="n">
        <v>34</v>
      </c>
    </row>
    <row r="10788" customFormat="false" ht="15" hidden="false" customHeight="false" outlineLevel="0" collapsed="false">
      <c r="A10788" s="8" t="s">
        <v>9398</v>
      </c>
      <c r="B10788" s="8" t="s">
        <v>9399</v>
      </c>
      <c r="C10788" s="8" t="s">
        <v>2081</v>
      </c>
      <c r="D10788" s="8" t="n">
        <v>2004</v>
      </c>
      <c r="E10788" s="19" t="n">
        <v>6.096</v>
      </c>
      <c r="F10788" s="19" t="n">
        <v>31.7222222222222</v>
      </c>
    </row>
    <row r="10789" customFormat="false" ht="15" hidden="false" customHeight="false" outlineLevel="0" collapsed="false">
      <c r="A10789" s="8" t="s">
        <v>9398</v>
      </c>
      <c r="B10789" s="8" t="s">
        <v>9399</v>
      </c>
      <c r="C10789" s="8" t="s">
        <v>2082</v>
      </c>
      <c r="D10789" s="8" t="n">
        <v>2004</v>
      </c>
      <c r="E10789" s="19" t="n">
        <v>0.508</v>
      </c>
      <c r="F10789" s="19" t="n">
        <v>32.2777777777778</v>
      </c>
    </row>
    <row r="10790" customFormat="false" ht="15" hidden="false" customHeight="false" outlineLevel="0" collapsed="false">
      <c r="A10790" s="8" t="s">
        <v>9398</v>
      </c>
      <c r="B10790" s="8" t="s">
        <v>9399</v>
      </c>
      <c r="C10790" s="8" t="s">
        <v>2083</v>
      </c>
      <c r="D10790" s="8" t="n">
        <v>2004</v>
      </c>
      <c r="E10790" s="19" t="n">
        <v>0</v>
      </c>
      <c r="F10790" s="19" t="n">
        <v>31.7777777777778</v>
      </c>
    </row>
    <row r="10791" customFormat="false" ht="15" hidden="false" customHeight="false" outlineLevel="0" collapsed="false">
      <c r="A10791" s="8" t="s">
        <v>9398</v>
      </c>
      <c r="B10791" s="8" t="s">
        <v>9399</v>
      </c>
      <c r="C10791" s="8" t="s">
        <v>2084</v>
      </c>
      <c r="D10791" s="8" t="n">
        <v>2004</v>
      </c>
      <c r="E10791" s="19" t="n">
        <v>7.874</v>
      </c>
      <c r="F10791" s="19" t="n">
        <v>31.2222222222222</v>
      </c>
    </row>
    <row r="10792" customFormat="false" ht="15" hidden="false" customHeight="false" outlineLevel="0" collapsed="false">
      <c r="A10792" s="8" t="s">
        <v>9398</v>
      </c>
      <c r="B10792" s="8" t="s">
        <v>9399</v>
      </c>
      <c r="C10792" s="8" t="s">
        <v>2085</v>
      </c>
      <c r="D10792" s="8" t="n">
        <v>2004</v>
      </c>
      <c r="E10792" s="19" t="n">
        <v>0</v>
      </c>
      <c r="F10792" s="19" t="n">
        <v>29</v>
      </c>
    </row>
    <row r="10793" customFormat="false" ht="15" hidden="false" customHeight="false" outlineLevel="0" collapsed="false">
      <c r="A10793" s="8" t="s">
        <v>9398</v>
      </c>
      <c r="B10793" s="8" t="s">
        <v>9399</v>
      </c>
      <c r="C10793" s="8" t="s">
        <v>2086</v>
      </c>
      <c r="D10793" s="8" t="n">
        <v>2004</v>
      </c>
      <c r="E10793" s="19" t="n">
        <v>4.064</v>
      </c>
      <c r="F10793" s="19" t="n">
        <v>30.5</v>
      </c>
    </row>
    <row r="10794" customFormat="false" ht="15" hidden="false" customHeight="false" outlineLevel="0" collapsed="false">
      <c r="A10794" s="8" t="s">
        <v>9398</v>
      </c>
      <c r="B10794" s="8" t="s">
        <v>9399</v>
      </c>
      <c r="C10794" s="8" t="s">
        <v>2087</v>
      </c>
      <c r="D10794" s="8" t="n">
        <v>2004</v>
      </c>
      <c r="E10794" s="19" t="n">
        <v>0</v>
      </c>
      <c r="F10794" s="19" t="n">
        <v>31.5</v>
      </c>
    </row>
    <row r="10795" customFormat="false" ht="15" hidden="false" customHeight="false" outlineLevel="0" collapsed="false">
      <c r="A10795" s="8" t="s">
        <v>9398</v>
      </c>
      <c r="B10795" s="8" t="s">
        <v>9399</v>
      </c>
      <c r="C10795" s="8" t="s">
        <v>2088</v>
      </c>
      <c r="D10795" s="8" t="n">
        <v>2004</v>
      </c>
      <c r="E10795" s="19" t="n">
        <v>7.112</v>
      </c>
      <c r="F10795" s="19" t="n">
        <v>30.8888888888889</v>
      </c>
    </row>
    <row r="10796" customFormat="false" ht="15" hidden="false" customHeight="false" outlineLevel="0" collapsed="false">
      <c r="A10796" s="8" t="s">
        <v>9398</v>
      </c>
      <c r="B10796" s="8" t="s">
        <v>9399</v>
      </c>
      <c r="C10796" s="8" t="s">
        <v>2089</v>
      </c>
      <c r="D10796" s="8" t="n">
        <v>2004</v>
      </c>
      <c r="E10796" s="19" t="n">
        <v>2.032</v>
      </c>
      <c r="F10796" s="19" t="n">
        <v>31.7222222222222</v>
      </c>
    </row>
    <row r="10797" customFormat="false" ht="15" hidden="false" customHeight="false" outlineLevel="0" collapsed="false">
      <c r="A10797" s="8" t="s">
        <v>9398</v>
      </c>
      <c r="B10797" s="8" t="s">
        <v>9399</v>
      </c>
      <c r="C10797" s="8" t="s">
        <v>2090</v>
      </c>
      <c r="D10797" s="8" t="n">
        <v>2004</v>
      </c>
      <c r="E10797" s="19" t="n">
        <v>0</v>
      </c>
      <c r="F10797" s="19" t="n">
        <v>31.2222222222222</v>
      </c>
    </row>
    <row r="10798" customFormat="false" ht="15" hidden="false" customHeight="false" outlineLevel="0" collapsed="false">
      <c r="A10798" s="8" t="s">
        <v>9398</v>
      </c>
      <c r="B10798" s="8" t="s">
        <v>9399</v>
      </c>
      <c r="C10798" s="8" t="s">
        <v>2091</v>
      </c>
      <c r="D10798" s="8" t="n">
        <v>2004</v>
      </c>
      <c r="E10798" s="19" t="n">
        <v>0</v>
      </c>
      <c r="F10798" s="19" t="n">
        <v>31.2777777777778</v>
      </c>
    </row>
    <row r="10799" customFormat="false" ht="15" hidden="false" customHeight="false" outlineLevel="0" collapsed="false">
      <c r="A10799" s="8" t="s">
        <v>9398</v>
      </c>
      <c r="B10799" s="8" t="s">
        <v>9399</v>
      </c>
      <c r="C10799" s="8" t="s">
        <v>2092</v>
      </c>
      <c r="D10799" s="8" t="n">
        <v>2004</v>
      </c>
      <c r="E10799" s="19" t="n">
        <v>0</v>
      </c>
      <c r="F10799" s="19" t="n">
        <v>31</v>
      </c>
    </row>
    <row r="10800" customFormat="false" ht="15" hidden="false" customHeight="false" outlineLevel="0" collapsed="false">
      <c r="A10800" s="8" t="s">
        <v>9398</v>
      </c>
      <c r="B10800" s="8" t="s">
        <v>9399</v>
      </c>
      <c r="C10800" s="8" t="s">
        <v>2093</v>
      </c>
      <c r="D10800" s="8" t="n">
        <v>2004</v>
      </c>
      <c r="E10800" s="19" t="n">
        <v>0</v>
      </c>
      <c r="F10800" s="19" t="n">
        <v>30.7222222222222</v>
      </c>
    </row>
    <row r="10801" customFormat="false" ht="15" hidden="false" customHeight="false" outlineLevel="0" collapsed="false">
      <c r="A10801" s="8" t="s">
        <v>9398</v>
      </c>
      <c r="B10801" s="8" t="s">
        <v>9399</v>
      </c>
      <c r="C10801" s="8" t="s">
        <v>2094</v>
      </c>
      <c r="D10801" s="8" t="n">
        <v>2004</v>
      </c>
      <c r="E10801" s="19" t="n">
        <v>0</v>
      </c>
      <c r="F10801" s="19" t="n">
        <v>31.6111111111111</v>
      </c>
    </row>
    <row r="10802" customFormat="false" ht="15" hidden="false" customHeight="false" outlineLevel="0" collapsed="false">
      <c r="A10802" s="8" t="s">
        <v>9398</v>
      </c>
      <c r="B10802" s="8" t="s">
        <v>9399</v>
      </c>
      <c r="C10802" s="8" t="s">
        <v>2095</v>
      </c>
      <c r="D10802" s="8" t="n">
        <v>2004</v>
      </c>
      <c r="E10802" s="19" t="n">
        <v>0</v>
      </c>
      <c r="F10802" s="19" t="n">
        <v>34.7777777777778</v>
      </c>
    </row>
    <row r="10803" customFormat="false" ht="15" hidden="false" customHeight="false" outlineLevel="0" collapsed="false">
      <c r="A10803" s="8" t="s">
        <v>9398</v>
      </c>
      <c r="B10803" s="8" t="s">
        <v>9399</v>
      </c>
      <c r="C10803" s="8" t="s">
        <v>2096</v>
      </c>
      <c r="D10803" s="8" t="n">
        <v>2004</v>
      </c>
      <c r="E10803" s="19" t="n">
        <v>0</v>
      </c>
      <c r="F10803" s="19" t="n">
        <v>35.1111111111111</v>
      </c>
    </row>
    <row r="10804" customFormat="false" ht="15" hidden="false" customHeight="false" outlineLevel="0" collapsed="false">
      <c r="A10804" s="8" t="s">
        <v>9398</v>
      </c>
      <c r="B10804" s="8" t="s">
        <v>9399</v>
      </c>
      <c r="C10804" s="8" t="s">
        <v>2097</v>
      </c>
      <c r="D10804" s="8" t="n">
        <v>2004</v>
      </c>
      <c r="E10804" s="19" t="n">
        <v>0</v>
      </c>
      <c r="F10804" s="19" t="n">
        <v>34.6111111111111</v>
      </c>
    </row>
    <row r="10805" customFormat="false" ht="15" hidden="false" customHeight="false" outlineLevel="0" collapsed="false">
      <c r="A10805" s="8" t="s">
        <v>9398</v>
      </c>
      <c r="B10805" s="8" t="s">
        <v>9399</v>
      </c>
      <c r="C10805" s="8" t="s">
        <v>2098</v>
      </c>
      <c r="D10805" s="8" t="n">
        <v>2004</v>
      </c>
      <c r="E10805" s="19" t="n">
        <v>0</v>
      </c>
      <c r="F10805" s="19" t="n">
        <v>34</v>
      </c>
    </row>
    <row r="10806" customFormat="false" ht="15" hidden="false" customHeight="false" outlineLevel="0" collapsed="false">
      <c r="A10806" s="8" t="s">
        <v>9398</v>
      </c>
      <c r="B10806" s="8" t="s">
        <v>9399</v>
      </c>
      <c r="C10806" s="8" t="s">
        <v>2099</v>
      </c>
      <c r="D10806" s="8" t="n">
        <v>2004</v>
      </c>
      <c r="E10806" s="19" t="n">
        <v>0</v>
      </c>
      <c r="F10806" s="19" t="n">
        <v>34.3888888888889</v>
      </c>
    </row>
    <row r="10807" customFormat="false" ht="15" hidden="false" customHeight="false" outlineLevel="0" collapsed="false">
      <c r="A10807" s="8" t="s">
        <v>9398</v>
      </c>
      <c r="B10807" s="8" t="s">
        <v>9399</v>
      </c>
      <c r="C10807" s="8" t="s">
        <v>2100</v>
      </c>
      <c r="D10807" s="8" t="n">
        <v>2004</v>
      </c>
      <c r="E10807" s="19" t="n">
        <v>0</v>
      </c>
      <c r="F10807" s="19" t="n">
        <v>34.3888888888889</v>
      </c>
    </row>
    <row r="10808" customFormat="false" ht="15" hidden="false" customHeight="false" outlineLevel="0" collapsed="false">
      <c r="A10808" s="8" t="s">
        <v>9398</v>
      </c>
      <c r="B10808" s="8" t="s">
        <v>9399</v>
      </c>
      <c r="C10808" s="8" t="s">
        <v>2101</v>
      </c>
      <c r="D10808" s="8" t="n">
        <v>2004</v>
      </c>
      <c r="E10808" s="19" t="n">
        <v>0</v>
      </c>
      <c r="F10808" s="19" t="n">
        <v>34.3888888888889</v>
      </c>
    </row>
    <row r="10809" customFormat="false" ht="15" hidden="false" customHeight="false" outlineLevel="0" collapsed="false">
      <c r="A10809" s="8" t="s">
        <v>9398</v>
      </c>
      <c r="B10809" s="8" t="s">
        <v>9399</v>
      </c>
      <c r="C10809" s="8" t="s">
        <v>2102</v>
      </c>
      <c r="D10809" s="8" t="n">
        <v>2004</v>
      </c>
      <c r="E10809" s="19" t="n">
        <v>0</v>
      </c>
      <c r="F10809" s="19" t="n">
        <v>35.2222222222222</v>
      </c>
    </row>
    <row r="10810" customFormat="false" ht="15" hidden="false" customHeight="false" outlineLevel="0" collapsed="false">
      <c r="A10810" s="8" t="s">
        <v>9398</v>
      </c>
      <c r="B10810" s="8" t="s">
        <v>9399</v>
      </c>
      <c r="C10810" s="8" t="s">
        <v>2103</v>
      </c>
      <c r="D10810" s="8" t="n">
        <v>2004</v>
      </c>
      <c r="E10810" s="19" t="n">
        <v>0</v>
      </c>
      <c r="F10810" s="19" t="n">
        <v>35.7222222222222</v>
      </c>
    </row>
    <row r="10811" customFormat="false" ht="15" hidden="false" customHeight="false" outlineLevel="0" collapsed="false">
      <c r="A10811" s="8" t="s">
        <v>9398</v>
      </c>
      <c r="B10811" s="8" t="s">
        <v>9399</v>
      </c>
      <c r="C10811" s="8" t="s">
        <v>2104</v>
      </c>
      <c r="D10811" s="8" t="n">
        <v>2004</v>
      </c>
      <c r="E10811" s="19" t="n">
        <v>0</v>
      </c>
      <c r="F10811" s="19" t="n">
        <v>36</v>
      </c>
    </row>
    <row r="10812" customFormat="false" ht="15" hidden="false" customHeight="false" outlineLevel="0" collapsed="false">
      <c r="A10812" s="8" t="s">
        <v>9398</v>
      </c>
      <c r="B10812" s="8" t="s">
        <v>9399</v>
      </c>
      <c r="C10812" s="8" t="s">
        <v>2105</v>
      </c>
      <c r="D10812" s="8" t="n">
        <v>2004</v>
      </c>
      <c r="E10812" s="19" t="n">
        <v>0</v>
      </c>
      <c r="F10812" s="19" t="n">
        <v>35.3888888888889</v>
      </c>
    </row>
    <row r="10813" customFormat="false" ht="15" hidden="false" customHeight="false" outlineLevel="0" collapsed="false">
      <c r="A10813" s="8" t="s">
        <v>9398</v>
      </c>
      <c r="B10813" s="8" t="s">
        <v>9399</v>
      </c>
      <c r="C10813" s="8" t="s">
        <v>2106</v>
      </c>
      <c r="D10813" s="8" t="n">
        <v>2004</v>
      </c>
      <c r="E10813" s="19" t="n">
        <v>0</v>
      </c>
      <c r="F10813" s="19" t="n">
        <v>35.7777777777778</v>
      </c>
    </row>
    <row r="10814" customFormat="false" ht="15" hidden="false" customHeight="false" outlineLevel="0" collapsed="false">
      <c r="A10814" s="8" t="s">
        <v>9398</v>
      </c>
      <c r="B10814" s="8" t="s">
        <v>9399</v>
      </c>
      <c r="C10814" s="8" t="s">
        <v>2107</v>
      </c>
      <c r="D10814" s="8" t="n">
        <v>2004</v>
      </c>
      <c r="E10814" s="19" t="n">
        <v>0</v>
      </c>
      <c r="F10814" s="19" t="n">
        <v>37</v>
      </c>
    </row>
    <row r="10815" customFormat="false" ht="15" hidden="false" customHeight="false" outlineLevel="0" collapsed="false">
      <c r="A10815" s="8" t="s">
        <v>9398</v>
      </c>
      <c r="B10815" s="8" t="s">
        <v>9399</v>
      </c>
      <c r="C10815" s="8" t="s">
        <v>2108</v>
      </c>
      <c r="D10815" s="8" t="n">
        <v>2004</v>
      </c>
      <c r="E10815" s="19" t="n">
        <v>0</v>
      </c>
      <c r="F10815" s="19" t="n">
        <v>37</v>
      </c>
    </row>
    <row r="10816" customFormat="false" ht="15" hidden="false" customHeight="false" outlineLevel="0" collapsed="false">
      <c r="A10816" s="8" t="s">
        <v>9398</v>
      </c>
      <c r="B10816" s="8" t="s">
        <v>9399</v>
      </c>
      <c r="C10816" s="8" t="s">
        <v>2109</v>
      </c>
      <c r="D10816" s="8" t="n">
        <v>2004</v>
      </c>
      <c r="E10816" s="19" t="n">
        <v>0</v>
      </c>
      <c r="F10816" s="19" t="n">
        <v>35</v>
      </c>
    </row>
    <row r="10817" customFormat="false" ht="15" hidden="false" customHeight="false" outlineLevel="0" collapsed="false">
      <c r="A10817" s="8" t="s">
        <v>9398</v>
      </c>
      <c r="B10817" s="8" t="s">
        <v>9399</v>
      </c>
      <c r="C10817" s="8" t="s">
        <v>2110</v>
      </c>
      <c r="D10817" s="8" t="n">
        <v>2004</v>
      </c>
      <c r="E10817" s="19" t="n">
        <v>0</v>
      </c>
      <c r="F10817" s="19" t="n">
        <v>34.2222222222222</v>
      </c>
    </row>
    <row r="10818" customFormat="false" ht="15" hidden="false" customHeight="false" outlineLevel="0" collapsed="false">
      <c r="A10818" s="8" t="s">
        <v>9398</v>
      </c>
      <c r="B10818" s="8" t="s">
        <v>9399</v>
      </c>
      <c r="C10818" s="8" t="s">
        <v>2111</v>
      </c>
      <c r="D10818" s="8" t="n">
        <v>2004</v>
      </c>
      <c r="E10818" s="19" t="n">
        <v>0</v>
      </c>
      <c r="F10818" s="19" t="n">
        <v>33.5</v>
      </c>
    </row>
    <row r="10819" customFormat="false" ht="15" hidden="false" customHeight="false" outlineLevel="0" collapsed="false">
      <c r="A10819" s="8" t="s">
        <v>9398</v>
      </c>
      <c r="B10819" s="8" t="s">
        <v>9399</v>
      </c>
      <c r="C10819" s="8" t="s">
        <v>2112</v>
      </c>
      <c r="D10819" s="8" t="n">
        <v>2004</v>
      </c>
      <c r="E10819" s="19" t="n">
        <v>0</v>
      </c>
      <c r="F10819" s="19" t="n">
        <v>35</v>
      </c>
    </row>
    <row r="10820" customFormat="false" ht="15" hidden="false" customHeight="false" outlineLevel="0" collapsed="false">
      <c r="A10820" s="8" t="s">
        <v>9398</v>
      </c>
      <c r="B10820" s="8" t="s">
        <v>9399</v>
      </c>
      <c r="C10820" s="8" t="s">
        <v>2113</v>
      </c>
      <c r="D10820" s="8" t="n">
        <v>2004</v>
      </c>
      <c r="E10820" s="19" t="n">
        <v>0</v>
      </c>
      <c r="F10820" s="19" t="n">
        <v>34.7777777777778</v>
      </c>
    </row>
    <row r="10821" customFormat="false" ht="15" hidden="false" customHeight="false" outlineLevel="0" collapsed="false">
      <c r="A10821" s="8" t="s">
        <v>9398</v>
      </c>
      <c r="B10821" s="8" t="s">
        <v>9399</v>
      </c>
      <c r="C10821" s="8" t="s">
        <v>2114</v>
      </c>
      <c r="D10821" s="8" t="n">
        <v>2004</v>
      </c>
      <c r="E10821" s="19" t="n">
        <v>0</v>
      </c>
      <c r="F10821" s="19" t="n">
        <v>34</v>
      </c>
    </row>
    <row r="10822" customFormat="false" ht="15" hidden="false" customHeight="false" outlineLevel="0" collapsed="false">
      <c r="A10822" s="8" t="s">
        <v>9398</v>
      </c>
      <c r="B10822" s="8" t="s">
        <v>9399</v>
      </c>
      <c r="C10822" s="8" t="s">
        <v>2115</v>
      </c>
      <c r="D10822" s="8" t="n">
        <v>2004</v>
      </c>
      <c r="E10822" s="19" t="n">
        <v>0.254</v>
      </c>
      <c r="F10822" s="19" t="n">
        <v>28</v>
      </c>
    </row>
    <row r="10823" customFormat="false" ht="15" hidden="false" customHeight="false" outlineLevel="0" collapsed="false">
      <c r="A10823" s="8" t="s">
        <v>9398</v>
      </c>
      <c r="B10823" s="8" t="s">
        <v>9399</v>
      </c>
      <c r="C10823" s="8" t="s">
        <v>2116</v>
      </c>
      <c r="D10823" s="8" t="n">
        <v>2004</v>
      </c>
      <c r="E10823" s="19" t="n">
        <v>0.254</v>
      </c>
      <c r="F10823" s="19" t="n">
        <v>35</v>
      </c>
    </row>
    <row r="10824" customFormat="false" ht="15" hidden="false" customHeight="false" outlineLevel="0" collapsed="false">
      <c r="A10824" s="8" t="s">
        <v>9398</v>
      </c>
      <c r="B10824" s="8" t="s">
        <v>9399</v>
      </c>
      <c r="C10824" s="8" t="s">
        <v>2117</v>
      </c>
      <c r="D10824" s="8" t="n">
        <v>2004</v>
      </c>
      <c r="E10824" s="19" t="n">
        <v>0</v>
      </c>
      <c r="F10824" s="19" t="n">
        <v>34</v>
      </c>
    </row>
    <row r="10825" customFormat="false" ht="15" hidden="false" customHeight="false" outlineLevel="0" collapsed="false">
      <c r="A10825" s="8" t="s">
        <v>9398</v>
      </c>
      <c r="B10825" s="8" t="s">
        <v>9399</v>
      </c>
      <c r="C10825" s="8" t="s">
        <v>2118</v>
      </c>
      <c r="D10825" s="8" t="n">
        <v>2004</v>
      </c>
      <c r="E10825" s="19" t="n">
        <v>0</v>
      </c>
      <c r="F10825" s="19" t="n">
        <v>33.7777777777778</v>
      </c>
    </row>
    <row r="10826" customFormat="false" ht="15" hidden="false" customHeight="false" outlineLevel="0" collapsed="false">
      <c r="A10826" s="8" t="s">
        <v>9398</v>
      </c>
      <c r="B10826" s="8" t="s">
        <v>9399</v>
      </c>
      <c r="C10826" s="8" t="s">
        <v>2119</v>
      </c>
      <c r="D10826" s="8" t="n">
        <v>2004</v>
      </c>
      <c r="E10826" s="19" t="n">
        <v>0</v>
      </c>
      <c r="F10826" s="19" t="n">
        <v>35</v>
      </c>
    </row>
    <row r="10827" customFormat="false" ht="15" hidden="false" customHeight="false" outlineLevel="0" collapsed="false">
      <c r="A10827" s="8" t="s">
        <v>9398</v>
      </c>
      <c r="B10827" s="8" t="s">
        <v>9399</v>
      </c>
      <c r="C10827" s="8" t="s">
        <v>2120</v>
      </c>
      <c r="D10827" s="8" t="n">
        <v>2004</v>
      </c>
      <c r="E10827" s="19" t="n">
        <v>0</v>
      </c>
      <c r="F10827" s="19" t="n">
        <v>35.2777777777778</v>
      </c>
    </row>
    <row r="10828" customFormat="false" ht="15" hidden="false" customHeight="false" outlineLevel="0" collapsed="false">
      <c r="A10828" s="8" t="s">
        <v>9398</v>
      </c>
      <c r="B10828" s="8" t="s">
        <v>9399</v>
      </c>
      <c r="C10828" s="8" t="s">
        <v>2121</v>
      </c>
      <c r="D10828" s="8" t="n">
        <v>2004</v>
      </c>
      <c r="E10828" s="19" t="n">
        <v>0</v>
      </c>
      <c r="F10828" s="19" t="n">
        <v>36</v>
      </c>
    </row>
    <row r="10829" customFormat="false" ht="15" hidden="false" customHeight="false" outlineLevel="0" collapsed="false">
      <c r="A10829" s="8" t="s">
        <v>9398</v>
      </c>
      <c r="B10829" s="8" t="s">
        <v>9399</v>
      </c>
      <c r="C10829" s="8" t="s">
        <v>2122</v>
      </c>
      <c r="D10829" s="8" t="n">
        <v>2004</v>
      </c>
      <c r="E10829" s="19" t="n">
        <v>0</v>
      </c>
      <c r="F10829" s="19" t="n">
        <v>34</v>
      </c>
    </row>
    <row r="10830" customFormat="false" ht="15" hidden="false" customHeight="false" outlineLevel="0" collapsed="false">
      <c r="A10830" s="8" t="s">
        <v>9398</v>
      </c>
      <c r="B10830" s="8" t="s">
        <v>9399</v>
      </c>
      <c r="C10830" s="8" t="s">
        <v>2123</v>
      </c>
      <c r="D10830" s="8" t="n">
        <v>2004</v>
      </c>
      <c r="E10830" s="19" t="n">
        <v>0</v>
      </c>
      <c r="F10830" s="19" t="n">
        <v>34.5</v>
      </c>
    </row>
    <row r="10831" customFormat="false" ht="15" hidden="false" customHeight="false" outlineLevel="0" collapsed="false">
      <c r="A10831" s="8" t="s">
        <v>9398</v>
      </c>
      <c r="B10831" s="8" t="s">
        <v>9399</v>
      </c>
      <c r="C10831" s="8" t="s">
        <v>2124</v>
      </c>
      <c r="D10831" s="8" t="n">
        <v>2004</v>
      </c>
      <c r="E10831" s="19" t="n">
        <v>0</v>
      </c>
      <c r="F10831" s="19" t="n">
        <v>35</v>
      </c>
    </row>
    <row r="10832" customFormat="false" ht="15" hidden="false" customHeight="false" outlineLevel="0" collapsed="false">
      <c r="A10832" s="8" t="s">
        <v>9398</v>
      </c>
      <c r="B10832" s="8" t="s">
        <v>9399</v>
      </c>
      <c r="C10832" s="8" t="s">
        <v>2125</v>
      </c>
      <c r="D10832" s="8" t="n">
        <v>2004</v>
      </c>
      <c r="E10832" s="19" t="n">
        <v>0</v>
      </c>
      <c r="F10832" s="19" t="n">
        <v>36</v>
      </c>
    </row>
    <row r="10833" customFormat="false" ht="15" hidden="false" customHeight="false" outlineLevel="0" collapsed="false">
      <c r="A10833" s="8" t="s">
        <v>9398</v>
      </c>
      <c r="B10833" s="8" t="s">
        <v>9399</v>
      </c>
      <c r="C10833" s="8" t="s">
        <v>2126</v>
      </c>
      <c r="D10833" s="8" t="n">
        <v>2004</v>
      </c>
      <c r="E10833" s="19" t="n">
        <v>0</v>
      </c>
      <c r="F10833" s="19" t="n">
        <v>36</v>
      </c>
    </row>
    <row r="10834" customFormat="false" ht="15" hidden="false" customHeight="false" outlineLevel="0" collapsed="false">
      <c r="A10834" s="8" t="s">
        <v>9398</v>
      </c>
      <c r="B10834" s="8" t="s">
        <v>9399</v>
      </c>
      <c r="C10834" s="8" t="s">
        <v>2127</v>
      </c>
      <c r="D10834" s="8" t="n">
        <v>2004</v>
      </c>
      <c r="E10834" s="19" t="n">
        <v>0</v>
      </c>
      <c r="F10834" s="19" t="n">
        <v>36</v>
      </c>
    </row>
    <row r="10835" customFormat="false" ht="15" hidden="false" customHeight="false" outlineLevel="0" collapsed="false">
      <c r="A10835" s="8" t="s">
        <v>9398</v>
      </c>
      <c r="B10835" s="8" t="s">
        <v>9399</v>
      </c>
      <c r="C10835" s="8" t="s">
        <v>2128</v>
      </c>
      <c r="D10835" s="8" t="n">
        <v>2004</v>
      </c>
      <c r="E10835" s="19" t="n">
        <v>0</v>
      </c>
      <c r="F10835" s="19" t="n">
        <v>36.7777777777778</v>
      </c>
    </row>
    <row r="10836" customFormat="false" ht="15" hidden="false" customHeight="false" outlineLevel="0" collapsed="false">
      <c r="A10836" s="8" t="s">
        <v>9398</v>
      </c>
      <c r="B10836" s="8" t="s">
        <v>9399</v>
      </c>
      <c r="C10836" s="8" t="s">
        <v>2129</v>
      </c>
      <c r="D10836" s="8" t="n">
        <v>2004</v>
      </c>
      <c r="E10836" s="19" t="n">
        <v>0</v>
      </c>
      <c r="F10836" s="19" t="n">
        <v>36</v>
      </c>
    </row>
    <row r="10837" customFormat="false" ht="15" hidden="false" customHeight="false" outlineLevel="0" collapsed="false">
      <c r="A10837" s="8" t="s">
        <v>9398</v>
      </c>
      <c r="B10837" s="8" t="s">
        <v>9399</v>
      </c>
      <c r="C10837" s="8" t="s">
        <v>2130</v>
      </c>
      <c r="D10837" s="8" t="n">
        <v>2004</v>
      </c>
      <c r="E10837" s="19" t="n">
        <v>0</v>
      </c>
      <c r="F10837" s="19" t="n">
        <v>37</v>
      </c>
    </row>
    <row r="10838" customFormat="false" ht="15" hidden="false" customHeight="false" outlineLevel="0" collapsed="false">
      <c r="A10838" s="8" t="s">
        <v>9398</v>
      </c>
      <c r="B10838" s="8" t="s">
        <v>9399</v>
      </c>
      <c r="C10838" s="8" t="s">
        <v>2131</v>
      </c>
      <c r="D10838" s="8" t="n">
        <v>2004</v>
      </c>
      <c r="E10838" s="19" t="n">
        <v>0</v>
      </c>
      <c r="F10838" s="19" t="n">
        <v>38</v>
      </c>
    </row>
    <row r="10839" customFormat="false" ht="15" hidden="false" customHeight="false" outlineLevel="0" collapsed="false">
      <c r="A10839" s="8" t="s">
        <v>9398</v>
      </c>
      <c r="B10839" s="8" t="s">
        <v>9399</v>
      </c>
      <c r="C10839" s="8" t="s">
        <v>2132</v>
      </c>
      <c r="D10839" s="8" t="n">
        <v>2004</v>
      </c>
      <c r="E10839" s="19" t="n">
        <v>0</v>
      </c>
      <c r="F10839" s="19" t="n">
        <v>36</v>
      </c>
    </row>
    <row r="10840" customFormat="false" ht="15" hidden="false" customHeight="false" outlineLevel="0" collapsed="false">
      <c r="A10840" s="8" t="s">
        <v>9398</v>
      </c>
      <c r="B10840" s="8" t="s">
        <v>9399</v>
      </c>
      <c r="C10840" s="8" t="s">
        <v>2133</v>
      </c>
      <c r="D10840" s="8" t="n">
        <v>2004</v>
      </c>
      <c r="E10840" s="19" t="n">
        <v>0</v>
      </c>
      <c r="F10840" s="19" t="n">
        <v>37</v>
      </c>
    </row>
    <row r="10841" customFormat="false" ht="15" hidden="false" customHeight="false" outlineLevel="0" collapsed="false">
      <c r="A10841" s="8" t="s">
        <v>9398</v>
      </c>
      <c r="B10841" s="8" t="s">
        <v>9399</v>
      </c>
      <c r="C10841" s="8" t="s">
        <v>2134</v>
      </c>
      <c r="D10841" s="8" t="n">
        <v>2004</v>
      </c>
      <c r="E10841" s="19" t="n">
        <v>0</v>
      </c>
      <c r="F10841" s="19" t="n">
        <v>34.7222222222222</v>
      </c>
    </row>
    <row r="10842" customFormat="false" ht="15" hidden="false" customHeight="false" outlineLevel="0" collapsed="false">
      <c r="A10842" s="8" t="s">
        <v>9398</v>
      </c>
      <c r="B10842" s="8" t="s">
        <v>9399</v>
      </c>
      <c r="C10842" s="8" t="s">
        <v>2135</v>
      </c>
      <c r="D10842" s="8" t="n">
        <v>2004</v>
      </c>
      <c r="E10842" s="19" t="n">
        <v>0</v>
      </c>
      <c r="F10842" s="19" t="n">
        <v>36</v>
      </c>
    </row>
    <row r="10843" customFormat="false" ht="15" hidden="false" customHeight="false" outlineLevel="0" collapsed="false">
      <c r="A10843" s="8" t="s">
        <v>9398</v>
      </c>
      <c r="B10843" s="8" t="s">
        <v>9399</v>
      </c>
      <c r="C10843" s="8" t="s">
        <v>2136</v>
      </c>
      <c r="D10843" s="8" t="n">
        <v>2004</v>
      </c>
      <c r="E10843" s="19" t="n">
        <v>0</v>
      </c>
      <c r="F10843" s="19" t="n">
        <v>35.2777777777778</v>
      </c>
    </row>
    <row r="10844" customFormat="false" ht="15" hidden="false" customHeight="false" outlineLevel="0" collapsed="false">
      <c r="A10844" s="8" t="s">
        <v>9398</v>
      </c>
      <c r="B10844" s="8" t="s">
        <v>9399</v>
      </c>
      <c r="C10844" s="8" t="s">
        <v>2137</v>
      </c>
      <c r="D10844" s="8" t="n">
        <v>2004</v>
      </c>
      <c r="E10844" s="19" t="n">
        <v>0</v>
      </c>
      <c r="F10844" s="19" t="n">
        <v>34.2222222222222</v>
      </c>
    </row>
    <row r="10845" customFormat="false" ht="15" hidden="false" customHeight="false" outlineLevel="0" collapsed="false">
      <c r="A10845" s="8" t="s">
        <v>9398</v>
      </c>
      <c r="B10845" s="8" t="s">
        <v>9399</v>
      </c>
      <c r="C10845" s="8" t="s">
        <v>2138</v>
      </c>
      <c r="D10845" s="8" t="n">
        <v>2004</v>
      </c>
      <c r="E10845" s="19" t="n">
        <v>0</v>
      </c>
      <c r="F10845" s="19" t="n">
        <v>34</v>
      </c>
    </row>
    <row r="10846" customFormat="false" ht="15" hidden="false" customHeight="false" outlineLevel="0" collapsed="false">
      <c r="A10846" s="8" t="s">
        <v>9398</v>
      </c>
      <c r="B10846" s="8" t="s">
        <v>9399</v>
      </c>
      <c r="C10846" s="8" t="s">
        <v>2139</v>
      </c>
      <c r="D10846" s="8" t="n">
        <v>2004</v>
      </c>
      <c r="E10846" s="19" t="n">
        <v>0</v>
      </c>
      <c r="F10846" s="19" t="n">
        <v>35</v>
      </c>
    </row>
    <row r="10847" customFormat="false" ht="15" hidden="false" customHeight="false" outlineLevel="0" collapsed="false">
      <c r="A10847" s="8" t="s">
        <v>9398</v>
      </c>
      <c r="B10847" s="8" t="s">
        <v>9399</v>
      </c>
      <c r="C10847" s="8" t="s">
        <v>2140</v>
      </c>
      <c r="D10847" s="8" t="n">
        <v>2004</v>
      </c>
      <c r="E10847" s="19" t="n">
        <v>0</v>
      </c>
      <c r="F10847" s="19" t="n">
        <v>34.3888888888889</v>
      </c>
    </row>
    <row r="10848" customFormat="false" ht="15" hidden="false" customHeight="false" outlineLevel="0" collapsed="false">
      <c r="A10848" s="8" t="s">
        <v>9398</v>
      </c>
      <c r="B10848" s="8" t="s">
        <v>9399</v>
      </c>
      <c r="C10848" s="8" t="s">
        <v>2141</v>
      </c>
      <c r="D10848" s="8" t="n">
        <v>2004</v>
      </c>
      <c r="E10848" s="19" t="n">
        <v>0</v>
      </c>
      <c r="F10848" s="19" t="n">
        <v>33.5</v>
      </c>
    </row>
    <row r="10849" customFormat="false" ht="15" hidden="false" customHeight="false" outlineLevel="0" collapsed="false">
      <c r="A10849" s="8" t="s">
        <v>9398</v>
      </c>
      <c r="B10849" s="8" t="s">
        <v>9399</v>
      </c>
      <c r="C10849" s="8" t="s">
        <v>2142</v>
      </c>
      <c r="D10849" s="8" t="n">
        <v>2004</v>
      </c>
      <c r="E10849" s="19" t="n">
        <v>0</v>
      </c>
      <c r="F10849" s="19" t="n">
        <v>33</v>
      </c>
    </row>
    <row r="10850" customFormat="false" ht="15" hidden="false" customHeight="false" outlineLevel="0" collapsed="false">
      <c r="A10850" s="8" t="s">
        <v>9398</v>
      </c>
      <c r="B10850" s="8" t="s">
        <v>9399</v>
      </c>
      <c r="C10850" s="8" t="s">
        <v>2143</v>
      </c>
      <c r="D10850" s="8" t="n">
        <v>2004</v>
      </c>
      <c r="E10850" s="19" t="n">
        <v>0</v>
      </c>
      <c r="F10850" s="19" t="n">
        <v>33</v>
      </c>
    </row>
    <row r="10851" customFormat="false" ht="15" hidden="false" customHeight="false" outlineLevel="0" collapsed="false">
      <c r="A10851" s="8" t="s">
        <v>9398</v>
      </c>
      <c r="B10851" s="8" t="s">
        <v>9399</v>
      </c>
      <c r="C10851" s="8" t="s">
        <v>2144</v>
      </c>
      <c r="D10851" s="8" t="n">
        <v>2004</v>
      </c>
      <c r="E10851" s="19" t="n">
        <v>0</v>
      </c>
      <c r="F10851" s="19" t="n">
        <v>34</v>
      </c>
    </row>
    <row r="10852" customFormat="false" ht="15" hidden="false" customHeight="false" outlineLevel="0" collapsed="false">
      <c r="A10852" s="8" t="s">
        <v>9398</v>
      </c>
      <c r="B10852" s="8" t="s">
        <v>9399</v>
      </c>
      <c r="C10852" s="8" t="s">
        <v>2145</v>
      </c>
      <c r="D10852" s="8" t="n">
        <v>2004</v>
      </c>
      <c r="E10852" s="19" t="n">
        <v>0</v>
      </c>
      <c r="F10852" s="19" t="n">
        <v>34</v>
      </c>
    </row>
    <row r="10853" customFormat="false" ht="15" hidden="false" customHeight="false" outlineLevel="0" collapsed="false">
      <c r="A10853" s="8" t="s">
        <v>9398</v>
      </c>
      <c r="B10853" s="8" t="s">
        <v>9399</v>
      </c>
      <c r="C10853" s="8" t="s">
        <v>2146</v>
      </c>
      <c r="D10853" s="8" t="n">
        <v>2004</v>
      </c>
      <c r="E10853" s="19" t="n">
        <v>0</v>
      </c>
      <c r="F10853" s="19" t="n">
        <v>33</v>
      </c>
    </row>
    <row r="10854" customFormat="false" ht="15" hidden="false" customHeight="false" outlineLevel="0" collapsed="false">
      <c r="A10854" s="8" t="s">
        <v>9398</v>
      </c>
      <c r="B10854" s="8" t="s">
        <v>9399</v>
      </c>
      <c r="C10854" s="8" t="s">
        <v>2147</v>
      </c>
      <c r="D10854" s="8" t="n">
        <v>2004</v>
      </c>
      <c r="E10854" s="19" t="n">
        <v>0</v>
      </c>
      <c r="F10854" s="19" t="n">
        <v>33.2777777777778</v>
      </c>
    </row>
    <row r="10855" customFormat="false" ht="15" hidden="false" customHeight="false" outlineLevel="0" collapsed="false">
      <c r="A10855" s="8" t="s">
        <v>9398</v>
      </c>
      <c r="B10855" s="8" t="s">
        <v>9399</v>
      </c>
      <c r="C10855" s="8" t="s">
        <v>2148</v>
      </c>
      <c r="D10855" s="8" t="n">
        <v>2004</v>
      </c>
      <c r="E10855" s="19" t="n">
        <v>0</v>
      </c>
      <c r="F10855" s="19" t="n">
        <v>33.3888888888889</v>
      </c>
    </row>
    <row r="10856" customFormat="false" ht="15" hidden="false" customHeight="false" outlineLevel="0" collapsed="false">
      <c r="A10856" s="8" t="s">
        <v>9398</v>
      </c>
      <c r="B10856" s="8" t="s">
        <v>9399</v>
      </c>
      <c r="C10856" s="8" t="s">
        <v>2149</v>
      </c>
      <c r="D10856" s="8" t="n">
        <v>2004</v>
      </c>
      <c r="E10856" s="19" t="n">
        <v>0</v>
      </c>
      <c r="F10856" s="19" t="n">
        <v>34</v>
      </c>
    </row>
    <row r="10857" customFormat="false" ht="15" hidden="false" customHeight="false" outlineLevel="0" collapsed="false">
      <c r="A10857" s="8" t="s">
        <v>9398</v>
      </c>
      <c r="B10857" s="8" t="s">
        <v>9399</v>
      </c>
      <c r="C10857" s="8" t="s">
        <v>2150</v>
      </c>
      <c r="D10857" s="8" t="n">
        <v>2004</v>
      </c>
      <c r="E10857" s="19" t="n">
        <v>0</v>
      </c>
      <c r="F10857" s="19" t="n">
        <v>33.6111111111111</v>
      </c>
    </row>
    <row r="10858" customFormat="false" ht="15" hidden="false" customHeight="false" outlineLevel="0" collapsed="false">
      <c r="A10858" s="8" t="s">
        <v>9398</v>
      </c>
      <c r="B10858" s="8" t="s">
        <v>9399</v>
      </c>
      <c r="C10858" s="8" t="s">
        <v>2151</v>
      </c>
      <c r="D10858" s="8" t="n">
        <v>2004</v>
      </c>
      <c r="E10858" s="19" t="n">
        <v>0</v>
      </c>
      <c r="F10858" s="19" t="n">
        <v>35</v>
      </c>
    </row>
    <row r="10859" customFormat="false" ht="15" hidden="false" customHeight="false" outlineLevel="0" collapsed="false">
      <c r="A10859" s="8" t="s">
        <v>9398</v>
      </c>
      <c r="B10859" s="8" t="s">
        <v>9399</v>
      </c>
      <c r="C10859" s="8" t="s">
        <v>2152</v>
      </c>
      <c r="D10859" s="8" t="n">
        <v>2004</v>
      </c>
      <c r="E10859" s="19" t="n">
        <v>0</v>
      </c>
      <c r="F10859" s="19" t="n">
        <v>35.1111111111111</v>
      </c>
    </row>
    <row r="10860" customFormat="false" ht="15" hidden="false" customHeight="false" outlineLevel="0" collapsed="false">
      <c r="A10860" s="8" t="s">
        <v>9398</v>
      </c>
      <c r="B10860" s="8" t="s">
        <v>9399</v>
      </c>
      <c r="C10860" s="8" t="s">
        <v>2153</v>
      </c>
      <c r="D10860" s="8" t="n">
        <v>2004</v>
      </c>
      <c r="E10860" s="19" t="n">
        <v>0</v>
      </c>
      <c r="F10860" s="19" t="n">
        <v>35</v>
      </c>
    </row>
    <row r="10861" customFormat="false" ht="15" hidden="false" customHeight="false" outlineLevel="0" collapsed="false">
      <c r="A10861" s="8" t="s">
        <v>9398</v>
      </c>
      <c r="B10861" s="8" t="s">
        <v>9399</v>
      </c>
      <c r="C10861" s="8" t="s">
        <v>2154</v>
      </c>
      <c r="D10861" s="8" t="n">
        <v>2004</v>
      </c>
      <c r="E10861" s="19" t="n">
        <v>0</v>
      </c>
      <c r="F10861" s="19" t="n">
        <v>33.3888888888889</v>
      </c>
    </row>
    <row r="10862" customFormat="false" ht="15" hidden="false" customHeight="false" outlineLevel="0" collapsed="false">
      <c r="A10862" s="8" t="s">
        <v>9398</v>
      </c>
      <c r="B10862" s="8" t="s">
        <v>9399</v>
      </c>
      <c r="C10862" s="8" t="s">
        <v>2155</v>
      </c>
      <c r="D10862" s="8" t="n">
        <v>2004</v>
      </c>
      <c r="E10862" s="19" t="n">
        <v>0</v>
      </c>
      <c r="F10862" s="19" t="n">
        <v>33.5</v>
      </c>
    </row>
    <row r="10863" customFormat="false" ht="15" hidden="false" customHeight="false" outlineLevel="0" collapsed="false">
      <c r="A10863" s="8" t="s">
        <v>9398</v>
      </c>
      <c r="B10863" s="8" t="s">
        <v>9399</v>
      </c>
      <c r="C10863" s="8" t="s">
        <v>2156</v>
      </c>
      <c r="D10863" s="8" t="n">
        <v>2004</v>
      </c>
      <c r="E10863" s="19" t="n">
        <v>0</v>
      </c>
      <c r="F10863" s="19" t="n">
        <v>33.2222222222222</v>
      </c>
    </row>
    <row r="10864" customFormat="false" ht="15" hidden="false" customHeight="false" outlineLevel="0" collapsed="false">
      <c r="A10864" s="8" t="s">
        <v>9398</v>
      </c>
      <c r="B10864" s="8" t="s">
        <v>9399</v>
      </c>
      <c r="C10864" s="8" t="s">
        <v>2157</v>
      </c>
      <c r="D10864" s="8" t="n">
        <v>2004</v>
      </c>
      <c r="E10864" s="19" t="n">
        <v>0</v>
      </c>
      <c r="F10864" s="19" t="n">
        <v>34</v>
      </c>
    </row>
    <row r="10865" customFormat="false" ht="15" hidden="false" customHeight="false" outlineLevel="0" collapsed="false">
      <c r="A10865" s="8" t="s">
        <v>9398</v>
      </c>
      <c r="B10865" s="8" t="s">
        <v>9399</v>
      </c>
      <c r="C10865" s="8" t="s">
        <v>2158</v>
      </c>
      <c r="D10865" s="8" t="n">
        <v>2004</v>
      </c>
      <c r="E10865" s="19" t="n">
        <v>0</v>
      </c>
      <c r="F10865" s="19" t="n">
        <v>35.2777777777778</v>
      </c>
    </row>
    <row r="10866" customFormat="false" ht="15" hidden="false" customHeight="false" outlineLevel="0" collapsed="false">
      <c r="A10866" s="8" t="s">
        <v>9398</v>
      </c>
      <c r="B10866" s="8" t="s">
        <v>9399</v>
      </c>
      <c r="C10866" s="8" t="s">
        <v>2159</v>
      </c>
      <c r="D10866" s="8" t="n">
        <v>2004</v>
      </c>
      <c r="E10866" s="19" t="n">
        <v>0</v>
      </c>
      <c r="F10866" s="19" t="n">
        <v>34.5</v>
      </c>
    </row>
    <row r="10867" customFormat="false" ht="15" hidden="false" customHeight="false" outlineLevel="0" collapsed="false">
      <c r="A10867" s="8" t="s">
        <v>9398</v>
      </c>
      <c r="B10867" s="8" t="s">
        <v>9399</v>
      </c>
      <c r="C10867" s="8" t="s">
        <v>2160</v>
      </c>
      <c r="D10867" s="8" t="n">
        <v>2004</v>
      </c>
      <c r="E10867" s="19" t="n">
        <v>0</v>
      </c>
      <c r="F10867" s="19" t="n">
        <v>34.5</v>
      </c>
    </row>
    <row r="10868" customFormat="false" ht="15" hidden="false" customHeight="false" outlineLevel="0" collapsed="false">
      <c r="A10868" s="8" t="s">
        <v>9398</v>
      </c>
      <c r="B10868" s="8" t="s">
        <v>9399</v>
      </c>
      <c r="C10868" s="8" t="s">
        <v>2161</v>
      </c>
      <c r="D10868" s="8" t="n">
        <v>2004</v>
      </c>
      <c r="E10868" s="19" t="n">
        <v>0</v>
      </c>
      <c r="F10868" s="19" t="n">
        <v>33.7777777777778</v>
      </c>
    </row>
    <row r="10869" customFormat="false" ht="15" hidden="false" customHeight="false" outlineLevel="0" collapsed="false">
      <c r="A10869" s="8" t="s">
        <v>9398</v>
      </c>
      <c r="B10869" s="8" t="s">
        <v>9399</v>
      </c>
      <c r="C10869" s="8" t="s">
        <v>2162</v>
      </c>
      <c r="D10869" s="8" t="n">
        <v>2004</v>
      </c>
      <c r="E10869" s="19" t="n">
        <v>0</v>
      </c>
      <c r="F10869" s="19" t="n">
        <v>29.3888888888889</v>
      </c>
    </row>
    <row r="10870" customFormat="false" ht="15" hidden="false" customHeight="false" outlineLevel="0" collapsed="false">
      <c r="A10870" s="8" t="s">
        <v>9398</v>
      </c>
      <c r="B10870" s="8" t="s">
        <v>9399</v>
      </c>
      <c r="C10870" s="8" t="s">
        <v>2163</v>
      </c>
      <c r="D10870" s="8" t="n">
        <v>2004</v>
      </c>
      <c r="E10870" s="19" t="n">
        <v>0</v>
      </c>
      <c r="F10870" s="19" t="n">
        <v>29.2222222222222</v>
      </c>
    </row>
    <row r="10871" customFormat="false" ht="15" hidden="false" customHeight="false" outlineLevel="0" collapsed="false">
      <c r="A10871" s="8" t="s">
        <v>9398</v>
      </c>
      <c r="B10871" s="8" t="s">
        <v>9399</v>
      </c>
      <c r="C10871" s="8" t="s">
        <v>2164</v>
      </c>
      <c r="D10871" s="8" t="n">
        <v>2004</v>
      </c>
      <c r="E10871" s="19" t="n">
        <v>0</v>
      </c>
      <c r="F10871" s="19" t="n">
        <v>28.6111111111111</v>
      </c>
    </row>
    <row r="10872" customFormat="false" ht="15" hidden="false" customHeight="false" outlineLevel="0" collapsed="false">
      <c r="A10872" s="8" t="s">
        <v>9398</v>
      </c>
      <c r="B10872" s="8" t="s">
        <v>9399</v>
      </c>
      <c r="C10872" s="8" t="s">
        <v>2165</v>
      </c>
      <c r="D10872" s="8" t="n">
        <v>2004</v>
      </c>
      <c r="E10872" s="19" t="n">
        <v>0</v>
      </c>
      <c r="F10872" s="19" t="n">
        <v>30</v>
      </c>
    </row>
    <row r="10873" customFormat="false" ht="15" hidden="false" customHeight="false" outlineLevel="0" collapsed="false">
      <c r="A10873" s="8" t="s">
        <v>9398</v>
      </c>
      <c r="B10873" s="8" t="s">
        <v>9399</v>
      </c>
      <c r="C10873" s="8" t="s">
        <v>2166</v>
      </c>
      <c r="D10873" s="8" t="n">
        <v>2004</v>
      </c>
      <c r="E10873" s="19" t="n">
        <v>0</v>
      </c>
      <c r="F10873" s="19" t="n">
        <v>32.7777777777778</v>
      </c>
    </row>
    <row r="10874" customFormat="false" ht="15" hidden="false" customHeight="false" outlineLevel="0" collapsed="false">
      <c r="A10874" s="8" t="s">
        <v>9398</v>
      </c>
      <c r="B10874" s="8" t="s">
        <v>9399</v>
      </c>
      <c r="C10874" s="8" t="s">
        <v>2167</v>
      </c>
      <c r="D10874" s="8" t="n">
        <v>2004</v>
      </c>
      <c r="E10874" s="19" t="n">
        <v>0</v>
      </c>
      <c r="F10874" s="19" t="n">
        <v>32.3888888888889</v>
      </c>
    </row>
    <row r="10875" customFormat="false" ht="15" hidden="false" customHeight="false" outlineLevel="0" collapsed="false">
      <c r="A10875" s="8" t="s">
        <v>9398</v>
      </c>
      <c r="B10875" s="8" t="s">
        <v>9399</v>
      </c>
      <c r="C10875" s="8" t="s">
        <v>2168</v>
      </c>
      <c r="D10875" s="8" t="n">
        <v>2004</v>
      </c>
      <c r="E10875" s="19" t="n">
        <v>0</v>
      </c>
      <c r="F10875" s="19" t="n">
        <v>33.2777777777778</v>
      </c>
    </row>
    <row r="10876" customFormat="false" ht="15" hidden="false" customHeight="false" outlineLevel="0" collapsed="false">
      <c r="A10876" s="8" t="s">
        <v>9398</v>
      </c>
      <c r="B10876" s="8" t="s">
        <v>9399</v>
      </c>
      <c r="C10876" s="8" t="s">
        <v>2169</v>
      </c>
      <c r="D10876" s="8" t="n">
        <v>2004</v>
      </c>
      <c r="E10876" s="19" t="n">
        <v>0</v>
      </c>
      <c r="F10876" s="19" t="n">
        <v>34</v>
      </c>
    </row>
    <row r="10877" customFormat="false" ht="15" hidden="false" customHeight="false" outlineLevel="0" collapsed="false">
      <c r="A10877" s="8" t="s">
        <v>9398</v>
      </c>
      <c r="B10877" s="8" t="s">
        <v>9399</v>
      </c>
      <c r="C10877" s="8" t="s">
        <v>2170</v>
      </c>
      <c r="D10877" s="8" t="n">
        <v>2004</v>
      </c>
      <c r="E10877" s="19" t="n">
        <v>0</v>
      </c>
      <c r="F10877" s="19" t="n">
        <v>33.2777777777778</v>
      </c>
    </row>
    <row r="10878" customFormat="false" ht="15" hidden="false" customHeight="false" outlineLevel="0" collapsed="false">
      <c r="A10878" s="8" t="s">
        <v>9398</v>
      </c>
      <c r="B10878" s="8" t="s">
        <v>9399</v>
      </c>
      <c r="C10878" s="8" t="s">
        <v>2171</v>
      </c>
      <c r="D10878" s="8" t="n">
        <v>2004</v>
      </c>
      <c r="E10878" s="19" t="n">
        <v>0</v>
      </c>
      <c r="F10878" s="19" t="n">
        <v>31</v>
      </c>
    </row>
    <row r="10879" customFormat="false" ht="15" hidden="false" customHeight="false" outlineLevel="0" collapsed="false">
      <c r="A10879" s="8" t="s">
        <v>9398</v>
      </c>
      <c r="B10879" s="8" t="s">
        <v>9399</v>
      </c>
      <c r="C10879" s="8" t="s">
        <v>2172</v>
      </c>
      <c r="D10879" s="8" t="n">
        <v>2004</v>
      </c>
      <c r="E10879" s="19" t="n">
        <v>0</v>
      </c>
      <c r="F10879" s="19" t="n">
        <v>32.7777777777778</v>
      </c>
    </row>
    <row r="10880" customFormat="false" ht="15" hidden="false" customHeight="false" outlineLevel="0" collapsed="false">
      <c r="A10880" s="8" t="s">
        <v>9398</v>
      </c>
      <c r="B10880" s="8" t="s">
        <v>9399</v>
      </c>
      <c r="C10880" s="8" t="s">
        <v>2173</v>
      </c>
      <c r="D10880" s="8" t="n">
        <v>2004</v>
      </c>
      <c r="E10880" s="19" t="n">
        <v>0</v>
      </c>
      <c r="F10880" s="19" t="n">
        <v>30</v>
      </c>
    </row>
    <row r="10881" customFormat="false" ht="15" hidden="false" customHeight="false" outlineLevel="0" collapsed="false">
      <c r="A10881" s="8" t="s">
        <v>9398</v>
      </c>
      <c r="B10881" s="8" t="s">
        <v>9399</v>
      </c>
      <c r="C10881" s="8" t="s">
        <v>2174</v>
      </c>
      <c r="D10881" s="8" t="n">
        <v>2005</v>
      </c>
      <c r="E10881" s="19" t="n">
        <v>0</v>
      </c>
      <c r="F10881" s="19" t="n">
        <v>26</v>
      </c>
    </row>
    <row r="10882" customFormat="false" ht="15" hidden="false" customHeight="false" outlineLevel="0" collapsed="false">
      <c r="A10882" s="8" t="s">
        <v>9398</v>
      </c>
      <c r="B10882" s="8" t="s">
        <v>9399</v>
      </c>
      <c r="C10882" s="8" t="s">
        <v>2175</v>
      </c>
      <c r="D10882" s="8" t="n">
        <v>2005</v>
      </c>
      <c r="E10882" s="19" t="n">
        <v>0</v>
      </c>
      <c r="F10882" s="19" t="n">
        <v>27.2222222222222</v>
      </c>
    </row>
    <row r="10883" customFormat="false" ht="15" hidden="false" customHeight="false" outlineLevel="0" collapsed="false">
      <c r="A10883" s="8" t="s">
        <v>9398</v>
      </c>
      <c r="B10883" s="8" t="s">
        <v>9399</v>
      </c>
      <c r="C10883" s="8" t="s">
        <v>2176</v>
      </c>
      <c r="D10883" s="8" t="n">
        <v>2005</v>
      </c>
      <c r="E10883" s="19" t="n">
        <v>0</v>
      </c>
      <c r="F10883" s="19" t="n">
        <v>30.1111111111111</v>
      </c>
    </row>
    <row r="10884" customFormat="false" ht="15" hidden="false" customHeight="false" outlineLevel="0" collapsed="false">
      <c r="A10884" s="8" t="s">
        <v>9398</v>
      </c>
      <c r="B10884" s="8" t="s">
        <v>9399</v>
      </c>
      <c r="C10884" s="8" t="s">
        <v>2177</v>
      </c>
      <c r="D10884" s="8" t="n">
        <v>2005</v>
      </c>
      <c r="E10884" s="19" t="n">
        <v>0</v>
      </c>
      <c r="F10884" s="19" t="n">
        <v>35</v>
      </c>
    </row>
    <row r="10885" customFormat="false" ht="15" hidden="false" customHeight="false" outlineLevel="0" collapsed="false">
      <c r="A10885" s="8" t="s">
        <v>9398</v>
      </c>
      <c r="B10885" s="8" t="s">
        <v>9399</v>
      </c>
      <c r="C10885" s="8" t="s">
        <v>2178</v>
      </c>
      <c r="D10885" s="8" t="n">
        <v>2005</v>
      </c>
      <c r="E10885" s="19" t="n">
        <v>0</v>
      </c>
      <c r="F10885" s="19" t="n">
        <v>33.2777777777778</v>
      </c>
    </row>
    <row r="10886" customFormat="false" ht="15" hidden="false" customHeight="false" outlineLevel="0" collapsed="false">
      <c r="A10886" s="8" t="s">
        <v>9398</v>
      </c>
      <c r="B10886" s="8" t="s">
        <v>9399</v>
      </c>
      <c r="C10886" s="8" t="s">
        <v>2179</v>
      </c>
      <c r="D10886" s="8" t="n">
        <v>2005</v>
      </c>
      <c r="E10886" s="19" t="n">
        <v>0</v>
      </c>
      <c r="F10886" s="19" t="n">
        <v>32.7777777777778</v>
      </c>
    </row>
    <row r="10887" customFormat="false" ht="15" hidden="false" customHeight="false" outlineLevel="0" collapsed="false">
      <c r="A10887" s="8" t="s">
        <v>9398</v>
      </c>
      <c r="B10887" s="8" t="s">
        <v>9399</v>
      </c>
      <c r="C10887" s="8" t="s">
        <v>2180</v>
      </c>
      <c r="D10887" s="8" t="n">
        <v>2005</v>
      </c>
      <c r="E10887" s="19" t="n">
        <v>0</v>
      </c>
      <c r="F10887" s="19" t="n">
        <v>31</v>
      </c>
    </row>
    <row r="10888" customFormat="false" ht="15" hidden="false" customHeight="false" outlineLevel="0" collapsed="false">
      <c r="A10888" s="8" t="s">
        <v>9398</v>
      </c>
      <c r="B10888" s="8" t="s">
        <v>9399</v>
      </c>
      <c r="C10888" s="8" t="s">
        <v>2181</v>
      </c>
      <c r="D10888" s="8" t="n">
        <v>2005</v>
      </c>
      <c r="E10888" s="19" t="n">
        <v>0</v>
      </c>
      <c r="F10888" s="19" t="n">
        <v>34.2222222222222</v>
      </c>
    </row>
    <row r="10889" customFormat="false" ht="15" hidden="false" customHeight="false" outlineLevel="0" collapsed="false">
      <c r="A10889" s="8" t="s">
        <v>9398</v>
      </c>
      <c r="B10889" s="8" t="s">
        <v>9399</v>
      </c>
      <c r="C10889" s="8" t="s">
        <v>2182</v>
      </c>
      <c r="D10889" s="8" t="n">
        <v>2005</v>
      </c>
      <c r="E10889" s="19" t="n">
        <v>0</v>
      </c>
      <c r="F10889" s="19" t="n">
        <v>32.2222222222222</v>
      </c>
    </row>
    <row r="10890" customFormat="false" ht="15" hidden="false" customHeight="false" outlineLevel="0" collapsed="false">
      <c r="A10890" s="8" t="s">
        <v>9398</v>
      </c>
      <c r="B10890" s="8" t="s">
        <v>9399</v>
      </c>
      <c r="C10890" s="8" t="s">
        <v>2183</v>
      </c>
      <c r="D10890" s="8" t="n">
        <v>2005</v>
      </c>
      <c r="E10890" s="19" t="n">
        <v>0</v>
      </c>
      <c r="F10890" s="19" t="n">
        <v>29</v>
      </c>
    </row>
    <row r="10891" customFormat="false" ht="15" hidden="false" customHeight="false" outlineLevel="0" collapsed="false">
      <c r="A10891" s="8" t="s">
        <v>9398</v>
      </c>
      <c r="B10891" s="8" t="s">
        <v>9399</v>
      </c>
      <c r="C10891" s="8" t="s">
        <v>2184</v>
      </c>
      <c r="D10891" s="8" t="n">
        <v>2005</v>
      </c>
      <c r="E10891" s="19" t="n">
        <v>0</v>
      </c>
      <c r="F10891" s="19" t="n">
        <v>28.2777777777778</v>
      </c>
    </row>
    <row r="10892" customFormat="false" ht="15" hidden="false" customHeight="false" outlineLevel="0" collapsed="false">
      <c r="A10892" s="8" t="s">
        <v>9398</v>
      </c>
      <c r="B10892" s="8" t="s">
        <v>9399</v>
      </c>
      <c r="C10892" s="8" t="s">
        <v>2185</v>
      </c>
      <c r="D10892" s="8" t="n">
        <v>2005</v>
      </c>
      <c r="E10892" s="19" t="n">
        <v>0</v>
      </c>
      <c r="F10892" s="19" t="n">
        <v>31</v>
      </c>
    </row>
    <row r="10893" customFormat="false" ht="15" hidden="false" customHeight="false" outlineLevel="0" collapsed="false">
      <c r="A10893" s="8" t="s">
        <v>9398</v>
      </c>
      <c r="B10893" s="8" t="s">
        <v>9399</v>
      </c>
      <c r="C10893" s="8" t="s">
        <v>2186</v>
      </c>
      <c r="D10893" s="8" t="n">
        <v>2005</v>
      </c>
      <c r="E10893" s="19" t="n">
        <v>0</v>
      </c>
      <c r="F10893" s="19" t="n">
        <v>32</v>
      </c>
    </row>
    <row r="10894" customFormat="false" ht="15" hidden="false" customHeight="false" outlineLevel="0" collapsed="false">
      <c r="A10894" s="8" t="s">
        <v>9398</v>
      </c>
      <c r="B10894" s="8" t="s">
        <v>9399</v>
      </c>
      <c r="C10894" s="8" t="s">
        <v>2187</v>
      </c>
      <c r="D10894" s="8" t="n">
        <v>2005</v>
      </c>
      <c r="E10894" s="19" t="n">
        <v>0</v>
      </c>
      <c r="F10894" s="19" t="n">
        <v>30.5</v>
      </c>
    </row>
    <row r="10895" customFormat="false" ht="15" hidden="false" customHeight="false" outlineLevel="0" collapsed="false">
      <c r="A10895" s="8" t="s">
        <v>9398</v>
      </c>
      <c r="B10895" s="8" t="s">
        <v>9399</v>
      </c>
      <c r="C10895" s="8" t="s">
        <v>2188</v>
      </c>
      <c r="D10895" s="8" t="n">
        <v>2005</v>
      </c>
      <c r="E10895" s="19" t="n">
        <v>0</v>
      </c>
      <c r="F10895" s="19" t="n">
        <v>31</v>
      </c>
    </row>
    <row r="10896" customFormat="false" ht="15" hidden="false" customHeight="false" outlineLevel="0" collapsed="false">
      <c r="A10896" s="8" t="s">
        <v>9398</v>
      </c>
      <c r="B10896" s="8" t="s">
        <v>9399</v>
      </c>
      <c r="C10896" s="8" t="s">
        <v>2189</v>
      </c>
      <c r="D10896" s="8" t="n">
        <v>2005</v>
      </c>
      <c r="E10896" s="19" t="n">
        <v>0</v>
      </c>
      <c r="F10896" s="19" t="n">
        <v>30</v>
      </c>
    </row>
    <row r="10897" customFormat="false" ht="15" hidden="false" customHeight="false" outlineLevel="0" collapsed="false">
      <c r="A10897" s="8" t="s">
        <v>9398</v>
      </c>
      <c r="B10897" s="8" t="s">
        <v>9399</v>
      </c>
      <c r="C10897" s="8" t="s">
        <v>2190</v>
      </c>
      <c r="D10897" s="8" t="n">
        <v>2005</v>
      </c>
      <c r="E10897" s="19" t="n">
        <v>0</v>
      </c>
      <c r="F10897" s="19" t="n">
        <v>30</v>
      </c>
    </row>
    <row r="10898" customFormat="false" ht="15" hidden="false" customHeight="false" outlineLevel="0" collapsed="false">
      <c r="A10898" s="8" t="s">
        <v>9398</v>
      </c>
      <c r="B10898" s="8" t="s">
        <v>9399</v>
      </c>
      <c r="C10898" s="8" t="s">
        <v>2191</v>
      </c>
      <c r="D10898" s="8" t="n">
        <v>2005</v>
      </c>
      <c r="E10898" s="19" t="n">
        <v>0</v>
      </c>
      <c r="F10898" s="19" t="n">
        <v>28</v>
      </c>
    </row>
    <row r="10899" customFormat="false" ht="15" hidden="false" customHeight="false" outlineLevel="0" collapsed="false">
      <c r="A10899" s="8" t="s">
        <v>9398</v>
      </c>
      <c r="B10899" s="8" t="s">
        <v>9399</v>
      </c>
      <c r="C10899" s="8" t="s">
        <v>2192</v>
      </c>
      <c r="D10899" s="8" t="n">
        <v>2005</v>
      </c>
      <c r="E10899" s="19" t="n">
        <v>0</v>
      </c>
      <c r="F10899" s="19" t="n">
        <v>30.7777777777778</v>
      </c>
    </row>
    <row r="10900" customFormat="false" ht="15" hidden="false" customHeight="false" outlineLevel="0" collapsed="false">
      <c r="A10900" s="8" t="s">
        <v>9398</v>
      </c>
      <c r="B10900" s="8" t="s">
        <v>9399</v>
      </c>
      <c r="C10900" s="8" t="s">
        <v>2193</v>
      </c>
      <c r="D10900" s="8" t="n">
        <v>2005</v>
      </c>
      <c r="E10900" s="19" t="n">
        <v>0</v>
      </c>
      <c r="F10900" s="19" t="n">
        <v>33.2222222222222</v>
      </c>
    </row>
    <row r="10901" customFormat="false" ht="15" hidden="false" customHeight="false" outlineLevel="0" collapsed="false">
      <c r="A10901" s="8" t="s">
        <v>9398</v>
      </c>
      <c r="B10901" s="8" t="s">
        <v>9399</v>
      </c>
      <c r="C10901" s="8" t="s">
        <v>2194</v>
      </c>
      <c r="D10901" s="8" t="n">
        <v>2005</v>
      </c>
      <c r="E10901" s="19" t="n">
        <v>0</v>
      </c>
      <c r="F10901" s="19" t="n">
        <v>33.2222222222222</v>
      </c>
    </row>
    <row r="10902" customFormat="false" ht="15" hidden="false" customHeight="false" outlineLevel="0" collapsed="false">
      <c r="A10902" s="8" t="s">
        <v>9398</v>
      </c>
      <c r="B10902" s="8" t="s">
        <v>9399</v>
      </c>
      <c r="C10902" s="8" t="s">
        <v>2195</v>
      </c>
      <c r="D10902" s="8" t="n">
        <v>2005</v>
      </c>
      <c r="E10902" s="19" t="n">
        <v>0</v>
      </c>
      <c r="F10902" s="19" t="n">
        <v>30.1111111111111</v>
      </c>
    </row>
    <row r="10903" customFormat="false" ht="15" hidden="false" customHeight="false" outlineLevel="0" collapsed="false">
      <c r="A10903" s="8" t="s">
        <v>9398</v>
      </c>
      <c r="B10903" s="8" t="s">
        <v>9399</v>
      </c>
      <c r="C10903" s="8" t="s">
        <v>2196</v>
      </c>
      <c r="D10903" s="8" t="n">
        <v>2005</v>
      </c>
      <c r="E10903" s="19" t="n">
        <v>0</v>
      </c>
      <c r="F10903" s="19" t="n">
        <v>30</v>
      </c>
    </row>
    <row r="10904" customFormat="false" ht="15" hidden="false" customHeight="false" outlineLevel="0" collapsed="false">
      <c r="A10904" s="8" t="s">
        <v>9398</v>
      </c>
      <c r="B10904" s="8" t="s">
        <v>9399</v>
      </c>
      <c r="C10904" s="8" t="s">
        <v>2197</v>
      </c>
      <c r="D10904" s="8" t="n">
        <v>2005</v>
      </c>
      <c r="E10904" s="19" t="n">
        <v>0</v>
      </c>
      <c r="F10904" s="19" t="n">
        <v>30</v>
      </c>
    </row>
    <row r="10905" customFormat="false" ht="15" hidden="false" customHeight="false" outlineLevel="0" collapsed="false">
      <c r="A10905" s="8" t="s">
        <v>9398</v>
      </c>
      <c r="B10905" s="8" t="s">
        <v>9399</v>
      </c>
      <c r="C10905" s="8" t="s">
        <v>2198</v>
      </c>
      <c r="D10905" s="8" t="n">
        <v>2005</v>
      </c>
      <c r="E10905" s="19" t="n">
        <v>0</v>
      </c>
      <c r="F10905" s="19" t="n">
        <v>30.6111111111111</v>
      </c>
    </row>
    <row r="10906" customFormat="false" ht="15" hidden="false" customHeight="false" outlineLevel="0" collapsed="false">
      <c r="A10906" s="8" t="s">
        <v>9398</v>
      </c>
      <c r="B10906" s="8" t="s">
        <v>9399</v>
      </c>
      <c r="C10906" s="8" t="s">
        <v>2199</v>
      </c>
      <c r="D10906" s="8" t="n">
        <v>2005</v>
      </c>
      <c r="E10906" s="19" t="n">
        <v>0</v>
      </c>
      <c r="F10906" s="19" t="n">
        <v>30</v>
      </c>
    </row>
    <row r="10907" customFormat="false" ht="15" hidden="false" customHeight="false" outlineLevel="0" collapsed="false">
      <c r="A10907" s="8" t="s">
        <v>9398</v>
      </c>
      <c r="B10907" s="8" t="s">
        <v>9399</v>
      </c>
      <c r="C10907" s="8" t="s">
        <v>2200</v>
      </c>
      <c r="D10907" s="8" t="n">
        <v>2005</v>
      </c>
      <c r="E10907" s="19" t="n">
        <v>0</v>
      </c>
      <c r="F10907" s="19" t="n">
        <v>30.7777777777778</v>
      </c>
    </row>
    <row r="10908" customFormat="false" ht="15" hidden="false" customHeight="false" outlineLevel="0" collapsed="false">
      <c r="A10908" s="8" t="s">
        <v>9398</v>
      </c>
      <c r="B10908" s="8" t="s">
        <v>9399</v>
      </c>
      <c r="C10908" s="8" t="s">
        <v>2201</v>
      </c>
      <c r="D10908" s="8" t="n">
        <v>2005</v>
      </c>
      <c r="E10908" s="19" t="n">
        <v>0</v>
      </c>
      <c r="F10908" s="19" t="n">
        <v>29</v>
      </c>
    </row>
    <row r="10909" customFormat="false" ht="15" hidden="false" customHeight="false" outlineLevel="0" collapsed="false">
      <c r="A10909" s="8" t="s">
        <v>9398</v>
      </c>
      <c r="B10909" s="8" t="s">
        <v>9399</v>
      </c>
      <c r="C10909" s="8" t="s">
        <v>2202</v>
      </c>
      <c r="D10909" s="8" t="n">
        <v>2005</v>
      </c>
      <c r="E10909" s="19" t="n">
        <v>0</v>
      </c>
      <c r="F10909" s="19" t="n">
        <v>29</v>
      </c>
    </row>
    <row r="10910" customFormat="false" ht="15" hidden="false" customHeight="false" outlineLevel="0" collapsed="false">
      <c r="A10910" s="8" t="s">
        <v>9398</v>
      </c>
      <c r="B10910" s="8" t="s">
        <v>9399</v>
      </c>
      <c r="C10910" s="8" t="s">
        <v>2203</v>
      </c>
      <c r="D10910" s="8" t="n">
        <v>2005</v>
      </c>
      <c r="E10910" s="19" t="n">
        <v>0</v>
      </c>
      <c r="F10910" s="19" t="n">
        <v>28</v>
      </c>
    </row>
    <row r="10911" customFormat="false" ht="15" hidden="false" customHeight="false" outlineLevel="0" collapsed="false">
      <c r="A10911" s="8" t="s">
        <v>9398</v>
      </c>
      <c r="B10911" s="8" t="s">
        <v>9399</v>
      </c>
      <c r="C10911" s="8" t="s">
        <v>2204</v>
      </c>
      <c r="D10911" s="8" t="n">
        <v>2005</v>
      </c>
      <c r="E10911" s="19" t="n">
        <v>0.254</v>
      </c>
      <c r="F10911" s="19" t="n">
        <v>29</v>
      </c>
    </row>
    <row r="10912" customFormat="false" ht="15" hidden="false" customHeight="false" outlineLevel="0" collapsed="false">
      <c r="A10912" s="8" t="s">
        <v>9398</v>
      </c>
      <c r="B10912" s="8" t="s">
        <v>9399</v>
      </c>
      <c r="C10912" s="8" t="s">
        <v>2205</v>
      </c>
      <c r="D10912" s="8" t="n">
        <v>2005</v>
      </c>
      <c r="E10912" s="19" t="n">
        <v>0</v>
      </c>
      <c r="F10912" s="19" t="n">
        <v>32</v>
      </c>
    </row>
    <row r="10913" customFormat="false" ht="15" hidden="false" customHeight="false" outlineLevel="0" collapsed="false">
      <c r="A10913" s="8" t="s">
        <v>9398</v>
      </c>
      <c r="B10913" s="8" t="s">
        <v>9399</v>
      </c>
      <c r="C10913" s="8" t="s">
        <v>2206</v>
      </c>
      <c r="D10913" s="8" t="n">
        <v>2005</v>
      </c>
      <c r="E10913" s="19" t="n">
        <v>0</v>
      </c>
      <c r="F10913" s="19" t="n">
        <v>32</v>
      </c>
    </row>
    <row r="10914" customFormat="false" ht="15" hidden="false" customHeight="false" outlineLevel="0" collapsed="false">
      <c r="A10914" s="8" t="s">
        <v>9398</v>
      </c>
      <c r="B10914" s="8" t="s">
        <v>9399</v>
      </c>
      <c r="C10914" s="8" t="s">
        <v>2207</v>
      </c>
      <c r="D10914" s="8" t="n">
        <v>2005</v>
      </c>
      <c r="E10914" s="19" t="n">
        <v>0</v>
      </c>
      <c r="F10914" s="19" t="n">
        <v>33</v>
      </c>
    </row>
    <row r="10915" customFormat="false" ht="15" hidden="false" customHeight="false" outlineLevel="0" collapsed="false">
      <c r="A10915" s="8" t="s">
        <v>9398</v>
      </c>
      <c r="B10915" s="8" t="s">
        <v>9399</v>
      </c>
      <c r="C10915" s="8" t="s">
        <v>2208</v>
      </c>
      <c r="D10915" s="8" t="n">
        <v>2005</v>
      </c>
      <c r="E10915" s="19" t="n">
        <v>0</v>
      </c>
      <c r="F10915" s="19" t="n">
        <v>33</v>
      </c>
    </row>
    <row r="10916" customFormat="false" ht="15" hidden="false" customHeight="false" outlineLevel="0" collapsed="false">
      <c r="A10916" s="8" t="s">
        <v>9398</v>
      </c>
      <c r="B10916" s="8" t="s">
        <v>9399</v>
      </c>
      <c r="C10916" s="8" t="s">
        <v>2209</v>
      </c>
      <c r="D10916" s="8" t="n">
        <v>2005</v>
      </c>
      <c r="E10916" s="19" t="n">
        <v>0</v>
      </c>
      <c r="F10916" s="19" t="n">
        <v>32</v>
      </c>
    </row>
    <row r="10917" customFormat="false" ht="15" hidden="false" customHeight="false" outlineLevel="0" collapsed="false">
      <c r="A10917" s="8" t="s">
        <v>9398</v>
      </c>
      <c r="B10917" s="8" t="s">
        <v>9399</v>
      </c>
      <c r="C10917" s="8" t="s">
        <v>2210</v>
      </c>
      <c r="D10917" s="8" t="n">
        <v>2005</v>
      </c>
      <c r="E10917" s="19" t="n">
        <v>0</v>
      </c>
      <c r="F10917" s="19" t="n">
        <v>31</v>
      </c>
    </row>
    <row r="10918" customFormat="false" ht="15" hidden="false" customHeight="false" outlineLevel="0" collapsed="false">
      <c r="A10918" s="8" t="s">
        <v>9398</v>
      </c>
      <c r="B10918" s="8" t="s">
        <v>9399</v>
      </c>
      <c r="C10918" s="8" t="s">
        <v>2211</v>
      </c>
      <c r="D10918" s="8" t="n">
        <v>2005</v>
      </c>
      <c r="E10918" s="19" t="n">
        <v>0</v>
      </c>
      <c r="F10918" s="19" t="n">
        <v>30</v>
      </c>
    </row>
    <row r="10919" customFormat="false" ht="15" hidden="false" customHeight="false" outlineLevel="0" collapsed="false">
      <c r="A10919" s="8" t="s">
        <v>9398</v>
      </c>
      <c r="B10919" s="8" t="s">
        <v>9399</v>
      </c>
      <c r="C10919" s="8" t="s">
        <v>2212</v>
      </c>
      <c r="D10919" s="8" t="n">
        <v>2005</v>
      </c>
      <c r="E10919" s="19" t="n">
        <v>0</v>
      </c>
      <c r="F10919" s="19" t="n">
        <v>32</v>
      </c>
    </row>
    <row r="10920" customFormat="false" ht="15" hidden="false" customHeight="false" outlineLevel="0" collapsed="false">
      <c r="A10920" s="8" t="s">
        <v>9398</v>
      </c>
      <c r="B10920" s="8" t="s">
        <v>9399</v>
      </c>
      <c r="C10920" s="8" t="s">
        <v>2213</v>
      </c>
      <c r="D10920" s="8" t="n">
        <v>2005</v>
      </c>
      <c r="E10920" s="19" t="n">
        <v>0</v>
      </c>
      <c r="F10920" s="19" t="n">
        <v>36</v>
      </c>
    </row>
    <row r="10921" customFormat="false" ht="15" hidden="false" customHeight="false" outlineLevel="0" collapsed="false">
      <c r="A10921" s="8" t="s">
        <v>9398</v>
      </c>
      <c r="B10921" s="8" t="s">
        <v>9399</v>
      </c>
      <c r="C10921" s="8" t="s">
        <v>2214</v>
      </c>
      <c r="D10921" s="8" t="n">
        <v>2005</v>
      </c>
      <c r="E10921" s="19" t="n">
        <v>0</v>
      </c>
      <c r="F10921" s="19" t="n">
        <v>35</v>
      </c>
    </row>
    <row r="10922" customFormat="false" ht="15" hidden="false" customHeight="false" outlineLevel="0" collapsed="false">
      <c r="A10922" s="8" t="s">
        <v>9398</v>
      </c>
      <c r="B10922" s="8" t="s">
        <v>9399</v>
      </c>
      <c r="C10922" s="8" t="s">
        <v>2215</v>
      </c>
      <c r="D10922" s="8" t="n">
        <v>2005</v>
      </c>
      <c r="E10922" s="19" t="n">
        <v>0</v>
      </c>
      <c r="F10922" s="19" t="n">
        <v>33.6111111111111</v>
      </c>
    </row>
    <row r="10923" customFormat="false" ht="15" hidden="false" customHeight="false" outlineLevel="0" collapsed="false">
      <c r="A10923" s="8" t="s">
        <v>9398</v>
      </c>
      <c r="B10923" s="8" t="s">
        <v>9399</v>
      </c>
      <c r="C10923" s="8" t="s">
        <v>2216</v>
      </c>
      <c r="D10923" s="8" t="n">
        <v>2005</v>
      </c>
      <c r="E10923" s="19" t="n">
        <v>0</v>
      </c>
      <c r="F10923" s="19" t="n">
        <v>34</v>
      </c>
    </row>
    <row r="10924" customFormat="false" ht="15" hidden="false" customHeight="false" outlineLevel="0" collapsed="false">
      <c r="A10924" s="8" t="s">
        <v>9398</v>
      </c>
      <c r="B10924" s="8" t="s">
        <v>9399</v>
      </c>
      <c r="C10924" s="8" t="s">
        <v>2217</v>
      </c>
      <c r="D10924" s="8" t="n">
        <v>2005</v>
      </c>
      <c r="E10924" s="19" t="n">
        <v>0</v>
      </c>
      <c r="F10924" s="19" t="n">
        <v>35</v>
      </c>
    </row>
    <row r="10925" customFormat="false" ht="15" hidden="false" customHeight="false" outlineLevel="0" collapsed="false">
      <c r="A10925" s="8" t="s">
        <v>9398</v>
      </c>
      <c r="B10925" s="8" t="s">
        <v>9399</v>
      </c>
      <c r="C10925" s="8" t="s">
        <v>2218</v>
      </c>
      <c r="D10925" s="8" t="n">
        <v>2005</v>
      </c>
      <c r="E10925" s="19" t="n">
        <v>0</v>
      </c>
      <c r="F10925" s="19" t="n">
        <v>35</v>
      </c>
    </row>
    <row r="10926" customFormat="false" ht="15" hidden="false" customHeight="false" outlineLevel="0" collapsed="false">
      <c r="A10926" s="8" t="s">
        <v>9398</v>
      </c>
      <c r="B10926" s="8" t="s">
        <v>9399</v>
      </c>
      <c r="C10926" s="8" t="s">
        <v>2219</v>
      </c>
      <c r="D10926" s="8" t="n">
        <v>2005</v>
      </c>
      <c r="E10926" s="19" t="n">
        <v>0</v>
      </c>
      <c r="F10926" s="19" t="n">
        <v>31</v>
      </c>
    </row>
    <row r="10927" customFormat="false" ht="15" hidden="false" customHeight="false" outlineLevel="0" collapsed="false">
      <c r="A10927" s="8" t="s">
        <v>9398</v>
      </c>
      <c r="B10927" s="8" t="s">
        <v>9399</v>
      </c>
      <c r="C10927" s="8" t="s">
        <v>2220</v>
      </c>
      <c r="D10927" s="8" t="n">
        <v>2005</v>
      </c>
      <c r="E10927" s="19" t="n">
        <v>0</v>
      </c>
      <c r="F10927" s="19" t="n">
        <v>30</v>
      </c>
    </row>
    <row r="10928" customFormat="false" ht="15" hidden="false" customHeight="false" outlineLevel="0" collapsed="false">
      <c r="A10928" s="8" t="s">
        <v>9398</v>
      </c>
      <c r="B10928" s="8" t="s">
        <v>9399</v>
      </c>
      <c r="C10928" s="8" t="s">
        <v>2221</v>
      </c>
      <c r="D10928" s="8" t="n">
        <v>2005</v>
      </c>
      <c r="E10928" s="19" t="n">
        <v>0</v>
      </c>
      <c r="F10928" s="19" t="n">
        <v>29</v>
      </c>
    </row>
    <row r="10929" customFormat="false" ht="15" hidden="false" customHeight="false" outlineLevel="0" collapsed="false">
      <c r="A10929" s="8" t="s">
        <v>9398</v>
      </c>
      <c r="B10929" s="8" t="s">
        <v>9399</v>
      </c>
      <c r="C10929" s="8" t="s">
        <v>2222</v>
      </c>
      <c r="D10929" s="8" t="n">
        <v>2005</v>
      </c>
      <c r="E10929" s="19" t="n">
        <v>0</v>
      </c>
      <c r="F10929" s="19" t="n">
        <v>29</v>
      </c>
    </row>
    <row r="10930" customFormat="false" ht="15" hidden="false" customHeight="false" outlineLevel="0" collapsed="false">
      <c r="A10930" s="8" t="s">
        <v>9398</v>
      </c>
      <c r="B10930" s="8" t="s">
        <v>9399</v>
      </c>
      <c r="C10930" s="8" t="s">
        <v>2223</v>
      </c>
      <c r="D10930" s="8" t="n">
        <v>2005</v>
      </c>
      <c r="E10930" s="19" t="n">
        <v>0</v>
      </c>
      <c r="F10930" s="19" t="n">
        <v>28</v>
      </c>
    </row>
    <row r="10931" customFormat="false" ht="15" hidden="false" customHeight="false" outlineLevel="0" collapsed="false">
      <c r="A10931" s="8" t="s">
        <v>9398</v>
      </c>
      <c r="B10931" s="8" t="s">
        <v>9399</v>
      </c>
      <c r="C10931" s="8" t="s">
        <v>2224</v>
      </c>
      <c r="D10931" s="8" t="n">
        <v>2005</v>
      </c>
      <c r="E10931" s="19" t="n">
        <v>0</v>
      </c>
      <c r="F10931" s="19" t="n">
        <v>27</v>
      </c>
    </row>
    <row r="10932" customFormat="false" ht="15" hidden="false" customHeight="false" outlineLevel="0" collapsed="false">
      <c r="A10932" s="8" t="s">
        <v>9398</v>
      </c>
      <c r="B10932" s="8" t="s">
        <v>9399</v>
      </c>
      <c r="C10932" s="8" t="s">
        <v>2225</v>
      </c>
      <c r="D10932" s="8" t="n">
        <v>2005</v>
      </c>
      <c r="E10932" s="19" t="n">
        <v>0</v>
      </c>
      <c r="F10932" s="19" t="n">
        <v>30</v>
      </c>
    </row>
    <row r="10933" customFormat="false" ht="15" hidden="false" customHeight="false" outlineLevel="0" collapsed="false">
      <c r="A10933" s="8" t="s">
        <v>9398</v>
      </c>
      <c r="B10933" s="8" t="s">
        <v>9399</v>
      </c>
      <c r="C10933" s="8" t="s">
        <v>2226</v>
      </c>
      <c r="D10933" s="8" t="n">
        <v>2005</v>
      </c>
      <c r="E10933" s="19" t="n">
        <v>0</v>
      </c>
      <c r="F10933" s="19" t="n">
        <v>30</v>
      </c>
    </row>
    <row r="10934" customFormat="false" ht="15" hidden="false" customHeight="false" outlineLevel="0" collapsed="false">
      <c r="A10934" s="8" t="s">
        <v>9398</v>
      </c>
      <c r="B10934" s="8" t="s">
        <v>9399</v>
      </c>
      <c r="C10934" s="8" t="s">
        <v>2227</v>
      </c>
      <c r="D10934" s="8" t="n">
        <v>2005</v>
      </c>
      <c r="E10934" s="19" t="n">
        <v>0</v>
      </c>
      <c r="F10934" s="19" t="n">
        <v>31.3888888888889</v>
      </c>
    </row>
    <row r="10935" customFormat="false" ht="15" hidden="false" customHeight="false" outlineLevel="0" collapsed="false">
      <c r="A10935" s="8" t="s">
        <v>9398</v>
      </c>
      <c r="B10935" s="8" t="s">
        <v>9399</v>
      </c>
      <c r="C10935" s="8" t="s">
        <v>2228</v>
      </c>
      <c r="D10935" s="8" t="n">
        <v>2005</v>
      </c>
      <c r="E10935" s="19" t="n">
        <v>0</v>
      </c>
      <c r="F10935" s="19" t="n">
        <v>32.7777777777778</v>
      </c>
    </row>
    <row r="10936" customFormat="false" ht="15" hidden="false" customHeight="false" outlineLevel="0" collapsed="false">
      <c r="A10936" s="8" t="s">
        <v>9398</v>
      </c>
      <c r="B10936" s="8" t="s">
        <v>9399</v>
      </c>
      <c r="C10936" s="8" t="s">
        <v>2229</v>
      </c>
      <c r="D10936" s="8" t="n">
        <v>2005</v>
      </c>
      <c r="E10936" s="19" t="n">
        <v>0</v>
      </c>
      <c r="F10936" s="19" t="n">
        <v>33.3888888888889</v>
      </c>
    </row>
    <row r="10937" customFormat="false" ht="15" hidden="false" customHeight="false" outlineLevel="0" collapsed="false">
      <c r="A10937" s="8" t="s">
        <v>9398</v>
      </c>
      <c r="B10937" s="8" t="s">
        <v>9399</v>
      </c>
      <c r="C10937" s="8" t="s">
        <v>2230</v>
      </c>
      <c r="D10937" s="8" t="n">
        <v>2005</v>
      </c>
      <c r="E10937" s="19" t="n">
        <v>0</v>
      </c>
      <c r="F10937" s="19" t="n">
        <v>39</v>
      </c>
    </row>
    <row r="10938" customFormat="false" ht="15" hidden="false" customHeight="false" outlineLevel="0" collapsed="false">
      <c r="A10938" s="8" t="s">
        <v>9398</v>
      </c>
      <c r="B10938" s="8" t="s">
        <v>9399</v>
      </c>
      <c r="C10938" s="8" t="s">
        <v>2231</v>
      </c>
      <c r="D10938" s="8" t="n">
        <v>2005</v>
      </c>
      <c r="E10938" s="19" t="n">
        <v>0</v>
      </c>
      <c r="F10938" s="19" t="n">
        <v>35.2222222222222</v>
      </c>
    </row>
    <row r="10939" customFormat="false" ht="15" hidden="false" customHeight="false" outlineLevel="0" collapsed="false">
      <c r="A10939" s="8" t="s">
        <v>9398</v>
      </c>
      <c r="B10939" s="8" t="s">
        <v>9399</v>
      </c>
      <c r="C10939" s="8" t="s">
        <v>2232</v>
      </c>
      <c r="D10939" s="8" t="n">
        <v>2005</v>
      </c>
      <c r="E10939" s="19" t="n">
        <v>0</v>
      </c>
      <c r="F10939" s="19" t="n">
        <v>30.5</v>
      </c>
    </row>
    <row r="10940" customFormat="false" ht="15" hidden="false" customHeight="false" outlineLevel="0" collapsed="false">
      <c r="A10940" s="8" t="s">
        <v>9398</v>
      </c>
      <c r="B10940" s="8" t="s">
        <v>9399</v>
      </c>
      <c r="C10940" s="8" t="s">
        <v>2233</v>
      </c>
      <c r="D10940" s="8" t="n">
        <v>2005</v>
      </c>
      <c r="E10940" s="19" t="n">
        <v>0</v>
      </c>
      <c r="F10940" s="19" t="n">
        <v>31.1111111111111</v>
      </c>
    </row>
    <row r="10941" customFormat="false" ht="15" hidden="false" customHeight="false" outlineLevel="0" collapsed="false">
      <c r="A10941" s="8" t="s">
        <v>9398</v>
      </c>
      <c r="B10941" s="8" t="s">
        <v>9399</v>
      </c>
      <c r="C10941" s="8" t="s">
        <v>2234</v>
      </c>
      <c r="D10941" s="8" t="n">
        <v>2005</v>
      </c>
      <c r="E10941" s="19" t="n">
        <v>0</v>
      </c>
      <c r="F10941" s="19" t="n">
        <v>32</v>
      </c>
    </row>
    <row r="10942" customFormat="false" ht="15" hidden="false" customHeight="false" outlineLevel="0" collapsed="false">
      <c r="A10942" s="8" t="s">
        <v>9398</v>
      </c>
      <c r="B10942" s="8" t="s">
        <v>9399</v>
      </c>
      <c r="C10942" s="8" t="s">
        <v>2235</v>
      </c>
      <c r="D10942" s="8" t="n">
        <v>2005</v>
      </c>
      <c r="E10942" s="19" t="n">
        <v>0</v>
      </c>
      <c r="F10942" s="19" t="n">
        <v>30.6111111111111</v>
      </c>
    </row>
    <row r="10943" customFormat="false" ht="15" hidden="false" customHeight="false" outlineLevel="0" collapsed="false">
      <c r="A10943" s="8" t="s">
        <v>9398</v>
      </c>
      <c r="B10943" s="8" t="s">
        <v>9399</v>
      </c>
      <c r="C10943" s="8" t="s">
        <v>2236</v>
      </c>
      <c r="D10943" s="8" t="n">
        <v>2005</v>
      </c>
      <c r="E10943" s="19" t="n">
        <v>0</v>
      </c>
      <c r="F10943" s="19" t="n">
        <v>30.2222222222222</v>
      </c>
    </row>
    <row r="10944" customFormat="false" ht="15" hidden="false" customHeight="false" outlineLevel="0" collapsed="false">
      <c r="A10944" s="8" t="s">
        <v>9398</v>
      </c>
      <c r="B10944" s="8" t="s">
        <v>9399</v>
      </c>
      <c r="C10944" s="8" t="s">
        <v>2237</v>
      </c>
      <c r="D10944" s="8" t="n">
        <v>2005</v>
      </c>
      <c r="E10944" s="19" t="n">
        <v>0</v>
      </c>
      <c r="F10944" s="19" t="n">
        <v>30.3888888888889</v>
      </c>
    </row>
    <row r="10945" customFormat="false" ht="15" hidden="false" customHeight="false" outlineLevel="0" collapsed="false">
      <c r="A10945" s="8" t="s">
        <v>9398</v>
      </c>
      <c r="B10945" s="8" t="s">
        <v>9399</v>
      </c>
      <c r="C10945" s="8" t="s">
        <v>2238</v>
      </c>
      <c r="D10945" s="8" t="n">
        <v>2005</v>
      </c>
      <c r="E10945" s="19" t="n">
        <v>0</v>
      </c>
      <c r="F10945" s="19" t="n">
        <v>29.5</v>
      </c>
    </row>
    <row r="10946" customFormat="false" ht="15" hidden="false" customHeight="false" outlineLevel="0" collapsed="false">
      <c r="A10946" s="8" t="s">
        <v>9398</v>
      </c>
      <c r="B10946" s="8" t="s">
        <v>9399</v>
      </c>
      <c r="C10946" s="8" t="s">
        <v>2239</v>
      </c>
      <c r="D10946" s="8" t="n">
        <v>2005</v>
      </c>
      <c r="E10946" s="19" t="n">
        <v>0</v>
      </c>
      <c r="F10946" s="19" t="n">
        <v>28.5</v>
      </c>
    </row>
    <row r="10947" customFormat="false" ht="15" hidden="false" customHeight="false" outlineLevel="0" collapsed="false">
      <c r="A10947" s="8" t="s">
        <v>9398</v>
      </c>
      <c r="B10947" s="8" t="s">
        <v>9399</v>
      </c>
      <c r="C10947" s="8" t="s">
        <v>2240</v>
      </c>
      <c r="D10947" s="8" t="n">
        <v>2005</v>
      </c>
      <c r="E10947" s="19" t="n">
        <v>0.254</v>
      </c>
      <c r="F10947" s="19" t="n">
        <v>29.1111111111111</v>
      </c>
    </row>
    <row r="10948" customFormat="false" ht="15" hidden="false" customHeight="false" outlineLevel="0" collapsed="false">
      <c r="A10948" s="8" t="s">
        <v>9398</v>
      </c>
      <c r="B10948" s="8" t="s">
        <v>9399</v>
      </c>
      <c r="C10948" s="8" t="s">
        <v>2241</v>
      </c>
      <c r="D10948" s="8" t="n">
        <v>2005</v>
      </c>
      <c r="E10948" s="19" t="n">
        <v>0</v>
      </c>
      <c r="F10948" s="19" t="n">
        <v>29</v>
      </c>
    </row>
    <row r="10949" customFormat="false" ht="15" hidden="false" customHeight="false" outlineLevel="0" collapsed="false">
      <c r="A10949" s="8" t="s">
        <v>9398</v>
      </c>
      <c r="B10949" s="8" t="s">
        <v>9399</v>
      </c>
      <c r="C10949" s="8" t="s">
        <v>2242</v>
      </c>
      <c r="D10949" s="8" t="n">
        <v>2005</v>
      </c>
      <c r="E10949" s="19" t="n">
        <v>0</v>
      </c>
      <c r="F10949" s="19" t="n">
        <v>29</v>
      </c>
    </row>
    <row r="10950" customFormat="false" ht="15" hidden="false" customHeight="false" outlineLevel="0" collapsed="false">
      <c r="A10950" s="8" t="s">
        <v>9398</v>
      </c>
      <c r="B10950" s="8" t="s">
        <v>9399</v>
      </c>
      <c r="C10950" s="8" t="s">
        <v>2243</v>
      </c>
      <c r="D10950" s="8" t="n">
        <v>2005</v>
      </c>
      <c r="E10950" s="19" t="n">
        <v>0</v>
      </c>
      <c r="F10950" s="19" t="n">
        <v>31</v>
      </c>
    </row>
    <row r="10951" customFormat="false" ht="15" hidden="false" customHeight="false" outlineLevel="0" collapsed="false">
      <c r="A10951" s="8" t="s">
        <v>9398</v>
      </c>
      <c r="B10951" s="8" t="s">
        <v>9399</v>
      </c>
      <c r="C10951" s="8" t="s">
        <v>2244</v>
      </c>
      <c r="D10951" s="8" t="n">
        <v>2005</v>
      </c>
      <c r="E10951" s="19" t="n">
        <v>0</v>
      </c>
      <c r="F10951" s="19" t="n">
        <v>33.2222222222222</v>
      </c>
    </row>
    <row r="10952" customFormat="false" ht="15" hidden="false" customHeight="false" outlineLevel="0" collapsed="false">
      <c r="A10952" s="8" t="s">
        <v>9398</v>
      </c>
      <c r="B10952" s="8" t="s">
        <v>9399</v>
      </c>
      <c r="C10952" s="8" t="s">
        <v>2245</v>
      </c>
      <c r="D10952" s="8" t="n">
        <v>2005</v>
      </c>
      <c r="E10952" s="19" t="n">
        <v>0</v>
      </c>
      <c r="F10952" s="19" t="n">
        <v>35.5</v>
      </c>
    </row>
    <row r="10953" customFormat="false" ht="15" hidden="false" customHeight="false" outlineLevel="0" collapsed="false">
      <c r="A10953" s="8" t="s">
        <v>9398</v>
      </c>
      <c r="B10953" s="8" t="s">
        <v>9399</v>
      </c>
      <c r="C10953" s="8" t="s">
        <v>2246</v>
      </c>
      <c r="D10953" s="8" t="n">
        <v>2005</v>
      </c>
      <c r="E10953" s="19" t="n">
        <v>0</v>
      </c>
      <c r="F10953" s="19" t="n">
        <v>34.3888888888889</v>
      </c>
    </row>
    <row r="10954" customFormat="false" ht="15" hidden="false" customHeight="false" outlineLevel="0" collapsed="false">
      <c r="A10954" s="8" t="s">
        <v>9398</v>
      </c>
      <c r="B10954" s="8" t="s">
        <v>9399</v>
      </c>
      <c r="C10954" s="8" t="s">
        <v>2247</v>
      </c>
      <c r="D10954" s="8" t="n">
        <v>2005</v>
      </c>
      <c r="E10954" s="19" t="n">
        <v>0</v>
      </c>
      <c r="F10954" s="19" t="n">
        <v>35</v>
      </c>
    </row>
    <row r="10955" customFormat="false" ht="15" hidden="false" customHeight="false" outlineLevel="0" collapsed="false">
      <c r="A10955" s="8" t="s">
        <v>9398</v>
      </c>
      <c r="B10955" s="8" t="s">
        <v>9399</v>
      </c>
      <c r="C10955" s="8" t="s">
        <v>2248</v>
      </c>
      <c r="D10955" s="8" t="n">
        <v>2005</v>
      </c>
      <c r="E10955" s="19" t="n">
        <v>0</v>
      </c>
      <c r="F10955" s="19" t="n">
        <v>34.1111111111111</v>
      </c>
    </row>
    <row r="10956" customFormat="false" ht="15" hidden="false" customHeight="false" outlineLevel="0" collapsed="false">
      <c r="A10956" s="8" t="s">
        <v>9398</v>
      </c>
      <c r="B10956" s="8" t="s">
        <v>9399</v>
      </c>
      <c r="C10956" s="8" t="s">
        <v>2249</v>
      </c>
      <c r="D10956" s="8" t="n">
        <v>2005</v>
      </c>
      <c r="E10956" s="19" t="n">
        <v>0</v>
      </c>
      <c r="F10956" s="19" t="n">
        <v>36.1111111111111</v>
      </c>
    </row>
    <row r="10957" customFormat="false" ht="15" hidden="false" customHeight="false" outlineLevel="0" collapsed="false">
      <c r="A10957" s="8" t="s">
        <v>9398</v>
      </c>
      <c r="B10957" s="8" t="s">
        <v>9399</v>
      </c>
      <c r="C10957" s="8" t="s">
        <v>2250</v>
      </c>
      <c r="D10957" s="8" t="n">
        <v>2005</v>
      </c>
      <c r="E10957" s="19" t="n">
        <v>0</v>
      </c>
      <c r="F10957" s="19" t="n">
        <v>37</v>
      </c>
    </row>
    <row r="10958" customFormat="false" ht="15" hidden="false" customHeight="false" outlineLevel="0" collapsed="false">
      <c r="A10958" s="8" t="s">
        <v>9398</v>
      </c>
      <c r="B10958" s="8" t="s">
        <v>9399</v>
      </c>
      <c r="C10958" s="8" t="s">
        <v>2251</v>
      </c>
      <c r="D10958" s="8" t="n">
        <v>2005</v>
      </c>
      <c r="E10958" s="19" t="n">
        <v>0</v>
      </c>
      <c r="F10958" s="19" t="n">
        <v>37</v>
      </c>
    </row>
    <row r="10959" customFormat="false" ht="15" hidden="false" customHeight="false" outlineLevel="0" collapsed="false">
      <c r="A10959" s="8" t="s">
        <v>9398</v>
      </c>
      <c r="B10959" s="8" t="s">
        <v>9399</v>
      </c>
      <c r="C10959" s="8" t="s">
        <v>2252</v>
      </c>
      <c r="D10959" s="8" t="n">
        <v>2005</v>
      </c>
      <c r="E10959" s="19" t="n">
        <v>0</v>
      </c>
      <c r="F10959" s="19" t="n">
        <v>33</v>
      </c>
    </row>
    <row r="10960" customFormat="false" ht="15" hidden="false" customHeight="false" outlineLevel="0" collapsed="false">
      <c r="A10960" s="8" t="s">
        <v>9398</v>
      </c>
      <c r="B10960" s="8" t="s">
        <v>9399</v>
      </c>
      <c r="C10960" s="8" t="s">
        <v>2253</v>
      </c>
      <c r="D10960" s="8" t="n">
        <v>2005</v>
      </c>
      <c r="E10960" s="19" t="n">
        <v>0</v>
      </c>
      <c r="F10960" s="19" t="n">
        <v>33.7222222222222</v>
      </c>
    </row>
    <row r="10961" customFormat="false" ht="15" hidden="false" customHeight="false" outlineLevel="0" collapsed="false">
      <c r="A10961" s="8" t="s">
        <v>9398</v>
      </c>
      <c r="B10961" s="8" t="s">
        <v>9399</v>
      </c>
      <c r="C10961" s="8" t="s">
        <v>2254</v>
      </c>
      <c r="D10961" s="8" t="n">
        <v>2005</v>
      </c>
      <c r="E10961" s="19" t="n">
        <v>0</v>
      </c>
      <c r="F10961" s="19" t="n">
        <v>32</v>
      </c>
    </row>
    <row r="10962" customFormat="false" ht="15" hidden="false" customHeight="false" outlineLevel="0" collapsed="false">
      <c r="A10962" s="8" t="s">
        <v>9398</v>
      </c>
      <c r="B10962" s="8" t="s">
        <v>9399</v>
      </c>
      <c r="C10962" s="8" t="s">
        <v>2255</v>
      </c>
      <c r="D10962" s="8" t="n">
        <v>2005</v>
      </c>
      <c r="E10962" s="19" t="n">
        <v>0</v>
      </c>
      <c r="F10962" s="19" t="n">
        <v>30.6111111111111</v>
      </c>
    </row>
    <row r="10963" customFormat="false" ht="15" hidden="false" customHeight="false" outlineLevel="0" collapsed="false">
      <c r="A10963" s="8" t="s">
        <v>9398</v>
      </c>
      <c r="B10963" s="8" t="s">
        <v>9399</v>
      </c>
      <c r="C10963" s="8" t="s">
        <v>2256</v>
      </c>
      <c r="D10963" s="8" t="n">
        <v>2005</v>
      </c>
      <c r="E10963" s="19" t="n">
        <v>0</v>
      </c>
      <c r="F10963" s="19" t="n">
        <v>30.2222222222222</v>
      </c>
    </row>
    <row r="10964" customFormat="false" ht="15" hidden="false" customHeight="false" outlineLevel="0" collapsed="false">
      <c r="A10964" s="8" t="s">
        <v>9398</v>
      </c>
      <c r="B10964" s="8" t="s">
        <v>9399</v>
      </c>
      <c r="C10964" s="8" t="s">
        <v>2257</v>
      </c>
      <c r="D10964" s="8" t="n">
        <v>2005</v>
      </c>
      <c r="E10964" s="19" t="n">
        <v>0</v>
      </c>
      <c r="F10964" s="19" t="n">
        <v>33</v>
      </c>
    </row>
    <row r="10965" customFormat="false" ht="15" hidden="false" customHeight="false" outlineLevel="0" collapsed="false">
      <c r="A10965" s="8" t="s">
        <v>9398</v>
      </c>
      <c r="B10965" s="8" t="s">
        <v>9399</v>
      </c>
      <c r="C10965" s="8" t="s">
        <v>2258</v>
      </c>
      <c r="D10965" s="8" t="n">
        <v>2005</v>
      </c>
      <c r="E10965" s="19" t="n">
        <v>0</v>
      </c>
      <c r="F10965" s="19" t="n">
        <v>33.3888888888889</v>
      </c>
    </row>
    <row r="10966" customFormat="false" ht="15" hidden="false" customHeight="false" outlineLevel="0" collapsed="false">
      <c r="A10966" s="8" t="s">
        <v>9398</v>
      </c>
      <c r="B10966" s="8" t="s">
        <v>9399</v>
      </c>
      <c r="C10966" s="8" t="s">
        <v>2259</v>
      </c>
      <c r="D10966" s="8" t="n">
        <v>2005</v>
      </c>
      <c r="E10966" s="19" t="n">
        <v>0</v>
      </c>
      <c r="F10966" s="19" t="n">
        <v>33.6111111111111</v>
      </c>
    </row>
    <row r="10967" customFormat="false" ht="15" hidden="false" customHeight="false" outlineLevel="0" collapsed="false">
      <c r="A10967" s="8" t="s">
        <v>9398</v>
      </c>
      <c r="B10967" s="8" t="s">
        <v>9399</v>
      </c>
      <c r="C10967" s="8" t="s">
        <v>2260</v>
      </c>
      <c r="D10967" s="8" t="n">
        <v>2005</v>
      </c>
      <c r="E10967" s="19" t="n">
        <v>0</v>
      </c>
      <c r="F10967" s="19" t="n">
        <v>31.2222222222222</v>
      </c>
    </row>
    <row r="10968" customFormat="false" ht="15" hidden="false" customHeight="false" outlineLevel="0" collapsed="false">
      <c r="A10968" s="8" t="s">
        <v>9398</v>
      </c>
      <c r="B10968" s="8" t="s">
        <v>9399</v>
      </c>
      <c r="C10968" s="8" t="s">
        <v>2261</v>
      </c>
      <c r="D10968" s="8" t="n">
        <v>2005</v>
      </c>
      <c r="E10968" s="19" t="n">
        <v>0</v>
      </c>
      <c r="F10968" s="19" t="n">
        <v>30.6111111111111</v>
      </c>
    </row>
    <row r="10969" customFormat="false" ht="15" hidden="false" customHeight="false" outlineLevel="0" collapsed="false">
      <c r="A10969" s="8" t="s">
        <v>9398</v>
      </c>
      <c r="B10969" s="8" t="s">
        <v>9399</v>
      </c>
      <c r="C10969" s="8" t="s">
        <v>2262</v>
      </c>
      <c r="D10969" s="8" t="n">
        <v>2005</v>
      </c>
      <c r="E10969" s="19" t="n">
        <v>0</v>
      </c>
      <c r="F10969" s="19" t="n">
        <v>31.1111111111111</v>
      </c>
    </row>
    <row r="10970" customFormat="false" ht="15" hidden="false" customHeight="false" outlineLevel="0" collapsed="false">
      <c r="A10970" s="8" t="s">
        <v>9398</v>
      </c>
      <c r="B10970" s="8" t="s">
        <v>9399</v>
      </c>
      <c r="C10970" s="8" t="s">
        <v>2263</v>
      </c>
      <c r="D10970" s="8" t="n">
        <v>2005</v>
      </c>
      <c r="E10970" s="19" t="n">
        <v>0</v>
      </c>
      <c r="F10970" s="19" t="n">
        <v>32.6111111111111</v>
      </c>
    </row>
    <row r="10971" customFormat="false" ht="15" hidden="false" customHeight="false" outlineLevel="0" collapsed="false">
      <c r="A10971" s="8" t="s">
        <v>9398</v>
      </c>
      <c r="B10971" s="8" t="s">
        <v>9399</v>
      </c>
      <c r="C10971" s="8" t="s">
        <v>2264</v>
      </c>
      <c r="D10971" s="8" t="n">
        <v>2005</v>
      </c>
      <c r="E10971" s="19" t="n">
        <v>0</v>
      </c>
      <c r="F10971" s="19" t="n">
        <v>32</v>
      </c>
    </row>
    <row r="10972" customFormat="false" ht="15" hidden="false" customHeight="false" outlineLevel="0" collapsed="false">
      <c r="A10972" s="8" t="s">
        <v>9398</v>
      </c>
      <c r="B10972" s="8" t="s">
        <v>9399</v>
      </c>
      <c r="C10972" s="8" t="s">
        <v>2265</v>
      </c>
      <c r="D10972" s="8" t="n">
        <v>2005</v>
      </c>
      <c r="E10972" s="19" t="n">
        <v>0</v>
      </c>
      <c r="F10972" s="19" t="n">
        <v>36</v>
      </c>
    </row>
    <row r="10973" customFormat="false" ht="15" hidden="false" customHeight="false" outlineLevel="0" collapsed="false">
      <c r="A10973" s="8" t="s">
        <v>9398</v>
      </c>
      <c r="B10973" s="8" t="s">
        <v>9399</v>
      </c>
      <c r="C10973" s="8" t="s">
        <v>2266</v>
      </c>
      <c r="D10973" s="8" t="n">
        <v>2005</v>
      </c>
      <c r="E10973" s="19" t="n">
        <v>0</v>
      </c>
      <c r="F10973" s="19" t="n">
        <v>39</v>
      </c>
    </row>
    <row r="10974" customFormat="false" ht="15" hidden="false" customHeight="false" outlineLevel="0" collapsed="false">
      <c r="A10974" s="8" t="s">
        <v>9398</v>
      </c>
      <c r="B10974" s="8" t="s">
        <v>9399</v>
      </c>
      <c r="C10974" s="8" t="s">
        <v>2267</v>
      </c>
      <c r="D10974" s="8" t="n">
        <v>2005</v>
      </c>
      <c r="E10974" s="19" t="n">
        <v>0</v>
      </c>
      <c r="F10974" s="19" t="n">
        <v>38.7222222222222</v>
      </c>
    </row>
    <row r="10975" customFormat="false" ht="15" hidden="false" customHeight="false" outlineLevel="0" collapsed="false">
      <c r="A10975" s="8" t="s">
        <v>9398</v>
      </c>
      <c r="B10975" s="8" t="s">
        <v>9399</v>
      </c>
      <c r="C10975" s="8" t="s">
        <v>2268</v>
      </c>
      <c r="D10975" s="8" t="n">
        <v>2005</v>
      </c>
      <c r="E10975" s="19" t="n">
        <v>0</v>
      </c>
      <c r="F10975" s="19" t="n">
        <v>37</v>
      </c>
    </row>
    <row r="10976" customFormat="false" ht="15" hidden="false" customHeight="false" outlineLevel="0" collapsed="false">
      <c r="A10976" s="8" t="s">
        <v>9398</v>
      </c>
      <c r="B10976" s="8" t="s">
        <v>9399</v>
      </c>
      <c r="C10976" s="8" t="s">
        <v>2269</v>
      </c>
      <c r="D10976" s="8" t="n">
        <v>2005</v>
      </c>
      <c r="E10976" s="19" t="n">
        <v>0</v>
      </c>
      <c r="F10976" s="19" t="n">
        <v>34</v>
      </c>
    </row>
    <row r="10977" customFormat="false" ht="15" hidden="false" customHeight="false" outlineLevel="0" collapsed="false">
      <c r="A10977" s="8" t="s">
        <v>9398</v>
      </c>
      <c r="B10977" s="8" t="s">
        <v>9399</v>
      </c>
      <c r="C10977" s="8" t="s">
        <v>2270</v>
      </c>
      <c r="D10977" s="8" t="n">
        <v>2005</v>
      </c>
      <c r="E10977" s="19" t="n">
        <v>0</v>
      </c>
      <c r="F10977" s="19" t="n">
        <v>33.1111111111111</v>
      </c>
    </row>
    <row r="10978" customFormat="false" ht="15" hidden="false" customHeight="false" outlineLevel="0" collapsed="false">
      <c r="A10978" s="8" t="s">
        <v>9398</v>
      </c>
      <c r="B10978" s="8" t="s">
        <v>9399</v>
      </c>
      <c r="C10978" s="8" t="s">
        <v>2271</v>
      </c>
      <c r="D10978" s="8" t="n">
        <v>2005</v>
      </c>
      <c r="E10978" s="19" t="n">
        <v>0</v>
      </c>
      <c r="F10978" s="19" t="n">
        <v>32</v>
      </c>
    </row>
    <row r="10979" customFormat="false" ht="15" hidden="false" customHeight="false" outlineLevel="0" collapsed="false">
      <c r="A10979" s="8" t="s">
        <v>9398</v>
      </c>
      <c r="B10979" s="8" t="s">
        <v>9399</v>
      </c>
      <c r="C10979" s="8" t="s">
        <v>2272</v>
      </c>
      <c r="D10979" s="8" t="n">
        <v>2005</v>
      </c>
      <c r="E10979" s="19" t="n">
        <v>0</v>
      </c>
      <c r="F10979" s="19" t="n">
        <v>32.1111111111111</v>
      </c>
    </row>
    <row r="10980" customFormat="false" ht="15" hidden="false" customHeight="false" outlineLevel="0" collapsed="false">
      <c r="A10980" s="8" t="s">
        <v>9398</v>
      </c>
      <c r="B10980" s="8" t="s">
        <v>9399</v>
      </c>
      <c r="C10980" s="8" t="s">
        <v>2273</v>
      </c>
      <c r="D10980" s="8" t="n">
        <v>2005</v>
      </c>
      <c r="E10980" s="19" t="n">
        <v>0</v>
      </c>
      <c r="F10980" s="19" t="n">
        <v>35.1111111111111</v>
      </c>
    </row>
    <row r="10981" customFormat="false" ht="15" hidden="false" customHeight="false" outlineLevel="0" collapsed="false">
      <c r="A10981" s="8" t="s">
        <v>9398</v>
      </c>
      <c r="B10981" s="8" t="s">
        <v>9399</v>
      </c>
      <c r="C10981" s="8" t="s">
        <v>2274</v>
      </c>
      <c r="D10981" s="8" t="n">
        <v>2005</v>
      </c>
      <c r="E10981" s="19" t="n">
        <v>0</v>
      </c>
      <c r="F10981" s="19" t="n">
        <v>36.1111111111111</v>
      </c>
    </row>
    <row r="10982" customFormat="false" ht="15" hidden="false" customHeight="false" outlineLevel="0" collapsed="false">
      <c r="A10982" s="8" t="s">
        <v>9398</v>
      </c>
      <c r="B10982" s="8" t="s">
        <v>9399</v>
      </c>
      <c r="C10982" s="8" t="s">
        <v>2275</v>
      </c>
      <c r="D10982" s="8" t="n">
        <v>2005</v>
      </c>
      <c r="E10982" s="19" t="n">
        <v>0</v>
      </c>
      <c r="F10982" s="19" t="n">
        <v>34.7222222222222</v>
      </c>
    </row>
    <row r="10983" customFormat="false" ht="15" hidden="false" customHeight="false" outlineLevel="0" collapsed="false">
      <c r="A10983" s="8" t="s">
        <v>9398</v>
      </c>
      <c r="B10983" s="8" t="s">
        <v>9399</v>
      </c>
      <c r="C10983" s="8" t="s">
        <v>2276</v>
      </c>
      <c r="D10983" s="8" t="n">
        <v>2005</v>
      </c>
      <c r="E10983" s="19" t="n">
        <v>0</v>
      </c>
      <c r="F10983" s="19" t="n">
        <v>34</v>
      </c>
    </row>
    <row r="10984" customFormat="false" ht="15" hidden="false" customHeight="false" outlineLevel="0" collapsed="false">
      <c r="A10984" s="8" t="s">
        <v>9398</v>
      </c>
      <c r="B10984" s="8" t="s">
        <v>9399</v>
      </c>
      <c r="C10984" s="8" t="s">
        <v>2277</v>
      </c>
      <c r="D10984" s="8" t="n">
        <v>2005</v>
      </c>
      <c r="E10984" s="19" t="n">
        <v>0</v>
      </c>
      <c r="F10984" s="19" t="n">
        <v>34.7222222222222</v>
      </c>
    </row>
    <row r="10985" customFormat="false" ht="15" hidden="false" customHeight="false" outlineLevel="0" collapsed="false">
      <c r="A10985" s="8" t="s">
        <v>9398</v>
      </c>
      <c r="B10985" s="8" t="s">
        <v>9399</v>
      </c>
      <c r="C10985" s="8" t="s">
        <v>2278</v>
      </c>
      <c r="D10985" s="8" t="n">
        <v>2005</v>
      </c>
      <c r="E10985" s="19" t="n">
        <v>0</v>
      </c>
      <c r="F10985" s="19" t="n">
        <v>33.5</v>
      </c>
    </row>
    <row r="10986" customFormat="false" ht="15" hidden="false" customHeight="false" outlineLevel="0" collapsed="false">
      <c r="A10986" s="8" t="s">
        <v>9398</v>
      </c>
      <c r="B10986" s="8" t="s">
        <v>9399</v>
      </c>
      <c r="C10986" s="8" t="s">
        <v>2279</v>
      </c>
      <c r="D10986" s="8" t="n">
        <v>2005</v>
      </c>
      <c r="E10986" s="19" t="n">
        <v>0</v>
      </c>
      <c r="F10986" s="19" t="n">
        <v>34.6111111111111</v>
      </c>
    </row>
    <row r="10987" customFormat="false" ht="15" hidden="false" customHeight="false" outlineLevel="0" collapsed="false">
      <c r="A10987" s="8" t="s">
        <v>9398</v>
      </c>
      <c r="B10987" s="8" t="s">
        <v>9399</v>
      </c>
      <c r="C10987" s="8" t="s">
        <v>2280</v>
      </c>
      <c r="D10987" s="8" t="n">
        <v>2005</v>
      </c>
      <c r="E10987" s="19" t="n">
        <v>0</v>
      </c>
      <c r="F10987" s="19" t="n">
        <v>33.5</v>
      </c>
    </row>
    <row r="10988" customFormat="false" ht="15" hidden="false" customHeight="false" outlineLevel="0" collapsed="false">
      <c r="A10988" s="8" t="s">
        <v>9398</v>
      </c>
      <c r="B10988" s="8" t="s">
        <v>9399</v>
      </c>
      <c r="C10988" s="8" t="s">
        <v>2281</v>
      </c>
      <c r="D10988" s="8" t="n">
        <v>2005</v>
      </c>
      <c r="E10988" s="19" t="n">
        <v>0</v>
      </c>
      <c r="F10988" s="19" t="n">
        <v>36.8888888888889</v>
      </c>
    </row>
    <row r="10989" customFormat="false" ht="15" hidden="false" customHeight="false" outlineLevel="0" collapsed="false">
      <c r="A10989" s="8" t="s">
        <v>9398</v>
      </c>
      <c r="B10989" s="8" t="s">
        <v>9399</v>
      </c>
      <c r="C10989" s="8" t="s">
        <v>2282</v>
      </c>
      <c r="D10989" s="8" t="n">
        <v>2005</v>
      </c>
      <c r="E10989" s="19" t="n">
        <v>0</v>
      </c>
      <c r="F10989" s="19" t="n">
        <v>35.6111111111111</v>
      </c>
    </row>
    <row r="10990" customFormat="false" ht="15" hidden="false" customHeight="false" outlineLevel="0" collapsed="false">
      <c r="A10990" s="8" t="s">
        <v>9398</v>
      </c>
      <c r="B10990" s="8" t="s">
        <v>9399</v>
      </c>
      <c r="C10990" s="8" t="s">
        <v>2283</v>
      </c>
      <c r="D10990" s="8" t="n">
        <v>2005</v>
      </c>
      <c r="E10990" s="19" t="n">
        <v>0</v>
      </c>
      <c r="F10990" s="19" t="n">
        <v>35.6111111111111</v>
      </c>
    </row>
    <row r="10991" customFormat="false" ht="15" hidden="false" customHeight="false" outlineLevel="0" collapsed="false">
      <c r="A10991" s="8" t="s">
        <v>9398</v>
      </c>
      <c r="B10991" s="8" t="s">
        <v>9399</v>
      </c>
      <c r="C10991" s="8" t="s">
        <v>2284</v>
      </c>
      <c r="D10991" s="8" t="n">
        <v>2005</v>
      </c>
      <c r="E10991" s="19" t="n">
        <v>0</v>
      </c>
      <c r="F10991" s="19" t="n">
        <v>33.3888888888889</v>
      </c>
    </row>
    <row r="10992" customFormat="false" ht="15" hidden="false" customHeight="false" outlineLevel="0" collapsed="false">
      <c r="A10992" s="8" t="s">
        <v>9398</v>
      </c>
      <c r="B10992" s="8" t="s">
        <v>9399</v>
      </c>
      <c r="C10992" s="8" t="s">
        <v>2285</v>
      </c>
      <c r="D10992" s="8" t="n">
        <v>2005</v>
      </c>
      <c r="E10992" s="19" t="n">
        <v>0</v>
      </c>
      <c r="F10992" s="19" t="n">
        <v>31.6111111111111</v>
      </c>
    </row>
    <row r="10993" customFormat="false" ht="15" hidden="false" customHeight="false" outlineLevel="0" collapsed="false">
      <c r="A10993" s="8" t="s">
        <v>9398</v>
      </c>
      <c r="B10993" s="8" t="s">
        <v>9399</v>
      </c>
      <c r="C10993" s="8" t="s">
        <v>2286</v>
      </c>
      <c r="D10993" s="8" t="n">
        <v>2005</v>
      </c>
      <c r="E10993" s="19" t="n">
        <v>0</v>
      </c>
      <c r="F10993" s="19" t="n">
        <v>33.2777777777778</v>
      </c>
    </row>
    <row r="10994" customFormat="false" ht="15" hidden="false" customHeight="false" outlineLevel="0" collapsed="false">
      <c r="A10994" s="8" t="s">
        <v>9398</v>
      </c>
      <c r="B10994" s="8" t="s">
        <v>9399</v>
      </c>
      <c r="C10994" s="8" t="s">
        <v>2287</v>
      </c>
      <c r="D10994" s="8" t="n">
        <v>2005</v>
      </c>
      <c r="E10994" s="19" t="n">
        <v>0</v>
      </c>
      <c r="F10994" s="19" t="n">
        <v>34.1111111111111</v>
      </c>
    </row>
    <row r="10995" customFormat="false" ht="15" hidden="false" customHeight="false" outlineLevel="0" collapsed="false">
      <c r="A10995" s="8" t="s">
        <v>9398</v>
      </c>
      <c r="B10995" s="8" t="s">
        <v>9399</v>
      </c>
      <c r="C10995" s="8" t="s">
        <v>2288</v>
      </c>
      <c r="D10995" s="8" t="n">
        <v>2005</v>
      </c>
      <c r="E10995" s="19" t="n">
        <v>0</v>
      </c>
      <c r="F10995" s="19" t="n">
        <v>33.5</v>
      </c>
    </row>
    <row r="10996" customFormat="false" ht="15" hidden="false" customHeight="false" outlineLevel="0" collapsed="false">
      <c r="A10996" s="8" t="s">
        <v>9398</v>
      </c>
      <c r="B10996" s="8" t="s">
        <v>9399</v>
      </c>
      <c r="C10996" s="8" t="s">
        <v>2289</v>
      </c>
      <c r="D10996" s="8" t="n">
        <v>2005</v>
      </c>
      <c r="E10996" s="19" t="n">
        <v>0</v>
      </c>
      <c r="F10996" s="19" t="n">
        <v>34.7222222222222</v>
      </c>
    </row>
    <row r="10997" customFormat="false" ht="15" hidden="false" customHeight="false" outlineLevel="0" collapsed="false">
      <c r="A10997" s="8" t="s">
        <v>9398</v>
      </c>
      <c r="B10997" s="8" t="s">
        <v>9399</v>
      </c>
      <c r="C10997" s="8" t="s">
        <v>2290</v>
      </c>
      <c r="D10997" s="8" t="n">
        <v>2005</v>
      </c>
      <c r="E10997" s="19" t="n">
        <v>0</v>
      </c>
      <c r="F10997" s="19" t="n">
        <v>32.5</v>
      </c>
    </row>
    <row r="10998" customFormat="false" ht="15" hidden="false" customHeight="false" outlineLevel="0" collapsed="false">
      <c r="A10998" s="8" t="s">
        <v>9398</v>
      </c>
      <c r="B10998" s="8" t="s">
        <v>9399</v>
      </c>
      <c r="C10998" s="8" t="s">
        <v>2291</v>
      </c>
      <c r="D10998" s="8" t="n">
        <v>2005</v>
      </c>
      <c r="E10998" s="19" t="n">
        <v>0</v>
      </c>
      <c r="F10998" s="19" t="n">
        <v>33.2777777777778</v>
      </c>
    </row>
    <row r="10999" customFormat="false" ht="15" hidden="false" customHeight="false" outlineLevel="0" collapsed="false">
      <c r="A10999" s="8" t="s">
        <v>9398</v>
      </c>
      <c r="B10999" s="8" t="s">
        <v>9399</v>
      </c>
      <c r="C10999" s="8" t="s">
        <v>2292</v>
      </c>
      <c r="D10999" s="8" t="n">
        <v>2005</v>
      </c>
      <c r="E10999" s="19" t="n">
        <v>0</v>
      </c>
      <c r="F10999" s="19" t="n">
        <v>34.1111111111111</v>
      </c>
    </row>
    <row r="11000" customFormat="false" ht="15" hidden="false" customHeight="false" outlineLevel="0" collapsed="false">
      <c r="A11000" s="8" t="s">
        <v>9398</v>
      </c>
      <c r="B11000" s="8" t="s">
        <v>9399</v>
      </c>
      <c r="C11000" s="8" t="s">
        <v>2293</v>
      </c>
      <c r="D11000" s="8" t="n">
        <v>2005</v>
      </c>
      <c r="E11000" s="19" t="n">
        <v>0</v>
      </c>
      <c r="F11000" s="19" t="n">
        <v>32.5</v>
      </c>
    </row>
    <row r="11001" customFormat="false" ht="15" hidden="false" customHeight="false" outlineLevel="0" collapsed="false">
      <c r="A11001" s="8" t="s">
        <v>9398</v>
      </c>
      <c r="B11001" s="8" t="s">
        <v>9399</v>
      </c>
      <c r="C11001" s="8" t="s">
        <v>2294</v>
      </c>
      <c r="D11001" s="8" t="n">
        <v>2005</v>
      </c>
      <c r="E11001" s="19" t="n">
        <v>0</v>
      </c>
      <c r="F11001" s="19" t="n">
        <v>32.6111111111111</v>
      </c>
    </row>
    <row r="11002" customFormat="false" ht="15" hidden="false" customHeight="false" outlineLevel="0" collapsed="false">
      <c r="A11002" s="8" t="s">
        <v>9398</v>
      </c>
      <c r="B11002" s="8" t="s">
        <v>9399</v>
      </c>
      <c r="C11002" s="8" t="s">
        <v>2295</v>
      </c>
      <c r="D11002" s="8" t="n">
        <v>2005</v>
      </c>
      <c r="E11002" s="19" t="n">
        <v>0</v>
      </c>
      <c r="F11002" s="19" t="n">
        <v>33</v>
      </c>
    </row>
    <row r="11003" customFormat="false" ht="15" hidden="false" customHeight="false" outlineLevel="0" collapsed="false">
      <c r="A11003" s="8" t="s">
        <v>9398</v>
      </c>
      <c r="B11003" s="8" t="s">
        <v>9399</v>
      </c>
      <c r="C11003" s="8" t="s">
        <v>2296</v>
      </c>
      <c r="D11003" s="8" t="n">
        <v>2005</v>
      </c>
      <c r="E11003" s="19" t="n">
        <v>0.254</v>
      </c>
      <c r="F11003" s="19" t="n">
        <v>33</v>
      </c>
    </row>
    <row r="11004" customFormat="false" ht="15" hidden="false" customHeight="false" outlineLevel="0" collapsed="false">
      <c r="A11004" s="8" t="s">
        <v>9398</v>
      </c>
      <c r="B11004" s="8" t="s">
        <v>9399</v>
      </c>
      <c r="C11004" s="8" t="s">
        <v>2297</v>
      </c>
      <c r="D11004" s="8" t="n">
        <v>2005</v>
      </c>
      <c r="E11004" s="19" t="n">
        <v>0</v>
      </c>
      <c r="F11004" s="19" t="n">
        <v>33.2777777777778</v>
      </c>
    </row>
    <row r="11005" customFormat="false" ht="15" hidden="false" customHeight="false" outlineLevel="0" collapsed="false">
      <c r="A11005" s="8" t="s">
        <v>9398</v>
      </c>
      <c r="B11005" s="8" t="s">
        <v>9399</v>
      </c>
      <c r="C11005" s="8" t="s">
        <v>2298</v>
      </c>
      <c r="D11005" s="8" t="n">
        <v>2005</v>
      </c>
      <c r="E11005" s="19" t="n">
        <v>0</v>
      </c>
      <c r="F11005" s="19" t="n">
        <v>32.6111111111111</v>
      </c>
    </row>
    <row r="11006" customFormat="false" ht="15" hidden="false" customHeight="false" outlineLevel="0" collapsed="false">
      <c r="A11006" s="8" t="s">
        <v>9398</v>
      </c>
      <c r="B11006" s="8" t="s">
        <v>9399</v>
      </c>
      <c r="C11006" s="8" t="s">
        <v>2299</v>
      </c>
      <c r="D11006" s="8" t="n">
        <v>2005</v>
      </c>
      <c r="E11006" s="19" t="n">
        <v>0</v>
      </c>
      <c r="F11006" s="19" t="n">
        <v>32.7777777777778</v>
      </c>
    </row>
    <row r="11007" customFormat="false" ht="15" hidden="false" customHeight="false" outlineLevel="0" collapsed="false">
      <c r="A11007" s="8" t="s">
        <v>9398</v>
      </c>
      <c r="B11007" s="8" t="s">
        <v>9399</v>
      </c>
      <c r="C11007" s="8" t="s">
        <v>2300</v>
      </c>
      <c r="D11007" s="8" t="n">
        <v>2005</v>
      </c>
      <c r="E11007" s="19" t="n">
        <v>0</v>
      </c>
      <c r="F11007" s="19" t="n">
        <v>32.7777777777778</v>
      </c>
    </row>
    <row r="11008" customFormat="false" ht="15" hidden="false" customHeight="false" outlineLevel="0" collapsed="false">
      <c r="A11008" s="8" t="s">
        <v>9398</v>
      </c>
      <c r="B11008" s="8" t="s">
        <v>9399</v>
      </c>
      <c r="C11008" s="8" t="s">
        <v>2301</v>
      </c>
      <c r="D11008" s="8" t="n">
        <v>2005</v>
      </c>
      <c r="E11008" s="19" t="n">
        <v>0</v>
      </c>
      <c r="F11008" s="19" t="n">
        <v>32.6111111111111</v>
      </c>
    </row>
    <row r="11009" customFormat="false" ht="15" hidden="false" customHeight="false" outlineLevel="0" collapsed="false">
      <c r="A11009" s="8" t="s">
        <v>9398</v>
      </c>
      <c r="B11009" s="8" t="s">
        <v>9399</v>
      </c>
      <c r="C11009" s="8" t="s">
        <v>2302</v>
      </c>
      <c r="D11009" s="8" t="n">
        <v>2005</v>
      </c>
      <c r="E11009" s="19" t="n">
        <v>0</v>
      </c>
      <c r="F11009" s="19" t="n">
        <v>33.3888888888889</v>
      </c>
    </row>
    <row r="11010" customFormat="false" ht="15" hidden="false" customHeight="false" outlineLevel="0" collapsed="false">
      <c r="A11010" s="8" t="s">
        <v>9398</v>
      </c>
      <c r="B11010" s="8" t="s">
        <v>9399</v>
      </c>
      <c r="C11010" s="8" t="s">
        <v>2303</v>
      </c>
      <c r="D11010" s="8" t="n">
        <v>2005</v>
      </c>
      <c r="E11010" s="19" t="n">
        <v>0</v>
      </c>
      <c r="F11010" s="19" t="n">
        <v>33.3888888888889</v>
      </c>
    </row>
    <row r="11011" customFormat="false" ht="15" hidden="false" customHeight="false" outlineLevel="0" collapsed="false">
      <c r="A11011" s="8" t="s">
        <v>9398</v>
      </c>
      <c r="B11011" s="8" t="s">
        <v>9399</v>
      </c>
      <c r="C11011" s="8" t="s">
        <v>2304</v>
      </c>
      <c r="D11011" s="8" t="n">
        <v>2005</v>
      </c>
      <c r="E11011" s="19" t="n">
        <v>0</v>
      </c>
      <c r="F11011" s="19" t="n">
        <v>32.3888888888889</v>
      </c>
    </row>
    <row r="11012" customFormat="false" ht="15" hidden="false" customHeight="false" outlineLevel="0" collapsed="false">
      <c r="A11012" s="8" t="s">
        <v>9398</v>
      </c>
      <c r="B11012" s="8" t="s">
        <v>9399</v>
      </c>
      <c r="C11012" s="8" t="s">
        <v>2305</v>
      </c>
      <c r="D11012" s="8" t="n">
        <v>2005</v>
      </c>
      <c r="E11012" s="19" t="n">
        <v>0</v>
      </c>
      <c r="F11012" s="19" t="n">
        <v>33.5</v>
      </c>
    </row>
    <row r="11013" customFormat="false" ht="15" hidden="false" customHeight="false" outlineLevel="0" collapsed="false">
      <c r="A11013" s="8" t="s">
        <v>9398</v>
      </c>
      <c r="B11013" s="8" t="s">
        <v>9399</v>
      </c>
      <c r="C11013" s="8" t="s">
        <v>2306</v>
      </c>
      <c r="D11013" s="8" t="n">
        <v>2005</v>
      </c>
      <c r="E11013" s="19" t="n">
        <v>0</v>
      </c>
      <c r="F11013" s="19" t="n">
        <v>34</v>
      </c>
    </row>
    <row r="11014" customFormat="false" ht="15" hidden="false" customHeight="false" outlineLevel="0" collapsed="false">
      <c r="A11014" s="8" t="s">
        <v>9398</v>
      </c>
      <c r="B11014" s="8" t="s">
        <v>9399</v>
      </c>
      <c r="C11014" s="8" t="s">
        <v>2307</v>
      </c>
      <c r="D11014" s="8" t="n">
        <v>2005</v>
      </c>
      <c r="E11014" s="19" t="n">
        <v>0</v>
      </c>
      <c r="F11014" s="19" t="n">
        <v>33.2777777777778</v>
      </c>
    </row>
    <row r="11015" customFormat="false" ht="15" hidden="false" customHeight="false" outlineLevel="0" collapsed="false">
      <c r="A11015" s="8" t="s">
        <v>9398</v>
      </c>
      <c r="B11015" s="8" t="s">
        <v>9399</v>
      </c>
      <c r="C11015" s="8" t="s">
        <v>2308</v>
      </c>
      <c r="D11015" s="8" t="n">
        <v>2005</v>
      </c>
      <c r="E11015" s="19" t="n">
        <v>0</v>
      </c>
      <c r="F11015" s="19" t="n">
        <v>33</v>
      </c>
    </row>
    <row r="11016" customFormat="false" ht="15" hidden="false" customHeight="false" outlineLevel="0" collapsed="false">
      <c r="A11016" s="8" t="s">
        <v>9398</v>
      </c>
      <c r="B11016" s="8" t="s">
        <v>9399</v>
      </c>
      <c r="C11016" s="8" t="s">
        <v>2309</v>
      </c>
      <c r="D11016" s="8" t="n">
        <v>2005</v>
      </c>
      <c r="E11016" s="19" t="n">
        <v>0</v>
      </c>
      <c r="F11016" s="19" t="n">
        <v>33</v>
      </c>
    </row>
    <row r="11017" customFormat="false" ht="15" hidden="false" customHeight="false" outlineLevel="0" collapsed="false">
      <c r="A11017" s="8" t="s">
        <v>9398</v>
      </c>
      <c r="B11017" s="8" t="s">
        <v>9399</v>
      </c>
      <c r="C11017" s="8" t="s">
        <v>2310</v>
      </c>
      <c r="D11017" s="8" t="n">
        <v>2005</v>
      </c>
      <c r="E11017" s="19" t="n">
        <v>0</v>
      </c>
      <c r="F11017" s="19" t="n">
        <v>34</v>
      </c>
    </row>
    <row r="11018" customFormat="false" ht="15" hidden="false" customHeight="false" outlineLevel="0" collapsed="false">
      <c r="A11018" s="8" t="s">
        <v>9398</v>
      </c>
      <c r="B11018" s="8" t="s">
        <v>9399</v>
      </c>
      <c r="C11018" s="8" t="s">
        <v>2311</v>
      </c>
      <c r="D11018" s="8" t="n">
        <v>2005</v>
      </c>
      <c r="E11018" s="19" t="n">
        <v>0</v>
      </c>
      <c r="F11018" s="19" t="n">
        <v>33.3888888888889</v>
      </c>
    </row>
    <row r="11019" customFormat="false" ht="15" hidden="false" customHeight="false" outlineLevel="0" collapsed="false">
      <c r="A11019" s="8" t="s">
        <v>9398</v>
      </c>
      <c r="B11019" s="8" t="s">
        <v>9399</v>
      </c>
      <c r="C11019" s="8" t="s">
        <v>2312</v>
      </c>
      <c r="D11019" s="8" t="n">
        <v>2005</v>
      </c>
      <c r="E11019" s="19" t="n">
        <v>0</v>
      </c>
      <c r="F11019" s="19" t="n">
        <v>33.5</v>
      </c>
    </row>
    <row r="11020" customFormat="false" ht="15" hidden="false" customHeight="false" outlineLevel="0" collapsed="false">
      <c r="A11020" s="8" t="s">
        <v>9398</v>
      </c>
      <c r="B11020" s="8" t="s">
        <v>9399</v>
      </c>
      <c r="C11020" s="8" t="s">
        <v>2313</v>
      </c>
      <c r="D11020" s="8" t="n">
        <v>2005</v>
      </c>
      <c r="E11020" s="19" t="n">
        <v>0</v>
      </c>
      <c r="F11020" s="19" t="n">
        <v>33.7222222222222</v>
      </c>
    </row>
    <row r="11021" customFormat="false" ht="15" hidden="false" customHeight="false" outlineLevel="0" collapsed="false">
      <c r="A11021" s="8" t="s">
        <v>9398</v>
      </c>
      <c r="B11021" s="8" t="s">
        <v>9399</v>
      </c>
      <c r="C11021" s="8" t="s">
        <v>2314</v>
      </c>
      <c r="D11021" s="8" t="n">
        <v>2005</v>
      </c>
      <c r="E11021" s="19" t="n">
        <v>0</v>
      </c>
      <c r="F11021" s="19" t="n">
        <v>33.7777777777778</v>
      </c>
    </row>
    <row r="11022" customFormat="false" ht="15" hidden="false" customHeight="false" outlineLevel="0" collapsed="false">
      <c r="A11022" s="8" t="s">
        <v>9398</v>
      </c>
      <c r="B11022" s="8" t="s">
        <v>9399</v>
      </c>
      <c r="C11022" s="8" t="s">
        <v>2315</v>
      </c>
      <c r="D11022" s="8" t="n">
        <v>2005</v>
      </c>
      <c r="E11022" s="19" t="n">
        <v>0</v>
      </c>
      <c r="F11022" s="19" t="n">
        <v>33.7222222222222</v>
      </c>
    </row>
    <row r="11023" customFormat="false" ht="15" hidden="false" customHeight="false" outlineLevel="0" collapsed="false">
      <c r="A11023" s="8" t="s">
        <v>9398</v>
      </c>
      <c r="B11023" s="8" t="s">
        <v>9399</v>
      </c>
      <c r="C11023" s="8" t="s">
        <v>2316</v>
      </c>
      <c r="D11023" s="8" t="n">
        <v>2005</v>
      </c>
      <c r="E11023" s="19" t="n">
        <v>0</v>
      </c>
      <c r="F11023" s="19" t="n">
        <v>33.2777777777778</v>
      </c>
    </row>
    <row r="11024" customFormat="false" ht="15" hidden="false" customHeight="false" outlineLevel="0" collapsed="false">
      <c r="A11024" s="8" t="s">
        <v>9398</v>
      </c>
      <c r="B11024" s="8" t="s">
        <v>9399</v>
      </c>
      <c r="C11024" s="8" t="s">
        <v>2317</v>
      </c>
      <c r="D11024" s="8" t="n">
        <v>2005</v>
      </c>
      <c r="E11024" s="19" t="n">
        <v>0</v>
      </c>
      <c r="F11024" s="19" t="n">
        <v>33.7222222222222</v>
      </c>
    </row>
    <row r="11025" customFormat="false" ht="15" hidden="false" customHeight="false" outlineLevel="0" collapsed="false">
      <c r="A11025" s="8" t="s">
        <v>9398</v>
      </c>
      <c r="B11025" s="8" t="s">
        <v>9399</v>
      </c>
      <c r="C11025" s="8" t="s">
        <v>2318</v>
      </c>
      <c r="D11025" s="8" t="n">
        <v>2005</v>
      </c>
      <c r="E11025" s="19" t="n">
        <v>0</v>
      </c>
      <c r="F11025" s="19" t="n">
        <v>33.7222222222222</v>
      </c>
    </row>
    <row r="11026" customFormat="false" ht="15" hidden="false" customHeight="false" outlineLevel="0" collapsed="false">
      <c r="A11026" s="8" t="s">
        <v>9398</v>
      </c>
      <c r="B11026" s="8" t="s">
        <v>9399</v>
      </c>
      <c r="C11026" s="8" t="s">
        <v>2319</v>
      </c>
      <c r="D11026" s="8" t="n">
        <v>2005</v>
      </c>
      <c r="E11026" s="19" t="n">
        <v>0</v>
      </c>
      <c r="F11026" s="19" t="n">
        <v>33.3888888888889</v>
      </c>
    </row>
    <row r="11027" customFormat="false" ht="15" hidden="false" customHeight="false" outlineLevel="0" collapsed="false">
      <c r="A11027" s="8" t="s">
        <v>9398</v>
      </c>
      <c r="B11027" s="8" t="s">
        <v>9399</v>
      </c>
      <c r="C11027" s="8" t="s">
        <v>2320</v>
      </c>
      <c r="D11027" s="8" t="n">
        <v>2005</v>
      </c>
      <c r="E11027" s="19" t="n">
        <v>0</v>
      </c>
      <c r="F11027" s="19" t="n">
        <v>33.6111111111111</v>
      </c>
    </row>
    <row r="11028" customFormat="false" ht="15" hidden="false" customHeight="false" outlineLevel="0" collapsed="false">
      <c r="A11028" s="8" t="s">
        <v>9398</v>
      </c>
      <c r="B11028" s="8" t="s">
        <v>9399</v>
      </c>
      <c r="C11028" s="8" t="s">
        <v>2321</v>
      </c>
      <c r="D11028" s="8" t="n">
        <v>2005</v>
      </c>
      <c r="E11028" s="19" t="n">
        <v>0</v>
      </c>
      <c r="F11028" s="19" t="n">
        <v>33.8888888888889</v>
      </c>
    </row>
    <row r="11029" customFormat="false" ht="15" hidden="false" customHeight="false" outlineLevel="0" collapsed="false">
      <c r="A11029" s="8" t="s">
        <v>9398</v>
      </c>
      <c r="B11029" s="8" t="s">
        <v>9399</v>
      </c>
      <c r="C11029" s="8" t="s">
        <v>2322</v>
      </c>
      <c r="D11029" s="8" t="n">
        <v>2005</v>
      </c>
      <c r="E11029" s="19" t="n">
        <v>0</v>
      </c>
      <c r="F11029" s="19" t="n">
        <v>34.5</v>
      </c>
    </row>
    <row r="11030" customFormat="false" ht="15" hidden="false" customHeight="false" outlineLevel="0" collapsed="false">
      <c r="A11030" s="8" t="s">
        <v>9398</v>
      </c>
      <c r="B11030" s="8" t="s">
        <v>9399</v>
      </c>
      <c r="C11030" s="8" t="s">
        <v>2323</v>
      </c>
      <c r="D11030" s="8" t="n">
        <v>2005</v>
      </c>
      <c r="E11030" s="19" t="n">
        <v>0</v>
      </c>
      <c r="F11030" s="19" t="n">
        <v>34.8888888888889</v>
      </c>
    </row>
    <row r="11031" customFormat="false" ht="15" hidden="false" customHeight="false" outlineLevel="0" collapsed="false">
      <c r="A11031" s="8" t="s">
        <v>9398</v>
      </c>
      <c r="B11031" s="8" t="s">
        <v>9399</v>
      </c>
      <c r="C11031" s="8" t="s">
        <v>2324</v>
      </c>
      <c r="D11031" s="8" t="n">
        <v>2005</v>
      </c>
      <c r="E11031" s="19" t="n">
        <v>0</v>
      </c>
      <c r="F11031" s="19" t="n">
        <v>33.5</v>
      </c>
    </row>
    <row r="11032" customFormat="false" ht="15" hidden="false" customHeight="false" outlineLevel="0" collapsed="false">
      <c r="A11032" s="8" t="s">
        <v>9398</v>
      </c>
      <c r="B11032" s="8" t="s">
        <v>9399</v>
      </c>
      <c r="C11032" s="8" t="s">
        <v>2325</v>
      </c>
      <c r="D11032" s="8" t="n">
        <v>2005</v>
      </c>
      <c r="E11032" s="19" t="n">
        <v>0</v>
      </c>
      <c r="F11032" s="19" t="n">
        <v>34.1111111111111</v>
      </c>
    </row>
    <row r="11033" customFormat="false" ht="15" hidden="false" customHeight="false" outlineLevel="0" collapsed="false">
      <c r="A11033" s="8" t="s">
        <v>9398</v>
      </c>
      <c r="B11033" s="8" t="s">
        <v>9399</v>
      </c>
      <c r="C11033" s="8" t="s">
        <v>2326</v>
      </c>
      <c r="D11033" s="8" t="n">
        <v>2005</v>
      </c>
      <c r="E11033" s="19" t="n">
        <v>0</v>
      </c>
      <c r="F11033" s="19" t="n">
        <v>33.5</v>
      </c>
    </row>
    <row r="11034" customFormat="false" ht="15" hidden="false" customHeight="false" outlineLevel="0" collapsed="false">
      <c r="A11034" s="8" t="s">
        <v>9398</v>
      </c>
      <c r="B11034" s="8" t="s">
        <v>9399</v>
      </c>
      <c r="C11034" s="8" t="s">
        <v>2327</v>
      </c>
      <c r="D11034" s="8" t="n">
        <v>2005</v>
      </c>
      <c r="E11034" s="19" t="n">
        <v>0</v>
      </c>
      <c r="F11034" s="19" t="n">
        <v>33.3888888888889</v>
      </c>
    </row>
    <row r="11035" customFormat="false" ht="15" hidden="false" customHeight="false" outlineLevel="0" collapsed="false">
      <c r="A11035" s="8" t="s">
        <v>9398</v>
      </c>
      <c r="B11035" s="8" t="s">
        <v>9399</v>
      </c>
      <c r="C11035" s="8" t="s">
        <v>2328</v>
      </c>
      <c r="D11035" s="8" t="n">
        <v>2005</v>
      </c>
      <c r="E11035" s="19" t="n">
        <v>0</v>
      </c>
      <c r="F11035" s="19" t="n">
        <v>33.7777777777778</v>
      </c>
    </row>
    <row r="11036" customFormat="false" ht="15" hidden="false" customHeight="false" outlineLevel="0" collapsed="false">
      <c r="A11036" s="8" t="s">
        <v>9398</v>
      </c>
      <c r="B11036" s="8" t="s">
        <v>9399</v>
      </c>
      <c r="C11036" s="8" t="s">
        <v>2329</v>
      </c>
      <c r="D11036" s="8" t="n">
        <v>2005</v>
      </c>
      <c r="E11036" s="19" t="n">
        <v>0</v>
      </c>
      <c r="F11036" s="19" t="n">
        <v>33.7222222222222</v>
      </c>
    </row>
    <row r="11037" customFormat="false" ht="15" hidden="false" customHeight="false" outlineLevel="0" collapsed="false">
      <c r="A11037" s="8" t="s">
        <v>9398</v>
      </c>
      <c r="B11037" s="8" t="s">
        <v>9399</v>
      </c>
      <c r="C11037" s="8" t="s">
        <v>2330</v>
      </c>
      <c r="D11037" s="8" t="n">
        <v>2005</v>
      </c>
      <c r="E11037" s="19" t="n">
        <v>0</v>
      </c>
      <c r="F11037" s="19" t="n">
        <v>33.7777777777778</v>
      </c>
    </row>
    <row r="11038" customFormat="false" ht="15" hidden="false" customHeight="false" outlineLevel="0" collapsed="false">
      <c r="A11038" s="8" t="s">
        <v>9398</v>
      </c>
      <c r="B11038" s="8" t="s">
        <v>9399</v>
      </c>
      <c r="C11038" s="8" t="s">
        <v>2331</v>
      </c>
      <c r="D11038" s="8" t="n">
        <v>2005</v>
      </c>
      <c r="E11038" s="19" t="n">
        <v>0</v>
      </c>
      <c r="F11038" s="19" t="n">
        <v>34.7222222222222</v>
      </c>
    </row>
    <row r="11039" customFormat="false" ht="15" hidden="false" customHeight="false" outlineLevel="0" collapsed="false">
      <c r="A11039" s="8" t="s">
        <v>9398</v>
      </c>
      <c r="B11039" s="8" t="s">
        <v>9399</v>
      </c>
      <c r="C11039" s="8" t="s">
        <v>2332</v>
      </c>
      <c r="D11039" s="8" t="n">
        <v>2005</v>
      </c>
      <c r="E11039" s="19" t="n">
        <v>0</v>
      </c>
      <c r="F11039" s="19" t="n">
        <v>34.5</v>
      </c>
    </row>
    <row r="11040" customFormat="false" ht="15" hidden="false" customHeight="false" outlineLevel="0" collapsed="false">
      <c r="A11040" s="8" t="s">
        <v>9398</v>
      </c>
      <c r="B11040" s="8" t="s">
        <v>9399</v>
      </c>
      <c r="C11040" s="8" t="s">
        <v>2333</v>
      </c>
      <c r="D11040" s="8" t="n">
        <v>2005</v>
      </c>
      <c r="E11040" s="19" t="n">
        <v>0</v>
      </c>
      <c r="F11040" s="19" t="n">
        <v>34.7222222222222</v>
      </c>
    </row>
    <row r="11041" customFormat="false" ht="15" hidden="false" customHeight="false" outlineLevel="0" collapsed="false">
      <c r="A11041" s="8" t="s">
        <v>9398</v>
      </c>
      <c r="B11041" s="8" t="s">
        <v>9399</v>
      </c>
      <c r="C11041" s="8" t="s">
        <v>2334</v>
      </c>
      <c r="D11041" s="8" t="n">
        <v>2005</v>
      </c>
      <c r="E11041" s="19" t="n">
        <v>0</v>
      </c>
      <c r="F11041" s="19" t="n">
        <v>34.6111111111111</v>
      </c>
    </row>
    <row r="11042" customFormat="false" ht="15" hidden="false" customHeight="false" outlineLevel="0" collapsed="false">
      <c r="A11042" s="8" t="s">
        <v>9398</v>
      </c>
      <c r="B11042" s="8" t="s">
        <v>9399</v>
      </c>
      <c r="C11042" s="8" t="s">
        <v>2335</v>
      </c>
      <c r="D11042" s="8" t="n">
        <v>2005</v>
      </c>
      <c r="E11042" s="19" t="n">
        <v>0</v>
      </c>
      <c r="F11042" s="19" t="n">
        <v>34.5</v>
      </c>
    </row>
    <row r="11043" customFormat="false" ht="15" hidden="false" customHeight="false" outlineLevel="0" collapsed="false">
      <c r="A11043" s="8" t="s">
        <v>9398</v>
      </c>
      <c r="B11043" s="8" t="s">
        <v>9399</v>
      </c>
      <c r="C11043" s="8" t="s">
        <v>2336</v>
      </c>
      <c r="D11043" s="8" t="n">
        <v>2005</v>
      </c>
      <c r="E11043" s="19" t="n">
        <v>0</v>
      </c>
      <c r="F11043" s="19" t="n">
        <v>35</v>
      </c>
    </row>
    <row r="11044" customFormat="false" ht="15" hidden="false" customHeight="false" outlineLevel="0" collapsed="false">
      <c r="A11044" s="8" t="s">
        <v>9398</v>
      </c>
      <c r="B11044" s="8" t="s">
        <v>9399</v>
      </c>
      <c r="C11044" s="8" t="s">
        <v>2337</v>
      </c>
      <c r="D11044" s="8" t="n">
        <v>2005</v>
      </c>
      <c r="E11044" s="19" t="n">
        <v>5.08</v>
      </c>
      <c r="F11044" s="19" t="n">
        <v>34.5</v>
      </c>
    </row>
    <row r="11045" customFormat="false" ht="15" hidden="false" customHeight="false" outlineLevel="0" collapsed="false">
      <c r="A11045" s="8" t="s">
        <v>9398</v>
      </c>
      <c r="B11045" s="8" t="s">
        <v>9399</v>
      </c>
      <c r="C11045" s="8" t="s">
        <v>2338</v>
      </c>
      <c r="D11045" s="8" t="n">
        <v>2005</v>
      </c>
      <c r="E11045" s="19" t="n">
        <v>0</v>
      </c>
      <c r="F11045" s="19" t="n">
        <v>35.1111111111111</v>
      </c>
    </row>
    <row r="11046" customFormat="false" ht="15" hidden="false" customHeight="false" outlineLevel="0" collapsed="false">
      <c r="A11046" s="8" t="s">
        <v>9398</v>
      </c>
      <c r="B11046" s="8" t="s">
        <v>9399</v>
      </c>
      <c r="C11046" s="8" t="s">
        <v>2339</v>
      </c>
      <c r="D11046" s="8" t="n">
        <v>2005</v>
      </c>
      <c r="E11046" s="19" t="n">
        <v>0</v>
      </c>
      <c r="F11046" s="19" t="n">
        <v>34.1111111111111</v>
      </c>
    </row>
    <row r="11047" customFormat="false" ht="15" hidden="false" customHeight="false" outlineLevel="0" collapsed="false">
      <c r="A11047" s="8" t="s">
        <v>9398</v>
      </c>
      <c r="B11047" s="8" t="s">
        <v>9399</v>
      </c>
      <c r="C11047" s="8" t="s">
        <v>2340</v>
      </c>
      <c r="D11047" s="8" t="n">
        <v>2005</v>
      </c>
      <c r="E11047" s="19" t="n">
        <v>3.048</v>
      </c>
      <c r="F11047" s="19" t="n">
        <v>34</v>
      </c>
    </row>
    <row r="11048" customFormat="false" ht="15" hidden="false" customHeight="false" outlineLevel="0" collapsed="false">
      <c r="A11048" s="8" t="s">
        <v>9398</v>
      </c>
      <c r="B11048" s="8" t="s">
        <v>9399</v>
      </c>
      <c r="C11048" s="8" t="s">
        <v>2341</v>
      </c>
      <c r="D11048" s="8" t="n">
        <v>2005</v>
      </c>
      <c r="E11048" s="19" t="n">
        <v>0</v>
      </c>
      <c r="F11048" s="19" t="n">
        <v>34.2777777777778</v>
      </c>
    </row>
    <row r="11049" customFormat="false" ht="15" hidden="false" customHeight="false" outlineLevel="0" collapsed="false">
      <c r="A11049" s="8" t="s">
        <v>9398</v>
      </c>
      <c r="B11049" s="8" t="s">
        <v>9399</v>
      </c>
      <c r="C11049" s="8" t="s">
        <v>2342</v>
      </c>
      <c r="D11049" s="8" t="n">
        <v>2005</v>
      </c>
      <c r="E11049" s="19" t="n">
        <v>0</v>
      </c>
      <c r="F11049" s="19" t="n">
        <v>35</v>
      </c>
    </row>
    <row r="11050" customFormat="false" ht="15" hidden="false" customHeight="false" outlineLevel="0" collapsed="false">
      <c r="A11050" s="8" t="s">
        <v>9398</v>
      </c>
      <c r="B11050" s="8" t="s">
        <v>9399</v>
      </c>
      <c r="C11050" s="8" t="s">
        <v>2343</v>
      </c>
      <c r="D11050" s="8" t="n">
        <v>2005</v>
      </c>
      <c r="E11050" s="19" t="n">
        <v>25.908</v>
      </c>
      <c r="F11050" s="19" t="n">
        <v>31</v>
      </c>
    </row>
    <row r="11051" customFormat="false" ht="15" hidden="false" customHeight="false" outlineLevel="0" collapsed="false">
      <c r="A11051" s="8" t="s">
        <v>9398</v>
      </c>
      <c r="B11051" s="8" t="s">
        <v>9399</v>
      </c>
      <c r="C11051" s="8" t="s">
        <v>2344</v>
      </c>
      <c r="D11051" s="8" t="n">
        <v>2005</v>
      </c>
      <c r="E11051" s="19" t="n">
        <v>12.954</v>
      </c>
      <c r="F11051" s="19" t="n">
        <v>30.5</v>
      </c>
    </row>
    <row r="11052" customFormat="false" ht="15" hidden="false" customHeight="false" outlineLevel="0" collapsed="false">
      <c r="A11052" s="8" t="s">
        <v>9398</v>
      </c>
      <c r="B11052" s="8" t="s">
        <v>9399</v>
      </c>
      <c r="C11052" s="8" t="s">
        <v>2345</v>
      </c>
      <c r="D11052" s="8" t="n">
        <v>2005</v>
      </c>
      <c r="E11052" s="19" t="n">
        <v>32.004</v>
      </c>
      <c r="F11052" s="19" t="n">
        <v>30.3888888888889</v>
      </c>
    </row>
    <row r="11053" customFormat="false" ht="15" hidden="false" customHeight="false" outlineLevel="0" collapsed="false">
      <c r="A11053" s="8" t="s">
        <v>9398</v>
      </c>
      <c r="B11053" s="8" t="s">
        <v>9399</v>
      </c>
      <c r="C11053" s="8" t="s">
        <v>2346</v>
      </c>
      <c r="D11053" s="8" t="n">
        <v>2005</v>
      </c>
      <c r="E11053" s="19" t="n">
        <v>58.928</v>
      </c>
      <c r="F11053" s="19" t="n">
        <v>29</v>
      </c>
    </row>
    <row r="11054" customFormat="false" ht="15" hidden="false" customHeight="false" outlineLevel="0" collapsed="false">
      <c r="A11054" s="8" t="s">
        <v>9398</v>
      </c>
      <c r="B11054" s="8" t="s">
        <v>9399</v>
      </c>
      <c r="C11054" s="8" t="s">
        <v>2347</v>
      </c>
      <c r="D11054" s="8" t="n">
        <v>2005</v>
      </c>
      <c r="E11054" s="19" t="n">
        <v>107.95</v>
      </c>
      <c r="F11054" s="19" t="n">
        <v>28</v>
      </c>
    </row>
    <row r="11055" customFormat="false" ht="15" hidden="false" customHeight="false" outlineLevel="0" collapsed="false">
      <c r="A11055" s="8" t="s">
        <v>9398</v>
      </c>
      <c r="B11055" s="8" t="s">
        <v>9399</v>
      </c>
      <c r="C11055" s="8" t="s">
        <v>2348</v>
      </c>
      <c r="D11055" s="8" t="n">
        <v>2005</v>
      </c>
      <c r="E11055" s="19" t="n">
        <v>119.126</v>
      </c>
      <c r="F11055" s="19" t="n">
        <v>30.7777777777778</v>
      </c>
    </row>
    <row r="11056" customFormat="false" ht="15" hidden="false" customHeight="false" outlineLevel="0" collapsed="false">
      <c r="A11056" s="8" t="s">
        <v>9398</v>
      </c>
      <c r="B11056" s="8" t="s">
        <v>9399</v>
      </c>
      <c r="C11056" s="8" t="s">
        <v>2349</v>
      </c>
      <c r="D11056" s="8" t="n">
        <v>2005</v>
      </c>
      <c r="E11056" s="19" t="n">
        <v>51.054</v>
      </c>
      <c r="F11056" s="19" t="n">
        <v>29.6111111111111</v>
      </c>
    </row>
    <row r="11057" customFormat="false" ht="15" hidden="false" customHeight="false" outlineLevel="0" collapsed="false">
      <c r="A11057" s="8" t="s">
        <v>9398</v>
      </c>
      <c r="B11057" s="8" t="s">
        <v>9399</v>
      </c>
      <c r="C11057" s="8" t="s">
        <v>2350</v>
      </c>
      <c r="D11057" s="8" t="n">
        <v>2005</v>
      </c>
      <c r="E11057" s="19" t="n">
        <v>18.034</v>
      </c>
      <c r="F11057" s="19" t="n">
        <v>31.1111111111111</v>
      </c>
    </row>
    <row r="11058" customFormat="false" ht="15" hidden="false" customHeight="false" outlineLevel="0" collapsed="false">
      <c r="A11058" s="8" t="s">
        <v>9398</v>
      </c>
      <c r="B11058" s="8" t="s">
        <v>9399</v>
      </c>
      <c r="C11058" s="8" t="s">
        <v>2351</v>
      </c>
      <c r="D11058" s="8" t="n">
        <v>2005</v>
      </c>
      <c r="E11058" s="19" t="n">
        <v>28.956</v>
      </c>
      <c r="F11058" s="19" t="n">
        <v>30</v>
      </c>
    </row>
    <row r="11059" customFormat="false" ht="15" hidden="false" customHeight="false" outlineLevel="0" collapsed="false">
      <c r="A11059" s="8" t="s">
        <v>9398</v>
      </c>
      <c r="B11059" s="8" t="s">
        <v>9399</v>
      </c>
      <c r="C11059" s="8" t="s">
        <v>2352</v>
      </c>
      <c r="D11059" s="8" t="n">
        <v>2005</v>
      </c>
      <c r="E11059" s="19" t="n">
        <v>74.93</v>
      </c>
      <c r="F11059" s="19" t="n">
        <v>29.3888888888889</v>
      </c>
    </row>
    <row r="11060" customFormat="false" ht="15" hidden="false" customHeight="false" outlineLevel="0" collapsed="false">
      <c r="A11060" s="8" t="s">
        <v>9398</v>
      </c>
      <c r="B11060" s="8" t="s">
        <v>9399</v>
      </c>
      <c r="C11060" s="8" t="s">
        <v>2353</v>
      </c>
      <c r="D11060" s="8" t="n">
        <v>2005</v>
      </c>
      <c r="E11060" s="19" t="n">
        <v>19.05</v>
      </c>
      <c r="F11060" s="19" t="n">
        <v>29.2777777777778</v>
      </c>
    </row>
    <row r="11061" customFormat="false" ht="15" hidden="false" customHeight="false" outlineLevel="0" collapsed="false">
      <c r="A11061" s="8" t="s">
        <v>9398</v>
      </c>
      <c r="B11061" s="8" t="s">
        <v>9399</v>
      </c>
      <c r="C11061" s="8" t="s">
        <v>2354</v>
      </c>
      <c r="D11061" s="8" t="n">
        <v>2005</v>
      </c>
      <c r="E11061" s="19" t="n">
        <v>7.112</v>
      </c>
      <c r="F11061" s="19" t="n">
        <v>31</v>
      </c>
    </row>
    <row r="11062" customFormat="false" ht="15" hidden="false" customHeight="false" outlineLevel="0" collapsed="false">
      <c r="A11062" s="8" t="s">
        <v>9398</v>
      </c>
      <c r="B11062" s="8" t="s">
        <v>9399</v>
      </c>
      <c r="C11062" s="8" t="s">
        <v>2355</v>
      </c>
      <c r="D11062" s="8" t="n">
        <v>2005</v>
      </c>
      <c r="E11062" s="19" t="n">
        <v>21.082</v>
      </c>
      <c r="F11062" s="19" t="n">
        <v>29</v>
      </c>
    </row>
    <row r="11063" customFormat="false" ht="15" hidden="false" customHeight="false" outlineLevel="0" collapsed="false">
      <c r="A11063" s="8" t="s">
        <v>9398</v>
      </c>
      <c r="B11063" s="8" t="s">
        <v>9399</v>
      </c>
      <c r="C11063" s="8" t="s">
        <v>2356</v>
      </c>
      <c r="D11063" s="8" t="n">
        <v>2005</v>
      </c>
      <c r="E11063" s="19" t="n">
        <v>23.114</v>
      </c>
      <c r="F11063" s="19" t="n">
        <v>29.6111111111111</v>
      </c>
    </row>
    <row r="11064" customFormat="false" ht="15" hidden="false" customHeight="false" outlineLevel="0" collapsed="false">
      <c r="A11064" s="8" t="s">
        <v>9398</v>
      </c>
      <c r="B11064" s="8" t="s">
        <v>9399</v>
      </c>
      <c r="C11064" s="8" t="s">
        <v>2357</v>
      </c>
      <c r="D11064" s="8" t="n">
        <v>2005</v>
      </c>
      <c r="E11064" s="19" t="n">
        <v>9.906</v>
      </c>
      <c r="F11064" s="19" t="n">
        <v>31.7222222222222</v>
      </c>
    </row>
    <row r="11065" customFormat="false" ht="15" hidden="false" customHeight="false" outlineLevel="0" collapsed="false">
      <c r="A11065" s="8" t="s">
        <v>9398</v>
      </c>
      <c r="B11065" s="8" t="s">
        <v>9399</v>
      </c>
      <c r="C11065" s="8" t="s">
        <v>2358</v>
      </c>
      <c r="D11065" s="8" t="n">
        <v>2005</v>
      </c>
      <c r="E11065" s="19" t="n">
        <v>8.89</v>
      </c>
      <c r="F11065" s="19" t="n">
        <v>31.2222222222222</v>
      </c>
    </row>
    <row r="11066" customFormat="false" ht="15" hidden="false" customHeight="false" outlineLevel="0" collapsed="false">
      <c r="A11066" s="8" t="s">
        <v>9398</v>
      </c>
      <c r="B11066" s="8" t="s">
        <v>9399</v>
      </c>
      <c r="C11066" s="8" t="s">
        <v>2359</v>
      </c>
      <c r="D11066" s="8" t="n">
        <v>2005</v>
      </c>
      <c r="E11066" s="19" t="n">
        <v>3.048</v>
      </c>
      <c r="F11066" s="19" t="n">
        <v>31</v>
      </c>
    </row>
    <row r="11067" customFormat="false" ht="15" hidden="false" customHeight="false" outlineLevel="0" collapsed="false">
      <c r="A11067" s="8" t="s">
        <v>9398</v>
      </c>
      <c r="B11067" s="8" t="s">
        <v>9399</v>
      </c>
      <c r="C11067" s="8" t="s">
        <v>2360</v>
      </c>
      <c r="D11067" s="8" t="n">
        <v>2005</v>
      </c>
      <c r="E11067" s="19" t="n">
        <v>0.254</v>
      </c>
      <c r="F11067" s="19" t="n">
        <v>31.2777777777778</v>
      </c>
    </row>
    <row r="11068" customFormat="false" ht="15" hidden="false" customHeight="false" outlineLevel="0" collapsed="false">
      <c r="A11068" s="8" t="s">
        <v>9398</v>
      </c>
      <c r="B11068" s="8" t="s">
        <v>9399</v>
      </c>
      <c r="C11068" s="8" t="s">
        <v>2361</v>
      </c>
      <c r="D11068" s="8" t="n">
        <v>2005</v>
      </c>
      <c r="E11068" s="19" t="n">
        <v>0</v>
      </c>
      <c r="F11068" s="19" t="n">
        <v>31.3888888888889</v>
      </c>
    </row>
    <row r="11069" customFormat="false" ht="15" hidden="false" customHeight="false" outlineLevel="0" collapsed="false">
      <c r="A11069" s="8" t="s">
        <v>9398</v>
      </c>
      <c r="B11069" s="8" t="s">
        <v>9399</v>
      </c>
      <c r="C11069" s="8" t="s">
        <v>2362</v>
      </c>
      <c r="D11069" s="8" t="n">
        <v>2005</v>
      </c>
      <c r="E11069" s="19" t="n">
        <v>2.032</v>
      </c>
      <c r="F11069" s="19" t="n">
        <v>31.8888888888889</v>
      </c>
    </row>
    <row r="11070" customFormat="false" ht="15" hidden="false" customHeight="false" outlineLevel="0" collapsed="false">
      <c r="A11070" s="8" t="s">
        <v>9398</v>
      </c>
      <c r="B11070" s="8" t="s">
        <v>9399</v>
      </c>
      <c r="C11070" s="8" t="s">
        <v>2363</v>
      </c>
      <c r="D11070" s="8" t="n">
        <v>2005</v>
      </c>
      <c r="E11070" s="19" t="n">
        <v>0</v>
      </c>
      <c r="F11070" s="19" t="n">
        <v>30.8888888888889</v>
      </c>
    </row>
    <row r="11071" customFormat="false" ht="15" hidden="false" customHeight="false" outlineLevel="0" collapsed="false">
      <c r="A11071" s="8" t="s">
        <v>9398</v>
      </c>
      <c r="B11071" s="8" t="s">
        <v>9399</v>
      </c>
      <c r="C11071" s="8" t="s">
        <v>2364</v>
      </c>
      <c r="D11071" s="8" t="n">
        <v>2005</v>
      </c>
      <c r="E11071" s="19" t="n">
        <v>0</v>
      </c>
      <c r="F11071" s="19" t="n">
        <v>31.5</v>
      </c>
    </row>
    <row r="11072" customFormat="false" ht="15" hidden="false" customHeight="false" outlineLevel="0" collapsed="false">
      <c r="A11072" s="8" t="s">
        <v>9398</v>
      </c>
      <c r="B11072" s="8" t="s">
        <v>9399</v>
      </c>
      <c r="C11072" s="8" t="s">
        <v>2365</v>
      </c>
      <c r="D11072" s="8" t="n">
        <v>2005</v>
      </c>
      <c r="E11072" s="19" t="n">
        <v>0</v>
      </c>
      <c r="F11072" s="19" t="n">
        <v>31.2777777777778</v>
      </c>
    </row>
    <row r="11073" customFormat="false" ht="15" hidden="false" customHeight="false" outlineLevel="0" collapsed="false">
      <c r="A11073" s="8" t="s">
        <v>9398</v>
      </c>
      <c r="B11073" s="8" t="s">
        <v>9399</v>
      </c>
      <c r="C11073" s="8" t="s">
        <v>2366</v>
      </c>
      <c r="D11073" s="8" t="n">
        <v>2005</v>
      </c>
      <c r="E11073" s="19" t="n">
        <v>0</v>
      </c>
      <c r="F11073" s="19" t="n">
        <v>31.7777777777778</v>
      </c>
    </row>
    <row r="11074" customFormat="false" ht="15" hidden="false" customHeight="false" outlineLevel="0" collapsed="false">
      <c r="A11074" s="8" t="s">
        <v>9398</v>
      </c>
      <c r="B11074" s="8" t="s">
        <v>9399</v>
      </c>
      <c r="C11074" s="8" t="s">
        <v>2367</v>
      </c>
      <c r="D11074" s="8" t="n">
        <v>2005</v>
      </c>
      <c r="E11074" s="19" t="n">
        <v>0.254</v>
      </c>
      <c r="F11074" s="19" t="n">
        <v>32.1111111111111</v>
      </c>
    </row>
    <row r="11075" customFormat="false" ht="15" hidden="false" customHeight="false" outlineLevel="0" collapsed="false">
      <c r="A11075" s="8" t="s">
        <v>9398</v>
      </c>
      <c r="B11075" s="8" t="s">
        <v>9399</v>
      </c>
      <c r="C11075" s="8" t="s">
        <v>2368</v>
      </c>
      <c r="D11075" s="8" t="n">
        <v>2005</v>
      </c>
      <c r="E11075" s="19" t="n">
        <v>10.922</v>
      </c>
      <c r="F11075" s="19" t="n">
        <v>32.1111111111111</v>
      </c>
    </row>
    <row r="11076" customFormat="false" ht="15" hidden="false" customHeight="false" outlineLevel="0" collapsed="false">
      <c r="A11076" s="8" t="s">
        <v>9398</v>
      </c>
      <c r="B11076" s="8" t="s">
        <v>9399</v>
      </c>
      <c r="C11076" s="8" t="s">
        <v>2369</v>
      </c>
      <c r="D11076" s="8" t="n">
        <v>2005</v>
      </c>
      <c r="E11076" s="19" t="n">
        <v>0</v>
      </c>
      <c r="F11076" s="19" t="n">
        <v>32</v>
      </c>
    </row>
    <row r="11077" customFormat="false" ht="15" hidden="false" customHeight="false" outlineLevel="0" collapsed="false">
      <c r="A11077" s="8" t="s">
        <v>9398</v>
      </c>
      <c r="B11077" s="8" t="s">
        <v>9399</v>
      </c>
      <c r="C11077" s="8" t="s">
        <v>2370</v>
      </c>
      <c r="D11077" s="8" t="n">
        <v>2005</v>
      </c>
      <c r="E11077" s="19" t="n">
        <v>0</v>
      </c>
      <c r="F11077" s="19" t="n">
        <v>32.1111111111111</v>
      </c>
    </row>
    <row r="11078" customFormat="false" ht="15" hidden="false" customHeight="false" outlineLevel="0" collapsed="false">
      <c r="A11078" s="8" t="s">
        <v>9398</v>
      </c>
      <c r="B11078" s="8" t="s">
        <v>9399</v>
      </c>
      <c r="C11078" s="8" t="s">
        <v>2371</v>
      </c>
      <c r="D11078" s="8" t="n">
        <v>2005</v>
      </c>
      <c r="E11078" s="19" t="n">
        <v>6.096</v>
      </c>
      <c r="F11078" s="19" t="n">
        <v>31</v>
      </c>
    </row>
    <row r="11079" customFormat="false" ht="15" hidden="false" customHeight="false" outlineLevel="0" collapsed="false">
      <c r="A11079" s="8" t="s">
        <v>9398</v>
      </c>
      <c r="B11079" s="8" t="s">
        <v>9399</v>
      </c>
      <c r="C11079" s="8" t="s">
        <v>2372</v>
      </c>
      <c r="D11079" s="8" t="n">
        <v>2005</v>
      </c>
      <c r="E11079" s="19" t="n">
        <v>34.036</v>
      </c>
      <c r="F11079" s="19" t="n">
        <v>31.5</v>
      </c>
    </row>
    <row r="11080" customFormat="false" ht="15" hidden="false" customHeight="false" outlineLevel="0" collapsed="false">
      <c r="A11080" s="8" t="s">
        <v>9398</v>
      </c>
      <c r="B11080" s="8" t="s">
        <v>9399</v>
      </c>
      <c r="C11080" s="8" t="s">
        <v>2373</v>
      </c>
      <c r="D11080" s="8" t="n">
        <v>2005</v>
      </c>
      <c r="E11080" s="19" t="n">
        <v>17.018</v>
      </c>
      <c r="F11080" s="19" t="n">
        <v>31</v>
      </c>
    </row>
    <row r="11081" customFormat="false" ht="15" hidden="false" customHeight="false" outlineLevel="0" collapsed="false">
      <c r="A11081" s="8" t="s">
        <v>9398</v>
      </c>
      <c r="B11081" s="8" t="s">
        <v>9399</v>
      </c>
      <c r="C11081" s="8" t="s">
        <v>2374</v>
      </c>
      <c r="D11081" s="8" t="n">
        <v>2005</v>
      </c>
      <c r="E11081" s="19" t="n">
        <v>17.018</v>
      </c>
      <c r="F11081" s="19" t="n">
        <v>29</v>
      </c>
    </row>
    <row r="11082" customFormat="false" ht="15" hidden="false" customHeight="false" outlineLevel="0" collapsed="false">
      <c r="A11082" s="8" t="s">
        <v>9398</v>
      </c>
      <c r="B11082" s="8" t="s">
        <v>9399</v>
      </c>
      <c r="C11082" s="8" t="s">
        <v>2375</v>
      </c>
      <c r="D11082" s="8" t="n">
        <v>2005</v>
      </c>
      <c r="E11082" s="19" t="n">
        <v>103.124</v>
      </c>
      <c r="F11082" s="19" t="n">
        <v>29</v>
      </c>
    </row>
    <row r="11083" customFormat="false" ht="15" hidden="false" customHeight="false" outlineLevel="0" collapsed="false">
      <c r="A11083" s="8" t="s">
        <v>9398</v>
      </c>
      <c r="B11083" s="8" t="s">
        <v>9399</v>
      </c>
      <c r="C11083" s="8" t="s">
        <v>2376</v>
      </c>
      <c r="D11083" s="8" t="n">
        <v>2005</v>
      </c>
      <c r="E11083" s="19" t="n">
        <v>39.116</v>
      </c>
      <c r="F11083" s="19" t="n">
        <v>30.2222222222222</v>
      </c>
    </row>
    <row r="11084" customFormat="false" ht="15" hidden="false" customHeight="false" outlineLevel="0" collapsed="false">
      <c r="A11084" s="8" t="s">
        <v>9398</v>
      </c>
      <c r="B11084" s="8" t="s">
        <v>9399</v>
      </c>
      <c r="C11084" s="8" t="s">
        <v>2377</v>
      </c>
      <c r="D11084" s="8" t="n">
        <v>2005</v>
      </c>
      <c r="E11084" s="19" t="n">
        <v>12.954</v>
      </c>
      <c r="F11084" s="19" t="n">
        <v>32</v>
      </c>
    </row>
    <row r="11085" customFormat="false" ht="15" hidden="false" customHeight="false" outlineLevel="0" collapsed="false">
      <c r="A11085" s="8" t="s">
        <v>9398</v>
      </c>
      <c r="B11085" s="8" t="s">
        <v>9399</v>
      </c>
      <c r="C11085" s="8" t="s">
        <v>2378</v>
      </c>
      <c r="D11085" s="8" t="n">
        <v>2005</v>
      </c>
      <c r="E11085" s="19" t="n">
        <v>14.986</v>
      </c>
      <c r="F11085" s="19" t="n">
        <v>31.3888888888889</v>
      </c>
    </row>
    <row r="11086" customFormat="false" ht="15" hidden="false" customHeight="false" outlineLevel="0" collapsed="false">
      <c r="A11086" s="8" t="s">
        <v>9398</v>
      </c>
      <c r="B11086" s="8" t="s">
        <v>9399</v>
      </c>
      <c r="C11086" s="8" t="s">
        <v>2379</v>
      </c>
      <c r="D11086" s="8" t="n">
        <v>2005</v>
      </c>
      <c r="E11086" s="19" t="n">
        <v>4.064</v>
      </c>
      <c r="F11086" s="19" t="n">
        <v>30</v>
      </c>
    </row>
    <row r="11087" customFormat="false" ht="15" hidden="false" customHeight="false" outlineLevel="0" collapsed="false">
      <c r="A11087" s="8" t="s">
        <v>9398</v>
      </c>
      <c r="B11087" s="8" t="s">
        <v>9399</v>
      </c>
      <c r="C11087" s="8" t="s">
        <v>2380</v>
      </c>
      <c r="D11087" s="8" t="n">
        <v>2005</v>
      </c>
      <c r="E11087" s="19" t="n">
        <v>461.01</v>
      </c>
      <c r="F11087" s="19" t="n">
        <v>28.7777777777778</v>
      </c>
    </row>
    <row r="11088" customFormat="false" ht="15" hidden="false" customHeight="false" outlineLevel="0" collapsed="false">
      <c r="A11088" s="8" t="s">
        <v>9398</v>
      </c>
      <c r="B11088" s="8" t="s">
        <v>9399</v>
      </c>
      <c r="C11088" s="8" t="s">
        <v>2381</v>
      </c>
      <c r="D11088" s="8" t="n">
        <v>2005</v>
      </c>
      <c r="E11088" s="19" t="n">
        <v>0</v>
      </c>
      <c r="F11088" s="19" t="n">
        <v>28</v>
      </c>
    </row>
    <row r="11089" customFormat="false" ht="15" hidden="false" customHeight="false" outlineLevel="0" collapsed="false">
      <c r="A11089" s="8" t="s">
        <v>9398</v>
      </c>
      <c r="B11089" s="8" t="s">
        <v>9399</v>
      </c>
      <c r="C11089" s="8" t="s">
        <v>2382</v>
      </c>
      <c r="D11089" s="8" t="n">
        <v>2005</v>
      </c>
      <c r="E11089" s="19" t="n">
        <v>19.05</v>
      </c>
      <c r="F11089" s="19" t="n">
        <v>30</v>
      </c>
    </row>
    <row r="11090" customFormat="false" ht="15" hidden="false" customHeight="false" outlineLevel="0" collapsed="false">
      <c r="A11090" s="8" t="s">
        <v>9398</v>
      </c>
      <c r="B11090" s="8" t="s">
        <v>9399</v>
      </c>
      <c r="C11090" s="8" t="s">
        <v>2383</v>
      </c>
      <c r="D11090" s="8" t="n">
        <v>2005</v>
      </c>
      <c r="E11090" s="19" t="n">
        <v>19.304</v>
      </c>
      <c r="F11090" s="19" t="n">
        <v>30</v>
      </c>
    </row>
    <row r="11091" customFormat="false" ht="15" hidden="false" customHeight="false" outlineLevel="0" collapsed="false">
      <c r="A11091" s="8" t="s">
        <v>9398</v>
      </c>
      <c r="B11091" s="8" t="s">
        <v>9399</v>
      </c>
      <c r="C11091" s="8" t="s">
        <v>2384</v>
      </c>
      <c r="D11091" s="8" t="n">
        <v>2005</v>
      </c>
      <c r="E11091" s="19" t="n">
        <v>57.912</v>
      </c>
      <c r="F11091" s="19" t="n">
        <v>30.2222222222222</v>
      </c>
    </row>
    <row r="11092" customFormat="false" ht="15" hidden="false" customHeight="false" outlineLevel="0" collapsed="false">
      <c r="A11092" s="8" t="s">
        <v>9398</v>
      </c>
      <c r="B11092" s="8" t="s">
        <v>9399</v>
      </c>
      <c r="C11092" s="8" t="s">
        <v>2385</v>
      </c>
      <c r="D11092" s="8" t="n">
        <v>2005</v>
      </c>
      <c r="E11092" s="19" t="n">
        <v>67.056</v>
      </c>
      <c r="F11092" s="19" t="n">
        <v>27.3888888888889</v>
      </c>
    </row>
    <row r="11093" customFormat="false" ht="15" hidden="false" customHeight="false" outlineLevel="0" collapsed="false">
      <c r="A11093" s="8" t="s">
        <v>9398</v>
      </c>
      <c r="B11093" s="8" t="s">
        <v>9399</v>
      </c>
      <c r="C11093" s="8" t="s">
        <v>2386</v>
      </c>
      <c r="D11093" s="8" t="n">
        <v>2005</v>
      </c>
      <c r="E11093" s="19" t="n">
        <v>208.026</v>
      </c>
      <c r="F11093" s="19" t="n">
        <v>27</v>
      </c>
    </row>
    <row r="11094" customFormat="false" ht="15" hidden="false" customHeight="false" outlineLevel="0" collapsed="false">
      <c r="A11094" s="8" t="s">
        <v>9398</v>
      </c>
      <c r="B11094" s="8" t="s">
        <v>9399</v>
      </c>
      <c r="C11094" s="8" t="s">
        <v>2387</v>
      </c>
      <c r="D11094" s="8" t="n">
        <v>2005</v>
      </c>
      <c r="E11094" s="19" t="n">
        <v>149.098</v>
      </c>
      <c r="F11094" s="19" t="n">
        <v>29.2222222222222</v>
      </c>
    </row>
    <row r="11095" customFormat="false" ht="15" hidden="false" customHeight="false" outlineLevel="0" collapsed="false">
      <c r="A11095" s="8" t="s">
        <v>9398</v>
      </c>
      <c r="B11095" s="8" t="s">
        <v>9399</v>
      </c>
      <c r="C11095" s="8" t="s">
        <v>2388</v>
      </c>
      <c r="D11095" s="8" t="n">
        <v>2005</v>
      </c>
      <c r="E11095" s="19" t="n">
        <v>42.926</v>
      </c>
      <c r="F11095" s="19" t="n">
        <v>30</v>
      </c>
    </row>
    <row r="11096" customFormat="false" ht="15" hidden="false" customHeight="false" outlineLevel="0" collapsed="false">
      <c r="A11096" s="8" t="s">
        <v>9398</v>
      </c>
      <c r="B11096" s="8" t="s">
        <v>9399</v>
      </c>
      <c r="C11096" s="8" t="s">
        <v>2389</v>
      </c>
      <c r="D11096" s="8" t="n">
        <v>2005</v>
      </c>
      <c r="E11096" s="19" t="n">
        <v>6.096</v>
      </c>
      <c r="F11096" s="19" t="n">
        <v>28</v>
      </c>
    </row>
    <row r="11097" customFormat="false" ht="15" hidden="false" customHeight="false" outlineLevel="0" collapsed="false">
      <c r="A11097" s="8" t="s">
        <v>9398</v>
      </c>
      <c r="B11097" s="8" t="s">
        <v>9399</v>
      </c>
      <c r="C11097" s="8" t="s">
        <v>2390</v>
      </c>
      <c r="D11097" s="8" t="n">
        <v>2005</v>
      </c>
      <c r="E11097" s="19" t="n">
        <v>16.002</v>
      </c>
      <c r="F11097" s="19" t="n">
        <v>30</v>
      </c>
    </row>
    <row r="11098" customFormat="false" ht="15" hidden="false" customHeight="false" outlineLevel="0" collapsed="false">
      <c r="A11098" s="8" t="s">
        <v>9398</v>
      </c>
      <c r="B11098" s="8" t="s">
        <v>9399</v>
      </c>
      <c r="C11098" s="8" t="s">
        <v>2391</v>
      </c>
      <c r="D11098" s="8" t="n">
        <v>2005</v>
      </c>
      <c r="E11098" s="19" t="n">
        <v>2.032</v>
      </c>
      <c r="F11098" s="19" t="n">
        <v>30</v>
      </c>
    </row>
    <row r="11099" customFormat="false" ht="15" hidden="false" customHeight="false" outlineLevel="0" collapsed="false">
      <c r="A11099" s="8" t="s">
        <v>9398</v>
      </c>
      <c r="B11099" s="8" t="s">
        <v>9399</v>
      </c>
      <c r="C11099" s="8" t="s">
        <v>2392</v>
      </c>
      <c r="D11099" s="8" t="n">
        <v>2005</v>
      </c>
      <c r="E11099" s="19" t="n">
        <v>9.906</v>
      </c>
      <c r="F11099" s="19" t="n">
        <v>30.2222222222222</v>
      </c>
    </row>
    <row r="11100" customFormat="false" ht="15" hidden="false" customHeight="false" outlineLevel="0" collapsed="false">
      <c r="A11100" s="8" t="s">
        <v>9398</v>
      </c>
      <c r="B11100" s="8" t="s">
        <v>9399</v>
      </c>
      <c r="C11100" s="8" t="s">
        <v>2393</v>
      </c>
      <c r="D11100" s="8" t="n">
        <v>2005</v>
      </c>
      <c r="E11100" s="19" t="n">
        <v>1.016</v>
      </c>
      <c r="F11100" s="19" t="n">
        <v>30.3888888888889</v>
      </c>
    </row>
    <row r="11101" customFormat="false" ht="15" hidden="false" customHeight="false" outlineLevel="0" collapsed="false">
      <c r="A11101" s="8" t="s">
        <v>9398</v>
      </c>
      <c r="B11101" s="8" t="s">
        <v>9399</v>
      </c>
      <c r="C11101" s="8" t="s">
        <v>2394</v>
      </c>
      <c r="D11101" s="8" t="n">
        <v>2005</v>
      </c>
      <c r="E11101" s="19" t="n">
        <v>5.08</v>
      </c>
      <c r="F11101" s="19" t="n">
        <v>30.7777777777778</v>
      </c>
    </row>
    <row r="11102" customFormat="false" ht="15" hidden="false" customHeight="false" outlineLevel="0" collapsed="false">
      <c r="A11102" s="8" t="s">
        <v>9398</v>
      </c>
      <c r="B11102" s="8" t="s">
        <v>9399</v>
      </c>
      <c r="C11102" s="8" t="s">
        <v>2395</v>
      </c>
      <c r="D11102" s="8" t="n">
        <v>2005</v>
      </c>
      <c r="E11102" s="19" t="n">
        <v>0.508</v>
      </c>
      <c r="F11102" s="19" t="n">
        <v>30.8888888888889</v>
      </c>
    </row>
    <row r="11103" customFormat="false" ht="15" hidden="false" customHeight="false" outlineLevel="0" collapsed="false">
      <c r="A11103" s="8" t="s">
        <v>9398</v>
      </c>
      <c r="B11103" s="8" t="s">
        <v>9399</v>
      </c>
      <c r="C11103" s="8" t="s">
        <v>2396</v>
      </c>
      <c r="D11103" s="8" t="n">
        <v>2005</v>
      </c>
      <c r="E11103" s="19" t="n">
        <v>2.032</v>
      </c>
      <c r="F11103" s="19" t="n">
        <v>30</v>
      </c>
    </row>
    <row r="11104" customFormat="false" ht="15" hidden="false" customHeight="false" outlineLevel="0" collapsed="false">
      <c r="A11104" s="8" t="s">
        <v>9398</v>
      </c>
      <c r="B11104" s="8" t="s">
        <v>9399</v>
      </c>
      <c r="C11104" s="8" t="s">
        <v>2397</v>
      </c>
      <c r="D11104" s="8" t="n">
        <v>2005</v>
      </c>
      <c r="E11104" s="19" t="n">
        <v>6.096</v>
      </c>
      <c r="F11104" s="19" t="n">
        <v>30.3888888888889</v>
      </c>
    </row>
    <row r="11105" customFormat="false" ht="15" hidden="false" customHeight="false" outlineLevel="0" collapsed="false">
      <c r="A11105" s="8" t="s">
        <v>9398</v>
      </c>
      <c r="B11105" s="8" t="s">
        <v>9399</v>
      </c>
      <c r="C11105" s="8" t="s">
        <v>2398</v>
      </c>
      <c r="D11105" s="8" t="n">
        <v>2005</v>
      </c>
      <c r="E11105" s="19" t="n">
        <v>1.778</v>
      </c>
      <c r="F11105" s="19" t="n">
        <v>30.2777777777778</v>
      </c>
    </row>
    <row r="11106" customFormat="false" ht="15" hidden="false" customHeight="false" outlineLevel="0" collapsed="false">
      <c r="A11106" s="8" t="s">
        <v>9398</v>
      </c>
      <c r="B11106" s="8" t="s">
        <v>9399</v>
      </c>
      <c r="C11106" s="8" t="s">
        <v>2399</v>
      </c>
      <c r="D11106" s="8" t="n">
        <v>2005</v>
      </c>
      <c r="E11106" s="19" t="n">
        <v>4.064</v>
      </c>
      <c r="F11106" s="19" t="n">
        <v>30.6111111111111</v>
      </c>
    </row>
    <row r="11107" customFormat="false" ht="15" hidden="false" customHeight="false" outlineLevel="0" collapsed="false">
      <c r="A11107" s="8" t="s">
        <v>9398</v>
      </c>
      <c r="B11107" s="8" t="s">
        <v>9399</v>
      </c>
      <c r="C11107" s="8" t="s">
        <v>2400</v>
      </c>
      <c r="D11107" s="8" t="n">
        <v>2005</v>
      </c>
      <c r="E11107" s="19" t="n">
        <v>0.254</v>
      </c>
      <c r="F11107" s="19" t="n">
        <v>30.7222222222222</v>
      </c>
    </row>
    <row r="11108" customFormat="false" ht="15" hidden="false" customHeight="false" outlineLevel="0" collapsed="false">
      <c r="A11108" s="8" t="s">
        <v>9398</v>
      </c>
      <c r="B11108" s="8" t="s">
        <v>9399</v>
      </c>
      <c r="C11108" s="8" t="s">
        <v>2401</v>
      </c>
      <c r="D11108" s="8" t="n">
        <v>2005</v>
      </c>
      <c r="E11108" s="19" t="n">
        <v>3.048</v>
      </c>
      <c r="F11108" s="19" t="n">
        <v>30</v>
      </c>
    </row>
    <row r="11109" customFormat="false" ht="15" hidden="false" customHeight="false" outlineLevel="0" collapsed="false">
      <c r="A11109" s="8" t="s">
        <v>9398</v>
      </c>
      <c r="B11109" s="8" t="s">
        <v>9399</v>
      </c>
      <c r="C11109" s="8" t="s">
        <v>2402</v>
      </c>
      <c r="D11109" s="8" t="n">
        <v>2005</v>
      </c>
      <c r="E11109" s="19" t="n">
        <v>14.986</v>
      </c>
      <c r="F11109" s="19" t="n">
        <v>30.6111111111111</v>
      </c>
    </row>
    <row r="11110" customFormat="false" ht="15" hidden="false" customHeight="false" outlineLevel="0" collapsed="false">
      <c r="A11110" s="8" t="s">
        <v>9398</v>
      </c>
      <c r="B11110" s="8" t="s">
        <v>9399</v>
      </c>
      <c r="C11110" s="8" t="s">
        <v>2403</v>
      </c>
      <c r="D11110" s="8" t="n">
        <v>2005</v>
      </c>
      <c r="E11110" s="19" t="n">
        <v>3.048</v>
      </c>
      <c r="F11110" s="19" t="n">
        <v>30.7222222222222</v>
      </c>
    </row>
    <row r="11111" customFormat="false" ht="15" hidden="false" customHeight="false" outlineLevel="0" collapsed="false">
      <c r="A11111" s="8" t="s">
        <v>9398</v>
      </c>
      <c r="B11111" s="8" t="s">
        <v>9399</v>
      </c>
      <c r="C11111" s="8" t="s">
        <v>2404</v>
      </c>
      <c r="D11111" s="8" t="n">
        <v>2005</v>
      </c>
      <c r="E11111" s="19" t="n">
        <v>7.874</v>
      </c>
      <c r="F11111" s="19" t="n">
        <v>30</v>
      </c>
    </row>
    <row r="11112" customFormat="false" ht="15" hidden="false" customHeight="false" outlineLevel="0" collapsed="false">
      <c r="A11112" s="8" t="s">
        <v>9398</v>
      </c>
      <c r="B11112" s="8" t="s">
        <v>9399</v>
      </c>
      <c r="C11112" s="8" t="s">
        <v>2405</v>
      </c>
      <c r="D11112" s="8" t="n">
        <v>2005</v>
      </c>
      <c r="E11112" s="19" t="n">
        <v>3.048</v>
      </c>
      <c r="F11112" s="19" t="n">
        <v>27.3888888888889</v>
      </c>
    </row>
    <row r="11113" customFormat="false" ht="15" hidden="false" customHeight="false" outlineLevel="0" collapsed="false">
      <c r="A11113" s="8" t="s">
        <v>9398</v>
      </c>
      <c r="B11113" s="8" t="s">
        <v>9399</v>
      </c>
      <c r="C11113" s="8" t="s">
        <v>2406</v>
      </c>
      <c r="D11113" s="8" t="n">
        <v>2005</v>
      </c>
      <c r="E11113" s="19" t="n">
        <v>18.034</v>
      </c>
      <c r="F11113" s="19" t="n">
        <v>29.3888888888889</v>
      </c>
    </row>
    <row r="11114" customFormat="false" ht="15" hidden="false" customHeight="false" outlineLevel="0" collapsed="false">
      <c r="A11114" s="8" t="s">
        <v>9398</v>
      </c>
      <c r="B11114" s="8" t="s">
        <v>9399</v>
      </c>
      <c r="C11114" s="8" t="s">
        <v>2407</v>
      </c>
      <c r="D11114" s="8" t="n">
        <v>2005</v>
      </c>
      <c r="E11114" s="19" t="n">
        <v>3.048</v>
      </c>
      <c r="F11114" s="19" t="n">
        <v>30</v>
      </c>
    </row>
    <row r="11115" customFormat="false" ht="15" hidden="false" customHeight="false" outlineLevel="0" collapsed="false">
      <c r="A11115" s="8" t="s">
        <v>9398</v>
      </c>
      <c r="B11115" s="8" t="s">
        <v>9399</v>
      </c>
      <c r="C11115" s="8" t="s">
        <v>2408</v>
      </c>
      <c r="D11115" s="8" t="n">
        <v>2005</v>
      </c>
      <c r="E11115" s="19" t="n">
        <v>1.016</v>
      </c>
      <c r="F11115" s="19" t="n">
        <v>30.6111111111111</v>
      </c>
    </row>
    <row r="11116" customFormat="false" ht="15" hidden="false" customHeight="false" outlineLevel="0" collapsed="false">
      <c r="A11116" s="8" t="s">
        <v>9398</v>
      </c>
      <c r="B11116" s="8" t="s">
        <v>9399</v>
      </c>
      <c r="C11116" s="8" t="s">
        <v>2409</v>
      </c>
      <c r="D11116" s="8" t="n">
        <v>2005</v>
      </c>
      <c r="E11116" s="19" t="n">
        <v>0</v>
      </c>
      <c r="F11116" s="19" t="n">
        <v>31.2222222222222</v>
      </c>
    </row>
    <row r="11117" customFormat="false" ht="15" hidden="false" customHeight="false" outlineLevel="0" collapsed="false">
      <c r="A11117" s="8" t="s">
        <v>9398</v>
      </c>
      <c r="B11117" s="8" t="s">
        <v>9399</v>
      </c>
      <c r="C11117" s="8" t="s">
        <v>2410</v>
      </c>
      <c r="D11117" s="8" t="n">
        <v>2005</v>
      </c>
      <c r="E11117" s="19" t="n">
        <v>6.096</v>
      </c>
      <c r="F11117" s="19" t="n">
        <v>31</v>
      </c>
    </row>
    <row r="11118" customFormat="false" ht="15" hidden="false" customHeight="false" outlineLevel="0" collapsed="false">
      <c r="A11118" s="8" t="s">
        <v>9398</v>
      </c>
      <c r="B11118" s="8" t="s">
        <v>9399</v>
      </c>
      <c r="C11118" s="8" t="s">
        <v>2411</v>
      </c>
      <c r="D11118" s="8" t="n">
        <v>2005</v>
      </c>
      <c r="E11118" s="19" t="n">
        <v>0.254</v>
      </c>
      <c r="F11118" s="19" t="n">
        <v>30.8888888888889</v>
      </c>
    </row>
    <row r="11119" customFormat="false" ht="15" hidden="false" customHeight="false" outlineLevel="0" collapsed="false">
      <c r="A11119" s="8" t="s">
        <v>9398</v>
      </c>
      <c r="B11119" s="8" t="s">
        <v>9399</v>
      </c>
      <c r="C11119" s="8" t="s">
        <v>2412</v>
      </c>
      <c r="D11119" s="8" t="n">
        <v>2005</v>
      </c>
      <c r="E11119" s="19" t="n">
        <v>7.874</v>
      </c>
      <c r="F11119" s="19" t="n">
        <v>30.3888888888889</v>
      </c>
    </row>
    <row r="11120" customFormat="false" ht="15" hidden="false" customHeight="false" outlineLevel="0" collapsed="false">
      <c r="A11120" s="8" t="s">
        <v>9398</v>
      </c>
      <c r="B11120" s="8" t="s">
        <v>9399</v>
      </c>
      <c r="C11120" s="8" t="s">
        <v>2413</v>
      </c>
      <c r="D11120" s="8" t="n">
        <v>2005</v>
      </c>
      <c r="E11120" s="19" t="n">
        <v>4.064</v>
      </c>
      <c r="F11120" s="19" t="n">
        <v>31</v>
      </c>
    </row>
    <row r="11121" customFormat="false" ht="15" hidden="false" customHeight="false" outlineLevel="0" collapsed="false">
      <c r="A11121" s="8" t="s">
        <v>9398</v>
      </c>
      <c r="B11121" s="8" t="s">
        <v>9399</v>
      </c>
      <c r="C11121" s="8" t="s">
        <v>2414</v>
      </c>
      <c r="D11121" s="8" t="n">
        <v>2005</v>
      </c>
      <c r="E11121" s="19" t="n">
        <v>0</v>
      </c>
      <c r="F11121" s="19" t="n">
        <v>31.7777777777778</v>
      </c>
    </row>
    <row r="11122" customFormat="false" ht="15" hidden="false" customHeight="false" outlineLevel="0" collapsed="false">
      <c r="A11122" s="8" t="s">
        <v>9398</v>
      </c>
      <c r="B11122" s="8" t="s">
        <v>9399</v>
      </c>
      <c r="C11122" s="8" t="s">
        <v>2415</v>
      </c>
      <c r="D11122" s="8" t="n">
        <v>2005</v>
      </c>
      <c r="E11122" s="19" t="n">
        <v>0</v>
      </c>
      <c r="F11122" s="19" t="n">
        <v>31</v>
      </c>
    </row>
    <row r="11123" customFormat="false" ht="15" hidden="false" customHeight="false" outlineLevel="0" collapsed="false">
      <c r="A11123" s="8" t="s">
        <v>9398</v>
      </c>
      <c r="B11123" s="8" t="s">
        <v>9399</v>
      </c>
      <c r="C11123" s="8" t="s">
        <v>2416</v>
      </c>
      <c r="D11123" s="8" t="n">
        <v>2005</v>
      </c>
      <c r="E11123" s="19" t="n">
        <v>0</v>
      </c>
      <c r="F11123" s="19" t="n">
        <v>30.7777777777778</v>
      </c>
    </row>
    <row r="11124" customFormat="false" ht="15" hidden="false" customHeight="false" outlineLevel="0" collapsed="false">
      <c r="A11124" s="8" t="s">
        <v>9398</v>
      </c>
      <c r="B11124" s="8" t="s">
        <v>9399</v>
      </c>
      <c r="C11124" s="8" t="s">
        <v>2417</v>
      </c>
      <c r="D11124" s="8" t="n">
        <v>2005</v>
      </c>
      <c r="E11124" s="19" t="n">
        <v>0</v>
      </c>
      <c r="F11124" s="19" t="n">
        <v>31.3888888888889</v>
      </c>
    </row>
    <row r="11125" customFormat="false" ht="15" hidden="false" customHeight="false" outlineLevel="0" collapsed="false">
      <c r="A11125" s="8" t="s">
        <v>9398</v>
      </c>
      <c r="B11125" s="8" t="s">
        <v>9399</v>
      </c>
      <c r="C11125" s="8" t="s">
        <v>2418</v>
      </c>
      <c r="D11125" s="8" t="n">
        <v>2005</v>
      </c>
      <c r="E11125" s="19" t="n">
        <v>0.254</v>
      </c>
      <c r="F11125" s="19" t="n">
        <v>31.8888888888889</v>
      </c>
    </row>
    <row r="11126" customFormat="false" ht="15" hidden="false" customHeight="false" outlineLevel="0" collapsed="false">
      <c r="A11126" s="8" t="s">
        <v>9398</v>
      </c>
      <c r="B11126" s="8" t="s">
        <v>9399</v>
      </c>
      <c r="C11126" s="8" t="s">
        <v>2419</v>
      </c>
      <c r="D11126" s="8" t="n">
        <v>2005</v>
      </c>
      <c r="E11126" s="19" t="n">
        <v>0</v>
      </c>
      <c r="F11126" s="19" t="n">
        <v>32.2777777777778</v>
      </c>
    </row>
    <row r="11127" customFormat="false" ht="15" hidden="false" customHeight="false" outlineLevel="0" collapsed="false">
      <c r="A11127" s="8" t="s">
        <v>9398</v>
      </c>
      <c r="B11127" s="8" t="s">
        <v>9399</v>
      </c>
      <c r="C11127" s="8" t="s">
        <v>2420</v>
      </c>
      <c r="D11127" s="8" t="n">
        <v>2005</v>
      </c>
      <c r="E11127" s="19" t="n">
        <v>37.084</v>
      </c>
      <c r="F11127" s="19" t="n">
        <v>27.5</v>
      </c>
    </row>
    <row r="11128" customFormat="false" ht="15" hidden="false" customHeight="false" outlineLevel="0" collapsed="false">
      <c r="A11128" s="8" t="s">
        <v>9398</v>
      </c>
      <c r="B11128" s="8" t="s">
        <v>9399</v>
      </c>
      <c r="C11128" s="8" t="s">
        <v>2421</v>
      </c>
      <c r="D11128" s="8" t="n">
        <v>2005</v>
      </c>
      <c r="E11128" s="19" t="n">
        <v>29.972</v>
      </c>
      <c r="F11128" s="19" t="n">
        <v>30.8888888888889</v>
      </c>
    </row>
    <row r="11129" customFormat="false" ht="15" hidden="false" customHeight="false" outlineLevel="0" collapsed="false">
      <c r="A11129" s="8" t="s">
        <v>9398</v>
      </c>
      <c r="B11129" s="8" t="s">
        <v>9399</v>
      </c>
      <c r="C11129" s="8" t="s">
        <v>2422</v>
      </c>
      <c r="D11129" s="8" t="n">
        <v>2005</v>
      </c>
      <c r="E11129" s="19" t="n">
        <v>8.89</v>
      </c>
      <c r="F11129" s="19" t="n">
        <v>32.7222222222222</v>
      </c>
    </row>
    <row r="11130" customFormat="false" ht="15" hidden="false" customHeight="false" outlineLevel="0" collapsed="false">
      <c r="A11130" s="8" t="s">
        <v>9398</v>
      </c>
      <c r="B11130" s="8" t="s">
        <v>9399</v>
      </c>
      <c r="C11130" s="8" t="s">
        <v>2423</v>
      </c>
      <c r="D11130" s="8" t="n">
        <v>2005</v>
      </c>
      <c r="E11130" s="19" t="n">
        <v>1.016</v>
      </c>
      <c r="F11130" s="19" t="n">
        <v>31.3888888888889</v>
      </c>
    </row>
    <row r="11131" customFormat="false" ht="15" hidden="false" customHeight="false" outlineLevel="0" collapsed="false">
      <c r="A11131" s="8" t="s">
        <v>9398</v>
      </c>
      <c r="B11131" s="8" t="s">
        <v>9399</v>
      </c>
      <c r="C11131" s="8" t="s">
        <v>2424</v>
      </c>
      <c r="D11131" s="8" t="n">
        <v>2005</v>
      </c>
      <c r="E11131" s="19" t="n">
        <v>4.064</v>
      </c>
      <c r="F11131" s="19" t="n">
        <v>30.8888888888889</v>
      </c>
    </row>
    <row r="11132" customFormat="false" ht="15" hidden="false" customHeight="false" outlineLevel="0" collapsed="false">
      <c r="A11132" s="8" t="s">
        <v>9398</v>
      </c>
      <c r="B11132" s="8" t="s">
        <v>9399</v>
      </c>
      <c r="C11132" s="8" t="s">
        <v>2425</v>
      </c>
      <c r="D11132" s="8" t="n">
        <v>2005</v>
      </c>
      <c r="E11132" s="19" t="n">
        <v>9.906</v>
      </c>
      <c r="F11132" s="19" t="n">
        <v>28.2222222222222</v>
      </c>
    </row>
    <row r="11133" customFormat="false" ht="15" hidden="false" customHeight="false" outlineLevel="0" collapsed="false">
      <c r="A11133" s="8" t="s">
        <v>9398</v>
      </c>
      <c r="B11133" s="8" t="s">
        <v>9399</v>
      </c>
      <c r="C11133" s="8" t="s">
        <v>2426</v>
      </c>
      <c r="D11133" s="8" t="n">
        <v>2005</v>
      </c>
      <c r="E11133" s="19" t="n">
        <v>223.012</v>
      </c>
      <c r="F11133" s="19" t="n">
        <v>28.1111111111111</v>
      </c>
    </row>
    <row r="11134" customFormat="false" ht="15" hidden="false" customHeight="false" outlineLevel="0" collapsed="false">
      <c r="A11134" s="8" t="s">
        <v>9398</v>
      </c>
      <c r="B11134" s="8" t="s">
        <v>9399</v>
      </c>
      <c r="C11134" s="8" t="s">
        <v>2427</v>
      </c>
      <c r="D11134" s="8" t="n">
        <v>2005</v>
      </c>
      <c r="E11134" s="19" t="n">
        <v>36.068</v>
      </c>
      <c r="F11134" s="19" t="n">
        <v>27.6111111111111</v>
      </c>
    </row>
    <row r="11135" customFormat="false" ht="15" hidden="false" customHeight="false" outlineLevel="0" collapsed="false">
      <c r="A11135" s="8" t="s">
        <v>9398</v>
      </c>
      <c r="B11135" s="8" t="s">
        <v>9399</v>
      </c>
      <c r="C11135" s="8" t="s">
        <v>2428</v>
      </c>
      <c r="D11135" s="8" t="n">
        <v>2005</v>
      </c>
      <c r="E11135" s="19" t="n">
        <v>89.916</v>
      </c>
      <c r="F11135" s="19" t="n">
        <v>27.6111111111111</v>
      </c>
    </row>
    <row r="11136" customFormat="false" ht="15" hidden="false" customHeight="false" outlineLevel="0" collapsed="false">
      <c r="A11136" s="8" t="s">
        <v>9398</v>
      </c>
      <c r="B11136" s="8" t="s">
        <v>9399</v>
      </c>
      <c r="C11136" s="8" t="s">
        <v>2429</v>
      </c>
      <c r="D11136" s="8" t="n">
        <v>2005</v>
      </c>
      <c r="E11136" s="19" t="n">
        <v>19.05</v>
      </c>
      <c r="F11136" s="19" t="n">
        <v>29.7222222222222</v>
      </c>
    </row>
    <row r="11137" customFormat="false" ht="15" hidden="false" customHeight="false" outlineLevel="0" collapsed="false">
      <c r="A11137" s="8" t="s">
        <v>9398</v>
      </c>
      <c r="B11137" s="8" t="s">
        <v>9399</v>
      </c>
      <c r="C11137" s="8" t="s">
        <v>2430</v>
      </c>
      <c r="D11137" s="8" t="n">
        <v>2005</v>
      </c>
      <c r="E11137" s="19" t="n">
        <v>17.018</v>
      </c>
      <c r="F11137" s="19" t="n">
        <v>30.6111111111111</v>
      </c>
    </row>
    <row r="11138" customFormat="false" ht="15" hidden="false" customHeight="false" outlineLevel="0" collapsed="false">
      <c r="A11138" s="8" t="s">
        <v>9398</v>
      </c>
      <c r="B11138" s="8" t="s">
        <v>9399</v>
      </c>
      <c r="C11138" s="8" t="s">
        <v>2431</v>
      </c>
      <c r="D11138" s="8" t="n">
        <v>2005</v>
      </c>
      <c r="E11138" s="19" t="n">
        <v>18.034</v>
      </c>
      <c r="F11138" s="19" t="n">
        <v>30.2222222222222</v>
      </c>
    </row>
    <row r="11139" customFormat="false" ht="15" hidden="false" customHeight="false" outlineLevel="0" collapsed="false">
      <c r="A11139" s="8" t="s">
        <v>9398</v>
      </c>
      <c r="B11139" s="8" t="s">
        <v>9399</v>
      </c>
      <c r="C11139" s="8" t="s">
        <v>2432</v>
      </c>
      <c r="D11139" s="8" t="n">
        <v>2005</v>
      </c>
      <c r="E11139" s="19" t="n">
        <v>5.08</v>
      </c>
      <c r="F11139" s="19" t="n">
        <v>30.5</v>
      </c>
    </row>
    <row r="11140" customFormat="false" ht="15" hidden="false" customHeight="false" outlineLevel="0" collapsed="false">
      <c r="A11140" s="8" t="s">
        <v>9398</v>
      </c>
      <c r="B11140" s="8" t="s">
        <v>9399</v>
      </c>
      <c r="C11140" s="8" t="s">
        <v>2433</v>
      </c>
      <c r="D11140" s="8" t="n">
        <v>2005</v>
      </c>
      <c r="E11140" s="19" t="n">
        <v>7.874</v>
      </c>
      <c r="F11140" s="19" t="n">
        <v>29</v>
      </c>
    </row>
    <row r="11141" customFormat="false" ht="15" hidden="false" customHeight="false" outlineLevel="0" collapsed="false">
      <c r="A11141" s="8" t="s">
        <v>9398</v>
      </c>
      <c r="B11141" s="8" t="s">
        <v>9399</v>
      </c>
      <c r="C11141" s="8" t="s">
        <v>2434</v>
      </c>
      <c r="D11141" s="8" t="n">
        <v>2005</v>
      </c>
      <c r="E11141" s="19" t="n">
        <v>19.05</v>
      </c>
      <c r="F11141" s="19" t="n">
        <v>30.5</v>
      </c>
    </row>
    <row r="11142" customFormat="false" ht="15" hidden="false" customHeight="false" outlineLevel="0" collapsed="false">
      <c r="A11142" s="8" t="s">
        <v>9398</v>
      </c>
      <c r="B11142" s="8" t="s">
        <v>9399</v>
      </c>
      <c r="C11142" s="8" t="s">
        <v>2435</v>
      </c>
      <c r="D11142" s="8" t="n">
        <v>2005</v>
      </c>
      <c r="E11142" s="19" t="n">
        <v>6.096</v>
      </c>
      <c r="F11142" s="19" t="n">
        <v>29.5</v>
      </c>
    </row>
    <row r="11143" customFormat="false" ht="15" hidden="false" customHeight="false" outlineLevel="0" collapsed="false">
      <c r="A11143" s="8" t="s">
        <v>9398</v>
      </c>
      <c r="B11143" s="8" t="s">
        <v>9399</v>
      </c>
      <c r="C11143" s="8" t="s">
        <v>2436</v>
      </c>
      <c r="D11143" s="8" t="n">
        <v>2005</v>
      </c>
      <c r="E11143" s="19" t="n">
        <v>9.906</v>
      </c>
      <c r="F11143" s="19" t="n">
        <v>26.3888888888889</v>
      </c>
    </row>
    <row r="11144" customFormat="false" ht="15" hidden="false" customHeight="false" outlineLevel="0" collapsed="false">
      <c r="A11144" s="8" t="s">
        <v>9398</v>
      </c>
      <c r="B11144" s="8" t="s">
        <v>9399</v>
      </c>
      <c r="C11144" s="8" t="s">
        <v>2437</v>
      </c>
      <c r="D11144" s="8" t="n">
        <v>2005</v>
      </c>
      <c r="E11144" s="19" t="n">
        <v>26.924</v>
      </c>
      <c r="F11144" s="19" t="n">
        <v>28.7777777777778</v>
      </c>
    </row>
    <row r="11145" customFormat="false" ht="15" hidden="false" customHeight="false" outlineLevel="0" collapsed="false">
      <c r="A11145" s="8" t="s">
        <v>9398</v>
      </c>
      <c r="B11145" s="8" t="s">
        <v>9399</v>
      </c>
      <c r="C11145" s="8" t="s">
        <v>2438</v>
      </c>
      <c r="D11145" s="8" t="n">
        <v>2005</v>
      </c>
      <c r="E11145" s="19" t="n">
        <v>82.042</v>
      </c>
      <c r="F11145" s="19" t="n">
        <v>26.2222222222222</v>
      </c>
    </row>
    <row r="11146" customFormat="false" ht="15" hidden="false" customHeight="false" outlineLevel="0" collapsed="false">
      <c r="A11146" s="8" t="s">
        <v>9398</v>
      </c>
      <c r="B11146" s="8" t="s">
        <v>9399</v>
      </c>
      <c r="C11146" s="8" t="s">
        <v>2439</v>
      </c>
      <c r="D11146" s="8" t="n">
        <v>2005</v>
      </c>
      <c r="E11146" s="19" t="n">
        <v>86.106</v>
      </c>
      <c r="F11146" s="19" t="n">
        <v>28.1111111111111</v>
      </c>
    </row>
    <row r="11147" customFormat="false" ht="15" hidden="false" customHeight="false" outlineLevel="0" collapsed="false">
      <c r="A11147" s="8" t="s">
        <v>9398</v>
      </c>
      <c r="B11147" s="8" t="s">
        <v>9399</v>
      </c>
      <c r="C11147" s="8" t="s">
        <v>2440</v>
      </c>
      <c r="D11147" s="8" t="n">
        <v>2005</v>
      </c>
      <c r="E11147" s="19" t="n">
        <v>3.048</v>
      </c>
      <c r="F11147" s="19" t="n">
        <v>29.5</v>
      </c>
    </row>
    <row r="11148" customFormat="false" ht="15" hidden="false" customHeight="false" outlineLevel="0" collapsed="false">
      <c r="A11148" s="8" t="s">
        <v>9398</v>
      </c>
      <c r="B11148" s="8" t="s">
        <v>9399</v>
      </c>
      <c r="C11148" s="8" t="s">
        <v>2441</v>
      </c>
      <c r="D11148" s="8" t="n">
        <v>2005</v>
      </c>
      <c r="E11148" s="19" t="n">
        <v>2.032</v>
      </c>
      <c r="F11148" s="19" t="n">
        <v>30.5</v>
      </c>
    </row>
    <row r="11149" customFormat="false" ht="15" hidden="false" customHeight="false" outlineLevel="0" collapsed="false">
      <c r="A11149" s="8" t="s">
        <v>9398</v>
      </c>
      <c r="B11149" s="8" t="s">
        <v>9399</v>
      </c>
      <c r="C11149" s="8" t="s">
        <v>2442</v>
      </c>
      <c r="D11149" s="8" t="n">
        <v>2005</v>
      </c>
      <c r="E11149" s="19" t="n">
        <v>0.762</v>
      </c>
      <c r="F11149" s="19" t="n">
        <v>30.5</v>
      </c>
    </row>
    <row r="11150" customFormat="false" ht="15" hidden="false" customHeight="false" outlineLevel="0" collapsed="false">
      <c r="A11150" s="8" t="s">
        <v>9398</v>
      </c>
      <c r="B11150" s="8" t="s">
        <v>9399</v>
      </c>
      <c r="C11150" s="8" t="s">
        <v>2443</v>
      </c>
      <c r="D11150" s="8" t="n">
        <v>2005</v>
      </c>
      <c r="E11150" s="19" t="n">
        <v>0</v>
      </c>
      <c r="F11150" s="19" t="n">
        <v>31.3888888888889</v>
      </c>
    </row>
    <row r="11151" customFormat="false" ht="15" hidden="false" customHeight="false" outlineLevel="0" collapsed="false">
      <c r="A11151" s="8" t="s">
        <v>9398</v>
      </c>
      <c r="B11151" s="8" t="s">
        <v>9399</v>
      </c>
      <c r="C11151" s="8" t="s">
        <v>2444</v>
      </c>
      <c r="D11151" s="8" t="n">
        <v>2005</v>
      </c>
      <c r="E11151" s="19" t="n">
        <v>0</v>
      </c>
      <c r="F11151" s="19" t="n">
        <v>31</v>
      </c>
    </row>
    <row r="11152" customFormat="false" ht="15" hidden="false" customHeight="false" outlineLevel="0" collapsed="false">
      <c r="A11152" s="8" t="s">
        <v>9398</v>
      </c>
      <c r="B11152" s="8" t="s">
        <v>9399</v>
      </c>
      <c r="C11152" s="8" t="s">
        <v>2445</v>
      </c>
      <c r="D11152" s="8" t="n">
        <v>2005</v>
      </c>
      <c r="F11152" s="19" t="n">
        <v>30.7777777777778</v>
      </c>
    </row>
    <row r="11153" customFormat="false" ht="15" hidden="false" customHeight="false" outlineLevel="0" collapsed="false">
      <c r="A11153" s="8" t="s">
        <v>9398</v>
      </c>
      <c r="B11153" s="8" t="s">
        <v>9399</v>
      </c>
      <c r="C11153" s="8" t="s">
        <v>2446</v>
      </c>
      <c r="D11153" s="8" t="n">
        <v>2005</v>
      </c>
      <c r="E11153" s="19" t="n">
        <v>0</v>
      </c>
      <c r="F11153" s="19" t="n">
        <v>27.7777777777778</v>
      </c>
    </row>
    <row r="11154" customFormat="false" ht="15" hidden="false" customHeight="false" outlineLevel="0" collapsed="false">
      <c r="A11154" s="8" t="s">
        <v>9398</v>
      </c>
      <c r="B11154" s="8" t="s">
        <v>9399</v>
      </c>
      <c r="C11154" s="8" t="s">
        <v>2447</v>
      </c>
      <c r="D11154" s="8" t="n">
        <v>2005</v>
      </c>
      <c r="E11154" s="19" t="n">
        <v>6.096</v>
      </c>
      <c r="F11154" s="19" t="n">
        <v>30</v>
      </c>
    </row>
    <row r="11155" customFormat="false" ht="15" hidden="false" customHeight="false" outlineLevel="0" collapsed="false">
      <c r="A11155" s="8" t="s">
        <v>9398</v>
      </c>
      <c r="B11155" s="8" t="s">
        <v>9399</v>
      </c>
      <c r="C11155" s="8" t="s">
        <v>2448</v>
      </c>
      <c r="D11155" s="8" t="n">
        <v>2005</v>
      </c>
      <c r="E11155" s="19" t="n">
        <v>0</v>
      </c>
      <c r="F11155" s="19" t="n">
        <v>29.8888888888889</v>
      </c>
    </row>
    <row r="11156" customFormat="false" ht="15" hidden="false" customHeight="false" outlineLevel="0" collapsed="false">
      <c r="A11156" s="8" t="s">
        <v>9398</v>
      </c>
      <c r="B11156" s="8" t="s">
        <v>9399</v>
      </c>
      <c r="C11156" s="8" t="s">
        <v>2449</v>
      </c>
      <c r="D11156" s="8" t="n">
        <v>2005</v>
      </c>
      <c r="E11156" s="19" t="n">
        <v>0.762</v>
      </c>
      <c r="F11156" s="19" t="n">
        <v>27.2777777777778</v>
      </c>
    </row>
    <row r="11157" customFormat="false" ht="15" hidden="false" customHeight="false" outlineLevel="0" collapsed="false">
      <c r="A11157" s="8" t="s">
        <v>9398</v>
      </c>
      <c r="B11157" s="8" t="s">
        <v>9399</v>
      </c>
      <c r="C11157" s="8" t="s">
        <v>2450</v>
      </c>
      <c r="D11157" s="8" t="n">
        <v>2005</v>
      </c>
      <c r="E11157" s="19" t="n">
        <v>24.892</v>
      </c>
      <c r="F11157" s="19" t="n">
        <v>30.5</v>
      </c>
    </row>
    <row r="11158" customFormat="false" ht="15" hidden="false" customHeight="false" outlineLevel="0" collapsed="false">
      <c r="A11158" s="8" t="s">
        <v>9398</v>
      </c>
      <c r="B11158" s="8" t="s">
        <v>9399</v>
      </c>
      <c r="C11158" s="8" t="s">
        <v>2451</v>
      </c>
      <c r="D11158" s="8" t="n">
        <v>2005</v>
      </c>
      <c r="E11158" s="19" t="n">
        <v>0</v>
      </c>
      <c r="F11158" s="19" t="n">
        <v>30.7777777777778</v>
      </c>
    </row>
    <row r="11159" customFormat="false" ht="15" hidden="false" customHeight="false" outlineLevel="0" collapsed="false">
      <c r="A11159" s="8" t="s">
        <v>9398</v>
      </c>
      <c r="B11159" s="8" t="s">
        <v>9399</v>
      </c>
      <c r="C11159" s="8" t="s">
        <v>2452</v>
      </c>
      <c r="D11159" s="8" t="n">
        <v>2005</v>
      </c>
      <c r="E11159" s="19" t="n">
        <v>0</v>
      </c>
      <c r="F11159" s="19" t="n">
        <v>32.8888888888889</v>
      </c>
    </row>
    <row r="11160" customFormat="false" ht="15" hidden="false" customHeight="false" outlineLevel="0" collapsed="false">
      <c r="A11160" s="8" t="s">
        <v>9398</v>
      </c>
      <c r="B11160" s="8" t="s">
        <v>9399</v>
      </c>
      <c r="C11160" s="8" t="s">
        <v>2453</v>
      </c>
      <c r="D11160" s="8" t="n">
        <v>2005</v>
      </c>
      <c r="E11160" s="19" t="n">
        <v>0</v>
      </c>
      <c r="F11160" s="19" t="n">
        <v>35</v>
      </c>
    </row>
    <row r="11161" customFormat="false" ht="15" hidden="false" customHeight="false" outlineLevel="0" collapsed="false">
      <c r="A11161" s="8" t="s">
        <v>9398</v>
      </c>
      <c r="B11161" s="8" t="s">
        <v>9399</v>
      </c>
      <c r="C11161" s="8" t="s">
        <v>2454</v>
      </c>
      <c r="D11161" s="8" t="n">
        <v>2005</v>
      </c>
      <c r="E11161" s="19" t="n">
        <v>0</v>
      </c>
      <c r="F11161" s="19" t="n">
        <v>35.7777777777778</v>
      </c>
    </row>
    <row r="11162" customFormat="false" ht="15" hidden="false" customHeight="false" outlineLevel="0" collapsed="false">
      <c r="A11162" s="8" t="s">
        <v>9398</v>
      </c>
      <c r="B11162" s="8" t="s">
        <v>9399</v>
      </c>
      <c r="C11162" s="8" t="s">
        <v>2455</v>
      </c>
      <c r="D11162" s="8" t="n">
        <v>2005</v>
      </c>
      <c r="E11162" s="19" t="n">
        <v>0</v>
      </c>
      <c r="F11162" s="19" t="n">
        <v>36.2222222222222</v>
      </c>
    </row>
    <row r="11163" customFormat="false" ht="15" hidden="false" customHeight="false" outlineLevel="0" collapsed="false">
      <c r="A11163" s="8" t="s">
        <v>9398</v>
      </c>
      <c r="B11163" s="8" t="s">
        <v>9399</v>
      </c>
      <c r="C11163" s="8" t="s">
        <v>2456</v>
      </c>
      <c r="D11163" s="8" t="n">
        <v>2005</v>
      </c>
      <c r="E11163" s="19" t="n">
        <v>0</v>
      </c>
      <c r="F11163" s="19" t="n">
        <v>36</v>
      </c>
    </row>
    <row r="11164" customFormat="false" ht="15" hidden="false" customHeight="false" outlineLevel="0" collapsed="false">
      <c r="A11164" s="8" t="s">
        <v>9398</v>
      </c>
      <c r="B11164" s="8" t="s">
        <v>9399</v>
      </c>
      <c r="C11164" s="8" t="s">
        <v>2457</v>
      </c>
      <c r="D11164" s="8" t="n">
        <v>2005</v>
      </c>
      <c r="E11164" s="19" t="n">
        <v>0</v>
      </c>
      <c r="F11164" s="19" t="n">
        <v>36</v>
      </c>
    </row>
    <row r="11165" customFormat="false" ht="15" hidden="false" customHeight="false" outlineLevel="0" collapsed="false">
      <c r="A11165" s="8" t="s">
        <v>9398</v>
      </c>
      <c r="B11165" s="8" t="s">
        <v>9399</v>
      </c>
      <c r="C11165" s="8" t="s">
        <v>2458</v>
      </c>
      <c r="D11165" s="8" t="n">
        <v>2005</v>
      </c>
      <c r="E11165" s="19" t="n">
        <v>0</v>
      </c>
      <c r="F11165" s="19" t="n">
        <v>36.2222222222222</v>
      </c>
    </row>
    <row r="11166" customFormat="false" ht="15" hidden="false" customHeight="false" outlineLevel="0" collapsed="false">
      <c r="A11166" s="8" t="s">
        <v>9398</v>
      </c>
      <c r="B11166" s="8" t="s">
        <v>9399</v>
      </c>
      <c r="C11166" s="8" t="s">
        <v>2459</v>
      </c>
      <c r="D11166" s="8" t="n">
        <v>2005</v>
      </c>
      <c r="E11166" s="19" t="n">
        <v>0</v>
      </c>
      <c r="F11166" s="19" t="n">
        <v>36.3888888888889</v>
      </c>
    </row>
    <row r="11167" customFormat="false" ht="15" hidden="false" customHeight="false" outlineLevel="0" collapsed="false">
      <c r="A11167" s="8" t="s">
        <v>9398</v>
      </c>
      <c r="B11167" s="8" t="s">
        <v>9399</v>
      </c>
      <c r="C11167" s="8" t="s">
        <v>2460</v>
      </c>
      <c r="D11167" s="8" t="n">
        <v>2005</v>
      </c>
      <c r="E11167" s="19" t="n">
        <v>0</v>
      </c>
      <c r="F11167" s="19" t="n">
        <v>32.8888888888889</v>
      </c>
    </row>
    <row r="11168" customFormat="false" ht="15" hidden="false" customHeight="false" outlineLevel="0" collapsed="false">
      <c r="A11168" s="8" t="s">
        <v>9398</v>
      </c>
      <c r="B11168" s="8" t="s">
        <v>9399</v>
      </c>
      <c r="C11168" s="8" t="s">
        <v>2461</v>
      </c>
      <c r="D11168" s="8" t="n">
        <v>2005</v>
      </c>
      <c r="E11168" s="19" t="n">
        <v>0</v>
      </c>
      <c r="F11168" s="19" t="n">
        <v>33</v>
      </c>
    </row>
    <row r="11169" customFormat="false" ht="15" hidden="false" customHeight="false" outlineLevel="0" collapsed="false">
      <c r="A11169" s="8" t="s">
        <v>9398</v>
      </c>
      <c r="B11169" s="8" t="s">
        <v>9399</v>
      </c>
      <c r="C11169" s="8" t="s">
        <v>2462</v>
      </c>
      <c r="D11169" s="8" t="n">
        <v>2005</v>
      </c>
      <c r="E11169" s="19" t="n">
        <v>0</v>
      </c>
      <c r="F11169" s="19" t="n">
        <v>31.5</v>
      </c>
    </row>
    <row r="11170" customFormat="false" ht="15" hidden="false" customHeight="false" outlineLevel="0" collapsed="false">
      <c r="A11170" s="8" t="s">
        <v>9398</v>
      </c>
      <c r="B11170" s="8" t="s">
        <v>9399</v>
      </c>
      <c r="C11170" s="8" t="s">
        <v>2463</v>
      </c>
      <c r="D11170" s="8" t="n">
        <v>2005</v>
      </c>
      <c r="E11170" s="19" t="n">
        <v>0</v>
      </c>
      <c r="F11170" s="19" t="n">
        <v>33.7777777777778</v>
      </c>
    </row>
    <row r="11171" customFormat="false" ht="15" hidden="false" customHeight="false" outlineLevel="0" collapsed="false">
      <c r="A11171" s="8" t="s">
        <v>9398</v>
      </c>
      <c r="B11171" s="8" t="s">
        <v>9399</v>
      </c>
      <c r="C11171" s="8" t="s">
        <v>2464</v>
      </c>
      <c r="D11171" s="8" t="n">
        <v>2005</v>
      </c>
      <c r="E11171" s="19" t="n">
        <v>0</v>
      </c>
      <c r="F11171" s="19" t="n">
        <v>33</v>
      </c>
    </row>
    <row r="11172" customFormat="false" ht="15" hidden="false" customHeight="false" outlineLevel="0" collapsed="false">
      <c r="A11172" s="8" t="s">
        <v>9398</v>
      </c>
      <c r="B11172" s="8" t="s">
        <v>9399</v>
      </c>
      <c r="C11172" s="8" t="s">
        <v>2465</v>
      </c>
      <c r="D11172" s="8" t="n">
        <v>2005</v>
      </c>
      <c r="E11172" s="19" t="n">
        <v>0</v>
      </c>
      <c r="F11172" s="19" t="n">
        <v>32.2222222222222</v>
      </c>
    </row>
    <row r="11173" customFormat="false" ht="15" hidden="false" customHeight="false" outlineLevel="0" collapsed="false">
      <c r="A11173" s="8" t="s">
        <v>9398</v>
      </c>
      <c r="B11173" s="8" t="s">
        <v>9399</v>
      </c>
      <c r="C11173" s="8" t="s">
        <v>2466</v>
      </c>
      <c r="D11173" s="8" t="n">
        <v>2005</v>
      </c>
      <c r="E11173" s="19" t="n">
        <v>0</v>
      </c>
      <c r="F11173" s="19" t="n">
        <v>32.6111111111111</v>
      </c>
    </row>
    <row r="11174" customFormat="false" ht="15" hidden="false" customHeight="false" outlineLevel="0" collapsed="false">
      <c r="A11174" s="8" t="s">
        <v>9398</v>
      </c>
      <c r="B11174" s="8" t="s">
        <v>9399</v>
      </c>
      <c r="C11174" s="8" t="s">
        <v>2467</v>
      </c>
      <c r="D11174" s="8" t="n">
        <v>2005</v>
      </c>
      <c r="E11174" s="19" t="n">
        <v>0</v>
      </c>
      <c r="F11174" s="19" t="n">
        <v>33.5</v>
      </c>
    </row>
    <row r="11175" customFormat="false" ht="15" hidden="false" customHeight="false" outlineLevel="0" collapsed="false">
      <c r="A11175" s="8" t="s">
        <v>9398</v>
      </c>
      <c r="B11175" s="8" t="s">
        <v>9399</v>
      </c>
      <c r="C11175" s="8" t="s">
        <v>2468</v>
      </c>
      <c r="D11175" s="8" t="n">
        <v>2005</v>
      </c>
      <c r="E11175" s="19" t="n">
        <v>0</v>
      </c>
      <c r="F11175" s="19" t="n">
        <v>35.2777777777778</v>
      </c>
    </row>
    <row r="11176" customFormat="false" ht="15" hidden="false" customHeight="false" outlineLevel="0" collapsed="false">
      <c r="A11176" s="8" t="s">
        <v>9398</v>
      </c>
      <c r="B11176" s="8" t="s">
        <v>9399</v>
      </c>
      <c r="C11176" s="8" t="s">
        <v>2469</v>
      </c>
      <c r="D11176" s="8" t="n">
        <v>2005</v>
      </c>
      <c r="E11176" s="19" t="n">
        <v>0</v>
      </c>
      <c r="F11176" s="19" t="n">
        <v>34.3888888888889</v>
      </c>
    </row>
    <row r="11177" customFormat="false" ht="15" hidden="false" customHeight="false" outlineLevel="0" collapsed="false">
      <c r="A11177" s="8" t="s">
        <v>9398</v>
      </c>
      <c r="B11177" s="8" t="s">
        <v>9399</v>
      </c>
      <c r="C11177" s="8" t="s">
        <v>2470</v>
      </c>
      <c r="D11177" s="8" t="n">
        <v>2005</v>
      </c>
      <c r="E11177" s="19" t="n">
        <v>0</v>
      </c>
      <c r="F11177" s="19" t="n">
        <v>34.6111111111111</v>
      </c>
    </row>
    <row r="11178" customFormat="false" ht="15" hidden="false" customHeight="false" outlineLevel="0" collapsed="false">
      <c r="A11178" s="8" t="s">
        <v>9398</v>
      </c>
      <c r="B11178" s="8" t="s">
        <v>9399</v>
      </c>
      <c r="C11178" s="8" t="s">
        <v>2471</v>
      </c>
      <c r="D11178" s="8" t="n">
        <v>2005</v>
      </c>
      <c r="E11178" s="19" t="n">
        <v>0</v>
      </c>
      <c r="F11178" s="19" t="n">
        <v>35.1111111111111</v>
      </c>
    </row>
    <row r="11179" customFormat="false" ht="15" hidden="false" customHeight="false" outlineLevel="0" collapsed="false">
      <c r="A11179" s="8" t="s">
        <v>9398</v>
      </c>
      <c r="B11179" s="8" t="s">
        <v>9399</v>
      </c>
      <c r="C11179" s="8" t="s">
        <v>2472</v>
      </c>
      <c r="D11179" s="8" t="n">
        <v>2005</v>
      </c>
      <c r="E11179" s="19" t="n">
        <v>0</v>
      </c>
      <c r="F11179" s="19" t="n">
        <v>31.6111111111111</v>
      </c>
    </row>
    <row r="11180" customFormat="false" ht="15" hidden="false" customHeight="false" outlineLevel="0" collapsed="false">
      <c r="A11180" s="8" t="s">
        <v>9398</v>
      </c>
      <c r="B11180" s="8" t="s">
        <v>9399</v>
      </c>
      <c r="C11180" s="8" t="s">
        <v>2473</v>
      </c>
      <c r="D11180" s="8" t="n">
        <v>2005</v>
      </c>
      <c r="E11180" s="19" t="n">
        <v>0.508</v>
      </c>
      <c r="F11180" s="19" t="n">
        <v>33.2777777777778</v>
      </c>
    </row>
    <row r="11181" customFormat="false" ht="15" hidden="false" customHeight="false" outlineLevel="0" collapsed="false">
      <c r="A11181" s="8" t="s">
        <v>9398</v>
      </c>
      <c r="B11181" s="8" t="s">
        <v>9399</v>
      </c>
      <c r="C11181" s="8" t="s">
        <v>2474</v>
      </c>
      <c r="D11181" s="8" t="n">
        <v>2005</v>
      </c>
      <c r="E11181" s="19" t="n">
        <v>0</v>
      </c>
      <c r="F11181" s="19" t="n">
        <v>33.7777777777778</v>
      </c>
    </row>
    <row r="11182" customFormat="false" ht="15" hidden="false" customHeight="false" outlineLevel="0" collapsed="false">
      <c r="A11182" s="8" t="s">
        <v>9398</v>
      </c>
      <c r="B11182" s="8" t="s">
        <v>9399</v>
      </c>
      <c r="C11182" s="8" t="s">
        <v>2475</v>
      </c>
      <c r="D11182" s="8" t="n">
        <v>2005</v>
      </c>
      <c r="E11182" s="19" t="n">
        <v>0</v>
      </c>
      <c r="F11182" s="19" t="n">
        <v>33.2777777777778</v>
      </c>
    </row>
    <row r="11183" customFormat="false" ht="15" hidden="false" customHeight="false" outlineLevel="0" collapsed="false">
      <c r="A11183" s="8" t="s">
        <v>9398</v>
      </c>
      <c r="B11183" s="8" t="s">
        <v>9399</v>
      </c>
      <c r="C11183" s="8" t="s">
        <v>2476</v>
      </c>
      <c r="D11183" s="8" t="n">
        <v>2005</v>
      </c>
      <c r="E11183" s="19" t="n">
        <v>0</v>
      </c>
      <c r="F11183" s="19" t="n">
        <v>33</v>
      </c>
    </row>
    <row r="11184" customFormat="false" ht="15" hidden="false" customHeight="false" outlineLevel="0" collapsed="false">
      <c r="A11184" s="8" t="s">
        <v>9398</v>
      </c>
      <c r="B11184" s="8" t="s">
        <v>9399</v>
      </c>
      <c r="C11184" s="8" t="s">
        <v>2477</v>
      </c>
      <c r="D11184" s="8" t="n">
        <v>2005</v>
      </c>
      <c r="E11184" s="19" t="n">
        <v>0</v>
      </c>
      <c r="F11184" s="19" t="n">
        <v>33.2777777777778</v>
      </c>
    </row>
    <row r="11185" customFormat="false" ht="15" hidden="false" customHeight="false" outlineLevel="0" collapsed="false">
      <c r="A11185" s="8" t="s">
        <v>9398</v>
      </c>
      <c r="B11185" s="8" t="s">
        <v>9399</v>
      </c>
      <c r="C11185" s="8" t="s">
        <v>2478</v>
      </c>
      <c r="D11185" s="8" t="n">
        <v>2005</v>
      </c>
      <c r="E11185" s="19" t="n">
        <v>0</v>
      </c>
      <c r="F11185" s="19" t="n">
        <v>32.7777777777778</v>
      </c>
    </row>
    <row r="11186" customFormat="false" ht="15" hidden="false" customHeight="false" outlineLevel="0" collapsed="false">
      <c r="A11186" s="8" t="s">
        <v>9398</v>
      </c>
      <c r="B11186" s="8" t="s">
        <v>9399</v>
      </c>
      <c r="C11186" s="8" t="s">
        <v>2479</v>
      </c>
      <c r="D11186" s="8" t="n">
        <v>2005</v>
      </c>
      <c r="E11186" s="19" t="n">
        <v>0</v>
      </c>
      <c r="F11186" s="19" t="n">
        <v>31.7777777777778</v>
      </c>
    </row>
    <row r="11187" customFormat="false" ht="15" hidden="false" customHeight="false" outlineLevel="0" collapsed="false">
      <c r="A11187" s="8" t="s">
        <v>9398</v>
      </c>
      <c r="B11187" s="8" t="s">
        <v>9399</v>
      </c>
      <c r="C11187" s="8" t="s">
        <v>2480</v>
      </c>
      <c r="D11187" s="8" t="n">
        <v>2005</v>
      </c>
      <c r="E11187" s="19" t="n">
        <v>0</v>
      </c>
      <c r="F11187" s="19" t="n">
        <v>33.7777777777778</v>
      </c>
    </row>
    <row r="11188" customFormat="false" ht="15" hidden="false" customHeight="false" outlineLevel="0" collapsed="false">
      <c r="A11188" s="8" t="s">
        <v>9398</v>
      </c>
      <c r="B11188" s="8" t="s">
        <v>9399</v>
      </c>
      <c r="C11188" s="8" t="s">
        <v>2481</v>
      </c>
      <c r="D11188" s="8" t="n">
        <v>2005</v>
      </c>
      <c r="E11188" s="19" t="n">
        <v>0</v>
      </c>
      <c r="F11188" s="19" t="n">
        <v>35.7777777777778</v>
      </c>
    </row>
    <row r="11189" customFormat="false" ht="15" hidden="false" customHeight="false" outlineLevel="0" collapsed="false">
      <c r="A11189" s="8" t="s">
        <v>9398</v>
      </c>
      <c r="B11189" s="8" t="s">
        <v>9399</v>
      </c>
      <c r="C11189" s="8" t="s">
        <v>2482</v>
      </c>
      <c r="D11189" s="8" t="n">
        <v>2005</v>
      </c>
      <c r="E11189" s="19" t="n">
        <v>0</v>
      </c>
      <c r="F11189" s="19" t="n">
        <v>35</v>
      </c>
    </row>
    <row r="11190" customFormat="false" ht="15" hidden="false" customHeight="false" outlineLevel="0" collapsed="false">
      <c r="A11190" s="8" t="s">
        <v>9398</v>
      </c>
      <c r="B11190" s="8" t="s">
        <v>9399</v>
      </c>
      <c r="C11190" s="8" t="s">
        <v>2483</v>
      </c>
      <c r="D11190" s="8" t="n">
        <v>2005</v>
      </c>
      <c r="E11190" s="19" t="n">
        <v>0</v>
      </c>
      <c r="F11190" s="19" t="n">
        <v>33.5</v>
      </c>
    </row>
    <row r="11191" customFormat="false" ht="15" hidden="false" customHeight="false" outlineLevel="0" collapsed="false">
      <c r="A11191" s="8" t="s">
        <v>9398</v>
      </c>
      <c r="B11191" s="8" t="s">
        <v>9399</v>
      </c>
      <c r="C11191" s="8" t="s">
        <v>2484</v>
      </c>
      <c r="D11191" s="8" t="n">
        <v>2005</v>
      </c>
      <c r="E11191" s="19" t="n">
        <v>0</v>
      </c>
      <c r="F11191" s="19" t="n">
        <v>34</v>
      </c>
    </row>
    <row r="11192" customFormat="false" ht="15" hidden="false" customHeight="false" outlineLevel="0" collapsed="false">
      <c r="A11192" s="8" t="s">
        <v>9398</v>
      </c>
      <c r="B11192" s="8" t="s">
        <v>9399</v>
      </c>
      <c r="C11192" s="8" t="s">
        <v>2485</v>
      </c>
      <c r="D11192" s="8" t="n">
        <v>2005</v>
      </c>
      <c r="E11192" s="19" t="n">
        <v>0</v>
      </c>
      <c r="F11192" s="19" t="n">
        <v>33.7777777777778</v>
      </c>
    </row>
    <row r="11193" customFormat="false" ht="15" hidden="false" customHeight="false" outlineLevel="0" collapsed="false">
      <c r="A11193" s="8" t="s">
        <v>9398</v>
      </c>
      <c r="B11193" s="8" t="s">
        <v>9399</v>
      </c>
      <c r="C11193" s="8" t="s">
        <v>2486</v>
      </c>
      <c r="D11193" s="8" t="n">
        <v>2005</v>
      </c>
      <c r="E11193" s="19" t="n">
        <v>0</v>
      </c>
      <c r="F11193" s="19" t="n">
        <v>32.7777777777778</v>
      </c>
    </row>
    <row r="11194" customFormat="false" ht="15" hidden="false" customHeight="false" outlineLevel="0" collapsed="false">
      <c r="A11194" s="8" t="s">
        <v>9398</v>
      </c>
      <c r="B11194" s="8" t="s">
        <v>9399</v>
      </c>
      <c r="C11194" s="8" t="s">
        <v>2487</v>
      </c>
      <c r="D11194" s="8" t="n">
        <v>2005</v>
      </c>
      <c r="E11194" s="19" t="n">
        <v>0</v>
      </c>
      <c r="F11194" s="19" t="n">
        <v>34.1111111111111</v>
      </c>
    </row>
    <row r="11195" customFormat="false" ht="15" hidden="false" customHeight="false" outlineLevel="0" collapsed="false">
      <c r="A11195" s="8" t="s">
        <v>9398</v>
      </c>
      <c r="B11195" s="8" t="s">
        <v>9399</v>
      </c>
      <c r="C11195" s="8" t="s">
        <v>2488</v>
      </c>
      <c r="D11195" s="8" t="n">
        <v>2005</v>
      </c>
      <c r="E11195" s="19" t="n">
        <v>0</v>
      </c>
      <c r="F11195" s="19" t="n">
        <v>33.8888888888889</v>
      </c>
    </row>
    <row r="11196" customFormat="false" ht="15" hidden="false" customHeight="false" outlineLevel="0" collapsed="false">
      <c r="A11196" s="8" t="s">
        <v>9398</v>
      </c>
      <c r="B11196" s="8" t="s">
        <v>9399</v>
      </c>
      <c r="C11196" s="8" t="s">
        <v>2489</v>
      </c>
      <c r="D11196" s="8" t="n">
        <v>2005</v>
      </c>
      <c r="E11196" s="19" t="n">
        <v>0</v>
      </c>
      <c r="F11196" s="19" t="n">
        <v>34.5</v>
      </c>
    </row>
    <row r="11197" customFormat="false" ht="15" hidden="false" customHeight="false" outlineLevel="0" collapsed="false">
      <c r="A11197" s="8" t="s">
        <v>9398</v>
      </c>
      <c r="B11197" s="8" t="s">
        <v>9399</v>
      </c>
      <c r="C11197" s="8" t="s">
        <v>2490</v>
      </c>
      <c r="D11197" s="8" t="n">
        <v>2005</v>
      </c>
      <c r="E11197" s="19" t="n">
        <v>0</v>
      </c>
      <c r="F11197" s="19" t="n">
        <v>35</v>
      </c>
    </row>
    <row r="11198" customFormat="false" ht="15" hidden="false" customHeight="false" outlineLevel="0" collapsed="false">
      <c r="A11198" s="8" t="s">
        <v>9398</v>
      </c>
      <c r="B11198" s="8" t="s">
        <v>9399</v>
      </c>
      <c r="C11198" s="8" t="s">
        <v>2491</v>
      </c>
      <c r="D11198" s="8" t="n">
        <v>2005</v>
      </c>
      <c r="E11198" s="19" t="n">
        <v>0</v>
      </c>
      <c r="F11198" s="19" t="n">
        <v>33.6111111111111</v>
      </c>
    </row>
    <row r="11199" customFormat="false" ht="15" hidden="false" customHeight="false" outlineLevel="0" collapsed="false">
      <c r="A11199" s="8" t="s">
        <v>9398</v>
      </c>
      <c r="B11199" s="8" t="s">
        <v>9399</v>
      </c>
      <c r="C11199" s="8" t="s">
        <v>2492</v>
      </c>
      <c r="D11199" s="8" t="n">
        <v>2005</v>
      </c>
      <c r="E11199" s="19" t="n">
        <v>0</v>
      </c>
      <c r="F11199" s="19" t="n">
        <v>34</v>
      </c>
    </row>
    <row r="11200" customFormat="false" ht="15" hidden="false" customHeight="false" outlineLevel="0" collapsed="false">
      <c r="A11200" s="8" t="s">
        <v>9398</v>
      </c>
      <c r="B11200" s="8" t="s">
        <v>9399</v>
      </c>
      <c r="C11200" s="8" t="s">
        <v>2493</v>
      </c>
      <c r="D11200" s="8" t="n">
        <v>2005</v>
      </c>
      <c r="E11200" s="19" t="n">
        <v>0</v>
      </c>
      <c r="F11200" s="19" t="n">
        <v>34.2222222222222</v>
      </c>
    </row>
    <row r="11201" customFormat="false" ht="15" hidden="false" customHeight="false" outlineLevel="0" collapsed="false">
      <c r="A11201" s="8" t="s">
        <v>9398</v>
      </c>
      <c r="B11201" s="8" t="s">
        <v>9399</v>
      </c>
      <c r="C11201" s="8" t="s">
        <v>2494</v>
      </c>
      <c r="D11201" s="8" t="n">
        <v>2005</v>
      </c>
      <c r="E11201" s="19" t="n">
        <v>0</v>
      </c>
      <c r="F11201" s="19" t="n">
        <v>34.7222222222222</v>
      </c>
    </row>
    <row r="11202" customFormat="false" ht="15" hidden="false" customHeight="false" outlineLevel="0" collapsed="false">
      <c r="A11202" s="8" t="s">
        <v>9398</v>
      </c>
      <c r="B11202" s="8" t="s">
        <v>9399</v>
      </c>
      <c r="C11202" s="8" t="s">
        <v>2495</v>
      </c>
      <c r="D11202" s="8" t="n">
        <v>2005</v>
      </c>
      <c r="E11202" s="19" t="n">
        <v>0</v>
      </c>
      <c r="F11202" s="19" t="n">
        <v>35.5</v>
      </c>
    </row>
    <row r="11203" customFormat="false" ht="15" hidden="false" customHeight="false" outlineLevel="0" collapsed="false">
      <c r="A11203" s="8" t="s">
        <v>9398</v>
      </c>
      <c r="B11203" s="8" t="s">
        <v>9399</v>
      </c>
      <c r="C11203" s="8" t="s">
        <v>2496</v>
      </c>
      <c r="D11203" s="8" t="n">
        <v>2005</v>
      </c>
      <c r="E11203" s="19" t="n">
        <v>0</v>
      </c>
      <c r="F11203" s="19" t="n">
        <v>34.5</v>
      </c>
    </row>
    <row r="11204" customFormat="false" ht="15" hidden="false" customHeight="false" outlineLevel="0" collapsed="false">
      <c r="A11204" s="8" t="s">
        <v>9398</v>
      </c>
      <c r="B11204" s="8" t="s">
        <v>9399</v>
      </c>
      <c r="C11204" s="8" t="s">
        <v>2497</v>
      </c>
      <c r="D11204" s="8" t="n">
        <v>2005</v>
      </c>
      <c r="E11204" s="19" t="n">
        <v>0</v>
      </c>
      <c r="F11204" s="19" t="n">
        <v>34.2777777777778</v>
      </c>
    </row>
    <row r="11205" customFormat="false" ht="15" hidden="false" customHeight="false" outlineLevel="0" collapsed="false">
      <c r="A11205" s="8" t="s">
        <v>9398</v>
      </c>
      <c r="B11205" s="8" t="s">
        <v>9399</v>
      </c>
      <c r="C11205" s="8" t="s">
        <v>2498</v>
      </c>
      <c r="D11205" s="8" t="n">
        <v>2005</v>
      </c>
      <c r="E11205" s="19" t="n">
        <v>0</v>
      </c>
      <c r="F11205" s="19" t="n">
        <v>35.3888888888889</v>
      </c>
    </row>
    <row r="11206" customFormat="false" ht="15" hidden="false" customHeight="false" outlineLevel="0" collapsed="false">
      <c r="A11206" s="8" t="s">
        <v>9398</v>
      </c>
      <c r="B11206" s="8" t="s">
        <v>9399</v>
      </c>
      <c r="C11206" s="8" t="s">
        <v>2499</v>
      </c>
      <c r="D11206" s="8" t="n">
        <v>2005</v>
      </c>
      <c r="E11206" s="19" t="n">
        <v>0</v>
      </c>
      <c r="F11206" s="19" t="n">
        <v>34.3888888888889</v>
      </c>
    </row>
    <row r="11207" customFormat="false" ht="15" hidden="false" customHeight="false" outlineLevel="0" collapsed="false">
      <c r="A11207" s="8" t="s">
        <v>9398</v>
      </c>
      <c r="B11207" s="8" t="s">
        <v>9399</v>
      </c>
      <c r="C11207" s="8" t="s">
        <v>2500</v>
      </c>
      <c r="D11207" s="8" t="n">
        <v>2005</v>
      </c>
      <c r="E11207" s="19" t="n">
        <v>0</v>
      </c>
      <c r="F11207" s="19" t="n">
        <v>35.2222222222222</v>
      </c>
    </row>
    <row r="11208" customFormat="false" ht="15" hidden="false" customHeight="false" outlineLevel="0" collapsed="false">
      <c r="A11208" s="8" t="s">
        <v>9398</v>
      </c>
      <c r="B11208" s="8" t="s">
        <v>9399</v>
      </c>
      <c r="C11208" s="8" t="s">
        <v>2501</v>
      </c>
      <c r="D11208" s="8" t="n">
        <v>2005</v>
      </c>
      <c r="E11208" s="19" t="n">
        <v>0</v>
      </c>
      <c r="F11208" s="19" t="n">
        <v>35.2777777777778</v>
      </c>
    </row>
    <row r="11209" customFormat="false" ht="15" hidden="false" customHeight="false" outlineLevel="0" collapsed="false">
      <c r="A11209" s="8" t="s">
        <v>9398</v>
      </c>
      <c r="B11209" s="8" t="s">
        <v>9399</v>
      </c>
      <c r="C11209" s="8" t="s">
        <v>2502</v>
      </c>
      <c r="D11209" s="8" t="n">
        <v>2005</v>
      </c>
      <c r="E11209" s="19" t="n">
        <v>0</v>
      </c>
      <c r="F11209" s="19" t="n">
        <v>34.7777777777778</v>
      </c>
    </row>
    <row r="11210" customFormat="false" ht="15" hidden="false" customHeight="false" outlineLevel="0" collapsed="false">
      <c r="A11210" s="8" t="s">
        <v>9398</v>
      </c>
      <c r="B11210" s="8" t="s">
        <v>9399</v>
      </c>
      <c r="C11210" s="8" t="s">
        <v>2503</v>
      </c>
      <c r="D11210" s="8" t="n">
        <v>2005</v>
      </c>
      <c r="E11210" s="19" t="n">
        <v>0</v>
      </c>
      <c r="F11210" s="19" t="n">
        <v>35.3888888888889</v>
      </c>
    </row>
    <row r="11211" customFormat="false" ht="15" hidden="false" customHeight="false" outlineLevel="0" collapsed="false">
      <c r="A11211" s="8" t="s">
        <v>9398</v>
      </c>
      <c r="B11211" s="8" t="s">
        <v>9399</v>
      </c>
      <c r="C11211" s="8" t="s">
        <v>2504</v>
      </c>
      <c r="D11211" s="8" t="n">
        <v>2005</v>
      </c>
      <c r="E11211" s="19" t="n">
        <v>0</v>
      </c>
      <c r="F11211" s="19" t="n">
        <v>33</v>
      </c>
    </row>
    <row r="11212" customFormat="false" ht="15" hidden="false" customHeight="false" outlineLevel="0" collapsed="false">
      <c r="A11212" s="8" t="s">
        <v>9398</v>
      </c>
      <c r="B11212" s="8" t="s">
        <v>9399</v>
      </c>
      <c r="C11212" s="8" t="s">
        <v>2505</v>
      </c>
      <c r="D11212" s="8" t="n">
        <v>2005</v>
      </c>
      <c r="E11212" s="19" t="n">
        <v>0</v>
      </c>
      <c r="F11212" s="19" t="n">
        <v>34</v>
      </c>
    </row>
    <row r="11213" customFormat="false" ht="15" hidden="false" customHeight="false" outlineLevel="0" collapsed="false">
      <c r="A11213" s="8" t="s">
        <v>9398</v>
      </c>
      <c r="B11213" s="8" t="s">
        <v>9399</v>
      </c>
      <c r="C11213" s="8" t="s">
        <v>2506</v>
      </c>
      <c r="D11213" s="8" t="n">
        <v>2005</v>
      </c>
      <c r="E11213" s="19" t="n">
        <v>0</v>
      </c>
      <c r="F11213" s="19" t="n">
        <v>32.8888888888889</v>
      </c>
    </row>
    <row r="11214" customFormat="false" ht="15" hidden="false" customHeight="false" outlineLevel="0" collapsed="false">
      <c r="A11214" s="8" t="s">
        <v>9398</v>
      </c>
      <c r="B11214" s="8" t="s">
        <v>9399</v>
      </c>
      <c r="C11214" s="8" t="s">
        <v>2507</v>
      </c>
      <c r="D11214" s="8" t="n">
        <v>2005</v>
      </c>
      <c r="E11214" s="19" t="n">
        <v>0</v>
      </c>
      <c r="F11214" s="19" t="n">
        <v>33.1111111111111</v>
      </c>
    </row>
    <row r="11215" customFormat="false" ht="15" hidden="false" customHeight="false" outlineLevel="0" collapsed="false">
      <c r="A11215" s="8" t="s">
        <v>9398</v>
      </c>
      <c r="B11215" s="8" t="s">
        <v>9399</v>
      </c>
      <c r="C11215" s="8" t="s">
        <v>2508</v>
      </c>
      <c r="D11215" s="8" t="n">
        <v>2005</v>
      </c>
      <c r="E11215" s="19" t="n">
        <v>0</v>
      </c>
      <c r="F11215" s="19" t="n">
        <v>28.5</v>
      </c>
    </row>
    <row r="11216" customFormat="false" ht="15" hidden="false" customHeight="false" outlineLevel="0" collapsed="false">
      <c r="A11216" s="8" t="s">
        <v>9398</v>
      </c>
      <c r="B11216" s="8" t="s">
        <v>9399</v>
      </c>
      <c r="C11216" s="8" t="s">
        <v>2509</v>
      </c>
      <c r="D11216" s="8" t="n">
        <v>2005</v>
      </c>
      <c r="E11216" s="19" t="n">
        <v>0</v>
      </c>
      <c r="F11216" s="19" t="n">
        <v>34</v>
      </c>
    </row>
    <row r="11217" customFormat="false" ht="15" hidden="false" customHeight="false" outlineLevel="0" collapsed="false">
      <c r="A11217" s="8" t="s">
        <v>9398</v>
      </c>
      <c r="B11217" s="8" t="s">
        <v>9399</v>
      </c>
      <c r="C11217" s="8" t="s">
        <v>2510</v>
      </c>
      <c r="D11217" s="8" t="n">
        <v>2005</v>
      </c>
      <c r="E11217" s="19" t="n">
        <v>0</v>
      </c>
      <c r="F11217" s="19" t="n">
        <v>34</v>
      </c>
    </row>
    <row r="11218" customFormat="false" ht="15" hidden="false" customHeight="false" outlineLevel="0" collapsed="false">
      <c r="A11218" s="8" t="s">
        <v>9398</v>
      </c>
      <c r="B11218" s="8" t="s">
        <v>9399</v>
      </c>
      <c r="C11218" s="8" t="s">
        <v>2511</v>
      </c>
      <c r="D11218" s="8" t="n">
        <v>2005</v>
      </c>
      <c r="E11218" s="19" t="n">
        <v>0</v>
      </c>
      <c r="F11218" s="19" t="n">
        <v>34.7777777777778</v>
      </c>
    </row>
    <row r="11219" customFormat="false" ht="15" hidden="false" customHeight="false" outlineLevel="0" collapsed="false">
      <c r="A11219" s="8" t="s">
        <v>9398</v>
      </c>
      <c r="B11219" s="8" t="s">
        <v>9399</v>
      </c>
      <c r="C11219" s="8" t="s">
        <v>2512</v>
      </c>
      <c r="D11219" s="8" t="n">
        <v>2005</v>
      </c>
      <c r="E11219" s="19" t="n">
        <v>0</v>
      </c>
      <c r="F11219" s="19" t="n">
        <v>36.5</v>
      </c>
    </row>
    <row r="11220" customFormat="false" ht="15" hidden="false" customHeight="false" outlineLevel="0" collapsed="false">
      <c r="A11220" s="8" t="s">
        <v>9398</v>
      </c>
      <c r="B11220" s="8" t="s">
        <v>9399</v>
      </c>
      <c r="C11220" s="8" t="s">
        <v>2513</v>
      </c>
      <c r="D11220" s="8" t="n">
        <v>2005</v>
      </c>
      <c r="E11220" s="19" t="n">
        <v>0</v>
      </c>
      <c r="F11220" s="19" t="n">
        <v>34.7222222222222</v>
      </c>
    </row>
    <row r="11221" customFormat="false" ht="15" hidden="false" customHeight="false" outlineLevel="0" collapsed="false">
      <c r="A11221" s="8" t="s">
        <v>9398</v>
      </c>
      <c r="B11221" s="8" t="s">
        <v>9399</v>
      </c>
      <c r="C11221" s="8" t="s">
        <v>2514</v>
      </c>
      <c r="D11221" s="8" t="n">
        <v>2005</v>
      </c>
      <c r="E11221" s="19" t="n">
        <v>0</v>
      </c>
      <c r="F11221" s="19" t="n">
        <v>34.3888888888889</v>
      </c>
    </row>
    <row r="11222" customFormat="false" ht="15" hidden="false" customHeight="false" outlineLevel="0" collapsed="false">
      <c r="A11222" s="8" t="s">
        <v>9398</v>
      </c>
      <c r="B11222" s="8" t="s">
        <v>9399</v>
      </c>
      <c r="C11222" s="8" t="s">
        <v>2515</v>
      </c>
      <c r="D11222" s="8" t="n">
        <v>2005</v>
      </c>
      <c r="E11222" s="19" t="n">
        <v>0</v>
      </c>
      <c r="F11222" s="19" t="n">
        <v>33.2777777777778</v>
      </c>
    </row>
    <row r="11223" customFormat="false" ht="15" hidden="false" customHeight="false" outlineLevel="0" collapsed="false">
      <c r="A11223" s="8" t="s">
        <v>9398</v>
      </c>
      <c r="B11223" s="8" t="s">
        <v>9399</v>
      </c>
      <c r="C11223" s="8" t="s">
        <v>2516</v>
      </c>
      <c r="D11223" s="8" t="n">
        <v>2005</v>
      </c>
      <c r="E11223" s="19" t="n">
        <v>0</v>
      </c>
      <c r="F11223" s="19" t="n">
        <v>34.8888888888889</v>
      </c>
    </row>
    <row r="11224" customFormat="false" ht="15" hidden="false" customHeight="false" outlineLevel="0" collapsed="false">
      <c r="A11224" s="8" t="s">
        <v>9398</v>
      </c>
      <c r="B11224" s="8" t="s">
        <v>9399</v>
      </c>
      <c r="C11224" s="8" t="s">
        <v>2517</v>
      </c>
      <c r="D11224" s="8" t="n">
        <v>2005</v>
      </c>
      <c r="E11224" s="19" t="n">
        <v>0</v>
      </c>
      <c r="F11224" s="19" t="n">
        <v>33.1111111111111</v>
      </c>
    </row>
    <row r="11225" customFormat="false" ht="15" hidden="false" customHeight="false" outlineLevel="0" collapsed="false">
      <c r="A11225" s="8" t="s">
        <v>9398</v>
      </c>
      <c r="B11225" s="8" t="s">
        <v>9399</v>
      </c>
      <c r="C11225" s="8" t="s">
        <v>2518</v>
      </c>
      <c r="D11225" s="8" t="n">
        <v>2005</v>
      </c>
      <c r="E11225" s="19" t="n">
        <v>0</v>
      </c>
      <c r="F11225" s="19" t="n">
        <v>34.1111111111111</v>
      </c>
    </row>
    <row r="11226" customFormat="false" ht="15" hidden="false" customHeight="false" outlineLevel="0" collapsed="false">
      <c r="A11226" s="8" t="s">
        <v>9398</v>
      </c>
      <c r="B11226" s="8" t="s">
        <v>9399</v>
      </c>
      <c r="C11226" s="8" t="s">
        <v>2519</v>
      </c>
      <c r="D11226" s="8" t="n">
        <v>2005</v>
      </c>
      <c r="E11226" s="19" t="n">
        <v>0</v>
      </c>
      <c r="F11226" s="19" t="n">
        <v>33.7777777777778</v>
      </c>
    </row>
    <row r="11227" customFormat="false" ht="15" hidden="false" customHeight="false" outlineLevel="0" collapsed="false">
      <c r="A11227" s="8" t="s">
        <v>9398</v>
      </c>
      <c r="B11227" s="8" t="s">
        <v>9399</v>
      </c>
      <c r="C11227" s="8" t="s">
        <v>2520</v>
      </c>
      <c r="D11227" s="8" t="n">
        <v>2005</v>
      </c>
      <c r="E11227" s="19" t="n">
        <v>0</v>
      </c>
      <c r="F11227" s="19" t="n">
        <v>33.7777777777778</v>
      </c>
    </row>
    <row r="11228" customFormat="false" ht="15" hidden="false" customHeight="false" outlineLevel="0" collapsed="false">
      <c r="A11228" s="8" t="s">
        <v>9398</v>
      </c>
      <c r="B11228" s="8" t="s">
        <v>9399</v>
      </c>
      <c r="C11228" s="8" t="s">
        <v>2521</v>
      </c>
      <c r="D11228" s="8" t="n">
        <v>2005</v>
      </c>
      <c r="E11228" s="19" t="n">
        <v>0</v>
      </c>
      <c r="F11228" s="19" t="n">
        <v>33.6111111111111</v>
      </c>
    </row>
    <row r="11229" customFormat="false" ht="15" hidden="false" customHeight="false" outlineLevel="0" collapsed="false">
      <c r="A11229" s="8" t="s">
        <v>9398</v>
      </c>
      <c r="B11229" s="8" t="s">
        <v>9399</v>
      </c>
      <c r="C11229" s="8" t="s">
        <v>2522</v>
      </c>
      <c r="D11229" s="8" t="n">
        <v>2005</v>
      </c>
      <c r="E11229" s="19" t="n">
        <v>0</v>
      </c>
      <c r="F11229" s="19" t="n">
        <v>33</v>
      </c>
    </row>
    <row r="11230" customFormat="false" ht="15" hidden="false" customHeight="false" outlineLevel="0" collapsed="false">
      <c r="A11230" s="8" t="s">
        <v>9398</v>
      </c>
      <c r="B11230" s="8" t="s">
        <v>9399</v>
      </c>
      <c r="C11230" s="8" t="s">
        <v>2523</v>
      </c>
      <c r="D11230" s="8" t="n">
        <v>2005</v>
      </c>
      <c r="E11230" s="19" t="n">
        <v>0</v>
      </c>
      <c r="F11230" s="19" t="n">
        <v>32.7777777777778</v>
      </c>
    </row>
    <row r="11231" customFormat="false" ht="15" hidden="false" customHeight="false" outlineLevel="0" collapsed="false">
      <c r="A11231" s="8" t="s">
        <v>9398</v>
      </c>
      <c r="B11231" s="8" t="s">
        <v>9399</v>
      </c>
      <c r="C11231" s="8" t="s">
        <v>2524</v>
      </c>
      <c r="D11231" s="8" t="n">
        <v>2005</v>
      </c>
      <c r="E11231" s="19" t="n">
        <v>0</v>
      </c>
      <c r="F11231" s="19" t="n">
        <v>32.7222222222222</v>
      </c>
    </row>
    <row r="11232" customFormat="false" ht="15" hidden="false" customHeight="false" outlineLevel="0" collapsed="false">
      <c r="A11232" s="8" t="s">
        <v>9398</v>
      </c>
      <c r="B11232" s="8" t="s">
        <v>9399</v>
      </c>
      <c r="C11232" s="8" t="s">
        <v>2525</v>
      </c>
      <c r="D11232" s="8" t="n">
        <v>2005</v>
      </c>
      <c r="E11232" s="19" t="n">
        <v>0</v>
      </c>
      <c r="F11232" s="19" t="n">
        <v>31.5</v>
      </c>
    </row>
    <row r="11233" customFormat="false" ht="15" hidden="false" customHeight="false" outlineLevel="0" collapsed="false">
      <c r="A11233" s="8" t="s">
        <v>9398</v>
      </c>
      <c r="B11233" s="8" t="s">
        <v>9399</v>
      </c>
      <c r="C11233" s="8" t="s">
        <v>2526</v>
      </c>
      <c r="D11233" s="8" t="n">
        <v>2005</v>
      </c>
      <c r="E11233" s="19" t="n">
        <v>0</v>
      </c>
      <c r="F11233" s="19" t="n">
        <v>30</v>
      </c>
    </row>
    <row r="11234" customFormat="false" ht="15" hidden="false" customHeight="false" outlineLevel="0" collapsed="false">
      <c r="A11234" s="8" t="s">
        <v>9398</v>
      </c>
      <c r="B11234" s="8" t="s">
        <v>9399</v>
      </c>
      <c r="C11234" s="8" t="s">
        <v>2527</v>
      </c>
      <c r="D11234" s="8" t="n">
        <v>2005</v>
      </c>
      <c r="E11234" s="19" t="n">
        <v>0</v>
      </c>
      <c r="F11234" s="19" t="n">
        <v>28.7777777777778</v>
      </c>
    </row>
    <row r="11235" customFormat="false" ht="15" hidden="false" customHeight="false" outlineLevel="0" collapsed="false">
      <c r="A11235" s="8" t="s">
        <v>9398</v>
      </c>
      <c r="B11235" s="8" t="s">
        <v>9399</v>
      </c>
      <c r="C11235" s="8" t="s">
        <v>2528</v>
      </c>
      <c r="D11235" s="8" t="n">
        <v>2005</v>
      </c>
      <c r="E11235" s="19" t="n">
        <v>0</v>
      </c>
      <c r="F11235" s="19" t="n">
        <v>28.2777777777778</v>
      </c>
    </row>
    <row r="11236" customFormat="false" ht="15" hidden="false" customHeight="false" outlineLevel="0" collapsed="false">
      <c r="A11236" s="8" t="s">
        <v>9398</v>
      </c>
      <c r="B11236" s="8" t="s">
        <v>9399</v>
      </c>
      <c r="C11236" s="8" t="s">
        <v>2529</v>
      </c>
      <c r="D11236" s="8" t="n">
        <v>2005</v>
      </c>
      <c r="E11236" s="19" t="n">
        <v>0</v>
      </c>
      <c r="F11236" s="19" t="n">
        <v>27.6111111111111</v>
      </c>
    </row>
    <row r="11237" customFormat="false" ht="15" hidden="false" customHeight="false" outlineLevel="0" collapsed="false">
      <c r="A11237" s="8" t="s">
        <v>9398</v>
      </c>
      <c r="B11237" s="8" t="s">
        <v>9399</v>
      </c>
      <c r="C11237" s="8" t="s">
        <v>2530</v>
      </c>
      <c r="D11237" s="8" t="n">
        <v>2005</v>
      </c>
      <c r="E11237" s="19" t="n">
        <v>0</v>
      </c>
      <c r="F11237" s="19" t="n">
        <v>27.2777777777778</v>
      </c>
    </row>
    <row r="11238" customFormat="false" ht="15" hidden="false" customHeight="false" outlineLevel="0" collapsed="false">
      <c r="A11238" s="8" t="s">
        <v>9398</v>
      </c>
      <c r="B11238" s="8" t="s">
        <v>9399</v>
      </c>
      <c r="C11238" s="8" t="s">
        <v>2531</v>
      </c>
      <c r="D11238" s="8" t="n">
        <v>2005</v>
      </c>
      <c r="E11238" s="19" t="n">
        <v>0</v>
      </c>
      <c r="F11238" s="19" t="n">
        <v>30.2777777777778</v>
      </c>
    </row>
    <row r="11239" customFormat="false" ht="15" hidden="false" customHeight="false" outlineLevel="0" collapsed="false">
      <c r="A11239" s="8" t="s">
        <v>9398</v>
      </c>
      <c r="B11239" s="8" t="s">
        <v>9399</v>
      </c>
      <c r="C11239" s="8" t="s">
        <v>2532</v>
      </c>
      <c r="D11239" s="8" t="n">
        <v>2005</v>
      </c>
      <c r="E11239" s="19" t="n">
        <v>0</v>
      </c>
      <c r="F11239" s="19" t="n">
        <v>32.2777777777778</v>
      </c>
    </row>
    <row r="11240" customFormat="false" ht="15" hidden="false" customHeight="false" outlineLevel="0" collapsed="false">
      <c r="A11240" s="8" t="s">
        <v>9398</v>
      </c>
      <c r="B11240" s="8" t="s">
        <v>9399</v>
      </c>
      <c r="C11240" s="8" t="s">
        <v>2533</v>
      </c>
      <c r="D11240" s="8" t="n">
        <v>2005</v>
      </c>
      <c r="E11240" s="19" t="n">
        <v>0</v>
      </c>
      <c r="F11240" s="19" t="n">
        <v>32.2777777777778</v>
      </c>
    </row>
    <row r="11241" customFormat="false" ht="15" hidden="false" customHeight="false" outlineLevel="0" collapsed="false">
      <c r="A11241" s="8" t="s">
        <v>9398</v>
      </c>
      <c r="B11241" s="8" t="s">
        <v>9399</v>
      </c>
      <c r="C11241" s="8" t="s">
        <v>2534</v>
      </c>
      <c r="D11241" s="8" t="n">
        <v>2005</v>
      </c>
      <c r="E11241" s="19" t="n">
        <v>0</v>
      </c>
      <c r="F11241" s="19" t="n">
        <v>29.2777777777778</v>
      </c>
    </row>
    <row r="11242" customFormat="false" ht="15" hidden="false" customHeight="false" outlineLevel="0" collapsed="false">
      <c r="A11242" s="8" t="s">
        <v>9398</v>
      </c>
      <c r="B11242" s="8" t="s">
        <v>9399</v>
      </c>
      <c r="C11242" s="8" t="s">
        <v>2535</v>
      </c>
      <c r="D11242" s="8" t="n">
        <v>2005</v>
      </c>
      <c r="E11242" s="19" t="n">
        <v>0</v>
      </c>
      <c r="F11242" s="19" t="n">
        <v>32.5</v>
      </c>
    </row>
    <row r="11243" customFormat="false" ht="15" hidden="false" customHeight="false" outlineLevel="0" collapsed="false">
      <c r="A11243" s="8" t="s">
        <v>9398</v>
      </c>
      <c r="B11243" s="8" t="s">
        <v>9399</v>
      </c>
      <c r="C11243" s="8" t="s">
        <v>2536</v>
      </c>
      <c r="D11243" s="8" t="n">
        <v>2005</v>
      </c>
      <c r="E11243" s="19" t="n">
        <v>0</v>
      </c>
      <c r="F11243" s="19" t="n">
        <v>30.5</v>
      </c>
    </row>
    <row r="11244" customFormat="false" ht="15" hidden="false" customHeight="false" outlineLevel="0" collapsed="false">
      <c r="A11244" s="8" t="s">
        <v>9398</v>
      </c>
      <c r="B11244" s="8" t="s">
        <v>9399</v>
      </c>
      <c r="C11244" s="8" t="s">
        <v>2537</v>
      </c>
      <c r="D11244" s="8" t="n">
        <v>2005</v>
      </c>
      <c r="E11244" s="19" t="n">
        <v>0</v>
      </c>
      <c r="F11244" s="19" t="n">
        <v>29.2222222222222</v>
      </c>
    </row>
    <row r="11245" customFormat="false" ht="15" hidden="false" customHeight="false" outlineLevel="0" collapsed="false">
      <c r="A11245" s="8" t="s">
        <v>9398</v>
      </c>
      <c r="B11245" s="8" t="s">
        <v>9399</v>
      </c>
      <c r="C11245" s="8" t="s">
        <v>2538</v>
      </c>
      <c r="D11245" s="8" t="n">
        <v>2005</v>
      </c>
      <c r="E11245" s="19" t="n">
        <v>0</v>
      </c>
      <c r="F11245" s="19" t="n">
        <v>32.2777777777778</v>
      </c>
    </row>
    <row r="11246" customFormat="false" ht="15" hidden="false" customHeight="false" outlineLevel="0" collapsed="false">
      <c r="A11246" s="8" t="s">
        <v>9398</v>
      </c>
      <c r="B11246" s="8" t="s">
        <v>9399</v>
      </c>
      <c r="C11246" s="8" t="s">
        <v>2539</v>
      </c>
      <c r="D11246" s="8" t="n">
        <v>2006</v>
      </c>
      <c r="E11246" s="19" t="n">
        <v>0</v>
      </c>
      <c r="F11246" s="19" t="n">
        <v>31.7777777777778</v>
      </c>
    </row>
    <row r="11247" customFormat="false" ht="15" hidden="false" customHeight="false" outlineLevel="0" collapsed="false">
      <c r="A11247" s="8" t="s">
        <v>9398</v>
      </c>
      <c r="B11247" s="8" t="s">
        <v>9399</v>
      </c>
      <c r="C11247" s="8" t="s">
        <v>2540</v>
      </c>
      <c r="D11247" s="8" t="n">
        <v>2006</v>
      </c>
      <c r="E11247" s="19" t="n">
        <v>0</v>
      </c>
      <c r="F11247" s="19" t="n">
        <v>27.5</v>
      </c>
    </row>
    <row r="11248" customFormat="false" ht="15" hidden="false" customHeight="false" outlineLevel="0" collapsed="false">
      <c r="A11248" s="8" t="s">
        <v>9398</v>
      </c>
      <c r="B11248" s="8" t="s">
        <v>9399</v>
      </c>
      <c r="C11248" s="8" t="s">
        <v>2541</v>
      </c>
      <c r="D11248" s="8" t="n">
        <v>2006</v>
      </c>
      <c r="E11248" s="19" t="n">
        <v>0</v>
      </c>
      <c r="F11248" s="19" t="n">
        <v>29</v>
      </c>
    </row>
    <row r="11249" customFormat="false" ht="15" hidden="false" customHeight="false" outlineLevel="0" collapsed="false">
      <c r="A11249" s="8" t="s">
        <v>9398</v>
      </c>
      <c r="B11249" s="8" t="s">
        <v>9399</v>
      </c>
      <c r="C11249" s="8" t="s">
        <v>2542</v>
      </c>
      <c r="D11249" s="8" t="n">
        <v>2006</v>
      </c>
      <c r="E11249" s="19" t="n">
        <v>0</v>
      </c>
      <c r="F11249" s="19" t="n">
        <v>32.7222222222222</v>
      </c>
    </row>
    <row r="11250" customFormat="false" ht="15" hidden="false" customHeight="false" outlineLevel="0" collapsed="false">
      <c r="A11250" s="8" t="s">
        <v>9398</v>
      </c>
      <c r="B11250" s="8" t="s">
        <v>9399</v>
      </c>
      <c r="C11250" s="8" t="s">
        <v>2543</v>
      </c>
      <c r="D11250" s="8" t="n">
        <v>2006</v>
      </c>
      <c r="E11250" s="19" t="n">
        <v>0</v>
      </c>
      <c r="F11250" s="19" t="n">
        <v>33.6111111111111</v>
      </c>
    </row>
    <row r="11251" customFormat="false" ht="15" hidden="false" customHeight="false" outlineLevel="0" collapsed="false">
      <c r="A11251" s="8" t="s">
        <v>9398</v>
      </c>
      <c r="B11251" s="8" t="s">
        <v>9399</v>
      </c>
      <c r="C11251" s="8" t="s">
        <v>2544</v>
      </c>
      <c r="D11251" s="8" t="n">
        <v>2006</v>
      </c>
      <c r="E11251" s="19" t="n">
        <v>0</v>
      </c>
      <c r="F11251" s="19" t="n">
        <v>32.2777777777778</v>
      </c>
    </row>
    <row r="11252" customFormat="false" ht="15" hidden="false" customHeight="false" outlineLevel="0" collapsed="false">
      <c r="A11252" s="8" t="s">
        <v>9398</v>
      </c>
      <c r="B11252" s="8" t="s">
        <v>9399</v>
      </c>
      <c r="C11252" s="8" t="s">
        <v>2545</v>
      </c>
      <c r="D11252" s="8" t="n">
        <v>2006</v>
      </c>
      <c r="E11252" s="19" t="n">
        <v>0</v>
      </c>
      <c r="F11252" s="19" t="n">
        <v>34.7777777777778</v>
      </c>
    </row>
    <row r="11253" customFormat="false" ht="15" hidden="false" customHeight="false" outlineLevel="0" collapsed="false">
      <c r="A11253" s="8" t="s">
        <v>9398</v>
      </c>
      <c r="B11253" s="8" t="s">
        <v>9399</v>
      </c>
      <c r="C11253" s="8" t="s">
        <v>2546</v>
      </c>
      <c r="D11253" s="8" t="n">
        <v>2006</v>
      </c>
      <c r="E11253" s="19" t="n">
        <v>0</v>
      </c>
      <c r="F11253" s="19" t="n">
        <v>34.7222222222222</v>
      </c>
    </row>
    <row r="11254" customFormat="false" ht="15" hidden="false" customHeight="false" outlineLevel="0" collapsed="false">
      <c r="A11254" s="8" t="s">
        <v>9398</v>
      </c>
      <c r="B11254" s="8" t="s">
        <v>9399</v>
      </c>
      <c r="C11254" s="8" t="s">
        <v>2547</v>
      </c>
      <c r="D11254" s="8" t="n">
        <v>2006</v>
      </c>
      <c r="E11254" s="19" t="n">
        <v>0</v>
      </c>
      <c r="F11254" s="19" t="n">
        <v>34.7777777777778</v>
      </c>
    </row>
    <row r="11255" customFormat="false" ht="15" hidden="false" customHeight="false" outlineLevel="0" collapsed="false">
      <c r="A11255" s="8" t="s">
        <v>9398</v>
      </c>
      <c r="B11255" s="8" t="s">
        <v>9399</v>
      </c>
      <c r="C11255" s="8" t="s">
        <v>2548</v>
      </c>
      <c r="D11255" s="8" t="n">
        <v>2006</v>
      </c>
      <c r="E11255" s="19" t="n">
        <v>0</v>
      </c>
      <c r="F11255" s="19" t="n">
        <v>34.3888888888889</v>
      </c>
    </row>
    <row r="11256" customFormat="false" ht="15" hidden="false" customHeight="false" outlineLevel="0" collapsed="false">
      <c r="A11256" s="8" t="s">
        <v>9398</v>
      </c>
      <c r="B11256" s="8" t="s">
        <v>9399</v>
      </c>
      <c r="C11256" s="8" t="s">
        <v>2549</v>
      </c>
      <c r="D11256" s="8" t="n">
        <v>2006</v>
      </c>
      <c r="E11256" s="19" t="n">
        <v>0</v>
      </c>
      <c r="F11256" s="19" t="n">
        <v>35.2777777777778</v>
      </c>
    </row>
    <row r="11257" customFormat="false" ht="15" hidden="false" customHeight="false" outlineLevel="0" collapsed="false">
      <c r="A11257" s="8" t="s">
        <v>9398</v>
      </c>
      <c r="B11257" s="8" t="s">
        <v>9399</v>
      </c>
      <c r="C11257" s="8" t="s">
        <v>2550</v>
      </c>
      <c r="D11257" s="8" t="n">
        <v>2006</v>
      </c>
      <c r="E11257" s="19" t="n">
        <v>0</v>
      </c>
      <c r="F11257" s="19" t="n">
        <v>30.7777777777778</v>
      </c>
    </row>
    <row r="11258" customFormat="false" ht="15" hidden="false" customHeight="false" outlineLevel="0" collapsed="false">
      <c r="A11258" s="8" t="s">
        <v>9398</v>
      </c>
      <c r="B11258" s="8" t="s">
        <v>9399</v>
      </c>
      <c r="C11258" s="8" t="s">
        <v>2551</v>
      </c>
      <c r="D11258" s="8" t="n">
        <v>2006</v>
      </c>
      <c r="E11258" s="19" t="n">
        <v>0</v>
      </c>
      <c r="F11258" s="19" t="n">
        <v>33.2777777777778</v>
      </c>
    </row>
    <row r="11259" customFormat="false" ht="15" hidden="false" customHeight="false" outlineLevel="0" collapsed="false">
      <c r="A11259" s="8" t="s">
        <v>9398</v>
      </c>
      <c r="B11259" s="8" t="s">
        <v>9399</v>
      </c>
      <c r="C11259" s="8" t="s">
        <v>2552</v>
      </c>
      <c r="D11259" s="8" t="n">
        <v>2006</v>
      </c>
      <c r="E11259" s="19" t="n">
        <v>0</v>
      </c>
      <c r="F11259" s="19" t="n">
        <v>34</v>
      </c>
    </row>
    <row r="11260" customFormat="false" ht="15" hidden="false" customHeight="false" outlineLevel="0" collapsed="false">
      <c r="A11260" s="8" t="s">
        <v>9398</v>
      </c>
      <c r="B11260" s="8" t="s">
        <v>9399</v>
      </c>
      <c r="C11260" s="8" t="s">
        <v>2553</v>
      </c>
      <c r="D11260" s="8" t="n">
        <v>2006</v>
      </c>
      <c r="E11260" s="19" t="n">
        <v>0</v>
      </c>
      <c r="F11260" s="19" t="n">
        <v>37.3888888888889</v>
      </c>
    </row>
    <row r="11261" customFormat="false" ht="15" hidden="false" customHeight="false" outlineLevel="0" collapsed="false">
      <c r="A11261" s="8" t="s">
        <v>9398</v>
      </c>
      <c r="B11261" s="8" t="s">
        <v>9399</v>
      </c>
      <c r="C11261" s="8" t="s">
        <v>2554</v>
      </c>
      <c r="D11261" s="8" t="n">
        <v>2006</v>
      </c>
      <c r="E11261" s="19" t="n">
        <v>0</v>
      </c>
      <c r="F11261" s="19" t="n">
        <v>34.1111111111111</v>
      </c>
    </row>
    <row r="11262" customFormat="false" ht="15" hidden="false" customHeight="false" outlineLevel="0" collapsed="false">
      <c r="A11262" s="8" t="s">
        <v>9398</v>
      </c>
      <c r="B11262" s="8" t="s">
        <v>9399</v>
      </c>
      <c r="C11262" s="8" t="s">
        <v>2555</v>
      </c>
      <c r="D11262" s="8" t="n">
        <v>2006</v>
      </c>
      <c r="E11262" s="19" t="n">
        <v>0</v>
      </c>
      <c r="F11262" s="19" t="n">
        <v>32.2777777777778</v>
      </c>
    </row>
    <row r="11263" customFormat="false" ht="15" hidden="false" customHeight="false" outlineLevel="0" collapsed="false">
      <c r="A11263" s="8" t="s">
        <v>9398</v>
      </c>
      <c r="B11263" s="8" t="s">
        <v>9399</v>
      </c>
      <c r="C11263" s="8" t="s">
        <v>2556</v>
      </c>
      <c r="D11263" s="8" t="n">
        <v>2006</v>
      </c>
      <c r="E11263" s="19" t="n">
        <v>0</v>
      </c>
      <c r="F11263" s="19" t="n">
        <v>31.2222222222222</v>
      </c>
    </row>
    <row r="11264" customFormat="false" ht="15" hidden="false" customHeight="false" outlineLevel="0" collapsed="false">
      <c r="A11264" s="8" t="s">
        <v>9398</v>
      </c>
      <c r="B11264" s="8" t="s">
        <v>9399</v>
      </c>
      <c r="C11264" s="8" t="s">
        <v>2557</v>
      </c>
      <c r="D11264" s="8" t="n">
        <v>2006</v>
      </c>
      <c r="E11264" s="19" t="n">
        <v>0</v>
      </c>
      <c r="F11264" s="19" t="n">
        <v>34.8888888888889</v>
      </c>
    </row>
    <row r="11265" customFormat="false" ht="15" hidden="false" customHeight="false" outlineLevel="0" collapsed="false">
      <c r="A11265" s="8" t="s">
        <v>9398</v>
      </c>
      <c r="B11265" s="8" t="s">
        <v>9399</v>
      </c>
      <c r="C11265" s="8" t="s">
        <v>2558</v>
      </c>
      <c r="D11265" s="8" t="n">
        <v>2006</v>
      </c>
      <c r="E11265" s="19" t="n">
        <v>0</v>
      </c>
      <c r="F11265" s="19" t="n">
        <v>32.5</v>
      </c>
    </row>
    <row r="11266" customFormat="false" ht="15" hidden="false" customHeight="false" outlineLevel="0" collapsed="false">
      <c r="A11266" s="8" t="s">
        <v>9398</v>
      </c>
      <c r="B11266" s="8" t="s">
        <v>9399</v>
      </c>
      <c r="C11266" s="8" t="s">
        <v>2559</v>
      </c>
      <c r="D11266" s="8" t="n">
        <v>2006</v>
      </c>
      <c r="E11266" s="19" t="n">
        <v>0</v>
      </c>
      <c r="F11266" s="19" t="n">
        <v>32</v>
      </c>
    </row>
    <row r="11267" customFormat="false" ht="15" hidden="false" customHeight="false" outlineLevel="0" collapsed="false">
      <c r="A11267" s="8" t="s">
        <v>9398</v>
      </c>
      <c r="B11267" s="8" t="s">
        <v>9399</v>
      </c>
      <c r="C11267" s="8" t="s">
        <v>2560</v>
      </c>
      <c r="D11267" s="8" t="n">
        <v>2006</v>
      </c>
      <c r="E11267" s="19" t="n">
        <v>0</v>
      </c>
      <c r="F11267" s="19" t="n">
        <v>29.7777777777778</v>
      </c>
    </row>
    <row r="11268" customFormat="false" ht="15" hidden="false" customHeight="false" outlineLevel="0" collapsed="false">
      <c r="A11268" s="8" t="s">
        <v>9398</v>
      </c>
      <c r="B11268" s="8" t="s">
        <v>9399</v>
      </c>
      <c r="C11268" s="8" t="s">
        <v>2561</v>
      </c>
      <c r="D11268" s="8" t="n">
        <v>2006</v>
      </c>
      <c r="E11268" s="19" t="n">
        <v>0</v>
      </c>
      <c r="F11268" s="19" t="n">
        <v>27.7777777777778</v>
      </c>
    </row>
    <row r="11269" customFormat="false" ht="15" hidden="false" customHeight="false" outlineLevel="0" collapsed="false">
      <c r="A11269" s="8" t="s">
        <v>9398</v>
      </c>
      <c r="B11269" s="8" t="s">
        <v>9399</v>
      </c>
      <c r="C11269" s="8" t="s">
        <v>2562</v>
      </c>
      <c r="D11269" s="8" t="n">
        <v>2006</v>
      </c>
      <c r="E11269" s="19" t="n">
        <v>0</v>
      </c>
      <c r="F11269" s="19" t="n">
        <v>30.5</v>
      </c>
    </row>
    <row r="11270" customFormat="false" ht="15" hidden="false" customHeight="false" outlineLevel="0" collapsed="false">
      <c r="A11270" s="8" t="s">
        <v>9398</v>
      </c>
      <c r="B11270" s="8" t="s">
        <v>9399</v>
      </c>
      <c r="C11270" s="8" t="s">
        <v>2563</v>
      </c>
      <c r="D11270" s="8" t="n">
        <v>2006</v>
      </c>
      <c r="E11270" s="19" t="n">
        <v>0</v>
      </c>
      <c r="F11270" s="19" t="n">
        <v>30.7222222222222</v>
      </c>
    </row>
    <row r="11271" customFormat="false" ht="15" hidden="false" customHeight="false" outlineLevel="0" collapsed="false">
      <c r="A11271" s="8" t="s">
        <v>9398</v>
      </c>
      <c r="B11271" s="8" t="s">
        <v>9399</v>
      </c>
      <c r="C11271" s="8" t="s">
        <v>2564</v>
      </c>
      <c r="D11271" s="8" t="n">
        <v>2006</v>
      </c>
      <c r="E11271" s="19" t="n">
        <v>0</v>
      </c>
      <c r="F11271" s="19" t="n">
        <v>33.6111111111111</v>
      </c>
    </row>
    <row r="11272" customFormat="false" ht="15" hidden="false" customHeight="false" outlineLevel="0" collapsed="false">
      <c r="A11272" s="8" t="s">
        <v>9398</v>
      </c>
      <c r="B11272" s="8" t="s">
        <v>9399</v>
      </c>
      <c r="C11272" s="8" t="s">
        <v>2565</v>
      </c>
      <c r="D11272" s="8" t="n">
        <v>2006</v>
      </c>
      <c r="E11272" s="19" t="n">
        <v>0</v>
      </c>
      <c r="F11272" s="19" t="n">
        <v>33.7222222222222</v>
      </c>
    </row>
    <row r="11273" customFormat="false" ht="15" hidden="false" customHeight="false" outlineLevel="0" collapsed="false">
      <c r="A11273" s="8" t="s">
        <v>9398</v>
      </c>
      <c r="B11273" s="8" t="s">
        <v>9399</v>
      </c>
      <c r="C11273" s="8" t="s">
        <v>2566</v>
      </c>
      <c r="D11273" s="8" t="n">
        <v>2006</v>
      </c>
      <c r="E11273" s="19" t="n">
        <v>0</v>
      </c>
      <c r="F11273" s="19" t="n">
        <v>35</v>
      </c>
    </row>
    <row r="11274" customFormat="false" ht="15" hidden="false" customHeight="false" outlineLevel="0" collapsed="false">
      <c r="A11274" s="8" t="s">
        <v>9398</v>
      </c>
      <c r="B11274" s="8" t="s">
        <v>9399</v>
      </c>
      <c r="C11274" s="8" t="s">
        <v>2567</v>
      </c>
      <c r="D11274" s="8" t="n">
        <v>2006</v>
      </c>
      <c r="E11274" s="19" t="n">
        <v>0</v>
      </c>
      <c r="F11274" s="19" t="n">
        <v>34.2777777777778</v>
      </c>
    </row>
    <row r="11275" customFormat="false" ht="15" hidden="false" customHeight="false" outlineLevel="0" collapsed="false">
      <c r="A11275" s="8" t="s">
        <v>9398</v>
      </c>
      <c r="B11275" s="8" t="s">
        <v>9399</v>
      </c>
      <c r="C11275" s="8" t="s">
        <v>2568</v>
      </c>
      <c r="D11275" s="8" t="n">
        <v>2006</v>
      </c>
      <c r="E11275" s="19" t="n">
        <v>0</v>
      </c>
      <c r="F11275" s="19" t="n">
        <v>35.7777777777778</v>
      </c>
    </row>
    <row r="11276" customFormat="false" ht="15" hidden="false" customHeight="false" outlineLevel="0" collapsed="false">
      <c r="A11276" s="8" t="s">
        <v>9398</v>
      </c>
      <c r="B11276" s="8" t="s">
        <v>9399</v>
      </c>
      <c r="C11276" s="8" t="s">
        <v>2569</v>
      </c>
      <c r="D11276" s="8" t="n">
        <v>2006</v>
      </c>
      <c r="E11276" s="19" t="n">
        <v>0</v>
      </c>
      <c r="F11276" s="19" t="n">
        <v>36</v>
      </c>
    </row>
    <row r="11277" customFormat="false" ht="15" hidden="false" customHeight="false" outlineLevel="0" collapsed="false">
      <c r="A11277" s="8" t="s">
        <v>9398</v>
      </c>
      <c r="B11277" s="8" t="s">
        <v>9399</v>
      </c>
      <c r="C11277" s="8" t="s">
        <v>2570</v>
      </c>
      <c r="D11277" s="8" t="n">
        <v>2006</v>
      </c>
      <c r="E11277" s="19" t="n">
        <v>0</v>
      </c>
      <c r="F11277" s="19" t="n">
        <v>33.5</v>
      </c>
    </row>
    <row r="11278" customFormat="false" ht="15" hidden="false" customHeight="false" outlineLevel="0" collapsed="false">
      <c r="A11278" s="8" t="s">
        <v>9398</v>
      </c>
      <c r="B11278" s="8" t="s">
        <v>9399</v>
      </c>
      <c r="C11278" s="8" t="s">
        <v>2571</v>
      </c>
      <c r="D11278" s="8" t="n">
        <v>2006</v>
      </c>
      <c r="E11278" s="19" t="n">
        <v>0</v>
      </c>
      <c r="F11278" s="19" t="n">
        <v>36.2222222222222</v>
      </c>
    </row>
    <row r="11279" customFormat="false" ht="15" hidden="false" customHeight="false" outlineLevel="0" collapsed="false">
      <c r="A11279" s="8" t="s">
        <v>9398</v>
      </c>
      <c r="B11279" s="8" t="s">
        <v>9399</v>
      </c>
      <c r="C11279" s="8" t="s">
        <v>2572</v>
      </c>
      <c r="D11279" s="8" t="n">
        <v>2006</v>
      </c>
      <c r="E11279" s="19" t="n">
        <v>0</v>
      </c>
      <c r="F11279" s="19" t="n">
        <v>37.5</v>
      </c>
    </row>
    <row r="11280" customFormat="false" ht="15" hidden="false" customHeight="false" outlineLevel="0" collapsed="false">
      <c r="A11280" s="8" t="s">
        <v>9398</v>
      </c>
      <c r="B11280" s="8" t="s">
        <v>9399</v>
      </c>
      <c r="C11280" s="8" t="s">
        <v>2573</v>
      </c>
      <c r="D11280" s="8" t="n">
        <v>2006</v>
      </c>
      <c r="E11280" s="19" t="n">
        <v>0</v>
      </c>
      <c r="F11280" s="19" t="n">
        <v>35.3888888888889</v>
      </c>
    </row>
    <row r="11281" customFormat="false" ht="15" hidden="false" customHeight="false" outlineLevel="0" collapsed="false">
      <c r="A11281" s="8" t="s">
        <v>9398</v>
      </c>
      <c r="B11281" s="8" t="s">
        <v>9399</v>
      </c>
      <c r="C11281" s="8" t="s">
        <v>2574</v>
      </c>
      <c r="D11281" s="8" t="n">
        <v>2006</v>
      </c>
      <c r="E11281" s="19" t="n">
        <v>0</v>
      </c>
      <c r="F11281" s="19" t="n">
        <v>35.7777777777778</v>
      </c>
    </row>
    <row r="11282" customFormat="false" ht="15" hidden="false" customHeight="false" outlineLevel="0" collapsed="false">
      <c r="A11282" s="8" t="s">
        <v>9398</v>
      </c>
      <c r="B11282" s="8" t="s">
        <v>9399</v>
      </c>
      <c r="C11282" s="8" t="s">
        <v>2575</v>
      </c>
      <c r="D11282" s="8" t="n">
        <v>2006</v>
      </c>
      <c r="E11282" s="19" t="n">
        <v>0</v>
      </c>
      <c r="F11282" s="19" t="n">
        <v>34.7222222222222</v>
      </c>
    </row>
    <row r="11283" customFormat="false" ht="15" hidden="false" customHeight="false" outlineLevel="0" collapsed="false">
      <c r="A11283" s="8" t="s">
        <v>9398</v>
      </c>
      <c r="B11283" s="8" t="s">
        <v>9399</v>
      </c>
      <c r="C11283" s="8" t="s">
        <v>2576</v>
      </c>
      <c r="D11283" s="8" t="n">
        <v>2006</v>
      </c>
      <c r="E11283" s="19" t="n">
        <v>0</v>
      </c>
      <c r="F11283" s="19" t="n">
        <v>33.2222222222222</v>
      </c>
    </row>
    <row r="11284" customFormat="false" ht="15" hidden="false" customHeight="false" outlineLevel="0" collapsed="false">
      <c r="A11284" s="8" t="s">
        <v>9398</v>
      </c>
      <c r="B11284" s="8" t="s">
        <v>9399</v>
      </c>
      <c r="C11284" s="8" t="s">
        <v>2577</v>
      </c>
      <c r="D11284" s="8" t="n">
        <v>2006</v>
      </c>
      <c r="E11284" s="19" t="n">
        <v>0</v>
      </c>
      <c r="F11284" s="19" t="n">
        <v>33.2777777777778</v>
      </c>
    </row>
    <row r="11285" customFormat="false" ht="15" hidden="false" customHeight="false" outlineLevel="0" collapsed="false">
      <c r="A11285" s="8" t="s">
        <v>9398</v>
      </c>
      <c r="B11285" s="8" t="s">
        <v>9399</v>
      </c>
      <c r="C11285" s="8" t="s">
        <v>2578</v>
      </c>
      <c r="D11285" s="8" t="n">
        <v>2006</v>
      </c>
      <c r="E11285" s="19" t="n">
        <v>0</v>
      </c>
      <c r="F11285" s="19" t="n">
        <v>35.1111111111111</v>
      </c>
    </row>
    <row r="11286" customFormat="false" ht="15" hidden="false" customHeight="false" outlineLevel="0" collapsed="false">
      <c r="A11286" s="8" t="s">
        <v>9398</v>
      </c>
      <c r="B11286" s="8" t="s">
        <v>9399</v>
      </c>
      <c r="C11286" s="8" t="s">
        <v>2579</v>
      </c>
      <c r="D11286" s="8" t="n">
        <v>2006</v>
      </c>
      <c r="E11286" s="19" t="n">
        <v>0</v>
      </c>
      <c r="F11286" s="19" t="n">
        <v>33.6111111111111</v>
      </c>
    </row>
    <row r="11287" customFormat="false" ht="15" hidden="false" customHeight="false" outlineLevel="0" collapsed="false">
      <c r="A11287" s="8" t="s">
        <v>9398</v>
      </c>
      <c r="B11287" s="8" t="s">
        <v>9399</v>
      </c>
      <c r="C11287" s="8" t="s">
        <v>2580</v>
      </c>
      <c r="D11287" s="8" t="n">
        <v>2006</v>
      </c>
      <c r="E11287" s="19" t="n">
        <v>0</v>
      </c>
      <c r="F11287" s="19" t="n">
        <v>36.7777777777778</v>
      </c>
    </row>
    <row r="11288" customFormat="false" ht="15" hidden="false" customHeight="false" outlineLevel="0" collapsed="false">
      <c r="A11288" s="8" t="s">
        <v>9398</v>
      </c>
      <c r="B11288" s="8" t="s">
        <v>9399</v>
      </c>
      <c r="C11288" s="8" t="s">
        <v>2581</v>
      </c>
      <c r="D11288" s="8" t="n">
        <v>2006</v>
      </c>
      <c r="E11288" s="19" t="n">
        <v>0</v>
      </c>
      <c r="F11288" s="19" t="n">
        <v>35</v>
      </c>
    </row>
    <row r="11289" customFormat="false" ht="15" hidden="false" customHeight="false" outlineLevel="0" collapsed="false">
      <c r="A11289" s="8" t="s">
        <v>9398</v>
      </c>
      <c r="B11289" s="8" t="s">
        <v>9399</v>
      </c>
      <c r="C11289" s="8" t="s">
        <v>2582</v>
      </c>
      <c r="D11289" s="8" t="n">
        <v>2006</v>
      </c>
      <c r="E11289" s="19" t="n">
        <v>0</v>
      </c>
      <c r="F11289" s="19" t="n">
        <v>35.3888888888889</v>
      </c>
    </row>
    <row r="11290" customFormat="false" ht="15" hidden="false" customHeight="false" outlineLevel="0" collapsed="false">
      <c r="A11290" s="8" t="s">
        <v>9398</v>
      </c>
      <c r="B11290" s="8" t="s">
        <v>9399</v>
      </c>
      <c r="C11290" s="8" t="s">
        <v>2583</v>
      </c>
      <c r="D11290" s="8" t="n">
        <v>2006</v>
      </c>
      <c r="E11290" s="19" t="n">
        <v>0</v>
      </c>
      <c r="F11290" s="19" t="n">
        <v>32.5</v>
      </c>
    </row>
    <row r="11291" customFormat="false" ht="15" hidden="false" customHeight="false" outlineLevel="0" collapsed="false">
      <c r="A11291" s="8" t="s">
        <v>9398</v>
      </c>
      <c r="B11291" s="8" t="s">
        <v>9399</v>
      </c>
      <c r="C11291" s="8" t="s">
        <v>2584</v>
      </c>
      <c r="D11291" s="8" t="n">
        <v>2006</v>
      </c>
      <c r="E11291" s="19" t="n">
        <v>0</v>
      </c>
      <c r="F11291" s="19" t="n">
        <v>32.6111111111111</v>
      </c>
    </row>
    <row r="11292" customFormat="false" ht="15" hidden="false" customHeight="false" outlineLevel="0" collapsed="false">
      <c r="A11292" s="8" t="s">
        <v>9398</v>
      </c>
      <c r="B11292" s="8" t="s">
        <v>9399</v>
      </c>
      <c r="C11292" s="8" t="s">
        <v>2585</v>
      </c>
      <c r="D11292" s="8" t="n">
        <v>2006</v>
      </c>
      <c r="E11292" s="19" t="n">
        <v>0</v>
      </c>
      <c r="F11292" s="19" t="n">
        <v>32.5</v>
      </c>
    </row>
    <row r="11293" customFormat="false" ht="15" hidden="false" customHeight="false" outlineLevel="0" collapsed="false">
      <c r="A11293" s="8" t="s">
        <v>9398</v>
      </c>
      <c r="B11293" s="8" t="s">
        <v>9399</v>
      </c>
      <c r="C11293" s="8" t="s">
        <v>2586</v>
      </c>
      <c r="D11293" s="8" t="n">
        <v>2006</v>
      </c>
      <c r="E11293" s="19" t="n">
        <v>0</v>
      </c>
      <c r="F11293" s="19" t="n">
        <v>32</v>
      </c>
    </row>
    <row r="11294" customFormat="false" ht="15" hidden="false" customHeight="false" outlineLevel="0" collapsed="false">
      <c r="A11294" s="8" t="s">
        <v>9398</v>
      </c>
      <c r="B11294" s="8" t="s">
        <v>9399</v>
      </c>
      <c r="C11294" s="8" t="s">
        <v>2587</v>
      </c>
      <c r="D11294" s="8" t="n">
        <v>2006</v>
      </c>
      <c r="E11294" s="19" t="n">
        <v>0</v>
      </c>
      <c r="F11294" s="19" t="n">
        <v>33.7777777777778</v>
      </c>
    </row>
    <row r="11295" customFormat="false" ht="15" hidden="false" customHeight="false" outlineLevel="0" collapsed="false">
      <c r="A11295" s="8" t="s">
        <v>9398</v>
      </c>
      <c r="B11295" s="8" t="s">
        <v>9399</v>
      </c>
      <c r="C11295" s="8" t="s">
        <v>2588</v>
      </c>
      <c r="D11295" s="8" t="n">
        <v>2006</v>
      </c>
      <c r="E11295" s="19" t="n">
        <v>0</v>
      </c>
      <c r="F11295" s="19" t="n">
        <v>35.1111111111111</v>
      </c>
    </row>
    <row r="11296" customFormat="false" ht="15" hidden="false" customHeight="false" outlineLevel="0" collapsed="false">
      <c r="A11296" s="8" t="s">
        <v>9398</v>
      </c>
      <c r="B11296" s="8" t="s">
        <v>9399</v>
      </c>
      <c r="C11296" s="8" t="s">
        <v>2589</v>
      </c>
      <c r="D11296" s="8" t="n">
        <v>2006</v>
      </c>
      <c r="E11296" s="19" t="n">
        <v>0</v>
      </c>
      <c r="F11296" s="19" t="n">
        <v>36.2222222222222</v>
      </c>
    </row>
    <row r="11297" customFormat="false" ht="15" hidden="false" customHeight="false" outlineLevel="0" collapsed="false">
      <c r="A11297" s="8" t="s">
        <v>9398</v>
      </c>
      <c r="B11297" s="8" t="s">
        <v>9399</v>
      </c>
      <c r="C11297" s="8" t="s">
        <v>2590</v>
      </c>
      <c r="D11297" s="8" t="n">
        <v>2006</v>
      </c>
      <c r="E11297" s="19" t="n">
        <v>0</v>
      </c>
      <c r="F11297" s="19" t="n">
        <v>36</v>
      </c>
    </row>
    <row r="11298" customFormat="false" ht="15" hidden="false" customHeight="false" outlineLevel="0" collapsed="false">
      <c r="A11298" s="8" t="s">
        <v>9398</v>
      </c>
      <c r="B11298" s="8" t="s">
        <v>9399</v>
      </c>
      <c r="C11298" s="8" t="s">
        <v>2591</v>
      </c>
      <c r="D11298" s="8" t="n">
        <v>2006</v>
      </c>
      <c r="E11298" s="19" t="n">
        <v>0</v>
      </c>
      <c r="F11298" s="19" t="n">
        <v>32.3888888888889</v>
      </c>
    </row>
    <row r="11299" customFormat="false" ht="15" hidden="false" customHeight="false" outlineLevel="0" collapsed="false">
      <c r="A11299" s="8" t="s">
        <v>9398</v>
      </c>
      <c r="B11299" s="8" t="s">
        <v>9399</v>
      </c>
      <c r="C11299" s="8" t="s">
        <v>2592</v>
      </c>
      <c r="D11299" s="8" t="n">
        <v>2006</v>
      </c>
      <c r="E11299" s="19" t="n">
        <v>0</v>
      </c>
      <c r="F11299" s="19" t="n">
        <v>34.1111111111111</v>
      </c>
    </row>
    <row r="11300" customFormat="false" ht="15" hidden="false" customHeight="false" outlineLevel="0" collapsed="false">
      <c r="A11300" s="8" t="s">
        <v>9398</v>
      </c>
      <c r="B11300" s="8" t="s">
        <v>9399</v>
      </c>
      <c r="C11300" s="8" t="s">
        <v>2593</v>
      </c>
      <c r="D11300" s="8" t="n">
        <v>2006</v>
      </c>
      <c r="E11300" s="19" t="n">
        <v>0</v>
      </c>
      <c r="F11300" s="19" t="n">
        <v>38</v>
      </c>
    </row>
    <row r="11301" customFormat="false" ht="15" hidden="false" customHeight="false" outlineLevel="0" collapsed="false">
      <c r="A11301" s="8" t="s">
        <v>9398</v>
      </c>
      <c r="B11301" s="8" t="s">
        <v>9399</v>
      </c>
      <c r="C11301" s="8" t="s">
        <v>2594</v>
      </c>
      <c r="D11301" s="8" t="n">
        <v>2006</v>
      </c>
      <c r="E11301" s="19" t="n">
        <v>0</v>
      </c>
      <c r="F11301" s="19" t="n">
        <v>34</v>
      </c>
    </row>
    <row r="11302" customFormat="false" ht="15" hidden="false" customHeight="false" outlineLevel="0" collapsed="false">
      <c r="A11302" s="8" t="s">
        <v>9398</v>
      </c>
      <c r="B11302" s="8" t="s">
        <v>9399</v>
      </c>
      <c r="C11302" s="8" t="s">
        <v>2595</v>
      </c>
      <c r="D11302" s="8" t="n">
        <v>2006</v>
      </c>
      <c r="E11302" s="19" t="n">
        <v>0</v>
      </c>
      <c r="F11302" s="19" t="n">
        <v>31.7222222222222</v>
      </c>
    </row>
    <row r="11303" customFormat="false" ht="15" hidden="false" customHeight="false" outlineLevel="0" collapsed="false">
      <c r="A11303" s="8" t="s">
        <v>9398</v>
      </c>
      <c r="B11303" s="8" t="s">
        <v>9399</v>
      </c>
      <c r="C11303" s="8" t="s">
        <v>2596</v>
      </c>
      <c r="D11303" s="8" t="n">
        <v>2006</v>
      </c>
      <c r="E11303" s="19" t="n">
        <v>0</v>
      </c>
      <c r="F11303" s="19" t="n">
        <v>32</v>
      </c>
    </row>
    <row r="11304" customFormat="false" ht="15" hidden="false" customHeight="false" outlineLevel="0" collapsed="false">
      <c r="A11304" s="8" t="s">
        <v>9398</v>
      </c>
      <c r="B11304" s="8" t="s">
        <v>9399</v>
      </c>
      <c r="C11304" s="8" t="s">
        <v>2597</v>
      </c>
      <c r="D11304" s="8" t="n">
        <v>2006</v>
      </c>
      <c r="E11304" s="19" t="n">
        <v>0</v>
      </c>
      <c r="F11304" s="19" t="n">
        <v>33.5</v>
      </c>
    </row>
    <row r="11305" customFormat="false" ht="15" hidden="false" customHeight="false" outlineLevel="0" collapsed="false">
      <c r="A11305" s="8" t="s">
        <v>9398</v>
      </c>
      <c r="B11305" s="8" t="s">
        <v>9399</v>
      </c>
      <c r="C11305" s="8" t="s">
        <v>2598</v>
      </c>
      <c r="D11305" s="8" t="n">
        <v>2006</v>
      </c>
      <c r="E11305" s="19" t="n">
        <v>0</v>
      </c>
      <c r="F11305" s="19" t="n">
        <v>33.3888888888889</v>
      </c>
    </row>
    <row r="11306" customFormat="false" ht="15" hidden="false" customHeight="false" outlineLevel="0" collapsed="false">
      <c r="A11306" s="8" t="s">
        <v>9398</v>
      </c>
      <c r="B11306" s="8" t="s">
        <v>9399</v>
      </c>
      <c r="C11306" s="8" t="s">
        <v>2599</v>
      </c>
      <c r="D11306" s="8" t="n">
        <v>2006</v>
      </c>
      <c r="E11306" s="19" t="n">
        <v>0</v>
      </c>
      <c r="F11306" s="19" t="n">
        <v>33.2777777777778</v>
      </c>
    </row>
    <row r="11307" customFormat="false" ht="15" hidden="false" customHeight="false" outlineLevel="0" collapsed="false">
      <c r="A11307" s="8" t="s">
        <v>9398</v>
      </c>
      <c r="B11307" s="8" t="s">
        <v>9399</v>
      </c>
      <c r="C11307" s="8" t="s">
        <v>2600</v>
      </c>
      <c r="D11307" s="8" t="n">
        <v>2006</v>
      </c>
      <c r="E11307" s="19" t="n">
        <v>0</v>
      </c>
      <c r="F11307" s="19" t="n">
        <v>33.2777777777778</v>
      </c>
    </row>
    <row r="11308" customFormat="false" ht="15" hidden="false" customHeight="false" outlineLevel="0" collapsed="false">
      <c r="A11308" s="8" t="s">
        <v>9398</v>
      </c>
      <c r="B11308" s="8" t="s">
        <v>9399</v>
      </c>
      <c r="C11308" s="8" t="s">
        <v>2601</v>
      </c>
      <c r="D11308" s="8" t="n">
        <v>2006</v>
      </c>
      <c r="E11308" s="19" t="n">
        <v>0</v>
      </c>
      <c r="F11308" s="19" t="n">
        <v>33.7222222222222</v>
      </c>
    </row>
    <row r="11309" customFormat="false" ht="15" hidden="false" customHeight="false" outlineLevel="0" collapsed="false">
      <c r="A11309" s="8" t="s">
        <v>9398</v>
      </c>
      <c r="B11309" s="8" t="s">
        <v>9399</v>
      </c>
      <c r="C11309" s="8" t="s">
        <v>2602</v>
      </c>
      <c r="D11309" s="8" t="n">
        <v>2006</v>
      </c>
      <c r="E11309" s="19" t="n">
        <v>0</v>
      </c>
      <c r="F11309" s="19" t="n">
        <v>31.2777777777778</v>
      </c>
    </row>
    <row r="11310" customFormat="false" ht="15" hidden="false" customHeight="false" outlineLevel="0" collapsed="false">
      <c r="A11310" s="8" t="s">
        <v>9398</v>
      </c>
      <c r="B11310" s="8" t="s">
        <v>9399</v>
      </c>
      <c r="C11310" s="8" t="s">
        <v>2603</v>
      </c>
      <c r="D11310" s="8" t="n">
        <v>2006</v>
      </c>
      <c r="E11310" s="19" t="n">
        <v>0</v>
      </c>
      <c r="F11310" s="19" t="n">
        <v>30.5</v>
      </c>
    </row>
    <row r="11311" customFormat="false" ht="15" hidden="false" customHeight="false" outlineLevel="0" collapsed="false">
      <c r="A11311" s="8" t="s">
        <v>9398</v>
      </c>
      <c r="B11311" s="8" t="s">
        <v>9399</v>
      </c>
      <c r="C11311" s="8" t="s">
        <v>2604</v>
      </c>
      <c r="D11311" s="8" t="n">
        <v>2006</v>
      </c>
      <c r="E11311" s="19" t="n">
        <v>0</v>
      </c>
      <c r="F11311" s="19" t="n">
        <v>30.5</v>
      </c>
    </row>
    <row r="11312" customFormat="false" ht="15" hidden="false" customHeight="false" outlineLevel="0" collapsed="false">
      <c r="A11312" s="8" t="s">
        <v>9398</v>
      </c>
      <c r="B11312" s="8" t="s">
        <v>9399</v>
      </c>
      <c r="C11312" s="8" t="s">
        <v>2605</v>
      </c>
      <c r="D11312" s="8" t="n">
        <v>2006</v>
      </c>
      <c r="E11312" s="19" t="n">
        <v>0</v>
      </c>
      <c r="F11312" s="19" t="n">
        <v>30.7222222222222</v>
      </c>
    </row>
    <row r="11313" customFormat="false" ht="15" hidden="false" customHeight="false" outlineLevel="0" collapsed="false">
      <c r="A11313" s="8" t="s">
        <v>9398</v>
      </c>
      <c r="B11313" s="8" t="s">
        <v>9399</v>
      </c>
      <c r="C11313" s="8" t="s">
        <v>2606</v>
      </c>
      <c r="D11313" s="8" t="n">
        <v>2006</v>
      </c>
      <c r="E11313" s="19" t="n">
        <v>1.016</v>
      </c>
      <c r="F11313" s="19" t="n">
        <v>28</v>
      </c>
    </row>
    <row r="11314" customFormat="false" ht="15" hidden="false" customHeight="false" outlineLevel="0" collapsed="false">
      <c r="A11314" s="8" t="s">
        <v>9398</v>
      </c>
      <c r="B11314" s="8" t="s">
        <v>9399</v>
      </c>
      <c r="C11314" s="8" t="s">
        <v>2607</v>
      </c>
      <c r="D11314" s="8" t="n">
        <v>2006</v>
      </c>
      <c r="E11314" s="19" t="n">
        <v>11.938</v>
      </c>
      <c r="F11314" s="19" t="n">
        <v>29</v>
      </c>
    </row>
    <row r="11315" customFormat="false" ht="15" hidden="false" customHeight="false" outlineLevel="0" collapsed="false">
      <c r="A11315" s="8" t="s">
        <v>9398</v>
      </c>
      <c r="B11315" s="8" t="s">
        <v>9399</v>
      </c>
      <c r="C11315" s="8" t="s">
        <v>2608</v>
      </c>
      <c r="D11315" s="8" t="n">
        <v>2006</v>
      </c>
      <c r="E11315" s="19" t="n">
        <v>0</v>
      </c>
      <c r="F11315" s="19" t="n">
        <v>29.2777777777778</v>
      </c>
    </row>
    <row r="11316" customFormat="false" ht="15" hidden="false" customHeight="false" outlineLevel="0" collapsed="false">
      <c r="A11316" s="8" t="s">
        <v>9398</v>
      </c>
      <c r="B11316" s="8" t="s">
        <v>9399</v>
      </c>
      <c r="C11316" s="8" t="s">
        <v>2609</v>
      </c>
      <c r="D11316" s="8" t="n">
        <v>2006</v>
      </c>
      <c r="E11316" s="19" t="n">
        <v>0</v>
      </c>
      <c r="F11316" s="19" t="n">
        <v>30</v>
      </c>
    </row>
    <row r="11317" customFormat="false" ht="15" hidden="false" customHeight="false" outlineLevel="0" collapsed="false">
      <c r="A11317" s="8" t="s">
        <v>9398</v>
      </c>
      <c r="B11317" s="8" t="s">
        <v>9399</v>
      </c>
      <c r="C11317" s="8" t="s">
        <v>2610</v>
      </c>
      <c r="D11317" s="8" t="n">
        <v>2006</v>
      </c>
      <c r="E11317" s="19" t="n">
        <v>0</v>
      </c>
      <c r="F11317" s="19" t="n">
        <v>31.6111111111111</v>
      </c>
    </row>
    <row r="11318" customFormat="false" ht="15" hidden="false" customHeight="false" outlineLevel="0" collapsed="false">
      <c r="A11318" s="8" t="s">
        <v>9398</v>
      </c>
      <c r="B11318" s="8" t="s">
        <v>9399</v>
      </c>
      <c r="C11318" s="8" t="s">
        <v>2611</v>
      </c>
      <c r="D11318" s="8" t="n">
        <v>2006</v>
      </c>
      <c r="E11318" s="19" t="n">
        <v>0</v>
      </c>
      <c r="F11318" s="19" t="n">
        <v>31.5</v>
      </c>
    </row>
    <row r="11319" customFormat="false" ht="15" hidden="false" customHeight="false" outlineLevel="0" collapsed="false">
      <c r="A11319" s="8" t="s">
        <v>9398</v>
      </c>
      <c r="B11319" s="8" t="s">
        <v>9399</v>
      </c>
      <c r="C11319" s="8" t="s">
        <v>2612</v>
      </c>
      <c r="D11319" s="8" t="n">
        <v>2006</v>
      </c>
      <c r="E11319" s="19" t="n">
        <v>0</v>
      </c>
      <c r="F11319" s="19" t="n">
        <v>30</v>
      </c>
    </row>
    <row r="11320" customFormat="false" ht="15" hidden="false" customHeight="false" outlineLevel="0" collapsed="false">
      <c r="A11320" s="8" t="s">
        <v>9398</v>
      </c>
      <c r="B11320" s="8" t="s">
        <v>9399</v>
      </c>
      <c r="C11320" s="8" t="s">
        <v>2613</v>
      </c>
      <c r="D11320" s="8" t="n">
        <v>2006</v>
      </c>
      <c r="E11320" s="19" t="n">
        <v>0</v>
      </c>
      <c r="F11320" s="19" t="n">
        <v>30.2222222222222</v>
      </c>
    </row>
    <row r="11321" customFormat="false" ht="15" hidden="false" customHeight="false" outlineLevel="0" collapsed="false">
      <c r="A11321" s="8" t="s">
        <v>9398</v>
      </c>
      <c r="B11321" s="8" t="s">
        <v>9399</v>
      </c>
      <c r="C11321" s="8" t="s">
        <v>2614</v>
      </c>
      <c r="D11321" s="8" t="n">
        <v>2006</v>
      </c>
      <c r="E11321" s="19" t="n">
        <v>0</v>
      </c>
      <c r="F11321" s="19" t="n">
        <v>31.7222222222222</v>
      </c>
    </row>
    <row r="11322" customFormat="false" ht="15" hidden="false" customHeight="false" outlineLevel="0" collapsed="false">
      <c r="A11322" s="8" t="s">
        <v>9398</v>
      </c>
      <c r="B11322" s="8" t="s">
        <v>9399</v>
      </c>
      <c r="C11322" s="8" t="s">
        <v>2615</v>
      </c>
      <c r="D11322" s="8" t="n">
        <v>2006</v>
      </c>
      <c r="E11322" s="19" t="n">
        <v>0</v>
      </c>
      <c r="F11322" s="19" t="n">
        <v>31.7222222222222</v>
      </c>
    </row>
    <row r="11323" customFormat="false" ht="15" hidden="false" customHeight="false" outlineLevel="0" collapsed="false">
      <c r="A11323" s="8" t="s">
        <v>9398</v>
      </c>
      <c r="B11323" s="8" t="s">
        <v>9399</v>
      </c>
      <c r="C11323" s="8" t="s">
        <v>2616</v>
      </c>
      <c r="D11323" s="8" t="n">
        <v>2006</v>
      </c>
      <c r="E11323" s="19" t="n">
        <v>0</v>
      </c>
      <c r="F11323" s="19" t="n">
        <v>35.5</v>
      </c>
    </row>
    <row r="11324" customFormat="false" ht="15" hidden="false" customHeight="false" outlineLevel="0" collapsed="false">
      <c r="A11324" s="8" t="s">
        <v>9398</v>
      </c>
      <c r="B11324" s="8" t="s">
        <v>9399</v>
      </c>
      <c r="C11324" s="8" t="s">
        <v>2617</v>
      </c>
      <c r="D11324" s="8" t="n">
        <v>2006</v>
      </c>
      <c r="E11324" s="19" t="n">
        <v>0</v>
      </c>
      <c r="F11324" s="19" t="n">
        <v>35.2222222222222</v>
      </c>
    </row>
    <row r="11325" customFormat="false" ht="15" hidden="false" customHeight="false" outlineLevel="0" collapsed="false">
      <c r="A11325" s="8" t="s">
        <v>9398</v>
      </c>
      <c r="B11325" s="8" t="s">
        <v>9399</v>
      </c>
      <c r="C11325" s="8" t="s">
        <v>2618</v>
      </c>
      <c r="D11325" s="8" t="n">
        <v>2006</v>
      </c>
      <c r="E11325" s="19" t="n">
        <v>0</v>
      </c>
      <c r="F11325" s="19" t="n">
        <v>32.2777777777778</v>
      </c>
    </row>
    <row r="11326" customFormat="false" ht="15" hidden="false" customHeight="false" outlineLevel="0" collapsed="false">
      <c r="A11326" s="8" t="s">
        <v>9398</v>
      </c>
      <c r="B11326" s="8" t="s">
        <v>9399</v>
      </c>
      <c r="C11326" s="8" t="s">
        <v>2619</v>
      </c>
      <c r="D11326" s="8" t="n">
        <v>2006</v>
      </c>
      <c r="E11326" s="19" t="n">
        <v>0</v>
      </c>
      <c r="F11326" s="19" t="n">
        <v>36</v>
      </c>
    </row>
    <row r="11327" customFormat="false" ht="15" hidden="false" customHeight="false" outlineLevel="0" collapsed="false">
      <c r="A11327" s="8" t="s">
        <v>9398</v>
      </c>
      <c r="B11327" s="8" t="s">
        <v>9399</v>
      </c>
      <c r="C11327" s="8" t="s">
        <v>2620</v>
      </c>
      <c r="D11327" s="8" t="n">
        <v>2006</v>
      </c>
      <c r="E11327" s="19" t="n">
        <v>0</v>
      </c>
      <c r="F11327" s="19" t="n">
        <v>34.2777777777778</v>
      </c>
    </row>
    <row r="11328" customFormat="false" ht="15" hidden="false" customHeight="false" outlineLevel="0" collapsed="false">
      <c r="A11328" s="8" t="s">
        <v>9398</v>
      </c>
      <c r="B11328" s="8" t="s">
        <v>9399</v>
      </c>
      <c r="C11328" s="8" t="s">
        <v>2621</v>
      </c>
      <c r="D11328" s="8" t="n">
        <v>2006</v>
      </c>
      <c r="E11328" s="19" t="n">
        <v>0</v>
      </c>
      <c r="F11328" s="19" t="n">
        <v>33.2222222222222</v>
      </c>
    </row>
    <row r="11329" customFormat="false" ht="15" hidden="false" customHeight="false" outlineLevel="0" collapsed="false">
      <c r="A11329" s="8" t="s">
        <v>9398</v>
      </c>
      <c r="B11329" s="8" t="s">
        <v>9399</v>
      </c>
      <c r="C11329" s="8" t="s">
        <v>2622</v>
      </c>
      <c r="D11329" s="8" t="n">
        <v>2006</v>
      </c>
      <c r="E11329" s="19" t="n">
        <v>0</v>
      </c>
      <c r="F11329" s="19" t="n">
        <v>34.6111111111111</v>
      </c>
    </row>
    <row r="11330" customFormat="false" ht="15" hidden="false" customHeight="false" outlineLevel="0" collapsed="false">
      <c r="A11330" s="8" t="s">
        <v>9398</v>
      </c>
      <c r="B11330" s="8" t="s">
        <v>9399</v>
      </c>
      <c r="C11330" s="8" t="s">
        <v>2623</v>
      </c>
      <c r="D11330" s="8" t="n">
        <v>2006</v>
      </c>
      <c r="E11330" s="19" t="n">
        <v>0</v>
      </c>
      <c r="F11330" s="19" t="n">
        <v>34</v>
      </c>
    </row>
    <row r="11331" customFormat="false" ht="15" hidden="false" customHeight="false" outlineLevel="0" collapsed="false">
      <c r="A11331" s="8" t="s">
        <v>9398</v>
      </c>
      <c r="B11331" s="8" t="s">
        <v>9399</v>
      </c>
      <c r="C11331" s="8" t="s">
        <v>2624</v>
      </c>
      <c r="D11331" s="8" t="n">
        <v>2006</v>
      </c>
      <c r="E11331" s="19" t="n">
        <v>0</v>
      </c>
      <c r="F11331" s="19" t="n">
        <v>31.8888888888889</v>
      </c>
    </row>
    <row r="11332" customFormat="false" ht="15" hidden="false" customHeight="false" outlineLevel="0" collapsed="false">
      <c r="A11332" s="8" t="s">
        <v>9398</v>
      </c>
      <c r="B11332" s="8" t="s">
        <v>9399</v>
      </c>
      <c r="C11332" s="8" t="s">
        <v>2625</v>
      </c>
      <c r="D11332" s="8" t="n">
        <v>2006</v>
      </c>
      <c r="E11332" s="19" t="n">
        <v>0</v>
      </c>
      <c r="F11332" s="19" t="n">
        <v>33.7777777777778</v>
      </c>
    </row>
    <row r="11333" customFormat="false" ht="15" hidden="false" customHeight="false" outlineLevel="0" collapsed="false">
      <c r="A11333" s="8" t="s">
        <v>9398</v>
      </c>
      <c r="B11333" s="8" t="s">
        <v>9399</v>
      </c>
      <c r="C11333" s="8" t="s">
        <v>2626</v>
      </c>
      <c r="D11333" s="8" t="n">
        <v>2006</v>
      </c>
      <c r="E11333" s="19" t="n">
        <v>0</v>
      </c>
      <c r="F11333" s="19" t="n">
        <v>38</v>
      </c>
    </row>
    <row r="11334" customFormat="false" ht="15" hidden="false" customHeight="false" outlineLevel="0" collapsed="false">
      <c r="A11334" s="8" t="s">
        <v>9398</v>
      </c>
      <c r="B11334" s="8" t="s">
        <v>9399</v>
      </c>
      <c r="C11334" s="8" t="s">
        <v>2627</v>
      </c>
      <c r="D11334" s="8" t="n">
        <v>2006</v>
      </c>
      <c r="E11334" s="19" t="n">
        <v>0</v>
      </c>
      <c r="F11334" s="19" t="n">
        <v>37.5</v>
      </c>
    </row>
    <row r="11335" customFormat="false" ht="15" hidden="false" customHeight="false" outlineLevel="0" collapsed="false">
      <c r="A11335" s="8" t="s">
        <v>9398</v>
      </c>
      <c r="B11335" s="8" t="s">
        <v>9399</v>
      </c>
      <c r="C11335" s="8" t="s">
        <v>2628</v>
      </c>
      <c r="D11335" s="8" t="n">
        <v>2006</v>
      </c>
      <c r="E11335" s="19" t="n">
        <v>0</v>
      </c>
      <c r="F11335" s="19" t="n">
        <v>31.5</v>
      </c>
    </row>
    <row r="11336" customFormat="false" ht="15" hidden="false" customHeight="false" outlineLevel="0" collapsed="false">
      <c r="A11336" s="8" t="s">
        <v>9398</v>
      </c>
      <c r="B11336" s="8" t="s">
        <v>9399</v>
      </c>
      <c r="C11336" s="8" t="s">
        <v>2629</v>
      </c>
      <c r="D11336" s="8" t="n">
        <v>2006</v>
      </c>
      <c r="E11336" s="19" t="n">
        <v>0</v>
      </c>
      <c r="F11336" s="19" t="n">
        <v>32.5</v>
      </c>
    </row>
    <row r="11337" customFormat="false" ht="15" hidden="false" customHeight="false" outlineLevel="0" collapsed="false">
      <c r="A11337" s="8" t="s">
        <v>9398</v>
      </c>
      <c r="B11337" s="8" t="s">
        <v>9399</v>
      </c>
      <c r="C11337" s="8" t="s">
        <v>2630</v>
      </c>
      <c r="D11337" s="8" t="n">
        <v>2006</v>
      </c>
      <c r="E11337" s="19" t="n">
        <v>0</v>
      </c>
      <c r="F11337" s="19" t="n">
        <v>32.7777777777778</v>
      </c>
    </row>
    <row r="11338" customFormat="false" ht="15" hidden="false" customHeight="false" outlineLevel="0" collapsed="false">
      <c r="A11338" s="8" t="s">
        <v>9398</v>
      </c>
      <c r="B11338" s="8" t="s">
        <v>9399</v>
      </c>
      <c r="C11338" s="8" t="s">
        <v>2631</v>
      </c>
      <c r="D11338" s="8" t="n">
        <v>2006</v>
      </c>
      <c r="E11338" s="19" t="n">
        <v>0</v>
      </c>
      <c r="F11338" s="19" t="n">
        <v>31.7777777777778</v>
      </c>
    </row>
    <row r="11339" customFormat="false" ht="15" hidden="false" customHeight="false" outlineLevel="0" collapsed="false">
      <c r="A11339" s="8" t="s">
        <v>9398</v>
      </c>
      <c r="B11339" s="8" t="s">
        <v>9399</v>
      </c>
      <c r="C11339" s="8" t="s">
        <v>2632</v>
      </c>
      <c r="D11339" s="8" t="n">
        <v>2006</v>
      </c>
      <c r="E11339" s="19" t="n">
        <v>0</v>
      </c>
      <c r="F11339" s="19" t="n">
        <v>33.7222222222222</v>
      </c>
    </row>
    <row r="11340" customFormat="false" ht="15" hidden="false" customHeight="false" outlineLevel="0" collapsed="false">
      <c r="A11340" s="8" t="s">
        <v>9398</v>
      </c>
      <c r="B11340" s="8" t="s">
        <v>9399</v>
      </c>
      <c r="C11340" s="8" t="s">
        <v>2633</v>
      </c>
      <c r="D11340" s="8" t="n">
        <v>2006</v>
      </c>
      <c r="E11340" s="19" t="n">
        <v>0</v>
      </c>
      <c r="F11340" s="19" t="n">
        <v>32.8888888888889</v>
      </c>
    </row>
    <row r="11341" customFormat="false" ht="15" hidden="false" customHeight="false" outlineLevel="0" collapsed="false">
      <c r="A11341" s="8" t="s">
        <v>9398</v>
      </c>
      <c r="B11341" s="8" t="s">
        <v>9399</v>
      </c>
      <c r="C11341" s="8" t="s">
        <v>2634</v>
      </c>
      <c r="D11341" s="8" t="n">
        <v>2006</v>
      </c>
      <c r="E11341" s="19" t="n">
        <v>0</v>
      </c>
      <c r="F11341" s="19" t="n">
        <v>31.8888888888889</v>
      </c>
    </row>
    <row r="11342" customFormat="false" ht="15" hidden="false" customHeight="false" outlineLevel="0" collapsed="false">
      <c r="A11342" s="8" t="s">
        <v>9398</v>
      </c>
      <c r="B11342" s="8" t="s">
        <v>9399</v>
      </c>
      <c r="C11342" s="8" t="s">
        <v>2635</v>
      </c>
      <c r="D11342" s="8" t="n">
        <v>2006</v>
      </c>
      <c r="E11342" s="19" t="n">
        <v>0</v>
      </c>
      <c r="F11342" s="19" t="n">
        <v>32.2777777777778</v>
      </c>
    </row>
    <row r="11343" customFormat="false" ht="15" hidden="false" customHeight="false" outlineLevel="0" collapsed="false">
      <c r="A11343" s="8" t="s">
        <v>9398</v>
      </c>
      <c r="B11343" s="8" t="s">
        <v>9399</v>
      </c>
      <c r="C11343" s="8" t="s">
        <v>2636</v>
      </c>
      <c r="D11343" s="8" t="n">
        <v>2006</v>
      </c>
      <c r="E11343" s="19" t="n">
        <v>0</v>
      </c>
      <c r="F11343" s="19" t="n">
        <v>33.2777777777778</v>
      </c>
    </row>
    <row r="11344" customFormat="false" ht="15" hidden="false" customHeight="false" outlineLevel="0" collapsed="false">
      <c r="A11344" s="8" t="s">
        <v>9398</v>
      </c>
      <c r="B11344" s="8" t="s">
        <v>9399</v>
      </c>
      <c r="C11344" s="8" t="s">
        <v>2637</v>
      </c>
      <c r="D11344" s="8" t="n">
        <v>2006</v>
      </c>
      <c r="E11344" s="19" t="n">
        <v>0</v>
      </c>
      <c r="F11344" s="19" t="n">
        <v>33.2222222222222</v>
      </c>
    </row>
    <row r="11345" customFormat="false" ht="15" hidden="false" customHeight="false" outlineLevel="0" collapsed="false">
      <c r="A11345" s="8" t="s">
        <v>9398</v>
      </c>
      <c r="B11345" s="8" t="s">
        <v>9399</v>
      </c>
      <c r="C11345" s="8" t="s">
        <v>2638</v>
      </c>
      <c r="D11345" s="8" t="n">
        <v>2006</v>
      </c>
      <c r="E11345" s="19" t="n">
        <v>0</v>
      </c>
      <c r="F11345" s="19" t="n">
        <v>32.6111111111111</v>
      </c>
    </row>
    <row r="11346" customFormat="false" ht="15" hidden="false" customHeight="false" outlineLevel="0" collapsed="false">
      <c r="A11346" s="8" t="s">
        <v>9398</v>
      </c>
      <c r="B11346" s="8" t="s">
        <v>9399</v>
      </c>
      <c r="C11346" s="8" t="s">
        <v>2639</v>
      </c>
      <c r="D11346" s="8" t="n">
        <v>2006</v>
      </c>
      <c r="E11346" s="19" t="n">
        <v>0</v>
      </c>
      <c r="F11346" s="19" t="n">
        <v>31.3888888888889</v>
      </c>
    </row>
    <row r="11347" customFormat="false" ht="15" hidden="false" customHeight="false" outlineLevel="0" collapsed="false">
      <c r="A11347" s="8" t="s">
        <v>9398</v>
      </c>
      <c r="B11347" s="8" t="s">
        <v>9399</v>
      </c>
      <c r="C11347" s="8" t="s">
        <v>2640</v>
      </c>
      <c r="D11347" s="8" t="n">
        <v>2006</v>
      </c>
      <c r="E11347" s="19" t="n">
        <v>0</v>
      </c>
      <c r="F11347" s="19" t="n">
        <v>31</v>
      </c>
    </row>
    <row r="11348" customFormat="false" ht="15" hidden="false" customHeight="false" outlineLevel="0" collapsed="false">
      <c r="A11348" s="8" t="s">
        <v>9398</v>
      </c>
      <c r="B11348" s="8" t="s">
        <v>9399</v>
      </c>
      <c r="C11348" s="8" t="s">
        <v>2641</v>
      </c>
      <c r="D11348" s="8" t="n">
        <v>2006</v>
      </c>
      <c r="E11348" s="19" t="n">
        <v>0</v>
      </c>
      <c r="F11348" s="19" t="n">
        <v>31.2222222222222</v>
      </c>
    </row>
    <row r="11349" customFormat="false" ht="15" hidden="false" customHeight="false" outlineLevel="0" collapsed="false">
      <c r="A11349" s="8" t="s">
        <v>9398</v>
      </c>
      <c r="B11349" s="8" t="s">
        <v>9399</v>
      </c>
      <c r="C11349" s="8" t="s">
        <v>2642</v>
      </c>
      <c r="D11349" s="8" t="n">
        <v>2006</v>
      </c>
      <c r="E11349" s="19" t="n">
        <v>0</v>
      </c>
      <c r="F11349" s="19" t="n">
        <v>32.5</v>
      </c>
    </row>
    <row r="11350" customFormat="false" ht="15" hidden="false" customHeight="false" outlineLevel="0" collapsed="false">
      <c r="A11350" s="8" t="s">
        <v>9398</v>
      </c>
      <c r="B11350" s="8" t="s">
        <v>9399</v>
      </c>
      <c r="C11350" s="8" t="s">
        <v>2643</v>
      </c>
      <c r="D11350" s="8" t="n">
        <v>2006</v>
      </c>
      <c r="E11350" s="19" t="n">
        <v>0</v>
      </c>
      <c r="F11350" s="19" t="n">
        <v>32.7777777777778</v>
      </c>
    </row>
    <row r="11351" customFormat="false" ht="15" hidden="false" customHeight="false" outlineLevel="0" collapsed="false">
      <c r="A11351" s="8" t="s">
        <v>9398</v>
      </c>
      <c r="B11351" s="8" t="s">
        <v>9399</v>
      </c>
      <c r="C11351" s="8" t="s">
        <v>2644</v>
      </c>
      <c r="D11351" s="8" t="n">
        <v>2006</v>
      </c>
      <c r="E11351" s="19" t="n">
        <v>0</v>
      </c>
      <c r="F11351" s="19" t="n">
        <v>31.8888888888889</v>
      </c>
    </row>
    <row r="11352" customFormat="false" ht="15" hidden="false" customHeight="false" outlineLevel="0" collapsed="false">
      <c r="A11352" s="8" t="s">
        <v>9398</v>
      </c>
      <c r="B11352" s="8" t="s">
        <v>9399</v>
      </c>
      <c r="C11352" s="8" t="s">
        <v>2645</v>
      </c>
      <c r="D11352" s="8" t="n">
        <v>2006</v>
      </c>
      <c r="E11352" s="19" t="n">
        <v>0</v>
      </c>
      <c r="F11352" s="19" t="n">
        <v>31.8888888888889</v>
      </c>
    </row>
    <row r="11353" customFormat="false" ht="15" hidden="false" customHeight="false" outlineLevel="0" collapsed="false">
      <c r="A11353" s="8" t="s">
        <v>9398</v>
      </c>
      <c r="B11353" s="8" t="s">
        <v>9399</v>
      </c>
      <c r="C11353" s="8" t="s">
        <v>2646</v>
      </c>
      <c r="D11353" s="8" t="n">
        <v>2006</v>
      </c>
      <c r="E11353" s="19" t="n">
        <v>0</v>
      </c>
      <c r="F11353" s="19" t="n">
        <v>31.6111111111111</v>
      </c>
    </row>
    <row r="11354" customFormat="false" ht="15" hidden="false" customHeight="false" outlineLevel="0" collapsed="false">
      <c r="A11354" s="8" t="s">
        <v>9398</v>
      </c>
      <c r="B11354" s="8" t="s">
        <v>9399</v>
      </c>
      <c r="C11354" s="8" t="s">
        <v>2647</v>
      </c>
      <c r="D11354" s="8" t="n">
        <v>2006</v>
      </c>
      <c r="E11354" s="19" t="n">
        <v>0</v>
      </c>
      <c r="F11354" s="19" t="n">
        <v>34</v>
      </c>
    </row>
    <row r="11355" customFormat="false" ht="15" hidden="false" customHeight="false" outlineLevel="0" collapsed="false">
      <c r="A11355" s="8" t="s">
        <v>9398</v>
      </c>
      <c r="B11355" s="8" t="s">
        <v>9399</v>
      </c>
      <c r="C11355" s="8" t="s">
        <v>2648</v>
      </c>
      <c r="D11355" s="8" t="n">
        <v>2006</v>
      </c>
      <c r="E11355" s="19" t="n">
        <v>0</v>
      </c>
      <c r="F11355" s="19" t="n">
        <v>35.2777777777778</v>
      </c>
    </row>
    <row r="11356" customFormat="false" ht="15" hidden="false" customHeight="false" outlineLevel="0" collapsed="false">
      <c r="A11356" s="8" t="s">
        <v>9398</v>
      </c>
      <c r="B11356" s="8" t="s">
        <v>9399</v>
      </c>
      <c r="C11356" s="8" t="s">
        <v>2649</v>
      </c>
      <c r="D11356" s="8" t="n">
        <v>2006</v>
      </c>
      <c r="E11356" s="19" t="n">
        <v>0</v>
      </c>
      <c r="F11356" s="19" t="n">
        <v>33.7222222222222</v>
      </c>
    </row>
    <row r="11357" customFormat="false" ht="15" hidden="false" customHeight="false" outlineLevel="0" collapsed="false">
      <c r="A11357" s="8" t="s">
        <v>9398</v>
      </c>
      <c r="B11357" s="8" t="s">
        <v>9399</v>
      </c>
      <c r="C11357" s="8" t="s">
        <v>2650</v>
      </c>
      <c r="D11357" s="8" t="n">
        <v>2006</v>
      </c>
      <c r="E11357" s="19" t="n">
        <v>0</v>
      </c>
      <c r="F11357" s="19" t="n">
        <v>32.6111111111111</v>
      </c>
    </row>
    <row r="11358" customFormat="false" ht="15" hidden="false" customHeight="false" outlineLevel="0" collapsed="false">
      <c r="A11358" s="8" t="s">
        <v>9398</v>
      </c>
      <c r="B11358" s="8" t="s">
        <v>9399</v>
      </c>
      <c r="C11358" s="8" t="s">
        <v>2651</v>
      </c>
      <c r="D11358" s="8" t="n">
        <v>2006</v>
      </c>
      <c r="E11358" s="19" t="n">
        <v>0</v>
      </c>
      <c r="F11358" s="19" t="n">
        <v>32.2222222222222</v>
      </c>
    </row>
    <row r="11359" customFormat="false" ht="15" hidden="false" customHeight="false" outlineLevel="0" collapsed="false">
      <c r="A11359" s="8" t="s">
        <v>9398</v>
      </c>
      <c r="B11359" s="8" t="s">
        <v>9399</v>
      </c>
      <c r="C11359" s="8" t="s">
        <v>2652</v>
      </c>
      <c r="D11359" s="8" t="n">
        <v>2006</v>
      </c>
      <c r="E11359" s="19" t="n">
        <v>0</v>
      </c>
      <c r="F11359" s="19" t="n">
        <v>32.6111111111111</v>
      </c>
    </row>
    <row r="11360" customFormat="false" ht="15" hidden="false" customHeight="false" outlineLevel="0" collapsed="false">
      <c r="A11360" s="8" t="s">
        <v>9398</v>
      </c>
      <c r="B11360" s="8" t="s">
        <v>9399</v>
      </c>
      <c r="C11360" s="8" t="s">
        <v>2653</v>
      </c>
      <c r="D11360" s="8" t="n">
        <v>2006</v>
      </c>
      <c r="E11360" s="19" t="n">
        <v>0</v>
      </c>
      <c r="F11360" s="19" t="n">
        <v>32.5</v>
      </c>
    </row>
    <row r="11361" customFormat="false" ht="15" hidden="false" customHeight="false" outlineLevel="0" collapsed="false">
      <c r="A11361" s="8" t="s">
        <v>9398</v>
      </c>
      <c r="B11361" s="8" t="s">
        <v>9399</v>
      </c>
      <c r="C11361" s="8" t="s">
        <v>2654</v>
      </c>
      <c r="D11361" s="8" t="n">
        <v>2006</v>
      </c>
      <c r="E11361" s="19" t="n">
        <v>0</v>
      </c>
      <c r="F11361" s="19" t="n">
        <v>32.1111111111111</v>
      </c>
    </row>
    <row r="11362" customFormat="false" ht="15" hidden="false" customHeight="false" outlineLevel="0" collapsed="false">
      <c r="A11362" s="8" t="s">
        <v>9398</v>
      </c>
      <c r="B11362" s="8" t="s">
        <v>9399</v>
      </c>
      <c r="C11362" s="8" t="s">
        <v>2655</v>
      </c>
      <c r="D11362" s="8" t="n">
        <v>2006</v>
      </c>
      <c r="E11362" s="19" t="n">
        <v>0</v>
      </c>
      <c r="F11362" s="19" t="n">
        <v>32</v>
      </c>
    </row>
    <row r="11363" customFormat="false" ht="15" hidden="false" customHeight="false" outlineLevel="0" collapsed="false">
      <c r="A11363" s="8" t="s">
        <v>9398</v>
      </c>
      <c r="B11363" s="8" t="s">
        <v>9399</v>
      </c>
      <c r="C11363" s="8" t="s">
        <v>2656</v>
      </c>
      <c r="D11363" s="8" t="n">
        <v>2006</v>
      </c>
      <c r="E11363" s="19" t="n">
        <v>0</v>
      </c>
      <c r="F11363" s="19" t="n">
        <v>31.7777777777778</v>
      </c>
    </row>
    <row r="11364" customFormat="false" ht="15" hidden="false" customHeight="false" outlineLevel="0" collapsed="false">
      <c r="A11364" s="8" t="s">
        <v>9398</v>
      </c>
      <c r="B11364" s="8" t="s">
        <v>9399</v>
      </c>
      <c r="C11364" s="8" t="s">
        <v>2657</v>
      </c>
      <c r="D11364" s="8" t="n">
        <v>2006</v>
      </c>
      <c r="E11364" s="19" t="n">
        <v>0</v>
      </c>
      <c r="F11364" s="19" t="n">
        <v>32.1111111111111</v>
      </c>
    </row>
    <row r="11365" customFormat="false" ht="15" hidden="false" customHeight="false" outlineLevel="0" collapsed="false">
      <c r="A11365" s="8" t="s">
        <v>9398</v>
      </c>
      <c r="B11365" s="8" t="s">
        <v>9399</v>
      </c>
      <c r="C11365" s="8" t="s">
        <v>2658</v>
      </c>
      <c r="D11365" s="8" t="n">
        <v>2006</v>
      </c>
      <c r="E11365" s="19" t="n">
        <v>0</v>
      </c>
      <c r="F11365" s="19" t="n">
        <v>32.1111111111111</v>
      </c>
    </row>
    <row r="11366" customFormat="false" ht="15" hidden="false" customHeight="false" outlineLevel="0" collapsed="false">
      <c r="A11366" s="8" t="s">
        <v>9398</v>
      </c>
      <c r="B11366" s="8" t="s">
        <v>9399</v>
      </c>
      <c r="C11366" s="8" t="s">
        <v>2659</v>
      </c>
      <c r="D11366" s="8" t="n">
        <v>2006</v>
      </c>
      <c r="E11366" s="19" t="n">
        <v>0</v>
      </c>
      <c r="F11366" s="19" t="n">
        <v>32.1111111111111</v>
      </c>
    </row>
    <row r="11367" customFormat="false" ht="15" hidden="false" customHeight="false" outlineLevel="0" collapsed="false">
      <c r="A11367" s="8" t="s">
        <v>9398</v>
      </c>
      <c r="B11367" s="8" t="s">
        <v>9399</v>
      </c>
      <c r="C11367" s="8" t="s">
        <v>2660</v>
      </c>
      <c r="D11367" s="8" t="n">
        <v>2006</v>
      </c>
      <c r="E11367" s="19" t="n">
        <v>0</v>
      </c>
      <c r="F11367" s="19" t="n">
        <v>33</v>
      </c>
    </row>
    <row r="11368" customFormat="false" ht="15" hidden="false" customHeight="false" outlineLevel="0" collapsed="false">
      <c r="A11368" s="8" t="s">
        <v>9398</v>
      </c>
      <c r="B11368" s="8" t="s">
        <v>9399</v>
      </c>
      <c r="C11368" s="8" t="s">
        <v>2661</v>
      </c>
      <c r="D11368" s="8" t="n">
        <v>2006</v>
      </c>
      <c r="E11368" s="19" t="n">
        <v>0</v>
      </c>
      <c r="F11368" s="19" t="n">
        <v>33</v>
      </c>
    </row>
    <row r="11369" customFormat="false" ht="15" hidden="false" customHeight="false" outlineLevel="0" collapsed="false">
      <c r="A11369" s="8" t="s">
        <v>9398</v>
      </c>
      <c r="B11369" s="8" t="s">
        <v>9399</v>
      </c>
      <c r="C11369" s="8" t="s">
        <v>2662</v>
      </c>
      <c r="D11369" s="8" t="n">
        <v>2006</v>
      </c>
      <c r="E11369" s="19" t="n">
        <v>0</v>
      </c>
      <c r="F11369" s="19" t="n">
        <v>33</v>
      </c>
    </row>
    <row r="11370" customFormat="false" ht="15" hidden="false" customHeight="false" outlineLevel="0" collapsed="false">
      <c r="A11370" s="8" t="s">
        <v>9398</v>
      </c>
      <c r="B11370" s="8" t="s">
        <v>9399</v>
      </c>
      <c r="C11370" s="8" t="s">
        <v>2663</v>
      </c>
      <c r="D11370" s="8" t="n">
        <v>2006</v>
      </c>
      <c r="E11370" s="19" t="n">
        <v>0</v>
      </c>
      <c r="F11370" s="19" t="n">
        <v>32.8888888888889</v>
      </c>
    </row>
    <row r="11371" customFormat="false" ht="15" hidden="false" customHeight="false" outlineLevel="0" collapsed="false">
      <c r="A11371" s="8" t="s">
        <v>9398</v>
      </c>
      <c r="B11371" s="8" t="s">
        <v>9399</v>
      </c>
      <c r="C11371" s="8" t="s">
        <v>2664</v>
      </c>
      <c r="D11371" s="8" t="n">
        <v>2006</v>
      </c>
      <c r="E11371" s="19" t="n">
        <v>0</v>
      </c>
      <c r="F11371" s="19" t="n">
        <v>33</v>
      </c>
    </row>
    <row r="11372" customFormat="false" ht="15" hidden="false" customHeight="false" outlineLevel="0" collapsed="false">
      <c r="A11372" s="8" t="s">
        <v>9398</v>
      </c>
      <c r="B11372" s="8" t="s">
        <v>9399</v>
      </c>
      <c r="C11372" s="8" t="s">
        <v>2665</v>
      </c>
      <c r="D11372" s="8" t="n">
        <v>2006</v>
      </c>
      <c r="E11372" s="19" t="n">
        <v>0</v>
      </c>
      <c r="F11372" s="19" t="n">
        <v>32.6111111111111</v>
      </c>
    </row>
    <row r="11373" customFormat="false" ht="15" hidden="false" customHeight="false" outlineLevel="0" collapsed="false">
      <c r="A11373" s="8" t="s">
        <v>9398</v>
      </c>
      <c r="B11373" s="8" t="s">
        <v>9399</v>
      </c>
      <c r="C11373" s="8" t="s">
        <v>2666</v>
      </c>
      <c r="D11373" s="8" t="n">
        <v>2006</v>
      </c>
      <c r="E11373" s="19" t="n">
        <v>0</v>
      </c>
      <c r="F11373" s="19" t="n">
        <v>33.5</v>
      </c>
    </row>
    <row r="11374" customFormat="false" ht="15" hidden="false" customHeight="false" outlineLevel="0" collapsed="false">
      <c r="A11374" s="8" t="s">
        <v>9398</v>
      </c>
      <c r="B11374" s="8" t="s">
        <v>9399</v>
      </c>
      <c r="C11374" s="8" t="s">
        <v>2667</v>
      </c>
      <c r="D11374" s="8" t="n">
        <v>2006</v>
      </c>
      <c r="E11374" s="19" t="n">
        <v>0</v>
      </c>
      <c r="F11374" s="19" t="n">
        <v>32.6111111111111</v>
      </c>
    </row>
    <row r="11375" customFormat="false" ht="15" hidden="false" customHeight="false" outlineLevel="0" collapsed="false">
      <c r="A11375" s="8" t="s">
        <v>9398</v>
      </c>
      <c r="B11375" s="8" t="s">
        <v>9399</v>
      </c>
      <c r="C11375" s="8" t="s">
        <v>2668</v>
      </c>
      <c r="D11375" s="8" t="n">
        <v>2006</v>
      </c>
      <c r="E11375" s="19" t="n">
        <v>0</v>
      </c>
      <c r="F11375" s="19" t="n">
        <v>33.2222222222222</v>
      </c>
    </row>
    <row r="11376" customFormat="false" ht="15" hidden="false" customHeight="false" outlineLevel="0" collapsed="false">
      <c r="A11376" s="8" t="s">
        <v>9398</v>
      </c>
      <c r="B11376" s="8" t="s">
        <v>9399</v>
      </c>
      <c r="C11376" s="8" t="s">
        <v>2669</v>
      </c>
      <c r="D11376" s="8" t="n">
        <v>2006</v>
      </c>
      <c r="E11376" s="19" t="n">
        <v>0</v>
      </c>
      <c r="F11376" s="19" t="n">
        <v>33.2222222222222</v>
      </c>
    </row>
    <row r="11377" customFormat="false" ht="15" hidden="false" customHeight="false" outlineLevel="0" collapsed="false">
      <c r="A11377" s="8" t="s">
        <v>9398</v>
      </c>
      <c r="B11377" s="8" t="s">
        <v>9399</v>
      </c>
      <c r="C11377" s="8" t="s">
        <v>2670</v>
      </c>
      <c r="D11377" s="8" t="n">
        <v>2006</v>
      </c>
      <c r="E11377" s="19" t="n">
        <v>0</v>
      </c>
      <c r="F11377" s="19" t="n">
        <v>33.7777777777778</v>
      </c>
    </row>
    <row r="11378" customFormat="false" ht="15" hidden="false" customHeight="false" outlineLevel="0" collapsed="false">
      <c r="A11378" s="8" t="s">
        <v>9398</v>
      </c>
      <c r="B11378" s="8" t="s">
        <v>9399</v>
      </c>
      <c r="C11378" s="8" t="s">
        <v>2671</v>
      </c>
      <c r="D11378" s="8" t="n">
        <v>2006</v>
      </c>
      <c r="E11378" s="19" t="n">
        <v>0</v>
      </c>
      <c r="F11378" s="19" t="n">
        <v>33.5</v>
      </c>
    </row>
    <row r="11379" customFormat="false" ht="15" hidden="false" customHeight="false" outlineLevel="0" collapsed="false">
      <c r="A11379" s="8" t="s">
        <v>9398</v>
      </c>
      <c r="B11379" s="8" t="s">
        <v>9399</v>
      </c>
      <c r="C11379" s="8" t="s">
        <v>2672</v>
      </c>
      <c r="D11379" s="8" t="n">
        <v>2006</v>
      </c>
      <c r="E11379" s="19" t="n">
        <v>0</v>
      </c>
      <c r="F11379" s="19" t="n">
        <v>34</v>
      </c>
    </row>
    <row r="11380" customFormat="false" ht="15" hidden="false" customHeight="false" outlineLevel="0" collapsed="false">
      <c r="A11380" s="8" t="s">
        <v>9398</v>
      </c>
      <c r="B11380" s="8" t="s">
        <v>9399</v>
      </c>
      <c r="C11380" s="8" t="s">
        <v>2673</v>
      </c>
      <c r="D11380" s="8" t="n">
        <v>2006</v>
      </c>
      <c r="E11380" s="19" t="n">
        <v>0</v>
      </c>
      <c r="F11380" s="19" t="n">
        <v>33.7222222222222</v>
      </c>
    </row>
    <row r="11381" customFormat="false" ht="15" hidden="false" customHeight="false" outlineLevel="0" collapsed="false">
      <c r="A11381" s="8" t="s">
        <v>9398</v>
      </c>
      <c r="B11381" s="8" t="s">
        <v>9399</v>
      </c>
      <c r="C11381" s="8" t="s">
        <v>2674</v>
      </c>
      <c r="D11381" s="8" t="n">
        <v>2006</v>
      </c>
      <c r="E11381" s="19" t="n">
        <v>0</v>
      </c>
      <c r="F11381" s="19" t="n">
        <v>34.1111111111111</v>
      </c>
    </row>
    <row r="11382" customFormat="false" ht="15" hidden="false" customHeight="false" outlineLevel="0" collapsed="false">
      <c r="A11382" s="8" t="s">
        <v>9398</v>
      </c>
      <c r="B11382" s="8" t="s">
        <v>9399</v>
      </c>
      <c r="C11382" s="8" t="s">
        <v>2675</v>
      </c>
      <c r="D11382" s="8" t="n">
        <v>2006</v>
      </c>
      <c r="E11382" s="19" t="n">
        <v>0</v>
      </c>
      <c r="F11382" s="19" t="n">
        <v>34.5</v>
      </c>
    </row>
    <row r="11383" customFormat="false" ht="15" hidden="false" customHeight="false" outlineLevel="0" collapsed="false">
      <c r="A11383" s="8" t="s">
        <v>9398</v>
      </c>
      <c r="B11383" s="8" t="s">
        <v>9399</v>
      </c>
      <c r="C11383" s="8" t="s">
        <v>2676</v>
      </c>
      <c r="D11383" s="8" t="n">
        <v>2006</v>
      </c>
      <c r="E11383" s="19" t="n">
        <v>0</v>
      </c>
      <c r="F11383" s="19" t="n">
        <v>33.6111111111111</v>
      </c>
    </row>
    <row r="11384" customFormat="false" ht="15" hidden="false" customHeight="false" outlineLevel="0" collapsed="false">
      <c r="A11384" s="8" t="s">
        <v>9398</v>
      </c>
      <c r="B11384" s="8" t="s">
        <v>9399</v>
      </c>
      <c r="C11384" s="8" t="s">
        <v>2677</v>
      </c>
      <c r="D11384" s="8" t="n">
        <v>2006</v>
      </c>
      <c r="E11384" s="19" t="n">
        <v>0</v>
      </c>
      <c r="F11384" s="19" t="n">
        <v>33.7777777777778</v>
      </c>
    </row>
    <row r="11385" customFormat="false" ht="15" hidden="false" customHeight="false" outlineLevel="0" collapsed="false">
      <c r="A11385" s="8" t="s">
        <v>9398</v>
      </c>
      <c r="B11385" s="8" t="s">
        <v>9399</v>
      </c>
      <c r="C11385" s="8" t="s">
        <v>2678</v>
      </c>
      <c r="D11385" s="8" t="n">
        <v>2006</v>
      </c>
      <c r="E11385" s="19" t="n">
        <v>0</v>
      </c>
      <c r="F11385" s="19" t="n">
        <v>33.8888888888889</v>
      </c>
    </row>
    <row r="11386" customFormat="false" ht="15" hidden="false" customHeight="false" outlineLevel="0" collapsed="false">
      <c r="A11386" s="8" t="s">
        <v>9398</v>
      </c>
      <c r="B11386" s="8" t="s">
        <v>9399</v>
      </c>
      <c r="C11386" s="8" t="s">
        <v>2679</v>
      </c>
      <c r="D11386" s="8" t="n">
        <v>2006</v>
      </c>
      <c r="E11386" s="19" t="n">
        <v>0</v>
      </c>
      <c r="F11386" s="19" t="n">
        <v>33.7222222222222</v>
      </c>
    </row>
    <row r="11387" customFormat="false" ht="15" hidden="false" customHeight="false" outlineLevel="0" collapsed="false">
      <c r="A11387" s="8" t="s">
        <v>9398</v>
      </c>
      <c r="B11387" s="8" t="s">
        <v>9399</v>
      </c>
      <c r="C11387" s="8" t="s">
        <v>2680</v>
      </c>
      <c r="D11387" s="8" t="n">
        <v>2006</v>
      </c>
      <c r="E11387" s="19" t="n">
        <v>0</v>
      </c>
      <c r="F11387" s="19" t="n">
        <v>35.2222222222222</v>
      </c>
    </row>
    <row r="11388" customFormat="false" ht="15" hidden="false" customHeight="false" outlineLevel="0" collapsed="false">
      <c r="A11388" s="8" t="s">
        <v>9398</v>
      </c>
      <c r="B11388" s="8" t="s">
        <v>9399</v>
      </c>
      <c r="C11388" s="8" t="s">
        <v>2681</v>
      </c>
      <c r="D11388" s="8" t="n">
        <v>2006</v>
      </c>
      <c r="E11388" s="19" t="n">
        <v>0</v>
      </c>
      <c r="F11388" s="19" t="n">
        <v>34.2222222222222</v>
      </c>
    </row>
    <row r="11389" customFormat="false" ht="15" hidden="false" customHeight="false" outlineLevel="0" collapsed="false">
      <c r="A11389" s="8" t="s">
        <v>9398</v>
      </c>
      <c r="B11389" s="8" t="s">
        <v>9399</v>
      </c>
      <c r="C11389" s="8" t="s">
        <v>2682</v>
      </c>
      <c r="D11389" s="8" t="n">
        <v>2006</v>
      </c>
      <c r="E11389" s="19" t="n">
        <v>0</v>
      </c>
      <c r="F11389" s="19" t="n">
        <v>33.7777777777778</v>
      </c>
    </row>
    <row r="11390" customFormat="false" ht="15" hidden="false" customHeight="false" outlineLevel="0" collapsed="false">
      <c r="A11390" s="8" t="s">
        <v>9398</v>
      </c>
      <c r="B11390" s="8" t="s">
        <v>9399</v>
      </c>
      <c r="C11390" s="8" t="s">
        <v>2683</v>
      </c>
      <c r="D11390" s="8" t="n">
        <v>2006</v>
      </c>
      <c r="E11390" s="19" t="n">
        <v>0</v>
      </c>
      <c r="F11390" s="19" t="n">
        <v>33.7777777777778</v>
      </c>
    </row>
    <row r="11391" customFormat="false" ht="15" hidden="false" customHeight="false" outlineLevel="0" collapsed="false">
      <c r="A11391" s="8" t="s">
        <v>9398</v>
      </c>
      <c r="B11391" s="8" t="s">
        <v>9399</v>
      </c>
      <c r="C11391" s="8" t="s">
        <v>2684</v>
      </c>
      <c r="D11391" s="8" t="n">
        <v>2006</v>
      </c>
      <c r="E11391" s="19" t="n">
        <v>0</v>
      </c>
      <c r="F11391" s="19" t="n">
        <v>34.1111111111111</v>
      </c>
    </row>
    <row r="11392" customFormat="false" ht="15" hidden="false" customHeight="false" outlineLevel="0" collapsed="false">
      <c r="A11392" s="8" t="s">
        <v>9398</v>
      </c>
      <c r="B11392" s="8" t="s">
        <v>9399</v>
      </c>
      <c r="C11392" s="8" t="s">
        <v>2685</v>
      </c>
      <c r="D11392" s="8" t="n">
        <v>2006</v>
      </c>
      <c r="F11392" s="19" t="n">
        <v>34.5</v>
      </c>
    </row>
    <row r="11393" customFormat="false" ht="15" hidden="false" customHeight="false" outlineLevel="0" collapsed="false">
      <c r="A11393" s="8" t="s">
        <v>9398</v>
      </c>
      <c r="B11393" s="8" t="s">
        <v>9399</v>
      </c>
      <c r="C11393" s="8" t="s">
        <v>2686</v>
      </c>
      <c r="D11393" s="8" t="n">
        <v>2006</v>
      </c>
      <c r="E11393" s="19" t="n">
        <v>0</v>
      </c>
      <c r="F11393" s="19" t="n">
        <v>33.3888888888889</v>
      </c>
    </row>
    <row r="11394" customFormat="false" ht="15" hidden="false" customHeight="false" outlineLevel="0" collapsed="false">
      <c r="A11394" s="8" t="s">
        <v>9398</v>
      </c>
      <c r="B11394" s="8" t="s">
        <v>9399</v>
      </c>
      <c r="C11394" s="8" t="s">
        <v>2687</v>
      </c>
      <c r="D11394" s="8" t="n">
        <v>2006</v>
      </c>
      <c r="F11394" s="19" t="n">
        <v>34.6111111111111</v>
      </c>
    </row>
    <row r="11395" customFormat="false" ht="15" hidden="false" customHeight="false" outlineLevel="0" collapsed="false">
      <c r="A11395" s="8" t="s">
        <v>9398</v>
      </c>
      <c r="B11395" s="8" t="s">
        <v>9399</v>
      </c>
      <c r="C11395" s="8" t="s">
        <v>2688</v>
      </c>
      <c r="D11395" s="8" t="n">
        <v>2006</v>
      </c>
      <c r="E11395" s="19" t="n">
        <v>0</v>
      </c>
      <c r="F11395" s="19" t="n">
        <v>34</v>
      </c>
    </row>
    <row r="11396" customFormat="false" ht="15" hidden="false" customHeight="false" outlineLevel="0" collapsed="false">
      <c r="A11396" s="8" t="s">
        <v>9398</v>
      </c>
      <c r="B11396" s="8" t="s">
        <v>9399</v>
      </c>
      <c r="C11396" s="8" t="s">
        <v>2689</v>
      </c>
      <c r="D11396" s="8" t="n">
        <v>2006</v>
      </c>
      <c r="E11396" s="19" t="n">
        <v>44.958</v>
      </c>
      <c r="F11396" s="19" t="n">
        <v>30.7222222222222</v>
      </c>
    </row>
    <row r="11397" customFormat="false" ht="15" hidden="false" customHeight="false" outlineLevel="0" collapsed="false">
      <c r="A11397" s="8" t="s">
        <v>9398</v>
      </c>
      <c r="B11397" s="8" t="s">
        <v>9399</v>
      </c>
      <c r="C11397" s="8" t="s">
        <v>2690</v>
      </c>
      <c r="D11397" s="8" t="n">
        <v>2006</v>
      </c>
      <c r="E11397" s="19" t="n">
        <v>180.086</v>
      </c>
      <c r="F11397" s="19" t="n">
        <v>27</v>
      </c>
    </row>
    <row r="11398" customFormat="false" ht="15" hidden="false" customHeight="false" outlineLevel="0" collapsed="false">
      <c r="A11398" s="8" t="s">
        <v>9398</v>
      </c>
      <c r="B11398" s="8" t="s">
        <v>9399</v>
      </c>
      <c r="C11398" s="8" t="s">
        <v>2691</v>
      </c>
      <c r="D11398" s="8" t="n">
        <v>2006</v>
      </c>
      <c r="E11398" s="19" t="n">
        <v>14.986</v>
      </c>
      <c r="F11398" s="19" t="n">
        <v>30.7777777777778</v>
      </c>
    </row>
    <row r="11399" customFormat="false" ht="15" hidden="false" customHeight="false" outlineLevel="0" collapsed="false">
      <c r="A11399" s="8" t="s">
        <v>9398</v>
      </c>
      <c r="B11399" s="8" t="s">
        <v>9399</v>
      </c>
      <c r="C11399" s="8" t="s">
        <v>2692</v>
      </c>
      <c r="D11399" s="8" t="n">
        <v>2006</v>
      </c>
      <c r="E11399" s="19" t="n">
        <v>0.254</v>
      </c>
      <c r="F11399" s="19" t="n">
        <v>32.1111111111111</v>
      </c>
    </row>
    <row r="11400" customFormat="false" ht="15" hidden="false" customHeight="false" outlineLevel="0" collapsed="false">
      <c r="A11400" s="8" t="s">
        <v>9398</v>
      </c>
      <c r="B11400" s="8" t="s">
        <v>9399</v>
      </c>
      <c r="C11400" s="8" t="s">
        <v>2693</v>
      </c>
      <c r="D11400" s="8" t="n">
        <v>2006</v>
      </c>
      <c r="E11400" s="19" t="n">
        <v>5.08</v>
      </c>
      <c r="F11400" s="19" t="n">
        <v>32.6111111111111</v>
      </c>
    </row>
    <row r="11401" customFormat="false" ht="15" hidden="false" customHeight="false" outlineLevel="0" collapsed="false">
      <c r="A11401" s="8" t="s">
        <v>9398</v>
      </c>
      <c r="B11401" s="8" t="s">
        <v>9399</v>
      </c>
      <c r="C11401" s="8" t="s">
        <v>2694</v>
      </c>
      <c r="D11401" s="8" t="n">
        <v>2006</v>
      </c>
      <c r="E11401" s="19" t="n">
        <v>0</v>
      </c>
      <c r="F11401" s="19" t="n">
        <v>32.6111111111111</v>
      </c>
    </row>
    <row r="11402" customFormat="false" ht="15" hidden="false" customHeight="false" outlineLevel="0" collapsed="false">
      <c r="A11402" s="8" t="s">
        <v>9398</v>
      </c>
      <c r="B11402" s="8" t="s">
        <v>9399</v>
      </c>
      <c r="C11402" s="8" t="s">
        <v>2695</v>
      </c>
      <c r="D11402" s="8" t="n">
        <v>2006</v>
      </c>
      <c r="E11402" s="19" t="n">
        <v>1.016</v>
      </c>
      <c r="F11402" s="19" t="n">
        <v>32</v>
      </c>
    </row>
    <row r="11403" customFormat="false" ht="15" hidden="false" customHeight="false" outlineLevel="0" collapsed="false">
      <c r="A11403" s="8" t="s">
        <v>9398</v>
      </c>
      <c r="B11403" s="8" t="s">
        <v>9399</v>
      </c>
      <c r="C11403" s="8" t="s">
        <v>2696</v>
      </c>
      <c r="D11403" s="8" t="n">
        <v>2006</v>
      </c>
      <c r="E11403" s="19" t="n">
        <v>3.048</v>
      </c>
      <c r="F11403" s="19" t="n">
        <v>33</v>
      </c>
    </row>
    <row r="11404" customFormat="false" ht="15" hidden="false" customHeight="false" outlineLevel="0" collapsed="false">
      <c r="A11404" s="8" t="s">
        <v>9398</v>
      </c>
      <c r="B11404" s="8" t="s">
        <v>9399</v>
      </c>
      <c r="C11404" s="8" t="s">
        <v>2697</v>
      </c>
      <c r="D11404" s="8" t="n">
        <v>2006</v>
      </c>
      <c r="E11404" s="19" t="n">
        <v>0</v>
      </c>
      <c r="F11404" s="19" t="n">
        <v>33</v>
      </c>
    </row>
    <row r="11405" customFormat="false" ht="15" hidden="false" customHeight="false" outlineLevel="0" collapsed="false">
      <c r="A11405" s="8" t="s">
        <v>9398</v>
      </c>
      <c r="B11405" s="8" t="s">
        <v>9399</v>
      </c>
      <c r="C11405" s="8" t="s">
        <v>2698</v>
      </c>
      <c r="D11405" s="8" t="n">
        <v>2006</v>
      </c>
      <c r="E11405" s="19" t="n">
        <v>0.254</v>
      </c>
      <c r="F11405" s="19" t="n">
        <v>33.7222222222222</v>
      </c>
    </row>
    <row r="11406" customFormat="false" ht="15" hidden="false" customHeight="false" outlineLevel="0" collapsed="false">
      <c r="A11406" s="8" t="s">
        <v>9398</v>
      </c>
      <c r="B11406" s="8" t="s">
        <v>9399</v>
      </c>
      <c r="C11406" s="8" t="s">
        <v>2699</v>
      </c>
      <c r="D11406" s="8" t="n">
        <v>2006</v>
      </c>
      <c r="E11406" s="19" t="n">
        <v>0</v>
      </c>
      <c r="F11406" s="19" t="n">
        <v>33.2777777777778</v>
      </c>
    </row>
    <row r="11407" customFormat="false" ht="15" hidden="false" customHeight="false" outlineLevel="0" collapsed="false">
      <c r="A11407" s="8" t="s">
        <v>9398</v>
      </c>
      <c r="B11407" s="8" t="s">
        <v>9399</v>
      </c>
      <c r="C11407" s="8" t="s">
        <v>2700</v>
      </c>
      <c r="D11407" s="8" t="n">
        <v>2006</v>
      </c>
      <c r="E11407" s="19" t="n">
        <v>0</v>
      </c>
      <c r="F11407" s="19" t="n">
        <v>33.1111111111111</v>
      </c>
    </row>
    <row r="11408" customFormat="false" ht="15" hidden="false" customHeight="false" outlineLevel="0" collapsed="false">
      <c r="A11408" s="8" t="s">
        <v>9398</v>
      </c>
      <c r="B11408" s="8" t="s">
        <v>9399</v>
      </c>
      <c r="C11408" s="8" t="s">
        <v>2701</v>
      </c>
      <c r="D11408" s="8" t="n">
        <v>2006</v>
      </c>
      <c r="E11408" s="19" t="n">
        <v>2.032</v>
      </c>
      <c r="F11408" s="19" t="n">
        <v>33</v>
      </c>
    </row>
    <row r="11409" customFormat="false" ht="15" hidden="false" customHeight="false" outlineLevel="0" collapsed="false">
      <c r="A11409" s="8" t="s">
        <v>9398</v>
      </c>
      <c r="B11409" s="8" t="s">
        <v>9399</v>
      </c>
      <c r="C11409" s="8" t="s">
        <v>2702</v>
      </c>
      <c r="D11409" s="8" t="n">
        <v>2006</v>
      </c>
      <c r="E11409" s="19" t="n">
        <v>0</v>
      </c>
      <c r="F11409" s="19" t="n">
        <v>33</v>
      </c>
    </row>
    <row r="11410" customFormat="false" ht="15" hidden="false" customHeight="false" outlineLevel="0" collapsed="false">
      <c r="A11410" s="8" t="s">
        <v>9398</v>
      </c>
      <c r="B11410" s="8" t="s">
        <v>9399</v>
      </c>
      <c r="C11410" s="8" t="s">
        <v>2703</v>
      </c>
      <c r="D11410" s="8" t="n">
        <v>2006</v>
      </c>
      <c r="E11410" s="19" t="n">
        <v>0.254</v>
      </c>
      <c r="F11410" s="19" t="n">
        <v>33.5</v>
      </c>
    </row>
    <row r="11411" customFormat="false" ht="15" hidden="false" customHeight="false" outlineLevel="0" collapsed="false">
      <c r="A11411" s="8" t="s">
        <v>9398</v>
      </c>
      <c r="B11411" s="8" t="s">
        <v>9399</v>
      </c>
      <c r="C11411" s="8" t="s">
        <v>2704</v>
      </c>
      <c r="D11411" s="8" t="n">
        <v>2006</v>
      </c>
      <c r="E11411" s="19" t="n">
        <v>1.016</v>
      </c>
      <c r="F11411" s="19" t="n">
        <v>33.5</v>
      </c>
    </row>
    <row r="11412" customFormat="false" ht="15" hidden="false" customHeight="false" outlineLevel="0" collapsed="false">
      <c r="A11412" s="8" t="s">
        <v>9398</v>
      </c>
      <c r="B11412" s="8" t="s">
        <v>9399</v>
      </c>
      <c r="C11412" s="8" t="s">
        <v>2705</v>
      </c>
      <c r="D11412" s="8" t="n">
        <v>2006</v>
      </c>
      <c r="E11412" s="19" t="n">
        <v>6.096</v>
      </c>
      <c r="F11412" s="19" t="n">
        <v>33.5</v>
      </c>
    </row>
    <row r="11413" customFormat="false" ht="15" hidden="false" customHeight="false" outlineLevel="0" collapsed="false">
      <c r="A11413" s="8" t="s">
        <v>9398</v>
      </c>
      <c r="B11413" s="8" t="s">
        <v>9399</v>
      </c>
      <c r="C11413" s="8" t="s">
        <v>2706</v>
      </c>
      <c r="D11413" s="8" t="n">
        <v>2006</v>
      </c>
      <c r="E11413" s="19" t="n">
        <v>0</v>
      </c>
      <c r="F11413" s="19" t="n">
        <v>33.6111111111111</v>
      </c>
    </row>
    <row r="11414" customFormat="false" ht="15" hidden="false" customHeight="false" outlineLevel="0" collapsed="false">
      <c r="A11414" s="8" t="s">
        <v>9398</v>
      </c>
      <c r="B11414" s="8" t="s">
        <v>9399</v>
      </c>
      <c r="C11414" s="8" t="s">
        <v>2707</v>
      </c>
      <c r="D11414" s="8" t="n">
        <v>2006</v>
      </c>
      <c r="E11414" s="19" t="n">
        <v>8.89</v>
      </c>
      <c r="F11414" s="19" t="n">
        <v>34</v>
      </c>
    </row>
    <row r="11415" customFormat="false" ht="15" hidden="false" customHeight="false" outlineLevel="0" collapsed="false">
      <c r="A11415" s="8" t="s">
        <v>9398</v>
      </c>
      <c r="B11415" s="8" t="s">
        <v>9399</v>
      </c>
      <c r="C11415" s="8" t="s">
        <v>2708</v>
      </c>
      <c r="D11415" s="8" t="n">
        <v>2006</v>
      </c>
      <c r="E11415" s="19" t="n">
        <v>0</v>
      </c>
      <c r="F11415" s="19" t="n">
        <v>34</v>
      </c>
    </row>
    <row r="11416" customFormat="false" ht="15" hidden="false" customHeight="false" outlineLevel="0" collapsed="false">
      <c r="A11416" s="8" t="s">
        <v>9398</v>
      </c>
      <c r="B11416" s="8" t="s">
        <v>9399</v>
      </c>
      <c r="C11416" s="8" t="s">
        <v>2709</v>
      </c>
      <c r="D11416" s="8" t="n">
        <v>2006</v>
      </c>
      <c r="E11416" s="19" t="n">
        <v>0</v>
      </c>
      <c r="F11416" s="19" t="n">
        <v>33.7777777777778</v>
      </c>
    </row>
    <row r="11417" customFormat="false" ht="15" hidden="false" customHeight="false" outlineLevel="0" collapsed="false">
      <c r="A11417" s="8" t="s">
        <v>9398</v>
      </c>
      <c r="B11417" s="8" t="s">
        <v>9399</v>
      </c>
      <c r="C11417" s="8" t="s">
        <v>2710</v>
      </c>
      <c r="D11417" s="8" t="n">
        <v>2006</v>
      </c>
      <c r="E11417" s="19" t="n">
        <v>0</v>
      </c>
      <c r="F11417" s="19" t="n">
        <v>34</v>
      </c>
    </row>
    <row r="11418" customFormat="false" ht="15" hidden="false" customHeight="false" outlineLevel="0" collapsed="false">
      <c r="A11418" s="8" t="s">
        <v>9398</v>
      </c>
      <c r="B11418" s="8" t="s">
        <v>9399</v>
      </c>
      <c r="C11418" s="8" t="s">
        <v>2711</v>
      </c>
      <c r="D11418" s="8" t="n">
        <v>2006</v>
      </c>
      <c r="E11418" s="19" t="n">
        <v>0</v>
      </c>
      <c r="F11418" s="19" t="n">
        <v>33.2777777777778</v>
      </c>
    </row>
    <row r="11419" customFormat="false" ht="15" hidden="false" customHeight="false" outlineLevel="0" collapsed="false">
      <c r="A11419" s="8" t="s">
        <v>9398</v>
      </c>
      <c r="B11419" s="8" t="s">
        <v>9399</v>
      </c>
      <c r="C11419" s="8" t="s">
        <v>2712</v>
      </c>
      <c r="D11419" s="8" t="n">
        <v>2006</v>
      </c>
      <c r="E11419" s="19" t="n">
        <v>21.082</v>
      </c>
      <c r="F11419" s="19" t="n">
        <v>31.2222222222222</v>
      </c>
    </row>
    <row r="11420" customFormat="false" ht="15" hidden="false" customHeight="false" outlineLevel="0" collapsed="false">
      <c r="A11420" s="8" t="s">
        <v>9398</v>
      </c>
      <c r="B11420" s="8" t="s">
        <v>9399</v>
      </c>
      <c r="C11420" s="8" t="s">
        <v>2713</v>
      </c>
      <c r="D11420" s="8" t="n">
        <v>2006</v>
      </c>
      <c r="E11420" s="19" t="n">
        <v>10.922</v>
      </c>
      <c r="F11420" s="19" t="n">
        <v>33.1111111111111</v>
      </c>
    </row>
    <row r="11421" customFormat="false" ht="15" hidden="false" customHeight="false" outlineLevel="0" collapsed="false">
      <c r="A11421" s="8" t="s">
        <v>9398</v>
      </c>
      <c r="B11421" s="8" t="s">
        <v>9399</v>
      </c>
      <c r="C11421" s="8" t="s">
        <v>2714</v>
      </c>
      <c r="D11421" s="8" t="n">
        <v>2006</v>
      </c>
      <c r="E11421" s="19" t="n">
        <v>14.986</v>
      </c>
      <c r="F11421" s="19" t="n">
        <v>31.2777777777778</v>
      </c>
    </row>
    <row r="11422" customFormat="false" ht="15" hidden="false" customHeight="false" outlineLevel="0" collapsed="false">
      <c r="A11422" s="8" t="s">
        <v>9398</v>
      </c>
      <c r="B11422" s="8" t="s">
        <v>9399</v>
      </c>
      <c r="C11422" s="8" t="s">
        <v>2715</v>
      </c>
      <c r="D11422" s="8" t="n">
        <v>2006</v>
      </c>
      <c r="E11422" s="19" t="n">
        <v>0.254</v>
      </c>
      <c r="F11422" s="19" t="n">
        <v>32.3888888888889</v>
      </c>
    </row>
    <row r="11423" customFormat="false" ht="15" hidden="false" customHeight="false" outlineLevel="0" collapsed="false">
      <c r="A11423" s="8" t="s">
        <v>9398</v>
      </c>
      <c r="B11423" s="8" t="s">
        <v>9399</v>
      </c>
      <c r="C11423" s="8" t="s">
        <v>2716</v>
      </c>
      <c r="D11423" s="8" t="n">
        <v>2006</v>
      </c>
      <c r="E11423" s="19" t="n">
        <v>44.958</v>
      </c>
      <c r="F11423" s="19" t="n">
        <v>30</v>
      </c>
    </row>
    <row r="11424" customFormat="false" ht="15" hidden="false" customHeight="false" outlineLevel="0" collapsed="false">
      <c r="A11424" s="8" t="s">
        <v>9398</v>
      </c>
      <c r="B11424" s="8" t="s">
        <v>9399</v>
      </c>
      <c r="C11424" s="8" t="s">
        <v>2717</v>
      </c>
      <c r="D11424" s="8" t="n">
        <v>2006</v>
      </c>
      <c r="E11424" s="19" t="n">
        <v>113.03</v>
      </c>
      <c r="F11424" s="19" t="n">
        <v>32.1111111111111</v>
      </c>
    </row>
    <row r="11425" customFormat="false" ht="15" hidden="false" customHeight="false" outlineLevel="0" collapsed="false">
      <c r="A11425" s="8" t="s">
        <v>9398</v>
      </c>
      <c r="B11425" s="8" t="s">
        <v>9399</v>
      </c>
      <c r="C11425" s="8" t="s">
        <v>2718</v>
      </c>
      <c r="D11425" s="8" t="n">
        <v>2006</v>
      </c>
      <c r="E11425" s="19" t="n">
        <v>19.05</v>
      </c>
      <c r="F11425" s="19" t="n">
        <v>30.5</v>
      </c>
    </row>
    <row r="11426" customFormat="false" ht="15" hidden="false" customHeight="false" outlineLevel="0" collapsed="false">
      <c r="A11426" s="8" t="s">
        <v>9398</v>
      </c>
      <c r="B11426" s="8" t="s">
        <v>9399</v>
      </c>
      <c r="C11426" s="8" t="s">
        <v>2719</v>
      </c>
      <c r="D11426" s="8" t="n">
        <v>2006</v>
      </c>
      <c r="E11426" s="19" t="n">
        <v>33.02</v>
      </c>
      <c r="F11426" s="19" t="n">
        <v>29</v>
      </c>
    </row>
    <row r="11427" customFormat="false" ht="15" hidden="false" customHeight="false" outlineLevel="0" collapsed="false">
      <c r="A11427" s="8" t="s">
        <v>9398</v>
      </c>
      <c r="B11427" s="8" t="s">
        <v>9399</v>
      </c>
      <c r="C11427" s="8" t="s">
        <v>2720</v>
      </c>
      <c r="D11427" s="8" t="n">
        <v>2006</v>
      </c>
      <c r="E11427" s="19" t="n">
        <v>53.086</v>
      </c>
      <c r="F11427" s="19" t="n">
        <v>28</v>
      </c>
    </row>
    <row r="11428" customFormat="false" ht="15" hidden="false" customHeight="false" outlineLevel="0" collapsed="false">
      <c r="A11428" s="8" t="s">
        <v>9398</v>
      </c>
      <c r="B11428" s="8" t="s">
        <v>9399</v>
      </c>
      <c r="C11428" s="8" t="s">
        <v>2721</v>
      </c>
      <c r="D11428" s="8" t="n">
        <v>2006</v>
      </c>
      <c r="E11428" s="19" t="n">
        <v>66.04</v>
      </c>
      <c r="F11428" s="19" t="n">
        <v>28</v>
      </c>
    </row>
    <row r="11429" customFormat="false" ht="15" hidden="false" customHeight="false" outlineLevel="0" collapsed="false">
      <c r="A11429" s="8" t="s">
        <v>9398</v>
      </c>
      <c r="B11429" s="8" t="s">
        <v>9399</v>
      </c>
      <c r="C11429" s="8" t="s">
        <v>2722</v>
      </c>
      <c r="D11429" s="8" t="n">
        <v>2006</v>
      </c>
      <c r="E11429" s="19" t="n">
        <v>165.1</v>
      </c>
      <c r="F11429" s="19" t="n">
        <v>32</v>
      </c>
    </row>
    <row r="11430" customFormat="false" ht="15" hidden="false" customHeight="false" outlineLevel="0" collapsed="false">
      <c r="A11430" s="8" t="s">
        <v>9398</v>
      </c>
      <c r="B11430" s="8" t="s">
        <v>9399</v>
      </c>
      <c r="C11430" s="8" t="s">
        <v>2723</v>
      </c>
      <c r="D11430" s="8" t="n">
        <v>2006</v>
      </c>
      <c r="E11430" s="19" t="n">
        <v>151.892</v>
      </c>
      <c r="F11430" s="19" t="n">
        <v>26.2222222222222</v>
      </c>
    </row>
    <row r="11431" customFormat="false" ht="15" hidden="false" customHeight="false" outlineLevel="0" collapsed="false">
      <c r="A11431" s="8" t="s">
        <v>9398</v>
      </c>
      <c r="B11431" s="8" t="s">
        <v>9399</v>
      </c>
      <c r="C11431" s="8" t="s">
        <v>2724</v>
      </c>
      <c r="D11431" s="8" t="n">
        <v>2006</v>
      </c>
      <c r="E11431" s="19" t="n">
        <v>230.886</v>
      </c>
      <c r="F11431" s="19" t="n">
        <v>27.2222222222222</v>
      </c>
    </row>
    <row r="11432" customFormat="false" ht="15" hidden="false" customHeight="false" outlineLevel="0" collapsed="false">
      <c r="A11432" s="8" t="s">
        <v>9398</v>
      </c>
      <c r="B11432" s="8" t="s">
        <v>9399</v>
      </c>
      <c r="C11432" s="8" t="s">
        <v>2725</v>
      </c>
      <c r="D11432" s="8" t="n">
        <v>2006</v>
      </c>
      <c r="E11432" s="19" t="n">
        <v>119.888</v>
      </c>
      <c r="F11432" s="19" t="n">
        <v>31.6111111111111</v>
      </c>
    </row>
    <row r="11433" customFormat="false" ht="15" hidden="false" customHeight="false" outlineLevel="0" collapsed="false">
      <c r="A11433" s="8" t="s">
        <v>9398</v>
      </c>
      <c r="B11433" s="8" t="s">
        <v>9399</v>
      </c>
      <c r="C11433" s="8" t="s">
        <v>2726</v>
      </c>
      <c r="D11433" s="8" t="n">
        <v>2006</v>
      </c>
      <c r="E11433" s="19" t="n">
        <v>7.112</v>
      </c>
      <c r="F11433" s="19" t="n">
        <v>31.1111111111111</v>
      </c>
    </row>
    <row r="11434" customFormat="false" ht="15" hidden="false" customHeight="false" outlineLevel="0" collapsed="false">
      <c r="A11434" s="8" t="s">
        <v>9398</v>
      </c>
      <c r="B11434" s="8" t="s">
        <v>9399</v>
      </c>
      <c r="C11434" s="8" t="s">
        <v>2727</v>
      </c>
      <c r="D11434" s="8" t="n">
        <v>2006</v>
      </c>
      <c r="E11434" s="19" t="n">
        <v>1.016</v>
      </c>
      <c r="F11434" s="19" t="n">
        <v>31</v>
      </c>
    </row>
    <row r="11435" customFormat="false" ht="15" hidden="false" customHeight="false" outlineLevel="0" collapsed="false">
      <c r="A11435" s="8" t="s">
        <v>9398</v>
      </c>
      <c r="B11435" s="8" t="s">
        <v>9399</v>
      </c>
      <c r="C11435" s="8" t="s">
        <v>2728</v>
      </c>
      <c r="D11435" s="8" t="n">
        <v>2006</v>
      </c>
      <c r="E11435" s="19" t="n">
        <v>0.254</v>
      </c>
      <c r="F11435" s="19" t="n">
        <v>31.1111111111111</v>
      </c>
    </row>
    <row r="11436" customFormat="false" ht="15" hidden="false" customHeight="false" outlineLevel="0" collapsed="false">
      <c r="A11436" s="8" t="s">
        <v>9398</v>
      </c>
      <c r="B11436" s="8" t="s">
        <v>9399</v>
      </c>
      <c r="C11436" s="8" t="s">
        <v>2729</v>
      </c>
      <c r="D11436" s="8" t="n">
        <v>2006</v>
      </c>
      <c r="E11436" s="19" t="n">
        <v>0.762</v>
      </c>
      <c r="F11436" s="19" t="n">
        <v>30.2222222222222</v>
      </c>
    </row>
    <row r="11437" customFormat="false" ht="15" hidden="false" customHeight="false" outlineLevel="0" collapsed="false">
      <c r="A11437" s="8" t="s">
        <v>9398</v>
      </c>
      <c r="B11437" s="8" t="s">
        <v>9399</v>
      </c>
      <c r="C11437" s="8" t="s">
        <v>2730</v>
      </c>
      <c r="D11437" s="8" t="n">
        <v>2006</v>
      </c>
      <c r="E11437" s="19" t="n">
        <v>7.874</v>
      </c>
      <c r="F11437" s="19" t="n">
        <v>31</v>
      </c>
    </row>
    <row r="11438" customFormat="false" ht="15" hidden="false" customHeight="false" outlineLevel="0" collapsed="false">
      <c r="A11438" s="8" t="s">
        <v>9398</v>
      </c>
      <c r="B11438" s="8" t="s">
        <v>9399</v>
      </c>
      <c r="C11438" s="8" t="s">
        <v>2731</v>
      </c>
      <c r="D11438" s="8" t="n">
        <v>2006</v>
      </c>
      <c r="E11438" s="19" t="n">
        <v>7.874</v>
      </c>
      <c r="F11438" s="19" t="n">
        <v>30.3888888888889</v>
      </c>
    </row>
    <row r="11439" customFormat="false" ht="15" hidden="false" customHeight="false" outlineLevel="0" collapsed="false">
      <c r="A11439" s="8" t="s">
        <v>9398</v>
      </c>
      <c r="B11439" s="8" t="s">
        <v>9399</v>
      </c>
      <c r="C11439" s="8" t="s">
        <v>2732</v>
      </c>
      <c r="D11439" s="8" t="n">
        <v>2006</v>
      </c>
      <c r="E11439" s="19" t="n">
        <v>3.048</v>
      </c>
      <c r="F11439" s="19" t="n">
        <v>30.8888888888889</v>
      </c>
    </row>
    <row r="11440" customFormat="false" ht="15" hidden="false" customHeight="false" outlineLevel="0" collapsed="false">
      <c r="A11440" s="8" t="s">
        <v>9398</v>
      </c>
      <c r="B11440" s="8" t="s">
        <v>9399</v>
      </c>
      <c r="C11440" s="8" t="s">
        <v>2733</v>
      </c>
      <c r="D11440" s="8" t="n">
        <v>2006</v>
      </c>
      <c r="E11440" s="19" t="n">
        <v>4.064</v>
      </c>
      <c r="F11440" s="19" t="n">
        <v>31.2222222222222</v>
      </c>
    </row>
    <row r="11441" customFormat="false" ht="15" hidden="false" customHeight="false" outlineLevel="0" collapsed="false">
      <c r="A11441" s="8" t="s">
        <v>9398</v>
      </c>
      <c r="B11441" s="8" t="s">
        <v>9399</v>
      </c>
      <c r="C11441" s="8" t="s">
        <v>2734</v>
      </c>
      <c r="D11441" s="8" t="n">
        <v>2006</v>
      </c>
      <c r="E11441" s="19" t="n">
        <v>1.016</v>
      </c>
      <c r="F11441" s="19" t="n">
        <v>31.2777777777778</v>
      </c>
    </row>
    <row r="11442" customFormat="false" ht="15" hidden="false" customHeight="false" outlineLevel="0" collapsed="false">
      <c r="A11442" s="8" t="s">
        <v>9398</v>
      </c>
      <c r="B11442" s="8" t="s">
        <v>9399</v>
      </c>
      <c r="C11442" s="8" t="s">
        <v>2735</v>
      </c>
      <c r="D11442" s="8" t="n">
        <v>2006</v>
      </c>
      <c r="E11442" s="19" t="n">
        <v>1.016</v>
      </c>
      <c r="F11442" s="19" t="n">
        <v>31.6111111111111</v>
      </c>
    </row>
    <row r="11443" customFormat="false" ht="15" hidden="false" customHeight="false" outlineLevel="0" collapsed="false">
      <c r="A11443" s="8" t="s">
        <v>9398</v>
      </c>
      <c r="B11443" s="8" t="s">
        <v>9399</v>
      </c>
      <c r="C11443" s="8" t="s">
        <v>2736</v>
      </c>
      <c r="D11443" s="8" t="n">
        <v>2006</v>
      </c>
      <c r="E11443" s="19" t="n">
        <v>2.032</v>
      </c>
      <c r="F11443" s="19" t="n">
        <v>31.5</v>
      </c>
    </row>
    <row r="11444" customFormat="false" ht="15" hidden="false" customHeight="false" outlineLevel="0" collapsed="false">
      <c r="A11444" s="8" t="s">
        <v>9398</v>
      </c>
      <c r="B11444" s="8" t="s">
        <v>9399</v>
      </c>
      <c r="C11444" s="8" t="s">
        <v>2737</v>
      </c>
      <c r="D11444" s="8" t="n">
        <v>2006</v>
      </c>
      <c r="E11444" s="19" t="n">
        <v>0.254</v>
      </c>
      <c r="F11444" s="19" t="n">
        <v>30.8888888888889</v>
      </c>
    </row>
    <row r="11445" customFormat="false" ht="15" hidden="false" customHeight="false" outlineLevel="0" collapsed="false">
      <c r="A11445" s="8" t="s">
        <v>9398</v>
      </c>
      <c r="B11445" s="8" t="s">
        <v>9399</v>
      </c>
      <c r="C11445" s="8" t="s">
        <v>2738</v>
      </c>
      <c r="D11445" s="8" t="n">
        <v>2006</v>
      </c>
      <c r="E11445" s="19" t="n">
        <v>2.032</v>
      </c>
      <c r="F11445" s="19" t="n">
        <v>31</v>
      </c>
    </row>
    <row r="11446" customFormat="false" ht="15" hidden="false" customHeight="false" outlineLevel="0" collapsed="false">
      <c r="A11446" s="8" t="s">
        <v>9398</v>
      </c>
      <c r="B11446" s="8" t="s">
        <v>9399</v>
      </c>
      <c r="C11446" s="8" t="s">
        <v>2739</v>
      </c>
      <c r="D11446" s="8" t="n">
        <v>2006</v>
      </c>
      <c r="E11446" s="19" t="n">
        <v>5.08</v>
      </c>
      <c r="F11446" s="19" t="n">
        <v>30.7222222222222</v>
      </c>
    </row>
    <row r="11447" customFormat="false" ht="15" hidden="false" customHeight="false" outlineLevel="0" collapsed="false">
      <c r="A11447" s="8" t="s">
        <v>9398</v>
      </c>
      <c r="B11447" s="8" t="s">
        <v>9399</v>
      </c>
      <c r="C11447" s="8" t="s">
        <v>2740</v>
      </c>
      <c r="D11447" s="8" t="n">
        <v>2006</v>
      </c>
      <c r="E11447" s="19" t="n">
        <v>10.922</v>
      </c>
      <c r="F11447" s="19" t="n">
        <v>29.2777777777778</v>
      </c>
    </row>
    <row r="11448" customFormat="false" ht="15" hidden="false" customHeight="false" outlineLevel="0" collapsed="false">
      <c r="A11448" s="8" t="s">
        <v>9398</v>
      </c>
      <c r="B11448" s="8" t="s">
        <v>9399</v>
      </c>
      <c r="C11448" s="8" t="s">
        <v>2741</v>
      </c>
      <c r="D11448" s="8" t="n">
        <v>2006</v>
      </c>
      <c r="E11448" s="19" t="n">
        <v>23.876</v>
      </c>
      <c r="F11448" s="19" t="n">
        <v>27.6111111111111</v>
      </c>
    </row>
    <row r="11449" customFormat="false" ht="15" hidden="false" customHeight="false" outlineLevel="0" collapsed="false">
      <c r="A11449" s="8" t="s">
        <v>9398</v>
      </c>
      <c r="B11449" s="8" t="s">
        <v>9399</v>
      </c>
      <c r="C11449" s="8" t="s">
        <v>2742</v>
      </c>
      <c r="D11449" s="8" t="n">
        <v>2006</v>
      </c>
      <c r="E11449" s="19" t="n">
        <v>60.96</v>
      </c>
      <c r="F11449" s="19" t="n">
        <v>27.3888888888889</v>
      </c>
    </row>
    <row r="11450" customFormat="false" ht="15" hidden="false" customHeight="false" outlineLevel="0" collapsed="false">
      <c r="A11450" s="8" t="s">
        <v>9398</v>
      </c>
      <c r="B11450" s="8" t="s">
        <v>9399</v>
      </c>
      <c r="C11450" s="8" t="s">
        <v>2743</v>
      </c>
      <c r="D11450" s="8" t="n">
        <v>2006</v>
      </c>
      <c r="E11450" s="19" t="n">
        <v>28.956</v>
      </c>
      <c r="F11450" s="19" t="n">
        <v>30.5</v>
      </c>
    </row>
    <row r="11451" customFormat="false" ht="15" hidden="false" customHeight="false" outlineLevel="0" collapsed="false">
      <c r="A11451" s="8" t="s">
        <v>9398</v>
      </c>
      <c r="B11451" s="8" t="s">
        <v>9399</v>
      </c>
      <c r="C11451" s="8" t="s">
        <v>2744</v>
      </c>
      <c r="D11451" s="8" t="n">
        <v>2006</v>
      </c>
      <c r="E11451" s="19" t="n">
        <v>4.064</v>
      </c>
      <c r="F11451" s="19" t="n">
        <v>30.7222222222222</v>
      </c>
    </row>
    <row r="11452" customFormat="false" ht="15" hidden="false" customHeight="false" outlineLevel="0" collapsed="false">
      <c r="A11452" s="8" t="s">
        <v>9398</v>
      </c>
      <c r="B11452" s="8" t="s">
        <v>9399</v>
      </c>
      <c r="C11452" s="8" t="s">
        <v>2745</v>
      </c>
      <c r="D11452" s="8" t="n">
        <v>2006</v>
      </c>
      <c r="E11452" s="19" t="n">
        <v>18.034</v>
      </c>
      <c r="F11452" s="19" t="n">
        <v>31.1111111111111</v>
      </c>
    </row>
    <row r="11453" customFormat="false" ht="15" hidden="false" customHeight="false" outlineLevel="0" collapsed="false">
      <c r="A11453" s="8" t="s">
        <v>9398</v>
      </c>
      <c r="B11453" s="8" t="s">
        <v>9399</v>
      </c>
      <c r="C11453" s="8" t="s">
        <v>2746</v>
      </c>
      <c r="D11453" s="8" t="n">
        <v>2006</v>
      </c>
      <c r="E11453" s="19" t="n">
        <v>8.89</v>
      </c>
      <c r="F11453" s="19" t="n">
        <v>29.2222222222222</v>
      </c>
    </row>
    <row r="11454" customFormat="false" ht="15" hidden="false" customHeight="false" outlineLevel="0" collapsed="false">
      <c r="A11454" s="8" t="s">
        <v>9398</v>
      </c>
      <c r="B11454" s="8" t="s">
        <v>9399</v>
      </c>
      <c r="C11454" s="8" t="s">
        <v>2747</v>
      </c>
      <c r="D11454" s="8" t="n">
        <v>2006</v>
      </c>
      <c r="E11454" s="19" t="n">
        <v>18.034</v>
      </c>
      <c r="F11454" s="19" t="n">
        <v>28.5</v>
      </c>
    </row>
    <row r="11455" customFormat="false" ht="15" hidden="false" customHeight="false" outlineLevel="0" collapsed="false">
      <c r="A11455" s="8" t="s">
        <v>9398</v>
      </c>
      <c r="B11455" s="8" t="s">
        <v>9399</v>
      </c>
      <c r="C11455" s="8" t="s">
        <v>2748</v>
      </c>
      <c r="D11455" s="8" t="n">
        <v>2006</v>
      </c>
      <c r="E11455" s="19" t="n">
        <v>18.034</v>
      </c>
      <c r="F11455" s="19" t="n">
        <v>28.2777777777778</v>
      </c>
    </row>
    <row r="11456" customFormat="false" ht="15" hidden="false" customHeight="false" outlineLevel="0" collapsed="false">
      <c r="A11456" s="8" t="s">
        <v>9398</v>
      </c>
      <c r="B11456" s="8" t="s">
        <v>9399</v>
      </c>
      <c r="C11456" s="8" t="s">
        <v>2749</v>
      </c>
      <c r="D11456" s="8" t="n">
        <v>2006</v>
      </c>
      <c r="E11456" s="19" t="n">
        <v>11.938</v>
      </c>
      <c r="F11456" s="19" t="n">
        <v>29</v>
      </c>
    </row>
    <row r="11457" customFormat="false" ht="15" hidden="false" customHeight="false" outlineLevel="0" collapsed="false">
      <c r="A11457" s="8" t="s">
        <v>9398</v>
      </c>
      <c r="B11457" s="8" t="s">
        <v>9399</v>
      </c>
      <c r="C11457" s="8" t="s">
        <v>2750</v>
      </c>
      <c r="D11457" s="8" t="n">
        <v>2006</v>
      </c>
      <c r="E11457" s="19" t="n">
        <v>25.908</v>
      </c>
      <c r="F11457" s="19" t="n">
        <v>30.3888888888889</v>
      </c>
    </row>
    <row r="11458" customFormat="false" ht="15" hidden="false" customHeight="false" outlineLevel="0" collapsed="false">
      <c r="A11458" s="8" t="s">
        <v>9398</v>
      </c>
      <c r="B11458" s="8" t="s">
        <v>9399</v>
      </c>
      <c r="C11458" s="8" t="s">
        <v>2751</v>
      </c>
      <c r="D11458" s="8" t="n">
        <v>2006</v>
      </c>
      <c r="E11458" s="19" t="n">
        <v>12.954</v>
      </c>
      <c r="F11458" s="19" t="n">
        <v>30.2777777777778</v>
      </c>
    </row>
    <row r="11459" customFormat="false" ht="15" hidden="false" customHeight="false" outlineLevel="0" collapsed="false">
      <c r="A11459" s="8" t="s">
        <v>9398</v>
      </c>
      <c r="B11459" s="8" t="s">
        <v>9399</v>
      </c>
      <c r="C11459" s="8" t="s">
        <v>2752</v>
      </c>
      <c r="D11459" s="8" t="n">
        <v>2006</v>
      </c>
      <c r="E11459" s="19" t="n">
        <v>23.876</v>
      </c>
      <c r="F11459" s="19" t="n">
        <v>30.2222222222222</v>
      </c>
    </row>
    <row r="11460" customFormat="false" ht="15" hidden="false" customHeight="false" outlineLevel="0" collapsed="false">
      <c r="A11460" s="8" t="s">
        <v>9398</v>
      </c>
      <c r="B11460" s="8" t="s">
        <v>9399</v>
      </c>
      <c r="C11460" s="8" t="s">
        <v>2753</v>
      </c>
      <c r="D11460" s="8" t="n">
        <v>2006</v>
      </c>
      <c r="E11460" s="19" t="n">
        <v>3.048</v>
      </c>
      <c r="F11460" s="19" t="n">
        <v>30.5</v>
      </c>
    </row>
    <row r="11461" customFormat="false" ht="15" hidden="false" customHeight="false" outlineLevel="0" collapsed="false">
      <c r="A11461" s="8" t="s">
        <v>9398</v>
      </c>
      <c r="B11461" s="8" t="s">
        <v>9399</v>
      </c>
      <c r="C11461" s="8" t="s">
        <v>2754</v>
      </c>
      <c r="D11461" s="8" t="n">
        <v>2006</v>
      </c>
      <c r="E11461" s="19" t="n">
        <v>0.508</v>
      </c>
      <c r="F11461" s="19" t="n">
        <v>30.1111111111111</v>
      </c>
    </row>
    <row r="11462" customFormat="false" ht="15" hidden="false" customHeight="false" outlineLevel="0" collapsed="false">
      <c r="A11462" s="8" t="s">
        <v>9398</v>
      </c>
      <c r="B11462" s="8" t="s">
        <v>9399</v>
      </c>
      <c r="C11462" s="8" t="s">
        <v>2755</v>
      </c>
      <c r="D11462" s="8" t="n">
        <v>2006</v>
      </c>
      <c r="E11462" s="19" t="n">
        <v>2.032</v>
      </c>
      <c r="F11462" s="19" t="n">
        <v>27.3888888888889</v>
      </c>
    </row>
    <row r="11463" customFormat="false" ht="15" hidden="false" customHeight="false" outlineLevel="0" collapsed="false">
      <c r="A11463" s="8" t="s">
        <v>9398</v>
      </c>
      <c r="B11463" s="8" t="s">
        <v>9399</v>
      </c>
      <c r="C11463" s="8" t="s">
        <v>2756</v>
      </c>
      <c r="D11463" s="8" t="n">
        <v>2006</v>
      </c>
      <c r="E11463" s="19" t="n">
        <v>115.062</v>
      </c>
      <c r="F11463" s="19" t="n">
        <v>26.1111111111111</v>
      </c>
    </row>
    <row r="11464" customFormat="false" ht="15" hidden="false" customHeight="false" outlineLevel="0" collapsed="false">
      <c r="A11464" s="8" t="s">
        <v>9398</v>
      </c>
      <c r="B11464" s="8" t="s">
        <v>9399</v>
      </c>
      <c r="C11464" s="8" t="s">
        <v>2757</v>
      </c>
      <c r="D11464" s="8" t="n">
        <v>2006</v>
      </c>
      <c r="E11464" s="19" t="n">
        <v>224.028</v>
      </c>
      <c r="F11464" s="19" t="n">
        <v>26.2222222222222</v>
      </c>
    </row>
    <row r="11465" customFormat="false" ht="15" hidden="false" customHeight="false" outlineLevel="0" collapsed="false">
      <c r="A11465" s="8" t="s">
        <v>9398</v>
      </c>
      <c r="B11465" s="8" t="s">
        <v>9399</v>
      </c>
      <c r="C11465" s="8" t="s">
        <v>2758</v>
      </c>
      <c r="D11465" s="8" t="n">
        <v>2006</v>
      </c>
      <c r="E11465" s="19" t="n">
        <v>146.05</v>
      </c>
      <c r="F11465" s="19" t="n">
        <v>28.6111111111111</v>
      </c>
    </row>
    <row r="11466" customFormat="false" ht="15" hidden="false" customHeight="false" outlineLevel="0" collapsed="false">
      <c r="A11466" s="8" t="s">
        <v>9398</v>
      </c>
      <c r="B11466" s="8" t="s">
        <v>9399</v>
      </c>
      <c r="C11466" s="8" t="s">
        <v>2759</v>
      </c>
      <c r="D11466" s="8" t="n">
        <v>2006</v>
      </c>
      <c r="E11466" s="19" t="n">
        <v>103.886</v>
      </c>
      <c r="F11466" s="19" t="n">
        <v>28.6111111111111</v>
      </c>
    </row>
    <row r="11467" customFormat="false" ht="15" hidden="false" customHeight="false" outlineLevel="0" collapsed="false">
      <c r="A11467" s="8" t="s">
        <v>9398</v>
      </c>
      <c r="B11467" s="8" t="s">
        <v>9399</v>
      </c>
      <c r="C11467" s="8" t="s">
        <v>2760</v>
      </c>
      <c r="D11467" s="8" t="n">
        <v>2006</v>
      </c>
      <c r="E11467" s="19" t="n">
        <v>6.096</v>
      </c>
      <c r="F11467" s="19" t="n">
        <v>27.7222222222222</v>
      </c>
    </row>
    <row r="11468" customFormat="false" ht="15" hidden="false" customHeight="false" outlineLevel="0" collapsed="false">
      <c r="A11468" s="8" t="s">
        <v>9398</v>
      </c>
      <c r="B11468" s="8" t="s">
        <v>9399</v>
      </c>
      <c r="C11468" s="8" t="s">
        <v>2761</v>
      </c>
      <c r="D11468" s="8" t="n">
        <v>2006</v>
      </c>
      <c r="E11468" s="19" t="n">
        <v>11.938</v>
      </c>
      <c r="F11468" s="19" t="n">
        <v>29.3888888888889</v>
      </c>
    </row>
    <row r="11469" customFormat="false" ht="15" hidden="false" customHeight="false" outlineLevel="0" collapsed="false">
      <c r="A11469" s="8" t="s">
        <v>9398</v>
      </c>
      <c r="B11469" s="8" t="s">
        <v>9399</v>
      </c>
      <c r="C11469" s="8" t="s">
        <v>2762</v>
      </c>
      <c r="D11469" s="8" t="n">
        <v>2006</v>
      </c>
      <c r="E11469" s="19" t="n">
        <v>3.048</v>
      </c>
      <c r="F11469" s="19" t="n">
        <v>29</v>
      </c>
    </row>
    <row r="11470" customFormat="false" ht="15" hidden="false" customHeight="false" outlineLevel="0" collapsed="false">
      <c r="A11470" s="8" t="s">
        <v>9398</v>
      </c>
      <c r="B11470" s="8" t="s">
        <v>9399</v>
      </c>
      <c r="C11470" s="8" t="s">
        <v>2763</v>
      </c>
      <c r="D11470" s="8" t="n">
        <v>2006</v>
      </c>
      <c r="E11470" s="19" t="n">
        <v>7.112</v>
      </c>
      <c r="F11470" s="19" t="n">
        <v>30</v>
      </c>
    </row>
    <row r="11471" customFormat="false" ht="15" hidden="false" customHeight="false" outlineLevel="0" collapsed="false">
      <c r="A11471" s="8" t="s">
        <v>9398</v>
      </c>
      <c r="B11471" s="8" t="s">
        <v>9399</v>
      </c>
      <c r="C11471" s="8" t="s">
        <v>2764</v>
      </c>
      <c r="D11471" s="8" t="n">
        <v>2006</v>
      </c>
      <c r="E11471" s="19" t="n">
        <v>5.08</v>
      </c>
      <c r="F11471" s="19" t="n">
        <v>29.6111111111111</v>
      </c>
    </row>
    <row r="11472" customFormat="false" ht="15" hidden="false" customHeight="false" outlineLevel="0" collapsed="false">
      <c r="A11472" s="8" t="s">
        <v>9398</v>
      </c>
      <c r="B11472" s="8" t="s">
        <v>9399</v>
      </c>
      <c r="C11472" s="8" t="s">
        <v>2765</v>
      </c>
      <c r="D11472" s="8" t="n">
        <v>2006</v>
      </c>
      <c r="E11472" s="19" t="n">
        <v>12.954</v>
      </c>
      <c r="F11472" s="19" t="n">
        <v>30.1111111111111</v>
      </c>
    </row>
    <row r="11473" customFormat="false" ht="15" hidden="false" customHeight="false" outlineLevel="0" collapsed="false">
      <c r="A11473" s="8" t="s">
        <v>9398</v>
      </c>
      <c r="B11473" s="8" t="s">
        <v>9399</v>
      </c>
      <c r="C11473" s="8" t="s">
        <v>2766</v>
      </c>
      <c r="D11473" s="8" t="n">
        <v>2006</v>
      </c>
      <c r="E11473" s="19" t="n">
        <v>54.102</v>
      </c>
      <c r="F11473" s="19" t="n">
        <v>26.3888888888889</v>
      </c>
    </row>
    <row r="11474" customFormat="false" ht="15" hidden="false" customHeight="false" outlineLevel="0" collapsed="false">
      <c r="A11474" s="8" t="s">
        <v>9398</v>
      </c>
      <c r="B11474" s="8" t="s">
        <v>9399</v>
      </c>
      <c r="C11474" s="8" t="s">
        <v>2767</v>
      </c>
      <c r="D11474" s="8" t="n">
        <v>2006</v>
      </c>
      <c r="E11474" s="19" t="n">
        <v>113.03</v>
      </c>
      <c r="F11474" s="19" t="n">
        <v>29.6111111111111</v>
      </c>
    </row>
    <row r="11475" customFormat="false" ht="15" hidden="false" customHeight="false" outlineLevel="0" collapsed="false">
      <c r="A11475" s="8" t="s">
        <v>9398</v>
      </c>
      <c r="B11475" s="8" t="s">
        <v>9399</v>
      </c>
      <c r="C11475" s="8" t="s">
        <v>2768</v>
      </c>
      <c r="D11475" s="8" t="n">
        <v>2006</v>
      </c>
      <c r="E11475" s="19" t="n">
        <v>7.874</v>
      </c>
      <c r="F11475" s="19" t="n">
        <v>30</v>
      </c>
    </row>
    <row r="11476" customFormat="false" ht="15" hidden="false" customHeight="false" outlineLevel="0" collapsed="false">
      <c r="A11476" s="8" t="s">
        <v>9398</v>
      </c>
      <c r="B11476" s="8" t="s">
        <v>9399</v>
      </c>
      <c r="C11476" s="8" t="s">
        <v>2769</v>
      </c>
      <c r="D11476" s="8" t="n">
        <v>2006</v>
      </c>
      <c r="E11476" s="19" t="n">
        <v>1.016</v>
      </c>
      <c r="F11476" s="19" t="n">
        <v>29.6111111111111</v>
      </c>
    </row>
    <row r="11477" customFormat="false" ht="15" hidden="false" customHeight="false" outlineLevel="0" collapsed="false">
      <c r="A11477" s="8" t="s">
        <v>9398</v>
      </c>
      <c r="B11477" s="8" t="s">
        <v>9399</v>
      </c>
      <c r="C11477" s="8" t="s">
        <v>2770</v>
      </c>
      <c r="D11477" s="8" t="n">
        <v>2006</v>
      </c>
      <c r="E11477" s="19" t="n">
        <v>10.922</v>
      </c>
      <c r="F11477" s="19" t="n">
        <v>30</v>
      </c>
    </row>
    <row r="11478" customFormat="false" ht="15" hidden="false" customHeight="false" outlineLevel="0" collapsed="false">
      <c r="A11478" s="8" t="s">
        <v>9398</v>
      </c>
      <c r="B11478" s="8" t="s">
        <v>9399</v>
      </c>
      <c r="C11478" s="8" t="s">
        <v>2771</v>
      </c>
      <c r="D11478" s="8" t="n">
        <v>2006</v>
      </c>
      <c r="E11478" s="19" t="n">
        <v>2.032</v>
      </c>
      <c r="F11478" s="19" t="n">
        <v>30</v>
      </c>
    </row>
    <row r="11479" customFormat="false" ht="15" hidden="false" customHeight="false" outlineLevel="0" collapsed="false">
      <c r="A11479" s="8" t="s">
        <v>9398</v>
      </c>
      <c r="B11479" s="8" t="s">
        <v>9399</v>
      </c>
      <c r="C11479" s="8" t="s">
        <v>2772</v>
      </c>
      <c r="D11479" s="8" t="n">
        <v>2006</v>
      </c>
      <c r="E11479" s="19" t="n">
        <v>0.254</v>
      </c>
      <c r="F11479" s="19" t="n">
        <v>29.6111111111111</v>
      </c>
    </row>
    <row r="11480" customFormat="false" ht="15" hidden="false" customHeight="false" outlineLevel="0" collapsed="false">
      <c r="A11480" s="8" t="s">
        <v>9398</v>
      </c>
      <c r="B11480" s="8" t="s">
        <v>9399</v>
      </c>
      <c r="C11480" s="8" t="s">
        <v>2773</v>
      </c>
      <c r="D11480" s="8" t="n">
        <v>2006</v>
      </c>
      <c r="E11480" s="19" t="n">
        <v>9.906</v>
      </c>
      <c r="F11480" s="19" t="n">
        <v>30.6111111111111</v>
      </c>
    </row>
    <row r="11481" customFormat="false" ht="15" hidden="false" customHeight="false" outlineLevel="0" collapsed="false">
      <c r="A11481" s="8" t="s">
        <v>9398</v>
      </c>
      <c r="B11481" s="8" t="s">
        <v>9399</v>
      </c>
      <c r="C11481" s="8" t="s">
        <v>2774</v>
      </c>
      <c r="D11481" s="8" t="n">
        <v>2006</v>
      </c>
      <c r="E11481" s="19" t="n">
        <v>0.508</v>
      </c>
      <c r="F11481" s="19" t="n">
        <v>30.7777777777778</v>
      </c>
    </row>
    <row r="11482" customFormat="false" ht="15" hidden="false" customHeight="false" outlineLevel="0" collapsed="false">
      <c r="A11482" s="8" t="s">
        <v>9398</v>
      </c>
      <c r="B11482" s="8" t="s">
        <v>9399</v>
      </c>
      <c r="C11482" s="8" t="s">
        <v>2775</v>
      </c>
      <c r="D11482" s="8" t="n">
        <v>2006</v>
      </c>
      <c r="E11482" s="19" t="n">
        <v>30.988</v>
      </c>
      <c r="F11482" s="19" t="n">
        <v>30</v>
      </c>
    </row>
    <row r="11483" customFormat="false" ht="15" hidden="false" customHeight="false" outlineLevel="0" collapsed="false">
      <c r="A11483" s="8" t="s">
        <v>9398</v>
      </c>
      <c r="B11483" s="8" t="s">
        <v>9399</v>
      </c>
      <c r="C11483" s="8" t="s">
        <v>2776</v>
      </c>
      <c r="D11483" s="8" t="n">
        <v>2006</v>
      </c>
      <c r="E11483" s="19" t="n">
        <v>6.096</v>
      </c>
      <c r="F11483" s="19" t="n">
        <v>30.5</v>
      </c>
    </row>
    <row r="11484" customFormat="false" ht="15" hidden="false" customHeight="false" outlineLevel="0" collapsed="false">
      <c r="A11484" s="8" t="s">
        <v>9398</v>
      </c>
      <c r="B11484" s="8" t="s">
        <v>9399</v>
      </c>
      <c r="C11484" s="8" t="s">
        <v>2777</v>
      </c>
      <c r="D11484" s="8" t="n">
        <v>2006</v>
      </c>
      <c r="E11484" s="19" t="n">
        <v>13.97</v>
      </c>
      <c r="F11484" s="19" t="n">
        <v>30.2222222222222</v>
      </c>
    </row>
    <row r="11485" customFormat="false" ht="15" hidden="false" customHeight="false" outlineLevel="0" collapsed="false">
      <c r="A11485" s="8" t="s">
        <v>9398</v>
      </c>
      <c r="B11485" s="8" t="s">
        <v>9399</v>
      </c>
      <c r="C11485" s="8" t="s">
        <v>2778</v>
      </c>
      <c r="D11485" s="8" t="n">
        <v>2006</v>
      </c>
      <c r="E11485" s="19" t="n">
        <v>7.874</v>
      </c>
      <c r="F11485" s="19" t="n">
        <v>30</v>
      </c>
    </row>
    <row r="11486" customFormat="false" ht="15" hidden="false" customHeight="false" outlineLevel="0" collapsed="false">
      <c r="A11486" s="8" t="s">
        <v>9398</v>
      </c>
      <c r="B11486" s="8" t="s">
        <v>9399</v>
      </c>
      <c r="C11486" s="8" t="s">
        <v>2779</v>
      </c>
      <c r="D11486" s="8" t="n">
        <v>2006</v>
      </c>
      <c r="E11486" s="19" t="n">
        <v>6.096</v>
      </c>
      <c r="F11486" s="19" t="n">
        <v>30.6111111111111</v>
      </c>
    </row>
    <row r="11487" customFormat="false" ht="15" hidden="false" customHeight="false" outlineLevel="0" collapsed="false">
      <c r="A11487" s="8" t="s">
        <v>9398</v>
      </c>
      <c r="B11487" s="8" t="s">
        <v>9399</v>
      </c>
      <c r="C11487" s="8" t="s">
        <v>2780</v>
      </c>
      <c r="D11487" s="8" t="n">
        <v>2006</v>
      </c>
      <c r="E11487" s="19" t="n">
        <v>2.032</v>
      </c>
      <c r="F11487" s="19" t="n">
        <v>30</v>
      </c>
    </row>
    <row r="11488" customFormat="false" ht="15" hidden="false" customHeight="false" outlineLevel="0" collapsed="false">
      <c r="A11488" s="8" t="s">
        <v>9398</v>
      </c>
      <c r="B11488" s="8" t="s">
        <v>9399</v>
      </c>
      <c r="C11488" s="8" t="s">
        <v>2781</v>
      </c>
      <c r="D11488" s="8" t="n">
        <v>2006</v>
      </c>
      <c r="E11488" s="19" t="n">
        <v>1.016</v>
      </c>
      <c r="F11488" s="19" t="n">
        <v>31</v>
      </c>
    </row>
    <row r="11489" customFormat="false" ht="15" hidden="false" customHeight="false" outlineLevel="0" collapsed="false">
      <c r="A11489" s="8" t="s">
        <v>9398</v>
      </c>
      <c r="B11489" s="8" t="s">
        <v>9399</v>
      </c>
      <c r="C11489" s="8" t="s">
        <v>2782</v>
      </c>
      <c r="D11489" s="8" t="n">
        <v>2006</v>
      </c>
      <c r="E11489" s="19" t="n">
        <v>0</v>
      </c>
      <c r="F11489" s="19" t="n">
        <v>29.1111111111111</v>
      </c>
    </row>
    <row r="11490" customFormat="false" ht="15" hidden="false" customHeight="false" outlineLevel="0" collapsed="false">
      <c r="A11490" s="8" t="s">
        <v>9398</v>
      </c>
      <c r="B11490" s="8" t="s">
        <v>9399</v>
      </c>
      <c r="C11490" s="8" t="s">
        <v>2783</v>
      </c>
      <c r="D11490" s="8" t="n">
        <v>2006</v>
      </c>
      <c r="E11490" s="19" t="n">
        <v>50.038</v>
      </c>
      <c r="F11490" s="19" t="n">
        <v>31</v>
      </c>
    </row>
    <row r="11491" customFormat="false" ht="15" hidden="false" customHeight="false" outlineLevel="0" collapsed="false">
      <c r="A11491" s="8" t="s">
        <v>9398</v>
      </c>
      <c r="B11491" s="8" t="s">
        <v>9399</v>
      </c>
      <c r="C11491" s="8" t="s">
        <v>2784</v>
      </c>
      <c r="D11491" s="8" t="n">
        <v>2006</v>
      </c>
      <c r="E11491" s="19" t="n">
        <v>5.08</v>
      </c>
      <c r="F11491" s="19" t="n">
        <v>30.2222222222222</v>
      </c>
    </row>
    <row r="11492" customFormat="false" ht="15" hidden="false" customHeight="false" outlineLevel="0" collapsed="false">
      <c r="A11492" s="8" t="s">
        <v>9398</v>
      </c>
      <c r="B11492" s="8" t="s">
        <v>9399</v>
      </c>
      <c r="C11492" s="8" t="s">
        <v>2785</v>
      </c>
      <c r="D11492" s="8" t="n">
        <v>2006</v>
      </c>
      <c r="E11492" s="19" t="n">
        <v>3.048</v>
      </c>
      <c r="F11492" s="19" t="n">
        <v>30.6111111111111</v>
      </c>
    </row>
    <row r="11493" customFormat="false" ht="15" hidden="false" customHeight="false" outlineLevel="0" collapsed="false">
      <c r="A11493" s="8" t="s">
        <v>9398</v>
      </c>
      <c r="B11493" s="8" t="s">
        <v>9399</v>
      </c>
      <c r="C11493" s="8" t="s">
        <v>2786</v>
      </c>
      <c r="D11493" s="8" t="n">
        <v>2006</v>
      </c>
      <c r="E11493" s="19" t="n">
        <v>41.91</v>
      </c>
      <c r="F11493" s="19" t="n">
        <v>30</v>
      </c>
    </row>
    <row r="11494" customFormat="false" ht="15" hidden="false" customHeight="false" outlineLevel="0" collapsed="false">
      <c r="A11494" s="8" t="s">
        <v>9398</v>
      </c>
      <c r="B11494" s="8" t="s">
        <v>9399</v>
      </c>
      <c r="C11494" s="8" t="s">
        <v>2787</v>
      </c>
      <c r="D11494" s="8" t="n">
        <v>2006</v>
      </c>
      <c r="E11494" s="19" t="n">
        <v>34.036</v>
      </c>
      <c r="F11494" s="19" t="n">
        <v>29.7777777777778</v>
      </c>
    </row>
    <row r="11495" customFormat="false" ht="15" hidden="false" customHeight="false" outlineLevel="0" collapsed="false">
      <c r="A11495" s="8" t="s">
        <v>9398</v>
      </c>
      <c r="B11495" s="8" t="s">
        <v>9399</v>
      </c>
      <c r="C11495" s="8" t="s">
        <v>2788</v>
      </c>
      <c r="D11495" s="8" t="n">
        <v>2006</v>
      </c>
      <c r="E11495" s="19" t="n">
        <v>9.906</v>
      </c>
      <c r="F11495" s="19" t="n">
        <v>31</v>
      </c>
    </row>
    <row r="11496" customFormat="false" ht="15" hidden="false" customHeight="false" outlineLevel="0" collapsed="false">
      <c r="A11496" s="8" t="s">
        <v>9398</v>
      </c>
      <c r="B11496" s="8" t="s">
        <v>9399</v>
      </c>
      <c r="C11496" s="8" t="s">
        <v>2789</v>
      </c>
      <c r="D11496" s="8" t="n">
        <v>2006</v>
      </c>
      <c r="E11496" s="19" t="n">
        <v>0</v>
      </c>
      <c r="F11496" s="19" t="n">
        <v>31.3888888888889</v>
      </c>
    </row>
    <row r="11497" customFormat="false" ht="15" hidden="false" customHeight="false" outlineLevel="0" collapsed="false">
      <c r="A11497" s="8" t="s">
        <v>9398</v>
      </c>
      <c r="B11497" s="8" t="s">
        <v>9399</v>
      </c>
      <c r="C11497" s="8" t="s">
        <v>2790</v>
      </c>
      <c r="D11497" s="8" t="n">
        <v>2006</v>
      </c>
      <c r="E11497" s="19" t="n">
        <v>0</v>
      </c>
      <c r="F11497" s="19" t="n">
        <v>32.3888888888889</v>
      </c>
    </row>
    <row r="11498" customFormat="false" ht="15" hidden="false" customHeight="false" outlineLevel="0" collapsed="false">
      <c r="A11498" s="8" t="s">
        <v>9398</v>
      </c>
      <c r="B11498" s="8" t="s">
        <v>9399</v>
      </c>
      <c r="C11498" s="8" t="s">
        <v>2791</v>
      </c>
      <c r="D11498" s="8" t="n">
        <v>2006</v>
      </c>
      <c r="E11498" s="19" t="n">
        <v>0.254</v>
      </c>
      <c r="F11498" s="19" t="n">
        <v>32</v>
      </c>
    </row>
    <row r="11499" customFormat="false" ht="15" hidden="false" customHeight="false" outlineLevel="0" collapsed="false">
      <c r="A11499" s="8" t="s">
        <v>9398</v>
      </c>
      <c r="B11499" s="8" t="s">
        <v>9399</v>
      </c>
      <c r="C11499" s="8" t="s">
        <v>2792</v>
      </c>
      <c r="D11499" s="8" t="n">
        <v>2006</v>
      </c>
      <c r="E11499" s="19" t="n">
        <v>0.762</v>
      </c>
      <c r="F11499" s="19" t="n">
        <v>31.7777777777778</v>
      </c>
    </row>
    <row r="11500" customFormat="false" ht="15" hidden="false" customHeight="false" outlineLevel="0" collapsed="false">
      <c r="A11500" s="8" t="s">
        <v>9398</v>
      </c>
      <c r="B11500" s="8" t="s">
        <v>9399</v>
      </c>
      <c r="C11500" s="8" t="s">
        <v>2793</v>
      </c>
      <c r="D11500" s="8" t="n">
        <v>2006</v>
      </c>
      <c r="E11500" s="19" t="n">
        <v>2.032</v>
      </c>
      <c r="F11500" s="19" t="n">
        <v>31</v>
      </c>
    </row>
    <row r="11501" customFormat="false" ht="15" hidden="false" customHeight="false" outlineLevel="0" collapsed="false">
      <c r="A11501" s="8" t="s">
        <v>9398</v>
      </c>
      <c r="B11501" s="8" t="s">
        <v>9399</v>
      </c>
      <c r="C11501" s="8" t="s">
        <v>2794</v>
      </c>
      <c r="D11501" s="8" t="n">
        <v>2006</v>
      </c>
      <c r="E11501" s="19" t="n">
        <v>0.508</v>
      </c>
      <c r="F11501" s="19" t="n">
        <v>31.7222222222222</v>
      </c>
    </row>
    <row r="11502" customFormat="false" ht="15" hidden="false" customHeight="false" outlineLevel="0" collapsed="false">
      <c r="A11502" s="8" t="s">
        <v>9398</v>
      </c>
      <c r="B11502" s="8" t="s">
        <v>9399</v>
      </c>
      <c r="C11502" s="8" t="s">
        <v>2795</v>
      </c>
      <c r="D11502" s="8" t="n">
        <v>2006</v>
      </c>
      <c r="E11502" s="19" t="n">
        <v>90.932</v>
      </c>
      <c r="F11502" s="19" t="n">
        <v>30.5</v>
      </c>
    </row>
    <row r="11503" customFormat="false" ht="15" hidden="false" customHeight="false" outlineLevel="0" collapsed="false">
      <c r="A11503" s="8" t="s">
        <v>9398</v>
      </c>
      <c r="B11503" s="8" t="s">
        <v>9399</v>
      </c>
      <c r="C11503" s="8" t="s">
        <v>2796</v>
      </c>
      <c r="D11503" s="8" t="n">
        <v>2006</v>
      </c>
      <c r="E11503" s="19" t="n">
        <v>7.874</v>
      </c>
      <c r="F11503" s="19" t="n">
        <v>31.7777777777778</v>
      </c>
    </row>
    <row r="11504" customFormat="false" ht="15" hidden="false" customHeight="false" outlineLevel="0" collapsed="false">
      <c r="A11504" s="8" t="s">
        <v>9398</v>
      </c>
      <c r="B11504" s="8" t="s">
        <v>9399</v>
      </c>
      <c r="C11504" s="8" t="s">
        <v>2797</v>
      </c>
      <c r="D11504" s="8" t="n">
        <v>2006</v>
      </c>
      <c r="E11504" s="19" t="n">
        <v>23.876</v>
      </c>
      <c r="F11504" s="19" t="n">
        <v>31.7222222222222</v>
      </c>
    </row>
    <row r="11505" customFormat="false" ht="15" hidden="false" customHeight="false" outlineLevel="0" collapsed="false">
      <c r="A11505" s="8" t="s">
        <v>9398</v>
      </c>
      <c r="B11505" s="8" t="s">
        <v>9399</v>
      </c>
      <c r="C11505" s="8" t="s">
        <v>2798</v>
      </c>
      <c r="D11505" s="8" t="n">
        <v>2006</v>
      </c>
      <c r="E11505" s="19" t="n">
        <v>4.064</v>
      </c>
      <c r="F11505" s="19" t="n">
        <v>31</v>
      </c>
    </row>
    <row r="11506" customFormat="false" ht="15" hidden="false" customHeight="false" outlineLevel="0" collapsed="false">
      <c r="A11506" s="8" t="s">
        <v>9398</v>
      </c>
      <c r="B11506" s="8" t="s">
        <v>9399</v>
      </c>
      <c r="C11506" s="8" t="s">
        <v>2799</v>
      </c>
      <c r="D11506" s="8" t="n">
        <v>2006</v>
      </c>
      <c r="E11506" s="19" t="n">
        <v>10.922</v>
      </c>
      <c r="F11506" s="19" t="n">
        <v>29.8888888888889</v>
      </c>
    </row>
    <row r="11507" customFormat="false" ht="15" hidden="false" customHeight="false" outlineLevel="0" collapsed="false">
      <c r="A11507" s="8" t="s">
        <v>9398</v>
      </c>
      <c r="B11507" s="8" t="s">
        <v>9399</v>
      </c>
      <c r="C11507" s="8" t="s">
        <v>2800</v>
      </c>
      <c r="D11507" s="8" t="n">
        <v>2006</v>
      </c>
      <c r="E11507" s="19" t="n">
        <v>0</v>
      </c>
      <c r="F11507" s="19" t="n">
        <v>32.1111111111111</v>
      </c>
    </row>
    <row r="11508" customFormat="false" ht="15" hidden="false" customHeight="false" outlineLevel="0" collapsed="false">
      <c r="A11508" s="8" t="s">
        <v>9398</v>
      </c>
      <c r="B11508" s="8" t="s">
        <v>9399</v>
      </c>
      <c r="C11508" s="8" t="s">
        <v>2801</v>
      </c>
      <c r="D11508" s="8" t="n">
        <v>2006</v>
      </c>
      <c r="E11508" s="19" t="n">
        <v>0</v>
      </c>
      <c r="F11508" s="19" t="n">
        <v>31.7777777777778</v>
      </c>
    </row>
    <row r="11509" customFormat="false" ht="15" hidden="false" customHeight="false" outlineLevel="0" collapsed="false">
      <c r="A11509" s="8" t="s">
        <v>9398</v>
      </c>
      <c r="B11509" s="8" t="s">
        <v>9399</v>
      </c>
      <c r="C11509" s="8" t="s">
        <v>2802</v>
      </c>
      <c r="D11509" s="8" t="n">
        <v>2006</v>
      </c>
      <c r="E11509" s="19" t="n">
        <v>0.762</v>
      </c>
      <c r="F11509" s="19" t="n">
        <v>30.7222222222222</v>
      </c>
    </row>
    <row r="11510" customFormat="false" ht="15" hidden="false" customHeight="false" outlineLevel="0" collapsed="false">
      <c r="A11510" s="8" t="s">
        <v>9398</v>
      </c>
      <c r="B11510" s="8" t="s">
        <v>9399</v>
      </c>
      <c r="C11510" s="8" t="s">
        <v>2803</v>
      </c>
      <c r="D11510" s="8" t="n">
        <v>2006</v>
      </c>
      <c r="E11510" s="19" t="n">
        <v>5.08</v>
      </c>
      <c r="F11510" s="19" t="n">
        <v>31</v>
      </c>
    </row>
    <row r="11511" customFormat="false" ht="15" hidden="false" customHeight="false" outlineLevel="0" collapsed="false">
      <c r="A11511" s="8" t="s">
        <v>9398</v>
      </c>
      <c r="B11511" s="8" t="s">
        <v>9399</v>
      </c>
      <c r="C11511" s="8" t="s">
        <v>2804</v>
      </c>
      <c r="D11511" s="8" t="n">
        <v>2006</v>
      </c>
      <c r="E11511" s="19" t="n">
        <v>0.508</v>
      </c>
      <c r="F11511" s="19" t="n">
        <v>31.6111111111111</v>
      </c>
    </row>
    <row r="11512" customFormat="false" ht="15" hidden="false" customHeight="false" outlineLevel="0" collapsed="false">
      <c r="A11512" s="8" t="s">
        <v>9398</v>
      </c>
      <c r="B11512" s="8" t="s">
        <v>9399</v>
      </c>
      <c r="C11512" s="8" t="s">
        <v>2805</v>
      </c>
      <c r="D11512" s="8" t="n">
        <v>2006</v>
      </c>
      <c r="E11512" s="19" t="n">
        <v>1.016</v>
      </c>
      <c r="F11512" s="19" t="n">
        <v>32.2777777777778</v>
      </c>
    </row>
    <row r="11513" customFormat="false" ht="15" hidden="false" customHeight="false" outlineLevel="0" collapsed="false">
      <c r="A11513" s="8" t="s">
        <v>9398</v>
      </c>
      <c r="B11513" s="8" t="s">
        <v>9399</v>
      </c>
      <c r="C11513" s="8" t="s">
        <v>2806</v>
      </c>
      <c r="D11513" s="8" t="n">
        <v>2006</v>
      </c>
      <c r="E11513" s="19" t="n">
        <v>0.254</v>
      </c>
      <c r="F11513" s="19" t="n">
        <v>32.1111111111111</v>
      </c>
    </row>
    <row r="11514" customFormat="false" ht="15" hidden="false" customHeight="false" outlineLevel="0" collapsed="false">
      <c r="A11514" s="8" t="s">
        <v>9398</v>
      </c>
      <c r="B11514" s="8" t="s">
        <v>9399</v>
      </c>
      <c r="C11514" s="8" t="s">
        <v>2807</v>
      </c>
      <c r="D11514" s="8" t="n">
        <v>2006</v>
      </c>
      <c r="E11514" s="19" t="n">
        <v>0</v>
      </c>
      <c r="F11514" s="19" t="n">
        <v>29.1111111111111</v>
      </c>
    </row>
    <row r="11515" customFormat="false" ht="15" hidden="false" customHeight="false" outlineLevel="0" collapsed="false">
      <c r="A11515" s="8" t="s">
        <v>9398</v>
      </c>
      <c r="B11515" s="8" t="s">
        <v>9399</v>
      </c>
      <c r="C11515" s="8" t="s">
        <v>2808</v>
      </c>
      <c r="D11515" s="8" t="n">
        <v>2006</v>
      </c>
      <c r="E11515" s="19" t="n">
        <v>5.08</v>
      </c>
      <c r="F11515" s="19" t="n">
        <v>31</v>
      </c>
    </row>
    <row r="11516" customFormat="false" ht="15" hidden="false" customHeight="false" outlineLevel="0" collapsed="false">
      <c r="A11516" s="8" t="s">
        <v>9398</v>
      </c>
      <c r="B11516" s="8" t="s">
        <v>9399</v>
      </c>
      <c r="C11516" s="8" t="s">
        <v>2809</v>
      </c>
      <c r="D11516" s="8" t="n">
        <v>2006</v>
      </c>
      <c r="E11516" s="19" t="n">
        <v>0</v>
      </c>
      <c r="F11516" s="19" t="n">
        <v>30.7777777777778</v>
      </c>
    </row>
    <row r="11517" customFormat="false" ht="15" hidden="false" customHeight="false" outlineLevel="0" collapsed="false">
      <c r="A11517" s="8" t="s">
        <v>9398</v>
      </c>
      <c r="B11517" s="8" t="s">
        <v>9399</v>
      </c>
      <c r="C11517" s="8" t="s">
        <v>2810</v>
      </c>
      <c r="D11517" s="8" t="n">
        <v>2006</v>
      </c>
      <c r="E11517" s="19" t="n">
        <v>6.096</v>
      </c>
      <c r="F11517" s="19" t="n">
        <v>31.1111111111111</v>
      </c>
    </row>
    <row r="11518" customFormat="false" ht="15" hidden="false" customHeight="false" outlineLevel="0" collapsed="false">
      <c r="A11518" s="8" t="s">
        <v>9398</v>
      </c>
      <c r="B11518" s="8" t="s">
        <v>9399</v>
      </c>
      <c r="C11518" s="8" t="s">
        <v>2811</v>
      </c>
      <c r="D11518" s="8" t="n">
        <v>2006</v>
      </c>
      <c r="E11518" s="19" t="n">
        <v>21.082</v>
      </c>
      <c r="F11518" s="19" t="n">
        <v>30.7777777777778</v>
      </c>
    </row>
    <row r="11519" customFormat="false" ht="15" hidden="false" customHeight="false" outlineLevel="0" collapsed="false">
      <c r="A11519" s="8" t="s">
        <v>9398</v>
      </c>
      <c r="B11519" s="8" t="s">
        <v>9399</v>
      </c>
      <c r="C11519" s="8" t="s">
        <v>2812</v>
      </c>
      <c r="D11519" s="8" t="n">
        <v>2006</v>
      </c>
      <c r="E11519" s="19" t="n">
        <v>22.098</v>
      </c>
      <c r="F11519" s="19" t="n">
        <v>28.2222222222222</v>
      </c>
    </row>
    <row r="11520" customFormat="false" ht="15" hidden="false" customHeight="false" outlineLevel="0" collapsed="false">
      <c r="A11520" s="8" t="s">
        <v>9398</v>
      </c>
      <c r="B11520" s="8" t="s">
        <v>9399</v>
      </c>
      <c r="C11520" s="8" t="s">
        <v>2813</v>
      </c>
      <c r="D11520" s="8" t="n">
        <v>2006</v>
      </c>
      <c r="E11520" s="19" t="n">
        <v>81.026</v>
      </c>
      <c r="F11520" s="19" t="n">
        <v>30</v>
      </c>
    </row>
    <row r="11521" customFormat="false" ht="15" hidden="false" customHeight="false" outlineLevel="0" collapsed="false">
      <c r="A11521" s="8" t="s">
        <v>9398</v>
      </c>
      <c r="B11521" s="8" t="s">
        <v>9399</v>
      </c>
      <c r="C11521" s="8" t="s">
        <v>2814</v>
      </c>
      <c r="D11521" s="8" t="n">
        <v>2006</v>
      </c>
      <c r="E11521" s="19" t="n">
        <v>96.012</v>
      </c>
      <c r="F11521" s="19" t="n">
        <v>32.3888888888889</v>
      </c>
    </row>
    <row r="11522" customFormat="false" ht="15" hidden="false" customHeight="false" outlineLevel="0" collapsed="false">
      <c r="A11522" s="8" t="s">
        <v>9398</v>
      </c>
      <c r="B11522" s="8" t="s">
        <v>9399</v>
      </c>
      <c r="C11522" s="8" t="s">
        <v>2815</v>
      </c>
      <c r="D11522" s="8" t="n">
        <v>2006</v>
      </c>
      <c r="E11522" s="19" t="n">
        <v>0</v>
      </c>
      <c r="F11522" s="19" t="n">
        <v>31.2222222222222</v>
      </c>
    </row>
    <row r="11523" customFormat="false" ht="15" hidden="false" customHeight="false" outlineLevel="0" collapsed="false">
      <c r="A11523" s="8" t="s">
        <v>9398</v>
      </c>
      <c r="B11523" s="8" t="s">
        <v>9399</v>
      </c>
      <c r="C11523" s="8" t="s">
        <v>2816</v>
      </c>
      <c r="D11523" s="8" t="n">
        <v>2006</v>
      </c>
      <c r="E11523" s="19" t="n">
        <v>2.032</v>
      </c>
      <c r="F11523" s="19" t="n">
        <v>31.7222222222222</v>
      </c>
    </row>
    <row r="11524" customFormat="false" ht="15" hidden="false" customHeight="false" outlineLevel="0" collapsed="false">
      <c r="A11524" s="8" t="s">
        <v>9398</v>
      </c>
      <c r="B11524" s="8" t="s">
        <v>9399</v>
      </c>
      <c r="C11524" s="8" t="s">
        <v>2817</v>
      </c>
      <c r="D11524" s="8" t="n">
        <v>2006</v>
      </c>
      <c r="E11524" s="19" t="n">
        <v>0</v>
      </c>
      <c r="F11524" s="19" t="n">
        <v>31.5</v>
      </c>
    </row>
    <row r="11525" customFormat="false" ht="15" hidden="false" customHeight="false" outlineLevel="0" collapsed="false">
      <c r="A11525" s="8" t="s">
        <v>9398</v>
      </c>
      <c r="B11525" s="8" t="s">
        <v>9399</v>
      </c>
      <c r="C11525" s="8" t="s">
        <v>2818</v>
      </c>
      <c r="D11525" s="8" t="n">
        <v>2006</v>
      </c>
      <c r="E11525" s="19" t="n">
        <v>0</v>
      </c>
      <c r="F11525" s="19" t="n">
        <v>31.7777777777778</v>
      </c>
    </row>
    <row r="11526" customFormat="false" ht="15" hidden="false" customHeight="false" outlineLevel="0" collapsed="false">
      <c r="A11526" s="8" t="s">
        <v>9398</v>
      </c>
      <c r="B11526" s="8" t="s">
        <v>9399</v>
      </c>
      <c r="C11526" s="8" t="s">
        <v>2819</v>
      </c>
      <c r="D11526" s="8" t="n">
        <v>2006</v>
      </c>
      <c r="E11526" s="19" t="n">
        <v>0</v>
      </c>
      <c r="F11526" s="19" t="n">
        <v>30.7777777777778</v>
      </c>
    </row>
    <row r="11527" customFormat="false" ht="15" hidden="false" customHeight="false" outlineLevel="0" collapsed="false">
      <c r="A11527" s="8" t="s">
        <v>9398</v>
      </c>
      <c r="B11527" s="8" t="s">
        <v>9399</v>
      </c>
      <c r="C11527" s="8" t="s">
        <v>2820</v>
      </c>
      <c r="D11527" s="8" t="n">
        <v>2006</v>
      </c>
      <c r="F11527" s="19" t="n">
        <v>31.7777777777778</v>
      </c>
    </row>
    <row r="11528" customFormat="false" ht="15" hidden="false" customHeight="false" outlineLevel="0" collapsed="false">
      <c r="A11528" s="8" t="s">
        <v>9398</v>
      </c>
      <c r="B11528" s="8" t="s">
        <v>9399</v>
      </c>
      <c r="C11528" s="8" t="s">
        <v>2821</v>
      </c>
      <c r="D11528" s="8" t="n">
        <v>2006</v>
      </c>
      <c r="F11528" s="19" t="n">
        <v>32</v>
      </c>
    </row>
    <row r="11529" customFormat="false" ht="15" hidden="false" customHeight="false" outlineLevel="0" collapsed="false">
      <c r="A11529" s="8" t="s">
        <v>9398</v>
      </c>
      <c r="B11529" s="8" t="s">
        <v>9399</v>
      </c>
      <c r="C11529" s="8" t="s">
        <v>2822</v>
      </c>
      <c r="D11529" s="8" t="n">
        <v>2006</v>
      </c>
      <c r="E11529" s="19" t="n">
        <v>0</v>
      </c>
      <c r="F11529" s="19" t="n">
        <v>32.7222222222222</v>
      </c>
    </row>
    <row r="11530" customFormat="false" ht="15" hidden="false" customHeight="false" outlineLevel="0" collapsed="false">
      <c r="A11530" s="8" t="s">
        <v>9398</v>
      </c>
      <c r="B11530" s="8" t="s">
        <v>9399</v>
      </c>
      <c r="C11530" s="8" t="s">
        <v>2823</v>
      </c>
      <c r="D11530" s="8" t="n">
        <v>2006</v>
      </c>
      <c r="E11530" s="19" t="n">
        <v>0</v>
      </c>
      <c r="F11530" s="19" t="n">
        <v>32.7777777777778</v>
      </c>
    </row>
    <row r="11531" customFormat="false" ht="15" hidden="false" customHeight="false" outlineLevel="0" collapsed="false">
      <c r="A11531" s="8" t="s">
        <v>9398</v>
      </c>
      <c r="B11531" s="8" t="s">
        <v>9399</v>
      </c>
      <c r="C11531" s="8" t="s">
        <v>2824</v>
      </c>
      <c r="D11531" s="8" t="n">
        <v>2006</v>
      </c>
      <c r="E11531" s="19" t="n">
        <v>0</v>
      </c>
      <c r="F11531" s="19" t="n">
        <v>35.1111111111111</v>
      </c>
    </row>
    <row r="11532" customFormat="false" ht="15" hidden="false" customHeight="false" outlineLevel="0" collapsed="false">
      <c r="A11532" s="8" t="s">
        <v>9398</v>
      </c>
      <c r="B11532" s="8" t="s">
        <v>9399</v>
      </c>
      <c r="C11532" s="8" t="s">
        <v>2825</v>
      </c>
      <c r="D11532" s="8" t="n">
        <v>2006</v>
      </c>
      <c r="E11532" s="19" t="n">
        <v>0</v>
      </c>
      <c r="F11532" s="19" t="n">
        <v>36.5</v>
      </c>
    </row>
    <row r="11533" customFormat="false" ht="15" hidden="false" customHeight="false" outlineLevel="0" collapsed="false">
      <c r="A11533" s="8" t="s">
        <v>9398</v>
      </c>
      <c r="B11533" s="8" t="s">
        <v>9399</v>
      </c>
      <c r="C11533" s="8" t="s">
        <v>2826</v>
      </c>
      <c r="D11533" s="8" t="n">
        <v>2006</v>
      </c>
      <c r="E11533" s="19" t="n">
        <v>0</v>
      </c>
      <c r="F11533" s="19" t="n">
        <v>35.8888888888889</v>
      </c>
    </row>
    <row r="11534" customFormat="false" ht="15" hidden="false" customHeight="false" outlineLevel="0" collapsed="false">
      <c r="A11534" s="8" t="s">
        <v>9398</v>
      </c>
      <c r="B11534" s="8" t="s">
        <v>9399</v>
      </c>
      <c r="C11534" s="8" t="s">
        <v>2827</v>
      </c>
      <c r="D11534" s="8" t="n">
        <v>2006</v>
      </c>
      <c r="E11534" s="19" t="n">
        <v>0</v>
      </c>
      <c r="F11534" s="19" t="n">
        <v>36.2222222222222</v>
      </c>
    </row>
    <row r="11535" customFormat="false" ht="15" hidden="false" customHeight="false" outlineLevel="0" collapsed="false">
      <c r="A11535" s="8" t="s">
        <v>9398</v>
      </c>
      <c r="B11535" s="8" t="s">
        <v>9399</v>
      </c>
      <c r="C11535" s="8" t="s">
        <v>2828</v>
      </c>
      <c r="D11535" s="8" t="n">
        <v>2006</v>
      </c>
      <c r="E11535" s="19" t="n">
        <v>0</v>
      </c>
      <c r="F11535" s="19" t="n">
        <v>36.7777777777778</v>
      </c>
    </row>
    <row r="11536" customFormat="false" ht="15" hidden="false" customHeight="false" outlineLevel="0" collapsed="false">
      <c r="A11536" s="8" t="s">
        <v>9398</v>
      </c>
      <c r="B11536" s="8" t="s">
        <v>9399</v>
      </c>
      <c r="C11536" s="8" t="s">
        <v>2829</v>
      </c>
      <c r="D11536" s="8" t="n">
        <v>2006</v>
      </c>
      <c r="E11536" s="19" t="n">
        <v>0</v>
      </c>
      <c r="F11536" s="19" t="n">
        <v>35.3888888888889</v>
      </c>
    </row>
    <row r="11537" customFormat="false" ht="15" hidden="false" customHeight="false" outlineLevel="0" collapsed="false">
      <c r="A11537" s="8" t="s">
        <v>9398</v>
      </c>
      <c r="B11537" s="8" t="s">
        <v>9399</v>
      </c>
      <c r="C11537" s="8" t="s">
        <v>2830</v>
      </c>
      <c r="D11537" s="8" t="n">
        <v>2006</v>
      </c>
      <c r="E11537" s="19" t="n">
        <v>0</v>
      </c>
      <c r="F11537" s="19" t="n">
        <v>35.7777777777778</v>
      </c>
    </row>
    <row r="11538" customFormat="false" ht="15" hidden="false" customHeight="false" outlineLevel="0" collapsed="false">
      <c r="A11538" s="8" t="s">
        <v>9398</v>
      </c>
      <c r="B11538" s="8" t="s">
        <v>9399</v>
      </c>
      <c r="C11538" s="8" t="s">
        <v>2831</v>
      </c>
      <c r="D11538" s="8" t="n">
        <v>2006</v>
      </c>
      <c r="E11538" s="19" t="n">
        <v>0</v>
      </c>
      <c r="F11538" s="19" t="n">
        <v>36</v>
      </c>
    </row>
    <row r="11539" customFormat="false" ht="15" hidden="false" customHeight="false" outlineLevel="0" collapsed="false">
      <c r="A11539" s="8" t="s">
        <v>9398</v>
      </c>
      <c r="B11539" s="8" t="s">
        <v>9399</v>
      </c>
      <c r="C11539" s="8" t="s">
        <v>2832</v>
      </c>
      <c r="D11539" s="8" t="n">
        <v>2006</v>
      </c>
      <c r="E11539" s="19" t="n">
        <v>0</v>
      </c>
      <c r="F11539" s="19" t="n">
        <v>35.5</v>
      </c>
    </row>
    <row r="11540" customFormat="false" ht="15" hidden="false" customHeight="false" outlineLevel="0" collapsed="false">
      <c r="A11540" s="8" t="s">
        <v>9398</v>
      </c>
      <c r="B11540" s="8" t="s">
        <v>9399</v>
      </c>
      <c r="C11540" s="8" t="s">
        <v>2833</v>
      </c>
      <c r="D11540" s="8" t="n">
        <v>2006</v>
      </c>
      <c r="E11540" s="19" t="n">
        <v>0</v>
      </c>
      <c r="F11540" s="19" t="n">
        <v>36</v>
      </c>
    </row>
    <row r="11541" customFormat="false" ht="15" hidden="false" customHeight="false" outlineLevel="0" collapsed="false">
      <c r="A11541" s="8" t="s">
        <v>9398</v>
      </c>
      <c r="B11541" s="8" t="s">
        <v>9399</v>
      </c>
      <c r="C11541" s="8" t="s">
        <v>2834</v>
      </c>
      <c r="D11541" s="8" t="n">
        <v>2006</v>
      </c>
      <c r="E11541" s="19" t="n">
        <v>0</v>
      </c>
      <c r="F11541" s="19" t="n">
        <v>36</v>
      </c>
    </row>
    <row r="11542" customFormat="false" ht="15" hidden="false" customHeight="false" outlineLevel="0" collapsed="false">
      <c r="A11542" s="8" t="s">
        <v>9398</v>
      </c>
      <c r="B11542" s="8" t="s">
        <v>9399</v>
      </c>
      <c r="C11542" s="8" t="s">
        <v>2835</v>
      </c>
      <c r="D11542" s="8" t="n">
        <v>2006</v>
      </c>
      <c r="E11542" s="19" t="n">
        <v>0</v>
      </c>
      <c r="F11542" s="19" t="n">
        <v>36</v>
      </c>
    </row>
    <row r="11543" customFormat="false" ht="15" hidden="false" customHeight="false" outlineLevel="0" collapsed="false">
      <c r="A11543" s="8" t="s">
        <v>9398</v>
      </c>
      <c r="B11543" s="8" t="s">
        <v>9399</v>
      </c>
      <c r="C11543" s="8" t="s">
        <v>2836</v>
      </c>
      <c r="D11543" s="8" t="n">
        <v>2006</v>
      </c>
      <c r="E11543" s="19" t="n">
        <v>0</v>
      </c>
      <c r="F11543" s="19" t="n">
        <v>35.7777777777778</v>
      </c>
    </row>
    <row r="11544" customFormat="false" ht="15" hidden="false" customHeight="false" outlineLevel="0" collapsed="false">
      <c r="A11544" s="8" t="s">
        <v>9398</v>
      </c>
      <c r="B11544" s="8" t="s">
        <v>9399</v>
      </c>
      <c r="C11544" s="8" t="s">
        <v>2837</v>
      </c>
      <c r="D11544" s="8" t="n">
        <v>2006</v>
      </c>
      <c r="E11544" s="19" t="n">
        <v>0</v>
      </c>
      <c r="F11544" s="19" t="n">
        <v>36</v>
      </c>
    </row>
    <row r="11545" customFormat="false" ht="15" hidden="false" customHeight="false" outlineLevel="0" collapsed="false">
      <c r="A11545" s="8" t="s">
        <v>9398</v>
      </c>
      <c r="B11545" s="8" t="s">
        <v>9399</v>
      </c>
      <c r="C11545" s="8" t="s">
        <v>2838</v>
      </c>
      <c r="D11545" s="8" t="n">
        <v>2006</v>
      </c>
      <c r="E11545" s="19" t="n">
        <v>0</v>
      </c>
      <c r="F11545" s="19" t="n">
        <v>35.2777777777778</v>
      </c>
    </row>
    <row r="11546" customFormat="false" ht="15" hidden="false" customHeight="false" outlineLevel="0" collapsed="false">
      <c r="A11546" s="8" t="s">
        <v>9398</v>
      </c>
      <c r="B11546" s="8" t="s">
        <v>9399</v>
      </c>
      <c r="C11546" s="8" t="s">
        <v>2839</v>
      </c>
      <c r="D11546" s="8" t="n">
        <v>2006</v>
      </c>
      <c r="E11546" s="19" t="n">
        <v>0</v>
      </c>
      <c r="F11546" s="19" t="n">
        <v>34.8888888888889</v>
      </c>
    </row>
    <row r="11547" customFormat="false" ht="15" hidden="false" customHeight="false" outlineLevel="0" collapsed="false">
      <c r="A11547" s="8" t="s">
        <v>9398</v>
      </c>
      <c r="B11547" s="8" t="s">
        <v>9399</v>
      </c>
      <c r="C11547" s="8" t="s">
        <v>2840</v>
      </c>
      <c r="D11547" s="8" t="n">
        <v>2006</v>
      </c>
      <c r="E11547" s="19" t="n">
        <v>0</v>
      </c>
      <c r="F11547" s="19" t="n">
        <v>35.1111111111111</v>
      </c>
    </row>
    <row r="11548" customFormat="false" ht="15" hidden="false" customHeight="false" outlineLevel="0" collapsed="false">
      <c r="A11548" s="8" t="s">
        <v>9398</v>
      </c>
      <c r="B11548" s="8" t="s">
        <v>9399</v>
      </c>
      <c r="C11548" s="8" t="s">
        <v>2841</v>
      </c>
      <c r="D11548" s="8" t="n">
        <v>2006</v>
      </c>
      <c r="E11548" s="19" t="n">
        <v>0</v>
      </c>
      <c r="F11548" s="19" t="n">
        <v>34.2777777777778</v>
      </c>
    </row>
    <row r="11549" customFormat="false" ht="15" hidden="false" customHeight="false" outlineLevel="0" collapsed="false">
      <c r="A11549" s="8" t="s">
        <v>9398</v>
      </c>
      <c r="B11549" s="8" t="s">
        <v>9399</v>
      </c>
      <c r="C11549" s="8" t="s">
        <v>2842</v>
      </c>
      <c r="D11549" s="8" t="n">
        <v>2006</v>
      </c>
      <c r="E11549" s="19" t="n">
        <v>0</v>
      </c>
      <c r="F11549" s="19" t="n">
        <v>35.6111111111111</v>
      </c>
    </row>
    <row r="11550" customFormat="false" ht="15" hidden="false" customHeight="false" outlineLevel="0" collapsed="false">
      <c r="A11550" s="8" t="s">
        <v>9398</v>
      </c>
      <c r="B11550" s="8" t="s">
        <v>9399</v>
      </c>
      <c r="C11550" s="8" t="s">
        <v>2843</v>
      </c>
      <c r="D11550" s="8" t="n">
        <v>2006</v>
      </c>
      <c r="E11550" s="19" t="n">
        <v>0</v>
      </c>
      <c r="F11550" s="19" t="n">
        <v>35.2777777777778</v>
      </c>
    </row>
    <row r="11551" customFormat="false" ht="15" hidden="false" customHeight="false" outlineLevel="0" collapsed="false">
      <c r="A11551" s="8" t="s">
        <v>9398</v>
      </c>
      <c r="B11551" s="8" t="s">
        <v>9399</v>
      </c>
      <c r="C11551" s="8" t="s">
        <v>2844</v>
      </c>
      <c r="D11551" s="8" t="n">
        <v>2006</v>
      </c>
      <c r="E11551" s="19" t="n">
        <v>0</v>
      </c>
      <c r="F11551" s="19" t="n">
        <v>35.2777777777778</v>
      </c>
    </row>
    <row r="11552" customFormat="false" ht="15" hidden="false" customHeight="false" outlineLevel="0" collapsed="false">
      <c r="A11552" s="8" t="s">
        <v>9398</v>
      </c>
      <c r="B11552" s="8" t="s">
        <v>9399</v>
      </c>
      <c r="C11552" s="8" t="s">
        <v>2845</v>
      </c>
      <c r="D11552" s="8" t="n">
        <v>2006</v>
      </c>
      <c r="E11552" s="19" t="n">
        <v>0</v>
      </c>
      <c r="F11552" s="19" t="n">
        <v>33</v>
      </c>
    </row>
    <row r="11553" customFormat="false" ht="15" hidden="false" customHeight="false" outlineLevel="0" collapsed="false">
      <c r="A11553" s="8" t="s">
        <v>9398</v>
      </c>
      <c r="B11553" s="8" t="s">
        <v>9399</v>
      </c>
      <c r="C11553" s="8" t="s">
        <v>2846</v>
      </c>
      <c r="D11553" s="8" t="n">
        <v>2006</v>
      </c>
      <c r="E11553" s="19" t="n">
        <v>0</v>
      </c>
      <c r="F11553" s="19" t="n">
        <v>33.6111111111111</v>
      </c>
    </row>
    <row r="11554" customFormat="false" ht="15" hidden="false" customHeight="false" outlineLevel="0" collapsed="false">
      <c r="A11554" s="8" t="s">
        <v>9398</v>
      </c>
      <c r="B11554" s="8" t="s">
        <v>9399</v>
      </c>
      <c r="C11554" s="8" t="s">
        <v>2847</v>
      </c>
      <c r="D11554" s="8" t="n">
        <v>2006</v>
      </c>
      <c r="E11554" s="19" t="n">
        <v>4.064</v>
      </c>
      <c r="F11554" s="19" t="n">
        <v>35</v>
      </c>
    </row>
    <row r="11555" customFormat="false" ht="15" hidden="false" customHeight="false" outlineLevel="0" collapsed="false">
      <c r="A11555" s="8" t="s">
        <v>9398</v>
      </c>
      <c r="B11555" s="8" t="s">
        <v>9399</v>
      </c>
      <c r="C11555" s="8" t="s">
        <v>2848</v>
      </c>
      <c r="D11555" s="8" t="n">
        <v>2006</v>
      </c>
      <c r="E11555" s="19" t="n">
        <v>0</v>
      </c>
      <c r="F11555" s="19" t="n">
        <v>33.7777777777778</v>
      </c>
    </row>
    <row r="11556" customFormat="false" ht="15" hidden="false" customHeight="false" outlineLevel="0" collapsed="false">
      <c r="A11556" s="8" t="s">
        <v>9398</v>
      </c>
      <c r="B11556" s="8" t="s">
        <v>9399</v>
      </c>
      <c r="C11556" s="8" t="s">
        <v>2849</v>
      </c>
      <c r="D11556" s="8" t="n">
        <v>2006</v>
      </c>
      <c r="E11556" s="19" t="n">
        <v>0</v>
      </c>
      <c r="F11556" s="19" t="n">
        <v>33.6111111111111</v>
      </c>
    </row>
    <row r="11557" customFormat="false" ht="15" hidden="false" customHeight="false" outlineLevel="0" collapsed="false">
      <c r="A11557" s="8" t="s">
        <v>9398</v>
      </c>
      <c r="B11557" s="8" t="s">
        <v>9399</v>
      </c>
      <c r="C11557" s="8" t="s">
        <v>2850</v>
      </c>
      <c r="D11557" s="8" t="n">
        <v>2006</v>
      </c>
      <c r="E11557" s="19" t="n">
        <v>0</v>
      </c>
      <c r="F11557" s="19" t="n">
        <v>33</v>
      </c>
    </row>
    <row r="11558" customFormat="false" ht="15" hidden="false" customHeight="false" outlineLevel="0" collapsed="false">
      <c r="A11558" s="8" t="s">
        <v>9398</v>
      </c>
      <c r="B11558" s="8" t="s">
        <v>9399</v>
      </c>
      <c r="C11558" s="8" t="s">
        <v>2851</v>
      </c>
      <c r="D11558" s="8" t="n">
        <v>2006</v>
      </c>
      <c r="E11558" s="19" t="n">
        <v>0</v>
      </c>
      <c r="F11558" s="19" t="n">
        <v>34</v>
      </c>
    </row>
    <row r="11559" customFormat="false" ht="15" hidden="false" customHeight="false" outlineLevel="0" collapsed="false">
      <c r="A11559" s="8" t="s">
        <v>9398</v>
      </c>
      <c r="B11559" s="8" t="s">
        <v>9399</v>
      </c>
      <c r="C11559" s="8" t="s">
        <v>2852</v>
      </c>
      <c r="D11559" s="8" t="n">
        <v>2006</v>
      </c>
      <c r="E11559" s="19" t="n">
        <v>0</v>
      </c>
      <c r="F11559" s="19" t="n">
        <v>34.1111111111111</v>
      </c>
    </row>
    <row r="11560" customFormat="false" ht="15" hidden="false" customHeight="false" outlineLevel="0" collapsed="false">
      <c r="A11560" s="8" t="s">
        <v>9398</v>
      </c>
      <c r="B11560" s="8" t="s">
        <v>9399</v>
      </c>
      <c r="C11560" s="8" t="s">
        <v>2853</v>
      </c>
      <c r="D11560" s="8" t="n">
        <v>2006</v>
      </c>
      <c r="E11560" s="19" t="n">
        <v>0</v>
      </c>
      <c r="F11560" s="19" t="n">
        <v>34.5</v>
      </c>
    </row>
    <row r="11561" customFormat="false" ht="15" hidden="false" customHeight="false" outlineLevel="0" collapsed="false">
      <c r="A11561" s="8" t="s">
        <v>9398</v>
      </c>
      <c r="B11561" s="8" t="s">
        <v>9399</v>
      </c>
      <c r="C11561" s="8" t="s">
        <v>2854</v>
      </c>
      <c r="D11561" s="8" t="n">
        <v>2006</v>
      </c>
      <c r="E11561" s="19" t="n">
        <v>0</v>
      </c>
      <c r="F11561" s="19" t="n">
        <v>33.6111111111111</v>
      </c>
    </row>
    <row r="11562" customFormat="false" ht="15" hidden="false" customHeight="false" outlineLevel="0" collapsed="false">
      <c r="A11562" s="8" t="s">
        <v>9398</v>
      </c>
      <c r="B11562" s="8" t="s">
        <v>9399</v>
      </c>
      <c r="C11562" s="8" t="s">
        <v>2855</v>
      </c>
      <c r="D11562" s="8" t="n">
        <v>2006</v>
      </c>
      <c r="E11562" s="19" t="n">
        <v>0</v>
      </c>
      <c r="F11562" s="19" t="n">
        <v>34</v>
      </c>
    </row>
    <row r="11563" customFormat="false" ht="15" hidden="false" customHeight="false" outlineLevel="0" collapsed="false">
      <c r="A11563" s="8" t="s">
        <v>9398</v>
      </c>
      <c r="B11563" s="8" t="s">
        <v>9399</v>
      </c>
      <c r="C11563" s="8" t="s">
        <v>2856</v>
      </c>
      <c r="D11563" s="8" t="n">
        <v>2006</v>
      </c>
      <c r="E11563" s="19" t="n">
        <v>0</v>
      </c>
      <c r="F11563" s="19" t="n">
        <v>34.6111111111111</v>
      </c>
    </row>
    <row r="11564" customFormat="false" ht="15" hidden="false" customHeight="false" outlineLevel="0" collapsed="false">
      <c r="A11564" s="8" t="s">
        <v>9398</v>
      </c>
      <c r="B11564" s="8" t="s">
        <v>9399</v>
      </c>
      <c r="C11564" s="8" t="s">
        <v>2857</v>
      </c>
      <c r="D11564" s="8" t="n">
        <v>2006</v>
      </c>
      <c r="E11564" s="19" t="n">
        <v>0</v>
      </c>
      <c r="F11564" s="19" t="n">
        <v>35.1111111111111</v>
      </c>
    </row>
    <row r="11565" customFormat="false" ht="15" hidden="false" customHeight="false" outlineLevel="0" collapsed="false">
      <c r="A11565" s="8" t="s">
        <v>9398</v>
      </c>
      <c r="B11565" s="8" t="s">
        <v>9399</v>
      </c>
      <c r="C11565" s="8" t="s">
        <v>2858</v>
      </c>
      <c r="D11565" s="8" t="n">
        <v>2006</v>
      </c>
      <c r="E11565" s="19" t="n">
        <v>0</v>
      </c>
      <c r="F11565" s="19" t="n">
        <v>35.6111111111111</v>
      </c>
    </row>
    <row r="11566" customFormat="false" ht="15" hidden="false" customHeight="false" outlineLevel="0" collapsed="false">
      <c r="A11566" s="8" t="s">
        <v>9398</v>
      </c>
      <c r="B11566" s="8" t="s">
        <v>9399</v>
      </c>
      <c r="C11566" s="8" t="s">
        <v>2859</v>
      </c>
      <c r="D11566" s="8" t="n">
        <v>2006</v>
      </c>
      <c r="E11566" s="19" t="n">
        <v>0</v>
      </c>
      <c r="F11566" s="19" t="n">
        <v>35</v>
      </c>
    </row>
    <row r="11567" customFormat="false" ht="15" hidden="false" customHeight="false" outlineLevel="0" collapsed="false">
      <c r="A11567" s="8" t="s">
        <v>9398</v>
      </c>
      <c r="B11567" s="8" t="s">
        <v>9399</v>
      </c>
      <c r="C11567" s="8" t="s">
        <v>2860</v>
      </c>
      <c r="D11567" s="8" t="n">
        <v>2006</v>
      </c>
      <c r="E11567" s="19" t="n">
        <v>0</v>
      </c>
      <c r="F11567" s="19" t="n">
        <v>35</v>
      </c>
    </row>
    <row r="11568" customFormat="false" ht="15" hidden="false" customHeight="false" outlineLevel="0" collapsed="false">
      <c r="A11568" s="8" t="s">
        <v>9398</v>
      </c>
      <c r="B11568" s="8" t="s">
        <v>9399</v>
      </c>
      <c r="C11568" s="8" t="s">
        <v>2861</v>
      </c>
      <c r="D11568" s="8" t="n">
        <v>2006</v>
      </c>
      <c r="E11568" s="19" t="n">
        <v>0</v>
      </c>
      <c r="F11568" s="19" t="n">
        <v>35.5</v>
      </c>
    </row>
    <row r="11569" customFormat="false" ht="15" hidden="false" customHeight="false" outlineLevel="0" collapsed="false">
      <c r="A11569" s="8" t="s">
        <v>9398</v>
      </c>
      <c r="B11569" s="8" t="s">
        <v>9399</v>
      </c>
      <c r="C11569" s="8" t="s">
        <v>2862</v>
      </c>
      <c r="D11569" s="8" t="n">
        <v>2006</v>
      </c>
      <c r="E11569" s="19" t="n">
        <v>0</v>
      </c>
      <c r="F11569" s="19" t="n">
        <v>35.7222222222222</v>
      </c>
    </row>
    <row r="11570" customFormat="false" ht="15" hidden="false" customHeight="false" outlineLevel="0" collapsed="false">
      <c r="A11570" s="8" t="s">
        <v>9398</v>
      </c>
      <c r="B11570" s="8" t="s">
        <v>9399</v>
      </c>
      <c r="C11570" s="8" t="s">
        <v>2863</v>
      </c>
      <c r="D11570" s="8" t="n">
        <v>2006</v>
      </c>
      <c r="E11570" s="19" t="n">
        <v>0</v>
      </c>
      <c r="F11570" s="19" t="n">
        <v>34.7222222222222</v>
      </c>
    </row>
    <row r="11571" customFormat="false" ht="15" hidden="false" customHeight="false" outlineLevel="0" collapsed="false">
      <c r="A11571" s="8" t="s">
        <v>9398</v>
      </c>
      <c r="B11571" s="8" t="s">
        <v>9399</v>
      </c>
      <c r="C11571" s="8" t="s">
        <v>2864</v>
      </c>
      <c r="D11571" s="8" t="n">
        <v>2006</v>
      </c>
      <c r="E11571" s="19" t="n">
        <v>0</v>
      </c>
      <c r="F11571" s="19" t="n">
        <v>31.7777777777778</v>
      </c>
    </row>
    <row r="11572" customFormat="false" ht="15" hidden="false" customHeight="false" outlineLevel="0" collapsed="false">
      <c r="A11572" s="8" t="s">
        <v>9398</v>
      </c>
      <c r="B11572" s="8" t="s">
        <v>9399</v>
      </c>
      <c r="C11572" s="8" t="s">
        <v>2865</v>
      </c>
      <c r="D11572" s="8" t="n">
        <v>2006</v>
      </c>
      <c r="E11572" s="19" t="n">
        <v>0</v>
      </c>
      <c r="F11572" s="19" t="n">
        <v>32.5</v>
      </c>
    </row>
    <row r="11573" customFormat="false" ht="15" hidden="false" customHeight="false" outlineLevel="0" collapsed="false">
      <c r="A11573" s="8" t="s">
        <v>9398</v>
      </c>
      <c r="B11573" s="8" t="s">
        <v>9399</v>
      </c>
      <c r="C11573" s="8" t="s">
        <v>2866</v>
      </c>
      <c r="D11573" s="8" t="n">
        <v>2006</v>
      </c>
      <c r="E11573" s="19" t="n">
        <v>0</v>
      </c>
      <c r="F11573" s="19" t="n">
        <v>32.1111111111111</v>
      </c>
    </row>
    <row r="11574" customFormat="false" ht="15" hidden="false" customHeight="false" outlineLevel="0" collapsed="false">
      <c r="A11574" s="8" t="s">
        <v>9398</v>
      </c>
      <c r="B11574" s="8" t="s">
        <v>9399</v>
      </c>
      <c r="C11574" s="8" t="s">
        <v>2867</v>
      </c>
      <c r="D11574" s="8" t="n">
        <v>2006</v>
      </c>
      <c r="E11574" s="19" t="n">
        <v>0</v>
      </c>
      <c r="F11574" s="19" t="n">
        <v>32.5</v>
      </c>
    </row>
    <row r="11575" customFormat="false" ht="15" hidden="false" customHeight="false" outlineLevel="0" collapsed="false">
      <c r="A11575" s="8" t="s">
        <v>9398</v>
      </c>
      <c r="B11575" s="8" t="s">
        <v>9399</v>
      </c>
      <c r="C11575" s="8" t="s">
        <v>2868</v>
      </c>
      <c r="D11575" s="8" t="n">
        <v>2006</v>
      </c>
      <c r="E11575" s="19" t="n">
        <v>0</v>
      </c>
      <c r="F11575" s="19" t="n">
        <v>33.7777777777778</v>
      </c>
    </row>
    <row r="11576" customFormat="false" ht="15" hidden="false" customHeight="false" outlineLevel="0" collapsed="false">
      <c r="A11576" s="8" t="s">
        <v>9398</v>
      </c>
      <c r="B11576" s="8" t="s">
        <v>9399</v>
      </c>
      <c r="C11576" s="8" t="s">
        <v>2869</v>
      </c>
      <c r="D11576" s="8" t="n">
        <v>2006</v>
      </c>
      <c r="E11576" s="19" t="n">
        <v>0</v>
      </c>
      <c r="F11576" s="19" t="n">
        <v>33.2222222222222</v>
      </c>
    </row>
    <row r="11577" customFormat="false" ht="15" hidden="false" customHeight="false" outlineLevel="0" collapsed="false">
      <c r="A11577" s="8" t="s">
        <v>9398</v>
      </c>
      <c r="B11577" s="8" t="s">
        <v>9399</v>
      </c>
      <c r="C11577" s="8" t="s">
        <v>2870</v>
      </c>
      <c r="D11577" s="8" t="n">
        <v>2006</v>
      </c>
      <c r="E11577" s="19" t="n">
        <v>0</v>
      </c>
      <c r="F11577" s="19" t="n">
        <v>34</v>
      </c>
    </row>
    <row r="11578" customFormat="false" ht="15" hidden="false" customHeight="false" outlineLevel="0" collapsed="false">
      <c r="A11578" s="8" t="s">
        <v>9398</v>
      </c>
      <c r="B11578" s="8" t="s">
        <v>9399</v>
      </c>
      <c r="C11578" s="8" t="s">
        <v>2871</v>
      </c>
      <c r="D11578" s="8" t="n">
        <v>2006</v>
      </c>
      <c r="E11578" s="19" t="n">
        <v>0</v>
      </c>
      <c r="F11578" s="19" t="n">
        <v>34.5</v>
      </c>
    </row>
    <row r="11579" customFormat="false" ht="15" hidden="false" customHeight="false" outlineLevel="0" collapsed="false">
      <c r="A11579" s="8" t="s">
        <v>9398</v>
      </c>
      <c r="B11579" s="8" t="s">
        <v>9399</v>
      </c>
      <c r="C11579" s="8" t="s">
        <v>2872</v>
      </c>
      <c r="D11579" s="8" t="n">
        <v>2006</v>
      </c>
      <c r="E11579" s="19" t="n">
        <v>0</v>
      </c>
      <c r="F11579" s="19" t="n">
        <v>32.7222222222222</v>
      </c>
    </row>
    <row r="11580" customFormat="false" ht="15" hidden="false" customHeight="false" outlineLevel="0" collapsed="false">
      <c r="A11580" s="8" t="s">
        <v>9398</v>
      </c>
      <c r="B11580" s="8" t="s">
        <v>9399</v>
      </c>
      <c r="C11580" s="8" t="s">
        <v>2873</v>
      </c>
      <c r="D11580" s="8" t="n">
        <v>2006</v>
      </c>
      <c r="E11580" s="19" t="n">
        <v>0</v>
      </c>
      <c r="F11580" s="19" t="n">
        <v>32.7777777777778</v>
      </c>
    </row>
    <row r="11581" customFormat="false" ht="15" hidden="false" customHeight="false" outlineLevel="0" collapsed="false">
      <c r="A11581" s="8" t="s">
        <v>9398</v>
      </c>
      <c r="B11581" s="8" t="s">
        <v>9399</v>
      </c>
      <c r="C11581" s="8" t="s">
        <v>2874</v>
      </c>
      <c r="D11581" s="8" t="n">
        <v>2006</v>
      </c>
      <c r="E11581" s="19" t="n">
        <v>0</v>
      </c>
      <c r="F11581" s="19" t="n">
        <v>32.5</v>
      </c>
    </row>
    <row r="11582" customFormat="false" ht="15" hidden="false" customHeight="false" outlineLevel="0" collapsed="false">
      <c r="A11582" s="8" t="s">
        <v>9398</v>
      </c>
      <c r="B11582" s="8" t="s">
        <v>9399</v>
      </c>
      <c r="C11582" s="8" t="s">
        <v>2875</v>
      </c>
      <c r="D11582" s="8" t="n">
        <v>2006</v>
      </c>
      <c r="E11582" s="19" t="n">
        <v>0</v>
      </c>
      <c r="F11582" s="19" t="n">
        <v>33.6111111111111</v>
      </c>
    </row>
    <row r="11583" customFormat="false" ht="15" hidden="false" customHeight="false" outlineLevel="0" collapsed="false">
      <c r="A11583" s="8" t="s">
        <v>9398</v>
      </c>
      <c r="B11583" s="8" t="s">
        <v>9399</v>
      </c>
      <c r="C11583" s="8" t="s">
        <v>2876</v>
      </c>
      <c r="D11583" s="8" t="n">
        <v>2006</v>
      </c>
      <c r="E11583" s="19" t="n">
        <v>0</v>
      </c>
      <c r="F11583" s="19" t="n">
        <v>35</v>
      </c>
    </row>
    <row r="11584" customFormat="false" ht="15" hidden="false" customHeight="false" outlineLevel="0" collapsed="false">
      <c r="A11584" s="8" t="s">
        <v>9398</v>
      </c>
      <c r="B11584" s="8" t="s">
        <v>9399</v>
      </c>
      <c r="C11584" s="8" t="s">
        <v>2877</v>
      </c>
      <c r="D11584" s="8" t="n">
        <v>2006</v>
      </c>
      <c r="E11584" s="19" t="n">
        <v>0</v>
      </c>
      <c r="F11584" s="19" t="n">
        <v>33.5</v>
      </c>
    </row>
    <row r="11585" customFormat="false" ht="15" hidden="false" customHeight="false" outlineLevel="0" collapsed="false">
      <c r="A11585" s="8" t="s">
        <v>9398</v>
      </c>
      <c r="B11585" s="8" t="s">
        <v>9399</v>
      </c>
      <c r="C11585" s="8" t="s">
        <v>2878</v>
      </c>
      <c r="D11585" s="8" t="n">
        <v>2006</v>
      </c>
      <c r="E11585" s="19" t="n">
        <v>0</v>
      </c>
      <c r="F11585" s="19" t="n">
        <v>32.3888888888889</v>
      </c>
    </row>
    <row r="11586" customFormat="false" ht="15" hidden="false" customHeight="false" outlineLevel="0" collapsed="false">
      <c r="A11586" s="8" t="s">
        <v>9398</v>
      </c>
      <c r="B11586" s="8" t="s">
        <v>9399</v>
      </c>
      <c r="C11586" s="8" t="s">
        <v>2879</v>
      </c>
      <c r="D11586" s="8" t="n">
        <v>2006</v>
      </c>
      <c r="E11586" s="19" t="n">
        <v>0</v>
      </c>
      <c r="F11586" s="19" t="n">
        <v>34</v>
      </c>
    </row>
    <row r="11587" customFormat="false" ht="15" hidden="false" customHeight="false" outlineLevel="0" collapsed="false">
      <c r="A11587" s="8" t="s">
        <v>9398</v>
      </c>
      <c r="B11587" s="8" t="s">
        <v>9399</v>
      </c>
      <c r="C11587" s="8" t="s">
        <v>2880</v>
      </c>
      <c r="D11587" s="8" t="n">
        <v>2006</v>
      </c>
      <c r="E11587" s="19" t="n">
        <v>0</v>
      </c>
      <c r="F11587" s="19" t="n">
        <v>33.3888888888889</v>
      </c>
    </row>
    <row r="11588" customFormat="false" ht="15" hidden="false" customHeight="false" outlineLevel="0" collapsed="false">
      <c r="A11588" s="8" t="s">
        <v>9398</v>
      </c>
      <c r="B11588" s="8" t="s">
        <v>9399</v>
      </c>
      <c r="C11588" s="8" t="s">
        <v>2881</v>
      </c>
      <c r="D11588" s="8" t="n">
        <v>2006</v>
      </c>
      <c r="E11588" s="19" t="n">
        <v>0</v>
      </c>
      <c r="F11588" s="19" t="n">
        <v>33.2777777777778</v>
      </c>
    </row>
    <row r="11589" customFormat="false" ht="15" hidden="false" customHeight="false" outlineLevel="0" collapsed="false">
      <c r="A11589" s="8" t="s">
        <v>9398</v>
      </c>
      <c r="B11589" s="8" t="s">
        <v>9399</v>
      </c>
      <c r="C11589" s="8" t="s">
        <v>2882</v>
      </c>
      <c r="D11589" s="8" t="n">
        <v>2006</v>
      </c>
      <c r="E11589" s="19" t="n">
        <v>0</v>
      </c>
      <c r="F11589" s="19" t="n">
        <v>32.5</v>
      </c>
    </row>
    <row r="11590" customFormat="false" ht="15" hidden="false" customHeight="false" outlineLevel="0" collapsed="false">
      <c r="A11590" s="8" t="s">
        <v>9398</v>
      </c>
      <c r="B11590" s="8" t="s">
        <v>9399</v>
      </c>
      <c r="C11590" s="8" t="s">
        <v>2883</v>
      </c>
      <c r="D11590" s="8" t="n">
        <v>2006</v>
      </c>
      <c r="E11590" s="19" t="n">
        <v>0</v>
      </c>
      <c r="F11590" s="19" t="n">
        <v>31.2222222222222</v>
      </c>
    </row>
    <row r="11591" customFormat="false" ht="15" hidden="false" customHeight="false" outlineLevel="0" collapsed="false">
      <c r="A11591" s="8" t="s">
        <v>9398</v>
      </c>
      <c r="B11591" s="8" t="s">
        <v>9399</v>
      </c>
      <c r="C11591" s="8" t="s">
        <v>2884</v>
      </c>
      <c r="D11591" s="8" t="n">
        <v>2006</v>
      </c>
      <c r="E11591" s="19" t="n">
        <v>0</v>
      </c>
      <c r="F11591" s="19" t="n">
        <v>33.3888888888889</v>
      </c>
    </row>
    <row r="11592" customFormat="false" ht="15" hidden="false" customHeight="false" outlineLevel="0" collapsed="false">
      <c r="A11592" s="8" t="s">
        <v>9398</v>
      </c>
      <c r="B11592" s="8" t="s">
        <v>9399</v>
      </c>
      <c r="C11592" s="8" t="s">
        <v>2885</v>
      </c>
      <c r="D11592" s="8" t="n">
        <v>2006</v>
      </c>
      <c r="E11592" s="19" t="n">
        <v>0</v>
      </c>
      <c r="F11592" s="19" t="n">
        <v>33.2777777777778</v>
      </c>
    </row>
    <row r="11593" customFormat="false" ht="15" hidden="false" customHeight="false" outlineLevel="0" collapsed="false">
      <c r="A11593" s="8" t="s">
        <v>9398</v>
      </c>
      <c r="B11593" s="8" t="s">
        <v>9399</v>
      </c>
      <c r="C11593" s="8" t="s">
        <v>2886</v>
      </c>
      <c r="D11593" s="8" t="n">
        <v>2006</v>
      </c>
      <c r="E11593" s="19" t="n">
        <v>0</v>
      </c>
      <c r="F11593" s="19" t="n">
        <v>35.2222222222222</v>
      </c>
    </row>
    <row r="11594" customFormat="false" ht="15" hidden="false" customHeight="false" outlineLevel="0" collapsed="false">
      <c r="A11594" s="8" t="s">
        <v>9398</v>
      </c>
      <c r="B11594" s="8" t="s">
        <v>9399</v>
      </c>
      <c r="C11594" s="8" t="s">
        <v>2887</v>
      </c>
      <c r="D11594" s="8" t="n">
        <v>2006</v>
      </c>
      <c r="E11594" s="19" t="n">
        <v>0</v>
      </c>
      <c r="F11594" s="19" t="n">
        <v>34.2222222222222</v>
      </c>
    </row>
    <row r="11595" customFormat="false" ht="15" hidden="false" customHeight="false" outlineLevel="0" collapsed="false">
      <c r="A11595" s="8" t="s">
        <v>9398</v>
      </c>
      <c r="B11595" s="8" t="s">
        <v>9399</v>
      </c>
      <c r="C11595" s="8" t="s">
        <v>2888</v>
      </c>
      <c r="D11595" s="8" t="n">
        <v>2006</v>
      </c>
      <c r="E11595" s="19" t="n">
        <v>0</v>
      </c>
      <c r="F11595" s="19" t="n">
        <v>34.3888888888889</v>
      </c>
    </row>
    <row r="11596" customFormat="false" ht="15" hidden="false" customHeight="false" outlineLevel="0" collapsed="false">
      <c r="A11596" s="8" t="s">
        <v>9398</v>
      </c>
      <c r="B11596" s="8" t="s">
        <v>9399</v>
      </c>
      <c r="C11596" s="8" t="s">
        <v>2889</v>
      </c>
      <c r="D11596" s="8" t="n">
        <v>2006</v>
      </c>
      <c r="E11596" s="19" t="n">
        <v>0</v>
      </c>
      <c r="F11596" s="19" t="n">
        <v>34.2222222222222</v>
      </c>
    </row>
    <row r="11597" customFormat="false" ht="15" hidden="false" customHeight="false" outlineLevel="0" collapsed="false">
      <c r="A11597" s="8" t="s">
        <v>9398</v>
      </c>
      <c r="B11597" s="8" t="s">
        <v>9399</v>
      </c>
      <c r="C11597" s="8" t="s">
        <v>2890</v>
      </c>
      <c r="D11597" s="8" t="n">
        <v>2006</v>
      </c>
      <c r="E11597" s="19" t="n">
        <v>0</v>
      </c>
      <c r="F11597" s="19" t="n">
        <v>33.6111111111111</v>
      </c>
    </row>
    <row r="11598" customFormat="false" ht="15" hidden="false" customHeight="false" outlineLevel="0" collapsed="false">
      <c r="A11598" s="8" t="s">
        <v>9398</v>
      </c>
      <c r="B11598" s="8" t="s">
        <v>9399</v>
      </c>
      <c r="C11598" s="8" t="s">
        <v>2891</v>
      </c>
      <c r="D11598" s="8" t="n">
        <v>2006</v>
      </c>
      <c r="E11598" s="19" t="n">
        <v>0</v>
      </c>
      <c r="F11598" s="19" t="n">
        <v>34.7777777777778</v>
      </c>
    </row>
    <row r="11599" customFormat="false" ht="15" hidden="false" customHeight="false" outlineLevel="0" collapsed="false">
      <c r="A11599" s="8" t="s">
        <v>9398</v>
      </c>
      <c r="B11599" s="8" t="s">
        <v>9399</v>
      </c>
      <c r="C11599" s="8" t="s">
        <v>2892</v>
      </c>
      <c r="D11599" s="8" t="n">
        <v>2006</v>
      </c>
      <c r="E11599" s="19" t="n">
        <v>0</v>
      </c>
      <c r="F11599" s="19" t="n">
        <v>33.7777777777778</v>
      </c>
    </row>
    <row r="11600" customFormat="false" ht="15" hidden="false" customHeight="false" outlineLevel="0" collapsed="false">
      <c r="A11600" s="8" t="s">
        <v>9398</v>
      </c>
      <c r="B11600" s="8" t="s">
        <v>9399</v>
      </c>
      <c r="C11600" s="8" t="s">
        <v>2893</v>
      </c>
      <c r="D11600" s="8" t="n">
        <v>2006</v>
      </c>
      <c r="E11600" s="19" t="n">
        <v>0</v>
      </c>
      <c r="F11600" s="19" t="n">
        <v>33</v>
      </c>
    </row>
    <row r="11601" customFormat="false" ht="15" hidden="false" customHeight="false" outlineLevel="0" collapsed="false">
      <c r="A11601" s="8" t="s">
        <v>9398</v>
      </c>
      <c r="B11601" s="8" t="s">
        <v>9399</v>
      </c>
      <c r="C11601" s="8" t="s">
        <v>2894</v>
      </c>
      <c r="D11601" s="8" t="n">
        <v>2006</v>
      </c>
      <c r="E11601" s="19" t="n">
        <v>0</v>
      </c>
      <c r="F11601" s="19" t="n">
        <v>33.7222222222222</v>
      </c>
    </row>
    <row r="11602" customFormat="false" ht="15" hidden="false" customHeight="false" outlineLevel="0" collapsed="false">
      <c r="A11602" s="8" t="s">
        <v>9398</v>
      </c>
      <c r="B11602" s="8" t="s">
        <v>9399</v>
      </c>
      <c r="C11602" s="8" t="s">
        <v>2895</v>
      </c>
      <c r="D11602" s="8" t="n">
        <v>2006</v>
      </c>
      <c r="E11602" s="19" t="n">
        <v>0</v>
      </c>
      <c r="F11602" s="19" t="n">
        <v>33.6111111111111</v>
      </c>
    </row>
    <row r="11603" customFormat="false" ht="15" hidden="false" customHeight="false" outlineLevel="0" collapsed="false">
      <c r="A11603" s="8" t="s">
        <v>9398</v>
      </c>
      <c r="B11603" s="8" t="s">
        <v>9399</v>
      </c>
      <c r="C11603" s="8" t="s">
        <v>2896</v>
      </c>
      <c r="D11603" s="8" t="n">
        <v>2006</v>
      </c>
      <c r="E11603" s="19" t="n">
        <v>0</v>
      </c>
      <c r="F11603" s="19" t="n">
        <v>33</v>
      </c>
    </row>
    <row r="11604" customFormat="false" ht="15" hidden="false" customHeight="false" outlineLevel="0" collapsed="false">
      <c r="A11604" s="8" t="s">
        <v>9398</v>
      </c>
      <c r="B11604" s="8" t="s">
        <v>9399</v>
      </c>
      <c r="C11604" s="8" t="s">
        <v>2897</v>
      </c>
      <c r="D11604" s="8" t="n">
        <v>2006</v>
      </c>
      <c r="E11604" s="19" t="n">
        <v>0</v>
      </c>
      <c r="F11604" s="19" t="n">
        <v>32</v>
      </c>
    </row>
    <row r="11605" customFormat="false" ht="15" hidden="false" customHeight="false" outlineLevel="0" collapsed="false">
      <c r="A11605" s="8" t="s">
        <v>9398</v>
      </c>
      <c r="B11605" s="8" t="s">
        <v>9399</v>
      </c>
      <c r="C11605" s="8" t="s">
        <v>2898</v>
      </c>
      <c r="D11605" s="8" t="n">
        <v>2006</v>
      </c>
      <c r="E11605" s="19" t="n">
        <v>0</v>
      </c>
      <c r="F11605" s="19" t="n">
        <v>32.5</v>
      </c>
    </row>
    <row r="11606" customFormat="false" ht="15" hidden="false" customHeight="false" outlineLevel="0" collapsed="false">
      <c r="A11606" s="8" t="s">
        <v>9398</v>
      </c>
      <c r="B11606" s="8" t="s">
        <v>9399</v>
      </c>
      <c r="C11606" s="8" t="s">
        <v>2899</v>
      </c>
      <c r="D11606" s="8" t="n">
        <v>2006</v>
      </c>
      <c r="E11606" s="19" t="n">
        <v>0</v>
      </c>
      <c r="F11606" s="19" t="n">
        <v>31.3888888888889</v>
      </c>
    </row>
    <row r="11607" customFormat="false" ht="15" hidden="false" customHeight="false" outlineLevel="0" collapsed="false">
      <c r="A11607" s="8" t="s">
        <v>9398</v>
      </c>
      <c r="B11607" s="8" t="s">
        <v>9399</v>
      </c>
      <c r="C11607" s="8" t="s">
        <v>2900</v>
      </c>
      <c r="D11607" s="8" t="n">
        <v>2006</v>
      </c>
      <c r="E11607" s="19" t="n">
        <v>0</v>
      </c>
      <c r="F11607" s="19" t="n">
        <v>33.7222222222222</v>
      </c>
    </row>
    <row r="11608" customFormat="false" ht="15" hidden="false" customHeight="false" outlineLevel="0" collapsed="false">
      <c r="A11608" s="8" t="s">
        <v>9398</v>
      </c>
      <c r="B11608" s="8" t="s">
        <v>9399</v>
      </c>
      <c r="C11608" s="8" t="s">
        <v>2901</v>
      </c>
      <c r="D11608" s="8" t="n">
        <v>2006</v>
      </c>
      <c r="E11608" s="19" t="n">
        <v>0</v>
      </c>
      <c r="F11608" s="19" t="n">
        <v>33.2777777777778</v>
      </c>
    </row>
    <row r="11609" customFormat="false" ht="15" hidden="false" customHeight="false" outlineLevel="0" collapsed="false">
      <c r="A11609" s="8" t="s">
        <v>9398</v>
      </c>
      <c r="B11609" s="8" t="s">
        <v>9399</v>
      </c>
      <c r="C11609" s="8" t="s">
        <v>2902</v>
      </c>
      <c r="D11609" s="8" t="n">
        <v>2006</v>
      </c>
      <c r="E11609" s="19" t="n">
        <v>0</v>
      </c>
      <c r="F11609" s="19" t="n">
        <v>32</v>
      </c>
    </row>
    <row r="11610" customFormat="false" ht="15" hidden="false" customHeight="false" outlineLevel="0" collapsed="false">
      <c r="A11610" s="8" t="s">
        <v>9398</v>
      </c>
      <c r="B11610" s="8" t="s">
        <v>9399</v>
      </c>
      <c r="C11610" s="8" t="s">
        <v>2903</v>
      </c>
      <c r="D11610" s="8" t="n">
        <v>2006</v>
      </c>
      <c r="E11610" s="19" t="n">
        <v>0</v>
      </c>
      <c r="F11610" s="19" t="n">
        <v>30.7777777777778</v>
      </c>
    </row>
    <row r="11611" customFormat="false" ht="15" hidden="false" customHeight="false" outlineLevel="0" collapsed="false">
      <c r="A11611" s="8" t="s">
        <v>9398</v>
      </c>
      <c r="B11611" s="8" t="s">
        <v>9399</v>
      </c>
      <c r="C11611" s="8" t="s">
        <v>2904</v>
      </c>
      <c r="D11611" s="8" t="n">
        <v>2007</v>
      </c>
      <c r="E11611" s="19" t="n">
        <v>0</v>
      </c>
      <c r="F11611" s="19" t="n">
        <v>32</v>
      </c>
    </row>
    <row r="11612" customFormat="false" ht="15" hidden="false" customHeight="false" outlineLevel="0" collapsed="false">
      <c r="A11612" s="8" t="s">
        <v>9398</v>
      </c>
      <c r="B11612" s="8" t="s">
        <v>9399</v>
      </c>
      <c r="C11612" s="8" t="s">
        <v>2905</v>
      </c>
      <c r="D11612" s="8" t="n">
        <v>2007</v>
      </c>
      <c r="E11612" s="19" t="n">
        <v>0</v>
      </c>
      <c r="F11612" s="19" t="n">
        <v>31.7777777777778</v>
      </c>
    </row>
    <row r="11613" customFormat="false" ht="15" hidden="false" customHeight="false" outlineLevel="0" collapsed="false">
      <c r="A11613" s="8" t="s">
        <v>9398</v>
      </c>
      <c r="B11613" s="8" t="s">
        <v>9399</v>
      </c>
      <c r="C11613" s="8" t="s">
        <v>2906</v>
      </c>
      <c r="D11613" s="8" t="n">
        <v>2007</v>
      </c>
      <c r="E11613" s="19" t="n">
        <v>0</v>
      </c>
      <c r="F11613" s="19" t="n">
        <v>29</v>
      </c>
    </row>
    <row r="11614" customFormat="false" ht="15" hidden="false" customHeight="false" outlineLevel="0" collapsed="false">
      <c r="A11614" s="8" t="s">
        <v>9398</v>
      </c>
      <c r="B11614" s="8" t="s">
        <v>9399</v>
      </c>
      <c r="C11614" s="8" t="s">
        <v>2907</v>
      </c>
      <c r="D11614" s="8" t="n">
        <v>2007</v>
      </c>
      <c r="E11614" s="19" t="n">
        <v>0</v>
      </c>
      <c r="F11614" s="19" t="n">
        <v>29</v>
      </c>
    </row>
    <row r="11615" customFormat="false" ht="15" hidden="false" customHeight="false" outlineLevel="0" collapsed="false">
      <c r="A11615" s="8" t="s">
        <v>9398</v>
      </c>
      <c r="B11615" s="8" t="s">
        <v>9399</v>
      </c>
      <c r="C11615" s="8" t="s">
        <v>2908</v>
      </c>
      <c r="D11615" s="8" t="n">
        <v>2007</v>
      </c>
      <c r="E11615" s="19" t="n">
        <v>0</v>
      </c>
      <c r="F11615" s="19" t="n">
        <v>28</v>
      </c>
    </row>
    <row r="11616" customFormat="false" ht="15" hidden="false" customHeight="false" outlineLevel="0" collapsed="false">
      <c r="A11616" s="8" t="s">
        <v>9398</v>
      </c>
      <c r="B11616" s="8" t="s">
        <v>9399</v>
      </c>
      <c r="C11616" s="8" t="s">
        <v>2909</v>
      </c>
      <c r="D11616" s="8" t="n">
        <v>2007</v>
      </c>
      <c r="E11616" s="19" t="n">
        <v>0</v>
      </c>
      <c r="F11616" s="19" t="n">
        <v>29.3888888888889</v>
      </c>
    </row>
    <row r="11617" customFormat="false" ht="15" hidden="false" customHeight="false" outlineLevel="0" collapsed="false">
      <c r="A11617" s="8" t="s">
        <v>9398</v>
      </c>
      <c r="B11617" s="8" t="s">
        <v>9399</v>
      </c>
      <c r="C11617" s="8" t="s">
        <v>2910</v>
      </c>
      <c r="D11617" s="8" t="n">
        <v>2007</v>
      </c>
      <c r="E11617" s="19" t="n">
        <v>0</v>
      </c>
      <c r="F11617" s="19" t="n">
        <v>34</v>
      </c>
    </row>
    <row r="11618" customFormat="false" ht="15" hidden="false" customHeight="false" outlineLevel="0" collapsed="false">
      <c r="A11618" s="8" t="s">
        <v>9398</v>
      </c>
      <c r="B11618" s="8" t="s">
        <v>9399</v>
      </c>
      <c r="C11618" s="8" t="s">
        <v>2911</v>
      </c>
      <c r="D11618" s="8" t="n">
        <v>2007</v>
      </c>
      <c r="E11618" s="19" t="n">
        <v>0</v>
      </c>
      <c r="F11618" s="19" t="n">
        <v>33.2777777777778</v>
      </c>
    </row>
    <row r="11619" customFormat="false" ht="15" hidden="false" customHeight="false" outlineLevel="0" collapsed="false">
      <c r="A11619" s="8" t="s">
        <v>9398</v>
      </c>
      <c r="B11619" s="8" t="s">
        <v>9399</v>
      </c>
      <c r="C11619" s="8" t="s">
        <v>2912</v>
      </c>
      <c r="D11619" s="8" t="n">
        <v>2007</v>
      </c>
      <c r="E11619" s="19" t="n">
        <v>0</v>
      </c>
      <c r="F11619" s="19" t="n">
        <v>32.2777777777778</v>
      </c>
    </row>
    <row r="11620" customFormat="false" ht="15" hidden="false" customHeight="false" outlineLevel="0" collapsed="false">
      <c r="A11620" s="8" t="s">
        <v>9398</v>
      </c>
      <c r="B11620" s="8" t="s">
        <v>9399</v>
      </c>
      <c r="C11620" s="8" t="s">
        <v>2913</v>
      </c>
      <c r="D11620" s="8" t="n">
        <v>2007</v>
      </c>
      <c r="E11620" s="19" t="n">
        <v>0</v>
      </c>
      <c r="F11620" s="19" t="n">
        <v>32.1111111111111</v>
      </c>
    </row>
    <row r="11621" customFormat="false" ht="15" hidden="false" customHeight="false" outlineLevel="0" collapsed="false">
      <c r="A11621" s="8" t="s">
        <v>9398</v>
      </c>
      <c r="B11621" s="8" t="s">
        <v>9399</v>
      </c>
      <c r="C11621" s="8" t="s">
        <v>2914</v>
      </c>
      <c r="D11621" s="8" t="n">
        <v>2007</v>
      </c>
      <c r="E11621" s="19" t="n">
        <v>0</v>
      </c>
      <c r="F11621" s="19" t="n">
        <v>33.1111111111111</v>
      </c>
    </row>
    <row r="11622" customFormat="false" ht="15" hidden="false" customHeight="false" outlineLevel="0" collapsed="false">
      <c r="A11622" s="8" t="s">
        <v>9398</v>
      </c>
      <c r="B11622" s="8" t="s">
        <v>9399</v>
      </c>
      <c r="C11622" s="8" t="s">
        <v>2915</v>
      </c>
      <c r="D11622" s="8" t="n">
        <v>2007</v>
      </c>
      <c r="E11622" s="19" t="n">
        <v>0</v>
      </c>
      <c r="F11622" s="19" t="n">
        <v>30.1111111111111</v>
      </c>
    </row>
    <row r="11623" customFormat="false" ht="15" hidden="false" customHeight="false" outlineLevel="0" collapsed="false">
      <c r="A11623" s="8" t="s">
        <v>9398</v>
      </c>
      <c r="B11623" s="8" t="s">
        <v>9399</v>
      </c>
      <c r="C11623" s="8" t="s">
        <v>2916</v>
      </c>
      <c r="D11623" s="8" t="n">
        <v>2007</v>
      </c>
      <c r="E11623" s="19" t="n">
        <v>0</v>
      </c>
      <c r="F11623" s="19" t="n">
        <v>31</v>
      </c>
    </row>
    <row r="11624" customFormat="false" ht="15" hidden="false" customHeight="false" outlineLevel="0" collapsed="false">
      <c r="A11624" s="8" t="s">
        <v>9398</v>
      </c>
      <c r="B11624" s="8" t="s">
        <v>9399</v>
      </c>
      <c r="C11624" s="8" t="s">
        <v>2917</v>
      </c>
      <c r="D11624" s="8" t="n">
        <v>2007</v>
      </c>
      <c r="E11624" s="19" t="n">
        <v>0</v>
      </c>
      <c r="F11624" s="19" t="n">
        <v>32</v>
      </c>
    </row>
    <row r="11625" customFormat="false" ht="15" hidden="false" customHeight="false" outlineLevel="0" collapsed="false">
      <c r="A11625" s="8" t="s">
        <v>9398</v>
      </c>
      <c r="B11625" s="8" t="s">
        <v>9399</v>
      </c>
      <c r="C11625" s="8" t="s">
        <v>2918</v>
      </c>
      <c r="D11625" s="8" t="n">
        <v>2007</v>
      </c>
      <c r="E11625" s="19" t="n">
        <v>0</v>
      </c>
      <c r="F11625" s="19" t="n">
        <v>31</v>
      </c>
    </row>
    <row r="11626" customFormat="false" ht="15" hidden="false" customHeight="false" outlineLevel="0" collapsed="false">
      <c r="A11626" s="8" t="s">
        <v>9398</v>
      </c>
      <c r="B11626" s="8" t="s">
        <v>9399</v>
      </c>
      <c r="C11626" s="8" t="s">
        <v>2919</v>
      </c>
      <c r="D11626" s="8" t="n">
        <v>2007</v>
      </c>
      <c r="E11626" s="19" t="n">
        <v>0</v>
      </c>
      <c r="F11626" s="19" t="n">
        <v>31</v>
      </c>
    </row>
    <row r="11627" customFormat="false" ht="15" hidden="false" customHeight="false" outlineLevel="0" collapsed="false">
      <c r="A11627" s="8" t="s">
        <v>9398</v>
      </c>
      <c r="B11627" s="8" t="s">
        <v>9399</v>
      </c>
      <c r="C11627" s="8" t="s">
        <v>2920</v>
      </c>
      <c r="D11627" s="8" t="n">
        <v>2007</v>
      </c>
      <c r="E11627" s="19" t="n">
        <v>0</v>
      </c>
      <c r="F11627" s="19" t="n">
        <v>30.2222222222222</v>
      </c>
    </row>
    <row r="11628" customFormat="false" ht="15" hidden="false" customHeight="false" outlineLevel="0" collapsed="false">
      <c r="A11628" s="8" t="s">
        <v>9398</v>
      </c>
      <c r="B11628" s="8" t="s">
        <v>9399</v>
      </c>
      <c r="C11628" s="8" t="s">
        <v>2921</v>
      </c>
      <c r="D11628" s="8" t="n">
        <v>2007</v>
      </c>
      <c r="E11628" s="19" t="n">
        <v>0</v>
      </c>
      <c r="F11628" s="19" t="n">
        <v>34.2777777777778</v>
      </c>
    </row>
    <row r="11629" customFormat="false" ht="15" hidden="false" customHeight="false" outlineLevel="0" collapsed="false">
      <c r="A11629" s="8" t="s">
        <v>9398</v>
      </c>
      <c r="B11629" s="8" t="s">
        <v>9399</v>
      </c>
      <c r="C11629" s="8" t="s">
        <v>2922</v>
      </c>
      <c r="D11629" s="8" t="n">
        <v>2007</v>
      </c>
      <c r="E11629" s="19" t="n">
        <v>0</v>
      </c>
      <c r="F11629" s="19" t="n">
        <v>34</v>
      </c>
    </row>
    <row r="11630" customFormat="false" ht="15" hidden="false" customHeight="false" outlineLevel="0" collapsed="false">
      <c r="A11630" s="8" t="s">
        <v>9398</v>
      </c>
      <c r="B11630" s="8" t="s">
        <v>9399</v>
      </c>
      <c r="C11630" s="8" t="s">
        <v>2923</v>
      </c>
      <c r="D11630" s="8" t="n">
        <v>2007</v>
      </c>
      <c r="E11630" s="19" t="n">
        <v>0</v>
      </c>
      <c r="F11630" s="19" t="n">
        <v>31.7777777777778</v>
      </c>
    </row>
    <row r="11631" customFormat="false" ht="15" hidden="false" customHeight="false" outlineLevel="0" collapsed="false">
      <c r="A11631" s="8" t="s">
        <v>9398</v>
      </c>
      <c r="B11631" s="8" t="s">
        <v>9399</v>
      </c>
      <c r="C11631" s="8" t="s">
        <v>2924</v>
      </c>
      <c r="D11631" s="8" t="n">
        <v>2007</v>
      </c>
      <c r="E11631" s="19" t="n">
        <v>0</v>
      </c>
      <c r="F11631" s="19" t="n">
        <v>32.1111111111111</v>
      </c>
    </row>
    <row r="11632" customFormat="false" ht="15" hidden="false" customHeight="false" outlineLevel="0" collapsed="false">
      <c r="A11632" s="8" t="s">
        <v>9398</v>
      </c>
      <c r="B11632" s="8" t="s">
        <v>9399</v>
      </c>
      <c r="C11632" s="8" t="s">
        <v>2925</v>
      </c>
      <c r="D11632" s="8" t="n">
        <v>2007</v>
      </c>
      <c r="E11632" s="19" t="n">
        <v>0</v>
      </c>
      <c r="F11632" s="19" t="n">
        <v>32.2777777777778</v>
      </c>
    </row>
    <row r="11633" customFormat="false" ht="15" hidden="false" customHeight="false" outlineLevel="0" collapsed="false">
      <c r="A11633" s="8" t="s">
        <v>9398</v>
      </c>
      <c r="B11633" s="8" t="s">
        <v>9399</v>
      </c>
      <c r="C11633" s="8" t="s">
        <v>2926</v>
      </c>
      <c r="D11633" s="8" t="n">
        <v>2007</v>
      </c>
      <c r="E11633" s="19" t="n">
        <v>0</v>
      </c>
      <c r="F11633" s="19" t="n">
        <v>30.2777777777778</v>
      </c>
    </row>
    <row r="11634" customFormat="false" ht="15" hidden="false" customHeight="false" outlineLevel="0" collapsed="false">
      <c r="A11634" s="8" t="s">
        <v>9398</v>
      </c>
      <c r="B11634" s="8" t="s">
        <v>9399</v>
      </c>
      <c r="C11634" s="8" t="s">
        <v>2927</v>
      </c>
      <c r="D11634" s="8" t="n">
        <v>2007</v>
      </c>
      <c r="E11634" s="19" t="n">
        <v>0</v>
      </c>
      <c r="F11634" s="19" t="n">
        <v>35.6111111111111</v>
      </c>
    </row>
    <row r="11635" customFormat="false" ht="15" hidden="false" customHeight="false" outlineLevel="0" collapsed="false">
      <c r="A11635" s="8" t="s">
        <v>9398</v>
      </c>
      <c r="B11635" s="8" t="s">
        <v>9399</v>
      </c>
      <c r="C11635" s="8" t="s">
        <v>2928</v>
      </c>
      <c r="D11635" s="8" t="n">
        <v>2007</v>
      </c>
      <c r="E11635" s="19" t="n">
        <v>0</v>
      </c>
      <c r="F11635" s="19" t="n">
        <v>35.6111111111111</v>
      </c>
    </row>
    <row r="11636" customFormat="false" ht="15" hidden="false" customHeight="false" outlineLevel="0" collapsed="false">
      <c r="A11636" s="8" t="s">
        <v>9398</v>
      </c>
      <c r="B11636" s="8" t="s">
        <v>9399</v>
      </c>
      <c r="C11636" s="8" t="s">
        <v>2929</v>
      </c>
      <c r="D11636" s="8" t="n">
        <v>2007</v>
      </c>
      <c r="E11636" s="19" t="n">
        <v>0</v>
      </c>
      <c r="F11636" s="19" t="n">
        <v>35</v>
      </c>
    </row>
    <row r="11637" customFormat="false" ht="15" hidden="false" customHeight="false" outlineLevel="0" collapsed="false">
      <c r="A11637" s="8" t="s">
        <v>9398</v>
      </c>
      <c r="B11637" s="8" t="s">
        <v>9399</v>
      </c>
      <c r="C11637" s="8" t="s">
        <v>2930</v>
      </c>
      <c r="D11637" s="8" t="n">
        <v>2007</v>
      </c>
      <c r="E11637" s="19" t="n">
        <v>0</v>
      </c>
      <c r="F11637" s="19" t="n">
        <v>33.7222222222222</v>
      </c>
    </row>
    <row r="11638" customFormat="false" ht="15" hidden="false" customHeight="false" outlineLevel="0" collapsed="false">
      <c r="A11638" s="8" t="s">
        <v>9398</v>
      </c>
      <c r="B11638" s="8" t="s">
        <v>9399</v>
      </c>
      <c r="C11638" s="8" t="s">
        <v>2931</v>
      </c>
      <c r="D11638" s="8" t="n">
        <v>2007</v>
      </c>
      <c r="E11638" s="19" t="n">
        <v>0</v>
      </c>
      <c r="F11638" s="19" t="n">
        <v>35.3888888888889</v>
      </c>
    </row>
    <row r="11639" customFormat="false" ht="15" hidden="false" customHeight="false" outlineLevel="0" collapsed="false">
      <c r="A11639" s="8" t="s">
        <v>9398</v>
      </c>
      <c r="B11639" s="8" t="s">
        <v>9399</v>
      </c>
      <c r="C11639" s="8" t="s">
        <v>2932</v>
      </c>
      <c r="D11639" s="8" t="n">
        <v>2007</v>
      </c>
      <c r="E11639" s="19" t="n">
        <v>0</v>
      </c>
      <c r="F11639" s="19" t="n">
        <v>33</v>
      </c>
    </row>
    <row r="11640" customFormat="false" ht="15" hidden="false" customHeight="false" outlineLevel="0" collapsed="false">
      <c r="A11640" s="8" t="s">
        <v>9398</v>
      </c>
      <c r="B11640" s="8" t="s">
        <v>9399</v>
      </c>
      <c r="C11640" s="8" t="s">
        <v>2933</v>
      </c>
      <c r="D11640" s="8" t="n">
        <v>2007</v>
      </c>
      <c r="E11640" s="19" t="n">
        <v>0</v>
      </c>
      <c r="F11640" s="19" t="n">
        <v>35.7777777777778</v>
      </c>
    </row>
    <row r="11641" customFormat="false" ht="15" hidden="false" customHeight="false" outlineLevel="0" collapsed="false">
      <c r="A11641" s="8" t="s">
        <v>9398</v>
      </c>
      <c r="B11641" s="8" t="s">
        <v>9399</v>
      </c>
      <c r="C11641" s="8" t="s">
        <v>2934</v>
      </c>
      <c r="D11641" s="8" t="n">
        <v>2007</v>
      </c>
      <c r="E11641" s="19" t="n">
        <v>0</v>
      </c>
      <c r="F11641" s="19" t="n">
        <v>36.3888888888889</v>
      </c>
    </row>
    <row r="11642" customFormat="false" ht="15" hidden="false" customHeight="false" outlineLevel="0" collapsed="false">
      <c r="A11642" s="8" t="s">
        <v>9398</v>
      </c>
      <c r="B11642" s="8" t="s">
        <v>9399</v>
      </c>
      <c r="C11642" s="8" t="s">
        <v>2935</v>
      </c>
      <c r="D11642" s="8" t="n">
        <v>2007</v>
      </c>
      <c r="E11642" s="19" t="n">
        <v>0</v>
      </c>
      <c r="F11642" s="19" t="n">
        <v>37.2222222222222</v>
      </c>
    </row>
    <row r="11643" customFormat="false" ht="15" hidden="false" customHeight="false" outlineLevel="0" collapsed="false">
      <c r="A11643" s="8" t="s">
        <v>9398</v>
      </c>
      <c r="B11643" s="8" t="s">
        <v>9399</v>
      </c>
      <c r="C11643" s="8" t="s">
        <v>2936</v>
      </c>
      <c r="D11643" s="8" t="n">
        <v>2007</v>
      </c>
      <c r="E11643" s="19" t="n">
        <v>0</v>
      </c>
      <c r="F11643" s="19" t="n">
        <v>30.8888888888889</v>
      </c>
    </row>
    <row r="11644" customFormat="false" ht="15" hidden="false" customHeight="false" outlineLevel="0" collapsed="false">
      <c r="A11644" s="8" t="s">
        <v>9398</v>
      </c>
      <c r="B11644" s="8" t="s">
        <v>9399</v>
      </c>
      <c r="C11644" s="8" t="s">
        <v>2937</v>
      </c>
      <c r="D11644" s="8" t="n">
        <v>2007</v>
      </c>
      <c r="E11644" s="19" t="n">
        <v>0</v>
      </c>
      <c r="F11644" s="19" t="n">
        <v>31</v>
      </c>
    </row>
    <row r="11645" customFormat="false" ht="15" hidden="false" customHeight="false" outlineLevel="0" collapsed="false">
      <c r="A11645" s="8" t="s">
        <v>9398</v>
      </c>
      <c r="B11645" s="8" t="s">
        <v>9399</v>
      </c>
      <c r="C11645" s="8" t="s">
        <v>2938</v>
      </c>
      <c r="D11645" s="8" t="n">
        <v>2007</v>
      </c>
      <c r="E11645" s="19" t="n">
        <v>0</v>
      </c>
      <c r="F11645" s="19" t="n">
        <v>29.6111111111111</v>
      </c>
    </row>
    <row r="11646" customFormat="false" ht="15" hidden="false" customHeight="false" outlineLevel="0" collapsed="false">
      <c r="A11646" s="8" t="s">
        <v>9398</v>
      </c>
      <c r="B11646" s="8" t="s">
        <v>9399</v>
      </c>
      <c r="C11646" s="8" t="s">
        <v>2939</v>
      </c>
      <c r="D11646" s="8" t="n">
        <v>2007</v>
      </c>
      <c r="E11646" s="19" t="n">
        <v>0</v>
      </c>
      <c r="F11646" s="19" t="n">
        <v>29</v>
      </c>
    </row>
    <row r="11647" customFormat="false" ht="15" hidden="false" customHeight="false" outlineLevel="0" collapsed="false">
      <c r="A11647" s="8" t="s">
        <v>9398</v>
      </c>
      <c r="B11647" s="8" t="s">
        <v>9399</v>
      </c>
      <c r="C11647" s="8" t="s">
        <v>2940</v>
      </c>
      <c r="D11647" s="8" t="n">
        <v>2007</v>
      </c>
      <c r="E11647" s="19" t="n">
        <v>0</v>
      </c>
      <c r="F11647" s="19" t="n">
        <v>30.7222222222222</v>
      </c>
    </row>
    <row r="11648" customFormat="false" ht="15" hidden="false" customHeight="false" outlineLevel="0" collapsed="false">
      <c r="A11648" s="8" t="s">
        <v>9398</v>
      </c>
      <c r="B11648" s="8" t="s">
        <v>9399</v>
      </c>
      <c r="C11648" s="8" t="s">
        <v>2941</v>
      </c>
      <c r="D11648" s="8" t="n">
        <v>2007</v>
      </c>
      <c r="E11648" s="19" t="n">
        <v>0</v>
      </c>
      <c r="F11648" s="19" t="n">
        <v>29.7777777777778</v>
      </c>
    </row>
    <row r="11649" customFormat="false" ht="15" hidden="false" customHeight="false" outlineLevel="0" collapsed="false">
      <c r="A11649" s="8" t="s">
        <v>9398</v>
      </c>
      <c r="B11649" s="8" t="s">
        <v>9399</v>
      </c>
      <c r="C11649" s="8" t="s">
        <v>2942</v>
      </c>
      <c r="D11649" s="8" t="n">
        <v>2007</v>
      </c>
      <c r="E11649" s="19" t="n">
        <v>0</v>
      </c>
      <c r="F11649" s="19" t="n">
        <v>31.5</v>
      </c>
    </row>
    <row r="11650" customFormat="false" ht="15" hidden="false" customHeight="false" outlineLevel="0" collapsed="false">
      <c r="A11650" s="8" t="s">
        <v>9398</v>
      </c>
      <c r="B11650" s="8" t="s">
        <v>9399</v>
      </c>
      <c r="C11650" s="8" t="s">
        <v>2943</v>
      </c>
      <c r="D11650" s="8" t="n">
        <v>2007</v>
      </c>
      <c r="E11650" s="19" t="n">
        <v>0</v>
      </c>
      <c r="F11650" s="19" t="n">
        <v>29</v>
      </c>
    </row>
    <row r="11651" customFormat="false" ht="15" hidden="false" customHeight="false" outlineLevel="0" collapsed="false">
      <c r="A11651" s="8" t="s">
        <v>9398</v>
      </c>
      <c r="B11651" s="8" t="s">
        <v>9399</v>
      </c>
      <c r="C11651" s="8" t="s">
        <v>2944</v>
      </c>
      <c r="D11651" s="8" t="n">
        <v>2007</v>
      </c>
      <c r="E11651" s="19" t="n">
        <v>0</v>
      </c>
      <c r="F11651" s="19" t="n">
        <v>30.2222222222222</v>
      </c>
    </row>
    <row r="11652" customFormat="false" ht="15" hidden="false" customHeight="false" outlineLevel="0" collapsed="false">
      <c r="A11652" s="8" t="s">
        <v>9398</v>
      </c>
      <c r="B11652" s="8" t="s">
        <v>9399</v>
      </c>
      <c r="C11652" s="8" t="s">
        <v>2945</v>
      </c>
      <c r="D11652" s="8" t="n">
        <v>2007</v>
      </c>
      <c r="E11652" s="19" t="n">
        <v>0</v>
      </c>
      <c r="F11652" s="19" t="n">
        <v>30.2777777777778</v>
      </c>
    </row>
    <row r="11653" customFormat="false" ht="15" hidden="false" customHeight="false" outlineLevel="0" collapsed="false">
      <c r="A11653" s="8" t="s">
        <v>9398</v>
      </c>
      <c r="B11653" s="8" t="s">
        <v>9399</v>
      </c>
      <c r="C11653" s="8" t="s">
        <v>2946</v>
      </c>
      <c r="D11653" s="8" t="n">
        <v>2007</v>
      </c>
      <c r="E11653" s="19" t="n">
        <v>0</v>
      </c>
      <c r="F11653" s="19" t="n">
        <v>28.7222222222222</v>
      </c>
    </row>
    <row r="11654" customFormat="false" ht="15" hidden="false" customHeight="false" outlineLevel="0" collapsed="false">
      <c r="A11654" s="8" t="s">
        <v>9398</v>
      </c>
      <c r="B11654" s="8" t="s">
        <v>9399</v>
      </c>
      <c r="C11654" s="8" t="s">
        <v>2947</v>
      </c>
      <c r="D11654" s="8" t="n">
        <v>2007</v>
      </c>
      <c r="E11654" s="19" t="n">
        <v>0.254</v>
      </c>
      <c r="F11654" s="19" t="n">
        <v>28.5</v>
      </c>
    </row>
    <row r="11655" customFormat="false" ht="15" hidden="false" customHeight="false" outlineLevel="0" collapsed="false">
      <c r="A11655" s="8" t="s">
        <v>9398</v>
      </c>
      <c r="B11655" s="8" t="s">
        <v>9399</v>
      </c>
      <c r="C11655" s="8" t="s">
        <v>2948</v>
      </c>
      <c r="D11655" s="8" t="n">
        <v>2007</v>
      </c>
      <c r="E11655" s="19" t="n">
        <v>0</v>
      </c>
      <c r="F11655" s="19" t="n">
        <v>28.7777777777778</v>
      </c>
    </row>
    <row r="11656" customFormat="false" ht="15" hidden="false" customHeight="false" outlineLevel="0" collapsed="false">
      <c r="A11656" s="8" t="s">
        <v>9398</v>
      </c>
      <c r="B11656" s="8" t="s">
        <v>9399</v>
      </c>
      <c r="C11656" s="8" t="s">
        <v>2949</v>
      </c>
      <c r="D11656" s="8" t="n">
        <v>2007</v>
      </c>
      <c r="E11656" s="19" t="n">
        <v>0</v>
      </c>
      <c r="F11656" s="19" t="n">
        <v>29.1111111111111</v>
      </c>
    </row>
    <row r="11657" customFormat="false" ht="15" hidden="false" customHeight="false" outlineLevel="0" collapsed="false">
      <c r="A11657" s="8" t="s">
        <v>9398</v>
      </c>
      <c r="B11657" s="8" t="s">
        <v>9399</v>
      </c>
      <c r="C11657" s="8" t="s">
        <v>2950</v>
      </c>
      <c r="D11657" s="8" t="n">
        <v>2007</v>
      </c>
      <c r="E11657" s="19" t="n">
        <v>0</v>
      </c>
      <c r="F11657" s="19" t="n">
        <v>29.2777777777778</v>
      </c>
    </row>
    <row r="11658" customFormat="false" ht="15" hidden="false" customHeight="false" outlineLevel="0" collapsed="false">
      <c r="A11658" s="8" t="s">
        <v>9398</v>
      </c>
      <c r="B11658" s="8" t="s">
        <v>9399</v>
      </c>
      <c r="C11658" s="8" t="s">
        <v>2951</v>
      </c>
      <c r="D11658" s="8" t="n">
        <v>2007</v>
      </c>
      <c r="E11658" s="19" t="n">
        <v>0</v>
      </c>
      <c r="F11658" s="19" t="n">
        <v>30.2777777777778</v>
      </c>
    </row>
    <row r="11659" customFormat="false" ht="15" hidden="false" customHeight="false" outlineLevel="0" collapsed="false">
      <c r="A11659" s="8" t="s">
        <v>9398</v>
      </c>
      <c r="B11659" s="8" t="s">
        <v>9399</v>
      </c>
      <c r="C11659" s="8" t="s">
        <v>2952</v>
      </c>
      <c r="D11659" s="8" t="n">
        <v>2007</v>
      </c>
      <c r="E11659" s="19" t="n">
        <v>0</v>
      </c>
      <c r="F11659" s="19" t="n">
        <v>31.6111111111111</v>
      </c>
    </row>
    <row r="11660" customFormat="false" ht="15" hidden="false" customHeight="false" outlineLevel="0" collapsed="false">
      <c r="A11660" s="8" t="s">
        <v>9398</v>
      </c>
      <c r="B11660" s="8" t="s">
        <v>9399</v>
      </c>
      <c r="C11660" s="8" t="s">
        <v>2953</v>
      </c>
      <c r="D11660" s="8" t="n">
        <v>2007</v>
      </c>
      <c r="E11660" s="19" t="n">
        <v>0</v>
      </c>
      <c r="F11660" s="19" t="n">
        <v>36</v>
      </c>
    </row>
    <row r="11661" customFormat="false" ht="15" hidden="false" customHeight="false" outlineLevel="0" collapsed="false">
      <c r="A11661" s="8" t="s">
        <v>9398</v>
      </c>
      <c r="B11661" s="8" t="s">
        <v>9399</v>
      </c>
      <c r="C11661" s="8" t="s">
        <v>2954</v>
      </c>
      <c r="D11661" s="8" t="n">
        <v>2007</v>
      </c>
      <c r="E11661" s="19" t="n">
        <v>0</v>
      </c>
      <c r="F11661" s="19" t="n">
        <v>36</v>
      </c>
    </row>
    <row r="11662" customFormat="false" ht="15" hidden="false" customHeight="false" outlineLevel="0" collapsed="false">
      <c r="A11662" s="8" t="s">
        <v>9398</v>
      </c>
      <c r="B11662" s="8" t="s">
        <v>9399</v>
      </c>
      <c r="C11662" s="8" t="s">
        <v>2955</v>
      </c>
      <c r="D11662" s="8" t="n">
        <v>2007</v>
      </c>
      <c r="E11662" s="19" t="n">
        <v>0</v>
      </c>
      <c r="F11662" s="19" t="n">
        <v>36</v>
      </c>
    </row>
    <row r="11663" customFormat="false" ht="15" hidden="false" customHeight="false" outlineLevel="0" collapsed="false">
      <c r="A11663" s="8" t="s">
        <v>9398</v>
      </c>
      <c r="B11663" s="8" t="s">
        <v>9399</v>
      </c>
      <c r="C11663" s="8" t="s">
        <v>2956</v>
      </c>
      <c r="D11663" s="8" t="n">
        <v>2007</v>
      </c>
      <c r="E11663" s="19" t="n">
        <v>0</v>
      </c>
      <c r="F11663" s="19" t="n">
        <v>35.7222222222222</v>
      </c>
    </row>
    <row r="11664" customFormat="false" ht="15" hidden="false" customHeight="false" outlineLevel="0" collapsed="false">
      <c r="A11664" s="8" t="s">
        <v>9398</v>
      </c>
      <c r="B11664" s="8" t="s">
        <v>9399</v>
      </c>
      <c r="C11664" s="8" t="s">
        <v>2957</v>
      </c>
      <c r="D11664" s="8" t="n">
        <v>2007</v>
      </c>
      <c r="E11664" s="19" t="n">
        <v>0</v>
      </c>
      <c r="F11664" s="19" t="n">
        <v>35.6111111111111</v>
      </c>
    </row>
    <row r="11665" customFormat="false" ht="15" hidden="false" customHeight="false" outlineLevel="0" collapsed="false">
      <c r="A11665" s="8" t="s">
        <v>9398</v>
      </c>
      <c r="B11665" s="8" t="s">
        <v>9399</v>
      </c>
      <c r="C11665" s="8" t="s">
        <v>2958</v>
      </c>
      <c r="D11665" s="8" t="n">
        <v>2007</v>
      </c>
      <c r="E11665" s="19" t="n">
        <v>0</v>
      </c>
      <c r="F11665" s="19" t="n">
        <v>32.2222222222222</v>
      </c>
    </row>
    <row r="11666" customFormat="false" ht="15" hidden="false" customHeight="false" outlineLevel="0" collapsed="false">
      <c r="A11666" s="8" t="s">
        <v>9398</v>
      </c>
      <c r="B11666" s="8" t="s">
        <v>9399</v>
      </c>
      <c r="C11666" s="8" t="s">
        <v>2959</v>
      </c>
      <c r="D11666" s="8" t="n">
        <v>2007</v>
      </c>
      <c r="E11666" s="19" t="n">
        <v>0</v>
      </c>
      <c r="F11666" s="19" t="n">
        <v>31.7777777777778</v>
      </c>
    </row>
    <row r="11667" customFormat="false" ht="15" hidden="false" customHeight="false" outlineLevel="0" collapsed="false">
      <c r="A11667" s="8" t="s">
        <v>9398</v>
      </c>
      <c r="B11667" s="8" t="s">
        <v>9399</v>
      </c>
      <c r="C11667" s="8" t="s">
        <v>2960</v>
      </c>
      <c r="D11667" s="8" t="n">
        <v>2007</v>
      </c>
      <c r="E11667" s="19" t="n">
        <v>0</v>
      </c>
      <c r="F11667" s="19" t="n">
        <v>30.7777777777778</v>
      </c>
    </row>
    <row r="11668" customFormat="false" ht="15" hidden="false" customHeight="false" outlineLevel="0" collapsed="false">
      <c r="A11668" s="8" t="s">
        <v>9398</v>
      </c>
      <c r="B11668" s="8" t="s">
        <v>9399</v>
      </c>
      <c r="C11668" s="8" t="s">
        <v>2961</v>
      </c>
      <c r="D11668" s="8" t="n">
        <v>2007</v>
      </c>
      <c r="E11668" s="19" t="n">
        <v>0</v>
      </c>
      <c r="F11668" s="19" t="n">
        <v>31.2777777777778</v>
      </c>
    </row>
    <row r="11669" customFormat="false" ht="15" hidden="false" customHeight="false" outlineLevel="0" collapsed="false">
      <c r="A11669" s="8" t="s">
        <v>9398</v>
      </c>
      <c r="B11669" s="8" t="s">
        <v>9399</v>
      </c>
      <c r="C11669" s="8" t="s">
        <v>2962</v>
      </c>
      <c r="D11669" s="8" t="n">
        <v>2007</v>
      </c>
      <c r="E11669" s="19" t="n">
        <v>0</v>
      </c>
      <c r="F11669" s="19" t="n">
        <v>29.6111111111111</v>
      </c>
    </row>
    <row r="11670" customFormat="false" ht="15" hidden="false" customHeight="false" outlineLevel="0" collapsed="false">
      <c r="A11670" s="8" t="s">
        <v>9398</v>
      </c>
      <c r="B11670" s="8" t="s">
        <v>9399</v>
      </c>
      <c r="C11670" s="8" t="s">
        <v>2963</v>
      </c>
      <c r="D11670" s="8" t="n">
        <v>2007</v>
      </c>
      <c r="E11670" s="19" t="n">
        <v>0</v>
      </c>
      <c r="F11670" s="19" t="n">
        <v>30</v>
      </c>
    </row>
    <row r="11671" customFormat="false" ht="15" hidden="false" customHeight="false" outlineLevel="0" collapsed="false">
      <c r="A11671" s="8" t="s">
        <v>9398</v>
      </c>
      <c r="B11671" s="8" t="s">
        <v>9399</v>
      </c>
      <c r="C11671" s="8" t="s">
        <v>2964</v>
      </c>
      <c r="D11671" s="8" t="n">
        <v>2007</v>
      </c>
      <c r="E11671" s="19" t="n">
        <v>0</v>
      </c>
      <c r="F11671" s="19" t="n">
        <v>30.7777777777778</v>
      </c>
    </row>
    <row r="11672" customFormat="false" ht="15" hidden="false" customHeight="false" outlineLevel="0" collapsed="false">
      <c r="A11672" s="8" t="s">
        <v>9398</v>
      </c>
      <c r="B11672" s="8" t="s">
        <v>9399</v>
      </c>
      <c r="C11672" s="8" t="s">
        <v>2965</v>
      </c>
      <c r="D11672" s="8" t="n">
        <v>2007</v>
      </c>
      <c r="E11672" s="19" t="n">
        <v>0</v>
      </c>
      <c r="F11672" s="19" t="n">
        <v>33.2777777777778</v>
      </c>
    </row>
    <row r="11673" customFormat="false" ht="15" hidden="false" customHeight="false" outlineLevel="0" collapsed="false">
      <c r="A11673" s="8" t="s">
        <v>9398</v>
      </c>
      <c r="B11673" s="8" t="s">
        <v>9399</v>
      </c>
      <c r="C11673" s="8" t="s">
        <v>2966</v>
      </c>
      <c r="D11673" s="8" t="n">
        <v>2007</v>
      </c>
      <c r="E11673" s="19" t="n">
        <v>0</v>
      </c>
      <c r="F11673" s="19" t="n">
        <v>37</v>
      </c>
    </row>
    <row r="11674" customFormat="false" ht="15" hidden="false" customHeight="false" outlineLevel="0" collapsed="false">
      <c r="A11674" s="8" t="s">
        <v>9398</v>
      </c>
      <c r="B11674" s="8" t="s">
        <v>9399</v>
      </c>
      <c r="C11674" s="8" t="s">
        <v>2967</v>
      </c>
      <c r="D11674" s="8" t="n">
        <v>2007</v>
      </c>
      <c r="E11674" s="19" t="n">
        <v>0</v>
      </c>
      <c r="F11674" s="19" t="n">
        <v>37</v>
      </c>
    </row>
    <row r="11675" customFormat="false" ht="15" hidden="false" customHeight="false" outlineLevel="0" collapsed="false">
      <c r="A11675" s="8" t="s">
        <v>9398</v>
      </c>
      <c r="B11675" s="8" t="s">
        <v>9399</v>
      </c>
      <c r="C11675" s="8" t="s">
        <v>2968</v>
      </c>
      <c r="D11675" s="8" t="n">
        <v>2007</v>
      </c>
      <c r="E11675" s="19" t="n">
        <v>0</v>
      </c>
      <c r="F11675" s="19" t="n">
        <v>34.2777777777778</v>
      </c>
    </row>
    <row r="11676" customFormat="false" ht="15" hidden="false" customHeight="false" outlineLevel="0" collapsed="false">
      <c r="A11676" s="8" t="s">
        <v>9398</v>
      </c>
      <c r="B11676" s="8" t="s">
        <v>9399</v>
      </c>
      <c r="C11676" s="8" t="s">
        <v>2969</v>
      </c>
      <c r="D11676" s="8" t="n">
        <v>2007</v>
      </c>
      <c r="E11676" s="19" t="n">
        <v>0</v>
      </c>
      <c r="F11676" s="19" t="n">
        <v>34.5</v>
      </c>
    </row>
    <row r="11677" customFormat="false" ht="15" hidden="false" customHeight="false" outlineLevel="0" collapsed="false">
      <c r="A11677" s="8" t="s">
        <v>9398</v>
      </c>
      <c r="B11677" s="8" t="s">
        <v>9399</v>
      </c>
      <c r="C11677" s="8" t="s">
        <v>2970</v>
      </c>
      <c r="D11677" s="8" t="n">
        <v>2007</v>
      </c>
      <c r="E11677" s="19" t="n">
        <v>0</v>
      </c>
      <c r="F11677" s="19" t="n">
        <v>31.5</v>
      </c>
    </row>
    <row r="11678" customFormat="false" ht="15" hidden="false" customHeight="false" outlineLevel="0" collapsed="false">
      <c r="A11678" s="8" t="s">
        <v>9398</v>
      </c>
      <c r="B11678" s="8" t="s">
        <v>9399</v>
      </c>
      <c r="C11678" s="8" t="s">
        <v>2971</v>
      </c>
      <c r="D11678" s="8" t="n">
        <v>2007</v>
      </c>
      <c r="E11678" s="19" t="n">
        <v>0</v>
      </c>
      <c r="F11678" s="19" t="n">
        <v>32.7222222222222</v>
      </c>
    </row>
    <row r="11679" customFormat="false" ht="15" hidden="false" customHeight="false" outlineLevel="0" collapsed="false">
      <c r="A11679" s="8" t="s">
        <v>9398</v>
      </c>
      <c r="B11679" s="8" t="s">
        <v>9399</v>
      </c>
      <c r="C11679" s="8" t="s">
        <v>2972</v>
      </c>
      <c r="D11679" s="8" t="n">
        <v>2007</v>
      </c>
      <c r="E11679" s="19" t="n">
        <v>0</v>
      </c>
      <c r="F11679" s="19" t="n">
        <v>34</v>
      </c>
    </row>
    <row r="11680" customFormat="false" ht="15" hidden="false" customHeight="false" outlineLevel="0" collapsed="false">
      <c r="A11680" s="8" t="s">
        <v>9398</v>
      </c>
      <c r="B11680" s="8" t="s">
        <v>9399</v>
      </c>
      <c r="C11680" s="8" t="s">
        <v>2973</v>
      </c>
      <c r="D11680" s="8" t="n">
        <v>2007</v>
      </c>
      <c r="E11680" s="19" t="n">
        <v>0</v>
      </c>
      <c r="F11680" s="19" t="n">
        <v>33.5</v>
      </c>
    </row>
    <row r="11681" customFormat="false" ht="15" hidden="false" customHeight="false" outlineLevel="0" collapsed="false">
      <c r="A11681" s="8" t="s">
        <v>9398</v>
      </c>
      <c r="B11681" s="8" t="s">
        <v>9399</v>
      </c>
      <c r="C11681" s="8" t="s">
        <v>2974</v>
      </c>
      <c r="D11681" s="8" t="n">
        <v>2007</v>
      </c>
      <c r="E11681" s="19" t="n">
        <v>0</v>
      </c>
      <c r="F11681" s="19" t="n">
        <v>32.7222222222222</v>
      </c>
    </row>
    <row r="11682" customFormat="false" ht="15" hidden="false" customHeight="false" outlineLevel="0" collapsed="false">
      <c r="A11682" s="8" t="s">
        <v>9398</v>
      </c>
      <c r="B11682" s="8" t="s">
        <v>9399</v>
      </c>
      <c r="C11682" s="8" t="s">
        <v>2975</v>
      </c>
      <c r="D11682" s="8" t="n">
        <v>2007</v>
      </c>
      <c r="E11682" s="19" t="n">
        <v>0</v>
      </c>
      <c r="F11682" s="19" t="n">
        <v>31</v>
      </c>
    </row>
    <row r="11683" customFormat="false" ht="15" hidden="false" customHeight="false" outlineLevel="0" collapsed="false">
      <c r="A11683" s="8" t="s">
        <v>9398</v>
      </c>
      <c r="B11683" s="8" t="s">
        <v>9399</v>
      </c>
      <c r="C11683" s="8" t="s">
        <v>2976</v>
      </c>
      <c r="D11683" s="8" t="n">
        <v>2007</v>
      </c>
      <c r="E11683" s="19" t="n">
        <v>0</v>
      </c>
      <c r="F11683" s="19" t="n">
        <v>34</v>
      </c>
    </row>
    <row r="11684" customFormat="false" ht="15" hidden="false" customHeight="false" outlineLevel="0" collapsed="false">
      <c r="A11684" s="8" t="s">
        <v>9398</v>
      </c>
      <c r="B11684" s="8" t="s">
        <v>9399</v>
      </c>
      <c r="C11684" s="8" t="s">
        <v>2977</v>
      </c>
      <c r="D11684" s="8" t="n">
        <v>2007</v>
      </c>
      <c r="E11684" s="19" t="n">
        <v>0</v>
      </c>
      <c r="F11684" s="19" t="n">
        <v>36.7777777777778</v>
      </c>
    </row>
    <row r="11685" customFormat="false" ht="15" hidden="false" customHeight="false" outlineLevel="0" collapsed="false">
      <c r="A11685" s="8" t="s">
        <v>9398</v>
      </c>
      <c r="B11685" s="8" t="s">
        <v>9399</v>
      </c>
      <c r="C11685" s="8" t="s">
        <v>2978</v>
      </c>
      <c r="D11685" s="8" t="n">
        <v>2007</v>
      </c>
      <c r="E11685" s="19" t="n">
        <v>0</v>
      </c>
      <c r="F11685" s="19" t="n">
        <v>40</v>
      </c>
    </row>
    <row r="11686" customFormat="false" ht="15" hidden="false" customHeight="false" outlineLevel="0" collapsed="false">
      <c r="A11686" s="8" t="s">
        <v>9398</v>
      </c>
      <c r="B11686" s="8" t="s">
        <v>9399</v>
      </c>
      <c r="C11686" s="8" t="s">
        <v>2979</v>
      </c>
      <c r="D11686" s="8" t="n">
        <v>2007</v>
      </c>
      <c r="E11686" s="19" t="n">
        <v>0</v>
      </c>
      <c r="F11686" s="19" t="n">
        <v>36</v>
      </c>
    </row>
    <row r="11687" customFormat="false" ht="15" hidden="false" customHeight="false" outlineLevel="0" collapsed="false">
      <c r="A11687" s="8" t="s">
        <v>9398</v>
      </c>
      <c r="B11687" s="8" t="s">
        <v>9399</v>
      </c>
      <c r="C11687" s="8" t="s">
        <v>2980</v>
      </c>
      <c r="D11687" s="8" t="n">
        <v>2007</v>
      </c>
      <c r="E11687" s="19" t="n">
        <v>0</v>
      </c>
      <c r="F11687" s="19" t="n">
        <v>34</v>
      </c>
    </row>
    <row r="11688" customFormat="false" ht="15" hidden="false" customHeight="false" outlineLevel="0" collapsed="false">
      <c r="A11688" s="8" t="s">
        <v>9398</v>
      </c>
      <c r="B11688" s="8" t="s">
        <v>9399</v>
      </c>
      <c r="C11688" s="8" t="s">
        <v>2981</v>
      </c>
      <c r="D11688" s="8" t="n">
        <v>2007</v>
      </c>
      <c r="E11688" s="19" t="n">
        <v>0</v>
      </c>
      <c r="F11688" s="19" t="n">
        <v>34</v>
      </c>
    </row>
    <row r="11689" customFormat="false" ht="15" hidden="false" customHeight="false" outlineLevel="0" collapsed="false">
      <c r="A11689" s="8" t="s">
        <v>9398</v>
      </c>
      <c r="B11689" s="8" t="s">
        <v>9399</v>
      </c>
      <c r="C11689" s="8" t="s">
        <v>2982</v>
      </c>
      <c r="D11689" s="8" t="n">
        <v>2007</v>
      </c>
      <c r="E11689" s="19" t="n">
        <v>0</v>
      </c>
      <c r="F11689" s="19" t="n">
        <v>35.6111111111111</v>
      </c>
    </row>
    <row r="11690" customFormat="false" ht="15" hidden="false" customHeight="false" outlineLevel="0" collapsed="false">
      <c r="A11690" s="8" t="s">
        <v>9398</v>
      </c>
      <c r="B11690" s="8" t="s">
        <v>9399</v>
      </c>
      <c r="C11690" s="8" t="s">
        <v>2983</v>
      </c>
      <c r="D11690" s="8" t="n">
        <v>2007</v>
      </c>
      <c r="E11690" s="19" t="n">
        <v>0</v>
      </c>
      <c r="F11690" s="19" t="n">
        <v>32.1111111111111</v>
      </c>
    </row>
    <row r="11691" customFormat="false" ht="15" hidden="false" customHeight="false" outlineLevel="0" collapsed="false">
      <c r="A11691" s="8" t="s">
        <v>9398</v>
      </c>
      <c r="B11691" s="8" t="s">
        <v>9399</v>
      </c>
      <c r="C11691" s="8" t="s">
        <v>2984</v>
      </c>
      <c r="D11691" s="8" t="n">
        <v>2007</v>
      </c>
      <c r="E11691" s="19" t="n">
        <v>0</v>
      </c>
      <c r="F11691" s="19" t="n">
        <v>30</v>
      </c>
    </row>
    <row r="11692" customFormat="false" ht="15" hidden="false" customHeight="false" outlineLevel="0" collapsed="false">
      <c r="A11692" s="8" t="s">
        <v>9398</v>
      </c>
      <c r="B11692" s="8" t="s">
        <v>9399</v>
      </c>
      <c r="C11692" s="8" t="s">
        <v>2985</v>
      </c>
      <c r="D11692" s="8" t="n">
        <v>2007</v>
      </c>
      <c r="E11692" s="19" t="n">
        <v>0</v>
      </c>
      <c r="F11692" s="19" t="n">
        <v>33.2777777777778</v>
      </c>
    </row>
    <row r="11693" customFormat="false" ht="15" hidden="false" customHeight="false" outlineLevel="0" collapsed="false">
      <c r="A11693" s="8" t="s">
        <v>9398</v>
      </c>
      <c r="B11693" s="8" t="s">
        <v>9399</v>
      </c>
      <c r="C11693" s="8" t="s">
        <v>2986</v>
      </c>
      <c r="D11693" s="8" t="n">
        <v>2007</v>
      </c>
      <c r="E11693" s="19" t="n">
        <v>0</v>
      </c>
      <c r="F11693" s="19" t="n">
        <v>32.5</v>
      </c>
    </row>
    <row r="11694" customFormat="false" ht="15" hidden="false" customHeight="false" outlineLevel="0" collapsed="false">
      <c r="A11694" s="8" t="s">
        <v>9398</v>
      </c>
      <c r="B11694" s="8" t="s">
        <v>9399</v>
      </c>
      <c r="C11694" s="8" t="s">
        <v>2987</v>
      </c>
      <c r="D11694" s="8" t="n">
        <v>2007</v>
      </c>
      <c r="E11694" s="19" t="n">
        <v>0</v>
      </c>
      <c r="F11694" s="19" t="n">
        <v>35.2777777777778</v>
      </c>
    </row>
    <row r="11695" customFormat="false" ht="15" hidden="false" customHeight="false" outlineLevel="0" collapsed="false">
      <c r="A11695" s="8" t="s">
        <v>9398</v>
      </c>
      <c r="B11695" s="8" t="s">
        <v>9399</v>
      </c>
      <c r="C11695" s="8" t="s">
        <v>2988</v>
      </c>
      <c r="D11695" s="8" t="n">
        <v>2007</v>
      </c>
      <c r="E11695" s="19" t="n">
        <v>0</v>
      </c>
      <c r="F11695" s="19" t="n">
        <v>35.6111111111111</v>
      </c>
    </row>
    <row r="11696" customFormat="false" ht="15" hidden="false" customHeight="false" outlineLevel="0" collapsed="false">
      <c r="A11696" s="8" t="s">
        <v>9398</v>
      </c>
      <c r="B11696" s="8" t="s">
        <v>9399</v>
      </c>
      <c r="C11696" s="8" t="s">
        <v>2989</v>
      </c>
      <c r="D11696" s="8" t="n">
        <v>2007</v>
      </c>
      <c r="E11696" s="19" t="n">
        <v>0</v>
      </c>
      <c r="F11696" s="19" t="n">
        <v>35.3888888888889</v>
      </c>
    </row>
    <row r="11697" customFormat="false" ht="15" hidden="false" customHeight="false" outlineLevel="0" collapsed="false">
      <c r="A11697" s="8" t="s">
        <v>9398</v>
      </c>
      <c r="B11697" s="8" t="s">
        <v>9399</v>
      </c>
      <c r="C11697" s="8" t="s">
        <v>2990</v>
      </c>
      <c r="D11697" s="8" t="n">
        <v>2007</v>
      </c>
      <c r="E11697" s="19" t="n">
        <v>0</v>
      </c>
      <c r="F11697" s="19" t="n">
        <v>37</v>
      </c>
    </row>
    <row r="11698" customFormat="false" ht="15" hidden="false" customHeight="false" outlineLevel="0" collapsed="false">
      <c r="A11698" s="8" t="s">
        <v>9398</v>
      </c>
      <c r="B11698" s="8" t="s">
        <v>9399</v>
      </c>
      <c r="C11698" s="8" t="s">
        <v>2991</v>
      </c>
      <c r="D11698" s="8" t="n">
        <v>2007</v>
      </c>
      <c r="E11698" s="19" t="n">
        <v>0</v>
      </c>
      <c r="F11698" s="19" t="n">
        <v>33.2222222222222</v>
      </c>
    </row>
    <row r="11699" customFormat="false" ht="15" hidden="false" customHeight="false" outlineLevel="0" collapsed="false">
      <c r="A11699" s="8" t="s">
        <v>9398</v>
      </c>
      <c r="B11699" s="8" t="s">
        <v>9399</v>
      </c>
      <c r="C11699" s="8" t="s">
        <v>2992</v>
      </c>
      <c r="D11699" s="8" t="n">
        <v>2007</v>
      </c>
      <c r="E11699" s="19" t="n">
        <v>0</v>
      </c>
      <c r="F11699" s="19" t="n">
        <v>31.7777777777778</v>
      </c>
    </row>
    <row r="11700" customFormat="false" ht="15" hidden="false" customHeight="false" outlineLevel="0" collapsed="false">
      <c r="A11700" s="8" t="s">
        <v>9398</v>
      </c>
      <c r="B11700" s="8" t="s">
        <v>9399</v>
      </c>
      <c r="C11700" s="8" t="s">
        <v>2993</v>
      </c>
      <c r="D11700" s="8" t="n">
        <v>2007</v>
      </c>
      <c r="E11700" s="19" t="n">
        <v>0</v>
      </c>
      <c r="F11700" s="19" t="n">
        <v>33</v>
      </c>
    </row>
    <row r="11701" customFormat="false" ht="15" hidden="false" customHeight="false" outlineLevel="0" collapsed="false">
      <c r="A11701" s="8" t="s">
        <v>9398</v>
      </c>
      <c r="B11701" s="8" t="s">
        <v>9399</v>
      </c>
      <c r="C11701" s="8" t="s">
        <v>2994</v>
      </c>
      <c r="D11701" s="8" t="n">
        <v>2007</v>
      </c>
      <c r="E11701" s="19" t="n">
        <v>0</v>
      </c>
      <c r="F11701" s="19" t="n">
        <v>32.7777777777778</v>
      </c>
    </row>
    <row r="11702" customFormat="false" ht="15" hidden="false" customHeight="false" outlineLevel="0" collapsed="false">
      <c r="A11702" s="8" t="s">
        <v>9398</v>
      </c>
      <c r="B11702" s="8" t="s">
        <v>9399</v>
      </c>
      <c r="C11702" s="8" t="s">
        <v>2995</v>
      </c>
      <c r="D11702" s="8" t="n">
        <v>2007</v>
      </c>
      <c r="E11702" s="19" t="n">
        <v>0</v>
      </c>
      <c r="F11702" s="19" t="n">
        <v>36</v>
      </c>
    </row>
    <row r="11703" customFormat="false" ht="15" hidden="false" customHeight="false" outlineLevel="0" collapsed="false">
      <c r="A11703" s="8" t="s">
        <v>9398</v>
      </c>
      <c r="B11703" s="8" t="s">
        <v>9399</v>
      </c>
      <c r="C11703" s="8" t="s">
        <v>2996</v>
      </c>
      <c r="D11703" s="8" t="n">
        <v>2007</v>
      </c>
      <c r="E11703" s="19" t="n">
        <v>0</v>
      </c>
      <c r="F11703" s="19" t="n">
        <v>36</v>
      </c>
    </row>
    <row r="11704" customFormat="false" ht="15" hidden="false" customHeight="false" outlineLevel="0" collapsed="false">
      <c r="A11704" s="8" t="s">
        <v>9398</v>
      </c>
      <c r="B11704" s="8" t="s">
        <v>9399</v>
      </c>
      <c r="C11704" s="8" t="s">
        <v>2997</v>
      </c>
      <c r="D11704" s="8" t="n">
        <v>2007</v>
      </c>
      <c r="E11704" s="19" t="n">
        <v>0</v>
      </c>
      <c r="F11704" s="19" t="n">
        <v>38</v>
      </c>
    </row>
    <row r="11705" customFormat="false" ht="15" hidden="false" customHeight="false" outlineLevel="0" collapsed="false">
      <c r="A11705" s="8" t="s">
        <v>9398</v>
      </c>
      <c r="B11705" s="8" t="s">
        <v>9399</v>
      </c>
      <c r="C11705" s="8" t="s">
        <v>2998</v>
      </c>
      <c r="D11705" s="8" t="n">
        <v>2007</v>
      </c>
      <c r="E11705" s="19" t="n">
        <v>0</v>
      </c>
      <c r="F11705" s="19" t="n">
        <v>39</v>
      </c>
    </row>
    <row r="11706" customFormat="false" ht="15" hidden="false" customHeight="false" outlineLevel="0" collapsed="false">
      <c r="A11706" s="8" t="s">
        <v>9398</v>
      </c>
      <c r="B11706" s="8" t="s">
        <v>9399</v>
      </c>
      <c r="C11706" s="8" t="s">
        <v>2999</v>
      </c>
      <c r="D11706" s="8" t="n">
        <v>2007</v>
      </c>
      <c r="E11706" s="19" t="n">
        <v>0</v>
      </c>
      <c r="F11706" s="19" t="n">
        <v>33.7222222222222</v>
      </c>
    </row>
    <row r="11707" customFormat="false" ht="15" hidden="false" customHeight="false" outlineLevel="0" collapsed="false">
      <c r="A11707" s="8" t="s">
        <v>9398</v>
      </c>
      <c r="B11707" s="8" t="s">
        <v>9399</v>
      </c>
      <c r="C11707" s="8" t="s">
        <v>3000</v>
      </c>
      <c r="D11707" s="8" t="n">
        <v>2007</v>
      </c>
      <c r="E11707" s="19" t="n">
        <v>0</v>
      </c>
      <c r="F11707" s="19" t="n">
        <v>33.8888888888889</v>
      </c>
    </row>
    <row r="11708" customFormat="false" ht="15" hidden="false" customHeight="false" outlineLevel="0" collapsed="false">
      <c r="A11708" s="8" t="s">
        <v>9398</v>
      </c>
      <c r="B11708" s="8" t="s">
        <v>9399</v>
      </c>
      <c r="C11708" s="8" t="s">
        <v>3001</v>
      </c>
      <c r="D11708" s="8" t="n">
        <v>2007</v>
      </c>
      <c r="E11708" s="19" t="n">
        <v>0</v>
      </c>
      <c r="F11708" s="19" t="n">
        <v>33</v>
      </c>
    </row>
    <row r="11709" customFormat="false" ht="15" hidden="false" customHeight="false" outlineLevel="0" collapsed="false">
      <c r="A11709" s="8" t="s">
        <v>9398</v>
      </c>
      <c r="B11709" s="8" t="s">
        <v>9399</v>
      </c>
      <c r="C11709" s="8" t="s">
        <v>3002</v>
      </c>
      <c r="D11709" s="8" t="n">
        <v>2007</v>
      </c>
      <c r="E11709" s="19" t="n">
        <v>0</v>
      </c>
      <c r="F11709" s="19" t="n">
        <v>33.6111111111111</v>
      </c>
    </row>
    <row r="11710" customFormat="false" ht="15" hidden="false" customHeight="false" outlineLevel="0" collapsed="false">
      <c r="A11710" s="8" t="s">
        <v>9398</v>
      </c>
      <c r="B11710" s="8" t="s">
        <v>9399</v>
      </c>
      <c r="C11710" s="8" t="s">
        <v>3003</v>
      </c>
      <c r="D11710" s="8" t="n">
        <v>2007</v>
      </c>
      <c r="E11710" s="19" t="n">
        <v>0</v>
      </c>
      <c r="F11710" s="19" t="n">
        <v>33.5</v>
      </c>
    </row>
    <row r="11711" customFormat="false" ht="15" hidden="false" customHeight="false" outlineLevel="0" collapsed="false">
      <c r="A11711" s="8" t="s">
        <v>9398</v>
      </c>
      <c r="B11711" s="8" t="s">
        <v>9399</v>
      </c>
      <c r="C11711" s="8" t="s">
        <v>3004</v>
      </c>
      <c r="D11711" s="8" t="n">
        <v>2007</v>
      </c>
      <c r="E11711" s="19" t="n">
        <v>0</v>
      </c>
      <c r="F11711" s="19" t="n">
        <v>34.5</v>
      </c>
    </row>
    <row r="11712" customFormat="false" ht="15" hidden="false" customHeight="false" outlineLevel="0" collapsed="false">
      <c r="A11712" s="8" t="s">
        <v>9398</v>
      </c>
      <c r="B11712" s="8" t="s">
        <v>9399</v>
      </c>
      <c r="C11712" s="8" t="s">
        <v>3005</v>
      </c>
      <c r="D11712" s="8" t="n">
        <v>2007</v>
      </c>
      <c r="E11712" s="19" t="n">
        <v>0</v>
      </c>
      <c r="F11712" s="19" t="n">
        <v>33.3888888888889</v>
      </c>
    </row>
    <row r="11713" customFormat="false" ht="15" hidden="false" customHeight="false" outlineLevel="0" collapsed="false">
      <c r="A11713" s="8" t="s">
        <v>9398</v>
      </c>
      <c r="B11713" s="8" t="s">
        <v>9399</v>
      </c>
      <c r="C11713" s="8" t="s">
        <v>3006</v>
      </c>
      <c r="D11713" s="8" t="n">
        <v>2007</v>
      </c>
      <c r="E11713" s="19" t="n">
        <v>0</v>
      </c>
      <c r="F11713" s="19" t="n">
        <v>32.1111111111111</v>
      </c>
    </row>
    <row r="11714" customFormat="false" ht="15" hidden="false" customHeight="false" outlineLevel="0" collapsed="false">
      <c r="A11714" s="8" t="s">
        <v>9398</v>
      </c>
      <c r="B11714" s="8" t="s">
        <v>9399</v>
      </c>
      <c r="C11714" s="8" t="s">
        <v>3007</v>
      </c>
      <c r="D11714" s="8" t="n">
        <v>2007</v>
      </c>
      <c r="E11714" s="19" t="n">
        <v>0</v>
      </c>
      <c r="F11714" s="19" t="n">
        <v>33.7222222222222</v>
      </c>
    </row>
    <row r="11715" customFormat="false" ht="15" hidden="false" customHeight="false" outlineLevel="0" collapsed="false">
      <c r="A11715" s="8" t="s">
        <v>9398</v>
      </c>
      <c r="B11715" s="8" t="s">
        <v>9399</v>
      </c>
      <c r="C11715" s="8" t="s">
        <v>9407</v>
      </c>
      <c r="D11715" s="8" t="n">
        <v>2007</v>
      </c>
      <c r="E11715" s="19" t="n">
        <v>0</v>
      </c>
      <c r="F11715" s="19" t="n">
        <v>32.8888888888889</v>
      </c>
    </row>
    <row r="11716" customFormat="false" ht="15" hidden="false" customHeight="false" outlineLevel="0" collapsed="false">
      <c r="A11716" s="8" t="s">
        <v>9398</v>
      </c>
      <c r="B11716" s="8" t="s">
        <v>9399</v>
      </c>
      <c r="C11716" s="8" t="s">
        <v>9408</v>
      </c>
      <c r="D11716" s="8" t="n">
        <v>2007</v>
      </c>
      <c r="E11716" s="19" t="n">
        <v>0</v>
      </c>
      <c r="F11716" s="19" t="n">
        <v>34</v>
      </c>
    </row>
    <row r="11717" customFormat="false" ht="15" hidden="false" customHeight="false" outlineLevel="0" collapsed="false">
      <c r="A11717" s="8" t="s">
        <v>9398</v>
      </c>
      <c r="B11717" s="8" t="s">
        <v>9399</v>
      </c>
      <c r="C11717" s="8" t="s">
        <v>9409</v>
      </c>
      <c r="D11717" s="8" t="n">
        <v>2007</v>
      </c>
      <c r="E11717" s="19" t="n">
        <v>0</v>
      </c>
      <c r="F11717" s="19" t="n">
        <v>33.3888888888889</v>
      </c>
    </row>
    <row r="11718" customFormat="false" ht="15" hidden="false" customHeight="false" outlineLevel="0" collapsed="false">
      <c r="A11718" s="8" t="s">
        <v>9398</v>
      </c>
      <c r="B11718" s="8" t="s">
        <v>9399</v>
      </c>
      <c r="C11718" s="8" t="s">
        <v>3008</v>
      </c>
      <c r="D11718" s="8" t="n">
        <v>2007</v>
      </c>
      <c r="E11718" s="19" t="n">
        <v>0</v>
      </c>
      <c r="F11718" s="19" t="n">
        <v>32.7777777777778</v>
      </c>
    </row>
    <row r="11719" customFormat="false" ht="15" hidden="false" customHeight="false" outlineLevel="0" collapsed="false">
      <c r="A11719" s="8" t="s">
        <v>9398</v>
      </c>
      <c r="B11719" s="8" t="s">
        <v>9399</v>
      </c>
      <c r="C11719" s="8" t="s">
        <v>9410</v>
      </c>
      <c r="D11719" s="8" t="n">
        <v>2007</v>
      </c>
      <c r="E11719" s="19" t="n">
        <v>0</v>
      </c>
      <c r="F11719" s="19" t="n">
        <v>32.8888888888889</v>
      </c>
    </row>
    <row r="11720" customFormat="false" ht="15" hidden="false" customHeight="false" outlineLevel="0" collapsed="false">
      <c r="A11720" s="8" t="s">
        <v>9398</v>
      </c>
      <c r="B11720" s="8" t="s">
        <v>9399</v>
      </c>
      <c r="C11720" s="8" t="s">
        <v>3009</v>
      </c>
      <c r="D11720" s="8" t="n">
        <v>2007</v>
      </c>
      <c r="E11720" s="19" t="n">
        <v>0</v>
      </c>
      <c r="F11720" s="19" t="n">
        <v>33.3888888888889</v>
      </c>
    </row>
    <row r="11721" customFormat="false" ht="15" hidden="false" customHeight="false" outlineLevel="0" collapsed="false">
      <c r="A11721" s="8" t="s">
        <v>9398</v>
      </c>
      <c r="B11721" s="8" t="s">
        <v>9399</v>
      </c>
      <c r="C11721" s="8" t="s">
        <v>3010</v>
      </c>
      <c r="D11721" s="8" t="n">
        <v>2007</v>
      </c>
      <c r="E11721" s="19" t="n">
        <v>0</v>
      </c>
      <c r="F11721" s="19" t="n">
        <v>32.6111111111111</v>
      </c>
    </row>
    <row r="11722" customFormat="false" ht="15" hidden="false" customHeight="false" outlineLevel="0" collapsed="false">
      <c r="A11722" s="8" t="s">
        <v>9398</v>
      </c>
      <c r="B11722" s="8" t="s">
        <v>9399</v>
      </c>
      <c r="C11722" s="8" t="s">
        <v>3011</v>
      </c>
      <c r="D11722" s="8" t="n">
        <v>2007</v>
      </c>
      <c r="E11722" s="19" t="n">
        <v>0</v>
      </c>
      <c r="F11722" s="19" t="n">
        <v>33</v>
      </c>
    </row>
    <row r="11723" customFormat="false" ht="15" hidden="false" customHeight="false" outlineLevel="0" collapsed="false">
      <c r="A11723" s="8" t="s">
        <v>9398</v>
      </c>
      <c r="B11723" s="8" t="s">
        <v>9399</v>
      </c>
      <c r="C11723" s="8" t="s">
        <v>3012</v>
      </c>
      <c r="D11723" s="8" t="n">
        <v>2007</v>
      </c>
      <c r="E11723" s="19" t="n">
        <v>0</v>
      </c>
      <c r="F11723" s="19" t="n">
        <v>35</v>
      </c>
    </row>
    <row r="11724" customFormat="false" ht="15" hidden="false" customHeight="false" outlineLevel="0" collapsed="false">
      <c r="A11724" s="8" t="s">
        <v>9398</v>
      </c>
      <c r="B11724" s="8" t="s">
        <v>9399</v>
      </c>
      <c r="C11724" s="8" t="s">
        <v>3013</v>
      </c>
      <c r="D11724" s="8" t="n">
        <v>2007</v>
      </c>
      <c r="E11724" s="19" t="n">
        <v>0</v>
      </c>
      <c r="F11724" s="19" t="n">
        <v>34</v>
      </c>
    </row>
    <row r="11725" customFormat="false" ht="15" hidden="false" customHeight="false" outlineLevel="0" collapsed="false">
      <c r="A11725" s="8" t="s">
        <v>9398</v>
      </c>
      <c r="B11725" s="8" t="s">
        <v>9399</v>
      </c>
      <c r="C11725" s="8" t="s">
        <v>9411</v>
      </c>
      <c r="D11725" s="8" t="n">
        <v>2007</v>
      </c>
      <c r="E11725" s="19" t="n">
        <v>0</v>
      </c>
      <c r="F11725" s="19" t="n">
        <v>34</v>
      </c>
    </row>
    <row r="11726" customFormat="false" ht="15" hidden="false" customHeight="false" outlineLevel="0" collapsed="false">
      <c r="A11726" s="8" t="s">
        <v>9398</v>
      </c>
      <c r="B11726" s="8" t="s">
        <v>9399</v>
      </c>
      <c r="C11726" s="8" t="s">
        <v>3014</v>
      </c>
      <c r="D11726" s="8" t="n">
        <v>2007</v>
      </c>
      <c r="E11726" s="19" t="n">
        <v>0</v>
      </c>
      <c r="F11726" s="19" t="n">
        <v>37</v>
      </c>
    </row>
    <row r="11727" customFormat="false" ht="15" hidden="false" customHeight="false" outlineLevel="0" collapsed="false">
      <c r="A11727" s="8" t="s">
        <v>9398</v>
      </c>
      <c r="B11727" s="8" t="s">
        <v>9399</v>
      </c>
      <c r="C11727" s="8" t="s">
        <v>9412</v>
      </c>
      <c r="D11727" s="8" t="n">
        <v>2007</v>
      </c>
      <c r="E11727" s="19" t="n">
        <v>0</v>
      </c>
      <c r="F11727" s="19" t="n">
        <v>33.3888888888889</v>
      </c>
    </row>
    <row r="11728" customFormat="false" ht="15" hidden="false" customHeight="false" outlineLevel="0" collapsed="false">
      <c r="A11728" s="8" t="s">
        <v>9398</v>
      </c>
      <c r="B11728" s="8" t="s">
        <v>9399</v>
      </c>
      <c r="C11728" s="8" t="s">
        <v>9413</v>
      </c>
      <c r="D11728" s="8" t="n">
        <v>2007</v>
      </c>
      <c r="E11728" s="19" t="n">
        <v>0</v>
      </c>
      <c r="F11728" s="19" t="n">
        <v>33.2777777777778</v>
      </c>
    </row>
    <row r="11729" customFormat="false" ht="15" hidden="false" customHeight="false" outlineLevel="0" collapsed="false">
      <c r="A11729" s="8" t="s">
        <v>9398</v>
      </c>
      <c r="B11729" s="8" t="s">
        <v>9399</v>
      </c>
      <c r="C11729" s="8" t="s">
        <v>3015</v>
      </c>
      <c r="D11729" s="8" t="n">
        <v>2007</v>
      </c>
      <c r="E11729" s="19" t="n">
        <v>0</v>
      </c>
      <c r="F11729" s="19" t="n">
        <v>33.5</v>
      </c>
    </row>
    <row r="11730" customFormat="false" ht="15" hidden="false" customHeight="false" outlineLevel="0" collapsed="false">
      <c r="A11730" s="8" t="s">
        <v>9398</v>
      </c>
      <c r="B11730" s="8" t="s">
        <v>9399</v>
      </c>
      <c r="C11730" s="8" t="s">
        <v>3016</v>
      </c>
      <c r="D11730" s="8" t="n">
        <v>2007</v>
      </c>
      <c r="E11730" s="19" t="n">
        <v>0</v>
      </c>
      <c r="F11730" s="19" t="n">
        <v>33.5</v>
      </c>
    </row>
    <row r="11731" customFormat="false" ht="15" hidden="false" customHeight="false" outlineLevel="0" collapsed="false">
      <c r="A11731" s="8" t="s">
        <v>9398</v>
      </c>
      <c r="B11731" s="8" t="s">
        <v>9399</v>
      </c>
      <c r="C11731" s="8" t="s">
        <v>3017</v>
      </c>
      <c r="D11731" s="8" t="n">
        <v>2007</v>
      </c>
      <c r="E11731" s="19" t="n">
        <v>0</v>
      </c>
      <c r="F11731" s="19" t="n">
        <v>33.5</v>
      </c>
    </row>
    <row r="11732" customFormat="false" ht="15" hidden="false" customHeight="false" outlineLevel="0" collapsed="false">
      <c r="A11732" s="8" t="s">
        <v>9398</v>
      </c>
      <c r="B11732" s="8" t="s">
        <v>9399</v>
      </c>
      <c r="C11732" s="8" t="s">
        <v>3018</v>
      </c>
      <c r="D11732" s="8" t="n">
        <v>2007</v>
      </c>
      <c r="E11732" s="19" t="n">
        <v>0</v>
      </c>
      <c r="F11732" s="19" t="n">
        <v>33.5</v>
      </c>
    </row>
    <row r="11733" customFormat="false" ht="15" hidden="false" customHeight="false" outlineLevel="0" collapsed="false">
      <c r="A11733" s="8" t="s">
        <v>9398</v>
      </c>
      <c r="B11733" s="8" t="s">
        <v>9399</v>
      </c>
      <c r="C11733" s="8" t="s">
        <v>3019</v>
      </c>
      <c r="D11733" s="8" t="n">
        <v>2007</v>
      </c>
      <c r="E11733" s="19" t="n">
        <v>0</v>
      </c>
      <c r="F11733" s="19" t="n">
        <v>33</v>
      </c>
    </row>
    <row r="11734" customFormat="false" ht="15" hidden="false" customHeight="false" outlineLevel="0" collapsed="false">
      <c r="A11734" s="8" t="s">
        <v>9398</v>
      </c>
      <c r="B11734" s="8" t="s">
        <v>9399</v>
      </c>
      <c r="C11734" s="8" t="s">
        <v>3020</v>
      </c>
      <c r="D11734" s="8" t="n">
        <v>2007</v>
      </c>
      <c r="E11734" s="19" t="n">
        <v>0</v>
      </c>
      <c r="F11734" s="19" t="n">
        <v>33.2777777777778</v>
      </c>
    </row>
    <row r="11735" customFormat="false" ht="15" hidden="false" customHeight="false" outlineLevel="0" collapsed="false">
      <c r="A11735" s="8" t="s">
        <v>9398</v>
      </c>
      <c r="B11735" s="8" t="s">
        <v>9399</v>
      </c>
      <c r="C11735" s="8" t="s">
        <v>3021</v>
      </c>
      <c r="D11735" s="8" t="n">
        <v>2007</v>
      </c>
      <c r="E11735" s="19" t="n">
        <v>0</v>
      </c>
      <c r="F11735" s="19" t="n">
        <v>33.2222222222222</v>
      </c>
    </row>
    <row r="11736" customFormat="false" ht="15" hidden="false" customHeight="false" outlineLevel="0" collapsed="false">
      <c r="A11736" s="8" t="s">
        <v>9398</v>
      </c>
      <c r="B11736" s="8" t="s">
        <v>9399</v>
      </c>
      <c r="C11736" s="8" t="s">
        <v>3022</v>
      </c>
      <c r="D11736" s="8" t="n">
        <v>2007</v>
      </c>
      <c r="E11736" s="19" t="n">
        <v>0</v>
      </c>
      <c r="F11736" s="19" t="n">
        <v>33.2777777777778</v>
      </c>
    </row>
    <row r="11737" customFormat="false" ht="15" hidden="false" customHeight="false" outlineLevel="0" collapsed="false">
      <c r="A11737" s="8" t="s">
        <v>9398</v>
      </c>
      <c r="B11737" s="8" t="s">
        <v>9399</v>
      </c>
      <c r="C11737" s="8" t="s">
        <v>3023</v>
      </c>
      <c r="D11737" s="8" t="n">
        <v>2007</v>
      </c>
      <c r="E11737" s="19" t="n">
        <v>0</v>
      </c>
      <c r="F11737" s="19" t="n">
        <v>34.2222222222222</v>
      </c>
    </row>
    <row r="11738" customFormat="false" ht="15" hidden="false" customHeight="false" outlineLevel="0" collapsed="false">
      <c r="A11738" s="8" t="s">
        <v>9398</v>
      </c>
      <c r="B11738" s="8" t="s">
        <v>9399</v>
      </c>
      <c r="C11738" s="8" t="s">
        <v>3024</v>
      </c>
      <c r="D11738" s="8" t="n">
        <v>2007</v>
      </c>
      <c r="E11738" s="19" t="n">
        <v>0</v>
      </c>
      <c r="F11738" s="19" t="n">
        <v>33.8888888888889</v>
      </c>
    </row>
    <row r="11739" customFormat="false" ht="15" hidden="false" customHeight="false" outlineLevel="0" collapsed="false">
      <c r="A11739" s="8" t="s">
        <v>9398</v>
      </c>
      <c r="B11739" s="8" t="s">
        <v>9399</v>
      </c>
      <c r="C11739" s="8" t="s">
        <v>3025</v>
      </c>
      <c r="D11739" s="8" t="n">
        <v>2007</v>
      </c>
      <c r="E11739" s="19" t="n">
        <v>0</v>
      </c>
      <c r="F11739" s="19" t="n">
        <v>33.7222222222222</v>
      </c>
    </row>
    <row r="11740" customFormat="false" ht="15" hidden="false" customHeight="false" outlineLevel="0" collapsed="false">
      <c r="A11740" s="8" t="s">
        <v>9398</v>
      </c>
      <c r="B11740" s="8" t="s">
        <v>9399</v>
      </c>
      <c r="C11740" s="8" t="s">
        <v>3026</v>
      </c>
      <c r="D11740" s="8" t="n">
        <v>2007</v>
      </c>
      <c r="E11740" s="19" t="n">
        <v>0</v>
      </c>
      <c r="F11740" s="19" t="n">
        <v>33.7222222222222</v>
      </c>
    </row>
    <row r="11741" customFormat="false" ht="15" hidden="false" customHeight="false" outlineLevel="0" collapsed="false">
      <c r="A11741" s="8" t="s">
        <v>9398</v>
      </c>
      <c r="B11741" s="8" t="s">
        <v>9399</v>
      </c>
      <c r="C11741" s="8" t="s">
        <v>3027</v>
      </c>
      <c r="D11741" s="8" t="n">
        <v>2007</v>
      </c>
      <c r="E11741" s="19" t="n">
        <v>0</v>
      </c>
      <c r="F11741" s="19" t="n">
        <v>33.5</v>
      </c>
    </row>
    <row r="11742" customFormat="false" ht="15" hidden="false" customHeight="false" outlineLevel="0" collapsed="false">
      <c r="A11742" s="8" t="s">
        <v>9398</v>
      </c>
      <c r="B11742" s="8" t="s">
        <v>9399</v>
      </c>
      <c r="C11742" s="8" t="s">
        <v>3028</v>
      </c>
      <c r="D11742" s="8" t="n">
        <v>2007</v>
      </c>
      <c r="E11742" s="19" t="n">
        <v>0</v>
      </c>
      <c r="F11742" s="19" t="n">
        <v>33.7222222222222</v>
      </c>
    </row>
    <row r="11743" customFormat="false" ht="15" hidden="false" customHeight="false" outlineLevel="0" collapsed="false">
      <c r="A11743" s="8" t="s">
        <v>9398</v>
      </c>
      <c r="B11743" s="8" t="s">
        <v>9399</v>
      </c>
      <c r="C11743" s="8" t="s">
        <v>3029</v>
      </c>
      <c r="D11743" s="8" t="n">
        <v>2007</v>
      </c>
      <c r="E11743" s="19" t="n">
        <v>0</v>
      </c>
      <c r="F11743" s="19" t="n">
        <v>33.7777777777778</v>
      </c>
    </row>
    <row r="11744" customFormat="false" ht="15" hidden="false" customHeight="false" outlineLevel="0" collapsed="false">
      <c r="A11744" s="8" t="s">
        <v>9398</v>
      </c>
      <c r="B11744" s="8" t="s">
        <v>9399</v>
      </c>
      <c r="C11744" s="8" t="s">
        <v>3030</v>
      </c>
      <c r="D11744" s="8" t="n">
        <v>2007</v>
      </c>
      <c r="E11744" s="19" t="n">
        <v>0</v>
      </c>
      <c r="F11744" s="19" t="n">
        <v>33.7222222222222</v>
      </c>
    </row>
    <row r="11745" customFormat="false" ht="15" hidden="false" customHeight="false" outlineLevel="0" collapsed="false">
      <c r="A11745" s="8" t="s">
        <v>9398</v>
      </c>
      <c r="B11745" s="8" t="s">
        <v>9399</v>
      </c>
      <c r="C11745" s="8" t="s">
        <v>3031</v>
      </c>
      <c r="D11745" s="8" t="n">
        <v>2007</v>
      </c>
      <c r="E11745" s="19" t="n">
        <v>0</v>
      </c>
      <c r="F11745" s="19" t="n">
        <v>33.2222222222222</v>
      </c>
    </row>
    <row r="11746" customFormat="false" ht="15" hidden="false" customHeight="false" outlineLevel="0" collapsed="false">
      <c r="A11746" s="8" t="s">
        <v>9398</v>
      </c>
      <c r="B11746" s="8" t="s">
        <v>9399</v>
      </c>
      <c r="C11746" s="8" t="s">
        <v>3032</v>
      </c>
      <c r="D11746" s="8" t="n">
        <v>2007</v>
      </c>
      <c r="E11746" s="19" t="n">
        <v>0</v>
      </c>
      <c r="F11746" s="19" t="n">
        <v>34</v>
      </c>
    </row>
    <row r="11747" customFormat="false" ht="15" hidden="false" customHeight="false" outlineLevel="0" collapsed="false">
      <c r="A11747" s="8" t="s">
        <v>9398</v>
      </c>
      <c r="B11747" s="8" t="s">
        <v>9399</v>
      </c>
      <c r="C11747" s="8" t="s">
        <v>3033</v>
      </c>
      <c r="D11747" s="8" t="n">
        <v>2007</v>
      </c>
      <c r="E11747" s="19" t="n">
        <v>0</v>
      </c>
      <c r="F11747" s="19" t="n">
        <v>34.7222222222222</v>
      </c>
    </row>
    <row r="11748" customFormat="false" ht="15" hidden="false" customHeight="false" outlineLevel="0" collapsed="false">
      <c r="A11748" s="8" t="s">
        <v>9398</v>
      </c>
      <c r="B11748" s="8" t="s">
        <v>9399</v>
      </c>
      <c r="C11748" s="8" t="s">
        <v>3034</v>
      </c>
      <c r="D11748" s="8" t="n">
        <v>2007</v>
      </c>
      <c r="E11748" s="19" t="n">
        <v>0</v>
      </c>
      <c r="F11748" s="19" t="n">
        <v>33.7777777777778</v>
      </c>
    </row>
    <row r="11749" customFormat="false" ht="15" hidden="false" customHeight="false" outlineLevel="0" collapsed="false">
      <c r="A11749" s="8" t="s">
        <v>9398</v>
      </c>
      <c r="B11749" s="8" t="s">
        <v>9399</v>
      </c>
      <c r="C11749" s="8" t="s">
        <v>3035</v>
      </c>
      <c r="D11749" s="8" t="n">
        <v>2007</v>
      </c>
      <c r="E11749" s="19" t="n">
        <v>0</v>
      </c>
      <c r="F11749" s="19" t="n">
        <v>34.1111111111111</v>
      </c>
    </row>
    <row r="11750" customFormat="false" ht="15" hidden="false" customHeight="false" outlineLevel="0" collapsed="false">
      <c r="A11750" s="8" t="s">
        <v>9398</v>
      </c>
      <c r="B11750" s="8" t="s">
        <v>9399</v>
      </c>
      <c r="C11750" s="8" t="s">
        <v>3036</v>
      </c>
      <c r="D11750" s="8" t="n">
        <v>2007</v>
      </c>
      <c r="E11750" s="19" t="n">
        <v>0</v>
      </c>
      <c r="F11750" s="19" t="n">
        <v>34</v>
      </c>
    </row>
    <row r="11751" customFormat="false" ht="15" hidden="false" customHeight="false" outlineLevel="0" collapsed="false">
      <c r="A11751" s="8" t="s">
        <v>9398</v>
      </c>
      <c r="B11751" s="8" t="s">
        <v>9399</v>
      </c>
      <c r="C11751" s="8" t="s">
        <v>3037</v>
      </c>
      <c r="D11751" s="8" t="n">
        <v>2007</v>
      </c>
      <c r="E11751" s="19" t="n">
        <v>0</v>
      </c>
      <c r="F11751" s="19" t="n">
        <v>34.5</v>
      </c>
    </row>
    <row r="11752" customFormat="false" ht="15" hidden="false" customHeight="false" outlineLevel="0" collapsed="false">
      <c r="A11752" s="8" t="s">
        <v>9398</v>
      </c>
      <c r="B11752" s="8" t="s">
        <v>9399</v>
      </c>
      <c r="C11752" s="8" t="s">
        <v>3038</v>
      </c>
      <c r="D11752" s="8" t="n">
        <v>2007</v>
      </c>
      <c r="E11752" s="19" t="n">
        <v>0</v>
      </c>
      <c r="F11752" s="19" t="n">
        <v>34.7222222222222</v>
      </c>
    </row>
    <row r="11753" customFormat="false" ht="15" hidden="false" customHeight="false" outlineLevel="0" collapsed="false">
      <c r="A11753" s="8" t="s">
        <v>9398</v>
      </c>
      <c r="B11753" s="8" t="s">
        <v>9399</v>
      </c>
      <c r="C11753" s="8" t="s">
        <v>3039</v>
      </c>
      <c r="D11753" s="8" t="n">
        <v>2007</v>
      </c>
      <c r="E11753" s="19" t="n">
        <v>0</v>
      </c>
      <c r="F11753" s="19" t="n">
        <v>34.2222222222222</v>
      </c>
    </row>
    <row r="11754" customFormat="false" ht="15" hidden="false" customHeight="false" outlineLevel="0" collapsed="false">
      <c r="A11754" s="8" t="s">
        <v>9398</v>
      </c>
      <c r="B11754" s="8" t="s">
        <v>9399</v>
      </c>
      <c r="C11754" s="8" t="s">
        <v>3040</v>
      </c>
      <c r="D11754" s="8" t="n">
        <v>2007</v>
      </c>
      <c r="E11754" s="19" t="n">
        <v>0</v>
      </c>
      <c r="F11754" s="19" t="n">
        <v>34.1111111111111</v>
      </c>
    </row>
    <row r="11755" customFormat="false" ht="15" hidden="false" customHeight="false" outlineLevel="0" collapsed="false">
      <c r="A11755" s="8" t="s">
        <v>9398</v>
      </c>
      <c r="B11755" s="8" t="s">
        <v>9399</v>
      </c>
      <c r="C11755" s="8" t="s">
        <v>3041</v>
      </c>
      <c r="D11755" s="8" t="n">
        <v>2007</v>
      </c>
      <c r="E11755" s="19" t="n">
        <v>0</v>
      </c>
      <c r="F11755" s="19" t="n">
        <v>34</v>
      </c>
    </row>
    <row r="11756" customFormat="false" ht="15" hidden="false" customHeight="false" outlineLevel="0" collapsed="false">
      <c r="A11756" s="8" t="s">
        <v>9398</v>
      </c>
      <c r="B11756" s="8" t="s">
        <v>9399</v>
      </c>
      <c r="C11756" s="8" t="s">
        <v>3042</v>
      </c>
      <c r="D11756" s="8" t="n">
        <v>2007</v>
      </c>
      <c r="E11756" s="19" t="n">
        <v>0</v>
      </c>
      <c r="F11756" s="19" t="n">
        <v>34.5</v>
      </c>
    </row>
    <row r="11757" customFormat="false" ht="15" hidden="false" customHeight="false" outlineLevel="0" collapsed="false">
      <c r="A11757" s="8" t="s">
        <v>9398</v>
      </c>
      <c r="B11757" s="8" t="s">
        <v>9399</v>
      </c>
      <c r="C11757" s="8" t="s">
        <v>3043</v>
      </c>
      <c r="D11757" s="8" t="n">
        <v>2007</v>
      </c>
      <c r="E11757" s="19" t="n">
        <v>0</v>
      </c>
      <c r="F11757" s="19" t="n">
        <v>34.5</v>
      </c>
    </row>
    <row r="11758" customFormat="false" ht="15" hidden="false" customHeight="false" outlineLevel="0" collapsed="false">
      <c r="A11758" s="8" t="s">
        <v>9398</v>
      </c>
      <c r="B11758" s="8" t="s">
        <v>9399</v>
      </c>
      <c r="C11758" s="8" t="s">
        <v>3044</v>
      </c>
      <c r="D11758" s="8" t="n">
        <v>2007</v>
      </c>
      <c r="E11758" s="19" t="n">
        <v>0</v>
      </c>
      <c r="F11758" s="19" t="n">
        <v>34.2222222222222</v>
      </c>
    </row>
    <row r="11759" customFormat="false" ht="15" hidden="false" customHeight="false" outlineLevel="0" collapsed="false">
      <c r="A11759" s="8" t="s">
        <v>9398</v>
      </c>
      <c r="B11759" s="8" t="s">
        <v>9399</v>
      </c>
      <c r="C11759" s="8" t="s">
        <v>3045</v>
      </c>
      <c r="D11759" s="8" t="n">
        <v>2007</v>
      </c>
      <c r="E11759" s="19" t="n">
        <v>0</v>
      </c>
      <c r="F11759" s="19" t="n">
        <v>34.2777777777778</v>
      </c>
    </row>
    <row r="11760" customFormat="false" ht="15" hidden="false" customHeight="false" outlineLevel="0" collapsed="false">
      <c r="A11760" s="8" t="s">
        <v>9398</v>
      </c>
      <c r="B11760" s="8" t="s">
        <v>9399</v>
      </c>
      <c r="C11760" s="8" t="s">
        <v>3046</v>
      </c>
      <c r="D11760" s="8" t="n">
        <v>2007</v>
      </c>
      <c r="E11760" s="19" t="n">
        <v>0</v>
      </c>
      <c r="F11760" s="19" t="n">
        <v>34.5</v>
      </c>
    </row>
    <row r="11761" customFormat="false" ht="15" hidden="false" customHeight="false" outlineLevel="0" collapsed="false">
      <c r="A11761" s="8" t="s">
        <v>9398</v>
      </c>
      <c r="B11761" s="8" t="s">
        <v>9399</v>
      </c>
      <c r="C11761" s="8" t="s">
        <v>3047</v>
      </c>
      <c r="D11761" s="8" t="n">
        <v>2007</v>
      </c>
      <c r="F11761" s="19" t="n">
        <v>35.1111111111111</v>
      </c>
    </row>
    <row r="11762" customFormat="false" ht="15" hidden="false" customHeight="false" outlineLevel="0" collapsed="false">
      <c r="A11762" s="8" t="s">
        <v>9398</v>
      </c>
      <c r="B11762" s="8" t="s">
        <v>9399</v>
      </c>
      <c r="C11762" s="8" t="s">
        <v>3048</v>
      </c>
      <c r="D11762" s="8" t="n">
        <v>2007</v>
      </c>
      <c r="E11762" s="19" t="n">
        <v>7.112</v>
      </c>
      <c r="F11762" s="19" t="n">
        <v>34.6111111111111</v>
      </c>
    </row>
    <row r="11763" customFormat="false" ht="15" hidden="false" customHeight="false" outlineLevel="0" collapsed="false">
      <c r="A11763" s="8" t="s">
        <v>9398</v>
      </c>
      <c r="B11763" s="8" t="s">
        <v>9399</v>
      </c>
      <c r="C11763" s="8" t="s">
        <v>3049</v>
      </c>
      <c r="D11763" s="8" t="n">
        <v>2007</v>
      </c>
      <c r="E11763" s="19" t="n">
        <v>0</v>
      </c>
      <c r="F11763" s="19" t="n">
        <v>34.7222222222222</v>
      </c>
    </row>
    <row r="11764" customFormat="false" ht="15" hidden="false" customHeight="false" outlineLevel="0" collapsed="false">
      <c r="A11764" s="8" t="s">
        <v>9398</v>
      </c>
      <c r="B11764" s="8" t="s">
        <v>9399</v>
      </c>
      <c r="C11764" s="8" t="s">
        <v>3050</v>
      </c>
      <c r="D11764" s="8" t="n">
        <v>2007</v>
      </c>
      <c r="E11764" s="19" t="n">
        <v>7.112</v>
      </c>
      <c r="F11764" s="19" t="n">
        <v>35</v>
      </c>
    </row>
    <row r="11765" customFormat="false" ht="15" hidden="false" customHeight="false" outlineLevel="0" collapsed="false">
      <c r="A11765" s="8" t="s">
        <v>9398</v>
      </c>
      <c r="B11765" s="8" t="s">
        <v>9399</v>
      </c>
      <c r="C11765" s="8" t="s">
        <v>3051</v>
      </c>
      <c r="D11765" s="8" t="n">
        <v>2007</v>
      </c>
      <c r="E11765" s="19" t="n">
        <v>2.032</v>
      </c>
      <c r="F11765" s="19" t="n">
        <v>35.2777777777778</v>
      </c>
    </row>
    <row r="11766" customFormat="false" ht="15" hidden="false" customHeight="false" outlineLevel="0" collapsed="false">
      <c r="A11766" s="8" t="s">
        <v>9398</v>
      </c>
      <c r="B11766" s="8" t="s">
        <v>9399</v>
      </c>
      <c r="C11766" s="8" t="s">
        <v>3052</v>
      </c>
      <c r="D11766" s="8" t="n">
        <v>2007</v>
      </c>
      <c r="E11766" s="19" t="n">
        <v>0</v>
      </c>
      <c r="F11766" s="19" t="n">
        <v>35.7222222222222</v>
      </c>
    </row>
    <row r="11767" customFormat="false" ht="15" hidden="false" customHeight="false" outlineLevel="0" collapsed="false">
      <c r="A11767" s="8" t="s">
        <v>9398</v>
      </c>
      <c r="B11767" s="8" t="s">
        <v>9399</v>
      </c>
      <c r="C11767" s="8" t="s">
        <v>3053</v>
      </c>
      <c r="D11767" s="8" t="n">
        <v>2007</v>
      </c>
      <c r="E11767" s="19" t="n">
        <v>0</v>
      </c>
      <c r="F11767" s="19" t="n">
        <v>35</v>
      </c>
    </row>
    <row r="11768" customFormat="false" ht="15" hidden="false" customHeight="false" outlineLevel="0" collapsed="false">
      <c r="A11768" s="8" t="s">
        <v>9398</v>
      </c>
      <c r="B11768" s="8" t="s">
        <v>9399</v>
      </c>
      <c r="C11768" s="8" t="s">
        <v>3054</v>
      </c>
      <c r="D11768" s="8" t="n">
        <v>2007</v>
      </c>
      <c r="E11768" s="19" t="n">
        <v>4.064</v>
      </c>
      <c r="F11768" s="19" t="n">
        <v>34.2777777777778</v>
      </c>
    </row>
    <row r="11769" customFormat="false" ht="15" hidden="false" customHeight="false" outlineLevel="0" collapsed="false">
      <c r="A11769" s="8" t="s">
        <v>9398</v>
      </c>
      <c r="B11769" s="8" t="s">
        <v>9399</v>
      </c>
      <c r="C11769" s="8" t="s">
        <v>3055</v>
      </c>
      <c r="D11769" s="8" t="n">
        <v>2007</v>
      </c>
      <c r="E11769" s="19" t="n">
        <v>0</v>
      </c>
      <c r="F11769" s="19" t="n">
        <v>33.7777777777778</v>
      </c>
    </row>
    <row r="11770" customFormat="false" ht="15" hidden="false" customHeight="false" outlineLevel="0" collapsed="false">
      <c r="A11770" s="8" t="s">
        <v>9398</v>
      </c>
      <c r="B11770" s="8" t="s">
        <v>9399</v>
      </c>
      <c r="C11770" s="8" t="s">
        <v>3056</v>
      </c>
      <c r="D11770" s="8" t="n">
        <v>2007</v>
      </c>
      <c r="E11770" s="19" t="n">
        <v>0</v>
      </c>
      <c r="F11770" s="19" t="n">
        <v>34.7222222222222</v>
      </c>
    </row>
    <row r="11771" customFormat="false" ht="15" hidden="false" customHeight="false" outlineLevel="0" collapsed="false">
      <c r="A11771" s="8" t="s">
        <v>9398</v>
      </c>
      <c r="B11771" s="8" t="s">
        <v>9399</v>
      </c>
      <c r="C11771" s="8" t="s">
        <v>3057</v>
      </c>
      <c r="D11771" s="8" t="n">
        <v>2007</v>
      </c>
      <c r="E11771" s="19" t="n">
        <v>0</v>
      </c>
      <c r="F11771" s="19" t="n">
        <v>34.2777777777778</v>
      </c>
    </row>
    <row r="11772" customFormat="false" ht="15" hidden="false" customHeight="false" outlineLevel="0" collapsed="false">
      <c r="A11772" s="8" t="s">
        <v>9398</v>
      </c>
      <c r="B11772" s="8" t="s">
        <v>9399</v>
      </c>
      <c r="C11772" s="8" t="s">
        <v>3058</v>
      </c>
      <c r="D11772" s="8" t="n">
        <v>2007</v>
      </c>
      <c r="E11772" s="19" t="n">
        <v>0</v>
      </c>
      <c r="F11772" s="19" t="n">
        <v>34.6111111111111</v>
      </c>
    </row>
    <row r="11773" customFormat="false" ht="15" hidden="false" customHeight="false" outlineLevel="0" collapsed="false">
      <c r="A11773" s="8" t="s">
        <v>9398</v>
      </c>
      <c r="B11773" s="8" t="s">
        <v>9399</v>
      </c>
      <c r="C11773" s="8" t="s">
        <v>3059</v>
      </c>
      <c r="D11773" s="8" t="n">
        <v>2007</v>
      </c>
      <c r="E11773" s="19" t="n">
        <v>0</v>
      </c>
      <c r="F11773" s="19" t="n">
        <v>35</v>
      </c>
    </row>
    <row r="11774" customFormat="false" ht="15" hidden="false" customHeight="false" outlineLevel="0" collapsed="false">
      <c r="A11774" s="8" t="s">
        <v>9398</v>
      </c>
      <c r="B11774" s="8" t="s">
        <v>9399</v>
      </c>
      <c r="C11774" s="8" t="s">
        <v>3060</v>
      </c>
      <c r="D11774" s="8" t="n">
        <v>2007</v>
      </c>
      <c r="E11774" s="19" t="n">
        <v>0.762</v>
      </c>
      <c r="F11774" s="19" t="n">
        <v>34.7777777777778</v>
      </c>
    </row>
    <row r="11775" customFormat="false" ht="15" hidden="false" customHeight="false" outlineLevel="0" collapsed="false">
      <c r="A11775" s="8" t="s">
        <v>9398</v>
      </c>
      <c r="B11775" s="8" t="s">
        <v>9399</v>
      </c>
      <c r="C11775" s="8" t="s">
        <v>3061</v>
      </c>
      <c r="D11775" s="8" t="n">
        <v>2007</v>
      </c>
      <c r="E11775" s="19" t="n">
        <v>0</v>
      </c>
      <c r="F11775" s="19" t="n">
        <v>33.2777777777778</v>
      </c>
    </row>
    <row r="11776" customFormat="false" ht="15" hidden="false" customHeight="false" outlineLevel="0" collapsed="false">
      <c r="A11776" s="8" t="s">
        <v>9398</v>
      </c>
      <c r="B11776" s="8" t="s">
        <v>9399</v>
      </c>
      <c r="C11776" s="8" t="s">
        <v>3062</v>
      </c>
      <c r="D11776" s="8" t="n">
        <v>2007</v>
      </c>
      <c r="E11776" s="19" t="n">
        <v>17.018</v>
      </c>
      <c r="F11776" s="19" t="n">
        <v>33.2777777777778</v>
      </c>
    </row>
    <row r="11777" customFormat="false" ht="15" hidden="false" customHeight="false" outlineLevel="0" collapsed="false">
      <c r="A11777" s="8" t="s">
        <v>9398</v>
      </c>
      <c r="B11777" s="8" t="s">
        <v>9399</v>
      </c>
      <c r="C11777" s="8" t="s">
        <v>3063</v>
      </c>
      <c r="D11777" s="8" t="n">
        <v>2007</v>
      </c>
      <c r="E11777" s="19" t="n">
        <v>3.048</v>
      </c>
      <c r="F11777" s="19" t="n">
        <v>34.8888888888889</v>
      </c>
    </row>
    <row r="11778" customFormat="false" ht="15" hidden="false" customHeight="false" outlineLevel="0" collapsed="false">
      <c r="A11778" s="8" t="s">
        <v>9398</v>
      </c>
      <c r="B11778" s="8" t="s">
        <v>9399</v>
      </c>
      <c r="C11778" s="8" t="s">
        <v>3064</v>
      </c>
      <c r="D11778" s="8" t="n">
        <v>2007</v>
      </c>
      <c r="E11778" s="19" t="n">
        <v>0</v>
      </c>
      <c r="F11778" s="19" t="n">
        <v>32.1111111111111</v>
      </c>
    </row>
    <row r="11779" customFormat="false" ht="15" hidden="false" customHeight="false" outlineLevel="0" collapsed="false">
      <c r="A11779" s="8" t="s">
        <v>9398</v>
      </c>
      <c r="B11779" s="8" t="s">
        <v>9399</v>
      </c>
      <c r="C11779" s="8" t="s">
        <v>3065</v>
      </c>
      <c r="D11779" s="8" t="n">
        <v>2007</v>
      </c>
      <c r="E11779" s="19" t="n">
        <v>22.098</v>
      </c>
      <c r="F11779" s="19" t="n">
        <v>32.2777777777778</v>
      </c>
    </row>
    <row r="11780" customFormat="false" ht="15" hidden="false" customHeight="false" outlineLevel="0" collapsed="false">
      <c r="A11780" s="8" t="s">
        <v>9398</v>
      </c>
      <c r="B11780" s="8" t="s">
        <v>9399</v>
      </c>
      <c r="C11780" s="8" t="s">
        <v>3066</v>
      </c>
      <c r="D11780" s="8" t="n">
        <v>2007</v>
      </c>
      <c r="E11780" s="19" t="n">
        <v>22.098</v>
      </c>
      <c r="F11780" s="19" t="n">
        <v>31.8888888888889</v>
      </c>
    </row>
    <row r="11781" customFormat="false" ht="15" hidden="false" customHeight="false" outlineLevel="0" collapsed="false">
      <c r="A11781" s="8" t="s">
        <v>9398</v>
      </c>
      <c r="B11781" s="8" t="s">
        <v>9399</v>
      </c>
      <c r="C11781" s="8" t="s">
        <v>3067</v>
      </c>
      <c r="D11781" s="8" t="n">
        <v>2007</v>
      </c>
      <c r="E11781" s="19" t="n">
        <v>33.02</v>
      </c>
      <c r="F11781" s="19" t="n">
        <v>31.7777777777778</v>
      </c>
    </row>
    <row r="11782" customFormat="false" ht="15" hidden="false" customHeight="false" outlineLevel="0" collapsed="false">
      <c r="A11782" s="8" t="s">
        <v>9398</v>
      </c>
      <c r="B11782" s="8" t="s">
        <v>9399</v>
      </c>
      <c r="C11782" s="8" t="s">
        <v>3068</v>
      </c>
      <c r="D11782" s="8" t="n">
        <v>2007</v>
      </c>
      <c r="E11782" s="19" t="n">
        <v>8.89</v>
      </c>
      <c r="F11782" s="19" t="n">
        <v>33.5</v>
      </c>
    </row>
    <row r="11783" customFormat="false" ht="15" hidden="false" customHeight="false" outlineLevel="0" collapsed="false">
      <c r="A11783" s="8" t="s">
        <v>9398</v>
      </c>
      <c r="B11783" s="8" t="s">
        <v>9399</v>
      </c>
      <c r="C11783" s="8" t="s">
        <v>3069</v>
      </c>
      <c r="D11783" s="8" t="n">
        <v>2007</v>
      </c>
      <c r="E11783" s="19" t="n">
        <v>7.112</v>
      </c>
      <c r="F11783" s="19" t="n">
        <v>32.2777777777778</v>
      </c>
    </row>
    <row r="11784" customFormat="false" ht="15" hidden="false" customHeight="false" outlineLevel="0" collapsed="false">
      <c r="A11784" s="8" t="s">
        <v>9398</v>
      </c>
      <c r="B11784" s="8" t="s">
        <v>9399</v>
      </c>
      <c r="C11784" s="8" t="s">
        <v>3070</v>
      </c>
      <c r="D11784" s="8" t="n">
        <v>2007</v>
      </c>
      <c r="E11784" s="19" t="n">
        <v>26.924</v>
      </c>
      <c r="F11784" s="19" t="n">
        <v>34</v>
      </c>
    </row>
    <row r="11785" customFormat="false" ht="15" hidden="false" customHeight="false" outlineLevel="0" collapsed="false">
      <c r="A11785" s="8" t="s">
        <v>9398</v>
      </c>
      <c r="B11785" s="8" t="s">
        <v>9399</v>
      </c>
      <c r="C11785" s="8" t="s">
        <v>3071</v>
      </c>
      <c r="D11785" s="8" t="n">
        <v>2007</v>
      </c>
      <c r="E11785" s="19" t="n">
        <v>210.058</v>
      </c>
      <c r="F11785" s="19" t="n">
        <v>28.6111111111111</v>
      </c>
    </row>
    <row r="11786" customFormat="false" ht="15" hidden="false" customHeight="false" outlineLevel="0" collapsed="false">
      <c r="A11786" s="8" t="s">
        <v>9398</v>
      </c>
      <c r="B11786" s="8" t="s">
        <v>9399</v>
      </c>
      <c r="C11786" s="8" t="s">
        <v>3072</v>
      </c>
      <c r="D11786" s="8" t="n">
        <v>2007</v>
      </c>
      <c r="E11786" s="19" t="n">
        <v>84.074</v>
      </c>
      <c r="F11786" s="19" t="n">
        <v>31.6111111111111</v>
      </c>
    </row>
    <row r="11787" customFormat="false" ht="15" hidden="false" customHeight="false" outlineLevel="0" collapsed="false">
      <c r="A11787" s="8" t="s">
        <v>9398</v>
      </c>
      <c r="B11787" s="8" t="s">
        <v>9399</v>
      </c>
      <c r="C11787" s="8" t="s">
        <v>3073</v>
      </c>
      <c r="D11787" s="8" t="n">
        <v>2007</v>
      </c>
      <c r="E11787" s="19" t="n">
        <v>10.922</v>
      </c>
      <c r="F11787" s="19" t="n">
        <v>32.2222222222222</v>
      </c>
    </row>
    <row r="11788" customFormat="false" ht="15" hidden="false" customHeight="false" outlineLevel="0" collapsed="false">
      <c r="A11788" s="8" t="s">
        <v>9398</v>
      </c>
      <c r="B11788" s="8" t="s">
        <v>9399</v>
      </c>
      <c r="C11788" s="8" t="s">
        <v>3074</v>
      </c>
      <c r="D11788" s="8" t="n">
        <v>2007</v>
      </c>
      <c r="E11788" s="19" t="n">
        <v>17.018</v>
      </c>
      <c r="F11788" s="19" t="n">
        <v>31.6111111111111</v>
      </c>
    </row>
    <row r="11789" customFormat="false" ht="15" hidden="false" customHeight="false" outlineLevel="0" collapsed="false">
      <c r="A11789" s="8" t="s">
        <v>9398</v>
      </c>
      <c r="B11789" s="8" t="s">
        <v>9399</v>
      </c>
      <c r="C11789" s="8" t="s">
        <v>3075</v>
      </c>
      <c r="D11789" s="8" t="n">
        <v>2007</v>
      </c>
      <c r="E11789" s="19" t="n">
        <v>8.89</v>
      </c>
      <c r="F11789" s="19" t="n">
        <v>29.7222222222222</v>
      </c>
    </row>
    <row r="11790" customFormat="false" ht="15" hidden="false" customHeight="false" outlineLevel="0" collapsed="false">
      <c r="A11790" s="8" t="s">
        <v>9398</v>
      </c>
      <c r="B11790" s="8" t="s">
        <v>9399</v>
      </c>
      <c r="C11790" s="8" t="s">
        <v>3076</v>
      </c>
      <c r="D11790" s="8" t="n">
        <v>2007</v>
      </c>
      <c r="E11790" s="19" t="n">
        <v>85.09</v>
      </c>
      <c r="F11790" s="19" t="n">
        <v>28.6111111111111</v>
      </c>
    </row>
    <row r="11791" customFormat="false" ht="15" hidden="false" customHeight="false" outlineLevel="0" collapsed="false">
      <c r="A11791" s="8" t="s">
        <v>9398</v>
      </c>
      <c r="B11791" s="8" t="s">
        <v>9399</v>
      </c>
      <c r="C11791" s="8" t="s">
        <v>3077</v>
      </c>
      <c r="D11791" s="8" t="n">
        <v>2007</v>
      </c>
      <c r="E11791" s="19" t="n">
        <v>173.99</v>
      </c>
      <c r="F11791" s="19" t="n">
        <v>28.2222222222222</v>
      </c>
    </row>
    <row r="11792" customFormat="false" ht="15" hidden="false" customHeight="false" outlineLevel="0" collapsed="false">
      <c r="A11792" s="8" t="s">
        <v>9398</v>
      </c>
      <c r="B11792" s="8" t="s">
        <v>9399</v>
      </c>
      <c r="C11792" s="8" t="s">
        <v>3078</v>
      </c>
      <c r="D11792" s="8" t="n">
        <v>2007</v>
      </c>
      <c r="E11792" s="19" t="n">
        <v>257.048</v>
      </c>
      <c r="F11792" s="19" t="n">
        <v>29</v>
      </c>
    </row>
    <row r="11793" customFormat="false" ht="15" hidden="false" customHeight="false" outlineLevel="0" collapsed="false">
      <c r="A11793" s="8" t="s">
        <v>9398</v>
      </c>
      <c r="B11793" s="8" t="s">
        <v>9399</v>
      </c>
      <c r="C11793" s="8" t="s">
        <v>3079</v>
      </c>
      <c r="D11793" s="8" t="n">
        <v>2007</v>
      </c>
      <c r="E11793" s="19" t="n">
        <v>44.958</v>
      </c>
      <c r="F11793" s="19" t="n">
        <v>30.2777777777778</v>
      </c>
    </row>
    <row r="11794" customFormat="false" ht="15" hidden="false" customHeight="false" outlineLevel="0" collapsed="false">
      <c r="A11794" s="8" t="s">
        <v>9398</v>
      </c>
      <c r="B11794" s="8" t="s">
        <v>9399</v>
      </c>
      <c r="C11794" s="8" t="s">
        <v>3080</v>
      </c>
      <c r="D11794" s="8" t="n">
        <v>2007</v>
      </c>
      <c r="E11794" s="19" t="n">
        <v>36.068</v>
      </c>
      <c r="F11794" s="19" t="n">
        <v>28.2222222222222</v>
      </c>
    </row>
    <row r="11795" customFormat="false" ht="15" hidden="false" customHeight="false" outlineLevel="0" collapsed="false">
      <c r="A11795" s="8" t="s">
        <v>9398</v>
      </c>
      <c r="B11795" s="8" t="s">
        <v>9399</v>
      </c>
      <c r="C11795" s="8" t="s">
        <v>3081</v>
      </c>
      <c r="D11795" s="8" t="n">
        <v>2007</v>
      </c>
      <c r="E11795" s="19" t="n">
        <v>69.088</v>
      </c>
      <c r="F11795" s="19" t="n">
        <v>30.6111111111111</v>
      </c>
    </row>
    <row r="11796" customFormat="false" ht="15" hidden="false" customHeight="false" outlineLevel="0" collapsed="false">
      <c r="A11796" s="8" t="s">
        <v>9398</v>
      </c>
      <c r="B11796" s="8" t="s">
        <v>9399</v>
      </c>
      <c r="C11796" s="8" t="s">
        <v>3082</v>
      </c>
      <c r="D11796" s="8" t="n">
        <v>2007</v>
      </c>
      <c r="E11796" s="19" t="n">
        <v>27.94</v>
      </c>
      <c r="F11796" s="19" t="n">
        <v>29.7777777777778</v>
      </c>
    </row>
    <row r="11797" customFormat="false" ht="15" hidden="false" customHeight="false" outlineLevel="0" collapsed="false">
      <c r="A11797" s="8" t="s">
        <v>9398</v>
      </c>
      <c r="B11797" s="8" t="s">
        <v>9399</v>
      </c>
      <c r="C11797" s="8" t="s">
        <v>3083</v>
      </c>
      <c r="D11797" s="8" t="n">
        <v>2007</v>
      </c>
      <c r="E11797" s="19" t="n">
        <v>9.906</v>
      </c>
      <c r="F11797" s="19" t="n">
        <v>31.5</v>
      </c>
    </row>
    <row r="11798" customFormat="false" ht="15" hidden="false" customHeight="false" outlineLevel="0" collapsed="false">
      <c r="A11798" s="8" t="s">
        <v>9398</v>
      </c>
      <c r="B11798" s="8" t="s">
        <v>9399</v>
      </c>
      <c r="C11798" s="8" t="s">
        <v>3084</v>
      </c>
      <c r="D11798" s="8" t="n">
        <v>2007</v>
      </c>
      <c r="E11798" s="19" t="n">
        <v>2.032</v>
      </c>
      <c r="F11798" s="19" t="n">
        <v>30.2777777777778</v>
      </c>
    </row>
    <row r="11799" customFormat="false" ht="15" hidden="false" customHeight="false" outlineLevel="0" collapsed="false">
      <c r="A11799" s="8" t="s">
        <v>9398</v>
      </c>
      <c r="B11799" s="8" t="s">
        <v>9399</v>
      </c>
      <c r="C11799" s="8" t="s">
        <v>3085</v>
      </c>
      <c r="D11799" s="8" t="n">
        <v>2007</v>
      </c>
      <c r="E11799" s="19" t="n">
        <v>0.508</v>
      </c>
      <c r="F11799" s="19" t="n">
        <v>29</v>
      </c>
    </row>
    <row r="11800" customFormat="false" ht="15" hidden="false" customHeight="false" outlineLevel="0" collapsed="false">
      <c r="A11800" s="8" t="s">
        <v>9398</v>
      </c>
      <c r="B11800" s="8" t="s">
        <v>9399</v>
      </c>
      <c r="C11800" s="8" t="s">
        <v>3086</v>
      </c>
      <c r="D11800" s="8" t="n">
        <v>2007</v>
      </c>
      <c r="E11800" s="19" t="n">
        <v>6.096</v>
      </c>
      <c r="F11800" s="19" t="n">
        <v>30.5</v>
      </c>
    </row>
    <row r="11801" customFormat="false" ht="15" hidden="false" customHeight="false" outlineLevel="0" collapsed="false">
      <c r="A11801" s="8" t="s">
        <v>9398</v>
      </c>
      <c r="B11801" s="8" t="s">
        <v>9399</v>
      </c>
      <c r="C11801" s="8" t="s">
        <v>3087</v>
      </c>
      <c r="D11801" s="8" t="n">
        <v>2007</v>
      </c>
      <c r="E11801" s="19" t="n">
        <v>1.016</v>
      </c>
      <c r="F11801" s="19" t="n">
        <v>31.3888888888889</v>
      </c>
    </row>
    <row r="11802" customFormat="false" ht="15" hidden="false" customHeight="false" outlineLevel="0" collapsed="false">
      <c r="A11802" s="8" t="s">
        <v>9398</v>
      </c>
      <c r="B11802" s="8" t="s">
        <v>9399</v>
      </c>
      <c r="C11802" s="8" t="s">
        <v>3088</v>
      </c>
      <c r="D11802" s="8" t="n">
        <v>2007</v>
      </c>
      <c r="E11802" s="19" t="n">
        <v>1.016</v>
      </c>
      <c r="F11802" s="19" t="n">
        <v>31.7777777777778</v>
      </c>
    </row>
    <row r="11803" customFormat="false" ht="15" hidden="false" customHeight="false" outlineLevel="0" collapsed="false">
      <c r="A11803" s="8" t="s">
        <v>9398</v>
      </c>
      <c r="B11803" s="8" t="s">
        <v>9399</v>
      </c>
      <c r="C11803" s="8" t="s">
        <v>3089</v>
      </c>
      <c r="D11803" s="8" t="n">
        <v>2007</v>
      </c>
      <c r="E11803" s="19" t="n">
        <v>5.08</v>
      </c>
      <c r="F11803" s="19" t="n">
        <v>31.6111111111111</v>
      </c>
    </row>
    <row r="11804" customFormat="false" ht="15" hidden="false" customHeight="false" outlineLevel="0" collapsed="false">
      <c r="A11804" s="8" t="s">
        <v>9398</v>
      </c>
      <c r="B11804" s="8" t="s">
        <v>9399</v>
      </c>
      <c r="C11804" s="8" t="s">
        <v>3090</v>
      </c>
      <c r="D11804" s="8" t="n">
        <v>2007</v>
      </c>
      <c r="E11804" s="19" t="n">
        <v>4.064</v>
      </c>
      <c r="F11804" s="19" t="n">
        <v>31.6111111111111</v>
      </c>
    </row>
    <row r="11805" customFormat="false" ht="15" hidden="false" customHeight="false" outlineLevel="0" collapsed="false">
      <c r="A11805" s="8" t="s">
        <v>9398</v>
      </c>
      <c r="B11805" s="8" t="s">
        <v>9399</v>
      </c>
      <c r="C11805" s="8" t="s">
        <v>3091</v>
      </c>
      <c r="D11805" s="8" t="n">
        <v>2007</v>
      </c>
      <c r="E11805" s="19" t="n">
        <v>8.89</v>
      </c>
      <c r="F11805" s="19" t="n">
        <v>31.5</v>
      </c>
    </row>
    <row r="11806" customFormat="false" ht="15" hidden="false" customHeight="false" outlineLevel="0" collapsed="false">
      <c r="A11806" s="8" t="s">
        <v>9398</v>
      </c>
      <c r="B11806" s="8" t="s">
        <v>9399</v>
      </c>
      <c r="C11806" s="8" t="s">
        <v>3092</v>
      </c>
      <c r="D11806" s="8" t="n">
        <v>2007</v>
      </c>
      <c r="E11806" s="19" t="n">
        <v>2.032</v>
      </c>
      <c r="F11806" s="19" t="n">
        <v>31.7777777777778</v>
      </c>
    </row>
    <row r="11807" customFormat="false" ht="15" hidden="false" customHeight="false" outlineLevel="0" collapsed="false">
      <c r="A11807" s="8" t="s">
        <v>9398</v>
      </c>
      <c r="B11807" s="8" t="s">
        <v>9399</v>
      </c>
      <c r="C11807" s="8" t="s">
        <v>3093</v>
      </c>
      <c r="D11807" s="8" t="n">
        <v>2007</v>
      </c>
      <c r="E11807" s="19" t="n">
        <v>3.048</v>
      </c>
      <c r="F11807" s="19" t="n">
        <v>31.7222222222222</v>
      </c>
    </row>
    <row r="11808" customFormat="false" ht="15" hidden="false" customHeight="false" outlineLevel="0" collapsed="false">
      <c r="A11808" s="8" t="s">
        <v>9398</v>
      </c>
      <c r="B11808" s="8" t="s">
        <v>9399</v>
      </c>
      <c r="C11808" s="8" t="s">
        <v>3094</v>
      </c>
      <c r="D11808" s="8" t="n">
        <v>2007</v>
      </c>
      <c r="E11808" s="19" t="n">
        <v>3.048</v>
      </c>
      <c r="F11808" s="19" t="n">
        <v>31.7777777777778</v>
      </c>
    </row>
    <row r="11809" customFormat="false" ht="15" hidden="false" customHeight="false" outlineLevel="0" collapsed="false">
      <c r="A11809" s="8" t="s">
        <v>9398</v>
      </c>
      <c r="B11809" s="8" t="s">
        <v>9399</v>
      </c>
      <c r="C11809" s="8" t="s">
        <v>3095</v>
      </c>
      <c r="D11809" s="8" t="n">
        <v>2007</v>
      </c>
      <c r="E11809" s="19" t="n">
        <v>0</v>
      </c>
      <c r="F11809" s="19" t="n">
        <v>31.5</v>
      </c>
    </row>
    <row r="11810" customFormat="false" ht="15" hidden="false" customHeight="false" outlineLevel="0" collapsed="false">
      <c r="A11810" s="8" t="s">
        <v>9398</v>
      </c>
      <c r="B11810" s="8" t="s">
        <v>9399</v>
      </c>
      <c r="C11810" s="8" t="s">
        <v>3096</v>
      </c>
      <c r="D11810" s="8" t="n">
        <v>2007</v>
      </c>
      <c r="E11810" s="19" t="n">
        <v>9.906</v>
      </c>
      <c r="F11810" s="19" t="n">
        <v>31.7777777777778</v>
      </c>
    </row>
    <row r="11811" customFormat="false" ht="15" hidden="false" customHeight="false" outlineLevel="0" collapsed="false">
      <c r="A11811" s="8" t="s">
        <v>9398</v>
      </c>
      <c r="B11811" s="8" t="s">
        <v>9399</v>
      </c>
      <c r="C11811" s="8" t="s">
        <v>3097</v>
      </c>
      <c r="D11811" s="8" t="n">
        <v>2007</v>
      </c>
      <c r="E11811" s="19" t="n">
        <v>3.048</v>
      </c>
      <c r="F11811" s="19" t="n">
        <v>31.7777777777778</v>
      </c>
    </row>
    <row r="11812" customFormat="false" ht="15" hidden="false" customHeight="false" outlineLevel="0" collapsed="false">
      <c r="A11812" s="8" t="s">
        <v>9398</v>
      </c>
      <c r="B11812" s="8" t="s">
        <v>9399</v>
      </c>
      <c r="C11812" s="8" t="s">
        <v>3098</v>
      </c>
      <c r="D11812" s="8" t="n">
        <v>2007</v>
      </c>
      <c r="E11812" s="19" t="n">
        <v>1.016</v>
      </c>
      <c r="F11812" s="19" t="n">
        <v>31.7222222222222</v>
      </c>
    </row>
    <row r="11813" customFormat="false" ht="15" hidden="false" customHeight="false" outlineLevel="0" collapsed="false">
      <c r="A11813" s="8" t="s">
        <v>9398</v>
      </c>
      <c r="B11813" s="8" t="s">
        <v>9399</v>
      </c>
      <c r="C11813" s="8" t="s">
        <v>3099</v>
      </c>
      <c r="D11813" s="8" t="n">
        <v>2007</v>
      </c>
      <c r="E11813" s="19" t="n">
        <v>8.89</v>
      </c>
      <c r="F11813" s="19" t="n">
        <v>31.7777777777778</v>
      </c>
    </row>
    <row r="11814" customFormat="false" ht="15" hidden="false" customHeight="false" outlineLevel="0" collapsed="false">
      <c r="A11814" s="8" t="s">
        <v>9398</v>
      </c>
      <c r="B11814" s="8" t="s">
        <v>9399</v>
      </c>
      <c r="C11814" s="8" t="s">
        <v>3100</v>
      </c>
      <c r="D11814" s="8" t="n">
        <v>2007</v>
      </c>
      <c r="E11814" s="19" t="n">
        <v>0</v>
      </c>
      <c r="F11814" s="19" t="n">
        <v>32.5</v>
      </c>
    </row>
    <row r="11815" customFormat="false" ht="15" hidden="false" customHeight="false" outlineLevel="0" collapsed="false">
      <c r="A11815" s="8" t="s">
        <v>9398</v>
      </c>
      <c r="B11815" s="8" t="s">
        <v>9399</v>
      </c>
      <c r="C11815" s="8" t="s">
        <v>3101</v>
      </c>
      <c r="D11815" s="8" t="n">
        <v>2007</v>
      </c>
      <c r="E11815" s="19" t="n">
        <v>0.254</v>
      </c>
      <c r="F11815" s="19" t="n">
        <v>33.1111111111111</v>
      </c>
    </row>
    <row r="11816" customFormat="false" ht="15" hidden="false" customHeight="false" outlineLevel="0" collapsed="false">
      <c r="A11816" s="8" t="s">
        <v>9398</v>
      </c>
      <c r="B11816" s="8" t="s">
        <v>9399</v>
      </c>
      <c r="C11816" s="8" t="s">
        <v>3102</v>
      </c>
      <c r="D11816" s="8" t="n">
        <v>2007</v>
      </c>
      <c r="E11816" s="19" t="n">
        <v>0</v>
      </c>
      <c r="F11816" s="19" t="n">
        <v>31.5</v>
      </c>
    </row>
    <row r="11817" customFormat="false" ht="15" hidden="false" customHeight="false" outlineLevel="0" collapsed="false">
      <c r="A11817" s="8" t="s">
        <v>9398</v>
      </c>
      <c r="B11817" s="8" t="s">
        <v>9399</v>
      </c>
      <c r="C11817" s="8" t="s">
        <v>3103</v>
      </c>
      <c r="D11817" s="8" t="n">
        <v>2007</v>
      </c>
      <c r="E11817" s="19" t="n">
        <v>0</v>
      </c>
      <c r="F11817" s="19" t="n">
        <v>32.2222222222222</v>
      </c>
    </row>
    <row r="11818" customFormat="false" ht="15" hidden="false" customHeight="false" outlineLevel="0" collapsed="false">
      <c r="A11818" s="8" t="s">
        <v>9398</v>
      </c>
      <c r="B11818" s="8" t="s">
        <v>9399</v>
      </c>
      <c r="C11818" s="8" t="s">
        <v>3104</v>
      </c>
      <c r="D11818" s="8" t="n">
        <v>2007</v>
      </c>
      <c r="E11818" s="19" t="n">
        <v>78.994</v>
      </c>
      <c r="F11818" s="19" t="n">
        <v>31</v>
      </c>
    </row>
    <row r="11819" customFormat="false" ht="15" hidden="false" customHeight="false" outlineLevel="0" collapsed="false">
      <c r="A11819" s="8" t="s">
        <v>9398</v>
      </c>
      <c r="B11819" s="8" t="s">
        <v>9399</v>
      </c>
      <c r="C11819" s="8" t="s">
        <v>3105</v>
      </c>
      <c r="D11819" s="8" t="n">
        <v>2007</v>
      </c>
      <c r="E11819" s="19" t="n">
        <v>4.064</v>
      </c>
      <c r="F11819" s="19" t="n">
        <v>29</v>
      </c>
    </row>
    <row r="11820" customFormat="false" ht="15" hidden="false" customHeight="false" outlineLevel="0" collapsed="false">
      <c r="A11820" s="8" t="s">
        <v>9398</v>
      </c>
      <c r="B11820" s="8" t="s">
        <v>9399</v>
      </c>
      <c r="C11820" s="8" t="s">
        <v>3106</v>
      </c>
      <c r="D11820" s="8" t="n">
        <v>2007</v>
      </c>
      <c r="E11820" s="19" t="n">
        <v>61.976</v>
      </c>
      <c r="F11820" s="19" t="n">
        <v>29</v>
      </c>
    </row>
    <row r="11821" customFormat="false" ht="15" hidden="false" customHeight="false" outlineLevel="0" collapsed="false">
      <c r="A11821" s="8" t="s">
        <v>9398</v>
      </c>
      <c r="B11821" s="8" t="s">
        <v>9399</v>
      </c>
      <c r="C11821" s="8" t="s">
        <v>3107</v>
      </c>
      <c r="D11821" s="8" t="n">
        <v>2007</v>
      </c>
      <c r="E11821" s="19" t="n">
        <v>99.06</v>
      </c>
      <c r="F11821" s="19" t="n">
        <v>30.1111111111111</v>
      </c>
    </row>
    <row r="11822" customFormat="false" ht="15" hidden="false" customHeight="false" outlineLevel="0" collapsed="false">
      <c r="A11822" s="8" t="s">
        <v>9398</v>
      </c>
      <c r="B11822" s="8" t="s">
        <v>9399</v>
      </c>
      <c r="C11822" s="8" t="s">
        <v>3108</v>
      </c>
      <c r="D11822" s="8" t="n">
        <v>2007</v>
      </c>
      <c r="E11822" s="19" t="n">
        <v>4.064</v>
      </c>
      <c r="F11822" s="19" t="n">
        <v>30</v>
      </c>
    </row>
    <row r="11823" customFormat="false" ht="15" hidden="false" customHeight="false" outlineLevel="0" collapsed="false">
      <c r="A11823" s="8" t="s">
        <v>9398</v>
      </c>
      <c r="B11823" s="8" t="s">
        <v>9399</v>
      </c>
      <c r="C11823" s="8" t="s">
        <v>3109</v>
      </c>
      <c r="D11823" s="8" t="n">
        <v>2007</v>
      </c>
      <c r="E11823" s="19" t="n">
        <v>3.048</v>
      </c>
      <c r="F11823" s="19" t="n">
        <v>29.2222222222222</v>
      </c>
    </row>
    <row r="11824" customFormat="false" ht="15" hidden="false" customHeight="false" outlineLevel="0" collapsed="false">
      <c r="A11824" s="8" t="s">
        <v>9398</v>
      </c>
      <c r="B11824" s="8" t="s">
        <v>9399</v>
      </c>
      <c r="C11824" s="8" t="s">
        <v>3110</v>
      </c>
      <c r="D11824" s="8" t="n">
        <v>2007</v>
      </c>
      <c r="E11824" s="19" t="n">
        <v>36.068</v>
      </c>
      <c r="F11824" s="19" t="n">
        <v>30.3888888888889</v>
      </c>
    </row>
    <row r="11825" customFormat="false" ht="15" hidden="false" customHeight="false" outlineLevel="0" collapsed="false">
      <c r="A11825" s="8" t="s">
        <v>9398</v>
      </c>
      <c r="B11825" s="8" t="s">
        <v>9399</v>
      </c>
      <c r="C11825" s="8" t="s">
        <v>3111</v>
      </c>
      <c r="D11825" s="8" t="n">
        <v>2007</v>
      </c>
      <c r="E11825" s="19" t="n">
        <v>83.058</v>
      </c>
      <c r="F11825" s="19" t="n">
        <v>28</v>
      </c>
    </row>
    <row r="11826" customFormat="false" ht="15" hidden="false" customHeight="false" outlineLevel="0" collapsed="false">
      <c r="A11826" s="8" t="s">
        <v>9398</v>
      </c>
      <c r="B11826" s="8" t="s">
        <v>9399</v>
      </c>
      <c r="C11826" s="8" t="s">
        <v>3112</v>
      </c>
      <c r="D11826" s="8" t="n">
        <v>2007</v>
      </c>
      <c r="E11826" s="19" t="n">
        <v>62.992</v>
      </c>
      <c r="F11826" s="19" t="n">
        <v>28</v>
      </c>
    </row>
    <row r="11827" customFormat="false" ht="15" hidden="false" customHeight="false" outlineLevel="0" collapsed="false">
      <c r="A11827" s="8" t="s">
        <v>9398</v>
      </c>
      <c r="B11827" s="8" t="s">
        <v>9399</v>
      </c>
      <c r="C11827" s="8" t="s">
        <v>3113</v>
      </c>
      <c r="D11827" s="8" t="n">
        <v>2007</v>
      </c>
      <c r="E11827" s="19" t="n">
        <v>24.892</v>
      </c>
      <c r="F11827" s="19" t="n">
        <v>30</v>
      </c>
    </row>
    <row r="11828" customFormat="false" ht="15" hidden="false" customHeight="false" outlineLevel="0" collapsed="false">
      <c r="A11828" s="8" t="s">
        <v>9398</v>
      </c>
      <c r="B11828" s="8" t="s">
        <v>9399</v>
      </c>
      <c r="C11828" s="8" t="s">
        <v>3114</v>
      </c>
      <c r="D11828" s="8" t="n">
        <v>2007</v>
      </c>
      <c r="E11828" s="19" t="n">
        <v>35.052</v>
      </c>
      <c r="F11828" s="19" t="n">
        <v>30.2777777777778</v>
      </c>
    </row>
    <row r="11829" customFormat="false" ht="15" hidden="false" customHeight="false" outlineLevel="0" collapsed="false">
      <c r="A11829" s="8" t="s">
        <v>9398</v>
      </c>
      <c r="B11829" s="8" t="s">
        <v>9399</v>
      </c>
      <c r="C11829" s="8" t="s">
        <v>3115</v>
      </c>
      <c r="D11829" s="8" t="n">
        <v>2007</v>
      </c>
      <c r="E11829" s="19" t="n">
        <v>7.112</v>
      </c>
      <c r="F11829" s="19" t="n">
        <v>28</v>
      </c>
    </row>
    <row r="11830" customFormat="false" ht="15" hidden="false" customHeight="false" outlineLevel="0" collapsed="false">
      <c r="A11830" s="8" t="s">
        <v>9398</v>
      </c>
      <c r="B11830" s="8" t="s">
        <v>9399</v>
      </c>
      <c r="C11830" s="8" t="s">
        <v>3116</v>
      </c>
      <c r="D11830" s="8" t="n">
        <v>2007</v>
      </c>
      <c r="E11830" s="19" t="n">
        <v>101.092</v>
      </c>
      <c r="F11830" s="19" t="n">
        <v>29</v>
      </c>
    </row>
    <row r="11831" customFormat="false" ht="15" hidden="false" customHeight="false" outlineLevel="0" collapsed="false">
      <c r="A11831" s="8" t="s">
        <v>9398</v>
      </c>
      <c r="B11831" s="8" t="s">
        <v>9399</v>
      </c>
      <c r="C11831" s="8" t="s">
        <v>3117</v>
      </c>
      <c r="D11831" s="8" t="n">
        <v>2007</v>
      </c>
      <c r="E11831" s="19" t="n">
        <v>2.032</v>
      </c>
      <c r="F11831" s="19" t="n">
        <v>30</v>
      </c>
    </row>
    <row r="11832" customFormat="false" ht="15" hidden="false" customHeight="false" outlineLevel="0" collapsed="false">
      <c r="A11832" s="8" t="s">
        <v>9398</v>
      </c>
      <c r="B11832" s="8" t="s">
        <v>9399</v>
      </c>
      <c r="C11832" s="8" t="s">
        <v>3118</v>
      </c>
      <c r="D11832" s="8" t="n">
        <v>2007</v>
      </c>
      <c r="E11832" s="19" t="n">
        <v>5.08</v>
      </c>
      <c r="F11832" s="19" t="n">
        <v>31</v>
      </c>
    </row>
    <row r="11833" customFormat="false" ht="15" hidden="false" customHeight="false" outlineLevel="0" collapsed="false">
      <c r="A11833" s="8" t="s">
        <v>9398</v>
      </c>
      <c r="B11833" s="8" t="s">
        <v>9399</v>
      </c>
      <c r="C11833" s="8" t="s">
        <v>3119</v>
      </c>
      <c r="D11833" s="8" t="n">
        <v>2007</v>
      </c>
      <c r="E11833" s="19" t="n">
        <v>7.112</v>
      </c>
      <c r="F11833" s="19" t="n">
        <v>30.8888888888889</v>
      </c>
    </row>
    <row r="11834" customFormat="false" ht="15" hidden="false" customHeight="false" outlineLevel="0" collapsed="false">
      <c r="A11834" s="8" t="s">
        <v>9398</v>
      </c>
      <c r="B11834" s="8" t="s">
        <v>9399</v>
      </c>
      <c r="C11834" s="8" t="s">
        <v>3120</v>
      </c>
      <c r="D11834" s="8" t="n">
        <v>2007</v>
      </c>
      <c r="E11834" s="19" t="n">
        <v>2.032</v>
      </c>
      <c r="F11834" s="19" t="n">
        <v>30.2222222222222</v>
      </c>
    </row>
    <row r="11835" customFormat="false" ht="15" hidden="false" customHeight="false" outlineLevel="0" collapsed="false">
      <c r="A11835" s="8" t="s">
        <v>9398</v>
      </c>
      <c r="B11835" s="8" t="s">
        <v>9399</v>
      </c>
      <c r="C11835" s="8" t="s">
        <v>3121</v>
      </c>
      <c r="D11835" s="8" t="n">
        <v>2007</v>
      </c>
      <c r="E11835" s="19" t="n">
        <v>4.064</v>
      </c>
      <c r="F11835" s="19" t="n">
        <v>30.2222222222222</v>
      </c>
    </row>
    <row r="11836" customFormat="false" ht="15" hidden="false" customHeight="false" outlineLevel="0" collapsed="false">
      <c r="A11836" s="8" t="s">
        <v>9398</v>
      </c>
      <c r="B11836" s="8" t="s">
        <v>9399</v>
      </c>
      <c r="C11836" s="8" t="s">
        <v>3122</v>
      </c>
      <c r="D11836" s="8" t="n">
        <v>2007</v>
      </c>
      <c r="E11836" s="19" t="n">
        <v>3.048</v>
      </c>
      <c r="F11836" s="19" t="n">
        <v>30</v>
      </c>
    </row>
    <row r="11837" customFormat="false" ht="15" hidden="false" customHeight="false" outlineLevel="0" collapsed="false">
      <c r="A11837" s="8" t="s">
        <v>9398</v>
      </c>
      <c r="B11837" s="8" t="s">
        <v>9399</v>
      </c>
      <c r="C11837" s="8" t="s">
        <v>3123</v>
      </c>
      <c r="D11837" s="8" t="n">
        <v>2007</v>
      </c>
      <c r="E11837" s="19" t="n">
        <v>5.08</v>
      </c>
      <c r="F11837" s="19" t="n">
        <v>30.3888888888889</v>
      </c>
    </row>
    <row r="11838" customFormat="false" ht="15" hidden="false" customHeight="false" outlineLevel="0" collapsed="false">
      <c r="A11838" s="8" t="s">
        <v>9398</v>
      </c>
      <c r="B11838" s="8" t="s">
        <v>9399</v>
      </c>
      <c r="C11838" s="8" t="s">
        <v>3124</v>
      </c>
      <c r="D11838" s="8" t="n">
        <v>2007</v>
      </c>
      <c r="E11838" s="19" t="n">
        <v>1.016</v>
      </c>
      <c r="F11838" s="19" t="n">
        <v>31</v>
      </c>
    </row>
    <row r="11839" customFormat="false" ht="15" hidden="false" customHeight="false" outlineLevel="0" collapsed="false">
      <c r="A11839" s="8" t="s">
        <v>9398</v>
      </c>
      <c r="B11839" s="8" t="s">
        <v>9399</v>
      </c>
      <c r="C11839" s="8" t="s">
        <v>3125</v>
      </c>
      <c r="D11839" s="8" t="n">
        <v>2007</v>
      </c>
      <c r="E11839" s="19" t="n">
        <v>0.254</v>
      </c>
      <c r="F11839" s="19" t="n">
        <v>30.8888888888889</v>
      </c>
    </row>
    <row r="11840" customFormat="false" ht="15" hidden="false" customHeight="false" outlineLevel="0" collapsed="false">
      <c r="A11840" s="8" t="s">
        <v>9398</v>
      </c>
      <c r="B11840" s="8" t="s">
        <v>9399</v>
      </c>
      <c r="C11840" s="8" t="s">
        <v>3126</v>
      </c>
      <c r="D11840" s="8" t="n">
        <v>2007</v>
      </c>
      <c r="E11840" s="19" t="n">
        <v>1.016</v>
      </c>
      <c r="F11840" s="19" t="n">
        <v>31</v>
      </c>
    </row>
    <row r="11841" customFormat="false" ht="15" hidden="false" customHeight="false" outlineLevel="0" collapsed="false">
      <c r="A11841" s="8" t="s">
        <v>9398</v>
      </c>
      <c r="B11841" s="8" t="s">
        <v>9399</v>
      </c>
      <c r="C11841" s="8" t="s">
        <v>3127</v>
      </c>
      <c r="D11841" s="8" t="n">
        <v>2007</v>
      </c>
      <c r="E11841" s="19" t="n">
        <v>2.032</v>
      </c>
      <c r="F11841" s="19" t="n">
        <v>29</v>
      </c>
    </row>
    <row r="11842" customFormat="false" ht="15" hidden="false" customHeight="false" outlineLevel="0" collapsed="false">
      <c r="A11842" s="8" t="s">
        <v>9398</v>
      </c>
      <c r="B11842" s="8" t="s">
        <v>9399</v>
      </c>
      <c r="C11842" s="8" t="s">
        <v>3128</v>
      </c>
      <c r="D11842" s="8" t="n">
        <v>2007</v>
      </c>
      <c r="E11842" s="19" t="n">
        <v>28.956</v>
      </c>
      <c r="F11842" s="19" t="n">
        <v>31</v>
      </c>
    </row>
    <row r="11843" customFormat="false" ht="15" hidden="false" customHeight="false" outlineLevel="0" collapsed="false">
      <c r="A11843" s="8" t="s">
        <v>9398</v>
      </c>
      <c r="B11843" s="8" t="s">
        <v>9399</v>
      </c>
      <c r="C11843" s="8" t="s">
        <v>3129</v>
      </c>
      <c r="D11843" s="8" t="n">
        <v>2007</v>
      </c>
      <c r="E11843" s="19" t="n">
        <v>7.112</v>
      </c>
      <c r="F11843" s="19" t="n">
        <v>31.1111111111111</v>
      </c>
    </row>
    <row r="11844" customFormat="false" ht="15" hidden="false" customHeight="false" outlineLevel="0" collapsed="false">
      <c r="A11844" s="8" t="s">
        <v>9398</v>
      </c>
      <c r="B11844" s="8" t="s">
        <v>9399</v>
      </c>
      <c r="C11844" s="8" t="s">
        <v>3130</v>
      </c>
      <c r="D11844" s="8" t="n">
        <v>2007</v>
      </c>
      <c r="E11844" s="19" t="n">
        <v>0.508</v>
      </c>
      <c r="F11844" s="19" t="n">
        <v>31.2777777777778</v>
      </c>
    </row>
    <row r="11845" customFormat="false" ht="15" hidden="false" customHeight="false" outlineLevel="0" collapsed="false">
      <c r="A11845" s="8" t="s">
        <v>9398</v>
      </c>
      <c r="B11845" s="8" t="s">
        <v>9399</v>
      </c>
      <c r="C11845" s="8" t="s">
        <v>3131</v>
      </c>
      <c r="D11845" s="8" t="n">
        <v>2007</v>
      </c>
      <c r="E11845" s="19" t="n">
        <v>8.89</v>
      </c>
      <c r="F11845" s="19" t="n">
        <v>31</v>
      </c>
    </row>
    <row r="11846" customFormat="false" ht="15" hidden="false" customHeight="false" outlineLevel="0" collapsed="false">
      <c r="A11846" s="8" t="s">
        <v>9398</v>
      </c>
      <c r="B11846" s="8" t="s">
        <v>9399</v>
      </c>
      <c r="C11846" s="8" t="s">
        <v>3132</v>
      </c>
      <c r="D11846" s="8" t="n">
        <v>2007</v>
      </c>
      <c r="E11846" s="19" t="n">
        <v>5.08</v>
      </c>
      <c r="F11846" s="19" t="n">
        <v>31.6111111111111</v>
      </c>
    </row>
    <row r="11847" customFormat="false" ht="15" hidden="false" customHeight="false" outlineLevel="0" collapsed="false">
      <c r="A11847" s="8" t="s">
        <v>9398</v>
      </c>
      <c r="B11847" s="8" t="s">
        <v>9399</v>
      </c>
      <c r="C11847" s="8" t="s">
        <v>3133</v>
      </c>
      <c r="D11847" s="8" t="n">
        <v>2007</v>
      </c>
      <c r="E11847" s="19" t="n">
        <v>0</v>
      </c>
      <c r="F11847" s="19" t="n">
        <v>32</v>
      </c>
    </row>
    <row r="11848" customFormat="false" ht="15" hidden="false" customHeight="false" outlineLevel="0" collapsed="false">
      <c r="A11848" s="8" t="s">
        <v>9398</v>
      </c>
      <c r="B11848" s="8" t="s">
        <v>9399</v>
      </c>
      <c r="C11848" s="8" t="s">
        <v>3134</v>
      </c>
      <c r="D11848" s="8" t="n">
        <v>2007</v>
      </c>
      <c r="E11848" s="19" t="n">
        <v>2.032</v>
      </c>
      <c r="F11848" s="19" t="n">
        <v>30</v>
      </c>
    </row>
    <row r="11849" customFormat="false" ht="15" hidden="false" customHeight="false" outlineLevel="0" collapsed="false">
      <c r="A11849" s="8" t="s">
        <v>9398</v>
      </c>
      <c r="B11849" s="8" t="s">
        <v>9399</v>
      </c>
      <c r="C11849" s="8" t="s">
        <v>3135</v>
      </c>
      <c r="D11849" s="8" t="n">
        <v>2007</v>
      </c>
      <c r="E11849" s="19" t="n">
        <v>0.508</v>
      </c>
      <c r="F11849" s="19" t="n">
        <v>30.8888888888889</v>
      </c>
    </row>
    <row r="11850" customFormat="false" ht="15" hidden="false" customHeight="false" outlineLevel="0" collapsed="false">
      <c r="A11850" s="8" t="s">
        <v>9398</v>
      </c>
      <c r="B11850" s="8" t="s">
        <v>9399</v>
      </c>
      <c r="C11850" s="8" t="s">
        <v>3136</v>
      </c>
      <c r="D11850" s="8" t="n">
        <v>2007</v>
      </c>
      <c r="E11850" s="19" t="n">
        <v>0</v>
      </c>
      <c r="F11850" s="19" t="n">
        <v>27.6111111111111</v>
      </c>
    </row>
    <row r="11851" customFormat="false" ht="15" hidden="false" customHeight="false" outlineLevel="0" collapsed="false">
      <c r="A11851" s="8" t="s">
        <v>9398</v>
      </c>
      <c r="B11851" s="8" t="s">
        <v>9399</v>
      </c>
      <c r="C11851" s="8" t="s">
        <v>3137</v>
      </c>
      <c r="D11851" s="8" t="n">
        <v>2007</v>
      </c>
      <c r="E11851" s="19" t="n">
        <v>51.054</v>
      </c>
      <c r="F11851" s="19" t="n">
        <v>28</v>
      </c>
    </row>
    <row r="11852" customFormat="false" ht="15" hidden="false" customHeight="false" outlineLevel="0" collapsed="false">
      <c r="A11852" s="8" t="s">
        <v>9398</v>
      </c>
      <c r="B11852" s="8" t="s">
        <v>9399</v>
      </c>
      <c r="C11852" s="8" t="s">
        <v>3138</v>
      </c>
      <c r="D11852" s="8" t="n">
        <v>2007</v>
      </c>
      <c r="E11852" s="19" t="n">
        <v>17.018</v>
      </c>
      <c r="F11852" s="19" t="n">
        <v>29.7222222222222</v>
      </c>
    </row>
    <row r="11853" customFormat="false" ht="15" hidden="false" customHeight="false" outlineLevel="0" collapsed="false">
      <c r="A11853" s="8" t="s">
        <v>9398</v>
      </c>
      <c r="B11853" s="8" t="s">
        <v>9399</v>
      </c>
      <c r="C11853" s="8" t="s">
        <v>3139</v>
      </c>
      <c r="D11853" s="8" t="n">
        <v>2007</v>
      </c>
      <c r="E11853" s="19" t="n">
        <v>4.064</v>
      </c>
      <c r="F11853" s="19" t="n">
        <v>29</v>
      </c>
    </row>
    <row r="11854" customFormat="false" ht="15" hidden="false" customHeight="false" outlineLevel="0" collapsed="false">
      <c r="A11854" s="8" t="s">
        <v>9398</v>
      </c>
      <c r="B11854" s="8" t="s">
        <v>9399</v>
      </c>
      <c r="C11854" s="8" t="s">
        <v>3140</v>
      </c>
      <c r="D11854" s="8" t="n">
        <v>2007</v>
      </c>
      <c r="E11854" s="19" t="n">
        <v>5.08</v>
      </c>
      <c r="F11854" s="19" t="n">
        <v>29.6111111111111</v>
      </c>
    </row>
    <row r="11855" customFormat="false" ht="15" hidden="false" customHeight="false" outlineLevel="0" collapsed="false">
      <c r="A11855" s="8" t="s">
        <v>9398</v>
      </c>
      <c r="B11855" s="8" t="s">
        <v>9399</v>
      </c>
      <c r="C11855" s="8" t="s">
        <v>3141</v>
      </c>
      <c r="D11855" s="8" t="n">
        <v>2007</v>
      </c>
      <c r="E11855" s="19" t="n">
        <v>12.954</v>
      </c>
      <c r="F11855" s="19" t="n">
        <v>30.8888888888889</v>
      </c>
    </row>
    <row r="11856" customFormat="false" ht="15" hidden="false" customHeight="false" outlineLevel="0" collapsed="false">
      <c r="A11856" s="8" t="s">
        <v>9398</v>
      </c>
      <c r="B11856" s="8" t="s">
        <v>9399</v>
      </c>
      <c r="C11856" s="8" t="s">
        <v>3142</v>
      </c>
      <c r="D11856" s="8" t="n">
        <v>2007</v>
      </c>
      <c r="E11856" s="19" t="n">
        <v>3.048</v>
      </c>
      <c r="F11856" s="19" t="n">
        <v>31.1111111111111</v>
      </c>
    </row>
    <row r="11857" customFormat="false" ht="15" hidden="false" customHeight="false" outlineLevel="0" collapsed="false">
      <c r="A11857" s="8" t="s">
        <v>9398</v>
      </c>
      <c r="B11857" s="8" t="s">
        <v>9399</v>
      </c>
      <c r="C11857" s="8" t="s">
        <v>3143</v>
      </c>
      <c r="D11857" s="8" t="n">
        <v>2007</v>
      </c>
      <c r="E11857" s="19" t="n">
        <v>21.082</v>
      </c>
      <c r="F11857" s="19" t="n">
        <v>30.5</v>
      </c>
    </row>
    <row r="11858" customFormat="false" ht="15" hidden="false" customHeight="false" outlineLevel="0" collapsed="false">
      <c r="A11858" s="8" t="s">
        <v>9398</v>
      </c>
      <c r="B11858" s="8" t="s">
        <v>9399</v>
      </c>
      <c r="C11858" s="8" t="s">
        <v>3144</v>
      </c>
      <c r="D11858" s="8" t="n">
        <v>2007</v>
      </c>
      <c r="E11858" s="19" t="n">
        <v>18.034</v>
      </c>
      <c r="F11858" s="19" t="n">
        <v>30.3888888888889</v>
      </c>
    </row>
    <row r="11859" customFormat="false" ht="15" hidden="false" customHeight="false" outlineLevel="0" collapsed="false">
      <c r="A11859" s="8" t="s">
        <v>9398</v>
      </c>
      <c r="B11859" s="8" t="s">
        <v>9399</v>
      </c>
      <c r="C11859" s="8" t="s">
        <v>3145</v>
      </c>
      <c r="D11859" s="8" t="n">
        <v>2007</v>
      </c>
      <c r="E11859" s="19" t="n">
        <v>18.034</v>
      </c>
      <c r="F11859" s="19" t="n">
        <v>31</v>
      </c>
    </row>
    <row r="11860" customFormat="false" ht="15" hidden="false" customHeight="false" outlineLevel="0" collapsed="false">
      <c r="A11860" s="8" t="s">
        <v>9398</v>
      </c>
      <c r="B11860" s="8" t="s">
        <v>9399</v>
      </c>
      <c r="C11860" s="8" t="s">
        <v>3146</v>
      </c>
      <c r="D11860" s="8" t="n">
        <v>2007</v>
      </c>
      <c r="E11860" s="19" t="n">
        <v>13.97</v>
      </c>
      <c r="F11860" s="19" t="n">
        <v>29</v>
      </c>
    </row>
    <row r="11861" customFormat="false" ht="15" hidden="false" customHeight="false" outlineLevel="0" collapsed="false">
      <c r="A11861" s="8" t="s">
        <v>9398</v>
      </c>
      <c r="B11861" s="8" t="s">
        <v>9399</v>
      </c>
      <c r="C11861" s="8" t="s">
        <v>3147</v>
      </c>
      <c r="D11861" s="8" t="n">
        <v>2007</v>
      </c>
      <c r="E11861" s="19" t="n">
        <v>17.018</v>
      </c>
      <c r="F11861" s="19" t="n">
        <v>31.1111111111111</v>
      </c>
    </row>
    <row r="11862" customFormat="false" ht="15" hidden="false" customHeight="false" outlineLevel="0" collapsed="false">
      <c r="A11862" s="8" t="s">
        <v>9398</v>
      </c>
      <c r="B11862" s="8" t="s">
        <v>9399</v>
      </c>
      <c r="C11862" s="8" t="s">
        <v>3148</v>
      </c>
      <c r="D11862" s="8" t="n">
        <v>2007</v>
      </c>
      <c r="E11862" s="19" t="n">
        <v>0.508</v>
      </c>
      <c r="F11862" s="19" t="n">
        <v>31.2777777777778</v>
      </c>
    </row>
    <row r="11863" customFormat="false" ht="15" hidden="false" customHeight="false" outlineLevel="0" collapsed="false">
      <c r="A11863" s="8" t="s">
        <v>9398</v>
      </c>
      <c r="B11863" s="8" t="s">
        <v>9399</v>
      </c>
      <c r="C11863" s="8" t="s">
        <v>3149</v>
      </c>
      <c r="D11863" s="8" t="n">
        <v>2007</v>
      </c>
      <c r="E11863" s="19" t="n">
        <v>0.254</v>
      </c>
      <c r="F11863" s="19" t="n">
        <v>31.7222222222222</v>
      </c>
    </row>
    <row r="11864" customFormat="false" ht="15" hidden="false" customHeight="false" outlineLevel="0" collapsed="false">
      <c r="A11864" s="8" t="s">
        <v>9398</v>
      </c>
      <c r="B11864" s="8" t="s">
        <v>9399</v>
      </c>
      <c r="C11864" s="8" t="s">
        <v>3150</v>
      </c>
      <c r="D11864" s="8" t="n">
        <v>2007</v>
      </c>
      <c r="E11864" s="19" t="n">
        <v>4.064</v>
      </c>
      <c r="F11864" s="19" t="n">
        <v>32</v>
      </c>
    </row>
    <row r="11865" customFormat="false" ht="15" hidden="false" customHeight="false" outlineLevel="0" collapsed="false">
      <c r="A11865" s="8" t="s">
        <v>9398</v>
      </c>
      <c r="B11865" s="8" t="s">
        <v>9399</v>
      </c>
      <c r="C11865" s="8" t="s">
        <v>3151</v>
      </c>
      <c r="D11865" s="8" t="n">
        <v>2007</v>
      </c>
      <c r="E11865" s="19" t="n">
        <v>0</v>
      </c>
      <c r="F11865" s="19" t="n">
        <v>32</v>
      </c>
    </row>
    <row r="11866" customFormat="false" ht="15" hidden="false" customHeight="false" outlineLevel="0" collapsed="false">
      <c r="A11866" s="8" t="s">
        <v>9398</v>
      </c>
      <c r="B11866" s="8" t="s">
        <v>9399</v>
      </c>
      <c r="C11866" s="8" t="s">
        <v>3152</v>
      </c>
      <c r="D11866" s="8" t="n">
        <v>2007</v>
      </c>
      <c r="E11866" s="19" t="n">
        <v>0</v>
      </c>
      <c r="F11866" s="19" t="n">
        <v>32</v>
      </c>
    </row>
    <row r="11867" customFormat="false" ht="15" hidden="false" customHeight="false" outlineLevel="0" collapsed="false">
      <c r="A11867" s="8" t="s">
        <v>9398</v>
      </c>
      <c r="B11867" s="8" t="s">
        <v>9399</v>
      </c>
      <c r="C11867" s="8" t="s">
        <v>3153</v>
      </c>
      <c r="D11867" s="8" t="n">
        <v>2007</v>
      </c>
      <c r="E11867" s="19" t="n">
        <v>0</v>
      </c>
      <c r="F11867" s="19" t="n">
        <v>32.5</v>
      </c>
    </row>
    <row r="11868" customFormat="false" ht="15" hidden="false" customHeight="false" outlineLevel="0" collapsed="false">
      <c r="A11868" s="8" t="s">
        <v>9398</v>
      </c>
      <c r="B11868" s="8" t="s">
        <v>9399</v>
      </c>
      <c r="C11868" s="8" t="s">
        <v>3154</v>
      </c>
      <c r="D11868" s="8" t="n">
        <v>2007</v>
      </c>
      <c r="E11868" s="19" t="n">
        <v>7.874</v>
      </c>
      <c r="F11868" s="19" t="n">
        <v>32.3888888888889</v>
      </c>
    </row>
    <row r="11869" customFormat="false" ht="15" hidden="false" customHeight="false" outlineLevel="0" collapsed="false">
      <c r="A11869" s="8" t="s">
        <v>9398</v>
      </c>
      <c r="B11869" s="8" t="s">
        <v>9399</v>
      </c>
      <c r="C11869" s="8" t="s">
        <v>3155</v>
      </c>
      <c r="D11869" s="8" t="n">
        <v>2007</v>
      </c>
      <c r="E11869" s="19" t="n">
        <v>5.08</v>
      </c>
      <c r="F11869" s="19" t="n">
        <v>32</v>
      </c>
    </row>
    <row r="11870" customFormat="false" ht="15" hidden="false" customHeight="false" outlineLevel="0" collapsed="false">
      <c r="A11870" s="8" t="s">
        <v>9398</v>
      </c>
      <c r="B11870" s="8" t="s">
        <v>9399</v>
      </c>
      <c r="C11870" s="8" t="s">
        <v>3156</v>
      </c>
      <c r="D11870" s="8" t="n">
        <v>2007</v>
      </c>
      <c r="E11870" s="19" t="n">
        <v>0</v>
      </c>
      <c r="F11870" s="19" t="n">
        <v>32.3888888888889</v>
      </c>
    </row>
    <row r="11871" customFormat="false" ht="15" hidden="false" customHeight="false" outlineLevel="0" collapsed="false">
      <c r="A11871" s="8" t="s">
        <v>9398</v>
      </c>
      <c r="B11871" s="8" t="s">
        <v>9399</v>
      </c>
      <c r="C11871" s="8" t="s">
        <v>3157</v>
      </c>
      <c r="D11871" s="8" t="n">
        <v>2007</v>
      </c>
      <c r="E11871" s="19" t="n">
        <v>17.018</v>
      </c>
      <c r="F11871" s="19" t="n">
        <v>29.1111111111111</v>
      </c>
    </row>
    <row r="11872" customFormat="false" ht="15" hidden="false" customHeight="false" outlineLevel="0" collapsed="false">
      <c r="A11872" s="8" t="s">
        <v>9398</v>
      </c>
      <c r="B11872" s="8" t="s">
        <v>9399</v>
      </c>
      <c r="C11872" s="8" t="s">
        <v>3158</v>
      </c>
      <c r="D11872" s="8" t="n">
        <v>2007</v>
      </c>
      <c r="E11872" s="19" t="n">
        <v>40.894</v>
      </c>
      <c r="F11872" s="19" t="n">
        <v>30</v>
      </c>
    </row>
    <row r="11873" customFormat="false" ht="15" hidden="false" customHeight="false" outlineLevel="0" collapsed="false">
      <c r="A11873" s="8" t="s">
        <v>9398</v>
      </c>
      <c r="B11873" s="8" t="s">
        <v>9399</v>
      </c>
      <c r="C11873" s="8" t="s">
        <v>3159</v>
      </c>
      <c r="D11873" s="8" t="n">
        <v>2007</v>
      </c>
      <c r="E11873" s="19" t="n">
        <v>42.926</v>
      </c>
      <c r="F11873" s="19" t="n">
        <v>30</v>
      </c>
    </row>
    <row r="11874" customFormat="false" ht="15" hidden="false" customHeight="false" outlineLevel="0" collapsed="false">
      <c r="A11874" s="8" t="s">
        <v>9398</v>
      </c>
      <c r="B11874" s="8" t="s">
        <v>9399</v>
      </c>
      <c r="C11874" s="8" t="s">
        <v>3160</v>
      </c>
      <c r="D11874" s="8" t="n">
        <v>2007</v>
      </c>
      <c r="E11874" s="19" t="n">
        <v>44.958</v>
      </c>
      <c r="F11874" s="19" t="n">
        <v>28</v>
      </c>
    </row>
    <row r="11875" customFormat="false" ht="15" hidden="false" customHeight="false" outlineLevel="0" collapsed="false">
      <c r="A11875" s="8" t="s">
        <v>9398</v>
      </c>
      <c r="B11875" s="8" t="s">
        <v>9399</v>
      </c>
      <c r="C11875" s="8" t="s">
        <v>3161</v>
      </c>
      <c r="D11875" s="8" t="n">
        <v>2007</v>
      </c>
      <c r="E11875" s="19" t="n">
        <v>26.924</v>
      </c>
      <c r="F11875" s="19" t="n">
        <v>29</v>
      </c>
    </row>
    <row r="11876" customFormat="false" ht="15" hidden="false" customHeight="false" outlineLevel="0" collapsed="false">
      <c r="A11876" s="8" t="s">
        <v>9398</v>
      </c>
      <c r="B11876" s="8" t="s">
        <v>9399</v>
      </c>
      <c r="C11876" s="8" t="s">
        <v>3162</v>
      </c>
      <c r="D11876" s="8" t="n">
        <v>2007</v>
      </c>
      <c r="E11876" s="19" t="n">
        <v>19.05</v>
      </c>
      <c r="F11876" s="19" t="n">
        <v>30.7777777777778</v>
      </c>
    </row>
    <row r="11877" customFormat="false" ht="15" hidden="false" customHeight="false" outlineLevel="0" collapsed="false">
      <c r="A11877" s="8" t="s">
        <v>9398</v>
      </c>
      <c r="B11877" s="8" t="s">
        <v>9399</v>
      </c>
      <c r="C11877" s="8" t="s">
        <v>3163</v>
      </c>
      <c r="D11877" s="8" t="n">
        <v>2007</v>
      </c>
      <c r="E11877" s="19" t="n">
        <v>6.096</v>
      </c>
      <c r="F11877" s="19" t="n">
        <v>30.6111111111111</v>
      </c>
    </row>
    <row r="11878" customFormat="false" ht="15" hidden="false" customHeight="false" outlineLevel="0" collapsed="false">
      <c r="A11878" s="8" t="s">
        <v>9398</v>
      </c>
      <c r="B11878" s="8" t="s">
        <v>9399</v>
      </c>
      <c r="C11878" s="8" t="s">
        <v>3164</v>
      </c>
      <c r="D11878" s="8" t="n">
        <v>2007</v>
      </c>
      <c r="E11878" s="19" t="n">
        <v>29.972</v>
      </c>
      <c r="F11878" s="19" t="n">
        <v>30</v>
      </c>
    </row>
    <row r="11879" customFormat="false" ht="15" hidden="false" customHeight="false" outlineLevel="0" collapsed="false">
      <c r="A11879" s="8" t="s">
        <v>9398</v>
      </c>
      <c r="B11879" s="8" t="s">
        <v>9399</v>
      </c>
      <c r="C11879" s="8" t="s">
        <v>3165</v>
      </c>
      <c r="D11879" s="8" t="n">
        <v>2007</v>
      </c>
      <c r="E11879" s="19" t="n">
        <v>51.054</v>
      </c>
      <c r="F11879" s="19" t="n">
        <v>28.6111111111111</v>
      </c>
    </row>
    <row r="11880" customFormat="false" ht="15" hidden="false" customHeight="false" outlineLevel="0" collapsed="false">
      <c r="A11880" s="8" t="s">
        <v>9398</v>
      </c>
      <c r="B11880" s="8" t="s">
        <v>9399</v>
      </c>
      <c r="C11880" s="8" t="s">
        <v>3166</v>
      </c>
      <c r="D11880" s="8" t="n">
        <v>2007</v>
      </c>
      <c r="E11880" s="19" t="n">
        <v>41.91</v>
      </c>
      <c r="F11880" s="19" t="n">
        <v>32.1111111111111</v>
      </c>
    </row>
    <row r="11881" customFormat="false" ht="15" hidden="false" customHeight="false" outlineLevel="0" collapsed="false">
      <c r="A11881" s="8" t="s">
        <v>9398</v>
      </c>
      <c r="B11881" s="8" t="s">
        <v>9399</v>
      </c>
      <c r="C11881" s="8" t="s">
        <v>3167</v>
      </c>
      <c r="D11881" s="8" t="n">
        <v>2007</v>
      </c>
      <c r="E11881" s="19" t="n">
        <v>0.508</v>
      </c>
      <c r="F11881" s="19" t="n">
        <v>29</v>
      </c>
    </row>
    <row r="11882" customFormat="false" ht="15" hidden="false" customHeight="false" outlineLevel="0" collapsed="false">
      <c r="A11882" s="8" t="s">
        <v>9398</v>
      </c>
      <c r="B11882" s="8" t="s">
        <v>9399</v>
      </c>
      <c r="C11882" s="8" t="s">
        <v>3168</v>
      </c>
      <c r="D11882" s="8" t="n">
        <v>2007</v>
      </c>
      <c r="E11882" s="19" t="n">
        <v>6.096</v>
      </c>
      <c r="F11882" s="19" t="n">
        <v>31.2777777777778</v>
      </c>
    </row>
    <row r="11883" customFormat="false" ht="15" hidden="false" customHeight="false" outlineLevel="0" collapsed="false">
      <c r="A11883" s="8" t="s">
        <v>9398</v>
      </c>
      <c r="B11883" s="8" t="s">
        <v>9399</v>
      </c>
      <c r="C11883" s="8" t="s">
        <v>3169</v>
      </c>
      <c r="D11883" s="8" t="n">
        <v>2007</v>
      </c>
      <c r="E11883" s="19" t="n">
        <v>0</v>
      </c>
      <c r="F11883" s="19" t="n">
        <v>31.3888888888889</v>
      </c>
    </row>
    <row r="11884" customFormat="false" ht="15" hidden="false" customHeight="false" outlineLevel="0" collapsed="false">
      <c r="A11884" s="8" t="s">
        <v>9398</v>
      </c>
      <c r="B11884" s="8" t="s">
        <v>9399</v>
      </c>
      <c r="C11884" s="8" t="s">
        <v>3170</v>
      </c>
      <c r="D11884" s="8" t="n">
        <v>2007</v>
      </c>
      <c r="E11884" s="19" t="n">
        <v>0</v>
      </c>
      <c r="F11884" s="19" t="n">
        <v>32.3888888888889</v>
      </c>
    </row>
    <row r="11885" customFormat="false" ht="15" hidden="false" customHeight="false" outlineLevel="0" collapsed="false">
      <c r="A11885" s="8" t="s">
        <v>9398</v>
      </c>
      <c r="B11885" s="8" t="s">
        <v>9399</v>
      </c>
      <c r="C11885" s="8" t="s">
        <v>3171</v>
      </c>
      <c r="D11885" s="8" t="n">
        <v>2007</v>
      </c>
      <c r="E11885" s="19" t="n">
        <v>0</v>
      </c>
      <c r="F11885" s="19" t="n">
        <v>32.1111111111111</v>
      </c>
    </row>
    <row r="11886" customFormat="false" ht="15" hidden="false" customHeight="false" outlineLevel="0" collapsed="false">
      <c r="A11886" s="8" t="s">
        <v>9398</v>
      </c>
      <c r="B11886" s="8" t="s">
        <v>9399</v>
      </c>
      <c r="C11886" s="8" t="s">
        <v>3172</v>
      </c>
      <c r="D11886" s="8" t="n">
        <v>2007</v>
      </c>
      <c r="E11886" s="19" t="n">
        <v>0</v>
      </c>
      <c r="F11886" s="19" t="n">
        <v>32.1111111111111</v>
      </c>
    </row>
    <row r="11887" customFormat="false" ht="15" hidden="false" customHeight="false" outlineLevel="0" collapsed="false">
      <c r="A11887" s="8" t="s">
        <v>9398</v>
      </c>
      <c r="B11887" s="8" t="s">
        <v>9399</v>
      </c>
      <c r="C11887" s="8" t="s">
        <v>3173</v>
      </c>
      <c r="D11887" s="8" t="n">
        <v>2007</v>
      </c>
      <c r="E11887" s="19" t="n">
        <v>0</v>
      </c>
      <c r="F11887" s="19" t="n">
        <v>32.8888888888889</v>
      </c>
    </row>
    <row r="11888" customFormat="false" ht="15" hidden="false" customHeight="false" outlineLevel="0" collapsed="false">
      <c r="A11888" s="8" t="s">
        <v>9398</v>
      </c>
      <c r="B11888" s="8" t="s">
        <v>9399</v>
      </c>
      <c r="C11888" s="8" t="s">
        <v>3174</v>
      </c>
      <c r="D11888" s="8" t="n">
        <v>2007</v>
      </c>
      <c r="E11888" s="19" t="n">
        <v>0</v>
      </c>
      <c r="F11888" s="19" t="n">
        <v>32.5</v>
      </c>
    </row>
    <row r="11889" customFormat="false" ht="15" hidden="false" customHeight="false" outlineLevel="0" collapsed="false">
      <c r="A11889" s="8" t="s">
        <v>9398</v>
      </c>
      <c r="B11889" s="8" t="s">
        <v>9399</v>
      </c>
      <c r="C11889" s="8" t="s">
        <v>3175</v>
      </c>
      <c r="D11889" s="8" t="n">
        <v>2007</v>
      </c>
      <c r="E11889" s="19" t="n">
        <v>0</v>
      </c>
      <c r="F11889" s="19" t="n">
        <v>31.6111111111111</v>
      </c>
    </row>
    <row r="11890" customFormat="false" ht="15" hidden="false" customHeight="false" outlineLevel="0" collapsed="false">
      <c r="A11890" s="8" t="s">
        <v>9398</v>
      </c>
      <c r="B11890" s="8" t="s">
        <v>9399</v>
      </c>
      <c r="C11890" s="8" t="s">
        <v>3176</v>
      </c>
      <c r="D11890" s="8" t="n">
        <v>2007</v>
      </c>
      <c r="E11890" s="19" t="n">
        <v>0</v>
      </c>
      <c r="F11890" s="19" t="n">
        <v>32</v>
      </c>
    </row>
    <row r="11891" customFormat="false" ht="15" hidden="false" customHeight="false" outlineLevel="0" collapsed="false">
      <c r="A11891" s="8" t="s">
        <v>9398</v>
      </c>
      <c r="B11891" s="8" t="s">
        <v>9399</v>
      </c>
      <c r="C11891" s="8" t="s">
        <v>3177</v>
      </c>
      <c r="D11891" s="8" t="n">
        <v>2007</v>
      </c>
      <c r="E11891" s="19" t="n">
        <v>0</v>
      </c>
      <c r="F11891" s="19" t="n">
        <v>30.7777777777778</v>
      </c>
    </row>
    <row r="11892" customFormat="false" ht="15" hidden="false" customHeight="false" outlineLevel="0" collapsed="false">
      <c r="A11892" s="8" t="s">
        <v>9398</v>
      </c>
      <c r="B11892" s="8" t="s">
        <v>9399</v>
      </c>
      <c r="C11892" s="8" t="s">
        <v>3178</v>
      </c>
      <c r="D11892" s="8" t="n">
        <v>2007</v>
      </c>
      <c r="E11892" s="19" t="n">
        <v>0</v>
      </c>
      <c r="F11892" s="19" t="n">
        <v>29.6111111111111</v>
      </c>
    </row>
    <row r="11893" customFormat="false" ht="15" hidden="false" customHeight="false" outlineLevel="0" collapsed="false">
      <c r="A11893" s="8" t="s">
        <v>9398</v>
      </c>
      <c r="B11893" s="8" t="s">
        <v>9399</v>
      </c>
      <c r="C11893" s="8" t="s">
        <v>3179</v>
      </c>
      <c r="D11893" s="8" t="n">
        <v>2007</v>
      </c>
      <c r="E11893" s="19" t="n">
        <v>0</v>
      </c>
      <c r="F11893" s="19" t="n">
        <v>34</v>
      </c>
    </row>
    <row r="11894" customFormat="false" ht="15" hidden="false" customHeight="false" outlineLevel="0" collapsed="false">
      <c r="A11894" s="8" t="s">
        <v>9398</v>
      </c>
      <c r="B11894" s="8" t="s">
        <v>9399</v>
      </c>
      <c r="C11894" s="8" t="s">
        <v>3180</v>
      </c>
      <c r="D11894" s="8" t="n">
        <v>2007</v>
      </c>
      <c r="E11894" s="19" t="n">
        <v>0</v>
      </c>
      <c r="F11894" s="19" t="n">
        <v>35.5</v>
      </c>
    </row>
    <row r="11895" customFormat="false" ht="15" hidden="false" customHeight="false" outlineLevel="0" collapsed="false">
      <c r="A11895" s="8" t="s">
        <v>9398</v>
      </c>
      <c r="B11895" s="8" t="s">
        <v>9399</v>
      </c>
      <c r="C11895" s="8" t="s">
        <v>3181</v>
      </c>
      <c r="D11895" s="8" t="n">
        <v>2007</v>
      </c>
      <c r="E11895" s="19" t="n">
        <v>0</v>
      </c>
      <c r="F11895" s="19" t="n">
        <v>35.7777777777778</v>
      </c>
    </row>
    <row r="11896" customFormat="false" ht="15" hidden="false" customHeight="false" outlineLevel="0" collapsed="false">
      <c r="A11896" s="8" t="s">
        <v>9398</v>
      </c>
      <c r="B11896" s="8" t="s">
        <v>9399</v>
      </c>
      <c r="C11896" s="8" t="s">
        <v>3182</v>
      </c>
      <c r="D11896" s="8" t="n">
        <v>2007</v>
      </c>
      <c r="E11896" s="19" t="n">
        <v>0</v>
      </c>
      <c r="F11896" s="19" t="n">
        <v>34.7222222222222</v>
      </c>
    </row>
    <row r="11897" customFormat="false" ht="15" hidden="false" customHeight="false" outlineLevel="0" collapsed="false">
      <c r="A11897" s="8" t="s">
        <v>9398</v>
      </c>
      <c r="B11897" s="8" t="s">
        <v>9399</v>
      </c>
      <c r="C11897" s="8" t="s">
        <v>3183</v>
      </c>
      <c r="D11897" s="8" t="n">
        <v>2007</v>
      </c>
      <c r="E11897" s="19" t="n">
        <v>0</v>
      </c>
      <c r="F11897" s="19" t="n">
        <v>36</v>
      </c>
    </row>
    <row r="11898" customFormat="false" ht="15" hidden="false" customHeight="false" outlineLevel="0" collapsed="false">
      <c r="A11898" s="8" t="s">
        <v>9398</v>
      </c>
      <c r="B11898" s="8" t="s">
        <v>9399</v>
      </c>
      <c r="C11898" s="8" t="s">
        <v>3184</v>
      </c>
      <c r="D11898" s="8" t="n">
        <v>2007</v>
      </c>
      <c r="E11898" s="19" t="n">
        <v>0</v>
      </c>
      <c r="F11898" s="19" t="n">
        <v>34.1111111111111</v>
      </c>
    </row>
    <row r="11899" customFormat="false" ht="15" hidden="false" customHeight="false" outlineLevel="0" collapsed="false">
      <c r="A11899" s="8" t="s">
        <v>9398</v>
      </c>
      <c r="B11899" s="8" t="s">
        <v>9399</v>
      </c>
      <c r="C11899" s="8" t="s">
        <v>3185</v>
      </c>
      <c r="D11899" s="8" t="n">
        <v>2007</v>
      </c>
      <c r="E11899" s="19" t="n">
        <v>0</v>
      </c>
      <c r="F11899" s="19" t="n">
        <v>35.2777777777778</v>
      </c>
    </row>
    <row r="11900" customFormat="false" ht="15" hidden="false" customHeight="false" outlineLevel="0" collapsed="false">
      <c r="A11900" s="8" t="s">
        <v>9398</v>
      </c>
      <c r="B11900" s="8" t="s">
        <v>9399</v>
      </c>
      <c r="C11900" s="8" t="s">
        <v>3186</v>
      </c>
      <c r="D11900" s="8" t="n">
        <v>2007</v>
      </c>
      <c r="E11900" s="19" t="n">
        <v>0</v>
      </c>
      <c r="F11900" s="19" t="n">
        <v>35</v>
      </c>
    </row>
    <row r="11901" customFormat="false" ht="15" hidden="false" customHeight="false" outlineLevel="0" collapsed="false">
      <c r="A11901" s="8" t="s">
        <v>9398</v>
      </c>
      <c r="B11901" s="8" t="s">
        <v>9399</v>
      </c>
      <c r="C11901" s="8" t="s">
        <v>3187</v>
      </c>
      <c r="D11901" s="8" t="n">
        <v>2007</v>
      </c>
      <c r="E11901" s="19" t="n">
        <v>0</v>
      </c>
      <c r="F11901" s="19" t="n">
        <v>36.1111111111111</v>
      </c>
    </row>
    <row r="11902" customFormat="false" ht="15" hidden="false" customHeight="false" outlineLevel="0" collapsed="false">
      <c r="A11902" s="8" t="s">
        <v>9398</v>
      </c>
      <c r="B11902" s="8" t="s">
        <v>9399</v>
      </c>
      <c r="C11902" s="8" t="s">
        <v>3188</v>
      </c>
      <c r="D11902" s="8" t="n">
        <v>2007</v>
      </c>
      <c r="E11902" s="19" t="n">
        <v>0</v>
      </c>
      <c r="F11902" s="19" t="n">
        <v>36</v>
      </c>
    </row>
    <row r="11903" customFormat="false" ht="15" hidden="false" customHeight="false" outlineLevel="0" collapsed="false">
      <c r="A11903" s="8" t="s">
        <v>9398</v>
      </c>
      <c r="B11903" s="8" t="s">
        <v>9399</v>
      </c>
      <c r="C11903" s="8" t="s">
        <v>3189</v>
      </c>
      <c r="D11903" s="8" t="n">
        <v>2007</v>
      </c>
      <c r="E11903" s="19" t="n">
        <v>0</v>
      </c>
      <c r="F11903" s="19" t="n">
        <v>36</v>
      </c>
    </row>
    <row r="11904" customFormat="false" ht="15" hidden="false" customHeight="false" outlineLevel="0" collapsed="false">
      <c r="A11904" s="8" t="s">
        <v>9398</v>
      </c>
      <c r="B11904" s="8" t="s">
        <v>9399</v>
      </c>
      <c r="C11904" s="8" t="s">
        <v>3190</v>
      </c>
      <c r="D11904" s="8" t="n">
        <v>2007</v>
      </c>
      <c r="E11904" s="19" t="n">
        <v>0</v>
      </c>
      <c r="F11904" s="19" t="n">
        <v>34.7777777777778</v>
      </c>
    </row>
    <row r="11905" customFormat="false" ht="15" hidden="false" customHeight="false" outlineLevel="0" collapsed="false">
      <c r="A11905" s="8" t="s">
        <v>9398</v>
      </c>
      <c r="B11905" s="8" t="s">
        <v>9399</v>
      </c>
      <c r="C11905" s="8" t="s">
        <v>3191</v>
      </c>
      <c r="D11905" s="8" t="n">
        <v>2007</v>
      </c>
      <c r="E11905" s="19" t="n">
        <v>0</v>
      </c>
      <c r="F11905" s="19" t="n">
        <v>36</v>
      </c>
    </row>
    <row r="11906" customFormat="false" ht="15" hidden="false" customHeight="false" outlineLevel="0" collapsed="false">
      <c r="A11906" s="8" t="s">
        <v>9398</v>
      </c>
      <c r="B11906" s="8" t="s">
        <v>9399</v>
      </c>
      <c r="C11906" s="8" t="s">
        <v>3192</v>
      </c>
      <c r="D11906" s="8" t="n">
        <v>2007</v>
      </c>
      <c r="E11906" s="19" t="n">
        <v>0</v>
      </c>
      <c r="F11906" s="19" t="n">
        <v>36</v>
      </c>
    </row>
    <row r="11907" customFormat="false" ht="15" hidden="false" customHeight="false" outlineLevel="0" collapsed="false">
      <c r="A11907" s="8" t="s">
        <v>9398</v>
      </c>
      <c r="B11907" s="8" t="s">
        <v>9399</v>
      </c>
      <c r="C11907" s="8" t="s">
        <v>3193</v>
      </c>
      <c r="D11907" s="8" t="n">
        <v>2007</v>
      </c>
      <c r="E11907" s="19" t="n">
        <v>0</v>
      </c>
      <c r="F11907" s="19" t="n">
        <v>36</v>
      </c>
    </row>
    <row r="11908" customFormat="false" ht="15" hidden="false" customHeight="false" outlineLevel="0" collapsed="false">
      <c r="A11908" s="8" t="s">
        <v>9398</v>
      </c>
      <c r="B11908" s="8" t="s">
        <v>9399</v>
      </c>
      <c r="C11908" s="8" t="s">
        <v>3194</v>
      </c>
      <c r="D11908" s="8" t="n">
        <v>2007</v>
      </c>
      <c r="E11908" s="19" t="n">
        <v>0</v>
      </c>
      <c r="F11908" s="19" t="n">
        <v>35.5</v>
      </c>
    </row>
    <row r="11909" customFormat="false" ht="15" hidden="false" customHeight="false" outlineLevel="0" collapsed="false">
      <c r="A11909" s="8" t="s">
        <v>9398</v>
      </c>
      <c r="B11909" s="8" t="s">
        <v>9399</v>
      </c>
      <c r="C11909" s="8" t="s">
        <v>3195</v>
      </c>
      <c r="D11909" s="8" t="n">
        <v>2007</v>
      </c>
      <c r="E11909" s="19" t="n">
        <v>0</v>
      </c>
      <c r="F11909" s="19" t="n">
        <v>36</v>
      </c>
    </row>
    <row r="11910" customFormat="false" ht="15" hidden="false" customHeight="false" outlineLevel="0" collapsed="false">
      <c r="A11910" s="8" t="s">
        <v>9398</v>
      </c>
      <c r="B11910" s="8" t="s">
        <v>9399</v>
      </c>
      <c r="C11910" s="8" t="s">
        <v>3196</v>
      </c>
      <c r="D11910" s="8" t="n">
        <v>2007</v>
      </c>
      <c r="E11910" s="19" t="n">
        <v>0</v>
      </c>
      <c r="F11910" s="19" t="n">
        <v>35.7777777777778</v>
      </c>
    </row>
    <row r="11911" customFormat="false" ht="15" hidden="false" customHeight="false" outlineLevel="0" collapsed="false">
      <c r="A11911" s="8" t="s">
        <v>9398</v>
      </c>
      <c r="B11911" s="8" t="s">
        <v>9399</v>
      </c>
      <c r="C11911" s="8" t="s">
        <v>3197</v>
      </c>
      <c r="D11911" s="8" t="n">
        <v>2007</v>
      </c>
      <c r="E11911" s="19" t="n">
        <v>0</v>
      </c>
      <c r="F11911" s="19" t="n">
        <v>35.7222222222222</v>
      </c>
    </row>
    <row r="11912" customFormat="false" ht="15" hidden="false" customHeight="false" outlineLevel="0" collapsed="false">
      <c r="A11912" s="8" t="s">
        <v>9398</v>
      </c>
      <c r="B11912" s="8" t="s">
        <v>9399</v>
      </c>
      <c r="C11912" s="8" t="s">
        <v>3198</v>
      </c>
      <c r="D11912" s="8" t="n">
        <v>2007</v>
      </c>
      <c r="E11912" s="19" t="n">
        <v>0</v>
      </c>
      <c r="F11912" s="19" t="n">
        <v>34</v>
      </c>
    </row>
    <row r="11913" customFormat="false" ht="15" hidden="false" customHeight="false" outlineLevel="0" collapsed="false">
      <c r="A11913" s="8" t="s">
        <v>9398</v>
      </c>
      <c r="B11913" s="8" t="s">
        <v>9399</v>
      </c>
      <c r="C11913" s="8" t="s">
        <v>3199</v>
      </c>
      <c r="D11913" s="8" t="n">
        <v>2007</v>
      </c>
      <c r="E11913" s="19" t="n">
        <v>0</v>
      </c>
      <c r="F11913" s="19" t="n">
        <v>35</v>
      </c>
    </row>
    <row r="11914" customFormat="false" ht="15" hidden="false" customHeight="false" outlineLevel="0" collapsed="false">
      <c r="A11914" s="8" t="s">
        <v>9398</v>
      </c>
      <c r="B11914" s="8" t="s">
        <v>9399</v>
      </c>
      <c r="C11914" s="8" t="s">
        <v>3200</v>
      </c>
      <c r="D11914" s="8" t="n">
        <v>2007</v>
      </c>
      <c r="E11914" s="19" t="n">
        <v>0</v>
      </c>
      <c r="F11914" s="19" t="n">
        <v>33.5</v>
      </c>
    </row>
    <row r="11915" customFormat="false" ht="15" hidden="false" customHeight="false" outlineLevel="0" collapsed="false">
      <c r="A11915" s="8" t="s">
        <v>9398</v>
      </c>
      <c r="B11915" s="8" t="s">
        <v>9399</v>
      </c>
      <c r="C11915" s="8" t="s">
        <v>3201</v>
      </c>
      <c r="D11915" s="8" t="n">
        <v>2007</v>
      </c>
      <c r="E11915" s="19" t="n">
        <v>4.064</v>
      </c>
      <c r="F11915" s="19" t="n">
        <v>31</v>
      </c>
    </row>
    <row r="11916" customFormat="false" ht="15" hidden="false" customHeight="false" outlineLevel="0" collapsed="false">
      <c r="A11916" s="8" t="s">
        <v>9398</v>
      </c>
      <c r="B11916" s="8" t="s">
        <v>9399</v>
      </c>
      <c r="C11916" s="8" t="s">
        <v>3202</v>
      </c>
      <c r="D11916" s="8" t="n">
        <v>2007</v>
      </c>
      <c r="E11916" s="19" t="n">
        <v>0</v>
      </c>
      <c r="F11916" s="19" t="n">
        <v>34.6111111111111</v>
      </c>
    </row>
    <row r="11917" customFormat="false" ht="15" hidden="false" customHeight="false" outlineLevel="0" collapsed="false">
      <c r="A11917" s="8" t="s">
        <v>9398</v>
      </c>
      <c r="B11917" s="8" t="s">
        <v>9399</v>
      </c>
      <c r="C11917" s="8" t="s">
        <v>3203</v>
      </c>
      <c r="D11917" s="8" t="n">
        <v>2007</v>
      </c>
      <c r="E11917" s="19" t="n">
        <v>0</v>
      </c>
      <c r="F11917" s="19" t="n">
        <v>35</v>
      </c>
    </row>
    <row r="11918" customFormat="false" ht="15" hidden="false" customHeight="false" outlineLevel="0" collapsed="false">
      <c r="A11918" s="8" t="s">
        <v>9398</v>
      </c>
      <c r="B11918" s="8" t="s">
        <v>9399</v>
      </c>
      <c r="C11918" s="8" t="s">
        <v>3204</v>
      </c>
      <c r="D11918" s="8" t="n">
        <v>2007</v>
      </c>
      <c r="E11918" s="19" t="n">
        <v>0</v>
      </c>
      <c r="F11918" s="19" t="n">
        <v>35</v>
      </c>
    </row>
    <row r="11919" customFormat="false" ht="15" hidden="false" customHeight="false" outlineLevel="0" collapsed="false">
      <c r="A11919" s="8" t="s">
        <v>9398</v>
      </c>
      <c r="B11919" s="8" t="s">
        <v>9399</v>
      </c>
      <c r="C11919" s="8" t="s">
        <v>3205</v>
      </c>
      <c r="D11919" s="8" t="n">
        <v>2007</v>
      </c>
      <c r="E11919" s="19" t="n">
        <v>0</v>
      </c>
      <c r="F11919" s="19" t="n">
        <v>36.2777777777778</v>
      </c>
    </row>
    <row r="11920" customFormat="false" ht="15" hidden="false" customHeight="false" outlineLevel="0" collapsed="false">
      <c r="A11920" s="8" t="s">
        <v>9398</v>
      </c>
      <c r="B11920" s="8" t="s">
        <v>9399</v>
      </c>
      <c r="C11920" s="8" t="s">
        <v>3206</v>
      </c>
      <c r="D11920" s="8" t="n">
        <v>2007</v>
      </c>
      <c r="E11920" s="19" t="n">
        <v>0</v>
      </c>
      <c r="F11920" s="19" t="n">
        <v>34.3888888888889</v>
      </c>
    </row>
    <row r="11921" customFormat="false" ht="15" hidden="false" customHeight="false" outlineLevel="0" collapsed="false">
      <c r="A11921" s="8" t="s">
        <v>9398</v>
      </c>
      <c r="B11921" s="8" t="s">
        <v>9399</v>
      </c>
      <c r="C11921" s="8" t="s">
        <v>3207</v>
      </c>
      <c r="D11921" s="8" t="n">
        <v>2007</v>
      </c>
      <c r="E11921" s="19" t="n">
        <v>0</v>
      </c>
      <c r="F11921" s="19" t="n">
        <v>33</v>
      </c>
    </row>
    <row r="11922" customFormat="false" ht="15" hidden="false" customHeight="false" outlineLevel="0" collapsed="false">
      <c r="A11922" s="8" t="s">
        <v>9398</v>
      </c>
      <c r="B11922" s="8" t="s">
        <v>9399</v>
      </c>
      <c r="C11922" s="8" t="s">
        <v>3208</v>
      </c>
      <c r="D11922" s="8" t="n">
        <v>2007</v>
      </c>
      <c r="E11922" s="19" t="n">
        <v>0</v>
      </c>
      <c r="F11922" s="19" t="n">
        <v>34</v>
      </c>
    </row>
    <row r="11923" customFormat="false" ht="15" hidden="false" customHeight="false" outlineLevel="0" collapsed="false">
      <c r="A11923" s="8" t="s">
        <v>9398</v>
      </c>
      <c r="B11923" s="8" t="s">
        <v>9399</v>
      </c>
      <c r="C11923" s="8" t="s">
        <v>3209</v>
      </c>
      <c r="D11923" s="8" t="n">
        <v>2007</v>
      </c>
      <c r="E11923" s="19" t="n">
        <v>0</v>
      </c>
      <c r="F11923" s="19" t="n">
        <v>34</v>
      </c>
    </row>
    <row r="11924" customFormat="false" ht="15" hidden="false" customHeight="false" outlineLevel="0" collapsed="false">
      <c r="A11924" s="8" t="s">
        <v>9398</v>
      </c>
      <c r="B11924" s="8" t="s">
        <v>9399</v>
      </c>
      <c r="C11924" s="8" t="s">
        <v>3210</v>
      </c>
      <c r="D11924" s="8" t="n">
        <v>2007</v>
      </c>
      <c r="E11924" s="19" t="n">
        <v>0</v>
      </c>
      <c r="F11924" s="19" t="n">
        <v>33.2222222222222</v>
      </c>
    </row>
    <row r="11925" customFormat="false" ht="15" hidden="false" customHeight="false" outlineLevel="0" collapsed="false">
      <c r="A11925" s="8" t="s">
        <v>9398</v>
      </c>
      <c r="B11925" s="8" t="s">
        <v>9399</v>
      </c>
      <c r="C11925" s="8" t="s">
        <v>3211</v>
      </c>
      <c r="D11925" s="8" t="n">
        <v>2007</v>
      </c>
      <c r="E11925" s="19" t="n">
        <v>0</v>
      </c>
      <c r="F11925" s="19" t="n">
        <v>33.2777777777778</v>
      </c>
    </row>
    <row r="11926" customFormat="false" ht="15" hidden="false" customHeight="false" outlineLevel="0" collapsed="false">
      <c r="A11926" s="8" t="s">
        <v>9398</v>
      </c>
      <c r="B11926" s="8" t="s">
        <v>9399</v>
      </c>
      <c r="C11926" s="8" t="s">
        <v>3212</v>
      </c>
      <c r="D11926" s="8" t="n">
        <v>2007</v>
      </c>
      <c r="E11926" s="19" t="n">
        <v>0</v>
      </c>
      <c r="F11926" s="19" t="n">
        <v>33.1111111111111</v>
      </c>
    </row>
    <row r="11927" customFormat="false" ht="15" hidden="false" customHeight="false" outlineLevel="0" collapsed="false">
      <c r="A11927" s="8" t="s">
        <v>9398</v>
      </c>
      <c r="B11927" s="8" t="s">
        <v>9399</v>
      </c>
      <c r="C11927" s="8" t="s">
        <v>3213</v>
      </c>
      <c r="D11927" s="8" t="n">
        <v>2007</v>
      </c>
      <c r="E11927" s="19" t="n">
        <v>0</v>
      </c>
      <c r="F11927" s="19" t="n">
        <v>34</v>
      </c>
    </row>
    <row r="11928" customFormat="false" ht="15" hidden="false" customHeight="false" outlineLevel="0" collapsed="false">
      <c r="A11928" s="8" t="s">
        <v>9398</v>
      </c>
      <c r="B11928" s="8" t="s">
        <v>9399</v>
      </c>
      <c r="C11928" s="8" t="s">
        <v>3214</v>
      </c>
      <c r="D11928" s="8" t="n">
        <v>2007</v>
      </c>
      <c r="E11928" s="19" t="n">
        <v>0</v>
      </c>
      <c r="F11928" s="19" t="n">
        <v>34.5</v>
      </c>
    </row>
    <row r="11929" customFormat="false" ht="15" hidden="false" customHeight="false" outlineLevel="0" collapsed="false">
      <c r="A11929" s="8" t="s">
        <v>9398</v>
      </c>
      <c r="B11929" s="8" t="s">
        <v>9399</v>
      </c>
      <c r="C11929" s="8" t="s">
        <v>3215</v>
      </c>
      <c r="D11929" s="8" t="n">
        <v>2007</v>
      </c>
      <c r="E11929" s="19" t="n">
        <v>0</v>
      </c>
      <c r="F11929" s="19" t="n">
        <v>34.1111111111111</v>
      </c>
    </row>
    <row r="11930" customFormat="false" ht="15" hidden="false" customHeight="false" outlineLevel="0" collapsed="false">
      <c r="A11930" s="8" t="s">
        <v>9398</v>
      </c>
      <c r="B11930" s="8" t="s">
        <v>9399</v>
      </c>
      <c r="C11930" s="8" t="s">
        <v>3216</v>
      </c>
      <c r="D11930" s="8" t="n">
        <v>2007</v>
      </c>
      <c r="E11930" s="19" t="n">
        <v>0</v>
      </c>
      <c r="F11930" s="19" t="n">
        <v>35</v>
      </c>
    </row>
    <row r="11931" customFormat="false" ht="15" hidden="false" customHeight="false" outlineLevel="0" collapsed="false">
      <c r="A11931" s="8" t="s">
        <v>9398</v>
      </c>
      <c r="B11931" s="8" t="s">
        <v>9399</v>
      </c>
      <c r="C11931" s="8" t="s">
        <v>3217</v>
      </c>
      <c r="D11931" s="8" t="n">
        <v>2007</v>
      </c>
      <c r="E11931" s="19" t="n">
        <v>0</v>
      </c>
      <c r="F11931" s="19" t="n">
        <v>34</v>
      </c>
    </row>
    <row r="11932" customFormat="false" ht="15" hidden="false" customHeight="false" outlineLevel="0" collapsed="false">
      <c r="A11932" s="8" t="s">
        <v>9398</v>
      </c>
      <c r="B11932" s="8" t="s">
        <v>9399</v>
      </c>
      <c r="C11932" s="8" t="s">
        <v>3218</v>
      </c>
      <c r="D11932" s="8" t="n">
        <v>2007</v>
      </c>
      <c r="E11932" s="19" t="n">
        <v>0</v>
      </c>
      <c r="F11932" s="19" t="n">
        <v>33.5</v>
      </c>
    </row>
    <row r="11933" customFormat="false" ht="15" hidden="false" customHeight="false" outlineLevel="0" collapsed="false">
      <c r="A11933" s="8" t="s">
        <v>9398</v>
      </c>
      <c r="B11933" s="8" t="s">
        <v>9399</v>
      </c>
      <c r="C11933" s="8" t="s">
        <v>3219</v>
      </c>
      <c r="D11933" s="8" t="n">
        <v>2007</v>
      </c>
      <c r="E11933" s="19" t="n">
        <v>0</v>
      </c>
      <c r="F11933" s="19" t="n">
        <v>33.5</v>
      </c>
    </row>
    <row r="11934" customFormat="false" ht="15" hidden="false" customHeight="false" outlineLevel="0" collapsed="false">
      <c r="A11934" s="8" t="s">
        <v>9398</v>
      </c>
      <c r="B11934" s="8" t="s">
        <v>9399</v>
      </c>
      <c r="C11934" s="8" t="s">
        <v>3220</v>
      </c>
      <c r="D11934" s="8" t="n">
        <v>2007</v>
      </c>
      <c r="E11934" s="19" t="n">
        <v>0</v>
      </c>
      <c r="F11934" s="19" t="n">
        <v>34.5</v>
      </c>
    </row>
    <row r="11935" customFormat="false" ht="15" hidden="false" customHeight="false" outlineLevel="0" collapsed="false">
      <c r="A11935" s="8" t="s">
        <v>9398</v>
      </c>
      <c r="B11935" s="8" t="s">
        <v>9399</v>
      </c>
      <c r="C11935" s="8" t="s">
        <v>3221</v>
      </c>
      <c r="D11935" s="8" t="n">
        <v>2007</v>
      </c>
      <c r="E11935" s="19" t="n">
        <v>0</v>
      </c>
      <c r="F11935" s="19" t="n">
        <v>33.6111111111111</v>
      </c>
    </row>
    <row r="11936" customFormat="false" ht="15" hidden="false" customHeight="false" outlineLevel="0" collapsed="false">
      <c r="A11936" s="8" t="s">
        <v>9398</v>
      </c>
      <c r="B11936" s="8" t="s">
        <v>9399</v>
      </c>
      <c r="C11936" s="8" t="s">
        <v>3222</v>
      </c>
      <c r="D11936" s="8" t="n">
        <v>2007</v>
      </c>
      <c r="E11936" s="19" t="n">
        <v>0</v>
      </c>
      <c r="F11936" s="19" t="n">
        <v>33.5</v>
      </c>
    </row>
    <row r="11937" customFormat="false" ht="15" hidden="false" customHeight="false" outlineLevel="0" collapsed="false">
      <c r="A11937" s="8" t="s">
        <v>9398</v>
      </c>
      <c r="B11937" s="8" t="s">
        <v>9399</v>
      </c>
      <c r="C11937" s="8" t="s">
        <v>3223</v>
      </c>
      <c r="D11937" s="8" t="n">
        <v>2007</v>
      </c>
      <c r="E11937" s="19" t="n">
        <v>0</v>
      </c>
      <c r="F11937" s="19" t="n">
        <v>33.7222222222222</v>
      </c>
    </row>
    <row r="11938" customFormat="false" ht="15" hidden="false" customHeight="false" outlineLevel="0" collapsed="false">
      <c r="A11938" s="8" t="s">
        <v>9398</v>
      </c>
      <c r="B11938" s="8" t="s">
        <v>9399</v>
      </c>
      <c r="C11938" s="8" t="s">
        <v>3224</v>
      </c>
      <c r="D11938" s="8" t="n">
        <v>2007</v>
      </c>
      <c r="E11938" s="19" t="n">
        <v>0</v>
      </c>
      <c r="F11938" s="19" t="n">
        <v>33.7222222222222</v>
      </c>
    </row>
    <row r="11939" customFormat="false" ht="15" hidden="false" customHeight="false" outlineLevel="0" collapsed="false">
      <c r="A11939" s="8" t="s">
        <v>9398</v>
      </c>
      <c r="B11939" s="8" t="s">
        <v>9399</v>
      </c>
      <c r="C11939" s="8" t="s">
        <v>3225</v>
      </c>
      <c r="D11939" s="8" t="n">
        <v>2007</v>
      </c>
      <c r="E11939" s="19" t="n">
        <v>0</v>
      </c>
      <c r="F11939" s="19" t="n">
        <v>33</v>
      </c>
    </row>
    <row r="11940" customFormat="false" ht="15" hidden="false" customHeight="false" outlineLevel="0" collapsed="false">
      <c r="A11940" s="8" t="s">
        <v>9398</v>
      </c>
      <c r="B11940" s="8" t="s">
        <v>9399</v>
      </c>
      <c r="C11940" s="8" t="s">
        <v>3226</v>
      </c>
      <c r="D11940" s="8" t="n">
        <v>2007</v>
      </c>
      <c r="E11940" s="19" t="n">
        <v>0</v>
      </c>
      <c r="F11940" s="19" t="n">
        <v>33.6111111111111</v>
      </c>
    </row>
    <row r="11941" customFormat="false" ht="15" hidden="false" customHeight="false" outlineLevel="0" collapsed="false">
      <c r="A11941" s="8" t="s">
        <v>9398</v>
      </c>
      <c r="B11941" s="8" t="s">
        <v>9399</v>
      </c>
      <c r="C11941" s="8" t="s">
        <v>3227</v>
      </c>
      <c r="D11941" s="8" t="n">
        <v>2007</v>
      </c>
      <c r="E11941" s="19" t="n">
        <v>0</v>
      </c>
      <c r="F11941" s="19" t="n">
        <v>34.2777777777778</v>
      </c>
    </row>
    <row r="11942" customFormat="false" ht="15" hidden="false" customHeight="false" outlineLevel="0" collapsed="false">
      <c r="A11942" s="8" t="s">
        <v>9398</v>
      </c>
      <c r="B11942" s="8" t="s">
        <v>9399</v>
      </c>
      <c r="C11942" s="8" t="s">
        <v>3228</v>
      </c>
      <c r="D11942" s="8" t="n">
        <v>2007</v>
      </c>
      <c r="E11942" s="19" t="n">
        <v>0</v>
      </c>
      <c r="F11942" s="19" t="n">
        <v>34.7222222222222</v>
      </c>
    </row>
    <row r="11943" customFormat="false" ht="15" hidden="false" customHeight="false" outlineLevel="0" collapsed="false">
      <c r="A11943" s="8" t="s">
        <v>9398</v>
      </c>
      <c r="B11943" s="8" t="s">
        <v>9399</v>
      </c>
      <c r="C11943" s="8" t="s">
        <v>3229</v>
      </c>
      <c r="D11943" s="8" t="n">
        <v>2007</v>
      </c>
      <c r="E11943" s="19" t="n">
        <v>0</v>
      </c>
      <c r="F11943" s="19" t="n">
        <v>32</v>
      </c>
    </row>
    <row r="11944" customFormat="false" ht="15" hidden="false" customHeight="false" outlineLevel="0" collapsed="false">
      <c r="A11944" s="8" t="s">
        <v>9398</v>
      </c>
      <c r="B11944" s="8" t="s">
        <v>9399</v>
      </c>
      <c r="C11944" s="8" t="s">
        <v>3230</v>
      </c>
      <c r="D11944" s="8" t="n">
        <v>2007</v>
      </c>
      <c r="E11944" s="19" t="n">
        <v>0</v>
      </c>
      <c r="F11944" s="19" t="n">
        <v>33</v>
      </c>
    </row>
    <row r="11945" customFormat="false" ht="15" hidden="false" customHeight="false" outlineLevel="0" collapsed="false">
      <c r="A11945" s="8" t="s">
        <v>9398</v>
      </c>
      <c r="B11945" s="8" t="s">
        <v>9399</v>
      </c>
      <c r="C11945" s="8" t="s">
        <v>3231</v>
      </c>
      <c r="D11945" s="8" t="n">
        <v>2007</v>
      </c>
      <c r="E11945" s="19" t="n">
        <v>0</v>
      </c>
      <c r="F11945" s="19" t="n">
        <v>33.5</v>
      </c>
    </row>
    <row r="11946" customFormat="false" ht="15" hidden="false" customHeight="false" outlineLevel="0" collapsed="false">
      <c r="A11946" s="8" t="s">
        <v>9398</v>
      </c>
      <c r="B11946" s="8" t="s">
        <v>9399</v>
      </c>
      <c r="C11946" s="8" t="s">
        <v>3232</v>
      </c>
      <c r="D11946" s="8" t="n">
        <v>2007</v>
      </c>
      <c r="E11946" s="19" t="n">
        <v>0</v>
      </c>
      <c r="F11946" s="19" t="n">
        <v>34</v>
      </c>
    </row>
    <row r="11947" customFormat="false" ht="15" hidden="false" customHeight="false" outlineLevel="0" collapsed="false">
      <c r="A11947" s="8" t="s">
        <v>9398</v>
      </c>
      <c r="B11947" s="8" t="s">
        <v>9399</v>
      </c>
      <c r="C11947" s="8" t="s">
        <v>3233</v>
      </c>
      <c r="D11947" s="8" t="n">
        <v>2007</v>
      </c>
      <c r="E11947" s="19" t="n">
        <v>0</v>
      </c>
      <c r="F11947" s="19" t="n">
        <v>33.2777777777778</v>
      </c>
    </row>
    <row r="11948" customFormat="false" ht="15" hidden="false" customHeight="false" outlineLevel="0" collapsed="false">
      <c r="A11948" s="8" t="s">
        <v>9398</v>
      </c>
      <c r="B11948" s="8" t="s">
        <v>9399</v>
      </c>
      <c r="C11948" s="8" t="s">
        <v>3234</v>
      </c>
      <c r="D11948" s="8" t="n">
        <v>2007</v>
      </c>
      <c r="E11948" s="19" t="n">
        <v>0</v>
      </c>
      <c r="F11948" s="19" t="n">
        <v>33.2777777777778</v>
      </c>
    </row>
    <row r="11949" customFormat="false" ht="15" hidden="false" customHeight="false" outlineLevel="0" collapsed="false">
      <c r="A11949" s="8" t="s">
        <v>9398</v>
      </c>
      <c r="B11949" s="8" t="s">
        <v>9399</v>
      </c>
      <c r="C11949" s="8" t="s">
        <v>3235</v>
      </c>
      <c r="D11949" s="8" t="n">
        <v>2007</v>
      </c>
      <c r="E11949" s="19" t="n">
        <v>0</v>
      </c>
      <c r="F11949" s="19" t="n">
        <v>31.7222222222222</v>
      </c>
    </row>
    <row r="11950" customFormat="false" ht="15" hidden="false" customHeight="false" outlineLevel="0" collapsed="false">
      <c r="A11950" s="8" t="s">
        <v>9398</v>
      </c>
      <c r="B11950" s="8" t="s">
        <v>9399</v>
      </c>
      <c r="C11950" s="8" t="s">
        <v>3236</v>
      </c>
      <c r="D11950" s="8" t="n">
        <v>2007</v>
      </c>
      <c r="E11950" s="19" t="n">
        <v>0</v>
      </c>
      <c r="F11950" s="19" t="n">
        <v>32</v>
      </c>
    </row>
    <row r="11951" customFormat="false" ht="15" hidden="false" customHeight="false" outlineLevel="0" collapsed="false">
      <c r="A11951" s="8" t="s">
        <v>9398</v>
      </c>
      <c r="B11951" s="8" t="s">
        <v>9399</v>
      </c>
      <c r="C11951" s="8" t="s">
        <v>3237</v>
      </c>
      <c r="D11951" s="8" t="n">
        <v>2007</v>
      </c>
      <c r="E11951" s="19" t="n">
        <v>0</v>
      </c>
      <c r="F11951" s="19" t="n">
        <v>31.7777777777778</v>
      </c>
    </row>
    <row r="11952" customFormat="false" ht="15" hidden="false" customHeight="false" outlineLevel="0" collapsed="false">
      <c r="A11952" s="8" t="s">
        <v>9398</v>
      </c>
      <c r="B11952" s="8" t="s">
        <v>9399</v>
      </c>
      <c r="C11952" s="8" t="s">
        <v>3238</v>
      </c>
      <c r="D11952" s="8" t="n">
        <v>2007</v>
      </c>
      <c r="E11952" s="19" t="n">
        <v>0</v>
      </c>
      <c r="F11952" s="19" t="n">
        <v>32</v>
      </c>
    </row>
    <row r="11953" customFormat="false" ht="15" hidden="false" customHeight="false" outlineLevel="0" collapsed="false">
      <c r="A11953" s="8" t="s">
        <v>9398</v>
      </c>
      <c r="B11953" s="8" t="s">
        <v>9399</v>
      </c>
      <c r="C11953" s="8" t="s">
        <v>3239</v>
      </c>
      <c r="D11953" s="8" t="n">
        <v>2007</v>
      </c>
      <c r="E11953" s="19" t="n">
        <v>0</v>
      </c>
      <c r="F11953" s="19" t="n">
        <v>32.5</v>
      </c>
    </row>
    <row r="11954" customFormat="false" ht="15" hidden="false" customHeight="false" outlineLevel="0" collapsed="false">
      <c r="A11954" s="8" t="s">
        <v>9398</v>
      </c>
      <c r="B11954" s="8" t="s">
        <v>9399</v>
      </c>
      <c r="C11954" s="8" t="s">
        <v>3240</v>
      </c>
      <c r="D11954" s="8" t="n">
        <v>2007</v>
      </c>
      <c r="E11954" s="19" t="n">
        <v>0</v>
      </c>
      <c r="F11954" s="19" t="n">
        <v>32</v>
      </c>
    </row>
    <row r="11955" customFormat="false" ht="15" hidden="false" customHeight="false" outlineLevel="0" collapsed="false">
      <c r="A11955" s="8" t="s">
        <v>9398</v>
      </c>
      <c r="B11955" s="8" t="s">
        <v>9399</v>
      </c>
      <c r="C11955" s="8" t="s">
        <v>3241</v>
      </c>
      <c r="D11955" s="8" t="n">
        <v>2007</v>
      </c>
      <c r="E11955" s="19" t="n">
        <v>0</v>
      </c>
      <c r="F11955" s="19" t="n">
        <v>32</v>
      </c>
    </row>
    <row r="11956" customFormat="false" ht="15" hidden="false" customHeight="false" outlineLevel="0" collapsed="false">
      <c r="A11956" s="8" t="s">
        <v>9398</v>
      </c>
      <c r="B11956" s="8" t="s">
        <v>9399</v>
      </c>
      <c r="C11956" s="8" t="s">
        <v>3242</v>
      </c>
      <c r="D11956" s="8" t="n">
        <v>2007</v>
      </c>
      <c r="E11956" s="19" t="n">
        <v>0</v>
      </c>
      <c r="F11956" s="19" t="n">
        <v>31.6111111111111</v>
      </c>
    </row>
    <row r="11957" customFormat="false" ht="15" hidden="false" customHeight="false" outlineLevel="0" collapsed="false">
      <c r="A11957" s="8" t="s">
        <v>9398</v>
      </c>
      <c r="B11957" s="8" t="s">
        <v>9399</v>
      </c>
      <c r="C11957" s="8" t="s">
        <v>3243</v>
      </c>
      <c r="D11957" s="8" t="n">
        <v>2007</v>
      </c>
      <c r="E11957" s="19" t="n">
        <v>0</v>
      </c>
      <c r="F11957" s="19" t="n">
        <v>31.2222222222222</v>
      </c>
    </row>
    <row r="11958" customFormat="false" ht="15" hidden="false" customHeight="false" outlineLevel="0" collapsed="false">
      <c r="A11958" s="8" t="s">
        <v>9398</v>
      </c>
      <c r="B11958" s="8" t="s">
        <v>9399</v>
      </c>
      <c r="C11958" s="8" t="s">
        <v>3244</v>
      </c>
      <c r="D11958" s="8" t="n">
        <v>2007</v>
      </c>
      <c r="E11958" s="19" t="n">
        <v>0</v>
      </c>
      <c r="F11958" s="19" t="n">
        <v>32</v>
      </c>
    </row>
    <row r="11959" customFormat="false" ht="15" hidden="false" customHeight="false" outlineLevel="0" collapsed="false">
      <c r="A11959" s="8" t="s">
        <v>9398</v>
      </c>
      <c r="B11959" s="8" t="s">
        <v>9399</v>
      </c>
      <c r="C11959" s="8" t="s">
        <v>3245</v>
      </c>
      <c r="D11959" s="8" t="n">
        <v>2007</v>
      </c>
      <c r="E11959" s="19" t="n">
        <v>0</v>
      </c>
      <c r="F11959" s="19" t="n">
        <v>32.2222222222222</v>
      </c>
    </row>
    <row r="11960" customFormat="false" ht="15" hidden="false" customHeight="false" outlineLevel="0" collapsed="false">
      <c r="A11960" s="8" t="s">
        <v>9398</v>
      </c>
      <c r="B11960" s="8" t="s">
        <v>9399</v>
      </c>
      <c r="C11960" s="8" t="s">
        <v>3246</v>
      </c>
      <c r="D11960" s="8" t="n">
        <v>2007</v>
      </c>
      <c r="E11960" s="19" t="n">
        <v>0</v>
      </c>
      <c r="F11960" s="19" t="n">
        <v>34</v>
      </c>
    </row>
    <row r="11961" customFormat="false" ht="15" hidden="false" customHeight="false" outlineLevel="0" collapsed="false">
      <c r="A11961" s="8" t="s">
        <v>9398</v>
      </c>
      <c r="B11961" s="8" t="s">
        <v>9399</v>
      </c>
      <c r="C11961" s="8" t="s">
        <v>3247</v>
      </c>
      <c r="D11961" s="8" t="n">
        <v>2007</v>
      </c>
      <c r="E11961" s="19" t="n">
        <v>0</v>
      </c>
      <c r="F11961" s="19" t="n">
        <v>34.1111111111111</v>
      </c>
    </row>
    <row r="11962" customFormat="false" ht="15" hidden="false" customHeight="false" outlineLevel="0" collapsed="false">
      <c r="A11962" s="8" t="s">
        <v>9398</v>
      </c>
      <c r="B11962" s="8" t="s">
        <v>9399</v>
      </c>
      <c r="C11962" s="8" t="s">
        <v>3248</v>
      </c>
      <c r="D11962" s="8" t="n">
        <v>2007</v>
      </c>
      <c r="E11962" s="19" t="n">
        <v>0</v>
      </c>
      <c r="F11962" s="19" t="n">
        <v>34</v>
      </c>
    </row>
    <row r="11963" customFormat="false" ht="15" hidden="false" customHeight="false" outlineLevel="0" collapsed="false">
      <c r="A11963" s="8" t="s">
        <v>9398</v>
      </c>
      <c r="B11963" s="8" t="s">
        <v>9399</v>
      </c>
      <c r="C11963" s="8" t="s">
        <v>3249</v>
      </c>
      <c r="D11963" s="8" t="n">
        <v>2007</v>
      </c>
      <c r="E11963" s="19" t="n">
        <v>0</v>
      </c>
      <c r="F11963" s="19" t="n">
        <v>33.6111111111111</v>
      </c>
    </row>
    <row r="11964" customFormat="false" ht="15" hidden="false" customHeight="false" outlineLevel="0" collapsed="false">
      <c r="A11964" s="8" t="s">
        <v>9398</v>
      </c>
      <c r="B11964" s="8" t="s">
        <v>9399</v>
      </c>
      <c r="C11964" s="8" t="s">
        <v>3250</v>
      </c>
      <c r="D11964" s="8" t="n">
        <v>2007</v>
      </c>
      <c r="E11964" s="19" t="n">
        <v>0</v>
      </c>
      <c r="F11964" s="19" t="n">
        <v>35</v>
      </c>
    </row>
    <row r="11965" customFormat="false" ht="15" hidden="false" customHeight="false" outlineLevel="0" collapsed="false">
      <c r="A11965" s="8" t="s">
        <v>9398</v>
      </c>
      <c r="B11965" s="8" t="s">
        <v>9399</v>
      </c>
      <c r="C11965" s="8" t="s">
        <v>3251</v>
      </c>
      <c r="D11965" s="8" t="n">
        <v>2007</v>
      </c>
      <c r="E11965" s="19" t="n">
        <v>0</v>
      </c>
      <c r="F11965" s="19" t="n">
        <v>35.2777777777778</v>
      </c>
    </row>
    <row r="11966" customFormat="false" ht="15" hidden="false" customHeight="false" outlineLevel="0" collapsed="false">
      <c r="A11966" s="8" t="s">
        <v>9398</v>
      </c>
      <c r="B11966" s="8" t="s">
        <v>9399</v>
      </c>
      <c r="C11966" s="8" t="s">
        <v>3252</v>
      </c>
      <c r="D11966" s="8" t="n">
        <v>2007</v>
      </c>
      <c r="E11966" s="19" t="n">
        <v>0</v>
      </c>
      <c r="F11966" s="19" t="n">
        <v>36</v>
      </c>
    </row>
    <row r="11967" customFormat="false" ht="15" hidden="false" customHeight="false" outlineLevel="0" collapsed="false">
      <c r="A11967" s="8" t="s">
        <v>9398</v>
      </c>
      <c r="B11967" s="8" t="s">
        <v>9399</v>
      </c>
      <c r="C11967" s="8" t="s">
        <v>3253</v>
      </c>
      <c r="D11967" s="8" t="n">
        <v>2007</v>
      </c>
      <c r="E11967" s="19" t="n">
        <v>0</v>
      </c>
      <c r="F11967" s="19" t="n">
        <v>35</v>
      </c>
    </row>
    <row r="11968" customFormat="false" ht="15" hidden="false" customHeight="false" outlineLevel="0" collapsed="false">
      <c r="A11968" s="8" t="s">
        <v>9398</v>
      </c>
      <c r="B11968" s="8" t="s">
        <v>9399</v>
      </c>
      <c r="C11968" s="8" t="s">
        <v>3254</v>
      </c>
      <c r="D11968" s="8" t="n">
        <v>2007</v>
      </c>
      <c r="E11968" s="19" t="n">
        <v>0</v>
      </c>
      <c r="F11968" s="19" t="n">
        <v>34</v>
      </c>
    </row>
    <row r="11969" customFormat="false" ht="15" hidden="false" customHeight="false" outlineLevel="0" collapsed="false">
      <c r="A11969" s="8" t="s">
        <v>9398</v>
      </c>
      <c r="B11969" s="8" t="s">
        <v>9399</v>
      </c>
      <c r="C11969" s="8" t="s">
        <v>3255</v>
      </c>
      <c r="D11969" s="8" t="n">
        <v>2007</v>
      </c>
      <c r="E11969" s="19" t="n">
        <v>0</v>
      </c>
      <c r="F11969" s="19" t="n">
        <v>32.5</v>
      </c>
    </row>
    <row r="11970" customFormat="false" ht="15" hidden="false" customHeight="false" outlineLevel="0" collapsed="false">
      <c r="A11970" s="8" t="s">
        <v>9398</v>
      </c>
      <c r="B11970" s="8" t="s">
        <v>9399</v>
      </c>
      <c r="C11970" s="8" t="s">
        <v>3256</v>
      </c>
      <c r="D11970" s="8" t="n">
        <v>2007</v>
      </c>
      <c r="E11970" s="19" t="n">
        <v>0</v>
      </c>
      <c r="F11970" s="19" t="n">
        <v>32</v>
      </c>
    </row>
    <row r="11971" customFormat="false" ht="15" hidden="false" customHeight="false" outlineLevel="0" collapsed="false">
      <c r="A11971" s="8" t="s">
        <v>9398</v>
      </c>
      <c r="B11971" s="8" t="s">
        <v>9399</v>
      </c>
      <c r="C11971" s="8" t="s">
        <v>3257</v>
      </c>
      <c r="D11971" s="8" t="n">
        <v>2007</v>
      </c>
      <c r="E11971" s="19" t="n">
        <v>0</v>
      </c>
      <c r="F11971" s="19" t="n">
        <v>32</v>
      </c>
    </row>
    <row r="11972" customFormat="false" ht="15" hidden="false" customHeight="false" outlineLevel="0" collapsed="false">
      <c r="A11972" s="8" t="s">
        <v>9398</v>
      </c>
      <c r="B11972" s="8" t="s">
        <v>9399</v>
      </c>
      <c r="C11972" s="8" t="s">
        <v>3258</v>
      </c>
      <c r="D11972" s="8" t="n">
        <v>2007</v>
      </c>
      <c r="E11972" s="19" t="n">
        <v>0</v>
      </c>
      <c r="F11972" s="19" t="n">
        <v>31</v>
      </c>
    </row>
    <row r="11973" customFormat="false" ht="15" hidden="false" customHeight="false" outlineLevel="0" collapsed="false">
      <c r="A11973" s="8" t="s">
        <v>9398</v>
      </c>
      <c r="B11973" s="8" t="s">
        <v>9399</v>
      </c>
      <c r="C11973" s="8" t="s">
        <v>3259</v>
      </c>
      <c r="D11973" s="8" t="n">
        <v>2007</v>
      </c>
      <c r="E11973" s="19" t="n">
        <v>0</v>
      </c>
      <c r="F11973" s="19" t="n">
        <v>30</v>
      </c>
    </row>
    <row r="11974" customFormat="false" ht="15" hidden="false" customHeight="false" outlineLevel="0" collapsed="false">
      <c r="A11974" s="8" t="s">
        <v>9398</v>
      </c>
      <c r="B11974" s="8" t="s">
        <v>9399</v>
      </c>
      <c r="C11974" s="8" t="s">
        <v>3260</v>
      </c>
      <c r="D11974" s="8" t="n">
        <v>2007</v>
      </c>
      <c r="E11974" s="19" t="n">
        <v>0</v>
      </c>
      <c r="F11974" s="19" t="n">
        <v>29.7777777777778</v>
      </c>
    </row>
    <row r="11975" customFormat="false" ht="15" hidden="false" customHeight="false" outlineLevel="0" collapsed="false">
      <c r="A11975" s="8" t="s">
        <v>9398</v>
      </c>
      <c r="B11975" s="8" t="s">
        <v>9399</v>
      </c>
      <c r="C11975" s="8" t="s">
        <v>3261</v>
      </c>
      <c r="D11975" s="8" t="n">
        <v>2007</v>
      </c>
      <c r="E11975" s="19" t="n">
        <v>0</v>
      </c>
      <c r="F11975" s="19" t="n">
        <v>31.7222222222222</v>
      </c>
    </row>
    <row r="11976" customFormat="false" ht="15" hidden="false" customHeight="false" outlineLevel="0" collapsed="false">
      <c r="A11976" s="8" t="s">
        <v>9398</v>
      </c>
      <c r="B11976" s="8" t="s">
        <v>9399</v>
      </c>
      <c r="C11976" s="8" t="s">
        <v>3262</v>
      </c>
      <c r="D11976" s="8" t="n">
        <v>2008</v>
      </c>
      <c r="E11976" s="19" t="n">
        <v>0</v>
      </c>
      <c r="F11976" s="19" t="n">
        <v>29</v>
      </c>
    </row>
    <row r="11977" customFormat="false" ht="15" hidden="false" customHeight="false" outlineLevel="0" collapsed="false">
      <c r="A11977" s="8" t="s">
        <v>9398</v>
      </c>
      <c r="B11977" s="8" t="s">
        <v>9399</v>
      </c>
      <c r="C11977" s="8" t="s">
        <v>3263</v>
      </c>
      <c r="D11977" s="8" t="n">
        <v>2008</v>
      </c>
      <c r="E11977" s="19" t="n">
        <v>0</v>
      </c>
      <c r="F11977" s="19" t="n">
        <v>29.1111111111111</v>
      </c>
    </row>
    <row r="11978" customFormat="false" ht="15" hidden="false" customHeight="false" outlineLevel="0" collapsed="false">
      <c r="A11978" s="8" t="s">
        <v>9398</v>
      </c>
      <c r="B11978" s="8" t="s">
        <v>9399</v>
      </c>
      <c r="C11978" s="8" t="s">
        <v>3264</v>
      </c>
      <c r="D11978" s="8" t="n">
        <v>2008</v>
      </c>
      <c r="E11978" s="19" t="n">
        <v>0</v>
      </c>
      <c r="F11978" s="19" t="n">
        <v>30</v>
      </c>
    </row>
    <row r="11979" customFormat="false" ht="15" hidden="false" customHeight="false" outlineLevel="0" collapsed="false">
      <c r="A11979" s="8" t="s">
        <v>9398</v>
      </c>
      <c r="B11979" s="8" t="s">
        <v>9399</v>
      </c>
      <c r="C11979" s="8" t="s">
        <v>3265</v>
      </c>
      <c r="D11979" s="8" t="n">
        <v>2008</v>
      </c>
      <c r="E11979" s="19" t="n">
        <v>0</v>
      </c>
      <c r="F11979" s="19" t="n">
        <v>31</v>
      </c>
    </row>
    <row r="11980" customFormat="false" ht="15" hidden="false" customHeight="false" outlineLevel="0" collapsed="false">
      <c r="A11980" s="8" t="s">
        <v>9398</v>
      </c>
      <c r="B11980" s="8" t="s">
        <v>9399</v>
      </c>
      <c r="C11980" s="8" t="s">
        <v>3266</v>
      </c>
      <c r="D11980" s="8" t="n">
        <v>2008</v>
      </c>
      <c r="E11980" s="19" t="n">
        <v>0</v>
      </c>
      <c r="F11980" s="19" t="n">
        <v>33</v>
      </c>
    </row>
    <row r="11981" customFormat="false" ht="15" hidden="false" customHeight="false" outlineLevel="0" collapsed="false">
      <c r="A11981" s="8" t="s">
        <v>9398</v>
      </c>
      <c r="B11981" s="8" t="s">
        <v>9399</v>
      </c>
      <c r="C11981" s="8" t="s">
        <v>3267</v>
      </c>
      <c r="D11981" s="8" t="n">
        <v>2008</v>
      </c>
      <c r="E11981" s="19" t="n">
        <v>0</v>
      </c>
      <c r="F11981" s="19" t="n">
        <v>34.7222222222222</v>
      </c>
    </row>
    <row r="11982" customFormat="false" ht="15" hidden="false" customHeight="false" outlineLevel="0" collapsed="false">
      <c r="A11982" s="8" t="s">
        <v>9398</v>
      </c>
      <c r="B11982" s="8" t="s">
        <v>9399</v>
      </c>
      <c r="C11982" s="8" t="s">
        <v>3268</v>
      </c>
      <c r="D11982" s="8" t="n">
        <v>2008</v>
      </c>
      <c r="E11982" s="19" t="n">
        <v>0</v>
      </c>
      <c r="F11982" s="19" t="n">
        <v>34</v>
      </c>
    </row>
    <row r="11983" customFormat="false" ht="15" hidden="false" customHeight="false" outlineLevel="0" collapsed="false">
      <c r="A11983" s="8" t="s">
        <v>9398</v>
      </c>
      <c r="B11983" s="8" t="s">
        <v>9399</v>
      </c>
      <c r="C11983" s="8" t="s">
        <v>3269</v>
      </c>
      <c r="D11983" s="8" t="n">
        <v>2008</v>
      </c>
      <c r="E11983" s="19" t="n">
        <v>0</v>
      </c>
      <c r="F11983" s="19" t="n">
        <v>33.1111111111111</v>
      </c>
    </row>
    <row r="11984" customFormat="false" ht="15" hidden="false" customHeight="false" outlineLevel="0" collapsed="false">
      <c r="A11984" s="8" t="s">
        <v>9398</v>
      </c>
      <c r="B11984" s="8" t="s">
        <v>9399</v>
      </c>
      <c r="C11984" s="8" t="s">
        <v>3270</v>
      </c>
      <c r="D11984" s="8" t="n">
        <v>2008</v>
      </c>
      <c r="E11984" s="19" t="n">
        <v>0</v>
      </c>
      <c r="F11984" s="19" t="n">
        <v>32.5</v>
      </c>
    </row>
    <row r="11985" customFormat="false" ht="15" hidden="false" customHeight="false" outlineLevel="0" collapsed="false">
      <c r="A11985" s="8" t="s">
        <v>9398</v>
      </c>
      <c r="B11985" s="8" t="s">
        <v>9399</v>
      </c>
      <c r="C11985" s="8" t="s">
        <v>3271</v>
      </c>
      <c r="D11985" s="8" t="n">
        <v>2008</v>
      </c>
      <c r="E11985" s="19" t="n">
        <v>0</v>
      </c>
      <c r="F11985" s="19" t="n">
        <v>32</v>
      </c>
    </row>
    <row r="11986" customFormat="false" ht="15" hidden="false" customHeight="false" outlineLevel="0" collapsed="false">
      <c r="A11986" s="8" t="s">
        <v>9398</v>
      </c>
      <c r="B11986" s="8" t="s">
        <v>9399</v>
      </c>
      <c r="C11986" s="8" t="s">
        <v>3272</v>
      </c>
      <c r="D11986" s="8" t="n">
        <v>2008</v>
      </c>
      <c r="E11986" s="19" t="n">
        <v>0</v>
      </c>
      <c r="F11986" s="19" t="n">
        <v>31.7222222222222</v>
      </c>
    </row>
    <row r="11987" customFormat="false" ht="15" hidden="false" customHeight="false" outlineLevel="0" collapsed="false">
      <c r="A11987" s="8" t="s">
        <v>9398</v>
      </c>
      <c r="B11987" s="8" t="s">
        <v>9399</v>
      </c>
      <c r="C11987" s="8" t="s">
        <v>3273</v>
      </c>
      <c r="D11987" s="8" t="n">
        <v>2008</v>
      </c>
      <c r="E11987" s="19" t="n">
        <v>0</v>
      </c>
      <c r="F11987" s="19" t="n">
        <v>34.5</v>
      </c>
    </row>
    <row r="11988" customFormat="false" ht="15" hidden="false" customHeight="false" outlineLevel="0" collapsed="false">
      <c r="A11988" s="8" t="s">
        <v>9398</v>
      </c>
      <c r="B11988" s="8" t="s">
        <v>9399</v>
      </c>
      <c r="C11988" s="8" t="s">
        <v>3274</v>
      </c>
      <c r="D11988" s="8" t="n">
        <v>2008</v>
      </c>
      <c r="E11988" s="19" t="n">
        <v>0</v>
      </c>
      <c r="F11988" s="19" t="n">
        <v>32</v>
      </c>
    </row>
    <row r="11989" customFormat="false" ht="15" hidden="false" customHeight="false" outlineLevel="0" collapsed="false">
      <c r="A11989" s="8" t="s">
        <v>9398</v>
      </c>
      <c r="B11989" s="8" t="s">
        <v>9399</v>
      </c>
      <c r="C11989" s="8" t="s">
        <v>3275</v>
      </c>
      <c r="D11989" s="8" t="n">
        <v>2008</v>
      </c>
      <c r="E11989" s="19" t="n">
        <v>0</v>
      </c>
      <c r="F11989" s="19" t="n">
        <v>34</v>
      </c>
    </row>
    <row r="11990" customFormat="false" ht="15" hidden="false" customHeight="false" outlineLevel="0" collapsed="false">
      <c r="A11990" s="8" t="s">
        <v>9398</v>
      </c>
      <c r="B11990" s="8" t="s">
        <v>9399</v>
      </c>
      <c r="C11990" s="8" t="s">
        <v>3276</v>
      </c>
      <c r="D11990" s="8" t="n">
        <v>2008</v>
      </c>
      <c r="E11990" s="19" t="n">
        <v>0</v>
      </c>
      <c r="F11990" s="19" t="n">
        <v>35.1111111111111</v>
      </c>
    </row>
    <row r="11991" customFormat="false" ht="15" hidden="false" customHeight="false" outlineLevel="0" collapsed="false">
      <c r="A11991" s="8" t="s">
        <v>9398</v>
      </c>
      <c r="B11991" s="8" t="s">
        <v>9399</v>
      </c>
      <c r="C11991" s="8" t="s">
        <v>3277</v>
      </c>
      <c r="D11991" s="8" t="n">
        <v>2008</v>
      </c>
      <c r="E11991" s="19" t="n">
        <v>0</v>
      </c>
      <c r="F11991" s="19" t="n">
        <v>36</v>
      </c>
    </row>
    <row r="11992" customFormat="false" ht="15" hidden="false" customHeight="false" outlineLevel="0" collapsed="false">
      <c r="A11992" s="8" t="s">
        <v>9398</v>
      </c>
      <c r="B11992" s="8" t="s">
        <v>9399</v>
      </c>
      <c r="C11992" s="8" t="s">
        <v>3278</v>
      </c>
      <c r="D11992" s="8" t="n">
        <v>2008</v>
      </c>
      <c r="E11992" s="19" t="n">
        <v>0</v>
      </c>
      <c r="F11992" s="19" t="n">
        <v>35.1111111111111</v>
      </c>
    </row>
    <row r="11993" customFormat="false" ht="15" hidden="false" customHeight="false" outlineLevel="0" collapsed="false">
      <c r="A11993" s="8" t="s">
        <v>9398</v>
      </c>
      <c r="B11993" s="8" t="s">
        <v>9399</v>
      </c>
      <c r="C11993" s="8" t="s">
        <v>3279</v>
      </c>
      <c r="D11993" s="8" t="n">
        <v>2008</v>
      </c>
      <c r="E11993" s="19" t="n">
        <v>0</v>
      </c>
      <c r="F11993" s="19" t="n">
        <v>30.1111111111111</v>
      </c>
    </row>
    <row r="11994" customFormat="false" ht="15" hidden="false" customHeight="false" outlineLevel="0" collapsed="false">
      <c r="A11994" s="8" t="s">
        <v>9398</v>
      </c>
      <c r="B11994" s="8" t="s">
        <v>9399</v>
      </c>
      <c r="C11994" s="8" t="s">
        <v>3280</v>
      </c>
      <c r="D11994" s="8" t="n">
        <v>2008</v>
      </c>
      <c r="E11994" s="19" t="n">
        <v>0</v>
      </c>
      <c r="F11994" s="19" t="n">
        <v>27.2777777777778</v>
      </c>
    </row>
    <row r="11995" customFormat="false" ht="15" hidden="false" customHeight="false" outlineLevel="0" collapsed="false">
      <c r="A11995" s="8" t="s">
        <v>9398</v>
      </c>
      <c r="B11995" s="8" t="s">
        <v>9399</v>
      </c>
      <c r="C11995" s="8" t="s">
        <v>3281</v>
      </c>
      <c r="D11995" s="8" t="n">
        <v>2008</v>
      </c>
      <c r="E11995" s="19" t="n">
        <v>0</v>
      </c>
      <c r="F11995" s="19" t="n">
        <v>28</v>
      </c>
    </row>
    <row r="11996" customFormat="false" ht="15" hidden="false" customHeight="false" outlineLevel="0" collapsed="false">
      <c r="A11996" s="8" t="s">
        <v>9398</v>
      </c>
      <c r="B11996" s="8" t="s">
        <v>9399</v>
      </c>
      <c r="C11996" s="8" t="s">
        <v>3282</v>
      </c>
      <c r="D11996" s="8" t="n">
        <v>2008</v>
      </c>
      <c r="E11996" s="19" t="n">
        <v>0</v>
      </c>
      <c r="F11996" s="19" t="n">
        <v>28.2222222222222</v>
      </c>
    </row>
    <row r="11997" customFormat="false" ht="15" hidden="false" customHeight="false" outlineLevel="0" collapsed="false">
      <c r="A11997" s="8" t="s">
        <v>9398</v>
      </c>
      <c r="B11997" s="8" t="s">
        <v>9399</v>
      </c>
      <c r="C11997" s="8" t="s">
        <v>3283</v>
      </c>
      <c r="D11997" s="8" t="n">
        <v>2008</v>
      </c>
      <c r="E11997" s="19" t="n">
        <v>0</v>
      </c>
      <c r="F11997" s="19" t="n">
        <v>28</v>
      </c>
    </row>
    <row r="11998" customFormat="false" ht="15" hidden="false" customHeight="false" outlineLevel="0" collapsed="false">
      <c r="A11998" s="8" t="s">
        <v>9398</v>
      </c>
      <c r="B11998" s="8" t="s">
        <v>9399</v>
      </c>
      <c r="C11998" s="8" t="s">
        <v>3284</v>
      </c>
      <c r="D11998" s="8" t="n">
        <v>2008</v>
      </c>
      <c r="E11998" s="19" t="n">
        <v>0</v>
      </c>
      <c r="F11998" s="19" t="n">
        <v>27.5</v>
      </c>
    </row>
    <row r="11999" customFormat="false" ht="15" hidden="false" customHeight="false" outlineLevel="0" collapsed="false">
      <c r="A11999" s="8" t="s">
        <v>9398</v>
      </c>
      <c r="B11999" s="8" t="s">
        <v>9399</v>
      </c>
      <c r="C11999" s="8" t="s">
        <v>3285</v>
      </c>
      <c r="D11999" s="8" t="n">
        <v>2008</v>
      </c>
      <c r="E11999" s="19" t="n">
        <v>0</v>
      </c>
      <c r="F11999" s="19" t="n">
        <v>28</v>
      </c>
    </row>
    <row r="12000" customFormat="false" ht="15" hidden="false" customHeight="false" outlineLevel="0" collapsed="false">
      <c r="A12000" s="8" t="s">
        <v>9398</v>
      </c>
      <c r="B12000" s="8" t="s">
        <v>9399</v>
      </c>
      <c r="C12000" s="8" t="s">
        <v>3286</v>
      </c>
      <c r="D12000" s="8" t="n">
        <v>2008</v>
      </c>
      <c r="E12000" s="19" t="n">
        <v>0</v>
      </c>
      <c r="F12000" s="19" t="n">
        <v>27</v>
      </c>
    </row>
    <row r="12001" customFormat="false" ht="15" hidden="false" customHeight="false" outlineLevel="0" collapsed="false">
      <c r="A12001" s="8" t="s">
        <v>9398</v>
      </c>
      <c r="B12001" s="8" t="s">
        <v>9399</v>
      </c>
      <c r="C12001" s="8" t="s">
        <v>3287</v>
      </c>
      <c r="D12001" s="8" t="n">
        <v>2008</v>
      </c>
      <c r="E12001" s="19" t="n">
        <v>0</v>
      </c>
      <c r="F12001" s="19" t="n">
        <v>27</v>
      </c>
    </row>
    <row r="12002" customFormat="false" ht="15" hidden="false" customHeight="false" outlineLevel="0" collapsed="false">
      <c r="A12002" s="8" t="s">
        <v>9398</v>
      </c>
      <c r="B12002" s="8" t="s">
        <v>9399</v>
      </c>
      <c r="C12002" s="8" t="s">
        <v>3288</v>
      </c>
      <c r="D12002" s="8" t="n">
        <v>2008</v>
      </c>
      <c r="E12002" s="19" t="n">
        <v>0</v>
      </c>
      <c r="F12002" s="19" t="n">
        <v>27.5</v>
      </c>
    </row>
    <row r="12003" customFormat="false" ht="15" hidden="false" customHeight="false" outlineLevel="0" collapsed="false">
      <c r="A12003" s="8" t="s">
        <v>9398</v>
      </c>
      <c r="B12003" s="8" t="s">
        <v>9399</v>
      </c>
      <c r="C12003" s="8" t="s">
        <v>3289</v>
      </c>
      <c r="D12003" s="8" t="n">
        <v>2008</v>
      </c>
      <c r="E12003" s="19" t="n">
        <v>0</v>
      </c>
      <c r="F12003" s="19" t="n">
        <v>30.5</v>
      </c>
    </row>
    <row r="12004" customFormat="false" ht="15" hidden="false" customHeight="false" outlineLevel="0" collapsed="false">
      <c r="A12004" s="8" t="s">
        <v>9398</v>
      </c>
      <c r="B12004" s="8" t="s">
        <v>9399</v>
      </c>
      <c r="C12004" s="8" t="s">
        <v>3290</v>
      </c>
      <c r="D12004" s="8" t="n">
        <v>2008</v>
      </c>
      <c r="E12004" s="19" t="n">
        <v>0</v>
      </c>
      <c r="F12004" s="19" t="n">
        <v>29.7222222222222</v>
      </c>
    </row>
    <row r="12005" customFormat="false" ht="15" hidden="false" customHeight="false" outlineLevel="0" collapsed="false">
      <c r="A12005" s="8" t="s">
        <v>9398</v>
      </c>
      <c r="B12005" s="8" t="s">
        <v>9399</v>
      </c>
      <c r="C12005" s="8" t="s">
        <v>3291</v>
      </c>
      <c r="D12005" s="8" t="n">
        <v>2008</v>
      </c>
      <c r="E12005" s="19" t="n">
        <v>0</v>
      </c>
      <c r="F12005" s="19" t="n">
        <v>28</v>
      </c>
    </row>
    <row r="12006" customFormat="false" ht="15" hidden="false" customHeight="false" outlineLevel="0" collapsed="false">
      <c r="A12006" s="8" t="s">
        <v>9398</v>
      </c>
      <c r="B12006" s="8" t="s">
        <v>9399</v>
      </c>
      <c r="C12006" s="8" t="s">
        <v>3292</v>
      </c>
      <c r="D12006" s="8" t="n">
        <v>2008</v>
      </c>
      <c r="E12006" s="19" t="n">
        <v>0</v>
      </c>
      <c r="F12006" s="19" t="n">
        <v>28.2777777777778</v>
      </c>
    </row>
    <row r="12007" customFormat="false" ht="15" hidden="false" customHeight="false" outlineLevel="0" collapsed="false">
      <c r="A12007" s="8" t="s">
        <v>9398</v>
      </c>
      <c r="B12007" s="8" t="s">
        <v>9399</v>
      </c>
      <c r="C12007" s="8" t="s">
        <v>3293</v>
      </c>
      <c r="D12007" s="8" t="n">
        <v>2008</v>
      </c>
      <c r="E12007" s="19" t="n">
        <v>0</v>
      </c>
      <c r="F12007" s="19" t="n">
        <v>30.3888888888889</v>
      </c>
    </row>
    <row r="12008" customFormat="false" ht="15" hidden="false" customHeight="false" outlineLevel="0" collapsed="false">
      <c r="A12008" s="8" t="s">
        <v>9398</v>
      </c>
      <c r="B12008" s="8" t="s">
        <v>9399</v>
      </c>
      <c r="C12008" s="8" t="s">
        <v>3294</v>
      </c>
      <c r="D12008" s="8" t="n">
        <v>2008</v>
      </c>
      <c r="E12008" s="19" t="n">
        <v>0</v>
      </c>
      <c r="F12008" s="19" t="n">
        <v>29.5</v>
      </c>
    </row>
    <row r="12009" customFormat="false" ht="15" hidden="false" customHeight="false" outlineLevel="0" collapsed="false">
      <c r="A12009" s="8" t="s">
        <v>9398</v>
      </c>
      <c r="B12009" s="8" t="s">
        <v>9399</v>
      </c>
      <c r="C12009" s="8" t="s">
        <v>3295</v>
      </c>
      <c r="D12009" s="8" t="n">
        <v>2008</v>
      </c>
      <c r="E12009" s="19" t="n">
        <v>0</v>
      </c>
      <c r="F12009" s="19" t="n">
        <v>26.7222222222222</v>
      </c>
    </row>
    <row r="12010" customFormat="false" ht="15" hidden="false" customHeight="false" outlineLevel="0" collapsed="false">
      <c r="A12010" s="8" t="s">
        <v>9398</v>
      </c>
      <c r="B12010" s="8" t="s">
        <v>9399</v>
      </c>
      <c r="C12010" s="8" t="s">
        <v>3296</v>
      </c>
      <c r="D12010" s="8" t="n">
        <v>2008</v>
      </c>
      <c r="E12010" s="19" t="n">
        <v>0</v>
      </c>
      <c r="F12010" s="19" t="n">
        <v>24.5</v>
      </c>
    </row>
    <row r="12011" customFormat="false" ht="15" hidden="false" customHeight="false" outlineLevel="0" collapsed="false">
      <c r="A12011" s="8" t="s">
        <v>9398</v>
      </c>
      <c r="B12011" s="8" t="s">
        <v>9399</v>
      </c>
      <c r="C12011" s="8" t="s">
        <v>3297</v>
      </c>
      <c r="D12011" s="8" t="n">
        <v>2008</v>
      </c>
      <c r="E12011" s="19" t="n">
        <v>0</v>
      </c>
      <c r="F12011" s="19" t="n">
        <v>24</v>
      </c>
    </row>
    <row r="12012" customFormat="false" ht="15" hidden="false" customHeight="false" outlineLevel="0" collapsed="false">
      <c r="A12012" s="8" t="s">
        <v>9398</v>
      </c>
      <c r="B12012" s="8" t="s">
        <v>9399</v>
      </c>
      <c r="C12012" s="8" t="s">
        <v>3298</v>
      </c>
      <c r="D12012" s="8" t="n">
        <v>2008</v>
      </c>
      <c r="E12012" s="19" t="n">
        <v>0</v>
      </c>
      <c r="F12012" s="19" t="n">
        <v>26</v>
      </c>
    </row>
    <row r="12013" customFormat="false" ht="15" hidden="false" customHeight="false" outlineLevel="0" collapsed="false">
      <c r="A12013" s="8" t="s">
        <v>9398</v>
      </c>
      <c r="B12013" s="8" t="s">
        <v>9399</v>
      </c>
      <c r="C12013" s="8" t="s">
        <v>3299</v>
      </c>
      <c r="D12013" s="8" t="n">
        <v>2008</v>
      </c>
      <c r="E12013" s="19" t="n">
        <v>0</v>
      </c>
      <c r="F12013" s="19" t="n">
        <v>23.2222222222222</v>
      </c>
    </row>
    <row r="12014" customFormat="false" ht="15" hidden="false" customHeight="false" outlineLevel="0" collapsed="false">
      <c r="A12014" s="8" t="s">
        <v>9398</v>
      </c>
      <c r="B12014" s="8" t="s">
        <v>9399</v>
      </c>
      <c r="C12014" s="8" t="s">
        <v>3300</v>
      </c>
      <c r="D12014" s="8" t="n">
        <v>2008</v>
      </c>
      <c r="E12014" s="19" t="n">
        <v>0</v>
      </c>
      <c r="F12014" s="19" t="n">
        <v>22.2777777777778</v>
      </c>
    </row>
    <row r="12015" customFormat="false" ht="15" hidden="false" customHeight="false" outlineLevel="0" collapsed="false">
      <c r="A12015" s="8" t="s">
        <v>9398</v>
      </c>
      <c r="B12015" s="8" t="s">
        <v>9399</v>
      </c>
      <c r="C12015" s="8" t="s">
        <v>3301</v>
      </c>
      <c r="D12015" s="8" t="n">
        <v>2008</v>
      </c>
      <c r="E12015" s="19" t="n">
        <v>0</v>
      </c>
      <c r="F12015" s="19" t="n">
        <v>26.3888888888889</v>
      </c>
    </row>
    <row r="12016" customFormat="false" ht="15" hidden="false" customHeight="false" outlineLevel="0" collapsed="false">
      <c r="A12016" s="8" t="s">
        <v>9398</v>
      </c>
      <c r="B12016" s="8" t="s">
        <v>9399</v>
      </c>
      <c r="C12016" s="8" t="s">
        <v>3302</v>
      </c>
      <c r="D12016" s="8" t="n">
        <v>2008</v>
      </c>
      <c r="E12016" s="19" t="n">
        <v>0</v>
      </c>
      <c r="F12016" s="19" t="n">
        <v>29</v>
      </c>
    </row>
    <row r="12017" customFormat="false" ht="15" hidden="false" customHeight="false" outlineLevel="0" collapsed="false">
      <c r="A12017" s="8" t="s">
        <v>9398</v>
      </c>
      <c r="B12017" s="8" t="s">
        <v>9399</v>
      </c>
      <c r="C12017" s="8" t="s">
        <v>3303</v>
      </c>
      <c r="D12017" s="8" t="n">
        <v>2008</v>
      </c>
      <c r="E12017" s="19" t="n">
        <v>0</v>
      </c>
      <c r="F12017" s="19" t="n">
        <v>29</v>
      </c>
    </row>
    <row r="12018" customFormat="false" ht="15" hidden="false" customHeight="false" outlineLevel="0" collapsed="false">
      <c r="A12018" s="8" t="s">
        <v>9398</v>
      </c>
      <c r="B12018" s="8" t="s">
        <v>9399</v>
      </c>
      <c r="C12018" s="8" t="s">
        <v>3304</v>
      </c>
      <c r="D12018" s="8" t="n">
        <v>2008</v>
      </c>
      <c r="E12018" s="19" t="n">
        <v>0</v>
      </c>
      <c r="F12018" s="19" t="n">
        <v>32.7222222222222</v>
      </c>
    </row>
    <row r="12019" customFormat="false" ht="15" hidden="false" customHeight="false" outlineLevel="0" collapsed="false">
      <c r="A12019" s="8" t="s">
        <v>9398</v>
      </c>
      <c r="B12019" s="8" t="s">
        <v>9399</v>
      </c>
      <c r="C12019" s="8" t="s">
        <v>3305</v>
      </c>
      <c r="D12019" s="8" t="n">
        <v>2008</v>
      </c>
      <c r="E12019" s="19" t="n">
        <v>0</v>
      </c>
      <c r="F12019" s="19" t="n">
        <v>30.1111111111111</v>
      </c>
    </row>
    <row r="12020" customFormat="false" ht="15" hidden="false" customHeight="false" outlineLevel="0" collapsed="false">
      <c r="A12020" s="8" t="s">
        <v>9398</v>
      </c>
      <c r="B12020" s="8" t="s">
        <v>9399</v>
      </c>
      <c r="C12020" s="8" t="s">
        <v>3306</v>
      </c>
      <c r="D12020" s="8" t="n">
        <v>2008</v>
      </c>
      <c r="E12020" s="19" t="n">
        <v>0</v>
      </c>
      <c r="F12020" s="19" t="n">
        <v>32.3888888888889</v>
      </c>
    </row>
    <row r="12021" customFormat="false" ht="15" hidden="false" customHeight="false" outlineLevel="0" collapsed="false">
      <c r="A12021" s="8" t="s">
        <v>9398</v>
      </c>
      <c r="B12021" s="8" t="s">
        <v>9399</v>
      </c>
      <c r="C12021" s="8" t="s">
        <v>3307</v>
      </c>
      <c r="D12021" s="8" t="n">
        <v>2008</v>
      </c>
      <c r="E12021" s="19" t="n">
        <v>0</v>
      </c>
      <c r="F12021" s="19" t="n">
        <v>34</v>
      </c>
    </row>
    <row r="12022" customFormat="false" ht="15" hidden="false" customHeight="false" outlineLevel="0" collapsed="false">
      <c r="A12022" s="8" t="s">
        <v>9398</v>
      </c>
      <c r="B12022" s="8" t="s">
        <v>9399</v>
      </c>
      <c r="C12022" s="8" t="s">
        <v>3308</v>
      </c>
      <c r="D12022" s="8" t="n">
        <v>2008</v>
      </c>
      <c r="E12022" s="19" t="n">
        <v>0</v>
      </c>
      <c r="F12022" s="19" t="n">
        <v>31</v>
      </c>
    </row>
    <row r="12023" customFormat="false" ht="15" hidden="false" customHeight="false" outlineLevel="0" collapsed="false">
      <c r="A12023" s="8" t="s">
        <v>9398</v>
      </c>
      <c r="B12023" s="8" t="s">
        <v>9399</v>
      </c>
      <c r="C12023" s="8" t="s">
        <v>3309</v>
      </c>
      <c r="D12023" s="8" t="n">
        <v>2008</v>
      </c>
      <c r="E12023" s="19" t="n">
        <v>0</v>
      </c>
      <c r="F12023" s="19" t="n">
        <v>31.3888888888889</v>
      </c>
    </row>
    <row r="12024" customFormat="false" ht="15" hidden="false" customHeight="false" outlineLevel="0" collapsed="false">
      <c r="A12024" s="8" t="s">
        <v>9398</v>
      </c>
      <c r="B12024" s="8" t="s">
        <v>9399</v>
      </c>
      <c r="C12024" s="8" t="s">
        <v>3310</v>
      </c>
      <c r="D12024" s="8" t="n">
        <v>2008</v>
      </c>
      <c r="E12024" s="19" t="n">
        <v>0</v>
      </c>
      <c r="F12024" s="19" t="n">
        <v>31.2222222222222</v>
      </c>
    </row>
    <row r="12025" customFormat="false" ht="15" hidden="false" customHeight="false" outlineLevel="0" collapsed="false">
      <c r="A12025" s="8" t="s">
        <v>9398</v>
      </c>
      <c r="B12025" s="8" t="s">
        <v>9399</v>
      </c>
      <c r="C12025" s="8" t="s">
        <v>3311</v>
      </c>
      <c r="D12025" s="8" t="n">
        <v>2008</v>
      </c>
      <c r="E12025" s="19" t="n">
        <v>0</v>
      </c>
      <c r="F12025" s="19" t="n">
        <v>30.2777777777778</v>
      </c>
    </row>
    <row r="12026" customFormat="false" ht="15" hidden="false" customHeight="false" outlineLevel="0" collapsed="false">
      <c r="A12026" s="8" t="s">
        <v>9398</v>
      </c>
      <c r="B12026" s="8" t="s">
        <v>9399</v>
      </c>
      <c r="C12026" s="8" t="s">
        <v>3312</v>
      </c>
      <c r="D12026" s="8" t="n">
        <v>2008</v>
      </c>
      <c r="E12026" s="19" t="n">
        <v>0</v>
      </c>
      <c r="F12026" s="19" t="n">
        <v>29.5</v>
      </c>
    </row>
    <row r="12027" customFormat="false" ht="15" hidden="false" customHeight="false" outlineLevel="0" collapsed="false">
      <c r="A12027" s="8" t="s">
        <v>9398</v>
      </c>
      <c r="B12027" s="8" t="s">
        <v>9399</v>
      </c>
      <c r="C12027" s="8" t="s">
        <v>3313</v>
      </c>
      <c r="D12027" s="8" t="n">
        <v>2008</v>
      </c>
      <c r="E12027" s="19" t="n">
        <v>0</v>
      </c>
      <c r="F12027" s="19" t="n">
        <v>31</v>
      </c>
    </row>
    <row r="12028" customFormat="false" ht="15" hidden="false" customHeight="false" outlineLevel="0" collapsed="false">
      <c r="A12028" s="8" t="s">
        <v>9398</v>
      </c>
      <c r="B12028" s="8" t="s">
        <v>9399</v>
      </c>
      <c r="C12028" s="8" t="s">
        <v>3314</v>
      </c>
      <c r="D12028" s="8" t="n">
        <v>2008</v>
      </c>
      <c r="E12028" s="19" t="n">
        <v>0</v>
      </c>
      <c r="F12028" s="19" t="n">
        <v>31</v>
      </c>
    </row>
    <row r="12029" customFormat="false" ht="15" hidden="false" customHeight="false" outlineLevel="0" collapsed="false">
      <c r="A12029" s="8" t="s">
        <v>9398</v>
      </c>
      <c r="B12029" s="8" t="s">
        <v>9399</v>
      </c>
      <c r="C12029" s="8" t="s">
        <v>3315</v>
      </c>
      <c r="D12029" s="8" t="n">
        <v>2008</v>
      </c>
      <c r="E12029" s="19" t="n">
        <v>0</v>
      </c>
      <c r="F12029" s="19" t="n">
        <v>30</v>
      </c>
    </row>
    <row r="12030" customFormat="false" ht="15" hidden="false" customHeight="false" outlineLevel="0" collapsed="false">
      <c r="A12030" s="8" t="s">
        <v>9398</v>
      </c>
      <c r="B12030" s="8" t="s">
        <v>9399</v>
      </c>
      <c r="C12030" s="8" t="s">
        <v>3316</v>
      </c>
      <c r="D12030" s="8" t="n">
        <v>2008</v>
      </c>
      <c r="E12030" s="19" t="n">
        <v>0</v>
      </c>
      <c r="F12030" s="19" t="n">
        <v>29</v>
      </c>
    </row>
    <row r="12031" customFormat="false" ht="15" hidden="false" customHeight="false" outlineLevel="0" collapsed="false">
      <c r="A12031" s="8" t="s">
        <v>9398</v>
      </c>
      <c r="B12031" s="8" t="s">
        <v>9399</v>
      </c>
      <c r="C12031" s="8" t="s">
        <v>3317</v>
      </c>
      <c r="D12031" s="8" t="n">
        <v>2008</v>
      </c>
      <c r="E12031" s="19" t="n">
        <v>0</v>
      </c>
      <c r="F12031" s="19" t="n">
        <v>31</v>
      </c>
    </row>
    <row r="12032" customFormat="false" ht="15" hidden="false" customHeight="false" outlineLevel="0" collapsed="false">
      <c r="A12032" s="8" t="s">
        <v>9398</v>
      </c>
      <c r="B12032" s="8" t="s">
        <v>9399</v>
      </c>
      <c r="C12032" s="8" t="s">
        <v>3318</v>
      </c>
      <c r="D12032" s="8" t="n">
        <v>2008</v>
      </c>
      <c r="E12032" s="19" t="n">
        <v>0</v>
      </c>
      <c r="F12032" s="19" t="n">
        <v>35.2222222222222</v>
      </c>
    </row>
    <row r="12033" customFormat="false" ht="15" hidden="false" customHeight="false" outlineLevel="0" collapsed="false">
      <c r="A12033" s="8" t="s">
        <v>9398</v>
      </c>
      <c r="B12033" s="8" t="s">
        <v>9399</v>
      </c>
      <c r="C12033" s="8" t="s">
        <v>3319</v>
      </c>
      <c r="D12033" s="8" t="n">
        <v>2008</v>
      </c>
      <c r="E12033" s="19" t="n">
        <v>0</v>
      </c>
      <c r="F12033" s="19" t="n">
        <v>37.6111111111111</v>
      </c>
    </row>
    <row r="12034" customFormat="false" ht="15" hidden="false" customHeight="false" outlineLevel="0" collapsed="false">
      <c r="A12034" s="8" t="s">
        <v>9398</v>
      </c>
      <c r="B12034" s="8" t="s">
        <v>9399</v>
      </c>
      <c r="C12034" s="8" t="s">
        <v>3320</v>
      </c>
      <c r="D12034" s="8" t="n">
        <v>2008</v>
      </c>
      <c r="E12034" s="19" t="n">
        <v>0</v>
      </c>
      <c r="F12034" s="19" t="n">
        <v>37.3888888888889</v>
      </c>
    </row>
    <row r="12035" customFormat="false" ht="15" hidden="false" customHeight="false" outlineLevel="0" collapsed="false">
      <c r="A12035" s="8" t="s">
        <v>9398</v>
      </c>
      <c r="B12035" s="8" t="s">
        <v>9399</v>
      </c>
      <c r="C12035" s="8" t="s">
        <v>3321</v>
      </c>
      <c r="D12035" s="8" t="n">
        <v>2008</v>
      </c>
      <c r="E12035" s="19" t="n">
        <v>0</v>
      </c>
      <c r="F12035" s="19" t="n">
        <v>37</v>
      </c>
    </row>
    <row r="12036" customFormat="false" ht="15" hidden="false" customHeight="false" outlineLevel="0" collapsed="false">
      <c r="A12036" s="8" t="s">
        <v>9398</v>
      </c>
      <c r="B12036" s="8" t="s">
        <v>9399</v>
      </c>
      <c r="C12036" s="8" t="s">
        <v>3322</v>
      </c>
      <c r="D12036" s="8" t="n">
        <v>2008</v>
      </c>
      <c r="E12036" s="19" t="n">
        <v>0</v>
      </c>
      <c r="F12036" s="19" t="n">
        <v>34</v>
      </c>
    </row>
    <row r="12037" customFormat="false" ht="15" hidden="false" customHeight="false" outlineLevel="0" collapsed="false">
      <c r="A12037" s="8" t="s">
        <v>9398</v>
      </c>
      <c r="B12037" s="8" t="s">
        <v>9399</v>
      </c>
      <c r="C12037" s="8" t="s">
        <v>3323</v>
      </c>
      <c r="D12037" s="8" t="n">
        <v>2008</v>
      </c>
      <c r="E12037" s="19" t="n">
        <v>0</v>
      </c>
      <c r="F12037" s="19" t="n">
        <v>34.2777777777778</v>
      </c>
    </row>
    <row r="12038" customFormat="false" ht="15" hidden="false" customHeight="false" outlineLevel="0" collapsed="false">
      <c r="A12038" s="8" t="s">
        <v>9398</v>
      </c>
      <c r="B12038" s="8" t="s">
        <v>9399</v>
      </c>
      <c r="C12038" s="8" t="s">
        <v>3324</v>
      </c>
      <c r="D12038" s="8" t="n">
        <v>2008</v>
      </c>
      <c r="E12038" s="19" t="n">
        <v>0</v>
      </c>
      <c r="F12038" s="19" t="n">
        <v>32.1111111111111</v>
      </c>
    </row>
    <row r="12039" customFormat="false" ht="15" hidden="false" customHeight="false" outlineLevel="0" collapsed="false">
      <c r="A12039" s="8" t="s">
        <v>9398</v>
      </c>
      <c r="B12039" s="8" t="s">
        <v>9399</v>
      </c>
      <c r="C12039" s="8" t="s">
        <v>3325</v>
      </c>
      <c r="D12039" s="8" t="n">
        <v>2008</v>
      </c>
      <c r="E12039" s="19" t="n">
        <v>0</v>
      </c>
      <c r="F12039" s="19" t="n">
        <v>31.7777777777778</v>
      </c>
    </row>
    <row r="12040" customFormat="false" ht="15" hidden="false" customHeight="false" outlineLevel="0" collapsed="false">
      <c r="A12040" s="8" t="s">
        <v>9398</v>
      </c>
      <c r="B12040" s="8" t="s">
        <v>9399</v>
      </c>
      <c r="C12040" s="8" t="s">
        <v>3326</v>
      </c>
      <c r="D12040" s="8" t="n">
        <v>2008</v>
      </c>
      <c r="E12040" s="19" t="n">
        <v>0</v>
      </c>
      <c r="F12040" s="19" t="n">
        <v>32</v>
      </c>
    </row>
    <row r="12041" customFormat="false" ht="15" hidden="false" customHeight="false" outlineLevel="0" collapsed="false">
      <c r="A12041" s="8" t="s">
        <v>9398</v>
      </c>
      <c r="B12041" s="8" t="s">
        <v>9399</v>
      </c>
      <c r="C12041" s="8" t="s">
        <v>3327</v>
      </c>
      <c r="D12041" s="8" t="n">
        <v>2008</v>
      </c>
      <c r="E12041" s="19" t="n">
        <v>0</v>
      </c>
      <c r="F12041" s="19" t="n">
        <v>33</v>
      </c>
    </row>
    <row r="12042" customFormat="false" ht="15" hidden="false" customHeight="false" outlineLevel="0" collapsed="false">
      <c r="A12042" s="8" t="s">
        <v>9398</v>
      </c>
      <c r="B12042" s="8" t="s">
        <v>9399</v>
      </c>
      <c r="C12042" s="8" t="s">
        <v>3328</v>
      </c>
      <c r="D12042" s="8" t="n">
        <v>2008</v>
      </c>
      <c r="E12042" s="19" t="n">
        <v>0</v>
      </c>
      <c r="F12042" s="19" t="n">
        <v>35</v>
      </c>
    </row>
    <row r="12043" customFormat="false" ht="15" hidden="false" customHeight="false" outlineLevel="0" collapsed="false">
      <c r="A12043" s="8" t="s">
        <v>9398</v>
      </c>
      <c r="B12043" s="8" t="s">
        <v>9399</v>
      </c>
      <c r="C12043" s="8" t="s">
        <v>3329</v>
      </c>
      <c r="D12043" s="8" t="n">
        <v>2008</v>
      </c>
      <c r="E12043" s="19" t="n">
        <v>0</v>
      </c>
      <c r="F12043" s="19" t="n">
        <v>35</v>
      </c>
    </row>
    <row r="12044" customFormat="false" ht="15" hidden="false" customHeight="false" outlineLevel="0" collapsed="false">
      <c r="A12044" s="8" t="s">
        <v>9398</v>
      </c>
      <c r="B12044" s="8" t="s">
        <v>9399</v>
      </c>
      <c r="C12044" s="8" t="s">
        <v>3330</v>
      </c>
      <c r="D12044" s="8" t="n">
        <v>2008</v>
      </c>
      <c r="E12044" s="19" t="n">
        <v>0</v>
      </c>
      <c r="F12044" s="19" t="n">
        <v>37</v>
      </c>
    </row>
    <row r="12045" customFormat="false" ht="15" hidden="false" customHeight="false" outlineLevel="0" collapsed="false">
      <c r="A12045" s="8" t="s">
        <v>9398</v>
      </c>
      <c r="B12045" s="8" t="s">
        <v>9399</v>
      </c>
      <c r="C12045" s="8" t="s">
        <v>3331</v>
      </c>
      <c r="D12045" s="8" t="n">
        <v>2008</v>
      </c>
      <c r="E12045" s="19" t="n">
        <v>0</v>
      </c>
      <c r="F12045" s="19" t="n">
        <v>31.6111111111111</v>
      </c>
    </row>
    <row r="12046" customFormat="false" ht="15" hidden="false" customHeight="false" outlineLevel="0" collapsed="false">
      <c r="A12046" s="8" t="s">
        <v>9398</v>
      </c>
      <c r="B12046" s="8" t="s">
        <v>9399</v>
      </c>
      <c r="C12046" s="8" t="s">
        <v>3332</v>
      </c>
      <c r="D12046" s="8" t="n">
        <v>2008</v>
      </c>
      <c r="E12046" s="19" t="n">
        <v>0</v>
      </c>
      <c r="F12046" s="19" t="n">
        <v>33.1111111111111</v>
      </c>
    </row>
    <row r="12047" customFormat="false" ht="15" hidden="false" customHeight="false" outlineLevel="0" collapsed="false">
      <c r="A12047" s="8" t="s">
        <v>9398</v>
      </c>
      <c r="B12047" s="8" t="s">
        <v>9399</v>
      </c>
      <c r="C12047" s="8" t="s">
        <v>3333</v>
      </c>
      <c r="D12047" s="8" t="n">
        <v>2008</v>
      </c>
      <c r="E12047" s="19" t="n">
        <v>0</v>
      </c>
      <c r="F12047" s="19" t="n">
        <v>31.2777777777778</v>
      </c>
    </row>
    <row r="12048" customFormat="false" ht="15" hidden="false" customHeight="false" outlineLevel="0" collapsed="false">
      <c r="A12048" s="8" t="s">
        <v>9398</v>
      </c>
      <c r="B12048" s="8" t="s">
        <v>9399</v>
      </c>
      <c r="C12048" s="8" t="s">
        <v>3334</v>
      </c>
      <c r="D12048" s="8" t="n">
        <v>2008</v>
      </c>
      <c r="E12048" s="19" t="n">
        <v>0</v>
      </c>
      <c r="F12048" s="19" t="n">
        <v>31.1111111111111</v>
      </c>
    </row>
    <row r="12049" customFormat="false" ht="15" hidden="false" customHeight="false" outlineLevel="0" collapsed="false">
      <c r="A12049" s="8" t="s">
        <v>9398</v>
      </c>
      <c r="B12049" s="8" t="s">
        <v>9399</v>
      </c>
      <c r="C12049" s="8" t="s">
        <v>3335</v>
      </c>
      <c r="D12049" s="8" t="n">
        <v>2008</v>
      </c>
      <c r="E12049" s="19" t="n">
        <v>0</v>
      </c>
      <c r="F12049" s="19" t="n">
        <v>31.3888888888889</v>
      </c>
    </row>
    <row r="12050" customFormat="false" ht="15" hidden="false" customHeight="false" outlineLevel="0" collapsed="false">
      <c r="A12050" s="8" t="s">
        <v>9398</v>
      </c>
      <c r="B12050" s="8" t="s">
        <v>9399</v>
      </c>
      <c r="C12050" s="8" t="s">
        <v>3336</v>
      </c>
      <c r="D12050" s="8" t="n">
        <v>2008</v>
      </c>
      <c r="E12050" s="19" t="n">
        <v>0</v>
      </c>
      <c r="F12050" s="19" t="n">
        <v>32.3888888888889</v>
      </c>
    </row>
    <row r="12051" customFormat="false" ht="15" hidden="false" customHeight="false" outlineLevel="0" collapsed="false">
      <c r="A12051" s="8" t="s">
        <v>9398</v>
      </c>
      <c r="B12051" s="8" t="s">
        <v>9399</v>
      </c>
      <c r="C12051" s="8" t="s">
        <v>3337</v>
      </c>
      <c r="D12051" s="8" t="n">
        <v>2008</v>
      </c>
      <c r="E12051" s="19" t="n">
        <v>0</v>
      </c>
      <c r="F12051" s="19" t="n">
        <v>34</v>
      </c>
    </row>
    <row r="12052" customFormat="false" ht="15" hidden="false" customHeight="false" outlineLevel="0" collapsed="false">
      <c r="A12052" s="8" t="s">
        <v>9398</v>
      </c>
      <c r="B12052" s="8" t="s">
        <v>9399</v>
      </c>
      <c r="C12052" s="8" t="s">
        <v>3338</v>
      </c>
      <c r="D12052" s="8" t="n">
        <v>2008</v>
      </c>
      <c r="E12052" s="19" t="n">
        <v>0</v>
      </c>
      <c r="F12052" s="19" t="n">
        <v>35</v>
      </c>
    </row>
    <row r="12053" customFormat="false" ht="15" hidden="false" customHeight="false" outlineLevel="0" collapsed="false">
      <c r="A12053" s="8" t="s">
        <v>9398</v>
      </c>
      <c r="B12053" s="8" t="s">
        <v>9399</v>
      </c>
      <c r="C12053" s="8" t="s">
        <v>3339</v>
      </c>
      <c r="D12053" s="8" t="n">
        <v>2008</v>
      </c>
      <c r="E12053" s="19" t="n">
        <v>0</v>
      </c>
      <c r="F12053" s="19" t="n">
        <v>33.1111111111111</v>
      </c>
    </row>
    <row r="12054" customFormat="false" ht="15" hidden="false" customHeight="false" outlineLevel="0" collapsed="false">
      <c r="A12054" s="8" t="s">
        <v>9398</v>
      </c>
      <c r="B12054" s="8" t="s">
        <v>9399</v>
      </c>
      <c r="C12054" s="8" t="s">
        <v>3340</v>
      </c>
      <c r="D12054" s="8" t="n">
        <v>2008</v>
      </c>
      <c r="E12054" s="19" t="n">
        <v>0</v>
      </c>
      <c r="F12054" s="19" t="n">
        <v>32</v>
      </c>
    </row>
    <row r="12055" customFormat="false" ht="15" hidden="false" customHeight="false" outlineLevel="0" collapsed="false">
      <c r="A12055" s="8" t="s">
        <v>9398</v>
      </c>
      <c r="B12055" s="8" t="s">
        <v>9399</v>
      </c>
      <c r="C12055" s="8" t="s">
        <v>3341</v>
      </c>
      <c r="D12055" s="8" t="n">
        <v>2008</v>
      </c>
      <c r="E12055" s="19" t="n">
        <v>0</v>
      </c>
      <c r="F12055" s="19" t="n">
        <v>32.2222222222222</v>
      </c>
    </row>
    <row r="12056" customFormat="false" ht="15" hidden="false" customHeight="false" outlineLevel="0" collapsed="false">
      <c r="A12056" s="8" t="s">
        <v>9398</v>
      </c>
      <c r="B12056" s="8" t="s">
        <v>9399</v>
      </c>
      <c r="C12056" s="8" t="s">
        <v>3342</v>
      </c>
      <c r="D12056" s="8" t="n">
        <v>2008</v>
      </c>
      <c r="E12056" s="19" t="n">
        <v>0</v>
      </c>
      <c r="F12056" s="19" t="n">
        <v>33</v>
      </c>
    </row>
    <row r="12057" customFormat="false" ht="15" hidden="false" customHeight="false" outlineLevel="0" collapsed="false">
      <c r="A12057" s="8" t="s">
        <v>9398</v>
      </c>
      <c r="B12057" s="8" t="s">
        <v>9399</v>
      </c>
      <c r="C12057" s="8" t="s">
        <v>3343</v>
      </c>
      <c r="D12057" s="8" t="n">
        <v>2008</v>
      </c>
      <c r="E12057" s="19" t="n">
        <v>0</v>
      </c>
      <c r="F12057" s="19" t="n">
        <v>33</v>
      </c>
    </row>
    <row r="12058" customFormat="false" ht="15" hidden="false" customHeight="false" outlineLevel="0" collapsed="false">
      <c r="A12058" s="8" t="s">
        <v>9398</v>
      </c>
      <c r="B12058" s="8" t="s">
        <v>9399</v>
      </c>
      <c r="C12058" s="8" t="s">
        <v>3344</v>
      </c>
      <c r="D12058" s="8" t="n">
        <v>2008</v>
      </c>
      <c r="E12058" s="19" t="n">
        <v>0</v>
      </c>
      <c r="F12058" s="19" t="n">
        <v>32</v>
      </c>
    </row>
    <row r="12059" customFormat="false" ht="15" hidden="false" customHeight="false" outlineLevel="0" collapsed="false">
      <c r="A12059" s="8" t="s">
        <v>9398</v>
      </c>
      <c r="B12059" s="8" t="s">
        <v>9399</v>
      </c>
      <c r="C12059" s="8" t="s">
        <v>3345</v>
      </c>
      <c r="D12059" s="8" t="n">
        <v>2008</v>
      </c>
      <c r="E12059" s="19" t="n">
        <v>0</v>
      </c>
      <c r="F12059" s="19" t="n">
        <v>32.2777777777778</v>
      </c>
    </row>
    <row r="12060" customFormat="false" ht="15" hidden="false" customHeight="false" outlineLevel="0" collapsed="false">
      <c r="A12060" s="8" t="s">
        <v>9398</v>
      </c>
      <c r="B12060" s="8" t="s">
        <v>9399</v>
      </c>
      <c r="C12060" s="8" t="s">
        <v>3346</v>
      </c>
      <c r="D12060" s="8" t="n">
        <v>2008</v>
      </c>
      <c r="E12060" s="19" t="n">
        <v>0</v>
      </c>
      <c r="F12060" s="19" t="n">
        <v>31.7777777777778</v>
      </c>
    </row>
    <row r="12061" customFormat="false" ht="15" hidden="false" customHeight="false" outlineLevel="0" collapsed="false">
      <c r="A12061" s="8" t="s">
        <v>9398</v>
      </c>
      <c r="B12061" s="8" t="s">
        <v>9399</v>
      </c>
      <c r="C12061" s="8" t="s">
        <v>3347</v>
      </c>
      <c r="D12061" s="8" t="n">
        <v>2008</v>
      </c>
      <c r="E12061" s="19" t="n">
        <v>0</v>
      </c>
      <c r="F12061" s="19" t="n">
        <v>31</v>
      </c>
    </row>
    <row r="12062" customFormat="false" ht="15" hidden="false" customHeight="false" outlineLevel="0" collapsed="false">
      <c r="A12062" s="8" t="s">
        <v>9398</v>
      </c>
      <c r="B12062" s="8" t="s">
        <v>9399</v>
      </c>
      <c r="C12062" s="8" t="s">
        <v>3348</v>
      </c>
      <c r="D12062" s="8" t="n">
        <v>2008</v>
      </c>
      <c r="E12062" s="19" t="n">
        <v>0</v>
      </c>
      <c r="F12062" s="19" t="n">
        <v>31.1111111111111</v>
      </c>
    </row>
    <row r="12063" customFormat="false" ht="15" hidden="false" customHeight="false" outlineLevel="0" collapsed="false">
      <c r="A12063" s="8" t="s">
        <v>9398</v>
      </c>
      <c r="B12063" s="8" t="s">
        <v>9399</v>
      </c>
      <c r="C12063" s="8" t="s">
        <v>3349</v>
      </c>
      <c r="D12063" s="8" t="n">
        <v>2008</v>
      </c>
      <c r="E12063" s="19" t="n">
        <v>0</v>
      </c>
      <c r="F12063" s="19" t="n">
        <v>31.6111111111111</v>
      </c>
    </row>
    <row r="12064" customFormat="false" ht="15" hidden="false" customHeight="false" outlineLevel="0" collapsed="false">
      <c r="A12064" s="8" t="s">
        <v>9398</v>
      </c>
      <c r="B12064" s="8" t="s">
        <v>9399</v>
      </c>
      <c r="C12064" s="8" t="s">
        <v>3350</v>
      </c>
      <c r="D12064" s="8" t="n">
        <v>2008</v>
      </c>
      <c r="E12064" s="19" t="n">
        <v>0</v>
      </c>
      <c r="F12064" s="19" t="n">
        <v>32</v>
      </c>
    </row>
    <row r="12065" customFormat="false" ht="15" hidden="false" customHeight="false" outlineLevel="0" collapsed="false">
      <c r="A12065" s="8" t="s">
        <v>9398</v>
      </c>
      <c r="B12065" s="8" t="s">
        <v>9399</v>
      </c>
      <c r="C12065" s="8" t="s">
        <v>3351</v>
      </c>
      <c r="D12065" s="8" t="n">
        <v>2008</v>
      </c>
      <c r="E12065" s="19" t="n">
        <v>0</v>
      </c>
      <c r="F12065" s="19" t="n">
        <v>31.7222222222222</v>
      </c>
    </row>
    <row r="12066" customFormat="false" ht="15" hidden="false" customHeight="false" outlineLevel="0" collapsed="false">
      <c r="A12066" s="8" t="s">
        <v>9398</v>
      </c>
      <c r="B12066" s="8" t="s">
        <v>9399</v>
      </c>
      <c r="C12066" s="8" t="s">
        <v>3352</v>
      </c>
      <c r="D12066" s="8" t="n">
        <v>2008</v>
      </c>
      <c r="E12066" s="19" t="n">
        <v>0</v>
      </c>
      <c r="F12066" s="19" t="n">
        <v>30.5</v>
      </c>
    </row>
    <row r="12067" customFormat="false" ht="15" hidden="false" customHeight="false" outlineLevel="0" collapsed="false">
      <c r="A12067" s="8" t="s">
        <v>9398</v>
      </c>
      <c r="B12067" s="8" t="s">
        <v>9399</v>
      </c>
      <c r="C12067" s="8" t="s">
        <v>3353</v>
      </c>
      <c r="D12067" s="8" t="n">
        <v>2008</v>
      </c>
      <c r="E12067" s="19" t="n">
        <v>0</v>
      </c>
      <c r="F12067" s="19" t="n">
        <v>30.5</v>
      </c>
    </row>
    <row r="12068" customFormat="false" ht="15" hidden="false" customHeight="false" outlineLevel="0" collapsed="false">
      <c r="A12068" s="8" t="s">
        <v>9398</v>
      </c>
      <c r="B12068" s="8" t="s">
        <v>9399</v>
      </c>
      <c r="C12068" s="8" t="s">
        <v>3354</v>
      </c>
      <c r="D12068" s="8" t="n">
        <v>2008</v>
      </c>
      <c r="E12068" s="19" t="n">
        <v>0</v>
      </c>
      <c r="F12068" s="19" t="n">
        <v>30.6111111111111</v>
      </c>
    </row>
    <row r="12069" customFormat="false" ht="15" hidden="false" customHeight="false" outlineLevel="0" collapsed="false">
      <c r="A12069" s="8" t="s">
        <v>9398</v>
      </c>
      <c r="B12069" s="8" t="s">
        <v>9399</v>
      </c>
      <c r="C12069" s="8" t="s">
        <v>3355</v>
      </c>
      <c r="D12069" s="8" t="n">
        <v>2008</v>
      </c>
      <c r="E12069" s="19" t="n">
        <v>0</v>
      </c>
      <c r="F12069" s="19" t="n">
        <v>31.3888888888889</v>
      </c>
    </row>
    <row r="12070" customFormat="false" ht="15" hidden="false" customHeight="false" outlineLevel="0" collapsed="false">
      <c r="A12070" s="8" t="s">
        <v>9398</v>
      </c>
      <c r="B12070" s="8" t="s">
        <v>9399</v>
      </c>
      <c r="C12070" s="8" t="s">
        <v>3356</v>
      </c>
      <c r="D12070" s="8" t="n">
        <v>2008</v>
      </c>
      <c r="E12070" s="19" t="n">
        <v>0</v>
      </c>
      <c r="F12070" s="19" t="n">
        <v>31</v>
      </c>
    </row>
    <row r="12071" customFormat="false" ht="15" hidden="false" customHeight="false" outlineLevel="0" collapsed="false">
      <c r="A12071" s="8" t="s">
        <v>9398</v>
      </c>
      <c r="B12071" s="8" t="s">
        <v>9399</v>
      </c>
      <c r="C12071" s="8" t="s">
        <v>3357</v>
      </c>
      <c r="D12071" s="8" t="n">
        <v>2008</v>
      </c>
      <c r="E12071" s="19" t="n">
        <v>0</v>
      </c>
      <c r="F12071" s="19" t="n">
        <v>31.3888888888889</v>
      </c>
    </row>
    <row r="12072" customFormat="false" ht="15" hidden="false" customHeight="false" outlineLevel="0" collapsed="false">
      <c r="A12072" s="8" t="s">
        <v>9398</v>
      </c>
      <c r="B12072" s="8" t="s">
        <v>9399</v>
      </c>
      <c r="C12072" s="8" t="s">
        <v>3358</v>
      </c>
      <c r="D12072" s="8" t="n">
        <v>2008</v>
      </c>
      <c r="E12072" s="19" t="n">
        <v>0</v>
      </c>
      <c r="F12072" s="19" t="n">
        <v>32</v>
      </c>
    </row>
    <row r="12073" customFormat="false" ht="15" hidden="false" customHeight="false" outlineLevel="0" collapsed="false">
      <c r="A12073" s="8" t="s">
        <v>9398</v>
      </c>
      <c r="B12073" s="8" t="s">
        <v>9399</v>
      </c>
      <c r="C12073" s="8" t="s">
        <v>3359</v>
      </c>
      <c r="D12073" s="8" t="n">
        <v>2008</v>
      </c>
      <c r="E12073" s="19" t="n">
        <v>0</v>
      </c>
      <c r="F12073" s="19" t="n">
        <v>33.7777777777778</v>
      </c>
    </row>
    <row r="12074" customFormat="false" ht="15" hidden="false" customHeight="false" outlineLevel="0" collapsed="false">
      <c r="A12074" s="8" t="s">
        <v>9398</v>
      </c>
      <c r="B12074" s="8" t="s">
        <v>9399</v>
      </c>
      <c r="C12074" s="8" t="s">
        <v>3360</v>
      </c>
      <c r="D12074" s="8" t="n">
        <v>2008</v>
      </c>
      <c r="E12074" s="19" t="n">
        <v>0</v>
      </c>
      <c r="F12074" s="19" t="n">
        <v>33.1111111111111</v>
      </c>
    </row>
    <row r="12075" customFormat="false" ht="15" hidden="false" customHeight="false" outlineLevel="0" collapsed="false">
      <c r="A12075" s="8" t="s">
        <v>9398</v>
      </c>
      <c r="B12075" s="8" t="s">
        <v>9399</v>
      </c>
      <c r="C12075" s="8" t="s">
        <v>3361</v>
      </c>
      <c r="D12075" s="8" t="n">
        <v>2008</v>
      </c>
      <c r="E12075" s="19" t="n">
        <v>0</v>
      </c>
      <c r="F12075" s="19" t="n">
        <v>35</v>
      </c>
    </row>
    <row r="12076" customFormat="false" ht="15" hidden="false" customHeight="false" outlineLevel="0" collapsed="false">
      <c r="A12076" s="8" t="s">
        <v>9398</v>
      </c>
      <c r="B12076" s="8" t="s">
        <v>9399</v>
      </c>
      <c r="C12076" s="8" t="s">
        <v>3362</v>
      </c>
      <c r="D12076" s="8" t="n">
        <v>2008</v>
      </c>
      <c r="E12076" s="19" t="n">
        <v>0</v>
      </c>
      <c r="F12076" s="19" t="n">
        <v>35</v>
      </c>
    </row>
    <row r="12077" customFormat="false" ht="15" hidden="false" customHeight="false" outlineLevel="0" collapsed="false">
      <c r="A12077" s="8" t="s">
        <v>9398</v>
      </c>
      <c r="B12077" s="8" t="s">
        <v>9399</v>
      </c>
      <c r="C12077" s="8" t="s">
        <v>3363</v>
      </c>
      <c r="D12077" s="8" t="n">
        <v>2008</v>
      </c>
      <c r="E12077" s="19" t="n">
        <v>0</v>
      </c>
      <c r="F12077" s="19" t="n">
        <v>37</v>
      </c>
    </row>
    <row r="12078" customFormat="false" ht="15" hidden="false" customHeight="false" outlineLevel="0" collapsed="false">
      <c r="A12078" s="8" t="s">
        <v>9398</v>
      </c>
      <c r="B12078" s="8" t="s">
        <v>9399</v>
      </c>
      <c r="C12078" s="8" t="s">
        <v>3364</v>
      </c>
      <c r="D12078" s="8" t="n">
        <v>2008</v>
      </c>
      <c r="E12078" s="19" t="n">
        <v>0</v>
      </c>
      <c r="F12078" s="19" t="n">
        <v>35</v>
      </c>
    </row>
    <row r="12079" customFormat="false" ht="15" hidden="false" customHeight="false" outlineLevel="0" collapsed="false">
      <c r="A12079" s="8" t="s">
        <v>9398</v>
      </c>
      <c r="B12079" s="8" t="s">
        <v>9399</v>
      </c>
      <c r="C12079" s="8" t="s">
        <v>3365</v>
      </c>
      <c r="D12079" s="8" t="n">
        <v>2008</v>
      </c>
      <c r="E12079" s="19" t="n">
        <v>0</v>
      </c>
      <c r="F12079" s="19" t="n">
        <v>33.6111111111111</v>
      </c>
    </row>
    <row r="12080" customFormat="false" ht="15" hidden="false" customHeight="false" outlineLevel="0" collapsed="false">
      <c r="A12080" s="8" t="s">
        <v>9398</v>
      </c>
      <c r="B12080" s="8" t="s">
        <v>9399</v>
      </c>
      <c r="C12080" s="8" t="s">
        <v>3366</v>
      </c>
      <c r="D12080" s="8" t="n">
        <v>2008</v>
      </c>
      <c r="E12080" s="19" t="n">
        <v>0</v>
      </c>
      <c r="F12080" s="19" t="n">
        <v>34.6111111111111</v>
      </c>
    </row>
    <row r="12081" customFormat="false" ht="15" hidden="false" customHeight="false" outlineLevel="0" collapsed="false">
      <c r="A12081" s="8" t="s">
        <v>9398</v>
      </c>
      <c r="B12081" s="8" t="s">
        <v>9399</v>
      </c>
      <c r="C12081" s="8" t="s">
        <v>3367</v>
      </c>
      <c r="D12081" s="8" t="n">
        <v>2008</v>
      </c>
      <c r="E12081" s="19" t="n">
        <v>0</v>
      </c>
      <c r="F12081" s="19" t="n">
        <v>33.2777777777778</v>
      </c>
    </row>
    <row r="12082" customFormat="false" ht="15" hidden="false" customHeight="false" outlineLevel="0" collapsed="false">
      <c r="A12082" s="8" t="s">
        <v>9398</v>
      </c>
      <c r="B12082" s="8" t="s">
        <v>9399</v>
      </c>
      <c r="C12082" s="8" t="s">
        <v>3368</v>
      </c>
      <c r="D12082" s="8" t="n">
        <v>2008</v>
      </c>
      <c r="E12082" s="19" t="n">
        <v>0</v>
      </c>
      <c r="F12082" s="19" t="n">
        <v>32</v>
      </c>
    </row>
    <row r="12083" customFormat="false" ht="15" hidden="false" customHeight="false" outlineLevel="0" collapsed="false">
      <c r="A12083" s="8" t="s">
        <v>9398</v>
      </c>
      <c r="B12083" s="8" t="s">
        <v>9399</v>
      </c>
      <c r="C12083" s="8" t="s">
        <v>3369</v>
      </c>
      <c r="D12083" s="8" t="n">
        <v>2008</v>
      </c>
      <c r="E12083" s="19" t="n">
        <v>0</v>
      </c>
      <c r="F12083" s="19" t="n">
        <v>32.7222222222222</v>
      </c>
    </row>
    <row r="12084" customFormat="false" ht="15" hidden="false" customHeight="false" outlineLevel="0" collapsed="false">
      <c r="A12084" s="8" t="s">
        <v>9398</v>
      </c>
      <c r="B12084" s="8" t="s">
        <v>9399</v>
      </c>
      <c r="C12084" s="8" t="s">
        <v>3370</v>
      </c>
      <c r="D12084" s="8" t="n">
        <v>2008</v>
      </c>
      <c r="E12084" s="19" t="n">
        <v>0</v>
      </c>
      <c r="F12084" s="19" t="n">
        <v>32.7222222222222</v>
      </c>
    </row>
    <row r="12085" customFormat="false" ht="15" hidden="false" customHeight="false" outlineLevel="0" collapsed="false">
      <c r="A12085" s="8" t="s">
        <v>9398</v>
      </c>
      <c r="B12085" s="8" t="s">
        <v>9399</v>
      </c>
      <c r="C12085" s="8" t="s">
        <v>3371</v>
      </c>
      <c r="D12085" s="8" t="n">
        <v>2008</v>
      </c>
      <c r="E12085" s="19" t="n">
        <v>0</v>
      </c>
      <c r="F12085" s="19" t="n">
        <v>33.5</v>
      </c>
    </row>
    <row r="12086" customFormat="false" ht="15" hidden="false" customHeight="false" outlineLevel="0" collapsed="false">
      <c r="A12086" s="8" t="s">
        <v>9398</v>
      </c>
      <c r="B12086" s="8" t="s">
        <v>9399</v>
      </c>
      <c r="C12086" s="8" t="s">
        <v>3372</v>
      </c>
      <c r="D12086" s="8" t="n">
        <v>2008</v>
      </c>
      <c r="E12086" s="19" t="n">
        <v>0</v>
      </c>
      <c r="F12086" s="19" t="n">
        <v>34.5</v>
      </c>
    </row>
    <row r="12087" customFormat="false" ht="15" hidden="false" customHeight="false" outlineLevel="0" collapsed="false">
      <c r="A12087" s="8" t="s">
        <v>9398</v>
      </c>
      <c r="B12087" s="8" t="s">
        <v>9399</v>
      </c>
      <c r="C12087" s="8" t="s">
        <v>3373</v>
      </c>
      <c r="D12087" s="8" t="n">
        <v>2008</v>
      </c>
      <c r="E12087" s="19" t="n">
        <v>0</v>
      </c>
      <c r="F12087" s="19" t="n">
        <v>35.6111111111111</v>
      </c>
    </row>
    <row r="12088" customFormat="false" ht="15" hidden="false" customHeight="false" outlineLevel="0" collapsed="false">
      <c r="A12088" s="8" t="s">
        <v>9398</v>
      </c>
      <c r="B12088" s="8" t="s">
        <v>9399</v>
      </c>
      <c r="C12088" s="8" t="s">
        <v>3374</v>
      </c>
      <c r="D12088" s="8" t="n">
        <v>2008</v>
      </c>
      <c r="E12088" s="19" t="n">
        <v>0</v>
      </c>
      <c r="F12088" s="19" t="n">
        <v>36</v>
      </c>
    </row>
    <row r="12089" customFormat="false" ht="15" hidden="false" customHeight="false" outlineLevel="0" collapsed="false">
      <c r="A12089" s="8" t="s">
        <v>9398</v>
      </c>
      <c r="B12089" s="8" t="s">
        <v>9399</v>
      </c>
      <c r="C12089" s="8" t="s">
        <v>3375</v>
      </c>
      <c r="D12089" s="8" t="n">
        <v>2008</v>
      </c>
      <c r="E12089" s="19" t="n">
        <v>0</v>
      </c>
      <c r="F12089" s="19" t="n">
        <v>35.2777777777778</v>
      </c>
    </row>
    <row r="12090" customFormat="false" ht="15" hidden="false" customHeight="false" outlineLevel="0" collapsed="false">
      <c r="A12090" s="8" t="s">
        <v>9398</v>
      </c>
      <c r="B12090" s="8" t="s">
        <v>9399</v>
      </c>
      <c r="C12090" s="8" t="s">
        <v>3376</v>
      </c>
      <c r="D12090" s="8" t="n">
        <v>2008</v>
      </c>
      <c r="E12090" s="19" t="n">
        <v>0</v>
      </c>
      <c r="F12090" s="19" t="n">
        <v>35.3888888888889</v>
      </c>
    </row>
    <row r="12091" customFormat="false" ht="15" hidden="false" customHeight="false" outlineLevel="0" collapsed="false">
      <c r="A12091" s="8" t="s">
        <v>9398</v>
      </c>
      <c r="B12091" s="8" t="s">
        <v>9399</v>
      </c>
      <c r="C12091" s="8" t="s">
        <v>3377</v>
      </c>
      <c r="D12091" s="8" t="n">
        <v>2008</v>
      </c>
      <c r="E12091" s="19" t="n">
        <v>0</v>
      </c>
      <c r="F12091" s="19" t="n">
        <v>33.5</v>
      </c>
    </row>
    <row r="12092" customFormat="false" ht="15" hidden="false" customHeight="false" outlineLevel="0" collapsed="false">
      <c r="A12092" s="8" t="s">
        <v>9398</v>
      </c>
      <c r="B12092" s="8" t="s">
        <v>9399</v>
      </c>
      <c r="C12092" s="8" t="s">
        <v>3378</v>
      </c>
      <c r="D12092" s="8" t="n">
        <v>2008</v>
      </c>
      <c r="E12092" s="19" t="n">
        <v>0</v>
      </c>
      <c r="F12092" s="19" t="n">
        <v>35</v>
      </c>
    </row>
    <row r="12093" customFormat="false" ht="15" hidden="false" customHeight="false" outlineLevel="0" collapsed="false">
      <c r="A12093" s="8" t="s">
        <v>9398</v>
      </c>
      <c r="B12093" s="8" t="s">
        <v>9399</v>
      </c>
      <c r="C12093" s="8" t="s">
        <v>3379</v>
      </c>
      <c r="D12093" s="8" t="n">
        <v>2008</v>
      </c>
      <c r="E12093" s="19" t="n">
        <v>0</v>
      </c>
      <c r="F12093" s="19" t="n">
        <v>33.5</v>
      </c>
    </row>
    <row r="12094" customFormat="false" ht="15" hidden="false" customHeight="false" outlineLevel="0" collapsed="false">
      <c r="A12094" s="8" t="s">
        <v>9398</v>
      </c>
      <c r="B12094" s="8" t="s">
        <v>9399</v>
      </c>
      <c r="C12094" s="8" t="s">
        <v>3380</v>
      </c>
      <c r="D12094" s="8" t="n">
        <v>2008</v>
      </c>
      <c r="E12094" s="19" t="n">
        <v>0</v>
      </c>
      <c r="F12094" s="19" t="n">
        <v>32.7777777777778</v>
      </c>
    </row>
    <row r="12095" customFormat="false" ht="15" hidden="false" customHeight="false" outlineLevel="0" collapsed="false">
      <c r="A12095" s="8" t="s">
        <v>9398</v>
      </c>
      <c r="B12095" s="8" t="s">
        <v>9399</v>
      </c>
      <c r="C12095" s="8" t="s">
        <v>3381</v>
      </c>
      <c r="D12095" s="8" t="n">
        <v>2008</v>
      </c>
      <c r="E12095" s="19" t="n">
        <v>0</v>
      </c>
      <c r="F12095" s="19" t="n">
        <v>33.2777777777778</v>
      </c>
    </row>
    <row r="12096" customFormat="false" ht="15" hidden="false" customHeight="false" outlineLevel="0" collapsed="false">
      <c r="A12096" s="8" t="s">
        <v>9398</v>
      </c>
      <c r="B12096" s="8" t="s">
        <v>9399</v>
      </c>
      <c r="C12096" s="8" t="s">
        <v>3382</v>
      </c>
      <c r="D12096" s="8" t="n">
        <v>2008</v>
      </c>
      <c r="E12096" s="19" t="n">
        <v>0</v>
      </c>
      <c r="F12096" s="19" t="n">
        <v>32.5</v>
      </c>
    </row>
    <row r="12097" customFormat="false" ht="15" hidden="false" customHeight="false" outlineLevel="0" collapsed="false">
      <c r="A12097" s="8" t="s">
        <v>9398</v>
      </c>
      <c r="B12097" s="8" t="s">
        <v>9399</v>
      </c>
      <c r="C12097" s="8" t="s">
        <v>3383</v>
      </c>
      <c r="D12097" s="8" t="n">
        <v>2008</v>
      </c>
      <c r="E12097" s="19" t="n">
        <v>0</v>
      </c>
      <c r="F12097" s="19" t="n">
        <v>34</v>
      </c>
    </row>
    <row r="12098" customFormat="false" ht="15" hidden="false" customHeight="false" outlineLevel="0" collapsed="false">
      <c r="A12098" s="8" t="s">
        <v>9398</v>
      </c>
      <c r="B12098" s="8" t="s">
        <v>9399</v>
      </c>
      <c r="C12098" s="8" t="s">
        <v>3384</v>
      </c>
      <c r="D12098" s="8" t="n">
        <v>2008</v>
      </c>
      <c r="E12098" s="19" t="n">
        <v>0</v>
      </c>
      <c r="F12098" s="19" t="n">
        <v>32</v>
      </c>
    </row>
    <row r="12099" customFormat="false" ht="15" hidden="false" customHeight="false" outlineLevel="0" collapsed="false">
      <c r="A12099" s="8" t="s">
        <v>9398</v>
      </c>
      <c r="B12099" s="8" t="s">
        <v>9399</v>
      </c>
      <c r="C12099" s="8" t="s">
        <v>3385</v>
      </c>
      <c r="D12099" s="8" t="n">
        <v>2008</v>
      </c>
      <c r="E12099" s="19" t="n">
        <v>0</v>
      </c>
      <c r="F12099" s="19" t="n">
        <v>32.6111111111111</v>
      </c>
    </row>
    <row r="12100" customFormat="false" ht="15" hidden="false" customHeight="false" outlineLevel="0" collapsed="false">
      <c r="A12100" s="8" t="s">
        <v>9398</v>
      </c>
      <c r="B12100" s="8" t="s">
        <v>9399</v>
      </c>
      <c r="C12100" s="8" t="s">
        <v>3386</v>
      </c>
      <c r="D12100" s="8" t="n">
        <v>2008</v>
      </c>
      <c r="E12100" s="19" t="n">
        <v>0</v>
      </c>
      <c r="F12100" s="19" t="n">
        <v>32.7777777777778</v>
      </c>
    </row>
    <row r="12101" customFormat="false" ht="15" hidden="false" customHeight="false" outlineLevel="0" collapsed="false">
      <c r="A12101" s="8" t="s">
        <v>9398</v>
      </c>
      <c r="B12101" s="8" t="s">
        <v>9399</v>
      </c>
      <c r="C12101" s="8" t="s">
        <v>3387</v>
      </c>
      <c r="D12101" s="8" t="n">
        <v>2008</v>
      </c>
      <c r="E12101" s="19" t="n">
        <v>0</v>
      </c>
      <c r="F12101" s="19" t="n">
        <v>33</v>
      </c>
    </row>
    <row r="12102" customFormat="false" ht="15" hidden="false" customHeight="false" outlineLevel="0" collapsed="false">
      <c r="A12102" s="8" t="s">
        <v>9398</v>
      </c>
      <c r="B12102" s="8" t="s">
        <v>9399</v>
      </c>
      <c r="C12102" s="8" t="s">
        <v>3388</v>
      </c>
      <c r="D12102" s="8" t="n">
        <v>2008</v>
      </c>
      <c r="E12102" s="19" t="n">
        <v>0</v>
      </c>
      <c r="F12102" s="19" t="n">
        <v>33</v>
      </c>
    </row>
    <row r="12103" customFormat="false" ht="15" hidden="false" customHeight="false" outlineLevel="0" collapsed="false">
      <c r="A12103" s="8" t="s">
        <v>9398</v>
      </c>
      <c r="B12103" s="8" t="s">
        <v>9399</v>
      </c>
      <c r="C12103" s="8" t="s">
        <v>3389</v>
      </c>
      <c r="D12103" s="8" t="n">
        <v>2008</v>
      </c>
      <c r="E12103" s="19" t="n">
        <v>0</v>
      </c>
      <c r="F12103" s="19" t="n">
        <v>33.5</v>
      </c>
    </row>
    <row r="12104" customFormat="false" ht="15" hidden="false" customHeight="false" outlineLevel="0" collapsed="false">
      <c r="A12104" s="8" t="s">
        <v>9398</v>
      </c>
      <c r="B12104" s="8" t="s">
        <v>9399</v>
      </c>
      <c r="C12104" s="8" t="s">
        <v>3390</v>
      </c>
      <c r="D12104" s="8" t="n">
        <v>2008</v>
      </c>
      <c r="F12104" s="19" t="n">
        <v>32.8888888888889</v>
      </c>
    </row>
    <row r="12105" customFormat="false" ht="15" hidden="false" customHeight="false" outlineLevel="0" collapsed="false">
      <c r="A12105" s="8" t="s">
        <v>9398</v>
      </c>
      <c r="B12105" s="8" t="s">
        <v>9399</v>
      </c>
      <c r="C12105" s="8" t="s">
        <v>3391</v>
      </c>
      <c r="D12105" s="8" t="n">
        <v>2008</v>
      </c>
      <c r="E12105" s="19" t="n">
        <v>0</v>
      </c>
      <c r="F12105" s="19" t="n">
        <v>33</v>
      </c>
    </row>
    <row r="12106" customFormat="false" ht="15" hidden="false" customHeight="false" outlineLevel="0" collapsed="false">
      <c r="A12106" s="8" t="s">
        <v>9398</v>
      </c>
      <c r="B12106" s="8" t="s">
        <v>9399</v>
      </c>
      <c r="C12106" s="8" t="s">
        <v>3392</v>
      </c>
      <c r="D12106" s="8" t="n">
        <v>2008</v>
      </c>
      <c r="E12106" s="19" t="n">
        <v>0</v>
      </c>
      <c r="F12106" s="19" t="n">
        <v>33.5</v>
      </c>
    </row>
    <row r="12107" customFormat="false" ht="15" hidden="false" customHeight="false" outlineLevel="0" collapsed="false">
      <c r="A12107" s="8" t="s">
        <v>9398</v>
      </c>
      <c r="B12107" s="8" t="s">
        <v>9399</v>
      </c>
      <c r="C12107" s="8" t="s">
        <v>3393</v>
      </c>
      <c r="D12107" s="8" t="n">
        <v>2008</v>
      </c>
      <c r="E12107" s="19" t="n">
        <v>0</v>
      </c>
      <c r="F12107" s="19" t="n">
        <v>33</v>
      </c>
    </row>
    <row r="12108" customFormat="false" ht="15" hidden="false" customHeight="false" outlineLevel="0" collapsed="false">
      <c r="A12108" s="8" t="s">
        <v>9398</v>
      </c>
      <c r="B12108" s="8" t="s">
        <v>9399</v>
      </c>
      <c r="C12108" s="8" t="s">
        <v>3394</v>
      </c>
      <c r="D12108" s="8" t="n">
        <v>2008</v>
      </c>
      <c r="E12108" s="19" t="n">
        <v>0</v>
      </c>
      <c r="F12108" s="19" t="n">
        <v>33</v>
      </c>
    </row>
    <row r="12109" customFormat="false" ht="15" hidden="false" customHeight="false" outlineLevel="0" collapsed="false">
      <c r="A12109" s="8" t="s">
        <v>9398</v>
      </c>
      <c r="B12109" s="8" t="s">
        <v>9399</v>
      </c>
      <c r="C12109" s="8" t="s">
        <v>3395</v>
      </c>
      <c r="D12109" s="8" t="n">
        <v>2008</v>
      </c>
      <c r="E12109" s="19" t="n">
        <v>0</v>
      </c>
      <c r="F12109" s="19" t="n">
        <v>33</v>
      </c>
    </row>
    <row r="12110" customFormat="false" ht="15" hidden="false" customHeight="false" outlineLevel="0" collapsed="false">
      <c r="A12110" s="8" t="s">
        <v>9398</v>
      </c>
      <c r="B12110" s="8" t="s">
        <v>9399</v>
      </c>
      <c r="C12110" s="8" t="s">
        <v>3396</v>
      </c>
      <c r="D12110" s="8" t="n">
        <v>2008</v>
      </c>
      <c r="E12110" s="19" t="n">
        <v>0</v>
      </c>
      <c r="F12110" s="19" t="n">
        <v>33.2777777777778</v>
      </c>
    </row>
    <row r="12111" customFormat="false" ht="15" hidden="false" customHeight="false" outlineLevel="0" collapsed="false">
      <c r="A12111" s="8" t="s">
        <v>9398</v>
      </c>
      <c r="B12111" s="8" t="s">
        <v>9399</v>
      </c>
      <c r="C12111" s="8" t="s">
        <v>3397</v>
      </c>
      <c r="D12111" s="8" t="n">
        <v>2008</v>
      </c>
      <c r="E12111" s="19" t="n">
        <v>0</v>
      </c>
      <c r="F12111" s="19" t="n">
        <v>33.2777777777778</v>
      </c>
    </row>
    <row r="12112" customFormat="false" ht="15" hidden="false" customHeight="false" outlineLevel="0" collapsed="false">
      <c r="A12112" s="8" t="s">
        <v>9398</v>
      </c>
      <c r="B12112" s="8" t="s">
        <v>9399</v>
      </c>
      <c r="C12112" s="8" t="s">
        <v>3398</v>
      </c>
      <c r="D12112" s="8" t="n">
        <v>2008</v>
      </c>
      <c r="E12112" s="19" t="n">
        <v>0</v>
      </c>
      <c r="F12112" s="19" t="n">
        <v>33.5</v>
      </c>
    </row>
    <row r="12113" customFormat="false" ht="15" hidden="false" customHeight="false" outlineLevel="0" collapsed="false">
      <c r="A12113" s="8" t="s">
        <v>9398</v>
      </c>
      <c r="B12113" s="8" t="s">
        <v>9399</v>
      </c>
      <c r="C12113" s="8" t="s">
        <v>3399</v>
      </c>
      <c r="D12113" s="8" t="n">
        <v>2008</v>
      </c>
      <c r="E12113" s="19" t="n">
        <v>0</v>
      </c>
      <c r="F12113" s="19" t="n">
        <v>33.5</v>
      </c>
    </row>
    <row r="12114" customFormat="false" ht="15" hidden="false" customHeight="false" outlineLevel="0" collapsed="false">
      <c r="A12114" s="8" t="s">
        <v>9398</v>
      </c>
      <c r="B12114" s="8" t="s">
        <v>9399</v>
      </c>
      <c r="C12114" s="8" t="s">
        <v>3400</v>
      </c>
      <c r="D12114" s="8" t="n">
        <v>2008</v>
      </c>
      <c r="F12114" s="19" t="n">
        <v>34</v>
      </c>
    </row>
    <row r="12115" customFormat="false" ht="15" hidden="false" customHeight="false" outlineLevel="0" collapsed="false">
      <c r="A12115" s="8" t="s">
        <v>9398</v>
      </c>
      <c r="B12115" s="8" t="s">
        <v>9399</v>
      </c>
      <c r="C12115" s="8" t="s">
        <v>3401</v>
      </c>
      <c r="D12115" s="8" t="n">
        <v>2008</v>
      </c>
      <c r="E12115" s="19" t="n">
        <v>1.016</v>
      </c>
      <c r="F12115" s="19" t="n">
        <v>34.5</v>
      </c>
    </row>
    <row r="12116" customFormat="false" ht="15" hidden="false" customHeight="false" outlineLevel="0" collapsed="false">
      <c r="A12116" s="8" t="s">
        <v>9398</v>
      </c>
      <c r="B12116" s="8" t="s">
        <v>9399</v>
      </c>
      <c r="C12116" s="8" t="s">
        <v>3402</v>
      </c>
      <c r="D12116" s="8" t="n">
        <v>2008</v>
      </c>
      <c r="E12116" s="19" t="n">
        <v>0</v>
      </c>
      <c r="F12116" s="19" t="n">
        <v>34.5</v>
      </c>
    </row>
    <row r="12117" customFormat="false" ht="15" hidden="false" customHeight="false" outlineLevel="0" collapsed="false">
      <c r="A12117" s="8" t="s">
        <v>9398</v>
      </c>
      <c r="B12117" s="8" t="s">
        <v>9399</v>
      </c>
      <c r="C12117" s="8" t="s">
        <v>3403</v>
      </c>
      <c r="D12117" s="8" t="n">
        <v>2008</v>
      </c>
      <c r="E12117" s="19" t="n">
        <v>0</v>
      </c>
      <c r="F12117" s="19" t="n">
        <v>34</v>
      </c>
    </row>
    <row r="12118" customFormat="false" ht="15" hidden="false" customHeight="false" outlineLevel="0" collapsed="false">
      <c r="A12118" s="8" t="s">
        <v>9398</v>
      </c>
      <c r="B12118" s="8" t="s">
        <v>9399</v>
      </c>
      <c r="C12118" s="8" t="s">
        <v>3404</v>
      </c>
      <c r="D12118" s="8" t="n">
        <v>2008</v>
      </c>
      <c r="E12118" s="19" t="n">
        <v>0</v>
      </c>
      <c r="F12118" s="19" t="n">
        <v>34.5</v>
      </c>
    </row>
    <row r="12119" customFormat="false" ht="15" hidden="false" customHeight="false" outlineLevel="0" collapsed="false">
      <c r="A12119" s="8" t="s">
        <v>9398</v>
      </c>
      <c r="B12119" s="8" t="s">
        <v>9399</v>
      </c>
      <c r="C12119" s="8" t="s">
        <v>3405</v>
      </c>
      <c r="D12119" s="8" t="n">
        <v>2008</v>
      </c>
      <c r="E12119" s="19" t="n">
        <v>0</v>
      </c>
      <c r="F12119" s="19" t="n">
        <v>34.5</v>
      </c>
    </row>
    <row r="12120" customFormat="false" ht="15" hidden="false" customHeight="false" outlineLevel="0" collapsed="false">
      <c r="A12120" s="8" t="s">
        <v>9398</v>
      </c>
      <c r="B12120" s="8" t="s">
        <v>9399</v>
      </c>
      <c r="C12120" s="8" t="s">
        <v>3406</v>
      </c>
      <c r="D12120" s="8" t="n">
        <v>2008</v>
      </c>
      <c r="E12120" s="19" t="n">
        <v>0</v>
      </c>
      <c r="F12120" s="19" t="n">
        <v>34.5</v>
      </c>
    </row>
    <row r="12121" customFormat="false" ht="15" hidden="false" customHeight="false" outlineLevel="0" collapsed="false">
      <c r="A12121" s="8" t="s">
        <v>9398</v>
      </c>
      <c r="B12121" s="8" t="s">
        <v>9399</v>
      </c>
      <c r="C12121" s="8" t="s">
        <v>3407</v>
      </c>
      <c r="D12121" s="8" t="n">
        <v>2008</v>
      </c>
      <c r="E12121" s="19" t="n">
        <v>0</v>
      </c>
      <c r="F12121" s="19" t="n">
        <v>34.7222222222222</v>
      </c>
    </row>
    <row r="12122" customFormat="false" ht="15" hidden="false" customHeight="false" outlineLevel="0" collapsed="false">
      <c r="A12122" s="8" t="s">
        <v>9398</v>
      </c>
      <c r="B12122" s="8" t="s">
        <v>9399</v>
      </c>
      <c r="C12122" s="8" t="s">
        <v>3408</v>
      </c>
      <c r="D12122" s="8" t="n">
        <v>2008</v>
      </c>
      <c r="E12122" s="19" t="n">
        <v>0</v>
      </c>
      <c r="F12122" s="19" t="n">
        <v>34.7777777777778</v>
      </c>
    </row>
    <row r="12123" customFormat="false" ht="15" hidden="false" customHeight="false" outlineLevel="0" collapsed="false">
      <c r="A12123" s="8" t="s">
        <v>9398</v>
      </c>
      <c r="B12123" s="8" t="s">
        <v>9399</v>
      </c>
      <c r="C12123" s="8" t="s">
        <v>3409</v>
      </c>
      <c r="D12123" s="8" t="n">
        <v>2008</v>
      </c>
      <c r="E12123" s="19" t="n">
        <v>0</v>
      </c>
      <c r="F12123" s="19" t="n">
        <v>34.5</v>
      </c>
    </row>
    <row r="12124" customFormat="false" ht="15" hidden="false" customHeight="false" outlineLevel="0" collapsed="false">
      <c r="A12124" s="8" t="s">
        <v>9398</v>
      </c>
      <c r="B12124" s="8" t="s">
        <v>9399</v>
      </c>
      <c r="C12124" s="8" t="s">
        <v>3410</v>
      </c>
      <c r="D12124" s="8" t="n">
        <v>2008</v>
      </c>
      <c r="E12124" s="19" t="n">
        <v>0</v>
      </c>
      <c r="F12124" s="19" t="n">
        <v>34.7777777777778</v>
      </c>
    </row>
    <row r="12125" customFormat="false" ht="15" hidden="false" customHeight="false" outlineLevel="0" collapsed="false">
      <c r="A12125" s="8" t="s">
        <v>9398</v>
      </c>
      <c r="B12125" s="8" t="s">
        <v>9399</v>
      </c>
      <c r="C12125" s="8" t="s">
        <v>3411</v>
      </c>
      <c r="D12125" s="8" t="n">
        <v>2008</v>
      </c>
      <c r="E12125" s="19" t="n">
        <v>0</v>
      </c>
      <c r="F12125" s="19" t="n">
        <v>34.5</v>
      </c>
    </row>
    <row r="12126" customFormat="false" ht="15" hidden="false" customHeight="false" outlineLevel="0" collapsed="false">
      <c r="A12126" s="8" t="s">
        <v>9398</v>
      </c>
      <c r="B12126" s="8" t="s">
        <v>9399</v>
      </c>
      <c r="C12126" s="8" t="s">
        <v>3412</v>
      </c>
      <c r="D12126" s="8" t="n">
        <v>2008</v>
      </c>
      <c r="E12126" s="19" t="n">
        <v>0</v>
      </c>
      <c r="F12126" s="19" t="n">
        <v>34.5</v>
      </c>
    </row>
    <row r="12127" customFormat="false" ht="15" hidden="false" customHeight="false" outlineLevel="0" collapsed="false">
      <c r="A12127" s="8" t="s">
        <v>9398</v>
      </c>
      <c r="B12127" s="8" t="s">
        <v>9399</v>
      </c>
      <c r="C12127" s="8" t="s">
        <v>3413</v>
      </c>
      <c r="D12127" s="8" t="n">
        <v>2008</v>
      </c>
      <c r="E12127" s="19" t="n">
        <v>0</v>
      </c>
      <c r="F12127" s="19" t="n">
        <v>34.7777777777778</v>
      </c>
    </row>
    <row r="12128" customFormat="false" ht="15" hidden="false" customHeight="false" outlineLevel="0" collapsed="false">
      <c r="A12128" s="8" t="s">
        <v>9398</v>
      </c>
      <c r="B12128" s="8" t="s">
        <v>9399</v>
      </c>
      <c r="C12128" s="8" t="s">
        <v>3414</v>
      </c>
      <c r="D12128" s="8" t="n">
        <v>2008</v>
      </c>
      <c r="E12128" s="19" t="n">
        <v>0</v>
      </c>
      <c r="F12128" s="19" t="n">
        <v>34.5</v>
      </c>
    </row>
    <row r="12129" customFormat="false" ht="15" hidden="false" customHeight="false" outlineLevel="0" collapsed="false">
      <c r="A12129" s="8" t="s">
        <v>9398</v>
      </c>
      <c r="B12129" s="8" t="s">
        <v>9399</v>
      </c>
      <c r="C12129" s="8" t="s">
        <v>3415</v>
      </c>
      <c r="D12129" s="8" t="n">
        <v>2008</v>
      </c>
      <c r="E12129" s="19" t="n">
        <v>0</v>
      </c>
      <c r="F12129" s="19" t="n">
        <v>34.7222222222222</v>
      </c>
    </row>
    <row r="12130" customFormat="false" ht="15" hidden="false" customHeight="false" outlineLevel="0" collapsed="false">
      <c r="A12130" s="8" t="s">
        <v>9398</v>
      </c>
      <c r="B12130" s="8" t="s">
        <v>9399</v>
      </c>
      <c r="C12130" s="8" t="s">
        <v>3416</v>
      </c>
      <c r="D12130" s="8" t="n">
        <v>2008</v>
      </c>
      <c r="E12130" s="19" t="n">
        <v>0</v>
      </c>
      <c r="F12130" s="19" t="n">
        <v>34.7777777777778</v>
      </c>
    </row>
    <row r="12131" customFormat="false" ht="15" hidden="false" customHeight="false" outlineLevel="0" collapsed="false">
      <c r="A12131" s="8" t="s">
        <v>9398</v>
      </c>
      <c r="B12131" s="8" t="s">
        <v>9399</v>
      </c>
      <c r="C12131" s="8" t="s">
        <v>3417</v>
      </c>
      <c r="D12131" s="8" t="n">
        <v>2008</v>
      </c>
      <c r="E12131" s="19" t="n">
        <v>7.112</v>
      </c>
      <c r="F12131" s="19" t="n">
        <v>35.3888888888889</v>
      </c>
    </row>
    <row r="12132" customFormat="false" ht="15" hidden="false" customHeight="false" outlineLevel="0" collapsed="false">
      <c r="A12132" s="8" t="s">
        <v>9398</v>
      </c>
      <c r="B12132" s="8" t="s">
        <v>9399</v>
      </c>
      <c r="C12132" s="8" t="s">
        <v>3418</v>
      </c>
      <c r="D12132" s="8" t="n">
        <v>2008</v>
      </c>
      <c r="E12132" s="19" t="n">
        <v>0.508</v>
      </c>
      <c r="F12132" s="19" t="n">
        <v>34.7777777777778</v>
      </c>
    </row>
    <row r="12133" customFormat="false" ht="15" hidden="false" customHeight="false" outlineLevel="0" collapsed="false">
      <c r="A12133" s="8" t="s">
        <v>9398</v>
      </c>
      <c r="B12133" s="8" t="s">
        <v>9399</v>
      </c>
      <c r="C12133" s="8" t="s">
        <v>3419</v>
      </c>
      <c r="D12133" s="8" t="n">
        <v>2008</v>
      </c>
      <c r="E12133" s="19" t="n">
        <v>40.894</v>
      </c>
      <c r="F12133" s="19" t="n">
        <v>32.5</v>
      </c>
    </row>
    <row r="12134" customFormat="false" ht="15" hidden="false" customHeight="false" outlineLevel="0" collapsed="false">
      <c r="A12134" s="8" t="s">
        <v>9398</v>
      </c>
      <c r="B12134" s="8" t="s">
        <v>9399</v>
      </c>
      <c r="C12134" s="8" t="s">
        <v>3420</v>
      </c>
      <c r="D12134" s="8" t="n">
        <v>2008</v>
      </c>
      <c r="E12134" s="19" t="n">
        <v>162.052</v>
      </c>
      <c r="F12134" s="19" t="n">
        <v>30</v>
      </c>
    </row>
    <row r="12135" customFormat="false" ht="15" hidden="false" customHeight="false" outlineLevel="0" collapsed="false">
      <c r="A12135" s="8" t="s">
        <v>9398</v>
      </c>
      <c r="B12135" s="8" t="s">
        <v>9399</v>
      </c>
      <c r="C12135" s="8" t="s">
        <v>3421</v>
      </c>
      <c r="D12135" s="8" t="n">
        <v>2008</v>
      </c>
      <c r="E12135" s="19" t="n">
        <v>65.024</v>
      </c>
      <c r="F12135" s="19" t="n">
        <v>27.5</v>
      </c>
    </row>
    <row r="12136" customFormat="false" ht="15" hidden="false" customHeight="false" outlineLevel="0" collapsed="false">
      <c r="A12136" s="8" t="s">
        <v>9398</v>
      </c>
      <c r="B12136" s="8" t="s">
        <v>9399</v>
      </c>
      <c r="C12136" s="8" t="s">
        <v>3422</v>
      </c>
      <c r="D12136" s="8" t="n">
        <v>2008</v>
      </c>
      <c r="E12136" s="19" t="n">
        <v>85.09</v>
      </c>
      <c r="F12136" s="19" t="n">
        <v>29.6111111111111</v>
      </c>
    </row>
    <row r="12137" customFormat="false" ht="15" hidden="false" customHeight="false" outlineLevel="0" collapsed="false">
      <c r="A12137" s="8" t="s">
        <v>9398</v>
      </c>
      <c r="B12137" s="8" t="s">
        <v>9399</v>
      </c>
      <c r="C12137" s="8" t="s">
        <v>3423</v>
      </c>
      <c r="D12137" s="8" t="n">
        <v>2008</v>
      </c>
      <c r="E12137" s="19" t="n">
        <v>61.976</v>
      </c>
      <c r="F12137" s="19" t="n">
        <v>27.3888888888889</v>
      </c>
    </row>
    <row r="12138" customFormat="false" ht="15" hidden="false" customHeight="false" outlineLevel="0" collapsed="false">
      <c r="A12138" s="8" t="s">
        <v>9398</v>
      </c>
      <c r="B12138" s="8" t="s">
        <v>9399</v>
      </c>
      <c r="C12138" s="8" t="s">
        <v>3424</v>
      </c>
      <c r="D12138" s="8" t="n">
        <v>2008</v>
      </c>
      <c r="E12138" s="19" t="n">
        <v>29.972</v>
      </c>
      <c r="F12138" s="19" t="n">
        <v>31.2777777777778</v>
      </c>
    </row>
    <row r="12139" customFormat="false" ht="15" hidden="false" customHeight="false" outlineLevel="0" collapsed="false">
      <c r="A12139" s="8" t="s">
        <v>9398</v>
      </c>
      <c r="B12139" s="8" t="s">
        <v>9399</v>
      </c>
      <c r="C12139" s="8" t="s">
        <v>3425</v>
      </c>
      <c r="D12139" s="8" t="n">
        <v>2008</v>
      </c>
      <c r="E12139" s="19" t="n">
        <v>143.002</v>
      </c>
      <c r="F12139" s="19" t="n">
        <v>30</v>
      </c>
    </row>
    <row r="12140" customFormat="false" ht="15" hidden="false" customHeight="false" outlineLevel="0" collapsed="false">
      <c r="A12140" s="8" t="s">
        <v>9398</v>
      </c>
      <c r="B12140" s="8" t="s">
        <v>9399</v>
      </c>
      <c r="C12140" s="8" t="s">
        <v>3426</v>
      </c>
      <c r="D12140" s="8" t="n">
        <v>2008</v>
      </c>
      <c r="E12140" s="19" t="n">
        <v>6.096</v>
      </c>
      <c r="F12140" s="19" t="n">
        <v>30.6111111111111</v>
      </c>
    </row>
    <row r="12141" customFormat="false" ht="15" hidden="false" customHeight="false" outlineLevel="0" collapsed="false">
      <c r="A12141" s="8" t="s">
        <v>9398</v>
      </c>
      <c r="B12141" s="8" t="s">
        <v>9399</v>
      </c>
      <c r="C12141" s="8" t="s">
        <v>3427</v>
      </c>
      <c r="D12141" s="8" t="n">
        <v>2008</v>
      </c>
      <c r="E12141" s="19" t="n">
        <v>14.986</v>
      </c>
      <c r="F12141" s="19" t="n">
        <v>30.2222222222222</v>
      </c>
    </row>
    <row r="12142" customFormat="false" ht="15" hidden="false" customHeight="false" outlineLevel="0" collapsed="false">
      <c r="A12142" s="8" t="s">
        <v>9398</v>
      </c>
      <c r="B12142" s="8" t="s">
        <v>9399</v>
      </c>
      <c r="C12142" s="8" t="s">
        <v>3428</v>
      </c>
      <c r="D12142" s="8" t="n">
        <v>2008</v>
      </c>
      <c r="E12142" s="19" t="n">
        <v>33.02</v>
      </c>
      <c r="F12142" s="19" t="n">
        <v>31.7777777777778</v>
      </c>
    </row>
    <row r="12143" customFormat="false" ht="15" hidden="false" customHeight="false" outlineLevel="0" collapsed="false">
      <c r="A12143" s="8" t="s">
        <v>9398</v>
      </c>
      <c r="B12143" s="8" t="s">
        <v>9399</v>
      </c>
      <c r="C12143" s="8" t="s">
        <v>3429</v>
      </c>
      <c r="D12143" s="8" t="n">
        <v>2008</v>
      </c>
      <c r="E12143" s="19" t="n">
        <v>0</v>
      </c>
      <c r="F12143" s="19" t="n">
        <v>31.7222222222222</v>
      </c>
    </row>
    <row r="12144" customFormat="false" ht="15" hidden="false" customHeight="false" outlineLevel="0" collapsed="false">
      <c r="A12144" s="8" t="s">
        <v>9398</v>
      </c>
      <c r="B12144" s="8" t="s">
        <v>9399</v>
      </c>
      <c r="C12144" s="8" t="s">
        <v>3430</v>
      </c>
      <c r="D12144" s="8" t="n">
        <v>2008</v>
      </c>
      <c r="E12144" s="19" t="n">
        <v>0</v>
      </c>
      <c r="F12144" s="19" t="n">
        <v>32.1111111111111</v>
      </c>
    </row>
    <row r="12145" customFormat="false" ht="15" hidden="false" customHeight="false" outlineLevel="0" collapsed="false">
      <c r="A12145" s="8" t="s">
        <v>9398</v>
      </c>
      <c r="B12145" s="8" t="s">
        <v>9399</v>
      </c>
      <c r="C12145" s="8" t="s">
        <v>3431</v>
      </c>
      <c r="D12145" s="8" t="n">
        <v>2008</v>
      </c>
      <c r="E12145" s="19" t="n">
        <v>7.112</v>
      </c>
      <c r="F12145" s="19" t="n">
        <v>32</v>
      </c>
    </row>
    <row r="12146" customFormat="false" ht="15" hidden="false" customHeight="false" outlineLevel="0" collapsed="false">
      <c r="A12146" s="8" t="s">
        <v>9398</v>
      </c>
      <c r="B12146" s="8" t="s">
        <v>9399</v>
      </c>
      <c r="C12146" s="8" t="s">
        <v>3432</v>
      </c>
      <c r="D12146" s="8" t="n">
        <v>2008</v>
      </c>
      <c r="E12146" s="19" t="n">
        <v>2.032</v>
      </c>
      <c r="F12146" s="19" t="n">
        <v>32</v>
      </c>
    </row>
    <row r="12147" customFormat="false" ht="15" hidden="false" customHeight="false" outlineLevel="0" collapsed="false">
      <c r="A12147" s="8" t="s">
        <v>9398</v>
      </c>
      <c r="B12147" s="8" t="s">
        <v>9399</v>
      </c>
      <c r="C12147" s="8" t="s">
        <v>3433</v>
      </c>
      <c r="D12147" s="8" t="n">
        <v>2008</v>
      </c>
      <c r="E12147" s="19" t="n">
        <v>0</v>
      </c>
      <c r="F12147" s="19" t="n">
        <v>31.7222222222222</v>
      </c>
    </row>
    <row r="12148" customFormat="false" ht="15" hidden="false" customHeight="false" outlineLevel="0" collapsed="false">
      <c r="A12148" s="8" t="s">
        <v>9398</v>
      </c>
      <c r="B12148" s="8" t="s">
        <v>9399</v>
      </c>
      <c r="C12148" s="8" t="s">
        <v>3434</v>
      </c>
      <c r="D12148" s="8" t="n">
        <v>2008</v>
      </c>
      <c r="E12148" s="19" t="n">
        <v>2.032</v>
      </c>
      <c r="F12148" s="19" t="n">
        <v>31.7222222222222</v>
      </c>
    </row>
    <row r="12149" customFormat="false" ht="15" hidden="false" customHeight="false" outlineLevel="0" collapsed="false">
      <c r="A12149" s="8" t="s">
        <v>9398</v>
      </c>
      <c r="B12149" s="8" t="s">
        <v>9399</v>
      </c>
      <c r="C12149" s="8" t="s">
        <v>3435</v>
      </c>
      <c r="D12149" s="8" t="n">
        <v>2008</v>
      </c>
      <c r="E12149" s="19" t="n">
        <v>0</v>
      </c>
      <c r="F12149" s="19" t="n">
        <v>31.6111111111111</v>
      </c>
    </row>
    <row r="12150" customFormat="false" ht="15" hidden="false" customHeight="false" outlineLevel="0" collapsed="false">
      <c r="A12150" s="8" t="s">
        <v>9398</v>
      </c>
      <c r="B12150" s="8" t="s">
        <v>9399</v>
      </c>
      <c r="C12150" s="8" t="s">
        <v>3436</v>
      </c>
      <c r="D12150" s="8" t="n">
        <v>2008</v>
      </c>
      <c r="E12150" s="19" t="n">
        <v>0.508</v>
      </c>
      <c r="F12150" s="19" t="n">
        <v>32</v>
      </c>
    </row>
    <row r="12151" customFormat="false" ht="15" hidden="false" customHeight="false" outlineLevel="0" collapsed="false">
      <c r="A12151" s="8" t="s">
        <v>9398</v>
      </c>
      <c r="B12151" s="8" t="s">
        <v>9399</v>
      </c>
      <c r="C12151" s="8" t="s">
        <v>3437</v>
      </c>
      <c r="D12151" s="8" t="n">
        <v>2008</v>
      </c>
      <c r="E12151" s="19" t="n">
        <v>0</v>
      </c>
      <c r="F12151" s="19" t="n">
        <v>32</v>
      </c>
    </row>
    <row r="12152" customFormat="false" ht="15" hidden="false" customHeight="false" outlineLevel="0" collapsed="false">
      <c r="A12152" s="8" t="s">
        <v>9398</v>
      </c>
      <c r="B12152" s="8" t="s">
        <v>9399</v>
      </c>
      <c r="C12152" s="8" t="s">
        <v>3438</v>
      </c>
      <c r="D12152" s="8" t="n">
        <v>2008</v>
      </c>
      <c r="E12152" s="19" t="n">
        <v>12.954</v>
      </c>
      <c r="F12152" s="19" t="n">
        <v>31.1111111111111</v>
      </c>
    </row>
    <row r="12153" customFormat="false" ht="15" hidden="false" customHeight="false" outlineLevel="0" collapsed="false">
      <c r="A12153" s="8" t="s">
        <v>9398</v>
      </c>
      <c r="B12153" s="8" t="s">
        <v>9399</v>
      </c>
      <c r="C12153" s="8" t="s">
        <v>3439</v>
      </c>
      <c r="D12153" s="8" t="n">
        <v>2008</v>
      </c>
      <c r="E12153" s="19" t="n">
        <v>28.956</v>
      </c>
      <c r="F12153" s="19" t="n">
        <v>31.3888888888889</v>
      </c>
    </row>
    <row r="12154" customFormat="false" ht="15" hidden="false" customHeight="false" outlineLevel="0" collapsed="false">
      <c r="A12154" s="8" t="s">
        <v>9398</v>
      </c>
      <c r="B12154" s="8" t="s">
        <v>9399</v>
      </c>
      <c r="C12154" s="8" t="s">
        <v>3440</v>
      </c>
      <c r="D12154" s="8" t="n">
        <v>2008</v>
      </c>
      <c r="E12154" s="19" t="n">
        <v>5.08</v>
      </c>
      <c r="F12154" s="19" t="n">
        <v>31.8888888888889</v>
      </c>
    </row>
    <row r="12155" customFormat="false" ht="15" hidden="false" customHeight="false" outlineLevel="0" collapsed="false">
      <c r="A12155" s="8" t="s">
        <v>9398</v>
      </c>
      <c r="B12155" s="8" t="s">
        <v>9399</v>
      </c>
      <c r="C12155" s="8" t="s">
        <v>3441</v>
      </c>
      <c r="D12155" s="8" t="n">
        <v>2008</v>
      </c>
      <c r="E12155" s="19" t="n">
        <v>2.032</v>
      </c>
      <c r="F12155" s="19" t="n">
        <v>31.5</v>
      </c>
    </row>
    <row r="12156" customFormat="false" ht="15" hidden="false" customHeight="false" outlineLevel="0" collapsed="false">
      <c r="A12156" s="8" t="s">
        <v>9398</v>
      </c>
      <c r="B12156" s="8" t="s">
        <v>9399</v>
      </c>
      <c r="C12156" s="8" t="s">
        <v>3442</v>
      </c>
      <c r="D12156" s="8" t="n">
        <v>2008</v>
      </c>
      <c r="E12156" s="19" t="n">
        <v>7.874</v>
      </c>
      <c r="F12156" s="19" t="n">
        <v>29</v>
      </c>
    </row>
    <row r="12157" customFormat="false" ht="15" hidden="false" customHeight="false" outlineLevel="0" collapsed="false">
      <c r="A12157" s="8" t="s">
        <v>9398</v>
      </c>
      <c r="B12157" s="8" t="s">
        <v>9399</v>
      </c>
      <c r="C12157" s="8" t="s">
        <v>3443</v>
      </c>
      <c r="D12157" s="8" t="n">
        <v>2008</v>
      </c>
      <c r="E12157" s="19" t="n">
        <v>83.058</v>
      </c>
      <c r="F12157" s="19" t="n">
        <v>29</v>
      </c>
    </row>
    <row r="12158" customFormat="false" ht="15" hidden="false" customHeight="false" outlineLevel="0" collapsed="false">
      <c r="A12158" s="8" t="s">
        <v>9398</v>
      </c>
      <c r="B12158" s="8" t="s">
        <v>9399</v>
      </c>
      <c r="C12158" s="8" t="s">
        <v>3444</v>
      </c>
      <c r="D12158" s="8" t="n">
        <v>2008</v>
      </c>
      <c r="E12158" s="19" t="n">
        <v>143.002</v>
      </c>
      <c r="F12158" s="19" t="n">
        <v>30</v>
      </c>
    </row>
    <row r="12159" customFormat="false" ht="15" hidden="false" customHeight="false" outlineLevel="0" collapsed="false">
      <c r="A12159" s="8" t="s">
        <v>9398</v>
      </c>
      <c r="B12159" s="8" t="s">
        <v>9399</v>
      </c>
      <c r="C12159" s="8" t="s">
        <v>3445</v>
      </c>
      <c r="D12159" s="8" t="n">
        <v>2008</v>
      </c>
      <c r="E12159" s="19" t="n">
        <v>62.992</v>
      </c>
      <c r="F12159" s="19" t="n">
        <v>31.5</v>
      </c>
    </row>
    <row r="12160" customFormat="false" ht="15" hidden="false" customHeight="false" outlineLevel="0" collapsed="false">
      <c r="A12160" s="8" t="s">
        <v>9398</v>
      </c>
      <c r="B12160" s="8" t="s">
        <v>9399</v>
      </c>
      <c r="C12160" s="8" t="s">
        <v>3446</v>
      </c>
      <c r="D12160" s="8" t="n">
        <v>2008</v>
      </c>
      <c r="E12160" s="19" t="n">
        <v>3.048</v>
      </c>
      <c r="F12160" s="19" t="n">
        <v>30.5</v>
      </c>
    </row>
    <row r="12161" customFormat="false" ht="15" hidden="false" customHeight="false" outlineLevel="0" collapsed="false">
      <c r="A12161" s="8" t="s">
        <v>9398</v>
      </c>
      <c r="B12161" s="8" t="s">
        <v>9399</v>
      </c>
      <c r="C12161" s="8" t="s">
        <v>3447</v>
      </c>
      <c r="D12161" s="8" t="n">
        <v>2008</v>
      </c>
      <c r="E12161" s="19" t="n">
        <v>49.022</v>
      </c>
      <c r="F12161" s="19" t="n">
        <v>30.7777777777778</v>
      </c>
    </row>
    <row r="12162" customFormat="false" ht="15" hidden="false" customHeight="false" outlineLevel="0" collapsed="false">
      <c r="A12162" s="8" t="s">
        <v>9398</v>
      </c>
      <c r="B12162" s="8" t="s">
        <v>9399</v>
      </c>
      <c r="C12162" s="8" t="s">
        <v>3448</v>
      </c>
      <c r="D12162" s="8" t="n">
        <v>2008</v>
      </c>
      <c r="E12162" s="19" t="n">
        <v>7.874</v>
      </c>
      <c r="F12162" s="19" t="n">
        <v>31</v>
      </c>
    </row>
    <row r="12163" customFormat="false" ht="15" hidden="false" customHeight="false" outlineLevel="0" collapsed="false">
      <c r="A12163" s="8" t="s">
        <v>9398</v>
      </c>
      <c r="B12163" s="8" t="s">
        <v>9399</v>
      </c>
      <c r="C12163" s="8" t="s">
        <v>3449</v>
      </c>
      <c r="D12163" s="8" t="n">
        <v>2008</v>
      </c>
      <c r="E12163" s="19" t="n">
        <v>8.89</v>
      </c>
      <c r="F12163" s="19" t="n">
        <v>31.3888888888889</v>
      </c>
    </row>
    <row r="12164" customFormat="false" ht="15" hidden="false" customHeight="false" outlineLevel="0" collapsed="false">
      <c r="A12164" s="8" t="s">
        <v>9398</v>
      </c>
      <c r="B12164" s="8" t="s">
        <v>9399</v>
      </c>
      <c r="C12164" s="8" t="s">
        <v>3450</v>
      </c>
      <c r="D12164" s="8" t="n">
        <v>2008</v>
      </c>
      <c r="E12164" s="19" t="n">
        <v>0.508</v>
      </c>
      <c r="F12164" s="19" t="n">
        <v>31.5</v>
      </c>
    </row>
    <row r="12165" customFormat="false" ht="15" hidden="false" customHeight="false" outlineLevel="0" collapsed="false">
      <c r="A12165" s="8" t="s">
        <v>9398</v>
      </c>
      <c r="B12165" s="8" t="s">
        <v>9399</v>
      </c>
      <c r="C12165" s="8" t="s">
        <v>3451</v>
      </c>
      <c r="D12165" s="8" t="n">
        <v>2008</v>
      </c>
      <c r="E12165" s="19" t="n">
        <v>6.096</v>
      </c>
      <c r="F12165" s="19" t="n">
        <v>31.2777777777778</v>
      </c>
    </row>
    <row r="12166" customFormat="false" ht="15" hidden="false" customHeight="false" outlineLevel="0" collapsed="false">
      <c r="A12166" s="8" t="s">
        <v>9398</v>
      </c>
      <c r="B12166" s="8" t="s">
        <v>9399</v>
      </c>
      <c r="C12166" s="8" t="s">
        <v>3452</v>
      </c>
      <c r="D12166" s="8" t="n">
        <v>2008</v>
      </c>
      <c r="E12166" s="19" t="n">
        <v>0</v>
      </c>
      <c r="F12166" s="19" t="n">
        <v>31.1111111111111</v>
      </c>
    </row>
    <row r="12167" customFormat="false" ht="15" hidden="false" customHeight="false" outlineLevel="0" collapsed="false">
      <c r="A12167" s="8" t="s">
        <v>9398</v>
      </c>
      <c r="B12167" s="8" t="s">
        <v>9399</v>
      </c>
      <c r="C12167" s="8" t="s">
        <v>3453</v>
      </c>
      <c r="D12167" s="8" t="n">
        <v>2008</v>
      </c>
      <c r="E12167" s="19" t="n">
        <v>3.048</v>
      </c>
      <c r="F12167" s="19" t="n">
        <v>30.6111111111111</v>
      </c>
    </row>
    <row r="12168" customFormat="false" ht="15" hidden="false" customHeight="false" outlineLevel="0" collapsed="false">
      <c r="A12168" s="8" t="s">
        <v>9398</v>
      </c>
      <c r="B12168" s="8" t="s">
        <v>9399</v>
      </c>
      <c r="C12168" s="8" t="s">
        <v>3454</v>
      </c>
      <c r="D12168" s="8" t="n">
        <v>2008</v>
      </c>
      <c r="E12168" s="19" t="n">
        <v>61.976</v>
      </c>
      <c r="F12168" s="19" t="n">
        <v>29.7222222222222</v>
      </c>
    </row>
    <row r="12169" customFormat="false" ht="15" hidden="false" customHeight="false" outlineLevel="0" collapsed="false">
      <c r="A12169" s="8" t="s">
        <v>9398</v>
      </c>
      <c r="B12169" s="8" t="s">
        <v>9399</v>
      </c>
      <c r="C12169" s="8" t="s">
        <v>3455</v>
      </c>
      <c r="D12169" s="8" t="n">
        <v>2008</v>
      </c>
      <c r="E12169" s="19" t="n">
        <v>0.508</v>
      </c>
      <c r="F12169" s="19" t="n">
        <v>31.1111111111111</v>
      </c>
    </row>
    <row r="12170" customFormat="false" ht="15" hidden="false" customHeight="false" outlineLevel="0" collapsed="false">
      <c r="A12170" s="8" t="s">
        <v>9398</v>
      </c>
      <c r="B12170" s="8" t="s">
        <v>9399</v>
      </c>
      <c r="C12170" s="8" t="s">
        <v>3456</v>
      </c>
      <c r="D12170" s="8" t="n">
        <v>2008</v>
      </c>
      <c r="E12170" s="19" t="n">
        <v>2.032</v>
      </c>
      <c r="F12170" s="19" t="n">
        <v>31.7222222222222</v>
      </c>
    </row>
    <row r="12171" customFormat="false" ht="15" hidden="false" customHeight="false" outlineLevel="0" collapsed="false">
      <c r="A12171" s="8" t="s">
        <v>9398</v>
      </c>
      <c r="B12171" s="8" t="s">
        <v>9399</v>
      </c>
      <c r="C12171" s="8" t="s">
        <v>3457</v>
      </c>
      <c r="D12171" s="8" t="n">
        <v>2008</v>
      </c>
      <c r="E12171" s="19" t="n">
        <v>0.508</v>
      </c>
      <c r="F12171" s="19" t="n">
        <v>31.2777777777778</v>
      </c>
    </row>
    <row r="12172" customFormat="false" ht="15" hidden="false" customHeight="false" outlineLevel="0" collapsed="false">
      <c r="A12172" s="8" t="s">
        <v>9398</v>
      </c>
      <c r="B12172" s="8" t="s">
        <v>9399</v>
      </c>
      <c r="C12172" s="8" t="s">
        <v>3458</v>
      </c>
      <c r="D12172" s="8" t="n">
        <v>2008</v>
      </c>
      <c r="E12172" s="19" t="n">
        <v>4.064</v>
      </c>
      <c r="F12172" s="19" t="n">
        <v>29.5</v>
      </c>
    </row>
    <row r="12173" customFormat="false" ht="15" hidden="false" customHeight="false" outlineLevel="0" collapsed="false">
      <c r="A12173" s="8" t="s">
        <v>9398</v>
      </c>
      <c r="B12173" s="8" t="s">
        <v>9399</v>
      </c>
      <c r="C12173" s="8" t="s">
        <v>3459</v>
      </c>
      <c r="D12173" s="8" t="n">
        <v>2008</v>
      </c>
      <c r="E12173" s="19" t="n">
        <v>13.97</v>
      </c>
      <c r="F12173" s="19" t="n">
        <v>31.7777777777778</v>
      </c>
    </row>
    <row r="12174" customFormat="false" ht="15" hidden="false" customHeight="false" outlineLevel="0" collapsed="false">
      <c r="A12174" s="8" t="s">
        <v>9398</v>
      </c>
      <c r="B12174" s="8" t="s">
        <v>9399</v>
      </c>
      <c r="C12174" s="8" t="s">
        <v>3460</v>
      </c>
      <c r="D12174" s="8" t="n">
        <v>2008</v>
      </c>
      <c r="E12174" s="19" t="n">
        <v>7.874</v>
      </c>
      <c r="F12174" s="19" t="n">
        <v>31.5</v>
      </c>
    </row>
    <row r="12175" customFormat="false" ht="15" hidden="false" customHeight="false" outlineLevel="0" collapsed="false">
      <c r="A12175" s="8" t="s">
        <v>9398</v>
      </c>
      <c r="B12175" s="8" t="s">
        <v>9399</v>
      </c>
      <c r="C12175" s="8" t="s">
        <v>3461</v>
      </c>
      <c r="D12175" s="8" t="n">
        <v>2008</v>
      </c>
      <c r="E12175" s="19" t="n">
        <v>0</v>
      </c>
      <c r="F12175" s="19" t="n">
        <v>31.6111111111111</v>
      </c>
    </row>
    <row r="12176" customFormat="false" ht="15" hidden="false" customHeight="false" outlineLevel="0" collapsed="false">
      <c r="A12176" s="8" t="s">
        <v>9398</v>
      </c>
      <c r="B12176" s="8" t="s">
        <v>9399</v>
      </c>
      <c r="C12176" s="8" t="s">
        <v>3462</v>
      </c>
      <c r="D12176" s="8" t="n">
        <v>2008</v>
      </c>
      <c r="E12176" s="19" t="n">
        <v>0</v>
      </c>
      <c r="F12176" s="19" t="n">
        <v>31.7222222222222</v>
      </c>
    </row>
    <row r="12177" customFormat="false" ht="15" hidden="false" customHeight="false" outlineLevel="0" collapsed="false">
      <c r="A12177" s="8" t="s">
        <v>9398</v>
      </c>
      <c r="B12177" s="8" t="s">
        <v>9399</v>
      </c>
      <c r="C12177" s="8" t="s">
        <v>3463</v>
      </c>
      <c r="D12177" s="8" t="n">
        <v>2008</v>
      </c>
      <c r="E12177" s="19" t="n">
        <v>0</v>
      </c>
      <c r="F12177" s="19" t="n">
        <v>31.5</v>
      </c>
    </row>
    <row r="12178" customFormat="false" ht="15" hidden="false" customHeight="false" outlineLevel="0" collapsed="false">
      <c r="A12178" s="8" t="s">
        <v>9398</v>
      </c>
      <c r="B12178" s="8" t="s">
        <v>9399</v>
      </c>
      <c r="C12178" s="8" t="s">
        <v>3464</v>
      </c>
      <c r="D12178" s="8" t="n">
        <v>2008</v>
      </c>
      <c r="E12178" s="19" t="n">
        <v>2.032</v>
      </c>
      <c r="F12178" s="19" t="n">
        <v>31.5</v>
      </c>
    </row>
    <row r="12179" customFormat="false" ht="15" hidden="false" customHeight="false" outlineLevel="0" collapsed="false">
      <c r="A12179" s="8" t="s">
        <v>9398</v>
      </c>
      <c r="B12179" s="8" t="s">
        <v>9399</v>
      </c>
      <c r="C12179" s="8" t="s">
        <v>3465</v>
      </c>
      <c r="D12179" s="8" t="n">
        <v>2008</v>
      </c>
      <c r="E12179" s="19" t="n">
        <v>0</v>
      </c>
      <c r="F12179" s="19" t="n">
        <v>31.6111111111111</v>
      </c>
    </row>
    <row r="12180" customFormat="false" ht="15" hidden="false" customHeight="false" outlineLevel="0" collapsed="false">
      <c r="A12180" s="8" t="s">
        <v>9398</v>
      </c>
      <c r="B12180" s="8" t="s">
        <v>9399</v>
      </c>
      <c r="C12180" s="8" t="s">
        <v>3466</v>
      </c>
      <c r="D12180" s="8" t="n">
        <v>2008</v>
      </c>
      <c r="E12180" s="19" t="n">
        <v>0</v>
      </c>
      <c r="F12180" s="19" t="n">
        <v>31.3888888888889</v>
      </c>
    </row>
    <row r="12181" customFormat="false" ht="15" hidden="false" customHeight="false" outlineLevel="0" collapsed="false">
      <c r="A12181" s="8" t="s">
        <v>9398</v>
      </c>
      <c r="B12181" s="8" t="s">
        <v>9399</v>
      </c>
      <c r="C12181" s="8" t="s">
        <v>3467</v>
      </c>
      <c r="D12181" s="8" t="n">
        <v>2008</v>
      </c>
      <c r="E12181" s="19" t="n">
        <v>16.002</v>
      </c>
      <c r="F12181" s="19" t="n">
        <v>27.1111111111111</v>
      </c>
    </row>
    <row r="12182" customFormat="false" ht="15" hidden="false" customHeight="false" outlineLevel="0" collapsed="false">
      <c r="A12182" s="8" t="s">
        <v>9398</v>
      </c>
      <c r="B12182" s="8" t="s">
        <v>9399</v>
      </c>
      <c r="C12182" s="8" t="s">
        <v>3468</v>
      </c>
      <c r="D12182" s="8" t="n">
        <v>2008</v>
      </c>
      <c r="E12182" s="19" t="n">
        <v>108.966</v>
      </c>
      <c r="F12182" s="19" t="n">
        <v>28.2777777777778</v>
      </c>
    </row>
    <row r="12183" customFormat="false" ht="15" hidden="false" customHeight="false" outlineLevel="0" collapsed="false">
      <c r="A12183" s="8" t="s">
        <v>9398</v>
      </c>
      <c r="B12183" s="8" t="s">
        <v>9399</v>
      </c>
      <c r="C12183" s="8" t="s">
        <v>3469</v>
      </c>
      <c r="D12183" s="8" t="n">
        <v>2008</v>
      </c>
      <c r="E12183" s="19" t="n">
        <v>76.962</v>
      </c>
      <c r="F12183" s="19" t="n">
        <v>28</v>
      </c>
    </row>
    <row r="12184" customFormat="false" ht="15" hidden="false" customHeight="false" outlineLevel="0" collapsed="false">
      <c r="A12184" s="8" t="s">
        <v>9398</v>
      </c>
      <c r="B12184" s="8" t="s">
        <v>9399</v>
      </c>
      <c r="C12184" s="8" t="s">
        <v>3470</v>
      </c>
      <c r="D12184" s="8" t="n">
        <v>2008</v>
      </c>
      <c r="E12184" s="19" t="n">
        <v>55.88</v>
      </c>
      <c r="F12184" s="19" t="n">
        <v>26</v>
      </c>
    </row>
    <row r="12185" customFormat="false" ht="15" hidden="false" customHeight="false" outlineLevel="0" collapsed="false">
      <c r="A12185" s="8" t="s">
        <v>9398</v>
      </c>
      <c r="B12185" s="8" t="s">
        <v>9399</v>
      </c>
      <c r="C12185" s="8" t="s">
        <v>3471</v>
      </c>
      <c r="D12185" s="8" t="n">
        <v>2008</v>
      </c>
      <c r="E12185" s="19" t="n">
        <v>154.94</v>
      </c>
      <c r="F12185" s="19" t="n">
        <v>27</v>
      </c>
    </row>
    <row r="12186" customFormat="false" ht="15" hidden="false" customHeight="false" outlineLevel="0" collapsed="false">
      <c r="A12186" s="8" t="s">
        <v>9398</v>
      </c>
      <c r="B12186" s="8" t="s">
        <v>9399</v>
      </c>
      <c r="C12186" s="8" t="s">
        <v>3472</v>
      </c>
      <c r="D12186" s="8" t="n">
        <v>2008</v>
      </c>
      <c r="E12186" s="19" t="n">
        <v>134.874</v>
      </c>
      <c r="F12186" s="19" t="n">
        <v>27.3888888888889</v>
      </c>
    </row>
    <row r="12187" customFormat="false" ht="15" hidden="false" customHeight="false" outlineLevel="0" collapsed="false">
      <c r="A12187" s="8" t="s">
        <v>9398</v>
      </c>
      <c r="B12187" s="8" t="s">
        <v>9399</v>
      </c>
      <c r="C12187" s="8" t="s">
        <v>3473</v>
      </c>
      <c r="D12187" s="8" t="n">
        <v>2008</v>
      </c>
      <c r="E12187" s="19" t="n">
        <v>21.082</v>
      </c>
      <c r="F12187" s="19" t="n">
        <v>29.2222222222222</v>
      </c>
    </row>
    <row r="12188" customFormat="false" ht="15" hidden="false" customHeight="false" outlineLevel="0" collapsed="false">
      <c r="A12188" s="8" t="s">
        <v>9398</v>
      </c>
      <c r="B12188" s="8" t="s">
        <v>9399</v>
      </c>
      <c r="C12188" s="8" t="s">
        <v>3474</v>
      </c>
      <c r="D12188" s="8" t="n">
        <v>2008</v>
      </c>
      <c r="E12188" s="19" t="n">
        <v>2.032</v>
      </c>
      <c r="F12188" s="19" t="n">
        <v>30.7777777777778</v>
      </c>
    </row>
    <row r="12189" customFormat="false" ht="15" hidden="false" customHeight="false" outlineLevel="0" collapsed="false">
      <c r="A12189" s="8" t="s">
        <v>9398</v>
      </c>
      <c r="B12189" s="8" t="s">
        <v>9399</v>
      </c>
      <c r="C12189" s="8" t="s">
        <v>3475</v>
      </c>
      <c r="D12189" s="8" t="n">
        <v>2008</v>
      </c>
      <c r="E12189" s="19" t="n">
        <v>0</v>
      </c>
      <c r="F12189" s="19" t="n">
        <v>31</v>
      </c>
    </row>
    <row r="12190" customFormat="false" ht="15" hidden="false" customHeight="false" outlineLevel="0" collapsed="false">
      <c r="A12190" s="8" t="s">
        <v>9398</v>
      </c>
      <c r="B12190" s="8" t="s">
        <v>9399</v>
      </c>
      <c r="C12190" s="8" t="s">
        <v>3476</v>
      </c>
      <c r="D12190" s="8" t="n">
        <v>2008</v>
      </c>
      <c r="E12190" s="19" t="n">
        <v>17.018</v>
      </c>
      <c r="F12190" s="19" t="n">
        <v>29.5</v>
      </c>
    </row>
    <row r="12191" customFormat="false" ht="15" hidden="false" customHeight="false" outlineLevel="0" collapsed="false">
      <c r="A12191" s="8" t="s">
        <v>9398</v>
      </c>
      <c r="B12191" s="8" t="s">
        <v>9399</v>
      </c>
      <c r="C12191" s="8" t="s">
        <v>3477</v>
      </c>
      <c r="D12191" s="8" t="n">
        <v>2008</v>
      </c>
      <c r="E12191" s="19" t="n">
        <v>7.874</v>
      </c>
      <c r="F12191" s="19" t="n">
        <v>31</v>
      </c>
    </row>
    <row r="12192" customFormat="false" ht="15" hidden="false" customHeight="false" outlineLevel="0" collapsed="false">
      <c r="A12192" s="8" t="s">
        <v>9398</v>
      </c>
      <c r="B12192" s="8" t="s">
        <v>9399</v>
      </c>
      <c r="C12192" s="8" t="s">
        <v>3478</v>
      </c>
      <c r="D12192" s="8" t="n">
        <v>2008</v>
      </c>
      <c r="E12192" s="19" t="n">
        <v>7.874</v>
      </c>
      <c r="F12192" s="19" t="n">
        <v>30.2777777777778</v>
      </c>
    </row>
    <row r="12193" customFormat="false" ht="15" hidden="false" customHeight="false" outlineLevel="0" collapsed="false">
      <c r="A12193" s="8" t="s">
        <v>9398</v>
      </c>
      <c r="B12193" s="8" t="s">
        <v>9399</v>
      </c>
      <c r="C12193" s="8" t="s">
        <v>3479</v>
      </c>
      <c r="D12193" s="8" t="n">
        <v>2008</v>
      </c>
      <c r="E12193" s="19" t="n">
        <v>8.89</v>
      </c>
      <c r="F12193" s="19" t="n">
        <v>28</v>
      </c>
    </row>
    <row r="12194" customFormat="false" ht="15" hidden="false" customHeight="false" outlineLevel="0" collapsed="false">
      <c r="A12194" s="8" t="s">
        <v>9398</v>
      </c>
      <c r="B12194" s="8" t="s">
        <v>9399</v>
      </c>
      <c r="C12194" s="8" t="s">
        <v>3480</v>
      </c>
      <c r="D12194" s="8" t="n">
        <v>2008</v>
      </c>
      <c r="E12194" s="19" t="n">
        <v>96.012</v>
      </c>
      <c r="F12194" s="19" t="n">
        <v>27</v>
      </c>
    </row>
    <row r="12195" customFormat="false" ht="15" hidden="false" customHeight="false" outlineLevel="0" collapsed="false">
      <c r="A12195" s="8" t="s">
        <v>9398</v>
      </c>
      <c r="B12195" s="8" t="s">
        <v>9399</v>
      </c>
      <c r="C12195" s="8" t="s">
        <v>3481</v>
      </c>
      <c r="D12195" s="8" t="n">
        <v>2008</v>
      </c>
      <c r="E12195" s="19" t="n">
        <v>39.116</v>
      </c>
      <c r="F12195" s="19" t="n">
        <v>29.6111111111111</v>
      </c>
    </row>
    <row r="12196" customFormat="false" ht="15" hidden="false" customHeight="false" outlineLevel="0" collapsed="false">
      <c r="A12196" s="8" t="s">
        <v>9398</v>
      </c>
      <c r="B12196" s="8" t="s">
        <v>9399</v>
      </c>
      <c r="C12196" s="8" t="s">
        <v>3482</v>
      </c>
      <c r="D12196" s="8" t="n">
        <v>2008</v>
      </c>
      <c r="E12196" s="19" t="n">
        <v>5.08</v>
      </c>
      <c r="F12196" s="19" t="n">
        <v>28.2777777777778</v>
      </c>
    </row>
    <row r="12197" customFormat="false" ht="15" hidden="false" customHeight="false" outlineLevel="0" collapsed="false">
      <c r="A12197" s="8" t="s">
        <v>9398</v>
      </c>
      <c r="B12197" s="8" t="s">
        <v>9399</v>
      </c>
      <c r="C12197" s="8" t="s">
        <v>3483</v>
      </c>
      <c r="D12197" s="8" t="n">
        <v>2008</v>
      </c>
      <c r="E12197" s="19" t="n">
        <v>120.904</v>
      </c>
      <c r="F12197" s="19" t="n">
        <v>29.8888888888889</v>
      </c>
    </row>
    <row r="12198" customFormat="false" ht="15" hidden="false" customHeight="false" outlineLevel="0" collapsed="false">
      <c r="A12198" s="8" t="s">
        <v>9398</v>
      </c>
      <c r="B12198" s="8" t="s">
        <v>9399</v>
      </c>
      <c r="C12198" s="8" t="s">
        <v>3484</v>
      </c>
      <c r="D12198" s="8" t="n">
        <v>2008</v>
      </c>
      <c r="E12198" s="19" t="n">
        <v>32.004</v>
      </c>
      <c r="F12198" s="19" t="n">
        <v>27.2777777777778</v>
      </c>
    </row>
    <row r="12199" customFormat="false" ht="15" hidden="false" customHeight="false" outlineLevel="0" collapsed="false">
      <c r="A12199" s="8" t="s">
        <v>9398</v>
      </c>
      <c r="B12199" s="8" t="s">
        <v>9399</v>
      </c>
      <c r="C12199" s="8" t="s">
        <v>3485</v>
      </c>
      <c r="D12199" s="8" t="n">
        <v>2008</v>
      </c>
      <c r="E12199" s="19" t="n">
        <v>48.006</v>
      </c>
      <c r="F12199" s="19" t="n">
        <v>27</v>
      </c>
    </row>
    <row r="12200" customFormat="false" ht="15" hidden="false" customHeight="false" outlineLevel="0" collapsed="false">
      <c r="A12200" s="8" t="s">
        <v>9398</v>
      </c>
      <c r="B12200" s="8" t="s">
        <v>9399</v>
      </c>
      <c r="C12200" s="8" t="s">
        <v>3486</v>
      </c>
      <c r="D12200" s="8" t="n">
        <v>2008</v>
      </c>
      <c r="E12200" s="19" t="n">
        <v>68.072</v>
      </c>
      <c r="F12200" s="19" t="n">
        <v>28</v>
      </c>
    </row>
    <row r="12201" customFormat="false" ht="15" hidden="false" customHeight="false" outlineLevel="0" collapsed="false">
      <c r="A12201" s="8" t="s">
        <v>9398</v>
      </c>
      <c r="B12201" s="8" t="s">
        <v>9399</v>
      </c>
      <c r="C12201" s="8" t="s">
        <v>3487</v>
      </c>
      <c r="D12201" s="8" t="n">
        <v>2008</v>
      </c>
      <c r="E12201" s="19" t="n">
        <v>16.002</v>
      </c>
      <c r="F12201" s="19" t="n">
        <v>28.2777777777778</v>
      </c>
    </row>
    <row r="12202" customFormat="false" ht="15" hidden="false" customHeight="false" outlineLevel="0" collapsed="false">
      <c r="A12202" s="8" t="s">
        <v>9398</v>
      </c>
      <c r="B12202" s="8" t="s">
        <v>9399</v>
      </c>
      <c r="C12202" s="8" t="s">
        <v>3488</v>
      </c>
      <c r="D12202" s="8" t="n">
        <v>2008</v>
      </c>
      <c r="E12202" s="19" t="n">
        <v>37.084</v>
      </c>
      <c r="F12202" s="19" t="n">
        <v>30</v>
      </c>
    </row>
    <row r="12203" customFormat="false" ht="15" hidden="false" customHeight="false" outlineLevel="0" collapsed="false">
      <c r="A12203" s="8" t="s">
        <v>9398</v>
      </c>
      <c r="B12203" s="8" t="s">
        <v>9399</v>
      </c>
      <c r="C12203" s="8" t="s">
        <v>3489</v>
      </c>
      <c r="D12203" s="8" t="n">
        <v>2008</v>
      </c>
      <c r="E12203" s="19" t="n">
        <v>49.022</v>
      </c>
      <c r="F12203" s="19" t="n">
        <v>29.5</v>
      </c>
    </row>
    <row r="12204" customFormat="false" ht="15" hidden="false" customHeight="false" outlineLevel="0" collapsed="false">
      <c r="A12204" s="8" t="s">
        <v>9398</v>
      </c>
      <c r="B12204" s="8" t="s">
        <v>9399</v>
      </c>
      <c r="C12204" s="8" t="s">
        <v>3490</v>
      </c>
      <c r="D12204" s="8" t="n">
        <v>2008</v>
      </c>
      <c r="E12204" s="19" t="n">
        <v>13.97</v>
      </c>
      <c r="F12204" s="19" t="n">
        <v>29.5</v>
      </c>
    </row>
    <row r="12205" customFormat="false" ht="15" hidden="false" customHeight="false" outlineLevel="0" collapsed="false">
      <c r="A12205" s="8" t="s">
        <v>9398</v>
      </c>
      <c r="B12205" s="8" t="s">
        <v>9399</v>
      </c>
      <c r="C12205" s="8" t="s">
        <v>3491</v>
      </c>
      <c r="D12205" s="8" t="n">
        <v>2008</v>
      </c>
      <c r="E12205" s="19" t="n">
        <v>8.89</v>
      </c>
      <c r="F12205" s="19" t="n">
        <v>30</v>
      </c>
    </row>
    <row r="12206" customFormat="false" ht="15" hidden="false" customHeight="false" outlineLevel="0" collapsed="false">
      <c r="A12206" s="8" t="s">
        <v>9398</v>
      </c>
      <c r="B12206" s="8" t="s">
        <v>9399</v>
      </c>
      <c r="C12206" s="8" t="s">
        <v>3492</v>
      </c>
      <c r="D12206" s="8" t="n">
        <v>2008</v>
      </c>
      <c r="E12206" s="19" t="n">
        <v>2.032</v>
      </c>
      <c r="F12206" s="19" t="n">
        <v>30.3888888888889</v>
      </c>
    </row>
    <row r="12207" customFormat="false" ht="15" hidden="false" customHeight="false" outlineLevel="0" collapsed="false">
      <c r="A12207" s="8" t="s">
        <v>9398</v>
      </c>
      <c r="B12207" s="8" t="s">
        <v>9399</v>
      </c>
      <c r="C12207" s="8" t="s">
        <v>3493</v>
      </c>
      <c r="D12207" s="8" t="n">
        <v>2008</v>
      </c>
      <c r="E12207" s="19" t="n">
        <v>0</v>
      </c>
      <c r="F12207" s="19" t="n">
        <v>29.7777777777778</v>
      </c>
    </row>
    <row r="12208" customFormat="false" ht="15" hidden="false" customHeight="false" outlineLevel="0" collapsed="false">
      <c r="A12208" s="8" t="s">
        <v>9398</v>
      </c>
      <c r="B12208" s="8" t="s">
        <v>9399</v>
      </c>
      <c r="C12208" s="8" t="s">
        <v>3494</v>
      </c>
      <c r="D12208" s="8" t="n">
        <v>2008</v>
      </c>
      <c r="E12208" s="19" t="n">
        <v>0.508</v>
      </c>
      <c r="F12208" s="19" t="n">
        <v>31</v>
      </c>
    </row>
    <row r="12209" customFormat="false" ht="15" hidden="false" customHeight="false" outlineLevel="0" collapsed="false">
      <c r="A12209" s="8" t="s">
        <v>9398</v>
      </c>
      <c r="B12209" s="8" t="s">
        <v>9399</v>
      </c>
      <c r="C12209" s="8" t="s">
        <v>3495</v>
      </c>
      <c r="D12209" s="8" t="n">
        <v>2008</v>
      </c>
      <c r="E12209" s="19" t="n">
        <v>0</v>
      </c>
      <c r="F12209" s="19" t="n">
        <v>30.6111111111111</v>
      </c>
    </row>
    <row r="12210" customFormat="false" ht="15" hidden="false" customHeight="false" outlineLevel="0" collapsed="false">
      <c r="A12210" s="8" t="s">
        <v>9398</v>
      </c>
      <c r="B12210" s="8" t="s">
        <v>9399</v>
      </c>
      <c r="C12210" s="8" t="s">
        <v>3496</v>
      </c>
      <c r="D12210" s="8" t="n">
        <v>2008</v>
      </c>
      <c r="E12210" s="19" t="n">
        <v>0.254</v>
      </c>
      <c r="F12210" s="19" t="n">
        <v>30.6111111111111</v>
      </c>
    </row>
    <row r="12211" customFormat="false" ht="15" hidden="false" customHeight="false" outlineLevel="0" collapsed="false">
      <c r="A12211" s="8" t="s">
        <v>9398</v>
      </c>
      <c r="B12211" s="8" t="s">
        <v>9399</v>
      </c>
      <c r="C12211" s="8" t="s">
        <v>3497</v>
      </c>
      <c r="D12211" s="8" t="n">
        <v>2008</v>
      </c>
      <c r="E12211" s="19" t="n">
        <v>3.048</v>
      </c>
      <c r="F12211" s="19" t="n">
        <v>28.6111111111111</v>
      </c>
    </row>
    <row r="12212" customFormat="false" ht="15" hidden="false" customHeight="false" outlineLevel="0" collapsed="false">
      <c r="A12212" s="8" t="s">
        <v>9398</v>
      </c>
      <c r="B12212" s="8" t="s">
        <v>9399</v>
      </c>
      <c r="C12212" s="8" t="s">
        <v>3498</v>
      </c>
      <c r="D12212" s="8" t="n">
        <v>2008</v>
      </c>
      <c r="E12212" s="19" t="n">
        <v>22.098</v>
      </c>
      <c r="F12212" s="19" t="n">
        <v>27.5</v>
      </c>
    </row>
    <row r="12213" customFormat="false" ht="15" hidden="false" customHeight="false" outlineLevel="0" collapsed="false">
      <c r="A12213" s="8" t="s">
        <v>9398</v>
      </c>
      <c r="B12213" s="8" t="s">
        <v>9399</v>
      </c>
      <c r="C12213" s="8" t="s">
        <v>3499</v>
      </c>
      <c r="D12213" s="8" t="n">
        <v>2008</v>
      </c>
      <c r="E12213" s="19" t="n">
        <v>3.048</v>
      </c>
      <c r="F12213" s="19" t="n">
        <v>30.7777777777778</v>
      </c>
    </row>
    <row r="12214" customFormat="false" ht="15" hidden="false" customHeight="false" outlineLevel="0" collapsed="false">
      <c r="A12214" s="8" t="s">
        <v>9398</v>
      </c>
      <c r="B12214" s="8" t="s">
        <v>9399</v>
      </c>
      <c r="C12214" s="8" t="s">
        <v>3500</v>
      </c>
      <c r="D12214" s="8" t="n">
        <v>2008</v>
      </c>
      <c r="E12214" s="19" t="n">
        <v>8.89</v>
      </c>
      <c r="F12214" s="19" t="n">
        <v>30</v>
      </c>
    </row>
    <row r="12215" customFormat="false" ht="15" hidden="false" customHeight="false" outlineLevel="0" collapsed="false">
      <c r="A12215" s="8" t="s">
        <v>9398</v>
      </c>
      <c r="B12215" s="8" t="s">
        <v>9399</v>
      </c>
      <c r="C12215" s="8" t="s">
        <v>3501</v>
      </c>
      <c r="D12215" s="8" t="n">
        <v>2008</v>
      </c>
      <c r="E12215" s="19" t="n">
        <v>11.938</v>
      </c>
      <c r="F12215" s="19" t="n">
        <v>30.5</v>
      </c>
    </row>
    <row r="12216" customFormat="false" ht="15" hidden="false" customHeight="false" outlineLevel="0" collapsed="false">
      <c r="A12216" s="8" t="s">
        <v>9398</v>
      </c>
      <c r="B12216" s="8" t="s">
        <v>9399</v>
      </c>
      <c r="C12216" s="8" t="s">
        <v>3502</v>
      </c>
      <c r="D12216" s="8" t="n">
        <v>2008</v>
      </c>
      <c r="E12216" s="19" t="n">
        <v>0</v>
      </c>
      <c r="F12216" s="19" t="n">
        <v>31</v>
      </c>
    </row>
    <row r="12217" customFormat="false" ht="15" hidden="false" customHeight="false" outlineLevel="0" collapsed="false">
      <c r="A12217" s="8" t="s">
        <v>9398</v>
      </c>
      <c r="B12217" s="8" t="s">
        <v>9399</v>
      </c>
      <c r="C12217" s="8" t="s">
        <v>3503</v>
      </c>
      <c r="D12217" s="8" t="n">
        <v>2008</v>
      </c>
      <c r="E12217" s="19" t="n">
        <v>0</v>
      </c>
      <c r="F12217" s="19" t="n">
        <v>30.7222222222222</v>
      </c>
    </row>
    <row r="12218" customFormat="false" ht="15" hidden="false" customHeight="false" outlineLevel="0" collapsed="false">
      <c r="A12218" s="8" t="s">
        <v>9398</v>
      </c>
      <c r="B12218" s="8" t="s">
        <v>9399</v>
      </c>
      <c r="C12218" s="8" t="s">
        <v>3504</v>
      </c>
      <c r="D12218" s="8" t="n">
        <v>2008</v>
      </c>
      <c r="E12218" s="19" t="n">
        <v>0</v>
      </c>
      <c r="F12218" s="19" t="n">
        <v>31.5</v>
      </c>
    </row>
    <row r="12219" customFormat="false" ht="15" hidden="false" customHeight="false" outlineLevel="0" collapsed="false">
      <c r="A12219" s="8" t="s">
        <v>9398</v>
      </c>
      <c r="B12219" s="8" t="s">
        <v>9399</v>
      </c>
      <c r="C12219" s="8" t="s">
        <v>3505</v>
      </c>
      <c r="D12219" s="8" t="n">
        <v>2008</v>
      </c>
      <c r="E12219" s="19" t="n">
        <v>0.508</v>
      </c>
      <c r="F12219" s="19" t="n">
        <v>31.2777777777778</v>
      </c>
    </row>
    <row r="12220" customFormat="false" ht="15" hidden="false" customHeight="false" outlineLevel="0" collapsed="false">
      <c r="A12220" s="8" t="s">
        <v>9398</v>
      </c>
      <c r="B12220" s="8" t="s">
        <v>9399</v>
      </c>
      <c r="C12220" s="8" t="s">
        <v>3506</v>
      </c>
      <c r="D12220" s="8" t="n">
        <v>2008</v>
      </c>
      <c r="E12220" s="19" t="n">
        <v>2.032</v>
      </c>
      <c r="F12220" s="19" t="n">
        <v>31</v>
      </c>
    </row>
    <row r="12221" customFormat="false" ht="15" hidden="false" customHeight="false" outlineLevel="0" collapsed="false">
      <c r="A12221" s="8" t="s">
        <v>9398</v>
      </c>
      <c r="B12221" s="8" t="s">
        <v>9399</v>
      </c>
      <c r="C12221" s="8" t="s">
        <v>3507</v>
      </c>
      <c r="D12221" s="8" t="n">
        <v>2008</v>
      </c>
      <c r="E12221" s="19" t="n">
        <v>0</v>
      </c>
      <c r="F12221" s="19" t="n">
        <v>32.3888888888889</v>
      </c>
    </row>
    <row r="12222" customFormat="false" ht="15" hidden="false" customHeight="false" outlineLevel="0" collapsed="false">
      <c r="A12222" s="8" t="s">
        <v>9398</v>
      </c>
      <c r="B12222" s="8" t="s">
        <v>9399</v>
      </c>
      <c r="C12222" s="8" t="s">
        <v>3508</v>
      </c>
      <c r="D12222" s="8" t="n">
        <v>2008</v>
      </c>
      <c r="E12222" s="19" t="n">
        <v>1.016</v>
      </c>
      <c r="F12222" s="19" t="n">
        <v>32.6111111111111</v>
      </c>
    </row>
    <row r="12223" customFormat="false" ht="15" hidden="false" customHeight="false" outlineLevel="0" collapsed="false">
      <c r="A12223" s="8" t="s">
        <v>9398</v>
      </c>
      <c r="B12223" s="8" t="s">
        <v>9399</v>
      </c>
      <c r="C12223" s="8" t="s">
        <v>3509</v>
      </c>
      <c r="D12223" s="8" t="n">
        <v>2008</v>
      </c>
      <c r="E12223" s="19" t="n">
        <v>0</v>
      </c>
      <c r="F12223" s="19" t="n">
        <v>31.2777777777778</v>
      </c>
    </row>
    <row r="12224" customFormat="false" ht="15" hidden="false" customHeight="false" outlineLevel="0" collapsed="false">
      <c r="A12224" s="8" t="s">
        <v>9398</v>
      </c>
      <c r="B12224" s="8" t="s">
        <v>9399</v>
      </c>
      <c r="C12224" s="8" t="s">
        <v>3510</v>
      </c>
      <c r="D12224" s="8" t="n">
        <v>2008</v>
      </c>
      <c r="E12224" s="19" t="n">
        <v>8.89</v>
      </c>
      <c r="F12224" s="19" t="n">
        <v>30.5</v>
      </c>
    </row>
    <row r="12225" customFormat="false" ht="15" hidden="false" customHeight="false" outlineLevel="0" collapsed="false">
      <c r="A12225" s="8" t="s">
        <v>9398</v>
      </c>
      <c r="B12225" s="8" t="s">
        <v>9399</v>
      </c>
      <c r="C12225" s="8" t="s">
        <v>3511</v>
      </c>
      <c r="D12225" s="8" t="n">
        <v>2008</v>
      </c>
      <c r="E12225" s="19" t="n">
        <v>14.986</v>
      </c>
      <c r="F12225" s="19" t="n">
        <v>31</v>
      </c>
    </row>
    <row r="12226" customFormat="false" ht="15" hidden="false" customHeight="false" outlineLevel="0" collapsed="false">
      <c r="A12226" s="8" t="s">
        <v>9398</v>
      </c>
      <c r="B12226" s="8" t="s">
        <v>9399</v>
      </c>
      <c r="C12226" s="8" t="s">
        <v>3512</v>
      </c>
      <c r="D12226" s="8" t="n">
        <v>2008</v>
      </c>
      <c r="E12226" s="19" t="n">
        <v>3.048</v>
      </c>
      <c r="F12226" s="19" t="n">
        <v>31</v>
      </c>
    </row>
    <row r="12227" customFormat="false" ht="15" hidden="false" customHeight="false" outlineLevel="0" collapsed="false">
      <c r="A12227" s="8" t="s">
        <v>9398</v>
      </c>
      <c r="B12227" s="8" t="s">
        <v>9399</v>
      </c>
      <c r="C12227" s="8" t="s">
        <v>3513</v>
      </c>
      <c r="D12227" s="8" t="n">
        <v>2008</v>
      </c>
      <c r="E12227" s="19" t="n">
        <v>1.016</v>
      </c>
      <c r="F12227" s="19" t="n">
        <v>30.6111111111111</v>
      </c>
    </row>
    <row r="12228" customFormat="false" ht="15" hidden="false" customHeight="false" outlineLevel="0" collapsed="false">
      <c r="A12228" s="8" t="s">
        <v>9398</v>
      </c>
      <c r="B12228" s="8" t="s">
        <v>9399</v>
      </c>
      <c r="C12228" s="8" t="s">
        <v>3514</v>
      </c>
      <c r="D12228" s="8" t="n">
        <v>2008</v>
      </c>
      <c r="E12228" s="19" t="n">
        <v>28.956</v>
      </c>
      <c r="F12228" s="19" t="n">
        <v>29</v>
      </c>
    </row>
    <row r="12229" customFormat="false" ht="15" hidden="false" customHeight="false" outlineLevel="0" collapsed="false">
      <c r="A12229" s="8" t="s">
        <v>9398</v>
      </c>
      <c r="B12229" s="8" t="s">
        <v>9399</v>
      </c>
      <c r="C12229" s="8" t="s">
        <v>3515</v>
      </c>
      <c r="D12229" s="8" t="n">
        <v>2008</v>
      </c>
      <c r="E12229" s="19" t="n">
        <v>36.068</v>
      </c>
      <c r="F12229" s="19" t="n">
        <v>30.1111111111111</v>
      </c>
    </row>
    <row r="12230" customFormat="false" ht="15" hidden="false" customHeight="false" outlineLevel="0" collapsed="false">
      <c r="A12230" s="8" t="s">
        <v>9398</v>
      </c>
      <c r="B12230" s="8" t="s">
        <v>9399</v>
      </c>
      <c r="C12230" s="8" t="s">
        <v>3516</v>
      </c>
      <c r="D12230" s="8" t="n">
        <v>2008</v>
      </c>
      <c r="E12230" s="19" t="n">
        <v>12.954</v>
      </c>
      <c r="F12230" s="19" t="n">
        <v>31</v>
      </c>
    </row>
    <row r="12231" customFormat="false" ht="15" hidden="false" customHeight="false" outlineLevel="0" collapsed="false">
      <c r="A12231" s="8" t="s">
        <v>9398</v>
      </c>
      <c r="B12231" s="8" t="s">
        <v>9399</v>
      </c>
      <c r="C12231" s="8" t="s">
        <v>3517</v>
      </c>
      <c r="D12231" s="8" t="n">
        <v>2008</v>
      </c>
      <c r="E12231" s="19" t="n">
        <v>2.032</v>
      </c>
      <c r="F12231" s="19" t="n">
        <v>30.7777777777778</v>
      </c>
    </row>
    <row r="12232" customFormat="false" ht="15" hidden="false" customHeight="false" outlineLevel="0" collapsed="false">
      <c r="A12232" s="8" t="s">
        <v>9398</v>
      </c>
      <c r="B12232" s="8" t="s">
        <v>9399</v>
      </c>
      <c r="C12232" s="8" t="s">
        <v>3518</v>
      </c>
      <c r="D12232" s="8" t="n">
        <v>2008</v>
      </c>
      <c r="E12232" s="19" t="n">
        <v>3.048</v>
      </c>
      <c r="F12232" s="19" t="n">
        <v>28.5</v>
      </c>
    </row>
    <row r="12233" customFormat="false" ht="15" hidden="false" customHeight="false" outlineLevel="0" collapsed="false">
      <c r="A12233" s="8" t="s">
        <v>9398</v>
      </c>
      <c r="B12233" s="8" t="s">
        <v>9399</v>
      </c>
      <c r="C12233" s="8" t="s">
        <v>3519</v>
      </c>
      <c r="D12233" s="8" t="n">
        <v>2008</v>
      </c>
      <c r="E12233" s="19" t="n">
        <v>8.89</v>
      </c>
      <c r="F12233" s="19" t="n">
        <v>29.1111111111111</v>
      </c>
    </row>
    <row r="12234" customFormat="false" ht="15" hidden="false" customHeight="false" outlineLevel="0" collapsed="false">
      <c r="A12234" s="8" t="s">
        <v>9398</v>
      </c>
      <c r="B12234" s="8" t="s">
        <v>9399</v>
      </c>
      <c r="C12234" s="8" t="s">
        <v>3520</v>
      </c>
      <c r="D12234" s="8" t="n">
        <v>2008</v>
      </c>
      <c r="E12234" s="19" t="n">
        <v>33.02</v>
      </c>
      <c r="F12234" s="19" t="n">
        <v>29.2222222222222</v>
      </c>
    </row>
    <row r="12235" customFormat="false" ht="15" hidden="false" customHeight="false" outlineLevel="0" collapsed="false">
      <c r="A12235" s="8" t="s">
        <v>9398</v>
      </c>
      <c r="B12235" s="8" t="s">
        <v>9399</v>
      </c>
      <c r="C12235" s="8" t="s">
        <v>3521</v>
      </c>
      <c r="D12235" s="8" t="n">
        <v>2008</v>
      </c>
      <c r="E12235" s="19" t="n">
        <v>33.02</v>
      </c>
      <c r="F12235" s="19" t="n">
        <v>28.6111111111111</v>
      </c>
    </row>
    <row r="12236" customFormat="false" ht="15" hidden="false" customHeight="false" outlineLevel="0" collapsed="false">
      <c r="A12236" s="8" t="s">
        <v>9398</v>
      </c>
      <c r="B12236" s="8" t="s">
        <v>9399</v>
      </c>
      <c r="C12236" s="8" t="s">
        <v>3522</v>
      </c>
      <c r="D12236" s="8" t="n">
        <v>2008</v>
      </c>
      <c r="E12236" s="19" t="n">
        <v>119.126</v>
      </c>
      <c r="F12236" s="19" t="n">
        <v>29.8888888888889</v>
      </c>
    </row>
    <row r="12237" customFormat="false" ht="15" hidden="false" customHeight="false" outlineLevel="0" collapsed="false">
      <c r="A12237" s="8" t="s">
        <v>9398</v>
      </c>
      <c r="B12237" s="8" t="s">
        <v>9399</v>
      </c>
      <c r="C12237" s="8" t="s">
        <v>3523</v>
      </c>
      <c r="D12237" s="8" t="n">
        <v>2008</v>
      </c>
      <c r="E12237" s="19" t="n">
        <v>0</v>
      </c>
      <c r="F12237" s="19" t="n">
        <v>30.7222222222222</v>
      </c>
    </row>
    <row r="12238" customFormat="false" ht="15" hidden="false" customHeight="false" outlineLevel="0" collapsed="false">
      <c r="A12238" s="8" t="s">
        <v>9398</v>
      </c>
      <c r="B12238" s="8" t="s">
        <v>9399</v>
      </c>
      <c r="C12238" s="8" t="s">
        <v>3524</v>
      </c>
      <c r="D12238" s="8" t="n">
        <v>2008</v>
      </c>
      <c r="E12238" s="19" t="n">
        <v>5.08</v>
      </c>
      <c r="F12238" s="19" t="n">
        <v>28</v>
      </c>
    </row>
    <row r="12239" customFormat="false" ht="15" hidden="false" customHeight="false" outlineLevel="0" collapsed="false">
      <c r="A12239" s="8" t="s">
        <v>9398</v>
      </c>
      <c r="B12239" s="8" t="s">
        <v>9399</v>
      </c>
      <c r="C12239" s="8" t="s">
        <v>3525</v>
      </c>
      <c r="D12239" s="8" t="n">
        <v>2008</v>
      </c>
      <c r="E12239" s="19" t="n">
        <v>10.922</v>
      </c>
      <c r="F12239" s="19" t="n">
        <v>28.7777777777778</v>
      </c>
    </row>
    <row r="12240" customFormat="false" ht="15" hidden="false" customHeight="false" outlineLevel="0" collapsed="false">
      <c r="A12240" s="8" t="s">
        <v>9398</v>
      </c>
      <c r="B12240" s="8" t="s">
        <v>9399</v>
      </c>
      <c r="C12240" s="8" t="s">
        <v>3526</v>
      </c>
      <c r="D12240" s="8" t="n">
        <v>2008</v>
      </c>
      <c r="E12240" s="19" t="n">
        <v>3.048</v>
      </c>
      <c r="F12240" s="19" t="n">
        <v>31</v>
      </c>
    </row>
    <row r="12241" customFormat="false" ht="15" hidden="false" customHeight="false" outlineLevel="0" collapsed="false">
      <c r="A12241" s="8" t="s">
        <v>9398</v>
      </c>
      <c r="B12241" s="8" t="s">
        <v>9399</v>
      </c>
      <c r="C12241" s="8" t="s">
        <v>3527</v>
      </c>
      <c r="D12241" s="8" t="n">
        <v>2008</v>
      </c>
      <c r="E12241" s="19" t="n">
        <v>0</v>
      </c>
      <c r="F12241" s="19" t="n">
        <v>30.7777777777778</v>
      </c>
    </row>
    <row r="12242" customFormat="false" ht="15" hidden="false" customHeight="false" outlineLevel="0" collapsed="false">
      <c r="A12242" s="8" t="s">
        <v>9398</v>
      </c>
      <c r="B12242" s="8" t="s">
        <v>9399</v>
      </c>
      <c r="C12242" s="8" t="s">
        <v>3528</v>
      </c>
      <c r="D12242" s="8" t="n">
        <v>2008</v>
      </c>
      <c r="E12242" s="19" t="n">
        <v>0</v>
      </c>
      <c r="F12242" s="19" t="n">
        <v>30.3888888888889</v>
      </c>
    </row>
    <row r="12243" customFormat="false" ht="15" hidden="false" customHeight="false" outlineLevel="0" collapsed="false">
      <c r="A12243" s="8" t="s">
        <v>9398</v>
      </c>
      <c r="B12243" s="8" t="s">
        <v>9399</v>
      </c>
      <c r="C12243" s="8" t="s">
        <v>3529</v>
      </c>
      <c r="D12243" s="8" t="n">
        <v>2008</v>
      </c>
      <c r="E12243" s="19" t="n">
        <v>0</v>
      </c>
      <c r="F12243" s="19" t="n">
        <v>33.2777777777778</v>
      </c>
    </row>
    <row r="12244" customFormat="false" ht="15" hidden="false" customHeight="false" outlineLevel="0" collapsed="false">
      <c r="A12244" s="8" t="s">
        <v>9398</v>
      </c>
      <c r="B12244" s="8" t="s">
        <v>9399</v>
      </c>
      <c r="C12244" s="8" t="s">
        <v>3530</v>
      </c>
      <c r="D12244" s="8" t="n">
        <v>2008</v>
      </c>
      <c r="E12244" s="19" t="n">
        <v>0</v>
      </c>
      <c r="F12244" s="19" t="n">
        <v>31.5</v>
      </c>
    </row>
    <row r="12245" customFormat="false" ht="15" hidden="false" customHeight="false" outlineLevel="0" collapsed="false">
      <c r="A12245" s="8" t="s">
        <v>9398</v>
      </c>
      <c r="B12245" s="8" t="s">
        <v>9399</v>
      </c>
      <c r="C12245" s="8" t="s">
        <v>3531</v>
      </c>
      <c r="D12245" s="8" t="n">
        <v>2008</v>
      </c>
      <c r="E12245" s="19" t="n">
        <v>0</v>
      </c>
      <c r="F12245" s="19" t="n">
        <v>30.5</v>
      </c>
    </row>
    <row r="12246" customFormat="false" ht="15" hidden="false" customHeight="false" outlineLevel="0" collapsed="false">
      <c r="A12246" s="8" t="s">
        <v>9398</v>
      </c>
      <c r="B12246" s="8" t="s">
        <v>9399</v>
      </c>
      <c r="C12246" s="8" t="s">
        <v>3532</v>
      </c>
      <c r="D12246" s="8" t="n">
        <v>2008</v>
      </c>
      <c r="E12246" s="19" t="n">
        <v>0</v>
      </c>
      <c r="F12246" s="19" t="n">
        <v>31.5</v>
      </c>
    </row>
    <row r="12247" customFormat="false" ht="15" hidden="false" customHeight="false" outlineLevel="0" collapsed="false">
      <c r="A12247" s="8" t="s">
        <v>9398</v>
      </c>
      <c r="B12247" s="8" t="s">
        <v>9399</v>
      </c>
      <c r="C12247" s="8" t="s">
        <v>3533</v>
      </c>
      <c r="D12247" s="8" t="n">
        <v>2008</v>
      </c>
      <c r="E12247" s="19" t="n">
        <v>0</v>
      </c>
      <c r="F12247" s="19" t="n">
        <v>31.5</v>
      </c>
    </row>
    <row r="12248" customFormat="false" ht="15" hidden="false" customHeight="false" outlineLevel="0" collapsed="false">
      <c r="A12248" s="8" t="s">
        <v>9398</v>
      </c>
      <c r="B12248" s="8" t="s">
        <v>9399</v>
      </c>
      <c r="C12248" s="8" t="s">
        <v>3534</v>
      </c>
      <c r="D12248" s="8" t="n">
        <v>2008</v>
      </c>
      <c r="E12248" s="19" t="n">
        <v>0</v>
      </c>
      <c r="F12248" s="19" t="n">
        <v>31.3888888888889</v>
      </c>
    </row>
    <row r="12249" customFormat="false" ht="15" hidden="false" customHeight="false" outlineLevel="0" collapsed="false">
      <c r="A12249" s="8" t="s">
        <v>9398</v>
      </c>
      <c r="B12249" s="8" t="s">
        <v>9399</v>
      </c>
      <c r="C12249" s="8" t="s">
        <v>3535</v>
      </c>
      <c r="D12249" s="8" t="n">
        <v>2008</v>
      </c>
      <c r="E12249" s="19" t="n">
        <v>0</v>
      </c>
      <c r="F12249" s="19" t="n">
        <v>31.3888888888889</v>
      </c>
    </row>
    <row r="12250" customFormat="false" ht="15" hidden="false" customHeight="false" outlineLevel="0" collapsed="false">
      <c r="A12250" s="8" t="s">
        <v>9398</v>
      </c>
      <c r="B12250" s="8" t="s">
        <v>9399</v>
      </c>
      <c r="C12250" s="8" t="s">
        <v>3536</v>
      </c>
      <c r="D12250" s="8" t="n">
        <v>2008</v>
      </c>
      <c r="E12250" s="19" t="n">
        <v>0</v>
      </c>
      <c r="F12250" s="19" t="n">
        <v>31.1111111111111</v>
      </c>
    </row>
    <row r="12251" customFormat="false" ht="15" hidden="false" customHeight="false" outlineLevel="0" collapsed="false">
      <c r="A12251" s="8" t="s">
        <v>9398</v>
      </c>
      <c r="B12251" s="8" t="s">
        <v>9399</v>
      </c>
      <c r="C12251" s="8" t="s">
        <v>3537</v>
      </c>
      <c r="D12251" s="8" t="n">
        <v>2008</v>
      </c>
      <c r="E12251" s="19" t="n">
        <v>0</v>
      </c>
      <c r="F12251" s="19" t="n">
        <v>31</v>
      </c>
    </row>
    <row r="12252" customFormat="false" ht="15" hidden="false" customHeight="false" outlineLevel="0" collapsed="false">
      <c r="A12252" s="8" t="s">
        <v>9398</v>
      </c>
      <c r="B12252" s="8" t="s">
        <v>9399</v>
      </c>
      <c r="C12252" s="8" t="s">
        <v>3538</v>
      </c>
      <c r="D12252" s="8" t="n">
        <v>2008</v>
      </c>
      <c r="E12252" s="19" t="n">
        <v>0</v>
      </c>
      <c r="F12252" s="19" t="n">
        <v>31</v>
      </c>
    </row>
    <row r="12253" customFormat="false" ht="15" hidden="false" customHeight="false" outlineLevel="0" collapsed="false">
      <c r="A12253" s="8" t="s">
        <v>9398</v>
      </c>
      <c r="B12253" s="8" t="s">
        <v>9399</v>
      </c>
      <c r="C12253" s="8" t="s">
        <v>3539</v>
      </c>
      <c r="D12253" s="8" t="n">
        <v>2008</v>
      </c>
      <c r="E12253" s="19" t="n">
        <v>0</v>
      </c>
      <c r="F12253" s="19" t="n">
        <v>32.1111111111111</v>
      </c>
    </row>
    <row r="12254" customFormat="false" ht="15" hidden="false" customHeight="false" outlineLevel="0" collapsed="false">
      <c r="A12254" s="8" t="s">
        <v>9398</v>
      </c>
      <c r="B12254" s="8" t="s">
        <v>9399</v>
      </c>
      <c r="C12254" s="8" t="s">
        <v>3540</v>
      </c>
      <c r="D12254" s="8" t="n">
        <v>2008</v>
      </c>
      <c r="F12254" s="19" t="n">
        <v>31.7777777777778</v>
      </c>
    </row>
    <row r="12255" customFormat="false" ht="15" hidden="false" customHeight="false" outlineLevel="0" collapsed="false">
      <c r="A12255" s="8" t="s">
        <v>9398</v>
      </c>
      <c r="B12255" s="8" t="s">
        <v>9399</v>
      </c>
      <c r="C12255" s="8" t="s">
        <v>3541</v>
      </c>
      <c r="D12255" s="8" t="n">
        <v>2008</v>
      </c>
      <c r="E12255" s="19" t="n">
        <v>0</v>
      </c>
      <c r="F12255" s="19" t="n">
        <v>32.2222222222222</v>
      </c>
    </row>
    <row r="12256" customFormat="false" ht="15" hidden="false" customHeight="false" outlineLevel="0" collapsed="false">
      <c r="A12256" s="8" t="s">
        <v>9398</v>
      </c>
      <c r="B12256" s="8" t="s">
        <v>9399</v>
      </c>
      <c r="C12256" s="8" t="s">
        <v>3542</v>
      </c>
      <c r="D12256" s="8" t="n">
        <v>2008</v>
      </c>
      <c r="E12256" s="19" t="n">
        <v>0</v>
      </c>
      <c r="F12256" s="19" t="n">
        <v>32.7222222222222</v>
      </c>
    </row>
    <row r="12257" customFormat="false" ht="15" hidden="false" customHeight="false" outlineLevel="0" collapsed="false">
      <c r="A12257" s="8" t="s">
        <v>9398</v>
      </c>
      <c r="B12257" s="8" t="s">
        <v>9399</v>
      </c>
      <c r="C12257" s="8" t="s">
        <v>3543</v>
      </c>
      <c r="D12257" s="8" t="n">
        <v>2008</v>
      </c>
      <c r="E12257" s="19" t="n">
        <v>8.89</v>
      </c>
      <c r="F12257" s="19" t="n">
        <v>31.3888888888889</v>
      </c>
    </row>
    <row r="12258" customFormat="false" ht="15" hidden="false" customHeight="false" outlineLevel="0" collapsed="false">
      <c r="A12258" s="8" t="s">
        <v>9398</v>
      </c>
      <c r="B12258" s="8" t="s">
        <v>9399</v>
      </c>
      <c r="C12258" s="8" t="s">
        <v>3544</v>
      </c>
      <c r="D12258" s="8" t="n">
        <v>2008</v>
      </c>
      <c r="E12258" s="19" t="n">
        <v>7.874</v>
      </c>
      <c r="F12258" s="19" t="n">
        <v>32.5</v>
      </c>
    </row>
    <row r="12259" customFormat="false" ht="15" hidden="false" customHeight="false" outlineLevel="0" collapsed="false">
      <c r="A12259" s="8" t="s">
        <v>9398</v>
      </c>
      <c r="B12259" s="8" t="s">
        <v>9399</v>
      </c>
      <c r="C12259" s="8" t="s">
        <v>3545</v>
      </c>
      <c r="D12259" s="8" t="n">
        <v>2008</v>
      </c>
      <c r="E12259" s="19" t="n">
        <v>0</v>
      </c>
      <c r="F12259" s="19" t="n">
        <v>35</v>
      </c>
    </row>
    <row r="12260" customFormat="false" ht="15" hidden="false" customHeight="false" outlineLevel="0" collapsed="false">
      <c r="A12260" s="8" t="s">
        <v>9398</v>
      </c>
      <c r="B12260" s="8" t="s">
        <v>9399</v>
      </c>
      <c r="C12260" s="8" t="s">
        <v>3546</v>
      </c>
      <c r="D12260" s="8" t="n">
        <v>2008</v>
      </c>
      <c r="E12260" s="19" t="n">
        <v>0</v>
      </c>
      <c r="F12260" s="19" t="n">
        <v>36</v>
      </c>
    </row>
    <row r="12261" customFormat="false" ht="15" hidden="false" customHeight="false" outlineLevel="0" collapsed="false">
      <c r="A12261" s="8" t="s">
        <v>9398</v>
      </c>
      <c r="B12261" s="8" t="s">
        <v>9399</v>
      </c>
      <c r="C12261" s="8" t="s">
        <v>3547</v>
      </c>
      <c r="D12261" s="8" t="n">
        <v>2008</v>
      </c>
      <c r="E12261" s="19" t="n">
        <v>0</v>
      </c>
      <c r="F12261" s="19" t="n">
        <v>36.3888888888889</v>
      </c>
    </row>
    <row r="12262" customFormat="false" ht="15" hidden="false" customHeight="false" outlineLevel="0" collapsed="false">
      <c r="A12262" s="8" t="s">
        <v>9398</v>
      </c>
      <c r="B12262" s="8" t="s">
        <v>9399</v>
      </c>
      <c r="C12262" s="8" t="s">
        <v>3548</v>
      </c>
      <c r="D12262" s="8" t="n">
        <v>2008</v>
      </c>
      <c r="E12262" s="19" t="n">
        <v>0</v>
      </c>
      <c r="F12262" s="19" t="n">
        <v>36</v>
      </c>
    </row>
    <row r="12263" customFormat="false" ht="15" hidden="false" customHeight="false" outlineLevel="0" collapsed="false">
      <c r="A12263" s="8" t="s">
        <v>9398</v>
      </c>
      <c r="B12263" s="8" t="s">
        <v>9399</v>
      </c>
      <c r="C12263" s="8" t="s">
        <v>3549</v>
      </c>
      <c r="D12263" s="8" t="n">
        <v>2008</v>
      </c>
      <c r="E12263" s="19" t="n">
        <v>0</v>
      </c>
      <c r="F12263" s="19" t="n">
        <v>37</v>
      </c>
    </row>
    <row r="12264" customFormat="false" ht="15" hidden="false" customHeight="false" outlineLevel="0" collapsed="false">
      <c r="A12264" s="8" t="s">
        <v>9398</v>
      </c>
      <c r="B12264" s="8" t="s">
        <v>9399</v>
      </c>
      <c r="C12264" s="8" t="s">
        <v>3550</v>
      </c>
      <c r="D12264" s="8" t="n">
        <v>2008</v>
      </c>
      <c r="E12264" s="19" t="n">
        <v>0</v>
      </c>
      <c r="F12264" s="19" t="n">
        <v>37</v>
      </c>
    </row>
    <row r="12265" customFormat="false" ht="15" hidden="false" customHeight="false" outlineLevel="0" collapsed="false">
      <c r="A12265" s="8" t="s">
        <v>9398</v>
      </c>
      <c r="B12265" s="8" t="s">
        <v>9399</v>
      </c>
      <c r="C12265" s="8" t="s">
        <v>3551</v>
      </c>
      <c r="D12265" s="8" t="n">
        <v>2008</v>
      </c>
      <c r="E12265" s="19" t="n">
        <v>0</v>
      </c>
      <c r="F12265" s="19" t="n">
        <v>36.6111111111111</v>
      </c>
    </row>
    <row r="12266" customFormat="false" ht="15" hidden="false" customHeight="false" outlineLevel="0" collapsed="false">
      <c r="A12266" s="8" t="s">
        <v>9398</v>
      </c>
      <c r="B12266" s="8" t="s">
        <v>9399</v>
      </c>
      <c r="C12266" s="8" t="s">
        <v>3552</v>
      </c>
      <c r="D12266" s="8" t="n">
        <v>2008</v>
      </c>
      <c r="E12266" s="19" t="n">
        <v>0</v>
      </c>
      <c r="F12266" s="19" t="n">
        <v>36.6111111111111</v>
      </c>
    </row>
    <row r="12267" customFormat="false" ht="15" hidden="false" customHeight="false" outlineLevel="0" collapsed="false">
      <c r="A12267" s="8" t="s">
        <v>9398</v>
      </c>
      <c r="B12267" s="8" t="s">
        <v>9399</v>
      </c>
      <c r="C12267" s="8" t="s">
        <v>3553</v>
      </c>
      <c r="D12267" s="8" t="n">
        <v>2008</v>
      </c>
      <c r="E12267" s="19" t="n">
        <v>0</v>
      </c>
      <c r="F12267" s="19" t="n">
        <v>36.3888888888889</v>
      </c>
    </row>
    <row r="12268" customFormat="false" ht="15" hidden="false" customHeight="false" outlineLevel="0" collapsed="false">
      <c r="A12268" s="8" t="s">
        <v>9398</v>
      </c>
      <c r="B12268" s="8" t="s">
        <v>9399</v>
      </c>
      <c r="C12268" s="8" t="s">
        <v>3554</v>
      </c>
      <c r="D12268" s="8" t="n">
        <v>2008</v>
      </c>
      <c r="E12268" s="19" t="n">
        <v>0</v>
      </c>
      <c r="F12268" s="19" t="n">
        <v>36</v>
      </c>
    </row>
    <row r="12269" customFormat="false" ht="15" hidden="false" customHeight="false" outlineLevel="0" collapsed="false">
      <c r="A12269" s="8" t="s">
        <v>9398</v>
      </c>
      <c r="B12269" s="8" t="s">
        <v>9399</v>
      </c>
      <c r="C12269" s="8" t="s">
        <v>3555</v>
      </c>
      <c r="D12269" s="8" t="n">
        <v>2008</v>
      </c>
      <c r="E12269" s="19" t="n">
        <v>0</v>
      </c>
      <c r="F12269" s="19" t="n">
        <v>36.2222222222222</v>
      </c>
    </row>
    <row r="12270" customFormat="false" ht="15" hidden="false" customHeight="false" outlineLevel="0" collapsed="false">
      <c r="A12270" s="8" t="s">
        <v>9398</v>
      </c>
      <c r="B12270" s="8" t="s">
        <v>9399</v>
      </c>
      <c r="C12270" s="8" t="s">
        <v>3556</v>
      </c>
      <c r="D12270" s="8" t="n">
        <v>2008</v>
      </c>
      <c r="E12270" s="19" t="n">
        <v>0</v>
      </c>
      <c r="F12270" s="19" t="n">
        <v>35.6111111111111</v>
      </c>
    </row>
    <row r="12271" customFormat="false" ht="15" hidden="false" customHeight="false" outlineLevel="0" collapsed="false">
      <c r="A12271" s="8" t="s">
        <v>9398</v>
      </c>
      <c r="B12271" s="8" t="s">
        <v>9399</v>
      </c>
      <c r="C12271" s="8" t="s">
        <v>3557</v>
      </c>
      <c r="D12271" s="8" t="n">
        <v>2008</v>
      </c>
      <c r="E12271" s="19" t="n">
        <v>0</v>
      </c>
      <c r="F12271" s="19" t="n">
        <v>35.5</v>
      </c>
    </row>
    <row r="12272" customFormat="false" ht="15" hidden="false" customHeight="false" outlineLevel="0" collapsed="false">
      <c r="A12272" s="8" t="s">
        <v>9398</v>
      </c>
      <c r="B12272" s="8" t="s">
        <v>9399</v>
      </c>
      <c r="C12272" s="8" t="s">
        <v>3558</v>
      </c>
      <c r="D12272" s="8" t="n">
        <v>2008</v>
      </c>
      <c r="E12272" s="19" t="n">
        <v>0</v>
      </c>
      <c r="F12272" s="19" t="n">
        <v>36</v>
      </c>
    </row>
    <row r="12273" customFormat="false" ht="15" hidden="false" customHeight="false" outlineLevel="0" collapsed="false">
      <c r="A12273" s="8" t="s">
        <v>9398</v>
      </c>
      <c r="B12273" s="8" t="s">
        <v>9399</v>
      </c>
      <c r="C12273" s="8" t="s">
        <v>3559</v>
      </c>
      <c r="D12273" s="8" t="n">
        <v>2008</v>
      </c>
      <c r="E12273" s="19" t="n">
        <v>0</v>
      </c>
      <c r="F12273" s="19" t="n">
        <v>36</v>
      </c>
    </row>
    <row r="12274" customFormat="false" ht="15" hidden="false" customHeight="false" outlineLevel="0" collapsed="false">
      <c r="A12274" s="8" t="s">
        <v>9398</v>
      </c>
      <c r="B12274" s="8" t="s">
        <v>9399</v>
      </c>
      <c r="C12274" s="8" t="s">
        <v>3560</v>
      </c>
      <c r="D12274" s="8" t="n">
        <v>2008</v>
      </c>
      <c r="E12274" s="19" t="n">
        <v>0</v>
      </c>
      <c r="F12274" s="19" t="n">
        <v>35.5</v>
      </c>
    </row>
    <row r="12275" customFormat="false" ht="15" hidden="false" customHeight="false" outlineLevel="0" collapsed="false">
      <c r="A12275" s="8" t="s">
        <v>9398</v>
      </c>
      <c r="B12275" s="8" t="s">
        <v>9399</v>
      </c>
      <c r="C12275" s="8" t="s">
        <v>3561</v>
      </c>
      <c r="D12275" s="8" t="n">
        <v>2008</v>
      </c>
      <c r="E12275" s="19" t="n">
        <v>0</v>
      </c>
      <c r="F12275" s="19" t="n">
        <v>34</v>
      </c>
    </row>
    <row r="12276" customFormat="false" ht="15" hidden="false" customHeight="false" outlineLevel="0" collapsed="false">
      <c r="A12276" s="8" t="s">
        <v>9398</v>
      </c>
      <c r="B12276" s="8" t="s">
        <v>9399</v>
      </c>
      <c r="C12276" s="8" t="s">
        <v>3562</v>
      </c>
      <c r="D12276" s="8" t="n">
        <v>2008</v>
      </c>
      <c r="E12276" s="19" t="n">
        <v>0</v>
      </c>
      <c r="F12276" s="19" t="n">
        <v>33.1111111111111</v>
      </c>
    </row>
    <row r="12277" customFormat="false" ht="15" hidden="false" customHeight="false" outlineLevel="0" collapsed="false">
      <c r="A12277" s="8" t="s">
        <v>9398</v>
      </c>
      <c r="B12277" s="8" t="s">
        <v>9399</v>
      </c>
      <c r="C12277" s="8" t="s">
        <v>3563</v>
      </c>
      <c r="D12277" s="8" t="n">
        <v>2008</v>
      </c>
      <c r="E12277" s="19" t="n">
        <v>0</v>
      </c>
      <c r="F12277" s="19" t="n">
        <v>32.2777777777778</v>
      </c>
    </row>
    <row r="12278" customFormat="false" ht="15" hidden="false" customHeight="false" outlineLevel="0" collapsed="false">
      <c r="A12278" s="8" t="s">
        <v>9398</v>
      </c>
      <c r="B12278" s="8" t="s">
        <v>9399</v>
      </c>
      <c r="C12278" s="8" t="s">
        <v>3564</v>
      </c>
      <c r="D12278" s="8" t="n">
        <v>2008</v>
      </c>
      <c r="E12278" s="19" t="n">
        <v>0</v>
      </c>
      <c r="F12278" s="19" t="n">
        <v>35</v>
      </c>
    </row>
    <row r="12279" customFormat="false" ht="15" hidden="false" customHeight="false" outlineLevel="0" collapsed="false">
      <c r="A12279" s="8" t="s">
        <v>9398</v>
      </c>
      <c r="B12279" s="8" t="s">
        <v>9399</v>
      </c>
      <c r="C12279" s="8" t="s">
        <v>3565</v>
      </c>
      <c r="D12279" s="8" t="n">
        <v>2008</v>
      </c>
      <c r="E12279" s="19" t="n">
        <v>0</v>
      </c>
      <c r="F12279" s="19" t="n">
        <v>34</v>
      </c>
    </row>
    <row r="12280" customFormat="false" ht="15" hidden="false" customHeight="false" outlineLevel="0" collapsed="false">
      <c r="A12280" s="8" t="s">
        <v>9398</v>
      </c>
      <c r="B12280" s="8" t="s">
        <v>9399</v>
      </c>
      <c r="C12280" s="8" t="s">
        <v>3566</v>
      </c>
      <c r="D12280" s="8" t="n">
        <v>2008</v>
      </c>
      <c r="E12280" s="19" t="n">
        <v>0</v>
      </c>
      <c r="F12280" s="19" t="n">
        <v>35.2777777777778</v>
      </c>
    </row>
    <row r="12281" customFormat="false" ht="15" hidden="false" customHeight="false" outlineLevel="0" collapsed="false">
      <c r="A12281" s="8" t="s">
        <v>9398</v>
      </c>
      <c r="B12281" s="8" t="s">
        <v>9399</v>
      </c>
      <c r="C12281" s="8" t="s">
        <v>3567</v>
      </c>
      <c r="D12281" s="8" t="n">
        <v>2008</v>
      </c>
      <c r="E12281" s="19" t="n">
        <v>0</v>
      </c>
      <c r="F12281" s="19" t="n">
        <v>35</v>
      </c>
    </row>
    <row r="12282" customFormat="false" ht="15" hidden="false" customHeight="false" outlineLevel="0" collapsed="false">
      <c r="A12282" s="8" t="s">
        <v>9398</v>
      </c>
      <c r="B12282" s="8" t="s">
        <v>9399</v>
      </c>
      <c r="C12282" s="8" t="s">
        <v>3568</v>
      </c>
      <c r="D12282" s="8" t="n">
        <v>2008</v>
      </c>
      <c r="E12282" s="19" t="n">
        <v>0</v>
      </c>
      <c r="F12282" s="19" t="n">
        <v>36</v>
      </c>
    </row>
    <row r="12283" customFormat="false" ht="15" hidden="false" customHeight="false" outlineLevel="0" collapsed="false">
      <c r="A12283" s="8" t="s">
        <v>9398</v>
      </c>
      <c r="B12283" s="8" t="s">
        <v>9399</v>
      </c>
      <c r="C12283" s="8" t="s">
        <v>3569</v>
      </c>
      <c r="D12283" s="8" t="n">
        <v>2008</v>
      </c>
      <c r="E12283" s="19" t="n">
        <v>0</v>
      </c>
      <c r="F12283" s="19" t="n">
        <v>36.5</v>
      </c>
    </row>
    <row r="12284" customFormat="false" ht="15" hidden="false" customHeight="false" outlineLevel="0" collapsed="false">
      <c r="A12284" s="8" t="s">
        <v>9398</v>
      </c>
      <c r="B12284" s="8" t="s">
        <v>9399</v>
      </c>
      <c r="C12284" s="8" t="s">
        <v>3570</v>
      </c>
      <c r="D12284" s="8" t="n">
        <v>2008</v>
      </c>
      <c r="E12284" s="19" t="n">
        <v>0</v>
      </c>
      <c r="F12284" s="19" t="n">
        <v>36</v>
      </c>
    </row>
    <row r="12285" customFormat="false" ht="15" hidden="false" customHeight="false" outlineLevel="0" collapsed="false">
      <c r="A12285" s="8" t="s">
        <v>9398</v>
      </c>
      <c r="B12285" s="8" t="s">
        <v>9399</v>
      </c>
      <c r="C12285" s="8" t="s">
        <v>3571</v>
      </c>
      <c r="D12285" s="8" t="n">
        <v>2008</v>
      </c>
      <c r="E12285" s="19" t="n">
        <v>0</v>
      </c>
      <c r="F12285" s="19" t="n">
        <v>35</v>
      </c>
    </row>
    <row r="12286" customFormat="false" ht="15" hidden="false" customHeight="false" outlineLevel="0" collapsed="false">
      <c r="A12286" s="8" t="s">
        <v>9398</v>
      </c>
      <c r="B12286" s="8" t="s">
        <v>9399</v>
      </c>
      <c r="C12286" s="8" t="s">
        <v>3572</v>
      </c>
      <c r="D12286" s="8" t="n">
        <v>2008</v>
      </c>
      <c r="E12286" s="19" t="n">
        <v>0</v>
      </c>
      <c r="F12286" s="19" t="n">
        <v>35.2777777777778</v>
      </c>
    </row>
    <row r="12287" customFormat="false" ht="15" hidden="false" customHeight="false" outlineLevel="0" collapsed="false">
      <c r="A12287" s="8" t="s">
        <v>9398</v>
      </c>
      <c r="B12287" s="8" t="s">
        <v>9399</v>
      </c>
      <c r="C12287" s="8" t="s">
        <v>3573</v>
      </c>
      <c r="D12287" s="8" t="n">
        <v>2008</v>
      </c>
      <c r="E12287" s="19" t="n">
        <v>0</v>
      </c>
      <c r="F12287" s="19" t="n">
        <v>35.8888888888889</v>
      </c>
    </row>
    <row r="12288" customFormat="false" ht="15" hidden="false" customHeight="false" outlineLevel="0" collapsed="false">
      <c r="A12288" s="8" t="s">
        <v>9398</v>
      </c>
      <c r="B12288" s="8" t="s">
        <v>9399</v>
      </c>
      <c r="C12288" s="8" t="s">
        <v>3574</v>
      </c>
      <c r="D12288" s="8" t="n">
        <v>2008</v>
      </c>
      <c r="E12288" s="19" t="n">
        <v>0</v>
      </c>
      <c r="F12288" s="19" t="n">
        <v>35</v>
      </c>
    </row>
    <row r="12289" customFormat="false" ht="15" hidden="false" customHeight="false" outlineLevel="0" collapsed="false">
      <c r="A12289" s="8" t="s">
        <v>9398</v>
      </c>
      <c r="B12289" s="8" t="s">
        <v>9399</v>
      </c>
      <c r="C12289" s="8" t="s">
        <v>3575</v>
      </c>
      <c r="D12289" s="8" t="n">
        <v>2008</v>
      </c>
      <c r="E12289" s="19" t="n">
        <v>0</v>
      </c>
      <c r="F12289" s="19" t="n">
        <v>35.2222222222222</v>
      </c>
    </row>
    <row r="12290" customFormat="false" ht="15" hidden="false" customHeight="false" outlineLevel="0" collapsed="false">
      <c r="A12290" s="8" t="s">
        <v>9398</v>
      </c>
      <c r="B12290" s="8" t="s">
        <v>9399</v>
      </c>
      <c r="C12290" s="8" t="s">
        <v>3576</v>
      </c>
      <c r="D12290" s="8" t="n">
        <v>2008</v>
      </c>
      <c r="E12290" s="19" t="n">
        <v>0</v>
      </c>
      <c r="F12290" s="19" t="n">
        <v>35.5</v>
      </c>
    </row>
    <row r="12291" customFormat="false" ht="15" hidden="false" customHeight="false" outlineLevel="0" collapsed="false">
      <c r="A12291" s="8" t="s">
        <v>9398</v>
      </c>
      <c r="B12291" s="8" t="s">
        <v>9399</v>
      </c>
      <c r="C12291" s="8" t="s">
        <v>3577</v>
      </c>
      <c r="D12291" s="8" t="n">
        <v>2008</v>
      </c>
      <c r="E12291" s="19" t="n">
        <v>0</v>
      </c>
      <c r="F12291" s="19" t="n">
        <v>35.6111111111111</v>
      </c>
    </row>
    <row r="12292" customFormat="false" ht="15" hidden="false" customHeight="false" outlineLevel="0" collapsed="false">
      <c r="A12292" s="8" t="s">
        <v>9398</v>
      </c>
      <c r="B12292" s="8" t="s">
        <v>9399</v>
      </c>
      <c r="C12292" s="8" t="s">
        <v>3578</v>
      </c>
      <c r="D12292" s="8" t="n">
        <v>2008</v>
      </c>
      <c r="E12292" s="19" t="n">
        <v>0</v>
      </c>
      <c r="F12292" s="19" t="n">
        <v>34</v>
      </c>
    </row>
    <row r="12293" customFormat="false" ht="15" hidden="false" customHeight="false" outlineLevel="0" collapsed="false">
      <c r="A12293" s="8" t="s">
        <v>9398</v>
      </c>
      <c r="B12293" s="8" t="s">
        <v>9399</v>
      </c>
      <c r="C12293" s="8" t="s">
        <v>3579</v>
      </c>
      <c r="D12293" s="8" t="n">
        <v>2008</v>
      </c>
      <c r="E12293" s="19" t="n">
        <v>0</v>
      </c>
      <c r="F12293" s="19" t="n">
        <v>34</v>
      </c>
    </row>
    <row r="12294" customFormat="false" ht="15" hidden="false" customHeight="false" outlineLevel="0" collapsed="false">
      <c r="A12294" s="8" t="s">
        <v>9398</v>
      </c>
      <c r="B12294" s="8" t="s">
        <v>9399</v>
      </c>
      <c r="C12294" s="8" t="s">
        <v>3580</v>
      </c>
      <c r="D12294" s="8" t="n">
        <v>2008</v>
      </c>
      <c r="E12294" s="19" t="n">
        <v>0</v>
      </c>
      <c r="F12294" s="19" t="n">
        <v>31.6111111111111</v>
      </c>
    </row>
    <row r="12295" customFormat="false" ht="15" hidden="false" customHeight="false" outlineLevel="0" collapsed="false">
      <c r="A12295" s="8" t="s">
        <v>9398</v>
      </c>
      <c r="B12295" s="8" t="s">
        <v>9399</v>
      </c>
      <c r="C12295" s="8" t="s">
        <v>3581</v>
      </c>
      <c r="D12295" s="8" t="n">
        <v>2008</v>
      </c>
      <c r="E12295" s="19" t="n">
        <v>0</v>
      </c>
      <c r="F12295" s="19" t="n">
        <v>33.7222222222222</v>
      </c>
    </row>
    <row r="12296" customFormat="false" ht="15" hidden="false" customHeight="false" outlineLevel="0" collapsed="false">
      <c r="A12296" s="8" t="s">
        <v>9398</v>
      </c>
      <c r="B12296" s="8" t="s">
        <v>9399</v>
      </c>
      <c r="C12296" s="8" t="s">
        <v>3582</v>
      </c>
      <c r="D12296" s="8" t="n">
        <v>2008</v>
      </c>
      <c r="E12296" s="19" t="n">
        <v>0</v>
      </c>
      <c r="F12296" s="19" t="n">
        <v>33.7222222222222</v>
      </c>
    </row>
    <row r="12297" customFormat="false" ht="15" hidden="false" customHeight="false" outlineLevel="0" collapsed="false">
      <c r="A12297" s="8" t="s">
        <v>9398</v>
      </c>
      <c r="B12297" s="8" t="s">
        <v>9399</v>
      </c>
      <c r="C12297" s="8" t="s">
        <v>3583</v>
      </c>
      <c r="D12297" s="8" t="n">
        <v>2008</v>
      </c>
      <c r="E12297" s="19" t="n">
        <v>0</v>
      </c>
      <c r="F12297" s="19" t="n">
        <v>33.8888888888889</v>
      </c>
    </row>
    <row r="12298" customFormat="false" ht="15" hidden="false" customHeight="false" outlineLevel="0" collapsed="false">
      <c r="A12298" s="8" t="s">
        <v>9398</v>
      </c>
      <c r="B12298" s="8" t="s">
        <v>9399</v>
      </c>
      <c r="C12298" s="8" t="s">
        <v>3584</v>
      </c>
      <c r="D12298" s="8" t="n">
        <v>2008</v>
      </c>
      <c r="E12298" s="19" t="n">
        <v>0</v>
      </c>
      <c r="F12298" s="19" t="n">
        <v>33.2777777777778</v>
      </c>
    </row>
    <row r="12299" customFormat="false" ht="15" hidden="false" customHeight="false" outlineLevel="0" collapsed="false">
      <c r="A12299" s="8" t="s">
        <v>9398</v>
      </c>
      <c r="B12299" s="8" t="s">
        <v>9399</v>
      </c>
      <c r="C12299" s="8" t="s">
        <v>3585</v>
      </c>
      <c r="D12299" s="8" t="n">
        <v>2008</v>
      </c>
      <c r="E12299" s="19" t="n">
        <v>0</v>
      </c>
      <c r="F12299" s="19" t="n">
        <v>33.7222222222222</v>
      </c>
    </row>
    <row r="12300" customFormat="false" ht="15" hidden="false" customHeight="false" outlineLevel="0" collapsed="false">
      <c r="A12300" s="8" t="s">
        <v>9398</v>
      </c>
      <c r="B12300" s="8" t="s">
        <v>9399</v>
      </c>
      <c r="C12300" s="8" t="s">
        <v>3586</v>
      </c>
      <c r="D12300" s="8" t="n">
        <v>2008</v>
      </c>
      <c r="E12300" s="19" t="n">
        <v>0</v>
      </c>
      <c r="F12300" s="19" t="n">
        <v>35.5</v>
      </c>
    </row>
    <row r="12301" customFormat="false" ht="15" hidden="false" customHeight="false" outlineLevel="0" collapsed="false">
      <c r="A12301" s="8" t="s">
        <v>9398</v>
      </c>
      <c r="B12301" s="8" t="s">
        <v>9399</v>
      </c>
      <c r="C12301" s="8" t="s">
        <v>3587</v>
      </c>
      <c r="D12301" s="8" t="n">
        <v>2008</v>
      </c>
      <c r="E12301" s="19" t="n">
        <v>0</v>
      </c>
      <c r="F12301" s="19" t="n">
        <v>34.8888888888889</v>
      </c>
    </row>
    <row r="12302" customFormat="false" ht="15" hidden="false" customHeight="false" outlineLevel="0" collapsed="false">
      <c r="A12302" s="8" t="s">
        <v>9398</v>
      </c>
      <c r="B12302" s="8" t="s">
        <v>9399</v>
      </c>
      <c r="C12302" s="8" t="s">
        <v>3588</v>
      </c>
      <c r="D12302" s="8" t="n">
        <v>2008</v>
      </c>
      <c r="E12302" s="19" t="n">
        <v>0</v>
      </c>
      <c r="F12302" s="19" t="n">
        <v>36</v>
      </c>
    </row>
    <row r="12303" customFormat="false" ht="15" hidden="false" customHeight="false" outlineLevel="0" collapsed="false">
      <c r="A12303" s="8" t="s">
        <v>9398</v>
      </c>
      <c r="B12303" s="8" t="s">
        <v>9399</v>
      </c>
      <c r="C12303" s="8" t="s">
        <v>3589</v>
      </c>
      <c r="D12303" s="8" t="n">
        <v>2008</v>
      </c>
      <c r="E12303" s="19" t="n">
        <v>0</v>
      </c>
      <c r="F12303" s="19" t="n">
        <v>36</v>
      </c>
    </row>
    <row r="12304" customFormat="false" ht="15" hidden="false" customHeight="false" outlineLevel="0" collapsed="false">
      <c r="A12304" s="8" t="s">
        <v>9398</v>
      </c>
      <c r="B12304" s="8" t="s">
        <v>9399</v>
      </c>
      <c r="C12304" s="8" t="s">
        <v>3590</v>
      </c>
      <c r="D12304" s="8" t="n">
        <v>2008</v>
      </c>
      <c r="E12304" s="19" t="n">
        <v>0</v>
      </c>
      <c r="F12304" s="19" t="n">
        <v>35</v>
      </c>
    </row>
    <row r="12305" customFormat="false" ht="15" hidden="false" customHeight="false" outlineLevel="0" collapsed="false">
      <c r="A12305" s="8" t="s">
        <v>9398</v>
      </c>
      <c r="B12305" s="8" t="s">
        <v>9399</v>
      </c>
      <c r="C12305" s="8" t="s">
        <v>3591</v>
      </c>
      <c r="D12305" s="8" t="n">
        <v>2008</v>
      </c>
      <c r="E12305" s="19" t="n">
        <v>0</v>
      </c>
      <c r="F12305" s="19" t="n">
        <v>35.1111111111111</v>
      </c>
    </row>
    <row r="12306" customFormat="false" ht="15" hidden="false" customHeight="false" outlineLevel="0" collapsed="false">
      <c r="A12306" s="8" t="s">
        <v>9398</v>
      </c>
      <c r="B12306" s="8" t="s">
        <v>9399</v>
      </c>
      <c r="C12306" s="8" t="s">
        <v>3592</v>
      </c>
      <c r="D12306" s="8" t="n">
        <v>2008</v>
      </c>
      <c r="E12306" s="19" t="n">
        <v>0</v>
      </c>
      <c r="F12306" s="19" t="n">
        <v>34</v>
      </c>
    </row>
    <row r="12307" customFormat="false" ht="15" hidden="false" customHeight="false" outlineLevel="0" collapsed="false">
      <c r="A12307" s="8" t="s">
        <v>9398</v>
      </c>
      <c r="B12307" s="8" t="s">
        <v>9399</v>
      </c>
      <c r="C12307" s="8" t="s">
        <v>3593</v>
      </c>
      <c r="D12307" s="8" t="n">
        <v>2008</v>
      </c>
      <c r="E12307" s="19" t="n">
        <v>0</v>
      </c>
      <c r="F12307" s="19" t="n">
        <v>34.7777777777778</v>
      </c>
    </row>
    <row r="12308" customFormat="false" ht="15" hidden="false" customHeight="false" outlineLevel="0" collapsed="false">
      <c r="A12308" s="8" t="s">
        <v>9398</v>
      </c>
      <c r="B12308" s="8" t="s">
        <v>9399</v>
      </c>
      <c r="C12308" s="8" t="s">
        <v>3594</v>
      </c>
      <c r="D12308" s="8" t="n">
        <v>2008</v>
      </c>
      <c r="E12308" s="19" t="n">
        <v>0</v>
      </c>
      <c r="F12308" s="19" t="n">
        <v>32.2777777777778</v>
      </c>
    </row>
    <row r="12309" customFormat="false" ht="15" hidden="false" customHeight="false" outlineLevel="0" collapsed="false">
      <c r="A12309" s="8" t="s">
        <v>9398</v>
      </c>
      <c r="B12309" s="8" t="s">
        <v>9399</v>
      </c>
      <c r="C12309" s="8" t="s">
        <v>3595</v>
      </c>
      <c r="D12309" s="8" t="n">
        <v>2008</v>
      </c>
      <c r="E12309" s="19" t="n">
        <v>0</v>
      </c>
      <c r="F12309" s="19" t="n">
        <v>32.2777777777778</v>
      </c>
    </row>
    <row r="12310" customFormat="false" ht="15" hidden="false" customHeight="false" outlineLevel="0" collapsed="false">
      <c r="A12310" s="8" t="s">
        <v>9398</v>
      </c>
      <c r="B12310" s="8" t="s">
        <v>9399</v>
      </c>
      <c r="C12310" s="8" t="s">
        <v>3596</v>
      </c>
      <c r="D12310" s="8" t="n">
        <v>2008</v>
      </c>
      <c r="E12310" s="19" t="n">
        <v>0</v>
      </c>
      <c r="F12310" s="19" t="n">
        <v>32.5</v>
      </c>
    </row>
    <row r="12311" customFormat="false" ht="15" hidden="false" customHeight="false" outlineLevel="0" collapsed="false">
      <c r="A12311" s="8" t="s">
        <v>9398</v>
      </c>
      <c r="B12311" s="8" t="s">
        <v>9399</v>
      </c>
      <c r="C12311" s="8" t="s">
        <v>3597</v>
      </c>
      <c r="D12311" s="8" t="n">
        <v>2008</v>
      </c>
      <c r="E12311" s="19" t="n">
        <v>0</v>
      </c>
      <c r="F12311" s="19" t="n">
        <v>32</v>
      </c>
    </row>
    <row r="12312" customFormat="false" ht="15" hidden="false" customHeight="false" outlineLevel="0" collapsed="false">
      <c r="A12312" s="8" t="s">
        <v>9398</v>
      </c>
      <c r="B12312" s="8" t="s">
        <v>9399</v>
      </c>
      <c r="C12312" s="8" t="s">
        <v>3598</v>
      </c>
      <c r="D12312" s="8" t="n">
        <v>2008</v>
      </c>
      <c r="E12312" s="19" t="n">
        <v>0</v>
      </c>
      <c r="F12312" s="19" t="n">
        <v>34.1111111111111</v>
      </c>
    </row>
    <row r="12313" customFormat="false" ht="15" hidden="false" customHeight="false" outlineLevel="0" collapsed="false">
      <c r="A12313" s="8" t="s">
        <v>9398</v>
      </c>
      <c r="B12313" s="8" t="s">
        <v>9399</v>
      </c>
      <c r="C12313" s="8" t="s">
        <v>3599</v>
      </c>
      <c r="D12313" s="8" t="n">
        <v>2008</v>
      </c>
      <c r="E12313" s="19" t="n">
        <v>0</v>
      </c>
      <c r="F12313" s="19" t="n">
        <v>35.6111111111111</v>
      </c>
    </row>
    <row r="12314" customFormat="false" ht="15" hidden="false" customHeight="false" outlineLevel="0" collapsed="false">
      <c r="A12314" s="8" t="s">
        <v>9398</v>
      </c>
      <c r="B12314" s="8" t="s">
        <v>9399</v>
      </c>
      <c r="C12314" s="8" t="s">
        <v>3600</v>
      </c>
      <c r="D12314" s="8" t="n">
        <v>2008</v>
      </c>
      <c r="E12314" s="19" t="n">
        <v>0</v>
      </c>
      <c r="F12314" s="19" t="n">
        <v>36</v>
      </c>
    </row>
    <row r="12315" customFormat="false" ht="15" hidden="false" customHeight="false" outlineLevel="0" collapsed="false">
      <c r="A12315" s="8" t="s">
        <v>9398</v>
      </c>
      <c r="B12315" s="8" t="s">
        <v>9399</v>
      </c>
      <c r="C12315" s="8" t="s">
        <v>3601</v>
      </c>
      <c r="D12315" s="8" t="n">
        <v>2008</v>
      </c>
      <c r="E12315" s="19" t="n">
        <v>0</v>
      </c>
      <c r="F12315" s="19" t="n">
        <v>37.7222222222222</v>
      </c>
    </row>
    <row r="12316" customFormat="false" ht="15" hidden="false" customHeight="false" outlineLevel="0" collapsed="false">
      <c r="A12316" s="8" t="s">
        <v>9398</v>
      </c>
      <c r="B12316" s="8" t="s">
        <v>9399</v>
      </c>
      <c r="C12316" s="8" t="s">
        <v>3602</v>
      </c>
      <c r="D12316" s="8" t="n">
        <v>2008</v>
      </c>
      <c r="E12316" s="19" t="n">
        <v>0</v>
      </c>
      <c r="F12316" s="19" t="n">
        <v>35.2777777777778</v>
      </c>
    </row>
    <row r="12317" customFormat="false" ht="15" hidden="false" customHeight="false" outlineLevel="0" collapsed="false">
      <c r="A12317" s="8" t="s">
        <v>9398</v>
      </c>
      <c r="B12317" s="8" t="s">
        <v>9399</v>
      </c>
      <c r="C12317" s="8" t="s">
        <v>3603</v>
      </c>
      <c r="D12317" s="8" t="n">
        <v>2008</v>
      </c>
      <c r="E12317" s="19" t="n">
        <v>0</v>
      </c>
      <c r="F12317" s="19" t="n">
        <v>35.1111111111111</v>
      </c>
    </row>
    <row r="12318" customFormat="false" ht="15" hidden="false" customHeight="false" outlineLevel="0" collapsed="false">
      <c r="A12318" s="8" t="s">
        <v>9398</v>
      </c>
      <c r="B12318" s="8" t="s">
        <v>9399</v>
      </c>
      <c r="C12318" s="8" t="s">
        <v>3604</v>
      </c>
      <c r="D12318" s="8" t="n">
        <v>2008</v>
      </c>
      <c r="E12318" s="19" t="n">
        <v>0</v>
      </c>
      <c r="F12318" s="19" t="n">
        <v>36</v>
      </c>
    </row>
    <row r="12319" customFormat="false" ht="15" hidden="false" customHeight="false" outlineLevel="0" collapsed="false">
      <c r="A12319" s="8" t="s">
        <v>9398</v>
      </c>
      <c r="B12319" s="8" t="s">
        <v>9399</v>
      </c>
      <c r="C12319" s="8" t="s">
        <v>3605</v>
      </c>
      <c r="D12319" s="8" t="n">
        <v>2008</v>
      </c>
      <c r="E12319" s="19" t="n">
        <v>0</v>
      </c>
      <c r="F12319" s="19" t="n">
        <v>35.2777777777778</v>
      </c>
    </row>
    <row r="12320" customFormat="false" ht="15" hidden="false" customHeight="false" outlineLevel="0" collapsed="false">
      <c r="A12320" s="8" t="s">
        <v>9398</v>
      </c>
      <c r="B12320" s="8" t="s">
        <v>9399</v>
      </c>
      <c r="C12320" s="8" t="s">
        <v>3606</v>
      </c>
      <c r="D12320" s="8" t="n">
        <v>2008</v>
      </c>
      <c r="E12320" s="19" t="n">
        <v>0</v>
      </c>
      <c r="F12320" s="19" t="n">
        <v>34.2777777777778</v>
      </c>
    </row>
    <row r="12321" customFormat="false" ht="15" hidden="false" customHeight="false" outlineLevel="0" collapsed="false">
      <c r="A12321" s="8" t="s">
        <v>9398</v>
      </c>
      <c r="B12321" s="8" t="s">
        <v>9399</v>
      </c>
      <c r="C12321" s="8" t="s">
        <v>3607</v>
      </c>
      <c r="D12321" s="8" t="n">
        <v>2008</v>
      </c>
      <c r="E12321" s="19" t="n">
        <v>0</v>
      </c>
      <c r="F12321" s="19" t="n">
        <v>32.5</v>
      </c>
    </row>
    <row r="12322" customFormat="false" ht="15" hidden="false" customHeight="false" outlineLevel="0" collapsed="false">
      <c r="A12322" s="8" t="s">
        <v>9398</v>
      </c>
      <c r="B12322" s="8" t="s">
        <v>9399</v>
      </c>
      <c r="C12322" s="8" t="s">
        <v>3608</v>
      </c>
      <c r="D12322" s="8" t="n">
        <v>2008</v>
      </c>
      <c r="E12322" s="19" t="n">
        <v>0</v>
      </c>
      <c r="F12322" s="19" t="n">
        <v>32.2777777777778</v>
      </c>
    </row>
    <row r="12323" customFormat="false" ht="15" hidden="false" customHeight="false" outlineLevel="0" collapsed="false">
      <c r="A12323" s="8" t="s">
        <v>9398</v>
      </c>
      <c r="B12323" s="8" t="s">
        <v>9399</v>
      </c>
      <c r="C12323" s="8" t="s">
        <v>3609</v>
      </c>
      <c r="D12323" s="8" t="n">
        <v>2008</v>
      </c>
      <c r="E12323" s="19" t="n">
        <v>0</v>
      </c>
      <c r="F12323" s="19" t="n">
        <v>34</v>
      </c>
    </row>
    <row r="12324" customFormat="false" ht="15" hidden="false" customHeight="false" outlineLevel="0" collapsed="false">
      <c r="A12324" s="8" t="s">
        <v>9398</v>
      </c>
      <c r="B12324" s="8" t="s">
        <v>9399</v>
      </c>
      <c r="C12324" s="8" t="s">
        <v>3610</v>
      </c>
      <c r="D12324" s="8" t="n">
        <v>2008</v>
      </c>
      <c r="E12324" s="19" t="n">
        <v>0</v>
      </c>
      <c r="F12324" s="19" t="n">
        <v>35.3888888888889</v>
      </c>
    </row>
    <row r="12325" customFormat="false" ht="15" hidden="false" customHeight="false" outlineLevel="0" collapsed="false">
      <c r="A12325" s="8" t="s">
        <v>9398</v>
      </c>
      <c r="B12325" s="8" t="s">
        <v>9399</v>
      </c>
      <c r="C12325" s="8" t="s">
        <v>3611</v>
      </c>
      <c r="D12325" s="8" t="n">
        <v>2008</v>
      </c>
      <c r="E12325" s="19" t="n">
        <v>0</v>
      </c>
      <c r="F12325" s="19" t="n">
        <v>35.2777777777778</v>
      </c>
    </row>
    <row r="12326" customFormat="false" ht="15" hidden="false" customHeight="false" outlineLevel="0" collapsed="false">
      <c r="A12326" s="8" t="s">
        <v>9398</v>
      </c>
      <c r="B12326" s="8" t="s">
        <v>9399</v>
      </c>
      <c r="C12326" s="8" t="s">
        <v>3612</v>
      </c>
      <c r="D12326" s="8" t="n">
        <v>2008</v>
      </c>
      <c r="E12326" s="19" t="n">
        <v>0</v>
      </c>
      <c r="F12326" s="19" t="n">
        <v>34.7777777777778</v>
      </c>
    </row>
    <row r="12327" customFormat="false" ht="15" hidden="false" customHeight="false" outlineLevel="0" collapsed="false">
      <c r="A12327" s="8" t="s">
        <v>9398</v>
      </c>
      <c r="B12327" s="8" t="s">
        <v>9399</v>
      </c>
      <c r="C12327" s="8" t="s">
        <v>3613</v>
      </c>
      <c r="D12327" s="8" t="n">
        <v>2008</v>
      </c>
      <c r="E12327" s="19" t="n">
        <v>0</v>
      </c>
      <c r="F12327" s="19" t="n">
        <v>35.6111111111111</v>
      </c>
    </row>
    <row r="12328" customFormat="false" ht="15" hidden="false" customHeight="false" outlineLevel="0" collapsed="false">
      <c r="A12328" s="8" t="s">
        <v>9398</v>
      </c>
      <c r="B12328" s="8" t="s">
        <v>9399</v>
      </c>
      <c r="C12328" s="8" t="s">
        <v>3614</v>
      </c>
      <c r="D12328" s="8" t="n">
        <v>2008</v>
      </c>
      <c r="E12328" s="19" t="n">
        <v>0</v>
      </c>
      <c r="F12328" s="19" t="n">
        <v>34.6111111111111</v>
      </c>
    </row>
    <row r="12329" customFormat="false" ht="15" hidden="false" customHeight="false" outlineLevel="0" collapsed="false">
      <c r="A12329" s="8" t="s">
        <v>9398</v>
      </c>
      <c r="B12329" s="8" t="s">
        <v>9399</v>
      </c>
      <c r="C12329" s="8" t="s">
        <v>3615</v>
      </c>
      <c r="D12329" s="8" t="n">
        <v>2008</v>
      </c>
      <c r="E12329" s="19" t="n">
        <v>0</v>
      </c>
      <c r="F12329" s="19" t="n">
        <v>33.7222222222222</v>
      </c>
    </row>
    <row r="12330" customFormat="false" ht="15" hidden="false" customHeight="false" outlineLevel="0" collapsed="false">
      <c r="A12330" s="8" t="s">
        <v>9398</v>
      </c>
      <c r="B12330" s="8" t="s">
        <v>9399</v>
      </c>
      <c r="C12330" s="8" t="s">
        <v>3616</v>
      </c>
      <c r="D12330" s="8" t="n">
        <v>2008</v>
      </c>
      <c r="E12330" s="19" t="n">
        <v>0</v>
      </c>
      <c r="F12330" s="19" t="n">
        <v>31</v>
      </c>
    </row>
    <row r="12331" customFormat="false" ht="15" hidden="false" customHeight="false" outlineLevel="0" collapsed="false">
      <c r="A12331" s="8" t="s">
        <v>9398</v>
      </c>
      <c r="B12331" s="8" t="s">
        <v>9399</v>
      </c>
      <c r="C12331" s="8" t="s">
        <v>3617</v>
      </c>
      <c r="D12331" s="8" t="n">
        <v>2008</v>
      </c>
      <c r="E12331" s="19" t="n">
        <v>0</v>
      </c>
      <c r="F12331" s="19" t="n">
        <v>33</v>
      </c>
    </row>
    <row r="12332" customFormat="false" ht="15" hidden="false" customHeight="false" outlineLevel="0" collapsed="false">
      <c r="A12332" s="8" t="s">
        <v>9398</v>
      </c>
      <c r="B12332" s="8" t="s">
        <v>9399</v>
      </c>
      <c r="C12332" s="8" t="s">
        <v>3618</v>
      </c>
      <c r="D12332" s="8" t="n">
        <v>2008</v>
      </c>
      <c r="E12332" s="19" t="n">
        <v>0</v>
      </c>
      <c r="F12332" s="19" t="n">
        <v>33.8888888888889</v>
      </c>
    </row>
    <row r="12333" customFormat="false" ht="15" hidden="false" customHeight="false" outlineLevel="0" collapsed="false">
      <c r="A12333" s="8" t="s">
        <v>9398</v>
      </c>
      <c r="B12333" s="8" t="s">
        <v>9399</v>
      </c>
      <c r="C12333" s="8" t="s">
        <v>3619</v>
      </c>
      <c r="D12333" s="8" t="n">
        <v>2008</v>
      </c>
      <c r="E12333" s="19" t="n">
        <v>0</v>
      </c>
      <c r="F12333" s="19" t="n">
        <v>35.6111111111111</v>
      </c>
    </row>
    <row r="12334" customFormat="false" ht="15" hidden="false" customHeight="false" outlineLevel="0" collapsed="false">
      <c r="A12334" s="8" t="s">
        <v>9398</v>
      </c>
      <c r="B12334" s="8" t="s">
        <v>9399</v>
      </c>
      <c r="C12334" s="8" t="s">
        <v>3620</v>
      </c>
      <c r="D12334" s="8" t="n">
        <v>2008</v>
      </c>
      <c r="E12334" s="19" t="n">
        <v>0</v>
      </c>
      <c r="F12334" s="19" t="n">
        <v>34.6111111111111</v>
      </c>
    </row>
    <row r="12335" customFormat="false" ht="15" hidden="false" customHeight="false" outlineLevel="0" collapsed="false">
      <c r="A12335" s="8" t="s">
        <v>9398</v>
      </c>
      <c r="B12335" s="8" t="s">
        <v>9399</v>
      </c>
      <c r="C12335" s="8" t="s">
        <v>3621</v>
      </c>
      <c r="D12335" s="8" t="n">
        <v>2008</v>
      </c>
      <c r="E12335" s="19" t="n">
        <v>0</v>
      </c>
      <c r="F12335" s="19" t="n">
        <v>33.2222222222222</v>
      </c>
    </row>
    <row r="12336" customFormat="false" ht="15" hidden="false" customHeight="false" outlineLevel="0" collapsed="false">
      <c r="A12336" s="8" t="s">
        <v>9398</v>
      </c>
      <c r="B12336" s="8" t="s">
        <v>9399</v>
      </c>
      <c r="C12336" s="8" t="s">
        <v>3622</v>
      </c>
      <c r="D12336" s="8" t="n">
        <v>2008</v>
      </c>
      <c r="E12336" s="19" t="n">
        <v>0</v>
      </c>
      <c r="F12336" s="19" t="n">
        <v>32</v>
      </c>
    </row>
    <row r="12337" customFormat="false" ht="15" hidden="false" customHeight="false" outlineLevel="0" collapsed="false">
      <c r="A12337" s="8" t="s">
        <v>9398</v>
      </c>
      <c r="B12337" s="8" t="s">
        <v>9399</v>
      </c>
      <c r="C12337" s="8" t="s">
        <v>3623</v>
      </c>
      <c r="D12337" s="8" t="n">
        <v>2008</v>
      </c>
      <c r="E12337" s="19" t="n">
        <v>0</v>
      </c>
      <c r="F12337" s="19" t="n">
        <v>30.7222222222222</v>
      </c>
    </row>
    <row r="12338" customFormat="false" ht="15" hidden="false" customHeight="false" outlineLevel="0" collapsed="false">
      <c r="A12338" s="8" t="s">
        <v>9398</v>
      </c>
      <c r="B12338" s="8" t="s">
        <v>9399</v>
      </c>
      <c r="C12338" s="8" t="s">
        <v>3624</v>
      </c>
      <c r="D12338" s="8" t="n">
        <v>2008</v>
      </c>
      <c r="E12338" s="19" t="n">
        <v>0</v>
      </c>
      <c r="F12338" s="19" t="n">
        <v>30.6111111111111</v>
      </c>
    </row>
    <row r="12339" customFormat="false" ht="15" hidden="false" customHeight="false" outlineLevel="0" collapsed="false">
      <c r="A12339" s="8" t="s">
        <v>9398</v>
      </c>
      <c r="B12339" s="8" t="s">
        <v>9399</v>
      </c>
      <c r="C12339" s="8" t="s">
        <v>3625</v>
      </c>
      <c r="D12339" s="8" t="n">
        <v>2008</v>
      </c>
      <c r="E12339" s="19" t="n">
        <v>0</v>
      </c>
      <c r="F12339" s="19" t="n">
        <v>31.6111111111111</v>
      </c>
    </row>
    <row r="12340" customFormat="false" ht="15" hidden="false" customHeight="false" outlineLevel="0" collapsed="false">
      <c r="A12340" s="8" t="s">
        <v>9398</v>
      </c>
      <c r="B12340" s="8" t="s">
        <v>9399</v>
      </c>
      <c r="C12340" s="8" t="s">
        <v>3626</v>
      </c>
      <c r="D12340" s="8" t="n">
        <v>2008</v>
      </c>
      <c r="E12340" s="19" t="n">
        <v>0</v>
      </c>
      <c r="F12340" s="19" t="n">
        <v>32</v>
      </c>
    </row>
    <row r="12341" customFormat="false" ht="15" hidden="false" customHeight="false" outlineLevel="0" collapsed="false">
      <c r="A12341" s="8" t="s">
        <v>9398</v>
      </c>
      <c r="B12341" s="8" t="s">
        <v>9399</v>
      </c>
      <c r="C12341" s="8" t="s">
        <v>3627</v>
      </c>
      <c r="D12341" s="8" t="n">
        <v>2008</v>
      </c>
      <c r="E12341" s="19" t="n">
        <v>0</v>
      </c>
      <c r="F12341" s="19" t="n">
        <v>30.2222222222222</v>
      </c>
    </row>
    <row r="12342" customFormat="false" ht="15" hidden="false" customHeight="false" outlineLevel="0" collapsed="false">
      <c r="A12342" s="8" t="s">
        <v>9398</v>
      </c>
      <c r="B12342" s="8" t="s">
        <v>9399</v>
      </c>
      <c r="C12342" s="8" t="s">
        <v>3628</v>
      </c>
      <c r="D12342" s="8" t="n">
        <v>2009</v>
      </c>
      <c r="E12342" s="19" t="n">
        <v>0</v>
      </c>
      <c r="F12342" s="19" t="n">
        <v>31.6111111111111</v>
      </c>
    </row>
    <row r="12343" customFormat="false" ht="15" hidden="false" customHeight="false" outlineLevel="0" collapsed="false">
      <c r="A12343" s="8" t="s">
        <v>9398</v>
      </c>
      <c r="B12343" s="8" t="s">
        <v>9399</v>
      </c>
      <c r="C12343" s="8" t="s">
        <v>3629</v>
      </c>
      <c r="D12343" s="8" t="n">
        <v>2009</v>
      </c>
      <c r="E12343" s="19" t="n">
        <v>0</v>
      </c>
      <c r="F12343" s="19" t="n">
        <v>33</v>
      </c>
    </row>
    <row r="12344" customFormat="false" ht="15" hidden="false" customHeight="false" outlineLevel="0" collapsed="false">
      <c r="A12344" s="8" t="s">
        <v>9398</v>
      </c>
      <c r="B12344" s="8" t="s">
        <v>9399</v>
      </c>
      <c r="C12344" s="8" t="s">
        <v>3630</v>
      </c>
      <c r="D12344" s="8" t="n">
        <v>2009</v>
      </c>
      <c r="E12344" s="19" t="n">
        <v>0</v>
      </c>
      <c r="F12344" s="19" t="n">
        <v>31.2777777777778</v>
      </c>
    </row>
    <row r="12345" customFormat="false" ht="15" hidden="false" customHeight="false" outlineLevel="0" collapsed="false">
      <c r="A12345" s="8" t="s">
        <v>9398</v>
      </c>
      <c r="B12345" s="8" t="s">
        <v>9399</v>
      </c>
      <c r="C12345" s="8" t="s">
        <v>3631</v>
      </c>
      <c r="D12345" s="8" t="n">
        <v>2009</v>
      </c>
      <c r="E12345" s="19" t="n">
        <v>0</v>
      </c>
      <c r="F12345" s="19" t="n">
        <v>31</v>
      </c>
    </row>
    <row r="12346" customFormat="false" ht="15" hidden="false" customHeight="false" outlineLevel="0" collapsed="false">
      <c r="A12346" s="8" t="s">
        <v>9398</v>
      </c>
      <c r="B12346" s="8" t="s">
        <v>9399</v>
      </c>
      <c r="C12346" s="8" t="s">
        <v>3632</v>
      </c>
      <c r="D12346" s="8" t="n">
        <v>2009</v>
      </c>
      <c r="E12346" s="19" t="n">
        <v>0</v>
      </c>
      <c r="F12346" s="19" t="n">
        <v>31</v>
      </c>
    </row>
    <row r="12347" customFormat="false" ht="15" hidden="false" customHeight="false" outlineLevel="0" collapsed="false">
      <c r="A12347" s="8" t="s">
        <v>9398</v>
      </c>
      <c r="B12347" s="8" t="s">
        <v>9399</v>
      </c>
      <c r="C12347" s="8" t="s">
        <v>3633</v>
      </c>
      <c r="D12347" s="8" t="n">
        <v>2009</v>
      </c>
      <c r="E12347" s="19" t="n">
        <v>0</v>
      </c>
      <c r="F12347" s="19" t="n">
        <v>29.2777777777778</v>
      </c>
    </row>
    <row r="12348" customFormat="false" ht="15" hidden="false" customHeight="false" outlineLevel="0" collapsed="false">
      <c r="A12348" s="8" t="s">
        <v>9398</v>
      </c>
      <c r="B12348" s="8" t="s">
        <v>9399</v>
      </c>
      <c r="C12348" s="8" t="s">
        <v>3634</v>
      </c>
      <c r="D12348" s="8" t="n">
        <v>2009</v>
      </c>
      <c r="E12348" s="19" t="n">
        <v>0</v>
      </c>
      <c r="F12348" s="19" t="n">
        <v>29</v>
      </c>
    </row>
    <row r="12349" customFormat="false" ht="15" hidden="false" customHeight="false" outlineLevel="0" collapsed="false">
      <c r="A12349" s="8" t="s">
        <v>9398</v>
      </c>
      <c r="B12349" s="8" t="s">
        <v>9399</v>
      </c>
      <c r="C12349" s="8" t="s">
        <v>3635</v>
      </c>
      <c r="D12349" s="8" t="n">
        <v>2009</v>
      </c>
      <c r="E12349" s="19" t="n">
        <v>0</v>
      </c>
      <c r="F12349" s="19" t="n">
        <v>30.2777777777778</v>
      </c>
    </row>
    <row r="12350" customFormat="false" ht="15" hidden="false" customHeight="false" outlineLevel="0" collapsed="false">
      <c r="A12350" s="8" t="s">
        <v>9398</v>
      </c>
      <c r="B12350" s="8" t="s">
        <v>9399</v>
      </c>
      <c r="C12350" s="8" t="s">
        <v>3636</v>
      </c>
      <c r="D12350" s="8" t="n">
        <v>2009</v>
      </c>
      <c r="E12350" s="19" t="n">
        <v>0</v>
      </c>
      <c r="F12350" s="19" t="n">
        <v>31</v>
      </c>
    </row>
    <row r="12351" customFormat="false" ht="15" hidden="false" customHeight="false" outlineLevel="0" collapsed="false">
      <c r="A12351" s="8" t="s">
        <v>9398</v>
      </c>
      <c r="B12351" s="8" t="s">
        <v>9399</v>
      </c>
      <c r="C12351" s="8" t="s">
        <v>3637</v>
      </c>
      <c r="D12351" s="8" t="n">
        <v>2009</v>
      </c>
      <c r="E12351" s="19" t="n">
        <v>0</v>
      </c>
      <c r="F12351" s="19" t="n">
        <v>32.7777777777778</v>
      </c>
    </row>
    <row r="12352" customFormat="false" ht="15" hidden="false" customHeight="false" outlineLevel="0" collapsed="false">
      <c r="A12352" s="8" t="s">
        <v>9398</v>
      </c>
      <c r="B12352" s="8" t="s">
        <v>9399</v>
      </c>
      <c r="C12352" s="8" t="s">
        <v>3638</v>
      </c>
      <c r="D12352" s="8" t="n">
        <v>2009</v>
      </c>
      <c r="E12352" s="19" t="n">
        <v>0</v>
      </c>
      <c r="F12352" s="19" t="n">
        <v>32.3888888888889</v>
      </c>
    </row>
    <row r="12353" customFormat="false" ht="15" hidden="false" customHeight="false" outlineLevel="0" collapsed="false">
      <c r="A12353" s="8" t="s">
        <v>9398</v>
      </c>
      <c r="B12353" s="8" t="s">
        <v>9399</v>
      </c>
      <c r="C12353" s="8" t="s">
        <v>3639</v>
      </c>
      <c r="D12353" s="8" t="n">
        <v>2009</v>
      </c>
      <c r="E12353" s="19" t="n">
        <v>0</v>
      </c>
      <c r="F12353" s="19" t="n">
        <v>34.7222222222222</v>
      </c>
    </row>
    <row r="12354" customFormat="false" ht="15" hidden="false" customHeight="false" outlineLevel="0" collapsed="false">
      <c r="A12354" s="8" t="s">
        <v>9398</v>
      </c>
      <c r="B12354" s="8" t="s">
        <v>9399</v>
      </c>
      <c r="C12354" s="8" t="s">
        <v>3640</v>
      </c>
      <c r="D12354" s="8" t="n">
        <v>2009</v>
      </c>
      <c r="E12354" s="19" t="n">
        <v>0</v>
      </c>
      <c r="F12354" s="19" t="n">
        <v>34.7777777777778</v>
      </c>
    </row>
    <row r="12355" customFormat="false" ht="15" hidden="false" customHeight="false" outlineLevel="0" collapsed="false">
      <c r="A12355" s="8" t="s">
        <v>9398</v>
      </c>
      <c r="B12355" s="8" t="s">
        <v>9399</v>
      </c>
      <c r="C12355" s="8" t="s">
        <v>3641</v>
      </c>
      <c r="D12355" s="8" t="n">
        <v>2009</v>
      </c>
      <c r="E12355" s="19" t="n">
        <v>0</v>
      </c>
      <c r="F12355" s="19" t="n">
        <v>34</v>
      </c>
    </row>
    <row r="12356" customFormat="false" ht="15" hidden="false" customHeight="false" outlineLevel="0" collapsed="false">
      <c r="A12356" s="8" t="s">
        <v>9398</v>
      </c>
      <c r="B12356" s="8" t="s">
        <v>9399</v>
      </c>
      <c r="C12356" s="8" t="s">
        <v>3642</v>
      </c>
      <c r="D12356" s="8" t="n">
        <v>2009</v>
      </c>
      <c r="E12356" s="19" t="n">
        <v>0</v>
      </c>
      <c r="F12356" s="19" t="n">
        <v>34</v>
      </c>
    </row>
    <row r="12357" customFormat="false" ht="15" hidden="false" customHeight="false" outlineLevel="0" collapsed="false">
      <c r="A12357" s="8" t="s">
        <v>9398</v>
      </c>
      <c r="B12357" s="8" t="s">
        <v>9399</v>
      </c>
      <c r="C12357" s="8" t="s">
        <v>3643</v>
      </c>
      <c r="D12357" s="8" t="n">
        <v>2009</v>
      </c>
      <c r="E12357" s="19" t="n">
        <v>0</v>
      </c>
      <c r="F12357" s="19" t="n">
        <v>34.3888888888889</v>
      </c>
    </row>
    <row r="12358" customFormat="false" ht="15" hidden="false" customHeight="false" outlineLevel="0" collapsed="false">
      <c r="A12358" s="8" t="s">
        <v>9398</v>
      </c>
      <c r="B12358" s="8" t="s">
        <v>9399</v>
      </c>
      <c r="C12358" s="8" t="s">
        <v>3644</v>
      </c>
      <c r="D12358" s="8" t="n">
        <v>2009</v>
      </c>
      <c r="E12358" s="19" t="n">
        <v>0</v>
      </c>
      <c r="F12358" s="19" t="n">
        <v>34.5</v>
      </c>
    </row>
    <row r="12359" customFormat="false" ht="15" hidden="false" customHeight="false" outlineLevel="0" collapsed="false">
      <c r="A12359" s="8" t="s">
        <v>9398</v>
      </c>
      <c r="B12359" s="8" t="s">
        <v>9399</v>
      </c>
      <c r="C12359" s="8" t="s">
        <v>3645</v>
      </c>
      <c r="D12359" s="8" t="n">
        <v>2009</v>
      </c>
      <c r="E12359" s="19" t="n">
        <v>0</v>
      </c>
      <c r="F12359" s="19" t="n">
        <v>34.2777777777778</v>
      </c>
    </row>
    <row r="12360" customFormat="false" ht="15" hidden="false" customHeight="false" outlineLevel="0" collapsed="false">
      <c r="A12360" s="8" t="s">
        <v>9398</v>
      </c>
      <c r="B12360" s="8" t="s">
        <v>9399</v>
      </c>
      <c r="C12360" s="8" t="s">
        <v>3646</v>
      </c>
      <c r="D12360" s="8" t="n">
        <v>2009</v>
      </c>
      <c r="E12360" s="19" t="n">
        <v>0</v>
      </c>
      <c r="F12360" s="19" t="n">
        <v>34.1111111111111</v>
      </c>
    </row>
    <row r="12361" customFormat="false" ht="15" hidden="false" customHeight="false" outlineLevel="0" collapsed="false">
      <c r="A12361" s="8" t="s">
        <v>9398</v>
      </c>
      <c r="B12361" s="8" t="s">
        <v>9399</v>
      </c>
      <c r="C12361" s="8" t="s">
        <v>3647</v>
      </c>
      <c r="D12361" s="8" t="n">
        <v>2009</v>
      </c>
      <c r="E12361" s="19" t="n">
        <v>0</v>
      </c>
      <c r="F12361" s="19" t="n">
        <v>34.1111111111111</v>
      </c>
    </row>
    <row r="12362" customFormat="false" ht="15" hidden="false" customHeight="false" outlineLevel="0" collapsed="false">
      <c r="A12362" s="8" t="s">
        <v>9398</v>
      </c>
      <c r="B12362" s="8" t="s">
        <v>9399</v>
      </c>
      <c r="C12362" s="8" t="s">
        <v>3648</v>
      </c>
      <c r="D12362" s="8" t="n">
        <v>2009</v>
      </c>
      <c r="E12362" s="19" t="n">
        <v>0</v>
      </c>
      <c r="F12362" s="19" t="n">
        <v>35.1111111111111</v>
      </c>
    </row>
    <row r="12363" customFormat="false" ht="15" hidden="false" customHeight="false" outlineLevel="0" collapsed="false">
      <c r="A12363" s="8" t="s">
        <v>9398</v>
      </c>
      <c r="B12363" s="8" t="s">
        <v>9399</v>
      </c>
      <c r="C12363" s="8" t="s">
        <v>3649</v>
      </c>
      <c r="D12363" s="8" t="n">
        <v>2009</v>
      </c>
      <c r="E12363" s="19" t="n">
        <v>0</v>
      </c>
      <c r="F12363" s="19" t="n">
        <v>35.7777777777778</v>
      </c>
    </row>
    <row r="12364" customFormat="false" ht="15" hidden="false" customHeight="false" outlineLevel="0" collapsed="false">
      <c r="A12364" s="8" t="s">
        <v>9398</v>
      </c>
      <c r="B12364" s="8" t="s">
        <v>9399</v>
      </c>
      <c r="C12364" s="8" t="s">
        <v>3650</v>
      </c>
      <c r="D12364" s="8" t="n">
        <v>2009</v>
      </c>
      <c r="E12364" s="19" t="n">
        <v>0</v>
      </c>
      <c r="F12364" s="19" t="n">
        <v>36.3888888888889</v>
      </c>
    </row>
    <row r="12365" customFormat="false" ht="15" hidden="false" customHeight="false" outlineLevel="0" collapsed="false">
      <c r="A12365" s="8" t="s">
        <v>9398</v>
      </c>
      <c r="B12365" s="8" t="s">
        <v>9399</v>
      </c>
      <c r="C12365" s="8" t="s">
        <v>3651</v>
      </c>
      <c r="D12365" s="8" t="n">
        <v>2009</v>
      </c>
      <c r="E12365" s="19" t="n">
        <v>0</v>
      </c>
      <c r="F12365" s="19" t="n">
        <v>37.1111111111111</v>
      </c>
    </row>
    <row r="12366" customFormat="false" ht="15" hidden="false" customHeight="false" outlineLevel="0" collapsed="false">
      <c r="A12366" s="8" t="s">
        <v>9398</v>
      </c>
      <c r="B12366" s="8" t="s">
        <v>9399</v>
      </c>
      <c r="C12366" s="8" t="s">
        <v>3652</v>
      </c>
      <c r="D12366" s="8" t="n">
        <v>2009</v>
      </c>
      <c r="E12366" s="19" t="n">
        <v>0</v>
      </c>
      <c r="F12366" s="19" t="n">
        <v>32</v>
      </c>
    </row>
    <row r="12367" customFormat="false" ht="15" hidden="false" customHeight="false" outlineLevel="0" collapsed="false">
      <c r="A12367" s="8" t="s">
        <v>9398</v>
      </c>
      <c r="B12367" s="8" t="s">
        <v>9399</v>
      </c>
      <c r="C12367" s="8" t="s">
        <v>3653</v>
      </c>
      <c r="D12367" s="8" t="n">
        <v>2009</v>
      </c>
      <c r="E12367" s="19" t="n">
        <v>0</v>
      </c>
      <c r="F12367" s="19" t="n">
        <v>31.7777777777778</v>
      </c>
    </row>
    <row r="12368" customFormat="false" ht="15" hidden="false" customHeight="false" outlineLevel="0" collapsed="false">
      <c r="A12368" s="8" t="s">
        <v>9398</v>
      </c>
      <c r="B12368" s="8" t="s">
        <v>9399</v>
      </c>
      <c r="C12368" s="8" t="s">
        <v>3654</v>
      </c>
      <c r="D12368" s="8" t="n">
        <v>2009</v>
      </c>
      <c r="E12368" s="19" t="n">
        <v>0</v>
      </c>
      <c r="F12368" s="19" t="n">
        <v>31.7777777777778</v>
      </c>
    </row>
    <row r="12369" customFormat="false" ht="15" hidden="false" customHeight="false" outlineLevel="0" collapsed="false">
      <c r="A12369" s="8" t="s">
        <v>9398</v>
      </c>
      <c r="B12369" s="8" t="s">
        <v>9399</v>
      </c>
      <c r="C12369" s="8" t="s">
        <v>3655</v>
      </c>
      <c r="D12369" s="8" t="n">
        <v>2009</v>
      </c>
      <c r="E12369" s="19" t="n">
        <v>0</v>
      </c>
      <c r="F12369" s="19" t="n">
        <v>32.3888888888889</v>
      </c>
    </row>
    <row r="12370" customFormat="false" ht="15" hidden="false" customHeight="false" outlineLevel="0" collapsed="false">
      <c r="A12370" s="8" t="s">
        <v>9398</v>
      </c>
      <c r="B12370" s="8" t="s">
        <v>9399</v>
      </c>
      <c r="C12370" s="8" t="s">
        <v>3656</v>
      </c>
      <c r="D12370" s="8" t="n">
        <v>2009</v>
      </c>
      <c r="E12370" s="19" t="n">
        <v>0</v>
      </c>
      <c r="F12370" s="19" t="n">
        <v>31.1111111111111</v>
      </c>
    </row>
    <row r="12371" customFormat="false" ht="15" hidden="false" customHeight="false" outlineLevel="0" collapsed="false">
      <c r="A12371" s="8" t="s">
        <v>9398</v>
      </c>
      <c r="B12371" s="8" t="s">
        <v>9399</v>
      </c>
      <c r="C12371" s="8" t="s">
        <v>3657</v>
      </c>
      <c r="D12371" s="8" t="n">
        <v>2009</v>
      </c>
      <c r="E12371" s="19" t="n">
        <v>0</v>
      </c>
      <c r="F12371" s="19" t="n">
        <v>33.3888888888889</v>
      </c>
    </row>
    <row r="12372" customFormat="false" ht="15" hidden="false" customHeight="false" outlineLevel="0" collapsed="false">
      <c r="A12372" s="8" t="s">
        <v>9398</v>
      </c>
      <c r="B12372" s="8" t="s">
        <v>9399</v>
      </c>
      <c r="C12372" s="8" t="s">
        <v>3658</v>
      </c>
      <c r="D12372" s="8" t="n">
        <v>2009</v>
      </c>
      <c r="E12372" s="19" t="n">
        <v>0</v>
      </c>
      <c r="F12372" s="19" t="n">
        <v>32.6111111111111</v>
      </c>
    </row>
    <row r="12373" customFormat="false" ht="15" hidden="false" customHeight="false" outlineLevel="0" collapsed="false">
      <c r="A12373" s="8" t="s">
        <v>9398</v>
      </c>
      <c r="B12373" s="8" t="s">
        <v>9399</v>
      </c>
      <c r="C12373" s="8" t="s">
        <v>3659</v>
      </c>
      <c r="D12373" s="8" t="n">
        <v>2009</v>
      </c>
      <c r="E12373" s="19" t="n">
        <v>0</v>
      </c>
      <c r="F12373" s="19" t="n">
        <v>32.7222222222222</v>
      </c>
    </row>
    <row r="12374" customFormat="false" ht="15" hidden="false" customHeight="false" outlineLevel="0" collapsed="false">
      <c r="A12374" s="8" t="s">
        <v>9398</v>
      </c>
      <c r="B12374" s="8" t="s">
        <v>9399</v>
      </c>
      <c r="C12374" s="8" t="s">
        <v>3660</v>
      </c>
      <c r="D12374" s="8" t="n">
        <v>2009</v>
      </c>
      <c r="E12374" s="19" t="n">
        <v>0</v>
      </c>
      <c r="F12374" s="19" t="n">
        <v>32.7777777777778</v>
      </c>
    </row>
    <row r="12375" customFormat="false" ht="15" hidden="false" customHeight="false" outlineLevel="0" collapsed="false">
      <c r="A12375" s="8" t="s">
        <v>9398</v>
      </c>
      <c r="B12375" s="8" t="s">
        <v>9399</v>
      </c>
      <c r="C12375" s="8" t="s">
        <v>3661</v>
      </c>
      <c r="D12375" s="8" t="n">
        <v>2009</v>
      </c>
      <c r="E12375" s="19" t="n">
        <v>0</v>
      </c>
      <c r="F12375" s="19" t="n">
        <v>30.2777777777778</v>
      </c>
    </row>
    <row r="12376" customFormat="false" ht="15" hidden="false" customHeight="false" outlineLevel="0" collapsed="false">
      <c r="A12376" s="8" t="s">
        <v>9398</v>
      </c>
      <c r="B12376" s="8" t="s">
        <v>9399</v>
      </c>
      <c r="C12376" s="8" t="s">
        <v>3662</v>
      </c>
      <c r="D12376" s="8" t="n">
        <v>2009</v>
      </c>
      <c r="E12376" s="19" t="n">
        <v>0</v>
      </c>
      <c r="F12376" s="19" t="n">
        <v>30.2777777777778</v>
      </c>
    </row>
    <row r="12377" customFormat="false" ht="15" hidden="false" customHeight="false" outlineLevel="0" collapsed="false">
      <c r="A12377" s="8" t="s">
        <v>9398</v>
      </c>
      <c r="B12377" s="8" t="s">
        <v>9399</v>
      </c>
      <c r="C12377" s="8" t="s">
        <v>3663</v>
      </c>
      <c r="D12377" s="8" t="n">
        <v>2009</v>
      </c>
      <c r="E12377" s="19" t="n">
        <v>0</v>
      </c>
      <c r="F12377" s="19" t="n">
        <v>29.5</v>
      </c>
    </row>
    <row r="12378" customFormat="false" ht="15" hidden="false" customHeight="false" outlineLevel="0" collapsed="false">
      <c r="A12378" s="8" t="s">
        <v>9398</v>
      </c>
      <c r="B12378" s="8" t="s">
        <v>9399</v>
      </c>
      <c r="C12378" s="8" t="s">
        <v>3664</v>
      </c>
      <c r="D12378" s="8" t="n">
        <v>2009</v>
      </c>
      <c r="E12378" s="19" t="n">
        <v>0</v>
      </c>
      <c r="F12378" s="19" t="n">
        <v>30.5</v>
      </c>
    </row>
    <row r="12379" customFormat="false" ht="15" hidden="false" customHeight="false" outlineLevel="0" collapsed="false">
      <c r="A12379" s="8" t="s">
        <v>9398</v>
      </c>
      <c r="B12379" s="8" t="s">
        <v>9399</v>
      </c>
      <c r="C12379" s="8" t="s">
        <v>3665</v>
      </c>
      <c r="D12379" s="8" t="n">
        <v>2009</v>
      </c>
      <c r="E12379" s="19" t="n">
        <v>0</v>
      </c>
      <c r="F12379" s="19" t="n">
        <v>33.3888888888889</v>
      </c>
    </row>
    <row r="12380" customFormat="false" ht="15" hidden="false" customHeight="false" outlineLevel="0" collapsed="false">
      <c r="A12380" s="8" t="s">
        <v>9398</v>
      </c>
      <c r="B12380" s="8" t="s">
        <v>9399</v>
      </c>
      <c r="C12380" s="8" t="s">
        <v>3666</v>
      </c>
      <c r="D12380" s="8" t="n">
        <v>2009</v>
      </c>
      <c r="E12380" s="19" t="n">
        <v>0</v>
      </c>
      <c r="F12380" s="19" t="n">
        <v>33</v>
      </c>
    </row>
    <row r="12381" customFormat="false" ht="15" hidden="false" customHeight="false" outlineLevel="0" collapsed="false">
      <c r="A12381" s="8" t="s">
        <v>9398</v>
      </c>
      <c r="B12381" s="8" t="s">
        <v>9399</v>
      </c>
      <c r="C12381" s="8" t="s">
        <v>3667</v>
      </c>
      <c r="D12381" s="8" t="n">
        <v>2009</v>
      </c>
      <c r="E12381" s="19" t="n">
        <v>0</v>
      </c>
      <c r="F12381" s="19" t="n">
        <v>32.8888888888889</v>
      </c>
    </row>
    <row r="12382" customFormat="false" ht="15" hidden="false" customHeight="false" outlineLevel="0" collapsed="false">
      <c r="A12382" s="8" t="s">
        <v>9398</v>
      </c>
      <c r="B12382" s="8" t="s">
        <v>9399</v>
      </c>
      <c r="C12382" s="8" t="s">
        <v>3668</v>
      </c>
      <c r="D12382" s="8" t="n">
        <v>2009</v>
      </c>
      <c r="E12382" s="19" t="n">
        <v>0</v>
      </c>
      <c r="F12382" s="19" t="n">
        <v>31.5</v>
      </c>
    </row>
    <row r="12383" customFormat="false" ht="15" hidden="false" customHeight="false" outlineLevel="0" collapsed="false">
      <c r="A12383" s="8" t="s">
        <v>9398</v>
      </c>
      <c r="B12383" s="8" t="s">
        <v>9399</v>
      </c>
      <c r="C12383" s="8" t="s">
        <v>3669</v>
      </c>
      <c r="D12383" s="8" t="n">
        <v>2009</v>
      </c>
      <c r="E12383" s="19" t="n">
        <v>0</v>
      </c>
      <c r="F12383" s="19" t="n">
        <v>32</v>
      </c>
    </row>
    <row r="12384" customFormat="false" ht="15" hidden="false" customHeight="false" outlineLevel="0" collapsed="false">
      <c r="A12384" s="8" t="s">
        <v>9398</v>
      </c>
      <c r="B12384" s="8" t="s">
        <v>9399</v>
      </c>
      <c r="C12384" s="8" t="s">
        <v>3670</v>
      </c>
      <c r="D12384" s="8" t="n">
        <v>2009</v>
      </c>
      <c r="E12384" s="19" t="n">
        <v>0</v>
      </c>
      <c r="F12384" s="19" t="n">
        <v>30.5</v>
      </c>
    </row>
    <row r="12385" customFormat="false" ht="15" hidden="false" customHeight="false" outlineLevel="0" collapsed="false">
      <c r="A12385" s="8" t="s">
        <v>9398</v>
      </c>
      <c r="B12385" s="8" t="s">
        <v>9399</v>
      </c>
      <c r="C12385" s="8" t="s">
        <v>3671</v>
      </c>
      <c r="D12385" s="8" t="n">
        <v>2009</v>
      </c>
      <c r="E12385" s="19" t="n">
        <v>0</v>
      </c>
      <c r="F12385" s="19" t="n">
        <v>30.6111111111111</v>
      </c>
    </row>
    <row r="12386" customFormat="false" ht="15" hidden="false" customHeight="false" outlineLevel="0" collapsed="false">
      <c r="A12386" s="8" t="s">
        <v>9398</v>
      </c>
      <c r="B12386" s="8" t="s">
        <v>9399</v>
      </c>
      <c r="C12386" s="8" t="s">
        <v>3672</v>
      </c>
      <c r="D12386" s="8" t="n">
        <v>2009</v>
      </c>
      <c r="E12386" s="19" t="n">
        <v>0</v>
      </c>
      <c r="F12386" s="19" t="n">
        <v>30</v>
      </c>
    </row>
    <row r="12387" customFormat="false" ht="15" hidden="false" customHeight="false" outlineLevel="0" collapsed="false">
      <c r="A12387" s="8" t="s">
        <v>9398</v>
      </c>
      <c r="B12387" s="8" t="s">
        <v>9399</v>
      </c>
      <c r="C12387" s="8" t="s">
        <v>3673</v>
      </c>
      <c r="D12387" s="8" t="n">
        <v>2009</v>
      </c>
      <c r="E12387" s="19" t="n">
        <v>0</v>
      </c>
      <c r="F12387" s="19" t="n">
        <v>32.1111111111111</v>
      </c>
    </row>
    <row r="12388" customFormat="false" ht="15" hidden="false" customHeight="false" outlineLevel="0" collapsed="false">
      <c r="A12388" s="8" t="s">
        <v>9398</v>
      </c>
      <c r="B12388" s="8" t="s">
        <v>9399</v>
      </c>
      <c r="C12388" s="8" t="s">
        <v>3674</v>
      </c>
      <c r="D12388" s="8" t="n">
        <v>2009</v>
      </c>
      <c r="E12388" s="19" t="n">
        <v>0</v>
      </c>
      <c r="F12388" s="19" t="n">
        <v>33</v>
      </c>
    </row>
    <row r="12389" customFormat="false" ht="15" hidden="false" customHeight="false" outlineLevel="0" collapsed="false">
      <c r="A12389" s="8" t="s">
        <v>9398</v>
      </c>
      <c r="B12389" s="8" t="s">
        <v>9399</v>
      </c>
      <c r="C12389" s="8" t="s">
        <v>3675</v>
      </c>
      <c r="D12389" s="8" t="n">
        <v>2009</v>
      </c>
      <c r="E12389" s="19" t="n">
        <v>0</v>
      </c>
      <c r="F12389" s="19" t="n">
        <v>33.1111111111111</v>
      </c>
    </row>
    <row r="12390" customFormat="false" ht="15" hidden="false" customHeight="false" outlineLevel="0" collapsed="false">
      <c r="A12390" s="8" t="s">
        <v>9398</v>
      </c>
      <c r="B12390" s="8" t="s">
        <v>9399</v>
      </c>
      <c r="C12390" s="8" t="s">
        <v>3676</v>
      </c>
      <c r="D12390" s="8" t="n">
        <v>2009</v>
      </c>
      <c r="E12390" s="19" t="n">
        <v>0</v>
      </c>
      <c r="F12390" s="19" t="n">
        <v>33.6111111111111</v>
      </c>
    </row>
    <row r="12391" customFormat="false" ht="15" hidden="false" customHeight="false" outlineLevel="0" collapsed="false">
      <c r="A12391" s="8" t="s">
        <v>9398</v>
      </c>
      <c r="B12391" s="8" t="s">
        <v>9399</v>
      </c>
      <c r="C12391" s="8" t="s">
        <v>3677</v>
      </c>
      <c r="D12391" s="8" t="n">
        <v>2009</v>
      </c>
      <c r="E12391" s="19" t="n">
        <v>0</v>
      </c>
      <c r="F12391" s="19" t="n">
        <v>33.2222222222222</v>
      </c>
    </row>
    <row r="12392" customFormat="false" ht="15" hidden="false" customHeight="false" outlineLevel="0" collapsed="false">
      <c r="A12392" s="8" t="s">
        <v>9398</v>
      </c>
      <c r="B12392" s="8" t="s">
        <v>9399</v>
      </c>
      <c r="C12392" s="8" t="s">
        <v>3678</v>
      </c>
      <c r="D12392" s="8" t="n">
        <v>2009</v>
      </c>
      <c r="E12392" s="19" t="n">
        <v>0</v>
      </c>
      <c r="F12392" s="19" t="n">
        <v>36</v>
      </c>
    </row>
    <row r="12393" customFormat="false" ht="15" hidden="false" customHeight="false" outlineLevel="0" collapsed="false">
      <c r="A12393" s="8" t="s">
        <v>9398</v>
      </c>
      <c r="B12393" s="8" t="s">
        <v>9399</v>
      </c>
      <c r="C12393" s="8" t="s">
        <v>3679</v>
      </c>
      <c r="D12393" s="8" t="n">
        <v>2009</v>
      </c>
      <c r="E12393" s="19" t="n">
        <v>0</v>
      </c>
      <c r="F12393" s="19" t="n">
        <v>37.6111111111111</v>
      </c>
    </row>
    <row r="12394" customFormat="false" ht="15" hidden="false" customHeight="false" outlineLevel="0" collapsed="false">
      <c r="A12394" s="8" t="s">
        <v>9398</v>
      </c>
      <c r="B12394" s="8" t="s">
        <v>9399</v>
      </c>
      <c r="C12394" s="8" t="s">
        <v>3680</v>
      </c>
      <c r="D12394" s="8" t="n">
        <v>2009</v>
      </c>
      <c r="E12394" s="19" t="n">
        <v>0</v>
      </c>
      <c r="F12394" s="19" t="n">
        <v>33.8888888888889</v>
      </c>
    </row>
    <row r="12395" customFormat="false" ht="15" hidden="false" customHeight="false" outlineLevel="0" collapsed="false">
      <c r="A12395" s="8" t="s">
        <v>9398</v>
      </c>
      <c r="B12395" s="8" t="s">
        <v>9399</v>
      </c>
      <c r="C12395" s="8" t="s">
        <v>3681</v>
      </c>
      <c r="D12395" s="8" t="n">
        <v>2009</v>
      </c>
      <c r="E12395" s="19" t="n">
        <v>0</v>
      </c>
      <c r="F12395" s="19" t="n">
        <v>35</v>
      </c>
    </row>
    <row r="12396" customFormat="false" ht="15" hidden="false" customHeight="false" outlineLevel="0" collapsed="false">
      <c r="A12396" s="8" t="s">
        <v>9398</v>
      </c>
      <c r="B12396" s="8" t="s">
        <v>9399</v>
      </c>
      <c r="C12396" s="8" t="s">
        <v>3682</v>
      </c>
      <c r="D12396" s="8" t="n">
        <v>2009</v>
      </c>
      <c r="E12396" s="19" t="n">
        <v>0</v>
      </c>
      <c r="F12396" s="19" t="n">
        <v>32.2222222222222</v>
      </c>
    </row>
    <row r="12397" customFormat="false" ht="15" hidden="false" customHeight="false" outlineLevel="0" collapsed="false">
      <c r="A12397" s="8" t="s">
        <v>9398</v>
      </c>
      <c r="B12397" s="8" t="s">
        <v>9399</v>
      </c>
      <c r="C12397" s="8" t="s">
        <v>3683</v>
      </c>
      <c r="D12397" s="8" t="n">
        <v>2009</v>
      </c>
      <c r="E12397" s="19" t="n">
        <v>0</v>
      </c>
      <c r="F12397" s="19" t="n">
        <v>32.3888888888889</v>
      </c>
    </row>
    <row r="12398" customFormat="false" ht="15" hidden="false" customHeight="false" outlineLevel="0" collapsed="false">
      <c r="A12398" s="8" t="s">
        <v>9398</v>
      </c>
      <c r="B12398" s="8" t="s">
        <v>9399</v>
      </c>
      <c r="C12398" s="8" t="s">
        <v>3684</v>
      </c>
      <c r="D12398" s="8" t="n">
        <v>2009</v>
      </c>
      <c r="E12398" s="19" t="n">
        <v>0</v>
      </c>
      <c r="F12398" s="19" t="n">
        <v>34.5</v>
      </c>
    </row>
    <row r="12399" customFormat="false" ht="15" hidden="false" customHeight="false" outlineLevel="0" collapsed="false">
      <c r="A12399" s="8" t="s">
        <v>9398</v>
      </c>
      <c r="B12399" s="8" t="s">
        <v>9399</v>
      </c>
      <c r="C12399" s="8" t="s">
        <v>3685</v>
      </c>
      <c r="D12399" s="8" t="n">
        <v>2009</v>
      </c>
      <c r="E12399" s="19" t="n">
        <v>0</v>
      </c>
      <c r="F12399" s="19" t="n">
        <v>35</v>
      </c>
    </row>
    <row r="12400" customFormat="false" ht="15" hidden="false" customHeight="false" outlineLevel="0" collapsed="false">
      <c r="A12400" s="8" t="s">
        <v>9398</v>
      </c>
      <c r="B12400" s="8" t="s">
        <v>9399</v>
      </c>
      <c r="C12400" s="8" t="s">
        <v>3686</v>
      </c>
      <c r="D12400" s="8" t="n">
        <v>2009</v>
      </c>
      <c r="E12400" s="19" t="n">
        <v>0</v>
      </c>
      <c r="F12400" s="19" t="n">
        <v>37</v>
      </c>
    </row>
    <row r="12401" customFormat="false" ht="15" hidden="false" customHeight="false" outlineLevel="0" collapsed="false">
      <c r="A12401" s="8" t="s">
        <v>9398</v>
      </c>
      <c r="B12401" s="8" t="s">
        <v>9399</v>
      </c>
      <c r="C12401" s="8" t="s">
        <v>3687</v>
      </c>
      <c r="D12401" s="8" t="n">
        <v>2009</v>
      </c>
      <c r="E12401" s="19" t="n">
        <v>0</v>
      </c>
      <c r="F12401" s="19" t="n">
        <v>36.5</v>
      </c>
    </row>
    <row r="12402" customFormat="false" ht="15" hidden="false" customHeight="false" outlineLevel="0" collapsed="false">
      <c r="A12402" s="8" t="s">
        <v>9398</v>
      </c>
      <c r="B12402" s="8" t="s">
        <v>9399</v>
      </c>
      <c r="C12402" s="8" t="s">
        <v>3688</v>
      </c>
      <c r="D12402" s="8" t="n">
        <v>2009</v>
      </c>
      <c r="E12402" s="19" t="n">
        <v>0</v>
      </c>
      <c r="F12402" s="19" t="n">
        <v>36.7222222222222</v>
      </c>
    </row>
    <row r="12403" customFormat="false" ht="15" hidden="false" customHeight="false" outlineLevel="0" collapsed="false">
      <c r="A12403" s="8" t="s">
        <v>9398</v>
      </c>
      <c r="B12403" s="8" t="s">
        <v>9399</v>
      </c>
      <c r="C12403" s="8" t="s">
        <v>3689</v>
      </c>
      <c r="D12403" s="8" t="n">
        <v>2009</v>
      </c>
      <c r="E12403" s="19" t="n">
        <v>0</v>
      </c>
      <c r="F12403" s="19" t="n">
        <v>36.2777777777778</v>
      </c>
    </row>
    <row r="12404" customFormat="false" ht="15" hidden="false" customHeight="false" outlineLevel="0" collapsed="false">
      <c r="A12404" s="8" t="s">
        <v>9398</v>
      </c>
      <c r="B12404" s="8" t="s">
        <v>9399</v>
      </c>
      <c r="C12404" s="8" t="s">
        <v>3690</v>
      </c>
      <c r="D12404" s="8" t="n">
        <v>2009</v>
      </c>
      <c r="E12404" s="19" t="n">
        <v>0</v>
      </c>
      <c r="F12404" s="19" t="n">
        <v>35</v>
      </c>
    </row>
    <row r="12405" customFormat="false" ht="15" hidden="false" customHeight="false" outlineLevel="0" collapsed="false">
      <c r="A12405" s="8" t="s">
        <v>9398</v>
      </c>
      <c r="B12405" s="8" t="s">
        <v>9399</v>
      </c>
      <c r="C12405" s="8" t="s">
        <v>3691</v>
      </c>
      <c r="D12405" s="8" t="n">
        <v>2009</v>
      </c>
      <c r="E12405" s="19" t="n">
        <v>0</v>
      </c>
      <c r="F12405" s="19" t="n">
        <v>32</v>
      </c>
    </row>
    <row r="12406" customFormat="false" ht="15" hidden="false" customHeight="false" outlineLevel="0" collapsed="false">
      <c r="A12406" s="8" t="s">
        <v>9398</v>
      </c>
      <c r="B12406" s="8" t="s">
        <v>9399</v>
      </c>
      <c r="C12406" s="8" t="s">
        <v>3692</v>
      </c>
      <c r="D12406" s="8" t="n">
        <v>2009</v>
      </c>
      <c r="E12406" s="19" t="n">
        <v>0</v>
      </c>
      <c r="F12406" s="19" t="n">
        <v>33.2777777777778</v>
      </c>
    </row>
    <row r="12407" customFormat="false" ht="15" hidden="false" customHeight="false" outlineLevel="0" collapsed="false">
      <c r="A12407" s="8" t="s">
        <v>9398</v>
      </c>
      <c r="B12407" s="8" t="s">
        <v>9399</v>
      </c>
      <c r="C12407" s="8" t="s">
        <v>3693</v>
      </c>
      <c r="D12407" s="8" t="n">
        <v>2009</v>
      </c>
      <c r="E12407" s="19" t="n">
        <v>0</v>
      </c>
      <c r="F12407" s="19" t="n">
        <v>35</v>
      </c>
    </row>
    <row r="12408" customFormat="false" ht="15" hidden="false" customHeight="false" outlineLevel="0" collapsed="false">
      <c r="A12408" s="8" t="s">
        <v>9398</v>
      </c>
      <c r="B12408" s="8" t="s">
        <v>9399</v>
      </c>
      <c r="C12408" s="8" t="s">
        <v>3694</v>
      </c>
      <c r="D12408" s="8" t="n">
        <v>2009</v>
      </c>
      <c r="E12408" s="19" t="n">
        <v>0</v>
      </c>
      <c r="F12408" s="19" t="n">
        <v>31.5</v>
      </c>
    </row>
    <row r="12409" customFormat="false" ht="15" hidden="false" customHeight="false" outlineLevel="0" collapsed="false">
      <c r="A12409" s="8" t="s">
        <v>9398</v>
      </c>
      <c r="B12409" s="8" t="s">
        <v>9399</v>
      </c>
      <c r="C12409" s="8" t="s">
        <v>3695</v>
      </c>
      <c r="D12409" s="8" t="n">
        <v>2009</v>
      </c>
      <c r="E12409" s="19" t="n">
        <v>0</v>
      </c>
      <c r="F12409" s="19" t="n">
        <v>32.7222222222222</v>
      </c>
    </row>
    <row r="12410" customFormat="false" ht="15" hidden="false" customHeight="false" outlineLevel="0" collapsed="false">
      <c r="A12410" s="8" t="s">
        <v>9398</v>
      </c>
      <c r="B12410" s="8" t="s">
        <v>9399</v>
      </c>
      <c r="C12410" s="8" t="s">
        <v>3696</v>
      </c>
      <c r="D12410" s="8" t="n">
        <v>2009</v>
      </c>
      <c r="E12410" s="19" t="n">
        <v>0</v>
      </c>
      <c r="F12410" s="19" t="n">
        <v>36</v>
      </c>
    </row>
    <row r="12411" customFormat="false" ht="15" hidden="false" customHeight="false" outlineLevel="0" collapsed="false">
      <c r="A12411" s="8" t="s">
        <v>9398</v>
      </c>
      <c r="B12411" s="8" t="s">
        <v>9399</v>
      </c>
      <c r="C12411" s="8" t="s">
        <v>3697</v>
      </c>
      <c r="D12411" s="8" t="n">
        <v>2009</v>
      </c>
      <c r="E12411" s="19" t="n">
        <v>0</v>
      </c>
      <c r="F12411" s="19" t="n">
        <v>35.2222222222222</v>
      </c>
    </row>
    <row r="12412" customFormat="false" ht="15" hidden="false" customHeight="false" outlineLevel="0" collapsed="false">
      <c r="A12412" s="8" t="s">
        <v>9398</v>
      </c>
      <c r="B12412" s="8" t="s">
        <v>9399</v>
      </c>
      <c r="C12412" s="8" t="s">
        <v>3698</v>
      </c>
      <c r="D12412" s="8" t="n">
        <v>2009</v>
      </c>
      <c r="E12412" s="19" t="n">
        <v>0</v>
      </c>
      <c r="F12412" s="19" t="n">
        <v>37</v>
      </c>
    </row>
    <row r="12413" customFormat="false" ht="15" hidden="false" customHeight="false" outlineLevel="0" collapsed="false">
      <c r="A12413" s="8" t="s">
        <v>9398</v>
      </c>
      <c r="B12413" s="8" t="s">
        <v>9399</v>
      </c>
      <c r="C12413" s="8" t="s">
        <v>3699</v>
      </c>
      <c r="D12413" s="8" t="n">
        <v>2009</v>
      </c>
      <c r="E12413" s="19" t="n">
        <v>0</v>
      </c>
      <c r="F12413" s="19" t="n">
        <v>34.3888888888889</v>
      </c>
    </row>
    <row r="12414" customFormat="false" ht="15" hidden="false" customHeight="false" outlineLevel="0" collapsed="false">
      <c r="A12414" s="8" t="s">
        <v>9398</v>
      </c>
      <c r="B12414" s="8" t="s">
        <v>9399</v>
      </c>
      <c r="C12414" s="8" t="s">
        <v>3700</v>
      </c>
      <c r="D12414" s="8" t="n">
        <v>2009</v>
      </c>
      <c r="E12414" s="19" t="n">
        <v>0</v>
      </c>
      <c r="F12414" s="19" t="n">
        <v>35</v>
      </c>
    </row>
    <row r="12415" customFormat="false" ht="15" hidden="false" customHeight="false" outlineLevel="0" collapsed="false">
      <c r="A12415" s="8" t="s">
        <v>9398</v>
      </c>
      <c r="B12415" s="8" t="s">
        <v>9399</v>
      </c>
      <c r="C12415" s="8" t="s">
        <v>3701</v>
      </c>
      <c r="D12415" s="8" t="n">
        <v>2009</v>
      </c>
      <c r="E12415" s="19" t="n">
        <v>0</v>
      </c>
      <c r="F12415" s="19" t="n">
        <v>35.2777777777778</v>
      </c>
    </row>
    <row r="12416" customFormat="false" ht="15" hidden="false" customHeight="false" outlineLevel="0" collapsed="false">
      <c r="A12416" s="8" t="s">
        <v>9398</v>
      </c>
      <c r="B12416" s="8" t="s">
        <v>9399</v>
      </c>
      <c r="C12416" s="8" t="s">
        <v>3702</v>
      </c>
      <c r="D12416" s="8" t="n">
        <v>2009</v>
      </c>
      <c r="E12416" s="19" t="n">
        <v>0</v>
      </c>
      <c r="F12416" s="19" t="n">
        <v>33</v>
      </c>
    </row>
    <row r="12417" customFormat="false" ht="15" hidden="false" customHeight="false" outlineLevel="0" collapsed="false">
      <c r="A12417" s="8" t="s">
        <v>9398</v>
      </c>
      <c r="B12417" s="8" t="s">
        <v>9399</v>
      </c>
      <c r="C12417" s="8" t="s">
        <v>3703</v>
      </c>
      <c r="D12417" s="8" t="n">
        <v>2009</v>
      </c>
      <c r="E12417" s="19" t="n">
        <v>0</v>
      </c>
      <c r="F12417" s="19" t="n">
        <v>35</v>
      </c>
    </row>
    <row r="12418" customFormat="false" ht="15" hidden="false" customHeight="false" outlineLevel="0" collapsed="false">
      <c r="A12418" s="8" t="s">
        <v>9398</v>
      </c>
      <c r="B12418" s="8" t="s">
        <v>9399</v>
      </c>
      <c r="C12418" s="8" t="s">
        <v>3704</v>
      </c>
      <c r="D12418" s="8" t="n">
        <v>2009</v>
      </c>
      <c r="E12418" s="19" t="n">
        <v>0</v>
      </c>
      <c r="F12418" s="19" t="n">
        <v>35</v>
      </c>
    </row>
    <row r="12419" customFormat="false" ht="15" hidden="false" customHeight="false" outlineLevel="0" collapsed="false">
      <c r="A12419" s="8" t="s">
        <v>9398</v>
      </c>
      <c r="B12419" s="8" t="s">
        <v>9399</v>
      </c>
      <c r="C12419" s="8" t="s">
        <v>3705</v>
      </c>
      <c r="D12419" s="8" t="n">
        <v>2009</v>
      </c>
      <c r="E12419" s="19" t="n">
        <v>0</v>
      </c>
      <c r="F12419" s="19" t="n">
        <v>32.1111111111111</v>
      </c>
    </row>
    <row r="12420" customFormat="false" ht="15" hidden="false" customHeight="false" outlineLevel="0" collapsed="false">
      <c r="A12420" s="8" t="s">
        <v>9398</v>
      </c>
      <c r="B12420" s="8" t="s">
        <v>9399</v>
      </c>
      <c r="C12420" s="8" t="s">
        <v>3706</v>
      </c>
      <c r="D12420" s="8" t="n">
        <v>2009</v>
      </c>
      <c r="E12420" s="19" t="n">
        <v>0</v>
      </c>
      <c r="F12420" s="19" t="n">
        <v>32.2777777777778</v>
      </c>
    </row>
    <row r="12421" customFormat="false" ht="15" hidden="false" customHeight="false" outlineLevel="0" collapsed="false">
      <c r="A12421" s="8" t="s">
        <v>9398</v>
      </c>
      <c r="B12421" s="8" t="s">
        <v>9399</v>
      </c>
      <c r="C12421" s="8" t="s">
        <v>3707</v>
      </c>
      <c r="D12421" s="8" t="n">
        <v>2009</v>
      </c>
      <c r="E12421" s="19" t="n">
        <v>0</v>
      </c>
      <c r="F12421" s="19" t="n">
        <v>32.7777777777778</v>
      </c>
    </row>
    <row r="12422" customFormat="false" ht="15" hidden="false" customHeight="false" outlineLevel="0" collapsed="false">
      <c r="A12422" s="8" t="s">
        <v>9398</v>
      </c>
      <c r="B12422" s="8" t="s">
        <v>9399</v>
      </c>
      <c r="C12422" s="8" t="s">
        <v>3708</v>
      </c>
      <c r="D12422" s="8" t="n">
        <v>2009</v>
      </c>
      <c r="E12422" s="19" t="n">
        <v>0</v>
      </c>
      <c r="F12422" s="19" t="n">
        <v>32.8888888888889</v>
      </c>
    </row>
    <row r="12423" customFormat="false" ht="15" hidden="false" customHeight="false" outlineLevel="0" collapsed="false">
      <c r="A12423" s="8" t="s">
        <v>9398</v>
      </c>
      <c r="B12423" s="8" t="s">
        <v>9399</v>
      </c>
      <c r="C12423" s="8" t="s">
        <v>3709</v>
      </c>
      <c r="D12423" s="8" t="n">
        <v>2009</v>
      </c>
      <c r="E12423" s="19" t="n">
        <v>0</v>
      </c>
      <c r="F12423" s="19" t="n">
        <v>37.7777777777778</v>
      </c>
    </row>
    <row r="12424" customFormat="false" ht="15" hidden="false" customHeight="false" outlineLevel="0" collapsed="false">
      <c r="A12424" s="8" t="s">
        <v>9398</v>
      </c>
      <c r="B12424" s="8" t="s">
        <v>9399</v>
      </c>
      <c r="C12424" s="8" t="s">
        <v>3710</v>
      </c>
      <c r="D12424" s="8" t="n">
        <v>2009</v>
      </c>
      <c r="E12424" s="19" t="n">
        <v>0</v>
      </c>
      <c r="F12424" s="19" t="n">
        <v>32.7222222222222</v>
      </c>
    </row>
    <row r="12425" customFormat="false" ht="15" hidden="false" customHeight="false" outlineLevel="0" collapsed="false">
      <c r="A12425" s="8" t="s">
        <v>9398</v>
      </c>
      <c r="B12425" s="8" t="s">
        <v>9399</v>
      </c>
      <c r="C12425" s="8" t="s">
        <v>3711</v>
      </c>
      <c r="D12425" s="8" t="n">
        <v>2009</v>
      </c>
      <c r="E12425" s="19" t="n">
        <v>0</v>
      </c>
      <c r="F12425" s="19" t="n">
        <v>34</v>
      </c>
    </row>
    <row r="12426" customFormat="false" ht="15" hidden="false" customHeight="false" outlineLevel="0" collapsed="false">
      <c r="A12426" s="8" t="s">
        <v>9398</v>
      </c>
      <c r="B12426" s="8" t="s">
        <v>9399</v>
      </c>
      <c r="C12426" s="8" t="s">
        <v>3712</v>
      </c>
      <c r="D12426" s="8" t="n">
        <v>2009</v>
      </c>
      <c r="E12426" s="19" t="n">
        <v>0</v>
      </c>
      <c r="F12426" s="19" t="n">
        <v>34</v>
      </c>
    </row>
    <row r="12427" customFormat="false" ht="15" hidden="false" customHeight="false" outlineLevel="0" collapsed="false">
      <c r="A12427" s="8" t="s">
        <v>9398</v>
      </c>
      <c r="B12427" s="8" t="s">
        <v>9399</v>
      </c>
      <c r="C12427" s="8" t="s">
        <v>3713</v>
      </c>
      <c r="D12427" s="8" t="n">
        <v>2009</v>
      </c>
      <c r="E12427" s="19" t="n">
        <v>0</v>
      </c>
      <c r="F12427" s="19" t="n">
        <v>32.6111111111111</v>
      </c>
    </row>
    <row r="12428" customFormat="false" ht="15" hidden="false" customHeight="false" outlineLevel="0" collapsed="false">
      <c r="A12428" s="8" t="s">
        <v>9398</v>
      </c>
      <c r="B12428" s="8" t="s">
        <v>9399</v>
      </c>
      <c r="C12428" s="8" t="s">
        <v>3714</v>
      </c>
      <c r="D12428" s="8" t="n">
        <v>2009</v>
      </c>
      <c r="E12428" s="19" t="n">
        <v>0</v>
      </c>
      <c r="F12428" s="19" t="n">
        <v>32.2777777777778</v>
      </c>
    </row>
    <row r="12429" customFormat="false" ht="15" hidden="false" customHeight="false" outlineLevel="0" collapsed="false">
      <c r="A12429" s="8" t="s">
        <v>9398</v>
      </c>
      <c r="B12429" s="8" t="s">
        <v>9399</v>
      </c>
      <c r="C12429" s="8" t="s">
        <v>3715</v>
      </c>
      <c r="D12429" s="8" t="n">
        <v>2009</v>
      </c>
      <c r="E12429" s="19" t="n">
        <v>0</v>
      </c>
      <c r="F12429" s="19" t="n">
        <v>35.2777777777778</v>
      </c>
    </row>
    <row r="12430" customFormat="false" ht="15" hidden="false" customHeight="false" outlineLevel="0" collapsed="false">
      <c r="A12430" s="8" t="s">
        <v>9398</v>
      </c>
      <c r="B12430" s="8" t="s">
        <v>9399</v>
      </c>
      <c r="C12430" s="8" t="s">
        <v>3716</v>
      </c>
      <c r="D12430" s="8" t="n">
        <v>2009</v>
      </c>
      <c r="E12430" s="19" t="n">
        <v>0</v>
      </c>
      <c r="F12430" s="19" t="n">
        <v>34.7777777777778</v>
      </c>
    </row>
    <row r="12431" customFormat="false" ht="15" hidden="false" customHeight="false" outlineLevel="0" collapsed="false">
      <c r="A12431" s="8" t="s">
        <v>9398</v>
      </c>
      <c r="B12431" s="8" t="s">
        <v>9399</v>
      </c>
      <c r="C12431" s="8" t="s">
        <v>3717</v>
      </c>
      <c r="D12431" s="8" t="n">
        <v>2009</v>
      </c>
      <c r="E12431" s="19" t="n">
        <v>0</v>
      </c>
      <c r="F12431" s="19" t="n">
        <v>36</v>
      </c>
    </row>
    <row r="12432" customFormat="false" ht="15" hidden="false" customHeight="false" outlineLevel="0" collapsed="false">
      <c r="A12432" s="8" t="s">
        <v>9398</v>
      </c>
      <c r="B12432" s="8" t="s">
        <v>9399</v>
      </c>
      <c r="C12432" s="8" t="s">
        <v>3718</v>
      </c>
      <c r="D12432" s="8" t="n">
        <v>2009</v>
      </c>
      <c r="E12432" s="19" t="n">
        <v>0</v>
      </c>
      <c r="F12432" s="19" t="n">
        <v>41</v>
      </c>
    </row>
    <row r="12433" customFormat="false" ht="15" hidden="false" customHeight="false" outlineLevel="0" collapsed="false">
      <c r="A12433" s="8" t="s">
        <v>9398</v>
      </c>
      <c r="B12433" s="8" t="s">
        <v>9399</v>
      </c>
      <c r="C12433" s="8" t="s">
        <v>3719</v>
      </c>
      <c r="D12433" s="8" t="n">
        <v>2009</v>
      </c>
      <c r="E12433" s="19" t="n">
        <v>0</v>
      </c>
      <c r="F12433" s="19" t="n">
        <v>41</v>
      </c>
    </row>
    <row r="12434" customFormat="false" ht="15" hidden="false" customHeight="false" outlineLevel="0" collapsed="false">
      <c r="A12434" s="8" t="s">
        <v>9398</v>
      </c>
      <c r="B12434" s="8" t="s">
        <v>9399</v>
      </c>
      <c r="C12434" s="8" t="s">
        <v>3720</v>
      </c>
      <c r="D12434" s="8" t="n">
        <v>2009</v>
      </c>
      <c r="E12434" s="19" t="n">
        <v>0</v>
      </c>
      <c r="F12434" s="19" t="n">
        <v>36</v>
      </c>
    </row>
    <row r="12435" customFormat="false" ht="15" hidden="false" customHeight="false" outlineLevel="0" collapsed="false">
      <c r="A12435" s="8" t="s">
        <v>9398</v>
      </c>
      <c r="B12435" s="8" t="s">
        <v>9399</v>
      </c>
      <c r="C12435" s="8" t="s">
        <v>3721</v>
      </c>
      <c r="D12435" s="8" t="n">
        <v>2009</v>
      </c>
      <c r="E12435" s="19" t="n">
        <v>0</v>
      </c>
      <c r="F12435" s="19" t="n">
        <v>35</v>
      </c>
    </row>
    <row r="12436" customFormat="false" ht="15" hidden="false" customHeight="false" outlineLevel="0" collapsed="false">
      <c r="A12436" s="8" t="s">
        <v>9398</v>
      </c>
      <c r="B12436" s="8" t="s">
        <v>9399</v>
      </c>
      <c r="C12436" s="8" t="s">
        <v>3722</v>
      </c>
      <c r="D12436" s="8" t="n">
        <v>2009</v>
      </c>
      <c r="E12436" s="19" t="n">
        <v>0</v>
      </c>
      <c r="F12436" s="19" t="n">
        <v>37</v>
      </c>
    </row>
    <row r="12437" customFormat="false" ht="15" hidden="false" customHeight="false" outlineLevel="0" collapsed="false">
      <c r="A12437" s="8" t="s">
        <v>9398</v>
      </c>
      <c r="B12437" s="8" t="s">
        <v>9399</v>
      </c>
      <c r="C12437" s="8" t="s">
        <v>3723</v>
      </c>
      <c r="D12437" s="8" t="n">
        <v>2009</v>
      </c>
      <c r="E12437" s="19" t="n">
        <v>0</v>
      </c>
      <c r="F12437" s="19" t="n">
        <v>38.1111111111111</v>
      </c>
    </row>
    <row r="12438" customFormat="false" ht="15" hidden="false" customHeight="false" outlineLevel="0" collapsed="false">
      <c r="A12438" s="8" t="s">
        <v>9398</v>
      </c>
      <c r="B12438" s="8" t="s">
        <v>9399</v>
      </c>
      <c r="C12438" s="8" t="s">
        <v>3724</v>
      </c>
      <c r="D12438" s="8" t="n">
        <v>2009</v>
      </c>
      <c r="E12438" s="19" t="n">
        <v>0</v>
      </c>
      <c r="F12438" s="19" t="n">
        <v>38</v>
      </c>
    </row>
    <row r="12439" customFormat="false" ht="15" hidden="false" customHeight="false" outlineLevel="0" collapsed="false">
      <c r="A12439" s="8" t="s">
        <v>9398</v>
      </c>
      <c r="B12439" s="8" t="s">
        <v>9399</v>
      </c>
      <c r="C12439" s="8" t="s">
        <v>3725</v>
      </c>
      <c r="D12439" s="8" t="n">
        <v>2009</v>
      </c>
      <c r="E12439" s="19" t="n">
        <v>0</v>
      </c>
      <c r="F12439" s="19" t="n">
        <v>33.1111111111111</v>
      </c>
    </row>
    <row r="12440" customFormat="false" ht="15" hidden="false" customHeight="false" outlineLevel="0" collapsed="false">
      <c r="A12440" s="8" t="s">
        <v>9398</v>
      </c>
      <c r="B12440" s="8" t="s">
        <v>9399</v>
      </c>
      <c r="C12440" s="8" t="s">
        <v>3726</v>
      </c>
      <c r="D12440" s="8" t="n">
        <v>2009</v>
      </c>
      <c r="E12440" s="19" t="n">
        <v>0</v>
      </c>
      <c r="F12440" s="19" t="n">
        <v>35</v>
      </c>
    </row>
    <row r="12441" customFormat="false" ht="15" hidden="false" customHeight="false" outlineLevel="0" collapsed="false">
      <c r="A12441" s="8" t="s">
        <v>9398</v>
      </c>
      <c r="B12441" s="8" t="s">
        <v>9399</v>
      </c>
      <c r="C12441" s="8" t="s">
        <v>3727</v>
      </c>
      <c r="D12441" s="8" t="n">
        <v>2009</v>
      </c>
      <c r="E12441" s="19" t="n">
        <v>0</v>
      </c>
      <c r="F12441" s="19" t="n">
        <v>40</v>
      </c>
    </row>
    <row r="12442" customFormat="false" ht="15" hidden="false" customHeight="false" outlineLevel="0" collapsed="false">
      <c r="A12442" s="8" t="s">
        <v>9398</v>
      </c>
      <c r="B12442" s="8" t="s">
        <v>9399</v>
      </c>
      <c r="C12442" s="8" t="s">
        <v>3728</v>
      </c>
      <c r="D12442" s="8" t="n">
        <v>2009</v>
      </c>
      <c r="E12442" s="19" t="n">
        <v>0</v>
      </c>
      <c r="F12442" s="19" t="n">
        <v>39</v>
      </c>
    </row>
    <row r="12443" customFormat="false" ht="15" hidden="false" customHeight="false" outlineLevel="0" collapsed="false">
      <c r="A12443" s="8" t="s">
        <v>9398</v>
      </c>
      <c r="B12443" s="8" t="s">
        <v>9399</v>
      </c>
      <c r="C12443" s="8" t="s">
        <v>3729</v>
      </c>
      <c r="D12443" s="8" t="n">
        <v>2009</v>
      </c>
      <c r="E12443" s="19" t="n">
        <v>0</v>
      </c>
      <c r="F12443" s="19" t="n">
        <v>38.1111111111111</v>
      </c>
    </row>
    <row r="12444" customFormat="false" ht="15" hidden="false" customHeight="false" outlineLevel="0" collapsed="false">
      <c r="A12444" s="8" t="s">
        <v>9398</v>
      </c>
      <c r="B12444" s="8" t="s">
        <v>9399</v>
      </c>
      <c r="C12444" s="8" t="s">
        <v>3730</v>
      </c>
      <c r="D12444" s="8" t="n">
        <v>2009</v>
      </c>
      <c r="E12444" s="19" t="n">
        <v>0</v>
      </c>
      <c r="F12444" s="19" t="n">
        <v>35</v>
      </c>
    </row>
    <row r="12445" customFormat="false" ht="15" hidden="false" customHeight="false" outlineLevel="0" collapsed="false">
      <c r="A12445" s="8" t="s">
        <v>9398</v>
      </c>
      <c r="B12445" s="8" t="s">
        <v>9399</v>
      </c>
      <c r="C12445" s="8" t="s">
        <v>3731</v>
      </c>
      <c r="D12445" s="8" t="n">
        <v>2009</v>
      </c>
      <c r="E12445" s="19" t="n">
        <v>0</v>
      </c>
      <c r="F12445" s="19" t="n">
        <v>33.1111111111111</v>
      </c>
    </row>
    <row r="12446" customFormat="false" ht="15" hidden="false" customHeight="false" outlineLevel="0" collapsed="false">
      <c r="A12446" s="8" t="s">
        <v>9398</v>
      </c>
      <c r="B12446" s="8" t="s">
        <v>9399</v>
      </c>
      <c r="C12446" s="8" t="s">
        <v>3732</v>
      </c>
      <c r="D12446" s="8" t="n">
        <v>2009</v>
      </c>
      <c r="E12446" s="19" t="n">
        <v>0</v>
      </c>
      <c r="F12446" s="19" t="n">
        <v>32.7777777777778</v>
      </c>
    </row>
    <row r="12447" customFormat="false" ht="15" hidden="false" customHeight="false" outlineLevel="0" collapsed="false">
      <c r="A12447" s="8" t="s">
        <v>9398</v>
      </c>
      <c r="B12447" s="8" t="s">
        <v>9399</v>
      </c>
      <c r="C12447" s="8" t="s">
        <v>3733</v>
      </c>
      <c r="D12447" s="8" t="n">
        <v>2009</v>
      </c>
      <c r="E12447" s="19" t="n">
        <v>0</v>
      </c>
      <c r="F12447" s="19" t="n">
        <v>34.5</v>
      </c>
    </row>
    <row r="12448" customFormat="false" ht="15" hidden="false" customHeight="false" outlineLevel="0" collapsed="false">
      <c r="A12448" s="8" t="s">
        <v>9398</v>
      </c>
      <c r="B12448" s="8" t="s">
        <v>9399</v>
      </c>
      <c r="C12448" s="8" t="s">
        <v>3734</v>
      </c>
      <c r="D12448" s="8" t="n">
        <v>2009</v>
      </c>
      <c r="E12448" s="19" t="n">
        <v>0</v>
      </c>
      <c r="F12448" s="19" t="n">
        <v>33.7777777777778</v>
      </c>
    </row>
    <row r="12449" customFormat="false" ht="15" hidden="false" customHeight="false" outlineLevel="0" collapsed="false">
      <c r="A12449" s="8" t="s">
        <v>9398</v>
      </c>
      <c r="B12449" s="8" t="s">
        <v>9399</v>
      </c>
      <c r="C12449" s="8" t="s">
        <v>3735</v>
      </c>
      <c r="D12449" s="8" t="n">
        <v>2009</v>
      </c>
      <c r="E12449" s="19" t="n">
        <v>0</v>
      </c>
      <c r="F12449" s="19" t="n">
        <v>37</v>
      </c>
    </row>
    <row r="12450" customFormat="false" ht="15" hidden="false" customHeight="false" outlineLevel="0" collapsed="false">
      <c r="A12450" s="8" t="s">
        <v>9398</v>
      </c>
      <c r="B12450" s="8" t="s">
        <v>9399</v>
      </c>
      <c r="C12450" s="8" t="s">
        <v>3736</v>
      </c>
      <c r="D12450" s="8" t="n">
        <v>2009</v>
      </c>
      <c r="E12450" s="19" t="n">
        <v>0</v>
      </c>
      <c r="F12450" s="19" t="n">
        <v>34.2777777777778</v>
      </c>
    </row>
    <row r="12451" customFormat="false" ht="15" hidden="false" customHeight="false" outlineLevel="0" collapsed="false">
      <c r="A12451" s="8" t="s">
        <v>9398</v>
      </c>
      <c r="B12451" s="8" t="s">
        <v>9399</v>
      </c>
      <c r="C12451" s="8" t="s">
        <v>3737</v>
      </c>
      <c r="D12451" s="8" t="n">
        <v>2009</v>
      </c>
      <c r="E12451" s="19" t="n">
        <v>0</v>
      </c>
      <c r="F12451" s="19" t="n">
        <v>33.5</v>
      </c>
    </row>
    <row r="12452" customFormat="false" ht="15" hidden="false" customHeight="false" outlineLevel="0" collapsed="false">
      <c r="A12452" s="8" t="s">
        <v>9398</v>
      </c>
      <c r="B12452" s="8" t="s">
        <v>9399</v>
      </c>
      <c r="C12452" s="8" t="s">
        <v>3738</v>
      </c>
      <c r="D12452" s="8" t="n">
        <v>2009</v>
      </c>
      <c r="E12452" s="19" t="n">
        <v>0</v>
      </c>
      <c r="F12452" s="19" t="n">
        <v>32.7777777777778</v>
      </c>
    </row>
    <row r="12453" customFormat="false" ht="15" hidden="false" customHeight="false" outlineLevel="0" collapsed="false">
      <c r="A12453" s="8" t="s">
        <v>9398</v>
      </c>
      <c r="B12453" s="8" t="s">
        <v>9399</v>
      </c>
      <c r="C12453" s="8" t="s">
        <v>3739</v>
      </c>
      <c r="D12453" s="8" t="n">
        <v>2009</v>
      </c>
      <c r="E12453" s="19" t="n">
        <v>0</v>
      </c>
      <c r="F12453" s="19" t="n">
        <v>32.2777777777778</v>
      </c>
    </row>
    <row r="12454" customFormat="false" ht="15" hidden="false" customHeight="false" outlineLevel="0" collapsed="false">
      <c r="A12454" s="8" t="s">
        <v>9398</v>
      </c>
      <c r="B12454" s="8" t="s">
        <v>9399</v>
      </c>
      <c r="C12454" s="8" t="s">
        <v>3740</v>
      </c>
      <c r="D12454" s="8" t="n">
        <v>2009</v>
      </c>
      <c r="E12454" s="19" t="n">
        <v>0</v>
      </c>
      <c r="F12454" s="19" t="n">
        <v>33.2777777777778</v>
      </c>
    </row>
    <row r="12455" customFormat="false" ht="15" hidden="false" customHeight="false" outlineLevel="0" collapsed="false">
      <c r="A12455" s="8" t="s">
        <v>9398</v>
      </c>
      <c r="B12455" s="8" t="s">
        <v>9399</v>
      </c>
      <c r="C12455" s="8" t="s">
        <v>3741</v>
      </c>
      <c r="D12455" s="8" t="n">
        <v>2009</v>
      </c>
      <c r="E12455" s="19" t="n">
        <v>0</v>
      </c>
      <c r="F12455" s="19" t="n">
        <v>37.1111111111111</v>
      </c>
    </row>
    <row r="12456" customFormat="false" ht="15" hidden="false" customHeight="false" outlineLevel="0" collapsed="false">
      <c r="A12456" s="8" t="s">
        <v>9398</v>
      </c>
      <c r="B12456" s="8" t="s">
        <v>9399</v>
      </c>
      <c r="C12456" s="8" t="s">
        <v>3742</v>
      </c>
      <c r="D12456" s="8" t="n">
        <v>2009</v>
      </c>
      <c r="E12456" s="19" t="n">
        <v>0</v>
      </c>
      <c r="F12456" s="19" t="n">
        <v>37.5</v>
      </c>
    </row>
    <row r="12457" customFormat="false" ht="15" hidden="false" customHeight="false" outlineLevel="0" collapsed="false">
      <c r="A12457" s="8" t="s">
        <v>9398</v>
      </c>
      <c r="B12457" s="8" t="s">
        <v>9399</v>
      </c>
      <c r="C12457" s="8" t="s">
        <v>3743</v>
      </c>
      <c r="D12457" s="8" t="n">
        <v>2009</v>
      </c>
      <c r="E12457" s="19" t="n">
        <v>0</v>
      </c>
      <c r="F12457" s="19" t="n">
        <v>36</v>
      </c>
    </row>
    <row r="12458" customFormat="false" ht="15" hidden="false" customHeight="false" outlineLevel="0" collapsed="false">
      <c r="A12458" s="8" t="s">
        <v>9398</v>
      </c>
      <c r="B12458" s="8" t="s">
        <v>9399</v>
      </c>
      <c r="C12458" s="8" t="s">
        <v>3744</v>
      </c>
      <c r="D12458" s="8" t="n">
        <v>2009</v>
      </c>
      <c r="E12458" s="19" t="n">
        <v>0</v>
      </c>
      <c r="F12458" s="19" t="n">
        <v>33.7222222222222</v>
      </c>
    </row>
    <row r="12459" customFormat="false" ht="15" hidden="false" customHeight="false" outlineLevel="0" collapsed="false">
      <c r="A12459" s="8" t="s">
        <v>9398</v>
      </c>
      <c r="B12459" s="8" t="s">
        <v>9399</v>
      </c>
      <c r="C12459" s="8" t="s">
        <v>3745</v>
      </c>
      <c r="D12459" s="8" t="n">
        <v>2009</v>
      </c>
      <c r="E12459" s="19" t="n">
        <v>0</v>
      </c>
      <c r="F12459" s="19" t="n">
        <v>33.2777777777778</v>
      </c>
    </row>
    <row r="12460" customFormat="false" ht="15" hidden="false" customHeight="false" outlineLevel="0" collapsed="false">
      <c r="A12460" s="8" t="s">
        <v>9398</v>
      </c>
      <c r="B12460" s="8" t="s">
        <v>9399</v>
      </c>
      <c r="C12460" s="8" t="s">
        <v>3746</v>
      </c>
      <c r="D12460" s="8" t="n">
        <v>2009</v>
      </c>
      <c r="E12460" s="19" t="n">
        <v>0</v>
      </c>
      <c r="F12460" s="19" t="n">
        <v>34</v>
      </c>
    </row>
    <row r="12461" customFormat="false" ht="15" hidden="false" customHeight="false" outlineLevel="0" collapsed="false">
      <c r="A12461" s="8" t="s">
        <v>9398</v>
      </c>
      <c r="B12461" s="8" t="s">
        <v>9399</v>
      </c>
      <c r="C12461" s="8" t="s">
        <v>3747</v>
      </c>
      <c r="D12461" s="8" t="n">
        <v>2009</v>
      </c>
      <c r="E12461" s="19" t="n">
        <v>0</v>
      </c>
      <c r="F12461" s="19" t="n">
        <v>33.2222222222222</v>
      </c>
    </row>
    <row r="12462" customFormat="false" ht="15" hidden="false" customHeight="false" outlineLevel="0" collapsed="false">
      <c r="A12462" s="8" t="s">
        <v>9398</v>
      </c>
      <c r="B12462" s="8" t="s">
        <v>9399</v>
      </c>
      <c r="C12462" s="8" t="s">
        <v>3748</v>
      </c>
      <c r="D12462" s="8" t="n">
        <v>2009</v>
      </c>
      <c r="E12462" s="19" t="n">
        <v>0</v>
      </c>
      <c r="F12462" s="19" t="n">
        <v>33.2777777777778</v>
      </c>
    </row>
    <row r="12463" customFormat="false" ht="15" hidden="false" customHeight="false" outlineLevel="0" collapsed="false">
      <c r="A12463" s="8" t="s">
        <v>9398</v>
      </c>
      <c r="B12463" s="8" t="s">
        <v>9399</v>
      </c>
      <c r="C12463" s="8" t="s">
        <v>3749</v>
      </c>
      <c r="D12463" s="8" t="n">
        <v>2009</v>
      </c>
      <c r="E12463" s="19" t="n">
        <v>0</v>
      </c>
      <c r="F12463" s="19" t="n">
        <v>33.3888888888889</v>
      </c>
    </row>
    <row r="12464" customFormat="false" ht="15" hidden="false" customHeight="false" outlineLevel="0" collapsed="false">
      <c r="A12464" s="8" t="s">
        <v>9398</v>
      </c>
      <c r="B12464" s="8" t="s">
        <v>9399</v>
      </c>
      <c r="C12464" s="8" t="s">
        <v>3750</v>
      </c>
      <c r="D12464" s="8" t="n">
        <v>2009</v>
      </c>
      <c r="E12464" s="19" t="n">
        <v>0</v>
      </c>
      <c r="F12464" s="19" t="n">
        <v>34.7222222222222</v>
      </c>
    </row>
    <row r="12465" customFormat="false" ht="15" hidden="false" customHeight="false" outlineLevel="0" collapsed="false">
      <c r="A12465" s="8" t="s">
        <v>9398</v>
      </c>
      <c r="B12465" s="8" t="s">
        <v>9399</v>
      </c>
      <c r="C12465" s="8" t="s">
        <v>3751</v>
      </c>
      <c r="D12465" s="8" t="n">
        <v>2009</v>
      </c>
      <c r="E12465" s="19" t="n">
        <v>0</v>
      </c>
      <c r="F12465" s="19" t="n">
        <v>33.6111111111111</v>
      </c>
    </row>
    <row r="12466" customFormat="false" ht="15" hidden="false" customHeight="false" outlineLevel="0" collapsed="false">
      <c r="A12466" s="8" t="s">
        <v>9398</v>
      </c>
      <c r="B12466" s="8" t="s">
        <v>9399</v>
      </c>
      <c r="C12466" s="8" t="s">
        <v>3752</v>
      </c>
      <c r="D12466" s="8" t="n">
        <v>2009</v>
      </c>
      <c r="E12466" s="19" t="n">
        <v>0</v>
      </c>
      <c r="F12466" s="19" t="n">
        <v>34</v>
      </c>
    </row>
    <row r="12467" customFormat="false" ht="15" hidden="false" customHeight="false" outlineLevel="0" collapsed="false">
      <c r="A12467" s="8" t="s">
        <v>9398</v>
      </c>
      <c r="B12467" s="8" t="s">
        <v>9399</v>
      </c>
      <c r="C12467" s="8" t="s">
        <v>3753</v>
      </c>
      <c r="D12467" s="8" t="n">
        <v>2009</v>
      </c>
      <c r="E12467" s="19" t="n">
        <v>0</v>
      </c>
      <c r="F12467" s="19" t="n">
        <v>33.2777777777778</v>
      </c>
    </row>
    <row r="12468" customFormat="false" ht="15" hidden="false" customHeight="false" outlineLevel="0" collapsed="false">
      <c r="A12468" s="8" t="s">
        <v>9398</v>
      </c>
      <c r="B12468" s="8" t="s">
        <v>9399</v>
      </c>
      <c r="C12468" s="8" t="s">
        <v>3754</v>
      </c>
      <c r="D12468" s="8" t="n">
        <v>2009</v>
      </c>
      <c r="E12468" s="19" t="n">
        <v>0</v>
      </c>
      <c r="F12468" s="19" t="n">
        <v>34.2777777777778</v>
      </c>
    </row>
    <row r="12469" customFormat="false" ht="15" hidden="false" customHeight="false" outlineLevel="0" collapsed="false">
      <c r="A12469" s="8" t="s">
        <v>9398</v>
      </c>
      <c r="B12469" s="8" t="s">
        <v>9399</v>
      </c>
      <c r="C12469" s="8" t="s">
        <v>3755</v>
      </c>
      <c r="D12469" s="8" t="n">
        <v>2009</v>
      </c>
      <c r="E12469" s="19" t="n">
        <v>0</v>
      </c>
      <c r="F12469" s="19" t="n">
        <v>35.5</v>
      </c>
    </row>
    <row r="12470" customFormat="false" ht="15" hidden="false" customHeight="false" outlineLevel="0" collapsed="false">
      <c r="A12470" s="8" t="s">
        <v>9398</v>
      </c>
      <c r="B12470" s="8" t="s">
        <v>9399</v>
      </c>
      <c r="C12470" s="8" t="s">
        <v>3756</v>
      </c>
      <c r="D12470" s="8" t="n">
        <v>2009</v>
      </c>
      <c r="E12470" s="19" t="n">
        <v>0</v>
      </c>
      <c r="F12470" s="19" t="n">
        <v>34</v>
      </c>
    </row>
    <row r="12471" customFormat="false" ht="15" hidden="false" customHeight="false" outlineLevel="0" collapsed="false">
      <c r="A12471" s="8" t="s">
        <v>9398</v>
      </c>
      <c r="B12471" s="8" t="s">
        <v>9399</v>
      </c>
      <c r="C12471" s="8" t="s">
        <v>3757</v>
      </c>
      <c r="D12471" s="8" t="n">
        <v>2009</v>
      </c>
      <c r="E12471" s="19" t="n">
        <v>0</v>
      </c>
      <c r="F12471" s="19" t="n">
        <v>33.2777777777778</v>
      </c>
    </row>
    <row r="12472" customFormat="false" ht="15" hidden="false" customHeight="false" outlineLevel="0" collapsed="false">
      <c r="A12472" s="8" t="s">
        <v>9398</v>
      </c>
      <c r="B12472" s="8" t="s">
        <v>9399</v>
      </c>
      <c r="C12472" s="8" t="s">
        <v>3758</v>
      </c>
      <c r="D12472" s="8" t="n">
        <v>2009</v>
      </c>
      <c r="E12472" s="19" t="n">
        <v>0</v>
      </c>
      <c r="F12472" s="19" t="n">
        <v>33.7222222222222</v>
      </c>
    </row>
    <row r="12473" customFormat="false" ht="15" hidden="false" customHeight="false" outlineLevel="0" collapsed="false">
      <c r="A12473" s="8" t="s">
        <v>9398</v>
      </c>
      <c r="B12473" s="8" t="s">
        <v>9399</v>
      </c>
      <c r="C12473" s="8" t="s">
        <v>3759</v>
      </c>
      <c r="D12473" s="8" t="n">
        <v>2009</v>
      </c>
      <c r="E12473" s="19" t="n">
        <v>0</v>
      </c>
      <c r="F12473" s="19" t="n">
        <v>33.2222222222222</v>
      </c>
    </row>
    <row r="12474" customFormat="false" ht="15" hidden="false" customHeight="false" outlineLevel="0" collapsed="false">
      <c r="A12474" s="8" t="s">
        <v>9398</v>
      </c>
      <c r="B12474" s="8" t="s">
        <v>9399</v>
      </c>
      <c r="C12474" s="8" t="s">
        <v>3760</v>
      </c>
      <c r="D12474" s="8" t="n">
        <v>2009</v>
      </c>
      <c r="E12474" s="19" t="n">
        <v>0</v>
      </c>
      <c r="F12474" s="19" t="n">
        <v>33.2777777777778</v>
      </c>
    </row>
    <row r="12475" customFormat="false" ht="15" hidden="false" customHeight="false" outlineLevel="0" collapsed="false">
      <c r="A12475" s="8" t="s">
        <v>9398</v>
      </c>
      <c r="B12475" s="8" t="s">
        <v>9399</v>
      </c>
      <c r="C12475" s="8" t="s">
        <v>3761</v>
      </c>
      <c r="D12475" s="8" t="n">
        <v>2009</v>
      </c>
      <c r="E12475" s="19" t="n">
        <v>0</v>
      </c>
      <c r="F12475" s="19" t="n">
        <v>33.7777777777778</v>
      </c>
    </row>
    <row r="12476" customFormat="false" ht="15" hidden="false" customHeight="false" outlineLevel="0" collapsed="false">
      <c r="A12476" s="8" t="s">
        <v>9398</v>
      </c>
      <c r="B12476" s="8" t="s">
        <v>9399</v>
      </c>
      <c r="C12476" s="8" t="s">
        <v>3762</v>
      </c>
      <c r="D12476" s="8" t="n">
        <v>2009</v>
      </c>
      <c r="E12476" s="19" t="n">
        <v>0</v>
      </c>
      <c r="F12476" s="19" t="n">
        <v>33.6111111111111</v>
      </c>
    </row>
    <row r="12477" customFormat="false" ht="15" hidden="false" customHeight="false" outlineLevel="0" collapsed="false">
      <c r="A12477" s="8" t="s">
        <v>9398</v>
      </c>
      <c r="B12477" s="8" t="s">
        <v>9399</v>
      </c>
      <c r="C12477" s="8" t="s">
        <v>3763</v>
      </c>
      <c r="D12477" s="8" t="n">
        <v>2009</v>
      </c>
      <c r="E12477" s="19" t="n">
        <v>0</v>
      </c>
      <c r="F12477" s="19" t="n">
        <v>33.8888888888889</v>
      </c>
    </row>
    <row r="12478" customFormat="false" ht="15" hidden="false" customHeight="false" outlineLevel="0" collapsed="false">
      <c r="A12478" s="8" t="s">
        <v>9398</v>
      </c>
      <c r="B12478" s="8" t="s">
        <v>9399</v>
      </c>
      <c r="C12478" s="8" t="s">
        <v>3764</v>
      </c>
      <c r="D12478" s="8" t="n">
        <v>2009</v>
      </c>
      <c r="E12478" s="19" t="n">
        <v>0</v>
      </c>
      <c r="F12478" s="19" t="n">
        <v>34</v>
      </c>
    </row>
    <row r="12479" customFormat="false" ht="15" hidden="false" customHeight="false" outlineLevel="0" collapsed="false">
      <c r="A12479" s="8" t="s">
        <v>9398</v>
      </c>
      <c r="B12479" s="8" t="s">
        <v>9399</v>
      </c>
      <c r="C12479" s="8" t="s">
        <v>3765</v>
      </c>
      <c r="D12479" s="8" t="n">
        <v>2009</v>
      </c>
      <c r="E12479" s="19" t="n">
        <v>0</v>
      </c>
      <c r="F12479" s="19" t="n">
        <v>34.2222222222222</v>
      </c>
    </row>
    <row r="12480" customFormat="false" ht="15" hidden="false" customHeight="false" outlineLevel="0" collapsed="false">
      <c r="A12480" s="8" t="s">
        <v>9398</v>
      </c>
      <c r="B12480" s="8" t="s">
        <v>9399</v>
      </c>
      <c r="C12480" s="8" t="s">
        <v>3766</v>
      </c>
      <c r="D12480" s="8" t="n">
        <v>2009</v>
      </c>
      <c r="E12480" s="19" t="n">
        <v>0</v>
      </c>
      <c r="F12480" s="19" t="n">
        <v>34</v>
      </c>
    </row>
    <row r="12481" customFormat="false" ht="15" hidden="false" customHeight="false" outlineLevel="0" collapsed="false">
      <c r="A12481" s="8" t="s">
        <v>9398</v>
      </c>
      <c r="B12481" s="8" t="s">
        <v>9399</v>
      </c>
      <c r="C12481" s="8" t="s">
        <v>3767</v>
      </c>
      <c r="D12481" s="8" t="n">
        <v>2009</v>
      </c>
      <c r="E12481" s="19" t="n">
        <v>0</v>
      </c>
      <c r="F12481" s="19" t="n">
        <v>34.3888888888889</v>
      </c>
    </row>
    <row r="12482" customFormat="false" ht="15" hidden="false" customHeight="false" outlineLevel="0" collapsed="false">
      <c r="A12482" s="8" t="s">
        <v>9398</v>
      </c>
      <c r="B12482" s="8" t="s">
        <v>9399</v>
      </c>
      <c r="C12482" s="8" t="s">
        <v>3768</v>
      </c>
      <c r="D12482" s="8" t="n">
        <v>2009</v>
      </c>
      <c r="E12482" s="19" t="n">
        <v>0.254</v>
      </c>
      <c r="F12482" s="19" t="n">
        <v>34</v>
      </c>
    </row>
    <row r="12483" customFormat="false" ht="15" hidden="false" customHeight="false" outlineLevel="0" collapsed="false">
      <c r="A12483" s="8" t="s">
        <v>9398</v>
      </c>
      <c r="B12483" s="8" t="s">
        <v>9399</v>
      </c>
      <c r="C12483" s="8" t="s">
        <v>3769</v>
      </c>
      <c r="D12483" s="8" t="n">
        <v>2009</v>
      </c>
      <c r="E12483" s="19" t="n">
        <v>0</v>
      </c>
      <c r="F12483" s="19" t="n">
        <v>34.2222222222222</v>
      </c>
    </row>
    <row r="12484" customFormat="false" ht="15" hidden="false" customHeight="false" outlineLevel="0" collapsed="false">
      <c r="A12484" s="8" t="s">
        <v>9398</v>
      </c>
      <c r="B12484" s="8" t="s">
        <v>9399</v>
      </c>
      <c r="C12484" s="8" t="s">
        <v>3770</v>
      </c>
      <c r="D12484" s="8" t="n">
        <v>2009</v>
      </c>
      <c r="E12484" s="19" t="n">
        <v>0</v>
      </c>
      <c r="F12484" s="19" t="n">
        <v>34</v>
      </c>
    </row>
    <row r="12485" customFormat="false" ht="15" hidden="false" customHeight="false" outlineLevel="0" collapsed="false">
      <c r="A12485" s="8" t="s">
        <v>9398</v>
      </c>
      <c r="B12485" s="8" t="s">
        <v>9399</v>
      </c>
      <c r="C12485" s="8" t="s">
        <v>3771</v>
      </c>
      <c r="D12485" s="8" t="n">
        <v>2009</v>
      </c>
      <c r="E12485" s="19" t="n">
        <v>0</v>
      </c>
      <c r="F12485" s="19" t="n">
        <v>34</v>
      </c>
    </row>
    <row r="12486" customFormat="false" ht="15" hidden="false" customHeight="false" outlineLevel="0" collapsed="false">
      <c r="A12486" s="8" t="s">
        <v>9398</v>
      </c>
      <c r="B12486" s="8" t="s">
        <v>9399</v>
      </c>
      <c r="C12486" s="8" t="s">
        <v>3772</v>
      </c>
      <c r="D12486" s="8" t="n">
        <v>2009</v>
      </c>
      <c r="E12486" s="19" t="n">
        <v>0</v>
      </c>
      <c r="F12486" s="19" t="n">
        <v>34</v>
      </c>
    </row>
    <row r="12487" customFormat="false" ht="15" hidden="false" customHeight="false" outlineLevel="0" collapsed="false">
      <c r="A12487" s="8" t="s">
        <v>9398</v>
      </c>
      <c r="B12487" s="8" t="s">
        <v>9399</v>
      </c>
      <c r="C12487" s="8" t="s">
        <v>3773</v>
      </c>
      <c r="D12487" s="8" t="n">
        <v>2009</v>
      </c>
      <c r="E12487" s="19" t="n">
        <v>0</v>
      </c>
      <c r="F12487" s="19" t="n">
        <v>34</v>
      </c>
    </row>
    <row r="12488" customFormat="false" ht="15" hidden="false" customHeight="false" outlineLevel="0" collapsed="false">
      <c r="A12488" s="8" t="s">
        <v>9398</v>
      </c>
      <c r="B12488" s="8" t="s">
        <v>9399</v>
      </c>
      <c r="C12488" s="8" t="s">
        <v>3774</v>
      </c>
      <c r="D12488" s="8" t="n">
        <v>2009</v>
      </c>
      <c r="E12488" s="19" t="n">
        <v>0</v>
      </c>
      <c r="F12488" s="19" t="n">
        <v>34</v>
      </c>
    </row>
    <row r="12489" customFormat="false" ht="15" hidden="false" customHeight="false" outlineLevel="0" collapsed="false">
      <c r="A12489" s="8" t="s">
        <v>9398</v>
      </c>
      <c r="B12489" s="8" t="s">
        <v>9399</v>
      </c>
      <c r="C12489" s="8" t="s">
        <v>3775</v>
      </c>
      <c r="D12489" s="8" t="n">
        <v>2009</v>
      </c>
      <c r="E12489" s="19" t="n">
        <v>0</v>
      </c>
      <c r="F12489" s="19" t="n">
        <v>34</v>
      </c>
    </row>
    <row r="12490" customFormat="false" ht="15" hidden="false" customHeight="false" outlineLevel="0" collapsed="false">
      <c r="A12490" s="8" t="s">
        <v>9398</v>
      </c>
      <c r="B12490" s="8" t="s">
        <v>9399</v>
      </c>
      <c r="C12490" s="8" t="s">
        <v>3776</v>
      </c>
      <c r="D12490" s="8" t="n">
        <v>2009</v>
      </c>
      <c r="E12490" s="19" t="n">
        <v>0</v>
      </c>
      <c r="F12490" s="19" t="n">
        <v>34.2777777777778</v>
      </c>
    </row>
    <row r="12491" customFormat="false" ht="15" hidden="false" customHeight="false" outlineLevel="0" collapsed="false">
      <c r="A12491" s="8" t="s">
        <v>9398</v>
      </c>
      <c r="B12491" s="8" t="s">
        <v>9399</v>
      </c>
      <c r="C12491" s="8" t="s">
        <v>3777</v>
      </c>
      <c r="D12491" s="8" t="n">
        <v>2009</v>
      </c>
      <c r="E12491" s="19" t="n">
        <v>0</v>
      </c>
      <c r="F12491" s="19" t="n">
        <v>34.1111111111111</v>
      </c>
    </row>
    <row r="12492" customFormat="false" ht="15" hidden="false" customHeight="false" outlineLevel="0" collapsed="false">
      <c r="A12492" s="8" t="s">
        <v>9398</v>
      </c>
      <c r="B12492" s="8" t="s">
        <v>9399</v>
      </c>
      <c r="C12492" s="8" t="s">
        <v>3778</v>
      </c>
      <c r="D12492" s="8" t="n">
        <v>2009</v>
      </c>
      <c r="E12492" s="19" t="n">
        <v>0</v>
      </c>
      <c r="F12492" s="19" t="n">
        <v>34.3888888888889</v>
      </c>
    </row>
    <row r="12493" customFormat="false" ht="15" hidden="false" customHeight="false" outlineLevel="0" collapsed="false">
      <c r="A12493" s="8" t="s">
        <v>9398</v>
      </c>
      <c r="B12493" s="8" t="s">
        <v>9399</v>
      </c>
      <c r="C12493" s="8" t="s">
        <v>3779</v>
      </c>
      <c r="D12493" s="8" t="n">
        <v>2009</v>
      </c>
      <c r="E12493" s="19" t="n">
        <v>0</v>
      </c>
      <c r="F12493" s="19" t="n">
        <v>34.7777777777778</v>
      </c>
    </row>
    <row r="12494" customFormat="false" ht="15" hidden="false" customHeight="false" outlineLevel="0" collapsed="false">
      <c r="A12494" s="8" t="s">
        <v>9398</v>
      </c>
      <c r="B12494" s="8" t="s">
        <v>9399</v>
      </c>
      <c r="C12494" s="8" t="s">
        <v>3780</v>
      </c>
      <c r="D12494" s="8" t="n">
        <v>2009</v>
      </c>
      <c r="E12494" s="19" t="n">
        <v>0</v>
      </c>
      <c r="F12494" s="19" t="n">
        <v>34.7777777777778</v>
      </c>
    </row>
    <row r="12495" customFormat="false" ht="15" hidden="false" customHeight="false" outlineLevel="0" collapsed="false">
      <c r="A12495" s="8" t="s">
        <v>9398</v>
      </c>
      <c r="B12495" s="8" t="s">
        <v>9399</v>
      </c>
      <c r="C12495" s="8" t="s">
        <v>3781</v>
      </c>
      <c r="D12495" s="8" t="n">
        <v>2009</v>
      </c>
      <c r="E12495" s="19" t="n">
        <v>0</v>
      </c>
      <c r="F12495" s="19" t="n">
        <v>34.7777777777778</v>
      </c>
    </row>
    <row r="12496" customFormat="false" ht="15" hidden="false" customHeight="false" outlineLevel="0" collapsed="false">
      <c r="A12496" s="8" t="s">
        <v>9398</v>
      </c>
      <c r="B12496" s="8" t="s">
        <v>9399</v>
      </c>
      <c r="C12496" s="8" t="s">
        <v>3782</v>
      </c>
      <c r="D12496" s="8" t="n">
        <v>2009</v>
      </c>
      <c r="E12496" s="19" t="n">
        <v>0</v>
      </c>
      <c r="F12496" s="19" t="n">
        <v>34.7222222222222</v>
      </c>
    </row>
    <row r="12497" customFormat="false" ht="15" hidden="false" customHeight="false" outlineLevel="0" collapsed="false">
      <c r="A12497" s="8" t="s">
        <v>9398</v>
      </c>
      <c r="B12497" s="8" t="s">
        <v>9399</v>
      </c>
      <c r="C12497" s="8" t="s">
        <v>3783</v>
      </c>
      <c r="D12497" s="8" t="n">
        <v>2009</v>
      </c>
      <c r="E12497" s="19" t="n">
        <v>0</v>
      </c>
      <c r="F12497" s="19" t="n">
        <v>34.5</v>
      </c>
    </row>
    <row r="12498" customFormat="false" ht="15" hidden="false" customHeight="false" outlineLevel="0" collapsed="false">
      <c r="A12498" s="8" t="s">
        <v>9398</v>
      </c>
      <c r="B12498" s="8" t="s">
        <v>9399</v>
      </c>
      <c r="C12498" s="8" t="s">
        <v>3784</v>
      </c>
      <c r="D12498" s="8" t="n">
        <v>2009</v>
      </c>
      <c r="E12498" s="19" t="n">
        <v>0</v>
      </c>
      <c r="F12498" s="19" t="n">
        <v>34</v>
      </c>
    </row>
    <row r="12499" customFormat="false" ht="15" hidden="false" customHeight="false" outlineLevel="0" collapsed="false">
      <c r="A12499" s="8" t="s">
        <v>9398</v>
      </c>
      <c r="B12499" s="8" t="s">
        <v>9399</v>
      </c>
      <c r="C12499" s="8" t="s">
        <v>3785</v>
      </c>
      <c r="D12499" s="8" t="n">
        <v>2009</v>
      </c>
      <c r="E12499" s="19" t="n">
        <v>0</v>
      </c>
      <c r="F12499" s="19" t="n">
        <v>34.2777777777778</v>
      </c>
    </row>
    <row r="12500" customFormat="false" ht="15" hidden="false" customHeight="false" outlineLevel="0" collapsed="false">
      <c r="A12500" s="8" t="s">
        <v>9398</v>
      </c>
      <c r="B12500" s="8" t="s">
        <v>9399</v>
      </c>
      <c r="C12500" s="8" t="s">
        <v>3786</v>
      </c>
      <c r="D12500" s="8" t="n">
        <v>2009</v>
      </c>
      <c r="E12500" s="19" t="n">
        <v>0</v>
      </c>
      <c r="F12500" s="19" t="n">
        <v>34.7222222222222</v>
      </c>
    </row>
    <row r="12501" customFormat="false" ht="15" hidden="false" customHeight="false" outlineLevel="0" collapsed="false">
      <c r="A12501" s="8" t="s">
        <v>9398</v>
      </c>
      <c r="B12501" s="8" t="s">
        <v>9399</v>
      </c>
      <c r="C12501" s="8" t="s">
        <v>3787</v>
      </c>
      <c r="D12501" s="8" t="n">
        <v>2009</v>
      </c>
      <c r="E12501" s="19" t="n">
        <v>0</v>
      </c>
      <c r="F12501" s="19" t="n">
        <v>34.6111111111111</v>
      </c>
    </row>
    <row r="12502" customFormat="false" ht="15" hidden="false" customHeight="false" outlineLevel="0" collapsed="false">
      <c r="A12502" s="8" t="s">
        <v>9398</v>
      </c>
      <c r="B12502" s="8" t="s">
        <v>9399</v>
      </c>
      <c r="C12502" s="8" t="s">
        <v>3788</v>
      </c>
      <c r="D12502" s="8" t="n">
        <v>2009</v>
      </c>
      <c r="E12502" s="19" t="n">
        <v>0</v>
      </c>
      <c r="F12502" s="19" t="n">
        <v>34.7777777777778</v>
      </c>
    </row>
    <row r="12503" customFormat="false" ht="15" hidden="false" customHeight="false" outlineLevel="0" collapsed="false">
      <c r="A12503" s="8" t="s">
        <v>9398</v>
      </c>
      <c r="B12503" s="8" t="s">
        <v>9399</v>
      </c>
      <c r="C12503" s="8" t="s">
        <v>3789</v>
      </c>
      <c r="D12503" s="8" t="n">
        <v>2009</v>
      </c>
      <c r="E12503" s="19" t="n">
        <v>0</v>
      </c>
      <c r="F12503" s="19" t="n">
        <v>34.1111111111111</v>
      </c>
    </row>
    <row r="12504" customFormat="false" ht="15" hidden="false" customHeight="false" outlineLevel="0" collapsed="false">
      <c r="A12504" s="8" t="s">
        <v>9398</v>
      </c>
      <c r="B12504" s="8" t="s">
        <v>9399</v>
      </c>
      <c r="C12504" s="8" t="s">
        <v>3790</v>
      </c>
      <c r="D12504" s="8" t="n">
        <v>2009</v>
      </c>
      <c r="E12504" s="19" t="n">
        <v>0</v>
      </c>
      <c r="F12504" s="19" t="n">
        <v>34.2222222222222</v>
      </c>
    </row>
    <row r="12505" customFormat="false" ht="15" hidden="false" customHeight="false" outlineLevel="0" collapsed="false">
      <c r="A12505" s="8" t="s">
        <v>9398</v>
      </c>
      <c r="B12505" s="8" t="s">
        <v>9399</v>
      </c>
      <c r="C12505" s="8" t="s">
        <v>3791</v>
      </c>
      <c r="D12505" s="8" t="n">
        <v>2009</v>
      </c>
      <c r="E12505" s="19" t="n">
        <v>0</v>
      </c>
      <c r="F12505" s="19" t="n">
        <v>34.3888888888889</v>
      </c>
    </row>
    <row r="12506" customFormat="false" ht="15" hidden="false" customHeight="false" outlineLevel="0" collapsed="false">
      <c r="A12506" s="8" t="s">
        <v>9398</v>
      </c>
      <c r="B12506" s="8" t="s">
        <v>9399</v>
      </c>
      <c r="C12506" s="8" t="s">
        <v>3792</v>
      </c>
      <c r="D12506" s="8" t="n">
        <v>2009</v>
      </c>
      <c r="E12506" s="19" t="n">
        <v>0</v>
      </c>
      <c r="F12506" s="19" t="n">
        <v>34.7777777777778</v>
      </c>
    </row>
    <row r="12507" customFormat="false" ht="15" hidden="false" customHeight="false" outlineLevel="0" collapsed="false">
      <c r="A12507" s="8" t="s">
        <v>9398</v>
      </c>
      <c r="B12507" s="8" t="s">
        <v>9399</v>
      </c>
      <c r="C12507" s="8" t="s">
        <v>3793</v>
      </c>
      <c r="D12507" s="8" t="n">
        <v>2009</v>
      </c>
      <c r="E12507" s="19" t="n">
        <v>0</v>
      </c>
      <c r="F12507" s="19" t="n">
        <v>34.7222222222222</v>
      </c>
    </row>
    <row r="12508" customFormat="false" ht="15" hidden="false" customHeight="false" outlineLevel="0" collapsed="false">
      <c r="A12508" s="8" t="s">
        <v>9398</v>
      </c>
      <c r="B12508" s="8" t="s">
        <v>9399</v>
      </c>
      <c r="C12508" s="8" t="s">
        <v>3794</v>
      </c>
      <c r="D12508" s="8" t="n">
        <v>2009</v>
      </c>
      <c r="E12508" s="19" t="n">
        <v>0</v>
      </c>
      <c r="F12508" s="19" t="n">
        <v>34.2222222222222</v>
      </c>
    </row>
    <row r="12509" customFormat="false" ht="15" hidden="false" customHeight="false" outlineLevel="0" collapsed="false">
      <c r="A12509" s="8" t="s">
        <v>9398</v>
      </c>
      <c r="B12509" s="8" t="s">
        <v>9399</v>
      </c>
      <c r="C12509" s="8" t="s">
        <v>3795</v>
      </c>
      <c r="D12509" s="8" t="n">
        <v>2009</v>
      </c>
      <c r="F12509" s="19" t="n">
        <v>34.3888888888889</v>
      </c>
    </row>
    <row r="12510" customFormat="false" ht="15" hidden="false" customHeight="false" outlineLevel="0" collapsed="false">
      <c r="A12510" s="8" t="s">
        <v>9398</v>
      </c>
      <c r="B12510" s="8" t="s">
        <v>9399</v>
      </c>
      <c r="C12510" s="8" t="s">
        <v>3796</v>
      </c>
      <c r="D12510" s="8" t="n">
        <v>2009</v>
      </c>
      <c r="E12510" s="19" t="n">
        <v>0</v>
      </c>
      <c r="F12510" s="19" t="n">
        <v>34.3888888888889</v>
      </c>
    </row>
    <row r="12511" customFormat="false" ht="15" hidden="false" customHeight="false" outlineLevel="0" collapsed="false">
      <c r="A12511" s="8" t="s">
        <v>9398</v>
      </c>
      <c r="B12511" s="8" t="s">
        <v>9399</v>
      </c>
      <c r="C12511" s="8" t="s">
        <v>3797</v>
      </c>
      <c r="D12511" s="8" t="n">
        <v>2009</v>
      </c>
      <c r="E12511" s="19" t="n">
        <v>0</v>
      </c>
      <c r="F12511" s="19" t="n">
        <v>34.3888888888889</v>
      </c>
    </row>
    <row r="12512" customFormat="false" ht="15" hidden="false" customHeight="false" outlineLevel="0" collapsed="false">
      <c r="A12512" s="8" t="s">
        <v>9398</v>
      </c>
      <c r="B12512" s="8" t="s">
        <v>9399</v>
      </c>
      <c r="C12512" s="8" t="s">
        <v>3798</v>
      </c>
      <c r="D12512" s="8" t="n">
        <v>2009</v>
      </c>
      <c r="E12512" s="19" t="n">
        <v>2.032</v>
      </c>
      <c r="F12512" s="19" t="n">
        <v>34.2777777777778</v>
      </c>
    </row>
    <row r="12513" customFormat="false" ht="15" hidden="false" customHeight="false" outlineLevel="0" collapsed="false">
      <c r="A12513" s="8" t="s">
        <v>9398</v>
      </c>
      <c r="B12513" s="8" t="s">
        <v>9399</v>
      </c>
      <c r="C12513" s="8" t="s">
        <v>3799</v>
      </c>
      <c r="D12513" s="8" t="n">
        <v>2009</v>
      </c>
      <c r="E12513" s="19" t="n">
        <v>0</v>
      </c>
      <c r="F12513" s="19" t="n">
        <v>34.7222222222222</v>
      </c>
    </row>
    <row r="12514" customFormat="false" ht="15" hidden="false" customHeight="false" outlineLevel="0" collapsed="false">
      <c r="A12514" s="8" t="s">
        <v>9398</v>
      </c>
      <c r="B12514" s="8" t="s">
        <v>9399</v>
      </c>
      <c r="C12514" s="8" t="s">
        <v>3800</v>
      </c>
      <c r="D12514" s="8" t="n">
        <v>2009</v>
      </c>
      <c r="E12514" s="19" t="n">
        <v>3.048</v>
      </c>
      <c r="F12514" s="19" t="n">
        <v>34</v>
      </c>
    </row>
    <row r="12515" customFormat="false" ht="15" hidden="false" customHeight="false" outlineLevel="0" collapsed="false">
      <c r="A12515" s="8" t="s">
        <v>9398</v>
      </c>
      <c r="B12515" s="8" t="s">
        <v>9399</v>
      </c>
      <c r="C12515" s="8" t="s">
        <v>3801</v>
      </c>
      <c r="D12515" s="8" t="n">
        <v>2009</v>
      </c>
      <c r="E12515" s="19" t="n">
        <v>0.762</v>
      </c>
      <c r="F12515" s="19" t="n">
        <v>31.2777777777778</v>
      </c>
    </row>
    <row r="12516" customFormat="false" ht="15" hidden="false" customHeight="false" outlineLevel="0" collapsed="false">
      <c r="A12516" s="8" t="s">
        <v>9398</v>
      </c>
      <c r="B12516" s="8" t="s">
        <v>9399</v>
      </c>
      <c r="C12516" s="8" t="s">
        <v>3802</v>
      </c>
      <c r="D12516" s="8" t="n">
        <v>2009</v>
      </c>
      <c r="E12516" s="19" t="n">
        <v>7.874</v>
      </c>
      <c r="F12516" s="19" t="n">
        <v>32.1111111111111</v>
      </c>
    </row>
    <row r="12517" customFormat="false" ht="15" hidden="false" customHeight="false" outlineLevel="0" collapsed="false">
      <c r="A12517" s="8" t="s">
        <v>9398</v>
      </c>
      <c r="B12517" s="8" t="s">
        <v>9399</v>
      </c>
      <c r="C12517" s="8" t="s">
        <v>3803</v>
      </c>
      <c r="D12517" s="8" t="n">
        <v>2009</v>
      </c>
      <c r="E12517" s="19" t="n">
        <v>16.002</v>
      </c>
      <c r="F12517" s="19" t="n">
        <v>31.7777777777778</v>
      </c>
    </row>
    <row r="12518" customFormat="false" ht="15" hidden="false" customHeight="false" outlineLevel="0" collapsed="false">
      <c r="A12518" s="8" t="s">
        <v>9398</v>
      </c>
      <c r="B12518" s="8" t="s">
        <v>9399</v>
      </c>
      <c r="C12518" s="8" t="s">
        <v>3804</v>
      </c>
      <c r="D12518" s="8" t="n">
        <v>2009</v>
      </c>
      <c r="E12518" s="19" t="n">
        <v>34.036</v>
      </c>
      <c r="F12518" s="19" t="n">
        <v>27</v>
      </c>
    </row>
    <row r="12519" customFormat="false" ht="15" hidden="false" customHeight="false" outlineLevel="0" collapsed="false">
      <c r="A12519" s="8" t="s">
        <v>9398</v>
      </c>
      <c r="B12519" s="8" t="s">
        <v>9399</v>
      </c>
      <c r="C12519" s="8" t="s">
        <v>3805</v>
      </c>
      <c r="D12519" s="8" t="n">
        <v>2009</v>
      </c>
      <c r="E12519" s="19" t="n">
        <v>92.964</v>
      </c>
      <c r="F12519" s="19" t="n">
        <v>31.2777777777778</v>
      </c>
    </row>
    <row r="12520" customFormat="false" ht="15" hidden="false" customHeight="false" outlineLevel="0" collapsed="false">
      <c r="A12520" s="8" t="s">
        <v>9398</v>
      </c>
      <c r="B12520" s="8" t="s">
        <v>9399</v>
      </c>
      <c r="C12520" s="8" t="s">
        <v>3806</v>
      </c>
      <c r="D12520" s="8" t="n">
        <v>2009</v>
      </c>
      <c r="E12520" s="19" t="n">
        <v>0</v>
      </c>
      <c r="F12520" s="19" t="n">
        <v>31.2777777777778</v>
      </c>
    </row>
    <row r="12521" customFormat="false" ht="15" hidden="false" customHeight="false" outlineLevel="0" collapsed="false">
      <c r="A12521" s="8" t="s">
        <v>9398</v>
      </c>
      <c r="B12521" s="8" t="s">
        <v>9399</v>
      </c>
      <c r="C12521" s="8" t="s">
        <v>3807</v>
      </c>
      <c r="D12521" s="8" t="n">
        <v>2009</v>
      </c>
      <c r="E12521" s="19" t="n">
        <v>27.94</v>
      </c>
      <c r="F12521" s="19" t="n">
        <v>30.3888888888889</v>
      </c>
    </row>
    <row r="12522" customFormat="false" ht="15" hidden="false" customHeight="false" outlineLevel="0" collapsed="false">
      <c r="A12522" s="8" t="s">
        <v>9398</v>
      </c>
      <c r="B12522" s="8" t="s">
        <v>9399</v>
      </c>
      <c r="C12522" s="8" t="s">
        <v>3808</v>
      </c>
      <c r="D12522" s="8" t="n">
        <v>2009</v>
      </c>
      <c r="E12522" s="19" t="n">
        <v>11.938</v>
      </c>
      <c r="F12522" s="19" t="n">
        <v>32.7777777777778</v>
      </c>
    </row>
    <row r="12523" customFormat="false" ht="15" hidden="false" customHeight="false" outlineLevel="0" collapsed="false">
      <c r="A12523" s="8" t="s">
        <v>9398</v>
      </c>
      <c r="B12523" s="8" t="s">
        <v>9399</v>
      </c>
      <c r="C12523" s="8" t="s">
        <v>3809</v>
      </c>
      <c r="D12523" s="8" t="n">
        <v>2009</v>
      </c>
      <c r="E12523" s="19" t="n">
        <v>3.048</v>
      </c>
      <c r="F12523" s="19" t="n">
        <v>31.3888888888889</v>
      </c>
    </row>
    <row r="12524" customFormat="false" ht="15" hidden="false" customHeight="false" outlineLevel="0" collapsed="false">
      <c r="A12524" s="8" t="s">
        <v>9398</v>
      </c>
      <c r="B12524" s="8" t="s">
        <v>9399</v>
      </c>
      <c r="C12524" s="8" t="s">
        <v>3810</v>
      </c>
      <c r="D12524" s="8" t="n">
        <v>2009</v>
      </c>
      <c r="E12524" s="19" t="n">
        <v>2.032</v>
      </c>
      <c r="F12524" s="19" t="n">
        <v>29</v>
      </c>
    </row>
    <row r="12525" customFormat="false" ht="15" hidden="false" customHeight="false" outlineLevel="0" collapsed="false">
      <c r="A12525" s="8" t="s">
        <v>9398</v>
      </c>
      <c r="B12525" s="8" t="s">
        <v>9399</v>
      </c>
      <c r="C12525" s="8" t="s">
        <v>3811</v>
      </c>
      <c r="D12525" s="8" t="n">
        <v>2009</v>
      </c>
      <c r="E12525" s="19" t="n">
        <v>51.054</v>
      </c>
      <c r="F12525" s="19" t="n">
        <v>29</v>
      </c>
    </row>
    <row r="12526" customFormat="false" ht="15" hidden="false" customHeight="false" outlineLevel="0" collapsed="false">
      <c r="A12526" s="8" t="s">
        <v>9398</v>
      </c>
      <c r="B12526" s="8" t="s">
        <v>9399</v>
      </c>
      <c r="C12526" s="8" t="s">
        <v>3812</v>
      </c>
      <c r="D12526" s="8" t="n">
        <v>2009</v>
      </c>
      <c r="E12526" s="19" t="n">
        <v>21.082</v>
      </c>
      <c r="F12526" s="19" t="n">
        <v>26.2777777777778</v>
      </c>
    </row>
    <row r="12527" customFormat="false" ht="15" hidden="false" customHeight="false" outlineLevel="0" collapsed="false">
      <c r="A12527" s="8" t="s">
        <v>9398</v>
      </c>
      <c r="B12527" s="8" t="s">
        <v>9399</v>
      </c>
      <c r="C12527" s="8" t="s">
        <v>3813</v>
      </c>
      <c r="D12527" s="8" t="n">
        <v>2009</v>
      </c>
      <c r="E12527" s="19" t="n">
        <v>244.094</v>
      </c>
      <c r="F12527" s="19" t="n">
        <v>29.7777777777778</v>
      </c>
    </row>
    <row r="12528" customFormat="false" ht="15" hidden="false" customHeight="false" outlineLevel="0" collapsed="false">
      <c r="A12528" s="8" t="s">
        <v>9398</v>
      </c>
      <c r="B12528" s="8" t="s">
        <v>9399</v>
      </c>
      <c r="C12528" s="8" t="s">
        <v>3814</v>
      </c>
      <c r="D12528" s="8" t="n">
        <v>2009</v>
      </c>
      <c r="E12528" s="19" t="n">
        <v>3.048</v>
      </c>
      <c r="F12528" s="19" t="n">
        <v>29.7222222222222</v>
      </c>
    </row>
    <row r="12529" customFormat="false" ht="15" hidden="false" customHeight="false" outlineLevel="0" collapsed="false">
      <c r="A12529" s="8" t="s">
        <v>9398</v>
      </c>
      <c r="B12529" s="8" t="s">
        <v>9399</v>
      </c>
      <c r="C12529" s="8" t="s">
        <v>3815</v>
      </c>
      <c r="D12529" s="8" t="n">
        <v>2009</v>
      </c>
      <c r="E12529" s="19" t="n">
        <v>3.048</v>
      </c>
      <c r="F12529" s="19" t="n">
        <v>30.7777777777778</v>
      </c>
    </row>
    <row r="12530" customFormat="false" ht="15" hidden="false" customHeight="false" outlineLevel="0" collapsed="false">
      <c r="A12530" s="8" t="s">
        <v>9398</v>
      </c>
      <c r="B12530" s="8" t="s">
        <v>9399</v>
      </c>
      <c r="C12530" s="8" t="s">
        <v>3816</v>
      </c>
      <c r="D12530" s="8" t="n">
        <v>2009</v>
      </c>
      <c r="E12530" s="19" t="n">
        <v>32.004</v>
      </c>
      <c r="F12530" s="19" t="n">
        <v>27</v>
      </c>
    </row>
    <row r="12531" customFormat="false" ht="15" hidden="false" customHeight="false" outlineLevel="0" collapsed="false">
      <c r="A12531" s="8" t="s">
        <v>9398</v>
      </c>
      <c r="B12531" s="8" t="s">
        <v>9399</v>
      </c>
      <c r="C12531" s="8" t="s">
        <v>3817</v>
      </c>
      <c r="D12531" s="8" t="n">
        <v>2009</v>
      </c>
      <c r="E12531" s="19" t="n">
        <v>42.926</v>
      </c>
      <c r="F12531" s="19" t="n">
        <v>30.2777777777778</v>
      </c>
    </row>
    <row r="12532" customFormat="false" ht="15" hidden="false" customHeight="false" outlineLevel="0" collapsed="false">
      <c r="A12532" s="8" t="s">
        <v>9398</v>
      </c>
      <c r="B12532" s="8" t="s">
        <v>9399</v>
      </c>
      <c r="C12532" s="8" t="s">
        <v>3818</v>
      </c>
      <c r="D12532" s="8" t="n">
        <v>2009</v>
      </c>
      <c r="E12532" s="19" t="n">
        <v>35.052</v>
      </c>
      <c r="F12532" s="19" t="n">
        <v>30</v>
      </c>
    </row>
    <row r="12533" customFormat="false" ht="15" hidden="false" customHeight="false" outlineLevel="0" collapsed="false">
      <c r="A12533" s="8" t="s">
        <v>9398</v>
      </c>
      <c r="B12533" s="8" t="s">
        <v>9399</v>
      </c>
      <c r="C12533" s="8" t="s">
        <v>3819</v>
      </c>
      <c r="D12533" s="8" t="n">
        <v>2009</v>
      </c>
      <c r="E12533" s="19" t="n">
        <v>18.034</v>
      </c>
      <c r="F12533" s="19" t="n">
        <v>30</v>
      </c>
    </row>
    <row r="12534" customFormat="false" ht="15" hidden="false" customHeight="false" outlineLevel="0" collapsed="false">
      <c r="A12534" s="8" t="s">
        <v>9398</v>
      </c>
      <c r="B12534" s="8" t="s">
        <v>9399</v>
      </c>
      <c r="C12534" s="8" t="s">
        <v>3820</v>
      </c>
      <c r="D12534" s="8" t="n">
        <v>2009</v>
      </c>
      <c r="E12534" s="19" t="n">
        <v>9.906</v>
      </c>
      <c r="F12534" s="19" t="n">
        <v>30.5</v>
      </c>
    </row>
    <row r="12535" customFormat="false" ht="15" hidden="false" customHeight="false" outlineLevel="0" collapsed="false">
      <c r="A12535" s="8" t="s">
        <v>9398</v>
      </c>
      <c r="B12535" s="8" t="s">
        <v>9399</v>
      </c>
      <c r="C12535" s="8" t="s">
        <v>3821</v>
      </c>
      <c r="D12535" s="8" t="n">
        <v>2009</v>
      </c>
      <c r="E12535" s="19" t="n">
        <v>13.97</v>
      </c>
      <c r="F12535" s="19" t="n">
        <v>31.3888888888889</v>
      </c>
    </row>
    <row r="12536" customFormat="false" ht="15" hidden="false" customHeight="false" outlineLevel="0" collapsed="false">
      <c r="A12536" s="8" t="s">
        <v>9398</v>
      </c>
      <c r="B12536" s="8" t="s">
        <v>9399</v>
      </c>
      <c r="C12536" s="8" t="s">
        <v>3822</v>
      </c>
      <c r="D12536" s="8" t="n">
        <v>2009</v>
      </c>
      <c r="E12536" s="19" t="n">
        <v>148.082</v>
      </c>
      <c r="F12536" s="19" t="n">
        <v>28</v>
      </c>
    </row>
    <row r="12537" customFormat="false" ht="15" hidden="false" customHeight="false" outlineLevel="0" collapsed="false">
      <c r="A12537" s="8" t="s">
        <v>9398</v>
      </c>
      <c r="B12537" s="8" t="s">
        <v>9399</v>
      </c>
      <c r="C12537" s="8" t="s">
        <v>3823</v>
      </c>
      <c r="D12537" s="8" t="n">
        <v>2009</v>
      </c>
      <c r="E12537" s="19" t="n">
        <v>274.066</v>
      </c>
      <c r="F12537" s="19" t="n">
        <v>28.6111111111111</v>
      </c>
    </row>
    <row r="12538" customFormat="false" ht="15" hidden="false" customHeight="false" outlineLevel="0" collapsed="false">
      <c r="A12538" s="8" t="s">
        <v>9398</v>
      </c>
      <c r="B12538" s="8" t="s">
        <v>9399</v>
      </c>
      <c r="C12538" s="8" t="s">
        <v>3824</v>
      </c>
      <c r="D12538" s="8" t="n">
        <v>2009</v>
      </c>
      <c r="E12538" s="19" t="n">
        <v>20.066</v>
      </c>
      <c r="F12538" s="19" t="n">
        <v>30</v>
      </c>
    </row>
    <row r="12539" customFormat="false" ht="15" hidden="false" customHeight="false" outlineLevel="0" collapsed="false">
      <c r="A12539" s="8" t="s">
        <v>9398</v>
      </c>
      <c r="B12539" s="8" t="s">
        <v>9399</v>
      </c>
      <c r="C12539" s="8" t="s">
        <v>3825</v>
      </c>
      <c r="D12539" s="8" t="n">
        <v>2009</v>
      </c>
      <c r="E12539" s="19" t="n">
        <v>19.05</v>
      </c>
      <c r="F12539" s="19" t="n">
        <v>30.7222222222222</v>
      </c>
    </row>
    <row r="12540" customFormat="false" ht="15" hidden="false" customHeight="false" outlineLevel="0" collapsed="false">
      <c r="A12540" s="8" t="s">
        <v>9398</v>
      </c>
      <c r="B12540" s="8" t="s">
        <v>9399</v>
      </c>
      <c r="C12540" s="8" t="s">
        <v>3826</v>
      </c>
      <c r="D12540" s="8" t="n">
        <v>2009</v>
      </c>
      <c r="E12540" s="19" t="n">
        <v>14.986</v>
      </c>
      <c r="F12540" s="19" t="n">
        <v>30.6111111111111</v>
      </c>
    </row>
    <row r="12541" customFormat="false" ht="15" hidden="false" customHeight="false" outlineLevel="0" collapsed="false">
      <c r="A12541" s="8" t="s">
        <v>9398</v>
      </c>
      <c r="B12541" s="8" t="s">
        <v>9399</v>
      </c>
      <c r="C12541" s="8" t="s">
        <v>3827</v>
      </c>
      <c r="D12541" s="8" t="n">
        <v>2009</v>
      </c>
      <c r="E12541" s="19" t="n">
        <v>17.018</v>
      </c>
      <c r="F12541" s="19" t="n">
        <v>31.2777777777778</v>
      </c>
    </row>
    <row r="12542" customFormat="false" ht="15" hidden="false" customHeight="false" outlineLevel="0" collapsed="false">
      <c r="A12542" s="8" t="s">
        <v>9398</v>
      </c>
      <c r="B12542" s="8" t="s">
        <v>9399</v>
      </c>
      <c r="C12542" s="8" t="s">
        <v>3828</v>
      </c>
      <c r="D12542" s="8" t="n">
        <v>2009</v>
      </c>
      <c r="E12542" s="19" t="n">
        <v>21.082</v>
      </c>
      <c r="F12542" s="19" t="n">
        <v>28.3888888888889</v>
      </c>
    </row>
    <row r="12543" customFormat="false" ht="15" hidden="false" customHeight="false" outlineLevel="0" collapsed="false">
      <c r="A12543" s="8" t="s">
        <v>9398</v>
      </c>
      <c r="B12543" s="8" t="s">
        <v>9399</v>
      </c>
      <c r="C12543" s="8" t="s">
        <v>3829</v>
      </c>
      <c r="D12543" s="8" t="n">
        <v>2009</v>
      </c>
      <c r="E12543" s="19" t="n">
        <v>14.986</v>
      </c>
      <c r="F12543" s="19" t="n">
        <v>29.3888888888889</v>
      </c>
    </row>
    <row r="12544" customFormat="false" ht="15" hidden="false" customHeight="false" outlineLevel="0" collapsed="false">
      <c r="A12544" s="8" t="s">
        <v>9398</v>
      </c>
      <c r="B12544" s="8" t="s">
        <v>9399</v>
      </c>
      <c r="C12544" s="8" t="s">
        <v>3830</v>
      </c>
      <c r="D12544" s="8" t="n">
        <v>2009</v>
      </c>
      <c r="E12544" s="19" t="n">
        <v>14.986</v>
      </c>
      <c r="F12544" s="19" t="n">
        <v>28</v>
      </c>
    </row>
    <row r="12545" customFormat="false" ht="15" hidden="false" customHeight="false" outlineLevel="0" collapsed="false">
      <c r="A12545" s="8" t="s">
        <v>9398</v>
      </c>
      <c r="B12545" s="8" t="s">
        <v>9399</v>
      </c>
      <c r="C12545" s="8" t="s">
        <v>3831</v>
      </c>
      <c r="D12545" s="8" t="n">
        <v>2009</v>
      </c>
      <c r="E12545" s="19" t="n">
        <v>36.068</v>
      </c>
      <c r="F12545" s="19" t="n">
        <v>29.6111111111111</v>
      </c>
    </row>
    <row r="12546" customFormat="false" ht="15" hidden="false" customHeight="false" outlineLevel="0" collapsed="false">
      <c r="A12546" s="8" t="s">
        <v>9398</v>
      </c>
      <c r="B12546" s="8" t="s">
        <v>9399</v>
      </c>
      <c r="C12546" s="8" t="s">
        <v>3832</v>
      </c>
      <c r="D12546" s="8" t="n">
        <v>2009</v>
      </c>
      <c r="E12546" s="19" t="n">
        <v>55.88</v>
      </c>
      <c r="F12546" s="19" t="n">
        <v>30.3888888888889</v>
      </c>
    </row>
    <row r="12547" customFormat="false" ht="15" hidden="false" customHeight="false" outlineLevel="0" collapsed="false">
      <c r="A12547" s="8" t="s">
        <v>9398</v>
      </c>
      <c r="B12547" s="8" t="s">
        <v>9399</v>
      </c>
      <c r="C12547" s="8" t="s">
        <v>3833</v>
      </c>
      <c r="D12547" s="8" t="n">
        <v>2009</v>
      </c>
      <c r="E12547" s="19" t="n">
        <v>3.048</v>
      </c>
      <c r="F12547" s="19" t="n">
        <v>30.5</v>
      </c>
    </row>
    <row r="12548" customFormat="false" ht="15" hidden="false" customHeight="false" outlineLevel="0" collapsed="false">
      <c r="A12548" s="8" t="s">
        <v>9398</v>
      </c>
      <c r="B12548" s="8" t="s">
        <v>9399</v>
      </c>
      <c r="C12548" s="8" t="s">
        <v>3834</v>
      </c>
      <c r="D12548" s="8" t="n">
        <v>2009</v>
      </c>
      <c r="E12548" s="19" t="n">
        <v>6.096</v>
      </c>
      <c r="F12548" s="19" t="n">
        <v>29</v>
      </c>
    </row>
    <row r="12549" customFormat="false" ht="15" hidden="false" customHeight="false" outlineLevel="0" collapsed="false">
      <c r="A12549" s="8" t="s">
        <v>9398</v>
      </c>
      <c r="B12549" s="8" t="s">
        <v>9399</v>
      </c>
      <c r="C12549" s="8" t="s">
        <v>3835</v>
      </c>
      <c r="D12549" s="8" t="n">
        <v>2009</v>
      </c>
      <c r="E12549" s="19" t="n">
        <v>6.096</v>
      </c>
      <c r="F12549" s="19" t="n">
        <v>30.5</v>
      </c>
    </row>
    <row r="12550" customFormat="false" ht="15" hidden="false" customHeight="false" outlineLevel="0" collapsed="false">
      <c r="A12550" s="8" t="s">
        <v>9398</v>
      </c>
      <c r="B12550" s="8" t="s">
        <v>9399</v>
      </c>
      <c r="C12550" s="8" t="s">
        <v>3836</v>
      </c>
      <c r="D12550" s="8" t="n">
        <v>2009</v>
      </c>
      <c r="E12550" s="19" t="n">
        <v>7.874</v>
      </c>
      <c r="F12550" s="19" t="n">
        <v>30.7777777777778</v>
      </c>
    </row>
    <row r="12551" customFormat="false" ht="15" hidden="false" customHeight="false" outlineLevel="0" collapsed="false">
      <c r="A12551" s="8" t="s">
        <v>9398</v>
      </c>
      <c r="B12551" s="8" t="s">
        <v>9399</v>
      </c>
      <c r="C12551" s="8" t="s">
        <v>3837</v>
      </c>
      <c r="D12551" s="8" t="n">
        <v>2009</v>
      </c>
      <c r="E12551" s="19" t="n">
        <v>2.032</v>
      </c>
      <c r="F12551" s="19" t="n">
        <v>31.2777777777778</v>
      </c>
    </row>
    <row r="12552" customFormat="false" ht="15" hidden="false" customHeight="false" outlineLevel="0" collapsed="false">
      <c r="A12552" s="8" t="s">
        <v>9398</v>
      </c>
      <c r="B12552" s="8" t="s">
        <v>9399</v>
      </c>
      <c r="C12552" s="8" t="s">
        <v>3838</v>
      </c>
      <c r="D12552" s="8" t="n">
        <v>2009</v>
      </c>
      <c r="E12552" s="19" t="n">
        <v>1.016</v>
      </c>
      <c r="F12552" s="19" t="n">
        <v>30.7777777777778</v>
      </c>
    </row>
    <row r="12553" customFormat="false" ht="15" hidden="false" customHeight="false" outlineLevel="0" collapsed="false">
      <c r="A12553" s="8" t="s">
        <v>9398</v>
      </c>
      <c r="B12553" s="8" t="s">
        <v>9399</v>
      </c>
      <c r="C12553" s="8" t="s">
        <v>3839</v>
      </c>
      <c r="D12553" s="8" t="n">
        <v>2009</v>
      </c>
      <c r="E12553" s="19" t="n">
        <v>2.032</v>
      </c>
      <c r="F12553" s="19" t="n">
        <v>31.3888888888889</v>
      </c>
    </row>
    <row r="12554" customFormat="false" ht="15" hidden="false" customHeight="false" outlineLevel="0" collapsed="false">
      <c r="A12554" s="8" t="s">
        <v>9398</v>
      </c>
      <c r="B12554" s="8" t="s">
        <v>9399</v>
      </c>
      <c r="C12554" s="8" t="s">
        <v>3840</v>
      </c>
      <c r="D12554" s="8" t="n">
        <v>2009</v>
      </c>
      <c r="E12554" s="19" t="n">
        <v>0.508</v>
      </c>
      <c r="F12554" s="19" t="n">
        <v>31</v>
      </c>
    </row>
    <row r="12555" customFormat="false" ht="15" hidden="false" customHeight="false" outlineLevel="0" collapsed="false">
      <c r="A12555" s="8" t="s">
        <v>9398</v>
      </c>
      <c r="B12555" s="8" t="s">
        <v>9399</v>
      </c>
      <c r="C12555" s="8" t="s">
        <v>3841</v>
      </c>
      <c r="D12555" s="8" t="n">
        <v>2009</v>
      </c>
      <c r="E12555" s="19" t="n">
        <v>1.016</v>
      </c>
      <c r="F12555" s="19" t="n">
        <v>31.1111111111111</v>
      </c>
    </row>
    <row r="12556" customFormat="false" ht="15" hidden="false" customHeight="false" outlineLevel="0" collapsed="false">
      <c r="A12556" s="8" t="s">
        <v>9398</v>
      </c>
      <c r="B12556" s="8" t="s">
        <v>9399</v>
      </c>
      <c r="C12556" s="8" t="s">
        <v>3842</v>
      </c>
      <c r="D12556" s="8" t="n">
        <v>2009</v>
      </c>
      <c r="E12556" s="19" t="n">
        <v>0.508</v>
      </c>
      <c r="F12556" s="19" t="n">
        <v>31</v>
      </c>
    </row>
    <row r="12557" customFormat="false" ht="15" hidden="false" customHeight="false" outlineLevel="0" collapsed="false">
      <c r="A12557" s="8" t="s">
        <v>9398</v>
      </c>
      <c r="B12557" s="8" t="s">
        <v>9399</v>
      </c>
      <c r="C12557" s="8" t="s">
        <v>3843</v>
      </c>
      <c r="D12557" s="8" t="n">
        <v>2009</v>
      </c>
      <c r="E12557" s="19" t="n">
        <v>0</v>
      </c>
      <c r="F12557" s="19" t="n">
        <v>31.1111111111111</v>
      </c>
    </row>
    <row r="12558" customFormat="false" ht="15" hidden="false" customHeight="false" outlineLevel="0" collapsed="false">
      <c r="A12558" s="8" t="s">
        <v>9398</v>
      </c>
      <c r="B12558" s="8" t="s">
        <v>9399</v>
      </c>
      <c r="C12558" s="8" t="s">
        <v>3844</v>
      </c>
      <c r="D12558" s="8" t="n">
        <v>2009</v>
      </c>
      <c r="E12558" s="19" t="n">
        <v>0.508</v>
      </c>
      <c r="F12558" s="19" t="n">
        <v>31.5</v>
      </c>
    </row>
    <row r="12559" customFormat="false" ht="15" hidden="false" customHeight="false" outlineLevel="0" collapsed="false">
      <c r="A12559" s="8" t="s">
        <v>9398</v>
      </c>
      <c r="B12559" s="8" t="s">
        <v>9399</v>
      </c>
      <c r="C12559" s="8" t="s">
        <v>3845</v>
      </c>
      <c r="D12559" s="8" t="n">
        <v>2009</v>
      </c>
      <c r="E12559" s="19" t="n">
        <v>0.508</v>
      </c>
      <c r="F12559" s="19" t="n">
        <v>31.1111111111111</v>
      </c>
    </row>
    <row r="12560" customFormat="false" ht="15" hidden="false" customHeight="false" outlineLevel="0" collapsed="false">
      <c r="A12560" s="8" t="s">
        <v>9398</v>
      </c>
      <c r="B12560" s="8" t="s">
        <v>9399</v>
      </c>
      <c r="C12560" s="8" t="s">
        <v>3846</v>
      </c>
      <c r="D12560" s="8" t="n">
        <v>2009</v>
      </c>
      <c r="E12560" s="19" t="n">
        <v>3.048</v>
      </c>
      <c r="F12560" s="19" t="n">
        <v>31</v>
      </c>
    </row>
    <row r="12561" customFormat="false" ht="15" hidden="false" customHeight="false" outlineLevel="0" collapsed="false">
      <c r="A12561" s="8" t="s">
        <v>9398</v>
      </c>
      <c r="B12561" s="8" t="s">
        <v>9399</v>
      </c>
      <c r="C12561" s="8" t="s">
        <v>3847</v>
      </c>
      <c r="D12561" s="8" t="n">
        <v>2009</v>
      </c>
      <c r="E12561" s="19" t="n">
        <v>0</v>
      </c>
      <c r="F12561" s="19" t="n">
        <v>31</v>
      </c>
    </row>
    <row r="12562" customFormat="false" ht="15" hidden="false" customHeight="false" outlineLevel="0" collapsed="false">
      <c r="A12562" s="8" t="s">
        <v>9398</v>
      </c>
      <c r="B12562" s="8" t="s">
        <v>9399</v>
      </c>
      <c r="C12562" s="8" t="s">
        <v>3848</v>
      </c>
      <c r="D12562" s="8" t="n">
        <v>2009</v>
      </c>
      <c r="E12562" s="19" t="n">
        <v>0.508</v>
      </c>
      <c r="F12562" s="19" t="n">
        <v>31</v>
      </c>
    </row>
    <row r="12563" customFormat="false" ht="15" hidden="false" customHeight="false" outlineLevel="0" collapsed="false">
      <c r="A12563" s="8" t="s">
        <v>9398</v>
      </c>
      <c r="B12563" s="8" t="s">
        <v>9399</v>
      </c>
      <c r="C12563" s="8" t="s">
        <v>3849</v>
      </c>
      <c r="D12563" s="8" t="n">
        <v>2009</v>
      </c>
      <c r="E12563" s="19" t="n">
        <v>0</v>
      </c>
      <c r="F12563" s="19" t="n">
        <v>31</v>
      </c>
    </row>
    <row r="12564" customFormat="false" ht="15" hidden="false" customHeight="false" outlineLevel="0" collapsed="false">
      <c r="A12564" s="8" t="s">
        <v>9398</v>
      </c>
      <c r="B12564" s="8" t="s">
        <v>9399</v>
      </c>
      <c r="C12564" s="8" t="s">
        <v>3850</v>
      </c>
      <c r="D12564" s="8" t="n">
        <v>2009</v>
      </c>
      <c r="E12564" s="19" t="n">
        <v>0.508</v>
      </c>
      <c r="F12564" s="19" t="n">
        <v>30.7222222222222</v>
      </c>
    </row>
    <row r="12565" customFormat="false" ht="15" hidden="false" customHeight="false" outlineLevel="0" collapsed="false">
      <c r="A12565" s="8" t="s">
        <v>9398</v>
      </c>
      <c r="B12565" s="8" t="s">
        <v>9399</v>
      </c>
      <c r="C12565" s="8" t="s">
        <v>3851</v>
      </c>
      <c r="D12565" s="8" t="n">
        <v>2009</v>
      </c>
      <c r="E12565" s="19" t="n">
        <v>8.89</v>
      </c>
      <c r="F12565" s="19" t="n">
        <v>31.3888888888889</v>
      </c>
    </row>
    <row r="12566" customFormat="false" ht="15" hidden="false" customHeight="false" outlineLevel="0" collapsed="false">
      <c r="A12566" s="8" t="s">
        <v>9398</v>
      </c>
      <c r="B12566" s="8" t="s">
        <v>9399</v>
      </c>
      <c r="C12566" s="8" t="s">
        <v>3852</v>
      </c>
      <c r="D12566" s="8" t="n">
        <v>2009</v>
      </c>
      <c r="E12566" s="19" t="n">
        <v>2.032</v>
      </c>
      <c r="F12566" s="19" t="n">
        <v>31.5</v>
      </c>
    </row>
    <row r="12567" customFormat="false" ht="15" hidden="false" customHeight="false" outlineLevel="0" collapsed="false">
      <c r="A12567" s="8" t="s">
        <v>9398</v>
      </c>
      <c r="B12567" s="8" t="s">
        <v>9399</v>
      </c>
      <c r="C12567" s="8" t="s">
        <v>3853</v>
      </c>
      <c r="D12567" s="8" t="n">
        <v>2009</v>
      </c>
      <c r="E12567" s="19" t="n">
        <v>0.508</v>
      </c>
      <c r="F12567" s="19" t="n">
        <v>31.5</v>
      </c>
    </row>
    <row r="12568" customFormat="false" ht="15" hidden="false" customHeight="false" outlineLevel="0" collapsed="false">
      <c r="A12568" s="8" t="s">
        <v>9398</v>
      </c>
      <c r="B12568" s="8" t="s">
        <v>9399</v>
      </c>
      <c r="C12568" s="8" t="s">
        <v>3854</v>
      </c>
      <c r="D12568" s="8" t="n">
        <v>2009</v>
      </c>
      <c r="E12568" s="19" t="n">
        <v>0.508</v>
      </c>
      <c r="F12568" s="19" t="n">
        <v>30.8888888888889</v>
      </c>
    </row>
    <row r="12569" customFormat="false" ht="15" hidden="false" customHeight="false" outlineLevel="0" collapsed="false">
      <c r="A12569" s="8" t="s">
        <v>9398</v>
      </c>
      <c r="B12569" s="8" t="s">
        <v>9399</v>
      </c>
      <c r="C12569" s="8" t="s">
        <v>3855</v>
      </c>
      <c r="D12569" s="8" t="n">
        <v>2009</v>
      </c>
      <c r="E12569" s="19" t="n">
        <v>7.874</v>
      </c>
      <c r="F12569" s="19" t="n">
        <v>31.2777777777778</v>
      </c>
    </row>
    <row r="12570" customFormat="false" ht="15" hidden="false" customHeight="false" outlineLevel="0" collapsed="false">
      <c r="A12570" s="8" t="s">
        <v>9398</v>
      </c>
      <c r="B12570" s="8" t="s">
        <v>9399</v>
      </c>
      <c r="C12570" s="8" t="s">
        <v>3856</v>
      </c>
      <c r="D12570" s="8" t="n">
        <v>2009</v>
      </c>
      <c r="E12570" s="19" t="n">
        <v>0</v>
      </c>
      <c r="F12570" s="19" t="n">
        <v>32</v>
      </c>
    </row>
    <row r="12571" customFormat="false" ht="15" hidden="false" customHeight="false" outlineLevel="0" collapsed="false">
      <c r="A12571" s="8" t="s">
        <v>9398</v>
      </c>
      <c r="B12571" s="8" t="s">
        <v>9399</v>
      </c>
      <c r="C12571" s="8" t="s">
        <v>3857</v>
      </c>
      <c r="D12571" s="8" t="n">
        <v>2009</v>
      </c>
      <c r="E12571" s="19" t="n">
        <v>0</v>
      </c>
      <c r="F12571" s="19" t="n">
        <v>31.7222222222222</v>
      </c>
    </row>
    <row r="12572" customFormat="false" ht="15" hidden="false" customHeight="false" outlineLevel="0" collapsed="false">
      <c r="A12572" s="8" t="s">
        <v>9398</v>
      </c>
      <c r="B12572" s="8" t="s">
        <v>9399</v>
      </c>
      <c r="C12572" s="8" t="s">
        <v>3858</v>
      </c>
      <c r="D12572" s="8" t="n">
        <v>2009</v>
      </c>
      <c r="E12572" s="19" t="n">
        <v>0</v>
      </c>
      <c r="F12572" s="19" t="n">
        <v>32.5</v>
      </c>
    </row>
    <row r="12573" customFormat="false" ht="15" hidden="false" customHeight="false" outlineLevel="0" collapsed="false">
      <c r="A12573" s="8" t="s">
        <v>9398</v>
      </c>
      <c r="B12573" s="8" t="s">
        <v>9399</v>
      </c>
      <c r="C12573" s="8" t="s">
        <v>3859</v>
      </c>
      <c r="D12573" s="8" t="n">
        <v>2009</v>
      </c>
      <c r="E12573" s="19" t="n">
        <v>73.914</v>
      </c>
      <c r="F12573" s="19" t="n">
        <v>32.1111111111111</v>
      </c>
    </row>
    <row r="12574" customFormat="false" ht="15" hidden="false" customHeight="false" outlineLevel="0" collapsed="false">
      <c r="A12574" s="8" t="s">
        <v>9398</v>
      </c>
      <c r="B12574" s="8" t="s">
        <v>9399</v>
      </c>
      <c r="C12574" s="8" t="s">
        <v>3860</v>
      </c>
      <c r="D12574" s="8" t="n">
        <v>2009</v>
      </c>
      <c r="E12574" s="19" t="n">
        <v>55.118</v>
      </c>
      <c r="F12574" s="19" t="n">
        <v>31</v>
      </c>
    </row>
    <row r="12575" customFormat="false" ht="15" hidden="false" customHeight="false" outlineLevel="0" collapsed="false">
      <c r="A12575" s="8" t="s">
        <v>9398</v>
      </c>
      <c r="B12575" s="8" t="s">
        <v>9399</v>
      </c>
      <c r="C12575" s="8" t="s">
        <v>3861</v>
      </c>
      <c r="D12575" s="8" t="n">
        <v>2009</v>
      </c>
      <c r="E12575" s="19" t="n">
        <v>3.048</v>
      </c>
      <c r="F12575" s="19" t="n">
        <v>30.3888888888889</v>
      </c>
    </row>
    <row r="12576" customFormat="false" ht="15" hidden="false" customHeight="false" outlineLevel="0" collapsed="false">
      <c r="A12576" s="8" t="s">
        <v>9398</v>
      </c>
      <c r="B12576" s="8" t="s">
        <v>9399</v>
      </c>
      <c r="C12576" s="8" t="s">
        <v>3862</v>
      </c>
      <c r="D12576" s="8" t="n">
        <v>2009</v>
      </c>
      <c r="E12576" s="19" t="n">
        <v>18.034</v>
      </c>
      <c r="F12576" s="19" t="n">
        <v>29.7222222222222</v>
      </c>
    </row>
    <row r="12577" customFormat="false" ht="15" hidden="false" customHeight="false" outlineLevel="0" collapsed="false">
      <c r="A12577" s="8" t="s">
        <v>9398</v>
      </c>
      <c r="B12577" s="8" t="s">
        <v>9399</v>
      </c>
      <c r="C12577" s="8" t="s">
        <v>3863</v>
      </c>
      <c r="D12577" s="8" t="n">
        <v>2009</v>
      </c>
      <c r="E12577" s="19" t="n">
        <v>28.956</v>
      </c>
      <c r="F12577" s="19" t="n">
        <v>29.7222222222222</v>
      </c>
    </row>
    <row r="12578" customFormat="false" ht="15" hidden="false" customHeight="false" outlineLevel="0" collapsed="false">
      <c r="A12578" s="8" t="s">
        <v>9398</v>
      </c>
      <c r="B12578" s="8" t="s">
        <v>9399</v>
      </c>
      <c r="C12578" s="8" t="s">
        <v>3864</v>
      </c>
      <c r="D12578" s="8" t="n">
        <v>2009</v>
      </c>
      <c r="E12578" s="19" t="n">
        <v>27.94</v>
      </c>
      <c r="F12578" s="19" t="n">
        <v>29.7222222222222</v>
      </c>
    </row>
    <row r="12579" customFormat="false" ht="15" hidden="false" customHeight="false" outlineLevel="0" collapsed="false">
      <c r="A12579" s="8" t="s">
        <v>9398</v>
      </c>
      <c r="B12579" s="8" t="s">
        <v>9399</v>
      </c>
      <c r="C12579" s="8" t="s">
        <v>3865</v>
      </c>
      <c r="D12579" s="8" t="n">
        <v>2009</v>
      </c>
      <c r="E12579" s="19" t="n">
        <v>18.034</v>
      </c>
      <c r="F12579" s="19" t="n">
        <v>31.5</v>
      </c>
    </row>
    <row r="12580" customFormat="false" ht="15" hidden="false" customHeight="false" outlineLevel="0" collapsed="false">
      <c r="A12580" s="8" t="s">
        <v>9398</v>
      </c>
      <c r="B12580" s="8" t="s">
        <v>9399</v>
      </c>
      <c r="C12580" s="8" t="s">
        <v>3866</v>
      </c>
      <c r="D12580" s="8" t="n">
        <v>2009</v>
      </c>
      <c r="E12580" s="19" t="n">
        <v>0</v>
      </c>
      <c r="F12580" s="19" t="n">
        <v>31.7777777777778</v>
      </c>
    </row>
    <row r="12581" customFormat="false" ht="15" hidden="false" customHeight="false" outlineLevel="0" collapsed="false">
      <c r="A12581" s="8" t="s">
        <v>9398</v>
      </c>
      <c r="B12581" s="8" t="s">
        <v>9399</v>
      </c>
      <c r="C12581" s="8" t="s">
        <v>3867</v>
      </c>
      <c r="D12581" s="8" t="n">
        <v>2009</v>
      </c>
      <c r="E12581" s="19" t="n">
        <v>3.048</v>
      </c>
      <c r="F12581" s="19" t="n">
        <v>31</v>
      </c>
    </row>
    <row r="12582" customFormat="false" ht="15" hidden="false" customHeight="false" outlineLevel="0" collapsed="false">
      <c r="A12582" s="8" t="s">
        <v>9398</v>
      </c>
      <c r="B12582" s="8" t="s">
        <v>9399</v>
      </c>
      <c r="C12582" s="8" t="s">
        <v>3868</v>
      </c>
      <c r="D12582" s="8" t="n">
        <v>2009</v>
      </c>
      <c r="E12582" s="19" t="n">
        <v>7.112</v>
      </c>
      <c r="F12582" s="19" t="n">
        <v>31</v>
      </c>
    </row>
    <row r="12583" customFormat="false" ht="15" hidden="false" customHeight="false" outlineLevel="0" collapsed="false">
      <c r="A12583" s="8" t="s">
        <v>9398</v>
      </c>
      <c r="B12583" s="8" t="s">
        <v>9399</v>
      </c>
      <c r="C12583" s="8" t="s">
        <v>3869</v>
      </c>
      <c r="D12583" s="8" t="n">
        <v>2009</v>
      </c>
      <c r="E12583" s="19" t="n">
        <v>22.098</v>
      </c>
      <c r="F12583" s="19" t="n">
        <v>30.7222222222222</v>
      </c>
    </row>
    <row r="12584" customFormat="false" ht="15" hidden="false" customHeight="false" outlineLevel="0" collapsed="false">
      <c r="A12584" s="8" t="s">
        <v>9398</v>
      </c>
      <c r="B12584" s="8" t="s">
        <v>9399</v>
      </c>
      <c r="C12584" s="8" t="s">
        <v>3870</v>
      </c>
      <c r="D12584" s="8" t="n">
        <v>2009</v>
      </c>
      <c r="E12584" s="19" t="n">
        <v>6.096</v>
      </c>
      <c r="F12584" s="19" t="n">
        <v>31.5</v>
      </c>
    </row>
    <row r="12585" customFormat="false" ht="15" hidden="false" customHeight="false" outlineLevel="0" collapsed="false">
      <c r="A12585" s="8" t="s">
        <v>9398</v>
      </c>
      <c r="B12585" s="8" t="s">
        <v>9399</v>
      </c>
      <c r="C12585" s="8" t="s">
        <v>3871</v>
      </c>
      <c r="D12585" s="8" t="n">
        <v>2009</v>
      </c>
      <c r="E12585" s="19" t="n">
        <v>8.89</v>
      </c>
      <c r="F12585" s="19" t="n">
        <v>31.7777777777778</v>
      </c>
    </row>
    <row r="12586" customFormat="false" ht="15" hidden="false" customHeight="false" outlineLevel="0" collapsed="false">
      <c r="A12586" s="8" t="s">
        <v>9398</v>
      </c>
      <c r="B12586" s="8" t="s">
        <v>9399</v>
      </c>
      <c r="C12586" s="8" t="s">
        <v>3872</v>
      </c>
      <c r="D12586" s="8" t="n">
        <v>2009</v>
      </c>
      <c r="E12586" s="19" t="n">
        <v>43.942</v>
      </c>
      <c r="F12586" s="19" t="n">
        <v>29.7777777777778</v>
      </c>
    </row>
    <row r="12587" customFormat="false" ht="15" hidden="false" customHeight="false" outlineLevel="0" collapsed="false">
      <c r="A12587" s="8" t="s">
        <v>9398</v>
      </c>
      <c r="B12587" s="8" t="s">
        <v>9399</v>
      </c>
      <c r="C12587" s="8" t="s">
        <v>3873</v>
      </c>
      <c r="D12587" s="8" t="n">
        <v>2009</v>
      </c>
      <c r="E12587" s="19" t="n">
        <v>6.096</v>
      </c>
      <c r="F12587" s="19" t="n">
        <v>27.7777777777778</v>
      </c>
    </row>
    <row r="12588" customFormat="false" ht="15" hidden="false" customHeight="false" outlineLevel="0" collapsed="false">
      <c r="A12588" s="8" t="s">
        <v>9398</v>
      </c>
      <c r="B12588" s="8" t="s">
        <v>9399</v>
      </c>
      <c r="C12588" s="8" t="s">
        <v>3874</v>
      </c>
      <c r="D12588" s="8" t="n">
        <v>2009</v>
      </c>
      <c r="E12588" s="19" t="n">
        <v>161.036</v>
      </c>
      <c r="F12588" s="19" t="n">
        <v>28</v>
      </c>
    </row>
    <row r="12589" customFormat="false" ht="15" hidden="false" customHeight="false" outlineLevel="0" collapsed="false">
      <c r="A12589" s="8" t="s">
        <v>9398</v>
      </c>
      <c r="B12589" s="8" t="s">
        <v>9399</v>
      </c>
      <c r="C12589" s="8" t="s">
        <v>3875</v>
      </c>
      <c r="D12589" s="8" t="n">
        <v>2009</v>
      </c>
      <c r="E12589" s="19" t="n">
        <v>7.874</v>
      </c>
      <c r="F12589" s="19" t="n">
        <v>30.5</v>
      </c>
    </row>
    <row r="12590" customFormat="false" ht="15" hidden="false" customHeight="false" outlineLevel="0" collapsed="false">
      <c r="A12590" s="8" t="s">
        <v>9398</v>
      </c>
      <c r="B12590" s="8" t="s">
        <v>9399</v>
      </c>
      <c r="C12590" s="8" t="s">
        <v>3876</v>
      </c>
      <c r="D12590" s="8" t="n">
        <v>2009</v>
      </c>
      <c r="E12590" s="19" t="n">
        <v>12.954</v>
      </c>
      <c r="F12590" s="19" t="n">
        <v>27.6111111111111</v>
      </c>
    </row>
    <row r="12591" customFormat="false" ht="15" hidden="false" customHeight="false" outlineLevel="0" collapsed="false">
      <c r="A12591" s="8" t="s">
        <v>9398</v>
      </c>
      <c r="B12591" s="8" t="s">
        <v>9399</v>
      </c>
      <c r="C12591" s="8" t="s">
        <v>3877</v>
      </c>
      <c r="D12591" s="8" t="n">
        <v>2009</v>
      </c>
      <c r="E12591" s="19" t="n">
        <v>20.066</v>
      </c>
      <c r="F12591" s="19" t="n">
        <v>27.7222222222222</v>
      </c>
    </row>
    <row r="12592" customFormat="false" ht="15" hidden="false" customHeight="false" outlineLevel="0" collapsed="false">
      <c r="A12592" s="8" t="s">
        <v>9398</v>
      </c>
      <c r="B12592" s="8" t="s">
        <v>9399</v>
      </c>
      <c r="C12592" s="8" t="s">
        <v>3878</v>
      </c>
      <c r="D12592" s="8" t="n">
        <v>2009</v>
      </c>
      <c r="E12592" s="19" t="n">
        <v>5.08</v>
      </c>
      <c r="F12592" s="19" t="n">
        <v>31.5</v>
      </c>
    </row>
    <row r="12593" customFormat="false" ht="15" hidden="false" customHeight="false" outlineLevel="0" collapsed="false">
      <c r="A12593" s="8" t="s">
        <v>9398</v>
      </c>
      <c r="B12593" s="8" t="s">
        <v>9399</v>
      </c>
      <c r="C12593" s="8" t="s">
        <v>3879</v>
      </c>
      <c r="D12593" s="8" t="n">
        <v>2009</v>
      </c>
      <c r="E12593" s="19" t="n">
        <v>1.016</v>
      </c>
      <c r="F12593" s="19" t="n">
        <v>31.2777777777778</v>
      </c>
    </row>
    <row r="12594" customFormat="false" ht="15" hidden="false" customHeight="false" outlineLevel="0" collapsed="false">
      <c r="A12594" s="8" t="s">
        <v>9398</v>
      </c>
      <c r="B12594" s="8" t="s">
        <v>9399</v>
      </c>
      <c r="C12594" s="8" t="s">
        <v>3880</v>
      </c>
      <c r="D12594" s="8" t="n">
        <v>2009</v>
      </c>
      <c r="E12594" s="19" t="n">
        <v>0</v>
      </c>
      <c r="F12594" s="19" t="n">
        <v>31.7777777777778</v>
      </c>
    </row>
    <row r="12595" customFormat="false" ht="15" hidden="false" customHeight="false" outlineLevel="0" collapsed="false">
      <c r="A12595" s="8" t="s">
        <v>9398</v>
      </c>
      <c r="B12595" s="8" t="s">
        <v>9399</v>
      </c>
      <c r="C12595" s="8" t="s">
        <v>3881</v>
      </c>
      <c r="D12595" s="8" t="n">
        <v>2009</v>
      </c>
      <c r="E12595" s="19" t="n">
        <v>0</v>
      </c>
      <c r="F12595" s="19" t="n">
        <v>31.7222222222222</v>
      </c>
    </row>
    <row r="12596" customFormat="false" ht="15" hidden="false" customHeight="false" outlineLevel="0" collapsed="false">
      <c r="A12596" s="8" t="s">
        <v>9398</v>
      </c>
      <c r="B12596" s="8" t="s">
        <v>9399</v>
      </c>
      <c r="C12596" s="8" t="s">
        <v>3882</v>
      </c>
      <c r="D12596" s="8" t="n">
        <v>2009</v>
      </c>
      <c r="E12596" s="19" t="n">
        <v>7.112</v>
      </c>
      <c r="F12596" s="19" t="n">
        <v>31.2222222222222</v>
      </c>
    </row>
    <row r="12597" customFormat="false" ht="15" hidden="false" customHeight="false" outlineLevel="0" collapsed="false">
      <c r="A12597" s="8" t="s">
        <v>9398</v>
      </c>
      <c r="B12597" s="8" t="s">
        <v>9399</v>
      </c>
      <c r="C12597" s="8" t="s">
        <v>3883</v>
      </c>
      <c r="D12597" s="8" t="n">
        <v>2009</v>
      </c>
      <c r="E12597" s="19" t="n">
        <v>0</v>
      </c>
      <c r="F12597" s="19" t="n">
        <v>30.2222222222222</v>
      </c>
    </row>
    <row r="12598" customFormat="false" ht="15" hidden="false" customHeight="false" outlineLevel="0" collapsed="false">
      <c r="A12598" s="8" t="s">
        <v>9398</v>
      </c>
      <c r="B12598" s="8" t="s">
        <v>9399</v>
      </c>
      <c r="C12598" s="8" t="s">
        <v>3884</v>
      </c>
      <c r="D12598" s="8" t="n">
        <v>2009</v>
      </c>
      <c r="E12598" s="19" t="n">
        <v>5.08</v>
      </c>
      <c r="F12598" s="19" t="n">
        <v>31.5</v>
      </c>
    </row>
    <row r="12599" customFormat="false" ht="15" hidden="false" customHeight="false" outlineLevel="0" collapsed="false">
      <c r="A12599" s="8" t="s">
        <v>9398</v>
      </c>
      <c r="B12599" s="8" t="s">
        <v>9399</v>
      </c>
      <c r="C12599" s="8" t="s">
        <v>3885</v>
      </c>
      <c r="D12599" s="8" t="n">
        <v>2009</v>
      </c>
      <c r="E12599" s="19" t="n">
        <v>0</v>
      </c>
      <c r="F12599" s="19" t="n">
        <v>32</v>
      </c>
    </row>
    <row r="12600" customFormat="false" ht="15" hidden="false" customHeight="false" outlineLevel="0" collapsed="false">
      <c r="A12600" s="8" t="s">
        <v>9398</v>
      </c>
      <c r="B12600" s="8" t="s">
        <v>9399</v>
      </c>
      <c r="C12600" s="8" t="s">
        <v>3886</v>
      </c>
      <c r="D12600" s="8" t="n">
        <v>2009</v>
      </c>
      <c r="E12600" s="19" t="n">
        <v>0</v>
      </c>
      <c r="F12600" s="19" t="n">
        <v>32.3888888888889</v>
      </c>
    </row>
    <row r="12601" customFormat="false" ht="15" hidden="false" customHeight="false" outlineLevel="0" collapsed="false">
      <c r="A12601" s="8" t="s">
        <v>9398</v>
      </c>
      <c r="B12601" s="8" t="s">
        <v>9399</v>
      </c>
      <c r="C12601" s="8" t="s">
        <v>3887</v>
      </c>
      <c r="D12601" s="8" t="n">
        <v>2009</v>
      </c>
      <c r="E12601" s="19" t="n">
        <v>0</v>
      </c>
      <c r="F12601" s="19" t="n">
        <v>32.2222222222222</v>
      </c>
    </row>
    <row r="12602" customFormat="false" ht="15" hidden="false" customHeight="false" outlineLevel="0" collapsed="false">
      <c r="A12602" s="8" t="s">
        <v>9398</v>
      </c>
      <c r="B12602" s="8" t="s">
        <v>9399</v>
      </c>
      <c r="C12602" s="8" t="s">
        <v>3888</v>
      </c>
      <c r="D12602" s="8" t="n">
        <v>2009</v>
      </c>
      <c r="E12602" s="19" t="n">
        <v>0</v>
      </c>
      <c r="F12602" s="19" t="n">
        <v>32.3888888888889</v>
      </c>
    </row>
    <row r="12603" customFormat="false" ht="15" hidden="false" customHeight="false" outlineLevel="0" collapsed="false">
      <c r="A12603" s="8" t="s">
        <v>9398</v>
      </c>
      <c r="B12603" s="8" t="s">
        <v>9399</v>
      </c>
      <c r="C12603" s="8" t="s">
        <v>3889</v>
      </c>
      <c r="D12603" s="8" t="n">
        <v>2009</v>
      </c>
      <c r="E12603" s="19" t="n">
        <v>0</v>
      </c>
      <c r="F12603" s="19" t="n">
        <v>33</v>
      </c>
    </row>
    <row r="12604" customFormat="false" ht="15" hidden="false" customHeight="false" outlineLevel="0" collapsed="false">
      <c r="A12604" s="8" t="s">
        <v>9398</v>
      </c>
      <c r="B12604" s="8" t="s">
        <v>9399</v>
      </c>
      <c r="C12604" s="8" t="s">
        <v>3890</v>
      </c>
      <c r="D12604" s="8" t="n">
        <v>2009</v>
      </c>
      <c r="E12604" s="19" t="n">
        <v>0</v>
      </c>
      <c r="F12604" s="19" t="n">
        <v>31.7777777777778</v>
      </c>
    </row>
    <row r="12605" customFormat="false" ht="15" hidden="false" customHeight="false" outlineLevel="0" collapsed="false">
      <c r="A12605" s="8" t="s">
        <v>9398</v>
      </c>
      <c r="B12605" s="8" t="s">
        <v>9399</v>
      </c>
      <c r="C12605" s="8" t="s">
        <v>3891</v>
      </c>
      <c r="D12605" s="8" t="n">
        <v>2009</v>
      </c>
      <c r="F12605" s="19" t="n">
        <v>31.7777777777778</v>
      </c>
    </row>
    <row r="12606" customFormat="false" ht="15" hidden="false" customHeight="false" outlineLevel="0" collapsed="false">
      <c r="A12606" s="8" t="s">
        <v>9398</v>
      </c>
      <c r="B12606" s="8" t="s">
        <v>9399</v>
      </c>
      <c r="C12606" s="8" t="s">
        <v>3892</v>
      </c>
      <c r="D12606" s="8" t="n">
        <v>2009</v>
      </c>
      <c r="E12606" s="19" t="n">
        <v>2.032</v>
      </c>
      <c r="F12606" s="19" t="n">
        <v>33.2222222222222</v>
      </c>
    </row>
    <row r="12607" customFormat="false" ht="15" hidden="false" customHeight="false" outlineLevel="0" collapsed="false">
      <c r="A12607" s="8" t="s">
        <v>9398</v>
      </c>
      <c r="B12607" s="8" t="s">
        <v>9399</v>
      </c>
      <c r="C12607" s="8" t="s">
        <v>3893</v>
      </c>
      <c r="D12607" s="8" t="n">
        <v>2009</v>
      </c>
      <c r="E12607" s="19" t="n">
        <v>34.036</v>
      </c>
      <c r="F12607" s="19" t="n">
        <v>31.5</v>
      </c>
    </row>
    <row r="12608" customFormat="false" ht="15" hidden="false" customHeight="false" outlineLevel="0" collapsed="false">
      <c r="A12608" s="8" t="s">
        <v>9398</v>
      </c>
      <c r="B12608" s="8" t="s">
        <v>9399</v>
      </c>
      <c r="C12608" s="8" t="s">
        <v>3894</v>
      </c>
      <c r="D12608" s="8" t="n">
        <v>2009</v>
      </c>
      <c r="E12608" s="19" t="n">
        <v>2.032</v>
      </c>
      <c r="F12608" s="19" t="n">
        <v>32</v>
      </c>
    </row>
    <row r="12609" customFormat="false" ht="15" hidden="false" customHeight="false" outlineLevel="0" collapsed="false">
      <c r="A12609" s="8" t="s">
        <v>9398</v>
      </c>
      <c r="B12609" s="8" t="s">
        <v>9399</v>
      </c>
      <c r="C12609" s="8" t="s">
        <v>3895</v>
      </c>
      <c r="D12609" s="8" t="n">
        <v>2009</v>
      </c>
      <c r="E12609" s="19" t="n">
        <v>0</v>
      </c>
      <c r="F12609" s="19" t="n">
        <v>32.2777777777778</v>
      </c>
    </row>
    <row r="12610" customFormat="false" ht="15" hidden="false" customHeight="false" outlineLevel="0" collapsed="false">
      <c r="A12610" s="8" t="s">
        <v>9398</v>
      </c>
      <c r="B12610" s="8" t="s">
        <v>9399</v>
      </c>
      <c r="C12610" s="8" t="s">
        <v>3896</v>
      </c>
      <c r="D12610" s="8" t="n">
        <v>2009</v>
      </c>
      <c r="E12610" s="19" t="n">
        <v>0.762</v>
      </c>
      <c r="F12610" s="19" t="n">
        <v>33</v>
      </c>
    </row>
    <row r="12611" customFormat="false" ht="15" hidden="false" customHeight="false" outlineLevel="0" collapsed="false">
      <c r="A12611" s="8" t="s">
        <v>9398</v>
      </c>
      <c r="B12611" s="8" t="s">
        <v>9399</v>
      </c>
      <c r="C12611" s="8" t="s">
        <v>3897</v>
      </c>
      <c r="D12611" s="8" t="n">
        <v>2009</v>
      </c>
      <c r="E12611" s="19" t="n">
        <v>0</v>
      </c>
      <c r="F12611" s="19" t="n">
        <v>32.5</v>
      </c>
    </row>
    <row r="12612" customFormat="false" ht="15" hidden="false" customHeight="false" outlineLevel="0" collapsed="false">
      <c r="A12612" s="8" t="s">
        <v>9398</v>
      </c>
      <c r="B12612" s="8" t="s">
        <v>9399</v>
      </c>
      <c r="C12612" s="8" t="s">
        <v>3898</v>
      </c>
      <c r="D12612" s="8" t="n">
        <v>2009</v>
      </c>
      <c r="E12612" s="19" t="n">
        <v>0</v>
      </c>
      <c r="F12612" s="19" t="n">
        <v>31</v>
      </c>
    </row>
    <row r="12613" customFormat="false" ht="15" hidden="false" customHeight="false" outlineLevel="0" collapsed="false">
      <c r="A12613" s="8" t="s">
        <v>9398</v>
      </c>
      <c r="B12613" s="8" t="s">
        <v>9399</v>
      </c>
      <c r="C12613" s="8" t="s">
        <v>3899</v>
      </c>
      <c r="D12613" s="8" t="n">
        <v>2009</v>
      </c>
      <c r="E12613" s="19" t="n">
        <v>0</v>
      </c>
      <c r="F12613" s="19" t="n">
        <v>32</v>
      </c>
    </row>
    <row r="12614" customFormat="false" ht="15" hidden="false" customHeight="false" outlineLevel="0" collapsed="false">
      <c r="A12614" s="8" t="s">
        <v>9398</v>
      </c>
      <c r="B12614" s="8" t="s">
        <v>9399</v>
      </c>
      <c r="C12614" s="8" t="s">
        <v>3900</v>
      </c>
      <c r="D12614" s="8" t="n">
        <v>2009</v>
      </c>
      <c r="F12614" s="19" t="n">
        <v>32.5</v>
      </c>
    </row>
    <row r="12615" customFormat="false" ht="15" hidden="false" customHeight="false" outlineLevel="0" collapsed="false">
      <c r="A12615" s="8" t="s">
        <v>9398</v>
      </c>
      <c r="B12615" s="8" t="s">
        <v>9399</v>
      </c>
      <c r="C12615" s="8" t="s">
        <v>3901</v>
      </c>
      <c r="D12615" s="8" t="n">
        <v>2009</v>
      </c>
      <c r="E12615" s="19" t="n">
        <v>0.762</v>
      </c>
      <c r="F12615" s="19" t="n">
        <v>33</v>
      </c>
    </row>
    <row r="12616" customFormat="false" ht="15" hidden="false" customHeight="false" outlineLevel="0" collapsed="false">
      <c r="A12616" s="8" t="s">
        <v>9398</v>
      </c>
      <c r="B12616" s="8" t="s">
        <v>9399</v>
      </c>
      <c r="C12616" s="8" t="s">
        <v>3902</v>
      </c>
      <c r="D12616" s="8" t="n">
        <v>2009</v>
      </c>
      <c r="E12616" s="19" t="n">
        <v>0</v>
      </c>
      <c r="F12616" s="19" t="n">
        <v>32.8888888888889</v>
      </c>
    </row>
    <row r="12617" customFormat="false" ht="15" hidden="false" customHeight="false" outlineLevel="0" collapsed="false">
      <c r="A12617" s="8" t="s">
        <v>9398</v>
      </c>
      <c r="B12617" s="8" t="s">
        <v>9399</v>
      </c>
      <c r="C12617" s="8" t="s">
        <v>3903</v>
      </c>
      <c r="D12617" s="8" t="n">
        <v>2009</v>
      </c>
      <c r="E12617" s="19" t="n">
        <v>3.048</v>
      </c>
      <c r="F12617" s="19" t="n">
        <v>32.1111111111111</v>
      </c>
    </row>
    <row r="12618" customFormat="false" ht="15" hidden="false" customHeight="false" outlineLevel="0" collapsed="false">
      <c r="A12618" s="8" t="s">
        <v>9398</v>
      </c>
      <c r="B12618" s="8" t="s">
        <v>9399</v>
      </c>
      <c r="C12618" s="8" t="s">
        <v>3904</v>
      </c>
      <c r="D12618" s="8" t="n">
        <v>2009</v>
      </c>
      <c r="E12618" s="19" t="n">
        <v>30.988</v>
      </c>
      <c r="F12618" s="19" t="n">
        <v>25</v>
      </c>
    </row>
    <row r="12619" customFormat="false" ht="15" hidden="false" customHeight="false" outlineLevel="0" collapsed="false">
      <c r="A12619" s="8" t="s">
        <v>9398</v>
      </c>
      <c r="B12619" s="8" t="s">
        <v>9399</v>
      </c>
      <c r="C12619" s="8" t="s">
        <v>3905</v>
      </c>
      <c r="D12619" s="8" t="n">
        <v>2009</v>
      </c>
      <c r="E12619" s="19" t="n">
        <v>75.946</v>
      </c>
      <c r="F12619" s="19" t="n">
        <v>28</v>
      </c>
    </row>
    <row r="12620" customFormat="false" ht="15" hidden="false" customHeight="false" outlineLevel="0" collapsed="false">
      <c r="A12620" s="8" t="s">
        <v>9398</v>
      </c>
      <c r="B12620" s="8" t="s">
        <v>9399</v>
      </c>
      <c r="C12620" s="8" t="s">
        <v>3906</v>
      </c>
      <c r="D12620" s="8" t="n">
        <v>2009</v>
      </c>
      <c r="E12620" s="19" t="n">
        <v>110.998</v>
      </c>
      <c r="F12620" s="19" t="n">
        <v>29.6111111111111</v>
      </c>
    </row>
    <row r="12621" customFormat="false" ht="15" hidden="false" customHeight="false" outlineLevel="0" collapsed="false">
      <c r="A12621" s="8" t="s">
        <v>9398</v>
      </c>
      <c r="B12621" s="8" t="s">
        <v>9399</v>
      </c>
      <c r="C12621" s="8" t="s">
        <v>3907</v>
      </c>
      <c r="D12621" s="8" t="n">
        <v>2009</v>
      </c>
      <c r="E12621" s="19" t="n">
        <v>1.016</v>
      </c>
      <c r="F12621" s="19" t="n">
        <v>31.1111111111111</v>
      </c>
    </row>
    <row r="12622" customFormat="false" ht="15" hidden="false" customHeight="false" outlineLevel="0" collapsed="false">
      <c r="A12622" s="8" t="s">
        <v>9398</v>
      </c>
      <c r="B12622" s="8" t="s">
        <v>9399</v>
      </c>
      <c r="C12622" s="8" t="s">
        <v>3908</v>
      </c>
      <c r="D12622" s="8" t="n">
        <v>2009</v>
      </c>
      <c r="E12622" s="19" t="n">
        <v>0</v>
      </c>
      <c r="F12622" s="19" t="n">
        <v>31.2777777777778</v>
      </c>
    </row>
    <row r="12623" customFormat="false" ht="15" hidden="false" customHeight="false" outlineLevel="0" collapsed="false">
      <c r="A12623" s="8" t="s">
        <v>9398</v>
      </c>
      <c r="B12623" s="8" t="s">
        <v>9399</v>
      </c>
      <c r="C12623" s="8" t="s">
        <v>3909</v>
      </c>
      <c r="D12623" s="8" t="n">
        <v>2009</v>
      </c>
      <c r="E12623" s="19" t="n">
        <v>0</v>
      </c>
      <c r="F12623" s="19" t="n">
        <v>31.5</v>
      </c>
    </row>
    <row r="12624" customFormat="false" ht="15" hidden="false" customHeight="false" outlineLevel="0" collapsed="false">
      <c r="A12624" s="8" t="s">
        <v>9398</v>
      </c>
      <c r="B12624" s="8" t="s">
        <v>9399</v>
      </c>
      <c r="C12624" s="8" t="s">
        <v>3910</v>
      </c>
      <c r="D12624" s="8" t="n">
        <v>2009</v>
      </c>
      <c r="E12624" s="19" t="n">
        <v>0</v>
      </c>
      <c r="F12624" s="19" t="n">
        <v>31.3888888888889</v>
      </c>
    </row>
    <row r="12625" customFormat="false" ht="15" hidden="false" customHeight="false" outlineLevel="0" collapsed="false">
      <c r="A12625" s="8" t="s">
        <v>9398</v>
      </c>
      <c r="B12625" s="8" t="s">
        <v>9399</v>
      </c>
      <c r="C12625" s="8" t="s">
        <v>3911</v>
      </c>
      <c r="D12625" s="8" t="n">
        <v>2009</v>
      </c>
      <c r="E12625" s="19" t="n">
        <v>0</v>
      </c>
      <c r="F12625" s="19" t="n">
        <v>32</v>
      </c>
    </row>
    <row r="12626" customFormat="false" ht="15" hidden="false" customHeight="false" outlineLevel="0" collapsed="false">
      <c r="A12626" s="8" t="s">
        <v>9398</v>
      </c>
      <c r="B12626" s="8" t="s">
        <v>9399</v>
      </c>
      <c r="C12626" s="8" t="s">
        <v>3912</v>
      </c>
      <c r="D12626" s="8" t="n">
        <v>2009</v>
      </c>
      <c r="E12626" s="19" t="n">
        <v>0</v>
      </c>
      <c r="F12626" s="19" t="n">
        <v>35.6111111111111</v>
      </c>
    </row>
    <row r="12627" customFormat="false" ht="15" hidden="false" customHeight="false" outlineLevel="0" collapsed="false">
      <c r="A12627" s="8" t="s">
        <v>9398</v>
      </c>
      <c r="B12627" s="8" t="s">
        <v>9399</v>
      </c>
      <c r="C12627" s="8" t="s">
        <v>3913</v>
      </c>
      <c r="D12627" s="8" t="n">
        <v>2009</v>
      </c>
      <c r="E12627" s="19" t="n">
        <v>0</v>
      </c>
      <c r="F12627" s="19" t="n">
        <v>32</v>
      </c>
    </row>
    <row r="12628" customFormat="false" ht="15" hidden="false" customHeight="false" outlineLevel="0" collapsed="false">
      <c r="A12628" s="8" t="s">
        <v>9398</v>
      </c>
      <c r="B12628" s="8" t="s">
        <v>9399</v>
      </c>
      <c r="C12628" s="8" t="s">
        <v>3914</v>
      </c>
      <c r="D12628" s="8" t="n">
        <v>2009</v>
      </c>
      <c r="E12628" s="19" t="n">
        <v>0</v>
      </c>
      <c r="F12628" s="19" t="n">
        <v>33.3888888888889</v>
      </c>
    </row>
    <row r="12629" customFormat="false" ht="15" hidden="false" customHeight="false" outlineLevel="0" collapsed="false">
      <c r="A12629" s="8" t="s">
        <v>9398</v>
      </c>
      <c r="B12629" s="8" t="s">
        <v>9399</v>
      </c>
      <c r="C12629" s="8" t="s">
        <v>3915</v>
      </c>
      <c r="D12629" s="8" t="n">
        <v>2009</v>
      </c>
      <c r="E12629" s="19" t="n">
        <v>0</v>
      </c>
      <c r="F12629" s="19" t="n">
        <v>35</v>
      </c>
    </row>
    <row r="12630" customFormat="false" ht="15" hidden="false" customHeight="false" outlineLevel="0" collapsed="false">
      <c r="A12630" s="8" t="s">
        <v>9398</v>
      </c>
      <c r="B12630" s="8" t="s">
        <v>9399</v>
      </c>
      <c r="C12630" s="8" t="s">
        <v>3916</v>
      </c>
      <c r="D12630" s="8" t="n">
        <v>2009</v>
      </c>
      <c r="E12630" s="19" t="n">
        <v>0</v>
      </c>
      <c r="F12630" s="19" t="n">
        <v>34</v>
      </c>
    </row>
    <row r="12631" customFormat="false" ht="15" hidden="false" customHeight="false" outlineLevel="0" collapsed="false">
      <c r="A12631" s="8" t="s">
        <v>9398</v>
      </c>
      <c r="B12631" s="8" t="s">
        <v>9399</v>
      </c>
      <c r="C12631" s="8" t="s">
        <v>3917</v>
      </c>
      <c r="D12631" s="8" t="n">
        <v>2009</v>
      </c>
      <c r="E12631" s="19" t="n">
        <v>0</v>
      </c>
      <c r="F12631" s="19" t="n">
        <v>35.5</v>
      </c>
    </row>
    <row r="12632" customFormat="false" ht="15" hidden="false" customHeight="false" outlineLevel="0" collapsed="false">
      <c r="A12632" s="8" t="s">
        <v>9398</v>
      </c>
      <c r="B12632" s="8" t="s">
        <v>9399</v>
      </c>
      <c r="C12632" s="8" t="s">
        <v>3918</v>
      </c>
      <c r="D12632" s="8" t="n">
        <v>2009</v>
      </c>
      <c r="E12632" s="19" t="n">
        <v>0</v>
      </c>
      <c r="F12632" s="19" t="n">
        <v>35</v>
      </c>
    </row>
    <row r="12633" customFormat="false" ht="15" hidden="false" customHeight="false" outlineLevel="0" collapsed="false">
      <c r="A12633" s="8" t="s">
        <v>9398</v>
      </c>
      <c r="B12633" s="8" t="s">
        <v>9399</v>
      </c>
      <c r="C12633" s="8" t="s">
        <v>3919</v>
      </c>
      <c r="D12633" s="8" t="n">
        <v>2009</v>
      </c>
      <c r="E12633" s="19" t="n">
        <v>0</v>
      </c>
      <c r="F12633" s="19" t="n">
        <v>35.2222222222222</v>
      </c>
    </row>
    <row r="12634" customFormat="false" ht="15" hidden="false" customHeight="false" outlineLevel="0" collapsed="false">
      <c r="A12634" s="8" t="s">
        <v>9398</v>
      </c>
      <c r="B12634" s="8" t="s">
        <v>9399</v>
      </c>
      <c r="C12634" s="8" t="s">
        <v>3920</v>
      </c>
      <c r="D12634" s="8" t="n">
        <v>2009</v>
      </c>
      <c r="E12634" s="19" t="n">
        <v>0</v>
      </c>
      <c r="F12634" s="19" t="n">
        <v>33.5</v>
      </c>
    </row>
    <row r="12635" customFormat="false" ht="15" hidden="false" customHeight="false" outlineLevel="0" collapsed="false">
      <c r="A12635" s="8" t="s">
        <v>9398</v>
      </c>
      <c r="B12635" s="8" t="s">
        <v>9399</v>
      </c>
      <c r="C12635" s="8" t="s">
        <v>3921</v>
      </c>
      <c r="D12635" s="8" t="n">
        <v>2009</v>
      </c>
      <c r="E12635" s="19" t="n">
        <v>0</v>
      </c>
      <c r="F12635" s="19" t="n">
        <v>36</v>
      </c>
    </row>
    <row r="12636" customFormat="false" ht="15" hidden="false" customHeight="false" outlineLevel="0" collapsed="false">
      <c r="A12636" s="8" t="s">
        <v>9398</v>
      </c>
      <c r="B12636" s="8" t="s">
        <v>9399</v>
      </c>
      <c r="C12636" s="8" t="s">
        <v>3922</v>
      </c>
      <c r="D12636" s="8" t="n">
        <v>2009</v>
      </c>
      <c r="E12636" s="19" t="n">
        <v>0</v>
      </c>
      <c r="F12636" s="19" t="n">
        <v>36</v>
      </c>
    </row>
    <row r="12637" customFormat="false" ht="15" hidden="false" customHeight="false" outlineLevel="0" collapsed="false">
      <c r="A12637" s="8" t="s">
        <v>9398</v>
      </c>
      <c r="B12637" s="8" t="s">
        <v>9399</v>
      </c>
      <c r="C12637" s="8" t="s">
        <v>3923</v>
      </c>
      <c r="D12637" s="8" t="n">
        <v>2009</v>
      </c>
      <c r="E12637" s="19" t="n">
        <v>0</v>
      </c>
      <c r="F12637" s="19" t="n">
        <v>36</v>
      </c>
    </row>
    <row r="12638" customFormat="false" ht="15" hidden="false" customHeight="false" outlineLevel="0" collapsed="false">
      <c r="A12638" s="8" t="s">
        <v>9398</v>
      </c>
      <c r="B12638" s="8" t="s">
        <v>9399</v>
      </c>
      <c r="C12638" s="8" t="s">
        <v>3924</v>
      </c>
      <c r="D12638" s="8" t="n">
        <v>2009</v>
      </c>
      <c r="E12638" s="19" t="n">
        <v>0</v>
      </c>
      <c r="F12638" s="19" t="n">
        <v>35.7222222222222</v>
      </c>
    </row>
    <row r="12639" customFormat="false" ht="15" hidden="false" customHeight="false" outlineLevel="0" collapsed="false">
      <c r="A12639" s="8" t="s">
        <v>9398</v>
      </c>
      <c r="B12639" s="8" t="s">
        <v>9399</v>
      </c>
      <c r="C12639" s="8" t="s">
        <v>3925</v>
      </c>
      <c r="D12639" s="8" t="n">
        <v>2009</v>
      </c>
      <c r="E12639" s="19" t="n">
        <v>0</v>
      </c>
      <c r="F12639" s="19" t="n">
        <v>32.8888888888889</v>
      </c>
    </row>
    <row r="12640" customFormat="false" ht="15" hidden="false" customHeight="false" outlineLevel="0" collapsed="false">
      <c r="A12640" s="8" t="s">
        <v>9398</v>
      </c>
      <c r="B12640" s="8" t="s">
        <v>9399</v>
      </c>
      <c r="C12640" s="8" t="s">
        <v>3926</v>
      </c>
      <c r="D12640" s="8" t="n">
        <v>2009</v>
      </c>
      <c r="E12640" s="19" t="n">
        <v>0</v>
      </c>
      <c r="F12640" s="19" t="n">
        <v>35</v>
      </c>
    </row>
    <row r="12641" customFormat="false" ht="15" hidden="false" customHeight="false" outlineLevel="0" collapsed="false">
      <c r="A12641" s="8" t="s">
        <v>9398</v>
      </c>
      <c r="B12641" s="8" t="s">
        <v>9399</v>
      </c>
      <c r="C12641" s="8" t="s">
        <v>3927</v>
      </c>
      <c r="D12641" s="8" t="n">
        <v>2009</v>
      </c>
      <c r="E12641" s="19" t="n">
        <v>0</v>
      </c>
      <c r="F12641" s="19" t="n">
        <v>35.2777777777778</v>
      </c>
    </row>
    <row r="12642" customFormat="false" ht="15" hidden="false" customHeight="false" outlineLevel="0" collapsed="false">
      <c r="A12642" s="8" t="s">
        <v>9398</v>
      </c>
      <c r="B12642" s="8" t="s">
        <v>9399</v>
      </c>
      <c r="C12642" s="8" t="s">
        <v>3928</v>
      </c>
      <c r="D12642" s="8" t="n">
        <v>2009</v>
      </c>
      <c r="E12642" s="19" t="n">
        <v>0</v>
      </c>
      <c r="F12642" s="19" t="n">
        <v>36</v>
      </c>
    </row>
    <row r="12643" customFormat="false" ht="15" hidden="false" customHeight="false" outlineLevel="0" collapsed="false">
      <c r="A12643" s="8" t="s">
        <v>9398</v>
      </c>
      <c r="B12643" s="8" t="s">
        <v>9399</v>
      </c>
      <c r="C12643" s="8" t="s">
        <v>3929</v>
      </c>
      <c r="D12643" s="8" t="n">
        <v>2009</v>
      </c>
      <c r="E12643" s="19" t="n">
        <v>0</v>
      </c>
      <c r="F12643" s="19" t="n">
        <v>36.7777777777778</v>
      </c>
    </row>
    <row r="12644" customFormat="false" ht="15" hidden="false" customHeight="false" outlineLevel="0" collapsed="false">
      <c r="A12644" s="8" t="s">
        <v>9398</v>
      </c>
      <c r="B12644" s="8" t="s">
        <v>9399</v>
      </c>
      <c r="C12644" s="8" t="s">
        <v>3930</v>
      </c>
      <c r="D12644" s="8" t="n">
        <v>2009</v>
      </c>
      <c r="E12644" s="19" t="n">
        <v>0</v>
      </c>
      <c r="F12644" s="19" t="n">
        <v>37</v>
      </c>
    </row>
    <row r="12645" customFormat="false" ht="15" hidden="false" customHeight="false" outlineLevel="0" collapsed="false">
      <c r="A12645" s="8" t="s">
        <v>9398</v>
      </c>
      <c r="B12645" s="8" t="s">
        <v>9399</v>
      </c>
      <c r="C12645" s="8" t="s">
        <v>3931</v>
      </c>
      <c r="D12645" s="8" t="n">
        <v>2009</v>
      </c>
      <c r="E12645" s="19" t="n">
        <v>0</v>
      </c>
      <c r="F12645" s="19" t="n">
        <v>37</v>
      </c>
    </row>
    <row r="12646" customFormat="false" ht="15" hidden="false" customHeight="false" outlineLevel="0" collapsed="false">
      <c r="A12646" s="8" t="s">
        <v>9398</v>
      </c>
      <c r="B12646" s="8" t="s">
        <v>9399</v>
      </c>
      <c r="C12646" s="8" t="s">
        <v>3932</v>
      </c>
      <c r="D12646" s="8" t="n">
        <v>2009</v>
      </c>
      <c r="E12646" s="19" t="n">
        <v>0</v>
      </c>
      <c r="F12646" s="19" t="n">
        <v>36.2222222222222</v>
      </c>
    </row>
    <row r="12647" customFormat="false" ht="15" hidden="false" customHeight="false" outlineLevel="0" collapsed="false">
      <c r="A12647" s="8" t="s">
        <v>9398</v>
      </c>
      <c r="B12647" s="8" t="s">
        <v>9399</v>
      </c>
      <c r="C12647" s="8" t="s">
        <v>3933</v>
      </c>
      <c r="D12647" s="8" t="n">
        <v>2009</v>
      </c>
      <c r="E12647" s="19" t="n">
        <v>0</v>
      </c>
      <c r="F12647" s="19" t="n">
        <v>36.2777777777778</v>
      </c>
    </row>
    <row r="12648" customFormat="false" ht="15" hidden="false" customHeight="false" outlineLevel="0" collapsed="false">
      <c r="A12648" s="8" t="s">
        <v>9398</v>
      </c>
      <c r="B12648" s="8" t="s">
        <v>9399</v>
      </c>
      <c r="C12648" s="8" t="s">
        <v>3934</v>
      </c>
      <c r="D12648" s="8" t="n">
        <v>2009</v>
      </c>
      <c r="E12648" s="19" t="n">
        <v>0</v>
      </c>
      <c r="F12648" s="19" t="n">
        <v>36.6111111111111</v>
      </c>
    </row>
    <row r="12649" customFormat="false" ht="15" hidden="false" customHeight="false" outlineLevel="0" collapsed="false">
      <c r="A12649" s="8" t="s">
        <v>9398</v>
      </c>
      <c r="B12649" s="8" t="s">
        <v>9399</v>
      </c>
      <c r="C12649" s="8" t="s">
        <v>3935</v>
      </c>
      <c r="D12649" s="8" t="n">
        <v>2009</v>
      </c>
      <c r="E12649" s="19" t="n">
        <v>0</v>
      </c>
      <c r="F12649" s="19" t="n">
        <v>35.7222222222222</v>
      </c>
    </row>
    <row r="12650" customFormat="false" ht="15" hidden="false" customHeight="false" outlineLevel="0" collapsed="false">
      <c r="A12650" s="8" t="s">
        <v>9398</v>
      </c>
      <c r="B12650" s="8" t="s">
        <v>9399</v>
      </c>
      <c r="C12650" s="8" t="s">
        <v>3936</v>
      </c>
      <c r="D12650" s="8" t="n">
        <v>2009</v>
      </c>
      <c r="E12650" s="19" t="n">
        <v>0</v>
      </c>
      <c r="F12650" s="19" t="n">
        <v>35.7222222222222</v>
      </c>
    </row>
    <row r="12651" customFormat="false" ht="15" hidden="false" customHeight="false" outlineLevel="0" collapsed="false">
      <c r="A12651" s="8" t="s">
        <v>9398</v>
      </c>
      <c r="B12651" s="8" t="s">
        <v>9399</v>
      </c>
      <c r="C12651" s="8" t="s">
        <v>3937</v>
      </c>
      <c r="D12651" s="8" t="n">
        <v>2009</v>
      </c>
      <c r="E12651" s="19" t="n">
        <v>0</v>
      </c>
      <c r="F12651" s="19" t="n">
        <v>35</v>
      </c>
    </row>
    <row r="12652" customFormat="false" ht="15" hidden="false" customHeight="false" outlineLevel="0" collapsed="false">
      <c r="A12652" s="8" t="s">
        <v>9398</v>
      </c>
      <c r="B12652" s="8" t="s">
        <v>9399</v>
      </c>
      <c r="C12652" s="8" t="s">
        <v>3938</v>
      </c>
      <c r="D12652" s="8" t="n">
        <v>2009</v>
      </c>
      <c r="E12652" s="19" t="n">
        <v>0</v>
      </c>
      <c r="F12652" s="19" t="n">
        <v>36.2222222222222</v>
      </c>
    </row>
    <row r="12653" customFormat="false" ht="15" hidden="false" customHeight="false" outlineLevel="0" collapsed="false">
      <c r="A12653" s="8" t="s">
        <v>9398</v>
      </c>
      <c r="B12653" s="8" t="s">
        <v>9399</v>
      </c>
      <c r="C12653" s="8" t="s">
        <v>3939</v>
      </c>
      <c r="D12653" s="8" t="n">
        <v>2009</v>
      </c>
      <c r="E12653" s="19" t="n">
        <v>0</v>
      </c>
      <c r="F12653" s="19" t="n">
        <v>35.7777777777778</v>
      </c>
    </row>
    <row r="12654" customFormat="false" ht="15" hidden="false" customHeight="false" outlineLevel="0" collapsed="false">
      <c r="A12654" s="8" t="s">
        <v>9398</v>
      </c>
      <c r="B12654" s="8" t="s">
        <v>9399</v>
      </c>
      <c r="C12654" s="8" t="s">
        <v>3940</v>
      </c>
      <c r="D12654" s="8" t="n">
        <v>2009</v>
      </c>
      <c r="F12654" s="19" t="n">
        <v>33.5</v>
      </c>
    </row>
    <row r="12655" customFormat="false" ht="15" hidden="false" customHeight="false" outlineLevel="0" collapsed="false">
      <c r="A12655" s="8" t="s">
        <v>9398</v>
      </c>
      <c r="B12655" s="8" t="s">
        <v>9399</v>
      </c>
      <c r="C12655" s="8" t="s">
        <v>3941</v>
      </c>
      <c r="D12655" s="8" t="n">
        <v>2009</v>
      </c>
      <c r="E12655" s="19" t="n">
        <v>12.954</v>
      </c>
      <c r="F12655" s="19" t="n">
        <v>27.3888888888889</v>
      </c>
    </row>
    <row r="12656" customFormat="false" ht="15" hidden="false" customHeight="false" outlineLevel="0" collapsed="false">
      <c r="A12656" s="8" t="s">
        <v>9398</v>
      </c>
      <c r="B12656" s="8" t="s">
        <v>9399</v>
      </c>
      <c r="C12656" s="8" t="s">
        <v>3942</v>
      </c>
      <c r="D12656" s="8" t="n">
        <v>2009</v>
      </c>
      <c r="E12656" s="19" t="n">
        <v>35.052</v>
      </c>
      <c r="F12656" s="19" t="n">
        <v>25.1111111111111</v>
      </c>
    </row>
    <row r="12657" customFormat="false" ht="15" hidden="false" customHeight="false" outlineLevel="0" collapsed="false">
      <c r="A12657" s="8" t="s">
        <v>9398</v>
      </c>
      <c r="B12657" s="8" t="s">
        <v>9399</v>
      </c>
      <c r="C12657" s="8" t="s">
        <v>3943</v>
      </c>
      <c r="D12657" s="8" t="n">
        <v>2009</v>
      </c>
      <c r="E12657" s="19" t="n">
        <v>28.956</v>
      </c>
      <c r="F12657" s="19" t="n">
        <v>28.6111111111111</v>
      </c>
    </row>
    <row r="12658" customFormat="false" ht="15" hidden="false" customHeight="false" outlineLevel="0" collapsed="false">
      <c r="A12658" s="8" t="s">
        <v>9398</v>
      </c>
      <c r="B12658" s="8" t="s">
        <v>9399</v>
      </c>
      <c r="C12658" s="8" t="s">
        <v>3944</v>
      </c>
      <c r="D12658" s="8" t="n">
        <v>2009</v>
      </c>
      <c r="E12658" s="19" t="n">
        <v>0</v>
      </c>
      <c r="F12658" s="19" t="n">
        <v>32.2222222222222</v>
      </c>
    </row>
    <row r="12659" customFormat="false" ht="15" hidden="false" customHeight="false" outlineLevel="0" collapsed="false">
      <c r="A12659" s="8" t="s">
        <v>9398</v>
      </c>
      <c r="B12659" s="8" t="s">
        <v>9399</v>
      </c>
      <c r="C12659" s="8" t="s">
        <v>3945</v>
      </c>
      <c r="D12659" s="8" t="n">
        <v>2009</v>
      </c>
      <c r="F12659" s="19" t="n">
        <v>31</v>
      </c>
    </row>
    <row r="12660" customFormat="false" ht="15" hidden="false" customHeight="false" outlineLevel="0" collapsed="false">
      <c r="A12660" s="8" t="s">
        <v>9398</v>
      </c>
      <c r="B12660" s="8" t="s">
        <v>9399</v>
      </c>
      <c r="C12660" s="8" t="s">
        <v>3946</v>
      </c>
      <c r="D12660" s="8" t="n">
        <v>2009</v>
      </c>
      <c r="E12660" s="19" t="n">
        <v>12.954</v>
      </c>
      <c r="F12660" s="19" t="n">
        <v>31.6111111111111</v>
      </c>
    </row>
    <row r="12661" customFormat="false" ht="15" hidden="false" customHeight="false" outlineLevel="0" collapsed="false">
      <c r="A12661" s="8" t="s">
        <v>9398</v>
      </c>
      <c r="B12661" s="8" t="s">
        <v>9399</v>
      </c>
      <c r="C12661" s="8" t="s">
        <v>3947</v>
      </c>
      <c r="D12661" s="8" t="n">
        <v>2009</v>
      </c>
      <c r="E12661" s="19" t="n">
        <v>0</v>
      </c>
      <c r="F12661" s="19" t="n">
        <v>29.2222222222222</v>
      </c>
    </row>
    <row r="12662" customFormat="false" ht="15" hidden="false" customHeight="false" outlineLevel="0" collapsed="false">
      <c r="A12662" s="8" t="s">
        <v>9398</v>
      </c>
      <c r="B12662" s="8" t="s">
        <v>9399</v>
      </c>
      <c r="C12662" s="8" t="s">
        <v>3948</v>
      </c>
      <c r="D12662" s="8" t="n">
        <v>2009</v>
      </c>
      <c r="E12662" s="19" t="n">
        <v>0</v>
      </c>
      <c r="F12662" s="19" t="n">
        <v>32.5</v>
      </c>
    </row>
    <row r="12663" customFormat="false" ht="15" hidden="false" customHeight="false" outlineLevel="0" collapsed="false">
      <c r="A12663" s="8" t="s">
        <v>9398</v>
      </c>
      <c r="B12663" s="8" t="s">
        <v>9399</v>
      </c>
      <c r="C12663" s="8" t="s">
        <v>3949</v>
      </c>
      <c r="D12663" s="8" t="n">
        <v>2009</v>
      </c>
      <c r="E12663" s="19" t="n">
        <v>0</v>
      </c>
      <c r="F12663" s="19" t="n">
        <v>31.1111111111111</v>
      </c>
    </row>
    <row r="12664" customFormat="false" ht="15" hidden="false" customHeight="false" outlineLevel="0" collapsed="false">
      <c r="A12664" s="8" t="s">
        <v>9398</v>
      </c>
      <c r="B12664" s="8" t="s">
        <v>9399</v>
      </c>
      <c r="C12664" s="8" t="s">
        <v>3950</v>
      </c>
      <c r="D12664" s="8" t="n">
        <v>2009</v>
      </c>
      <c r="E12664" s="19" t="n">
        <v>0</v>
      </c>
      <c r="F12664" s="19" t="n">
        <v>33.1111111111111</v>
      </c>
    </row>
    <row r="12665" customFormat="false" ht="15" hidden="false" customHeight="false" outlineLevel="0" collapsed="false">
      <c r="A12665" s="8" t="s">
        <v>9398</v>
      </c>
      <c r="B12665" s="8" t="s">
        <v>9399</v>
      </c>
      <c r="C12665" s="8" t="s">
        <v>3951</v>
      </c>
      <c r="D12665" s="8" t="n">
        <v>2009</v>
      </c>
      <c r="E12665" s="19" t="n">
        <v>0</v>
      </c>
      <c r="F12665" s="19" t="n">
        <v>33</v>
      </c>
    </row>
    <row r="12666" customFormat="false" ht="15" hidden="false" customHeight="false" outlineLevel="0" collapsed="false">
      <c r="A12666" s="8" t="s">
        <v>9398</v>
      </c>
      <c r="B12666" s="8" t="s">
        <v>9399</v>
      </c>
      <c r="C12666" s="8" t="s">
        <v>3952</v>
      </c>
      <c r="D12666" s="8" t="n">
        <v>2009</v>
      </c>
      <c r="E12666" s="19" t="n">
        <v>0</v>
      </c>
      <c r="F12666" s="19" t="n">
        <v>32.2777777777778</v>
      </c>
    </row>
    <row r="12667" customFormat="false" ht="15" hidden="false" customHeight="false" outlineLevel="0" collapsed="false">
      <c r="A12667" s="8" t="s">
        <v>9398</v>
      </c>
      <c r="B12667" s="8" t="s">
        <v>9399</v>
      </c>
      <c r="C12667" s="8" t="s">
        <v>3953</v>
      </c>
      <c r="D12667" s="8" t="n">
        <v>2009</v>
      </c>
      <c r="E12667" s="19" t="n">
        <v>0</v>
      </c>
      <c r="F12667" s="19" t="n">
        <v>32.2222222222222</v>
      </c>
    </row>
    <row r="12668" customFormat="false" ht="15" hidden="false" customHeight="false" outlineLevel="0" collapsed="false">
      <c r="A12668" s="8" t="s">
        <v>9398</v>
      </c>
      <c r="B12668" s="8" t="s">
        <v>9399</v>
      </c>
      <c r="C12668" s="8" t="s">
        <v>3954</v>
      </c>
      <c r="D12668" s="8" t="n">
        <v>2009</v>
      </c>
      <c r="E12668" s="19" t="n">
        <v>0</v>
      </c>
      <c r="F12668" s="19" t="n">
        <v>33.1111111111111</v>
      </c>
    </row>
    <row r="12669" customFormat="false" ht="15" hidden="false" customHeight="false" outlineLevel="0" collapsed="false">
      <c r="A12669" s="8" t="s">
        <v>9398</v>
      </c>
      <c r="B12669" s="8" t="s">
        <v>9399</v>
      </c>
      <c r="C12669" s="8" t="s">
        <v>3955</v>
      </c>
      <c r="D12669" s="8" t="n">
        <v>2009</v>
      </c>
      <c r="E12669" s="19" t="n">
        <v>0</v>
      </c>
      <c r="F12669" s="19" t="n">
        <v>34.2777777777778</v>
      </c>
    </row>
    <row r="12670" customFormat="false" ht="15" hidden="false" customHeight="false" outlineLevel="0" collapsed="false">
      <c r="A12670" s="8" t="s">
        <v>9398</v>
      </c>
      <c r="B12670" s="8" t="s">
        <v>9399</v>
      </c>
      <c r="C12670" s="8" t="s">
        <v>3956</v>
      </c>
      <c r="D12670" s="8" t="n">
        <v>2009</v>
      </c>
      <c r="E12670" s="19" t="n">
        <v>0</v>
      </c>
      <c r="F12670" s="19" t="n">
        <v>32.2777777777778</v>
      </c>
    </row>
    <row r="12671" customFormat="false" ht="15" hidden="false" customHeight="false" outlineLevel="0" collapsed="false">
      <c r="A12671" s="8" t="s">
        <v>9398</v>
      </c>
      <c r="B12671" s="8" t="s">
        <v>9399</v>
      </c>
      <c r="C12671" s="8" t="s">
        <v>3957</v>
      </c>
      <c r="D12671" s="8" t="n">
        <v>2009</v>
      </c>
      <c r="E12671" s="19" t="n">
        <v>0</v>
      </c>
      <c r="F12671" s="19" t="n">
        <v>32.3888888888889</v>
      </c>
    </row>
    <row r="12672" customFormat="false" ht="15" hidden="false" customHeight="false" outlineLevel="0" collapsed="false">
      <c r="A12672" s="8" t="s">
        <v>9398</v>
      </c>
      <c r="B12672" s="8" t="s">
        <v>9399</v>
      </c>
      <c r="C12672" s="8" t="s">
        <v>3958</v>
      </c>
      <c r="D12672" s="8" t="n">
        <v>2009</v>
      </c>
      <c r="E12672" s="19" t="n">
        <v>0</v>
      </c>
      <c r="F12672" s="19" t="n">
        <v>34</v>
      </c>
    </row>
    <row r="12673" customFormat="false" ht="15" hidden="false" customHeight="false" outlineLevel="0" collapsed="false">
      <c r="A12673" s="8" t="s">
        <v>9398</v>
      </c>
      <c r="B12673" s="8" t="s">
        <v>9399</v>
      </c>
      <c r="C12673" s="8" t="s">
        <v>3959</v>
      </c>
      <c r="D12673" s="8" t="n">
        <v>2009</v>
      </c>
      <c r="E12673" s="19" t="n">
        <v>0</v>
      </c>
      <c r="F12673" s="19" t="n">
        <v>34</v>
      </c>
    </row>
    <row r="12674" customFormat="false" ht="15" hidden="false" customHeight="false" outlineLevel="0" collapsed="false">
      <c r="A12674" s="8" t="s">
        <v>9398</v>
      </c>
      <c r="B12674" s="8" t="s">
        <v>9399</v>
      </c>
      <c r="C12674" s="8" t="s">
        <v>3960</v>
      </c>
      <c r="D12674" s="8" t="n">
        <v>2009</v>
      </c>
      <c r="E12674" s="19" t="n">
        <v>0</v>
      </c>
      <c r="F12674" s="19" t="n">
        <v>32.6111111111111</v>
      </c>
    </row>
    <row r="12675" customFormat="false" ht="15" hidden="false" customHeight="false" outlineLevel="0" collapsed="false">
      <c r="A12675" s="8" t="s">
        <v>9398</v>
      </c>
      <c r="B12675" s="8" t="s">
        <v>9399</v>
      </c>
      <c r="C12675" s="8" t="s">
        <v>3961</v>
      </c>
      <c r="D12675" s="8" t="n">
        <v>2009</v>
      </c>
      <c r="E12675" s="19" t="n">
        <v>0</v>
      </c>
      <c r="F12675" s="19" t="n">
        <v>32.2222222222222</v>
      </c>
    </row>
    <row r="12676" customFormat="false" ht="15" hidden="false" customHeight="false" outlineLevel="0" collapsed="false">
      <c r="A12676" s="8" t="s">
        <v>9398</v>
      </c>
      <c r="B12676" s="8" t="s">
        <v>9399</v>
      </c>
      <c r="C12676" s="8" t="s">
        <v>3962</v>
      </c>
      <c r="D12676" s="8" t="n">
        <v>2009</v>
      </c>
      <c r="E12676" s="19" t="n">
        <v>0</v>
      </c>
      <c r="F12676" s="19" t="n">
        <v>32.2777777777778</v>
      </c>
    </row>
    <row r="12677" customFormat="false" ht="15" hidden="false" customHeight="false" outlineLevel="0" collapsed="false">
      <c r="A12677" s="8" t="s">
        <v>9398</v>
      </c>
      <c r="B12677" s="8" t="s">
        <v>9399</v>
      </c>
      <c r="C12677" s="8" t="s">
        <v>3963</v>
      </c>
      <c r="D12677" s="8" t="n">
        <v>2009</v>
      </c>
      <c r="E12677" s="19" t="n">
        <v>0</v>
      </c>
      <c r="F12677" s="19" t="n">
        <v>32.3888888888889</v>
      </c>
    </row>
    <row r="12678" customFormat="false" ht="15" hidden="false" customHeight="false" outlineLevel="0" collapsed="false">
      <c r="A12678" s="8" t="s">
        <v>9398</v>
      </c>
      <c r="B12678" s="8" t="s">
        <v>9399</v>
      </c>
      <c r="C12678" s="8" t="s">
        <v>3964</v>
      </c>
      <c r="D12678" s="8" t="n">
        <v>2009</v>
      </c>
      <c r="E12678" s="19" t="n">
        <v>0</v>
      </c>
      <c r="F12678" s="19" t="n">
        <v>32.7777777777778</v>
      </c>
    </row>
    <row r="12679" customFormat="false" ht="15" hidden="false" customHeight="false" outlineLevel="0" collapsed="false">
      <c r="A12679" s="8" t="s">
        <v>9398</v>
      </c>
      <c r="B12679" s="8" t="s">
        <v>9399</v>
      </c>
      <c r="C12679" s="8" t="s">
        <v>3965</v>
      </c>
      <c r="D12679" s="8" t="n">
        <v>2009</v>
      </c>
      <c r="E12679" s="19" t="n">
        <v>0</v>
      </c>
      <c r="F12679" s="19" t="n">
        <v>31.6111111111111</v>
      </c>
    </row>
    <row r="12680" customFormat="false" ht="15" hidden="false" customHeight="false" outlineLevel="0" collapsed="false">
      <c r="A12680" s="8" t="s">
        <v>9398</v>
      </c>
      <c r="B12680" s="8" t="s">
        <v>9399</v>
      </c>
      <c r="C12680" s="8" t="s">
        <v>3966</v>
      </c>
      <c r="D12680" s="8" t="n">
        <v>2009</v>
      </c>
      <c r="E12680" s="19" t="n">
        <v>0</v>
      </c>
      <c r="F12680" s="19" t="n">
        <v>31.6111111111111</v>
      </c>
    </row>
    <row r="12681" customFormat="false" ht="15" hidden="false" customHeight="false" outlineLevel="0" collapsed="false">
      <c r="A12681" s="8" t="s">
        <v>9398</v>
      </c>
      <c r="B12681" s="8" t="s">
        <v>9399</v>
      </c>
      <c r="C12681" s="8" t="s">
        <v>3967</v>
      </c>
      <c r="D12681" s="8" t="n">
        <v>2009</v>
      </c>
      <c r="E12681" s="19" t="n">
        <v>0</v>
      </c>
      <c r="F12681" s="19" t="n">
        <v>31.2777777777778</v>
      </c>
    </row>
    <row r="12682" customFormat="false" ht="15" hidden="false" customHeight="false" outlineLevel="0" collapsed="false">
      <c r="A12682" s="8" t="s">
        <v>9398</v>
      </c>
      <c r="B12682" s="8" t="s">
        <v>9399</v>
      </c>
      <c r="C12682" s="8" t="s">
        <v>3968</v>
      </c>
      <c r="D12682" s="8" t="n">
        <v>2009</v>
      </c>
      <c r="E12682" s="19" t="n">
        <v>0</v>
      </c>
      <c r="F12682" s="19" t="n">
        <v>30.2777777777778</v>
      </c>
    </row>
    <row r="12683" customFormat="false" ht="15" hidden="false" customHeight="false" outlineLevel="0" collapsed="false">
      <c r="A12683" s="8" t="s">
        <v>9398</v>
      </c>
      <c r="B12683" s="8" t="s">
        <v>9399</v>
      </c>
      <c r="C12683" s="8" t="s">
        <v>3969</v>
      </c>
      <c r="D12683" s="8" t="n">
        <v>2009</v>
      </c>
      <c r="E12683" s="19" t="n">
        <v>0</v>
      </c>
      <c r="F12683" s="19" t="n">
        <v>32.5</v>
      </c>
    </row>
    <row r="12684" customFormat="false" ht="15" hidden="false" customHeight="false" outlineLevel="0" collapsed="false">
      <c r="A12684" s="8" t="s">
        <v>9398</v>
      </c>
      <c r="B12684" s="8" t="s">
        <v>9399</v>
      </c>
      <c r="C12684" s="8" t="s">
        <v>3970</v>
      </c>
      <c r="D12684" s="8" t="n">
        <v>2009</v>
      </c>
      <c r="E12684" s="19" t="n">
        <v>0</v>
      </c>
      <c r="F12684" s="19" t="n">
        <v>33.5</v>
      </c>
    </row>
    <row r="12685" customFormat="false" ht="15" hidden="false" customHeight="false" outlineLevel="0" collapsed="false">
      <c r="A12685" s="8" t="s">
        <v>9398</v>
      </c>
      <c r="B12685" s="8" t="s">
        <v>9399</v>
      </c>
      <c r="C12685" s="8" t="s">
        <v>3971</v>
      </c>
      <c r="D12685" s="8" t="n">
        <v>2009</v>
      </c>
      <c r="E12685" s="19" t="n">
        <v>0</v>
      </c>
      <c r="F12685" s="19" t="n">
        <v>34.1111111111111</v>
      </c>
    </row>
    <row r="12686" customFormat="false" ht="15" hidden="false" customHeight="false" outlineLevel="0" collapsed="false">
      <c r="A12686" s="8" t="s">
        <v>9398</v>
      </c>
      <c r="B12686" s="8" t="s">
        <v>9399</v>
      </c>
      <c r="C12686" s="8" t="s">
        <v>3972</v>
      </c>
      <c r="D12686" s="8" t="n">
        <v>2009</v>
      </c>
      <c r="E12686" s="19" t="n">
        <v>0</v>
      </c>
      <c r="F12686" s="19" t="n">
        <v>33.2222222222222</v>
      </c>
    </row>
    <row r="12687" customFormat="false" ht="15" hidden="false" customHeight="false" outlineLevel="0" collapsed="false">
      <c r="A12687" s="8" t="s">
        <v>9398</v>
      </c>
      <c r="B12687" s="8" t="s">
        <v>9399</v>
      </c>
      <c r="C12687" s="8" t="s">
        <v>3973</v>
      </c>
      <c r="D12687" s="8" t="n">
        <v>2009</v>
      </c>
      <c r="E12687" s="19" t="n">
        <v>0</v>
      </c>
      <c r="F12687" s="19" t="n">
        <v>33.2777777777778</v>
      </c>
    </row>
    <row r="12688" customFormat="false" ht="15" hidden="false" customHeight="false" outlineLevel="0" collapsed="false">
      <c r="A12688" s="8" t="s">
        <v>9398</v>
      </c>
      <c r="B12688" s="8" t="s">
        <v>9399</v>
      </c>
      <c r="C12688" s="8" t="s">
        <v>3974</v>
      </c>
      <c r="D12688" s="8" t="n">
        <v>2009</v>
      </c>
      <c r="E12688" s="19" t="n">
        <v>0</v>
      </c>
      <c r="F12688" s="19" t="n">
        <v>33.6111111111111</v>
      </c>
    </row>
    <row r="12689" customFormat="false" ht="15" hidden="false" customHeight="false" outlineLevel="0" collapsed="false">
      <c r="A12689" s="8" t="s">
        <v>9398</v>
      </c>
      <c r="B12689" s="8" t="s">
        <v>9399</v>
      </c>
      <c r="C12689" s="8" t="s">
        <v>3975</v>
      </c>
      <c r="D12689" s="8" t="n">
        <v>2009</v>
      </c>
      <c r="E12689" s="19" t="n">
        <v>0</v>
      </c>
      <c r="F12689" s="19" t="n">
        <v>33.6111111111111</v>
      </c>
    </row>
    <row r="12690" customFormat="false" ht="15" hidden="false" customHeight="false" outlineLevel="0" collapsed="false">
      <c r="A12690" s="8" t="s">
        <v>9398</v>
      </c>
      <c r="B12690" s="8" t="s">
        <v>9399</v>
      </c>
      <c r="C12690" s="8" t="s">
        <v>3976</v>
      </c>
      <c r="D12690" s="8" t="n">
        <v>2009</v>
      </c>
      <c r="E12690" s="19" t="n">
        <v>0</v>
      </c>
      <c r="F12690" s="19" t="n">
        <v>32.1111111111111</v>
      </c>
    </row>
    <row r="12691" customFormat="false" ht="15" hidden="false" customHeight="false" outlineLevel="0" collapsed="false">
      <c r="A12691" s="8" t="s">
        <v>9398</v>
      </c>
      <c r="B12691" s="8" t="s">
        <v>9399</v>
      </c>
      <c r="C12691" s="8" t="s">
        <v>3977</v>
      </c>
      <c r="D12691" s="8" t="n">
        <v>2009</v>
      </c>
      <c r="E12691" s="19" t="n">
        <v>0</v>
      </c>
      <c r="F12691" s="19" t="n">
        <v>32.1111111111111</v>
      </c>
    </row>
    <row r="12692" customFormat="false" ht="15" hidden="false" customHeight="false" outlineLevel="0" collapsed="false">
      <c r="A12692" s="8" t="s">
        <v>9398</v>
      </c>
      <c r="B12692" s="8" t="s">
        <v>9399</v>
      </c>
      <c r="C12692" s="8" t="s">
        <v>3978</v>
      </c>
      <c r="D12692" s="8" t="n">
        <v>2009</v>
      </c>
      <c r="E12692" s="19" t="n">
        <v>0</v>
      </c>
      <c r="F12692" s="19" t="n">
        <v>31.2222222222222</v>
      </c>
    </row>
    <row r="12693" customFormat="false" ht="15" hidden="false" customHeight="false" outlineLevel="0" collapsed="false">
      <c r="A12693" s="8" t="s">
        <v>9398</v>
      </c>
      <c r="B12693" s="8" t="s">
        <v>9399</v>
      </c>
      <c r="C12693" s="8" t="s">
        <v>3979</v>
      </c>
      <c r="D12693" s="8" t="n">
        <v>2009</v>
      </c>
      <c r="E12693" s="19" t="n">
        <v>0</v>
      </c>
      <c r="F12693" s="19" t="n">
        <v>31.2222222222222</v>
      </c>
    </row>
    <row r="12694" customFormat="false" ht="15" hidden="false" customHeight="false" outlineLevel="0" collapsed="false">
      <c r="A12694" s="8" t="s">
        <v>9398</v>
      </c>
      <c r="B12694" s="8" t="s">
        <v>9399</v>
      </c>
      <c r="C12694" s="8" t="s">
        <v>3980</v>
      </c>
      <c r="D12694" s="8" t="n">
        <v>2009</v>
      </c>
      <c r="E12694" s="19" t="n">
        <v>0</v>
      </c>
      <c r="F12694" s="19" t="n">
        <v>34.2222222222222</v>
      </c>
    </row>
    <row r="12695" customFormat="false" ht="15" hidden="false" customHeight="false" outlineLevel="0" collapsed="false">
      <c r="A12695" s="8" t="s">
        <v>9398</v>
      </c>
      <c r="B12695" s="8" t="s">
        <v>9399</v>
      </c>
      <c r="C12695" s="8" t="s">
        <v>3981</v>
      </c>
      <c r="D12695" s="8" t="n">
        <v>2009</v>
      </c>
      <c r="E12695" s="19" t="n">
        <v>0</v>
      </c>
      <c r="F12695" s="19" t="n">
        <v>34.2777777777778</v>
      </c>
    </row>
    <row r="12696" customFormat="false" ht="15" hidden="false" customHeight="false" outlineLevel="0" collapsed="false">
      <c r="A12696" s="8" t="s">
        <v>9398</v>
      </c>
      <c r="B12696" s="8" t="s">
        <v>9399</v>
      </c>
      <c r="C12696" s="8" t="s">
        <v>3982</v>
      </c>
      <c r="D12696" s="8" t="n">
        <v>2009</v>
      </c>
      <c r="E12696" s="19" t="n">
        <v>0</v>
      </c>
      <c r="F12696" s="19" t="n">
        <v>34</v>
      </c>
    </row>
    <row r="12697" customFormat="false" ht="15" hidden="false" customHeight="false" outlineLevel="0" collapsed="false">
      <c r="A12697" s="8" t="s">
        <v>9398</v>
      </c>
      <c r="B12697" s="8" t="s">
        <v>9399</v>
      </c>
      <c r="C12697" s="8" t="s">
        <v>3983</v>
      </c>
      <c r="D12697" s="8" t="n">
        <v>2009</v>
      </c>
      <c r="E12697" s="19" t="n">
        <v>0</v>
      </c>
      <c r="F12697" s="19" t="n">
        <v>33.7222222222222</v>
      </c>
    </row>
    <row r="12698" customFormat="false" ht="15" hidden="false" customHeight="false" outlineLevel="0" collapsed="false">
      <c r="A12698" s="8" t="s">
        <v>9398</v>
      </c>
      <c r="B12698" s="8" t="s">
        <v>9399</v>
      </c>
      <c r="C12698" s="8" t="s">
        <v>3984</v>
      </c>
      <c r="D12698" s="8" t="n">
        <v>2009</v>
      </c>
      <c r="E12698" s="19" t="n">
        <v>0</v>
      </c>
      <c r="F12698" s="19" t="n">
        <v>33</v>
      </c>
    </row>
    <row r="12699" customFormat="false" ht="15" hidden="false" customHeight="false" outlineLevel="0" collapsed="false">
      <c r="A12699" s="8" t="s">
        <v>9398</v>
      </c>
      <c r="B12699" s="8" t="s">
        <v>9399</v>
      </c>
      <c r="C12699" s="8" t="s">
        <v>3985</v>
      </c>
      <c r="D12699" s="8" t="n">
        <v>2009</v>
      </c>
      <c r="E12699" s="19" t="n">
        <v>0</v>
      </c>
      <c r="F12699" s="19" t="n">
        <v>32.5</v>
      </c>
    </row>
    <row r="12700" customFormat="false" ht="15" hidden="false" customHeight="false" outlineLevel="0" collapsed="false">
      <c r="A12700" s="8" t="s">
        <v>9398</v>
      </c>
      <c r="B12700" s="8" t="s">
        <v>9399</v>
      </c>
      <c r="C12700" s="8" t="s">
        <v>3986</v>
      </c>
      <c r="D12700" s="8" t="n">
        <v>2009</v>
      </c>
      <c r="E12700" s="19" t="n">
        <v>0</v>
      </c>
      <c r="F12700" s="19" t="n">
        <v>32.5</v>
      </c>
    </row>
    <row r="12701" customFormat="false" ht="15" hidden="false" customHeight="false" outlineLevel="0" collapsed="false">
      <c r="A12701" s="8" t="s">
        <v>9398</v>
      </c>
      <c r="B12701" s="8" t="s">
        <v>9399</v>
      </c>
      <c r="C12701" s="8" t="s">
        <v>3987</v>
      </c>
      <c r="D12701" s="8" t="n">
        <v>2009</v>
      </c>
      <c r="E12701" s="19" t="n">
        <v>0</v>
      </c>
      <c r="F12701" s="19" t="n">
        <v>30.2222222222222</v>
      </c>
    </row>
    <row r="12702" customFormat="false" ht="15" hidden="false" customHeight="false" outlineLevel="0" collapsed="false">
      <c r="A12702" s="8" t="s">
        <v>9398</v>
      </c>
      <c r="B12702" s="8" t="s">
        <v>9399</v>
      </c>
      <c r="C12702" s="8" t="s">
        <v>3988</v>
      </c>
      <c r="D12702" s="8" t="n">
        <v>2009</v>
      </c>
      <c r="E12702" s="19" t="n">
        <v>0</v>
      </c>
      <c r="F12702" s="19" t="n">
        <v>28.5</v>
      </c>
    </row>
    <row r="12703" customFormat="false" ht="15" hidden="false" customHeight="false" outlineLevel="0" collapsed="false">
      <c r="A12703" s="8" t="s">
        <v>9398</v>
      </c>
      <c r="B12703" s="8" t="s">
        <v>9399</v>
      </c>
      <c r="C12703" s="8" t="s">
        <v>3989</v>
      </c>
      <c r="D12703" s="8" t="n">
        <v>2009</v>
      </c>
      <c r="E12703" s="19" t="n">
        <v>0</v>
      </c>
      <c r="F12703" s="19" t="n">
        <v>29</v>
      </c>
    </row>
    <row r="12704" customFormat="false" ht="15" hidden="false" customHeight="false" outlineLevel="0" collapsed="false">
      <c r="A12704" s="8" t="s">
        <v>9398</v>
      </c>
      <c r="B12704" s="8" t="s">
        <v>9399</v>
      </c>
      <c r="C12704" s="8" t="s">
        <v>3990</v>
      </c>
      <c r="D12704" s="8" t="n">
        <v>2009</v>
      </c>
      <c r="E12704" s="19" t="n">
        <v>0</v>
      </c>
      <c r="F12704" s="19" t="n">
        <v>28.8888888888889</v>
      </c>
    </row>
    <row r="12705" customFormat="false" ht="15" hidden="false" customHeight="false" outlineLevel="0" collapsed="false">
      <c r="A12705" s="8" t="s">
        <v>9398</v>
      </c>
      <c r="B12705" s="8" t="s">
        <v>9399</v>
      </c>
      <c r="C12705" s="8" t="s">
        <v>3991</v>
      </c>
      <c r="D12705" s="8" t="n">
        <v>2009</v>
      </c>
      <c r="E12705" s="19" t="n">
        <v>0</v>
      </c>
      <c r="F12705" s="19" t="n">
        <v>30</v>
      </c>
    </row>
    <row r="12706" customFormat="false" ht="15" hidden="false" customHeight="false" outlineLevel="0" collapsed="false">
      <c r="A12706" s="8" t="s">
        <v>9398</v>
      </c>
      <c r="B12706" s="8" t="s">
        <v>9399</v>
      </c>
      <c r="C12706" s="8" t="s">
        <v>3992</v>
      </c>
      <c r="D12706" s="8" t="n">
        <v>2009</v>
      </c>
      <c r="E12706" s="19" t="n">
        <v>0</v>
      </c>
      <c r="F12706" s="19" t="n">
        <v>31</v>
      </c>
    </row>
    <row r="12707" customFormat="false" ht="15" hidden="false" customHeight="false" outlineLevel="0" collapsed="false">
      <c r="A12707" s="8" t="s">
        <v>9398</v>
      </c>
      <c r="B12707" s="8" t="s">
        <v>9399</v>
      </c>
      <c r="C12707" s="8" t="s">
        <v>3993</v>
      </c>
      <c r="D12707" s="8" t="n">
        <v>2010</v>
      </c>
      <c r="E12707" s="19" t="n">
        <v>0</v>
      </c>
      <c r="F12707" s="19" t="n">
        <v>33.3888888888889</v>
      </c>
    </row>
    <row r="12708" customFormat="false" ht="15" hidden="false" customHeight="false" outlineLevel="0" collapsed="false">
      <c r="A12708" s="8" t="s">
        <v>9398</v>
      </c>
      <c r="B12708" s="8" t="s">
        <v>9399</v>
      </c>
      <c r="C12708" s="8" t="s">
        <v>3994</v>
      </c>
      <c r="D12708" s="8" t="n">
        <v>2010</v>
      </c>
      <c r="E12708" s="19" t="n">
        <v>0</v>
      </c>
      <c r="F12708" s="19" t="n">
        <v>34.5</v>
      </c>
    </row>
    <row r="12709" customFormat="false" ht="15" hidden="false" customHeight="false" outlineLevel="0" collapsed="false">
      <c r="A12709" s="8" t="s">
        <v>9398</v>
      </c>
      <c r="B12709" s="8" t="s">
        <v>9399</v>
      </c>
      <c r="C12709" s="8" t="s">
        <v>3995</v>
      </c>
      <c r="D12709" s="8" t="n">
        <v>2010</v>
      </c>
      <c r="E12709" s="19" t="n">
        <v>0</v>
      </c>
      <c r="F12709" s="19" t="n">
        <v>31.5</v>
      </c>
    </row>
    <row r="12710" customFormat="false" ht="15" hidden="false" customHeight="false" outlineLevel="0" collapsed="false">
      <c r="A12710" s="8" t="s">
        <v>9398</v>
      </c>
      <c r="B12710" s="8" t="s">
        <v>9399</v>
      </c>
      <c r="C12710" s="8" t="s">
        <v>3996</v>
      </c>
      <c r="D12710" s="8" t="n">
        <v>2010</v>
      </c>
      <c r="E12710" s="19" t="n">
        <v>0</v>
      </c>
      <c r="F12710" s="19" t="n">
        <v>29.2222222222222</v>
      </c>
    </row>
    <row r="12711" customFormat="false" ht="15" hidden="false" customHeight="false" outlineLevel="0" collapsed="false">
      <c r="A12711" s="8" t="s">
        <v>9398</v>
      </c>
      <c r="B12711" s="8" t="s">
        <v>9399</v>
      </c>
      <c r="C12711" s="8" t="s">
        <v>3997</v>
      </c>
      <c r="D12711" s="8" t="n">
        <v>2010</v>
      </c>
      <c r="E12711" s="19" t="n">
        <v>0</v>
      </c>
      <c r="F12711" s="19" t="n">
        <v>30.5</v>
      </c>
    </row>
    <row r="12712" customFormat="false" ht="15" hidden="false" customHeight="false" outlineLevel="0" collapsed="false">
      <c r="A12712" s="8" t="s">
        <v>9398</v>
      </c>
      <c r="B12712" s="8" t="s">
        <v>9399</v>
      </c>
      <c r="C12712" s="8" t="s">
        <v>3998</v>
      </c>
      <c r="D12712" s="8" t="n">
        <v>2010</v>
      </c>
      <c r="E12712" s="19" t="n">
        <v>0</v>
      </c>
      <c r="F12712" s="19" t="n">
        <v>33.1111111111111</v>
      </c>
    </row>
    <row r="12713" customFormat="false" ht="15" hidden="false" customHeight="false" outlineLevel="0" collapsed="false">
      <c r="A12713" s="8" t="s">
        <v>9398</v>
      </c>
      <c r="B12713" s="8" t="s">
        <v>9399</v>
      </c>
      <c r="C12713" s="8" t="s">
        <v>3999</v>
      </c>
      <c r="D12713" s="8" t="n">
        <v>2010</v>
      </c>
      <c r="E12713" s="19" t="n">
        <v>0</v>
      </c>
      <c r="F12713" s="19" t="n">
        <v>33.5</v>
      </c>
    </row>
    <row r="12714" customFormat="false" ht="15" hidden="false" customHeight="false" outlineLevel="0" collapsed="false">
      <c r="A12714" s="8" t="s">
        <v>9398</v>
      </c>
      <c r="B12714" s="8" t="s">
        <v>9399</v>
      </c>
      <c r="C12714" s="8" t="s">
        <v>4000</v>
      </c>
      <c r="D12714" s="8" t="n">
        <v>2010</v>
      </c>
      <c r="E12714" s="19" t="n">
        <v>0</v>
      </c>
      <c r="F12714" s="19" t="n">
        <v>33</v>
      </c>
    </row>
    <row r="12715" customFormat="false" ht="15" hidden="false" customHeight="false" outlineLevel="0" collapsed="false">
      <c r="A12715" s="8" t="s">
        <v>9398</v>
      </c>
      <c r="B12715" s="8" t="s">
        <v>9399</v>
      </c>
      <c r="C12715" s="8" t="s">
        <v>4001</v>
      </c>
      <c r="D12715" s="8" t="n">
        <v>2010</v>
      </c>
      <c r="E12715" s="19" t="n">
        <v>0</v>
      </c>
      <c r="F12715" s="19" t="n">
        <v>32</v>
      </c>
    </row>
    <row r="12716" customFormat="false" ht="15" hidden="false" customHeight="false" outlineLevel="0" collapsed="false">
      <c r="A12716" s="8" t="s">
        <v>9398</v>
      </c>
      <c r="B12716" s="8" t="s">
        <v>9399</v>
      </c>
      <c r="C12716" s="8" t="s">
        <v>4002</v>
      </c>
      <c r="D12716" s="8" t="n">
        <v>2010</v>
      </c>
      <c r="E12716" s="19" t="n">
        <v>0</v>
      </c>
      <c r="F12716" s="19" t="n">
        <v>32.7777777777778</v>
      </c>
    </row>
    <row r="12717" customFormat="false" ht="15" hidden="false" customHeight="false" outlineLevel="0" collapsed="false">
      <c r="A12717" s="8" t="s">
        <v>9398</v>
      </c>
      <c r="B12717" s="8" t="s">
        <v>9399</v>
      </c>
      <c r="C12717" s="8" t="s">
        <v>4003</v>
      </c>
      <c r="D12717" s="8" t="n">
        <v>2010</v>
      </c>
      <c r="E12717" s="19" t="n">
        <v>0</v>
      </c>
      <c r="F12717" s="19" t="n">
        <v>32.1111111111111</v>
      </c>
    </row>
    <row r="12718" customFormat="false" ht="15" hidden="false" customHeight="false" outlineLevel="0" collapsed="false">
      <c r="A12718" s="8" t="s">
        <v>9398</v>
      </c>
      <c r="B12718" s="8" t="s">
        <v>9399</v>
      </c>
      <c r="C12718" s="8" t="s">
        <v>4004</v>
      </c>
      <c r="D12718" s="8" t="n">
        <v>2010</v>
      </c>
      <c r="E12718" s="19" t="n">
        <v>0</v>
      </c>
      <c r="F12718" s="19" t="n">
        <v>30</v>
      </c>
    </row>
    <row r="12719" customFormat="false" ht="15" hidden="false" customHeight="false" outlineLevel="0" collapsed="false">
      <c r="A12719" s="8" t="s">
        <v>9398</v>
      </c>
      <c r="B12719" s="8" t="s">
        <v>9399</v>
      </c>
      <c r="C12719" s="8" t="s">
        <v>4005</v>
      </c>
      <c r="D12719" s="8" t="n">
        <v>2010</v>
      </c>
      <c r="E12719" s="19" t="n">
        <v>0</v>
      </c>
      <c r="F12719" s="19" t="n">
        <v>29</v>
      </c>
    </row>
    <row r="12720" customFormat="false" ht="15" hidden="false" customHeight="false" outlineLevel="0" collapsed="false">
      <c r="A12720" s="8" t="s">
        <v>9398</v>
      </c>
      <c r="B12720" s="8" t="s">
        <v>9399</v>
      </c>
      <c r="C12720" s="8" t="s">
        <v>4006</v>
      </c>
      <c r="D12720" s="8" t="n">
        <v>2010</v>
      </c>
      <c r="E12720" s="19" t="n">
        <v>0</v>
      </c>
      <c r="F12720" s="19" t="n">
        <v>31</v>
      </c>
    </row>
    <row r="12721" customFormat="false" ht="15" hidden="false" customHeight="false" outlineLevel="0" collapsed="false">
      <c r="A12721" s="8" t="s">
        <v>9398</v>
      </c>
      <c r="B12721" s="8" t="s">
        <v>9399</v>
      </c>
      <c r="C12721" s="8" t="s">
        <v>4007</v>
      </c>
      <c r="D12721" s="8" t="n">
        <v>2010</v>
      </c>
      <c r="E12721" s="19" t="n">
        <v>0</v>
      </c>
      <c r="F12721" s="19" t="n">
        <v>33</v>
      </c>
    </row>
    <row r="12722" customFormat="false" ht="15" hidden="false" customHeight="false" outlineLevel="0" collapsed="false">
      <c r="A12722" s="8" t="s">
        <v>9398</v>
      </c>
      <c r="B12722" s="8" t="s">
        <v>9399</v>
      </c>
      <c r="C12722" s="8" t="s">
        <v>4008</v>
      </c>
      <c r="D12722" s="8" t="n">
        <v>2010</v>
      </c>
      <c r="E12722" s="19" t="n">
        <v>0</v>
      </c>
      <c r="F12722" s="19" t="n">
        <v>34</v>
      </c>
    </row>
    <row r="12723" customFormat="false" ht="15" hidden="false" customHeight="false" outlineLevel="0" collapsed="false">
      <c r="A12723" s="8" t="s">
        <v>9398</v>
      </c>
      <c r="B12723" s="8" t="s">
        <v>9399</v>
      </c>
      <c r="C12723" s="8" t="s">
        <v>4009</v>
      </c>
      <c r="D12723" s="8" t="n">
        <v>2010</v>
      </c>
      <c r="E12723" s="19" t="n">
        <v>0</v>
      </c>
      <c r="F12723" s="19" t="n">
        <v>32.6111111111111</v>
      </c>
    </row>
    <row r="12724" customFormat="false" ht="15" hidden="false" customHeight="false" outlineLevel="0" collapsed="false">
      <c r="A12724" s="8" t="s">
        <v>9398</v>
      </c>
      <c r="B12724" s="8" t="s">
        <v>9399</v>
      </c>
      <c r="C12724" s="8" t="s">
        <v>4010</v>
      </c>
      <c r="D12724" s="8" t="n">
        <v>2010</v>
      </c>
      <c r="E12724" s="19" t="n">
        <v>0</v>
      </c>
      <c r="F12724" s="19" t="n">
        <v>31.2222222222222</v>
      </c>
    </row>
    <row r="12725" customFormat="false" ht="15" hidden="false" customHeight="false" outlineLevel="0" collapsed="false">
      <c r="A12725" s="8" t="s">
        <v>9398</v>
      </c>
      <c r="B12725" s="8" t="s">
        <v>9399</v>
      </c>
      <c r="C12725" s="8" t="s">
        <v>4011</v>
      </c>
      <c r="D12725" s="8" t="n">
        <v>2010</v>
      </c>
      <c r="E12725" s="19" t="n">
        <v>0</v>
      </c>
      <c r="F12725" s="19" t="n">
        <v>33.6111111111111</v>
      </c>
    </row>
    <row r="12726" customFormat="false" ht="15" hidden="false" customHeight="false" outlineLevel="0" collapsed="false">
      <c r="A12726" s="8" t="s">
        <v>9398</v>
      </c>
      <c r="B12726" s="8" t="s">
        <v>9399</v>
      </c>
      <c r="C12726" s="8" t="s">
        <v>4012</v>
      </c>
      <c r="D12726" s="8" t="n">
        <v>2010</v>
      </c>
      <c r="E12726" s="19" t="n">
        <v>0</v>
      </c>
      <c r="F12726" s="19" t="n">
        <v>34.2222222222222</v>
      </c>
    </row>
    <row r="12727" customFormat="false" ht="15" hidden="false" customHeight="false" outlineLevel="0" collapsed="false">
      <c r="A12727" s="8" t="s">
        <v>9398</v>
      </c>
      <c r="B12727" s="8" t="s">
        <v>9399</v>
      </c>
      <c r="C12727" s="8" t="s">
        <v>4013</v>
      </c>
      <c r="D12727" s="8" t="n">
        <v>2010</v>
      </c>
      <c r="E12727" s="19" t="n">
        <v>0</v>
      </c>
      <c r="F12727" s="19" t="n">
        <v>33.2777777777778</v>
      </c>
    </row>
    <row r="12728" customFormat="false" ht="15" hidden="false" customHeight="false" outlineLevel="0" collapsed="false">
      <c r="A12728" s="8" t="s">
        <v>9398</v>
      </c>
      <c r="B12728" s="8" t="s">
        <v>9399</v>
      </c>
      <c r="C12728" s="8" t="s">
        <v>4014</v>
      </c>
      <c r="D12728" s="8" t="n">
        <v>2010</v>
      </c>
      <c r="E12728" s="19" t="n">
        <v>0</v>
      </c>
      <c r="F12728" s="19" t="n">
        <v>33.5</v>
      </c>
    </row>
    <row r="12729" customFormat="false" ht="15" hidden="false" customHeight="false" outlineLevel="0" collapsed="false">
      <c r="A12729" s="8" t="s">
        <v>9398</v>
      </c>
      <c r="B12729" s="8" t="s">
        <v>9399</v>
      </c>
      <c r="C12729" s="8" t="s">
        <v>4015</v>
      </c>
      <c r="D12729" s="8" t="n">
        <v>2010</v>
      </c>
      <c r="E12729" s="19" t="n">
        <v>0</v>
      </c>
      <c r="F12729" s="19" t="n">
        <v>33</v>
      </c>
    </row>
    <row r="12730" customFormat="false" ht="15" hidden="false" customHeight="false" outlineLevel="0" collapsed="false">
      <c r="A12730" s="8" t="s">
        <v>9398</v>
      </c>
      <c r="B12730" s="8" t="s">
        <v>9399</v>
      </c>
      <c r="C12730" s="8" t="s">
        <v>4016</v>
      </c>
      <c r="D12730" s="8" t="n">
        <v>2010</v>
      </c>
      <c r="E12730" s="19" t="n">
        <v>0</v>
      </c>
      <c r="F12730" s="19" t="n">
        <v>31.7222222222222</v>
      </c>
    </row>
    <row r="12731" customFormat="false" ht="15" hidden="false" customHeight="false" outlineLevel="0" collapsed="false">
      <c r="A12731" s="8" t="s">
        <v>9398</v>
      </c>
      <c r="B12731" s="8" t="s">
        <v>9399</v>
      </c>
      <c r="C12731" s="8" t="s">
        <v>4017</v>
      </c>
      <c r="D12731" s="8" t="n">
        <v>2010</v>
      </c>
      <c r="E12731" s="19" t="n">
        <v>0</v>
      </c>
      <c r="F12731" s="19" t="n">
        <v>32.7777777777778</v>
      </c>
    </row>
    <row r="12732" customFormat="false" ht="15" hidden="false" customHeight="false" outlineLevel="0" collapsed="false">
      <c r="A12732" s="8" t="s">
        <v>9398</v>
      </c>
      <c r="B12732" s="8" t="s">
        <v>9399</v>
      </c>
      <c r="C12732" s="8" t="s">
        <v>4018</v>
      </c>
      <c r="D12732" s="8" t="n">
        <v>2010</v>
      </c>
      <c r="E12732" s="19" t="n">
        <v>0</v>
      </c>
      <c r="F12732" s="19" t="n">
        <v>34.2222222222222</v>
      </c>
    </row>
    <row r="12733" customFormat="false" ht="15" hidden="false" customHeight="false" outlineLevel="0" collapsed="false">
      <c r="A12733" s="8" t="s">
        <v>9398</v>
      </c>
      <c r="B12733" s="8" t="s">
        <v>9399</v>
      </c>
      <c r="C12733" s="8" t="s">
        <v>4019</v>
      </c>
      <c r="D12733" s="8" t="n">
        <v>2010</v>
      </c>
      <c r="E12733" s="19" t="n">
        <v>0</v>
      </c>
      <c r="F12733" s="19" t="n">
        <v>33</v>
      </c>
    </row>
    <row r="12734" customFormat="false" ht="15" hidden="false" customHeight="false" outlineLevel="0" collapsed="false">
      <c r="A12734" s="8" t="s">
        <v>9398</v>
      </c>
      <c r="B12734" s="8" t="s">
        <v>9399</v>
      </c>
      <c r="C12734" s="8" t="s">
        <v>4020</v>
      </c>
      <c r="D12734" s="8" t="n">
        <v>2010</v>
      </c>
      <c r="E12734" s="19" t="n">
        <v>0</v>
      </c>
      <c r="F12734" s="19" t="n">
        <v>33.2222222222222</v>
      </c>
    </row>
    <row r="12735" customFormat="false" ht="15" hidden="false" customHeight="false" outlineLevel="0" collapsed="false">
      <c r="A12735" s="8" t="s">
        <v>9398</v>
      </c>
      <c r="B12735" s="8" t="s">
        <v>9399</v>
      </c>
      <c r="C12735" s="8" t="s">
        <v>4021</v>
      </c>
      <c r="D12735" s="8" t="n">
        <v>2010</v>
      </c>
      <c r="E12735" s="19" t="n">
        <v>0</v>
      </c>
      <c r="F12735" s="19" t="n">
        <v>33.2222222222222</v>
      </c>
    </row>
    <row r="12736" customFormat="false" ht="15" hidden="false" customHeight="false" outlineLevel="0" collapsed="false">
      <c r="A12736" s="8" t="s">
        <v>9398</v>
      </c>
      <c r="B12736" s="8" t="s">
        <v>9399</v>
      </c>
      <c r="C12736" s="8" t="s">
        <v>4022</v>
      </c>
      <c r="D12736" s="8" t="n">
        <v>2010</v>
      </c>
      <c r="E12736" s="19" t="n">
        <v>0</v>
      </c>
      <c r="F12736" s="19" t="n">
        <v>35.2222222222222</v>
      </c>
    </row>
    <row r="12737" customFormat="false" ht="15" hidden="false" customHeight="false" outlineLevel="0" collapsed="false">
      <c r="A12737" s="8" t="s">
        <v>9398</v>
      </c>
      <c r="B12737" s="8" t="s">
        <v>9399</v>
      </c>
      <c r="C12737" s="8" t="s">
        <v>4023</v>
      </c>
      <c r="D12737" s="8" t="n">
        <v>2010</v>
      </c>
      <c r="E12737" s="19" t="n">
        <v>0</v>
      </c>
      <c r="F12737" s="19" t="n">
        <v>33.2777777777778</v>
      </c>
    </row>
    <row r="12738" customFormat="false" ht="15" hidden="false" customHeight="false" outlineLevel="0" collapsed="false">
      <c r="A12738" s="8" t="s">
        <v>9398</v>
      </c>
      <c r="B12738" s="8" t="s">
        <v>9399</v>
      </c>
      <c r="C12738" s="8" t="s">
        <v>4024</v>
      </c>
      <c r="D12738" s="8" t="n">
        <v>2010</v>
      </c>
      <c r="E12738" s="19" t="n">
        <v>0</v>
      </c>
      <c r="F12738" s="19" t="n">
        <v>32</v>
      </c>
    </row>
    <row r="12739" customFormat="false" ht="15" hidden="false" customHeight="false" outlineLevel="0" collapsed="false">
      <c r="A12739" s="8" t="s">
        <v>9398</v>
      </c>
      <c r="B12739" s="8" t="s">
        <v>9399</v>
      </c>
      <c r="C12739" s="8" t="s">
        <v>4025</v>
      </c>
      <c r="D12739" s="8" t="n">
        <v>2010</v>
      </c>
      <c r="E12739" s="19" t="n">
        <v>0</v>
      </c>
      <c r="F12739" s="19" t="n">
        <v>30.7222222222222</v>
      </c>
    </row>
    <row r="12740" customFormat="false" ht="15" hidden="false" customHeight="false" outlineLevel="0" collapsed="false">
      <c r="A12740" s="8" t="s">
        <v>9398</v>
      </c>
      <c r="B12740" s="8" t="s">
        <v>9399</v>
      </c>
      <c r="C12740" s="8" t="s">
        <v>4026</v>
      </c>
      <c r="D12740" s="8" t="n">
        <v>2010</v>
      </c>
      <c r="E12740" s="19" t="n">
        <v>0</v>
      </c>
      <c r="F12740" s="19" t="n">
        <v>30</v>
      </c>
    </row>
    <row r="12741" customFormat="false" ht="15" hidden="false" customHeight="false" outlineLevel="0" collapsed="false">
      <c r="A12741" s="8" t="s">
        <v>9398</v>
      </c>
      <c r="B12741" s="8" t="s">
        <v>9399</v>
      </c>
      <c r="C12741" s="8" t="s">
        <v>4027</v>
      </c>
      <c r="D12741" s="8" t="n">
        <v>2010</v>
      </c>
      <c r="E12741" s="19" t="n">
        <v>0</v>
      </c>
      <c r="F12741" s="19" t="n">
        <v>29.6111111111111</v>
      </c>
    </row>
    <row r="12742" customFormat="false" ht="15" hidden="false" customHeight="false" outlineLevel="0" collapsed="false">
      <c r="A12742" s="8" t="s">
        <v>9398</v>
      </c>
      <c r="B12742" s="8" t="s">
        <v>9399</v>
      </c>
      <c r="C12742" s="8" t="s">
        <v>4028</v>
      </c>
      <c r="D12742" s="8" t="n">
        <v>2010</v>
      </c>
      <c r="E12742" s="19" t="n">
        <v>0</v>
      </c>
      <c r="F12742" s="19" t="n">
        <v>31</v>
      </c>
    </row>
    <row r="12743" customFormat="false" ht="15" hidden="false" customHeight="false" outlineLevel="0" collapsed="false">
      <c r="A12743" s="8" t="s">
        <v>9398</v>
      </c>
      <c r="B12743" s="8" t="s">
        <v>9399</v>
      </c>
      <c r="C12743" s="8" t="s">
        <v>4029</v>
      </c>
      <c r="D12743" s="8" t="n">
        <v>2010</v>
      </c>
      <c r="E12743" s="19" t="n">
        <v>0</v>
      </c>
      <c r="F12743" s="19" t="n">
        <v>34.8888888888889</v>
      </c>
    </row>
    <row r="12744" customFormat="false" ht="15" hidden="false" customHeight="false" outlineLevel="0" collapsed="false">
      <c r="A12744" s="8" t="s">
        <v>9398</v>
      </c>
      <c r="B12744" s="8" t="s">
        <v>9399</v>
      </c>
      <c r="C12744" s="8" t="s">
        <v>4030</v>
      </c>
      <c r="D12744" s="8" t="n">
        <v>2010</v>
      </c>
      <c r="E12744" s="19" t="n">
        <v>0</v>
      </c>
      <c r="F12744" s="19" t="n">
        <v>35.2777777777778</v>
      </c>
    </row>
    <row r="12745" customFormat="false" ht="15" hidden="false" customHeight="false" outlineLevel="0" collapsed="false">
      <c r="A12745" s="8" t="s">
        <v>9398</v>
      </c>
      <c r="B12745" s="8" t="s">
        <v>9399</v>
      </c>
      <c r="C12745" s="8" t="s">
        <v>4031</v>
      </c>
      <c r="D12745" s="8" t="n">
        <v>2010</v>
      </c>
      <c r="E12745" s="19" t="n">
        <v>0</v>
      </c>
      <c r="F12745" s="19" t="n">
        <v>30.7777777777778</v>
      </c>
    </row>
    <row r="12746" customFormat="false" ht="15" hidden="false" customHeight="false" outlineLevel="0" collapsed="false">
      <c r="A12746" s="8" t="s">
        <v>9398</v>
      </c>
      <c r="B12746" s="8" t="s">
        <v>9399</v>
      </c>
      <c r="C12746" s="8" t="s">
        <v>4032</v>
      </c>
      <c r="D12746" s="8" t="n">
        <v>2010</v>
      </c>
      <c r="E12746" s="19" t="n">
        <v>0</v>
      </c>
      <c r="F12746" s="19" t="n">
        <v>30.2777777777778</v>
      </c>
    </row>
    <row r="12747" customFormat="false" ht="15" hidden="false" customHeight="false" outlineLevel="0" collapsed="false">
      <c r="A12747" s="8" t="s">
        <v>9398</v>
      </c>
      <c r="B12747" s="8" t="s">
        <v>9399</v>
      </c>
      <c r="C12747" s="8" t="s">
        <v>4033</v>
      </c>
      <c r="D12747" s="8" t="n">
        <v>2010</v>
      </c>
      <c r="E12747" s="19" t="n">
        <v>0</v>
      </c>
      <c r="F12747" s="19" t="n">
        <v>29.1111111111111</v>
      </c>
    </row>
    <row r="12748" customFormat="false" ht="15" hidden="false" customHeight="false" outlineLevel="0" collapsed="false">
      <c r="A12748" s="8" t="s">
        <v>9398</v>
      </c>
      <c r="B12748" s="8" t="s">
        <v>9399</v>
      </c>
      <c r="C12748" s="8" t="s">
        <v>4034</v>
      </c>
      <c r="D12748" s="8" t="n">
        <v>2010</v>
      </c>
      <c r="E12748" s="19" t="n">
        <v>0</v>
      </c>
      <c r="F12748" s="19" t="n">
        <v>28.7222222222222</v>
      </c>
    </row>
    <row r="12749" customFormat="false" ht="15" hidden="false" customHeight="false" outlineLevel="0" collapsed="false">
      <c r="A12749" s="8" t="s">
        <v>9398</v>
      </c>
      <c r="B12749" s="8" t="s">
        <v>9399</v>
      </c>
      <c r="C12749" s="8" t="s">
        <v>4035</v>
      </c>
      <c r="D12749" s="8" t="n">
        <v>2010</v>
      </c>
      <c r="E12749" s="19" t="n">
        <v>0</v>
      </c>
      <c r="F12749" s="19" t="n">
        <v>29.2222222222222</v>
      </c>
    </row>
    <row r="12750" customFormat="false" ht="15" hidden="false" customHeight="false" outlineLevel="0" collapsed="false">
      <c r="A12750" s="8" t="s">
        <v>9398</v>
      </c>
      <c r="B12750" s="8" t="s">
        <v>9399</v>
      </c>
      <c r="C12750" s="8" t="s">
        <v>4036</v>
      </c>
      <c r="D12750" s="8" t="n">
        <v>2010</v>
      </c>
      <c r="E12750" s="19" t="n">
        <v>0</v>
      </c>
      <c r="F12750" s="19" t="n">
        <v>31</v>
      </c>
    </row>
    <row r="12751" customFormat="false" ht="15" hidden="false" customHeight="false" outlineLevel="0" collapsed="false">
      <c r="A12751" s="8" t="s">
        <v>9398</v>
      </c>
      <c r="B12751" s="8" t="s">
        <v>9399</v>
      </c>
      <c r="C12751" s="8" t="s">
        <v>4037</v>
      </c>
      <c r="D12751" s="8" t="n">
        <v>2010</v>
      </c>
      <c r="E12751" s="19" t="n">
        <v>0</v>
      </c>
      <c r="F12751" s="19" t="n">
        <v>31</v>
      </c>
    </row>
    <row r="12752" customFormat="false" ht="15" hidden="false" customHeight="false" outlineLevel="0" collapsed="false">
      <c r="A12752" s="8" t="s">
        <v>9398</v>
      </c>
      <c r="B12752" s="8" t="s">
        <v>9399</v>
      </c>
      <c r="C12752" s="8" t="s">
        <v>4038</v>
      </c>
      <c r="D12752" s="8" t="n">
        <v>2010</v>
      </c>
      <c r="E12752" s="19" t="n">
        <v>0</v>
      </c>
      <c r="F12752" s="19" t="n">
        <v>31.3888888888889</v>
      </c>
    </row>
    <row r="12753" customFormat="false" ht="15" hidden="false" customHeight="false" outlineLevel="0" collapsed="false">
      <c r="A12753" s="8" t="s">
        <v>9398</v>
      </c>
      <c r="B12753" s="8" t="s">
        <v>9399</v>
      </c>
      <c r="C12753" s="8" t="s">
        <v>4039</v>
      </c>
      <c r="D12753" s="8" t="n">
        <v>2010</v>
      </c>
      <c r="E12753" s="19" t="n">
        <v>0</v>
      </c>
      <c r="F12753" s="19" t="n">
        <v>32.2777777777778</v>
      </c>
    </row>
    <row r="12754" customFormat="false" ht="15" hidden="false" customHeight="false" outlineLevel="0" collapsed="false">
      <c r="A12754" s="8" t="s">
        <v>9398</v>
      </c>
      <c r="B12754" s="8" t="s">
        <v>9399</v>
      </c>
      <c r="C12754" s="8" t="s">
        <v>4040</v>
      </c>
      <c r="D12754" s="8" t="n">
        <v>2010</v>
      </c>
      <c r="E12754" s="19" t="n">
        <v>0</v>
      </c>
      <c r="F12754" s="19" t="n">
        <v>32.6111111111111</v>
      </c>
    </row>
    <row r="12755" customFormat="false" ht="15" hidden="false" customHeight="false" outlineLevel="0" collapsed="false">
      <c r="A12755" s="8" t="s">
        <v>9398</v>
      </c>
      <c r="B12755" s="8" t="s">
        <v>9399</v>
      </c>
      <c r="C12755" s="8" t="s">
        <v>4041</v>
      </c>
      <c r="D12755" s="8" t="n">
        <v>2010</v>
      </c>
      <c r="E12755" s="19" t="n">
        <v>0</v>
      </c>
      <c r="F12755" s="19" t="n">
        <v>32.8888888888889</v>
      </c>
    </row>
    <row r="12756" customFormat="false" ht="15" hidden="false" customHeight="false" outlineLevel="0" collapsed="false">
      <c r="A12756" s="8" t="s">
        <v>9398</v>
      </c>
      <c r="B12756" s="8" t="s">
        <v>9399</v>
      </c>
      <c r="C12756" s="8" t="s">
        <v>4042</v>
      </c>
      <c r="D12756" s="8" t="n">
        <v>2010</v>
      </c>
      <c r="E12756" s="19" t="n">
        <v>0</v>
      </c>
      <c r="F12756" s="19" t="n">
        <v>31.5</v>
      </c>
    </row>
    <row r="12757" customFormat="false" ht="15" hidden="false" customHeight="false" outlineLevel="0" collapsed="false">
      <c r="A12757" s="8" t="s">
        <v>9398</v>
      </c>
      <c r="B12757" s="8" t="s">
        <v>9399</v>
      </c>
      <c r="C12757" s="8" t="s">
        <v>4043</v>
      </c>
      <c r="D12757" s="8" t="n">
        <v>2010</v>
      </c>
      <c r="E12757" s="19" t="n">
        <v>0</v>
      </c>
      <c r="F12757" s="19" t="n">
        <v>32.2777777777778</v>
      </c>
    </row>
    <row r="12758" customFormat="false" ht="15" hidden="false" customHeight="false" outlineLevel="0" collapsed="false">
      <c r="A12758" s="8" t="s">
        <v>9398</v>
      </c>
      <c r="B12758" s="8" t="s">
        <v>9399</v>
      </c>
      <c r="C12758" s="8" t="s">
        <v>4044</v>
      </c>
      <c r="D12758" s="8" t="n">
        <v>2010</v>
      </c>
      <c r="E12758" s="19" t="n">
        <v>0</v>
      </c>
      <c r="F12758" s="19" t="n">
        <v>32.3888888888889</v>
      </c>
    </row>
    <row r="12759" customFormat="false" ht="15" hidden="false" customHeight="false" outlineLevel="0" collapsed="false">
      <c r="A12759" s="8" t="s">
        <v>9398</v>
      </c>
      <c r="B12759" s="8" t="s">
        <v>9399</v>
      </c>
      <c r="C12759" s="8" t="s">
        <v>4045</v>
      </c>
      <c r="D12759" s="8" t="n">
        <v>2010</v>
      </c>
      <c r="E12759" s="19" t="n">
        <v>0</v>
      </c>
      <c r="F12759" s="19" t="n">
        <v>32.5</v>
      </c>
    </row>
    <row r="12760" customFormat="false" ht="15" hidden="false" customHeight="false" outlineLevel="0" collapsed="false">
      <c r="A12760" s="8" t="s">
        <v>9398</v>
      </c>
      <c r="B12760" s="8" t="s">
        <v>9399</v>
      </c>
      <c r="C12760" s="8" t="s">
        <v>4046</v>
      </c>
      <c r="D12760" s="8" t="n">
        <v>2010</v>
      </c>
      <c r="E12760" s="19" t="n">
        <v>0</v>
      </c>
      <c r="F12760" s="19" t="n">
        <v>31</v>
      </c>
    </row>
    <row r="12761" customFormat="false" ht="15" hidden="false" customHeight="false" outlineLevel="0" collapsed="false">
      <c r="A12761" s="8" t="s">
        <v>9398</v>
      </c>
      <c r="B12761" s="8" t="s">
        <v>9399</v>
      </c>
      <c r="C12761" s="8" t="s">
        <v>4047</v>
      </c>
      <c r="D12761" s="8" t="n">
        <v>2010</v>
      </c>
      <c r="E12761" s="19" t="n">
        <v>0</v>
      </c>
      <c r="F12761" s="19" t="n">
        <v>28.7777777777778</v>
      </c>
    </row>
    <row r="12762" customFormat="false" ht="15" hidden="false" customHeight="false" outlineLevel="0" collapsed="false">
      <c r="A12762" s="8" t="s">
        <v>9398</v>
      </c>
      <c r="B12762" s="8" t="s">
        <v>9399</v>
      </c>
      <c r="C12762" s="8" t="s">
        <v>4048</v>
      </c>
      <c r="D12762" s="8" t="n">
        <v>2010</v>
      </c>
      <c r="E12762" s="19" t="n">
        <v>0</v>
      </c>
      <c r="F12762" s="19" t="n">
        <v>29.1111111111111</v>
      </c>
    </row>
    <row r="12763" customFormat="false" ht="15" hidden="false" customHeight="false" outlineLevel="0" collapsed="false">
      <c r="A12763" s="8" t="s">
        <v>9398</v>
      </c>
      <c r="B12763" s="8" t="s">
        <v>9399</v>
      </c>
      <c r="C12763" s="8" t="s">
        <v>4049</v>
      </c>
      <c r="D12763" s="8" t="n">
        <v>2010</v>
      </c>
      <c r="E12763" s="19" t="n">
        <v>0</v>
      </c>
      <c r="F12763" s="19" t="n">
        <v>32.7777777777778</v>
      </c>
    </row>
    <row r="12764" customFormat="false" ht="15" hidden="false" customHeight="false" outlineLevel="0" collapsed="false">
      <c r="A12764" s="8" t="s">
        <v>9398</v>
      </c>
      <c r="B12764" s="8" t="s">
        <v>9399</v>
      </c>
      <c r="C12764" s="8" t="s">
        <v>4050</v>
      </c>
      <c r="D12764" s="8" t="n">
        <v>2010</v>
      </c>
      <c r="E12764" s="19" t="n">
        <v>0</v>
      </c>
      <c r="F12764" s="19" t="n">
        <v>37.5</v>
      </c>
    </row>
    <row r="12765" customFormat="false" ht="15" hidden="false" customHeight="false" outlineLevel="0" collapsed="false">
      <c r="A12765" s="8" t="s">
        <v>9398</v>
      </c>
      <c r="B12765" s="8" t="s">
        <v>9399</v>
      </c>
      <c r="C12765" s="8" t="s">
        <v>4051</v>
      </c>
      <c r="D12765" s="8" t="n">
        <v>2010</v>
      </c>
      <c r="E12765" s="19" t="n">
        <v>0</v>
      </c>
      <c r="F12765" s="19" t="n">
        <v>37.5</v>
      </c>
    </row>
    <row r="12766" customFormat="false" ht="15" hidden="false" customHeight="false" outlineLevel="0" collapsed="false">
      <c r="A12766" s="8" t="s">
        <v>9398</v>
      </c>
      <c r="B12766" s="8" t="s">
        <v>9399</v>
      </c>
      <c r="C12766" s="8" t="s">
        <v>4052</v>
      </c>
      <c r="D12766" s="8" t="n">
        <v>2010</v>
      </c>
      <c r="E12766" s="19" t="n">
        <v>0</v>
      </c>
      <c r="F12766" s="19" t="n">
        <v>35.5</v>
      </c>
    </row>
    <row r="12767" customFormat="false" ht="15" hidden="false" customHeight="false" outlineLevel="0" collapsed="false">
      <c r="A12767" s="8" t="s">
        <v>9398</v>
      </c>
      <c r="B12767" s="8" t="s">
        <v>9399</v>
      </c>
      <c r="C12767" s="8" t="s">
        <v>4053</v>
      </c>
      <c r="D12767" s="8" t="n">
        <v>2010</v>
      </c>
      <c r="E12767" s="19" t="n">
        <v>0</v>
      </c>
      <c r="F12767" s="19" t="n">
        <v>32</v>
      </c>
    </row>
    <row r="12768" customFormat="false" ht="15" hidden="false" customHeight="false" outlineLevel="0" collapsed="false">
      <c r="A12768" s="8" t="s">
        <v>9398</v>
      </c>
      <c r="B12768" s="8" t="s">
        <v>9399</v>
      </c>
      <c r="C12768" s="8" t="s">
        <v>4054</v>
      </c>
      <c r="D12768" s="8" t="n">
        <v>2010</v>
      </c>
      <c r="E12768" s="19" t="n">
        <v>0</v>
      </c>
      <c r="F12768" s="19" t="n">
        <v>32.1111111111111</v>
      </c>
    </row>
    <row r="12769" customFormat="false" ht="15" hidden="false" customHeight="false" outlineLevel="0" collapsed="false">
      <c r="A12769" s="8" t="s">
        <v>9398</v>
      </c>
      <c r="B12769" s="8" t="s">
        <v>9399</v>
      </c>
      <c r="C12769" s="8" t="s">
        <v>4055</v>
      </c>
      <c r="D12769" s="8" t="n">
        <v>2010</v>
      </c>
      <c r="E12769" s="19" t="n">
        <v>0</v>
      </c>
      <c r="F12769" s="19" t="n">
        <v>31.2222222222222</v>
      </c>
    </row>
    <row r="12770" customFormat="false" ht="15" hidden="false" customHeight="false" outlineLevel="0" collapsed="false">
      <c r="A12770" s="8" t="s">
        <v>9398</v>
      </c>
      <c r="B12770" s="8" t="s">
        <v>9399</v>
      </c>
      <c r="C12770" s="8" t="s">
        <v>4056</v>
      </c>
      <c r="D12770" s="8" t="n">
        <v>2010</v>
      </c>
      <c r="E12770" s="19" t="n">
        <v>0</v>
      </c>
      <c r="F12770" s="19" t="n">
        <v>30.2777777777778</v>
      </c>
    </row>
    <row r="12771" customFormat="false" ht="15" hidden="false" customHeight="false" outlineLevel="0" collapsed="false">
      <c r="A12771" s="8" t="s">
        <v>9398</v>
      </c>
      <c r="B12771" s="8" t="s">
        <v>9399</v>
      </c>
      <c r="C12771" s="8" t="s">
        <v>4057</v>
      </c>
      <c r="D12771" s="8" t="n">
        <v>2010</v>
      </c>
      <c r="E12771" s="19" t="n">
        <v>0</v>
      </c>
      <c r="F12771" s="19" t="n">
        <v>31.2777777777778</v>
      </c>
    </row>
    <row r="12772" customFormat="false" ht="15" hidden="false" customHeight="false" outlineLevel="0" collapsed="false">
      <c r="A12772" s="8" t="s">
        <v>9398</v>
      </c>
      <c r="B12772" s="8" t="s">
        <v>9399</v>
      </c>
      <c r="C12772" s="8" t="s">
        <v>4058</v>
      </c>
      <c r="D12772" s="8" t="n">
        <v>2010</v>
      </c>
      <c r="E12772" s="19" t="n">
        <v>0</v>
      </c>
      <c r="F12772" s="19" t="n">
        <v>30.2222222222222</v>
      </c>
    </row>
    <row r="12773" customFormat="false" ht="15" hidden="false" customHeight="false" outlineLevel="0" collapsed="false">
      <c r="A12773" s="8" t="s">
        <v>9398</v>
      </c>
      <c r="B12773" s="8" t="s">
        <v>9399</v>
      </c>
      <c r="C12773" s="8" t="s">
        <v>4059</v>
      </c>
      <c r="D12773" s="8" t="n">
        <v>2010</v>
      </c>
      <c r="E12773" s="19" t="n">
        <v>0</v>
      </c>
      <c r="F12773" s="19" t="n">
        <v>32.3888888888889</v>
      </c>
    </row>
    <row r="12774" customFormat="false" ht="15" hidden="false" customHeight="false" outlineLevel="0" collapsed="false">
      <c r="A12774" s="8" t="s">
        <v>9398</v>
      </c>
      <c r="B12774" s="8" t="s">
        <v>9399</v>
      </c>
      <c r="C12774" s="8" t="s">
        <v>4060</v>
      </c>
      <c r="D12774" s="8" t="n">
        <v>2010</v>
      </c>
      <c r="E12774" s="19" t="n">
        <v>0</v>
      </c>
      <c r="F12774" s="19" t="n">
        <v>35</v>
      </c>
    </row>
    <row r="12775" customFormat="false" ht="15" hidden="false" customHeight="false" outlineLevel="0" collapsed="false">
      <c r="A12775" s="8" t="s">
        <v>9398</v>
      </c>
      <c r="B12775" s="8" t="s">
        <v>9399</v>
      </c>
      <c r="C12775" s="8" t="s">
        <v>4061</v>
      </c>
      <c r="D12775" s="8" t="n">
        <v>2010</v>
      </c>
      <c r="E12775" s="19" t="n">
        <v>0</v>
      </c>
      <c r="F12775" s="19" t="n">
        <v>37.2777777777778</v>
      </c>
    </row>
    <row r="12776" customFormat="false" ht="15" hidden="false" customHeight="false" outlineLevel="0" collapsed="false">
      <c r="A12776" s="8" t="s">
        <v>9398</v>
      </c>
      <c r="B12776" s="8" t="s">
        <v>9399</v>
      </c>
      <c r="C12776" s="8" t="s">
        <v>4062</v>
      </c>
      <c r="D12776" s="8" t="n">
        <v>2010</v>
      </c>
      <c r="E12776" s="19" t="n">
        <v>0</v>
      </c>
      <c r="F12776" s="19" t="n">
        <v>36.2777777777778</v>
      </c>
    </row>
    <row r="12777" customFormat="false" ht="15" hidden="false" customHeight="false" outlineLevel="0" collapsed="false">
      <c r="A12777" s="8" t="s">
        <v>9398</v>
      </c>
      <c r="B12777" s="8" t="s">
        <v>9399</v>
      </c>
      <c r="C12777" s="8" t="s">
        <v>4063</v>
      </c>
      <c r="D12777" s="8" t="n">
        <v>2010</v>
      </c>
      <c r="E12777" s="19" t="n">
        <v>0</v>
      </c>
      <c r="F12777" s="19" t="n">
        <v>37</v>
      </c>
    </row>
    <row r="12778" customFormat="false" ht="15" hidden="false" customHeight="false" outlineLevel="0" collapsed="false">
      <c r="A12778" s="8" t="s">
        <v>9398</v>
      </c>
      <c r="B12778" s="8" t="s">
        <v>9399</v>
      </c>
      <c r="C12778" s="8" t="s">
        <v>4064</v>
      </c>
      <c r="D12778" s="8" t="n">
        <v>2010</v>
      </c>
      <c r="E12778" s="19" t="n">
        <v>0</v>
      </c>
      <c r="F12778" s="19" t="n">
        <v>37.5</v>
      </c>
    </row>
    <row r="12779" customFormat="false" ht="15" hidden="false" customHeight="false" outlineLevel="0" collapsed="false">
      <c r="A12779" s="8" t="s">
        <v>9398</v>
      </c>
      <c r="B12779" s="8" t="s">
        <v>9399</v>
      </c>
      <c r="C12779" s="8" t="s">
        <v>4065</v>
      </c>
      <c r="D12779" s="8" t="n">
        <v>2010</v>
      </c>
      <c r="E12779" s="19" t="n">
        <v>0</v>
      </c>
      <c r="F12779" s="19" t="n">
        <v>33.3888888888889</v>
      </c>
    </row>
    <row r="12780" customFormat="false" ht="15" hidden="false" customHeight="false" outlineLevel="0" collapsed="false">
      <c r="A12780" s="8" t="s">
        <v>9398</v>
      </c>
      <c r="B12780" s="8" t="s">
        <v>9399</v>
      </c>
      <c r="C12780" s="8" t="s">
        <v>4066</v>
      </c>
      <c r="D12780" s="8" t="n">
        <v>2010</v>
      </c>
      <c r="E12780" s="19" t="n">
        <v>0</v>
      </c>
      <c r="F12780" s="19" t="n">
        <v>33</v>
      </c>
    </row>
    <row r="12781" customFormat="false" ht="15" hidden="false" customHeight="false" outlineLevel="0" collapsed="false">
      <c r="A12781" s="8" t="s">
        <v>9398</v>
      </c>
      <c r="B12781" s="8" t="s">
        <v>9399</v>
      </c>
      <c r="C12781" s="8" t="s">
        <v>4067</v>
      </c>
      <c r="D12781" s="8" t="n">
        <v>2010</v>
      </c>
      <c r="E12781" s="19" t="n">
        <v>0</v>
      </c>
      <c r="F12781" s="19" t="n">
        <v>31.6111111111111</v>
      </c>
    </row>
    <row r="12782" customFormat="false" ht="15" hidden="false" customHeight="false" outlineLevel="0" collapsed="false">
      <c r="A12782" s="8" t="s">
        <v>9398</v>
      </c>
      <c r="B12782" s="8" t="s">
        <v>9399</v>
      </c>
      <c r="C12782" s="8" t="s">
        <v>4068</v>
      </c>
      <c r="D12782" s="8" t="n">
        <v>2010</v>
      </c>
      <c r="E12782" s="19" t="n">
        <v>0</v>
      </c>
      <c r="F12782" s="19" t="n">
        <v>31.7777777777778</v>
      </c>
    </row>
    <row r="12783" customFormat="false" ht="15" hidden="false" customHeight="false" outlineLevel="0" collapsed="false">
      <c r="A12783" s="8" t="s">
        <v>9398</v>
      </c>
      <c r="B12783" s="8" t="s">
        <v>9399</v>
      </c>
      <c r="C12783" s="8" t="s">
        <v>4069</v>
      </c>
      <c r="D12783" s="8" t="n">
        <v>2010</v>
      </c>
      <c r="E12783" s="19" t="n">
        <v>0</v>
      </c>
      <c r="F12783" s="19" t="n">
        <v>36</v>
      </c>
    </row>
    <row r="12784" customFormat="false" ht="15" hidden="false" customHeight="false" outlineLevel="0" collapsed="false">
      <c r="A12784" s="8" t="s">
        <v>9398</v>
      </c>
      <c r="B12784" s="8" t="s">
        <v>9399</v>
      </c>
      <c r="C12784" s="8" t="s">
        <v>4070</v>
      </c>
      <c r="D12784" s="8" t="n">
        <v>2010</v>
      </c>
      <c r="E12784" s="19" t="n">
        <v>0</v>
      </c>
      <c r="F12784" s="19" t="n">
        <v>36</v>
      </c>
    </row>
    <row r="12785" customFormat="false" ht="15" hidden="false" customHeight="false" outlineLevel="0" collapsed="false">
      <c r="A12785" s="8" t="s">
        <v>9398</v>
      </c>
      <c r="B12785" s="8" t="s">
        <v>9399</v>
      </c>
      <c r="C12785" s="8" t="s">
        <v>4071</v>
      </c>
      <c r="D12785" s="8" t="n">
        <v>2010</v>
      </c>
      <c r="E12785" s="19" t="n">
        <v>0</v>
      </c>
      <c r="F12785" s="19" t="n">
        <v>34.5</v>
      </c>
    </row>
    <row r="12786" customFormat="false" ht="15" hidden="false" customHeight="false" outlineLevel="0" collapsed="false">
      <c r="A12786" s="8" t="s">
        <v>9398</v>
      </c>
      <c r="B12786" s="8" t="s">
        <v>9399</v>
      </c>
      <c r="C12786" s="8" t="s">
        <v>4072</v>
      </c>
      <c r="D12786" s="8" t="n">
        <v>2010</v>
      </c>
      <c r="E12786" s="19" t="n">
        <v>0</v>
      </c>
      <c r="F12786" s="19" t="n">
        <v>33.5</v>
      </c>
    </row>
    <row r="12787" customFormat="false" ht="15" hidden="false" customHeight="false" outlineLevel="0" collapsed="false">
      <c r="A12787" s="8" t="s">
        <v>9398</v>
      </c>
      <c r="B12787" s="8" t="s">
        <v>9399</v>
      </c>
      <c r="C12787" s="8" t="s">
        <v>4073</v>
      </c>
      <c r="D12787" s="8" t="n">
        <v>2010</v>
      </c>
      <c r="E12787" s="19" t="n">
        <v>0</v>
      </c>
      <c r="F12787" s="19" t="n">
        <v>38</v>
      </c>
    </row>
    <row r="12788" customFormat="false" ht="15" hidden="false" customHeight="false" outlineLevel="0" collapsed="false">
      <c r="A12788" s="8" t="s">
        <v>9398</v>
      </c>
      <c r="B12788" s="8" t="s">
        <v>9399</v>
      </c>
      <c r="C12788" s="8" t="s">
        <v>4074</v>
      </c>
      <c r="D12788" s="8" t="n">
        <v>2010</v>
      </c>
      <c r="E12788" s="19" t="n">
        <v>0</v>
      </c>
      <c r="F12788" s="19" t="n">
        <v>34</v>
      </c>
    </row>
    <row r="12789" customFormat="false" ht="15" hidden="false" customHeight="false" outlineLevel="0" collapsed="false">
      <c r="A12789" s="8" t="s">
        <v>9398</v>
      </c>
      <c r="B12789" s="8" t="s">
        <v>9399</v>
      </c>
      <c r="C12789" s="8" t="s">
        <v>4075</v>
      </c>
      <c r="D12789" s="8" t="n">
        <v>2010</v>
      </c>
      <c r="E12789" s="19" t="n">
        <v>0</v>
      </c>
      <c r="F12789" s="19" t="n">
        <v>32.5</v>
      </c>
    </row>
    <row r="12790" customFormat="false" ht="15" hidden="false" customHeight="false" outlineLevel="0" collapsed="false">
      <c r="A12790" s="8" t="s">
        <v>9398</v>
      </c>
      <c r="B12790" s="8" t="s">
        <v>9399</v>
      </c>
      <c r="C12790" s="8" t="s">
        <v>4076</v>
      </c>
      <c r="D12790" s="8" t="n">
        <v>2010</v>
      </c>
      <c r="E12790" s="19" t="n">
        <v>0</v>
      </c>
      <c r="F12790" s="19" t="n">
        <v>31.5</v>
      </c>
    </row>
    <row r="12791" customFormat="false" ht="15" hidden="false" customHeight="false" outlineLevel="0" collapsed="false">
      <c r="A12791" s="8" t="s">
        <v>9398</v>
      </c>
      <c r="B12791" s="8" t="s">
        <v>9399</v>
      </c>
      <c r="C12791" s="8" t="s">
        <v>4077</v>
      </c>
      <c r="D12791" s="8" t="n">
        <v>2010</v>
      </c>
      <c r="E12791" s="19" t="n">
        <v>0</v>
      </c>
      <c r="F12791" s="19" t="n">
        <v>32.5</v>
      </c>
    </row>
    <row r="12792" customFormat="false" ht="15" hidden="false" customHeight="false" outlineLevel="0" collapsed="false">
      <c r="A12792" s="8" t="s">
        <v>9398</v>
      </c>
      <c r="B12792" s="8" t="s">
        <v>9399</v>
      </c>
      <c r="C12792" s="8" t="s">
        <v>4078</v>
      </c>
      <c r="D12792" s="8" t="n">
        <v>2010</v>
      </c>
      <c r="E12792" s="19" t="n">
        <v>0</v>
      </c>
      <c r="F12792" s="19" t="n">
        <v>31.7777777777778</v>
      </c>
    </row>
    <row r="12793" customFormat="false" ht="15" hidden="false" customHeight="false" outlineLevel="0" collapsed="false">
      <c r="A12793" s="8" t="s">
        <v>9398</v>
      </c>
      <c r="B12793" s="8" t="s">
        <v>9399</v>
      </c>
      <c r="C12793" s="8" t="s">
        <v>4079</v>
      </c>
      <c r="D12793" s="8" t="n">
        <v>2010</v>
      </c>
      <c r="E12793" s="19" t="n">
        <v>0</v>
      </c>
      <c r="F12793" s="19" t="n">
        <v>32</v>
      </c>
    </row>
    <row r="12794" customFormat="false" ht="15" hidden="false" customHeight="false" outlineLevel="0" collapsed="false">
      <c r="A12794" s="8" t="s">
        <v>9398</v>
      </c>
      <c r="B12794" s="8" t="s">
        <v>9399</v>
      </c>
      <c r="C12794" s="8" t="s">
        <v>4080</v>
      </c>
      <c r="D12794" s="8" t="n">
        <v>2010</v>
      </c>
      <c r="E12794" s="19" t="n">
        <v>0</v>
      </c>
      <c r="F12794" s="19" t="n">
        <v>34.5</v>
      </c>
    </row>
    <row r="12795" customFormat="false" ht="15" hidden="false" customHeight="false" outlineLevel="0" collapsed="false">
      <c r="A12795" s="8" t="s">
        <v>9398</v>
      </c>
      <c r="B12795" s="8" t="s">
        <v>9399</v>
      </c>
      <c r="C12795" s="8" t="s">
        <v>4081</v>
      </c>
      <c r="D12795" s="8" t="n">
        <v>2010</v>
      </c>
      <c r="E12795" s="19" t="n">
        <v>0</v>
      </c>
      <c r="F12795" s="19" t="n">
        <v>31.3888888888889</v>
      </c>
    </row>
    <row r="12796" customFormat="false" ht="15" hidden="false" customHeight="false" outlineLevel="0" collapsed="false">
      <c r="A12796" s="8" t="s">
        <v>9398</v>
      </c>
      <c r="B12796" s="8" t="s">
        <v>9399</v>
      </c>
      <c r="C12796" s="8" t="s">
        <v>4082</v>
      </c>
      <c r="D12796" s="8" t="n">
        <v>2010</v>
      </c>
      <c r="E12796" s="19" t="n">
        <v>0</v>
      </c>
      <c r="F12796" s="19" t="n">
        <v>32</v>
      </c>
    </row>
    <row r="12797" customFormat="false" ht="15" hidden="false" customHeight="false" outlineLevel="0" collapsed="false">
      <c r="A12797" s="8" t="s">
        <v>9398</v>
      </c>
      <c r="B12797" s="8" t="s">
        <v>9399</v>
      </c>
      <c r="C12797" s="8" t="s">
        <v>4083</v>
      </c>
      <c r="D12797" s="8" t="n">
        <v>2010</v>
      </c>
      <c r="E12797" s="19" t="n">
        <v>0</v>
      </c>
      <c r="F12797" s="19" t="n">
        <v>32</v>
      </c>
    </row>
    <row r="12798" customFormat="false" ht="15" hidden="false" customHeight="false" outlineLevel="0" collapsed="false">
      <c r="A12798" s="8" t="s">
        <v>9398</v>
      </c>
      <c r="B12798" s="8" t="s">
        <v>9399</v>
      </c>
      <c r="C12798" s="8" t="s">
        <v>4084</v>
      </c>
      <c r="D12798" s="8" t="n">
        <v>2010</v>
      </c>
      <c r="E12798" s="19" t="n">
        <v>0</v>
      </c>
      <c r="F12798" s="19" t="n">
        <v>33</v>
      </c>
    </row>
    <row r="12799" customFormat="false" ht="15" hidden="false" customHeight="false" outlineLevel="0" collapsed="false">
      <c r="A12799" s="8" t="s">
        <v>9398</v>
      </c>
      <c r="B12799" s="8" t="s">
        <v>9399</v>
      </c>
      <c r="C12799" s="8" t="s">
        <v>4085</v>
      </c>
      <c r="D12799" s="8" t="n">
        <v>2010</v>
      </c>
      <c r="E12799" s="19" t="n">
        <v>0</v>
      </c>
      <c r="F12799" s="19" t="n">
        <v>38</v>
      </c>
    </row>
    <row r="12800" customFormat="false" ht="15" hidden="false" customHeight="false" outlineLevel="0" collapsed="false">
      <c r="A12800" s="8" t="s">
        <v>9398</v>
      </c>
      <c r="B12800" s="8" t="s">
        <v>9399</v>
      </c>
      <c r="C12800" s="8" t="s">
        <v>4086</v>
      </c>
      <c r="D12800" s="8" t="n">
        <v>2010</v>
      </c>
      <c r="E12800" s="19" t="n">
        <v>0</v>
      </c>
      <c r="F12800" s="19" t="n">
        <v>36</v>
      </c>
    </row>
    <row r="12801" customFormat="false" ht="15" hidden="false" customHeight="false" outlineLevel="0" collapsed="false">
      <c r="A12801" s="8" t="s">
        <v>9398</v>
      </c>
      <c r="B12801" s="8" t="s">
        <v>9399</v>
      </c>
      <c r="C12801" s="8" t="s">
        <v>4087</v>
      </c>
      <c r="D12801" s="8" t="n">
        <v>2010</v>
      </c>
      <c r="E12801" s="19" t="n">
        <v>0</v>
      </c>
      <c r="F12801" s="19" t="n">
        <v>37.5</v>
      </c>
    </row>
    <row r="12802" customFormat="false" ht="15" hidden="false" customHeight="false" outlineLevel="0" collapsed="false">
      <c r="A12802" s="8" t="s">
        <v>9398</v>
      </c>
      <c r="B12802" s="8" t="s">
        <v>9399</v>
      </c>
      <c r="C12802" s="8" t="s">
        <v>4088</v>
      </c>
      <c r="D12802" s="8" t="n">
        <v>2010</v>
      </c>
      <c r="E12802" s="19" t="n">
        <v>0</v>
      </c>
      <c r="F12802" s="19" t="n">
        <v>34</v>
      </c>
    </row>
    <row r="12803" customFormat="false" ht="15" hidden="false" customHeight="false" outlineLevel="0" collapsed="false">
      <c r="A12803" s="8" t="s">
        <v>9398</v>
      </c>
      <c r="B12803" s="8" t="s">
        <v>9399</v>
      </c>
      <c r="C12803" s="8" t="s">
        <v>4089</v>
      </c>
      <c r="D12803" s="8" t="n">
        <v>2010</v>
      </c>
      <c r="E12803" s="19" t="n">
        <v>0</v>
      </c>
      <c r="F12803" s="19" t="n">
        <v>34</v>
      </c>
    </row>
    <row r="12804" customFormat="false" ht="15" hidden="false" customHeight="false" outlineLevel="0" collapsed="false">
      <c r="A12804" s="8" t="s">
        <v>9398</v>
      </c>
      <c r="B12804" s="8" t="s">
        <v>9399</v>
      </c>
      <c r="C12804" s="8" t="s">
        <v>4090</v>
      </c>
      <c r="D12804" s="8" t="n">
        <v>2010</v>
      </c>
      <c r="E12804" s="19" t="n">
        <v>0</v>
      </c>
      <c r="F12804" s="19" t="n">
        <v>37.7777777777778</v>
      </c>
    </row>
    <row r="12805" customFormat="false" ht="15" hidden="false" customHeight="false" outlineLevel="0" collapsed="false">
      <c r="A12805" s="8" t="s">
        <v>9398</v>
      </c>
      <c r="B12805" s="8" t="s">
        <v>9399</v>
      </c>
      <c r="C12805" s="8" t="s">
        <v>4091</v>
      </c>
      <c r="D12805" s="8" t="n">
        <v>2010</v>
      </c>
      <c r="E12805" s="19" t="n">
        <v>0</v>
      </c>
      <c r="F12805" s="19" t="n">
        <v>34</v>
      </c>
    </row>
    <row r="12806" customFormat="false" ht="15" hidden="false" customHeight="false" outlineLevel="0" collapsed="false">
      <c r="A12806" s="8" t="s">
        <v>9398</v>
      </c>
      <c r="B12806" s="8" t="s">
        <v>9399</v>
      </c>
      <c r="C12806" s="8" t="s">
        <v>4092</v>
      </c>
      <c r="D12806" s="8" t="n">
        <v>2010</v>
      </c>
      <c r="E12806" s="19" t="n">
        <v>0</v>
      </c>
      <c r="F12806" s="19" t="n">
        <v>32.5</v>
      </c>
    </row>
    <row r="12807" customFormat="false" ht="15" hidden="false" customHeight="false" outlineLevel="0" collapsed="false">
      <c r="A12807" s="8" t="s">
        <v>9398</v>
      </c>
      <c r="B12807" s="8" t="s">
        <v>9399</v>
      </c>
      <c r="C12807" s="8" t="s">
        <v>4093</v>
      </c>
      <c r="D12807" s="8" t="n">
        <v>2010</v>
      </c>
      <c r="E12807" s="19" t="n">
        <v>0</v>
      </c>
      <c r="F12807" s="19" t="n">
        <v>35.5</v>
      </c>
    </row>
    <row r="12808" customFormat="false" ht="15" hidden="false" customHeight="false" outlineLevel="0" collapsed="false">
      <c r="A12808" s="8" t="s">
        <v>9398</v>
      </c>
      <c r="B12808" s="8" t="s">
        <v>9399</v>
      </c>
      <c r="C12808" s="8" t="s">
        <v>4094</v>
      </c>
      <c r="D12808" s="8" t="n">
        <v>2010</v>
      </c>
      <c r="E12808" s="19" t="n">
        <v>0</v>
      </c>
      <c r="F12808" s="19" t="n">
        <v>35.7777777777778</v>
      </c>
    </row>
    <row r="12809" customFormat="false" ht="15" hidden="false" customHeight="false" outlineLevel="0" collapsed="false">
      <c r="A12809" s="8" t="s">
        <v>9398</v>
      </c>
      <c r="B12809" s="8" t="s">
        <v>9399</v>
      </c>
      <c r="C12809" s="8" t="s">
        <v>4095</v>
      </c>
      <c r="D12809" s="8" t="n">
        <v>2010</v>
      </c>
      <c r="E12809" s="19" t="n">
        <v>0</v>
      </c>
      <c r="F12809" s="19" t="n">
        <v>32.7222222222222</v>
      </c>
    </row>
    <row r="12810" customFormat="false" ht="15" hidden="false" customHeight="false" outlineLevel="0" collapsed="false">
      <c r="A12810" s="8" t="s">
        <v>9398</v>
      </c>
      <c r="B12810" s="8" t="s">
        <v>9399</v>
      </c>
      <c r="C12810" s="8" t="s">
        <v>4096</v>
      </c>
      <c r="D12810" s="8" t="n">
        <v>2010</v>
      </c>
      <c r="E12810" s="19" t="n">
        <v>0</v>
      </c>
      <c r="F12810" s="19" t="n">
        <v>33</v>
      </c>
    </row>
    <row r="12811" customFormat="false" ht="15" hidden="false" customHeight="false" outlineLevel="0" collapsed="false">
      <c r="A12811" s="8" t="s">
        <v>9398</v>
      </c>
      <c r="B12811" s="8" t="s">
        <v>9399</v>
      </c>
      <c r="C12811" s="8" t="s">
        <v>4097</v>
      </c>
      <c r="D12811" s="8" t="n">
        <v>2010</v>
      </c>
      <c r="E12811" s="19" t="n">
        <v>0</v>
      </c>
      <c r="F12811" s="19" t="n">
        <v>33.5</v>
      </c>
    </row>
    <row r="12812" customFormat="false" ht="15" hidden="false" customHeight="false" outlineLevel="0" collapsed="false">
      <c r="A12812" s="8" t="s">
        <v>9398</v>
      </c>
      <c r="B12812" s="8" t="s">
        <v>9399</v>
      </c>
      <c r="C12812" s="8" t="s">
        <v>9414</v>
      </c>
      <c r="D12812" s="8" t="n">
        <v>2010</v>
      </c>
      <c r="E12812" s="19" t="n">
        <v>0</v>
      </c>
      <c r="F12812" s="19" t="n">
        <v>33.7777777777778</v>
      </c>
    </row>
    <row r="12813" customFormat="false" ht="15" hidden="false" customHeight="false" outlineLevel="0" collapsed="false">
      <c r="A12813" s="8" t="s">
        <v>9398</v>
      </c>
      <c r="B12813" s="8" t="s">
        <v>9399</v>
      </c>
      <c r="C12813" s="8" t="s">
        <v>4098</v>
      </c>
      <c r="D12813" s="8" t="n">
        <v>2010</v>
      </c>
      <c r="E12813" s="19" t="n">
        <v>0</v>
      </c>
      <c r="F12813" s="19" t="n">
        <v>36.2222222222222</v>
      </c>
    </row>
    <row r="12814" customFormat="false" ht="15" hidden="false" customHeight="false" outlineLevel="0" collapsed="false">
      <c r="A12814" s="8" t="s">
        <v>9398</v>
      </c>
      <c r="B12814" s="8" t="s">
        <v>9399</v>
      </c>
      <c r="C12814" s="8" t="s">
        <v>4099</v>
      </c>
      <c r="D12814" s="8" t="n">
        <v>2010</v>
      </c>
      <c r="E12814" s="19" t="n">
        <v>0</v>
      </c>
      <c r="F12814" s="19" t="n">
        <v>34</v>
      </c>
    </row>
    <row r="12815" customFormat="false" ht="15" hidden="false" customHeight="false" outlineLevel="0" collapsed="false">
      <c r="A12815" s="8" t="s">
        <v>9398</v>
      </c>
      <c r="B12815" s="8" t="s">
        <v>9399</v>
      </c>
      <c r="C12815" s="8" t="s">
        <v>4100</v>
      </c>
      <c r="D12815" s="8" t="n">
        <v>2010</v>
      </c>
      <c r="E12815" s="19" t="n">
        <v>0</v>
      </c>
      <c r="F12815" s="19" t="n">
        <v>34</v>
      </c>
    </row>
    <row r="12816" customFormat="false" ht="15" hidden="false" customHeight="false" outlineLevel="0" collapsed="false">
      <c r="A12816" s="8" t="s">
        <v>9398</v>
      </c>
      <c r="B12816" s="8" t="s">
        <v>9399</v>
      </c>
      <c r="C12816" s="8" t="s">
        <v>4101</v>
      </c>
      <c r="D12816" s="8" t="n">
        <v>2010</v>
      </c>
      <c r="E12816" s="19" t="n">
        <v>0</v>
      </c>
      <c r="F12816" s="19" t="n">
        <v>34</v>
      </c>
    </row>
    <row r="12817" customFormat="false" ht="15" hidden="false" customHeight="false" outlineLevel="0" collapsed="false">
      <c r="A12817" s="8" t="s">
        <v>9398</v>
      </c>
      <c r="B12817" s="8" t="s">
        <v>9399</v>
      </c>
      <c r="C12817" s="8" t="s">
        <v>4102</v>
      </c>
      <c r="D12817" s="8" t="n">
        <v>2010</v>
      </c>
      <c r="E12817" s="19" t="n">
        <v>0</v>
      </c>
      <c r="F12817" s="19" t="n">
        <v>34</v>
      </c>
    </row>
    <row r="12818" customFormat="false" ht="15" hidden="false" customHeight="false" outlineLevel="0" collapsed="false">
      <c r="A12818" s="8" t="s">
        <v>9398</v>
      </c>
      <c r="B12818" s="8" t="s">
        <v>9399</v>
      </c>
      <c r="C12818" s="8" t="s">
        <v>4103</v>
      </c>
      <c r="D12818" s="8" t="n">
        <v>2010</v>
      </c>
      <c r="E12818" s="19" t="n">
        <v>0</v>
      </c>
      <c r="F12818" s="19" t="n">
        <v>34</v>
      </c>
    </row>
    <row r="12819" customFormat="false" ht="15" hidden="false" customHeight="false" outlineLevel="0" collapsed="false">
      <c r="A12819" s="8" t="s">
        <v>9398</v>
      </c>
      <c r="B12819" s="8" t="s">
        <v>9399</v>
      </c>
      <c r="C12819" s="8" t="s">
        <v>4104</v>
      </c>
      <c r="D12819" s="8" t="n">
        <v>2010</v>
      </c>
      <c r="E12819" s="19" t="n">
        <v>0</v>
      </c>
      <c r="F12819" s="19" t="n">
        <v>36.1111111111111</v>
      </c>
    </row>
    <row r="12820" customFormat="false" ht="15" hidden="false" customHeight="false" outlineLevel="0" collapsed="false">
      <c r="A12820" s="8" t="s">
        <v>9398</v>
      </c>
      <c r="B12820" s="8" t="s">
        <v>9399</v>
      </c>
      <c r="C12820" s="8" t="s">
        <v>4105</v>
      </c>
      <c r="D12820" s="8" t="n">
        <v>2010</v>
      </c>
      <c r="E12820" s="19" t="n">
        <v>0</v>
      </c>
      <c r="F12820" s="19" t="n">
        <v>35</v>
      </c>
    </row>
    <row r="12821" customFormat="false" ht="15" hidden="false" customHeight="false" outlineLevel="0" collapsed="false">
      <c r="A12821" s="8" t="s">
        <v>9398</v>
      </c>
      <c r="B12821" s="8" t="s">
        <v>9399</v>
      </c>
      <c r="C12821" s="8" t="s">
        <v>4106</v>
      </c>
      <c r="D12821" s="8" t="n">
        <v>2010</v>
      </c>
      <c r="E12821" s="19" t="n">
        <v>0</v>
      </c>
      <c r="F12821" s="19" t="n">
        <v>35.1111111111111</v>
      </c>
    </row>
    <row r="12822" customFormat="false" ht="15" hidden="false" customHeight="false" outlineLevel="0" collapsed="false">
      <c r="A12822" s="8" t="s">
        <v>9398</v>
      </c>
      <c r="B12822" s="8" t="s">
        <v>9399</v>
      </c>
      <c r="C12822" s="8" t="s">
        <v>4107</v>
      </c>
      <c r="D12822" s="8" t="n">
        <v>2010</v>
      </c>
      <c r="E12822" s="19" t="n">
        <v>0</v>
      </c>
      <c r="F12822" s="19" t="n">
        <v>36.5</v>
      </c>
    </row>
    <row r="12823" customFormat="false" ht="15" hidden="false" customHeight="false" outlineLevel="0" collapsed="false">
      <c r="A12823" s="8" t="s">
        <v>9398</v>
      </c>
      <c r="B12823" s="8" t="s">
        <v>9399</v>
      </c>
      <c r="C12823" s="8" t="s">
        <v>9415</v>
      </c>
      <c r="D12823" s="8" t="n">
        <v>2010</v>
      </c>
      <c r="E12823" s="19" t="n">
        <v>0</v>
      </c>
      <c r="F12823" s="19" t="n">
        <v>34.7777777777778</v>
      </c>
    </row>
    <row r="12824" customFormat="false" ht="15" hidden="false" customHeight="false" outlineLevel="0" collapsed="false">
      <c r="A12824" s="8" t="s">
        <v>9398</v>
      </c>
      <c r="B12824" s="8" t="s">
        <v>9399</v>
      </c>
      <c r="C12824" s="8" t="s">
        <v>4108</v>
      </c>
      <c r="D12824" s="8" t="n">
        <v>2010</v>
      </c>
      <c r="E12824" s="19" t="n">
        <v>0</v>
      </c>
      <c r="F12824" s="19" t="n">
        <v>35.1111111111111</v>
      </c>
    </row>
    <row r="12825" customFormat="false" ht="15" hidden="false" customHeight="false" outlineLevel="0" collapsed="false">
      <c r="A12825" s="8" t="s">
        <v>9398</v>
      </c>
      <c r="B12825" s="8" t="s">
        <v>9399</v>
      </c>
      <c r="C12825" s="8" t="s">
        <v>4109</v>
      </c>
      <c r="D12825" s="8" t="n">
        <v>2010</v>
      </c>
      <c r="F12825" s="19" t="n">
        <v>34.6111111111111</v>
      </c>
    </row>
    <row r="12826" customFormat="false" ht="15" hidden="false" customHeight="false" outlineLevel="0" collapsed="false">
      <c r="A12826" s="8" t="s">
        <v>9398</v>
      </c>
      <c r="B12826" s="8" t="s">
        <v>9399</v>
      </c>
      <c r="C12826" s="8" t="s">
        <v>4110</v>
      </c>
      <c r="D12826" s="8" t="n">
        <v>2010</v>
      </c>
      <c r="E12826" s="19" t="n">
        <v>0.762</v>
      </c>
      <c r="F12826" s="19" t="n">
        <v>37</v>
      </c>
    </row>
    <row r="12827" customFormat="false" ht="15" hidden="false" customHeight="false" outlineLevel="0" collapsed="false">
      <c r="A12827" s="8" t="s">
        <v>9398</v>
      </c>
      <c r="B12827" s="8" t="s">
        <v>9399</v>
      </c>
      <c r="C12827" s="8" t="s">
        <v>4111</v>
      </c>
      <c r="D12827" s="8" t="n">
        <v>2010</v>
      </c>
      <c r="E12827" s="19" t="n">
        <v>0</v>
      </c>
      <c r="F12827" s="19" t="n">
        <v>35</v>
      </c>
    </row>
    <row r="12828" customFormat="false" ht="15" hidden="false" customHeight="false" outlineLevel="0" collapsed="false">
      <c r="A12828" s="8" t="s">
        <v>9398</v>
      </c>
      <c r="B12828" s="8" t="s">
        <v>9399</v>
      </c>
      <c r="C12828" s="8" t="s">
        <v>4112</v>
      </c>
      <c r="D12828" s="8" t="n">
        <v>2010</v>
      </c>
      <c r="E12828" s="19" t="n">
        <v>0</v>
      </c>
      <c r="F12828" s="19" t="n">
        <v>34.5</v>
      </c>
    </row>
    <row r="12829" customFormat="false" ht="15" hidden="false" customHeight="false" outlineLevel="0" collapsed="false">
      <c r="A12829" s="8" t="s">
        <v>9398</v>
      </c>
      <c r="B12829" s="8" t="s">
        <v>9399</v>
      </c>
      <c r="C12829" s="8" t="s">
        <v>4113</v>
      </c>
      <c r="D12829" s="8" t="n">
        <v>2010</v>
      </c>
      <c r="E12829" s="19" t="n">
        <v>0</v>
      </c>
      <c r="F12829" s="19" t="n">
        <v>34.7777777777778</v>
      </c>
    </row>
    <row r="12830" customFormat="false" ht="15" hidden="false" customHeight="false" outlineLevel="0" collapsed="false">
      <c r="A12830" s="8" t="s">
        <v>9398</v>
      </c>
      <c r="B12830" s="8" t="s">
        <v>9399</v>
      </c>
      <c r="C12830" s="8" t="s">
        <v>4114</v>
      </c>
      <c r="D12830" s="8" t="n">
        <v>2010</v>
      </c>
      <c r="E12830" s="19" t="n">
        <v>0</v>
      </c>
      <c r="F12830" s="19" t="n">
        <v>39.2222222222222</v>
      </c>
    </row>
    <row r="12831" customFormat="false" ht="15" hidden="false" customHeight="false" outlineLevel="0" collapsed="false">
      <c r="A12831" s="8" t="s">
        <v>9398</v>
      </c>
      <c r="B12831" s="8" t="s">
        <v>9399</v>
      </c>
      <c r="C12831" s="8" t="s">
        <v>4115</v>
      </c>
      <c r="D12831" s="8" t="n">
        <v>2010</v>
      </c>
      <c r="E12831" s="19" t="n">
        <v>0</v>
      </c>
      <c r="F12831" s="19" t="n">
        <v>33.8888888888889</v>
      </c>
    </row>
    <row r="12832" customFormat="false" ht="15" hidden="false" customHeight="false" outlineLevel="0" collapsed="false">
      <c r="A12832" s="8" t="s">
        <v>9398</v>
      </c>
      <c r="B12832" s="8" t="s">
        <v>9399</v>
      </c>
      <c r="C12832" s="8" t="s">
        <v>4116</v>
      </c>
      <c r="D12832" s="8" t="n">
        <v>2010</v>
      </c>
      <c r="E12832" s="19" t="n">
        <v>0</v>
      </c>
      <c r="F12832" s="19" t="n">
        <v>34</v>
      </c>
    </row>
    <row r="12833" customFormat="false" ht="15" hidden="false" customHeight="false" outlineLevel="0" collapsed="false">
      <c r="A12833" s="8" t="s">
        <v>9398</v>
      </c>
      <c r="B12833" s="8" t="s">
        <v>9399</v>
      </c>
      <c r="C12833" s="8" t="s">
        <v>4117</v>
      </c>
      <c r="D12833" s="8" t="n">
        <v>2010</v>
      </c>
      <c r="E12833" s="19" t="n">
        <v>0</v>
      </c>
      <c r="F12833" s="19" t="n">
        <v>35</v>
      </c>
    </row>
    <row r="12834" customFormat="false" ht="15" hidden="false" customHeight="false" outlineLevel="0" collapsed="false">
      <c r="A12834" s="8" t="s">
        <v>9398</v>
      </c>
      <c r="B12834" s="8" t="s">
        <v>9399</v>
      </c>
      <c r="C12834" s="8" t="s">
        <v>4118</v>
      </c>
      <c r="D12834" s="8" t="n">
        <v>2010</v>
      </c>
      <c r="E12834" s="19" t="n">
        <v>0</v>
      </c>
      <c r="F12834" s="19" t="n">
        <v>35.2222222222222</v>
      </c>
    </row>
    <row r="12835" customFormat="false" ht="15" hidden="false" customHeight="false" outlineLevel="0" collapsed="false">
      <c r="A12835" s="8" t="s">
        <v>9398</v>
      </c>
      <c r="B12835" s="8" t="s">
        <v>9399</v>
      </c>
      <c r="C12835" s="8" t="s">
        <v>4119</v>
      </c>
      <c r="D12835" s="8" t="n">
        <v>2010</v>
      </c>
      <c r="E12835" s="19" t="n">
        <v>0</v>
      </c>
      <c r="F12835" s="19" t="n">
        <v>37</v>
      </c>
    </row>
    <row r="12836" customFormat="false" ht="15" hidden="false" customHeight="false" outlineLevel="0" collapsed="false">
      <c r="A12836" s="8" t="s">
        <v>9398</v>
      </c>
      <c r="B12836" s="8" t="s">
        <v>9399</v>
      </c>
      <c r="C12836" s="8" t="s">
        <v>4120</v>
      </c>
      <c r="D12836" s="8" t="n">
        <v>2010</v>
      </c>
      <c r="E12836" s="19" t="n">
        <v>0</v>
      </c>
      <c r="F12836" s="19" t="n">
        <v>35.2222222222222</v>
      </c>
    </row>
    <row r="12837" customFormat="false" ht="15" hidden="false" customHeight="false" outlineLevel="0" collapsed="false">
      <c r="A12837" s="8" t="s">
        <v>9398</v>
      </c>
      <c r="B12837" s="8" t="s">
        <v>9399</v>
      </c>
      <c r="C12837" s="8" t="s">
        <v>4121</v>
      </c>
      <c r="D12837" s="8" t="n">
        <v>2010</v>
      </c>
      <c r="E12837" s="19" t="n">
        <v>0</v>
      </c>
      <c r="F12837" s="19" t="n">
        <v>36</v>
      </c>
    </row>
    <row r="12838" customFormat="false" ht="15" hidden="false" customHeight="false" outlineLevel="0" collapsed="false">
      <c r="A12838" s="8" t="s">
        <v>9398</v>
      </c>
      <c r="B12838" s="8" t="s">
        <v>9399</v>
      </c>
      <c r="C12838" s="8" t="s">
        <v>4122</v>
      </c>
      <c r="D12838" s="8" t="n">
        <v>2010</v>
      </c>
      <c r="E12838" s="19" t="n">
        <v>0</v>
      </c>
      <c r="F12838" s="19" t="n">
        <v>33.8888888888889</v>
      </c>
    </row>
    <row r="12839" customFormat="false" ht="15" hidden="false" customHeight="false" outlineLevel="0" collapsed="false">
      <c r="A12839" s="8" t="s">
        <v>9398</v>
      </c>
      <c r="B12839" s="8" t="s">
        <v>9399</v>
      </c>
      <c r="C12839" s="8" t="s">
        <v>4123</v>
      </c>
      <c r="D12839" s="8" t="n">
        <v>2010</v>
      </c>
      <c r="E12839" s="19" t="n">
        <v>0</v>
      </c>
      <c r="F12839" s="19" t="n">
        <v>33.7222222222222</v>
      </c>
    </row>
    <row r="12840" customFormat="false" ht="15" hidden="false" customHeight="false" outlineLevel="0" collapsed="false">
      <c r="A12840" s="8" t="s">
        <v>9398</v>
      </c>
      <c r="B12840" s="8" t="s">
        <v>9399</v>
      </c>
      <c r="C12840" s="8" t="s">
        <v>4124</v>
      </c>
      <c r="D12840" s="8" t="n">
        <v>2010</v>
      </c>
      <c r="E12840" s="19" t="n">
        <v>0</v>
      </c>
      <c r="F12840" s="19" t="n">
        <v>34.2222222222222</v>
      </c>
    </row>
    <row r="12841" customFormat="false" ht="15" hidden="false" customHeight="false" outlineLevel="0" collapsed="false">
      <c r="A12841" s="8" t="s">
        <v>9398</v>
      </c>
      <c r="B12841" s="8" t="s">
        <v>9399</v>
      </c>
      <c r="C12841" s="8" t="s">
        <v>4125</v>
      </c>
      <c r="D12841" s="8" t="n">
        <v>2010</v>
      </c>
      <c r="E12841" s="19" t="n">
        <v>0</v>
      </c>
      <c r="F12841" s="19" t="n">
        <v>34</v>
      </c>
    </row>
    <row r="12842" customFormat="false" ht="15" hidden="false" customHeight="false" outlineLevel="0" collapsed="false">
      <c r="A12842" s="8" t="s">
        <v>9398</v>
      </c>
      <c r="B12842" s="8" t="s">
        <v>9399</v>
      </c>
      <c r="C12842" s="8" t="s">
        <v>4126</v>
      </c>
      <c r="D12842" s="8" t="n">
        <v>2010</v>
      </c>
      <c r="E12842" s="19" t="n">
        <v>0</v>
      </c>
      <c r="F12842" s="19" t="n">
        <v>34</v>
      </c>
    </row>
    <row r="12843" customFormat="false" ht="15" hidden="false" customHeight="false" outlineLevel="0" collapsed="false">
      <c r="A12843" s="8" t="s">
        <v>9398</v>
      </c>
      <c r="B12843" s="8" t="s">
        <v>9399</v>
      </c>
      <c r="C12843" s="8" t="s">
        <v>4127</v>
      </c>
      <c r="D12843" s="8" t="n">
        <v>2010</v>
      </c>
      <c r="E12843" s="19" t="n">
        <v>0</v>
      </c>
      <c r="F12843" s="19" t="n">
        <v>34.2222222222222</v>
      </c>
    </row>
    <row r="12844" customFormat="false" ht="15" hidden="false" customHeight="false" outlineLevel="0" collapsed="false">
      <c r="A12844" s="8" t="s">
        <v>9398</v>
      </c>
      <c r="B12844" s="8" t="s">
        <v>9399</v>
      </c>
      <c r="C12844" s="8" t="s">
        <v>4128</v>
      </c>
      <c r="D12844" s="8" t="n">
        <v>2010</v>
      </c>
      <c r="E12844" s="19" t="n">
        <v>0</v>
      </c>
      <c r="F12844" s="19" t="n">
        <v>36</v>
      </c>
    </row>
    <row r="12845" customFormat="false" ht="15" hidden="false" customHeight="false" outlineLevel="0" collapsed="false">
      <c r="A12845" s="8" t="s">
        <v>9398</v>
      </c>
      <c r="B12845" s="8" t="s">
        <v>9399</v>
      </c>
      <c r="C12845" s="8" t="s">
        <v>4129</v>
      </c>
      <c r="D12845" s="8" t="n">
        <v>2010</v>
      </c>
      <c r="E12845" s="19" t="n">
        <v>0</v>
      </c>
      <c r="F12845" s="19" t="n">
        <v>33</v>
      </c>
    </row>
    <row r="12846" customFormat="false" ht="15" hidden="false" customHeight="false" outlineLevel="0" collapsed="false">
      <c r="A12846" s="8" t="s">
        <v>9398</v>
      </c>
      <c r="B12846" s="8" t="s">
        <v>9399</v>
      </c>
      <c r="C12846" s="8" t="s">
        <v>4130</v>
      </c>
      <c r="D12846" s="8" t="n">
        <v>2010</v>
      </c>
      <c r="E12846" s="19" t="n">
        <v>0</v>
      </c>
      <c r="F12846" s="19" t="n">
        <v>34</v>
      </c>
    </row>
    <row r="12847" customFormat="false" ht="15" hidden="false" customHeight="false" outlineLevel="0" collapsed="false">
      <c r="A12847" s="8" t="s">
        <v>9398</v>
      </c>
      <c r="B12847" s="8" t="s">
        <v>9399</v>
      </c>
      <c r="C12847" s="8" t="s">
        <v>4131</v>
      </c>
      <c r="D12847" s="8" t="n">
        <v>2010</v>
      </c>
      <c r="E12847" s="19" t="n">
        <v>0</v>
      </c>
      <c r="F12847" s="19" t="n">
        <v>34.3888888888889</v>
      </c>
    </row>
    <row r="12848" customFormat="false" ht="15" hidden="false" customHeight="false" outlineLevel="0" collapsed="false">
      <c r="A12848" s="8" t="s">
        <v>9398</v>
      </c>
      <c r="B12848" s="8" t="s">
        <v>9399</v>
      </c>
      <c r="C12848" s="8" t="s">
        <v>4132</v>
      </c>
      <c r="D12848" s="8" t="n">
        <v>2010</v>
      </c>
      <c r="E12848" s="19" t="n">
        <v>0</v>
      </c>
      <c r="F12848" s="19" t="n">
        <v>34.5</v>
      </c>
    </row>
    <row r="12849" customFormat="false" ht="15" hidden="false" customHeight="false" outlineLevel="0" collapsed="false">
      <c r="A12849" s="8" t="s">
        <v>9398</v>
      </c>
      <c r="B12849" s="8" t="s">
        <v>9399</v>
      </c>
      <c r="C12849" s="8" t="s">
        <v>4133</v>
      </c>
      <c r="D12849" s="8" t="n">
        <v>2010</v>
      </c>
      <c r="E12849" s="19" t="n">
        <v>0</v>
      </c>
      <c r="F12849" s="19" t="n">
        <v>34.5</v>
      </c>
    </row>
    <row r="12850" customFormat="false" ht="15" hidden="false" customHeight="false" outlineLevel="0" collapsed="false">
      <c r="A12850" s="8" t="s">
        <v>9398</v>
      </c>
      <c r="B12850" s="8" t="s">
        <v>9399</v>
      </c>
      <c r="C12850" s="8" t="s">
        <v>4134</v>
      </c>
      <c r="D12850" s="8" t="n">
        <v>2010</v>
      </c>
      <c r="E12850" s="19" t="n">
        <v>0</v>
      </c>
      <c r="F12850" s="19" t="n">
        <v>34.7777777777778</v>
      </c>
    </row>
    <row r="12851" customFormat="false" ht="15" hidden="false" customHeight="false" outlineLevel="0" collapsed="false">
      <c r="A12851" s="8" t="s">
        <v>9398</v>
      </c>
      <c r="B12851" s="8" t="s">
        <v>9399</v>
      </c>
      <c r="C12851" s="8" t="s">
        <v>4135</v>
      </c>
      <c r="D12851" s="8" t="n">
        <v>2010</v>
      </c>
      <c r="E12851" s="19" t="n">
        <v>0</v>
      </c>
      <c r="F12851" s="19" t="n">
        <v>34.7777777777778</v>
      </c>
    </row>
    <row r="12852" customFormat="false" ht="15" hidden="false" customHeight="false" outlineLevel="0" collapsed="false">
      <c r="A12852" s="8" t="s">
        <v>9398</v>
      </c>
      <c r="B12852" s="8" t="s">
        <v>9399</v>
      </c>
      <c r="C12852" s="8" t="s">
        <v>4136</v>
      </c>
      <c r="D12852" s="8" t="n">
        <v>2010</v>
      </c>
      <c r="E12852" s="19" t="n">
        <v>0</v>
      </c>
      <c r="F12852" s="19" t="n">
        <v>35</v>
      </c>
    </row>
    <row r="12853" customFormat="false" ht="15" hidden="false" customHeight="false" outlineLevel="0" collapsed="false">
      <c r="A12853" s="8" t="s">
        <v>9398</v>
      </c>
      <c r="B12853" s="8" t="s">
        <v>9399</v>
      </c>
      <c r="C12853" s="8" t="s">
        <v>4137</v>
      </c>
      <c r="D12853" s="8" t="n">
        <v>2010</v>
      </c>
      <c r="E12853" s="19" t="n">
        <v>0</v>
      </c>
      <c r="F12853" s="19" t="n">
        <v>35</v>
      </c>
    </row>
    <row r="12854" customFormat="false" ht="15" hidden="false" customHeight="false" outlineLevel="0" collapsed="false">
      <c r="A12854" s="8" t="s">
        <v>9398</v>
      </c>
      <c r="B12854" s="8" t="s">
        <v>9399</v>
      </c>
      <c r="C12854" s="8" t="s">
        <v>4138</v>
      </c>
      <c r="D12854" s="8" t="n">
        <v>2010</v>
      </c>
      <c r="E12854" s="19" t="n">
        <v>0</v>
      </c>
      <c r="F12854" s="19" t="n">
        <v>34.7777777777778</v>
      </c>
    </row>
    <row r="12855" customFormat="false" ht="15" hidden="false" customHeight="false" outlineLevel="0" collapsed="false">
      <c r="A12855" s="8" t="s">
        <v>9398</v>
      </c>
      <c r="B12855" s="8" t="s">
        <v>9399</v>
      </c>
      <c r="C12855" s="8" t="s">
        <v>4139</v>
      </c>
      <c r="D12855" s="8" t="n">
        <v>2010</v>
      </c>
      <c r="E12855" s="19" t="n">
        <v>0</v>
      </c>
      <c r="F12855" s="19" t="n">
        <v>34.7777777777778</v>
      </c>
    </row>
    <row r="12856" customFormat="false" ht="15" hidden="false" customHeight="false" outlineLevel="0" collapsed="false">
      <c r="A12856" s="8" t="s">
        <v>9398</v>
      </c>
      <c r="B12856" s="8" t="s">
        <v>9399</v>
      </c>
      <c r="C12856" s="8" t="s">
        <v>4140</v>
      </c>
      <c r="D12856" s="8" t="n">
        <v>2010</v>
      </c>
      <c r="E12856" s="19" t="n">
        <v>0</v>
      </c>
      <c r="F12856" s="19" t="n">
        <v>34.7777777777778</v>
      </c>
    </row>
    <row r="12857" customFormat="false" ht="15" hidden="false" customHeight="false" outlineLevel="0" collapsed="false">
      <c r="A12857" s="8" t="s">
        <v>9398</v>
      </c>
      <c r="B12857" s="8" t="s">
        <v>9399</v>
      </c>
      <c r="C12857" s="8" t="s">
        <v>4141</v>
      </c>
      <c r="D12857" s="8" t="n">
        <v>2010</v>
      </c>
      <c r="E12857" s="19" t="n">
        <v>0</v>
      </c>
      <c r="F12857" s="19" t="n">
        <v>35.2222222222222</v>
      </c>
    </row>
    <row r="12858" customFormat="false" ht="15" hidden="false" customHeight="false" outlineLevel="0" collapsed="false">
      <c r="A12858" s="8" t="s">
        <v>9398</v>
      </c>
      <c r="B12858" s="8" t="s">
        <v>9399</v>
      </c>
      <c r="C12858" s="8" t="s">
        <v>4142</v>
      </c>
      <c r="D12858" s="8" t="n">
        <v>2010</v>
      </c>
      <c r="E12858" s="19" t="n">
        <v>0</v>
      </c>
      <c r="F12858" s="19" t="n">
        <v>35.7222222222222</v>
      </c>
    </row>
    <row r="12859" customFormat="false" ht="15" hidden="false" customHeight="false" outlineLevel="0" collapsed="false">
      <c r="A12859" s="8" t="s">
        <v>9398</v>
      </c>
      <c r="B12859" s="8" t="s">
        <v>9399</v>
      </c>
      <c r="C12859" s="8" t="s">
        <v>4143</v>
      </c>
      <c r="D12859" s="8" t="n">
        <v>2010</v>
      </c>
      <c r="E12859" s="19" t="n">
        <v>9.906</v>
      </c>
      <c r="F12859" s="19" t="n">
        <v>35</v>
      </c>
    </row>
    <row r="12860" customFormat="false" ht="15" hidden="false" customHeight="false" outlineLevel="0" collapsed="false">
      <c r="A12860" s="8" t="s">
        <v>9398</v>
      </c>
      <c r="B12860" s="8" t="s">
        <v>9399</v>
      </c>
      <c r="C12860" s="8" t="s">
        <v>4144</v>
      </c>
      <c r="D12860" s="8" t="n">
        <v>2010</v>
      </c>
      <c r="E12860" s="19" t="n">
        <v>0</v>
      </c>
      <c r="F12860" s="19" t="n">
        <v>35</v>
      </c>
    </row>
    <row r="12861" customFormat="false" ht="15" hidden="false" customHeight="false" outlineLevel="0" collapsed="false">
      <c r="A12861" s="8" t="s">
        <v>9398</v>
      </c>
      <c r="B12861" s="8" t="s">
        <v>9399</v>
      </c>
      <c r="C12861" s="8" t="s">
        <v>4145</v>
      </c>
      <c r="D12861" s="8" t="n">
        <v>2010</v>
      </c>
      <c r="E12861" s="19" t="n">
        <v>0.508</v>
      </c>
      <c r="F12861" s="19" t="n">
        <v>34.6111111111111</v>
      </c>
    </row>
    <row r="12862" customFormat="false" ht="15" hidden="false" customHeight="false" outlineLevel="0" collapsed="false">
      <c r="A12862" s="8" t="s">
        <v>9398</v>
      </c>
      <c r="B12862" s="8" t="s">
        <v>9399</v>
      </c>
      <c r="C12862" s="8" t="s">
        <v>4146</v>
      </c>
      <c r="D12862" s="8" t="n">
        <v>2010</v>
      </c>
      <c r="E12862" s="19" t="n">
        <v>0</v>
      </c>
      <c r="F12862" s="19" t="n">
        <v>34.7777777777778</v>
      </c>
    </row>
    <row r="12863" customFormat="false" ht="15" hidden="false" customHeight="false" outlineLevel="0" collapsed="false">
      <c r="A12863" s="8" t="s">
        <v>9398</v>
      </c>
      <c r="B12863" s="8" t="s">
        <v>9399</v>
      </c>
      <c r="C12863" s="8" t="s">
        <v>4147</v>
      </c>
      <c r="D12863" s="8" t="n">
        <v>2010</v>
      </c>
      <c r="E12863" s="19" t="n">
        <v>0</v>
      </c>
      <c r="F12863" s="19" t="n">
        <v>34.2222222222222</v>
      </c>
    </row>
    <row r="12864" customFormat="false" ht="15" hidden="false" customHeight="false" outlineLevel="0" collapsed="false">
      <c r="A12864" s="8" t="s">
        <v>9398</v>
      </c>
      <c r="B12864" s="8" t="s">
        <v>9399</v>
      </c>
      <c r="C12864" s="8" t="s">
        <v>4148</v>
      </c>
      <c r="D12864" s="8" t="n">
        <v>2010</v>
      </c>
      <c r="E12864" s="19" t="n">
        <v>13.97</v>
      </c>
      <c r="F12864" s="19" t="n">
        <v>33.7777777777778</v>
      </c>
    </row>
    <row r="12865" customFormat="false" ht="15" hidden="false" customHeight="false" outlineLevel="0" collapsed="false">
      <c r="A12865" s="8" t="s">
        <v>9398</v>
      </c>
      <c r="B12865" s="8" t="s">
        <v>9399</v>
      </c>
      <c r="C12865" s="8" t="s">
        <v>4149</v>
      </c>
      <c r="D12865" s="8" t="n">
        <v>2010</v>
      </c>
      <c r="E12865" s="19" t="n">
        <v>7.874</v>
      </c>
      <c r="F12865" s="19" t="n">
        <v>34</v>
      </c>
    </row>
    <row r="12866" customFormat="false" ht="15" hidden="false" customHeight="false" outlineLevel="0" collapsed="false">
      <c r="A12866" s="8" t="s">
        <v>9398</v>
      </c>
      <c r="B12866" s="8" t="s">
        <v>9399</v>
      </c>
      <c r="C12866" s="8" t="s">
        <v>4150</v>
      </c>
      <c r="D12866" s="8" t="n">
        <v>2010</v>
      </c>
      <c r="E12866" s="19" t="n">
        <v>71.882</v>
      </c>
      <c r="F12866" s="19" t="n">
        <v>33.8888888888889</v>
      </c>
    </row>
    <row r="12867" customFormat="false" ht="15" hidden="false" customHeight="false" outlineLevel="0" collapsed="false">
      <c r="A12867" s="8" t="s">
        <v>9398</v>
      </c>
      <c r="B12867" s="8" t="s">
        <v>9399</v>
      </c>
      <c r="C12867" s="8" t="s">
        <v>4151</v>
      </c>
      <c r="D12867" s="8" t="n">
        <v>2010</v>
      </c>
      <c r="E12867" s="19" t="n">
        <v>1.016</v>
      </c>
      <c r="F12867" s="19" t="n">
        <v>34</v>
      </c>
    </row>
    <row r="12868" customFormat="false" ht="15" hidden="false" customHeight="false" outlineLevel="0" collapsed="false">
      <c r="A12868" s="8" t="s">
        <v>9398</v>
      </c>
      <c r="B12868" s="8" t="s">
        <v>9399</v>
      </c>
      <c r="C12868" s="8" t="s">
        <v>4152</v>
      </c>
      <c r="D12868" s="8" t="n">
        <v>2010</v>
      </c>
      <c r="E12868" s="19" t="n">
        <v>12.954</v>
      </c>
      <c r="F12868" s="19" t="n">
        <v>34</v>
      </c>
    </row>
    <row r="12869" customFormat="false" ht="15" hidden="false" customHeight="false" outlineLevel="0" collapsed="false">
      <c r="A12869" s="8" t="s">
        <v>9398</v>
      </c>
      <c r="B12869" s="8" t="s">
        <v>9399</v>
      </c>
      <c r="C12869" s="8" t="s">
        <v>4153</v>
      </c>
      <c r="D12869" s="8" t="n">
        <v>2010</v>
      </c>
      <c r="E12869" s="19" t="n">
        <v>1.016</v>
      </c>
      <c r="F12869" s="19" t="n">
        <v>33.1111111111111</v>
      </c>
    </row>
    <row r="12870" customFormat="false" ht="15" hidden="false" customHeight="false" outlineLevel="0" collapsed="false">
      <c r="A12870" s="8" t="s">
        <v>9398</v>
      </c>
      <c r="B12870" s="8" t="s">
        <v>9399</v>
      </c>
      <c r="C12870" s="8" t="s">
        <v>4154</v>
      </c>
      <c r="D12870" s="8" t="n">
        <v>2010</v>
      </c>
      <c r="E12870" s="19" t="n">
        <v>0.762</v>
      </c>
      <c r="F12870" s="19" t="n">
        <v>32.2222222222222</v>
      </c>
    </row>
    <row r="12871" customFormat="false" ht="15" hidden="false" customHeight="false" outlineLevel="0" collapsed="false">
      <c r="A12871" s="8" t="s">
        <v>9398</v>
      </c>
      <c r="B12871" s="8" t="s">
        <v>9399</v>
      </c>
      <c r="C12871" s="8" t="s">
        <v>4155</v>
      </c>
      <c r="D12871" s="8" t="n">
        <v>2010</v>
      </c>
      <c r="E12871" s="19" t="n">
        <v>0</v>
      </c>
      <c r="F12871" s="19" t="n">
        <v>32</v>
      </c>
    </row>
    <row r="12872" customFormat="false" ht="15" hidden="false" customHeight="false" outlineLevel="0" collapsed="false">
      <c r="A12872" s="8" t="s">
        <v>9398</v>
      </c>
      <c r="B12872" s="8" t="s">
        <v>9399</v>
      </c>
      <c r="C12872" s="8" t="s">
        <v>4156</v>
      </c>
      <c r="D12872" s="8" t="n">
        <v>2010</v>
      </c>
      <c r="E12872" s="19" t="n">
        <v>59.944</v>
      </c>
      <c r="F12872" s="19" t="n">
        <v>31.7777777777778</v>
      </c>
    </row>
    <row r="12873" customFormat="false" ht="15" hidden="false" customHeight="false" outlineLevel="0" collapsed="false">
      <c r="A12873" s="8" t="s">
        <v>9398</v>
      </c>
      <c r="B12873" s="8" t="s">
        <v>9399</v>
      </c>
      <c r="C12873" s="8" t="s">
        <v>4157</v>
      </c>
      <c r="D12873" s="8" t="n">
        <v>2010</v>
      </c>
      <c r="E12873" s="19" t="n">
        <v>94.996</v>
      </c>
      <c r="F12873" s="19" t="n">
        <v>30</v>
      </c>
    </row>
    <row r="12874" customFormat="false" ht="15" hidden="false" customHeight="false" outlineLevel="0" collapsed="false">
      <c r="A12874" s="8" t="s">
        <v>9398</v>
      </c>
      <c r="B12874" s="8" t="s">
        <v>9399</v>
      </c>
      <c r="C12874" s="8" t="s">
        <v>4158</v>
      </c>
      <c r="D12874" s="8" t="n">
        <v>2010</v>
      </c>
      <c r="E12874" s="19" t="n">
        <v>30.988</v>
      </c>
      <c r="F12874" s="19" t="n">
        <v>32.2222222222222</v>
      </c>
    </row>
    <row r="12875" customFormat="false" ht="15" hidden="false" customHeight="false" outlineLevel="0" collapsed="false">
      <c r="A12875" s="8" t="s">
        <v>9398</v>
      </c>
      <c r="B12875" s="8" t="s">
        <v>9399</v>
      </c>
      <c r="C12875" s="8" t="s">
        <v>4159</v>
      </c>
      <c r="D12875" s="8" t="n">
        <v>2010</v>
      </c>
      <c r="E12875" s="19" t="n">
        <v>0</v>
      </c>
      <c r="F12875" s="19" t="n">
        <v>33.2777777777778</v>
      </c>
    </row>
    <row r="12876" customFormat="false" ht="15" hidden="false" customHeight="false" outlineLevel="0" collapsed="false">
      <c r="A12876" s="8" t="s">
        <v>9398</v>
      </c>
      <c r="B12876" s="8" t="s">
        <v>9399</v>
      </c>
      <c r="C12876" s="8" t="s">
        <v>4160</v>
      </c>
      <c r="D12876" s="8" t="n">
        <v>2010</v>
      </c>
      <c r="E12876" s="19" t="n">
        <v>37.084</v>
      </c>
      <c r="F12876" s="19" t="n">
        <v>33</v>
      </c>
    </row>
    <row r="12877" customFormat="false" ht="15" hidden="false" customHeight="false" outlineLevel="0" collapsed="false">
      <c r="A12877" s="8" t="s">
        <v>9398</v>
      </c>
      <c r="B12877" s="8" t="s">
        <v>9399</v>
      </c>
      <c r="C12877" s="8" t="s">
        <v>4161</v>
      </c>
      <c r="D12877" s="8" t="n">
        <v>2010</v>
      </c>
      <c r="E12877" s="19" t="n">
        <v>1.016</v>
      </c>
      <c r="F12877" s="19" t="n">
        <v>32.6111111111111</v>
      </c>
    </row>
    <row r="12878" customFormat="false" ht="15" hidden="false" customHeight="false" outlineLevel="0" collapsed="false">
      <c r="A12878" s="8" t="s">
        <v>9398</v>
      </c>
      <c r="B12878" s="8" t="s">
        <v>9399</v>
      </c>
      <c r="C12878" s="8" t="s">
        <v>4162</v>
      </c>
      <c r="D12878" s="8" t="n">
        <v>2010</v>
      </c>
      <c r="E12878" s="19" t="n">
        <v>8.89</v>
      </c>
      <c r="F12878" s="19" t="n">
        <v>33</v>
      </c>
    </row>
    <row r="12879" customFormat="false" ht="15" hidden="false" customHeight="false" outlineLevel="0" collapsed="false">
      <c r="A12879" s="8" t="s">
        <v>9398</v>
      </c>
      <c r="B12879" s="8" t="s">
        <v>9399</v>
      </c>
      <c r="C12879" s="8" t="s">
        <v>4163</v>
      </c>
      <c r="D12879" s="8" t="n">
        <v>2010</v>
      </c>
      <c r="E12879" s="19" t="n">
        <v>0</v>
      </c>
      <c r="F12879" s="19" t="n">
        <v>33.2222222222222</v>
      </c>
    </row>
    <row r="12880" customFormat="false" ht="15" hidden="false" customHeight="false" outlineLevel="0" collapsed="false">
      <c r="A12880" s="8" t="s">
        <v>9398</v>
      </c>
      <c r="B12880" s="8" t="s">
        <v>9399</v>
      </c>
      <c r="C12880" s="8" t="s">
        <v>4164</v>
      </c>
      <c r="D12880" s="8" t="n">
        <v>2010</v>
      </c>
      <c r="E12880" s="19" t="n">
        <v>87.122</v>
      </c>
      <c r="F12880" s="19" t="n">
        <v>29.1111111111111</v>
      </c>
    </row>
    <row r="12881" customFormat="false" ht="15" hidden="false" customHeight="false" outlineLevel="0" collapsed="false">
      <c r="A12881" s="8" t="s">
        <v>9398</v>
      </c>
      <c r="B12881" s="8" t="s">
        <v>9399</v>
      </c>
      <c r="C12881" s="8" t="s">
        <v>4165</v>
      </c>
      <c r="D12881" s="8" t="n">
        <v>2010</v>
      </c>
      <c r="E12881" s="19" t="n">
        <v>83.058</v>
      </c>
      <c r="F12881" s="19" t="n">
        <v>28.7777777777778</v>
      </c>
    </row>
    <row r="12882" customFormat="false" ht="15" hidden="false" customHeight="false" outlineLevel="0" collapsed="false">
      <c r="A12882" s="8" t="s">
        <v>9398</v>
      </c>
      <c r="B12882" s="8" t="s">
        <v>9399</v>
      </c>
      <c r="C12882" s="8" t="s">
        <v>4166</v>
      </c>
      <c r="D12882" s="8" t="n">
        <v>2010</v>
      </c>
      <c r="E12882" s="19" t="n">
        <v>119.888</v>
      </c>
      <c r="F12882" s="19" t="n">
        <v>29.3888888888889</v>
      </c>
    </row>
    <row r="12883" customFormat="false" ht="15" hidden="false" customHeight="false" outlineLevel="0" collapsed="false">
      <c r="A12883" s="8" t="s">
        <v>9398</v>
      </c>
      <c r="B12883" s="8" t="s">
        <v>9399</v>
      </c>
      <c r="C12883" s="8" t="s">
        <v>4167</v>
      </c>
      <c r="D12883" s="8" t="n">
        <v>2010</v>
      </c>
      <c r="E12883" s="19" t="n">
        <v>6.096</v>
      </c>
      <c r="F12883" s="19" t="n">
        <v>32.8888888888889</v>
      </c>
    </row>
    <row r="12884" customFormat="false" ht="15" hidden="false" customHeight="false" outlineLevel="0" collapsed="false">
      <c r="A12884" s="8" t="s">
        <v>9398</v>
      </c>
      <c r="B12884" s="8" t="s">
        <v>9399</v>
      </c>
      <c r="C12884" s="8" t="s">
        <v>4168</v>
      </c>
      <c r="D12884" s="8" t="n">
        <v>2010</v>
      </c>
      <c r="E12884" s="19" t="n">
        <v>0</v>
      </c>
      <c r="F12884" s="19" t="n">
        <v>33.6111111111111</v>
      </c>
    </row>
    <row r="12885" customFormat="false" ht="15" hidden="false" customHeight="false" outlineLevel="0" collapsed="false">
      <c r="A12885" s="8" t="s">
        <v>9398</v>
      </c>
      <c r="B12885" s="8" t="s">
        <v>9399</v>
      </c>
      <c r="C12885" s="8" t="s">
        <v>4169</v>
      </c>
      <c r="D12885" s="8" t="n">
        <v>2010</v>
      </c>
      <c r="E12885" s="19" t="n">
        <v>36.068</v>
      </c>
      <c r="F12885" s="19" t="n">
        <v>32</v>
      </c>
    </row>
    <row r="12886" customFormat="false" ht="15" hidden="false" customHeight="false" outlineLevel="0" collapsed="false">
      <c r="A12886" s="8" t="s">
        <v>9398</v>
      </c>
      <c r="B12886" s="8" t="s">
        <v>9399</v>
      </c>
      <c r="C12886" s="8" t="s">
        <v>4170</v>
      </c>
      <c r="D12886" s="8" t="n">
        <v>2010</v>
      </c>
      <c r="E12886" s="19" t="n">
        <v>21.082</v>
      </c>
      <c r="F12886" s="19" t="n">
        <v>32.3888888888889</v>
      </c>
    </row>
    <row r="12887" customFormat="false" ht="15" hidden="false" customHeight="false" outlineLevel="0" collapsed="false">
      <c r="A12887" s="8" t="s">
        <v>9398</v>
      </c>
      <c r="B12887" s="8" t="s">
        <v>9399</v>
      </c>
      <c r="C12887" s="8" t="s">
        <v>4171</v>
      </c>
      <c r="D12887" s="8" t="n">
        <v>2010</v>
      </c>
      <c r="E12887" s="19" t="n">
        <v>5.08</v>
      </c>
      <c r="F12887" s="19" t="n">
        <v>32.3888888888889</v>
      </c>
    </row>
    <row r="12888" customFormat="false" ht="15" hidden="false" customHeight="false" outlineLevel="0" collapsed="false">
      <c r="A12888" s="8" t="s">
        <v>9398</v>
      </c>
      <c r="B12888" s="8" t="s">
        <v>9399</v>
      </c>
      <c r="C12888" s="8" t="s">
        <v>4172</v>
      </c>
      <c r="D12888" s="8" t="n">
        <v>2010</v>
      </c>
      <c r="E12888" s="19" t="n">
        <v>7.112</v>
      </c>
      <c r="F12888" s="19" t="n">
        <v>33</v>
      </c>
    </row>
    <row r="12889" customFormat="false" ht="15" hidden="false" customHeight="false" outlineLevel="0" collapsed="false">
      <c r="A12889" s="8" t="s">
        <v>9398</v>
      </c>
      <c r="B12889" s="8" t="s">
        <v>9399</v>
      </c>
      <c r="C12889" s="8" t="s">
        <v>4173</v>
      </c>
      <c r="D12889" s="8" t="n">
        <v>2010</v>
      </c>
      <c r="E12889" s="19" t="n">
        <v>49.022</v>
      </c>
      <c r="F12889" s="19" t="n">
        <v>29.2777777777778</v>
      </c>
    </row>
    <row r="12890" customFormat="false" ht="15" hidden="false" customHeight="false" outlineLevel="0" collapsed="false">
      <c r="A12890" s="8" t="s">
        <v>9398</v>
      </c>
      <c r="B12890" s="8" t="s">
        <v>9399</v>
      </c>
      <c r="C12890" s="8" t="s">
        <v>4174</v>
      </c>
      <c r="D12890" s="8" t="n">
        <v>2010</v>
      </c>
      <c r="E12890" s="19" t="n">
        <v>0</v>
      </c>
      <c r="F12890" s="19" t="n">
        <v>28</v>
      </c>
    </row>
    <row r="12891" customFormat="false" ht="15" hidden="false" customHeight="false" outlineLevel="0" collapsed="false">
      <c r="A12891" s="8" t="s">
        <v>9398</v>
      </c>
      <c r="B12891" s="8" t="s">
        <v>9399</v>
      </c>
      <c r="C12891" s="8" t="s">
        <v>4175</v>
      </c>
      <c r="D12891" s="8" t="n">
        <v>2010</v>
      </c>
      <c r="E12891" s="19" t="n">
        <v>112.014</v>
      </c>
      <c r="F12891" s="19" t="n">
        <v>31.3888888888889</v>
      </c>
    </row>
    <row r="12892" customFormat="false" ht="15" hidden="false" customHeight="false" outlineLevel="0" collapsed="false">
      <c r="A12892" s="8" t="s">
        <v>9398</v>
      </c>
      <c r="B12892" s="8" t="s">
        <v>9399</v>
      </c>
      <c r="C12892" s="8" t="s">
        <v>4176</v>
      </c>
      <c r="D12892" s="8" t="n">
        <v>2010</v>
      </c>
      <c r="E12892" s="19" t="n">
        <v>4.064</v>
      </c>
      <c r="F12892" s="19" t="n">
        <v>32.7777777777778</v>
      </c>
    </row>
    <row r="12893" customFormat="false" ht="15" hidden="false" customHeight="false" outlineLevel="0" collapsed="false">
      <c r="A12893" s="8" t="s">
        <v>9398</v>
      </c>
      <c r="B12893" s="8" t="s">
        <v>9399</v>
      </c>
      <c r="C12893" s="8" t="s">
        <v>4177</v>
      </c>
      <c r="D12893" s="8" t="n">
        <v>2010</v>
      </c>
      <c r="E12893" s="19" t="n">
        <v>51.054</v>
      </c>
      <c r="F12893" s="19" t="n">
        <v>29.2222222222222</v>
      </c>
    </row>
    <row r="12894" customFormat="false" ht="15" hidden="false" customHeight="false" outlineLevel="0" collapsed="false">
      <c r="A12894" s="8" t="s">
        <v>9398</v>
      </c>
      <c r="B12894" s="8" t="s">
        <v>9399</v>
      </c>
      <c r="C12894" s="8" t="s">
        <v>4178</v>
      </c>
      <c r="D12894" s="8" t="n">
        <v>2010</v>
      </c>
      <c r="E12894" s="19" t="n">
        <v>37.084</v>
      </c>
      <c r="F12894" s="19" t="n">
        <v>30</v>
      </c>
    </row>
    <row r="12895" customFormat="false" ht="15" hidden="false" customHeight="false" outlineLevel="0" collapsed="false">
      <c r="A12895" s="8" t="s">
        <v>9398</v>
      </c>
      <c r="B12895" s="8" t="s">
        <v>9399</v>
      </c>
      <c r="C12895" s="8" t="s">
        <v>4179</v>
      </c>
      <c r="D12895" s="8" t="n">
        <v>2010</v>
      </c>
      <c r="E12895" s="19" t="n">
        <v>53.086</v>
      </c>
      <c r="F12895" s="19" t="n">
        <v>29.5</v>
      </c>
    </row>
    <row r="12896" customFormat="false" ht="15" hidden="false" customHeight="false" outlineLevel="0" collapsed="false">
      <c r="A12896" s="8" t="s">
        <v>9398</v>
      </c>
      <c r="B12896" s="8" t="s">
        <v>9399</v>
      </c>
      <c r="C12896" s="8" t="s">
        <v>4180</v>
      </c>
      <c r="D12896" s="8" t="n">
        <v>2010</v>
      </c>
      <c r="E12896" s="19" t="n">
        <v>85.09</v>
      </c>
      <c r="F12896" s="19" t="n">
        <v>29</v>
      </c>
    </row>
    <row r="12897" customFormat="false" ht="15" hidden="false" customHeight="false" outlineLevel="0" collapsed="false">
      <c r="A12897" s="8" t="s">
        <v>9398</v>
      </c>
      <c r="B12897" s="8" t="s">
        <v>9399</v>
      </c>
      <c r="C12897" s="8" t="s">
        <v>4181</v>
      </c>
      <c r="D12897" s="8" t="n">
        <v>2010</v>
      </c>
      <c r="E12897" s="19" t="n">
        <v>0</v>
      </c>
      <c r="F12897" s="19" t="n">
        <v>29</v>
      </c>
    </row>
    <row r="12898" customFormat="false" ht="15" hidden="false" customHeight="false" outlineLevel="0" collapsed="false">
      <c r="A12898" s="8" t="s">
        <v>9398</v>
      </c>
      <c r="B12898" s="8" t="s">
        <v>9399</v>
      </c>
      <c r="C12898" s="8" t="s">
        <v>4182</v>
      </c>
      <c r="D12898" s="8" t="n">
        <v>2010</v>
      </c>
      <c r="E12898" s="19" t="n">
        <v>68.072</v>
      </c>
      <c r="F12898" s="19" t="n">
        <v>31.2777777777778</v>
      </c>
    </row>
    <row r="12899" customFormat="false" ht="15" hidden="false" customHeight="false" outlineLevel="0" collapsed="false">
      <c r="A12899" s="8" t="s">
        <v>9398</v>
      </c>
      <c r="B12899" s="8" t="s">
        <v>9399</v>
      </c>
      <c r="C12899" s="8" t="s">
        <v>4183</v>
      </c>
      <c r="D12899" s="8" t="n">
        <v>2010</v>
      </c>
      <c r="E12899" s="19" t="n">
        <v>0</v>
      </c>
      <c r="F12899" s="19" t="n">
        <v>31</v>
      </c>
    </row>
    <row r="12900" customFormat="false" ht="15" hidden="false" customHeight="false" outlineLevel="0" collapsed="false">
      <c r="A12900" s="8" t="s">
        <v>9398</v>
      </c>
      <c r="B12900" s="8" t="s">
        <v>9399</v>
      </c>
      <c r="C12900" s="8" t="s">
        <v>4184</v>
      </c>
      <c r="D12900" s="8" t="n">
        <v>2010</v>
      </c>
      <c r="E12900" s="19" t="n">
        <v>56.896</v>
      </c>
      <c r="F12900" s="19" t="n">
        <v>31.6111111111111</v>
      </c>
    </row>
    <row r="12901" customFormat="false" ht="15" hidden="false" customHeight="false" outlineLevel="0" collapsed="false">
      <c r="A12901" s="8" t="s">
        <v>9398</v>
      </c>
      <c r="B12901" s="8" t="s">
        <v>9399</v>
      </c>
      <c r="C12901" s="8" t="s">
        <v>4185</v>
      </c>
      <c r="D12901" s="8" t="n">
        <v>2010</v>
      </c>
      <c r="E12901" s="19" t="n">
        <v>23.876</v>
      </c>
      <c r="F12901" s="19" t="n">
        <v>32.3888888888889</v>
      </c>
    </row>
    <row r="12902" customFormat="false" ht="15" hidden="false" customHeight="false" outlineLevel="0" collapsed="false">
      <c r="A12902" s="8" t="s">
        <v>9398</v>
      </c>
      <c r="B12902" s="8" t="s">
        <v>9399</v>
      </c>
      <c r="C12902" s="8" t="s">
        <v>4186</v>
      </c>
      <c r="D12902" s="8" t="n">
        <v>2010</v>
      </c>
      <c r="E12902" s="19" t="n">
        <v>12.954</v>
      </c>
      <c r="F12902" s="19" t="n">
        <v>31.3888888888889</v>
      </c>
    </row>
    <row r="12903" customFormat="false" ht="15" hidden="false" customHeight="false" outlineLevel="0" collapsed="false">
      <c r="A12903" s="8" t="s">
        <v>9398</v>
      </c>
      <c r="B12903" s="8" t="s">
        <v>9399</v>
      </c>
      <c r="C12903" s="8" t="s">
        <v>4187</v>
      </c>
      <c r="D12903" s="8" t="n">
        <v>2010</v>
      </c>
      <c r="E12903" s="19" t="n">
        <v>10.922</v>
      </c>
      <c r="F12903" s="19" t="n">
        <v>30.3888888888889</v>
      </c>
    </row>
    <row r="12904" customFormat="false" ht="15" hidden="false" customHeight="false" outlineLevel="0" collapsed="false">
      <c r="A12904" s="8" t="s">
        <v>9398</v>
      </c>
      <c r="B12904" s="8" t="s">
        <v>9399</v>
      </c>
      <c r="C12904" s="8" t="s">
        <v>4188</v>
      </c>
      <c r="D12904" s="8" t="n">
        <v>2010</v>
      </c>
      <c r="E12904" s="19" t="n">
        <v>65.024</v>
      </c>
      <c r="F12904" s="19" t="n">
        <v>29</v>
      </c>
    </row>
    <row r="12905" customFormat="false" ht="15" hidden="false" customHeight="false" outlineLevel="0" collapsed="false">
      <c r="A12905" s="8" t="s">
        <v>9398</v>
      </c>
      <c r="B12905" s="8" t="s">
        <v>9399</v>
      </c>
      <c r="C12905" s="8" t="s">
        <v>4189</v>
      </c>
      <c r="D12905" s="8" t="n">
        <v>2010</v>
      </c>
      <c r="E12905" s="19" t="n">
        <v>20.066</v>
      </c>
      <c r="F12905" s="19" t="n">
        <v>30.7777777777778</v>
      </c>
    </row>
    <row r="12906" customFormat="false" ht="15" hidden="false" customHeight="false" outlineLevel="0" collapsed="false">
      <c r="A12906" s="8" t="s">
        <v>9398</v>
      </c>
      <c r="B12906" s="8" t="s">
        <v>9399</v>
      </c>
      <c r="C12906" s="8" t="s">
        <v>4190</v>
      </c>
      <c r="D12906" s="8" t="n">
        <v>2010</v>
      </c>
      <c r="E12906" s="19" t="n">
        <v>29.972</v>
      </c>
      <c r="F12906" s="19" t="n">
        <v>31.5</v>
      </c>
    </row>
    <row r="12907" customFormat="false" ht="15" hidden="false" customHeight="false" outlineLevel="0" collapsed="false">
      <c r="A12907" s="8" t="s">
        <v>9398</v>
      </c>
      <c r="B12907" s="8" t="s">
        <v>9399</v>
      </c>
      <c r="C12907" s="8" t="s">
        <v>4191</v>
      </c>
      <c r="D12907" s="8" t="n">
        <v>2010</v>
      </c>
      <c r="E12907" s="19" t="n">
        <v>10.922</v>
      </c>
      <c r="F12907" s="19" t="n">
        <v>31</v>
      </c>
    </row>
    <row r="12908" customFormat="false" ht="15" hidden="false" customHeight="false" outlineLevel="0" collapsed="false">
      <c r="A12908" s="8" t="s">
        <v>9398</v>
      </c>
      <c r="B12908" s="8" t="s">
        <v>9399</v>
      </c>
      <c r="C12908" s="8" t="s">
        <v>4192</v>
      </c>
      <c r="D12908" s="8" t="n">
        <v>2010</v>
      </c>
      <c r="E12908" s="19" t="n">
        <v>13.97</v>
      </c>
      <c r="F12908" s="19" t="n">
        <v>28</v>
      </c>
    </row>
    <row r="12909" customFormat="false" ht="15" hidden="false" customHeight="false" outlineLevel="0" collapsed="false">
      <c r="A12909" s="8" t="s">
        <v>9398</v>
      </c>
      <c r="B12909" s="8" t="s">
        <v>9399</v>
      </c>
      <c r="C12909" s="8" t="s">
        <v>4193</v>
      </c>
      <c r="D12909" s="8" t="n">
        <v>2010</v>
      </c>
      <c r="E12909" s="19" t="n">
        <v>93.98</v>
      </c>
      <c r="F12909" s="19" t="n">
        <v>28</v>
      </c>
    </row>
    <row r="12910" customFormat="false" ht="15" hidden="false" customHeight="false" outlineLevel="0" collapsed="false">
      <c r="A12910" s="8" t="s">
        <v>9398</v>
      </c>
      <c r="B12910" s="8" t="s">
        <v>9399</v>
      </c>
      <c r="C12910" s="8" t="s">
        <v>4194</v>
      </c>
      <c r="D12910" s="8" t="n">
        <v>2010</v>
      </c>
      <c r="E12910" s="19" t="n">
        <v>71.882</v>
      </c>
      <c r="F12910" s="19" t="n">
        <v>29</v>
      </c>
    </row>
    <row r="12911" customFormat="false" ht="15" hidden="false" customHeight="false" outlineLevel="0" collapsed="false">
      <c r="A12911" s="8" t="s">
        <v>9398</v>
      </c>
      <c r="B12911" s="8" t="s">
        <v>9399</v>
      </c>
      <c r="C12911" s="8" t="s">
        <v>4195</v>
      </c>
      <c r="D12911" s="8" t="n">
        <v>2010</v>
      </c>
      <c r="E12911" s="19" t="n">
        <v>36.068</v>
      </c>
      <c r="F12911" s="19" t="n">
        <v>27</v>
      </c>
    </row>
    <row r="12912" customFormat="false" ht="15" hidden="false" customHeight="false" outlineLevel="0" collapsed="false">
      <c r="A12912" s="8" t="s">
        <v>9398</v>
      </c>
      <c r="B12912" s="8" t="s">
        <v>9399</v>
      </c>
      <c r="C12912" s="8" t="s">
        <v>4196</v>
      </c>
      <c r="D12912" s="8" t="n">
        <v>2010</v>
      </c>
      <c r="E12912" s="19" t="n">
        <v>109.982</v>
      </c>
      <c r="F12912" s="19" t="n">
        <v>31</v>
      </c>
    </row>
    <row r="12913" customFormat="false" ht="15" hidden="false" customHeight="false" outlineLevel="0" collapsed="false">
      <c r="A12913" s="8" t="s">
        <v>9398</v>
      </c>
      <c r="B12913" s="8" t="s">
        <v>9399</v>
      </c>
      <c r="C12913" s="8" t="s">
        <v>4197</v>
      </c>
      <c r="D12913" s="8" t="n">
        <v>2010</v>
      </c>
      <c r="E12913" s="19" t="n">
        <v>18.034</v>
      </c>
      <c r="F12913" s="19" t="n">
        <v>29</v>
      </c>
    </row>
    <row r="12914" customFormat="false" ht="15" hidden="false" customHeight="false" outlineLevel="0" collapsed="false">
      <c r="A12914" s="8" t="s">
        <v>9398</v>
      </c>
      <c r="B12914" s="8" t="s">
        <v>9399</v>
      </c>
      <c r="C12914" s="8" t="s">
        <v>4198</v>
      </c>
      <c r="D12914" s="8" t="n">
        <v>2010</v>
      </c>
      <c r="E12914" s="19" t="n">
        <v>59.944</v>
      </c>
      <c r="F12914" s="19" t="n">
        <v>31</v>
      </c>
    </row>
    <row r="12915" customFormat="false" ht="15" hidden="false" customHeight="false" outlineLevel="0" collapsed="false">
      <c r="A12915" s="8" t="s">
        <v>9398</v>
      </c>
      <c r="B12915" s="8" t="s">
        <v>9399</v>
      </c>
      <c r="C12915" s="8" t="s">
        <v>4199</v>
      </c>
      <c r="D12915" s="8" t="n">
        <v>2010</v>
      </c>
      <c r="E12915" s="19" t="n">
        <v>26.924</v>
      </c>
      <c r="F12915" s="19" t="n">
        <v>31</v>
      </c>
    </row>
    <row r="12916" customFormat="false" ht="15" hidden="false" customHeight="false" outlineLevel="0" collapsed="false">
      <c r="A12916" s="8" t="s">
        <v>9398</v>
      </c>
      <c r="B12916" s="8" t="s">
        <v>9399</v>
      </c>
      <c r="C12916" s="8" t="s">
        <v>4200</v>
      </c>
      <c r="D12916" s="8" t="n">
        <v>2010</v>
      </c>
      <c r="E12916" s="19" t="n">
        <v>1.016</v>
      </c>
      <c r="F12916" s="19" t="n">
        <v>31.5</v>
      </c>
    </row>
    <row r="12917" customFormat="false" ht="15" hidden="false" customHeight="false" outlineLevel="0" collapsed="false">
      <c r="A12917" s="8" t="s">
        <v>9398</v>
      </c>
      <c r="B12917" s="8" t="s">
        <v>9399</v>
      </c>
      <c r="C12917" s="8" t="s">
        <v>4201</v>
      </c>
      <c r="D12917" s="8" t="n">
        <v>2010</v>
      </c>
      <c r="E12917" s="19" t="n">
        <v>26.924</v>
      </c>
      <c r="F12917" s="19" t="n">
        <v>29</v>
      </c>
    </row>
    <row r="12918" customFormat="false" ht="15" hidden="false" customHeight="false" outlineLevel="0" collapsed="false">
      <c r="A12918" s="8" t="s">
        <v>9398</v>
      </c>
      <c r="B12918" s="8" t="s">
        <v>9399</v>
      </c>
      <c r="C12918" s="8" t="s">
        <v>4202</v>
      </c>
      <c r="D12918" s="8" t="n">
        <v>2010</v>
      </c>
      <c r="E12918" s="19" t="n">
        <v>59.944</v>
      </c>
      <c r="F12918" s="19" t="n">
        <v>28</v>
      </c>
    </row>
    <row r="12919" customFormat="false" ht="15" hidden="false" customHeight="false" outlineLevel="0" collapsed="false">
      <c r="A12919" s="8" t="s">
        <v>9398</v>
      </c>
      <c r="B12919" s="8" t="s">
        <v>9399</v>
      </c>
      <c r="C12919" s="8" t="s">
        <v>4203</v>
      </c>
      <c r="D12919" s="8" t="n">
        <v>2010</v>
      </c>
      <c r="E12919" s="19" t="n">
        <v>76.962</v>
      </c>
      <c r="F12919" s="19" t="n">
        <v>29</v>
      </c>
    </row>
    <row r="12920" customFormat="false" ht="15" hidden="false" customHeight="false" outlineLevel="0" collapsed="false">
      <c r="A12920" s="8" t="s">
        <v>9398</v>
      </c>
      <c r="B12920" s="8" t="s">
        <v>9399</v>
      </c>
      <c r="C12920" s="8" t="s">
        <v>4204</v>
      </c>
      <c r="D12920" s="8" t="n">
        <v>2010</v>
      </c>
      <c r="E12920" s="19" t="n">
        <v>9.906</v>
      </c>
      <c r="F12920" s="19" t="n">
        <v>30.2777777777778</v>
      </c>
    </row>
    <row r="12921" customFormat="false" ht="15" hidden="false" customHeight="false" outlineLevel="0" collapsed="false">
      <c r="A12921" s="8" t="s">
        <v>9398</v>
      </c>
      <c r="B12921" s="8" t="s">
        <v>9399</v>
      </c>
      <c r="C12921" s="8" t="s">
        <v>4205</v>
      </c>
      <c r="D12921" s="8" t="n">
        <v>2010</v>
      </c>
      <c r="E12921" s="19" t="n">
        <v>34.036</v>
      </c>
      <c r="F12921" s="19" t="n">
        <v>29</v>
      </c>
    </row>
    <row r="12922" customFormat="false" ht="15" hidden="false" customHeight="false" outlineLevel="0" collapsed="false">
      <c r="A12922" s="8" t="s">
        <v>9398</v>
      </c>
      <c r="B12922" s="8" t="s">
        <v>9399</v>
      </c>
      <c r="C12922" s="8" t="s">
        <v>4206</v>
      </c>
      <c r="D12922" s="8" t="n">
        <v>2010</v>
      </c>
      <c r="E12922" s="19" t="n">
        <v>23.114</v>
      </c>
      <c r="F12922" s="19" t="n">
        <v>30.7222222222222</v>
      </c>
    </row>
    <row r="12923" customFormat="false" ht="15" hidden="false" customHeight="false" outlineLevel="0" collapsed="false">
      <c r="A12923" s="8" t="s">
        <v>9398</v>
      </c>
      <c r="B12923" s="8" t="s">
        <v>9399</v>
      </c>
      <c r="C12923" s="8" t="s">
        <v>4207</v>
      </c>
      <c r="D12923" s="8" t="n">
        <v>2010</v>
      </c>
      <c r="E12923" s="19" t="n">
        <v>0.762</v>
      </c>
      <c r="F12923" s="19" t="n">
        <v>32</v>
      </c>
    </row>
    <row r="12924" customFormat="false" ht="15" hidden="false" customHeight="false" outlineLevel="0" collapsed="false">
      <c r="A12924" s="8" t="s">
        <v>9398</v>
      </c>
      <c r="B12924" s="8" t="s">
        <v>9399</v>
      </c>
      <c r="C12924" s="8" t="s">
        <v>4208</v>
      </c>
      <c r="D12924" s="8" t="n">
        <v>2010</v>
      </c>
      <c r="E12924" s="19" t="n">
        <v>0</v>
      </c>
      <c r="F12924" s="19" t="n">
        <v>31.5</v>
      </c>
    </row>
    <row r="12925" customFormat="false" ht="15" hidden="false" customHeight="false" outlineLevel="0" collapsed="false">
      <c r="A12925" s="8" t="s">
        <v>9398</v>
      </c>
      <c r="B12925" s="8" t="s">
        <v>9399</v>
      </c>
      <c r="C12925" s="8" t="s">
        <v>4209</v>
      </c>
      <c r="D12925" s="8" t="n">
        <v>2010</v>
      </c>
      <c r="E12925" s="19" t="n">
        <v>0.762</v>
      </c>
      <c r="F12925" s="19" t="n">
        <v>29</v>
      </c>
    </row>
    <row r="12926" customFormat="false" ht="15" hidden="false" customHeight="false" outlineLevel="0" collapsed="false">
      <c r="A12926" s="8" t="s">
        <v>9398</v>
      </c>
      <c r="B12926" s="8" t="s">
        <v>9399</v>
      </c>
      <c r="C12926" s="8" t="s">
        <v>4210</v>
      </c>
      <c r="D12926" s="8" t="n">
        <v>2010</v>
      </c>
      <c r="E12926" s="19" t="n">
        <v>45.974</v>
      </c>
      <c r="F12926" s="19" t="n">
        <v>31.2222222222222</v>
      </c>
    </row>
    <row r="12927" customFormat="false" ht="15" hidden="false" customHeight="false" outlineLevel="0" collapsed="false">
      <c r="A12927" s="8" t="s">
        <v>9398</v>
      </c>
      <c r="B12927" s="8" t="s">
        <v>9399</v>
      </c>
      <c r="C12927" s="8" t="s">
        <v>4211</v>
      </c>
      <c r="D12927" s="8" t="n">
        <v>2010</v>
      </c>
      <c r="E12927" s="19" t="n">
        <v>3.048</v>
      </c>
      <c r="F12927" s="19" t="n">
        <v>31.3888888888889</v>
      </c>
    </row>
    <row r="12928" customFormat="false" ht="15" hidden="false" customHeight="false" outlineLevel="0" collapsed="false">
      <c r="A12928" s="8" t="s">
        <v>9398</v>
      </c>
      <c r="B12928" s="8" t="s">
        <v>9399</v>
      </c>
      <c r="C12928" s="8" t="s">
        <v>4212</v>
      </c>
      <c r="D12928" s="8" t="n">
        <v>2010</v>
      </c>
      <c r="E12928" s="19" t="n">
        <v>8.89</v>
      </c>
      <c r="F12928" s="19" t="n">
        <v>31.7777777777778</v>
      </c>
    </row>
    <row r="12929" customFormat="false" ht="15" hidden="false" customHeight="false" outlineLevel="0" collapsed="false">
      <c r="A12929" s="8" t="s">
        <v>9398</v>
      </c>
      <c r="B12929" s="8" t="s">
        <v>9399</v>
      </c>
      <c r="C12929" s="8" t="s">
        <v>4213</v>
      </c>
      <c r="D12929" s="8" t="n">
        <v>2010</v>
      </c>
      <c r="E12929" s="19" t="n">
        <v>1.016</v>
      </c>
      <c r="F12929" s="19" t="n">
        <v>31.2777777777778</v>
      </c>
    </row>
    <row r="12930" customFormat="false" ht="15" hidden="false" customHeight="false" outlineLevel="0" collapsed="false">
      <c r="A12930" s="8" t="s">
        <v>9398</v>
      </c>
      <c r="B12930" s="8" t="s">
        <v>9399</v>
      </c>
      <c r="C12930" s="8" t="s">
        <v>4214</v>
      </c>
      <c r="D12930" s="8" t="n">
        <v>2010</v>
      </c>
      <c r="E12930" s="19" t="n">
        <v>12.954</v>
      </c>
      <c r="F12930" s="19" t="n">
        <v>29.7777777777778</v>
      </c>
    </row>
    <row r="12931" customFormat="false" ht="15" hidden="false" customHeight="false" outlineLevel="0" collapsed="false">
      <c r="A12931" s="8" t="s">
        <v>9398</v>
      </c>
      <c r="B12931" s="8" t="s">
        <v>9399</v>
      </c>
      <c r="C12931" s="8" t="s">
        <v>4215</v>
      </c>
      <c r="D12931" s="8" t="n">
        <v>2010</v>
      </c>
      <c r="E12931" s="19" t="n">
        <v>20.066</v>
      </c>
      <c r="F12931" s="19" t="n">
        <v>30.2777777777778</v>
      </c>
    </row>
    <row r="12932" customFormat="false" ht="15" hidden="false" customHeight="false" outlineLevel="0" collapsed="false">
      <c r="A12932" s="8" t="s">
        <v>9398</v>
      </c>
      <c r="B12932" s="8" t="s">
        <v>9399</v>
      </c>
      <c r="C12932" s="8" t="s">
        <v>4216</v>
      </c>
      <c r="D12932" s="8" t="n">
        <v>2010</v>
      </c>
      <c r="E12932" s="19" t="n">
        <v>3.048</v>
      </c>
      <c r="F12932" s="19" t="n">
        <v>30.5</v>
      </c>
    </row>
    <row r="12933" customFormat="false" ht="15" hidden="false" customHeight="false" outlineLevel="0" collapsed="false">
      <c r="A12933" s="8" t="s">
        <v>9398</v>
      </c>
      <c r="B12933" s="8" t="s">
        <v>9399</v>
      </c>
      <c r="C12933" s="8" t="s">
        <v>4217</v>
      </c>
      <c r="D12933" s="8" t="n">
        <v>2010</v>
      </c>
      <c r="E12933" s="19" t="n">
        <v>0</v>
      </c>
      <c r="F12933" s="19" t="n">
        <v>30.6111111111111</v>
      </c>
    </row>
    <row r="12934" customFormat="false" ht="15" hidden="false" customHeight="false" outlineLevel="0" collapsed="false">
      <c r="A12934" s="8" t="s">
        <v>9398</v>
      </c>
      <c r="B12934" s="8" t="s">
        <v>9399</v>
      </c>
      <c r="C12934" s="8" t="s">
        <v>4218</v>
      </c>
      <c r="D12934" s="8" t="n">
        <v>2010</v>
      </c>
      <c r="E12934" s="19" t="n">
        <v>6.096</v>
      </c>
      <c r="F12934" s="19" t="n">
        <v>30.3888888888889</v>
      </c>
    </row>
    <row r="12935" customFormat="false" ht="15" hidden="false" customHeight="false" outlineLevel="0" collapsed="false">
      <c r="A12935" s="8" t="s">
        <v>9398</v>
      </c>
      <c r="B12935" s="8" t="s">
        <v>9399</v>
      </c>
      <c r="C12935" s="8" t="s">
        <v>4219</v>
      </c>
      <c r="D12935" s="8" t="n">
        <v>2010</v>
      </c>
      <c r="E12935" s="19" t="n">
        <v>157.988</v>
      </c>
      <c r="F12935" s="19" t="n">
        <v>28.1111111111111</v>
      </c>
    </row>
    <row r="12936" customFormat="false" ht="15" hidden="false" customHeight="false" outlineLevel="0" collapsed="false">
      <c r="A12936" s="8" t="s">
        <v>9398</v>
      </c>
      <c r="B12936" s="8" t="s">
        <v>9399</v>
      </c>
      <c r="C12936" s="8" t="s">
        <v>4220</v>
      </c>
      <c r="D12936" s="8" t="n">
        <v>2010</v>
      </c>
      <c r="E12936" s="19" t="n">
        <v>108.966</v>
      </c>
      <c r="F12936" s="19" t="n">
        <v>27</v>
      </c>
    </row>
    <row r="12937" customFormat="false" ht="15" hidden="false" customHeight="false" outlineLevel="0" collapsed="false">
      <c r="A12937" s="8" t="s">
        <v>9398</v>
      </c>
      <c r="B12937" s="8" t="s">
        <v>9399</v>
      </c>
      <c r="C12937" s="8" t="s">
        <v>4221</v>
      </c>
      <c r="D12937" s="8" t="n">
        <v>2010</v>
      </c>
      <c r="E12937" s="19" t="n">
        <v>89.916</v>
      </c>
      <c r="F12937" s="19" t="n">
        <v>29.6111111111111</v>
      </c>
    </row>
    <row r="12938" customFormat="false" ht="15" hidden="false" customHeight="false" outlineLevel="0" collapsed="false">
      <c r="A12938" s="8" t="s">
        <v>9398</v>
      </c>
      <c r="B12938" s="8" t="s">
        <v>9399</v>
      </c>
      <c r="C12938" s="8" t="s">
        <v>4222</v>
      </c>
      <c r="D12938" s="8" t="n">
        <v>2010</v>
      </c>
      <c r="E12938" s="19" t="n">
        <v>24.892</v>
      </c>
      <c r="F12938" s="19" t="n">
        <v>28</v>
      </c>
    </row>
    <row r="12939" customFormat="false" ht="15" hidden="false" customHeight="false" outlineLevel="0" collapsed="false">
      <c r="A12939" s="8" t="s">
        <v>9398</v>
      </c>
      <c r="B12939" s="8" t="s">
        <v>9399</v>
      </c>
      <c r="C12939" s="8" t="s">
        <v>4223</v>
      </c>
      <c r="D12939" s="8" t="n">
        <v>2010</v>
      </c>
      <c r="E12939" s="19" t="n">
        <v>10.922</v>
      </c>
      <c r="F12939" s="19" t="n">
        <v>29</v>
      </c>
    </row>
    <row r="12940" customFormat="false" ht="15" hidden="false" customHeight="false" outlineLevel="0" collapsed="false">
      <c r="A12940" s="8" t="s">
        <v>9398</v>
      </c>
      <c r="B12940" s="8" t="s">
        <v>9399</v>
      </c>
      <c r="C12940" s="8" t="s">
        <v>4224</v>
      </c>
      <c r="D12940" s="8" t="n">
        <v>2010</v>
      </c>
      <c r="E12940" s="19" t="n">
        <v>11.938</v>
      </c>
      <c r="F12940" s="19" t="n">
        <v>30.5</v>
      </c>
    </row>
    <row r="12941" customFormat="false" ht="15" hidden="false" customHeight="false" outlineLevel="0" collapsed="false">
      <c r="A12941" s="8" t="s">
        <v>9398</v>
      </c>
      <c r="B12941" s="8" t="s">
        <v>9399</v>
      </c>
      <c r="C12941" s="8" t="s">
        <v>4225</v>
      </c>
      <c r="D12941" s="8" t="n">
        <v>2010</v>
      </c>
      <c r="E12941" s="19" t="n">
        <v>3.048</v>
      </c>
      <c r="F12941" s="19" t="n">
        <v>31.6111111111111</v>
      </c>
    </row>
    <row r="12942" customFormat="false" ht="15" hidden="false" customHeight="false" outlineLevel="0" collapsed="false">
      <c r="A12942" s="8" t="s">
        <v>9398</v>
      </c>
      <c r="B12942" s="8" t="s">
        <v>9399</v>
      </c>
      <c r="C12942" s="8" t="s">
        <v>4226</v>
      </c>
      <c r="D12942" s="8" t="n">
        <v>2010</v>
      </c>
      <c r="E12942" s="19" t="n">
        <v>7.112</v>
      </c>
      <c r="F12942" s="19" t="n">
        <v>30.2222222222222</v>
      </c>
    </row>
    <row r="12943" customFormat="false" ht="15" hidden="false" customHeight="false" outlineLevel="0" collapsed="false">
      <c r="A12943" s="8" t="s">
        <v>9398</v>
      </c>
      <c r="B12943" s="8" t="s">
        <v>9399</v>
      </c>
      <c r="C12943" s="8" t="s">
        <v>4227</v>
      </c>
      <c r="D12943" s="8" t="n">
        <v>2010</v>
      </c>
      <c r="E12943" s="19" t="n">
        <v>8.89</v>
      </c>
      <c r="F12943" s="19" t="n">
        <v>29.2222222222222</v>
      </c>
    </row>
    <row r="12944" customFormat="false" ht="15" hidden="false" customHeight="false" outlineLevel="0" collapsed="false">
      <c r="A12944" s="8" t="s">
        <v>9398</v>
      </c>
      <c r="B12944" s="8" t="s">
        <v>9399</v>
      </c>
      <c r="C12944" s="8" t="s">
        <v>4228</v>
      </c>
      <c r="D12944" s="8" t="n">
        <v>2010</v>
      </c>
      <c r="E12944" s="19" t="n">
        <v>21.082</v>
      </c>
      <c r="F12944" s="19" t="n">
        <v>30.7777777777778</v>
      </c>
    </row>
    <row r="12945" customFormat="false" ht="15" hidden="false" customHeight="false" outlineLevel="0" collapsed="false">
      <c r="A12945" s="8" t="s">
        <v>9398</v>
      </c>
      <c r="B12945" s="8" t="s">
        <v>9399</v>
      </c>
      <c r="C12945" s="8" t="s">
        <v>4229</v>
      </c>
      <c r="D12945" s="8" t="n">
        <v>2010</v>
      </c>
      <c r="E12945" s="19" t="n">
        <v>36.068</v>
      </c>
      <c r="F12945" s="19" t="n">
        <v>29</v>
      </c>
    </row>
    <row r="12946" customFormat="false" ht="15" hidden="false" customHeight="false" outlineLevel="0" collapsed="false">
      <c r="A12946" s="8" t="s">
        <v>9398</v>
      </c>
      <c r="B12946" s="8" t="s">
        <v>9399</v>
      </c>
      <c r="C12946" s="8" t="s">
        <v>4230</v>
      </c>
      <c r="D12946" s="8" t="n">
        <v>2010</v>
      </c>
      <c r="E12946" s="19" t="n">
        <v>12.954</v>
      </c>
      <c r="F12946" s="19" t="n">
        <v>32</v>
      </c>
    </row>
    <row r="12947" customFormat="false" ht="15" hidden="false" customHeight="false" outlineLevel="0" collapsed="false">
      <c r="A12947" s="8" t="s">
        <v>9398</v>
      </c>
      <c r="B12947" s="8" t="s">
        <v>9399</v>
      </c>
      <c r="C12947" s="8" t="s">
        <v>4231</v>
      </c>
      <c r="D12947" s="8" t="n">
        <v>2010</v>
      </c>
      <c r="E12947" s="19" t="n">
        <v>43.942</v>
      </c>
      <c r="F12947" s="19" t="n">
        <v>28</v>
      </c>
    </row>
    <row r="12948" customFormat="false" ht="15" hidden="false" customHeight="false" outlineLevel="0" collapsed="false">
      <c r="A12948" s="8" t="s">
        <v>9398</v>
      </c>
      <c r="B12948" s="8" t="s">
        <v>9399</v>
      </c>
      <c r="C12948" s="8" t="s">
        <v>4232</v>
      </c>
      <c r="D12948" s="8" t="n">
        <v>2010</v>
      </c>
      <c r="E12948" s="19" t="n">
        <v>137.922</v>
      </c>
      <c r="F12948" s="19" t="n">
        <v>27</v>
      </c>
    </row>
    <row r="12949" customFormat="false" ht="15" hidden="false" customHeight="false" outlineLevel="0" collapsed="false">
      <c r="A12949" s="8" t="s">
        <v>9398</v>
      </c>
      <c r="B12949" s="8" t="s">
        <v>9399</v>
      </c>
      <c r="C12949" s="8" t="s">
        <v>4233</v>
      </c>
      <c r="D12949" s="8" t="n">
        <v>2010</v>
      </c>
      <c r="E12949" s="19" t="n">
        <v>98.044</v>
      </c>
      <c r="F12949" s="19" t="n">
        <v>27</v>
      </c>
    </row>
    <row r="12950" customFormat="false" ht="15" hidden="false" customHeight="false" outlineLevel="0" collapsed="false">
      <c r="A12950" s="8" t="s">
        <v>9398</v>
      </c>
      <c r="B12950" s="8" t="s">
        <v>9399</v>
      </c>
      <c r="C12950" s="8" t="s">
        <v>4234</v>
      </c>
      <c r="D12950" s="8" t="n">
        <v>2010</v>
      </c>
      <c r="E12950" s="19" t="n">
        <v>81.026</v>
      </c>
      <c r="F12950" s="19" t="n">
        <v>30.6111111111111</v>
      </c>
    </row>
    <row r="12951" customFormat="false" ht="15" hidden="false" customHeight="false" outlineLevel="0" collapsed="false">
      <c r="A12951" s="8" t="s">
        <v>9398</v>
      </c>
      <c r="B12951" s="8" t="s">
        <v>9399</v>
      </c>
      <c r="C12951" s="8" t="s">
        <v>4235</v>
      </c>
      <c r="D12951" s="8" t="n">
        <v>2010</v>
      </c>
      <c r="E12951" s="19" t="n">
        <v>6.096</v>
      </c>
      <c r="F12951" s="19" t="n">
        <v>31</v>
      </c>
    </row>
    <row r="12952" customFormat="false" ht="15" hidden="false" customHeight="false" outlineLevel="0" collapsed="false">
      <c r="A12952" s="8" t="s">
        <v>9398</v>
      </c>
      <c r="B12952" s="8" t="s">
        <v>9399</v>
      </c>
      <c r="C12952" s="8" t="s">
        <v>4236</v>
      </c>
      <c r="D12952" s="8" t="n">
        <v>2010</v>
      </c>
      <c r="E12952" s="19" t="n">
        <v>1.016</v>
      </c>
      <c r="F12952" s="19" t="n">
        <v>31</v>
      </c>
    </row>
    <row r="12953" customFormat="false" ht="15" hidden="false" customHeight="false" outlineLevel="0" collapsed="false">
      <c r="A12953" s="8" t="s">
        <v>9398</v>
      </c>
      <c r="B12953" s="8" t="s">
        <v>9399</v>
      </c>
      <c r="C12953" s="8" t="s">
        <v>4237</v>
      </c>
      <c r="D12953" s="8" t="n">
        <v>2010</v>
      </c>
      <c r="E12953" s="19" t="n">
        <v>0.762</v>
      </c>
      <c r="F12953" s="19" t="n">
        <v>30.7222222222222</v>
      </c>
    </row>
    <row r="12954" customFormat="false" ht="15" hidden="false" customHeight="false" outlineLevel="0" collapsed="false">
      <c r="A12954" s="8" t="s">
        <v>9398</v>
      </c>
      <c r="B12954" s="8" t="s">
        <v>9399</v>
      </c>
      <c r="C12954" s="8" t="s">
        <v>4238</v>
      </c>
      <c r="D12954" s="8" t="n">
        <v>2010</v>
      </c>
      <c r="E12954" s="19" t="n">
        <v>3.048</v>
      </c>
      <c r="F12954" s="19" t="n">
        <v>30.3888888888889</v>
      </c>
    </row>
    <row r="12955" customFormat="false" ht="15" hidden="false" customHeight="false" outlineLevel="0" collapsed="false">
      <c r="A12955" s="8" t="s">
        <v>9398</v>
      </c>
      <c r="B12955" s="8" t="s">
        <v>9399</v>
      </c>
      <c r="C12955" s="8" t="s">
        <v>4239</v>
      </c>
      <c r="D12955" s="8" t="n">
        <v>2010</v>
      </c>
      <c r="E12955" s="19" t="n">
        <v>1.016</v>
      </c>
      <c r="F12955" s="19" t="n">
        <v>30.7777777777778</v>
      </c>
    </row>
    <row r="12956" customFormat="false" ht="15" hidden="false" customHeight="false" outlineLevel="0" collapsed="false">
      <c r="A12956" s="8" t="s">
        <v>9398</v>
      </c>
      <c r="B12956" s="8" t="s">
        <v>9399</v>
      </c>
      <c r="C12956" s="8" t="s">
        <v>4240</v>
      </c>
      <c r="D12956" s="8" t="n">
        <v>2010</v>
      </c>
      <c r="E12956" s="19" t="n">
        <v>12.954</v>
      </c>
      <c r="F12956" s="19" t="n">
        <v>29.6111111111111</v>
      </c>
    </row>
    <row r="12957" customFormat="false" ht="15" hidden="false" customHeight="false" outlineLevel="0" collapsed="false">
      <c r="A12957" s="8" t="s">
        <v>9398</v>
      </c>
      <c r="B12957" s="8" t="s">
        <v>9399</v>
      </c>
      <c r="C12957" s="8" t="s">
        <v>4241</v>
      </c>
      <c r="D12957" s="8" t="n">
        <v>2010</v>
      </c>
      <c r="E12957" s="19" t="n">
        <v>33.02</v>
      </c>
      <c r="F12957" s="19" t="n">
        <v>28.5</v>
      </c>
    </row>
    <row r="12958" customFormat="false" ht="15" hidden="false" customHeight="false" outlineLevel="0" collapsed="false">
      <c r="A12958" s="8" t="s">
        <v>9398</v>
      </c>
      <c r="B12958" s="8" t="s">
        <v>9399</v>
      </c>
      <c r="C12958" s="8" t="s">
        <v>4242</v>
      </c>
      <c r="D12958" s="8" t="n">
        <v>2010</v>
      </c>
      <c r="E12958" s="19" t="n">
        <v>60.96</v>
      </c>
      <c r="F12958" s="19" t="n">
        <v>28.3888888888889</v>
      </c>
    </row>
    <row r="12959" customFormat="false" ht="15" hidden="false" customHeight="false" outlineLevel="0" collapsed="false">
      <c r="A12959" s="8" t="s">
        <v>9398</v>
      </c>
      <c r="B12959" s="8" t="s">
        <v>9399</v>
      </c>
      <c r="C12959" s="8" t="s">
        <v>4243</v>
      </c>
      <c r="D12959" s="8" t="n">
        <v>2010</v>
      </c>
      <c r="E12959" s="19" t="n">
        <v>7.112</v>
      </c>
      <c r="F12959" s="19" t="n">
        <v>31.3888888888889</v>
      </c>
    </row>
    <row r="12960" customFormat="false" ht="15" hidden="false" customHeight="false" outlineLevel="0" collapsed="false">
      <c r="A12960" s="8" t="s">
        <v>9398</v>
      </c>
      <c r="B12960" s="8" t="s">
        <v>9399</v>
      </c>
      <c r="C12960" s="8" t="s">
        <v>4244</v>
      </c>
      <c r="D12960" s="8" t="n">
        <v>2010</v>
      </c>
      <c r="E12960" s="19" t="n">
        <v>2.032</v>
      </c>
      <c r="F12960" s="19" t="n">
        <v>31.5</v>
      </c>
    </row>
    <row r="12961" customFormat="false" ht="15" hidden="false" customHeight="false" outlineLevel="0" collapsed="false">
      <c r="A12961" s="8" t="s">
        <v>9398</v>
      </c>
      <c r="B12961" s="8" t="s">
        <v>9399</v>
      </c>
      <c r="C12961" s="8" t="s">
        <v>4245</v>
      </c>
      <c r="D12961" s="8" t="n">
        <v>2010</v>
      </c>
      <c r="E12961" s="19" t="n">
        <v>3.048</v>
      </c>
      <c r="F12961" s="19" t="n">
        <v>31.7222222222222</v>
      </c>
    </row>
    <row r="12962" customFormat="false" ht="15" hidden="false" customHeight="false" outlineLevel="0" collapsed="false">
      <c r="A12962" s="8" t="s">
        <v>9398</v>
      </c>
      <c r="B12962" s="8" t="s">
        <v>9399</v>
      </c>
      <c r="C12962" s="8" t="s">
        <v>4246</v>
      </c>
      <c r="D12962" s="8" t="n">
        <v>2010</v>
      </c>
      <c r="E12962" s="19" t="n">
        <v>2.032</v>
      </c>
      <c r="F12962" s="19" t="n">
        <v>31.1111111111111</v>
      </c>
    </row>
    <row r="12963" customFormat="false" ht="15" hidden="false" customHeight="false" outlineLevel="0" collapsed="false">
      <c r="A12963" s="8" t="s">
        <v>9398</v>
      </c>
      <c r="B12963" s="8" t="s">
        <v>9399</v>
      </c>
      <c r="C12963" s="8" t="s">
        <v>4247</v>
      </c>
      <c r="D12963" s="8" t="n">
        <v>2010</v>
      </c>
      <c r="E12963" s="19" t="n">
        <v>0.254</v>
      </c>
      <c r="F12963" s="19" t="n">
        <v>30.5</v>
      </c>
    </row>
    <row r="12964" customFormat="false" ht="15" hidden="false" customHeight="false" outlineLevel="0" collapsed="false">
      <c r="A12964" s="8" t="s">
        <v>9398</v>
      </c>
      <c r="B12964" s="8" t="s">
        <v>9399</v>
      </c>
      <c r="C12964" s="8" t="s">
        <v>4248</v>
      </c>
      <c r="D12964" s="8" t="n">
        <v>2010</v>
      </c>
      <c r="E12964" s="19" t="n">
        <v>8.89</v>
      </c>
      <c r="F12964" s="19" t="n">
        <v>31.6111111111111</v>
      </c>
    </row>
    <row r="12965" customFormat="false" ht="15" hidden="false" customHeight="false" outlineLevel="0" collapsed="false">
      <c r="A12965" s="8" t="s">
        <v>9398</v>
      </c>
      <c r="B12965" s="8" t="s">
        <v>9399</v>
      </c>
      <c r="C12965" s="8" t="s">
        <v>4249</v>
      </c>
      <c r="D12965" s="8" t="n">
        <v>2010</v>
      </c>
      <c r="E12965" s="19" t="n">
        <v>3.048</v>
      </c>
      <c r="F12965" s="19" t="n">
        <v>30.2777777777778</v>
      </c>
    </row>
    <row r="12966" customFormat="false" ht="15" hidden="false" customHeight="false" outlineLevel="0" collapsed="false">
      <c r="A12966" s="8" t="s">
        <v>9398</v>
      </c>
      <c r="B12966" s="8" t="s">
        <v>9399</v>
      </c>
      <c r="C12966" s="8" t="s">
        <v>4250</v>
      </c>
      <c r="D12966" s="8" t="n">
        <v>2010</v>
      </c>
      <c r="E12966" s="19" t="n">
        <v>14.986</v>
      </c>
      <c r="F12966" s="19" t="n">
        <v>30.7777777777778</v>
      </c>
    </row>
    <row r="12967" customFormat="false" ht="15" hidden="false" customHeight="false" outlineLevel="0" collapsed="false">
      <c r="A12967" s="8" t="s">
        <v>9398</v>
      </c>
      <c r="B12967" s="8" t="s">
        <v>9399</v>
      </c>
      <c r="C12967" s="8" t="s">
        <v>4251</v>
      </c>
      <c r="D12967" s="8" t="n">
        <v>2010</v>
      </c>
      <c r="E12967" s="19" t="n">
        <v>53.086</v>
      </c>
      <c r="F12967" s="19" t="n">
        <v>31</v>
      </c>
    </row>
    <row r="12968" customFormat="false" ht="15" hidden="false" customHeight="false" outlineLevel="0" collapsed="false">
      <c r="A12968" s="8" t="s">
        <v>9398</v>
      </c>
      <c r="B12968" s="8" t="s">
        <v>9399</v>
      </c>
      <c r="C12968" s="8" t="s">
        <v>4252</v>
      </c>
      <c r="D12968" s="8" t="n">
        <v>2010</v>
      </c>
      <c r="E12968" s="19" t="n">
        <v>17.018</v>
      </c>
      <c r="F12968" s="19" t="n">
        <v>31.2777777777778</v>
      </c>
    </row>
    <row r="12969" customFormat="false" ht="15" hidden="false" customHeight="false" outlineLevel="0" collapsed="false">
      <c r="A12969" s="8" t="s">
        <v>9398</v>
      </c>
      <c r="B12969" s="8" t="s">
        <v>9399</v>
      </c>
      <c r="C12969" s="8" t="s">
        <v>4253</v>
      </c>
      <c r="D12969" s="8" t="n">
        <v>2010</v>
      </c>
      <c r="E12969" s="19" t="n">
        <v>17.018</v>
      </c>
      <c r="F12969" s="19" t="n">
        <v>31.7222222222222</v>
      </c>
    </row>
    <row r="12970" customFormat="false" ht="15" hidden="false" customHeight="false" outlineLevel="0" collapsed="false">
      <c r="A12970" s="8" t="s">
        <v>9398</v>
      </c>
      <c r="B12970" s="8" t="s">
        <v>9399</v>
      </c>
      <c r="C12970" s="8" t="s">
        <v>4254</v>
      </c>
      <c r="D12970" s="8" t="n">
        <v>2010</v>
      </c>
      <c r="E12970" s="19" t="n">
        <v>0</v>
      </c>
      <c r="F12970" s="19" t="n">
        <v>31.3888888888889</v>
      </c>
    </row>
    <row r="12971" customFormat="false" ht="15" hidden="false" customHeight="false" outlineLevel="0" collapsed="false">
      <c r="A12971" s="8" t="s">
        <v>9398</v>
      </c>
      <c r="B12971" s="8" t="s">
        <v>9399</v>
      </c>
      <c r="C12971" s="8" t="s">
        <v>4255</v>
      </c>
      <c r="D12971" s="8" t="n">
        <v>2010</v>
      </c>
      <c r="E12971" s="19" t="n">
        <v>0</v>
      </c>
      <c r="F12971" s="19" t="n">
        <v>31.7777777777778</v>
      </c>
    </row>
    <row r="12972" customFormat="false" ht="15" hidden="false" customHeight="false" outlineLevel="0" collapsed="false">
      <c r="A12972" s="8" t="s">
        <v>9398</v>
      </c>
      <c r="B12972" s="8" t="s">
        <v>9399</v>
      </c>
      <c r="C12972" s="8" t="s">
        <v>4256</v>
      </c>
      <c r="D12972" s="8" t="n">
        <v>2010</v>
      </c>
      <c r="E12972" s="19" t="n">
        <v>0</v>
      </c>
      <c r="F12972" s="19" t="n">
        <v>32.7777777777778</v>
      </c>
    </row>
    <row r="12973" customFormat="false" ht="15" hidden="false" customHeight="false" outlineLevel="0" collapsed="false">
      <c r="A12973" s="8" t="s">
        <v>9398</v>
      </c>
      <c r="B12973" s="8" t="s">
        <v>9399</v>
      </c>
      <c r="C12973" s="8" t="s">
        <v>4257</v>
      </c>
      <c r="D12973" s="8" t="n">
        <v>2010</v>
      </c>
      <c r="E12973" s="19" t="n">
        <v>0</v>
      </c>
      <c r="F12973" s="19" t="n">
        <v>32.7777777777778</v>
      </c>
    </row>
    <row r="12974" customFormat="false" ht="15" hidden="false" customHeight="false" outlineLevel="0" collapsed="false">
      <c r="A12974" s="8" t="s">
        <v>9398</v>
      </c>
      <c r="B12974" s="8" t="s">
        <v>9399</v>
      </c>
      <c r="C12974" s="8" t="s">
        <v>4258</v>
      </c>
      <c r="D12974" s="8" t="n">
        <v>2010</v>
      </c>
      <c r="F12974" s="19" t="n">
        <v>32.7222222222222</v>
      </c>
    </row>
    <row r="12975" customFormat="false" ht="15" hidden="false" customHeight="false" outlineLevel="0" collapsed="false">
      <c r="A12975" s="8" t="s">
        <v>9398</v>
      </c>
      <c r="B12975" s="8" t="s">
        <v>9399</v>
      </c>
      <c r="C12975" s="8" t="s">
        <v>4259</v>
      </c>
      <c r="D12975" s="8" t="n">
        <v>2010</v>
      </c>
      <c r="E12975" s="19" t="n">
        <v>0</v>
      </c>
      <c r="F12975" s="19" t="n">
        <v>34.2222222222222</v>
      </c>
    </row>
    <row r="12976" customFormat="false" ht="15" hidden="false" customHeight="false" outlineLevel="0" collapsed="false">
      <c r="A12976" s="8" t="s">
        <v>9398</v>
      </c>
      <c r="B12976" s="8" t="s">
        <v>9399</v>
      </c>
      <c r="C12976" s="8" t="s">
        <v>4260</v>
      </c>
      <c r="D12976" s="8" t="n">
        <v>2010</v>
      </c>
      <c r="E12976" s="19" t="n">
        <v>1.016</v>
      </c>
      <c r="F12976" s="19" t="n">
        <v>35.2777777777778</v>
      </c>
    </row>
    <row r="12977" customFormat="false" ht="15" hidden="false" customHeight="false" outlineLevel="0" collapsed="false">
      <c r="A12977" s="8" t="s">
        <v>9398</v>
      </c>
      <c r="B12977" s="8" t="s">
        <v>9399</v>
      </c>
      <c r="C12977" s="8" t="s">
        <v>4261</v>
      </c>
      <c r="D12977" s="8" t="n">
        <v>2010</v>
      </c>
      <c r="E12977" s="19" t="n">
        <v>0</v>
      </c>
      <c r="F12977" s="19" t="n">
        <v>35.6111111111111</v>
      </c>
    </row>
    <row r="12978" customFormat="false" ht="15" hidden="false" customHeight="false" outlineLevel="0" collapsed="false">
      <c r="A12978" s="8" t="s">
        <v>9398</v>
      </c>
      <c r="B12978" s="8" t="s">
        <v>9399</v>
      </c>
      <c r="C12978" s="8" t="s">
        <v>4262</v>
      </c>
      <c r="D12978" s="8" t="n">
        <v>2010</v>
      </c>
      <c r="F12978" s="19" t="n">
        <v>35.1111111111111</v>
      </c>
    </row>
    <row r="12979" customFormat="false" ht="15" hidden="false" customHeight="false" outlineLevel="0" collapsed="false">
      <c r="A12979" s="8" t="s">
        <v>9398</v>
      </c>
      <c r="B12979" s="8" t="s">
        <v>9399</v>
      </c>
      <c r="C12979" s="8" t="s">
        <v>4263</v>
      </c>
      <c r="D12979" s="8" t="n">
        <v>2010</v>
      </c>
      <c r="E12979" s="19" t="n">
        <v>0</v>
      </c>
      <c r="F12979" s="19" t="n">
        <v>34.6111111111111</v>
      </c>
    </row>
    <row r="12980" customFormat="false" ht="15" hidden="false" customHeight="false" outlineLevel="0" collapsed="false">
      <c r="A12980" s="8" t="s">
        <v>9398</v>
      </c>
      <c r="B12980" s="8" t="s">
        <v>9399</v>
      </c>
      <c r="C12980" s="8" t="s">
        <v>4264</v>
      </c>
      <c r="D12980" s="8" t="n">
        <v>2010</v>
      </c>
      <c r="E12980" s="19" t="n">
        <v>0.508</v>
      </c>
      <c r="F12980" s="19" t="n">
        <v>36</v>
      </c>
    </row>
    <row r="12981" customFormat="false" ht="15" hidden="false" customHeight="false" outlineLevel="0" collapsed="false">
      <c r="A12981" s="8" t="s">
        <v>9398</v>
      </c>
      <c r="B12981" s="8" t="s">
        <v>9399</v>
      </c>
      <c r="C12981" s="8" t="s">
        <v>4265</v>
      </c>
      <c r="D12981" s="8" t="n">
        <v>2010</v>
      </c>
      <c r="E12981" s="19" t="n">
        <v>0</v>
      </c>
      <c r="F12981" s="19" t="n">
        <v>35.5</v>
      </c>
    </row>
    <row r="12982" customFormat="false" ht="15" hidden="false" customHeight="false" outlineLevel="0" collapsed="false">
      <c r="A12982" s="8" t="s">
        <v>9398</v>
      </c>
      <c r="B12982" s="8" t="s">
        <v>9399</v>
      </c>
      <c r="C12982" s="8" t="s">
        <v>4266</v>
      </c>
      <c r="D12982" s="8" t="n">
        <v>2010</v>
      </c>
      <c r="E12982" s="19" t="n">
        <v>0</v>
      </c>
      <c r="F12982" s="19" t="n">
        <v>35.7777777777778</v>
      </c>
    </row>
    <row r="12983" customFormat="false" ht="15" hidden="false" customHeight="false" outlineLevel="0" collapsed="false">
      <c r="A12983" s="8" t="s">
        <v>9398</v>
      </c>
      <c r="B12983" s="8" t="s">
        <v>9399</v>
      </c>
      <c r="C12983" s="8" t="s">
        <v>4267</v>
      </c>
      <c r="D12983" s="8" t="n">
        <v>2010</v>
      </c>
      <c r="F12983" s="19" t="n">
        <v>33.1111111111111</v>
      </c>
    </row>
    <row r="12984" customFormat="false" ht="15" hidden="false" customHeight="false" outlineLevel="0" collapsed="false">
      <c r="A12984" s="8" t="s">
        <v>9398</v>
      </c>
      <c r="B12984" s="8" t="s">
        <v>9399</v>
      </c>
      <c r="C12984" s="8" t="s">
        <v>4268</v>
      </c>
      <c r="D12984" s="8" t="n">
        <v>2010</v>
      </c>
      <c r="E12984" s="19" t="n">
        <v>3.048</v>
      </c>
      <c r="F12984" s="19" t="n">
        <v>33.1111111111111</v>
      </c>
    </row>
    <row r="12985" customFormat="false" ht="15" hidden="false" customHeight="false" outlineLevel="0" collapsed="false">
      <c r="A12985" s="8" t="s">
        <v>9398</v>
      </c>
      <c r="B12985" s="8" t="s">
        <v>9399</v>
      </c>
      <c r="C12985" s="8" t="s">
        <v>4269</v>
      </c>
      <c r="D12985" s="8" t="n">
        <v>2010</v>
      </c>
      <c r="E12985" s="19" t="n">
        <v>8.89</v>
      </c>
      <c r="F12985" s="19" t="n">
        <v>33.6111111111111</v>
      </c>
    </row>
    <row r="12986" customFormat="false" ht="15" hidden="false" customHeight="false" outlineLevel="0" collapsed="false">
      <c r="A12986" s="8" t="s">
        <v>9398</v>
      </c>
      <c r="B12986" s="8" t="s">
        <v>9399</v>
      </c>
      <c r="C12986" s="8" t="s">
        <v>4270</v>
      </c>
      <c r="D12986" s="8" t="n">
        <v>2010</v>
      </c>
      <c r="E12986" s="19" t="n">
        <v>0</v>
      </c>
      <c r="F12986" s="19" t="n">
        <v>34.2777777777778</v>
      </c>
    </row>
    <row r="12987" customFormat="false" ht="15" hidden="false" customHeight="false" outlineLevel="0" collapsed="false">
      <c r="A12987" s="8" t="s">
        <v>9398</v>
      </c>
      <c r="B12987" s="8" t="s">
        <v>9399</v>
      </c>
      <c r="C12987" s="8" t="s">
        <v>4271</v>
      </c>
      <c r="D12987" s="8" t="n">
        <v>2010</v>
      </c>
      <c r="E12987" s="19" t="n">
        <v>0</v>
      </c>
      <c r="F12987" s="19" t="n">
        <v>33.7222222222222</v>
      </c>
    </row>
    <row r="12988" customFormat="false" ht="15" hidden="false" customHeight="false" outlineLevel="0" collapsed="false">
      <c r="A12988" s="8" t="s">
        <v>9398</v>
      </c>
      <c r="B12988" s="8" t="s">
        <v>9399</v>
      </c>
      <c r="C12988" s="8" t="s">
        <v>4272</v>
      </c>
      <c r="D12988" s="8" t="n">
        <v>2010</v>
      </c>
      <c r="E12988" s="19" t="n">
        <v>0</v>
      </c>
      <c r="F12988" s="19" t="n">
        <v>33.6111111111111</v>
      </c>
    </row>
    <row r="12989" customFormat="false" ht="15" hidden="false" customHeight="false" outlineLevel="0" collapsed="false">
      <c r="A12989" s="8" t="s">
        <v>9398</v>
      </c>
      <c r="B12989" s="8" t="s">
        <v>9399</v>
      </c>
      <c r="C12989" s="8" t="s">
        <v>4273</v>
      </c>
      <c r="D12989" s="8" t="n">
        <v>2010</v>
      </c>
      <c r="E12989" s="19" t="n">
        <v>0</v>
      </c>
      <c r="F12989" s="19" t="n">
        <v>33.3888888888889</v>
      </c>
    </row>
    <row r="12990" customFormat="false" ht="15" hidden="false" customHeight="false" outlineLevel="0" collapsed="false">
      <c r="A12990" s="8" t="s">
        <v>9398</v>
      </c>
      <c r="B12990" s="8" t="s">
        <v>9399</v>
      </c>
      <c r="C12990" s="8" t="s">
        <v>4274</v>
      </c>
      <c r="D12990" s="8" t="n">
        <v>2010</v>
      </c>
      <c r="E12990" s="19" t="n">
        <v>3.048</v>
      </c>
      <c r="F12990" s="19" t="n">
        <v>26.3888888888889</v>
      </c>
    </row>
    <row r="12991" customFormat="false" ht="15" hidden="false" customHeight="false" outlineLevel="0" collapsed="false">
      <c r="A12991" s="8" t="s">
        <v>9398</v>
      </c>
      <c r="B12991" s="8" t="s">
        <v>9399</v>
      </c>
      <c r="C12991" s="8" t="s">
        <v>4275</v>
      </c>
      <c r="D12991" s="8" t="n">
        <v>2010</v>
      </c>
      <c r="E12991" s="19" t="n">
        <v>21.082</v>
      </c>
      <c r="F12991" s="19" t="n">
        <v>31.7777777777778</v>
      </c>
    </row>
    <row r="12992" customFormat="false" ht="15" hidden="false" customHeight="false" outlineLevel="0" collapsed="false">
      <c r="A12992" s="8" t="s">
        <v>9398</v>
      </c>
      <c r="B12992" s="8" t="s">
        <v>9399</v>
      </c>
      <c r="C12992" s="8" t="s">
        <v>4276</v>
      </c>
      <c r="D12992" s="8" t="n">
        <v>2010</v>
      </c>
      <c r="E12992" s="19" t="n">
        <v>0</v>
      </c>
      <c r="F12992" s="19" t="n">
        <v>32.2222222222222</v>
      </c>
    </row>
    <row r="12993" customFormat="false" ht="15" hidden="false" customHeight="false" outlineLevel="0" collapsed="false">
      <c r="A12993" s="8" t="s">
        <v>9398</v>
      </c>
      <c r="B12993" s="8" t="s">
        <v>9399</v>
      </c>
      <c r="C12993" s="8" t="s">
        <v>4277</v>
      </c>
      <c r="D12993" s="8" t="n">
        <v>2010</v>
      </c>
      <c r="E12993" s="19" t="n">
        <v>0</v>
      </c>
      <c r="F12993" s="19" t="n">
        <v>32.1111111111111</v>
      </c>
    </row>
    <row r="12994" customFormat="false" ht="15" hidden="false" customHeight="false" outlineLevel="0" collapsed="false">
      <c r="A12994" s="8" t="s">
        <v>9398</v>
      </c>
      <c r="B12994" s="8" t="s">
        <v>9399</v>
      </c>
      <c r="C12994" s="8" t="s">
        <v>4278</v>
      </c>
      <c r="D12994" s="8" t="n">
        <v>2010</v>
      </c>
      <c r="E12994" s="19" t="n">
        <v>0.508</v>
      </c>
      <c r="F12994" s="19" t="n">
        <v>31.2777777777778</v>
      </c>
    </row>
    <row r="12995" customFormat="false" ht="15" hidden="false" customHeight="false" outlineLevel="0" collapsed="false">
      <c r="A12995" s="8" t="s">
        <v>9398</v>
      </c>
      <c r="B12995" s="8" t="s">
        <v>9399</v>
      </c>
      <c r="C12995" s="8" t="s">
        <v>4279</v>
      </c>
      <c r="D12995" s="8" t="n">
        <v>2010</v>
      </c>
      <c r="E12995" s="19" t="n">
        <v>0</v>
      </c>
      <c r="F12995" s="19" t="n">
        <v>31.6111111111111</v>
      </c>
    </row>
    <row r="12996" customFormat="false" ht="15" hidden="false" customHeight="false" outlineLevel="0" collapsed="false">
      <c r="A12996" s="8" t="s">
        <v>9398</v>
      </c>
      <c r="B12996" s="8" t="s">
        <v>9399</v>
      </c>
      <c r="C12996" s="8" t="s">
        <v>4280</v>
      </c>
      <c r="D12996" s="8" t="n">
        <v>2010</v>
      </c>
      <c r="E12996" s="19" t="n">
        <v>0</v>
      </c>
      <c r="F12996" s="19" t="n">
        <v>31</v>
      </c>
    </row>
    <row r="12997" customFormat="false" ht="15" hidden="false" customHeight="false" outlineLevel="0" collapsed="false">
      <c r="A12997" s="8" t="s">
        <v>9398</v>
      </c>
      <c r="B12997" s="8" t="s">
        <v>9399</v>
      </c>
      <c r="C12997" s="8" t="s">
        <v>4281</v>
      </c>
      <c r="D12997" s="8" t="n">
        <v>2010</v>
      </c>
      <c r="E12997" s="19" t="n">
        <v>2.032</v>
      </c>
      <c r="F12997" s="19" t="n">
        <v>32.3888888888889</v>
      </c>
    </row>
    <row r="12998" customFormat="false" ht="15" hidden="false" customHeight="false" outlineLevel="0" collapsed="false">
      <c r="A12998" s="8" t="s">
        <v>9398</v>
      </c>
      <c r="B12998" s="8" t="s">
        <v>9399</v>
      </c>
      <c r="C12998" s="8" t="s">
        <v>4282</v>
      </c>
      <c r="D12998" s="8" t="n">
        <v>2010</v>
      </c>
      <c r="E12998" s="19" t="n">
        <v>21.082</v>
      </c>
      <c r="F12998" s="19" t="n">
        <v>32.1111111111111</v>
      </c>
    </row>
    <row r="12999" customFormat="false" ht="15" hidden="false" customHeight="false" outlineLevel="0" collapsed="false">
      <c r="A12999" s="8" t="s">
        <v>9398</v>
      </c>
      <c r="B12999" s="8" t="s">
        <v>9399</v>
      </c>
      <c r="C12999" s="8" t="s">
        <v>4283</v>
      </c>
      <c r="D12999" s="8" t="n">
        <v>2010</v>
      </c>
      <c r="F12999" s="19" t="n">
        <v>32.8888888888889</v>
      </c>
    </row>
    <row r="13000" customFormat="false" ht="15" hidden="false" customHeight="false" outlineLevel="0" collapsed="false">
      <c r="A13000" s="8" t="s">
        <v>9398</v>
      </c>
      <c r="B13000" s="8" t="s">
        <v>9399</v>
      </c>
      <c r="C13000" s="8" t="s">
        <v>4284</v>
      </c>
      <c r="D13000" s="8" t="n">
        <v>2010</v>
      </c>
      <c r="E13000" s="19" t="n">
        <v>0.508</v>
      </c>
      <c r="F13000" s="19" t="n">
        <v>32.6111111111111</v>
      </c>
    </row>
    <row r="13001" customFormat="false" ht="15" hidden="false" customHeight="false" outlineLevel="0" collapsed="false">
      <c r="A13001" s="8" t="s">
        <v>9398</v>
      </c>
      <c r="B13001" s="8" t="s">
        <v>9399</v>
      </c>
      <c r="C13001" s="8" t="s">
        <v>4285</v>
      </c>
      <c r="D13001" s="8" t="n">
        <v>2010</v>
      </c>
      <c r="E13001" s="19" t="n">
        <v>1.016</v>
      </c>
      <c r="F13001" s="19" t="n">
        <v>32.2777777777778</v>
      </c>
    </row>
    <row r="13002" customFormat="false" ht="15" hidden="false" customHeight="false" outlineLevel="0" collapsed="false">
      <c r="A13002" s="8" t="s">
        <v>9398</v>
      </c>
      <c r="B13002" s="8" t="s">
        <v>9399</v>
      </c>
      <c r="C13002" s="8" t="s">
        <v>4286</v>
      </c>
      <c r="D13002" s="8" t="n">
        <v>2010</v>
      </c>
      <c r="E13002" s="19" t="n">
        <v>0</v>
      </c>
      <c r="F13002" s="19" t="n">
        <v>31.6111111111111</v>
      </c>
    </row>
    <row r="13003" customFormat="false" ht="15" hidden="false" customHeight="false" outlineLevel="0" collapsed="false">
      <c r="A13003" s="8" t="s">
        <v>9398</v>
      </c>
      <c r="B13003" s="8" t="s">
        <v>9399</v>
      </c>
      <c r="C13003" s="8" t="s">
        <v>4287</v>
      </c>
      <c r="D13003" s="8" t="n">
        <v>2010</v>
      </c>
      <c r="E13003" s="19" t="n">
        <v>1.016</v>
      </c>
      <c r="F13003" s="19" t="n">
        <v>31.7777777777778</v>
      </c>
    </row>
    <row r="13004" customFormat="false" ht="15" hidden="false" customHeight="false" outlineLevel="0" collapsed="false">
      <c r="A13004" s="8" t="s">
        <v>9398</v>
      </c>
      <c r="B13004" s="8" t="s">
        <v>9399</v>
      </c>
      <c r="C13004" s="8" t="s">
        <v>4288</v>
      </c>
      <c r="D13004" s="8" t="n">
        <v>2010</v>
      </c>
      <c r="E13004" s="19" t="n">
        <v>0</v>
      </c>
      <c r="F13004" s="19" t="n">
        <v>29.2222222222222</v>
      </c>
    </row>
    <row r="13005" customFormat="false" ht="15" hidden="false" customHeight="false" outlineLevel="0" collapsed="false">
      <c r="A13005" s="8" t="s">
        <v>9398</v>
      </c>
      <c r="B13005" s="8" t="s">
        <v>9399</v>
      </c>
      <c r="C13005" s="8" t="s">
        <v>4289</v>
      </c>
      <c r="D13005" s="8" t="n">
        <v>2010</v>
      </c>
      <c r="E13005" s="19" t="n">
        <v>0</v>
      </c>
      <c r="F13005" s="19" t="n">
        <v>35.2222222222222</v>
      </c>
    </row>
    <row r="13006" customFormat="false" ht="15" hidden="false" customHeight="false" outlineLevel="0" collapsed="false">
      <c r="A13006" s="8" t="s">
        <v>9398</v>
      </c>
      <c r="B13006" s="8" t="s">
        <v>9399</v>
      </c>
      <c r="C13006" s="8" t="s">
        <v>4290</v>
      </c>
      <c r="D13006" s="8" t="n">
        <v>2010</v>
      </c>
      <c r="E13006" s="19" t="n">
        <v>0</v>
      </c>
      <c r="F13006" s="19" t="n">
        <v>35.8888888888889</v>
      </c>
    </row>
    <row r="13007" customFormat="false" ht="15" hidden="false" customHeight="false" outlineLevel="0" collapsed="false">
      <c r="A13007" s="8" t="s">
        <v>9398</v>
      </c>
      <c r="B13007" s="8" t="s">
        <v>9399</v>
      </c>
      <c r="C13007" s="8" t="s">
        <v>4291</v>
      </c>
      <c r="D13007" s="8" t="n">
        <v>2010</v>
      </c>
      <c r="E13007" s="19" t="n">
        <v>0</v>
      </c>
      <c r="F13007" s="19" t="n">
        <v>35.3888888888889</v>
      </c>
    </row>
    <row r="13008" customFormat="false" ht="15" hidden="false" customHeight="false" outlineLevel="0" collapsed="false">
      <c r="A13008" s="8" t="s">
        <v>9398</v>
      </c>
      <c r="B13008" s="8" t="s">
        <v>9399</v>
      </c>
      <c r="C13008" s="8" t="s">
        <v>4292</v>
      </c>
      <c r="D13008" s="8" t="n">
        <v>2010</v>
      </c>
      <c r="E13008" s="19" t="n">
        <v>0</v>
      </c>
      <c r="F13008" s="19" t="n">
        <v>34.3888888888889</v>
      </c>
    </row>
    <row r="13009" customFormat="false" ht="15" hidden="false" customHeight="false" outlineLevel="0" collapsed="false">
      <c r="A13009" s="8" t="s">
        <v>9398</v>
      </c>
      <c r="B13009" s="8" t="s">
        <v>9399</v>
      </c>
      <c r="C13009" s="8" t="s">
        <v>4293</v>
      </c>
      <c r="D13009" s="8" t="n">
        <v>2010</v>
      </c>
      <c r="E13009" s="19" t="n">
        <v>0</v>
      </c>
      <c r="F13009" s="19" t="n">
        <v>35</v>
      </c>
    </row>
    <row r="13010" customFormat="false" ht="15" hidden="false" customHeight="false" outlineLevel="0" collapsed="false">
      <c r="A13010" s="8" t="s">
        <v>9398</v>
      </c>
      <c r="B13010" s="8" t="s">
        <v>9399</v>
      </c>
      <c r="C13010" s="8" t="s">
        <v>4294</v>
      </c>
      <c r="D13010" s="8" t="n">
        <v>2010</v>
      </c>
      <c r="E13010" s="19" t="n">
        <v>0</v>
      </c>
      <c r="F13010" s="19" t="n">
        <v>35</v>
      </c>
    </row>
    <row r="13011" customFormat="false" ht="15" hidden="false" customHeight="false" outlineLevel="0" collapsed="false">
      <c r="A13011" s="8" t="s">
        <v>9398</v>
      </c>
      <c r="B13011" s="8" t="s">
        <v>9399</v>
      </c>
      <c r="C13011" s="8" t="s">
        <v>4295</v>
      </c>
      <c r="D13011" s="8" t="n">
        <v>2010</v>
      </c>
      <c r="E13011" s="19" t="n">
        <v>0</v>
      </c>
      <c r="F13011" s="19" t="n">
        <v>34.3888888888889</v>
      </c>
    </row>
    <row r="13012" customFormat="false" ht="15" hidden="false" customHeight="false" outlineLevel="0" collapsed="false">
      <c r="A13012" s="8" t="s">
        <v>9398</v>
      </c>
      <c r="B13012" s="8" t="s">
        <v>9399</v>
      </c>
      <c r="C13012" s="8" t="s">
        <v>4296</v>
      </c>
      <c r="D13012" s="8" t="n">
        <v>2010</v>
      </c>
      <c r="E13012" s="19" t="n">
        <v>0</v>
      </c>
      <c r="F13012" s="19" t="n">
        <v>34.2222222222222</v>
      </c>
    </row>
    <row r="13013" customFormat="false" ht="15" hidden="false" customHeight="false" outlineLevel="0" collapsed="false">
      <c r="A13013" s="8" t="s">
        <v>9398</v>
      </c>
      <c r="B13013" s="8" t="s">
        <v>9399</v>
      </c>
      <c r="C13013" s="8" t="s">
        <v>4297</v>
      </c>
      <c r="D13013" s="8" t="n">
        <v>2010</v>
      </c>
      <c r="F13013" s="19" t="n">
        <v>35</v>
      </c>
    </row>
    <row r="13014" customFormat="false" ht="15" hidden="false" customHeight="false" outlineLevel="0" collapsed="false">
      <c r="A13014" s="8" t="s">
        <v>9398</v>
      </c>
      <c r="B13014" s="8" t="s">
        <v>9399</v>
      </c>
      <c r="C13014" s="8" t="s">
        <v>4298</v>
      </c>
      <c r="D13014" s="8" t="n">
        <v>2010</v>
      </c>
      <c r="E13014" s="19" t="n">
        <v>0</v>
      </c>
      <c r="F13014" s="19" t="n">
        <v>34.5</v>
      </c>
    </row>
    <row r="13015" customFormat="false" ht="15" hidden="false" customHeight="false" outlineLevel="0" collapsed="false">
      <c r="A13015" s="8" t="s">
        <v>9398</v>
      </c>
      <c r="B13015" s="8" t="s">
        <v>9399</v>
      </c>
      <c r="C13015" s="8" t="s">
        <v>4299</v>
      </c>
      <c r="D13015" s="8" t="n">
        <v>2010</v>
      </c>
      <c r="E13015" s="19" t="n">
        <v>2.032</v>
      </c>
      <c r="F13015" s="19" t="n">
        <v>32.7777777777778</v>
      </c>
    </row>
    <row r="13016" customFormat="false" ht="15" hidden="false" customHeight="false" outlineLevel="0" collapsed="false">
      <c r="A13016" s="8" t="s">
        <v>9398</v>
      </c>
      <c r="B13016" s="8" t="s">
        <v>9399</v>
      </c>
      <c r="C13016" s="8" t="s">
        <v>4300</v>
      </c>
      <c r="D13016" s="8" t="n">
        <v>2010</v>
      </c>
      <c r="E13016" s="19" t="n">
        <v>0</v>
      </c>
      <c r="F13016" s="19" t="n">
        <v>32.6111111111111</v>
      </c>
    </row>
    <row r="13017" customFormat="false" ht="15" hidden="false" customHeight="false" outlineLevel="0" collapsed="false">
      <c r="A13017" s="8" t="s">
        <v>9398</v>
      </c>
      <c r="B13017" s="8" t="s">
        <v>9399</v>
      </c>
      <c r="C13017" s="8" t="s">
        <v>4301</v>
      </c>
      <c r="D13017" s="8" t="n">
        <v>2010</v>
      </c>
      <c r="E13017" s="19" t="n">
        <v>0</v>
      </c>
      <c r="F13017" s="19" t="n">
        <v>34</v>
      </c>
    </row>
    <row r="13018" customFormat="false" ht="15" hidden="false" customHeight="false" outlineLevel="0" collapsed="false">
      <c r="A13018" s="8" t="s">
        <v>9398</v>
      </c>
      <c r="B13018" s="8" t="s">
        <v>9399</v>
      </c>
      <c r="C13018" s="8" t="s">
        <v>4302</v>
      </c>
      <c r="D13018" s="8" t="n">
        <v>2010</v>
      </c>
      <c r="E13018" s="19" t="n">
        <v>0</v>
      </c>
      <c r="F13018" s="19" t="n">
        <v>33.5</v>
      </c>
    </row>
    <row r="13019" customFormat="false" ht="15" hidden="false" customHeight="false" outlineLevel="0" collapsed="false">
      <c r="A13019" s="8" t="s">
        <v>9398</v>
      </c>
      <c r="B13019" s="8" t="s">
        <v>9399</v>
      </c>
      <c r="C13019" s="8" t="s">
        <v>4303</v>
      </c>
      <c r="D13019" s="8" t="n">
        <v>2010</v>
      </c>
      <c r="E13019" s="19" t="n">
        <v>3.048</v>
      </c>
      <c r="F13019" s="19" t="n">
        <v>33</v>
      </c>
    </row>
    <row r="13020" customFormat="false" ht="15" hidden="false" customHeight="false" outlineLevel="0" collapsed="false">
      <c r="A13020" s="8" t="s">
        <v>9398</v>
      </c>
      <c r="B13020" s="8" t="s">
        <v>9399</v>
      </c>
      <c r="C13020" s="8" t="s">
        <v>4304</v>
      </c>
      <c r="D13020" s="8" t="n">
        <v>2010</v>
      </c>
      <c r="E13020" s="19" t="n">
        <v>0</v>
      </c>
      <c r="F13020" s="19" t="n">
        <v>34</v>
      </c>
    </row>
    <row r="13021" customFormat="false" ht="15" hidden="false" customHeight="false" outlineLevel="0" collapsed="false">
      <c r="A13021" s="8" t="s">
        <v>9398</v>
      </c>
      <c r="B13021" s="8" t="s">
        <v>9399</v>
      </c>
      <c r="C13021" s="8" t="s">
        <v>4305</v>
      </c>
      <c r="D13021" s="8" t="n">
        <v>2010</v>
      </c>
      <c r="E13021" s="19" t="n">
        <v>0</v>
      </c>
      <c r="F13021" s="19" t="n">
        <v>32.2777777777778</v>
      </c>
    </row>
    <row r="13022" customFormat="false" ht="15" hidden="false" customHeight="false" outlineLevel="0" collapsed="false">
      <c r="A13022" s="8" t="s">
        <v>9398</v>
      </c>
      <c r="B13022" s="8" t="s">
        <v>9399</v>
      </c>
      <c r="C13022" s="8" t="s">
        <v>4306</v>
      </c>
      <c r="D13022" s="8" t="n">
        <v>2010</v>
      </c>
      <c r="E13022" s="19" t="n">
        <v>0</v>
      </c>
      <c r="F13022" s="19" t="n">
        <v>31.6111111111111</v>
      </c>
    </row>
    <row r="13023" customFormat="false" ht="15" hidden="false" customHeight="false" outlineLevel="0" collapsed="false">
      <c r="A13023" s="8" t="s">
        <v>9398</v>
      </c>
      <c r="B13023" s="8" t="s">
        <v>9399</v>
      </c>
      <c r="C13023" s="8" t="s">
        <v>4307</v>
      </c>
      <c r="D13023" s="8" t="n">
        <v>2010</v>
      </c>
      <c r="E13023" s="19" t="n">
        <v>0</v>
      </c>
      <c r="F13023" s="19" t="n">
        <v>32.5</v>
      </c>
    </row>
    <row r="13024" customFormat="false" ht="15" hidden="false" customHeight="false" outlineLevel="0" collapsed="false">
      <c r="A13024" s="8" t="s">
        <v>9398</v>
      </c>
      <c r="B13024" s="8" t="s">
        <v>9399</v>
      </c>
      <c r="C13024" s="8" t="s">
        <v>4308</v>
      </c>
      <c r="D13024" s="8" t="n">
        <v>2010</v>
      </c>
      <c r="E13024" s="19" t="n">
        <v>0</v>
      </c>
      <c r="F13024" s="19" t="n">
        <v>34.1111111111111</v>
      </c>
    </row>
    <row r="13025" customFormat="false" ht="15" hidden="false" customHeight="false" outlineLevel="0" collapsed="false">
      <c r="A13025" s="8" t="s">
        <v>9398</v>
      </c>
      <c r="B13025" s="8" t="s">
        <v>9399</v>
      </c>
      <c r="C13025" s="8" t="s">
        <v>4309</v>
      </c>
      <c r="D13025" s="8" t="n">
        <v>2010</v>
      </c>
      <c r="E13025" s="19" t="n">
        <v>4.064</v>
      </c>
      <c r="F13025" s="19" t="n">
        <v>34.2777777777778</v>
      </c>
    </row>
    <row r="13026" customFormat="false" ht="15" hidden="false" customHeight="false" outlineLevel="0" collapsed="false">
      <c r="A13026" s="8" t="s">
        <v>9398</v>
      </c>
      <c r="B13026" s="8" t="s">
        <v>9399</v>
      </c>
      <c r="C13026" s="8" t="s">
        <v>4310</v>
      </c>
      <c r="D13026" s="8" t="n">
        <v>2010</v>
      </c>
      <c r="E13026" s="19" t="n">
        <v>14.986</v>
      </c>
      <c r="F13026" s="19" t="n">
        <v>33.7777777777778</v>
      </c>
    </row>
    <row r="13027" customFormat="false" ht="15" hidden="false" customHeight="false" outlineLevel="0" collapsed="false">
      <c r="A13027" s="8" t="s">
        <v>9398</v>
      </c>
      <c r="B13027" s="8" t="s">
        <v>9399</v>
      </c>
      <c r="C13027" s="8" t="s">
        <v>4311</v>
      </c>
      <c r="D13027" s="8" t="n">
        <v>2010</v>
      </c>
      <c r="E13027" s="19" t="n">
        <v>0</v>
      </c>
      <c r="F13027" s="19" t="n">
        <v>35.1111111111111</v>
      </c>
    </row>
    <row r="13028" customFormat="false" ht="15" hidden="false" customHeight="false" outlineLevel="0" collapsed="false">
      <c r="A13028" s="8" t="s">
        <v>9398</v>
      </c>
      <c r="B13028" s="8" t="s">
        <v>9399</v>
      </c>
      <c r="C13028" s="8" t="s">
        <v>4312</v>
      </c>
      <c r="D13028" s="8" t="n">
        <v>2010</v>
      </c>
      <c r="E13028" s="19" t="n">
        <v>0</v>
      </c>
      <c r="F13028" s="19" t="n">
        <v>35</v>
      </c>
    </row>
    <row r="13029" customFormat="false" ht="15" hidden="false" customHeight="false" outlineLevel="0" collapsed="false">
      <c r="A13029" s="8" t="s">
        <v>9398</v>
      </c>
      <c r="B13029" s="8" t="s">
        <v>9399</v>
      </c>
      <c r="C13029" s="8" t="s">
        <v>4313</v>
      </c>
      <c r="D13029" s="8" t="n">
        <v>2010</v>
      </c>
      <c r="E13029" s="19" t="n">
        <v>0</v>
      </c>
      <c r="F13029" s="19" t="n">
        <v>34.2222222222222</v>
      </c>
    </row>
    <row r="13030" customFormat="false" ht="15" hidden="false" customHeight="false" outlineLevel="0" collapsed="false">
      <c r="A13030" s="8" t="s">
        <v>9398</v>
      </c>
      <c r="B13030" s="8" t="s">
        <v>9399</v>
      </c>
      <c r="C13030" s="8" t="s">
        <v>4314</v>
      </c>
      <c r="D13030" s="8" t="n">
        <v>2010</v>
      </c>
      <c r="E13030" s="19" t="n">
        <v>0</v>
      </c>
      <c r="F13030" s="19" t="n">
        <v>33.2222222222222</v>
      </c>
    </row>
    <row r="13031" customFormat="false" ht="15" hidden="false" customHeight="false" outlineLevel="0" collapsed="false">
      <c r="A13031" s="8" t="s">
        <v>9398</v>
      </c>
      <c r="B13031" s="8" t="s">
        <v>9399</v>
      </c>
      <c r="C13031" s="8" t="s">
        <v>4315</v>
      </c>
      <c r="D13031" s="8" t="n">
        <v>2010</v>
      </c>
      <c r="E13031" s="19" t="n">
        <v>0</v>
      </c>
      <c r="F13031" s="19" t="n">
        <v>33.8888888888889</v>
      </c>
    </row>
    <row r="13032" customFormat="false" ht="15" hidden="false" customHeight="false" outlineLevel="0" collapsed="false">
      <c r="A13032" s="8" t="s">
        <v>9398</v>
      </c>
      <c r="B13032" s="8" t="s">
        <v>9399</v>
      </c>
      <c r="C13032" s="8" t="s">
        <v>4316</v>
      </c>
      <c r="D13032" s="8" t="n">
        <v>2010</v>
      </c>
      <c r="E13032" s="19" t="n">
        <v>3.048</v>
      </c>
      <c r="F13032" s="19" t="n">
        <v>31.5</v>
      </c>
    </row>
    <row r="13033" customFormat="false" ht="15" hidden="false" customHeight="false" outlineLevel="0" collapsed="false">
      <c r="A13033" s="8" t="s">
        <v>9398</v>
      </c>
      <c r="B13033" s="8" t="s">
        <v>9399</v>
      </c>
      <c r="C13033" s="8" t="s">
        <v>4317</v>
      </c>
      <c r="D13033" s="8" t="n">
        <v>2010</v>
      </c>
      <c r="E13033" s="19" t="n">
        <v>0.508</v>
      </c>
      <c r="F13033" s="19" t="n">
        <v>32.7777777777778</v>
      </c>
    </row>
    <row r="13034" customFormat="false" ht="15" hidden="false" customHeight="false" outlineLevel="0" collapsed="false">
      <c r="A13034" s="8" t="s">
        <v>9398</v>
      </c>
      <c r="B13034" s="8" t="s">
        <v>9399</v>
      </c>
      <c r="C13034" s="8" t="s">
        <v>4318</v>
      </c>
      <c r="D13034" s="8" t="n">
        <v>2010</v>
      </c>
      <c r="E13034" s="19" t="n">
        <v>20.066</v>
      </c>
      <c r="F13034" s="19" t="n">
        <v>28</v>
      </c>
    </row>
    <row r="13035" customFormat="false" ht="15" hidden="false" customHeight="false" outlineLevel="0" collapsed="false">
      <c r="A13035" s="8" t="s">
        <v>9398</v>
      </c>
      <c r="B13035" s="8" t="s">
        <v>9399</v>
      </c>
      <c r="C13035" s="8" t="s">
        <v>4319</v>
      </c>
      <c r="D13035" s="8" t="n">
        <v>2010</v>
      </c>
      <c r="E13035" s="19" t="n">
        <v>0.508</v>
      </c>
      <c r="F13035" s="19" t="n">
        <v>31</v>
      </c>
    </row>
    <row r="13036" customFormat="false" ht="15" hidden="false" customHeight="false" outlineLevel="0" collapsed="false">
      <c r="A13036" s="8" t="s">
        <v>9398</v>
      </c>
      <c r="B13036" s="8" t="s">
        <v>9399</v>
      </c>
      <c r="C13036" s="8" t="s">
        <v>4320</v>
      </c>
      <c r="D13036" s="8" t="n">
        <v>2010</v>
      </c>
      <c r="E13036" s="19" t="n">
        <v>0</v>
      </c>
      <c r="F13036" s="19" t="n">
        <v>33.7777777777778</v>
      </c>
    </row>
    <row r="13037" customFormat="false" ht="15" hidden="false" customHeight="false" outlineLevel="0" collapsed="false">
      <c r="A13037" s="8" t="s">
        <v>9398</v>
      </c>
      <c r="B13037" s="8" t="s">
        <v>9399</v>
      </c>
      <c r="C13037" s="8" t="s">
        <v>4321</v>
      </c>
      <c r="D13037" s="8" t="n">
        <v>2010</v>
      </c>
      <c r="E13037" s="19" t="n">
        <v>0</v>
      </c>
      <c r="F13037" s="19" t="n">
        <v>32.7777777777778</v>
      </c>
    </row>
    <row r="13038" customFormat="false" ht="15" hidden="false" customHeight="false" outlineLevel="0" collapsed="false">
      <c r="A13038" s="8" t="s">
        <v>9398</v>
      </c>
      <c r="B13038" s="8" t="s">
        <v>9399</v>
      </c>
      <c r="C13038" s="8" t="s">
        <v>4322</v>
      </c>
      <c r="D13038" s="8" t="n">
        <v>2010</v>
      </c>
      <c r="E13038" s="19" t="n">
        <v>0</v>
      </c>
      <c r="F13038" s="19" t="n">
        <v>34.2777777777778</v>
      </c>
    </row>
    <row r="13039" customFormat="false" ht="15" hidden="false" customHeight="false" outlineLevel="0" collapsed="false">
      <c r="A13039" s="8" t="s">
        <v>9398</v>
      </c>
      <c r="B13039" s="8" t="s">
        <v>9399</v>
      </c>
      <c r="C13039" s="8" t="s">
        <v>4323</v>
      </c>
      <c r="D13039" s="8" t="n">
        <v>2010</v>
      </c>
      <c r="E13039" s="19" t="n">
        <v>0</v>
      </c>
      <c r="F13039" s="19" t="n">
        <v>34.3888888888889</v>
      </c>
    </row>
    <row r="13040" customFormat="false" ht="15" hidden="false" customHeight="false" outlineLevel="0" collapsed="false">
      <c r="A13040" s="8" t="s">
        <v>9398</v>
      </c>
      <c r="B13040" s="8" t="s">
        <v>9399</v>
      </c>
      <c r="C13040" s="8" t="s">
        <v>4324</v>
      </c>
      <c r="D13040" s="8" t="n">
        <v>2010</v>
      </c>
      <c r="E13040" s="19" t="n">
        <v>0</v>
      </c>
      <c r="F13040" s="19" t="n">
        <v>34.2777777777778</v>
      </c>
    </row>
    <row r="13041" customFormat="false" ht="15" hidden="false" customHeight="false" outlineLevel="0" collapsed="false">
      <c r="A13041" s="8" t="s">
        <v>9398</v>
      </c>
      <c r="B13041" s="8" t="s">
        <v>9399</v>
      </c>
      <c r="C13041" s="8" t="s">
        <v>4325</v>
      </c>
      <c r="D13041" s="8" t="n">
        <v>2010</v>
      </c>
      <c r="E13041" s="19" t="n">
        <v>0</v>
      </c>
      <c r="F13041" s="19" t="n">
        <v>34</v>
      </c>
    </row>
    <row r="13042" customFormat="false" ht="15" hidden="false" customHeight="false" outlineLevel="0" collapsed="false">
      <c r="A13042" s="8" t="s">
        <v>9398</v>
      </c>
      <c r="B13042" s="8" t="s">
        <v>9399</v>
      </c>
      <c r="C13042" s="8" t="s">
        <v>4326</v>
      </c>
      <c r="D13042" s="8" t="n">
        <v>2010</v>
      </c>
      <c r="E13042" s="19" t="n">
        <v>0</v>
      </c>
      <c r="F13042" s="19" t="n">
        <v>32.6111111111111</v>
      </c>
    </row>
    <row r="13043" customFormat="false" ht="15" hidden="false" customHeight="false" outlineLevel="0" collapsed="false">
      <c r="A13043" s="8" t="s">
        <v>9398</v>
      </c>
      <c r="B13043" s="8" t="s">
        <v>9399</v>
      </c>
      <c r="C13043" s="8" t="s">
        <v>4327</v>
      </c>
      <c r="D13043" s="8" t="n">
        <v>2010</v>
      </c>
      <c r="E13043" s="19" t="n">
        <v>0</v>
      </c>
      <c r="F13043" s="19" t="n">
        <v>33.2777777777778</v>
      </c>
    </row>
    <row r="13044" customFormat="false" ht="15" hidden="false" customHeight="false" outlineLevel="0" collapsed="false">
      <c r="A13044" s="8" t="s">
        <v>9398</v>
      </c>
      <c r="B13044" s="8" t="s">
        <v>9399</v>
      </c>
      <c r="C13044" s="8" t="s">
        <v>4328</v>
      </c>
      <c r="D13044" s="8" t="n">
        <v>2010</v>
      </c>
      <c r="E13044" s="19" t="n">
        <v>0</v>
      </c>
      <c r="F13044" s="19" t="n">
        <v>33.5</v>
      </c>
    </row>
    <row r="13045" customFormat="false" ht="15" hidden="false" customHeight="false" outlineLevel="0" collapsed="false">
      <c r="A13045" s="8" t="s">
        <v>9398</v>
      </c>
      <c r="B13045" s="8" t="s">
        <v>9399</v>
      </c>
      <c r="C13045" s="8" t="s">
        <v>4329</v>
      </c>
      <c r="D13045" s="8" t="n">
        <v>2010</v>
      </c>
      <c r="E13045" s="19" t="n">
        <v>0</v>
      </c>
      <c r="F13045" s="19" t="n">
        <v>33.2777777777778</v>
      </c>
    </row>
    <row r="13046" customFormat="false" ht="15" hidden="false" customHeight="false" outlineLevel="0" collapsed="false">
      <c r="A13046" s="8" t="s">
        <v>9398</v>
      </c>
      <c r="B13046" s="8" t="s">
        <v>9399</v>
      </c>
      <c r="C13046" s="8" t="s">
        <v>4330</v>
      </c>
      <c r="D13046" s="8" t="n">
        <v>2010</v>
      </c>
      <c r="E13046" s="19" t="n">
        <v>0</v>
      </c>
      <c r="F13046" s="19" t="n">
        <v>32</v>
      </c>
    </row>
    <row r="13047" customFormat="false" ht="15" hidden="false" customHeight="false" outlineLevel="0" collapsed="false">
      <c r="A13047" s="8" t="s">
        <v>9398</v>
      </c>
      <c r="B13047" s="8" t="s">
        <v>9399</v>
      </c>
      <c r="C13047" s="8" t="s">
        <v>4331</v>
      </c>
      <c r="D13047" s="8" t="n">
        <v>2010</v>
      </c>
      <c r="E13047" s="19" t="n">
        <v>0</v>
      </c>
      <c r="F13047" s="19" t="n">
        <v>31.3888888888889</v>
      </c>
    </row>
    <row r="13048" customFormat="false" ht="15" hidden="false" customHeight="false" outlineLevel="0" collapsed="false">
      <c r="A13048" s="8" t="s">
        <v>9398</v>
      </c>
      <c r="B13048" s="8" t="s">
        <v>9399</v>
      </c>
      <c r="C13048" s="8" t="s">
        <v>4332</v>
      </c>
      <c r="D13048" s="8" t="n">
        <v>2010</v>
      </c>
      <c r="E13048" s="19" t="n">
        <v>0</v>
      </c>
      <c r="F13048" s="19" t="n">
        <v>31.2222222222222</v>
      </c>
    </row>
    <row r="13049" customFormat="false" ht="15" hidden="false" customHeight="false" outlineLevel="0" collapsed="false">
      <c r="A13049" s="8" t="s">
        <v>9398</v>
      </c>
      <c r="B13049" s="8" t="s">
        <v>9399</v>
      </c>
      <c r="C13049" s="8" t="s">
        <v>4333</v>
      </c>
      <c r="D13049" s="8" t="n">
        <v>2010</v>
      </c>
      <c r="E13049" s="19" t="n">
        <v>0</v>
      </c>
      <c r="F13049" s="19" t="n">
        <v>30.6111111111111</v>
      </c>
    </row>
    <row r="13050" customFormat="false" ht="15" hidden="false" customHeight="false" outlineLevel="0" collapsed="false">
      <c r="A13050" s="8" t="s">
        <v>9398</v>
      </c>
      <c r="B13050" s="8" t="s">
        <v>9399</v>
      </c>
      <c r="C13050" s="8" t="s">
        <v>4334</v>
      </c>
      <c r="D13050" s="8" t="n">
        <v>2010</v>
      </c>
      <c r="E13050" s="19" t="n">
        <v>0</v>
      </c>
      <c r="F13050" s="19" t="n">
        <v>28.7222222222222</v>
      </c>
    </row>
    <row r="13051" customFormat="false" ht="15" hidden="false" customHeight="false" outlineLevel="0" collapsed="false">
      <c r="A13051" s="8" t="s">
        <v>9398</v>
      </c>
      <c r="B13051" s="8" t="s">
        <v>9399</v>
      </c>
      <c r="C13051" s="8" t="s">
        <v>4335</v>
      </c>
      <c r="D13051" s="8" t="n">
        <v>2010</v>
      </c>
      <c r="E13051" s="19" t="n">
        <v>0</v>
      </c>
      <c r="F13051" s="19" t="n">
        <v>27.7777777777778</v>
      </c>
    </row>
    <row r="13052" customFormat="false" ht="15" hidden="false" customHeight="false" outlineLevel="0" collapsed="false">
      <c r="A13052" s="8" t="s">
        <v>9398</v>
      </c>
      <c r="B13052" s="8" t="s">
        <v>9399</v>
      </c>
      <c r="C13052" s="8" t="s">
        <v>4336</v>
      </c>
      <c r="D13052" s="8" t="n">
        <v>2010</v>
      </c>
      <c r="E13052" s="19" t="n">
        <v>0</v>
      </c>
      <c r="F13052" s="19" t="n">
        <v>26.5</v>
      </c>
    </row>
    <row r="13053" customFormat="false" ht="15" hidden="false" customHeight="false" outlineLevel="0" collapsed="false">
      <c r="A13053" s="8" t="s">
        <v>9398</v>
      </c>
      <c r="B13053" s="8" t="s">
        <v>9399</v>
      </c>
      <c r="C13053" s="8" t="s">
        <v>4337</v>
      </c>
      <c r="D13053" s="8" t="n">
        <v>2010</v>
      </c>
      <c r="E13053" s="19" t="n">
        <v>0</v>
      </c>
      <c r="F13053" s="19" t="n">
        <v>26.8888888888889</v>
      </c>
    </row>
    <row r="13054" customFormat="false" ht="15" hidden="false" customHeight="false" outlineLevel="0" collapsed="false">
      <c r="A13054" s="8" t="s">
        <v>9398</v>
      </c>
      <c r="B13054" s="8" t="s">
        <v>9399</v>
      </c>
      <c r="C13054" s="8" t="s">
        <v>4338</v>
      </c>
      <c r="D13054" s="8" t="n">
        <v>2010</v>
      </c>
      <c r="E13054" s="19" t="n">
        <v>0</v>
      </c>
      <c r="F13054" s="19" t="n">
        <v>30.8888888888889</v>
      </c>
    </row>
    <row r="13055" customFormat="false" ht="15" hidden="false" customHeight="false" outlineLevel="0" collapsed="false">
      <c r="A13055" s="8" t="s">
        <v>9398</v>
      </c>
      <c r="B13055" s="8" t="s">
        <v>9399</v>
      </c>
      <c r="C13055" s="8" t="s">
        <v>4339</v>
      </c>
      <c r="D13055" s="8" t="n">
        <v>2010</v>
      </c>
      <c r="E13055" s="19" t="n">
        <v>0</v>
      </c>
      <c r="F13055" s="19" t="n">
        <v>31.6111111111111</v>
      </c>
    </row>
    <row r="13056" customFormat="false" ht="15" hidden="false" customHeight="false" outlineLevel="0" collapsed="false">
      <c r="A13056" s="8" t="s">
        <v>9398</v>
      </c>
      <c r="B13056" s="8" t="s">
        <v>9399</v>
      </c>
      <c r="C13056" s="8" t="s">
        <v>4340</v>
      </c>
      <c r="D13056" s="8" t="n">
        <v>2010</v>
      </c>
      <c r="E13056" s="19" t="n">
        <v>0</v>
      </c>
      <c r="F13056" s="19" t="n">
        <v>32</v>
      </c>
    </row>
    <row r="13057" customFormat="false" ht="15" hidden="false" customHeight="false" outlineLevel="0" collapsed="false">
      <c r="A13057" s="8" t="s">
        <v>9398</v>
      </c>
      <c r="B13057" s="8" t="s">
        <v>9399</v>
      </c>
      <c r="C13057" s="8" t="s">
        <v>4341</v>
      </c>
      <c r="D13057" s="8" t="n">
        <v>2010</v>
      </c>
      <c r="E13057" s="19" t="n">
        <v>0</v>
      </c>
      <c r="F13057" s="19" t="n">
        <v>32</v>
      </c>
    </row>
    <row r="13058" customFormat="false" ht="15" hidden="false" customHeight="false" outlineLevel="0" collapsed="false">
      <c r="A13058" s="8" t="s">
        <v>9398</v>
      </c>
      <c r="B13058" s="8" t="s">
        <v>9399</v>
      </c>
      <c r="C13058" s="8" t="s">
        <v>4342</v>
      </c>
      <c r="D13058" s="8" t="n">
        <v>2010</v>
      </c>
      <c r="E13058" s="19" t="n">
        <v>0</v>
      </c>
      <c r="F13058" s="19" t="n">
        <v>31.6111111111111</v>
      </c>
    </row>
    <row r="13059" customFormat="false" ht="15" hidden="false" customHeight="false" outlineLevel="0" collapsed="false">
      <c r="A13059" s="8" t="s">
        <v>9398</v>
      </c>
      <c r="B13059" s="8" t="s">
        <v>9399</v>
      </c>
      <c r="C13059" s="8" t="s">
        <v>4343</v>
      </c>
      <c r="D13059" s="8" t="n">
        <v>2010</v>
      </c>
      <c r="E13059" s="19" t="n">
        <v>0</v>
      </c>
      <c r="F13059" s="19" t="n">
        <v>31.5</v>
      </c>
    </row>
    <row r="13060" customFormat="false" ht="15" hidden="false" customHeight="false" outlineLevel="0" collapsed="false">
      <c r="A13060" s="8" t="s">
        <v>9398</v>
      </c>
      <c r="B13060" s="8" t="s">
        <v>9399</v>
      </c>
      <c r="C13060" s="8" t="s">
        <v>4344</v>
      </c>
      <c r="D13060" s="8" t="n">
        <v>2010</v>
      </c>
      <c r="E13060" s="19" t="n">
        <v>0</v>
      </c>
      <c r="F13060" s="19" t="n">
        <v>32</v>
      </c>
    </row>
    <row r="13061" customFormat="false" ht="15" hidden="false" customHeight="false" outlineLevel="0" collapsed="false">
      <c r="A13061" s="8" t="s">
        <v>9398</v>
      </c>
      <c r="B13061" s="8" t="s">
        <v>9399</v>
      </c>
      <c r="C13061" s="8" t="s">
        <v>4345</v>
      </c>
      <c r="D13061" s="8" t="n">
        <v>2010</v>
      </c>
      <c r="E13061" s="19" t="n">
        <v>0</v>
      </c>
      <c r="F13061" s="19" t="n">
        <v>33.2777777777778</v>
      </c>
    </row>
    <row r="13062" customFormat="false" ht="15" hidden="false" customHeight="false" outlineLevel="0" collapsed="false">
      <c r="A13062" s="8" t="s">
        <v>9398</v>
      </c>
      <c r="B13062" s="8" t="s">
        <v>9399</v>
      </c>
      <c r="C13062" s="8" t="s">
        <v>4346</v>
      </c>
      <c r="D13062" s="8" t="n">
        <v>2010</v>
      </c>
      <c r="E13062" s="19" t="n">
        <v>0</v>
      </c>
      <c r="F13062" s="19" t="n">
        <v>29.7222222222222</v>
      </c>
    </row>
    <row r="13063" customFormat="false" ht="15" hidden="false" customHeight="false" outlineLevel="0" collapsed="false">
      <c r="A13063" s="8" t="s">
        <v>9398</v>
      </c>
      <c r="B13063" s="8" t="s">
        <v>9399</v>
      </c>
      <c r="C13063" s="8" t="s">
        <v>4347</v>
      </c>
      <c r="D13063" s="8" t="n">
        <v>2010</v>
      </c>
      <c r="E13063" s="19" t="n">
        <v>0</v>
      </c>
      <c r="F13063" s="19" t="n">
        <v>28.2222222222222</v>
      </c>
    </row>
    <row r="13064" customFormat="false" ht="15" hidden="false" customHeight="false" outlineLevel="0" collapsed="false">
      <c r="A13064" s="8" t="s">
        <v>9398</v>
      </c>
      <c r="B13064" s="8" t="s">
        <v>9399</v>
      </c>
      <c r="C13064" s="8" t="s">
        <v>4348</v>
      </c>
      <c r="D13064" s="8" t="n">
        <v>2010</v>
      </c>
      <c r="E13064" s="19" t="n">
        <v>0</v>
      </c>
      <c r="F13064" s="19" t="n">
        <v>28.2222222222222</v>
      </c>
    </row>
    <row r="13065" customFormat="false" ht="15" hidden="false" customHeight="false" outlineLevel="0" collapsed="false">
      <c r="A13065" s="8" t="s">
        <v>9398</v>
      </c>
      <c r="B13065" s="8" t="s">
        <v>9399</v>
      </c>
      <c r="C13065" s="8" t="s">
        <v>4349</v>
      </c>
      <c r="D13065" s="8" t="n">
        <v>2010</v>
      </c>
      <c r="E13065" s="19" t="n">
        <v>0</v>
      </c>
      <c r="F13065" s="19" t="n">
        <v>30.2777777777778</v>
      </c>
    </row>
    <row r="13066" customFormat="false" ht="15" hidden="false" customHeight="false" outlineLevel="0" collapsed="false">
      <c r="A13066" s="8" t="s">
        <v>9398</v>
      </c>
      <c r="B13066" s="8" t="s">
        <v>9399</v>
      </c>
      <c r="C13066" s="8" t="s">
        <v>4350</v>
      </c>
      <c r="D13066" s="8" t="n">
        <v>2010</v>
      </c>
      <c r="E13066" s="19" t="n">
        <v>0</v>
      </c>
      <c r="F13066" s="19" t="n">
        <v>28.2222222222222</v>
      </c>
    </row>
    <row r="13067" customFormat="false" ht="15" hidden="false" customHeight="false" outlineLevel="0" collapsed="false">
      <c r="A13067" s="8" t="s">
        <v>9398</v>
      </c>
      <c r="B13067" s="8" t="s">
        <v>9399</v>
      </c>
      <c r="C13067" s="8" t="s">
        <v>4351</v>
      </c>
      <c r="D13067" s="8" t="n">
        <v>2010</v>
      </c>
      <c r="E13067" s="19" t="n">
        <v>0</v>
      </c>
      <c r="F13067" s="19" t="n">
        <v>29</v>
      </c>
    </row>
    <row r="13068" customFormat="false" ht="15" hidden="false" customHeight="false" outlineLevel="0" collapsed="false">
      <c r="A13068" s="8" t="s">
        <v>9398</v>
      </c>
      <c r="B13068" s="8" t="s">
        <v>9399</v>
      </c>
      <c r="C13068" s="8" t="s">
        <v>4352</v>
      </c>
      <c r="D13068" s="8" t="n">
        <v>2010</v>
      </c>
      <c r="E13068" s="19" t="n">
        <v>0</v>
      </c>
      <c r="F13068" s="19" t="n">
        <v>30.8888888888889</v>
      </c>
    </row>
    <row r="13069" customFormat="false" ht="15" hidden="false" customHeight="false" outlineLevel="0" collapsed="false">
      <c r="A13069" s="8" t="s">
        <v>9398</v>
      </c>
      <c r="B13069" s="8" t="s">
        <v>9399</v>
      </c>
      <c r="C13069" s="8" t="s">
        <v>4353</v>
      </c>
      <c r="D13069" s="8" t="n">
        <v>2010</v>
      </c>
      <c r="E13069" s="19" t="n">
        <v>0</v>
      </c>
      <c r="F13069" s="19" t="n">
        <v>29.3888888888889</v>
      </c>
    </row>
    <row r="13070" customFormat="false" ht="15" hidden="false" customHeight="false" outlineLevel="0" collapsed="false">
      <c r="A13070" s="8" t="s">
        <v>9398</v>
      </c>
      <c r="B13070" s="8" t="s">
        <v>9399</v>
      </c>
      <c r="C13070" s="8" t="s">
        <v>4354</v>
      </c>
      <c r="D13070" s="8" t="n">
        <v>2010</v>
      </c>
      <c r="E13070" s="19" t="n">
        <v>0</v>
      </c>
      <c r="F13070" s="19" t="n">
        <v>28.7777777777778</v>
      </c>
    </row>
    <row r="13071" customFormat="false" ht="15" hidden="false" customHeight="false" outlineLevel="0" collapsed="false">
      <c r="A13071" s="8" t="s">
        <v>9398</v>
      </c>
      <c r="B13071" s="8" t="s">
        <v>9399</v>
      </c>
      <c r="C13071" s="8" t="s">
        <v>4355</v>
      </c>
      <c r="D13071" s="8" t="n">
        <v>2010</v>
      </c>
      <c r="E13071" s="19" t="n">
        <v>0</v>
      </c>
      <c r="F13071" s="19" t="n">
        <v>27.8888888888889</v>
      </c>
    </row>
    <row r="13072" customFormat="false" ht="15" hidden="false" customHeight="false" outlineLevel="0" collapsed="false">
      <c r="A13072" s="8" t="s">
        <v>9398</v>
      </c>
      <c r="B13072" s="8" t="s">
        <v>9399</v>
      </c>
      <c r="C13072" s="8" t="s">
        <v>4356</v>
      </c>
      <c r="D13072" s="8" t="n">
        <v>2011</v>
      </c>
      <c r="E13072" s="19" t="n">
        <v>0</v>
      </c>
      <c r="F13072" s="19" t="n">
        <v>29.2777777777778</v>
      </c>
    </row>
    <row r="13073" customFormat="false" ht="15" hidden="false" customHeight="false" outlineLevel="0" collapsed="false">
      <c r="A13073" s="8" t="s">
        <v>9398</v>
      </c>
      <c r="B13073" s="8" t="s">
        <v>9399</v>
      </c>
      <c r="C13073" s="8" t="s">
        <v>4357</v>
      </c>
      <c r="D13073" s="8" t="n">
        <v>2011</v>
      </c>
      <c r="E13073" s="19" t="n">
        <v>0</v>
      </c>
      <c r="F13073" s="19" t="n">
        <v>30</v>
      </c>
    </row>
    <row r="13074" customFormat="false" ht="15" hidden="false" customHeight="false" outlineLevel="0" collapsed="false">
      <c r="A13074" s="8" t="s">
        <v>9398</v>
      </c>
      <c r="B13074" s="8" t="s">
        <v>9399</v>
      </c>
      <c r="C13074" s="8" t="s">
        <v>4358</v>
      </c>
      <c r="D13074" s="8" t="n">
        <v>2011</v>
      </c>
      <c r="E13074" s="19" t="n">
        <v>0</v>
      </c>
      <c r="F13074" s="19" t="n">
        <v>31.7777777777778</v>
      </c>
    </row>
    <row r="13075" customFormat="false" ht="15" hidden="false" customHeight="false" outlineLevel="0" collapsed="false">
      <c r="A13075" s="8" t="s">
        <v>9398</v>
      </c>
      <c r="B13075" s="8" t="s">
        <v>9399</v>
      </c>
      <c r="C13075" s="8" t="s">
        <v>4359</v>
      </c>
      <c r="D13075" s="8" t="n">
        <v>2011</v>
      </c>
      <c r="E13075" s="19" t="n">
        <v>0</v>
      </c>
      <c r="F13075" s="19" t="n">
        <v>32</v>
      </c>
    </row>
    <row r="13076" customFormat="false" ht="15" hidden="false" customHeight="false" outlineLevel="0" collapsed="false">
      <c r="A13076" s="8" t="s">
        <v>9398</v>
      </c>
      <c r="B13076" s="8" t="s">
        <v>9399</v>
      </c>
      <c r="C13076" s="8" t="s">
        <v>4360</v>
      </c>
      <c r="D13076" s="8" t="n">
        <v>2011</v>
      </c>
      <c r="E13076" s="19" t="n">
        <v>0</v>
      </c>
      <c r="F13076" s="19" t="n">
        <v>32.3888888888889</v>
      </c>
    </row>
    <row r="13077" customFormat="false" ht="15" hidden="false" customHeight="false" outlineLevel="0" collapsed="false">
      <c r="A13077" s="8" t="s">
        <v>9398</v>
      </c>
      <c r="B13077" s="8" t="s">
        <v>9399</v>
      </c>
      <c r="C13077" s="8" t="s">
        <v>4361</v>
      </c>
      <c r="D13077" s="8" t="n">
        <v>2011</v>
      </c>
      <c r="E13077" s="19" t="n">
        <v>0</v>
      </c>
      <c r="F13077" s="19" t="n">
        <v>32</v>
      </c>
    </row>
    <row r="13078" customFormat="false" ht="15" hidden="false" customHeight="false" outlineLevel="0" collapsed="false">
      <c r="A13078" s="8" t="s">
        <v>9398</v>
      </c>
      <c r="B13078" s="8" t="s">
        <v>9399</v>
      </c>
      <c r="C13078" s="8" t="s">
        <v>4362</v>
      </c>
      <c r="D13078" s="8" t="n">
        <v>2011</v>
      </c>
      <c r="E13078" s="19" t="n">
        <v>0</v>
      </c>
      <c r="F13078" s="19" t="n">
        <v>32.2222222222222</v>
      </c>
    </row>
    <row r="13079" customFormat="false" ht="15" hidden="false" customHeight="false" outlineLevel="0" collapsed="false">
      <c r="A13079" s="8" t="s">
        <v>9398</v>
      </c>
      <c r="B13079" s="8" t="s">
        <v>9399</v>
      </c>
      <c r="C13079" s="8" t="s">
        <v>4363</v>
      </c>
      <c r="D13079" s="8" t="n">
        <v>2011</v>
      </c>
      <c r="E13079" s="19" t="n">
        <v>0</v>
      </c>
      <c r="F13079" s="19" t="n">
        <v>31.2222222222222</v>
      </c>
    </row>
    <row r="13080" customFormat="false" ht="15" hidden="false" customHeight="false" outlineLevel="0" collapsed="false">
      <c r="A13080" s="8" t="s">
        <v>9398</v>
      </c>
      <c r="B13080" s="8" t="s">
        <v>9399</v>
      </c>
      <c r="C13080" s="8" t="s">
        <v>4364</v>
      </c>
      <c r="D13080" s="8" t="n">
        <v>2011</v>
      </c>
      <c r="E13080" s="19" t="n">
        <v>0</v>
      </c>
      <c r="F13080" s="19" t="n">
        <v>31.6111111111111</v>
      </c>
    </row>
    <row r="13081" customFormat="false" ht="15" hidden="false" customHeight="false" outlineLevel="0" collapsed="false">
      <c r="A13081" s="8" t="s">
        <v>9398</v>
      </c>
      <c r="B13081" s="8" t="s">
        <v>9399</v>
      </c>
      <c r="C13081" s="8" t="s">
        <v>4365</v>
      </c>
      <c r="D13081" s="8" t="n">
        <v>2011</v>
      </c>
      <c r="E13081" s="19" t="n">
        <v>0</v>
      </c>
      <c r="F13081" s="19" t="n">
        <v>33</v>
      </c>
    </row>
    <row r="13082" customFormat="false" ht="15" hidden="false" customHeight="false" outlineLevel="0" collapsed="false">
      <c r="A13082" s="8" t="s">
        <v>9398</v>
      </c>
      <c r="B13082" s="8" t="s">
        <v>9399</v>
      </c>
      <c r="C13082" s="8" t="s">
        <v>4366</v>
      </c>
      <c r="D13082" s="8" t="n">
        <v>2011</v>
      </c>
      <c r="E13082" s="19" t="n">
        <v>0</v>
      </c>
      <c r="F13082" s="19" t="n">
        <v>31.7777777777778</v>
      </c>
    </row>
    <row r="13083" customFormat="false" ht="15" hidden="false" customHeight="false" outlineLevel="0" collapsed="false">
      <c r="A13083" s="8" t="s">
        <v>9398</v>
      </c>
      <c r="B13083" s="8" t="s">
        <v>9399</v>
      </c>
      <c r="C13083" s="8" t="s">
        <v>4367</v>
      </c>
      <c r="D13083" s="8" t="n">
        <v>2011</v>
      </c>
      <c r="E13083" s="19" t="n">
        <v>0</v>
      </c>
      <c r="F13083" s="19" t="n">
        <v>32.7777777777778</v>
      </c>
    </row>
    <row r="13084" customFormat="false" ht="15" hidden="false" customHeight="false" outlineLevel="0" collapsed="false">
      <c r="A13084" s="8" t="s">
        <v>9398</v>
      </c>
      <c r="B13084" s="8" t="s">
        <v>9399</v>
      </c>
      <c r="C13084" s="8" t="s">
        <v>4368</v>
      </c>
      <c r="D13084" s="8" t="n">
        <v>2011</v>
      </c>
      <c r="E13084" s="19" t="n">
        <v>0</v>
      </c>
      <c r="F13084" s="19" t="n">
        <v>30.7777777777778</v>
      </c>
    </row>
    <row r="13085" customFormat="false" ht="15" hidden="false" customHeight="false" outlineLevel="0" collapsed="false">
      <c r="A13085" s="8" t="s">
        <v>9398</v>
      </c>
      <c r="B13085" s="8" t="s">
        <v>9399</v>
      </c>
      <c r="C13085" s="8" t="s">
        <v>4369</v>
      </c>
      <c r="D13085" s="8" t="n">
        <v>2011</v>
      </c>
      <c r="E13085" s="19" t="n">
        <v>0</v>
      </c>
      <c r="F13085" s="19" t="n">
        <v>30.3888888888889</v>
      </c>
    </row>
    <row r="13086" customFormat="false" ht="15" hidden="false" customHeight="false" outlineLevel="0" collapsed="false">
      <c r="A13086" s="8" t="s">
        <v>9398</v>
      </c>
      <c r="B13086" s="8" t="s">
        <v>9399</v>
      </c>
      <c r="C13086" s="8" t="s">
        <v>4370</v>
      </c>
      <c r="D13086" s="8" t="n">
        <v>2011</v>
      </c>
      <c r="E13086" s="19" t="n">
        <v>0</v>
      </c>
      <c r="F13086" s="19" t="n">
        <v>30.2222222222222</v>
      </c>
    </row>
    <row r="13087" customFormat="false" ht="15" hidden="false" customHeight="false" outlineLevel="0" collapsed="false">
      <c r="A13087" s="8" t="s">
        <v>9398</v>
      </c>
      <c r="B13087" s="8" t="s">
        <v>9399</v>
      </c>
      <c r="C13087" s="8" t="s">
        <v>4371</v>
      </c>
      <c r="D13087" s="8" t="n">
        <v>2011</v>
      </c>
      <c r="E13087" s="19" t="n">
        <v>0</v>
      </c>
      <c r="F13087" s="19" t="n">
        <v>30.5</v>
      </c>
    </row>
    <row r="13088" customFormat="false" ht="15" hidden="false" customHeight="false" outlineLevel="0" collapsed="false">
      <c r="A13088" s="8" t="s">
        <v>9398</v>
      </c>
      <c r="B13088" s="8" t="s">
        <v>9399</v>
      </c>
      <c r="C13088" s="8" t="s">
        <v>4372</v>
      </c>
      <c r="D13088" s="8" t="n">
        <v>2011</v>
      </c>
      <c r="E13088" s="19" t="n">
        <v>0</v>
      </c>
      <c r="F13088" s="19" t="n">
        <v>31.7222222222222</v>
      </c>
    </row>
    <row r="13089" customFormat="false" ht="15" hidden="false" customHeight="false" outlineLevel="0" collapsed="false">
      <c r="A13089" s="8" t="s">
        <v>9398</v>
      </c>
      <c r="B13089" s="8" t="s">
        <v>9399</v>
      </c>
      <c r="C13089" s="8" t="s">
        <v>4373</v>
      </c>
      <c r="D13089" s="8" t="n">
        <v>2011</v>
      </c>
      <c r="E13089" s="19" t="n">
        <v>0</v>
      </c>
      <c r="F13089" s="19" t="n">
        <v>32</v>
      </c>
    </row>
    <row r="13090" customFormat="false" ht="15" hidden="false" customHeight="false" outlineLevel="0" collapsed="false">
      <c r="A13090" s="8" t="s">
        <v>9398</v>
      </c>
      <c r="B13090" s="8" t="s">
        <v>9399</v>
      </c>
      <c r="C13090" s="8" t="s">
        <v>4374</v>
      </c>
      <c r="D13090" s="8" t="n">
        <v>2011</v>
      </c>
      <c r="E13090" s="19" t="n">
        <v>0</v>
      </c>
      <c r="F13090" s="19" t="n">
        <v>32</v>
      </c>
    </row>
    <row r="13091" customFormat="false" ht="15" hidden="false" customHeight="false" outlineLevel="0" collapsed="false">
      <c r="A13091" s="8" t="s">
        <v>9398</v>
      </c>
      <c r="B13091" s="8" t="s">
        <v>9399</v>
      </c>
      <c r="C13091" s="8" t="s">
        <v>4375</v>
      </c>
      <c r="D13091" s="8" t="n">
        <v>2011</v>
      </c>
      <c r="E13091" s="19" t="n">
        <v>0</v>
      </c>
      <c r="F13091" s="19" t="n">
        <v>32</v>
      </c>
    </row>
    <row r="13092" customFormat="false" ht="15" hidden="false" customHeight="false" outlineLevel="0" collapsed="false">
      <c r="A13092" s="8" t="s">
        <v>9398</v>
      </c>
      <c r="B13092" s="8" t="s">
        <v>9399</v>
      </c>
      <c r="C13092" s="8" t="s">
        <v>4376</v>
      </c>
      <c r="D13092" s="8" t="n">
        <v>2011</v>
      </c>
      <c r="E13092" s="19" t="n">
        <v>0</v>
      </c>
      <c r="F13092" s="19" t="n">
        <v>32.7222222222222</v>
      </c>
    </row>
    <row r="13093" customFormat="false" ht="15" hidden="false" customHeight="false" outlineLevel="0" collapsed="false">
      <c r="A13093" s="8" t="s">
        <v>9398</v>
      </c>
      <c r="B13093" s="8" t="s">
        <v>9399</v>
      </c>
      <c r="C13093" s="8" t="s">
        <v>4377</v>
      </c>
      <c r="D13093" s="8" t="n">
        <v>2011</v>
      </c>
      <c r="E13093" s="19" t="n">
        <v>0</v>
      </c>
      <c r="F13093" s="19" t="n">
        <v>32.7222222222222</v>
      </c>
    </row>
    <row r="13094" customFormat="false" ht="15" hidden="false" customHeight="false" outlineLevel="0" collapsed="false">
      <c r="A13094" s="8" t="s">
        <v>9398</v>
      </c>
      <c r="B13094" s="8" t="s">
        <v>9399</v>
      </c>
      <c r="C13094" s="8" t="s">
        <v>4378</v>
      </c>
      <c r="D13094" s="8" t="n">
        <v>2011</v>
      </c>
      <c r="E13094" s="19" t="n">
        <v>0</v>
      </c>
      <c r="F13094" s="19" t="n">
        <v>32</v>
      </c>
    </row>
    <row r="13095" customFormat="false" ht="15" hidden="false" customHeight="false" outlineLevel="0" collapsed="false">
      <c r="A13095" s="8" t="s">
        <v>9398</v>
      </c>
      <c r="B13095" s="8" t="s">
        <v>9399</v>
      </c>
      <c r="C13095" s="8" t="s">
        <v>4379</v>
      </c>
      <c r="D13095" s="8" t="n">
        <v>2011</v>
      </c>
      <c r="E13095" s="19" t="n">
        <v>0</v>
      </c>
      <c r="F13095" s="19" t="n">
        <v>31.3888888888889</v>
      </c>
    </row>
    <row r="13096" customFormat="false" ht="15" hidden="false" customHeight="false" outlineLevel="0" collapsed="false">
      <c r="A13096" s="8" t="s">
        <v>9398</v>
      </c>
      <c r="B13096" s="8" t="s">
        <v>9399</v>
      </c>
      <c r="C13096" s="8" t="s">
        <v>4380</v>
      </c>
      <c r="D13096" s="8" t="n">
        <v>2011</v>
      </c>
      <c r="E13096" s="19" t="n">
        <v>0</v>
      </c>
      <c r="F13096" s="19" t="n">
        <v>31.5</v>
      </c>
    </row>
    <row r="13097" customFormat="false" ht="15" hidden="false" customHeight="false" outlineLevel="0" collapsed="false">
      <c r="A13097" s="8" t="s">
        <v>9398</v>
      </c>
      <c r="B13097" s="8" t="s">
        <v>9399</v>
      </c>
      <c r="C13097" s="8" t="s">
        <v>4381</v>
      </c>
      <c r="D13097" s="8" t="n">
        <v>2011</v>
      </c>
      <c r="E13097" s="19" t="n">
        <v>0</v>
      </c>
      <c r="F13097" s="19" t="n">
        <v>33.5</v>
      </c>
    </row>
    <row r="13098" customFormat="false" ht="15" hidden="false" customHeight="false" outlineLevel="0" collapsed="false">
      <c r="A13098" s="8" t="s">
        <v>9398</v>
      </c>
      <c r="B13098" s="8" t="s">
        <v>9399</v>
      </c>
      <c r="C13098" s="8" t="s">
        <v>4382</v>
      </c>
      <c r="D13098" s="8" t="n">
        <v>2011</v>
      </c>
      <c r="E13098" s="19" t="n">
        <v>0</v>
      </c>
      <c r="F13098" s="19" t="n">
        <v>33.7222222222222</v>
      </c>
    </row>
    <row r="13099" customFormat="false" ht="15" hidden="false" customHeight="false" outlineLevel="0" collapsed="false">
      <c r="A13099" s="8" t="s">
        <v>9398</v>
      </c>
      <c r="B13099" s="8" t="s">
        <v>9399</v>
      </c>
      <c r="C13099" s="8" t="s">
        <v>4383</v>
      </c>
      <c r="D13099" s="8" t="n">
        <v>2011</v>
      </c>
      <c r="E13099" s="19" t="n">
        <v>0</v>
      </c>
      <c r="F13099" s="19" t="n">
        <v>31</v>
      </c>
    </row>
    <row r="13100" customFormat="false" ht="15" hidden="false" customHeight="false" outlineLevel="0" collapsed="false">
      <c r="A13100" s="8" t="s">
        <v>9398</v>
      </c>
      <c r="B13100" s="8" t="s">
        <v>9399</v>
      </c>
      <c r="C13100" s="8" t="s">
        <v>4384</v>
      </c>
      <c r="D13100" s="8" t="n">
        <v>2011</v>
      </c>
      <c r="E13100" s="19" t="n">
        <v>0</v>
      </c>
      <c r="F13100" s="19" t="n">
        <v>31.5</v>
      </c>
    </row>
    <row r="13101" customFormat="false" ht="15" hidden="false" customHeight="false" outlineLevel="0" collapsed="false">
      <c r="A13101" s="8" t="s">
        <v>9398</v>
      </c>
      <c r="B13101" s="8" t="s">
        <v>9399</v>
      </c>
      <c r="C13101" s="8" t="s">
        <v>4385</v>
      </c>
      <c r="D13101" s="8" t="n">
        <v>2011</v>
      </c>
      <c r="E13101" s="19" t="n">
        <v>0</v>
      </c>
      <c r="F13101" s="19" t="n">
        <v>32.2222222222222</v>
      </c>
    </row>
    <row r="13102" customFormat="false" ht="15" hidden="false" customHeight="false" outlineLevel="0" collapsed="false">
      <c r="A13102" s="8" t="s">
        <v>9398</v>
      </c>
      <c r="B13102" s="8" t="s">
        <v>9399</v>
      </c>
      <c r="C13102" s="8" t="s">
        <v>4386</v>
      </c>
      <c r="D13102" s="8" t="n">
        <v>2011</v>
      </c>
      <c r="E13102" s="19" t="n">
        <v>0</v>
      </c>
      <c r="F13102" s="19" t="n">
        <v>32.7222222222222</v>
      </c>
    </row>
    <row r="13103" customFormat="false" ht="15" hidden="false" customHeight="false" outlineLevel="0" collapsed="false">
      <c r="A13103" s="8" t="s">
        <v>9398</v>
      </c>
      <c r="B13103" s="8" t="s">
        <v>9399</v>
      </c>
      <c r="C13103" s="8" t="s">
        <v>4387</v>
      </c>
      <c r="D13103" s="8" t="n">
        <v>2011</v>
      </c>
      <c r="E13103" s="19" t="n">
        <v>0</v>
      </c>
      <c r="F13103" s="19" t="n">
        <v>32</v>
      </c>
    </row>
    <row r="13104" customFormat="false" ht="15" hidden="false" customHeight="false" outlineLevel="0" collapsed="false">
      <c r="A13104" s="8" t="s">
        <v>9398</v>
      </c>
      <c r="B13104" s="8" t="s">
        <v>9399</v>
      </c>
      <c r="C13104" s="8" t="s">
        <v>4388</v>
      </c>
      <c r="D13104" s="8" t="n">
        <v>2011</v>
      </c>
      <c r="E13104" s="19" t="n">
        <v>0</v>
      </c>
      <c r="F13104" s="19" t="n">
        <v>35.7222222222222</v>
      </c>
    </row>
    <row r="13105" customFormat="false" ht="15" hidden="false" customHeight="false" outlineLevel="0" collapsed="false">
      <c r="A13105" s="8" t="s">
        <v>9398</v>
      </c>
      <c r="B13105" s="8" t="s">
        <v>9399</v>
      </c>
      <c r="C13105" s="8" t="s">
        <v>4389</v>
      </c>
      <c r="D13105" s="8" t="n">
        <v>2011</v>
      </c>
      <c r="E13105" s="19" t="n">
        <v>0</v>
      </c>
      <c r="F13105" s="19" t="n">
        <v>35.2777777777778</v>
      </c>
    </row>
    <row r="13106" customFormat="false" ht="15" hidden="false" customHeight="false" outlineLevel="0" collapsed="false">
      <c r="A13106" s="8" t="s">
        <v>9398</v>
      </c>
      <c r="B13106" s="8" t="s">
        <v>9399</v>
      </c>
      <c r="C13106" s="8" t="s">
        <v>4390</v>
      </c>
      <c r="D13106" s="8" t="n">
        <v>2011</v>
      </c>
      <c r="E13106" s="19" t="n">
        <v>0</v>
      </c>
      <c r="F13106" s="19" t="n">
        <v>33.8888888888889</v>
      </c>
    </row>
    <row r="13107" customFormat="false" ht="15" hidden="false" customHeight="false" outlineLevel="0" collapsed="false">
      <c r="A13107" s="8" t="s">
        <v>9398</v>
      </c>
      <c r="B13107" s="8" t="s">
        <v>9399</v>
      </c>
      <c r="C13107" s="8" t="s">
        <v>4391</v>
      </c>
      <c r="D13107" s="8" t="n">
        <v>2011</v>
      </c>
      <c r="E13107" s="19" t="n">
        <v>0</v>
      </c>
      <c r="F13107" s="19" t="n">
        <v>34</v>
      </c>
    </row>
    <row r="13108" customFormat="false" ht="15" hidden="false" customHeight="false" outlineLevel="0" collapsed="false">
      <c r="A13108" s="8" t="s">
        <v>9398</v>
      </c>
      <c r="B13108" s="8" t="s">
        <v>9399</v>
      </c>
      <c r="C13108" s="8" t="s">
        <v>4392</v>
      </c>
      <c r="D13108" s="8" t="n">
        <v>2011</v>
      </c>
      <c r="E13108" s="19" t="n">
        <v>0</v>
      </c>
      <c r="F13108" s="19" t="n">
        <v>34.5</v>
      </c>
    </row>
    <row r="13109" customFormat="false" ht="15" hidden="false" customHeight="false" outlineLevel="0" collapsed="false">
      <c r="A13109" s="8" t="s">
        <v>9398</v>
      </c>
      <c r="B13109" s="8" t="s">
        <v>9399</v>
      </c>
      <c r="C13109" s="8" t="s">
        <v>4393</v>
      </c>
      <c r="D13109" s="8" t="n">
        <v>2011</v>
      </c>
      <c r="E13109" s="19" t="n">
        <v>0</v>
      </c>
      <c r="F13109" s="19" t="n">
        <v>31.7777777777778</v>
      </c>
    </row>
    <row r="13110" customFormat="false" ht="15" hidden="false" customHeight="false" outlineLevel="0" collapsed="false">
      <c r="A13110" s="8" t="s">
        <v>9398</v>
      </c>
      <c r="B13110" s="8" t="s">
        <v>9399</v>
      </c>
      <c r="C13110" s="8" t="s">
        <v>4394</v>
      </c>
      <c r="D13110" s="8" t="n">
        <v>2011</v>
      </c>
      <c r="E13110" s="19" t="n">
        <v>0</v>
      </c>
      <c r="F13110" s="19" t="n">
        <v>31.3888888888889</v>
      </c>
    </row>
    <row r="13111" customFormat="false" ht="15" hidden="false" customHeight="false" outlineLevel="0" collapsed="false">
      <c r="A13111" s="8" t="s">
        <v>9398</v>
      </c>
      <c r="B13111" s="8" t="s">
        <v>9399</v>
      </c>
      <c r="C13111" s="8" t="s">
        <v>4395</v>
      </c>
      <c r="D13111" s="8" t="n">
        <v>2011</v>
      </c>
      <c r="E13111" s="19" t="n">
        <v>0</v>
      </c>
      <c r="F13111" s="19" t="n">
        <v>31.2222222222222</v>
      </c>
    </row>
    <row r="13112" customFormat="false" ht="15" hidden="false" customHeight="false" outlineLevel="0" collapsed="false">
      <c r="A13112" s="8" t="s">
        <v>9398</v>
      </c>
      <c r="B13112" s="8" t="s">
        <v>9399</v>
      </c>
      <c r="C13112" s="8" t="s">
        <v>4396</v>
      </c>
      <c r="D13112" s="8" t="n">
        <v>2011</v>
      </c>
      <c r="E13112" s="19" t="n">
        <v>0</v>
      </c>
      <c r="F13112" s="19" t="n">
        <v>31.7222222222222</v>
      </c>
    </row>
    <row r="13113" customFormat="false" ht="15" hidden="false" customHeight="false" outlineLevel="0" collapsed="false">
      <c r="A13113" s="8" t="s">
        <v>9398</v>
      </c>
      <c r="B13113" s="8" t="s">
        <v>9399</v>
      </c>
      <c r="C13113" s="8" t="s">
        <v>4397</v>
      </c>
      <c r="D13113" s="8" t="n">
        <v>2011</v>
      </c>
      <c r="E13113" s="19" t="n">
        <v>0</v>
      </c>
      <c r="F13113" s="19" t="n">
        <v>34.5</v>
      </c>
    </row>
    <row r="13114" customFormat="false" ht="15" hidden="false" customHeight="false" outlineLevel="0" collapsed="false">
      <c r="A13114" s="8" t="s">
        <v>9398</v>
      </c>
      <c r="B13114" s="8" t="s">
        <v>9399</v>
      </c>
      <c r="C13114" s="8" t="s">
        <v>4398</v>
      </c>
      <c r="D13114" s="8" t="n">
        <v>2011</v>
      </c>
      <c r="E13114" s="19" t="n">
        <v>0</v>
      </c>
      <c r="F13114" s="19" t="n">
        <v>31.7222222222222</v>
      </c>
    </row>
    <row r="13115" customFormat="false" ht="15" hidden="false" customHeight="false" outlineLevel="0" collapsed="false">
      <c r="A13115" s="8" t="s">
        <v>9398</v>
      </c>
      <c r="B13115" s="8" t="s">
        <v>9399</v>
      </c>
      <c r="C13115" s="8" t="s">
        <v>4399</v>
      </c>
      <c r="D13115" s="8" t="n">
        <v>2011</v>
      </c>
      <c r="E13115" s="19" t="n">
        <v>0</v>
      </c>
      <c r="F13115" s="19" t="n">
        <v>31</v>
      </c>
    </row>
    <row r="13116" customFormat="false" ht="15" hidden="false" customHeight="false" outlineLevel="0" collapsed="false">
      <c r="A13116" s="8" t="s">
        <v>9398</v>
      </c>
      <c r="B13116" s="8" t="s">
        <v>9399</v>
      </c>
      <c r="C13116" s="8" t="s">
        <v>4400</v>
      </c>
      <c r="D13116" s="8" t="n">
        <v>2011</v>
      </c>
      <c r="E13116" s="19" t="n">
        <v>0</v>
      </c>
      <c r="F13116" s="19" t="n">
        <v>29.7222222222222</v>
      </c>
    </row>
    <row r="13117" customFormat="false" ht="15" hidden="false" customHeight="false" outlineLevel="0" collapsed="false">
      <c r="A13117" s="8" t="s">
        <v>9398</v>
      </c>
      <c r="B13117" s="8" t="s">
        <v>9399</v>
      </c>
      <c r="C13117" s="8" t="s">
        <v>4401</v>
      </c>
      <c r="D13117" s="8" t="n">
        <v>2011</v>
      </c>
      <c r="E13117" s="19" t="n">
        <v>0</v>
      </c>
      <c r="F13117" s="19" t="n">
        <v>30.3888888888889</v>
      </c>
    </row>
    <row r="13118" customFormat="false" ht="15" hidden="false" customHeight="false" outlineLevel="0" collapsed="false">
      <c r="A13118" s="8" t="s">
        <v>9398</v>
      </c>
      <c r="B13118" s="8" t="s">
        <v>9399</v>
      </c>
      <c r="C13118" s="8" t="s">
        <v>4402</v>
      </c>
      <c r="D13118" s="8" t="n">
        <v>2011</v>
      </c>
      <c r="E13118" s="19" t="n">
        <v>0</v>
      </c>
      <c r="F13118" s="19" t="n">
        <v>28.2777777777778</v>
      </c>
    </row>
    <row r="13119" customFormat="false" ht="15" hidden="false" customHeight="false" outlineLevel="0" collapsed="false">
      <c r="A13119" s="8" t="s">
        <v>9398</v>
      </c>
      <c r="B13119" s="8" t="s">
        <v>9399</v>
      </c>
      <c r="C13119" s="8" t="s">
        <v>4403</v>
      </c>
      <c r="D13119" s="8" t="n">
        <v>2011</v>
      </c>
      <c r="E13119" s="19" t="n">
        <v>0</v>
      </c>
      <c r="F13119" s="19" t="n">
        <v>29.5</v>
      </c>
    </row>
    <row r="13120" customFormat="false" ht="15" hidden="false" customHeight="false" outlineLevel="0" collapsed="false">
      <c r="A13120" s="8" t="s">
        <v>9398</v>
      </c>
      <c r="B13120" s="8" t="s">
        <v>9399</v>
      </c>
      <c r="C13120" s="8" t="s">
        <v>4404</v>
      </c>
      <c r="D13120" s="8" t="n">
        <v>2011</v>
      </c>
      <c r="E13120" s="19" t="n">
        <v>0</v>
      </c>
      <c r="F13120" s="19" t="n">
        <v>28.2222222222222</v>
      </c>
    </row>
    <row r="13121" customFormat="false" ht="15" hidden="false" customHeight="false" outlineLevel="0" collapsed="false">
      <c r="A13121" s="8" t="s">
        <v>9398</v>
      </c>
      <c r="B13121" s="8" t="s">
        <v>9399</v>
      </c>
      <c r="C13121" s="8" t="s">
        <v>4405</v>
      </c>
      <c r="D13121" s="8" t="n">
        <v>2011</v>
      </c>
      <c r="E13121" s="19" t="n">
        <v>0</v>
      </c>
      <c r="F13121" s="19" t="n">
        <v>29.6111111111111</v>
      </c>
    </row>
    <row r="13122" customFormat="false" ht="15" hidden="false" customHeight="false" outlineLevel="0" collapsed="false">
      <c r="A13122" s="8" t="s">
        <v>9398</v>
      </c>
      <c r="B13122" s="8" t="s">
        <v>9399</v>
      </c>
      <c r="C13122" s="8" t="s">
        <v>4406</v>
      </c>
      <c r="D13122" s="8" t="n">
        <v>2011</v>
      </c>
      <c r="E13122" s="19" t="n">
        <v>0</v>
      </c>
      <c r="F13122" s="19" t="n">
        <v>29.8888888888889</v>
      </c>
    </row>
    <row r="13123" customFormat="false" ht="15" hidden="false" customHeight="false" outlineLevel="0" collapsed="false">
      <c r="A13123" s="8" t="s">
        <v>9398</v>
      </c>
      <c r="B13123" s="8" t="s">
        <v>9399</v>
      </c>
      <c r="C13123" s="8" t="s">
        <v>4407</v>
      </c>
      <c r="D13123" s="8" t="n">
        <v>2011</v>
      </c>
      <c r="E13123" s="19" t="n">
        <v>0</v>
      </c>
      <c r="F13123" s="19" t="n">
        <v>33</v>
      </c>
    </row>
    <row r="13124" customFormat="false" ht="15" hidden="false" customHeight="false" outlineLevel="0" collapsed="false">
      <c r="A13124" s="8" t="s">
        <v>9398</v>
      </c>
      <c r="B13124" s="8" t="s">
        <v>9399</v>
      </c>
      <c r="C13124" s="8" t="s">
        <v>4408</v>
      </c>
      <c r="D13124" s="8" t="n">
        <v>2011</v>
      </c>
      <c r="E13124" s="19" t="n">
        <v>0</v>
      </c>
      <c r="F13124" s="19" t="n">
        <v>36.5</v>
      </c>
    </row>
    <row r="13125" customFormat="false" ht="15" hidden="false" customHeight="false" outlineLevel="0" collapsed="false">
      <c r="A13125" s="8" t="s">
        <v>9398</v>
      </c>
      <c r="B13125" s="8" t="s">
        <v>9399</v>
      </c>
      <c r="C13125" s="8" t="s">
        <v>4409</v>
      </c>
      <c r="D13125" s="8" t="n">
        <v>2011</v>
      </c>
      <c r="E13125" s="19" t="n">
        <v>0</v>
      </c>
      <c r="F13125" s="19" t="n">
        <v>35.6111111111111</v>
      </c>
    </row>
    <row r="13126" customFormat="false" ht="15" hidden="false" customHeight="false" outlineLevel="0" collapsed="false">
      <c r="A13126" s="8" t="s">
        <v>9398</v>
      </c>
      <c r="B13126" s="8" t="s">
        <v>9399</v>
      </c>
      <c r="C13126" s="8" t="s">
        <v>4410</v>
      </c>
      <c r="D13126" s="8" t="n">
        <v>2011</v>
      </c>
      <c r="E13126" s="19" t="n">
        <v>0</v>
      </c>
      <c r="F13126" s="19" t="n">
        <v>30.7222222222222</v>
      </c>
    </row>
    <row r="13127" customFormat="false" ht="15" hidden="false" customHeight="false" outlineLevel="0" collapsed="false">
      <c r="A13127" s="8" t="s">
        <v>9398</v>
      </c>
      <c r="B13127" s="8" t="s">
        <v>9399</v>
      </c>
      <c r="C13127" s="8" t="s">
        <v>4411</v>
      </c>
      <c r="D13127" s="8" t="n">
        <v>2011</v>
      </c>
      <c r="E13127" s="19" t="n">
        <v>0</v>
      </c>
      <c r="F13127" s="19" t="n">
        <v>31.6111111111111</v>
      </c>
    </row>
    <row r="13128" customFormat="false" ht="15" hidden="false" customHeight="false" outlineLevel="0" collapsed="false">
      <c r="A13128" s="8" t="s">
        <v>9398</v>
      </c>
      <c r="B13128" s="8" t="s">
        <v>9399</v>
      </c>
      <c r="C13128" s="8" t="s">
        <v>4412</v>
      </c>
      <c r="D13128" s="8" t="n">
        <v>2011</v>
      </c>
      <c r="E13128" s="19" t="n">
        <v>0</v>
      </c>
      <c r="F13128" s="19" t="n">
        <v>31.7222222222222</v>
      </c>
    </row>
    <row r="13129" customFormat="false" ht="15" hidden="false" customHeight="false" outlineLevel="0" collapsed="false">
      <c r="A13129" s="8" t="s">
        <v>9398</v>
      </c>
      <c r="B13129" s="8" t="s">
        <v>9399</v>
      </c>
      <c r="C13129" s="8" t="s">
        <v>4413</v>
      </c>
      <c r="D13129" s="8" t="n">
        <v>2011</v>
      </c>
      <c r="E13129" s="19" t="n">
        <v>0</v>
      </c>
      <c r="F13129" s="19" t="n">
        <v>35.2777777777778</v>
      </c>
    </row>
    <row r="13130" customFormat="false" ht="15" hidden="false" customHeight="false" outlineLevel="0" collapsed="false">
      <c r="A13130" s="8" t="s">
        <v>9398</v>
      </c>
      <c r="B13130" s="8" t="s">
        <v>9399</v>
      </c>
      <c r="C13130" s="8" t="s">
        <v>4414</v>
      </c>
      <c r="D13130" s="8" t="n">
        <v>2011</v>
      </c>
      <c r="E13130" s="19" t="n">
        <v>0</v>
      </c>
      <c r="F13130" s="19" t="n">
        <v>35.6111111111111</v>
      </c>
    </row>
    <row r="13131" customFormat="false" ht="15" hidden="false" customHeight="false" outlineLevel="0" collapsed="false">
      <c r="A13131" s="8" t="s">
        <v>9398</v>
      </c>
      <c r="B13131" s="8" t="s">
        <v>9399</v>
      </c>
      <c r="C13131" s="8" t="s">
        <v>4415</v>
      </c>
      <c r="D13131" s="8" t="n">
        <v>2011</v>
      </c>
      <c r="E13131" s="19" t="n">
        <v>0</v>
      </c>
      <c r="F13131" s="19" t="n">
        <v>34</v>
      </c>
    </row>
    <row r="13132" customFormat="false" ht="15" hidden="false" customHeight="false" outlineLevel="0" collapsed="false">
      <c r="A13132" s="8" t="s">
        <v>9398</v>
      </c>
      <c r="B13132" s="8" t="s">
        <v>9399</v>
      </c>
      <c r="C13132" s="8" t="s">
        <v>4416</v>
      </c>
      <c r="D13132" s="8" t="n">
        <v>2011</v>
      </c>
      <c r="E13132" s="19" t="n">
        <v>0</v>
      </c>
      <c r="F13132" s="19" t="n">
        <v>35</v>
      </c>
    </row>
    <row r="13133" customFormat="false" ht="15" hidden="false" customHeight="false" outlineLevel="0" collapsed="false">
      <c r="A13133" s="8" t="s">
        <v>9398</v>
      </c>
      <c r="B13133" s="8" t="s">
        <v>9399</v>
      </c>
      <c r="C13133" s="8" t="s">
        <v>4417</v>
      </c>
      <c r="D13133" s="8" t="n">
        <v>2011</v>
      </c>
      <c r="E13133" s="19" t="n">
        <v>0</v>
      </c>
      <c r="F13133" s="19" t="n">
        <v>34.6111111111111</v>
      </c>
    </row>
    <row r="13134" customFormat="false" ht="15" hidden="false" customHeight="false" outlineLevel="0" collapsed="false">
      <c r="A13134" s="8" t="s">
        <v>9398</v>
      </c>
      <c r="B13134" s="8" t="s">
        <v>9399</v>
      </c>
      <c r="C13134" s="8" t="s">
        <v>4418</v>
      </c>
      <c r="D13134" s="8" t="n">
        <v>2011</v>
      </c>
      <c r="E13134" s="19" t="n">
        <v>0</v>
      </c>
      <c r="F13134" s="19" t="n">
        <v>33.6111111111111</v>
      </c>
    </row>
    <row r="13135" customFormat="false" ht="15" hidden="false" customHeight="false" outlineLevel="0" collapsed="false">
      <c r="A13135" s="8" t="s">
        <v>9398</v>
      </c>
      <c r="B13135" s="8" t="s">
        <v>9399</v>
      </c>
      <c r="C13135" s="8" t="s">
        <v>4419</v>
      </c>
      <c r="D13135" s="8" t="n">
        <v>2011</v>
      </c>
      <c r="E13135" s="19" t="n">
        <v>0</v>
      </c>
      <c r="F13135" s="19" t="n">
        <v>32.7222222222222</v>
      </c>
    </row>
    <row r="13136" customFormat="false" ht="15" hidden="false" customHeight="false" outlineLevel="0" collapsed="false">
      <c r="A13136" s="8" t="s">
        <v>9398</v>
      </c>
      <c r="B13136" s="8" t="s">
        <v>9399</v>
      </c>
      <c r="C13136" s="8" t="s">
        <v>4420</v>
      </c>
      <c r="D13136" s="8" t="n">
        <v>2011</v>
      </c>
      <c r="E13136" s="19" t="n">
        <v>0</v>
      </c>
      <c r="F13136" s="19" t="n">
        <v>36.5</v>
      </c>
    </row>
    <row r="13137" customFormat="false" ht="15" hidden="false" customHeight="false" outlineLevel="0" collapsed="false">
      <c r="A13137" s="8" t="s">
        <v>9398</v>
      </c>
      <c r="B13137" s="8" t="s">
        <v>9399</v>
      </c>
      <c r="C13137" s="8" t="s">
        <v>4421</v>
      </c>
      <c r="D13137" s="8" t="n">
        <v>2011</v>
      </c>
      <c r="E13137" s="19" t="n">
        <v>0</v>
      </c>
      <c r="F13137" s="19" t="n">
        <v>38.2777777777778</v>
      </c>
    </row>
    <row r="13138" customFormat="false" ht="15" hidden="false" customHeight="false" outlineLevel="0" collapsed="false">
      <c r="A13138" s="8" t="s">
        <v>9398</v>
      </c>
      <c r="B13138" s="8" t="s">
        <v>9399</v>
      </c>
      <c r="C13138" s="8" t="s">
        <v>4422</v>
      </c>
      <c r="D13138" s="8" t="n">
        <v>2011</v>
      </c>
      <c r="E13138" s="19" t="n">
        <v>0</v>
      </c>
      <c r="F13138" s="19" t="n">
        <v>38.2222222222222</v>
      </c>
    </row>
    <row r="13139" customFormat="false" ht="15" hidden="false" customHeight="false" outlineLevel="0" collapsed="false">
      <c r="A13139" s="8" t="s">
        <v>9398</v>
      </c>
      <c r="B13139" s="8" t="s">
        <v>9399</v>
      </c>
      <c r="C13139" s="8" t="s">
        <v>4423</v>
      </c>
      <c r="D13139" s="8" t="n">
        <v>2011</v>
      </c>
      <c r="E13139" s="19" t="n">
        <v>0</v>
      </c>
      <c r="F13139" s="19" t="n">
        <v>33</v>
      </c>
    </row>
    <row r="13140" customFormat="false" ht="15" hidden="false" customHeight="false" outlineLevel="0" collapsed="false">
      <c r="A13140" s="8" t="s">
        <v>9398</v>
      </c>
      <c r="B13140" s="8" t="s">
        <v>9399</v>
      </c>
      <c r="C13140" s="8" t="s">
        <v>4424</v>
      </c>
      <c r="D13140" s="8" t="n">
        <v>2011</v>
      </c>
      <c r="E13140" s="19" t="n">
        <v>0</v>
      </c>
      <c r="F13140" s="19" t="n">
        <v>33</v>
      </c>
    </row>
    <row r="13141" customFormat="false" ht="15" hidden="false" customHeight="false" outlineLevel="0" collapsed="false">
      <c r="A13141" s="8" t="s">
        <v>9398</v>
      </c>
      <c r="B13141" s="8" t="s">
        <v>9399</v>
      </c>
      <c r="C13141" s="8" t="s">
        <v>4425</v>
      </c>
      <c r="D13141" s="8" t="n">
        <v>2011</v>
      </c>
      <c r="E13141" s="19" t="n">
        <v>0</v>
      </c>
      <c r="F13141" s="19" t="n">
        <v>37.2777777777778</v>
      </c>
    </row>
    <row r="13142" customFormat="false" ht="15" hidden="false" customHeight="false" outlineLevel="0" collapsed="false">
      <c r="A13142" s="8" t="s">
        <v>9398</v>
      </c>
      <c r="B13142" s="8" t="s">
        <v>9399</v>
      </c>
      <c r="C13142" s="8" t="s">
        <v>4426</v>
      </c>
      <c r="D13142" s="8" t="n">
        <v>2011</v>
      </c>
      <c r="E13142" s="19" t="n">
        <v>0</v>
      </c>
      <c r="F13142" s="19" t="n">
        <v>38.1111111111111</v>
      </c>
    </row>
    <row r="13143" customFormat="false" ht="15" hidden="false" customHeight="false" outlineLevel="0" collapsed="false">
      <c r="A13143" s="8" t="s">
        <v>9398</v>
      </c>
      <c r="B13143" s="8" t="s">
        <v>9399</v>
      </c>
      <c r="C13143" s="8" t="s">
        <v>4427</v>
      </c>
      <c r="D13143" s="8" t="n">
        <v>2011</v>
      </c>
      <c r="E13143" s="19" t="n">
        <v>0</v>
      </c>
      <c r="F13143" s="19" t="n">
        <v>38</v>
      </c>
    </row>
    <row r="13144" customFormat="false" ht="15" hidden="false" customHeight="false" outlineLevel="0" collapsed="false">
      <c r="A13144" s="8" t="s">
        <v>9398</v>
      </c>
      <c r="B13144" s="8" t="s">
        <v>9399</v>
      </c>
      <c r="C13144" s="8" t="s">
        <v>4428</v>
      </c>
      <c r="D13144" s="8" t="n">
        <v>2011</v>
      </c>
      <c r="E13144" s="19" t="n">
        <v>0</v>
      </c>
      <c r="F13144" s="19" t="n">
        <v>35.5</v>
      </c>
    </row>
    <row r="13145" customFormat="false" ht="15" hidden="false" customHeight="false" outlineLevel="0" collapsed="false">
      <c r="A13145" s="8" t="s">
        <v>9398</v>
      </c>
      <c r="B13145" s="8" t="s">
        <v>9399</v>
      </c>
      <c r="C13145" s="8" t="s">
        <v>4429</v>
      </c>
      <c r="D13145" s="8" t="n">
        <v>2011</v>
      </c>
      <c r="E13145" s="19" t="n">
        <v>0</v>
      </c>
      <c r="F13145" s="19" t="n">
        <v>37.2777777777778</v>
      </c>
    </row>
    <row r="13146" customFormat="false" ht="15" hidden="false" customHeight="false" outlineLevel="0" collapsed="false">
      <c r="A13146" s="8" t="s">
        <v>9398</v>
      </c>
      <c r="B13146" s="8" t="s">
        <v>9399</v>
      </c>
      <c r="C13146" s="8" t="s">
        <v>4430</v>
      </c>
      <c r="D13146" s="8" t="n">
        <v>2011</v>
      </c>
      <c r="E13146" s="19" t="n">
        <v>0</v>
      </c>
      <c r="F13146" s="19" t="n">
        <v>41.2777777777778</v>
      </c>
    </row>
    <row r="13147" customFormat="false" ht="15" hidden="false" customHeight="false" outlineLevel="0" collapsed="false">
      <c r="A13147" s="8" t="s">
        <v>9398</v>
      </c>
      <c r="B13147" s="8" t="s">
        <v>9399</v>
      </c>
      <c r="C13147" s="8" t="s">
        <v>4431</v>
      </c>
      <c r="D13147" s="8" t="n">
        <v>2011</v>
      </c>
      <c r="E13147" s="19" t="n">
        <v>0</v>
      </c>
      <c r="F13147" s="19" t="n">
        <v>41</v>
      </c>
    </row>
    <row r="13148" customFormat="false" ht="15" hidden="false" customHeight="false" outlineLevel="0" collapsed="false">
      <c r="A13148" s="8" t="s">
        <v>9398</v>
      </c>
      <c r="B13148" s="8" t="s">
        <v>9399</v>
      </c>
      <c r="C13148" s="8" t="s">
        <v>4432</v>
      </c>
      <c r="D13148" s="8" t="n">
        <v>2011</v>
      </c>
      <c r="E13148" s="19" t="n">
        <v>0</v>
      </c>
      <c r="F13148" s="19" t="n">
        <v>36.7777777777778</v>
      </c>
    </row>
    <row r="13149" customFormat="false" ht="15" hidden="false" customHeight="false" outlineLevel="0" collapsed="false">
      <c r="A13149" s="8" t="s">
        <v>9398</v>
      </c>
      <c r="B13149" s="8" t="s">
        <v>9399</v>
      </c>
      <c r="C13149" s="8" t="s">
        <v>4433</v>
      </c>
      <c r="D13149" s="8" t="n">
        <v>2011</v>
      </c>
      <c r="E13149" s="19" t="n">
        <v>0</v>
      </c>
      <c r="F13149" s="19" t="n">
        <v>32.6111111111111</v>
      </c>
    </row>
    <row r="13150" customFormat="false" ht="15" hidden="false" customHeight="false" outlineLevel="0" collapsed="false">
      <c r="A13150" s="8" t="s">
        <v>9398</v>
      </c>
      <c r="B13150" s="8" t="s">
        <v>9399</v>
      </c>
      <c r="C13150" s="8" t="s">
        <v>4434</v>
      </c>
      <c r="D13150" s="8" t="n">
        <v>2011</v>
      </c>
      <c r="E13150" s="19" t="n">
        <v>0</v>
      </c>
      <c r="F13150" s="19" t="n">
        <v>34.2777777777778</v>
      </c>
    </row>
    <row r="13151" customFormat="false" ht="15" hidden="false" customHeight="false" outlineLevel="0" collapsed="false">
      <c r="A13151" s="8" t="s">
        <v>9398</v>
      </c>
      <c r="B13151" s="8" t="s">
        <v>9399</v>
      </c>
      <c r="C13151" s="8" t="s">
        <v>4435</v>
      </c>
      <c r="D13151" s="8" t="n">
        <v>2011</v>
      </c>
      <c r="E13151" s="19" t="n">
        <v>0</v>
      </c>
      <c r="F13151" s="19" t="n">
        <v>32.3888888888889</v>
      </c>
    </row>
    <row r="13152" customFormat="false" ht="15" hidden="false" customHeight="false" outlineLevel="0" collapsed="false">
      <c r="A13152" s="8" t="s">
        <v>9398</v>
      </c>
      <c r="B13152" s="8" t="s">
        <v>9399</v>
      </c>
      <c r="C13152" s="8" t="s">
        <v>4436</v>
      </c>
      <c r="D13152" s="8" t="n">
        <v>2011</v>
      </c>
      <c r="E13152" s="19" t="n">
        <v>0</v>
      </c>
      <c r="F13152" s="19" t="n">
        <v>31.1111111111111</v>
      </c>
    </row>
    <row r="13153" customFormat="false" ht="15" hidden="false" customHeight="false" outlineLevel="0" collapsed="false">
      <c r="A13153" s="8" t="s">
        <v>9398</v>
      </c>
      <c r="B13153" s="8" t="s">
        <v>9399</v>
      </c>
      <c r="C13153" s="8" t="s">
        <v>4437</v>
      </c>
      <c r="D13153" s="8" t="n">
        <v>2011</v>
      </c>
      <c r="E13153" s="19" t="n">
        <v>0</v>
      </c>
      <c r="F13153" s="19" t="n">
        <v>32.7777777777778</v>
      </c>
    </row>
    <row r="13154" customFormat="false" ht="15" hidden="false" customHeight="false" outlineLevel="0" collapsed="false">
      <c r="A13154" s="8" t="s">
        <v>9398</v>
      </c>
      <c r="B13154" s="8" t="s">
        <v>9399</v>
      </c>
      <c r="C13154" s="8" t="s">
        <v>4438</v>
      </c>
      <c r="D13154" s="8" t="n">
        <v>2011</v>
      </c>
      <c r="E13154" s="19" t="n">
        <v>0</v>
      </c>
      <c r="F13154" s="19" t="n">
        <v>33</v>
      </c>
    </row>
    <row r="13155" customFormat="false" ht="15" hidden="false" customHeight="false" outlineLevel="0" collapsed="false">
      <c r="A13155" s="8" t="s">
        <v>9398</v>
      </c>
      <c r="B13155" s="8" t="s">
        <v>9399</v>
      </c>
      <c r="C13155" s="8" t="s">
        <v>4439</v>
      </c>
      <c r="D13155" s="8" t="n">
        <v>2011</v>
      </c>
      <c r="E13155" s="19" t="n">
        <v>0</v>
      </c>
      <c r="F13155" s="19" t="n">
        <v>32</v>
      </c>
    </row>
    <row r="13156" customFormat="false" ht="15" hidden="false" customHeight="false" outlineLevel="0" collapsed="false">
      <c r="A13156" s="8" t="s">
        <v>9398</v>
      </c>
      <c r="B13156" s="8" t="s">
        <v>9399</v>
      </c>
      <c r="C13156" s="8" t="s">
        <v>4440</v>
      </c>
      <c r="D13156" s="8" t="n">
        <v>2011</v>
      </c>
      <c r="E13156" s="19" t="n">
        <v>0</v>
      </c>
      <c r="F13156" s="19" t="n">
        <v>33.2777777777778</v>
      </c>
    </row>
    <row r="13157" customFormat="false" ht="15" hidden="false" customHeight="false" outlineLevel="0" collapsed="false">
      <c r="A13157" s="8" t="s">
        <v>9398</v>
      </c>
      <c r="B13157" s="8" t="s">
        <v>9399</v>
      </c>
      <c r="C13157" s="8" t="s">
        <v>4441</v>
      </c>
      <c r="D13157" s="8" t="n">
        <v>2011</v>
      </c>
      <c r="E13157" s="19" t="n">
        <v>0</v>
      </c>
      <c r="F13157" s="19" t="n">
        <v>33.2777777777778</v>
      </c>
    </row>
    <row r="13158" customFormat="false" ht="15" hidden="false" customHeight="false" outlineLevel="0" collapsed="false">
      <c r="A13158" s="8" t="s">
        <v>9398</v>
      </c>
      <c r="B13158" s="8" t="s">
        <v>9399</v>
      </c>
      <c r="C13158" s="8" t="s">
        <v>4442</v>
      </c>
      <c r="D13158" s="8" t="n">
        <v>2011</v>
      </c>
      <c r="E13158" s="19" t="n">
        <v>0</v>
      </c>
      <c r="F13158" s="19" t="n">
        <v>36.2222222222222</v>
      </c>
    </row>
    <row r="13159" customFormat="false" ht="15" hidden="false" customHeight="false" outlineLevel="0" collapsed="false">
      <c r="A13159" s="8" t="s">
        <v>9398</v>
      </c>
      <c r="B13159" s="8" t="s">
        <v>9399</v>
      </c>
      <c r="C13159" s="8" t="s">
        <v>4443</v>
      </c>
      <c r="D13159" s="8" t="n">
        <v>2011</v>
      </c>
      <c r="E13159" s="19" t="n">
        <v>0</v>
      </c>
      <c r="F13159" s="19" t="n">
        <v>39</v>
      </c>
    </row>
    <row r="13160" customFormat="false" ht="15" hidden="false" customHeight="false" outlineLevel="0" collapsed="false">
      <c r="A13160" s="8" t="s">
        <v>9398</v>
      </c>
      <c r="B13160" s="8" t="s">
        <v>9399</v>
      </c>
      <c r="C13160" s="8" t="s">
        <v>4444</v>
      </c>
      <c r="D13160" s="8" t="n">
        <v>2011</v>
      </c>
      <c r="E13160" s="19" t="n">
        <v>0</v>
      </c>
      <c r="F13160" s="19" t="n">
        <v>36</v>
      </c>
    </row>
    <row r="13161" customFormat="false" ht="15" hidden="false" customHeight="false" outlineLevel="0" collapsed="false">
      <c r="A13161" s="8" t="s">
        <v>9398</v>
      </c>
      <c r="B13161" s="8" t="s">
        <v>9399</v>
      </c>
      <c r="C13161" s="8" t="s">
        <v>4445</v>
      </c>
      <c r="D13161" s="8" t="n">
        <v>2011</v>
      </c>
      <c r="E13161" s="19" t="n">
        <v>0</v>
      </c>
      <c r="F13161" s="19" t="n">
        <v>37.2777777777778</v>
      </c>
    </row>
    <row r="13162" customFormat="false" ht="15" hidden="false" customHeight="false" outlineLevel="0" collapsed="false">
      <c r="A13162" s="8" t="s">
        <v>9398</v>
      </c>
      <c r="B13162" s="8" t="s">
        <v>9399</v>
      </c>
      <c r="C13162" s="8" t="s">
        <v>4446</v>
      </c>
      <c r="D13162" s="8" t="n">
        <v>2011</v>
      </c>
      <c r="E13162" s="19" t="n">
        <v>0</v>
      </c>
      <c r="F13162" s="19" t="n">
        <v>31.2222222222222</v>
      </c>
    </row>
    <row r="13163" customFormat="false" ht="15" hidden="false" customHeight="false" outlineLevel="0" collapsed="false">
      <c r="A13163" s="8" t="s">
        <v>9398</v>
      </c>
      <c r="B13163" s="8" t="s">
        <v>9399</v>
      </c>
      <c r="C13163" s="8" t="s">
        <v>4447</v>
      </c>
      <c r="D13163" s="8" t="n">
        <v>2011</v>
      </c>
      <c r="E13163" s="19" t="n">
        <v>0</v>
      </c>
      <c r="F13163" s="19" t="n">
        <v>31</v>
      </c>
    </row>
    <row r="13164" customFormat="false" ht="15" hidden="false" customHeight="false" outlineLevel="0" collapsed="false">
      <c r="A13164" s="8" t="s">
        <v>9398</v>
      </c>
      <c r="B13164" s="8" t="s">
        <v>9399</v>
      </c>
      <c r="C13164" s="8" t="s">
        <v>4448</v>
      </c>
      <c r="D13164" s="8" t="n">
        <v>2011</v>
      </c>
      <c r="E13164" s="19" t="n">
        <v>0</v>
      </c>
      <c r="F13164" s="19" t="n">
        <v>31.7222222222222</v>
      </c>
    </row>
    <row r="13165" customFormat="false" ht="15" hidden="false" customHeight="false" outlineLevel="0" collapsed="false">
      <c r="A13165" s="8" t="s">
        <v>9398</v>
      </c>
      <c r="B13165" s="8" t="s">
        <v>9399</v>
      </c>
      <c r="C13165" s="8" t="s">
        <v>4449</v>
      </c>
      <c r="D13165" s="8" t="n">
        <v>2011</v>
      </c>
      <c r="E13165" s="19" t="n">
        <v>0</v>
      </c>
      <c r="F13165" s="19" t="n">
        <v>31.2222222222222</v>
      </c>
    </row>
    <row r="13166" customFormat="false" ht="15" hidden="false" customHeight="false" outlineLevel="0" collapsed="false">
      <c r="A13166" s="8" t="s">
        <v>9398</v>
      </c>
      <c r="B13166" s="8" t="s">
        <v>9399</v>
      </c>
      <c r="C13166" s="8" t="s">
        <v>4450</v>
      </c>
      <c r="D13166" s="8" t="n">
        <v>2011</v>
      </c>
      <c r="E13166" s="19" t="n">
        <v>0</v>
      </c>
      <c r="F13166" s="19" t="n">
        <v>31.5</v>
      </c>
    </row>
    <row r="13167" customFormat="false" ht="15" hidden="false" customHeight="false" outlineLevel="0" collapsed="false">
      <c r="A13167" s="8" t="s">
        <v>9398</v>
      </c>
      <c r="B13167" s="8" t="s">
        <v>9399</v>
      </c>
      <c r="C13167" s="8" t="s">
        <v>4451</v>
      </c>
      <c r="D13167" s="8" t="n">
        <v>2011</v>
      </c>
      <c r="E13167" s="19" t="n">
        <v>0</v>
      </c>
      <c r="F13167" s="19" t="n">
        <v>33</v>
      </c>
    </row>
    <row r="13168" customFormat="false" ht="15" hidden="false" customHeight="false" outlineLevel="0" collapsed="false">
      <c r="A13168" s="8" t="s">
        <v>9398</v>
      </c>
      <c r="B13168" s="8" t="s">
        <v>9399</v>
      </c>
      <c r="C13168" s="8" t="s">
        <v>4452</v>
      </c>
      <c r="D13168" s="8" t="n">
        <v>2011</v>
      </c>
      <c r="E13168" s="19" t="n">
        <v>0</v>
      </c>
      <c r="F13168" s="19" t="n">
        <v>35.5</v>
      </c>
    </row>
    <row r="13169" customFormat="false" ht="15" hidden="false" customHeight="false" outlineLevel="0" collapsed="false">
      <c r="A13169" s="8" t="s">
        <v>9398</v>
      </c>
      <c r="B13169" s="8" t="s">
        <v>9399</v>
      </c>
      <c r="C13169" s="8" t="s">
        <v>4453</v>
      </c>
      <c r="D13169" s="8" t="n">
        <v>2011</v>
      </c>
      <c r="E13169" s="19" t="n">
        <v>0</v>
      </c>
      <c r="F13169" s="19" t="n">
        <v>34.7777777777778</v>
      </c>
    </row>
    <row r="13170" customFormat="false" ht="15" hidden="false" customHeight="false" outlineLevel="0" collapsed="false">
      <c r="A13170" s="8" t="s">
        <v>9398</v>
      </c>
      <c r="B13170" s="8" t="s">
        <v>9399</v>
      </c>
      <c r="C13170" s="8" t="s">
        <v>4454</v>
      </c>
      <c r="D13170" s="8" t="n">
        <v>2011</v>
      </c>
      <c r="E13170" s="19" t="n">
        <v>0</v>
      </c>
      <c r="F13170" s="19" t="n">
        <v>33.3888888888889</v>
      </c>
    </row>
    <row r="13171" customFormat="false" ht="15" hidden="false" customHeight="false" outlineLevel="0" collapsed="false">
      <c r="A13171" s="8" t="s">
        <v>9398</v>
      </c>
      <c r="B13171" s="8" t="s">
        <v>9399</v>
      </c>
      <c r="C13171" s="8" t="s">
        <v>4455</v>
      </c>
      <c r="D13171" s="8" t="n">
        <v>2011</v>
      </c>
      <c r="E13171" s="19" t="n">
        <v>0</v>
      </c>
      <c r="F13171" s="19" t="n">
        <v>33</v>
      </c>
    </row>
    <row r="13172" customFormat="false" ht="15" hidden="false" customHeight="false" outlineLevel="0" collapsed="false">
      <c r="A13172" s="8" t="s">
        <v>9398</v>
      </c>
      <c r="B13172" s="8" t="s">
        <v>9399</v>
      </c>
      <c r="C13172" s="8" t="s">
        <v>4456</v>
      </c>
      <c r="D13172" s="8" t="n">
        <v>2011</v>
      </c>
      <c r="E13172" s="19" t="n">
        <v>0</v>
      </c>
      <c r="F13172" s="19" t="n">
        <v>32.7777777777778</v>
      </c>
    </row>
    <row r="13173" customFormat="false" ht="15" hidden="false" customHeight="false" outlineLevel="0" collapsed="false">
      <c r="A13173" s="8" t="s">
        <v>9398</v>
      </c>
      <c r="B13173" s="8" t="s">
        <v>9399</v>
      </c>
      <c r="C13173" s="8" t="s">
        <v>4457</v>
      </c>
      <c r="D13173" s="8" t="n">
        <v>2011</v>
      </c>
      <c r="E13173" s="19" t="n">
        <v>0</v>
      </c>
      <c r="F13173" s="19" t="n">
        <v>33.7777777777778</v>
      </c>
    </row>
    <row r="13174" customFormat="false" ht="15" hidden="false" customHeight="false" outlineLevel="0" collapsed="false">
      <c r="A13174" s="8" t="s">
        <v>9398</v>
      </c>
      <c r="B13174" s="8" t="s">
        <v>9399</v>
      </c>
      <c r="C13174" s="8" t="s">
        <v>4458</v>
      </c>
      <c r="D13174" s="8" t="n">
        <v>2011</v>
      </c>
      <c r="E13174" s="19" t="n">
        <v>0</v>
      </c>
      <c r="F13174" s="19" t="n">
        <v>33.6111111111111</v>
      </c>
    </row>
    <row r="13175" customFormat="false" ht="15" hidden="false" customHeight="false" outlineLevel="0" collapsed="false">
      <c r="A13175" s="8" t="s">
        <v>9398</v>
      </c>
      <c r="B13175" s="8" t="s">
        <v>9399</v>
      </c>
      <c r="C13175" s="8" t="s">
        <v>4459</v>
      </c>
      <c r="D13175" s="8" t="n">
        <v>2011</v>
      </c>
      <c r="E13175" s="19" t="n">
        <v>0</v>
      </c>
      <c r="F13175" s="19" t="n">
        <v>34.1111111111111</v>
      </c>
    </row>
    <row r="13176" customFormat="false" ht="15" hidden="false" customHeight="false" outlineLevel="0" collapsed="false">
      <c r="A13176" s="8" t="s">
        <v>9398</v>
      </c>
      <c r="B13176" s="8" t="s">
        <v>9399</v>
      </c>
      <c r="C13176" s="8" t="s">
        <v>4460</v>
      </c>
      <c r="D13176" s="8" t="n">
        <v>2011</v>
      </c>
      <c r="E13176" s="19" t="n">
        <v>0</v>
      </c>
      <c r="F13176" s="19" t="n">
        <v>32.3888888888889</v>
      </c>
    </row>
    <row r="13177" customFormat="false" ht="15" hidden="false" customHeight="false" outlineLevel="0" collapsed="false">
      <c r="A13177" s="8" t="s">
        <v>9398</v>
      </c>
      <c r="B13177" s="8" t="s">
        <v>9399</v>
      </c>
      <c r="C13177" s="8" t="s">
        <v>4461</v>
      </c>
      <c r="D13177" s="8" t="n">
        <v>2011</v>
      </c>
      <c r="E13177" s="19" t="n">
        <v>0</v>
      </c>
      <c r="F13177" s="19" t="n">
        <v>34.2222222222222</v>
      </c>
    </row>
    <row r="13178" customFormat="false" ht="15" hidden="false" customHeight="false" outlineLevel="0" collapsed="false">
      <c r="A13178" s="8" t="s">
        <v>9398</v>
      </c>
      <c r="B13178" s="8" t="s">
        <v>9399</v>
      </c>
      <c r="C13178" s="8" t="s">
        <v>4462</v>
      </c>
      <c r="D13178" s="8" t="n">
        <v>2011</v>
      </c>
      <c r="E13178" s="19" t="n">
        <v>0</v>
      </c>
      <c r="F13178" s="19" t="n">
        <v>32.7222222222222</v>
      </c>
    </row>
    <row r="13179" customFormat="false" ht="15" hidden="false" customHeight="false" outlineLevel="0" collapsed="false">
      <c r="A13179" s="8" t="s">
        <v>9398</v>
      </c>
      <c r="B13179" s="8" t="s">
        <v>9399</v>
      </c>
      <c r="C13179" s="8" t="s">
        <v>4463</v>
      </c>
      <c r="D13179" s="8" t="n">
        <v>2011</v>
      </c>
      <c r="E13179" s="19" t="n">
        <v>0</v>
      </c>
      <c r="F13179" s="19" t="n">
        <v>33</v>
      </c>
    </row>
    <row r="13180" customFormat="false" ht="15" hidden="false" customHeight="false" outlineLevel="0" collapsed="false">
      <c r="A13180" s="8" t="s">
        <v>9398</v>
      </c>
      <c r="B13180" s="8" t="s">
        <v>9399</v>
      </c>
      <c r="C13180" s="8" t="s">
        <v>4464</v>
      </c>
      <c r="D13180" s="8" t="n">
        <v>2011</v>
      </c>
      <c r="E13180" s="19" t="n">
        <v>0</v>
      </c>
      <c r="F13180" s="19" t="n">
        <v>32.7777777777778</v>
      </c>
    </row>
    <row r="13181" customFormat="false" ht="15" hidden="false" customHeight="false" outlineLevel="0" collapsed="false">
      <c r="A13181" s="8" t="s">
        <v>9398</v>
      </c>
      <c r="B13181" s="8" t="s">
        <v>9399</v>
      </c>
      <c r="C13181" s="8" t="s">
        <v>4465</v>
      </c>
      <c r="D13181" s="8" t="n">
        <v>2011</v>
      </c>
      <c r="E13181" s="19" t="n">
        <v>0</v>
      </c>
      <c r="F13181" s="19" t="n">
        <v>32.6111111111111</v>
      </c>
    </row>
    <row r="13182" customFormat="false" ht="15" hidden="false" customHeight="false" outlineLevel="0" collapsed="false">
      <c r="A13182" s="8" t="s">
        <v>9398</v>
      </c>
      <c r="B13182" s="8" t="s">
        <v>9399</v>
      </c>
      <c r="C13182" s="8" t="s">
        <v>4466</v>
      </c>
      <c r="D13182" s="8" t="n">
        <v>2011</v>
      </c>
      <c r="E13182" s="19" t="n">
        <v>0</v>
      </c>
      <c r="F13182" s="19" t="n">
        <v>32.6111111111111</v>
      </c>
    </row>
    <row r="13183" customFormat="false" ht="15" hidden="false" customHeight="false" outlineLevel="0" collapsed="false">
      <c r="A13183" s="8" t="s">
        <v>9398</v>
      </c>
      <c r="B13183" s="8" t="s">
        <v>9399</v>
      </c>
      <c r="C13183" s="8" t="s">
        <v>4467</v>
      </c>
      <c r="D13183" s="8" t="n">
        <v>2011</v>
      </c>
      <c r="E13183" s="19" t="n">
        <v>0</v>
      </c>
      <c r="F13183" s="19" t="n">
        <v>33.2222222222222</v>
      </c>
    </row>
    <row r="13184" customFormat="false" ht="15" hidden="false" customHeight="false" outlineLevel="0" collapsed="false">
      <c r="A13184" s="8" t="s">
        <v>9398</v>
      </c>
      <c r="B13184" s="8" t="s">
        <v>9399</v>
      </c>
      <c r="C13184" s="8" t="s">
        <v>4468</v>
      </c>
      <c r="D13184" s="8" t="n">
        <v>2011</v>
      </c>
      <c r="E13184" s="19" t="n">
        <v>0</v>
      </c>
      <c r="F13184" s="19" t="n">
        <v>32.8888888888889</v>
      </c>
    </row>
    <row r="13185" customFormat="false" ht="15" hidden="false" customHeight="false" outlineLevel="0" collapsed="false">
      <c r="A13185" s="8" t="s">
        <v>9398</v>
      </c>
      <c r="B13185" s="8" t="s">
        <v>9399</v>
      </c>
      <c r="C13185" s="8" t="s">
        <v>4469</v>
      </c>
      <c r="D13185" s="8" t="n">
        <v>2011</v>
      </c>
      <c r="E13185" s="19" t="n">
        <v>0</v>
      </c>
      <c r="F13185" s="19" t="n">
        <v>33.5</v>
      </c>
    </row>
    <row r="13186" customFormat="false" ht="15" hidden="false" customHeight="false" outlineLevel="0" collapsed="false">
      <c r="A13186" s="8" t="s">
        <v>9398</v>
      </c>
      <c r="B13186" s="8" t="s">
        <v>9399</v>
      </c>
      <c r="C13186" s="8" t="s">
        <v>9416</v>
      </c>
      <c r="D13186" s="8" t="n">
        <v>2011</v>
      </c>
      <c r="E13186" s="19" t="n">
        <v>0</v>
      </c>
      <c r="F13186" s="19" t="n">
        <v>33.2222222222222</v>
      </c>
    </row>
    <row r="13187" customFormat="false" ht="15" hidden="false" customHeight="false" outlineLevel="0" collapsed="false">
      <c r="A13187" s="8" t="s">
        <v>9398</v>
      </c>
      <c r="B13187" s="8" t="s">
        <v>9399</v>
      </c>
      <c r="C13187" s="8" t="s">
        <v>9417</v>
      </c>
      <c r="D13187" s="8" t="n">
        <v>2011</v>
      </c>
      <c r="E13187" s="19" t="n">
        <v>0</v>
      </c>
      <c r="F13187" s="19" t="n">
        <v>33</v>
      </c>
    </row>
    <row r="13188" customFormat="false" ht="15" hidden="false" customHeight="false" outlineLevel="0" collapsed="false">
      <c r="A13188" s="8" t="s">
        <v>9398</v>
      </c>
      <c r="B13188" s="8" t="s">
        <v>9399</v>
      </c>
      <c r="C13188" s="8" t="s">
        <v>9418</v>
      </c>
      <c r="D13188" s="8" t="n">
        <v>2011</v>
      </c>
      <c r="E13188" s="19" t="n">
        <v>0</v>
      </c>
      <c r="F13188" s="19" t="n">
        <v>33.2222222222222</v>
      </c>
    </row>
    <row r="13189" customFormat="false" ht="15" hidden="false" customHeight="false" outlineLevel="0" collapsed="false">
      <c r="A13189" s="8" t="s">
        <v>9398</v>
      </c>
      <c r="B13189" s="8" t="s">
        <v>9399</v>
      </c>
      <c r="C13189" s="8" t="s">
        <v>9419</v>
      </c>
      <c r="D13189" s="8" t="n">
        <v>2011</v>
      </c>
      <c r="E13189" s="19" t="n">
        <v>0</v>
      </c>
      <c r="F13189" s="19" t="n">
        <v>33.3888888888889</v>
      </c>
    </row>
    <row r="13190" customFormat="false" ht="15" hidden="false" customHeight="false" outlineLevel="0" collapsed="false">
      <c r="A13190" s="8" t="s">
        <v>9398</v>
      </c>
      <c r="B13190" s="8" t="s">
        <v>9399</v>
      </c>
      <c r="C13190" s="8" t="s">
        <v>4470</v>
      </c>
      <c r="D13190" s="8" t="n">
        <v>2011</v>
      </c>
      <c r="E13190" s="19" t="n">
        <v>0</v>
      </c>
      <c r="F13190" s="19" t="n">
        <v>32.3888888888889</v>
      </c>
    </row>
    <row r="13191" customFormat="false" ht="15" hidden="false" customHeight="false" outlineLevel="0" collapsed="false">
      <c r="A13191" s="8" t="s">
        <v>9398</v>
      </c>
      <c r="B13191" s="8" t="s">
        <v>9399</v>
      </c>
      <c r="C13191" s="8" t="s">
        <v>4471</v>
      </c>
      <c r="D13191" s="8" t="n">
        <v>2011</v>
      </c>
      <c r="E13191" s="19" t="n">
        <v>0</v>
      </c>
      <c r="F13191" s="19" t="n">
        <v>34.6111111111111</v>
      </c>
    </row>
    <row r="13192" customFormat="false" ht="15" hidden="false" customHeight="false" outlineLevel="0" collapsed="false">
      <c r="A13192" s="8" t="s">
        <v>9398</v>
      </c>
      <c r="B13192" s="8" t="s">
        <v>9399</v>
      </c>
      <c r="C13192" s="8" t="s">
        <v>4472</v>
      </c>
      <c r="D13192" s="8" t="n">
        <v>2011</v>
      </c>
      <c r="E13192" s="19" t="n">
        <v>0</v>
      </c>
      <c r="F13192" s="19" t="n">
        <v>33.2222222222222</v>
      </c>
    </row>
    <row r="13193" customFormat="false" ht="15" hidden="false" customHeight="false" outlineLevel="0" collapsed="false">
      <c r="A13193" s="8" t="s">
        <v>9398</v>
      </c>
      <c r="B13193" s="8" t="s">
        <v>9399</v>
      </c>
      <c r="C13193" s="8" t="s">
        <v>4473</v>
      </c>
      <c r="D13193" s="8" t="n">
        <v>2011</v>
      </c>
      <c r="E13193" s="19" t="n">
        <v>0</v>
      </c>
      <c r="F13193" s="19" t="n">
        <v>32</v>
      </c>
    </row>
    <row r="13194" customFormat="false" ht="15" hidden="false" customHeight="false" outlineLevel="0" collapsed="false">
      <c r="A13194" s="8" t="s">
        <v>9398</v>
      </c>
      <c r="B13194" s="8" t="s">
        <v>9399</v>
      </c>
      <c r="C13194" s="8" t="s">
        <v>4474</v>
      </c>
      <c r="D13194" s="8" t="n">
        <v>2011</v>
      </c>
      <c r="E13194" s="19" t="n">
        <v>0</v>
      </c>
      <c r="F13194" s="19" t="n">
        <v>32</v>
      </c>
    </row>
    <row r="13195" customFormat="false" ht="15" hidden="false" customHeight="false" outlineLevel="0" collapsed="false">
      <c r="A13195" s="8" t="s">
        <v>9398</v>
      </c>
      <c r="B13195" s="8" t="s">
        <v>9399</v>
      </c>
      <c r="C13195" s="8" t="s">
        <v>4475</v>
      </c>
      <c r="D13195" s="8" t="n">
        <v>2011</v>
      </c>
      <c r="E13195" s="19" t="n">
        <v>0</v>
      </c>
      <c r="F13195" s="19" t="n">
        <v>33</v>
      </c>
    </row>
    <row r="13196" customFormat="false" ht="15" hidden="false" customHeight="false" outlineLevel="0" collapsed="false">
      <c r="A13196" s="8" t="s">
        <v>9398</v>
      </c>
      <c r="B13196" s="8" t="s">
        <v>9399</v>
      </c>
      <c r="C13196" s="8" t="s">
        <v>4476</v>
      </c>
      <c r="D13196" s="8" t="n">
        <v>2011</v>
      </c>
      <c r="E13196" s="19" t="n">
        <v>0</v>
      </c>
      <c r="F13196" s="19" t="n">
        <v>32.7777777777778</v>
      </c>
    </row>
    <row r="13197" customFormat="false" ht="15" hidden="false" customHeight="false" outlineLevel="0" collapsed="false">
      <c r="A13197" s="8" t="s">
        <v>9398</v>
      </c>
      <c r="B13197" s="8" t="s">
        <v>9399</v>
      </c>
      <c r="C13197" s="8" t="s">
        <v>4477</v>
      </c>
      <c r="D13197" s="8" t="n">
        <v>2011</v>
      </c>
      <c r="E13197" s="19" t="n">
        <v>0</v>
      </c>
      <c r="F13197" s="19" t="n">
        <v>33</v>
      </c>
    </row>
    <row r="13198" customFormat="false" ht="15" hidden="false" customHeight="false" outlineLevel="0" collapsed="false">
      <c r="A13198" s="8" t="s">
        <v>9398</v>
      </c>
      <c r="B13198" s="8" t="s">
        <v>9399</v>
      </c>
      <c r="C13198" s="8" t="s">
        <v>4478</v>
      </c>
      <c r="D13198" s="8" t="n">
        <v>2011</v>
      </c>
      <c r="E13198" s="19" t="n">
        <v>0</v>
      </c>
      <c r="F13198" s="19" t="n">
        <v>33</v>
      </c>
    </row>
    <row r="13199" customFormat="false" ht="15" hidden="false" customHeight="false" outlineLevel="0" collapsed="false">
      <c r="A13199" s="8" t="s">
        <v>9398</v>
      </c>
      <c r="B13199" s="8" t="s">
        <v>9399</v>
      </c>
      <c r="C13199" s="8" t="s">
        <v>4479</v>
      </c>
      <c r="D13199" s="8" t="n">
        <v>2011</v>
      </c>
      <c r="E13199" s="19" t="n">
        <v>0</v>
      </c>
      <c r="F13199" s="19" t="n">
        <v>32.6111111111111</v>
      </c>
    </row>
    <row r="13200" customFormat="false" ht="15" hidden="false" customHeight="false" outlineLevel="0" collapsed="false">
      <c r="A13200" s="8" t="s">
        <v>9398</v>
      </c>
      <c r="B13200" s="8" t="s">
        <v>9399</v>
      </c>
      <c r="C13200" s="8" t="s">
        <v>4480</v>
      </c>
      <c r="D13200" s="8" t="n">
        <v>2011</v>
      </c>
      <c r="E13200" s="19" t="n">
        <v>0</v>
      </c>
      <c r="F13200" s="19" t="n">
        <v>32.7222222222222</v>
      </c>
    </row>
    <row r="13201" customFormat="false" ht="15" hidden="false" customHeight="false" outlineLevel="0" collapsed="false">
      <c r="A13201" s="8" t="s">
        <v>9398</v>
      </c>
      <c r="B13201" s="8" t="s">
        <v>9399</v>
      </c>
      <c r="C13201" s="8" t="s">
        <v>4481</v>
      </c>
      <c r="D13201" s="8" t="n">
        <v>2011</v>
      </c>
      <c r="E13201" s="19" t="n">
        <v>0</v>
      </c>
      <c r="F13201" s="19" t="n">
        <v>32.5</v>
      </c>
    </row>
    <row r="13202" customFormat="false" ht="15" hidden="false" customHeight="false" outlineLevel="0" collapsed="false">
      <c r="A13202" s="8" t="s">
        <v>9398</v>
      </c>
      <c r="B13202" s="8" t="s">
        <v>9399</v>
      </c>
      <c r="C13202" s="8" t="s">
        <v>4482</v>
      </c>
      <c r="D13202" s="8" t="n">
        <v>2011</v>
      </c>
      <c r="E13202" s="19" t="n">
        <v>0</v>
      </c>
      <c r="F13202" s="19" t="n">
        <v>33.6111111111111</v>
      </c>
    </row>
    <row r="13203" customFormat="false" ht="15" hidden="false" customHeight="false" outlineLevel="0" collapsed="false">
      <c r="A13203" s="8" t="s">
        <v>9398</v>
      </c>
      <c r="B13203" s="8" t="s">
        <v>9399</v>
      </c>
      <c r="C13203" s="8" t="s">
        <v>4483</v>
      </c>
      <c r="D13203" s="8" t="n">
        <v>2011</v>
      </c>
      <c r="E13203" s="19" t="n">
        <v>0</v>
      </c>
      <c r="F13203" s="19" t="n">
        <v>33</v>
      </c>
    </row>
    <row r="13204" customFormat="false" ht="15" hidden="false" customHeight="false" outlineLevel="0" collapsed="false">
      <c r="A13204" s="8" t="s">
        <v>9398</v>
      </c>
      <c r="B13204" s="8" t="s">
        <v>9399</v>
      </c>
      <c r="C13204" s="8" t="s">
        <v>4484</v>
      </c>
      <c r="D13204" s="8" t="n">
        <v>2011</v>
      </c>
      <c r="E13204" s="19" t="n">
        <v>0</v>
      </c>
      <c r="F13204" s="19" t="n">
        <v>33.1111111111111</v>
      </c>
    </row>
    <row r="13205" customFormat="false" ht="15" hidden="false" customHeight="false" outlineLevel="0" collapsed="false">
      <c r="A13205" s="8" t="s">
        <v>9398</v>
      </c>
      <c r="B13205" s="8" t="s">
        <v>9399</v>
      </c>
      <c r="C13205" s="8" t="s">
        <v>4485</v>
      </c>
      <c r="D13205" s="8" t="n">
        <v>2011</v>
      </c>
      <c r="E13205" s="19" t="n">
        <v>0</v>
      </c>
      <c r="F13205" s="19" t="n">
        <v>32.7222222222222</v>
      </c>
    </row>
    <row r="13206" customFormat="false" ht="15" hidden="false" customHeight="false" outlineLevel="0" collapsed="false">
      <c r="A13206" s="8" t="s">
        <v>9398</v>
      </c>
      <c r="B13206" s="8" t="s">
        <v>9399</v>
      </c>
      <c r="C13206" s="8" t="s">
        <v>4486</v>
      </c>
      <c r="D13206" s="8" t="n">
        <v>2011</v>
      </c>
      <c r="E13206" s="19" t="n">
        <v>0</v>
      </c>
      <c r="F13206" s="19" t="n">
        <v>33.1111111111111</v>
      </c>
    </row>
    <row r="13207" customFormat="false" ht="15" hidden="false" customHeight="false" outlineLevel="0" collapsed="false">
      <c r="A13207" s="8" t="s">
        <v>9398</v>
      </c>
      <c r="B13207" s="8" t="s">
        <v>9399</v>
      </c>
      <c r="C13207" s="8" t="s">
        <v>4487</v>
      </c>
      <c r="D13207" s="8" t="n">
        <v>2011</v>
      </c>
      <c r="E13207" s="19" t="n">
        <v>0</v>
      </c>
      <c r="F13207" s="19" t="n">
        <v>31.2777777777778</v>
      </c>
    </row>
    <row r="13208" customFormat="false" ht="15" hidden="false" customHeight="false" outlineLevel="0" collapsed="false">
      <c r="A13208" s="8" t="s">
        <v>9398</v>
      </c>
      <c r="B13208" s="8" t="s">
        <v>9399</v>
      </c>
      <c r="C13208" s="8" t="s">
        <v>4488</v>
      </c>
      <c r="D13208" s="8" t="n">
        <v>2011</v>
      </c>
      <c r="E13208" s="19" t="n">
        <v>0</v>
      </c>
      <c r="F13208" s="19" t="n">
        <v>33.7777777777778</v>
      </c>
    </row>
    <row r="13209" customFormat="false" ht="15" hidden="false" customHeight="false" outlineLevel="0" collapsed="false">
      <c r="A13209" s="8" t="s">
        <v>9398</v>
      </c>
      <c r="B13209" s="8" t="s">
        <v>9399</v>
      </c>
      <c r="C13209" s="8" t="s">
        <v>4489</v>
      </c>
      <c r="D13209" s="8" t="n">
        <v>2011</v>
      </c>
      <c r="E13209" s="19" t="n">
        <v>0</v>
      </c>
      <c r="F13209" s="19" t="n">
        <v>33</v>
      </c>
    </row>
    <row r="13210" customFormat="false" ht="15" hidden="false" customHeight="false" outlineLevel="0" collapsed="false">
      <c r="A13210" s="8" t="s">
        <v>9398</v>
      </c>
      <c r="B13210" s="8" t="s">
        <v>9399</v>
      </c>
      <c r="C13210" s="8" t="s">
        <v>4490</v>
      </c>
      <c r="D13210" s="8" t="n">
        <v>2011</v>
      </c>
      <c r="E13210" s="19" t="n">
        <v>0</v>
      </c>
      <c r="F13210" s="19" t="n">
        <v>33.7222222222222</v>
      </c>
    </row>
    <row r="13211" customFormat="false" ht="15" hidden="false" customHeight="false" outlineLevel="0" collapsed="false">
      <c r="A13211" s="8" t="s">
        <v>9398</v>
      </c>
      <c r="B13211" s="8" t="s">
        <v>9399</v>
      </c>
      <c r="C13211" s="8" t="s">
        <v>4491</v>
      </c>
      <c r="D13211" s="8" t="n">
        <v>2011</v>
      </c>
      <c r="E13211" s="19" t="n">
        <v>0</v>
      </c>
      <c r="F13211" s="19" t="n">
        <v>35</v>
      </c>
    </row>
    <row r="13212" customFormat="false" ht="15" hidden="false" customHeight="false" outlineLevel="0" collapsed="false">
      <c r="A13212" s="8" t="s">
        <v>9398</v>
      </c>
      <c r="B13212" s="8" t="s">
        <v>9399</v>
      </c>
      <c r="C13212" s="8" t="s">
        <v>4492</v>
      </c>
      <c r="D13212" s="8" t="n">
        <v>2011</v>
      </c>
      <c r="E13212" s="19" t="n">
        <v>0</v>
      </c>
      <c r="F13212" s="19" t="n">
        <v>35</v>
      </c>
    </row>
    <row r="13213" customFormat="false" ht="15" hidden="false" customHeight="false" outlineLevel="0" collapsed="false">
      <c r="A13213" s="8" t="s">
        <v>9398</v>
      </c>
      <c r="B13213" s="8" t="s">
        <v>9399</v>
      </c>
      <c r="C13213" s="8" t="s">
        <v>4493</v>
      </c>
      <c r="D13213" s="8" t="n">
        <v>2011</v>
      </c>
      <c r="E13213" s="19" t="n">
        <v>0</v>
      </c>
      <c r="F13213" s="19" t="n">
        <v>35.2777777777778</v>
      </c>
    </row>
    <row r="13214" customFormat="false" ht="15" hidden="false" customHeight="false" outlineLevel="0" collapsed="false">
      <c r="A13214" s="8" t="s">
        <v>9398</v>
      </c>
      <c r="B13214" s="8" t="s">
        <v>9399</v>
      </c>
      <c r="C13214" s="8" t="s">
        <v>4494</v>
      </c>
      <c r="D13214" s="8" t="n">
        <v>2011</v>
      </c>
      <c r="F13214" s="19" t="n">
        <v>34.3888888888889</v>
      </c>
    </row>
    <row r="13215" customFormat="false" ht="15" hidden="false" customHeight="false" outlineLevel="0" collapsed="false">
      <c r="A13215" s="8" t="s">
        <v>9398</v>
      </c>
      <c r="B13215" s="8" t="s">
        <v>9399</v>
      </c>
      <c r="C13215" s="8" t="s">
        <v>4495</v>
      </c>
      <c r="D13215" s="8" t="n">
        <v>2011</v>
      </c>
      <c r="E13215" s="19" t="n">
        <v>0</v>
      </c>
      <c r="F13215" s="19" t="n">
        <v>34.3888888888889</v>
      </c>
    </row>
    <row r="13216" customFormat="false" ht="15" hidden="false" customHeight="false" outlineLevel="0" collapsed="false">
      <c r="A13216" s="8" t="s">
        <v>9398</v>
      </c>
      <c r="B13216" s="8" t="s">
        <v>9399</v>
      </c>
      <c r="C13216" s="8" t="s">
        <v>4496</v>
      </c>
      <c r="D13216" s="8" t="n">
        <v>2011</v>
      </c>
      <c r="E13216" s="19" t="n">
        <v>0</v>
      </c>
      <c r="F13216" s="19" t="n">
        <v>34.2222222222222</v>
      </c>
    </row>
    <row r="13217" customFormat="false" ht="15" hidden="false" customHeight="false" outlineLevel="0" collapsed="false">
      <c r="A13217" s="8" t="s">
        <v>9398</v>
      </c>
      <c r="B13217" s="8" t="s">
        <v>9399</v>
      </c>
      <c r="C13217" s="8" t="s">
        <v>4497</v>
      </c>
      <c r="D13217" s="8" t="n">
        <v>2011</v>
      </c>
      <c r="E13217" s="19" t="n">
        <v>0</v>
      </c>
      <c r="F13217" s="19" t="n">
        <v>34</v>
      </c>
    </row>
    <row r="13218" customFormat="false" ht="15" hidden="false" customHeight="false" outlineLevel="0" collapsed="false">
      <c r="A13218" s="8" t="s">
        <v>9398</v>
      </c>
      <c r="B13218" s="8" t="s">
        <v>9399</v>
      </c>
      <c r="C13218" s="8" t="s">
        <v>4498</v>
      </c>
      <c r="D13218" s="8" t="n">
        <v>2011</v>
      </c>
      <c r="E13218" s="19" t="n">
        <v>0</v>
      </c>
      <c r="F13218" s="19" t="n">
        <v>34.2777777777778</v>
      </c>
    </row>
    <row r="13219" customFormat="false" ht="15" hidden="false" customHeight="false" outlineLevel="0" collapsed="false">
      <c r="A13219" s="8" t="s">
        <v>9398</v>
      </c>
      <c r="B13219" s="8" t="s">
        <v>9399</v>
      </c>
      <c r="C13219" s="8" t="s">
        <v>4499</v>
      </c>
      <c r="D13219" s="8" t="n">
        <v>2011</v>
      </c>
      <c r="E13219" s="19" t="n">
        <v>0</v>
      </c>
      <c r="F13219" s="19" t="n">
        <v>33.6111111111111</v>
      </c>
    </row>
    <row r="13220" customFormat="false" ht="15" hidden="false" customHeight="false" outlineLevel="0" collapsed="false">
      <c r="A13220" s="8" t="s">
        <v>9398</v>
      </c>
      <c r="B13220" s="8" t="s">
        <v>9399</v>
      </c>
      <c r="C13220" s="8" t="s">
        <v>4500</v>
      </c>
      <c r="D13220" s="8" t="n">
        <v>2011</v>
      </c>
      <c r="E13220" s="19" t="n">
        <v>0</v>
      </c>
      <c r="F13220" s="19" t="n">
        <v>34.5</v>
      </c>
    </row>
    <row r="13221" customFormat="false" ht="15" hidden="false" customHeight="false" outlineLevel="0" collapsed="false">
      <c r="A13221" s="8" t="s">
        <v>9398</v>
      </c>
      <c r="B13221" s="8" t="s">
        <v>9399</v>
      </c>
      <c r="C13221" s="8" t="s">
        <v>4501</v>
      </c>
      <c r="D13221" s="8" t="n">
        <v>2011</v>
      </c>
      <c r="E13221" s="19" t="n">
        <v>0</v>
      </c>
      <c r="F13221" s="19" t="n">
        <v>34.8888888888889</v>
      </c>
    </row>
    <row r="13222" customFormat="false" ht="15" hidden="false" customHeight="false" outlineLevel="0" collapsed="false">
      <c r="A13222" s="8" t="s">
        <v>9398</v>
      </c>
      <c r="B13222" s="8" t="s">
        <v>9399</v>
      </c>
      <c r="C13222" s="8" t="s">
        <v>4502</v>
      </c>
      <c r="D13222" s="8" t="n">
        <v>2011</v>
      </c>
      <c r="E13222" s="19" t="n">
        <v>0</v>
      </c>
      <c r="F13222" s="19" t="n">
        <v>34.5</v>
      </c>
    </row>
    <row r="13223" customFormat="false" ht="15" hidden="false" customHeight="false" outlineLevel="0" collapsed="false">
      <c r="A13223" s="8" t="s">
        <v>9398</v>
      </c>
      <c r="B13223" s="8" t="s">
        <v>9399</v>
      </c>
      <c r="C13223" s="8" t="s">
        <v>4503</v>
      </c>
      <c r="D13223" s="8" t="n">
        <v>2011</v>
      </c>
      <c r="E13223" s="19" t="n">
        <v>0</v>
      </c>
      <c r="F13223" s="19" t="n">
        <v>35.3888888888889</v>
      </c>
    </row>
    <row r="13224" customFormat="false" ht="15" hidden="false" customHeight="false" outlineLevel="0" collapsed="false">
      <c r="A13224" s="8" t="s">
        <v>9398</v>
      </c>
      <c r="B13224" s="8" t="s">
        <v>9399</v>
      </c>
      <c r="C13224" s="8" t="s">
        <v>4504</v>
      </c>
      <c r="D13224" s="8" t="n">
        <v>2011</v>
      </c>
      <c r="E13224" s="19" t="n">
        <v>0</v>
      </c>
      <c r="F13224" s="19" t="n">
        <v>35.8888888888889</v>
      </c>
    </row>
    <row r="13225" customFormat="false" ht="15" hidden="false" customHeight="false" outlineLevel="0" collapsed="false">
      <c r="A13225" s="8" t="s">
        <v>9398</v>
      </c>
      <c r="B13225" s="8" t="s">
        <v>9399</v>
      </c>
      <c r="C13225" s="8" t="s">
        <v>4505</v>
      </c>
      <c r="D13225" s="8" t="n">
        <v>2011</v>
      </c>
      <c r="E13225" s="19" t="n">
        <v>8.89</v>
      </c>
      <c r="F13225" s="19" t="n">
        <v>33.2777777777778</v>
      </c>
    </row>
    <row r="13226" customFormat="false" ht="15" hidden="false" customHeight="false" outlineLevel="0" collapsed="false">
      <c r="A13226" s="8" t="s">
        <v>9398</v>
      </c>
      <c r="B13226" s="8" t="s">
        <v>9399</v>
      </c>
      <c r="C13226" s="8" t="s">
        <v>4506</v>
      </c>
      <c r="D13226" s="8" t="n">
        <v>2011</v>
      </c>
      <c r="E13226" s="19" t="n">
        <v>35.052</v>
      </c>
      <c r="F13226" s="19" t="n">
        <v>33.5</v>
      </c>
    </row>
    <row r="13227" customFormat="false" ht="15" hidden="false" customHeight="false" outlineLevel="0" collapsed="false">
      <c r="A13227" s="8" t="s">
        <v>9398</v>
      </c>
      <c r="B13227" s="8" t="s">
        <v>9399</v>
      </c>
      <c r="C13227" s="8" t="s">
        <v>4507</v>
      </c>
      <c r="D13227" s="8" t="n">
        <v>2011</v>
      </c>
      <c r="E13227" s="19" t="n">
        <v>73.914</v>
      </c>
      <c r="F13227" s="19" t="n">
        <v>32.5</v>
      </c>
    </row>
    <row r="13228" customFormat="false" ht="15" hidden="false" customHeight="false" outlineLevel="0" collapsed="false">
      <c r="A13228" s="8" t="s">
        <v>9398</v>
      </c>
      <c r="B13228" s="8" t="s">
        <v>9399</v>
      </c>
      <c r="C13228" s="8" t="s">
        <v>4508</v>
      </c>
      <c r="D13228" s="8" t="n">
        <v>2011</v>
      </c>
      <c r="E13228" s="19" t="n">
        <v>54.102</v>
      </c>
      <c r="F13228" s="19" t="n">
        <v>30.5</v>
      </c>
    </row>
    <row r="13229" customFormat="false" ht="15" hidden="false" customHeight="false" outlineLevel="0" collapsed="false">
      <c r="A13229" s="8" t="s">
        <v>9398</v>
      </c>
      <c r="B13229" s="8" t="s">
        <v>9399</v>
      </c>
      <c r="C13229" s="8" t="s">
        <v>4509</v>
      </c>
      <c r="D13229" s="8" t="n">
        <v>2011</v>
      </c>
      <c r="E13229" s="19" t="n">
        <v>2.032</v>
      </c>
      <c r="F13229" s="19" t="n">
        <v>33.3888888888889</v>
      </c>
    </row>
    <row r="13230" customFormat="false" ht="15" hidden="false" customHeight="false" outlineLevel="0" collapsed="false">
      <c r="A13230" s="8" t="s">
        <v>9398</v>
      </c>
      <c r="B13230" s="8" t="s">
        <v>9399</v>
      </c>
      <c r="C13230" s="8" t="s">
        <v>4510</v>
      </c>
      <c r="D13230" s="8" t="n">
        <v>2011</v>
      </c>
      <c r="E13230" s="19" t="n">
        <v>0</v>
      </c>
      <c r="F13230" s="19" t="n">
        <v>33.8888888888889</v>
      </c>
    </row>
    <row r="13231" customFormat="false" ht="15" hidden="false" customHeight="false" outlineLevel="0" collapsed="false">
      <c r="A13231" s="8" t="s">
        <v>9398</v>
      </c>
      <c r="B13231" s="8" t="s">
        <v>9399</v>
      </c>
      <c r="C13231" s="8" t="s">
        <v>4511</v>
      </c>
      <c r="D13231" s="8" t="n">
        <v>2011</v>
      </c>
      <c r="F13231" s="19" t="n">
        <v>31</v>
      </c>
    </row>
    <row r="13232" customFormat="false" ht="15" hidden="false" customHeight="false" outlineLevel="0" collapsed="false">
      <c r="A13232" s="8" t="s">
        <v>9398</v>
      </c>
      <c r="B13232" s="8" t="s">
        <v>9399</v>
      </c>
      <c r="C13232" s="8" t="s">
        <v>4512</v>
      </c>
      <c r="D13232" s="8" t="n">
        <v>2011</v>
      </c>
      <c r="F13232" s="19" t="n">
        <v>28</v>
      </c>
    </row>
    <row r="13233" customFormat="false" ht="15" hidden="false" customHeight="false" outlineLevel="0" collapsed="false">
      <c r="A13233" s="8" t="s">
        <v>9398</v>
      </c>
      <c r="B13233" s="8" t="s">
        <v>9399</v>
      </c>
      <c r="C13233" s="8" t="s">
        <v>4513</v>
      </c>
      <c r="D13233" s="8" t="n">
        <v>2011</v>
      </c>
      <c r="F13233" s="19" t="n">
        <v>27</v>
      </c>
    </row>
    <row r="13234" customFormat="false" ht="15" hidden="false" customHeight="false" outlineLevel="0" collapsed="false">
      <c r="A13234" s="8" t="s">
        <v>9398</v>
      </c>
      <c r="B13234" s="8" t="s">
        <v>9399</v>
      </c>
      <c r="C13234" s="8" t="s">
        <v>4514</v>
      </c>
      <c r="D13234" s="8" t="n">
        <v>2011</v>
      </c>
      <c r="F13234" s="19" t="n">
        <v>29</v>
      </c>
    </row>
    <row r="13235" customFormat="false" ht="15" hidden="false" customHeight="false" outlineLevel="0" collapsed="false">
      <c r="A13235" s="8" t="s">
        <v>9398</v>
      </c>
      <c r="B13235" s="8" t="s">
        <v>9399</v>
      </c>
      <c r="C13235" s="8" t="s">
        <v>4515</v>
      </c>
      <c r="D13235" s="8" t="n">
        <v>2011</v>
      </c>
      <c r="F13235" s="19" t="n">
        <v>30</v>
      </c>
    </row>
    <row r="13236" customFormat="false" ht="15" hidden="false" customHeight="false" outlineLevel="0" collapsed="false">
      <c r="A13236" s="8" t="s">
        <v>9398</v>
      </c>
      <c r="B13236" s="8" t="s">
        <v>9399</v>
      </c>
      <c r="C13236" s="8" t="s">
        <v>4516</v>
      </c>
      <c r="D13236" s="8" t="n">
        <v>2011</v>
      </c>
      <c r="E13236" s="19" t="n">
        <v>5.08</v>
      </c>
      <c r="F13236" s="19" t="n">
        <v>30.1111111111111</v>
      </c>
    </row>
    <row r="13237" customFormat="false" ht="15" hidden="false" customHeight="false" outlineLevel="0" collapsed="false">
      <c r="A13237" s="8" t="s">
        <v>9398</v>
      </c>
      <c r="B13237" s="8" t="s">
        <v>9399</v>
      </c>
      <c r="C13237" s="8" t="s">
        <v>4517</v>
      </c>
      <c r="D13237" s="8" t="n">
        <v>2011</v>
      </c>
      <c r="E13237" s="19" t="n">
        <v>36.068</v>
      </c>
      <c r="F13237" s="19" t="n">
        <v>32.2222222222222</v>
      </c>
    </row>
    <row r="13238" customFormat="false" ht="15" hidden="false" customHeight="false" outlineLevel="0" collapsed="false">
      <c r="A13238" s="8" t="s">
        <v>9398</v>
      </c>
      <c r="B13238" s="8" t="s">
        <v>9399</v>
      </c>
      <c r="C13238" s="8" t="s">
        <v>4518</v>
      </c>
      <c r="D13238" s="8" t="n">
        <v>2011</v>
      </c>
      <c r="E13238" s="19" t="n">
        <v>22.098</v>
      </c>
      <c r="F13238" s="19" t="n">
        <v>31.8888888888889</v>
      </c>
    </row>
    <row r="13239" customFormat="false" ht="15" hidden="false" customHeight="false" outlineLevel="0" collapsed="false">
      <c r="A13239" s="8" t="s">
        <v>9398</v>
      </c>
      <c r="B13239" s="8" t="s">
        <v>9399</v>
      </c>
      <c r="C13239" s="8" t="s">
        <v>4519</v>
      </c>
      <c r="D13239" s="8" t="n">
        <v>2011</v>
      </c>
      <c r="E13239" s="19" t="n">
        <v>7.874</v>
      </c>
      <c r="F13239" s="19" t="n">
        <v>31.8888888888889</v>
      </c>
    </row>
    <row r="13240" customFormat="false" ht="15" hidden="false" customHeight="false" outlineLevel="0" collapsed="false">
      <c r="A13240" s="8" t="s">
        <v>9398</v>
      </c>
      <c r="B13240" s="8" t="s">
        <v>9399</v>
      </c>
      <c r="C13240" s="8" t="s">
        <v>4520</v>
      </c>
      <c r="D13240" s="8" t="n">
        <v>2011</v>
      </c>
      <c r="E13240" s="19" t="n">
        <v>2.032</v>
      </c>
      <c r="F13240" s="19" t="n">
        <v>32.7777777777778</v>
      </c>
    </row>
    <row r="13241" customFormat="false" ht="15" hidden="false" customHeight="false" outlineLevel="0" collapsed="false">
      <c r="A13241" s="8" t="s">
        <v>9398</v>
      </c>
      <c r="B13241" s="8" t="s">
        <v>9399</v>
      </c>
      <c r="C13241" s="8" t="s">
        <v>4521</v>
      </c>
      <c r="D13241" s="8" t="n">
        <v>2011</v>
      </c>
      <c r="E13241" s="19" t="n">
        <v>0.254</v>
      </c>
      <c r="F13241" s="19" t="n">
        <v>32.2777777777778</v>
      </c>
    </row>
    <row r="13242" customFormat="false" ht="15" hidden="false" customHeight="false" outlineLevel="0" collapsed="false">
      <c r="A13242" s="8" t="s">
        <v>9398</v>
      </c>
      <c r="B13242" s="8" t="s">
        <v>9399</v>
      </c>
      <c r="C13242" s="8" t="s">
        <v>4522</v>
      </c>
      <c r="D13242" s="8" t="n">
        <v>2011</v>
      </c>
      <c r="E13242" s="19" t="n">
        <v>1.016</v>
      </c>
      <c r="F13242" s="19" t="n">
        <v>32.1111111111111</v>
      </c>
    </row>
    <row r="13243" customFormat="false" ht="15" hidden="false" customHeight="false" outlineLevel="0" collapsed="false">
      <c r="A13243" s="8" t="s">
        <v>9398</v>
      </c>
      <c r="B13243" s="8" t="s">
        <v>9399</v>
      </c>
      <c r="C13243" s="8" t="s">
        <v>4523</v>
      </c>
      <c r="D13243" s="8" t="n">
        <v>2011</v>
      </c>
      <c r="E13243" s="19" t="n">
        <v>14.986</v>
      </c>
      <c r="F13243" s="19" t="n">
        <v>31.6111111111111</v>
      </c>
    </row>
    <row r="13244" customFormat="false" ht="15" hidden="false" customHeight="false" outlineLevel="0" collapsed="false">
      <c r="A13244" s="8" t="s">
        <v>9398</v>
      </c>
      <c r="B13244" s="8" t="s">
        <v>9399</v>
      </c>
      <c r="C13244" s="8" t="s">
        <v>4524</v>
      </c>
      <c r="D13244" s="8" t="n">
        <v>2011</v>
      </c>
      <c r="E13244" s="19" t="n">
        <v>0</v>
      </c>
      <c r="F13244" s="19" t="n">
        <v>31.5</v>
      </c>
    </row>
    <row r="13245" customFormat="false" ht="15" hidden="false" customHeight="false" outlineLevel="0" collapsed="false">
      <c r="A13245" s="8" t="s">
        <v>9398</v>
      </c>
      <c r="B13245" s="8" t="s">
        <v>9399</v>
      </c>
      <c r="C13245" s="8" t="s">
        <v>4525</v>
      </c>
      <c r="D13245" s="8" t="n">
        <v>2011</v>
      </c>
      <c r="E13245" s="19" t="n">
        <v>2.032</v>
      </c>
      <c r="F13245" s="19" t="n">
        <v>32.3888888888889</v>
      </c>
    </row>
    <row r="13246" customFormat="false" ht="15" hidden="false" customHeight="false" outlineLevel="0" collapsed="false">
      <c r="A13246" s="8" t="s">
        <v>9398</v>
      </c>
      <c r="B13246" s="8" t="s">
        <v>9399</v>
      </c>
      <c r="C13246" s="8" t="s">
        <v>4526</v>
      </c>
      <c r="D13246" s="8" t="n">
        <v>2011</v>
      </c>
      <c r="E13246" s="19" t="n">
        <v>5.08</v>
      </c>
      <c r="F13246" s="19" t="n">
        <v>32.2222222222222</v>
      </c>
    </row>
    <row r="13247" customFormat="false" ht="15" hidden="false" customHeight="false" outlineLevel="0" collapsed="false">
      <c r="A13247" s="8" t="s">
        <v>9398</v>
      </c>
      <c r="B13247" s="8" t="s">
        <v>9399</v>
      </c>
      <c r="C13247" s="8" t="s">
        <v>4527</v>
      </c>
      <c r="D13247" s="8" t="n">
        <v>2011</v>
      </c>
      <c r="E13247" s="19" t="n">
        <v>0</v>
      </c>
      <c r="F13247" s="19" t="n">
        <v>31.5</v>
      </c>
    </row>
    <row r="13248" customFormat="false" ht="15" hidden="false" customHeight="false" outlineLevel="0" collapsed="false">
      <c r="A13248" s="8" t="s">
        <v>9398</v>
      </c>
      <c r="B13248" s="8" t="s">
        <v>9399</v>
      </c>
      <c r="C13248" s="8" t="s">
        <v>4528</v>
      </c>
      <c r="D13248" s="8" t="n">
        <v>2011</v>
      </c>
      <c r="E13248" s="19" t="n">
        <v>0.762</v>
      </c>
      <c r="F13248" s="19" t="n">
        <v>31</v>
      </c>
    </row>
    <row r="13249" customFormat="false" ht="15" hidden="false" customHeight="false" outlineLevel="0" collapsed="false">
      <c r="A13249" s="8" t="s">
        <v>9398</v>
      </c>
      <c r="B13249" s="8" t="s">
        <v>9399</v>
      </c>
      <c r="C13249" s="8" t="s">
        <v>4529</v>
      </c>
      <c r="D13249" s="8" t="n">
        <v>2011</v>
      </c>
      <c r="E13249" s="19" t="n">
        <v>17.018</v>
      </c>
      <c r="F13249" s="19" t="n">
        <v>31.7777777777778</v>
      </c>
    </row>
    <row r="13250" customFormat="false" ht="15" hidden="false" customHeight="false" outlineLevel="0" collapsed="false">
      <c r="A13250" s="8" t="s">
        <v>9398</v>
      </c>
      <c r="B13250" s="8" t="s">
        <v>9399</v>
      </c>
      <c r="C13250" s="8" t="s">
        <v>4530</v>
      </c>
      <c r="D13250" s="8" t="n">
        <v>2011</v>
      </c>
      <c r="E13250" s="19" t="n">
        <v>10.922</v>
      </c>
      <c r="F13250" s="19" t="n">
        <v>30.8888888888889</v>
      </c>
    </row>
    <row r="13251" customFormat="false" ht="15" hidden="false" customHeight="false" outlineLevel="0" collapsed="false">
      <c r="A13251" s="8" t="s">
        <v>9398</v>
      </c>
      <c r="B13251" s="8" t="s">
        <v>9399</v>
      </c>
      <c r="C13251" s="8" t="s">
        <v>4531</v>
      </c>
      <c r="D13251" s="8" t="n">
        <v>2011</v>
      </c>
      <c r="E13251" s="19" t="n">
        <v>18.034</v>
      </c>
      <c r="F13251" s="19" t="n">
        <v>30.6111111111111</v>
      </c>
    </row>
    <row r="13252" customFormat="false" ht="15" hidden="false" customHeight="false" outlineLevel="0" collapsed="false">
      <c r="A13252" s="8" t="s">
        <v>9398</v>
      </c>
      <c r="B13252" s="8" t="s">
        <v>9399</v>
      </c>
      <c r="C13252" s="8" t="s">
        <v>4532</v>
      </c>
      <c r="D13252" s="8" t="n">
        <v>2011</v>
      </c>
      <c r="E13252" s="19" t="n">
        <v>3.048</v>
      </c>
      <c r="F13252" s="19" t="n">
        <v>32.2222222222222</v>
      </c>
    </row>
    <row r="13253" customFormat="false" ht="15" hidden="false" customHeight="false" outlineLevel="0" collapsed="false">
      <c r="A13253" s="8" t="s">
        <v>9398</v>
      </c>
      <c r="B13253" s="8" t="s">
        <v>9399</v>
      </c>
      <c r="C13253" s="8" t="s">
        <v>4533</v>
      </c>
      <c r="D13253" s="8" t="n">
        <v>2011</v>
      </c>
      <c r="E13253" s="19" t="n">
        <v>2.032</v>
      </c>
      <c r="F13253" s="19" t="n">
        <v>32.3888888888889</v>
      </c>
    </row>
    <row r="13254" customFormat="false" ht="15" hidden="false" customHeight="false" outlineLevel="0" collapsed="false">
      <c r="A13254" s="8" t="s">
        <v>9398</v>
      </c>
      <c r="B13254" s="8" t="s">
        <v>9399</v>
      </c>
      <c r="C13254" s="8" t="s">
        <v>4534</v>
      </c>
      <c r="D13254" s="8" t="n">
        <v>2011</v>
      </c>
      <c r="E13254" s="19" t="n">
        <v>4.064</v>
      </c>
      <c r="F13254" s="19" t="n">
        <v>32.1111111111111</v>
      </c>
    </row>
    <row r="13255" customFormat="false" ht="15" hidden="false" customHeight="false" outlineLevel="0" collapsed="false">
      <c r="A13255" s="8" t="s">
        <v>9398</v>
      </c>
      <c r="B13255" s="8" t="s">
        <v>9399</v>
      </c>
      <c r="C13255" s="8" t="s">
        <v>4535</v>
      </c>
      <c r="D13255" s="8" t="n">
        <v>2011</v>
      </c>
      <c r="E13255" s="19" t="n">
        <v>40.894</v>
      </c>
      <c r="F13255" s="19" t="n">
        <v>32.2777777777778</v>
      </c>
    </row>
    <row r="13256" customFormat="false" ht="15" hidden="false" customHeight="false" outlineLevel="0" collapsed="false">
      <c r="A13256" s="8" t="s">
        <v>9398</v>
      </c>
      <c r="B13256" s="8" t="s">
        <v>9399</v>
      </c>
      <c r="C13256" s="8" t="s">
        <v>4536</v>
      </c>
      <c r="D13256" s="8" t="n">
        <v>2011</v>
      </c>
      <c r="E13256" s="19" t="n">
        <v>7.112</v>
      </c>
      <c r="F13256" s="19" t="n">
        <v>31.6111111111111</v>
      </c>
    </row>
    <row r="13257" customFormat="false" ht="15" hidden="false" customHeight="false" outlineLevel="0" collapsed="false">
      <c r="A13257" s="8" t="s">
        <v>9398</v>
      </c>
      <c r="B13257" s="8" t="s">
        <v>9399</v>
      </c>
      <c r="C13257" s="8" t="s">
        <v>4537</v>
      </c>
      <c r="D13257" s="8" t="n">
        <v>2011</v>
      </c>
      <c r="E13257" s="19" t="n">
        <v>7.112</v>
      </c>
      <c r="F13257" s="19" t="n">
        <v>32.2777777777778</v>
      </c>
    </row>
    <row r="13258" customFormat="false" ht="15" hidden="false" customHeight="false" outlineLevel="0" collapsed="false">
      <c r="A13258" s="8" t="s">
        <v>9398</v>
      </c>
      <c r="B13258" s="8" t="s">
        <v>9399</v>
      </c>
      <c r="C13258" s="8" t="s">
        <v>4538</v>
      </c>
      <c r="D13258" s="8" t="n">
        <v>2011</v>
      </c>
      <c r="E13258" s="19" t="n">
        <v>2.032</v>
      </c>
      <c r="F13258" s="19" t="n">
        <v>29.6111111111111</v>
      </c>
    </row>
    <row r="13259" customFormat="false" ht="15" hidden="false" customHeight="false" outlineLevel="0" collapsed="false">
      <c r="A13259" s="8" t="s">
        <v>9398</v>
      </c>
      <c r="B13259" s="8" t="s">
        <v>9399</v>
      </c>
      <c r="C13259" s="8" t="s">
        <v>4539</v>
      </c>
      <c r="D13259" s="8" t="n">
        <v>2011</v>
      </c>
      <c r="E13259" s="19" t="n">
        <v>22.098</v>
      </c>
      <c r="F13259" s="19" t="n">
        <v>29.5</v>
      </c>
    </row>
    <row r="13260" customFormat="false" ht="15" hidden="false" customHeight="false" outlineLevel="0" collapsed="false">
      <c r="A13260" s="8" t="s">
        <v>9398</v>
      </c>
      <c r="B13260" s="8" t="s">
        <v>9399</v>
      </c>
      <c r="C13260" s="8" t="s">
        <v>4540</v>
      </c>
      <c r="D13260" s="8" t="n">
        <v>2011</v>
      </c>
      <c r="E13260" s="19" t="n">
        <v>116.078</v>
      </c>
      <c r="F13260" s="19" t="n">
        <v>27</v>
      </c>
    </row>
    <row r="13261" customFormat="false" ht="15" hidden="false" customHeight="false" outlineLevel="0" collapsed="false">
      <c r="A13261" s="8" t="s">
        <v>9398</v>
      </c>
      <c r="B13261" s="8" t="s">
        <v>9399</v>
      </c>
      <c r="C13261" s="8" t="s">
        <v>4541</v>
      </c>
      <c r="D13261" s="8" t="n">
        <v>2011</v>
      </c>
      <c r="E13261" s="19" t="n">
        <v>124.968</v>
      </c>
      <c r="F13261" s="19" t="n">
        <v>29</v>
      </c>
    </row>
    <row r="13262" customFormat="false" ht="15" hidden="false" customHeight="false" outlineLevel="0" collapsed="false">
      <c r="A13262" s="8" t="s">
        <v>9398</v>
      </c>
      <c r="B13262" s="8" t="s">
        <v>9399</v>
      </c>
      <c r="C13262" s="8" t="s">
        <v>4542</v>
      </c>
      <c r="D13262" s="8" t="n">
        <v>2011</v>
      </c>
      <c r="E13262" s="19" t="n">
        <v>28.956</v>
      </c>
      <c r="F13262" s="19" t="n">
        <v>31.2777777777778</v>
      </c>
    </row>
    <row r="13263" customFormat="false" ht="15" hidden="false" customHeight="false" outlineLevel="0" collapsed="false">
      <c r="A13263" s="8" t="s">
        <v>9398</v>
      </c>
      <c r="B13263" s="8" t="s">
        <v>9399</v>
      </c>
      <c r="C13263" s="8" t="s">
        <v>4543</v>
      </c>
      <c r="D13263" s="8" t="n">
        <v>2011</v>
      </c>
      <c r="E13263" s="19" t="n">
        <v>7.112</v>
      </c>
      <c r="F13263" s="19" t="n">
        <v>31.8888888888889</v>
      </c>
    </row>
    <row r="13264" customFormat="false" ht="15" hidden="false" customHeight="false" outlineLevel="0" collapsed="false">
      <c r="A13264" s="8" t="s">
        <v>9398</v>
      </c>
      <c r="B13264" s="8" t="s">
        <v>9399</v>
      </c>
      <c r="C13264" s="8" t="s">
        <v>4544</v>
      </c>
      <c r="D13264" s="8" t="n">
        <v>2011</v>
      </c>
      <c r="E13264" s="19" t="n">
        <v>83.058</v>
      </c>
      <c r="F13264" s="19" t="n">
        <v>30.6111111111111</v>
      </c>
    </row>
    <row r="13265" customFormat="false" ht="15" hidden="false" customHeight="false" outlineLevel="0" collapsed="false">
      <c r="A13265" s="8" t="s">
        <v>9398</v>
      </c>
      <c r="B13265" s="8" t="s">
        <v>9399</v>
      </c>
      <c r="C13265" s="8" t="s">
        <v>4545</v>
      </c>
      <c r="D13265" s="8" t="n">
        <v>2011</v>
      </c>
      <c r="E13265" s="19" t="n">
        <v>46.99</v>
      </c>
      <c r="F13265" s="19" t="n">
        <v>28</v>
      </c>
    </row>
    <row r="13266" customFormat="false" ht="15" hidden="false" customHeight="false" outlineLevel="0" collapsed="false">
      <c r="A13266" s="8" t="s">
        <v>9398</v>
      </c>
      <c r="B13266" s="8" t="s">
        <v>9399</v>
      </c>
      <c r="C13266" s="8" t="s">
        <v>4546</v>
      </c>
      <c r="D13266" s="8" t="n">
        <v>2011</v>
      </c>
      <c r="E13266" s="19" t="n">
        <v>92.964</v>
      </c>
      <c r="F13266" s="19" t="n">
        <v>27</v>
      </c>
    </row>
    <row r="13267" customFormat="false" ht="15" hidden="false" customHeight="false" outlineLevel="0" collapsed="false">
      <c r="A13267" s="8" t="s">
        <v>9398</v>
      </c>
      <c r="B13267" s="8" t="s">
        <v>9399</v>
      </c>
      <c r="C13267" s="8" t="s">
        <v>4547</v>
      </c>
      <c r="D13267" s="8" t="n">
        <v>2011</v>
      </c>
      <c r="E13267" s="19" t="n">
        <v>94.996</v>
      </c>
      <c r="F13267" s="19" t="n">
        <v>29.3888888888889</v>
      </c>
    </row>
    <row r="13268" customFormat="false" ht="15" hidden="false" customHeight="false" outlineLevel="0" collapsed="false">
      <c r="A13268" s="8" t="s">
        <v>9398</v>
      </c>
      <c r="B13268" s="8" t="s">
        <v>9399</v>
      </c>
      <c r="C13268" s="8" t="s">
        <v>4548</v>
      </c>
      <c r="D13268" s="8" t="n">
        <v>2011</v>
      </c>
      <c r="E13268" s="19" t="n">
        <v>7.112</v>
      </c>
      <c r="F13268" s="19" t="n">
        <v>29.5</v>
      </c>
    </row>
    <row r="13269" customFormat="false" ht="15" hidden="false" customHeight="false" outlineLevel="0" collapsed="false">
      <c r="A13269" s="8" t="s">
        <v>9398</v>
      </c>
      <c r="B13269" s="8" t="s">
        <v>9399</v>
      </c>
      <c r="C13269" s="8" t="s">
        <v>4549</v>
      </c>
      <c r="D13269" s="8" t="n">
        <v>2011</v>
      </c>
      <c r="E13269" s="19" t="n">
        <v>105.918</v>
      </c>
      <c r="F13269" s="19" t="n">
        <v>28</v>
      </c>
    </row>
    <row r="13270" customFormat="false" ht="15" hidden="false" customHeight="false" outlineLevel="0" collapsed="false">
      <c r="A13270" s="8" t="s">
        <v>9398</v>
      </c>
      <c r="B13270" s="8" t="s">
        <v>9399</v>
      </c>
      <c r="C13270" s="8" t="s">
        <v>4550</v>
      </c>
      <c r="D13270" s="8" t="n">
        <v>2011</v>
      </c>
      <c r="E13270" s="19" t="n">
        <v>37.084</v>
      </c>
      <c r="F13270" s="19" t="n">
        <v>28.1111111111111</v>
      </c>
    </row>
    <row r="13271" customFormat="false" ht="15" hidden="false" customHeight="false" outlineLevel="0" collapsed="false">
      <c r="A13271" s="8" t="s">
        <v>9398</v>
      </c>
      <c r="B13271" s="8" t="s">
        <v>9399</v>
      </c>
      <c r="C13271" s="8" t="s">
        <v>4551</v>
      </c>
      <c r="D13271" s="8" t="n">
        <v>2011</v>
      </c>
      <c r="E13271" s="19" t="n">
        <v>40.894</v>
      </c>
      <c r="F13271" s="19" t="n">
        <v>28</v>
      </c>
    </row>
    <row r="13272" customFormat="false" ht="15" hidden="false" customHeight="false" outlineLevel="0" collapsed="false">
      <c r="A13272" s="8" t="s">
        <v>9398</v>
      </c>
      <c r="B13272" s="8" t="s">
        <v>9399</v>
      </c>
      <c r="C13272" s="8" t="s">
        <v>4552</v>
      </c>
      <c r="D13272" s="8" t="n">
        <v>2011</v>
      </c>
      <c r="E13272" s="19" t="n">
        <v>66.04</v>
      </c>
      <c r="F13272" s="19" t="n">
        <v>29.2777777777778</v>
      </c>
    </row>
    <row r="13273" customFormat="false" ht="15" hidden="false" customHeight="false" outlineLevel="0" collapsed="false">
      <c r="A13273" s="8" t="s">
        <v>9398</v>
      </c>
      <c r="B13273" s="8" t="s">
        <v>9399</v>
      </c>
      <c r="C13273" s="8" t="s">
        <v>4553</v>
      </c>
      <c r="D13273" s="8" t="n">
        <v>2011</v>
      </c>
      <c r="E13273" s="19" t="n">
        <v>0.254</v>
      </c>
      <c r="F13273" s="19" t="n">
        <v>30.6111111111111</v>
      </c>
    </row>
    <row r="13274" customFormat="false" ht="15" hidden="false" customHeight="false" outlineLevel="0" collapsed="false">
      <c r="A13274" s="8" t="s">
        <v>9398</v>
      </c>
      <c r="B13274" s="8" t="s">
        <v>9399</v>
      </c>
      <c r="C13274" s="8" t="s">
        <v>4554</v>
      </c>
      <c r="D13274" s="8" t="n">
        <v>2011</v>
      </c>
      <c r="E13274" s="19" t="n">
        <v>6.096</v>
      </c>
      <c r="F13274" s="19" t="n">
        <v>30.5</v>
      </c>
    </row>
    <row r="13275" customFormat="false" ht="15" hidden="false" customHeight="false" outlineLevel="0" collapsed="false">
      <c r="A13275" s="8" t="s">
        <v>9398</v>
      </c>
      <c r="B13275" s="8" t="s">
        <v>9399</v>
      </c>
      <c r="C13275" s="8" t="s">
        <v>4555</v>
      </c>
      <c r="D13275" s="8" t="n">
        <v>2011</v>
      </c>
      <c r="E13275" s="19" t="n">
        <v>2.032</v>
      </c>
      <c r="F13275" s="19" t="n">
        <v>31.7777777777778</v>
      </c>
    </row>
    <row r="13276" customFormat="false" ht="15" hidden="false" customHeight="false" outlineLevel="0" collapsed="false">
      <c r="A13276" s="8" t="s">
        <v>9398</v>
      </c>
      <c r="B13276" s="8" t="s">
        <v>9399</v>
      </c>
      <c r="C13276" s="8" t="s">
        <v>4556</v>
      </c>
      <c r="D13276" s="8" t="n">
        <v>2011</v>
      </c>
      <c r="E13276" s="19" t="n">
        <v>0</v>
      </c>
      <c r="F13276" s="19" t="n">
        <v>30.6111111111111</v>
      </c>
    </row>
    <row r="13277" customFormat="false" ht="15" hidden="false" customHeight="false" outlineLevel="0" collapsed="false">
      <c r="A13277" s="8" t="s">
        <v>9398</v>
      </c>
      <c r="B13277" s="8" t="s">
        <v>9399</v>
      </c>
      <c r="C13277" s="8" t="s">
        <v>4557</v>
      </c>
      <c r="D13277" s="8" t="n">
        <v>2011</v>
      </c>
      <c r="E13277" s="19" t="n">
        <v>0.762</v>
      </c>
      <c r="F13277" s="19" t="n">
        <v>30.7777777777778</v>
      </c>
    </row>
    <row r="13278" customFormat="false" ht="15" hidden="false" customHeight="false" outlineLevel="0" collapsed="false">
      <c r="A13278" s="8" t="s">
        <v>9398</v>
      </c>
      <c r="B13278" s="8" t="s">
        <v>9399</v>
      </c>
      <c r="C13278" s="8" t="s">
        <v>4558</v>
      </c>
      <c r="D13278" s="8" t="n">
        <v>2011</v>
      </c>
      <c r="E13278" s="19" t="n">
        <v>6.096</v>
      </c>
      <c r="F13278" s="19" t="n">
        <v>31.5</v>
      </c>
    </row>
    <row r="13279" customFormat="false" ht="15" hidden="false" customHeight="false" outlineLevel="0" collapsed="false">
      <c r="A13279" s="8" t="s">
        <v>9398</v>
      </c>
      <c r="B13279" s="8" t="s">
        <v>9399</v>
      </c>
      <c r="C13279" s="8" t="s">
        <v>4559</v>
      </c>
      <c r="D13279" s="8" t="n">
        <v>2011</v>
      </c>
      <c r="E13279" s="19" t="n">
        <v>40.894</v>
      </c>
      <c r="F13279" s="19" t="n">
        <v>29.8888888888889</v>
      </c>
    </row>
    <row r="13280" customFormat="false" ht="15" hidden="false" customHeight="false" outlineLevel="0" collapsed="false">
      <c r="A13280" s="8" t="s">
        <v>9398</v>
      </c>
      <c r="B13280" s="8" t="s">
        <v>9399</v>
      </c>
      <c r="C13280" s="8" t="s">
        <v>4560</v>
      </c>
      <c r="D13280" s="8" t="n">
        <v>2011</v>
      </c>
      <c r="E13280" s="19" t="n">
        <v>6.096</v>
      </c>
      <c r="F13280" s="19" t="n">
        <v>31.2777777777778</v>
      </c>
    </row>
    <row r="13281" customFormat="false" ht="15" hidden="false" customHeight="false" outlineLevel="0" collapsed="false">
      <c r="A13281" s="8" t="s">
        <v>9398</v>
      </c>
      <c r="B13281" s="8" t="s">
        <v>9399</v>
      </c>
      <c r="C13281" s="8" t="s">
        <v>4561</v>
      </c>
      <c r="D13281" s="8" t="n">
        <v>2011</v>
      </c>
      <c r="E13281" s="19" t="n">
        <v>98.044</v>
      </c>
      <c r="F13281" s="19" t="n">
        <v>29.7777777777778</v>
      </c>
    </row>
    <row r="13282" customFormat="false" ht="15" hidden="false" customHeight="false" outlineLevel="0" collapsed="false">
      <c r="A13282" s="8" t="s">
        <v>9398</v>
      </c>
      <c r="B13282" s="8" t="s">
        <v>9399</v>
      </c>
      <c r="C13282" s="8" t="s">
        <v>4562</v>
      </c>
      <c r="D13282" s="8" t="n">
        <v>2011</v>
      </c>
      <c r="E13282" s="19" t="n">
        <v>72.898</v>
      </c>
      <c r="F13282" s="19" t="n">
        <v>27.5</v>
      </c>
    </row>
    <row r="13283" customFormat="false" ht="15" hidden="false" customHeight="false" outlineLevel="0" collapsed="false">
      <c r="A13283" s="8" t="s">
        <v>9398</v>
      </c>
      <c r="B13283" s="8" t="s">
        <v>9399</v>
      </c>
      <c r="C13283" s="8" t="s">
        <v>4563</v>
      </c>
      <c r="D13283" s="8" t="n">
        <v>2011</v>
      </c>
      <c r="E13283" s="19" t="n">
        <v>192.024</v>
      </c>
      <c r="F13283" s="19" t="n">
        <v>27.7777777777778</v>
      </c>
    </row>
    <row r="13284" customFormat="false" ht="15" hidden="false" customHeight="false" outlineLevel="0" collapsed="false">
      <c r="A13284" s="8" t="s">
        <v>9398</v>
      </c>
      <c r="B13284" s="8" t="s">
        <v>9399</v>
      </c>
      <c r="C13284" s="8" t="s">
        <v>4564</v>
      </c>
      <c r="D13284" s="8" t="n">
        <v>2011</v>
      </c>
      <c r="E13284" s="19" t="n">
        <v>66.04</v>
      </c>
      <c r="F13284" s="19" t="n">
        <v>27.5</v>
      </c>
    </row>
    <row r="13285" customFormat="false" ht="15" hidden="false" customHeight="false" outlineLevel="0" collapsed="false">
      <c r="A13285" s="8" t="s">
        <v>9398</v>
      </c>
      <c r="B13285" s="8" t="s">
        <v>9399</v>
      </c>
      <c r="C13285" s="8" t="s">
        <v>4565</v>
      </c>
      <c r="D13285" s="8" t="n">
        <v>2011</v>
      </c>
      <c r="E13285" s="19" t="n">
        <v>18.034</v>
      </c>
      <c r="F13285" s="19" t="n">
        <v>28.3888888888889</v>
      </c>
    </row>
    <row r="13286" customFormat="false" ht="15" hidden="false" customHeight="false" outlineLevel="0" collapsed="false">
      <c r="A13286" s="8" t="s">
        <v>9398</v>
      </c>
      <c r="B13286" s="8" t="s">
        <v>9399</v>
      </c>
      <c r="C13286" s="8" t="s">
        <v>4566</v>
      </c>
      <c r="D13286" s="8" t="n">
        <v>2011</v>
      </c>
      <c r="E13286" s="19" t="n">
        <v>7.112</v>
      </c>
      <c r="F13286" s="19" t="n">
        <v>30.5</v>
      </c>
    </row>
    <row r="13287" customFormat="false" ht="15" hidden="false" customHeight="false" outlineLevel="0" collapsed="false">
      <c r="A13287" s="8" t="s">
        <v>9398</v>
      </c>
      <c r="B13287" s="8" t="s">
        <v>9399</v>
      </c>
      <c r="C13287" s="8" t="s">
        <v>4567</v>
      </c>
      <c r="D13287" s="8" t="n">
        <v>2011</v>
      </c>
      <c r="E13287" s="19" t="n">
        <v>4.064</v>
      </c>
      <c r="F13287" s="19" t="n">
        <v>29.3888888888889</v>
      </c>
    </row>
    <row r="13288" customFormat="false" ht="15" hidden="false" customHeight="false" outlineLevel="0" collapsed="false">
      <c r="A13288" s="8" t="s">
        <v>9398</v>
      </c>
      <c r="B13288" s="8" t="s">
        <v>9399</v>
      </c>
      <c r="C13288" s="8" t="s">
        <v>4568</v>
      </c>
      <c r="D13288" s="8" t="n">
        <v>2011</v>
      </c>
      <c r="E13288" s="19" t="n">
        <v>4.064</v>
      </c>
      <c r="F13288" s="19" t="n">
        <v>30.7777777777778</v>
      </c>
    </row>
    <row r="13289" customFormat="false" ht="15" hidden="false" customHeight="false" outlineLevel="0" collapsed="false">
      <c r="A13289" s="8" t="s">
        <v>9398</v>
      </c>
      <c r="B13289" s="8" t="s">
        <v>9399</v>
      </c>
      <c r="C13289" s="8" t="s">
        <v>4569</v>
      </c>
      <c r="D13289" s="8" t="n">
        <v>2011</v>
      </c>
      <c r="E13289" s="19" t="n">
        <v>10.922</v>
      </c>
      <c r="F13289" s="19" t="n">
        <v>30.7777777777778</v>
      </c>
    </row>
    <row r="13290" customFormat="false" ht="15" hidden="false" customHeight="false" outlineLevel="0" collapsed="false">
      <c r="A13290" s="8" t="s">
        <v>9398</v>
      </c>
      <c r="B13290" s="8" t="s">
        <v>9399</v>
      </c>
      <c r="C13290" s="8" t="s">
        <v>4570</v>
      </c>
      <c r="D13290" s="8" t="n">
        <v>2011</v>
      </c>
      <c r="E13290" s="19" t="n">
        <v>4.064</v>
      </c>
      <c r="F13290" s="19" t="n">
        <v>31.3888888888889</v>
      </c>
    </row>
    <row r="13291" customFormat="false" ht="15" hidden="false" customHeight="false" outlineLevel="0" collapsed="false">
      <c r="A13291" s="8" t="s">
        <v>9398</v>
      </c>
      <c r="B13291" s="8" t="s">
        <v>9399</v>
      </c>
      <c r="C13291" s="8" t="s">
        <v>4571</v>
      </c>
      <c r="D13291" s="8" t="n">
        <v>2011</v>
      </c>
      <c r="E13291" s="19" t="n">
        <v>2.032</v>
      </c>
      <c r="F13291" s="19" t="n">
        <v>30.7222222222222</v>
      </c>
    </row>
    <row r="13292" customFormat="false" ht="15" hidden="false" customHeight="false" outlineLevel="0" collapsed="false">
      <c r="A13292" s="8" t="s">
        <v>9398</v>
      </c>
      <c r="B13292" s="8" t="s">
        <v>9399</v>
      </c>
      <c r="C13292" s="8" t="s">
        <v>4572</v>
      </c>
      <c r="D13292" s="8" t="n">
        <v>2011</v>
      </c>
      <c r="E13292" s="19" t="n">
        <v>1.016</v>
      </c>
      <c r="F13292" s="19" t="n">
        <v>30.5</v>
      </c>
    </row>
    <row r="13293" customFormat="false" ht="15" hidden="false" customHeight="false" outlineLevel="0" collapsed="false">
      <c r="A13293" s="8" t="s">
        <v>9398</v>
      </c>
      <c r="B13293" s="8" t="s">
        <v>9399</v>
      </c>
      <c r="C13293" s="8" t="s">
        <v>4573</v>
      </c>
      <c r="D13293" s="8" t="n">
        <v>2011</v>
      </c>
      <c r="E13293" s="19" t="n">
        <v>1.016</v>
      </c>
      <c r="F13293" s="19" t="n">
        <v>31.5</v>
      </c>
    </row>
    <row r="13294" customFormat="false" ht="15" hidden="false" customHeight="false" outlineLevel="0" collapsed="false">
      <c r="A13294" s="8" t="s">
        <v>9398</v>
      </c>
      <c r="B13294" s="8" t="s">
        <v>9399</v>
      </c>
      <c r="C13294" s="8" t="s">
        <v>4574</v>
      </c>
      <c r="D13294" s="8" t="n">
        <v>2011</v>
      </c>
      <c r="E13294" s="19" t="n">
        <v>0</v>
      </c>
      <c r="F13294" s="19" t="n">
        <v>30</v>
      </c>
    </row>
    <row r="13295" customFormat="false" ht="15" hidden="false" customHeight="false" outlineLevel="0" collapsed="false">
      <c r="A13295" s="8" t="s">
        <v>9398</v>
      </c>
      <c r="B13295" s="8" t="s">
        <v>9399</v>
      </c>
      <c r="C13295" s="8" t="s">
        <v>4575</v>
      </c>
      <c r="D13295" s="8" t="n">
        <v>2011</v>
      </c>
      <c r="E13295" s="19" t="n">
        <v>6.096</v>
      </c>
      <c r="F13295" s="19" t="n">
        <v>29.1111111111111</v>
      </c>
    </row>
    <row r="13296" customFormat="false" ht="15" hidden="false" customHeight="false" outlineLevel="0" collapsed="false">
      <c r="A13296" s="8" t="s">
        <v>9398</v>
      </c>
      <c r="B13296" s="8" t="s">
        <v>9399</v>
      </c>
      <c r="C13296" s="8" t="s">
        <v>4576</v>
      </c>
      <c r="D13296" s="8" t="n">
        <v>2011</v>
      </c>
      <c r="E13296" s="19" t="n">
        <v>7.112</v>
      </c>
      <c r="F13296" s="19" t="n">
        <v>28.7222222222222</v>
      </c>
    </row>
    <row r="13297" customFormat="false" ht="15" hidden="false" customHeight="false" outlineLevel="0" collapsed="false">
      <c r="A13297" s="8" t="s">
        <v>9398</v>
      </c>
      <c r="B13297" s="8" t="s">
        <v>9399</v>
      </c>
      <c r="C13297" s="8" t="s">
        <v>4577</v>
      </c>
      <c r="D13297" s="8" t="n">
        <v>2011</v>
      </c>
      <c r="E13297" s="19" t="n">
        <v>6.096</v>
      </c>
      <c r="F13297" s="19" t="n">
        <v>30.5</v>
      </c>
    </row>
    <row r="13298" customFormat="false" ht="15" hidden="false" customHeight="false" outlineLevel="0" collapsed="false">
      <c r="A13298" s="8" t="s">
        <v>9398</v>
      </c>
      <c r="B13298" s="8" t="s">
        <v>9399</v>
      </c>
      <c r="C13298" s="8" t="s">
        <v>4578</v>
      </c>
      <c r="D13298" s="8" t="n">
        <v>2011</v>
      </c>
      <c r="E13298" s="19" t="n">
        <v>6.096</v>
      </c>
      <c r="F13298" s="19" t="n">
        <v>31.2222222222222</v>
      </c>
    </row>
    <row r="13299" customFormat="false" ht="15" hidden="false" customHeight="false" outlineLevel="0" collapsed="false">
      <c r="A13299" s="8" t="s">
        <v>9398</v>
      </c>
      <c r="B13299" s="8" t="s">
        <v>9399</v>
      </c>
      <c r="C13299" s="8" t="s">
        <v>4579</v>
      </c>
      <c r="D13299" s="8" t="n">
        <v>2011</v>
      </c>
      <c r="E13299" s="19" t="n">
        <v>2.032</v>
      </c>
      <c r="F13299" s="19" t="n">
        <v>31.2777777777778</v>
      </c>
    </row>
    <row r="13300" customFormat="false" ht="15" hidden="false" customHeight="false" outlineLevel="0" collapsed="false">
      <c r="A13300" s="8" t="s">
        <v>9398</v>
      </c>
      <c r="B13300" s="8" t="s">
        <v>9399</v>
      </c>
      <c r="C13300" s="8" t="s">
        <v>4580</v>
      </c>
      <c r="D13300" s="8" t="n">
        <v>2011</v>
      </c>
      <c r="E13300" s="19" t="n">
        <v>5.08</v>
      </c>
      <c r="F13300" s="19" t="n">
        <v>31</v>
      </c>
    </row>
    <row r="13301" customFormat="false" ht="15" hidden="false" customHeight="false" outlineLevel="0" collapsed="false">
      <c r="A13301" s="8" t="s">
        <v>9398</v>
      </c>
      <c r="B13301" s="8" t="s">
        <v>9399</v>
      </c>
      <c r="C13301" s="8" t="s">
        <v>4581</v>
      </c>
      <c r="D13301" s="8" t="n">
        <v>2011</v>
      </c>
      <c r="E13301" s="19" t="n">
        <v>6.096</v>
      </c>
      <c r="F13301" s="19" t="n">
        <v>28.2222222222222</v>
      </c>
    </row>
    <row r="13302" customFormat="false" ht="15" hidden="false" customHeight="false" outlineLevel="0" collapsed="false">
      <c r="A13302" s="8" t="s">
        <v>9398</v>
      </c>
      <c r="B13302" s="8" t="s">
        <v>9399</v>
      </c>
      <c r="C13302" s="8" t="s">
        <v>4582</v>
      </c>
      <c r="D13302" s="8" t="n">
        <v>2011</v>
      </c>
      <c r="E13302" s="19" t="n">
        <v>40.894</v>
      </c>
      <c r="F13302" s="19" t="n">
        <v>30.7777777777778</v>
      </c>
    </row>
    <row r="13303" customFormat="false" ht="15" hidden="false" customHeight="false" outlineLevel="0" collapsed="false">
      <c r="A13303" s="8" t="s">
        <v>9398</v>
      </c>
      <c r="B13303" s="8" t="s">
        <v>9399</v>
      </c>
      <c r="C13303" s="8" t="s">
        <v>4583</v>
      </c>
      <c r="D13303" s="8" t="n">
        <v>2011</v>
      </c>
      <c r="E13303" s="19" t="n">
        <v>1.016</v>
      </c>
      <c r="F13303" s="19" t="n">
        <v>31.2777777777778</v>
      </c>
    </row>
    <row r="13304" customFormat="false" ht="15" hidden="false" customHeight="false" outlineLevel="0" collapsed="false">
      <c r="A13304" s="8" t="s">
        <v>9398</v>
      </c>
      <c r="B13304" s="8" t="s">
        <v>9399</v>
      </c>
      <c r="C13304" s="8" t="s">
        <v>4584</v>
      </c>
      <c r="D13304" s="8" t="n">
        <v>2011</v>
      </c>
      <c r="E13304" s="19" t="n">
        <v>1.016</v>
      </c>
      <c r="F13304" s="19" t="n">
        <v>31.2222222222222</v>
      </c>
    </row>
    <row r="13305" customFormat="false" ht="15" hidden="false" customHeight="false" outlineLevel="0" collapsed="false">
      <c r="A13305" s="8" t="s">
        <v>9398</v>
      </c>
      <c r="B13305" s="8" t="s">
        <v>9399</v>
      </c>
      <c r="C13305" s="8" t="s">
        <v>4585</v>
      </c>
      <c r="D13305" s="8" t="n">
        <v>2011</v>
      </c>
      <c r="E13305" s="19" t="n">
        <v>0.508</v>
      </c>
      <c r="F13305" s="19" t="n">
        <v>30</v>
      </c>
    </row>
    <row r="13306" customFormat="false" ht="15" hidden="false" customHeight="false" outlineLevel="0" collapsed="false">
      <c r="A13306" s="8" t="s">
        <v>9398</v>
      </c>
      <c r="B13306" s="8" t="s">
        <v>9399</v>
      </c>
      <c r="C13306" s="8" t="s">
        <v>4586</v>
      </c>
      <c r="D13306" s="8" t="n">
        <v>2011</v>
      </c>
      <c r="E13306" s="19" t="n">
        <v>0</v>
      </c>
      <c r="F13306" s="19" t="n">
        <v>30.1111111111111</v>
      </c>
    </row>
    <row r="13307" customFormat="false" ht="15" hidden="false" customHeight="false" outlineLevel="0" collapsed="false">
      <c r="A13307" s="8" t="s">
        <v>9398</v>
      </c>
      <c r="B13307" s="8" t="s">
        <v>9399</v>
      </c>
      <c r="C13307" s="8" t="s">
        <v>4587</v>
      </c>
      <c r="D13307" s="8" t="n">
        <v>2011</v>
      </c>
      <c r="E13307" s="19" t="n">
        <v>7.112</v>
      </c>
      <c r="F13307" s="19" t="n">
        <v>28.2777777777778</v>
      </c>
    </row>
    <row r="13308" customFormat="false" ht="15" hidden="false" customHeight="false" outlineLevel="0" collapsed="false">
      <c r="A13308" s="8" t="s">
        <v>9398</v>
      </c>
      <c r="B13308" s="8" t="s">
        <v>9399</v>
      </c>
      <c r="C13308" s="8" t="s">
        <v>4588</v>
      </c>
      <c r="D13308" s="8" t="n">
        <v>2011</v>
      </c>
      <c r="E13308" s="19" t="n">
        <v>38.1</v>
      </c>
      <c r="F13308" s="19" t="n">
        <v>28</v>
      </c>
    </row>
    <row r="13309" customFormat="false" ht="15" hidden="false" customHeight="false" outlineLevel="0" collapsed="false">
      <c r="A13309" s="8" t="s">
        <v>9398</v>
      </c>
      <c r="B13309" s="8" t="s">
        <v>9399</v>
      </c>
      <c r="C13309" s="8" t="s">
        <v>4589</v>
      </c>
      <c r="D13309" s="8" t="n">
        <v>2011</v>
      </c>
      <c r="E13309" s="19" t="n">
        <v>16.002</v>
      </c>
      <c r="F13309" s="19" t="n">
        <v>29.7777777777778</v>
      </c>
    </row>
    <row r="13310" customFormat="false" ht="15" hidden="false" customHeight="false" outlineLevel="0" collapsed="false">
      <c r="A13310" s="8" t="s">
        <v>9398</v>
      </c>
      <c r="B13310" s="8" t="s">
        <v>9399</v>
      </c>
      <c r="C13310" s="8" t="s">
        <v>4590</v>
      </c>
      <c r="D13310" s="8" t="n">
        <v>2011</v>
      </c>
      <c r="E13310" s="19" t="n">
        <v>83.058</v>
      </c>
      <c r="F13310" s="19" t="n">
        <v>26</v>
      </c>
    </row>
    <row r="13311" customFormat="false" ht="15" hidden="false" customHeight="false" outlineLevel="0" collapsed="false">
      <c r="A13311" s="8" t="s">
        <v>9398</v>
      </c>
      <c r="B13311" s="8" t="s">
        <v>9399</v>
      </c>
      <c r="C13311" s="8" t="s">
        <v>4591</v>
      </c>
      <c r="D13311" s="8" t="n">
        <v>2011</v>
      </c>
      <c r="E13311" s="19" t="n">
        <v>219.964</v>
      </c>
      <c r="F13311" s="19" t="n">
        <v>27</v>
      </c>
    </row>
    <row r="13312" customFormat="false" ht="15" hidden="false" customHeight="false" outlineLevel="0" collapsed="false">
      <c r="A13312" s="8" t="s">
        <v>9398</v>
      </c>
      <c r="B13312" s="8" t="s">
        <v>9399</v>
      </c>
      <c r="C13312" s="8" t="s">
        <v>4592</v>
      </c>
      <c r="D13312" s="8" t="n">
        <v>2011</v>
      </c>
      <c r="E13312" s="19" t="n">
        <v>0</v>
      </c>
      <c r="F13312" s="19" t="n">
        <v>28</v>
      </c>
    </row>
    <row r="13313" customFormat="false" ht="15" hidden="false" customHeight="false" outlineLevel="0" collapsed="false">
      <c r="A13313" s="8" t="s">
        <v>9398</v>
      </c>
      <c r="B13313" s="8" t="s">
        <v>9399</v>
      </c>
      <c r="C13313" s="8" t="s">
        <v>4593</v>
      </c>
      <c r="D13313" s="8" t="n">
        <v>2011</v>
      </c>
      <c r="E13313" s="19" t="n">
        <v>49.022</v>
      </c>
      <c r="F13313" s="19" t="n">
        <v>29.7777777777778</v>
      </c>
    </row>
    <row r="13314" customFormat="false" ht="15" hidden="false" customHeight="false" outlineLevel="0" collapsed="false">
      <c r="A13314" s="8" t="s">
        <v>9398</v>
      </c>
      <c r="B13314" s="8" t="s">
        <v>9399</v>
      </c>
      <c r="C13314" s="8" t="s">
        <v>4594</v>
      </c>
      <c r="D13314" s="8" t="n">
        <v>2011</v>
      </c>
      <c r="E13314" s="19" t="n">
        <v>8.89</v>
      </c>
      <c r="F13314" s="19" t="n">
        <v>31.2777777777778</v>
      </c>
    </row>
    <row r="13315" customFormat="false" ht="15" hidden="false" customHeight="false" outlineLevel="0" collapsed="false">
      <c r="A13315" s="8" t="s">
        <v>9398</v>
      </c>
      <c r="B13315" s="8" t="s">
        <v>9399</v>
      </c>
      <c r="C13315" s="8" t="s">
        <v>4595</v>
      </c>
      <c r="D13315" s="8" t="n">
        <v>2011</v>
      </c>
      <c r="E13315" s="19" t="n">
        <v>2.032</v>
      </c>
      <c r="F13315" s="19" t="n">
        <v>30</v>
      </c>
    </row>
    <row r="13316" customFormat="false" ht="15" hidden="false" customHeight="false" outlineLevel="0" collapsed="false">
      <c r="A13316" s="8" t="s">
        <v>9398</v>
      </c>
      <c r="B13316" s="8" t="s">
        <v>9399</v>
      </c>
      <c r="C13316" s="8" t="s">
        <v>4596</v>
      </c>
      <c r="D13316" s="8" t="n">
        <v>2011</v>
      </c>
      <c r="E13316" s="19" t="n">
        <v>36.068</v>
      </c>
      <c r="F13316" s="19" t="n">
        <v>30.7777777777778</v>
      </c>
    </row>
    <row r="13317" customFormat="false" ht="15" hidden="false" customHeight="false" outlineLevel="0" collapsed="false">
      <c r="A13317" s="8" t="s">
        <v>9398</v>
      </c>
      <c r="B13317" s="8" t="s">
        <v>9399</v>
      </c>
      <c r="C13317" s="8" t="s">
        <v>4597</v>
      </c>
      <c r="D13317" s="8" t="n">
        <v>2011</v>
      </c>
      <c r="E13317" s="19" t="n">
        <v>39.116</v>
      </c>
      <c r="F13317" s="19" t="n">
        <v>28</v>
      </c>
    </row>
    <row r="13318" customFormat="false" ht="15" hidden="false" customHeight="false" outlineLevel="0" collapsed="false">
      <c r="A13318" s="8" t="s">
        <v>9398</v>
      </c>
      <c r="B13318" s="8" t="s">
        <v>9399</v>
      </c>
      <c r="C13318" s="8" t="s">
        <v>4598</v>
      </c>
      <c r="D13318" s="8" t="n">
        <v>2011</v>
      </c>
      <c r="E13318" s="19" t="n">
        <v>25.908</v>
      </c>
      <c r="F13318" s="19" t="n">
        <v>29.7222222222222</v>
      </c>
    </row>
    <row r="13319" customFormat="false" ht="15" hidden="false" customHeight="false" outlineLevel="0" collapsed="false">
      <c r="A13319" s="8" t="s">
        <v>9398</v>
      </c>
      <c r="B13319" s="8" t="s">
        <v>9399</v>
      </c>
      <c r="C13319" s="8" t="s">
        <v>4599</v>
      </c>
      <c r="D13319" s="8" t="n">
        <v>2011</v>
      </c>
      <c r="E13319" s="19" t="n">
        <v>11.938</v>
      </c>
      <c r="F13319" s="19" t="n">
        <v>31</v>
      </c>
    </row>
    <row r="13320" customFormat="false" ht="15" hidden="false" customHeight="false" outlineLevel="0" collapsed="false">
      <c r="A13320" s="8" t="s">
        <v>9398</v>
      </c>
      <c r="B13320" s="8" t="s">
        <v>9399</v>
      </c>
      <c r="C13320" s="8" t="s">
        <v>4600</v>
      </c>
      <c r="D13320" s="8" t="n">
        <v>2011</v>
      </c>
      <c r="E13320" s="19" t="n">
        <v>9.906</v>
      </c>
      <c r="F13320" s="19" t="n">
        <v>29.2777777777778</v>
      </c>
    </row>
    <row r="13321" customFormat="false" ht="15" hidden="false" customHeight="false" outlineLevel="0" collapsed="false">
      <c r="A13321" s="8" t="s">
        <v>9398</v>
      </c>
      <c r="B13321" s="8" t="s">
        <v>9399</v>
      </c>
      <c r="C13321" s="8" t="s">
        <v>4601</v>
      </c>
      <c r="D13321" s="8" t="n">
        <v>2011</v>
      </c>
      <c r="E13321" s="19" t="n">
        <v>14.986</v>
      </c>
      <c r="F13321" s="19" t="n">
        <v>30.3888888888889</v>
      </c>
    </row>
    <row r="13322" customFormat="false" ht="15" hidden="false" customHeight="false" outlineLevel="0" collapsed="false">
      <c r="A13322" s="8" t="s">
        <v>9398</v>
      </c>
      <c r="B13322" s="8" t="s">
        <v>9399</v>
      </c>
      <c r="C13322" s="8" t="s">
        <v>4602</v>
      </c>
      <c r="D13322" s="8" t="n">
        <v>2011</v>
      </c>
      <c r="E13322" s="19" t="n">
        <v>3.048</v>
      </c>
      <c r="F13322" s="19" t="n">
        <v>31.2777777777778</v>
      </c>
    </row>
    <row r="13323" customFormat="false" ht="15" hidden="false" customHeight="false" outlineLevel="0" collapsed="false">
      <c r="A13323" s="8" t="s">
        <v>9398</v>
      </c>
      <c r="B13323" s="8" t="s">
        <v>9399</v>
      </c>
      <c r="C13323" s="8" t="s">
        <v>4603</v>
      </c>
      <c r="D13323" s="8" t="n">
        <v>2011</v>
      </c>
      <c r="E13323" s="19" t="n">
        <v>1.016</v>
      </c>
      <c r="F13323" s="19" t="n">
        <v>31.2777777777778</v>
      </c>
    </row>
    <row r="13324" customFormat="false" ht="15" hidden="false" customHeight="false" outlineLevel="0" collapsed="false">
      <c r="A13324" s="8" t="s">
        <v>9398</v>
      </c>
      <c r="B13324" s="8" t="s">
        <v>9399</v>
      </c>
      <c r="C13324" s="8" t="s">
        <v>4604</v>
      </c>
      <c r="D13324" s="8" t="n">
        <v>2011</v>
      </c>
      <c r="E13324" s="19" t="n">
        <v>0.508</v>
      </c>
      <c r="F13324" s="19" t="n">
        <v>31</v>
      </c>
    </row>
    <row r="13325" customFormat="false" ht="15" hidden="false" customHeight="false" outlineLevel="0" collapsed="false">
      <c r="A13325" s="8" t="s">
        <v>9398</v>
      </c>
      <c r="B13325" s="8" t="s">
        <v>9399</v>
      </c>
      <c r="C13325" s="8" t="s">
        <v>4605</v>
      </c>
      <c r="D13325" s="8" t="n">
        <v>2011</v>
      </c>
      <c r="E13325" s="19" t="n">
        <v>5.08</v>
      </c>
      <c r="F13325" s="19" t="n">
        <v>29.8888888888889</v>
      </c>
    </row>
    <row r="13326" customFormat="false" ht="15" hidden="false" customHeight="false" outlineLevel="0" collapsed="false">
      <c r="A13326" s="8" t="s">
        <v>9398</v>
      </c>
      <c r="B13326" s="8" t="s">
        <v>9399</v>
      </c>
      <c r="C13326" s="8" t="s">
        <v>4606</v>
      </c>
      <c r="D13326" s="8" t="n">
        <v>2011</v>
      </c>
      <c r="E13326" s="19" t="n">
        <v>35.052</v>
      </c>
      <c r="F13326" s="19" t="n">
        <v>29.2222222222222</v>
      </c>
    </row>
    <row r="13327" customFormat="false" ht="15" hidden="false" customHeight="false" outlineLevel="0" collapsed="false">
      <c r="A13327" s="8" t="s">
        <v>9398</v>
      </c>
      <c r="B13327" s="8" t="s">
        <v>9399</v>
      </c>
      <c r="C13327" s="8" t="s">
        <v>4607</v>
      </c>
      <c r="D13327" s="8" t="n">
        <v>2011</v>
      </c>
      <c r="E13327" s="19" t="n">
        <v>7.112</v>
      </c>
      <c r="F13327" s="19" t="n">
        <v>31.7222222222222</v>
      </c>
    </row>
    <row r="13328" customFormat="false" ht="15" hidden="false" customHeight="false" outlineLevel="0" collapsed="false">
      <c r="A13328" s="8" t="s">
        <v>9398</v>
      </c>
      <c r="B13328" s="8" t="s">
        <v>9399</v>
      </c>
      <c r="C13328" s="8" t="s">
        <v>4608</v>
      </c>
      <c r="D13328" s="8" t="n">
        <v>2011</v>
      </c>
      <c r="E13328" s="19" t="n">
        <v>35.052</v>
      </c>
      <c r="F13328" s="19" t="n">
        <v>31.7222222222222</v>
      </c>
    </row>
    <row r="13329" customFormat="false" ht="15" hidden="false" customHeight="false" outlineLevel="0" collapsed="false">
      <c r="A13329" s="8" t="s">
        <v>9398</v>
      </c>
      <c r="B13329" s="8" t="s">
        <v>9399</v>
      </c>
      <c r="C13329" s="8" t="s">
        <v>4609</v>
      </c>
      <c r="D13329" s="8" t="n">
        <v>2011</v>
      </c>
      <c r="E13329" s="19" t="n">
        <v>3.048</v>
      </c>
      <c r="F13329" s="19" t="n">
        <v>30.7777777777778</v>
      </c>
    </row>
    <row r="13330" customFormat="false" ht="15" hidden="false" customHeight="false" outlineLevel="0" collapsed="false">
      <c r="A13330" s="8" t="s">
        <v>9398</v>
      </c>
      <c r="B13330" s="8" t="s">
        <v>9399</v>
      </c>
      <c r="C13330" s="8" t="s">
        <v>4610</v>
      </c>
      <c r="D13330" s="8" t="n">
        <v>2011</v>
      </c>
      <c r="E13330" s="19" t="n">
        <v>3.048</v>
      </c>
      <c r="F13330" s="19" t="n">
        <v>31.5</v>
      </c>
    </row>
    <row r="13331" customFormat="false" ht="15" hidden="false" customHeight="false" outlineLevel="0" collapsed="false">
      <c r="A13331" s="8" t="s">
        <v>9398</v>
      </c>
      <c r="B13331" s="8" t="s">
        <v>9399</v>
      </c>
      <c r="C13331" s="8" t="s">
        <v>4611</v>
      </c>
      <c r="D13331" s="8" t="n">
        <v>2011</v>
      </c>
      <c r="E13331" s="19" t="n">
        <v>0</v>
      </c>
      <c r="F13331" s="19" t="n">
        <v>31.5</v>
      </c>
    </row>
    <row r="13332" customFormat="false" ht="15" hidden="false" customHeight="false" outlineLevel="0" collapsed="false">
      <c r="A13332" s="8" t="s">
        <v>9398</v>
      </c>
      <c r="B13332" s="8" t="s">
        <v>9399</v>
      </c>
      <c r="C13332" s="8" t="s">
        <v>4612</v>
      </c>
      <c r="D13332" s="8" t="n">
        <v>2011</v>
      </c>
      <c r="E13332" s="19" t="n">
        <v>1.016</v>
      </c>
      <c r="F13332" s="19" t="n">
        <v>31.2777777777778</v>
      </c>
    </row>
    <row r="13333" customFormat="false" ht="15" hidden="false" customHeight="false" outlineLevel="0" collapsed="false">
      <c r="A13333" s="8" t="s">
        <v>9398</v>
      </c>
      <c r="B13333" s="8" t="s">
        <v>9399</v>
      </c>
      <c r="C13333" s="8" t="s">
        <v>4613</v>
      </c>
      <c r="D13333" s="8" t="n">
        <v>2011</v>
      </c>
      <c r="E13333" s="19" t="n">
        <v>5.08</v>
      </c>
      <c r="F13333" s="19" t="n">
        <v>31.7222222222222</v>
      </c>
    </row>
    <row r="13334" customFormat="false" ht="15" hidden="false" customHeight="false" outlineLevel="0" collapsed="false">
      <c r="A13334" s="8" t="s">
        <v>9398</v>
      </c>
      <c r="B13334" s="8" t="s">
        <v>9399</v>
      </c>
      <c r="C13334" s="8" t="s">
        <v>4614</v>
      </c>
      <c r="D13334" s="8" t="n">
        <v>2011</v>
      </c>
      <c r="E13334" s="19" t="n">
        <v>0</v>
      </c>
      <c r="F13334" s="19" t="n">
        <v>31.2222222222222</v>
      </c>
    </row>
    <row r="13335" customFormat="false" ht="15" hidden="false" customHeight="false" outlineLevel="0" collapsed="false">
      <c r="A13335" s="8" t="s">
        <v>9398</v>
      </c>
      <c r="B13335" s="8" t="s">
        <v>9399</v>
      </c>
      <c r="C13335" s="8" t="s">
        <v>4615</v>
      </c>
      <c r="D13335" s="8" t="n">
        <v>2011</v>
      </c>
      <c r="E13335" s="19" t="n">
        <v>11.938</v>
      </c>
      <c r="F13335" s="19" t="n">
        <v>28.5</v>
      </c>
    </row>
    <row r="13336" customFormat="false" ht="15" hidden="false" customHeight="false" outlineLevel="0" collapsed="false">
      <c r="A13336" s="8" t="s">
        <v>9398</v>
      </c>
      <c r="B13336" s="8" t="s">
        <v>9399</v>
      </c>
      <c r="C13336" s="8" t="s">
        <v>4616</v>
      </c>
      <c r="D13336" s="8" t="n">
        <v>2011</v>
      </c>
      <c r="E13336" s="19" t="n">
        <v>9.906</v>
      </c>
      <c r="F13336" s="19" t="n">
        <v>30.8888888888889</v>
      </c>
    </row>
    <row r="13337" customFormat="false" ht="15" hidden="false" customHeight="false" outlineLevel="0" collapsed="false">
      <c r="A13337" s="8" t="s">
        <v>9398</v>
      </c>
      <c r="B13337" s="8" t="s">
        <v>9399</v>
      </c>
      <c r="C13337" s="8" t="s">
        <v>4617</v>
      </c>
      <c r="D13337" s="8" t="n">
        <v>2011</v>
      </c>
      <c r="E13337" s="19" t="n">
        <v>10.922</v>
      </c>
      <c r="F13337" s="19" t="n">
        <v>31</v>
      </c>
    </row>
    <row r="13338" customFormat="false" ht="15" hidden="false" customHeight="false" outlineLevel="0" collapsed="false">
      <c r="A13338" s="8" t="s">
        <v>9398</v>
      </c>
      <c r="B13338" s="8" t="s">
        <v>9399</v>
      </c>
      <c r="C13338" s="8" t="s">
        <v>4618</v>
      </c>
      <c r="D13338" s="8" t="n">
        <v>2011</v>
      </c>
      <c r="E13338" s="19" t="n">
        <v>3.048</v>
      </c>
      <c r="F13338" s="19" t="n">
        <v>31</v>
      </c>
    </row>
    <row r="13339" customFormat="false" ht="15" hidden="false" customHeight="false" outlineLevel="0" collapsed="false">
      <c r="A13339" s="8" t="s">
        <v>9398</v>
      </c>
      <c r="B13339" s="8" t="s">
        <v>9399</v>
      </c>
      <c r="C13339" s="8" t="s">
        <v>4619</v>
      </c>
      <c r="D13339" s="8" t="n">
        <v>2011</v>
      </c>
      <c r="E13339" s="19" t="n">
        <v>0.762</v>
      </c>
      <c r="F13339" s="19" t="n">
        <v>31</v>
      </c>
    </row>
    <row r="13340" customFormat="false" ht="15" hidden="false" customHeight="false" outlineLevel="0" collapsed="false">
      <c r="A13340" s="8" t="s">
        <v>9398</v>
      </c>
      <c r="B13340" s="8" t="s">
        <v>9399</v>
      </c>
      <c r="C13340" s="8" t="s">
        <v>4620</v>
      </c>
      <c r="D13340" s="8" t="n">
        <v>2011</v>
      </c>
      <c r="E13340" s="19" t="n">
        <v>0</v>
      </c>
      <c r="F13340" s="19" t="n">
        <v>30.8888888888889</v>
      </c>
    </row>
    <row r="13341" customFormat="false" ht="15" hidden="false" customHeight="false" outlineLevel="0" collapsed="false">
      <c r="A13341" s="8" t="s">
        <v>9398</v>
      </c>
      <c r="B13341" s="8" t="s">
        <v>9399</v>
      </c>
      <c r="C13341" s="8" t="s">
        <v>4621</v>
      </c>
      <c r="D13341" s="8" t="n">
        <v>2011</v>
      </c>
      <c r="E13341" s="19" t="n">
        <v>0</v>
      </c>
      <c r="F13341" s="19" t="n">
        <v>32</v>
      </c>
    </row>
    <row r="13342" customFormat="false" ht="15" hidden="false" customHeight="false" outlineLevel="0" collapsed="false">
      <c r="A13342" s="8" t="s">
        <v>9398</v>
      </c>
      <c r="B13342" s="8" t="s">
        <v>9399</v>
      </c>
      <c r="C13342" s="8" t="s">
        <v>4622</v>
      </c>
      <c r="D13342" s="8" t="n">
        <v>2011</v>
      </c>
      <c r="E13342" s="19" t="n">
        <v>0</v>
      </c>
      <c r="F13342" s="19" t="n">
        <v>31.5</v>
      </c>
    </row>
    <row r="13343" customFormat="false" ht="15" hidden="false" customHeight="false" outlineLevel="0" collapsed="false">
      <c r="A13343" s="8" t="s">
        <v>9398</v>
      </c>
      <c r="B13343" s="8" t="s">
        <v>9399</v>
      </c>
      <c r="C13343" s="8" t="s">
        <v>4623</v>
      </c>
      <c r="D13343" s="8" t="n">
        <v>2011</v>
      </c>
      <c r="E13343" s="19" t="n">
        <v>0</v>
      </c>
      <c r="F13343" s="19" t="n">
        <v>32.1111111111111</v>
      </c>
    </row>
    <row r="13344" customFormat="false" ht="15" hidden="false" customHeight="false" outlineLevel="0" collapsed="false">
      <c r="A13344" s="8" t="s">
        <v>9398</v>
      </c>
      <c r="B13344" s="8" t="s">
        <v>9399</v>
      </c>
      <c r="C13344" s="8" t="s">
        <v>4624</v>
      </c>
      <c r="D13344" s="8" t="n">
        <v>2011</v>
      </c>
      <c r="E13344" s="19" t="n">
        <v>0</v>
      </c>
      <c r="F13344" s="19" t="n">
        <v>32</v>
      </c>
    </row>
    <row r="13345" customFormat="false" ht="15" hidden="false" customHeight="false" outlineLevel="0" collapsed="false">
      <c r="A13345" s="8" t="s">
        <v>9398</v>
      </c>
      <c r="B13345" s="8" t="s">
        <v>9399</v>
      </c>
      <c r="C13345" s="8" t="s">
        <v>4625</v>
      </c>
      <c r="D13345" s="8" t="n">
        <v>2011</v>
      </c>
      <c r="E13345" s="19" t="n">
        <v>0</v>
      </c>
      <c r="F13345" s="19" t="n">
        <v>31.6111111111111</v>
      </c>
    </row>
    <row r="13346" customFormat="false" ht="15" hidden="false" customHeight="false" outlineLevel="0" collapsed="false">
      <c r="A13346" s="8" t="s">
        <v>9398</v>
      </c>
      <c r="B13346" s="8" t="s">
        <v>9399</v>
      </c>
      <c r="C13346" s="8" t="s">
        <v>4626</v>
      </c>
      <c r="D13346" s="8" t="n">
        <v>2011</v>
      </c>
      <c r="E13346" s="19" t="n">
        <v>0</v>
      </c>
      <c r="F13346" s="19" t="n">
        <v>32</v>
      </c>
    </row>
    <row r="13347" customFormat="false" ht="15" hidden="false" customHeight="false" outlineLevel="0" collapsed="false">
      <c r="A13347" s="8" t="s">
        <v>9398</v>
      </c>
      <c r="B13347" s="8" t="s">
        <v>9399</v>
      </c>
      <c r="C13347" s="8" t="s">
        <v>4627</v>
      </c>
      <c r="D13347" s="8" t="n">
        <v>2011</v>
      </c>
      <c r="E13347" s="19" t="n">
        <v>0</v>
      </c>
      <c r="F13347" s="19" t="n">
        <v>30.7222222222222</v>
      </c>
    </row>
    <row r="13348" customFormat="false" ht="15" hidden="false" customHeight="false" outlineLevel="0" collapsed="false">
      <c r="A13348" s="8" t="s">
        <v>9398</v>
      </c>
      <c r="B13348" s="8" t="s">
        <v>9399</v>
      </c>
      <c r="C13348" s="8" t="s">
        <v>4628</v>
      </c>
      <c r="D13348" s="8" t="n">
        <v>2011</v>
      </c>
      <c r="E13348" s="19" t="n">
        <v>3.048</v>
      </c>
      <c r="F13348" s="19" t="n">
        <v>30.2222222222222</v>
      </c>
    </row>
    <row r="13349" customFormat="false" ht="15" hidden="false" customHeight="false" outlineLevel="0" collapsed="false">
      <c r="A13349" s="8" t="s">
        <v>9398</v>
      </c>
      <c r="B13349" s="8" t="s">
        <v>9399</v>
      </c>
      <c r="C13349" s="8" t="s">
        <v>4629</v>
      </c>
      <c r="D13349" s="8" t="n">
        <v>2011</v>
      </c>
      <c r="E13349" s="19" t="n">
        <v>0</v>
      </c>
      <c r="F13349" s="19" t="n">
        <v>32.5</v>
      </c>
    </row>
    <row r="13350" customFormat="false" ht="15" hidden="false" customHeight="false" outlineLevel="0" collapsed="false">
      <c r="A13350" s="8" t="s">
        <v>9398</v>
      </c>
      <c r="B13350" s="8" t="s">
        <v>9399</v>
      </c>
      <c r="C13350" s="8" t="s">
        <v>4630</v>
      </c>
      <c r="D13350" s="8" t="n">
        <v>2011</v>
      </c>
      <c r="E13350" s="19" t="n">
        <v>0</v>
      </c>
      <c r="F13350" s="19" t="n">
        <v>34</v>
      </c>
    </row>
    <row r="13351" customFormat="false" ht="15" hidden="false" customHeight="false" outlineLevel="0" collapsed="false">
      <c r="A13351" s="8" t="s">
        <v>9398</v>
      </c>
      <c r="B13351" s="8" t="s">
        <v>9399</v>
      </c>
      <c r="C13351" s="8" t="s">
        <v>4631</v>
      </c>
      <c r="D13351" s="8" t="n">
        <v>2011</v>
      </c>
      <c r="E13351" s="19" t="n">
        <v>0</v>
      </c>
      <c r="F13351" s="19" t="n">
        <v>35</v>
      </c>
    </row>
    <row r="13352" customFormat="false" ht="15" hidden="false" customHeight="false" outlineLevel="0" collapsed="false">
      <c r="A13352" s="8" t="s">
        <v>9398</v>
      </c>
      <c r="B13352" s="8" t="s">
        <v>9399</v>
      </c>
      <c r="C13352" s="8" t="s">
        <v>4632</v>
      </c>
      <c r="D13352" s="8" t="n">
        <v>2011</v>
      </c>
      <c r="E13352" s="19" t="n">
        <v>0</v>
      </c>
      <c r="F13352" s="19" t="n">
        <v>34.2777777777778</v>
      </c>
    </row>
    <row r="13353" customFormat="false" ht="15" hidden="false" customHeight="false" outlineLevel="0" collapsed="false">
      <c r="A13353" s="8" t="s">
        <v>9398</v>
      </c>
      <c r="B13353" s="8" t="s">
        <v>9399</v>
      </c>
      <c r="C13353" s="8" t="s">
        <v>4633</v>
      </c>
      <c r="D13353" s="8" t="n">
        <v>2011</v>
      </c>
      <c r="E13353" s="19" t="n">
        <v>0</v>
      </c>
      <c r="F13353" s="19" t="n">
        <v>35</v>
      </c>
    </row>
    <row r="13354" customFormat="false" ht="15" hidden="false" customHeight="false" outlineLevel="0" collapsed="false">
      <c r="A13354" s="8" t="s">
        <v>9398</v>
      </c>
      <c r="B13354" s="8" t="s">
        <v>9399</v>
      </c>
      <c r="C13354" s="8" t="s">
        <v>4634</v>
      </c>
      <c r="D13354" s="8" t="n">
        <v>2011</v>
      </c>
      <c r="E13354" s="19" t="n">
        <v>0</v>
      </c>
      <c r="F13354" s="19" t="n">
        <v>34.2777777777778</v>
      </c>
    </row>
    <row r="13355" customFormat="false" ht="15" hidden="false" customHeight="false" outlineLevel="0" collapsed="false">
      <c r="A13355" s="8" t="s">
        <v>9398</v>
      </c>
      <c r="B13355" s="8" t="s">
        <v>9399</v>
      </c>
      <c r="C13355" s="8" t="s">
        <v>4635</v>
      </c>
      <c r="D13355" s="8" t="n">
        <v>2011</v>
      </c>
      <c r="F13355" s="19" t="n">
        <v>34.2777777777778</v>
      </c>
    </row>
    <row r="13356" customFormat="false" ht="15" hidden="false" customHeight="false" outlineLevel="0" collapsed="false">
      <c r="A13356" s="8" t="s">
        <v>9398</v>
      </c>
      <c r="B13356" s="8" t="s">
        <v>9399</v>
      </c>
      <c r="C13356" s="8" t="s">
        <v>4636</v>
      </c>
      <c r="D13356" s="8" t="n">
        <v>2011</v>
      </c>
      <c r="E13356" s="19" t="n">
        <v>0.508</v>
      </c>
      <c r="F13356" s="19" t="n">
        <v>33</v>
      </c>
    </row>
    <row r="13357" customFormat="false" ht="15" hidden="false" customHeight="false" outlineLevel="0" collapsed="false">
      <c r="A13357" s="8" t="s">
        <v>9398</v>
      </c>
      <c r="B13357" s="8" t="s">
        <v>9399</v>
      </c>
      <c r="C13357" s="8" t="s">
        <v>4637</v>
      </c>
      <c r="D13357" s="8" t="n">
        <v>2011</v>
      </c>
      <c r="E13357" s="19" t="n">
        <v>71.12</v>
      </c>
      <c r="F13357" s="19" t="n">
        <v>33</v>
      </c>
    </row>
    <row r="13358" customFormat="false" ht="15" hidden="false" customHeight="false" outlineLevel="0" collapsed="false">
      <c r="A13358" s="8" t="s">
        <v>9398</v>
      </c>
      <c r="B13358" s="8" t="s">
        <v>9399</v>
      </c>
      <c r="C13358" s="8" t="s">
        <v>4638</v>
      </c>
      <c r="D13358" s="8" t="n">
        <v>2011</v>
      </c>
      <c r="E13358" s="19" t="n">
        <v>13.97</v>
      </c>
      <c r="F13358" s="19" t="n">
        <v>33</v>
      </c>
    </row>
    <row r="13359" customFormat="false" ht="15" hidden="false" customHeight="false" outlineLevel="0" collapsed="false">
      <c r="A13359" s="8" t="s">
        <v>9398</v>
      </c>
      <c r="B13359" s="8" t="s">
        <v>9399</v>
      </c>
      <c r="C13359" s="8" t="s">
        <v>4639</v>
      </c>
      <c r="D13359" s="8" t="n">
        <v>2011</v>
      </c>
      <c r="E13359" s="19" t="n">
        <v>4.064</v>
      </c>
      <c r="F13359" s="19" t="n">
        <v>32.5</v>
      </c>
    </row>
    <row r="13360" customFormat="false" ht="15" hidden="false" customHeight="false" outlineLevel="0" collapsed="false">
      <c r="A13360" s="8" t="s">
        <v>9398</v>
      </c>
      <c r="B13360" s="8" t="s">
        <v>9399</v>
      </c>
      <c r="C13360" s="8" t="s">
        <v>4640</v>
      </c>
      <c r="D13360" s="8" t="n">
        <v>2011</v>
      </c>
      <c r="E13360" s="19" t="n">
        <v>0.762</v>
      </c>
      <c r="F13360" s="19" t="n">
        <v>33.3888888888889</v>
      </c>
    </row>
    <row r="13361" customFormat="false" ht="15" hidden="false" customHeight="false" outlineLevel="0" collapsed="false">
      <c r="A13361" s="8" t="s">
        <v>9398</v>
      </c>
      <c r="B13361" s="8" t="s">
        <v>9399</v>
      </c>
      <c r="C13361" s="8" t="s">
        <v>4641</v>
      </c>
      <c r="D13361" s="8" t="n">
        <v>2011</v>
      </c>
      <c r="E13361" s="19" t="n">
        <v>26.924</v>
      </c>
      <c r="F13361" s="19" t="n">
        <v>33.2222222222222</v>
      </c>
    </row>
    <row r="13362" customFormat="false" ht="15" hidden="false" customHeight="false" outlineLevel="0" collapsed="false">
      <c r="A13362" s="8" t="s">
        <v>9398</v>
      </c>
      <c r="B13362" s="8" t="s">
        <v>9399</v>
      </c>
      <c r="C13362" s="8" t="s">
        <v>4642</v>
      </c>
      <c r="D13362" s="8" t="n">
        <v>2011</v>
      </c>
      <c r="E13362" s="19" t="n">
        <v>0</v>
      </c>
      <c r="F13362" s="19" t="n">
        <v>33.1111111111111</v>
      </c>
    </row>
    <row r="13363" customFormat="false" ht="15" hidden="false" customHeight="false" outlineLevel="0" collapsed="false">
      <c r="A13363" s="8" t="s">
        <v>9398</v>
      </c>
      <c r="B13363" s="8" t="s">
        <v>9399</v>
      </c>
      <c r="C13363" s="8" t="s">
        <v>4643</v>
      </c>
      <c r="D13363" s="8" t="n">
        <v>2011</v>
      </c>
      <c r="E13363" s="19" t="n">
        <v>0</v>
      </c>
      <c r="F13363" s="19" t="n">
        <v>33.5</v>
      </c>
    </row>
    <row r="13364" customFormat="false" ht="15" hidden="false" customHeight="false" outlineLevel="0" collapsed="false">
      <c r="A13364" s="8" t="s">
        <v>9398</v>
      </c>
      <c r="B13364" s="8" t="s">
        <v>9399</v>
      </c>
      <c r="C13364" s="8" t="s">
        <v>4644</v>
      </c>
      <c r="D13364" s="8" t="n">
        <v>2011</v>
      </c>
      <c r="E13364" s="19" t="n">
        <v>0</v>
      </c>
      <c r="F13364" s="19" t="n">
        <v>33.7222222222222</v>
      </c>
    </row>
    <row r="13365" customFormat="false" ht="15" hidden="false" customHeight="false" outlineLevel="0" collapsed="false">
      <c r="A13365" s="8" t="s">
        <v>9398</v>
      </c>
      <c r="B13365" s="8" t="s">
        <v>9399</v>
      </c>
      <c r="C13365" s="8" t="s">
        <v>4645</v>
      </c>
      <c r="D13365" s="8" t="n">
        <v>2011</v>
      </c>
      <c r="E13365" s="19" t="n">
        <v>0</v>
      </c>
      <c r="F13365" s="19" t="n">
        <v>35</v>
      </c>
    </row>
    <row r="13366" customFormat="false" ht="15" hidden="false" customHeight="false" outlineLevel="0" collapsed="false">
      <c r="A13366" s="8" t="s">
        <v>9398</v>
      </c>
      <c r="B13366" s="8" t="s">
        <v>9399</v>
      </c>
      <c r="C13366" s="8" t="s">
        <v>4646</v>
      </c>
      <c r="D13366" s="8" t="n">
        <v>2011</v>
      </c>
      <c r="E13366" s="19" t="n">
        <v>0</v>
      </c>
      <c r="F13366" s="19" t="n">
        <v>36.1111111111111</v>
      </c>
    </row>
    <row r="13367" customFormat="false" ht="15" hidden="false" customHeight="false" outlineLevel="0" collapsed="false">
      <c r="A13367" s="8" t="s">
        <v>9398</v>
      </c>
      <c r="B13367" s="8" t="s">
        <v>9399</v>
      </c>
      <c r="C13367" s="8" t="s">
        <v>4647</v>
      </c>
      <c r="D13367" s="8" t="n">
        <v>2011</v>
      </c>
      <c r="E13367" s="19" t="n">
        <v>0</v>
      </c>
      <c r="F13367" s="19" t="n">
        <v>36.2222222222222</v>
      </c>
    </row>
    <row r="13368" customFormat="false" ht="15" hidden="false" customHeight="false" outlineLevel="0" collapsed="false">
      <c r="A13368" s="8" t="s">
        <v>9398</v>
      </c>
      <c r="B13368" s="8" t="s">
        <v>9399</v>
      </c>
      <c r="C13368" s="8" t="s">
        <v>4648</v>
      </c>
      <c r="D13368" s="8" t="n">
        <v>2011</v>
      </c>
      <c r="E13368" s="19" t="n">
        <v>0</v>
      </c>
      <c r="F13368" s="19" t="n">
        <v>35.6111111111111</v>
      </c>
    </row>
    <row r="13369" customFormat="false" ht="15" hidden="false" customHeight="false" outlineLevel="0" collapsed="false">
      <c r="A13369" s="8" t="s">
        <v>9398</v>
      </c>
      <c r="B13369" s="8" t="s">
        <v>9399</v>
      </c>
      <c r="C13369" s="8" t="s">
        <v>4649</v>
      </c>
      <c r="D13369" s="8" t="n">
        <v>2011</v>
      </c>
      <c r="E13369" s="19" t="n">
        <v>0</v>
      </c>
      <c r="F13369" s="19" t="n">
        <v>35.5</v>
      </c>
    </row>
    <row r="13370" customFormat="false" ht="15" hidden="false" customHeight="false" outlineLevel="0" collapsed="false">
      <c r="A13370" s="8" t="s">
        <v>9398</v>
      </c>
      <c r="B13370" s="8" t="s">
        <v>9399</v>
      </c>
      <c r="C13370" s="8" t="s">
        <v>4650</v>
      </c>
      <c r="D13370" s="8" t="n">
        <v>2011</v>
      </c>
      <c r="E13370" s="19" t="n">
        <v>0</v>
      </c>
      <c r="F13370" s="19" t="n">
        <v>36.2222222222222</v>
      </c>
    </row>
    <row r="13371" customFormat="false" ht="15" hidden="false" customHeight="false" outlineLevel="0" collapsed="false">
      <c r="A13371" s="8" t="s">
        <v>9398</v>
      </c>
      <c r="B13371" s="8" t="s">
        <v>9399</v>
      </c>
      <c r="C13371" s="8" t="s">
        <v>4651</v>
      </c>
      <c r="D13371" s="8" t="n">
        <v>2011</v>
      </c>
      <c r="E13371" s="19" t="n">
        <v>0</v>
      </c>
      <c r="F13371" s="19" t="n">
        <v>36.2777777777778</v>
      </c>
    </row>
    <row r="13372" customFormat="false" ht="15" hidden="false" customHeight="false" outlineLevel="0" collapsed="false">
      <c r="A13372" s="8" t="s">
        <v>9398</v>
      </c>
      <c r="B13372" s="8" t="s">
        <v>9399</v>
      </c>
      <c r="C13372" s="8" t="s">
        <v>4652</v>
      </c>
      <c r="D13372" s="8" t="n">
        <v>2011</v>
      </c>
      <c r="E13372" s="19" t="n">
        <v>0</v>
      </c>
      <c r="F13372" s="19" t="n">
        <v>35.5</v>
      </c>
    </row>
    <row r="13373" customFormat="false" ht="15" hidden="false" customHeight="false" outlineLevel="0" collapsed="false">
      <c r="A13373" s="8" t="s">
        <v>9398</v>
      </c>
      <c r="B13373" s="8" t="s">
        <v>9399</v>
      </c>
      <c r="C13373" s="8" t="s">
        <v>4653</v>
      </c>
      <c r="D13373" s="8" t="n">
        <v>2011</v>
      </c>
      <c r="E13373" s="19" t="n">
        <v>0</v>
      </c>
      <c r="F13373" s="19" t="n">
        <v>35.5</v>
      </c>
    </row>
    <row r="13374" customFormat="false" ht="15" hidden="false" customHeight="false" outlineLevel="0" collapsed="false">
      <c r="A13374" s="8" t="s">
        <v>9398</v>
      </c>
      <c r="B13374" s="8" t="s">
        <v>9399</v>
      </c>
      <c r="C13374" s="8" t="s">
        <v>4654</v>
      </c>
      <c r="D13374" s="8" t="n">
        <v>2011</v>
      </c>
      <c r="E13374" s="19" t="n">
        <v>0</v>
      </c>
      <c r="F13374" s="19" t="n">
        <v>35.5</v>
      </c>
    </row>
    <row r="13375" customFormat="false" ht="15" hidden="false" customHeight="false" outlineLevel="0" collapsed="false">
      <c r="A13375" s="8" t="s">
        <v>9398</v>
      </c>
      <c r="B13375" s="8" t="s">
        <v>9399</v>
      </c>
      <c r="C13375" s="8" t="s">
        <v>4655</v>
      </c>
      <c r="D13375" s="8" t="n">
        <v>2011</v>
      </c>
      <c r="E13375" s="19" t="n">
        <v>0</v>
      </c>
      <c r="F13375" s="19" t="n">
        <v>35.5</v>
      </c>
    </row>
    <row r="13376" customFormat="false" ht="15" hidden="false" customHeight="false" outlineLevel="0" collapsed="false">
      <c r="A13376" s="8" t="s">
        <v>9398</v>
      </c>
      <c r="B13376" s="8" t="s">
        <v>9399</v>
      </c>
      <c r="C13376" s="8" t="s">
        <v>4656</v>
      </c>
      <c r="D13376" s="8" t="n">
        <v>2011</v>
      </c>
      <c r="E13376" s="19" t="n">
        <v>0</v>
      </c>
      <c r="F13376" s="19" t="n">
        <v>36.3888888888889</v>
      </c>
    </row>
    <row r="13377" customFormat="false" ht="15" hidden="false" customHeight="false" outlineLevel="0" collapsed="false">
      <c r="A13377" s="8" t="s">
        <v>9398</v>
      </c>
      <c r="B13377" s="8" t="s">
        <v>9399</v>
      </c>
      <c r="C13377" s="8" t="s">
        <v>4657</v>
      </c>
      <c r="D13377" s="8" t="n">
        <v>2011</v>
      </c>
      <c r="E13377" s="19" t="n">
        <v>0</v>
      </c>
      <c r="F13377" s="19" t="n">
        <v>35.7777777777778</v>
      </c>
    </row>
    <row r="13378" customFormat="false" ht="15" hidden="false" customHeight="false" outlineLevel="0" collapsed="false">
      <c r="A13378" s="8" t="s">
        <v>9398</v>
      </c>
      <c r="B13378" s="8" t="s">
        <v>9399</v>
      </c>
      <c r="C13378" s="8" t="s">
        <v>4658</v>
      </c>
      <c r="D13378" s="8" t="n">
        <v>2011</v>
      </c>
      <c r="E13378" s="19" t="n">
        <v>0</v>
      </c>
      <c r="F13378" s="19" t="n">
        <v>35.8888888888889</v>
      </c>
    </row>
    <row r="13379" customFormat="false" ht="15" hidden="false" customHeight="false" outlineLevel="0" collapsed="false">
      <c r="A13379" s="8" t="s">
        <v>9398</v>
      </c>
      <c r="B13379" s="8" t="s">
        <v>9399</v>
      </c>
      <c r="C13379" s="8" t="s">
        <v>4659</v>
      </c>
      <c r="D13379" s="8" t="n">
        <v>2011</v>
      </c>
      <c r="E13379" s="19" t="n">
        <v>0</v>
      </c>
      <c r="F13379" s="19" t="n">
        <v>35.5</v>
      </c>
    </row>
    <row r="13380" customFormat="false" ht="15" hidden="false" customHeight="false" outlineLevel="0" collapsed="false">
      <c r="A13380" s="8" t="s">
        <v>9398</v>
      </c>
      <c r="B13380" s="8" t="s">
        <v>9399</v>
      </c>
      <c r="C13380" s="8" t="s">
        <v>4660</v>
      </c>
      <c r="D13380" s="8" t="n">
        <v>2011</v>
      </c>
      <c r="E13380" s="19" t="n">
        <v>0</v>
      </c>
      <c r="F13380" s="19" t="n">
        <v>35.5</v>
      </c>
    </row>
    <row r="13381" customFormat="false" ht="15" hidden="false" customHeight="false" outlineLevel="0" collapsed="false">
      <c r="A13381" s="8" t="s">
        <v>9398</v>
      </c>
      <c r="B13381" s="8" t="s">
        <v>9399</v>
      </c>
      <c r="C13381" s="8" t="s">
        <v>4661</v>
      </c>
      <c r="D13381" s="8" t="n">
        <v>2011</v>
      </c>
      <c r="E13381" s="19" t="n">
        <v>0</v>
      </c>
      <c r="F13381" s="19" t="n">
        <v>35.6111111111111</v>
      </c>
    </row>
    <row r="13382" customFormat="false" ht="15" hidden="false" customHeight="false" outlineLevel="0" collapsed="false">
      <c r="A13382" s="8" t="s">
        <v>9398</v>
      </c>
      <c r="B13382" s="8" t="s">
        <v>9399</v>
      </c>
      <c r="C13382" s="8" t="s">
        <v>4662</v>
      </c>
      <c r="D13382" s="8" t="n">
        <v>2011</v>
      </c>
      <c r="E13382" s="19" t="n">
        <v>0</v>
      </c>
      <c r="F13382" s="19" t="n">
        <v>35</v>
      </c>
    </row>
    <row r="13383" customFormat="false" ht="15" hidden="false" customHeight="false" outlineLevel="0" collapsed="false">
      <c r="A13383" s="8" t="s">
        <v>9398</v>
      </c>
      <c r="B13383" s="8" t="s">
        <v>9399</v>
      </c>
      <c r="C13383" s="8" t="s">
        <v>4663</v>
      </c>
      <c r="D13383" s="8" t="n">
        <v>2011</v>
      </c>
      <c r="E13383" s="19" t="n">
        <v>0</v>
      </c>
      <c r="F13383" s="19" t="n">
        <v>34.2777777777778</v>
      </c>
    </row>
    <row r="13384" customFormat="false" ht="15" hidden="false" customHeight="false" outlineLevel="0" collapsed="false">
      <c r="A13384" s="8" t="s">
        <v>9398</v>
      </c>
      <c r="B13384" s="8" t="s">
        <v>9399</v>
      </c>
      <c r="C13384" s="8" t="s">
        <v>4664</v>
      </c>
      <c r="D13384" s="8" t="n">
        <v>2011</v>
      </c>
      <c r="E13384" s="19" t="n">
        <v>0</v>
      </c>
      <c r="F13384" s="19" t="n">
        <v>35.7222222222222</v>
      </c>
    </row>
    <row r="13385" customFormat="false" ht="15" hidden="false" customHeight="false" outlineLevel="0" collapsed="false">
      <c r="A13385" s="8" t="s">
        <v>9398</v>
      </c>
      <c r="B13385" s="8" t="s">
        <v>9399</v>
      </c>
      <c r="C13385" s="8" t="s">
        <v>4665</v>
      </c>
      <c r="D13385" s="8" t="n">
        <v>2011</v>
      </c>
      <c r="E13385" s="19" t="n">
        <v>0</v>
      </c>
      <c r="F13385" s="19" t="n">
        <v>36.7222222222222</v>
      </c>
    </row>
    <row r="13386" customFormat="false" ht="15" hidden="false" customHeight="false" outlineLevel="0" collapsed="false">
      <c r="A13386" s="8" t="s">
        <v>9398</v>
      </c>
      <c r="B13386" s="8" t="s">
        <v>9399</v>
      </c>
      <c r="C13386" s="8" t="s">
        <v>4666</v>
      </c>
      <c r="D13386" s="8" t="n">
        <v>2011</v>
      </c>
      <c r="E13386" s="19" t="n">
        <v>0</v>
      </c>
      <c r="F13386" s="19" t="n">
        <v>35</v>
      </c>
    </row>
    <row r="13387" customFormat="false" ht="15" hidden="false" customHeight="false" outlineLevel="0" collapsed="false">
      <c r="A13387" s="8" t="s">
        <v>9398</v>
      </c>
      <c r="B13387" s="8" t="s">
        <v>9399</v>
      </c>
      <c r="C13387" s="8" t="s">
        <v>4667</v>
      </c>
      <c r="D13387" s="8" t="n">
        <v>2011</v>
      </c>
      <c r="E13387" s="19" t="n">
        <v>0</v>
      </c>
      <c r="F13387" s="19" t="n">
        <v>35.2777777777778</v>
      </c>
    </row>
    <row r="13388" customFormat="false" ht="15" hidden="false" customHeight="false" outlineLevel="0" collapsed="false">
      <c r="A13388" s="8" t="s">
        <v>9398</v>
      </c>
      <c r="B13388" s="8" t="s">
        <v>9399</v>
      </c>
      <c r="C13388" s="8" t="s">
        <v>4668</v>
      </c>
      <c r="D13388" s="8" t="n">
        <v>2011</v>
      </c>
      <c r="E13388" s="19" t="n">
        <v>0</v>
      </c>
      <c r="F13388" s="19" t="n">
        <v>36.3888888888889</v>
      </c>
    </row>
    <row r="13389" customFormat="false" ht="15" hidden="false" customHeight="false" outlineLevel="0" collapsed="false">
      <c r="A13389" s="8" t="s">
        <v>9398</v>
      </c>
      <c r="B13389" s="8" t="s">
        <v>9399</v>
      </c>
      <c r="C13389" s="8" t="s">
        <v>4669</v>
      </c>
      <c r="D13389" s="8" t="n">
        <v>2011</v>
      </c>
      <c r="E13389" s="19" t="n">
        <v>0</v>
      </c>
      <c r="F13389" s="19" t="n">
        <v>36.2777777777778</v>
      </c>
    </row>
    <row r="13390" customFormat="false" ht="15" hidden="false" customHeight="false" outlineLevel="0" collapsed="false">
      <c r="A13390" s="8" t="s">
        <v>9398</v>
      </c>
      <c r="B13390" s="8" t="s">
        <v>9399</v>
      </c>
      <c r="C13390" s="8" t="s">
        <v>4670</v>
      </c>
      <c r="D13390" s="8" t="n">
        <v>2011</v>
      </c>
      <c r="E13390" s="19" t="n">
        <v>0</v>
      </c>
      <c r="F13390" s="19" t="n">
        <v>36</v>
      </c>
    </row>
    <row r="13391" customFormat="false" ht="15" hidden="false" customHeight="false" outlineLevel="0" collapsed="false">
      <c r="A13391" s="8" t="s">
        <v>9398</v>
      </c>
      <c r="B13391" s="8" t="s">
        <v>9399</v>
      </c>
      <c r="C13391" s="8" t="s">
        <v>4671</v>
      </c>
      <c r="D13391" s="8" t="n">
        <v>2011</v>
      </c>
      <c r="E13391" s="19" t="n">
        <v>0</v>
      </c>
      <c r="F13391" s="19" t="n">
        <v>35.5</v>
      </c>
    </row>
    <row r="13392" customFormat="false" ht="15" hidden="false" customHeight="false" outlineLevel="0" collapsed="false">
      <c r="A13392" s="8" t="s">
        <v>9398</v>
      </c>
      <c r="B13392" s="8" t="s">
        <v>9399</v>
      </c>
      <c r="C13392" s="8" t="s">
        <v>4672</v>
      </c>
      <c r="D13392" s="8" t="n">
        <v>2011</v>
      </c>
      <c r="E13392" s="19" t="n">
        <v>0</v>
      </c>
      <c r="F13392" s="19" t="n">
        <v>35.6111111111111</v>
      </c>
    </row>
    <row r="13393" customFormat="false" ht="15" hidden="false" customHeight="false" outlineLevel="0" collapsed="false">
      <c r="A13393" s="8" t="s">
        <v>9398</v>
      </c>
      <c r="B13393" s="8" t="s">
        <v>9399</v>
      </c>
      <c r="C13393" s="8" t="s">
        <v>4673</v>
      </c>
      <c r="D13393" s="8" t="n">
        <v>2011</v>
      </c>
      <c r="E13393" s="19" t="n">
        <v>0</v>
      </c>
      <c r="F13393" s="19" t="n">
        <v>35</v>
      </c>
    </row>
    <row r="13394" customFormat="false" ht="15" hidden="false" customHeight="false" outlineLevel="0" collapsed="false">
      <c r="A13394" s="8" t="s">
        <v>9398</v>
      </c>
      <c r="B13394" s="8" t="s">
        <v>9399</v>
      </c>
      <c r="C13394" s="8" t="s">
        <v>4674</v>
      </c>
      <c r="D13394" s="8" t="n">
        <v>2011</v>
      </c>
      <c r="E13394" s="19" t="n">
        <v>0</v>
      </c>
      <c r="F13394" s="19" t="n">
        <v>35.2777777777778</v>
      </c>
    </row>
    <row r="13395" customFormat="false" ht="15" hidden="false" customHeight="false" outlineLevel="0" collapsed="false">
      <c r="A13395" s="8" t="s">
        <v>9398</v>
      </c>
      <c r="B13395" s="8" t="s">
        <v>9399</v>
      </c>
      <c r="C13395" s="8" t="s">
        <v>4675</v>
      </c>
      <c r="D13395" s="8" t="n">
        <v>2011</v>
      </c>
      <c r="E13395" s="19" t="n">
        <v>0</v>
      </c>
      <c r="F13395" s="19" t="n">
        <v>35.7777777777778</v>
      </c>
    </row>
    <row r="13396" customFormat="false" ht="15" hidden="false" customHeight="false" outlineLevel="0" collapsed="false">
      <c r="A13396" s="8" t="s">
        <v>9398</v>
      </c>
      <c r="B13396" s="8" t="s">
        <v>9399</v>
      </c>
      <c r="C13396" s="8" t="s">
        <v>4676</v>
      </c>
      <c r="D13396" s="8" t="n">
        <v>2011</v>
      </c>
      <c r="E13396" s="19" t="n">
        <v>0</v>
      </c>
      <c r="F13396" s="19" t="n">
        <v>36.2222222222222</v>
      </c>
    </row>
    <row r="13397" customFormat="false" ht="15" hidden="false" customHeight="false" outlineLevel="0" collapsed="false">
      <c r="A13397" s="8" t="s">
        <v>9398</v>
      </c>
      <c r="B13397" s="8" t="s">
        <v>9399</v>
      </c>
      <c r="C13397" s="8" t="s">
        <v>4677</v>
      </c>
      <c r="D13397" s="8" t="n">
        <v>2011</v>
      </c>
      <c r="E13397" s="19" t="n">
        <v>0</v>
      </c>
      <c r="F13397" s="19" t="n">
        <v>34.5</v>
      </c>
    </row>
    <row r="13398" customFormat="false" ht="15" hidden="false" customHeight="false" outlineLevel="0" collapsed="false">
      <c r="A13398" s="8" t="s">
        <v>9398</v>
      </c>
      <c r="B13398" s="8" t="s">
        <v>9399</v>
      </c>
      <c r="C13398" s="8" t="s">
        <v>4678</v>
      </c>
      <c r="D13398" s="8" t="n">
        <v>2011</v>
      </c>
      <c r="E13398" s="19" t="n">
        <v>0</v>
      </c>
      <c r="F13398" s="19" t="n">
        <v>34</v>
      </c>
    </row>
    <row r="13399" customFormat="false" ht="15" hidden="false" customHeight="false" outlineLevel="0" collapsed="false">
      <c r="A13399" s="8" t="s">
        <v>9398</v>
      </c>
      <c r="B13399" s="8" t="s">
        <v>9399</v>
      </c>
      <c r="C13399" s="8" t="s">
        <v>4679</v>
      </c>
      <c r="D13399" s="8" t="n">
        <v>2011</v>
      </c>
      <c r="E13399" s="19" t="n">
        <v>0</v>
      </c>
      <c r="F13399" s="19" t="n">
        <v>32.7777777777778</v>
      </c>
    </row>
    <row r="13400" customFormat="false" ht="15" hidden="false" customHeight="false" outlineLevel="0" collapsed="false">
      <c r="A13400" s="8" t="s">
        <v>9398</v>
      </c>
      <c r="B13400" s="8" t="s">
        <v>9399</v>
      </c>
      <c r="C13400" s="8" t="s">
        <v>4680</v>
      </c>
      <c r="D13400" s="8" t="n">
        <v>2011</v>
      </c>
      <c r="E13400" s="19" t="n">
        <v>0</v>
      </c>
      <c r="F13400" s="19" t="n">
        <v>34.2777777777778</v>
      </c>
    </row>
    <row r="13401" customFormat="false" ht="15" hidden="false" customHeight="false" outlineLevel="0" collapsed="false">
      <c r="A13401" s="8" t="s">
        <v>9398</v>
      </c>
      <c r="B13401" s="8" t="s">
        <v>9399</v>
      </c>
      <c r="C13401" s="8" t="s">
        <v>4681</v>
      </c>
      <c r="D13401" s="8" t="n">
        <v>2011</v>
      </c>
      <c r="E13401" s="19" t="n">
        <v>0</v>
      </c>
      <c r="F13401" s="19" t="n">
        <v>35</v>
      </c>
    </row>
    <row r="13402" customFormat="false" ht="15" hidden="false" customHeight="false" outlineLevel="0" collapsed="false">
      <c r="A13402" s="8" t="s">
        <v>9398</v>
      </c>
      <c r="B13402" s="8" t="s">
        <v>9399</v>
      </c>
      <c r="C13402" s="8" t="s">
        <v>4682</v>
      </c>
      <c r="D13402" s="8" t="n">
        <v>2011</v>
      </c>
      <c r="E13402" s="19" t="n">
        <v>0</v>
      </c>
      <c r="F13402" s="19" t="n">
        <v>35.8888888888889</v>
      </c>
    </row>
    <row r="13403" customFormat="false" ht="15" hidden="false" customHeight="false" outlineLevel="0" collapsed="false">
      <c r="A13403" s="8" t="s">
        <v>9398</v>
      </c>
      <c r="B13403" s="8" t="s">
        <v>9399</v>
      </c>
      <c r="C13403" s="8" t="s">
        <v>4683</v>
      </c>
      <c r="D13403" s="8" t="n">
        <v>2011</v>
      </c>
      <c r="E13403" s="19" t="n">
        <v>0</v>
      </c>
      <c r="F13403" s="19" t="n">
        <v>34.2777777777778</v>
      </c>
    </row>
    <row r="13404" customFormat="false" ht="15" hidden="false" customHeight="false" outlineLevel="0" collapsed="false">
      <c r="A13404" s="8" t="s">
        <v>9398</v>
      </c>
      <c r="B13404" s="8" t="s">
        <v>9399</v>
      </c>
      <c r="C13404" s="8" t="s">
        <v>4684</v>
      </c>
      <c r="D13404" s="8" t="n">
        <v>2011</v>
      </c>
      <c r="E13404" s="19" t="n">
        <v>0</v>
      </c>
      <c r="F13404" s="19" t="n">
        <v>36.7777777777778</v>
      </c>
    </row>
    <row r="13405" customFormat="false" ht="15" hidden="false" customHeight="false" outlineLevel="0" collapsed="false">
      <c r="A13405" s="8" t="s">
        <v>9398</v>
      </c>
      <c r="B13405" s="8" t="s">
        <v>9399</v>
      </c>
      <c r="C13405" s="8" t="s">
        <v>4685</v>
      </c>
      <c r="D13405" s="8" t="n">
        <v>2011</v>
      </c>
      <c r="E13405" s="19" t="n">
        <v>0</v>
      </c>
      <c r="F13405" s="19" t="n">
        <v>34.5</v>
      </c>
    </row>
    <row r="13406" customFormat="false" ht="15" hidden="false" customHeight="false" outlineLevel="0" collapsed="false">
      <c r="A13406" s="8" t="s">
        <v>9398</v>
      </c>
      <c r="B13406" s="8" t="s">
        <v>9399</v>
      </c>
      <c r="C13406" s="8" t="s">
        <v>4686</v>
      </c>
      <c r="D13406" s="8" t="n">
        <v>2011</v>
      </c>
      <c r="E13406" s="19" t="n">
        <v>0</v>
      </c>
      <c r="F13406" s="19" t="n">
        <v>33.7222222222222</v>
      </c>
    </row>
    <row r="13407" customFormat="false" ht="15" hidden="false" customHeight="false" outlineLevel="0" collapsed="false">
      <c r="A13407" s="8" t="s">
        <v>9398</v>
      </c>
      <c r="B13407" s="8" t="s">
        <v>9399</v>
      </c>
      <c r="C13407" s="8" t="s">
        <v>4687</v>
      </c>
      <c r="D13407" s="8" t="n">
        <v>2011</v>
      </c>
      <c r="E13407" s="19" t="n">
        <v>0</v>
      </c>
      <c r="F13407" s="19" t="n">
        <v>32.5</v>
      </c>
    </row>
    <row r="13408" customFormat="false" ht="15" hidden="false" customHeight="false" outlineLevel="0" collapsed="false">
      <c r="A13408" s="8" t="s">
        <v>9398</v>
      </c>
      <c r="B13408" s="8" t="s">
        <v>9399</v>
      </c>
      <c r="C13408" s="8" t="s">
        <v>4688</v>
      </c>
      <c r="D13408" s="8" t="n">
        <v>2011</v>
      </c>
      <c r="E13408" s="19" t="n">
        <v>0</v>
      </c>
      <c r="F13408" s="19" t="n">
        <v>34</v>
      </c>
    </row>
    <row r="13409" customFormat="false" ht="15" hidden="false" customHeight="false" outlineLevel="0" collapsed="false">
      <c r="A13409" s="8" t="s">
        <v>9398</v>
      </c>
      <c r="B13409" s="8" t="s">
        <v>9399</v>
      </c>
      <c r="C13409" s="8" t="s">
        <v>4689</v>
      </c>
      <c r="D13409" s="8" t="n">
        <v>2011</v>
      </c>
      <c r="E13409" s="19" t="n">
        <v>0</v>
      </c>
      <c r="F13409" s="19" t="n">
        <v>34.7777777777778</v>
      </c>
    </row>
    <row r="13410" customFormat="false" ht="15" hidden="false" customHeight="false" outlineLevel="0" collapsed="false">
      <c r="A13410" s="8" t="s">
        <v>9398</v>
      </c>
      <c r="B13410" s="8" t="s">
        <v>9399</v>
      </c>
      <c r="C13410" s="8" t="s">
        <v>4690</v>
      </c>
      <c r="D13410" s="8" t="n">
        <v>2011</v>
      </c>
      <c r="E13410" s="19" t="n">
        <v>0</v>
      </c>
      <c r="F13410" s="19" t="n">
        <v>32.2777777777778</v>
      </c>
    </row>
    <row r="13411" customFormat="false" ht="15" hidden="false" customHeight="false" outlineLevel="0" collapsed="false">
      <c r="A13411" s="8" t="s">
        <v>9398</v>
      </c>
      <c r="B13411" s="8" t="s">
        <v>9399</v>
      </c>
      <c r="C13411" s="8" t="s">
        <v>4691</v>
      </c>
      <c r="D13411" s="8" t="n">
        <v>2011</v>
      </c>
      <c r="E13411" s="19" t="n">
        <v>0</v>
      </c>
      <c r="F13411" s="19" t="n">
        <v>33</v>
      </c>
    </row>
    <row r="13412" customFormat="false" ht="15" hidden="false" customHeight="false" outlineLevel="0" collapsed="false">
      <c r="A13412" s="8" t="s">
        <v>9398</v>
      </c>
      <c r="B13412" s="8" t="s">
        <v>9399</v>
      </c>
      <c r="C13412" s="8" t="s">
        <v>4692</v>
      </c>
      <c r="D13412" s="8" t="n">
        <v>2011</v>
      </c>
      <c r="E13412" s="19" t="n">
        <v>0</v>
      </c>
      <c r="F13412" s="19" t="n">
        <v>34.8888888888889</v>
      </c>
    </row>
    <row r="13413" customFormat="false" ht="15" hidden="false" customHeight="false" outlineLevel="0" collapsed="false">
      <c r="A13413" s="8" t="s">
        <v>9398</v>
      </c>
      <c r="B13413" s="8" t="s">
        <v>9399</v>
      </c>
      <c r="C13413" s="8" t="s">
        <v>4693</v>
      </c>
      <c r="D13413" s="8" t="n">
        <v>2011</v>
      </c>
      <c r="E13413" s="19" t="n">
        <v>0</v>
      </c>
      <c r="F13413" s="19" t="n">
        <v>35.2777777777778</v>
      </c>
    </row>
    <row r="13414" customFormat="false" ht="15" hidden="false" customHeight="false" outlineLevel="0" collapsed="false">
      <c r="A13414" s="8" t="s">
        <v>9398</v>
      </c>
      <c r="B13414" s="8" t="s">
        <v>9399</v>
      </c>
      <c r="C13414" s="8" t="s">
        <v>4694</v>
      </c>
      <c r="D13414" s="8" t="n">
        <v>2011</v>
      </c>
      <c r="E13414" s="19" t="n">
        <v>0</v>
      </c>
      <c r="F13414" s="19" t="n">
        <v>35</v>
      </c>
    </row>
    <row r="13415" customFormat="false" ht="15" hidden="false" customHeight="false" outlineLevel="0" collapsed="false">
      <c r="A13415" s="8" t="s">
        <v>9398</v>
      </c>
      <c r="B13415" s="8" t="s">
        <v>9399</v>
      </c>
      <c r="C13415" s="8" t="s">
        <v>4695</v>
      </c>
      <c r="D13415" s="8" t="n">
        <v>2011</v>
      </c>
      <c r="E13415" s="19" t="n">
        <v>0</v>
      </c>
      <c r="F13415" s="19" t="n">
        <v>35.1111111111111</v>
      </c>
    </row>
    <row r="13416" customFormat="false" ht="15" hidden="false" customHeight="false" outlineLevel="0" collapsed="false">
      <c r="A13416" s="8" t="s">
        <v>9398</v>
      </c>
      <c r="B13416" s="8" t="s">
        <v>9399</v>
      </c>
      <c r="C13416" s="8" t="s">
        <v>4696</v>
      </c>
      <c r="D13416" s="8" t="n">
        <v>2011</v>
      </c>
      <c r="E13416" s="19" t="n">
        <v>0</v>
      </c>
      <c r="F13416" s="19" t="n">
        <v>31.5</v>
      </c>
    </row>
    <row r="13417" customFormat="false" ht="15" hidden="false" customHeight="false" outlineLevel="0" collapsed="false">
      <c r="A13417" s="8" t="s">
        <v>9398</v>
      </c>
      <c r="B13417" s="8" t="s">
        <v>9399</v>
      </c>
      <c r="C13417" s="8" t="s">
        <v>4697</v>
      </c>
      <c r="D13417" s="8" t="n">
        <v>2011</v>
      </c>
      <c r="E13417" s="19" t="n">
        <v>0</v>
      </c>
      <c r="F13417" s="19" t="n">
        <v>33.3888888888889</v>
      </c>
    </row>
    <row r="13418" customFormat="false" ht="15" hidden="false" customHeight="false" outlineLevel="0" collapsed="false">
      <c r="A13418" s="8" t="s">
        <v>9398</v>
      </c>
      <c r="B13418" s="8" t="s">
        <v>9399</v>
      </c>
      <c r="C13418" s="8" t="s">
        <v>4698</v>
      </c>
      <c r="D13418" s="8" t="n">
        <v>2011</v>
      </c>
      <c r="E13418" s="19" t="n">
        <v>0</v>
      </c>
      <c r="F13418" s="19" t="n">
        <v>34.7222222222222</v>
      </c>
    </row>
    <row r="13419" customFormat="false" ht="15" hidden="false" customHeight="false" outlineLevel="0" collapsed="false">
      <c r="A13419" s="8" t="s">
        <v>9398</v>
      </c>
      <c r="B13419" s="8" t="s">
        <v>9399</v>
      </c>
      <c r="C13419" s="8" t="s">
        <v>4699</v>
      </c>
      <c r="D13419" s="8" t="n">
        <v>2011</v>
      </c>
      <c r="E13419" s="19" t="n">
        <v>0</v>
      </c>
      <c r="F13419" s="19" t="n">
        <v>34.2777777777778</v>
      </c>
    </row>
    <row r="13420" customFormat="false" ht="15" hidden="false" customHeight="false" outlineLevel="0" collapsed="false">
      <c r="A13420" s="8" t="s">
        <v>9398</v>
      </c>
      <c r="B13420" s="8" t="s">
        <v>9399</v>
      </c>
      <c r="C13420" s="8" t="s">
        <v>4700</v>
      </c>
      <c r="D13420" s="8" t="n">
        <v>2011</v>
      </c>
      <c r="E13420" s="19" t="n">
        <v>0</v>
      </c>
      <c r="F13420" s="19" t="n">
        <v>34</v>
      </c>
    </row>
    <row r="13421" customFormat="false" ht="15" hidden="false" customHeight="false" outlineLevel="0" collapsed="false">
      <c r="A13421" s="8" t="s">
        <v>9398</v>
      </c>
      <c r="B13421" s="8" t="s">
        <v>9399</v>
      </c>
      <c r="C13421" s="8" t="s">
        <v>4701</v>
      </c>
      <c r="D13421" s="8" t="n">
        <v>2011</v>
      </c>
      <c r="E13421" s="19" t="n">
        <v>0</v>
      </c>
      <c r="F13421" s="19" t="n">
        <v>34.1111111111111</v>
      </c>
    </row>
    <row r="13422" customFormat="false" ht="15" hidden="false" customHeight="false" outlineLevel="0" collapsed="false">
      <c r="A13422" s="8" t="s">
        <v>9398</v>
      </c>
      <c r="B13422" s="8" t="s">
        <v>9399</v>
      </c>
      <c r="C13422" s="8" t="s">
        <v>4702</v>
      </c>
      <c r="D13422" s="8" t="n">
        <v>2011</v>
      </c>
      <c r="E13422" s="19" t="n">
        <v>0</v>
      </c>
      <c r="F13422" s="19" t="n">
        <v>34.2777777777778</v>
      </c>
    </row>
    <row r="13423" customFormat="false" ht="15" hidden="false" customHeight="false" outlineLevel="0" collapsed="false">
      <c r="A13423" s="8" t="s">
        <v>9398</v>
      </c>
      <c r="B13423" s="8" t="s">
        <v>9399</v>
      </c>
      <c r="C13423" s="8" t="s">
        <v>4703</v>
      </c>
      <c r="D13423" s="8" t="n">
        <v>2011</v>
      </c>
      <c r="E13423" s="19" t="n">
        <v>0</v>
      </c>
      <c r="F13423" s="19" t="n">
        <v>34.2777777777778</v>
      </c>
    </row>
    <row r="13424" customFormat="false" ht="15" hidden="false" customHeight="false" outlineLevel="0" collapsed="false">
      <c r="A13424" s="8" t="s">
        <v>9398</v>
      </c>
      <c r="B13424" s="8" t="s">
        <v>9399</v>
      </c>
      <c r="C13424" s="8" t="s">
        <v>4704</v>
      </c>
      <c r="D13424" s="8" t="n">
        <v>2011</v>
      </c>
      <c r="E13424" s="19" t="n">
        <v>0</v>
      </c>
      <c r="F13424" s="19" t="n">
        <v>33.7222222222222</v>
      </c>
    </row>
    <row r="13425" customFormat="false" ht="15" hidden="false" customHeight="false" outlineLevel="0" collapsed="false">
      <c r="A13425" s="8" t="s">
        <v>9398</v>
      </c>
      <c r="B13425" s="8" t="s">
        <v>9399</v>
      </c>
      <c r="C13425" s="8" t="s">
        <v>4705</v>
      </c>
      <c r="D13425" s="8" t="n">
        <v>2011</v>
      </c>
      <c r="E13425" s="19" t="n">
        <v>0</v>
      </c>
      <c r="F13425" s="19" t="n">
        <v>34.3888888888889</v>
      </c>
    </row>
    <row r="13426" customFormat="false" ht="15" hidden="false" customHeight="false" outlineLevel="0" collapsed="false">
      <c r="A13426" s="8" t="s">
        <v>9398</v>
      </c>
      <c r="B13426" s="8" t="s">
        <v>9399</v>
      </c>
      <c r="C13426" s="8" t="s">
        <v>4706</v>
      </c>
      <c r="D13426" s="8" t="n">
        <v>2011</v>
      </c>
      <c r="E13426" s="19" t="n">
        <v>0</v>
      </c>
      <c r="F13426" s="19" t="n">
        <v>34.6111111111111</v>
      </c>
    </row>
    <row r="13427" customFormat="false" ht="15" hidden="false" customHeight="false" outlineLevel="0" collapsed="false">
      <c r="A13427" s="8" t="s">
        <v>9398</v>
      </c>
      <c r="B13427" s="8" t="s">
        <v>9399</v>
      </c>
      <c r="C13427" s="8" t="s">
        <v>4707</v>
      </c>
      <c r="D13427" s="8" t="n">
        <v>2011</v>
      </c>
      <c r="E13427" s="19" t="n">
        <v>0</v>
      </c>
      <c r="F13427" s="19" t="n">
        <v>32.7777777777778</v>
      </c>
    </row>
    <row r="13428" customFormat="false" ht="15" hidden="false" customHeight="false" outlineLevel="0" collapsed="false">
      <c r="A13428" s="8" t="s">
        <v>9398</v>
      </c>
      <c r="B13428" s="8" t="s">
        <v>9399</v>
      </c>
      <c r="C13428" s="8" t="s">
        <v>4708</v>
      </c>
      <c r="D13428" s="8" t="n">
        <v>2011</v>
      </c>
      <c r="E13428" s="19" t="n">
        <v>0</v>
      </c>
      <c r="F13428" s="19" t="n">
        <v>33.7222222222222</v>
      </c>
    </row>
    <row r="13429" customFormat="false" ht="15" hidden="false" customHeight="false" outlineLevel="0" collapsed="false">
      <c r="A13429" s="8" t="s">
        <v>9398</v>
      </c>
      <c r="B13429" s="8" t="s">
        <v>9399</v>
      </c>
      <c r="C13429" s="8" t="s">
        <v>4709</v>
      </c>
      <c r="D13429" s="8" t="n">
        <v>2011</v>
      </c>
      <c r="E13429" s="19" t="n">
        <v>0</v>
      </c>
      <c r="F13429" s="19" t="n">
        <v>33.2777777777778</v>
      </c>
    </row>
    <row r="13430" customFormat="false" ht="15" hidden="false" customHeight="false" outlineLevel="0" collapsed="false">
      <c r="A13430" s="8" t="s">
        <v>9398</v>
      </c>
      <c r="B13430" s="8" t="s">
        <v>9399</v>
      </c>
      <c r="C13430" s="8" t="s">
        <v>4710</v>
      </c>
      <c r="D13430" s="8" t="n">
        <v>2011</v>
      </c>
      <c r="E13430" s="19" t="n">
        <v>0</v>
      </c>
      <c r="F13430" s="19" t="n">
        <v>35</v>
      </c>
    </row>
    <row r="13431" customFormat="false" ht="15" hidden="false" customHeight="false" outlineLevel="0" collapsed="false">
      <c r="A13431" s="8" t="s">
        <v>9398</v>
      </c>
      <c r="B13431" s="8" t="s">
        <v>9399</v>
      </c>
      <c r="C13431" s="8" t="s">
        <v>4711</v>
      </c>
      <c r="D13431" s="8" t="n">
        <v>2011</v>
      </c>
      <c r="E13431" s="19" t="n">
        <v>0</v>
      </c>
      <c r="F13431" s="19" t="n">
        <v>31</v>
      </c>
    </row>
    <row r="13432" customFormat="false" ht="15" hidden="false" customHeight="false" outlineLevel="0" collapsed="false">
      <c r="A13432" s="8" t="s">
        <v>9398</v>
      </c>
      <c r="B13432" s="8" t="s">
        <v>9399</v>
      </c>
      <c r="C13432" s="8" t="s">
        <v>4712</v>
      </c>
      <c r="D13432" s="8" t="n">
        <v>2011</v>
      </c>
      <c r="E13432" s="19" t="n">
        <v>0</v>
      </c>
      <c r="F13432" s="19" t="n">
        <v>30.2777777777778</v>
      </c>
    </row>
    <row r="13433" customFormat="false" ht="15" hidden="false" customHeight="false" outlineLevel="0" collapsed="false">
      <c r="A13433" s="8" t="s">
        <v>9398</v>
      </c>
      <c r="B13433" s="8" t="s">
        <v>9399</v>
      </c>
      <c r="C13433" s="8" t="s">
        <v>4713</v>
      </c>
      <c r="D13433" s="8" t="n">
        <v>2011</v>
      </c>
      <c r="E13433" s="19" t="n">
        <v>0</v>
      </c>
      <c r="F13433" s="19" t="n">
        <v>31</v>
      </c>
    </row>
    <row r="13434" customFormat="false" ht="15" hidden="false" customHeight="false" outlineLevel="0" collapsed="false">
      <c r="A13434" s="8" t="s">
        <v>9398</v>
      </c>
      <c r="B13434" s="8" t="s">
        <v>9399</v>
      </c>
      <c r="C13434" s="8" t="s">
        <v>4714</v>
      </c>
      <c r="D13434" s="8" t="n">
        <v>2011</v>
      </c>
      <c r="E13434" s="19" t="n">
        <v>0</v>
      </c>
      <c r="F13434" s="19" t="n">
        <v>31</v>
      </c>
    </row>
    <row r="13435" customFormat="false" ht="15" hidden="false" customHeight="false" outlineLevel="0" collapsed="false">
      <c r="A13435" s="8" t="s">
        <v>9398</v>
      </c>
      <c r="B13435" s="8" t="s">
        <v>9399</v>
      </c>
      <c r="C13435" s="8" t="s">
        <v>4715</v>
      </c>
      <c r="D13435" s="8" t="n">
        <v>2011</v>
      </c>
      <c r="E13435" s="19" t="n">
        <v>0</v>
      </c>
      <c r="F13435" s="19" t="n">
        <v>32.5</v>
      </c>
    </row>
    <row r="13436" customFormat="false" ht="15" hidden="false" customHeight="false" outlineLevel="0" collapsed="false">
      <c r="A13436" s="8" t="s">
        <v>9398</v>
      </c>
      <c r="B13436" s="8" t="s">
        <v>9399</v>
      </c>
      <c r="C13436" s="8" t="s">
        <v>4716</v>
      </c>
      <c r="D13436" s="8" t="n">
        <v>2011</v>
      </c>
      <c r="E13436" s="19" t="n">
        <v>0</v>
      </c>
      <c r="F13436" s="19" t="n">
        <v>31</v>
      </c>
    </row>
    <row r="13437" customFormat="false" ht="15" hidden="false" customHeight="false" outlineLevel="0" collapsed="false">
      <c r="A13437" s="8" t="s">
        <v>9398</v>
      </c>
      <c r="B13437" s="8" t="s">
        <v>9399</v>
      </c>
      <c r="C13437" s="8" t="s">
        <v>4717</v>
      </c>
      <c r="D13437" s="8" t="n">
        <v>2012</v>
      </c>
      <c r="E13437" s="19" t="n">
        <v>0</v>
      </c>
      <c r="F13437" s="19" t="n">
        <v>27.7777777777778</v>
      </c>
    </row>
    <row r="13438" customFormat="false" ht="15" hidden="false" customHeight="false" outlineLevel="0" collapsed="false">
      <c r="A13438" s="8" t="s">
        <v>9398</v>
      </c>
      <c r="B13438" s="8" t="s">
        <v>9399</v>
      </c>
      <c r="C13438" s="8" t="s">
        <v>4718</v>
      </c>
      <c r="D13438" s="8" t="n">
        <v>2012</v>
      </c>
      <c r="E13438" s="19" t="n">
        <v>0</v>
      </c>
      <c r="F13438" s="19" t="n">
        <v>30.5</v>
      </c>
    </row>
    <row r="13439" customFormat="false" ht="15" hidden="false" customHeight="false" outlineLevel="0" collapsed="false">
      <c r="A13439" s="8" t="s">
        <v>9398</v>
      </c>
      <c r="B13439" s="8" t="s">
        <v>9399</v>
      </c>
      <c r="C13439" s="8" t="s">
        <v>4719</v>
      </c>
      <c r="D13439" s="8" t="n">
        <v>2012</v>
      </c>
      <c r="E13439" s="19" t="n">
        <v>0</v>
      </c>
      <c r="F13439" s="19" t="n">
        <v>31.2777777777778</v>
      </c>
    </row>
    <row r="13440" customFormat="false" ht="15" hidden="false" customHeight="false" outlineLevel="0" collapsed="false">
      <c r="A13440" s="8" t="s">
        <v>9398</v>
      </c>
      <c r="B13440" s="8" t="s">
        <v>9399</v>
      </c>
      <c r="C13440" s="8" t="s">
        <v>4720</v>
      </c>
      <c r="D13440" s="8" t="n">
        <v>2012</v>
      </c>
      <c r="E13440" s="19" t="n">
        <v>0</v>
      </c>
      <c r="F13440" s="19" t="n">
        <v>29.1111111111111</v>
      </c>
    </row>
    <row r="13441" customFormat="false" ht="15" hidden="false" customHeight="false" outlineLevel="0" collapsed="false">
      <c r="A13441" s="8" t="s">
        <v>9398</v>
      </c>
      <c r="B13441" s="8" t="s">
        <v>9399</v>
      </c>
      <c r="C13441" s="8" t="s">
        <v>4721</v>
      </c>
      <c r="D13441" s="8" t="n">
        <v>2012</v>
      </c>
      <c r="E13441" s="19" t="n">
        <v>0</v>
      </c>
      <c r="F13441" s="19" t="n">
        <v>31</v>
      </c>
    </row>
    <row r="13442" customFormat="false" ht="15" hidden="false" customHeight="false" outlineLevel="0" collapsed="false">
      <c r="A13442" s="8" t="s">
        <v>9398</v>
      </c>
      <c r="B13442" s="8" t="s">
        <v>9399</v>
      </c>
      <c r="C13442" s="8" t="s">
        <v>4722</v>
      </c>
      <c r="D13442" s="8" t="n">
        <v>2012</v>
      </c>
      <c r="E13442" s="19" t="n">
        <v>0</v>
      </c>
      <c r="F13442" s="19" t="n">
        <v>31</v>
      </c>
    </row>
    <row r="13443" customFormat="false" ht="15" hidden="false" customHeight="false" outlineLevel="0" collapsed="false">
      <c r="A13443" s="8" t="s">
        <v>9398</v>
      </c>
      <c r="B13443" s="8" t="s">
        <v>9399</v>
      </c>
      <c r="C13443" s="8" t="s">
        <v>4723</v>
      </c>
      <c r="D13443" s="8" t="n">
        <v>2012</v>
      </c>
      <c r="E13443" s="19" t="n">
        <v>0</v>
      </c>
      <c r="F13443" s="19" t="n">
        <v>30</v>
      </c>
    </row>
    <row r="13444" customFormat="false" ht="15" hidden="false" customHeight="false" outlineLevel="0" collapsed="false">
      <c r="A13444" s="8" t="s">
        <v>9398</v>
      </c>
      <c r="B13444" s="8" t="s">
        <v>9399</v>
      </c>
      <c r="C13444" s="8" t="s">
        <v>4724</v>
      </c>
      <c r="D13444" s="8" t="n">
        <v>2012</v>
      </c>
      <c r="E13444" s="19" t="n">
        <v>0</v>
      </c>
      <c r="F13444" s="19" t="n">
        <v>29.2222222222222</v>
      </c>
    </row>
    <row r="13445" customFormat="false" ht="15" hidden="false" customHeight="false" outlineLevel="0" collapsed="false">
      <c r="A13445" s="8" t="s">
        <v>9398</v>
      </c>
      <c r="B13445" s="8" t="s">
        <v>9399</v>
      </c>
      <c r="C13445" s="8" t="s">
        <v>4725</v>
      </c>
      <c r="D13445" s="8" t="n">
        <v>2012</v>
      </c>
      <c r="E13445" s="19" t="n">
        <v>0</v>
      </c>
      <c r="F13445" s="19" t="n">
        <v>28.7222222222222</v>
      </c>
    </row>
    <row r="13446" customFormat="false" ht="15" hidden="false" customHeight="false" outlineLevel="0" collapsed="false">
      <c r="A13446" s="8" t="s">
        <v>9398</v>
      </c>
      <c r="B13446" s="8" t="s">
        <v>9399</v>
      </c>
      <c r="C13446" s="8" t="s">
        <v>4726</v>
      </c>
      <c r="D13446" s="8" t="n">
        <v>2012</v>
      </c>
      <c r="E13446" s="19" t="n">
        <v>0</v>
      </c>
      <c r="F13446" s="19" t="n">
        <v>29</v>
      </c>
    </row>
    <row r="13447" customFormat="false" ht="15" hidden="false" customHeight="false" outlineLevel="0" collapsed="false">
      <c r="A13447" s="8" t="s">
        <v>9398</v>
      </c>
      <c r="B13447" s="8" t="s">
        <v>9399</v>
      </c>
      <c r="C13447" s="8" t="s">
        <v>4727</v>
      </c>
      <c r="D13447" s="8" t="n">
        <v>2012</v>
      </c>
      <c r="E13447" s="19" t="n">
        <v>0</v>
      </c>
      <c r="F13447" s="19" t="n">
        <v>31.5</v>
      </c>
    </row>
    <row r="13448" customFormat="false" ht="15" hidden="false" customHeight="false" outlineLevel="0" collapsed="false">
      <c r="A13448" s="8" t="s">
        <v>9398</v>
      </c>
      <c r="B13448" s="8" t="s">
        <v>9399</v>
      </c>
      <c r="C13448" s="8" t="s">
        <v>4728</v>
      </c>
      <c r="D13448" s="8" t="n">
        <v>2012</v>
      </c>
      <c r="E13448" s="19" t="n">
        <v>0</v>
      </c>
      <c r="F13448" s="19" t="n">
        <v>32.5</v>
      </c>
    </row>
    <row r="13449" customFormat="false" ht="15" hidden="false" customHeight="false" outlineLevel="0" collapsed="false">
      <c r="A13449" s="8" t="s">
        <v>9398</v>
      </c>
      <c r="B13449" s="8" t="s">
        <v>9399</v>
      </c>
      <c r="C13449" s="8" t="s">
        <v>4729</v>
      </c>
      <c r="D13449" s="8" t="n">
        <v>2012</v>
      </c>
      <c r="E13449" s="19" t="n">
        <v>0</v>
      </c>
      <c r="F13449" s="19" t="n">
        <v>33.5</v>
      </c>
    </row>
    <row r="13450" customFormat="false" ht="15" hidden="false" customHeight="false" outlineLevel="0" collapsed="false">
      <c r="A13450" s="8" t="s">
        <v>9398</v>
      </c>
      <c r="B13450" s="8" t="s">
        <v>9399</v>
      </c>
      <c r="C13450" s="8" t="s">
        <v>4730</v>
      </c>
      <c r="D13450" s="8" t="n">
        <v>2012</v>
      </c>
      <c r="E13450" s="19" t="n">
        <v>0</v>
      </c>
      <c r="F13450" s="19" t="n">
        <v>33.7777777777778</v>
      </c>
    </row>
    <row r="13451" customFormat="false" ht="15" hidden="false" customHeight="false" outlineLevel="0" collapsed="false">
      <c r="A13451" s="8" t="s">
        <v>9398</v>
      </c>
      <c r="B13451" s="8" t="s">
        <v>9399</v>
      </c>
      <c r="C13451" s="8" t="s">
        <v>4731</v>
      </c>
      <c r="D13451" s="8" t="n">
        <v>2012</v>
      </c>
      <c r="E13451" s="19" t="n">
        <v>0</v>
      </c>
      <c r="F13451" s="19" t="n">
        <v>31.7777777777778</v>
      </c>
    </row>
    <row r="13452" customFormat="false" ht="15" hidden="false" customHeight="false" outlineLevel="0" collapsed="false">
      <c r="A13452" s="8" t="s">
        <v>9398</v>
      </c>
      <c r="B13452" s="8" t="s">
        <v>9399</v>
      </c>
      <c r="C13452" s="8" t="s">
        <v>4732</v>
      </c>
      <c r="D13452" s="8" t="n">
        <v>2012</v>
      </c>
      <c r="E13452" s="19" t="n">
        <v>0</v>
      </c>
      <c r="F13452" s="19" t="n">
        <v>28.8888888888889</v>
      </c>
    </row>
    <row r="13453" customFormat="false" ht="15" hidden="false" customHeight="false" outlineLevel="0" collapsed="false">
      <c r="A13453" s="8" t="s">
        <v>9398</v>
      </c>
      <c r="B13453" s="8" t="s">
        <v>9399</v>
      </c>
      <c r="C13453" s="8" t="s">
        <v>4733</v>
      </c>
      <c r="D13453" s="8" t="n">
        <v>2012</v>
      </c>
      <c r="E13453" s="19" t="n">
        <v>0</v>
      </c>
      <c r="F13453" s="19" t="n">
        <v>28</v>
      </c>
    </row>
    <row r="13454" customFormat="false" ht="15" hidden="false" customHeight="false" outlineLevel="0" collapsed="false">
      <c r="A13454" s="8" t="s">
        <v>9398</v>
      </c>
      <c r="B13454" s="8" t="s">
        <v>9399</v>
      </c>
      <c r="C13454" s="8" t="s">
        <v>4734</v>
      </c>
      <c r="D13454" s="8" t="n">
        <v>2012</v>
      </c>
      <c r="E13454" s="19" t="n">
        <v>0</v>
      </c>
      <c r="F13454" s="19" t="n">
        <v>27.2222222222222</v>
      </c>
    </row>
    <row r="13455" customFormat="false" ht="15" hidden="false" customHeight="false" outlineLevel="0" collapsed="false">
      <c r="A13455" s="8" t="s">
        <v>9398</v>
      </c>
      <c r="B13455" s="8" t="s">
        <v>9399</v>
      </c>
      <c r="C13455" s="8" t="s">
        <v>4735</v>
      </c>
      <c r="D13455" s="8" t="n">
        <v>2012</v>
      </c>
      <c r="E13455" s="19" t="n">
        <v>0</v>
      </c>
      <c r="F13455" s="19" t="n">
        <v>27.8888888888889</v>
      </c>
    </row>
    <row r="13456" customFormat="false" ht="15" hidden="false" customHeight="false" outlineLevel="0" collapsed="false">
      <c r="A13456" s="8" t="s">
        <v>9398</v>
      </c>
      <c r="B13456" s="8" t="s">
        <v>9399</v>
      </c>
      <c r="C13456" s="8" t="s">
        <v>4736</v>
      </c>
      <c r="D13456" s="8" t="n">
        <v>2012</v>
      </c>
      <c r="E13456" s="19" t="n">
        <v>0</v>
      </c>
      <c r="F13456" s="19" t="n">
        <v>27.2777777777778</v>
      </c>
    </row>
    <row r="13457" customFormat="false" ht="15" hidden="false" customHeight="false" outlineLevel="0" collapsed="false">
      <c r="A13457" s="8" t="s">
        <v>9398</v>
      </c>
      <c r="B13457" s="8" t="s">
        <v>9399</v>
      </c>
      <c r="C13457" s="8" t="s">
        <v>4737</v>
      </c>
      <c r="D13457" s="8" t="n">
        <v>2012</v>
      </c>
      <c r="E13457" s="19" t="n">
        <v>0</v>
      </c>
      <c r="F13457" s="19" t="n">
        <v>32.7777777777778</v>
      </c>
    </row>
    <row r="13458" customFormat="false" ht="15" hidden="false" customHeight="false" outlineLevel="0" collapsed="false">
      <c r="A13458" s="8" t="s">
        <v>9398</v>
      </c>
      <c r="B13458" s="8" t="s">
        <v>9399</v>
      </c>
      <c r="C13458" s="8" t="s">
        <v>4738</v>
      </c>
      <c r="D13458" s="8" t="n">
        <v>2012</v>
      </c>
      <c r="E13458" s="19" t="n">
        <v>0</v>
      </c>
      <c r="F13458" s="19" t="n">
        <v>27.2777777777778</v>
      </c>
    </row>
    <row r="13459" customFormat="false" ht="15" hidden="false" customHeight="false" outlineLevel="0" collapsed="false">
      <c r="A13459" s="8" t="s">
        <v>9398</v>
      </c>
      <c r="B13459" s="8" t="s">
        <v>9399</v>
      </c>
      <c r="C13459" s="8" t="s">
        <v>4739</v>
      </c>
      <c r="D13459" s="8" t="n">
        <v>2012</v>
      </c>
      <c r="E13459" s="19" t="n">
        <v>0</v>
      </c>
      <c r="F13459" s="19" t="n">
        <v>28.6111111111111</v>
      </c>
    </row>
    <row r="13460" customFormat="false" ht="15" hidden="false" customHeight="false" outlineLevel="0" collapsed="false">
      <c r="A13460" s="8" t="s">
        <v>9398</v>
      </c>
      <c r="B13460" s="8" t="s">
        <v>9399</v>
      </c>
      <c r="C13460" s="8" t="s">
        <v>4740</v>
      </c>
      <c r="D13460" s="8" t="n">
        <v>2012</v>
      </c>
      <c r="E13460" s="19" t="n">
        <v>0</v>
      </c>
      <c r="F13460" s="19" t="n">
        <v>31.7777777777778</v>
      </c>
    </row>
    <row r="13461" customFormat="false" ht="15" hidden="false" customHeight="false" outlineLevel="0" collapsed="false">
      <c r="A13461" s="8" t="s">
        <v>9398</v>
      </c>
      <c r="B13461" s="8" t="s">
        <v>9399</v>
      </c>
      <c r="C13461" s="8" t="s">
        <v>4741</v>
      </c>
      <c r="D13461" s="8" t="n">
        <v>2012</v>
      </c>
      <c r="E13461" s="19" t="n">
        <v>0</v>
      </c>
      <c r="F13461" s="19" t="n">
        <v>28.3888888888889</v>
      </c>
    </row>
    <row r="13462" customFormat="false" ht="15" hidden="false" customHeight="false" outlineLevel="0" collapsed="false">
      <c r="A13462" s="8" t="s">
        <v>9398</v>
      </c>
      <c r="B13462" s="8" t="s">
        <v>9399</v>
      </c>
      <c r="C13462" s="8" t="s">
        <v>4742</v>
      </c>
      <c r="D13462" s="8" t="n">
        <v>2012</v>
      </c>
      <c r="E13462" s="19" t="n">
        <v>0</v>
      </c>
      <c r="F13462" s="19" t="n">
        <v>29.7222222222222</v>
      </c>
    </row>
    <row r="13463" customFormat="false" ht="15" hidden="false" customHeight="false" outlineLevel="0" collapsed="false">
      <c r="A13463" s="8" t="s">
        <v>9398</v>
      </c>
      <c r="B13463" s="8" t="s">
        <v>9399</v>
      </c>
      <c r="C13463" s="8" t="s">
        <v>4743</v>
      </c>
      <c r="D13463" s="8" t="n">
        <v>2012</v>
      </c>
      <c r="E13463" s="19" t="n">
        <v>0</v>
      </c>
      <c r="F13463" s="19" t="n">
        <v>29.2777777777778</v>
      </c>
    </row>
    <row r="13464" customFormat="false" ht="15" hidden="false" customHeight="false" outlineLevel="0" collapsed="false">
      <c r="A13464" s="8" t="s">
        <v>9398</v>
      </c>
      <c r="B13464" s="8" t="s">
        <v>9399</v>
      </c>
      <c r="C13464" s="8" t="s">
        <v>4744</v>
      </c>
      <c r="D13464" s="8" t="n">
        <v>2012</v>
      </c>
      <c r="E13464" s="19" t="n">
        <v>0</v>
      </c>
      <c r="F13464" s="19" t="n">
        <v>29</v>
      </c>
    </row>
    <row r="13465" customFormat="false" ht="15" hidden="false" customHeight="false" outlineLevel="0" collapsed="false">
      <c r="A13465" s="8" t="s">
        <v>9398</v>
      </c>
      <c r="B13465" s="8" t="s">
        <v>9399</v>
      </c>
      <c r="C13465" s="8" t="s">
        <v>4745</v>
      </c>
      <c r="D13465" s="8" t="n">
        <v>2012</v>
      </c>
      <c r="E13465" s="19" t="n">
        <v>0</v>
      </c>
      <c r="F13465" s="19" t="n">
        <v>26.7777777777778</v>
      </c>
    </row>
    <row r="13466" customFormat="false" ht="15" hidden="false" customHeight="false" outlineLevel="0" collapsed="false">
      <c r="A13466" s="8" t="s">
        <v>9398</v>
      </c>
      <c r="B13466" s="8" t="s">
        <v>9399</v>
      </c>
      <c r="C13466" s="8" t="s">
        <v>4746</v>
      </c>
      <c r="D13466" s="8" t="n">
        <v>2012</v>
      </c>
      <c r="E13466" s="19" t="n">
        <v>0</v>
      </c>
      <c r="F13466" s="19" t="n">
        <v>28.6111111111111</v>
      </c>
    </row>
    <row r="13467" customFormat="false" ht="15" hidden="false" customHeight="false" outlineLevel="0" collapsed="false">
      <c r="A13467" s="8" t="s">
        <v>9398</v>
      </c>
      <c r="B13467" s="8" t="s">
        <v>9399</v>
      </c>
      <c r="C13467" s="8" t="s">
        <v>4747</v>
      </c>
      <c r="D13467" s="8" t="n">
        <v>2012</v>
      </c>
      <c r="E13467" s="19" t="n">
        <v>0</v>
      </c>
      <c r="F13467" s="19" t="n">
        <v>30.2222222222222</v>
      </c>
    </row>
    <row r="13468" customFormat="false" ht="15" hidden="false" customHeight="false" outlineLevel="0" collapsed="false">
      <c r="A13468" s="8" t="s">
        <v>9398</v>
      </c>
      <c r="B13468" s="8" t="s">
        <v>9399</v>
      </c>
      <c r="C13468" s="8" t="s">
        <v>4748</v>
      </c>
      <c r="D13468" s="8" t="n">
        <v>2012</v>
      </c>
      <c r="E13468" s="19" t="n">
        <v>0</v>
      </c>
      <c r="F13468" s="19" t="n">
        <v>33.5</v>
      </c>
    </row>
    <row r="13469" customFormat="false" ht="15" hidden="false" customHeight="false" outlineLevel="0" collapsed="false">
      <c r="A13469" s="8" t="s">
        <v>9398</v>
      </c>
      <c r="B13469" s="8" t="s">
        <v>9399</v>
      </c>
      <c r="C13469" s="8" t="s">
        <v>4749</v>
      </c>
      <c r="D13469" s="8" t="n">
        <v>2012</v>
      </c>
      <c r="E13469" s="19" t="n">
        <v>0</v>
      </c>
      <c r="F13469" s="19" t="n">
        <v>35</v>
      </c>
    </row>
    <row r="13470" customFormat="false" ht="15" hidden="false" customHeight="false" outlineLevel="0" collapsed="false">
      <c r="A13470" s="8" t="s">
        <v>9398</v>
      </c>
      <c r="B13470" s="8" t="s">
        <v>9399</v>
      </c>
      <c r="C13470" s="8" t="s">
        <v>4750</v>
      </c>
      <c r="D13470" s="8" t="n">
        <v>2012</v>
      </c>
      <c r="E13470" s="19" t="n">
        <v>0</v>
      </c>
      <c r="F13470" s="19" t="n">
        <v>35.2222222222222</v>
      </c>
    </row>
    <row r="13471" customFormat="false" ht="15" hidden="false" customHeight="false" outlineLevel="0" collapsed="false">
      <c r="A13471" s="8" t="s">
        <v>9398</v>
      </c>
      <c r="B13471" s="8" t="s">
        <v>9399</v>
      </c>
      <c r="C13471" s="8" t="s">
        <v>4751</v>
      </c>
      <c r="D13471" s="8" t="n">
        <v>2012</v>
      </c>
      <c r="E13471" s="19" t="n">
        <v>0</v>
      </c>
      <c r="F13471" s="19" t="n">
        <v>31.6111111111111</v>
      </c>
    </row>
    <row r="13472" customFormat="false" ht="15" hidden="false" customHeight="false" outlineLevel="0" collapsed="false">
      <c r="A13472" s="8" t="s">
        <v>9398</v>
      </c>
      <c r="B13472" s="8" t="s">
        <v>9399</v>
      </c>
      <c r="C13472" s="8" t="s">
        <v>4752</v>
      </c>
      <c r="D13472" s="8" t="n">
        <v>2012</v>
      </c>
      <c r="E13472" s="19" t="n">
        <v>0</v>
      </c>
      <c r="F13472" s="19" t="n">
        <v>31</v>
      </c>
    </row>
    <row r="13473" customFormat="false" ht="15" hidden="false" customHeight="false" outlineLevel="0" collapsed="false">
      <c r="A13473" s="8" t="s">
        <v>9398</v>
      </c>
      <c r="B13473" s="8" t="s">
        <v>9399</v>
      </c>
      <c r="C13473" s="8" t="s">
        <v>4753</v>
      </c>
      <c r="D13473" s="8" t="n">
        <v>2012</v>
      </c>
      <c r="E13473" s="19" t="n">
        <v>0</v>
      </c>
      <c r="F13473" s="19" t="n">
        <v>29.5</v>
      </c>
    </row>
    <row r="13474" customFormat="false" ht="15" hidden="false" customHeight="false" outlineLevel="0" collapsed="false">
      <c r="A13474" s="8" t="s">
        <v>9398</v>
      </c>
      <c r="B13474" s="8" t="s">
        <v>9399</v>
      </c>
      <c r="C13474" s="8" t="s">
        <v>4754</v>
      </c>
      <c r="D13474" s="8" t="n">
        <v>2012</v>
      </c>
      <c r="E13474" s="19" t="n">
        <v>0</v>
      </c>
      <c r="F13474" s="19" t="n">
        <v>28.5</v>
      </c>
    </row>
    <row r="13475" customFormat="false" ht="15" hidden="false" customHeight="false" outlineLevel="0" collapsed="false">
      <c r="A13475" s="8" t="s">
        <v>9398</v>
      </c>
      <c r="B13475" s="8" t="s">
        <v>9399</v>
      </c>
      <c r="C13475" s="8" t="s">
        <v>4755</v>
      </c>
      <c r="D13475" s="8" t="n">
        <v>2012</v>
      </c>
      <c r="E13475" s="19" t="n">
        <v>0</v>
      </c>
      <c r="F13475" s="19" t="n">
        <v>26.5</v>
      </c>
    </row>
    <row r="13476" customFormat="false" ht="15" hidden="false" customHeight="false" outlineLevel="0" collapsed="false">
      <c r="A13476" s="8" t="s">
        <v>9398</v>
      </c>
      <c r="B13476" s="8" t="s">
        <v>9399</v>
      </c>
      <c r="C13476" s="8" t="s">
        <v>4756</v>
      </c>
      <c r="D13476" s="8" t="n">
        <v>2012</v>
      </c>
      <c r="E13476" s="19" t="n">
        <v>0</v>
      </c>
      <c r="F13476" s="19" t="n">
        <v>28</v>
      </c>
    </row>
    <row r="13477" customFormat="false" ht="15" hidden="false" customHeight="false" outlineLevel="0" collapsed="false">
      <c r="A13477" s="8" t="s">
        <v>9398</v>
      </c>
      <c r="B13477" s="8" t="s">
        <v>9399</v>
      </c>
      <c r="C13477" s="8" t="s">
        <v>4757</v>
      </c>
      <c r="D13477" s="8" t="n">
        <v>2012</v>
      </c>
      <c r="E13477" s="19" t="n">
        <v>0</v>
      </c>
      <c r="F13477" s="19" t="n">
        <v>30.2222222222222</v>
      </c>
    </row>
    <row r="13478" customFormat="false" ht="15" hidden="false" customHeight="false" outlineLevel="0" collapsed="false">
      <c r="A13478" s="8" t="s">
        <v>9398</v>
      </c>
      <c r="B13478" s="8" t="s">
        <v>9399</v>
      </c>
      <c r="C13478" s="8" t="s">
        <v>4758</v>
      </c>
      <c r="D13478" s="8" t="n">
        <v>2012</v>
      </c>
      <c r="E13478" s="19" t="n">
        <v>0</v>
      </c>
      <c r="F13478" s="19" t="n">
        <v>36</v>
      </c>
    </row>
    <row r="13479" customFormat="false" ht="15" hidden="false" customHeight="false" outlineLevel="0" collapsed="false">
      <c r="A13479" s="8" t="s">
        <v>9398</v>
      </c>
      <c r="B13479" s="8" t="s">
        <v>9399</v>
      </c>
      <c r="C13479" s="8" t="s">
        <v>4759</v>
      </c>
      <c r="D13479" s="8" t="n">
        <v>2012</v>
      </c>
      <c r="E13479" s="19" t="n">
        <v>0</v>
      </c>
      <c r="F13479" s="19" t="n">
        <v>28.8888888888889</v>
      </c>
    </row>
    <row r="13480" customFormat="false" ht="15" hidden="false" customHeight="false" outlineLevel="0" collapsed="false">
      <c r="A13480" s="8" t="s">
        <v>9398</v>
      </c>
      <c r="B13480" s="8" t="s">
        <v>9399</v>
      </c>
      <c r="C13480" s="8" t="s">
        <v>4760</v>
      </c>
      <c r="D13480" s="8" t="n">
        <v>2012</v>
      </c>
      <c r="E13480" s="19" t="n">
        <v>0</v>
      </c>
      <c r="F13480" s="19" t="n">
        <v>28.2777777777778</v>
      </c>
    </row>
    <row r="13481" customFormat="false" ht="15" hidden="false" customHeight="false" outlineLevel="0" collapsed="false">
      <c r="A13481" s="8" t="s">
        <v>9398</v>
      </c>
      <c r="B13481" s="8" t="s">
        <v>9399</v>
      </c>
      <c r="C13481" s="8" t="s">
        <v>4761</v>
      </c>
      <c r="D13481" s="8" t="n">
        <v>2012</v>
      </c>
      <c r="E13481" s="19" t="n">
        <v>0</v>
      </c>
      <c r="F13481" s="19" t="n">
        <v>30.5</v>
      </c>
    </row>
    <row r="13482" customFormat="false" ht="15" hidden="false" customHeight="false" outlineLevel="0" collapsed="false">
      <c r="A13482" s="8" t="s">
        <v>9398</v>
      </c>
      <c r="B13482" s="8" t="s">
        <v>9399</v>
      </c>
      <c r="C13482" s="8" t="s">
        <v>4762</v>
      </c>
      <c r="D13482" s="8" t="n">
        <v>2012</v>
      </c>
      <c r="E13482" s="19" t="n">
        <v>0</v>
      </c>
      <c r="F13482" s="19" t="n">
        <v>31</v>
      </c>
    </row>
    <row r="13483" customFormat="false" ht="15" hidden="false" customHeight="false" outlineLevel="0" collapsed="false">
      <c r="A13483" s="8" t="s">
        <v>9398</v>
      </c>
      <c r="B13483" s="8" t="s">
        <v>9399</v>
      </c>
      <c r="C13483" s="8" t="s">
        <v>4763</v>
      </c>
      <c r="D13483" s="8" t="n">
        <v>2012</v>
      </c>
      <c r="E13483" s="19" t="n">
        <v>0</v>
      </c>
      <c r="F13483" s="19" t="n">
        <v>30.2222222222222</v>
      </c>
    </row>
    <row r="13484" customFormat="false" ht="15" hidden="false" customHeight="false" outlineLevel="0" collapsed="false">
      <c r="A13484" s="8" t="s">
        <v>9398</v>
      </c>
      <c r="B13484" s="8" t="s">
        <v>9399</v>
      </c>
      <c r="C13484" s="8" t="s">
        <v>4764</v>
      </c>
      <c r="D13484" s="8" t="n">
        <v>2012</v>
      </c>
      <c r="E13484" s="19" t="n">
        <v>0</v>
      </c>
      <c r="F13484" s="19" t="n">
        <v>31</v>
      </c>
    </row>
    <row r="13485" customFormat="false" ht="15" hidden="false" customHeight="false" outlineLevel="0" collapsed="false">
      <c r="A13485" s="8" t="s">
        <v>9398</v>
      </c>
      <c r="B13485" s="8" t="s">
        <v>9399</v>
      </c>
      <c r="C13485" s="8" t="s">
        <v>4765</v>
      </c>
      <c r="D13485" s="8" t="n">
        <v>2012</v>
      </c>
      <c r="E13485" s="19" t="n">
        <v>0</v>
      </c>
      <c r="F13485" s="19" t="n">
        <v>34.2777777777778</v>
      </c>
    </row>
    <row r="13486" customFormat="false" ht="15" hidden="false" customHeight="false" outlineLevel="0" collapsed="false">
      <c r="A13486" s="8" t="s">
        <v>9398</v>
      </c>
      <c r="B13486" s="8" t="s">
        <v>9399</v>
      </c>
      <c r="C13486" s="8" t="s">
        <v>4766</v>
      </c>
      <c r="D13486" s="8" t="n">
        <v>2012</v>
      </c>
      <c r="E13486" s="19" t="n">
        <v>0</v>
      </c>
      <c r="F13486" s="19" t="n">
        <v>35.7777777777778</v>
      </c>
    </row>
    <row r="13487" customFormat="false" ht="15" hidden="false" customHeight="false" outlineLevel="0" collapsed="false">
      <c r="A13487" s="8" t="s">
        <v>9398</v>
      </c>
      <c r="B13487" s="8" t="s">
        <v>9399</v>
      </c>
      <c r="C13487" s="8" t="s">
        <v>4767</v>
      </c>
      <c r="D13487" s="8" t="n">
        <v>2012</v>
      </c>
      <c r="E13487" s="19" t="n">
        <v>0</v>
      </c>
      <c r="F13487" s="19" t="n">
        <v>36.5</v>
      </c>
    </row>
    <row r="13488" customFormat="false" ht="15" hidden="false" customHeight="false" outlineLevel="0" collapsed="false">
      <c r="A13488" s="8" t="s">
        <v>9398</v>
      </c>
      <c r="B13488" s="8" t="s">
        <v>9399</v>
      </c>
      <c r="C13488" s="8" t="s">
        <v>4768</v>
      </c>
      <c r="D13488" s="8" t="n">
        <v>2012</v>
      </c>
      <c r="E13488" s="19" t="n">
        <v>0</v>
      </c>
      <c r="F13488" s="19" t="n">
        <v>39.1111111111111</v>
      </c>
    </row>
    <row r="13489" customFormat="false" ht="15" hidden="false" customHeight="false" outlineLevel="0" collapsed="false">
      <c r="A13489" s="8" t="s">
        <v>9398</v>
      </c>
      <c r="B13489" s="8" t="s">
        <v>9399</v>
      </c>
      <c r="C13489" s="8" t="s">
        <v>4769</v>
      </c>
      <c r="D13489" s="8" t="n">
        <v>2012</v>
      </c>
      <c r="E13489" s="19" t="n">
        <v>0</v>
      </c>
      <c r="F13489" s="19" t="n">
        <v>35.2777777777778</v>
      </c>
    </row>
    <row r="13490" customFormat="false" ht="15" hidden="false" customHeight="false" outlineLevel="0" collapsed="false">
      <c r="A13490" s="8" t="s">
        <v>9398</v>
      </c>
      <c r="B13490" s="8" t="s">
        <v>9399</v>
      </c>
      <c r="C13490" s="8" t="s">
        <v>4770</v>
      </c>
      <c r="D13490" s="8" t="n">
        <v>2012</v>
      </c>
      <c r="E13490" s="19" t="n">
        <v>0</v>
      </c>
      <c r="F13490" s="19" t="n">
        <v>34.7777777777778</v>
      </c>
    </row>
    <row r="13491" customFormat="false" ht="15" hidden="false" customHeight="false" outlineLevel="0" collapsed="false">
      <c r="A13491" s="8" t="s">
        <v>9398</v>
      </c>
      <c r="B13491" s="8" t="s">
        <v>9399</v>
      </c>
      <c r="C13491" s="8" t="s">
        <v>4771</v>
      </c>
      <c r="D13491" s="8" t="n">
        <v>2012</v>
      </c>
      <c r="E13491" s="19" t="n">
        <v>0</v>
      </c>
      <c r="F13491" s="19" t="n">
        <v>32.6111111111111</v>
      </c>
    </row>
    <row r="13492" customFormat="false" ht="15" hidden="false" customHeight="false" outlineLevel="0" collapsed="false">
      <c r="A13492" s="8" t="s">
        <v>9398</v>
      </c>
      <c r="B13492" s="8" t="s">
        <v>9399</v>
      </c>
      <c r="C13492" s="8" t="s">
        <v>4772</v>
      </c>
      <c r="D13492" s="8" t="n">
        <v>2012</v>
      </c>
      <c r="E13492" s="19" t="n">
        <v>0</v>
      </c>
      <c r="F13492" s="19" t="n">
        <v>34</v>
      </c>
    </row>
    <row r="13493" customFormat="false" ht="15" hidden="false" customHeight="false" outlineLevel="0" collapsed="false">
      <c r="A13493" s="8" t="s">
        <v>9398</v>
      </c>
      <c r="B13493" s="8" t="s">
        <v>9399</v>
      </c>
      <c r="C13493" s="8" t="s">
        <v>4773</v>
      </c>
      <c r="D13493" s="8" t="n">
        <v>2012</v>
      </c>
      <c r="E13493" s="19" t="n">
        <v>0</v>
      </c>
      <c r="F13493" s="19" t="n">
        <v>36.2777777777778</v>
      </c>
    </row>
    <row r="13494" customFormat="false" ht="15" hidden="false" customHeight="false" outlineLevel="0" collapsed="false">
      <c r="A13494" s="8" t="s">
        <v>9398</v>
      </c>
      <c r="B13494" s="8" t="s">
        <v>9399</v>
      </c>
      <c r="C13494" s="8" t="s">
        <v>4774</v>
      </c>
      <c r="D13494" s="8" t="n">
        <v>2012</v>
      </c>
      <c r="E13494" s="19" t="n">
        <v>0</v>
      </c>
      <c r="F13494" s="19" t="n">
        <v>35.2222222222222</v>
      </c>
    </row>
    <row r="13495" customFormat="false" ht="15" hidden="false" customHeight="false" outlineLevel="0" collapsed="false">
      <c r="A13495" s="8" t="s">
        <v>9398</v>
      </c>
      <c r="B13495" s="8" t="s">
        <v>9399</v>
      </c>
      <c r="C13495" s="8" t="s">
        <v>4775</v>
      </c>
      <c r="D13495" s="8" t="n">
        <v>2012</v>
      </c>
      <c r="E13495" s="19" t="n">
        <v>0</v>
      </c>
      <c r="F13495" s="19" t="n">
        <v>31.5</v>
      </c>
    </row>
    <row r="13496" customFormat="false" ht="15" hidden="false" customHeight="false" outlineLevel="0" collapsed="false">
      <c r="A13496" s="8" t="s">
        <v>9398</v>
      </c>
      <c r="B13496" s="8" t="s">
        <v>9399</v>
      </c>
      <c r="C13496" s="8" t="s">
        <v>4776</v>
      </c>
      <c r="D13496" s="8" t="n">
        <v>2012</v>
      </c>
      <c r="E13496" s="19" t="n">
        <v>0</v>
      </c>
      <c r="F13496" s="19" t="n">
        <v>28.8888888888889</v>
      </c>
    </row>
    <row r="13497" customFormat="false" ht="15" hidden="false" customHeight="false" outlineLevel="0" collapsed="false">
      <c r="A13497" s="8" t="s">
        <v>9398</v>
      </c>
      <c r="B13497" s="8" t="s">
        <v>9399</v>
      </c>
      <c r="C13497" s="8" t="s">
        <v>4777</v>
      </c>
      <c r="D13497" s="8" t="n">
        <v>2012</v>
      </c>
      <c r="E13497" s="19" t="n">
        <v>0</v>
      </c>
      <c r="F13497" s="19" t="n">
        <v>29.6111111111111</v>
      </c>
    </row>
    <row r="13498" customFormat="false" ht="15" hidden="false" customHeight="false" outlineLevel="0" collapsed="false">
      <c r="A13498" s="8" t="s">
        <v>9398</v>
      </c>
      <c r="B13498" s="8" t="s">
        <v>9399</v>
      </c>
      <c r="C13498" s="8" t="s">
        <v>4778</v>
      </c>
      <c r="D13498" s="8" t="n">
        <v>2012</v>
      </c>
      <c r="E13498" s="19" t="n">
        <v>0</v>
      </c>
      <c r="F13498" s="19" t="n">
        <v>27.5</v>
      </c>
    </row>
    <row r="13499" customFormat="false" ht="15" hidden="false" customHeight="false" outlineLevel="0" collapsed="false">
      <c r="A13499" s="8" t="s">
        <v>9398</v>
      </c>
      <c r="B13499" s="8" t="s">
        <v>9399</v>
      </c>
      <c r="C13499" s="8" t="s">
        <v>4779</v>
      </c>
      <c r="D13499" s="8" t="n">
        <v>2012</v>
      </c>
      <c r="E13499" s="19" t="n">
        <v>0</v>
      </c>
      <c r="F13499" s="19" t="n">
        <v>29</v>
      </c>
    </row>
    <row r="13500" customFormat="false" ht="15" hidden="false" customHeight="false" outlineLevel="0" collapsed="false">
      <c r="A13500" s="8" t="s">
        <v>9398</v>
      </c>
      <c r="B13500" s="8" t="s">
        <v>9399</v>
      </c>
      <c r="C13500" s="8" t="s">
        <v>4780</v>
      </c>
      <c r="D13500" s="8" t="n">
        <v>2012</v>
      </c>
      <c r="E13500" s="19" t="n">
        <v>0</v>
      </c>
      <c r="F13500" s="19" t="n">
        <v>31.6111111111111</v>
      </c>
    </row>
    <row r="13501" customFormat="false" ht="15" hidden="false" customHeight="false" outlineLevel="0" collapsed="false">
      <c r="A13501" s="8" t="s">
        <v>9398</v>
      </c>
      <c r="B13501" s="8" t="s">
        <v>9399</v>
      </c>
      <c r="C13501" s="8" t="s">
        <v>4781</v>
      </c>
      <c r="D13501" s="8" t="n">
        <v>2012</v>
      </c>
      <c r="E13501" s="19" t="n">
        <v>0</v>
      </c>
      <c r="F13501" s="19" t="n">
        <v>35.2777777777778</v>
      </c>
    </row>
    <row r="13502" customFormat="false" ht="15" hidden="false" customHeight="false" outlineLevel="0" collapsed="false">
      <c r="A13502" s="8" t="s">
        <v>9398</v>
      </c>
      <c r="B13502" s="8" t="s">
        <v>9399</v>
      </c>
      <c r="C13502" s="8" t="s">
        <v>4782</v>
      </c>
      <c r="D13502" s="8" t="n">
        <v>2012</v>
      </c>
      <c r="E13502" s="19" t="n">
        <v>0</v>
      </c>
      <c r="F13502" s="19" t="n">
        <v>31.7777777777778</v>
      </c>
    </row>
    <row r="13503" customFormat="false" ht="15" hidden="false" customHeight="false" outlineLevel="0" collapsed="false">
      <c r="A13503" s="8" t="s">
        <v>9398</v>
      </c>
      <c r="B13503" s="8" t="s">
        <v>9399</v>
      </c>
      <c r="C13503" s="8" t="s">
        <v>4783</v>
      </c>
      <c r="D13503" s="8" t="n">
        <v>2012</v>
      </c>
      <c r="E13503" s="19" t="n">
        <v>0</v>
      </c>
      <c r="F13503" s="19" t="n">
        <v>27.7777777777778</v>
      </c>
    </row>
    <row r="13504" customFormat="false" ht="15" hidden="false" customHeight="false" outlineLevel="0" collapsed="false">
      <c r="A13504" s="8" t="s">
        <v>9398</v>
      </c>
      <c r="B13504" s="8" t="s">
        <v>9399</v>
      </c>
      <c r="C13504" s="8" t="s">
        <v>4784</v>
      </c>
      <c r="D13504" s="8" t="n">
        <v>2012</v>
      </c>
      <c r="E13504" s="19" t="n">
        <v>0</v>
      </c>
      <c r="F13504" s="19" t="n">
        <v>27.7777777777778</v>
      </c>
    </row>
    <row r="13505" customFormat="false" ht="15" hidden="false" customHeight="false" outlineLevel="0" collapsed="false">
      <c r="A13505" s="8" t="s">
        <v>9398</v>
      </c>
      <c r="B13505" s="8" t="s">
        <v>9399</v>
      </c>
      <c r="C13505" s="8" t="s">
        <v>4785</v>
      </c>
      <c r="D13505" s="8" t="n">
        <v>2012</v>
      </c>
      <c r="E13505" s="19" t="n">
        <v>0</v>
      </c>
      <c r="F13505" s="19" t="n">
        <v>29.7777777777778</v>
      </c>
    </row>
    <row r="13506" customFormat="false" ht="15" hidden="false" customHeight="false" outlineLevel="0" collapsed="false">
      <c r="A13506" s="8" t="s">
        <v>9398</v>
      </c>
      <c r="B13506" s="8" t="s">
        <v>9399</v>
      </c>
      <c r="C13506" s="8" t="s">
        <v>4786</v>
      </c>
      <c r="D13506" s="8" t="n">
        <v>2012</v>
      </c>
      <c r="E13506" s="19" t="n">
        <v>0</v>
      </c>
      <c r="F13506" s="19" t="n">
        <v>32.8888888888889</v>
      </c>
    </row>
    <row r="13507" customFormat="false" ht="15" hidden="false" customHeight="false" outlineLevel="0" collapsed="false">
      <c r="A13507" s="8" t="s">
        <v>9398</v>
      </c>
      <c r="B13507" s="8" t="s">
        <v>9399</v>
      </c>
      <c r="C13507" s="8" t="s">
        <v>4787</v>
      </c>
      <c r="D13507" s="8" t="n">
        <v>2012</v>
      </c>
      <c r="E13507" s="19" t="n">
        <v>0</v>
      </c>
      <c r="F13507" s="19" t="n">
        <v>30</v>
      </c>
    </row>
    <row r="13508" customFormat="false" ht="15" hidden="false" customHeight="false" outlineLevel="0" collapsed="false">
      <c r="A13508" s="8" t="s">
        <v>9398</v>
      </c>
      <c r="B13508" s="8" t="s">
        <v>9399</v>
      </c>
      <c r="C13508" s="8" t="s">
        <v>4788</v>
      </c>
      <c r="D13508" s="8" t="n">
        <v>2012</v>
      </c>
      <c r="E13508" s="19" t="n">
        <v>0</v>
      </c>
      <c r="F13508" s="19" t="n">
        <v>29.6111111111111</v>
      </c>
    </row>
    <row r="13509" customFormat="false" ht="15" hidden="false" customHeight="false" outlineLevel="0" collapsed="false">
      <c r="A13509" s="8" t="s">
        <v>9398</v>
      </c>
      <c r="B13509" s="8" t="s">
        <v>9399</v>
      </c>
      <c r="C13509" s="8" t="s">
        <v>4789</v>
      </c>
      <c r="D13509" s="8" t="n">
        <v>2012</v>
      </c>
      <c r="E13509" s="19" t="n">
        <v>0</v>
      </c>
      <c r="F13509" s="19" t="n">
        <v>34.2222222222222</v>
      </c>
    </row>
    <row r="13510" customFormat="false" ht="15" hidden="false" customHeight="false" outlineLevel="0" collapsed="false">
      <c r="A13510" s="8" t="s">
        <v>9398</v>
      </c>
      <c r="B13510" s="8" t="s">
        <v>9399</v>
      </c>
      <c r="C13510" s="8" t="s">
        <v>4790</v>
      </c>
      <c r="D13510" s="8" t="n">
        <v>2012</v>
      </c>
      <c r="E13510" s="19" t="n">
        <v>0</v>
      </c>
      <c r="F13510" s="19" t="n">
        <v>37.5</v>
      </c>
    </row>
    <row r="13511" customFormat="false" ht="15" hidden="false" customHeight="false" outlineLevel="0" collapsed="false">
      <c r="A13511" s="8" t="s">
        <v>9398</v>
      </c>
      <c r="B13511" s="8" t="s">
        <v>9399</v>
      </c>
      <c r="C13511" s="8" t="s">
        <v>4791</v>
      </c>
      <c r="D13511" s="8" t="n">
        <v>2012</v>
      </c>
      <c r="E13511" s="19" t="n">
        <v>0</v>
      </c>
      <c r="F13511" s="19" t="n">
        <v>35.5</v>
      </c>
    </row>
    <row r="13512" customFormat="false" ht="15" hidden="false" customHeight="false" outlineLevel="0" collapsed="false">
      <c r="A13512" s="8" t="s">
        <v>9398</v>
      </c>
      <c r="B13512" s="8" t="s">
        <v>9399</v>
      </c>
      <c r="C13512" s="8" t="s">
        <v>4792</v>
      </c>
      <c r="D13512" s="8" t="n">
        <v>2012</v>
      </c>
      <c r="E13512" s="19" t="n">
        <v>0</v>
      </c>
      <c r="F13512" s="19" t="n">
        <v>33.5</v>
      </c>
    </row>
    <row r="13513" customFormat="false" ht="15" hidden="false" customHeight="false" outlineLevel="0" collapsed="false">
      <c r="A13513" s="8" t="s">
        <v>9398</v>
      </c>
      <c r="B13513" s="8" t="s">
        <v>9399</v>
      </c>
      <c r="C13513" s="8" t="s">
        <v>4793</v>
      </c>
      <c r="D13513" s="8" t="n">
        <v>2012</v>
      </c>
      <c r="E13513" s="19" t="n">
        <v>0</v>
      </c>
      <c r="F13513" s="19" t="n">
        <v>32.5</v>
      </c>
    </row>
    <row r="13514" customFormat="false" ht="15" hidden="false" customHeight="false" outlineLevel="0" collapsed="false">
      <c r="A13514" s="8" t="s">
        <v>9398</v>
      </c>
      <c r="B13514" s="8" t="s">
        <v>9399</v>
      </c>
      <c r="C13514" s="8" t="s">
        <v>4794</v>
      </c>
      <c r="D13514" s="8" t="n">
        <v>2012</v>
      </c>
      <c r="E13514" s="19" t="n">
        <v>0</v>
      </c>
      <c r="F13514" s="19" t="n">
        <v>36</v>
      </c>
    </row>
    <row r="13515" customFormat="false" ht="15" hidden="false" customHeight="false" outlineLevel="0" collapsed="false">
      <c r="A13515" s="8" t="s">
        <v>9398</v>
      </c>
      <c r="B13515" s="8" t="s">
        <v>9399</v>
      </c>
      <c r="C13515" s="8" t="s">
        <v>4795</v>
      </c>
      <c r="D13515" s="8" t="n">
        <v>2012</v>
      </c>
      <c r="E13515" s="19" t="n">
        <v>0</v>
      </c>
      <c r="F13515" s="19" t="n">
        <v>32.8888888888889</v>
      </c>
    </row>
    <row r="13516" customFormat="false" ht="15" hidden="false" customHeight="false" outlineLevel="0" collapsed="false">
      <c r="A13516" s="8" t="s">
        <v>9398</v>
      </c>
      <c r="B13516" s="8" t="s">
        <v>9399</v>
      </c>
      <c r="C13516" s="8" t="s">
        <v>4796</v>
      </c>
      <c r="D13516" s="8" t="n">
        <v>2012</v>
      </c>
      <c r="E13516" s="19" t="n">
        <v>0</v>
      </c>
      <c r="F13516" s="19" t="n">
        <v>33.5</v>
      </c>
    </row>
    <row r="13517" customFormat="false" ht="15" hidden="false" customHeight="false" outlineLevel="0" collapsed="false">
      <c r="A13517" s="8" t="s">
        <v>9398</v>
      </c>
      <c r="B13517" s="8" t="s">
        <v>9399</v>
      </c>
      <c r="C13517" s="8" t="s">
        <v>4797</v>
      </c>
      <c r="D13517" s="8" t="n">
        <v>2012</v>
      </c>
      <c r="E13517" s="19" t="n">
        <v>0</v>
      </c>
      <c r="F13517" s="19" t="n">
        <v>34.5</v>
      </c>
    </row>
    <row r="13518" customFormat="false" ht="15" hidden="false" customHeight="false" outlineLevel="0" collapsed="false">
      <c r="A13518" s="8" t="s">
        <v>9398</v>
      </c>
      <c r="B13518" s="8" t="s">
        <v>9399</v>
      </c>
      <c r="C13518" s="8" t="s">
        <v>4798</v>
      </c>
      <c r="D13518" s="8" t="n">
        <v>2012</v>
      </c>
      <c r="E13518" s="19" t="n">
        <v>0</v>
      </c>
      <c r="F13518" s="19" t="n">
        <v>33</v>
      </c>
    </row>
    <row r="13519" customFormat="false" ht="15" hidden="false" customHeight="false" outlineLevel="0" collapsed="false">
      <c r="A13519" s="8" t="s">
        <v>9398</v>
      </c>
      <c r="B13519" s="8" t="s">
        <v>9399</v>
      </c>
      <c r="C13519" s="8" t="s">
        <v>4799</v>
      </c>
      <c r="D13519" s="8" t="n">
        <v>2012</v>
      </c>
      <c r="E13519" s="19" t="n">
        <v>0</v>
      </c>
      <c r="F13519" s="19" t="n">
        <v>35.2777777777778</v>
      </c>
    </row>
    <row r="13520" customFormat="false" ht="15" hidden="false" customHeight="false" outlineLevel="0" collapsed="false">
      <c r="A13520" s="8" t="s">
        <v>9398</v>
      </c>
      <c r="B13520" s="8" t="s">
        <v>9399</v>
      </c>
      <c r="C13520" s="8" t="s">
        <v>4800</v>
      </c>
      <c r="D13520" s="8" t="n">
        <v>2012</v>
      </c>
      <c r="E13520" s="19" t="n">
        <v>0</v>
      </c>
      <c r="F13520" s="19" t="n">
        <v>39.5</v>
      </c>
    </row>
    <row r="13521" customFormat="false" ht="15" hidden="false" customHeight="false" outlineLevel="0" collapsed="false">
      <c r="A13521" s="8" t="s">
        <v>9398</v>
      </c>
      <c r="B13521" s="8" t="s">
        <v>9399</v>
      </c>
      <c r="C13521" s="8" t="s">
        <v>4801</v>
      </c>
      <c r="D13521" s="8" t="n">
        <v>2012</v>
      </c>
      <c r="E13521" s="19" t="n">
        <v>0</v>
      </c>
      <c r="F13521" s="19" t="n">
        <v>37</v>
      </c>
    </row>
    <row r="13522" customFormat="false" ht="15" hidden="false" customHeight="false" outlineLevel="0" collapsed="false">
      <c r="A13522" s="8" t="s">
        <v>9398</v>
      </c>
      <c r="B13522" s="8" t="s">
        <v>9399</v>
      </c>
      <c r="C13522" s="8" t="s">
        <v>4802</v>
      </c>
      <c r="D13522" s="8" t="n">
        <v>2012</v>
      </c>
      <c r="E13522" s="19" t="n">
        <v>0</v>
      </c>
      <c r="F13522" s="19" t="n">
        <v>32.2777777777778</v>
      </c>
    </row>
    <row r="13523" customFormat="false" ht="15" hidden="false" customHeight="false" outlineLevel="0" collapsed="false">
      <c r="A13523" s="8" t="s">
        <v>9398</v>
      </c>
      <c r="B13523" s="8" t="s">
        <v>9399</v>
      </c>
      <c r="C13523" s="8" t="s">
        <v>4803</v>
      </c>
      <c r="D13523" s="8" t="n">
        <v>2012</v>
      </c>
      <c r="E13523" s="19" t="n">
        <v>0</v>
      </c>
      <c r="F13523" s="19" t="n">
        <v>30.7777777777778</v>
      </c>
    </row>
    <row r="13524" customFormat="false" ht="15" hidden="false" customHeight="false" outlineLevel="0" collapsed="false">
      <c r="A13524" s="8" t="s">
        <v>9398</v>
      </c>
      <c r="B13524" s="8" t="s">
        <v>9399</v>
      </c>
      <c r="C13524" s="8" t="s">
        <v>4804</v>
      </c>
      <c r="D13524" s="8" t="n">
        <v>2012</v>
      </c>
      <c r="E13524" s="19" t="n">
        <v>0</v>
      </c>
      <c r="F13524" s="19" t="n">
        <v>33</v>
      </c>
    </row>
    <row r="13525" customFormat="false" ht="15" hidden="false" customHeight="false" outlineLevel="0" collapsed="false">
      <c r="A13525" s="8" t="s">
        <v>9398</v>
      </c>
      <c r="B13525" s="8" t="s">
        <v>9399</v>
      </c>
      <c r="C13525" s="8" t="s">
        <v>4805</v>
      </c>
      <c r="D13525" s="8" t="n">
        <v>2012</v>
      </c>
      <c r="E13525" s="19" t="n">
        <v>0</v>
      </c>
      <c r="F13525" s="19" t="n">
        <v>31.7222222222222</v>
      </c>
    </row>
    <row r="13526" customFormat="false" ht="15" hidden="false" customHeight="false" outlineLevel="0" collapsed="false">
      <c r="A13526" s="8" t="s">
        <v>9398</v>
      </c>
      <c r="B13526" s="8" t="s">
        <v>9399</v>
      </c>
      <c r="C13526" s="8" t="s">
        <v>4806</v>
      </c>
      <c r="D13526" s="8" t="n">
        <v>2012</v>
      </c>
      <c r="E13526" s="19" t="n">
        <v>0</v>
      </c>
      <c r="F13526" s="19" t="n">
        <v>32</v>
      </c>
    </row>
    <row r="13527" customFormat="false" ht="15" hidden="false" customHeight="false" outlineLevel="0" collapsed="false">
      <c r="A13527" s="8" t="s">
        <v>9398</v>
      </c>
      <c r="B13527" s="8" t="s">
        <v>9399</v>
      </c>
      <c r="C13527" s="8" t="s">
        <v>4807</v>
      </c>
      <c r="D13527" s="8" t="n">
        <v>2012</v>
      </c>
      <c r="E13527" s="19" t="n">
        <v>0</v>
      </c>
      <c r="F13527" s="19" t="n">
        <v>31.2777777777778</v>
      </c>
    </row>
    <row r="13528" customFormat="false" ht="15" hidden="false" customHeight="false" outlineLevel="0" collapsed="false">
      <c r="A13528" s="8" t="s">
        <v>9398</v>
      </c>
      <c r="B13528" s="8" t="s">
        <v>9399</v>
      </c>
      <c r="C13528" s="8" t="s">
        <v>4808</v>
      </c>
      <c r="D13528" s="8" t="n">
        <v>2012</v>
      </c>
      <c r="E13528" s="19" t="n">
        <v>0</v>
      </c>
      <c r="F13528" s="19" t="n">
        <v>34.8888888888889</v>
      </c>
    </row>
    <row r="13529" customFormat="false" ht="15" hidden="false" customHeight="false" outlineLevel="0" collapsed="false">
      <c r="A13529" s="8" t="s">
        <v>9398</v>
      </c>
      <c r="B13529" s="8" t="s">
        <v>9399</v>
      </c>
      <c r="C13529" s="8" t="s">
        <v>4809</v>
      </c>
      <c r="D13529" s="8" t="n">
        <v>2012</v>
      </c>
      <c r="E13529" s="19" t="n">
        <v>0</v>
      </c>
      <c r="F13529" s="19" t="n">
        <v>32.2777777777778</v>
      </c>
    </row>
    <row r="13530" customFormat="false" ht="15" hidden="false" customHeight="false" outlineLevel="0" collapsed="false">
      <c r="A13530" s="8" t="s">
        <v>9398</v>
      </c>
      <c r="B13530" s="8" t="s">
        <v>9399</v>
      </c>
      <c r="C13530" s="8" t="s">
        <v>4810</v>
      </c>
      <c r="D13530" s="8" t="n">
        <v>2012</v>
      </c>
      <c r="E13530" s="19" t="n">
        <v>0</v>
      </c>
      <c r="F13530" s="19" t="n">
        <v>33.6111111111111</v>
      </c>
    </row>
    <row r="13531" customFormat="false" ht="15" hidden="false" customHeight="false" outlineLevel="0" collapsed="false">
      <c r="A13531" s="8" t="s">
        <v>9398</v>
      </c>
      <c r="B13531" s="8" t="s">
        <v>9399</v>
      </c>
      <c r="C13531" s="8" t="s">
        <v>4811</v>
      </c>
      <c r="D13531" s="8" t="n">
        <v>2012</v>
      </c>
      <c r="E13531" s="19" t="n">
        <v>0</v>
      </c>
      <c r="F13531" s="19" t="n">
        <v>33.2777777777778</v>
      </c>
    </row>
    <row r="13532" customFormat="false" ht="15" hidden="false" customHeight="false" outlineLevel="0" collapsed="false">
      <c r="A13532" s="8" t="s">
        <v>9398</v>
      </c>
      <c r="B13532" s="8" t="s">
        <v>9399</v>
      </c>
      <c r="C13532" s="8" t="s">
        <v>4812</v>
      </c>
      <c r="D13532" s="8" t="n">
        <v>2012</v>
      </c>
      <c r="E13532" s="19" t="n">
        <v>0</v>
      </c>
      <c r="F13532" s="19" t="n">
        <v>32.2222222222222</v>
      </c>
    </row>
    <row r="13533" customFormat="false" ht="15" hidden="false" customHeight="false" outlineLevel="0" collapsed="false">
      <c r="A13533" s="8" t="s">
        <v>9398</v>
      </c>
      <c r="B13533" s="8" t="s">
        <v>9399</v>
      </c>
      <c r="C13533" s="8" t="s">
        <v>4813</v>
      </c>
      <c r="D13533" s="8" t="n">
        <v>2012</v>
      </c>
      <c r="E13533" s="19" t="n">
        <v>0</v>
      </c>
      <c r="F13533" s="19" t="n">
        <v>32.8888888888889</v>
      </c>
    </row>
    <row r="13534" customFormat="false" ht="15" hidden="false" customHeight="false" outlineLevel="0" collapsed="false">
      <c r="A13534" s="8" t="s">
        <v>9398</v>
      </c>
      <c r="B13534" s="8" t="s">
        <v>9399</v>
      </c>
      <c r="C13534" s="8" t="s">
        <v>4814</v>
      </c>
      <c r="D13534" s="8" t="n">
        <v>2012</v>
      </c>
      <c r="E13534" s="19" t="n">
        <v>0</v>
      </c>
      <c r="F13534" s="19" t="n">
        <v>32</v>
      </c>
    </row>
    <row r="13535" customFormat="false" ht="15" hidden="false" customHeight="false" outlineLevel="0" collapsed="false">
      <c r="A13535" s="8" t="s">
        <v>9398</v>
      </c>
      <c r="B13535" s="8" t="s">
        <v>9399</v>
      </c>
      <c r="C13535" s="8" t="s">
        <v>4815</v>
      </c>
      <c r="D13535" s="8" t="n">
        <v>2012</v>
      </c>
      <c r="E13535" s="19" t="n">
        <v>0</v>
      </c>
      <c r="F13535" s="19" t="n">
        <v>33.1111111111111</v>
      </c>
    </row>
    <row r="13536" customFormat="false" ht="15" hidden="false" customHeight="false" outlineLevel="0" collapsed="false">
      <c r="A13536" s="8" t="s">
        <v>9398</v>
      </c>
      <c r="B13536" s="8" t="s">
        <v>9399</v>
      </c>
      <c r="C13536" s="8" t="s">
        <v>4816</v>
      </c>
      <c r="D13536" s="8" t="n">
        <v>2012</v>
      </c>
      <c r="E13536" s="19" t="n">
        <v>0</v>
      </c>
      <c r="F13536" s="19" t="n">
        <v>32</v>
      </c>
    </row>
    <row r="13537" customFormat="false" ht="15" hidden="false" customHeight="false" outlineLevel="0" collapsed="false">
      <c r="A13537" s="8" t="s">
        <v>9398</v>
      </c>
      <c r="B13537" s="8" t="s">
        <v>9399</v>
      </c>
      <c r="C13537" s="8" t="s">
        <v>4817</v>
      </c>
      <c r="D13537" s="8" t="n">
        <v>2012</v>
      </c>
      <c r="E13537" s="19" t="n">
        <v>0</v>
      </c>
      <c r="F13537" s="19" t="n">
        <v>32.7777777777778</v>
      </c>
    </row>
    <row r="13538" customFormat="false" ht="15" hidden="false" customHeight="false" outlineLevel="0" collapsed="false">
      <c r="A13538" s="8" t="s">
        <v>9398</v>
      </c>
      <c r="B13538" s="8" t="s">
        <v>9399</v>
      </c>
      <c r="C13538" s="8" t="s">
        <v>4818</v>
      </c>
      <c r="D13538" s="8" t="n">
        <v>2012</v>
      </c>
      <c r="E13538" s="19" t="n">
        <v>0</v>
      </c>
      <c r="F13538" s="19" t="n">
        <v>32.7222222222222</v>
      </c>
    </row>
    <row r="13539" customFormat="false" ht="15" hidden="false" customHeight="false" outlineLevel="0" collapsed="false">
      <c r="A13539" s="8" t="s">
        <v>9398</v>
      </c>
      <c r="B13539" s="8" t="s">
        <v>9399</v>
      </c>
      <c r="C13539" s="8" t="s">
        <v>4819</v>
      </c>
      <c r="D13539" s="8" t="n">
        <v>2012</v>
      </c>
      <c r="E13539" s="19" t="n">
        <v>0</v>
      </c>
      <c r="F13539" s="19" t="n">
        <v>33.1111111111111</v>
      </c>
    </row>
    <row r="13540" customFormat="false" ht="15" hidden="false" customHeight="false" outlineLevel="0" collapsed="false">
      <c r="A13540" s="8" t="s">
        <v>9398</v>
      </c>
      <c r="B13540" s="8" t="s">
        <v>9399</v>
      </c>
      <c r="C13540" s="8" t="s">
        <v>4820</v>
      </c>
      <c r="D13540" s="8" t="n">
        <v>2012</v>
      </c>
      <c r="E13540" s="19" t="n">
        <v>0</v>
      </c>
      <c r="F13540" s="19" t="n">
        <v>32.3888888888889</v>
      </c>
    </row>
    <row r="13541" customFormat="false" ht="15" hidden="false" customHeight="false" outlineLevel="0" collapsed="false">
      <c r="A13541" s="8" t="s">
        <v>9398</v>
      </c>
      <c r="B13541" s="8" t="s">
        <v>9399</v>
      </c>
      <c r="C13541" s="8" t="s">
        <v>4821</v>
      </c>
      <c r="D13541" s="8" t="n">
        <v>2012</v>
      </c>
      <c r="E13541" s="19" t="n">
        <v>0</v>
      </c>
      <c r="F13541" s="19" t="n">
        <v>34</v>
      </c>
    </row>
    <row r="13542" customFormat="false" ht="15" hidden="false" customHeight="false" outlineLevel="0" collapsed="false">
      <c r="A13542" s="8" t="s">
        <v>9398</v>
      </c>
      <c r="B13542" s="8" t="s">
        <v>9399</v>
      </c>
      <c r="C13542" s="8" t="s">
        <v>4822</v>
      </c>
      <c r="D13542" s="8" t="n">
        <v>2012</v>
      </c>
      <c r="E13542" s="19" t="n">
        <v>0</v>
      </c>
      <c r="F13542" s="19" t="n">
        <v>38</v>
      </c>
    </row>
    <row r="13543" customFormat="false" ht="15" hidden="false" customHeight="false" outlineLevel="0" collapsed="false">
      <c r="A13543" s="8" t="s">
        <v>9398</v>
      </c>
      <c r="B13543" s="8" t="s">
        <v>9399</v>
      </c>
      <c r="C13543" s="8" t="s">
        <v>4823</v>
      </c>
      <c r="D13543" s="8" t="n">
        <v>2012</v>
      </c>
      <c r="E13543" s="19" t="n">
        <v>0</v>
      </c>
      <c r="F13543" s="19" t="n">
        <v>35</v>
      </c>
    </row>
    <row r="13544" customFormat="false" ht="15" hidden="false" customHeight="false" outlineLevel="0" collapsed="false">
      <c r="A13544" s="8" t="s">
        <v>9398</v>
      </c>
      <c r="B13544" s="8" t="s">
        <v>9399</v>
      </c>
      <c r="C13544" s="8" t="s">
        <v>4824</v>
      </c>
      <c r="D13544" s="8" t="n">
        <v>2012</v>
      </c>
      <c r="E13544" s="19" t="n">
        <v>0</v>
      </c>
      <c r="F13544" s="19" t="n">
        <v>33.2777777777778</v>
      </c>
    </row>
    <row r="13545" customFormat="false" ht="15" hidden="false" customHeight="false" outlineLevel="0" collapsed="false">
      <c r="A13545" s="8" t="s">
        <v>9398</v>
      </c>
      <c r="B13545" s="8" t="s">
        <v>9399</v>
      </c>
      <c r="C13545" s="8" t="s">
        <v>4825</v>
      </c>
      <c r="D13545" s="8" t="n">
        <v>2012</v>
      </c>
      <c r="E13545" s="19" t="n">
        <v>0</v>
      </c>
      <c r="F13545" s="19" t="n">
        <v>33</v>
      </c>
    </row>
    <row r="13546" customFormat="false" ht="15" hidden="false" customHeight="false" outlineLevel="0" collapsed="false">
      <c r="A13546" s="8" t="s">
        <v>9398</v>
      </c>
      <c r="B13546" s="8" t="s">
        <v>9399</v>
      </c>
      <c r="C13546" s="8" t="s">
        <v>4826</v>
      </c>
      <c r="D13546" s="8" t="n">
        <v>2012</v>
      </c>
      <c r="E13546" s="19" t="n">
        <v>0</v>
      </c>
      <c r="F13546" s="19" t="n">
        <v>33.5</v>
      </c>
    </row>
    <row r="13547" customFormat="false" ht="15" hidden="false" customHeight="false" outlineLevel="0" collapsed="false">
      <c r="A13547" s="8" t="s">
        <v>9398</v>
      </c>
      <c r="B13547" s="8" t="s">
        <v>9399</v>
      </c>
      <c r="C13547" s="8" t="s">
        <v>4827</v>
      </c>
      <c r="D13547" s="8" t="n">
        <v>2012</v>
      </c>
      <c r="E13547" s="19" t="n">
        <v>0</v>
      </c>
      <c r="F13547" s="19" t="n">
        <v>36.2777777777778</v>
      </c>
    </row>
    <row r="13548" customFormat="false" ht="15" hidden="false" customHeight="false" outlineLevel="0" collapsed="false">
      <c r="A13548" s="8" t="s">
        <v>9398</v>
      </c>
      <c r="B13548" s="8" t="s">
        <v>9399</v>
      </c>
      <c r="C13548" s="8" t="s">
        <v>4828</v>
      </c>
      <c r="D13548" s="8" t="n">
        <v>2012</v>
      </c>
      <c r="E13548" s="19" t="n">
        <v>0</v>
      </c>
      <c r="F13548" s="19" t="n">
        <v>36.6111111111111</v>
      </c>
    </row>
    <row r="13549" customFormat="false" ht="15" hidden="false" customHeight="false" outlineLevel="0" collapsed="false">
      <c r="A13549" s="8" t="s">
        <v>9398</v>
      </c>
      <c r="B13549" s="8" t="s">
        <v>9399</v>
      </c>
      <c r="C13549" s="8" t="s">
        <v>4829</v>
      </c>
      <c r="D13549" s="8" t="n">
        <v>2012</v>
      </c>
      <c r="E13549" s="19" t="n">
        <v>0</v>
      </c>
      <c r="F13549" s="19" t="n">
        <v>35.7777777777778</v>
      </c>
    </row>
    <row r="13550" customFormat="false" ht="15" hidden="false" customHeight="false" outlineLevel="0" collapsed="false">
      <c r="A13550" s="8" t="s">
        <v>9398</v>
      </c>
      <c r="B13550" s="8" t="s">
        <v>9399</v>
      </c>
      <c r="C13550" s="8" t="s">
        <v>4830</v>
      </c>
      <c r="D13550" s="8" t="n">
        <v>2012</v>
      </c>
      <c r="E13550" s="19" t="n">
        <v>0</v>
      </c>
      <c r="F13550" s="19" t="n">
        <v>34.2222222222222</v>
      </c>
    </row>
    <row r="13551" customFormat="false" ht="15" hidden="false" customHeight="false" outlineLevel="0" collapsed="false">
      <c r="A13551" s="8" t="s">
        <v>9398</v>
      </c>
      <c r="B13551" s="8" t="s">
        <v>9399</v>
      </c>
      <c r="C13551" s="8" t="s">
        <v>4831</v>
      </c>
      <c r="D13551" s="8" t="n">
        <v>2012</v>
      </c>
      <c r="E13551" s="19" t="n">
        <v>0</v>
      </c>
      <c r="F13551" s="19" t="n">
        <v>32.2777777777778</v>
      </c>
    </row>
    <row r="13552" customFormat="false" ht="15" hidden="false" customHeight="false" outlineLevel="0" collapsed="false">
      <c r="A13552" s="8" t="s">
        <v>9398</v>
      </c>
      <c r="B13552" s="8" t="s">
        <v>9399</v>
      </c>
      <c r="C13552" s="8" t="s">
        <v>4832</v>
      </c>
      <c r="D13552" s="8" t="n">
        <v>2012</v>
      </c>
      <c r="E13552" s="19" t="n">
        <v>0</v>
      </c>
      <c r="F13552" s="19" t="n">
        <v>33.6111111111111</v>
      </c>
    </row>
    <row r="13553" customFormat="false" ht="15" hidden="false" customHeight="false" outlineLevel="0" collapsed="false">
      <c r="A13553" s="8" t="s">
        <v>9398</v>
      </c>
      <c r="B13553" s="8" t="s">
        <v>9399</v>
      </c>
      <c r="C13553" s="8" t="s">
        <v>4833</v>
      </c>
      <c r="D13553" s="8" t="n">
        <v>2012</v>
      </c>
      <c r="E13553" s="19" t="n">
        <v>0</v>
      </c>
      <c r="F13553" s="19" t="n">
        <v>35</v>
      </c>
    </row>
    <row r="13554" customFormat="false" ht="15" hidden="false" customHeight="false" outlineLevel="0" collapsed="false">
      <c r="A13554" s="8" t="s">
        <v>9398</v>
      </c>
      <c r="B13554" s="8" t="s">
        <v>9399</v>
      </c>
      <c r="C13554" s="8" t="s">
        <v>4834</v>
      </c>
      <c r="D13554" s="8" t="n">
        <v>2012</v>
      </c>
      <c r="E13554" s="19" t="n">
        <v>0</v>
      </c>
      <c r="F13554" s="19" t="n">
        <v>36.6111111111111</v>
      </c>
    </row>
    <row r="13555" customFormat="false" ht="15" hidden="false" customHeight="false" outlineLevel="0" collapsed="false">
      <c r="A13555" s="8" t="s">
        <v>9398</v>
      </c>
      <c r="B13555" s="8" t="s">
        <v>9399</v>
      </c>
      <c r="C13555" s="8" t="s">
        <v>4835</v>
      </c>
      <c r="D13555" s="8" t="n">
        <v>2012</v>
      </c>
      <c r="E13555" s="19" t="n">
        <v>0</v>
      </c>
      <c r="F13555" s="19" t="n">
        <v>33</v>
      </c>
    </row>
    <row r="13556" customFormat="false" ht="15" hidden="false" customHeight="false" outlineLevel="0" collapsed="false">
      <c r="A13556" s="8" t="s">
        <v>9398</v>
      </c>
      <c r="B13556" s="8" t="s">
        <v>9399</v>
      </c>
      <c r="C13556" s="8" t="s">
        <v>9420</v>
      </c>
      <c r="D13556" s="8" t="n">
        <v>2012</v>
      </c>
      <c r="E13556" s="19" t="n">
        <v>0</v>
      </c>
      <c r="F13556" s="19" t="n">
        <v>32.2222222222222</v>
      </c>
    </row>
    <row r="13557" customFormat="false" ht="15" hidden="false" customHeight="false" outlineLevel="0" collapsed="false">
      <c r="A13557" s="8" t="s">
        <v>9398</v>
      </c>
      <c r="B13557" s="8" t="s">
        <v>9399</v>
      </c>
      <c r="C13557" s="8" t="s">
        <v>9421</v>
      </c>
      <c r="D13557" s="8" t="n">
        <v>2012</v>
      </c>
      <c r="E13557" s="19" t="n">
        <v>0</v>
      </c>
      <c r="F13557" s="19" t="n">
        <v>32.3888888888889</v>
      </c>
    </row>
    <row r="13558" customFormat="false" ht="15" hidden="false" customHeight="false" outlineLevel="0" collapsed="false">
      <c r="A13558" s="8" t="s">
        <v>9398</v>
      </c>
      <c r="B13558" s="8" t="s">
        <v>9399</v>
      </c>
      <c r="C13558" s="8" t="s">
        <v>4836</v>
      </c>
      <c r="D13558" s="8" t="n">
        <v>2012</v>
      </c>
      <c r="E13558" s="19" t="n">
        <v>0</v>
      </c>
      <c r="F13558" s="19" t="n">
        <v>32.6111111111111</v>
      </c>
    </row>
    <row r="13559" customFormat="false" ht="15" hidden="false" customHeight="false" outlineLevel="0" collapsed="false">
      <c r="A13559" s="8" t="s">
        <v>9398</v>
      </c>
      <c r="B13559" s="8" t="s">
        <v>9399</v>
      </c>
      <c r="C13559" s="8" t="s">
        <v>4837</v>
      </c>
      <c r="D13559" s="8" t="n">
        <v>2012</v>
      </c>
      <c r="E13559" s="19" t="n">
        <v>0</v>
      </c>
      <c r="F13559" s="19" t="n">
        <v>32.5</v>
      </c>
    </row>
    <row r="13560" customFormat="false" ht="15" hidden="false" customHeight="false" outlineLevel="0" collapsed="false">
      <c r="A13560" s="8" t="s">
        <v>9398</v>
      </c>
      <c r="B13560" s="8" t="s">
        <v>9399</v>
      </c>
      <c r="C13560" s="8" t="s">
        <v>4838</v>
      </c>
      <c r="D13560" s="8" t="n">
        <v>2012</v>
      </c>
      <c r="E13560" s="19" t="n">
        <v>0</v>
      </c>
      <c r="F13560" s="19" t="n">
        <v>32.2777777777778</v>
      </c>
    </row>
    <row r="13561" customFormat="false" ht="15" hidden="false" customHeight="false" outlineLevel="0" collapsed="false">
      <c r="A13561" s="8" t="s">
        <v>9398</v>
      </c>
      <c r="B13561" s="8" t="s">
        <v>9399</v>
      </c>
      <c r="C13561" s="8" t="s">
        <v>4839</v>
      </c>
      <c r="D13561" s="8" t="n">
        <v>2012</v>
      </c>
      <c r="E13561" s="19" t="n">
        <v>0</v>
      </c>
      <c r="F13561" s="19" t="n">
        <v>33</v>
      </c>
    </row>
    <row r="13562" customFormat="false" ht="15" hidden="false" customHeight="false" outlineLevel="0" collapsed="false">
      <c r="A13562" s="8" t="s">
        <v>9398</v>
      </c>
      <c r="B13562" s="8" t="s">
        <v>9399</v>
      </c>
      <c r="C13562" s="8" t="s">
        <v>4840</v>
      </c>
      <c r="D13562" s="8" t="n">
        <v>2012</v>
      </c>
      <c r="E13562" s="19" t="n">
        <v>0</v>
      </c>
      <c r="F13562" s="19" t="n">
        <v>33.2222222222222</v>
      </c>
    </row>
    <row r="13563" customFormat="false" ht="15" hidden="false" customHeight="false" outlineLevel="0" collapsed="false">
      <c r="A13563" s="8" t="s">
        <v>9398</v>
      </c>
      <c r="B13563" s="8" t="s">
        <v>9399</v>
      </c>
      <c r="C13563" s="8" t="s">
        <v>4841</v>
      </c>
      <c r="D13563" s="8" t="n">
        <v>2012</v>
      </c>
      <c r="E13563" s="19" t="n">
        <v>0</v>
      </c>
      <c r="F13563" s="19" t="n">
        <v>32.7777777777778</v>
      </c>
    </row>
    <row r="13564" customFormat="false" ht="15" hidden="false" customHeight="false" outlineLevel="0" collapsed="false">
      <c r="A13564" s="8" t="s">
        <v>9398</v>
      </c>
      <c r="B13564" s="8" t="s">
        <v>9399</v>
      </c>
      <c r="C13564" s="8" t="s">
        <v>4842</v>
      </c>
      <c r="D13564" s="8" t="n">
        <v>2012</v>
      </c>
      <c r="E13564" s="19" t="n">
        <v>0</v>
      </c>
      <c r="F13564" s="19" t="n">
        <v>33</v>
      </c>
    </row>
    <row r="13565" customFormat="false" ht="15" hidden="false" customHeight="false" outlineLevel="0" collapsed="false">
      <c r="A13565" s="8" t="s">
        <v>9398</v>
      </c>
      <c r="B13565" s="8" t="s">
        <v>9399</v>
      </c>
      <c r="C13565" s="8" t="s">
        <v>4843</v>
      </c>
      <c r="D13565" s="8" t="n">
        <v>2012</v>
      </c>
      <c r="E13565" s="19" t="n">
        <v>0</v>
      </c>
      <c r="F13565" s="19" t="n">
        <v>33.1111111111111</v>
      </c>
    </row>
    <row r="13566" customFormat="false" ht="15" hidden="false" customHeight="false" outlineLevel="0" collapsed="false">
      <c r="A13566" s="8" t="s">
        <v>9398</v>
      </c>
      <c r="B13566" s="8" t="s">
        <v>9399</v>
      </c>
      <c r="C13566" s="8" t="s">
        <v>4844</v>
      </c>
      <c r="D13566" s="8" t="n">
        <v>2012</v>
      </c>
      <c r="E13566" s="19" t="n">
        <v>0</v>
      </c>
      <c r="F13566" s="19" t="n">
        <v>33</v>
      </c>
    </row>
    <row r="13567" customFormat="false" ht="15" hidden="false" customHeight="false" outlineLevel="0" collapsed="false">
      <c r="A13567" s="8" t="s">
        <v>9398</v>
      </c>
      <c r="B13567" s="8" t="s">
        <v>9399</v>
      </c>
      <c r="C13567" s="8" t="s">
        <v>4845</v>
      </c>
      <c r="D13567" s="8" t="n">
        <v>2012</v>
      </c>
      <c r="E13567" s="19" t="n">
        <v>0</v>
      </c>
      <c r="F13567" s="19" t="n">
        <v>33.2777777777778</v>
      </c>
    </row>
    <row r="13568" customFormat="false" ht="15" hidden="false" customHeight="false" outlineLevel="0" collapsed="false">
      <c r="A13568" s="8" t="s">
        <v>9398</v>
      </c>
      <c r="B13568" s="8" t="s">
        <v>9399</v>
      </c>
      <c r="C13568" s="8" t="s">
        <v>4846</v>
      </c>
      <c r="D13568" s="8" t="n">
        <v>2012</v>
      </c>
      <c r="E13568" s="19" t="n">
        <v>0</v>
      </c>
      <c r="F13568" s="19" t="n">
        <v>33.3888888888889</v>
      </c>
    </row>
    <row r="13569" customFormat="false" ht="15" hidden="false" customHeight="false" outlineLevel="0" collapsed="false">
      <c r="A13569" s="8" t="s">
        <v>9398</v>
      </c>
      <c r="B13569" s="8" t="s">
        <v>9399</v>
      </c>
      <c r="C13569" s="8" t="s">
        <v>4847</v>
      </c>
      <c r="D13569" s="8" t="n">
        <v>2012</v>
      </c>
      <c r="E13569" s="19" t="n">
        <v>0</v>
      </c>
      <c r="F13569" s="19" t="n">
        <v>33</v>
      </c>
    </row>
    <row r="13570" customFormat="false" ht="15" hidden="false" customHeight="false" outlineLevel="0" collapsed="false">
      <c r="A13570" s="8" t="s">
        <v>9398</v>
      </c>
      <c r="B13570" s="8" t="s">
        <v>9399</v>
      </c>
      <c r="C13570" s="8" t="s">
        <v>4848</v>
      </c>
      <c r="D13570" s="8" t="n">
        <v>2012</v>
      </c>
      <c r="E13570" s="19" t="n">
        <v>0</v>
      </c>
      <c r="F13570" s="19" t="n">
        <v>33.1111111111111</v>
      </c>
    </row>
    <row r="13571" customFormat="false" ht="15" hidden="false" customHeight="false" outlineLevel="0" collapsed="false">
      <c r="A13571" s="8" t="s">
        <v>9398</v>
      </c>
      <c r="B13571" s="8" t="s">
        <v>9399</v>
      </c>
      <c r="C13571" s="8" t="s">
        <v>4849</v>
      </c>
      <c r="D13571" s="8" t="n">
        <v>2012</v>
      </c>
      <c r="E13571" s="19" t="n">
        <v>0</v>
      </c>
      <c r="F13571" s="19" t="n">
        <v>33.2777777777778</v>
      </c>
    </row>
    <row r="13572" customFormat="false" ht="15" hidden="false" customHeight="false" outlineLevel="0" collapsed="false">
      <c r="A13572" s="8" t="s">
        <v>9398</v>
      </c>
      <c r="B13572" s="8" t="s">
        <v>9399</v>
      </c>
      <c r="C13572" s="8" t="s">
        <v>4850</v>
      </c>
      <c r="D13572" s="8" t="n">
        <v>2012</v>
      </c>
      <c r="E13572" s="19" t="n">
        <v>0</v>
      </c>
      <c r="F13572" s="19" t="n">
        <v>33.5</v>
      </c>
    </row>
    <row r="13573" customFormat="false" ht="15" hidden="false" customHeight="false" outlineLevel="0" collapsed="false">
      <c r="A13573" s="8" t="s">
        <v>9398</v>
      </c>
      <c r="B13573" s="8" t="s">
        <v>9399</v>
      </c>
      <c r="C13573" s="8" t="s">
        <v>4851</v>
      </c>
      <c r="D13573" s="8" t="n">
        <v>2012</v>
      </c>
      <c r="E13573" s="19" t="n">
        <v>0</v>
      </c>
      <c r="F13573" s="19" t="n">
        <v>33.5</v>
      </c>
    </row>
    <row r="13574" customFormat="false" ht="15" hidden="false" customHeight="false" outlineLevel="0" collapsed="false">
      <c r="A13574" s="8" t="s">
        <v>9398</v>
      </c>
      <c r="B13574" s="8" t="s">
        <v>9399</v>
      </c>
      <c r="C13574" s="8" t="s">
        <v>4852</v>
      </c>
      <c r="D13574" s="8" t="n">
        <v>2012</v>
      </c>
      <c r="E13574" s="19" t="n">
        <v>0</v>
      </c>
      <c r="F13574" s="19" t="n">
        <v>33.2222222222222</v>
      </c>
    </row>
    <row r="13575" customFormat="false" ht="15" hidden="false" customHeight="false" outlineLevel="0" collapsed="false">
      <c r="A13575" s="8" t="s">
        <v>9398</v>
      </c>
      <c r="B13575" s="8" t="s">
        <v>9399</v>
      </c>
      <c r="C13575" s="8" t="s">
        <v>4853</v>
      </c>
      <c r="D13575" s="8" t="n">
        <v>2012</v>
      </c>
      <c r="E13575" s="19" t="n">
        <v>0</v>
      </c>
      <c r="F13575" s="19" t="n">
        <v>33.2777777777778</v>
      </c>
    </row>
    <row r="13576" customFormat="false" ht="15" hidden="false" customHeight="false" outlineLevel="0" collapsed="false">
      <c r="A13576" s="8" t="s">
        <v>9398</v>
      </c>
      <c r="B13576" s="8" t="s">
        <v>9399</v>
      </c>
      <c r="C13576" s="8" t="s">
        <v>4854</v>
      </c>
      <c r="D13576" s="8" t="n">
        <v>2012</v>
      </c>
      <c r="E13576" s="19" t="n">
        <v>0</v>
      </c>
      <c r="F13576" s="19" t="n">
        <v>33.8888888888889</v>
      </c>
    </row>
    <row r="13577" customFormat="false" ht="15" hidden="false" customHeight="false" outlineLevel="0" collapsed="false">
      <c r="A13577" s="8" t="s">
        <v>9398</v>
      </c>
      <c r="B13577" s="8" t="s">
        <v>9399</v>
      </c>
      <c r="C13577" s="8" t="s">
        <v>4855</v>
      </c>
      <c r="D13577" s="8" t="n">
        <v>2012</v>
      </c>
      <c r="E13577" s="19" t="n">
        <v>0</v>
      </c>
      <c r="F13577" s="19" t="n">
        <v>33</v>
      </c>
    </row>
    <row r="13578" customFormat="false" ht="15" hidden="false" customHeight="false" outlineLevel="0" collapsed="false">
      <c r="A13578" s="8" t="s">
        <v>9398</v>
      </c>
      <c r="B13578" s="8" t="s">
        <v>9399</v>
      </c>
      <c r="C13578" s="8" t="s">
        <v>4856</v>
      </c>
      <c r="D13578" s="8" t="n">
        <v>2012</v>
      </c>
      <c r="E13578" s="19" t="n">
        <v>0</v>
      </c>
      <c r="F13578" s="19" t="n">
        <v>33.2222222222222</v>
      </c>
    </row>
    <row r="13579" customFormat="false" ht="15" hidden="false" customHeight="false" outlineLevel="0" collapsed="false">
      <c r="A13579" s="8" t="s">
        <v>9398</v>
      </c>
      <c r="B13579" s="8" t="s">
        <v>9399</v>
      </c>
      <c r="C13579" s="8" t="s">
        <v>4857</v>
      </c>
      <c r="D13579" s="8" t="n">
        <v>2012</v>
      </c>
      <c r="E13579" s="19" t="n">
        <v>0</v>
      </c>
      <c r="F13579" s="19" t="n">
        <v>33.2777777777778</v>
      </c>
    </row>
    <row r="13580" customFormat="false" ht="15" hidden="false" customHeight="false" outlineLevel="0" collapsed="false">
      <c r="A13580" s="8" t="s">
        <v>9398</v>
      </c>
      <c r="B13580" s="8" t="s">
        <v>9399</v>
      </c>
      <c r="C13580" s="8" t="s">
        <v>4858</v>
      </c>
      <c r="D13580" s="8" t="n">
        <v>2012</v>
      </c>
      <c r="E13580" s="19" t="n">
        <v>0</v>
      </c>
      <c r="F13580" s="19" t="n">
        <v>33.6111111111111</v>
      </c>
    </row>
    <row r="13581" customFormat="false" ht="15" hidden="false" customHeight="false" outlineLevel="0" collapsed="false">
      <c r="A13581" s="8" t="s">
        <v>9398</v>
      </c>
      <c r="B13581" s="8" t="s">
        <v>9399</v>
      </c>
      <c r="C13581" s="8" t="s">
        <v>4859</v>
      </c>
      <c r="D13581" s="8" t="n">
        <v>2012</v>
      </c>
      <c r="E13581" s="19" t="n">
        <v>0</v>
      </c>
      <c r="F13581" s="19" t="n">
        <v>33.5</v>
      </c>
    </row>
    <row r="13582" customFormat="false" ht="15" hidden="false" customHeight="false" outlineLevel="0" collapsed="false">
      <c r="A13582" s="8" t="s">
        <v>9398</v>
      </c>
      <c r="B13582" s="8" t="s">
        <v>9399</v>
      </c>
      <c r="C13582" s="8" t="s">
        <v>4860</v>
      </c>
      <c r="D13582" s="8" t="n">
        <v>2012</v>
      </c>
      <c r="E13582" s="19" t="n">
        <v>0</v>
      </c>
      <c r="F13582" s="19" t="n">
        <v>33.3888888888889</v>
      </c>
    </row>
    <row r="13583" customFormat="false" ht="15" hidden="false" customHeight="false" outlineLevel="0" collapsed="false">
      <c r="A13583" s="8" t="s">
        <v>9398</v>
      </c>
      <c r="B13583" s="8" t="s">
        <v>9399</v>
      </c>
      <c r="C13583" s="8" t="s">
        <v>4861</v>
      </c>
      <c r="D13583" s="8" t="n">
        <v>2012</v>
      </c>
      <c r="E13583" s="19" t="n">
        <v>0</v>
      </c>
      <c r="F13583" s="19" t="n">
        <v>33.5</v>
      </c>
    </row>
    <row r="13584" customFormat="false" ht="15" hidden="false" customHeight="false" outlineLevel="0" collapsed="false">
      <c r="A13584" s="8" t="s">
        <v>9398</v>
      </c>
      <c r="B13584" s="8" t="s">
        <v>9399</v>
      </c>
      <c r="C13584" s="8" t="s">
        <v>4862</v>
      </c>
      <c r="D13584" s="8" t="n">
        <v>2012</v>
      </c>
      <c r="E13584" s="19" t="n">
        <v>0</v>
      </c>
      <c r="F13584" s="19" t="n">
        <v>33.1111111111111</v>
      </c>
    </row>
    <row r="13585" customFormat="false" ht="15" hidden="false" customHeight="false" outlineLevel="0" collapsed="false">
      <c r="A13585" s="8" t="s">
        <v>9398</v>
      </c>
      <c r="B13585" s="8" t="s">
        <v>9399</v>
      </c>
      <c r="C13585" s="8" t="s">
        <v>4863</v>
      </c>
      <c r="D13585" s="8" t="n">
        <v>2012</v>
      </c>
      <c r="E13585" s="19" t="n">
        <v>0</v>
      </c>
      <c r="F13585" s="19" t="n">
        <v>33.5</v>
      </c>
    </row>
    <row r="13586" customFormat="false" ht="15" hidden="false" customHeight="false" outlineLevel="0" collapsed="false">
      <c r="A13586" s="8" t="s">
        <v>9398</v>
      </c>
      <c r="B13586" s="8" t="s">
        <v>9399</v>
      </c>
      <c r="C13586" s="8" t="s">
        <v>4864</v>
      </c>
      <c r="D13586" s="8" t="n">
        <v>2012</v>
      </c>
      <c r="E13586" s="19" t="n">
        <v>0</v>
      </c>
      <c r="F13586" s="19" t="n">
        <v>33.5</v>
      </c>
    </row>
    <row r="13587" customFormat="false" ht="15" hidden="false" customHeight="false" outlineLevel="0" collapsed="false">
      <c r="A13587" s="8" t="s">
        <v>9398</v>
      </c>
      <c r="B13587" s="8" t="s">
        <v>9399</v>
      </c>
      <c r="C13587" s="8" t="s">
        <v>4865</v>
      </c>
      <c r="D13587" s="8" t="n">
        <v>2012</v>
      </c>
      <c r="E13587" s="19" t="n">
        <v>0</v>
      </c>
      <c r="F13587" s="19" t="n">
        <v>33.7222222222222</v>
      </c>
    </row>
    <row r="13588" customFormat="false" ht="15" hidden="false" customHeight="false" outlineLevel="0" collapsed="false">
      <c r="A13588" s="8" t="s">
        <v>9398</v>
      </c>
      <c r="B13588" s="8" t="s">
        <v>9399</v>
      </c>
      <c r="C13588" s="8" t="s">
        <v>4866</v>
      </c>
      <c r="D13588" s="8" t="n">
        <v>2012</v>
      </c>
      <c r="E13588" s="19" t="n">
        <v>0</v>
      </c>
      <c r="F13588" s="19" t="n">
        <v>33.6111111111111</v>
      </c>
    </row>
    <row r="13589" customFormat="false" ht="15" hidden="false" customHeight="false" outlineLevel="0" collapsed="false">
      <c r="A13589" s="8" t="s">
        <v>9398</v>
      </c>
      <c r="B13589" s="8" t="s">
        <v>9399</v>
      </c>
      <c r="C13589" s="8" t="s">
        <v>4867</v>
      </c>
      <c r="D13589" s="8" t="n">
        <v>2012</v>
      </c>
      <c r="E13589" s="19" t="n">
        <v>0</v>
      </c>
      <c r="F13589" s="19" t="n">
        <v>34.5</v>
      </c>
    </row>
    <row r="13590" customFormat="false" ht="15" hidden="false" customHeight="false" outlineLevel="0" collapsed="false">
      <c r="A13590" s="8" t="s">
        <v>9398</v>
      </c>
      <c r="B13590" s="8" t="s">
        <v>9399</v>
      </c>
      <c r="C13590" s="8" t="s">
        <v>4868</v>
      </c>
      <c r="D13590" s="8" t="n">
        <v>2012</v>
      </c>
      <c r="E13590" s="19" t="n">
        <v>0</v>
      </c>
      <c r="F13590" s="19" t="n">
        <v>38</v>
      </c>
    </row>
    <row r="13591" customFormat="false" ht="15" hidden="false" customHeight="false" outlineLevel="0" collapsed="false">
      <c r="A13591" s="8" t="s">
        <v>9398</v>
      </c>
      <c r="B13591" s="8" t="s">
        <v>9399</v>
      </c>
      <c r="C13591" s="8" t="s">
        <v>4869</v>
      </c>
      <c r="D13591" s="8" t="n">
        <v>2012</v>
      </c>
      <c r="E13591" s="19" t="n">
        <v>0</v>
      </c>
      <c r="F13591" s="19" t="n">
        <v>34.2777777777778</v>
      </c>
    </row>
    <row r="13592" customFormat="false" ht="15" hidden="false" customHeight="false" outlineLevel="0" collapsed="false">
      <c r="A13592" s="8" t="s">
        <v>9398</v>
      </c>
      <c r="B13592" s="8" t="s">
        <v>9399</v>
      </c>
      <c r="C13592" s="8" t="s">
        <v>4870</v>
      </c>
      <c r="D13592" s="8" t="n">
        <v>2012</v>
      </c>
      <c r="E13592" s="19" t="n">
        <v>0</v>
      </c>
      <c r="F13592" s="19" t="n">
        <v>34.6111111111111</v>
      </c>
    </row>
    <row r="13593" customFormat="false" ht="15" hidden="false" customHeight="false" outlineLevel="0" collapsed="false">
      <c r="A13593" s="8" t="s">
        <v>9398</v>
      </c>
      <c r="B13593" s="8" t="s">
        <v>9399</v>
      </c>
      <c r="C13593" s="8" t="s">
        <v>4871</v>
      </c>
      <c r="D13593" s="8" t="n">
        <v>2012</v>
      </c>
      <c r="F13593" s="19" t="n">
        <v>34.2777777777778</v>
      </c>
    </row>
    <row r="13594" customFormat="false" ht="15" hidden="false" customHeight="false" outlineLevel="0" collapsed="false">
      <c r="A13594" s="8" t="s">
        <v>9398</v>
      </c>
      <c r="B13594" s="8" t="s">
        <v>9399</v>
      </c>
      <c r="C13594" s="8" t="s">
        <v>4872</v>
      </c>
      <c r="D13594" s="8" t="n">
        <v>2012</v>
      </c>
      <c r="E13594" s="19" t="n">
        <v>0</v>
      </c>
      <c r="F13594" s="19" t="n">
        <v>30.5</v>
      </c>
    </row>
    <row r="13595" customFormat="false" ht="15" hidden="false" customHeight="false" outlineLevel="0" collapsed="false">
      <c r="A13595" s="8" t="s">
        <v>9398</v>
      </c>
      <c r="B13595" s="8" t="s">
        <v>9399</v>
      </c>
      <c r="C13595" s="8" t="s">
        <v>4873</v>
      </c>
      <c r="D13595" s="8" t="n">
        <v>2012</v>
      </c>
      <c r="E13595" s="19" t="n">
        <v>13.97</v>
      </c>
      <c r="F13595" s="19" t="n">
        <v>33</v>
      </c>
    </row>
    <row r="13596" customFormat="false" ht="15" hidden="false" customHeight="false" outlineLevel="0" collapsed="false">
      <c r="A13596" s="8" t="s">
        <v>9398</v>
      </c>
      <c r="B13596" s="8" t="s">
        <v>9399</v>
      </c>
      <c r="C13596" s="8" t="s">
        <v>4874</v>
      </c>
      <c r="D13596" s="8" t="n">
        <v>2012</v>
      </c>
      <c r="E13596" s="19" t="n">
        <v>0.508</v>
      </c>
      <c r="F13596" s="19" t="n">
        <v>33.1111111111111</v>
      </c>
    </row>
    <row r="13597" customFormat="false" ht="15" hidden="false" customHeight="false" outlineLevel="0" collapsed="false">
      <c r="A13597" s="8" t="s">
        <v>9398</v>
      </c>
      <c r="B13597" s="8" t="s">
        <v>9399</v>
      </c>
      <c r="C13597" s="8" t="s">
        <v>4875</v>
      </c>
      <c r="D13597" s="8" t="n">
        <v>2012</v>
      </c>
      <c r="E13597" s="19" t="n">
        <v>0</v>
      </c>
      <c r="F13597" s="19" t="n">
        <v>34</v>
      </c>
    </row>
    <row r="13598" customFormat="false" ht="15" hidden="false" customHeight="false" outlineLevel="0" collapsed="false">
      <c r="A13598" s="8" t="s">
        <v>9398</v>
      </c>
      <c r="B13598" s="8" t="s">
        <v>9399</v>
      </c>
      <c r="C13598" s="8" t="s">
        <v>4876</v>
      </c>
      <c r="D13598" s="8" t="n">
        <v>2012</v>
      </c>
      <c r="E13598" s="19" t="n">
        <v>0</v>
      </c>
      <c r="F13598" s="19" t="n">
        <v>31.6111111111111</v>
      </c>
    </row>
    <row r="13599" customFormat="false" ht="15" hidden="false" customHeight="false" outlineLevel="0" collapsed="false">
      <c r="A13599" s="8" t="s">
        <v>9398</v>
      </c>
      <c r="B13599" s="8" t="s">
        <v>9399</v>
      </c>
      <c r="C13599" s="8" t="s">
        <v>4877</v>
      </c>
      <c r="D13599" s="8" t="n">
        <v>2012</v>
      </c>
      <c r="E13599" s="19" t="n">
        <v>12.954</v>
      </c>
      <c r="F13599" s="19" t="n">
        <v>34.7777777777778</v>
      </c>
    </row>
    <row r="13600" customFormat="false" ht="15" hidden="false" customHeight="false" outlineLevel="0" collapsed="false">
      <c r="A13600" s="8" t="s">
        <v>9398</v>
      </c>
      <c r="B13600" s="8" t="s">
        <v>9399</v>
      </c>
      <c r="C13600" s="8" t="s">
        <v>4878</v>
      </c>
      <c r="D13600" s="8" t="n">
        <v>2012</v>
      </c>
      <c r="E13600" s="19" t="n">
        <v>0</v>
      </c>
      <c r="F13600" s="19" t="n">
        <v>34.8888888888889</v>
      </c>
    </row>
    <row r="13601" customFormat="false" ht="15" hidden="false" customHeight="false" outlineLevel="0" collapsed="false">
      <c r="A13601" s="8" t="s">
        <v>9398</v>
      </c>
      <c r="B13601" s="8" t="s">
        <v>9399</v>
      </c>
      <c r="C13601" s="8" t="s">
        <v>4879</v>
      </c>
      <c r="D13601" s="8" t="n">
        <v>2012</v>
      </c>
      <c r="E13601" s="19" t="n">
        <v>0</v>
      </c>
      <c r="F13601" s="19" t="n">
        <v>34.2777777777778</v>
      </c>
    </row>
    <row r="13602" customFormat="false" ht="15" hidden="false" customHeight="false" outlineLevel="0" collapsed="false">
      <c r="A13602" s="8" t="s">
        <v>9398</v>
      </c>
      <c r="B13602" s="8" t="s">
        <v>9399</v>
      </c>
      <c r="C13602" s="8" t="s">
        <v>4880</v>
      </c>
      <c r="D13602" s="8" t="n">
        <v>2012</v>
      </c>
      <c r="E13602" s="19" t="n">
        <v>0</v>
      </c>
      <c r="F13602" s="19" t="n">
        <v>34.7777777777778</v>
      </c>
    </row>
    <row r="13603" customFormat="false" ht="15" hidden="false" customHeight="false" outlineLevel="0" collapsed="false">
      <c r="A13603" s="8" t="s">
        <v>9398</v>
      </c>
      <c r="B13603" s="8" t="s">
        <v>9399</v>
      </c>
      <c r="C13603" s="8" t="s">
        <v>4881</v>
      </c>
      <c r="D13603" s="8" t="n">
        <v>2012</v>
      </c>
      <c r="E13603" s="19" t="n">
        <v>0</v>
      </c>
      <c r="F13603" s="19" t="n">
        <v>34.6111111111111</v>
      </c>
    </row>
    <row r="13604" customFormat="false" ht="15" hidden="false" customHeight="false" outlineLevel="0" collapsed="false">
      <c r="A13604" s="8" t="s">
        <v>9398</v>
      </c>
      <c r="B13604" s="8" t="s">
        <v>9399</v>
      </c>
      <c r="C13604" s="8" t="s">
        <v>4882</v>
      </c>
      <c r="D13604" s="8" t="n">
        <v>2012</v>
      </c>
      <c r="E13604" s="19" t="n">
        <v>12.954</v>
      </c>
      <c r="F13604" s="19" t="n">
        <v>33.2222222222222</v>
      </c>
    </row>
    <row r="13605" customFormat="false" ht="15" hidden="false" customHeight="false" outlineLevel="0" collapsed="false">
      <c r="A13605" s="8" t="s">
        <v>9398</v>
      </c>
      <c r="B13605" s="8" t="s">
        <v>9399</v>
      </c>
      <c r="C13605" s="8" t="s">
        <v>4883</v>
      </c>
      <c r="D13605" s="8" t="n">
        <v>2012</v>
      </c>
      <c r="E13605" s="19" t="n">
        <v>46.99</v>
      </c>
      <c r="F13605" s="19" t="n">
        <v>30</v>
      </c>
    </row>
    <row r="13606" customFormat="false" ht="15" hidden="false" customHeight="false" outlineLevel="0" collapsed="false">
      <c r="A13606" s="8" t="s">
        <v>9398</v>
      </c>
      <c r="B13606" s="8" t="s">
        <v>9399</v>
      </c>
      <c r="C13606" s="8" t="s">
        <v>4884</v>
      </c>
      <c r="D13606" s="8" t="n">
        <v>2012</v>
      </c>
      <c r="E13606" s="19" t="n">
        <v>51.054</v>
      </c>
      <c r="F13606" s="19" t="n">
        <v>32.7777777777778</v>
      </c>
    </row>
    <row r="13607" customFormat="false" ht="15" hidden="false" customHeight="false" outlineLevel="0" collapsed="false">
      <c r="A13607" s="8" t="s">
        <v>9398</v>
      </c>
      <c r="B13607" s="8" t="s">
        <v>9399</v>
      </c>
      <c r="C13607" s="8" t="s">
        <v>4885</v>
      </c>
      <c r="D13607" s="8" t="n">
        <v>2012</v>
      </c>
      <c r="E13607" s="19" t="n">
        <v>0</v>
      </c>
      <c r="F13607" s="19" t="n">
        <v>33.2777777777778</v>
      </c>
    </row>
    <row r="13608" customFormat="false" ht="15" hidden="false" customHeight="false" outlineLevel="0" collapsed="false">
      <c r="A13608" s="8" t="s">
        <v>9398</v>
      </c>
      <c r="B13608" s="8" t="s">
        <v>9399</v>
      </c>
      <c r="C13608" s="8" t="s">
        <v>4886</v>
      </c>
      <c r="D13608" s="8" t="n">
        <v>2012</v>
      </c>
      <c r="E13608" s="19" t="n">
        <v>7.874</v>
      </c>
      <c r="F13608" s="19" t="n">
        <v>32.6111111111111</v>
      </c>
    </row>
    <row r="13609" customFormat="false" ht="15" hidden="false" customHeight="false" outlineLevel="0" collapsed="false">
      <c r="A13609" s="8" t="s">
        <v>9398</v>
      </c>
      <c r="B13609" s="8" t="s">
        <v>9399</v>
      </c>
      <c r="C13609" s="8" t="s">
        <v>4887</v>
      </c>
      <c r="D13609" s="8" t="n">
        <v>2012</v>
      </c>
      <c r="E13609" s="19" t="n">
        <v>0</v>
      </c>
      <c r="F13609" s="19" t="n">
        <v>33.2222222222222</v>
      </c>
    </row>
    <row r="13610" customFormat="false" ht="15" hidden="false" customHeight="false" outlineLevel="0" collapsed="false">
      <c r="A13610" s="8" t="s">
        <v>9398</v>
      </c>
      <c r="B13610" s="8" t="s">
        <v>9399</v>
      </c>
      <c r="C13610" s="8" t="s">
        <v>4888</v>
      </c>
      <c r="D13610" s="8" t="n">
        <v>2012</v>
      </c>
      <c r="E13610" s="19" t="n">
        <v>0.254</v>
      </c>
      <c r="F13610" s="19" t="n">
        <v>33.2777777777778</v>
      </c>
    </row>
    <row r="13611" customFormat="false" ht="15" hidden="false" customHeight="false" outlineLevel="0" collapsed="false">
      <c r="A13611" s="8" t="s">
        <v>9398</v>
      </c>
      <c r="B13611" s="8" t="s">
        <v>9399</v>
      </c>
      <c r="C13611" s="8" t="s">
        <v>4889</v>
      </c>
      <c r="D13611" s="8" t="n">
        <v>2012</v>
      </c>
      <c r="E13611" s="19" t="n">
        <v>2.032</v>
      </c>
      <c r="F13611" s="19" t="n">
        <v>33.2222222222222</v>
      </c>
    </row>
    <row r="13612" customFormat="false" ht="15" hidden="false" customHeight="false" outlineLevel="0" collapsed="false">
      <c r="A13612" s="8" t="s">
        <v>9398</v>
      </c>
      <c r="B13612" s="8" t="s">
        <v>9399</v>
      </c>
      <c r="C13612" s="8" t="s">
        <v>4890</v>
      </c>
      <c r="D13612" s="8" t="n">
        <v>2012</v>
      </c>
      <c r="E13612" s="19" t="n">
        <v>25.908</v>
      </c>
      <c r="F13612" s="19" t="n">
        <v>31.7777777777778</v>
      </c>
    </row>
    <row r="13613" customFormat="false" ht="15" hidden="false" customHeight="false" outlineLevel="0" collapsed="false">
      <c r="A13613" s="8" t="s">
        <v>9398</v>
      </c>
      <c r="B13613" s="8" t="s">
        <v>9399</v>
      </c>
      <c r="C13613" s="8" t="s">
        <v>4891</v>
      </c>
      <c r="D13613" s="8" t="n">
        <v>2012</v>
      </c>
      <c r="E13613" s="19" t="n">
        <v>20.066</v>
      </c>
      <c r="F13613" s="19" t="n">
        <v>33</v>
      </c>
    </row>
    <row r="13614" customFormat="false" ht="15" hidden="false" customHeight="false" outlineLevel="0" collapsed="false">
      <c r="A13614" s="8" t="s">
        <v>9398</v>
      </c>
      <c r="B13614" s="8" t="s">
        <v>9399</v>
      </c>
      <c r="C13614" s="8" t="s">
        <v>4892</v>
      </c>
      <c r="D13614" s="8" t="n">
        <v>2012</v>
      </c>
      <c r="E13614" s="19" t="n">
        <v>0.508</v>
      </c>
      <c r="F13614" s="19" t="n">
        <v>32.5</v>
      </c>
    </row>
    <row r="13615" customFormat="false" ht="15" hidden="false" customHeight="false" outlineLevel="0" collapsed="false">
      <c r="A13615" s="8" t="s">
        <v>9398</v>
      </c>
      <c r="B13615" s="8" t="s">
        <v>9399</v>
      </c>
      <c r="C13615" s="8" t="s">
        <v>4893</v>
      </c>
      <c r="D13615" s="8" t="n">
        <v>2012</v>
      </c>
      <c r="E13615" s="19" t="n">
        <v>10.922</v>
      </c>
      <c r="F13615" s="19" t="n">
        <v>33.2777777777778</v>
      </c>
    </row>
    <row r="13616" customFormat="false" ht="15" hidden="false" customHeight="false" outlineLevel="0" collapsed="false">
      <c r="A13616" s="8" t="s">
        <v>9398</v>
      </c>
      <c r="B13616" s="8" t="s">
        <v>9399</v>
      </c>
      <c r="C13616" s="8" t="s">
        <v>4894</v>
      </c>
      <c r="D13616" s="8" t="n">
        <v>2012</v>
      </c>
      <c r="E13616" s="19" t="n">
        <v>74.93</v>
      </c>
      <c r="F13616" s="19" t="n">
        <v>31</v>
      </c>
    </row>
    <row r="13617" customFormat="false" ht="15" hidden="false" customHeight="false" outlineLevel="0" collapsed="false">
      <c r="A13617" s="8" t="s">
        <v>9398</v>
      </c>
      <c r="B13617" s="8" t="s">
        <v>9399</v>
      </c>
      <c r="C13617" s="8" t="s">
        <v>4895</v>
      </c>
      <c r="D13617" s="8" t="n">
        <v>2012</v>
      </c>
      <c r="E13617" s="19" t="n">
        <v>18.034</v>
      </c>
      <c r="F13617" s="19" t="n">
        <v>32.2777777777778</v>
      </c>
    </row>
    <row r="13618" customFormat="false" ht="15" hidden="false" customHeight="false" outlineLevel="0" collapsed="false">
      <c r="A13618" s="8" t="s">
        <v>9398</v>
      </c>
      <c r="B13618" s="8" t="s">
        <v>9399</v>
      </c>
      <c r="C13618" s="8" t="s">
        <v>4896</v>
      </c>
      <c r="D13618" s="8" t="n">
        <v>2012</v>
      </c>
      <c r="E13618" s="19" t="n">
        <v>1.016</v>
      </c>
      <c r="F13618" s="19" t="n">
        <v>31</v>
      </c>
    </row>
    <row r="13619" customFormat="false" ht="15" hidden="false" customHeight="false" outlineLevel="0" collapsed="false">
      <c r="A13619" s="8" t="s">
        <v>9398</v>
      </c>
      <c r="B13619" s="8" t="s">
        <v>9399</v>
      </c>
      <c r="C13619" s="8" t="s">
        <v>4897</v>
      </c>
      <c r="D13619" s="8" t="n">
        <v>2012</v>
      </c>
      <c r="E13619" s="19" t="n">
        <v>12.954</v>
      </c>
      <c r="F13619" s="19" t="n">
        <v>31</v>
      </c>
    </row>
    <row r="13620" customFormat="false" ht="15" hidden="false" customHeight="false" outlineLevel="0" collapsed="false">
      <c r="A13620" s="8" t="s">
        <v>9398</v>
      </c>
      <c r="B13620" s="8" t="s">
        <v>9399</v>
      </c>
      <c r="C13620" s="8" t="s">
        <v>4898</v>
      </c>
      <c r="D13620" s="8" t="n">
        <v>2012</v>
      </c>
      <c r="E13620" s="19" t="n">
        <v>0</v>
      </c>
      <c r="F13620" s="19" t="n">
        <v>32.2777777777778</v>
      </c>
    </row>
    <row r="13621" customFormat="false" ht="15" hidden="false" customHeight="false" outlineLevel="0" collapsed="false">
      <c r="A13621" s="8" t="s">
        <v>9398</v>
      </c>
      <c r="B13621" s="8" t="s">
        <v>9399</v>
      </c>
      <c r="C13621" s="8" t="s">
        <v>4899</v>
      </c>
      <c r="D13621" s="8" t="n">
        <v>2012</v>
      </c>
      <c r="E13621" s="19" t="n">
        <v>44.958</v>
      </c>
      <c r="F13621" s="19" t="n">
        <v>30.5</v>
      </c>
    </row>
    <row r="13622" customFormat="false" ht="15" hidden="false" customHeight="false" outlineLevel="0" collapsed="false">
      <c r="A13622" s="8" t="s">
        <v>9398</v>
      </c>
      <c r="B13622" s="8" t="s">
        <v>9399</v>
      </c>
      <c r="C13622" s="8" t="s">
        <v>4900</v>
      </c>
      <c r="D13622" s="8" t="n">
        <v>2012</v>
      </c>
      <c r="E13622" s="19" t="n">
        <v>75.946</v>
      </c>
      <c r="F13622" s="19" t="n">
        <v>29</v>
      </c>
    </row>
    <row r="13623" customFormat="false" ht="15" hidden="false" customHeight="false" outlineLevel="0" collapsed="false">
      <c r="A13623" s="8" t="s">
        <v>9398</v>
      </c>
      <c r="B13623" s="8" t="s">
        <v>9399</v>
      </c>
      <c r="C13623" s="8" t="s">
        <v>4901</v>
      </c>
      <c r="D13623" s="8" t="n">
        <v>2012</v>
      </c>
      <c r="E13623" s="19" t="n">
        <v>68.072</v>
      </c>
      <c r="F13623" s="19" t="n">
        <v>30</v>
      </c>
    </row>
    <row r="13624" customFormat="false" ht="15" hidden="false" customHeight="false" outlineLevel="0" collapsed="false">
      <c r="A13624" s="8" t="s">
        <v>9398</v>
      </c>
      <c r="B13624" s="8" t="s">
        <v>9399</v>
      </c>
      <c r="C13624" s="8" t="s">
        <v>4902</v>
      </c>
      <c r="D13624" s="8" t="n">
        <v>2012</v>
      </c>
      <c r="E13624" s="19" t="n">
        <v>37.084</v>
      </c>
      <c r="F13624" s="19" t="n">
        <v>31</v>
      </c>
    </row>
    <row r="13625" customFormat="false" ht="15" hidden="false" customHeight="false" outlineLevel="0" collapsed="false">
      <c r="A13625" s="8" t="s">
        <v>9398</v>
      </c>
      <c r="B13625" s="8" t="s">
        <v>9399</v>
      </c>
      <c r="C13625" s="8" t="s">
        <v>4903</v>
      </c>
      <c r="D13625" s="8" t="n">
        <v>2012</v>
      </c>
      <c r="E13625" s="19" t="n">
        <v>0</v>
      </c>
      <c r="F13625" s="19" t="n">
        <v>31.3888888888889</v>
      </c>
    </row>
    <row r="13626" customFormat="false" ht="15" hidden="false" customHeight="false" outlineLevel="0" collapsed="false">
      <c r="A13626" s="8" t="s">
        <v>9398</v>
      </c>
      <c r="B13626" s="8" t="s">
        <v>9399</v>
      </c>
      <c r="C13626" s="8" t="s">
        <v>4904</v>
      </c>
      <c r="D13626" s="8" t="n">
        <v>2012</v>
      </c>
      <c r="E13626" s="19" t="n">
        <v>6.096</v>
      </c>
      <c r="F13626" s="19" t="n">
        <v>32</v>
      </c>
    </row>
    <row r="13627" customFormat="false" ht="15" hidden="false" customHeight="false" outlineLevel="0" collapsed="false">
      <c r="A13627" s="8" t="s">
        <v>9398</v>
      </c>
      <c r="B13627" s="8" t="s">
        <v>9399</v>
      </c>
      <c r="C13627" s="8" t="s">
        <v>4905</v>
      </c>
      <c r="D13627" s="8" t="n">
        <v>2012</v>
      </c>
      <c r="E13627" s="19" t="n">
        <v>34.036</v>
      </c>
      <c r="F13627" s="19" t="n">
        <v>29</v>
      </c>
    </row>
    <row r="13628" customFormat="false" ht="15" hidden="false" customHeight="false" outlineLevel="0" collapsed="false">
      <c r="A13628" s="8" t="s">
        <v>9398</v>
      </c>
      <c r="B13628" s="8" t="s">
        <v>9399</v>
      </c>
      <c r="C13628" s="8" t="s">
        <v>4906</v>
      </c>
      <c r="D13628" s="8" t="n">
        <v>2012</v>
      </c>
      <c r="E13628" s="19" t="n">
        <v>19.05</v>
      </c>
      <c r="F13628" s="19" t="n">
        <v>31.6111111111111</v>
      </c>
    </row>
    <row r="13629" customFormat="false" ht="15" hidden="false" customHeight="false" outlineLevel="0" collapsed="false">
      <c r="A13629" s="8" t="s">
        <v>9398</v>
      </c>
      <c r="B13629" s="8" t="s">
        <v>9399</v>
      </c>
      <c r="C13629" s="8" t="s">
        <v>4907</v>
      </c>
      <c r="D13629" s="8" t="n">
        <v>2012</v>
      </c>
      <c r="E13629" s="19" t="n">
        <v>11.938</v>
      </c>
      <c r="F13629" s="19" t="n">
        <v>29</v>
      </c>
    </row>
    <row r="13630" customFormat="false" ht="15" hidden="false" customHeight="false" outlineLevel="0" collapsed="false">
      <c r="A13630" s="8" t="s">
        <v>9398</v>
      </c>
      <c r="B13630" s="8" t="s">
        <v>9399</v>
      </c>
      <c r="C13630" s="8" t="s">
        <v>4908</v>
      </c>
      <c r="D13630" s="8" t="n">
        <v>2012</v>
      </c>
      <c r="E13630" s="19" t="n">
        <v>73.914</v>
      </c>
      <c r="F13630" s="19" t="n">
        <v>31.2777777777778</v>
      </c>
    </row>
    <row r="13631" customFormat="false" ht="15" hidden="false" customHeight="false" outlineLevel="0" collapsed="false">
      <c r="A13631" s="8" t="s">
        <v>9398</v>
      </c>
      <c r="B13631" s="8" t="s">
        <v>9399</v>
      </c>
      <c r="C13631" s="8" t="s">
        <v>4909</v>
      </c>
      <c r="D13631" s="8" t="n">
        <v>2012</v>
      </c>
      <c r="E13631" s="19" t="n">
        <v>16.002</v>
      </c>
      <c r="F13631" s="19" t="n">
        <v>31.5</v>
      </c>
    </row>
    <row r="13632" customFormat="false" ht="15" hidden="false" customHeight="false" outlineLevel="0" collapsed="false">
      <c r="A13632" s="8" t="s">
        <v>9398</v>
      </c>
      <c r="B13632" s="8" t="s">
        <v>9399</v>
      </c>
      <c r="C13632" s="8" t="s">
        <v>4910</v>
      </c>
      <c r="D13632" s="8" t="n">
        <v>2012</v>
      </c>
      <c r="E13632" s="19" t="n">
        <v>18.034</v>
      </c>
      <c r="F13632" s="19" t="n">
        <v>32</v>
      </c>
    </row>
    <row r="13633" customFormat="false" ht="15" hidden="false" customHeight="false" outlineLevel="0" collapsed="false">
      <c r="A13633" s="8" t="s">
        <v>9398</v>
      </c>
      <c r="B13633" s="8" t="s">
        <v>9399</v>
      </c>
      <c r="C13633" s="8" t="s">
        <v>4911</v>
      </c>
      <c r="D13633" s="8" t="n">
        <v>2012</v>
      </c>
      <c r="E13633" s="19" t="n">
        <v>0.254</v>
      </c>
      <c r="F13633" s="19" t="n">
        <v>31.7777777777778</v>
      </c>
    </row>
    <row r="13634" customFormat="false" ht="15" hidden="false" customHeight="false" outlineLevel="0" collapsed="false">
      <c r="A13634" s="8" t="s">
        <v>9398</v>
      </c>
      <c r="B13634" s="8" t="s">
        <v>9399</v>
      </c>
      <c r="C13634" s="8" t="s">
        <v>4912</v>
      </c>
      <c r="D13634" s="8" t="n">
        <v>2012</v>
      </c>
      <c r="E13634" s="19" t="n">
        <v>7.874</v>
      </c>
      <c r="F13634" s="19" t="n">
        <v>31.3888888888889</v>
      </c>
    </row>
    <row r="13635" customFormat="false" ht="15" hidden="false" customHeight="false" outlineLevel="0" collapsed="false">
      <c r="A13635" s="8" t="s">
        <v>9398</v>
      </c>
      <c r="B13635" s="8" t="s">
        <v>9399</v>
      </c>
      <c r="C13635" s="8" t="s">
        <v>4913</v>
      </c>
      <c r="D13635" s="8" t="n">
        <v>2012</v>
      </c>
      <c r="E13635" s="19" t="n">
        <v>0.254</v>
      </c>
      <c r="F13635" s="19" t="n">
        <v>31.8888888888889</v>
      </c>
    </row>
    <row r="13636" customFormat="false" ht="15" hidden="false" customHeight="false" outlineLevel="0" collapsed="false">
      <c r="A13636" s="8" t="s">
        <v>9398</v>
      </c>
      <c r="B13636" s="8" t="s">
        <v>9399</v>
      </c>
      <c r="C13636" s="8" t="s">
        <v>4914</v>
      </c>
      <c r="D13636" s="8" t="n">
        <v>2012</v>
      </c>
      <c r="E13636" s="19" t="n">
        <v>56.896</v>
      </c>
      <c r="F13636" s="19" t="n">
        <v>29.2777777777778</v>
      </c>
    </row>
    <row r="13637" customFormat="false" ht="15" hidden="false" customHeight="false" outlineLevel="0" collapsed="false">
      <c r="A13637" s="8" t="s">
        <v>9398</v>
      </c>
      <c r="B13637" s="8" t="s">
        <v>9399</v>
      </c>
      <c r="C13637" s="8" t="s">
        <v>4915</v>
      </c>
      <c r="D13637" s="8" t="n">
        <v>2012</v>
      </c>
      <c r="E13637" s="19" t="n">
        <v>70.104</v>
      </c>
      <c r="F13637" s="19" t="n">
        <v>30.5</v>
      </c>
    </row>
    <row r="13638" customFormat="false" ht="15" hidden="false" customHeight="false" outlineLevel="0" collapsed="false">
      <c r="A13638" s="8" t="s">
        <v>9398</v>
      </c>
      <c r="B13638" s="8" t="s">
        <v>9399</v>
      </c>
      <c r="C13638" s="8" t="s">
        <v>4916</v>
      </c>
      <c r="D13638" s="8" t="n">
        <v>2012</v>
      </c>
      <c r="E13638" s="19" t="n">
        <v>8.89</v>
      </c>
      <c r="F13638" s="19" t="n">
        <v>30.7777777777778</v>
      </c>
    </row>
    <row r="13639" customFormat="false" ht="15" hidden="false" customHeight="false" outlineLevel="0" collapsed="false">
      <c r="A13639" s="8" t="s">
        <v>9398</v>
      </c>
      <c r="B13639" s="8" t="s">
        <v>9399</v>
      </c>
      <c r="C13639" s="8" t="s">
        <v>4917</v>
      </c>
      <c r="D13639" s="8" t="n">
        <v>2012</v>
      </c>
      <c r="E13639" s="19" t="n">
        <v>1.016</v>
      </c>
      <c r="F13639" s="19" t="n">
        <v>30.7777777777778</v>
      </c>
    </row>
    <row r="13640" customFormat="false" ht="15" hidden="false" customHeight="false" outlineLevel="0" collapsed="false">
      <c r="A13640" s="8" t="s">
        <v>9398</v>
      </c>
      <c r="B13640" s="8" t="s">
        <v>9399</v>
      </c>
      <c r="C13640" s="8" t="s">
        <v>4918</v>
      </c>
      <c r="D13640" s="8" t="n">
        <v>2012</v>
      </c>
      <c r="E13640" s="19" t="n">
        <v>1.016</v>
      </c>
      <c r="F13640" s="19" t="n">
        <v>30.8888888888889</v>
      </c>
    </row>
    <row r="13641" customFormat="false" ht="15" hidden="false" customHeight="false" outlineLevel="0" collapsed="false">
      <c r="A13641" s="8" t="s">
        <v>9398</v>
      </c>
      <c r="B13641" s="8" t="s">
        <v>9399</v>
      </c>
      <c r="C13641" s="8" t="s">
        <v>4919</v>
      </c>
      <c r="D13641" s="8" t="n">
        <v>2012</v>
      </c>
      <c r="E13641" s="19" t="n">
        <v>2.032</v>
      </c>
      <c r="F13641" s="19" t="n">
        <v>31.2777777777778</v>
      </c>
    </row>
    <row r="13642" customFormat="false" ht="15" hidden="false" customHeight="false" outlineLevel="0" collapsed="false">
      <c r="A13642" s="8" t="s">
        <v>9398</v>
      </c>
      <c r="B13642" s="8" t="s">
        <v>9399</v>
      </c>
      <c r="C13642" s="8" t="s">
        <v>4920</v>
      </c>
      <c r="D13642" s="8" t="n">
        <v>2012</v>
      </c>
      <c r="E13642" s="19" t="n">
        <v>4.064</v>
      </c>
      <c r="F13642" s="19" t="n">
        <v>29.2777777777778</v>
      </c>
    </row>
    <row r="13643" customFormat="false" ht="15" hidden="false" customHeight="false" outlineLevel="0" collapsed="false">
      <c r="A13643" s="8" t="s">
        <v>9398</v>
      </c>
      <c r="B13643" s="8" t="s">
        <v>9399</v>
      </c>
      <c r="C13643" s="8" t="s">
        <v>4921</v>
      </c>
      <c r="D13643" s="8" t="n">
        <v>2012</v>
      </c>
      <c r="E13643" s="19" t="n">
        <v>10.922</v>
      </c>
      <c r="F13643" s="19" t="n">
        <v>30.5</v>
      </c>
    </row>
    <row r="13644" customFormat="false" ht="15" hidden="false" customHeight="false" outlineLevel="0" collapsed="false">
      <c r="A13644" s="8" t="s">
        <v>9398</v>
      </c>
      <c r="B13644" s="8" t="s">
        <v>9399</v>
      </c>
      <c r="C13644" s="8" t="s">
        <v>4922</v>
      </c>
      <c r="D13644" s="8" t="n">
        <v>2012</v>
      </c>
      <c r="E13644" s="19" t="n">
        <v>4.064</v>
      </c>
      <c r="F13644" s="19" t="n">
        <v>30.2777777777778</v>
      </c>
    </row>
    <row r="13645" customFormat="false" ht="15" hidden="false" customHeight="false" outlineLevel="0" collapsed="false">
      <c r="A13645" s="8" t="s">
        <v>9398</v>
      </c>
      <c r="B13645" s="8" t="s">
        <v>9399</v>
      </c>
      <c r="C13645" s="8" t="s">
        <v>4923</v>
      </c>
      <c r="D13645" s="8" t="n">
        <v>2012</v>
      </c>
      <c r="E13645" s="19" t="n">
        <v>1.016</v>
      </c>
      <c r="F13645" s="19" t="n">
        <v>31.2777777777778</v>
      </c>
    </row>
    <row r="13646" customFormat="false" ht="15" hidden="false" customHeight="false" outlineLevel="0" collapsed="false">
      <c r="A13646" s="8" t="s">
        <v>9398</v>
      </c>
      <c r="B13646" s="8" t="s">
        <v>9399</v>
      </c>
      <c r="C13646" s="8" t="s">
        <v>4924</v>
      </c>
      <c r="D13646" s="8" t="n">
        <v>2012</v>
      </c>
      <c r="E13646" s="19" t="n">
        <v>1.016</v>
      </c>
      <c r="F13646" s="19" t="n">
        <v>29</v>
      </c>
    </row>
    <row r="13647" customFormat="false" ht="15" hidden="false" customHeight="false" outlineLevel="0" collapsed="false">
      <c r="A13647" s="8" t="s">
        <v>9398</v>
      </c>
      <c r="B13647" s="8" t="s">
        <v>9399</v>
      </c>
      <c r="C13647" s="8" t="s">
        <v>4925</v>
      </c>
      <c r="D13647" s="8" t="n">
        <v>2012</v>
      </c>
      <c r="E13647" s="19" t="n">
        <v>8.89</v>
      </c>
      <c r="F13647" s="19" t="n">
        <v>30.5</v>
      </c>
    </row>
    <row r="13648" customFormat="false" ht="15" hidden="false" customHeight="false" outlineLevel="0" collapsed="false">
      <c r="A13648" s="8" t="s">
        <v>9398</v>
      </c>
      <c r="B13648" s="8" t="s">
        <v>9399</v>
      </c>
      <c r="C13648" s="8" t="s">
        <v>4926</v>
      </c>
      <c r="D13648" s="8" t="n">
        <v>2012</v>
      </c>
      <c r="E13648" s="19" t="n">
        <v>16.002</v>
      </c>
      <c r="F13648" s="19" t="n">
        <v>31</v>
      </c>
    </row>
    <row r="13649" customFormat="false" ht="15" hidden="false" customHeight="false" outlineLevel="0" collapsed="false">
      <c r="A13649" s="8" t="s">
        <v>9398</v>
      </c>
      <c r="B13649" s="8" t="s">
        <v>9399</v>
      </c>
      <c r="C13649" s="8" t="s">
        <v>4927</v>
      </c>
      <c r="D13649" s="8" t="n">
        <v>2012</v>
      </c>
      <c r="E13649" s="19" t="n">
        <v>11.938</v>
      </c>
      <c r="F13649" s="19" t="n">
        <v>29.6111111111111</v>
      </c>
    </row>
    <row r="13650" customFormat="false" ht="15" hidden="false" customHeight="false" outlineLevel="0" collapsed="false">
      <c r="A13650" s="8" t="s">
        <v>9398</v>
      </c>
      <c r="B13650" s="8" t="s">
        <v>9399</v>
      </c>
      <c r="C13650" s="8" t="s">
        <v>4928</v>
      </c>
      <c r="D13650" s="8" t="n">
        <v>2012</v>
      </c>
      <c r="E13650" s="19" t="n">
        <v>5.08</v>
      </c>
      <c r="F13650" s="19" t="n">
        <v>31.1111111111111</v>
      </c>
    </row>
    <row r="13651" customFormat="false" ht="15" hidden="false" customHeight="false" outlineLevel="0" collapsed="false">
      <c r="A13651" s="8" t="s">
        <v>9398</v>
      </c>
      <c r="B13651" s="8" t="s">
        <v>9399</v>
      </c>
      <c r="C13651" s="8" t="s">
        <v>4929</v>
      </c>
      <c r="D13651" s="8" t="n">
        <v>2012</v>
      </c>
      <c r="E13651" s="19" t="n">
        <v>0</v>
      </c>
      <c r="F13651" s="19" t="n">
        <v>30.5</v>
      </c>
    </row>
    <row r="13652" customFormat="false" ht="15" hidden="false" customHeight="false" outlineLevel="0" collapsed="false">
      <c r="A13652" s="8" t="s">
        <v>9398</v>
      </c>
      <c r="B13652" s="8" t="s">
        <v>9399</v>
      </c>
      <c r="C13652" s="8" t="s">
        <v>4930</v>
      </c>
      <c r="D13652" s="8" t="n">
        <v>2012</v>
      </c>
      <c r="E13652" s="19" t="n">
        <v>4.064</v>
      </c>
      <c r="F13652" s="19" t="n">
        <v>29.7777777777778</v>
      </c>
    </row>
    <row r="13653" customFormat="false" ht="15" hidden="false" customHeight="false" outlineLevel="0" collapsed="false">
      <c r="A13653" s="8" t="s">
        <v>9398</v>
      </c>
      <c r="B13653" s="8" t="s">
        <v>9399</v>
      </c>
      <c r="C13653" s="8" t="s">
        <v>4931</v>
      </c>
      <c r="D13653" s="8" t="n">
        <v>2012</v>
      </c>
      <c r="E13653" s="19" t="n">
        <v>2.032</v>
      </c>
      <c r="F13653" s="19" t="n">
        <v>29.7222222222222</v>
      </c>
    </row>
    <row r="13654" customFormat="false" ht="15" hidden="false" customHeight="false" outlineLevel="0" collapsed="false">
      <c r="A13654" s="8" t="s">
        <v>9398</v>
      </c>
      <c r="B13654" s="8" t="s">
        <v>9399</v>
      </c>
      <c r="C13654" s="8" t="s">
        <v>4932</v>
      </c>
      <c r="D13654" s="8" t="n">
        <v>2012</v>
      </c>
      <c r="E13654" s="19" t="n">
        <v>3.048</v>
      </c>
      <c r="F13654" s="19" t="n">
        <v>30</v>
      </c>
    </row>
    <row r="13655" customFormat="false" ht="15" hidden="false" customHeight="false" outlineLevel="0" collapsed="false">
      <c r="A13655" s="8" t="s">
        <v>9398</v>
      </c>
      <c r="B13655" s="8" t="s">
        <v>9399</v>
      </c>
      <c r="C13655" s="8" t="s">
        <v>4933</v>
      </c>
      <c r="D13655" s="8" t="n">
        <v>2012</v>
      </c>
      <c r="E13655" s="19" t="n">
        <v>0.508</v>
      </c>
      <c r="F13655" s="19" t="n">
        <v>29.2777777777778</v>
      </c>
    </row>
    <row r="13656" customFormat="false" ht="15" hidden="false" customHeight="false" outlineLevel="0" collapsed="false">
      <c r="A13656" s="8" t="s">
        <v>9398</v>
      </c>
      <c r="B13656" s="8" t="s">
        <v>9399</v>
      </c>
      <c r="C13656" s="8" t="s">
        <v>4934</v>
      </c>
      <c r="D13656" s="8" t="n">
        <v>2012</v>
      </c>
      <c r="E13656" s="19" t="n">
        <v>18.034</v>
      </c>
      <c r="F13656" s="19" t="n">
        <v>31.1111111111111</v>
      </c>
    </row>
    <row r="13657" customFormat="false" ht="15" hidden="false" customHeight="false" outlineLevel="0" collapsed="false">
      <c r="A13657" s="8" t="s">
        <v>9398</v>
      </c>
      <c r="B13657" s="8" t="s">
        <v>9399</v>
      </c>
      <c r="C13657" s="8" t="s">
        <v>4935</v>
      </c>
      <c r="D13657" s="8" t="n">
        <v>2012</v>
      </c>
      <c r="E13657" s="19" t="n">
        <v>4.064</v>
      </c>
      <c r="F13657" s="19" t="n">
        <v>30.6111111111111</v>
      </c>
    </row>
    <row r="13658" customFormat="false" ht="15" hidden="false" customHeight="false" outlineLevel="0" collapsed="false">
      <c r="A13658" s="8" t="s">
        <v>9398</v>
      </c>
      <c r="B13658" s="8" t="s">
        <v>9399</v>
      </c>
      <c r="C13658" s="8" t="s">
        <v>4936</v>
      </c>
      <c r="D13658" s="8" t="n">
        <v>2012</v>
      </c>
      <c r="E13658" s="19" t="n">
        <v>2.032</v>
      </c>
      <c r="F13658" s="19" t="n">
        <v>31</v>
      </c>
    </row>
    <row r="13659" customFormat="false" ht="15" hidden="false" customHeight="false" outlineLevel="0" collapsed="false">
      <c r="A13659" s="8" t="s">
        <v>9398</v>
      </c>
      <c r="B13659" s="8" t="s">
        <v>9399</v>
      </c>
      <c r="C13659" s="8" t="s">
        <v>4937</v>
      </c>
      <c r="D13659" s="8" t="n">
        <v>2012</v>
      </c>
      <c r="E13659" s="19" t="n">
        <v>8.89</v>
      </c>
      <c r="F13659" s="19" t="n">
        <v>30.2777777777778</v>
      </c>
    </row>
    <row r="13660" customFormat="false" ht="15" hidden="false" customHeight="false" outlineLevel="0" collapsed="false">
      <c r="A13660" s="8" t="s">
        <v>9398</v>
      </c>
      <c r="B13660" s="8" t="s">
        <v>9399</v>
      </c>
      <c r="C13660" s="8" t="s">
        <v>4938</v>
      </c>
      <c r="D13660" s="8" t="n">
        <v>2012</v>
      </c>
      <c r="E13660" s="19" t="n">
        <v>18.034</v>
      </c>
      <c r="F13660" s="19" t="n">
        <v>30.7777777777778</v>
      </c>
    </row>
    <row r="13661" customFormat="false" ht="15" hidden="false" customHeight="false" outlineLevel="0" collapsed="false">
      <c r="A13661" s="8" t="s">
        <v>9398</v>
      </c>
      <c r="B13661" s="8" t="s">
        <v>9399</v>
      </c>
      <c r="C13661" s="8" t="s">
        <v>4939</v>
      </c>
      <c r="D13661" s="8" t="n">
        <v>2012</v>
      </c>
      <c r="E13661" s="19" t="n">
        <v>5.08</v>
      </c>
      <c r="F13661" s="19" t="n">
        <v>29.5</v>
      </c>
    </row>
    <row r="13662" customFormat="false" ht="15" hidden="false" customHeight="false" outlineLevel="0" collapsed="false">
      <c r="A13662" s="8" t="s">
        <v>9398</v>
      </c>
      <c r="B13662" s="8" t="s">
        <v>9399</v>
      </c>
      <c r="C13662" s="8" t="s">
        <v>4940</v>
      </c>
      <c r="D13662" s="8" t="n">
        <v>2012</v>
      </c>
      <c r="E13662" s="19" t="n">
        <v>9.906</v>
      </c>
      <c r="F13662" s="19" t="n">
        <v>30.7777777777778</v>
      </c>
    </row>
    <row r="13663" customFormat="false" ht="15" hidden="false" customHeight="false" outlineLevel="0" collapsed="false">
      <c r="A13663" s="8" t="s">
        <v>9398</v>
      </c>
      <c r="B13663" s="8" t="s">
        <v>9399</v>
      </c>
      <c r="C13663" s="8" t="s">
        <v>4941</v>
      </c>
      <c r="D13663" s="8" t="n">
        <v>2012</v>
      </c>
      <c r="E13663" s="19" t="n">
        <v>4.064</v>
      </c>
      <c r="F13663" s="19" t="n">
        <v>30.5</v>
      </c>
    </row>
    <row r="13664" customFormat="false" ht="15" hidden="false" customHeight="false" outlineLevel="0" collapsed="false">
      <c r="A13664" s="8" t="s">
        <v>9398</v>
      </c>
      <c r="B13664" s="8" t="s">
        <v>9399</v>
      </c>
      <c r="C13664" s="8" t="s">
        <v>4942</v>
      </c>
      <c r="D13664" s="8" t="n">
        <v>2012</v>
      </c>
      <c r="E13664" s="19" t="n">
        <v>0.508</v>
      </c>
      <c r="F13664" s="19" t="n">
        <v>31</v>
      </c>
    </row>
    <row r="13665" customFormat="false" ht="15" hidden="false" customHeight="false" outlineLevel="0" collapsed="false">
      <c r="A13665" s="8" t="s">
        <v>9398</v>
      </c>
      <c r="B13665" s="8" t="s">
        <v>9399</v>
      </c>
      <c r="C13665" s="8" t="s">
        <v>4943</v>
      </c>
      <c r="D13665" s="8" t="n">
        <v>2012</v>
      </c>
      <c r="E13665" s="19" t="n">
        <v>0.508</v>
      </c>
      <c r="F13665" s="19" t="n">
        <v>31.7777777777778</v>
      </c>
    </row>
    <row r="13666" customFormat="false" ht="15" hidden="false" customHeight="false" outlineLevel="0" collapsed="false">
      <c r="A13666" s="8" t="s">
        <v>9398</v>
      </c>
      <c r="B13666" s="8" t="s">
        <v>9399</v>
      </c>
      <c r="C13666" s="8" t="s">
        <v>4944</v>
      </c>
      <c r="D13666" s="8" t="n">
        <v>2012</v>
      </c>
      <c r="E13666" s="19" t="n">
        <v>0</v>
      </c>
      <c r="F13666" s="19" t="n">
        <v>32</v>
      </c>
    </row>
    <row r="13667" customFormat="false" ht="15" hidden="false" customHeight="false" outlineLevel="0" collapsed="false">
      <c r="A13667" s="8" t="s">
        <v>9398</v>
      </c>
      <c r="B13667" s="8" t="s">
        <v>9399</v>
      </c>
      <c r="C13667" s="8" t="s">
        <v>4945</v>
      </c>
      <c r="D13667" s="8" t="n">
        <v>2012</v>
      </c>
      <c r="E13667" s="19" t="n">
        <v>0.254</v>
      </c>
      <c r="F13667" s="19" t="n">
        <v>31.5</v>
      </c>
    </row>
    <row r="13668" customFormat="false" ht="15" hidden="false" customHeight="false" outlineLevel="0" collapsed="false">
      <c r="A13668" s="8" t="s">
        <v>9398</v>
      </c>
      <c r="B13668" s="8" t="s">
        <v>9399</v>
      </c>
      <c r="C13668" s="8" t="s">
        <v>4946</v>
      </c>
      <c r="D13668" s="8" t="n">
        <v>2012</v>
      </c>
      <c r="E13668" s="19" t="n">
        <v>83.058</v>
      </c>
      <c r="F13668" s="19" t="n">
        <v>29.6111111111111</v>
      </c>
    </row>
    <row r="13669" customFormat="false" ht="15" hidden="false" customHeight="false" outlineLevel="0" collapsed="false">
      <c r="A13669" s="8" t="s">
        <v>9398</v>
      </c>
      <c r="B13669" s="8" t="s">
        <v>9399</v>
      </c>
      <c r="C13669" s="8" t="s">
        <v>4947</v>
      </c>
      <c r="D13669" s="8" t="n">
        <v>2012</v>
      </c>
      <c r="E13669" s="19" t="n">
        <v>6.096</v>
      </c>
      <c r="F13669" s="19" t="n">
        <v>30.6111111111111</v>
      </c>
    </row>
    <row r="13670" customFormat="false" ht="15" hidden="false" customHeight="false" outlineLevel="0" collapsed="false">
      <c r="A13670" s="8" t="s">
        <v>9398</v>
      </c>
      <c r="B13670" s="8" t="s">
        <v>9399</v>
      </c>
      <c r="C13670" s="8" t="s">
        <v>4948</v>
      </c>
      <c r="D13670" s="8" t="n">
        <v>2012</v>
      </c>
      <c r="E13670" s="19" t="n">
        <v>5.08</v>
      </c>
      <c r="F13670" s="19" t="n">
        <v>31.2777777777778</v>
      </c>
    </row>
    <row r="13671" customFormat="false" ht="15" hidden="false" customHeight="false" outlineLevel="0" collapsed="false">
      <c r="A13671" s="8" t="s">
        <v>9398</v>
      </c>
      <c r="B13671" s="8" t="s">
        <v>9399</v>
      </c>
      <c r="C13671" s="8" t="s">
        <v>4949</v>
      </c>
      <c r="D13671" s="8" t="n">
        <v>2012</v>
      </c>
      <c r="E13671" s="19" t="n">
        <v>2.032</v>
      </c>
      <c r="F13671" s="19" t="n">
        <v>31.2777777777778</v>
      </c>
    </row>
    <row r="13672" customFormat="false" ht="15" hidden="false" customHeight="false" outlineLevel="0" collapsed="false">
      <c r="A13672" s="8" t="s">
        <v>9398</v>
      </c>
      <c r="B13672" s="8" t="s">
        <v>9399</v>
      </c>
      <c r="C13672" s="8" t="s">
        <v>4950</v>
      </c>
      <c r="D13672" s="8" t="n">
        <v>2012</v>
      </c>
      <c r="E13672" s="19" t="n">
        <v>38.1</v>
      </c>
      <c r="F13672" s="19" t="n">
        <v>31.5</v>
      </c>
    </row>
    <row r="13673" customFormat="false" ht="15" hidden="false" customHeight="false" outlineLevel="0" collapsed="false">
      <c r="A13673" s="8" t="s">
        <v>9398</v>
      </c>
      <c r="B13673" s="8" t="s">
        <v>9399</v>
      </c>
      <c r="C13673" s="8" t="s">
        <v>4951</v>
      </c>
      <c r="D13673" s="8" t="n">
        <v>2012</v>
      </c>
      <c r="E13673" s="19" t="n">
        <v>0</v>
      </c>
      <c r="F13673" s="19" t="n">
        <v>31.7222222222222</v>
      </c>
    </row>
    <row r="13674" customFormat="false" ht="15" hidden="false" customHeight="false" outlineLevel="0" collapsed="false">
      <c r="A13674" s="8" t="s">
        <v>9398</v>
      </c>
      <c r="B13674" s="8" t="s">
        <v>9399</v>
      </c>
      <c r="C13674" s="8" t="s">
        <v>4952</v>
      </c>
      <c r="D13674" s="8" t="n">
        <v>2012</v>
      </c>
      <c r="E13674" s="19" t="n">
        <v>3.048</v>
      </c>
      <c r="F13674" s="19" t="n">
        <v>31.5</v>
      </c>
    </row>
    <row r="13675" customFormat="false" ht="15" hidden="false" customHeight="false" outlineLevel="0" collapsed="false">
      <c r="A13675" s="8" t="s">
        <v>9398</v>
      </c>
      <c r="B13675" s="8" t="s">
        <v>9399</v>
      </c>
      <c r="C13675" s="8" t="s">
        <v>4953</v>
      </c>
      <c r="D13675" s="8" t="n">
        <v>2012</v>
      </c>
      <c r="E13675" s="19" t="n">
        <v>19.05</v>
      </c>
      <c r="F13675" s="19" t="n">
        <v>31</v>
      </c>
    </row>
    <row r="13676" customFormat="false" ht="15" hidden="false" customHeight="false" outlineLevel="0" collapsed="false">
      <c r="A13676" s="8" t="s">
        <v>9398</v>
      </c>
      <c r="B13676" s="8" t="s">
        <v>9399</v>
      </c>
      <c r="C13676" s="8" t="s">
        <v>4954</v>
      </c>
      <c r="D13676" s="8" t="n">
        <v>2012</v>
      </c>
      <c r="E13676" s="19" t="n">
        <v>36.068</v>
      </c>
      <c r="F13676" s="19" t="n">
        <v>27</v>
      </c>
    </row>
    <row r="13677" customFormat="false" ht="15" hidden="false" customHeight="false" outlineLevel="0" collapsed="false">
      <c r="A13677" s="8" t="s">
        <v>9398</v>
      </c>
      <c r="B13677" s="8" t="s">
        <v>9399</v>
      </c>
      <c r="C13677" s="8" t="s">
        <v>4955</v>
      </c>
      <c r="D13677" s="8" t="n">
        <v>2012</v>
      </c>
      <c r="E13677" s="19" t="n">
        <v>62.992</v>
      </c>
      <c r="F13677" s="19" t="n">
        <v>29</v>
      </c>
    </row>
    <row r="13678" customFormat="false" ht="15" hidden="false" customHeight="false" outlineLevel="0" collapsed="false">
      <c r="A13678" s="8" t="s">
        <v>9398</v>
      </c>
      <c r="B13678" s="8" t="s">
        <v>9399</v>
      </c>
      <c r="C13678" s="8" t="s">
        <v>4956</v>
      </c>
      <c r="D13678" s="8" t="n">
        <v>2012</v>
      </c>
      <c r="E13678" s="19" t="n">
        <v>25.908</v>
      </c>
      <c r="F13678" s="19" t="n">
        <v>28.3888888888889</v>
      </c>
    </row>
    <row r="13679" customFormat="false" ht="15" hidden="false" customHeight="false" outlineLevel="0" collapsed="false">
      <c r="A13679" s="8" t="s">
        <v>9398</v>
      </c>
      <c r="B13679" s="8" t="s">
        <v>9399</v>
      </c>
      <c r="C13679" s="8" t="s">
        <v>4957</v>
      </c>
      <c r="D13679" s="8" t="n">
        <v>2012</v>
      </c>
      <c r="E13679" s="19" t="n">
        <v>0.762</v>
      </c>
      <c r="F13679" s="19" t="n">
        <v>30.2777777777778</v>
      </c>
    </row>
    <row r="13680" customFormat="false" ht="15" hidden="false" customHeight="false" outlineLevel="0" collapsed="false">
      <c r="A13680" s="8" t="s">
        <v>9398</v>
      </c>
      <c r="B13680" s="8" t="s">
        <v>9399</v>
      </c>
      <c r="C13680" s="8" t="s">
        <v>4958</v>
      </c>
      <c r="D13680" s="8" t="n">
        <v>2012</v>
      </c>
      <c r="E13680" s="19" t="n">
        <v>10.922</v>
      </c>
      <c r="F13680" s="19" t="n">
        <v>29.5</v>
      </c>
    </row>
    <row r="13681" customFormat="false" ht="15" hidden="false" customHeight="false" outlineLevel="0" collapsed="false">
      <c r="A13681" s="8" t="s">
        <v>9398</v>
      </c>
      <c r="B13681" s="8" t="s">
        <v>9399</v>
      </c>
      <c r="C13681" s="8" t="s">
        <v>4959</v>
      </c>
      <c r="D13681" s="8" t="n">
        <v>2012</v>
      </c>
      <c r="E13681" s="19" t="n">
        <v>11.938</v>
      </c>
      <c r="F13681" s="19" t="n">
        <v>30.5</v>
      </c>
    </row>
    <row r="13682" customFormat="false" ht="15" hidden="false" customHeight="false" outlineLevel="0" collapsed="false">
      <c r="A13682" s="8" t="s">
        <v>9398</v>
      </c>
      <c r="B13682" s="8" t="s">
        <v>9399</v>
      </c>
      <c r="C13682" s="8" t="s">
        <v>4960</v>
      </c>
      <c r="D13682" s="8" t="n">
        <v>2012</v>
      </c>
      <c r="E13682" s="19" t="n">
        <v>9.906</v>
      </c>
      <c r="F13682" s="19" t="n">
        <v>31.5</v>
      </c>
    </row>
    <row r="13683" customFormat="false" ht="15" hidden="false" customHeight="false" outlineLevel="0" collapsed="false">
      <c r="A13683" s="8" t="s">
        <v>9398</v>
      </c>
      <c r="B13683" s="8" t="s">
        <v>9399</v>
      </c>
      <c r="C13683" s="8" t="s">
        <v>4961</v>
      </c>
      <c r="D13683" s="8" t="n">
        <v>2012</v>
      </c>
      <c r="E13683" s="19" t="n">
        <v>5.08</v>
      </c>
      <c r="F13683" s="19" t="n">
        <v>28</v>
      </c>
    </row>
    <row r="13684" customFormat="false" ht="15" hidden="false" customHeight="false" outlineLevel="0" collapsed="false">
      <c r="A13684" s="8" t="s">
        <v>9398</v>
      </c>
      <c r="B13684" s="8" t="s">
        <v>9399</v>
      </c>
      <c r="C13684" s="8" t="s">
        <v>4962</v>
      </c>
      <c r="D13684" s="8" t="n">
        <v>2012</v>
      </c>
      <c r="E13684" s="19" t="n">
        <v>184.912</v>
      </c>
      <c r="F13684" s="19" t="n">
        <v>28.5</v>
      </c>
    </row>
    <row r="13685" customFormat="false" ht="15" hidden="false" customHeight="false" outlineLevel="0" collapsed="false">
      <c r="A13685" s="8" t="s">
        <v>9398</v>
      </c>
      <c r="B13685" s="8" t="s">
        <v>9399</v>
      </c>
      <c r="C13685" s="8" t="s">
        <v>4963</v>
      </c>
      <c r="D13685" s="8" t="n">
        <v>2012</v>
      </c>
      <c r="E13685" s="19" t="n">
        <v>39.116</v>
      </c>
      <c r="F13685" s="19" t="n">
        <v>30.2777777777778</v>
      </c>
    </row>
    <row r="13686" customFormat="false" ht="15" hidden="false" customHeight="false" outlineLevel="0" collapsed="false">
      <c r="A13686" s="8" t="s">
        <v>9398</v>
      </c>
      <c r="B13686" s="8" t="s">
        <v>9399</v>
      </c>
      <c r="C13686" s="8" t="s">
        <v>4964</v>
      </c>
      <c r="D13686" s="8" t="n">
        <v>2012</v>
      </c>
      <c r="E13686" s="19" t="n">
        <v>16.002</v>
      </c>
      <c r="F13686" s="19" t="n">
        <v>30.3888888888889</v>
      </c>
    </row>
    <row r="13687" customFormat="false" ht="15" hidden="false" customHeight="false" outlineLevel="0" collapsed="false">
      <c r="A13687" s="8" t="s">
        <v>9398</v>
      </c>
      <c r="B13687" s="8" t="s">
        <v>9399</v>
      </c>
      <c r="C13687" s="8" t="s">
        <v>4965</v>
      </c>
      <c r="D13687" s="8" t="n">
        <v>2012</v>
      </c>
      <c r="E13687" s="19" t="n">
        <v>22.098</v>
      </c>
      <c r="F13687" s="19" t="n">
        <v>31</v>
      </c>
    </row>
    <row r="13688" customFormat="false" ht="15" hidden="false" customHeight="false" outlineLevel="0" collapsed="false">
      <c r="A13688" s="8" t="s">
        <v>9398</v>
      </c>
      <c r="B13688" s="8" t="s">
        <v>9399</v>
      </c>
      <c r="C13688" s="8" t="s">
        <v>4966</v>
      </c>
      <c r="D13688" s="8" t="n">
        <v>2012</v>
      </c>
      <c r="E13688" s="19" t="n">
        <v>2.032</v>
      </c>
      <c r="F13688" s="19" t="n">
        <v>31.2777777777778</v>
      </c>
    </row>
    <row r="13689" customFormat="false" ht="15" hidden="false" customHeight="false" outlineLevel="0" collapsed="false">
      <c r="A13689" s="8" t="s">
        <v>9398</v>
      </c>
      <c r="B13689" s="8" t="s">
        <v>9399</v>
      </c>
      <c r="C13689" s="8" t="s">
        <v>4967</v>
      </c>
      <c r="D13689" s="8" t="n">
        <v>2012</v>
      </c>
      <c r="E13689" s="19" t="n">
        <v>38.1</v>
      </c>
      <c r="F13689" s="19" t="n">
        <v>31.6111111111111</v>
      </c>
    </row>
    <row r="13690" customFormat="false" ht="15" hidden="false" customHeight="false" outlineLevel="0" collapsed="false">
      <c r="A13690" s="8" t="s">
        <v>9398</v>
      </c>
      <c r="B13690" s="8" t="s">
        <v>9399</v>
      </c>
      <c r="C13690" s="8" t="s">
        <v>4968</v>
      </c>
      <c r="D13690" s="8" t="n">
        <v>2012</v>
      </c>
      <c r="E13690" s="19" t="n">
        <v>24.892</v>
      </c>
      <c r="F13690" s="19" t="n">
        <v>30.6111111111111</v>
      </c>
    </row>
    <row r="13691" customFormat="false" ht="15" hidden="false" customHeight="false" outlineLevel="0" collapsed="false">
      <c r="A13691" s="8" t="s">
        <v>9398</v>
      </c>
      <c r="B13691" s="8" t="s">
        <v>9399</v>
      </c>
      <c r="C13691" s="8" t="s">
        <v>4969</v>
      </c>
      <c r="D13691" s="8" t="n">
        <v>2012</v>
      </c>
      <c r="E13691" s="19" t="n">
        <v>89.916</v>
      </c>
      <c r="F13691" s="19" t="n">
        <v>28</v>
      </c>
    </row>
    <row r="13692" customFormat="false" ht="15" hidden="false" customHeight="false" outlineLevel="0" collapsed="false">
      <c r="A13692" s="8" t="s">
        <v>9398</v>
      </c>
      <c r="B13692" s="8" t="s">
        <v>9399</v>
      </c>
      <c r="C13692" s="8" t="s">
        <v>4970</v>
      </c>
      <c r="D13692" s="8" t="n">
        <v>2012</v>
      </c>
      <c r="E13692" s="19" t="n">
        <v>7.112</v>
      </c>
      <c r="F13692" s="19" t="n">
        <v>31.2777777777778</v>
      </c>
    </row>
    <row r="13693" customFormat="false" ht="15" hidden="false" customHeight="false" outlineLevel="0" collapsed="false">
      <c r="A13693" s="8" t="s">
        <v>9398</v>
      </c>
      <c r="B13693" s="8" t="s">
        <v>9399</v>
      </c>
      <c r="C13693" s="8" t="s">
        <v>4971</v>
      </c>
      <c r="D13693" s="8" t="n">
        <v>2012</v>
      </c>
      <c r="E13693" s="19" t="n">
        <v>2.032</v>
      </c>
      <c r="F13693" s="19" t="n">
        <v>30.5</v>
      </c>
    </row>
    <row r="13694" customFormat="false" ht="15" hidden="false" customHeight="false" outlineLevel="0" collapsed="false">
      <c r="A13694" s="8" t="s">
        <v>9398</v>
      </c>
      <c r="B13694" s="8" t="s">
        <v>9399</v>
      </c>
      <c r="C13694" s="8" t="s">
        <v>4972</v>
      </c>
      <c r="D13694" s="8" t="n">
        <v>2012</v>
      </c>
      <c r="E13694" s="19" t="n">
        <v>11.938</v>
      </c>
      <c r="F13694" s="19" t="n">
        <v>31.5</v>
      </c>
    </row>
    <row r="13695" customFormat="false" ht="15" hidden="false" customHeight="false" outlineLevel="0" collapsed="false">
      <c r="A13695" s="8" t="s">
        <v>9398</v>
      </c>
      <c r="B13695" s="8" t="s">
        <v>9399</v>
      </c>
      <c r="C13695" s="8" t="s">
        <v>4973</v>
      </c>
      <c r="D13695" s="8" t="n">
        <v>2012</v>
      </c>
      <c r="E13695" s="19" t="n">
        <v>17.018</v>
      </c>
      <c r="F13695" s="19" t="n">
        <v>30.5</v>
      </c>
    </row>
    <row r="13696" customFormat="false" ht="15" hidden="false" customHeight="false" outlineLevel="0" collapsed="false">
      <c r="A13696" s="8" t="s">
        <v>9398</v>
      </c>
      <c r="B13696" s="8" t="s">
        <v>9399</v>
      </c>
      <c r="C13696" s="8" t="s">
        <v>4974</v>
      </c>
      <c r="D13696" s="8" t="n">
        <v>2012</v>
      </c>
      <c r="E13696" s="19" t="n">
        <v>3.048</v>
      </c>
      <c r="F13696" s="19" t="n">
        <v>31.1111111111111</v>
      </c>
    </row>
    <row r="13697" customFormat="false" ht="15" hidden="false" customHeight="false" outlineLevel="0" collapsed="false">
      <c r="A13697" s="8" t="s">
        <v>9398</v>
      </c>
      <c r="B13697" s="8" t="s">
        <v>9399</v>
      </c>
      <c r="C13697" s="8" t="s">
        <v>4975</v>
      </c>
      <c r="D13697" s="8" t="n">
        <v>2012</v>
      </c>
      <c r="E13697" s="19" t="n">
        <v>0</v>
      </c>
      <c r="F13697" s="19" t="n">
        <v>31.6111111111111</v>
      </c>
    </row>
    <row r="13698" customFormat="false" ht="15" hidden="false" customHeight="false" outlineLevel="0" collapsed="false">
      <c r="A13698" s="8" t="s">
        <v>9398</v>
      </c>
      <c r="B13698" s="8" t="s">
        <v>9399</v>
      </c>
      <c r="C13698" s="8" t="s">
        <v>4976</v>
      </c>
      <c r="D13698" s="8" t="n">
        <v>2012</v>
      </c>
      <c r="E13698" s="19" t="n">
        <v>0.254</v>
      </c>
      <c r="F13698" s="19" t="n">
        <v>31.2222222222222</v>
      </c>
    </row>
    <row r="13699" customFormat="false" ht="15" hidden="false" customHeight="false" outlineLevel="0" collapsed="false">
      <c r="A13699" s="8" t="s">
        <v>9398</v>
      </c>
      <c r="B13699" s="8" t="s">
        <v>9399</v>
      </c>
      <c r="C13699" s="8" t="s">
        <v>4977</v>
      </c>
      <c r="D13699" s="8" t="n">
        <v>2012</v>
      </c>
      <c r="E13699" s="19" t="n">
        <v>0.762</v>
      </c>
      <c r="F13699" s="19" t="n">
        <v>31.2222222222222</v>
      </c>
    </row>
    <row r="13700" customFormat="false" ht="15" hidden="false" customHeight="false" outlineLevel="0" collapsed="false">
      <c r="A13700" s="8" t="s">
        <v>9398</v>
      </c>
      <c r="B13700" s="8" t="s">
        <v>9399</v>
      </c>
      <c r="C13700" s="8" t="s">
        <v>4978</v>
      </c>
      <c r="D13700" s="8" t="n">
        <v>2012</v>
      </c>
      <c r="E13700" s="19" t="n">
        <v>49.022</v>
      </c>
      <c r="F13700" s="19" t="n">
        <v>31</v>
      </c>
    </row>
    <row r="13701" customFormat="false" ht="15" hidden="false" customHeight="false" outlineLevel="0" collapsed="false">
      <c r="A13701" s="8" t="s">
        <v>9398</v>
      </c>
      <c r="B13701" s="8" t="s">
        <v>9399</v>
      </c>
      <c r="C13701" s="8" t="s">
        <v>4979</v>
      </c>
      <c r="D13701" s="8" t="n">
        <v>2012</v>
      </c>
      <c r="E13701" s="19" t="n">
        <v>7.874</v>
      </c>
      <c r="F13701" s="19" t="n">
        <v>30</v>
      </c>
    </row>
    <row r="13702" customFormat="false" ht="15" hidden="false" customHeight="false" outlineLevel="0" collapsed="false">
      <c r="A13702" s="8" t="s">
        <v>9398</v>
      </c>
      <c r="B13702" s="8" t="s">
        <v>9399</v>
      </c>
      <c r="C13702" s="8" t="s">
        <v>4980</v>
      </c>
      <c r="D13702" s="8" t="n">
        <v>2012</v>
      </c>
      <c r="E13702" s="19" t="n">
        <v>4.064</v>
      </c>
      <c r="F13702" s="19" t="n">
        <v>30.5</v>
      </c>
    </row>
    <row r="13703" customFormat="false" ht="15" hidden="false" customHeight="false" outlineLevel="0" collapsed="false">
      <c r="A13703" s="8" t="s">
        <v>9398</v>
      </c>
      <c r="B13703" s="8" t="s">
        <v>9399</v>
      </c>
      <c r="C13703" s="8" t="s">
        <v>4981</v>
      </c>
      <c r="D13703" s="8" t="n">
        <v>2012</v>
      </c>
      <c r="E13703" s="19" t="n">
        <v>2.032</v>
      </c>
      <c r="F13703" s="19" t="n">
        <v>30.7222222222222</v>
      </c>
    </row>
    <row r="13704" customFormat="false" ht="15" hidden="false" customHeight="false" outlineLevel="0" collapsed="false">
      <c r="A13704" s="8" t="s">
        <v>9398</v>
      </c>
      <c r="B13704" s="8" t="s">
        <v>9399</v>
      </c>
      <c r="C13704" s="8" t="s">
        <v>4982</v>
      </c>
      <c r="D13704" s="8" t="n">
        <v>2012</v>
      </c>
      <c r="E13704" s="19" t="n">
        <v>0.508</v>
      </c>
      <c r="F13704" s="19" t="n">
        <v>30.7222222222222</v>
      </c>
    </row>
    <row r="13705" customFormat="false" ht="15" hidden="false" customHeight="false" outlineLevel="0" collapsed="false">
      <c r="A13705" s="8" t="s">
        <v>9398</v>
      </c>
      <c r="B13705" s="8" t="s">
        <v>9399</v>
      </c>
      <c r="C13705" s="8" t="s">
        <v>4983</v>
      </c>
      <c r="D13705" s="8" t="n">
        <v>2012</v>
      </c>
      <c r="E13705" s="19" t="n">
        <v>12.954</v>
      </c>
      <c r="F13705" s="19" t="n">
        <v>31</v>
      </c>
    </row>
    <row r="13706" customFormat="false" ht="15" hidden="false" customHeight="false" outlineLevel="0" collapsed="false">
      <c r="A13706" s="8" t="s">
        <v>9398</v>
      </c>
      <c r="B13706" s="8" t="s">
        <v>9399</v>
      </c>
      <c r="C13706" s="8" t="s">
        <v>4984</v>
      </c>
      <c r="D13706" s="8" t="n">
        <v>2012</v>
      </c>
      <c r="E13706" s="19" t="n">
        <v>0</v>
      </c>
      <c r="F13706" s="19" t="n">
        <v>31.7222222222222</v>
      </c>
    </row>
    <row r="13707" customFormat="false" ht="15" hidden="false" customHeight="false" outlineLevel="0" collapsed="false">
      <c r="A13707" s="8" t="s">
        <v>9398</v>
      </c>
      <c r="B13707" s="8" t="s">
        <v>9399</v>
      </c>
      <c r="C13707" s="8" t="s">
        <v>4985</v>
      </c>
      <c r="D13707" s="8" t="n">
        <v>2012</v>
      </c>
      <c r="E13707" s="19" t="n">
        <v>0</v>
      </c>
      <c r="F13707" s="19" t="n">
        <v>33</v>
      </c>
    </row>
    <row r="13708" customFormat="false" ht="15" hidden="false" customHeight="false" outlineLevel="0" collapsed="false">
      <c r="A13708" s="8" t="s">
        <v>9398</v>
      </c>
      <c r="B13708" s="8" t="s">
        <v>9399</v>
      </c>
      <c r="C13708" s="8" t="s">
        <v>4986</v>
      </c>
      <c r="D13708" s="8" t="n">
        <v>2012</v>
      </c>
      <c r="E13708" s="19" t="n">
        <v>0</v>
      </c>
      <c r="F13708" s="19" t="n">
        <v>32.5</v>
      </c>
    </row>
    <row r="13709" customFormat="false" ht="15" hidden="false" customHeight="false" outlineLevel="0" collapsed="false">
      <c r="A13709" s="8" t="s">
        <v>9398</v>
      </c>
      <c r="B13709" s="8" t="s">
        <v>9399</v>
      </c>
      <c r="C13709" s="8" t="s">
        <v>4987</v>
      </c>
      <c r="D13709" s="8" t="n">
        <v>2012</v>
      </c>
      <c r="E13709" s="19" t="n">
        <v>0</v>
      </c>
      <c r="F13709" s="19" t="n">
        <v>33.2777777777778</v>
      </c>
    </row>
    <row r="13710" customFormat="false" ht="15" hidden="false" customHeight="false" outlineLevel="0" collapsed="false">
      <c r="A13710" s="8" t="s">
        <v>9398</v>
      </c>
      <c r="B13710" s="8" t="s">
        <v>9399</v>
      </c>
      <c r="C13710" s="8" t="s">
        <v>4988</v>
      </c>
      <c r="D13710" s="8" t="n">
        <v>2012</v>
      </c>
      <c r="F13710" s="19" t="n">
        <v>35</v>
      </c>
    </row>
    <row r="13711" customFormat="false" ht="15" hidden="false" customHeight="false" outlineLevel="0" collapsed="false">
      <c r="A13711" s="8" t="s">
        <v>9398</v>
      </c>
      <c r="B13711" s="8" t="s">
        <v>9399</v>
      </c>
      <c r="C13711" s="8" t="s">
        <v>4989</v>
      </c>
      <c r="D13711" s="8" t="n">
        <v>2012</v>
      </c>
      <c r="E13711" s="19" t="n">
        <v>0</v>
      </c>
      <c r="F13711" s="19" t="n">
        <v>33.7222222222222</v>
      </c>
    </row>
    <row r="13712" customFormat="false" ht="15" hidden="false" customHeight="false" outlineLevel="0" collapsed="false">
      <c r="A13712" s="8" t="s">
        <v>9398</v>
      </c>
      <c r="B13712" s="8" t="s">
        <v>9399</v>
      </c>
      <c r="C13712" s="8" t="s">
        <v>4990</v>
      </c>
      <c r="D13712" s="8" t="n">
        <v>2012</v>
      </c>
      <c r="E13712" s="19" t="n">
        <v>37.084</v>
      </c>
      <c r="F13712" s="19" t="n">
        <v>33</v>
      </c>
    </row>
    <row r="13713" customFormat="false" ht="15" hidden="false" customHeight="false" outlineLevel="0" collapsed="false">
      <c r="A13713" s="8" t="s">
        <v>9398</v>
      </c>
      <c r="B13713" s="8" t="s">
        <v>9399</v>
      </c>
      <c r="C13713" s="8" t="s">
        <v>4991</v>
      </c>
      <c r="D13713" s="8" t="n">
        <v>2012</v>
      </c>
      <c r="E13713" s="19" t="n">
        <v>0</v>
      </c>
      <c r="F13713" s="19" t="n">
        <v>32.2777777777778</v>
      </c>
    </row>
    <row r="13714" customFormat="false" ht="15" hidden="false" customHeight="false" outlineLevel="0" collapsed="false">
      <c r="A13714" s="8" t="s">
        <v>9398</v>
      </c>
      <c r="B13714" s="8" t="s">
        <v>9399</v>
      </c>
      <c r="C13714" s="8" t="s">
        <v>4992</v>
      </c>
      <c r="D13714" s="8" t="n">
        <v>2012</v>
      </c>
      <c r="E13714" s="19" t="n">
        <v>48.006</v>
      </c>
      <c r="F13714" s="19" t="n">
        <v>30</v>
      </c>
    </row>
    <row r="13715" customFormat="false" ht="15" hidden="false" customHeight="false" outlineLevel="0" collapsed="false">
      <c r="A13715" s="8" t="s">
        <v>9398</v>
      </c>
      <c r="B13715" s="8" t="s">
        <v>9399</v>
      </c>
      <c r="C13715" s="8" t="s">
        <v>4993</v>
      </c>
      <c r="D13715" s="8" t="n">
        <v>2012</v>
      </c>
      <c r="E13715" s="19" t="n">
        <v>0.762</v>
      </c>
      <c r="F13715" s="19" t="n">
        <v>30.7777777777778</v>
      </c>
    </row>
    <row r="13716" customFormat="false" ht="15" hidden="false" customHeight="false" outlineLevel="0" collapsed="false">
      <c r="A13716" s="8" t="s">
        <v>9398</v>
      </c>
      <c r="B13716" s="8" t="s">
        <v>9399</v>
      </c>
      <c r="C13716" s="8" t="s">
        <v>4994</v>
      </c>
      <c r="D13716" s="8" t="n">
        <v>2012</v>
      </c>
      <c r="E13716" s="19" t="n">
        <v>7.112</v>
      </c>
      <c r="F13716" s="19" t="n">
        <v>31</v>
      </c>
    </row>
    <row r="13717" customFormat="false" ht="15" hidden="false" customHeight="false" outlineLevel="0" collapsed="false">
      <c r="A13717" s="8" t="s">
        <v>9398</v>
      </c>
      <c r="B13717" s="8" t="s">
        <v>9399</v>
      </c>
      <c r="C13717" s="8" t="s">
        <v>4995</v>
      </c>
      <c r="D13717" s="8" t="n">
        <v>2012</v>
      </c>
      <c r="E13717" s="19" t="n">
        <v>32.004</v>
      </c>
      <c r="F13717" s="19" t="n">
        <v>31</v>
      </c>
    </row>
    <row r="13718" customFormat="false" ht="15" hidden="false" customHeight="false" outlineLevel="0" collapsed="false">
      <c r="A13718" s="8" t="s">
        <v>9398</v>
      </c>
      <c r="B13718" s="8" t="s">
        <v>9399</v>
      </c>
      <c r="C13718" s="8" t="s">
        <v>4996</v>
      </c>
      <c r="D13718" s="8" t="n">
        <v>2012</v>
      </c>
      <c r="E13718" s="19" t="n">
        <v>33.02</v>
      </c>
      <c r="F13718" s="19" t="n">
        <v>34</v>
      </c>
    </row>
    <row r="13719" customFormat="false" ht="15" hidden="false" customHeight="false" outlineLevel="0" collapsed="false">
      <c r="A13719" s="8" t="s">
        <v>9398</v>
      </c>
      <c r="B13719" s="8" t="s">
        <v>9399</v>
      </c>
      <c r="C13719" s="8" t="s">
        <v>4997</v>
      </c>
      <c r="D13719" s="8" t="n">
        <v>2012</v>
      </c>
      <c r="E13719" s="19" t="n">
        <v>27.94</v>
      </c>
      <c r="F13719" s="19" t="n">
        <v>31.2777777777778</v>
      </c>
    </row>
    <row r="13720" customFormat="false" ht="15" hidden="false" customHeight="false" outlineLevel="0" collapsed="false">
      <c r="A13720" s="8" t="s">
        <v>9398</v>
      </c>
      <c r="B13720" s="8" t="s">
        <v>9399</v>
      </c>
      <c r="C13720" s="8" t="s">
        <v>4998</v>
      </c>
      <c r="D13720" s="8" t="n">
        <v>2012</v>
      </c>
      <c r="E13720" s="19" t="n">
        <v>0</v>
      </c>
      <c r="F13720" s="19" t="n">
        <v>34.1111111111111</v>
      </c>
    </row>
    <row r="13721" customFormat="false" ht="15" hidden="false" customHeight="false" outlineLevel="0" collapsed="false">
      <c r="A13721" s="8" t="s">
        <v>9398</v>
      </c>
      <c r="B13721" s="8" t="s">
        <v>9399</v>
      </c>
      <c r="C13721" s="8" t="s">
        <v>4999</v>
      </c>
      <c r="D13721" s="8" t="n">
        <v>2012</v>
      </c>
      <c r="E13721" s="19" t="n">
        <v>9.906</v>
      </c>
      <c r="F13721" s="19" t="n">
        <v>34</v>
      </c>
    </row>
    <row r="13722" customFormat="false" ht="15" hidden="false" customHeight="false" outlineLevel="0" collapsed="false">
      <c r="A13722" s="8" t="s">
        <v>9398</v>
      </c>
      <c r="B13722" s="8" t="s">
        <v>9399</v>
      </c>
      <c r="C13722" s="8" t="s">
        <v>5000</v>
      </c>
      <c r="D13722" s="8" t="n">
        <v>2012</v>
      </c>
      <c r="E13722" s="19" t="n">
        <v>0</v>
      </c>
      <c r="F13722" s="19" t="n">
        <v>34</v>
      </c>
    </row>
    <row r="13723" customFormat="false" ht="15" hidden="false" customHeight="false" outlineLevel="0" collapsed="false">
      <c r="A13723" s="8" t="s">
        <v>9398</v>
      </c>
      <c r="B13723" s="8" t="s">
        <v>9399</v>
      </c>
      <c r="C13723" s="8" t="s">
        <v>5001</v>
      </c>
      <c r="D13723" s="8" t="n">
        <v>2012</v>
      </c>
      <c r="E13723" s="19" t="n">
        <v>0</v>
      </c>
      <c r="F13723" s="19" t="n">
        <v>33.7777777777778</v>
      </c>
    </row>
    <row r="13724" customFormat="false" ht="15" hidden="false" customHeight="false" outlineLevel="0" collapsed="false">
      <c r="A13724" s="8" t="s">
        <v>9398</v>
      </c>
      <c r="B13724" s="8" t="s">
        <v>9399</v>
      </c>
      <c r="C13724" s="8" t="s">
        <v>5002</v>
      </c>
      <c r="D13724" s="8" t="n">
        <v>2012</v>
      </c>
      <c r="E13724" s="19" t="n">
        <v>0</v>
      </c>
      <c r="F13724" s="19" t="n">
        <v>35.5</v>
      </c>
    </row>
    <row r="13725" customFormat="false" ht="15" hidden="false" customHeight="false" outlineLevel="0" collapsed="false">
      <c r="A13725" s="8" t="s">
        <v>9398</v>
      </c>
      <c r="B13725" s="8" t="s">
        <v>9399</v>
      </c>
      <c r="C13725" s="8" t="s">
        <v>5003</v>
      </c>
      <c r="D13725" s="8" t="n">
        <v>2012</v>
      </c>
      <c r="E13725" s="19" t="n">
        <v>0</v>
      </c>
      <c r="F13725" s="19" t="n">
        <v>35.5</v>
      </c>
    </row>
    <row r="13726" customFormat="false" ht="15" hidden="false" customHeight="false" outlineLevel="0" collapsed="false">
      <c r="A13726" s="8" t="s">
        <v>9398</v>
      </c>
      <c r="B13726" s="8" t="s">
        <v>9399</v>
      </c>
      <c r="C13726" s="8" t="s">
        <v>5004</v>
      </c>
      <c r="D13726" s="8" t="n">
        <v>2012</v>
      </c>
      <c r="E13726" s="19" t="n">
        <v>0</v>
      </c>
      <c r="F13726" s="19" t="n">
        <v>35.7777777777778</v>
      </c>
    </row>
    <row r="13727" customFormat="false" ht="15" hidden="false" customHeight="false" outlineLevel="0" collapsed="false">
      <c r="A13727" s="8" t="s">
        <v>9398</v>
      </c>
      <c r="B13727" s="8" t="s">
        <v>9399</v>
      </c>
      <c r="C13727" s="8" t="s">
        <v>5005</v>
      </c>
      <c r="D13727" s="8" t="n">
        <v>2012</v>
      </c>
      <c r="E13727" s="19" t="n">
        <v>0</v>
      </c>
      <c r="F13727" s="19" t="n">
        <v>35</v>
      </c>
    </row>
    <row r="13728" customFormat="false" ht="15" hidden="false" customHeight="false" outlineLevel="0" collapsed="false">
      <c r="A13728" s="8" t="s">
        <v>9398</v>
      </c>
      <c r="B13728" s="8" t="s">
        <v>9399</v>
      </c>
      <c r="C13728" s="8" t="s">
        <v>5006</v>
      </c>
      <c r="D13728" s="8" t="n">
        <v>2012</v>
      </c>
      <c r="E13728" s="19" t="n">
        <v>0</v>
      </c>
      <c r="F13728" s="19" t="n">
        <v>35.2777777777778</v>
      </c>
    </row>
    <row r="13729" customFormat="false" ht="15" hidden="false" customHeight="false" outlineLevel="0" collapsed="false">
      <c r="A13729" s="8" t="s">
        <v>9398</v>
      </c>
      <c r="B13729" s="8" t="s">
        <v>9399</v>
      </c>
      <c r="C13729" s="8" t="s">
        <v>5007</v>
      </c>
      <c r="D13729" s="8" t="n">
        <v>2012</v>
      </c>
      <c r="E13729" s="19" t="n">
        <v>0</v>
      </c>
      <c r="F13729" s="19" t="n">
        <v>35</v>
      </c>
    </row>
    <row r="13730" customFormat="false" ht="15" hidden="false" customHeight="false" outlineLevel="0" collapsed="false">
      <c r="A13730" s="8" t="s">
        <v>9398</v>
      </c>
      <c r="B13730" s="8" t="s">
        <v>9399</v>
      </c>
      <c r="C13730" s="8" t="s">
        <v>5008</v>
      </c>
      <c r="D13730" s="8" t="n">
        <v>2012</v>
      </c>
      <c r="E13730" s="19" t="n">
        <v>0</v>
      </c>
      <c r="F13730" s="19" t="n">
        <v>35</v>
      </c>
    </row>
    <row r="13731" customFormat="false" ht="15" hidden="false" customHeight="false" outlineLevel="0" collapsed="false">
      <c r="A13731" s="8" t="s">
        <v>9398</v>
      </c>
      <c r="B13731" s="8" t="s">
        <v>9399</v>
      </c>
      <c r="C13731" s="8" t="s">
        <v>5009</v>
      </c>
      <c r="D13731" s="8" t="n">
        <v>2012</v>
      </c>
      <c r="E13731" s="19" t="n">
        <v>0</v>
      </c>
      <c r="F13731" s="19" t="n">
        <v>34.7222222222222</v>
      </c>
    </row>
    <row r="13732" customFormat="false" ht="15" hidden="false" customHeight="false" outlineLevel="0" collapsed="false">
      <c r="A13732" s="8" t="s">
        <v>9398</v>
      </c>
      <c r="B13732" s="8" t="s">
        <v>9399</v>
      </c>
      <c r="C13732" s="8" t="s">
        <v>5010</v>
      </c>
      <c r="D13732" s="8" t="n">
        <v>2012</v>
      </c>
      <c r="F13732" s="19" t="n">
        <v>34.5</v>
      </c>
    </row>
    <row r="13733" customFormat="false" ht="15" hidden="false" customHeight="false" outlineLevel="0" collapsed="false">
      <c r="A13733" s="8" t="s">
        <v>9398</v>
      </c>
      <c r="B13733" s="8" t="s">
        <v>9399</v>
      </c>
      <c r="C13733" s="8" t="s">
        <v>5011</v>
      </c>
      <c r="D13733" s="8" t="n">
        <v>2012</v>
      </c>
      <c r="E13733" s="19" t="n">
        <v>1.016</v>
      </c>
      <c r="F13733" s="19" t="n">
        <v>35.1111111111111</v>
      </c>
    </row>
    <row r="13734" customFormat="false" ht="15" hidden="false" customHeight="false" outlineLevel="0" collapsed="false">
      <c r="A13734" s="8" t="s">
        <v>9398</v>
      </c>
      <c r="B13734" s="8" t="s">
        <v>9399</v>
      </c>
      <c r="C13734" s="8" t="s">
        <v>5012</v>
      </c>
      <c r="D13734" s="8" t="n">
        <v>2012</v>
      </c>
      <c r="E13734" s="19" t="n">
        <v>0</v>
      </c>
      <c r="F13734" s="19" t="n">
        <v>35.2777777777778</v>
      </c>
    </row>
    <row r="13735" customFormat="false" ht="15" hidden="false" customHeight="false" outlineLevel="0" collapsed="false">
      <c r="A13735" s="8" t="s">
        <v>9398</v>
      </c>
      <c r="B13735" s="8" t="s">
        <v>9399</v>
      </c>
      <c r="C13735" s="8" t="s">
        <v>5013</v>
      </c>
      <c r="D13735" s="8" t="n">
        <v>2012</v>
      </c>
      <c r="E13735" s="19" t="n">
        <v>0</v>
      </c>
      <c r="F13735" s="19" t="n">
        <v>34.5</v>
      </c>
    </row>
    <row r="13736" customFormat="false" ht="15" hidden="false" customHeight="false" outlineLevel="0" collapsed="false">
      <c r="A13736" s="8" t="s">
        <v>9398</v>
      </c>
      <c r="B13736" s="8" t="s">
        <v>9399</v>
      </c>
      <c r="C13736" s="8" t="s">
        <v>5014</v>
      </c>
      <c r="D13736" s="8" t="n">
        <v>2012</v>
      </c>
      <c r="E13736" s="19" t="n">
        <v>0</v>
      </c>
      <c r="F13736" s="19" t="n">
        <v>35.5</v>
      </c>
    </row>
    <row r="13737" customFormat="false" ht="15" hidden="false" customHeight="false" outlineLevel="0" collapsed="false">
      <c r="A13737" s="8" t="s">
        <v>9398</v>
      </c>
      <c r="B13737" s="8" t="s">
        <v>9399</v>
      </c>
      <c r="C13737" s="8" t="s">
        <v>5015</v>
      </c>
      <c r="D13737" s="8" t="n">
        <v>2012</v>
      </c>
      <c r="E13737" s="19" t="n">
        <v>0</v>
      </c>
      <c r="F13737" s="19" t="n">
        <v>35.7777777777778</v>
      </c>
    </row>
    <row r="13738" customFormat="false" ht="15" hidden="false" customHeight="false" outlineLevel="0" collapsed="false">
      <c r="A13738" s="8" t="s">
        <v>9398</v>
      </c>
      <c r="B13738" s="8" t="s">
        <v>9399</v>
      </c>
      <c r="C13738" s="8" t="s">
        <v>5016</v>
      </c>
      <c r="D13738" s="8" t="n">
        <v>2012</v>
      </c>
      <c r="E13738" s="19" t="n">
        <v>0</v>
      </c>
      <c r="F13738" s="19" t="n">
        <v>35.8888888888889</v>
      </c>
    </row>
    <row r="13739" customFormat="false" ht="15" hidden="false" customHeight="false" outlineLevel="0" collapsed="false">
      <c r="A13739" s="8" t="s">
        <v>9398</v>
      </c>
      <c r="B13739" s="8" t="s">
        <v>9399</v>
      </c>
      <c r="C13739" s="8" t="s">
        <v>5017</v>
      </c>
      <c r="D13739" s="8" t="n">
        <v>2012</v>
      </c>
      <c r="E13739" s="19" t="n">
        <v>0</v>
      </c>
      <c r="F13739" s="19" t="n">
        <v>35.2777777777778</v>
      </c>
    </row>
    <row r="13740" customFormat="false" ht="15" hidden="false" customHeight="false" outlineLevel="0" collapsed="false">
      <c r="A13740" s="8" t="s">
        <v>9398</v>
      </c>
      <c r="B13740" s="8" t="s">
        <v>9399</v>
      </c>
      <c r="C13740" s="8" t="s">
        <v>5018</v>
      </c>
      <c r="D13740" s="8" t="n">
        <v>2012</v>
      </c>
      <c r="E13740" s="19" t="n">
        <v>0</v>
      </c>
      <c r="F13740" s="19" t="n">
        <v>34.2222222222222</v>
      </c>
    </row>
    <row r="13741" customFormat="false" ht="15" hidden="false" customHeight="false" outlineLevel="0" collapsed="false">
      <c r="A13741" s="8" t="s">
        <v>9398</v>
      </c>
      <c r="B13741" s="8" t="s">
        <v>9399</v>
      </c>
      <c r="C13741" s="8" t="s">
        <v>5019</v>
      </c>
      <c r="D13741" s="8" t="n">
        <v>2012</v>
      </c>
      <c r="E13741" s="19" t="n">
        <v>0</v>
      </c>
      <c r="F13741" s="19" t="n">
        <v>33.7777777777778</v>
      </c>
    </row>
    <row r="13742" customFormat="false" ht="15" hidden="false" customHeight="false" outlineLevel="0" collapsed="false">
      <c r="A13742" s="8" t="s">
        <v>9398</v>
      </c>
      <c r="B13742" s="8" t="s">
        <v>9399</v>
      </c>
      <c r="C13742" s="8" t="s">
        <v>5020</v>
      </c>
      <c r="D13742" s="8" t="n">
        <v>2012</v>
      </c>
      <c r="E13742" s="19" t="n">
        <v>0</v>
      </c>
      <c r="F13742" s="19" t="n">
        <v>34.3888888888889</v>
      </c>
    </row>
    <row r="13743" customFormat="false" ht="15" hidden="false" customHeight="false" outlineLevel="0" collapsed="false">
      <c r="A13743" s="8" t="s">
        <v>9398</v>
      </c>
      <c r="B13743" s="8" t="s">
        <v>9399</v>
      </c>
      <c r="C13743" s="8" t="s">
        <v>5021</v>
      </c>
      <c r="D13743" s="8" t="n">
        <v>2012</v>
      </c>
      <c r="E13743" s="19" t="n">
        <v>0</v>
      </c>
      <c r="F13743" s="19" t="n">
        <v>35</v>
      </c>
    </row>
    <row r="13744" customFormat="false" ht="15" hidden="false" customHeight="false" outlineLevel="0" collapsed="false">
      <c r="A13744" s="8" t="s">
        <v>9398</v>
      </c>
      <c r="B13744" s="8" t="s">
        <v>9399</v>
      </c>
      <c r="C13744" s="8" t="s">
        <v>5022</v>
      </c>
      <c r="D13744" s="8" t="n">
        <v>2012</v>
      </c>
      <c r="E13744" s="19" t="n">
        <v>0</v>
      </c>
      <c r="F13744" s="19" t="n">
        <v>33.5</v>
      </c>
    </row>
    <row r="13745" customFormat="false" ht="15" hidden="false" customHeight="false" outlineLevel="0" collapsed="false">
      <c r="A13745" s="8" t="s">
        <v>9398</v>
      </c>
      <c r="B13745" s="8" t="s">
        <v>9399</v>
      </c>
      <c r="C13745" s="8" t="s">
        <v>5023</v>
      </c>
      <c r="D13745" s="8" t="n">
        <v>2012</v>
      </c>
      <c r="E13745" s="19" t="n">
        <v>0</v>
      </c>
      <c r="F13745" s="19" t="n">
        <v>33</v>
      </c>
    </row>
    <row r="13746" customFormat="false" ht="15" hidden="false" customHeight="false" outlineLevel="0" collapsed="false">
      <c r="A13746" s="8" t="s">
        <v>9398</v>
      </c>
      <c r="B13746" s="8" t="s">
        <v>9399</v>
      </c>
      <c r="C13746" s="8" t="s">
        <v>5024</v>
      </c>
      <c r="D13746" s="8" t="n">
        <v>2012</v>
      </c>
      <c r="E13746" s="19" t="n">
        <v>0</v>
      </c>
      <c r="F13746" s="19" t="n">
        <v>33.6111111111111</v>
      </c>
    </row>
    <row r="13747" customFormat="false" ht="15" hidden="false" customHeight="false" outlineLevel="0" collapsed="false">
      <c r="A13747" s="8" t="s">
        <v>9398</v>
      </c>
      <c r="B13747" s="8" t="s">
        <v>9399</v>
      </c>
      <c r="C13747" s="8" t="s">
        <v>5025</v>
      </c>
      <c r="D13747" s="8" t="n">
        <v>2012</v>
      </c>
      <c r="E13747" s="19" t="n">
        <v>0</v>
      </c>
      <c r="F13747" s="19" t="n">
        <v>33</v>
      </c>
    </row>
    <row r="13748" customFormat="false" ht="15" hidden="false" customHeight="false" outlineLevel="0" collapsed="false">
      <c r="A13748" s="8" t="s">
        <v>9398</v>
      </c>
      <c r="B13748" s="8" t="s">
        <v>9399</v>
      </c>
      <c r="C13748" s="8" t="s">
        <v>5026</v>
      </c>
      <c r="D13748" s="8" t="n">
        <v>2012</v>
      </c>
      <c r="E13748" s="19" t="n">
        <v>0</v>
      </c>
      <c r="F13748" s="19" t="n">
        <v>34.2777777777778</v>
      </c>
    </row>
    <row r="13749" customFormat="false" ht="15" hidden="false" customHeight="false" outlineLevel="0" collapsed="false">
      <c r="A13749" s="8" t="s">
        <v>9398</v>
      </c>
      <c r="B13749" s="8" t="s">
        <v>9399</v>
      </c>
      <c r="C13749" s="8" t="s">
        <v>5027</v>
      </c>
      <c r="D13749" s="8" t="n">
        <v>2012</v>
      </c>
      <c r="E13749" s="19" t="n">
        <v>0</v>
      </c>
      <c r="F13749" s="19" t="n">
        <v>33.6111111111111</v>
      </c>
    </row>
    <row r="13750" customFormat="false" ht="15" hidden="false" customHeight="false" outlineLevel="0" collapsed="false">
      <c r="A13750" s="8" t="s">
        <v>9398</v>
      </c>
      <c r="B13750" s="8" t="s">
        <v>9399</v>
      </c>
      <c r="C13750" s="8" t="s">
        <v>5028</v>
      </c>
      <c r="D13750" s="8" t="n">
        <v>2012</v>
      </c>
      <c r="E13750" s="19" t="n">
        <v>0</v>
      </c>
      <c r="F13750" s="19" t="n">
        <v>31.5</v>
      </c>
    </row>
    <row r="13751" customFormat="false" ht="15" hidden="false" customHeight="false" outlineLevel="0" collapsed="false">
      <c r="A13751" s="8" t="s">
        <v>9398</v>
      </c>
      <c r="B13751" s="8" t="s">
        <v>9399</v>
      </c>
      <c r="C13751" s="8" t="s">
        <v>5029</v>
      </c>
      <c r="D13751" s="8" t="n">
        <v>2012</v>
      </c>
      <c r="E13751" s="19" t="n">
        <v>0</v>
      </c>
      <c r="F13751" s="19" t="n">
        <v>32.2777777777778</v>
      </c>
    </row>
    <row r="13752" customFormat="false" ht="15" hidden="false" customHeight="false" outlineLevel="0" collapsed="false">
      <c r="A13752" s="8" t="s">
        <v>9398</v>
      </c>
      <c r="B13752" s="8" t="s">
        <v>9399</v>
      </c>
      <c r="C13752" s="8" t="s">
        <v>5030</v>
      </c>
      <c r="D13752" s="8" t="n">
        <v>2012</v>
      </c>
      <c r="E13752" s="19" t="n">
        <v>0</v>
      </c>
      <c r="F13752" s="19" t="n">
        <v>33.3888888888889</v>
      </c>
    </row>
    <row r="13753" customFormat="false" ht="15" hidden="false" customHeight="false" outlineLevel="0" collapsed="false">
      <c r="A13753" s="8" t="s">
        <v>9398</v>
      </c>
      <c r="B13753" s="8" t="s">
        <v>9399</v>
      </c>
      <c r="C13753" s="8" t="s">
        <v>5031</v>
      </c>
      <c r="D13753" s="8" t="n">
        <v>2012</v>
      </c>
      <c r="E13753" s="19" t="n">
        <v>0</v>
      </c>
      <c r="F13753" s="19" t="n">
        <v>33.2777777777778</v>
      </c>
    </row>
    <row r="13754" customFormat="false" ht="15" hidden="false" customHeight="false" outlineLevel="0" collapsed="false">
      <c r="A13754" s="8" t="s">
        <v>9398</v>
      </c>
      <c r="B13754" s="8" t="s">
        <v>9399</v>
      </c>
      <c r="C13754" s="8" t="s">
        <v>5032</v>
      </c>
      <c r="D13754" s="8" t="n">
        <v>2012</v>
      </c>
      <c r="E13754" s="19" t="n">
        <v>0</v>
      </c>
      <c r="F13754" s="19" t="n">
        <v>34</v>
      </c>
    </row>
    <row r="13755" customFormat="false" ht="15" hidden="false" customHeight="false" outlineLevel="0" collapsed="false">
      <c r="A13755" s="8" t="s">
        <v>9398</v>
      </c>
      <c r="B13755" s="8" t="s">
        <v>9399</v>
      </c>
      <c r="C13755" s="8" t="s">
        <v>5033</v>
      </c>
      <c r="D13755" s="8" t="n">
        <v>2012</v>
      </c>
      <c r="E13755" s="19" t="n">
        <v>0</v>
      </c>
      <c r="F13755" s="19" t="n">
        <v>34.2222222222222</v>
      </c>
    </row>
    <row r="13756" customFormat="false" ht="15" hidden="false" customHeight="false" outlineLevel="0" collapsed="false">
      <c r="A13756" s="8" t="s">
        <v>9398</v>
      </c>
      <c r="B13756" s="8" t="s">
        <v>9399</v>
      </c>
      <c r="C13756" s="8" t="s">
        <v>5034</v>
      </c>
      <c r="D13756" s="8" t="n">
        <v>2012</v>
      </c>
      <c r="E13756" s="19" t="n">
        <v>0</v>
      </c>
      <c r="F13756" s="19" t="n">
        <v>32.3888888888889</v>
      </c>
    </row>
    <row r="13757" customFormat="false" ht="15" hidden="false" customHeight="false" outlineLevel="0" collapsed="false">
      <c r="A13757" s="8" t="s">
        <v>9398</v>
      </c>
      <c r="B13757" s="8" t="s">
        <v>9399</v>
      </c>
      <c r="C13757" s="8" t="s">
        <v>5035</v>
      </c>
      <c r="D13757" s="8" t="n">
        <v>2012</v>
      </c>
      <c r="E13757" s="19" t="n">
        <v>0</v>
      </c>
      <c r="F13757" s="19" t="n">
        <v>33.2777777777778</v>
      </c>
    </row>
    <row r="13758" customFormat="false" ht="15" hidden="false" customHeight="false" outlineLevel="0" collapsed="false">
      <c r="A13758" s="8" t="s">
        <v>9398</v>
      </c>
      <c r="B13758" s="8" t="s">
        <v>9399</v>
      </c>
      <c r="C13758" s="8" t="s">
        <v>5036</v>
      </c>
      <c r="D13758" s="8" t="n">
        <v>2012</v>
      </c>
      <c r="E13758" s="19" t="n">
        <v>0</v>
      </c>
      <c r="F13758" s="19" t="n">
        <v>33.1111111111111</v>
      </c>
    </row>
    <row r="13759" customFormat="false" ht="15" hidden="false" customHeight="false" outlineLevel="0" collapsed="false">
      <c r="A13759" s="8" t="s">
        <v>9398</v>
      </c>
      <c r="B13759" s="8" t="s">
        <v>9399</v>
      </c>
      <c r="C13759" s="8" t="s">
        <v>5037</v>
      </c>
      <c r="D13759" s="8" t="n">
        <v>2012</v>
      </c>
      <c r="E13759" s="19" t="n">
        <v>0</v>
      </c>
      <c r="F13759" s="19" t="n">
        <v>32.2777777777778</v>
      </c>
    </row>
    <row r="13760" customFormat="false" ht="15" hidden="false" customHeight="false" outlineLevel="0" collapsed="false">
      <c r="A13760" s="8" t="s">
        <v>9398</v>
      </c>
      <c r="B13760" s="8" t="s">
        <v>9399</v>
      </c>
      <c r="C13760" s="8" t="s">
        <v>5038</v>
      </c>
      <c r="D13760" s="8" t="n">
        <v>2012</v>
      </c>
      <c r="E13760" s="19" t="n">
        <v>0</v>
      </c>
      <c r="F13760" s="19" t="n">
        <v>33.2222222222222</v>
      </c>
    </row>
    <row r="13761" customFormat="false" ht="15" hidden="false" customHeight="false" outlineLevel="0" collapsed="false">
      <c r="A13761" s="8" t="s">
        <v>9398</v>
      </c>
      <c r="B13761" s="8" t="s">
        <v>9399</v>
      </c>
      <c r="C13761" s="8" t="s">
        <v>5039</v>
      </c>
      <c r="D13761" s="8" t="n">
        <v>2012</v>
      </c>
      <c r="E13761" s="19" t="n">
        <v>0</v>
      </c>
      <c r="F13761" s="19" t="n">
        <v>33.2777777777778</v>
      </c>
    </row>
    <row r="13762" customFormat="false" ht="15" hidden="false" customHeight="false" outlineLevel="0" collapsed="false">
      <c r="A13762" s="8" t="s">
        <v>9398</v>
      </c>
      <c r="B13762" s="8" t="s">
        <v>9399</v>
      </c>
      <c r="C13762" s="8" t="s">
        <v>5040</v>
      </c>
      <c r="D13762" s="8" t="n">
        <v>2012</v>
      </c>
      <c r="E13762" s="19" t="n">
        <v>0</v>
      </c>
      <c r="F13762" s="19" t="n">
        <v>34.6111111111111</v>
      </c>
    </row>
    <row r="13763" customFormat="false" ht="15" hidden="false" customHeight="false" outlineLevel="0" collapsed="false">
      <c r="A13763" s="8" t="s">
        <v>9398</v>
      </c>
      <c r="B13763" s="8" t="s">
        <v>9399</v>
      </c>
      <c r="C13763" s="8" t="s">
        <v>5041</v>
      </c>
      <c r="D13763" s="8" t="n">
        <v>2012</v>
      </c>
      <c r="E13763" s="19" t="n">
        <v>0</v>
      </c>
      <c r="F13763" s="19" t="n">
        <v>33</v>
      </c>
    </row>
    <row r="13764" customFormat="false" ht="15" hidden="false" customHeight="false" outlineLevel="0" collapsed="false">
      <c r="A13764" s="8" t="s">
        <v>9398</v>
      </c>
      <c r="B13764" s="8" t="s">
        <v>9399</v>
      </c>
      <c r="C13764" s="8" t="s">
        <v>5042</v>
      </c>
      <c r="D13764" s="8" t="n">
        <v>2012</v>
      </c>
      <c r="E13764" s="19" t="n">
        <v>0</v>
      </c>
      <c r="F13764" s="19" t="n">
        <v>34.6111111111111</v>
      </c>
    </row>
    <row r="13765" customFormat="false" ht="15" hidden="false" customHeight="false" outlineLevel="0" collapsed="false">
      <c r="A13765" s="8" t="s">
        <v>9398</v>
      </c>
      <c r="B13765" s="8" t="s">
        <v>9399</v>
      </c>
      <c r="C13765" s="8" t="s">
        <v>5043</v>
      </c>
      <c r="D13765" s="8" t="n">
        <v>2012</v>
      </c>
      <c r="E13765" s="19" t="n">
        <v>0</v>
      </c>
      <c r="F13765" s="19" t="n">
        <v>33.5</v>
      </c>
    </row>
    <row r="13766" customFormat="false" ht="15" hidden="false" customHeight="false" outlineLevel="0" collapsed="false">
      <c r="A13766" s="8" t="s">
        <v>9398</v>
      </c>
      <c r="B13766" s="8" t="s">
        <v>9399</v>
      </c>
      <c r="C13766" s="8" t="s">
        <v>5044</v>
      </c>
      <c r="D13766" s="8" t="n">
        <v>2012</v>
      </c>
      <c r="E13766" s="19" t="n">
        <v>0</v>
      </c>
      <c r="F13766" s="19" t="n">
        <v>33.2222222222222</v>
      </c>
    </row>
    <row r="13767" customFormat="false" ht="15" hidden="false" customHeight="false" outlineLevel="0" collapsed="false">
      <c r="A13767" s="8" t="s">
        <v>9398</v>
      </c>
      <c r="B13767" s="8" t="s">
        <v>9399</v>
      </c>
      <c r="C13767" s="8" t="s">
        <v>5045</v>
      </c>
      <c r="D13767" s="8" t="n">
        <v>2012</v>
      </c>
      <c r="E13767" s="19" t="n">
        <v>0</v>
      </c>
      <c r="F13767" s="19" t="n">
        <v>33</v>
      </c>
    </row>
    <row r="13768" customFormat="false" ht="15" hidden="false" customHeight="false" outlineLevel="0" collapsed="false">
      <c r="A13768" s="8" t="s">
        <v>9398</v>
      </c>
      <c r="B13768" s="8" t="s">
        <v>9399</v>
      </c>
      <c r="C13768" s="8" t="s">
        <v>5046</v>
      </c>
      <c r="D13768" s="8" t="n">
        <v>2012</v>
      </c>
      <c r="E13768" s="19" t="n">
        <v>0</v>
      </c>
      <c r="F13768" s="19" t="n">
        <v>32.6111111111111</v>
      </c>
    </row>
    <row r="13769" customFormat="false" ht="15" hidden="false" customHeight="false" outlineLevel="0" collapsed="false">
      <c r="A13769" s="8" t="s">
        <v>9398</v>
      </c>
      <c r="B13769" s="8" t="s">
        <v>9399</v>
      </c>
      <c r="C13769" s="8" t="s">
        <v>5047</v>
      </c>
      <c r="D13769" s="8" t="n">
        <v>2012</v>
      </c>
      <c r="E13769" s="19" t="n">
        <v>0</v>
      </c>
      <c r="F13769" s="19" t="n">
        <v>32</v>
      </c>
    </row>
    <row r="13770" customFormat="false" ht="15" hidden="false" customHeight="false" outlineLevel="0" collapsed="false">
      <c r="A13770" s="8" t="s">
        <v>9398</v>
      </c>
      <c r="B13770" s="8" t="s">
        <v>9399</v>
      </c>
      <c r="C13770" s="8" t="s">
        <v>5048</v>
      </c>
      <c r="D13770" s="8" t="n">
        <v>2012</v>
      </c>
      <c r="E13770" s="19" t="n">
        <v>0</v>
      </c>
      <c r="F13770" s="19" t="n">
        <v>32.2222222222222</v>
      </c>
    </row>
    <row r="13771" customFormat="false" ht="15" hidden="false" customHeight="false" outlineLevel="0" collapsed="false">
      <c r="A13771" s="8" t="s">
        <v>9398</v>
      </c>
      <c r="B13771" s="8" t="s">
        <v>9399</v>
      </c>
      <c r="C13771" s="8" t="s">
        <v>5049</v>
      </c>
      <c r="D13771" s="8" t="n">
        <v>2012</v>
      </c>
      <c r="E13771" s="19" t="n">
        <v>0</v>
      </c>
      <c r="F13771" s="19" t="n">
        <v>31</v>
      </c>
    </row>
    <row r="13772" customFormat="false" ht="15" hidden="false" customHeight="false" outlineLevel="0" collapsed="false">
      <c r="A13772" s="8" t="s">
        <v>9398</v>
      </c>
      <c r="B13772" s="8" t="s">
        <v>9399</v>
      </c>
      <c r="C13772" s="8" t="s">
        <v>5050</v>
      </c>
      <c r="D13772" s="8" t="n">
        <v>2012</v>
      </c>
      <c r="E13772" s="19" t="n">
        <v>0</v>
      </c>
      <c r="F13772" s="19" t="n">
        <v>31</v>
      </c>
    </row>
    <row r="13773" customFormat="false" ht="15" hidden="false" customHeight="false" outlineLevel="0" collapsed="false">
      <c r="A13773" s="8" t="s">
        <v>9398</v>
      </c>
      <c r="B13773" s="8" t="s">
        <v>9399</v>
      </c>
      <c r="C13773" s="8" t="s">
        <v>5051</v>
      </c>
      <c r="D13773" s="8" t="n">
        <v>2012</v>
      </c>
      <c r="E13773" s="19" t="n">
        <v>0</v>
      </c>
      <c r="F13773" s="19" t="n">
        <v>30.2777777777778</v>
      </c>
    </row>
    <row r="13774" customFormat="false" ht="15" hidden="false" customHeight="false" outlineLevel="0" collapsed="false">
      <c r="A13774" s="8" t="s">
        <v>9398</v>
      </c>
      <c r="B13774" s="8" t="s">
        <v>9399</v>
      </c>
      <c r="C13774" s="8" t="s">
        <v>5052</v>
      </c>
      <c r="D13774" s="8" t="n">
        <v>2012</v>
      </c>
      <c r="E13774" s="19" t="n">
        <v>0</v>
      </c>
      <c r="F13774" s="19" t="n">
        <v>33.2222222222222</v>
      </c>
    </row>
    <row r="13775" customFormat="false" ht="15" hidden="false" customHeight="false" outlineLevel="0" collapsed="false">
      <c r="A13775" s="8" t="s">
        <v>9398</v>
      </c>
      <c r="B13775" s="8" t="s">
        <v>9399</v>
      </c>
      <c r="C13775" s="8" t="s">
        <v>5053</v>
      </c>
      <c r="D13775" s="8" t="n">
        <v>2012</v>
      </c>
      <c r="E13775" s="19" t="n">
        <v>0</v>
      </c>
      <c r="F13775" s="19" t="n">
        <v>35.1111111111111</v>
      </c>
    </row>
    <row r="13776" customFormat="false" ht="15" hidden="false" customHeight="false" outlineLevel="0" collapsed="false">
      <c r="A13776" s="8" t="s">
        <v>9398</v>
      </c>
      <c r="B13776" s="8" t="s">
        <v>9399</v>
      </c>
      <c r="C13776" s="8" t="s">
        <v>5054</v>
      </c>
      <c r="D13776" s="8" t="n">
        <v>2012</v>
      </c>
      <c r="E13776" s="19" t="n">
        <v>0</v>
      </c>
      <c r="F13776" s="19" t="n">
        <v>36.2777777777778</v>
      </c>
    </row>
    <row r="13777" customFormat="false" ht="15" hidden="false" customHeight="false" outlineLevel="0" collapsed="false">
      <c r="A13777" s="8" t="s">
        <v>9398</v>
      </c>
      <c r="B13777" s="8" t="s">
        <v>9399</v>
      </c>
      <c r="C13777" s="8" t="s">
        <v>5055</v>
      </c>
      <c r="D13777" s="8" t="n">
        <v>2012</v>
      </c>
      <c r="E13777" s="19" t="n">
        <v>0</v>
      </c>
      <c r="F13777" s="19" t="n">
        <v>36</v>
      </c>
    </row>
    <row r="13778" customFormat="false" ht="15" hidden="false" customHeight="false" outlineLevel="0" collapsed="false">
      <c r="A13778" s="8" t="s">
        <v>9398</v>
      </c>
      <c r="B13778" s="8" t="s">
        <v>9399</v>
      </c>
      <c r="C13778" s="8" t="s">
        <v>5056</v>
      </c>
      <c r="D13778" s="8" t="n">
        <v>2012</v>
      </c>
      <c r="E13778" s="19" t="n">
        <v>0</v>
      </c>
      <c r="F13778" s="19" t="n">
        <v>35.2777777777778</v>
      </c>
    </row>
    <row r="13779" customFormat="false" ht="15" hidden="false" customHeight="false" outlineLevel="0" collapsed="false">
      <c r="A13779" s="8" t="s">
        <v>9398</v>
      </c>
      <c r="B13779" s="8" t="s">
        <v>9399</v>
      </c>
      <c r="C13779" s="8" t="s">
        <v>5057</v>
      </c>
      <c r="D13779" s="8" t="n">
        <v>2012</v>
      </c>
      <c r="E13779" s="19" t="n">
        <v>0</v>
      </c>
      <c r="F13779" s="19" t="n">
        <v>33.2777777777778</v>
      </c>
    </row>
    <row r="13780" customFormat="false" ht="15" hidden="false" customHeight="false" outlineLevel="0" collapsed="false">
      <c r="A13780" s="8" t="s">
        <v>9398</v>
      </c>
      <c r="B13780" s="8" t="s">
        <v>9399</v>
      </c>
      <c r="C13780" s="8" t="s">
        <v>5058</v>
      </c>
      <c r="D13780" s="8" t="n">
        <v>2012</v>
      </c>
      <c r="E13780" s="19" t="n">
        <v>0</v>
      </c>
      <c r="F13780" s="19" t="n">
        <v>34</v>
      </c>
    </row>
    <row r="13781" customFormat="false" ht="15" hidden="false" customHeight="false" outlineLevel="0" collapsed="false">
      <c r="A13781" s="8" t="s">
        <v>9398</v>
      </c>
      <c r="B13781" s="8" t="s">
        <v>9399</v>
      </c>
      <c r="C13781" s="8" t="s">
        <v>5059</v>
      </c>
      <c r="D13781" s="8" t="n">
        <v>2012</v>
      </c>
      <c r="E13781" s="19" t="n">
        <v>0</v>
      </c>
      <c r="F13781" s="19" t="n">
        <v>31.7222222222222</v>
      </c>
    </row>
    <row r="13782" customFormat="false" ht="15" hidden="false" customHeight="false" outlineLevel="0" collapsed="false">
      <c r="A13782" s="8" t="s">
        <v>9398</v>
      </c>
      <c r="B13782" s="8" t="s">
        <v>9399</v>
      </c>
      <c r="C13782" s="8" t="s">
        <v>5060</v>
      </c>
      <c r="D13782" s="8" t="n">
        <v>2012</v>
      </c>
      <c r="E13782" s="19" t="n">
        <v>0</v>
      </c>
      <c r="F13782" s="19" t="n">
        <v>29.3888888888889</v>
      </c>
    </row>
    <row r="13783" customFormat="false" ht="15" hidden="false" customHeight="false" outlineLevel="0" collapsed="false">
      <c r="A13783" s="8" t="s">
        <v>9398</v>
      </c>
      <c r="B13783" s="8" t="s">
        <v>9399</v>
      </c>
      <c r="C13783" s="8" t="s">
        <v>5061</v>
      </c>
      <c r="D13783" s="8" t="n">
        <v>2012</v>
      </c>
      <c r="E13783" s="19" t="n">
        <v>0</v>
      </c>
      <c r="F13783" s="19" t="n">
        <v>32</v>
      </c>
    </row>
    <row r="13784" customFormat="false" ht="15" hidden="false" customHeight="false" outlineLevel="0" collapsed="false">
      <c r="A13784" s="8" t="s">
        <v>9398</v>
      </c>
      <c r="B13784" s="8" t="s">
        <v>9399</v>
      </c>
      <c r="C13784" s="8" t="s">
        <v>5062</v>
      </c>
      <c r="D13784" s="8" t="n">
        <v>2012</v>
      </c>
      <c r="E13784" s="19" t="n">
        <v>0</v>
      </c>
      <c r="F13784" s="19" t="n">
        <v>29</v>
      </c>
    </row>
    <row r="13785" customFormat="false" ht="15" hidden="false" customHeight="false" outlineLevel="0" collapsed="false">
      <c r="A13785" s="8" t="s">
        <v>9398</v>
      </c>
      <c r="B13785" s="8" t="s">
        <v>9399</v>
      </c>
      <c r="C13785" s="8" t="s">
        <v>5063</v>
      </c>
      <c r="D13785" s="8" t="n">
        <v>2012</v>
      </c>
      <c r="E13785" s="19" t="n">
        <v>0</v>
      </c>
      <c r="F13785" s="19" t="n">
        <v>29</v>
      </c>
    </row>
    <row r="13786" customFormat="false" ht="15" hidden="false" customHeight="false" outlineLevel="0" collapsed="false">
      <c r="A13786" s="8" t="s">
        <v>9398</v>
      </c>
      <c r="B13786" s="8" t="s">
        <v>9399</v>
      </c>
      <c r="C13786" s="8" t="s">
        <v>5064</v>
      </c>
      <c r="D13786" s="8" t="n">
        <v>2012</v>
      </c>
      <c r="E13786" s="19" t="n">
        <v>0</v>
      </c>
      <c r="F13786" s="19" t="n">
        <v>31.7777777777778</v>
      </c>
    </row>
    <row r="13787" customFormat="false" ht="15" hidden="false" customHeight="false" outlineLevel="0" collapsed="false">
      <c r="A13787" s="8" t="s">
        <v>9398</v>
      </c>
      <c r="B13787" s="8" t="s">
        <v>9399</v>
      </c>
      <c r="C13787" s="8" t="s">
        <v>5065</v>
      </c>
      <c r="D13787" s="8" t="n">
        <v>2012</v>
      </c>
      <c r="E13787" s="19" t="n">
        <v>0</v>
      </c>
      <c r="F13787" s="19" t="n">
        <v>33</v>
      </c>
    </row>
    <row r="13788" customFormat="false" ht="15" hidden="false" customHeight="false" outlineLevel="0" collapsed="false">
      <c r="A13788" s="8" t="s">
        <v>9398</v>
      </c>
      <c r="B13788" s="8" t="s">
        <v>9399</v>
      </c>
      <c r="C13788" s="8" t="s">
        <v>5066</v>
      </c>
      <c r="D13788" s="8" t="n">
        <v>2012</v>
      </c>
      <c r="E13788" s="19" t="n">
        <v>0</v>
      </c>
      <c r="F13788" s="19" t="n">
        <v>33</v>
      </c>
    </row>
    <row r="13789" customFormat="false" ht="15" hidden="false" customHeight="false" outlineLevel="0" collapsed="false">
      <c r="A13789" s="8" t="s">
        <v>9398</v>
      </c>
      <c r="B13789" s="8" t="s">
        <v>9399</v>
      </c>
      <c r="C13789" s="8" t="s">
        <v>5067</v>
      </c>
      <c r="D13789" s="8" t="n">
        <v>2012</v>
      </c>
      <c r="E13789" s="19" t="n">
        <v>0</v>
      </c>
      <c r="F13789" s="19" t="n">
        <v>34</v>
      </c>
    </row>
    <row r="13790" customFormat="false" ht="15" hidden="false" customHeight="false" outlineLevel="0" collapsed="false">
      <c r="A13790" s="8" t="s">
        <v>9398</v>
      </c>
      <c r="B13790" s="8" t="s">
        <v>9399</v>
      </c>
      <c r="C13790" s="8" t="s">
        <v>5068</v>
      </c>
      <c r="D13790" s="8" t="n">
        <v>2012</v>
      </c>
      <c r="E13790" s="19" t="n">
        <v>0</v>
      </c>
      <c r="F13790" s="19" t="n">
        <v>33.7777777777778</v>
      </c>
    </row>
    <row r="13791" customFormat="false" ht="15" hidden="false" customHeight="false" outlineLevel="0" collapsed="false">
      <c r="A13791" s="8" t="s">
        <v>9398</v>
      </c>
      <c r="B13791" s="8" t="s">
        <v>9399</v>
      </c>
      <c r="C13791" s="8" t="s">
        <v>5069</v>
      </c>
      <c r="D13791" s="8" t="n">
        <v>2012</v>
      </c>
      <c r="E13791" s="19" t="n">
        <v>0</v>
      </c>
      <c r="F13791" s="19" t="n">
        <v>34.2777777777778</v>
      </c>
    </row>
    <row r="13792" customFormat="false" ht="15" hidden="false" customHeight="false" outlineLevel="0" collapsed="false">
      <c r="A13792" s="8" t="s">
        <v>9398</v>
      </c>
      <c r="B13792" s="8" t="s">
        <v>9399</v>
      </c>
      <c r="C13792" s="8" t="s">
        <v>5070</v>
      </c>
      <c r="D13792" s="8" t="n">
        <v>2012</v>
      </c>
      <c r="E13792" s="19" t="n">
        <v>0</v>
      </c>
      <c r="F13792" s="19" t="n">
        <v>34</v>
      </c>
    </row>
    <row r="13793" customFormat="false" ht="15" hidden="false" customHeight="false" outlineLevel="0" collapsed="false">
      <c r="A13793" s="8" t="s">
        <v>9398</v>
      </c>
      <c r="B13793" s="8" t="s">
        <v>9399</v>
      </c>
      <c r="C13793" s="8" t="s">
        <v>5071</v>
      </c>
      <c r="D13793" s="8" t="n">
        <v>2012</v>
      </c>
      <c r="E13793" s="19" t="n">
        <v>0</v>
      </c>
      <c r="F13793" s="19" t="n">
        <v>33.5</v>
      </c>
    </row>
    <row r="13794" customFormat="false" ht="15" hidden="false" customHeight="false" outlineLevel="0" collapsed="false">
      <c r="A13794" s="8" t="s">
        <v>9398</v>
      </c>
      <c r="B13794" s="8" t="s">
        <v>9399</v>
      </c>
      <c r="C13794" s="8" t="s">
        <v>5072</v>
      </c>
      <c r="D13794" s="8" t="n">
        <v>2012</v>
      </c>
      <c r="E13794" s="19" t="n">
        <v>0</v>
      </c>
      <c r="F13794" s="19" t="n">
        <v>32.6111111111111</v>
      </c>
    </row>
    <row r="13795" customFormat="false" ht="15" hidden="false" customHeight="false" outlineLevel="0" collapsed="false">
      <c r="A13795" s="8" t="s">
        <v>9398</v>
      </c>
      <c r="B13795" s="8" t="s">
        <v>9399</v>
      </c>
      <c r="C13795" s="8" t="s">
        <v>5073</v>
      </c>
      <c r="D13795" s="8" t="n">
        <v>2012</v>
      </c>
      <c r="E13795" s="19" t="n">
        <v>0</v>
      </c>
      <c r="F13795" s="19" t="n">
        <v>33</v>
      </c>
    </row>
    <row r="13796" customFormat="false" ht="15" hidden="false" customHeight="false" outlineLevel="0" collapsed="false">
      <c r="A13796" s="8" t="s">
        <v>9398</v>
      </c>
      <c r="B13796" s="8" t="s">
        <v>9399</v>
      </c>
      <c r="C13796" s="8" t="s">
        <v>5074</v>
      </c>
      <c r="D13796" s="8" t="n">
        <v>2012</v>
      </c>
      <c r="E13796" s="19" t="n">
        <v>0</v>
      </c>
      <c r="F13796" s="19" t="n">
        <v>33.7777777777778</v>
      </c>
    </row>
    <row r="13797" customFormat="false" ht="15" hidden="false" customHeight="false" outlineLevel="0" collapsed="false">
      <c r="A13797" s="8" t="s">
        <v>9398</v>
      </c>
      <c r="B13797" s="8" t="s">
        <v>9399</v>
      </c>
      <c r="C13797" s="8" t="s">
        <v>5075</v>
      </c>
      <c r="D13797" s="8" t="n">
        <v>2012</v>
      </c>
      <c r="E13797" s="19" t="n">
        <v>0</v>
      </c>
      <c r="F13797" s="19" t="n">
        <v>33</v>
      </c>
    </row>
    <row r="13798" customFormat="false" ht="15" hidden="false" customHeight="false" outlineLevel="0" collapsed="false">
      <c r="A13798" s="8" t="s">
        <v>9398</v>
      </c>
      <c r="B13798" s="8" t="s">
        <v>9399</v>
      </c>
      <c r="C13798" s="8" t="s">
        <v>5076</v>
      </c>
      <c r="D13798" s="8" t="n">
        <v>2012</v>
      </c>
      <c r="E13798" s="19" t="n">
        <v>0</v>
      </c>
      <c r="F13798" s="19" t="n">
        <v>33.7222222222222</v>
      </c>
    </row>
    <row r="13799" customFormat="false" ht="15" hidden="false" customHeight="false" outlineLevel="0" collapsed="false">
      <c r="A13799" s="8" t="s">
        <v>9398</v>
      </c>
      <c r="B13799" s="8" t="s">
        <v>9399</v>
      </c>
      <c r="C13799" s="8" t="s">
        <v>5077</v>
      </c>
      <c r="D13799" s="8" t="n">
        <v>2012</v>
      </c>
      <c r="E13799" s="19" t="n">
        <v>0</v>
      </c>
      <c r="F13799" s="19" t="n">
        <v>31.7777777777778</v>
      </c>
    </row>
    <row r="13800" customFormat="false" ht="15" hidden="false" customHeight="false" outlineLevel="0" collapsed="false">
      <c r="A13800" s="8" t="s">
        <v>9398</v>
      </c>
      <c r="B13800" s="8" t="s">
        <v>9399</v>
      </c>
      <c r="C13800" s="8" t="s">
        <v>5078</v>
      </c>
      <c r="D13800" s="8" t="n">
        <v>2012</v>
      </c>
      <c r="E13800" s="19" t="n">
        <v>0</v>
      </c>
      <c r="F13800" s="19" t="n">
        <v>30.2222222222222</v>
      </c>
    </row>
    <row r="13801" customFormat="false" ht="15" hidden="false" customHeight="false" outlineLevel="0" collapsed="false">
      <c r="A13801" s="8" t="s">
        <v>9398</v>
      </c>
      <c r="B13801" s="8" t="s">
        <v>9399</v>
      </c>
      <c r="C13801" s="8" t="s">
        <v>5079</v>
      </c>
      <c r="D13801" s="8" t="n">
        <v>2012</v>
      </c>
      <c r="E13801" s="19" t="n">
        <v>0</v>
      </c>
      <c r="F13801" s="19" t="n">
        <v>28.7777777777778</v>
      </c>
    </row>
    <row r="13802" customFormat="false" ht="15" hidden="false" customHeight="false" outlineLevel="0" collapsed="false">
      <c r="A13802" s="8" t="s">
        <v>9398</v>
      </c>
      <c r="B13802" s="8" t="s">
        <v>9399</v>
      </c>
      <c r="C13802" s="8" t="s">
        <v>5080</v>
      </c>
      <c r="D13802" s="8" t="n">
        <v>2012</v>
      </c>
      <c r="E13802" s="19" t="n">
        <v>0</v>
      </c>
      <c r="F13802" s="19" t="n">
        <v>30.3888888888889</v>
      </c>
    </row>
    <row r="13803" customFormat="false" ht="15" hidden="false" customHeight="false" outlineLevel="0" collapsed="false">
      <c r="A13803" s="8" t="s">
        <v>9398</v>
      </c>
      <c r="B13803" s="8" t="s">
        <v>9399</v>
      </c>
      <c r="C13803" s="8" t="s">
        <v>5081</v>
      </c>
      <c r="D13803" s="8" t="n">
        <v>2013</v>
      </c>
      <c r="E13803" s="19" t="n">
        <v>0</v>
      </c>
      <c r="F13803" s="19" t="n">
        <v>30.2777777777778</v>
      </c>
    </row>
    <row r="13804" customFormat="false" ht="15" hidden="false" customHeight="false" outlineLevel="0" collapsed="false">
      <c r="A13804" s="8" t="s">
        <v>9398</v>
      </c>
      <c r="B13804" s="8" t="s">
        <v>9399</v>
      </c>
      <c r="C13804" s="8" t="s">
        <v>5082</v>
      </c>
      <c r="D13804" s="8" t="n">
        <v>2013</v>
      </c>
      <c r="E13804" s="19" t="n">
        <v>0</v>
      </c>
      <c r="F13804" s="19" t="n">
        <v>30.6111111111111</v>
      </c>
    </row>
    <row r="13805" customFormat="false" ht="15" hidden="false" customHeight="false" outlineLevel="0" collapsed="false">
      <c r="A13805" s="8" t="s">
        <v>9398</v>
      </c>
      <c r="B13805" s="8" t="s">
        <v>9399</v>
      </c>
      <c r="C13805" s="8" t="s">
        <v>5083</v>
      </c>
      <c r="D13805" s="8" t="n">
        <v>2013</v>
      </c>
      <c r="E13805" s="19" t="n">
        <v>0</v>
      </c>
      <c r="F13805" s="19" t="n">
        <v>29.2777777777778</v>
      </c>
    </row>
    <row r="13806" customFormat="false" ht="15" hidden="false" customHeight="false" outlineLevel="0" collapsed="false">
      <c r="A13806" s="8" t="s">
        <v>9398</v>
      </c>
      <c r="B13806" s="8" t="s">
        <v>9399</v>
      </c>
      <c r="C13806" s="8" t="s">
        <v>5084</v>
      </c>
      <c r="D13806" s="8" t="n">
        <v>2013</v>
      </c>
      <c r="E13806" s="19" t="n">
        <v>0</v>
      </c>
      <c r="F13806" s="19" t="n">
        <v>29.2222222222222</v>
      </c>
    </row>
    <row r="13807" customFormat="false" ht="15" hidden="false" customHeight="false" outlineLevel="0" collapsed="false">
      <c r="A13807" s="8" t="s">
        <v>9398</v>
      </c>
      <c r="B13807" s="8" t="s">
        <v>9399</v>
      </c>
      <c r="C13807" s="8" t="s">
        <v>5085</v>
      </c>
      <c r="D13807" s="8" t="n">
        <v>2013</v>
      </c>
      <c r="E13807" s="19" t="n">
        <v>0</v>
      </c>
      <c r="F13807" s="19" t="n">
        <v>28.2777777777778</v>
      </c>
    </row>
    <row r="13808" customFormat="false" ht="15" hidden="false" customHeight="false" outlineLevel="0" collapsed="false">
      <c r="A13808" s="8" t="s">
        <v>9398</v>
      </c>
      <c r="B13808" s="8" t="s">
        <v>9399</v>
      </c>
      <c r="C13808" s="8" t="s">
        <v>5086</v>
      </c>
      <c r="D13808" s="8" t="n">
        <v>2013</v>
      </c>
      <c r="E13808" s="19" t="n">
        <v>0</v>
      </c>
      <c r="F13808" s="19" t="n">
        <v>27.3888888888889</v>
      </c>
    </row>
    <row r="13809" customFormat="false" ht="15" hidden="false" customHeight="false" outlineLevel="0" collapsed="false">
      <c r="A13809" s="8" t="s">
        <v>9398</v>
      </c>
      <c r="B13809" s="8" t="s">
        <v>9399</v>
      </c>
      <c r="C13809" s="8" t="s">
        <v>5087</v>
      </c>
      <c r="D13809" s="8" t="n">
        <v>2013</v>
      </c>
      <c r="E13809" s="19" t="n">
        <v>0</v>
      </c>
      <c r="F13809" s="19" t="n">
        <v>29.5</v>
      </c>
    </row>
    <row r="13810" customFormat="false" ht="15" hidden="false" customHeight="false" outlineLevel="0" collapsed="false">
      <c r="A13810" s="8" t="s">
        <v>9398</v>
      </c>
      <c r="B13810" s="8" t="s">
        <v>9399</v>
      </c>
      <c r="C13810" s="8" t="s">
        <v>5088</v>
      </c>
      <c r="D13810" s="8" t="n">
        <v>2013</v>
      </c>
      <c r="E13810" s="19" t="n">
        <v>0</v>
      </c>
      <c r="F13810" s="19" t="n">
        <v>32.7777777777778</v>
      </c>
    </row>
    <row r="13811" customFormat="false" ht="15" hidden="false" customHeight="false" outlineLevel="0" collapsed="false">
      <c r="A13811" s="8" t="s">
        <v>9398</v>
      </c>
      <c r="B13811" s="8" t="s">
        <v>9399</v>
      </c>
      <c r="C13811" s="8" t="s">
        <v>5089</v>
      </c>
      <c r="D13811" s="8" t="n">
        <v>2013</v>
      </c>
      <c r="E13811" s="19" t="n">
        <v>0</v>
      </c>
      <c r="F13811" s="19" t="n">
        <v>34</v>
      </c>
    </row>
    <row r="13812" customFormat="false" ht="15" hidden="false" customHeight="false" outlineLevel="0" collapsed="false">
      <c r="A13812" s="8" t="s">
        <v>9398</v>
      </c>
      <c r="B13812" s="8" t="s">
        <v>9399</v>
      </c>
      <c r="C13812" s="8" t="s">
        <v>5090</v>
      </c>
      <c r="D13812" s="8" t="n">
        <v>2013</v>
      </c>
      <c r="E13812" s="19" t="n">
        <v>0</v>
      </c>
      <c r="F13812" s="19" t="n">
        <v>30.7777777777778</v>
      </c>
    </row>
    <row r="13813" customFormat="false" ht="15" hidden="false" customHeight="false" outlineLevel="0" collapsed="false">
      <c r="A13813" s="8" t="s">
        <v>9398</v>
      </c>
      <c r="B13813" s="8" t="s">
        <v>9399</v>
      </c>
      <c r="C13813" s="8" t="s">
        <v>5091</v>
      </c>
      <c r="D13813" s="8" t="n">
        <v>2013</v>
      </c>
      <c r="E13813" s="19" t="n">
        <v>0</v>
      </c>
      <c r="F13813" s="19" t="n">
        <v>34.6111111111111</v>
      </c>
    </row>
    <row r="13814" customFormat="false" ht="15" hidden="false" customHeight="false" outlineLevel="0" collapsed="false">
      <c r="A13814" s="8" t="s">
        <v>9398</v>
      </c>
      <c r="B13814" s="8" t="s">
        <v>9399</v>
      </c>
      <c r="C13814" s="8" t="s">
        <v>5092</v>
      </c>
      <c r="D13814" s="8" t="n">
        <v>2013</v>
      </c>
      <c r="E13814" s="19" t="n">
        <v>0</v>
      </c>
      <c r="F13814" s="19" t="n">
        <v>34.2777777777778</v>
      </c>
    </row>
    <row r="13815" customFormat="false" ht="15" hidden="false" customHeight="false" outlineLevel="0" collapsed="false">
      <c r="A13815" s="8" t="s">
        <v>9398</v>
      </c>
      <c r="B13815" s="8" t="s">
        <v>9399</v>
      </c>
      <c r="C13815" s="8" t="s">
        <v>5093</v>
      </c>
      <c r="D13815" s="8" t="n">
        <v>2013</v>
      </c>
      <c r="E13815" s="19" t="n">
        <v>0</v>
      </c>
      <c r="F13815" s="19" t="n">
        <v>33.5</v>
      </c>
    </row>
    <row r="13816" customFormat="false" ht="15" hidden="false" customHeight="false" outlineLevel="0" collapsed="false">
      <c r="A13816" s="8" t="s">
        <v>9398</v>
      </c>
      <c r="B13816" s="8" t="s">
        <v>9399</v>
      </c>
      <c r="C13816" s="8" t="s">
        <v>5094</v>
      </c>
      <c r="D13816" s="8" t="n">
        <v>2013</v>
      </c>
      <c r="E13816" s="19" t="n">
        <v>0</v>
      </c>
      <c r="F13816" s="19" t="n">
        <v>32.6111111111111</v>
      </c>
    </row>
    <row r="13817" customFormat="false" ht="15" hidden="false" customHeight="false" outlineLevel="0" collapsed="false">
      <c r="A13817" s="8" t="s">
        <v>9398</v>
      </c>
      <c r="B13817" s="8" t="s">
        <v>9399</v>
      </c>
      <c r="C13817" s="8" t="s">
        <v>5095</v>
      </c>
      <c r="D13817" s="8" t="n">
        <v>2013</v>
      </c>
      <c r="E13817" s="19" t="n">
        <v>0</v>
      </c>
      <c r="F13817" s="19" t="n">
        <v>31.5</v>
      </c>
    </row>
    <row r="13818" customFormat="false" ht="15" hidden="false" customHeight="false" outlineLevel="0" collapsed="false">
      <c r="A13818" s="8" t="s">
        <v>9398</v>
      </c>
      <c r="B13818" s="8" t="s">
        <v>9399</v>
      </c>
      <c r="C13818" s="8" t="s">
        <v>5096</v>
      </c>
      <c r="D13818" s="8" t="n">
        <v>2013</v>
      </c>
      <c r="E13818" s="19" t="n">
        <v>0</v>
      </c>
      <c r="F13818" s="19" t="n">
        <v>30.6111111111111</v>
      </c>
    </row>
    <row r="13819" customFormat="false" ht="15" hidden="false" customHeight="false" outlineLevel="0" collapsed="false">
      <c r="A13819" s="8" t="s">
        <v>9398</v>
      </c>
      <c r="B13819" s="8" t="s">
        <v>9399</v>
      </c>
      <c r="C13819" s="8" t="s">
        <v>5097</v>
      </c>
      <c r="D13819" s="8" t="n">
        <v>2013</v>
      </c>
      <c r="E13819" s="19" t="n">
        <v>0</v>
      </c>
      <c r="F13819" s="19" t="n">
        <v>31</v>
      </c>
    </row>
    <row r="13820" customFormat="false" ht="15" hidden="false" customHeight="false" outlineLevel="0" collapsed="false">
      <c r="A13820" s="8" t="s">
        <v>9398</v>
      </c>
      <c r="B13820" s="8" t="s">
        <v>9399</v>
      </c>
      <c r="C13820" s="8" t="s">
        <v>5098</v>
      </c>
      <c r="D13820" s="8" t="n">
        <v>2013</v>
      </c>
      <c r="E13820" s="19" t="n">
        <v>0</v>
      </c>
      <c r="F13820" s="19" t="n">
        <v>27.2777777777778</v>
      </c>
    </row>
    <row r="13821" customFormat="false" ht="15" hidden="false" customHeight="false" outlineLevel="0" collapsed="false">
      <c r="A13821" s="8" t="s">
        <v>9398</v>
      </c>
      <c r="B13821" s="8" t="s">
        <v>9399</v>
      </c>
      <c r="C13821" s="8" t="s">
        <v>5099</v>
      </c>
      <c r="D13821" s="8" t="n">
        <v>2013</v>
      </c>
      <c r="E13821" s="19" t="n">
        <v>0</v>
      </c>
      <c r="F13821" s="19" t="n">
        <v>29</v>
      </c>
    </row>
    <row r="13822" customFormat="false" ht="15" hidden="false" customHeight="false" outlineLevel="0" collapsed="false">
      <c r="A13822" s="8" t="s">
        <v>9398</v>
      </c>
      <c r="B13822" s="8" t="s">
        <v>9399</v>
      </c>
      <c r="C13822" s="8" t="s">
        <v>5100</v>
      </c>
      <c r="D13822" s="8" t="n">
        <v>2013</v>
      </c>
      <c r="E13822" s="19" t="n">
        <v>0</v>
      </c>
      <c r="F13822" s="19" t="n">
        <v>30.7777777777778</v>
      </c>
    </row>
    <row r="13823" customFormat="false" ht="15" hidden="false" customHeight="false" outlineLevel="0" collapsed="false">
      <c r="A13823" s="8" t="s">
        <v>9398</v>
      </c>
      <c r="B13823" s="8" t="s">
        <v>9399</v>
      </c>
      <c r="C13823" s="8" t="s">
        <v>5101</v>
      </c>
      <c r="D13823" s="8" t="n">
        <v>2013</v>
      </c>
      <c r="E13823" s="19" t="n">
        <v>0</v>
      </c>
      <c r="F13823" s="19" t="n">
        <v>29.7222222222222</v>
      </c>
    </row>
    <row r="13824" customFormat="false" ht="15" hidden="false" customHeight="false" outlineLevel="0" collapsed="false">
      <c r="A13824" s="8" t="s">
        <v>9398</v>
      </c>
      <c r="B13824" s="8" t="s">
        <v>9399</v>
      </c>
      <c r="C13824" s="8" t="s">
        <v>5102</v>
      </c>
      <c r="D13824" s="8" t="n">
        <v>2013</v>
      </c>
      <c r="E13824" s="19" t="n">
        <v>0</v>
      </c>
      <c r="F13824" s="19" t="n">
        <v>31.5</v>
      </c>
    </row>
    <row r="13825" customFormat="false" ht="15" hidden="false" customHeight="false" outlineLevel="0" collapsed="false">
      <c r="A13825" s="8" t="s">
        <v>9398</v>
      </c>
      <c r="B13825" s="8" t="s">
        <v>9399</v>
      </c>
      <c r="C13825" s="8" t="s">
        <v>5103</v>
      </c>
      <c r="D13825" s="8" t="n">
        <v>2013</v>
      </c>
      <c r="E13825" s="19" t="n">
        <v>0</v>
      </c>
      <c r="F13825" s="19" t="n">
        <v>30</v>
      </c>
    </row>
    <row r="13826" customFormat="false" ht="15" hidden="false" customHeight="false" outlineLevel="0" collapsed="false">
      <c r="A13826" s="8" t="s">
        <v>9398</v>
      </c>
      <c r="B13826" s="8" t="s">
        <v>9399</v>
      </c>
      <c r="C13826" s="8" t="s">
        <v>5104</v>
      </c>
      <c r="D13826" s="8" t="n">
        <v>2013</v>
      </c>
      <c r="E13826" s="19" t="n">
        <v>0</v>
      </c>
      <c r="F13826" s="19" t="n">
        <v>29.3888888888889</v>
      </c>
    </row>
    <row r="13827" customFormat="false" ht="15" hidden="false" customHeight="false" outlineLevel="0" collapsed="false">
      <c r="A13827" s="8" t="s">
        <v>9398</v>
      </c>
      <c r="B13827" s="8" t="s">
        <v>9399</v>
      </c>
      <c r="C13827" s="8" t="s">
        <v>5105</v>
      </c>
      <c r="D13827" s="8" t="n">
        <v>2013</v>
      </c>
      <c r="E13827" s="19" t="n">
        <v>0</v>
      </c>
      <c r="F13827" s="19" t="n">
        <v>30.7222222222222</v>
      </c>
    </row>
    <row r="13828" customFormat="false" ht="15" hidden="false" customHeight="false" outlineLevel="0" collapsed="false">
      <c r="A13828" s="8" t="s">
        <v>9398</v>
      </c>
      <c r="B13828" s="8" t="s">
        <v>9399</v>
      </c>
      <c r="C13828" s="8" t="s">
        <v>5106</v>
      </c>
      <c r="D13828" s="8" t="n">
        <v>2013</v>
      </c>
      <c r="E13828" s="19" t="n">
        <v>0</v>
      </c>
      <c r="F13828" s="19" t="n">
        <v>30.2777777777778</v>
      </c>
    </row>
    <row r="13829" customFormat="false" ht="15" hidden="false" customHeight="false" outlineLevel="0" collapsed="false">
      <c r="A13829" s="8" t="s">
        <v>9398</v>
      </c>
      <c r="B13829" s="8" t="s">
        <v>9399</v>
      </c>
      <c r="C13829" s="8" t="s">
        <v>5107</v>
      </c>
      <c r="D13829" s="8" t="n">
        <v>2013</v>
      </c>
      <c r="E13829" s="19" t="n">
        <v>0</v>
      </c>
      <c r="F13829" s="19" t="n">
        <v>30.2222222222222</v>
      </c>
    </row>
    <row r="13830" customFormat="false" ht="15" hidden="false" customHeight="false" outlineLevel="0" collapsed="false">
      <c r="A13830" s="8" t="s">
        <v>9398</v>
      </c>
      <c r="B13830" s="8" t="s">
        <v>9399</v>
      </c>
      <c r="C13830" s="8" t="s">
        <v>5108</v>
      </c>
      <c r="D13830" s="8" t="n">
        <v>2013</v>
      </c>
      <c r="E13830" s="19" t="n">
        <v>0</v>
      </c>
      <c r="F13830" s="19" t="n">
        <v>31.6111111111111</v>
      </c>
    </row>
    <row r="13831" customFormat="false" ht="15" hidden="false" customHeight="false" outlineLevel="0" collapsed="false">
      <c r="A13831" s="8" t="s">
        <v>9398</v>
      </c>
      <c r="B13831" s="8" t="s">
        <v>9399</v>
      </c>
      <c r="C13831" s="8" t="s">
        <v>5109</v>
      </c>
      <c r="D13831" s="8" t="n">
        <v>2013</v>
      </c>
      <c r="E13831" s="19" t="n">
        <v>0</v>
      </c>
      <c r="F13831" s="19" t="n">
        <v>30.2777777777778</v>
      </c>
    </row>
    <row r="13832" customFormat="false" ht="15" hidden="false" customHeight="false" outlineLevel="0" collapsed="false">
      <c r="A13832" s="8" t="s">
        <v>9398</v>
      </c>
      <c r="B13832" s="8" t="s">
        <v>9399</v>
      </c>
      <c r="C13832" s="8" t="s">
        <v>5110</v>
      </c>
      <c r="D13832" s="8" t="n">
        <v>2013</v>
      </c>
      <c r="E13832" s="19" t="n">
        <v>0</v>
      </c>
      <c r="F13832" s="19" t="n">
        <v>30</v>
      </c>
    </row>
    <row r="13833" customFormat="false" ht="15" hidden="false" customHeight="false" outlineLevel="0" collapsed="false">
      <c r="A13833" s="8" t="s">
        <v>9398</v>
      </c>
      <c r="B13833" s="8" t="s">
        <v>9399</v>
      </c>
      <c r="C13833" s="8" t="s">
        <v>5111</v>
      </c>
      <c r="D13833" s="8" t="n">
        <v>2013</v>
      </c>
      <c r="E13833" s="19" t="n">
        <v>0</v>
      </c>
      <c r="F13833" s="19" t="n">
        <v>29</v>
      </c>
    </row>
    <row r="13834" customFormat="false" ht="15" hidden="false" customHeight="false" outlineLevel="0" collapsed="false">
      <c r="A13834" s="8" t="s">
        <v>9398</v>
      </c>
      <c r="B13834" s="8" t="s">
        <v>9399</v>
      </c>
      <c r="C13834" s="8" t="s">
        <v>5112</v>
      </c>
      <c r="D13834" s="8" t="n">
        <v>2013</v>
      </c>
      <c r="E13834" s="19" t="n">
        <v>0</v>
      </c>
      <c r="F13834" s="19" t="n">
        <v>31.7777777777778</v>
      </c>
    </row>
    <row r="13835" customFormat="false" ht="15" hidden="false" customHeight="false" outlineLevel="0" collapsed="false">
      <c r="A13835" s="8" t="s">
        <v>9398</v>
      </c>
      <c r="B13835" s="8" t="s">
        <v>9399</v>
      </c>
      <c r="C13835" s="8" t="s">
        <v>5113</v>
      </c>
      <c r="D13835" s="8" t="n">
        <v>2013</v>
      </c>
      <c r="E13835" s="19" t="n">
        <v>0</v>
      </c>
      <c r="F13835" s="19" t="n">
        <v>30</v>
      </c>
    </row>
    <row r="13836" customFormat="false" ht="15" hidden="false" customHeight="false" outlineLevel="0" collapsed="false">
      <c r="A13836" s="8" t="s">
        <v>9398</v>
      </c>
      <c r="B13836" s="8" t="s">
        <v>9399</v>
      </c>
      <c r="C13836" s="8" t="s">
        <v>5114</v>
      </c>
      <c r="D13836" s="8" t="n">
        <v>2013</v>
      </c>
      <c r="E13836" s="19" t="n">
        <v>0</v>
      </c>
      <c r="F13836" s="19" t="n">
        <v>29.5</v>
      </c>
    </row>
    <row r="13837" customFormat="false" ht="15" hidden="false" customHeight="false" outlineLevel="0" collapsed="false">
      <c r="A13837" s="8" t="s">
        <v>9398</v>
      </c>
      <c r="B13837" s="8" t="s">
        <v>9399</v>
      </c>
      <c r="C13837" s="8" t="s">
        <v>5115</v>
      </c>
      <c r="D13837" s="8" t="n">
        <v>2013</v>
      </c>
      <c r="E13837" s="19" t="n">
        <v>0</v>
      </c>
      <c r="F13837" s="19" t="n">
        <v>29.2777777777778</v>
      </c>
    </row>
    <row r="13838" customFormat="false" ht="15" hidden="false" customHeight="false" outlineLevel="0" collapsed="false">
      <c r="A13838" s="8" t="s">
        <v>9398</v>
      </c>
      <c r="B13838" s="8" t="s">
        <v>9399</v>
      </c>
      <c r="C13838" s="8" t="s">
        <v>5116</v>
      </c>
      <c r="D13838" s="8" t="n">
        <v>2013</v>
      </c>
      <c r="E13838" s="19" t="n">
        <v>0</v>
      </c>
      <c r="F13838" s="19" t="n">
        <v>30</v>
      </c>
    </row>
    <row r="13839" customFormat="false" ht="15" hidden="false" customHeight="false" outlineLevel="0" collapsed="false">
      <c r="A13839" s="8" t="s">
        <v>9398</v>
      </c>
      <c r="B13839" s="8" t="s">
        <v>9399</v>
      </c>
      <c r="C13839" s="8" t="s">
        <v>5117</v>
      </c>
      <c r="D13839" s="8" t="n">
        <v>2013</v>
      </c>
      <c r="E13839" s="19" t="n">
        <v>0</v>
      </c>
      <c r="F13839" s="19" t="n">
        <v>27.5</v>
      </c>
    </row>
    <row r="13840" customFormat="false" ht="15" hidden="false" customHeight="false" outlineLevel="0" collapsed="false">
      <c r="A13840" s="8" t="s">
        <v>9398</v>
      </c>
      <c r="B13840" s="8" t="s">
        <v>9399</v>
      </c>
      <c r="C13840" s="8" t="s">
        <v>5118</v>
      </c>
      <c r="D13840" s="8" t="n">
        <v>2013</v>
      </c>
      <c r="E13840" s="19" t="n">
        <v>0</v>
      </c>
      <c r="F13840" s="19" t="n">
        <v>28</v>
      </c>
    </row>
    <row r="13841" customFormat="false" ht="15" hidden="false" customHeight="false" outlineLevel="0" collapsed="false">
      <c r="A13841" s="8" t="s">
        <v>9398</v>
      </c>
      <c r="B13841" s="8" t="s">
        <v>9399</v>
      </c>
      <c r="C13841" s="8" t="s">
        <v>5119</v>
      </c>
      <c r="D13841" s="8" t="n">
        <v>2013</v>
      </c>
      <c r="E13841" s="19" t="n">
        <v>0</v>
      </c>
      <c r="F13841" s="19" t="n">
        <v>30.5</v>
      </c>
    </row>
    <row r="13842" customFormat="false" ht="15" hidden="false" customHeight="false" outlineLevel="0" collapsed="false">
      <c r="A13842" s="8" t="s">
        <v>9398</v>
      </c>
      <c r="B13842" s="8" t="s">
        <v>9399</v>
      </c>
      <c r="C13842" s="8" t="s">
        <v>5120</v>
      </c>
      <c r="D13842" s="8" t="n">
        <v>2013</v>
      </c>
      <c r="E13842" s="19" t="n">
        <v>0</v>
      </c>
      <c r="F13842" s="19" t="n">
        <v>34.2777777777778</v>
      </c>
    </row>
    <row r="13843" customFormat="false" ht="15" hidden="false" customHeight="false" outlineLevel="0" collapsed="false">
      <c r="A13843" s="8" t="s">
        <v>9398</v>
      </c>
      <c r="B13843" s="8" t="s">
        <v>9399</v>
      </c>
      <c r="C13843" s="8" t="s">
        <v>5121</v>
      </c>
      <c r="D13843" s="8" t="n">
        <v>2013</v>
      </c>
      <c r="E13843" s="19" t="n">
        <v>0</v>
      </c>
      <c r="F13843" s="19" t="n">
        <v>31.1111111111111</v>
      </c>
    </row>
    <row r="13844" customFormat="false" ht="15" hidden="false" customHeight="false" outlineLevel="0" collapsed="false">
      <c r="A13844" s="8" t="s">
        <v>9398</v>
      </c>
      <c r="B13844" s="8" t="s">
        <v>9399</v>
      </c>
      <c r="C13844" s="8" t="s">
        <v>5122</v>
      </c>
      <c r="D13844" s="8" t="n">
        <v>2013</v>
      </c>
      <c r="E13844" s="19" t="n">
        <v>0</v>
      </c>
      <c r="F13844" s="19" t="n">
        <v>32.7777777777778</v>
      </c>
    </row>
    <row r="13845" customFormat="false" ht="15" hidden="false" customHeight="false" outlineLevel="0" collapsed="false">
      <c r="A13845" s="8" t="s">
        <v>9398</v>
      </c>
      <c r="B13845" s="8" t="s">
        <v>9399</v>
      </c>
      <c r="C13845" s="8" t="s">
        <v>5123</v>
      </c>
      <c r="D13845" s="8" t="n">
        <v>2013</v>
      </c>
      <c r="E13845" s="19" t="n">
        <v>0</v>
      </c>
      <c r="F13845" s="19" t="n">
        <v>34.5</v>
      </c>
    </row>
    <row r="13846" customFormat="false" ht="15" hidden="false" customHeight="false" outlineLevel="0" collapsed="false">
      <c r="A13846" s="8" t="s">
        <v>9398</v>
      </c>
      <c r="B13846" s="8" t="s">
        <v>9399</v>
      </c>
      <c r="C13846" s="8" t="s">
        <v>5124</v>
      </c>
      <c r="D13846" s="8" t="n">
        <v>2013</v>
      </c>
      <c r="E13846" s="19" t="n">
        <v>0</v>
      </c>
      <c r="F13846" s="19" t="n">
        <v>36</v>
      </c>
    </row>
    <row r="13847" customFormat="false" ht="15" hidden="false" customHeight="false" outlineLevel="0" collapsed="false">
      <c r="A13847" s="8" t="s">
        <v>9398</v>
      </c>
      <c r="B13847" s="8" t="s">
        <v>9399</v>
      </c>
      <c r="C13847" s="8" t="s">
        <v>5125</v>
      </c>
      <c r="D13847" s="8" t="n">
        <v>2013</v>
      </c>
      <c r="E13847" s="19" t="n">
        <v>0</v>
      </c>
      <c r="F13847" s="19" t="n">
        <v>34</v>
      </c>
    </row>
    <row r="13848" customFormat="false" ht="15" hidden="false" customHeight="false" outlineLevel="0" collapsed="false">
      <c r="A13848" s="8" t="s">
        <v>9398</v>
      </c>
      <c r="B13848" s="8" t="s">
        <v>9399</v>
      </c>
      <c r="C13848" s="8" t="s">
        <v>5126</v>
      </c>
      <c r="D13848" s="8" t="n">
        <v>2013</v>
      </c>
      <c r="E13848" s="19" t="n">
        <v>0</v>
      </c>
      <c r="F13848" s="19" t="n">
        <v>32.6111111111111</v>
      </c>
    </row>
    <row r="13849" customFormat="false" ht="15" hidden="false" customHeight="false" outlineLevel="0" collapsed="false">
      <c r="A13849" s="8" t="s">
        <v>9398</v>
      </c>
      <c r="B13849" s="8" t="s">
        <v>9399</v>
      </c>
      <c r="C13849" s="8" t="s">
        <v>5127</v>
      </c>
      <c r="D13849" s="8" t="n">
        <v>2013</v>
      </c>
      <c r="E13849" s="19" t="n">
        <v>0</v>
      </c>
      <c r="F13849" s="19" t="n">
        <v>29</v>
      </c>
    </row>
    <row r="13850" customFormat="false" ht="15" hidden="false" customHeight="false" outlineLevel="0" collapsed="false">
      <c r="A13850" s="8" t="s">
        <v>9398</v>
      </c>
      <c r="B13850" s="8" t="s">
        <v>9399</v>
      </c>
      <c r="C13850" s="8" t="s">
        <v>5128</v>
      </c>
      <c r="D13850" s="8" t="n">
        <v>2013</v>
      </c>
      <c r="E13850" s="19" t="n">
        <v>0</v>
      </c>
      <c r="F13850" s="19" t="n">
        <v>28</v>
      </c>
    </row>
    <row r="13851" customFormat="false" ht="15" hidden="false" customHeight="false" outlineLevel="0" collapsed="false">
      <c r="A13851" s="8" t="s">
        <v>9398</v>
      </c>
      <c r="B13851" s="8" t="s">
        <v>9399</v>
      </c>
      <c r="C13851" s="8" t="s">
        <v>5129</v>
      </c>
      <c r="D13851" s="8" t="n">
        <v>2013</v>
      </c>
      <c r="E13851" s="19" t="n">
        <v>0</v>
      </c>
      <c r="F13851" s="19" t="n">
        <v>32.5</v>
      </c>
    </row>
    <row r="13852" customFormat="false" ht="15" hidden="false" customHeight="false" outlineLevel="0" collapsed="false">
      <c r="A13852" s="8" t="s">
        <v>9398</v>
      </c>
      <c r="B13852" s="8" t="s">
        <v>9399</v>
      </c>
      <c r="C13852" s="8" t="s">
        <v>5130</v>
      </c>
      <c r="D13852" s="8" t="n">
        <v>2013</v>
      </c>
      <c r="E13852" s="19" t="n">
        <v>0</v>
      </c>
      <c r="F13852" s="19" t="n">
        <v>33.5</v>
      </c>
    </row>
    <row r="13853" customFormat="false" ht="15" hidden="false" customHeight="false" outlineLevel="0" collapsed="false">
      <c r="A13853" s="8" t="s">
        <v>9398</v>
      </c>
      <c r="B13853" s="8" t="s">
        <v>9399</v>
      </c>
      <c r="C13853" s="8" t="s">
        <v>5131</v>
      </c>
      <c r="D13853" s="8" t="n">
        <v>2013</v>
      </c>
      <c r="E13853" s="19" t="n">
        <v>0</v>
      </c>
      <c r="F13853" s="19" t="n">
        <v>33.2777777777778</v>
      </c>
    </row>
    <row r="13854" customFormat="false" ht="15" hidden="false" customHeight="false" outlineLevel="0" collapsed="false">
      <c r="A13854" s="8" t="s">
        <v>9398</v>
      </c>
      <c r="B13854" s="8" t="s">
        <v>9399</v>
      </c>
      <c r="C13854" s="8" t="s">
        <v>5132</v>
      </c>
      <c r="D13854" s="8" t="n">
        <v>2013</v>
      </c>
      <c r="E13854" s="19" t="n">
        <v>0</v>
      </c>
      <c r="F13854" s="19" t="n">
        <v>32.2222222222222</v>
      </c>
    </row>
    <row r="13855" customFormat="false" ht="15" hidden="false" customHeight="false" outlineLevel="0" collapsed="false">
      <c r="A13855" s="8" t="s">
        <v>9398</v>
      </c>
      <c r="B13855" s="8" t="s">
        <v>9399</v>
      </c>
      <c r="C13855" s="8" t="s">
        <v>5133</v>
      </c>
      <c r="D13855" s="8" t="n">
        <v>2013</v>
      </c>
      <c r="E13855" s="19" t="n">
        <v>0</v>
      </c>
      <c r="F13855" s="19" t="n">
        <v>30.7777777777778</v>
      </c>
    </row>
    <row r="13856" customFormat="false" ht="15" hidden="false" customHeight="false" outlineLevel="0" collapsed="false">
      <c r="A13856" s="8" t="s">
        <v>9398</v>
      </c>
      <c r="B13856" s="8" t="s">
        <v>9399</v>
      </c>
      <c r="C13856" s="8" t="s">
        <v>5134</v>
      </c>
      <c r="D13856" s="8" t="n">
        <v>2013</v>
      </c>
      <c r="E13856" s="19" t="n">
        <v>0</v>
      </c>
      <c r="F13856" s="19" t="n">
        <v>30</v>
      </c>
    </row>
    <row r="13857" customFormat="false" ht="15" hidden="false" customHeight="false" outlineLevel="0" collapsed="false">
      <c r="A13857" s="8" t="s">
        <v>9398</v>
      </c>
      <c r="B13857" s="8" t="s">
        <v>9399</v>
      </c>
      <c r="C13857" s="8" t="s">
        <v>5135</v>
      </c>
      <c r="D13857" s="8" t="n">
        <v>2013</v>
      </c>
      <c r="E13857" s="19" t="n">
        <v>0</v>
      </c>
      <c r="F13857" s="19" t="n">
        <v>33.6111111111111</v>
      </c>
    </row>
    <row r="13858" customFormat="false" ht="15" hidden="false" customHeight="false" outlineLevel="0" collapsed="false">
      <c r="A13858" s="8" t="s">
        <v>9398</v>
      </c>
      <c r="B13858" s="8" t="s">
        <v>9399</v>
      </c>
      <c r="C13858" s="8" t="s">
        <v>5136</v>
      </c>
      <c r="D13858" s="8" t="n">
        <v>2013</v>
      </c>
      <c r="E13858" s="19" t="n">
        <v>0</v>
      </c>
      <c r="F13858" s="19" t="n">
        <v>33.7777777777778</v>
      </c>
    </row>
    <row r="13859" customFormat="false" ht="15" hidden="false" customHeight="false" outlineLevel="0" collapsed="false">
      <c r="A13859" s="8" t="s">
        <v>9398</v>
      </c>
      <c r="B13859" s="8" t="s">
        <v>9399</v>
      </c>
      <c r="C13859" s="8" t="s">
        <v>5137</v>
      </c>
      <c r="D13859" s="8" t="n">
        <v>2013</v>
      </c>
      <c r="E13859" s="19" t="n">
        <v>0</v>
      </c>
      <c r="F13859" s="19" t="n">
        <v>31.7777777777778</v>
      </c>
    </row>
    <row r="13860" customFormat="false" ht="15" hidden="false" customHeight="false" outlineLevel="0" collapsed="false">
      <c r="A13860" s="8" t="s">
        <v>9398</v>
      </c>
      <c r="B13860" s="8" t="s">
        <v>9399</v>
      </c>
      <c r="C13860" s="8" t="s">
        <v>5138</v>
      </c>
      <c r="D13860" s="8" t="n">
        <v>2013</v>
      </c>
      <c r="E13860" s="19" t="n">
        <v>0</v>
      </c>
      <c r="F13860" s="19" t="n">
        <v>29.7777777777778</v>
      </c>
    </row>
    <row r="13861" customFormat="false" ht="15" hidden="false" customHeight="false" outlineLevel="0" collapsed="false">
      <c r="A13861" s="8" t="s">
        <v>9398</v>
      </c>
      <c r="B13861" s="8" t="s">
        <v>9399</v>
      </c>
      <c r="C13861" s="8" t="s">
        <v>5139</v>
      </c>
      <c r="D13861" s="8" t="n">
        <v>2013</v>
      </c>
      <c r="E13861" s="19" t="n">
        <v>0</v>
      </c>
      <c r="F13861" s="19" t="n">
        <v>34</v>
      </c>
    </row>
    <row r="13862" customFormat="false" ht="15" hidden="false" customHeight="false" outlineLevel="0" collapsed="false">
      <c r="A13862" s="8" t="s">
        <v>9398</v>
      </c>
      <c r="B13862" s="8" t="s">
        <v>9399</v>
      </c>
      <c r="C13862" s="8" t="s">
        <v>5140</v>
      </c>
      <c r="D13862" s="8" t="n">
        <v>2013</v>
      </c>
      <c r="E13862" s="19" t="n">
        <v>0</v>
      </c>
      <c r="F13862" s="19" t="n">
        <v>36.7777777777778</v>
      </c>
    </row>
    <row r="13863" customFormat="false" ht="15" hidden="false" customHeight="false" outlineLevel="0" collapsed="false">
      <c r="A13863" s="8" t="s">
        <v>9398</v>
      </c>
      <c r="B13863" s="8" t="s">
        <v>9399</v>
      </c>
      <c r="C13863" s="8" t="s">
        <v>5141</v>
      </c>
      <c r="D13863" s="8" t="n">
        <v>2013</v>
      </c>
      <c r="E13863" s="19" t="n">
        <v>0</v>
      </c>
      <c r="F13863" s="19" t="n">
        <v>38</v>
      </c>
    </row>
    <row r="13864" customFormat="false" ht="15" hidden="false" customHeight="false" outlineLevel="0" collapsed="false">
      <c r="A13864" s="8" t="s">
        <v>9398</v>
      </c>
      <c r="B13864" s="8" t="s">
        <v>9399</v>
      </c>
      <c r="C13864" s="8" t="s">
        <v>5142</v>
      </c>
      <c r="D13864" s="8" t="n">
        <v>2013</v>
      </c>
      <c r="E13864" s="19" t="n">
        <v>0</v>
      </c>
      <c r="F13864" s="19" t="n">
        <v>39.1111111111111</v>
      </c>
    </row>
    <row r="13865" customFormat="false" ht="15" hidden="false" customHeight="false" outlineLevel="0" collapsed="false">
      <c r="A13865" s="8" t="s">
        <v>9398</v>
      </c>
      <c r="B13865" s="8" t="s">
        <v>9399</v>
      </c>
      <c r="C13865" s="8" t="s">
        <v>5143</v>
      </c>
      <c r="D13865" s="8" t="n">
        <v>2013</v>
      </c>
      <c r="E13865" s="19" t="n">
        <v>0</v>
      </c>
      <c r="F13865" s="19" t="n">
        <v>39</v>
      </c>
    </row>
    <row r="13866" customFormat="false" ht="15" hidden="false" customHeight="false" outlineLevel="0" collapsed="false">
      <c r="A13866" s="8" t="s">
        <v>9398</v>
      </c>
      <c r="B13866" s="8" t="s">
        <v>9399</v>
      </c>
      <c r="C13866" s="8" t="s">
        <v>5144</v>
      </c>
      <c r="D13866" s="8" t="n">
        <v>2013</v>
      </c>
      <c r="E13866" s="19" t="n">
        <v>0</v>
      </c>
      <c r="F13866" s="19" t="n">
        <v>39.5</v>
      </c>
    </row>
    <row r="13867" customFormat="false" ht="15" hidden="false" customHeight="false" outlineLevel="0" collapsed="false">
      <c r="A13867" s="8" t="s">
        <v>9398</v>
      </c>
      <c r="B13867" s="8" t="s">
        <v>9399</v>
      </c>
      <c r="C13867" s="8" t="s">
        <v>5145</v>
      </c>
      <c r="D13867" s="8" t="n">
        <v>2013</v>
      </c>
      <c r="E13867" s="19" t="n">
        <v>0</v>
      </c>
      <c r="F13867" s="19" t="n">
        <v>39</v>
      </c>
    </row>
    <row r="13868" customFormat="false" ht="15" hidden="false" customHeight="false" outlineLevel="0" collapsed="false">
      <c r="A13868" s="8" t="s">
        <v>9398</v>
      </c>
      <c r="B13868" s="8" t="s">
        <v>9399</v>
      </c>
      <c r="C13868" s="8" t="s">
        <v>5146</v>
      </c>
      <c r="D13868" s="8" t="n">
        <v>2013</v>
      </c>
      <c r="E13868" s="19" t="n">
        <v>0</v>
      </c>
      <c r="F13868" s="19" t="n">
        <v>40.5</v>
      </c>
    </row>
    <row r="13869" customFormat="false" ht="15" hidden="false" customHeight="false" outlineLevel="0" collapsed="false">
      <c r="A13869" s="8" t="s">
        <v>9398</v>
      </c>
      <c r="B13869" s="8" t="s">
        <v>9399</v>
      </c>
      <c r="C13869" s="8" t="s">
        <v>5147</v>
      </c>
      <c r="D13869" s="8" t="n">
        <v>2013</v>
      </c>
      <c r="E13869" s="19" t="n">
        <v>0</v>
      </c>
      <c r="F13869" s="19" t="n">
        <v>39</v>
      </c>
    </row>
    <row r="13870" customFormat="false" ht="15" hidden="false" customHeight="false" outlineLevel="0" collapsed="false">
      <c r="A13870" s="8" t="s">
        <v>9398</v>
      </c>
      <c r="B13870" s="8" t="s">
        <v>9399</v>
      </c>
      <c r="C13870" s="8" t="s">
        <v>5148</v>
      </c>
      <c r="D13870" s="8" t="n">
        <v>2013</v>
      </c>
      <c r="E13870" s="19" t="n">
        <v>0</v>
      </c>
      <c r="F13870" s="19" t="n">
        <v>35</v>
      </c>
    </row>
    <row r="13871" customFormat="false" ht="15" hidden="false" customHeight="false" outlineLevel="0" collapsed="false">
      <c r="A13871" s="8" t="s">
        <v>9398</v>
      </c>
      <c r="B13871" s="8" t="s">
        <v>9399</v>
      </c>
      <c r="C13871" s="8" t="s">
        <v>5149</v>
      </c>
      <c r="D13871" s="8" t="n">
        <v>2013</v>
      </c>
      <c r="E13871" s="19" t="n">
        <v>0</v>
      </c>
      <c r="F13871" s="19" t="n">
        <v>33.5</v>
      </c>
    </row>
    <row r="13872" customFormat="false" ht="15" hidden="false" customHeight="false" outlineLevel="0" collapsed="false">
      <c r="A13872" s="8" t="s">
        <v>9398</v>
      </c>
      <c r="B13872" s="8" t="s">
        <v>9399</v>
      </c>
      <c r="C13872" s="8" t="s">
        <v>5150</v>
      </c>
      <c r="D13872" s="8" t="n">
        <v>2013</v>
      </c>
      <c r="E13872" s="19" t="n">
        <v>0</v>
      </c>
      <c r="F13872" s="19" t="n">
        <v>32.2222222222222</v>
      </c>
    </row>
    <row r="13873" customFormat="false" ht="15" hidden="false" customHeight="false" outlineLevel="0" collapsed="false">
      <c r="A13873" s="8" t="s">
        <v>9398</v>
      </c>
      <c r="B13873" s="8" t="s">
        <v>9399</v>
      </c>
      <c r="C13873" s="8" t="s">
        <v>5151</v>
      </c>
      <c r="D13873" s="8" t="n">
        <v>2013</v>
      </c>
      <c r="E13873" s="19" t="n">
        <v>0</v>
      </c>
      <c r="F13873" s="19" t="n">
        <v>31</v>
      </c>
    </row>
    <row r="13874" customFormat="false" ht="15" hidden="false" customHeight="false" outlineLevel="0" collapsed="false">
      <c r="A13874" s="8" t="s">
        <v>9398</v>
      </c>
      <c r="B13874" s="8" t="s">
        <v>9399</v>
      </c>
      <c r="C13874" s="8" t="s">
        <v>5152</v>
      </c>
      <c r="D13874" s="8" t="n">
        <v>2013</v>
      </c>
      <c r="E13874" s="19" t="n">
        <v>0</v>
      </c>
      <c r="F13874" s="19" t="n">
        <v>30.2222222222222</v>
      </c>
    </row>
    <row r="13875" customFormat="false" ht="15" hidden="false" customHeight="false" outlineLevel="0" collapsed="false">
      <c r="A13875" s="8" t="s">
        <v>9398</v>
      </c>
      <c r="B13875" s="8" t="s">
        <v>9399</v>
      </c>
      <c r="C13875" s="8" t="s">
        <v>5153</v>
      </c>
      <c r="D13875" s="8" t="n">
        <v>2013</v>
      </c>
      <c r="E13875" s="19" t="n">
        <v>0</v>
      </c>
      <c r="F13875" s="19" t="n">
        <v>30.7777777777778</v>
      </c>
    </row>
    <row r="13876" customFormat="false" ht="15" hidden="false" customHeight="false" outlineLevel="0" collapsed="false">
      <c r="A13876" s="8" t="s">
        <v>9398</v>
      </c>
      <c r="B13876" s="8" t="s">
        <v>9399</v>
      </c>
      <c r="C13876" s="8" t="s">
        <v>5154</v>
      </c>
      <c r="D13876" s="8" t="n">
        <v>2013</v>
      </c>
      <c r="E13876" s="19" t="n">
        <v>0</v>
      </c>
      <c r="F13876" s="19" t="n">
        <v>33</v>
      </c>
    </row>
    <row r="13877" customFormat="false" ht="15" hidden="false" customHeight="false" outlineLevel="0" collapsed="false">
      <c r="A13877" s="8" t="s">
        <v>9398</v>
      </c>
      <c r="B13877" s="8" t="s">
        <v>9399</v>
      </c>
      <c r="C13877" s="8" t="s">
        <v>5155</v>
      </c>
      <c r="D13877" s="8" t="n">
        <v>2013</v>
      </c>
      <c r="E13877" s="19" t="n">
        <v>0</v>
      </c>
      <c r="F13877" s="19" t="n">
        <v>31.5</v>
      </c>
    </row>
    <row r="13878" customFormat="false" ht="15" hidden="false" customHeight="false" outlineLevel="0" collapsed="false">
      <c r="A13878" s="8" t="s">
        <v>9398</v>
      </c>
      <c r="B13878" s="8" t="s">
        <v>9399</v>
      </c>
      <c r="C13878" s="8" t="s">
        <v>5156</v>
      </c>
      <c r="D13878" s="8" t="n">
        <v>2013</v>
      </c>
      <c r="E13878" s="19" t="n">
        <v>0</v>
      </c>
      <c r="F13878" s="19" t="n">
        <v>32</v>
      </c>
    </row>
    <row r="13879" customFormat="false" ht="15" hidden="false" customHeight="false" outlineLevel="0" collapsed="false">
      <c r="A13879" s="8" t="s">
        <v>9398</v>
      </c>
      <c r="B13879" s="8" t="s">
        <v>9399</v>
      </c>
      <c r="C13879" s="8" t="s">
        <v>5157</v>
      </c>
      <c r="D13879" s="8" t="n">
        <v>2013</v>
      </c>
      <c r="E13879" s="19" t="n">
        <v>0</v>
      </c>
      <c r="F13879" s="19" t="n">
        <v>33</v>
      </c>
    </row>
    <row r="13880" customFormat="false" ht="15" hidden="false" customHeight="false" outlineLevel="0" collapsed="false">
      <c r="A13880" s="8" t="s">
        <v>9398</v>
      </c>
      <c r="B13880" s="8" t="s">
        <v>9399</v>
      </c>
      <c r="C13880" s="8" t="s">
        <v>5158</v>
      </c>
      <c r="D13880" s="8" t="n">
        <v>2013</v>
      </c>
      <c r="E13880" s="19" t="n">
        <v>0</v>
      </c>
      <c r="F13880" s="19" t="n">
        <v>33.7222222222222</v>
      </c>
    </row>
    <row r="13881" customFormat="false" ht="15" hidden="false" customHeight="false" outlineLevel="0" collapsed="false">
      <c r="A13881" s="8" t="s">
        <v>9398</v>
      </c>
      <c r="B13881" s="8" t="s">
        <v>9399</v>
      </c>
      <c r="C13881" s="8" t="s">
        <v>5159</v>
      </c>
      <c r="D13881" s="8" t="n">
        <v>2013</v>
      </c>
      <c r="E13881" s="19" t="n">
        <v>0</v>
      </c>
      <c r="F13881" s="19" t="n">
        <v>34.2777777777778</v>
      </c>
    </row>
    <row r="13882" customFormat="false" ht="15" hidden="false" customHeight="false" outlineLevel="0" collapsed="false">
      <c r="A13882" s="8" t="s">
        <v>9398</v>
      </c>
      <c r="B13882" s="8" t="s">
        <v>9399</v>
      </c>
      <c r="C13882" s="8" t="s">
        <v>5160</v>
      </c>
      <c r="D13882" s="8" t="n">
        <v>2013</v>
      </c>
      <c r="E13882" s="19" t="n">
        <v>0</v>
      </c>
      <c r="F13882" s="19" t="n">
        <v>32.5</v>
      </c>
    </row>
    <row r="13883" customFormat="false" ht="15" hidden="false" customHeight="false" outlineLevel="0" collapsed="false">
      <c r="A13883" s="8" t="s">
        <v>9398</v>
      </c>
      <c r="B13883" s="8" t="s">
        <v>9399</v>
      </c>
      <c r="C13883" s="8" t="s">
        <v>5161</v>
      </c>
      <c r="D13883" s="8" t="n">
        <v>2013</v>
      </c>
      <c r="E13883" s="19" t="n">
        <v>0</v>
      </c>
      <c r="F13883" s="19" t="n">
        <v>32.5</v>
      </c>
    </row>
    <row r="13884" customFormat="false" ht="15" hidden="false" customHeight="false" outlineLevel="0" collapsed="false">
      <c r="A13884" s="8" t="s">
        <v>9398</v>
      </c>
      <c r="B13884" s="8" t="s">
        <v>9399</v>
      </c>
      <c r="C13884" s="8" t="s">
        <v>5162</v>
      </c>
      <c r="D13884" s="8" t="n">
        <v>2013</v>
      </c>
      <c r="E13884" s="19" t="n">
        <v>0</v>
      </c>
      <c r="F13884" s="19" t="n">
        <v>31.5</v>
      </c>
    </row>
    <row r="13885" customFormat="false" ht="15" hidden="false" customHeight="false" outlineLevel="0" collapsed="false">
      <c r="A13885" s="8" t="s">
        <v>9398</v>
      </c>
      <c r="B13885" s="8" t="s">
        <v>9399</v>
      </c>
      <c r="C13885" s="8" t="s">
        <v>5163</v>
      </c>
      <c r="D13885" s="8" t="n">
        <v>2013</v>
      </c>
      <c r="E13885" s="19" t="n">
        <v>0</v>
      </c>
      <c r="F13885" s="19" t="n">
        <v>31.8888888888889</v>
      </c>
    </row>
    <row r="13886" customFormat="false" ht="15" hidden="false" customHeight="false" outlineLevel="0" collapsed="false">
      <c r="A13886" s="8" t="s">
        <v>9398</v>
      </c>
      <c r="B13886" s="8" t="s">
        <v>9399</v>
      </c>
      <c r="C13886" s="8" t="s">
        <v>5164</v>
      </c>
      <c r="D13886" s="8" t="n">
        <v>2013</v>
      </c>
      <c r="E13886" s="19" t="n">
        <v>0</v>
      </c>
      <c r="F13886" s="19" t="n">
        <v>33.2777777777778</v>
      </c>
    </row>
    <row r="13887" customFormat="false" ht="15" hidden="false" customHeight="false" outlineLevel="0" collapsed="false">
      <c r="A13887" s="8" t="s">
        <v>9398</v>
      </c>
      <c r="B13887" s="8" t="s">
        <v>9399</v>
      </c>
      <c r="C13887" s="8" t="s">
        <v>5165</v>
      </c>
      <c r="D13887" s="8" t="n">
        <v>2013</v>
      </c>
      <c r="E13887" s="19" t="n">
        <v>0</v>
      </c>
      <c r="F13887" s="19" t="n">
        <v>31</v>
      </c>
    </row>
    <row r="13888" customFormat="false" ht="15" hidden="false" customHeight="false" outlineLevel="0" collapsed="false">
      <c r="A13888" s="8" t="s">
        <v>9398</v>
      </c>
      <c r="B13888" s="8" t="s">
        <v>9399</v>
      </c>
      <c r="C13888" s="8" t="s">
        <v>5166</v>
      </c>
      <c r="D13888" s="8" t="n">
        <v>2013</v>
      </c>
      <c r="E13888" s="19" t="n">
        <v>0</v>
      </c>
      <c r="F13888" s="19" t="n">
        <v>31.2222222222222</v>
      </c>
    </row>
    <row r="13889" customFormat="false" ht="15" hidden="false" customHeight="false" outlineLevel="0" collapsed="false">
      <c r="A13889" s="8" t="s">
        <v>9398</v>
      </c>
      <c r="B13889" s="8" t="s">
        <v>9399</v>
      </c>
      <c r="C13889" s="8" t="s">
        <v>5167</v>
      </c>
      <c r="D13889" s="8" t="n">
        <v>2013</v>
      </c>
      <c r="E13889" s="19" t="n">
        <v>0</v>
      </c>
      <c r="F13889" s="19" t="n">
        <v>31.5</v>
      </c>
    </row>
    <row r="13890" customFormat="false" ht="15" hidden="false" customHeight="false" outlineLevel="0" collapsed="false">
      <c r="A13890" s="8" t="s">
        <v>9398</v>
      </c>
      <c r="B13890" s="8" t="s">
        <v>9399</v>
      </c>
      <c r="C13890" s="8" t="s">
        <v>5168</v>
      </c>
      <c r="D13890" s="8" t="n">
        <v>2013</v>
      </c>
      <c r="E13890" s="19" t="n">
        <v>0</v>
      </c>
      <c r="F13890" s="19" t="n">
        <v>31.3888888888889</v>
      </c>
    </row>
    <row r="13891" customFormat="false" ht="15" hidden="false" customHeight="false" outlineLevel="0" collapsed="false">
      <c r="A13891" s="8" t="s">
        <v>9398</v>
      </c>
      <c r="B13891" s="8" t="s">
        <v>9399</v>
      </c>
      <c r="C13891" s="8" t="s">
        <v>5169</v>
      </c>
      <c r="D13891" s="8" t="n">
        <v>2013</v>
      </c>
      <c r="E13891" s="19" t="n">
        <v>0</v>
      </c>
      <c r="F13891" s="19" t="n">
        <v>33.5</v>
      </c>
    </row>
    <row r="13892" customFormat="false" ht="15" hidden="false" customHeight="false" outlineLevel="0" collapsed="false">
      <c r="A13892" s="8" t="s">
        <v>9398</v>
      </c>
      <c r="B13892" s="8" t="s">
        <v>9399</v>
      </c>
      <c r="C13892" s="8" t="s">
        <v>5170</v>
      </c>
      <c r="D13892" s="8" t="n">
        <v>2013</v>
      </c>
      <c r="E13892" s="19" t="n">
        <v>0</v>
      </c>
      <c r="F13892" s="19" t="n">
        <v>33.7777777777778</v>
      </c>
    </row>
    <row r="13893" customFormat="false" ht="15" hidden="false" customHeight="false" outlineLevel="0" collapsed="false">
      <c r="A13893" s="8" t="s">
        <v>9398</v>
      </c>
      <c r="B13893" s="8" t="s">
        <v>9399</v>
      </c>
      <c r="C13893" s="8" t="s">
        <v>5171</v>
      </c>
      <c r="D13893" s="8" t="n">
        <v>2013</v>
      </c>
      <c r="E13893" s="19" t="n">
        <v>0</v>
      </c>
      <c r="F13893" s="19" t="n">
        <v>32.5</v>
      </c>
    </row>
    <row r="13894" customFormat="false" ht="15" hidden="false" customHeight="false" outlineLevel="0" collapsed="false">
      <c r="A13894" s="8" t="s">
        <v>9398</v>
      </c>
      <c r="B13894" s="8" t="s">
        <v>9399</v>
      </c>
      <c r="C13894" s="8" t="s">
        <v>5172</v>
      </c>
      <c r="D13894" s="8" t="n">
        <v>2013</v>
      </c>
      <c r="E13894" s="19" t="n">
        <v>0</v>
      </c>
      <c r="F13894" s="19" t="n">
        <v>30.7777777777778</v>
      </c>
    </row>
    <row r="13895" customFormat="false" ht="15" hidden="false" customHeight="false" outlineLevel="0" collapsed="false">
      <c r="A13895" s="8" t="s">
        <v>9398</v>
      </c>
      <c r="B13895" s="8" t="s">
        <v>9399</v>
      </c>
      <c r="C13895" s="8" t="s">
        <v>5173</v>
      </c>
      <c r="D13895" s="8" t="n">
        <v>2013</v>
      </c>
      <c r="E13895" s="19" t="n">
        <v>0</v>
      </c>
      <c r="F13895" s="19" t="n">
        <v>31.2777777777778</v>
      </c>
    </row>
    <row r="13896" customFormat="false" ht="15" hidden="false" customHeight="false" outlineLevel="0" collapsed="false">
      <c r="A13896" s="8" t="s">
        <v>9398</v>
      </c>
      <c r="B13896" s="8" t="s">
        <v>9399</v>
      </c>
      <c r="C13896" s="8" t="s">
        <v>5174</v>
      </c>
      <c r="D13896" s="8" t="n">
        <v>2013</v>
      </c>
      <c r="E13896" s="19" t="n">
        <v>0</v>
      </c>
      <c r="F13896" s="19" t="n">
        <v>31.7777777777778</v>
      </c>
    </row>
    <row r="13897" customFormat="false" ht="15" hidden="false" customHeight="false" outlineLevel="0" collapsed="false">
      <c r="A13897" s="8" t="s">
        <v>9398</v>
      </c>
      <c r="B13897" s="8" t="s">
        <v>9399</v>
      </c>
      <c r="C13897" s="8" t="s">
        <v>5175</v>
      </c>
      <c r="D13897" s="8" t="n">
        <v>2013</v>
      </c>
      <c r="E13897" s="19" t="n">
        <v>0</v>
      </c>
      <c r="F13897" s="19" t="n">
        <v>33.2222222222222</v>
      </c>
    </row>
    <row r="13898" customFormat="false" ht="15" hidden="false" customHeight="false" outlineLevel="0" collapsed="false">
      <c r="A13898" s="8" t="s">
        <v>9398</v>
      </c>
      <c r="B13898" s="8" t="s">
        <v>9399</v>
      </c>
      <c r="C13898" s="8" t="s">
        <v>5176</v>
      </c>
      <c r="D13898" s="8" t="n">
        <v>2013</v>
      </c>
      <c r="E13898" s="19" t="n">
        <v>0</v>
      </c>
      <c r="F13898" s="19" t="n">
        <v>32.1111111111111</v>
      </c>
    </row>
    <row r="13899" customFormat="false" ht="15" hidden="false" customHeight="false" outlineLevel="0" collapsed="false">
      <c r="A13899" s="8" t="s">
        <v>9398</v>
      </c>
      <c r="B13899" s="8" t="s">
        <v>9399</v>
      </c>
      <c r="C13899" s="8" t="s">
        <v>5177</v>
      </c>
      <c r="D13899" s="8" t="n">
        <v>2013</v>
      </c>
      <c r="E13899" s="19" t="n">
        <v>0</v>
      </c>
      <c r="F13899" s="19" t="n">
        <v>32</v>
      </c>
    </row>
    <row r="13900" customFormat="false" ht="15" hidden="false" customHeight="false" outlineLevel="0" collapsed="false">
      <c r="A13900" s="8" t="s">
        <v>9398</v>
      </c>
      <c r="B13900" s="8" t="s">
        <v>9399</v>
      </c>
      <c r="C13900" s="8" t="s">
        <v>5178</v>
      </c>
      <c r="D13900" s="8" t="n">
        <v>2013</v>
      </c>
      <c r="E13900" s="19" t="n">
        <v>0</v>
      </c>
      <c r="F13900" s="19" t="n">
        <v>32.7777777777778</v>
      </c>
    </row>
    <row r="13901" customFormat="false" ht="15" hidden="false" customHeight="false" outlineLevel="0" collapsed="false">
      <c r="A13901" s="8" t="s">
        <v>9398</v>
      </c>
      <c r="B13901" s="8" t="s">
        <v>9399</v>
      </c>
      <c r="C13901" s="8" t="s">
        <v>5179</v>
      </c>
      <c r="D13901" s="8" t="n">
        <v>2013</v>
      </c>
      <c r="E13901" s="19" t="n">
        <v>0</v>
      </c>
      <c r="F13901" s="19" t="n">
        <v>32</v>
      </c>
    </row>
    <row r="13902" customFormat="false" ht="15" hidden="false" customHeight="false" outlineLevel="0" collapsed="false">
      <c r="A13902" s="8" t="s">
        <v>9398</v>
      </c>
      <c r="B13902" s="8" t="s">
        <v>9399</v>
      </c>
      <c r="C13902" s="8" t="s">
        <v>5180</v>
      </c>
      <c r="D13902" s="8" t="n">
        <v>2013</v>
      </c>
      <c r="E13902" s="19" t="n">
        <v>0</v>
      </c>
      <c r="F13902" s="19" t="n">
        <v>32.6111111111111</v>
      </c>
    </row>
    <row r="13903" customFormat="false" ht="15" hidden="false" customHeight="false" outlineLevel="0" collapsed="false">
      <c r="A13903" s="8" t="s">
        <v>9398</v>
      </c>
      <c r="B13903" s="8" t="s">
        <v>9399</v>
      </c>
      <c r="C13903" s="8" t="s">
        <v>5181</v>
      </c>
      <c r="D13903" s="8" t="n">
        <v>2013</v>
      </c>
      <c r="E13903" s="19" t="n">
        <v>0</v>
      </c>
      <c r="F13903" s="19" t="n">
        <v>32.7222222222222</v>
      </c>
    </row>
    <row r="13904" customFormat="false" ht="15" hidden="false" customHeight="false" outlineLevel="0" collapsed="false">
      <c r="A13904" s="8" t="s">
        <v>9398</v>
      </c>
      <c r="B13904" s="8" t="s">
        <v>9399</v>
      </c>
      <c r="C13904" s="8" t="s">
        <v>5182</v>
      </c>
      <c r="D13904" s="8" t="n">
        <v>2013</v>
      </c>
      <c r="E13904" s="19" t="n">
        <v>0</v>
      </c>
      <c r="F13904" s="19" t="n">
        <v>33</v>
      </c>
    </row>
    <row r="13905" customFormat="false" ht="15" hidden="false" customHeight="false" outlineLevel="0" collapsed="false">
      <c r="A13905" s="8" t="s">
        <v>9398</v>
      </c>
      <c r="B13905" s="8" t="s">
        <v>9399</v>
      </c>
      <c r="C13905" s="8" t="s">
        <v>5183</v>
      </c>
      <c r="D13905" s="8" t="n">
        <v>2013</v>
      </c>
      <c r="E13905" s="19" t="n">
        <v>0</v>
      </c>
      <c r="F13905" s="19" t="n">
        <v>33</v>
      </c>
    </row>
    <row r="13906" customFormat="false" ht="15" hidden="false" customHeight="false" outlineLevel="0" collapsed="false">
      <c r="A13906" s="8" t="s">
        <v>9398</v>
      </c>
      <c r="B13906" s="8" t="s">
        <v>9399</v>
      </c>
      <c r="C13906" s="8" t="s">
        <v>5184</v>
      </c>
      <c r="D13906" s="8" t="n">
        <v>2013</v>
      </c>
      <c r="E13906" s="19" t="n">
        <v>0</v>
      </c>
      <c r="F13906" s="19" t="n">
        <v>33</v>
      </c>
    </row>
    <row r="13907" customFormat="false" ht="15" hidden="false" customHeight="false" outlineLevel="0" collapsed="false">
      <c r="A13907" s="8" t="s">
        <v>9398</v>
      </c>
      <c r="B13907" s="8" t="s">
        <v>9399</v>
      </c>
      <c r="C13907" s="8" t="s">
        <v>5185</v>
      </c>
      <c r="D13907" s="8" t="n">
        <v>2013</v>
      </c>
      <c r="E13907" s="19" t="n">
        <v>0</v>
      </c>
      <c r="F13907" s="19" t="n">
        <v>32</v>
      </c>
    </row>
    <row r="13908" customFormat="false" ht="15" hidden="false" customHeight="false" outlineLevel="0" collapsed="false">
      <c r="A13908" s="8" t="s">
        <v>9398</v>
      </c>
      <c r="B13908" s="8" t="s">
        <v>9399</v>
      </c>
      <c r="C13908" s="8" t="s">
        <v>5186</v>
      </c>
      <c r="D13908" s="8" t="n">
        <v>2013</v>
      </c>
      <c r="E13908" s="19" t="n">
        <v>0</v>
      </c>
      <c r="F13908" s="19" t="n">
        <v>31.2222222222222</v>
      </c>
    </row>
    <row r="13909" customFormat="false" ht="15" hidden="false" customHeight="false" outlineLevel="0" collapsed="false">
      <c r="A13909" s="8" t="s">
        <v>9398</v>
      </c>
      <c r="B13909" s="8" t="s">
        <v>9399</v>
      </c>
      <c r="C13909" s="8" t="s">
        <v>5187</v>
      </c>
      <c r="D13909" s="8" t="n">
        <v>2013</v>
      </c>
      <c r="E13909" s="19" t="n">
        <v>0</v>
      </c>
      <c r="F13909" s="19" t="n">
        <v>31.5</v>
      </c>
    </row>
    <row r="13910" customFormat="false" ht="15" hidden="false" customHeight="false" outlineLevel="0" collapsed="false">
      <c r="A13910" s="8" t="s">
        <v>9398</v>
      </c>
      <c r="B13910" s="8" t="s">
        <v>9399</v>
      </c>
      <c r="C13910" s="8" t="s">
        <v>5188</v>
      </c>
      <c r="D13910" s="8" t="n">
        <v>2013</v>
      </c>
      <c r="E13910" s="19" t="n">
        <v>0</v>
      </c>
      <c r="F13910" s="19" t="n">
        <v>31.7777777777778</v>
      </c>
    </row>
    <row r="13911" customFormat="false" ht="15" hidden="false" customHeight="false" outlineLevel="0" collapsed="false">
      <c r="A13911" s="8" t="s">
        <v>9398</v>
      </c>
      <c r="B13911" s="8" t="s">
        <v>9399</v>
      </c>
      <c r="C13911" s="8" t="s">
        <v>5189</v>
      </c>
      <c r="D13911" s="8" t="n">
        <v>2013</v>
      </c>
      <c r="E13911" s="19" t="n">
        <v>0</v>
      </c>
      <c r="F13911" s="19" t="n">
        <v>31.7777777777778</v>
      </c>
    </row>
    <row r="13912" customFormat="false" ht="15" hidden="false" customHeight="false" outlineLevel="0" collapsed="false">
      <c r="A13912" s="8" t="s">
        <v>9398</v>
      </c>
      <c r="B13912" s="8" t="s">
        <v>9399</v>
      </c>
      <c r="C13912" s="8" t="s">
        <v>5190</v>
      </c>
      <c r="D13912" s="8" t="n">
        <v>2013</v>
      </c>
      <c r="E13912" s="19" t="n">
        <v>0</v>
      </c>
      <c r="F13912" s="19" t="n">
        <v>32.5</v>
      </c>
    </row>
    <row r="13913" customFormat="false" ht="15" hidden="false" customHeight="false" outlineLevel="0" collapsed="false">
      <c r="A13913" s="8" t="s">
        <v>9398</v>
      </c>
      <c r="B13913" s="8" t="s">
        <v>9399</v>
      </c>
      <c r="C13913" s="8" t="s">
        <v>5191</v>
      </c>
      <c r="D13913" s="8" t="n">
        <v>2013</v>
      </c>
      <c r="E13913" s="19" t="n">
        <v>0</v>
      </c>
      <c r="F13913" s="19" t="n">
        <v>32.2777777777778</v>
      </c>
    </row>
    <row r="13914" customFormat="false" ht="15" hidden="false" customHeight="false" outlineLevel="0" collapsed="false">
      <c r="A13914" s="8" t="s">
        <v>9398</v>
      </c>
      <c r="B13914" s="8" t="s">
        <v>9399</v>
      </c>
      <c r="C13914" s="8" t="s">
        <v>5192</v>
      </c>
      <c r="D13914" s="8" t="n">
        <v>2013</v>
      </c>
      <c r="E13914" s="19" t="n">
        <v>0</v>
      </c>
      <c r="F13914" s="19" t="n">
        <v>33.2777777777778</v>
      </c>
    </row>
    <row r="13915" customFormat="false" ht="15" hidden="false" customHeight="false" outlineLevel="0" collapsed="false">
      <c r="A13915" s="8" t="s">
        <v>9398</v>
      </c>
      <c r="B13915" s="8" t="s">
        <v>9399</v>
      </c>
      <c r="C13915" s="8" t="s">
        <v>5193</v>
      </c>
      <c r="D13915" s="8" t="n">
        <v>2013</v>
      </c>
      <c r="E13915" s="19" t="n">
        <v>0</v>
      </c>
      <c r="F13915" s="19" t="n">
        <v>32.6111111111111</v>
      </c>
    </row>
    <row r="13916" customFormat="false" ht="15" hidden="false" customHeight="false" outlineLevel="0" collapsed="false">
      <c r="A13916" s="8" t="s">
        <v>9398</v>
      </c>
      <c r="B13916" s="8" t="s">
        <v>9399</v>
      </c>
      <c r="C13916" s="8" t="s">
        <v>5194</v>
      </c>
      <c r="D13916" s="8" t="n">
        <v>2013</v>
      </c>
      <c r="E13916" s="19" t="n">
        <v>0</v>
      </c>
      <c r="F13916" s="19" t="n">
        <v>34.1111111111111</v>
      </c>
    </row>
    <row r="13917" customFormat="false" ht="15" hidden="false" customHeight="false" outlineLevel="0" collapsed="false">
      <c r="A13917" s="8" t="s">
        <v>9398</v>
      </c>
      <c r="B13917" s="8" t="s">
        <v>9399</v>
      </c>
      <c r="C13917" s="8" t="s">
        <v>5195</v>
      </c>
      <c r="D13917" s="8" t="n">
        <v>2013</v>
      </c>
      <c r="E13917" s="19" t="n">
        <v>0</v>
      </c>
      <c r="F13917" s="19" t="n">
        <v>36.5</v>
      </c>
    </row>
    <row r="13918" customFormat="false" ht="15" hidden="false" customHeight="false" outlineLevel="0" collapsed="false">
      <c r="A13918" s="8" t="s">
        <v>9398</v>
      </c>
      <c r="B13918" s="8" t="s">
        <v>9399</v>
      </c>
      <c r="C13918" s="8" t="s">
        <v>5196</v>
      </c>
      <c r="D13918" s="8" t="n">
        <v>2013</v>
      </c>
      <c r="E13918" s="19" t="n">
        <v>0</v>
      </c>
      <c r="F13918" s="19" t="n">
        <v>36</v>
      </c>
    </row>
    <row r="13919" customFormat="false" ht="15" hidden="false" customHeight="false" outlineLevel="0" collapsed="false">
      <c r="A13919" s="8" t="s">
        <v>9398</v>
      </c>
      <c r="B13919" s="8" t="s">
        <v>9399</v>
      </c>
      <c r="C13919" s="8" t="s">
        <v>5197</v>
      </c>
      <c r="D13919" s="8" t="n">
        <v>2013</v>
      </c>
      <c r="E13919" s="19" t="n">
        <v>0</v>
      </c>
      <c r="F13919" s="19" t="n">
        <v>37.2777777777778</v>
      </c>
    </row>
    <row r="13920" customFormat="false" ht="15" hidden="false" customHeight="false" outlineLevel="0" collapsed="false">
      <c r="A13920" s="8" t="s">
        <v>9398</v>
      </c>
      <c r="B13920" s="8" t="s">
        <v>9399</v>
      </c>
      <c r="C13920" s="8" t="s">
        <v>5198</v>
      </c>
      <c r="D13920" s="8" t="n">
        <v>2013</v>
      </c>
      <c r="E13920" s="19" t="n">
        <v>0</v>
      </c>
      <c r="F13920" s="19" t="n">
        <v>35.5</v>
      </c>
    </row>
    <row r="13921" customFormat="false" ht="15" hidden="false" customHeight="false" outlineLevel="0" collapsed="false">
      <c r="A13921" s="8" t="s">
        <v>9398</v>
      </c>
      <c r="B13921" s="8" t="s">
        <v>9399</v>
      </c>
      <c r="C13921" s="8" t="s">
        <v>5199</v>
      </c>
      <c r="D13921" s="8" t="n">
        <v>2013</v>
      </c>
      <c r="E13921" s="19" t="n">
        <v>0</v>
      </c>
      <c r="F13921" s="19" t="n">
        <v>35.2777777777778</v>
      </c>
    </row>
    <row r="13922" customFormat="false" ht="15" hidden="false" customHeight="false" outlineLevel="0" collapsed="false">
      <c r="A13922" s="8" t="s">
        <v>9398</v>
      </c>
      <c r="B13922" s="8" t="s">
        <v>9399</v>
      </c>
      <c r="C13922" s="8" t="s">
        <v>5200</v>
      </c>
      <c r="D13922" s="8" t="n">
        <v>2013</v>
      </c>
      <c r="E13922" s="19" t="n">
        <v>0</v>
      </c>
      <c r="F13922" s="19" t="n">
        <v>34.2777777777778</v>
      </c>
    </row>
    <row r="13923" customFormat="false" ht="15" hidden="false" customHeight="false" outlineLevel="0" collapsed="false">
      <c r="A13923" s="8" t="s">
        <v>9398</v>
      </c>
      <c r="B13923" s="8" t="s">
        <v>9399</v>
      </c>
      <c r="C13923" s="8" t="s">
        <v>5201</v>
      </c>
      <c r="D13923" s="8" t="n">
        <v>2013</v>
      </c>
      <c r="E13923" s="19" t="n">
        <v>0</v>
      </c>
      <c r="F13923" s="19" t="n">
        <v>34.7777777777778</v>
      </c>
    </row>
    <row r="13924" customFormat="false" ht="15" hidden="false" customHeight="false" outlineLevel="0" collapsed="false">
      <c r="A13924" s="8" t="s">
        <v>9398</v>
      </c>
      <c r="B13924" s="8" t="s">
        <v>9399</v>
      </c>
      <c r="C13924" s="8" t="s">
        <v>5202</v>
      </c>
      <c r="D13924" s="8" t="n">
        <v>2013</v>
      </c>
      <c r="E13924" s="19" t="n">
        <v>0</v>
      </c>
      <c r="F13924" s="19" t="n">
        <v>33.7777777777778</v>
      </c>
    </row>
    <row r="13925" customFormat="false" ht="15" hidden="false" customHeight="false" outlineLevel="0" collapsed="false">
      <c r="A13925" s="8" t="s">
        <v>9398</v>
      </c>
      <c r="B13925" s="8" t="s">
        <v>9399</v>
      </c>
      <c r="C13925" s="8" t="s">
        <v>5203</v>
      </c>
      <c r="D13925" s="8" t="n">
        <v>2013</v>
      </c>
      <c r="E13925" s="19" t="n">
        <v>0</v>
      </c>
      <c r="F13925" s="19" t="n">
        <v>32.8888888888889</v>
      </c>
    </row>
    <row r="13926" customFormat="false" ht="15" hidden="false" customHeight="false" outlineLevel="0" collapsed="false">
      <c r="A13926" s="8" t="s">
        <v>9398</v>
      </c>
      <c r="B13926" s="8" t="s">
        <v>9399</v>
      </c>
      <c r="C13926" s="8" t="s">
        <v>5204</v>
      </c>
      <c r="D13926" s="8" t="n">
        <v>2013</v>
      </c>
      <c r="E13926" s="19" t="n">
        <v>0</v>
      </c>
      <c r="F13926" s="19" t="n">
        <v>33.2222222222222</v>
      </c>
    </row>
    <row r="13927" customFormat="false" ht="15" hidden="false" customHeight="false" outlineLevel="0" collapsed="false">
      <c r="A13927" s="8" t="s">
        <v>9398</v>
      </c>
      <c r="B13927" s="8" t="s">
        <v>9399</v>
      </c>
      <c r="C13927" s="8" t="s">
        <v>5205</v>
      </c>
      <c r="D13927" s="8" t="n">
        <v>2013</v>
      </c>
      <c r="E13927" s="19" t="n">
        <v>0</v>
      </c>
      <c r="F13927" s="19" t="n">
        <v>33.2777777777778</v>
      </c>
    </row>
    <row r="13928" customFormat="false" ht="15" hidden="false" customHeight="false" outlineLevel="0" collapsed="false">
      <c r="A13928" s="8" t="s">
        <v>9398</v>
      </c>
      <c r="B13928" s="8" t="s">
        <v>9399</v>
      </c>
      <c r="C13928" s="8" t="s">
        <v>5206</v>
      </c>
      <c r="D13928" s="8" t="n">
        <v>2013</v>
      </c>
      <c r="E13928" s="19" t="n">
        <v>0</v>
      </c>
      <c r="F13928" s="19" t="n">
        <v>33</v>
      </c>
    </row>
    <row r="13929" customFormat="false" ht="15" hidden="false" customHeight="false" outlineLevel="0" collapsed="false">
      <c r="A13929" s="8" t="s">
        <v>9398</v>
      </c>
      <c r="B13929" s="8" t="s">
        <v>9399</v>
      </c>
      <c r="C13929" s="8" t="s">
        <v>5207</v>
      </c>
      <c r="D13929" s="8" t="n">
        <v>2013</v>
      </c>
      <c r="E13929" s="19" t="n">
        <v>0</v>
      </c>
      <c r="F13929" s="19" t="n">
        <v>33</v>
      </c>
    </row>
    <row r="13930" customFormat="false" ht="15" hidden="false" customHeight="false" outlineLevel="0" collapsed="false">
      <c r="A13930" s="8" t="s">
        <v>9398</v>
      </c>
      <c r="B13930" s="8" t="s">
        <v>9399</v>
      </c>
      <c r="C13930" s="8" t="s">
        <v>5208</v>
      </c>
      <c r="D13930" s="8" t="n">
        <v>2013</v>
      </c>
      <c r="E13930" s="19" t="n">
        <v>0</v>
      </c>
      <c r="F13930" s="19" t="n">
        <v>33.2777777777778</v>
      </c>
    </row>
    <row r="13931" customFormat="false" ht="15" hidden="false" customHeight="false" outlineLevel="0" collapsed="false">
      <c r="A13931" s="8" t="s">
        <v>9398</v>
      </c>
      <c r="B13931" s="8" t="s">
        <v>9399</v>
      </c>
      <c r="C13931" s="8" t="s">
        <v>5209</v>
      </c>
      <c r="D13931" s="8" t="n">
        <v>2013</v>
      </c>
      <c r="E13931" s="19" t="n">
        <v>0</v>
      </c>
      <c r="F13931" s="19" t="n">
        <v>33.2777777777778</v>
      </c>
    </row>
    <row r="13932" customFormat="false" ht="15" hidden="false" customHeight="false" outlineLevel="0" collapsed="false">
      <c r="A13932" s="8" t="s">
        <v>9398</v>
      </c>
      <c r="B13932" s="8" t="s">
        <v>9399</v>
      </c>
      <c r="C13932" s="8" t="s">
        <v>5210</v>
      </c>
      <c r="D13932" s="8" t="n">
        <v>2013</v>
      </c>
      <c r="E13932" s="19" t="n">
        <v>0</v>
      </c>
      <c r="F13932" s="19" t="n">
        <v>33.6111111111111</v>
      </c>
    </row>
    <row r="13933" customFormat="false" ht="15" hidden="false" customHeight="false" outlineLevel="0" collapsed="false">
      <c r="A13933" s="8" t="s">
        <v>9398</v>
      </c>
      <c r="B13933" s="8" t="s">
        <v>9399</v>
      </c>
      <c r="C13933" s="8" t="s">
        <v>5211</v>
      </c>
      <c r="D13933" s="8" t="n">
        <v>2013</v>
      </c>
      <c r="E13933" s="19" t="n">
        <v>0</v>
      </c>
      <c r="F13933" s="19" t="n">
        <v>33.2777777777778</v>
      </c>
    </row>
    <row r="13934" customFormat="false" ht="15" hidden="false" customHeight="false" outlineLevel="0" collapsed="false">
      <c r="A13934" s="8" t="s">
        <v>9398</v>
      </c>
      <c r="B13934" s="8" t="s">
        <v>9399</v>
      </c>
      <c r="C13934" s="8" t="s">
        <v>5212</v>
      </c>
      <c r="D13934" s="8" t="n">
        <v>2013</v>
      </c>
      <c r="E13934" s="19" t="n">
        <v>0</v>
      </c>
      <c r="F13934" s="19" t="n">
        <v>33.6111111111111</v>
      </c>
    </row>
    <row r="13935" customFormat="false" ht="15" hidden="false" customHeight="false" outlineLevel="0" collapsed="false">
      <c r="A13935" s="8" t="s">
        <v>9398</v>
      </c>
      <c r="B13935" s="8" t="s">
        <v>9399</v>
      </c>
      <c r="C13935" s="8" t="s">
        <v>5213</v>
      </c>
      <c r="D13935" s="8" t="n">
        <v>2013</v>
      </c>
      <c r="E13935" s="19" t="n">
        <v>0</v>
      </c>
      <c r="F13935" s="19" t="n">
        <v>33.2777777777778</v>
      </c>
    </row>
    <row r="13936" customFormat="false" ht="15" hidden="false" customHeight="false" outlineLevel="0" collapsed="false">
      <c r="A13936" s="8" t="s">
        <v>9398</v>
      </c>
      <c r="B13936" s="8" t="s">
        <v>9399</v>
      </c>
      <c r="C13936" s="8" t="s">
        <v>5214</v>
      </c>
      <c r="D13936" s="8" t="n">
        <v>2013</v>
      </c>
      <c r="E13936" s="19" t="n">
        <v>0</v>
      </c>
      <c r="F13936" s="19" t="n">
        <v>33.2777777777778</v>
      </c>
    </row>
    <row r="13937" customFormat="false" ht="15" hidden="false" customHeight="false" outlineLevel="0" collapsed="false">
      <c r="A13937" s="8" t="s">
        <v>9398</v>
      </c>
      <c r="B13937" s="8" t="s">
        <v>9399</v>
      </c>
      <c r="C13937" s="8" t="s">
        <v>5215</v>
      </c>
      <c r="D13937" s="8" t="n">
        <v>2013</v>
      </c>
      <c r="E13937" s="19" t="n">
        <v>0</v>
      </c>
      <c r="F13937" s="19" t="n">
        <v>33.2777777777778</v>
      </c>
    </row>
    <row r="13938" customFormat="false" ht="15" hidden="false" customHeight="false" outlineLevel="0" collapsed="false">
      <c r="A13938" s="8" t="s">
        <v>9398</v>
      </c>
      <c r="B13938" s="8" t="s">
        <v>9399</v>
      </c>
      <c r="C13938" s="8" t="s">
        <v>5216</v>
      </c>
      <c r="D13938" s="8" t="n">
        <v>2013</v>
      </c>
      <c r="E13938" s="19" t="n">
        <v>0</v>
      </c>
      <c r="F13938" s="19" t="n">
        <v>33.2777777777778</v>
      </c>
    </row>
    <row r="13939" customFormat="false" ht="15" hidden="false" customHeight="false" outlineLevel="0" collapsed="false">
      <c r="A13939" s="8" t="s">
        <v>9398</v>
      </c>
      <c r="B13939" s="8" t="s">
        <v>9399</v>
      </c>
      <c r="C13939" s="8" t="s">
        <v>5217</v>
      </c>
      <c r="D13939" s="8" t="n">
        <v>2013</v>
      </c>
      <c r="E13939" s="19" t="n">
        <v>0</v>
      </c>
      <c r="F13939" s="19" t="n">
        <v>33.3888888888889</v>
      </c>
    </row>
    <row r="13940" customFormat="false" ht="15" hidden="false" customHeight="false" outlineLevel="0" collapsed="false">
      <c r="A13940" s="8" t="s">
        <v>9398</v>
      </c>
      <c r="B13940" s="8" t="s">
        <v>9399</v>
      </c>
      <c r="C13940" s="8" t="s">
        <v>5218</v>
      </c>
      <c r="D13940" s="8" t="n">
        <v>2013</v>
      </c>
      <c r="E13940" s="19" t="n">
        <v>0</v>
      </c>
      <c r="F13940" s="19" t="n">
        <v>33.2222222222222</v>
      </c>
    </row>
    <row r="13941" customFormat="false" ht="15" hidden="false" customHeight="false" outlineLevel="0" collapsed="false">
      <c r="A13941" s="8" t="s">
        <v>9398</v>
      </c>
      <c r="B13941" s="8" t="s">
        <v>9399</v>
      </c>
      <c r="C13941" s="8" t="s">
        <v>5219</v>
      </c>
      <c r="D13941" s="8" t="n">
        <v>2013</v>
      </c>
      <c r="E13941" s="19" t="n">
        <v>0</v>
      </c>
      <c r="F13941" s="19" t="n">
        <v>33.6111111111111</v>
      </c>
    </row>
    <row r="13942" customFormat="false" ht="15" hidden="false" customHeight="false" outlineLevel="0" collapsed="false">
      <c r="A13942" s="8" t="s">
        <v>9398</v>
      </c>
      <c r="B13942" s="8" t="s">
        <v>9399</v>
      </c>
      <c r="C13942" s="8" t="s">
        <v>5220</v>
      </c>
      <c r="D13942" s="8" t="n">
        <v>2013</v>
      </c>
      <c r="E13942" s="19" t="n">
        <v>0</v>
      </c>
      <c r="F13942" s="19" t="n">
        <v>34.2222222222222</v>
      </c>
    </row>
    <row r="13943" customFormat="false" ht="15" hidden="false" customHeight="false" outlineLevel="0" collapsed="false">
      <c r="A13943" s="8" t="s">
        <v>9398</v>
      </c>
      <c r="B13943" s="8" t="s">
        <v>9399</v>
      </c>
      <c r="C13943" s="8" t="s">
        <v>5221</v>
      </c>
      <c r="D13943" s="8" t="n">
        <v>2013</v>
      </c>
      <c r="E13943" s="19" t="n">
        <v>0</v>
      </c>
      <c r="F13943" s="19" t="n">
        <v>34.2777777777778</v>
      </c>
    </row>
    <row r="13944" customFormat="false" ht="15" hidden="false" customHeight="false" outlineLevel="0" collapsed="false">
      <c r="A13944" s="8" t="s">
        <v>9398</v>
      </c>
      <c r="B13944" s="8" t="s">
        <v>9399</v>
      </c>
      <c r="C13944" s="8" t="s">
        <v>5222</v>
      </c>
      <c r="D13944" s="8" t="n">
        <v>2013</v>
      </c>
      <c r="E13944" s="19" t="n">
        <v>0</v>
      </c>
      <c r="F13944" s="19" t="n">
        <v>34</v>
      </c>
    </row>
    <row r="13945" customFormat="false" ht="15" hidden="false" customHeight="false" outlineLevel="0" collapsed="false">
      <c r="A13945" s="8" t="s">
        <v>9398</v>
      </c>
      <c r="B13945" s="8" t="s">
        <v>9399</v>
      </c>
      <c r="C13945" s="8" t="s">
        <v>5223</v>
      </c>
      <c r="D13945" s="8" t="n">
        <v>2013</v>
      </c>
      <c r="E13945" s="19" t="n">
        <v>0</v>
      </c>
      <c r="F13945" s="19" t="n">
        <v>34</v>
      </c>
    </row>
    <row r="13946" customFormat="false" ht="15" hidden="false" customHeight="false" outlineLevel="0" collapsed="false">
      <c r="A13946" s="8" t="s">
        <v>9398</v>
      </c>
      <c r="B13946" s="8" t="s">
        <v>9399</v>
      </c>
      <c r="C13946" s="8" t="s">
        <v>5224</v>
      </c>
      <c r="D13946" s="8" t="n">
        <v>2013</v>
      </c>
      <c r="E13946" s="19" t="n">
        <v>0</v>
      </c>
      <c r="F13946" s="19" t="n">
        <v>34.2777777777778</v>
      </c>
    </row>
    <row r="13947" customFormat="false" ht="15" hidden="false" customHeight="false" outlineLevel="0" collapsed="false">
      <c r="A13947" s="8" t="s">
        <v>9398</v>
      </c>
      <c r="B13947" s="8" t="s">
        <v>9399</v>
      </c>
      <c r="C13947" s="8" t="s">
        <v>5225</v>
      </c>
      <c r="D13947" s="8" t="n">
        <v>2013</v>
      </c>
      <c r="E13947" s="19" t="n">
        <v>0</v>
      </c>
      <c r="F13947" s="19" t="n">
        <v>34.5</v>
      </c>
    </row>
    <row r="13948" customFormat="false" ht="15" hidden="false" customHeight="false" outlineLevel="0" collapsed="false">
      <c r="A13948" s="8" t="s">
        <v>9398</v>
      </c>
      <c r="B13948" s="8" t="s">
        <v>9399</v>
      </c>
      <c r="C13948" s="8" t="s">
        <v>5226</v>
      </c>
      <c r="D13948" s="8" t="n">
        <v>2013</v>
      </c>
      <c r="E13948" s="19" t="n">
        <v>0</v>
      </c>
      <c r="F13948" s="19" t="n">
        <v>36</v>
      </c>
    </row>
    <row r="13949" customFormat="false" ht="15" hidden="false" customHeight="false" outlineLevel="0" collapsed="false">
      <c r="A13949" s="8" t="s">
        <v>9398</v>
      </c>
      <c r="B13949" s="8" t="s">
        <v>9399</v>
      </c>
      <c r="C13949" s="8" t="s">
        <v>5227</v>
      </c>
      <c r="D13949" s="8" t="n">
        <v>2013</v>
      </c>
      <c r="E13949" s="19" t="n">
        <v>0</v>
      </c>
      <c r="F13949" s="19" t="n">
        <v>34.7777777777778</v>
      </c>
    </row>
    <row r="13950" customFormat="false" ht="15" hidden="false" customHeight="false" outlineLevel="0" collapsed="false">
      <c r="A13950" s="8" t="s">
        <v>9398</v>
      </c>
      <c r="B13950" s="8" t="s">
        <v>9399</v>
      </c>
      <c r="C13950" s="8" t="s">
        <v>5228</v>
      </c>
      <c r="D13950" s="8" t="n">
        <v>2013</v>
      </c>
      <c r="E13950" s="19" t="n">
        <v>0</v>
      </c>
      <c r="F13950" s="19" t="n">
        <v>34.6111111111111</v>
      </c>
    </row>
    <row r="13951" customFormat="false" ht="15" hidden="false" customHeight="false" outlineLevel="0" collapsed="false">
      <c r="A13951" s="8" t="s">
        <v>9398</v>
      </c>
      <c r="B13951" s="8" t="s">
        <v>9399</v>
      </c>
      <c r="C13951" s="8" t="s">
        <v>5229</v>
      </c>
      <c r="D13951" s="8" t="n">
        <v>2013</v>
      </c>
      <c r="E13951" s="19" t="n">
        <v>0</v>
      </c>
      <c r="F13951" s="19" t="n">
        <v>34.5</v>
      </c>
    </row>
    <row r="13952" customFormat="false" ht="15" hidden="false" customHeight="false" outlineLevel="0" collapsed="false">
      <c r="A13952" s="8" t="s">
        <v>9398</v>
      </c>
      <c r="B13952" s="8" t="s">
        <v>9399</v>
      </c>
      <c r="C13952" s="8" t="s">
        <v>5230</v>
      </c>
      <c r="D13952" s="8" t="n">
        <v>2013</v>
      </c>
      <c r="E13952" s="19" t="n">
        <v>0</v>
      </c>
      <c r="F13952" s="19" t="n">
        <v>34.2777777777778</v>
      </c>
    </row>
    <row r="13953" customFormat="false" ht="15" hidden="false" customHeight="false" outlineLevel="0" collapsed="false">
      <c r="A13953" s="8" t="s">
        <v>9398</v>
      </c>
      <c r="B13953" s="8" t="s">
        <v>9399</v>
      </c>
      <c r="C13953" s="8" t="s">
        <v>5231</v>
      </c>
      <c r="D13953" s="8" t="n">
        <v>2013</v>
      </c>
      <c r="E13953" s="19" t="n">
        <v>0</v>
      </c>
      <c r="F13953" s="19" t="n">
        <v>34.5</v>
      </c>
    </row>
    <row r="13954" customFormat="false" ht="15" hidden="false" customHeight="false" outlineLevel="0" collapsed="false">
      <c r="A13954" s="8" t="s">
        <v>9398</v>
      </c>
      <c r="B13954" s="8" t="s">
        <v>9399</v>
      </c>
      <c r="C13954" s="8" t="s">
        <v>5232</v>
      </c>
      <c r="D13954" s="8" t="n">
        <v>2013</v>
      </c>
      <c r="E13954" s="19" t="n">
        <v>0</v>
      </c>
      <c r="F13954" s="19" t="n">
        <v>34.5</v>
      </c>
    </row>
    <row r="13955" customFormat="false" ht="15" hidden="false" customHeight="false" outlineLevel="0" collapsed="false">
      <c r="A13955" s="8" t="s">
        <v>9398</v>
      </c>
      <c r="B13955" s="8" t="s">
        <v>9399</v>
      </c>
      <c r="C13955" s="8" t="s">
        <v>5233</v>
      </c>
      <c r="D13955" s="8" t="n">
        <v>2013</v>
      </c>
      <c r="E13955" s="19" t="n">
        <v>0</v>
      </c>
      <c r="F13955" s="19" t="n">
        <v>34.2222222222222</v>
      </c>
    </row>
    <row r="13956" customFormat="false" ht="15" hidden="false" customHeight="false" outlineLevel="0" collapsed="false">
      <c r="A13956" s="8" t="s">
        <v>9398</v>
      </c>
      <c r="B13956" s="8" t="s">
        <v>9399</v>
      </c>
      <c r="C13956" s="8" t="s">
        <v>5234</v>
      </c>
      <c r="D13956" s="8" t="n">
        <v>2013</v>
      </c>
      <c r="E13956" s="19" t="n">
        <v>8.89</v>
      </c>
      <c r="F13956" s="19" t="n">
        <v>34.5</v>
      </c>
    </row>
    <row r="13957" customFormat="false" ht="15" hidden="false" customHeight="false" outlineLevel="0" collapsed="false">
      <c r="A13957" s="8" t="s">
        <v>9398</v>
      </c>
      <c r="B13957" s="8" t="s">
        <v>9399</v>
      </c>
      <c r="C13957" s="8" t="s">
        <v>5235</v>
      </c>
      <c r="D13957" s="8" t="n">
        <v>2013</v>
      </c>
      <c r="E13957" s="19" t="n">
        <v>1.016</v>
      </c>
      <c r="F13957" s="19" t="n">
        <v>33.7222222222222</v>
      </c>
    </row>
    <row r="13958" customFormat="false" ht="15" hidden="false" customHeight="false" outlineLevel="0" collapsed="false">
      <c r="A13958" s="8" t="s">
        <v>9398</v>
      </c>
      <c r="B13958" s="8" t="s">
        <v>9399</v>
      </c>
      <c r="C13958" s="8" t="s">
        <v>5236</v>
      </c>
      <c r="D13958" s="8" t="n">
        <v>2013</v>
      </c>
      <c r="E13958" s="19" t="n">
        <v>0</v>
      </c>
      <c r="F13958" s="19" t="n">
        <v>33.2777777777778</v>
      </c>
    </row>
    <row r="13959" customFormat="false" ht="15" hidden="false" customHeight="false" outlineLevel="0" collapsed="false">
      <c r="A13959" s="8" t="s">
        <v>9398</v>
      </c>
      <c r="B13959" s="8" t="s">
        <v>9399</v>
      </c>
      <c r="C13959" s="8" t="s">
        <v>5237</v>
      </c>
      <c r="D13959" s="8" t="n">
        <v>2013</v>
      </c>
      <c r="F13959" s="19" t="n">
        <v>34.2777777777778</v>
      </c>
    </row>
    <row r="13960" customFormat="false" ht="15" hidden="false" customHeight="false" outlineLevel="0" collapsed="false">
      <c r="A13960" s="8" t="s">
        <v>9398</v>
      </c>
      <c r="B13960" s="8" t="s">
        <v>9399</v>
      </c>
      <c r="C13960" s="8" t="s">
        <v>5238</v>
      </c>
      <c r="D13960" s="8" t="n">
        <v>2013</v>
      </c>
      <c r="E13960" s="19" t="n">
        <v>0.508</v>
      </c>
      <c r="F13960" s="19" t="n">
        <v>33</v>
      </c>
    </row>
    <row r="13961" customFormat="false" ht="15" hidden="false" customHeight="false" outlineLevel="0" collapsed="false">
      <c r="A13961" s="8" t="s">
        <v>9398</v>
      </c>
      <c r="B13961" s="8" t="s">
        <v>9399</v>
      </c>
      <c r="C13961" s="8" t="s">
        <v>5239</v>
      </c>
      <c r="D13961" s="8" t="n">
        <v>2013</v>
      </c>
      <c r="E13961" s="19" t="n">
        <v>0</v>
      </c>
      <c r="F13961" s="19" t="n">
        <v>32.2777777777778</v>
      </c>
    </row>
    <row r="13962" customFormat="false" ht="15" hidden="false" customHeight="false" outlineLevel="0" collapsed="false">
      <c r="A13962" s="8" t="s">
        <v>9398</v>
      </c>
      <c r="B13962" s="8" t="s">
        <v>9399</v>
      </c>
      <c r="C13962" s="8" t="s">
        <v>5240</v>
      </c>
      <c r="D13962" s="8" t="n">
        <v>2013</v>
      </c>
      <c r="E13962" s="19" t="n">
        <v>44.958</v>
      </c>
      <c r="F13962" s="19" t="n">
        <v>28</v>
      </c>
    </row>
    <row r="13963" customFormat="false" ht="15" hidden="false" customHeight="false" outlineLevel="0" collapsed="false">
      <c r="A13963" s="8" t="s">
        <v>9398</v>
      </c>
      <c r="B13963" s="8" t="s">
        <v>9399</v>
      </c>
      <c r="C13963" s="8" t="s">
        <v>5241</v>
      </c>
      <c r="D13963" s="8" t="n">
        <v>2013</v>
      </c>
      <c r="E13963" s="19" t="n">
        <v>181.102</v>
      </c>
      <c r="F13963" s="19" t="n">
        <v>28</v>
      </c>
    </row>
    <row r="13964" customFormat="false" ht="15" hidden="false" customHeight="false" outlineLevel="0" collapsed="false">
      <c r="A13964" s="8" t="s">
        <v>9398</v>
      </c>
      <c r="B13964" s="8" t="s">
        <v>9399</v>
      </c>
      <c r="C13964" s="8" t="s">
        <v>5242</v>
      </c>
      <c r="D13964" s="8" t="n">
        <v>2013</v>
      </c>
      <c r="E13964" s="19" t="n">
        <v>78.994</v>
      </c>
      <c r="F13964" s="19" t="n">
        <v>32.2777777777778</v>
      </c>
    </row>
    <row r="13965" customFormat="false" ht="15" hidden="false" customHeight="false" outlineLevel="0" collapsed="false">
      <c r="A13965" s="8" t="s">
        <v>9398</v>
      </c>
      <c r="B13965" s="8" t="s">
        <v>9399</v>
      </c>
      <c r="C13965" s="8" t="s">
        <v>5243</v>
      </c>
      <c r="D13965" s="8" t="n">
        <v>2013</v>
      </c>
      <c r="E13965" s="19" t="n">
        <v>5.08</v>
      </c>
      <c r="F13965" s="19" t="n">
        <v>31.6111111111111</v>
      </c>
    </row>
    <row r="13966" customFormat="false" ht="15" hidden="false" customHeight="false" outlineLevel="0" collapsed="false">
      <c r="A13966" s="8" t="s">
        <v>9398</v>
      </c>
      <c r="B13966" s="8" t="s">
        <v>9399</v>
      </c>
      <c r="C13966" s="8" t="s">
        <v>5244</v>
      </c>
      <c r="D13966" s="8" t="n">
        <v>2013</v>
      </c>
      <c r="E13966" s="19" t="n">
        <v>13.97</v>
      </c>
      <c r="F13966" s="19" t="n">
        <v>30.5</v>
      </c>
    </row>
    <row r="13967" customFormat="false" ht="15" hidden="false" customHeight="false" outlineLevel="0" collapsed="false">
      <c r="A13967" s="8" t="s">
        <v>9398</v>
      </c>
      <c r="B13967" s="8" t="s">
        <v>9399</v>
      </c>
      <c r="C13967" s="8" t="s">
        <v>5245</v>
      </c>
      <c r="D13967" s="8" t="n">
        <v>2013</v>
      </c>
      <c r="E13967" s="19" t="n">
        <v>16.002</v>
      </c>
      <c r="F13967" s="19" t="n">
        <v>30</v>
      </c>
    </row>
    <row r="13968" customFormat="false" ht="15" hidden="false" customHeight="false" outlineLevel="0" collapsed="false">
      <c r="A13968" s="8" t="s">
        <v>9398</v>
      </c>
      <c r="B13968" s="8" t="s">
        <v>9399</v>
      </c>
      <c r="C13968" s="8" t="s">
        <v>5246</v>
      </c>
      <c r="D13968" s="8" t="n">
        <v>2013</v>
      </c>
      <c r="E13968" s="19" t="n">
        <v>101.092</v>
      </c>
      <c r="F13968" s="19" t="n">
        <v>29</v>
      </c>
    </row>
    <row r="13969" customFormat="false" ht="15" hidden="false" customHeight="false" outlineLevel="0" collapsed="false">
      <c r="A13969" s="8" t="s">
        <v>9398</v>
      </c>
      <c r="B13969" s="8" t="s">
        <v>9399</v>
      </c>
      <c r="C13969" s="8" t="s">
        <v>5247</v>
      </c>
      <c r="D13969" s="8" t="n">
        <v>2013</v>
      </c>
      <c r="E13969" s="19" t="n">
        <v>87.884</v>
      </c>
      <c r="F13969" s="19" t="n">
        <v>28</v>
      </c>
    </row>
    <row r="13970" customFormat="false" ht="15" hidden="false" customHeight="false" outlineLevel="0" collapsed="false">
      <c r="A13970" s="8" t="s">
        <v>9398</v>
      </c>
      <c r="B13970" s="8" t="s">
        <v>9399</v>
      </c>
      <c r="C13970" s="8" t="s">
        <v>5248</v>
      </c>
      <c r="D13970" s="8" t="n">
        <v>2013</v>
      </c>
      <c r="E13970" s="19" t="n">
        <v>150.876</v>
      </c>
      <c r="F13970" s="19" t="n">
        <v>29</v>
      </c>
    </row>
    <row r="13971" customFormat="false" ht="15" hidden="false" customHeight="false" outlineLevel="0" collapsed="false">
      <c r="A13971" s="8" t="s">
        <v>9398</v>
      </c>
      <c r="B13971" s="8" t="s">
        <v>9399</v>
      </c>
      <c r="C13971" s="8" t="s">
        <v>5249</v>
      </c>
      <c r="D13971" s="8" t="n">
        <v>2013</v>
      </c>
      <c r="E13971" s="19" t="n">
        <v>19.05</v>
      </c>
      <c r="F13971" s="19" t="n">
        <v>28.3888888888889</v>
      </c>
    </row>
    <row r="13972" customFormat="false" ht="15" hidden="false" customHeight="false" outlineLevel="0" collapsed="false">
      <c r="A13972" s="8" t="s">
        <v>9398</v>
      </c>
      <c r="B13972" s="8" t="s">
        <v>9399</v>
      </c>
      <c r="C13972" s="8" t="s">
        <v>5250</v>
      </c>
      <c r="D13972" s="8" t="n">
        <v>2013</v>
      </c>
      <c r="E13972" s="19" t="n">
        <v>48.006</v>
      </c>
      <c r="F13972" s="19" t="n">
        <v>31.8888888888889</v>
      </c>
    </row>
    <row r="13973" customFormat="false" ht="15" hidden="false" customHeight="false" outlineLevel="0" collapsed="false">
      <c r="A13973" s="8" t="s">
        <v>9398</v>
      </c>
      <c r="B13973" s="8" t="s">
        <v>9399</v>
      </c>
      <c r="C13973" s="8" t="s">
        <v>5251</v>
      </c>
      <c r="D13973" s="8" t="n">
        <v>2013</v>
      </c>
      <c r="E13973" s="19" t="n">
        <v>7.874</v>
      </c>
      <c r="F13973" s="19" t="n">
        <v>31.5</v>
      </c>
    </row>
    <row r="13974" customFormat="false" ht="15" hidden="false" customHeight="false" outlineLevel="0" collapsed="false">
      <c r="A13974" s="8" t="s">
        <v>9398</v>
      </c>
      <c r="B13974" s="8" t="s">
        <v>9399</v>
      </c>
      <c r="C13974" s="8" t="s">
        <v>5252</v>
      </c>
      <c r="D13974" s="8" t="n">
        <v>2013</v>
      </c>
      <c r="E13974" s="19" t="n">
        <v>4.064</v>
      </c>
      <c r="F13974" s="19" t="n">
        <v>31.6111111111111</v>
      </c>
    </row>
    <row r="13975" customFormat="false" ht="15" hidden="false" customHeight="false" outlineLevel="0" collapsed="false">
      <c r="A13975" s="8" t="s">
        <v>9398</v>
      </c>
      <c r="B13975" s="8" t="s">
        <v>9399</v>
      </c>
      <c r="C13975" s="8" t="s">
        <v>5253</v>
      </c>
      <c r="D13975" s="8" t="n">
        <v>2013</v>
      </c>
      <c r="E13975" s="19" t="n">
        <v>0.254</v>
      </c>
      <c r="F13975" s="19" t="n">
        <v>32</v>
      </c>
    </row>
    <row r="13976" customFormat="false" ht="15" hidden="false" customHeight="false" outlineLevel="0" collapsed="false">
      <c r="A13976" s="8" t="s">
        <v>9398</v>
      </c>
      <c r="B13976" s="8" t="s">
        <v>9399</v>
      </c>
      <c r="C13976" s="8" t="s">
        <v>5254</v>
      </c>
      <c r="D13976" s="8" t="n">
        <v>2013</v>
      </c>
      <c r="E13976" s="19" t="n">
        <v>6.096</v>
      </c>
      <c r="F13976" s="19" t="n">
        <v>31.6111111111111</v>
      </c>
    </row>
    <row r="13977" customFormat="false" ht="15" hidden="false" customHeight="false" outlineLevel="0" collapsed="false">
      <c r="A13977" s="8" t="s">
        <v>9398</v>
      </c>
      <c r="B13977" s="8" t="s">
        <v>9399</v>
      </c>
      <c r="C13977" s="8" t="s">
        <v>5255</v>
      </c>
      <c r="D13977" s="8" t="n">
        <v>2013</v>
      </c>
      <c r="E13977" s="19" t="n">
        <v>24.892</v>
      </c>
      <c r="F13977" s="19" t="n">
        <v>30.3888888888889</v>
      </c>
    </row>
    <row r="13978" customFormat="false" ht="15" hidden="false" customHeight="false" outlineLevel="0" collapsed="false">
      <c r="A13978" s="8" t="s">
        <v>9398</v>
      </c>
      <c r="B13978" s="8" t="s">
        <v>9399</v>
      </c>
      <c r="C13978" s="8" t="s">
        <v>5256</v>
      </c>
      <c r="D13978" s="8" t="n">
        <v>2013</v>
      </c>
      <c r="E13978" s="19" t="n">
        <v>68.072</v>
      </c>
      <c r="F13978" s="19" t="n">
        <v>29</v>
      </c>
    </row>
    <row r="13979" customFormat="false" ht="15" hidden="false" customHeight="false" outlineLevel="0" collapsed="false">
      <c r="A13979" s="8" t="s">
        <v>9398</v>
      </c>
      <c r="B13979" s="8" t="s">
        <v>9399</v>
      </c>
      <c r="C13979" s="8" t="s">
        <v>5257</v>
      </c>
      <c r="D13979" s="8" t="n">
        <v>2013</v>
      </c>
      <c r="E13979" s="19" t="n">
        <v>57.912</v>
      </c>
      <c r="F13979" s="19" t="n">
        <v>30</v>
      </c>
    </row>
    <row r="13980" customFormat="false" ht="15" hidden="false" customHeight="false" outlineLevel="0" collapsed="false">
      <c r="A13980" s="8" t="s">
        <v>9398</v>
      </c>
      <c r="B13980" s="8" t="s">
        <v>9399</v>
      </c>
      <c r="C13980" s="8" t="s">
        <v>5258</v>
      </c>
      <c r="D13980" s="8" t="n">
        <v>2013</v>
      </c>
      <c r="E13980" s="19" t="n">
        <v>5.08</v>
      </c>
      <c r="F13980" s="19" t="n">
        <v>30.5</v>
      </c>
    </row>
    <row r="13981" customFormat="false" ht="15" hidden="false" customHeight="false" outlineLevel="0" collapsed="false">
      <c r="A13981" s="8" t="s">
        <v>9398</v>
      </c>
      <c r="B13981" s="8" t="s">
        <v>9399</v>
      </c>
      <c r="C13981" s="8" t="s">
        <v>5259</v>
      </c>
      <c r="D13981" s="8" t="n">
        <v>2013</v>
      </c>
      <c r="E13981" s="19" t="n">
        <v>16.002</v>
      </c>
      <c r="F13981" s="19" t="n">
        <v>31.7222222222222</v>
      </c>
    </row>
    <row r="13982" customFormat="false" ht="15" hidden="false" customHeight="false" outlineLevel="0" collapsed="false">
      <c r="A13982" s="8" t="s">
        <v>9398</v>
      </c>
      <c r="B13982" s="8" t="s">
        <v>9399</v>
      </c>
      <c r="C13982" s="8" t="s">
        <v>5260</v>
      </c>
      <c r="D13982" s="8" t="n">
        <v>2013</v>
      </c>
      <c r="E13982" s="19" t="n">
        <v>12.954</v>
      </c>
      <c r="F13982" s="19" t="n">
        <v>31.6111111111111</v>
      </c>
    </row>
    <row r="13983" customFormat="false" ht="15" hidden="false" customHeight="false" outlineLevel="0" collapsed="false">
      <c r="A13983" s="8" t="s">
        <v>9398</v>
      </c>
      <c r="B13983" s="8" t="s">
        <v>9399</v>
      </c>
      <c r="C13983" s="8" t="s">
        <v>5261</v>
      </c>
      <c r="D13983" s="8" t="n">
        <v>2013</v>
      </c>
      <c r="E13983" s="19" t="n">
        <v>6.096</v>
      </c>
      <c r="F13983" s="19" t="n">
        <v>31.6111111111111</v>
      </c>
    </row>
    <row r="13984" customFormat="false" ht="15" hidden="false" customHeight="false" outlineLevel="0" collapsed="false">
      <c r="A13984" s="8" t="s">
        <v>9398</v>
      </c>
      <c r="B13984" s="8" t="s">
        <v>9399</v>
      </c>
      <c r="C13984" s="8" t="s">
        <v>5262</v>
      </c>
      <c r="D13984" s="8" t="n">
        <v>2013</v>
      </c>
      <c r="E13984" s="19" t="n">
        <v>2.032</v>
      </c>
      <c r="F13984" s="19" t="n">
        <v>30.6111111111111</v>
      </c>
    </row>
    <row r="13985" customFormat="false" ht="15" hidden="false" customHeight="false" outlineLevel="0" collapsed="false">
      <c r="A13985" s="8" t="s">
        <v>9398</v>
      </c>
      <c r="B13985" s="8" t="s">
        <v>9399</v>
      </c>
      <c r="C13985" s="8" t="s">
        <v>5263</v>
      </c>
      <c r="D13985" s="8" t="n">
        <v>2013</v>
      </c>
      <c r="E13985" s="19" t="n">
        <v>17.018</v>
      </c>
      <c r="F13985" s="19" t="n">
        <v>31.2777777777778</v>
      </c>
    </row>
    <row r="13986" customFormat="false" ht="15" hidden="false" customHeight="false" outlineLevel="0" collapsed="false">
      <c r="A13986" s="8" t="s">
        <v>9398</v>
      </c>
      <c r="B13986" s="8" t="s">
        <v>9399</v>
      </c>
      <c r="C13986" s="8" t="s">
        <v>5264</v>
      </c>
      <c r="D13986" s="8" t="n">
        <v>2013</v>
      </c>
      <c r="E13986" s="19" t="n">
        <v>3.048</v>
      </c>
      <c r="F13986" s="19" t="n">
        <v>31</v>
      </c>
    </row>
    <row r="13987" customFormat="false" ht="15" hidden="false" customHeight="false" outlineLevel="0" collapsed="false">
      <c r="A13987" s="8" t="s">
        <v>9398</v>
      </c>
      <c r="B13987" s="8" t="s">
        <v>9399</v>
      </c>
      <c r="C13987" s="8" t="s">
        <v>5265</v>
      </c>
      <c r="D13987" s="8" t="n">
        <v>2013</v>
      </c>
      <c r="E13987" s="19" t="n">
        <v>0.762</v>
      </c>
      <c r="F13987" s="19" t="n">
        <v>31.2777777777778</v>
      </c>
    </row>
    <row r="13988" customFormat="false" ht="15" hidden="false" customHeight="false" outlineLevel="0" collapsed="false">
      <c r="A13988" s="8" t="s">
        <v>9398</v>
      </c>
      <c r="B13988" s="8" t="s">
        <v>9399</v>
      </c>
      <c r="C13988" s="8" t="s">
        <v>5266</v>
      </c>
      <c r="D13988" s="8" t="n">
        <v>2013</v>
      </c>
      <c r="E13988" s="19" t="n">
        <v>2.032</v>
      </c>
      <c r="F13988" s="19" t="n">
        <v>31.7777777777778</v>
      </c>
    </row>
    <row r="13989" customFormat="false" ht="15" hidden="false" customHeight="false" outlineLevel="0" collapsed="false">
      <c r="A13989" s="8" t="s">
        <v>9398</v>
      </c>
      <c r="B13989" s="8" t="s">
        <v>9399</v>
      </c>
      <c r="C13989" s="8" t="s">
        <v>5267</v>
      </c>
      <c r="D13989" s="8" t="n">
        <v>2013</v>
      </c>
      <c r="E13989" s="19" t="n">
        <v>2.032</v>
      </c>
      <c r="F13989" s="19" t="n">
        <v>29</v>
      </c>
    </row>
    <row r="13990" customFormat="false" ht="15" hidden="false" customHeight="false" outlineLevel="0" collapsed="false">
      <c r="A13990" s="8" t="s">
        <v>9398</v>
      </c>
      <c r="B13990" s="8" t="s">
        <v>9399</v>
      </c>
      <c r="C13990" s="8" t="s">
        <v>5268</v>
      </c>
      <c r="D13990" s="8" t="n">
        <v>2013</v>
      </c>
      <c r="E13990" s="19" t="n">
        <v>9.906</v>
      </c>
      <c r="F13990" s="19" t="n">
        <v>30.6111111111111</v>
      </c>
    </row>
    <row r="13991" customFormat="false" ht="15" hidden="false" customHeight="false" outlineLevel="0" collapsed="false">
      <c r="A13991" s="8" t="s">
        <v>9398</v>
      </c>
      <c r="B13991" s="8" t="s">
        <v>9399</v>
      </c>
      <c r="C13991" s="8" t="s">
        <v>5269</v>
      </c>
      <c r="D13991" s="8" t="n">
        <v>2013</v>
      </c>
      <c r="E13991" s="19" t="n">
        <v>7.112</v>
      </c>
      <c r="F13991" s="19" t="n">
        <v>29</v>
      </c>
    </row>
    <row r="13992" customFormat="false" ht="15" hidden="false" customHeight="false" outlineLevel="0" collapsed="false">
      <c r="A13992" s="8" t="s">
        <v>9398</v>
      </c>
      <c r="B13992" s="8" t="s">
        <v>9399</v>
      </c>
      <c r="C13992" s="8" t="s">
        <v>5270</v>
      </c>
      <c r="D13992" s="8" t="n">
        <v>2013</v>
      </c>
      <c r="E13992" s="19" t="n">
        <v>26.924</v>
      </c>
      <c r="F13992" s="19" t="n">
        <v>31.7777777777778</v>
      </c>
    </row>
    <row r="13993" customFormat="false" ht="15" hidden="false" customHeight="false" outlineLevel="0" collapsed="false">
      <c r="A13993" s="8" t="s">
        <v>9398</v>
      </c>
      <c r="B13993" s="8" t="s">
        <v>9399</v>
      </c>
      <c r="C13993" s="8" t="s">
        <v>5271</v>
      </c>
      <c r="D13993" s="8" t="n">
        <v>2013</v>
      </c>
      <c r="E13993" s="19" t="n">
        <v>24.892</v>
      </c>
      <c r="F13993" s="19" t="n">
        <v>28</v>
      </c>
    </row>
    <row r="13994" customFormat="false" ht="15" hidden="false" customHeight="false" outlineLevel="0" collapsed="false">
      <c r="A13994" s="8" t="s">
        <v>9398</v>
      </c>
      <c r="B13994" s="8" t="s">
        <v>9399</v>
      </c>
      <c r="C13994" s="8" t="s">
        <v>5272</v>
      </c>
      <c r="D13994" s="8" t="n">
        <v>2013</v>
      </c>
      <c r="E13994" s="19" t="n">
        <v>40.894</v>
      </c>
      <c r="F13994" s="19" t="n">
        <v>28</v>
      </c>
    </row>
    <row r="13995" customFormat="false" ht="15" hidden="false" customHeight="false" outlineLevel="0" collapsed="false">
      <c r="A13995" s="8" t="s">
        <v>9398</v>
      </c>
      <c r="B13995" s="8" t="s">
        <v>9399</v>
      </c>
      <c r="C13995" s="8" t="s">
        <v>5273</v>
      </c>
      <c r="D13995" s="8" t="n">
        <v>2013</v>
      </c>
      <c r="E13995" s="19" t="n">
        <v>35.052</v>
      </c>
      <c r="F13995" s="19" t="n">
        <v>27</v>
      </c>
    </row>
    <row r="13996" customFormat="false" ht="15" hidden="false" customHeight="false" outlineLevel="0" collapsed="false">
      <c r="A13996" s="8" t="s">
        <v>9398</v>
      </c>
      <c r="B13996" s="8" t="s">
        <v>9399</v>
      </c>
      <c r="C13996" s="8" t="s">
        <v>5274</v>
      </c>
      <c r="D13996" s="8" t="n">
        <v>2013</v>
      </c>
      <c r="E13996" s="19" t="n">
        <v>107.95</v>
      </c>
      <c r="F13996" s="19" t="n">
        <v>29.3888888888889</v>
      </c>
    </row>
    <row r="13997" customFormat="false" ht="15" hidden="false" customHeight="false" outlineLevel="0" collapsed="false">
      <c r="A13997" s="8" t="s">
        <v>9398</v>
      </c>
      <c r="B13997" s="8" t="s">
        <v>9399</v>
      </c>
      <c r="C13997" s="8" t="s">
        <v>5275</v>
      </c>
      <c r="D13997" s="8" t="n">
        <v>2013</v>
      </c>
      <c r="E13997" s="19" t="n">
        <v>14.986</v>
      </c>
      <c r="F13997" s="19" t="n">
        <v>31.2777777777778</v>
      </c>
    </row>
    <row r="13998" customFormat="false" ht="15" hidden="false" customHeight="false" outlineLevel="0" collapsed="false">
      <c r="A13998" s="8" t="s">
        <v>9398</v>
      </c>
      <c r="B13998" s="8" t="s">
        <v>9399</v>
      </c>
      <c r="C13998" s="8" t="s">
        <v>5276</v>
      </c>
      <c r="D13998" s="8" t="n">
        <v>2013</v>
      </c>
      <c r="E13998" s="19" t="n">
        <v>0</v>
      </c>
      <c r="F13998" s="19" t="n">
        <v>31.5</v>
      </c>
    </row>
    <row r="13999" customFormat="false" ht="15" hidden="false" customHeight="false" outlineLevel="0" collapsed="false">
      <c r="A13999" s="8" t="s">
        <v>9398</v>
      </c>
      <c r="B13999" s="8" t="s">
        <v>9399</v>
      </c>
      <c r="C13999" s="8" t="s">
        <v>5277</v>
      </c>
      <c r="D13999" s="8" t="n">
        <v>2013</v>
      </c>
      <c r="E13999" s="19" t="n">
        <v>8.89</v>
      </c>
      <c r="F13999" s="19" t="n">
        <v>29.2777777777778</v>
      </c>
    </row>
    <row r="14000" customFormat="false" ht="15" hidden="false" customHeight="false" outlineLevel="0" collapsed="false">
      <c r="A14000" s="8" t="s">
        <v>9398</v>
      </c>
      <c r="B14000" s="8" t="s">
        <v>9399</v>
      </c>
      <c r="C14000" s="8" t="s">
        <v>5278</v>
      </c>
      <c r="D14000" s="8" t="n">
        <v>2013</v>
      </c>
      <c r="E14000" s="19" t="n">
        <v>19.05</v>
      </c>
      <c r="F14000" s="19" t="n">
        <v>28</v>
      </c>
    </row>
    <row r="14001" customFormat="false" ht="15" hidden="false" customHeight="false" outlineLevel="0" collapsed="false">
      <c r="A14001" s="8" t="s">
        <v>9398</v>
      </c>
      <c r="B14001" s="8" t="s">
        <v>9399</v>
      </c>
      <c r="C14001" s="8" t="s">
        <v>5279</v>
      </c>
      <c r="D14001" s="8" t="n">
        <v>2013</v>
      </c>
      <c r="E14001" s="19" t="n">
        <v>55.88</v>
      </c>
      <c r="F14001" s="19" t="n">
        <v>28</v>
      </c>
    </row>
    <row r="14002" customFormat="false" ht="15" hidden="false" customHeight="false" outlineLevel="0" collapsed="false">
      <c r="A14002" s="8" t="s">
        <v>9398</v>
      </c>
      <c r="B14002" s="8" t="s">
        <v>9399</v>
      </c>
      <c r="C14002" s="8" t="s">
        <v>5280</v>
      </c>
      <c r="D14002" s="8" t="n">
        <v>2013</v>
      </c>
      <c r="E14002" s="19" t="n">
        <v>18.034</v>
      </c>
      <c r="F14002" s="19" t="n">
        <v>29</v>
      </c>
    </row>
    <row r="14003" customFormat="false" ht="15" hidden="false" customHeight="false" outlineLevel="0" collapsed="false">
      <c r="A14003" s="8" t="s">
        <v>9398</v>
      </c>
      <c r="B14003" s="8" t="s">
        <v>9399</v>
      </c>
      <c r="C14003" s="8" t="s">
        <v>5281</v>
      </c>
      <c r="D14003" s="8" t="n">
        <v>2013</v>
      </c>
      <c r="E14003" s="19" t="n">
        <v>78.994</v>
      </c>
      <c r="F14003" s="19" t="n">
        <v>28</v>
      </c>
    </row>
    <row r="14004" customFormat="false" ht="15" hidden="false" customHeight="false" outlineLevel="0" collapsed="false">
      <c r="A14004" s="8" t="s">
        <v>9398</v>
      </c>
      <c r="B14004" s="8" t="s">
        <v>9399</v>
      </c>
      <c r="C14004" s="8" t="s">
        <v>5282</v>
      </c>
      <c r="D14004" s="8" t="n">
        <v>2013</v>
      </c>
      <c r="E14004" s="19" t="n">
        <v>99.06</v>
      </c>
      <c r="F14004" s="19" t="n">
        <v>30</v>
      </c>
    </row>
    <row r="14005" customFormat="false" ht="15" hidden="false" customHeight="false" outlineLevel="0" collapsed="false">
      <c r="A14005" s="8" t="s">
        <v>9398</v>
      </c>
      <c r="B14005" s="8" t="s">
        <v>9399</v>
      </c>
      <c r="C14005" s="8" t="s">
        <v>5283</v>
      </c>
      <c r="D14005" s="8" t="n">
        <v>2013</v>
      </c>
      <c r="E14005" s="19" t="n">
        <v>21.082</v>
      </c>
      <c r="F14005" s="19" t="n">
        <v>29.5</v>
      </c>
    </row>
    <row r="14006" customFormat="false" ht="15" hidden="false" customHeight="false" outlineLevel="0" collapsed="false">
      <c r="A14006" s="8" t="s">
        <v>9398</v>
      </c>
      <c r="B14006" s="8" t="s">
        <v>9399</v>
      </c>
      <c r="C14006" s="8" t="s">
        <v>5284</v>
      </c>
      <c r="D14006" s="8" t="n">
        <v>2013</v>
      </c>
      <c r="E14006" s="19" t="n">
        <v>57.912</v>
      </c>
      <c r="F14006" s="19" t="n">
        <v>26.6111111111111</v>
      </c>
    </row>
    <row r="14007" customFormat="false" ht="15" hidden="false" customHeight="false" outlineLevel="0" collapsed="false">
      <c r="A14007" s="8" t="s">
        <v>9398</v>
      </c>
      <c r="B14007" s="8" t="s">
        <v>9399</v>
      </c>
      <c r="C14007" s="8" t="s">
        <v>5285</v>
      </c>
      <c r="D14007" s="8" t="n">
        <v>2013</v>
      </c>
      <c r="E14007" s="19" t="n">
        <v>215.9</v>
      </c>
      <c r="F14007" s="19" t="n">
        <v>27</v>
      </c>
    </row>
    <row r="14008" customFormat="false" ht="15" hidden="false" customHeight="false" outlineLevel="0" collapsed="false">
      <c r="A14008" s="8" t="s">
        <v>9398</v>
      </c>
      <c r="B14008" s="8" t="s">
        <v>9399</v>
      </c>
      <c r="C14008" s="8" t="s">
        <v>5286</v>
      </c>
      <c r="D14008" s="8" t="n">
        <v>2013</v>
      </c>
      <c r="E14008" s="19" t="n">
        <v>27.94</v>
      </c>
      <c r="F14008" s="19" t="n">
        <v>29</v>
      </c>
    </row>
    <row r="14009" customFormat="false" ht="15" hidden="false" customHeight="false" outlineLevel="0" collapsed="false">
      <c r="A14009" s="8" t="s">
        <v>9398</v>
      </c>
      <c r="B14009" s="8" t="s">
        <v>9399</v>
      </c>
      <c r="C14009" s="8" t="s">
        <v>5287</v>
      </c>
      <c r="D14009" s="8" t="n">
        <v>2013</v>
      </c>
      <c r="E14009" s="19" t="n">
        <v>7.112</v>
      </c>
      <c r="F14009" s="19" t="n">
        <v>29</v>
      </c>
    </row>
    <row r="14010" customFormat="false" ht="15" hidden="false" customHeight="false" outlineLevel="0" collapsed="false">
      <c r="A14010" s="8" t="s">
        <v>9398</v>
      </c>
      <c r="B14010" s="8" t="s">
        <v>9399</v>
      </c>
      <c r="C14010" s="8" t="s">
        <v>5288</v>
      </c>
      <c r="D14010" s="8" t="n">
        <v>2013</v>
      </c>
      <c r="E14010" s="19" t="n">
        <v>6.096</v>
      </c>
      <c r="F14010" s="19" t="n">
        <v>29</v>
      </c>
    </row>
    <row r="14011" customFormat="false" ht="15" hidden="false" customHeight="false" outlineLevel="0" collapsed="false">
      <c r="A14011" s="8" t="s">
        <v>9398</v>
      </c>
      <c r="B14011" s="8" t="s">
        <v>9399</v>
      </c>
      <c r="C14011" s="8" t="s">
        <v>5289</v>
      </c>
      <c r="D14011" s="8" t="n">
        <v>2013</v>
      </c>
      <c r="E14011" s="19" t="n">
        <v>4.064</v>
      </c>
      <c r="F14011" s="19" t="n">
        <v>30.2777777777778</v>
      </c>
    </row>
    <row r="14012" customFormat="false" ht="15" hidden="false" customHeight="false" outlineLevel="0" collapsed="false">
      <c r="A14012" s="8" t="s">
        <v>9398</v>
      </c>
      <c r="B14012" s="8" t="s">
        <v>9399</v>
      </c>
      <c r="C14012" s="8" t="s">
        <v>5290</v>
      </c>
      <c r="D14012" s="8" t="n">
        <v>2013</v>
      </c>
      <c r="E14012" s="19" t="n">
        <v>5.08</v>
      </c>
      <c r="F14012" s="19" t="n">
        <v>30</v>
      </c>
    </row>
    <row r="14013" customFormat="false" ht="15" hidden="false" customHeight="false" outlineLevel="0" collapsed="false">
      <c r="A14013" s="8" t="s">
        <v>9398</v>
      </c>
      <c r="B14013" s="8" t="s">
        <v>9399</v>
      </c>
      <c r="C14013" s="8" t="s">
        <v>5291</v>
      </c>
      <c r="D14013" s="8" t="n">
        <v>2013</v>
      </c>
      <c r="E14013" s="19" t="n">
        <v>5.08</v>
      </c>
      <c r="F14013" s="19" t="n">
        <v>28</v>
      </c>
    </row>
    <row r="14014" customFormat="false" ht="15" hidden="false" customHeight="false" outlineLevel="0" collapsed="false">
      <c r="A14014" s="8" t="s">
        <v>9398</v>
      </c>
      <c r="B14014" s="8" t="s">
        <v>9399</v>
      </c>
      <c r="C14014" s="8" t="s">
        <v>5292</v>
      </c>
      <c r="D14014" s="8" t="n">
        <v>2013</v>
      </c>
      <c r="E14014" s="19" t="n">
        <v>30.988</v>
      </c>
      <c r="F14014" s="19" t="n">
        <v>29.6111111111111</v>
      </c>
    </row>
    <row r="14015" customFormat="false" ht="15" hidden="false" customHeight="false" outlineLevel="0" collapsed="false">
      <c r="A14015" s="8" t="s">
        <v>9398</v>
      </c>
      <c r="B14015" s="8" t="s">
        <v>9399</v>
      </c>
      <c r="C14015" s="8" t="s">
        <v>5293</v>
      </c>
      <c r="D14015" s="8" t="n">
        <v>2013</v>
      </c>
      <c r="E14015" s="19" t="n">
        <v>4.064</v>
      </c>
      <c r="F14015" s="19" t="n">
        <v>27.5</v>
      </c>
    </row>
    <row r="14016" customFormat="false" ht="15" hidden="false" customHeight="false" outlineLevel="0" collapsed="false">
      <c r="A14016" s="8" t="s">
        <v>9398</v>
      </c>
      <c r="B14016" s="8" t="s">
        <v>9399</v>
      </c>
      <c r="C14016" s="8" t="s">
        <v>5294</v>
      </c>
      <c r="D14016" s="8" t="n">
        <v>2013</v>
      </c>
      <c r="E14016" s="19" t="n">
        <v>91.948</v>
      </c>
      <c r="F14016" s="19" t="n">
        <v>28</v>
      </c>
    </row>
    <row r="14017" customFormat="false" ht="15" hidden="false" customHeight="false" outlineLevel="0" collapsed="false">
      <c r="A14017" s="8" t="s">
        <v>9398</v>
      </c>
      <c r="B14017" s="8" t="s">
        <v>9399</v>
      </c>
      <c r="C14017" s="8" t="s">
        <v>5295</v>
      </c>
      <c r="D14017" s="8" t="n">
        <v>2013</v>
      </c>
      <c r="E14017" s="19" t="n">
        <v>9.906</v>
      </c>
      <c r="F14017" s="19" t="n">
        <v>30.7777777777778</v>
      </c>
    </row>
    <row r="14018" customFormat="false" ht="15" hidden="false" customHeight="false" outlineLevel="0" collapsed="false">
      <c r="A14018" s="8" t="s">
        <v>9398</v>
      </c>
      <c r="B14018" s="8" t="s">
        <v>9399</v>
      </c>
      <c r="C14018" s="8" t="s">
        <v>5296</v>
      </c>
      <c r="D14018" s="8" t="n">
        <v>2013</v>
      </c>
      <c r="E14018" s="19" t="n">
        <v>7.112</v>
      </c>
      <c r="F14018" s="19" t="n">
        <v>30.5</v>
      </c>
    </row>
    <row r="14019" customFormat="false" ht="15" hidden="false" customHeight="false" outlineLevel="0" collapsed="false">
      <c r="A14019" s="8" t="s">
        <v>9398</v>
      </c>
      <c r="B14019" s="8" t="s">
        <v>9399</v>
      </c>
      <c r="C14019" s="8" t="s">
        <v>5297</v>
      </c>
      <c r="D14019" s="8" t="n">
        <v>2013</v>
      </c>
      <c r="E14019" s="19" t="n">
        <v>2.032</v>
      </c>
      <c r="F14019" s="19" t="n">
        <v>30.5</v>
      </c>
    </row>
    <row r="14020" customFormat="false" ht="15" hidden="false" customHeight="false" outlineLevel="0" collapsed="false">
      <c r="A14020" s="8" t="s">
        <v>9398</v>
      </c>
      <c r="B14020" s="8" t="s">
        <v>9399</v>
      </c>
      <c r="C14020" s="8" t="s">
        <v>5298</v>
      </c>
      <c r="D14020" s="8" t="n">
        <v>2013</v>
      </c>
      <c r="E14020" s="19" t="n">
        <v>0</v>
      </c>
      <c r="F14020" s="19" t="n">
        <v>30.5</v>
      </c>
    </row>
    <row r="14021" customFormat="false" ht="15" hidden="false" customHeight="false" outlineLevel="0" collapsed="false">
      <c r="A14021" s="8" t="s">
        <v>9398</v>
      </c>
      <c r="B14021" s="8" t="s">
        <v>9399</v>
      </c>
      <c r="C14021" s="8" t="s">
        <v>5299</v>
      </c>
      <c r="D14021" s="8" t="n">
        <v>2013</v>
      </c>
      <c r="E14021" s="19" t="n">
        <v>10.922</v>
      </c>
      <c r="F14021" s="19" t="n">
        <v>29.5</v>
      </c>
    </row>
    <row r="14022" customFormat="false" ht="15" hidden="false" customHeight="false" outlineLevel="0" collapsed="false">
      <c r="A14022" s="8" t="s">
        <v>9398</v>
      </c>
      <c r="B14022" s="8" t="s">
        <v>9399</v>
      </c>
      <c r="C14022" s="8" t="s">
        <v>5300</v>
      </c>
      <c r="D14022" s="8" t="n">
        <v>2013</v>
      </c>
      <c r="E14022" s="19" t="n">
        <v>11.938</v>
      </c>
      <c r="F14022" s="19" t="n">
        <v>29</v>
      </c>
    </row>
    <row r="14023" customFormat="false" ht="15" hidden="false" customHeight="false" outlineLevel="0" collapsed="false">
      <c r="A14023" s="8" t="s">
        <v>9398</v>
      </c>
      <c r="B14023" s="8" t="s">
        <v>9399</v>
      </c>
      <c r="C14023" s="8" t="s">
        <v>5301</v>
      </c>
      <c r="D14023" s="8" t="n">
        <v>2013</v>
      </c>
      <c r="E14023" s="19" t="n">
        <v>7.112</v>
      </c>
      <c r="F14023" s="19" t="n">
        <v>29</v>
      </c>
    </row>
    <row r="14024" customFormat="false" ht="15" hidden="false" customHeight="false" outlineLevel="0" collapsed="false">
      <c r="A14024" s="8" t="s">
        <v>9398</v>
      </c>
      <c r="B14024" s="8" t="s">
        <v>9399</v>
      </c>
      <c r="C14024" s="8" t="s">
        <v>5302</v>
      </c>
      <c r="D14024" s="8" t="n">
        <v>2013</v>
      </c>
      <c r="E14024" s="19" t="n">
        <v>4.064</v>
      </c>
      <c r="F14024" s="19" t="n">
        <v>29.7222222222222</v>
      </c>
    </row>
    <row r="14025" customFormat="false" ht="15" hidden="false" customHeight="false" outlineLevel="0" collapsed="false">
      <c r="A14025" s="8" t="s">
        <v>9398</v>
      </c>
      <c r="B14025" s="8" t="s">
        <v>9399</v>
      </c>
      <c r="C14025" s="8" t="s">
        <v>5303</v>
      </c>
      <c r="D14025" s="8" t="n">
        <v>2013</v>
      </c>
      <c r="E14025" s="19" t="n">
        <v>2.032</v>
      </c>
      <c r="F14025" s="19" t="n">
        <v>30.5</v>
      </c>
    </row>
    <row r="14026" customFormat="false" ht="15" hidden="false" customHeight="false" outlineLevel="0" collapsed="false">
      <c r="A14026" s="8" t="s">
        <v>9398</v>
      </c>
      <c r="B14026" s="8" t="s">
        <v>9399</v>
      </c>
      <c r="C14026" s="8" t="s">
        <v>5304</v>
      </c>
      <c r="D14026" s="8" t="n">
        <v>2013</v>
      </c>
      <c r="E14026" s="19" t="n">
        <v>8.89</v>
      </c>
      <c r="F14026" s="19" t="n">
        <v>29.8888888888889</v>
      </c>
    </row>
    <row r="14027" customFormat="false" ht="15" hidden="false" customHeight="false" outlineLevel="0" collapsed="false">
      <c r="A14027" s="8" t="s">
        <v>9398</v>
      </c>
      <c r="B14027" s="8" t="s">
        <v>9399</v>
      </c>
      <c r="C14027" s="8" t="s">
        <v>5305</v>
      </c>
      <c r="D14027" s="8" t="n">
        <v>2013</v>
      </c>
      <c r="E14027" s="19" t="n">
        <v>5.08</v>
      </c>
      <c r="F14027" s="19" t="n">
        <v>28.7222222222222</v>
      </c>
    </row>
    <row r="14028" customFormat="false" ht="15" hidden="false" customHeight="false" outlineLevel="0" collapsed="false">
      <c r="A14028" s="8" t="s">
        <v>9398</v>
      </c>
      <c r="B14028" s="8" t="s">
        <v>9399</v>
      </c>
      <c r="C14028" s="8" t="s">
        <v>5306</v>
      </c>
      <c r="D14028" s="8" t="n">
        <v>2013</v>
      </c>
      <c r="E14028" s="19" t="n">
        <v>7.112</v>
      </c>
      <c r="F14028" s="19" t="n">
        <v>29.3888888888889</v>
      </c>
    </row>
    <row r="14029" customFormat="false" ht="15" hidden="false" customHeight="false" outlineLevel="0" collapsed="false">
      <c r="A14029" s="8" t="s">
        <v>9398</v>
      </c>
      <c r="B14029" s="8" t="s">
        <v>9399</v>
      </c>
      <c r="C14029" s="8" t="s">
        <v>5307</v>
      </c>
      <c r="D14029" s="8" t="n">
        <v>2013</v>
      </c>
      <c r="E14029" s="19" t="n">
        <v>10.922</v>
      </c>
      <c r="F14029" s="19" t="n">
        <v>30</v>
      </c>
    </row>
    <row r="14030" customFormat="false" ht="15" hidden="false" customHeight="false" outlineLevel="0" collapsed="false">
      <c r="A14030" s="8" t="s">
        <v>9398</v>
      </c>
      <c r="B14030" s="8" t="s">
        <v>9399</v>
      </c>
      <c r="C14030" s="8" t="s">
        <v>5308</v>
      </c>
      <c r="D14030" s="8" t="n">
        <v>2013</v>
      </c>
      <c r="E14030" s="19" t="n">
        <v>3.048</v>
      </c>
      <c r="F14030" s="19" t="n">
        <v>30</v>
      </c>
    </row>
    <row r="14031" customFormat="false" ht="15" hidden="false" customHeight="false" outlineLevel="0" collapsed="false">
      <c r="A14031" s="8" t="s">
        <v>9398</v>
      </c>
      <c r="B14031" s="8" t="s">
        <v>9399</v>
      </c>
      <c r="C14031" s="8" t="s">
        <v>5309</v>
      </c>
      <c r="D14031" s="8" t="n">
        <v>2013</v>
      </c>
      <c r="E14031" s="19" t="n">
        <v>6.096</v>
      </c>
      <c r="F14031" s="19" t="n">
        <v>30.3888888888889</v>
      </c>
    </row>
    <row r="14032" customFormat="false" ht="15" hidden="false" customHeight="false" outlineLevel="0" collapsed="false">
      <c r="A14032" s="8" t="s">
        <v>9398</v>
      </c>
      <c r="B14032" s="8" t="s">
        <v>9399</v>
      </c>
      <c r="C14032" s="8" t="s">
        <v>5310</v>
      </c>
      <c r="D14032" s="8" t="n">
        <v>2013</v>
      </c>
      <c r="E14032" s="19" t="n">
        <v>5.08</v>
      </c>
      <c r="F14032" s="19" t="n">
        <v>29.7777777777778</v>
      </c>
    </row>
    <row r="14033" customFormat="false" ht="15" hidden="false" customHeight="false" outlineLevel="0" collapsed="false">
      <c r="A14033" s="8" t="s">
        <v>9398</v>
      </c>
      <c r="B14033" s="8" t="s">
        <v>9399</v>
      </c>
      <c r="C14033" s="8" t="s">
        <v>5311</v>
      </c>
      <c r="D14033" s="8" t="n">
        <v>2013</v>
      </c>
      <c r="E14033" s="19" t="n">
        <v>3.048</v>
      </c>
      <c r="F14033" s="19" t="n">
        <v>30.7777777777778</v>
      </c>
    </row>
    <row r="14034" customFormat="false" ht="15" hidden="false" customHeight="false" outlineLevel="0" collapsed="false">
      <c r="A14034" s="8" t="s">
        <v>9398</v>
      </c>
      <c r="B14034" s="8" t="s">
        <v>9399</v>
      </c>
      <c r="C14034" s="8" t="s">
        <v>5312</v>
      </c>
      <c r="D14034" s="8" t="n">
        <v>2013</v>
      </c>
      <c r="E14034" s="19" t="n">
        <v>0.762</v>
      </c>
      <c r="F14034" s="19" t="n">
        <v>30.8888888888889</v>
      </c>
    </row>
    <row r="14035" customFormat="false" ht="15" hidden="false" customHeight="false" outlineLevel="0" collapsed="false">
      <c r="A14035" s="8" t="s">
        <v>9398</v>
      </c>
      <c r="B14035" s="8" t="s">
        <v>9399</v>
      </c>
      <c r="C14035" s="8" t="s">
        <v>5313</v>
      </c>
      <c r="D14035" s="8" t="n">
        <v>2013</v>
      </c>
      <c r="E14035" s="19" t="n">
        <v>0</v>
      </c>
      <c r="F14035" s="19" t="n">
        <v>31.5</v>
      </c>
    </row>
    <row r="14036" customFormat="false" ht="15" hidden="false" customHeight="false" outlineLevel="0" collapsed="false">
      <c r="A14036" s="8" t="s">
        <v>9398</v>
      </c>
      <c r="B14036" s="8" t="s">
        <v>9399</v>
      </c>
      <c r="C14036" s="8" t="s">
        <v>5314</v>
      </c>
      <c r="D14036" s="8" t="n">
        <v>2013</v>
      </c>
      <c r="E14036" s="19" t="n">
        <v>0.508</v>
      </c>
      <c r="F14036" s="19" t="n">
        <v>31.2222222222222</v>
      </c>
    </row>
    <row r="14037" customFormat="false" ht="15" hidden="false" customHeight="false" outlineLevel="0" collapsed="false">
      <c r="A14037" s="8" t="s">
        <v>9398</v>
      </c>
      <c r="B14037" s="8" t="s">
        <v>9399</v>
      </c>
      <c r="C14037" s="8" t="s">
        <v>5315</v>
      </c>
      <c r="D14037" s="8" t="n">
        <v>2013</v>
      </c>
      <c r="E14037" s="19" t="n">
        <v>3.048</v>
      </c>
      <c r="F14037" s="19" t="n">
        <v>30.3888888888889</v>
      </c>
    </row>
    <row r="14038" customFormat="false" ht="15" hidden="false" customHeight="false" outlineLevel="0" collapsed="false">
      <c r="A14038" s="8" t="s">
        <v>9398</v>
      </c>
      <c r="B14038" s="8" t="s">
        <v>9399</v>
      </c>
      <c r="C14038" s="8" t="s">
        <v>5316</v>
      </c>
      <c r="D14038" s="8" t="n">
        <v>2013</v>
      </c>
      <c r="E14038" s="19" t="n">
        <v>9.906</v>
      </c>
      <c r="F14038" s="19" t="n">
        <v>29.3888888888889</v>
      </c>
    </row>
    <row r="14039" customFormat="false" ht="15" hidden="false" customHeight="false" outlineLevel="0" collapsed="false">
      <c r="A14039" s="8" t="s">
        <v>9398</v>
      </c>
      <c r="B14039" s="8" t="s">
        <v>9399</v>
      </c>
      <c r="C14039" s="8" t="s">
        <v>5317</v>
      </c>
      <c r="D14039" s="8" t="n">
        <v>2013</v>
      </c>
      <c r="E14039" s="19" t="n">
        <v>3.048</v>
      </c>
      <c r="F14039" s="19" t="n">
        <v>28.2777777777778</v>
      </c>
    </row>
    <row r="14040" customFormat="false" ht="15" hidden="false" customHeight="false" outlineLevel="0" collapsed="false">
      <c r="A14040" s="8" t="s">
        <v>9398</v>
      </c>
      <c r="B14040" s="8" t="s">
        <v>9399</v>
      </c>
      <c r="C14040" s="8" t="s">
        <v>5318</v>
      </c>
      <c r="D14040" s="8" t="n">
        <v>2013</v>
      </c>
      <c r="E14040" s="19" t="n">
        <v>9.906</v>
      </c>
      <c r="F14040" s="19" t="n">
        <v>33.6111111111111</v>
      </c>
    </row>
    <row r="14041" customFormat="false" ht="15" hidden="false" customHeight="false" outlineLevel="0" collapsed="false">
      <c r="A14041" s="8" t="s">
        <v>9398</v>
      </c>
      <c r="B14041" s="8" t="s">
        <v>9399</v>
      </c>
      <c r="C14041" s="8" t="s">
        <v>5319</v>
      </c>
      <c r="D14041" s="8" t="n">
        <v>2013</v>
      </c>
      <c r="E14041" s="19" t="n">
        <v>4.064</v>
      </c>
      <c r="F14041" s="19" t="n">
        <v>31.5</v>
      </c>
    </row>
    <row r="14042" customFormat="false" ht="15" hidden="false" customHeight="false" outlineLevel="0" collapsed="false">
      <c r="A14042" s="8" t="s">
        <v>9398</v>
      </c>
      <c r="B14042" s="8" t="s">
        <v>9399</v>
      </c>
      <c r="C14042" s="8" t="s">
        <v>5320</v>
      </c>
      <c r="D14042" s="8" t="n">
        <v>2013</v>
      </c>
      <c r="E14042" s="19" t="n">
        <v>0</v>
      </c>
      <c r="F14042" s="19" t="n">
        <v>30.7777777777778</v>
      </c>
    </row>
    <row r="14043" customFormat="false" ht="15" hidden="false" customHeight="false" outlineLevel="0" collapsed="false">
      <c r="A14043" s="8" t="s">
        <v>9398</v>
      </c>
      <c r="B14043" s="8" t="s">
        <v>9399</v>
      </c>
      <c r="C14043" s="8" t="s">
        <v>5321</v>
      </c>
      <c r="D14043" s="8" t="n">
        <v>2013</v>
      </c>
      <c r="E14043" s="19" t="n">
        <v>5.08</v>
      </c>
      <c r="F14043" s="19" t="n">
        <v>31.2777777777778</v>
      </c>
    </row>
    <row r="14044" customFormat="false" ht="15" hidden="false" customHeight="false" outlineLevel="0" collapsed="false">
      <c r="A14044" s="8" t="s">
        <v>9398</v>
      </c>
      <c r="B14044" s="8" t="s">
        <v>9399</v>
      </c>
      <c r="C14044" s="8" t="s">
        <v>5322</v>
      </c>
      <c r="D14044" s="8" t="n">
        <v>2013</v>
      </c>
      <c r="E14044" s="19" t="n">
        <v>4.064</v>
      </c>
      <c r="F14044" s="19" t="n">
        <v>30.7777777777778</v>
      </c>
    </row>
    <row r="14045" customFormat="false" ht="15" hidden="false" customHeight="false" outlineLevel="0" collapsed="false">
      <c r="A14045" s="8" t="s">
        <v>9398</v>
      </c>
      <c r="B14045" s="8" t="s">
        <v>9399</v>
      </c>
      <c r="C14045" s="8" t="s">
        <v>5323</v>
      </c>
      <c r="D14045" s="8" t="n">
        <v>2013</v>
      </c>
      <c r="E14045" s="19" t="n">
        <v>13.97</v>
      </c>
      <c r="F14045" s="19" t="n">
        <v>30.2777777777778</v>
      </c>
    </row>
    <row r="14046" customFormat="false" ht="15" hidden="false" customHeight="false" outlineLevel="0" collapsed="false">
      <c r="A14046" s="8" t="s">
        <v>9398</v>
      </c>
      <c r="B14046" s="8" t="s">
        <v>9399</v>
      </c>
      <c r="C14046" s="8" t="s">
        <v>5324</v>
      </c>
      <c r="D14046" s="8" t="n">
        <v>2013</v>
      </c>
      <c r="E14046" s="19" t="n">
        <v>1.016</v>
      </c>
      <c r="F14046" s="19" t="n">
        <v>31.2222222222222</v>
      </c>
    </row>
    <row r="14047" customFormat="false" ht="15" hidden="false" customHeight="false" outlineLevel="0" collapsed="false">
      <c r="A14047" s="8" t="s">
        <v>9398</v>
      </c>
      <c r="B14047" s="8" t="s">
        <v>9399</v>
      </c>
      <c r="C14047" s="8" t="s">
        <v>5325</v>
      </c>
      <c r="D14047" s="8" t="n">
        <v>2013</v>
      </c>
      <c r="E14047" s="19" t="n">
        <v>0</v>
      </c>
      <c r="F14047" s="19" t="n">
        <v>31.5</v>
      </c>
    </row>
    <row r="14048" customFormat="false" ht="15" hidden="false" customHeight="false" outlineLevel="0" collapsed="false">
      <c r="A14048" s="8" t="s">
        <v>9398</v>
      </c>
      <c r="B14048" s="8" t="s">
        <v>9399</v>
      </c>
      <c r="C14048" s="8" t="s">
        <v>5326</v>
      </c>
      <c r="D14048" s="8" t="n">
        <v>2013</v>
      </c>
      <c r="E14048" s="19" t="n">
        <v>0</v>
      </c>
      <c r="F14048" s="19" t="n">
        <v>31.5</v>
      </c>
    </row>
    <row r="14049" customFormat="false" ht="15" hidden="false" customHeight="false" outlineLevel="0" collapsed="false">
      <c r="A14049" s="8" t="s">
        <v>9398</v>
      </c>
      <c r="B14049" s="8" t="s">
        <v>9399</v>
      </c>
      <c r="C14049" s="8" t="s">
        <v>5327</v>
      </c>
      <c r="D14049" s="8" t="n">
        <v>2013</v>
      </c>
      <c r="E14049" s="19" t="n">
        <v>2.032</v>
      </c>
      <c r="F14049" s="19" t="n">
        <v>31</v>
      </c>
    </row>
    <row r="14050" customFormat="false" ht="15" hidden="false" customHeight="false" outlineLevel="0" collapsed="false">
      <c r="A14050" s="8" t="s">
        <v>9398</v>
      </c>
      <c r="B14050" s="8" t="s">
        <v>9399</v>
      </c>
      <c r="C14050" s="8" t="s">
        <v>5328</v>
      </c>
      <c r="D14050" s="8" t="n">
        <v>2013</v>
      </c>
      <c r="E14050" s="19" t="n">
        <v>0</v>
      </c>
      <c r="F14050" s="19" t="n">
        <v>31.5</v>
      </c>
    </row>
    <row r="14051" customFormat="false" ht="15" hidden="false" customHeight="false" outlineLevel="0" collapsed="false">
      <c r="A14051" s="8" t="s">
        <v>9398</v>
      </c>
      <c r="B14051" s="8" t="s">
        <v>9399</v>
      </c>
      <c r="C14051" s="8" t="s">
        <v>5329</v>
      </c>
      <c r="D14051" s="8" t="n">
        <v>2013</v>
      </c>
      <c r="E14051" s="19" t="n">
        <v>6.096</v>
      </c>
      <c r="F14051" s="19" t="n">
        <v>31.7777777777778</v>
      </c>
    </row>
    <row r="14052" customFormat="false" ht="15" hidden="false" customHeight="false" outlineLevel="0" collapsed="false">
      <c r="A14052" s="8" t="s">
        <v>9398</v>
      </c>
      <c r="B14052" s="8" t="s">
        <v>9399</v>
      </c>
      <c r="C14052" s="8" t="s">
        <v>5330</v>
      </c>
      <c r="D14052" s="8" t="n">
        <v>2013</v>
      </c>
      <c r="E14052" s="19" t="n">
        <v>0.762</v>
      </c>
      <c r="F14052" s="19" t="n">
        <v>31</v>
      </c>
    </row>
    <row r="14053" customFormat="false" ht="15" hidden="false" customHeight="false" outlineLevel="0" collapsed="false">
      <c r="A14053" s="8" t="s">
        <v>9398</v>
      </c>
      <c r="B14053" s="8" t="s">
        <v>9399</v>
      </c>
      <c r="C14053" s="8" t="s">
        <v>5331</v>
      </c>
      <c r="D14053" s="8" t="n">
        <v>2013</v>
      </c>
      <c r="E14053" s="19" t="n">
        <v>1.016</v>
      </c>
      <c r="F14053" s="19" t="n">
        <v>31.5</v>
      </c>
    </row>
    <row r="14054" customFormat="false" ht="15" hidden="false" customHeight="false" outlineLevel="0" collapsed="false">
      <c r="A14054" s="8" t="s">
        <v>9398</v>
      </c>
      <c r="B14054" s="8" t="s">
        <v>9399</v>
      </c>
      <c r="C14054" s="8" t="s">
        <v>5332</v>
      </c>
      <c r="D14054" s="8" t="n">
        <v>2013</v>
      </c>
      <c r="E14054" s="19" t="n">
        <v>0</v>
      </c>
      <c r="F14054" s="19" t="n">
        <v>29.5</v>
      </c>
    </row>
    <row r="14055" customFormat="false" ht="15" hidden="false" customHeight="false" outlineLevel="0" collapsed="false">
      <c r="A14055" s="8" t="s">
        <v>9398</v>
      </c>
      <c r="B14055" s="8" t="s">
        <v>9399</v>
      </c>
      <c r="C14055" s="8" t="s">
        <v>5333</v>
      </c>
      <c r="D14055" s="8" t="n">
        <v>2013</v>
      </c>
      <c r="E14055" s="19" t="n">
        <v>2.032</v>
      </c>
      <c r="F14055" s="19" t="n">
        <v>30.7222222222222</v>
      </c>
    </row>
    <row r="14056" customFormat="false" ht="15" hidden="false" customHeight="false" outlineLevel="0" collapsed="false">
      <c r="A14056" s="8" t="s">
        <v>9398</v>
      </c>
      <c r="B14056" s="8" t="s">
        <v>9399</v>
      </c>
      <c r="C14056" s="8" t="s">
        <v>5334</v>
      </c>
      <c r="D14056" s="8" t="n">
        <v>2013</v>
      </c>
      <c r="E14056" s="19" t="n">
        <v>4.064</v>
      </c>
      <c r="F14056" s="19" t="n">
        <v>31.7222222222222</v>
      </c>
    </row>
    <row r="14057" customFormat="false" ht="15" hidden="false" customHeight="false" outlineLevel="0" collapsed="false">
      <c r="A14057" s="8" t="s">
        <v>9398</v>
      </c>
      <c r="B14057" s="8" t="s">
        <v>9399</v>
      </c>
      <c r="C14057" s="8" t="s">
        <v>5335</v>
      </c>
      <c r="D14057" s="8" t="n">
        <v>2013</v>
      </c>
      <c r="E14057" s="19" t="n">
        <v>6.096</v>
      </c>
      <c r="F14057" s="19" t="n">
        <v>32.2222222222222</v>
      </c>
    </row>
    <row r="14058" customFormat="false" ht="15" hidden="false" customHeight="false" outlineLevel="0" collapsed="false">
      <c r="A14058" s="8" t="s">
        <v>9398</v>
      </c>
      <c r="B14058" s="8" t="s">
        <v>9399</v>
      </c>
      <c r="C14058" s="8" t="s">
        <v>5336</v>
      </c>
      <c r="D14058" s="8" t="n">
        <v>2013</v>
      </c>
      <c r="E14058" s="19" t="n">
        <v>3.048</v>
      </c>
      <c r="F14058" s="19" t="n">
        <v>32.7222222222222</v>
      </c>
    </row>
    <row r="14059" customFormat="false" ht="15" hidden="false" customHeight="false" outlineLevel="0" collapsed="false">
      <c r="A14059" s="8" t="s">
        <v>9398</v>
      </c>
      <c r="B14059" s="8" t="s">
        <v>9399</v>
      </c>
      <c r="C14059" s="8" t="s">
        <v>5337</v>
      </c>
      <c r="D14059" s="8" t="n">
        <v>2013</v>
      </c>
      <c r="E14059" s="19" t="n">
        <v>0</v>
      </c>
      <c r="F14059" s="19" t="n">
        <v>32.3888888888889</v>
      </c>
    </row>
    <row r="14060" customFormat="false" ht="15" hidden="false" customHeight="false" outlineLevel="0" collapsed="false">
      <c r="A14060" s="8" t="s">
        <v>9398</v>
      </c>
      <c r="B14060" s="8" t="s">
        <v>9399</v>
      </c>
      <c r="C14060" s="8" t="s">
        <v>5338</v>
      </c>
      <c r="D14060" s="8" t="n">
        <v>2013</v>
      </c>
      <c r="E14060" s="19" t="n">
        <v>5.08</v>
      </c>
      <c r="F14060" s="19" t="n">
        <v>31.7777777777778</v>
      </c>
    </row>
    <row r="14061" customFormat="false" ht="15" hidden="false" customHeight="false" outlineLevel="0" collapsed="false">
      <c r="A14061" s="8" t="s">
        <v>9398</v>
      </c>
      <c r="B14061" s="8" t="s">
        <v>9399</v>
      </c>
      <c r="C14061" s="8" t="s">
        <v>5339</v>
      </c>
      <c r="D14061" s="8" t="n">
        <v>2013</v>
      </c>
      <c r="E14061" s="19" t="n">
        <v>43.942</v>
      </c>
      <c r="F14061" s="19" t="n">
        <v>30.2777777777778</v>
      </c>
    </row>
    <row r="14062" customFormat="false" ht="15" hidden="false" customHeight="false" outlineLevel="0" collapsed="false">
      <c r="A14062" s="8" t="s">
        <v>9398</v>
      </c>
      <c r="B14062" s="8" t="s">
        <v>9399</v>
      </c>
      <c r="C14062" s="8" t="s">
        <v>5340</v>
      </c>
      <c r="D14062" s="8" t="n">
        <v>2013</v>
      </c>
      <c r="E14062" s="19" t="n">
        <v>6.096</v>
      </c>
      <c r="F14062" s="19" t="n">
        <v>29.2222222222222</v>
      </c>
    </row>
    <row r="14063" customFormat="false" ht="15" hidden="false" customHeight="false" outlineLevel="0" collapsed="false">
      <c r="A14063" s="8" t="s">
        <v>9398</v>
      </c>
      <c r="B14063" s="8" t="s">
        <v>9399</v>
      </c>
      <c r="C14063" s="8" t="s">
        <v>5341</v>
      </c>
      <c r="D14063" s="8" t="n">
        <v>2013</v>
      </c>
      <c r="E14063" s="19" t="n">
        <v>4.064</v>
      </c>
      <c r="F14063" s="19" t="n">
        <v>30.2777777777778</v>
      </c>
    </row>
    <row r="14064" customFormat="false" ht="15" hidden="false" customHeight="false" outlineLevel="0" collapsed="false">
      <c r="A14064" s="8" t="s">
        <v>9398</v>
      </c>
      <c r="B14064" s="8" t="s">
        <v>9399</v>
      </c>
      <c r="C14064" s="8" t="s">
        <v>5342</v>
      </c>
      <c r="D14064" s="8" t="n">
        <v>2013</v>
      </c>
      <c r="E14064" s="19" t="n">
        <v>26.924</v>
      </c>
      <c r="F14064" s="19" t="n">
        <v>29</v>
      </c>
    </row>
    <row r="14065" customFormat="false" ht="15" hidden="false" customHeight="false" outlineLevel="0" collapsed="false">
      <c r="A14065" s="8" t="s">
        <v>9398</v>
      </c>
      <c r="B14065" s="8" t="s">
        <v>9399</v>
      </c>
      <c r="C14065" s="8" t="s">
        <v>5343</v>
      </c>
      <c r="D14065" s="8" t="n">
        <v>2013</v>
      </c>
      <c r="E14065" s="19" t="n">
        <v>4.064</v>
      </c>
      <c r="F14065" s="19" t="n">
        <v>31.7777777777778</v>
      </c>
    </row>
    <row r="14066" customFormat="false" ht="15" hidden="false" customHeight="false" outlineLevel="0" collapsed="false">
      <c r="A14066" s="8" t="s">
        <v>9398</v>
      </c>
      <c r="B14066" s="8" t="s">
        <v>9399</v>
      </c>
      <c r="C14066" s="8" t="s">
        <v>5344</v>
      </c>
      <c r="D14066" s="8" t="n">
        <v>2013</v>
      </c>
      <c r="E14066" s="19" t="n">
        <v>0</v>
      </c>
      <c r="F14066" s="19" t="n">
        <v>31.8888888888889</v>
      </c>
    </row>
    <row r="14067" customFormat="false" ht="15" hidden="false" customHeight="false" outlineLevel="0" collapsed="false">
      <c r="A14067" s="8" t="s">
        <v>9398</v>
      </c>
      <c r="B14067" s="8" t="s">
        <v>9399</v>
      </c>
      <c r="C14067" s="8" t="s">
        <v>5345</v>
      </c>
      <c r="D14067" s="8" t="n">
        <v>2013</v>
      </c>
      <c r="E14067" s="19" t="n">
        <v>0</v>
      </c>
      <c r="F14067" s="19" t="n">
        <v>32</v>
      </c>
    </row>
    <row r="14068" customFormat="false" ht="15" hidden="false" customHeight="false" outlineLevel="0" collapsed="false">
      <c r="A14068" s="8" t="s">
        <v>9398</v>
      </c>
      <c r="B14068" s="8" t="s">
        <v>9399</v>
      </c>
      <c r="C14068" s="8" t="s">
        <v>5346</v>
      </c>
      <c r="D14068" s="8" t="n">
        <v>2013</v>
      </c>
      <c r="F14068" s="19" t="n">
        <v>31.2777777777778</v>
      </c>
    </row>
    <row r="14069" customFormat="false" ht="15" hidden="false" customHeight="false" outlineLevel="0" collapsed="false">
      <c r="A14069" s="8" t="s">
        <v>9398</v>
      </c>
      <c r="B14069" s="8" t="s">
        <v>9399</v>
      </c>
      <c r="C14069" s="8" t="s">
        <v>5347</v>
      </c>
      <c r="D14069" s="8" t="n">
        <v>2013</v>
      </c>
      <c r="E14069" s="19" t="n">
        <v>19.05</v>
      </c>
      <c r="F14069" s="19" t="n">
        <v>28</v>
      </c>
    </row>
    <row r="14070" customFormat="false" ht="15" hidden="false" customHeight="false" outlineLevel="0" collapsed="false">
      <c r="A14070" s="8" t="s">
        <v>9398</v>
      </c>
      <c r="B14070" s="8" t="s">
        <v>9399</v>
      </c>
      <c r="C14070" s="8" t="s">
        <v>5348</v>
      </c>
      <c r="D14070" s="8" t="n">
        <v>2013</v>
      </c>
      <c r="E14070" s="19" t="n">
        <v>33.02</v>
      </c>
      <c r="F14070" s="19" t="n">
        <v>30.7777777777778</v>
      </c>
    </row>
    <row r="14071" customFormat="false" ht="15" hidden="false" customHeight="false" outlineLevel="0" collapsed="false">
      <c r="A14071" s="8" t="s">
        <v>9398</v>
      </c>
      <c r="B14071" s="8" t="s">
        <v>9399</v>
      </c>
      <c r="C14071" s="8" t="s">
        <v>5349</v>
      </c>
      <c r="D14071" s="8" t="n">
        <v>2013</v>
      </c>
      <c r="E14071" s="19" t="n">
        <v>1.016</v>
      </c>
      <c r="F14071" s="19" t="n">
        <v>31.7777777777778</v>
      </c>
    </row>
    <row r="14072" customFormat="false" ht="15" hidden="false" customHeight="false" outlineLevel="0" collapsed="false">
      <c r="A14072" s="8" t="s">
        <v>9398</v>
      </c>
      <c r="B14072" s="8" t="s">
        <v>9399</v>
      </c>
      <c r="C14072" s="8" t="s">
        <v>5350</v>
      </c>
      <c r="D14072" s="8" t="n">
        <v>2013</v>
      </c>
      <c r="E14072" s="19" t="n">
        <v>13.97</v>
      </c>
      <c r="F14072" s="19" t="n">
        <v>31.5</v>
      </c>
    </row>
    <row r="14073" customFormat="false" ht="15" hidden="false" customHeight="false" outlineLevel="0" collapsed="false">
      <c r="A14073" s="8" t="s">
        <v>9398</v>
      </c>
      <c r="B14073" s="8" t="s">
        <v>9399</v>
      </c>
      <c r="C14073" s="8" t="s">
        <v>5351</v>
      </c>
      <c r="D14073" s="8" t="n">
        <v>2013</v>
      </c>
      <c r="E14073" s="19" t="n">
        <v>5.08</v>
      </c>
      <c r="F14073" s="19" t="n">
        <v>31.6111111111111</v>
      </c>
    </row>
    <row r="14074" customFormat="false" ht="15" hidden="false" customHeight="false" outlineLevel="0" collapsed="false">
      <c r="A14074" s="8" t="s">
        <v>9398</v>
      </c>
      <c r="B14074" s="8" t="s">
        <v>9399</v>
      </c>
      <c r="C14074" s="8" t="s">
        <v>5352</v>
      </c>
      <c r="D14074" s="8" t="n">
        <v>2013</v>
      </c>
      <c r="E14074" s="19" t="n">
        <v>2.032</v>
      </c>
      <c r="F14074" s="19" t="n">
        <v>31.5</v>
      </c>
    </row>
    <row r="14075" customFormat="false" ht="15" hidden="false" customHeight="false" outlineLevel="0" collapsed="false">
      <c r="A14075" s="8" t="s">
        <v>9398</v>
      </c>
      <c r="B14075" s="8" t="s">
        <v>9399</v>
      </c>
      <c r="C14075" s="8" t="s">
        <v>5353</v>
      </c>
      <c r="D14075" s="8" t="n">
        <v>2013</v>
      </c>
      <c r="E14075" s="19" t="n">
        <v>0</v>
      </c>
      <c r="F14075" s="19" t="n">
        <v>31.5</v>
      </c>
    </row>
    <row r="14076" customFormat="false" ht="15" hidden="false" customHeight="false" outlineLevel="0" collapsed="false">
      <c r="A14076" s="8" t="s">
        <v>9398</v>
      </c>
      <c r="B14076" s="8" t="s">
        <v>9399</v>
      </c>
      <c r="C14076" s="8" t="s">
        <v>5354</v>
      </c>
      <c r="D14076" s="8" t="n">
        <v>2013</v>
      </c>
      <c r="E14076" s="19" t="n">
        <v>2.032</v>
      </c>
      <c r="F14076" s="19" t="n">
        <v>31.7777777777778</v>
      </c>
    </row>
    <row r="14077" customFormat="false" ht="15" hidden="false" customHeight="false" outlineLevel="0" collapsed="false">
      <c r="A14077" s="8" t="s">
        <v>9398</v>
      </c>
      <c r="B14077" s="8" t="s">
        <v>9399</v>
      </c>
      <c r="C14077" s="8" t="s">
        <v>5355</v>
      </c>
      <c r="D14077" s="8" t="n">
        <v>2013</v>
      </c>
      <c r="E14077" s="19" t="n">
        <v>0</v>
      </c>
      <c r="F14077" s="19" t="n">
        <v>32.3888888888889</v>
      </c>
    </row>
    <row r="14078" customFormat="false" ht="15" hidden="false" customHeight="false" outlineLevel="0" collapsed="false">
      <c r="A14078" s="8" t="s">
        <v>9398</v>
      </c>
      <c r="B14078" s="8" t="s">
        <v>9399</v>
      </c>
      <c r="C14078" s="8" t="s">
        <v>5356</v>
      </c>
      <c r="D14078" s="8" t="n">
        <v>2013</v>
      </c>
      <c r="E14078" s="19" t="n">
        <v>0</v>
      </c>
      <c r="F14078" s="19" t="n">
        <v>33.6111111111111</v>
      </c>
    </row>
    <row r="14079" customFormat="false" ht="15" hidden="false" customHeight="false" outlineLevel="0" collapsed="false">
      <c r="A14079" s="8" t="s">
        <v>9398</v>
      </c>
      <c r="B14079" s="8" t="s">
        <v>9399</v>
      </c>
      <c r="C14079" s="8" t="s">
        <v>5357</v>
      </c>
      <c r="D14079" s="8" t="n">
        <v>2013</v>
      </c>
      <c r="E14079" s="19" t="n">
        <v>0</v>
      </c>
      <c r="F14079" s="19" t="n">
        <v>32.6111111111111</v>
      </c>
    </row>
    <row r="14080" customFormat="false" ht="15" hidden="false" customHeight="false" outlineLevel="0" collapsed="false">
      <c r="A14080" s="8" t="s">
        <v>9398</v>
      </c>
      <c r="B14080" s="8" t="s">
        <v>9399</v>
      </c>
      <c r="C14080" s="8" t="s">
        <v>5358</v>
      </c>
      <c r="D14080" s="8" t="n">
        <v>2013</v>
      </c>
      <c r="E14080" s="19" t="n">
        <v>0</v>
      </c>
      <c r="F14080" s="19" t="n">
        <v>32</v>
      </c>
    </row>
    <row r="14081" customFormat="false" ht="15" hidden="false" customHeight="false" outlineLevel="0" collapsed="false">
      <c r="A14081" s="8" t="s">
        <v>9398</v>
      </c>
      <c r="B14081" s="8" t="s">
        <v>9399</v>
      </c>
      <c r="C14081" s="8" t="s">
        <v>5359</v>
      </c>
      <c r="D14081" s="8" t="n">
        <v>2013</v>
      </c>
      <c r="E14081" s="19" t="n">
        <v>0</v>
      </c>
      <c r="F14081" s="19" t="n">
        <v>32</v>
      </c>
    </row>
    <row r="14082" customFormat="false" ht="15" hidden="false" customHeight="false" outlineLevel="0" collapsed="false">
      <c r="A14082" s="8" t="s">
        <v>9398</v>
      </c>
      <c r="B14082" s="8" t="s">
        <v>9399</v>
      </c>
      <c r="C14082" s="8" t="s">
        <v>5360</v>
      </c>
      <c r="D14082" s="8" t="n">
        <v>2013</v>
      </c>
      <c r="E14082" s="19" t="n">
        <v>19.05</v>
      </c>
      <c r="F14082" s="19" t="n">
        <v>30.5</v>
      </c>
    </row>
    <row r="14083" customFormat="false" ht="15" hidden="false" customHeight="false" outlineLevel="0" collapsed="false">
      <c r="A14083" s="8" t="s">
        <v>9398</v>
      </c>
      <c r="B14083" s="8" t="s">
        <v>9399</v>
      </c>
      <c r="C14083" s="8" t="s">
        <v>5361</v>
      </c>
      <c r="D14083" s="8" t="n">
        <v>2013</v>
      </c>
      <c r="E14083" s="19" t="n">
        <v>12.954</v>
      </c>
      <c r="F14083" s="19" t="n">
        <v>31.5</v>
      </c>
    </row>
    <row r="14084" customFormat="false" ht="15" hidden="false" customHeight="false" outlineLevel="0" collapsed="false">
      <c r="A14084" s="8" t="s">
        <v>9398</v>
      </c>
      <c r="B14084" s="8" t="s">
        <v>9399</v>
      </c>
      <c r="C14084" s="8" t="s">
        <v>5362</v>
      </c>
      <c r="D14084" s="8" t="n">
        <v>2013</v>
      </c>
      <c r="E14084" s="19" t="n">
        <v>0</v>
      </c>
      <c r="F14084" s="19" t="n">
        <v>31.3888888888889</v>
      </c>
    </row>
    <row r="14085" customFormat="false" ht="15" hidden="false" customHeight="false" outlineLevel="0" collapsed="false">
      <c r="A14085" s="8" t="s">
        <v>9398</v>
      </c>
      <c r="B14085" s="8" t="s">
        <v>9399</v>
      </c>
      <c r="C14085" s="8" t="s">
        <v>5363</v>
      </c>
      <c r="D14085" s="8" t="n">
        <v>2013</v>
      </c>
      <c r="E14085" s="19" t="n">
        <v>0</v>
      </c>
      <c r="F14085" s="19" t="n">
        <v>31.3888888888889</v>
      </c>
    </row>
    <row r="14086" customFormat="false" ht="15" hidden="false" customHeight="false" outlineLevel="0" collapsed="false">
      <c r="A14086" s="8" t="s">
        <v>9398</v>
      </c>
      <c r="B14086" s="8" t="s">
        <v>9399</v>
      </c>
      <c r="C14086" s="8" t="s">
        <v>5364</v>
      </c>
      <c r="D14086" s="8" t="n">
        <v>2013</v>
      </c>
      <c r="E14086" s="19" t="n">
        <v>4.064</v>
      </c>
      <c r="F14086" s="19" t="n">
        <v>30.6111111111111</v>
      </c>
    </row>
    <row r="14087" customFormat="false" ht="15" hidden="false" customHeight="false" outlineLevel="0" collapsed="false">
      <c r="A14087" s="8" t="s">
        <v>9398</v>
      </c>
      <c r="B14087" s="8" t="s">
        <v>9399</v>
      </c>
      <c r="C14087" s="8" t="s">
        <v>5365</v>
      </c>
      <c r="D14087" s="8" t="n">
        <v>2013</v>
      </c>
      <c r="E14087" s="19" t="n">
        <v>0.508</v>
      </c>
      <c r="F14087" s="19" t="n">
        <v>30</v>
      </c>
    </row>
    <row r="14088" customFormat="false" ht="15" hidden="false" customHeight="false" outlineLevel="0" collapsed="false">
      <c r="A14088" s="8" t="s">
        <v>9398</v>
      </c>
      <c r="B14088" s="8" t="s">
        <v>9399</v>
      </c>
      <c r="C14088" s="8" t="s">
        <v>5366</v>
      </c>
      <c r="D14088" s="8" t="n">
        <v>2013</v>
      </c>
      <c r="E14088" s="19" t="n">
        <v>12.954</v>
      </c>
      <c r="F14088" s="19" t="n">
        <v>31.2222222222222</v>
      </c>
    </row>
    <row r="14089" customFormat="false" ht="15" hidden="false" customHeight="false" outlineLevel="0" collapsed="false">
      <c r="A14089" s="8" t="s">
        <v>9398</v>
      </c>
      <c r="B14089" s="8" t="s">
        <v>9399</v>
      </c>
      <c r="C14089" s="8" t="s">
        <v>5367</v>
      </c>
      <c r="D14089" s="8" t="n">
        <v>2013</v>
      </c>
      <c r="E14089" s="19" t="n">
        <v>0</v>
      </c>
      <c r="F14089" s="19" t="n">
        <v>30.8888888888889</v>
      </c>
    </row>
    <row r="14090" customFormat="false" ht="15" hidden="false" customHeight="false" outlineLevel="0" collapsed="false">
      <c r="A14090" s="8" t="s">
        <v>9398</v>
      </c>
      <c r="B14090" s="8" t="s">
        <v>9399</v>
      </c>
      <c r="C14090" s="8" t="s">
        <v>5368</v>
      </c>
      <c r="D14090" s="8" t="n">
        <v>2013</v>
      </c>
      <c r="E14090" s="19" t="n">
        <v>10.922</v>
      </c>
      <c r="F14090" s="19" t="n">
        <v>30</v>
      </c>
    </row>
    <row r="14091" customFormat="false" ht="15" hidden="false" customHeight="false" outlineLevel="0" collapsed="false">
      <c r="A14091" s="8" t="s">
        <v>9398</v>
      </c>
      <c r="B14091" s="8" t="s">
        <v>9399</v>
      </c>
      <c r="C14091" s="8" t="s">
        <v>5369</v>
      </c>
      <c r="D14091" s="8" t="n">
        <v>2013</v>
      </c>
      <c r="E14091" s="19" t="n">
        <v>20.066</v>
      </c>
      <c r="F14091" s="19" t="n">
        <v>32.2222222222222</v>
      </c>
    </row>
    <row r="14092" customFormat="false" ht="15" hidden="false" customHeight="false" outlineLevel="0" collapsed="false">
      <c r="A14092" s="8" t="s">
        <v>9398</v>
      </c>
      <c r="B14092" s="8" t="s">
        <v>9399</v>
      </c>
      <c r="C14092" s="8" t="s">
        <v>5370</v>
      </c>
      <c r="D14092" s="8" t="n">
        <v>2013</v>
      </c>
      <c r="E14092" s="19" t="n">
        <v>4.064</v>
      </c>
      <c r="F14092" s="19" t="n">
        <v>33.1111111111111</v>
      </c>
    </row>
    <row r="14093" customFormat="false" ht="15" hidden="false" customHeight="false" outlineLevel="0" collapsed="false">
      <c r="A14093" s="8" t="s">
        <v>9398</v>
      </c>
      <c r="B14093" s="8" t="s">
        <v>9399</v>
      </c>
      <c r="C14093" s="8" t="s">
        <v>5371</v>
      </c>
      <c r="D14093" s="8" t="n">
        <v>2013</v>
      </c>
      <c r="E14093" s="19" t="n">
        <v>0</v>
      </c>
      <c r="F14093" s="19" t="n">
        <v>36</v>
      </c>
    </row>
    <row r="14094" customFormat="false" ht="15" hidden="false" customHeight="false" outlineLevel="0" collapsed="false">
      <c r="A14094" s="8" t="s">
        <v>9398</v>
      </c>
      <c r="B14094" s="8" t="s">
        <v>9399</v>
      </c>
      <c r="C14094" s="8" t="s">
        <v>5372</v>
      </c>
      <c r="D14094" s="8" t="n">
        <v>2013</v>
      </c>
      <c r="E14094" s="19" t="n">
        <v>0</v>
      </c>
      <c r="F14094" s="19" t="n">
        <v>36.5</v>
      </c>
    </row>
    <row r="14095" customFormat="false" ht="15" hidden="false" customHeight="false" outlineLevel="0" collapsed="false">
      <c r="A14095" s="8" t="s">
        <v>9398</v>
      </c>
      <c r="B14095" s="8" t="s">
        <v>9399</v>
      </c>
      <c r="C14095" s="8" t="s">
        <v>5373</v>
      </c>
      <c r="D14095" s="8" t="n">
        <v>2013</v>
      </c>
      <c r="E14095" s="19" t="n">
        <v>0</v>
      </c>
      <c r="F14095" s="19" t="n">
        <v>35</v>
      </c>
    </row>
    <row r="14096" customFormat="false" ht="15" hidden="false" customHeight="false" outlineLevel="0" collapsed="false">
      <c r="A14096" s="8" t="s">
        <v>9398</v>
      </c>
      <c r="B14096" s="8" t="s">
        <v>9399</v>
      </c>
      <c r="C14096" s="8" t="s">
        <v>5374</v>
      </c>
      <c r="D14096" s="8" t="n">
        <v>2013</v>
      </c>
      <c r="E14096" s="19" t="n">
        <v>0</v>
      </c>
      <c r="F14096" s="19" t="n">
        <v>35.2222222222222</v>
      </c>
    </row>
    <row r="14097" customFormat="false" ht="15" hidden="false" customHeight="false" outlineLevel="0" collapsed="false">
      <c r="A14097" s="8" t="s">
        <v>9398</v>
      </c>
      <c r="B14097" s="8" t="s">
        <v>9399</v>
      </c>
      <c r="C14097" s="8" t="s">
        <v>5375</v>
      </c>
      <c r="D14097" s="8" t="n">
        <v>2013</v>
      </c>
      <c r="E14097" s="19" t="n">
        <v>0</v>
      </c>
      <c r="F14097" s="19" t="n">
        <v>35.6111111111111</v>
      </c>
    </row>
    <row r="14098" customFormat="false" ht="15" hidden="false" customHeight="false" outlineLevel="0" collapsed="false">
      <c r="A14098" s="8" t="s">
        <v>9398</v>
      </c>
      <c r="B14098" s="8" t="s">
        <v>9399</v>
      </c>
      <c r="C14098" s="8" t="s">
        <v>5376</v>
      </c>
      <c r="D14098" s="8" t="n">
        <v>2013</v>
      </c>
      <c r="E14098" s="19" t="n">
        <v>0</v>
      </c>
      <c r="F14098" s="19" t="n">
        <v>34.8888888888889</v>
      </c>
    </row>
    <row r="14099" customFormat="false" ht="15" hidden="false" customHeight="false" outlineLevel="0" collapsed="false">
      <c r="A14099" s="8" t="s">
        <v>9398</v>
      </c>
      <c r="B14099" s="8" t="s">
        <v>9399</v>
      </c>
      <c r="C14099" s="8" t="s">
        <v>5377</v>
      </c>
      <c r="D14099" s="8" t="n">
        <v>2013</v>
      </c>
      <c r="E14099" s="19" t="n">
        <v>0</v>
      </c>
      <c r="F14099" s="19" t="n">
        <v>34.2777777777778</v>
      </c>
    </row>
    <row r="14100" customFormat="false" ht="15" hidden="false" customHeight="false" outlineLevel="0" collapsed="false">
      <c r="A14100" s="8" t="s">
        <v>9398</v>
      </c>
      <c r="B14100" s="8" t="s">
        <v>9399</v>
      </c>
      <c r="C14100" s="8" t="s">
        <v>5378</v>
      </c>
      <c r="D14100" s="8" t="n">
        <v>2013</v>
      </c>
      <c r="E14100" s="19" t="n">
        <v>0</v>
      </c>
      <c r="F14100" s="19" t="n">
        <v>34.2222222222222</v>
      </c>
    </row>
    <row r="14101" customFormat="false" ht="15" hidden="false" customHeight="false" outlineLevel="0" collapsed="false">
      <c r="A14101" s="8" t="s">
        <v>9398</v>
      </c>
      <c r="B14101" s="8" t="s">
        <v>9399</v>
      </c>
      <c r="C14101" s="8" t="s">
        <v>5379</v>
      </c>
      <c r="D14101" s="8" t="n">
        <v>2013</v>
      </c>
      <c r="E14101" s="19" t="n">
        <v>0</v>
      </c>
      <c r="F14101" s="19" t="n">
        <v>32.3888888888889</v>
      </c>
    </row>
    <row r="14102" customFormat="false" ht="15" hidden="false" customHeight="false" outlineLevel="0" collapsed="false">
      <c r="A14102" s="8" t="s">
        <v>9398</v>
      </c>
      <c r="B14102" s="8" t="s">
        <v>9399</v>
      </c>
      <c r="C14102" s="8" t="s">
        <v>5380</v>
      </c>
      <c r="D14102" s="8" t="n">
        <v>2013</v>
      </c>
      <c r="E14102" s="19" t="n">
        <v>0</v>
      </c>
      <c r="F14102" s="19" t="n">
        <v>32.3888888888889</v>
      </c>
    </row>
    <row r="14103" customFormat="false" ht="15" hidden="false" customHeight="false" outlineLevel="0" collapsed="false">
      <c r="A14103" s="8" t="s">
        <v>9398</v>
      </c>
      <c r="B14103" s="8" t="s">
        <v>9399</v>
      </c>
      <c r="C14103" s="8" t="s">
        <v>5381</v>
      </c>
      <c r="D14103" s="8" t="n">
        <v>2013</v>
      </c>
      <c r="F14103" s="19" t="n">
        <v>31.7777777777778</v>
      </c>
    </row>
    <row r="14104" customFormat="false" ht="15" hidden="false" customHeight="false" outlineLevel="0" collapsed="false">
      <c r="A14104" s="8" t="s">
        <v>9398</v>
      </c>
      <c r="B14104" s="8" t="s">
        <v>9399</v>
      </c>
      <c r="C14104" s="8" t="s">
        <v>5382</v>
      </c>
      <c r="D14104" s="8" t="n">
        <v>2013</v>
      </c>
      <c r="E14104" s="19" t="n">
        <v>0</v>
      </c>
      <c r="F14104" s="19" t="n">
        <v>32.7777777777778</v>
      </c>
    </row>
    <row r="14105" customFormat="false" ht="15" hidden="false" customHeight="false" outlineLevel="0" collapsed="false">
      <c r="A14105" s="8" t="s">
        <v>9398</v>
      </c>
      <c r="B14105" s="8" t="s">
        <v>9399</v>
      </c>
      <c r="C14105" s="8" t="s">
        <v>5383</v>
      </c>
      <c r="D14105" s="8" t="n">
        <v>2013</v>
      </c>
      <c r="E14105" s="19" t="n">
        <v>0</v>
      </c>
      <c r="F14105" s="19" t="n">
        <v>35</v>
      </c>
    </row>
    <row r="14106" customFormat="false" ht="15" hidden="false" customHeight="false" outlineLevel="0" collapsed="false">
      <c r="A14106" s="8" t="s">
        <v>9398</v>
      </c>
      <c r="B14106" s="8" t="s">
        <v>9399</v>
      </c>
      <c r="C14106" s="8" t="s">
        <v>5384</v>
      </c>
      <c r="D14106" s="8" t="n">
        <v>2013</v>
      </c>
      <c r="E14106" s="19" t="n">
        <v>0</v>
      </c>
      <c r="F14106" s="19" t="n">
        <v>34.7222222222222</v>
      </c>
    </row>
    <row r="14107" customFormat="false" ht="15" hidden="false" customHeight="false" outlineLevel="0" collapsed="false">
      <c r="A14107" s="8" t="s">
        <v>9398</v>
      </c>
      <c r="B14107" s="8" t="s">
        <v>9399</v>
      </c>
      <c r="C14107" s="8" t="s">
        <v>5385</v>
      </c>
      <c r="D14107" s="8" t="n">
        <v>2013</v>
      </c>
      <c r="E14107" s="19" t="n">
        <v>0</v>
      </c>
      <c r="F14107" s="19" t="n">
        <v>34.2777777777778</v>
      </c>
    </row>
    <row r="14108" customFormat="false" ht="15" hidden="false" customHeight="false" outlineLevel="0" collapsed="false">
      <c r="A14108" s="8" t="s">
        <v>9398</v>
      </c>
      <c r="B14108" s="8" t="s">
        <v>9399</v>
      </c>
      <c r="C14108" s="8" t="s">
        <v>5386</v>
      </c>
      <c r="D14108" s="8" t="n">
        <v>2013</v>
      </c>
      <c r="E14108" s="19" t="n">
        <v>0</v>
      </c>
      <c r="F14108" s="19" t="n">
        <v>35.2777777777778</v>
      </c>
    </row>
    <row r="14109" customFormat="false" ht="15" hidden="false" customHeight="false" outlineLevel="0" collapsed="false">
      <c r="A14109" s="8" t="s">
        <v>9398</v>
      </c>
      <c r="B14109" s="8" t="s">
        <v>9399</v>
      </c>
      <c r="C14109" s="8" t="s">
        <v>5387</v>
      </c>
      <c r="D14109" s="8" t="n">
        <v>2013</v>
      </c>
      <c r="E14109" s="19" t="n">
        <v>0</v>
      </c>
      <c r="F14109" s="19" t="n">
        <v>35.3888888888889</v>
      </c>
    </row>
    <row r="14110" customFormat="false" ht="15" hidden="false" customHeight="false" outlineLevel="0" collapsed="false">
      <c r="A14110" s="8" t="s">
        <v>9398</v>
      </c>
      <c r="B14110" s="8" t="s">
        <v>9399</v>
      </c>
      <c r="C14110" s="8" t="s">
        <v>5388</v>
      </c>
      <c r="D14110" s="8" t="n">
        <v>2013</v>
      </c>
      <c r="E14110" s="19" t="n">
        <v>0</v>
      </c>
      <c r="F14110" s="19" t="n">
        <v>36.2222222222222</v>
      </c>
    </row>
    <row r="14111" customFormat="false" ht="15" hidden="false" customHeight="false" outlineLevel="0" collapsed="false">
      <c r="A14111" s="8" t="s">
        <v>9398</v>
      </c>
      <c r="B14111" s="8" t="s">
        <v>9399</v>
      </c>
      <c r="C14111" s="8" t="s">
        <v>5389</v>
      </c>
      <c r="D14111" s="8" t="n">
        <v>2013</v>
      </c>
      <c r="E14111" s="19" t="n">
        <v>0</v>
      </c>
      <c r="F14111" s="19" t="n">
        <v>35.2777777777778</v>
      </c>
    </row>
    <row r="14112" customFormat="false" ht="15" hidden="false" customHeight="false" outlineLevel="0" collapsed="false">
      <c r="A14112" s="8" t="s">
        <v>9398</v>
      </c>
      <c r="B14112" s="8" t="s">
        <v>9399</v>
      </c>
      <c r="C14112" s="8" t="s">
        <v>5390</v>
      </c>
      <c r="D14112" s="8" t="n">
        <v>2013</v>
      </c>
      <c r="E14112" s="19" t="n">
        <v>0</v>
      </c>
      <c r="F14112" s="19" t="n">
        <v>34</v>
      </c>
    </row>
    <row r="14113" customFormat="false" ht="15" hidden="false" customHeight="false" outlineLevel="0" collapsed="false">
      <c r="A14113" s="8" t="s">
        <v>9398</v>
      </c>
      <c r="B14113" s="8" t="s">
        <v>9399</v>
      </c>
      <c r="C14113" s="8" t="s">
        <v>5391</v>
      </c>
      <c r="D14113" s="8" t="n">
        <v>2013</v>
      </c>
      <c r="E14113" s="19" t="n">
        <v>0</v>
      </c>
      <c r="F14113" s="19" t="n">
        <v>34</v>
      </c>
    </row>
    <row r="14114" customFormat="false" ht="15" hidden="false" customHeight="false" outlineLevel="0" collapsed="false">
      <c r="A14114" s="8" t="s">
        <v>9398</v>
      </c>
      <c r="B14114" s="8" t="s">
        <v>9399</v>
      </c>
      <c r="C14114" s="8" t="s">
        <v>5392</v>
      </c>
      <c r="D14114" s="8" t="n">
        <v>2013</v>
      </c>
      <c r="E14114" s="19" t="n">
        <v>0</v>
      </c>
      <c r="F14114" s="19" t="n">
        <v>33</v>
      </c>
    </row>
    <row r="14115" customFormat="false" ht="15" hidden="false" customHeight="false" outlineLevel="0" collapsed="false">
      <c r="A14115" s="8" t="s">
        <v>9398</v>
      </c>
      <c r="B14115" s="8" t="s">
        <v>9399</v>
      </c>
      <c r="C14115" s="8" t="s">
        <v>5393</v>
      </c>
      <c r="D14115" s="8" t="n">
        <v>2013</v>
      </c>
      <c r="E14115" s="19" t="n">
        <v>0</v>
      </c>
      <c r="F14115" s="19" t="n">
        <v>33.5</v>
      </c>
    </row>
    <row r="14116" customFormat="false" ht="15" hidden="false" customHeight="false" outlineLevel="0" collapsed="false">
      <c r="A14116" s="8" t="s">
        <v>9398</v>
      </c>
      <c r="B14116" s="8" t="s">
        <v>9399</v>
      </c>
      <c r="C14116" s="8" t="s">
        <v>5394</v>
      </c>
      <c r="D14116" s="8" t="n">
        <v>2013</v>
      </c>
      <c r="E14116" s="19" t="n">
        <v>0</v>
      </c>
      <c r="F14116" s="19" t="n">
        <v>34.6111111111111</v>
      </c>
    </row>
    <row r="14117" customFormat="false" ht="15" hidden="false" customHeight="false" outlineLevel="0" collapsed="false">
      <c r="A14117" s="8" t="s">
        <v>9398</v>
      </c>
      <c r="B14117" s="8" t="s">
        <v>9399</v>
      </c>
      <c r="C14117" s="8" t="s">
        <v>5395</v>
      </c>
      <c r="D14117" s="8" t="n">
        <v>2013</v>
      </c>
      <c r="E14117" s="19" t="n">
        <v>0</v>
      </c>
      <c r="F14117" s="19" t="n">
        <v>33</v>
      </c>
    </row>
    <row r="14118" customFormat="false" ht="15" hidden="false" customHeight="false" outlineLevel="0" collapsed="false">
      <c r="A14118" s="8" t="s">
        <v>9398</v>
      </c>
      <c r="B14118" s="8" t="s">
        <v>9399</v>
      </c>
      <c r="C14118" s="8" t="s">
        <v>5396</v>
      </c>
      <c r="D14118" s="8" t="n">
        <v>2013</v>
      </c>
      <c r="E14118" s="19" t="n">
        <v>0</v>
      </c>
      <c r="F14118" s="19" t="n">
        <v>32.6111111111111</v>
      </c>
    </row>
    <row r="14119" customFormat="false" ht="15" hidden="false" customHeight="false" outlineLevel="0" collapsed="false">
      <c r="A14119" s="8" t="s">
        <v>9398</v>
      </c>
      <c r="B14119" s="8" t="s">
        <v>9399</v>
      </c>
      <c r="C14119" s="8" t="s">
        <v>5397</v>
      </c>
      <c r="D14119" s="8" t="n">
        <v>2013</v>
      </c>
      <c r="E14119" s="19" t="n">
        <v>0</v>
      </c>
      <c r="F14119" s="19" t="n">
        <v>33</v>
      </c>
    </row>
    <row r="14120" customFormat="false" ht="15" hidden="false" customHeight="false" outlineLevel="0" collapsed="false">
      <c r="A14120" s="8" t="s">
        <v>9398</v>
      </c>
      <c r="B14120" s="8" t="s">
        <v>9399</v>
      </c>
      <c r="C14120" s="8" t="s">
        <v>5398</v>
      </c>
      <c r="D14120" s="8" t="n">
        <v>2013</v>
      </c>
      <c r="E14120" s="19" t="n">
        <v>0</v>
      </c>
      <c r="F14120" s="19" t="n">
        <v>33.6111111111111</v>
      </c>
    </row>
    <row r="14121" customFormat="false" ht="15" hidden="false" customHeight="false" outlineLevel="0" collapsed="false">
      <c r="A14121" s="8" t="s">
        <v>9398</v>
      </c>
      <c r="B14121" s="8" t="s">
        <v>9399</v>
      </c>
      <c r="C14121" s="8" t="s">
        <v>5399</v>
      </c>
      <c r="D14121" s="8" t="n">
        <v>2013</v>
      </c>
      <c r="E14121" s="19" t="n">
        <v>0</v>
      </c>
      <c r="F14121" s="19" t="n">
        <v>33.2777777777778</v>
      </c>
    </row>
    <row r="14122" customFormat="false" ht="15" hidden="false" customHeight="false" outlineLevel="0" collapsed="false">
      <c r="A14122" s="8" t="s">
        <v>9398</v>
      </c>
      <c r="B14122" s="8" t="s">
        <v>9399</v>
      </c>
      <c r="C14122" s="8" t="s">
        <v>5400</v>
      </c>
      <c r="D14122" s="8" t="n">
        <v>2013</v>
      </c>
      <c r="E14122" s="19" t="n">
        <v>0</v>
      </c>
      <c r="F14122" s="19" t="n">
        <v>32.2777777777778</v>
      </c>
    </row>
    <row r="14123" customFormat="false" ht="15" hidden="false" customHeight="false" outlineLevel="0" collapsed="false">
      <c r="A14123" s="8" t="s">
        <v>9398</v>
      </c>
      <c r="B14123" s="8" t="s">
        <v>9399</v>
      </c>
      <c r="C14123" s="8" t="s">
        <v>5401</v>
      </c>
      <c r="D14123" s="8" t="n">
        <v>2013</v>
      </c>
      <c r="E14123" s="19" t="n">
        <v>0</v>
      </c>
      <c r="F14123" s="19" t="n">
        <v>34.7222222222222</v>
      </c>
    </row>
    <row r="14124" customFormat="false" ht="15" hidden="false" customHeight="false" outlineLevel="0" collapsed="false">
      <c r="A14124" s="8" t="s">
        <v>9398</v>
      </c>
      <c r="B14124" s="8" t="s">
        <v>9399</v>
      </c>
      <c r="C14124" s="8" t="s">
        <v>5402</v>
      </c>
      <c r="D14124" s="8" t="n">
        <v>2013</v>
      </c>
      <c r="E14124" s="19" t="n">
        <v>0</v>
      </c>
      <c r="F14124" s="19" t="n">
        <v>34.1111111111111</v>
      </c>
    </row>
    <row r="14125" customFormat="false" ht="15" hidden="false" customHeight="false" outlineLevel="0" collapsed="false">
      <c r="A14125" s="8" t="s">
        <v>9398</v>
      </c>
      <c r="B14125" s="8" t="s">
        <v>9399</v>
      </c>
      <c r="C14125" s="8" t="s">
        <v>5403</v>
      </c>
      <c r="D14125" s="8" t="n">
        <v>2013</v>
      </c>
      <c r="E14125" s="19" t="n">
        <v>0</v>
      </c>
      <c r="F14125" s="19" t="n">
        <v>35.2777777777778</v>
      </c>
    </row>
    <row r="14126" customFormat="false" ht="15" hidden="false" customHeight="false" outlineLevel="0" collapsed="false">
      <c r="A14126" s="8" t="s">
        <v>9398</v>
      </c>
      <c r="B14126" s="8" t="s">
        <v>9399</v>
      </c>
      <c r="C14126" s="8" t="s">
        <v>5404</v>
      </c>
      <c r="D14126" s="8" t="n">
        <v>2013</v>
      </c>
      <c r="E14126" s="19" t="n">
        <v>0</v>
      </c>
      <c r="F14126" s="19" t="n">
        <v>34</v>
      </c>
    </row>
    <row r="14127" customFormat="false" ht="15" hidden="false" customHeight="false" outlineLevel="0" collapsed="false">
      <c r="A14127" s="8" t="s">
        <v>9398</v>
      </c>
      <c r="B14127" s="8" t="s">
        <v>9399</v>
      </c>
      <c r="C14127" s="8" t="s">
        <v>5405</v>
      </c>
      <c r="D14127" s="8" t="n">
        <v>2013</v>
      </c>
      <c r="E14127" s="19" t="n">
        <v>0</v>
      </c>
      <c r="F14127" s="19" t="n">
        <v>33.2777777777778</v>
      </c>
    </row>
    <row r="14128" customFormat="false" ht="15" hidden="false" customHeight="false" outlineLevel="0" collapsed="false">
      <c r="A14128" s="8" t="s">
        <v>9398</v>
      </c>
      <c r="B14128" s="8" t="s">
        <v>9399</v>
      </c>
      <c r="C14128" s="8" t="s">
        <v>5406</v>
      </c>
      <c r="D14128" s="8" t="n">
        <v>2013</v>
      </c>
      <c r="E14128" s="19" t="n">
        <v>0</v>
      </c>
      <c r="F14128" s="19" t="n">
        <v>34.3888888888889</v>
      </c>
    </row>
    <row r="14129" customFormat="false" ht="15" hidden="false" customHeight="false" outlineLevel="0" collapsed="false">
      <c r="A14129" s="8" t="s">
        <v>9398</v>
      </c>
      <c r="B14129" s="8" t="s">
        <v>9399</v>
      </c>
      <c r="C14129" s="8" t="s">
        <v>5407</v>
      </c>
      <c r="D14129" s="8" t="n">
        <v>2013</v>
      </c>
      <c r="E14129" s="19" t="n">
        <v>0</v>
      </c>
      <c r="F14129" s="19" t="n">
        <v>35</v>
      </c>
    </row>
    <row r="14130" customFormat="false" ht="15" hidden="false" customHeight="false" outlineLevel="0" collapsed="false">
      <c r="A14130" s="8" t="s">
        <v>9398</v>
      </c>
      <c r="B14130" s="8" t="s">
        <v>9399</v>
      </c>
      <c r="C14130" s="8" t="s">
        <v>5408</v>
      </c>
      <c r="D14130" s="8" t="n">
        <v>2013</v>
      </c>
      <c r="E14130" s="19" t="n">
        <v>0</v>
      </c>
      <c r="F14130" s="19" t="n">
        <v>34</v>
      </c>
    </row>
    <row r="14131" customFormat="false" ht="15" hidden="false" customHeight="false" outlineLevel="0" collapsed="false">
      <c r="A14131" s="8" t="s">
        <v>9398</v>
      </c>
      <c r="B14131" s="8" t="s">
        <v>9399</v>
      </c>
      <c r="C14131" s="8" t="s">
        <v>5409</v>
      </c>
      <c r="D14131" s="8" t="n">
        <v>2013</v>
      </c>
      <c r="E14131" s="19" t="n">
        <v>0</v>
      </c>
      <c r="F14131" s="19" t="n">
        <v>33.1111111111111</v>
      </c>
    </row>
    <row r="14132" customFormat="false" ht="15" hidden="false" customHeight="false" outlineLevel="0" collapsed="false">
      <c r="A14132" s="8" t="s">
        <v>9398</v>
      </c>
      <c r="B14132" s="8" t="s">
        <v>9399</v>
      </c>
      <c r="C14132" s="8" t="s">
        <v>5410</v>
      </c>
      <c r="D14132" s="8" t="n">
        <v>2013</v>
      </c>
      <c r="E14132" s="19" t="n">
        <v>0</v>
      </c>
      <c r="F14132" s="19" t="n">
        <v>33.7222222222222</v>
      </c>
    </row>
    <row r="14133" customFormat="false" ht="15" hidden="false" customHeight="false" outlineLevel="0" collapsed="false">
      <c r="A14133" s="8" t="s">
        <v>9398</v>
      </c>
      <c r="B14133" s="8" t="s">
        <v>9399</v>
      </c>
      <c r="C14133" s="8" t="s">
        <v>5411</v>
      </c>
      <c r="D14133" s="8" t="n">
        <v>2013</v>
      </c>
      <c r="E14133" s="19" t="n">
        <v>0</v>
      </c>
      <c r="F14133" s="19" t="n">
        <v>34</v>
      </c>
    </row>
    <row r="14134" customFormat="false" ht="15" hidden="false" customHeight="false" outlineLevel="0" collapsed="false">
      <c r="A14134" s="8" t="s">
        <v>9398</v>
      </c>
      <c r="B14134" s="8" t="s">
        <v>9399</v>
      </c>
      <c r="C14134" s="8" t="s">
        <v>5412</v>
      </c>
      <c r="D14134" s="8" t="n">
        <v>2013</v>
      </c>
      <c r="E14134" s="19" t="n">
        <v>0</v>
      </c>
      <c r="F14134" s="19" t="n">
        <v>38.2222222222222</v>
      </c>
    </row>
    <row r="14135" customFormat="false" ht="15" hidden="false" customHeight="false" outlineLevel="0" collapsed="false">
      <c r="A14135" s="8" t="s">
        <v>9398</v>
      </c>
      <c r="B14135" s="8" t="s">
        <v>9399</v>
      </c>
      <c r="C14135" s="8" t="s">
        <v>5413</v>
      </c>
      <c r="D14135" s="8" t="n">
        <v>2013</v>
      </c>
      <c r="E14135" s="19" t="n">
        <v>0</v>
      </c>
      <c r="F14135" s="19" t="n">
        <v>33.5</v>
      </c>
    </row>
    <row r="14136" customFormat="false" ht="15" hidden="false" customHeight="false" outlineLevel="0" collapsed="false">
      <c r="A14136" s="8" t="s">
        <v>9398</v>
      </c>
      <c r="B14136" s="8" t="s">
        <v>9399</v>
      </c>
      <c r="C14136" s="8" t="s">
        <v>5414</v>
      </c>
      <c r="D14136" s="8" t="n">
        <v>2013</v>
      </c>
      <c r="E14136" s="19" t="n">
        <v>0</v>
      </c>
      <c r="F14136" s="19" t="n">
        <v>34.5</v>
      </c>
    </row>
    <row r="14137" customFormat="false" ht="15" hidden="false" customHeight="false" outlineLevel="0" collapsed="false">
      <c r="A14137" s="8" t="s">
        <v>9398</v>
      </c>
      <c r="B14137" s="8" t="s">
        <v>9399</v>
      </c>
      <c r="C14137" s="8" t="s">
        <v>5415</v>
      </c>
      <c r="D14137" s="8" t="n">
        <v>2013</v>
      </c>
      <c r="E14137" s="19" t="n">
        <v>0</v>
      </c>
      <c r="F14137" s="19" t="n">
        <v>34.5</v>
      </c>
    </row>
    <row r="14138" customFormat="false" ht="15" hidden="false" customHeight="false" outlineLevel="0" collapsed="false">
      <c r="A14138" s="8" t="s">
        <v>9398</v>
      </c>
      <c r="B14138" s="8" t="s">
        <v>9399</v>
      </c>
      <c r="C14138" s="8" t="s">
        <v>5416</v>
      </c>
      <c r="D14138" s="8" t="n">
        <v>2013</v>
      </c>
      <c r="E14138" s="19" t="n">
        <v>0</v>
      </c>
      <c r="F14138" s="19" t="n">
        <v>32.5</v>
      </c>
    </row>
    <row r="14139" customFormat="false" ht="15" hidden="false" customHeight="false" outlineLevel="0" collapsed="false">
      <c r="A14139" s="8" t="s">
        <v>9398</v>
      </c>
      <c r="B14139" s="8" t="s">
        <v>9399</v>
      </c>
      <c r="C14139" s="8" t="s">
        <v>5417</v>
      </c>
      <c r="D14139" s="8" t="n">
        <v>2013</v>
      </c>
      <c r="E14139" s="19" t="n">
        <v>0</v>
      </c>
      <c r="F14139" s="19" t="n">
        <v>34</v>
      </c>
    </row>
    <row r="14140" customFormat="false" ht="15" hidden="false" customHeight="false" outlineLevel="0" collapsed="false">
      <c r="A14140" s="8" t="s">
        <v>9398</v>
      </c>
      <c r="B14140" s="8" t="s">
        <v>9399</v>
      </c>
      <c r="C14140" s="8" t="s">
        <v>5418</v>
      </c>
      <c r="D14140" s="8" t="n">
        <v>2013</v>
      </c>
      <c r="E14140" s="19" t="n">
        <v>0</v>
      </c>
      <c r="F14140" s="19" t="n">
        <v>34.2222222222222</v>
      </c>
    </row>
    <row r="14141" customFormat="false" ht="15" hidden="false" customHeight="false" outlineLevel="0" collapsed="false">
      <c r="A14141" s="8" t="s">
        <v>9398</v>
      </c>
      <c r="B14141" s="8" t="s">
        <v>9399</v>
      </c>
      <c r="C14141" s="8" t="s">
        <v>5419</v>
      </c>
      <c r="D14141" s="8" t="n">
        <v>2013</v>
      </c>
      <c r="E14141" s="19" t="n">
        <v>0</v>
      </c>
      <c r="F14141" s="19" t="n">
        <v>34.5</v>
      </c>
    </row>
    <row r="14142" customFormat="false" ht="15" hidden="false" customHeight="false" outlineLevel="0" collapsed="false">
      <c r="A14142" s="8" t="s">
        <v>9398</v>
      </c>
      <c r="B14142" s="8" t="s">
        <v>9399</v>
      </c>
      <c r="C14142" s="8" t="s">
        <v>5420</v>
      </c>
      <c r="D14142" s="8" t="n">
        <v>2013</v>
      </c>
      <c r="E14142" s="19" t="n">
        <v>0</v>
      </c>
      <c r="F14142" s="19" t="n">
        <v>33</v>
      </c>
    </row>
    <row r="14143" customFormat="false" ht="15" hidden="false" customHeight="false" outlineLevel="0" collapsed="false">
      <c r="A14143" s="8" t="s">
        <v>9398</v>
      </c>
      <c r="B14143" s="8" t="s">
        <v>9399</v>
      </c>
      <c r="C14143" s="8" t="s">
        <v>5421</v>
      </c>
      <c r="D14143" s="8" t="n">
        <v>2013</v>
      </c>
      <c r="E14143" s="19" t="n">
        <v>0</v>
      </c>
      <c r="F14143" s="19" t="n">
        <v>32.2777777777778</v>
      </c>
    </row>
    <row r="14144" customFormat="false" ht="15" hidden="false" customHeight="false" outlineLevel="0" collapsed="false">
      <c r="A14144" s="8" t="s">
        <v>9398</v>
      </c>
      <c r="B14144" s="8" t="s">
        <v>9399</v>
      </c>
      <c r="C14144" s="8" t="s">
        <v>5422</v>
      </c>
      <c r="D14144" s="8" t="n">
        <v>2013</v>
      </c>
      <c r="E14144" s="19" t="n">
        <v>0</v>
      </c>
      <c r="F14144" s="19" t="n">
        <v>32.2777777777778</v>
      </c>
    </row>
    <row r="14145" customFormat="false" ht="15" hidden="false" customHeight="false" outlineLevel="0" collapsed="false">
      <c r="A14145" s="8" t="s">
        <v>9398</v>
      </c>
      <c r="B14145" s="8" t="s">
        <v>9399</v>
      </c>
      <c r="C14145" s="8" t="s">
        <v>5423</v>
      </c>
      <c r="D14145" s="8" t="n">
        <v>2013</v>
      </c>
      <c r="E14145" s="19" t="n">
        <v>0</v>
      </c>
      <c r="F14145" s="19" t="n">
        <v>32.5</v>
      </c>
    </row>
    <row r="14146" customFormat="false" ht="15" hidden="false" customHeight="false" outlineLevel="0" collapsed="false">
      <c r="A14146" s="8" t="s">
        <v>9398</v>
      </c>
      <c r="B14146" s="8" t="s">
        <v>9399</v>
      </c>
      <c r="C14146" s="8" t="s">
        <v>5424</v>
      </c>
      <c r="D14146" s="8" t="n">
        <v>2013</v>
      </c>
      <c r="E14146" s="19" t="n">
        <v>0</v>
      </c>
      <c r="F14146" s="19" t="n">
        <v>34.7222222222222</v>
      </c>
    </row>
    <row r="14147" customFormat="false" ht="15" hidden="false" customHeight="false" outlineLevel="0" collapsed="false">
      <c r="A14147" s="8" t="s">
        <v>9398</v>
      </c>
      <c r="B14147" s="8" t="s">
        <v>9399</v>
      </c>
      <c r="C14147" s="8" t="s">
        <v>5425</v>
      </c>
      <c r="D14147" s="8" t="n">
        <v>2013</v>
      </c>
      <c r="E14147" s="19" t="n">
        <v>0</v>
      </c>
      <c r="F14147" s="19" t="n">
        <v>32.7777777777778</v>
      </c>
    </row>
    <row r="14148" customFormat="false" ht="15" hidden="false" customHeight="false" outlineLevel="0" collapsed="false">
      <c r="A14148" s="8" t="s">
        <v>9398</v>
      </c>
      <c r="B14148" s="8" t="s">
        <v>9399</v>
      </c>
      <c r="C14148" s="8" t="s">
        <v>5426</v>
      </c>
      <c r="D14148" s="8" t="n">
        <v>2013</v>
      </c>
      <c r="E14148" s="19" t="n">
        <v>0</v>
      </c>
      <c r="F14148" s="19" t="n">
        <v>33.3888888888889</v>
      </c>
    </row>
    <row r="14149" customFormat="false" ht="15" hidden="false" customHeight="false" outlineLevel="0" collapsed="false">
      <c r="A14149" s="8" t="s">
        <v>9398</v>
      </c>
      <c r="B14149" s="8" t="s">
        <v>9399</v>
      </c>
      <c r="C14149" s="8" t="s">
        <v>5427</v>
      </c>
      <c r="D14149" s="8" t="n">
        <v>2013</v>
      </c>
      <c r="E14149" s="19" t="n">
        <v>0</v>
      </c>
      <c r="F14149" s="19" t="n">
        <v>33.1111111111111</v>
      </c>
    </row>
    <row r="14150" customFormat="false" ht="15" hidden="false" customHeight="false" outlineLevel="0" collapsed="false">
      <c r="A14150" s="8" t="s">
        <v>9398</v>
      </c>
      <c r="B14150" s="8" t="s">
        <v>9399</v>
      </c>
      <c r="C14150" s="8" t="s">
        <v>5428</v>
      </c>
      <c r="D14150" s="8" t="n">
        <v>2013</v>
      </c>
      <c r="E14150" s="19" t="n">
        <v>0</v>
      </c>
      <c r="F14150" s="19" t="n">
        <v>32.5</v>
      </c>
    </row>
    <row r="14151" customFormat="false" ht="15" hidden="false" customHeight="false" outlineLevel="0" collapsed="false">
      <c r="A14151" s="8" t="s">
        <v>9398</v>
      </c>
      <c r="B14151" s="8" t="s">
        <v>9399</v>
      </c>
      <c r="C14151" s="8" t="s">
        <v>5429</v>
      </c>
      <c r="D14151" s="8" t="n">
        <v>2013</v>
      </c>
      <c r="E14151" s="19" t="n">
        <v>0</v>
      </c>
      <c r="F14151" s="19" t="n">
        <v>32.3888888888889</v>
      </c>
    </row>
    <row r="14152" customFormat="false" ht="15" hidden="false" customHeight="false" outlineLevel="0" collapsed="false">
      <c r="A14152" s="8" t="s">
        <v>9398</v>
      </c>
      <c r="B14152" s="8" t="s">
        <v>9399</v>
      </c>
      <c r="C14152" s="8" t="s">
        <v>5430</v>
      </c>
      <c r="D14152" s="8" t="n">
        <v>2013</v>
      </c>
      <c r="E14152" s="19" t="n">
        <v>0</v>
      </c>
      <c r="F14152" s="19" t="n">
        <v>32.2777777777778</v>
      </c>
    </row>
    <row r="14153" customFormat="false" ht="15" hidden="false" customHeight="false" outlineLevel="0" collapsed="false">
      <c r="A14153" s="8" t="s">
        <v>9398</v>
      </c>
      <c r="B14153" s="8" t="s">
        <v>9399</v>
      </c>
      <c r="C14153" s="8" t="s">
        <v>5431</v>
      </c>
      <c r="D14153" s="8" t="n">
        <v>2013</v>
      </c>
      <c r="E14153" s="19" t="n">
        <v>0</v>
      </c>
      <c r="F14153" s="19" t="n">
        <v>33.1111111111111</v>
      </c>
    </row>
    <row r="14154" customFormat="false" ht="15" hidden="false" customHeight="false" outlineLevel="0" collapsed="false">
      <c r="A14154" s="8" t="s">
        <v>9398</v>
      </c>
      <c r="B14154" s="8" t="s">
        <v>9399</v>
      </c>
      <c r="C14154" s="8" t="s">
        <v>5432</v>
      </c>
      <c r="D14154" s="8" t="n">
        <v>2013</v>
      </c>
      <c r="E14154" s="19" t="n">
        <v>0</v>
      </c>
      <c r="F14154" s="19" t="n">
        <v>32.2777777777778</v>
      </c>
    </row>
    <row r="14155" customFormat="false" ht="15" hidden="false" customHeight="false" outlineLevel="0" collapsed="false">
      <c r="A14155" s="8" t="s">
        <v>9398</v>
      </c>
      <c r="B14155" s="8" t="s">
        <v>9399</v>
      </c>
      <c r="C14155" s="8" t="s">
        <v>5433</v>
      </c>
      <c r="D14155" s="8" t="n">
        <v>2013</v>
      </c>
      <c r="E14155" s="19" t="n">
        <v>0</v>
      </c>
      <c r="F14155" s="19" t="n">
        <v>31</v>
      </c>
    </row>
    <row r="14156" customFormat="false" ht="15" hidden="false" customHeight="false" outlineLevel="0" collapsed="false">
      <c r="A14156" s="8" t="s">
        <v>9398</v>
      </c>
      <c r="B14156" s="8" t="s">
        <v>9399</v>
      </c>
      <c r="C14156" s="8" t="s">
        <v>5434</v>
      </c>
      <c r="D14156" s="8" t="n">
        <v>2013</v>
      </c>
      <c r="E14156" s="19" t="n">
        <v>0</v>
      </c>
      <c r="F14156" s="19" t="n">
        <v>30</v>
      </c>
    </row>
    <row r="14157" customFormat="false" ht="15" hidden="false" customHeight="false" outlineLevel="0" collapsed="false">
      <c r="A14157" s="8" t="s">
        <v>9398</v>
      </c>
      <c r="B14157" s="8" t="s">
        <v>9399</v>
      </c>
      <c r="C14157" s="8" t="s">
        <v>5435</v>
      </c>
      <c r="D14157" s="8" t="n">
        <v>2013</v>
      </c>
      <c r="E14157" s="19" t="n">
        <v>0</v>
      </c>
      <c r="F14157" s="19" t="n">
        <v>29.2777777777778</v>
      </c>
    </row>
    <row r="14158" customFormat="false" ht="15" hidden="false" customHeight="false" outlineLevel="0" collapsed="false">
      <c r="A14158" s="8" t="s">
        <v>9398</v>
      </c>
      <c r="B14158" s="8" t="s">
        <v>9399</v>
      </c>
      <c r="C14158" s="8" t="s">
        <v>5436</v>
      </c>
      <c r="D14158" s="8" t="n">
        <v>2013</v>
      </c>
      <c r="E14158" s="19" t="n">
        <v>0</v>
      </c>
      <c r="F14158" s="19" t="n">
        <v>30</v>
      </c>
    </row>
    <row r="14159" customFormat="false" ht="15" hidden="false" customHeight="false" outlineLevel="0" collapsed="false">
      <c r="A14159" s="8" t="s">
        <v>9398</v>
      </c>
      <c r="B14159" s="8" t="s">
        <v>9399</v>
      </c>
      <c r="C14159" s="8" t="s">
        <v>5437</v>
      </c>
      <c r="D14159" s="8" t="n">
        <v>2013</v>
      </c>
      <c r="E14159" s="19" t="n">
        <v>0</v>
      </c>
      <c r="F14159" s="19" t="n">
        <v>32.7777777777778</v>
      </c>
    </row>
    <row r="14160" customFormat="false" ht="15" hidden="false" customHeight="false" outlineLevel="0" collapsed="false">
      <c r="A14160" s="8" t="s">
        <v>9398</v>
      </c>
      <c r="B14160" s="8" t="s">
        <v>9399</v>
      </c>
      <c r="C14160" s="8" t="s">
        <v>5438</v>
      </c>
      <c r="D14160" s="8" t="n">
        <v>2013</v>
      </c>
      <c r="E14160" s="19" t="n">
        <v>0</v>
      </c>
      <c r="F14160" s="19" t="n">
        <v>33</v>
      </c>
    </row>
    <row r="14161" customFormat="false" ht="15" hidden="false" customHeight="false" outlineLevel="0" collapsed="false">
      <c r="A14161" s="8" t="s">
        <v>9398</v>
      </c>
      <c r="B14161" s="8" t="s">
        <v>9399</v>
      </c>
      <c r="C14161" s="8" t="s">
        <v>5439</v>
      </c>
      <c r="D14161" s="8" t="n">
        <v>2013</v>
      </c>
      <c r="E14161" s="19" t="n">
        <v>0</v>
      </c>
      <c r="F14161" s="19" t="n">
        <v>32.5</v>
      </c>
    </row>
    <row r="14162" customFormat="false" ht="15" hidden="false" customHeight="false" outlineLevel="0" collapsed="false">
      <c r="A14162" s="8" t="s">
        <v>9398</v>
      </c>
      <c r="B14162" s="8" t="s">
        <v>9399</v>
      </c>
      <c r="C14162" s="8" t="s">
        <v>5440</v>
      </c>
      <c r="D14162" s="8" t="n">
        <v>2013</v>
      </c>
      <c r="E14162" s="19" t="n">
        <v>0</v>
      </c>
      <c r="F14162" s="19" t="n">
        <v>33</v>
      </c>
    </row>
    <row r="14163" customFormat="false" ht="15" hidden="false" customHeight="false" outlineLevel="0" collapsed="false">
      <c r="A14163" s="8" t="s">
        <v>9398</v>
      </c>
      <c r="B14163" s="8" t="s">
        <v>9399</v>
      </c>
      <c r="C14163" s="8" t="s">
        <v>5441</v>
      </c>
      <c r="D14163" s="8" t="n">
        <v>2013</v>
      </c>
      <c r="E14163" s="19" t="n">
        <v>0</v>
      </c>
      <c r="F14163" s="19" t="n">
        <v>30.2222222222222</v>
      </c>
    </row>
    <row r="14164" customFormat="false" ht="15" hidden="false" customHeight="false" outlineLevel="0" collapsed="false">
      <c r="A14164" s="8" t="s">
        <v>9398</v>
      </c>
      <c r="B14164" s="8" t="s">
        <v>9399</v>
      </c>
      <c r="C14164" s="8" t="s">
        <v>5442</v>
      </c>
      <c r="D14164" s="8" t="n">
        <v>2013</v>
      </c>
      <c r="E14164" s="19" t="n">
        <v>0</v>
      </c>
      <c r="F14164" s="19" t="n">
        <v>29</v>
      </c>
    </row>
    <row r="14165" customFormat="false" ht="15" hidden="false" customHeight="false" outlineLevel="0" collapsed="false">
      <c r="A14165" s="8" t="s">
        <v>9398</v>
      </c>
      <c r="B14165" s="8" t="s">
        <v>9399</v>
      </c>
      <c r="C14165" s="8" t="s">
        <v>5443</v>
      </c>
      <c r="D14165" s="8" t="n">
        <v>2013</v>
      </c>
      <c r="E14165" s="19" t="n">
        <v>0</v>
      </c>
      <c r="F14165" s="19" t="n">
        <v>30</v>
      </c>
    </row>
    <row r="14166" customFormat="false" ht="15" hidden="false" customHeight="false" outlineLevel="0" collapsed="false">
      <c r="A14166" s="8" t="s">
        <v>9398</v>
      </c>
      <c r="B14166" s="8" t="s">
        <v>9399</v>
      </c>
      <c r="C14166" s="8" t="s">
        <v>5444</v>
      </c>
      <c r="D14166" s="8" t="n">
        <v>2013</v>
      </c>
      <c r="E14166" s="19" t="n">
        <v>0</v>
      </c>
      <c r="F14166" s="19" t="n">
        <v>28.2777777777778</v>
      </c>
    </row>
    <row r="14167" customFormat="false" ht="15" hidden="false" customHeight="false" outlineLevel="0" collapsed="false">
      <c r="A14167" s="8" t="s">
        <v>9398</v>
      </c>
      <c r="B14167" s="8" t="s">
        <v>9399</v>
      </c>
      <c r="C14167" s="8" t="s">
        <v>5445</v>
      </c>
      <c r="D14167" s="8" t="n">
        <v>2013</v>
      </c>
      <c r="E14167" s="19" t="n">
        <v>0</v>
      </c>
      <c r="F14167" s="19" t="n">
        <v>28.2222222222222</v>
      </c>
    </row>
    <row r="14168" customFormat="false" ht="15" hidden="false" customHeight="false" outlineLevel="0" collapsed="false">
      <c r="A14168" s="8" t="s">
        <v>9398</v>
      </c>
      <c r="B14168" s="8" t="s">
        <v>9399</v>
      </c>
      <c r="C14168" s="8" t="s">
        <v>5446</v>
      </c>
      <c r="D14168" s="8" t="n">
        <v>2014</v>
      </c>
      <c r="E14168" s="19" t="n">
        <v>0</v>
      </c>
      <c r="F14168" s="19" t="n">
        <v>30.5</v>
      </c>
    </row>
    <row r="14169" customFormat="false" ht="15" hidden="false" customHeight="false" outlineLevel="0" collapsed="false">
      <c r="A14169" s="8" t="s">
        <v>9398</v>
      </c>
      <c r="B14169" s="8" t="s">
        <v>9399</v>
      </c>
      <c r="C14169" s="8" t="s">
        <v>5447</v>
      </c>
      <c r="D14169" s="8" t="n">
        <v>2014</v>
      </c>
      <c r="E14169" s="19" t="n">
        <v>0</v>
      </c>
      <c r="F14169" s="19" t="n">
        <v>33</v>
      </c>
    </row>
    <row r="14170" customFormat="false" ht="15" hidden="false" customHeight="false" outlineLevel="0" collapsed="false">
      <c r="A14170" s="8" t="s">
        <v>9398</v>
      </c>
      <c r="B14170" s="8" t="s">
        <v>9399</v>
      </c>
      <c r="C14170" s="8" t="s">
        <v>5448</v>
      </c>
      <c r="D14170" s="8" t="n">
        <v>2014</v>
      </c>
      <c r="E14170" s="19" t="n">
        <v>0</v>
      </c>
      <c r="F14170" s="19" t="n">
        <v>33.3888888888889</v>
      </c>
    </row>
    <row r="14171" customFormat="false" ht="15" hidden="false" customHeight="false" outlineLevel="0" collapsed="false">
      <c r="A14171" s="8" t="s">
        <v>9398</v>
      </c>
      <c r="B14171" s="8" t="s">
        <v>9399</v>
      </c>
      <c r="C14171" s="8" t="s">
        <v>5449</v>
      </c>
      <c r="D14171" s="8" t="n">
        <v>2014</v>
      </c>
      <c r="E14171" s="19" t="n">
        <v>0</v>
      </c>
      <c r="F14171" s="19" t="n">
        <v>30</v>
      </c>
    </row>
    <row r="14172" customFormat="false" ht="15" hidden="false" customHeight="false" outlineLevel="0" collapsed="false">
      <c r="A14172" s="8" t="s">
        <v>9398</v>
      </c>
      <c r="B14172" s="8" t="s">
        <v>9399</v>
      </c>
      <c r="C14172" s="8" t="s">
        <v>5450</v>
      </c>
      <c r="D14172" s="8" t="n">
        <v>2014</v>
      </c>
      <c r="E14172" s="19" t="n">
        <v>0</v>
      </c>
      <c r="F14172" s="19" t="n">
        <v>29.5</v>
      </c>
    </row>
    <row r="14173" customFormat="false" ht="15" hidden="false" customHeight="false" outlineLevel="0" collapsed="false">
      <c r="A14173" s="8" t="s">
        <v>9398</v>
      </c>
      <c r="B14173" s="8" t="s">
        <v>9399</v>
      </c>
      <c r="C14173" s="8" t="s">
        <v>5451</v>
      </c>
      <c r="D14173" s="8" t="n">
        <v>2014</v>
      </c>
      <c r="E14173" s="19" t="n">
        <v>0</v>
      </c>
      <c r="F14173" s="19" t="n">
        <v>30</v>
      </c>
    </row>
    <row r="14174" customFormat="false" ht="15" hidden="false" customHeight="false" outlineLevel="0" collapsed="false">
      <c r="A14174" s="8" t="s">
        <v>9398</v>
      </c>
      <c r="B14174" s="8" t="s">
        <v>9399</v>
      </c>
      <c r="C14174" s="8" t="s">
        <v>5452</v>
      </c>
      <c r="D14174" s="8" t="n">
        <v>2014</v>
      </c>
      <c r="E14174" s="19" t="n">
        <v>0</v>
      </c>
      <c r="F14174" s="19" t="n">
        <v>33.6111111111111</v>
      </c>
    </row>
    <row r="14175" customFormat="false" ht="15" hidden="false" customHeight="false" outlineLevel="0" collapsed="false">
      <c r="A14175" s="8" t="s">
        <v>9398</v>
      </c>
      <c r="B14175" s="8" t="s">
        <v>9399</v>
      </c>
      <c r="C14175" s="8" t="s">
        <v>5453</v>
      </c>
      <c r="D14175" s="8" t="n">
        <v>2014</v>
      </c>
      <c r="E14175" s="19" t="n">
        <v>0</v>
      </c>
      <c r="F14175" s="19" t="n">
        <v>33.7777777777778</v>
      </c>
    </row>
    <row r="14176" customFormat="false" ht="15" hidden="false" customHeight="false" outlineLevel="0" collapsed="false">
      <c r="A14176" s="8" t="s">
        <v>9398</v>
      </c>
      <c r="B14176" s="8" t="s">
        <v>9399</v>
      </c>
      <c r="C14176" s="8" t="s">
        <v>5454</v>
      </c>
      <c r="D14176" s="8" t="n">
        <v>2014</v>
      </c>
      <c r="E14176" s="19" t="n">
        <v>0</v>
      </c>
      <c r="F14176" s="19" t="n">
        <v>28.5</v>
      </c>
    </row>
    <row r="14177" customFormat="false" ht="15" hidden="false" customHeight="false" outlineLevel="0" collapsed="false">
      <c r="A14177" s="8" t="s">
        <v>9398</v>
      </c>
      <c r="B14177" s="8" t="s">
        <v>9399</v>
      </c>
      <c r="C14177" s="8" t="s">
        <v>5455</v>
      </c>
      <c r="D14177" s="8" t="n">
        <v>2014</v>
      </c>
      <c r="E14177" s="19" t="n">
        <v>0</v>
      </c>
      <c r="F14177" s="19" t="n">
        <v>28.5</v>
      </c>
    </row>
    <row r="14178" customFormat="false" ht="15" hidden="false" customHeight="false" outlineLevel="0" collapsed="false">
      <c r="A14178" s="8" t="s">
        <v>9398</v>
      </c>
      <c r="B14178" s="8" t="s">
        <v>9399</v>
      </c>
      <c r="C14178" s="8" t="s">
        <v>5456</v>
      </c>
      <c r="D14178" s="8" t="n">
        <v>2014</v>
      </c>
      <c r="E14178" s="19" t="n">
        <v>0</v>
      </c>
      <c r="F14178" s="19" t="n">
        <v>26</v>
      </c>
    </row>
    <row r="14179" customFormat="false" ht="15" hidden="false" customHeight="false" outlineLevel="0" collapsed="false">
      <c r="A14179" s="8" t="s">
        <v>9398</v>
      </c>
      <c r="B14179" s="8" t="s">
        <v>9399</v>
      </c>
      <c r="C14179" s="8" t="s">
        <v>5457</v>
      </c>
      <c r="D14179" s="8" t="n">
        <v>2014</v>
      </c>
      <c r="E14179" s="19" t="n">
        <v>0</v>
      </c>
      <c r="F14179" s="19" t="n">
        <v>28</v>
      </c>
    </row>
    <row r="14180" customFormat="false" ht="15" hidden="false" customHeight="false" outlineLevel="0" collapsed="false">
      <c r="A14180" s="8" t="s">
        <v>9398</v>
      </c>
      <c r="B14180" s="8" t="s">
        <v>9399</v>
      </c>
      <c r="C14180" s="8" t="s">
        <v>5458</v>
      </c>
      <c r="D14180" s="8" t="n">
        <v>2014</v>
      </c>
      <c r="E14180" s="19" t="n">
        <v>0</v>
      </c>
      <c r="F14180" s="19" t="n">
        <v>27.5</v>
      </c>
    </row>
    <row r="14181" customFormat="false" ht="15" hidden="false" customHeight="false" outlineLevel="0" collapsed="false">
      <c r="A14181" s="8" t="s">
        <v>9398</v>
      </c>
      <c r="B14181" s="8" t="s">
        <v>9399</v>
      </c>
      <c r="C14181" s="8" t="s">
        <v>5459</v>
      </c>
      <c r="D14181" s="8" t="n">
        <v>2014</v>
      </c>
      <c r="E14181" s="19" t="n">
        <v>0</v>
      </c>
      <c r="F14181" s="19" t="n">
        <v>28.7777777777778</v>
      </c>
    </row>
    <row r="14182" customFormat="false" ht="15" hidden="false" customHeight="false" outlineLevel="0" collapsed="false">
      <c r="A14182" s="8" t="s">
        <v>9398</v>
      </c>
      <c r="B14182" s="8" t="s">
        <v>9399</v>
      </c>
      <c r="C14182" s="8" t="s">
        <v>5460</v>
      </c>
      <c r="D14182" s="8" t="n">
        <v>2014</v>
      </c>
      <c r="E14182" s="19" t="n">
        <v>0</v>
      </c>
      <c r="F14182" s="19" t="n">
        <v>29.7777777777778</v>
      </c>
    </row>
    <row r="14183" customFormat="false" ht="15" hidden="false" customHeight="false" outlineLevel="0" collapsed="false">
      <c r="A14183" s="8" t="s">
        <v>9398</v>
      </c>
      <c r="B14183" s="8" t="s">
        <v>9399</v>
      </c>
      <c r="C14183" s="8" t="s">
        <v>5461</v>
      </c>
      <c r="D14183" s="8" t="n">
        <v>2014</v>
      </c>
      <c r="E14183" s="19" t="n">
        <v>0</v>
      </c>
      <c r="F14183" s="19" t="n">
        <v>29.6111111111111</v>
      </c>
    </row>
    <row r="14184" customFormat="false" ht="15" hidden="false" customHeight="false" outlineLevel="0" collapsed="false">
      <c r="A14184" s="8" t="s">
        <v>9398</v>
      </c>
      <c r="B14184" s="8" t="s">
        <v>9399</v>
      </c>
      <c r="C14184" s="8" t="s">
        <v>5462</v>
      </c>
      <c r="D14184" s="8" t="n">
        <v>2014</v>
      </c>
      <c r="E14184" s="19" t="n">
        <v>0</v>
      </c>
      <c r="F14184" s="19" t="n">
        <v>26.2777777777778</v>
      </c>
    </row>
    <row r="14185" customFormat="false" ht="15" hidden="false" customHeight="false" outlineLevel="0" collapsed="false">
      <c r="A14185" s="8" t="s">
        <v>9398</v>
      </c>
      <c r="B14185" s="8" t="s">
        <v>9399</v>
      </c>
      <c r="C14185" s="8" t="s">
        <v>5463</v>
      </c>
      <c r="D14185" s="8" t="n">
        <v>2014</v>
      </c>
      <c r="E14185" s="19" t="n">
        <v>0</v>
      </c>
      <c r="F14185" s="19" t="n">
        <v>29.2777777777778</v>
      </c>
    </row>
    <row r="14186" customFormat="false" ht="15" hidden="false" customHeight="false" outlineLevel="0" collapsed="false">
      <c r="A14186" s="8" t="s">
        <v>9398</v>
      </c>
      <c r="B14186" s="8" t="s">
        <v>9399</v>
      </c>
      <c r="C14186" s="8" t="s">
        <v>5464</v>
      </c>
      <c r="D14186" s="8" t="n">
        <v>2014</v>
      </c>
      <c r="E14186" s="19" t="n">
        <v>0</v>
      </c>
      <c r="F14186" s="19" t="n">
        <v>30.2777777777778</v>
      </c>
    </row>
    <row r="14187" customFormat="false" ht="15" hidden="false" customHeight="false" outlineLevel="0" collapsed="false">
      <c r="A14187" s="8" t="s">
        <v>9398</v>
      </c>
      <c r="B14187" s="8" t="s">
        <v>9399</v>
      </c>
      <c r="C14187" s="8" t="s">
        <v>5465</v>
      </c>
      <c r="D14187" s="8" t="n">
        <v>2014</v>
      </c>
      <c r="F14187" s="19" t="n">
        <v>30</v>
      </c>
    </row>
    <row r="14188" customFormat="false" ht="15" hidden="false" customHeight="false" outlineLevel="0" collapsed="false">
      <c r="A14188" s="8" t="s">
        <v>9398</v>
      </c>
      <c r="B14188" s="8" t="s">
        <v>9399</v>
      </c>
      <c r="C14188" s="8" t="s">
        <v>5466</v>
      </c>
      <c r="D14188" s="8" t="n">
        <v>2014</v>
      </c>
      <c r="E14188" s="19" t="n">
        <v>0</v>
      </c>
      <c r="F14188" s="19" t="n">
        <v>28.5</v>
      </c>
    </row>
    <row r="14189" customFormat="false" ht="15" hidden="false" customHeight="false" outlineLevel="0" collapsed="false">
      <c r="A14189" s="8" t="s">
        <v>9398</v>
      </c>
      <c r="B14189" s="8" t="s">
        <v>9399</v>
      </c>
      <c r="C14189" s="8" t="s">
        <v>5467</v>
      </c>
      <c r="D14189" s="8" t="n">
        <v>2014</v>
      </c>
      <c r="E14189" s="19" t="n">
        <v>0</v>
      </c>
      <c r="F14189" s="19" t="n">
        <v>29.2777777777778</v>
      </c>
    </row>
    <row r="14190" customFormat="false" ht="15" hidden="false" customHeight="false" outlineLevel="0" collapsed="false">
      <c r="A14190" s="8" t="s">
        <v>9398</v>
      </c>
      <c r="B14190" s="8" t="s">
        <v>9399</v>
      </c>
      <c r="C14190" s="8" t="s">
        <v>5468</v>
      </c>
      <c r="D14190" s="8" t="n">
        <v>2014</v>
      </c>
      <c r="E14190" s="19" t="n">
        <v>0</v>
      </c>
      <c r="F14190" s="19" t="n">
        <v>30</v>
      </c>
    </row>
    <row r="14191" customFormat="false" ht="15" hidden="false" customHeight="false" outlineLevel="0" collapsed="false">
      <c r="A14191" s="8" t="s">
        <v>9398</v>
      </c>
      <c r="B14191" s="8" t="s">
        <v>9399</v>
      </c>
      <c r="C14191" s="8" t="s">
        <v>5469</v>
      </c>
      <c r="D14191" s="8" t="n">
        <v>2014</v>
      </c>
      <c r="E14191" s="19" t="n">
        <v>0</v>
      </c>
      <c r="F14191" s="19" t="n">
        <v>29.5</v>
      </c>
    </row>
    <row r="14192" customFormat="false" ht="15" hidden="false" customHeight="false" outlineLevel="0" collapsed="false">
      <c r="A14192" s="8" t="s">
        <v>9398</v>
      </c>
      <c r="B14192" s="8" t="s">
        <v>9399</v>
      </c>
      <c r="C14192" s="8" t="s">
        <v>5470</v>
      </c>
      <c r="D14192" s="8" t="n">
        <v>2014</v>
      </c>
      <c r="E14192" s="19" t="n">
        <v>0</v>
      </c>
      <c r="F14192" s="19" t="n">
        <v>32</v>
      </c>
    </row>
    <row r="14193" customFormat="false" ht="15" hidden="false" customHeight="false" outlineLevel="0" collapsed="false">
      <c r="A14193" s="8" t="s">
        <v>9398</v>
      </c>
      <c r="B14193" s="8" t="s">
        <v>9399</v>
      </c>
      <c r="C14193" s="8" t="s">
        <v>5471</v>
      </c>
      <c r="D14193" s="8" t="n">
        <v>2014</v>
      </c>
      <c r="E14193" s="19" t="n">
        <v>0</v>
      </c>
      <c r="F14193" s="19" t="n">
        <v>34.7777777777778</v>
      </c>
    </row>
    <row r="14194" customFormat="false" ht="15" hidden="false" customHeight="false" outlineLevel="0" collapsed="false">
      <c r="A14194" s="8" t="s">
        <v>9398</v>
      </c>
      <c r="B14194" s="8" t="s">
        <v>9399</v>
      </c>
      <c r="C14194" s="8" t="s">
        <v>5472</v>
      </c>
      <c r="D14194" s="8" t="n">
        <v>2014</v>
      </c>
      <c r="E14194" s="19" t="n">
        <v>0</v>
      </c>
      <c r="F14194" s="19" t="n">
        <v>34.2777777777778</v>
      </c>
    </row>
    <row r="14195" customFormat="false" ht="15" hidden="false" customHeight="false" outlineLevel="0" collapsed="false">
      <c r="A14195" s="8" t="s">
        <v>9398</v>
      </c>
      <c r="B14195" s="8" t="s">
        <v>9399</v>
      </c>
      <c r="C14195" s="8" t="s">
        <v>5473</v>
      </c>
      <c r="D14195" s="8" t="n">
        <v>2014</v>
      </c>
      <c r="E14195" s="19" t="n">
        <v>0</v>
      </c>
      <c r="F14195" s="19" t="n">
        <v>33.7777777777778</v>
      </c>
    </row>
    <row r="14196" customFormat="false" ht="15" hidden="false" customHeight="false" outlineLevel="0" collapsed="false">
      <c r="A14196" s="8" t="s">
        <v>9398</v>
      </c>
      <c r="B14196" s="8" t="s">
        <v>9399</v>
      </c>
      <c r="C14196" s="8" t="s">
        <v>5474</v>
      </c>
      <c r="D14196" s="8" t="n">
        <v>2014</v>
      </c>
      <c r="E14196" s="19" t="n">
        <v>0</v>
      </c>
      <c r="F14196" s="19" t="n">
        <v>33</v>
      </c>
    </row>
    <row r="14197" customFormat="false" ht="15" hidden="false" customHeight="false" outlineLevel="0" collapsed="false">
      <c r="A14197" s="8" t="s">
        <v>9398</v>
      </c>
      <c r="B14197" s="8" t="s">
        <v>9399</v>
      </c>
      <c r="C14197" s="8" t="s">
        <v>5475</v>
      </c>
      <c r="D14197" s="8" t="n">
        <v>2014</v>
      </c>
      <c r="E14197" s="19" t="n">
        <v>0</v>
      </c>
      <c r="F14197" s="19" t="n">
        <v>34.8888888888889</v>
      </c>
    </row>
    <row r="14198" customFormat="false" ht="15" hidden="false" customHeight="false" outlineLevel="0" collapsed="false">
      <c r="A14198" s="8" t="s">
        <v>9398</v>
      </c>
      <c r="B14198" s="8" t="s">
        <v>9399</v>
      </c>
      <c r="C14198" s="8" t="s">
        <v>5476</v>
      </c>
      <c r="D14198" s="8" t="n">
        <v>2014</v>
      </c>
      <c r="E14198" s="19" t="n">
        <v>0</v>
      </c>
      <c r="F14198" s="19" t="n">
        <v>34.3888888888889</v>
      </c>
    </row>
    <row r="14199" customFormat="false" ht="15" hidden="false" customHeight="false" outlineLevel="0" collapsed="false">
      <c r="A14199" s="8" t="s">
        <v>9398</v>
      </c>
      <c r="B14199" s="8" t="s">
        <v>9399</v>
      </c>
      <c r="C14199" s="8" t="s">
        <v>5477</v>
      </c>
      <c r="D14199" s="8" t="n">
        <v>2014</v>
      </c>
      <c r="E14199" s="19" t="n">
        <v>0</v>
      </c>
      <c r="F14199" s="19" t="n">
        <v>34.7222222222222</v>
      </c>
    </row>
    <row r="14200" customFormat="false" ht="15" hidden="false" customHeight="false" outlineLevel="0" collapsed="false">
      <c r="A14200" s="8" t="s">
        <v>9398</v>
      </c>
      <c r="B14200" s="8" t="s">
        <v>9399</v>
      </c>
      <c r="C14200" s="8" t="s">
        <v>5478</v>
      </c>
      <c r="D14200" s="8" t="n">
        <v>2014</v>
      </c>
      <c r="E14200" s="19" t="n">
        <v>0</v>
      </c>
      <c r="F14200" s="19" t="n">
        <v>33.8888888888889</v>
      </c>
    </row>
    <row r="14201" customFormat="false" ht="15" hidden="false" customHeight="false" outlineLevel="0" collapsed="false">
      <c r="A14201" s="8" t="s">
        <v>9398</v>
      </c>
      <c r="B14201" s="8" t="s">
        <v>9399</v>
      </c>
      <c r="C14201" s="8" t="s">
        <v>5479</v>
      </c>
      <c r="D14201" s="8" t="n">
        <v>2014</v>
      </c>
      <c r="E14201" s="19" t="n">
        <v>0</v>
      </c>
      <c r="F14201" s="19" t="n">
        <v>34.2777777777778</v>
      </c>
    </row>
    <row r="14202" customFormat="false" ht="15" hidden="false" customHeight="false" outlineLevel="0" collapsed="false">
      <c r="A14202" s="8" t="s">
        <v>9398</v>
      </c>
      <c r="B14202" s="8" t="s">
        <v>9399</v>
      </c>
      <c r="C14202" s="8" t="s">
        <v>5480</v>
      </c>
      <c r="D14202" s="8" t="n">
        <v>2014</v>
      </c>
      <c r="E14202" s="19" t="n">
        <v>0</v>
      </c>
      <c r="F14202" s="19" t="n">
        <v>33.2777777777778</v>
      </c>
    </row>
    <row r="14203" customFormat="false" ht="15" hidden="false" customHeight="false" outlineLevel="0" collapsed="false">
      <c r="A14203" s="8" t="s">
        <v>9398</v>
      </c>
      <c r="B14203" s="8" t="s">
        <v>9399</v>
      </c>
      <c r="C14203" s="8" t="s">
        <v>5481</v>
      </c>
      <c r="D14203" s="8" t="n">
        <v>2014</v>
      </c>
      <c r="E14203" s="19" t="n">
        <v>0</v>
      </c>
      <c r="F14203" s="19" t="n">
        <v>34</v>
      </c>
    </row>
    <row r="14204" customFormat="false" ht="15" hidden="false" customHeight="false" outlineLevel="0" collapsed="false">
      <c r="A14204" s="8" t="s">
        <v>9398</v>
      </c>
      <c r="B14204" s="8" t="s">
        <v>9399</v>
      </c>
      <c r="C14204" s="8" t="s">
        <v>5482</v>
      </c>
      <c r="D14204" s="8" t="n">
        <v>2014</v>
      </c>
      <c r="E14204" s="19" t="n">
        <v>0</v>
      </c>
      <c r="F14204" s="19" t="n">
        <v>30.7777777777778</v>
      </c>
    </row>
    <row r="14205" customFormat="false" ht="15" hidden="false" customHeight="false" outlineLevel="0" collapsed="false">
      <c r="A14205" s="8" t="s">
        <v>9398</v>
      </c>
      <c r="B14205" s="8" t="s">
        <v>9399</v>
      </c>
      <c r="C14205" s="8" t="s">
        <v>5483</v>
      </c>
      <c r="D14205" s="8" t="n">
        <v>2014</v>
      </c>
      <c r="E14205" s="19" t="n">
        <v>0</v>
      </c>
      <c r="F14205" s="19" t="n">
        <v>31</v>
      </c>
    </row>
    <row r="14206" customFormat="false" ht="15" hidden="false" customHeight="false" outlineLevel="0" collapsed="false">
      <c r="A14206" s="8" t="s">
        <v>9398</v>
      </c>
      <c r="B14206" s="8" t="s">
        <v>9399</v>
      </c>
      <c r="C14206" s="8" t="s">
        <v>5484</v>
      </c>
      <c r="D14206" s="8" t="n">
        <v>2014</v>
      </c>
      <c r="E14206" s="19" t="n">
        <v>0</v>
      </c>
      <c r="F14206" s="19" t="n">
        <v>29</v>
      </c>
    </row>
    <row r="14207" customFormat="false" ht="15" hidden="false" customHeight="false" outlineLevel="0" collapsed="false">
      <c r="A14207" s="8" t="s">
        <v>9398</v>
      </c>
      <c r="B14207" s="8" t="s">
        <v>9399</v>
      </c>
      <c r="C14207" s="8" t="s">
        <v>5485</v>
      </c>
      <c r="D14207" s="8" t="n">
        <v>2014</v>
      </c>
      <c r="E14207" s="19" t="n">
        <v>0</v>
      </c>
      <c r="F14207" s="19" t="n">
        <v>28.1111111111111</v>
      </c>
    </row>
    <row r="14208" customFormat="false" ht="15" hidden="false" customHeight="false" outlineLevel="0" collapsed="false">
      <c r="A14208" s="8" t="s">
        <v>9398</v>
      </c>
      <c r="B14208" s="8" t="s">
        <v>9399</v>
      </c>
      <c r="C14208" s="8" t="s">
        <v>5486</v>
      </c>
      <c r="D14208" s="8" t="n">
        <v>2014</v>
      </c>
      <c r="E14208" s="19" t="n">
        <v>0</v>
      </c>
      <c r="F14208" s="19" t="n">
        <v>29.2222222222222</v>
      </c>
    </row>
    <row r="14209" customFormat="false" ht="15" hidden="false" customHeight="false" outlineLevel="0" collapsed="false">
      <c r="A14209" s="8" t="s">
        <v>9398</v>
      </c>
      <c r="B14209" s="8" t="s">
        <v>9399</v>
      </c>
      <c r="C14209" s="8" t="s">
        <v>5487</v>
      </c>
      <c r="D14209" s="8" t="n">
        <v>2014</v>
      </c>
      <c r="E14209" s="19" t="n">
        <v>0</v>
      </c>
      <c r="F14209" s="19" t="n">
        <v>28</v>
      </c>
    </row>
    <row r="14210" customFormat="false" ht="15" hidden="false" customHeight="false" outlineLevel="0" collapsed="false">
      <c r="A14210" s="8" t="s">
        <v>9398</v>
      </c>
      <c r="B14210" s="8" t="s">
        <v>9399</v>
      </c>
      <c r="C14210" s="8" t="s">
        <v>5488</v>
      </c>
      <c r="D14210" s="8" t="n">
        <v>2014</v>
      </c>
      <c r="E14210" s="19" t="n">
        <v>0</v>
      </c>
      <c r="F14210" s="19" t="n">
        <v>28</v>
      </c>
    </row>
    <row r="14211" customFormat="false" ht="15" hidden="false" customHeight="false" outlineLevel="0" collapsed="false">
      <c r="A14211" s="8" t="s">
        <v>9398</v>
      </c>
      <c r="B14211" s="8" t="s">
        <v>9399</v>
      </c>
      <c r="C14211" s="8" t="s">
        <v>5489</v>
      </c>
      <c r="D14211" s="8" t="n">
        <v>2014</v>
      </c>
      <c r="E14211" s="19" t="n">
        <v>0</v>
      </c>
      <c r="F14211" s="19" t="n">
        <v>28</v>
      </c>
    </row>
    <row r="14212" customFormat="false" ht="15" hidden="false" customHeight="false" outlineLevel="0" collapsed="false">
      <c r="A14212" s="8" t="s">
        <v>9398</v>
      </c>
      <c r="B14212" s="8" t="s">
        <v>9399</v>
      </c>
      <c r="C14212" s="8" t="s">
        <v>5490</v>
      </c>
      <c r="D14212" s="8" t="n">
        <v>2014</v>
      </c>
      <c r="E14212" s="19" t="n">
        <v>0</v>
      </c>
      <c r="F14212" s="19" t="n">
        <v>27.8888888888889</v>
      </c>
    </row>
    <row r="14213" customFormat="false" ht="15" hidden="false" customHeight="false" outlineLevel="0" collapsed="false">
      <c r="A14213" s="8" t="s">
        <v>9398</v>
      </c>
      <c r="B14213" s="8" t="s">
        <v>9399</v>
      </c>
      <c r="C14213" s="8" t="s">
        <v>5491</v>
      </c>
      <c r="D14213" s="8" t="n">
        <v>2014</v>
      </c>
      <c r="E14213" s="19" t="n">
        <v>0</v>
      </c>
      <c r="F14213" s="19" t="n">
        <v>26.2777777777778</v>
      </c>
    </row>
    <row r="14214" customFormat="false" ht="15" hidden="false" customHeight="false" outlineLevel="0" collapsed="false">
      <c r="A14214" s="8" t="s">
        <v>9398</v>
      </c>
      <c r="B14214" s="8" t="s">
        <v>9399</v>
      </c>
      <c r="C14214" s="8" t="s">
        <v>5492</v>
      </c>
      <c r="D14214" s="8" t="n">
        <v>2014</v>
      </c>
      <c r="E14214" s="19" t="n">
        <v>0</v>
      </c>
      <c r="F14214" s="19" t="n">
        <v>28</v>
      </c>
    </row>
    <row r="14215" customFormat="false" ht="15" hidden="false" customHeight="false" outlineLevel="0" collapsed="false">
      <c r="A14215" s="8" t="s">
        <v>9398</v>
      </c>
      <c r="B14215" s="8" t="s">
        <v>9399</v>
      </c>
      <c r="C14215" s="8" t="s">
        <v>5493</v>
      </c>
      <c r="D14215" s="8" t="n">
        <v>2014</v>
      </c>
      <c r="E14215" s="19" t="n">
        <v>0</v>
      </c>
      <c r="F14215" s="19" t="n">
        <v>32.2777777777778</v>
      </c>
    </row>
    <row r="14216" customFormat="false" ht="15" hidden="false" customHeight="false" outlineLevel="0" collapsed="false">
      <c r="A14216" s="8" t="s">
        <v>9398</v>
      </c>
      <c r="B14216" s="8" t="s">
        <v>9399</v>
      </c>
      <c r="C14216" s="8" t="s">
        <v>5494</v>
      </c>
      <c r="D14216" s="8" t="n">
        <v>2014</v>
      </c>
      <c r="E14216" s="19" t="n">
        <v>0</v>
      </c>
      <c r="F14216" s="19" t="n">
        <v>34.2222222222222</v>
      </c>
    </row>
    <row r="14217" customFormat="false" ht="15" hidden="false" customHeight="false" outlineLevel="0" collapsed="false">
      <c r="A14217" s="8" t="s">
        <v>9398</v>
      </c>
      <c r="B14217" s="8" t="s">
        <v>9399</v>
      </c>
      <c r="C14217" s="8" t="s">
        <v>5495</v>
      </c>
      <c r="D14217" s="8" t="n">
        <v>2014</v>
      </c>
      <c r="E14217" s="19" t="n">
        <v>0</v>
      </c>
      <c r="F14217" s="19" t="n">
        <v>35</v>
      </c>
    </row>
    <row r="14218" customFormat="false" ht="15" hidden="false" customHeight="false" outlineLevel="0" collapsed="false">
      <c r="A14218" s="8" t="s">
        <v>9398</v>
      </c>
      <c r="B14218" s="8" t="s">
        <v>9399</v>
      </c>
      <c r="C14218" s="8" t="s">
        <v>5496</v>
      </c>
      <c r="D14218" s="8" t="n">
        <v>2014</v>
      </c>
      <c r="E14218" s="19" t="n">
        <v>0</v>
      </c>
      <c r="F14218" s="19" t="n">
        <v>31.5</v>
      </c>
    </row>
    <row r="14219" customFormat="false" ht="15" hidden="false" customHeight="false" outlineLevel="0" collapsed="false">
      <c r="A14219" s="8" t="s">
        <v>9398</v>
      </c>
      <c r="B14219" s="8" t="s">
        <v>9399</v>
      </c>
      <c r="C14219" s="8" t="s">
        <v>5497</v>
      </c>
      <c r="D14219" s="8" t="n">
        <v>2014</v>
      </c>
      <c r="E14219" s="19" t="n">
        <v>0</v>
      </c>
      <c r="F14219" s="19" t="n">
        <v>28.6111111111111</v>
      </c>
    </row>
    <row r="14220" customFormat="false" ht="15" hidden="false" customHeight="false" outlineLevel="0" collapsed="false">
      <c r="A14220" s="8" t="s">
        <v>9398</v>
      </c>
      <c r="B14220" s="8" t="s">
        <v>9399</v>
      </c>
      <c r="C14220" s="8" t="s">
        <v>5498</v>
      </c>
      <c r="D14220" s="8" t="n">
        <v>2014</v>
      </c>
      <c r="E14220" s="19" t="n">
        <v>0</v>
      </c>
      <c r="F14220" s="19" t="n">
        <v>28.7777777777778</v>
      </c>
    </row>
    <row r="14221" customFormat="false" ht="15" hidden="false" customHeight="false" outlineLevel="0" collapsed="false">
      <c r="A14221" s="8" t="s">
        <v>9398</v>
      </c>
      <c r="B14221" s="8" t="s">
        <v>9399</v>
      </c>
      <c r="C14221" s="8" t="s">
        <v>5499</v>
      </c>
      <c r="D14221" s="8" t="n">
        <v>2014</v>
      </c>
      <c r="E14221" s="19" t="n">
        <v>0</v>
      </c>
      <c r="F14221" s="19" t="n">
        <v>30</v>
      </c>
    </row>
    <row r="14222" customFormat="false" ht="15" hidden="false" customHeight="false" outlineLevel="0" collapsed="false">
      <c r="A14222" s="8" t="s">
        <v>9398</v>
      </c>
      <c r="B14222" s="8" t="s">
        <v>9399</v>
      </c>
      <c r="C14222" s="8" t="s">
        <v>5500</v>
      </c>
      <c r="D14222" s="8" t="n">
        <v>2014</v>
      </c>
      <c r="E14222" s="19" t="n">
        <v>0</v>
      </c>
      <c r="F14222" s="19" t="n">
        <v>33.6111111111111</v>
      </c>
    </row>
    <row r="14223" customFormat="false" ht="15" hidden="false" customHeight="false" outlineLevel="0" collapsed="false">
      <c r="A14223" s="8" t="s">
        <v>9398</v>
      </c>
      <c r="B14223" s="8" t="s">
        <v>9399</v>
      </c>
      <c r="C14223" s="8" t="s">
        <v>5501</v>
      </c>
      <c r="D14223" s="8" t="n">
        <v>2014</v>
      </c>
      <c r="E14223" s="19" t="n">
        <v>0</v>
      </c>
      <c r="F14223" s="19" t="n">
        <v>31</v>
      </c>
    </row>
    <row r="14224" customFormat="false" ht="15" hidden="false" customHeight="false" outlineLevel="0" collapsed="false">
      <c r="A14224" s="8" t="s">
        <v>9398</v>
      </c>
      <c r="B14224" s="8" t="s">
        <v>9399</v>
      </c>
      <c r="C14224" s="8" t="s">
        <v>5502</v>
      </c>
      <c r="D14224" s="8" t="n">
        <v>2014</v>
      </c>
      <c r="E14224" s="19" t="n">
        <v>0</v>
      </c>
      <c r="F14224" s="19" t="n">
        <v>30.2777777777778</v>
      </c>
    </row>
    <row r="14225" customFormat="false" ht="15" hidden="false" customHeight="false" outlineLevel="0" collapsed="false">
      <c r="A14225" s="8" t="s">
        <v>9398</v>
      </c>
      <c r="B14225" s="8" t="s">
        <v>9399</v>
      </c>
      <c r="C14225" s="8" t="s">
        <v>5503</v>
      </c>
      <c r="D14225" s="8" t="n">
        <v>2014</v>
      </c>
      <c r="E14225" s="19" t="n">
        <v>0</v>
      </c>
      <c r="F14225" s="19" t="n">
        <v>30</v>
      </c>
    </row>
    <row r="14226" customFormat="false" ht="15" hidden="false" customHeight="false" outlineLevel="0" collapsed="false">
      <c r="A14226" s="8" t="s">
        <v>9398</v>
      </c>
      <c r="B14226" s="8" t="s">
        <v>9399</v>
      </c>
      <c r="C14226" s="8" t="s">
        <v>5504</v>
      </c>
      <c r="D14226" s="8" t="n">
        <v>2014</v>
      </c>
      <c r="E14226" s="19" t="n">
        <v>0</v>
      </c>
      <c r="F14226" s="19" t="n">
        <v>28.7222222222222</v>
      </c>
    </row>
    <row r="14227" customFormat="false" ht="15" hidden="false" customHeight="false" outlineLevel="0" collapsed="false">
      <c r="A14227" s="8" t="s">
        <v>9398</v>
      </c>
      <c r="B14227" s="8" t="s">
        <v>9399</v>
      </c>
      <c r="C14227" s="8" t="s">
        <v>5505</v>
      </c>
      <c r="D14227" s="8" t="n">
        <v>2014</v>
      </c>
      <c r="E14227" s="19" t="n">
        <v>0</v>
      </c>
      <c r="F14227" s="19" t="n">
        <v>28.5</v>
      </c>
    </row>
    <row r="14228" customFormat="false" ht="15" hidden="false" customHeight="false" outlineLevel="0" collapsed="false">
      <c r="A14228" s="8" t="s">
        <v>9398</v>
      </c>
      <c r="B14228" s="8" t="s">
        <v>9399</v>
      </c>
      <c r="C14228" s="8" t="s">
        <v>5506</v>
      </c>
      <c r="D14228" s="8" t="n">
        <v>2014</v>
      </c>
      <c r="E14228" s="19" t="n">
        <v>0</v>
      </c>
      <c r="F14228" s="19" t="n">
        <v>31.7777777777778</v>
      </c>
    </row>
    <row r="14229" customFormat="false" ht="15" hidden="false" customHeight="false" outlineLevel="0" collapsed="false">
      <c r="A14229" s="8" t="s">
        <v>9398</v>
      </c>
      <c r="B14229" s="8" t="s">
        <v>9399</v>
      </c>
      <c r="C14229" s="8" t="s">
        <v>5507</v>
      </c>
      <c r="D14229" s="8" t="n">
        <v>2014</v>
      </c>
      <c r="E14229" s="19" t="n">
        <v>0</v>
      </c>
      <c r="F14229" s="19" t="n">
        <v>33.5</v>
      </c>
    </row>
    <row r="14230" customFormat="false" ht="15" hidden="false" customHeight="false" outlineLevel="0" collapsed="false">
      <c r="A14230" s="8" t="s">
        <v>9398</v>
      </c>
      <c r="B14230" s="8" t="s">
        <v>9399</v>
      </c>
      <c r="C14230" s="8" t="s">
        <v>5508</v>
      </c>
      <c r="D14230" s="8" t="n">
        <v>2014</v>
      </c>
      <c r="E14230" s="19" t="n">
        <v>0</v>
      </c>
      <c r="F14230" s="19" t="n">
        <v>31.5</v>
      </c>
    </row>
    <row r="14231" customFormat="false" ht="15" hidden="false" customHeight="false" outlineLevel="0" collapsed="false">
      <c r="A14231" s="8" t="s">
        <v>9398</v>
      </c>
      <c r="B14231" s="8" t="s">
        <v>9399</v>
      </c>
      <c r="C14231" s="8" t="s">
        <v>5509</v>
      </c>
      <c r="D14231" s="8" t="n">
        <v>2014</v>
      </c>
      <c r="E14231" s="19" t="n">
        <v>0</v>
      </c>
      <c r="F14231" s="19" t="n">
        <v>32.5</v>
      </c>
    </row>
    <row r="14232" customFormat="false" ht="15" hidden="false" customHeight="false" outlineLevel="0" collapsed="false">
      <c r="A14232" s="8" t="s">
        <v>9398</v>
      </c>
      <c r="B14232" s="8" t="s">
        <v>9399</v>
      </c>
      <c r="C14232" s="8" t="s">
        <v>5510</v>
      </c>
      <c r="D14232" s="8" t="n">
        <v>2014</v>
      </c>
      <c r="E14232" s="19" t="n">
        <v>0</v>
      </c>
      <c r="F14232" s="19" t="n">
        <v>29.5</v>
      </c>
    </row>
    <row r="14233" customFormat="false" ht="15" hidden="false" customHeight="false" outlineLevel="0" collapsed="false">
      <c r="A14233" s="8" t="s">
        <v>9398</v>
      </c>
      <c r="B14233" s="8" t="s">
        <v>9399</v>
      </c>
      <c r="C14233" s="8" t="s">
        <v>5511</v>
      </c>
      <c r="D14233" s="8" t="n">
        <v>2014</v>
      </c>
      <c r="E14233" s="19" t="n">
        <v>0</v>
      </c>
      <c r="F14233" s="19" t="n">
        <v>29.7777777777778</v>
      </c>
    </row>
    <row r="14234" customFormat="false" ht="15" hidden="false" customHeight="false" outlineLevel="0" collapsed="false">
      <c r="A14234" s="8" t="s">
        <v>9398</v>
      </c>
      <c r="B14234" s="8" t="s">
        <v>9399</v>
      </c>
      <c r="C14234" s="8" t="s">
        <v>5512</v>
      </c>
      <c r="D14234" s="8" t="n">
        <v>2014</v>
      </c>
      <c r="E14234" s="19" t="n">
        <v>0</v>
      </c>
      <c r="F14234" s="19" t="n">
        <v>30.6111111111111</v>
      </c>
    </row>
    <row r="14235" customFormat="false" ht="15" hidden="false" customHeight="false" outlineLevel="0" collapsed="false">
      <c r="A14235" s="8" t="s">
        <v>9398</v>
      </c>
      <c r="B14235" s="8" t="s">
        <v>9399</v>
      </c>
      <c r="C14235" s="8" t="s">
        <v>5513</v>
      </c>
      <c r="D14235" s="8" t="n">
        <v>2014</v>
      </c>
      <c r="E14235" s="19" t="n">
        <v>0</v>
      </c>
      <c r="F14235" s="19" t="n">
        <v>32.7777777777778</v>
      </c>
    </row>
    <row r="14236" customFormat="false" ht="15" hidden="false" customHeight="false" outlineLevel="0" collapsed="false">
      <c r="A14236" s="8" t="s">
        <v>9398</v>
      </c>
      <c r="B14236" s="8" t="s">
        <v>9399</v>
      </c>
      <c r="C14236" s="8" t="s">
        <v>5514</v>
      </c>
      <c r="D14236" s="8" t="n">
        <v>2014</v>
      </c>
      <c r="E14236" s="19" t="n">
        <v>0</v>
      </c>
      <c r="F14236" s="19" t="n">
        <v>30.2777777777778</v>
      </c>
    </row>
    <row r="14237" customFormat="false" ht="15" hidden="false" customHeight="false" outlineLevel="0" collapsed="false">
      <c r="A14237" s="8" t="s">
        <v>9398</v>
      </c>
      <c r="B14237" s="8" t="s">
        <v>9399</v>
      </c>
      <c r="C14237" s="8" t="s">
        <v>5515</v>
      </c>
      <c r="D14237" s="8" t="n">
        <v>2014</v>
      </c>
      <c r="E14237" s="19" t="n">
        <v>0</v>
      </c>
      <c r="F14237" s="19" t="n">
        <v>30.5</v>
      </c>
    </row>
    <row r="14238" customFormat="false" ht="15" hidden="false" customHeight="false" outlineLevel="0" collapsed="false">
      <c r="A14238" s="8" t="s">
        <v>9398</v>
      </c>
      <c r="B14238" s="8" t="s">
        <v>9399</v>
      </c>
      <c r="C14238" s="8" t="s">
        <v>5516</v>
      </c>
      <c r="D14238" s="8" t="n">
        <v>2014</v>
      </c>
      <c r="E14238" s="19" t="n">
        <v>0</v>
      </c>
      <c r="F14238" s="19" t="n">
        <v>34.2777777777778</v>
      </c>
    </row>
    <row r="14239" customFormat="false" ht="15" hidden="false" customHeight="false" outlineLevel="0" collapsed="false">
      <c r="A14239" s="8" t="s">
        <v>9398</v>
      </c>
      <c r="B14239" s="8" t="s">
        <v>9399</v>
      </c>
      <c r="C14239" s="8" t="s">
        <v>5517</v>
      </c>
      <c r="D14239" s="8" t="n">
        <v>2014</v>
      </c>
      <c r="E14239" s="19" t="n">
        <v>0</v>
      </c>
      <c r="F14239" s="19" t="n">
        <v>35.5</v>
      </c>
    </row>
    <row r="14240" customFormat="false" ht="15" hidden="false" customHeight="false" outlineLevel="0" collapsed="false">
      <c r="A14240" s="8" t="s">
        <v>9398</v>
      </c>
      <c r="B14240" s="8" t="s">
        <v>9399</v>
      </c>
      <c r="C14240" s="8" t="s">
        <v>5518</v>
      </c>
      <c r="D14240" s="8" t="n">
        <v>2014</v>
      </c>
      <c r="E14240" s="19" t="n">
        <v>0</v>
      </c>
      <c r="F14240" s="19" t="n">
        <v>34</v>
      </c>
    </row>
    <row r="14241" customFormat="false" ht="15" hidden="false" customHeight="false" outlineLevel="0" collapsed="false">
      <c r="A14241" s="8" t="s">
        <v>9398</v>
      </c>
      <c r="B14241" s="8" t="s">
        <v>9399</v>
      </c>
      <c r="C14241" s="8" t="s">
        <v>5519</v>
      </c>
      <c r="D14241" s="8" t="n">
        <v>2014</v>
      </c>
      <c r="E14241" s="19" t="n">
        <v>0</v>
      </c>
      <c r="F14241" s="19" t="n">
        <v>35</v>
      </c>
    </row>
    <row r="14242" customFormat="false" ht="15" hidden="false" customHeight="false" outlineLevel="0" collapsed="false">
      <c r="A14242" s="8" t="s">
        <v>9398</v>
      </c>
      <c r="B14242" s="8" t="s">
        <v>9399</v>
      </c>
      <c r="C14242" s="8" t="s">
        <v>5520</v>
      </c>
      <c r="D14242" s="8" t="n">
        <v>2014</v>
      </c>
      <c r="E14242" s="19" t="n">
        <v>0</v>
      </c>
      <c r="F14242" s="19" t="n">
        <v>34</v>
      </c>
    </row>
    <row r="14243" customFormat="false" ht="15" hidden="false" customHeight="false" outlineLevel="0" collapsed="false">
      <c r="A14243" s="8" t="s">
        <v>9398</v>
      </c>
      <c r="B14243" s="8" t="s">
        <v>9399</v>
      </c>
      <c r="C14243" s="8" t="s">
        <v>5521</v>
      </c>
      <c r="D14243" s="8" t="n">
        <v>2014</v>
      </c>
      <c r="F14243" s="19" t="n">
        <v>38</v>
      </c>
    </row>
    <row r="14244" customFormat="false" ht="15" hidden="false" customHeight="false" outlineLevel="0" collapsed="false">
      <c r="A14244" s="8" t="s">
        <v>9398</v>
      </c>
      <c r="B14244" s="8" t="s">
        <v>9399</v>
      </c>
      <c r="C14244" s="8" t="s">
        <v>5522</v>
      </c>
      <c r="D14244" s="8" t="n">
        <v>2014</v>
      </c>
      <c r="E14244" s="19" t="n">
        <v>0</v>
      </c>
      <c r="F14244" s="19" t="n">
        <v>34.7777777777778</v>
      </c>
    </row>
    <row r="14245" customFormat="false" ht="15" hidden="false" customHeight="false" outlineLevel="0" collapsed="false">
      <c r="A14245" s="8" t="s">
        <v>9398</v>
      </c>
      <c r="B14245" s="8" t="s">
        <v>9399</v>
      </c>
      <c r="C14245" s="8" t="s">
        <v>5523</v>
      </c>
      <c r="D14245" s="8" t="n">
        <v>2014</v>
      </c>
      <c r="E14245" s="19" t="n">
        <v>0</v>
      </c>
      <c r="F14245" s="19" t="n">
        <v>37</v>
      </c>
    </row>
    <row r="14246" customFormat="false" ht="15" hidden="false" customHeight="false" outlineLevel="0" collapsed="false">
      <c r="A14246" s="8" t="s">
        <v>9398</v>
      </c>
      <c r="B14246" s="8" t="s">
        <v>9399</v>
      </c>
      <c r="C14246" s="8" t="s">
        <v>5524</v>
      </c>
      <c r="D14246" s="8" t="n">
        <v>2014</v>
      </c>
      <c r="E14246" s="19" t="n">
        <v>0</v>
      </c>
      <c r="F14246" s="19" t="n">
        <v>34</v>
      </c>
    </row>
    <row r="14247" customFormat="false" ht="15" hidden="false" customHeight="false" outlineLevel="0" collapsed="false">
      <c r="A14247" s="8" t="s">
        <v>9398</v>
      </c>
      <c r="B14247" s="8" t="s">
        <v>9399</v>
      </c>
      <c r="C14247" s="8" t="s">
        <v>5525</v>
      </c>
      <c r="D14247" s="8" t="n">
        <v>2014</v>
      </c>
      <c r="E14247" s="19" t="n">
        <v>0</v>
      </c>
      <c r="F14247" s="19" t="n">
        <v>35.5</v>
      </c>
    </row>
    <row r="14248" customFormat="false" ht="15" hidden="false" customHeight="false" outlineLevel="0" collapsed="false">
      <c r="A14248" s="8" t="s">
        <v>9398</v>
      </c>
      <c r="B14248" s="8" t="s">
        <v>9399</v>
      </c>
      <c r="C14248" s="8" t="s">
        <v>5526</v>
      </c>
      <c r="D14248" s="8" t="n">
        <v>2014</v>
      </c>
      <c r="E14248" s="19" t="n">
        <v>0</v>
      </c>
      <c r="F14248" s="19" t="n">
        <v>30.6111111111111</v>
      </c>
    </row>
    <row r="14249" customFormat="false" ht="15" hidden="false" customHeight="false" outlineLevel="0" collapsed="false">
      <c r="A14249" s="8" t="s">
        <v>9398</v>
      </c>
      <c r="B14249" s="8" t="s">
        <v>9399</v>
      </c>
      <c r="C14249" s="8" t="s">
        <v>5527</v>
      </c>
      <c r="D14249" s="8" t="n">
        <v>2014</v>
      </c>
      <c r="E14249" s="19" t="n">
        <v>0</v>
      </c>
      <c r="F14249" s="19" t="n">
        <v>32.7222222222222</v>
      </c>
    </row>
    <row r="14250" customFormat="false" ht="15" hidden="false" customHeight="false" outlineLevel="0" collapsed="false">
      <c r="A14250" s="8" t="s">
        <v>9398</v>
      </c>
      <c r="B14250" s="8" t="s">
        <v>9399</v>
      </c>
      <c r="C14250" s="8" t="s">
        <v>5528</v>
      </c>
      <c r="D14250" s="8" t="n">
        <v>2014</v>
      </c>
      <c r="E14250" s="19" t="n">
        <v>0</v>
      </c>
      <c r="F14250" s="19" t="n">
        <v>31</v>
      </c>
    </row>
    <row r="14251" customFormat="false" ht="15" hidden="false" customHeight="false" outlineLevel="0" collapsed="false">
      <c r="A14251" s="8" t="s">
        <v>9398</v>
      </c>
      <c r="B14251" s="8" t="s">
        <v>9399</v>
      </c>
      <c r="C14251" s="8" t="s">
        <v>5529</v>
      </c>
      <c r="D14251" s="8" t="n">
        <v>2014</v>
      </c>
      <c r="E14251" s="19" t="n">
        <v>0</v>
      </c>
      <c r="F14251" s="19" t="n">
        <v>33.3888888888889</v>
      </c>
    </row>
    <row r="14252" customFormat="false" ht="15" hidden="false" customHeight="false" outlineLevel="0" collapsed="false">
      <c r="A14252" s="8" t="s">
        <v>9398</v>
      </c>
      <c r="B14252" s="8" t="s">
        <v>9399</v>
      </c>
      <c r="C14252" s="8" t="s">
        <v>5530</v>
      </c>
      <c r="D14252" s="8" t="n">
        <v>2014</v>
      </c>
      <c r="E14252" s="19" t="n">
        <v>0</v>
      </c>
      <c r="F14252" s="19" t="n">
        <v>33</v>
      </c>
    </row>
    <row r="14253" customFormat="false" ht="15" hidden="false" customHeight="false" outlineLevel="0" collapsed="false">
      <c r="A14253" s="8" t="s">
        <v>9398</v>
      </c>
      <c r="B14253" s="8" t="s">
        <v>9399</v>
      </c>
      <c r="C14253" s="8" t="s">
        <v>5531</v>
      </c>
      <c r="D14253" s="8" t="n">
        <v>2014</v>
      </c>
      <c r="E14253" s="19" t="n">
        <v>0</v>
      </c>
      <c r="F14253" s="19" t="n">
        <v>32.7222222222222</v>
      </c>
    </row>
    <row r="14254" customFormat="false" ht="15" hidden="false" customHeight="false" outlineLevel="0" collapsed="false">
      <c r="A14254" s="8" t="s">
        <v>9398</v>
      </c>
      <c r="B14254" s="8" t="s">
        <v>9399</v>
      </c>
      <c r="C14254" s="8" t="s">
        <v>5532</v>
      </c>
      <c r="D14254" s="8" t="n">
        <v>2014</v>
      </c>
      <c r="E14254" s="19" t="n">
        <v>0</v>
      </c>
      <c r="F14254" s="19" t="n">
        <v>32</v>
      </c>
    </row>
    <row r="14255" customFormat="false" ht="15" hidden="false" customHeight="false" outlineLevel="0" collapsed="false">
      <c r="A14255" s="8" t="s">
        <v>9398</v>
      </c>
      <c r="B14255" s="8" t="s">
        <v>9399</v>
      </c>
      <c r="C14255" s="8" t="s">
        <v>5533</v>
      </c>
      <c r="D14255" s="8" t="n">
        <v>2014</v>
      </c>
      <c r="E14255" s="19" t="n">
        <v>0</v>
      </c>
      <c r="F14255" s="19" t="n">
        <v>35</v>
      </c>
    </row>
    <row r="14256" customFormat="false" ht="15" hidden="false" customHeight="false" outlineLevel="0" collapsed="false">
      <c r="A14256" s="8" t="s">
        <v>9398</v>
      </c>
      <c r="B14256" s="8" t="s">
        <v>9399</v>
      </c>
      <c r="C14256" s="8" t="s">
        <v>5534</v>
      </c>
      <c r="D14256" s="8" t="n">
        <v>2014</v>
      </c>
      <c r="E14256" s="19" t="n">
        <v>0</v>
      </c>
      <c r="F14256" s="19" t="n">
        <v>36</v>
      </c>
    </row>
    <row r="14257" customFormat="false" ht="15" hidden="false" customHeight="false" outlineLevel="0" collapsed="false">
      <c r="A14257" s="8" t="s">
        <v>9398</v>
      </c>
      <c r="B14257" s="8" t="s">
        <v>9399</v>
      </c>
      <c r="C14257" s="8" t="s">
        <v>5535</v>
      </c>
      <c r="D14257" s="8" t="n">
        <v>2014</v>
      </c>
      <c r="E14257" s="19" t="n">
        <v>0</v>
      </c>
      <c r="F14257" s="19" t="n">
        <v>32</v>
      </c>
    </row>
    <row r="14258" customFormat="false" ht="15" hidden="false" customHeight="false" outlineLevel="0" collapsed="false">
      <c r="A14258" s="8" t="s">
        <v>9398</v>
      </c>
      <c r="B14258" s="8" t="s">
        <v>9399</v>
      </c>
      <c r="C14258" s="8" t="s">
        <v>5536</v>
      </c>
      <c r="D14258" s="8" t="n">
        <v>2014</v>
      </c>
      <c r="E14258" s="19" t="n">
        <v>0</v>
      </c>
      <c r="F14258" s="19" t="n">
        <v>32.7777777777778</v>
      </c>
    </row>
    <row r="14259" customFormat="false" ht="15" hidden="false" customHeight="false" outlineLevel="0" collapsed="false">
      <c r="A14259" s="8" t="s">
        <v>9398</v>
      </c>
      <c r="B14259" s="8" t="s">
        <v>9399</v>
      </c>
      <c r="C14259" s="8" t="s">
        <v>5537</v>
      </c>
      <c r="D14259" s="8" t="n">
        <v>2014</v>
      </c>
      <c r="E14259" s="19" t="n">
        <v>0</v>
      </c>
      <c r="F14259" s="19" t="n">
        <v>33</v>
      </c>
    </row>
    <row r="14260" customFormat="false" ht="15" hidden="false" customHeight="false" outlineLevel="0" collapsed="false">
      <c r="A14260" s="8" t="s">
        <v>9398</v>
      </c>
      <c r="B14260" s="8" t="s">
        <v>9399</v>
      </c>
      <c r="C14260" s="8" t="s">
        <v>5538</v>
      </c>
      <c r="D14260" s="8" t="n">
        <v>2014</v>
      </c>
      <c r="E14260" s="19" t="n">
        <v>0</v>
      </c>
      <c r="F14260" s="19" t="n">
        <v>33.6111111111111</v>
      </c>
    </row>
    <row r="14261" customFormat="false" ht="15" hidden="false" customHeight="false" outlineLevel="0" collapsed="false">
      <c r="A14261" s="8" t="s">
        <v>9398</v>
      </c>
      <c r="B14261" s="8" t="s">
        <v>9399</v>
      </c>
      <c r="C14261" s="8" t="s">
        <v>5539</v>
      </c>
      <c r="D14261" s="8" t="n">
        <v>2014</v>
      </c>
      <c r="E14261" s="19" t="n">
        <v>0</v>
      </c>
      <c r="F14261" s="19" t="n">
        <v>38</v>
      </c>
    </row>
    <row r="14262" customFormat="false" ht="15" hidden="false" customHeight="false" outlineLevel="0" collapsed="false">
      <c r="A14262" s="8" t="s">
        <v>9398</v>
      </c>
      <c r="B14262" s="8" t="s">
        <v>9399</v>
      </c>
      <c r="C14262" s="8" t="s">
        <v>5540</v>
      </c>
      <c r="D14262" s="8" t="n">
        <v>2014</v>
      </c>
      <c r="E14262" s="19" t="n">
        <v>0</v>
      </c>
      <c r="F14262" s="19" t="n">
        <v>33.7777777777778</v>
      </c>
    </row>
    <row r="14263" customFormat="false" ht="15" hidden="false" customHeight="false" outlineLevel="0" collapsed="false">
      <c r="A14263" s="8" t="s">
        <v>9398</v>
      </c>
      <c r="B14263" s="8" t="s">
        <v>9399</v>
      </c>
      <c r="C14263" s="8" t="s">
        <v>5541</v>
      </c>
      <c r="D14263" s="8" t="n">
        <v>2014</v>
      </c>
      <c r="E14263" s="19" t="n">
        <v>0</v>
      </c>
      <c r="F14263" s="19" t="n">
        <v>32</v>
      </c>
    </row>
    <row r="14264" customFormat="false" ht="15" hidden="false" customHeight="false" outlineLevel="0" collapsed="false">
      <c r="A14264" s="8" t="s">
        <v>9398</v>
      </c>
      <c r="B14264" s="8" t="s">
        <v>9399</v>
      </c>
      <c r="C14264" s="8" t="s">
        <v>5542</v>
      </c>
      <c r="D14264" s="8" t="n">
        <v>2014</v>
      </c>
      <c r="E14264" s="19" t="n">
        <v>0</v>
      </c>
      <c r="F14264" s="19" t="n">
        <v>31.2777777777778</v>
      </c>
    </row>
    <row r="14265" customFormat="false" ht="15" hidden="false" customHeight="false" outlineLevel="0" collapsed="false">
      <c r="A14265" s="8" t="s">
        <v>9398</v>
      </c>
      <c r="B14265" s="8" t="s">
        <v>9399</v>
      </c>
      <c r="C14265" s="8" t="s">
        <v>5543</v>
      </c>
      <c r="D14265" s="8" t="n">
        <v>2014</v>
      </c>
      <c r="E14265" s="19" t="n">
        <v>0</v>
      </c>
      <c r="F14265" s="19" t="n">
        <v>32</v>
      </c>
    </row>
    <row r="14266" customFormat="false" ht="15" hidden="false" customHeight="false" outlineLevel="0" collapsed="false">
      <c r="A14266" s="8" t="s">
        <v>9398</v>
      </c>
      <c r="B14266" s="8" t="s">
        <v>9399</v>
      </c>
      <c r="C14266" s="8" t="s">
        <v>5544</v>
      </c>
      <c r="D14266" s="8" t="n">
        <v>2014</v>
      </c>
      <c r="E14266" s="19" t="n">
        <v>0</v>
      </c>
      <c r="F14266" s="19" t="n">
        <v>32.1111111111111</v>
      </c>
    </row>
    <row r="14267" customFormat="false" ht="15" hidden="false" customHeight="false" outlineLevel="0" collapsed="false">
      <c r="A14267" s="8" t="s">
        <v>9398</v>
      </c>
      <c r="B14267" s="8" t="s">
        <v>9399</v>
      </c>
      <c r="C14267" s="8" t="s">
        <v>5545</v>
      </c>
      <c r="D14267" s="8" t="n">
        <v>2014</v>
      </c>
      <c r="E14267" s="19" t="n">
        <v>0</v>
      </c>
      <c r="F14267" s="19" t="n">
        <v>31.7777777777778</v>
      </c>
    </row>
    <row r="14268" customFormat="false" ht="15" hidden="false" customHeight="false" outlineLevel="0" collapsed="false">
      <c r="A14268" s="8" t="s">
        <v>9398</v>
      </c>
      <c r="B14268" s="8" t="s">
        <v>9399</v>
      </c>
      <c r="C14268" s="8" t="s">
        <v>5546</v>
      </c>
      <c r="D14268" s="8" t="n">
        <v>2014</v>
      </c>
      <c r="E14268" s="19" t="n">
        <v>0</v>
      </c>
      <c r="F14268" s="19" t="n">
        <v>32</v>
      </c>
    </row>
    <row r="14269" customFormat="false" ht="15" hidden="false" customHeight="false" outlineLevel="0" collapsed="false">
      <c r="A14269" s="8" t="s">
        <v>9398</v>
      </c>
      <c r="B14269" s="8" t="s">
        <v>9399</v>
      </c>
      <c r="C14269" s="8" t="s">
        <v>5547</v>
      </c>
      <c r="D14269" s="8" t="n">
        <v>2014</v>
      </c>
      <c r="E14269" s="19" t="n">
        <v>0</v>
      </c>
      <c r="F14269" s="19" t="n">
        <v>31.5</v>
      </c>
    </row>
    <row r="14270" customFormat="false" ht="15" hidden="false" customHeight="false" outlineLevel="0" collapsed="false">
      <c r="A14270" s="8" t="s">
        <v>9398</v>
      </c>
      <c r="B14270" s="8" t="s">
        <v>9399</v>
      </c>
      <c r="C14270" s="8" t="s">
        <v>5548</v>
      </c>
      <c r="D14270" s="8" t="n">
        <v>2014</v>
      </c>
      <c r="E14270" s="19" t="n">
        <v>0</v>
      </c>
      <c r="F14270" s="19" t="n">
        <v>31</v>
      </c>
    </row>
    <row r="14271" customFormat="false" ht="15" hidden="false" customHeight="false" outlineLevel="0" collapsed="false">
      <c r="A14271" s="8" t="s">
        <v>9398</v>
      </c>
      <c r="B14271" s="8" t="s">
        <v>9399</v>
      </c>
      <c r="C14271" s="8" t="s">
        <v>5549</v>
      </c>
      <c r="D14271" s="8" t="n">
        <v>2014</v>
      </c>
      <c r="E14271" s="19" t="n">
        <v>0</v>
      </c>
      <c r="F14271" s="19" t="n">
        <v>31</v>
      </c>
    </row>
    <row r="14272" customFormat="false" ht="15" hidden="false" customHeight="false" outlineLevel="0" collapsed="false">
      <c r="A14272" s="8" t="s">
        <v>9398</v>
      </c>
      <c r="B14272" s="8" t="s">
        <v>9399</v>
      </c>
      <c r="C14272" s="8" t="s">
        <v>5550</v>
      </c>
      <c r="D14272" s="8" t="n">
        <v>2014</v>
      </c>
      <c r="E14272" s="19" t="n">
        <v>0</v>
      </c>
      <c r="F14272" s="19" t="n">
        <v>31</v>
      </c>
    </row>
    <row r="14273" customFormat="false" ht="15" hidden="false" customHeight="false" outlineLevel="0" collapsed="false">
      <c r="A14273" s="8" t="s">
        <v>9398</v>
      </c>
      <c r="B14273" s="8" t="s">
        <v>9399</v>
      </c>
      <c r="C14273" s="8" t="s">
        <v>5551</v>
      </c>
      <c r="D14273" s="8" t="n">
        <v>2014</v>
      </c>
      <c r="E14273" s="19" t="n">
        <v>0</v>
      </c>
      <c r="F14273" s="19" t="n">
        <v>31.7777777777778</v>
      </c>
    </row>
    <row r="14274" customFormat="false" ht="15" hidden="false" customHeight="false" outlineLevel="0" collapsed="false">
      <c r="A14274" s="8" t="s">
        <v>9398</v>
      </c>
      <c r="B14274" s="8" t="s">
        <v>9399</v>
      </c>
      <c r="C14274" s="8" t="s">
        <v>5552</v>
      </c>
      <c r="D14274" s="8" t="n">
        <v>2014</v>
      </c>
      <c r="E14274" s="19" t="n">
        <v>0</v>
      </c>
      <c r="F14274" s="19" t="n">
        <v>31.5</v>
      </c>
    </row>
    <row r="14275" customFormat="false" ht="15" hidden="false" customHeight="false" outlineLevel="0" collapsed="false">
      <c r="A14275" s="8" t="s">
        <v>9398</v>
      </c>
      <c r="B14275" s="8" t="s">
        <v>9399</v>
      </c>
      <c r="C14275" s="8" t="s">
        <v>5553</v>
      </c>
      <c r="D14275" s="8" t="n">
        <v>2014</v>
      </c>
      <c r="E14275" s="19" t="n">
        <v>0</v>
      </c>
      <c r="F14275" s="19" t="n">
        <v>31.7777777777778</v>
      </c>
    </row>
    <row r="14276" customFormat="false" ht="15" hidden="false" customHeight="false" outlineLevel="0" collapsed="false">
      <c r="A14276" s="8" t="s">
        <v>9398</v>
      </c>
      <c r="B14276" s="8" t="s">
        <v>9399</v>
      </c>
      <c r="C14276" s="8" t="s">
        <v>5554</v>
      </c>
      <c r="D14276" s="8" t="n">
        <v>2014</v>
      </c>
      <c r="E14276" s="19" t="n">
        <v>0</v>
      </c>
      <c r="F14276" s="19" t="n">
        <v>32</v>
      </c>
    </row>
    <row r="14277" customFormat="false" ht="15" hidden="false" customHeight="false" outlineLevel="0" collapsed="false">
      <c r="A14277" s="8" t="s">
        <v>9398</v>
      </c>
      <c r="B14277" s="8" t="s">
        <v>9399</v>
      </c>
      <c r="C14277" s="8" t="s">
        <v>5555</v>
      </c>
      <c r="D14277" s="8" t="n">
        <v>2014</v>
      </c>
      <c r="E14277" s="19" t="n">
        <v>0</v>
      </c>
      <c r="F14277" s="19" t="n">
        <v>33.2777777777778</v>
      </c>
    </row>
    <row r="14278" customFormat="false" ht="15" hidden="false" customHeight="false" outlineLevel="0" collapsed="false">
      <c r="A14278" s="8" t="s">
        <v>9398</v>
      </c>
      <c r="B14278" s="8" t="s">
        <v>9399</v>
      </c>
      <c r="C14278" s="8" t="s">
        <v>5556</v>
      </c>
      <c r="D14278" s="8" t="n">
        <v>2014</v>
      </c>
      <c r="F14278" s="19" t="n">
        <v>39</v>
      </c>
    </row>
    <row r="14279" customFormat="false" ht="15" hidden="false" customHeight="false" outlineLevel="0" collapsed="false">
      <c r="A14279" s="8" t="s">
        <v>9398</v>
      </c>
      <c r="B14279" s="8" t="s">
        <v>9399</v>
      </c>
      <c r="C14279" s="8" t="s">
        <v>5557</v>
      </c>
      <c r="D14279" s="8" t="n">
        <v>2014</v>
      </c>
      <c r="E14279" s="19" t="n">
        <v>0</v>
      </c>
      <c r="F14279" s="19" t="n">
        <v>37.2777777777778</v>
      </c>
    </row>
    <row r="14280" customFormat="false" ht="15" hidden="false" customHeight="false" outlineLevel="0" collapsed="false">
      <c r="A14280" s="8" t="s">
        <v>9398</v>
      </c>
      <c r="B14280" s="8" t="s">
        <v>9399</v>
      </c>
      <c r="C14280" s="8" t="s">
        <v>5558</v>
      </c>
      <c r="D14280" s="8" t="n">
        <v>2014</v>
      </c>
      <c r="E14280" s="19" t="n">
        <v>0</v>
      </c>
      <c r="F14280" s="19" t="n">
        <v>37.8888888888889</v>
      </c>
    </row>
    <row r="14281" customFormat="false" ht="15" hidden="false" customHeight="false" outlineLevel="0" collapsed="false">
      <c r="A14281" s="8" t="s">
        <v>9398</v>
      </c>
      <c r="B14281" s="8" t="s">
        <v>9399</v>
      </c>
      <c r="C14281" s="8" t="s">
        <v>5559</v>
      </c>
      <c r="D14281" s="8" t="n">
        <v>2014</v>
      </c>
      <c r="E14281" s="19" t="n">
        <v>0</v>
      </c>
      <c r="F14281" s="19" t="n">
        <v>36.5</v>
      </c>
    </row>
    <row r="14282" customFormat="false" ht="15" hidden="false" customHeight="false" outlineLevel="0" collapsed="false">
      <c r="A14282" s="8" t="s">
        <v>9398</v>
      </c>
      <c r="B14282" s="8" t="s">
        <v>9399</v>
      </c>
      <c r="C14282" s="8" t="s">
        <v>5560</v>
      </c>
      <c r="D14282" s="8" t="n">
        <v>2014</v>
      </c>
      <c r="E14282" s="19" t="n">
        <v>0</v>
      </c>
      <c r="F14282" s="19" t="n">
        <v>33.7777777777778</v>
      </c>
    </row>
    <row r="14283" customFormat="false" ht="15" hidden="false" customHeight="false" outlineLevel="0" collapsed="false">
      <c r="A14283" s="8" t="s">
        <v>9398</v>
      </c>
      <c r="B14283" s="8" t="s">
        <v>9399</v>
      </c>
      <c r="C14283" s="8" t="s">
        <v>5561</v>
      </c>
      <c r="D14283" s="8" t="n">
        <v>2014</v>
      </c>
      <c r="E14283" s="19" t="n">
        <v>0</v>
      </c>
      <c r="F14283" s="19" t="n">
        <v>35.5</v>
      </c>
    </row>
    <row r="14284" customFormat="false" ht="15" hidden="false" customHeight="false" outlineLevel="0" collapsed="false">
      <c r="A14284" s="8" t="s">
        <v>9398</v>
      </c>
      <c r="B14284" s="8" t="s">
        <v>9399</v>
      </c>
      <c r="C14284" s="8" t="s">
        <v>9422</v>
      </c>
      <c r="D14284" s="8" t="n">
        <v>2014</v>
      </c>
      <c r="E14284" s="19" t="n">
        <v>0</v>
      </c>
      <c r="F14284" s="19" t="n">
        <v>33.5</v>
      </c>
    </row>
    <row r="14285" customFormat="false" ht="15" hidden="false" customHeight="false" outlineLevel="0" collapsed="false">
      <c r="A14285" s="8" t="s">
        <v>9398</v>
      </c>
      <c r="B14285" s="8" t="s">
        <v>9399</v>
      </c>
      <c r="C14285" s="8" t="s">
        <v>9423</v>
      </c>
      <c r="D14285" s="8" t="n">
        <v>2014</v>
      </c>
      <c r="E14285" s="19" t="n">
        <v>0</v>
      </c>
      <c r="F14285" s="19" t="n">
        <v>33.7222222222222</v>
      </c>
    </row>
    <row r="14286" customFormat="false" ht="15" hidden="false" customHeight="false" outlineLevel="0" collapsed="false">
      <c r="A14286" s="8" t="s">
        <v>9398</v>
      </c>
      <c r="B14286" s="8" t="s">
        <v>9399</v>
      </c>
      <c r="C14286" s="8" t="s">
        <v>9424</v>
      </c>
      <c r="D14286" s="8" t="n">
        <v>2014</v>
      </c>
      <c r="E14286" s="19" t="n">
        <v>0</v>
      </c>
      <c r="F14286" s="19" t="n">
        <v>33.2777777777778</v>
      </c>
    </row>
    <row r="14287" customFormat="false" ht="15" hidden="false" customHeight="false" outlineLevel="0" collapsed="false">
      <c r="A14287" s="8" t="s">
        <v>9398</v>
      </c>
      <c r="B14287" s="8" t="s">
        <v>9399</v>
      </c>
      <c r="C14287" s="8" t="s">
        <v>9425</v>
      </c>
      <c r="D14287" s="8" t="n">
        <v>2014</v>
      </c>
      <c r="E14287" s="19" t="n">
        <v>0</v>
      </c>
      <c r="F14287" s="19" t="n">
        <v>34.2777777777778</v>
      </c>
    </row>
    <row r="14288" customFormat="false" ht="15" hidden="false" customHeight="false" outlineLevel="0" collapsed="false">
      <c r="A14288" s="8" t="s">
        <v>9398</v>
      </c>
      <c r="B14288" s="8" t="s">
        <v>9399</v>
      </c>
      <c r="C14288" s="8" t="s">
        <v>5562</v>
      </c>
      <c r="D14288" s="8" t="n">
        <v>2014</v>
      </c>
      <c r="E14288" s="19" t="n">
        <v>0</v>
      </c>
      <c r="F14288" s="19" t="n">
        <v>33.2777777777778</v>
      </c>
    </row>
    <row r="14289" customFormat="false" ht="15" hidden="false" customHeight="false" outlineLevel="0" collapsed="false">
      <c r="A14289" s="8" t="s">
        <v>9398</v>
      </c>
      <c r="B14289" s="8" t="s">
        <v>9399</v>
      </c>
      <c r="C14289" s="8" t="s">
        <v>5563</v>
      </c>
      <c r="D14289" s="8" t="n">
        <v>2014</v>
      </c>
      <c r="E14289" s="19" t="n">
        <v>0</v>
      </c>
      <c r="F14289" s="19" t="n">
        <v>33</v>
      </c>
    </row>
    <row r="14290" customFormat="false" ht="15" hidden="false" customHeight="false" outlineLevel="0" collapsed="false">
      <c r="A14290" s="8" t="s">
        <v>9398</v>
      </c>
      <c r="B14290" s="8" t="s">
        <v>9399</v>
      </c>
      <c r="C14290" s="8" t="s">
        <v>5564</v>
      </c>
      <c r="D14290" s="8" t="n">
        <v>2014</v>
      </c>
      <c r="E14290" s="19" t="n">
        <v>0</v>
      </c>
      <c r="F14290" s="19" t="n">
        <v>35.3888888888889</v>
      </c>
    </row>
    <row r="14291" customFormat="false" ht="15" hidden="false" customHeight="false" outlineLevel="0" collapsed="false">
      <c r="A14291" s="8" t="s">
        <v>9398</v>
      </c>
      <c r="B14291" s="8" t="s">
        <v>9399</v>
      </c>
      <c r="C14291" s="8" t="s">
        <v>5565</v>
      </c>
      <c r="D14291" s="8" t="n">
        <v>2014</v>
      </c>
      <c r="E14291" s="19" t="n">
        <v>0</v>
      </c>
      <c r="F14291" s="19" t="n">
        <v>35.7777777777778</v>
      </c>
    </row>
    <row r="14292" customFormat="false" ht="15" hidden="false" customHeight="false" outlineLevel="0" collapsed="false">
      <c r="A14292" s="8" t="s">
        <v>9398</v>
      </c>
      <c r="B14292" s="8" t="s">
        <v>9399</v>
      </c>
      <c r="C14292" s="8" t="s">
        <v>5566</v>
      </c>
      <c r="D14292" s="8" t="n">
        <v>2014</v>
      </c>
      <c r="E14292" s="19" t="n">
        <v>0</v>
      </c>
      <c r="F14292" s="19" t="n">
        <v>34.7777777777778</v>
      </c>
    </row>
    <row r="14293" customFormat="false" ht="15" hidden="false" customHeight="false" outlineLevel="0" collapsed="false">
      <c r="A14293" s="8" t="s">
        <v>9398</v>
      </c>
      <c r="B14293" s="8" t="s">
        <v>9399</v>
      </c>
      <c r="C14293" s="8" t="s">
        <v>5567</v>
      </c>
      <c r="D14293" s="8" t="n">
        <v>2014</v>
      </c>
      <c r="E14293" s="19" t="n">
        <v>0</v>
      </c>
      <c r="F14293" s="19" t="n">
        <v>34.5</v>
      </c>
    </row>
    <row r="14294" customFormat="false" ht="15" hidden="false" customHeight="false" outlineLevel="0" collapsed="false">
      <c r="A14294" s="8" t="s">
        <v>9398</v>
      </c>
      <c r="B14294" s="8" t="s">
        <v>9399</v>
      </c>
      <c r="C14294" s="8" t="s">
        <v>5568</v>
      </c>
      <c r="D14294" s="8" t="n">
        <v>2014</v>
      </c>
      <c r="E14294" s="19" t="n">
        <v>0</v>
      </c>
      <c r="F14294" s="19" t="n">
        <v>35</v>
      </c>
    </row>
    <row r="14295" customFormat="false" ht="15" hidden="false" customHeight="false" outlineLevel="0" collapsed="false">
      <c r="A14295" s="8" t="s">
        <v>9398</v>
      </c>
      <c r="B14295" s="8" t="s">
        <v>9399</v>
      </c>
      <c r="C14295" s="8" t="s">
        <v>5569</v>
      </c>
      <c r="D14295" s="8" t="n">
        <v>2014</v>
      </c>
      <c r="E14295" s="19" t="n">
        <v>0</v>
      </c>
      <c r="F14295" s="19" t="n">
        <v>35.6111111111111</v>
      </c>
    </row>
    <row r="14296" customFormat="false" ht="15" hidden="false" customHeight="false" outlineLevel="0" collapsed="false">
      <c r="A14296" s="8" t="s">
        <v>9398</v>
      </c>
      <c r="B14296" s="8" t="s">
        <v>9399</v>
      </c>
      <c r="C14296" s="8" t="s">
        <v>5570</v>
      </c>
      <c r="D14296" s="8" t="n">
        <v>2014</v>
      </c>
      <c r="E14296" s="19" t="n">
        <v>0</v>
      </c>
      <c r="F14296" s="19" t="n">
        <v>34.6111111111111</v>
      </c>
    </row>
    <row r="14297" customFormat="false" ht="15" hidden="false" customHeight="false" outlineLevel="0" collapsed="false">
      <c r="A14297" s="8" t="s">
        <v>9398</v>
      </c>
      <c r="B14297" s="8" t="s">
        <v>9399</v>
      </c>
      <c r="C14297" s="8" t="s">
        <v>5571</v>
      </c>
      <c r="D14297" s="8" t="n">
        <v>2014</v>
      </c>
      <c r="E14297" s="19" t="n">
        <v>0</v>
      </c>
      <c r="F14297" s="19" t="n">
        <v>33.5</v>
      </c>
    </row>
    <row r="14298" customFormat="false" ht="15" hidden="false" customHeight="false" outlineLevel="0" collapsed="false">
      <c r="A14298" s="8" t="s">
        <v>9398</v>
      </c>
      <c r="B14298" s="8" t="s">
        <v>9399</v>
      </c>
      <c r="C14298" s="8" t="s">
        <v>5572</v>
      </c>
      <c r="D14298" s="8" t="n">
        <v>2014</v>
      </c>
      <c r="E14298" s="19" t="n">
        <v>0</v>
      </c>
      <c r="F14298" s="19" t="n">
        <v>33.2777777777778</v>
      </c>
    </row>
    <row r="14299" customFormat="false" ht="15" hidden="false" customHeight="false" outlineLevel="0" collapsed="false">
      <c r="A14299" s="8" t="s">
        <v>9398</v>
      </c>
      <c r="B14299" s="8" t="s">
        <v>9399</v>
      </c>
      <c r="C14299" s="8" t="s">
        <v>5573</v>
      </c>
      <c r="D14299" s="8" t="n">
        <v>2014</v>
      </c>
      <c r="E14299" s="19" t="n">
        <v>0</v>
      </c>
      <c r="F14299" s="19" t="n">
        <v>33.5</v>
      </c>
    </row>
    <row r="14300" customFormat="false" ht="15" hidden="false" customHeight="false" outlineLevel="0" collapsed="false">
      <c r="A14300" s="8" t="s">
        <v>9398</v>
      </c>
      <c r="B14300" s="8" t="s">
        <v>9399</v>
      </c>
      <c r="C14300" s="8" t="s">
        <v>5574</v>
      </c>
      <c r="D14300" s="8" t="n">
        <v>2014</v>
      </c>
      <c r="E14300" s="19" t="n">
        <v>0</v>
      </c>
      <c r="F14300" s="19" t="n">
        <v>33.3888888888889</v>
      </c>
    </row>
    <row r="14301" customFormat="false" ht="15" hidden="false" customHeight="false" outlineLevel="0" collapsed="false">
      <c r="A14301" s="8" t="s">
        <v>9398</v>
      </c>
      <c r="B14301" s="8" t="s">
        <v>9399</v>
      </c>
      <c r="C14301" s="8" t="s">
        <v>5575</v>
      </c>
      <c r="D14301" s="8" t="n">
        <v>2014</v>
      </c>
      <c r="E14301" s="19" t="n">
        <v>0</v>
      </c>
      <c r="F14301" s="19" t="n">
        <v>33</v>
      </c>
    </row>
    <row r="14302" customFormat="false" ht="15" hidden="false" customHeight="false" outlineLevel="0" collapsed="false">
      <c r="A14302" s="8" t="s">
        <v>9398</v>
      </c>
      <c r="B14302" s="8" t="s">
        <v>9399</v>
      </c>
      <c r="C14302" s="8" t="s">
        <v>5576</v>
      </c>
      <c r="D14302" s="8" t="n">
        <v>2014</v>
      </c>
      <c r="E14302" s="19" t="n">
        <v>0</v>
      </c>
      <c r="F14302" s="19" t="n">
        <v>33.7777777777778</v>
      </c>
    </row>
    <row r="14303" customFormat="false" ht="15" hidden="false" customHeight="false" outlineLevel="0" collapsed="false">
      <c r="A14303" s="8" t="s">
        <v>9398</v>
      </c>
      <c r="B14303" s="8" t="s">
        <v>9399</v>
      </c>
      <c r="C14303" s="8" t="s">
        <v>5577</v>
      </c>
      <c r="D14303" s="8" t="n">
        <v>2014</v>
      </c>
      <c r="E14303" s="19" t="n">
        <v>0</v>
      </c>
      <c r="F14303" s="19" t="n">
        <v>33.6111111111111</v>
      </c>
    </row>
    <row r="14304" customFormat="false" ht="15" hidden="false" customHeight="false" outlineLevel="0" collapsed="false">
      <c r="A14304" s="8" t="s">
        <v>9398</v>
      </c>
      <c r="B14304" s="8" t="s">
        <v>9399</v>
      </c>
      <c r="C14304" s="8" t="s">
        <v>5578</v>
      </c>
      <c r="D14304" s="8" t="n">
        <v>2014</v>
      </c>
      <c r="E14304" s="19" t="n">
        <v>0</v>
      </c>
      <c r="F14304" s="19" t="n">
        <v>33.7777777777778</v>
      </c>
    </row>
    <row r="14305" customFormat="false" ht="15" hidden="false" customHeight="false" outlineLevel="0" collapsed="false">
      <c r="A14305" s="8" t="s">
        <v>9398</v>
      </c>
      <c r="B14305" s="8" t="s">
        <v>9399</v>
      </c>
      <c r="C14305" s="8" t="s">
        <v>5579</v>
      </c>
      <c r="D14305" s="8" t="n">
        <v>2014</v>
      </c>
      <c r="E14305" s="19" t="n">
        <v>0</v>
      </c>
      <c r="F14305" s="19" t="n">
        <v>33.6111111111111</v>
      </c>
    </row>
    <row r="14306" customFormat="false" ht="15" hidden="false" customHeight="false" outlineLevel="0" collapsed="false">
      <c r="A14306" s="8" t="s">
        <v>9398</v>
      </c>
      <c r="B14306" s="8" t="s">
        <v>9399</v>
      </c>
      <c r="C14306" s="8" t="s">
        <v>5580</v>
      </c>
      <c r="D14306" s="8" t="n">
        <v>2014</v>
      </c>
      <c r="E14306" s="19" t="n">
        <v>0</v>
      </c>
      <c r="F14306" s="19" t="n">
        <v>35.7777777777778</v>
      </c>
    </row>
    <row r="14307" customFormat="false" ht="15" hidden="false" customHeight="false" outlineLevel="0" collapsed="false">
      <c r="A14307" s="8" t="s">
        <v>9398</v>
      </c>
      <c r="B14307" s="8" t="s">
        <v>9399</v>
      </c>
      <c r="C14307" s="8" t="s">
        <v>5581</v>
      </c>
      <c r="D14307" s="8" t="n">
        <v>2014</v>
      </c>
      <c r="E14307" s="19" t="n">
        <v>0</v>
      </c>
      <c r="F14307" s="19" t="n">
        <v>34.6111111111111</v>
      </c>
    </row>
    <row r="14308" customFormat="false" ht="15" hidden="false" customHeight="false" outlineLevel="0" collapsed="false">
      <c r="A14308" s="8" t="s">
        <v>9398</v>
      </c>
      <c r="B14308" s="8" t="s">
        <v>9399</v>
      </c>
      <c r="C14308" s="8" t="s">
        <v>5582</v>
      </c>
      <c r="D14308" s="8" t="n">
        <v>2014</v>
      </c>
      <c r="E14308" s="19" t="n">
        <v>0</v>
      </c>
      <c r="F14308" s="19" t="n">
        <v>34</v>
      </c>
    </row>
    <row r="14309" customFormat="false" ht="15" hidden="false" customHeight="false" outlineLevel="0" collapsed="false">
      <c r="A14309" s="8" t="s">
        <v>9398</v>
      </c>
      <c r="B14309" s="8" t="s">
        <v>9399</v>
      </c>
      <c r="C14309" s="8" t="s">
        <v>5583</v>
      </c>
      <c r="D14309" s="8" t="n">
        <v>2014</v>
      </c>
      <c r="E14309" s="19" t="n">
        <v>0</v>
      </c>
      <c r="F14309" s="19" t="n">
        <v>33.5</v>
      </c>
    </row>
    <row r="14310" customFormat="false" ht="15" hidden="false" customHeight="false" outlineLevel="0" collapsed="false">
      <c r="A14310" s="8" t="s">
        <v>9398</v>
      </c>
      <c r="B14310" s="8" t="s">
        <v>9399</v>
      </c>
      <c r="C14310" s="8" t="s">
        <v>5584</v>
      </c>
      <c r="D14310" s="8" t="n">
        <v>2014</v>
      </c>
      <c r="E14310" s="19" t="n">
        <v>0</v>
      </c>
      <c r="F14310" s="19" t="n">
        <v>33.6111111111111</v>
      </c>
    </row>
    <row r="14311" customFormat="false" ht="15" hidden="false" customHeight="false" outlineLevel="0" collapsed="false">
      <c r="A14311" s="8" t="s">
        <v>9398</v>
      </c>
      <c r="B14311" s="8" t="s">
        <v>9399</v>
      </c>
      <c r="C14311" s="8" t="s">
        <v>5585</v>
      </c>
      <c r="D14311" s="8" t="n">
        <v>2014</v>
      </c>
      <c r="E14311" s="19" t="n">
        <v>0</v>
      </c>
      <c r="F14311" s="19" t="n">
        <v>34.2222222222222</v>
      </c>
    </row>
    <row r="14312" customFormat="false" ht="15" hidden="false" customHeight="false" outlineLevel="0" collapsed="false">
      <c r="A14312" s="8" t="s">
        <v>9398</v>
      </c>
      <c r="B14312" s="8" t="s">
        <v>9399</v>
      </c>
      <c r="C14312" s="8" t="s">
        <v>5586</v>
      </c>
      <c r="D14312" s="8" t="n">
        <v>2014</v>
      </c>
      <c r="E14312" s="19" t="n">
        <v>0</v>
      </c>
      <c r="F14312" s="19" t="n">
        <v>33.6111111111111</v>
      </c>
    </row>
    <row r="14313" customFormat="false" ht="15" hidden="false" customHeight="false" outlineLevel="0" collapsed="false">
      <c r="A14313" s="8" t="s">
        <v>9398</v>
      </c>
      <c r="B14313" s="8" t="s">
        <v>9399</v>
      </c>
      <c r="C14313" s="8" t="s">
        <v>5587</v>
      </c>
      <c r="D14313" s="8" t="n">
        <v>2014</v>
      </c>
      <c r="E14313" s="19" t="n">
        <v>0</v>
      </c>
      <c r="F14313" s="19" t="n">
        <v>33.7777777777778</v>
      </c>
    </row>
    <row r="14314" customFormat="false" ht="15" hidden="false" customHeight="false" outlineLevel="0" collapsed="false">
      <c r="A14314" s="8" t="s">
        <v>9398</v>
      </c>
      <c r="B14314" s="8" t="s">
        <v>9399</v>
      </c>
      <c r="C14314" s="8" t="s">
        <v>5588</v>
      </c>
      <c r="D14314" s="8" t="n">
        <v>2014</v>
      </c>
      <c r="E14314" s="19" t="n">
        <v>0</v>
      </c>
      <c r="F14314" s="19" t="n">
        <v>33.7777777777778</v>
      </c>
    </row>
    <row r="14315" customFormat="false" ht="15" hidden="false" customHeight="false" outlineLevel="0" collapsed="false">
      <c r="A14315" s="8" t="s">
        <v>9398</v>
      </c>
      <c r="B14315" s="8" t="s">
        <v>9399</v>
      </c>
      <c r="C14315" s="8" t="s">
        <v>5589</v>
      </c>
      <c r="D14315" s="8" t="n">
        <v>2014</v>
      </c>
      <c r="E14315" s="19" t="n">
        <v>0</v>
      </c>
      <c r="F14315" s="19" t="n">
        <v>33.7222222222222</v>
      </c>
    </row>
    <row r="14316" customFormat="false" ht="15" hidden="false" customHeight="false" outlineLevel="0" collapsed="false">
      <c r="A14316" s="8" t="s">
        <v>9398</v>
      </c>
      <c r="B14316" s="8" t="s">
        <v>9399</v>
      </c>
      <c r="C14316" s="8" t="s">
        <v>5590</v>
      </c>
      <c r="D14316" s="8" t="n">
        <v>2014</v>
      </c>
      <c r="E14316" s="19" t="n">
        <v>0</v>
      </c>
      <c r="F14316" s="19" t="n">
        <v>34</v>
      </c>
    </row>
    <row r="14317" customFormat="false" ht="15" hidden="false" customHeight="false" outlineLevel="0" collapsed="false">
      <c r="A14317" s="8" t="s">
        <v>9398</v>
      </c>
      <c r="B14317" s="8" t="s">
        <v>9399</v>
      </c>
      <c r="C14317" s="8" t="s">
        <v>5591</v>
      </c>
      <c r="D14317" s="8" t="n">
        <v>2014</v>
      </c>
      <c r="E14317" s="19" t="n">
        <v>0</v>
      </c>
      <c r="F14317" s="19" t="n">
        <v>34</v>
      </c>
    </row>
    <row r="14318" customFormat="false" ht="15" hidden="false" customHeight="false" outlineLevel="0" collapsed="false">
      <c r="A14318" s="8" t="s">
        <v>9398</v>
      </c>
      <c r="B14318" s="8" t="s">
        <v>9399</v>
      </c>
      <c r="C14318" s="8" t="s">
        <v>5592</v>
      </c>
      <c r="D14318" s="8" t="n">
        <v>2014</v>
      </c>
      <c r="E14318" s="19" t="n">
        <v>0</v>
      </c>
      <c r="F14318" s="19" t="n">
        <v>33.7777777777778</v>
      </c>
    </row>
    <row r="14319" customFormat="false" ht="15" hidden="false" customHeight="false" outlineLevel="0" collapsed="false">
      <c r="A14319" s="8" t="s">
        <v>9398</v>
      </c>
      <c r="B14319" s="8" t="s">
        <v>9399</v>
      </c>
      <c r="C14319" s="8" t="s">
        <v>5593</v>
      </c>
      <c r="D14319" s="8" t="n">
        <v>2014</v>
      </c>
      <c r="E14319" s="19" t="n">
        <v>0</v>
      </c>
      <c r="F14319" s="19" t="n">
        <v>34</v>
      </c>
    </row>
    <row r="14320" customFormat="false" ht="15" hidden="false" customHeight="false" outlineLevel="0" collapsed="false">
      <c r="A14320" s="8" t="s">
        <v>9398</v>
      </c>
      <c r="B14320" s="8" t="s">
        <v>9399</v>
      </c>
      <c r="C14320" s="8" t="s">
        <v>5594</v>
      </c>
      <c r="D14320" s="8" t="n">
        <v>2014</v>
      </c>
      <c r="E14320" s="19" t="n">
        <v>0</v>
      </c>
      <c r="F14320" s="19" t="n">
        <v>34</v>
      </c>
    </row>
    <row r="14321" customFormat="false" ht="15" hidden="false" customHeight="false" outlineLevel="0" collapsed="false">
      <c r="A14321" s="8" t="s">
        <v>9398</v>
      </c>
      <c r="B14321" s="8" t="s">
        <v>9399</v>
      </c>
      <c r="C14321" s="8" t="s">
        <v>5595</v>
      </c>
      <c r="D14321" s="8" t="n">
        <v>2014</v>
      </c>
      <c r="E14321" s="19" t="n">
        <v>0</v>
      </c>
      <c r="F14321" s="19" t="n">
        <v>34.6111111111111</v>
      </c>
    </row>
    <row r="14322" customFormat="false" ht="15" hidden="false" customHeight="false" outlineLevel="0" collapsed="false">
      <c r="A14322" s="8" t="s">
        <v>9398</v>
      </c>
      <c r="B14322" s="8" t="s">
        <v>9399</v>
      </c>
      <c r="C14322" s="8" t="s">
        <v>5596</v>
      </c>
      <c r="D14322" s="8" t="n">
        <v>2014</v>
      </c>
      <c r="E14322" s="19" t="n">
        <v>2.032</v>
      </c>
      <c r="F14322" s="19" t="n">
        <v>34.2777777777778</v>
      </c>
    </row>
    <row r="14323" customFormat="false" ht="15" hidden="false" customHeight="false" outlineLevel="0" collapsed="false">
      <c r="A14323" s="8" t="s">
        <v>9398</v>
      </c>
      <c r="B14323" s="8" t="s">
        <v>9399</v>
      </c>
      <c r="C14323" s="8" t="s">
        <v>5597</v>
      </c>
      <c r="D14323" s="8" t="n">
        <v>2014</v>
      </c>
      <c r="E14323" s="19" t="n">
        <v>0</v>
      </c>
      <c r="F14323" s="19" t="n">
        <v>34</v>
      </c>
    </row>
    <row r="14324" customFormat="false" ht="15" hidden="false" customHeight="false" outlineLevel="0" collapsed="false">
      <c r="A14324" s="8" t="s">
        <v>9398</v>
      </c>
      <c r="B14324" s="8" t="s">
        <v>9399</v>
      </c>
      <c r="C14324" s="8" t="s">
        <v>5598</v>
      </c>
      <c r="D14324" s="8" t="n">
        <v>2014</v>
      </c>
      <c r="E14324" s="19" t="n">
        <v>0</v>
      </c>
      <c r="F14324" s="19" t="n">
        <v>34.5</v>
      </c>
    </row>
    <row r="14325" customFormat="false" ht="15" hidden="false" customHeight="false" outlineLevel="0" collapsed="false">
      <c r="A14325" s="8" t="s">
        <v>9398</v>
      </c>
      <c r="B14325" s="8" t="s">
        <v>9399</v>
      </c>
      <c r="C14325" s="8" t="s">
        <v>5599</v>
      </c>
      <c r="D14325" s="8" t="n">
        <v>2014</v>
      </c>
      <c r="E14325" s="19" t="n">
        <v>0</v>
      </c>
      <c r="F14325" s="19" t="n">
        <v>34.6111111111111</v>
      </c>
    </row>
    <row r="14326" customFormat="false" ht="15" hidden="false" customHeight="false" outlineLevel="0" collapsed="false">
      <c r="A14326" s="8" t="s">
        <v>9398</v>
      </c>
      <c r="B14326" s="8" t="s">
        <v>9399</v>
      </c>
      <c r="C14326" s="8" t="s">
        <v>5600</v>
      </c>
      <c r="D14326" s="8" t="n">
        <v>2014</v>
      </c>
      <c r="E14326" s="19" t="n">
        <v>0</v>
      </c>
      <c r="F14326" s="19" t="n">
        <v>34.2777777777778</v>
      </c>
    </row>
    <row r="14327" customFormat="false" ht="15" hidden="false" customHeight="false" outlineLevel="0" collapsed="false">
      <c r="A14327" s="8" t="s">
        <v>9398</v>
      </c>
      <c r="B14327" s="8" t="s">
        <v>9399</v>
      </c>
      <c r="C14327" s="8" t="s">
        <v>5601</v>
      </c>
      <c r="D14327" s="8" t="n">
        <v>2014</v>
      </c>
      <c r="F14327" s="19" t="n">
        <v>35.2777777777778</v>
      </c>
    </row>
    <row r="14328" customFormat="false" ht="15" hidden="false" customHeight="false" outlineLevel="0" collapsed="false">
      <c r="A14328" s="8" t="s">
        <v>9398</v>
      </c>
      <c r="B14328" s="8" t="s">
        <v>9399</v>
      </c>
      <c r="C14328" s="8" t="s">
        <v>5602</v>
      </c>
      <c r="D14328" s="8" t="n">
        <v>2014</v>
      </c>
      <c r="E14328" s="19" t="n">
        <v>0</v>
      </c>
      <c r="F14328" s="19" t="n">
        <v>39</v>
      </c>
    </row>
    <row r="14329" customFormat="false" ht="15" hidden="false" customHeight="false" outlineLevel="0" collapsed="false">
      <c r="A14329" s="8" t="s">
        <v>9398</v>
      </c>
      <c r="B14329" s="8" t="s">
        <v>9399</v>
      </c>
      <c r="C14329" s="8" t="s">
        <v>5603</v>
      </c>
      <c r="D14329" s="8" t="n">
        <v>2014</v>
      </c>
      <c r="E14329" s="19" t="n">
        <v>0</v>
      </c>
      <c r="F14329" s="19" t="n">
        <v>37</v>
      </c>
    </row>
    <row r="14330" customFormat="false" ht="15" hidden="false" customHeight="false" outlineLevel="0" collapsed="false">
      <c r="A14330" s="8" t="s">
        <v>9398</v>
      </c>
      <c r="B14330" s="8" t="s">
        <v>9399</v>
      </c>
      <c r="C14330" s="8" t="s">
        <v>5604</v>
      </c>
      <c r="D14330" s="8" t="n">
        <v>2014</v>
      </c>
      <c r="E14330" s="19" t="n">
        <v>0</v>
      </c>
      <c r="F14330" s="19" t="n">
        <v>36.2777777777778</v>
      </c>
    </row>
    <row r="14331" customFormat="false" ht="15" hidden="false" customHeight="false" outlineLevel="0" collapsed="false">
      <c r="A14331" s="8" t="s">
        <v>9398</v>
      </c>
      <c r="B14331" s="8" t="s">
        <v>9399</v>
      </c>
      <c r="C14331" s="8" t="s">
        <v>5605</v>
      </c>
      <c r="D14331" s="8" t="n">
        <v>2014</v>
      </c>
      <c r="E14331" s="19" t="n">
        <v>8.89</v>
      </c>
      <c r="F14331" s="19" t="n">
        <v>35</v>
      </c>
    </row>
    <row r="14332" customFormat="false" ht="15" hidden="false" customHeight="false" outlineLevel="0" collapsed="false">
      <c r="A14332" s="8" t="s">
        <v>9398</v>
      </c>
      <c r="B14332" s="8" t="s">
        <v>9399</v>
      </c>
      <c r="C14332" s="8" t="s">
        <v>5606</v>
      </c>
      <c r="D14332" s="8" t="n">
        <v>2014</v>
      </c>
      <c r="E14332" s="19" t="n">
        <v>7.112</v>
      </c>
      <c r="F14332" s="19" t="n">
        <v>34</v>
      </c>
    </row>
    <row r="14333" customFormat="false" ht="15" hidden="false" customHeight="false" outlineLevel="0" collapsed="false">
      <c r="A14333" s="8" t="s">
        <v>9398</v>
      </c>
      <c r="B14333" s="8" t="s">
        <v>9399</v>
      </c>
      <c r="C14333" s="8" t="s">
        <v>5607</v>
      </c>
      <c r="D14333" s="8" t="n">
        <v>2014</v>
      </c>
      <c r="E14333" s="19" t="n">
        <v>14.986</v>
      </c>
      <c r="F14333" s="19" t="n">
        <v>33.7222222222222</v>
      </c>
    </row>
    <row r="14334" customFormat="false" ht="15" hidden="false" customHeight="false" outlineLevel="0" collapsed="false">
      <c r="A14334" s="8" t="s">
        <v>9398</v>
      </c>
      <c r="B14334" s="8" t="s">
        <v>9399</v>
      </c>
      <c r="C14334" s="8" t="s">
        <v>5608</v>
      </c>
      <c r="D14334" s="8" t="n">
        <v>2014</v>
      </c>
      <c r="E14334" s="19" t="n">
        <v>14.986</v>
      </c>
      <c r="F14334" s="19" t="n">
        <v>33</v>
      </c>
    </row>
    <row r="14335" customFormat="false" ht="15" hidden="false" customHeight="false" outlineLevel="0" collapsed="false">
      <c r="A14335" s="8" t="s">
        <v>9398</v>
      </c>
      <c r="B14335" s="8" t="s">
        <v>9399</v>
      </c>
      <c r="C14335" s="8" t="s">
        <v>5609</v>
      </c>
      <c r="D14335" s="8" t="n">
        <v>2014</v>
      </c>
      <c r="E14335" s="19" t="n">
        <v>32.004</v>
      </c>
      <c r="F14335" s="19" t="n">
        <v>32.7777777777778</v>
      </c>
    </row>
    <row r="14336" customFormat="false" ht="15" hidden="false" customHeight="false" outlineLevel="0" collapsed="false">
      <c r="A14336" s="8" t="s">
        <v>9398</v>
      </c>
      <c r="B14336" s="8" t="s">
        <v>9399</v>
      </c>
      <c r="C14336" s="8" t="s">
        <v>5610</v>
      </c>
      <c r="D14336" s="8" t="n">
        <v>2014</v>
      </c>
      <c r="E14336" s="19" t="n">
        <v>0</v>
      </c>
      <c r="F14336" s="19" t="n">
        <v>33.6111111111111</v>
      </c>
    </row>
    <row r="14337" customFormat="false" ht="15" hidden="false" customHeight="false" outlineLevel="0" collapsed="false">
      <c r="A14337" s="8" t="s">
        <v>9398</v>
      </c>
      <c r="B14337" s="8" t="s">
        <v>9399</v>
      </c>
      <c r="C14337" s="8" t="s">
        <v>5611</v>
      </c>
      <c r="D14337" s="8" t="n">
        <v>2014</v>
      </c>
      <c r="E14337" s="19" t="n">
        <v>7.112</v>
      </c>
      <c r="F14337" s="19" t="n">
        <v>33</v>
      </c>
    </row>
    <row r="14338" customFormat="false" ht="15" hidden="false" customHeight="false" outlineLevel="0" collapsed="false">
      <c r="A14338" s="8" t="s">
        <v>9398</v>
      </c>
      <c r="B14338" s="8" t="s">
        <v>9399</v>
      </c>
      <c r="C14338" s="8" t="s">
        <v>5612</v>
      </c>
      <c r="D14338" s="8" t="n">
        <v>2014</v>
      </c>
      <c r="E14338" s="19" t="n">
        <v>0.254</v>
      </c>
      <c r="F14338" s="19" t="n">
        <v>33</v>
      </c>
    </row>
    <row r="14339" customFormat="false" ht="15" hidden="false" customHeight="false" outlineLevel="0" collapsed="false">
      <c r="A14339" s="8" t="s">
        <v>9398</v>
      </c>
      <c r="B14339" s="8" t="s">
        <v>9399</v>
      </c>
      <c r="C14339" s="8" t="s">
        <v>5613</v>
      </c>
      <c r="D14339" s="8" t="n">
        <v>2014</v>
      </c>
      <c r="E14339" s="19" t="n">
        <v>0</v>
      </c>
      <c r="F14339" s="19" t="n">
        <v>33.2222222222222</v>
      </c>
    </row>
    <row r="14340" customFormat="false" ht="15" hidden="false" customHeight="false" outlineLevel="0" collapsed="false">
      <c r="A14340" s="8" t="s">
        <v>9398</v>
      </c>
      <c r="B14340" s="8" t="s">
        <v>9399</v>
      </c>
      <c r="C14340" s="8" t="s">
        <v>5614</v>
      </c>
      <c r="D14340" s="8" t="n">
        <v>2014</v>
      </c>
      <c r="E14340" s="19" t="n">
        <v>0</v>
      </c>
      <c r="F14340" s="19" t="n">
        <v>33.2777777777778</v>
      </c>
    </row>
    <row r="14341" customFormat="false" ht="15" hidden="false" customHeight="false" outlineLevel="0" collapsed="false">
      <c r="A14341" s="8" t="s">
        <v>9398</v>
      </c>
      <c r="B14341" s="8" t="s">
        <v>9399</v>
      </c>
      <c r="C14341" s="8" t="s">
        <v>5615</v>
      </c>
      <c r="D14341" s="8" t="n">
        <v>2014</v>
      </c>
      <c r="E14341" s="19" t="n">
        <v>0</v>
      </c>
      <c r="F14341" s="19" t="n">
        <v>33.2222222222222</v>
      </c>
    </row>
    <row r="14342" customFormat="false" ht="15" hidden="false" customHeight="false" outlineLevel="0" collapsed="false">
      <c r="A14342" s="8" t="s">
        <v>9398</v>
      </c>
      <c r="B14342" s="8" t="s">
        <v>9399</v>
      </c>
      <c r="C14342" s="8" t="s">
        <v>5616</v>
      </c>
      <c r="D14342" s="8" t="n">
        <v>2014</v>
      </c>
      <c r="E14342" s="19" t="n">
        <v>0</v>
      </c>
      <c r="F14342" s="19" t="n">
        <v>33.2222222222222</v>
      </c>
    </row>
    <row r="14343" customFormat="false" ht="15" hidden="false" customHeight="false" outlineLevel="0" collapsed="false">
      <c r="A14343" s="8" t="s">
        <v>9398</v>
      </c>
      <c r="B14343" s="8" t="s">
        <v>9399</v>
      </c>
      <c r="C14343" s="8" t="s">
        <v>5617</v>
      </c>
      <c r="D14343" s="8" t="n">
        <v>2014</v>
      </c>
      <c r="E14343" s="19" t="n">
        <v>0</v>
      </c>
      <c r="F14343" s="19" t="n">
        <v>33.2222222222222</v>
      </c>
    </row>
    <row r="14344" customFormat="false" ht="15" hidden="false" customHeight="false" outlineLevel="0" collapsed="false">
      <c r="A14344" s="8" t="s">
        <v>9398</v>
      </c>
      <c r="B14344" s="8" t="s">
        <v>9399</v>
      </c>
      <c r="C14344" s="8" t="s">
        <v>5618</v>
      </c>
      <c r="D14344" s="8" t="n">
        <v>2014</v>
      </c>
      <c r="E14344" s="19" t="n">
        <v>0.508</v>
      </c>
      <c r="F14344" s="19" t="n">
        <v>33.3888888888889</v>
      </c>
    </row>
    <row r="14345" customFormat="false" ht="15" hidden="false" customHeight="false" outlineLevel="0" collapsed="false">
      <c r="A14345" s="8" t="s">
        <v>9398</v>
      </c>
      <c r="B14345" s="8" t="s">
        <v>9399</v>
      </c>
      <c r="C14345" s="8" t="s">
        <v>5619</v>
      </c>
      <c r="D14345" s="8" t="n">
        <v>2014</v>
      </c>
      <c r="E14345" s="19" t="n">
        <v>0</v>
      </c>
      <c r="F14345" s="19" t="n">
        <v>34</v>
      </c>
    </row>
    <row r="14346" customFormat="false" ht="15" hidden="false" customHeight="false" outlineLevel="0" collapsed="false">
      <c r="A14346" s="8" t="s">
        <v>9398</v>
      </c>
      <c r="B14346" s="8" t="s">
        <v>9399</v>
      </c>
      <c r="C14346" s="8" t="s">
        <v>5620</v>
      </c>
      <c r="D14346" s="8" t="n">
        <v>2014</v>
      </c>
      <c r="E14346" s="19" t="n">
        <v>0</v>
      </c>
      <c r="F14346" s="19" t="n">
        <v>33.5</v>
      </c>
    </row>
    <row r="14347" customFormat="false" ht="15" hidden="false" customHeight="false" outlineLevel="0" collapsed="false">
      <c r="A14347" s="8" t="s">
        <v>9398</v>
      </c>
      <c r="B14347" s="8" t="s">
        <v>9399</v>
      </c>
      <c r="C14347" s="8" t="s">
        <v>5621</v>
      </c>
      <c r="D14347" s="8" t="n">
        <v>2014</v>
      </c>
      <c r="E14347" s="19" t="n">
        <v>0</v>
      </c>
      <c r="F14347" s="19" t="n">
        <v>33.5</v>
      </c>
    </row>
    <row r="14348" customFormat="false" ht="15" hidden="false" customHeight="false" outlineLevel="0" collapsed="false">
      <c r="A14348" s="8" t="s">
        <v>9398</v>
      </c>
      <c r="B14348" s="8" t="s">
        <v>9399</v>
      </c>
      <c r="C14348" s="8" t="s">
        <v>5622</v>
      </c>
      <c r="D14348" s="8" t="n">
        <v>2014</v>
      </c>
      <c r="F14348" s="19" t="n">
        <v>33.3888888888889</v>
      </c>
    </row>
    <row r="14349" customFormat="false" ht="15" hidden="false" customHeight="false" outlineLevel="0" collapsed="false">
      <c r="A14349" s="8" t="s">
        <v>9398</v>
      </c>
      <c r="B14349" s="8" t="s">
        <v>9399</v>
      </c>
      <c r="C14349" s="8" t="s">
        <v>5623</v>
      </c>
      <c r="D14349" s="8" t="n">
        <v>2014</v>
      </c>
      <c r="E14349" s="19" t="n">
        <v>2.032</v>
      </c>
      <c r="F14349" s="19" t="n">
        <v>33.6111111111111</v>
      </c>
    </row>
    <row r="14350" customFormat="false" ht="15" hidden="false" customHeight="false" outlineLevel="0" collapsed="false">
      <c r="A14350" s="8" t="s">
        <v>9398</v>
      </c>
      <c r="B14350" s="8" t="s">
        <v>9399</v>
      </c>
      <c r="C14350" s="8" t="s">
        <v>5624</v>
      </c>
      <c r="D14350" s="8" t="n">
        <v>2014</v>
      </c>
      <c r="E14350" s="19" t="n">
        <v>11.938</v>
      </c>
      <c r="F14350" s="19" t="n">
        <v>29</v>
      </c>
    </row>
    <row r="14351" customFormat="false" ht="15" hidden="false" customHeight="false" outlineLevel="0" collapsed="false">
      <c r="A14351" s="8" t="s">
        <v>9398</v>
      </c>
      <c r="B14351" s="8" t="s">
        <v>9399</v>
      </c>
      <c r="C14351" s="8" t="s">
        <v>5625</v>
      </c>
      <c r="D14351" s="8" t="n">
        <v>2014</v>
      </c>
      <c r="E14351" s="19" t="n">
        <v>207.01</v>
      </c>
      <c r="F14351" s="19" t="n">
        <v>28</v>
      </c>
    </row>
    <row r="14352" customFormat="false" ht="15" hidden="false" customHeight="false" outlineLevel="0" collapsed="false">
      <c r="A14352" s="8" t="s">
        <v>9398</v>
      </c>
      <c r="B14352" s="8" t="s">
        <v>9399</v>
      </c>
      <c r="C14352" s="8" t="s">
        <v>5626</v>
      </c>
      <c r="D14352" s="8" t="n">
        <v>2014</v>
      </c>
      <c r="E14352" s="19" t="n">
        <v>58.928</v>
      </c>
      <c r="F14352" s="19" t="n">
        <v>31.2222222222222</v>
      </c>
    </row>
    <row r="14353" customFormat="false" ht="15" hidden="false" customHeight="false" outlineLevel="0" collapsed="false">
      <c r="A14353" s="8" t="s">
        <v>9398</v>
      </c>
      <c r="B14353" s="8" t="s">
        <v>9399</v>
      </c>
      <c r="C14353" s="8" t="s">
        <v>5627</v>
      </c>
      <c r="D14353" s="8" t="n">
        <v>2014</v>
      </c>
      <c r="E14353" s="19" t="n">
        <v>3.048</v>
      </c>
      <c r="F14353" s="19" t="n">
        <v>32.3888888888889</v>
      </c>
    </row>
    <row r="14354" customFormat="false" ht="15" hidden="false" customHeight="false" outlineLevel="0" collapsed="false">
      <c r="A14354" s="8" t="s">
        <v>9398</v>
      </c>
      <c r="B14354" s="8" t="s">
        <v>9399</v>
      </c>
      <c r="C14354" s="8" t="s">
        <v>5628</v>
      </c>
      <c r="D14354" s="8" t="n">
        <v>2014</v>
      </c>
      <c r="E14354" s="19" t="n">
        <v>0</v>
      </c>
      <c r="F14354" s="19" t="n">
        <v>32.2777777777778</v>
      </c>
    </row>
    <row r="14355" customFormat="false" ht="15" hidden="false" customHeight="false" outlineLevel="0" collapsed="false">
      <c r="A14355" s="8" t="s">
        <v>9398</v>
      </c>
      <c r="B14355" s="8" t="s">
        <v>9399</v>
      </c>
      <c r="C14355" s="8" t="s">
        <v>5629</v>
      </c>
      <c r="D14355" s="8" t="n">
        <v>2014</v>
      </c>
      <c r="E14355" s="19" t="n">
        <v>4.064</v>
      </c>
      <c r="F14355" s="19" t="n">
        <v>31</v>
      </c>
    </row>
    <row r="14356" customFormat="false" ht="15" hidden="false" customHeight="false" outlineLevel="0" collapsed="false">
      <c r="A14356" s="8" t="s">
        <v>9398</v>
      </c>
      <c r="B14356" s="8" t="s">
        <v>9399</v>
      </c>
      <c r="C14356" s="8" t="s">
        <v>5630</v>
      </c>
      <c r="D14356" s="8" t="n">
        <v>2014</v>
      </c>
      <c r="E14356" s="19" t="n">
        <v>98.044</v>
      </c>
      <c r="F14356" s="19" t="n">
        <v>31</v>
      </c>
    </row>
    <row r="14357" customFormat="false" ht="15" hidden="false" customHeight="false" outlineLevel="0" collapsed="false">
      <c r="A14357" s="8" t="s">
        <v>9398</v>
      </c>
      <c r="B14357" s="8" t="s">
        <v>9399</v>
      </c>
      <c r="C14357" s="8" t="s">
        <v>5631</v>
      </c>
      <c r="D14357" s="8" t="n">
        <v>2014</v>
      </c>
      <c r="E14357" s="19" t="n">
        <v>33.02</v>
      </c>
      <c r="F14357" s="19" t="n">
        <v>28</v>
      </c>
    </row>
    <row r="14358" customFormat="false" ht="15" hidden="false" customHeight="false" outlineLevel="0" collapsed="false">
      <c r="A14358" s="8" t="s">
        <v>9398</v>
      </c>
      <c r="B14358" s="8" t="s">
        <v>9399</v>
      </c>
      <c r="C14358" s="8" t="s">
        <v>5632</v>
      </c>
      <c r="D14358" s="8" t="n">
        <v>2014</v>
      </c>
      <c r="E14358" s="19" t="n">
        <v>49.022</v>
      </c>
      <c r="F14358" s="19" t="n">
        <v>29.7777777777778</v>
      </c>
    </row>
    <row r="14359" customFormat="false" ht="15" hidden="false" customHeight="false" outlineLevel="0" collapsed="false">
      <c r="A14359" s="8" t="s">
        <v>9398</v>
      </c>
      <c r="B14359" s="8" t="s">
        <v>9399</v>
      </c>
      <c r="C14359" s="8" t="s">
        <v>5633</v>
      </c>
      <c r="D14359" s="8" t="n">
        <v>2014</v>
      </c>
      <c r="E14359" s="19" t="n">
        <v>48.006</v>
      </c>
      <c r="F14359" s="19" t="n">
        <v>27</v>
      </c>
    </row>
    <row r="14360" customFormat="false" ht="15" hidden="false" customHeight="false" outlineLevel="0" collapsed="false">
      <c r="A14360" s="8" t="s">
        <v>9398</v>
      </c>
      <c r="B14360" s="8" t="s">
        <v>9399</v>
      </c>
      <c r="C14360" s="8" t="s">
        <v>5634</v>
      </c>
      <c r="D14360" s="8" t="n">
        <v>2014</v>
      </c>
      <c r="E14360" s="19" t="n">
        <v>107.95</v>
      </c>
      <c r="F14360" s="19" t="n">
        <v>27</v>
      </c>
    </row>
    <row r="14361" customFormat="false" ht="15" hidden="false" customHeight="false" outlineLevel="0" collapsed="false">
      <c r="A14361" s="8" t="s">
        <v>9398</v>
      </c>
      <c r="B14361" s="8" t="s">
        <v>9399</v>
      </c>
      <c r="C14361" s="8" t="s">
        <v>5635</v>
      </c>
      <c r="D14361" s="8" t="n">
        <v>2014</v>
      </c>
      <c r="E14361" s="19" t="n">
        <v>77.978</v>
      </c>
      <c r="F14361" s="19" t="n">
        <v>29</v>
      </c>
    </row>
    <row r="14362" customFormat="false" ht="15" hidden="false" customHeight="false" outlineLevel="0" collapsed="false">
      <c r="A14362" s="8" t="s">
        <v>9398</v>
      </c>
      <c r="B14362" s="8" t="s">
        <v>9399</v>
      </c>
      <c r="C14362" s="8" t="s">
        <v>5636</v>
      </c>
      <c r="D14362" s="8" t="n">
        <v>2014</v>
      </c>
      <c r="E14362" s="19" t="n">
        <v>39.116</v>
      </c>
      <c r="F14362" s="19" t="n">
        <v>30.2777777777778</v>
      </c>
    </row>
    <row r="14363" customFormat="false" ht="15" hidden="false" customHeight="false" outlineLevel="0" collapsed="false">
      <c r="A14363" s="8" t="s">
        <v>9398</v>
      </c>
      <c r="B14363" s="8" t="s">
        <v>9399</v>
      </c>
      <c r="C14363" s="8" t="s">
        <v>5637</v>
      </c>
      <c r="D14363" s="8" t="n">
        <v>2014</v>
      </c>
      <c r="E14363" s="19" t="n">
        <v>26.924</v>
      </c>
      <c r="F14363" s="19" t="n">
        <v>27.2777777777778</v>
      </c>
    </row>
    <row r="14364" customFormat="false" ht="15" hidden="false" customHeight="false" outlineLevel="0" collapsed="false">
      <c r="A14364" s="8" t="s">
        <v>9398</v>
      </c>
      <c r="B14364" s="8" t="s">
        <v>9399</v>
      </c>
      <c r="C14364" s="8" t="s">
        <v>5638</v>
      </c>
      <c r="D14364" s="8" t="n">
        <v>2014</v>
      </c>
      <c r="E14364" s="19" t="n">
        <v>173.99</v>
      </c>
      <c r="F14364" s="19" t="n">
        <v>28</v>
      </c>
    </row>
    <row r="14365" customFormat="false" ht="15" hidden="false" customHeight="false" outlineLevel="0" collapsed="false">
      <c r="A14365" s="8" t="s">
        <v>9398</v>
      </c>
      <c r="B14365" s="8" t="s">
        <v>9399</v>
      </c>
      <c r="C14365" s="8" t="s">
        <v>5639</v>
      </c>
      <c r="D14365" s="8" t="n">
        <v>2014</v>
      </c>
      <c r="E14365" s="19" t="n">
        <v>55.88</v>
      </c>
      <c r="F14365" s="19" t="n">
        <v>31</v>
      </c>
    </row>
    <row r="14366" customFormat="false" ht="15" hidden="false" customHeight="false" outlineLevel="0" collapsed="false">
      <c r="A14366" s="8" t="s">
        <v>9398</v>
      </c>
      <c r="B14366" s="8" t="s">
        <v>9399</v>
      </c>
      <c r="C14366" s="8" t="s">
        <v>5640</v>
      </c>
      <c r="D14366" s="8" t="n">
        <v>2014</v>
      </c>
      <c r="E14366" s="19" t="n">
        <v>45.974</v>
      </c>
      <c r="F14366" s="19" t="n">
        <v>30.7777777777778</v>
      </c>
    </row>
    <row r="14367" customFormat="false" ht="15" hidden="false" customHeight="false" outlineLevel="0" collapsed="false">
      <c r="A14367" s="8" t="s">
        <v>9398</v>
      </c>
      <c r="B14367" s="8" t="s">
        <v>9399</v>
      </c>
      <c r="C14367" s="8" t="s">
        <v>5641</v>
      </c>
      <c r="D14367" s="8" t="n">
        <v>2014</v>
      </c>
      <c r="E14367" s="19" t="n">
        <v>9.906</v>
      </c>
      <c r="F14367" s="19" t="n">
        <v>31.7777777777778</v>
      </c>
    </row>
    <row r="14368" customFormat="false" ht="15" hidden="false" customHeight="false" outlineLevel="0" collapsed="false">
      <c r="A14368" s="8" t="s">
        <v>9398</v>
      </c>
      <c r="B14368" s="8" t="s">
        <v>9399</v>
      </c>
      <c r="C14368" s="8" t="s">
        <v>5642</v>
      </c>
      <c r="D14368" s="8" t="n">
        <v>2014</v>
      </c>
      <c r="E14368" s="19" t="n">
        <v>3.048</v>
      </c>
      <c r="F14368" s="19" t="n">
        <v>31.5</v>
      </c>
    </row>
    <row r="14369" customFormat="false" ht="15" hidden="false" customHeight="false" outlineLevel="0" collapsed="false">
      <c r="A14369" s="8" t="s">
        <v>9398</v>
      </c>
      <c r="B14369" s="8" t="s">
        <v>9399</v>
      </c>
      <c r="C14369" s="8" t="s">
        <v>5643</v>
      </c>
      <c r="D14369" s="8" t="n">
        <v>2014</v>
      </c>
      <c r="E14369" s="19" t="n">
        <v>7.112</v>
      </c>
      <c r="F14369" s="19" t="n">
        <v>31.3888888888889</v>
      </c>
    </row>
    <row r="14370" customFormat="false" ht="15" hidden="false" customHeight="false" outlineLevel="0" collapsed="false">
      <c r="A14370" s="8" t="s">
        <v>9398</v>
      </c>
      <c r="B14370" s="8" t="s">
        <v>9399</v>
      </c>
      <c r="C14370" s="8" t="s">
        <v>5644</v>
      </c>
      <c r="D14370" s="8" t="n">
        <v>2014</v>
      </c>
      <c r="E14370" s="19" t="n">
        <v>4.064</v>
      </c>
      <c r="F14370" s="19" t="n">
        <v>30.2777777777778</v>
      </c>
    </row>
    <row r="14371" customFormat="false" ht="15" hidden="false" customHeight="false" outlineLevel="0" collapsed="false">
      <c r="A14371" s="8" t="s">
        <v>9398</v>
      </c>
      <c r="B14371" s="8" t="s">
        <v>9399</v>
      </c>
      <c r="C14371" s="8" t="s">
        <v>5645</v>
      </c>
      <c r="D14371" s="8" t="n">
        <v>2014</v>
      </c>
      <c r="E14371" s="19" t="n">
        <v>0</v>
      </c>
      <c r="F14371" s="19" t="n">
        <v>28.2222222222222</v>
      </c>
    </row>
    <row r="14372" customFormat="false" ht="15" hidden="false" customHeight="false" outlineLevel="0" collapsed="false">
      <c r="A14372" s="8" t="s">
        <v>9398</v>
      </c>
      <c r="B14372" s="8" t="s">
        <v>9399</v>
      </c>
      <c r="C14372" s="8" t="s">
        <v>5646</v>
      </c>
      <c r="D14372" s="8" t="n">
        <v>2014</v>
      </c>
      <c r="E14372" s="19" t="n">
        <v>11.938</v>
      </c>
      <c r="F14372" s="19" t="n">
        <v>32</v>
      </c>
    </row>
    <row r="14373" customFormat="false" ht="15" hidden="false" customHeight="false" outlineLevel="0" collapsed="false">
      <c r="A14373" s="8" t="s">
        <v>9398</v>
      </c>
      <c r="B14373" s="8" t="s">
        <v>9399</v>
      </c>
      <c r="C14373" s="8" t="s">
        <v>5647</v>
      </c>
      <c r="D14373" s="8" t="n">
        <v>2014</v>
      </c>
      <c r="E14373" s="19" t="n">
        <v>3.048</v>
      </c>
      <c r="F14373" s="19" t="n">
        <v>32</v>
      </c>
    </row>
    <row r="14374" customFormat="false" ht="15" hidden="false" customHeight="false" outlineLevel="0" collapsed="false">
      <c r="A14374" s="8" t="s">
        <v>9398</v>
      </c>
      <c r="B14374" s="8" t="s">
        <v>9399</v>
      </c>
      <c r="C14374" s="8" t="s">
        <v>5648</v>
      </c>
      <c r="D14374" s="8" t="n">
        <v>2014</v>
      </c>
      <c r="E14374" s="19" t="n">
        <v>9.906</v>
      </c>
      <c r="F14374" s="19" t="n">
        <v>31.7777777777778</v>
      </c>
    </row>
    <row r="14375" customFormat="false" ht="15" hidden="false" customHeight="false" outlineLevel="0" collapsed="false">
      <c r="A14375" s="8" t="s">
        <v>9398</v>
      </c>
      <c r="B14375" s="8" t="s">
        <v>9399</v>
      </c>
      <c r="C14375" s="8" t="s">
        <v>5649</v>
      </c>
      <c r="D14375" s="8" t="n">
        <v>2014</v>
      </c>
      <c r="E14375" s="19" t="n">
        <v>3.048</v>
      </c>
      <c r="F14375" s="19" t="n">
        <v>30</v>
      </c>
    </row>
    <row r="14376" customFormat="false" ht="15" hidden="false" customHeight="false" outlineLevel="0" collapsed="false">
      <c r="A14376" s="8" t="s">
        <v>9398</v>
      </c>
      <c r="B14376" s="8" t="s">
        <v>9399</v>
      </c>
      <c r="C14376" s="8" t="s">
        <v>5650</v>
      </c>
      <c r="D14376" s="8" t="n">
        <v>2014</v>
      </c>
      <c r="E14376" s="19" t="n">
        <v>143.002</v>
      </c>
      <c r="F14376" s="19" t="n">
        <v>28</v>
      </c>
    </row>
    <row r="14377" customFormat="false" ht="15" hidden="false" customHeight="false" outlineLevel="0" collapsed="false">
      <c r="A14377" s="8" t="s">
        <v>9398</v>
      </c>
      <c r="B14377" s="8" t="s">
        <v>9399</v>
      </c>
      <c r="C14377" s="8" t="s">
        <v>5651</v>
      </c>
      <c r="D14377" s="8" t="n">
        <v>2014</v>
      </c>
      <c r="E14377" s="19" t="n">
        <v>48.006</v>
      </c>
      <c r="F14377" s="19" t="n">
        <v>29</v>
      </c>
    </row>
    <row r="14378" customFormat="false" ht="15" hidden="false" customHeight="false" outlineLevel="0" collapsed="false">
      <c r="A14378" s="8" t="s">
        <v>9398</v>
      </c>
      <c r="B14378" s="8" t="s">
        <v>9399</v>
      </c>
      <c r="C14378" s="8" t="s">
        <v>5652</v>
      </c>
      <c r="D14378" s="8" t="n">
        <v>2014</v>
      </c>
      <c r="E14378" s="19" t="n">
        <v>131.064</v>
      </c>
      <c r="F14378" s="19" t="n">
        <v>29.2777777777778</v>
      </c>
    </row>
    <row r="14379" customFormat="false" ht="15" hidden="false" customHeight="false" outlineLevel="0" collapsed="false">
      <c r="A14379" s="8" t="s">
        <v>9398</v>
      </c>
      <c r="B14379" s="8" t="s">
        <v>9399</v>
      </c>
      <c r="C14379" s="8" t="s">
        <v>5653</v>
      </c>
      <c r="D14379" s="8" t="n">
        <v>2014</v>
      </c>
      <c r="E14379" s="19" t="n">
        <v>43.942</v>
      </c>
      <c r="F14379" s="19" t="n">
        <v>27</v>
      </c>
    </row>
    <row r="14380" customFormat="false" ht="15" hidden="false" customHeight="false" outlineLevel="0" collapsed="false">
      <c r="A14380" s="8" t="s">
        <v>9398</v>
      </c>
      <c r="B14380" s="8" t="s">
        <v>9399</v>
      </c>
      <c r="C14380" s="8" t="s">
        <v>5654</v>
      </c>
      <c r="D14380" s="8" t="n">
        <v>2014</v>
      </c>
      <c r="E14380" s="19" t="n">
        <v>87.884</v>
      </c>
      <c r="F14380" s="19" t="n">
        <v>31</v>
      </c>
    </row>
    <row r="14381" customFormat="false" ht="15" hidden="false" customHeight="false" outlineLevel="0" collapsed="false">
      <c r="A14381" s="8" t="s">
        <v>9398</v>
      </c>
      <c r="B14381" s="8" t="s">
        <v>9399</v>
      </c>
      <c r="C14381" s="8" t="s">
        <v>5655</v>
      </c>
      <c r="D14381" s="8" t="n">
        <v>2014</v>
      </c>
      <c r="E14381" s="19" t="n">
        <v>9.906</v>
      </c>
      <c r="F14381" s="19" t="n">
        <v>29.2777777777778</v>
      </c>
    </row>
    <row r="14382" customFormat="false" ht="15" hidden="false" customHeight="false" outlineLevel="0" collapsed="false">
      <c r="A14382" s="8" t="s">
        <v>9398</v>
      </c>
      <c r="B14382" s="8" t="s">
        <v>9399</v>
      </c>
      <c r="C14382" s="8" t="s">
        <v>5656</v>
      </c>
      <c r="D14382" s="8" t="n">
        <v>2014</v>
      </c>
      <c r="E14382" s="19" t="n">
        <v>25.908</v>
      </c>
      <c r="F14382" s="19" t="n">
        <v>30.1111111111111</v>
      </c>
    </row>
    <row r="14383" customFormat="false" ht="15" hidden="false" customHeight="false" outlineLevel="0" collapsed="false">
      <c r="A14383" s="8" t="s">
        <v>9398</v>
      </c>
      <c r="B14383" s="8" t="s">
        <v>9399</v>
      </c>
      <c r="C14383" s="8" t="s">
        <v>5657</v>
      </c>
      <c r="D14383" s="8" t="n">
        <v>2014</v>
      </c>
      <c r="E14383" s="19" t="n">
        <v>26.924</v>
      </c>
      <c r="F14383" s="19" t="n">
        <v>29.2777777777778</v>
      </c>
    </row>
    <row r="14384" customFormat="false" ht="15" hidden="false" customHeight="false" outlineLevel="0" collapsed="false">
      <c r="A14384" s="8" t="s">
        <v>9398</v>
      </c>
      <c r="B14384" s="8" t="s">
        <v>9399</v>
      </c>
      <c r="C14384" s="8" t="s">
        <v>5658</v>
      </c>
      <c r="D14384" s="8" t="n">
        <v>2014</v>
      </c>
      <c r="E14384" s="19" t="n">
        <v>41.91</v>
      </c>
      <c r="F14384" s="19" t="n">
        <v>31</v>
      </c>
    </row>
    <row r="14385" customFormat="false" ht="15" hidden="false" customHeight="false" outlineLevel="0" collapsed="false">
      <c r="A14385" s="8" t="s">
        <v>9398</v>
      </c>
      <c r="B14385" s="8" t="s">
        <v>9399</v>
      </c>
      <c r="C14385" s="8" t="s">
        <v>5659</v>
      </c>
      <c r="D14385" s="8" t="n">
        <v>2014</v>
      </c>
      <c r="E14385" s="19" t="n">
        <v>11.938</v>
      </c>
      <c r="F14385" s="19" t="n">
        <v>30</v>
      </c>
    </row>
    <row r="14386" customFormat="false" ht="15" hidden="false" customHeight="false" outlineLevel="0" collapsed="false">
      <c r="A14386" s="8" t="s">
        <v>9398</v>
      </c>
      <c r="B14386" s="8" t="s">
        <v>9399</v>
      </c>
      <c r="C14386" s="8" t="s">
        <v>5660</v>
      </c>
      <c r="D14386" s="8" t="n">
        <v>2014</v>
      </c>
      <c r="E14386" s="19" t="n">
        <v>41.91</v>
      </c>
      <c r="F14386" s="19" t="n">
        <v>30.2777777777778</v>
      </c>
    </row>
    <row r="14387" customFormat="false" ht="15" hidden="false" customHeight="false" outlineLevel="0" collapsed="false">
      <c r="A14387" s="8" t="s">
        <v>9398</v>
      </c>
      <c r="B14387" s="8" t="s">
        <v>9399</v>
      </c>
      <c r="C14387" s="8" t="s">
        <v>5661</v>
      </c>
      <c r="D14387" s="8" t="n">
        <v>2014</v>
      </c>
      <c r="E14387" s="19" t="n">
        <v>13.97</v>
      </c>
      <c r="F14387" s="19" t="n">
        <v>30</v>
      </c>
    </row>
    <row r="14388" customFormat="false" ht="15" hidden="false" customHeight="false" outlineLevel="0" collapsed="false">
      <c r="A14388" s="8" t="s">
        <v>9398</v>
      </c>
      <c r="B14388" s="8" t="s">
        <v>9399</v>
      </c>
      <c r="C14388" s="8" t="s">
        <v>5662</v>
      </c>
      <c r="D14388" s="8" t="n">
        <v>2014</v>
      </c>
      <c r="E14388" s="19" t="n">
        <v>7.874</v>
      </c>
      <c r="F14388" s="19" t="n">
        <v>31</v>
      </c>
    </row>
    <row r="14389" customFormat="false" ht="15" hidden="false" customHeight="false" outlineLevel="0" collapsed="false">
      <c r="A14389" s="8" t="s">
        <v>9398</v>
      </c>
      <c r="B14389" s="8" t="s">
        <v>9399</v>
      </c>
      <c r="C14389" s="8" t="s">
        <v>5663</v>
      </c>
      <c r="D14389" s="8" t="n">
        <v>2014</v>
      </c>
      <c r="E14389" s="19" t="n">
        <v>19.05</v>
      </c>
      <c r="F14389" s="19" t="n">
        <v>30.7777777777778</v>
      </c>
    </row>
    <row r="14390" customFormat="false" ht="15" hidden="false" customHeight="false" outlineLevel="0" collapsed="false">
      <c r="A14390" s="8" t="s">
        <v>9398</v>
      </c>
      <c r="B14390" s="8" t="s">
        <v>9399</v>
      </c>
      <c r="C14390" s="8" t="s">
        <v>5664</v>
      </c>
      <c r="D14390" s="8" t="n">
        <v>2014</v>
      </c>
      <c r="E14390" s="19" t="n">
        <v>2.032</v>
      </c>
      <c r="F14390" s="19" t="n">
        <v>31.2222222222222</v>
      </c>
    </row>
    <row r="14391" customFormat="false" ht="15" hidden="false" customHeight="false" outlineLevel="0" collapsed="false">
      <c r="A14391" s="8" t="s">
        <v>9398</v>
      </c>
      <c r="B14391" s="8" t="s">
        <v>9399</v>
      </c>
      <c r="C14391" s="8" t="s">
        <v>5665</v>
      </c>
      <c r="D14391" s="8" t="n">
        <v>2014</v>
      </c>
      <c r="E14391" s="19" t="n">
        <v>6.096</v>
      </c>
      <c r="F14391" s="19" t="n">
        <v>30</v>
      </c>
    </row>
    <row r="14392" customFormat="false" ht="15" hidden="false" customHeight="false" outlineLevel="0" collapsed="false">
      <c r="A14392" s="8" t="s">
        <v>9398</v>
      </c>
      <c r="B14392" s="8" t="s">
        <v>9399</v>
      </c>
      <c r="C14392" s="8" t="s">
        <v>5666</v>
      </c>
      <c r="D14392" s="8" t="n">
        <v>2014</v>
      </c>
      <c r="E14392" s="19" t="n">
        <v>1.016</v>
      </c>
      <c r="F14392" s="19" t="n">
        <v>31.2777777777778</v>
      </c>
    </row>
    <row r="14393" customFormat="false" ht="15" hidden="false" customHeight="false" outlineLevel="0" collapsed="false">
      <c r="A14393" s="8" t="s">
        <v>9398</v>
      </c>
      <c r="B14393" s="8" t="s">
        <v>9399</v>
      </c>
      <c r="C14393" s="8" t="s">
        <v>5667</v>
      </c>
      <c r="D14393" s="8" t="n">
        <v>2014</v>
      </c>
      <c r="E14393" s="19" t="n">
        <v>1.016</v>
      </c>
      <c r="F14393" s="19" t="n">
        <v>31</v>
      </c>
    </row>
    <row r="14394" customFormat="false" ht="15" hidden="false" customHeight="false" outlineLevel="0" collapsed="false">
      <c r="A14394" s="8" t="s">
        <v>9398</v>
      </c>
      <c r="B14394" s="8" t="s">
        <v>9399</v>
      </c>
      <c r="C14394" s="8" t="s">
        <v>5668</v>
      </c>
      <c r="D14394" s="8" t="n">
        <v>2014</v>
      </c>
      <c r="E14394" s="19" t="n">
        <v>14.986</v>
      </c>
      <c r="F14394" s="19" t="n">
        <v>30.8888888888889</v>
      </c>
    </row>
    <row r="14395" customFormat="false" ht="15" hidden="false" customHeight="false" outlineLevel="0" collapsed="false">
      <c r="A14395" s="8" t="s">
        <v>9398</v>
      </c>
      <c r="B14395" s="8" t="s">
        <v>9399</v>
      </c>
      <c r="C14395" s="8" t="s">
        <v>5669</v>
      </c>
      <c r="D14395" s="8" t="n">
        <v>2014</v>
      </c>
      <c r="E14395" s="19" t="n">
        <v>7.874</v>
      </c>
      <c r="F14395" s="19" t="n">
        <v>30.7222222222222</v>
      </c>
    </row>
    <row r="14396" customFormat="false" ht="15" hidden="false" customHeight="false" outlineLevel="0" collapsed="false">
      <c r="A14396" s="8" t="s">
        <v>9398</v>
      </c>
      <c r="B14396" s="8" t="s">
        <v>9399</v>
      </c>
      <c r="C14396" s="8" t="s">
        <v>5670</v>
      </c>
      <c r="D14396" s="8" t="n">
        <v>2014</v>
      </c>
      <c r="E14396" s="19" t="n">
        <v>0.508</v>
      </c>
      <c r="F14396" s="19" t="n">
        <v>31.2222222222222</v>
      </c>
    </row>
    <row r="14397" customFormat="false" ht="15" hidden="false" customHeight="false" outlineLevel="0" collapsed="false">
      <c r="A14397" s="8" t="s">
        <v>9398</v>
      </c>
      <c r="B14397" s="8" t="s">
        <v>9399</v>
      </c>
      <c r="C14397" s="8" t="s">
        <v>5671</v>
      </c>
      <c r="D14397" s="8" t="n">
        <v>2014</v>
      </c>
      <c r="E14397" s="19" t="n">
        <v>2.032</v>
      </c>
      <c r="F14397" s="19" t="n">
        <v>30.5</v>
      </c>
    </row>
    <row r="14398" customFormat="false" ht="15" hidden="false" customHeight="false" outlineLevel="0" collapsed="false">
      <c r="A14398" s="8" t="s">
        <v>9398</v>
      </c>
      <c r="B14398" s="8" t="s">
        <v>9399</v>
      </c>
      <c r="C14398" s="8" t="s">
        <v>5672</v>
      </c>
      <c r="D14398" s="8" t="n">
        <v>2014</v>
      </c>
      <c r="E14398" s="19" t="n">
        <v>2.032</v>
      </c>
      <c r="F14398" s="19" t="n">
        <v>31</v>
      </c>
    </row>
    <row r="14399" customFormat="false" ht="15" hidden="false" customHeight="false" outlineLevel="0" collapsed="false">
      <c r="A14399" s="8" t="s">
        <v>9398</v>
      </c>
      <c r="B14399" s="8" t="s">
        <v>9399</v>
      </c>
      <c r="C14399" s="8" t="s">
        <v>5673</v>
      </c>
      <c r="D14399" s="8" t="n">
        <v>2014</v>
      </c>
      <c r="E14399" s="19" t="n">
        <v>1.016</v>
      </c>
      <c r="F14399" s="19" t="n">
        <v>30.2777777777778</v>
      </c>
    </row>
    <row r="14400" customFormat="false" ht="15" hidden="false" customHeight="false" outlineLevel="0" collapsed="false">
      <c r="A14400" s="8" t="s">
        <v>9398</v>
      </c>
      <c r="B14400" s="8" t="s">
        <v>9399</v>
      </c>
      <c r="C14400" s="8" t="s">
        <v>5674</v>
      </c>
      <c r="D14400" s="8" t="n">
        <v>2014</v>
      </c>
      <c r="E14400" s="19" t="n">
        <v>29.972</v>
      </c>
      <c r="F14400" s="19" t="n">
        <v>31.6111111111111</v>
      </c>
    </row>
    <row r="14401" customFormat="false" ht="15" hidden="false" customHeight="false" outlineLevel="0" collapsed="false">
      <c r="A14401" s="8" t="s">
        <v>9398</v>
      </c>
      <c r="B14401" s="8" t="s">
        <v>9399</v>
      </c>
      <c r="C14401" s="8" t="s">
        <v>5675</v>
      </c>
      <c r="D14401" s="8" t="n">
        <v>2014</v>
      </c>
      <c r="E14401" s="19" t="n">
        <v>0</v>
      </c>
      <c r="F14401" s="19" t="n">
        <v>29</v>
      </c>
    </row>
    <row r="14402" customFormat="false" ht="15" hidden="false" customHeight="false" outlineLevel="0" collapsed="false">
      <c r="A14402" s="8" t="s">
        <v>9398</v>
      </c>
      <c r="B14402" s="8" t="s">
        <v>9399</v>
      </c>
      <c r="C14402" s="8" t="s">
        <v>5676</v>
      </c>
      <c r="D14402" s="8" t="n">
        <v>2014</v>
      </c>
      <c r="E14402" s="19" t="n">
        <v>17.018</v>
      </c>
      <c r="F14402" s="19" t="n">
        <v>32</v>
      </c>
    </row>
    <row r="14403" customFormat="false" ht="15" hidden="false" customHeight="false" outlineLevel="0" collapsed="false">
      <c r="A14403" s="8" t="s">
        <v>9398</v>
      </c>
      <c r="B14403" s="8" t="s">
        <v>9399</v>
      </c>
      <c r="C14403" s="8" t="s">
        <v>5677</v>
      </c>
      <c r="D14403" s="8" t="n">
        <v>2014</v>
      </c>
      <c r="E14403" s="19" t="n">
        <v>0.762</v>
      </c>
      <c r="F14403" s="19" t="n">
        <v>31.6111111111111</v>
      </c>
    </row>
    <row r="14404" customFormat="false" ht="15" hidden="false" customHeight="false" outlineLevel="0" collapsed="false">
      <c r="A14404" s="8" t="s">
        <v>9398</v>
      </c>
      <c r="B14404" s="8" t="s">
        <v>9399</v>
      </c>
      <c r="C14404" s="8" t="s">
        <v>5678</v>
      </c>
      <c r="D14404" s="8" t="n">
        <v>2014</v>
      </c>
      <c r="E14404" s="19" t="n">
        <v>3.048</v>
      </c>
      <c r="F14404" s="19" t="n">
        <v>30.5</v>
      </c>
    </row>
    <row r="14405" customFormat="false" ht="15" hidden="false" customHeight="false" outlineLevel="0" collapsed="false">
      <c r="A14405" s="8" t="s">
        <v>9398</v>
      </c>
      <c r="B14405" s="8" t="s">
        <v>9399</v>
      </c>
      <c r="C14405" s="8" t="s">
        <v>5679</v>
      </c>
      <c r="D14405" s="8" t="n">
        <v>2014</v>
      </c>
      <c r="E14405" s="19" t="n">
        <v>17.018</v>
      </c>
      <c r="F14405" s="19" t="n">
        <v>28.3888888888889</v>
      </c>
    </row>
    <row r="14406" customFormat="false" ht="15" hidden="false" customHeight="false" outlineLevel="0" collapsed="false">
      <c r="A14406" s="8" t="s">
        <v>9398</v>
      </c>
      <c r="B14406" s="8" t="s">
        <v>9399</v>
      </c>
      <c r="C14406" s="8" t="s">
        <v>5680</v>
      </c>
      <c r="D14406" s="8" t="n">
        <v>2014</v>
      </c>
      <c r="E14406" s="19" t="n">
        <v>16.002</v>
      </c>
      <c r="F14406" s="19" t="n">
        <v>31</v>
      </c>
    </row>
    <row r="14407" customFormat="false" ht="15" hidden="false" customHeight="false" outlineLevel="0" collapsed="false">
      <c r="A14407" s="8" t="s">
        <v>9398</v>
      </c>
      <c r="B14407" s="8" t="s">
        <v>9399</v>
      </c>
      <c r="C14407" s="8" t="s">
        <v>5681</v>
      </c>
      <c r="D14407" s="8" t="n">
        <v>2014</v>
      </c>
      <c r="E14407" s="19" t="n">
        <v>2.032</v>
      </c>
      <c r="F14407" s="19" t="n">
        <v>29</v>
      </c>
    </row>
    <row r="14408" customFormat="false" ht="15" hidden="false" customHeight="false" outlineLevel="0" collapsed="false">
      <c r="A14408" s="8" t="s">
        <v>9398</v>
      </c>
      <c r="B14408" s="8" t="s">
        <v>9399</v>
      </c>
      <c r="C14408" s="8" t="s">
        <v>5682</v>
      </c>
      <c r="D14408" s="8" t="n">
        <v>2014</v>
      </c>
      <c r="E14408" s="19" t="n">
        <v>3.048</v>
      </c>
      <c r="F14408" s="19" t="n">
        <v>30.5</v>
      </c>
    </row>
    <row r="14409" customFormat="false" ht="15" hidden="false" customHeight="false" outlineLevel="0" collapsed="false">
      <c r="A14409" s="8" t="s">
        <v>9398</v>
      </c>
      <c r="B14409" s="8" t="s">
        <v>9399</v>
      </c>
      <c r="C14409" s="8" t="s">
        <v>5683</v>
      </c>
      <c r="D14409" s="8" t="n">
        <v>2014</v>
      </c>
      <c r="E14409" s="19" t="n">
        <v>2.032</v>
      </c>
      <c r="F14409" s="19" t="n">
        <v>31.5</v>
      </c>
    </row>
    <row r="14410" customFormat="false" ht="15" hidden="false" customHeight="false" outlineLevel="0" collapsed="false">
      <c r="A14410" s="8" t="s">
        <v>9398</v>
      </c>
      <c r="B14410" s="8" t="s">
        <v>9399</v>
      </c>
      <c r="C14410" s="8" t="s">
        <v>5684</v>
      </c>
      <c r="D14410" s="8" t="n">
        <v>2014</v>
      </c>
      <c r="E14410" s="19" t="n">
        <v>39.878</v>
      </c>
      <c r="F14410" s="19" t="n">
        <v>27.3888888888889</v>
      </c>
    </row>
    <row r="14411" customFormat="false" ht="15" hidden="false" customHeight="false" outlineLevel="0" collapsed="false">
      <c r="A14411" s="8" t="s">
        <v>9398</v>
      </c>
      <c r="B14411" s="8" t="s">
        <v>9399</v>
      </c>
      <c r="C14411" s="8" t="s">
        <v>5685</v>
      </c>
      <c r="D14411" s="8" t="n">
        <v>2014</v>
      </c>
      <c r="E14411" s="19" t="n">
        <v>116.078</v>
      </c>
      <c r="F14411" s="19" t="n">
        <v>27</v>
      </c>
    </row>
    <row r="14412" customFormat="false" ht="15" hidden="false" customHeight="false" outlineLevel="0" collapsed="false">
      <c r="A14412" s="8" t="s">
        <v>9398</v>
      </c>
      <c r="B14412" s="8" t="s">
        <v>9399</v>
      </c>
      <c r="C14412" s="8" t="s">
        <v>5686</v>
      </c>
      <c r="D14412" s="8" t="n">
        <v>2014</v>
      </c>
      <c r="E14412" s="19" t="n">
        <v>42.926</v>
      </c>
      <c r="F14412" s="19" t="n">
        <v>30</v>
      </c>
    </row>
    <row r="14413" customFormat="false" ht="15" hidden="false" customHeight="false" outlineLevel="0" collapsed="false">
      <c r="A14413" s="8" t="s">
        <v>9398</v>
      </c>
      <c r="B14413" s="8" t="s">
        <v>9399</v>
      </c>
      <c r="C14413" s="8" t="s">
        <v>5687</v>
      </c>
      <c r="D14413" s="8" t="n">
        <v>2014</v>
      </c>
      <c r="E14413" s="19" t="n">
        <v>26.924</v>
      </c>
      <c r="F14413" s="19" t="n">
        <v>30.5</v>
      </c>
    </row>
    <row r="14414" customFormat="false" ht="15" hidden="false" customHeight="false" outlineLevel="0" collapsed="false">
      <c r="A14414" s="8" t="s">
        <v>9398</v>
      </c>
      <c r="B14414" s="8" t="s">
        <v>9399</v>
      </c>
      <c r="C14414" s="8" t="s">
        <v>5688</v>
      </c>
      <c r="D14414" s="8" t="n">
        <v>2014</v>
      </c>
      <c r="E14414" s="19" t="n">
        <v>6.096</v>
      </c>
      <c r="F14414" s="19" t="n">
        <v>31.2222222222222</v>
      </c>
    </row>
    <row r="14415" customFormat="false" ht="15" hidden="false" customHeight="false" outlineLevel="0" collapsed="false">
      <c r="A14415" s="8" t="s">
        <v>9398</v>
      </c>
      <c r="B14415" s="8" t="s">
        <v>9399</v>
      </c>
      <c r="C14415" s="8" t="s">
        <v>5689</v>
      </c>
      <c r="D14415" s="8" t="n">
        <v>2014</v>
      </c>
      <c r="E14415" s="19" t="n">
        <v>26.924</v>
      </c>
      <c r="F14415" s="19" t="n">
        <v>28.5</v>
      </c>
    </row>
    <row r="14416" customFormat="false" ht="15" hidden="false" customHeight="false" outlineLevel="0" collapsed="false">
      <c r="A14416" s="8" t="s">
        <v>9398</v>
      </c>
      <c r="B14416" s="8" t="s">
        <v>9399</v>
      </c>
      <c r="C14416" s="8" t="s">
        <v>5690</v>
      </c>
      <c r="D14416" s="8" t="n">
        <v>2014</v>
      </c>
      <c r="E14416" s="19" t="n">
        <v>12.954</v>
      </c>
      <c r="F14416" s="19" t="n">
        <v>31.2777777777778</v>
      </c>
    </row>
    <row r="14417" customFormat="false" ht="15" hidden="false" customHeight="false" outlineLevel="0" collapsed="false">
      <c r="A14417" s="8" t="s">
        <v>9398</v>
      </c>
      <c r="B14417" s="8" t="s">
        <v>9399</v>
      </c>
      <c r="C14417" s="8" t="s">
        <v>5691</v>
      </c>
      <c r="D14417" s="8" t="n">
        <v>2014</v>
      </c>
      <c r="E14417" s="19" t="n">
        <v>0</v>
      </c>
      <c r="F14417" s="19" t="n">
        <v>31.6111111111111</v>
      </c>
    </row>
    <row r="14418" customFormat="false" ht="15" hidden="false" customHeight="false" outlineLevel="0" collapsed="false">
      <c r="A14418" s="8" t="s">
        <v>9398</v>
      </c>
      <c r="B14418" s="8" t="s">
        <v>9399</v>
      </c>
      <c r="C14418" s="8" t="s">
        <v>5692</v>
      </c>
      <c r="D14418" s="8" t="n">
        <v>2014</v>
      </c>
      <c r="E14418" s="19" t="n">
        <v>0</v>
      </c>
      <c r="F14418" s="19" t="n">
        <v>29.2222222222222</v>
      </c>
    </row>
    <row r="14419" customFormat="false" ht="15" hidden="false" customHeight="false" outlineLevel="0" collapsed="false">
      <c r="A14419" s="8" t="s">
        <v>9398</v>
      </c>
      <c r="B14419" s="8" t="s">
        <v>9399</v>
      </c>
      <c r="C14419" s="8" t="s">
        <v>5693</v>
      </c>
      <c r="D14419" s="8" t="n">
        <v>2014</v>
      </c>
      <c r="E14419" s="19" t="n">
        <v>7.112</v>
      </c>
      <c r="F14419" s="19" t="n">
        <v>29.2777777777778</v>
      </c>
    </row>
    <row r="14420" customFormat="false" ht="15" hidden="false" customHeight="false" outlineLevel="0" collapsed="false">
      <c r="A14420" s="8" t="s">
        <v>9398</v>
      </c>
      <c r="B14420" s="8" t="s">
        <v>9399</v>
      </c>
      <c r="C14420" s="8" t="s">
        <v>5694</v>
      </c>
      <c r="D14420" s="8" t="n">
        <v>2014</v>
      </c>
      <c r="E14420" s="19" t="n">
        <v>5.08</v>
      </c>
      <c r="F14420" s="19" t="n">
        <v>30.5</v>
      </c>
    </row>
    <row r="14421" customFormat="false" ht="15" hidden="false" customHeight="false" outlineLevel="0" collapsed="false">
      <c r="A14421" s="8" t="s">
        <v>9398</v>
      </c>
      <c r="B14421" s="8" t="s">
        <v>9399</v>
      </c>
      <c r="C14421" s="8" t="s">
        <v>5695</v>
      </c>
      <c r="D14421" s="8" t="n">
        <v>2014</v>
      </c>
      <c r="E14421" s="19" t="n">
        <v>11.938</v>
      </c>
      <c r="F14421" s="19" t="n">
        <v>30.7777777777778</v>
      </c>
    </row>
    <row r="14422" customFormat="false" ht="15" hidden="false" customHeight="false" outlineLevel="0" collapsed="false">
      <c r="A14422" s="8" t="s">
        <v>9398</v>
      </c>
      <c r="B14422" s="8" t="s">
        <v>9399</v>
      </c>
      <c r="C14422" s="8" t="s">
        <v>5696</v>
      </c>
      <c r="D14422" s="8" t="n">
        <v>2014</v>
      </c>
      <c r="E14422" s="19" t="n">
        <v>0.254</v>
      </c>
      <c r="F14422" s="19" t="n">
        <v>30.7777777777778</v>
      </c>
    </row>
    <row r="14423" customFormat="false" ht="15" hidden="false" customHeight="false" outlineLevel="0" collapsed="false">
      <c r="A14423" s="8" t="s">
        <v>9398</v>
      </c>
      <c r="B14423" s="8" t="s">
        <v>9399</v>
      </c>
      <c r="C14423" s="8" t="s">
        <v>5697</v>
      </c>
      <c r="D14423" s="8" t="n">
        <v>2014</v>
      </c>
      <c r="E14423" s="19" t="n">
        <v>0.254</v>
      </c>
      <c r="F14423" s="19" t="n">
        <v>31.2777777777778</v>
      </c>
    </row>
    <row r="14424" customFormat="false" ht="15" hidden="false" customHeight="false" outlineLevel="0" collapsed="false">
      <c r="A14424" s="8" t="s">
        <v>9398</v>
      </c>
      <c r="B14424" s="8" t="s">
        <v>9399</v>
      </c>
      <c r="C14424" s="8" t="s">
        <v>5698</v>
      </c>
      <c r="D14424" s="8" t="n">
        <v>2014</v>
      </c>
      <c r="E14424" s="19" t="n">
        <v>0.508</v>
      </c>
      <c r="F14424" s="19" t="n">
        <v>31.6111111111111</v>
      </c>
    </row>
    <row r="14425" customFormat="false" ht="15" hidden="false" customHeight="false" outlineLevel="0" collapsed="false">
      <c r="A14425" s="8" t="s">
        <v>9398</v>
      </c>
      <c r="B14425" s="8" t="s">
        <v>9399</v>
      </c>
      <c r="C14425" s="8" t="s">
        <v>5699</v>
      </c>
      <c r="D14425" s="8" t="n">
        <v>2014</v>
      </c>
      <c r="E14425" s="19" t="n">
        <v>0</v>
      </c>
      <c r="F14425" s="19" t="n">
        <v>31.5</v>
      </c>
    </row>
    <row r="14426" customFormat="false" ht="15" hidden="false" customHeight="false" outlineLevel="0" collapsed="false">
      <c r="A14426" s="8" t="s">
        <v>9398</v>
      </c>
      <c r="B14426" s="8" t="s">
        <v>9399</v>
      </c>
      <c r="C14426" s="8" t="s">
        <v>5700</v>
      </c>
      <c r="D14426" s="8" t="n">
        <v>2014</v>
      </c>
      <c r="E14426" s="19" t="n">
        <v>2.032</v>
      </c>
      <c r="F14426" s="19" t="n">
        <v>31.2777777777778</v>
      </c>
    </row>
    <row r="14427" customFormat="false" ht="15" hidden="false" customHeight="false" outlineLevel="0" collapsed="false">
      <c r="A14427" s="8" t="s">
        <v>9398</v>
      </c>
      <c r="B14427" s="8" t="s">
        <v>9399</v>
      </c>
      <c r="C14427" s="8" t="s">
        <v>5701</v>
      </c>
      <c r="D14427" s="8" t="n">
        <v>2014</v>
      </c>
      <c r="E14427" s="19" t="n">
        <v>0</v>
      </c>
      <c r="F14427" s="19" t="n">
        <v>31</v>
      </c>
    </row>
    <row r="14428" customFormat="false" ht="15" hidden="false" customHeight="false" outlineLevel="0" collapsed="false">
      <c r="A14428" s="8" t="s">
        <v>9398</v>
      </c>
      <c r="B14428" s="8" t="s">
        <v>9399</v>
      </c>
      <c r="C14428" s="8" t="s">
        <v>5702</v>
      </c>
      <c r="D14428" s="8" t="n">
        <v>2014</v>
      </c>
      <c r="E14428" s="19" t="n">
        <v>5.08</v>
      </c>
      <c r="F14428" s="19" t="n">
        <v>30</v>
      </c>
    </row>
    <row r="14429" customFormat="false" ht="15" hidden="false" customHeight="false" outlineLevel="0" collapsed="false">
      <c r="A14429" s="8" t="s">
        <v>9398</v>
      </c>
      <c r="B14429" s="8" t="s">
        <v>9399</v>
      </c>
      <c r="C14429" s="8" t="s">
        <v>5703</v>
      </c>
      <c r="D14429" s="8" t="n">
        <v>2014</v>
      </c>
      <c r="E14429" s="19" t="n">
        <v>3.048</v>
      </c>
      <c r="F14429" s="19" t="n">
        <v>29.3888888888889</v>
      </c>
    </row>
    <row r="14430" customFormat="false" ht="15" hidden="false" customHeight="false" outlineLevel="0" collapsed="false">
      <c r="A14430" s="8" t="s">
        <v>9398</v>
      </c>
      <c r="B14430" s="8" t="s">
        <v>9399</v>
      </c>
      <c r="C14430" s="8" t="s">
        <v>5704</v>
      </c>
      <c r="D14430" s="8" t="n">
        <v>2014</v>
      </c>
      <c r="E14430" s="19" t="n">
        <v>0.254</v>
      </c>
      <c r="F14430" s="19" t="n">
        <v>30</v>
      </c>
    </row>
    <row r="14431" customFormat="false" ht="15" hidden="false" customHeight="false" outlineLevel="0" collapsed="false">
      <c r="A14431" s="8" t="s">
        <v>9398</v>
      </c>
      <c r="B14431" s="8" t="s">
        <v>9399</v>
      </c>
      <c r="C14431" s="8" t="s">
        <v>5705</v>
      </c>
      <c r="D14431" s="8" t="n">
        <v>2014</v>
      </c>
      <c r="E14431" s="19" t="n">
        <v>11.938</v>
      </c>
      <c r="F14431" s="19" t="n">
        <v>31</v>
      </c>
    </row>
    <row r="14432" customFormat="false" ht="15" hidden="false" customHeight="false" outlineLevel="0" collapsed="false">
      <c r="A14432" s="8" t="s">
        <v>9398</v>
      </c>
      <c r="B14432" s="8" t="s">
        <v>9399</v>
      </c>
      <c r="C14432" s="8" t="s">
        <v>5706</v>
      </c>
      <c r="D14432" s="8" t="n">
        <v>2014</v>
      </c>
      <c r="E14432" s="19" t="n">
        <v>6.096</v>
      </c>
      <c r="F14432" s="19" t="n">
        <v>31.2777777777778</v>
      </c>
    </row>
    <row r="14433" customFormat="false" ht="15" hidden="false" customHeight="false" outlineLevel="0" collapsed="false">
      <c r="A14433" s="8" t="s">
        <v>9398</v>
      </c>
      <c r="B14433" s="8" t="s">
        <v>9399</v>
      </c>
      <c r="C14433" s="8" t="s">
        <v>5707</v>
      </c>
      <c r="D14433" s="8" t="n">
        <v>2014</v>
      </c>
      <c r="E14433" s="19" t="n">
        <v>0</v>
      </c>
      <c r="F14433" s="19" t="n">
        <v>31.5</v>
      </c>
    </row>
    <row r="14434" customFormat="false" ht="15" hidden="false" customHeight="false" outlineLevel="0" collapsed="false">
      <c r="A14434" s="8" t="s">
        <v>9398</v>
      </c>
      <c r="B14434" s="8" t="s">
        <v>9399</v>
      </c>
      <c r="C14434" s="8" t="s">
        <v>5708</v>
      </c>
      <c r="D14434" s="8" t="n">
        <v>2014</v>
      </c>
      <c r="E14434" s="19" t="n">
        <v>0</v>
      </c>
      <c r="F14434" s="19" t="n">
        <v>32</v>
      </c>
    </row>
    <row r="14435" customFormat="false" ht="15" hidden="false" customHeight="false" outlineLevel="0" collapsed="false">
      <c r="A14435" s="8" t="s">
        <v>9398</v>
      </c>
      <c r="B14435" s="8" t="s">
        <v>9399</v>
      </c>
      <c r="C14435" s="8" t="s">
        <v>5709</v>
      </c>
      <c r="D14435" s="8" t="n">
        <v>2014</v>
      </c>
      <c r="F14435" s="19" t="n">
        <v>32</v>
      </c>
    </row>
    <row r="14436" customFormat="false" ht="15" hidden="false" customHeight="false" outlineLevel="0" collapsed="false">
      <c r="A14436" s="8" t="s">
        <v>9398</v>
      </c>
      <c r="B14436" s="8" t="s">
        <v>9399</v>
      </c>
      <c r="C14436" s="8" t="s">
        <v>5710</v>
      </c>
      <c r="D14436" s="8" t="n">
        <v>2014</v>
      </c>
      <c r="E14436" s="19" t="n">
        <v>2.032</v>
      </c>
      <c r="F14436" s="19" t="n">
        <v>31.2777777777778</v>
      </c>
    </row>
    <row r="14437" customFormat="false" ht="15" hidden="false" customHeight="false" outlineLevel="0" collapsed="false">
      <c r="A14437" s="8" t="s">
        <v>9398</v>
      </c>
      <c r="B14437" s="8" t="s">
        <v>9399</v>
      </c>
      <c r="C14437" s="8" t="s">
        <v>5711</v>
      </c>
      <c r="D14437" s="8" t="n">
        <v>2014</v>
      </c>
      <c r="E14437" s="19" t="n">
        <v>0.254</v>
      </c>
      <c r="F14437" s="19" t="n">
        <v>35.2777777777778</v>
      </c>
    </row>
    <row r="14438" customFormat="false" ht="15" hidden="false" customHeight="false" outlineLevel="0" collapsed="false">
      <c r="A14438" s="8" t="s">
        <v>9398</v>
      </c>
      <c r="B14438" s="8" t="s">
        <v>9399</v>
      </c>
      <c r="C14438" s="8" t="s">
        <v>5712</v>
      </c>
      <c r="D14438" s="8" t="n">
        <v>2014</v>
      </c>
      <c r="E14438" s="19" t="n">
        <v>0</v>
      </c>
      <c r="F14438" s="19" t="n">
        <v>36</v>
      </c>
    </row>
    <row r="14439" customFormat="false" ht="15" hidden="false" customHeight="false" outlineLevel="0" collapsed="false">
      <c r="A14439" s="8" t="s">
        <v>9398</v>
      </c>
      <c r="B14439" s="8" t="s">
        <v>9399</v>
      </c>
      <c r="C14439" s="8" t="s">
        <v>5713</v>
      </c>
      <c r="D14439" s="8" t="n">
        <v>2014</v>
      </c>
      <c r="E14439" s="19" t="n">
        <v>0</v>
      </c>
      <c r="F14439" s="19" t="n">
        <v>37</v>
      </c>
    </row>
    <row r="14440" customFormat="false" ht="15" hidden="false" customHeight="false" outlineLevel="0" collapsed="false">
      <c r="A14440" s="8" t="s">
        <v>9398</v>
      </c>
      <c r="B14440" s="8" t="s">
        <v>9399</v>
      </c>
      <c r="C14440" s="8" t="s">
        <v>5714</v>
      </c>
      <c r="D14440" s="8" t="n">
        <v>2014</v>
      </c>
      <c r="E14440" s="19" t="n">
        <v>17.018</v>
      </c>
      <c r="F14440" s="19" t="n">
        <v>36.5</v>
      </c>
    </row>
    <row r="14441" customFormat="false" ht="15" hidden="false" customHeight="false" outlineLevel="0" collapsed="false">
      <c r="A14441" s="8" t="s">
        <v>9398</v>
      </c>
      <c r="B14441" s="8" t="s">
        <v>9399</v>
      </c>
      <c r="C14441" s="8" t="s">
        <v>5715</v>
      </c>
      <c r="D14441" s="8" t="n">
        <v>2014</v>
      </c>
      <c r="E14441" s="19" t="n">
        <v>0</v>
      </c>
      <c r="F14441" s="19" t="n">
        <v>33</v>
      </c>
    </row>
    <row r="14442" customFormat="false" ht="15" hidden="false" customHeight="false" outlineLevel="0" collapsed="false">
      <c r="A14442" s="8" t="s">
        <v>9398</v>
      </c>
      <c r="B14442" s="8" t="s">
        <v>9399</v>
      </c>
      <c r="C14442" s="8" t="s">
        <v>5716</v>
      </c>
      <c r="D14442" s="8" t="n">
        <v>2014</v>
      </c>
      <c r="E14442" s="19" t="n">
        <v>0</v>
      </c>
      <c r="F14442" s="19" t="n">
        <v>35</v>
      </c>
    </row>
    <row r="14443" customFormat="false" ht="15" hidden="false" customHeight="false" outlineLevel="0" collapsed="false">
      <c r="A14443" s="8" t="s">
        <v>9398</v>
      </c>
      <c r="B14443" s="8" t="s">
        <v>9399</v>
      </c>
      <c r="C14443" s="8" t="s">
        <v>5717</v>
      </c>
      <c r="D14443" s="8" t="n">
        <v>2014</v>
      </c>
      <c r="E14443" s="19" t="n">
        <v>0</v>
      </c>
      <c r="F14443" s="19" t="n">
        <v>35</v>
      </c>
    </row>
    <row r="14444" customFormat="false" ht="15" hidden="false" customHeight="false" outlineLevel="0" collapsed="false">
      <c r="A14444" s="8" t="s">
        <v>9398</v>
      </c>
      <c r="B14444" s="8" t="s">
        <v>9399</v>
      </c>
      <c r="C14444" s="8" t="s">
        <v>5718</v>
      </c>
      <c r="D14444" s="8" t="n">
        <v>2014</v>
      </c>
      <c r="E14444" s="19" t="n">
        <v>0</v>
      </c>
      <c r="F14444" s="19" t="n">
        <v>34</v>
      </c>
    </row>
    <row r="14445" customFormat="false" ht="15" hidden="false" customHeight="false" outlineLevel="0" collapsed="false">
      <c r="A14445" s="8" t="s">
        <v>9398</v>
      </c>
      <c r="B14445" s="8" t="s">
        <v>9399</v>
      </c>
      <c r="C14445" s="8" t="s">
        <v>5719</v>
      </c>
      <c r="D14445" s="8" t="n">
        <v>2014</v>
      </c>
      <c r="E14445" s="19" t="n">
        <v>0</v>
      </c>
      <c r="F14445" s="19" t="n">
        <v>35.2777777777778</v>
      </c>
    </row>
    <row r="14446" customFormat="false" ht="15" hidden="false" customHeight="false" outlineLevel="0" collapsed="false">
      <c r="A14446" s="8" t="s">
        <v>9398</v>
      </c>
      <c r="B14446" s="8" t="s">
        <v>9399</v>
      </c>
      <c r="C14446" s="8" t="s">
        <v>5720</v>
      </c>
      <c r="D14446" s="8" t="n">
        <v>2014</v>
      </c>
      <c r="E14446" s="19" t="n">
        <v>0</v>
      </c>
      <c r="F14446" s="19" t="n">
        <v>34</v>
      </c>
    </row>
    <row r="14447" customFormat="false" ht="15" hidden="false" customHeight="false" outlineLevel="0" collapsed="false">
      <c r="A14447" s="8" t="s">
        <v>9398</v>
      </c>
      <c r="B14447" s="8" t="s">
        <v>9399</v>
      </c>
      <c r="C14447" s="8" t="s">
        <v>5721</v>
      </c>
      <c r="D14447" s="8" t="n">
        <v>2014</v>
      </c>
      <c r="E14447" s="19" t="n">
        <v>4.064</v>
      </c>
      <c r="F14447" s="19" t="n">
        <v>32.7777777777778</v>
      </c>
    </row>
    <row r="14448" customFormat="false" ht="15" hidden="false" customHeight="false" outlineLevel="0" collapsed="false">
      <c r="A14448" s="8" t="s">
        <v>9398</v>
      </c>
      <c r="B14448" s="8" t="s">
        <v>9399</v>
      </c>
      <c r="C14448" s="8" t="s">
        <v>5722</v>
      </c>
      <c r="D14448" s="8" t="n">
        <v>2014</v>
      </c>
      <c r="E14448" s="19" t="n">
        <v>0</v>
      </c>
      <c r="F14448" s="19" t="n">
        <v>32.7222222222222</v>
      </c>
    </row>
    <row r="14449" customFormat="false" ht="15" hidden="false" customHeight="false" outlineLevel="0" collapsed="false">
      <c r="A14449" s="8" t="s">
        <v>9398</v>
      </c>
      <c r="B14449" s="8" t="s">
        <v>9399</v>
      </c>
      <c r="C14449" s="8" t="s">
        <v>5723</v>
      </c>
      <c r="D14449" s="8" t="n">
        <v>2014</v>
      </c>
      <c r="E14449" s="19" t="n">
        <v>0</v>
      </c>
      <c r="F14449" s="19" t="n">
        <v>34</v>
      </c>
    </row>
    <row r="14450" customFormat="false" ht="15" hidden="false" customHeight="false" outlineLevel="0" collapsed="false">
      <c r="A14450" s="8" t="s">
        <v>9398</v>
      </c>
      <c r="B14450" s="8" t="s">
        <v>9399</v>
      </c>
      <c r="C14450" s="8" t="s">
        <v>5724</v>
      </c>
      <c r="D14450" s="8" t="n">
        <v>2014</v>
      </c>
      <c r="E14450" s="19" t="n">
        <v>0</v>
      </c>
      <c r="F14450" s="19" t="n">
        <v>34</v>
      </c>
    </row>
    <row r="14451" customFormat="false" ht="15" hidden="false" customHeight="false" outlineLevel="0" collapsed="false">
      <c r="A14451" s="8" t="s">
        <v>9398</v>
      </c>
      <c r="B14451" s="8" t="s">
        <v>9399</v>
      </c>
      <c r="C14451" s="8" t="s">
        <v>5725</v>
      </c>
      <c r="D14451" s="8" t="n">
        <v>2014</v>
      </c>
      <c r="E14451" s="19" t="n">
        <v>0</v>
      </c>
      <c r="F14451" s="19" t="n">
        <v>37</v>
      </c>
    </row>
    <row r="14452" customFormat="false" ht="15" hidden="false" customHeight="false" outlineLevel="0" collapsed="false">
      <c r="A14452" s="8" t="s">
        <v>9398</v>
      </c>
      <c r="B14452" s="8" t="s">
        <v>9399</v>
      </c>
      <c r="C14452" s="8" t="s">
        <v>5726</v>
      </c>
      <c r="D14452" s="8" t="n">
        <v>2014</v>
      </c>
      <c r="E14452" s="19" t="n">
        <v>0</v>
      </c>
      <c r="F14452" s="19" t="n">
        <v>37</v>
      </c>
    </row>
    <row r="14453" customFormat="false" ht="15" hidden="false" customHeight="false" outlineLevel="0" collapsed="false">
      <c r="A14453" s="8" t="s">
        <v>9398</v>
      </c>
      <c r="B14453" s="8" t="s">
        <v>9399</v>
      </c>
      <c r="C14453" s="8" t="s">
        <v>5727</v>
      </c>
      <c r="D14453" s="8" t="n">
        <v>2014</v>
      </c>
      <c r="E14453" s="19" t="n">
        <v>0</v>
      </c>
      <c r="F14453" s="19" t="n">
        <v>34</v>
      </c>
    </row>
    <row r="14454" customFormat="false" ht="15" hidden="false" customHeight="false" outlineLevel="0" collapsed="false">
      <c r="A14454" s="8" t="s">
        <v>9398</v>
      </c>
      <c r="B14454" s="8" t="s">
        <v>9399</v>
      </c>
      <c r="C14454" s="8" t="s">
        <v>5728</v>
      </c>
      <c r="D14454" s="8" t="n">
        <v>2014</v>
      </c>
      <c r="E14454" s="19" t="n">
        <v>0</v>
      </c>
      <c r="F14454" s="19" t="n">
        <v>32.7777777777778</v>
      </c>
    </row>
    <row r="14455" customFormat="false" ht="15" hidden="false" customHeight="false" outlineLevel="0" collapsed="false">
      <c r="A14455" s="8" t="s">
        <v>9398</v>
      </c>
      <c r="B14455" s="8" t="s">
        <v>9399</v>
      </c>
      <c r="C14455" s="8" t="s">
        <v>5729</v>
      </c>
      <c r="D14455" s="8" t="n">
        <v>2014</v>
      </c>
      <c r="E14455" s="19" t="n">
        <v>0</v>
      </c>
      <c r="F14455" s="19" t="n">
        <v>36</v>
      </c>
    </row>
    <row r="14456" customFormat="false" ht="15" hidden="false" customHeight="false" outlineLevel="0" collapsed="false">
      <c r="A14456" s="8" t="s">
        <v>9398</v>
      </c>
      <c r="B14456" s="8" t="s">
        <v>9399</v>
      </c>
      <c r="C14456" s="8" t="s">
        <v>5730</v>
      </c>
      <c r="D14456" s="8" t="n">
        <v>2014</v>
      </c>
      <c r="E14456" s="19" t="n">
        <v>0</v>
      </c>
      <c r="F14456" s="19" t="n">
        <v>37</v>
      </c>
    </row>
    <row r="14457" customFormat="false" ht="15" hidden="false" customHeight="false" outlineLevel="0" collapsed="false">
      <c r="A14457" s="8" t="s">
        <v>9398</v>
      </c>
      <c r="B14457" s="8" t="s">
        <v>9399</v>
      </c>
      <c r="C14457" s="8" t="s">
        <v>5731</v>
      </c>
      <c r="D14457" s="8" t="n">
        <v>2014</v>
      </c>
      <c r="E14457" s="19" t="n">
        <v>0</v>
      </c>
      <c r="F14457" s="19" t="n">
        <v>37</v>
      </c>
    </row>
    <row r="14458" customFormat="false" ht="15" hidden="false" customHeight="false" outlineLevel="0" collapsed="false">
      <c r="A14458" s="8" t="s">
        <v>9398</v>
      </c>
      <c r="B14458" s="8" t="s">
        <v>9399</v>
      </c>
      <c r="C14458" s="8" t="s">
        <v>5732</v>
      </c>
      <c r="D14458" s="8" t="n">
        <v>2014</v>
      </c>
      <c r="E14458" s="19" t="n">
        <v>0</v>
      </c>
      <c r="F14458" s="19" t="n">
        <v>35.2777777777778</v>
      </c>
    </row>
    <row r="14459" customFormat="false" ht="15" hidden="false" customHeight="false" outlineLevel="0" collapsed="false">
      <c r="A14459" s="8" t="s">
        <v>9398</v>
      </c>
      <c r="B14459" s="8" t="s">
        <v>9399</v>
      </c>
      <c r="C14459" s="8" t="s">
        <v>5733</v>
      </c>
      <c r="D14459" s="8" t="n">
        <v>2014</v>
      </c>
      <c r="E14459" s="19" t="n">
        <v>0</v>
      </c>
      <c r="F14459" s="19" t="n">
        <v>35.2777777777778</v>
      </c>
    </row>
    <row r="14460" customFormat="false" ht="15" hidden="false" customHeight="false" outlineLevel="0" collapsed="false">
      <c r="A14460" s="8" t="s">
        <v>9398</v>
      </c>
      <c r="B14460" s="8" t="s">
        <v>9399</v>
      </c>
      <c r="C14460" s="8" t="s">
        <v>5734</v>
      </c>
      <c r="D14460" s="8" t="n">
        <v>2014</v>
      </c>
      <c r="E14460" s="19" t="n">
        <v>0</v>
      </c>
      <c r="F14460" s="19" t="n">
        <v>36.6111111111111</v>
      </c>
    </row>
    <row r="14461" customFormat="false" ht="15" hidden="false" customHeight="false" outlineLevel="0" collapsed="false">
      <c r="A14461" s="8" t="s">
        <v>9398</v>
      </c>
      <c r="B14461" s="8" t="s">
        <v>9399</v>
      </c>
      <c r="C14461" s="8" t="s">
        <v>5735</v>
      </c>
      <c r="D14461" s="8" t="n">
        <v>2014</v>
      </c>
      <c r="E14461" s="19" t="n">
        <v>0.254</v>
      </c>
      <c r="F14461" s="19" t="n">
        <v>36.7777777777778</v>
      </c>
    </row>
    <row r="14462" customFormat="false" ht="15" hidden="false" customHeight="false" outlineLevel="0" collapsed="false">
      <c r="A14462" s="8" t="s">
        <v>9398</v>
      </c>
      <c r="B14462" s="8" t="s">
        <v>9399</v>
      </c>
      <c r="C14462" s="8" t="s">
        <v>5736</v>
      </c>
      <c r="D14462" s="8" t="n">
        <v>2014</v>
      </c>
      <c r="E14462" s="19" t="n">
        <v>0</v>
      </c>
      <c r="F14462" s="19" t="n">
        <v>37</v>
      </c>
    </row>
    <row r="14463" customFormat="false" ht="15" hidden="false" customHeight="false" outlineLevel="0" collapsed="false">
      <c r="A14463" s="8" t="s">
        <v>9398</v>
      </c>
      <c r="B14463" s="8" t="s">
        <v>9399</v>
      </c>
      <c r="C14463" s="8" t="s">
        <v>5737</v>
      </c>
      <c r="D14463" s="8" t="n">
        <v>2014</v>
      </c>
      <c r="E14463" s="19" t="n">
        <v>0</v>
      </c>
      <c r="F14463" s="19" t="n">
        <v>37.2222222222222</v>
      </c>
    </row>
    <row r="14464" customFormat="false" ht="15" hidden="false" customHeight="false" outlineLevel="0" collapsed="false">
      <c r="A14464" s="8" t="s">
        <v>9398</v>
      </c>
      <c r="B14464" s="8" t="s">
        <v>9399</v>
      </c>
      <c r="C14464" s="8" t="s">
        <v>5738</v>
      </c>
      <c r="D14464" s="8" t="n">
        <v>2014</v>
      </c>
      <c r="F14464" s="19" t="n">
        <v>35.7222222222222</v>
      </c>
    </row>
    <row r="14465" customFormat="false" ht="15" hidden="false" customHeight="false" outlineLevel="0" collapsed="false">
      <c r="A14465" s="8" t="s">
        <v>9398</v>
      </c>
      <c r="B14465" s="8" t="s">
        <v>9399</v>
      </c>
      <c r="C14465" s="8" t="s">
        <v>5739</v>
      </c>
      <c r="D14465" s="8" t="n">
        <v>2014</v>
      </c>
      <c r="E14465" s="19" t="n">
        <v>0.254</v>
      </c>
      <c r="F14465" s="19" t="n">
        <v>29</v>
      </c>
    </row>
    <row r="14466" customFormat="false" ht="15" hidden="false" customHeight="false" outlineLevel="0" collapsed="false">
      <c r="A14466" s="8" t="s">
        <v>9398</v>
      </c>
      <c r="B14466" s="8" t="s">
        <v>9399</v>
      </c>
      <c r="C14466" s="8" t="s">
        <v>5740</v>
      </c>
      <c r="D14466" s="8" t="n">
        <v>2014</v>
      </c>
      <c r="E14466" s="19" t="n">
        <v>0</v>
      </c>
      <c r="F14466" s="19" t="n">
        <v>30.5</v>
      </c>
    </row>
    <row r="14467" customFormat="false" ht="15" hidden="false" customHeight="false" outlineLevel="0" collapsed="false">
      <c r="A14467" s="8" t="s">
        <v>9398</v>
      </c>
      <c r="B14467" s="8" t="s">
        <v>9399</v>
      </c>
      <c r="C14467" s="8" t="s">
        <v>5741</v>
      </c>
      <c r="D14467" s="8" t="n">
        <v>2014</v>
      </c>
      <c r="E14467" s="19" t="n">
        <v>0</v>
      </c>
      <c r="F14467" s="19" t="n">
        <v>30</v>
      </c>
    </row>
    <row r="14468" customFormat="false" ht="15" hidden="false" customHeight="false" outlineLevel="0" collapsed="false">
      <c r="A14468" s="8" t="s">
        <v>9398</v>
      </c>
      <c r="B14468" s="8" t="s">
        <v>9399</v>
      </c>
      <c r="C14468" s="8" t="s">
        <v>5742</v>
      </c>
      <c r="D14468" s="8" t="n">
        <v>2014</v>
      </c>
      <c r="E14468" s="19" t="n">
        <v>0</v>
      </c>
      <c r="F14468" s="19" t="n">
        <v>34.5</v>
      </c>
    </row>
    <row r="14469" customFormat="false" ht="15" hidden="false" customHeight="false" outlineLevel="0" collapsed="false">
      <c r="A14469" s="8" t="s">
        <v>9398</v>
      </c>
      <c r="B14469" s="8" t="s">
        <v>9399</v>
      </c>
      <c r="C14469" s="8" t="s">
        <v>5743</v>
      </c>
      <c r="D14469" s="8" t="n">
        <v>2014</v>
      </c>
      <c r="E14469" s="19" t="n">
        <v>0</v>
      </c>
      <c r="F14469" s="19" t="n">
        <v>35.2777777777778</v>
      </c>
    </row>
    <row r="14470" customFormat="false" ht="15" hidden="false" customHeight="false" outlineLevel="0" collapsed="false">
      <c r="A14470" s="8" t="s">
        <v>9398</v>
      </c>
      <c r="B14470" s="8" t="s">
        <v>9399</v>
      </c>
      <c r="C14470" s="8" t="s">
        <v>5744</v>
      </c>
      <c r="D14470" s="8" t="n">
        <v>2014</v>
      </c>
      <c r="E14470" s="19" t="n">
        <v>0</v>
      </c>
      <c r="F14470" s="19" t="n">
        <v>36.2777777777778</v>
      </c>
    </row>
    <row r="14471" customFormat="false" ht="15" hidden="false" customHeight="false" outlineLevel="0" collapsed="false">
      <c r="A14471" s="8" t="s">
        <v>9398</v>
      </c>
      <c r="B14471" s="8" t="s">
        <v>9399</v>
      </c>
      <c r="C14471" s="8" t="s">
        <v>5745</v>
      </c>
      <c r="D14471" s="8" t="n">
        <v>2014</v>
      </c>
      <c r="E14471" s="19" t="n">
        <v>0</v>
      </c>
      <c r="F14471" s="19" t="n">
        <v>35.5</v>
      </c>
    </row>
    <row r="14472" customFormat="false" ht="15" hidden="false" customHeight="false" outlineLevel="0" collapsed="false">
      <c r="A14472" s="8" t="s">
        <v>9398</v>
      </c>
      <c r="B14472" s="8" t="s">
        <v>9399</v>
      </c>
      <c r="C14472" s="8" t="s">
        <v>5746</v>
      </c>
      <c r="D14472" s="8" t="n">
        <v>2014</v>
      </c>
      <c r="E14472" s="19" t="n">
        <v>0</v>
      </c>
      <c r="F14472" s="19" t="n">
        <v>36</v>
      </c>
    </row>
    <row r="14473" customFormat="false" ht="15" hidden="false" customHeight="false" outlineLevel="0" collapsed="false">
      <c r="A14473" s="8" t="s">
        <v>9398</v>
      </c>
      <c r="B14473" s="8" t="s">
        <v>9399</v>
      </c>
      <c r="C14473" s="8" t="s">
        <v>5747</v>
      </c>
      <c r="D14473" s="8" t="n">
        <v>2014</v>
      </c>
      <c r="E14473" s="19" t="n">
        <v>0</v>
      </c>
      <c r="F14473" s="19" t="n">
        <v>35.2777777777778</v>
      </c>
    </row>
    <row r="14474" customFormat="false" ht="15" hidden="false" customHeight="false" outlineLevel="0" collapsed="false">
      <c r="A14474" s="8" t="s">
        <v>9398</v>
      </c>
      <c r="B14474" s="8" t="s">
        <v>9399</v>
      </c>
      <c r="C14474" s="8" t="s">
        <v>5748</v>
      </c>
      <c r="D14474" s="8" t="n">
        <v>2014</v>
      </c>
      <c r="E14474" s="19" t="n">
        <v>0</v>
      </c>
      <c r="F14474" s="19" t="n">
        <v>37</v>
      </c>
    </row>
    <row r="14475" customFormat="false" ht="15" hidden="false" customHeight="false" outlineLevel="0" collapsed="false">
      <c r="A14475" s="8" t="s">
        <v>9398</v>
      </c>
      <c r="B14475" s="8" t="s">
        <v>9399</v>
      </c>
      <c r="C14475" s="8" t="s">
        <v>5749</v>
      </c>
      <c r="D14475" s="8" t="n">
        <v>2014</v>
      </c>
      <c r="E14475" s="19" t="n">
        <v>0</v>
      </c>
      <c r="F14475" s="19" t="n">
        <v>36.2222222222222</v>
      </c>
    </row>
    <row r="14476" customFormat="false" ht="15" hidden="false" customHeight="false" outlineLevel="0" collapsed="false">
      <c r="A14476" s="8" t="s">
        <v>9398</v>
      </c>
      <c r="B14476" s="8" t="s">
        <v>9399</v>
      </c>
      <c r="C14476" s="8" t="s">
        <v>5750</v>
      </c>
      <c r="D14476" s="8" t="n">
        <v>2014</v>
      </c>
      <c r="E14476" s="19" t="n">
        <v>0</v>
      </c>
      <c r="F14476" s="19" t="n">
        <v>35.5</v>
      </c>
    </row>
    <row r="14477" customFormat="false" ht="15" hidden="false" customHeight="false" outlineLevel="0" collapsed="false">
      <c r="A14477" s="8" t="s">
        <v>9398</v>
      </c>
      <c r="B14477" s="8" t="s">
        <v>9399</v>
      </c>
      <c r="C14477" s="8" t="s">
        <v>5751</v>
      </c>
      <c r="D14477" s="8" t="n">
        <v>2014</v>
      </c>
      <c r="E14477" s="19" t="n">
        <v>0</v>
      </c>
      <c r="F14477" s="19" t="n">
        <v>34.2777777777778</v>
      </c>
    </row>
    <row r="14478" customFormat="false" ht="15" hidden="false" customHeight="false" outlineLevel="0" collapsed="false">
      <c r="A14478" s="8" t="s">
        <v>9398</v>
      </c>
      <c r="B14478" s="8" t="s">
        <v>9399</v>
      </c>
      <c r="C14478" s="8" t="s">
        <v>5752</v>
      </c>
      <c r="D14478" s="8" t="n">
        <v>2014</v>
      </c>
      <c r="E14478" s="19" t="n">
        <v>0</v>
      </c>
      <c r="F14478" s="19" t="n">
        <v>35</v>
      </c>
    </row>
    <row r="14479" customFormat="false" ht="15" hidden="false" customHeight="false" outlineLevel="0" collapsed="false">
      <c r="A14479" s="8" t="s">
        <v>9398</v>
      </c>
      <c r="B14479" s="8" t="s">
        <v>9399</v>
      </c>
      <c r="C14479" s="8" t="s">
        <v>5753</v>
      </c>
      <c r="D14479" s="8" t="n">
        <v>2014</v>
      </c>
      <c r="E14479" s="19" t="n">
        <v>0</v>
      </c>
      <c r="F14479" s="19" t="n">
        <v>35</v>
      </c>
    </row>
    <row r="14480" customFormat="false" ht="15" hidden="false" customHeight="false" outlineLevel="0" collapsed="false">
      <c r="A14480" s="8" t="s">
        <v>9398</v>
      </c>
      <c r="B14480" s="8" t="s">
        <v>9399</v>
      </c>
      <c r="C14480" s="8" t="s">
        <v>5754</v>
      </c>
      <c r="D14480" s="8" t="n">
        <v>2014</v>
      </c>
      <c r="E14480" s="19" t="n">
        <v>0</v>
      </c>
      <c r="F14480" s="19" t="n">
        <v>35.5</v>
      </c>
    </row>
    <row r="14481" customFormat="false" ht="15" hidden="false" customHeight="false" outlineLevel="0" collapsed="false">
      <c r="A14481" s="8" t="s">
        <v>9398</v>
      </c>
      <c r="B14481" s="8" t="s">
        <v>9399</v>
      </c>
      <c r="C14481" s="8" t="s">
        <v>5755</v>
      </c>
      <c r="D14481" s="8" t="n">
        <v>2014</v>
      </c>
      <c r="E14481" s="19" t="n">
        <v>0</v>
      </c>
      <c r="F14481" s="19" t="n">
        <v>36.2777777777778</v>
      </c>
    </row>
    <row r="14482" customFormat="false" ht="15" hidden="false" customHeight="false" outlineLevel="0" collapsed="false">
      <c r="A14482" s="8" t="s">
        <v>9398</v>
      </c>
      <c r="B14482" s="8" t="s">
        <v>9399</v>
      </c>
      <c r="C14482" s="8" t="s">
        <v>5756</v>
      </c>
      <c r="D14482" s="8" t="n">
        <v>2014</v>
      </c>
      <c r="E14482" s="19" t="n">
        <v>0</v>
      </c>
      <c r="F14482" s="19" t="n">
        <v>35.2777777777778</v>
      </c>
    </row>
    <row r="14483" customFormat="false" ht="15" hidden="false" customHeight="false" outlineLevel="0" collapsed="false">
      <c r="A14483" s="8" t="s">
        <v>9398</v>
      </c>
      <c r="B14483" s="8" t="s">
        <v>9399</v>
      </c>
      <c r="C14483" s="8" t="s">
        <v>5757</v>
      </c>
      <c r="D14483" s="8" t="n">
        <v>2014</v>
      </c>
      <c r="E14483" s="19" t="n">
        <v>0</v>
      </c>
      <c r="F14483" s="19" t="n">
        <v>35</v>
      </c>
    </row>
    <row r="14484" customFormat="false" ht="15" hidden="false" customHeight="false" outlineLevel="0" collapsed="false">
      <c r="A14484" s="8" t="s">
        <v>9398</v>
      </c>
      <c r="B14484" s="8" t="s">
        <v>9399</v>
      </c>
      <c r="C14484" s="8" t="s">
        <v>5758</v>
      </c>
      <c r="D14484" s="8" t="n">
        <v>2014</v>
      </c>
      <c r="E14484" s="19" t="n">
        <v>0</v>
      </c>
      <c r="F14484" s="19" t="n">
        <v>36.2777777777778</v>
      </c>
    </row>
    <row r="14485" customFormat="false" ht="15" hidden="false" customHeight="false" outlineLevel="0" collapsed="false">
      <c r="A14485" s="8" t="s">
        <v>9398</v>
      </c>
      <c r="B14485" s="8" t="s">
        <v>9399</v>
      </c>
      <c r="C14485" s="8" t="s">
        <v>5759</v>
      </c>
      <c r="D14485" s="8" t="n">
        <v>2014</v>
      </c>
      <c r="F14485" s="19" t="n">
        <v>33.5</v>
      </c>
    </row>
    <row r="14486" customFormat="false" ht="15" hidden="false" customHeight="false" outlineLevel="0" collapsed="false">
      <c r="A14486" s="8" t="s">
        <v>9398</v>
      </c>
      <c r="B14486" s="8" t="s">
        <v>9399</v>
      </c>
      <c r="C14486" s="8" t="s">
        <v>5760</v>
      </c>
      <c r="D14486" s="8" t="n">
        <v>2014</v>
      </c>
      <c r="E14486" s="19" t="n">
        <v>3.048</v>
      </c>
      <c r="F14486" s="19" t="n">
        <v>31.5</v>
      </c>
    </row>
    <row r="14487" customFormat="false" ht="15" hidden="false" customHeight="false" outlineLevel="0" collapsed="false">
      <c r="A14487" s="8" t="s">
        <v>9398</v>
      </c>
      <c r="B14487" s="8" t="s">
        <v>9399</v>
      </c>
      <c r="C14487" s="8" t="s">
        <v>5761</v>
      </c>
      <c r="D14487" s="8" t="n">
        <v>2014</v>
      </c>
      <c r="E14487" s="19" t="n">
        <v>3.048</v>
      </c>
      <c r="F14487" s="19" t="n">
        <v>33</v>
      </c>
    </row>
    <row r="14488" customFormat="false" ht="15" hidden="false" customHeight="false" outlineLevel="0" collapsed="false">
      <c r="A14488" s="8" t="s">
        <v>9398</v>
      </c>
      <c r="B14488" s="8" t="s">
        <v>9399</v>
      </c>
      <c r="C14488" s="8" t="s">
        <v>5762</v>
      </c>
      <c r="D14488" s="8" t="n">
        <v>2014</v>
      </c>
      <c r="E14488" s="19" t="n">
        <v>0</v>
      </c>
      <c r="F14488" s="19" t="n">
        <v>34.5</v>
      </c>
    </row>
    <row r="14489" customFormat="false" ht="15" hidden="false" customHeight="false" outlineLevel="0" collapsed="false">
      <c r="A14489" s="8" t="s">
        <v>9398</v>
      </c>
      <c r="B14489" s="8" t="s">
        <v>9399</v>
      </c>
      <c r="C14489" s="8" t="s">
        <v>5763</v>
      </c>
      <c r="D14489" s="8" t="n">
        <v>2014</v>
      </c>
      <c r="E14489" s="19" t="n">
        <v>0</v>
      </c>
      <c r="F14489" s="19" t="n">
        <v>35</v>
      </c>
    </row>
    <row r="14490" customFormat="false" ht="15" hidden="false" customHeight="false" outlineLevel="0" collapsed="false">
      <c r="A14490" s="8" t="s">
        <v>9398</v>
      </c>
      <c r="B14490" s="8" t="s">
        <v>9399</v>
      </c>
      <c r="C14490" s="8" t="s">
        <v>5764</v>
      </c>
      <c r="D14490" s="8" t="n">
        <v>2014</v>
      </c>
      <c r="E14490" s="19" t="n">
        <v>0</v>
      </c>
      <c r="F14490" s="19" t="n">
        <v>35.7777777777778</v>
      </c>
    </row>
    <row r="14491" customFormat="false" ht="15" hidden="false" customHeight="false" outlineLevel="0" collapsed="false">
      <c r="A14491" s="8" t="s">
        <v>9398</v>
      </c>
      <c r="B14491" s="8" t="s">
        <v>9399</v>
      </c>
      <c r="C14491" s="8" t="s">
        <v>5765</v>
      </c>
      <c r="D14491" s="8" t="n">
        <v>2014</v>
      </c>
      <c r="E14491" s="19" t="n">
        <v>0</v>
      </c>
      <c r="F14491" s="19" t="n">
        <v>35</v>
      </c>
    </row>
    <row r="14492" customFormat="false" ht="15" hidden="false" customHeight="false" outlineLevel="0" collapsed="false">
      <c r="A14492" s="8" t="s">
        <v>9398</v>
      </c>
      <c r="B14492" s="8" t="s">
        <v>9399</v>
      </c>
      <c r="C14492" s="8" t="s">
        <v>5766</v>
      </c>
      <c r="D14492" s="8" t="n">
        <v>2014</v>
      </c>
      <c r="E14492" s="19" t="n">
        <v>0</v>
      </c>
      <c r="F14492" s="19" t="n">
        <v>34.7222222222222</v>
      </c>
    </row>
    <row r="14493" customFormat="false" ht="15" hidden="false" customHeight="false" outlineLevel="0" collapsed="false">
      <c r="A14493" s="8" t="s">
        <v>9398</v>
      </c>
      <c r="B14493" s="8" t="s">
        <v>9399</v>
      </c>
      <c r="C14493" s="8" t="s">
        <v>5767</v>
      </c>
      <c r="D14493" s="8" t="n">
        <v>2014</v>
      </c>
      <c r="E14493" s="19" t="n">
        <v>0</v>
      </c>
      <c r="F14493" s="19" t="n">
        <v>34.5</v>
      </c>
    </row>
    <row r="14494" customFormat="false" ht="15" hidden="false" customHeight="false" outlineLevel="0" collapsed="false">
      <c r="A14494" s="8" t="s">
        <v>9398</v>
      </c>
      <c r="B14494" s="8" t="s">
        <v>9399</v>
      </c>
      <c r="C14494" s="8" t="s">
        <v>5768</v>
      </c>
      <c r="D14494" s="8" t="n">
        <v>2014</v>
      </c>
      <c r="E14494" s="19" t="n">
        <v>0</v>
      </c>
      <c r="F14494" s="19" t="n">
        <v>34</v>
      </c>
    </row>
    <row r="14495" customFormat="false" ht="15" hidden="false" customHeight="false" outlineLevel="0" collapsed="false">
      <c r="A14495" s="8" t="s">
        <v>9398</v>
      </c>
      <c r="B14495" s="8" t="s">
        <v>9399</v>
      </c>
      <c r="C14495" s="8" t="s">
        <v>5769</v>
      </c>
      <c r="D14495" s="8" t="n">
        <v>2014</v>
      </c>
      <c r="E14495" s="19" t="n">
        <v>0</v>
      </c>
      <c r="F14495" s="19" t="n">
        <v>35.5</v>
      </c>
    </row>
    <row r="14496" customFormat="false" ht="15" hidden="false" customHeight="false" outlineLevel="0" collapsed="false">
      <c r="A14496" s="8" t="s">
        <v>9398</v>
      </c>
      <c r="B14496" s="8" t="s">
        <v>9399</v>
      </c>
      <c r="C14496" s="8" t="s">
        <v>5770</v>
      </c>
      <c r="D14496" s="8" t="n">
        <v>2014</v>
      </c>
      <c r="E14496" s="19" t="n">
        <v>0</v>
      </c>
      <c r="F14496" s="19" t="n">
        <v>34.8888888888889</v>
      </c>
    </row>
    <row r="14497" customFormat="false" ht="15" hidden="false" customHeight="false" outlineLevel="0" collapsed="false">
      <c r="A14497" s="8" t="s">
        <v>9398</v>
      </c>
      <c r="B14497" s="8" t="s">
        <v>9399</v>
      </c>
      <c r="C14497" s="8" t="s">
        <v>5771</v>
      </c>
      <c r="D14497" s="8" t="n">
        <v>2014</v>
      </c>
      <c r="E14497" s="19" t="n">
        <v>0</v>
      </c>
      <c r="F14497" s="19" t="n">
        <v>34.5</v>
      </c>
    </row>
    <row r="14498" customFormat="false" ht="15" hidden="false" customHeight="false" outlineLevel="0" collapsed="false">
      <c r="A14498" s="8" t="s">
        <v>9398</v>
      </c>
      <c r="B14498" s="8" t="s">
        <v>9399</v>
      </c>
      <c r="C14498" s="8" t="s">
        <v>5772</v>
      </c>
      <c r="D14498" s="8" t="n">
        <v>2014</v>
      </c>
      <c r="E14498" s="19" t="n">
        <v>0</v>
      </c>
      <c r="F14498" s="19" t="n">
        <v>34.7777777777778</v>
      </c>
    </row>
    <row r="14499" customFormat="false" ht="15" hidden="false" customHeight="false" outlineLevel="0" collapsed="false">
      <c r="A14499" s="8" t="s">
        <v>9398</v>
      </c>
      <c r="B14499" s="8" t="s">
        <v>9399</v>
      </c>
      <c r="C14499" s="8" t="s">
        <v>5773</v>
      </c>
      <c r="D14499" s="8" t="n">
        <v>2014</v>
      </c>
      <c r="E14499" s="19" t="n">
        <v>0</v>
      </c>
      <c r="F14499" s="19" t="n">
        <v>34.7777777777778</v>
      </c>
    </row>
    <row r="14500" customFormat="false" ht="15" hidden="false" customHeight="false" outlineLevel="0" collapsed="false">
      <c r="A14500" s="8" t="s">
        <v>9398</v>
      </c>
      <c r="B14500" s="8" t="s">
        <v>9399</v>
      </c>
      <c r="C14500" s="8" t="s">
        <v>5774</v>
      </c>
      <c r="D14500" s="8" t="n">
        <v>2014</v>
      </c>
      <c r="E14500" s="19" t="n">
        <v>0</v>
      </c>
      <c r="F14500" s="19" t="n">
        <v>34.2777777777778</v>
      </c>
    </row>
    <row r="14501" customFormat="false" ht="15" hidden="false" customHeight="false" outlineLevel="0" collapsed="false">
      <c r="A14501" s="8" t="s">
        <v>9398</v>
      </c>
      <c r="B14501" s="8" t="s">
        <v>9399</v>
      </c>
      <c r="C14501" s="8" t="s">
        <v>5775</v>
      </c>
      <c r="D14501" s="8" t="n">
        <v>2014</v>
      </c>
      <c r="E14501" s="19" t="n">
        <v>0</v>
      </c>
      <c r="F14501" s="19" t="n">
        <v>34.6111111111111</v>
      </c>
    </row>
    <row r="14502" customFormat="false" ht="15" hidden="false" customHeight="false" outlineLevel="0" collapsed="false">
      <c r="A14502" s="8" t="s">
        <v>9398</v>
      </c>
      <c r="B14502" s="8" t="s">
        <v>9399</v>
      </c>
      <c r="C14502" s="8" t="s">
        <v>5776</v>
      </c>
      <c r="D14502" s="8" t="n">
        <v>2014</v>
      </c>
      <c r="E14502" s="19" t="n">
        <v>0</v>
      </c>
      <c r="F14502" s="19" t="n">
        <v>34.2777777777778</v>
      </c>
    </row>
    <row r="14503" customFormat="false" ht="15" hidden="false" customHeight="false" outlineLevel="0" collapsed="false">
      <c r="A14503" s="8" t="s">
        <v>9398</v>
      </c>
      <c r="B14503" s="8" t="s">
        <v>9399</v>
      </c>
      <c r="C14503" s="8" t="s">
        <v>5777</v>
      </c>
      <c r="D14503" s="8" t="n">
        <v>2014</v>
      </c>
      <c r="E14503" s="19" t="n">
        <v>0</v>
      </c>
      <c r="F14503" s="19" t="n">
        <v>35.2777777777778</v>
      </c>
    </row>
    <row r="14504" customFormat="false" ht="15" hidden="false" customHeight="false" outlineLevel="0" collapsed="false">
      <c r="A14504" s="8" t="s">
        <v>9398</v>
      </c>
      <c r="B14504" s="8" t="s">
        <v>9399</v>
      </c>
      <c r="C14504" s="8" t="s">
        <v>5778</v>
      </c>
      <c r="D14504" s="8" t="n">
        <v>2014</v>
      </c>
      <c r="E14504" s="19" t="n">
        <v>0</v>
      </c>
      <c r="F14504" s="19" t="n">
        <v>34.5</v>
      </c>
    </row>
    <row r="14505" customFormat="false" ht="15" hidden="false" customHeight="false" outlineLevel="0" collapsed="false">
      <c r="A14505" s="8" t="s">
        <v>9398</v>
      </c>
      <c r="B14505" s="8" t="s">
        <v>9399</v>
      </c>
      <c r="C14505" s="8" t="s">
        <v>5779</v>
      </c>
      <c r="D14505" s="8" t="n">
        <v>2014</v>
      </c>
      <c r="F14505" s="19" t="n">
        <v>33.2222222222222</v>
      </c>
    </row>
    <row r="14506" customFormat="false" ht="15" hidden="false" customHeight="false" outlineLevel="0" collapsed="false">
      <c r="A14506" s="8" t="s">
        <v>9398</v>
      </c>
      <c r="B14506" s="8" t="s">
        <v>9399</v>
      </c>
      <c r="C14506" s="8" t="s">
        <v>5780</v>
      </c>
      <c r="D14506" s="8" t="n">
        <v>2014</v>
      </c>
      <c r="E14506" s="19" t="n">
        <v>0</v>
      </c>
      <c r="F14506" s="19" t="n">
        <v>35.2222222222222</v>
      </c>
    </row>
    <row r="14507" customFormat="false" ht="15" hidden="false" customHeight="false" outlineLevel="0" collapsed="false">
      <c r="A14507" s="8" t="s">
        <v>9398</v>
      </c>
      <c r="B14507" s="8" t="s">
        <v>9399</v>
      </c>
      <c r="C14507" s="8" t="s">
        <v>5781</v>
      </c>
      <c r="D14507" s="8" t="n">
        <v>2014</v>
      </c>
      <c r="E14507" s="19" t="n">
        <v>0</v>
      </c>
      <c r="F14507" s="19" t="n">
        <v>35</v>
      </c>
    </row>
    <row r="14508" customFormat="false" ht="15" hidden="false" customHeight="false" outlineLevel="0" collapsed="false">
      <c r="A14508" s="8" t="s">
        <v>9398</v>
      </c>
      <c r="B14508" s="8" t="s">
        <v>9399</v>
      </c>
      <c r="C14508" s="8" t="s">
        <v>5782</v>
      </c>
      <c r="D14508" s="8" t="n">
        <v>2014</v>
      </c>
      <c r="E14508" s="19" t="n">
        <v>0</v>
      </c>
      <c r="F14508" s="19" t="n">
        <v>34</v>
      </c>
    </row>
    <row r="14509" customFormat="false" ht="15" hidden="false" customHeight="false" outlineLevel="0" collapsed="false">
      <c r="A14509" s="8" t="s">
        <v>9398</v>
      </c>
      <c r="B14509" s="8" t="s">
        <v>9399</v>
      </c>
      <c r="C14509" s="8" t="s">
        <v>5783</v>
      </c>
      <c r="D14509" s="8" t="n">
        <v>2014</v>
      </c>
      <c r="E14509" s="19" t="n">
        <v>0</v>
      </c>
      <c r="F14509" s="19" t="n">
        <v>34.7777777777778</v>
      </c>
    </row>
    <row r="14510" customFormat="false" ht="15" hidden="false" customHeight="false" outlineLevel="0" collapsed="false">
      <c r="A14510" s="8" t="s">
        <v>9398</v>
      </c>
      <c r="B14510" s="8" t="s">
        <v>9399</v>
      </c>
      <c r="C14510" s="8" t="s">
        <v>5784</v>
      </c>
      <c r="D14510" s="8" t="n">
        <v>2014</v>
      </c>
      <c r="E14510" s="19" t="n">
        <v>0</v>
      </c>
      <c r="F14510" s="19" t="n">
        <v>33.2777777777778</v>
      </c>
    </row>
    <row r="14511" customFormat="false" ht="15" hidden="false" customHeight="false" outlineLevel="0" collapsed="false">
      <c r="A14511" s="8" t="s">
        <v>9398</v>
      </c>
      <c r="B14511" s="8" t="s">
        <v>9399</v>
      </c>
      <c r="C14511" s="8" t="s">
        <v>5785</v>
      </c>
      <c r="D14511" s="8" t="n">
        <v>2014</v>
      </c>
      <c r="E14511" s="19" t="n">
        <v>0</v>
      </c>
      <c r="F14511" s="19" t="n">
        <v>33.7222222222222</v>
      </c>
    </row>
    <row r="14512" customFormat="false" ht="15" hidden="false" customHeight="false" outlineLevel="0" collapsed="false">
      <c r="A14512" s="8" t="s">
        <v>9398</v>
      </c>
      <c r="B14512" s="8" t="s">
        <v>9399</v>
      </c>
      <c r="C14512" s="8" t="s">
        <v>5786</v>
      </c>
      <c r="D14512" s="8" t="n">
        <v>2014</v>
      </c>
      <c r="E14512" s="19" t="n">
        <v>0</v>
      </c>
      <c r="F14512" s="19" t="n">
        <v>33</v>
      </c>
    </row>
    <row r="14513" customFormat="false" ht="15" hidden="false" customHeight="false" outlineLevel="0" collapsed="false">
      <c r="A14513" s="8" t="s">
        <v>9398</v>
      </c>
      <c r="B14513" s="8" t="s">
        <v>9399</v>
      </c>
      <c r="C14513" s="8" t="s">
        <v>5787</v>
      </c>
      <c r="D14513" s="8" t="n">
        <v>2014</v>
      </c>
      <c r="F14513" s="19" t="n">
        <v>31.8888888888889</v>
      </c>
    </row>
    <row r="14514" customFormat="false" ht="15" hidden="false" customHeight="false" outlineLevel="0" collapsed="false">
      <c r="A14514" s="8" t="s">
        <v>9398</v>
      </c>
      <c r="B14514" s="8" t="s">
        <v>9399</v>
      </c>
      <c r="C14514" s="8" t="s">
        <v>5788</v>
      </c>
      <c r="D14514" s="8" t="n">
        <v>2014</v>
      </c>
      <c r="E14514" s="19" t="n">
        <v>1.016</v>
      </c>
      <c r="F14514" s="19" t="n">
        <v>31.2777777777778</v>
      </c>
    </row>
    <row r="14515" customFormat="false" ht="15" hidden="false" customHeight="false" outlineLevel="0" collapsed="false">
      <c r="A14515" s="8" t="s">
        <v>9398</v>
      </c>
      <c r="B14515" s="8" t="s">
        <v>9399</v>
      </c>
      <c r="C14515" s="8" t="s">
        <v>5789</v>
      </c>
      <c r="D14515" s="8" t="n">
        <v>2014</v>
      </c>
      <c r="E14515" s="19" t="n">
        <v>0</v>
      </c>
      <c r="F14515" s="19" t="n">
        <v>30</v>
      </c>
    </row>
    <row r="14516" customFormat="false" ht="15" hidden="false" customHeight="false" outlineLevel="0" collapsed="false">
      <c r="A14516" s="8" t="s">
        <v>9398</v>
      </c>
      <c r="B14516" s="8" t="s">
        <v>9399</v>
      </c>
      <c r="C14516" s="8" t="s">
        <v>5790</v>
      </c>
      <c r="D14516" s="8" t="n">
        <v>2014</v>
      </c>
      <c r="E14516" s="19" t="n">
        <v>0</v>
      </c>
      <c r="F14516" s="19" t="n">
        <v>31.3888888888889</v>
      </c>
    </row>
    <row r="14517" customFormat="false" ht="15" hidden="false" customHeight="false" outlineLevel="0" collapsed="false">
      <c r="A14517" s="8" t="s">
        <v>9398</v>
      </c>
      <c r="B14517" s="8" t="s">
        <v>9399</v>
      </c>
      <c r="C14517" s="8" t="s">
        <v>5791</v>
      </c>
      <c r="D14517" s="8" t="n">
        <v>2014</v>
      </c>
      <c r="E14517" s="19" t="n">
        <v>0</v>
      </c>
      <c r="F14517" s="19" t="n">
        <v>32.3888888888889</v>
      </c>
    </row>
    <row r="14518" customFormat="false" ht="15" hidden="false" customHeight="false" outlineLevel="0" collapsed="false">
      <c r="A14518" s="8" t="s">
        <v>9398</v>
      </c>
      <c r="B14518" s="8" t="s">
        <v>9399</v>
      </c>
      <c r="C14518" s="8" t="s">
        <v>5792</v>
      </c>
      <c r="D14518" s="8" t="n">
        <v>2014</v>
      </c>
      <c r="E14518" s="19" t="n">
        <v>0</v>
      </c>
      <c r="F14518" s="19" t="n">
        <v>30.7777777777778</v>
      </c>
    </row>
    <row r="14519" customFormat="false" ht="15" hidden="false" customHeight="false" outlineLevel="0" collapsed="false">
      <c r="A14519" s="8" t="s">
        <v>9398</v>
      </c>
      <c r="B14519" s="8" t="s">
        <v>9399</v>
      </c>
      <c r="C14519" s="8" t="s">
        <v>5793</v>
      </c>
      <c r="D14519" s="8" t="n">
        <v>2014</v>
      </c>
      <c r="E14519" s="19" t="n">
        <v>0</v>
      </c>
      <c r="F14519" s="19" t="n">
        <v>31.6111111111111</v>
      </c>
    </row>
    <row r="14520" customFormat="false" ht="15" hidden="false" customHeight="false" outlineLevel="0" collapsed="false">
      <c r="A14520" s="8" t="s">
        <v>9398</v>
      </c>
      <c r="B14520" s="8" t="s">
        <v>9399</v>
      </c>
      <c r="C14520" s="8" t="s">
        <v>5794</v>
      </c>
      <c r="D14520" s="8" t="n">
        <v>2014</v>
      </c>
      <c r="E14520" s="19" t="n">
        <v>0</v>
      </c>
      <c r="F14520" s="19" t="n">
        <v>32.3888888888889</v>
      </c>
    </row>
    <row r="14521" customFormat="false" ht="15" hidden="false" customHeight="false" outlineLevel="0" collapsed="false">
      <c r="A14521" s="8" t="s">
        <v>9398</v>
      </c>
      <c r="B14521" s="8" t="s">
        <v>9399</v>
      </c>
      <c r="C14521" s="8" t="s">
        <v>5795</v>
      </c>
      <c r="D14521" s="8" t="n">
        <v>2014</v>
      </c>
      <c r="E14521" s="19" t="n">
        <v>0</v>
      </c>
      <c r="F14521" s="19" t="n">
        <v>32.7777777777778</v>
      </c>
    </row>
    <row r="14522" customFormat="false" ht="15" hidden="false" customHeight="false" outlineLevel="0" collapsed="false">
      <c r="A14522" s="8" t="s">
        <v>9398</v>
      </c>
      <c r="B14522" s="8" t="s">
        <v>9399</v>
      </c>
      <c r="C14522" s="8" t="s">
        <v>5796</v>
      </c>
      <c r="D14522" s="8" t="n">
        <v>2014</v>
      </c>
      <c r="E14522" s="19" t="n">
        <v>0</v>
      </c>
      <c r="F14522" s="19" t="n">
        <v>33.2222222222222</v>
      </c>
    </row>
    <row r="14523" customFormat="false" ht="15" hidden="false" customHeight="false" outlineLevel="0" collapsed="false">
      <c r="A14523" s="8" t="s">
        <v>9398</v>
      </c>
      <c r="B14523" s="8" t="s">
        <v>9399</v>
      </c>
      <c r="C14523" s="8" t="s">
        <v>5797</v>
      </c>
      <c r="D14523" s="8" t="n">
        <v>2014</v>
      </c>
      <c r="E14523" s="19" t="n">
        <v>0</v>
      </c>
      <c r="F14523" s="19" t="n">
        <v>32.3888888888889</v>
      </c>
    </row>
    <row r="14524" customFormat="false" ht="15" hidden="false" customHeight="false" outlineLevel="0" collapsed="false">
      <c r="A14524" s="8" t="s">
        <v>9398</v>
      </c>
      <c r="B14524" s="8" t="s">
        <v>9399</v>
      </c>
      <c r="C14524" s="8" t="s">
        <v>5798</v>
      </c>
      <c r="D14524" s="8" t="n">
        <v>2014</v>
      </c>
      <c r="E14524" s="19" t="n">
        <v>0</v>
      </c>
      <c r="F14524" s="19" t="n">
        <v>30</v>
      </c>
    </row>
    <row r="14525" customFormat="false" ht="15" hidden="false" customHeight="false" outlineLevel="0" collapsed="false">
      <c r="A14525" s="8" t="s">
        <v>9398</v>
      </c>
      <c r="B14525" s="8" t="s">
        <v>9399</v>
      </c>
      <c r="C14525" s="8" t="s">
        <v>5799</v>
      </c>
      <c r="D14525" s="8" t="n">
        <v>2014</v>
      </c>
      <c r="E14525" s="19" t="n">
        <v>0</v>
      </c>
      <c r="F14525" s="19" t="n">
        <v>31</v>
      </c>
    </row>
    <row r="14526" customFormat="false" ht="15" hidden="false" customHeight="false" outlineLevel="0" collapsed="false">
      <c r="A14526" s="8" t="s">
        <v>9398</v>
      </c>
      <c r="B14526" s="8" t="s">
        <v>9399</v>
      </c>
      <c r="C14526" s="8" t="s">
        <v>5800</v>
      </c>
      <c r="D14526" s="8" t="n">
        <v>2014</v>
      </c>
      <c r="E14526" s="19" t="n">
        <v>0</v>
      </c>
      <c r="F14526" s="19" t="n">
        <v>32</v>
      </c>
    </row>
    <row r="14527" customFormat="false" ht="15" hidden="false" customHeight="false" outlineLevel="0" collapsed="false">
      <c r="A14527" s="8" t="s">
        <v>9398</v>
      </c>
      <c r="B14527" s="8" t="s">
        <v>9399</v>
      </c>
      <c r="C14527" s="8" t="s">
        <v>5801</v>
      </c>
      <c r="D14527" s="8" t="n">
        <v>2014</v>
      </c>
      <c r="E14527" s="19" t="n">
        <v>0</v>
      </c>
      <c r="F14527" s="19" t="n">
        <v>32.3888888888889</v>
      </c>
    </row>
    <row r="14528" customFormat="false" ht="15" hidden="false" customHeight="false" outlineLevel="0" collapsed="false">
      <c r="A14528" s="8" t="s">
        <v>9398</v>
      </c>
      <c r="B14528" s="8" t="s">
        <v>9399</v>
      </c>
      <c r="C14528" s="8" t="s">
        <v>5802</v>
      </c>
      <c r="D14528" s="8" t="n">
        <v>2014</v>
      </c>
      <c r="E14528" s="19" t="n">
        <v>0</v>
      </c>
      <c r="F14528" s="19" t="n">
        <v>31.6111111111111</v>
      </c>
    </row>
    <row r="14529" customFormat="false" ht="15" hidden="false" customHeight="false" outlineLevel="0" collapsed="false">
      <c r="A14529" s="8" t="s">
        <v>9398</v>
      </c>
      <c r="B14529" s="8" t="s">
        <v>9399</v>
      </c>
      <c r="C14529" s="8" t="s">
        <v>5803</v>
      </c>
      <c r="D14529" s="8" t="n">
        <v>2014</v>
      </c>
      <c r="E14529" s="19" t="n">
        <v>0</v>
      </c>
      <c r="F14529" s="19" t="n">
        <v>31.2777777777778</v>
      </c>
    </row>
    <row r="14530" customFormat="false" ht="15" hidden="false" customHeight="false" outlineLevel="0" collapsed="false">
      <c r="A14530" s="8" t="s">
        <v>9398</v>
      </c>
      <c r="B14530" s="8" t="s">
        <v>9399</v>
      </c>
      <c r="C14530" s="8" t="s">
        <v>5804</v>
      </c>
      <c r="D14530" s="8" t="n">
        <v>2014</v>
      </c>
      <c r="E14530" s="19" t="n">
        <v>0</v>
      </c>
      <c r="F14530" s="19" t="n">
        <v>31.2777777777778</v>
      </c>
    </row>
    <row r="14531" customFormat="false" ht="15" hidden="false" customHeight="false" outlineLevel="0" collapsed="false">
      <c r="A14531" s="8" t="s">
        <v>9398</v>
      </c>
      <c r="B14531" s="8" t="s">
        <v>9399</v>
      </c>
      <c r="C14531" s="8" t="s">
        <v>5805</v>
      </c>
      <c r="D14531" s="8" t="n">
        <v>2014</v>
      </c>
      <c r="E14531" s="19" t="n">
        <v>0</v>
      </c>
      <c r="F14531" s="19" t="n">
        <v>27.7777777777778</v>
      </c>
    </row>
    <row r="14532" customFormat="false" ht="15" hidden="false" customHeight="false" outlineLevel="0" collapsed="false">
      <c r="A14532" s="8" t="s">
        <v>9398</v>
      </c>
      <c r="B14532" s="8" t="s">
        <v>9399</v>
      </c>
      <c r="C14532" s="8" t="s">
        <v>5806</v>
      </c>
      <c r="D14532" s="8" t="n">
        <v>2014</v>
      </c>
      <c r="E14532" s="19" t="n">
        <v>0</v>
      </c>
      <c r="F14532" s="19" t="n">
        <v>28.2777777777778</v>
      </c>
    </row>
    <row r="14533" customFormat="false" ht="15" hidden="false" customHeight="false" outlineLevel="0" collapsed="false">
      <c r="A14533" s="8" t="s">
        <v>9398</v>
      </c>
      <c r="B14533" s="8" t="s">
        <v>9399</v>
      </c>
      <c r="C14533" s="8" t="s">
        <v>5807</v>
      </c>
      <c r="D14533" s="8" t="n">
        <v>2015</v>
      </c>
      <c r="E14533" s="19" t="n">
        <v>0</v>
      </c>
      <c r="F14533" s="19" t="n">
        <v>27.2777777777778</v>
      </c>
    </row>
    <row r="14534" customFormat="false" ht="15" hidden="false" customHeight="false" outlineLevel="0" collapsed="false">
      <c r="A14534" s="8" t="s">
        <v>9398</v>
      </c>
      <c r="B14534" s="8" t="s">
        <v>9399</v>
      </c>
      <c r="C14534" s="8" t="s">
        <v>5808</v>
      </c>
      <c r="D14534" s="8" t="n">
        <v>2015</v>
      </c>
      <c r="E14534" s="19" t="n">
        <v>0</v>
      </c>
      <c r="F14534" s="19" t="n">
        <v>27.6111111111111</v>
      </c>
    </row>
    <row r="14535" customFormat="false" ht="15" hidden="false" customHeight="false" outlineLevel="0" collapsed="false">
      <c r="A14535" s="8" t="s">
        <v>9398</v>
      </c>
      <c r="B14535" s="8" t="s">
        <v>9399</v>
      </c>
      <c r="C14535" s="8" t="s">
        <v>5809</v>
      </c>
      <c r="D14535" s="8" t="n">
        <v>2015</v>
      </c>
      <c r="E14535" s="19" t="n">
        <v>0</v>
      </c>
      <c r="F14535" s="19" t="n">
        <v>29</v>
      </c>
    </row>
    <row r="14536" customFormat="false" ht="15" hidden="false" customHeight="false" outlineLevel="0" collapsed="false">
      <c r="A14536" s="8" t="s">
        <v>9398</v>
      </c>
      <c r="B14536" s="8" t="s">
        <v>9399</v>
      </c>
      <c r="C14536" s="8" t="s">
        <v>5810</v>
      </c>
      <c r="D14536" s="8" t="n">
        <v>2015</v>
      </c>
      <c r="E14536" s="19" t="n">
        <v>0</v>
      </c>
      <c r="F14536" s="19" t="n">
        <v>31.5</v>
      </c>
    </row>
    <row r="14537" customFormat="false" ht="15" hidden="false" customHeight="false" outlineLevel="0" collapsed="false">
      <c r="A14537" s="8" t="s">
        <v>9398</v>
      </c>
      <c r="B14537" s="8" t="s">
        <v>9399</v>
      </c>
      <c r="C14537" s="8" t="s">
        <v>5811</v>
      </c>
      <c r="D14537" s="8" t="n">
        <v>2015</v>
      </c>
      <c r="E14537" s="19" t="n">
        <v>0</v>
      </c>
      <c r="F14537" s="19" t="n">
        <v>32.2777777777778</v>
      </c>
    </row>
    <row r="14538" customFormat="false" ht="15" hidden="false" customHeight="false" outlineLevel="0" collapsed="false">
      <c r="A14538" s="8" t="s">
        <v>9398</v>
      </c>
      <c r="B14538" s="8" t="s">
        <v>9399</v>
      </c>
      <c r="C14538" s="8" t="s">
        <v>5812</v>
      </c>
      <c r="D14538" s="8" t="n">
        <v>2015</v>
      </c>
      <c r="E14538" s="19" t="n">
        <v>0</v>
      </c>
      <c r="F14538" s="19" t="n">
        <v>31.5</v>
      </c>
    </row>
    <row r="14539" customFormat="false" ht="15" hidden="false" customHeight="false" outlineLevel="0" collapsed="false">
      <c r="A14539" s="8" t="s">
        <v>9398</v>
      </c>
      <c r="B14539" s="8" t="s">
        <v>9399</v>
      </c>
      <c r="C14539" s="8" t="s">
        <v>5813</v>
      </c>
      <c r="D14539" s="8" t="n">
        <v>2015</v>
      </c>
      <c r="E14539" s="19" t="n">
        <v>0</v>
      </c>
      <c r="F14539" s="19" t="n">
        <v>30.2777777777778</v>
      </c>
    </row>
    <row r="14540" customFormat="false" ht="15" hidden="false" customHeight="false" outlineLevel="0" collapsed="false">
      <c r="A14540" s="8" t="s">
        <v>9398</v>
      </c>
      <c r="B14540" s="8" t="s">
        <v>9399</v>
      </c>
      <c r="C14540" s="8" t="s">
        <v>5814</v>
      </c>
      <c r="D14540" s="8" t="n">
        <v>2015</v>
      </c>
      <c r="E14540" s="19" t="n">
        <v>0</v>
      </c>
      <c r="F14540" s="19" t="n">
        <v>31.2222222222222</v>
      </c>
    </row>
    <row r="14541" customFormat="false" ht="15" hidden="false" customHeight="false" outlineLevel="0" collapsed="false">
      <c r="A14541" s="8" t="s">
        <v>9398</v>
      </c>
      <c r="B14541" s="8" t="s">
        <v>9399</v>
      </c>
      <c r="C14541" s="8" t="s">
        <v>5815</v>
      </c>
      <c r="D14541" s="8" t="n">
        <v>2015</v>
      </c>
      <c r="E14541" s="19" t="n">
        <v>0</v>
      </c>
      <c r="F14541" s="19" t="n">
        <v>33</v>
      </c>
    </row>
    <row r="14542" customFormat="false" ht="15" hidden="false" customHeight="false" outlineLevel="0" collapsed="false">
      <c r="A14542" s="8" t="s">
        <v>9398</v>
      </c>
      <c r="B14542" s="8" t="s">
        <v>9399</v>
      </c>
      <c r="C14542" s="8" t="s">
        <v>5816</v>
      </c>
      <c r="D14542" s="8" t="n">
        <v>2015</v>
      </c>
      <c r="E14542" s="19" t="n">
        <v>0</v>
      </c>
      <c r="F14542" s="19" t="n">
        <v>32.5</v>
      </c>
    </row>
    <row r="14543" customFormat="false" ht="15" hidden="false" customHeight="false" outlineLevel="0" collapsed="false">
      <c r="A14543" s="8" t="s">
        <v>9398</v>
      </c>
      <c r="B14543" s="8" t="s">
        <v>9399</v>
      </c>
      <c r="C14543" s="8" t="s">
        <v>5817</v>
      </c>
      <c r="D14543" s="8" t="n">
        <v>2015</v>
      </c>
      <c r="E14543" s="19" t="n">
        <v>0</v>
      </c>
      <c r="F14543" s="19" t="n">
        <v>30.7222222222222</v>
      </c>
    </row>
    <row r="14544" customFormat="false" ht="15" hidden="false" customHeight="false" outlineLevel="0" collapsed="false">
      <c r="A14544" s="8" t="s">
        <v>9398</v>
      </c>
      <c r="B14544" s="8" t="s">
        <v>9399</v>
      </c>
      <c r="C14544" s="8" t="s">
        <v>5818</v>
      </c>
      <c r="D14544" s="8" t="n">
        <v>2015</v>
      </c>
      <c r="E14544" s="19" t="n">
        <v>0</v>
      </c>
      <c r="F14544" s="19" t="n">
        <v>30.5</v>
      </c>
    </row>
    <row r="14545" customFormat="false" ht="15" hidden="false" customHeight="false" outlineLevel="0" collapsed="false">
      <c r="A14545" s="8" t="s">
        <v>9398</v>
      </c>
      <c r="B14545" s="8" t="s">
        <v>9399</v>
      </c>
      <c r="C14545" s="8" t="s">
        <v>5819</v>
      </c>
      <c r="D14545" s="8" t="n">
        <v>2015</v>
      </c>
      <c r="E14545" s="19" t="n">
        <v>0</v>
      </c>
      <c r="F14545" s="19" t="n">
        <v>32</v>
      </c>
    </row>
    <row r="14546" customFormat="false" ht="15" hidden="false" customHeight="false" outlineLevel="0" collapsed="false">
      <c r="A14546" s="8" t="s">
        <v>9398</v>
      </c>
      <c r="B14546" s="8" t="s">
        <v>9399</v>
      </c>
      <c r="C14546" s="8" t="s">
        <v>5820</v>
      </c>
      <c r="D14546" s="8" t="n">
        <v>2015</v>
      </c>
      <c r="E14546" s="19" t="n">
        <v>0</v>
      </c>
      <c r="F14546" s="19" t="n">
        <v>29.7222222222222</v>
      </c>
    </row>
    <row r="14547" customFormat="false" ht="15" hidden="false" customHeight="false" outlineLevel="0" collapsed="false">
      <c r="A14547" s="8" t="s">
        <v>9398</v>
      </c>
      <c r="B14547" s="8" t="s">
        <v>9399</v>
      </c>
      <c r="C14547" s="8" t="s">
        <v>5821</v>
      </c>
      <c r="D14547" s="8" t="n">
        <v>2015</v>
      </c>
      <c r="E14547" s="19" t="n">
        <v>0</v>
      </c>
      <c r="F14547" s="19" t="n">
        <v>30</v>
      </c>
    </row>
    <row r="14548" customFormat="false" ht="15" hidden="false" customHeight="false" outlineLevel="0" collapsed="false">
      <c r="A14548" s="8" t="s">
        <v>9398</v>
      </c>
      <c r="B14548" s="8" t="s">
        <v>9399</v>
      </c>
      <c r="C14548" s="8" t="s">
        <v>5822</v>
      </c>
      <c r="D14548" s="8" t="n">
        <v>2015</v>
      </c>
      <c r="E14548" s="19" t="n">
        <v>0</v>
      </c>
      <c r="F14548" s="19" t="n">
        <v>30.6111111111111</v>
      </c>
    </row>
    <row r="14549" customFormat="false" ht="15" hidden="false" customHeight="false" outlineLevel="0" collapsed="false">
      <c r="A14549" s="8" t="s">
        <v>9398</v>
      </c>
      <c r="B14549" s="8" t="s">
        <v>9399</v>
      </c>
      <c r="C14549" s="8" t="s">
        <v>5823</v>
      </c>
      <c r="D14549" s="8" t="n">
        <v>2015</v>
      </c>
      <c r="E14549" s="19" t="n">
        <v>0</v>
      </c>
      <c r="F14549" s="19" t="n">
        <v>31.2777777777778</v>
      </c>
    </row>
    <row r="14550" customFormat="false" ht="15" hidden="false" customHeight="false" outlineLevel="0" collapsed="false">
      <c r="A14550" s="8" t="s">
        <v>9398</v>
      </c>
      <c r="B14550" s="8" t="s">
        <v>9399</v>
      </c>
      <c r="C14550" s="8" t="s">
        <v>5824</v>
      </c>
      <c r="D14550" s="8" t="n">
        <v>2015</v>
      </c>
      <c r="E14550" s="19" t="n">
        <v>0</v>
      </c>
      <c r="F14550" s="19" t="n">
        <v>32.2777777777778</v>
      </c>
    </row>
    <row r="14551" customFormat="false" ht="15" hidden="false" customHeight="false" outlineLevel="0" collapsed="false">
      <c r="A14551" s="8" t="s">
        <v>9398</v>
      </c>
      <c r="B14551" s="8" t="s">
        <v>9399</v>
      </c>
      <c r="C14551" s="8" t="s">
        <v>5825</v>
      </c>
      <c r="D14551" s="8" t="n">
        <v>2015</v>
      </c>
      <c r="E14551" s="19" t="n">
        <v>0</v>
      </c>
      <c r="F14551" s="19" t="n">
        <v>30</v>
      </c>
    </row>
    <row r="14552" customFormat="false" ht="15" hidden="false" customHeight="false" outlineLevel="0" collapsed="false">
      <c r="A14552" s="8" t="s">
        <v>9398</v>
      </c>
      <c r="B14552" s="8" t="s">
        <v>9399</v>
      </c>
      <c r="C14552" s="8" t="s">
        <v>5826</v>
      </c>
      <c r="D14552" s="8" t="n">
        <v>2015</v>
      </c>
      <c r="E14552" s="19" t="n">
        <v>0</v>
      </c>
      <c r="F14552" s="19" t="n">
        <v>29.2777777777778</v>
      </c>
    </row>
    <row r="14553" customFormat="false" ht="15" hidden="false" customHeight="false" outlineLevel="0" collapsed="false">
      <c r="A14553" s="8" t="s">
        <v>9398</v>
      </c>
      <c r="B14553" s="8" t="s">
        <v>9399</v>
      </c>
      <c r="C14553" s="8" t="s">
        <v>5827</v>
      </c>
      <c r="D14553" s="8" t="n">
        <v>2015</v>
      </c>
      <c r="E14553" s="19" t="n">
        <v>0</v>
      </c>
      <c r="F14553" s="19" t="n">
        <v>29</v>
      </c>
    </row>
    <row r="14554" customFormat="false" ht="15" hidden="false" customHeight="false" outlineLevel="0" collapsed="false">
      <c r="A14554" s="8" t="s">
        <v>9398</v>
      </c>
      <c r="B14554" s="8" t="s">
        <v>9399</v>
      </c>
      <c r="C14554" s="8" t="s">
        <v>5828</v>
      </c>
      <c r="D14554" s="8" t="n">
        <v>2015</v>
      </c>
      <c r="E14554" s="19" t="n">
        <v>0</v>
      </c>
      <c r="F14554" s="19" t="n">
        <v>28.2777777777778</v>
      </c>
    </row>
    <row r="14555" customFormat="false" ht="15" hidden="false" customHeight="false" outlineLevel="0" collapsed="false">
      <c r="A14555" s="8" t="s">
        <v>9398</v>
      </c>
      <c r="B14555" s="8" t="s">
        <v>9399</v>
      </c>
      <c r="C14555" s="8" t="s">
        <v>5829</v>
      </c>
      <c r="D14555" s="8" t="n">
        <v>2015</v>
      </c>
      <c r="E14555" s="19" t="n">
        <v>0</v>
      </c>
      <c r="F14555" s="19" t="n">
        <v>29</v>
      </c>
    </row>
    <row r="14556" customFormat="false" ht="15" hidden="false" customHeight="false" outlineLevel="0" collapsed="false">
      <c r="A14556" s="8" t="s">
        <v>9398</v>
      </c>
      <c r="B14556" s="8" t="s">
        <v>9399</v>
      </c>
      <c r="C14556" s="8" t="s">
        <v>5830</v>
      </c>
      <c r="D14556" s="8" t="n">
        <v>2015</v>
      </c>
      <c r="E14556" s="19" t="n">
        <v>0</v>
      </c>
      <c r="F14556" s="19" t="n">
        <v>29.6111111111111</v>
      </c>
    </row>
    <row r="14557" customFormat="false" ht="15" hidden="false" customHeight="false" outlineLevel="0" collapsed="false">
      <c r="A14557" s="8" t="s">
        <v>9398</v>
      </c>
      <c r="B14557" s="8" t="s">
        <v>9399</v>
      </c>
      <c r="C14557" s="8" t="s">
        <v>5831</v>
      </c>
      <c r="D14557" s="8" t="n">
        <v>2015</v>
      </c>
      <c r="E14557" s="19" t="n">
        <v>0</v>
      </c>
      <c r="F14557" s="19" t="n">
        <v>30</v>
      </c>
    </row>
    <row r="14558" customFormat="false" ht="15" hidden="false" customHeight="false" outlineLevel="0" collapsed="false">
      <c r="A14558" s="8" t="s">
        <v>9398</v>
      </c>
      <c r="B14558" s="8" t="s">
        <v>9399</v>
      </c>
      <c r="C14558" s="8" t="s">
        <v>5832</v>
      </c>
      <c r="D14558" s="8" t="n">
        <v>2015</v>
      </c>
      <c r="E14558" s="19" t="n">
        <v>0</v>
      </c>
      <c r="F14558" s="19" t="n">
        <v>29.7222222222222</v>
      </c>
    </row>
    <row r="14559" customFormat="false" ht="15" hidden="false" customHeight="false" outlineLevel="0" collapsed="false">
      <c r="A14559" s="8" t="s">
        <v>9398</v>
      </c>
      <c r="B14559" s="8" t="s">
        <v>9399</v>
      </c>
      <c r="C14559" s="8" t="s">
        <v>5833</v>
      </c>
      <c r="D14559" s="8" t="n">
        <v>2015</v>
      </c>
      <c r="E14559" s="19" t="n">
        <v>0</v>
      </c>
      <c r="F14559" s="19" t="n">
        <v>29</v>
      </c>
    </row>
    <row r="14560" customFormat="false" ht="15" hidden="false" customHeight="false" outlineLevel="0" collapsed="false">
      <c r="A14560" s="8" t="s">
        <v>9398</v>
      </c>
      <c r="B14560" s="8" t="s">
        <v>9399</v>
      </c>
      <c r="C14560" s="8" t="s">
        <v>5834</v>
      </c>
      <c r="D14560" s="8" t="n">
        <v>2015</v>
      </c>
      <c r="E14560" s="19" t="n">
        <v>0</v>
      </c>
      <c r="F14560" s="19" t="n">
        <v>30.2777777777778</v>
      </c>
    </row>
    <row r="14561" customFormat="false" ht="15" hidden="false" customHeight="false" outlineLevel="0" collapsed="false">
      <c r="A14561" s="8" t="s">
        <v>9398</v>
      </c>
      <c r="B14561" s="8" t="s">
        <v>9399</v>
      </c>
      <c r="C14561" s="8" t="s">
        <v>5835</v>
      </c>
      <c r="D14561" s="8" t="n">
        <v>2015</v>
      </c>
      <c r="E14561" s="19" t="n">
        <v>0</v>
      </c>
      <c r="F14561" s="19" t="n">
        <v>30</v>
      </c>
    </row>
    <row r="14562" customFormat="false" ht="15" hidden="false" customHeight="false" outlineLevel="0" collapsed="false">
      <c r="A14562" s="8" t="s">
        <v>9398</v>
      </c>
      <c r="B14562" s="8" t="s">
        <v>9399</v>
      </c>
      <c r="C14562" s="8" t="s">
        <v>5836</v>
      </c>
      <c r="D14562" s="8" t="n">
        <v>2015</v>
      </c>
      <c r="E14562" s="19" t="n">
        <v>0</v>
      </c>
      <c r="F14562" s="19" t="n">
        <v>33.8888888888889</v>
      </c>
    </row>
    <row r="14563" customFormat="false" ht="15" hidden="false" customHeight="false" outlineLevel="0" collapsed="false">
      <c r="A14563" s="8" t="s">
        <v>9398</v>
      </c>
      <c r="B14563" s="8" t="s">
        <v>9399</v>
      </c>
      <c r="C14563" s="8" t="s">
        <v>5837</v>
      </c>
      <c r="D14563" s="8" t="n">
        <v>2015</v>
      </c>
      <c r="E14563" s="19" t="n">
        <v>0</v>
      </c>
      <c r="F14563" s="19" t="n">
        <v>34.2777777777778</v>
      </c>
    </row>
    <row r="14564" customFormat="false" ht="15" hidden="false" customHeight="false" outlineLevel="0" collapsed="false">
      <c r="A14564" s="8" t="s">
        <v>9398</v>
      </c>
      <c r="B14564" s="8" t="s">
        <v>9399</v>
      </c>
      <c r="C14564" s="8" t="s">
        <v>5838</v>
      </c>
      <c r="D14564" s="8" t="n">
        <v>2015</v>
      </c>
      <c r="E14564" s="19" t="n">
        <v>0</v>
      </c>
      <c r="F14564" s="19" t="n">
        <v>33.2222222222222</v>
      </c>
    </row>
    <row r="14565" customFormat="false" ht="15" hidden="false" customHeight="false" outlineLevel="0" collapsed="false">
      <c r="A14565" s="8" t="s">
        <v>9398</v>
      </c>
      <c r="B14565" s="8" t="s">
        <v>9399</v>
      </c>
      <c r="C14565" s="8" t="s">
        <v>5839</v>
      </c>
      <c r="D14565" s="8" t="n">
        <v>2015</v>
      </c>
      <c r="E14565" s="19" t="n">
        <v>0</v>
      </c>
      <c r="F14565" s="19" t="n">
        <v>29.6111111111111</v>
      </c>
    </row>
    <row r="14566" customFormat="false" ht="15" hidden="false" customHeight="false" outlineLevel="0" collapsed="false">
      <c r="A14566" s="8" t="s">
        <v>9398</v>
      </c>
      <c r="B14566" s="8" t="s">
        <v>9399</v>
      </c>
      <c r="C14566" s="8" t="s">
        <v>5840</v>
      </c>
      <c r="D14566" s="8" t="n">
        <v>2015</v>
      </c>
      <c r="E14566" s="19" t="n">
        <v>0</v>
      </c>
      <c r="F14566" s="19" t="n">
        <v>31.7777777777778</v>
      </c>
    </row>
    <row r="14567" customFormat="false" ht="15" hidden="false" customHeight="false" outlineLevel="0" collapsed="false">
      <c r="A14567" s="8" t="s">
        <v>9398</v>
      </c>
      <c r="B14567" s="8" t="s">
        <v>9399</v>
      </c>
      <c r="C14567" s="8" t="s">
        <v>5841</v>
      </c>
      <c r="D14567" s="8" t="n">
        <v>2015</v>
      </c>
      <c r="E14567" s="19" t="n">
        <v>0</v>
      </c>
      <c r="F14567" s="19" t="n">
        <v>34</v>
      </c>
    </row>
    <row r="14568" customFormat="false" ht="15" hidden="false" customHeight="false" outlineLevel="0" collapsed="false">
      <c r="A14568" s="8" t="s">
        <v>9398</v>
      </c>
      <c r="B14568" s="8" t="s">
        <v>9399</v>
      </c>
      <c r="C14568" s="8" t="s">
        <v>5842</v>
      </c>
      <c r="D14568" s="8" t="n">
        <v>2015</v>
      </c>
      <c r="E14568" s="19" t="n">
        <v>0</v>
      </c>
      <c r="F14568" s="19" t="n">
        <v>35.2777777777778</v>
      </c>
    </row>
    <row r="14569" customFormat="false" ht="15" hidden="false" customHeight="false" outlineLevel="0" collapsed="false">
      <c r="A14569" s="8" t="s">
        <v>9398</v>
      </c>
      <c r="B14569" s="8" t="s">
        <v>9399</v>
      </c>
      <c r="C14569" s="8" t="s">
        <v>5843</v>
      </c>
      <c r="D14569" s="8" t="n">
        <v>2015</v>
      </c>
      <c r="E14569" s="19" t="n">
        <v>0</v>
      </c>
      <c r="F14569" s="19" t="n">
        <v>33</v>
      </c>
    </row>
    <row r="14570" customFormat="false" ht="15" hidden="false" customHeight="false" outlineLevel="0" collapsed="false">
      <c r="A14570" s="8" t="s">
        <v>9398</v>
      </c>
      <c r="B14570" s="8" t="s">
        <v>9399</v>
      </c>
      <c r="C14570" s="8" t="s">
        <v>5844</v>
      </c>
      <c r="D14570" s="8" t="n">
        <v>2015</v>
      </c>
      <c r="E14570" s="19" t="n">
        <v>0</v>
      </c>
      <c r="F14570" s="19" t="n">
        <v>29.7777777777778</v>
      </c>
    </row>
    <row r="14571" customFormat="false" ht="15" hidden="false" customHeight="false" outlineLevel="0" collapsed="false">
      <c r="A14571" s="8" t="s">
        <v>9398</v>
      </c>
      <c r="B14571" s="8" t="s">
        <v>9399</v>
      </c>
      <c r="C14571" s="8" t="s">
        <v>5845</v>
      </c>
      <c r="D14571" s="8" t="n">
        <v>2015</v>
      </c>
      <c r="E14571" s="19" t="n">
        <v>0</v>
      </c>
      <c r="F14571" s="19" t="n">
        <v>29.6111111111111</v>
      </c>
    </row>
    <row r="14572" customFormat="false" ht="15" hidden="false" customHeight="false" outlineLevel="0" collapsed="false">
      <c r="A14572" s="8" t="s">
        <v>9398</v>
      </c>
      <c r="B14572" s="8" t="s">
        <v>9399</v>
      </c>
      <c r="C14572" s="8" t="s">
        <v>5846</v>
      </c>
      <c r="D14572" s="8" t="n">
        <v>2015</v>
      </c>
      <c r="E14572" s="19" t="n">
        <v>0</v>
      </c>
      <c r="F14572" s="19" t="n">
        <v>32.7777777777778</v>
      </c>
    </row>
    <row r="14573" customFormat="false" ht="15" hidden="false" customHeight="false" outlineLevel="0" collapsed="false">
      <c r="A14573" s="8" t="s">
        <v>9398</v>
      </c>
      <c r="B14573" s="8" t="s">
        <v>9399</v>
      </c>
      <c r="C14573" s="8" t="s">
        <v>5847</v>
      </c>
      <c r="D14573" s="8" t="n">
        <v>2015</v>
      </c>
      <c r="E14573" s="19" t="n">
        <v>0</v>
      </c>
      <c r="F14573" s="19" t="n">
        <v>34</v>
      </c>
    </row>
    <row r="14574" customFormat="false" ht="15" hidden="false" customHeight="false" outlineLevel="0" collapsed="false">
      <c r="A14574" s="8" t="s">
        <v>9398</v>
      </c>
      <c r="B14574" s="8" t="s">
        <v>9399</v>
      </c>
      <c r="C14574" s="8" t="s">
        <v>5848</v>
      </c>
      <c r="D14574" s="8" t="n">
        <v>2015</v>
      </c>
      <c r="E14574" s="19" t="n">
        <v>0</v>
      </c>
      <c r="F14574" s="19" t="n">
        <v>31.2777777777778</v>
      </c>
    </row>
    <row r="14575" customFormat="false" ht="15" hidden="false" customHeight="false" outlineLevel="0" collapsed="false">
      <c r="A14575" s="8" t="s">
        <v>9398</v>
      </c>
      <c r="B14575" s="8" t="s">
        <v>9399</v>
      </c>
      <c r="C14575" s="8" t="s">
        <v>5849</v>
      </c>
      <c r="D14575" s="8" t="n">
        <v>2015</v>
      </c>
      <c r="E14575" s="19" t="n">
        <v>0</v>
      </c>
      <c r="F14575" s="19" t="n">
        <v>32.6111111111111</v>
      </c>
    </row>
    <row r="14576" customFormat="false" ht="15" hidden="false" customHeight="false" outlineLevel="0" collapsed="false">
      <c r="A14576" s="8" t="s">
        <v>9398</v>
      </c>
      <c r="B14576" s="8" t="s">
        <v>9399</v>
      </c>
      <c r="C14576" s="8" t="s">
        <v>5850</v>
      </c>
      <c r="D14576" s="8" t="n">
        <v>2015</v>
      </c>
      <c r="E14576" s="19" t="n">
        <v>0</v>
      </c>
      <c r="F14576" s="19" t="n">
        <v>32.2222222222222</v>
      </c>
    </row>
    <row r="14577" customFormat="false" ht="15" hidden="false" customHeight="false" outlineLevel="0" collapsed="false">
      <c r="A14577" s="8" t="s">
        <v>9398</v>
      </c>
      <c r="B14577" s="8" t="s">
        <v>9399</v>
      </c>
      <c r="C14577" s="8" t="s">
        <v>5851</v>
      </c>
      <c r="D14577" s="8" t="n">
        <v>2015</v>
      </c>
      <c r="E14577" s="19" t="n">
        <v>0</v>
      </c>
      <c r="F14577" s="19" t="n">
        <v>32</v>
      </c>
    </row>
    <row r="14578" customFormat="false" ht="15" hidden="false" customHeight="false" outlineLevel="0" collapsed="false">
      <c r="A14578" s="8" t="s">
        <v>9398</v>
      </c>
      <c r="B14578" s="8" t="s">
        <v>9399</v>
      </c>
      <c r="C14578" s="8" t="s">
        <v>5852</v>
      </c>
      <c r="D14578" s="8" t="n">
        <v>2015</v>
      </c>
      <c r="E14578" s="19" t="n">
        <v>0</v>
      </c>
      <c r="F14578" s="19" t="n">
        <v>31</v>
      </c>
    </row>
    <row r="14579" customFormat="false" ht="15" hidden="false" customHeight="false" outlineLevel="0" collapsed="false">
      <c r="A14579" s="8" t="s">
        <v>9398</v>
      </c>
      <c r="B14579" s="8" t="s">
        <v>9399</v>
      </c>
      <c r="C14579" s="8" t="s">
        <v>5853</v>
      </c>
      <c r="D14579" s="8" t="n">
        <v>2015</v>
      </c>
      <c r="E14579" s="19" t="n">
        <v>0</v>
      </c>
      <c r="F14579" s="19" t="n">
        <v>31</v>
      </c>
    </row>
    <row r="14580" customFormat="false" ht="15" hidden="false" customHeight="false" outlineLevel="0" collapsed="false">
      <c r="A14580" s="8" t="s">
        <v>9398</v>
      </c>
      <c r="B14580" s="8" t="s">
        <v>9399</v>
      </c>
      <c r="C14580" s="8" t="s">
        <v>5854</v>
      </c>
      <c r="D14580" s="8" t="n">
        <v>2015</v>
      </c>
      <c r="E14580" s="19" t="n">
        <v>0</v>
      </c>
      <c r="F14580" s="19" t="n">
        <v>33</v>
      </c>
    </row>
    <row r="14581" customFormat="false" ht="15" hidden="false" customHeight="false" outlineLevel="0" collapsed="false">
      <c r="A14581" s="8" t="s">
        <v>9398</v>
      </c>
      <c r="B14581" s="8" t="s">
        <v>9399</v>
      </c>
      <c r="C14581" s="8" t="s">
        <v>5855</v>
      </c>
      <c r="D14581" s="8" t="n">
        <v>2015</v>
      </c>
      <c r="E14581" s="19" t="n">
        <v>0</v>
      </c>
      <c r="F14581" s="19" t="n">
        <v>30.2777777777778</v>
      </c>
    </row>
    <row r="14582" customFormat="false" ht="15" hidden="false" customHeight="false" outlineLevel="0" collapsed="false">
      <c r="A14582" s="8" t="s">
        <v>9398</v>
      </c>
      <c r="B14582" s="8" t="s">
        <v>9399</v>
      </c>
      <c r="C14582" s="8" t="s">
        <v>5856</v>
      </c>
      <c r="D14582" s="8" t="n">
        <v>2015</v>
      </c>
      <c r="E14582" s="19" t="n">
        <v>0</v>
      </c>
      <c r="F14582" s="19" t="n">
        <v>31</v>
      </c>
    </row>
    <row r="14583" customFormat="false" ht="15" hidden="false" customHeight="false" outlineLevel="0" collapsed="false">
      <c r="A14583" s="8" t="s">
        <v>9398</v>
      </c>
      <c r="B14583" s="8" t="s">
        <v>9399</v>
      </c>
      <c r="C14583" s="8" t="s">
        <v>5857</v>
      </c>
      <c r="D14583" s="8" t="n">
        <v>2015</v>
      </c>
      <c r="E14583" s="19" t="n">
        <v>0</v>
      </c>
      <c r="F14583" s="19" t="n">
        <v>32</v>
      </c>
    </row>
    <row r="14584" customFormat="false" ht="15" hidden="false" customHeight="false" outlineLevel="0" collapsed="false">
      <c r="A14584" s="8" t="s">
        <v>9398</v>
      </c>
      <c r="B14584" s="8" t="s">
        <v>9399</v>
      </c>
      <c r="C14584" s="8" t="s">
        <v>5858</v>
      </c>
      <c r="D14584" s="8" t="n">
        <v>2015</v>
      </c>
      <c r="E14584" s="19" t="n">
        <v>0</v>
      </c>
      <c r="F14584" s="19" t="n">
        <v>39</v>
      </c>
    </row>
    <row r="14585" customFormat="false" ht="15" hidden="false" customHeight="false" outlineLevel="0" collapsed="false">
      <c r="A14585" s="8" t="s">
        <v>9398</v>
      </c>
      <c r="B14585" s="8" t="s">
        <v>9399</v>
      </c>
      <c r="C14585" s="8" t="s">
        <v>5859</v>
      </c>
      <c r="D14585" s="8" t="n">
        <v>2015</v>
      </c>
      <c r="E14585" s="19" t="n">
        <v>0</v>
      </c>
      <c r="F14585" s="19" t="n">
        <v>38.7777777777778</v>
      </c>
    </row>
    <row r="14586" customFormat="false" ht="15" hidden="false" customHeight="false" outlineLevel="0" collapsed="false">
      <c r="A14586" s="8" t="s">
        <v>9398</v>
      </c>
      <c r="B14586" s="8" t="s">
        <v>9399</v>
      </c>
      <c r="C14586" s="8" t="s">
        <v>5860</v>
      </c>
      <c r="D14586" s="8" t="n">
        <v>2015</v>
      </c>
      <c r="E14586" s="19" t="n">
        <v>0</v>
      </c>
      <c r="F14586" s="19" t="n">
        <v>35.5</v>
      </c>
    </row>
    <row r="14587" customFormat="false" ht="15" hidden="false" customHeight="false" outlineLevel="0" collapsed="false">
      <c r="A14587" s="8" t="s">
        <v>9398</v>
      </c>
      <c r="B14587" s="8" t="s">
        <v>9399</v>
      </c>
      <c r="C14587" s="8" t="s">
        <v>5861</v>
      </c>
      <c r="D14587" s="8" t="n">
        <v>2015</v>
      </c>
      <c r="E14587" s="19" t="n">
        <v>0</v>
      </c>
      <c r="F14587" s="19" t="n">
        <v>33</v>
      </c>
    </row>
    <row r="14588" customFormat="false" ht="15" hidden="false" customHeight="false" outlineLevel="0" collapsed="false">
      <c r="A14588" s="8" t="s">
        <v>9398</v>
      </c>
      <c r="B14588" s="8" t="s">
        <v>9399</v>
      </c>
      <c r="C14588" s="8" t="s">
        <v>5862</v>
      </c>
      <c r="D14588" s="8" t="n">
        <v>2015</v>
      </c>
      <c r="E14588" s="19" t="n">
        <v>0</v>
      </c>
      <c r="F14588" s="19" t="n">
        <v>31.7777777777778</v>
      </c>
    </row>
    <row r="14589" customFormat="false" ht="15" hidden="false" customHeight="false" outlineLevel="0" collapsed="false">
      <c r="A14589" s="8" t="s">
        <v>9398</v>
      </c>
      <c r="B14589" s="8" t="s">
        <v>9399</v>
      </c>
      <c r="C14589" s="8" t="s">
        <v>5863</v>
      </c>
      <c r="D14589" s="8" t="n">
        <v>2015</v>
      </c>
      <c r="E14589" s="19" t="n">
        <v>0</v>
      </c>
      <c r="F14589" s="19" t="n">
        <v>29</v>
      </c>
    </row>
    <row r="14590" customFormat="false" ht="15" hidden="false" customHeight="false" outlineLevel="0" collapsed="false">
      <c r="A14590" s="8" t="s">
        <v>9398</v>
      </c>
      <c r="B14590" s="8" t="s">
        <v>9399</v>
      </c>
      <c r="C14590" s="8" t="s">
        <v>5864</v>
      </c>
      <c r="D14590" s="8" t="n">
        <v>2015</v>
      </c>
      <c r="E14590" s="19" t="n">
        <v>0</v>
      </c>
      <c r="F14590" s="19" t="n">
        <v>28.7222222222222</v>
      </c>
    </row>
    <row r="14591" customFormat="false" ht="15" hidden="false" customHeight="false" outlineLevel="0" collapsed="false">
      <c r="A14591" s="8" t="s">
        <v>9398</v>
      </c>
      <c r="B14591" s="8" t="s">
        <v>9399</v>
      </c>
      <c r="C14591" s="8" t="s">
        <v>5865</v>
      </c>
      <c r="D14591" s="8" t="n">
        <v>2015</v>
      </c>
      <c r="E14591" s="19" t="n">
        <v>3.048</v>
      </c>
      <c r="F14591" s="19" t="n">
        <v>27.7222222222222</v>
      </c>
    </row>
    <row r="14592" customFormat="false" ht="15" hidden="false" customHeight="false" outlineLevel="0" collapsed="false">
      <c r="A14592" s="8" t="s">
        <v>9398</v>
      </c>
      <c r="B14592" s="8" t="s">
        <v>9399</v>
      </c>
      <c r="C14592" s="8" t="s">
        <v>5866</v>
      </c>
      <c r="D14592" s="8" t="n">
        <v>2015</v>
      </c>
      <c r="E14592" s="19" t="n">
        <v>7.112</v>
      </c>
      <c r="F14592" s="19" t="n">
        <v>28.2777777777778</v>
      </c>
    </row>
    <row r="14593" customFormat="false" ht="15" hidden="false" customHeight="false" outlineLevel="0" collapsed="false">
      <c r="A14593" s="8" t="s">
        <v>9398</v>
      </c>
      <c r="B14593" s="8" t="s">
        <v>9399</v>
      </c>
      <c r="C14593" s="8" t="s">
        <v>5867</v>
      </c>
      <c r="D14593" s="8" t="n">
        <v>2015</v>
      </c>
      <c r="E14593" s="19" t="n">
        <v>5.08</v>
      </c>
      <c r="F14593" s="19" t="n">
        <v>28.2777777777778</v>
      </c>
    </row>
    <row r="14594" customFormat="false" ht="15" hidden="false" customHeight="false" outlineLevel="0" collapsed="false">
      <c r="A14594" s="8" t="s">
        <v>9398</v>
      </c>
      <c r="B14594" s="8" t="s">
        <v>9399</v>
      </c>
      <c r="C14594" s="8" t="s">
        <v>5868</v>
      </c>
      <c r="D14594" s="8" t="n">
        <v>2015</v>
      </c>
      <c r="E14594" s="19" t="n">
        <v>0</v>
      </c>
      <c r="F14594" s="19" t="n">
        <v>28</v>
      </c>
    </row>
    <row r="14595" customFormat="false" ht="15" hidden="false" customHeight="false" outlineLevel="0" collapsed="false">
      <c r="A14595" s="8" t="s">
        <v>9398</v>
      </c>
      <c r="B14595" s="8" t="s">
        <v>9399</v>
      </c>
      <c r="C14595" s="8" t="s">
        <v>5869</v>
      </c>
      <c r="D14595" s="8" t="n">
        <v>2015</v>
      </c>
      <c r="E14595" s="19" t="n">
        <v>0</v>
      </c>
      <c r="F14595" s="19" t="n">
        <v>29.2777777777778</v>
      </c>
    </row>
    <row r="14596" customFormat="false" ht="15" hidden="false" customHeight="false" outlineLevel="0" collapsed="false">
      <c r="A14596" s="8" t="s">
        <v>9398</v>
      </c>
      <c r="B14596" s="8" t="s">
        <v>9399</v>
      </c>
      <c r="C14596" s="8" t="s">
        <v>5870</v>
      </c>
      <c r="D14596" s="8" t="n">
        <v>2015</v>
      </c>
      <c r="E14596" s="19" t="n">
        <v>0</v>
      </c>
      <c r="F14596" s="19" t="n">
        <v>31.2777777777778</v>
      </c>
    </row>
    <row r="14597" customFormat="false" ht="15" hidden="false" customHeight="false" outlineLevel="0" collapsed="false">
      <c r="A14597" s="8" t="s">
        <v>9398</v>
      </c>
      <c r="B14597" s="8" t="s">
        <v>9399</v>
      </c>
      <c r="C14597" s="8" t="s">
        <v>5871</v>
      </c>
      <c r="D14597" s="8" t="n">
        <v>2015</v>
      </c>
      <c r="E14597" s="19" t="n">
        <v>0</v>
      </c>
      <c r="F14597" s="19" t="n">
        <v>34</v>
      </c>
    </row>
    <row r="14598" customFormat="false" ht="15" hidden="false" customHeight="false" outlineLevel="0" collapsed="false">
      <c r="A14598" s="8" t="s">
        <v>9398</v>
      </c>
      <c r="B14598" s="8" t="s">
        <v>9399</v>
      </c>
      <c r="C14598" s="8" t="s">
        <v>5872</v>
      </c>
      <c r="D14598" s="8" t="n">
        <v>2015</v>
      </c>
      <c r="E14598" s="19" t="n">
        <v>0</v>
      </c>
      <c r="F14598" s="19" t="n">
        <v>34.5</v>
      </c>
    </row>
    <row r="14599" customFormat="false" ht="15" hidden="false" customHeight="false" outlineLevel="0" collapsed="false">
      <c r="A14599" s="8" t="s">
        <v>9398</v>
      </c>
      <c r="B14599" s="8" t="s">
        <v>9399</v>
      </c>
      <c r="C14599" s="8" t="s">
        <v>5873</v>
      </c>
      <c r="D14599" s="8" t="n">
        <v>2015</v>
      </c>
      <c r="E14599" s="19" t="n">
        <v>0</v>
      </c>
      <c r="F14599" s="19" t="n">
        <v>32</v>
      </c>
    </row>
    <row r="14600" customFormat="false" ht="15" hidden="false" customHeight="false" outlineLevel="0" collapsed="false">
      <c r="A14600" s="8" t="s">
        <v>9398</v>
      </c>
      <c r="B14600" s="8" t="s">
        <v>9399</v>
      </c>
      <c r="C14600" s="8" t="s">
        <v>5874</v>
      </c>
      <c r="D14600" s="8" t="n">
        <v>2015</v>
      </c>
      <c r="E14600" s="19" t="n">
        <v>0</v>
      </c>
      <c r="F14600" s="19" t="n">
        <v>34.7777777777778</v>
      </c>
    </row>
    <row r="14601" customFormat="false" ht="15" hidden="false" customHeight="false" outlineLevel="0" collapsed="false">
      <c r="A14601" s="8" t="s">
        <v>9398</v>
      </c>
      <c r="B14601" s="8" t="s">
        <v>9399</v>
      </c>
      <c r="C14601" s="8" t="s">
        <v>5875</v>
      </c>
      <c r="D14601" s="8" t="n">
        <v>2015</v>
      </c>
      <c r="E14601" s="19" t="n">
        <v>0</v>
      </c>
      <c r="F14601" s="19" t="n">
        <v>35.6111111111111</v>
      </c>
    </row>
    <row r="14602" customFormat="false" ht="15" hidden="false" customHeight="false" outlineLevel="0" collapsed="false">
      <c r="A14602" s="8" t="s">
        <v>9398</v>
      </c>
      <c r="B14602" s="8" t="s">
        <v>9399</v>
      </c>
      <c r="C14602" s="8" t="s">
        <v>5876</v>
      </c>
      <c r="D14602" s="8" t="n">
        <v>2015</v>
      </c>
      <c r="F14602" s="19" t="n">
        <v>35.2777777777778</v>
      </c>
    </row>
    <row r="14603" customFormat="false" ht="15" hidden="false" customHeight="false" outlineLevel="0" collapsed="false">
      <c r="A14603" s="8" t="s">
        <v>9398</v>
      </c>
      <c r="B14603" s="8" t="s">
        <v>9399</v>
      </c>
      <c r="C14603" s="8" t="s">
        <v>5877</v>
      </c>
      <c r="D14603" s="8" t="n">
        <v>2015</v>
      </c>
      <c r="E14603" s="19" t="n">
        <v>0</v>
      </c>
      <c r="F14603" s="19" t="n">
        <v>38.7777777777778</v>
      </c>
    </row>
    <row r="14604" customFormat="false" ht="15" hidden="false" customHeight="false" outlineLevel="0" collapsed="false">
      <c r="A14604" s="8" t="s">
        <v>9398</v>
      </c>
      <c r="B14604" s="8" t="s">
        <v>9399</v>
      </c>
      <c r="C14604" s="8" t="s">
        <v>5878</v>
      </c>
      <c r="D14604" s="8" t="n">
        <v>2015</v>
      </c>
      <c r="F14604" s="19" t="n">
        <v>37</v>
      </c>
    </row>
    <row r="14605" customFormat="false" ht="15" hidden="false" customHeight="false" outlineLevel="0" collapsed="false">
      <c r="A14605" s="8" t="s">
        <v>9398</v>
      </c>
      <c r="B14605" s="8" t="s">
        <v>9399</v>
      </c>
      <c r="C14605" s="8" t="s">
        <v>5879</v>
      </c>
      <c r="D14605" s="8" t="n">
        <v>2015</v>
      </c>
      <c r="E14605" s="19" t="n">
        <v>2.032</v>
      </c>
      <c r="F14605" s="19" t="n">
        <v>32</v>
      </c>
    </row>
    <row r="14606" customFormat="false" ht="15" hidden="false" customHeight="false" outlineLevel="0" collapsed="false">
      <c r="A14606" s="8" t="s">
        <v>9398</v>
      </c>
      <c r="B14606" s="8" t="s">
        <v>9399</v>
      </c>
      <c r="C14606" s="8" t="s">
        <v>5880</v>
      </c>
      <c r="D14606" s="8" t="n">
        <v>2015</v>
      </c>
      <c r="E14606" s="19" t="n">
        <v>0</v>
      </c>
      <c r="F14606" s="19" t="n">
        <v>30.7777777777778</v>
      </c>
    </row>
    <row r="14607" customFormat="false" ht="15" hidden="false" customHeight="false" outlineLevel="0" collapsed="false">
      <c r="A14607" s="8" t="s">
        <v>9398</v>
      </c>
      <c r="B14607" s="8" t="s">
        <v>9399</v>
      </c>
      <c r="C14607" s="8" t="s">
        <v>5881</v>
      </c>
      <c r="D14607" s="8" t="n">
        <v>2015</v>
      </c>
      <c r="E14607" s="19" t="n">
        <v>0</v>
      </c>
      <c r="F14607" s="19" t="n">
        <v>31</v>
      </c>
    </row>
    <row r="14608" customFormat="false" ht="15" hidden="false" customHeight="false" outlineLevel="0" collapsed="false">
      <c r="A14608" s="8" t="s">
        <v>9398</v>
      </c>
      <c r="B14608" s="8" t="s">
        <v>9399</v>
      </c>
      <c r="C14608" s="8" t="s">
        <v>5882</v>
      </c>
      <c r="D14608" s="8" t="n">
        <v>2015</v>
      </c>
      <c r="E14608" s="19" t="n">
        <v>0</v>
      </c>
      <c r="F14608" s="19" t="n">
        <v>33</v>
      </c>
    </row>
    <row r="14609" customFormat="false" ht="15" hidden="false" customHeight="false" outlineLevel="0" collapsed="false">
      <c r="A14609" s="8" t="s">
        <v>9398</v>
      </c>
      <c r="B14609" s="8" t="s">
        <v>9399</v>
      </c>
      <c r="C14609" s="8" t="s">
        <v>5883</v>
      </c>
      <c r="D14609" s="8" t="n">
        <v>2015</v>
      </c>
      <c r="E14609" s="19" t="n">
        <v>0</v>
      </c>
      <c r="F14609" s="19" t="n">
        <v>36</v>
      </c>
    </row>
    <row r="14610" customFormat="false" ht="15" hidden="false" customHeight="false" outlineLevel="0" collapsed="false">
      <c r="A14610" s="8" t="s">
        <v>9398</v>
      </c>
      <c r="B14610" s="8" t="s">
        <v>9399</v>
      </c>
      <c r="C14610" s="8" t="s">
        <v>5884</v>
      </c>
      <c r="D14610" s="8" t="n">
        <v>2015</v>
      </c>
      <c r="E14610" s="19" t="n">
        <v>0</v>
      </c>
      <c r="F14610" s="19" t="n">
        <v>37.2777777777778</v>
      </c>
    </row>
    <row r="14611" customFormat="false" ht="15" hidden="false" customHeight="false" outlineLevel="0" collapsed="false">
      <c r="A14611" s="8" t="s">
        <v>9398</v>
      </c>
      <c r="B14611" s="8" t="s">
        <v>9399</v>
      </c>
      <c r="C14611" s="8" t="s">
        <v>5885</v>
      </c>
      <c r="D14611" s="8" t="n">
        <v>2015</v>
      </c>
      <c r="E14611" s="19" t="n">
        <v>0</v>
      </c>
      <c r="F14611" s="19" t="n">
        <v>36.5</v>
      </c>
    </row>
    <row r="14612" customFormat="false" ht="15" hidden="false" customHeight="false" outlineLevel="0" collapsed="false">
      <c r="A14612" s="8" t="s">
        <v>9398</v>
      </c>
      <c r="B14612" s="8" t="s">
        <v>9399</v>
      </c>
      <c r="C14612" s="8" t="s">
        <v>5886</v>
      </c>
      <c r="D14612" s="8" t="n">
        <v>2015</v>
      </c>
      <c r="E14612" s="19" t="n">
        <v>0</v>
      </c>
      <c r="F14612" s="19" t="n">
        <v>35.2777777777778</v>
      </c>
    </row>
    <row r="14613" customFormat="false" ht="15" hidden="false" customHeight="false" outlineLevel="0" collapsed="false">
      <c r="A14613" s="8" t="s">
        <v>9398</v>
      </c>
      <c r="B14613" s="8" t="s">
        <v>9399</v>
      </c>
      <c r="C14613" s="8" t="s">
        <v>5887</v>
      </c>
      <c r="D14613" s="8" t="n">
        <v>2015</v>
      </c>
      <c r="E14613" s="19" t="n">
        <v>0</v>
      </c>
      <c r="F14613" s="19" t="n">
        <v>35</v>
      </c>
    </row>
    <row r="14614" customFormat="false" ht="15" hidden="false" customHeight="false" outlineLevel="0" collapsed="false">
      <c r="A14614" s="8" t="s">
        <v>9398</v>
      </c>
      <c r="B14614" s="8" t="s">
        <v>9399</v>
      </c>
      <c r="C14614" s="8" t="s">
        <v>5888</v>
      </c>
      <c r="D14614" s="8" t="n">
        <v>2015</v>
      </c>
      <c r="E14614" s="19" t="n">
        <v>0</v>
      </c>
      <c r="F14614" s="19" t="n">
        <v>34.5</v>
      </c>
    </row>
    <row r="14615" customFormat="false" ht="15" hidden="false" customHeight="false" outlineLevel="0" collapsed="false">
      <c r="A14615" s="8" t="s">
        <v>9398</v>
      </c>
      <c r="B14615" s="8" t="s">
        <v>9399</v>
      </c>
      <c r="C14615" s="8" t="s">
        <v>5889</v>
      </c>
      <c r="D14615" s="8" t="n">
        <v>2015</v>
      </c>
      <c r="E14615" s="19" t="n">
        <v>0</v>
      </c>
      <c r="F14615" s="19" t="n">
        <v>34</v>
      </c>
    </row>
    <row r="14616" customFormat="false" ht="15" hidden="false" customHeight="false" outlineLevel="0" collapsed="false">
      <c r="A14616" s="8" t="s">
        <v>9398</v>
      </c>
      <c r="B14616" s="8" t="s">
        <v>9399</v>
      </c>
      <c r="C14616" s="8" t="s">
        <v>5890</v>
      </c>
      <c r="D14616" s="8" t="n">
        <v>2015</v>
      </c>
      <c r="E14616" s="19" t="n">
        <v>0</v>
      </c>
      <c r="F14616" s="19" t="n">
        <v>41</v>
      </c>
    </row>
    <row r="14617" customFormat="false" ht="15" hidden="false" customHeight="false" outlineLevel="0" collapsed="false">
      <c r="A14617" s="8" t="s">
        <v>9398</v>
      </c>
      <c r="B14617" s="8" t="s">
        <v>9399</v>
      </c>
      <c r="C14617" s="8" t="s">
        <v>5891</v>
      </c>
      <c r="D14617" s="8" t="n">
        <v>2015</v>
      </c>
      <c r="E14617" s="19" t="n">
        <v>0</v>
      </c>
      <c r="F14617" s="19" t="n">
        <v>34.2777777777778</v>
      </c>
    </row>
    <row r="14618" customFormat="false" ht="15" hidden="false" customHeight="false" outlineLevel="0" collapsed="false">
      <c r="A14618" s="8" t="s">
        <v>9398</v>
      </c>
      <c r="B14618" s="8" t="s">
        <v>9399</v>
      </c>
      <c r="C14618" s="8" t="s">
        <v>5892</v>
      </c>
      <c r="D14618" s="8" t="n">
        <v>2015</v>
      </c>
      <c r="E14618" s="19" t="n">
        <v>0</v>
      </c>
      <c r="F14618" s="19" t="n">
        <v>33.1111111111111</v>
      </c>
    </row>
    <row r="14619" customFormat="false" ht="15" hidden="false" customHeight="false" outlineLevel="0" collapsed="false">
      <c r="A14619" s="8" t="s">
        <v>9398</v>
      </c>
      <c r="B14619" s="8" t="s">
        <v>9399</v>
      </c>
      <c r="C14619" s="8" t="s">
        <v>5893</v>
      </c>
      <c r="D14619" s="8" t="n">
        <v>2015</v>
      </c>
      <c r="E14619" s="19" t="n">
        <v>0</v>
      </c>
      <c r="F14619" s="19" t="n">
        <v>33</v>
      </c>
    </row>
    <row r="14620" customFormat="false" ht="15" hidden="false" customHeight="false" outlineLevel="0" collapsed="false">
      <c r="A14620" s="8" t="s">
        <v>9398</v>
      </c>
      <c r="B14620" s="8" t="s">
        <v>9399</v>
      </c>
      <c r="C14620" s="8" t="s">
        <v>5894</v>
      </c>
      <c r="D14620" s="8" t="n">
        <v>2015</v>
      </c>
      <c r="E14620" s="19" t="n">
        <v>0</v>
      </c>
      <c r="F14620" s="19" t="n">
        <v>33.3888888888889</v>
      </c>
    </row>
    <row r="14621" customFormat="false" ht="15" hidden="false" customHeight="false" outlineLevel="0" collapsed="false">
      <c r="A14621" s="8" t="s">
        <v>9398</v>
      </c>
      <c r="B14621" s="8" t="s">
        <v>9399</v>
      </c>
      <c r="C14621" s="8" t="s">
        <v>5895</v>
      </c>
      <c r="D14621" s="8" t="n">
        <v>2015</v>
      </c>
      <c r="E14621" s="19" t="n">
        <v>0</v>
      </c>
      <c r="F14621" s="19" t="n">
        <v>36</v>
      </c>
    </row>
    <row r="14622" customFormat="false" ht="15" hidden="false" customHeight="false" outlineLevel="0" collapsed="false">
      <c r="A14622" s="8" t="s">
        <v>9398</v>
      </c>
      <c r="B14622" s="8" t="s">
        <v>9399</v>
      </c>
      <c r="C14622" s="8" t="s">
        <v>5896</v>
      </c>
      <c r="D14622" s="8" t="n">
        <v>2015</v>
      </c>
      <c r="E14622" s="19" t="n">
        <v>0</v>
      </c>
      <c r="F14622" s="19" t="n">
        <v>35</v>
      </c>
    </row>
    <row r="14623" customFormat="false" ht="15" hidden="false" customHeight="false" outlineLevel="0" collapsed="false">
      <c r="A14623" s="8" t="s">
        <v>9398</v>
      </c>
      <c r="B14623" s="8" t="s">
        <v>9399</v>
      </c>
      <c r="C14623" s="8" t="s">
        <v>5897</v>
      </c>
      <c r="D14623" s="8" t="n">
        <v>2015</v>
      </c>
      <c r="E14623" s="19" t="n">
        <v>0</v>
      </c>
      <c r="F14623" s="19" t="n">
        <v>33.6111111111111</v>
      </c>
    </row>
    <row r="14624" customFormat="false" ht="15" hidden="false" customHeight="false" outlineLevel="0" collapsed="false">
      <c r="A14624" s="8" t="s">
        <v>9398</v>
      </c>
      <c r="B14624" s="8" t="s">
        <v>9399</v>
      </c>
      <c r="C14624" s="8" t="s">
        <v>5898</v>
      </c>
      <c r="D14624" s="8" t="n">
        <v>2015</v>
      </c>
      <c r="E14624" s="19" t="n">
        <v>0</v>
      </c>
      <c r="F14624" s="19" t="n">
        <v>33.2777777777778</v>
      </c>
    </row>
    <row r="14625" customFormat="false" ht="15" hidden="false" customHeight="false" outlineLevel="0" collapsed="false">
      <c r="A14625" s="8" t="s">
        <v>9398</v>
      </c>
      <c r="B14625" s="8" t="s">
        <v>9399</v>
      </c>
      <c r="C14625" s="8" t="s">
        <v>5899</v>
      </c>
      <c r="D14625" s="8" t="n">
        <v>2015</v>
      </c>
      <c r="E14625" s="19" t="n">
        <v>0</v>
      </c>
      <c r="F14625" s="19" t="n">
        <v>32</v>
      </c>
    </row>
    <row r="14626" customFormat="false" ht="15" hidden="false" customHeight="false" outlineLevel="0" collapsed="false">
      <c r="A14626" s="8" t="s">
        <v>9398</v>
      </c>
      <c r="B14626" s="8" t="s">
        <v>9399</v>
      </c>
      <c r="C14626" s="8" t="s">
        <v>5900</v>
      </c>
      <c r="D14626" s="8" t="n">
        <v>2015</v>
      </c>
      <c r="E14626" s="19" t="n">
        <v>0</v>
      </c>
      <c r="F14626" s="19" t="n">
        <v>32.2777777777778</v>
      </c>
    </row>
    <row r="14627" customFormat="false" ht="15" hidden="false" customHeight="false" outlineLevel="0" collapsed="false">
      <c r="A14627" s="8" t="s">
        <v>9398</v>
      </c>
      <c r="B14627" s="8" t="s">
        <v>9399</v>
      </c>
      <c r="C14627" s="8" t="s">
        <v>5901</v>
      </c>
      <c r="D14627" s="8" t="n">
        <v>2015</v>
      </c>
      <c r="E14627" s="19" t="n">
        <v>0</v>
      </c>
      <c r="F14627" s="19" t="n">
        <v>32.2777777777778</v>
      </c>
    </row>
    <row r="14628" customFormat="false" ht="15" hidden="false" customHeight="false" outlineLevel="0" collapsed="false">
      <c r="A14628" s="8" t="s">
        <v>9398</v>
      </c>
      <c r="B14628" s="8" t="s">
        <v>9399</v>
      </c>
      <c r="C14628" s="8" t="s">
        <v>5902</v>
      </c>
      <c r="D14628" s="8" t="n">
        <v>2015</v>
      </c>
      <c r="E14628" s="19" t="n">
        <v>0</v>
      </c>
      <c r="F14628" s="19" t="n">
        <v>32.2222222222222</v>
      </c>
    </row>
    <row r="14629" customFormat="false" ht="15" hidden="false" customHeight="false" outlineLevel="0" collapsed="false">
      <c r="A14629" s="8" t="s">
        <v>9398</v>
      </c>
      <c r="B14629" s="8" t="s">
        <v>9399</v>
      </c>
      <c r="C14629" s="8" t="s">
        <v>5903</v>
      </c>
      <c r="D14629" s="8" t="n">
        <v>2015</v>
      </c>
      <c r="E14629" s="19" t="n">
        <v>0</v>
      </c>
      <c r="F14629" s="19" t="n">
        <v>32</v>
      </c>
    </row>
    <row r="14630" customFormat="false" ht="15" hidden="false" customHeight="false" outlineLevel="0" collapsed="false">
      <c r="A14630" s="8" t="s">
        <v>9398</v>
      </c>
      <c r="B14630" s="8" t="s">
        <v>9399</v>
      </c>
      <c r="C14630" s="8" t="s">
        <v>5904</v>
      </c>
      <c r="D14630" s="8" t="n">
        <v>2015</v>
      </c>
      <c r="E14630" s="19" t="n">
        <v>0</v>
      </c>
      <c r="F14630" s="19" t="n">
        <v>32</v>
      </c>
    </row>
    <row r="14631" customFormat="false" ht="15" hidden="false" customHeight="false" outlineLevel="0" collapsed="false">
      <c r="A14631" s="8" t="s">
        <v>9398</v>
      </c>
      <c r="B14631" s="8" t="s">
        <v>9399</v>
      </c>
      <c r="C14631" s="8" t="s">
        <v>5905</v>
      </c>
      <c r="D14631" s="8" t="n">
        <v>2015</v>
      </c>
      <c r="E14631" s="19" t="n">
        <v>0</v>
      </c>
      <c r="F14631" s="19" t="n">
        <v>32</v>
      </c>
    </row>
    <row r="14632" customFormat="false" ht="15" hidden="false" customHeight="false" outlineLevel="0" collapsed="false">
      <c r="A14632" s="8" t="s">
        <v>9398</v>
      </c>
      <c r="B14632" s="8" t="s">
        <v>9399</v>
      </c>
      <c r="C14632" s="8" t="s">
        <v>5906</v>
      </c>
      <c r="D14632" s="8" t="n">
        <v>2015</v>
      </c>
      <c r="E14632" s="19" t="n">
        <v>0</v>
      </c>
      <c r="F14632" s="19" t="n">
        <v>32</v>
      </c>
    </row>
    <row r="14633" customFormat="false" ht="15" hidden="false" customHeight="false" outlineLevel="0" collapsed="false">
      <c r="A14633" s="8" t="s">
        <v>9398</v>
      </c>
      <c r="B14633" s="8" t="s">
        <v>9399</v>
      </c>
      <c r="C14633" s="8" t="s">
        <v>5907</v>
      </c>
      <c r="D14633" s="8" t="n">
        <v>2015</v>
      </c>
      <c r="E14633" s="19" t="n">
        <v>0</v>
      </c>
      <c r="F14633" s="19" t="n">
        <v>32.2777777777778</v>
      </c>
    </row>
    <row r="14634" customFormat="false" ht="15" hidden="false" customHeight="false" outlineLevel="0" collapsed="false">
      <c r="A14634" s="8" t="s">
        <v>9398</v>
      </c>
      <c r="B14634" s="8" t="s">
        <v>9399</v>
      </c>
      <c r="C14634" s="8" t="s">
        <v>5908</v>
      </c>
      <c r="D14634" s="8" t="n">
        <v>2015</v>
      </c>
      <c r="E14634" s="19" t="n">
        <v>0</v>
      </c>
      <c r="F14634" s="19" t="n">
        <v>32.2777777777778</v>
      </c>
    </row>
    <row r="14635" customFormat="false" ht="15" hidden="false" customHeight="false" outlineLevel="0" collapsed="false">
      <c r="A14635" s="8" t="s">
        <v>9398</v>
      </c>
      <c r="B14635" s="8" t="s">
        <v>9399</v>
      </c>
      <c r="C14635" s="8" t="s">
        <v>5909</v>
      </c>
      <c r="D14635" s="8" t="n">
        <v>2015</v>
      </c>
      <c r="E14635" s="19" t="n">
        <v>0</v>
      </c>
      <c r="F14635" s="19" t="n">
        <v>32.2777777777778</v>
      </c>
    </row>
    <row r="14636" customFormat="false" ht="15" hidden="false" customHeight="false" outlineLevel="0" collapsed="false">
      <c r="A14636" s="8" t="s">
        <v>9398</v>
      </c>
      <c r="B14636" s="8" t="s">
        <v>9399</v>
      </c>
      <c r="C14636" s="8" t="s">
        <v>5910</v>
      </c>
      <c r="D14636" s="8" t="n">
        <v>2015</v>
      </c>
      <c r="E14636" s="19" t="n">
        <v>0</v>
      </c>
      <c r="F14636" s="19" t="n">
        <v>31.7777777777778</v>
      </c>
    </row>
    <row r="14637" customFormat="false" ht="15" hidden="false" customHeight="false" outlineLevel="0" collapsed="false">
      <c r="A14637" s="8" t="s">
        <v>9398</v>
      </c>
      <c r="B14637" s="8" t="s">
        <v>9399</v>
      </c>
      <c r="C14637" s="8" t="s">
        <v>5911</v>
      </c>
      <c r="D14637" s="8" t="n">
        <v>2015</v>
      </c>
      <c r="E14637" s="19" t="n">
        <v>0</v>
      </c>
      <c r="F14637" s="19" t="n">
        <v>33.2222222222222</v>
      </c>
    </row>
    <row r="14638" customFormat="false" ht="15" hidden="false" customHeight="false" outlineLevel="0" collapsed="false">
      <c r="A14638" s="8" t="s">
        <v>9398</v>
      </c>
      <c r="B14638" s="8" t="s">
        <v>9399</v>
      </c>
      <c r="C14638" s="8" t="s">
        <v>5912</v>
      </c>
      <c r="D14638" s="8" t="n">
        <v>2015</v>
      </c>
      <c r="E14638" s="19" t="n">
        <v>0</v>
      </c>
      <c r="F14638" s="19" t="n">
        <v>34.7777777777778</v>
      </c>
    </row>
    <row r="14639" customFormat="false" ht="15" hidden="false" customHeight="false" outlineLevel="0" collapsed="false">
      <c r="A14639" s="8" t="s">
        <v>9398</v>
      </c>
      <c r="B14639" s="8" t="s">
        <v>9399</v>
      </c>
      <c r="C14639" s="8" t="s">
        <v>9426</v>
      </c>
      <c r="D14639" s="8" t="n">
        <v>2015</v>
      </c>
      <c r="E14639" s="19" t="n">
        <v>0</v>
      </c>
      <c r="F14639" s="19" t="n">
        <v>34.2222222222222</v>
      </c>
    </row>
    <row r="14640" customFormat="false" ht="15" hidden="false" customHeight="false" outlineLevel="0" collapsed="false">
      <c r="A14640" s="8" t="s">
        <v>9398</v>
      </c>
      <c r="B14640" s="8" t="s">
        <v>9399</v>
      </c>
      <c r="C14640" s="8" t="s">
        <v>9427</v>
      </c>
      <c r="D14640" s="8" t="n">
        <v>2015</v>
      </c>
      <c r="E14640" s="19" t="n">
        <v>0</v>
      </c>
      <c r="F14640" s="19" t="n">
        <v>33.6111111111111</v>
      </c>
    </row>
    <row r="14641" customFormat="false" ht="15" hidden="false" customHeight="false" outlineLevel="0" collapsed="false">
      <c r="A14641" s="8" t="s">
        <v>9398</v>
      </c>
      <c r="B14641" s="8" t="s">
        <v>9399</v>
      </c>
      <c r="C14641" s="8" t="s">
        <v>9428</v>
      </c>
      <c r="D14641" s="8" t="n">
        <v>2015</v>
      </c>
      <c r="E14641" s="19" t="n">
        <v>0</v>
      </c>
      <c r="F14641" s="19" t="n">
        <v>34.5</v>
      </c>
    </row>
    <row r="14642" customFormat="false" ht="15" hidden="false" customHeight="false" outlineLevel="0" collapsed="false">
      <c r="A14642" s="8" t="s">
        <v>9398</v>
      </c>
      <c r="B14642" s="8" t="s">
        <v>9399</v>
      </c>
      <c r="C14642" s="8" t="s">
        <v>9429</v>
      </c>
      <c r="D14642" s="8" t="n">
        <v>2015</v>
      </c>
      <c r="E14642" s="19" t="n">
        <v>0</v>
      </c>
      <c r="F14642" s="19" t="n">
        <v>34</v>
      </c>
    </row>
    <row r="14643" customFormat="false" ht="15" hidden="false" customHeight="false" outlineLevel="0" collapsed="false">
      <c r="A14643" s="8" t="s">
        <v>9398</v>
      </c>
      <c r="B14643" s="8" t="s">
        <v>9399</v>
      </c>
      <c r="C14643" s="8" t="s">
        <v>9430</v>
      </c>
      <c r="D14643" s="8" t="n">
        <v>2015</v>
      </c>
      <c r="E14643" s="19" t="n">
        <v>0</v>
      </c>
      <c r="F14643" s="19" t="n">
        <v>35.2777777777778</v>
      </c>
    </row>
    <row r="14644" customFormat="false" ht="15" hidden="false" customHeight="false" outlineLevel="0" collapsed="false">
      <c r="A14644" s="8" t="s">
        <v>9398</v>
      </c>
      <c r="B14644" s="8" t="s">
        <v>9399</v>
      </c>
      <c r="C14644" s="8" t="s">
        <v>5913</v>
      </c>
      <c r="D14644" s="8" t="n">
        <v>2015</v>
      </c>
      <c r="E14644" s="19" t="n">
        <v>0</v>
      </c>
      <c r="F14644" s="19" t="n">
        <v>34</v>
      </c>
    </row>
    <row r="14645" customFormat="false" ht="15" hidden="false" customHeight="false" outlineLevel="0" collapsed="false">
      <c r="A14645" s="8" t="s">
        <v>9398</v>
      </c>
      <c r="B14645" s="8" t="s">
        <v>9399</v>
      </c>
      <c r="C14645" s="8" t="s">
        <v>5914</v>
      </c>
      <c r="D14645" s="8" t="n">
        <v>2015</v>
      </c>
      <c r="E14645" s="19" t="n">
        <v>0</v>
      </c>
      <c r="F14645" s="19" t="n">
        <v>33.6111111111111</v>
      </c>
    </row>
    <row r="14646" customFormat="false" ht="15" hidden="false" customHeight="false" outlineLevel="0" collapsed="false">
      <c r="A14646" s="8" t="s">
        <v>9398</v>
      </c>
      <c r="B14646" s="8" t="s">
        <v>9399</v>
      </c>
      <c r="C14646" s="8" t="s">
        <v>5915</v>
      </c>
      <c r="D14646" s="8" t="n">
        <v>2015</v>
      </c>
      <c r="E14646" s="19" t="n">
        <v>0</v>
      </c>
      <c r="F14646" s="19" t="n">
        <v>34</v>
      </c>
    </row>
    <row r="14647" customFormat="false" ht="15" hidden="false" customHeight="false" outlineLevel="0" collapsed="false">
      <c r="A14647" s="8" t="s">
        <v>9398</v>
      </c>
      <c r="B14647" s="8" t="s">
        <v>9399</v>
      </c>
      <c r="C14647" s="8" t="s">
        <v>5916</v>
      </c>
      <c r="D14647" s="8" t="n">
        <v>2015</v>
      </c>
      <c r="E14647" s="19" t="n">
        <v>0</v>
      </c>
      <c r="F14647" s="19" t="n">
        <v>33.2222222222222</v>
      </c>
    </row>
    <row r="14648" customFormat="false" ht="15" hidden="false" customHeight="false" outlineLevel="0" collapsed="false">
      <c r="A14648" s="8" t="s">
        <v>9398</v>
      </c>
      <c r="B14648" s="8" t="s">
        <v>9399</v>
      </c>
      <c r="C14648" s="8" t="s">
        <v>5917</v>
      </c>
      <c r="D14648" s="8" t="n">
        <v>2015</v>
      </c>
      <c r="E14648" s="19" t="n">
        <v>0</v>
      </c>
      <c r="F14648" s="19" t="n">
        <v>33.2777777777778</v>
      </c>
    </row>
    <row r="14649" customFormat="false" ht="15" hidden="false" customHeight="false" outlineLevel="0" collapsed="false">
      <c r="A14649" s="8" t="s">
        <v>9398</v>
      </c>
      <c r="B14649" s="8" t="s">
        <v>9399</v>
      </c>
      <c r="C14649" s="8" t="s">
        <v>9431</v>
      </c>
      <c r="D14649" s="8" t="n">
        <v>2015</v>
      </c>
      <c r="E14649" s="19" t="n">
        <v>0</v>
      </c>
      <c r="F14649" s="19" t="n">
        <v>34</v>
      </c>
    </row>
    <row r="14650" customFormat="false" ht="15" hidden="false" customHeight="false" outlineLevel="0" collapsed="false">
      <c r="A14650" s="8" t="s">
        <v>9398</v>
      </c>
      <c r="B14650" s="8" t="s">
        <v>9399</v>
      </c>
      <c r="C14650" s="8" t="s">
        <v>5918</v>
      </c>
      <c r="D14650" s="8" t="n">
        <v>2015</v>
      </c>
      <c r="E14650" s="19" t="n">
        <v>0</v>
      </c>
      <c r="F14650" s="19" t="n">
        <v>33.7777777777778</v>
      </c>
    </row>
    <row r="14651" customFormat="false" ht="15" hidden="false" customHeight="false" outlineLevel="0" collapsed="false">
      <c r="A14651" s="8" t="s">
        <v>9398</v>
      </c>
      <c r="B14651" s="8" t="s">
        <v>9399</v>
      </c>
      <c r="C14651" s="8" t="s">
        <v>5919</v>
      </c>
      <c r="D14651" s="8" t="n">
        <v>2015</v>
      </c>
      <c r="E14651" s="19" t="n">
        <v>0</v>
      </c>
      <c r="F14651" s="19" t="n">
        <v>33.2777777777778</v>
      </c>
    </row>
    <row r="14652" customFormat="false" ht="15" hidden="false" customHeight="false" outlineLevel="0" collapsed="false">
      <c r="A14652" s="8" t="s">
        <v>9398</v>
      </c>
      <c r="B14652" s="8" t="s">
        <v>9399</v>
      </c>
      <c r="C14652" s="8" t="s">
        <v>5920</v>
      </c>
      <c r="D14652" s="8" t="n">
        <v>2015</v>
      </c>
      <c r="E14652" s="19" t="n">
        <v>0</v>
      </c>
      <c r="F14652" s="19" t="n">
        <v>33.7777777777778</v>
      </c>
    </row>
    <row r="14653" customFormat="false" ht="15" hidden="false" customHeight="false" outlineLevel="0" collapsed="false">
      <c r="A14653" s="8" t="s">
        <v>9398</v>
      </c>
      <c r="B14653" s="8" t="s">
        <v>9399</v>
      </c>
      <c r="C14653" s="8" t="s">
        <v>5921</v>
      </c>
      <c r="D14653" s="8" t="n">
        <v>2015</v>
      </c>
      <c r="E14653" s="19" t="n">
        <v>0</v>
      </c>
      <c r="F14653" s="19" t="n">
        <v>34.2222222222222</v>
      </c>
    </row>
    <row r="14654" customFormat="false" ht="15" hidden="false" customHeight="false" outlineLevel="0" collapsed="false">
      <c r="A14654" s="8" t="s">
        <v>9398</v>
      </c>
      <c r="B14654" s="8" t="s">
        <v>9399</v>
      </c>
      <c r="C14654" s="8" t="s">
        <v>5922</v>
      </c>
      <c r="D14654" s="8" t="n">
        <v>2015</v>
      </c>
      <c r="E14654" s="19" t="n">
        <v>0</v>
      </c>
      <c r="F14654" s="19" t="n">
        <v>34</v>
      </c>
    </row>
    <row r="14655" customFormat="false" ht="15" hidden="false" customHeight="false" outlineLevel="0" collapsed="false">
      <c r="A14655" s="8" t="s">
        <v>9398</v>
      </c>
      <c r="B14655" s="8" t="s">
        <v>9399</v>
      </c>
      <c r="C14655" s="8" t="s">
        <v>5923</v>
      </c>
      <c r="D14655" s="8" t="n">
        <v>2015</v>
      </c>
      <c r="E14655" s="19" t="n">
        <v>0</v>
      </c>
      <c r="F14655" s="19" t="n">
        <v>34.2222222222222</v>
      </c>
    </row>
    <row r="14656" customFormat="false" ht="15" hidden="false" customHeight="false" outlineLevel="0" collapsed="false">
      <c r="A14656" s="8" t="s">
        <v>9398</v>
      </c>
      <c r="B14656" s="8" t="s">
        <v>9399</v>
      </c>
      <c r="C14656" s="8" t="s">
        <v>5924</v>
      </c>
      <c r="D14656" s="8" t="n">
        <v>2015</v>
      </c>
      <c r="E14656" s="19" t="n">
        <v>0</v>
      </c>
      <c r="F14656" s="19" t="n">
        <v>34.2777777777778</v>
      </c>
    </row>
    <row r="14657" customFormat="false" ht="15" hidden="false" customHeight="false" outlineLevel="0" collapsed="false">
      <c r="A14657" s="8" t="s">
        <v>9398</v>
      </c>
      <c r="B14657" s="8" t="s">
        <v>9399</v>
      </c>
      <c r="C14657" s="8" t="s">
        <v>5925</v>
      </c>
      <c r="D14657" s="8" t="n">
        <v>2015</v>
      </c>
      <c r="E14657" s="19" t="n">
        <v>0</v>
      </c>
      <c r="F14657" s="19" t="n">
        <v>34.1111111111111</v>
      </c>
    </row>
    <row r="14658" customFormat="false" ht="15" hidden="false" customHeight="false" outlineLevel="0" collapsed="false">
      <c r="A14658" s="8" t="s">
        <v>9398</v>
      </c>
      <c r="B14658" s="8" t="s">
        <v>9399</v>
      </c>
      <c r="C14658" s="8" t="s">
        <v>5926</v>
      </c>
      <c r="D14658" s="8" t="n">
        <v>2015</v>
      </c>
      <c r="E14658" s="19" t="n">
        <v>0</v>
      </c>
      <c r="F14658" s="19" t="n">
        <v>34.3888888888889</v>
      </c>
    </row>
    <row r="14659" customFormat="false" ht="15" hidden="false" customHeight="false" outlineLevel="0" collapsed="false">
      <c r="A14659" s="8" t="s">
        <v>9398</v>
      </c>
      <c r="B14659" s="8" t="s">
        <v>9399</v>
      </c>
      <c r="C14659" s="8" t="s">
        <v>5927</v>
      </c>
      <c r="D14659" s="8" t="n">
        <v>2015</v>
      </c>
      <c r="E14659" s="19" t="n">
        <v>0</v>
      </c>
      <c r="F14659" s="19" t="n">
        <v>34.5</v>
      </c>
    </row>
    <row r="14660" customFormat="false" ht="15" hidden="false" customHeight="false" outlineLevel="0" collapsed="false">
      <c r="A14660" s="8" t="s">
        <v>9398</v>
      </c>
      <c r="B14660" s="8" t="s">
        <v>9399</v>
      </c>
      <c r="C14660" s="8" t="s">
        <v>5928</v>
      </c>
      <c r="D14660" s="8" t="n">
        <v>2015</v>
      </c>
      <c r="E14660" s="19" t="n">
        <v>0</v>
      </c>
      <c r="F14660" s="19" t="n">
        <v>34.3888888888889</v>
      </c>
    </row>
    <row r="14661" customFormat="false" ht="15" hidden="false" customHeight="false" outlineLevel="0" collapsed="false">
      <c r="A14661" s="8" t="s">
        <v>9398</v>
      </c>
      <c r="B14661" s="8" t="s">
        <v>9399</v>
      </c>
      <c r="C14661" s="8" t="s">
        <v>5929</v>
      </c>
      <c r="D14661" s="8" t="n">
        <v>2015</v>
      </c>
      <c r="E14661" s="19" t="n">
        <v>0</v>
      </c>
      <c r="F14661" s="19" t="n">
        <v>35</v>
      </c>
    </row>
    <row r="14662" customFormat="false" ht="15" hidden="false" customHeight="false" outlineLevel="0" collapsed="false">
      <c r="A14662" s="8" t="s">
        <v>9398</v>
      </c>
      <c r="B14662" s="8" t="s">
        <v>9399</v>
      </c>
      <c r="C14662" s="8" t="s">
        <v>5930</v>
      </c>
      <c r="D14662" s="8" t="n">
        <v>2015</v>
      </c>
      <c r="E14662" s="19" t="n">
        <v>0</v>
      </c>
      <c r="F14662" s="19" t="n">
        <v>34.7777777777778</v>
      </c>
    </row>
    <row r="14663" customFormat="false" ht="15" hidden="false" customHeight="false" outlineLevel="0" collapsed="false">
      <c r="A14663" s="8" t="s">
        <v>9398</v>
      </c>
      <c r="B14663" s="8" t="s">
        <v>9399</v>
      </c>
      <c r="C14663" s="8" t="s">
        <v>5931</v>
      </c>
      <c r="D14663" s="8" t="n">
        <v>2015</v>
      </c>
      <c r="E14663" s="19" t="n">
        <v>0</v>
      </c>
      <c r="F14663" s="19" t="n">
        <v>34.2222222222222</v>
      </c>
    </row>
    <row r="14664" customFormat="false" ht="15" hidden="false" customHeight="false" outlineLevel="0" collapsed="false">
      <c r="A14664" s="8" t="s">
        <v>9398</v>
      </c>
      <c r="B14664" s="8" t="s">
        <v>9399</v>
      </c>
      <c r="C14664" s="8" t="s">
        <v>5932</v>
      </c>
      <c r="D14664" s="8" t="n">
        <v>2015</v>
      </c>
      <c r="E14664" s="19" t="n">
        <v>0</v>
      </c>
      <c r="F14664" s="19" t="n">
        <v>34.1111111111111</v>
      </c>
    </row>
    <row r="14665" customFormat="false" ht="15" hidden="false" customHeight="false" outlineLevel="0" collapsed="false">
      <c r="A14665" s="8" t="s">
        <v>9398</v>
      </c>
      <c r="B14665" s="8" t="s">
        <v>9399</v>
      </c>
      <c r="C14665" s="8" t="s">
        <v>5933</v>
      </c>
      <c r="D14665" s="8" t="n">
        <v>2015</v>
      </c>
      <c r="E14665" s="19" t="n">
        <v>0</v>
      </c>
      <c r="F14665" s="19" t="n">
        <v>33.7777777777778</v>
      </c>
    </row>
    <row r="14666" customFormat="false" ht="15" hidden="false" customHeight="false" outlineLevel="0" collapsed="false">
      <c r="A14666" s="8" t="s">
        <v>9398</v>
      </c>
      <c r="B14666" s="8" t="s">
        <v>9399</v>
      </c>
      <c r="C14666" s="8" t="s">
        <v>5934</v>
      </c>
      <c r="D14666" s="8" t="n">
        <v>2015</v>
      </c>
      <c r="E14666" s="19" t="n">
        <v>0</v>
      </c>
      <c r="F14666" s="19" t="n">
        <v>35.2777777777778</v>
      </c>
    </row>
    <row r="14667" customFormat="false" ht="15" hidden="false" customHeight="false" outlineLevel="0" collapsed="false">
      <c r="A14667" s="8" t="s">
        <v>9398</v>
      </c>
      <c r="B14667" s="8" t="s">
        <v>9399</v>
      </c>
      <c r="C14667" s="8" t="s">
        <v>5935</v>
      </c>
      <c r="D14667" s="8" t="n">
        <v>2015</v>
      </c>
      <c r="E14667" s="19" t="n">
        <v>0</v>
      </c>
      <c r="F14667" s="19" t="n">
        <v>35.2777777777778</v>
      </c>
    </row>
    <row r="14668" customFormat="false" ht="15" hidden="false" customHeight="false" outlineLevel="0" collapsed="false">
      <c r="A14668" s="8" t="s">
        <v>9398</v>
      </c>
      <c r="B14668" s="8" t="s">
        <v>9399</v>
      </c>
      <c r="C14668" s="8" t="s">
        <v>5936</v>
      </c>
      <c r="D14668" s="8" t="n">
        <v>2015</v>
      </c>
      <c r="E14668" s="19" t="n">
        <v>0</v>
      </c>
      <c r="F14668" s="19" t="n">
        <v>34.7222222222222</v>
      </c>
    </row>
    <row r="14669" customFormat="false" ht="15" hidden="false" customHeight="false" outlineLevel="0" collapsed="false">
      <c r="A14669" s="8" t="s">
        <v>9398</v>
      </c>
      <c r="B14669" s="8" t="s">
        <v>9399</v>
      </c>
      <c r="C14669" s="8" t="s">
        <v>5937</v>
      </c>
      <c r="D14669" s="8" t="n">
        <v>2015</v>
      </c>
      <c r="E14669" s="19" t="n">
        <v>0</v>
      </c>
      <c r="F14669" s="19" t="n">
        <v>34.6111111111111</v>
      </c>
    </row>
    <row r="14670" customFormat="false" ht="15" hidden="false" customHeight="false" outlineLevel="0" collapsed="false">
      <c r="A14670" s="8" t="s">
        <v>9398</v>
      </c>
      <c r="B14670" s="8" t="s">
        <v>9399</v>
      </c>
      <c r="C14670" s="8" t="s">
        <v>5938</v>
      </c>
      <c r="D14670" s="8" t="n">
        <v>2015</v>
      </c>
      <c r="E14670" s="19" t="n">
        <v>0</v>
      </c>
      <c r="F14670" s="19" t="n">
        <v>34</v>
      </c>
    </row>
    <row r="14671" customFormat="false" ht="15" hidden="false" customHeight="false" outlineLevel="0" collapsed="false">
      <c r="A14671" s="8" t="s">
        <v>9398</v>
      </c>
      <c r="B14671" s="8" t="s">
        <v>9399</v>
      </c>
      <c r="C14671" s="8" t="s">
        <v>5939</v>
      </c>
      <c r="D14671" s="8" t="n">
        <v>2015</v>
      </c>
      <c r="E14671" s="19" t="n">
        <v>0</v>
      </c>
      <c r="F14671" s="19" t="n">
        <v>34.2777777777778</v>
      </c>
    </row>
    <row r="14672" customFormat="false" ht="15" hidden="false" customHeight="false" outlineLevel="0" collapsed="false">
      <c r="A14672" s="8" t="s">
        <v>9398</v>
      </c>
      <c r="B14672" s="8" t="s">
        <v>9399</v>
      </c>
      <c r="C14672" s="8" t="s">
        <v>5940</v>
      </c>
      <c r="D14672" s="8" t="n">
        <v>2015</v>
      </c>
      <c r="E14672" s="19" t="n">
        <v>0</v>
      </c>
      <c r="F14672" s="19" t="n">
        <v>34.1111111111111</v>
      </c>
    </row>
    <row r="14673" customFormat="false" ht="15" hidden="false" customHeight="false" outlineLevel="0" collapsed="false">
      <c r="A14673" s="8" t="s">
        <v>9398</v>
      </c>
      <c r="B14673" s="8" t="s">
        <v>9399</v>
      </c>
      <c r="C14673" s="8" t="s">
        <v>5941</v>
      </c>
      <c r="D14673" s="8" t="n">
        <v>2015</v>
      </c>
      <c r="E14673" s="19" t="n">
        <v>0</v>
      </c>
      <c r="F14673" s="19" t="n">
        <v>34.2777777777778</v>
      </c>
    </row>
    <row r="14674" customFormat="false" ht="15" hidden="false" customHeight="false" outlineLevel="0" collapsed="false">
      <c r="A14674" s="8" t="s">
        <v>9398</v>
      </c>
      <c r="B14674" s="8" t="s">
        <v>9399</v>
      </c>
      <c r="C14674" s="8" t="s">
        <v>5942</v>
      </c>
      <c r="D14674" s="8" t="n">
        <v>2015</v>
      </c>
      <c r="E14674" s="19" t="n">
        <v>0</v>
      </c>
      <c r="F14674" s="19" t="n">
        <v>34</v>
      </c>
    </row>
    <row r="14675" customFormat="false" ht="15" hidden="false" customHeight="false" outlineLevel="0" collapsed="false">
      <c r="A14675" s="8" t="s">
        <v>9398</v>
      </c>
      <c r="B14675" s="8" t="s">
        <v>9399</v>
      </c>
      <c r="C14675" s="8" t="s">
        <v>5943</v>
      </c>
      <c r="D14675" s="8" t="n">
        <v>2015</v>
      </c>
      <c r="E14675" s="19" t="n">
        <v>0</v>
      </c>
      <c r="F14675" s="19" t="n">
        <v>35</v>
      </c>
    </row>
    <row r="14676" customFormat="false" ht="15" hidden="false" customHeight="false" outlineLevel="0" collapsed="false">
      <c r="A14676" s="8" t="s">
        <v>9398</v>
      </c>
      <c r="B14676" s="8" t="s">
        <v>9399</v>
      </c>
      <c r="C14676" s="8" t="s">
        <v>5944</v>
      </c>
      <c r="D14676" s="8" t="n">
        <v>2015</v>
      </c>
      <c r="E14676" s="19" t="n">
        <v>0</v>
      </c>
      <c r="F14676" s="19" t="n">
        <v>34.7777777777778</v>
      </c>
    </row>
    <row r="14677" customFormat="false" ht="15" hidden="false" customHeight="false" outlineLevel="0" collapsed="false">
      <c r="A14677" s="8" t="s">
        <v>9398</v>
      </c>
      <c r="B14677" s="8" t="s">
        <v>9399</v>
      </c>
      <c r="C14677" s="8" t="s">
        <v>5945</v>
      </c>
      <c r="D14677" s="8" t="n">
        <v>2015</v>
      </c>
      <c r="E14677" s="19" t="n">
        <v>0</v>
      </c>
      <c r="F14677" s="19" t="n">
        <v>35.2222222222222</v>
      </c>
    </row>
    <row r="14678" customFormat="false" ht="15" hidden="false" customHeight="false" outlineLevel="0" collapsed="false">
      <c r="A14678" s="8" t="s">
        <v>9398</v>
      </c>
      <c r="B14678" s="8" t="s">
        <v>9399</v>
      </c>
      <c r="C14678" s="8" t="s">
        <v>5946</v>
      </c>
      <c r="D14678" s="8" t="n">
        <v>2015</v>
      </c>
      <c r="E14678" s="19" t="n">
        <v>0</v>
      </c>
      <c r="F14678" s="19" t="n">
        <v>34.6111111111111</v>
      </c>
    </row>
    <row r="14679" customFormat="false" ht="15" hidden="false" customHeight="false" outlineLevel="0" collapsed="false">
      <c r="A14679" s="8" t="s">
        <v>9398</v>
      </c>
      <c r="B14679" s="8" t="s">
        <v>9399</v>
      </c>
      <c r="C14679" s="8" t="s">
        <v>5947</v>
      </c>
      <c r="D14679" s="8" t="n">
        <v>2015</v>
      </c>
      <c r="E14679" s="19" t="n">
        <v>0</v>
      </c>
      <c r="F14679" s="19" t="n">
        <v>34.3888888888889</v>
      </c>
    </row>
    <row r="14680" customFormat="false" ht="15" hidden="false" customHeight="false" outlineLevel="0" collapsed="false">
      <c r="A14680" s="8" t="s">
        <v>9398</v>
      </c>
      <c r="B14680" s="8" t="s">
        <v>9399</v>
      </c>
      <c r="C14680" s="8" t="s">
        <v>5948</v>
      </c>
      <c r="D14680" s="8" t="n">
        <v>2015</v>
      </c>
      <c r="E14680" s="19" t="n">
        <v>0</v>
      </c>
      <c r="F14680" s="19" t="n">
        <v>34.7222222222222</v>
      </c>
    </row>
    <row r="14681" customFormat="false" ht="15" hidden="false" customHeight="false" outlineLevel="0" collapsed="false">
      <c r="A14681" s="8" t="s">
        <v>9398</v>
      </c>
      <c r="B14681" s="8" t="s">
        <v>9399</v>
      </c>
      <c r="C14681" s="8" t="s">
        <v>5949</v>
      </c>
      <c r="D14681" s="8" t="n">
        <v>2015</v>
      </c>
      <c r="E14681" s="19" t="n">
        <v>0</v>
      </c>
      <c r="F14681" s="19" t="n">
        <v>34.7222222222222</v>
      </c>
    </row>
    <row r="14682" customFormat="false" ht="15" hidden="false" customHeight="false" outlineLevel="0" collapsed="false">
      <c r="A14682" s="8" t="s">
        <v>9398</v>
      </c>
      <c r="B14682" s="8" t="s">
        <v>9399</v>
      </c>
      <c r="C14682" s="8" t="s">
        <v>5950</v>
      </c>
      <c r="D14682" s="8" t="n">
        <v>2015</v>
      </c>
      <c r="E14682" s="19" t="n">
        <v>0</v>
      </c>
      <c r="F14682" s="19" t="n">
        <v>34.7222222222222</v>
      </c>
    </row>
    <row r="14683" customFormat="false" ht="15" hidden="false" customHeight="false" outlineLevel="0" collapsed="false">
      <c r="A14683" s="8" t="s">
        <v>9398</v>
      </c>
      <c r="B14683" s="8" t="s">
        <v>9399</v>
      </c>
      <c r="C14683" s="8" t="s">
        <v>5951</v>
      </c>
      <c r="D14683" s="8" t="n">
        <v>2015</v>
      </c>
      <c r="E14683" s="19" t="n">
        <v>0</v>
      </c>
      <c r="F14683" s="19" t="n">
        <v>34</v>
      </c>
    </row>
    <row r="14684" customFormat="false" ht="15" hidden="false" customHeight="false" outlineLevel="0" collapsed="false">
      <c r="A14684" s="8" t="s">
        <v>9398</v>
      </c>
      <c r="B14684" s="8" t="s">
        <v>9399</v>
      </c>
      <c r="C14684" s="8" t="s">
        <v>5952</v>
      </c>
      <c r="D14684" s="8" t="n">
        <v>2015</v>
      </c>
      <c r="E14684" s="19" t="n">
        <v>0</v>
      </c>
      <c r="F14684" s="19" t="n">
        <v>34.7777777777778</v>
      </c>
    </row>
    <row r="14685" customFormat="false" ht="15" hidden="false" customHeight="false" outlineLevel="0" collapsed="false">
      <c r="A14685" s="8" t="s">
        <v>9398</v>
      </c>
      <c r="B14685" s="8" t="s">
        <v>9399</v>
      </c>
      <c r="C14685" s="8" t="s">
        <v>5953</v>
      </c>
      <c r="D14685" s="8" t="n">
        <v>2015</v>
      </c>
      <c r="E14685" s="19" t="n">
        <v>0</v>
      </c>
      <c r="F14685" s="19" t="n">
        <v>34.7777777777778</v>
      </c>
    </row>
    <row r="14686" customFormat="false" ht="15" hidden="false" customHeight="false" outlineLevel="0" collapsed="false">
      <c r="A14686" s="8" t="s">
        <v>9398</v>
      </c>
      <c r="B14686" s="8" t="s">
        <v>9399</v>
      </c>
      <c r="C14686" s="8" t="s">
        <v>5954</v>
      </c>
      <c r="D14686" s="8" t="n">
        <v>2015</v>
      </c>
      <c r="E14686" s="19" t="n">
        <v>0</v>
      </c>
      <c r="F14686" s="19" t="n">
        <v>34.6111111111111</v>
      </c>
    </row>
    <row r="14687" customFormat="false" ht="15" hidden="false" customHeight="false" outlineLevel="0" collapsed="false">
      <c r="A14687" s="8" t="s">
        <v>9398</v>
      </c>
      <c r="B14687" s="8" t="s">
        <v>9399</v>
      </c>
      <c r="C14687" s="8" t="s">
        <v>5955</v>
      </c>
      <c r="D14687" s="8" t="n">
        <v>2015</v>
      </c>
      <c r="E14687" s="19" t="n">
        <v>0</v>
      </c>
      <c r="F14687" s="19" t="n">
        <v>35.7777777777778</v>
      </c>
    </row>
    <row r="14688" customFormat="false" ht="15" hidden="false" customHeight="false" outlineLevel="0" collapsed="false">
      <c r="A14688" s="8" t="s">
        <v>9398</v>
      </c>
      <c r="B14688" s="8" t="s">
        <v>9399</v>
      </c>
      <c r="C14688" s="8" t="s">
        <v>5956</v>
      </c>
      <c r="D14688" s="8" t="n">
        <v>2015</v>
      </c>
      <c r="F14688" s="19" t="n">
        <v>35.2777777777778</v>
      </c>
    </row>
    <row r="14689" customFormat="false" ht="15" hidden="false" customHeight="false" outlineLevel="0" collapsed="false">
      <c r="A14689" s="8" t="s">
        <v>9398</v>
      </c>
      <c r="B14689" s="8" t="s">
        <v>9399</v>
      </c>
      <c r="C14689" s="8" t="s">
        <v>5957</v>
      </c>
      <c r="D14689" s="8" t="n">
        <v>2015</v>
      </c>
      <c r="E14689" s="19" t="n">
        <v>0</v>
      </c>
      <c r="F14689" s="19" t="n">
        <v>34.7222222222222</v>
      </c>
    </row>
    <row r="14690" customFormat="false" ht="15" hidden="false" customHeight="false" outlineLevel="0" collapsed="false">
      <c r="A14690" s="8" t="s">
        <v>9398</v>
      </c>
      <c r="B14690" s="8" t="s">
        <v>9399</v>
      </c>
      <c r="C14690" s="8" t="s">
        <v>5958</v>
      </c>
      <c r="D14690" s="8" t="n">
        <v>2015</v>
      </c>
      <c r="E14690" s="19" t="n">
        <v>0.254</v>
      </c>
      <c r="F14690" s="19" t="n">
        <v>36.7777777777778</v>
      </c>
    </row>
    <row r="14691" customFormat="false" ht="15" hidden="false" customHeight="false" outlineLevel="0" collapsed="false">
      <c r="A14691" s="8" t="s">
        <v>9398</v>
      </c>
      <c r="B14691" s="8" t="s">
        <v>9399</v>
      </c>
      <c r="C14691" s="8" t="s">
        <v>5959</v>
      </c>
      <c r="D14691" s="8" t="n">
        <v>2015</v>
      </c>
      <c r="E14691" s="19" t="n">
        <v>5.08</v>
      </c>
      <c r="F14691" s="19" t="n">
        <v>36.6111111111111</v>
      </c>
    </row>
    <row r="14692" customFormat="false" ht="15" hidden="false" customHeight="false" outlineLevel="0" collapsed="false">
      <c r="A14692" s="8" t="s">
        <v>9398</v>
      </c>
      <c r="B14692" s="8" t="s">
        <v>9399</v>
      </c>
      <c r="C14692" s="8" t="s">
        <v>5960</v>
      </c>
      <c r="D14692" s="8" t="n">
        <v>2015</v>
      </c>
      <c r="E14692" s="19" t="n">
        <v>0</v>
      </c>
      <c r="F14692" s="19" t="n">
        <v>36.3888888888889</v>
      </c>
    </row>
    <row r="14693" customFormat="false" ht="15" hidden="false" customHeight="false" outlineLevel="0" collapsed="false">
      <c r="A14693" s="8" t="s">
        <v>9398</v>
      </c>
      <c r="B14693" s="8" t="s">
        <v>9399</v>
      </c>
      <c r="C14693" s="8" t="s">
        <v>5961</v>
      </c>
      <c r="D14693" s="8" t="n">
        <v>2015</v>
      </c>
      <c r="F14693" s="19" t="n">
        <v>35.2777777777778</v>
      </c>
    </row>
    <row r="14694" customFormat="false" ht="15" hidden="false" customHeight="false" outlineLevel="0" collapsed="false">
      <c r="A14694" s="8" t="s">
        <v>9398</v>
      </c>
      <c r="B14694" s="8" t="s">
        <v>9399</v>
      </c>
      <c r="C14694" s="8" t="s">
        <v>5962</v>
      </c>
      <c r="D14694" s="8" t="n">
        <v>2015</v>
      </c>
      <c r="E14694" s="19" t="n">
        <v>0.762</v>
      </c>
      <c r="F14694" s="19" t="n">
        <v>35</v>
      </c>
    </row>
    <row r="14695" customFormat="false" ht="15" hidden="false" customHeight="false" outlineLevel="0" collapsed="false">
      <c r="A14695" s="8" t="s">
        <v>9398</v>
      </c>
      <c r="B14695" s="8" t="s">
        <v>9399</v>
      </c>
      <c r="C14695" s="8" t="s">
        <v>5963</v>
      </c>
      <c r="D14695" s="8" t="n">
        <v>2015</v>
      </c>
      <c r="E14695" s="19" t="n">
        <v>0</v>
      </c>
      <c r="F14695" s="19" t="n">
        <v>31.2777777777778</v>
      </c>
    </row>
    <row r="14696" customFormat="false" ht="15" hidden="false" customHeight="false" outlineLevel="0" collapsed="false">
      <c r="A14696" s="8" t="s">
        <v>9398</v>
      </c>
      <c r="B14696" s="8" t="s">
        <v>9399</v>
      </c>
      <c r="C14696" s="8" t="s">
        <v>5964</v>
      </c>
      <c r="D14696" s="8" t="n">
        <v>2015</v>
      </c>
      <c r="E14696" s="19" t="n">
        <v>11.938</v>
      </c>
      <c r="F14696" s="19" t="n">
        <v>29</v>
      </c>
    </row>
    <row r="14697" customFormat="false" ht="15" hidden="false" customHeight="false" outlineLevel="0" collapsed="false">
      <c r="A14697" s="8" t="s">
        <v>9398</v>
      </c>
      <c r="B14697" s="8" t="s">
        <v>9399</v>
      </c>
      <c r="C14697" s="8" t="s">
        <v>5965</v>
      </c>
      <c r="D14697" s="8" t="n">
        <v>2015</v>
      </c>
      <c r="E14697" s="19" t="n">
        <v>23.114</v>
      </c>
      <c r="F14697" s="19" t="n">
        <v>28</v>
      </c>
    </row>
    <row r="14698" customFormat="false" ht="15" hidden="false" customHeight="false" outlineLevel="0" collapsed="false">
      <c r="A14698" s="8" t="s">
        <v>9398</v>
      </c>
      <c r="B14698" s="8" t="s">
        <v>9399</v>
      </c>
      <c r="C14698" s="8" t="s">
        <v>5966</v>
      </c>
      <c r="D14698" s="8" t="n">
        <v>2015</v>
      </c>
      <c r="E14698" s="19" t="n">
        <v>58.928</v>
      </c>
      <c r="F14698" s="19" t="n">
        <v>29.8888888888889</v>
      </c>
    </row>
    <row r="14699" customFormat="false" ht="15" hidden="false" customHeight="false" outlineLevel="0" collapsed="false">
      <c r="A14699" s="8" t="s">
        <v>9398</v>
      </c>
      <c r="B14699" s="8" t="s">
        <v>9399</v>
      </c>
      <c r="C14699" s="8" t="s">
        <v>5967</v>
      </c>
      <c r="D14699" s="8" t="n">
        <v>2015</v>
      </c>
      <c r="E14699" s="19" t="n">
        <v>6.096</v>
      </c>
      <c r="F14699" s="19" t="n">
        <v>32.2777777777778</v>
      </c>
    </row>
    <row r="14700" customFormat="false" ht="15" hidden="false" customHeight="false" outlineLevel="0" collapsed="false">
      <c r="A14700" s="8" t="s">
        <v>9398</v>
      </c>
      <c r="B14700" s="8" t="s">
        <v>9399</v>
      </c>
      <c r="C14700" s="8" t="s">
        <v>5968</v>
      </c>
      <c r="D14700" s="8" t="n">
        <v>2015</v>
      </c>
      <c r="E14700" s="19" t="n">
        <v>48.006</v>
      </c>
      <c r="F14700" s="19" t="n">
        <v>31</v>
      </c>
    </row>
    <row r="14701" customFormat="false" ht="15" hidden="false" customHeight="false" outlineLevel="0" collapsed="false">
      <c r="A14701" s="8" t="s">
        <v>9398</v>
      </c>
      <c r="B14701" s="8" t="s">
        <v>9399</v>
      </c>
      <c r="C14701" s="8" t="s">
        <v>5969</v>
      </c>
      <c r="D14701" s="8" t="n">
        <v>2015</v>
      </c>
      <c r="E14701" s="19" t="n">
        <v>18.034</v>
      </c>
      <c r="F14701" s="19" t="n">
        <v>28</v>
      </c>
    </row>
    <row r="14702" customFormat="false" ht="15" hidden="false" customHeight="false" outlineLevel="0" collapsed="false">
      <c r="A14702" s="8" t="s">
        <v>9398</v>
      </c>
      <c r="B14702" s="8" t="s">
        <v>9399</v>
      </c>
      <c r="C14702" s="8" t="s">
        <v>5970</v>
      </c>
      <c r="D14702" s="8" t="n">
        <v>2015</v>
      </c>
      <c r="E14702" s="19" t="n">
        <v>282.956</v>
      </c>
      <c r="F14702" s="19" t="n">
        <v>26.3888888888889</v>
      </c>
    </row>
    <row r="14703" customFormat="false" ht="15" hidden="false" customHeight="false" outlineLevel="0" collapsed="false">
      <c r="A14703" s="8" t="s">
        <v>9398</v>
      </c>
      <c r="B14703" s="8" t="s">
        <v>9399</v>
      </c>
      <c r="C14703" s="8" t="s">
        <v>5971</v>
      </c>
      <c r="D14703" s="8" t="n">
        <v>2015</v>
      </c>
      <c r="E14703" s="19" t="n">
        <v>189.992</v>
      </c>
      <c r="F14703" s="19" t="n">
        <v>28</v>
      </c>
    </row>
    <row r="14704" customFormat="false" ht="15" hidden="false" customHeight="false" outlineLevel="0" collapsed="false">
      <c r="A14704" s="8" t="s">
        <v>9398</v>
      </c>
      <c r="B14704" s="8" t="s">
        <v>9399</v>
      </c>
      <c r="C14704" s="8" t="s">
        <v>5972</v>
      </c>
      <c r="D14704" s="8" t="n">
        <v>2015</v>
      </c>
      <c r="E14704" s="19" t="n">
        <v>131.064</v>
      </c>
      <c r="F14704" s="19" t="n">
        <v>28</v>
      </c>
    </row>
    <row r="14705" customFormat="false" ht="15" hidden="false" customHeight="false" outlineLevel="0" collapsed="false">
      <c r="A14705" s="8" t="s">
        <v>9398</v>
      </c>
      <c r="B14705" s="8" t="s">
        <v>9399</v>
      </c>
      <c r="C14705" s="8" t="s">
        <v>5973</v>
      </c>
      <c r="D14705" s="8" t="n">
        <v>2015</v>
      </c>
      <c r="E14705" s="19" t="n">
        <v>92.964</v>
      </c>
      <c r="F14705" s="19" t="n">
        <v>31</v>
      </c>
    </row>
    <row r="14706" customFormat="false" ht="15" hidden="false" customHeight="false" outlineLevel="0" collapsed="false">
      <c r="A14706" s="8" t="s">
        <v>9398</v>
      </c>
      <c r="B14706" s="8" t="s">
        <v>9399</v>
      </c>
      <c r="C14706" s="8" t="s">
        <v>5974</v>
      </c>
      <c r="D14706" s="8" t="n">
        <v>2015</v>
      </c>
      <c r="E14706" s="19" t="n">
        <v>88.9</v>
      </c>
      <c r="F14706" s="19" t="n">
        <v>29</v>
      </c>
    </row>
    <row r="14707" customFormat="false" ht="15" hidden="false" customHeight="false" outlineLevel="0" collapsed="false">
      <c r="A14707" s="8" t="s">
        <v>9398</v>
      </c>
      <c r="B14707" s="8" t="s">
        <v>9399</v>
      </c>
      <c r="C14707" s="8" t="s">
        <v>5975</v>
      </c>
      <c r="D14707" s="8" t="n">
        <v>2015</v>
      </c>
      <c r="E14707" s="19" t="n">
        <v>53.086</v>
      </c>
      <c r="F14707" s="19" t="n">
        <v>30</v>
      </c>
    </row>
    <row r="14708" customFormat="false" ht="15" hidden="false" customHeight="false" outlineLevel="0" collapsed="false">
      <c r="A14708" s="8" t="s">
        <v>9398</v>
      </c>
      <c r="B14708" s="8" t="s">
        <v>9399</v>
      </c>
      <c r="C14708" s="8" t="s">
        <v>5976</v>
      </c>
      <c r="D14708" s="8" t="n">
        <v>2015</v>
      </c>
      <c r="E14708" s="19" t="n">
        <v>0</v>
      </c>
      <c r="F14708" s="19" t="n">
        <v>31.6111111111111</v>
      </c>
    </row>
    <row r="14709" customFormat="false" ht="15" hidden="false" customHeight="false" outlineLevel="0" collapsed="false">
      <c r="A14709" s="8" t="s">
        <v>9398</v>
      </c>
      <c r="B14709" s="8" t="s">
        <v>9399</v>
      </c>
      <c r="C14709" s="8" t="s">
        <v>5977</v>
      </c>
      <c r="D14709" s="8" t="n">
        <v>2015</v>
      </c>
      <c r="E14709" s="19" t="n">
        <v>5.08</v>
      </c>
      <c r="F14709" s="19" t="n">
        <v>33</v>
      </c>
    </row>
    <row r="14710" customFormat="false" ht="15" hidden="false" customHeight="false" outlineLevel="0" collapsed="false">
      <c r="A14710" s="8" t="s">
        <v>9398</v>
      </c>
      <c r="B14710" s="8" t="s">
        <v>9399</v>
      </c>
      <c r="C14710" s="8" t="s">
        <v>5978</v>
      </c>
      <c r="D14710" s="8" t="n">
        <v>2015</v>
      </c>
      <c r="E14710" s="19" t="n">
        <v>0.508</v>
      </c>
      <c r="F14710" s="19" t="n">
        <v>32.2222222222222</v>
      </c>
    </row>
    <row r="14711" customFormat="false" ht="15" hidden="false" customHeight="false" outlineLevel="0" collapsed="false">
      <c r="A14711" s="8" t="s">
        <v>9398</v>
      </c>
      <c r="B14711" s="8" t="s">
        <v>9399</v>
      </c>
      <c r="C14711" s="8" t="s">
        <v>5979</v>
      </c>
      <c r="D14711" s="8" t="n">
        <v>2015</v>
      </c>
      <c r="E14711" s="19" t="n">
        <v>0.254</v>
      </c>
      <c r="F14711" s="19" t="n">
        <v>32.7777777777778</v>
      </c>
    </row>
    <row r="14712" customFormat="false" ht="15" hidden="false" customHeight="false" outlineLevel="0" collapsed="false">
      <c r="A14712" s="8" t="s">
        <v>9398</v>
      </c>
      <c r="B14712" s="8" t="s">
        <v>9399</v>
      </c>
      <c r="C14712" s="8" t="s">
        <v>5980</v>
      </c>
      <c r="D14712" s="8" t="n">
        <v>2015</v>
      </c>
      <c r="E14712" s="19" t="n">
        <v>1.016</v>
      </c>
      <c r="F14712" s="19" t="n">
        <v>32.5</v>
      </c>
    </row>
    <row r="14713" customFormat="false" ht="15" hidden="false" customHeight="false" outlineLevel="0" collapsed="false">
      <c r="A14713" s="8" t="s">
        <v>9398</v>
      </c>
      <c r="B14713" s="8" t="s">
        <v>9399</v>
      </c>
      <c r="C14713" s="8" t="s">
        <v>5981</v>
      </c>
      <c r="D14713" s="8" t="n">
        <v>2015</v>
      </c>
      <c r="E14713" s="19" t="n">
        <v>0.508</v>
      </c>
      <c r="F14713" s="19" t="n">
        <v>32.2222222222222</v>
      </c>
    </row>
    <row r="14714" customFormat="false" ht="15" hidden="false" customHeight="false" outlineLevel="0" collapsed="false">
      <c r="A14714" s="8" t="s">
        <v>9398</v>
      </c>
      <c r="B14714" s="8" t="s">
        <v>9399</v>
      </c>
      <c r="C14714" s="8" t="s">
        <v>5982</v>
      </c>
      <c r="D14714" s="8" t="n">
        <v>2015</v>
      </c>
      <c r="E14714" s="19" t="n">
        <v>6.096</v>
      </c>
      <c r="F14714" s="19" t="n">
        <v>32.7777777777778</v>
      </c>
    </row>
    <row r="14715" customFormat="false" ht="15" hidden="false" customHeight="false" outlineLevel="0" collapsed="false">
      <c r="A14715" s="8" t="s">
        <v>9398</v>
      </c>
      <c r="B14715" s="8" t="s">
        <v>9399</v>
      </c>
      <c r="C14715" s="8" t="s">
        <v>5983</v>
      </c>
      <c r="D14715" s="8" t="n">
        <v>2015</v>
      </c>
      <c r="E14715" s="19" t="n">
        <v>0</v>
      </c>
      <c r="F14715" s="19" t="n">
        <v>32.7222222222222</v>
      </c>
    </row>
    <row r="14716" customFormat="false" ht="15" hidden="false" customHeight="false" outlineLevel="0" collapsed="false">
      <c r="A14716" s="8" t="s">
        <v>9398</v>
      </c>
      <c r="B14716" s="8" t="s">
        <v>9399</v>
      </c>
      <c r="C14716" s="8" t="s">
        <v>5984</v>
      </c>
      <c r="D14716" s="8" t="n">
        <v>2015</v>
      </c>
      <c r="E14716" s="19" t="n">
        <v>0.254</v>
      </c>
      <c r="F14716" s="19" t="n">
        <v>33</v>
      </c>
    </row>
    <row r="14717" customFormat="false" ht="15" hidden="false" customHeight="false" outlineLevel="0" collapsed="false">
      <c r="A14717" s="8" t="s">
        <v>9398</v>
      </c>
      <c r="B14717" s="8" t="s">
        <v>9399</v>
      </c>
      <c r="C14717" s="8" t="s">
        <v>5985</v>
      </c>
      <c r="D14717" s="8" t="n">
        <v>2015</v>
      </c>
      <c r="E14717" s="19" t="n">
        <v>0</v>
      </c>
      <c r="F14717" s="19" t="n">
        <v>32.7222222222222</v>
      </c>
    </row>
    <row r="14718" customFormat="false" ht="15" hidden="false" customHeight="false" outlineLevel="0" collapsed="false">
      <c r="A14718" s="8" t="s">
        <v>9398</v>
      </c>
      <c r="B14718" s="8" t="s">
        <v>9399</v>
      </c>
      <c r="C14718" s="8" t="s">
        <v>5986</v>
      </c>
      <c r="D14718" s="8" t="n">
        <v>2015</v>
      </c>
      <c r="F14718" s="19" t="n">
        <v>32.6111111111111</v>
      </c>
    </row>
    <row r="14719" customFormat="false" ht="15" hidden="false" customHeight="false" outlineLevel="0" collapsed="false">
      <c r="A14719" s="8" t="s">
        <v>9398</v>
      </c>
      <c r="B14719" s="8" t="s">
        <v>9399</v>
      </c>
      <c r="C14719" s="8" t="s">
        <v>5987</v>
      </c>
      <c r="D14719" s="8" t="n">
        <v>2015</v>
      </c>
      <c r="E14719" s="19" t="n">
        <v>0.254</v>
      </c>
      <c r="F14719" s="19" t="n">
        <v>32.2777777777778</v>
      </c>
    </row>
    <row r="14720" customFormat="false" ht="15" hidden="false" customHeight="false" outlineLevel="0" collapsed="false">
      <c r="A14720" s="8" t="s">
        <v>9398</v>
      </c>
      <c r="B14720" s="8" t="s">
        <v>9399</v>
      </c>
      <c r="C14720" s="8" t="s">
        <v>5988</v>
      </c>
      <c r="D14720" s="8" t="n">
        <v>2015</v>
      </c>
      <c r="E14720" s="19" t="n">
        <v>0</v>
      </c>
      <c r="F14720" s="19" t="n">
        <v>32.7222222222222</v>
      </c>
    </row>
    <row r="14721" customFormat="false" ht="15" hidden="false" customHeight="false" outlineLevel="0" collapsed="false">
      <c r="A14721" s="8" t="s">
        <v>9398</v>
      </c>
      <c r="B14721" s="8" t="s">
        <v>9399</v>
      </c>
      <c r="C14721" s="8" t="s">
        <v>5989</v>
      </c>
      <c r="D14721" s="8" t="n">
        <v>2015</v>
      </c>
      <c r="E14721" s="19" t="n">
        <v>4.064</v>
      </c>
      <c r="F14721" s="19" t="n">
        <v>32</v>
      </c>
    </row>
    <row r="14722" customFormat="false" ht="15" hidden="false" customHeight="false" outlineLevel="0" collapsed="false">
      <c r="A14722" s="8" t="s">
        <v>9398</v>
      </c>
      <c r="B14722" s="8" t="s">
        <v>9399</v>
      </c>
      <c r="C14722" s="8" t="s">
        <v>5990</v>
      </c>
      <c r="D14722" s="8" t="n">
        <v>2015</v>
      </c>
      <c r="E14722" s="19" t="n">
        <v>0.254</v>
      </c>
      <c r="F14722" s="19" t="n">
        <v>32.8888888888889</v>
      </c>
    </row>
    <row r="14723" customFormat="false" ht="15" hidden="false" customHeight="false" outlineLevel="0" collapsed="false">
      <c r="A14723" s="8" t="s">
        <v>9398</v>
      </c>
      <c r="B14723" s="8" t="s">
        <v>9399</v>
      </c>
      <c r="C14723" s="8" t="s">
        <v>5991</v>
      </c>
      <c r="D14723" s="8" t="n">
        <v>2015</v>
      </c>
      <c r="E14723" s="19" t="n">
        <v>0.508</v>
      </c>
      <c r="F14723" s="19" t="n">
        <v>32.2777777777778</v>
      </c>
    </row>
    <row r="14724" customFormat="false" ht="15" hidden="false" customHeight="false" outlineLevel="0" collapsed="false">
      <c r="A14724" s="8" t="s">
        <v>9398</v>
      </c>
      <c r="B14724" s="8" t="s">
        <v>9399</v>
      </c>
      <c r="C14724" s="8" t="s">
        <v>5992</v>
      </c>
      <c r="D14724" s="8" t="n">
        <v>2015</v>
      </c>
      <c r="E14724" s="19" t="n">
        <v>2.032</v>
      </c>
      <c r="F14724" s="19" t="n">
        <v>32.2222222222222</v>
      </c>
    </row>
    <row r="14725" customFormat="false" ht="15" hidden="false" customHeight="false" outlineLevel="0" collapsed="false">
      <c r="A14725" s="8" t="s">
        <v>9398</v>
      </c>
      <c r="B14725" s="8" t="s">
        <v>9399</v>
      </c>
      <c r="C14725" s="8" t="s">
        <v>5993</v>
      </c>
      <c r="D14725" s="8" t="n">
        <v>2015</v>
      </c>
      <c r="E14725" s="19" t="n">
        <v>6.096</v>
      </c>
      <c r="F14725" s="19" t="n">
        <v>32.6111111111111</v>
      </c>
    </row>
    <row r="14726" customFormat="false" ht="15" hidden="false" customHeight="false" outlineLevel="0" collapsed="false">
      <c r="A14726" s="8" t="s">
        <v>9398</v>
      </c>
      <c r="B14726" s="8" t="s">
        <v>9399</v>
      </c>
      <c r="C14726" s="8" t="s">
        <v>5994</v>
      </c>
      <c r="D14726" s="8" t="n">
        <v>2015</v>
      </c>
      <c r="E14726" s="19" t="n">
        <v>0</v>
      </c>
      <c r="F14726" s="19" t="n">
        <v>32.6111111111111</v>
      </c>
    </row>
    <row r="14727" customFormat="false" ht="15" hidden="false" customHeight="false" outlineLevel="0" collapsed="false">
      <c r="A14727" s="8" t="s">
        <v>9398</v>
      </c>
      <c r="B14727" s="8" t="s">
        <v>9399</v>
      </c>
      <c r="C14727" s="8" t="s">
        <v>5995</v>
      </c>
      <c r="D14727" s="8" t="n">
        <v>2015</v>
      </c>
      <c r="E14727" s="19" t="n">
        <v>2.032</v>
      </c>
      <c r="F14727" s="19" t="n">
        <v>32.7777777777778</v>
      </c>
    </row>
    <row r="14728" customFormat="false" ht="15" hidden="false" customHeight="false" outlineLevel="0" collapsed="false">
      <c r="A14728" s="8" t="s">
        <v>9398</v>
      </c>
      <c r="B14728" s="8" t="s">
        <v>9399</v>
      </c>
      <c r="C14728" s="8" t="s">
        <v>5996</v>
      </c>
      <c r="D14728" s="8" t="n">
        <v>2015</v>
      </c>
      <c r="E14728" s="19" t="n">
        <v>1.016</v>
      </c>
      <c r="F14728" s="19" t="n">
        <v>33</v>
      </c>
    </row>
    <row r="14729" customFormat="false" ht="15" hidden="false" customHeight="false" outlineLevel="0" collapsed="false">
      <c r="A14729" s="8" t="s">
        <v>9398</v>
      </c>
      <c r="B14729" s="8" t="s">
        <v>9399</v>
      </c>
      <c r="C14729" s="8" t="s">
        <v>5997</v>
      </c>
      <c r="D14729" s="8" t="n">
        <v>2015</v>
      </c>
      <c r="E14729" s="19" t="n">
        <v>0</v>
      </c>
      <c r="F14729" s="19" t="n">
        <v>32.2777777777778</v>
      </c>
    </row>
    <row r="14730" customFormat="false" ht="15" hidden="false" customHeight="false" outlineLevel="0" collapsed="false">
      <c r="A14730" s="8" t="s">
        <v>9398</v>
      </c>
      <c r="B14730" s="8" t="s">
        <v>9399</v>
      </c>
      <c r="C14730" s="8" t="s">
        <v>5998</v>
      </c>
      <c r="D14730" s="8" t="n">
        <v>2015</v>
      </c>
      <c r="E14730" s="19" t="n">
        <v>5.08</v>
      </c>
      <c r="F14730" s="19" t="n">
        <v>31.5</v>
      </c>
    </row>
    <row r="14731" customFormat="false" ht="15" hidden="false" customHeight="false" outlineLevel="0" collapsed="false">
      <c r="A14731" s="8" t="s">
        <v>9398</v>
      </c>
      <c r="B14731" s="8" t="s">
        <v>9399</v>
      </c>
      <c r="C14731" s="8" t="s">
        <v>5999</v>
      </c>
      <c r="D14731" s="8" t="n">
        <v>2015</v>
      </c>
      <c r="E14731" s="19" t="n">
        <v>3.048</v>
      </c>
      <c r="F14731" s="19" t="n">
        <v>32</v>
      </c>
    </row>
    <row r="14732" customFormat="false" ht="15" hidden="false" customHeight="false" outlineLevel="0" collapsed="false">
      <c r="A14732" s="8" t="s">
        <v>9398</v>
      </c>
      <c r="B14732" s="8" t="s">
        <v>9399</v>
      </c>
      <c r="C14732" s="8" t="s">
        <v>6000</v>
      </c>
      <c r="D14732" s="8" t="n">
        <v>2015</v>
      </c>
      <c r="E14732" s="19" t="n">
        <v>5.08</v>
      </c>
      <c r="F14732" s="19" t="n">
        <v>33</v>
      </c>
    </row>
    <row r="14733" customFormat="false" ht="15" hidden="false" customHeight="false" outlineLevel="0" collapsed="false">
      <c r="A14733" s="8" t="s">
        <v>9398</v>
      </c>
      <c r="B14733" s="8" t="s">
        <v>9399</v>
      </c>
      <c r="C14733" s="8" t="s">
        <v>6001</v>
      </c>
      <c r="D14733" s="8" t="n">
        <v>2015</v>
      </c>
      <c r="E14733" s="19" t="n">
        <v>0.508</v>
      </c>
      <c r="F14733" s="19" t="n">
        <v>31.6111111111111</v>
      </c>
    </row>
    <row r="14734" customFormat="false" ht="15" hidden="false" customHeight="false" outlineLevel="0" collapsed="false">
      <c r="A14734" s="8" t="s">
        <v>9398</v>
      </c>
      <c r="B14734" s="8" t="s">
        <v>9399</v>
      </c>
      <c r="C14734" s="8" t="s">
        <v>6002</v>
      </c>
      <c r="D14734" s="8" t="n">
        <v>2015</v>
      </c>
      <c r="E14734" s="19" t="n">
        <v>60.96</v>
      </c>
      <c r="F14734" s="19" t="n">
        <v>29</v>
      </c>
    </row>
    <row r="14735" customFormat="false" ht="15" hidden="false" customHeight="false" outlineLevel="0" collapsed="false">
      <c r="A14735" s="8" t="s">
        <v>9398</v>
      </c>
      <c r="B14735" s="8" t="s">
        <v>9399</v>
      </c>
      <c r="C14735" s="8" t="s">
        <v>6003</v>
      </c>
      <c r="D14735" s="8" t="n">
        <v>2015</v>
      </c>
      <c r="E14735" s="19" t="n">
        <v>49.022</v>
      </c>
      <c r="F14735" s="19" t="n">
        <v>29</v>
      </c>
    </row>
    <row r="14736" customFormat="false" ht="15" hidden="false" customHeight="false" outlineLevel="0" collapsed="false">
      <c r="A14736" s="8" t="s">
        <v>9398</v>
      </c>
      <c r="B14736" s="8" t="s">
        <v>9399</v>
      </c>
      <c r="C14736" s="8" t="s">
        <v>6004</v>
      </c>
      <c r="D14736" s="8" t="n">
        <v>2015</v>
      </c>
      <c r="E14736" s="19" t="n">
        <v>45.974</v>
      </c>
      <c r="F14736" s="19" t="n">
        <v>30</v>
      </c>
    </row>
    <row r="14737" customFormat="false" ht="15" hidden="false" customHeight="false" outlineLevel="0" collapsed="false">
      <c r="A14737" s="8" t="s">
        <v>9398</v>
      </c>
      <c r="B14737" s="8" t="s">
        <v>9399</v>
      </c>
      <c r="C14737" s="8" t="s">
        <v>6005</v>
      </c>
      <c r="D14737" s="8" t="n">
        <v>2015</v>
      </c>
      <c r="E14737" s="19" t="n">
        <v>37.084</v>
      </c>
      <c r="F14737" s="19" t="n">
        <v>30.2777777777778</v>
      </c>
    </row>
    <row r="14738" customFormat="false" ht="15" hidden="false" customHeight="false" outlineLevel="0" collapsed="false">
      <c r="A14738" s="8" t="s">
        <v>9398</v>
      </c>
      <c r="B14738" s="8" t="s">
        <v>9399</v>
      </c>
      <c r="C14738" s="8" t="s">
        <v>6006</v>
      </c>
      <c r="D14738" s="8" t="n">
        <v>2015</v>
      </c>
      <c r="E14738" s="19" t="n">
        <v>28.956</v>
      </c>
      <c r="F14738" s="19" t="n">
        <v>30.7222222222222</v>
      </c>
    </row>
    <row r="14739" customFormat="false" ht="15" hidden="false" customHeight="false" outlineLevel="0" collapsed="false">
      <c r="A14739" s="8" t="s">
        <v>9398</v>
      </c>
      <c r="B14739" s="8" t="s">
        <v>9399</v>
      </c>
      <c r="C14739" s="8" t="s">
        <v>6007</v>
      </c>
      <c r="D14739" s="8" t="n">
        <v>2015</v>
      </c>
      <c r="E14739" s="19" t="n">
        <v>8.89</v>
      </c>
      <c r="F14739" s="19" t="n">
        <v>31.2222222222222</v>
      </c>
    </row>
    <row r="14740" customFormat="false" ht="15" hidden="false" customHeight="false" outlineLevel="0" collapsed="false">
      <c r="A14740" s="8" t="s">
        <v>9398</v>
      </c>
      <c r="B14740" s="8" t="s">
        <v>9399</v>
      </c>
      <c r="C14740" s="8" t="s">
        <v>6008</v>
      </c>
      <c r="D14740" s="8" t="n">
        <v>2015</v>
      </c>
      <c r="E14740" s="19" t="n">
        <v>7.874</v>
      </c>
      <c r="F14740" s="19" t="n">
        <v>29</v>
      </c>
    </row>
    <row r="14741" customFormat="false" ht="15" hidden="false" customHeight="false" outlineLevel="0" collapsed="false">
      <c r="A14741" s="8" t="s">
        <v>9398</v>
      </c>
      <c r="B14741" s="8" t="s">
        <v>9399</v>
      </c>
      <c r="C14741" s="8" t="s">
        <v>6009</v>
      </c>
      <c r="D14741" s="8" t="n">
        <v>2015</v>
      </c>
      <c r="E14741" s="19" t="n">
        <v>27.94</v>
      </c>
      <c r="F14741" s="19" t="n">
        <v>29.6111111111111</v>
      </c>
    </row>
    <row r="14742" customFormat="false" ht="15" hidden="false" customHeight="false" outlineLevel="0" collapsed="false">
      <c r="A14742" s="8" t="s">
        <v>9398</v>
      </c>
      <c r="B14742" s="8" t="s">
        <v>9399</v>
      </c>
      <c r="C14742" s="8" t="s">
        <v>6010</v>
      </c>
      <c r="D14742" s="8" t="n">
        <v>2015</v>
      </c>
      <c r="E14742" s="19" t="n">
        <v>32.004</v>
      </c>
      <c r="F14742" s="19" t="n">
        <v>29.5</v>
      </c>
    </row>
    <row r="14743" customFormat="false" ht="15" hidden="false" customHeight="false" outlineLevel="0" collapsed="false">
      <c r="A14743" s="8" t="s">
        <v>9398</v>
      </c>
      <c r="B14743" s="8" t="s">
        <v>9399</v>
      </c>
      <c r="C14743" s="8" t="s">
        <v>6011</v>
      </c>
      <c r="D14743" s="8" t="n">
        <v>2015</v>
      </c>
      <c r="E14743" s="19" t="n">
        <v>17.018</v>
      </c>
      <c r="F14743" s="19" t="n">
        <v>31.2222222222222</v>
      </c>
    </row>
    <row r="14744" customFormat="false" ht="15" hidden="false" customHeight="false" outlineLevel="0" collapsed="false">
      <c r="A14744" s="8" t="s">
        <v>9398</v>
      </c>
      <c r="B14744" s="8" t="s">
        <v>9399</v>
      </c>
      <c r="C14744" s="8" t="s">
        <v>6012</v>
      </c>
      <c r="D14744" s="8" t="n">
        <v>2015</v>
      </c>
      <c r="E14744" s="19" t="n">
        <v>8.89</v>
      </c>
      <c r="F14744" s="19" t="n">
        <v>31.5</v>
      </c>
    </row>
    <row r="14745" customFormat="false" ht="15" hidden="false" customHeight="false" outlineLevel="0" collapsed="false">
      <c r="A14745" s="8" t="s">
        <v>9398</v>
      </c>
      <c r="B14745" s="8" t="s">
        <v>9399</v>
      </c>
      <c r="C14745" s="8" t="s">
        <v>6013</v>
      </c>
      <c r="D14745" s="8" t="n">
        <v>2015</v>
      </c>
      <c r="E14745" s="19" t="n">
        <v>2.032</v>
      </c>
      <c r="F14745" s="19" t="n">
        <v>31.5</v>
      </c>
    </row>
    <row r="14746" customFormat="false" ht="15" hidden="false" customHeight="false" outlineLevel="0" collapsed="false">
      <c r="A14746" s="8" t="s">
        <v>9398</v>
      </c>
      <c r="B14746" s="8" t="s">
        <v>9399</v>
      </c>
      <c r="C14746" s="8" t="s">
        <v>6014</v>
      </c>
      <c r="D14746" s="8" t="n">
        <v>2015</v>
      </c>
      <c r="E14746" s="19" t="n">
        <v>2.032</v>
      </c>
      <c r="F14746" s="19" t="n">
        <v>31.8888888888889</v>
      </c>
    </row>
    <row r="14747" customFormat="false" ht="15" hidden="false" customHeight="false" outlineLevel="0" collapsed="false">
      <c r="A14747" s="8" t="s">
        <v>9398</v>
      </c>
      <c r="B14747" s="8" t="s">
        <v>9399</v>
      </c>
      <c r="C14747" s="8" t="s">
        <v>6015</v>
      </c>
      <c r="D14747" s="8" t="n">
        <v>2015</v>
      </c>
      <c r="E14747" s="19" t="n">
        <v>0.508</v>
      </c>
      <c r="F14747" s="19" t="n">
        <v>31</v>
      </c>
    </row>
    <row r="14748" customFormat="false" ht="15" hidden="false" customHeight="false" outlineLevel="0" collapsed="false">
      <c r="A14748" s="8" t="s">
        <v>9398</v>
      </c>
      <c r="B14748" s="8" t="s">
        <v>9399</v>
      </c>
      <c r="C14748" s="8" t="s">
        <v>6016</v>
      </c>
      <c r="D14748" s="8" t="n">
        <v>2015</v>
      </c>
      <c r="E14748" s="19" t="n">
        <v>0</v>
      </c>
      <c r="F14748" s="19" t="n">
        <v>30.6111111111111</v>
      </c>
    </row>
    <row r="14749" customFormat="false" ht="15" hidden="false" customHeight="false" outlineLevel="0" collapsed="false">
      <c r="A14749" s="8" t="s">
        <v>9398</v>
      </c>
      <c r="B14749" s="8" t="s">
        <v>9399</v>
      </c>
      <c r="C14749" s="8" t="s">
        <v>6017</v>
      </c>
      <c r="D14749" s="8" t="n">
        <v>2015</v>
      </c>
      <c r="E14749" s="19" t="n">
        <v>2.032</v>
      </c>
      <c r="F14749" s="19" t="n">
        <v>29.2777777777778</v>
      </c>
    </row>
    <row r="14750" customFormat="false" ht="15" hidden="false" customHeight="false" outlineLevel="0" collapsed="false">
      <c r="A14750" s="8" t="s">
        <v>9398</v>
      </c>
      <c r="B14750" s="8" t="s">
        <v>9399</v>
      </c>
      <c r="C14750" s="8" t="s">
        <v>6018</v>
      </c>
      <c r="D14750" s="8" t="n">
        <v>2015</v>
      </c>
      <c r="E14750" s="19" t="n">
        <v>22.098</v>
      </c>
      <c r="F14750" s="19" t="n">
        <v>30.7777777777778</v>
      </c>
    </row>
    <row r="14751" customFormat="false" ht="15" hidden="false" customHeight="false" outlineLevel="0" collapsed="false">
      <c r="A14751" s="8" t="s">
        <v>9398</v>
      </c>
      <c r="B14751" s="8" t="s">
        <v>9399</v>
      </c>
      <c r="C14751" s="8" t="s">
        <v>6019</v>
      </c>
      <c r="D14751" s="8" t="n">
        <v>2015</v>
      </c>
      <c r="E14751" s="19" t="n">
        <v>1.016</v>
      </c>
      <c r="F14751" s="19" t="n">
        <v>31.7777777777778</v>
      </c>
    </row>
    <row r="14752" customFormat="false" ht="15" hidden="false" customHeight="false" outlineLevel="0" collapsed="false">
      <c r="A14752" s="8" t="s">
        <v>9398</v>
      </c>
      <c r="B14752" s="8" t="s">
        <v>9399</v>
      </c>
      <c r="C14752" s="8" t="s">
        <v>6020</v>
      </c>
      <c r="D14752" s="8" t="n">
        <v>2015</v>
      </c>
      <c r="E14752" s="19" t="n">
        <v>5.08</v>
      </c>
      <c r="F14752" s="19" t="n">
        <v>30.3888888888889</v>
      </c>
    </row>
    <row r="14753" customFormat="false" ht="15" hidden="false" customHeight="false" outlineLevel="0" collapsed="false">
      <c r="A14753" s="8" t="s">
        <v>9398</v>
      </c>
      <c r="B14753" s="8" t="s">
        <v>9399</v>
      </c>
      <c r="C14753" s="8" t="s">
        <v>6021</v>
      </c>
      <c r="D14753" s="8" t="n">
        <v>2015</v>
      </c>
      <c r="E14753" s="19" t="n">
        <v>8.89</v>
      </c>
      <c r="F14753" s="19" t="n">
        <v>30</v>
      </c>
    </row>
    <row r="14754" customFormat="false" ht="15" hidden="false" customHeight="false" outlineLevel="0" collapsed="false">
      <c r="A14754" s="8" t="s">
        <v>9398</v>
      </c>
      <c r="B14754" s="8" t="s">
        <v>9399</v>
      </c>
      <c r="C14754" s="8" t="s">
        <v>6022</v>
      </c>
      <c r="D14754" s="8" t="n">
        <v>2015</v>
      </c>
      <c r="E14754" s="19" t="n">
        <v>8.89</v>
      </c>
      <c r="F14754" s="19" t="n">
        <v>29.5</v>
      </c>
    </row>
    <row r="14755" customFormat="false" ht="15" hidden="false" customHeight="false" outlineLevel="0" collapsed="false">
      <c r="A14755" s="8" t="s">
        <v>9398</v>
      </c>
      <c r="B14755" s="8" t="s">
        <v>9399</v>
      </c>
      <c r="C14755" s="8" t="s">
        <v>6023</v>
      </c>
      <c r="D14755" s="8" t="n">
        <v>2015</v>
      </c>
      <c r="E14755" s="19" t="n">
        <v>2.032</v>
      </c>
      <c r="F14755" s="19" t="n">
        <v>31.2222222222222</v>
      </c>
    </row>
    <row r="14756" customFormat="false" ht="15" hidden="false" customHeight="false" outlineLevel="0" collapsed="false">
      <c r="A14756" s="8" t="s">
        <v>9398</v>
      </c>
      <c r="B14756" s="8" t="s">
        <v>9399</v>
      </c>
      <c r="C14756" s="8" t="s">
        <v>6024</v>
      </c>
      <c r="D14756" s="8" t="n">
        <v>2015</v>
      </c>
      <c r="E14756" s="19" t="n">
        <v>6.096</v>
      </c>
      <c r="F14756" s="19" t="n">
        <v>30.7777777777778</v>
      </c>
    </row>
    <row r="14757" customFormat="false" ht="15" hidden="false" customHeight="false" outlineLevel="0" collapsed="false">
      <c r="A14757" s="8" t="s">
        <v>9398</v>
      </c>
      <c r="B14757" s="8" t="s">
        <v>9399</v>
      </c>
      <c r="C14757" s="8" t="s">
        <v>6025</v>
      </c>
      <c r="D14757" s="8" t="n">
        <v>2015</v>
      </c>
      <c r="E14757" s="19" t="n">
        <v>2.032</v>
      </c>
      <c r="F14757" s="19" t="n">
        <v>31</v>
      </c>
    </row>
    <row r="14758" customFormat="false" ht="15" hidden="false" customHeight="false" outlineLevel="0" collapsed="false">
      <c r="A14758" s="8" t="s">
        <v>9398</v>
      </c>
      <c r="B14758" s="8" t="s">
        <v>9399</v>
      </c>
      <c r="C14758" s="8" t="s">
        <v>6026</v>
      </c>
      <c r="D14758" s="8" t="n">
        <v>2015</v>
      </c>
      <c r="E14758" s="19" t="n">
        <v>3.048</v>
      </c>
      <c r="F14758" s="19" t="n">
        <v>31.5</v>
      </c>
    </row>
    <row r="14759" customFormat="false" ht="15" hidden="false" customHeight="false" outlineLevel="0" collapsed="false">
      <c r="A14759" s="8" t="s">
        <v>9398</v>
      </c>
      <c r="B14759" s="8" t="s">
        <v>9399</v>
      </c>
      <c r="C14759" s="8" t="s">
        <v>6027</v>
      </c>
      <c r="D14759" s="8" t="n">
        <v>2015</v>
      </c>
      <c r="E14759" s="19" t="n">
        <v>6.096</v>
      </c>
      <c r="F14759" s="19" t="n">
        <v>30.7777777777778</v>
      </c>
    </row>
    <row r="14760" customFormat="false" ht="15" hidden="false" customHeight="false" outlineLevel="0" collapsed="false">
      <c r="A14760" s="8" t="s">
        <v>9398</v>
      </c>
      <c r="B14760" s="8" t="s">
        <v>9399</v>
      </c>
      <c r="C14760" s="8" t="s">
        <v>6028</v>
      </c>
      <c r="D14760" s="8" t="n">
        <v>2015</v>
      </c>
      <c r="E14760" s="19" t="n">
        <v>7.112</v>
      </c>
      <c r="F14760" s="19" t="n">
        <v>31.7222222222222</v>
      </c>
    </row>
    <row r="14761" customFormat="false" ht="15" hidden="false" customHeight="false" outlineLevel="0" collapsed="false">
      <c r="A14761" s="8" t="s">
        <v>9398</v>
      </c>
      <c r="B14761" s="8" t="s">
        <v>9399</v>
      </c>
      <c r="C14761" s="8" t="s">
        <v>6029</v>
      </c>
      <c r="D14761" s="8" t="n">
        <v>2015</v>
      </c>
      <c r="E14761" s="19" t="n">
        <v>11.938</v>
      </c>
      <c r="F14761" s="19" t="n">
        <v>31.2777777777778</v>
      </c>
    </row>
    <row r="14762" customFormat="false" ht="15" hidden="false" customHeight="false" outlineLevel="0" collapsed="false">
      <c r="A14762" s="8" t="s">
        <v>9398</v>
      </c>
      <c r="B14762" s="8" t="s">
        <v>9399</v>
      </c>
      <c r="C14762" s="8" t="s">
        <v>6030</v>
      </c>
      <c r="D14762" s="8" t="n">
        <v>2015</v>
      </c>
      <c r="E14762" s="19" t="n">
        <v>10.922</v>
      </c>
      <c r="F14762" s="19" t="n">
        <v>31.8888888888889</v>
      </c>
    </row>
    <row r="14763" customFormat="false" ht="15" hidden="false" customHeight="false" outlineLevel="0" collapsed="false">
      <c r="A14763" s="8" t="s">
        <v>9398</v>
      </c>
      <c r="B14763" s="8" t="s">
        <v>9399</v>
      </c>
      <c r="C14763" s="8" t="s">
        <v>6031</v>
      </c>
      <c r="D14763" s="8" t="n">
        <v>2015</v>
      </c>
      <c r="E14763" s="19" t="n">
        <v>0</v>
      </c>
      <c r="F14763" s="19" t="n">
        <v>32</v>
      </c>
    </row>
    <row r="14764" customFormat="false" ht="15" hidden="false" customHeight="false" outlineLevel="0" collapsed="false">
      <c r="A14764" s="8" t="s">
        <v>9398</v>
      </c>
      <c r="B14764" s="8" t="s">
        <v>9399</v>
      </c>
      <c r="C14764" s="8" t="s">
        <v>6032</v>
      </c>
      <c r="D14764" s="8" t="n">
        <v>2015</v>
      </c>
      <c r="E14764" s="19" t="n">
        <v>0</v>
      </c>
      <c r="F14764" s="19" t="n">
        <v>32</v>
      </c>
    </row>
    <row r="14765" customFormat="false" ht="15" hidden="false" customHeight="false" outlineLevel="0" collapsed="false">
      <c r="A14765" s="8" t="s">
        <v>9398</v>
      </c>
      <c r="B14765" s="8" t="s">
        <v>9399</v>
      </c>
      <c r="C14765" s="8" t="s">
        <v>6033</v>
      </c>
      <c r="D14765" s="8" t="n">
        <v>2015</v>
      </c>
      <c r="E14765" s="19" t="n">
        <v>0.254</v>
      </c>
      <c r="F14765" s="19" t="n">
        <v>32.2222222222222</v>
      </c>
    </row>
    <row r="14766" customFormat="false" ht="15" hidden="false" customHeight="false" outlineLevel="0" collapsed="false">
      <c r="A14766" s="8" t="s">
        <v>9398</v>
      </c>
      <c r="B14766" s="8" t="s">
        <v>9399</v>
      </c>
      <c r="C14766" s="8" t="s">
        <v>6034</v>
      </c>
      <c r="D14766" s="8" t="n">
        <v>2015</v>
      </c>
      <c r="E14766" s="19" t="n">
        <v>5.08</v>
      </c>
      <c r="F14766" s="19" t="n">
        <v>31.6111111111111</v>
      </c>
    </row>
    <row r="14767" customFormat="false" ht="15" hidden="false" customHeight="false" outlineLevel="0" collapsed="false">
      <c r="A14767" s="8" t="s">
        <v>9398</v>
      </c>
      <c r="B14767" s="8" t="s">
        <v>9399</v>
      </c>
      <c r="C14767" s="8" t="s">
        <v>6035</v>
      </c>
      <c r="D14767" s="8" t="n">
        <v>2015</v>
      </c>
      <c r="E14767" s="19" t="n">
        <v>0</v>
      </c>
      <c r="F14767" s="19" t="n">
        <v>31.7777777777778</v>
      </c>
    </row>
    <row r="14768" customFormat="false" ht="15" hidden="false" customHeight="false" outlineLevel="0" collapsed="false">
      <c r="A14768" s="8" t="s">
        <v>9398</v>
      </c>
      <c r="B14768" s="8" t="s">
        <v>9399</v>
      </c>
      <c r="C14768" s="8" t="s">
        <v>6036</v>
      </c>
      <c r="D14768" s="8" t="n">
        <v>2015</v>
      </c>
      <c r="E14768" s="19" t="n">
        <v>0.762</v>
      </c>
      <c r="F14768" s="19" t="n">
        <v>32.5</v>
      </c>
    </row>
    <row r="14769" customFormat="false" ht="15" hidden="false" customHeight="false" outlineLevel="0" collapsed="false">
      <c r="A14769" s="8" t="s">
        <v>9398</v>
      </c>
      <c r="B14769" s="8" t="s">
        <v>9399</v>
      </c>
      <c r="C14769" s="8" t="s">
        <v>6037</v>
      </c>
      <c r="D14769" s="8" t="n">
        <v>2015</v>
      </c>
      <c r="E14769" s="19" t="n">
        <v>3.048</v>
      </c>
      <c r="F14769" s="19" t="n">
        <v>30.2222222222222</v>
      </c>
    </row>
    <row r="14770" customFormat="false" ht="15" hidden="false" customHeight="false" outlineLevel="0" collapsed="false">
      <c r="A14770" s="8" t="s">
        <v>9398</v>
      </c>
      <c r="B14770" s="8" t="s">
        <v>9399</v>
      </c>
      <c r="C14770" s="8" t="s">
        <v>6038</v>
      </c>
      <c r="D14770" s="8" t="n">
        <v>2015</v>
      </c>
      <c r="E14770" s="19" t="n">
        <v>8.89</v>
      </c>
      <c r="F14770" s="19" t="n">
        <v>31.7777777777778</v>
      </c>
    </row>
    <row r="14771" customFormat="false" ht="15" hidden="false" customHeight="false" outlineLevel="0" collapsed="false">
      <c r="A14771" s="8" t="s">
        <v>9398</v>
      </c>
      <c r="B14771" s="8" t="s">
        <v>9399</v>
      </c>
      <c r="C14771" s="8" t="s">
        <v>6039</v>
      </c>
      <c r="D14771" s="8" t="n">
        <v>2015</v>
      </c>
      <c r="E14771" s="19" t="n">
        <v>0</v>
      </c>
      <c r="F14771" s="19" t="n">
        <v>31.7222222222222</v>
      </c>
    </row>
    <row r="14772" customFormat="false" ht="15" hidden="false" customHeight="false" outlineLevel="0" collapsed="false">
      <c r="A14772" s="8" t="s">
        <v>9398</v>
      </c>
      <c r="B14772" s="8" t="s">
        <v>9399</v>
      </c>
      <c r="C14772" s="8" t="s">
        <v>6040</v>
      </c>
      <c r="D14772" s="8" t="n">
        <v>2015</v>
      </c>
      <c r="E14772" s="19" t="n">
        <v>7.874</v>
      </c>
      <c r="F14772" s="19" t="n">
        <v>28.7777777777778</v>
      </c>
    </row>
    <row r="14773" customFormat="false" ht="15" hidden="false" customHeight="false" outlineLevel="0" collapsed="false">
      <c r="A14773" s="8" t="s">
        <v>9398</v>
      </c>
      <c r="B14773" s="8" t="s">
        <v>9399</v>
      </c>
      <c r="C14773" s="8" t="s">
        <v>6041</v>
      </c>
      <c r="D14773" s="8" t="n">
        <v>2015</v>
      </c>
      <c r="E14773" s="19" t="n">
        <v>6.096</v>
      </c>
      <c r="F14773" s="19" t="n">
        <v>31.5</v>
      </c>
    </row>
    <row r="14774" customFormat="false" ht="15" hidden="false" customHeight="false" outlineLevel="0" collapsed="false">
      <c r="A14774" s="8" t="s">
        <v>9398</v>
      </c>
      <c r="B14774" s="8" t="s">
        <v>9399</v>
      </c>
      <c r="C14774" s="8" t="s">
        <v>6042</v>
      </c>
      <c r="D14774" s="8" t="n">
        <v>2015</v>
      </c>
      <c r="E14774" s="19" t="n">
        <v>10.922</v>
      </c>
      <c r="F14774" s="19" t="n">
        <v>29.6111111111111</v>
      </c>
    </row>
    <row r="14775" customFormat="false" ht="15" hidden="false" customHeight="false" outlineLevel="0" collapsed="false">
      <c r="A14775" s="8" t="s">
        <v>9398</v>
      </c>
      <c r="B14775" s="8" t="s">
        <v>9399</v>
      </c>
      <c r="C14775" s="8" t="s">
        <v>6043</v>
      </c>
      <c r="D14775" s="8" t="n">
        <v>2015</v>
      </c>
      <c r="E14775" s="19" t="n">
        <v>9.906</v>
      </c>
      <c r="F14775" s="19" t="n">
        <v>31</v>
      </c>
    </row>
    <row r="14776" customFormat="false" ht="15" hidden="false" customHeight="false" outlineLevel="0" collapsed="false">
      <c r="A14776" s="8" t="s">
        <v>9398</v>
      </c>
      <c r="B14776" s="8" t="s">
        <v>9399</v>
      </c>
      <c r="C14776" s="8" t="s">
        <v>6044</v>
      </c>
      <c r="D14776" s="8" t="n">
        <v>2015</v>
      </c>
      <c r="E14776" s="19" t="n">
        <v>4.064</v>
      </c>
      <c r="F14776" s="19" t="n">
        <v>31.7777777777778</v>
      </c>
    </row>
    <row r="14777" customFormat="false" ht="15" hidden="false" customHeight="false" outlineLevel="0" collapsed="false">
      <c r="A14777" s="8" t="s">
        <v>9398</v>
      </c>
      <c r="B14777" s="8" t="s">
        <v>9399</v>
      </c>
      <c r="C14777" s="8" t="s">
        <v>6045</v>
      </c>
      <c r="D14777" s="8" t="n">
        <v>2015</v>
      </c>
      <c r="E14777" s="19" t="n">
        <v>4.064</v>
      </c>
      <c r="F14777" s="19" t="n">
        <v>31.2777777777778</v>
      </c>
    </row>
    <row r="14778" customFormat="false" ht="15" hidden="false" customHeight="false" outlineLevel="0" collapsed="false">
      <c r="A14778" s="8" t="s">
        <v>9398</v>
      </c>
      <c r="B14778" s="8" t="s">
        <v>9399</v>
      </c>
      <c r="C14778" s="8" t="s">
        <v>6046</v>
      </c>
      <c r="D14778" s="8" t="n">
        <v>2015</v>
      </c>
      <c r="E14778" s="19" t="n">
        <v>0.508</v>
      </c>
      <c r="F14778" s="19" t="n">
        <v>32</v>
      </c>
    </row>
    <row r="14779" customFormat="false" ht="15" hidden="false" customHeight="false" outlineLevel="0" collapsed="false">
      <c r="A14779" s="8" t="s">
        <v>9398</v>
      </c>
      <c r="B14779" s="8" t="s">
        <v>9399</v>
      </c>
      <c r="C14779" s="8" t="s">
        <v>6047</v>
      </c>
      <c r="D14779" s="8" t="n">
        <v>2015</v>
      </c>
      <c r="E14779" s="19" t="n">
        <v>0</v>
      </c>
      <c r="F14779" s="19" t="n">
        <v>32</v>
      </c>
    </row>
    <row r="14780" customFormat="false" ht="15" hidden="false" customHeight="false" outlineLevel="0" collapsed="false">
      <c r="A14780" s="8" t="s">
        <v>9398</v>
      </c>
      <c r="B14780" s="8" t="s">
        <v>9399</v>
      </c>
      <c r="C14780" s="8" t="s">
        <v>6048</v>
      </c>
      <c r="D14780" s="8" t="n">
        <v>2015</v>
      </c>
      <c r="E14780" s="19" t="n">
        <v>0</v>
      </c>
      <c r="F14780" s="19" t="n">
        <v>32.2222222222222</v>
      </c>
    </row>
    <row r="14781" customFormat="false" ht="15" hidden="false" customHeight="false" outlineLevel="0" collapsed="false">
      <c r="A14781" s="8" t="s">
        <v>9398</v>
      </c>
      <c r="B14781" s="8" t="s">
        <v>9399</v>
      </c>
      <c r="C14781" s="8" t="s">
        <v>6049</v>
      </c>
      <c r="D14781" s="8" t="n">
        <v>2015</v>
      </c>
      <c r="E14781" s="19" t="n">
        <v>0</v>
      </c>
      <c r="F14781" s="19" t="n">
        <v>32.3888888888889</v>
      </c>
    </row>
    <row r="14782" customFormat="false" ht="15" hidden="false" customHeight="false" outlineLevel="0" collapsed="false">
      <c r="A14782" s="8" t="s">
        <v>9398</v>
      </c>
      <c r="B14782" s="8" t="s">
        <v>9399</v>
      </c>
      <c r="C14782" s="8" t="s">
        <v>6050</v>
      </c>
      <c r="D14782" s="8" t="n">
        <v>2015</v>
      </c>
      <c r="E14782" s="19" t="n">
        <v>0</v>
      </c>
      <c r="F14782" s="19" t="n">
        <v>32.2222222222222</v>
      </c>
    </row>
    <row r="14783" customFormat="false" ht="15" hidden="false" customHeight="false" outlineLevel="0" collapsed="false">
      <c r="A14783" s="8" t="s">
        <v>9398</v>
      </c>
      <c r="B14783" s="8" t="s">
        <v>9399</v>
      </c>
      <c r="C14783" s="8" t="s">
        <v>6051</v>
      </c>
      <c r="D14783" s="8" t="n">
        <v>2015</v>
      </c>
      <c r="E14783" s="19" t="n">
        <v>0</v>
      </c>
      <c r="F14783" s="19" t="n">
        <v>32</v>
      </c>
    </row>
    <row r="14784" customFormat="false" ht="15" hidden="false" customHeight="false" outlineLevel="0" collapsed="false">
      <c r="A14784" s="8" t="s">
        <v>9398</v>
      </c>
      <c r="B14784" s="8" t="s">
        <v>9399</v>
      </c>
      <c r="C14784" s="8" t="s">
        <v>6052</v>
      </c>
      <c r="D14784" s="8" t="n">
        <v>2015</v>
      </c>
      <c r="E14784" s="19" t="n">
        <v>0</v>
      </c>
      <c r="F14784" s="19" t="n">
        <v>31.5</v>
      </c>
    </row>
    <row r="14785" customFormat="false" ht="15" hidden="false" customHeight="false" outlineLevel="0" collapsed="false">
      <c r="A14785" s="8" t="s">
        <v>9398</v>
      </c>
      <c r="B14785" s="8" t="s">
        <v>9399</v>
      </c>
      <c r="C14785" s="8" t="s">
        <v>6053</v>
      </c>
      <c r="D14785" s="8" t="n">
        <v>2015</v>
      </c>
      <c r="E14785" s="19" t="n">
        <v>3.048</v>
      </c>
      <c r="F14785" s="19" t="n">
        <v>31.1111111111111</v>
      </c>
    </row>
    <row r="14786" customFormat="false" ht="15" hidden="false" customHeight="false" outlineLevel="0" collapsed="false">
      <c r="A14786" s="8" t="s">
        <v>9398</v>
      </c>
      <c r="B14786" s="8" t="s">
        <v>9399</v>
      </c>
      <c r="C14786" s="8" t="s">
        <v>6054</v>
      </c>
      <c r="D14786" s="8" t="n">
        <v>2015</v>
      </c>
      <c r="E14786" s="19" t="n">
        <v>32.004</v>
      </c>
      <c r="F14786" s="19" t="n">
        <v>32</v>
      </c>
    </row>
    <row r="14787" customFormat="false" ht="15" hidden="false" customHeight="false" outlineLevel="0" collapsed="false">
      <c r="A14787" s="8" t="s">
        <v>9398</v>
      </c>
      <c r="B14787" s="8" t="s">
        <v>9399</v>
      </c>
      <c r="C14787" s="8" t="s">
        <v>6055</v>
      </c>
      <c r="D14787" s="8" t="n">
        <v>2015</v>
      </c>
      <c r="E14787" s="19" t="n">
        <v>0</v>
      </c>
      <c r="F14787" s="19" t="n">
        <v>32.5</v>
      </c>
    </row>
    <row r="14788" customFormat="false" ht="15" hidden="false" customHeight="false" outlineLevel="0" collapsed="false">
      <c r="A14788" s="8" t="s">
        <v>9398</v>
      </c>
      <c r="B14788" s="8" t="s">
        <v>9399</v>
      </c>
      <c r="C14788" s="8" t="s">
        <v>6056</v>
      </c>
      <c r="D14788" s="8" t="n">
        <v>2015</v>
      </c>
      <c r="E14788" s="19" t="n">
        <v>17.018</v>
      </c>
      <c r="F14788" s="19" t="n">
        <v>31.5</v>
      </c>
    </row>
    <row r="14789" customFormat="false" ht="15" hidden="false" customHeight="false" outlineLevel="0" collapsed="false">
      <c r="A14789" s="8" t="s">
        <v>9398</v>
      </c>
      <c r="B14789" s="8" t="s">
        <v>9399</v>
      </c>
      <c r="C14789" s="8" t="s">
        <v>6057</v>
      </c>
      <c r="D14789" s="8" t="n">
        <v>2015</v>
      </c>
      <c r="E14789" s="19" t="n">
        <v>21.082</v>
      </c>
      <c r="F14789" s="19" t="n">
        <v>31.5</v>
      </c>
    </row>
    <row r="14790" customFormat="false" ht="15" hidden="false" customHeight="false" outlineLevel="0" collapsed="false">
      <c r="A14790" s="8" t="s">
        <v>9398</v>
      </c>
      <c r="B14790" s="8" t="s">
        <v>9399</v>
      </c>
      <c r="C14790" s="8" t="s">
        <v>6058</v>
      </c>
      <c r="D14790" s="8" t="n">
        <v>2015</v>
      </c>
      <c r="E14790" s="19" t="n">
        <v>33.02</v>
      </c>
      <c r="F14790" s="19" t="n">
        <v>31</v>
      </c>
    </row>
    <row r="14791" customFormat="false" ht="15" hidden="false" customHeight="false" outlineLevel="0" collapsed="false">
      <c r="A14791" s="8" t="s">
        <v>9398</v>
      </c>
      <c r="B14791" s="8" t="s">
        <v>9399</v>
      </c>
      <c r="C14791" s="8" t="s">
        <v>6059</v>
      </c>
      <c r="D14791" s="8" t="n">
        <v>2015</v>
      </c>
      <c r="E14791" s="19" t="n">
        <v>4.064</v>
      </c>
      <c r="F14791" s="19" t="n">
        <v>32</v>
      </c>
    </row>
    <row r="14792" customFormat="false" ht="15" hidden="false" customHeight="false" outlineLevel="0" collapsed="false">
      <c r="A14792" s="8" t="s">
        <v>9398</v>
      </c>
      <c r="B14792" s="8" t="s">
        <v>9399</v>
      </c>
      <c r="C14792" s="8" t="s">
        <v>6060</v>
      </c>
      <c r="D14792" s="8" t="n">
        <v>2015</v>
      </c>
      <c r="E14792" s="19" t="n">
        <v>2.032</v>
      </c>
      <c r="F14792" s="19" t="n">
        <v>32</v>
      </c>
    </row>
    <row r="14793" customFormat="false" ht="15" hidden="false" customHeight="false" outlineLevel="0" collapsed="false">
      <c r="A14793" s="8" t="s">
        <v>9398</v>
      </c>
      <c r="B14793" s="8" t="s">
        <v>9399</v>
      </c>
      <c r="C14793" s="8" t="s">
        <v>6061</v>
      </c>
      <c r="D14793" s="8" t="n">
        <v>2015</v>
      </c>
      <c r="E14793" s="19" t="n">
        <v>0.508</v>
      </c>
      <c r="F14793" s="19" t="n">
        <v>30</v>
      </c>
    </row>
    <row r="14794" customFormat="false" ht="15" hidden="false" customHeight="false" outlineLevel="0" collapsed="false">
      <c r="A14794" s="8" t="s">
        <v>9398</v>
      </c>
      <c r="B14794" s="8" t="s">
        <v>9399</v>
      </c>
      <c r="C14794" s="8" t="s">
        <v>6062</v>
      </c>
      <c r="D14794" s="8" t="n">
        <v>2015</v>
      </c>
      <c r="E14794" s="19" t="n">
        <v>5.08</v>
      </c>
      <c r="F14794" s="19" t="n">
        <v>31.1111111111111</v>
      </c>
    </row>
    <row r="14795" customFormat="false" ht="15" hidden="false" customHeight="false" outlineLevel="0" collapsed="false">
      <c r="A14795" s="8" t="s">
        <v>9398</v>
      </c>
      <c r="B14795" s="8" t="s">
        <v>9399</v>
      </c>
      <c r="C14795" s="8" t="s">
        <v>6063</v>
      </c>
      <c r="D14795" s="8" t="n">
        <v>2015</v>
      </c>
      <c r="E14795" s="19" t="n">
        <v>32.004</v>
      </c>
      <c r="F14795" s="19" t="n">
        <v>30</v>
      </c>
    </row>
    <row r="14796" customFormat="false" ht="15" hidden="false" customHeight="false" outlineLevel="0" collapsed="false">
      <c r="A14796" s="8" t="s">
        <v>9398</v>
      </c>
      <c r="B14796" s="8" t="s">
        <v>9399</v>
      </c>
      <c r="C14796" s="8" t="s">
        <v>6064</v>
      </c>
      <c r="D14796" s="8" t="n">
        <v>2015</v>
      </c>
      <c r="E14796" s="19" t="n">
        <v>27.94</v>
      </c>
      <c r="F14796" s="19" t="n">
        <v>32.2777777777778</v>
      </c>
    </row>
    <row r="14797" customFormat="false" ht="15" hidden="false" customHeight="false" outlineLevel="0" collapsed="false">
      <c r="A14797" s="8" t="s">
        <v>9398</v>
      </c>
      <c r="B14797" s="8" t="s">
        <v>9399</v>
      </c>
      <c r="C14797" s="8" t="s">
        <v>6065</v>
      </c>
      <c r="D14797" s="8" t="n">
        <v>2015</v>
      </c>
      <c r="E14797" s="19" t="n">
        <v>14.986</v>
      </c>
      <c r="F14797" s="19" t="n">
        <v>32</v>
      </c>
    </row>
    <row r="14798" customFormat="false" ht="15" hidden="false" customHeight="false" outlineLevel="0" collapsed="false">
      <c r="A14798" s="8" t="s">
        <v>9398</v>
      </c>
      <c r="B14798" s="8" t="s">
        <v>9399</v>
      </c>
      <c r="C14798" s="8" t="s">
        <v>6066</v>
      </c>
      <c r="D14798" s="8" t="n">
        <v>2015</v>
      </c>
      <c r="E14798" s="19" t="n">
        <v>3.048</v>
      </c>
      <c r="F14798" s="19" t="n">
        <v>32.2222222222222</v>
      </c>
    </row>
    <row r="14799" customFormat="false" ht="15" hidden="false" customHeight="false" outlineLevel="0" collapsed="false">
      <c r="A14799" s="8" t="s">
        <v>9398</v>
      </c>
      <c r="B14799" s="8" t="s">
        <v>9399</v>
      </c>
      <c r="C14799" s="8" t="s">
        <v>6067</v>
      </c>
      <c r="D14799" s="8" t="n">
        <v>2015</v>
      </c>
      <c r="E14799" s="19" t="n">
        <v>0</v>
      </c>
      <c r="F14799" s="19" t="n">
        <v>32</v>
      </c>
    </row>
    <row r="14800" customFormat="false" ht="15" hidden="false" customHeight="false" outlineLevel="0" collapsed="false">
      <c r="A14800" s="8" t="s">
        <v>9398</v>
      </c>
      <c r="B14800" s="8" t="s">
        <v>9399</v>
      </c>
      <c r="C14800" s="8" t="s">
        <v>6068</v>
      </c>
      <c r="D14800" s="8" t="n">
        <v>2015</v>
      </c>
      <c r="E14800" s="19" t="n">
        <v>0</v>
      </c>
      <c r="F14800" s="19" t="n">
        <v>31.7777777777778</v>
      </c>
    </row>
    <row r="14801" customFormat="false" ht="15" hidden="false" customHeight="false" outlineLevel="0" collapsed="false">
      <c r="A14801" s="8" t="s">
        <v>9398</v>
      </c>
      <c r="B14801" s="8" t="s">
        <v>9399</v>
      </c>
      <c r="C14801" s="8" t="s">
        <v>6069</v>
      </c>
      <c r="D14801" s="8" t="n">
        <v>2015</v>
      </c>
      <c r="E14801" s="19" t="n">
        <v>0</v>
      </c>
      <c r="F14801" s="19" t="n">
        <v>31.7222222222222</v>
      </c>
    </row>
    <row r="14802" customFormat="false" ht="15" hidden="false" customHeight="false" outlineLevel="0" collapsed="false">
      <c r="A14802" s="8" t="s">
        <v>9398</v>
      </c>
      <c r="B14802" s="8" t="s">
        <v>9399</v>
      </c>
      <c r="C14802" s="8" t="s">
        <v>6070</v>
      </c>
      <c r="D14802" s="8" t="n">
        <v>2015</v>
      </c>
      <c r="E14802" s="19" t="n">
        <v>0</v>
      </c>
      <c r="F14802" s="19" t="n">
        <v>33</v>
      </c>
    </row>
    <row r="14803" customFormat="false" ht="15" hidden="false" customHeight="false" outlineLevel="0" collapsed="false">
      <c r="A14803" s="8" t="s">
        <v>9398</v>
      </c>
      <c r="B14803" s="8" t="s">
        <v>9399</v>
      </c>
      <c r="C14803" s="8" t="s">
        <v>6071</v>
      </c>
      <c r="D14803" s="8" t="n">
        <v>2015</v>
      </c>
      <c r="E14803" s="19" t="n">
        <v>0</v>
      </c>
      <c r="F14803" s="19" t="n">
        <v>34.7777777777778</v>
      </c>
    </row>
    <row r="14804" customFormat="false" ht="15" hidden="false" customHeight="false" outlineLevel="0" collapsed="false">
      <c r="A14804" s="8" t="s">
        <v>9398</v>
      </c>
      <c r="B14804" s="8" t="s">
        <v>9399</v>
      </c>
      <c r="C14804" s="8" t="s">
        <v>6072</v>
      </c>
      <c r="D14804" s="8" t="n">
        <v>2015</v>
      </c>
      <c r="E14804" s="19" t="n">
        <v>0</v>
      </c>
      <c r="F14804" s="19" t="n">
        <v>36.2222222222222</v>
      </c>
    </row>
    <row r="14805" customFormat="false" ht="15" hidden="false" customHeight="false" outlineLevel="0" collapsed="false">
      <c r="A14805" s="8" t="s">
        <v>9398</v>
      </c>
      <c r="B14805" s="8" t="s">
        <v>9399</v>
      </c>
      <c r="C14805" s="8" t="s">
        <v>6073</v>
      </c>
      <c r="D14805" s="8" t="n">
        <v>2015</v>
      </c>
      <c r="E14805" s="19" t="n">
        <v>0</v>
      </c>
      <c r="F14805" s="19" t="n">
        <v>37.3888888888889</v>
      </c>
    </row>
    <row r="14806" customFormat="false" ht="15" hidden="false" customHeight="false" outlineLevel="0" collapsed="false">
      <c r="A14806" s="8" t="s">
        <v>9398</v>
      </c>
      <c r="B14806" s="8" t="s">
        <v>9399</v>
      </c>
      <c r="C14806" s="8" t="s">
        <v>6074</v>
      </c>
      <c r="D14806" s="8" t="n">
        <v>2015</v>
      </c>
      <c r="F14806" s="19" t="n">
        <v>37</v>
      </c>
    </row>
    <row r="14807" customFormat="false" ht="15" hidden="false" customHeight="false" outlineLevel="0" collapsed="false">
      <c r="A14807" s="8" t="s">
        <v>9398</v>
      </c>
      <c r="B14807" s="8" t="s">
        <v>9399</v>
      </c>
      <c r="C14807" s="8" t="s">
        <v>6075</v>
      </c>
      <c r="D14807" s="8" t="n">
        <v>2015</v>
      </c>
      <c r="E14807" s="19" t="n">
        <v>3.048</v>
      </c>
      <c r="F14807" s="19" t="n">
        <v>34.2777777777778</v>
      </c>
    </row>
    <row r="14808" customFormat="false" ht="15" hidden="false" customHeight="false" outlineLevel="0" collapsed="false">
      <c r="A14808" s="8" t="s">
        <v>9398</v>
      </c>
      <c r="B14808" s="8" t="s">
        <v>9399</v>
      </c>
      <c r="C14808" s="8" t="s">
        <v>6076</v>
      </c>
      <c r="D14808" s="8" t="n">
        <v>2015</v>
      </c>
      <c r="E14808" s="19" t="n">
        <v>7.874</v>
      </c>
      <c r="F14808" s="19" t="n">
        <v>31.7777777777778</v>
      </c>
    </row>
    <row r="14809" customFormat="false" ht="15" hidden="false" customHeight="false" outlineLevel="0" collapsed="false">
      <c r="A14809" s="8" t="s">
        <v>9398</v>
      </c>
      <c r="B14809" s="8" t="s">
        <v>9399</v>
      </c>
      <c r="C14809" s="8" t="s">
        <v>6077</v>
      </c>
      <c r="D14809" s="8" t="n">
        <v>2015</v>
      </c>
      <c r="F14809" s="19" t="n">
        <v>32</v>
      </c>
    </row>
    <row r="14810" customFormat="false" ht="15" hidden="false" customHeight="false" outlineLevel="0" collapsed="false">
      <c r="A14810" s="8" t="s">
        <v>9398</v>
      </c>
      <c r="B14810" s="8" t="s">
        <v>9399</v>
      </c>
      <c r="C14810" s="8" t="s">
        <v>6078</v>
      </c>
      <c r="D14810" s="8" t="n">
        <v>2015</v>
      </c>
      <c r="E14810" s="19" t="n">
        <v>0.254</v>
      </c>
      <c r="F14810" s="19" t="n">
        <v>34.2777777777778</v>
      </c>
    </row>
    <row r="14811" customFormat="false" ht="15" hidden="false" customHeight="false" outlineLevel="0" collapsed="false">
      <c r="A14811" s="8" t="s">
        <v>9398</v>
      </c>
      <c r="B14811" s="8" t="s">
        <v>9399</v>
      </c>
      <c r="C14811" s="8" t="s">
        <v>6079</v>
      </c>
      <c r="D14811" s="8" t="n">
        <v>2015</v>
      </c>
      <c r="E14811" s="19" t="n">
        <v>4.064</v>
      </c>
      <c r="F14811" s="19" t="n">
        <v>36</v>
      </c>
    </row>
    <row r="14812" customFormat="false" ht="15" hidden="false" customHeight="false" outlineLevel="0" collapsed="false">
      <c r="A14812" s="8" t="s">
        <v>9398</v>
      </c>
      <c r="B14812" s="8" t="s">
        <v>9399</v>
      </c>
      <c r="C14812" s="8" t="s">
        <v>6080</v>
      </c>
      <c r="D14812" s="8" t="n">
        <v>2015</v>
      </c>
      <c r="E14812" s="19" t="n">
        <v>0</v>
      </c>
      <c r="F14812" s="19" t="n">
        <v>35</v>
      </c>
    </row>
    <row r="14813" customFormat="false" ht="15" hidden="false" customHeight="false" outlineLevel="0" collapsed="false">
      <c r="A14813" s="8" t="s">
        <v>9398</v>
      </c>
      <c r="B14813" s="8" t="s">
        <v>9399</v>
      </c>
      <c r="C14813" s="8" t="s">
        <v>6081</v>
      </c>
      <c r="D14813" s="8" t="n">
        <v>2015</v>
      </c>
      <c r="E14813" s="19" t="n">
        <v>0</v>
      </c>
      <c r="F14813" s="19" t="n">
        <v>36</v>
      </c>
    </row>
    <row r="14814" customFormat="false" ht="15" hidden="false" customHeight="false" outlineLevel="0" collapsed="false">
      <c r="A14814" s="8" t="s">
        <v>9398</v>
      </c>
      <c r="B14814" s="8" t="s">
        <v>9399</v>
      </c>
      <c r="C14814" s="8" t="s">
        <v>6082</v>
      </c>
      <c r="D14814" s="8" t="n">
        <v>2015</v>
      </c>
      <c r="E14814" s="19" t="n">
        <v>0</v>
      </c>
      <c r="F14814" s="19" t="n">
        <v>33.2222222222222</v>
      </c>
    </row>
    <row r="14815" customFormat="false" ht="15" hidden="false" customHeight="false" outlineLevel="0" collapsed="false">
      <c r="A14815" s="8" t="s">
        <v>9398</v>
      </c>
      <c r="B14815" s="8" t="s">
        <v>9399</v>
      </c>
      <c r="C14815" s="8" t="s">
        <v>6083</v>
      </c>
      <c r="D14815" s="8" t="n">
        <v>2015</v>
      </c>
      <c r="E14815" s="19" t="n">
        <v>0</v>
      </c>
      <c r="F14815" s="19" t="n">
        <v>33.7777777777778</v>
      </c>
    </row>
    <row r="14816" customFormat="false" ht="15" hidden="false" customHeight="false" outlineLevel="0" collapsed="false">
      <c r="A14816" s="8" t="s">
        <v>9398</v>
      </c>
      <c r="B14816" s="8" t="s">
        <v>9399</v>
      </c>
      <c r="C14816" s="8" t="s">
        <v>6084</v>
      </c>
      <c r="D14816" s="8" t="n">
        <v>2015</v>
      </c>
      <c r="E14816" s="19" t="n">
        <v>3.048</v>
      </c>
      <c r="F14816" s="19" t="n">
        <v>34.2777777777778</v>
      </c>
    </row>
    <row r="14817" customFormat="false" ht="15" hidden="false" customHeight="false" outlineLevel="0" collapsed="false">
      <c r="A14817" s="8" t="s">
        <v>9398</v>
      </c>
      <c r="B14817" s="8" t="s">
        <v>9399</v>
      </c>
      <c r="C14817" s="8" t="s">
        <v>6085</v>
      </c>
      <c r="D14817" s="8" t="n">
        <v>2015</v>
      </c>
      <c r="E14817" s="19" t="n">
        <v>7.874</v>
      </c>
      <c r="F14817" s="19" t="n">
        <v>33.5</v>
      </c>
    </row>
    <row r="14818" customFormat="false" ht="15" hidden="false" customHeight="false" outlineLevel="0" collapsed="false">
      <c r="A14818" s="8" t="s">
        <v>9398</v>
      </c>
      <c r="B14818" s="8" t="s">
        <v>9399</v>
      </c>
      <c r="C14818" s="8" t="s">
        <v>6086</v>
      </c>
      <c r="D14818" s="8" t="n">
        <v>2015</v>
      </c>
      <c r="E14818" s="19" t="n">
        <v>0</v>
      </c>
      <c r="F14818" s="19" t="n">
        <v>33.8888888888889</v>
      </c>
    </row>
    <row r="14819" customFormat="false" ht="15" hidden="false" customHeight="false" outlineLevel="0" collapsed="false">
      <c r="A14819" s="8" t="s">
        <v>9398</v>
      </c>
      <c r="B14819" s="8" t="s">
        <v>9399</v>
      </c>
      <c r="C14819" s="8" t="s">
        <v>6087</v>
      </c>
      <c r="D14819" s="8" t="n">
        <v>2015</v>
      </c>
      <c r="E14819" s="19" t="n">
        <v>0</v>
      </c>
      <c r="F14819" s="19" t="n">
        <v>37</v>
      </c>
    </row>
    <row r="14820" customFormat="false" ht="15" hidden="false" customHeight="false" outlineLevel="0" collapsed="false">
      <c r="A14820" s="8" t="s">
        <v>9398</v>
      </c>
      <c r="B14820" s="8" t="s">
        <v>9399</v>
      </c>
      <c r="C14820" s="8" t="s">
        <v>6088</v>
      </c>
      <c r="D14820" s="8" t="n">
        <v>2015</v>
      </c>
      <c r="E14820" s="19" t="n">
        <v>0</v>
      </c>
      <c r="F14820" s="19" t="n">
        <v>37.2222222222222</v>
      </c>
    </row>
    <row r="14821" customFormat="false" ht="15" hidden="false" customHeight="false" outlineLevel="0" collapsed="false">
      <c r="A14821" s="8" t="s">
        <v>9398</v>
      </c>
      <c r="B14821" s="8" t="s">
        <v>9399</v>
      </c>
      <c r="C14821" s="8" t="s">
        <v>6089</v>
      </c>
      <c r="D14821" s="8" t="n">
        <v>2015</v>
      </c>
      <c r="E14821" s="19" t="n">
        <v>0</v>
      </c>
      <c r="F14821" s="19" t="n">
        <v>38.6111111111111</v>
      </c>
    </row>
    <row r="14822" customFormat="false" ht="15" hidden="false" customHeight="false" outlineLevel="0" collapsed="false">
      <c r="A14822" s="8" t="s">
        <v>9398</v>
      </c>
      <c r="B14822" s="8" t="s">
        <v>9399</v>
      </c>
      <c r="C14822" s="8" t="s">
        <v>6090</v>
      </c>
      <c r="D14822" s="8" t="n">
        <v>2015</v>
      </c>
      <c r="E14822" s="19" t="n">
        <v>0</v>
      </c>
      <c r="F14822" s="19" t="n">
        <v>37.5</v>
      </c>
    </row>
    <row r="14823" customFormat="false" ht="15" hidden="false" customHeight="false" outlineLevel="0" collapsed="false">
      <c r="A14823" s="8" t="s">
        <v>9398</v>
      </c>
      <c r="B14823" s="8" t="s">
        <v>9399</v>
      </c>
      <c r="C14823" s="8" t="s">
        <v>6091</v>
      </c>
      <c r="D14823" s="8" t="n">
        <v>2015</v>
      </c>
      <c r="E14823" s="19" t="n">
        <v>0</v>
      </c>
      <c r="F14823" s="19" t="n">
        <v>37.3888888888889</v>
      </c>
    </row>
    <row r="14824" customFormat="false" ht="15" hidden="false" customHeight="false" outlineLevel="0" collapsed="false">
      <c r="A14824" s="8" t="s">
        <v>9398</v>
      </c>
      <c r="B14824" s="8" t="s">
        <v>9399</v>
      </c>
      <c r="C14824" s="8" t="s">
        <v>6092</v>
      </c>
      <c r="D14824" s="8" t="n">
        <v>2015</v>
      </c>
      <c r="E14824" s="19" t="n">
        <v>0</v>
      </c>
      <c r="F14824" s="19" t="n">
        <v>37.5</v>
      </c>
    </row>
    <row r="14825" customFormat="false" ht="15" hidden="false" customHeight="false" outlineLevel="0" collapsed="false">
      <c r="A14825" s="8" t="s">
        <v>9398</v>
      </c>
      <c r="B14825" s="8" t="s">
        <v>9399</v>
      </c>
      <c r="C14825" s="8" t="s">
        <v>6093</v>
      </c>
      <c r="D14825" s="8" t="n">
        <v>2015</v>
      </c>
      <c r="E14825" s="19" t="n">
        <v>0</v>
      </c>
      <c r="F14825" s="19" t="n">
        <v>37.1111111111111</v>
      </c>
    </row>
    <row r="14826" customFormat="false" ht="15" hidden="false" customHeight="false" outlineLevel="0" collapsed="false">
      <c r="A14826" s="8" t="s">
        <v>9398</v>
      </c>
      <c r="B14826" s="8" t="s">
        <v>9399</v>
      </c>
      <c r="C14826" s="8" t="s">
        <v>6094</v>
      </c>
      <c r="D14826" s="8" t="n">
        <v>2015</v>
      </c>
      <c r="E14826" s="19" t="n">
        <v>0</v>
      </c>
      <c r="F14826" s="19" t="n">
        <v>37.5</v>
      </c>
    </row>
    <row r="14827" customFormat="false" ht="15" hidden="false" customHeight="false" outlineLevel="0" collapsed="false">
      <c r="A14827" s="8" t="s">
        <v>9398</v>
      </c>
      <c r="B14827" s="8" t="s">
        <v>9399</v>
      </c>
      <c r="C14827" s="8" t="s">
        <v>6095</v>
      </c>
      <c r="D14827" s="8" t="n">
        <v>2015</v>
      </c>
      <c r="E14827" s="19" t="n">
        <v>0</v>
      </c>
      <c r="F14827" s="19" t="n">
        <v>36.3888888888889</v>
      </c>
    </row>
    <row r="14828" customFormat="false" ht="15" hidden="false" customHeight="false" outlineLevel="0" collapsed="false">
      <c r="A14828" s="8" t="s">
        <v>9398</v>
      </c>
      <c r="B14828" s="8" t="s">
        <v>9399</v>
      </c>
      <c r="C14828" s="8" t="s">
        <v>6096</v>
      </c>
      <c r="D14828" s="8" t="n">
        <v>2015</v>
      </c>
      <c r="E14828" s="19" t="n">
        <v>0</v>
      </c>
      <c r="F14828" s="19" t="n">
        <v>35.2777777777778</v>
      </c>
    </row>
    <row r="14829" customFormat="false" ht="15" hidden="false" customHeight="false" outlineLevel="0" collapsed="false">
      <c r="A14829" s="8" t="s">
        <v>9398</v>
      </c>
      <c r="B14829" s="8" t="s">
        <v>9399</v>
      </c>
      <c r="C14829" s="8" t="s">
        <v>6097</v>
      </c>
      <c r="D14829" s="8" t="n">
        <v>2015</v>
      </c>
      <c r="E14829" s="19" t="n">
        <v>0</v>
      </c>
      <c r="F14829" s="19" t="n">
        <v>36.7777777777778</v>
      </c>
    </row>
    <row r="14830" customFormat="false" ht="15" hidden="false" customHeight="false" outlineLevel="0" collapsed="false">
      <c r="A14830" s="8" t="s">
        <v>9398</v>
      </c>
      <c r="B14830" s="8" t="s">
        <v>9399</v>
      </c>
      <c r="C14830" s="8" t="s">
        <v>6098</v>
      </c>
      <c r="D14830" s="8" t="n">
        <v>2015</v>
      </c>
      <c r="E14830" s="19" t="n">
        <v>0.762</v>
      </c>
      <c r="F14830" s="19" t="n">
        <v>34.3888888888889</v>
      </c>
    </row>
    <row r="14831" customFormat="false" ht="15" hidden="false" customHeight="false" outlineLevel="0" collapsed="false">
      <c r="A14831" s="8" t="s">
        <v>9398</v>
      </c>
      <c r="B14831" s="8" t="s">
        <v>9399</v>
      </c>
      <c r="C14831" s="8" t="s">
        <v>6099</v>
      </c>
      <c r="D14831" s="8" t="n">
        <v>2015</v>
      </c>
      <c r="E14831" s="19" t="n">
        <v>0</v>
      </c>
      <c r="F14831" s="19" t="n">
        <v>35.2222222222222</v>
      </c>
    </row>
    <row r="14832" customFormat="false" ht="15" hidden="false" customHeight="false" outlineLevel="0" collapsed="false">
      <c r="A14832" s="8" t="s">
        <v>9398</v>
      </c>
      <c r="B14832" s="8" t="s">
        <v>9399</v>
      </c>
      <c r="C14832" s="8" t="s">
        <v>6100</v>
      </c>
      <c r="D14832" s="8" t="n">
        <v>2015</v>
      </c>
      <c r="E14832" s="19" t="n">
        <v>0</v>
      </c>
      <c r="F14832" s="19" t="n">
        <v>34.5</v>
      </c>
    </row>
    <row r="14833" customFormat="false" ht="15" hidden="false" customHeight="false" outlineLevel="0" collapsed="false">
      <c r="A14833" s="8" t="s">
        <v>9398</v>
      </c>
      <c r="B14833" s="8" t="s">
        <v>9399</v>
      </c>
      <c r="C14833" s="8" t="s">
        <v>6101</v>
      </c>
      <c r="D14833" s="8" t="n">
        <v>2015</v>
      </c>
      <c r="E14833" s="19" t="n">
        <v>0</v>
      </c>
      <c r="F14833" s="19" t="n">
        <v>35</v>
      </c>
    </row>
    <row r="14834" customFormat="false" ht="15" hidden="false" customHeight="false" outlineLevel="0" collapsed="false">
      <c r="A14834" s="8" t="s">
        <v>9398</v>
      </c>
      <c r="B14834" s="8" t="s">
        <v>9399</v>
      </c>
      <c r="C14834" s="8" t="s">
        <v>6102</v>
      </c>
      <c r="D14834" s="8" t="n">
        <v>2015</v>
      </c>
      <c r="E14834" s="19" t="n">
        <v>0</v>
      </c>
      <c r="F14834" s="19" t="n">
        <v>35.2777777777778</v>
      </c>
    </row>
    <row r="14835" customFormat="false" ht="15" hidden="false" customHeight="false" outlineLevel="0" collapsed="false">
      <c r="A14835" s="8" t="s">
        <v>9398</v>
      </c>
      <c r="B14835" s="8" t="s">
        <v>9399</v>
      </c>
      <c r="C14835" s="8" t="s">
        <v>6103</v>
      </c>
      <c r="D14835" s="8" t="n">
        <v>2015</v>
      </c>
      <c r="E14835" s="19" t="n">
        <v>0</v>
      </c>
      <c r="F14835" s="19" t="n">
        <v>35</v>
      </c>
    </row>
    <row r="14836" customFormat="false" ht="15" hidden="false" customHeight="false" outlineLevel="0" collapsed="false">
      <c r="A14836" s="8" t="s">
        <v>9398</v>
      </c>
      <c r="B14836" s="8" t="s">
        <v>9399</v>
      </c>
      <c r="C14836" s="8" t="s">
        <v>6104</v>
      </c>
      <c r="D14836" s="8" t="n">
        <v>2015</v>
      </c>
      <c r="E14836" s="19" t="n">
        <v>0</v>
      </c>
      <c r="F14836" s="19" t="n">
        <v>35.7222222222222</v>
      </c>
    </row>
    <row r="14837" customFormat="false" ht="15" hidden="false" customHeight="false" outlineLevel="0" collapsed="false">
      <c r="A14837" s="8" t="s">
        <v>9398</v>
      </c>
      <c r="B14837" s="8" t="s">
        <v>9399</v>
      </c>
      <c r="C14837" s="8" t="s">
        <v>6105</v>
      </c>
      <c r="D14837" s="8" t="n">
        <v>2015</v>
      </c>
      <c r="E14837" s="19" t="n">
        <v>0</v>
      </c>
      <c r="F14837" s="19" t="n">
        <v>36.1111111111111</v>
      </c>
    </row>
    <row r="14838" customFormat="false" ht="15" hidden="false" customHeight="false" outlineLevel="0" collapsed="false">
      <c r="A14838" s="8" t="s">
        <v>9398</v>
      </c>
      <c r="B14838" s="8" t="s">
        <v>9399</v>
      </c>
      <c r="C14838" s="8" t="s">
        <v>6106</v>
      </c>
      <c r="D14838" s="8" t="n">
        <v>2015</v>
      </c>
      <c r="E14838" s="19" t="n">
        <v>0</v>
      </c>
      <c r="F14838" s="19" t="n">
        <v>36.5</v>
      </c>
    </row>
    <row r="14839" customFormat="false" ht="15" hidden="false" customHeight="false" outlineLevel="0" collapsed="false">
      <c r="A14839" s="8" t="s">
        <v>9398</v>
      </c>
      <c r="B14839" s="8" t="s">
        <v>9399</v>
      </c>
      <c r="C14839" s="8" t="s">
        <v>6107</v>
      </c>
      <c r="D14839" s="8" t="n">
        <v>2015</v>
      </c>
      <c r="E14839" s="19" t="n">
        <v>0</v>
      </c>
      <c r="F14839" s="19" t="n">
        <v>35</v>
      </c>
    </row>
    <row r="14840" customFormat="false" ht="15" hidden="false" customHeight="false" outlineLevel="0" collapsed="false">
      <c r="A14840" s="8" t="s">
        <v>9398</v>
      </c>
      <c r="B14840" s="8" t="s">
        <v>9399</v>
      </c>
      <c r="C14840" s="8" t="s">
        <v>6108</v>
      </c>
      <c r="D14840" s="8" t="n">
        <v>2015</v>
      </c>
      <c r="E14840" s="19" t="n">
        <v>0</v>
      </c>
      <c r="F14840" s="19" t="n">
        <v>34.7777777777778</v>
      </c>
    </row>
    <row r="14841" customFormat="false" ht="15" hidden="false" customHeight="false" outlineLevel="0" collapsed="false">
      <c r="A14841" s="8" t="s">
        <v>9398</v>
      </c>
      <c r="B14841" s="8" t="s">
        <v>9399</v>
      </c>
      <c r="C14841" s="8" t="s">
        <v>6109</v>
      </c>
      <c r="D14841" s="8" t="n">
        <v>2015</v>
      </c>
      <c r="E14841" s="19" t="n">
        <v>0</v>
      </c>
      <c r="F14841" s="19" t="n">
        <v>34</v>
      </c>
    </row>
    <row r="14842" customFormat="false" ht="15" hidden="false" customHeight="false" outlineLevel="0" collapsed="false">
      <c r="A14842" s="8" t="s">
        <v>9398</v>
      </c>
      <c r="B14842" s="8" t="s">
        <v>9399</v>
      </c>
      <c r="C14842" s="8" t="s">
        <v>6110</v>
      </c>
      <c r="D14842" s="8" t="n">
        <v>2015</v>
      </c>
      <c r="E14842" s="19" t="n">
        <v>0</v>
      </c>
      <c r="F14842" s="19" t="n">
        <v>36.2777777777778</v>
      </c>
    </row>
    <row r="14843" customFormat="false" ht="15" hidden="false" customHeight="false" outlineLevel="0" collapsed="false">
      <c r="A14843" s="8" t="s">
        <v>9398</v>
      </c>
      <c r="B14843" s="8" t="s">
        <v>9399</v>
      </c>
      <c r="C14843" s="8" t="s">
        <v>6111</v>
      </c>
      <c r="D14843" s="8" t="n">
        <v>2015</v>
      </c>
      <c r="E14843" s="19" t="n">
        <v>0</v>
      </c>
      <c r="F14843" s="19" t="n">
        <v>36.5</v>
      </c>
    </row>
    <row r="14844" customFormat="false" ht="15" hidden="false" customHeight="false" outlineLevel="0" collapsed="false">
      <c r="A14844" s="8" t="s">
        <v>9398</v>
      </c>
      <c r="B14844" s="8" t="s">
        <v>9399</v>
      </c>
      <c r="C14844" s="8" t="s">
        <v>6112</v>
      </c>
      <c r="D14844" s="8" t="n">
        <v>2015</v>
      </c>
      <c r="E14844" s="19" t="n">
        <v>0</v>
      </c>
      <c r="F14844" s="19" t="n">
        <v>36</v>
      </c>
    </row>
    <row r="14845" customFormat="false" ht="15" hidden="false" customHeight="false" outlineLevel="0" collapsed="false">
      <c r="A14845" s="8" t="s">
        <v>9398</v>
      </c>
      <c r="B14845" s="8" t="s">
        <v>9399</v>
      </c>
      <c r="C14845" s="8" t="s">
        <v>6113</v>
      </c>
      <c r="D14845" s="8" t="n">
        <v>2015</v>
      </c>
      <c r="E14845" s="19" t="n">
        <v>0</v>
      </c>
      <c r="F14845" s="19" t="n">
        <v>36</v>
      </c>
    </row>
    <row r="14846" customFormat="false" ht="15" hidden="false" customHeight="false" outlineLevel="0" collapsed="false">
      <c r="A14846" s="8" t="s">
        <v>9398</v>
      </c>
      <c r="B14846" s="8" t="s">
        <v>9399</v>
      </c>
      <c r="C14846" s="8" t="s">
        <v>6114</v>
      </c>
      <c r="D14846" s="8" t="n">
        <v>2015</v>
      </c>
      <c r="E14846" s="19" t="n">
        <v>0</v>
      </c>
      <c r="F14846" s="19" t="n">
        <v>35.5</v>
      </c>
    </row>
    <row r="14847" customFormat="false" ht="15" hidden="false" customHeight="false" outlineLevel="0" collapsed="false">
      <c r="A14847" s="8" t="s">
        <v>9398</v>
      </c>
      <c r="B14847" s="8" t="s">
        <v>9399</v>
      </c>
      <c r="C14847" s="8" t="s">
        <v>6115</v>
      </c>
      <c r="D14847" s="8" t="n">
        <v>2015</v>
      </c>
      <c r="E14847" s="19" t="n">
        <v>0</v>
      </c>
      <c r="F14847" s="19" t="n">
        <v>36</v>
      </c>
    </row>
    <row r="14848" customFormat="false" ht="15" hidden="false" customHeight="false" outlineLevel="0" collapsed="false">
      <c r="A14848" s="8" t="s">
        <v>9398</v>
      </c>
      <c r="B14848" s="8" t="s">
        <v>9399</v>
      </c>
      <c r="C14848" s="8" t="s">
        <v>6116</v>
      </c>
      <c r="D14848" s="8" t="n">
        <v>2015</v>
      </c>
      <c r="E14848" s="19" t="n">
        <v>0</v>
      </c>
      <c r="F14848" s="19" t="n">
        <v>36.5</v>
      </c>
    </row>
    <row r="14849" customFormat="false" ht="15" hidden="false" customHeight="false" outlineLevel="0" collapsed="false">
      <c r="A14849" s="8" t="s">
        <v>9398</v>
      </c>
      <c r="B14849" s="8" t="s">
        <v>9399</v>
      </c>
      <c r="C14849" s="8" t="s">
        <v>6117</v>
      </c>
      <c r="D14849" s="8" t="n">
        <v>2015</v>
      </c>
      <c r="E14849" s="19" t="n">
        <v>0</v>
      </c>
      <c r="F14849" s="19" t="n">
        <v>37</v>
      </c>
    </row>
    <row r="14850" customFormat="false" ht="15" hidden="false" customHeight="false" outlineLevel="0" collapsed="false">
      <c r="A14850" s="8" t="s">
        <v>9398</v>
      </c>
      <c r="B14850" s="8" t="s">
        <v>9399</v>
      </c>
      <c r="C14850" s="8" t="s">
        <v>6118</v>
      </c>
      <c r="D14850" s="8" t="n">
        <v>2015</v>
      </c>
      <c r="E14850" s="19" t="n">
        <v>0</v>
      </c>
      <c r="F14850" s="19" t="n">
        <v>35.7777777777778</v>
      </c>
    </row>
    <row r="14851" customFormat="false" ht="15" hidden="false" customHeight="false" outlineLevel="0" collapsed="false">
      <c r="A14851" s="8" t="s">
        <v>9398</v>
      </c>
      <c r="B14851" s="8" t="s">
        <v>9399</v>
      </c>
      <c r="C14851" s="8" t="s">
        <v>6119</v>
      </c>
      <c r="D14851" s="8" t="n">
        <v>2015</v>
      </c>
      <c r="E14851" s="19" t="n">
        <v>0</v>
      </c>
      <c r="F14851" s="19" t="n">
        <v>36.7222222222222</v>
      </c>
    </row>
    <row r="14852" customFormat="false" ht="15" hidden="false" customHeight="false" outlineLevel="0" collapsed="false">
      <c r="A14852" s="8" t="s">
        <v>9398</v>
      </c>
      <c r="B14852" s="8" t="s">
        <v>9399</v>
      </c>
      <c r="C14852" s="8" t="s">
        <v>6120</v>
      </c>
      <c r="D14852" s="8" t="n">
        <v>2015</v>
      </c>
      <c r="E14852" s="19" t="n">
        <v>0</v>
      </c>
      <c r="F14852" s="19" t="n">
        <v>35.5</v>
      </c>
    </row>
    <row r="14853" customFormat="false" ht="15" hidden="false" customHeight="false" outlineLevel="0" collapsed="false">
      <c r="A14853" s="8" t="s">
        <v>9398</v>
      </c>
      <c r="B14853" s="8" t="s">
        <v>9399</v>
      </c>
      <c r="C14853" s="8" t="s">
        <v>6121</v>
      </c>
      <c r="D14853" s="8" t="n">
        <v>2015</v>
      </c>
      <c r="E14853" s="19" t="n">
        <v>0</v>
      </c>
      <c r="F14853" s="19" t="n">
        <v>34.6111111111111</v>
      </c>
    </row>
    <row r="14854" customFormat="false" ht="15" hidden="false" customHeight="false" outlineLevel="0" collapsed="false">
      <c r="A14854" s="8" t="s">
        <v>9398</v>
      </c>
      <c r="B14854" s="8" t="s">
        <v>9399</v>
      </c>
      <c r="C14854" s="8" t="s">
        <v>6122</v>
      </c>
      <c r="D14854" s="8" t="n">
        <v>2015</v>
      </c>
      <c r="E14854" s="19" t="n">
        <v>0</v>
      </c>
      <c r="F14854" s="19" t="n">
        <v>35.2777777777778</v>
      </c>
    </row>
    <row r="14855" customFormat="false" ht="15" hidden="false" customHeight="false" outlineLevel="0" collapsed="false">
      <c r="A14855" s="8" t="s">
        <v>9398</v>
      </c>
      <c r="B14855" s="8" t="s">
        <v>9399</v>
      </c>
      <c r="C14855" s="8" t="s">
        <v>6123</v>
      </c>
      <c r="D14855" s="8" t="n">
        <v>2015</v>
      </c>
      <c r="E14855" s="19" t="n">
        <v>0</v>
      </c>
      <c r="F14855" s="19" t="n">
        <v>34.7222222222222</v>
      </c>
    </row>
    <row r="14856" customFormat="false" ht="15" hidden="false" customHeight="false" outlineLevel="0" collapsed="false">
      <c r="A14856" s="8" t="s">
        <v>9398</v>
      </c>
      <c r="B14856" s="8" t="s">
        <v>9399</v>
      </c>
      <c r="C14856" s="8" t="s">
        <v>6124</v>
      </c>
      <c r="D14856" s="8" t="n">
        <v>2015</v>
      </c>
      <c r="E14856" s="19" t="n">
        <v>0</v>
      </c>
      <c r="F14856" s="19" t="n">
        <v>37</v>
      </c>
    </row>
    <row r="14857" customFormat="false" ht="15" hidden="false" customHeight="false" outlineLevel="0" collapsed="false">
      <c r="A14857" s="8" t="s">
        <v>9398</v>
      </c>
      <c r="B14857" s="8" t="s">
        <v>9399</v>
      </c>
      <c r="C14857" s="8" t="s">
        <v>6125</v>
      </c>
      <c r="D14857" s="8" t="n">
        <v>2015</v>
      </c>
      <c r="E14857" s="19" t="n">
        <v>0.508</v>
      </c>
      <c r="F14857" s="19" t="n">
        <v>35.5</v>
      </c>
    </row>
    <row r="14858" customFormat="false" ht="15" hidden="false" customHeight="false" outlineLevel="0" collapsed="false">
      <c r="A14858" s="8" t="s">
        <v>9398</v>
      </c>
      <c r="B14858" s="8" t="s">
        <v>9399</v>
      </c>
      <c r="C14858" s="8" t="s">
        <v>6126</v>
      </c>
      <c r="D14858" s="8" t="n">
        <v>2015</v>
      </c>
      <c r="E14858" s="19" t="n">
        <v>2.032</v>
      </c>
      <c r="F14858" s="19" t="n">
        <v>33.7222222222222</v>
      </c>
    </row>
    <row r="14859" customFormat="false" ht="15" hidden="false" customHeight="false" outlineLevel="0" collapsed="false">
      <c r="A14859" s="8" t="s">
        <v>9398</v>
      </c>
      <c r="B14859" s="8" t="s">
        <v>9399</v>
      </c>
      <c r="C14859" s="8" t="s">
        <v>6127</v>
      </c>
      <c r="D14859" s="8" t="n">
        <v>2015</v>
      </c>
      <c r="E14859" s="19" t="n">
        <v>0</v>
      </c>
      <c r="F14859" s="19" t="n">
        <v>33</v>
      </c>
    </row>
    <row r="14860" customFormat="false" ht="15" hidden="false" customHeight="false" outlineLevel="0" collapsed="false">
      <c r="A14860" s="8" t="s">
        <v>9398</v>
      </c>
      <c r="B14860" s="8" t="s">
        <v>9399</v>
      </c>
      <c r="C14860" s="8" t="s">
        <v>6128</v>
      </c>
      <c r="D14860" s="8" t="n">
        <v>2015</v>
      </c>
      <c r="E14860" s="19" t="n">
        <v>0</v>
      </c>
      <c r="F14860" s="19" t="n">
        <v>35.5</v>
      </c>
    </row>
    <row r="14861" customFormat="false" ht="15" hidden="false" customHeight="false" outlineLevel="0" collapsed="false">
      <c r="A14861" s="8" t="s">
        <v>9398</v>
      </c>
      <c r="B14861" s="8" t="s">
        <v>9399</v>
      </c>
      <c r="C14861" s="8" t="s">
        <v>6129</v>
      </c>
      <c r="D14861" s="8" t="n">
        <v>2015</v>
      </c>
      <c r="E14861" s="19" t="n">
        <v>0</v>
      </c>
      <c r="F14861" s="19" t="n">
        <v>35.5</v>
      </c>
    </row>
    <row r="14862" customFormat="false" ht="15" hidden="false" customHeight="false" outlineLevel="0" collapsed="false">
      <c r="A14862" s="8" t="s">
        <v>9398</v>
      </c>
      <c r="B14862" s="8" t="s">
        <v>9399</v>
      </c>
      <c r="C14862" s="8" t="s">
        <v>6130</v>
      </c>
      <c r="D14862" s="8" t="n">
        <v>2015</v>
      </c>
      <c r="E14862" s="19" t="n">
        <v>0</v>
      </c>
      <c r="F14862" s="19" t="n">
        <v>35.2777777777778</v>
      </c>
    </row>
    <row r="14863" customFormat="false" ht="15" hidden="false" customHeight="false" outlineLevel="0" collapsed="false">
      <c r="A14863" s="8" t="s">
        <v>9398</v>
      </c>
      <c r="B14863" s="8" t="s">
        <v>9399</v>
      </c>
      <c r="C14863" s="8" t="s">
        <v>6131</v>
      </c>
      <c r="D14863" s="8" t="n">
        <v>2015</v>
      </c>
      <c r="E14863" s="19" t="n">
        <v>0</v>
      </c>
      <c r="F14863" s="19" t="n">
        <v>33</v>
      </c>
    </row>
    <row r="14864" customFormat="false" ht="15" hidden="false" customHeight="false" outlineLevel="0" collapsed="false">
      <c r="A14864" s="8" t="s">
        <v>9398</v>
      </c>
      <c r="B14864" s="8" t="s">
        <v>9399</v>
      </c>
      <c r="C14864" s="8" t="s">
        <v>6132</v>
      </c>
      <c r="D14864" s="8" t="n">
        <v>2015</v>
      </c>
      <c r="E14864" s="19" t="n">
        <v>0</v>
      </c>
      <c r="F14864" s="19" t="n">
        <v>32.2777777777778</v>
      </c>
    </row>
    <row r="14865" customFormat="false" ht="15" hidden="false" customHeight="false" outlineLevel="0" collapsed="false">
      <c r="A14865" s="8" t="s">
        <v>9398</v>
      </c>
      <c r="B14865" s="8" t="s">
        <v>9399</v>
      </c>
      <c r="C14865" s="8" t="s">
        <v>6133</v>
      </c>
      <c r="D14865" s="8" t="n">
        <v>2015</v>
      </c>
      <c r="E14865" s="19" t="n">
        <v>0</v>
      </c>
      <c r="F14865" s="19" t="n">
        <v>34.7222222222222</v>
      </c>
    </row>
    <row r="14866" customFormat="false" ht="15" hidden="false" customHeight="false" outlineLevel="0" collapsed="false">
      <c r="A14866" s="8" t="s">
        <v>9398</v>
      </c>
      <c r="B14866" s="8" t="s">
        <v>9399</v>
      </c>
      <c r="C14866" s="8" t="s">
        <v>6134</v>
      </c>
      <c r="D14866" s="8" t="n">
        <v>2015</v>
      </c>
      <c r="E14866" s="19" t="n">
        <v>0</v>
      </c>
      <c r="F14866" s="19" t="n">
        <v>36.5</v>
      </c>
    </row>
    <row r="14867" customFormat="false" ht="15" hidden="false" customHeight="false" outlineLevel="0" collapsed="false">
      <c r="A14867" s="8" t="s">
        <v>9398</v>
      </c>
      <c r="B14867" s="8" t="s">
        <v>9399</v>
      </c>
      <c r="C14867" s="8" t="s">
        <v>6135</v>
      </c>
      <c r="D14867" s="8" t="n">
        <v>2015</v>
      </c>
      <c r="E14867" s="19" t="n">
        <v>0</v>
      </c>
      <c r="F14867" s="19" t="n">
        <v>35.7777777777778</v>
      </c>
    </row>
    <row r="14868" customFormat="false" ht="15" hidden="false" customHeight="false" outlineLevel="0" collapsed="false">
      <c r="A14868" s="8" t="s">
        <v>9398</v>
      </c>
      <c r="B14868" s="8" t="s">
        <v>9399</v>
      </c>
      <c r="C14868" s="8" t="s">
        <v>6136</v>
      </c>
      <c r="D14868" s="8" t="n">
        <v>2015</v>
      </c>
      <c r="E14868" s="19" t="n">
        <v>0</v>
      </c>
      <c r="F14868" s="19" t="n">
        <v>35.2222222222222</v>
      </c>
    </row>
    <row r="14869" customFormat="false" ht="15" hidden="false" customHeight="false" outlineLevel="0" collapsed="false">
      <c r="A14869" s="8" t="s">
        <v>9398</v>
      </c>
      <c r="B14869" s="8" t="s">
        <v>9399</v>
      </c>
      <c r="C14869" s="8" t="s">
        <v>6137</v>
      </c>
      <c r="D14869" s="8" t="n">
        <v>2015</v>
      </c>
      <c r="E14869" s="19" t="n">
        <v>0</v>
      </c>
      <c r="F14869" s="19" t="n">
        <v>34.6111111111111</v>
      </c>
    </row>
    <row r="14870" customFormat="false" ht="15" hidden="false" customHeight="false" outlineLevel="0" collapsed="false">
      <c r="A14870" s="8" t="s">
        <v>9398</v>
      </c>
      <c r="B14870" s="8" t="s">
        <v>9399</v>
      </c>
      <c r="C14870" s="8" t="s">
        <v>6138</v>
      </c>
      <c r="D14870" s="8" t="n">
        <v>2015</v>
      </c>
      <c r="E14870" s="19" t="n">
        <v>0</v>
      </c>
      <c r="F14870" s="19" t="n">
        <v>34.7777777777778</v>
      </c>
    </row>
    <row r="14871" customFormat="false" ht="15" hidden="false" customHeight="false" outlineLevel="0" collapsed="false">
      <c r="A14871" s="8" t="s">
        <v>9398</v>
      </c>
      <c r="B14871" s="8" t="s">
        <v>9399</v>
      </c>
      <c r="C14871" s="8" t="s">
        <v>6139</v>
      </c>
      <c r="D14871" s="8" t="n">
        <v>2015</v>
      </c>
      <c r="E14871" s="19" t="n">
        <v>0</v>
      </c>
      <c r="F14871" s="19" t="n">
        <v>35.2222222222222</v>
      </c>
    </row>
    <row r="14872" customFormat="false" ht="15" hidden="false" customHeight="false" outlineLevel="0" collapsed="false">
      <c r="A14872" s="8" t="s">
        <v>9398</v>
      </c>
      <c r="B14872" s="8" t="s">
        <v>9399</v>
      </c>
      <c r="C14872" s="8" t="s">
        <v>6140</v>
      </c>
      <c r="D14872" s="8" t="n">
        <v>2015</v>
      </c>
      <c r="E14872" s="19" t="n">
        <v>0</v>
      </c>
      <c r="F14872" s="19" t="n">
        <v>34.6111111111111</v>
      </c>
    </row>
    <row r="14873" customFormat="false" ht="15" hidden="false" customHeight="false" outlineLevel="0" collapsed="false">
      <c r="A14873" s="8" t="s">
        <v>9398</v>
      </c>
      <c r="B14873" s="8" t="s">
        <v>9399</v>
      </c>
      <c r="C14873" s="8" t="s">
        <v>6141</v>
      </c>
      <c r="D14873" s="8" t="n">
        <v>2015</v>
      </c>
      <c r="E14873" s="19" t="n">
        <v>0</v>
      </c>
      <c r="F14873" s="19" t="n">
        <v>35.7222222222222</v>
      </c>
    </row>
    <row r="14874" customFormat="false" ht="15" hidden="false" customHeight="false" outlineLevel="0" collapsed="false">
      <c r="A14874" s="8" t="s">
        <v>9398</v>
      </c>
      <c r="B14874" s="8" t="s">
        <v>9399</v>
      </c>
      <c r="C14874" s="8" t="s">
        <v>6142</v>
      </c>
      <c r="D14874" s="8" t="n">
        <v>2015</v>
      </c>
      <c r="E14874" s="19" t="n">
        <v>0</v>
      </c>
      <c r="F14874" s="19" t="n">
        <v>34.8888888888889</v>
      </c>
    </row>
    <row r="14875" customFormat="false" ht="15" hidden="false" customHeight="false" outlineLevel="0" collapsed="false">
      <c r="A14875" s="8" t="s">
        <v>9398</v>
      </c>
      <c r="B14875" s="8" t="s">
        <v>9399</v>
      </c>
      <c r="C14875" s="8" t="s">
        <v>6143</v>
      </c>
      <c r="D14875" s="8" t="n">
        <v>2015</v>
      </c>
      <c r="E14875" s="19" t="n">
        <v>0</v>
      </c>
      <c r="F14875" s="19" t="n">
        <v>33.2777777777778</v>
      </c>
    </row>
    <row r="14876" customFormat="false" ht="15" hidden="false" customHeight="false" outlineLevel="0" collapsed="false">
      <c r="A14876" s="8" t="s">
        <v>9398</v>
      </c>
      <c r="B14876" s="8" t="s">
        <v>9399</v>
      </c>
      <c r="C14876" s="8" t="s">
        <v>6144</v>
      </c>
      <c r="D14876" s="8" t="n">
        <v>2015</v>
      </c>
      <c r="E14876" s="19" t="n">
        <v>0</v>
      </c>
      <c r="F14876" s="19" t="n">
        <v>31.2222222222222</v>
      </c>
    </row>
    <row r="14877" customFormat="false" ht="15" hidden="false" customHeight="false" outlineLevel="0" collapsed="false">
      <c r="A14877" s="8" t="s">
        <v>9398</v>
      </c>
      <c r="B14877" s="8" t="s">
        <v>9399</v>
      </c>
      <c r="C14877" s="8" t="s">
        <v>6145</v>
      </c>
      <c r="D14877" s="8" t="n">
        <v>2015</v>
      </c>
      <c r="E14877" s="19" t="n">
        <v>0</v>
      </c>
      <c r="F14877" s="19" t="n">
        <v>30.5</v>
      </c>
    </row>
    <row r="14878" customFormat="false" ht="15" hidden="false" customHeight="false" outlineLevel="0" collapsed="false">
      <c r="A14878" s="8" t="s">
        <v>9398</v>
      </c>
      <c r="B14878" s="8" t="s">
        <v>9399</v>
      </c>
      <c r="C14878" s="8" t="s">
        <v>6146</v>
      </c>
      <c r="D14878" s="8" t="n">
        <v>2015</v>
      </c>
      <c r="E14878" s="19" t="n">
        <v>0</v>
      </c>
      <c r="F14878" s="19" t="n">
        <v>31.7777777777778</v>
      </c>
    </row>
    <row r="14879" customFormat="false" ht="15" hidden="false" customHeight="false" outlineLevel="0" collapsed="false">
      <c r="A14879" s="8" t="s">
        <v>9398</v>
      </c>
      <c r="B14879" s="8" t="s">
        <v>9399</v>
      </c>
      <c r="C14879" s="8" t="s">
        <v>6147</v>
      </c>
      <c r="D14879" s="8" t="n">
        <v>2015</v>
      </c>
      <c r="E14879" s="19" t="n">
        <v>0</v>
      </c>
      <c r="F14879" s="19" t="n">
        <v>31.5</v>
      </c>
    </row>
    <row r="14880" customFormat="false" ht="15" hidden="false" customHeight="false" outlineLevel="0" collapsed="false">
      <c r="A14880" s="8" t="s">
        <v>9398</v>
      </c>
      <c r="B14880" s="8" t="s">
        <v>9399</v>
      </c>
      <c r="C14880" s="8" t="s">
        <v>6148</v>
      </c>
      <c r="D14880" s="8" t="n">
        <v>2015</v>
      </c>
      <c r="E14880" s="19" t="n">
        <v>0</v>
      </c>
      <c r="F14880" s="19" t="n">
        <v>32.1111111111111</v>
      </c>
    </row>
    <row r="14881" customFormat="false" ht="15" hidden="false" customHeight="false" outlineLevel="0" collapsed="false">
      <c r="A14881" s="8" t="s">
        <v>9398</v>
      </c>
      <c r="B14881" s="8" t="s">
        <v>9399</v>
      </c>
      <c r="C14881" s="8" t="s">
        <v>6149</v>
      </c>
      <c r="D14881" s="8" t="n">
        <v>2015</v>
      </c>
      <c r="E14881" s="19" t="n">
        <v>0</v>
      </c>
      <c r="F14881" s="19" t="n">
        <v>33</v>
      </c>
    </row>
    <row r="14882" customFormat="false" ht="15" hidden="false" customHeight="false" outlineLevel="0" collapsed="false">
      <c r="A14882" s="8" t="s">
        <v>9398</v>
      </c>
      <c r="B14882" s="8" t="s">
        <v>9399</v>
      </c>
      <c r="C14882" s="8" t="s">
        <v>6150</v>
      </c>
      <c r="D14882" s="8" t="n">
        <v>2015</v>
      </c>
      <c r="E14882" s="19" t="n">
        <v>0</v>
      </c>
      <c r="F14882" s="19" t="n">
        <v>31</v>
      </c>
    </row>
    <row r="14883" customFormat="false" ht="15" hidden="false" customHeight="false" outlineLevel="0" collapsed="false">
      <c r="A14883" s="8" t="s">
        <v>9398</v>
      </c>
      <c r="B14883" s="8" t="s">
        <v>9399</v>
      </c>
      <c r="C14883" s="8" t="s">
        <v>6151</v>
      </c>
      <c r="D14883" s="8" t="n">
        <v>2015</v>
      </c>
      <c r="E14883" s="19" t="n">
        <v>0</v>
      </c>
      <c r="F14883" s="19" t="n">
        <v>32</v>
      </c>
    </row>
    <row r="14884" customFormat="false" ht="15" hidden="false" customHeight="false" outlineLevel="0" collapsed="false">
      <c r="A14884" s="8" t="s">
        <v>9398</v>
      </c>
      <c r="B14884" s="8" t="s">
        <v>9399</v>
      </c>
      <c r="C14884" s="8" t="s">
        <v>6152</v>
      </c>
      <c r="D14884" s="8" t="n">
        <v>2015</v>
      </c>
      <c r="E14884" s="19" t="n">
        <v>0</v>
      </c>
      <c r="F14884" s="19" t="n">
        <v>33.2777777777778</v>
      </c>
    </row>
    <row r="14885" customFormat="false" ht="15" hidden="false" customHeight="false" outlineLevel="0" collapsed="false">
      <c r="A14885" s="8" t="s">
        <v>9398</v>
      </c>
      <c r="B14885" s="8" t="s">
        <v>9399</v>
      </c>
      <c r="C14885" s="8" t="s">
        <v>6153</v>
      </c>
      <c r="D14885" s="8" t="n">
        <v>2015</v>
      </c>
      <c r="E14885" s="19" t="n">
        <v>0</v>
      </c>
      <c r="F14885" s="19" t="n">
        <v>33.5</v>
      </c>
    </row>
    <row r="14886" customFormat="false" ht="15" hidden="false" customHeight="false" outlineLevel="0" collapsed="false">
      <c r="A14886" s="8" t="s">
        <v>9398</v>
      </c>
      <c r="B14886" s="8" t="s">
        <v>9399</v>
      </c>
      <c r="C14886" s="8" t="s">
        <v>6154</v>
      </c>
      <c r="D14886" s="8" t="n">
        <v>2015</v>
      </c>
      <c r="E14886" s="19" t="n">
        <v>0</v>
      </c>
      <c r="F14886" s="19" t="n">
        <v>31.1111111111111</v>
      </c>
    </row>
    <row r="14887" customFormat="false" ht="15" hidden="false" customHeight="false" outlineLevel="0" collapsed="false">
      <c r="A14887" s="8" t="s">
        <v>9398</v>
      </c>
      <c r="B14887" s="8" t="s">
        <v>9399</v>
      </c>
      <c r="C14887" s="8" t="s">
        <v>6155</v>
      </c>
      <c r="D14887" s="8" t="n">
        <v>2015</v>
      </c>
      <c r="E14887" s="19" t="n">
        <v>0</v>
      </c>
      <c r="F14887" s="19" t="n">
        <v>31.6111111111111</v>
      </c>
    </row>
    <row r="14888" customFormat="false" ht="15" hidden="false" customHeight="false" outlineLevel="0" collapsed="false">
      <c r="A14888" s="8" t="s">
        <v>9398</v>
      </c>
      <c r="B14888" s="8" t="s">
        <v>9399</v>
      </c>
      <c r="C14888" s="8" t="s">
        <v>6156</v>
      </c>
      <c r="D14888" s="8" t="n">
        <v>2015</v>
      </c>
      <c r="E14888" s="19" t="n">
        <v>0</v>
      </c>
      <c r="F14888" s="19" t="n">
        <v>29</v>
      </c>
    </row>
    <row r="14889" customFormat="false" ht="15" hidden="false" customHeight="false" outlineLevel="0" collapsed="false">
      <c r="A14889" s="8" t="s">
        <v>9398</v>
      </c>
      <c r="B14889" s="8" t="s">
        <v>9399</v>
      </c>
      <c r="C14889" s="8" t="s">
        <v>6157</v>
      </c>
      <c r="D14889" s="8" t="n">
        <v>2015</v>
      </c>
      <c r="E14889" s="19" t="n">
        <v>0</v>
      </c>
      <c r="F14889" s="19" t="n">
        <v>29</v>
      </c>
    </row>
    <row r="14890" customFormat="false" ht="15" hidden="false" customHeight="false" outlineLevel="0" collapsed="false">
      <c r="A14890" s="8" t="s">
        <v>9398</v>
      </c>
      <c r="B14890" s="8" t="s">
        <v>9399</v>
      </c>
      <c r="C14890" s="8" t="s">
        <v>6158</v>
      </c>
      <c r="D14890" s="8" t="n">
        <v>2015</v>
      </c>
      <c r="E14890" s="19" t="n">
        <v>0</v>
      </c>
      <c r="F14890" s="19" t="n">
        <v>31.7222222222222</v>
      </c>
    </row>
    <row r="14891" customFormat="false" ht="15" hidden="false" customHeight="false" outlineLevel="0" collapsed="false">
      <c r="A14891" s="8" t="s">
        <v>9398</v>
      </c>
      <c r="B14891" s="8" t="s">
        <v>9399</v>
      </c>
      <c r="C14891" s="8" t="s">
        <v>6159</v>
      </c>
      <c r="D14891" s="8" t="n">
        <v>2015</v>
      </c>
      <c r="E14891" s="19" t="n">
        <v>0</v>
      </c>
      <c r="F14891" s="19" t="n">
        <v>32.1111111111111</v>
      </c>
    </row>
    <row r="14892" customFormat="false" ht="15" hidden="false" customHeight="false" outlineLevel="0" collapsed="false">
      <c r="A14892" s="8" t="s">
        <v>9398</v>
      </c>
      <c r="B14892" s="8" t="s">
        <v>9399</v>
      </c>
      <c r="C14892" s="8" t="s">
        <v>6160</v>
      </c>
      <c r="D14892" s="8" t="n">
        <v>2015</v>
      </c>
      <c r="E14892" s="19" t="n">
        <v>0</v>
      </c>
      <c r="F14892" s="19" t="n">
        <v>32.7222222222222</v>
      </c>
    </row>
    <row r="14893" customFormat="false" ht="15" hidden="false" customHeight="false" outlineLevel="0" collapsed="false">
      <c r="A14893" s="8" t="s">
        <v>9398</v>
      </c>
      <c r="B14893" s="8" t="s">
        <v>9399</v>
      </c>
      <c r="C14893" s="8" t="s">
        <v>6161</v>
      </c>
      <c r="D14893" s="8" t="n">
        <v>2015</v>
      </c>
      <c r="E14893" s="19" t="n">
        <v>0</v>
      </c>
      <c r="F14893" s="19" t="n">
        <v>34</v>
      </c>
    </row>
    <row r="14894" customFormat="false" ht="15" hidden="false" customHeight="false" outlineLevel="0" collapsed="false">
      <c r="A14894" s="8" t="s">
        <v>9398</v>
      </c>
      <c r="B14894" s="8" t="s">
        <v>9399</v>
      </c>
      <c r="C14894" s="8" t="s">
        <v>6162</v>
      </c>
      <c r="D14894" s="8" t="n">
        <v>2015</v>
      </c>
      <c r="E14894" s="19" t="n">
        <v>0</v>
      </c>
      <c r="F14894" s="19" t="n">
        <v>34.3888888888889</v>
      </c>
    </row>
    <row r="14895" customFormat="false" ht="15" hidden="false" customHeight="false" outlineLevel="0" collapsed="false">
      <c r="A14895" s="8" t="s">
        <v>9398</v>
      </c>
      <c r="B14895" s="8" t="s">
        <v>9399</v>
      </c>
      <c r="C14895" s="8" t="s">
        <v>6163</v>
      </c>
      <c r="D14895" s="8" t="n">
        <v>2015</v>
      </c>
      <c r="E14895" s="19" t="n">
        <v>0</v>
      </c>
      <c r="F14895" s="19" t="n">
        <v>36.2777777777778</v>
      </c>
    </row>
    <row r="14896" customFormat="false" ht="15" hidden="false" customHeight="false" outlineLevel="0" collapsed="false">
      <c r="A14896" s="8" t="s">
        <v>9398</v>
      </c>
      <c r="B14896" s="8" t="s">
        <v>9399</v>
      </c>
      <c r="C14896" s="8" t="s">
        <v>6164</v>
      </c>
      <c r="D14896" s="8" t="n">
        <v>2015</v>
      </c>
      <c r="E14896" s="19" t="n">
        <v>0</v>
      </c>
      <c r="F14896" s="19" t="n">
        <v>35.2777777777778</v>
      </c>
    </row>
    <row r="14897" customFormat="false" ht="15" hidden="false" customHeight="false" outlineLevel="0" collapsed="false">
      <c r="A14897" s="8" t="s">
        <v>9398</v>
      </c>
      <c r="B14897" s="8" t="s">
        <v>9399</v>
      </c>
      <c r="C14897" s="8" t="s">
        <v>6165</v>
      </c>
      <c r="D14897" s="8" t="n">
        <v>2015</v>
      </c>
      <c r="E14897" s="19" t="n">
        <v>0</v>
      </c>
      <c r="F14897" s="19" t="n">
        <v>37.2777777777778</v>
      </c>
    </row>
    <row r="14898" customFormat="false" ht="15" hidden="false" customHeight="false" outlineLevel="0" collapsed="false">
      <c r="A14898" s="8" t="s">
        <v>9398</v>
      </c>
      <c r="B14898" s="8" t="s">
        <v>9399</v>
      </c>
      <c r="C14898" s="8" t="s">
        <v>6166</v>
      </c>
      <c r="D14898" s="8" t="n">
        <v>2016</v>
      </c>
      <c r="E14898" s="19" t="n">
        <v>0</v>
      </c>
      <c r="F14898" s="19" t="n">
        <v>35.2777777777778</v>
      </c>
    </row>
    <row r="14899" customFormat="false" ht="15" hidden="false" customHeight="false" outlineLevel="0" collapsed="false">
      <c r="A14899" s="8" t="s">
        <v>9398</v>
      </c>
      <c r="B14899" s="8" t="s">
        <v>9399</v>
      </c>
      <c r="C14899" s="8" t="s">
        <v>6167</v>
      </c>
      <c r="D14899" s="8" t="n">
        <v>2016</v>
      </c>
      <c r="E14899" s="19" t="n">
        <v>0</v>
      </c>
      <c r="F14899" s="19" t="n">
        <v>33.2222222222222</v>
      </c>
    </row>
    <row r="14900" customFormat="false" ht="15" hidden="false" customHeight="false" outlineLevel="0" collapsed="false">
      <c r="A14900" s="8" t="s">
        <v>9398</v>
      </c>
      <c r="B14900" s="8" t="s">
        <v>9399</v>
      </c>
      <c r="C14900" s="8" t="s">
        <v>6168</v>
      </c>
      <c r="D14900" s="8" t="n">
        <v>2016</v>
      </c>
      <c r="E14900" s="19" t="n">
        <v>0</v>
      </c>
      <c r="F14900" s="19" t="n">
        <v>32.2777777777778</v>
      </c>
    </row>
    <row r="14901" customFormat="false" ht="15" hidden="false" customHeight="false" outlineLevel="0" collapsed="false">
      <c r="A14901" s="8" t="s">
        <v>9398</v>
      </c>
      <c r="B14901" s="8" t="s">
        <v>9399</v>
      </c>
      <c r="C14901" s="8" t="s">
        <v>6169</v>
      </c>
      <c r="D14901" s="8" t="n">
        <v>2016</v>
      </c>
      <c r="E14901" s="19" t="n">
        <v>0</v>
      </c>
      <c r="F14901" s="19" t="n">
        <v>34</v>
      </c>
    </row>
    <row r="14902" customFormat="false" ht="15" hidden="false" customHeight="false" outlineLevel="0" collapsed="false">
      <c r="A14902" s="8" t="s">
        <v>9398</v>
      </c>
      <c r="B14902" s="8" t="s">
        <v>9399</v>
      </c>
      <c r="C14902" s="8" t="s">
        <v>6170</v>
      </c>
      <c r="D14902" s="8" t="n">
        <v>2016</v>
      </c>
      <c r="E14902" s="19" t="n">
        <v>0</v>
      </c>
      <c r="F14902" s="19" t="n">
        <v>32.6111111111111</v>
      </c>
    </row>
    <row r="14903" customFormat="false" ht="15" hidden="false" customHeight="false" outlineLevel="0" collapsed="false">
      <c r="A14903" s="8" t="s">
        <v>9398</v>
      </c>
      <c r="B14903" s="8" t="s">
        <v>9399</v>
      </c>
      <c r="C14903" s="8" t="s">
        <v>6171</v>
      </c>
      <c r="D14903" s="8" t="n">
        <v>2016</v>
      </c>
      <c r="E14903" s="19" t="n">
        <v>0</v>
      </c>
      <c r="F14903" s="19" t="n">
        <v>33.2777777777778</v>
      </c>
    </row>
    <row r="14904" customFormat="false" ht="15" hidden="false" customHeight="false" outlineLevel="0" collapsed="false">
      <c r="A14904" s="8" t="s">
        <v>9398</v>
      </c>
      <c r="B14904" s="8" t="s">
        <v>9399</v>
      </c>
      <c r="C14904" s="8" t="s">
        <v>6172</v>
      </c>
      <c r="D14904" s="8" t="n">
        <v>2016</v>
      </c>
      <c r="E14904" s="19" t="n">
        <v>0</v>
      </c>
      <c r="F14904" s="19" t="n">
        <v>32.1111111111111</v>
      </c>
    </row>
    <row r="14905" customFormat="false" ht="15" hidden="false" customHeight="false" outlineLevel="0" collapsed="false">
      <c r="A14905" s="8" t="s">
        <v>9398</v>
      </c>
      <c r="B14905" s="8" t="s">
        <v>9399</v>
      </c>
      <c r="C14905" s="8" t="s">
        <v>6173</v>
      </c>
      <c r="D14905" s="8" t="n">
        <v>2016</v>
      </c>
      <c r="E14905" s="19" t="n">
        <v>0</v>
      </c>
      <c r="F14905" s="19" t="n">
        <v>32.7777777777778</v>
      </c>
    </row>
    <row r="14906" customFormat="false" ht="15" hidden="false" customHeight="false" outlineLevel="0" collapsed="false">
      <c r="A14906" s="8" t="s">
        <v>9398</v>
      </c>
      <c r="B14906" s="8" t="s">
        <v>9399</v>
      </c>
      <c r="C14906" s="8" t="s">
        <v>6174</v>
      </c>
      <c r="D14906" s="8" t="n">
        <v>2016</v>
      </c>
      <c r="E14906" s="19" t="n">
        <v>0</v>
      </c>
      <c r="F14906" s="19" t="n">
        <v>32.2777777777778</v>
      </c>
    </row>
    <row r="14907" customFormat="false" ht="15" hidden="false" customHeight="false" outlineLevel="0" collapsed="false">
      <c r="A14907" s="8" t="s">
        <v>9398</v>
      </c>
      <c r="B14907" s="8" t="s">
        <v>9399</v>
      </c>
      <c r="C14907" s="8" t="s">
        <v>6175</v>
      </c>
      <c r="D14907" s="8" t="n">
        <v>2016</v>
      </c>
      <c r="E14907" s="19" t="n">
        <v>0</v>
      </c>
      <c r="F14907" s="19" t="n">
        <v>33.7777777777778</v>
      </c>
    </row>
    <row r="14908" customFormat="false" ht="15" hidden="false" customHeight="false" outlineLevel="0" collapsed="false">
      <c r="A14908" s="8" t="s">
        <v>9398</v>
      </c>
      <c r="B14908" s="8" t="s">
        <v>9399</v>
      </c>
      <c r="C14908" s="8" t="s">
        <v>6176</v>
      </c>
      <c r="D14908" s="8" t="n">
        <v>2016</v>
      </c>
      <c r="E14908" s="19" t="n">
        <v>0</v>
      </c>
      <c r="F14908" s="19" t="n">
        <v>33.7222222222222</v>
      </c>
    </row>
    <row r="14909" customFormat="false" ht="15" hidden="false" customHeight="false" outlineLevel="0" collapsed="false">
      <c r="A14909" s="8" t="s">
        <v>9398</v>
      </c>
      <c r="B14909" s="8" t="s">
        <v>9399</v>
      </c>
      <c r="C14909" s="8" t="s">
        <v>6177</v>
      </c>
      <c r="D14909" s="8" t="n">
        <v>2016</v>
      </c>
      <c r="E14909" s="19" t="n">
        <v>0</v>
      </c>
      <c r="F14909" s="19" t="n">
        <v>30</v>
      </c>
    </row>
    <row r="14910" customFormat="false" ht="15" hidden="false" customHeight="false" outlineLevel="0" collapsed="false">
      <c r="A14910" s="8" t="s">
        <v>9398</v>
      </c>
      <c r="B14910" s="8" t="s">
        <v>9399</v>
      </c>
      <c r="C14910" s="8" t="s">
        <v>6178</v>
      </c>
      <c r="D14910" s="8" t="n">
        <v>2016</v>
      </c>
      <c r="E14910" s="19" t="n">
        <v>0</v>
      </c>
      <c r="F14910" s="19" t="n">
        <v>29</v>
      </c>
    </row>
    <row r="14911" customFormat="false" ht="15" hidden="false" customHeight="false" outlineLevel="0" collapsed="false">
      <c r="A14911" s="8" t="s">
        <v>9398</v>
      </c>
      <c r="B14911" s="8" t="s">
        <v>9399</v>
      </c>
      <c r="C14911" s="8" t="s">
        <v>6179</v>
      </c>
      <c r="D14911" s="8" t="n">
        <v>2016</v>
      </c>
      <c r="E14911" s="19" t="n">
        <v>0</v>
      </c>
      <c r="F14911" s="19" t="n">
        <v>28</v>
      </c>
    </row>
    <row r="14912" customFormat="false" ht="15" hidden="false" customHeight="false" outlineLevel="0" collapsed="false">
      <c r="A14912" s="8" t="s">
        <v>9398</v>
      </c>
      <c r="B14912" s="8" t="s">
        <v>9399</v>
      </c>
      <c r="C14912" s="8" t="s">
        <v>6180</v>
      </c>
      <c r="D14912" s="8" t="n">
        <v>2016</v>
      </c>
      <c r="E14912" s="19" t="n">
        <v>0</v>
      </c>
      <c r="F14912" s="19" t="n">
        <v>27.2222222222222</v>
      </c>
    </row>
    <row r="14913" customFormat="false" ht="15" hidden="false" customHeight="false" outlineLevel="0" collapsed="false">
      <c r="A14913" s="8" t="s">
        <v>9398</v>
      </c>
      <c r="B14913" s="8" t="s">
        <v>9399</v>
      </c>
      <c r="C14913" s="8" t="s">
        <v>6181</v>
      </c>
      <c r="D14913" s="8" t="n">
        <v>2016</v>
      </c>
      <c r="E14913" s="19" t="n">
        <v>0</v>
      </c>
      <c r="F14913" s="19" t="n">
        <v>28.3888888888889</v>
      </c>
    </row>
    <row r="14914" customFormat="false" ht="15" hidden="false" customHeight="false" outlineLevel="0" collapsed="false">
      <c r="A14914" s="8" t="s">
        <v>9398</v>
      </c>
      <c r="B14914" s="8" t="s">
        <v>9399</v>
      </c>
      <c r="C14914" s="8" t="s">
        <v>6182</v>
      </c>
      <c r="D14914" s="8" t="n">
        <v>2016</v>
      </c>
      <c r="E14914" s="19" t="n">
        <v>0</v>
      </c>
      <c r="F14914" s="19" t="n">
        <v>29</v>
      </c>
    </row>
    <row r="14915" customFormat="false" ht="15" hidden="false" customHeight="false" outlineLevel="0" collapsed="false">
      <c r="A14915" s="8" t="s">
        <v>9398</v>
      </c>
      <c r="B14915" s="8" t="s">
        <v>9399</v>
      </c>
      <c r="C14915" s="8" t="s">
        <v>6183</v>
      </c>
      <c r="D14915" s="8" t="n">
        <v>2016</v>
      </c>
      <c r="E14915" s="19" t="n">
        <v>0</v>
      </c>
      <c r="F14915" s="19" t="n">
        <v>28.7777777777778</v>
      </c>
    </row>
    <row r="14916" customFormat="false" ht="15" hidden="false" customHeight="false" outlineLevel="0" collapsed="false">
      <c r="A14916" s="8" t="s">
        <v>9398</v>
      </c>
      <c r="B14916" s="8" t="s">
        <v>9399</v>
      </c>
      <c r="C14916" s="8" t="s">
        <v>6184</v>
      </c>
      <c r="D14916" s="8" t="n">
        <v>2016</v>
      </c>
      <c r="E14916" s="19" t="n">
        <v>0</v>
      </c>
      <c r="F14916" s="19" t="n">
        <v>28.2222222222222</v>
      </c>
    </row>
    <row r="14917" customFormat="false" ht="15" hidden="false" customHeight="false" outlineLevel="0" collapsed="false">
      <c r="A14917" s="8" t="s">
        <v>9398</v>
      </c>
      <c r="B14917" s="8" t="s">
        <v>9399</v>
      </c>
      <c r="C14917" s="8" t="s">
        <v>6185</v>
      </c>
      <c r="D14917" s="8" t="n">
        <v>2016</v>
      </c>
      <c r="E14917" s="19" t="n">
        <v>0</v>
      </c>
      <c r="F14917" s="19" t="n">
        <v>29.6111111111111</v>
      </c>
    </row>
    <row r="14918" customFormat="false" ht="15" hidden="false" customHeight="false" outlineLevel="0" collapsed="false">
      <c r="A14918" s="8" t="s">
        <v>9398</v>
      </c>
      <c r="B14918" s="8" t="s">
        <v>9399</v>
      </c>
      <c r="C14918" s="8" t="s">
        <v>6186</v>
      </c>
      <c r="D14918" s="8" t="n">
        <v>2016</v>
      </c>
      <c r="E14918" s="19" t="n">
        <v>0</v>
      </c>
      <c r="F14918" s="19" t="n">
        <v>31</v>
      </c>
    </row>
    <row r="14919" customFormat="false" ht="15" hidden="false" customHeight="false" outlineLevel="0" collapsed="false">
      <c r="A14919" s="8" t="s">
        <v>9398</v>
      </c>
      <c r="B14919" s="8" t="s">
        <v>9399</v>
      </c>
      <c r="C14919" s="8" t="s">
        <v>6187</v>
      </c>
      <c r="D14919" s="8" t="n">
        <v>2016</v>
      </c>
      <c r="E14919" s="19" t="n">
        <v>0</v>
      </c>
      <c r="F14919" s="19" t="n">
        <v>32</v>
      </c>
    </row>
    <row r="14920" customFormat="false" ht="15" hidden="false" customHeight="false" outlineLevel="0" collapsed="false">
      <c r="A14920" s="8" t="s">
        <v>9398</v>
      </c>
      <c r="B14920" s="8" t="s">
        <v>9399</v>
      </c>
      <c r="C14920" s="8" t="s">
        <v>6188</v>
      </c>
      <c r="D14920" s="8" t="n">
        <v>2016</v>
      </c>
      <c r="E14920" s="19" t="n">
        <v>0</v>
      </c>
      <c r="F14920" s="19" t="n">
        <v>33.7777777777778</v>
      </c>
    </row>
    <row r="14921" customFormat="false" ht="15" hidden="false" customHeight="false" outlineLevel="0" collapsed="false">
      <c r="A14921" s="8" t="s">
        <v>9398</v>
      </c>
      <c r="B14921" s="8" t="s">
        <v>9399</v>
      </c>
      <c r="C14921" s="8" t="s">
        <v>6189</v>
      </c>
      <c r="D14921" s="8" t="n">
        <v>2016</v>
      </c>
      <c r="E14921" s="19" t="n">
        <v>0</v>
      </c>
      <c r="F14921" s="19" t="n">
        <v>33</v>
      </c>
    </row>
    <row r="14922" customFormat="false" ht="15" hidden="false" customHeight="false" outlineLevel="0" collapsed="false">
      <c r="A14922" s="8" t="s">
        <v>9398</v>
      </c>
      <c r="B14922" s="8" t="s">
        <v>9399</v>
      </c>
      <c r="C14922" s="8" t="s">
        <v>6190</v>
      </c>
      <c r="D14922" s="8" t="n">
        <v>2016</v>
      </c>
      <c r="E14922" s="19" t="n">
        <v>0</v>
      </c>
      <c r="F14922" s="19" t="n">
        <v>31.3888888888889</v>
      </c>
    </row>
    <row r="14923" customFormat="false" ht="15" hidden="false" customHeight="false" outlineLevel="0" collapsed="false">
      <c r="A14923" s="8" t="s">
        <v>9398</v>
      </c>
      <c r="B14923" s="8" t="s">
        <v>9399</v>
      </c>
      <c r="C14923" s="8" t="s">
        <v>6191</v>
      </c>
      <c r="D14923" s="8" t="n">
        <v>2016</v>
      </c>
      <c r="E14923" s="19" t="n">
        <v>0</v>
      </c>
      <c r="F14923" s="19" t="n">
        <v>29</v>
      </c>
    </row>
    <row r="14924" customFormat="false" ht="15" hidden="false" customHeight="false" outlineLevel="0" collapsed="false">
      <c r="A14924" s="8" t="s">
        <v>9398</v>
      </c>
      <c r="B14924" s="8" t="s">
        <v>9399</v>
      </c>
      <c r="C14924" s="8" t="s">
        <v>6192</v>
      </c>
      <c r="D14924" s="8" t="n">
        <v>2016</v>
      </c>
      <c r="E14924" s="19" t="n">
        <v>0</v>
      </c>
      <c r="F14924" s="19" t="n">
        <v>29</v>
      </c>
    </row>
    <row r="14925" customFormat="false" ht="15" hidden="false" customHeight="false" outlineLevel="0" collapsed="false">
      <c r="A14925" s="8" t="s">
        <v>9398</v>
      </c>
      <c r="B14925" s="8" t="s">
        <v>9399</v>
      </c>
      <c r="C14925" s="8" t="s">
        <v>6193</v>
      </c>
      <c r="D14925" s="8" t="n">
        <v>2016</v>
      </c>
      <c r="E14925" s="19" t="n">
        <v>0</v>
      </c>
      <c r="F14925" s="19" t="n">
        <v>33</v>
      </c>
    </row>
    <row r="14926" customFormat="false" ht="15" hidden="false" customHeight="false" outlineLevel="0" collapsed="false">
      <c r="A14926" s="8" t="s">
        <v>9398</v>
      </c>
      <c r="B14926" s="8" t="s">
        <v>9399</v>
      </c>
      <c r="C14926" s="8" t="s">
        <v>6194</v>
      </c>
      <c r="D14926" s="8" t="n">
        <v>2016</v>
      </c>
      <c r="E14926" s="19" t="n">
        <v>0</v>
      </c>
      <c r="F14926" s="19" t="n">
        <v>33</v>
      </c>
    </row>
    <row r="14927" customFormat="false" ht="15" hidden="false" customHeight="false" outlineLevel="0" collapsed="false">
      <c r="A14927" s="8" t="s">
        <v>9398</v>
      </c>
      <c r="B14927" s="8" t="s">
        <v>9399</v>
      </c>
      <c r="C14927" s="8" t="s">
        <v>6195</v>
      </c>
      <c r="D14927" s="8" t="n">
        <v>2016</v>
      </c>
      <c r="E14927" s="19" t="n">
        <v>0</v>
      </c>
      <c r="F14927" s="19" t="n">
        <v>32</v>
      </c>
    </row>
    <row r="14928" customFormat="false" ht="15" hidden="false" customHeight="false" outlineLevel="0" collapsed="false">
      <c r="A14928" s="8" t="s">
        <v>9398</v>
      </c>
      <c r="B14928" s="8" t="s">
        <v>9399</v>
      </c>
      <c r="C14928" s="8" t="s">
        <v>6196</v>
      </c>
      <c r="D14928" s="8" t="n">
        <v>2016</v>
      </c>
      <c r="E14928" s="19" t="n">
        <v>0</v>
      </c>
      <c r="F14928" s="19" t="n">
        <v>31</v>
      </c>
    </row>
    <row r="14929" customFormat="false" ht="15" hidden="false" customHeight="false" outlineLevel="0" collapsed="false">
      <c r="A14929" s="8" t="s">
        <v>9398</v>
      </c>
      <c r="B14929" s="8" t="s">
        <v>9399</v>
      </c>
      <c r="C14929" s="8" t="s">
        <v>6197</v>
      </c>
      <c r="D14929" s="8" t="n">
        <v>2016</v>
      </c>
      <c r="E14929" s="19" t="n">
        <v>0</v>
      </c>
      <c r="F14929" s="19" t="n">
        <v>32</v>
      </c>
    </row>
    <row r="14930" customFormat="false" ht="15" hidden="false" customHeight="false" outlineLevel="0" collapsed="false">
      <c r="A14930" s="8" t="s">
        <v>9398</v>
      </c>
      <c r="B14930" s="8" t="s">
        <v>9399</v>
      </c>
      <c r="C14930" s="8" t="s">
        <v>6198</v>
      </c>
      <c r="D14930" s="8" t="n">
        <v>2016</v>
      </c>
      <c r="E14930" s="19" t="n">
        <v>0</v>
      </c>
      <c r="F14930" s="19" t="n">
        <v>33</v>
      </c>
    </row>
    <row r="14931" customFormat="false" ht="15" hidden="false" customHeight="false" outlineLevel="0" collapsed="false">
      <c r="A14931" s="8" t="s">
        <v>9398</v>
      </c>
      <c r="B14931" s="8" t="s">
        <v>9399</v>
      </c>
      <c r="C14931" s="8" t="s">
        <v>6199</v>
      </c>
      <c r="D14931" s="8" t="n">
        <v>2016</v>
      </c>
      <c r="E14931" s="19" t="n">
        <v>0</v>
      </c>
      <c r="F14931" s="19" t="n">
        <v>32.3888888888889</v>
      </c>
    </row>
    <row r="14932" customFormat="false" ht="15" hidden="false" customHeight="false" outlineLevel="0" collapsed="false">
      <c r="A14932" s="8" t="s">
        <v>9398</v>
      </c>
      <c r="B14932" s="8" t="s">
        <v>9399</v>
      </c>
      <c r="C14932" s="8" t="s">
        <v>6200</v>
      </c>
      <c r="D14932" s="8" t="n">
        <v>2016</v>
      </c>
      <c r="E14932" s="19" t="n">
        <v>0</v>
      </c>
      <c r="F14932" s="19" t="n">
        <v>30.3888888888889</v>
      </c>
    </row>
    <row r="14933" customFormat="false" ht="15" hidden="false" customHeight="false" outlineLevel="0" collapsed="false">
      <c r="A14933" s="8" t="s">
        <v>9398</v>
      </c>
      <c r="B14933" s="8" t="s">
        <v>9399</v>
      </c>
      <c r="C14933" s="8" t="s">
        <v>6201</v>
      </c>
      <c r="D14933" s="8" t="n">
        <v>2016</v>
      </c>
      <c r="E14933" s="19" t="n">
        <v>0</v>
      </c>
      <c r="F14933" s="19" t="n">
        <v>28</v>
      </c>
    </row>
    <row r="14934" customFormat="false" ht="15" hidden="false" customHeight="false" outlineLevel="0" collapsed="false">
      <c r="A14934" s="8" t="s">
        <v>9398</v>
      </c>
      <c r="B14934" s="8" t="s">
        <v>9399</v>
      </c>
      <c r="C14934" s="8" t="s">
        <v>6202</v>
      </c>
      <c r="D14934" s="8" t="n">
        <v>2016</v>
      </c>
      <c r="E14934" s="19" t="n">
        <v>0</v>
      </c>
      <c r="F14934" s="19" t="n">
        <v>27.3888888888889</v>
      </c>
    </row>
    <row r="14935" customFormat="false" ht="15" hidden="false" customHeight="false" outlineLevel="0" collapsed="false">
      <c r="A14935" s="8" t="s">
        <v>9398</v>
      </c>
      <c r="B14935" s="8" t="s">
        <v>9399</v>
      </c>
      <c r="C14935" s="8" t="s">
        <v>6203</v>
      </c>
      <c r="D14935" s="8" t="n">
        <v>2016</v>
      </c>
      <c r="E14935" s="19" t="n">
        <v>0</v>
      </c>
      <c r="F14935" s="19" t="n">
        <v>28</v>
      </c>
    </row>
    <row r="14936" customFormat="false" ht="15" hidden="false" customHeight="false" outlineLevel="0" collapsed="false">
      <c r="A14936" s="8" t="s">
        <v>9398</v>
      </c>
      <c r="B14936" s="8" t="s">
        <v>9399</v>
      </c>
      <c r="C14936" s="8" t="s">
        <v>6204</v>
      </c>
      <c r="D14936" s="8" t="n">
        <v>2016</v>
      </c>
      <c r="E14936" s="19" t="n">
        <v>0</v>
      </c>
      <c r="F14936" s="19" t="n">
        <v>29.7777777777778</v>
      </c>
    </row>
    <row r="14937" customFormat="false" ht="15" hidden="false" customHeight="false" outlineLevel="0" collapsed="false">
      <c r="A14937" s="8" t="s">
        <v>9398</v>
      </c>
      <c r="B14937" s="8" t="s">
        <v>9399</v>
      </c>
      <c r="C14937" s="8" t="s">
        <v>6205</v>
      </c>
      <c r="D14937" s="8" t="n">
        <v>2016</v>
      </c>
      <c r="E14937" s="19" t="n">
        <v>0</v>
      </c>
      <c r="F14937" s="19" t="n">
        <v>30</v>
      </c>
    </row>
    <row r="14938" customFormat="false" ht="15" hidden="false" customHeight="false" outlineLevel="0" collapsed="false">
      <c r="A14938" s="8" t="s">
        <v>9398</v>
      </c>
      <c r="B14938" s="8" t="s">
        <v>9399</v>
      </c>
      <c r="C14938" s="8" t="s">
        <v>6206</v>
      </c>
      <c r="D14938" s="8" t="n">
        <v>2016</v>
      </c>
      <c r="E14938" s="19" t="n">
        <v>0</v>
      </c>
      <c r="F14938" s="19" t="n">
        <v>30.2222222222222</v>
      </c>
    </row>
    <row r="14939" customFormat="false" ht="15" hidden="false" customHeight="false" outlineLevel="0" collapsed="false">
      <c r="A14939" s="8" t="s">
        <v>9398</v>
      </c>
      <c r="B14939" s="8" t="s">
        <v>9399</v>
      </c>
      <c r="C14939" s="8" t="s">
        <v>6207</v>
      </c>
      <c r="D14939" s="8" t="n">
        <v>2016</v>
      </c>
      <c r="E14939" s="19" t="n">
        <v>0</v>
      </c>
      <c r="F14939" s="19" t="n">
        <v>27.3888888888889</v>
      </c>
    </row>
    <row r="14940" customFormat="false" ht="15" hidden="false" customHeight="false" outlineLevel="0" collapsed="false">
      <c r="A14940" s="8" t="s">
        <v>9398</v>
      </c>
      <c r="B14940" s="8" t="s">
        <v>9399</v>
      </c>
      <c r="C14940" s="8" t="s">
        <v>6208</v>
      </c>
      <c r="D14940" s="8" t="n">
        <v>2016</v>
      </c>
      <c r="E14940" s="19" t="n">
        <v>0</v>
      </c>
      <c r="F14940" s="19" t="n">
        <v>27.2222222222222</v>
      </c>
    </row>
    <row r="14941" customFormat="false" ht="15" hidden="false" customHeight="false" outlineLevel="0" collapsed="false">
      <c r="A14941" s="8" t="s">
        <v>9398</v>
      </c>
      <c r="B14941" s="8" t="s">
        <v>9399</v>
      </c>
      <c r="C14941" s="8" t="s">
        <v>6209</v>
      </c>
      <c r="D14941" s="8" t="n">
        <v>2016</v>
      </c>
      <c r="E14941" s="19" t="n">
        <v>0</v>
      </c>
      <c r="F14941" s="19" t="n">
        <v>28</v>
      </c>
    </row>
    <row r="14942" customFormat="false" ht="15" hidden="false" customHeight="false" outlineLevel="0" collapsed="false">
      <c r="A14942" s="8" t="s">
        <v>9398</v>
      </c>
      <c r="B14942" s="8" t="s">
        <v>9399</v>
      </c>
      <c r="C14942" s="8" t="s">
        <v>6210</v>
      </c>
      <c r="D14942" s="8" t="n">
        <v>2016</v>
      </c>
      <c r="E14942" s="19" t="n">
        <v>0</v>
      </c>
      <c r="F14942" s="19" t="n">
        <v>31</v>
      </c>
    </row>
    <row r="14943" customFormat="false" ht="15" hidden="false" customHeight="false" outlineLevel="0" collapsed="false">
      <c r="A14943" s="8" t="s">
        <v>9398</v>
      </c>
      <c r="B14943" s="8" t="s">
        <v>9399</v>
      </c>
      <c r="C14943" s="8" t="s">
        <v>6211</v>
      </c>
      <c r="D14943" s="8" t="n">
        <v>2016</v>
      </c>
      <c r="E14943" s="19" t="n">
        <v>0</v>
      </c>
      <c r="F14943" s="19" t="n">
        <v>31</v>
      </c>
    </row>
    <row r="14944" customFormat="false" ht="15" hidden="false" customHeight="false" outlineLevel="0" collapsed="false">
      <c r="A14944" s="8" t="s">
        <v>9398</v>
      </c>
      <c r="B14944" s="8" t="s">
        <v>9399</v>
      </c>
      <c r="C14944" s="8" t="s">
        <v>6212</v>
      </c>
      <c r="D14944" s="8" t="n">
        <v>2016</v>
      </c>
      <c r="E14944" s="19" t="n">
        <v>0</v>
      </c>
      <c r="F14944" s="19" t="n">
        <v>31.3888888888889</v>
      </c>
    </row>
    <row r="14945" customFormat="false" ht="15" hidden="false" customHeight="false" outlineLevel="0" collapsed="false">
      <c r="A14945" s="8" t="s">
        <v>9398</v>
      </c>
      <c r="B14945" s="8" t="s">
        <v>9399</v>
      </c>
      <c r="C14945" s="8" t="s">
        <v>6213</v>
      </c>
      <c r="D14945" s="8" t="n">
        <v>2016</v>
      </c>
      <c r="E14945" s="19" t="n">
        <v>0</v>
      </c>
      <c r="F14945" s="19" t="n">
        <v>31</v>
      </c>
    </row>
    <row r="14946" customFormat="false" ht="15" hidden="false" customHeight="false" outlineLevel="0" collapsed="false">
      <c r="A14946" s="8" t="s">
        <v>9398</v>
      </c>
      <c r="B14946" s="8" t="s">
        <v>9399</v>
      </c>
      <c r="C14946" s="8" t="s">
        <v>6214</v>
      </c>
      <c r="D14946" s="8" t="n">
        <v>2016</v>
      </c>
      <c r="E14946" s="19" t="n">
        <v>0</v>
      </c>
      <c r="F14946" s="19" t="n">
        <v>31</v>
      </c>
    </row>
    <row r="14947" customFormat="false" ht="15" hidden="false" customHeight="false" outlineLevel="0" collapsed="false">
      <c r="A14947" s="8" t="s">
        <v>9398</v>
      </c>
      <c r="B14947" s="8" t="s">
        <v>9399</v>
      </c>
      <c r="C14947" s="8" t="s">
        <v>6215</v>
      </c>
      <c r="D14947" s="8" t="n">
        <v>2016</v>
      </c>
      <c r="E14947" s="19" t="n">
        <v>0</v>
      </c>
      <c r="F14947" s="19" t="n">
        <v>31</v>
      </c>
    </row>
    <row r="14948" customFormat="false" ht="15" hidden="false" customHeight="false" outlineLevel="0" collapsed="false">
      <c r="A14948" s="8" t="s">
        <v>9398</v>
      </c>
      <c r="B14948" s="8" t="s">
        <v>9399</v>
      </c>
      <c r="C14948" s="8" t="s">
        <v>6216</v>
      </c>
      <c r="D14948" s="8" t="n">
        <v>2016</v>
      </c>
      <c r="E14948" s="19" t="n">
        <v>0</v>
      </c>
      <c r="F14948" s="19" t="n">
        <v>31</v>
      </c>
    </row>
    <row r="14949" customFormat="false" ht="15" hidden="false" customHeight="false" outlineLevel="0" collapsed="false">
      <c r="A14949" s="8" t="s">
        <v>9398</v>
      </c>
      <c r="B14949" s="8" t="s">
        <v>9399</v>
      </c>
      <c r="C14949" s="8" t="s">
        <v>6217</v>
      </c>
      <c r="D14949" s="8" t="n">
        <v>2016</v>
      </c>
      <c r="E14949" s="19" t="n">
        <v>0</v>
      </c>
      <c r="F14949" s="19" t="n">
        <v>32</v>
      </c>
    </row>
    <row r="14950" customFormat="false" ht="15" hidden="false" customHeight="false" outlineLevel="0" collapsed="false">
      <c r="A14950" s="8" t="s">
        <v>9398</v>
      </c>
      <c r="B14950" s="8" t="s">
        <v>9399</v>
      </c>
      <c r="C14950" s="8" t="s">
        <v>6218</v>
      </c>
      <c r="D14950" s="8" t="n">
        <v>2016</v>
      </c>
      <c r="E14950" s="19" t="n">
        <v>0</v>
      </c>
      <c r="F14950" s="19" t="n">
        <v>32</v>
      </c>
    </row>
    <row r="14951" customFormat="false" ht="15" hidden="false" customHeight="false" outlineLevel="0" collapsed="false">
      <c r="A14951" s="8" t="s">
        <v>9398</v>
      </c>
      <c r="B14951" s="8" t="s">
        <v>9399</v>
      </c>
      <c r="C14951" s="8" t="s">
        <v>6219</v>
      </c>
      <c r="D14951" s="8" t="n">
        <v>2016</v>
      </c>
      <c r="E14951" s="19" t="n">
        <v>0</v>
      </c>
      <c r="F14951" s="19" t="n">
        <v>31</v>
      </c>
    </row>
    <row r="14952" customFormat="false" ht="15" hidden="false" customHeight="false" outlineLevel="0" collapsed="false">
      <c r="A14952" s="8" t="s">
        <v>9398</v>
      </c>
      <c r="B14952" s="8" t="s">
        <v>9399</v>
      </c>
      <c r="C14952" s="8" t="s">
        <v>6220</v>
      </c>
      <c r="D14952" s="8" t="n">
        <v>2016</v>
      </c>
      <c r="E14952" s="19" t="n">
        <v>0</v>
      </c>
      <c r="F14952" s="19" t="n">
        <v>30</v>
      </c>
    </row>
    <row r="14953" customFormat="false" ht="15" hidden="false" customHeight="false" outlineLevel="0" collapsed="false">
      <c r="A14953" s="8" t="s">
        <v>9398</v>
      </c>
      <c r="B14953" s="8" t="s">
        <v>9399</v>
      </c>
      <c r="C14953" s="8" t="s">
        <v>6221</v>
      </c>
      <c r="D14953" s="8" t="n">
        <v>2016</v>
      </c>
      <c r="E14953" s="19" t="n">
        <v>0</v>
      </c>
      <c r="F14953" s="19" t="n">
        <v>30</v>
      </c>
    </row>
    <row r="14954" customFormat="false" ht="15" hidden="false" customHeight="false" outlineLevel="0" collapsed="false">
      <c r="A14954" s="8" t="s">
        <v>9398</v>
      </c>
      <c r="B14954" s="8" t="s">
        <v>9399</v>
      </c>
      <c r="C14954" s="8" t="s">
        <v>6222</v>
      </c>
      <c r="D14954" s="8" t="n">
        <v>2016</v>
      </c>
      <c r="E14954" s="19" t="n">
        <v>0</v>
      </c>
      <c r="F14954" s="19" t="n">
        <v>31</v>
      </c>
    </row>
    <row r="14955" customFormat="false" ht="15" hidden="false" customHeight="false" outlineLevel="0" collapsed="false">
      <c r="A14955" s="8" t="s">
        <v>9398</v>
      </c>
      <c r="B14955" s="8" t="s">
        <v>9399</v>
      </c>
      <c r="C14955" s="8" t="s">
        <v>6223</v>
      </c>
      <c r="D14955" s="8" t="n">
        <v>2016</v>
      </c>
      <c r="E14955" s="19" t="n">
        <v>0</v>
      </c>
      <c r="F14955" s="19" t="n">
        <v>34</v>
      </c>
    </row>
    <row r="14956" customFormat="false" ht="15" hidden="false" customHeight="false" outlineLevel="0" collapsed="false">
      <c r="A14956" s="8" t="s">
        <v>9398</v>
      </c>
      <c r="B14956" s="8" t="s">
        <v>9399</v>
      </c>
      <c r="C14956" s="8" t="s">
        <v>6224</v>
      </c>
      <c r="D14956" s="8" t="n">
        <v>2016</v>
      </c>
      <c r="E14956" s="19" t="n">
        <v>0</v>
      </c>
      <c r="F14956" s="19" t="n">
        <v>31.7777777777778</v>
      </c>
    </row>
    <row r="14957" customFormat="false" ht="15" hidden="false" customHeight="false" outlineLevel="0" collapsed="false">
      <c r="A14957" s="8" t="s">
        <v>9398</v>
      </c>
      <c r="B14957" s="8" t="s">
        <v>9399</v>
      </c>
      <c r="C14957" s="8" t="s">
        <v>6225</v>
      </c>
      <c r="D14957" s="8" t="n">
        <v>2016</v>
      </c>
      <c r="E14957" s="19" t="n">
        <v>0</v>
      </c>
      <c r="F14957" s="19" t="n">
        <v>32</v>
      </c>
    </row>
    <row r="14958" customFormat="false" ht="15" hidden="false" customHeight="false" outlineLevel="0" collapsed="false">
      <c r="A14958" s="8" t="s">
        <v>9398</v>
      </c>
      <c r="B14958" s="8" t="s">
        <v>9399</v>
      </c>
      <c r="C14958" s="8" t="s">
        <v>6226</v>
      </c>
      <c r="D14958" s="8" t="n">
        <v>2016</v>
      </c>
      <c r="E14958" s="19" t="n">
        <v>0</v>
      </c>
      <c r="F14958" s="19" t="n">
        <v>35</v>
      </c>
    </row>
    <row r="14959" customFormat="false" ht="15" hidden="false" customHeight="false" outlineLevel="0" collapsed="false">
      <c r="A14959" s="8" t="s">
        <v>9398</v>
      </c>
      <c r="B14959" s="8" t="s">
        <v>9399</v>
      </c>
      <c r="C14959" s="8" t="s">
        <v>6227</v>
      </c>
      <c r="D14959" s="8" t="n">
        <v>2016</v>
      </c>
      <c r="E14959" s="19" t="n">
        <v>0</v>
      </c>
      <c r="F14959" s="19" t="n">
        <v>34</v>
      </c>
    </row>
    <row r="14960" customFormat="false" ht="15" hidden="false" customHeight="false" outlineLevel="0" collapsed="false">
      <c r="A14960" s="8" t="s">
        <v>9398</v>
      </c>
      <c r="B14960" s="8" t="s">
        <v>9399</v>
      </c>
      <c r="C14960" s="8" t="s">
        <v>6228</v>
      </c>
      <c r="D14960" s="8" t="n">
        <v>2016</v>
      </c>
      <c r="E14960" s="19" t="n">
        <v>0</v>
      </c>
      <c r="F14960" s="19" t="n">
        <v>36</v>
      </c>
    </row>
    <row r="14961" customFormat="false" ht="15" hidden="false" customHeight="false" outlineLevel="0" collapsed="false">
      <c r="A14961" s="8" t="s">
        <v>9398</v>
      </c>
      <c r="B14961" s="8" t="s">
        <v>9399</v>
      </c>
      <c r="C14961" s="8" t="s">
        <v>6229</v>
      </c>
      <c r="D14961" s="8" t="n">
        <v>2016</v>
      </c>
      <c r="E14961" s="19" t="n">
        <v>9.906</v>
      </c>
      <c r="F14961" s="19" t="n">
        <v>33.6111111111111</v>
      </c>
    </row>
    <row r="14962" customFormat="false" ht="15" hidden="false" customHeight="false" outlineLevel="0" collapsed="false">
      <c r="A14962" s="8" t="s">
        <v>9398</v>
      </c>
      <c r="B14962" s="8" t="s">
        <v>9399</v>
      </c>
      <c r="C14962" s="8" t="s">
        <v>6230</v>
      </c>
      <c r="D14962" s="8" t="n">
        <v>2016</v>
      </c>
      <c r="E14962" s="19" t="n">
        <v>0</v>
      </c>
      <c r="F14962" s="19" t="n">
        <v>34</v>
      </c>
    </row>
    <row r="14963" customFormat="false" ht="15" hidden="false" customHeight="false" outlineLevel="0" collapsed="false">
      <c r="A14963" s="8" t="s">
        <v>9398</v>
      </c>
      <c r="B14963" s="8" t="s">
        <v>9399</v>
      </c>
      <c r="C14963" s="8" t="s">
        <v>6231</v>
      </c>
      <c r="D14963" s="8" t="n">
        <v>2016</v>
      </c>
      <c r="E14963" s="19" t="n">
        <v>0</v>
      </c>
      <c r="F14963" s="19" t="n">
        <v>33</v>
      </c>
    </row>
    <row r="14964" customFormat="false" ht="15" hidden="false" customHeight="false" outlineLevel="0" collapsed="false">
      <c r="A14964" s="8" t="s">
        <v>9398</v>
      </c>
      <c r="B14964" s="8" t="s">
        <v>9399</v>
      </c>
      <c r="C14964" s="8" t="s">
        <v>6232</v>
      </c>
      <c r="D14964" s="8" t="n">
        <v>2016</v>
      </c>
      <c r="E14964" s="19" t="n">
        <v>0</v>
      </c>
      <c r="F14964" s="19" t="n">
        <v>33</v>
      </c>
    </row>
    <row r="14965" customFormat="false" ht="15" hidden="false" customHeight="false" outlineLevel="0" collapsed="false">
      <c r="A14965" s="8" t="s">
        <v>9398</v>
      </c>
      <c r="B14965" s="8" t="s">
        <v>9399</v>
      </c>
      <c r="C14965" s="8" t="s">
        <v>6233</v>
      </c>
      <c r="D14965" s="8" t="n">
        <v>2016</v>
      </c>
      <c r="E14965" s="19" t="n">
        <v>0</v>
      </c>
      <c r="F14965" s="19" t="n">
        <v>35</v>
      </c>
    </row>
    <row r="14966" customFormat="false" ht="15" hidden="false" customHeight="false" outlineLevel="0" collapsed="false">
      <c r="A14966" s="8" t="s">
        <v>9398</v>
      </c>
      <c r="B14966" s="8" t="s">
        <v>9399</v>
      </c>
      <c r="C14966" s="8" t="s">
        <v>6234</v>
      </c>
      <c r="D14966" s="8" t="n">
        <v>2016</v>
      </c>
      <c r="E14966" s="19" t="n">
        <v>0</v>
      </c>
      <c r="F14966" s="19" t="n">
        <v>34</v>
      </c>
    </row>
    <row r="14967" customFormat="false" ht="15" hidden="false" customHeight="false" outlineLevel="0" collapsed="false">
      <c r="A14967" s="8" t="s">
        <v>9398</v>
      </c>
      <c r="B14967" s="8" t="s">
        <v>9399</v>
      </c>
      <c r="C14967" s="8" t="s">
        <v>6235</v>
      </c>
      <c r="D14967" s="8" t="n">
        <v>2016</v>
      </c>
      <c r="E14967" s="19" t="n">
        <v>0</v>
      </c>
      <c r="F14967" s="19" t="n">
        <v>35</v>
      </c>
    </row>
    <row r="14968" customFormat="false" ht="15" hidden="false" customHeight="false" outlineLevel="0" collapsed="false">
      <c r="A14968" s="8" t="s">
        <v>9398</v>
      </c>
      <c r="B14968" s="8" t="s">
        <v>9399</v>
      </c>
      <c r="C14968" s="8" t="s">
        <v>6236</v>
      </c>
      <c r="D14968" s="8" t="n">
        <v>2016</v>
      </c>
      <c r="E14968" s="19" t="n">
        <v>0</v>
      </c>
      <c r="F14968" s="19" t="n">
        <v>36</v>
      </c>
    </row>
    <row r="14969" customFormat="false" ht="15" hidden="false" customHeight="false" outlineLevel="0" collapsed="false">
      <c r="A14969" s="8" t="s">
        <v>9398</v>
      </c>
      <c r="B14969" s="8" t="s">
        <v>9399</v>
      </c>
      <c r="C14969" s="8" t="s">
        <v>6237</v>
      </c>
      <c r="D14969" s="8" t="n">
        <v>2016</v>
      </c>
      <c r="E14969" s="19" t="n">
        <v>0</v>
      </c>
      <c r="F14969" s="19" t="n">
        <v>32</v>
      </c>
    </row>
    <row r="14970" customFormat="false" ht="15" hidden="false" customHeight="false" outlineLevel="0" collapsed="false">
      <c r="A14970" s="8" t="s">
        <v>9398</v>
      </c>
      <c r="B14970" s="8" t="s">
        <v>9399</v>
      </c>
      <c r="C14970" s="8" t="s">
        <v>6238</v>
      </c>
      <c r="D14970" s="8" t="n">
        <v>2016</v>
      </c>
      <c r="E14970" s="19" t="n">
        <v>0</v>
      </c>
      <c r="F14970" s="19" t="n">
        <v>31</v>
      </c>
    </row>
    <row r="14971" customFormat="false" ht="15" hidden="false" customHeight="false" outlineLevel="0" collapsed="false">
      <c r="A14971" s="8" t="s">
        <v>9398</v>
      </c>
      <c r="B14971" s="8" t="s">
        <v>9399</v>
      </c>
      <c r="C14971" s="8" t="s">
        <v>6239</v>
      </c>
      <c r="D14971" s="8" t="n">
        <v>2016</v>
      </c>
      <c r="E14971" s="19" t="n">
        <v>0</v>
      </c>
      <c r="F14971" s="19" t="n">
        <v>30</v>
      </c>
    </row>
    <row r="14972" customFormat="false" ht="15" hidden="false" customHeight="false" outlineLevel="0" collapsed="false">
      <c r="A14972" s="8" t="s">
        <v>9398</v>
      </c>
      <c r="B14972" s="8" t="s">
        <v>9399</v>
      </c>
      <c r="C14972" s="8" t="s">
        <v>6240</v>
      </c>
      <c r="D14972" s="8" t="n">
        <v>2016</v>
      </c>
      <c r="E14972" s="19" t="n">
        <v>0</v>
      </c>
      <c r="F14972" s="19" t="n">
        <v>31</v>
      </c>
    </row>
    <row r="14973" customFormat="false" ht="15" hidden="false" customHeight="false" outlineLevel="0" collapsed="false">
      <c r="A14973" s="8" t="s">
        <v>9398</v>
      </c>
      <c r="B14973" s="8" t="s">
        <v>9399</v>
      </c>
      <c r="C14973" s="8" t="s">
        <v>6241</v>
      </c>
      <c r="D14973" s="8" t="n">
        <v>2016</v>
      </c>
      <c r="E14973" s="19" t="n">
        <v>0</v>
      </c>
      <c r="F14973" s="19" t="n">
        <v>31</v>
      </c>
    </row>
    <row r="14974" customFormat="false" ht="15" hidden="false" customHeight="false" outlineLevel="0" collapsed="false">
      <c r="A14974" s="8" t="s">
        <v>9398</v>
      </c>
      <c r="B14974" s="8" t="s">
        <v>9399</v>
      </c>
      <c r="C14974" s="8" t="s">
        <v>6242</v>
      </c>
      <c r="D14974" s="8" t="n">
        <v>2016</v>
      </c>
      <c r="E14974" s="19" t="n">
        <v>0</v>
      </c>
      <c r="F14974" s="19" t="n">
        <v>31</v>
      </c>
    </row>
    <row r="14975" customFormat="false" ht="15" hidden="false" customHeight="false" outlineLevel="0" collapsed="false">
      <c r="A14975" s="8" t="s">
        <v>9398</v>
      </c>
      <c r="B14975" s="8" t="s">
        <v>9399</v>
      </c>
      <c r="C14975" s="8" t="s">
        <v>6243</v>
      </c>
      <c r="D14975" s="8" t="n">
        <v>2016</v>
      </c>
      <c r="E14975" s="19" t="n">
        <v>0</v>
      </c>
      <c r="F14975" s="19" t="n">
        <v>33</v>
      </c>
    </row>
    <row r="14976" customFormat="false" ht="15" hidden="false" customHeight="false" outlineLevel="0" collapsed="false">
      <c r="A14976" s="8" t="s">
        <v>9398</v>
      </c>
      <c r="B14976" s="8" t="s">
        <v>9399</v>
      </c>
      <c r="C14976" s="8" t="s">
        <v>6244</v>
      </c>
      <c r="D14976" s="8" t="n">
        <v>2016</v>
      </c>
      <c r="E14976" s="19" t="n">
        <v>0</v>
      </c>
      <c r="F14976" s="19" t="n">
        <v>37</v>
      </c>
    </row>
    <row r="14977" customFormat="false" ht="15" hidden="false" customHeight="false" outlineLevel="0" collapsed="false">
      <c r="A14977" s="8" t="s">
        <v>9398</v>
      </c>
      <c r="B14977" s="8" t="s">
        <v>9399</v>
      </c>
      <c r="C14977" s="8" t="s">
        <v>6245</v>
      </c>
      <c r="D14977" s="8" t="n">
        <v>2016</v>
      </c>
      <c r="E14977" s="19" t="n">
        <v>0</v>
      </c>
      <c r="F14977" s="19" t="n">
        <v>37</v>
      </c>
    </row>
    <row r="14978" customFormat="false" ht="15" hidden="false" customHeight="false" outlineLevel="0" collapsed="false">
      <c r="A14978" s="8" t="s">
        <v>9398</v>
      </c>
      <c r="B14978" s="8" t="s">
        <v>9399</v>
      </c>
      <c r="C14978" s="8" t="s">
        <v>6246</v>
      </c>
      <c r="D14978" s="8" t="n">
        <v>2016</v>
      </c>
      <c r="E14978" s="19" t="n">
        <v>0</v>
      </c>
      <c r="F14978" s="19" t="n">
        <v>37</v>
      </c>
    </row>
    <row r="14979" customFormat="false" ht="15" hidden="false" customHeight="false" outlineLevel="0" collapsed="false">
      <c r="A14979" s="8" t="s">
        <v>9398</v>
      </c>
      <c r="B14979" s="8" t="s">
        <v>9399</v>
      </c>
      <c r="C14979" s="8" t="s">
        <v>6247</v>
      </c>
      <c r="D14979" s="8" t="n">
        <v>2016</v>
      </c>
      <c r="E14979" s="19" t="n">
        <v>0</v>
      </c>
      <c r="F14979" s="19" t="n">
        <v>34.6111111111111</v>
      </c>
    </row>
    <row r="14980" customFormat="false" ht="15" hidden="false" customHeight="false" outlineLevel="0" collapsed="false">
      <c r="A14980" s="8" t="s">
        <v>9398</v>
      </c>
      <c r="B14980" s="8" t="s">
        <v>9399</v>
      </c>
      <c r="C14980" s="8" t="s">
        <v>6248</v>
      </c>
      <c r="D14980" s="8" t="n">
        <v>2016</v>
      </c>
      <c r="E14980" s="19" t="n">
        <v>0</v>
      </c>
      <c r="F14980" s="19" t="n">
        <v>37.6111111111111</v>
      </c>
    </row>
    <row r="14981" customFormat="false" ht="15" hidden="false" customHeight="false" outlineLevel="0" collapsed="false">
      <c r="A14981" s="8" t="s">
        <v>9398</v>
      </c>
      <c r="B14981" s="8" t="s">
        <v>9399</v>
      </c>
      <c r="C14981" s="8" t="s">
        <v>6249</v>
      </c>
      <c r="D14981" s="8" t="n">
        <v>2016</v>
      </c>
      <c r="E14981" s="19" t="n">
        <v>0</v>
      </c>
      <c r="F14981" s="19" t="n">
        <v>32.2222222222222</v>
      </c>
    </row>
    <row r="14982" customFormat="false" ht="15" hidden="false" customHeight="false" outlineLevel="0" collapsed="false">
      <c r="A14982" s="8" t="s">
        <v>9398</v>
      </c>
      <c r="B14982" s="8" t="s">
        <v>9399</v>
      </c>
      <c r="C14982" s="8" t="s">
        <v>6250</v>
      </c>
      <c r="D14982" s="8" t="n">
        <v>2016</v>
      </c>
      <c r="E14982" s="19" t="n">
        <v>0</v>
      </c>
      <c r="F14982" s="19" t="n">
        <v>32.2222222222222</v>
      </c>
    </row>
    <row r="14983" customFormat="false" ht="15" hidden="false" customHeight="false" outlineLevel="0" collapsed="false">
      <c r="A14983" s="8" t="s">
        <v>9398</v>
      </c>
      <c r="B14983" s="8" t="s">
        <v>9399</v>
      </c>
      <c r="C14983" s="8" t="s">
        <v>6251</v>
      </c>
      <c r="D14983" s="8" t="n">
        <v>2016</v>
      </c>
      <c r="E14983" s="19" t="n">
        <v>0</v>
      </c>
      <c r="F14983" s="19" t="n">
        <v>32</v>
      </c>
    </row>
    <row r="14984" customFormat="false" ht="15" hidden="false" customHeight="false" outlineLevel="0" collapsed="false">
      <c r="A14984" s="8" t="s">
        <v>9398</v>
      </c>
      <c r="B14984" s="8" t="s">
        <v>9399</v>
      </c>
      <c r="C14984" s="8" t="s">
        <v>6252</v>
      </c>
      <c r="D14984" s="8" t="n">
        <v>2016</v>
      </c>
      <c r="E14984" s="19" t="n">
        <v>0</v>
      </c>
      <c r="F14984" s="19" t="n">
        <v>36</v>
      </c>
    </row>
    <row r="14985" customFormat="false" ht="15" hidden="false" customHeight="false" outlineLevel="0" collapsed="false">
      <c r="A14985" s="8" t="s">
        <v>9398</v>
      </c>
      <c r="B14985" s="8" t="s">
        <v>9399</v>
      </c>
      <c r="C14985" s="8" t="s">
        <v>6253</v>
      </c>
      <c r="D14985" s="8" t="n">
        <v>2016</v>
      </c>
      <c r="E14985" s="19" t="n">
        <v>0</v>
      </c>
      <c r="F14985" s="19" t="n">
        <v>36</v>
      </c>
    </row>
    <row r="14986" customFormat="false" ht="15" hidden="false" customHeight="false" outlineLevel="0" collapsed="false">
      <c r="A14986" s="8" t="s">
        <v>9398</v>
      </c>
      <c r="B14986" s="8" t="s">
        <v>9399</v>
      </c>
      <c r="C14986" s="8" t="s">
        <v>6254</v>
      </c>
      <c r="D14986" s="8" t="n">
        <v>2016</v>
      </c>
      <c r="E14986" s="19" t="n">
        <v>0</v>
      </c>
      <c r="F14986" s="19" t="n">
        <v>34</v>
      </c>
    </row>
    <row r="14987" customFormat="false" ht="15" hidden="false" customHeight="false" outlineLevel="0" collapsed="false">
      <c r="A14987" s="8" t="s">
        <v>9398</v>
      </c>
      <c r="B14987" s="8" t="s">
        <v>9399</v>
      </c>
      <c r="C14987" s="8" t="s">
        <v>6255</v>
      </c>
      <c r="D14987" s="8" t="n">
        <v>2016</v>
      </c>
      <c r="E14987" s="19" t="n">
        <v>0</v>
      </c>
      <c r="F14987" s="19" t="n">
        <v>34</v>
      </c>
    </row>
    <row r="14988" customFormat="false" ht="15" hidden="false" customHeight="false" outlineLevel="0" collapsed="false">
      <c r="A14988" s="8" t="s">
        <v>9398</v>
      </c>
      <c r="B14988" s="8" t="s">
        <v>9399</v>
      </c>
      <c r="C14988" s="8" t="s">
        <v>6256</v>
      </c>
      <c r="D14988" s="8" t="n">
        <v>2016</v>
      </c>
      <c r="E14988" s="19" t="n">
        <v>0</v>
      </c>
      <c r="F14988" s="19" t="n">
        <v>33</v>
      </c>
    </row>
    <row r="14989" customFormat="false" ht="15" hidden="false" customHeight="false" outlineLevel="0" collapsed="false">
      <c r="A14989" s="8" t="s">
        <v>9398</v>
      </c>
      <c r="B14989" s="8" t="s">
        <v>9399</v>
      </c>
      <c r="C14989" s="8" t="s">
        <v>6257</v>
      </c>
      <c r="D14989" s="8" t="n">
        <v>2016</v>
      </c>
      <c r="E14989" s="19" t="n">
        <v>0</v>
      </c>
      <c r="F14989" s="19" t="n">
        <v>32</v>
      </c>
    </row>
    <row r="14990" customFormat="false" ht="15" hidden="false" customHeight="false" outlineLevel="0" collapsed="false">
      <c r="A14990" s="8" t="s">
        <v>9398</v>
      </c>
      <c r="B14990" s="8" t="s">
        <v>9399</v>
      </c>
      <c r="C14990" s="8" t="s">
        <v>6258</v>
      </c>
      <c r="D14990" s="8" t="n">
        <v>2016</v>
      </c>
      <c r="E14990" s="19" t="n">
        <v>0</v>
      </c>
      <c r="F14990" s="19" t="n">
        <v>31.6111111111111</v>
      </c>
    </row>
    <row r="14991" customFormat="false" ht="15" hidden="false" customHeight="false" outlineLevel="0" collapsed="false">
      <c r="A14991" s="8" t="s">
        <v>9398</v>
      </c>
      <c r="B14991" s="8" t="s">
        <v>9399</v>
      </c>
      <c r="C14991" s="8" t="s">
        <v>6259</v>
      </c>
      <c r="D14991" s="8" t="n">
        <v>2016</v>
      </c>
      <c r="E14991" s="19" t="n">
        <v>0</v>
      </c>
      <c r="F14991" s="19" t="n">
        <v>31.2222222222222</v>
      </c>
    </row>
    <row r="14992" customFormat="false" ht="15" hidden="false" customHeight="false" outlineLevel="0" collapsed="false">
      <c r="A14992" s="8" t="s">
        <v>9398</v>
      </c>
      <c r="B14992" s="8" t="s">
        <v>9399</v>
      </c>
      <c r="C14992" s="8" t="s">
        <v>6260</v>
      </c>
      <c r="D14992" s="8" t="n">
        <v>2016</v>
      </c>
      <c r="E14992" s="19" t="n">
        <v>0</v>
      </c>
      <c r="F14992" s="19" t="n">
        <v>32</v>
      </c>
    </row>
    <row r="14993" customFormat="false" ht="15" hidden="false" customHeight="false" outlineLevel="0" collapsed="false">
      <c r="A14993" s="8" t="s">
        <v>9398</v>
      </c>
      <c r="B14993" s="8" t="s">
        <v>9399</v>
      </c>
      <c r="C14993" s="8" t="s">
        <v>6261</v>
      </c>
      <c r="D14993" s="8" t="n">
        <v>2016</v>
      </c>
      <c r="F14993" s="19" t="n">
        <v>31.7777777777778</v>
      </c>
    </row>
    <row r="14994" customFormat="false" ht="15" hidden="false" customHeight="false" outlineLevel="0" collapsed="false">
      <c r="A14994" s="8" t="s">
        <v>9398</v>
      </c>
      <c r="B14994" s="8" t="s">
        <v>9399</v>
      </c>
      <c r="C14994" s="8" t="s">
        <v>6262</v>
      </c>
      <c r="D14994" s="8" t="n">
        <v>2016</v>
      </c>
      <c r="E14994" s="19" t="n">
        <v>0</v>
      </c>
      <c r="F14994" s="19" t="n">
        <v>32</v>
      </c>
    </row>
    <row r="14995" customFormat="false" ht="15" hidden="false" customHeight="false" outlineLevel="0" collapsed="false">
      <c r="A14995" s="8" t="s">
        <v>9398</v>
      </c>
      <c r="B14995" s="8" t="s">
        <v>9399</v>
      </c>
      <c r="C14995" s="8" t="s">
        <v>6263</v>
      </c>
      <c r="D14995" s="8" t="n">
        <v>2016</v>
      </c>
      <c r="E14995" s="19" t="n">
        <v>0</v>
      </c>
      <c r="F14995" s="19" t="n">
        <v>34</v>
      </c>
    </row>
    <row r="14996" customFormat="false" ht="15" hidden="false" customHeight="false" outlineLevel="0" collapsed="false">
      <c r="A14996" s="8" t="s">
        <v>9398</v>
      </c>
      <c r="B14996" s="8" t="s">
        <v>9399</v>
      </c>
      <c r="C14996" s="8" t="s">
        <v>6264</v>
      </c>
      <c r="D14996" s="8" t="n">
        <v>2016</v>
      </c>
      <c r="E14996" s="19" t="n">
        <v>0</v>
      </c>
      <c r="F14996" s="19" t="n">
        <v>37</v>
      </c>
    </row>
    <row r="14997" customFormat="false" ht="15" hidden="false" customHeight="false" outlineLevel="0" collapsed="false">
      <c r="A14997" s="8" t="s">
        <v>9398</v>
      </c>
      <c r="B14997" s="8" t="s">
        <v>9399</v>
      </c>
      <c r="C14997" s="8" t="s">
        <v>6265</v>
      </c>
      <c r="D14997" s="8" t="n">
        <v>2016</v>
      </c>
      <c r="E14997" s="19" t="n">
        <v>0</v>
      </c>
      <c r="F14997" s="19" t="n">
        <v>35</v>
      </c>
    </row>
    <row r="14998" customFormat="false" ht="15" hidden="false" customHeight="false" outlineLevel="0" collapsed="false">
      <c r="A14998" s="8" t="s">
        <v>9398</v>
      </c>
      <c r="B14998" s="8" t="s">
        <v>9399</v>
      </c>
      <c r="C14998" s="8" t="s">
        <v>6266</v>
      </c>
      <c r="D14998" s="8" t="n">
        <v>2016</v>
      </c>
      <c r="E14998" s="19" t="n">
        <v>0</v>
      </c>
      <c r="F14998" s="19" t="n">
        <v>34</v>
      </c>
    </row>
    <row r="14999" customFormat="false" ht="15" hidden="false" customHeight="false" outlineLevel="0" collapsed="false">
      <c r="A14999" s="8" t="s">
        <v>9398</v>
      </c>
      <c r="B14999" s="8" t="s">
        <v>9399</v>
      </c>
      <c r="C14999" s="8" t="s">
        <v>6267</v>
      </c>
      <c r="D14999" s="8" t="n">
        <v>2016</v>
      </c>
      <c r="E14999" s="19" t="n">
        <v>0</v>
      </c>
      <c r="F14999" s="19" t="n">
        <v>36</v>
      </c>
    </row>
    <row r="15000" customFormat="false" ht="15" hidden="false" customHeight="false" outlineLevel="0" collapsed="false">
      <c r="A15000" s="8" t="s">
        <v>9398</v>
      </c>
      <c r="B15000" s="8" t="s">
        <v>9399</v>
      </c>
      <c r="C15000" s="8" t="s">
        <v>6268</v>
      </c>
      <c r="D15000" s="8" t="n">
        <v>2016</v>
      </c>
      <c r="E15000" s="19" t="n">
        <v>0</v>
      </c>
      <c r="F15000" s="19" t="n">
        <v>36</v>
      </c>
    </row>
    <row r="15001" customFormat="false" ht="15" hidden="false" customHeight="false" outlineLevel="0" collapsed="false">
      <c r="A15001" s="8" t="s">
        <v>9398</v>
      </c>
      <c r="B15001" s="8" t="s">
        <v>9399</v>
      </c>
      <c r="C15001" s="8" t="s">
        <v>6269</v>
      </c>
      <c r="D15001" s="8" t="n">
        <v>2016</v>
      </c>
      <c r="E15001" s="19" t="n">
        <v>0</v>
      </c>
      <c r="F15001" s="19" t="n">
        <v>33</v>
      </c>
    </row>
    <row r="15002" customFormat="false" ht="15" hidden="false" customHeight="false" outlineLevel="0" collapsed="false">
      <c r="A15002" s="8" t="s">
        <v>9398</v>
      </c>
      <c r="B15002" s="8" t="s">
        <v>9399</v>
      </c>
      <c r="C15002" s="8" t="s">
        <v>6270</v>
      </c>
      <c r="D15002" s="8" t="n">
        <v>2016</v>
      </c>
      <c r="E15002" s="19" t="n">
        <v>0</v>
      </c>
      <c r="F15002" s="19" t="n">
        <v>34</v>
      </c>
    </row>
    <row r="15003" customFormat="false" ht="15" hidden="false" customHeight="false" outlineLevel="0" collapsed="false">
      <c r="A15003" s="8" t="s">
        <v>9398</v>
      </c>
      <c r="B15003" s="8" t="s">
        <v>9399</v>
      </c>
      <c r="C15003" s="8" t="s">
        <v>6271</v>
      </c>
      <c r="D15003" s="8" t="n">
        <v>2016</v>
      </c>
      <c r="E15003" s="19" t="n">
        <v>0</v>
      </c>
      <c r="F15003" s="19" t="n">
        <v>34</v>
      </c>
    </row>
    <row r="15004" customFormat="false" ht="15" hidden="false" customHeight="false" outlineLevel="0" collapsed="false">
      <c r="A15004" s="8" t="s">
        <v>9398</v>
      </c>
      <c r="B15004" s="8" t="s">
        <v>9399</v>
      </c>
      <c r="C15004" s="8" t="s">
        <v>6272</v>
      </c>
      <c r="D15004" s="8" t="n">
        <v>2016</v>
      </c>
      <c r="E15004" s="19" t="n">
        <v>0</v>
      </c>
      <c r="F15004" s="19" t="n">
        <v>32.3888888888889</v>
      </c>
    </row>
    <row r="15005" customFormat="false" ht="15" hidden="false" customHeight="false" outlineLevel="0" collapsed="false">
      <c r="A15005" s="8" t="s">
        <v>9398</v>
      </c>
      <c r="B15005" s="8" t="s">
        <v>9399</v>
      </c>
      <c r="C15005" s="8" t="s">
        <v>6273</v>
      </c>
      <c r="D15005" s="8" t="n">
        <v>2016</v>
      </c>
      <c r="E15005" s="19" t="n">
        <v>0</v>
      </c>
      <c r="F15005" s="19" t="n">
        <v>32.3888888888889</v>
      </c>
    </row>
    <row r="15006" customFormat="false" ht="15" hidden="false" customHeight="false" outlineLevel="0" collapsed="false">
      <c r="A15006" s="8" t="s">
        <v>9398</v>
      </c>
      <c r="B15006" s="8" t="s">
        <v>9399</v>
      </c>
      <c r="C15006" s="8" t="s">
        <v>6274</v>
      </c>
      <c r="D15006" s="8" t="n">
        <v>2016</v>
      </c>
      <c r="E15006" s="19" t="n">
        <v>0</v>
      </c>
      <c r="F15006" s="19" t="n">
        <v>33.3888888888889</v>
      </c>
    </row>
    <row r="15007" customFormat="false" ht="15" hidden="false" customHeight="false" outlineLevel="0" collapsed="false">
      <c r="A15007" s="8" t="s">
        <v>9398</v>
      </c>
      <c r="B15007" s="8" t="s">
        <v>9399</v>
      </c>
      <c r="C15007" s="8" t="s">
        <v>6275</v>
      </c>
      <c r="D15007" s="8" t="n">
        <v>2016</v>
      </c>
      <c r="E15007" s="19" t="n">
        <v>0</v>
      </c>
      <c r="F15007" s="19" t="n">
        <v>34</v>
      </c>
    </row>
    <row r="15008" customFormat="false" ht="15" hidden="false" customHeight="false" outlineLevel="0" collapsed="false">
      <c r="A15008" s="8" t="s">
        <v>9398</v>
      </c>
      <c r="B15008" s="8" t="s">
        <v>9399</v>
      </c>
      <c r="C15008" s="8" t="s">
        <v>6276</v>
      </c>
      <c r="D15008" s="8" t="n">
        <v>2016</v>
      </c>
      <c r="E15008" s="19" t="n">
        <v>0</v>
      </c>
      <c r="F15008" s="19" t="n">
        <v>33</v>
      </c>
    </row>
    <row r="15009" customFormat="false" ht="15" hidden="false" customHeight="false" outlineLevel="0" collapsed="false">
      <c r="A15009" s="8" t="s">
        <v>9398</v>
      </c>
      <c r="B15009" s="8" t="s">
        <v>9399</v>
      </c>
      <c r="C15009" s="8" t="s">
        <v>6277</v>
      </c>
      <c r="D15009" s="8" t="n">
        <v>2016</v>
      </c>
      <c r="E15009" s="19" t="n">
        <v>0</v>
      </c>
      <c r="F15009" s="19" t="n">
        <v>32.2222222222222</v>
      </c>
    </row>
    <row r="15010" customFormat="false" ht="15" hidden="false" customHeight="false" outlineLevel="0" collapsed="false">
      <c r="A15010" s="8" t="s">
        <v>9398</v>
      </c>
      <c r="B15010" s="8" t="s">
        <v>9399</v>
      </c>
      <c r="C15010" s="8" t="s">
        <v>6278</v>
      </c>
      <c r="D15010" s="8" t="n">
        <v>2016</v>
      </c>
      <c r="E15010" s="19" t="n">
        <v>0</v>
      </c>
      <c r="F15010" s="19" t="n">
        <v>31.6111111111111</v>
      </c>
    </row>
    <row r="15011" customFormat="false" ht="15" hidden="false" customHeight="false" outlineLevel="0" collapsed="false">
      <c r="A15011" s="8" t="s">
        <v>9398</v>
      </c>
      <c r="B15011" s="8" t="s">
        <v>9399</v>
      </c>
      <c r="C15011" s="8" t="s">
        <v>6279</v>
      </c>
      <c r="D15011" s="8" t="n">
        <v>2016</v>
      </c>
      <c r="E15011" s="19" t="n">
        <v>0</v>
      </c>
      <c r="F15011" s="19" t="n">
        <v>32</v>
      </c>
    </row>
    <row r="15012" customFormat="false" ht="15" hidden="false" customHeight="false" outlineLevel="0" collapsed="false">
      <c r="A15012" s="8" t="s">
        <v>9398</v>
      </c>
      <c r="B15012" s="8" t="s">
        <v>9399</v>
      </c>
      <c r="C15012" s="8" t="s">
        <v>6280</v>
      </c>
      <c r="D15012" s="8" t="n">
        <v>2016</v>
      </c>
      <c r="E15012" s="19" t="n">
        <v>0</v>
      </c>
      <c r="F15012" s="19" t="n">
        <v>32.3888888888889</v>
      </c>
    </row>
    <row r="15013" customFormat="false" ht="15" hidden="false" customHeight="false" outlineLevel="0" collapsed="false">
      <c r="A15013" s="8" t="s">
        <v>9398</v>
      </c>
      <c r="B15013" s="8" t="s">
        <v>9399</v>
      </c>
      <c r="C15013" s="8" t="s">
        <v>6281</v>
      </c>
      <c r="D15013" s="8" t="n">
        <v>2016</v>
      </c>
      <c r="E15013" s="19" t="n">
        <v>0</v>
      </c>
      <c r="F15013" s="19" t="n">
        <v>32.2222222222222</v>
      </c>
    </row>
    <row r="15014" customFormat="false" ht="15" hidden="false" customHeight="false" outlineLevel="0" collapsed="false">
      <c r="A15014" s="8" t="s">
        <v>9398</v>
      </c>
      <c r="B15014" s="8" t="s">
        <v>9399</v>
      </c>
      <c r="C15014" s="8" t="s">
        <v>6282</v>
      </c>
      <c r="D15014" s="8" t="n">
        <v>2016</v>
      </c>
      <c r="E15014" s="19" t="n">
        <v>0</v>
      </c>
      <c r="F15014" s="19" t="n">
        <v>33.2222222222222</v>
      </c>
    </row>
    <row r="15015" customFormat="false" ht="15" hidden="false" customHeight="false" outlineLevel="0" collapsed="false">
      <c r="A15015" s="8" t="s">
        <v>9398</v>
      </c>
      <c r="B15015" s="8" t="s">
        <v>9399</v>
      </c>
      <c r="C15015" s="8" t="s">
        <v>6283</v>
      </c>
      <c r="D15015" s="8" t="n">
        <v>2016</v>
      </c>
      <c r="E15015" s="19" t="n">
        <v>0</v>
      </c>
      <c r="F15015" s="19" t="n">
        <v>38</v>
      </c>
    </row>
    <row r="15016" customFormat="false" ht="15" hidden="false" customHeight="false" outlineLevel="0" collapsed="false">
      <c r="A15016" s="8" t="s">
        <v>9398</v>
      </c>
      <c r="B15016" s="8" t="s">
        <v>9399</v>
      </c>
      <c r="C15016" s="8" t="s">
        <v>9432</v>
      </c>
      <c r="D15016" s="8" t="n">
        <v>2016</v>
      </c>
      <c r="E15016" s="19" t="n">
        <v>0</v>
      </c>
      <c r="F15016" s="19" t="n">
        <v>36</v>
      </c>
    </row>
    <row r="15017" customFormat="false" ht="15" hidden="false" customHeight="false" outlineLevel="0" collapsed="false">
      <c r="A15017" s="8" t="s">
        <v>9398</v>
      </c>
      <c r="B15017" s="8" t="s">
        <v>9399</v>
      </c>
      <c r="C15017" s="8" t="s">
        <v>9433</v>
      </c>
      <c r="D15017" s="8" t="n">
        <v>2016</v>
      </c>
      <c r="E15017" s="19" t="n">
        <v>0</v>
      </c>
      <c r="F15017" s="19" t="n">
        <v>33.3888888888889</v>
      </c>
    </row>
    <row r="15018" customFormat="false" ht="15" hidden="false" customHeight="false" outlineLevel="0" collapsed="false">
      <c r="A15018" s="8" t="s">
        <v>9398</v>
      </c>
      <c r="B15018" s="8" t="s">
        <v>9399</v>
      </c>
      <c r="C15018" s="8" t="s">
        <v>9434</v>
      </c>
      <c r="D15018" s="8" t="n">
        <v>2016</v>
      </c>
      <c r="E15018" s="19" t="n">
        <v>0</v>
      </c>
      <c r="F15018" s="19" t="n">
        <v>34.2222222222222</v>
      </c>
    </row>
    <row r="15019" customFormat="false" ht="15" hidden="false" customHeight="false" outlineLevel="0" collapsed="false">
      <c r="A15019" s="8" t="s">
        <v>9398</v>
      </c>
      <c r="B15019" s="8" t="s">
        <v>9399</v>
      </c>
      <c r="C15019" s="8" t="s">
        <v>6284</v>
      </c>
      <c r="D15019" s="8" t="n">
        <v>2016</v>
      </c>
      <c r="E15019" s="19" t="n">
        <v>0</v>
      </c>
      <c r="F15019" s="19" t="n">
        <v>33.6111111111111</v>
      </c>
    </row>
    <row r="15020" customFormat="false" ht="15" hidden="false" customHeight="false" outlineLevel="0" collapsed="false">
      <c r="A15020" s="8" t="s">
        <v>9398</v>
      </c>
      <c r="B15020" s="8" t="s">
        <v>9399</v>
      </c>
      <c r="C15020" s="8" t="s">
        <v>6285</v>
      </c>
      <c r="D15020" s="8" t="n">
        <v>2016</v>
      </c>
      <c r="E15020" s="19" t="n">
        <v>0</v>
      </c>
      <c r="F15020" s="19" t="n">
        <v>34</v>
      </c>
    </row>
    <row r="15021" customFormat="false" ht="15" hidden="false" customHeight="false" outlineLevel="0" collapsed="false">
      <c r="A15021" s="8" t="s">
        <v>9398</v>
      </c>
      <c r="B15021" s="8" t="s">
        <v>9399</v>
      </c>
      <c r="C15021" s="8" t="s">
        <v>6286</v>
      </c>
      <c r="D15021" s="8" t="n">
        <v>2016</v>
      </c>
      <c r="E15021" s="19" t="n">
        <v>0</v>
      </c>
      <c r="F15021" s="19" t="n">
        <v>34</v>
      </c>
    </row>
    <row r="15022" customFormat="false" ht="15" hidden="false" customHeight="false" outlineLevel="0" collapsed="false">
      <c r="A15022" s="8" t="s">
        <v>9398</v>
      </c>
      <c r="B15022" s="8" t="s">
        <v>9399</v>
      </c>
      <c r="C15022" s="8" t="s">
        <v>6287</v>
      </c>
      <c r="D15022" s="8" t="n">
        <v>2016</v>
      </c>
      <c r="E15022" s="19" t="n">
        <v>0</v>
      </c>
      <c r="F15022" s="19" t="n">
        <v>33.3888888888889</v>
      </c>
    </row>
    <row r="15023" customFormat="false" ht="15" hidden="false" customHeight="false" outlineLevel="0" collapsed="false">
      <c r="A15023" s="8" t="s">
        <v>9398</v>
      </c>
      <c r="B15023" s="8" t="s">
        <v>9399</v>
      </c>
      <c r="C15023" s="8" t="s">
        <v>6288</v>
      </c>
      <c r="D15023" s="8" t="n">
        <v>2016</v>
      </c>
      <c r="E15023" s="19" t="n">
        <v>0</v>
      </c>
      <c r="F15023" s="19" t="n">
        <v>33.2222222222222</v>
      </c>
    </row>
    <row r="15024" customFormat="false" ht="15" hidden="false" customHeight="false" outlineLevel="0" collapsed="false">
      <c r="A15024" s="8" t="s">
        <v>9398</v>
      </c>
      <c r="B15024" s="8" t="s">
        <v>9399</v>
      </c>
      <c r="C15024" s="8" t="s">
        <v>6289</v>
      </c>
      <c r="D15024" s="8" t="n">
        <v>2016</v>
      </c>
      <c r="E15024" s="19" t="n">
        <v>0</v>
      </c>
      <c r="F15024" s="19" t="n">
        <v>32.7777777777778</v>
      </c>
    </row>
    <row r="15025" customFormat="false" ht="15" hidden="false" customHeight="false" outlineLevel="0" collapsed="false">
      <c r="A15025" s="8" t="s">
        <v>9398</v>
      </c>
      <c r="B15025" s="8" t="s">
        <v>9399</v>
      </c>
      <c r="C15025" s="8" t="s">
        <v>6290</v>
      </c>
      <c r="D15025" s="8" t="n">
        <v>2016</v>
      </c>
      <c r="E15025" s="19" t="n">
        <v>0</v>
      </c>
      <c r="F15025" s="19" t="n">
        <v>32.6111111111111</v>
      </c>
    </row>
    <row r="15026" customFormat="false" ht="15" hidden="false" customHeight="false" outlineLevel="0" collapsed="false">
      <c r="A15026" s="8" t="s">
        <v>9398</v>
      </c>
      <c r="B15026" s="8" t="s">
        <v>9399</v>
      </c>
      <c r="C15026" s="8" t="s">
        <v>6291</v>
      </c>
      <c r="D15026" s="8" t="n">
        <v>2016</v>
      </c>
      <c r="E15026" s="19" t="n">
        <v>0</v>
      </c>
      <c r="F15026" s="19" t="n">
        <v>33.2222222222222</v>
      </c>
    </row>
    <row r="15027" customFormat="false" ht="15" hidden="false" customHeight="false" outlineLevel="0" collapsed="false">
      <c r="A15027" s="8" t="s">
        <v>9398</v>
      </c>
      <c r="B15027" s="8" t="s">
        <v>9399</v>
      </c>
      <c r="C15027" s="8" t="s">
        <v>6292</v>
      </c>
      <c r="D15027" s="8" t="n">
        <v>2016</v>
      </c>
      <c r="E15027" s="19" t="n">
        <v>0</v>
      </c>
      <c r="F15027" s="19" t="n">
        <v>33.2222222222222</v>
      </c>
    </row>
    <row r="15028" customFormat="false" ht="15" hidden="false" customHeight="false" outlineLevel="0" collapsed="false">
      <c r="A15028" s="8" t="s">
        <v>9398</v>
      </c>
      <c r="B15028" s="8" t="s">
        <v>9399</v>
      </c>
      <c r="C15028" s="8" t="s">
        <v>6293</v>
      </c>
      <c r="D15028" s="8" t="n">
        <v>2016</v>
      </c>
      <c r="E15028" s="19" t="n">
        <v>0</v>
      </c>
      <c r="F15028" s="19" t="n">
        <v>33.6111111111111</v>
      </c>
    </row>
    <row r="15029" customFormat="false" ht="15" hidden="false" customHeight="false" outlineLevel="0" collapsed="false">
      <c r="A15029" s="8" t="s">
        <v>9398</v>
      </c>
      <c r="B15029" s="8" t="s">
        <v>9399</v>
      </c>
      <c r="C15029" s="8" t="s">
        <v>6294</v>
      </c>
      <c r="D15029" s="8" t="n">
        <v>2016</v>
      </c>
      <c r="E15029" s="19" t="n">
        <v>0</v>
      </c>
      <c r="F15029" s="19" t="n">
        <v>33.6111111111111</v>
      </c>
    </row>
    <row r="15030" customFormat="false" ht="15" hidden="false" customHeight="false" outlineLevel="0" collapsed="false">
      <c r="A15030" s="8" t="s">
        <v>9398</v>
      </c>
      <c r="B15030" s="8" t="s">
        <v>9399</v>
      </c>
      <c r="C15030" s="8" t="s">
        <v>6295</v>
      </c>
      <c r="D15030" s="8" t="n">
        <v>2016</v>
      </c>
      <c r="E15030" s="19" t="n">
        <v>0</v>
      </c>
      <c r="F15030" s="19" t="n">
        <v>33.2222222222222</v>
      </c>
    </row>
    <row r="15031" customFormat="false" ht="15" hidden="false" customHeight="false" outlineLevel="0" collapsed="false">
      <c r="A15031" s="8" t="s">
        <v>9398</v>
      </c>
      <c r="B15031" s="8" t="s">
        <v>9399</v>
      </c>
      <c r="C15031" s="8" t="s">
        <v>6296</v>
      </c>
      <c r="D15031" s="8" t="n">
        <v>2016</v>
      </c>
      <c r="E15031" s="19" t="n">
        <v>0</v>
      </c>
      <c r="F15031" s="19" t="n">
        <v>33.6111111111111</v>
      </c>
    </row>
    <row r="15032" customFormat="false" ht="15" hidden="false" customHeight="false" outlineLevel="0" collapsed="false">
      <c r="A15032" s="8" t="s">
        <v>9398</v>
      </c>
      <c r="B15032" s="8" t="s">
        <v>9399</v>
      </c>
      <c r="C15032" s="8" t="s">
        <v>6297</v>
      </c>
      <c r="D15032" s="8" t="n">
        <v>2016</v>
      </c>
      <c r="E15032" s="19" t="n">
        <v>0</v>
      </c>
      <c r="F15032" s="19" t="n">
        <v>33.7777777777778</v>
      </c>
    </row>
    <row r="15033" customFormat="false" ht="15" hidden="false" customHeight="false" outlineLevel="0" collapsed="false">
      <c r="A15033" s="8" t="s">
        <v>9398</v>
      </c>
      <c r="B15033" s="8" t="s">
        <v>9399</v>
      </c>
      <c r="C15033" s="8" t="s">
        <v>6298</v>
      </c>
      <c r="D15033" s="8" t="n">
        <v>2016</v>
      </c>
      <c r="E15033" s="19" t="n">
        <v>0</v>
      </c>
      <c r="F15033" s="19" t="n">
        <v>34</v>
      </c>
    </row>
    <row r="15034" customFormat="false" ht="15" hidden="false" customHeight="false" outlineLevel="0" collapsed="false">
      <c r="A15034" s="8" t="s">
        <v>9398</v>
      </c>
      <c r="B15034" s="8" t="s">
        <v>9399</v>
      </c>
      <c r="C15034" s="8" t="s">
        <v>6299</v>
      </c>
      <c r="D15034" s="8" t="n">
        <v>2016</v>
      </c>
      <c r="E15034" s="19" t="n">
        <v>0</v>
      </c>
      <c r="F15034" s="19" t="n">
        <v>33.6111111111111</v>
      </c>
    </row>
    <row r="15035" customFormat="false" ht="15" hidden="false" customHeight="false" outlineLevel="0" collapsed="false">
      <c r="A15035" s="8" t="s">
        <v>9398</v>
      </c>
      <c r="B15035" s="8" t="s">
        <v>9399</v>
      </c>
      <c r="C15035" s="8" t="s">
        <v>6300</v>
      </c>
      <c r="D15035" s="8" t="n">
        <v>2016</v>
      </c>
      <c r="E15035" s="19" t="n">
        <v>0</v>
      </c>
      <c r="F15035" s="19" t="n">
        <v>34.2777777777778</v>
      </c>
    </row>
    <row r="15036" customFormat="false" ht="15" hidden="false" customHeight="false" outlineLevel="0" collapsed="false">
      <c r="A15036" s="8" t="s">
        <v>9398</v>
      </c>
      <c r="B15036" s="8" t="s">
        <v>9399</v>
      </c>
      <c r="C15036" s="8" t="s">
        <v>6301</v>
      </c>
      <c r="D15036" s="8" t="n">
        <v>2016</v>
      </c>
      <c r="E15036" s="19" t="n">
        <v>0</v>
      </c>
      <c r="F15036" s="19" t="n">
        <v>34.2222222222222</v>
      </c>
    </row>
    <row r="15037" customFormat="false" ht="15" hidden="false" customHeight="false" outlineLevel="0" collapsed="false">
      <c r="A15037" s="8" t="s">
        <v>9398</v>
      </c>
      <c r="B15037" s="8" t="s">
        <v>9399</v>
      </c>
      <c r="C15037" s="8" t="s">
        <v>6302</v>
      </c>
      <c r="D15037" s="8" t="n">
        <v>2016</v>
      </c>
      <c r="E15037" s="19" t="n">
        <v>0</v>
      </c>
      <c r="F15037" s="19" t="n">
        <v>34</v>
      </c>
    </row>
    <row r="15038" customFormat="false" ht="15" hidden="false" customHeight="false" outlineLevel="0" collapsed="false">
      <c r="A15038" s="8" t="s">
        <v>9398</v>
      </c>
      <c r="B15038" s="8" t="s">
        <v>9399</v>
      </c>
      <c r="C15038" s="8" t="s">
        <v>6303</v>
      </c>
      <c r="D15038" s="8" t="n">
        <v>2016</v>
      </c>
      <c r="E15038" s="19" t="n">
        <v>0</v>
      </c>
      <c r="F15038" s="19" t="n">
        <v>34.3888888888889</v>
      </c>
    </row>
    <row r="15039" customFormat="false" ht="15" hidden="false" customHeight="false" outlineLevel="0" collapsed="false">
      <c r="A15039" s="8" t="s">
        <v>9398</v>
      </c>
      <c r="B15039" s="8" t="s">
        <v>9399</v>
      </c>
      <c r="C15039" s="8" t="s">
        <v>6304</v>
      </c>
      <c r="D15039" s="8" t="n">
        <v>2016</v>
      </c>
      <c r="E15039" s="19" t="n">
        <v>0</v>
      </c>
      <c r="F15039" s="19" t="n">
        <v>34.6111111111111</v>
      </c>
    </row>
    <row r="15040" customFormat="false" ht="15" hidden="false" customHeight="false" outlineLevel="0" collapsed="false">
      <c r="A15040" s="8" t="s">
        <v>9398</v>
      </c>
      <c r="B15040" s="8" t="s">
        <v>9399</v>
      </c>
      <c r="C15040" s="8" t="s">
        <v>6305</v>
      </c>
      <c r="D15040" s="8" t="n">
        <v>2016</v>
      </c>
      <c r="F15040" s="19" t="n">
        <v>34.6111111111111</v>
      </c>
    </row>
    <row r="15041" customFormat="false" ht="15" hidden="false" customHeight="false" outlineLevel="0" collapsed="false">
      <c r="A15041" s="8" t="s">
        <v>9398</v>
      </c>
      <c r="B15041" s="8" t="s">
        <v>9399</v>
      </c>
      <c r="C15041" s="8" t="s">
        <v>6306</v>
      </c>
      <c r="D15041" s="8" t="n">
        <v>2016</v>
      </c>
      <c r="E15041" s="19" t="n">
        <v>0</v>
      </c>
      <c r="F15041" s="19" t="n">
        <v>34.7777777777778</v>
      </c>
    </row>
    <row r="15042" customFormat="false" ht="15" hidden="false" customHeight="false" outlineLevel="0" collapsed="false">
      <c r="A15042" s="8" t="s">
        <v>9398</v>
      </c>
      <c r="B15042" s="8" t="s">
        <v>9399</v>
      </c>
      <c r="C15042" s="8" t="s">
        <v>6307</v>
      </c>
      <c r="D15042" s="8" t="n">
        <v>2016</v>
      </c>
      <c r="E15042" s="19" t="n">
        <v>0</v>
      </c>
      <c r="F15042" s="19" t="n">
        <v>35</v>
      </c>
    </row>
    <row r="15043" customFormat="false" ht="15" hidden="false" customHeight="false" outlineLevel="0" collapsed="false">
      <c r="A15043" s="8" t="s">
        <v>9398</v>
      </c>
      <c r="B15043" s="8" t="s">
        <v>9399</v>
      </c>
      <c r="C15043" s="8" t="s">
        <v>6308</v>
      </c>
      <c r="D15043" s="8" t="n">
        <v>2016</v>
      </c>
      <c r="F15043" s="19" t="n">
        <v>35</v>
      </c>
    </row>
    <row r="15044" customFormat="false" ht="15" hidden="false" customHeight="false" outlineLevel="0" collapsed="false">
      <c r="A15044" s="8" t="s">
        <v>9398</v>
      </c>
      <c r="B15044" s="8" t="s">
        <v>9399</v>
      </c>
      <c r="C15044" s="8" t="s">
        <v>6309</v>
      </c>
      <c r="D15044" s="8" t="n">
        <v>2016</v>
      </c>
      <c r="E15044" s="19" t="n">
        <v>0</v>
      </c>
      <c r="F15044" s="19" t="n">
        <v>35.2222222222222</v>
      </c>
    </row>
    <row r="15045" customFormat="false" ht="15" hidden="false" customHeight="false" outlineLevel="0" collapsed="false">
      <c r="A15045" s="8" t="s">
        <v>9398</v>
      </c>
      <c r="B15045" s="8" t="s">
        <v>9399</v>
      </c>
      <c r="C15045" s="8" t="s">
        <v>6310</v>
      </c>
      <c r="D15045" s="8" t="n">
        <v>2016</v>
      </c>
      <c r="F15045" s="19" t="n">
        <v>35</v>
      </c>
    </row>
    <row r="15046" customFormat="false" ht="15" hidden="false" customHeight="false" outlineLevel="0" collapsed="false">
      <c r="A15046" s="8" t="s">
        <v>9398</v>
      </c>
      <c r="B15046" s="8" t="s">
        <v>9399</v>
      </c>
      <c r="C15046" s="8" t="s">
        <v>6311</v>
      </c>
      <c r="D15046" s="8" t="n">
        <v>2016</v>
      </c>
      <c r="F15046" s="19" t="n">
        <v>35</v>
      </c>
    </row>
    <row r="15047" customFormat="false" ht="15" hidden="false" customHeight="false" outlineLevel="0" collapsed="false">
      <c r="A15047" s="8" t="s">
        <v>9398</v>
      </c>
      <c r="B15047" s="8" t="s">
        <v>9399</v>
      </c>
      <c r="C15047" s="8" t="s">
        <v>6312</v>
      </c>
      <c r="D15047" s="8" t="n">
        <v>2016</v>
      </c>
      <c r="E15047" s="19" t="n">
        <v>0</v>
      </c>
      <c r="F15047" s="19" t="n">
        <v>34.2222222222222</v>
      </c>
    </row>
    <row r="15048" customFormat="false" ht="15" hidden="false" customHeight="false" outlineLevel="0" collapsed="false">
      <c r="A15048" s="8" t="s">
        <v>9398</v>
      </c>
      <c r="B15048" s="8" t="s">
        <v>9399</v>
      </c>
      <c r="C15048" s="8" t="s">
        <v>6313</v>
      </c>
      <c r="D15048" s="8" t="n">
        <v>2016</v>
      </c>
      <c r="E15048" s="19" t="n">
        <v>0</v>
      </c>
      <c r="F15048" s="19" t="n">
        <v>35</v>
      </c>
    </row>
    <row r="15049" customFormat="false" ht="15" hidden="false" customHeight="false" outlineLevel="0" collapsed="false">
      <c r="A15049" s="8" t="s">
        <v>9398</v>
      </c>
      <c r="B15049" s="8" t="s">
        <v>9399</v>
      </c>
      <c r="C15049" s="8" t="s">
        <v>6314</v>
      </c>
      <c r="D15049" s="8" t="n">
        <v>2016</v>
      </c>
      <c r="E15049" s="19" t="n">
        <v>0</v>
      </c>
      <c r="F15049" s="19" t="n">
        <v>35</v>
      </c>
    </row>
    <row r="15050" customFormat="false" ht="15" hidden="false" customHeight="false" outlineLevel="0" collapsed="false">
      <c r="A15050" s="8" t="s">
        <v>9398</v>
      </c>
      <c r="B15050" s="8" t="s">
        <v>9399</v>
      </c>
      <c r="C15050" s="8" t="s">
        <v>6315</v>
      </c>
      <c r="D15050" s="8" t="n">
        <v>2016</v>
      </c>
      <c r="E15050" s="19" t="n">
        <v>0</v>
      </c>
      <c r="F15050" s="19" t="n">
        <v>34</v>
      </c>
    </row>
    <row r="15051" customFormat="false" ht="15" hidden="false" customHeight="false" outlineLevel="0" collapsed="false">
      <c r="A15051" s="8" t="s">
        <v>9398</v>
      </c>
      <c r="B15051" s="8" t="s">
        <v>9399</v>
      </c>
      <c r="C15051" s="8" t="s">
        <v>6316</v>
      </c>
      <c r="D15051" s="8" t="n">
        <v>2016</v>
      </c>
      <c r="E15051" s="19" t="n">
        <v>0</v>
      </c>
      <c r="F15051" s="19" t="n">
        <v>35</v>
      </c>
    </row>
    <row r="15052" customFormat="false" ht="15" hidden="false" customHeight="false" outlineLevel="0" collapsed="false">
      <c r="A15052" s="8" t="s">
        <v>9398</v>
      </c>
      <c r="B15052" s="8" t="s">
        <v>9399</v>
      </c>
      <c r="C15052" s="8" t="s">
        <v>6317</v>
      </c>
      <c r="D15052" s="8" t="n">
        <v>2016</v>
      </c>
      <c r="E15052" s="19" t="n">
        <v>0</v>
      </c>
      <c r="F15052" s="19" t="n">
        <v>34.7777777777778</v>
      </c>
    </row>
    <row r="15053" customFormat="false" ht="15" hidden="false" customHeight="false" outlineLevel="0" collapsed="false">
      <c r="A15053" s="8" t="s">
        <v>9398</v>
      </c>
      <c r="B15053" s="8" t="s">
        <v>9399</v>
      </c>
      <c r="C15053" s="8" t="s">
        <v>6318</v>
      </c>
      <c r="D15053" s="8" t="n">
        <v>2016</v>
      </c>
      <c r="F15053" s="19" t="n">
        <v>34.2222222222222</v>
      </c>
    </row>
    <row r="15054" customFormat="false" ht="15" hidden="false" customHeight="false" outlineLevel="0" collapsed="false">
      <c r="A15054" s="8" t="s">
        <v>9398</v>
      </c>
      <c r="B15054" s="8" t="s">
        <v>9399</v>
      </c>
      <c r="C15054" s="8" t="s">
        <v>6319</v>
      </c>
      <c r="D15054" s="8" t="n">
        <v>2016</v>
      </c>
      <c r="E15054" s="19" t="n">
        <v>0</v>
      </c>
      <c r="F15054" s="19" t="n">
        <v>33.2222222222222</v>
      </c>
    </row>
    <row r="15055" customFormat="false" ht="15" hidden="false" customHeight="false" outlineLevel="0" collapsed="false">
      <c r="A15055" s="8" t="s">
        <v>9398</v>
      </c>
      <c r="B15055" s="8" t="s">
        <v>9399</v>
      </c>
      <c r="C15055" s="8" t="s">
        <v>6320</v>
      </c>
      <c r="D15055" s="8" t="n">
        <v>2016</v>
      </c>
      <c r="E15055" s="19" t="n">
        <v>0</v>
      </c>
      <c r="F15055" s="19" t="n">
        <v>34</v>
      </c>
    </row>
    <row r="15056" customFormat="false" ht="15" hidden="false" customHeight="false" outlineLevel="0" collapsed="false">
      <c r="A15056" s="8" t="s">
        <v>9398</v>
      </c>
      <c r="B15056" s="8" t="s">
        <v>9399</v>
      </c>
      <c r="C15056" s="8" t="s">
        <v>6321</v>
      </c>
      <c r="D15056" s="8" t="n">
        <v>2016</v>
      </c>
      <c r="E15056" s="19" t="n">
        <v>0</v>
      </c>
      <c r="F15056" s="19" t="n">
        <v>34</v>
      </c>
    </row>
    <row r="15057" customFormat="false" ht="15" hidden="false" customHeight="false" outlineLevel="0" collapsed="false">
      <c r="A15057" s="8" t="s">
        <v>9398</v>
      </c>
      <c r="B15057" s="8" t="s">
        <v>9399</v>
      </c>
      <c r="C15057" s="8" t="s">
        <v>6322</v>
      </c>
      <c r="D15057" s="8" t="n">
        <v>2016</v>
      </c>
      <c r="E15057" s="19" t="n">
        <v>0</v>
      </c>
      <c r="F15057" s="19" t="n">
        <v>35</v>
      </c>
    </row>
    <row r="15058" customFormat="false" ht="15" hidden="false" customHeight="false" outlineLevel="0" collapsed="false">
      <c r="A15058" s="8" t="s">
        <v>9398</v>
      </c>
      <c r="B15058" s="8" t="s">
        <v>9399</v>
      </c>
      <c r="C15058" s="8" t="s">
        <v>6323</v>
      </c>
      <c r="D15058" s="8" t="n">
        <v>2016</v>
      </c>
      <c r="E15058" s="19" t="n">
        <v>0</v>
      </c>
      <c r="F15058" s="19" t="n">
        <v>34.6111111111111</v>
      </c>
    </row>
    <row r="15059" customFormat="false" ht="15" hidden="false" customHeight="false" outlineLevel="0" collapsed="false">
      <c r="A15059" s="8" t="s">
        <v>9398</v>
      </c>
      <c r="B15059" s="8" t="s">
        <v>9399</v>
      </c>
      <c r="C15059" s="8" t="s">
        <v>6324</v>
      </c>
      <c r="D15059" s="8" t="n">
        <v>2016</v>
      </c>
      <c r="F15059" s="19" t="n">
        <v>34.6111111111111</v>
      </c>
    </row>
    <row r="15060" customFormat="false" ht="15" hidden="false" customHeight="false" outlineLevel="0" collapsed="false">
      <c r="A15060" s="8" t="s">
        <v>9398</v>
      </c>
      <c r="B15060" s="8" t="s">
        <v>9399</v>
      </c>
      <c r="C15060" s="8" t="s">
        <v>6325</v>
      </c>
      <c r="D15060" s="8" t="n">
        <v>2016</v>
      </c>
      <c r="E15060" s="19" t="n">
        <v>37.084</v>
      </c>
      <c r="F15060" s="19" t="n">
        <v>31</v>
      </c>
    </row>
    <row r="15061" customFormat="false" ht="15" hidden="false" customHeight="false" outlineLevel="0" collapsed="false">
      <c r="A15061" s="8" t="s">
        <v>9398</v>
      </c>
      <c r="B15061" s="8" t="s">
        <v>9399</v>
      </c>
      <c r="C15061" s="8" t="s">
        <v>6326</v>
      </c>
      <c r="D15061" s="8" t="n">
        <v>2016</v>
      </c>
      <c r="F15061" s="19" t="n">
        <v>34.3888888888889</v>
      </c>
    </row>
    <row r="15062" customFormat="false" ht="15" hidden="false" customHeight="false" outlineLevel="0" collapsed="false">
      <c r="A15062" s="8" t="s">
        <v>9398</v>
      </c>
      <c r="B15062" s="8" t="s">
        <v>9399</v>
      </c>
      <c r="C15062" s="8" t="s">
        <v>6327</v>
      </c>
      <c r="D15062" s="8" t="n">
        <v>2016</v>
      </c>
      <c r="F15062" s="19" t="n">
        <v>35</v>
      </c>
    </row>
    <row r="15063" customFormat="false" ht="15" hidden="false" customHeight="false" outlineLevel="0" collapsed="false">
      <c r="A15063" s="8" t="s">
        <v>9398</v>
      </c>
      <c r="B15063" s="8" t="s">
        <v>9399</v>
      </c>
      <c r="C15063" s="8" t="s">
        <v>6328</v>
      </c>
      <c r="D15063" s="8" t="n">
        <v>2016</v>
      </c>
      <c r="E15063" s="19" t="n">
        <v>0.254</v>
      </c>
      <c r="F15063" s="19" t="n">
        <v>34.7777777777778</v>
      </c>
    </row>
    <row r="15064" customFormat="false" ht="15" hidden="false" customHeight="false" outlineLevel="0" collapsed="false">
      <c r="A15064" s="8" t="s">
        <v>9398</v>
      </c>
      <c r="B15064" s="8" t="s">
        <v>9399</v>
      </c>
      <c r="C15064" s="8" t="s">
        <v>6329</v>
      </c>
      <c r="D15064" s="8" t="n">
        <v>2016</v>
      </c>
      <c r="E15064" s="19" t="n">
        <v>6.096</v>
      </c>
      <c r="F15064" s="19" t="n">
        <v>33.7777777777778</v>
      </c>
    </row>
    <row r="15065" customFormat="false" ht="15" hidden="false" customHeight="false" outlineLevel="0" collapsed="false">
      <c r="A15065" s="8" t="s">
        <v>9398</v>
      </c>
      <c r="B15065" s="8" t="s">
        <v>9399</v>
      </c>
      <c r="C15065" s="8" t="s">
        <v>6330</v>
      </c>
      <c r="D15065" s="8" t="n">
        <v>2016</v>
      </c>
      <c r="E15065" s="19" t="n">
        <v>0</v>
      </c>
      <c r="F15065" s="19" t="n">
        <v>34</v>
      </c>
    </row>
    <row r="15066" customFormat="false" ht="15" hidden="false" customHeight="false" outlineLevel="0" collapsed="false">
      <c r="A15066" s="8" t="s">
        <v>9398</v>
      </c>
      <c r="B15066" s="8" t="s">
        <v>9399</v>
      </c>
      <c r="C15066" s="8" t="s">
        <v>6331</v>
      </c>
      <c r="D15066" s="8" t="n">
        <v>2016</v>
      </c>
      <c r="E15066" s="19" t="n">
        <v>0</v>
      </c>
      <c r="F15066" s="19" t="n">
        <v>34.3888888888889</v>
      </c>
    </row>
    <row r="15067" customFormat="false" ht="15" hidden="false" customHeight="false" outlineLevel="0" collapsed="false">
      <c r="A15067" s="8" t="s">
        <v>9398</v>
      </c>
      <c r="B15067" s="8" t="s">
        <v>9399</v>
      </c>
      <c r="C15067" s="8" t="s">
        <v>6332</v>
      </c>
      <c r="D15067" s="8" t="n">
        <v>2016</v>
      </c>
      <c r="E15067" s="19" t="n">
        <v>2.032</v>
      </c>
      <c r="F15067" s="19" t="n">
        <v>33.3888888888889</v>
      </c>
    </row>
    <row r="15068" customFormat="false" ht="15" hidden="false" customHeight="false" outlineLevel="0" collapsed="false">
      <c r="A15068" s="8" t="s">
        <v>9398</v>
      </c>
      <c r="B15068" s="8" t="s">
        <v>9399</v>
      </c>
      <c r="C15068" s="8" t="s">
        <v>6333</v>
      </c>
      <c r="D15068" s="8" t="n">
        <v>2016</v>
      </c>
      <c r="E15068" s="19" t="n">
        <v>2.032</v>
      </c>
      <c r="F15068" s="19" t="n">
        <v>32</v>
      </c>
    </row>
    <row r="15069" customFormat="false" ht="15" hidden="false" customHeight="false" outlineLevel="0" collapsed="false">
      <c r="A15069" s="8" t="s">
        <v>9398</v>
      </c>
      <c r="B15069" s="8" t="s">
        <v>9399</v>
      </c>
      <c r="C15069" s="8" t="s">
        <v>6334</v>
      </c>
      <c r="D15069" s="8" t="n">
        <v>2016</v>
      </c>
      <c r="E15069" s="19" t="n">
        <v>33.02</v>
      </c>
      <c r="F15069" s="19" t="n">
        <v>29.2222222222222</v>
      </c>
    </row>
    <row r="15070" customFormat="false" ht="15" hidden="false" customHeight="false" outlineLevel="0" collapsed="false">
      <c r="A15070" s="8" t="s">
        <v>9398</v>
      </c>
      <c r="B15070" s="8" t="s">
        <v>9399</v>
      </c>
      <c r="C15070" s="8" t="s">
        <v>6335</v>
      </c>
      <c r="D15070" s="8" t="n">
        <v>2016</v>
      </c>
      <c r="E15070" s="19" t="n">
        <v>106.934</v>
      </c>
      <c r="F15070" s="19" t="n">
        <v>31.6111111111111</v>
      </c>
    </row>
    <row r="15071" customFormat="false" ht="15" hidden="false" customHeight="false" outlineLevel="0" collapsed="false">
      <c r="A15071" s="8" t="s">
        <v>9398</v>
      </c>
      <c r="B15071" s="8" t="s">
        <v>9399</v>
      </c>
      <c r="C15071" s="8" t="s">
        <v>6336</v>
      </c>
      <c r="D15071" s="8" t="n">
        <v>2016</v>
      </c>
      <c r="E15071" s="19" t="n">
        <v>37.084</v>
      </c>
      <c r="F15071" s="19" t="n">
        <v>31.6111111111111</v>
      </c>
    </row>
    <row r="15072" customFormat="false" ht="15" hidden="false" customHeight="false" outlineLevel="0" collapsed="false">
      <c r="A15072" s="8" t="s">
        <v>9398</v>
      </c>
      <c r="B15072" s="8" t="s">
        <v>9399</v>
      </c>
      <c r="C15072" s="8" t="s">
        <v>6337</v>
      </c>
      <c r="D15072" s="8" t="n">
        <v>2016</v>
      </c>
      <c r="E15072" s="19" t="n">
        <v>3.048</v>
      </c>
      <c r="F15072" s="19" t="n">
        <v>30.3888888888889</v>
      </c>
    </row>
    <row r="15073" customFormat="false" ht="15" hidden="false" customHeight="false" outlineLevel="0" collapsed="false">
      <c r="A15073" s="8" t="s">
        <v>9398</v>
      </c>
      <c r="B15073" s="8" t="s">
        <v>9399</v>
      </c>
      <c r="C15073" s="8" t="s">
        <v>6338</v>
      </c>
      <c r="D15073" s="8" t="n">
        <v>2016</v>
      </c>
      <c r="E15073" s="19" t="n">
        <v>37.084</v>
      </c>
      <c r="F15073" s="19" t="n">
        <v>30</v>
      </c>
    </row>
    <row r="15074" customFormat="false" ht="15" hidden="false" customHeight="false" outlineLevel="0" collapsed="false">
      <c r="A15074" s="8" t="s">
        <v>9398</v>
      </c>
      <c r="B15074" s="8" t="s">
        <v>9399</v>
      </c>
      <c r="C15074" s="8" t="s">
        <v>6339</v>
      </c>
      <c r="D15074" s="8" t="n">
        <v>2016</v>
      </c>
      <c r="E15074" s="19" t="n">
        <v>115.062</v>
      </c>
      <c r="F15074" s="19" t="n">
        <v>28</v>
      </c>
    </row>
    <row r="15075" customFormat="false" ht="15" hidden="false" customHeight="false" outlineLevel="0" collapsed="false">
      <c r="A15075" s="8" t="s">
        <v>9398</v>
      </c>
      <c r="B15075" s="8" t="s">
        <v>9399</v>
      </c>
      <c r="C15075" s="8" t="s">
        <v>6340</v>
      </c>
      <c r="D15075" s="8" t="n">
        <v>2016</v>
      </c>
      <c r="E15075" s="19" t="n">
        <v>85.09</v>
      </c>
      <c r="F15075" s="19" t="n">
        <v>29.3888888888889</v>
      </c>
    </row>
    <row r="15076" customFormat="false" ht="15" hidden="false" customHeight="false" outlineLevel="0" collapsed="false">
      <c r="A15076" s="8" t="s">
        <v>9398</v>
      </c>
      <c r="B15076" s="8" t="s">
        <v>9399</v>
      </c>
      <c r="C15076" s="8" t="s">
        <v>6341</v>
      </c>
      <c r="D15076" s="8" t="n">
        <v>2016</v>
      </c>
      <c r="E15076" s="19" t="n">
        <v>34.036</v>
      </c>
      <c r="F15076" s="19" t="n">
        <v>29</v>
      </c>
    </row>
    <row r="15077" customFormat="false" ht="15" hidden="false" customHeight="false" outlineLevel="0" collapsed="false">
      <c r="A15077" s="8" t="s">
        <v>9398</v>
      </c>
      <c r="B15077" s="8" t="s">
        <v>9399</v>
      </c>
      <c r="C15077" s="8" t="s">
        <v>6342</v>
      </c>
      <c r="D15077" s="8" t="n">
        <v>2016</v>
      </c>
      <c r="E15077" s="19" t="n">
        <v>78.994</v>
      </c>
      <c r="F15077" s="19" t="n">
        <v>29</v>
      </c>
    </row>
    <row r="15078" customFormat="false" ht="15" hidden="false" customHeight="false" outlineLevel="0" collapsed="false">
      <c r="A15078" s="8" t="s">
        <v>9398</v>
      </c>
      <c r="B15078" s="8" t="s">
        <v>9399</v>
      </c>
      <c r="C15078" s="8" t="s">
        <v>6343</v>
      </c>
      <c r="D15078" s="8" t="n">
        <v>2016</v>
      </c>
      <c r="E15078" s="19" t="n">
        <v>103.886</v>
      </c>
      <c r="F15078" s="19" t="n">
        <v>28</v>
      </c>
    </row>
    <row r="15079" customFormat="false" ht="15" hidden="false" customHeight="false" outlineLevel="0" collapsed="false">
      <c r="A15079" s="8" t="s">
        <v>9398</v>
      </c>
      <c r="B15079" s="8" t="s">
        <v>9399</v>
      </c>
      <c r="C15079" s="8" t="s">
        <v>6344</v>
      </c>
      <c r="D15079" s="8" t="n">
        <v>2016</v>
      </c>
      <c r="E15079" s="19" t="n">
        <v>12.954</v>
      </c>
      <c r="F15079" s="19" t="n">
        <v>31</v>
      </c>
    </row>
    <row r="15080" customFormat="false" ht="15" hidden="false" customHeight="false" outlineLevel="0" collapsed="false">
      <c r="A15080" s="8" t="s">
        <v>9398</v>
      </c>
      <c r="B15080" s="8" t="s">
        <v>9399</v>
      </c>
      <c r="C15080" s="8" t="s">
        <v>6345</v>
      </c>
      <c r="D15080" s="8" t="n">
        <v>2016</v>
      </c>
      <c r="E15080" s="19" t="n">
        <v>71.12</v>
      </c>
      <c r="F15080" s="19" t="n">
        <v>30</v>
      </c>
    </row>
    <row r="15081" customFormat="false" ht="15" hidden="false" customHeight="false" outlineLevel="0" collapsed="false">
      <c r="A15081" s="8" t="s">
        <v>9398</v>
      </c>
      <c r="B15081" s="8" t="s">
        <v>9399</v>
      </c>
      <c r="C15081" s="8" t="s">
        <v>6346</v>
      </c>
      <c r="D15081" s="8" t="n">
        <v>2016</v>
      </c>
      <c r="E15081" s="19" t="n">
        <v>76.962</v>
      </c>
      <c r="F15081" s="19" t="n">
        <v>28</v>
      </c>
    </row>
    <row r="15082" customFormat="false" ht="15" hidden="false" customHeight="false" outlineLevel="0" collapsed="false">
      <c r="A15082" s="8" t="s">
        <v>9398</v>
      </c>
      <c r="B15082" s="8" t="s">
        <v>9399</v>
      </c>
      <c r="C15082" s="8" t="s">
        <v>6347</v>
      </c>
      <c r="D15082" s="8" t="n">
        <v>2016</v>
      </c>
      <c r="E15082" s="19" t="n">
        <v>92.964</v>
      </c>
      <c r="F15082" s="19" t="n">
        <v>30</v>
      </c>
    </row>
    <row r="15083" customFormat="false" ht="15" hidden="false" customHeight="false" outlineLevel="0" collapsed="false">
      <c r="A15083" s="8" t="s">
        <v>9398</v>
      </c>
      <c r="B15083" s="8" t="s">
        <v>9399</v>
      </c>
      <c r="C15083" s="8" t="s">
        <v>6348</v>
      </c>
      <c r="D15083" s="8" t="n">
        <v>2016</v>
      </c>
      <c r="E15083" s="19" t="n">
        <v>25.908</v>
      </c>
      <c r="F15083" s="19" t="n">
        <v>30.3888888888889</v>
      </c>
    </row>
    <row r="15084" customFormat="false" ht="15" hidden="false" customHeight="false" outlineLevel="0" collapsed="false">
      <c r="A15084" s="8" t="s">
        <v>9398</v>
      </c>
      <c r="B15084" s="8" t="s">
        <v>9399</v>
      </c>
      <c r="C15084" s="8" t="s">
        <v>6349</v>
      </c>
      <c r="D15084" s="8" t="n">
        <v>2016</v>
      </c>
      <c r="E15084" s="19" t="n">
        <v>45.974</v>
      </c>
      <c r="F15084" s="19" t="n">
        <v>31</v>
      </c>
    </row>
    <row r="15085" customFormat="false" ht="15" hidden="false" customHeight="false" outlineLevel="0" collapsed="false">
      <c r="A15085" s="8" t="s">
        <v>9398</v>
      </c>
      <c r="B15085" s="8" t="s">
        <v>9399</v>
      </c>
      <c r="C15085" s="8" t="s">
        <v>6350</v>
      </c>
      <c r="D15085" s="8" t="n">
        <v>2016</v>
      </c>
      <c r="E15085" s="19" t="n">
        <v>9.906</v>
      </c>
      <c r="F15085" s="19" t="n">
        <v>30</v>
      </c>
    </row>
    <row r="15086" customFormat="false" ht="15" hidden="false" customHeight="false" outlineLevel="0" collapsed="false">
      <c r="A15086" s="8" t="s">
        <v>9398</v>
      </c>
      <c r="B15086" s="8" t="s">
        <v>9399</v>
      </c>
      <c r="C15086" s="8" t="s">
        <v>6351</v>
      </c>
      <c r="D15086" s="8" t="n">
        <v>2016</v>
      </c>
      <c r="E15086" s="19" t="n">
        <v>8.89</v>
      </c>
      <c r="F15086" s="19" t="n">
        <v>30</v>
      </c>
    </row>
    <row r="15087" customFormat="false" ht="15" hidden="false" customHeight="false" outlineLevel="0" collapsed="false">
      <c r="A15087" s="8" t="s">
        <v>9398</v>
      </c>
      <c r="B15087" s="8" t="s">
        <v>9399</v>
      </c>
      <c r="C15087" s="8" t="s">
        <v>6352</v>
      </c>
      <c r="D15087" s="8" t="n">
        <v>2016</v>
      </c>
      <c r="E15087" s="19" t="n">
        <v>1.016</v>
      </c>
      <c r="F15087" s="19" t="n">
        <v>29.3888888888889</v>
      </c>
    </row>
    <row r="15088" customFormat="false" ht="15" hidden="false" customHeight="false" outlineLevel="0" collapsed="false">
      <c r="A15088" s="8" t="s">
        <v>9398</v>
      </c>
      <c r="B15088" s="8" t="s">
        <v>9399</v>
      </c>
      <c r="C15088" s="8" t="s">
        <v>6353</v>
      </c>
      <c r="D15088" s="8" t="n">
        <v>2016</v>
      </c>
      <c r="E15088" s="19" t="n">
        <v>10.922</v>
      </c>
      <c r="F15088" s="19" t="n">
        <v>30</v>
      </c>
    </row>
    <row r="15089" customFormat="false" ht="15" hidden="false" customHeight="false" outlineLevel="0" collapsed="false">
      <c r="A15089" s="8" t="s">
        <v>9398</v>
      </c>
      <c r="B15089" s="8" t="s">
        <v>9399</v>
      </c>
      <c r="C15089" s="8" t="s">
        <v>6354</v>
      </c>
      <c r="D15089" s="8" t="n">
        <v>2016</v>
      </c>
      <c r="E15089" s="19" t="n">
        <v>99.06</v>
      </c>
      <c r="F15089" s="19" t="n">
        <v>29</v>
      </c>
    </row>
    <row r="15090" customFormat="false" ht="15" hidden="false" customHeight="false" outlineLevel="0" collapsed="false">
      <c r="A15090" s="8" t="s">
        <v>9398</v>
      </c>
      <c r="B15090" s="8" t="s">
        <v>9399</v>
      </c>
      <c r="C15090" s="8" t="s">
        <v>6355</v>
      </c>
      <c r="D15090" s="8" t="n">
        <v>2016</v>
      </c>
      <c r="E15090" s="19" t="n">
        <v>7.112</v>
      </c>
      <c r="F15090" s="19" t="n">
        <v>29</v>
      </c>
    </row>
    <row r="15091" customFormat="false" ht="15" hidden="false" customHeight="false" outlineLevel="0" collapsed="false">
      <c r="A15091" s="8" t="s">
        <v>9398</v>
      </c>
      <c r="B15091" s="8" t="s">
        <v>9399</v>
      </c>
      <c r="C15091" s="8" t="s">
        <v>6356</v>
      </c>
      <c r="D15091" s="8" t="n">
        <v>2016</v>
      </c>
      <c r="E15091" s="19" t="n">
        <v>7.112</v>
      </c>
      <c r="F15091" s="19" t="n">
        <v>30</v>
      </c>
    </row>
    <row r="15092" customFormat="false" ht="15" hidden="false" customHeight="false" outlineLevel="0" collapsed="false">
      <c r="A15092" s="8" t="s">
        <v>9398</v>
      </c>
      <c r="B15092" s="8" t="s">
        <v>9399</v>
      </c>
      <c r="C15092" s="8" t="s">
        <v>6357</v>
      </c>
      <c r="D15092" s="8" t="n">
        <v>2016</v>
      </c>
      <c r="E15092" s="19" t="n">
        <v>16.002</v>
      </c>
      <c r="F15092" s="19" t="n">
        <v>30.3888888888889</v>
      </c>
    </row>
    <row r="15093" customFormat="false" ht="15" hidden="false" customHeight="false" outlineLevel="0" collapsed="false">
      <c r="A15093" s="8" t="s">
        <v>9398</v>
      </c>
      <c r="B15093" s="8" t="s">
        <v>9399</v>
      </c>
      <c r="C15093" s="8" t="s">
        <v>6358</v>
      </c>
      <c r="D15093" s="8" t="n">
        <v>2016</v>
      </c>
      <c r="E15093" s="19" t="n">
        <v>12.954</v>
      </c>
      <c r="F15093" s="19" t="n">
        <v>30.3888888888889</v>
      </c>
    </row>
    <row r="15094" customFormat="false" ht="15" hidden="false" customHeight="false" outlineLevel="0" collapsed="false">
      <c r="A15094" s="8" t="s">
        <v>9398</v>
      </c>
      <c r="B15094" s="8" t="s">
        <v>9399</v>
      </c>
      <c r="C15094" s="8" t="s">
        <v>6359</v>
      </c>
      <c r="D15094" s="8" t="n">
        <v>2016</v>
      </c>
      <c r="E15094" s="19" t="n">
        <v>10.922</v>
      </c>
      <c r="F15094" s="19" t="n">
        <v>31.3888888888889</v>
      </c>
    </row>
    <row r="15095" customFormat="false" ht="15" hidden="false" customHeight="false" outlineLevel="0" collapsed="false">
      <c r="A15095" s="8" t="s">
        <v>9398</v>
      </c>
      <c r="B15095" s="8" t="s">
        <v>9399</v>
      </c>
      <c r="C15095" s="8" t="s">
        <v>6360</v>
      </c>
      <c r="D15095" s="8" t="n">
        <v>2016</v>
      </c>
      <c r="E15095" s="19" t="n">
        <v>2.032</v>
      </c>
      <c r="F15095" s="19" t="n">
        <v>30.7777777777778</v>
      </c>
    </row>
    <row r="15096" customFormat="false" ht="15" hidden="false" customHeight="false" outlineLevel="0" collapsed="false">
      <c r="A15096" s="8" t="s">
        <v>9398</v>
      </c>
      <c r="B15096" s="8" t="s">
        <v>9399</v>
      </c>
      <c r="C15096" s="8" t="s">
        <v>6361</v>
      </c>
      <c r="D15096" s="8" t="n">
        <v>2016</v>
      </c>
      <c r="E15096" s="19" t="n">
        <v>12.954</v>
      </c>
      <c r="F15096" s="19" t="n">
        <v>31.6111111111111</v>
      </c>
    </row>
    <row r="15097" customFormat="false" ht="15" hidden="false" customHeight="false" outlineLevel="0" collapsed="false">
      <c r="A15097" s="8" t="s">
        <v>9398</v>
      </c>
      <c r="B15097" s="8" t="s">
        <v>9399</v>
      </c>
      <c r="C15097" s="8" t="s">
        <v>6362</v>
      </c>
      <c r="D15097" s="8" t="n">
        <v>2016</v>
      </c>
      <c r="E15097" s="19" t="n">
        <v>14.986</v>
      </c>
      <c r="F15097" s="19" t="n">
        <v>29</v>
      </c>
    </row>
    <row r="15098" customFormat="false" ht="15" hidden="false" customHeight="false" outlineLevel="0" collapsed="false">
      <c r="A15098" s="8" t="s">
        <v>9398</v>
      </c>
      <c r="B15098" s="8" t="s">
        <v>9399</v>
      </c>
      <c r="C15098" s="8" t="s">
        <v>6363</v>
      </c>
      <c r="D15098" s="8" t="n">
        <v>2016</v>
      </c>
      <c r="E15098" s="19" t="n">
        <v>57.912</v>
      </c>
      <c r="F15098" s="19" t="n">
        <v>28</v>
      </c>
    </row>
    <row r="15099" customFormat="false" ht="15" hidden="false" customHeight="false" outlineLevel="0" collapsed="false">
      <c r="A15099" s="8" t="s">
        <v>9398</v>
      </c>
      <c r="B15099" s="8" t="s">
        <v>9399</v>
      </c>
      <c r="C15099" s="8" t="s">
        <v>6364</v>
      </c>
      <c r="D15099" s="8" t="n">
        <v>2016</v>
      </c>
      <c r="E15099" s="19" t="n">
        <v>64.008</v>
      </c>
      <c r="F15099" s="19" t="n">
        <v>30</v>
      </c>
    </row>
    <row r="15100" customFormat="false" ht="15" hidden="false" customHeight="false" outlineLevel="0" collapsed="false">
      <c r="A15100" s="8" t="s">
        <v>9398</v>
      </c>
      <c r="B15100" s="8" t="s">
        <v>9399</v>
      </c>
      <c r="C15100" s="8" t="s">
        <v>6365</v>
      </c>
      <c r="D15100" s="8" t="n">
        <v>2016</v>
      </c>
      <c r="E15100" s="19" t="n">
        <v>10.922</v>
      </c>
      <c r="F15100" s="19" t="n">
        <v>27.7777777777778</v>
      </c>
    </row>
    <row r="15101" customFormat="false" ht="15" hidden="false" customHeight="false" outlineLevel="0" collapsed="false">
      <c r="A15101" s="8" t="s">
        <v>9398</v>
      </c>
      <c r="B15101" s="8" t="s">
        <v>9399</v>
      </c>
      <c r="C15101" s="8" t="s">
        <v>6366</v>
      </c>
      <c r="D15101" s="8" t="n">
        <v>2016</v>
      </c>
      <c r="E15101" s="19" t="n">
        <v>14.986</v>
      </c>
      <c r="F15101" s="19" t="n">
        <v>29.2222222222222</v>
      </c>
    </row>
    <row r="15102" customFormat="false" ht="15" hidden="false" customHeight="false" outlineLevel="0" collapsed="false">
      <c r="A15102" s="8" t="s">
        <v>9398</v>
      </c>
      <c r="B15102" s="8" t="s">
        <v>9399</v>
      </c>
      <c r="C15102" s="8" t="s">
        <v>6367</v>
      </c>
      <c r="D15102" s="8" t="n">
        <v>2016</v>
      </c>
      <c r="E15102" s="19" t="n">
        <v>9.906</v>
      </c>
      <c r="F15102" s="19" t="n">
        <v>31.7222222222222</v>
      </c>
    </row>
    <row r="15103" customFormat="false" ht="15" hidden="false" customHeight="false" outlineLevel="0" collapsed="false">
      <c r="A15103" s="8" t="s">
        <v>9398</v>
      </c>
      <c r="B15103" s="8" t="s">
        <v>9399</v>
      </c>
      <c r="C15103" s="8" t="s">
        <v>6368</v>
      </c>
      <c r="D15103" s="8" t="n">
        <v>2016</v>
      </c>
      <c r="E15103" s="19" t="n">
        <v>6.096</v>
      </c>
      <c r="F15103" s="19" t="n">
        <v>30</v>
      </c>
    </row>
    <row r="15104" customFormat="false" ht="15" hidden="false" customHeight="false" outlineLevel="0" collapsed="false">
      <c r="A15104" s="8" t="s">
        <v>9398</v>
      </c>
      <c r="B15104" s="8" t="s">
        <v>9399</v>
      </c>
      <c r="C15104" s="8" t="s">
        <v>6369</v>
      </c>
      <c r="D15104" s="8" t="n">
        <v>2016</v>
      </c>
      <c r="E15104" s="19" t="n">
        <v>7.874</v>
      </c>
      <c r="F15104" s="19" t="n">
        <v>29.3888888888889</v>
      </c>
    </row>
    <row r="15105" customFormat="false" ht="15" hidden="false" customHeight="false" outlineLevel="0" collapsed="false">
      <c r="A15105" s="8" t="s">
        <v>9398</v>
      </c>
      <c r="B15105" s="8" t="s">
        <v>9399</v>
      </c>
      <c r="C15105" s="8" t="s">
        <v>6370</v>
      </c>
      <c r="D15105" s="8" t="n">
        <v>2016</v>
      </c>
      <c r="E15105" s="19" t="n">
        <v>0</v>
      </c>
      <c r="F15105" s="19" t="n">
        <v>28</v>
      </c>
    </row>
    <row r="15106" customFormat="false" ht="15" hidden="false" customHeight="false" outlineLevel="0" collapsed="false">
      <c r="A15106" s="8" t="s">
        <v>9398</v>
      </c>
      <c r="B15106" s="8" t="s">
        <v>9399</v>
      </c>
      <c r="C15106" s="8" t="s">
        <v>6371</v>
      </c>
      <c r="D15106" s="8" t="n">
        <v>2016</v>
      </c>
      <c r="E15106" s="19" t="n">
        <v>68.072</v>
      </c>
      <c r="F15106" s="19" t="n">
        <v>29</v>
      </c>
    </row>
    <row r="15107" customFormat="false" ht="15" hidden="false" customHeight="false" outlineLevel="0" collapsed="false">
      <c r="A15107" s="8" t="s">
        <v>9398</v>
      </c>
      <c r="B15107" s="8" t="s">
        <v>9399</v>
      </c>
      <c r="C15107" s="8" t="s">
        <v>6372</v>
      </c>
      <c r="D15107" s="8" t="n">
        <v>2016</v>
      </c>
      <c r="E15107" s="19" t="n">
        <v>17.018</v>
      </c>
      <c r="F15107" s="19" t="n">
        <v>29.3888888888889</v>
      </c>
    </row>
    <row r="15108" customFormat="false" ht="15" hidden="false" customHeight="false" outlineLevel="0" collapsed="false">
      <c r="A15108" s="8" t="s">
        <v>9398</v>
      </c>
      <c r="B15108" s="8" t="s">
        <v>9399</v>
      </c>
      <c r="C15108" s="8" t="s">
        <v>6373</v>
      </c>
      <c r="D15108" s="8" t="n">
        <v>2016</v>
      </c>
      <c r="E15108" s="19" t="n">
        <v>109.982</v>
      </c>
      <c r="F15108" s="19" t="n">
        <v>29</v>
      </c>
    </row>
    <row r="15109" customFormat="false" ht="15" hidden="false" customHeight="false" outlineLevel="0" collapsed="false">
      <c r="A15109" s="8" t="s">
        <v>9398</v>
      </c>
      <c r="B15109" s="8" t="s">
        <v>9399</v>
      </c>
      <c r="C15109" s="8" t="s">
        <v>6374</v>
      </c>
      <c r="D15109" s="8" t="n">
        <v>2016</v>
      </c>
      <c r="E15109" s="19" t="n">
        <v>115.062</v>
      </c>
      <c r="F15109" s="19" t="n">
        <v>29</v>
      </c>
    </row>
    <row r="15110" customFormat="false" ht="15" hidden="false" customHeight="false" outlineLevel="0" collapsed="false">
      <c r="A15110" s="8" t="s">
        <v>9398</v>
      </c>
      <c r="B15110" s="8" t="s">
        <v>9399</v>
      </c>
      <c r="C15110" s="8" t="s">
        <v>6375</v>
      </c>
      <c r="D15110" s="8" t="n">
        <v>2016</v>
      </c>
      <c r="E15110" s="19" t="n">
        <v>14.986</v>
      </c>
      <c r="F15110" s="19" t="n">
        <v>28</v>
      </c>
    </row>
    <row r="15111" customFormat="false" ht="15" hidden="false" customHeight="false" outlineLevel="0" collapsed="false">
      <c r="A15111" s="8" t="s">
        <v>9398</v>
      </c>
      <c r="B15111" s="8" t="s">
        <v>9399</v>
      </c>
      <c r="C15111" s="8" t="s">
        <v>6376</v>
      </c>
      <c r="D15111" s="8" t="n">
        <v>2016</v>
      </c>
      <c r="E15111" s="19" t="n">
        <v>110.998</v>
      </c>
      <c r="F15111" s="19" t="n">
        <v>28</v>
      </c>
    </row>
    <row r="15112" customFormat="false" ht="15" hidden="false" customHeight="false" outlineLevel="0" collapsed="false">
      <c r="A15112" s="8" t="s">
        <v>9398</v>
      </c>
      <c r="B15112" s="8" t="s">
        <v>9399</v>
      </c>
      <c r="C15112" s="8" t="s">
        <v>6377</v>
      </c>
      <c r="D15112" s="8" t="n">
        <v>2016</v>
      </c>
      <c r="E15112" s="19" t="n">
        <v>25.908</v>
      </c>
      <c r="F15112" s="19" t="n">
        <v>28</v>
      </c>
    </row>
    <row r="15113" customFormat="false" ht="15" hidden="false" customHeight="false" outlineLevel="0" collapsed="false">
      <c r="A15113" s="8" t="s">
        <v>9398</v>
      </c>
      <c r="B15113" s="8" t="s">
        <v>9399</v>
      </c>
      <c r="C15113" s="8" t="s">
        <v>6378</v>
      </c>
      <c r="D15113" s="8" t="n">
        <v>2016</v>
      </c>
      <c r="E15113" s="19" t="n">
        <v>12.954</v>
      </c>
      <c r="F15113" s="19" t="n">
        <v>29</v>
      </c>
    </row>
    <row r="15114" customFormat="false" ht="15" hidden="false" customHeight="false" outlineLevel="0" collapsed="false">
      <c r="A15114" s="8" t="s">
        <v>9398</v>
      </c>
      <c r="B15114" s="8" t="s">
        <v>9399</v>
      </c>
      <c r="C15114" s="8" t="s">
        <v>6379</v>
      </c>
      <c r="D15114" s="8" t="n">
        <v>2016</v>
      </c>
      <c r="E15114" s="19" t="n">
        <v>14.986</v>
      </c>
      <c r="F15114" s="19" t="n">
        <v>30.6111111111111</v>
      </c>
    </row>
    <row r="15115" customFormat="false" ht="15" hidden="false" customHeight="false" outlineLevel="0" collapsed="false">
      <c r="A15115" s="8" t="s">
        <v>9398</v>
      </c>
      <c r="B15115" s="8" t="s">
        <v>9399</v>
      </c>
      <c r="C15115" s="8" t="s">
        <v>6380</v>
      </c>
      <c r="D15115" s="8" t="n">
        <v>2016</v>
      </c>
      <c r="E15115" s="19" t="n">
        <v>17.018</v>
      </c>
      <c r="F15115" s="19" t="n">
        <v>28</v>
      </c>
    </row>
    <row r="15116" customFormat="false" ht="15" hidden="false" customHeight="false" outlineLevel="0" collapsed="false">
      <c r="A15116" s="8" t="s">
        <v>9398</v>
      </c>
      <c r="B15116" s="8" t="s">
        <v>9399</v>
      </c>
      <c r="C15116" s="8" t="s">
        <v>6381</v>
      </c>
      <c r="D15116" s="8" t="n">
        <v>2016</v>
      </c>
      <c r="E15116" s="19" t="n">
        <v>141.986</v>
      </c>
      <c r="F15116" s="19" t="n">
        <v>29</v>
      </c>
    </row>
    <row r="15117" customFormat="false" ht="15" hidden="false" customHeight="false" outlineLevel="0" collapsed="false">
      <c r="A15117" s="8" t="s">
        <v>9398</v>
      </c>
      <c r="B15117" s="8" t="s">
        <v>9399</v>
      </c>
      <c r="C15117" s="8" t="s">
        <v>6382</v>
      </c>
      <c r="D15117" s="8" t="n">
        <v>2016</v>
      </c>
      <c r="E15117" s="19" t="n">
        <v>12.954</v>
      </c>
      <c r="F15117" s="19" t="n">
        <v>30</v>
      </c>
    </row>
    <row r="15118" customFormat="false" ht="15" hidden="false" customHeight="false" outlineLevel="0" collapsed="false">
      <c r="A15118" s="8" t="s">
        <v>9398</v>
      </c>
      <c r="B15118" s="8" t="s">
        <v>9399</v>
      </c>
      <c r="C15118" s="8" t="s">
        <v>6383</v>
      </c>
      <c r="D15118" s="8" t="n">
        <v>2016</v>
      </c>
      <c r="E15118" s="19" t="n">
        <v>3.048</v>
      </c>
      <c r="F15118" s="19" t="n">
        <v>30.6111111111111</v>
      </c>
    </row>
    <row r="15119" customFormat="false" ht="15" hidden="false" customHeight="false" outlineLevel="0" collapsed="false">
      <c r="A15119" s="8" t="s">
        <v>9398</v>
      </c>
      <c r="B15119" s="8" t="s">
        <v>9399</v>
      </c>
      <c r="C15119" s="8" t="s">
        <v>6384</v>
      </c>
      <c r="D15119" s="8" t="n">
        <v>2016</v>
      </c>
      <c r="E15119" s="19" t="n">
        <v>2.032</v>
      </c>
      <c r="F15119" s="19" t="n">
        <v>30.6111111111111</v>
      </c>
    </row>
    <row r="15120" customFormat="false" ht="15" hidden="false" customHeight="false" outlineLevel="0" collapsed="false">
      <c r="A15120" s="8" t="s">
        <v>9398</v>
      </c>
      <c r="B15120" s="8" t="s">
        <v>9399</v>
      </c>
      <c r="C15120" s="8" t="s">
        <v>6385</v>
      </c>
      <c r="D15120" s="8" t="n">
        <v>2016</v>
      </c>
      <c r="E15120" s="19" t="n">
        <v>10.922</v>
      </c>
      <c r="F15120" s="19" t="n">
        <v>30</v>
      </c>
    </row>
    <row r="15121" customFormat="false" ht="15" hidden="false" customHeight="false" outlineLevel="0" collapsed="false">
      <c r="A15121" s="8" t="s">
        <v>9398</v>
      </c>
      <c r="B15121" s="8" t="s">
        <v>9399</v>
      </c>
      <c r="C15121" s="8" t="s">
        <v>6386</v>
      </c>
      <c r="D15121" s="8" t="n">
        <v>2016</v>
      </c>
      <c r="E15121" s="19" t="n">
        <v>4.064</v>
      </c>
      <c r="F15121" s="19" t="n">
        <v>30.3888888888889</v>
      </c>
    </row>
    <row r="15122" customFormat="false" ht="15" hidden="false" customHeight="false" outlineLevel="0" collapsed="false">
      <c r="A15122" s="8" t="s">
        <v>9398</v>
      </c>
      <c r="B15122" s="8" t="s">
        <v>9399</v>
      </c>
      <c r="C15122" s="8" t="s">
        <v>6387</v>
      </c>
      <c r="D15122" s="8" t="n">
        <v>2016</v>
      </c>
      <c r="E15122" s="19" t="n">
        <v>3.048</v>
      </c>
      <c r="F15122" s="19" t="n">
        <v>30.3888888888889</v>
      </c>
    </row>
    <row r="15123" customFormat="false" ht="15" hidden="false" customHeight="false" outlineLevel="0" collapsed="false">
      <c r="A15123" s="8" t="s">
        <v>9398</v>
      </c>
      <c r="B15123" s="8" t="s">
        <v>9399</v>
      </c>
      <c r="C15123" s="8" t="s">
        <v>6388</v>
      </c>
      <c r="D15123" s="8" t="n">
        <v>2016</v>
      </c>
      <c r="E15123" s="19" t="n">
        <v>1.016</v>
      </c>
      <c r="F15123" s="19" t="n">
        <v>30.6111111111111</v>
      </c>
    </row>
    <row r="15124" customFormat="false" ht="15" hidden="false" customHeight="false" outlineLevel="0" collapsed="false">
      <c r="A15124" s="8" t="s">
        <v>9398</v>
      </c>
      <c r="B15124" s="8" t="s">
        <v>9399</v>
      </c>
      <c r="C15124" s="8" t="s">
        <v>6389</v>
      </c>
      <c r="D15124" s="8" t="n">
        <v>2016</v>
      </c>
      <c r="E15124" s="19" t="n">
        <v>0</v>
      </c>
      <c r="F15124" s="19" t="n">
        <v>30</v>
      </c>
    </row>
    <row r="15125" customFormat="false" ht="15" hidden="false" customHeight="false" outlineLevel="0" collapsed="false">
      <c r="A15125" s="8" t="s">
        <v>9398</v>
      </c>
      <c r="B15125" s="8" t="s">
        <v>9399</v>
      </c>
      <c r="C15125" s="8" t="s">
        <v>6390</v>
      </c>
      <c r="D15125" s="8" t="n">
        <v>2016</v>
      </c>
      <c r="E15125" s="19" t="n">
        <v>3.048</v>
      </c>
      <c r="F15125" s="19" t="n">
        <v>30.6111111111111</v>
      </c>
    </row>
    <row r="15126" customFormat="false" ht="15" hidden="false" customHeight="false" outlineLevel="0" collapsed="false">
      <c r="A15126" s="8" t="s">
        <v>9398</v>
      </c>
      <c r="B15126" s="8" t="s">
        <v>9399</v>
      </c>
      <c r="C15126" s="8" t="s">
        <v>6391</v>
      </c>
      <c r="D15126" s="8" t="n">
        <v>2016</v>
      </c>
      <c r="E15126" s="19" t="n">
        <v>2.032</v>
      </c>
      <c r="F15126" s="19" t="n">
        <v>30.6111111111111</v>
      </c>
    </row>
    <row r="15127" customFormat="false" ht="15" hidden="false" customHeight="false" outlineLevel="0" collapsed="false">
      <c r="A15127" s="8" t="s">
        <v>9398</v>
      </c>
      <c r="B15127" s="8" t="s">
        <v>9399</v>
      </c>
      <c r="C15127" s="8" t="s">
        <v>6392</v>
      </c>
      <c r="D15127" s="8" t="n">
        <v>2016</v>
      </c>
      <c r="E15127" s="19" t="n">
        <v>0</v>
      </c>
      <c r="F15127" s="19" t="n">
        <v>31.2222222222222</v>
      </c>
    </row>
    <row r="15128" customFormat="false" ht="15" hidden="false" customHeight="false" outlineLevel="0" collapsed="false">
      <c r="A15128" s="8" t="s">
        <v>9398</v>
      </c>
      <c r="B15128" s="8" t="s">
        <v>9399</v>
      </c>
      <c r="C15128" s="8" t="s">
        <v>6393</v>
      </c>
      <c r="D15128" s="8" t="n">
        <v>2016</v>
      </c>
      <c r="E15128" s="19" t="n">
        <v>8.89</v>
      </c>
      <c r="F15128" s="19" t="n">
        <v>31</v>
      </c>
    </row>
    <row r="15129" customFormat="false" ht="15" hidden="false" customHeight="false" outlineLevel="0" collapsed="false">
      <c r="A15129" s="8" t="s">
        <v>9398</v>
      </c>
      <c r="B15129" s="8" t="s">
        <v>9399</v>
      </c>
      <c r="C15129" s="8" t="s">
        <v>6394</v>
      </c>
      <c r="D15129" s="8" t="n">
        <v>2016</v>
      </c>
      <c r="E15129" s="19" t="n">
        <v>0</v>
      </c>
      <c r="F15129" s="19" t="n">
        <v>31</v>
      </c>
    </row>
    <row r="15130" customFormat="false" ht="15" hidden="false" customHeight="false" outlineLevel="0" collapsed="false">
      <c r="A15130" s="8" t="s">
        <v>9398</v>
      </c>
      <c r="B15130" s="8" t="s">
        <v>9399</v>
      </c>
      <c r="C15130" s="8" t="s">
        <v>6395</v>
      </c>
      <c r="D15130" s="8" t="n">
        <v>2016</v>
      </c>
      <c r="E15130" s="19" t="n">
        <v>1.016</v>
      </c>
      <c r="F15130" s="19" t="n">
        <v>30.2222222222222</v>
      </c>
    </row>
    <row r="15131" customFormat="false" ht="15" hidden="false" customHeight="false" outlineLevel="0" collapsed="false">
      <c r="A15131" s="8" t="s">
        <v>9398</v>
      </c>
      <c r="B15131" s="8" t="s">
        <v>9399</v>
      </c>
      <c r="C15131" s="8" t="s">
        <v>6396</v>
      </c>
      <c r="D15131" s="8" t="n">
        <v>2016</v>
      </c>
      <c r="E15131" s="19" t="n">
        <v>5.08</v>
      </c>
      <c r="F15131" s="19" t="n">
        <v>30.6111111111111</v>
      </c>
    </row>
    <row r="15132" customFormat="false" ht="15" hidden="false" customHeight="false" outlineLevel="0" collapsed="false">
      <c r="A15132" s="8" t="s">
        <v>9398</v>
      </c>
      <c r="B15132" s="8" t="s">
        <v>9399</v>
      </c>
      <c r="C15132" s="8" t="s">
        <v>6397</v>
      </c>
      <c r="D15132" s="8" t="n">
        <v>2016</v>
      </c>
      <c r="E15132" s="19" t="n">
        <v>2.032</v>
      </c>
      <c r="F15132" s="19" t="n">
        <v>30.2222222222222</v>
      </c>
    </row>
    <row r="15133" customFormat="false" ht="15" hidden="false" customHeight="false" outlineLevel="0" collapsed="false">
      <c r="A15133" s="8" t="s">
        <v>9398</v>
      </c>
      <c r="B15133" s="8" t="s">
        <v>9399</v>
      </c>
      <c r="C15133" s="8" t="s">
        <v>6398</v>
      </c>
      <c r="D15133" s="8" t="n">
        <v>2016</v>
      </c>
      <c r="E15133" s="19" t="n">
        <v>8.89</v>
      </c>
      <c r="F15133" s="19" t="n">
        <v>29</v>
      </c>
    </row>
    <row r="15134" customFormat="false" ht="15" hidden="false" customHeight="false" outlineLevel="0" collapsed="false">
      <c r="A15134" s="8" t="s">
        <v>9398</v>
      </c>
      <c r="B15134" s="8" t="s">
        <v>9399</v>
      </c>
      <c r="C15134" s="8" t="s">
        <v>6399</v>
      </c>
      <c r="D15134" s="8" t="n">
        <v>2016</v>
      </c>
      <c r="E15134" s="19" t="n">
        <v>10.922</v>
      </c>
      <c r="F15134" s="19" t="n">
        <v>30.6111111111111</v>
      </c>
    </row>
    <row r="15135" customFormat="false" ht="15" hidden="false" customHeight="false" outlineLevel="0" collapsed="false">
      <c r="A15135" s="8" t="s">
        <v>9398</v>
      </c>
      <c r="B15135" s="8" t="s">
        <v>9399</v>
      </c>
      <c r="C15135" s="8" t="s">
        <v>6400</v>
      </c>
      <c r="D15135" s="8" t="n">
        <v>2016</v>
      </c>
      <c r="E15135" s="19" t="n">
        <v>5.08</v>
      </c>
      <c r="F15135" s="19" t="n">
        <v>31.7777777777778</v>
      </c>
    </row>
    <row r="15136" customFormat="false" ht="15" hidden="false" customHeight="false" outlineLevel="0" collapsed="false">
      <c r="A15136" s="8" t="s">
        <v>9398</v>
      </c>
      <c r="B15136" s="8" t="s">
        <v>9399</v>
      </c>
      <c r="C15136" s="8" t="s">
        <v>6401</v>
      </c>
      <c r="D15136" s="8" t="n">
        <v>2016</v>
      </c>
      <c r="E15136" s="19" t="n">
        <v>1.016</v>
      </c>
      <c r="F15136" s="19" t="n">
        <v>28</v>
      </c>
    </row>
    <row r="15137" customFormat="false" ht="15" hidden="false" customHeight="false" outlineLevel="0" collapsed="false">
      <c r="A15137" s="8" t="s">
        <v>9398</v>
      </c>
      <c r="B15137" s="8" t="s">
        <v>9399</v>
      </c>
      <c r="C15137" s="8" t="s">
        <v>6402</v>
      </c>
      <c r="D15137" s="8" t="n">
        <v>2016</v>
      </c>
      <c r="E15137" s="19" t="n">
        <v>56.896</v>
      </c>
      <c r="F15137" s="19" t="n">
        <v>27</v>
      </c>
    </row>
    <row r="15138" customFormat="false" ht="15" hidden="false" customHeight="false" outlineLevel="0" collapsed="false">
      <c r="A15138" s="8" t="s">
        <v>9398</v>
      </c>
      <c r="B15138" s="8" t="s">
        <v>9399</v>
      </c>
      <c r="C15138" s="8" t="s">
        <v>6403</v>
      </c>
      <c r="D15138" s="8" t="n">
        <v>2016</v>
      </c>
      <c r="E15138" s="19" t="n">
        <v>52.07</v>
      </c>
      <c r="F15138" s="19" t="n">
        <v>28</v>
      </c>
    </row>
    <row r="15139" customFormat="false" ht="15" hidden="false" customHeight="false" outlineLevel="0" collapsed="false">
      <c r="A15139" s="8" t="s">
        <v>9398</v>
      </c>
      <c r="B15139" s="8" t="s">
        <v>9399</v>
      </c>
      <c r="C15139" s="8" t="s">
        <v>6404</v>
      </c>
      <c r="D15139" s="8" t="n">
        <v>2016</v>
      </c>
      <c r="E15139" s="19" t="n">
        <v>40.894</v>
      </c>
      <c r="F15139" s="19" t="n">
        <v>30.7777777777778</v>
      </c>
    </row>
    <row r="15140" customFormat="false" ht="15" hidden="false" customHeight="false" outlineLevel="0" collapsed="false">
      <c r="A15140" s="8" t="s">
        <v>9398</v>
      </c>
      <c r="B15140" s="8" t="s">
        <v>9399</v>
      </c>
      <c r="C15140" s="8" t="s">
        <v>6405</v>
      </c>
      <c r="D15140" s="8" t="n">
        <v>2016</v>
      </c>
      <c r="E15140" s="19" t="n">
        <v>2.032</v>
      </c>
      <c r="F15140" s="19" t="n">
        <v>29.7777777777778</v>
      </c>
    </row>
    <row r="15141" customFormat="false" ht="15" hidden="false" customHeight="false" outlineLevel="0" collapsed="false">
      <c r="A15141" s="8" t="s">
        <v>9398</v>
      </c>
      <c r="B15141" s="8" t="s">
        <v>9399</v>
      </c>
      <c r="C15141" s="8" t="s">
        <v>6406</v>
      </c>
      <c r="D15141" s="8" t="n">
        <v>2016</v>
      </c>
      <c r="E15141" s="19" t="n">
        <v>2.032</v>
      </c>
      <c r="F15141" s="19" t="n">
        <v>30.7777777777778</v>
      </c>
    </row>
    <row r="15142" customFormat="false" ht="15" hidden="false" customHeight="false" outlineLevel="0" collapsed="false">
      <c r="A15142" s="8" t="s">
        <v>9398</v>
      </c>
      <c r="B15142" s="8" t="s">
        <v>9399</v>
      </c>
      <c r="C15142" s="8" t="s">
        <v>6407</v>
      </c>
      <c r="D15142" s="8" t="n">
        <v>2016</v>
      </c>
      <c r="E15142" s="19" t="n">
        <v>0.508</v>
      </c>
      <c r="F15142" s="19" t="n">
        <v>31.2222222222222</v>
      </c>
    </row>
    <row r="15143" customFormat="false" ht="15" hidden="false" customHeight="false" outlineLevel="0" collapsed="false">
      <c r="A15143" s="8" t="s">
        <v>9398</v>
      </c>
      <c r="B15143" s="8" t="s">
        <v>9399</v>
      </c>
      <c r="C15143" s="8" t="s">
        <v>6408</v>
      </c>
      <c r="D15143" s="8" t="n">
        <v>2016</v>
      </c>
      <c r="E15143" s="19" t="n">
        <v>4.064</v>
      </c>
      <c r="F15143" s="19" t="n">
        <v>30</v>
      </c>
    </row>
    <row r="15144" customFormat="false" ht="15" hidden="false" customHeight="false" outlineLevel="0" collapsed="false">
      <c r="A15144" s="8" t="s">
        <v>9398</v>
      </c>
      <c r="B15144" s="8" t="s">
        <v>9399</v>
      </c>
      <c r="C15144" s="8" t="s">
        <v>6409</v>
      </c>
      <c r="D15144" s="8" t="n">
        <v>2016</v>
      </c>
      <c r="E15144" s="19" t="n">
        <v>22.098</v>
      </c>
      <c r="F15144" s="19" t="n">
        <v>30.2222222222222</v>
      </c>
    </row>
    <row r="15145" customFormat="false" ht="15" hidden="false" customHeight="false" outlineLevel="0" collapsed="false">
      <c r="A15145" s="8" t="s">
        <v>9398</v>
      </c>
      <c r="B15145" s="8" t="s">
        <v>9399</v>
      </c>
      <c r="C15145" s="8" t="s">
        <v>6410</v>
      </c>
      <c r="D15145" s="8" t="n">
        <v>2016</v>
      </c>
      <c r="E15145" s="19" t="n">
        <v>1.016</v>
      </c>
      <c r="F15145" s="19" t="n">
        <v>31.2222222222222</v>
      </c>
    </row>
    <row r="15146" customFormat="false" ht="15" hidden="false" customHeight="false" outlineLevel="0" collapsed="false">
      <c r="A15146" s="8" t="s">
        <v>9398</v>
      </c>
      <c r="B15146" s="8" t="s">
        <v>9399</v>
      </c>
      <c r="C15146" s="8" t="s">
        <v>6411</v>
      </c>
      <c r="D15146" s="8" t="n">
        <v>2016</v>
      </c>
      <c r="E15146" s="19" t="n">
        <v>0</v>
      </c>
      <c r="F15146" s="19" t="n">
        <v>31.2222222222222</v>
      </c>
    </row>
    <row r="15147" customFormat="false" ht="15" hidden="false" customHeight="false" outlineLevel="0" collapsed="false">
      <c r="A15147" s="8" t="s">
        <v>9398</v>
      </c>
      <c r="B15147" s="8" t="s">
        <v>9399</v>
      </c>
      <c r="C15147" s="8" t="s">
        <v>6412</v>
      </c>
      <c r="D15147" s="8" t="n">
        <v>2016</v>
      </c>
      <c r="F15147" s="19" t="n">
        <v>31.2222222222222</v>
      </c>
    </row>
    <row r="15148" customFormat="false" ht="15" hidden="false" customHeight="false" outlineLevel="0" collapsed="false">
      <c r="A15148" s="8" t="s">
        <v>9398</v>
      </c>
      <c r="B15148" s="8" t="s">
        <v>9399</v>
      </c>
      <c r="C15148" s="8" t="s">
        <v>6413</v>
      </c>
      <c r="D15148" s="8" t="n">
        <v>2016</v>
      </c>
      <c r="E15148" s="19" t="n">
        <v>0.254</v>
      </c>
      <c r="F15148" s="19" t="n">
        <v>30.6111111111111</v>
      </c>
    </row>
    <row r="15149" customFormat="false" ht="15" hidden="false" customHeight="false" outlineLevel="0" collapsed="false">
      <c r="A15149" s="8" t="s">
        <v>9398</v>
      </c>
      <c r="B15149" s="8" t="s">
        <v>9399</v>
      </c>
      <c r="C15149" s="8" t="s">
        <v>6414</v>
      </c>
      <c r="D15149" s="8" t="n">
        <v>2016</v>
      </c>
      <c r="E15149" s="19" t="n">
        <v>5.08</v>
      </c>
      <c r="F15149" s="19" t="n">
        <v>31.3888888888889</v>
      </c>
    </row>
    <row r="15150" customFormat="false" ht="15" hidden="false" customHeight="false" outlineLevel="0" collapsed="false">
      <c r="A15150" s="8" t="s">
        <v>9398</v>
      </c>
      <c r="B15150" s="8" t="s">
        <v>9399</v>
      </c>
      <c r="C15150" s="8" t="s">
        <v>6415</v>
      </c>
      <c r="D15150" s="8" t="n">
        <v>2016</v>
      </c>
      <c r="E15150" s="19" t="n">
        <v>0</v>
      </c>
      <c r="F15150" s="19" t="n">
        <v>31.7777777777778</v>
      </c>
    </row>
    <row r="15151" customFormat="false" ht="15" hidden="false" customHeight="false" outlineLevel="0" collapsed="false">
      <c r="A15151" s="8" t="s">
        <v>9398</v>
      </c>
      <c r="B15151" s="8" t="s">
        <v>9399</v>
      </c>
      <c r="C15151" s="8" t="s">
        <v>6416</v>
      </c>
      <c r="D15151" s="8" t="n">
        <v>2016</v>
      </c>
      <c r="E15151" s="19" t="n">
        <v>26.924</v>
      </c>
      <c r="F15151" s="19" t="n">
        <v>30.7777777777778</v>
      </c>
    </row>
    <row r="15152" customFormat="false" ht="15" hidden="false" customHeight="false" outlineLevel="0" collapsed="false">
      <c r="A15152" s="8" t="s">
        <v>9398</v>
      </c>
      <c r="B15152" s="8" t="s">
        <v>9399</v>
      </c>
      <c r="C15152" s="8" t="s">
        <v>6417</v>
      </c>
      <c r="D15152" s="8" t="n">
        <v>2016</v>
      </c>
      <c r="E15152" s="19" t="n">
        <v>0.762</v>
      </c>
      <c r="F15152" s="19" t="n">
        <v>30.7777777777778</v>
      </c>
    </row>
    <row r="15153" customFormat="false" ht="15" hidden="false" customHeight="false" outlineLevel="0" collapsed="false">
      <c r="A15153" s="8" t="s">
        <v>9398</v>
      </c>
      <c r="B15153" s="8" t="s">
        <v>9399</v>
      </c>
      <c r="C15153" s="8" t="s">
        <v>6418</v>
      </c>
      <c r="D15153" s="8" t="n">
        <v>2016</v>
      </c>
      <c r="E15153" s="19" t="n">
        <v>7.874</v>
      </c>
      <c r="F15153" s="19" t="n">
        <v>31.3888888888889</v>
      </c>
    </row>
    <row r="15154" customFormat="false" ht="15" hidden="false" customHeight="false" outlineLevel="0" collapsed="false">
      <c r="A15154" s="8" t="s">
        <v>9398</v>
      </c>
      <c r="B15154" s="8" t="s">
        <v>9399</v>
      </c>
      <c r="C15154" s="8" t="s">
        <v>6419</v>
      </c>
      <c r="D15154" s="8" t="n">
        <v>2016</v>
      </c>
      <c r="E15154" s="19" t="n">
        <v>0</v>
      </c>
      <c r="F15154" s="19" t="n">
        <v>30</v>
      </c>
    </row>
    <row r="15155" customFormat="false" ht="15" hidden="false" customHeight="false" outlineLevel="0" collapsed="false">
      <c r="A15155" s="8" t="s">
        <v>9398</v>
      </c>
      <c r="B15155" s="8" t="s">
        <v>9399</v>
      </c>
      <c r="C15155" s="8" t="s">
        <v>6420</v>
      </c>
      <c r="D15155" s="8" t="n">
        <v>2016</v>
      </c>
      <c r="E15155" s="19" t="n">
        <v>6.096</v>
      </c>
      <c r="F15155" s="19" t="n">
        <v>31</v>
      </c>
    </row>
    <row r="15156" customFormat="false" ht="15" hidden="false" customHeight="false" outlineLevel="0" collapsed="false">
      <c r="A15156" s="8" t="s">
        <v>9398</v>
      </c>
      <c r="B15156" s="8" t="s">
        <v>9399</v>
      </c>
      <c r="C15156" s="8" t="s">
        <v>6421</v>
      </c>
      <c r="D15156" s="8" t="n">
        <v>2016</v>
      </c>
      <c r="E15156" s="19" t="n">
        <v>2.032</v>
      </c>
      <c r="F15156" s="19" t="n">
        <v>28</v>
      </c>
    </row>
    <row r="15157" customFormat="false" ht="15" hidden="false" customHeight="false" outlineLevel="0" collapsed="false">
      <c r="A15157" s="8" t="s">
        <v>9398</v>
      </c>
      <c r="B15157" s="8" t="s">
        <v>9399</v>
      </c>
      <c r="C15157" s="8" t="s">
        <v>6422</v>
      </c>
      <c r="D15157" s="8" t="n">
        <v>2016</v>
      </c>
      <c r="E15157" s="19" t="n">
        <v>81.026</v>
      </c>
      <c r="F15157" s="19" t="n">
        <v>29</v>
      </c>
    </row>
    <row r="15158" customFormat="false" ht="15" hidden="false" customHeight="false" outlineLevel="0" collapsed="false">
      <c r="A15158" s="8" t="s">
        <v>9398</v>
      </c>
      <c r="B15158" s="8" t="s">
        <v>9399</v>
      </c>
      <c r="C15158" s="8" t="s">
        <v>6423</v>
      </c>
      <c r="D15158" s="8" t="n">
        <v>2016</v>
      </c>
      <c r="E15158" s="19" t="n">
        <v>50.038</v>
      </c>
      <c r="F15158" s="19" t="n">
        <v>29</v>
      </c>
    </row>
    <row r="15159" customFormat="false" ht="15" hidden="false" customHeight="false" outlineLevel="0" collapsed="false">
      <c r="A15159" s="8" t="s">
        <v>9398</v>
      </c>
      <c r="B15159" s="8" t="s">
        <v>9399</v>
      </c>
      <c r="C15159" s="8" t="s">
        <v>6424</v>
      </c>
      <c r="D15159" s="8" t="n">
        <v>2016</v>
      </c>
      <c r="E15159" s="19" t="n">
        <v>56.896</v>
      </c>
      <c r="F15159" s="19" t="n">
        <v>28</v>
      </c>
    </row>
    <row r="15160" customFormat="false" ht="15" hidden="false" customHeight="false" outlineLevel="0" collapsed="false">
      <c r="A15160" s="8" t="s">
        <v>9398</v>
      </c>
      <c r="B15160" s="8" t="s">
        <v>9399</v>
      </c>
      <c r="C15160" s="8" t="s">
        <v>6425</v>
      </c>
      <c r="D15160" s="8" t="n">
        <v>2016</v>
      </c>
      <c r="E15160" s="19" t="n">
        <v>35.052</v>
      </c>
      <c r="F15160" s="19" t="n">
        <v>29</v>
      </c>
    </row>
    <row r="15161" customFormat="false" ht="15" hidden="false" customHeight="false" outlineLevel="0" collapsed="false">
      <c r="A15161" s="8" t="s">
        <v>9398</v>
      </c>
      <c r="B15161" s="8" t="s">
        <v>9399</v>
      </c>
      <c r="C15161" s="8" t="s">
        <v>6426</v>
      </c>
      <c r="D15161" s="8" t="n">
        <v>2016</v>
      </c>
      <c r="E15161" s="19" t="n">
        <v>23.114</v>
      </c>
      <c r="F15161" s="19" t="n">
        <v>28</v>
      </c>
    </row>
    <row r="15162" customFormat="false" ht="15" hidden="false" customHeight="false" outlineLevel="0" collapsed="false">
      <c r="A15162" s="8" t="s">
        <v>9398</v>
      </c>
      <c r="B15162" s="8" t="s">
        <v>9399</v>
      </c>
      <c r="C15162" s="8" t="s">
        <v>6427</v>
      </c>
      <c r="D15162" s="8" t="n">
        <v>2016</v>
      </c>
      <c r="E15162" s="19" t="n">
        <v>143.002</v>
      </c>
      <c r="F15162" s="19" t="n">
        <v>27</v>
      </c>
    </row>
    <row r="15163" customFormat="false" ht="15" hidden="false" customHeight="false" outlineLevel="0" collapsed="false">
      <c r="A15163" s="8" t="s">
        <v>9398</v>
      </c>
      <c r="B15163" s="8" t="s">
        <v>9399</v>
      </c>
      <c r="C15163" s="8" t="s">
        <v>6428</v>
      </c>
      <c r="D15163" s="8" t="n">
        <v>2016</v>
      </c>
      <c r="E15163" s="19" t="n">
        <v>103.886</v>
      </c>
      <c r="F15163" s="19" t="n">
        <v>29</v>
      </c>
    </row>
    <row r="15164" customFormat="false" ht="15" hidden="false" customHeight="false" outlineLevel="0" collapsed="false">
      <c r="A15164" s="8" t="s">
        <v>9398</v>
      </c>
      <c r="B15164" s="8" t="s">
        <v>9399</v>
      </c>
      <c r="C15164" s="8" t="s">
        <v>6429</v>
      </c>
      <c r="D15164" s="8" t="n">
        <v>2016</v>
      </c>
      <c r="E15164" s="19" t="n">
        <v>39.878</v>
      </c>
      <c r="F15164" s="19" t="n">
        <v>28</v>
      </c>
    </row>
    <row r="15165" customFormat="false" ht="15" hidden="false" customHeight="false" outlineLevel="0" collapsed="false">
      <c r="A15165" s="8" t="s">
        <v>9398</v>
      </c>
      <c r="B15165" s="8" t="s">
        <v>9399</v>
      </c>
      <c r="C15165" s="8" t="s">
        <v>6430</v>
      </c>
      <c r="D15165" s="8" t="n">
        <v>2016</v>
      </c>
      <c r="E15165" s="19" t="n">
        <v>92.964</v>
      </c>
      <c r="F15165" s="19" t="n">
        <v>29</v>
      </c>
    </row>
    <row r="15166" customFormat="false" ht="15" hidden="false" customHeight="false" outlineLevel="0" collapsed="false">
      <c r="A15166" s="8" t="s">
        <v>9398</v>
      </c>
      <c r="B15166" s="8" t="s">
        <v>9399</v>
      </c>
      <c r="C15166" s="8" t="s">
        <v>6431</v>
      </c>
      <c r="D15166" s="8" t="n">
        <v>2016</v>
      </c>
      <c r="E15166" s="19" t="n">
        <v>1.016</v>
      </c>
      <c r="F15166" s="19" t="n">
        <v>29.2222222222222</v>
      </c>
    </row>
    <row r="15167" customFormat="false" ht="15" hidden="false" customHeight="false" outlineLevel="0" collapsed="false">
      <c r="A15167" s="8" t="s">
        <v>9398</v>
      </c>
      <c r="B15167" s="8" t="s">
        <v>9399</v>
      </c>
      <c r="C15167" s="8" t="s">
        <v>6432</v>
      </c>
      <c r="D15167" s="8" t="n">
        <v>2016</v>
      </c>
      <c r="E15167" s="19" t="n">
        <v>7.112</v>
      </c>
      <c r="F15167" s="19" t="n">
        <v>31</v>
      </c>
    </row>
    <row r="15168" customFormat="false" ht="15" hidden="false" customHeight="false" outlineLevel="0" collapsed="false">
      <c r="A15168" s="8" t="s">
        <v>9398</v>
      </c>
      <c r="B15168" s="8" t="s">
        <v>9399</v>
      </c>
      <c r="C15168" s="8" t="s">
        <v>6433</v>
      </c>
      <c r="D15168" s="8" t="n">
        <v>2016</v>
      </c>
      <c r="E15168" s="19" t="n">
        <v>0</v>
      </c>
      <c r="F15168" s="19" t="n">
        <v>29.3888888888889</v>
      </c>
    </row>
    <row r="15169" customFormat="false" ht="15" hidden="false" customHeight="false" outlineLevel="0" collapsed="false">
      <c r="A15169" s="8" t="s">
        <v>9398</v>
      </c>
      <c r="B15169" s="8" t="s">
        <v>9399</v>
      </c>
      <c r="C15169" s="8" t="s">
        <v>6434</v>
      </c>
      <c r="D15169" s="8" t="n">
        <v>2016</v>
      </c>
      <c r="E15169" s="19" t="n">
        <v>2.032</v>
      </c>
      <c r="F15169" s="19" t="n">
        <v>31</v>
      </c>
    </row>
    <row r="15170" customFormat="false" ht="15" hidden="false" customHeight="false" outlineLevel="0" collapsed="false">
      <c r="A15170" s="8" t="s">
        <v>9398</v>
      </c>
      <c r="B15170" s="8" t="s">
        <v>9399</v>
      </c>
      <c r="C15170" s="8" t="s">
        <v>6435</v>
      </c>
      <c r="D15170" s="8" t="n">
        <v>2016</v>
      </c>
      <c r="E15170" s="19" t="n">
        <v>0</v>
      </c>
      <c r="F15170" s="19" t="n">
        <v>31</v>
      </c>
    </row>
    <row r="15171" customFormat="false" ht="15" hidden="false" customHeight="false" outlineLevel="0" collapsed="false">
      <c r="A15171" s="8" t="s">
        <v>9398</v>
      </c>
      <c r="B15171" s="8" t="s">
        <v>9399</v>
      </c>
      <c r="C15171" s="8" t="s">
        <v>6436</v>
      </c>
      <c r="D15171" s="8" t="n">
        <v>2016</v>
      </c>
      <c r="E15171" s="19" t="n">
        <v>0</v>
      </c>
      <c r="F15171" s="19" t="n">
        <v>31</v>
      </c>
    </row>
    <row r="15172" customFormat="false" ht="15" hidden="false" customHeight="false" outlineLevel="0" collapsed="false">
      <c r="A15172" s="8" t="s">
        <v>9398</v>
      </c>
      <c r="B15172" s="8" t="s">
        <v>9399</v>
      </c>
      <c r="C15172" s="8" t="s">
        <v>6437</v>
      </c>
      <c r="D15172" s="8" t="n">
        <v>2016</v>
      </c>
      <c r="E15172" s="19" t="n">
        <v>4.064</v>
      </c>
      <c r="F15172" s="19" t="n">
        <v>28</v>
      </c>
    </row>
    <row r="15173" customFormat="false" ht="15" hidden="false" customHeight="false" outlineLevel="0" collapsed="false">
      <c r="A15173" s="8" t="s">
        <v>9398</v>
      </c>
      <c r="B15173" s="8" t="s">
        <v>9399</v>
      </c>
      <c r="C15173" s="8" t="s">
        <v>6438</v>
      </c>
      <c r="D15173" s="8" t="n">
        <v>2016</v>
      </c>
      <c r="E15173" s="19" t="n">
        <v>9.906</v>
      </c>
      <c r="F15173" s="19" t="n">
        <v>26.2222222222222</v>
      </c>
    </row>
    <row r="15174" customFormat="false" ht="15" hidden="false" customHeight="false" outlineLevel="0" collapsed="false">
      <c r="A15174" s="8" t="s">
        <v>9398</v>
      </c>
      <c r="B15174" s="8" t="s">
        <v>9399</v>
      </c>
      <c r="C15174" s="8" t="s">
        <v>6439</v>
      </c>
      <c r="D15174" s="8" t="n">
        <v>2016</v>
      </c>
      <c r="E15174" s="19" t="n">
        <v>2.032</v>
      </c>
      <c r="F15174" s="19" t="n">
        <v>27.2222222222222</v>
      </c>
    </row>
    <row r="15175" customFormat="false" ht="15" hidden="false" customHeight="false" outlineLevel="0" collapsed="false">
      <c r="A15175" s="8" t="s">
        <v>9398</v>
      </c>
      <c r="B15175" s="8" t="s">
        <v>9399</v>
      </c>
      <c r="C15175" s="8" t="s">
        <v>6440</v>
      </c>
      <c r="D15175" s="8" t="n">
        <v>2016</v>
      </c>
      <c r="E15175" s="19" t="n">
        <v>0.508</v>
      </c>
      <c r="F15175" s="19" t="n">
        <v>27</v>
      </c>
    </row>
    <row r="15176" customFormat="false" ht="15" hidden="false" customHeight="false" outlineLevel="0" collapsed="false">
      <c r="A15176" s="8" t="s">
        <v>9398</v>
      </c>
      <c r="B15176" s="8" t="s">
        <v>9399</v>
      </c>
      <c r="C15176" s="8" t="s">
        <v>6441</v>
      </c>
      <c r="D15176" s="8" t="n">
        <v>2016</v>
      </c>
      <c r="E15176" s="19" t="n">
        <v>41.91</v>
      </c>
      <c r="F15176" s="19" t="n">
        <v>29</v>
      </c>
    </row>
    <row r="15177" customFormat="false" ht="15" hidden="false" customHeight="false" outlineLevel="0" collapsed="false">
      <c r="A15177" s="8" t="s">
        <v>9398</v>
      </c>
      <c r="B15177" s="8" t="s">
        <v>9399</v>
      </c>
      <c r="C15177" s="8" t="s">
        <v>6442</v>
      </c>
      <c r="D15177" s="8" t="n">
        <v>2016</v>
      </c>
      <c r="E15177" s="19" t="n">
        <v>19.05</v>
      </c>
      <c r="F15177" s="19" t="n">
        <v>31</v>
      </c>
    </row>
    <row r="15178" customFormat="false" ht="15" hidden="false" customHeight="false" outlineLevel="0" collapsed="false">
      <c r="A15178" s="8" t="s">
        <v>9398</v>
      </c>
      <c r="B15178" s="8" t="s">
        <v>9399</v>
      </c>
      <c r="C15178" s="8" t="s">
        <v>6443</v>
      </c>
      <c r="D15178" s="8" t="n">
        <v>2016</v>
      </c>
      <c r="E15178" s="19" t="n">
        <v>2.032</v>
      </c>
      <c r="F15178" s="19" t="n">
        <v>31</v>
      </c>
    </row>
    <row r="15179" customFormat="false" ht="15" hidden="false" customHeight="false" outlineLevel="0" collapsed="false">
      <c r="A15179" s="8" t="s">
        <v>9398</v>
      </c>
      <c r="B15179" s="8" t="s">
        <v>9399</v>
      </c>
      <c r="C15179" s="8" t="s">
        <v>6444</v>
      </c>
      <c r="D15179" s="8" t="n">
        <v>2016</v>
      </c>
      <c r="E15179" s="19" t="n">
        <v>0</v>
      </c>
      <c r="F15179" s="19" t="n">
        <v>31.6111111111111</v>
      </c>
    </row>
    <row r="15180" customFormat="false" ht="15" hidden="false" customHeight="false" outlineLevel="0" collapsed="false">
      <c r="A15180" s="8" t="s">
        <v>9398</v>
      </c>
      <c r="B15180" s="8" t="s">
        <v>9399</v>
      </c>
      <c r="C15180" s="8" t="s">
        <v>6445</v>
      </c>
      <c r="D15180" s="8" t="n">
        <v>2016</v>
      </c>
      <c r="E15180" s="19" t="n">
        <v>0</v>
      </c>
      <c r="F15180" s="19" t="n">
        <v>31</v>
      </c>
    </row>
    <row r="15181" customFormat="false" ht="15" hidden="false" customHeight="false" outlineLevel="0" collapsed="false">
      <c r="A15181" s="8" t="s">
        <v>9398</v>
      </c>
      <c r="B15181" s="8" t="s">
        <v>9399</v>
      </c>
      <c r="C15181" s="8" t="s">
        <v>6446</v>
      </c>
      <c r="D15181" s="8" t="n">
        <v>2016</v>
      </c>
      <c r="E15181" s="19" t="n">
        <v>0</v>
      </c>
      <c r="F15181" s="19" t="n">
        <v>31.2222222222222</v>
      </c>
    </row>
    <row r="15182" customFormat="false" ht="15" hidden="false" customHeight="false" outlineLevel="0" collapsed="false">
      <c r="A15182" s="8" t="s">
        <v>9398</v>
      </c>
      <c r="B15182" s="8" t="s">
        <v>9399</v>
      </c>
      <c r="C15182" s="8" t="s">
        <v>6447</v>
      </c>
      <c r="D15182" s="8" t="n">
        <v>2016</v>
      </c>
      <c r="E15182" s="19" t="n">
        <v>0</v>
      </c>
      <c r="F15182" s="19" t="n">
        <v>31.6111111111111</v>
      </c>
    </row>
    <row r="15183" customFormat="false" ht="15" hidden="false" customHeight="false" outlineLevel="0" collapsed="false">
      <c r="A15183" s="8" t="s">
        <v>9398</v>
      </c>
      <c r="B15183" s="8" t="s">
        <v>9399</v>
      </c>
      <c r="C15183" s="8" t="s">
        <v>6448</v>
      </c>
      <c r="D15183" s="8" t="n">
        <v>2016</v>
      </c>
      <c r="E15183" s="19" t="n">
        <v>0</v>
      </c>
      <c r="F15183" s="19" t="n">
        <v>31.3888888888889</v>
      </c>
    </row>
    <row r="15184" customFormat="false" ht="15" hidden="false" customHeight="false" outlineLevel="0" collapsed="false">
      <c r="A15184" s="8" t="s">
        <v>9398</v>
      </c>
      <c r="B15184" s="8" t="s">
        <v>9399</v>
      </c>
      <c r="C15184" s="8" t="s">
        <v>6449</v>
      </c>
      <c r="D15184" s="8" t="n">
        <v>2016</v>
      </c>
      <c r="E15184" s="19" t="n">
        <v>0</v>
      </c>
      <c r="F15184" s="19" t="n">
        <v>34</v>
      </c>
    </row>
    <row r="15185" customFormat="false" ht="15" hidden="false" customHeight="false" outlineLevel="0" collapsed="false">
      <c r="A15185" s="8" t="s">
        <v>9398</v>
      </c>
      <c r="B15185" s="8" t="s">
        <v>9399</v>
      </c>
      <c r="C15185" s="8" t="s">
        <v>6450</v>
      </c>
      <c r="D15185" s="8" t="n">
        <v>2016</v>
      </c>
      <c r="E15185" s="19" t="n">
        <v>0</v>
      </c>
      <c r="F15185" s="19" t="n">
        <v>33.2222222222222</v>
      </c>
    </row>
    <row r="15186" customFormat="false" ht="15" hidden="false" customHeight="false" outlineLevel="0" collapsed="false">
      <c r="A15186" s="8" t="s">
        <v>9398</v>
      </c>
      <c r="B15186" s="8" t="s">
        <v>9399</v>
      </c>
      <c r="C15186" s="8" t="s">
        <v>6451</v>
      </c>
      <c r="D15186" s="8" t="n">
        <v>2016</v>
      </c>
      <c r="E15186" s="19" t="n">
        <v>0</v>
      </c>
      <c r="F15186" s="19" t="n">
        <v>33.2777777777778</v>
      </c>
    </row>
    <row r="15187" customFormat="false" ht="15" hidden="false" customHeight="false" outlineLevel="0" collapsed="false">
      <c r="A15187" s="8" t="s">
        <v>9398</v>
      </c>
      <c r="B15187" s="8" t="s">
        <v>9399</v>
      </c>
      <c r="C15187" s="8" t="s">
        <v>6452</v>
      </c>
      <c r="D15187" s="8" t="n">
        <v>2016</v>
      </c>
      <c r="E15187" s="19" t="n">
        <v>0</v>
      </c>
      <c r="F15187" s="19" t="n">
        <v>33</v>
      </c>
    </row>
    <row r="15188" customFormat="false" ht="15" hidden="false" customHeight="false" outlineLevel="0" collapsed="false">
      <c r="A15188" s="8" t="s">
        <v>9398</v>
      </c>
      <c r="B15188" s="8" t="s">
        <v>9399</v>
      </c>
      <c r="C15188" s="8" t="s">
        <v>6453</v>
      </c>
      <c r="D15188" s="8" t="n">
        <v>2016</v>
      </c>
      <c r="E15188" s="19" t="n">
        <v>0</v>
      </c>
      <c r="F15188" s="19" t="n">
        <v>34</v>
      </c>
    </row>
    <row r="15189" customFormat="false" ht="15" hidden="false" customHeight="false" outlineLevel="0" collapsed="false">
      <c r="A15189" s="8" t="s">
        <v>9398</v>
      </c>
      <c r="B15189" s="8" t="s">
        <v>9399</v>
      </c>
      <c r="C15189" s="8" t="s">
        <v>6454</v>
      </c>
      <c r="D15189" s="8" t="n">
        <v>2016</v>
      </c>
      <c r="E15189" s="19" t="n">
        <v>0</v>
      </c>
      <c r="F15189" s="19" t="n">
        <v>36</v>
      </c>
    </row>
    <row r="15190" customFormat="false" ht="15" hidden="false" customHeight="false" outlineLevel="0" collapsed="false">
      <c r="A15190" s="8" t="s">
        <v>9398</v>
      </c>
      <c r="B15190" s="8" t="s">
        <v>9399</v>
      </c>
      <c r="C15190" s="8" t="s">
        <v>6455</v>
      </c>
      <c r="D15190" s="8" t="n">
        <v>2016</v>
      </c>
      <c r="E15190" s="19" t="n">
        <v>0</v>
      </c>
      <c r="F15190" s="19" t="n">
        <v>35</v>
      </c>
    </row>
    <row r="15191" customFormat="false" ht="15" hidden="false" customHeight="false" outlineLevel="0" collapsed="false">
      <c r="A15191" s="8" t="s">
        <v>9398</v>
      </c>
      <c r="B15191" s="8" t="s">
        <v>9399</v>
      </c>
      <c r="C15191" s="8" t="s">
        <v>6456</v>
      </c>
      <c r="D15191" s="8" t="n">
        <v>2016</v>
      </c>
      <c r="E15191" s="19" t="n">
        <v>0</v>
      </c>
      <c r="F15191" s="19" t="n">
        <v>35</v>
      </c>
    </row>
    <row r="15192" customFormat="false" ht="15" hidden="false" customHeight="false" outlineLevel="0" collapsed="false">
      <c r="A15192" s="8" t="s">
        <v>9398</v>
      </c>
      <c r="B15192" s="8" t="s">
        <v>9399</v>
      </c>
      <c r="C15192" s="8" t="s">
        <v>6457</v>
      </c>
      <c r="D15192" s="8" t="n">
        <v>2016</v>
      </c>
      <c r="E15192" s="19" t="n">
        <v>0</v>
      </c>
      <c r="F15192" s="19" t="n">
        <v>34</v>
      </c>
    </row>
    <row r="15193" customFormat="false" ht="15" hidden="false" customHeight="false" outlineLevel="0" collapsed="false">
      <c r="A15193" s="8" t="s">
        <v>9398</v>
      </c>
      <c r="B15193" s="8" t="s">
        <v>9399</v>
      </c>
      <c r="C15193" s="8" t="s">
        <v>6458</v>
      </c>
      <c r="D15193" s="8" t="n">
        <v>2016</v>
      </c>
      <c r="E15193" s="19" t="n">
        <v>0</v>
      </c>
      <c r="F15193" s="19" t="n">
        <v>33</v>
      </c>
    </row>
    <row r="15194" customFormat="false" ht="15" hidden="false" customHeight="false" outlineLevel="0" collapsed="false">
      <c r="A15194" s="8" t="s">
        <v>9398</v>
      </c>
      <c r="B15194" s="8" t="s">
        <v>9399</v>
      </c>
      <c r="C15194" s="8" t="s">
        <v>6459</v>
      </c>
      <c r="D15194" s="8" t="n">
        <v>2016</v>
      </c>
      <c r="E15194" s="19" t="n">
        <v>0</v>
      </c>
      <c r="F15194" s="19" t="n">
        <v>34</v>
      </c>
    </row>
    <row r="15195" customFormat="false" ht="15" hidden="false" customHeight="false" outlineLevel="0" collapsed="false">
      <c r="A15195" s="8" t="s">
        <v>9398</v>
      </c>
      <c r="B15195" s="8" t="s">
        <v>9399</v>
      </c>
      <c r="C15195" s="8" t="s">
        <v>6460</v>
      </c>
      <c r="D15195" s="8" t="n">
        <v>2016</v>
      </c>
      <c r="E15195" s="19" t="n">
        <v>0</v>
      </c>
      <c r="F15195" s="19" t="n">
        <v>33</v>
      </c>
    </row>
    <row r="15196" customFormat="false" ht="15" hidden="false" customHeight="false" outlineLevel="0" collapsed="false">
      <c r="A15196" s="8" t="s">
        <v>9398</v>
      </c>
      <c r="B15196" s="8" t="s">
        <v>9399</v>
      </c>
      <c r="C15196" s="8" t="s">
        <v>6461</v>
      </c>
      <c r="D15196" s="8" t="n">
        <v>2016</v>
      </c>
      <c r="E15196" s="19" t="n">
        <v>0</v>
      </c>
      <c r="F15196" s="19" t="n">
        <v>31</v>
      </c>
    </row>
    <row r="15197" customFormat="false" ht="15" hidden="false" customHeight="false" outlineLevel="0" collapsed="false">
      <c r="A15197" s="8" t="s">
        <v>9398</v>
      </c>
      <c r="B15197" s="8" t="s">
        <v>9399</v>
      </c>
      <c r="C15197" s="8" t="s">
        <v>6462</v>
      </c>
      <c r="D15197" s="8" t="n">
        <v>2016</v>
      </c>
      <c r="E15197" s="19" t="n">
        <v>0</v>
      </c>
      <c r="F15197" s="19" t="n">
        <v>33</v>
      </c>
    </row>
    <row r="15198" customFormat="false" ht="15" hidden="false" customHeight="false" outlineLevel="0" collapsed="false">
      <c r="A15198" s="8" t="s">
        <v>9398</v>
      </c>
      <c r="B15198" s="8" t="s">
        <v>9399</v>
      </c>
      <c r="C15198" s="8" t="s">
        <v>6463</v>
      </c>
      <c r="D15198" s="8" t="n">
        <v>2016</v>
      </c>
      <c r="E15198" s="19" t="n">
        <v>0</v>
      </c>
      <c r="F15198" s="19" t="n">
        <v>35</v>
      </c>
    </row>
    <row r="15199" customFormat="false" ht="15" hidden="false" customHeight="false" outlineLevel="0" collapsed="false">
      <c r="A15199" s="8" t="s">
        <v>9398</v>
      </c>
      <c r="B15199" s="8" t="s">
        <v>9399</v>
      </c>
      <c r="C15199" s="8" t="s">
        <v>6464</v>
      </c>
      <c r="D15199" s="8" t="n">
        <v>2016</v>
      </c>
      <c r="E15199" s="19" t="n">
        <v>0</v>
      </c>
      <c r="F15199" s="19" t="n">
        <v>35</v>
      </c>
    </row>
    <row r="15200" customFormat="false" ht="15" hidden="false" customHeight="false" outlineLevel="0" collapsed="false">
      <c r="A15200" s="8" t="s">
        <v>9398</v>
      </c>
      <c r="B15200" s="8" t="s">
        <v>9399</v>
      </c>
      <c r="C15200" s="8" t="s">
        <v>6465</v>
      </c>
      <c r="D15200" s="8" t="n">
        <v>2016</v>
      </c>
      <c r="E15200" s="19" t="n">
        <v>0</v>
      </c>
      <c r="F15200" s="19" t="n">
        <v>35</v>
      </c>
    </row>
    <row r="15201" customFormat="false" ht="15" hidden="false" customHeight="false" outlineLevel="0" collapsed="false">
      <c r="A15201" s="8" t="s">
        <v>9398</v>
      </c>
      <c r="B15201" s="8" t="s">
        <v>9399</v>
      </c>
      <c r="C15201" s="8" t="s">
        <v>6466</v>
      </c>
      <c r="D15201" s="8" t="n">
        <v>2016</v>
      </c>
      <c r="E15201" s="19" t="n">
        <v>0</v>
      </c>
      <c r="F15201" s="19" t="n">
        <v>34</v>
      </c>
    </row>
    <row r="15202" customFormat="false" ht="15" hidden="false" customHeight="false" outlineLevel="0" collapsed="false">
      <c r="A15202" s="8" t="s">
        <v>9398</v>
      </c>
      <c r="B15202" s="8" t="s">
        <v>9399</v>
      </c>
      <c r="C15202" s="8" t="s">
        <v>6467</v>
      </c>
      <c r="D15202" s="8" t="n">
        <v>2016</v>
      </c>
      <c r="E15202" s="19" t="n">
        <v>0</v>
      </c>
      <c r="F15202" s="19" t="n">
        <v>35.7777777777778</v>
      </c>
    </row>
    <row r="15203" customFormat="false" ht="15" hidden="false" customHeight="false" outlineLevel="0" collapsed="false">
      <c r="A15203" s="8" t="s">
        <v>9398</v>
      </c>
      <c r="B15203" s="8" t="s">
        <v>9399</v>
      </c>
      <c r="C15203" s="8" t="s">
        <v>6468</v>
      </c>
      <c r="D15203" s="8" t="n">
        <v>2016</v>
      </c>
      <c r="E15203" s="19" t="n">
        <v>0</v>
      </c>
      <c r="F15203" s="19" t="n">
        <v>36</v>
      </c>
    </row>
    <row r="15204" customFormat="false" ht="15" hidden="false" customHeight="false" outlineLevel="0" collapsed="false">
      <c r="A15204" s="8" t="s">
        <v>9398</v>
      </c>
      <c r="B15204" s="8" t="s">
        <v>9399</v>
      </c>
      <c r="C15204" s="8" t="s">
        <v>6469</v>
      </c>
      <c r="D15204" s="8" t="n">
        <v>2016</v>
      </c>
      <c r="E15204" s="19" t="n">
        <v>0</v>
      </c>
      <c r="F15204" s="19" t="n">
        <v>35</v>
      </c>
    </row>
    <row r="15205" customFormat="false" ht="15" hidden="false" customHeight="false" outlineLevel="0" collapsed="false">
      <c r="A15205" s="8" t="s">
        <v>9398</v>
      </c>
      <c r="B15205" s="8" t="s">
        <v>9399</v>
      </c>
      <c r="C15205" s="8" t="s">
        <v>6470</v>
      </c>
      <c r="D15205" s="8" t="n">
        <v>2016</v>
      </c>
      <c r="E15205" s="19" t="n">
        <v>0</v>
      </c>
      <c r="F15205" s="19" t="n">
        <v>34.7777777777778</v>
      </c>
    </row>
    <row r="15206" customFormat="false" ht="15" hidden="false" customHeight="false" outlineLevel="0" collapsed="false">
      <c r="A15206" s="8" t="s">
        <v>9398</v>
      </c>
      <c r="B15206" s="8" t="s">
        <v>9399</v>
      </c>
      <c r="C15206" s="8" t="s">
        <v>6471</v>
      </c>
      <c r="D15206" s="8" t="n">
        <v>2016</v>
      </c>
      <c r="E15206" s="19" t="n">
        <v>0</v>
      </c>
      <c r="F15206" s="19" t="n">
        <v>33</v>
      </c>
    </row>
    <row r="15207" customFormat="false" ht="15" hidden="false" customHeight="false" outlineLevel="0" collapsed="false">
      <c r="A15207" s="8" t="s">
        <v>9398</v>
      </c>
      <c r="B15207" s="8" t="s">
        <v>9399</v>
      </c>
      <c r="C15207" s="8" t="s">
        <v>6472</v>
      </c>
      <c r="D15207" s="8" t="n">
        <v>2016</v>
      </c>
      <c r="E15207" s="19" t="n">
        <v>0</v>
      </c>
      <c r="F15207" s="19" t="n">
        <v>34</v>
      </c>
    </row>
    <row r="15208" customFormat="false" ht="15" hidden="false" customHeight="false" outlineLevel="0" collapsed="false">
      <c r="A15208" s="8" t="s">
        <v>9398</v>
      </c>
      <c r="B15208" s="8" t="s">
        <v>9399</v>
      </c>
      <c r="C15208" s="8" t="s">
        <v>6473</v>
      </c>
      <c r="D15208" s="8" t="n">
        <v>2016</v>
      </c>
      <c r="E15208" s="19" t="n">
        <v>0</v>
      </c>
      <c r="F15208" s="19" t="n">
        <v>34</v>
      </c>
    </row>
    <row r="15209" customFormat="false" ht="15" hidden="false" customHeight="false" outlineLevel="0" collapsed="false">
      <c r="A15209" s="8" t="s">
        <v>9398</v>
      </c>
      <c r="B15209" s="8" t="s">
        <v>9399</v>
      </c>
      <c r="C15209" s="8" t="s">
        <v>6474</v>
      </c>
      <c r="D15209" s="8" t="n">
        <v>2016</v>
      </c>
      <c r="E15209" s="19" t="n">
        <v>0</v>
      </c>
      <c r="F15209" s="19" t="n">
        <v>34</v>
      </c>
    </row>
    <row r="15210" customFormat="false" ht="15" hidden="false" customHeight="false" outlineLevel="0" collapsed="false">
      <c r="A15210" s="8" t="s">
        <v>9398</v>
      </c>
      <c r="B15210" s="8" t="s">
        <v>9399</v>
      </c>
      <c r="C15210" s="8" t="s">
        <v>6475</v>
      </c>
      <c r="D15210" s="8" t="n">
        <v>2016</v>
      </c>
      <c r="E15210" s="19" t="n">
        <v>0</v>
      </c>
      <c r="F15210" s="19" t="n">
        <v>35</v>
      </c>
    </row>
    <row r="15211" customFormat="false" ht="15" hidden="false" customHeight="false" outlineLevel="0" collapsed="false">
      <c r="A15211" s="8" t="s">
        <v>9398</v>
      </c>
      <c r="B15211" s="8" t="s">
        <v>9399</v>
      </c>
      <c r="C15211" s="8" t="s">
        <v>6476</v>
      </c>
      <c r="D15211" s="8" t="n">
        <v>2016</v>
      </c>
      <c r="E15211" s="19" t="n">
        <v>0</v>
      </c>
      <c r="F15211" s="19" t="n">
        <v>35</v>
      </c>
    </row>
    <row r="15212" customFormat="false" ht="15" hidden="false" customHeight="false" outlineLevel="0" collapsed="false">
      <c r="A15212" s="8" t="s">
        <v>9398</v>
      </c>
      <c r="B15212" s="8" t="s">
        <v>9399</v>
      </c>
      <c r="C15212" s="8" t="s">
        <v>6477</v>
      </c>
      <c r="D15212" s="8" t="n">
        <v>2016</v>
      </c>
      <c r="E15212" s="19" t="n">
        <v>0</v>
      </c>
      <c r="F15212" s="19" t="n">
        <v>33</v>
      </c>
    </row>
    <row r="15213" customFormat="false" ht="15" hidden="false" customHeight="false" outlineLevel="0" collapsed="false">
      <c r="A15213" s="8" t="s">
        <v>9398</v>
      </c>
      <c r="B15213" s="8" t="s">
        <v>9399</v>
      </c>
      <c r="C15213" s="8" t="s">
        <v>6478</v>
      </c>
      <c r="D15213" s="8" t="n">
        <v>2016</v>
      </c>
      <c r="E15213" s="19" t="n">
        <v>0</v>
      </c>
      <c r="F15213" s="19" t="n">
        <v>35</v>
      </c>
    </row>
    <row r="15214" customFormat="false" ht="15" hidden="false" customHeight="false" outlineLevel="0" collapsed="false">
      <c r="A15214" s="8" t="s">
        <v>9398</v>
      </c>
      <c r="B15214" s="8" t="s">
        <v>9399</v>
      </c>
      <c r="C15214" s="8" t="s">
        <v>6479</v>
      </c>
      <c r="D15214" s="8" t="n">
        <v>2016</v>
      </c>
      <c r="E15214" s="19" t="n">
        <v>0</v>
      </c>
      <c r="F15214" s="19" t="n">
        <v>35</v>
      </c>
    </row>
    <row r="15215" customFormat="false" ht="15" hidden="false" customHeight="false" outlineLevel="0" collapsed="false">
      <c r="A15215" s="8" t="s">
        <v>9398</v>
      </c>
      <c r="B15215" s="8" t="s">
        <v>9399</v>
      </c>
      <c r="C15215" s="8" t="s">
        <v>6480</v>
      </c>
      <c r="D15215" s="8" t="n">
        <v>2016</v>
      </c>
      <c r="E15215" s="19" t="n">
        <v>0</v>
      </c>
      <c r="F15215" s="19" t="n">
        <v>34</v>
      </c>
    </row>
    <row r="15216" customFormat="false" ht="15" hidden="false" customHeight="false" outlineLevel="0" collapsed="false">
      <c r="A15216" s="8" t="s">
        <v>9398</v>
      </c>
      <c r="B15216" s="8" t="s">
        <v>9399</v>
      </c>
      <c r="C15216" s="8" t="s">
        <v>6481</v>
      </c>
      <c r="D15216" s="8" t="n">
        <v>2016</v>
      </c>
      <c r="E15216" s="19" t="n">
        <v>0</v>
      </c>
      <c r="F15216" s="19" t="n">
        <v>34</v>
      </c>
    </row>
    <row r="15217" customFormat="false" ht="15" hidden="false" customHeight="false" outlineLevel="0" collapsed="false">
      <c r="A15217" s="8" t="s">
        <v>9398</v>
      </c>
      <c r="B15217" s="8" t="s">
        <v>9399</v>
      </c>
      <c r="C15217" s="8" t="s">
        <v>6482</v>
      </c>
      <c r="D15217" s="8" t="n">
        <v>2016</v>
      </c>
      <c r="E15217" s="19" t="n">
        <v>0</v>
      </c>
      <c r="F15217" s="19" t="n">
        <v>35</v>
      </c>
    </row>
    <row r="15218" customFormat="false" ht="15" hidden="false" customHeight="false" outlineLevel="0" collapsed="false">
      <c r="A15218" s="8" t="s">
        <v>9398</v>
      </c>
      <c r="B15218" s="8" t="s">
        <v>9399</v>
      </c>
      <c r="C15218" s="8" t="s">
        <v>6483</v>
      </c>
      <c r="D15218" s="8" t="n">
        <v>2016</v>
      </c>
      <c r="E15218" s="19" t="n">
        <v>0</v>
      </c>
      <c r="F15218" s="19" t="n">
        <v>35.3888888888889</v>
      </c>
    </row>
    <row r="15219" customFormat="false" ht="15" hidden="false" customHeight="false" outlineLevel="0" collapsed="false">
      <c r="A15219" s="8" t="s">
        <v>9398</v>
      </c>
      <c r="B15219" s="8" t="s">
        <v>9399</v>
      </c>
      <c r="C15219" s="8" t="s">
        <v>6484</v>
      </c>
      <c r="D15219" s="8" t="n">
        <v>2016</v>
      </c>
      <c r="E15219" s="19" t="n">
        <v>0</v>
      </c>
      <c r="F15219" s="19" t="n">
        <v>35.3888888888889</v>
      </c>
    </row>
    <row r="15220" customFormat="false" ht="15" hidden="false" customHeight="false" outlineLevel="0" collapsed="false">
      <c r="A15220" s="8" t="s">
        <v>9398</v>
      </c>
      <c r="B15220" s="8" t="s">
        <v>9399</v>
      </c>
      <c r="C15220" s="8" t="s">
        <v>6485</v>
      </c>
      <c r="D15220" s="8" t="n">
        <v>2016</v>
      </c>
      <c r="E15220" s="19" t="n">
        <v>0</v>
      </c>
      <c r="F15220" s="19" t="n">
        <v>33</v>
      </c>
    </row>
    <row r="15221" customFormat="false" ht="15" hidden="false" customHeight="false" outlineLevel="0" collapsed="false">
      <c r="A15221" s="8" t="s">
        <v>9398</v>
      </c>
      <c r="B15221" s="8" t="s">
        <v>9399</v>
      </c>
      <c r="C15221" s="8" t="s">
        <v>6486</v>
      </c>
      <c r="D15221" s="8" t="n">
        <v>2016</v>
      </c>
      <c r="E15221" s="19" t="n">
        <v>0</v>
      </c>
      <c r="F15221" s="19" t="n">
        <v>35</v>
      </c>
    </row>
    <row r="15222" customFormat="false" ht="15" hidden="false" customHeight="false" outlineLevel="0" collapsed="false">
      <c r="A15222" s="8" t="s">
        <v>9398</v>
      </c>
      <c r="B15222" s="8" t="s">
        <v>9399</v>
      </c>
      <c r="C15222" s="8" t="s">
        <v>6487</v>
      </c>
      <c r="D15222" s="8" t="n">
        <v>2016</v>
      </c>
      <c r="E15222" s="19" t="n">
        <v>0</v>
      </c>
      <c r="F15222" s="19" t="n">
        <v>34.3888888888889</v>
      </c>
    </row>
    <row r="15223" customFormat="false" ht="15" hidden="false" customHeight="false" outlineLevel="0" collapsed="false">
      <c r="A15223" s="8" t="s">
        <v>9398</v>
      </c>
      <c r="B15223" s="8" t="s">
        <v>9399</v>
      </c>
      <c r="C15223" s="8" t="s">
        <v>6488</v>
      </c>
      <c r="D15223" s="8" t="n">
        <v>2016</v>
      </c>
      <c r="E15223" s="19" t="n">
        <v>0</v>
      </c>
      <c r="F15223" s="19" t="n">
        <v>35.2222222222222</v>
      </c>
    </row>
    <row r="15224" customFormat="false" ht="15" hidden="false" customHeight="false" outlineLevel="0" collapsed="false">
      <c r="A15224" s="8" t="s">
        <v>9398</v>
      </c>
      <c r="B15224" s="8" t="s">
        <v>9399</v>
      </c>
      <c r="C15224" s="8" t="s">
        <v>6489</v>
      </c>
      <c r="D15224" s="8" t="n">
        <v>2016</v>
      </c>
      <c r="E15224" s="19" t="n">
        <v>0</v>
      </c>
      <c r="F15224" s="19" t="n">
        <v>35</v>
      </c>
    </row>
    <row r="15225" customFormat="false" ht="15" hidden="false" customHeight="false" outlineLevel="0" collapsed="false">
      <c r="A15225" s="8" t="s">
        <v>9398</v>
      </c>
      <c r="B15225" s="8" t="s">
        <v>9399</v>
      </c>
      <c r="C15225" s="8" t="s">
        <v>6490</v>
      </c>
      <c r="D15225" s="8" t="n">
        <v>2016</v>
      </c>
      <c r="E15225" s="19" t="n">
        <v>0</v>
      </c>
      <c r="F15225" s="19" t="n">
        <v>35.3888888888889</v>
      </c>
    </row>
    <row r="15226" customFormat="false" ht="15" hidden="false" customHeight="false" outlineLevel="0" collapsed="false">
      <c r="A15226" s="8" t="s">
        <v>9398</v>
      </c>
      <c r="B15226" s="8" t="s">
        <v>9399</v>
      </c>
      <c r="C15226" s="8" t="s">
        <v>6491</v>
      </c>
      <c r="D15226" s="8" t="n">
        <v>2016</v>
      </c>
      <c r="E15226" s="19" t="n">
        <v>0</v>
      </c>
      <c r="F15226" s="19" t="n">
        <v>34.7777777777778</v>
      </c>
    </row>
    <row r="15227" customFormat="false" ht="15" hidden="false" customHeight="false" outlineLevel="0" collapsed="false">
      <c r="A15227" s="8" t="s">
        <v>9398</v>
      </c>
      <c r="B15227" s="8" t="s">
        <v>9399</v>
      </c>
      <c r="C15227" s="8" t="s">
        <v>6492</v>
      </c>
      <c r="D15227" s="8" t="n">
        <v>2016</v>
      </c>
      <c r="E15227" s="19" t="n">
        <v>0</v>
      </c>
      <c r="F15227" s="19" t="n">
        <v>34.7777777777778</v>
      </c>
    </row>
    <row r="15228" customFormat="false" ht="15" hidden="false" customHeight="false" outlineLevel="0" collapsed="false">
      <c r="A15228" s="8" t="s">
        <v>9398</v>
      </c>
      <c r="B15228" s="8" t="s">
        <v>9399</v>
      </c>
      <c r="C15228" s="8" t="s">
        <v>6493</v>
      </c>
      <c r="D15228" s="8" t="n">
        <v>2016</v>
      </c>
      <c r="E15228" s="19" t="n">
        <v>0</v>
      </c>
      <c r="F15228" s="19" t="n">
        <v>34.3888888888889</v>
      </c>
    </row>
    <row r="15229" customFormat="false" ht="15" hidden="false" customHeight="false" outlineLevel="0" collapsed="false">
      <c r="A15229" s="8" t="s">
        <v>9398</v>
      </c>
      <c r="B15229" s="8" t="s">
        <v>9399</v>
      </c>
      <c r="C15229" s="8" t="s">
        <v>6494</v>
      </c>
      <c r="D15229" s="8" t="n">
        <v>2016</v>
      </c>
      <c r="E15229" s="19" t="n">
        <v>0</v>
      </c>
      <c r="F15229" s="19" t="n">
        <v>35</v>
      </c>
    </row>
    <row r="15230" customFormat="false" ht="15" hidden="false" customHeight="false" outlineLevel="0" collapsed="false">
      <c r="A15230" s="8" t="s">
        <v>9398</v>
      </c>
      <c r="B15230" s="8" t="s">
        <v>9399</v>
      </c>
      <c r="C15230" s="8" t="s">
        <v>6495</v>
      </c>
      <c r="D15230" s="8" t="n">
        <v>2016</v>
      </c>
      <c r="E15230" s="19" t="n">
        <v>0</v>
      </c>
      <c r="F15230" s="19" t="n">
        <v>35</v>
      </c>
    </row>
    <row r="15231" customFormat="false" ht="15" hidden="false" customHeight="false" outlineLevel="0" collapsed="false">
      <c r="A15231" s="8" t="s">
        <v>9398</v>
      </c>
      <c r="B15231" s="8" t="s">
        <v>9399</v>
      </c>
      <c r="C15231" s="8" t="s">
        <v>6496</v>
      </c>
      <c r="D15231" s="8" t="n">
        <v>2016</v>
      </c>
      <c r="E15231" s="19" t="n">
        <v>0</v>
      </c>
      <c r="F15231" s="19" t="n">
        <v>33</v>
      </c>
    </row>
    <row r="15232" customFormat="false" ht="15" hidden="false" customHeight="false" outlineLevel="0" collapsed="false">
      <c r="A15232" s="8" t="s">
        <v>9398</v>
      </c>
      <c r="B15232" s="8" t="s">
        <v>9399</v>
      </c>
      <c r="C15232" s="8" t="s">
        <v>6497</v>
      </c>
      <c r="D15232" s="8" t="n">
        <v>2016</v>
      </c>
      <c r="E15232" s="19" t="n">
        <v>0</v>
      </c>
      <c r="F15232" s="19" t="n">
        <v>33</v>
      </c>
    </row>
    <row r="15233" customFormat="false" ht="15" hidden="false" customHeight="false" outlineLevel="0" collapsed="false">
      <c r="A15233" s="8" t="s">
        <v>9398</v>
      </c>
      <c r="B15233" s="8" t="s">
        <v>9399</v>
      </c>
      <c r="C15233" s="8" t="s">
        <v>6498</v>
      </c>
      <c r="D15233" s="8" t="n">
        <v>2016</v>
      </c>
      <c r="E15233" s="19" t="n">
        <v>0</v>
      </c>
      <c r="F15233" s="19" t="n">
        <v>33</v>
      </c>
    </row>
    <row r="15234" customFormat="false" ht="15" hidden="false" customHeight="false" outlineLevel="0" collapsed="false">
      <c r="A15234" s="8" t="s">
        <v>9398</v>
      </c>
      <c r="B15234" s="8" t="s">
        <v>9399</v>
      </c>
      <c r="C15234" s="8" t="s">
        <v>6499</v>
      </c>
      <c r="D15234" s="8" t="n">
        <v>2016</v>
      </c>
      <c r="E15234" s="19" t="n">
        <v>0</v>
      </c>
      <c r="F15234" s="19" t="n">
        <v>35.2222222222222</v>
      </c>
    </row>
    <row r="15235" customFormat="false" ht="15" hidden="false" customHeight="false" outlineLevel="0" collapsed="false">
      <c r="A15235" s="8" t="s">
        <v>9398</v>
      </c>
      <c r="B15235" s="8" t="s">
        <v>9399</v>
      </c>
      <c r="C15235" s="8" t="s">
        <v>6500</v>
      </c>
      <c r="D15235" s="8" t="n">
        <v>2016</v>
      </c>
      <c r="E15235" s="19" t="n">
        <v>0</v>
      </c>
      <c r="F15235" s="19" t="n">
        <v>35</v>
      </c>
    </row>
    <row r="15236" customFormat="false" ht="15" hidden="false" customHeight="false" outlineLevel="0" collapsed="false">
      <c r="A15236" s="8" t="s">
        <v>9398</v>
      </c>
      <c r="B15236" s="8" t="s">
        <v>9399</v>
      </c>
      <c r="C15236" s="8" t="s">
        <v>6501</v>
      </c>
      <c r="D15236" s="8" t="n">
        <v>2016</v>
      </c>
      <c r="E15236" s="19" t="n">
        <v>0</v>
      </c>
      <c r="F15236" s="19" t="n">
        <v>36</v>
      </c>
    </row>
    <row r="15237" customFormat="false" ht="15" hidden="false" customHeight="false" outlineLevel="0" collapsed="false">
      <c r="A15237" s="8" t="s">
        <v>9398</v>
      </c>
      <c r="B15237" s="8" t="s">
        <v>9399</v>
      </c>
      <c r="C15237" s="8" t="s">
        <v>6502</v>
      </c>
      <c r="D15237" s="8" t="n">
        <v>2016</v>
      </c>
      <c r="E15237" s="19" t="n">
        <v>0</v>
      </c>
      <c r="F15237" s="19" t="n">
        <v>34.6111111111111</v>
      </c>
    </row>
    <row r="15238" customFormat="false" ht="15" hidden="false" customHeight="false" outlineLevel="0" collapsed="false">
      <c r="A15238" s="8" t="s">
        <v>9398</v>
      </c>
      <c r="B15238" s="8" t="s">
        <v>9399</v>
      </c>
      <c r="C15238" s="8" t="s">
        <v>6503</v>
      </c>
      <c r="D15238" s="8" t="n">
        <v>2016</v>
      </c>
      <c r="E15238" s="19" t="n">
        <v>0</v>
      </c>
      <c r="F15238" s="19" t="n">
        <v>34.2222222222222</v>
      </c>
    </row>
    <row r="15239" customFormat="false" ht="15" hidden="false" customHeight="false" outlineLevel="0" collapsed="false">
      <c r="A15239" s="8" t="s">
        <v>9398</v>
      </c>
      <c r="B15239" s="8" t="s">
        <v>9399</v>
      </c>
      <c r="C15239" s="8" t="s">
        <v>6504</v>
      </c>
      <c r="D15239" s="8" t="n">
        <v>2016</v>
      </c>
      <c r="E15239" s="19" t="n">
        <v>0</v>
      </c>
      <c r="F15239" s="19" t="n">
        <v>34</v>
      </c>
    </row>
    <row r="15240" customFormat="false" ht="15" hidden="false" customHeight="false" outlineLevel="0" collapsed="false">
      <c r="A15240" s="8" t="s">
        <v>9398</v>
      </c>
      <c r="B15240" s="8" t="s">
        <v>9399</v>
      </c>
      <c r="C15240" s="8" t="s">
        <v>6505</v>
      </c>
      <c r="D15240" s="8" t="n">
        <v>2016</v>
      </c>
      <c r="E15240" s="19" t="n">
        <v>0</v>
      </c>
      <c r="F15240" s="19" t="n">
        <v>33</v>
      </c>
    </row>
    <row r="15241" customFormat="false" ht="15" hidden="false" customHeight="false" outlineLevel="0" collapsed="false">
      <c r="A15241" s="8" t="s">
        <v>9398</v>
      </c>
      <c r="B15241" s="8" t="s">
        <v>9399</v>
      </c>
      <c r="C15241" s="8" t="s">
        <v>6506</v>
      </c>
      <c r="D15241" s="8" t="n">
        <v>2016</v>
      </c>
      <c r="E15241" s="19" t="n">
        <v>0</v>
      </c>
      <c r="F15241" s="19" t="n">
        <v>33.5</v>
      </c>
    </row>
    <row r="15242" customFormat="false" ht="15" hidden="false" customHeight="false" outlineLevel="0" collapsed="false">
      <c r="A15242" s="8" t="s">
        <v>9398</v>
      </c>
      <c r="B15242" s="8" t="s">
        <v>9399</v>
      </c>
      <c r="C15242" s="8" t="s">
        <v>6507</v>
      </c>
      <c r="D15242" s="8" t="n">
        <v>2016</v>
      </c>
      <c r="E15242" s="19" t="n">
        <v>0</v>
      </c>
      <c r="F15242" s="19" t="n">
        <v>31</v>
      </c>
    </row>
    <row r="15243" customFormat="false" ht="15" hidden="false" customHeight="false" outlineLevel="0" collapsed="false">
      <c r="A15243" s="8" t="s">
        <v>9398</v>
      </c>
      <c r="B15243" s="8" t="s">
        <v>9399</v>
      </c>
      <c r="C15243" s="8" t="s">
        <v>6508</v>
      </c>
      <c r="D15243" s="8" t="n">
        <v>2016</v>
      </c>
      <c r="E15243" s="19" t="n">
        <v>0</v>
      </c>
      <c r="F15243" s="19" t="n">
        <v>30.3888888888889</v>
      </c>
    </row>
    <row r="15244" customFormat="false" ht="15" hidden="false" customHeight="false" outlineLevel="0" collapsed="false">
      <c r="A15244" s="8" t="s">
        <v>9398</v>
      </c>
      <c r="B15244" s="8" t="s">
        <v>9399</v>
      </c>
      <c r="C15244" s="8" t="s">
        <v>6509</v>
      </c>
      <c r="D15244" s="8" t="n">
        <v>2016</v>
      </c>
      <c r="E15244" s="19" t="n">
        <v>0</v>
      </c>
      <c r="F15244" s="19" t="n">
        <v>34</v>
      </c>
    </row>
    <row r="15245" customFormat="false" ht="15" hidden="false" customHeight="false" outlineLevel="0" collapsed="false">
      <c r="A15245" s="8" t="s">
        <v>9398</v>
      </c>
      <c r="B15245" s="8" t="s">
        <v>9399</v>
      </c>
      <c r="C15245" s="8" t="s">
        <v>6510</v>
      </c>
      <c r="D15245" s="8" t="n">
        <v>2016</v>
      </c>
      <c r="E15245" s="19" t="n">
        <v>0</v>
      </c>
      <c r="F15245" s="19" t="n">
        <v>35</v>
      </c>
    </row>
    <row r="15246" customFormat="false" ht="15" hidden="false" customHeight="false" outlineLevel="0" collapsed="false">
      <c r="A15246" s="8" t="s">
        <v>9398</v>
      </c>
      <c r="B15246" s="8" t="s">
        <v>9399</v>
      </c>
      <c r="C15246" s="8" t="s">
        <v>6511</v>
      </c>
      <c r="D15246" s="8" t="n">
        <v>2016</v>
      </c>
      <c r="E15246" s="19" t="n">
        <v>0</v>
      </c>
      <c r="F15246" s="19" t="n">
        <v>34.6111111111111</v>
      </c>
    </row>
    <row r="15247" customFormat="false" ht="15" hidden="false" customHeight="false" outlineLevel="0" collapsed="false">
      <c r="A15247" s="8" t="s">
        <v>9398</v>
      </c>
      <c r="B15247" s="8" t="s">
        <v>9399</v>
      </c>
      <c r="C15247" s="8" t="s">
        <v>6512</v>
      </c>
      <c r="D15247" s="8" t="n">
        <v>2016</v>
      </c>
      <c r="E15247" s="19" t="n">
        <v>0</v>
      </c>
      <c r="F15247" s="19" t="n">
        <v>34</v>
      </c>
    </row>
    <row r="15248" customFormat="false" ht="15" hidden="false" customHeight="false" outlineLevel="0" collapsed="false">
      <c r="A15248" s="8" t="s">
        <v>9398</v>
      </c>
      <c r="B15248" s="8" t="s">
        <v>9399</v>
      </c>
      <c r="C15248" s="8" t="s">
        <v>6513</v>
      </c>
      <c r="D15248" s="8" t="n">
        <v>2016</v>
      </c>
      <c r="E15248" s="19" t="n">
        <v>0</v>
      </c>
      <c r="F15248" s="19" t="n">
        <v>34</v>
      </c>
    </row>
    <row r="15249" customFormat="false" ht="15" hidden="false" customHeight="false" outlineLevel="0" collapsed="false">
      <c r="A15249" s="8" t="s">
        <v>9398</v>
      </c>
      <c r="B15249" s="8" t="s">
        <v>9399</v>
      </c>
      <c r="C15249" s="8" t="s">
        <v>6514</v>
      </c>
      <c r="D15249" s="8" t="n">
        <v>2016</v>
      </c>
      <c r="E15249" s="19" t="n">
        <v>0</v>
      </c>
      <c r="F15249" s="19" t="n">
        <v>34</v>
      </c>
    </row>
    <row r="15250" customFormat="false" ht="15" hidden="false" customHeight="false" outlineLevel="0" collapsed="false">
      <c r="A15250" s="8" t="s">
        <v>9398</v>
      </c>
      <c r="B15250" s="8" t="s">
        <v>9399</v>
      </c>
      <c r="C15250" s="8" t="s">
        <v>6515</v>
      </c>
      <c r="D15250" s="8" t="n">
        <v>2016</v>
      </c>
      <c r="E15250" s="19" t="n">
        <v>0</v>
      </c>
      <c r="F15250" s="19" t="n">
        <v>33</v>
      </c>
    </row>
    <row r="15251" customFormat="false" ht="15" hidden="false" customHeight="false" outlineLevel="0" collapsed="false">
      <c r="A15251" s="8" t="s">
        <v>9398</v>
      </c>
      <c r="B15251" s="8" t="s">
        <v>9399</v>
      </c>
      <c r="C15251" s="8" t="s">
        <v>6516</v>
      </c>
      <c r="D15251" s="8" t="n">
        <v>2016</v>
      </c>
      <c r="E15251" s="19" t="n">
        <v>0</v>
      </c>
      <c r="F15251" s="19" t="n">
        <v>32</v>
      </c>
    </row>
    <row r="15252" customFormat="false" ht="15" hidden="false" customHeight="false" outlineLevel="0" collapsed="false">
      <c r="A15252" s="8" t="s">
        <v>9398</v>
      </c>
      <c r="B15252" s="8" t="s">
        <v>9399</v>
      </c>
      <c r="C15252" s="8" t="s">
        <v>6517</v>
      </c>
      <c r="D15252" s="8" t="n">
        <v>2016</v>
      </c>
      <c r="E15252" s="19" t="n">
        <v>0</v>
      </c>
      <c r="F15252" s="19" t="n">
        <v>34</v>
      </c>
    </row>
    <row r="15253" customFormat="false" ht="15" hidden="false" customHeight="false" outlineLevel="0" collapsed="false">
      <c r="A15253" s="8" t="s">
        <v>9398</v>
      </c>
      <c r="B15253" s="8" t="s">
        <v>9399</v>
      </c>
      <c r="C15253" s="8" t="s">
        <v>6518</v>
      </c>
      <c r="D15253" s="8" t="n">
        <v>2016</v>
      </c>
      <c r="E15253" s="19" t="n">
        <v>0</v>
      </c>
      <c r="F15253" s="19" t="n">
        <v>34</v>
      </c>
    </row>
    <row r="15254" customFormat="false" ht="15" hidden="false" customHeight="false" outlineLevel="0" collapsed="false">
      <c r="A15254" s="8" t="s">
        <v>9398</v>
      </c>
      <c r="B15254" s="8" t="s">
        <v>9399</v>
      </c>
      <c r="C15254" s="8" t="s">
        <v>6519</v>
      </c>
      <c r="D15254" s="8" t="n">
        <v>2016</v>
      </c>
      <c r="E15254" s="19" t="n">
        <v>0</v>
      </c>
      <c r="F15254" s="19" t="n">
        <v>32</v>
      </c>
    </row>
    <row r="15255" customFormat="false" ht="15" hidden="false" customHeight="false" outlineLevel="0" collapsed="false">
      <c r="A15255" s="8" t="s">
        <v>9398</v>
      </c>
      <c r="B15255" s="8" t="s">
        <v>9399</v>
      </c>
      <c r="C15255" s="8" t="s">
        <v>6520</v>
      </c>
      <c r="D15255" s="8" t="n">
        <v>2016</v>
      </c>
      <c r="E15255" s="19" t="n">
        <v>0</v>
      </c>
      <c r="F15255" s="19" t="n">
        <v>33</v>
      </c>
    </row>
    <row r="15256" customFormat="false" ht="15" hidden="false" customHeight="false" outlineLevel="0" collapsed="false">
      <c r="A15256" s="8" t="s">
        <v>9398</v>
      </c>
      <c r="B15256" s="8" t="s">
        <v>9399</v>
      </c>
      <c r="C15256" s="8" t="s">
        <v>6521</v>
      </c>
      <c r="D15256" s="8" t="n">
        <v>2016</v>
      </c>
      <c r="E15256" s="19" t="n">
        <v>0</v>
      </c>
      <c r="F15256" s="19" t="n">
        <v>31</v>
      </c>
    </row>
    <row r="15257" customFormat="false" ht="15" hidden="false" customHeight="false" outlineLevel="0" collapsed="false">
      <c r="A15257" s="8" t="s">
        <v>9398</v>
      </c>
      <c r="B15257" s="8" t="s">
        <v>9399</v>
      </c>
      <c r="C15257" s="8" t="s">
        <v>6522</v>
      </c>
      <c r="D15257" s="8" t="n">
        <v>2016</v>
      </c>
      <c r="E15257" s="19" t="n">
        <v>0</v>
      </c>
      <c r="F15257" s="19" t="n">
        <v>32</v>
      </c>
    </row>
    <row r="15258" customFormat="false" ht="15" hidden="false" customHeight="false" outlineLevel="0" collapsed="false">
      <c r="A15258" s="8" t="s">
        <v>9398</v>
      </c>
      <c r="B15258" s="8" t="s">
        <v>9399</v>
      </c>
      <c r="C15258" s="8" t="s">
        <v>6523</v>
      </c>
      <c r="D15258" s="8" t="n">
        <v>2016</v>
      </c>
      <c r="E15258" s="19" t="n">
        <v>0</v>
      </c>
      <c r="F15258" s="19" t="n">
        <v>33</v>
      </c>
    </row>
    <row r="15259" customFormat="false" ht="15" hidden="false" customHeight="false" outlineLevel="0" collapsed="false">
      <c r="A15259" s="8" t="s">
        <v>9398</v>
      </c>
      <c r="B15259" s="8" t="s">
        <v>9399</v>
      </c>
      <c r="C15259" s="8" t="s">
        <v>6524</v>
      </c>
      <c r="D15259" s="8" t="n">
        <v>2016</v>
      </c>
      <c r="E15259" s="19" t="n">
        <v>0</v>
      </c>
      <c r="F15259" s="19" t="n">
        <v>32</v>
      </c>
    </row>
    <row r="15260" customFormat="false" ht="15" hidden="false" customHeight="false" outlineLevel="0" collapsed="false">
      <c r="A15260" s="8" t="s">
        <v>9398</v>
      </c>
      <c r="B15260" s="8" t="s">
        <v>9399</v>
      </c>
      <c r="C15260" s="8" t="s">
        <v>6525</v>
      </c>
      <c r="D15260" s="8" t="n">
        <v>2016</v>
      </c>
      <c r="E15260" s="19" t="n">
        <v>0</v>
      </c>
      <c r="F15260" s="19" t="n">
        <v>33</v>
      </c>
    </row>
    <row r="15261" customFormat="false" ht="15" hidden="false" customHeight="false" outlineLevel="0" collapsed="false">
      <c r="A15261" s="8" t="s">
        <v>9398</v>
      </c>
      <c r="B15261" s="8" t="s">
        <v>9399</v>
      </c>
      <c r="C15261" s="8" t="s">
        <v>6526</v>
      </c>
      <c r="D15261" s="8" t="n">
        <v>2016</v>
      </c>
      <c r="E15261" s="19" t="n">
        <v>0</v>
      </c>
      <c r="F15261" s="19" t="n">
        <v>34</v>
      </c>
    </row>
    <row r="15262" customFormat="false" ht="15" hidden="false" customHeight="false" outlineLevel="0" collapsed="false">
      <c r="A15262" s="8" t="s">
        <v>9398</v>
      </c>
      <c r="B15262" s="8" t="s">
        <v>9399</v>
      </c>
      <c r="C15262" s="8" t="s">
        <v>6527</v>
      </c>
      <c r="D15262" s="8" t="n">
        <v>2016</v>
      </c>
      <c r="E15262" s="19" t="n">
        <v>0</v>
      </c>
      <c r="F15262" s="19" t="n">
        <v>34.7777777777778</v>
      </c>
    </row>
    <row r="15263" customFormat="false" ht="15" hidden="false" customHeight="false" outlineLevel="0" collapsed="false">
      <c r="A15263" s="8" t="s">
        <v>9398</v>
      </c>
      <c r="B15263" s="8" t="s">
        <v>9399</v>
      </c>
      <c r="C15263" s="8" t="s">
        <v>6528</v>
      </c>
      <c r="D15263" s="8" t="n">
        <v>2016</v>
      </c>
      <c r="E15263" s="19" t="n">
        <v>0</v>
      </c>
      <c r="F15263" s="19" t="n">
        <v>32</v>
      </c>
    </row>
    <row r="15264" customFormat="false" ht="15" hidden="false" customHeight="false" outlineLevel="0" collapsed="false">
      <c r="A15264" s="8" t="s">
        <v>9398</v>
      </c>
      <c r="B15264" s="8" t="s">
        <v>9399</v>
      </c>
      <c r="C15264" s="8" t="s">
        <v>6529</v>
      </c>
      <c r="D15264" s="8" t="n">
        <v>2017</v>
      </c>
      <c r="E15264" s="19" t="n">
        <v>0</v>
      </c>
      <c r="F15264" s="19" t="n">
        <v>31</v>
      </c>
    </row>
    <row r="15265" customFormat="false" ht="15" hidden="false" customHeight="false" outlineLevel="0" collapsed="false">
      <c r="A15265" s="8" t="s">
        <v>9398</v>
      </c>
      <c r="B15265" s="8" t="s">
        <v>9399</v>
      </c>
      <c r="C15265" s="8" t="s">
        <v>6530</v>
      </c>
      <c r="D15265" s="8" t="n">
        <v>2017</v>
      </c>
      <c r="E15265" s="19" t="n">
        <v>0</v>
      </c>
      <c r="F15265" s="19" t="n">
        <v>33</v>
      </c>
    </row>
    <row r="15266" customFormat="false" ht="15" hidden="false" customHeight="false" outlineLevel="0" collapsed="false">
      <c r="A15266" s="8" t="s">
        <v>9398</v>
      </c>
      <c r="B15266" s="8" t="s">
        <v>9399</v>
      </c>
      <c r="C15266" s="8" t="s">
        <v>6531</v>
      </c>
      <c r="D15266" s="8" t="n">
        <v>2017</v>
      </c>
      <c r="E15266" s="19" t="n">
        <v>0</v>
      </c>
      <c r="F15266" s="19" t="n">
        <v>32.3888888888889</v>
      </c>
    </row>
    <row r="15267" customFormat="false" ht="15" hidden="false" customHeight="false" outlineLevel="0" collapsed="false">
      <c r="A15267" s="8" t="s">
        <v>9398</v>
      </c>
      <c r="B15267" s="8" t="s">
        <v>9399</v>
      </c>
      <c r="C15267" s="8" t="s">
        <v>6532</v>
      </c>
      <c r="D15267" s="8" t="n">
        <v>2017</v>
      </c>
      <c r="E15267" s="19" t="n">
        <v>0</v>
      </c>
      <c r="F15267" s="19" t="n">
        <v>31</v>
      </c>
    </row>
    <row r="15268" customFormat="false" ht="15" hidden="false" customHeight="false" outlineLevel="0" collapsed="false">
      <c r="A15268" s="8" t="s">
        <v>9398</v>
      </c>
      <c r="B15268" s="8" t="s">
        <v>9399</v>
      </c>
      <c r="C15268" s="8" t="s">
        <v>6533</v>
      </c>
      <c r="D15268" s="8" t="n">
        <v>2017</v>
      </c>
      <c r="E15268" s="19" t="n">
        <v>0</v>
      </c>
      <c r="F15268" s="19" t="n">
        <v>31</v>
      </c>
    </row>
    <row r="15269" customFormat="false" ht="15" hidden="false" customHeight="false" outlineLevel="0" collapsed="false">
      <c r="A15269" s="8" t="s">
        <v>9398</v>
      </c>
      <c r="B15269" s="8" t="s">
        <v>9399</v>
      </c>
      <c r="C15269" s="8" t="s">
        <v>6534</v>
      </c>
      <c r="D15269" s="8" t="n">
        <v>2017</v>
      </c>
      <c r="E15269" s="19" t="n">
        <v>0</v>
      </c>
      <c r="F15269" s="19" t="n">
        <v>28.2222222222222</v>
      </c>
    </row>
    <row r="15270" customFormat="false" ht="15" hidden="false" customHeight="false" outlineLevel="0" collapsed="false">
      <c r="A15270" s="8" t="s">
        <v>9398</v>
      </c>
      <c r="B15270" s="8" t="s">
        <v>9399</v>
      </c>
      <c r="C15270" s="8" t="s">
        <v>6535</v>
      </c>
      <c r="D15270" s="8" t="n">
        <v>2017</v>
      </c>
      <c r="E15270" s="19" t="n">
        <v>0</v>
      </c>
      <c r="F15270" s="19" t="n">
        <v>29</v>
      </c>
    </row>
    <row r="15271" customFormat="false" ht="15" hidden="false" customHeight="false" outlineLevel="0" collapsed="false">
      <c r="A15271" s="8" t="s">
        <v>9398</v>
      </c>
      <c r="B15271" s="8" t="s">
        <v>9399</v>
      </c>
      <c r="C15271" s="8" t="s">
        <v>6536</v>
      </c>
      <c r="D15271" s="8" t="n">
        <v>2017</v>
      </c>
      <c r="E15271" s="19" t="n">
        <v>0</v>
      </c>
      <c r="F15271" s="19" t="n">
        <v>29</v>
      </c>
    </row>
    <row r="15272" customFormat="false" ht="15" hidden="false" customHeight="false" outlineLevel="0" collapsed="false">
      <c r="A15272" s="8" t="s">
        <v>9398</v>
      </c>
      <c r="B15272" s="8" t="s">
        <v>9399</v>
      </c>
      <c r="C15272" s="8" t="s">
        <v>6537</v>
      </c>
      <c r="D15272" s="8" t="n">
        <v>2017</v>
      </c>
      <c r="E15272" s="19" t="n">
        <v>0</v>
      </c>
      <c r="F15272" s="19" t="n">
        <v>29</v>
      </c>
    </row>
    <row r="15273" customFormat="false" ht="15" hidden="false" customHeight="false" outlineLevel="0" collapsed="false">
      <c r="A15273" s="8" t="s">
        <v>9398</v>
      </c>
      <c r="B15273" s="8" t="s">
        <v>9399</v>
      </c>
      <c r="C15273" s="8" t="s">
        <v>6538</v>
      </c>
      <c r="D15273" s="8" t="n">
        <v>2017</v>
      </c>
      <c r="E15273" s="19" t="n">
        <v>0</v>
      </c>
      <c r="F15273" s="19" t="n">
        <v>27.3888888888889</v>
      </c>
    </row>
    <row r="15274" customFormat="false" ht="15" hidden="false" customHeight="false" outlineLevel="0" collapsed="false">
      <c r="A15274" s="8" t="s">
        <v>9398</v>
      </c>
      <c r="B15274" s="8" t="s">
        <v>9399</v>
      </c>
      <c r="C15274" s="8" t="s">
        <v>6539</v>
      </c>
      <c r="D15274" s="8" t="n">
        <v>2017</v>
      </c>
      <c r="E15274" s="19" t="n">
        <v>0</v>
      </c>
      <c r="F15274" s="19" t="n">
        <v>28</v>
      </c>
    </row>
    <row r="15275" customFormat="false" ht="15" hidden="false" customHeight="false" outlineLevel="0" collapsed="false">
      <c r="A15275" s="8" t="s">
        <v>9398</v>
      </c>
      <c r="B15275" s="8" t="s">
        <v>9399</v>
      </c>
      <c r="C15275" s="8" t="s">
        <v>6540</v>
      </c>
      <c r="D15275" s="8" t="n">
        <v>2017</v>
      </c>
      <c r="E15275" s="19" t="n">
        <v>0</v>
      </c>
      <c r="F15275" s="19" t="n">
        <v>29</v>
      </c>
    </row>
    <row r="15276" customFormat="false" ht="15" hidden="false" customHeight="false" outlineLevel="0" collapsed="false">
      <c r="A15276" s="8" t="s">
        <v>9398</v>
      </c>
      <c r="B15276" s="8" t="s">
        <v>9399</v>
      </c>
      <c r="C15276" s="8" t="s">
        <v>6541</v>
      </c>
      <c r="D15276" s="8" t="n">
        <v>2017</v>
      </c>
      <c r="E15276" s="19" t="n">
        <v>0</v>
      </c>
      <c r="F15276" s="19" t="n">
        <v>31</v>
      </c>
    </row>
    <row r="15277" customFormat="false" ht="15" hidden="false" customHeight="false" outlineLevel="0" collapsed="false">
      <c r="A15277" s="8" t="s">
        <v>9398</v>
      </c>
      <c r="B15277" s="8" t="s">
        <v>9399</v>
      </c>
      <c r="C15277" s="8" t="s">
        <v>6542</v>
      </c>
      <c r="D15277" s="8" t="n">
        <v>2017</v>
      </c>
      <c r="E15277" s="19" t="n">
        <v>0</v>
      </c>
      <c r="F15277" s="19" t="n">
        <v>32</v>
      </c>
    </row>
    <row r="15278" customFormat="false" ht="15" hidden="false" customHeight="false" outlineLevel="0" collapsed="false">
      <c r="A15278" s="8" t="s">
        <v>9398</v>
      </c>
      <c r="B15278" s="8" t="s">
        <v>9399</v>
      </c>
      <c r="C15278" s="8" t="s">
        <v>6543</v>
      </c>
      <c r="D15278" s="8" t="n">
        <v>2017</v>
      </c>
      <c r="E15278" s="19" t="n">
        <v>0</v>
      </c>
      <c r="F15278" s="19" t="n">
        <v>33</v>
      </c>
    </row>
    <row r="15279" customFormat="false" ht="15" hidden="false" customHeight="false" outlineLevel="0" collapsed="false">
      <c r="A15279" s="8" t="s">
        <v>9398</v>
      </c>
      <c r="B15279" s="8" t="s">
        <v>9399</v>
      </c>
      <c r="C15279" s="8" t="s">
        <v>6544</v>
      </c>
      <c r="D15279" s="8" t="n">
        <v>2017</v>
      </c>
      <c r="E15279" s="19" t="n">
        <v>0</v>
      </c>
      <c r="F15279" s="19" t="n">
        <v>30.3888888888889</v>
      </c>
    </row>
    <row r="15280" customFormat="false" ht="15" hidden="false" customHeight="false" outlineLevel="0" collapsed="false">
      <c r="A15280" s="8" t="s">
        <v>9398</v>
      </c>
      <c r="B15280" s="8" t="s">
        <v>9399</v>
      </c>
      <c r="C15280" s="8" t="s">
        <v>6545</v>
      </c>
      <c r="D15280" s="8" t="n">
        <v>2017</v>
      </c>
      <c r="E15280" s="19" t="n">
        <v>0</v>
      </c>
      <c r="F15280" s="19" t="n">
        <v>30</v>
      </c>
    </row>
    <row r="15281" customFormat="false" ht="15" hidden="false" customHeight="false" outlineLevel="0" collapsed="false">
      <c r="A15281" s="8" t="s">
        <v>9398</v>
      </c>
      <c r="B15281" s="8" t="s">
        <v>9399</v>
      </c>
      <c r="C15281" s="8" t="s">
        <v>6546</v>
      </c>
      <c r="D15281" s="8" t="n">
        <v>2017</v>
      </c>
      <c r="E15281" s="19" t="n">
        <v>0</v>
      </c>
      <c r="F15281" s="19" t="n">
        <v>29.2222222222222</v>
      </c>
    </row>
    <row r="15282" customFormat="false" ht="15" hidden="false" customHeight="false" outlineLevel="0" collapsed="false">
      <c r="A15282" s="8" t="s">
        <v>9398</v>
      </c>
      <c r="B15282" s="8" t="s">
        <v>9399</v>
      </c>
      <c r="C15282" s="8" t="s">
        <v>6547</v>
      </c>
      <c r="D15282" s="8" t="n">
        <v>2017</v>
      </c>
      <c r="E15282" s="19" t="n">
        <v>0</v>
      </c>
      <c r="F15282" s="19" t="n">
        <v>32</v>
      </c>
    </row>
    <row r="15283" customFormat="false" ht="15" hidden="false" customHeight="false" outlineLevel="0" collapsed="false">
      <c r="A15283" s="8" t="s">
        <v>9398</v>
      </c>
      <c r="B15283" s="8" t="s">
        <v>9399</v>
      </c>
      <c r="C15283" s="8" t="s">
        <v>6548</v>
      </c>
      <c r="D15283" s="8" t="n">
        <v>2017</v>
      </c>
      <c r="E15283" s="19" t="n">
        <v>0</v>
      </c>
      <c r="F15283" s="19" t="n">
        <v>32</v>
      </c>
    </row>
    <row r="15284" customFormat="false" ht="15" hidden="false" customHeight="false" outlineLevel="0" collapsed="false">
      <c r="A15284" s="8" t="s">
        <v>9398</v>
      </c>
      <c r="B15284" s="8" t="s">
        <v>9399</v>
      </c>
      <c r="C15284" s="8" t="s">
        <v>6549</v>
      </c>
      <c r="D15284" s="8" t="n">
        <v>2017</v>
      </c>
      <c r="E15284" s="19" t="n">
        <v>0</v>
      </c>
      <c r="F15284" s="19" t="n">
        <v>32</v>
      </c>
    </row>
    <row r="15285" customFormat="false" ht="15" hidden="false" customHeight="false" outlineLevel="0" collapsed="false">
      <c r="A15285" s="8" t="s">
        <v>9398</v>
      </c>
      <c r="B15285" s="8" t="s">
        <v>9399</v>
      </c>
      <c r="C15285" s="8" t="s">
        <v>6550</v>
      </c>
      <c r="D15285" s="8" t="n">
        <v>2017</v>
      </c>
      <c r="E15285" s="19" t="n">
        <v>0</v>
      </c>
      <c r="F15285" s="19" t="n">
        <v>34</v>
      </c>
    </row>
    <row r="15286" customFormat="false" ht="15" hidden="false" customHeight="false" outlineLevel="0" collapsed="false">
      <c r="A15286" s="8" t="s">
        <v>9398</v>
      </c>
      <c r="B15286" s="8" t="s">
        <v>9399</v>
      </c>
      <c r="C15286" s="8" t="s">
        <v>6551</v>
      </c>
      <c r="D15286" s="8" t="n">
        <v>2017</v>
      </c>
      <c r="E15286" s="19" t="n">
        <v>0</v>
      </c>
      <c r="F15286" s="19" t="n">
        <v>36</v>
      </c>
    </row>
    <row r="15287" customFormat="false" ht="15" hidden="false" customHeight="false" outlineLevel="0" collapsed="false">
      <c r="A15287" s="8" t="s">
        <v>9398</v>
      </c>
      <c r="B15287" s="8" t="s">
        <v>9399</v>
      </c>
      <c r="C15287" s="8" t="s">
        <v>6552</v>
      </c>
      <c r="D15287" s="8" t="n">
        <v>2017</v>
      </c>
      <c r="E15287" s="19" t="n">
        <v>0</v>
      </c>
      <c r="F15287" s="19" t="n">
        <v>35</v>
      </c>
    </row>
    <row r="15288" customFormat="false" ht="15" hidden="false" customHeight="false" outlineLevel="0" collapsed="false">
      <c r="A15288" s="8" t="s">
        <v>9398</v>
      </c>
      <c r="B15288" s="8" t="s">
        <v>9399</v>
      </c>
      <c r="C15288" s="8" t="s">
        <v>6553</v>
      </c>
      <c r="D15288" s="8" t="n">
        <v>2017</v>
      </c>
      <c r="E15288" s="19" t="n">
        <v>0</v>
      </c>
      <c r="F15288" s="19" t="n">
        <v>34</v>
      </c>
    </row>
    <row r="15289" customFormat="false" ht="15" hidden="false" customHeight="false" outlineLevel="0" collapsed="false">
      <c r="A15289" s="8" t="s">
        <v>9398</v>
      </c>
      <c r="B15289" s="8" t="s">
        <v>9399</v>
      </c>
      <c r="C15289" s="8" t="s">
        <v>6554</v>
      </c>
      <c r="D15289" s="8" t="n">
        <v>2017</v>
      </c>
      <c r="E15289" s="19" t="n">
        <v>0</v>
      </c>
      <c r="F15289" s="19" t="n">
        <v>32</v>
      </c>
    </row>
    <row r="15290" customFormat="false" ht="15" hidden="false" customHeight="false" outlineLevel="0" collapsed="false">
      <c r="A15290" s="8" t="s">
        <v>9398</v>
      </c>
      <c r="B15290" s="8" t="s">
        <v>9399</v>
      </c>
      <c r="C15290" s="8" t="s">
        <v>6555</v>
      </c>
      <c r="D15290" s="8" t="n">
        <v>2017</v>
      </c>
      <c r="E15290" s="19" t="n">
        <v>0</v>
      </c>
      <c r="F15290" s="19" t="n">
        <v>30</v>
      </c>
    </row>
    <row r="15291" customFormat="false" ht="15" hidden="false" customHeight="false" outlineLevel="0" collapsed="false">
      <c r="A15291" s="8" t="s">
        <v>9398</v>
      </c>
      <c r="B15291" s="8" t="s">
        <v>9399</v>
      </c>
      <c r="C15291" s="8" t="s">
        <v>6556</v>
      </c>
      <c r="D15291" s="8" t="n">
        <v>2017</v>
      </c>
      <c r="E15291" s="19" t="n">
        <v>0</v>
      </c>
      <c r="F15291" s="19" t="n">
        <v>35.3888888888889</v>
      </c>
    </row>
    <row r="15292" customFormat="false" ht="15" hidden="false" customHeight="false" outlineLevel="0" collapsed="false">
      <c r="A15292" s="8" t="s">
        <v>9398</v>
      </c>
      <c r="B15292" s="8" t="s">
        <v>9399</v>
      </c>
      <c r="C15292" s="8" t="s">
        <v>6557</v>
      </c>
      <c r="D15292" s="8" t="n">
        <v>2017</v>
      </c>
      <c r="E15292" s="19" t="n">
        <v>0</v>
      </c>
      <c r="F15292" s="19" t="n">
        <v>35</v>
      </c>
    </row>
    <row r="15293" customFormat="false" ht="15" hidden="false" customHeight="false" outlineLevel="0" collapsed="false">
      <c r="A15293" s="8" t="s">
        <v>9398</v>
      </c>
      <c r="B15293" s="8" t="s">
        <v>9399</v>
      </c>
      <c r="C15293" s="8" t="s">
        <v>6558</v>
      </c>
      <c r="D15293" s="8" t="n">
        <v>2017</v>
      </c>
      <c r="E15293" s="19" t="n">
        <v>0</v>
      </c>
      <c r="F15293" s="19" t="n">
        <v>34</v>
      </c>
    </row>
    <row r="15294" customFormat="false" ht="15" hidden="false" customHeight="false" outlineLevel="0" collapsed="false">
      <c r="A15294" s="8" t="s">
        <v>9398</v>
      </c>
      <c r="B15294" s="8" t="s">
        <v>9399</v>
      </c>
      <c r="C15294" s="8" t="s">
        <v>6559</v>
      </c>
      <c r="D15294" s="8" t="n">
        <v>2017</v>
      </c>
      <c r="E15294" s="19" t="n">
        <v>0</v>
      </c>
      <c r="F15294" s="19" t="n">
        <v>33</v>
      </c>
    </row>
    <row r="15295" customFormat="false" ht="15" hidden="false" customHeight="false" outlineLevel="0" collapsed="false">
      <c r="A15295" s="8" t="s">
        <v>9398</v>
      </c>
      <c r="B15295" s="8" t="s">
        <v>9399</v>
      </c>
      <c r="C15295" s="8" t="s">
        <v>6560</v>
      </c>
      <c r="D15295" s="8" t="n">
        <v>2017</v>
      </c>
      <c r="E15295" s="19" t="n">
        <v>0</v>
      </c>
      <c r="F15295" s="19" t="n">
        <v>33</v>
      </c>
    </row>
    <row r="15296" customFormat="false" ht="15" hidden="false" customHeight="false" outlineLevel="0" collapsed="false">
      <c r="A15296" s="8" t="s">
        <v>9398</v>
      </c>
      <c r="B15296" s="8" t="s">
        <v>9399</v>
      </c>
      <c r="C15296" s="8" t="s">
        <v>6561</v>
      </c>
      <c r="D15296" s="8" t="n">
        <v>2017</v>
      </c>
      <c r="E15296" s="19" t="n">
        <v>0</v>
      </c>
      <c r="F15296" s="19" t="n">
        <v>33.2222222222222</v>
      </c>
    </row>
    <row r="15297" customFormat="false" ht="15" hidden="false" customHeight="false" outlineLevel="0" collapsed="false">
      <c r="A15297" s="8" t="s">
        <v>9398</v>
      </c>
      <c r="B15297" s="8" t="s">
        <v>9399</v>
      </c>
      <c r="C15297" s="8" t="s">
        <v>6562</v>
      </c>
      <c r="D15297" s="8" t="n">
        <v>2017</v>
      </c>
      <c r="E15297" s="19" t="n">
        <v>0</v>
      </c>
      <c r="F15297" s="19" t="n">
        <v>32</v>
      </c>
    </row>
    <row r="15298" customFormat="false" ht="15" hidden="false" customHeight="false" outlineLevel="0" collapsed="false">
      <c r="A15298" s="8" t="s">
        <v>9398</v>
      </c>
      <c r="B15298" s="8" t="s">
        <v>9399</v>
      </c>
      <c r="C15298" s="8" t="s">
        <v>6563</v>
      </c>
      <c r="D15298" s="8" t="n">
        <v>2017</v>
      </c>
      <c r="E15298" s="19" t="n">
        <v>0</v>
      </c>
      <c r="F15298" s="19" t="n">
        <v>29</v>
      </c>
    </row>
    <row r="15299" customFormat="false" ht="15" hidden="false" customHeight="false" outlineLevel="0" collapsed="false">
      <c r="A15299" s="8" t="s">
        <v>9398</v>
      </c>
      <c r="B15299" s="8" t="s">
        <v>9399</v>
      </c>
      <c r="C15299" s="8" t="s">
        <v>6564</v>
      </c>
      <c r="D15299" s="8" t="n">
        <v>2017</v>
      </c>
      <c r="E15299" s="19" t="n">
        <v>0</v>
      </c>
      <c r="F15299" s="19" t="n">
        <v>28</v>
      </c>
    </row>
    <row r="15300" customFormat="false" ht="15" hidden="false" customHeight="false" outlineLevel="0" collapsed="false">
      <c r="A15300" s="8" t="s">
        <v>9398</v>
      </c>
      <c r="B15300" s="8" t="s">
        <v>9399</v>
      </c>
      <c r="C15300" s="8" t="s">
        <v>6565</v>
      </c>
      <c r="D15300" s="8" t="n">
        <v>2017</v>
      </c>
      <c r="E15300" s="19" t="n">
        <v>0</v>
      </c>
      <c r="F15300" s="19" t="n">
        <v>29</v>
      </c>
    </row>
    <row r="15301" customFormat="false" ht="15" hidden="false" customHeight="false" outlineLevel="0" collapsed="false">
      <c r="A15301" s="8" t="s">
        <v>9398</v>
      </c>
      <c r="B15301" s="8" t="s">
        <v>9399</v>
      </c>
      <c r="C15301" s="8" t="s">
        <v>6566</v>
      </c>
      <c r="D15301" s="8" t="n">
        <v>2017</v>
      </c>
      <c r="E15301" s="19" t="n">
        <v>0</v>
      </c>
      <c r="F15301" s="19" t="n">
        <v>31</v>
      </c>
    </row>
    <row r="15302" customFormat="false" ht="15" hidden="false" customHeight="false" outlineLevel="0" collapsed="false">
      <c r="A15302" s="8" t="s">
        <v>9398</v>
      </c>
      <c r="B15302" s="8" t="s">
        <v>9399</v>
      </c>
      <c r="C15302" s="8" t="s">
        <v>6567</v>
      </c>
      <c r="D15302" s="8" t="n">
        <v>2017</v>
      </c>
      <c r="E15302" s="19" t="n">
        <v>0</v>
      </c>
      <c r="F15302" s="19" t="n">
        <v>30</v>
      </c>
    </row>
    <row r="15303" customFormat="false" ht="15" hidden="false" customHeight="false" outlineLevel="0" collapsed="false">
      <c r="A15303" s="8" t="s">
        <v>9398</v>
      </c>
      <c r="B15303" s="8" t="s">
        <v>9399</v>
      </c>
      <c r="C15303" s="8" t="s">
        <v>6568</v>
      </c>
      <c r="D15303" s="8" t="n">
        <v>2017</v>
      </c>
      <c r="E15303" s="19" t="n">
        <v>0</v>
      </c>
      <c r="F15303" s="19" t="n">
        <v>34</v>
      </c>
    </row>
    <row r="15304" customFormat="false" ht="15" hidden="false" customHeight="false" outlineLevel="0" collapsed="false">
      <c r="A15304" s="8" t="s">
        <v>9398</v>
      </c>
      <c r="B15304" s="8" t="s">
        <v>9399</v>
      </c>
      <c r="C15304" s="8" t="s">
        <v>6569</v>
      </c>
      <c r="D15304" s="8" t="n">
        <v>2017</v>
      </c>
      <c r="E15304" s="19" t="n">
        <v>0</v>
      </c>
      <c r="F15304" s="19" t="n">
        <v>34</v>
      </c>
    </row>
    <row r="15305" customFormat="false" ht="15" hidden="false" customHeight="false" outlineLevel="0" collapsed="false">
      <c r="A15305" s="8" t="s">
        <v>9398</v>
      </c>
      <c r="B15305" s="8" t="s">
        <v>9399</v>
      </c>
      <c r="C15305" s="8" t="s">
        <v>6570</v>
      </c>
      <c r="D15305" s="8" t="n">
        <v>2017</v>
      </c>
      <c r="E15305" s="19" t="n">
        <v>0</v>
      </c>
      <c r="F15305" s="19" t="n">
        <v>29</v>
      </c>
    </row>
    <row r="15306" customFormat="false" ht="15" hidden="false" customHeight="false" outlineLevel="0" collapsed="false">
      <c r="A15306" s="8" t="s">
        <v>9398</v>
      </c>
      <c r="B15306" s="8" t="s">
        <v>9399</v>
      </c>
      <c r="C15306" s="8" t="s">
        <v>6571</v>
      </c>
      <c r="D15306" s="8" t="n">
        <v>2017</v>
      </c>
      <c r="E15306" s="19" t="n">
        <v>0</v>
      </c>
      <c r="F15306" s="19" t="n">
        <v>31</v>
      </c>
    </row>
    <row r="15307" customFormat="false" ht="15" hidden="false" customHeight="false" outlineLevel="0" collapsed="false">
      <c r="A15307" s="8" t="s">
        <v>9398</v>
      </c>
      <c r="B15307" s="8" t="s">
        <v>9399</v>
      </c>
      <c r="C15307" s="8" t="s">
        <v>6572</v>
      </c>
      <c r="D15307" s="8" t="n">
        <v>2017</v>
      </c>
      <c r="E15307" s="19" t="n">
        <v>0</v>
      </c>
      <c r="F15307" s="19" t="n">
        <v>34</v>
      </c>
    </row>
    <row r="15308" customFormat="false" ht="15" hidden="false" customHeight="false" outlineLevel="0" collapsed="false">
      <c r="A15308" s="8" t="s">
        <v>9398</v>
      </c>
      <c r="B15308" s="8" t="s">
        <v>9399</v>
      </c>
      <c r="C15308" s="8" t="s">
        <v>6573</v>
      </c>
      <c r="D15308" s="8" t="n">
        <v>2017</v>
      </c>
      <c r="E15308" s="19" t="n">
        <v>0</v>
      </c>
      <c r="F15308" s="19" t="n">
        <v>36</v>
      </c>
    </row>
    <row r="15309" customFormat="false" ht="15" hidden="false" customHeight="false" outlineLevel="0" collapsed="false">
      <c r="A15309" s="8" t="s">
        <v>9398</v>
      </c>
      <c r="B15309" s="8" t="s">
        <v>9399</v>
      </c>
      <c r="C15309" s="8" t="s">
        <v>6574</v>
      </c>
      <c r="D15309" s="8" t="n">
        <v>2017</v>
      </c>
      <c r="E15309" s="19" t="n">
        <v>0</v>
      </c>
      <c r="F15309" s="19" t="n">
        <v>37</v>
      </c>
    </row>
    <row r="15310" customFormat="false" ht="15" hidden="false" customHeight="false" outlineLevel="0" collapsed="false">
      <c r="A15310" s="8" t="s">
        <v>9398</v>
      </c>
      <c r="B15310" s="8" t="s">
        <v>9399</v>
      </c>
      <c r="C15310" s="8" t="s">
        <v>6575</v>
      </c>
      <c r="D15310" s="8" t="n">
        <v>2017</v>
      </c>
      <c r="E15310" s="19" t="n">
        <v>0</v>
      </c>
      <c r="F15310" s="19" t="n">
        <v>36</v>
      </c>
    </row>
    <row r="15311" customFormat="false" ht="15" hidden="false" customHeight="false" outlineLevel="0" collapsed="false">
      <c r="A15311" s="8" t="s">
        <v>9398</v>
      </c>
      <c r="B15311" s="8" t="s">
        <v>9399</v>
      </c>
      <c r="C15311" s="8" t="s">
        <v>6576</v>
      </c>
      <c r="D15311" s="8" t="n">
        <v>2017</v>
      </c>
      <c r="E15311" s="19" t="n">
        <v>0</v>
      </c>
      <c r="F15311" s="19" t="n">
        <v>38</v>
      </c>
    </row>
    <row r="15312" customFormat="false" ht="15" hidden="false" customHeight="false" outlineLevel="0" collapsed="false">
      <c r="A15312" s="8" t="s">
        <v>9398</v>
      </c>
      <c r="B15312" s="8" t="s">
        <v>9399</v>
      </c>
      <c r="C15312" s="8" t="s">
        <v>6577</v>
      </c>
      <c r="D15312" s="8" t="n">
        <v>2017</v>
      </c>
      <c r="E15312" s="19" t="n">
        <v>0</v>
      </c>
      <c r="F15312" s="19" t="n">
        <v>40</v>
      </c>
    </row>
    <row r="15313" customFormat="false" ht="15" hidden="false" customHeight="false" outlineLevel="0" collapsed="false">
      <c r="A15313" s="8" t="s">
        <v>9398</v>
      </c>
      <c r="B15313" s="8" t="s">
        <v>9399</v>
      </c>
      <c r="C15313" s="8" t="s">
        <v>6578</v>
      </c>
      <c r="D15313" s="8" t="n">
        <v>2017</v>
      </c>
      <c r="E15313" s="19" t="n">
        <v>0</v>
      </c>
      <c r="F15313" s="19" t="n">
        <v>36</v>
      </c>
    </row>
    <row r="15314" customFormat="false" ht="15" hidden="false" customHeight="false" outlineLevel="0" collapsed="false">
      <c r="A15314" s="8" t="s">
        <v>9398</v>
      </c>
      <c r="B15314" s="8" t="s">
        <v>9399</v>
      </c>
      <c r="C15314" s="8" t="s">
        <v>6579</v>
      </c>
      <c r="D15314" s="8" t="n">
        <v>2017</v>
      </c>
      <c r="E15314" s="19" t="n">
        <v>0</v>
      </c>
      <c r="F15314" s="19" t="n">
        <v>35</v>
      </c>
    </row>
    <row r="15315" customFormat="false" ht="15" hidden="false" customHeight="false" outlineLevel="0" collapsed="false">
      <c r="A15315" s="8" t="s">
        <v>9398</v>
      </c>
      <c r="B15315" s="8" t="s">
        <v>9399</v>
      </c>
      <c r="C15315" s="8" t="s">
        <v>6580</v>
      </c>
      <c r="D15315" s="8" t="n">
        <v>2017</v>
      </c>
      <c r="E15315" s="19" t="n">
        <v>0</v>
      </c>
      <c r="F15315" s="19" t="n">
        <v>30</v>
      </c>
    </row>
    <row r="15316" customFormat="false" ht="15" hidden="false" customHeight="false" outlineLevel="0" collapsed="false">
      <c r="A15316" s="8" t="s">
        <v>9398</v>
      </c>
      <c r="B15316" s="8" t="s">
        <v>9399</v>
      </c>
      <c r="C15316" s="8" t="s">
        <v>6581</v>
      </c>
      <c r="D15316" s="8" t="n">
        <v>2017</v>
      </c>
      <c r="E15316" s="19" t="n">
        <v>0</v>
      </c>
      <c r="F15316" s="19" t="n">
        <v>31</v>
      </c>
    </row>
    <row r="15317" customFormat="false" ht="15" hidden="false" customHeight="false" outlineLevel="0" collapsed="false">
      <c r="A15317" s="8" t="s">
        <v>9398</v>
      </c>
      <c r="B15317" s="8" t="s">
        <v>9399</v>
      </c>
      <c r="C15317" s="8" t="s">
        <v>6582</v>
      </c>
      <c r="D15317" s="8" t="n">
        <v>2017</v>
      </c>
      <c r="E15317" s="19" t="n">
        <v>0</v>
      </c>
      <c r="F15317" s="19" t="n">
        <v>34</v>
      </c>
    </row>
    <row r="15318" customFormat="false" ht="15" hidden="false" customHeight="false" outlineLevel="0" collapsed="false">
      <c r="A15318" s="8" t="s">
        <v>9398</v>
      </c>
      <c r="B15318" s="8" t="s">
        <v>9399</v>
      </c>
      <c r="C15318" s="8" t="s">
        <v>6583</v>
      </c>
      <c r="D15318" s="8" t="n">
        <v>2017</v>
      </c>
      <c r="E15318" s="19" t="n">
        <v>0</v>
      </c>
      <c r="F15318" s="19" t="n">
        <v>36</v>
      </c>
    </row>
    <row r="15319" customFormat="false" ht="15" hidden="false" customHeight="false" outlineLevel="0" collapsed="false">
      <c r="A15319" s="8" t="s">
        <v>9398</v>
      </c>
      <c r="B15319" s="8" t="s">
        <v>9399</v>
      </c>
      <c r="C15319" s="8" t="s">
        <v>6584</v>
      </c>
      <c r="D15319" s="8" t="n">
        <v>2017</v>
      </c>
      <c r="E15319" s="19" t="n">
        <v>0</v>
      </c>
      <c r="F15319" s="19" t="n">
        <v>39</v>
      </c>
    </row>
    <row r="15320" customFormat="false" ht="15" hidden="false" customHeight="false" outlineLevel="0" collapsed="false">
      <c r="A15320" s="8" t="s">
        <v>9398</v>
      </c>
      <c r="B15320" s="8" t="s">
        <v>9399</v>
      </c>
      <c r="C15320" s="8" t="s">
        <v>6585</v>
      </c>
      <c r="D15320" s="8" t="n">
        <v>2017</v>
      </c>
      <c r="E15320" s="19" t="n">
        <v>0</v>
      </c>
      <c r="F15320" s="19" t="n">
        <v>37</v>
      </c>
    </row>
    <row r="15321" customFormat="false" ht="15" hidden="false" customHeight="false" outlineLevel="0" collapsed="false">
      <c r="A15321" s="8" t="s">
        <v>9398</v>
      </c>
      <c r="B15321" s="8" t="s">
        <v>9399</v>
      </c>
      <c r="C15321" s="8" t="s">
        <v>6586</v>
      </c>
      <c r="D15321" s="8" t="n">
        <v>2017</v>
      </c>
      <c r="E15321" s="19" t="n">
        <v>0</v>
      </c>
      <c r="F15321" s="19" t="n">
        <v>36</v>
      </c>
    </row>
    <row r="15322" customFormat="false" ht="15" hidden="false" customHeight="false" outlineLevel="0" collapsed="false">
      <c r="A15322" s="8" t="s">
        <v>9398</v>
      </c>
      <c r="B15322" s="8" t="s">
        <v>9399</v>
      </c>
      <c r="C15322" s="8" t="s">
        <v>6587</v>
      </c>
      <c r="D15322" s="8" t="n">
        <v>2017</v>
      </c>
      <c r="E15322" s="19" t="n">
        <v>0</v>
      </c>
      <c r="F15322" s="19" t="n">
        <v>37</v>
      </c>
    </row>
    <row r="15323" customFormat="false" ht="15" hidden="false" customHeight="false" outlineLevel="0" collapsed="false">
      <c r="A15323" s="8" t="s">
        <v>9398</v>
      </c>
      <c r="B15323" s="8" t="s">
        <v>9399</v>
      </c>
      <c r="C15323" s="8" t="s">
        <v>6588</v>
      </c>
      <c r="D15323" s="8" t="n">
        <v>2017</v>
      </c>
      <c r="E15323" s="19" t="n">
        <v>0</v>
      </c>
      <c r="F15323" s="19" t="n">
        <v>37</v>
      </c>
    </row>
    <row r="15324" customFormat="false" ht="15" hidden="false" customHeight="false" outlineLevel="0" collapsed="false">
      <c r="A15324" s="8" t="s">
        <v>9398</v>
      </c>
      <c r="B15324" s="8" t="s">
        <v>9399</v>
      </c>
      <c r="C15324" s="8" t="s">
        <v>6589</v>
      </c>
      <c r="D15324" s="8" t="n">
        <v>2017</v>
      </c>
      <c r="E15324" s="19" t="n">
        <v>0</v>
      </c>
      <c r="F15324" s="19" t="n">
        <v>35</v>
      </c>
    </row>
    <row r="15325" customFormat="false" ht="15" hidden="false" customHeight="false" outlineLevel="0" collapsed="false">
      <c r="A15325" s="8" t="s">
        <v>9398</v>
      </c>
      <c r="B15325" s="8" t="s">
        <v>9399</v>
      </c>
      <c r="C15325" s="8" t="s">
        <v>6590</v>
      </c>
      <c r="D15325" s="8" t="n">
        <v>2017</v>
      </c>
      <c r="E15325" s="19" t="n">
        <v>0</v>
      </c>
      <c r="F15325" s="19" t="n">
        <v>33</v>
      </c>
    </row>
    <row r="15326" customFormat="false" ht="15" hidden="false" customHeight="false" outlineLevel="0" collapsed="false">
      <c r="A15326" s="8" t="s">
        <v>9398</v>
      </c>
      <c r="B15326" s="8" t="s">
        <v>9399</v>
      </c>
      <c r="C15326" s="8" t="s">
        <v>6591</v>
      </c>
      <c r="D15326" s="8" t="n">
        <v>2017</v>
      </c>
      <c r="E15326" s="19" t="n">
        <v>0</v>
      </c>
      <c r="F15326" s="19" t="n">
        <v>32.3888888888889</v>
      </c>
    </row>
    <row r="15327" customFormat="false" ht="15" hidden="false" customHeight="false" outlineLevel="0" collapsed="false">
      <c r="A15327" s="8" t="s">
        <v>9398</v>
      </c>
      <c r="B15327" s="8" t="s">
        <v>9399</v>
      </c>
      <c r="C15327" s="8" t="s">
        <v>6592</v>
      </c>
      <c r="D15327" s="8" t="n">
        <v>2017</v>
      </c>
      <c r="E15327" s="19" t="n">
        <v>0</v>
      </c>
      <c r="F15327" s="19" t="n">
        <v>33</v>
      </c>
    </row>
    <row r="15328" customFormat="false" ht="15" hidden="false" customHeight="false" outlineLevel="0" collapsed="false">
      <c r="A15328" s="8" t="s">
        <v>9398</v>
      </c>
      <c r="B15328" s="8" t="s">
        <v>9399</v>
      </c>
      <c r="C15328" s="8" t="s">
        <v>6593</v>
      </c>
      <c r="D15328" s="8" t="n">
        <v>2017</v>
      </c>
      <c r="E15328" s="19" t="n">
        <v>0</v>
      </c>
      <c r="F15328" s="19" t="n">
        <v>32</v>
      </c>
    </row>
    <row r="15329" customFormat="false" ht="15" hidden="false" customHeight="false" outlineLevel="0" collapsed="false">
      <c r="A15329" s="8" t="s">
        <v>9398</v>
      </c>
      <c r="B15329" s="8" t="s">
        <v>9399</v>
      </c>
      <c r="C15329" s="8" t="s">
        <v>6594</v>
      </c>
      <c r="D15329" s="8" t="n">
        <v>2017</v>
      </c>
      <c r="E15329" s="19" t="n">
        <v>0</v>
      </c>
      <c r="F15329" s="19" t="n">
        <v>31</v>
      </c>
    </row>
    <row r="15330" customFormat="false" ht="15" hidden="false" customHeight="false" outlineLevel="0" collapsed="false">
      <c r="A15330" s="8" t="s">
        <v>9398</v>
      </c>
      <c r="B15330" s="8" t="s">
        <v>9399</v>
      </c>
      <c r="C15330" s="8" t="s">
        <v>6595</v>
      </c>
      <c r="D15330" s="8" t="n">
        <v>2017</v>
      </c>
      <c r="E15330" s="19" t="n">
        <v>0</v>
      </c>
      <c r="F15330" s="19" t="n">
        <v>31.6111111111111</v>
      </c>
    </row>
    <row r="15331" customFormat="false" ht="15" hidden="false" customHeight="false" outlineLevel="0" collapsed="false">
      <c r="A15331" s="8" t="s">
        <v>9398</v>
      </c>
      <c r="B15331" s="8" t="s">
        <v>9399</v>
      </c>
      <c r="C15331" s="8" t="s">
        <v>6596</v>
      </c>
      <c r="D15331" s="8" t="n">
        <v>2017</v>
      </c>
      <c r="E15331" s="19" t="n">
        <v>0</v>
      </c>
      <c r="F15331" s="19" t="n">
        <v>32</v>
      </c>
    </row>
    <row r="15332" customFormat="false" ht="15" hidden="false" customHeight="false" outlineLevel="0" collapsed="false">
      <c r="A15332" s="8" t="s">
        <v>9398</v>
      </c>
      <c r="B15332" s="8" t="s">
        <v>9399</v>
      </c>
      <c r="C15332" s="8" t="s">
        <v>6597</v>
      </c>
      <c r="D15332" s="8" t="n">
        <v>2017</v>
      </c>
      <c r="E15332" s="19" t="n">
        <v>0</v>
      </c>
      <c r="F15332" s="19" t="n">
        <v>29.3888888888889</v>
      </c>
    </row>
    <row r="15333" customFormat="false" ht="15" hidden="false" customHeight="false" outlineLevel="0" collapsed="false">
      <c r="A15333" s="8" t="s">
        <v>9398</v>
      </c>
      <c r="B15333" s="8" t="s">
        <v>9399</v>
      </c>
      <c r="C15333" s="8" t="s">
        <v>6598</v>
      </c>
      <c r="D15333" s="8" t="n">
        <v>2017</v>
      </c>
      <c r="E15333" s="19" t="n">
        <v>0</v>
      </c>
      <c r="F15333" s="19" t="n">
        <v>30</v>
      </c>
    </row>
    <row r="15334" customFormat="false" ht="15" hidden="false" customHeight="false" outlineLevel="0" collapsed="false">
      <c r="A15334" s="8" t="s">
        <v>9398</v>
      </c>
      <c r="B15334" s="8" t="s">
        <v>9399</v>
      </c>
      <c r="C15334" s="8" t="s">
        <v>6599</v>
      </c>
      <c r="D15334" s="8" t="n">
        <v>2017</v>
      </c>
      <c r="E15334" s="19" t="n">
        <v>0</v>
      </c>
      <c r="F15334" s="19" t="n">
        <v>30</v>
      </c>
    </row>
    <row r="15335" customFormat="false" ht="15" hidden="false" customHeight="false" outlineLevel="0" collapsed="false">
      <c r="A15335" s="8" t="s">
        <v>9398</v>
      </c>
      <c r="B15335" s="8" t="s">
        <v>9399</v>
      </c>
      <c r="C15335" s="8" t="s">
        <v>6600</v>
      </c>
      <c r="D15335" s="8" t="n">
        <v>2017</v>
      </c>
      <c r="E15335" s="19" t="n">
        <v>0</v>
      </c>
      <c r="F15335" s="19" t="n">
        <v>32.2222222222222</v>
      </c>
    </row>
    <row r="15336" customFormat="false" ht="15" hidden="false" customHeight="false" outlineLevel="0" collapsed="false">
      <c r="A15336" s="8" t="s">
        <v>9398</v>
      </c>
      <c r="B15336" s="8" t="s">
        <v>9399</v>
      </c>
      <c r="C15336" s="8" t="s">
        <v>6601</v>
      </c>
      <c r="D15336" s="8" t="n">
        <v>2017</v>
      </c>
      <c r="E15336" s="19" t="n">
        <v>0</v>
      </c>
      <c r="F15336" s="19" t="n">
        <v>36</v>
      </c>
    </row>
    <row r="15337" customFormat="false" ht="15" hidden="false" customHeight="false" outlineLevel="0" collapsed="false">
      <c r="A15337" s="8" t="s">
        <v>9398</v>
      </c>
      <c r="B15337" s="8" t="s">
        <v>9399</v>
      </c>
      <c r="C15337" s="8" t="s">
        <v>6602</v>
      </c>
      <c r="D15337" s="8" t="n">
        <v>2017</v>
      </c>
      <c r="E15337" s="19" t="n">
        <v>0</v>
      </c>
      <c r="F15337" s="19" t="n">
        <v>33</v>
      </c>
    </row>
    <row r="15338" customFormat="false" ht="15" hidden="false" customHeight="false" outlineLevel="0" collapsed="false">
      <c r="A15338" s="8" t="s">
        <v>9398</v>
      </c>
      <c r="B15338" s="8" t="s">
        <v>9399</v>
      </c>
      <c r="C15338" s="8" t="s">
        <v>6603</v>
      </c>
      <c r="D15338" s="8" t="n">
        <v>2017</v>
      </c>
      <c r="E15338" s="19" t="n">
        <v>0</v>
      </c>
      <c r="F15338" s="19" t="n">
        <v>34</v>
      </c>
    </row>
    <row r="15339" customFormat="false" ht="15" hidden="false" customHeight="false" outlineLevel="0" collapsed="false">
      <c r="A15339" s="8" t="s">
        <v>9398</v>
      </c>
      <c r="B15339" s="8" t="s">
        <v>9399</v>
      </c>
      <c r="C15339" s="8" t="s">
        <v>6604</v>
      </c>
      <c r="D15339" s="8" t="n">
        <v>2017</v>
      </c>
      <c r="E15339" s="19" t="n">
        <v>0</v>
      </c>
      <c r="F15339" s="19" t="n">
        <v>32</v>
      </c>
    </row>
    <row r="15340" customFormat="false" ht="15" hidden="false" customHeight="false" outlineLevel="0" collapsed="false">
      <c r="A15340" s="8" t="s">
        <v>9398</v>
      </c>
      <c r="B15340" s="8" t="s">
        <v>9399</v>
      </c>
      <c r="C15340" s="8" t="s">
        <v>6605</v>
      </c>
      <c r="D15340" s="8" t="n">
        <v>2017</v>
      </c>
      <c r="E15340" s="19" t="n">
        <v>0</v>
      </c>
      <c r="F15340" s="19" t="n">
        <v>34</v>
      </c>
    </row>
    <row r="15341" customFormat="false" ht="15" hidden="false" customHeight="false" outlineLevel="0" collapsed="false">
      <c r="A15341" s="8" t="s">
        <v>9398</v>
      </c>
      <c r="B15341" s="8" t="s">
        <v>9399</v>
      </c>
      <c r="C15341" s="8" t="s">
        <v>6606</v>
      </c>
      <c r="D15341" s="8" t="n">
        <v>2017</v>
      </c>
      <c r="E15341" s="19" t="n">
        <v>0</v>
      </c>
      <c r="F15341" s="19" t="n">
        <v>34</v>
      </c>
    </row>
    <row r="15342" customFormat="false" ht="15" hidden="false" customHeight="false" outlineLevel="0" collapsed="false">
      <c r="A15342" s="8" t="s">
        <v>9398</v>
      </c>
      <c r="B15342" s="8" t="s">
        <v>9399</v>
      </c>
      <c r="C15342" s="8" t="s">
        <v>6607</v>
      </c>
      <c r="D15342" s="8" t="n">
        <v>2017</v>
      </c>
      <c r="E15342" s="19" t="n">
        <v>0</v>
      </c>
      <c r="F15342" s="19" t="n">
        <v>35</v>
      </c>
    </row>
    <row r="15343" customFormat="false" ht="15" hidden="false" customHeight="false" outlineLevel="0" collapsed="false">
      <c r="A15343" s="8" t="s">
        <v>9398</v>
      </c>
      <c r="B15343" s="8" t="s">
        <v>9399</v>
      </c>
      <c r="C15343" s="8" t="s">
        <v>6608</v>
      </c>
      <c r="D15343" s="8" t="n">
        <v>2017</v>
      </c>
      <c r="E15343" s="19" t="n">
        <v>0</v>
      </c>
      <c r="F15343" s="19" t="n">
        <v>32</v>
      </c>
    </row>
    <row r="15344" customFormat="false" ht="15" hidden="false" customHeight="false" outlineLevel="0" collapsed="false">
      <c r="A15344" s="8" t="s">
        <v>9398</v>
      </c>
      <c r="B15344" s="8" t="s">
        <v>9399</v>
      </c>
      <c r="C15344" s="8" t="s">
        <v>6609</v>
      </c>
      <c r="D15344" s="8" t="n">
        <v>2017</v>
      </c>
      <c r="E15344" s="19" t="n">
        <v>0</v>
      </c>
      <c r="F15344" s="19" t="n">
        <v>34</v>
      </c>
    </row>
    <row r="15345" customFormat="false" ht="15" hidden="false" customHeight="false" outlineLevel="0" collapsed="false">
      <c r="A15345" s="8" t="s">
        <v>9398</v>
      </c>
      <c r="B15345" s="8" t="s">
        <v>9399</v>
      </c>
      <c r="C15345" s="8" t="s">
        <v>6610</v>
      </c>
      <c r="D15345" s="8" t="n">
        <v>2017</v>
      </c>
      <c r="E15345" s="19" t="n">
        <v>0</v>
      </c>
      <c r="F15345" s="19" t="n">
        <v>35</v>
      </c>
    </row>
    <row r="15346" customFormat="false" ht="15" hidden="false" customHeight="false" outlineLevel="0" collapsed="false">
      <c r="A15346" s="8" t="s">
        <v>9398</v>
      </c>
      <c r="B15346" s="8" t="s">
        <v>9399</v>
      </c>
      <c r="C15346" s="8" t="s">
        <v>6611</v>
      </c>
      <c r="D15346" s="8" t="n">
        <v>2017</v>
      </c>
      <c r="E15346" s="19" t="n">
        <v>0</v>
      </c>
      <c r="F15346" s="19" t="n">
        <v>33</v>
      </c>
    </row>
    <row r="15347" customFormat="false" ht="15" hidden="false" customHeight="false" outlineLevel="0" collapsed="false">
      <c r="A15347" s="8" t="s">
        <v>9398</v>
      </c>
      <c r="B15347" s="8" t="s">
        <v>9399</v>
      </c>
      <c r="C15347" s="8" t="s">
        <v>6612</v>
      </c>
      <c r="D15347" s="8" t="n">
        <v>2017</v>
      </c>
      <c r="E15347" s="19" t="n">
        <v>0</v>
      </c>
      <c r="F15347" s="19" t="n">
        <v>34</v>
      </c>
    </row>
    <row r="15348" customFormat="false" ht="15" hidden="false" customHeight="false" outlineLevel="0" collapsed="false">
      <c r="A15348" s="8" t="s">
        <v>9398</v>
      </c>
      <c r="B15348" s="8" t="s">
        <v>9399</v>
      </c>
      <c r="C15348" s="8" t="s">
        <v>6613</v>
      </c>
      <c r="D15348" s="8" t="n">
        <v>2017</v>
      </c>
      <c r="E15348" s="19" t="n">
        <v>0</v>
      </c>
      <c r="F15348" s="19" t="n">
        <v>36</v>
      </c>
    </row>
    <row r="15349" customFormat="false" ht="15" hidden="false" customHeight="false" outlineLevel="0" collapsed="false">
      <c r="A15349" s="8" t="s">
        <v>9398</v>
      </c>
      <c r="B15349" s="8" t="s">
        <v>9399</v>
      </c>
      <c r="C15349" s="8" t="s">
        <v>6614</v>
      </c>
      <c r="D15349" s="8" t="n">
        <v>2017</v>
      </c>
      <c r="E15349" s="19" t="n">
        <v>0</v>
      </c>
      <c r="F15349" s="19" t="n">
        <v>39</v>
      </c>
    </row>
    <row r="15350" customFormat="false" ht="15" hidden="false" customHeight="false" outlineLevel="0" collapsed="false">
      <c r="A15350" s="8" t="s">
        <v>9398</v>
      </c>
      <c r="B15350" s="8" t="s">
        <v>9399</v>
      </c>
      <c r="C15350" s="8" t="s">
        <v>6615</v>
      </c>
      <c r="D15350" s="8" t="n">
        <v>2017</v>
      </c>
      <c r="E15350" s="19" t="n">
        <v>0</v>
      </c>
      <c r="F15350" s="19" t="n">
        <v>35</v>
      </c>
    </row>
    <row r="15351" customFormat="false" ht="15" hidden="false" customHeight="false" outlineLevel="0" collapsed="false">
      <c r="A15351" s="8" t="s">
        <v>9398</v>
      </c>
      <c r="B15351" s="8" t="s">
        <v>9399</v>
      </c>
      <c r="C15351" s="8" t="s">
        <v>6616</v>
      </c>
      <c r="D15351" s="8" t="n">
        <v>2017</v>
      </c>
      <c r="E15351" s="19" t="n">
        <v>0</v>
      </c>
      <c r="F15351" s="19" t="n">
        <v>33</v>
      </c>
    </row>
    <row r="15352" customFormat="false" ht="15" hidden="false" customHeight="false" outlineLevel="0" collapsed="false">
      <c r="A15352" s="8" t="s">
        <v>9398</v>
      </c>
      <c r="B15352" s="8" t="s">
        <v>9399</v>
      </c>
      <c r="C15352" s="8" t="s">
        <v>6617</v>
      </c>
      <c r="D15352" s="8" t="n">
        <v>2017</v>
      </c>
      <c r="E15352" s="19" t="n">
        <v>0</v>
      </c>
      <c r="F15352" s="19" t="n">
        <v>33</v>
      </c>
    </row>
    <row r="15353" customFormat="false" ht="15" hidden="false" customHeight="false" outlineLevel="0" collapsed="false">
      <c r="A15353" s="8" t="s">
        <v>9398</v>
      </c>
      <c r="B15353" s="8" t="s">
        <v>9399</v>
      </c>
      <c r="C15353" s="8" t="s">
        <v>6618</v>
      </c>
      <c r="D15353" s="8" t="n">
        <v>2017</v>
      </c>
      <c r="E15353" s="19" t="n">
        <v>0</v>
      </c>
      <c r="F15353" s="19" t="n">
        <v>34</v>
      </c>
    </row>
    <row r="15354" customFormat="false" ht="15" hidden="false" customHeight="false" outlineLevel="0" collapsed="false">
      <c r="A15354" s="8" t="s">
        <v>9398</v>
      </c>
      <c r="B15354" s="8" t="s">
        <v>9399</v>
      </c>
      <c r="C15354" s="8" t="s">
        <v>6619</v>
      </c>
      <c r="D15354" s="8" t="n">
        <v>2017</v>
      </c>
      <c r="E15354" s="19" t="n">
        <v>0</v>
      </c>
      <c r="F15354" s="19" t="n">
        <v>32</v>
      </c>
    </row>
    <row r="15355" customFormat="false" ht="15" hidden="false" customHeight="false" outlineLevel="0" collapsed="false">
      <c r="A15355" s="8" t="s">
        <v>9398</v>
      </c>
      <c r="B15355" s="8" t="s">
        <v>9399</v>
      </c>
      <c r="C15355" s="8" t="s">
        <v>6620</v>
      </c>
      <c r="D15355" s="8" t="n">
        <v>2017</v>
      </c>
      <c r="E15355" s="19" t="n">
        <v>0</v>
      </c>
      <c r="F15355" s="19" t="n">
        <v>33.2222222222222</v>
      </c>
    </row>
    <row r="15356" customFormat="false" ht="15" hidden="false" customHeight="false" outlineLevel="0" collapsed="false">
      <c r="A15356" s="8" t="s">
        <v>9398</v>
      </c>
      <c r="B15356" s="8" t="s">
        <v>9399</v>
      </c>
      <c r="C15356" s="8" t="s">
        <v>6621</v>
      </c>
      <c r="D15356" s="8" t="n">
        <v>2017</v>
      </c>
      <c r="E15356" s="19" t="n">
        <v>0</v>
      </c>
      <c r="F15356" s="19" t="n">
        <v>34</v>
      </c>
    </row>
    <row r="15357" customFormat="false" ht="15" hidden="false" customHeight="false" outlineLevel="0" collapsed="false">
      <c r="A15357" s="8" t="s">
        <v>9398</v>
      </c>
      <c r="B15357" s="8" t="s">
        <v>9399</v>
      </c>
      <c r="C15357" s="8" t="s">
        <v>6622</v>
      </c>
      <c r="D15357" s="8" t="n">
        <v>2017</v>
      </c>
      <c r="E15357" s="19" t="n">
        <v>0</v>
      </c>
      <c r="F15357" s="19" t="n">
        <v>33</v>
      </c>
    </row>
    <row r="15358" customFormat="false" ht="15" hidden="false" customHeight="false" outlineLevel="0" collapsed="false">
      <c r="A15358" s="8" t="s">
        <v>9398</v>
      </c>
      <c r="B15358" s="8" t="s">
        <v>9399</v>
      </c>
      <c r="C15358" s="8" t="s">
        <v>6623</v>
      </c>
      <c r="D15358" s="8" t="n">
        <v>2017</v>
      </c>
      <c r="E15358" s="19" t="n">
        <v>0</v>
      </c>
      <c r="F15358" s="19" t="n">
        <v>33</v>
      </c>
    </row>
    <row r="15359" customFormat="false" ht="15" hidden="false" customHeight="false" outlineLevel="0" collapsed="false">
      <c r="A15359" s="8" t="s">
        <v>9398</v>
      </c>
      <c r="B15359" s="8" t="s">
        <v>9399</v>
      </c>
      <c r="C15359" s="8" t="s">
        <v>6624</v>
      </c>
      <c r="D15359" s="8" t="n">
        <v>2017</v>
      </c>
      <c r="E15359" s="19" t="n">
        <v>0</v>
      </c>
      <c r="F15359" s="19" t="n">
        <v>33</v>
      </c>
    </row>
    <row r="15360" customFormat="false" ht="15" hidden="false" customHeight="false" outlineLevel="0" collapsed="false">
      <c r="A15360" s="8" t="s">
        <v>9398</v>
      </c>
      <c r="B15360" s="8" t="s">
        <v>9399</v>
      </c>
      <c r="C15360" s="8" t="s">
        <v>6625</v>
      </c>
      <c r="D15360" s="8" t="n">
        <v>2017</v>
      </c>
      <c r="E15360" s="19" t="n">
        <v>0</v>
      </c>
      <c r="F15360" s="19" t="n">
        <v>33</v>
      </c>
    </row>
    <row r="15361" customFormat="false" ht="15" hidden="false" customHeight="false" outlineLevel="0" collapsed="false">
      <c r="A15361" s="8" t="s">
        <v>9398</v>
      </c>
      <c r="B15361" s="8" t="s">
        <v>9399</v>
      </c>
      <c r="C15361" s="8" t="s">
        <v>6626</v>
      </c>
      <c r="D15361" s="8" t="n">
        <v>2017</v>
      </c>
      <c r="E15361" s="19" t="n">
        <v>0</v>
      </c>
      <c r="F15361" s="19" t="n">
        <v>34</v>
      </c>
    </row>
    <row r="15362" customFormat="false" ht="15" hidden="false" customHeight="false" outlineLevel="0" collapsed="false">
      <c r="A15362" s="8" t="s">
        <v>9398</v>
      </c>
      <c r="B15362" s="8" t="s">
        <v>9399</v>
      </c>
      <c r="C15362" s="8" t="s">
        <v>6627</v>
      </c>
      <c r="D15362" s="8" t="n">
        <v>2017</v>
      </c>
      <c r="E15362" s="19" t="n">
        <v>0</v>
      </c>
      <c r="F15362" s="19" t="n">
        <v>37</v>
      </c>
    </row>
    <row r="15363" customFormat="false" ht="15" hidden="false" customHeight="false" outlineLevel="0" collapsed="false">
      <c r="A15363" s="8" t="s">
        <v>9398</v>
      </c>
      <c r="B15363" s="8" t="s">
        <v>9399</v>
      </c>
      <c r="C15363" s="8" t="s">
        <v>6628</v>
      </c>
      <c r="D15363" s="8" t="n">
        <v>2017</v>
      </c>
      <c r="E15363" s="19" t="n">
        <v>0</v>
      </c>
      <c r="F15363" s="19" t="n">
        <v>36</v>
      </c>
    </row>
    <row r="15364" customFormat="false" ht="15" hidden="false" customHeight="false" outlineLevel="0" collapsed="false">
      <c r="A15364" s="8" t="s">
        <v>9398</v>
      </c>
      <c r="B15364" s="8" t="s">
        <v>9399</v>
      </c>
      <c r="C15364" s="8" t="s">
        <v>6629</v>
      </c>
      <c r="D15364" s="8" t="n">
        <v>2017</v>
      </c>
      <c r="E15364" s="19" t="n">
        <v>0</v>
      </c>
      <c r="F15364" s="19" t="n">
        <v>34</v>
      </c>
    </row>
    <row r="15365" customFormat="false" ht="15" hidden="false" customHeight="false" outlineLevel="0" collapsed="false">
      <c r="A15365" s="8" t="s">
        <v>9398</v>
      </c>
      <c r="B15365" s="8" t="s">
        <v>9399</v>
      </c>
      <c r="C15365" s="8" t="s">
        <v>6630</v>
      </c>
      <c r="D15365" s="8" t="n">
        <v>2017</v>
      </c>
      <c r="E15365" s="19" t="n">
        <v>0</v>
      </c>
      <c r="F15365" s="19" t="n">
        <v>35</v>
      </c>
    </row>
    <row r="15366" customFormat="false" ht="15" hidden="false" customHeight="false" outlineLevel="0" collapsed="false">
      <c r="A15366" s="8" t="s">
        <v>9398</v>
      </c>
      <c r="B15366" s="8" t="s">
        <v>9399</v>
      </c>
      <c r="C15366" s="8" t="s">
        <v>9435</v>
      </c>
      <c r="D15366" s="8" t="n">
        <v>2017</v>
      </c>
      <c r="E15366" s="19" t="n">
        <v>0</v>
      </c>
      <c r="F15366" s="19" t="n">
        <v>35</v>
      </c>
    </row>
    <row r="15367" customFormat="false" ht="15" hidden="false" customHeight="false" outlineLevel="0" collapsed="false">
      <c r="A15367" s="8" t="s">
        <v>9398</v>
      </c>
      <c r="B15367" s="8" t="s">
        <v>9399</v>
      </c>
      <c r="C15367" s="8" t="s">
        <v>6631</v>
      </c>
      <c r="D15367" s="8" t="n">
        <v>2017</v>
      </c>
      <c r="E15367" s="19" t="n">
        <v>0</v>
      </c>
      <c r="F15367" s="19" t="n">
        <v>34.2222222222222</v>
      </c>
    </row>
    <row r="15368" customFormat="false" ht="15" hidden="false" customHeight="false" outlineLevel="0" collapsed="false">
      <c r="A15368" s="8" t="s">
        <v>9398</v>
      </c>
      <c r="B15368" s="8" t="s">
        <v>9399</v>
      </c>
      <c r="C15368" s="8" t="s">
        <v>6632</v>
      </c>
      <c r="D15368" s="8" t="n">
        <v>2017</v>
      </c>
      <c r="E15368" s="19" t="n">
        <v>0</v>
      </c>
      <c r="F15368" s="19" t="n">
        <v>33</v>
      </c>
    </row>
    <row r="15369" customFormat="false" ht="15" hidden="false" customHeight="false" outlineLevel="0" collapsed="false">
      <c r="A15369" s="8" t="s">
        <v>9398</v>
      </c>
      <c r="B15369" s="8" t="s">
        <v>9399</v>
      </c>
      <c r="C15369" s="8" t="s">
        <v>6633</v>
      </c>
      <c r="D15369" s="8" t="n">
        <v>2017</v>
      </c>
      <c r="E15369" s="19" t="n">
        <v>0</v>
      </c>
      <c r="F15369" s="19" t="n">
        <v>36</v>
      </c>
    </row>
    <row r="15370" customFormat="false" ht="15" hidden="false" customHeight="false" outlineLevel="0" collapsed="false">
      <c r="A15370" s="8" t="s">
        <v>9398</v>
      </c>
      <c r="B15370" s="8" t="s">
        <v>9399</v>
      </c>
      <c r="C15370" s="8" t="s">
        <v>6634</v>
      </c>
      <c r="D15370" s="8" t="n">
        <v>2017</v>
      </c>
      <c r="E15370" s="19" t="n">
        <v>0</v>
      </c>
      <c r="F15370" s="19" t="n">
        <v>33</v>
      </c>
    </row>
    <row r="15371" customFormat="false" ht="15" hidden="false" customHeight="false" outlineLevel="0" collapsed="false">
      <c r="A15371" s="8" t="s">
        <v>9398</v>
      </c>
      <c r="B15371" s="8" t="s">
        <v>9399</v>
      </c>
      <c r="C15371" s="8" t="s">
        <v>6635</v>
      </c>
      <c r="D15371" s="8" t="n">
        <v>2017</v>
      </c>
      <c r="E15371" s="19" t="n">
        <v>0</v>
      </c>
      <c r="F15371" s="19" t="n">
        <v>36</v>
      </c>
    </row>
    <row r="15372" customFormat="false" ht="15" hidden="false" customHeight="false" outlineLevel="0" collapsed="false">
      <c r="A15372" s="8" t="s">
        <v>9398</v>
      </c>
      <c r="B15372" s="8" t="s">
        <v>9399</v>
      </c>
      <c r="C15372" s="8" t="s">
        <v>6636</v>
      </c>
      <c r="D15372" s="8" t="n">
        <v>2017</v>
      </c>
      <c r="E15372" s="19" t="n">
        <v>0</v>
      </c>
      <c r="F15372" s="19" t="n">
        <v>33.6111111111111</v>
      </c>
    </row>
    <row r="15373" customFormat="false" ht="15" hidden="false" customHeight="false" outlineLevel="0" collapsed="false">
      <c r="A15373" s="8" t="s">
        <v>9398</v>
      </c>
      <c r="B15373" s="8" t="s">
        <v>9399</v>
      </c>
      <c r="C15373" s="8" t="s">
        <v>6637</v>
      </c>
      <c r="D15373" s="8" t="n">
        <v>2017</v>
      </c>
      <c r="E15373" s="19" t="n">
        <v>0</v>
      </c>
      <c r="F15373" s="19" t="n">
        <v>33.2222222222222</v>
      </c>
    </row>
    <row r="15374" customFormat="false" ht="15" hidden="false" customHeight="false" outlineLevel="0" collapsed="false">
      <c r="A15374" s="8" t="s">
        <v>9398</v>
      </c>
      <c r="B15374" s="8" t="s">
        <v>9399</v>
      </c>
      <c r="C15374" s="8" t="s">
        <v>6638</v>
      </c>
      <c r="D15374" s="8" t="n">
        <v>2017</v>
      </c>
      <c r="E15374" s="19" t="n">
        <v>0</v>
      </c>
      <c r="F15374" s="19" t="n">
        <v>34</v>
      </c>
    </row>
    <row r="15375" customFormat="false" ht="15" hidden="false" customHeight="false" outlineLevel="0" collapsed="false">
      <c r="A15375" s="8" t="s">
        <v>9398</v>
      </c>
      <c r="B15375" s="8" t="s">
        <v>9399</v>
      </c>
      <c r="C15375" s="8" t="s">
        <v>6639</v>
      </c>
      <c r="D15375" s="8" t="n">
        <v>2017</v>
      </c>
      <c r="E15375" s="19" t="n">
        <v>0</v>
      </c>
      <c r="F15375" s="19" t="n">
        <v>34</v>
      </c>
    </row>
    <row r="15376" customFormat="false" ht="15" hidden="false" customHeight="false" outlineLevel="0" collapsed="false">
      <c r="A15376" s="8" t="s">
        <v>9398</v>
      </c>
      <c r="B15376" s="8" t="s">
        <v>9399</v>
      </c>
      <c r="C15376" s="8" t="s">
        <v>6640</v>
      </c>
      <c r="D15376" s="8" t="n">
        <v>2017</v>
      </c>
      <c r="E15376" s="19" t="n">
        <v>0</v>
      </c>
      <c r="F15376" s="19" t="n">
        <v>33.2222222222222</v>
      </c>
    </row>
    <row r="15377" customFormat="false" ht="15" hidden="false" customHeight="false" outlineLevel="0" collapsed="false">
      <c r="A15377" s="8" t="s">
        <v>9398</v>
      </c>
      <c r="B15377" s="8" t="s">
        <v>9399</v>
      </c>
      <c r="C15377" s="8" t="s">
        <v>6641</v>
      </c>
      <c r="D15377" s="8" t="n">
        <v>2017</v>
      </c>
      <c r="E15377" s="19" t="n">
        <v>0</v>
      </c>
      <c r="F15377" s="19" t="n">
        <v>33</v>
      </c>
    </row>
    <row r="15378" customFormat="false" ht="15" hidden="false" customHeight="false" outlineLevel="0" collapsed="false">
      <c r="A15378" s="8" t="s">
        <v>9398</v>
      </c>
      <c r="B15378" s="8" t="s">
        <v>9399</v>
      </c>
      <c r="C15378" s="8" t="s">
        <v>6642</v>
      </c>
      <c r="D15378" s="8" t="n">
        <v>2017</v>
      </c>
      <c r="E15378" s="19" t="n">
        <v>0</v>
      </c>
      <c r="F15378" s="19" t="n">
        <v>33</v>
      </c>
    </row>
    <row r="15379" customFormat="false" ht="15" hidden="false" customHeight="false" outlineLevel="0" collapsed="false">
      <c r="A15379" s="8" t="s">
        <v>9398</v>
      </c>
      <c r="B15379" s="8" t="s">
        <v>9399</v>
      </c>
      <c r="C15379" s="8" t="s">
        <v>6643</v>
      </c>
      <c r="D15379" s="8" t="n">
        <v>2017</v>
      </c>
      <c r="E15379" s="19" t="n">
        <v>0</v>
      </c>
      <c r="F15379" s="19" t="n">
        <v>33</v>
      </c>
    </row>
    <row r="15380" customFormat="false" ht="15" hidden="false" customHeight="false" outlineLevel="0" collapsed="false">
      <c r="A15380" s="8" t="s">
        <v>9398</v>
      </c>
      <c r="B15380" s="8" t="s">
        <v>9399</v>
      </c>
      <c r="C15380" s="8" t="s">
        <v>6644</v>
      </c>
      <c r="D15380" s="8" t="n">
        <v>2017</v>
      </c>
      <c r="E15380" s="19" t="n">
        <v>0</v>
      </c>
      <c r="F15380" s="19" t="n">
        <v>34</v>
      </c>
    </row>
    <row r="15381" customFormat="false" ht="15" hidden="false" customHeight="false" outlineLevel="0" collapsed="false">
      <c r="A15381" s="8" t="s">
        <v>9398</v>
      </c>
      <c r="B15381" s="8" t="s">
        <v>9399</v>
      </c>
      <c r="C15381" s="8" t="s">
        <v>6645</v>
      </c>
      <c r="D15381" s="8" t="n">
        <v>2017</v>
      </c>
      <c r="E15381" s="19" t="n">
        <v>0</v>
      </c>
      <c r="F15381" s="19" t="n">
        <v>34</v>
      </c>
    </row>
    <row r="15382" customFormat="false" ht="15" hidden="false" customHeight="false" outlineLevel="0" collapsed="false">
      <c r="A15382" s="8" t="s">
        <v>9398</v>
      </c>
      <c r="B15382" s="8" t="s">
        <v>9399</v>
      </c>
      <c r="C15382" s="8" t="s">
        <v>6646</v>
      </c>
      <c r="D15382" s="8" t="n">
        <v>2017</v>
      </c>
      <c r="E15382" s="19" t="n">
        <v>0</v>
      </c>
      <c r="F15382" s="19" t="n">
        <v>33.2222222222222</v>
      </c>
    </row>
    <row r="15383" customFormat="false" ht="15" hidden="false" customHeight="false" outlineLevel="0" collapsed="false">
      <c r="A15383" s="8" t="s">
        <v>9398</v>
      </c>
      <c r="B15383" s="8" t="s">
        <v>9399</v>
      </c>
      <c r="C15383" s="8" t="s">
        <v>6647</v>
      </c>
      <c r="D15383" s="8" t="n">
        <v>2017</v>
      </c>
      <c r="E15383" s="19" t="n">
        <v>0</v>
      </c>
      <c r="F15383" s="19" t="n">
        <v>33</v>
      </c>
    </row>
    <row r="15384" customFormat="false" ht="15" hidden="false" customHeight="false" outlineLevel="0" collapsed="false">
      <c r="A15384" s="8" t="s">
        <v>9398</v>
      </c>
      <c r="B15384" s="8" t="s">
        <v>9399</v>
      </c>
      <c r="C15384" s="8" t="s">
        <v>6648</v>
      </c>
      <c r="D15384" s="8" t="n">
        <v>2017</v>
      </c>
      <c r="E15384" s="19" t="n">
        <v>0</v>
      </c>
      <c r="F15384" s="19" t="n">
        <v>33.3888888888889</v>
      </c>
    </row>
    <row r="15385" customFormat="false" ht="15" hidden="false" customHeight="false" outlineLevel="0" collapsed="false">
      <c r="A15385" s="8" t="s">
        <v>9398</v>
      </c>
      <c r="B15385" s="8" t="s">
        <v>9399</v>
      </c>
      <c r="C15385" s="8" t="s">
        <v>6649</v>
      </c>
      <c r="D15385" s="8" t="n">
        <v>2017</v>
      </c>
      <c r="E15385" s="19" t="n">
        <v>0</v>
      </c>
      <c r="F15385" s="19" t="n">
        <v>32</v>
      </c>
    </row>
    <row r="15386" customFormat="false" ht="15" hidden="false" customHeight="false" outlineLevel="0" collapsed="false">
      <c r="A15386" s="8" t="s">
        <v>9398</v>
      </c>
      <c r="B15386" s="8" t="s">
        <v>9399</v>
      </c>
      <c r="C15386" s="8" t="s">
        <v>6650</v>
      </c>
      <c r="D15386" s="8" t="n">
        <v>2017</v>
      </c>
      <c r="E15386" s="19" t="n">
        <v>0</v>
      </c>
      <c r="F15386" s="19" t="n">
        <v>32.2222222222222</v>
      </c>
    </row>
    <row r="15387" customFormat="false" ht="15" hidden="false" customHeight="false" outlineLevel="0" collapsed="false">
      <c r="A15387" s="8" t="s">
        <v>9398</v>
      </c>
      <c r="B15387" s="8" t="s">
        <v>9399</v>
      </c>
      <c r="C15387" s="8" t="s">
        <v>6651</v>
      </c>
      <c r="D15387" s="8" t="n">
        <v>2017</v>
      </c>
      <c r="E15387" s="19" t="n">
        <v>0</v>
      </c>
      <c r="F15387" s="19" t="n">
        <v>33.7777777777778</v>
      </c>
    </row>
    <row r="15388" customFormat="false" ht="15" hidden="false" customHeight="false" outlineLevel="0" collapsed="false">
      <c r="A15388" s="8" t="s">
        <v>9398</v>
      </c>
      <c r="B15388" s="8" t="s">
        <v>9399</v>
      </c>
      <c r="C15388" s="8" t="s">
        <v>6652</v>
      </c>
      <c r="D15388" s="8" t="n">
        <v>2017</v>
      </c>
      <c r="E15388" s="19" t="n">
        <v>0</v>
      </c>
      <c r="F15388" s="19" t="n">
        <v>34</v>
      </c>
    </row>
    <row r="15389" customFormat="false" ht="15" hidden="false" customHeight="false" outlineLevel="0" collapsed="false">
      <c r="A15389" s="8" t="s">
        <v>9398</v>
      </c>
      <c r="B15389" s="8" t="s">
        <v>9399</v>
      </c>
      <c r="C15389" s="8" t="s">
        <v>6653</v>
      </c>
      <c r="D15389" s="8" t="n">
        <v>2017</v>
      </c>
      <c r="E15389" s="19" t="n">
        <v>0</v>
      </c>
      <c r="F15389" s="19" t="n">
        <v>34</v>
      </c>
    </row>
    <row r="15390" customFormat="false" ht="15" hidden="false" customHeight="false" outlineLevel="0" collapsed="false">
      <c r="A15390" s="8" t="s">
        <v>9398</v>
      </c>
      <c r="B15390" s="8" t="s">
        <v>9399</v>
      </c>
      <c r="C15390" s="8" t="s">
        <v>6654</v>
      </c>
      <c r="D15390" s="8" t="n">
        <v>2017</v>
      </c>
      <c r="E15390" s="19" t="n">
        <v>0</v>
      </c>
      <c r="F15390" s="19" t="n">
        <v>33.6111111111111</v>
      </c>
    </row>
    <row r="15391" customFormat="false" ht="15" hidden="false" customHeight="false" outlineLevel="0" collapsed="false">
      <c r="A15391" s="8" t="s">
        <v>9398</v>
      </c>
      <c r="B15391" s="8" t="s">
        <v>9399</v>
      </c>
      <c r="C15391" s="8" t="s">
        <v>6655</v>
      </c>
      <c r="D15391" s="8" t="n">
        <v>2017</v>
      </c>
      <c r="E15391" s="19" t="n">
        <v>0</v>
      </c>
      <c r="F15391" s="19" t="n">
        <v>40</v>
      </c>
    </row>
    <row r="15392" customFormat="false" ht="15" hidden="false" customHeight="false" outlineLevel="0" collapsed="false">
      <c r="A15392" s="8" t="s">
        <v>9398</v>
      </c>
      <c r="B15392" s="8" t="s">
        <v>9399</v>
      </c>
      <c r="C15392" s="8" t="s">
        <v>6656</v>
      </c>
      <c r="D15392" s="8" t="n">
        <v>2017</v>
      </c>
      <c r="E15392" s="19" t="n">
        <v>0</v>
      </c>
      <c r="F15392" s="19" t="n">
        <v>34</v>
      </c>
    </row>
    <row r="15393" customFormat="false" ht="15" hidden="false" customHeight="false" outlineLevel="0" collapsed="false">
      <c r="A15393" s="8" t="s">
        <v>9398</v>
      </c>
      <c r="B15393" s="8" t="s">
        <v>9399</v>
      </c>
      <c r="C15393" s="8" t="s">
        <v>6657</v>
      </c>
      <c r="D15393" s="8" t="n">
        <v>2017</v>
      </c>
      <c r="E15393" s="19" t="n">
        <v>0</v>
      </c>
      <c r="F15393" s="19" t="n">
        <v>33.2222222222222</v>
      </c>
    </row>
    <row r="15394" customFormat="false" ht="15" hidden="false" customHeight="false" outlineLevel="0" collapsed="false">
      <c r="A15394" s="8" t="s">
        <v>9398</v>
      </c>
      <c r="B15394" s="8" t="s">
        <v>9399</v>
      </c>
      <c r="C15394" s="8" t="s">
        <v>6658</v>
      </c>
      <c r="D15394" s="8" t="n">
        <v>2017</v>
      </c>
      <c r="E15394" s="19" t="n">
        <v>0</v>
      </c>
      <c r="F15394" s="19" t="n">
        <v>33.7777777777778</v>
      </c>
    </row>
    <row r="15395" customFormat="false" ht="15" hidden="false" customHeight="false" outlineLevel="0" collapsed="false">
      <c r="A15395" s="8" t="s">
        <v>9398</v>
      </c>
      <c r="B15395" s="8" t="s">
        <v>9399</v>
      </c>
      <c r="C15395" s="8" t="s">
        <v>6659</v>
      </c>
      <c r="D15395" s="8" t="n">
        <v>2017</v>
      </c>
      <c r="E15395" s="19" t="n">
        <v>1.016</v>
      </c>
      <c r="F15395" s="19" t="n">
        <v>34</v>
      </c>
    </row>
    <row r="15396" customFormat="false" ht="15" hidden="false" customHeight="false" outlineLevel="0" collapsed="false">
      <c r="A15396" s="8" t="s">
        <v>9398</v>
      </c>
      <c r="B15396" s="8" t="s">
        <v>9399</v>
      </c>
      <c r="C15396" s="8" t="s">
        <v>6660</v>
      </c>
      <c r="D15396" s="8" t="n">
        <v>2017</v>
      </c>
      <c r="E15396" s="19" t="n">
        <v>3.048</v>
      </c>
      <c r="F15396" s="19" t="n">
        <v>35</v>
      </c>
    </row>
    <row r="15397" customFormat="false" ht="15" hidden="false" customHeight="false" outlineLevel="0" collapsed="false">
      <c r="A15397" s="8" t="s">
        <v>9398</v>
      </c>
      <c r="B15397" s="8" t="s">
        <v>9399</v>
      </c>
      <c r="C15397" s="8" t="s">
        <v>6661</v>
      </c>
      <c r="D15397" s="8" t="n">
        <v>2017</v>
      </c>
      <c r="E15397" s="19" t="n">
        <v>0.254</v>
      </c>
      <c r="F15397" s="19" t="n">
        <v>34.3888888888889</v>
      </c>
    </row>
    <row r="15398" customFormat="false" ht="15" hidden="false" customHeight="false" outlineLevel="0" collapsed="false">
      <c r="A15398" s="8" t="s">
        <v>9398</v>
      </c>
      <c r="B15398" s="8" t="s">
        <v>9399</v>
      </c>
      <c r="C15398" s="8" t="s">
        <v>6662</v>
      </c>
      <c r="D15398" s="8" t="n">
        <v>2017</v>
      </c>
      <c r="E15398" s="19" t="n">
        <v>0</v>
      </c>
      <c r="F15398" s="19" t="n">
        <v>34.2222222222222</v>
      </c>
    </row>
    <row r="15399" customFormat="false" ht="15" hidden="false" customHeight="false" outlineLevel="0" collapsed="false">
      <c r="A15399" s="8" t="s">
        <v>9398</v>
      </c>
      <c r="B15399" s="8" t="s">
        <v>9399</v>
      </c>
      <c r="C15399" s="8" t="s">
        <v>6663</v>
      </c>
      <c r="D15399" s="8" t="n">
        <v>2017</v>
      </c>
      <c r="E15399" s="19" t="n">
        <v>0</v>
      </c>
      <c r="F15399" s="19" t="n">
        <v>33.3888888888889</v>
      </c>
    </row>
    <row r="15400" customFormat="false" ht="15" hidden="false" customHeight="false" outlineLevel="0" collapsed="false">
      <c r="A15400" s="8" t="s">
        <v>9398</v>
      </c>
      <c r="B15400" s="8" t="s">
        <v>9399</v>
      </c>
      <c r="C15400" s="8" t="s">
        <v>6664</v>
      </c>
      <c r="D15400" s="8" t="n">
        <v>2017</v>
      </c>
      <c r="E15400" s="19" t="n">
        <v>0</v>
      </c>
      <c r="F15400" s="19" t="n">
        <v>34</v>
      </c>
    </row>
    <row r="15401" customFormat="false" ht="15" hidden="false" customHeight="false" outlineLevel="0" collapsed="false">
      <c r="A15401" s="8" t="s">
        <v>9398</v>
      </c>
      <c r="B15401" s="8" t="s">
        <v>9399</v>
      </c>
      <c r="C15401" s="8" t="s">
        <v>6665</v>
      </c>
      <c r="D15401" s="8" t="n">
        <v>2017</v>
      </c>
      <c r="E15401" s="19" t="n">
        <v>0</v>
      </c>
      <c r="F15401" s="19" t="n">
        <v>40</v>
      </c>
    </row>
    <row r="15402" customFormat="false" ht="15" hidden="false" customHeight="false" outlineLevel="0" collapsed="false">
      <c r="A15402" s="8" t="s">
        <v>9398</v>
      </c>
      <c r="B15402" s="8" t="s">
        <v>9399</v>
      </c>
      <c r="C15402" s="8" t="s">
        <v>6666</v>
      </c>
      <c r="D15402" s="8" t="n">
        <v>2017</v>
      </c>
      <c r="E15402" s="19" t="n">
        <v>0</v>
      </c>
      <c r="F15402" s="19" t="n">
        <v>33.3888888888889</v>
      </c>
    </row>
    <row r="15403" customFormat="false" ht="15" hidden="false" customHeight="false" outlineLevel="0" collapsed="false">
      <c r="A15403" s="8" t="s">
        <v>9398</v>
      </c>
      <c r="B15403" s="8" t="s">
        <v>9399</v>
      </c>
      <c r="C15403" s="8" t="s">
        <v>6667</v>
      </c>
      <c r="D15403" s="8" t="n">
        <v>2017</v>
      </c>
      <c r="E15403" s="19" t="n">
        <v>0</v>
      </c>
      <c r="F15403" s="19" t="n">
        <v>33.6111111111111</v>
      </c>
    </row>
    <row r="15404" customFormat="false" ht="15" hidden="false" customHeight="false" outlineLevel="0" collapsed="false">
      <c r="A15404" s="8" t="s">
        <v>9398</v>
      </c>
      <c r="B15404" s="8" t="s">
        <v>9399</v>
      </c>
      <c r="C15404" s="8" t="s">
        <v>6668</v>
      </c>
      <c r="D15404" s="8" t="n">
        <v>2017</v>
      </c>
      <c r="E15404" s="19" t="n">
        <v>0</v>
      </c>
      <c r="F15404" s="19" t="n">
        <v>34</v>
      </c>
    </row>
    <row r="15405" customFormat="false" ht="15" hidden="false" customHeight="false" outlineLevel="0" collapsed="false">
      <c r="A15405" s="8" t="s">
        <v>9398</v>
      </c>
      <c r="B15405" s="8" t="s">
        <v>9399</v>
      </c>
      <c r="C15405" s="8" t="s">
        <v>6669</v>
      </c>
      <c r="D15405" s="8" t="n">
        <v>2017</v>
      </c>
      <c r="E15405" s="19" t="n">
        <v>0</v>
      </c>
      <c r="F15405" s="19" t="n">
        <v>34</v>
      </c>
    </row>
    <row r="15406" customFormat="false" ht="15" hidden="false" customHeight="false" outlineLevel="0" collapsed="false">
      <c r="A15406" s="8" t="s">
        <v>9398</v>
      </c>
      <c r="B15406" s="8" t="s">
        <v>9399</v>
      </c>
      <c r="C15406" s="8" t="s">
        <v>6670</v>
      </c>
      <c r="D15406" s="8" t="n">
        <v>2017</v>
      </c>
      <c r="E15406" s="19" t="n">
        <v>0</v>
      </c>
      <c r="F15406" s="19" t="n">
        <v>34.3888888888889</v>
      </c>
    </row>
    <row r="15407" customFormat="false" ht="15" hidden="false" customHeight="false" outlineLevel="0" collapsed="false">
      <c r="A15407" s="8" t="s">
        <v>9398</v>
      </c>
      <c r="B15407" s="8" t="s">
        <v>9399</v>
      </c>
      <c r="C15407" s="8" t="s">
        <v>6671</v>
      </c>
      <c r="D15407" s="8" t="n">
        <v>2017</v>
      </c>
      <c r="E15407" s="19" t="n">
        <v>0</v>
      </c>
      <c r="F15407" s="19" t="n">
        <v>34</v>
      </c>
    </row>
    <row r="15408" customFormat="false" ht="15" hidden="false" customHeight="false" outlineLevel="0" collapsed="false">
      <c r="A15408" s="8" t="s">
        <v>9398</v>
      </c>
      <c r="B15408" s="8" t="s">
        <v>9399</v>
      </c>
      <c r="C15408" s="8" t="s">
        <v>6672</v>
      </c>
      <c r="D15408" s="8" t="n">
        <v>2017</v>
      </c>
      <c r="E15408" s="19" t="n">
        <v>0</v>
      </c>
      <c r="F15408" s="19" t="n">
        <v>34</v>
      </c>
    </row>
    <row r="15409" customFormat="false" ht="15" hidden="false" customHeight="false" outlineLevel="0" collapsed="false">
      <c r="A15409" s="8" t="s">
        <v>9398</v>
      </c>
      <c r="B15409" s="8" t="s">
        <v>9399</v>
      </c>
      <c r="C15409" s="8" t="s">
        <v>6673</v>
      </c>
      <c r="D15409" s="8" t="n">
        <v>2017</v>
      </c>
      <c r="E15409" s="19" t="n">
        <v>0</v>
      </c>
      <c r="F15409" s="19" t="n">
        <v>33.7777777777778</v>
      </c>
    </row>
    <row r="15410" customFormat="false" ht="15" hidden="false" customHeight="false" outlineLevel="0" collapsed="false">
      <c r="A15410" s="8" t="s">
        <v>9398</v>
      </c>
      <c r="B15410" s="8" t="s">
        <v>9399</v>
      </c>
      <c r="C15410" s="8" t="s">
        <v>6674</v>
      </c>
      <c r="D15410" s="8" t="n">
        <v>2017</v>
      </c>
      <c r="E15410" s="19" t="n">
        <v>0</v>
      </c>
      <c r="F15410" s="19" t="n">
        <v>34.2222222222222</v>
      </c>
    </row>
    <row r="15411" customFormat="false" ht="15" hidden="false" customHeight="false" outlineLevel="0" collapsed="false">
      <c r="A15411" s="8" t="s">
        <v>9398</v>
      </c>
      <c r="B15411" s="8" t="s">
        <v>9399</v>
      </c>
      <c r="C15411" s="8" t="s">
        <v>6675</v>
      </c>
      <c r="D15411" s="8" t="n">
        <v>2017</v>
      </c>
      <c r="E15411" s="19" t="n">
        <v>0</v>
      </c>
      <c r="F15411" s="19" t="n">
        <v>35</v>
      </c>
    </row>
    <row r="15412" customFormat="false" ht="15" hidden="false" customHeight="false" outlineLevel="0" collapsed="false">
      <c r="A15412" s="8" t="s">
        <v>9398</v>
      </c>
      <c r="B15412" s="8" t="s">
        <v>9399</v>
      </c>
      <c r="C15412" s="8" t="s">
        <v>6676</v>
      </c>
      <c r="D15412" s="8" t="n">
        <v>2017</v>
      </c>
      <c r="E15412" s="19" t="n">
        <v>0</v>
      </c>
      <c r="F15412" s="19" t="n">
        <v>35</v>
      </c>
    </row>
    <row r="15413" customFormat="false" ht="15" hidden="false" customHeight="false" outlineLevel="0" collapsed="false">
      <c r="A15413" s="8" t="s">
        <v>9398</v>
      </c>
      <c r="B15413" s="8" t="s">
        <v>9399</v>
      </c>
      <c r="C15413" s="8" t="s">
        <v>6677</v>
      </c>
      <c r="D15413" s="8" t="n">
        <v>2017</v>
      </c>
      <c r="E15413" s="19" t="n">
        <v>0</v>
      </c>
      <c r="F15413" s="19" t="n">
        <v>34.2222222222222</v>
      </c>
    </row>
    <row r="15414" customFormat="false" ht="15" hidden="false" customHeight="false" outlineLevel="0" collapsed="false">
      <c r="A15414" s="8" t="s">
        <v>9398</v>
      </c>
      <c r="B15414" s="8" t="s">
        <v>9399</v>
      </c>
      <c r="C15414" s="8" t="s">
        <v>6678</v>
      </c>
      <c r="D15414" s="8" t="n">
        <v>2017</v>
      </c>
      <c r="E15414" s="19" t="n">
        <v>0</v>
      </c>
      <c r="F15414" s="19" t="n">
        <v>34</v>
      </c>
    </row>
    <row r="15415" customFormat="false" ht="15" hidden="false" customHeight="false" outlineLevel="0" collapsed="false">
      <c r="A15415" s="8" t="s">
        <v>9398</v>
      </c>
      <c r="B15415" s="8" t="s">
        <v>9399</v>
      </c>
      <c r="C15415" s="8" t="s">
        <v>6679</v>
      </c>
      <c r="D15415" s="8" t="n">
        <v>2017</v>
      </c>
      <c r="E15415" s="19" t="n">
        <v>0.254</v>
      </c>
      <c r="F15415" s="19" t="n">
        <v>35</v>
      </c>
    </row>
    <row r="15416" customFormat="false" ht="15" hidden="false" customHeight="false" outlineLevel="0" collapsed="false">
      <c r="A15416" s="8" t="s">
        <v>9398</v>
      </c>
      <c r="B15416" s="8" t="s">
        <v>9399</v>
      </c>
      <c r="C15416" s="8" t="s">
        <v>6680</v>
      </c>
      <c r="D15416" s="8" t="n">
        <v>2017</v>
      </c>
      <c r="E15416" s="19" t="n">
        <v>7.874</v>
      </c>
      <c r="F15416" s="19" t="n">
        <v>34</v>
      </c>
    </row>
    <row r="15417" customFormat="false" ht="15" hidden="false" customHeight="false" outlineLevel="0" collapsed="false">
      <c r="A15417" s="8" t="s">
        <v>9398</v>
      </c>
      <c r="B15417" s="8" t="s">
        <v>9399</v>
      </c>
      <c r="C15417" s="8" t="s">
        <v>6681</v>
      </c>
      <c r="D15417" s="8" t="n">
        <v>2017</v>
      </c>
      <c r="E15417" s="19" t="n">
        <v>0</v>
      </c>
      <c r="F15417" s="19" t="n">
        <v>34.2222222222222</v>
      </c>
    </row>
    <row r="15418" customFormat="false" ht="15" hidden="false" customHeight="false" outlineLevel="0" collapsed="false">
      <c r="A15418" s="8" t="s">
        <v>9398</v>
      </c>
      <c r="B15418" s="8" t="s">
        <v>9399</v>
      </c>
      <c r="C15418" s="8" t="s">
        <v>6682</v>
      </c>
      <c r="D15418" s="8" t="n">
        <v>2017</v>
      </c>
      <c r="E15418" s="19" t="n">
        <v>10.922</v>
      </c>
      <c r="F15418" s="19" t="n">
        <v>34.2222222222222</v>
      </c>
    </row>
    <row r="15419" customFormat="false" ht="15" hidden="false" customHeight="false" outlineLevel="0" collapsed="false">
      <c r="A15419" s="8" t="s">
        <v>9398</v>
      </c>
      <c r="B15419" s="8" t="s">
        <v>9399</v>
      </c>
      <c r="C15419" s="8" t="s">
        <v>6683</v>
      </c>
      <c r="D15419" s="8" t="n">
        <v>2017</v>
      </c>
      <c r="E15419" s="19" t="n">
        <v>0.254</v>
      </c>
      <c r="F15419" s="19" t="n">
        <v>34</v>
      </c>
    </row>
    <row r="15420" customFormat="false" ht="15" hidden="false" customHeight="false" outlineLevel="0" collapsed="false">
      <c r="A15420" s="8" t="s">
        <v>9398</v>
      </c>
      <c r="B15420" s="8" t="s">
        <v>9399</v>
      </c>
      <c r="C15420" s="8" t="s">
        <v>6684</v>
      </c>
      <c r="D15420" s="8" t="n">
        <v>2017</v>
      </c>
      <c r="E15420" s="19" t="n">
        <v>0.508</v>
      </c>
      <c r="F15420" s="19" t="n">
        <v>35</v>
      </c>
    </row>
    <row r="15421" customFormat="false" ht="15" hidden="false" customHeight="false" outlineLevel="0" collapsed="false">
      <c r="A15421" s="8" t="s">
        <v>9398</v>
      </c>
      <c r="B15421" s="8" t="s">
        <v>9399</v>
      </c>
      <c r="C15421" s="8" t="s">
        <v>6685</v>
      </c>
      <c r="D15421" s="8" t="n">
        <v>2017</v>
      </c>
      <c r="E15421" s="19" t="n">
        <v>0</v>
      </c>
      <c r="F15421" s="19" t="n">
        <v>34.3888888888889</v>
      </c>
    </row>
    <row r="15422" customFormat="false" ht="15" hidden="false" customHeight="false" outlineLevel="0" collapsed="false">
      <c r="A15422" s="8" t="s">
        <v>9398</v>
      </c>
      <c r="B15422" s="8" t="s">
        <v>9399</v>
      </c>
      <c r="C15422" s="8" t="s">
        <v>6686</v>
      </c>
      <c r="D15422" s="8" t="n">
        <v>2017</v>
      </c>
      <c r="E15422" s="19" t="n">
        <v>11.938</v>
      </c>
      <c r="F15422" s="19" t="n">
        <v>32.2222222222222</v>
      </c>
    </row>
    <row r="15423" customFormat="false" ht="15" hidden="false" customHeight="false" outlineLevel="0" collapsed="false">
      <c r="A15423" s="8" t="s">
        <v>9398</v>
      </c>
      <c r="B15423" s="8" t="s">
        <v>9399</v>
      </c>
      <c r="C15423" s="8" t="s">
        <v>6687</v>
      </c>
      <c r="D15423" s="8" t="n">
        <v>2017</v>
      </c>
      <c r="E15423" s="19" t="n">
        <v>26.924</v>
      </c>
      <c r="F15423" s="19" t="n">
        <v>32</v>
      </c>
    </row>
    <row r="15424" customFormat="false" ht="15" hidden="false" customHeight="false" outlineLevel="0" collapsed="false">
      <c r="A15424" s="8" t="s">
        <v>9398</v>
      </c>
      <c r="B15424" s="8" t="s">
        <v>9399</v>
      </c>
      <c r="C15424" s="8" t="s">
        <v>6688</v>
      </c>
      <c r="D15424" s="8" t="n">
        <v>2017</v>
      </c>
      <c r="E15424" s="19" t="n">
        <v>20.066</v>
      </c>
      <c r="F15424" s="19" t="n">
        <v>30.2222222222222</v>
      </c>
    </row>
    <row r="15425" customFormat="false" ht="15" hidden="false" customHeight="false" outlineLevel="0" collapsed="false">
      <c r="A15425" s="8" t="s">
        <v>9398</v>
      </c>
      <c r="B15425" s="8" t="s">
        <v>9399</v>
      </c>
      <c r="C15425" s="8" t="s">
        <v>6689</v>
      </c>
      <c r="D15425" s="8" t="n">
        <v>2017</v>
      </c>
      <c r="E15425" s="19" t="n">
        <v>1.016</v>
      </c>
      <c r="F15425" s="19" t="n">
        <v>31</v>
      </c>
    </row>
    <row r="15426" customFormat="false" ht="15" hidden="false" customHeight="false" outlineLevel="0" collapsed="false">
      <c r="A15426" s="8" t="s">
        <v>9398</v>
      </c>
      <c r="B15426" s="8" t="s">
        <v>9399</v>
      </c>
      <c r="C15426" s="8" t="s">
        <v>6690</v>
      </c>
      <c r="D15426" s="8" t="n">
        <v>2017</v>
      </c>
      <c r="E15426" s="19" t="n">
        <v>71.12</v>
      </c>
      <c r="F15426" s="19" t="n">
        <v>31.7777777777778</v>
      </c>
    </row>
    <row r="15427" customFormat="false" ht="15" hidden="false" customHeight="false" outlineLevel="0" collapsed="false">
      <c r="A15427" s="8" t="s">
        <v>9398</v>
      </c>
      <c r="B15427" s="8" t="s">
        <v>9399</v>
      </c>
      <c r="C15427" s="8" t="s">
        <v>6691</v>
      </c>
      <c r="D15427" s="8" t="n">
        <v>2017</v>
      </c>
      <c r="E15427" s="19" t="n">
        <v>24.892</v>
      </c>
      <c r="F15427" s="19" t="n">
        <v>31.6111111111111</v>
      </c>
    </row>
    <row r="15428" customFormat="false" ht="15" hidden="false" customHeight="false" outlineLevel="0" collapsed="false">
      <c r="A15428" s="8" t="s">
        <v>9398</v>
      </c>
      <c r="B15428" s="8" t="s">
        <v>9399</v>
      </c>
      <c r="C15428" s="8" t="s">
        <v>6692</v>
      </c>
      <c r="D15428" s="8" t="n">
        <v>2017</v>
      </c>
      <c r="E15428" s="19" t="n">
        <v>0</v>
      </c>
      <c r="F15428" s="19" t="n">
        <v>33.2222222222222</v>
      </c>
    </row>
    <row r="15429" customFormat="false" ht="15" hidden="false" customHeight="false" outlineLevel="0" collapsed="false">
      <c r="A15429" s="8" t="s">
        <v>9398</v>
      </c>
      <c r="B15429" s="8" t="s">
        <v>9399</v>
      </c>
      <c r="C15429" s="8" t="s">
        <v>6693</v>
      </c>
      <c r="D15429" s="8" t="n">
        <v>2017</v>
      </c>
      <c r="E15429" s="19" t="n">
        <v>19.05</v>
      </c>
      <c r="F15429" s="19" t="n">
        <v>32</v>
      </c>
    </row>
    <row r="15430" customFormat="false" ht="15" hidden="false" customHeight="false" outlineLevel="0" collapsed="false">
      <c r="A15430" s="8" t="s">
        <v>9398</v>
      </c>
      <c r="B15430" s="8" t="s">
        <v>9399</v>
      </c>
      <c r="C15430" s="8" t="s">
        <v>6694</v>
      </c>
      <c r="D15430" s="8" t="n">
        <v>2017</v>
      </c>
      <c r="E15430" s="19" t="n">
        <v>0.762</v>
      </c>
      <c r="F15430" s="19" t="n">
        <v>33.3888888888889</v>
      </c>
    </row>
    <row r="15431" customFormat="false" ht="15" hidden="false" customHeight="false" outlineLevel="0" collapsed="false">
      <c r="A15431" s="8" t="s">
        <v>9398</v>
      </c>
      <c r="B15431" s="8" t="s">
        <v>9399</v>
      </c>
      <c r="C15431" s="8" t="s">
        <v>6695</v>
      </c>
      <c r="D15431" s="8" t="n">
        <v>2017</v>
      </c>
      <c r="E15431" s="19" t="n">
        <v>0</v>
      </c>
      <c r="F15431" s="19" t="n">
        <v>33</v>
      </c>
    </row>
    <row r="15432" customFormat="false" ht="15" hidden="false" customHeight="false" outlineLevel="0" collapsed="false">
      <c r="A15432" s="8" t="s">
        <v>9398</v>
      </c>
      <c r="B15432" s="8" t="s">
        <v>9399</v>
      </c>
      <c r="C15432" s="8" t="s">
        <v>6696</v>
      </c>
      <c r="D15432" s="8" t="n">
        <v>2017</v>
      </c>
      <c r="E15432" s="19" t="n">
        <v>0</v>
      </c>
      <c r="F15432" s="19" t="n">
        <v>33.3888888888889</v>
      </c>
    </row>
    <row r="15433" customFormat="false" ht="15" hidden="false" customHeight="false" outlineLevel="0" collapsed="false">
      <c r="A15433" s="8" t="s">
        <v>9398</v>
      </c>
      <c r="B15433" s="8" t="s">
        <v>9399</v>
      </c>
      <c r="C15433" s="8" t="s">
        <v>6697</v>
      </c>
      <c r="D15433" s="8" t="n">
        <v>2017</v>
      </c>
      <c r="E15433" s="19" t="n">
        <v>2.032</v>
      </c>
      <c r="F15433" s="19" t="n">
        <v>34</v>
      </c>
    </row>
    <row r="15434" customFormat="false" ht="15" hidden="false" customHeight="false" outlineLevel="0" collapsed="false">
      <c r="A15434" s="8" t="s">
        <v>9398</v>
      </c>
      <c r="B15434" s="8" t="s">
        <v>9399</v>
      </c>
      <c r="C15434" s="8" t="s">
        <v>6698</v>
      </c>
      <c r="D15434" s="8" t="n">
        <v>2017</v>
      </c>
      <c r="E15434" s="19" t="n">
        <v>6.096</v>
      </c>
      <c r="F15434" s="19" t="n">
        <v>33</v>
      </c>
    </row>
    <row r="15435" customFormat="false" ht="15" hidden="false" customHeight="false" outlineLevel="0" collapsed="false">
      <c r="A15435" s="8" t="s">
        <v>9398</v>
      </c>
      <c r="B15435" s="8" t="s">
        <v>9399</v>
      </c>
      <c r="C15435" s="8" t="s">
        <v>6699</v>
      </c>
      <c r="D15435" s="8" t="n">
        <v>2017</v>
      </c>
      <c r="E15435" s="19" t="n">
        <v>1.016</v>
      </c>
      <c r="F15435" s="19" t="n">
        <v>33</v>
      </c>
    </row>
    <row r="15436" customFormat="false" ht="15" hidden="false" customHeight="false" outlineLevel="0" collapsed="false">
      <c r="A15436" s="8" t="s">
        <v>9398</v>
      </c>
      <c r="B15436" s="8" t="s">
        <v>9399</v>
      </c>
      <c r="C15436" s="8" t="s">
        <v>6700</v>
      </c>
      <c r="D15436" s="8" t="n">
        <v>2017</v>
      </c>
      <c r="E15436" s="19" t="n">
        <v>6.096</v>
      </c>
      <c r="F15436" s="19" t="n">
        <v>32.6111111111111</v>
      </c>
    </row>
    <row r="15437" customFormat="false" ht="15" hidden="false" customHeight="false" outlineLevel="0" collapsed="false">
      <c r="A15437" s="8" t="s">
        <v>9398</v>
      </c>
      <c r="B15437" s="8" t="s">
        <v>9399</v>
      </c>
      <c r="C15437" s="8" t="s">
        <v>6701</v>
      </c>
      <c r="D15437" s="8" t="n">
        <v>2017</v>
      </c>
      <c r="E15437" s="19" t="n">
        <v>23.114</v>
      </c>
      <c r="F15437" s="19" t="n">
        <v>32.7777777777778</v>
      </c>
    </row>
    <row r="15438" customFormat="false" ht="15" hidden="false" customHeight="false" outlineLevel="0" collapsed="false">
      <c r="A15438" s="8" t="s">
        <v>9398</v>
      </c>
      <c r="B15438" s="8" t="s">
        <v>9399</v>
      </c>
      <c r="C15438" s="8" t="s">
        <v>6702</v>
      </c>
      <c r="D15438" s="8" t="n">
        <v>2017</v>
      </c>
      <c r="E15438" s="19" t="n">
        <v>2.032</v>
      </c>
      <c r="F15438" s="19" t="n">
        <v>32.3888888888889</v>
      </c>
    </row>
    <row r="15439" customFormat="false" ht="15" hidden="false" customHeight="false" outlineLevel="0" collapsed="false">
      <c r="A15439" s="8" t="s">
        <v>9398</v>
      </c>
      <c r="B15439" s="8" t="s">
        <v>9399</v>
      </c>
      <c r="C15439" s="8" t="s">
        <v>6703</v>
      </c>
      <c r="D15439" s="8" t="n">
        <v>2017</v>
      </c>
      <c r="E15439" s="19" t="n">
        <v>37.084</v>
      </c>
      <c r="F15439" s="19" t="n">
        <v>27</v>
      </c>
    </row>
    <row r="15440" customFormat="false" ht="15" hidden="false" customHeight="false" outlineLevel="0" collapsed="false">
      <c r="A15440" s="8" t="s">
        <v>9398</v>
      </c>
      <c r="B15440" s="8" t="s">
        <v>9399</v>
      </c>
      <c r="C15440" s="8" t="s">
        <v>6704</v>
      </c>
      <c r="D15440" s="8" t="n">
        <v>2017</v>
      </c>
      <c r="E15440" s="19" t="n">
        <v>52.07</v>
      </c>
      <c r="F15440" s="19" t="n">
        <v>33</v>
      </c>
    </row>
    <row r="15441" customFormat="false" ht="15" hidden="false" customHeight="false" outlineLevel="0" collapsed="false">
      <c r="A15441" s="8" t="s">
        <v>9398</v>
      </c>
      <c r="B15441" s="8" t="s">
        <v>9399</v>
      </c>
      <c r="C15441" s="8" t="s">
        <v>6705</v>
      </c>
      <c r="D15441" s="8" t="n">
        <v>2017</v>
      </c>
      <c r="E15441" s="19" t="n">
        <v>39.116</v>
      </c>
      <c r="F15441" s="19" t="n">
        <v>30</v>
      </c>
    </row>
    <row r="15442" customFormat="false" ht="15" hidden="false" customHeight="false" outlineLevel="0" collapsed="false">
      <c r="A15442" s="8" t="s">
        <v>9398</v>
      </c>
      <c r="B15442" s="8" t="s">
        <v>9399</v>
      </c>
      <c r="C15442" s="8" t="s">
        <v>6706</v>
      </c>
      <c r="D15442" s="8" t="n">
        <v>2017</v>
      </c>
      <c r="E15442" s="19" t="n">
        <v>51.054</v>
      </c>
      <c r="F15442" s="19" t="n">
        <v>29</v>
      </c>
    </row>
    <row r="15443" customFormat="false" ht="15" hidden="false" customHeight="false" outlineLevel="0" collapsed="false">
      <c r="A15443" s="8" t="s">
        <v>9398</v>
      </c>
      <c r="B15443" s="8" t="s">
        <v>9399</v>
      </c>
      <c r="C15443" s="8" t="s">
        <v>6707</v>
      </c>
      <c r="D15443" s="8" t="n">
        <v>2017</v>
      </c>
      <c r="E15443" s="19" t="n">
        <v>90.932</v>
      </c>
      <c r="F15443" s="19" t="n">
        <v>31</v>
      </c>
    </row>
    <row r="15444" customFormat="false" ht="15" hidden="false" customHeight="false" outlineLevel="0" collapsed="false">
      <c r="A15444" s="8" t="s">
        <v>9398</v>
      </c>
      <c r="B15444" s="8" t="s">
        <v>9399</v>
      </c>
      <c r="C15444" s="8" t="s">
        <v>6708</v>
      </c>
      <c r="D15444" s="8" t="n">
        <v>2017</v>
      </c>
      <c r="E15444" s="19" t="n">
        <v>16.002</v>
      </c>
      <c r="F15444" s="19" t="n">
        <v>31</v>
      </c>
    </row>
    <row r="15445" customFormat="false" ht="15" hidden="false" customHeight="false" outlineLevel="0" collapsed="false">
      <c r="A15445" s="8" t="s">
        <v>9398</v>
      </c>
      <c r="B15445" s="8" t="s">
        <v>9399</v>
      </c>
      <c r="C15445" s="8" t="s">
        <v>6709</v>
      </c>
      <c r="D15445" s="8" t="n">
        <v>2017</v>
      </c>
      <c r="E15445" s="19" t="n">
        <v>92.964</v>
      </c>
      <c r="F15445" s="19" t="n">
        <v>31</v>
      </c>
    </row>
    <row r="15446" customFormat="false" ht="15" hidden="false" customHeight="false" outlineLevel="0" collapsed="false">
      <c r="A15446" s="8" t="s">
        <v>9398</v>
      </c>
      <c r="B15446" s="8" t="s">
        <v>9399</v>
      </c>
      <c r="C15446" s="8" t="s">
        <v>6710</v>
      </c>
      <c r="D15446" s="8" t="n">
        <v>2017</v>
      </c>
      <c r="E15446" s="19" t="n">
        <v>49.022</v>
      </c>
      <c r="F15446" s="19" t="n">
        <v>31</v>
      </c>
    </row>
    <row r="15447" customFormat="false" ht="15" hidden="false" customHeight="false" outlineLevel="0" collapsed="false">
      <c r="A15447" s="8" t="s">
        <v>9398</v>
      </c>
      <c r="B15447" s="8" t="s">
        <v>9399</v>
      </c>
      <c r="C15447" s="8" t="s">
        <v>6711</v>
      </c>
      <c r="D15447" s="8" t="n">
        <v>2017</v>
      </c>
      <c r="E15447" s="19" t="n">
        <v>18.034</v>
      </c>
      <c r="F15447" s="19" t="n">
        <v>32</v>
      </c>
    </row>
    <row r="15448" customFormat="false" ht="15" hidden="false" customHeight="false" outlineLevel="0" collapsed="false">
      <c r="A15448" s="8" t="s">
        <v>9398</v>
      </c>
      <c r="B15448" s="8" t="s">
        <v>9399</v>
      </c>
      <c r="C15448" s="8" t="s">
        <v>6712</v>
      </c>
      <c r="D15448" s="8" t="n">
        <v>2017</v>
      </c>
      <c r="E15448" s="19" t="n">
        <v>4.064</v>
      </c>
      <c r="F15448" s="19" t="n">
        <v>32</v>
      </c>
    </row>
    <row r="15449" customFormat="false" ht="15" hidden="false" customHeight="false" outlineLevel="0" collapsed="false">
      <c r="A15449" s="8" t="s">
        <v>9398</v>
      </c>
      <c r="B15449" s="8" t="s">
        <v>9399</v>
      </c>
      <c r="C15449" s="8" t="s">
        <v>6713</v>
      </c>
      <c r="D15449" s="8" t="n">
        <v>2017</v>
      </c>
      <c r="E15449" s="19" t="n">
        <v>7.112</v>
      </c>
      <c r="F15449" s="19" t="n">
        <v>31</v>
      </c>
    </row>
    <row r="15450" customFormat="false" ht="15" hidden="false" customHeight="false" outlineLevel="0" collapsed="false">
      <c r="A15450" s="8" t="s">
        <v>9398</v>
      </c>
      <c r="B15450" s="8" t="s">
        <v>9399</v>
      </c>
      <c r="C15450" s="8" t="s">
        <v>6714</v>
      </c>
      <c r="D15450" s="8" t="n">
        <v>2017</v>
      </c>
      <c r="E15450" s="19" t="n">
        <v>1.016</v>
      </c>
      <c r="F15450" s="19" t="n">
        <v>32</v>
      </c>
    </row>
    <row r="15451" customFormat="false" ht="15" hidden="false" customHeight="false" outlineLevel="0" collapsed="false">
      <c r="A15451" s="8" t="s">
        <v>9398</v>
      </c>
      <c r="B15451" s="8" t="s">
        <v>9399</v>
      </c>
      <c r="C15451" s="8" t="s">
        <v>6715</v>
      </c>
      <c r="D15451" s="8" t="n">
        <v>2017</v>
      </c>
      <c r="E15451" s="19" t="n">
        <v>6.096</v>
      </c>
      <c r="F15451" s="19" t="n">
        <v>32.2222222222222</v>
      </c>
    </row>
    <row r="15452" customFormat="false" ht="15" hidden="false" customHeight="false" outlineLevel="0" collapsed="false">
      <c r="A15452" s="8" t="s">
        <v>9398</v>
      </c>
      <c r="B15452" s="8" t="s">
        <v>9399</v>
      </c>
      <c r="C15452" s="8" t="s">
        <v>6716</v>
      </c>
      <c r="D15452" s="8" t="n">
        <v>2017</v>
      </c>
      <c r="E15452" s="19" t="n">
        <v>0</v>
      </c>
      <c r="F15452" s="19" t="n">
        <v>31.3888888888889</v>
      </c>
    </row>
    <row r="15453" customFormat="false" ht="15" hidden="false" customHeight="false" outlineLevel="0" collapsed="false">
      <c r="A15453" s="8" t="s">
        <v>9398</v>
      </c>
      <c r="B15453" s="8" t="s">
        <v>9399</v>
      </c>
      <c r="C15453" s="8" t="s">
        <v>6717</v>
      </c>
      <c r="D15453" s="8" t="n">
        <v>2017</v>
      </c>
      <c r="E15453" s="19" t="n">
        <v>9.906</v>
      </c>
      <c r="F15453" s="19" t="n">
        <v>32</v>
      </c>
    </row>
    <row r="15454" customFormat="false" ht="15" hidden="false" customHeight="false" outlineLevel="0" collapsed="false">
      <c r="A15454" s="8" t="s">
        <v>9398</v>
      </c>
      <c r="B15454" s="8" t="s">
        <v>9399</v>
      </c>
      <c r="C15454" s="8" t="s">
        <v>6718</v>
      </c>
      <c r="D15454" s="8" t="n">
        <v>2017</v>
      </c>
      <c r="E15454" s="19" t="n">
        <v>0</v>
      </c>
      <c r="F15454" s="19" t="n">
        <v>32.3888888888889</v>
      </c>
    </row>
    <row r="15455" customFormat="false" ht="15" hidden="false" customHeight="false" outlineLevel="0" collapsed="false">
      <c r="A15455" s="8" t="s">
        <v>9398</v>
      </c>
      <c r="B15455" s="8" t="s">
        <v>9399</v>
      </c>
      <c r="C15455" s="8" t="s">
        <v>6719</v>
      </c>
      <c r="D15455" s="8" t="n">
        <v>2017</v>
      </c>
      <c r="E15455" s="19" t="n">
        <v>3.048</v>
      </c>
      <c r="F15455" s="19" t="n">
        <v>32</v>
      </c>
    </row>
    <row r="15456" customFormat="false" ht="15" hidden="false" customHeight="false" outlineLevel="0" collapsed="false">
      <c r="A15456" s="8" t="s">
        <v>9398</v>
      </c>
      <c r="B15456" s="8" t="s">
        <v>9399</v>
      </c>
      <c r="C15456" s="8" t="s">
        <v>6720</v>
      </c>
      <c r="D15456" s="8" t="n">
        <v>2017</v>
      </c>
      <c r="E15456" s="19" t="n">
        <v>0.508</v>
      </c>
      <c r="F15456" s="19" t="n">
        <v>32</v>
      </c>
    </row>
    <row r="15457" customFormat="false" ht="15" hidden="false" customHeight="false" outlineLevel="0" collapsed="false">
      <c r="A15457" s="8" t="s">
        <v>9398</v>
      </c>
      <c r="B15457" s="8" t="s">
        <v>9399</v>
      </c>
      <c r="C15457" s="8" t="s">
        <v>6721</v>
      </c>
      <c r="D15457" s="8" t="n">
        <v>2017</v>
      </c>
      <c r="E15457" s="19" t="n">
        <v>0.254</v>
      </c>
      <c r="F15457" s="19" t="n">
        <v>31</v>
      </c>
    </row>
    <row r="15458" customFormat="false" ht="15" hidden="false" customHeight="false" outlineLevel="0" collapsed="false">
      <c r="A15458" s="8" t="s">
        <v>9398</v>
      </c>
      <c r="B15458" s="8" t="s">
        <v>9399</v>
      </c>
      <c r="C15458" s="8" t="s">
        <v>6722</v>
      </c>
      <c r="D15458" s="8" t="n">
        <v>2017</v>
      </c>
      <c r="E15458" s="19" t="n">
        <v>25.908</v>
      </c>
      <c r="F15458" s="19" t="n">
        <v>30</v>
      </c>
    </row>
    <row r="15459" customFormat="false" ht="15" hidden="false" customHeight="false" outlineLevel="0" collapsed="false">
      <c r="A15459" s="8" t="s">
        <v>9398</v>
      </c>
      <c r="B15459" s="8" t="s">
        <v>9399</v>
      </c>
      <c r="C15459" s="8" t="s">
        <v>6723</v>
      </c>
      <c r="D15459" s="8" t="n">
        <v>2017</v>
      </c>
      <c r="E15459" s="19" t="n">
        <v>68.072</v>
      </c>
      <c r="F15459" s="19" t="n">
        <v>29</v>
      </c>
    </row>
    <row r="15460" customFormat="false" ht="15" hidden="false" customHeight="false" outlineLevel="0" collapsed="false">
      <c r="A15460" s="8" t="s">
        <v>9398</v>
      </c>
      <c r="B15460" s="8" t="s">
        <v>9399</v>
      </c>
      <c r="C15460" s="8" t="s">
        <v>6724</v>
      </c>
      <c r="D15460" s="8" t="n">
        <v>2017</v>
      </c>
      <c r="E15460" s="19" t="n">
        <v>72.898</v>
      </c>
      <c r="F15460" s="19" t="n">
        <v>30.3888888888889</v>
      </c>
    </row>
    <row r="15461" customFormat="false" ht="15" hidden="false" customHeight="false" outlineLevel="0" collapsed="false">
      <c r="A15461" s="8" t="s">
        <v>9398</v>
      </c>
      <c r="B15461" s="8" t="s">
        <v>9399</v>
      </c>
      <c r="C15461" s="8" t="s">
        <v>6725</v>
      </c>
      <c r="D15461" s="8" t="n">
        <v>2017</v>
      </c>
      <c r="E15461" s="19" t="n">
        <v>56.896</v>
      </c>
      <c r="F15461" s="19" t="n">
        <v>27</v>
      </c>
    </row>
    <row r="15462" customFormat="false" ht="15" hidden="false" customHeight="false" outlineLevel="0" collapsed="false">
      <c r="A15462" s="8" t="s">
        <v>9398</v>
      </c>
      <c r="B15462" s="8" t="s">
        <v>9399</v>
      </c>
      <c r="C15462" s="8" t="s">
        <v>6726</v>
      </c>
      <c r="D15462" s="8" t="n">
        <v>2017</v>
      </c>
      <c r="E15462" s="19" t="n">
        <v>163.068</v>
      </c>
      <c r="F15462" s="19" t="n">
        <v>27</v>
      </c>
    </row>
    <row r="15463" customFormat="false" ht="15" hidden="false" customHeight="false" outlineLevel="0" collapsed="false">
      <c r="A15463" s="8" t="s">
        <v>9398</v>
      </c>
      <c r="B15463" s="8" t="s">
        <v>9399</v>
      </c>
      <c r="C15463" s="8" t="s">
        <v>6727</v>
      </c>
      <c r="D15463" s="8" t="n">
        <v>2017</v>
      </c>
      <c r="E15463" s="19" t="n">
        <v>78.994</v>
      </c>
      <c r="F15463" s="19" t="n">
        <v>29</v>
      </c>
    </row>
    <row r="15464" customFormat="false" ht="15" hidden="false" customHeight="false" outlineLevel="0" collapsed="false">
      <c r="A15464" s="8" t="s">
        <v>9398</v>
      </c>
      <c r="B15464" s="8" t="s">
        <v>9399</v>
      </c>
      <c r="C15464" s="8" t="s">
        <v>6728</v>
      </c>
      <c r="D15464" s="8" t="n">
        <v>2017</v>
      </c>
      <c r="E15464" s="19" t="n">
        <v>22.098</v>
      </c>
      <c r="F15464" s="19" t="n">
        <v>30</v>
      </c>
    </row>
    <row r="15465" customFormat="false" ht="15" hidden="false" customHeight="false" outlineLevel="0" collapsed="false">
      <c r="A15465" s="8" t="s">
        <v>9398</v>
      </c>
      <c r="B15465" s="8" t="s">
        <v>9399</v>
      </c>
      <c r="C15465" s="8" t="s">
        <v>6729</v>
      </c>
      <c r="D15465" s="8" t="n">
        <v>2017</v>
      </c>
      <c r="E15465" s="19" t="n">
        <v>40.894</v>
      </c>
      <c r="F15465" s="19" t="n">
        <v>29</v>
      </c>
    </row>
    <row r="15466" customFormat="false" ht="15" hidden="false" customHeight="false" outlineLevel="0" collapsed="false">
      <c r="A15466" s="8" t="s">
        <v>9398</v>
      </c>
      <c r="B15466" s="8" t="s">
        <v>9399</v>
      </c>
      <c r="C15466" s="8" t="s">
        <v>6730</v>
      </c>
      <c r="D15466" s="8" t="n">
        <v>2017</v>
      </c>
      <c r="E15466" s="19" t="n">
        <v>87.122</v>
      </c>
      <c r="F15466" s="19" t="n">
        <v>30</v>
      </c>
    </row>
    <row r="15467" customFormat="false" ht="15" hidden="false" customHeight="false" outlineLevel="0" collapsed="false">
      <c r="A15467" s="8" t="s">
        <v>9398</v>
      </c>
      <c r="B15467" s="8" t="s">
        <v>9399</v>
      </c>
      <c r="C15467" s="8" t="s">
        <v>6731</v>
      </c>
      <c r="D15467" s="8" t="n">
        <v>2017</v>
      </c>
      <c r="E15467" s="19" t="n">
        <v>27.94</v>
      </c>
      <c r="F15467" s="19" t="n">
        <v>30</v>
      </c>
    </row>
    <row r="15468" customFormat="false" ht="15" hidden="false" customHeight="false" outlineLevel="0" collapsed="false">
      <c r="A15468" s="8" t="s">
        <v>9398</v>
      </c>
      <c r="B15468" s="8" t="s">
        <v>9399</v>
      </c>
      <c r="C15468" s="8" t="s">
        <v>6732</v>
      </c>
      <c r="D15468" s="8" t="n">
        <v>2017</v>
      </c>
      <c r="E15468" s="19" t="n">
        <v>0</v>
      </c>
      <c r="F15468" s="19" t="n">
        <v>31</v>
      </c>
    </row>
    <row r="15469" customFormat="false" ht="15" hidden="false" customHeight="false" outlineLevel="0" collapsed="false">
      <c r="A15469" s="8" t="s">
        <v>9398</v>
      </c>
      <c r="B15469" s="8" t="s">
        <v>9399</v>
      </c>
      <c r="C15469" s="8" t="s">
        <v>6733</v>
      </c>
      <c r="D15469" s="8" t="n">
        <v>2017</v>
      </c>
      <c r="E15469" s="19" t="n">
        <v>5.08</v>
      </c>
      <c r="F15469" s="19" t="n">
        <v>30</v>
      </c>
    </row>
    <row r="15470" customFormat="false" ht="15" hidden="false" customHeight="false" outlineLevel="0" collapsed="false">
      <c r="A15470" s="8" t="s">
        <v>9398</v>
      </c>
      <c r="B15470" s="8" t="s">
        <v>9399</v>
      </c>
      <c r="C15470" s="8" t="s">
        <v>6734</v>
      </c>
      <c r="D15470" s="8" t="n">
        <v>2017</v>
      </c>
      <c r="E15470" s="19" t="n">
        <v>8.89</v>
      </c>
      <c r="F15470" s="19" t="n">
        <v>30</v>
      </c>
    </row>
    <row r="15471" customFormat="false" ht="15" hidden="false" customHeight="false" outlineLevel="0" collapsed="false">
      <c r="A15471" s="8" t="s">
        <v>9398</v>
      </c>
      <c r="B15471" s="8" t="s">
        <v>9399</v>
      </c>
      <c r="C15471" s="8" t="s">
        <v>6735</v>
      </c>
      <c r="D15471" s="8" t="n">
        <v>2017</v>
      </c>
      <c r="E15471" s="19" t="n">
        <v>4.064</v>
      </c>
      <c r="F15471" s="19" t="n">
        <v>30</v>
      </c>
    </row>
    <row r="15472" customFormat="false" ht="15" hidden="false" customHeight="false" outlineLevel="0" collapsed="false">
      <c r="A15472" s="8" t="s">
        <v>9398</v>
      </c>
      <c r="B15472" s="8" t="s">
        <v>9399</v>
      </c>
      <c r="C15472" s="8" t="s">
        <v>6736</v>
      </c>
      <c r="D15472" s="8" t="n">
        <v>2017</v>
      </c>
      <c r="E15472" s="19" t="n">
        <v>5.08</v>
      </c>
      <c r="F15472" s="19" t="n">
        <v>30</v>
      </c>
    </row>
    <row r="15473" customFormat="false" ht="15" hidden="false" customHeight="false" outlineLevel="0" collapsed="false">
      <c r="A15473" s="8" t="s">
        <v>9398</v>
      </c>
      <c r="B15473" s="8" t="s">
        <v>9399</v>
      </c>
      <c r="C15473" s="8" t="s">
        <v>6737</v>
      </c>
      <c r="D15473" s="8" t="n">
        <v>2017</v>
      </c>
      <c r="E15473" s="19" t="n">
        <v>4.064</v>
      </c>
      <c r="F15473" s="19" t="n">
        <v>31</v>
      </c>
    </row>
    <row r="15474" customFormat="false" ht="15" hidden="false" customHeight="false" outlineLevel="0" collapsed="false">
      <c r="A15474" s="8" t="s">
        <v>9398</v>
      </c>
      <c r="B15474" s="8" t="s">
        <v>9399</v>
      </c>
      <c r="C15474" s="8" t="s">
        <v>6738</v>
      </c>
      <c r="D15474" s="8" t="n">
        <v>2017</v>
      </c>
      <c r="E15474" s="19" t="n">
        <v>2.032</v>
      </c>
      <c r="F15474" s="19" t="n">
        <v>31</v>
      </c>
    </row>
    <row r="15475" customFormat="false" ht="15" hidden="false" customHeight="false" outlineLevel="0" collapsed="false">
      <c r="A15475" s="8" t="s">
        <v>9398</v>
      </c>
      <c r="B15475" s="8" t="s">
        <v>9399</v>
      </c>
      <c r="C15475" s="8" t="s">
        <v>6739</v>
      </c>
      <c r="D15475" s="8" t="n">
        <v>2017</v>
      </c>
      <c r="E15475" s="19" t="n">
        <v>2.032</v>
      </c>
      <c r="F15475" s="19" t="n">
        <v>30.2222222222222</v>
      </c>
    </row>
    <row r="15476" customFormat="false" ht="15" hidden="false" customHeight="false" outlineLevel="0" collapsed="false">
      <c r="A15476" s="8" t="s">
        <v>9398</v>
      </c>
      <c r="B15476" s="8" t="s">
        <v>9399</v>
      </c>
      <c r="C15476" s="8" t="s">
        <v>6740</v>
      </c>
      <c r="D15476" s="8" t="n">
        <v>2017</v>
      </c>
      <c r="E15476" s="19" t="n">
        <v>12.954</v>
      </c>
      <c r="F15476" s="19" t="n">
        <v>31</v>
      </c>
    </row>
    <row r="15477" customFormat="false" ht="15" hidden="false" customHeight="false" outlineLevel="0" collapsed="false">
      <c r="A15477" s="8" t="s">
        <v>9398</v>
      </c>
      <c r="B15477" s="8" t="s">
        <v>9399</v>
      </c>
      <c r="C15477" s="8" t="s">
        <v>6741</v>
      </c>
      <c r="D15477" s="8" t="n">
        <v>2017</v>
      </c>
      <c r="E15477" s="19" t="n">
        <v>2.032</v>
      </c>
      <c r="F15477" s="19" t="n">
        <v>30.7777777777778</v>
      </c>
    </row>
    <row r="15478" customFormat="false" ht="15" hidden="false" customHeight="false" outlineLevel="0" collapsed="false">
      <c r="A15478" s="8" t="s">
        <v>9398</v>
      </c>
      <c r="B15478" s="8" t="s">
        <v>9399</v>
      </c>
      <c r="C15478" s="8" t="s">
        <v>6742</v>
      </c>
      <c r="D15478" s="8" t="n">
        <v>2017</v>
      </c>
      <c r="E15478" s="19" t="n">
        <v>6.096</v>
      </c>
      <c r="F15478" s="19" t="n">
        <v>30.6111111111111</v>
      </c>
    </row>
    <row r="15479" customFormat="false" ht="15" hidden="false" customHeight="false" outlineLevel="0" collapsed="false">
      <c r="A15479" s="8" t="s">
        <v>9398</v>
      </c>
      <c r="B15479" s="8" t="s">
        <v>9399</v>
      </c>
      <c r="C15479" s="8" t="s">
        <v>6743</v>
      </c>
      <c r="D15479" s="8" t="n">
        <v>2017</v>
      </c>
      <c r="E15479" s="19" t="n">
        <v>2.032</v>
      </c>
      <c r="F15479" s="19" t="n">
        <v>32</v>
      </c>
    </row>
    <row r="15480" customFormat="false" ht="15" hidden="false" customHeight="false" outlineLevel="0" collapsed="false">
      <c r="A15480" s="8" t="s">
        <v>9398</v>
      </c>
      <c r="B15480" s="8" t="s">
        <v>9399</v>
      </c>
      <c r="C15480" s="8" t="s">
        <v>6744</v>
      </c>
      <c r="D15480" s="8" t="n">
        <v>2017</v>
      </c>
      <c r="E15480" s="19" t="n">
        <v>3.048</v>
      </c>
      <c r="F15480" s="19" t="n">
        <v>31</v>
      </c>
    </row>
    <row r="15481" customFormat="false" ht="15" hidden="false" customHeight="false" outlineLevel="0" collapsed="false">
      <c r="A15481" s="8" t="s">
        <v>9398</v>
      </c>
      <c r="B15481" s="8" t="s">
        <v>9399</v>
      </c>
      <c r="C15481" s="8" t="s">
        <v>6745</v>
      </c>
      <c r="D15481" s="8" t="n">
        <v>2017</v>
      </c>
      <c r="E15481" s="19" t="n">
        <v>0</v>
      </c>
      <c r="F15481" s="19" t="n">
        <v>32</v>
      </c>
    </row>
    <row r="15482" customFormat="false" ht="15" hidden="false" customHeight="false" outlineLevel="0" collapsed="false">
      <c r="A15482" s="8" t="s">
        <v>9398</v>
      </c>
      <c r="B15482" s="8" t="s">
        <v>9399</v>
      </c>
      <c r="C15482" s="8" t="s">
        <v>6746</v>
      </c>
      <c r="D15482" s="8" t="n">
        <v>2017</v>
      </c>
      <c r="E15482" s="19" t="n">
        <v>0.762</v>
      </c>
      <c r="F15482" s="19" t="n">
        <v>32</v>
      </c>
    </row>
    <row r="15483" customFormat="false" ht="15" hidden="false" customHeight="false" outlineLevel="0" collapsed="false">
      <c r="A15483" s="8" t="s">
        <v>9398</v>
      </c>
      <c r="B15483" s="8" t="s">
        <v>9399</v>
      </c>
      <c r="C15483" s="8" t="s">
        <v>6747</v>
      </c>
      <c r="D15483" s="8" t="n">
        <v>2017</v>
      </c>
      <c r="E15483" s="19" t="n">
        <v>22.098</v>
      </c>
      <c r="F15483" s="19" t="n">
        <v>31.6111111111111</v>
      </c>
    </row>
    <row r="15484" customFormat="false" ht="15" hidden="false" customHeight="false" outlineLevel="0" collapsed="false">
      <c r="A15484" s="8" t="s">
        <v>9398</v>
      </c>
      <c r="B15484" s="8" t="s">
        <v>9399</v>
      </c>
      <c r="C15484" s="8" t="s">
        <v>6748</v>
      </c>
      <c r="D15484" s="8" t="n">
        <v>2017</v>
      </c>
      <c r="E15484" s="19" t="n">
        <v>0.254</v>
      </c>
      <c r="F15484" s="19" t="n">
        <v>31.6111111111111</v>
      </c>
    </row>
    <row r="15485" customFormat="false" ht="15" hidden="false" customHeight="false" outlineLevel="0" collapsed="false">
      <c r="A15485" s="8" t="s">
        <v>9398</v>
      </c>
      <c r="B15485" s="8" t="s">
        <v>9399</v>
      </c>
      <c r="C15485" s="8" t="s">
        <v>6749</v>
      </c>
      <c r="D15485" s="8" t="n">
        <v>2017</v>
      </c>
      <c r="E15485" s="19" t="n">
        <v>0.508</v>
      </c>
      <c r="F15485" s="19" t="n">
        <v>31.3888888888889</v>
      </c>
    </row>
    <row r="15486" customFormat="false" ht="15" hidden="false" customHeight="false" outlineLevel="0" collapsed="false">
      <c r="A15486" s="8" t="s">
        <v>9398</v>
      </c>
      <c r="B15486" s="8" t="s">
        <v>9399</v>
      </c>
      <c r="C15486" s="8" t="s">
        <v>6750</v>
      </c>
      <c r="D15486" s="8" t="n">
        <v>2017</v>
      </c>
      <c r="E15486" s="19" t="n">
        <v>1.016</v>
      </c>
      <c r="F15486" s="19" t="n">
        <v>31.6111111111111</v>
      </c>
    </row>
    <row r="15487" customFormat="false" ht="15" hidden="false" customHeight="false" outlineLevel="0" collapsed="false">
      <c r="A15487" s="8" t="s">
        <v>9398</v>
      </c>
      <c r="B15487" s="8" t="s">
        <v>9399</v>
      </c>
      <c r="C15487" s="8" t="s">
        <v>6751</v>
      </c>
      <c r="D15487" s="8" t="n">
        <v>2017</v>
      </c>
      <c r="E15487" s="19" t="n">
        <v>5.08</v>
      </c>
      <c r="F15487" s="19" t="n">
        <v>31.3888888888889</v>
      </c>
    </row>
    <row r="15488" customFormat="false" ht="15" hidden="false" customHeight="false" outlineLevel="0" collapsed="false">
      <c r="A15488" s="8" t="s">
        <v>9398</v>
      </c>
      <c r="B15488" s="8" t="s">
        <v>9399</v>
      </c>
      <c r="C15488" s="8" t="s">
        <v>6752</v>
      </c>
      <c r="D15488" s="8" t="n">
        <v>2017</v>
      </c>
      <c r="E15488" s="19" t="n">
        <v>4.064</v>
      </c>
      <c r="F15488" s="19" t="n">
        <v>31</v>
      </c>
    </row>
    <row r="15489" customFormat="false" ht="15" hidden="false" customHeight="false" outlineLevel="0" collapsed="false">
      <c r="A15489" s="8" t="s">
        <v>9398</v>
      </c>
      <c r="B15489" s="8" t="s">
        <v>9399</v>
      </c>
      <c r="C15489" s="8" t="s">
        <v>6753</v>
      </c>
      <c r="D15489" s="8" t="n">
        <v>2017</v>
      </c>
      <c r="E15489" s="19" t="n">
        <v>10.922</v>
      </c>
      <c r="F15489" s="19" t="n">
        <v>30</v>
      </c>
    </row>
    <row r="15490" customFormat="false" ht="15" hidden="false" customHeight="false" outlineLevel="0" collapsed="false">
      <c r="A15490" s="8" t="s">
        <v>9398</v>
      </c>
      <c r="B15490" s="8" t="s">
        <v>9399</v>
      </c>
      <c r="C15490" s="8" t="s">
        <v>6754</v>
      </c>
      <c r="D15490" s="8" t="n">
        <v>2017</v>
      </c>
      <c r="E15490" s="19" t="n">
        <v>54.102</v>
      </c>
      <c r="F15490" s="19" t="n">
        <v>29</v>
      </c>
    </row>
    <row r="15491" customFormat="false" ht="15" hidden="false" customHeight="false" outlineLevel="0" collapsed="false">
      <c r="A15491" s="8" t="s">
        <v>9398</v>
      </c>
      <c r="B15491" s="8" t="s">
        <v>9399</v>
      </c>
      <c r="C15491" s="8" t="s">
        <v>6755</v>
      </c>
      <c r="D15491" s="8" t="n">
        <v>2017</v>
      </c>
      <c r="E15491" s="19" t="n">
        <v>5.08</v>
      </c>
      <c r="F15491" s="19" t="n">
        <v>31</v>
      </c>
    </row>
    <row r="15492" customFormat="false" ht="15" hidden="false" customHeight="false" outlineLevel="0" collapsed="false">
      <c r="A15492" s="8" t="s">
        <v>9398</v>
      </c>
      <c r="B15492" s="8" t="s">
        <v>9399</v>
      </c>
      <c r="C15492" s="8" t="s">
        <v>6756</v>
      </c>
      <c r="D15492" s="8" t="n">
        <v>2017</v>
      </c>
      <c r="E15492" s="19" t="n">
        <v>0.254</v>
      </c>
      <c r="F15492" s="19" t="n">
        <v>32</v>
      </c>
    </row>
    <row r="15493" customFormat="false" ht="15" hidden="false" customHeight="false" outlineLevel="0" collapsed="false">
      <c r="A15493" s="8" t="s">
        <v>9398</v>
      </c>
      <c r="B15493" s="8" t="s">
        <v>9399</v>
      </c>
      <c r="C15493" s="8" t="s">
        <v>6757</v>
      </c>
      <c r="D15493" s="8" t="n">
        <v>2017</v>
      </c>
      <c r="E15493" s="19" t="n">
        <v>0.508</v>
      </c>
      <c r="F15493" s="19" t="n">
        <v>31</v>
      </c>
    </row>
    <row r="15494" customFormat="false" ht="15" hidden="false" customHeight="false" outlineLevel="0" collapsed="false">
      <c r="A15494" s="8" t="s">
        <v>9398</v>
      </c>
      <c r="B15494" s="8" t="s">
        <v>9399</v>
      </c>
      <c r="C15494" s="8" t="s">
        <v>6758</v>
      </c>
      <c r="D15494" s="8" t="n">
        <v>2017</v>
      </c>
      <c r="E15494" s="19" t="n">
        <v>4.064</v>
      </c>
      <c r="F15494" s="19" t="n">
        <v>29</v>
      </c>
    </row>
    <row r="15495" customFormat="false" ht="15" hidden="false" customHeight="false" outlineLevel="0" collapsed="false">
      <c r="A15495" s="8" t="s">
        <v>9398</v>
      </c>
      <c r="B15495" s="8" t="s">
        <v>9399</v>
      </c>
      <c r="C15495" s="8" t="s">
        <v>6759</v>
      </c>
      <c r="D15495" s="8" t="n">
        <v>2017</v>
      </c>
      <c r="E15495" s="19" t="n">
        <v>54.102</v>
      </c>
      <c r="F15495" s="19" t="n">
        <v>28</v>
      </c>
    </row>
    <row r="15496" customFormat="false" ht="15" hidden="false" customHeight="false" outlineLevel="0" collapsed="false">
      <c r="A15496" s="8" t="s">
        <v>9398</v>
      </c>
      <c r="B15496" s="8" t="s">
        <v>9399</v>
      </c>
      <c r="C15496" s="8" t="s">
        <v>6760</v>
      </c>
      <c r="D15496" s="8" t="n">
        <v>2017</v>
      </c>
      <c r="E15496" s="19" t="n">
        <v>119.888</v>
      </c>
      <c r="F15496" s="19" t="n">
        <v>28</v>
      </c>
    </row>
    <row r="15497" customFormat="false" ht="15" hidden="false" customHeight="false" outlineLevel="0" collapsed="false">
      <c r="A15497" s="8" t="s">
        <v>9398</v>
      </c>
      <c r="B15497" s="8" t="s">
        <v>9399</v>
      </c>
      <c r="C15497" s="8" t="s">
        <v>6761</v>
      </c>
      <c r="D15497" s="8" t="n">
        <v>2017</v>
      </c>
      <c r="E15497" s="19" t="n">
        <v>13.97</v>
      </c>
      <c r="F15497" s="19" t="n">
        <v>31</v>
      </c>
    </row>
    <row r="15498" customFormat="false" ht="15" hidden="false" customHeight="false" outlineLevel="0" collapsed="false">
      <c r="A15498" s="8" t="s">
        <v>9398</v>
      </c>
      <c r="B15498" s="8" t="s">
        <v>9399</v>
      </c>
      <c r="C15498" s="8" t="s">
        <v>6762</v>
      </c>
      <c r="D15498" s="8" t="n">
        <v>2017</v>
      </c>
      <c r="E15498" s="19" t="n">
        <v>0</v>
      </c>
      <c r="F15498" s="19" t="n">
        <v>31</v>
      </c>
    </row>
    <row r="15499" customFormat="false" ht="15" hidden="false" customHeight="false" outlineLevel="0" collapsed="false">
      <c r="A15499" s="8" t="s">
        <v>9398</v>
      </c>
      <c r="B15499" s="8" t="s">
        <v>9399</v>
      </c>
      <c r="C15499" s="8" t="s">
        <v>6763</v>
      </c>
      <c r="D15499" s="8" t="n">
        <v>2017</v>
      </c>
      <c r="E15499" s="19" t="n">
        <v>14.986</v>
      </c>
      <c r="F15499" s="19" t="n">
        <v>31</v>
      </c>
    </row>
    <row r="15500" customFormat="false" ht="15" hidden="false" customHeight="false" outlineLevel="0" collapsed="false">
      <c r="A15500" s="8" t="s">
        <v>9398</v>
      </c>
      <c r="B15500" s="8" t="s">
        <v>9399</v>
      </c>
      <c r="C15500" s="8" t="s">
        <v>6764</v>
      </c>
      <c r="D15500" s="8" t="n">
        <v>2017</v>
      </c>
      <c r="E15500" s="19" t="n">
        <v>3.048</v>
      </c>
      <c r="F15500" s="19" t="n">
        <v>29</v>
      </c>
    </row>
    <row r="15501" customFormat="false" ht="15" hidden="false" customHeight="false" outlineLevel="0" collapsed="false">
      <c r="A15501" s="8" t="s">
        <v>9398</v>
      </c>
      <c r="B15501" s="8" t="s">
        <v>9399</v>
      </c>
      <c r="C15501" s="8" t="s">
        <v>6765</v>
      </c>
      <c r="D15501" s="8" t="n">
        <v>2017</v>
      </c>
      <c r="E15501" s="19" t="n">
        <v>89.916</v>
      </c>
      <c r="F15501" s="19" t="n">
        <v>29</v>
      </c>
    </row>
    <row r="15502" customFormat="false" ht="15" hidden="false" customHeight="false" outlineLevel="0" collapsed="false">
      <c r="A15502" s="8" t="s">
        <v>9398</v>
      </c>
      <c r="B15502" s="8" t="s">
        <v>9399</v>
      </c>
      <c r="C15502" s="8" t="s">
        <v>6766</v>
      </c>
      <c r="D15502" s="8" t="n">
        <v>2017</v>
      </c>
      <c r="E15502" s="19" t="n">
        <v>30.988</v>
      </c>
      <c r="F15502" s="19" t="n">
        <v>30</v>
      </c>
    </row>
    <row r="15503" customFormat="false" ht="15" hidden="false" customHeight="false" outlineLevel="0" collapsed="false">
      <c r="A15503" s="8" t="s">
        <v>9398</v>
      </c>
      <c r="B15503" s="8" t="s">
        <v>9399</v>
      </c>
      <c r="C15503" s="8" t="s">
        <v>6767</v>
      </c>
      <c r="D15503" s="8" t="n">
        <v>2017</v>
      </c>
      <c r="E15503" s="19" t="n">
        <v>59.944</v>
      </c>
      <c r="F15503" s="19" t="n">
        <v>29</v>
      </c>
    </row>
    <row r="15504" customFormat="false" ht="15" hidden="false" customHeight="false" outlineLevel="0" collapsed="false">
      <c r="A15504" s="8" t="s">
        <v>9398</v>
      </c>
      <c r="B15504" s="8" t="s">
        <v>9399</v>
      </c>
      <c r="C15504" s="8" t="s">
        <v>6768</v>
      </c>
      <c r="D15504" s="8" t="n">
        <v>2017</v>
      </c>
      <c r="E15504" s="19" t="n">
        <v>87.884</v>
      </c>
      <c r="F15504" s="19" t="n">
        <v>27</v>
      </c>
    </row>
    <row r="15505" customFormat="false" ht="15" hidden="false" customHeight="false" outlineLevel="0" collapsed="false">
      <c r="A15505" s="8" t="s">
        <v>9398</v>
      </c>
      <c r="B15505" s="8" t="s">
        <v>9399</v>
      </c>
      <c r="C15505" s="8" t="s">
        <v>6769</v>
      </c>
      <c r="D15505" s="8" t="n">
        <v>2017</v>
      </c>
      <c r="E15505" s="19" t="n">
        <v>330.962</v>
      </c>
      <c r="F15505" s="19" t="n">
        <v>30.3888888888889</v>
      </c>
    </row>
    <row r="15506" customFormat="false" ht="15" hidden="false" customHeight="false" outlineLevel="0" collapsed="false">
      <c r="A15506" s="8" t="s">
        <v>9398</v>
      </c>
      <c r="B15506" s="8" t="s">
        <v>9399</v>
      </c>
      <c r="C15506" s="8" t="s">
        <v>6770</v>
      </c>
      <c r="D15506" s="8" t="n">
        <v>2017</v>
      </c>
      <c r="E15506" s="19" t="n">
        <v>8.89</v>
      </c>
      <c r="F15506" s="19" t="n">
        <v>32</v>
      </c>
    </row>
    <row r="15507" customFormat="false" ht="15" hidden="false" customHeight="false" outlineLevel="0" collapsed="false">
      <c r="A15507" s="8" t="s">
        <v>9398</v>
      </c>
      <c r="B15507" s="8" t="s">
        <v>9399</v>
      </c>
      <c r="C15507" s="8" t="s">
        <v>6771</v>
      </c>
      <c r="D15507" s="8" t="n">
        <v>2017</v>
      </c>
      <c r="E15507" s="19" t="n">
        <v>0</v>
      </c>
      <c r="F15507" s="19" t="n">
        <v>31</v>
      </c>
    </row>
    <row r="15508" customFormat="false" ht="15" hidden="false" customHeight="false" outlineLevel="0" collapsed="false">
      <c r="A15508" s="8" t="s">
        <v>9398</v>
      </c>
      <c r="B15508" s="8" t="s">
        <v>9399</v>
      </c>
      <c r="C15508" s="8" t="s">
        <v>6772</v>
      </c>
      <c r="D15508" s="8" t="n">
        <v>2017</v>
      </c>
      <c r="E15508" s="19" t="n">
        <v>7.874</v>
      </c>
      <c r="F15508" s="19" t="n">
        <v>31</v>
      </c>
    </row>
    <row r="15509" customFormat="false" ht="15" hidden="false" customHeight="false" outlineLevel="0" collapsed="false">
      <c r="A15509" s="8" t="s">
        <v>9398</v>
      </c>
      <c r="B15509" s="8" t="s">
        <v>9399</v>
      </c>
      <c r="C15509" s="8" t="s">
        <v>6773</v>
      </c>
      <c r="D15509" s="8" t="n">
        <v>2017</v>
      </c>
      <c r="E15509" s="19" t="n">
        <v>12.954</v>
      </c>
      <c r="F15509" s="19" t="n">
        <v>30.2222222222222</v>
      </c>
    </row>
    <row r="15510" customFormat="false" ht="15" hidden="false" customHeight="false" outlineLevel="0" collapsed="false">
      <c r="A15510" s="8" t="s">
        <v>9398</v>
      </c>
      <c r="B15510" s="8" t="s">
        <v>9399</v>
      </c>
      <c r="C15510" s="8" t="s">
        <v>6774</v>
      </c>
      <c r="D15510" s="8" t="n">
        <v>2017</v>
      </c>
      <c r="E15510" s="19" t="n">
        <v>1.016</v>
      </c>
      <c r="F15510" s="19" t="n">
        <v>31.3888888888889</v>
      </c>
    </row>
    <row r="15511" customFormat="false" ht="15" hidden="false" customHeight="false" outlineLevel="0" collapsed="false">
      <c r="A15511" s="8" t="s">
        <v>9398</v>
      </c>
      <c r="B15511" s="8" t="s">
        <v>9399</v>
      </c>
      <c r="C15511" s="8" t="s">
        <v>6775</v>
      </c>
      <c r="D15511" s="8" t="n">
        <v>2017</v>
      </c>
      <c r="E15511" s="19" t="n">
        <v>0</v>
      </c>
      <c r="F15511" s="19" t="n">
        <v>31.3888888888889</v>
      </c>
    </row>
    <row r="15512" customFormat="false" ht="15" hidden="false" customHeight="false" outlineLevel="0" collapsed="false">
      <c r="A15512" s="8" t="s">
        <v>9398</v>
      </c>
      <c r="B15512" s="8" t="s">
        <v>9399</v>
      </c>
      <c r="C15512" s="8" t="s">
        <v>6776</v>
      </c>
      <c r="D15512" s="8" t="n">
        <v>2017</v>
      </c>
      <c r="E15512" s="19" t="n">
        <v>0</v>
      </c>
      <c r="F15512" s="19" t="n">
        <v>31.3888888888889</v>
      </c>
    </row>
    <row r="15513" customFormat="false" ht="15" hidden="false" customHeight="false" outlineLevel="0" collapsed="false">
      <c r="A15513" s="8" t="s">
        <v>9398</v>
      </c>
      <c r="B15513" s="8" t="s">
        <v>9399</v>
      </c>
      <c r="C15513" s="8" t="s">
        <v>6777</v>
      </c>
      <c r="D15513" s="8" t="n">
        <v>2017</v>
      </c>
      <c r="E15513" s="19" t="n">
        <v>0</v>
      </c>
      <c r="F15513" s="19" t="n">
        <v>32</v>
      </c>
    </row>
    <row r="15514" customFormat="false" ht="15" hidden="false" customHeight="false" outlineLevel="0" collapsed="false">
      <c r="A15514" s="8" t="s">
        <v>9398</v>
      </c>
      <c r="B15514" s="8" t="s">
        <v>9399</v>
      </c>
      <c r="C15514" s="8" t="s">
        <v>6778</v>
      </c>
      <c r="D15514" s="8" t="n">
        <v>2017</v>
      </c>
      <c r="E15514" s="19" t="n">
        <v>1.016</v>
      </c>
      <c r="F15514" s="19" t="n">
        <v>32.3888888888889</v>
      </c>
    </row>
    <row r="15515" customFormat="false" ht="15" hidden="false" customHeight="false" outlineLevel="0" collapsed="false">
      <c r="A15515" s="8" t="s">
        <v>9398</v>
      </c>
      <c r="B15515" s="8" t="s">
        <v>9399</v>
      </c>
      <c r="C15515" s="8" t="s">
        <v>6779</v>
      </c>
      <c r="D15515" s="8" t="n">
        <v>2017</v>
      </c>
      <c r="E15515" s="19" t="n">
        <v>3.048</v>
      </c>
      <c r="F15515" s="19" t="n">
        <v>31</v>
      </c>
    </row>
    <row r="15516" customFormat="false" ht="15" hidden="false" customHeight="false" outlineLevel="0" collapsed="false">
      <c r="A15516" s="8" t="s">
        <v>9398</v>
      </c>
      <c r="B15516" s="8" t="s">
        <v>9399</v>
      </c>
      <c r="C15516" s="8" t="s">
        <v>6780</v>
      </c>
      <c r="D15516" s="8" t="n">
        <v>2017</v>
      </c>
      <c r="E15516" s="19" t="n">
        <v>0</v>
      </c>
      <c r="F15516" s="19" t="n">
        <v>32</v>
      </c>
    </row>
    <row r="15517" customFormat="false" ht="15" hidden="false" customHeight="false" outlineLevel="0" collapsed="false">
      <c r="A15517" s="8" t="s">
        <v>9398</v>
      </c>
      <c r="B15517" s="8" t="s">
        <v>9399</v>
      </c>
      <c r="C15517" s="8" t="s">
        <v>6781</v>
      </c>
      <c r="D15517" s="8" t="n">
        <v>2017</v>
      </c>
      <c r="E15517" s="19" t="n">
        <v>0</v>
      </c>
      <c r="F15517" s="19" t="n">
        <v>35</v>
      </c>
    </row>
    <row r="15518" customFormat="false" ht="15" hidden="false" customHeight="false" outlineLevel="0" collapsed="false">
      <c r="A15518" s="8" t="s">
        <v>9398</v>
      </c>
      <c r="B15518" s="8" t="s">
        <v>9399</v>
      </c>
      <c r="C15518" s="8" t="s">
        <v>6782</v>
      </c>
      <c r="D15518" s="8" t="n">
        <v>2017</v>
      </c>
      <c r="E15518" s="19" t="n">
        <v>0.254</v>
      </c>
      <c r="F15518" s="19" t="n">
        <v>35</v>
      </c>
    </row>
    <row r="15519" customFormat="false" ht="15" hidden="false" customHeight="false" outlineLevel="0" collapsed="false">
      <c r="A15519" s="8" t="s">
        <v>9398</v>
      </c>
      <c r="B15519" s="8" t="s">
        <v>9399</v>
      </c>
      <c r="C15519" s="8" t="s">
        <v>6783</v>
      </c>
      <c r="D15519" s="8" t="n">
        <v>2017</v>
      </c>
      <c r="E15519" s="19" t="n">
        <v>103.124</v>
      </c>
      <c r="F15519" s="19" t="n">
        <v>31</v>
      </c>
    </row>
    <row r="15520" customFormat="false" ht="15" hidden="false" customHeight="false" outlineLevel="0" collapsed="false">
      <c r="A15520" s="8" t="s">
        <v>9398</v>
      </c>
      <c r="B15520" s="8" t="s">
        <v>9399</v>
      </c>
      <c r="C15520" s="8" t="s">
        <v>6784</v>
      </c>
      <c r="D15520" s="8" t="n">
        <v>2017</v>
      </c>
      <c r="E15520" s="19" t="n">
        <v>0.508</v>
      </c>
      <c r="F15520" s="19" t="n">
        <v>32.3888888888889</v>
      </c>
    </row>
    <row r="15521" customFormat="false" ht="15" hidden="false" customHeight="false" outlineLevel="0" collapsed="false">
      <c r="A15521" s="8" t="s">
        <v>9398</v>
      </c>
      <c r="B15521" s="8" t="s">
        <v>9399</v>
      </c>
      <c r="C15521" s="8" t="s">
        <v>6785</v>
      </c>
      <c r="D15521" s="8" t="n">
        <v>2017</v>
      </c>
      <c r="E15521" s="19" t="n">
        <v>64.008</v>
      </c>
      <c r="F15521" s="19" t="n">
        <v>31.3888888888889</v>
      </c>
    </row>
    <row r="15522" customFormat="false" ht="15" hidden="false" customHeight="false" outlineLevel="0" collapsed="false">
      <c r="A15522" s="8" t="s">
        <v>9398</v>
      </c>
      <c r="B15522" s="8" t="s">
        <v>9399</v>
      </c>
      <c r="C15522" s="8" t="s">
        <v>6786</v>
      </c>
      <c r="D15522" s="8" t="n">
        <v>2017</v>
      </c>
      <c r="E15522" s="19" t="n">
        <v>4.064</v>
      </c>
      <c r="F15522" s="19" t="n">
        <v>31</v>
      </c>
    </row>
    <row r="15523" customFormat="false" ht="15" hidden="false" customHeight="false" outlineLevel="0" collapsed="false">
      <c r="A15523" s="8" t="s">
        <v>9398</v>
      </c>
      <c r="B15523" s="8" t="s">
        <v>9399</v>
      </c>
      <c r="C15523" s="8" t="s">
        <v>6787</v>
      </c>
      <c r="D15523" s="8" t="n">
        <v>2017</v>
      </c>
      <c r="E15523" s="19" t="n">
        <v>32.004</v>
      </c>
      <c r="F15523" s="19" t="n">
        <v>29</v>
      </c>
    </row>
    <row r="15524" customFormat="false" ht="15" hidden="false" customHeight="false" outlineLevel="0" collapsed="false">
      <c r="A15524" s="8" t="s">
        <v>9398</v>
      </c>
      <c r="B15524" s="8" t="s">
        <v>9399</v>
      </c>
      <c r="C15524" s="8" t="s">
        <v>6788</v>
      </c>
      <c r="D15524" s="8" t="n">
        <v>2017</v>
      </c>
      <c r="E15524" s="19" t="n">
        <v>1.016</v>
      </c>
      <c r="F15524" s="19" t="n">
        <v>31.3888888888889</v>
      </c>
    </row>
    <row r="15525" customFormat="false" ht="15" hidden="false" customHeight="false" outlineLevel="0" collapsed="false">
      <c r="A15525" s="8" t="s">
        <v>9398</v>
      </c>
      <c r="B15525" s="8" t="s">
        <v>9399</v>
      </c>
      <c r="C15525" s="8" t="s">
        <v>6789</v>
      </c>
      <c r="D15525" s="8" t="n">
        <v>2017</v>
      </c>
      <c r="E15525" s="19" t="n">
        <v>0</v>
      </c>
      <c r="F15525" s="19" t="n">
        <v>32</v>
      </c>
    </row>
    <row r="15526" customFormat="false" ht="15" hidden="false" customHeight="false" outlineLevel="0" collapsed="false">
      <c r="A15526" s="8" t="s">
        <v>9398</v>
      </c>
      <c r="B15526" s="8" t="s">
        <v>9399</v>
      </c>
      <c r="C15526" s="8" t="s">
        <v>6790</v>
      </c>
      <c r="D15526" s="8" t="n">
        <v>2017</v>
      </c>
      <c r="E15526" s="19" t="n">
        <v>304.038</v>
      </c>
      <c r="F15526" s="19" t="n">
        <v>27</v>
      </c>
    </row>
    <row r="15527" customFormat="false" ht="15" hidden="false" customHeight="false" outlineLevel="0" collapsed="false">
      <c r="A15527" s="8" t="s">
        <v>9398</v>
      </c>
      <c r="B15527" s="8" t="s">
        <v>9399</v>
      </c>
      <c r="C15527" s="8" t="s">
        <v>6791</v>
      </c>
      <c r="D15527" s="8" t="n">
        <v>2017</v>
      </c>
      <c r="E15527" s="19" t="n">
        <v>62.992</v>
      </c>
      <c r="F15527" s="19" t="n">
        <v>30</v>
      </c>
    </row>
    <row r="15528" customFormat="false" ht="15" hidden="false" customHeight="false" outlineLevel="0" collapsed="false">
      <c r="A15528" s="8" t="s">
        <v>9398</v>
      </c>
      <c r="B15528" s="8" t="s">
        <v>9399</v>
      </c>
      <c r="C15528" s="8" t="s">
        <v>6792</v>
      </c>
      <c r="D15528" s="8" t="n">
        <v>2017</v>
      </c>
      <c r="E15528" s="19" t="n">
        <v>0.254</v>
      </c>
      <c r="F15528" s="19" t="n">
        <v>31</v>
      </c>
    </row>
    <row r="15529" customFormat="false" ht="15" hidden="false" customHeight="false" outlineLevel="0" collapsed="false">
      <c r="A15529" s="8" t="s">
        <v>9398</v>
      </c>
      <c r="B15529" s="8" t="s">
        <v>9399</v>
      </c>
      <c r="C15529" s="8" t="s">
        <v>6793</v>
      </c>
      <c r="D15529" s="8" t="n">
        <v>2017</v>
      </c>
      <c r="E15529" s="19" t="n">
        <v>0</v>
      </c>
      <c r="F15529" s="19" t="n">
        <v>31</v>
      </c>
    </row>
    <row r="15530" customFormat="false" ht="15" hidden="false" customHeight="false" outlineLevel="0" collapsed="false">
      <c r="A15530" s="8" t="s">
        <v>9398</v>
      </c>
      <c r="B15530" s="8" t="s">
        <v>9399</v>
      </c>
      <c r="C15530" s="8" t="s">
        <v>6794</v>
      </c>
      <c r="D15530" s="8" t="n">
        <v>2017</v>
      </c>
      <c r="E15530" s="19" t="n">
        <v>0</v>
      </c>
      <c r="F15530" s="19" t="n">
        <v>31</v>
      </c>
    </row>
    <row r="15531" customFormat="false" ht="15" hidden="false" customHeight="false" outlineLevel="0" collapsed="false">
      <c r="A15531" s="8" t="s">
        <v>9398</v>
      </c>
      <c r="B15531" s="8" t="s">
        <v>9399</v>
      </c>
      <c r="C15531" s="8" t="s">
        <v>6795</v>
      </c>
      <c r="D15531" s="8" t="n">
        <v>2017</v>
      </c>
      <c r="E15531" s="19" t="n">
        <v>0</v>
      </c>
      <c r="F15531" s="19" t="n">
        <v>31</v>
      </c>
    </row>
    <row r="15532" customFormat="false" ht="15" hidden="false" customHeight="false" outlineLevel="0" collapsed="false">
      <c r="A15532" s="8" t="s">
        <v>9398</v>
      </c>
      <c r="B15532" s="8" t="s">
        <v>9399</v>
      </c>
      <c r="C15532" s="8" t="s">
        <v>6796</v>
      </c>
      <c r="D15532" s="8" t="n">
        <v>2017</v>
      </c>
      <c r="E15532" s="19" t="n">
        <v>0</v>
      </c>
      <c r="F15532" s="19" t="n">
        <v>32</v>
      </c>
    </row>
    <row r="15533" customFormat="false" ht="15" hidden="false" customHeight="false" outlineLevel="0" collapsed="false">
      <c r="A15533" s="8" t="s">
        <v>9398</v>
      </c>
      <c r="B15533" s="8" t="s">
        <v>9399</v>
      </c>
      <c r="C15533" s="8" t="s">
        <v>6797</v>
      </c>
      <c r="D15533" s="8" t="n">
        <v>2017</v>
      </c>
      <c r="E15533" s="19" t="n">
        <v>0</v>
      </c>
      <c r="F15533" s="19" t="n">
        <v>34</v>
      </c>
    </row>
    <row r="15534" customFormat="false" ht="15" hidden="false" customHeight="false" outlineLevel="0" collapsed="false">
      <c r="A15534" s="8" t="s">
        <v>9398</v>
      </c>
      <c r="B15534" s="8" t="s">
        <v>9399</v>
      </c>
      <c r="C15534" s="8" t="s">
        <v>6798</v>
      </c>
      <c r="D15534" s="8" t="n">
        <v>2017</v>
      </c>
      <c r="E15534" s="19" t="n">
        <v>0</v>
      </c>
      <c r="F15534" s="19" t="n">
        <v>33</v>
      </c>
    </row>
    <row r="15535" customFormat="false" ht="15" hidden="false" customHeight="false" outlineLevel="0" collapsed="false">
      <c r="A15535" s="8" t="s">
        <v>9398</v>
      </c>
      <c r="B15535" s="8" t="s">
        <v>9399</v>
      </c>
      <c r="C15535" s="8" t="s">
        <v>6799</v>
      </c>
      <c r="D15535" s="8" t="n">
        <v>2017</v>
      </c>
      <c r="E15535" s="19" t="n">
        <v>0.508</v>
      </c>
      <c r="F15535" s="19" t="n">
        <v>31.2222222222222</v>
      </c>
    </row>
    <row r="15536" customFormat="false" ht="15" hidden="false" customHeight="false" outlineLevel="0" collapsed="false">
      <c r="A15536" s="8" t="s">
        <v>9398</v>
      </c>
      <c r="B15536" s="8" t="s">
        <v>9399</v>
      </c>
      <c r="C15536" s="8" t="s">
        <v>6800</v>
      </c>
      <c r="D15536" s="8" t="n">
        <v>2017</v>
      </c>
      <c r="E15536" s="19" t="n">
        <v>3.048</v>
      </c>
      <c r="F15536" s="19" t="n">
        <v>33</v>
      </c>
    </row>
    <row r="15537" customFormat="false" ht="15" hidden="false" customHeight="false" outlineLevel="0" collapsed="false">
      <c r="A15537" s="8" t="s">
        <v>9398</v>
      </c>
      <c r="B15537" s="8" t="s">
        <v>9399</v>
      </c>
      <c r="C15537" s="8" t="s">
        <v>6801</v>
      </c>
      <c r="D15537" s="8" t="n">
        <v>2017</v>
      </c>
      <c r="E15537" s="19" t="n">
        <v>0</v>
      </c>
      <c r="F15537" s="19" t="n">
        <v>33</v>
      </c>
    </row>
    <row r="15538" customFormat="false" ht="15" hidden="false" customHeight="false" outlineLevel="0" collapsed="false">
      <c r="A15538" s="8" t="s">
        <v>9398</v>
      </c>
      <c r="B15538" s="8" t="s">
        <v>9399</v>
      </c>
      <c r="C15538" s="8" t="s">
        <v>6802</v>
      </c>
      <c r="D15538" s="8" t="n">
        <v>2017</v>
      </c>
      <c r="E15538" s="19" t="n">
        <v>0</v>
      </c>
      <c r="F15538" s="19" t="n">
        <v>34</v>
      </c>
    </row>
    <row r="15539" customFormat="false" ht="15" hidden="false" customHeight="false" outlineLevel="0" collapsed="false">
      <c r="A15539" s="8" t="s">
        <v>9398</v>
      </c>
      <c r="B15539" s="8" t="s">
        <v>9399</v>
      </c>
      <c r="C15539" s="8" t="s">
        <v>6803</v>
      </c>
      <c r="D15539" s="8" t="n">
        <v>2017</v>
      </c>
      <c r="E15539" s="19" t="n">
        <v>0</v>
      </c>
      <c r="F15539" s="19" t="n">
        <v>34</v>
      </c>
    </row>
    <row r="15540" customFormat="false" ht="15" hidden="false" customHeight="false" outlineLevel="0" collapsed="false">
      <c r="A15540" s="8" t="s">
        <v>9398</v>
      </c>
      <c r="B15540" s="8" t="s">
        <v>9399</v>
      </c>
      <c r="C15540" s="8" t="s">
        <v>6804</v>
      </c>
      <c r="D15540" s="8" t="n">
        <v>2017</v>
      </c>
      <c r="E15540" s="19" t="n">
        <v>0</v>
      </c>
      <c r="F15540" s="19" t="n">
        <v>37</v>
      </c>
    </row>
    <row r="15541" customFormat="false" ht="15" hidden="false" customHeight="false" outlineLevel="0" collapsed="false">
      <c r="A15541" s="8" t="s">
        <v>9398</v>
      </c>
      <c r="B15541" s="8" t="s">
        <v>9399</v>
      </c>
      <c r="C15541" s="8" t="s">
        <v>6805</v>
      </c>
      <c r="D15541" s="8" t="n">
        <v>2017</v>
      </c>
      <c r="E15541" s="19" t="n">
        <v>0</v>
      </c>
      <c r="F15541" s="19" t="n">
        <v>36</v>
      </c>
    </row>
    <row r="15542" customFormat="false" ht="15" hidden="false" customHeight="false" outlineLevel="0" collapsed="false">
      <c r="A15542" s="8" t="s">
        <v>9398</v>
      </c>
      <c r="B15542" s="8" t="s">
        <v>9399</v>
      </c>
      <c r="C15542" s="8" t="s">
        <v>6806</v>
      </c>
      <c r="D15542" s="8" t="n">
        <v>2017</v>
      </c>
      <c r="E15542" s="19" t="n">
        <v>3.048</v>
      </c>
      <c r="F15542" s="19" t="n">
        <v>36</v>
      </c>
    </row>
    <row r="15543" customFormat="false" ht="15" hidden="false" customHeight="false" outlineLevel="0" collapsed="false">
      <c r="A15543" s="8" t="s">
        <v>9398</v>
      </c>
      <c r="B15543" s="8" t="s">
        <v>9399</v>
      </c>
      <c r="C15543" s="8" t="s">
        <v>6807</v>
      </c>
      <c r="D15543" s="8" t="n">
        <v>2017</v>
      </c>
      <c r="E15543" s="19" t="n">
        <v>13.97</v>
      </c>
      <c r="F15543" s="19" t="n">
        <v>32.3888888888889</v>
      </c>
    </row>
    <row r="15544" customFormat="false" ht="15" hidden="false" customHeight="false" outlineLevel="0" collapsed="false">
      <c r="A15544" s="8" t="s">
        <v>9398</v>
      </c>
      <c r="B15544" s="8" t="s">
        <v>9399</v>
      </c>
      <c r="C15544" s="8" t="s">
        <v>6808</v>
      </c>
      <c r="D15544" s="8" t="n">
        <v>2017</v>
      </c>
      <c r="E15544" s="19" t="n">
        <v>7.112</v>
      </c>
      <c r="F15544" s="19" t="n">
        <v>36</v>
      </c>
    </row>
    <row r="15545" customFormat="false" ht="15" hidden="false" customHeight="false" outlineLevel="0" collapsed="false">
      <c r="A15545" s="8" t="s">
        <v>9398</v>
      </c>
      <c r="B15545" s="8" t="s">
        <v>9399</v>
      </c>
      <c r="C15545" s="8" t="s">
        <v>6809</v>
      </c>
      <c r="D15545" s="8" t="n">
        <v>2017</v>
      </c>
      <c r="F15545" s="19" t="n">
        <v>31.6111111111111</v>
      </c>
    </row>
    <row r="15546" customFormat="false" ht="15" hidden="false" customHeight="false" outlineLevel="0" collapsed="false">
      <c r="A15546" s="8" t="s">
        <v>9398</v>
      </c>
      <c r="B15546" s="8" t="s">
        <v>9399</v>
      </c>
      <c r="C15546" s="8" t="s">
        <v>6810</v>
      </c>
      <c r="D15546" s="8" t="n">
        <v>2017</v>
      </c>
      <c r="E15546" s="19" t="n">
        <v>0</v>
      </c>
      <c r="F15546" s="19" t="n">
        <v>31.2222222222222</v>
      </c>
    </row>
    <row r="15547" customFormat="false" ht="15" hidden="false" customHeight="false" outlineLevel="0" collapsed="false">
      <c r="A15547" s="8" t="s">
        <v>9398</v>
      </c>
      <c r="B15547" s="8" t="s">
        <v>9399</v>
      </c>
      <c r="C15547" s="8" t="s">
        <v>6811</v>
      </c>
      <c r="D15547" s="8" t="n">
        <v>2017</v>
      </c>
      <c r="E15547" s="19" t="n">
        <v>6.096</v>
      </c>
      <c r="F15547" s="19" t="n">
        <v>30.3888888888889</v>
      </c>
    </row>
    <row r="15548" customFormat="false" ht="15" hidden="false" customHeight="false" outlineLevel="0" collapsed="false">
      <c r="A15548" s="8" t="s">
        <v>9398</v>
      </c>
      <c r="B15548" s="8" t="s">
        <v>9399</v>
      </c>
      <c r="C15548" s="8" t="s">
        <v>6812</v>
      </c>
      <c r="D15548" s="8" t="n">
        <v>2017</v>
      </c>
      <c r="E15548" s="19" t="n">
        <v>0</v>
      </c>
      <c r="F15548" s="19" t="n">
        <v>33</v>
      </c>
    </row>
    <row r="15549" customFormat="false" ht="15" hidden="false" customHeight="false" outlineLevel="0" collapsed="false">
      <c r="A15549" s="8" t="s">
        <v>9398</v>
      </c>
      <c r="B15549" s="8" t="s">
        <v>9399</v>
      </c>
      <c r="C15549" s="8" t="s">
        <v>6813</v>
      </c>
      <c r="D15549" s="8" t="n">
        <v>2017</v>
      </c>
      <c r="E15549" s="19" t="n">
        <v>0.762</v>
      </c>
      <c r="F15549" s="19" t="n">
        <v>32</v>
      </c>
    </row>
    <row r="15550" customFormat="false" ht="15" hidden="false" customHeight="false" outlineLevel="0" collapsed="false">
      <c r="A15550" s="8" t="s">
        <v>9398</v>
      </c>
      <c r="B15550" s="8" t="s">
        <v>9399</v>
      </c>
      <c r="C15550" s="8" t="s">
        <v>6814</v>
      </c>
      <c r="D15550" s="8" t="n">
        <v>2017</v>
      </c>
      <c r="E15550" s="19" t="n">
        <v>6.096</v>
      </c>
      <c r="F15550" s="19" t="n">
        <v>31</v>
      </c>
    </row>
    <row r="15551" customFormat="false" ht="15" hidden="false" customHeight="false" outlineLevel="0" collapsed="false">
      <c r="A15551" s="8" t="s">
        <v>9398</v>
      </c>
      <c r="B15551" s="8" t="s">
        <v>9399</v>
      </c>
      <c r="C15551" s="8" t="s">
        <v>6815</v>
      </c>
      <c r="D15551" s="8" t="n">
        <v>2017</v>
      </c>
      <c r="E15551" s="19" t="n">
        <v>9.906</v>
      </c>
      <c r="F15551" s="19" t="n">
        <v>32</v>
      </c>
    </row>
    <row r="15552" customFormat="false" ht="15" hidden="false" customHeight="false" outlineLevel="0" collapsed="false">
      <c r="A15552" s="8" t="s">
        <v>9398</v>
      </c>
      <c r="B15552" s="8" t="s">
        <v>9399</v>
      </c>
      <c r="C15552" s="8" t="s">
        <v>6816</v>
      </c>
      <c r="D15552" s="8" t="n">
        <v>2017</v>
      </c>
      <c r="F15552" s="19" t="n">
        <v>31.7777777777778</v>
      </c>
    </row>
    <row r="15553" customFormat="false" ht="15" hidden="false" customHeight="false" outlineLevel="0" collapsed="false">
      <c r="A15553" s="8" t="s">
        <v>9398</v>
      </c>
      <c r="B15553" s="8" t="s">
        <v>9399</v>
      </c>
      <c r="C15553" s="8" t="s">
        <v>6817</v>
      </c>
      <c r="D15553" s="8" t="n">
        <v>2017</v>
      </c>
      <c r="E15553" s="19" t="n">
        <v>32.004</v>
      </c>
      <c r="F15553" s="19" t="n">
        <v>34</v>
      </c>
    </row>
    <row r="15554" customFormat="false" ht="15" hidden="false" customHeight="false" outlineLevel="0" collapsed="false">
      <c r="A15554" s="8" t="s">
        <v>9398</v>
      </c>
      <c r="B15554" s="8" t="s">
        <v>9399</v>
      </c>
      <c r="C15554" s="8" t="s">
        <v>6818</v>
      </c>
      <c r="D15554" s="8" t="n">
        <v>2017</v>
      </c>
      <c r="E15554" s="19" t="n">
        <v>0</v>
      </c>
      <c r="F15554" s="19" t="n">
        <v>35</v>
      </c>
    </row>
    <row r="15555" customFormat="false" ht="15" hidden="false" customHeight="false" outlineLevel="0" collapsed="false">
      <c r="A15555" s="8" t="s">
        <v>9398</v>
      </c>
      <c r="B15555" s="8" t="s">
        <v>9399</v>
      </c>
      <c r="C15555" s="8" t="s">
        <v>6819</v>
      </c>
      <c r="D15555" s="8" t="n">
        <v>2017</v>
      </c>
      <c r="E15555" s="19" t="n">
        <v>0</v>
      </c>
      <c r="F15555" s="19" t="n">
        <v>34</v>
      </c>
    </row>
    <row r="15556" customFormat="false" ht="15" hidden="false" customHeight="false" outlineLevel="0" collapsed="false">
      <c r="A15556" s="8" t="s">
        <v>9398</v>
      </c>
      <c r="B15556" s="8" t="s">
        <v>9399</v>
      </c>
      <c r="C15556" s="8" t="s">
        <v>6820</v>
      </c>
      <c r="D15556" s="8" t="n">
        <v>2017</v>
      </c>
      <c r="E15556" s="19" t="n">
        <v>0</v>
      </c>
      <c r="F15556" s="19" t="n">
        <v>32.3888888888889</v>
      </c>
    </row>
    <row r="15557" customFormat="false" ht="15" hidden="false" customHeight="false" outlineLevel="0" collapsed="false">
      <c r="A15557" s="8" t="s">
        <v>9398</v>
      </c>
      <c r="B15557" s="8" t="s">
        <v>9399</v>
      </c>
      <c r="C15557" s="8" t="s">
        <v>6821</v>
      </c>
      <c r="D15557" s="8" t="n">
        <v>2017</v>
      </c>
      <c r="E15557" s="19" t="n">
        <v>0</v>
      </c>
      <c r="F15557" s="19" t="n">
        <v>32</v>
      </c>
    </row>
    <row r="15558" customFormat="false" ht="15" hidden="false" customHeight="false" outlineLevel="0" collapsed="false">
      <c r="A15558" s="8" t="s">
        <v>9398</v>
      </c>
      <c r="B15558" s="8" t="s">
        <v>9399</v>
      </c>
      <c r="C15558" s="8" t="s">
        <v>6822</v>
      </c>
      <c r="D15558" s="8" t="n">
        <v>2017</v>
      </c>
      <c r="E15558" s="19" t="n">
        <v>0</v>
      </c>
      <c r="F15558" s="19" t="n">
        <v>33</v>
      </c>
    </row>
    <row r="15559" customFormat="false" ht="15" hidden="false" customHeight="false" outlineLevel="0" collapsed="false">
      <c r="A15559" s="8" t="s">
        <v>9398</v>
      </c>
      <c r="B15559" s="8" t="s">
        <v>9399</v>
      </c>
      <c r="C15559" s="8" t="s">
        <v>6823</v>
      </c>
      <c r="D15559" s="8" t="n">
        <v>2017</v>
      </c>
      <c r="E15559" s="19" t="n">
        <v>0</v>
      </c>
      <c r="F15559" s="19" t="n">
        <v>34</v>
      </c>
    </row>
    <row r="15560" customFormat="false" ht="15" hidden="false" customHeight="false" outlineLevel="0" collapsed="false">
      <c r="A15560" s="8" t="s">
        <v>9398</v>
      </c>
      <c r="B15560" s="8" t="s">
        <v>9399</v>
      </c>
      <c r="C15560" s="8" t="s">
        <v>6824</v>
      </c>
      <c r="D15560" s="8" t="n">
        <v>2017</v>
      </c>
      <c r="E15560" s="19" t="n">
        <v>0</v>
      </c>
      <c r="F15560" s="19" t="n">
        <v>35.3888888888889</v>
      </c>
    </row>
    <row r="15561" customFormat="false" ht="15" hidden="false" customHeight="false" outlineLevel="0" collapsed="false">
      <c r="A15561" s="8" t="s">
        <v>9398</v>
      </c>
      <c r="B15561" s="8" t="s">
        <v>9399</v>
      </c>
      <c r="C15561" s="8" t="s">
        <v>6825</v>
      </c>
      <c r="D15561" s="8" t="n">
        <v>2017</v>
      </c>
      <c r="E15561" s="19" t="n">
        <v>0</v>
      </c>
      <c r="F15561" s="19" t="n">
        <v>36</v>
      </c>
    </row>
    <row r="15562" customFormat="false" ht="15" hidden="false" customHeight="false" outlineLevel="0" collapsed="false">
      <c r="A15562" s="8" t="s">
        <v>9398</v>
      </c>
      <c r="B15562" s="8" t="s">
        <v>9399</v>
      </c>
      <c r="C15562" s="8" t="s">
        <v>6826</v>
      </c>
      <c r="D15562" s="8" t="n">
        <v>2017</v>
      </c>
      <c r="E15562" s="19" t="n">
        <v>0</v>
      </c>
      <c r="F15562" s="19" t="n">
        <v>36.2222222222222</v>
      </c>
    </row>
    <row r="15563" customFormat="false" ht="15" hidden="false" customHeight="false" outlineLevel="0" collapsed="false">
      <c r="A15563" s="8" t="s">
        <v>9398</v>
      </c>
      <c r="B15563" s="8" t="s">
        <v>9399</v>
      </c>
      <c r="C15563" s="8" t="s">
        <v>6827</v>
      </c>
      <c r="D15563" s="8" t="n">
        <v>2017</v>
      </c>
      <c r="E15563" s="19" t="n">
        <v>0</v>
      </c>
      <c r="F15563" s="19" t="n">
        <v>34</v>
      </c>
    </row>
    <row r="15564" customFormat="false" ht="15" hidden="false" customHeight="false" outlineLevel="0" collapsed="false">
      <c r="A15564" s="8" t="s">
        <v>9398</v>
      </c>
      <c r="B15564" s="8" t="s">
        <v>9399</v>
      </c>
      <c r="C15564" s="8" t="s">
        <v>6828</v>
      </c>
      <c r="D15564" s="8" t="n">
        <v>2017</v>
      </c>
      <c r="E15564" s="19" t="n">
        <v>0</v>
      </c>
      <c r="F15564" s="19" t="n">
        <v>35</v>
      </c>
    </row>
    <row r="15565" customFormat="false" ht="15" hidden="false" customHeight="false" outlineLevel="0" collapsed="false">
      <c r="A15565" s="8" t="s">
        <v>9398</v>
      </c>
      <c r="B15565" s="8" t="s">
        <v>9399</v>
      </c>
      <c r="C15565" s="8" t="s">
        <v>6829</v>
      </c>
      <c r="D15565" s="8" t="n">
        <v>2017</v>
      </c>
      <c r="E15565" s="19" t="n">
        <v>0</v>
      </c>
      <c r="F15565" s="19" t="n">
        <v>35</v>
      </c>
    </row>
    <row r="15566" customFormat="false" ht="15" hidden="false" customHeight="false" outlineLevel="0" collapsed="false">
      <c r="A15566" s="8" t="s">
        <v>9398</v>
      </c>
      <c r="B15566" s="8" t="s">
        <v>9399</v>
      </c>
      <c r="C15566" s="8" t="s">
        <v>6830</v>
      </c>
      <c r="D15566" s="8" t="n">
        <v>2017</v>
      </c>
      <c r="E15566" s="19" t="n">
        <v>0</v>
      </c>
      <c r="F15566" s="19" t="n">
        <v>35.7777777777778</v>
      </c>
    </row>
    <row r="15567" customFormat="false" ht="15" hidden="false" customHeight="false" outlineLevel="0" collapsed="false">
      <c r="A15567" s="8" t="s">
        <v>9398</v>
      </c>
      <c r="B15567" s="8" t="s">
        <v>9399</v>
      </c>
      <c r="C15567" s="8" t="s">
        <v>6831</v>
      </c>
      <c r="D15567" s="8" t="n">
        <v>2017</v>
      </c>
      <c r="E15567" s="19" t="n">
        <v>0</v>
      </c>
      <c r="F15567" s="19" t="n">
        <v>35.3888888888889</v>
      </c>
    </row>
    <row r="15568" customFormat="false" ht="15" hidden="false" customHeight="false" outlineLevel="0" collapsed="false">
      <c r="A15568" s="8" t="s">
        <v>9398</v>
      </c>
      <c r="B15568" s="8" t="s">
        <v>9399</v>
      </c>
      <c r="C15568" s="8" t="s">
        <v>6832</v>
      </c>
      <c r="D15568" s="8" t="n">
        <v>2017</v>
      </c>
      <c r="E15568" s="19" t="n">
        <v>0</v>
      </c>
      <c r="F15568" s="19" t="n">
        <v>35</v>
      </c>
    </row>
    <row r="15569" customFormat="false" ht="15" hidden="false" customHeight="false" outlineLevel="0" collapsed="false">
      <c r="A15569" s="8" t="s">
        <v>9398</v>
      </c>
      <c r="B15569" s="8" t="s">
        <v>9399</v>
      </c>
      <c r="C15569" s="8" t="s">
        <v>6833</v>
      </c>
      <c r="D15569" s="8" t="n">
        <v>2017</v>
      </c>
      <c r="E15569" s="19" t="n">
        <v>0</v>
      </c>
      <c r="F15569" s="19" t="n">
        <v>35</v>
      </c>
    </row>
    <row r="15570" customFormat="false" ht="15" hidden="false" customHeight="false" outlineLevel="0" collapsed="false">
      <c r="A15570" s="8" t="s">
        <v>9398</v>
      </c>
      <c r="B15570" s="8" t="s">
        <v>9399</v>
      </c>
      <c r="C15570" s="8" t="s">
        <v>6834</v>
      </c>
      <c r="D15570" s="8" t="n">
        <v>2017</v>
      </c>
      <c r="E15570" s="19" t="n">
        <v>0</v>
      </c>
      <c r="F15570" s="19" t="n">
        <v>34.3888888888889</v>
      </c>
    </row>
    <row r="15571" customFormat="false" ht="15" hidden="false" customHeight="false" outlineLevel="0" collapsed="false">
      <c r="A15571" s="8" t="s">
        <v>9398</v>
      </c>
      <c r="B15571" s="8" t="s">
        <v>9399</v>
      </c>
      <c r="C15571" s="8" t="s">
        <v>6835</v>
      </c>
      <c r="D15571" s="8" t="n">
        <v>2017</v>
      </c>
      <c r="E15571" s="19" t="n">
        <v>0</v>
      </c>
      <c r="F15571" s="19" t="n">
        <v>34</v>
      </c>
    </row>
    <row r="15572" customFormat="false" ht="15" hidden="false" customHeight="false" outlineLevel="0" collapsed="false">
      <c r="A15572" s="8" t="s">
        <v>9398</v>
      </c>
      <c r="B15572" s="8" t="s">
        <v>9399</v>
      </c>
      <c r="C15572" s="8" t="s">
        <v>6836</v>
      </c>
      <c r="D15572" s="8" t="n">
        <v>2017</v>
      </c>
      <c r="E15572" s="19" t="n">
        <v>0</v>
      </c>
      <c r="F15572" s="19" t="n">
        <v>35</v>
      </c>
    </row>
    <row r="15573" customFormat="false" ht="15" hidden="false" customHeight="false" outlineLevel="0" collapsed="false">
      <c r="A15573" s="8" t="s">
        <v>9398</v>
      </c>
      <c r="B15573" s="8" t="s">
        <v>9399</v>
      </c>
      <c r="C15573" s="8" t="s">
        <v>6837</v>
      </c>
      <c r="D15573" s="8" t="n">
        <v>2017</v>
      </c>
      <c r="E15573" s="19" t="n">
        <v>0</v>
      </c>
      <c r="F15573" s="19" t="n">
        <v>35.3888888888889</v>
      </c>
    </row>
    <row r="15574" customFormat="false" ht="15" hidden="false" customHeight="false" outlineLevel="0" collapsed="false">
      <c r="A15574" s="8" t="s">
        <v>9398</v>
      </c>
      <c r="B15574" s="8" t="s">
        <v>9399</v>
      </c>
      <c r="C15574" s="8" t="s">
        <v>6838</v>
      </c>
      <c r="D15574" s="8" t="n">
        <v>2017</v>
      </c>
      <c r="E15574" s="19" t="n">
        <v>0</v>
      </c>
      <c r="F15574" s="19" t="n">
        <v>35</v>
      </c>
    </row>
    <row r="15575" customFormat="false" ht="15" hidden="false" customHeight="false" outlineLevel="0" collapsed="false">
      <c r="A15575" s="8" t="s">
        <v>9398</v>
      </c>
      <c r="B15575" s="8" t="s">
        <v>9399</v>
      </c>
      <c r="C15575" s="8" t="s">
        <v>6839</v>
      </c>
      <c r="D15575" s="8" t="n">
        <v>2017</v>
      </c>
      <c r="E15575" s="19" t="n">
        <v>0</v>
      </c>
      <c r="F15575" s="19" t="n">
        <v>34</v>
      </c>
    </row>
    <row r="15576" customFormat="false" ht="15" hidden="false" customHeight="false" outlineLevel="0" collapsed="false">
      <c r="A15576" s="8" t="s">
        <v>9398</v>
      </c>
      <c r="B15576" s="8" t="s">
        <v>9399</v>
      </c>
      <c r="C15576" s="8" t="s">
        <v>6840</v>
      </c>
      <c r="D15576" s="8" t="n">
        <v>2017</v>
      </c>
      <c r="E15576" s="19" t="n">
        <v>0</v>
      </c>
      <c r="F15576" s="19" t="n">
        <v>35</v>
      </c>
    </row>
    <row r="15577" customFormat="false" ht="15" hidden="false" customHeight="false" outlineLevel="0" collapsed="false">
      <c r="A15577" s="8" t="s">
        <v>9398</v>
      </c>
      <c r="B15577" s="8" t="s">
        <v>9399</v>
      </c>
      <c r="C15577" s="8" t="s">
        <v>6841</v>
      </c>
      <c r="D15577" s="8" t="n">
        <v>2017</v>
      </c>
      <c r="E15577" s="19" t="n">
        <v>0</v>
      </c>
      <c r="F15577" s="19" t="n">
        <v>34.6111111111111</v>
      </c>
    </row>
    <row r="15578" customFormat="false" ht="15" hidden="false" customHeight="false" outlineLevel="0" collapsed="false">
      <c r="A15578" s="8" t="s">
        <v>9398</v>
      </c>
      <c r="B15578" s="8" t="s">
        <v>9399</v>
      </c>
      <c r="C15578" s="8" t="s">
        <v>6842</v>
      </c>
      <c r="D15578" s="8" t="n">
        <v>2017</v>
      </c>
      <c r="E15578" s="19" t="n">
        <v>0</v>
      </c>
      <c r="F15578" s="19" t="n">
        <v>34</v>
      </c>
    </row>
    <row r="15579" customFormat="false" ht="15" hidden="false" customHeight="false" outlineLevel="0" collapsed="false">
      <c r="A15579" s="8" t="s">
        <v>9398</v>
      </c>
      <c r="B15579" s="8" t="s">
        <v>9399</v>
      </c>
      <c r="C15579" s="8" t="s">
        <v>6843</v>
      </c>
      <c r="D15579" s="8" t="n">
        <v>2017</v>
      </c>
      <c r="E15579" s="19" t="n">
        <v>0</v>
      </c>
      <c r="F15579" s="19" t="n">
        <v>33</v>
      </c>
    </row>
    <row r="15580" customFormat="false" ht="15" hidden="false" customHeight="false" outlineLevel="0" collapsed="false">
      <c r="A15580" s="8" t="s">
        <v>9398</v>
      </c>
      <c r="B15580" s="8" t="s">
        <v>9399</v>
      </c>
      <c r="C15580" s="8" t="s">
        <v>6844</v>
      </c>
      <c r="D15580" s="8" t="n">
        <v>2017</v>
      </c>
      <c r="E15580" s="19" t="n">
        <v>0</v>
      </c>
      <c r="F15580" s="19" t="n">
        <v>35</v>
      </c>
    </row>
    <row r="15581" customFormat="false" ht="15" hidden="false" customHeight="false" outlineLevel="0" collapsed="false">
      <c r="A15581" s="8" t="s">
        <v>9398</v>
      </c>
      <c r="B15581" s="8" t="s">
        <v>9399</v>
      </c>
      <c r="C15581" s="8" t="s">
        <v>6845</v>
      </c>
      <c r="D15581" s="8" t="n">
        <v>2017</v>
      </c>
      <c r="E15581" s="19" t="n">
        <v>0</v>
      </c>
      <c r="F15581" s="19" t="n">
        <v>33</v>
      </c>
    </row>
    <row r="15582" customFormat="false" ht="15" hidden="false" customHeight="false" outlineLevel="0" collapsed="false">
      <c r="A15582" s="8" t="s">
        <v>9398</v>
      </c>
      <c r="B15582" s="8" t="s">
        <v>9399</v>
      </c>
      <c r="C15582" s="8" t="s">
        <v>6846</v>
      </c>
      <c r="D15582" s="8" t="n">
        <v>2017</v>
      </c>
      <c r="E15582" s="19" t="n">
        <v>0</v>
      </c>
      <c r="F15582" s="19" t="n">
        <v>33</v>
      </c>
    </row>
    <row r="15583" customFormat="false" ht="15" hidden="false" customHeight="false" outlineLevel="0" collapsed="false">
      <c r="A15583" s="8" t="s">
        <v>9398</v>
      </c>
      <c r="B15583" s="8" t="s">
        <v>9399</v>
      </c>
      <c r="C15583" s="8" t="s">
        <v>6847</v>
      </c>
      <c r="D15583" s="8" t="n">
        <v>2017</v>
      </c>
      <c r="E15583" s="19" t="n">
        <v>0</v>
      </c>
      <c r="F15583" s="19" t="n">
        <v>33</v>
      </c>
    </row>
    <row r="15584" customFormat="false" ht="15" hidden="false" customHeight="false" outlineLevel="0" collapsed="false">
      <c r="A15584" s="8" t="s">
        <v>9398</v>
      </c>
      <c r="B15584" s="8" t="s">
        <v>9399</v>
      </c>
      <c r="C15584" s="8" t="s">
        <v>6848</v>
      </c>
      <c r="D15584" s="8" t="n">
        <v>2017</v>
      </c>
      <c r="E15584" s="19" t="n">
        <v>0</v>
      </c>
      <c r="F15584" s="19" t="n">
        <v>33</v>
      </c>
    </row>
    <row r="15585" customFormat="false" ht="15" hidden="false" customHeight="false" outlineLevel="0" collapsed="false">
      <c r="A15585" s="8" t="s">
        <v>9398</v>
      </c>
      <c r="B15585" s="8" t="s">
        <v>9399</v>
      </c>
      <c r="C15585" s="8" t="s">
        <v>6849</v>
      </c>
      <c r="D15585" s="8" t="n">
        <v>2017</v>
      </c>
      <c r="E15585" s="19" t="n">
        <v>0</v>
      </c>
      <c r="F15585" s="19" t="n">
        <v>33</v>
      </c>
    </row>
    <row r="15586" customFormat="false" ht="15" hidden="false" customHeight="false" outlineLevel="0" collapsed="false">
      <c r="A15586" s="8" t="s">
        <v>9398</v>
      </c>
      <c r="B15586" s="8" t="s">
        <v>9399</v>
      </c>
      <c r="C15586" s="8" t="s">
        <v>6850</v>
      </c>
      <c r="D15586" s="8" t="n">
        <v>2017</v>
      </c>
      <c r="E15586" s="19" t="n">
        <v>0</v>
      </c>
      <c r="F15586" s="19" t="n">
        <v>35</v>
      </c>
    </row>
    <row r="15587" customFormat="false" ht="15" hidden="false" customHeight="false" outlineLevel="0" collapsed="false">
      <c r="A15587" s="8" t="s">
        <v>9398</v>
      </c>
      <c r="B15587" s="8" t="s">
        <v>9399</v>
      </c>
      <c r="C15587" s="8" t="s">
        <v>6851</v>
      </c>
      <c r="D15587" s="8" t="n">
        <v>2017</v>
      </c>
      <c r="E15587" s="19" t="n">
        <v>0</v>
      </c>
      <c r="F15587" s="19" t="n">
        <v>34</v>
      </c>
    </row>
    <row r="15588" customFormat="false" ht="15" hidden="false" customHeight="false" outlineLevel="0" collapsed="false">
      <c r="A15588" s="8" t="s">
        <v>9398</v>
      </c>
      <c r="B15588" s="8" t="s">
        <v>9399</v>
      </c>
      <c r="C15588" s="8" t="s">
        <v>6852</v>
      </c>
      <c r="D15588" s="8" t="n">
        <v>2017</v>
      </c>
      <c r="E15588" s="19" t="n">
        <v>0</v>
      </c>
      <c r="F15588" s="19" t="n">
        <v>33.2222222222222</v>
      </c>
    </row>
    <row r="15589" customFormat="false" ht="15" hidden="false" customHeight="false" outlineLevel="0" collapsed="false">
      <c r="A15589" s="8" t="s">
        <v>9398</v>
      </c>
      <c r="B15589" s="8" t="s">
        <v>9399</v>
      </c>
      <c r="C15589" s="8" t="s">
        <v>6853</v>
      </c>
      <c r="D15589" s="8" t="n">
        <v>2017</v>
      </c>
      <c r="E15589" s="19" t="n">
        <v>0</v>
      </c>
      <c r="F15589" s="19" t="n">
        <v>35</v>
      </c>
    </row>
    <row r="15590" customFormat="false" ht="15" hidden="false" customHeight="false" outlineLevel="0" collapsed="false">
      <c r="A15590" s="8" t="s">
        <v>9398</v>
      </c>
      <c r="B15590" s="8" t="s">
        <v>9399</v>
      </c>
      <c r="C15590" s="8" t="s">
        <v>6854</v>
      </c>
      <c r="D15590" s="8" t="n">
        <v>2017</v>
      </c>
      <c r="E15590" s="19" t="n">
        <v>0</v>
      </c>
      <c r="F15590" s="19" t="n">
        <v>34</v>
      </c>
    </row>
    <row r="15591" customFormat="false" ht="15" hidden="false" customHeight="false" outlineLevel="0" collapsed="false">
      <c r="A15591" s="8" t="s">
        <v>9398</v>
      </c>
      <c r="B15591" s="8" t="s">
        <v>9399</v>
      </c>
      <c r="C15591" s="8" t="s">
        <v>6855</v>
      </c>
      <c r="D15591" s="8" t="n">
        <v>2017</v>
      </c>
      <c r="E15591" s="19" t="n">
        <v>0</v>
      </c>
      <c r="F15591" s="19" t="n">
        <v>32</v>
      </c>
    </row>
    <row r="15592" customFormat="false" ht="15" hidden="false" customHeight="false" outlineLevel="0" collapsed="false">
      <c r="A15592" s="8" t="s">
        <v>9398</v>
      </c>
      <c r="B15592" s="8" t="s">
        <v>9399</v>
      </c>
      <c r="C15592" s="8" t="s">
        <v>6856</v>
      </c>
      <c r="D15592" s="8" t="n">
        <v>2017</v>
      </c>
      <c r="E15592" s="19" t="n">
        <v>0</v>
      </c>
      <c r="F15592" s="19" t="n">
        <v>34</v>
      </c>
    </row>
    <row r="15593" customFormat="false" ht="15" hidden="false" customHeight="false" outlineLevel="0" collapsed="false">
      <c r="A15593" s="8" t="s">
        <v>9398</v>
      </c>
      <c r="B15593" s="8" t="s">
        <v>9399</v>
      </c>
      <c r="C15593" s="8" t="s">
        <v>6857</v>
      </c>
      <c r="D15593" s="8" t="n">
        <v>2017</v>
      </c>
      <c r="E15593" s="19" t="n">
        <v>0</v>
      </c>
      <c r="F15593" s="19" t="n">
        <v>34.6111111111111</v>
      </c>
    </row>
    <row r="15594" customFormat="false" ht="15" hidden="false" customHeight="false" outlineLevel="0" collapsed="false">
      <c r="A15594" s="8" t="s">
        <v>9398</v>
      </c>
      <c r="B15594" s="8" t="s">
        <v>9399</v>
      </c>
      <c r="C15594" s="8" t="s">
        <v>6858</v>
      </c>
      <c r="D15594" s="8" t="n">
        <v>2017</v>
      </c>
      <c r="E15594" s="19" t="n">
        <v>0</v>
      </c>
      <c r="F15594" s="19" t="n">
        <v>34</v>
      </c>
    </row>
    <row r="15595" customFormat="false" ht="15" hidden="false" customHeight="false" outlineLevel="0" collapsed="false">
      <c r="A15595" s="8" t="s">
        <v>9398</v>
      </c>
      <c r="B15595" s="8" t="s">
        <v>9399</v>
      </c>
      <c r="C15595" s="8" t="s">
        <v>6859</v>
      </c>
      <c r="D15595" s="8" t="n">
        <v>2017</v>
      </c>
      <c r="E15595" s="19" t="n">
        <v>0</v>
      </c>
      <c r="F15595" s="19" t="n">
        <v>33</v>
      </c>
    </row>
    <row r="15596" customFormat="false" ht="15" hidden="false" customHeight="false" outlineLevel="0" collapsed="false">
      <c r="A15596" s="8" t="s">
        <v>9398</v>
      </c>
      <c r="B15596" s="8" t="s">
        <v>9399</v>
      </c>
      <c r="C15596" s="8" t="s">
        <v>6860</v>
      </c>
      <c r="D15596" s="8" t="n">
        <v>2017</v>
      </c>
      <c r="E15596" s="19" t="n">
        <v>0</v>
      </c>
      <c r="F15596" s="19" t="n">
        <v>33</v>
      </c>
    </row>
    <row r="15597" customFormat="false" ht="15" hidden="false" customHeight="false" outlineLevel="0" collapsed="false">
      <c r="A15597" s="8" t="s">
        <v>9398</v>
      </c>
      <c r="B15597" s="8" t="s">
        <v>9399</v>
      </c>
      <c r="C15597" s="8" t="s">
        <v>6861</v>
      </c>
      <c r="D15597" s="8" t="n">
        <v>2017</v>
      </c>
      <c r="E15597" s="19" t="n">
        <v>0</v>
      </c>
      <c r="F15597" s="19" t="n">
        <v>34.2222222222222</v>
      </c>
    </row>
    <row r="15598" customFormat="false" ht="15" hidden="false" customHeight="false" outlineLevel="0" collapsed="false">
      <c r="A15598" s="8" t="s">
        <v>9398</v>
      </c>
      <c r="B15598" s="8" t="s">
        <v>9399</v>
      </c>
      <c r="C15598" s="8" t="s">
        <v>6862</v>
      </c>
      <c r="D15598" s="8" t="n">
        <v>2017</v>
      </c>
      <c r="E15598" s="19" t="n">
        <v>0</v>
      </c>
      <c r="F15598" s="19" t="n">
        <v>33</v>
      </c>
    </row>
    <row r="15599" customFormat="false" ht="15" hidden="false" customHeight="false" outlineLevel="0" collapsed="false">
      <c r="A15599" s="8" t="s">
        <v>9398</v>
      </c>
      <c r="B15599" s="8" t="s">
        <v>9399</v>
      </c>
      <c r="C15599" s="8" t="s">
        <v>6863</v>
      </c>
      <c r="D15599" s="8" t="n">
        <v>2017</v>
      </c>
      <c r="E15599" s="19" t="n">
        <v>0</v>
      </c>
      <c r="F15599" s="19" t="n">
        <v>34</v>
      </c>
    </row>
    <row r="15600" customFormat="false" ht="15" hidden="false" customHeight="false" outlineLevel="0" collapsed="false">
      <c r="A15600" s="8" t="s">
        <v>9398</v>
      </c>
      <c r="B15600" s="8" t="s">
        <v>9399</v>
      </c>
      <c r="C15600" s="8" t="s">
        <v>6864</v>
      </c>
      <c r="D15600" s="8" t="n">
        <v>2017</v>
      </c>
      <c r="E15600" s="19" t="n">
        <v>0</v>
      </c>
      <c r="F15600" s="19" t="n">
        <v>34</v>
      </c>
    </row>
    <row r="15601" customFormat="false" ht="15" hidden="false" customHeight="false" outlineLevel="0" collapsed="false">
      <c r="A15601" s="8" t="s">
        <v>9398</v>
      </c>
      <c r="B15601" s="8" t="s">
        <v>9399</v>
      </c>
      <c r="C15601" s="8" t="s">
        <v>6865</v>
      </c>
      <c r="D15601" s="8" t="n">
        <v>2017</v>
      </c>
      <c r="E15601" s="19" t="n">
        <v>7.112</v>
      </c>
      <c r="F15601" s="19" t="n">
        <v>33</v>
      </c>
    </row>
    <row r="15602" customFormat="false" ht="15" hidden="false" customHeight="false" outlineLevel="0" collapsed="false">
      <c r="A15602" s="8" t="s">
        <v>9398</v>
      </c>
      <c r="B15602" s="8" t="s">
        <v>9399</v>
      </c>
      <c r="C15602" s="8" t="s">
        <v>6866</v>
      </c>
      <c r="D15602" s="8" t="n">
        <v>2017</v>
      </c>
      <c r="E15602" s="19" t="n">
        <v>22.098</v>
      </c>
      <c r="F15602" s="19" t="n">
        <v>25</v>
      </c>
    </row>
    <row r="15603" customFormat="false" ht="15" hidden="false" customHeight="false" outlineLevel="0" collapsed="false">
      <c r="A15603" s="8" t="s">
        <v>9398</v>
      </c>
      <c r="B15603" s="8" t="s">
        <v>9399</v>
      </c>
      <c r="C15603" s="8" t="s">
        <v>6867</v>
      </c>
      <c r="D15603" s="8" t="n">
        <v>2017</v>
      </c>
      <c r="E15603" s="19" t="n">
        <v>54.102</v>
      </c>
      <c r="F15603" s="19" t="n">
        <v>27</v>
      </c>
    </row>
    <row r="15604" customFormat="false" ht="15" hidden="false" customHeight="false" outlineLevel="0" collapsed="false">
      <c r="A15604" s="8" t="s">
        <v>9398</v>
      </c>
      <c r="B15604" s="8" t="s">
        <v>9399</v>
      </c>
      <c r="C15604" s="8" t="s">
        <v>6868</v>
      </c>
      <c r="D15604" s="8" t="n">
        <v>2017</v>
      </c>
      <c r="E15604" s="19" t="n">
        <v>0</v>
      </c>
      <c r="F15604" s="19" t="n">
        <v>28</v>
      </c>
    </row>
    <row r="15605" customFormat="false" ht="15" hidden="false" customHeight="false" outlineLevel="0" collapsed="false">
      <c r="A15605" s="8" t="s">
        <v>9398</v>
      </c>
      <c r="B15605" s="8" t="s">
        <v>9399</v>
      </c>
      <c r="C15605" s="8" t="s">
        <v>6869</v>
      </c>
      <c r="D15605" s="8" t="n">
        <v>2017</v>
      </c>
      <c r="E15605" s="19" t="n">
        <v>0</v>
      </c>
      <c r="F15605" s="19" t="n">
        <v>29</v>
      </c>
    </row>
    <row r="15606" customFormat="false" ht="15" hidden="false" customHeight="false" outlineLevel="0" collapsed="false">
      <c r="A15606" s="8" t="s">
        <v>9398</v>
      </c>
      <c r="B15606" s="8" t="s">
        <v>9399</v>
      </c>
      <c r="C15606" s="8" t="s">
        <v>6870</v>
      </c>
      <c r="D15606" s="8" t="n">
        <v>2017</v>
      </c>
      <c r="E15606" s="19" t="n">
        <v>0</v>
      </c>
      <c r="F15606" s="19" t="n">
        <v>29</v>
      </c>
    </row>
    <row r="15607" customFormat="false" ht="15" hidden="false" customHeight="false" outlineLevel="0" collapsed="false">
      <c r="A15607" s="8" t="s">
        <v>9398</v>
      </c>
      <c r="B15607" s="8" t="s">
        <v>9399</v>
      </c>
      <c r="C15607" s="8" t="s">
        <v>6871</v>
      </c>
      <c r="D15607" s="8" t="n">
        <v>2017</v>
      </c>
      <c r="E15607" s="19" t="n">
        <v>0</v>
      </c>
      <c r="F15607" s="19" t="n">
        <v>31</v>
      </c>
    </row>
    <row r="15608" customFormat="false" ht="15" hidden="false" customHeight="false" outlineLevel="0" collapsed="false">
      <c r="A15608" s="8" t="s">
        <v>9398</v>
      </c>
      <c r="B15608" s="8" t="s">
        <v>9399</v>
      </c>
      <c r="C15608" s="8" t="s">
        <v>6872</v>
      </c>
      <c r="D15608" s="8" t="n">
        <v>2017</v>
      </c>
      <c r="E15608" s="19" t="n">
        <v>0</v>
      </c>
      <c r="F15608" s="19" t="n">
        <v>29</v>
      </c>
    </row>
    <row r="15609" customFormat="false" ht="15" hidden="false" customHeight="false" outlineLevel="0" collapsed="false">
      <c r="A15609" s="8" t="s">
        <v>9398</v>
      </c>
      <c r="B15609" s="8" t="s">
        <v>9399</v>
      </c>
      <c r="C15609" s="8" t="s">
        <v>6873</v>
      </c>
      <c r="D15609" s="8" t="n">
        <v>2017</v>
      </c>
      <c r="E15609" s="19" t="n">
        <v>0</v>
      </c>
      <c r="F15609" s="19" t="n">
        <v>28.6111111111111</v>
      </c>
    </row>
    <row r="15610" customFormat="false" ht="15" hidden="false" customHeight="false" outlineLevel="0" collapsed="false">
      <c r="A15610" s="8" t="s">
        <v>9398</v>
      </c>
      <c r="B15610" s="8" t="s">
        <v>9399</v>
      </c>
      <c r="C15610" s="8" t="s">
        <v>6874</v>
      </c>
      <c r="D15610" s="8" t="n">
        <v>2017</v>
      </c>
      <c r="E15610" s="19" t="n">
        <v>0</v>
      </c>
      <c r="F15610" s="19" t="n">
        <v>27.6111111111111</v>
      </c>
    </row>
    <row r="15611" customFormat="false" ht="15" hidden="false" customHeight="false" outlineLevel="0" collapsed="false">
      <c r="A15611" s="8" t="s">
        <v>9398</v>
      </c>
      <c r="B15611" s="8" t="s">
        <v>9399</v>
      </c>
      <c r="C15611" s="8" t="s">
        <v>6875</v>
      </c>
      <c r="D15611" s="8" t="n">
        <v>2017</v>
      </c>
      <c r="E15611" s="19" t="n">
        <v>0</v>
      </c>
      <c r="F15611" s="19" t="n">
        <v>28</v>
      </c>
    </row>
    <row r="15612" customFormat="false" ht="15" hidden="false" customHeight="false" outlineLevel="0" collapsed="false">
      <c r="A15612" s="8" t="s">
        <v>9398</v>
      </c>
      <c r="B15612" s="8" t="s">
        <v>9399</v>
      </c>
      <c r="C15612" s="8" t="s">
        <v>6876</v>
      </c>
      <c r="D15612" s="8" t="n">
        <v>2017</v>
      </c>
      <c r="E15612" s="19" t="n">
        <v>0</v>
      </c>
      <c r="F15612" s="19" t="n">
        <v>29.2222222222222</v>
      </c>
    </row>
    <row r="15613" customFormat="false" ht="15" hidden="false" customHeight="false" outlineLevel="0" collapsed="false">
      <c r="A15613" s="8" t="s">
        <v>9398</v>
      </c>
      <c r="B15613" s="8" t="s">
        <v>9399</v>
      </c>
      <c r="C15613" s="8" t="s">
        <v>6877</v>
      </c>
      <c r="D15613" s="8" t="n">
        <v>2017</v>
      </c>
      <c r="E15613" s="19" t="n">
        <v>0</v>
      </c>
      <c r="F15613" s="19" t="n">
        <v>32</v>
      </c>
    </row>
    <row r="15614" customFormat="false" ht="15" hidden="false" customHeight="false" outlineLevel="0" collapsed="false">
      <c r="A15614" s="8" t="s">
        <v>9398</v>
      </c>
      <c r="B15614" s="8" t="s">
        <v>9399</v>
      </c>
      <c r="C15614" s="8" t="s">
        <v>6878</v>
      </c>
      <c r="D15614" s="8" t="n">
        <v>2017</v>
      </c>
      <c r="E15614" s="19" t="n">
        <v>0</v>
      </c>
      <c r="F15614" s="19" t="n">
        <v>33</v>
      </c>
    </row>
    <row r="15615" customFormat="false" ht="15" hidden="false" customHeight="false" outlineLevel="0" collapsed="false">
      <c r="A15615" s="8" t="s">
        <v>9398</v>
      </c>
      <c r="B15615" s="8" t="s">
        <v>9399</v>
      </c>
      <c r="C15615" s="8" t="s">
        <v>6879</v>
      </c>
      <c r="D15615" s="8" t="n">
        <v>2017</v>
      </c>
      <c r="E15615" s="19" t="n">
        <v>0</v>
      </c>
      <c r="F15615" s="19" t="n">
        <v>33</v>
      </c>
    </row>
    <row r="15616" customFormat="false" ht="15" hidden="false" customHeight="false" outlineLevel="0" collapsed="false">
      <c r="A15616" s="8" t="s">
        <v>9398</v>
      </c>
      <c r="B15616" s="8" t="s">
        <v>9399</v>
      </c>
      <c r="C15616" s="8" t="s">
        <v>6880</v>
      </c>
      <c r="D15616" s="8" t="n">
        <v>2017</v>
      </c>
      <c r="E15616" s="19" t="n">
        <v>0</v>
      </c>
      <c r="F15616" s="19" t="n">
        <v>32.7777777777778</v>
      </c>
    </row>
    <row r="15617" customFormat="false" ht="15" hidden="false" customHeight="false" outlineLevel="0" collapsed="false">
      <c r="A15617" s="8" t="s">
        <v>9398</v>
      </c>
      <c r="B15617" s="8" t="s">
        <v>9399</v>
      </c>
      <c r="C15617" s="8" t="s">
        <v>6881</v>
      </c>
      <c r="D15617" s="8" t="n">
        <v>2017</v>
      </c>
      <c r="E15617" s="19" t="n">
        <v>0</v>
      </c>
      <c r="F15617" s="19" t="n">
        <v>33</v>
      </c>
    </row>
    <row r="15618" customFormat="false" ht="15" hidden="false" customHeight="false" outlineLevel="0" collapsed="false">
      <c r="A15618" s="8" t="s">
        <v>9398</v>
      </c>
      <c r="B15618" s="8" t="s">
        <v>9399</v>
      </c>
      <c r="C15618" s="8" t="s">
        <v>6882</v>
      </c>
      <c r="D15618" s="8" t="n">
        <v>2017</v>
      </c>
      <c r="E15618" s="19" t="n">
        <v>0</v>
      </c>
      <c r="F15618" s="19" t="n">
        <v>33</v>
      </c>
    </row>
    <row r="15619" customFormat="false" ht="15" hidden="false" customHeight="false" outlineLevel="0" collapsed="false">
      <c r="A15619" s="8" t="s">
        <v>9398</v>
      </c>
      <c r="B15619" s="8" t="s">
        <v>9399</v>
      </c>
      <c r="C15619" s="8" t="s">
        <v>6883</v>
      </c>
      <c r="D15619" s="8" t="n">
        <v>2017</v>
      </c>
      <c r="E15619" s="19" t="n">
        <v>0</v>
      </c>
      <c r="F15619" s="19" t="n">
        <v>33</v>
      </c>
    </row>
    <row r="15620" customFormat="false" ht="15" hidden="false" customHeight="false" outlineLevel="0" collapsed="false">
      <c r="A15620" s="8" t="s">
        <v>9398</v>
      </c>
      <c r="B15620" s="8" t="s">
        <v>9399</v>
      </c>
      <c r="C15620" s="8" t="s">
        <v>6884</v>
      </c>
      <c r="D15620" s="8" t="n">
        <v>2017</v>
      </c>
      <c r="E15620" s="19" t="n">
        <v>0</v>
      </c>
      <c r="F15620" s="19" t="n">
        <v>34</v>
      </c>
    </row>
    <row r="15621" customFormat="false" ht="15" hidden="false" customHeight="false" outlineLevel="0" collapsed="false">
      <c r="A15621" s="8" t="s">
        <v>9398</v>
      </c>
      <c r="B15621" s="8" t="s">
        <v>9399</v>
      </c>
      <c r="C15621" s="8" t="s">
        <v>6885</v>
      </c>
      <c r="D15621" s="8" t="n">
        <v>2017</v>
      </c>
      <c r="E15621" s="19" t="n">
        <v>0</v>
      </c>
      <c r="F15621" s="19" t="n">
        <v>32</v>
      </c>
    </row>
    <row r="15622" customFormat="false" ht="15" hidden="false" customHeight="false" outlineLevel="0" collapsed="false">
      <c r="A15622" s="8" t="s">
        <v>9398</v>
      </c>
      <c r="B15622" s="8" t="s">
        <v>9399</v>
      </c>
      <c r="C15622" s="8" t="s">
        <v>6886</v>
      </c>
      <c r="D15622" s="8" t="n">
        <v>2017</v>
      </c>
      <c r="E15622" s="19" t="n">
        <v>0</v>
      </c>
      <c r="F15622" s="19" t="n">
        <v>32</v>
      </c>
    </row>
    <row r="15623" customFormat="false" ht="15" hidden="false" customHeight="false" outlineLevel="0" collapsed="false">
      <c r="A15623" s="8" t="s">
        <v>9398</v>
      </c>
      <c r="B15623" s="8" t="s">
        <v>9399</v>
      </c>
      <c r="C15623" s="8" t="s">
        <v>6887</v>
      </c>
      <c r="D15623" s="8" t="n">
        <v>2017</v>
      </c>
      <c r="E15623" s="19" t="n">
        <v>0</v>
      </c>
      <c r="F15623" s="19" t="n">
        <v>33.2222222222222</v>
      </c>
    </row>
    <row r="15624" customFormat="false" ht="15" hidden="false" customHeight="false" outlineLevel="0" collapsed="false">
      <c r="A15624" s="8" t="s">
        <v>9398</v>
      </c>
      <c r="B15624" s="8" t="s">
        <v>9399</v>
      </c>
      <c r="C15624" s="8" t="s">
        <v>6888</v>
      </c>
      <c r="D15624" s="8" t="n">
        <v>2017</v>
      </c>
      <c r="E15624" s="19" t="n">
        <v>0</v>
      </c>
      <c r="F15624" s="19" t="n">
        <v>32</v>
      </c>
    </row>
    <row r="15625" customFormat="false" ht="15" hidden="false" customHeight="false" outlineLevel="0" collapsed="false">
      <c r="A15625" s="8" t="s">
        <v>9398</v>
      </c>
      <c r="B15625" s="8" t="s">
        <v>9399</v>
      </c>
      <c r="C15625" s="8" t="s">
        <v>6889</v>
      </c>
      <c r="D15625" s="8" t="n">
        <v>2017</v>
      </c>
      <c r="E15625" s="19" t="n">
        <v>0</v>
      </c>
      <c r="F15625" s="19" t="n">
        <v>31</v>
      </c>
    </row>
    <row r="15626" customFormat="false" ht="15" hidden="false" customHeight="false" outlineLevel="0" collapsed="false">
      <c r="A15626" s="8" t="s">
        <v>9398</v>
      </c>
      <c r="B15626" s="8" t="s">
        <v>9399</v>
      </c>
      <c r="C15626" s="8" t="s">
        <v>6890</v>
      </c>
      <c r="D15626" s="8" t="n">
        <v>2017</v>
      </c>
      <c r="E15626" s="19" t="n">
        <v>0</v>
      </c>
      <c r="F15626" s="19" t="n">
        <v>31</v>
      </c>
    </row>
    <row r="15627" customFormat="false" ht="15" hidden="false" customHeight="false" outlineLevel="0" collapsed="false">
      <c r="A15627" s="8" t="s">
        <v>9398</v>
      </c>
      <c r="B15627" s="8" t="s">
        <v>9399</v>
      </c>
      <c r="C15627" s="8" t="s">
        <v>6891</v>
      </c>
      <c r="D15627" s="8" t="n">
        <v>2017</v>
      </c>
      <c r="E15627" s="19" t="n">
        <v>0</v>
      </c>
      <c r="F15627" s="19" t="n">
        <v>30</v>
      </c>
    </row>
    <row r="15628" customFormat="false" ht="15" hidden="false" customHeight="false" outlineLevel="0" collapsed="false">
      <c r="A15628" s="8" t="s">
        <v>9398</v>
      </c>
      <c r="B15628" s="8" t="s">
        <v>9399</v>
      </c>
      <c r="C15628" s="8" t="s">
        <v>6892</v>
      </c>
      <c r="D15628" s="8" t="n">
        <v>2017</v>
      </c>
      <c r="E15628" s="19" t="n">
        <v>0</v>
      </c>
      <c r="F15628" s="19" t="n">
        <v>31</v>
      </c>
    </row>
    <row r="15629" customFormat="false" ht="15" hidden="false" customHeight="false" outlineLevel="0" collapsed="false">
      <c r="A15629" s="8" t="s">
        <v>9398</v>
      </c>
      <c r="B15629" s="8" t="s">
        <v>9399</v>
      </c>
      <c r="C15629" s="8" t="s">
        <v>6893</v>
      </c>
      <c r="D15629" s="8" t="n">
        <v>2018</v>
      </c>
      <c r="E15629" s="19" t="n">
        <v>0</v>
      </c>
      <c r="F15629" s="19" t="n">
        <v>31</v>
      </c>
    </row>
    <row r="15630" customFormat="false" ht="15" hidden="false" customHeight="false" outlineLevel="0" collapsed="false">
      <c r="A15630" s="8" t="s">
        <v>9398</v>
      </c>
      <c r="B15630" s="8" t="s">
        <v>9399</v>
      </c>
      <c r="C15630" s="8" t="s">
        <v>6894</v>
      </c>
      <c r="D15630" s="8" t="n">
        <v>2018</v>
      </c>
      <c r="E15630" s="19" t="n">
        <v>0</v>
      </c>
      <c r="F15630" s="19" t="n">
        <v>28</v>
      </c>
    </row>
    <row r="15631" customFormat="false" ht="15" hidden="false" customHeight="false" outlineLevel="0" collapsed="false">
      <c r="A15631" s="8" t="s">
        <v>9398</v>
      </c>
      <c r="B15631" s="8" t="s">
        <v>9399</v>
      </c>
      <c r="C15631" s="8" t="s">
        <v>6895</v>
      </c>
      <c r="D15631" s="8" t="n">
        <v>2018</v>
      </c>
      <c r="E15631" s="19" t="n">
        <v>0</v>
      </c>
      <c r="F15631" s="19" t="n">
        <v>30</v>
      </c>
    </row>
    <row r="15632" customFormat="false" ht="15" hidden="false" customHeight="false" outlineLevel="0" collapsed="false">
      <c r="A15632" s="8" t="s">
        <v>9398</v>
      </c>
      <c r="B15632" s="8" t="s">
        <v>9399</v>
      </c>
      <c r="C15632" s="8" t="s">
        <v>6896</v>
      </c>
      <c r="D15632" s="8" t="n">
        <v>2018</v>
      </c>
      <c r="E15632" s="19" t="n">
        <v>0</v>
      </c>
      <c r="F15632" s="19" t="n">
        <v>31</v>
      </c>
    </row>
    <row r="15633" customFormat="false" ht="15" hidden="false" customHeight="false" outlineLevel="0" collapsed="false">
      <c r="A15633" s="8" t="s">
        <v>9398</v>
      </c>
      <c r="B15633" s="8" t="s">
        <v>9399</v>
      </c>
      <c r="C15633" s="8" t="s">
        <v>6897</v>
      </c>
      <c r="D15633" s="8" t="n">
        <v>2018</v>
      </c>
      <c r="E15633" s="19" t="n">
        <v>0</v>
      </c>
      <c r="F15633" s="19" t="n">
        <v>30</v>
      </c>
    </row>
    <row r="15634" customFormat="false" ht="15" hidden="false" customHeight="false" outlineLevel="0" collapsed="false">
      <c r="A15634" s="8" t="s">
        <v>9398</v>
      </c>
      <c r="B15634" s="8" t="s">
        <v>9399</v>
      </c>
      <c r="C15634" s="8" t="s">
        <v>6898</v>
      </c>
      <c r="D15634" s="8" t="n">
        <v>2018</v>
      </c>
      <c r="E15634" s="19" t="n">
        <v>0</v>
      </c>
      <c r="F15634" s="19" t="n">
        <v>30</v>
      </c>
    </row>
    <row r="15635" customFormat="false" ht="15" hidden="false" customHeight="false" outlineLevel="0" collapsed="false">
      <c r="A15635" s="8" t="s">
        <v>9398</v>
      </c>
      <c r="B15635" s="8" t="s">
        <v>9399</v>
      </c>
      <c r="C15635" s="8" t="s">
        <v>6899</v>
      </c>
      <c r="D15635" s="8" t="n">
        <v>2018</v>
      </c>
      <c r="E15635" s="19" t="n">
        <v>0</v>
      </c>
      <c r="F15635" s="19" t="n">
        <v>28</v>
      </c>
    </row>
    <row r="15636" customFormat="false" ht="15" hidden="false" customHeight="false" outlineLevel="0" collapsed="false">
      <c r="A15636" s="8" t="s">
        <v>9398</v>
      </c>
      <c r="B15636" s="8" t="s">
        <v>9399</v>
      </c>
      <c r="C15636" s="8" t="s">
        <v>6900</v>
      </c>
      <c r="D15636" s="8" t="n">
        <v>2018</v>
      </c>
      <c r="E15636" s="19" t="n">
        <v>0</v>
      </c>
      <c r="F15636" s="19" t="n">
        <v>28</v>
      </c>
    </row>
    <row r="15637" customFormat="false" ht="15" hidden="false" customHeight="false" outlineLevel="0" collapsed="false">
      <c r="A15637" s="8" t="s">
        <v>9398</v>
      </c>
      <c r="B15637" s="8" t="s">
        <v>9399</v>
      </c>
      <c r="C15637" s="8" t="s">
        <v>6901</v>
      </c>
      <c r="D15637" s="8" t="n">
        <v>2018</v>
      </c>
      <c r="E15637" s="19" t="n">
        <v>0</v>
      </c>
      <c r="F15637" s="19" t="n">
        <v>32</v>
      </c>
    </row>
    <row r="15638" customFormat="false" ht="15" hidden="false" customHeight="false" outlineLevel="0" collapsed="false">
      <c r="A15638" s="8" t="s">
        <v>9398</v>
      </c>
      <c r="B15638" s="8" t="s">
        <v>9399</v>
      </c>
      <c r="C15638" s="8" t="s">
        <v>6902</v>
      </c>
      <c r="D15638" s="8" t="n">
        <v>2018</v>
      </c>
      <c r="E15638" s="19" t="n">
        <v>0</v>
      </c>
      <c r="F15638" s="19" t="n">
        <v>33</v>
      </c>
    </row>
    <row r="15639" customFormat="false" ht="15" hidden="false" customHeight="false" outlineLevel="0" collapsed="false">
      <c r="A15639" s="8" t="s">
        <v>9398</v>
      </c>
      <c r="B15639" s="8" t="s">
        <v>9399</v>
      </c>
      <c r="C15639" s="8" t="s">
        <v>6903</v>
      </c>
      <c r="D15639" s="8" t="n">
        <v>2018</v>
      </c>
      <c r="E15639" s="19" t="n">
        <v>0</v>
      </c>
      <c r="F15639" s="19" t="n">
        <v>33</v>
      </c>
    </row>
    <row r="15640" customFormat="false" ht="15" hidden="false" customHeight="false" outlineLevel="0" collapsed="false">
      <c r="A15640" s="8" t="s">
        <v>9398</v>
      </c>
      <c r="B15640" s="8" t="s">
        <v>9399</v>
      </c>
      <c r="C15640" s="8" t="s">
        <v>6904</v>
      </c>
      <c r="D15640" s="8" t="n">
        <v>2018</v>
      </c>
      <c r="E15640" s="19" t="n">
        <v>0</v>
      </c>
      <c r="F15640" s="19" t="n">
        <v>34</v>
      </c>
    </row>
    <row r="15641" customFormat="false" ht="15" hidden="false" customHeight="false" outlineLevel="0" collapsed="false">
      <c r="A15641" s="8" t="s">
        <v>9398</v>
      </c>
      <c r="B15641" s="8" t="s">
        <v>9399</v>
      </c>
      <c r="C15641" s="8" t="s">
        <v>6905</v>
      </c>
      <c r="D15641" s="8" t="n">
        <v>2018</v>
      </c>
      <c r="E15641" s="19" t="n">
        <v>0</v>
      </c>
      <c r="F15641" s="19" t="n">
        <v>34</v>
      </c>
    </row>
    <row r="15642" customFormat="false" ht="15" hidden="false" customHeight="false" outlineLevel="0" collapsed="false">
      <c r="A15642" s="8" t="s">
        <v>9398</v>
      </c>
      <c r="B15642" s="8" t="s">
        <v>9399</v>
      </c>
      <c r="C15642" s="8" t="s">
        <v>6906</v>
      </c>
      <c r="D15642" s="8" t="n">
        <v>2018</v>
      </c>
      <c r="F15642" s="19" t="n">
        <v>33</v>
      </c>
    </row>
    <row r="15643" customFormat="false" ht="15" hidden="false" customHeight="false" outlineLevel="0" collapsed="false">
      <c r="A15643" s="8" t="s">
        <v>9398</v>
      </c>
      <c r="B15643" s="8" t="s">
        <v>9399</v>
      </c>
      <c r="C15643" s="8" t="s">
        <v>6907</v>
      </c>
      <c r="D15643" s="8" t="n">
        <v>2018</v>
      </c>
      <c r="E15643" s="19" t="n">
        <v>0</v>
      </c>
      <c r="F15643" s="19" t="n">
        <v>34</v>
      </c>
    </row>
    <row r="15644" customFormat="false" ht="15" hidden="false" customHeight="false" outlineLevel="0" collapsed="false">
      <c r="A15644" s="8" t="s">
        <v>9398</v>
      </c>
      <c r="B15644" s="8" t="s">
        <v>9399</v>
      </c>
      <c r="C15644" s="8" t="s">
        <v>6908</v>
      </c>
      <c r="D15644" s="8" t="n">
        <v>2018</v>
      </c>
      <c r="E15644" s="19" t="n">
        <v>0</v>
      </c>
      <c r="F15644" s="19" t="n">
        <v>35</v>
      </c>
    </row>
    <row r="15645" customFormat="false" ht="15" hidden="false" customHeight="false" outlineLevel="0" collapsed="false">
      <c r="A15645" s="8" t="s">
        <v>9398</v>
      </c>
      <c r="B15645" s="8" t="s">
        <v>9399</v>
      </c>
      <c r="C15645" s="8" t="s">
        <v>6909</v>
      </c>
      <c r="D15645" s="8" t="n">
        <v>2018</v>
      </c>
      <c r="E15645" s="19" t="n">
        <v>0</v>
      </c>
      <c r="F15645" s="19" t="n">
        <v>34</v>
      </c>
    </row>
    <row r="15646" customFormat="false" ht="15" hidden="false" customHeight="false" outlineLevel="0" collapsed="false">
      <c r="A15646" s="8" t="s">
        <v>9398</v>
      </c>
      <c r="B15646" s="8" t="s">
        <v>9399</v>
      </c>
      <c r="C15646" s="8" t="s">
        <v>6910</v>
      </c>
      <c r="D15646" s="8" t="n">
        <v>2018</v>
      </c>
      <c r="E15646" s="19" t="n">
        <v>0</v>
      </c>
      <c r="F15646" s="19" t="n">
        <v>36</v>
      </c>
    </row>
    <row r="15647" customFormat="false" ht="15" hidden="false" customHeight="false" outlineLevel="0" collapsed="false">
      <c r="A15647" s="8" t="s">
        <v>9398</v>
      </c>
      <c r="B15647" s="8" t="s">
        <v>9399</v>
      </c>
      <c r="C15647" s="8" t="s">
        <v>6911</v>
      </c>
      <c r="D15647" s="8" t="n">
        <v>2018</v>
      </c>
      <c r="E15647" s="19" t="n">
        <v>0</v>
      </c>
      <c r="F15647" s="19" t="n">
        <v>33</v>
      </c>
    </row>
    <row r="15648" customFormat="false" ht="15" hidden="false" customHeight="false" outlineLevel="0" collapsed="false">
      <c r="A15648" s="8" t="s">
        <v>9398</v>
      </c>
      <c r="B15648" s="8" t="s">
        <v>9399</v>
      </c>
      <c r="C15648" s="8" t="s">
        <v>6912</v>
      </c>
      <c r="D15648" s="8" t="n">
        <v>2018</v>
      </c>
      <c r="E15648" s="19" t="n">
        <v>0</v>
      </c>
      <c r="F15648" s="19" t="n">
        <v>33.2222222222222</v>
      </c>
    </row>
    <row r="15649" customFormat="false" ht="15" hidden="false" customHeight="false" outlineLevel="0" collapsed="false">
      <c r="A15649" s="8" t="s">
        <v>9398</v>
      </c>
      <c r="B15649" s="8" t="s">
        <v>9399</v>
      </c>
      <c r="C15649" s="8" t="s">
        <v>6913</v>
      </c>
      <c r="D15649" s="8" t="n">
        <v>2018</v>
      </c>
      <c r="E15649" s="19" t="n">
        <v>0</v>
      </c>
      <c r="F15649" s="19" t="n">
        <v>33</v>
      </c>
    </row>
    <row r="15650" customFormat="false" ht="15" hidden="false" customHeight="false" outlineLevel="0" collapsed="false">
      <c r="A15650" s="8" t="s">
        <v>9398</v>
      </c>
      <c r="B15650" s="8" t="s">
        <v>9399</v>
      </c>
      <c r="C15650" s="8" t="s">
        <v>6914</v>
      </c>
      <c r="D15650" s="8" t="n">
        <v>2018</v>
      </c>
      <c r="E15650" s="19" t="n">
        <v>0</v>
      </c>
      <c r="F15650" s="19" t="n">
        <v>31</v>
      </c>
    </row>
    <row r="15651" customFormat="false" ht="15" hidden="false" customHeight="false" outlineLevel="0" collapsed="false">
      <c r="A15651" s="8" t="s">
        <v>9398</v>
      </c>
      <c r="B15651" s="8" t="s">
        <v>9399</v>
      </c>
      <c r="C15651" s="8" t="s">
        <v>6915</v>
      </c>
      <c r="D15651" s="8" t="n">
        <v>2018</v>
      </c>
      <c r="E15651" s="19" t="n">
        <v>0</v>
      </c>
      <c r="F15651" s="19" t="n">
        <v>29</v>
      </c>
    </row>
    <row r="15652" customFormat="false" ht="15" hidden="false" customHeight="false" outlineLevel="0" collapsed="false">
      <c r="A15652" s="8" t="s">
        <v>9398</v>
      </c>
      <c r="B15652" s="8" t="s">
        <v>9399</v>
      </c>
      <c r="C15652" s="8" t="s">
        <v>6916</v>
      </c>
      <c r="D15652" s="8" t="n">
        <v>2018</v>
      </c>
      <c r="E15652" s="19" t="n">
        <v>0</v>
      </c>
      <c r="F15652" s="19" t="n">
        <v>28.3888888888889</v>
      </c>
    </row>
    <row r="15653" customFormat="false" ht="15" hidden="false" customHeight="false" outlineLevel="0" collapsed="false">
      <c r="A15653" s="8" t="s">
        <v>9398</v>
      </c>
      <c r="B15653" s="8" t="s">
        <v>9399</v>
      </c>
      <c r="C15653" s="8" t="s">
        <v>6917</v>
      </c>
      <c r="D15653" s="8" t="n">
        <v>2018</v>
      </c>
      <c r="E15653" s="19" t="n">
        <v>0</v>
      </c>
      <c r="F15653" s="19" t="n">
        <v>31</v>
      </c>
    </row>
    <row r="15654" customFormat="false" ht="15" hidden="false" customHeight="false" outlineLevel="0" collapsed="false">
      <c r="A15654" s="8" t="s">
        <v>9398</v>
      </c>
      <c r="B15654" s="8" t="s">
        <v>9399</v>
      </c>
      <c r="C15654" s="8" t="s">
        <v>6918</v>
      </c>
      <c r="D15654" s="8" t="n">
        <v>2018</v>
      </c>
      <c r="E15654" s="19" t="n">
        <v>0</v>
      </c>
      <c r="F15654" s="19" t="n">
        <v>31</v>
      </c>
    </row>
    <row r="15655" customFormat="false" ht="15" hidden="false" customHeight="false" outlineLevel="0" collapsed="false">
      <c r="A15655" s="8" t="s">
        <v>9398</v>
      </c>
      <c r="B15655" s="8" t="s">
        <v>9399</v>
      </c>
      <c r="C15655" s="8" t="s">
        <v>6919</v>
      </c>
      <c r="D15655" s="8" t="n">
        <v>2018</v>
      </c>
      <c r="E15655" s="19" t="n">
        <v>0</v>
      </c>
      <c r="F15655" s="19" t="n">
        <v>30</v>
      </c>
    </row>
    <row r="15656" customFormat="false" ht="15" hidden="false" customHeight="false" outlineLevel="0" collapsed="false">
      <c r="A15656" s="8" t="s">
        <v>9398</v>
      </c>
      <c r="B15656" s="8" t="s">
        <v>9399</v>
      </c>
      <c r="C15656" s="8" t="s">
        <v>6920</v>
      </c>
      <c r="D15656" s="8" t="n">
        <v>2018</v>
      </c>
      <c r="E15656" s="19" t="n">
        <v>0</v>
      </c>
      <c r="F15656" s="19" t="n">
        <v>30</v>
      </c>
    </row>
    <row r="15657" customFormat="false" ht="15" hidden="false" customHeight="false" outlineLevel="0" collapsed="false">
      <c r="A15657" s="8" t="s">
        <v>9398</v>
      </c>
      <c r="B15657" s="8" t="s">
        <v>9399</v>
      </c>
      <c r="C15657" s="8" t="s">
        <v>6921</v>
      </c>
      <c r="D15657" s="8" t="n">
        <v>2018</v>
      </c>
      <c r="E15657" s="19" t="n">
        <v>0</v>
      </c>
      <c r="F15657" s="19" t="n">
        <v>33</v>
      </c>
    </row>
    <row r="15658" customFormat="false" ht="15" hidden="false" customHeight="false" outlineLevel="0" collapsed="false">
      <c r="A15658" s="8" t="s">
        <v>9398</v>
      </c>
      <c r="B15658" s="8" t="s">
        <v>9399</v>
      </c>
      <c r="C15658" s="8" t="s">
        <v>6922</v>
      </c>
      <c r="D15658" s="8" t="n">
        <v>2018</v>
      </c>
      <c r="E15658" s="19" t="n">
        <v>0</v>
      </c>
      <c r="F15658" s="19" t="n">
        <v>35</v>
      </c>
    </row>
    <row r="15659" customFormat="false" ht="15" hidden="false" customHeight="false" outlineLevel="0" collapsed="false">
      <c r="A15659" s="8" t="s">
        <v>9398</v>
      </c>
      <c r="B15659" s="8" t="s">
        <v>9399</v>
      </c>
      <c r="C15659" s="8" t="s">
        <v>6923</v>
      </c>
      <c r="D15659" s="8" t="n">
        <v>2018</v>
      </c>
      <c r="E15659" s="19" t="n">
        <v>0</v>
      </c>
      <c r="F15659" s="19" t="n">
        <v>35.6111111111111</v>
      </c>
    </row>
    <row r="15660" customFormat="false" ht="15" hidden="false" customHeight="false" outlineLevel="0" collapsed="false">
      <c r="A15660" s="8" t="s">
        <v>9398</v>
      </c>
      <c r="B15660" s="8" t="s">
        <v>9399</v>
      </c>
      <c r="C15660" s="8" t="s">
        <v>6924</v>
      </c>
      <c r="D15660" s="8" t="n">
        <v>2018</v>
      </c>
      <c r="E15660" s="19" t="n">
        <v>0</v>
      </c>
      <c r="F15660" s="19" t="n">
        <v>34</v>
      </c>
    </row>
    <row r="15661" customFormat="false" ht="15" hidden="false" customHeight="false" outlineLevel="0" collapsed="false">
      <c r="A15661" s="8" t="s">
        <v>9398</v>
      </c>
      <c r="B15661" s="8" t="s">
        <v>9399</v>
      </c>
      <c r="C15661" s="8" t="s">
        <v>6925</v>
      </c>
      <c r="D15661" s="8" t="n">
        <v>2018</v>
      </c>
      <c r="E15661" s="19" t="n">
        <v>0</v>
      </c>
      <c r="F15661" s="19" t="n">
        <v>33</v>
      </c>
    </row>
    <row r="15662" customFormat="false" ht="15" hidden="false" customHeight="false" outlineLevel="0" collapsed="false">
      <c r="A15662" s="8" t="s">
        <v>9398</v>
      </c>
      <c r="B15662" s="8" t="s">
        <v>9399</v>
      </c>
      <c r="C15662" s="8" t="s">
        <v>6926</v>
      </c>
      <c r="D15662" s="8" t="n">
        <v>2018</v>
      </c>
      <c r="E15662" s="19" t="n">
        <v>0</v>
      </c>
      <c r="F15662" s="19" t="n">
        <v>32</v>
      </c>
    </row>
    <row r="15663" customFormat="false" ht="15" hidden="false" customHeight="false" outlineLevel="0" collapsed="false">
      <c r="A15663" s="8" t="s">
        <v>9398</v>
      </c>
      <c r="B15663" s="8" t="s">
        <v>9399</v>
      </c>
      <c r="C15663" s="8" t="s">
        <v>6927</v>
      </c>
      <c r="D15663" s="8" t="n">
        <v>2018</v>
      </c>
      <c r="E15663" s="19" t="n">
        <v>0</v>
      </c>
      <c r="F15663" s="19" t="n">
        <v>33</v>
      </c>
    </row>
    <row r="15664" customFormat="false" ht="15" hidden="false" customHeight="false" outlineLevel="0" collapsed="false">
      <c r="A15664" s="8" t="s">
        <v>9398</v>
      </c>
      <c r="B15664" s="8" t="s">
        <v>9399</v>
      </c>
      <c r="C15664" s="8" t="s">
        <v>6928</v>
      </c>
      <c r="D15664" s="8" t="n">
        <v>2018</v>
      </c>
      <c r="E15664" s="19" t="n">
        <v>0</v>
      </c>
      <c r="F15664" s="19" t="n">
        <v>32</v>
      </c>
    </row>
    <row r="15665" customFormat="false" ht="15" hidden="false" customHeight="false" outlineLevel="0" collapsed="false">
      <c r="A15665" s="8" t="s">
        <v>9398</v>
      </c>
      <c r="B15665" s="8" t="s">
        <v>9399</v>
      </c>
      <c r="C15665" s="8" t="s">
        <v>6929</v>
      </c>
      <c r="D15665" s="8" t="n">
        <v>2018</v>
      </c>
      <c r="E15665" s="19" t="n">
        <v>0</v>
      </c>
      <c r="F15665" s="19" t="n">
        <v>34</v>
      </c>
    </row>
    <row r="15666" customFormat="false" ht="15" hidden="false" customHeight="false" outlineLevel="0" collapsed="false">
      <c r="A15666" s="8" t="s">
        <v>9398</v>
      </c>
      <c r="B15666" s="8" t="s">
        <v>9399</v>
      </c>
      <c r="C15666" s="8" t="s">
        <v>6930</v>
      </c>
      <c r="D15666" s="8" t="n">
        <v>2018</v>
      </c>
      <c r="E15666" s="19" t="n">
        <v>0</v>
      </c>
      <c r="F15666" s="19" t="n">
        <v>31</v>
      </c>
    </row>
    <row r="15667" customFormat="false" ht="15" hidden="false" customHeight="false" outlineLevel="0" collapsed="false">
      <c r="A15667" s="8" t="s">
        <v>9398</v>
      </c>
      <c r="B15667" s="8" t="s">
        <v>9399</v>
      </c>
      <c r="C15667" s="8" t="s">
        <v>6931</v>
      </c>
      <c r="D15667" s="8" t="n">
        <v>2018</v>
      </c>
      <c r="E15667" s="19" t="n">
        <v>0</v>
      </c>
      <c r="F15667" s="19" t="n">
        <v>32</v>
      </c>
    </row>
    <row r="15668" customFormat="false" ht="15" hidden="false" customHeight="false" outlineLevel="0" collapsed="false">
      <c r="A15668" s="8" t="s">
        <v>9398</v>
      </c>
      <c r="B15668" s="8" t="s">
        <v>9399</v>
      </c>
      <c r="C15668" s="8" t="s">
        <v>6932</v>
      </c>
      <c r="D15668" s="8" t="n">
        <v>2018</v>
      </c>
      <c r="E15668" s="19" t="n">
        <v>0</v>
      </c>
      <c r="F15668" s="19" t="n">
        <v>31</v>
      </c>
    </row>
    <row r="15669" customFormat="false" ht="15" hidden="false" customHeight="false" outlineLevel="0" collapsed="false">
      <c r="A15669" s="8" t="s">
        <v>9398</v>
      </c>
      <c r="B15669" s="8" t="s">
        <v>9399</v>
      </c>
      <c r="C15669" s="8" t="s">
        <v>6933</v>
      </c>
      <c r="D15669" s="8" t="n">
        <v>2018</v>
      </c>
      <c r="E15669" s="19" t="n">
        <v>0</v>
      </c>
      <c r="F15669" s="19" t="n">
        <v>30</v>
      </c>
    </row>
    <row r="15670" customFormat="false" ht="15" hidden="false" customHeight="false" outlineLevel="0" collapsed="false">
      <c r="A15670" s="8" t="s">
        <v>9398</v>
      </c>
      <c r="B15670" s="8" t="s">
        <v>9399</v>
      </c>
      <c r="C15670" s="8" t="s">
        <v>6934</v>
      </c>
      <c r="D15670" s="8" t="n">
        <v>2018</v>
      </c>
      <c r="E15670" s="19" t="n">
        <v>0</v>
      </c>
      <c r="F15670" s="19" t="n">
        <v>29</v>
      </c>
    </row>
    <row r="15671" customFormat="false" ht="15" hidden="false" customHeight="false" outlineLevel="0" collapsed="false">
      <c r="A15671" s="8" t="s">
        <v>9398</v>
      </c>
      <c r="B15671" s="8" t="s">
        <v>9399</v>
      </c>
      <c r="C15671" s="8" t="s">
        <v>6935</v>
      </c>
      <c r="D15671" s="8" t="n">
        <v>2018</v>
      </c>
      <c r="E15671" s="19" t="n">
        <v>0</v>
      </c>
      <c r="F15671" s="19" t="n">
        <v>28</v>
      </c>
    </row>
    <row r="15672" customFormat="false" ht="15" hidden="false" customHeight="false" outlineLevel="0" collapsed="false">
      <c r="A15672" s="8" t="s">
        <v>9398</v>
      </c>
      <c r="B15672" s="8" t="s">
        <v>9399</v>
      </c>
      <c r="C15672" s="8" t="s">
        <v>6936</v>
      </c>
      <c r="D15672" s="8" t="n">
        <v>2018</v>
      </c>
      <c r="E15672" s="19" t="n">
        <v>0</v>
      </c>
      <c r="F15672" s="19" t="n">
        <v>30</v>
      </c>
    </row>
    <row r="15673" customFormat="false" ht="15" hidden="false" customHeight="false" outlineLevel="0" collapsed="false">
      <c r="A15673" s="8" t="s">
        <v>9398</v>
      </c>
      <c r="B15673" s="8" t="s">
        <v>9399</v>
      </c>
      <c r="C15673" s="8" t="s">
        <v>6937</v>
      </c>
      <c r="D15673" s="8" t="n">
        <v>2018</v>
      </c>
      <c r="E15673" s="19" t="n">
        <v>0</v>
      </c>
      <c r="F15673" s="19" t="n">
        <v>35</v>
      </c>
    </row>
    <row r="15674" customFormat="false" ht="15" hidden="false" customHeight="false" outlineLevel="0" collapsed="false">
      <c r="A15674" s="8" t="s">
        <v>9398</v>
      </c>
      <c r="B15674" s="8" t="s">
        <v>9399</v>
      </c>
      <c r="C15674" s="8" t="s">
        <v>6938</v>
      </c>
      <c r="D15674" s="8" t="n">
        <v>2018</v>
      </c>
      <c r="E15674" s="19" t="n">
        <v>0</v>
      </c>
      <c r="F15674" s="19" t="n">
        <v>34.2222222222222</v>
      </c>
    </row>
    <row r="15675" customFormat="false" ht="15" hidden="false" customHeight="false" outlineLevel="0" collapsed="false">
      <c r="A15675" s="8" t="s">
        <v>9398</v>
      </c>
      <c r="B15675" s="8" t="s">
        <v>9399</v>
      </c>
      <c r="C15675" s="8" t="s">
        <v>6939</v>
      </c>
      <c r="D15675" s="8" t="n">
        <v>2018</v>
      </c>
      <c r="E15675" s="19" t="n">
        <v>0</v>
      </c>
      <c r="F15675" s="19" t="n">
        <v>34.6111111111111</v>
      </c>
    </row>
    <row r="15676" customFormat="false" ht="15" hidden="false" customHeight="false" outlineLevel="0" collapsed="false">
      <c r="A15676" s="8" t="s">
        <v>9398</v>
      </c>
      <c r="B15676" s="8" t="s">
        <v>9399</v>
      </c>
      <c r="C15676" s="8" t="s">
        <v>6940</v>
      </c>
      <c r="D15676" s="8" t="n">
        <v>2018</v>
      </c>
      <c r="E15676" s="19" t="n">
        <v>0</v>
      </c>
      <c r="F15676" s="19" t="n">
        <v>33</v>
      </c>
    </row>
    <row r="15677" customFormat="false" ht="15" hidden="false" customHeight="false" outlineLevel="0" collapsed="false">
      <c r="A15677" s="8" t="s">
        <v>9398</v>
      </c>
      <c r="B15677" s="8" t="s">
        <v>9399</v>
      </c>
      <c r="C15677" s="8" t="s">
        <v>6941</v>
      </c>
      <c r="D15677" s="8" t="n">
        <v>2018</v>
      </c>
      <c r="E15677" s="19" t="n">
        <v>0</v>
      </c>
      <c r="F15677" s="19" t="n">
        <v>34</v>
      </c>
    </row>
    <row r="15678" customFormat="false" ht="15" hidden="false" customHeight="false" outlineLevel="0" collapsed="false">
      <c r="A15678" s="8" t="s">
        <v>9398</v>
      </c>
      <c r="B15678" s="8" t="s">
        <v>9399</v>
      </c>
      <c r="C15678" s="8" t="s">
        <v>6942</v>
      </c>
      <c r="D15678" s="8" t="n">
        <v>2018</v>
      </c>
      <c r="E15678" s="19" t="n">
        <v>0</v>
      </c>
      <c r="F15678" s="19" t="n">
        <v>35</v>
      </c>
    </row>
    <row r="15679" customFormat="false" ht="15" hidden="false" customHeight="false" outlineLevel="0" collapsed="false">
      <c r="A15679" s="8" t="s">
        <v>9398</v>
      </c>
      <c r="B15679" s="8" t="s">
        <v>9399</v>
      </c>
      <c r="C15679" s="8" t="s">
        <v>6943</v>
      </c>
      <c r="D15679" s="8" t="n">
        <v>2018</v>
      </c>
      <c r="E15679" s="19" t="n">
        <v>0</v>
      </c>
      <c r="F15679" s="19" t="n">
        <v>33</v>
      </c>
    </row>
    <row r="15680" customFormat="false" ht="15" hidden="false" customHeight="false" outlineLevel="0" collapsed="false">
      <c r="A15680" s="8" t="s">
        <v>9398</v>
      </c>
      <c r="B15680" s="8" t="s">
        <v>9399</v>
      </c>
      <c r="C15680" s="8" t="s">
        <v>6944</v>
      </c>
      <c r="D15680" s="8" t="n">
        <v>2018</v>
      </c>
      <c r="E15680" s="19" t="n">
        <v>0</v>
      </c>
      <c r="F15680" s="19" t="n">
        <v>32.2222222222222</v>
      </c>
    </row>
    <row r="15681" customFormat="false" ht="15" hidden="false" customHeight="false" outlineLevel="0" collapsed="false">
      <c r="A15681" s="8" t="s">
        <v>9398</v>
      </c>
      <c r="B15681" s="8" t="s">
        <v>9399</v>
      </c>
      <c r="C15681" s="8" t="s">
        <v>6945</v>
      </c>
      <c r="D15681" s="8" t="n">
        <v>2018</v>
      </c>
      <c r="E15681" s="19" t="n">
        <v>0</v>
      </c>
      <c r="F15681" s="19" t="n">
        <v>34</v>
      </c>
    </row>
    <row r="15682" customFormat="false" ht="15" hidden="false" customHeight="false" outlineLevel="0" collapsed="false">
      <c r="A15682" s="8" t="s">
        <v>9398</v>
      </c>
      <c r="B15682" s="8" t="s">
        <v>9399</v>
      </c>
      <c r="C15682" s="8" t="s">
        <v>6946</v>
      </c>
      <c r="D15682" s="8" t="n">
        <v>2018</v>
      </c>
      <c r="E15682" s="19" t="n">
        <v>0</v>
      </c>
      <c r="F15682" s="19" t="n">
        <v>33</v>
      </c>
    </row>
    <row r="15683" customFormat="false" ht="15" hidden="false" customHeight="false" outlineLevel="0" collapsed="false">
      <c r="A15683" s="8" t="s">
        <v>9398</v>
      </c>
      <c r="B15683" s="8" t="s">
        <v>9399</v>
      </c>
      <c r="C15683" s="8" t="s">
        <v>6947</v>
      </c>
      <c r="D15683" s="8" t="n">
        <v>2018</v>
      </c>
      <c r="E15683" s="19" t="n">
        <v>0</v>
      </c>
      <c r="F15683" s="19" t="n">
        <v>35</v>
      </c>
    </row>
    <row r="15684" customFormat="false" ht="15" hidden="false" customHeight="false" outlineLevel="0" collapsed="false">
      <c r="A15684" s="8" t="s">
        <v>9398</v>
      </c>
      <c r="B15684" s="8" t="s">
        <v>9399</v>
      </c>
      <c r="C15684" s="8" t="s">
        <v>6948</v>
      </c>
      <c r="D15684" s="8" t="n">
        <v>2018</v>
      </c>
      <c r="E15684" s="19" t="n">
        <v>0</v>
      </c>
      <c r="F15684" s="19" t="n">
        <v>37</v>
      </c>
    </row>
    <row r="15685" customFormat="false" ht="15" hidden="false" customHeight="false" outlineLevel="0" collapsed="false">
      <c r="A15685" s="8" t="s">
        <v>9398</v>
      </c>
      <c r="B15685" s="8" t="s">
        <v>9399</v>
      </c>
      <c r="C15685" s="8" t="s">
        <v>6949</v>
      </c>
      <c r="D15685" s="8" t="n">
        <v>2018</v>
      </c>
      <c r="E15685" s="19" t="n">
        <v>0</v>
      </c>
      <c r="F15685" s="19" t="n">
        <v>36</v>
      </c>
    </row>
    <row r="15686" customFormat="false" ht="15" hidden="false" customHeight="false" outlineLevel="0" collapsed="false">
      <c r="A15686" s="8" t="s">
        <v>9398</v>
      </c>
      <c r="B15686" s="8" t="s">
        <v>9399</v>
      </c>
      <c r="C15686" s="8" t="s">
        <v>6950</v>
      </c>
      <c r="D15686" s="8" t="n">
        <v>2018</v>
      </c>
      <c r="E15686" s="19" t="n">
        <v>0</v>
      </c>
      <c r="F15686" s="19" t="n">
        <v>38</v>
      </c>
    </row>
    <row r="15687" customFormat="false" ht="15" hidden="false" customHeight="false" outlineLevel="0" collapsed="false">
      <c r="A15687" s="8" t="s">
        <v>9398</v>
      </c>
      <c r="B15687" s="8" t="s">
        <v>9399</v>
      </c>
      <c r="C15687" s="8" t="s">
        <v>6951</v>
      </c>
      <c r="D15687" s="8" t="n">
        <v>2018</v>
      </c>
      <c r="E15687" s="19" t="n">
        <v>0</v>
      </c>
      <c r="F15687" s="19" t="n">
        <v>37</v>
      </c>
    </row>
    <row r="15688" customFormat="false" ht="15" hidden="false" customHeight="false" outlineLevel="0" collapsed="false">
      <c r="A15688" s="8" t="s">
        <v>9398</v>
      </c>
      <c r="B15688" s="8" t="s">
        <v>9399</v>
      </c>
      <c r="C15688" s="8" t="s">
        <v>6952</v>
      </c>
      <c r="D15688" s="8" t="n">
        <v>2018</v>
      </c>
      <c r="E15688" s="19" t="n">
        <v>0</v>
      </c>
      <c r="F15688" s="19" t="n">
        <v>33</v>
      </c>
    </row>
    <row r="15689" customFormat="false" ht="15" hidden="false" customHeight="false" outlineLevel="0" collapsed="false">
      <c r="A15689" s="8" t="s">
        <v>9398</v>
      </c>
      <c r="B15689" s="8" t="s">
        <v>9399</v>
      </c>
      <c r="C15689" s="8" t="s">
        <v>6953</v>
      </c>
      <c r="D15689" s="8" t="n">
        <v>2018</v>
      </c>
      <c r="E15689" s="19" t="n">
        <v>0</v>
      </c>
      <c r="F15689" s="19" t="n">
        <v>34</v>
      </c>
    </row>
    <row r="15690" customFormat="false" ht="15" hidden="false" customHeight="false" outlineLevel="0" collapsed="false">
      <c r="A15690" s="8" t="s">
        <v>9398</v>
      </c>
      <c r="B15690" s="8" t="s">
        <v>9399</v>
      </c>
      <c r="C15690" s="8" t="s">
        <v>6954</v>
      </c>
      <c r="D15690" s="8" t="n">
        <v>2018</v>
      </c>
      <c r="E15690" s="19" t="n">
        <v>0</v>
      </c>
      <c r="F15690" s="19" t="n">
        <v>35</v>
      </c>
    </row>
    <row r="15691" customFormat="false" ht="15" hidden="false" customHeight="false" outlineLevel="0" collapsed="false">
      <c r="A15691" s="8" t="s">
        <v>9398</v>
      </c>
      <c r="B15691" s="8" t="s">
        <v>9399</v>
      </c>
      <c r="C15691" s="8" t="s">
        <v>6955</v>
      </c>
      <c r="D15691" s="8" t="n">
        <v>2018</v>
      </c>
      <c r="E15691" s="19" t="n">
        <v>0</v>
      </c>
      <c r="F15691" s="19" t="n">
        <v>32</v>
      </c>
    </row>
    <row r="15692" customFormat="false" ht="15" hidden="false" customHeight="false" outlineLevel="0" collapsed="false">
      <c r="A15692" s="8" t="s">
        <v>9398</v>
      </c>
      <c r="B15692" s="8" t="s">
        <v>9399</v>
      </c>
      <c r="C15692" s="8" t="s">
        <v>6956</v>
      </c>
      <c r="D15692" s="8" t="n">
        <v>2018</v>
      </c>
      <c r="E15692" s="19" t="n">
        <v>0</v>
      </c>
      <c r="F15692" s="19" t="n">
        <v>33</v>
      </c>
    </row>
    <row r="15693" customFormat="false" ht="15" hidden="false" customHeight="false" outlineLevel="0" collapsed="false">
      <c r="A15693" s="8" t="s">
        <v>9398</v>
      </c>
      <c r="B15693" s="8" t="s">
        <v>9399</v>
      </c>
      <c r="C15693" s="8" t="s">
        <v>6957</v>
      </c>
      <c r="D15693" s="8" t="n">
        <v>2018</v>
      </c>
      <c r="E15693" s="19" t="n">
        <v>0</v>
      </c>
      <c r="F15693" s="19" t="n">
        <v>34</v>
      </c>
    </row>
    <row r="15694" customFormat="false" ht="15" hidden="false" customHeight="false" outlineLevel="0" collapsed="false">
      <c r="A15694" s="8" t="s">
        <v>9398</v>
      </c>
      <c r="B15694" s="8" t="s">
        <v>9399</v>
      </c>
      <c r="C15694" s="8" t="s">
        <v>6958</v>
      </c>
      <c r="D15694" s="8" t="n">
        <v>2018</v>
      </c>
      <c r="E15694" s="19" t="n">
        <v>0</v>
      </c>
      <c r="F15694" s="19" t="n">
        <v>32</v>
      </c>
    </row>
    <row r="15695" customFormat="false" ht="15" hidden="false" customHeight="false" outlineLevel="0" collapsed="false">
      <c r="A15695" s="8" t="s">
        <v>9398</v>
      </c>
      <c r="B15695" s="8" t="s">
        <v>9399</v>
      </c>
      <c r="C15695" s="8" t="s">
        <v>6959</v>
      </c>
      <c r="D15695" s="8" t="n">
        <v>2018</v>
      </c>
      <c r="E15695" s="19" t="n">
        <v>0</v>
      </c>
      <c r="F15695" s="19" t="n">
        <v>31</v>
      </c>
    </row>
    <row r="15696" customFormat="false" ht="15" hidden="false" customHeight="false" outlineLevel="0" collapsed="false">
      <c r="A15696" s="8" t="s">
        <v>9398</v>
      </c>
      <c r="B15696" s="8" t="s">
        <v>9399</v>
      </c>
      <c r="C15696" s="8" t="s">
        <v>6960</v>
      </c>
      <c r="D15696" s="8" t="n">
        <v>2018</v>
      </c>
      <c r="E15696" s="19" t="n">
        <v>0</v>
      </c>
      <c r="F15696" s="19" t="n">
        <v>35</v>
      </c>
    </row>
    <row r="15697" customFormat="false" ht="15" hidden="false" customHeight="false" outlineLevel="0" collapsed="false">
      <c r="A15697" s="8" t="s">
        <v>9398</v>
      </c>
      <c r="B15697" s="8" t="s">
        <v>9399</v>
      </c>
      <c r="C15697" s="8" t="s">
        <v>6961</v>
      </c>
      <c r="D15697" s="8" t="n">
        <v>2018</v>
      </c>
      <c r="E15697" s="19" t="n">
        <v>0</v>
      </c>
      <c r="F15697" s="19" t="n">
        <v>33</v>
      </c>
    </row>
    <row r="15698" customFormat="false" ht="15" hidden="false" customHeight="false" outlineLevel="0" collapsed="false">
      <c r="A15698" s="8" t="s">
        <v>9398</v>
      </c>
      <c r="B15698" s="8" t="s">
        <v>9399</v>
      </c>
      <c r="C15698" s="8" t="s">
        <v>6962</v>
      </c>
      <c r="D15698" s="8" t="n">
        <v>2018</v>
      </c>
      <c r="E15698" s="19" t="n">
        <v>0</v>
      </c>
      <c r="F15698" s="19" t="n">
        <v>38</v>
      </c>
    </row>
    <row r="15699" customFormat="false" ht="15" hidden="false" customHeight="false" outlineLevel="0" collapsed="false">
      <c r="A15699" s="8" t="s">
        <v>9398</v>
      </c>
      <c r="B15699" s="8" t="s">
        <v>9399</v>
      </c>
      <c r="C15699" s="8" t="s">
        <v>6963</v>
      </c>
      <c r="D15699" s="8" t="n">
        <v>2018</v>
      </c>
      <c r="E15699" s="19" t="n">
        <v>0</v>
      </c>
      <c r="F15699" s="19" t="n">
        <v>39</v>
      </c>
    </row>
    <row r="15700" customFormat="false" ht="15" hidden="false" customHeight="false" outlineLevel="0" collapsed="false">
      <c r="A15700" s="8" t="s">
        <v>9398</v>
      </c>
      <c r="B15700" s="8" t="s">
        <v>9399</v>
      </c>
      <c r="C15700" s="8" t="s">
        <v>6964</v>
      </c>
      <c r="D15700" s="8" t="n">
        <v>2018</v>
      </c>
      <c r="E15700" s="19" t="n">
        <v>0</v>
      </c>
      <c r="F15700" s="19" t="n">
        <v>36</v>
      </c>
    </row>
    <row r="15701" customFormat="false" ht="15" hidden="false" customHeight="false" outlineLevel="0" collapsed="false">
      <c r="A15701" s="8" t="s">
        <v>9398</v>
      </c>
      <c r="B15701" s="8" t="s">
        <v>9399</v>
      </c>
      <c r="C15701" s="8" t="s">
        <v>6965</v>
      </c>
      <c r="D15701" s="8" t="n">
        <v>2018</v>
      </c>
      <c r="E15701" s="19" t="n">
        <v>0</v>
      </c>
      <c r="F15701" s="19" t="n">
        <v>37</v>
      </c>
    </row>
    <row r="15702" customFormat="false" ht="15" hidden="false" customHeight="false" outlineLevel="0" collapsed="false">
      <c r="A15702" s="8" t="s">
        <v>9398</v>
      </c>
      <c r="B15702" s="8" t="s">
        <v>9399</v>
      </c>
      <c r="C15702" s="8" t="s">
        <v>6966</v>
      </c>
      <c r="D15702" s="8" t="n">
        <v>2018</v>
      </c>
      <c r="E15702" s="19" t="n">
        <v>0</v>
      </c>
      <c r="F15702" s="19" t="n">
        <v>30</v>
      </c>
    </row>
    <row r="15703" customFormat="false" ht="15" hidden="false" customHeight="false" outlineLevel="0" collapsed="false">
      <c r="A15703" s="8" t="s">
        <v>9398</v>
      </c>
      <c r="B15703" s="8" t="s">
        <v>9399</v>
      </c>
      <c r="C15703" s="8" t="s">
        <v>6967</v>
      </c>
      <c r="D15703" s="8" t="n">
        <v>2018</v>
      </c>
      <c r="E15703" s="19" t="n">
        <v>0</v>
      </c>
      <c r="F15703" s="19" t="n">
        <v>34</v>
      </c>
    </row>
    <row r="15704" customFormat="false" ht="15" hidden="false" customHeight="false" outlineLevel="0" collapsed="false">
      <c r="A15704" s="8" t="s">
        <v>9398</v>
      </c>
      <c r="B15704" s="8" t="s">
        <v>9399</v>
      </c>
      <c r="C15704" s="8" t="s">
        <v>6968</v>
      </c>
      <c r="D15704" s="8" t="n">
        <v>2018</v>
      </c>
      <c r="E15704" s="19" t="n">
        <v>0</v>
      </c>
      <c r="F15704" s="19" t="n">
        <v>35</v>
      </c>
    </row>
    <row r="15705" customFormat="false" ht="15" hidden="false" customHeight="false" outlineLevel="0" collapsed="false">
      <c r="A15705" s="8" t="s">
        <v>9398</v>
      </c>
      <c r="B15705" s="8" t="s">
        <v>9399</v>
      </c>
      <c r="C15705" s="8" t="s">
        <v>6969</v>
      </c>
      <c r="D15705" s="8" t="n">
        <v>2018</v>
      </c>
      <c r="E15705" s="19" t="n">
        <v>0</v>
      </c>
      <c r="F15705" s="19" t="n">
        <v>32</v>
      </c>
    </row>
    <row r="15706" customFormat="false" ht="15" hidden="false" customHeight="false" outlineLevel="0" collapsed="false">
      <c r="A15706" s="8" t="s">
        <v>9398</v>
      </c>
      <c r="B15706" s="8" t="s">
        <v>9399</v>
      </c>
      <c r="C15706" s="8" t="s">
        <v>6970</v>
      </c>
      <c r="D15706" s="8" t="n">
        <v>2018</v>
      </c>
      <c r="E15706" s="19" t="n">
        <v>0</v>
      </c>
      <c r="F15706" s="19" t="n">
        <v>33</v>
      </c>
    </row>
    <row r="15707" customFormat="false" ht="15" hidden="false" customHeight="false" outlineLevel="0" collapsed="false">
      <c r="A15707" s="8" t="s">
        <v>9398</v>
      </c>
      <c r="B15707" s="8" t="s">
        <v>9399</v>
      </c>
      <c r="C15707" s="8" t="s">
        <v>6971</v>
      </c>
      <c r="D15707" s="8" t="n">
        <v>2018</v>
      </c>
      <c r="E15707" s="19" t="n">
        <v>0</v>
      </c>
      <c r="F15707" s="19" t="n">
        <v>32</v>
      </c>
    </row>
    <row r="15708" customFormat="false" ht="15" hidden="false" customHeight="false" outlineLevel="0" collapsed="false">
      <c r="A15708" s="8" t="s">
        <v>9398</v>
      </c>
      <c r="B15708" s="8" t="s">
        <v>9399</v>
      </c>
      <c r="C15708" s="8" t="s">
        <v>6972</v>
      </c>
      <c r="D15708" s="8" t="n">
        <v>2018</v>
      </c>
      <c r="E15708" s="19" t="n">
        <v>0</v>
      </c>
      <c r="F15708" s="19" t="n">
        <v>32</v>
      </c>
    </row>
    <row r="15709" customFormat="false" ht="15" hidden="false" customHeight="false" outlineLevel="0" collapsed="false">
      <c r="A15709" s="8" t="s">
        <v>9398</v>
      </c>
      <c r="B15709" s="8" t="s">
        <v>9399</v>
      </c>
      <c r="C15709" s="8" t="s">
        <v>6973</v>
      </c>
      <c r="D15709" s="8" t="n">
        <v>2018</v>
      </c>
      <c r="E15709" s="19" t="n">
        <v>0</v>
      </c>
      <c r="F15709" s="19" t="n">
        <v>31</v>
      </c>
    </row>
    <row r="15710" customFormat="false" ht="15" hidden="false" customHeight="false" outlineLevel="0" collapsed="false">
      <c r="A15710" s="8" t="s">
        <v>9398</v>
      </c>
      <c r="B15710" s="8" t="s">
        <v>9399</v>
      </c>
      <c r="C15710" s="8" t="s">
        <v>6974</v>
      </c>
      <c r="D15710" s="8" t="n">
        <v>2018</v>
      </c>
      <c r="E15710" s="19" t="n">
        <v>0</v>
      </c>
      <c r="F15710" s="19" t="n">
        <v>30.3888888888889</v>
      </c>
    </row>
    <row r="15711" customFormat="false" ht="15" hidden="false" customHeight="false" outlineLevel="0" collapsed="false">
      <c r="A15711" s="8" t="s">
        <v>9398</v>
      </c>
      <c r="B15711" s="8" t="s">
        <v>9399</v>
      </c>
      <c r="C15711" s="8" t="s">
        <v>6975</v>
      </c>
      <c r="D15711" s="8" t="n">
        <v>2018</v>
      </c>
      <c r="E15711" s="19" t="n">
        <v>0</v>
      </c>
      <c r="F15711" s="19" t="n">
        <v>33</v>
      </c>
    </row>
    <row r="15712" customFormat="false" ht="15" hidden="false" customHeight="false" outlineLevel="0" collapsed="false">
      <c r="A15712" s="8" t="s">
        <v>9398</v>
      </c>
      <c r="B15712" s="8" t="s">
        <v>9399</v>
      </c>
      <c r="C15712" s="8" t="s">
        <v>6976</v>
      </c>
      <c r="D15712" s="8" t="n">
        <v>2018</v>
      </c>
      <c r="E15712" s="19" t="n">
        <v>0</v>
      </c>
      <c r="F15712" s="19" t="n">
        <v>42</v>
      </c>
    </row>
    <row r="15713" customFormat="false" ht="15" hidden="false" customHeight="false" outlineLevel="0" collapsed="false">
      <c r="A15713" s="8" t="s">
        <v>9398</v>
      </c>
      <c r="B15713" s="8" t="s">
        <v>9399</v>
      </c>
      <c r="C15713" s="8" t="s">
        <v>6977</v>
      </c>
      <c r="D15713" s="8" t="n">
        <v>2018</v>
      </c>
      <c r="E15713" s="19" t="n">
        <v>0</v>
      </c>
      <c r="F15713" s="19" t="n">
        <v>39</v>
      </c>
    </row>
    <row r="15714" customFormat="false" ht="15" hidden="false" customHeight="false" outlineLevel="0" collapsed="false">
      <c r="A15714" s="8" t="s">
        <v>9398</v>
      </c>
      <c r="B15714" s="8" t="s">
        <v>9399</v>
      </c>
      <c r="C15714" s="8" t="s">
        <v>6978</v>
      </c>
      <c r="D15714" s="8" t="n">
        <v>2018</v>
      </c>
      <c r="E15714" s="19" t="n">
        <v>0</v>
      </c>
      <c r="F15714" s="19" t="n">
        <v>33</v>
      </c>
    </row>
    <row r="15715" customFormat="false" ht="15" hidden="false" customHeight="false" outlineLevel="0" collapsed="false">
      <c r="A15715" s="8" t="s">
        <v>9398</v>
      </c>
      <c r="B15715" s="8" t="s">
        <v>9399</v>
      </c>
      <c r="C15715" s="8" t="s">
        <v>6979</v>
      </c>
      <c r="D15715" s="8" t="n">
        <v>2018</v>
      </c>
      <c r="E15715" s="19" t="n">
        <v>0</v>
      </c>
      <c r="F15715" s="19" t="n">
        <v>32.2222222222222</v>
      </c>
    </row>
    <row r="15716" customFormat="false" ht="15" hidden="false" customHeight="false" outlineLevel="0" collapsed="false">
      <c r="A15716" s="8" t="s">
        <v>9398</v>
      </c>
      <c r="B15716" s="8" t="s">
        <v>9399</v>
      </c>
      <c r="C15716" s="8" t="s">
        <v>6980</v>
      </c>
      <c r="D15716" s="8" t="n">
        <v>2018</v>
      </c>
      <c r="E15716" s="19" t="n">
        <v>0</v>
      </c>
      <c r="F15716" s="19" t="n">
        <v>31.3888888888889</v>
      </c>
    </row>
    <row r="15717" customFormat="false" ht="15" hidden="false" customHeight="false" outlineLevel="0" collapsed="false">
      <c r="A15717" s="8" t="s">
        <v>9398</v>
      </c>
      <c r="B15717" s="8" t="s">
        <v>9399</v>
      </c>
      <c r="C15717" s="8" t="s">
        <v>6981</v>
      </c>
      <c r="D15717" s="8" t="n">
        <v>2018</v>
      </c>
      <c r="E15717" s="19" t="n">
        <v>0</v>
      </c>
      <c r="F15717" s="19" t="n">
        <v>32</v>
      </c>
    </row>
    <row r="15718" customFormat="false" ht="15" hidden="false" customHeight="false" outlineLevel="0" collapsed="false">
      <c r="A15718" s="8" t="s">
        <v>9398</v>
      </c>
      <c r="B15718" s="8" t="s">
        <v>9399</v>
      </c>
      <c r="C15718" s="8" t="s">
        <v>6982</v>
      </c>
      <c r="D15718" s="8" t="n">
        <v>2018</v>
      </c>
      <c r="E15718" s="19" t="n">
        <v>0</v>
      </c>
      <c r="F15718" s="19" t="n">
        <v>32</v>
      </c>
    </row>
    <row r="15719" customFormat="false" ht="15" hidden="false" customHeight="false" outlineLevel="0" collapsed="false">
      <c r="A15719" s="8" t="s">
        <v>9398</v>
      </c>
      <c r="B15719" s="8" t="s">
        <v>9399</v>
      </c>
      <c r="C15719" s="8" t="s">
        <v>6983</v>
      </c>
      <c r="D15719" s="8" t="n">
        <v>2018</v>
      </c>
      <c r="E15719" s="19" t="n">
        <v>0</v>
      </c>
      <c r="F15719" s="19" t="n">
        <v>32</v>
      </c>
    </row>
    <row r="15720" customFormat="false" ht="15" hidden="false" customHeight="false" outlineLevel="0" collapsed="false">
      <c r="A15720" s="8" t="s">
        <v>9398</v>
      </c>
      <c r="B15720" s="8" t="s">
        <v>9399</v>
      </c>
      <c r="C15720" s="8" t="s">
        <v>6984</v>
      </c>
      <c r="D15720" s="8" t="n">
        <v>2018</v>
      </c>
      <c r="E15720" s="19" t="n">
        <v>0</v>
      </c>
      <c r="F15720" s="19" t="n">
        <v>33</v>
      </c>
    </row>
    <row r="15721" customFormat="false" ht="15" hidden="false" customHeight="false" outlineLevel="0" collapsed="false">
      <c r="A15721" s="8" t="s">
        <v>9398</v>
      </c>
      <c r="B15721" s="8" t="s">
        <v>9399</v>
      </c>
      <c r="C15721" s="8" t="s">
        <v>6985</v>
      </c>
      <c r="D15721" s="8" t="n">
        <v>2018</v>
      </c>
      <c r="E15721" s="19" t="n">
        <v>0</v>
      </c>
      <c r="F15721" s="19" t="n">
        <v>33</v>
      </c>
    </row>
    <row r="15722" customFormat="false" ht="15" hidden="false" customHeight="false" outlineLevel="0" collapsed="false">
      <c r="A15722" s="8" t="s">
        <v>9398</v>
      </c>
      <c r="B15722" s="8" t="s">
        <v>9399</v>
      </c>
      <c r="C15722" s="8" t="s">
        <v>6986</v>
      </c>
      <c r="D15722" s="8" t="n">
        <v>2018</v>
      </c>
      <c r="E15722" s="19" t="n">
        <v>0</v>
      </c>
      <c r="F15722" s="19" t="n">
        <v>33</v>
      </c>
    </row>
    <row r="15723" customFormat="false" ht="15" hidden="false" customHeight="false" outlineLevel="0" collapsed="false">
      <c r="A15723" s="8" t="s">
        <v>9398</v>
      </c>
      <c r="B15723" s="8" t="s">
        <v>9399</v>
      </c>
      <c r="C15723" s="8" t="s">
        <v>6987</v>
      </c>
      <c r="D15723" s="8" t="n">
        <v>2018</v>
      </c>
      <c r="E15723" s="19" t="n">
        <v>0</v>
      </c>
      <c r="F15723" s="19" t="n">
        <v>33</v>
      </c>
    </row>
    <row r="15724" customFormat="false" ht="15" hidden="false" customHeight="false" outlineLevel="0" collapsed="false">
      <c r="A15724" s="8" t="s">
        <v>9398</v>
      </c>
      <c r="B15724" s="8" t="s">
        <v>9399</v>
      </c>
      <c r="C15724" s="8" t="s">
        <v>6988</v>
      </c>
      <c r="D15724" s="8" t="n">
        <v>2018</v>
      </c>
      <c r="E15724" s="19" t="n">
        <v>0</v>
      </c>
      <c r="F15724" s="19" t="n">
        <v>33</v>
      </c>
    </row>
    <row r="15725" customFormat="false" ht="15" hidden="false" customHeight="false" outlineLevel="0" collapsed="false">
      <c r="A15725" s="8" t="s">
        <v>9398</v>
      </c>
      <c r="B15725" s="8" t="s">
        <v>9399</v>
      </c>
      <c r="C15725" s="8" t="s">
        <v>6989</v>
      </c>
      <c r="D15725" s="8" t="n">
        <v>2018</v>
      </c>
      <c r="E15725" s="19" t="n">
        <v>0</v>
      </c>
      <c r="F15725" s="19" t="n">
        <v>33.3888888888889</v>
      </c>
    </row>
    <row r="15726" customFormat="false" ht="15" hidden="false" customHeight="false" outlineLevel="0" collapsed="false">
      <c r="A15726" s="8" t="s">
        <v>9398</v>
      </c>
      <c r="B15726" s="8" t="s">
        <v>9399</v>
      </c>
      <c r="C15726" s="8" t="s">
        <v>6990</v>
      </c>
      <c r="D15726" s="8" t="n">
        <v>2018</v>
      </c>
      <c r="E15726" s="19" t="n">
        <v>0</v>
      </c>
      <c r="F15726" s="19" t="n">
        <v>34</v>
      </c>
    </row>
    <row r="15727" customFormat="false" ht="15" hidden="false" customHeight="false" outlineLevel="0" collapsed="false">
      <c r="A15727" s="8" t="s">
        <v>9398</v>
      </c>
      <c r="B15727" s="8" t="s">
        <v>9399</v>
      </c>
      <c r="C15727" s="8" t="s">
        <v>6991</v>
      </c>
      <c r="D15727" s="8" t="n">
        <v>2018</v>
      </c>
      <c r="E15727" s="19" t="n">
        <v>0</v>
      </c>
      <c r="F15727" s="19" t="n">
        <v>35</v>
      </c>
    </row>
    <row r="15728" customFormat="false" ht="15" hidden="false" customHeight="false" outlineLevel="0" collapsed="false">
      <c r="A15728" s="8" t="s">
        <v>9398</v>
      </c>
      <c r="B15728" s="8" t="s">
        <v>9399</v>
      </c>
      <c r="C15728" s="8" t="s">
        <v>6992</v>
      </c>
      <c r="D15728" s="8" t="n">
        <v>2018</v>
      </c>
      <c r="E15728" s="19" t="n">
        <v>0</v>
      </c>
      <c r="F15728" s="19" t="n">
        <v>35</v>
      </c>
    </row>
    <row r="15729" customFormat="false" ht="15" hidden="false" customHeight="false" outlineLevel="0" collapsed="false">
      <c r="A15729" s="8" t="s">
        <v>9398</v>
      </c>
      <c r="B15729" s="8" t="s">
        <v>9399</v>
      </c>
      <c r="C15729" s="8" t="s">
        <v>6993</v>
      </c>
      <c r="D15729" s="8" t="n">
        <v>2018</v>
      </c>
      <c r="E15729" s="19" t="n">
        <v>0</v>
      </c>
      <c r="F15729" s="19" t="n">
        <v>34</v>
      </c>
    </row>
    <row r="15730" customFormat="false" ht="15" hidden="false" customHeight="false" outlineLevel="0" collapsed="false">
      <c r="A15730" s="8" t="s">
        <v>9398</v>
      </c>
      <c r="B15730" s="8" t="s">
        <v>9399</v>
      </c>
      <c r="C15730" s="8" t="s">
        <v>6994</v>
      </c>
      <c r="D15730" s="8" t="n">
        <v>2018</v>
      </c>
      <c r="E15730" s="19" t="n">
        <v>0</v>
      </c>
      <c r="F15730" s="19" t="n">
        <v>32</v>
      </c>
    </row>
    <row r="15731" customFormat="false" ht="15" hidden="false" customHeight="false" outlineLevel="0" collapsed="false">
      <c r="A15731" s="8" t="s">
        <v>9398</v>
      </c>
      <c r="B15731" s="8" t="s">
        <v>9399</v>
      </c>
      <c r="C15731" s="8" t="s">
        <v>6995</v>
      </c>
      <c r="D15731" s="8" t="n">
        <v>2018</v>
      </c>
      <c r="E15731" s="19" t="n">
        <v>0</v>
      </c>
      <c r="F15731" s="19" t="n">
        <v>33</v>
      </c>
    </row>
    <row r="15732" customFormat="false" ht="15" hidden="false" customHeight="false" outlineLevel="0" collapsed="false">
      <c r="A15732" s="8" t="s">
        <v>9398</v>
      </c>
      <c r="B15732" s="8" t="s">
        <v>9399</v>
      </c>
      <c r="C15732" s="8" t="s">
        <v>9436</v>
      </c>
      <c r="D15732" s="8" t="n">
        <v>2018</v>
      </c>
      <c r="E15732" s="19" t="n">
        <v>0</v>
      </c>
      <c r="F15732" s="19" t="n">
        <v>33</v>
      </c>
    </row>
    <row r="15733" customFormat="false" ht="15" hidden="false" customHeight="false" outlineLevel="0" collapsed="false">
      <c r="A15733" s="8" t="s">
        <v>9398</v>
      </c>
      <c r="B15733" s="8" t="s">
        <v>9399</v>
      </c>
      <c r="C15733" s="8" t="s">
        <v>6996</v>
      </c>
      <c r="D15733" s="8" t="n">
        <v>2018</v>
      </c>
      <c r="E15733" s="19" t="n">
        <v>0</v>
      </c>
      <c r="F15733" s="19" t="n">
        <v>33</v>
      </c>
    </row>
    <row r="15734" customFormat="false" ht="15" hidden="false" customHeight="false" outlineLevel="0" collapsed="false">
      <c r="A15734" s="8" t="s">
        <v>9398</v>
      </c>
      <c r="B15734" s="8" t="s">
        <v>9399</v>
      </c>
      <c r="C15734" s="8" t="s">
        <v>6997</v>
      </c>
      <c r="D15734" s="8" t="n">
        <v>2018</v>
      </c>
      <c r="E15734" s="19" t="n">
        <v>0</v>
      </c>
      <c r="F15734" s="19" t="n">
        <v>33</v>
      </c>
    </row>
    <row r="15735" customFormat="false" ht="15" hidden="false" customHeight="false" outlineLevel="0" collapsed="false">
      <c r="A15735" s="8" t="s">
        <v>9398</v>
      </c>
      <c r="B15735" s="8" t="s">
        <v>9399</v>
      </c>
      <c r="C15735" s="8" t="s">
        <v>6998</v>
      </c>
      <c r="D15735" s="8" t="n">
        <v>2018</v>
      </c>
      <c r="E15735" s="19" t="n">
        <v>0</v>
      </c>
      <c r="F15735" s="19" t="n">
        <v>35</v>
      </c>
    </row>
    <row r="15736" customFormat="false" ht="15" hidden="false" customHeight="false" outlineLevel="0" collapsed="false">
      <c r="A15736" s="8" t="s">
        <v>9398</v>
      </c>
      <c r="B15736" s="8" t="s">
        <v>9399</v>
      </c>
      <c r="C15736" s="8" t="s">
        <v>9437</v>
      </c>
      <c r="D15736" s="8" t="n">
        <v>2018</v>
      </c>
      <c r="E15736" s="19" t="n">
        <v>0</v>
      </c>
      <c r="F15736" s="19" t="n">
        <v>36</v>
      </c>
    </row>
    <row r="15737" customFormat="false" ht="15" hidden="false" customHeight="false" outlineLevel="0" collapsed="false">
      <c r="A15737" s="8" t="s">
        <v>9398</v>
      </c>
      <c r="B15737" s="8" t="s">
        <v>9399</v>
      </c>
      <c r="C15737" s="8" t="s">
        <v>9438</v>
      </c>
      <c r="D15737" s="8" t="n">
        <v>2018</v>
      </c>
      <c r="E15737" s="19" t="n">
        <v>0</v>
      </c>
      <c r="F15737" s="19" t="n">
        <v>35</v>
      </c>
    </row>
    <row r="15738" customFormat="false" ht="15" hidden="false" customHeight="false" outlineLevel="0" collapsed="false">
      <c r="A15738" s="8" t="s">
        <v>9398</v>
      </c>
      <c r="B15738" s="8" t="s">
        <v>9399</v>
      </c>
      <c r="C15738" s="8" t="s">
        <v>6999</v>
      </c>
      <c r="D15738" s="8" t="n">
        <v>2018</v>
      </c>
      <c r="E15738" s="19" t="n">
        <v>0</v>
      </c>
      <c r="F15738" s="19" t="n">
        <v>34</v>
      </c>
    </row>
    <row r="15739" customFormat="false" ht="15" hidden="false" customHeight="false" outlineLevel="0" collapsed="false">
      <c r="A15739" s="8" t="s">
        <v>9398</v>
      </c>
      <c r="B15739" s="8" t="s">
        <v>9399</v>
      </c>
      <c r="C15739" s="8" t="s">
        <v>7000</v>
      </c>
      <c r="D15739" s="8" t="n">
        <v>2018</v>
      </c>
      <c r="E15739" s="19" t="n">
        <v>0</v>
      </c>
      <c r="F15739" s="19" t="n">
        <v>34</v>
      </c>
    </row>
    <row r="15740" customFormat="false" ht="15" hidden="false" customHeight="false" outlineLevel="0" collapsed="false">
      <c r="A15740" s="8" t="s">
        <v>9398</v>
      </c>
      <c r="B15740" s="8" t="s">
        <v>9399</v>
      </c>
      <c r="C15740" s="8" t="s">
        <v>7001</v>
      </c>
      <c r="D15740" s="8" t="n">
        <v>2018</v>
      </c>
      <c r="E15740" s="19" t="n">
        <v>0</v>
      </c>
      <c r="F15740" s="19" t="n">
        <v>37</v>
      </c>
    </row>
    <row r="15741" customFormat="false" ht="15" hidden="false" customHeight="false" outlineLevel="0" collapsed="false">
      <c r="A15741" s="8" t="s">
        <v>9398</v>
      </c>
      <c r="B15741" s="8" t="s">
        <v>9399</v>
      </c>
      <c r="C15741" s="8" t="s">
        <v>7002</v>
      </c>
      <c r="D15741" s="8" t="n">
        <v>2018</v>
      </c>
      <c r="E15741" s="19" t="n">
        <v>0</v>
      </c>
      <c r="F15741" s="19" t="n">
        <v>34.2222222222222</v>
      </c>
    </row>
    <row r="15742" customFormat="false" ht="15" hidden="false" customHeight="false" outlineLevel="0" collapsed="false">
      <c r="A15742" s="8" t="s">
        <v>9398</v>
      </c>
      <c r="B15742" s="8" t="s">
        <v>9399</v>
      </c>
      <c r="C15742" s="8" t="s">
        <v>7003</v>
      </c>
      <c r="D15742" s="8" t="n">
        <v>2018</v>
      </c>
      <c r="E15742" s="19" t="n">
        <v>0</v>
      </c>
      <c r="F15742" s="19" t="n">
        <v>36</v>
      </c>
    </row>
    <row r="15743" customFormat="false" ht="15" hidden="false" customHeight="false" outlineLevel="0" collapsed="false">
      <c r="A15743" s="8" t="s">
        <v>9398</v>
      </c>
      <c r="B15743" s="8" t="s">
        <v>9399</v>
      </c>
      <c r="C15743" s="8" t="s">
        <v>7004</v>
      </c>
      <c r="D15743" s="8" t="n">
        <v>2018</v>
      </c>
      <c r="E15743" s="19" t="n">
        <v>0</v>
      </c>
      <c r="F15743" s="19" t="n">
        <v>35</v>
      </c>
    </row>
    <row r="15744" customFormat="false" ht="15" hidden="false" customHeight="false" outlineLevel="0" collapsed="false">
      <c r="A15744" s="8" t="s">
        <v>9398</v>
      </c>
      <c r="B15744" s="8" t="s">
        <v>9399</v>
      </c>
      <c r="C15744" s="8" t="s">
        <v>7005</v>
      </c>
      <c r="D15744" s="8" t="n">
        <v>2018</v>
      </c>
      <c r="E15744" s="19" t="n">
        <v>0</v>
      </c>
      <c r="F15744" s="19" t="n">
        <v>32.6111111111111</v>
      </c>
    </row>
    <row r="15745" customFormat="false" ht="15" hidden="false" customHeight="false" outlineLevel="0" collapsed="false">
      <c r="A15745" s="8" t="s">
        <v>9398</v>
      </c>
      <c r="B15745" s="8" t="s">
        <v>9399</v>
      </c>
      <c r="C15745" s="8" t="s">
        <v>9439</v>
      </c>
      <c r="D15745" s="8" t="n">
        <v>2018</v>
      </c>
      <c r="E15745" s="19" t="n">
        <v>0</v>
      </c>
      <c r="F15745" s="19" t="n">
        <v>35</v>
      </c>
    </row>
    <row r="15746" customFormat="false" ht="15" hidden="false" customHeight="false" outlineLevel="0" collapsed="false">
      <c r="A15746" s="8" t="s">
        <v>9398</v>
      </c>
      <c r="B15746" s="8" t="s">
        <v>9399</v>
      </c>
      <c r="C15746" s="8" t="s">
        <v>9440</v>
      </c>
      <c r="D15746" s="8" t="n">
        <v>2018</v>
      </c>
      <c r="E15746" s="19" t="n">
        <v>0</v>
      </c>
      <c r="F15746" s="19" t="n">
        <v>33.2222222222222</v>
      </c>
    </row>
    <row r="15747" customFormat="false" ht="15" hidden="false" customHeight="false" outlineLevel="0" collapsed="false">
      <c r="A15747" s="8" t="s">
        <v>9398</v>
      </c>
      <c r="B15747" s="8" t="s">
        <v>9399</v>
      </c>
      <c r="C15747" s="8" t="s">
        <v>9441</v>
      </c>
      <c r="D15747" s="8" t="n">
        <v>2018</v>
      </c>
      <c r="E15747" s="19" t="n">
        <v>0</v>
      </c>
      <c r="F15747" s="19" t="n">
        <v>33.2222222222222</v>
      </c>
    </row>
    <row r="15748" customFormat="false" ht="15" hidden="false" customHeight="false" outlineLevel="0" collapsed="false">
      <c r="A15748" s="8" t="s">
        <v>9398</v>
      </c>
      <c r="B15748" s="8" t="s">
        <v>9399</v>
      </c>
      <c r="C15748" s="8" t="s">
        <v>9442</v>
      </c>
      <c r="D15748" s="8" t="n">
        <v>2018</v>
      </c>
      <c r="E15748" s="19" t="n">
        <v>0</v>
      </c>
      <c r="F15748" s="19" t="n">
        <v>33</v>
      </c>
    </row>
    <row r="15749" customFormat="false" ht="15" hidden="false" customHeight="false" outlineLevel="0" collapsed="false">
      <c r="A15749" s="8" t="s">
        <v>9398</v>
      </c>
      <c r="B15749" s="8" t="s">
        <v>9399</v>
      </c>
      <c r="C15749" s="8" t="s">
        <v>7006</v>
      </c>
      <c r="D15749" s="8" t="n">
        <v>2018</v>
      </c>
      <c r="E15749" s="19" t="n">
        <v>0</v>
      </c>
      <c r="F15749" s="19" t="n">
        <v>33.2222222222222</v>
      </c>
    </row>
    <row r="15750" customFormat="false" ht="15" hidden="false" customHeight="false" outlineLevel="0" collapsed="false">
      <c r="A15750" s="8" t="s">
        <v>9398</v>
      </c>
      <c r="B15750" s="8" t="s">
        <v>9399</v>
      </c>
      <c r="C15750" s="8" t="s">
        <v>7007</v>
      </c>
      <c r="D15750" s="8" t="n">
        <v>2018</v>
      </c>
      <c r="E15750" s="19" t="n">
        <v>0</v>
      </c>
      <c r="F15750" s="19" t="n">
        <v>33</v>
      </c>
    </row>
    <row r="15751" customFormat="false" ht="15" hidden="false" customHeight="false" outlineLevel="0" collapsed="false">
      <c r="A15751" s="8" t="s">
        <v>9398</v>
      </c>
      <c r="B15751" s="8" t="s">
        <v>9399</v>
      </c>
      <c r="C15751" s="8" t="s">
        <v>7008</v>
      </c>
      <c r="D15751" s="8" t="n">
        <v>2018</v>
      </c>
      <c r="E15751" s="19" t="n">
        <v>0</v>
      </c>
      <c r="F15751" s="19" t="n">
        <v>34</v>
      </c>
    </row>
    <row r="15752" customFormat="false" ht="15" hidden="false" customHeight="false" outlineLevel="0" collapsed="false">
      <c r="A15752" s="8" t="s">
        <v>9398</v>
      </c>
      <c r="B15752" s="8" t="s">
        <v>9399</v>
      </c>
      <c r="C15752" s="8" t="s">
        <v>7009</v>
      </c>
      <c r="D15752" s="8" t="n">
        <v>2018</v>
      </c>
      <c r="E15752" s="19" t="n">
        <v>0</v>
      </c>
      <c r="F15752" s="19" t="n">
        <v>34</v>
      </c>
    </row>
    <row r="15753" customFormat="false" ht="15" hidden="false" customHeight="false" outlineLevel="0" collapsed="false">
      <c r="A15753" s="8" t="s">
        <v>9398</v>
      </c>
      <c r="B15753" s="8" t="s">
        <v>9399</v>
      </c>
      <c r="C15753" s="8" t="s">
        <v>7010</v>
      </c>
      <c r="D15753" s="8" t="n">
        <v>2018</v>
      </c>
      <c r="E15753" s="19" t="n">
        <v>0</v>
      </c>
      <c r="F15753" s="19" t="n">
        <v>33.7777777777778</v>
      </c>
    </row>
    <row r="15754" customFormat="false" ht="15" hidden="false" customHeight="false" outlineLevel="0" collapsed="false">
      <c r="A15754" s="8" t="s">
        <v>9398</v>
      </c>
      <c r="B15754" s="8" t="s">
        <v>9399</v>
      </c>
      <c r="C15754" s="8" t="s">
        <v>7011</v>
      </c>
      <c r="D15754" s="8" t="n">
        <v>2018</v>
      </c>
      <c r="E15754" s="19" t="n">
        <v>0</v>
      </c>
      <c r="F15754" s="19" t="n">
        <v>34</v>
      </c>
    </row>
    <row r="15755" customFormat="false" ht="15" hidden="false" customHeight="false" outlineLevel="0" collapsed="false">
      <c r="A15755" s="8" t="s">
        <v>9398</v>
      </c>
      <c r="B15755" s="8" t="s">
        <v>9399</v>
      </c>
      <c r="C15755" s="8" t="s">
        <v>7012</v>
      </c>
      <c r="D15755" s="8" t="n">
        <v>2018</v>
      </c>
      <c r="E15755" s="19" t="n">
        <v>0</v>
      </c>
      <c r="F15755" s="19" t="n">
        <v>34</v>
      </c>
    </row>
    <row r="15756" customFormat="false" ht="15" hidden="false" customHeight="false" outlineLevel="0" collapsed="false">
      <c r="A15756" s="8" t="s">
        <v>9398</v>
      </c>
      <c r="B15756" s="8" t="s">
        <v>9399</v>
      </c>
      <c r="C15756" s="8" t="s">
        <v>7013</v>
      </c>
      <c r="D15756" s="8" t="n">
        <v>2018</v>
      </c>
      <c r="E15756" s="19" t="n">
        <v>0</v>
      </c>
      <c r="F15756" s="19" t="n">
        <v>33.3888888888889</v>
      </c>
    </row>
    <row r="15757" customFormat="false" ht="15" hidden="false" customHeight="false" outlineLevel="0" collapsed="false">
      <c r="A15757" s="8" t="s">
        <v>9398</v>
      </c>
      <c r="B15757" s="8" t="s">
        <v>9399</v>
      </c>
      <c r="C15757" s="8" t="s">
        <v>7014</v>
      </c>
      <c r="D15757" s="8" t="n">
        <v>2018</v>
      </c>
      <c r="E15757" s="19" t="n">
        <v>0</v>
      </c>
      <c r="F15757" s="19" t="n">
        <v>34.6111111111111</v>
      </c>
    </row>
    <row r="15758" customFormat="false" ht="15" hidden="false" customHeight="false" outlineLevel="0" collapsed="false">
      <c r="A15758" s="8" t="s">
        <v>9398</v>
      </c>
      <c r="B15758" s="8" t="s">
        <v>9399</v>
      </c>
      <c r="C15758" s="8" t="s">
        <v>7015</v>
      </c>
      <c r="D15758" s="8" t="n">
        <v>2018</v>
      </c>
      <c r="E15758" s="19" t="n">
        <v>0</v>
      </c>
      <c r="F15758" s="19" t="n">
        <v>33.3888888888889</v>
      </c>
    </row>
    <row r="15759" customFormat="false" ht="15" hidden="false" customHeight="false" outlineLevel="0" collapsed="false">
      <c r="A15759" s="8" t="s">
        <v>9398</v>
      </c>
      <c r="B15759" s="8" t="s">
        <v>9399</v>
      </c>
      <c r="C15759" s="8" t="s">
        <v>7016</v>
      </c>
      <c r="D15759" s="8" t="n">
        <v>2018</v>
      </c>
      <c r="E15759" s="19" t="n">
        <v>0</v>
      </c>
      <c r="F15759" s="19" t="n">
        <v>34</v>
      </c>
    </row>
    <row r="15760" customFormat="false" ht="15" hidden="false" customHeight="false" outlineLevel="0" collapsed="false">
      <c r="A15760" s="8" t="s">
        <v>9398</v>
      </c>
      <c r="B15760" s="8" t="s">
        <v>9399</v>
      </c>
      <c r="C15760" s="8" t="s">
        <v>7017</v>
      </c>
      <c r="D15760" s="8" t="n">
        <v>2018</v>
      </c>
      <c r="E15760" s="19" t="n">
        <v>0</v>
      </c>
      <c r="F15760" s="19" t="n">
        <v>34.6111111111111</v>
      </c>
    </row>
    <row r="15761" customFormat="false" ht="15" hidden="false" customHeight="false" outlineLevel="0" collapsed="false">
      <c r="A15761" s="8" t="s">
        <v>9398</v>
      </c>
      <c r="B15761" s="8" t="s">
        <v>9399</v>
      </c>
      <c r="C15761" s="8" t="s">
        <v>338</v>
      </c>
      <c r="D15761" s="8" t="n">
        <v>2018</v>
      </c>
      <c r="E15761" s="19" t="n">
        <v>0</v>
      </c>
      <c r="F15761" s="19" t="n">
        <v>34</v>
      </c>
    </row>
    <row r="15762" customFormat="false" ht="15" hidden="false" customHeight="false" outlineLevel="0" collapsed="false">
      <c r="A15762" s="8" t="s">
        <v>9398</v>
      </c>
      <c r="B15762" s="8" t="s">
        <v>9399</v>
      </c>
      <c r="C15762" s="8" t="s">
        <v>339</v>
      </c>
      <c r="D15762" s="8" t="n">
        <v>2018</v>
      </c>
      <c r="E15762" s="19" t="n">
        <v>0</v>
      </c>
      <c r="F15762" s="19" t="n">
        <v>34</v>
      </c>
    </row>
    <row r="15763" customFormat="false" ht="15" hidden="false" customHeight="false" outlineLevel="0" collapsed="false">
      <c r="A15763" s="8" t="s">
        <v>9398</v>
      </c>
      <c r="B15763" s="8" t="s">
        <v>9399</v>
      </c>
      <c r="C15763" s="8" t="s">
        <v>340</v>
      </c>
      <c r="D15763" s="8" t="n">
        <v>2018</v>
      </c>
      <c r="E15763" s="19" t="n">
        <v>0</v>
      </c>
      <c r="F15763" s="19" t="n">
        <v>33.7777777777778</v>
      </c>
    </row>
    <row r="15764" customFormat="false" ht="15" hidden="false" customHeight="false" outlineLevel="0" collapsed="false">
      <c r="A15764" s="8" t="s">
        <v>9398</v>
      </c>
      <c r="B15764" s="8" t="s">
        <v>9399</v>
      </c>
      <c r="C15764" s="8" t="s">
        <v>341</v>
      </c>
      <c r="D15764" s="8" t="n">
        <v>2018</v>
      </c>
      <c r="E15764" s="19" t="n">
        <v>0</v>
      </c>
      <c r="F15764" s="19" t="n">
        <v>34</v>
      </c>
    </row>
    <row r="15765" customFormat="false" ht="15" hidden="false" customHeight="false" outlineLevel="0" collapsed="false">
      <c r="A15765" s="8" t="s">
        <v>9398</v>
      </c>
      <c r="B15765" s="8" t="s">
        <v>9399</v>
      </c>
      <c r="C15765" s="8" t="s">
        <v>342</v>
      </c>
      <c r="D15765" s="8" t="n">
        <v>2018</v>
      </c>
      <c r="E15765" s="19" t="n">
        <v>0</v>
      </c>
      <c r="F15765" s="19" t="n">
        <v>34.3888888888889</v>
      </c>
    </row>
    <row r="15766" customFormat="false" ht="15" hidden="false" customHeight="false" outlineLevel="0" collapsed="false">
      <c r="A15766" s="8" t="s">
        <v>9398</v>
      </c>
      <c r="B15766" s="8" t="s">
        <v>9399</v>
      </c>
      <c r="C15766" s="8" t="s">
        <v>343</v>
      </c>
      <c r="D15766" s="8" t="n">
        <v>2018</v>
      </c>
      <c r="E15766" s="19" t="n">
        <v>0</v>
      </c>
      <c r="F15766" s="19" t="n">
        <v>34.3888888888889</v>
      </c>
    </row>
    <row r="15767" customFormat="false" ht="15" hidden="false" customHeight="false" outlineLevel="0" collapsed="false">
      <c r="A15767" s="8" t="s">
        <v>9398</v>
      </c>
      <c r="B15767" s="8" t="s">
        <v>9399</v>
      </c>
      <c r="C15767" s="8" t="s">
        <v>344</v>
      </c>
      <c r="D15767" s="8" t="n">
        <v>2018</v>
      </c>
      <c r="E15767" s="19" t="n">
        <v>0</v>
      </c>
      <c r="F15767" s="19" t="n">
        <v>34.2222222222222</v>
      </c>
    </row>
    <row r="15768" customFormat="false" ht="15" hidden="false" customHeight="false" outlineLevel="0" collapsed="false">
      <c r="A15768" s="8" t="s">
        <v>9398</v>
      </c>
      <c r="B15768" s="8" t="s">
        <v>9399</v>
      </c>
      <c r="C15768" s="8" t="s">
        <v>345</v>
      </c>
      <c r="D15768" s="8" t="n">
        <v>2018</v>
      </c>
      <c r="E15768" s="19" t="n">
        <v>0</v>
      </c>
      <c r="F15768" s="19" t="n">
        <v>34.6111111111111</v>
      </c>
    </row>
    <row r="15769" customFormat="false" ht="15" hidden="false" customHeight="false" outlineLevel="0" collapsed="false">
      <c r="A15769" s="8" t="s">
        <v>9398</v>
      </c>
      <c r="B15769" s="8" t="s">
        <v>9399</v>
      </c>
      <c r="C15769" s="8" t="s">
        <v>7018</v>
      </c>
      <c r="D15769" s="8" t="n">
        <v>2018</v>
      </c>
      <c r="E15769" s="19" t="n">
        <v>0</v>
      </c>
      <c r="F15769" s="19" t="n">
        <v>34.3888888888889</v>
      </c>
    </row>
    <row r="15770" customFormat="false" ht="15" hidden="false" customHeight="false" outlineLevel="0" collapsed="false">
      <c r="A15770" s="8" t="s">
        <v>9398</v>
      </c>
      <c r="B15770" s="8" t="s">
        <v>9399</v>
      </c>
      <c r="C15770" s="8" t="s">
        <v>7019</v>
      </c>
      <c r="D15770" s="8" t="n">
        <v>2018</v>
      </c>
      <c r="E15770" s="19" t="n">
        <v>0</v>
      </c>
      <c r="F15770" s="19" t="n">
        <v>35</v>
      </c>
    </row>
    <row r="15771" customFormat="false" ht="15" hidden="false" customHeight="false" outlineLevel="0" collapsed="false">
      <c r="A15771" s="8" t="s">
        <v>9398</v>
      </c>
      <c r="B15771" s="8" t="s">
        <v>9399</v>
      </c>
      <c r="C15771" s="8" t="s">
        <v>7020</v>
      </c>
      <c r="D15771" s="8" t="n">
        <v>2018</v>
      </c>
      <c r="F15771" s="19" t="n">
        <v>33.2222222222222</v>
      </c>
    </row>
    <row r="15772" customFormat="false" ht="15" hidden="false" customHeight="false" outlineLevel="0" collapsed="false">
      <c r="A15772" s="8" t="s">
        <v>9398</v>
      </c>
      <c r="B15772" s="8" t="s">
        <v>9399</v>
      </c>
      <c r="C15772" s="8" t="s">
        <v>7021</v>
      </c>
      <c r="D15772" s="8" t="n">
        <v>2018</v>
      </c>
      <c r="E15772" s="19" t="n">
        <v>0</v>
      </c>
      <c r="F15772" s="19" t="n">
        <v>34.2222222222222</v>
      </c>
    </row>
    <row r="15773" customFormat="false" ht="15" hidden="false" customHeight="false" outlineLevel="0" collapsed="false">
      <c r="A15773" s="8" t="s">
        <v>9398</v>
      </c>
      <c r="B15773" s="8" t="s">
        <v>9399</v>
      </c>
      <c r="C15773" s="8" t="s">
        <v>7022</v>
      </c>
      <c r="D15773" s="8" t="n">
        <v>2018</v>
      </c>
      <c r="E15773" s="19" t="n">
        <v>0</v>
      </c>
      <c r="F15773" s="19" t="n">
        <v>33</v>
      </c>
    </row>
    <row r="15774" customFormat="false" ht="15" hidden="false" customHeight="false" outlineLevel="0" collapsed="false">
      <c r="A15774" s="8" t="s">
        <v>9398</v>
      </c>
      <c r="B15774" s="8" t="s">
        <v>9399</v>
      </c>
      <c r="C15774" s="8" t="s">
        <v>7023</v>
      </c>
      <c r="D15774" s="8" t="n">
        <v>2018</v>
      </c>
      <c r="E15774" s="19" t="n">
        <v>0</v>
      </c>
      <c r="F15774" s="19" t="n">
        <v>34</v>
      </c>
    </row>
    <row r="15775" customFormat="false" ht="15" hidden="false" customHeight="false" outlineLevel="0" collapsed="false">
      <c r="A15775" s="8" t="s">
        <v>9398</v>
      </c>
      <c r="B15775" s="8" t="s">
        <v>9399</v>
      </c>
      <c r="C15775" s="8" t="s">
        <v>7024</v>
      </c>
      <c r="D15775" s="8" t="n">
        <v>2018</v>
      </c>
      <c r="E15775" s="19" t="n">
        <v>0</v>
      </c>
      <c r="F15775" s="19" t="n">
        <v>34</v>
      </c>
    </row>
    <row r="15776" customFormat="false" ht="15" hidden="false" customHeight="false" outlineLevel="0" collapsed="false">
      <c r="A15776" s="8" t="s">
        <v>9398</v>
      </c>
      <c r="B15776" s="8" t="s">
        <v>9399</v>
      </c>
      <c r="C15776" s="8" t="s">
        <v>7025</v>
      </c>
      <c r="D15776" s="8" t="n">
        <v>2018</v>
      </c>
      <c r="E15776" s="19" t="n">
        <v>0</v>
      </c>
      <c r="F15776" s="19" t="n">
        <v>34</v>
      </c>
    </row>
    <row r="15777" customFormat="false" ht="15" hidden="false" customHeight="false" outlineLevel="0" collapsed="false">
      <c r="A15777" s="8" t="s">
        <v>9398</v>
      </c>
      <c r="B15777" s="8" t="s">
        <v>9399</v>
      </c>
      <c r="C15777" s="8" t="s">
        <v>7026</v>
      </c>
      <c r="D15777" s="8" t="n">
        <v>2018</v>
      </c>
      <c r="E15777" s="19" t="n">
        <v>0</v>
      </c>
      <c r="F15777" s="19" t="n">
        <v>34.3888888888889</v>
      </c>
    </row>
    <row r="15778" customFormat="false" ht="15" hidden="false" customHeight="false" outlineLevel="0" collapsed="false">
      <c r="A15778" s="8" t="s">
        <v>9398</v>
      </c>
      <c r="B15778" s="8" t="s">
        <v>9399</v>
      </c>
      <c r="C15778" s="8" t="s">
        <v>7027</v>
      </c>
      <c r="D15778" s="8" t="n">
        <v>2018</v>
      </c>
      <c r="E15778" s="19" t="n">
        <v>0</v>
      </c>
      <c r="F15778" s="19" t="n">
        <v>34.6111111111111</v>
      </c>
    </row>
    <row r="15779" customFormat="false" ht="15" hidden="false" customHeight="false" outlineLevel="0" collapsed="false">
      <c r="A15779" s="8" t="s">
        <v>9398</v>
      </c>
      <c r="B15779" s="8" t="s">
        <v>9399</v>
      </c>
      <c r="C15779" s="8" t="s">
        <v>7028</v>
      </c>
      <c r="D15779" s="8" t="n">
        <v>2018</v>
      </c>
      <c r="E15779" s="19" t="n">
        <v>0</v>
      </c>
      <c r="F15779" s="19" t="n">
        <v>34.7777777777778</v>
      </c>
    </row>
    <row r="15780" customFormat="false" ht="15" hidden="false" customHeight="false" outlineLevel="0" collapsed="false">
      <c r="A15780" s="8" t="s">
        <v>9398</v>
      </c>
      <c r="B15780" s="8" t="s">
        <v>9399</v>
      </c>
      <c r="C15780" s="8" t="s">
        <v>7029</v>
      </c>
      <c r="D15780" s="8" t="n">
        <v>2018</v>
      </c>
      <c r="E15780" s="19" t="n">
        <v>0.254</v>
      </c>
      <c r="F15780" s="19" t="n">
        <v>35.2222222222222</v>
      </c>
    </row>
    <row r="15781" customFormat="false" ht="15" hidden="false" customHeight="false" outlineLevel="0" collapsed="false">
      <c r="A15781" s="8" t="s">
        <v>9398</v>
      </c>
      <c r="B15781" s="8" t="s">
        <v>9399</v>
      </c>
      <c r="C15781" s="8" t="s">
        <v>7030</v>
      </c>
      <c r="D15781" s="8" t="n">
        <v>2018</v>
      </c>
      <c r="E15781" s="19" t="n">
        <v>0</v>
      </c>
      <c r="F15781" s="19" t="n">
        <v>34.6111111111111</v>
      </c>
    </row>
    <row r="15782" customFormat="false" ht="15" hidden="false" customHeight="false" outlineLevel="0" collapsed="false">
      <c r="A15782" s="8" t="s">
        <v>9398</v>
      </c>
      <c r="B15782" s="8" t="s">
        <v>9399</v>
      </c>
      <c r="C15782" s="8" t="s">
        <v>7031</v>
      </c>
      <c r="D15782" s="8" t="n">
        <v>2018</v>
      </c>
      <c r="E15782" s="19" t="n">
        <v>25.908</v>
      </c>
      <c r="F15782" s="19" t="n">
        <v>34.2222222222222</v>
      </c>
    </row>
    <row r="15783" customFormat="false" ht="15" hidden="false" customHeight="false" outlineLevel="0" collapsed="false">
      <c r="A15783" s="8" t="s">
        <v>9398</v>
      </c>
      <c r="B15783" s="8" t="s">
        <v>9399</v>
      </c>
      <c r="C15783" s="8" t="s">
        <v>7032</v>
      </c>
      <c r="D15783" s="8" t="n">
        <v>2018</v>
      </c>
      <c r="E15783" s="19" t="n">
        <v>0</v>
      </c>
      <c r="F15783" s="19" t="n">
        <v>34.3888888888889</v>
      </c>
    </row>
    <row r="15784" customFormat="false" ht="15" hidden="false" customHeight="false" outlineLevel="0" collapsed="false">
      <c r="A15784" s="8" t="s">
        <v>9398</v>
      </c>
      <c r="B15784" s="8" t="s">
        <v>9399</v>
      </c>
      <c r="C15784" s="8" t="s">
        <v>7033</v>
      </c>
      <c r="D15784" s="8" t="n">
        <v>2018</v>
      </c>
      <c r="E15784" s="19" t="n">
        <v>51.054</v>
      </c>
      <c r="F15784" s="19" t="n">
        <v>33</v>
      </c>
    </row>
    <row r="15785" customFormat="false" ht="15" hidden="false" customHeight="false" outlineLevel="0" collapsed="false">
      <c r="A15785" s="8" t="s">
        <v>9398</v>
      </c>
      <c r="B15785" s="8" t="s">
        <v>9399</v>
      </c>
      <c r="C15785" s="8" t="s">
        <v>7034</v>
      </c>
      <c r="D15785" s="8" t="n">
        <v>2018</v>
      </c>
      <c r="E15785" s="19" t="n">
        <v>0</v>
      </c>
      <c r="F15785" s="19" t="n">
        <v>34</v>
      </c>
    </row>
    <row r="15786" customFormat="false" ht="15" hidden="false" customHeight="false" outlineLevel="0" collapsed="false">
      <c r="A15786" s="8" t="s">
        <v>9398</v>
      </c>
      <c r="B15786" s="8" t="s">
        <v>9399</v>
      </c>
      <c r="C15786" s="8" t="s">
        <v>7035</v>
      </c>
      <c r="D15786" s="8" t="n">
        <v>2018</v>
      </c>
      <c r="E15786" s="19" t="n">
        <v>19.05</v>
      </c>
      <c r="F15786" s="19" t="n">
        <v>30</v>
      </c>
    </row>
    <row r="15787" customFormat="false" ht="15" hidden="false" customHeight="false" outlineLevel="0" collapsed="false">
      <c r="A15787" s="8" t="s">
        <v>9398</v>
      </c>
      <c r="B15787" s="8" t="s">
        <v>9399</v>
      </c>
      <c r="C15787" s="8" t="s">
        <v>7036</v>
      </c>
      <c r="D15787" s="8" t="n">
        <v>2018</v>
      </c>
      <c r="E15787" s="19" t="n">
        <v>40.894</v>
      </c>
      <c r="F15787" s="19" t="n">
        <v>33.7777777777778</v>
      </c>
    </row>
    <row r="15788" customFormat="false" ht="15" hidden="false" customHeight="false" outlineLevel="0" collapsed="false">
      <c r="A15788" s="8" t="s">
        <v>9398</v>
      </c>
      <c r="B15788" s="8" t="s">
        <v>9399</v>
      </c>
      <c r="C15788" s="8" t="s">
        <v>7037</v>
      </c>
      <c r="D15788" s="8" t="n">
        <v>2018</v>
      </c>
      <c r="E15788" s="19" t="n">
        <v>37.084</v>
      </c>
      <c r="F15788" s="19" t="n">
        <v>30</v>
      </c>
    </row>
    <row r="15789" customFormat="false" ht="15" hidden="false" customHeight="false" outlineLevel="0" collapsed="false">
      <c r="A15789" s="8" t="s">
        <v>9398</v>
      </c>
      <c r="B15789" s="8" t="s">
        <v>9399</v>
      </c>
      <c r="C15789" s="8" t="s">
        <v>7038</v>
      </c>
      <c r="D15789" s="8" t="n">
        <v>2018</v>
      </c>
      <c r="F15789" s="19" t="n">
        <v>33</v>
      </c>
    </row>
    <row r="15790" customFormat="false" ht="15" hidden="false" customHeight="false" outlineLevel="0" collapsed="false">
      <c r="A15790" s="8" t="s">
        <v>9398</v>
      </c>
      <c r="B15790" s="8" t="s">
        <v>9399</v>
      </c>
      <c r="C15790" s="8" t="s">
        <v>7039</v>
      </c>
      <c r="D15790" s="8" t="n">
        <v>2018</v>
      </c>
      <c r="E15790" s="19" t="n">
        <v>0.508</v>
      </c>
      <c r="F15790" s="19" t="n">
        <v>33.6111111111111</v>
      </c>
    </row>
    <row r="15791" customFormat="false" ht="15" hidden="false" customHeight="false" outlineLevel="0" collapsed="false">
      <c r="A15791" s="8" t="s">
        <v>9398</v>
      </c>
      <c r="B15791" s="8" t="s">
        <v>9399</v>
      </c>
      <c r="C15791" s="8" t="s">
        <v>7040</v>
      </c>
      <c r="D15791" s="8" t="n">
        <v>2018</v>
      </c>
      <c r="E15791" s="19" t="n">
        <v>0.762</v>
      </c>
      <c r="F15791" s="19" t="n">
        <v>33.3888888888889</v>
      </c>
    </row>
    <row r="15792" customFormat="false" ht="15" hidden="false" customHeight="false" outlineLevel="0" collapsed="false">
      <c r="A15792" s="8" t="s">
        <v>9398</v>
      </c>
      <c r="B15792" s="8" t="s">
        <v>9399</v>
      </c>
      <c r="C15792" s="8" t="s">
        <v>7041</v>
      </c>
      <c r="D15792" s="8" t="n">
        <v>2018</v>
      </c>
      <c r="E15792" s="19" t="n">
        <v>0</v>
      </c>
      <c r="F15792" s="19" t="n">
        <v>33.7777777777778</v>
      </c>
    </row>
    <row r="15793" customFormat="false" ht="15" hidden="false" customHeight="false" outlineLevel="0" collapsed="false">
      <c r="A15793" s="8" t="s">
        <v>9398</v>
      </c>
      <c r="B15793" s="8" t="s">
        <v>9399</v>
      </c>
      <c r="C15793" s="8" t="s">
        <v>7042</v>
      </c>
      <c r="D15793" s="8" t="n">
        <v>2018</v>
      </c>
      <c r="E15793" s="19" t="n">
        <v>0.254</v>
      </c>
      <c r="F15793" s="19" t="n">
        <v>33.6111111111111</v>
      </c>
    </row>
    <row r="15794" customFormat="false" ht="15" hidden="false" customHeight="false" outlineLevel="0" collapsed="false">
      <c r="A15794" s="8" t="s">
        <v>9398</v>
      </c>
      <c r="B15794" s="8" t="s">
        <v>9399</v>
      </c>
      <c r="C15794" s="8" t="s">
        <v>7043</v>
      </c>
      <c r="D15794" s="8" t="n">
        <v>2018</v>
      </c>
      <c r="E15794" s="19" t="n">
        <v>7.112</v>
      </c>
      <c r="F15794" s="19" t="n">
        <v>33.7777777777778</v>
      </c>
    </row>
    <row r="15795" customFormat="false" ht="15" hidden="false" customHeight="false" outlineLevel="0" collapsed="false">
      <c r="A15795" s="8" t="s">
        <v>9398</v>
      </c>
      <c r="B15795" s="8" t="s">
        <v>9399</v>
      </c>
      <c r="C15795" s="8" t="s">
        <v>7044</v>
      </c>
      <c r="D15795" s="8" t="n">
        <v>2018</v>
      </c>
      <c r="E15795" s="19" t="n">
        <v>8.89</v>
      </c>
      <c r="F15795" s="19" t="n">
        <v>31</v>
      </c>
    </row>
    <row r="15796" customFormat="false" ht="15" hidden="false" customHeight="false" outlineLevel="0" collapsed="false">
      <c r="A15796" s="8" t="s">
        <v>9398</v>
      </c>
      <c r="B15796" s="8" t="s">
        <v>9399</v>
      </c>
      <c r="C15796" s="8" t="s">
        <v>7045</v>
      </c>
      <c r="D15796" s="8" t="n">
        <v>2018</v>
      </c>
      <c r="E15796" s="19" t="n">
        <v>58.928</v>
      </c>
      <c r="F15796" s="19" t="n">
        <v>30</v>
      </c>
    </row>
    <row r="15797" customFormat="false" ht="15" hidden="false" customHeight="false" outlineLevel="0" collapsed="false">
      <c r="A15797" s="8" t="s">
        <v>9398</v>
      </c>
      <c r="B15797" s="8" t="s">
        <v>9399</v>
      </c>
      <c r="C15797" s="8" t="s">
        <v>7046</v>
      </c>
      <c r="D15797" s="8" t="n">
        <v>2018</v>
      </c>
      <c r="E15797" s="19" t="n">
        <v>52.07</v>
      </c>
      <c r="F15797" s="19" t="n">
        <v>30.6111111111111</v>
      </c>
    </row>
    <row r="15798" customFormat="false" ht="15" hidden="false" customHeight="false" outlineLevel="0" collapsed="false">
      <c r="A15798" s="8" t="s">
        <v>9398</v>
      </c>
      <c r="B15798" s="8" t="s">
        <v>9399</v>
      </c>
      <c r="C15798" s="8" t="s">
        <v>7047</v>
      </c>
      <c r="D15798" s="8" t="n">
        <v>2018</v>
      </c>
      <c r="E15798" s="19" t="n">
        <v>2.032</v>
      </c>
      <c r="F15798" s="19" t="n">
        <v>32.6111111111111</v>
      </c>
    </row>
    <row r="15799" customFormat="false" ht="15" hidden="false" customHeight="false" outlineLevel="0" collapsed="false">
      <c r="A15799" s="8" t="s">
        <v>9398</v>
      </c>
      <c r="B15799" s="8" t="s">
        <v>9399</v>
      </c>
      <c r="C15799" s="8" t="s">
        <v>7048</v>
      </c>
      <c r="D15799" s="8" t="n">
        <v>2018</v>
      </c>
      <c r="E15799" s="19" t="n">
        <v>0.508</v>
      </c>
      <c r="F15799" s="19" t="n">
        <v>32.6111111111111</v>
      </c>
    </row>
    <row r="15800" customFormat="false" ht="15" hidden="false" customHeight="false" outlineLevel="0" collapsed="false">
      <c r="A15800" s="8" t="s">
        <v>9398</v>
      </c>
      <c r="B15800" s="8" t="s">
        <v>9399</v>
      </c>
      <c r="C15800" s="8" t="s">
        <v>7049</v>
      </c>
      <c r="D15800" s="8" t="n">
        <v>2018</v>
      </c>
      <c r="E15800" s="19" t="n">
        <v>0.254</v>
      </c>
      <c r="F15800" s="19" t="n">
        <v>33</v>
      </c>
    </row>
    <row r="15801" customFormat="false" ht="15" hidden="false" customHeight="false" outlineLevel="0" collapsed="false">
      <c r="A15801" s="8" t="s">
        <v>9398</v>
      </c>
      <c r="B15801" s="8" t="s">
        <v>9399</v>
      </c>
      <c r="C15801" s="8" t="s">
        <v>7050</v>
      </c>
      <c r="D15801" s="8" t="n">
        <v>2018</v>
      </c>
      <c r="E15801" s="19" t="n">
        <v>1.016</v>
      </c>
      <c r="F15801" s="19" t="n">
        <v>33</v>
      </c>
    </row>
    <row r="15802" customFormat="false" ht="15" hidden="false" customHeight="false" outlineLevel="0" collapsed="false">
      <c r="A15802" s="8" t="s">
        <v>9398</v>
      </c>
      <c r="B15802" s="8" t="s">
        <v>9399</v>
      </c>
      <c r="C15802" s="8" t="s">
        <v>7051</v>
      </c>
      <c r="D15802" s="8" t="n">
        <v>2018</v>
      </c>
      <c r="E15802" s="19" t="n">
        <v>16.002</v>
      </c>
      <c r="F15802" s="19" t="n">
        <v>28</v>
      </c>
    </row>
    <row r="15803" customFormat="false" ht="15" hidden="false" customHeight="false" outlineLevel="0" collapsed="false">
      <c r="A15803" s="8" t="s">
        <v>9398</v>
      </c>
      <c r="B15803" s="8" t="s">
        <v>9399</v>
      </c>
      <c r="C15803" s="8" t="s">
        <v>7052</v>
      </c>
      <c r="D15803" s="8" t="n">
        <v>2018</v>
      </c>
      <c r="E15803" s="19" t="n">
        <v>32.004</v>
      </c>
      <c r="F15803" s="19" t="n">
        <v>28</v>
      </c>
    </row>
    <row r="15804" customFormat="false" ht="15" hidden="false" customHeight="false" outlineLevel="0" collapsed="false">
      <c r="A15804" s="8" t="s">
        <v>9398</v>
      </c>
      <c r="B15804" s="8" t="s">
        <v>9399</v>
      </c>
      <c r="C15804" s="8" t="s">
        <v>7053</v>
      </c>
      <c r="D15804" s="8" t="n">
        <v>2018</v>
      </c>
      <c r="E15804" s="19" t="n">
        <v>230.886</v>
      </c>
      <c r="F15804" s="19" t="n">
        <v>29.3888888888889</v>
      </c>
    </row>
    <row r="15805" customFormat="false" ht="15" hidden="false" customHeight="false" outlineLevel="0" collapsed="false">
      <c r="A15805" s="8" t="s">
        <v>9398</v>
      </c>
      <c r="B15805" s="8" t="s">
        <v>9399</v>
      </c>
      <c r="C15805" s="8" t="s">
        <v>7054</v>
      </c>
      <c r="D15805" s="8" t="n">
        <v>2018</v>
      </c>
      <c r="E15805" s="19" t="n">
        <v>53.086</v>
      </c>
      <c r="F15805" s="19" t="n">
        <v>31</v>
      </c>
    </row>
    <row r="15806" customFormat="false" ht="15" hidden="false" customHeight="false" outlineLevel="0" collapsed="false">
      <c r="A15806" s="8" t="s">
        <v>9398</v>
      </c>
      <c r="B15806" s="8" t="s">
        <v>9399</v>
      </c>
      <c r="C15806" s="8" t="s">
        <v>7055</v>
      </c>
      <c r="D15806" s="8" t="n">
        <v>2018</v>
      </c>
      <c r="E15806" s="19" t="n">
        <v>2.032</v>
      </c>
      <c r="F15806" s="19" t="n">
        <v>32.2777777777778</v>
      </c>
    </row>
    <row r="15807" customFormat="false" ht="15" hidden="false" customHeight="false" outlineLevel="0" collapsed="false">
      <c r="A15807" s="8" t="s">
        <v>9398</v>
      </c>
      <c r="B15807" s="8" t="s">
        <v>9399</v>
      </c>
      <c r="C15807" s="8" t="s">
        <v>7056</v>
      </c>
      <c r="D15807" s="8" t="n">
        <v>2018</v>
      </c>
      <c r="E15807" s="19" t="n">
        <v>2.032</v>
      </c>
      <c r="F15807" s="19" t="n">
        <v>30</v>
      </c>
    </row>
    <row r="15808" customFormat="false" ht="15" hidden="false" customHeight="false" outlineLevel="0" collapsed="false">
      <c r="A15808" s="8" t="s">
        <v>9398</v>
      </c>
      <c r="B15808" s="8" t="s">
        <v>9399</v>
      </c>
      <c r="C15808" s="8" t="s">
        <v>7057</v>
      </c>
      <c r="D15808" s="8" t="n">
        <v>2018</v>
      </c>
      <c r="E15808" s="19" t="n">
        <v>28.956</v>
      </c>
      <c r="F15808" s="19" t="n">
        <v>31</v>
      </c>
    </row>
    <row r="15809" customFormat="false" ht="15" hidden="false" customHeight="false" outlineLevel="0" collapsed="false">
      <c r="A15809" s="8" t="s">
        <v>9398</v>
      </c>
      <c r="B15809" s="8" t="s">
        <v>9399</v>
      </c>
      <c r="C15809" s="8" t="s">
        <v>7058</v>
      </c>
      <c r="D15809" s="8" t="n">
        <v>2018</v>
      </c>
      <c r="E15809" s="19" t="n">
        <v>20.066</v>
      </c>
      <c r="F15809" s="19" t="n">
        <v>32.2222222222222</v>
      </c>
    </row>
    <row r="15810" customFormat="false" ht="15" hidden="false" customHeight="false" outlineLevel="0" collapsed="false">
      <c r="A15810" s="8" t="s">
        <v>9398</v>
      </c>
      <c r="B15810" s="8" t="s">
        <v>9399</v>
      </c>
      <c r="C15810" s="8" t="s">
        <v>7059</v>
      </c>
      <c r="D15810" s="8" t="n">
        <v>2018</v>
      </c>
      <c r="E15810" s="19" t="n">
        <v>2.032</v>
      </c>
      <c r="F15810" s="19" t="n">
        <v>32.6111111111111</v>
      </c>
    </row>
    <row r="15811" customFormat="false" ht="15" hidden="false" customHeight="false" outlineLevel="0" collapsed="false">
      <c r="A15811" s="8" t="s">
        <v>9398</v>
      </c>
      <c r="B15811" s="8" t="s">
        <v>9399</v>
      </c>
      <c r="C15811" s="8" t="s">
        <v>7060</v>
      </c>
      <c r="D15811" s="8" t="n">
        <v>2018</v>
      </c>
      <c r="E15811" s="19" t="n">
        <v>0.508</v>
      </c>
      <c r="F15811" s="19" t="n">
        <v>30</v>
      </c>
    </row>
    <row r="15812" customFormat="false" ht="15" hidden="false" customHeight="false" outlineLevel="0" collapsed="false">
      <c r="A15812" s="8" t="s">
        <v>9398</v>
      </c>
      <c r="B15812" s="8" t="s">
        <v>9399</v>
      </c>
      <c r="C15812" s="8" t="s">
        <v>7061</v>
      </c>
      <c r="D15812" s="8" t="n">
        <v>2018</v>
      </c>
      <c r="E15812" s="19" t="n">
        <v>131.064</v>
      </c>
      <c r="F15812" s="19" t="n">
        <v>28</v>
      </c>
    </row>
    <row r="15813" customFormat="false" ht="15" hidden="false" customHeight="false" outlineLevel="0" collapsed="false">
      <c r="A15813" s="8" t="s">
        <v>9398</v>
      </c>
      <c r="B15813" s="8" t="s">
        <v>9399</v>
      </c>
      <c r="C15813" s="8" t="s">
        <v>7062</v>
      </c>
      <c r="D15813" s="8" t="n">
        <v>2018</v>
      </c>
      <c r="E15813" s="19" t="n">
        <v>118.11</v>
      </c>
      <c r="F15813" s="19" t="n">
        <v>30.6111111111111</v>
      </c>
    </row>
    <row r="15814" customFormat="false" ht="15" hidden="false" customHeight="false" outlineLevel="0" collapsed="false">
      <c r="A15814" s="8" t="s">
        <v>9398</v>
      </c>
      <c r="B15814" s="8" t="s">
        <v>9399</v>
      </c>
      <c r="C15814" s="8" t="s">
        <v>7063</v>
      </c>
      <c r="D15814" s="8" t="n">
        <v>2018</v>
      </c>
      <c r="E15814" s="19" t="n">
        <v>42.926</v>
      </c>
      <c r="F15814" s="19" t="n">
        <v>31</v>
      </c>
    </row>
    <row r="15815" customFormat="false" ht="15" hidden="false" customHeight="false" outlineLevel="0" collapsed="false">
      <c r="A15815" s="8" t="s">
        <v>9398</v>
      </c>
      <c r="B15815" s="8" t="s">
        <v>9399</v>
      </c>
      <c r="C15815" s="8" t="s">
        <v>7064</v>
      </c>
      <c r="D15815" s="8" t="n">
        <v>2018</v>
      </c>
      <c r="E15815" s="19" t="n">
        <v>17.018</v>
      </c>
      <c r="F15815" s="19" t="n">
        <v>31.2222222222222</v>
      </c>
    </row>
    <row r="15816" customFormat="false" ht="15" hidden="false" customHeight="false" outlineLevel="0" collapsed="false">
      <c r="A15816" s="8" t="s">
        <v>9398</v>
      </c>
      <c r="B15816" s="8" t="s">
        <v>9399</v>
      </c>
      <c r="C15816" s="8" t="s">
        <v>7065</v>
      </c>
      <c r="D15816" s="8" t="n">
        <v>2018</v>
      </c>
      <c r="E15816" s="19" t="n">
        <v>6.096</v>
      </c>
      <c r="F15816" s="19" t="n">
        <v>29</v>
      </c>
    </row>
    <row r="15817" customFormat="false" ht="15" hidden="false" customHeight="false" outlineLevel="0" collapsed="false">
      <c r="A15817" s="8" t="s">
        <v>9398</v>
      </c>
      <c r="B15817" s="8" t="s">
        <v>9399</v>
      </c>
      <c r="C15817" s="8" t="s">
        <v>7066</v>
      </c>
      <c r="D15817" s="8" t="n">
        <v>2018</v>
      </c>
      <c r="E15817" s="19" t="n">
        <v>131.064</v>
      </c>
      <c r="F15817" s="19" t="n">
        <v>27</v>
      </c>
    </row>
    <row r="15818" customFormat="false" ht="15" hidden="false" customHeight="false" outlineLevel="0" collapsed="false">
      <c r="A15818" s="8" t="s">
        <v>9398</v>
      </c>
      <c r="B15818" s="8" t="s">
        <v>9399</v>
      </c>
      <c r="C15818" s="8" t="s">
        <v>7067</v>
      </c>
      <c r="D15818" s="8" t="n">
        <v>2018</v>
      </c>
      <c r="E15818" s="19" t="n">
        <v>121.92</v>
      </c>
      <c r="F15818" s="19" t="n">
        <v>28</v>
      </c>
    </row>
    <row r="15819" customFormat="false" ht="15" hidden="false" customHeight="false" outlineLevel="0" collapsed="false">
      <c r="A15819" s="8" t="s">
        <v>9398</v>
      </c>
      <c r="B15819" s="8" t="s">
        <v>9399</v>
      </c>
      <c r="C15819" s="8" t="s">
        <v>7068</v>
      </c>
      <c r="D15819" s="8" t="n">
        <v>2018</v>
      </c>
      <c r="E15819" s="19" t="n">
        <v>183.896</v>
      </c>
      <c r="F15819" s="19" t="n">
        <v>28</v>
      </c>
    </row>
    <row r="15820" customFormat="false" ht="15" hidden="false" customHeight="false" outlineLevel="0" collapsed="false">
      <c r="A15820" s="8" t="s">
        <v>9398</v>
      </c>
      <c r="B15820" s="8" t="s">
        <v>9399</v>
      </c>
      <c r="C15820" s="8" t="s">
        <v>7069</v>
      </c>
      <c r="D15820" s="8" t="n">
        <v>2018</v>
      </c>
      <c r="E15820" s="19" t="n">
        <v>114.046</v>
      </c>
      <c r="F15820" s="19" t="n">
        <v>31</v>
      </c>
    </row>
    <row r="15821" customFormat="false" ht="15" hidden="false" customHeight="false" outlineLevel="0" collapsed="false">
      <c r="A15821" s="8" t="s">
        <v>9398</v>
      </c>
      <c r="B15821" s="8" t="s">
        <v>9399</v>
      </c>
      <c r="C15821" s="8" t="s">
        <v>7070</v>
      </c>
      <c r="D15821" s="8" t="n">
        <v>2018</v>
      </c>
      <c r="E15821" s="19" t="n">
        <v>5.08</v>
      </c>
      <c r="F15821" s="19" t="n">
        <v>30</v>
      </c>
    </row>
    <row r="15822" customFormat="false" ht="15" hidden="false" customHeight="false" outlineLevel="0" collapsed="false">
      <c r="A15822" s="8" t="s">
        <v>9398</v>
      </c>
      <c r="B15822" s="8" t="s">
        <v>9399</v>
      </c>
      <c r="C15822" s="8" t="s">
        <v>7071</v>
      </c>
      <c r="D15822" s="8" t="n">
        <v>2018</v>
      </c>
      <c r="E15822" s="19" t="n">
        <v>3.048</v>
      </c>
      <c r="F15822" s="19" t="n">
        <v>30.3888888888889</v>
      </c>
    </row>
    <row r="15823" customFormat="false" ht="15" hidden="false" customHeight="false" outlineLevel="0" collapsed="false">
      <c r="A15823" s="8" t="s">
        <v>9398</v>
      </c>
      <c r="B15823" s="8" t="s">
        <v>9399</v>
      </c>
      <c r="C15823" s="8" t="s">
        <v>7072</v>
      </c>
      <c r="D15823" s="8" t="n">
        <v>2018</v>
      </c>
      <c r="E15823" s="19" t="n">
        <v>16.002</v>
      </c>
      <c r="F15823" s="19" t="n">
        <v>29.2222222222222</v>
      </c>
    </row>
    <row r="15824" customFormat="false" ht="15" hidden="false" customHeight="false" outlineLevel="0" collapsed="false">
      <c r="A15824" s="8" t="s">
        <v>9398</v>
      </c>
      <c r="B15824" s="8" t="s">
        <v>9399</v>
      </c>
      <c r="C15824" s="8" t="s">
        <v>7073</v>
      </c>
      <c r="D15824" s="8" t="n">
        <v>2018</v>
      </c>
      <c r="E15824" s="19" t="n">
        <v>38.1</v>
      </c>
      <c r="F15824" s="19" t="n">
        <v>29</v>
      </c>
    </row>
    <row r="15825" customFormat="false" ht="15" hidden="false" customHeight="false" outlineLevel="0" collapsed="false">
      <c r="A15825" s="8" t="s">
        <v>9398</v>
      </c>
      <c r="B15825" s="8" t="s">
        <v>9399</v>
      </c>
      <c r="C15825" s="8" t="s">
        <v>7074</v>
      </c>
      <c r="D15825" s="8" t="n">
        <v>2018</v>
      </c>
      <c r="E15825" s="19" t="n">
        <v>94.996</v>
      </c>
      <c r="F15825" s="19" t="n">
        <v>29</v>
      </c>
    </row>
    <row r="15826" customFormat="false" ht="15" hidden="false" customHeight="false" outlineLevel="0" collapsed="false">
      <c r="A15826" s="8" t="s">
        <v>9398</v>
      </c>
      <c r="B15826" s="8" t="s">
        <v>9399</v>
      </c>
      <c r="C15826" s="8" t="s">
        <v>7075</v>
      </c>
      <c r="D15826" s="8" t="n">
        <v>2018</v>
      </c>
      <c r="E15826" s="19" t="n">
        <v>38.1</v>
      </c>
      <c r="F15826" s="19" t="n">
        <v>29.3888888888889</v>
      </c>
    </row>
    <row r="15827" customFormat="false" ht="15" hidden="false" customHeight="false" outlineLevel="0" collapsed="false">
      <c r="A15827" s="8" t="s">
        <v>9398</v>
      </c>
      <c r="B15827" s="8" t="s">
        <v>9399</v>
      </c>
      <c r="C15827" s="8" t="s">
        <v>7076</v>
      </c>
      <c r="D15827" s="8" t="n">
        <v>2018</v>
      </c>
      <c r="E15827" s="19" t="n">
        <v>9.906</v>
      </c>
      <c r="F15827" s="19" t="n">
        <v>31</v>
      </c>
    </row>
    <row r="15828" customFormat="false" ht="15" hidden="false" customHeight="false" outlineLevel="0" collapsed="false">
      <c r="A15828" s="8" t="s">
        <v>9398</v>
      </c>
      <c r="B15828" s="8" t="s">
        <v>9399</v>
      </c>
      <c r="C15828" s="8" t="s">
        <v>7077</v>
      </c>
      <c r="D15828" s="8" t="n">
        <v>2018</v>
      </c>
      <c r="E15828" s="19" t="n">
        <v>2.032</v>
      </c>
      <c r="F15828" s="19" t="n">
        <v>31.2222222222222</v>
      </c>
    </row>
    <row r="15829" customFormat="false" ht="15" hidden="false" customHeight="false" outlineLevel="0" collapsed="false">
      <c r="A15829" s="8" t="s">
        <v>9398</v>
      </c>
      <c r="B15829" s="8" t="s">
        <v>9399</v>
      </c>
      <c r="C15829" s="8" t="s">
        <v>7078</v>
      </c>
      <c r="D15829" s="8" t="n">
        <v>2018</v>
      </c>
      <c r="E15829" s="19" t="n">
        <v>5.08</v>
      </c>
      <c r="F15829" s="19" t="n">
        <v>30</v>
      </c>
    </row>
    <row r="15830" customFormat="false" ht="15" hidden="false" customHeight="false" outlineLevel="0" collapsed="false">
      <c r="A15830" s="8" t="s">
        <v>9398</v>
      </c>
      <c r="B15830" s="8" t="s">
        <v>9399</v>
      </c>
      <c r="C15830" s="8" t="s">
        <v>7079</v>
      </c>
      <c r="D15830" s="8" t="n">
        <v>2018</v>
      </c>
      <c r="E15830" s="19" t="n">
        <v>18.034</v>
      </c>
      <c r="F15830" s="19" t="n">
        <v>30</v>
      </c>
    </row>
    <row r="15831" customFormat="false" ht="15" hidden="false" customHeight="false" outlineLevel="0" collapsed="false">
      <c r="A15831" s="8" t="s">
        <v>9398</v>
      </c>
      <c r="B15831" s="8" t="s">
        <v>9399</v>
      </c>
      <c r="C15831" s="8" t="s">
        <v>7080</v>
      </c>
      <c r="D15831" s="8" t="n">
        <v>2018</v>
      </c>
      <c r="E15831" s="19" t="n">
        <v>0</v>
      </c>
      <c r="F15831" s="19" t="n">
        <v>29.3888888888889</v>
      </c>
    </row>
    <row r="15832" customFormat="false" ht="15" hidden="false" customHeight="false" outlineLevel="0" collapsed="false">
      <c r="A15832" s="8" t="s">
        <v>9398</v>
      </c>
      <c r="B15832" s="8" t="s">
        <v>9399</v>
      </c>
      <c r="C15832" s="8" t="s">
        <v>7081</v>
      </c>
      <c r="D15832" s="8" t="n">
        <v>2018</v>
      </c>
      <c r="E15832" s="19" t="n">
        <v>0</v>
      </c>
      <c r="F15832" s="19" t="n">
        <v>29.3888888888889</v>
      </c>
    </row>
    <row r="15833" customFormat="false" ht="15" hidden="false" customHeight="false" outlineLevel="0" collapsed="false">
      <c r="A15833" s="8" t="s">
        <v>9398</v>
      </c>
      <c r="B15833" s="8" t="s">
        <v>9399</v>
      </c>
      <c r="C15833" s="8" t="s">
        <v>7082</v>
      </c>
      <c r="D15833" s="8" t="n">
        <v>2018</v>
      </c>
      <c r="E15833" s="19" t="n">
        <v>4.064</v>
      </c>
      <c r="F15833" s="19" t="n">
        <v>30</v>
      </c>
    </row>
    <row r="15834" customFormat="false" ht="15" hidden="false" customHeight="false" outlineLevel="0" collapsed="false">
      <c r="A15834" s="8" t="s">
        <v>9398</v>
      </c>
      <c r="B15834" s="8" t="s">
        <v>9399</v>
      </c>
      <c r="C15834" s="8" t="s">
        <v>7083</v>
      </c>
      <c r="D15834" s="8" t="n">
        <v>2018</v>
      </c>
      <c r="E15834" s="19" t="n">
        <v>1.016</v>
      </c>
      <c r="F15834" s="19" t="n">
        <v>31</v>
      </c>
    </row>
    <row r="15835" customFormat="false" ht="15" hidden="false" customHeight="false" outlineLevel="0" collapsed="false">
      <c r="A15835" s="8" t="s">
        <v>9398</v>
      </c>
      <c r="B15835" s="8" t="s">
        <v>9399</v>
      </c>
      <c r="C15835" s="8" t="s">
        <v>7084</v>
      </c>
      <c r="D15835" s="8" t="n">
        <v>2018</v>
      </c>
      <c r="E15835" s="19" t="n">
        <v>1.016</v>
      </c>
      <c r="F15835" s="19" t="n">
        <v>29.6111111111111</v>
      </c>
    </row>
    <row r="15836" customFormat="false" ht="15" hidden="false" customHeight="false" outlineLevel="0" collapsed="false">
      <c r="A15836" s="8" t="s">
        <v>9398</v>
      </c>
      <c r="B15836" s="8" t="s">
        <v>9399</v>
      </c>
      <c r="C15836" s="8" t="s">
        <v>7085</v>
      </c>
      <c r="D15836" s="8" t="n">
        <v>2018</v>
      </c>
      <c r="E15836" s="19" t="n">
        <v>1.016</v>
      </c>
      <c r="F15836" s="19" t="n">
        <v>29.6111111111111</v>
      </c>
    </row>
    <row r="15837" customFormat="false" ht="15" hidden="false" customHeight="false" outlineLevel="0" collapsed="false">
      <c r="A15837" s="8" t="s">
        <v>9398</v>
      </c>
      <c r="B15837" s="8" t="s">
        <v>9399</v>
      </c>
      <c r="C15837" s="8" t="s">
        <v>7086</v>
      </c>
      <c r="D15837" s="8" t="n">
        <v>2018</v>
      </c>
      <c r="E15837" s="19" t="n">
        <v>1.016</v>
      </c>
      <c r="F15837" s="19" t="n">
        <v>30.3888888888889</v>
      </c>
    </row>
    <row r="15838" customFormat="false" ht="15" hidden="false" customHeight="false" outlineLevel="0" collapsed="false">
      <c r="A15838" s="8" t="s">
        <v>9398</v>
      </c>
      <c r="B15838" s="8" t="s">
        <v>9399</v>
      </c>
      <c r="C15838" s="8" t="s">
        <v>7087</v>
      </c>
      <c r="D15838" s="8" t="n">
        <v>2018</v>
      </c>
      <c r="E15838" s="19" t="n">
        <v>0</v>
      </c>
      <c r="F15838" s="19" t="n">
        <v>30.3888888888889</v>
      </c>
    </row>
    <row r="15839" customFormat="false" ht="15" hidden="false" customHeight="false" outlineLevel="0" collapsed="false">
      <c r="A15839" s="8" t="s">
        <v>9398</v>
      </c>
      <c r="B15839" s="8" t="s">
        <v>9399</v>
      </c>
      <c r="C15839" s="8" t="s">
        <v>7088</v>
      </c>
      <c r="D15839" s="8" t="n">
        <v>2018</v>
      </c>
      <c r="E15839" s="19" t="n">
        <v>0</v>
      </c>
      <c r="F15839" s="19" t="n">
        <v>31</v>
      </c>
    </row>
    <row r="15840" customFormat="false" ht="15" hidden="false" customHeight="false" outlineLevel="0" collapsed="false">
      <c r="A15840" s="8" t="s">
        <v>9398</v>
      </c>
      <c r="B15840" s="8" t="s">
        <v>9399</v>
      </c>
      <c r="C15840" s="8" t="s">
        <v>7089</v>
      </c>
      <c r="D15840" s="8" t="n">
        <v>2018</v>
      </c>
      <c r="E15840" s="19" t="n">
        <v>0</v>
      </c>
      <c r="F15840" s="19" t="n">
        <v>31.3888888888889</v>
      </c>
    </row>
    <row r="15841" customFormat="false" ht="15" hidden="false" customHeight="false" outlineLevel="0" collapsed="false">
      <c r="A15841" s="8" t="s">
        <v>9398</v>
      </c>
      <c r="B15841" s="8" t="s">
        <v>9399</v>
      </c>
      <c r="C15841" s="8" t="s">
        <v>7090</v>
      </c>
      <c r="D15841" s="8" t="n">
        <v>2018</v>
      </c>
      <c r="F15841" s="19" t="n">
        <v>31.3888888888889</v>
      </c>
    </row>
    <row r="15842" customFormat="false" ht="15" hidden="false" customHeight="false" outlineLevel="0" collapsed="false">
      <c r="A15842" s="8" t="s">
        <v>9398</v>
      </c>
      <c r="B15842" s="8" t="s">
        <v>9399</v>
      </c>
      <c r="C15842" s="8" t="s">
        <v>7091</v>
      </c>
      <c r="D15842" s="8" t="n">
        <v>2018</v>
      </c>
      <c r="E15842" s="19" t="n">
        <v>2.032</v>
      </c>
      <c r="F15842" s="19" t="n">
        <v>31</v>
      </c>
    </row>
    <row r="15843" customFormat="false" ht="15" hidden="false" customHeight="false" outlineLevel="0" collapsed="false">
      <c r="A15843" s="8" t="s">
        <v>9398</v>
      </c>
      <c r="B15843" s="8" t="s">
        <v>9399</v>
      </c>
      <c r="C15843" s="8" t="s">
        <v>7092</v>
      </c>
      <c r="D15843" s="8" t="n">
        <v>2018</v>
      </c>
      <c r="E15843" s="19" t="n">
        <v>3.048</v>
      </c>
      <c r="F15843" s="19" t="n">
        <v>30.6111111111111</v>
      </c>
    </row>
    <row r="15844" customFormat="false" ht="15" hidden="false" customHeight="false" outlineLevel="0" collapsed="false">
      <c r="A15844" s="8" t="s">
        <v>9398</v>
      </c>
      <c r="B15844" s="8" t="s">
        <v>9399</v>
      </c>
      <c r="C15844" s="8" t="s">
        <v>7093</v>
      </c>
      <c r="D15844" s="8" t="n">
        <v>2018</v>
      </c>
      <c r="E15844" s="19" t="n">
        <v>8.89</v>
      </c>
      <c r="F15844" s="19" t="n">
        <v>30</v>
      </c>
    </row>
    <row r="15845" customFormat="false" ht="15" hidden="false" customHeight="false" outlineLevel="0" collapsed="false">
      <c r="A15845" s="8" t="s">
        <v>9398</v>
      </c>
      <c r="B15845" s="8" t="s">
        <v>9399</v>
      </c>
      <c r="C15845" s="8" t="s">
        <v>7094</v>
      </c>
      <c r="D15845" s="8" t="n">
        <v>2018</v>
      </c>
      <c r="E15845" s="19" t="n">
        <v>7.874</v>
      </c>
      <c r="F15845" s="19" t="n">
        <v>30.2222222222222</v>
      </c>
    </row>
    <row r="15846" customFormat="false" ht="15" hidden="false" customHeight="false" outlineLevel="0" collapsed="false">
      <c r="A15846" s="8" t="s">
        <v>9398</v>
      </c>
      <c r="B15846" s="8" t="s">
        <v>9399</v>
      </c>
      <c r="C15846" s="8" t="s">
        <v>7095</v>
      </c>
      <c r="D15846" s="8" t="n">
        <v>2018</v>
      </c>
      <c r="E15846" s="19" t="n">
        <v>4.064</v>
      </c>
      <c r="F15846" s="19" t="n">
        <v>29.2222222222222</v>
      </c>
    </row>
    <row r="15847" customFormat="false" ht="15" hidden="false" customHeight="false" outlineLevel="0" collapsed="false">
      <c r="A15847" s="8" t="s">
        <v>9398</v>
      </c>
      <c r="B15847" s="8" t="s">
        <v>9399</v>
      </c>
      <c r="C15847" s="8" t="s">
        <v>7096</v>
      </c>
      <c r="D15847" s="8" t="n">
        <v>2018</v>
      </c>
      <c r="E15847" s="19" t="n">
        <v>2.032</v>
      </c>
      <c r="F15847" s="19" t="n">
        <v>30</v>
      </c>
    </row>
    <row r="15848" customFormat="false" ht="15" hidden="false" customHeight="false" outlineLevel="0" collapsed="false">
      <c r="A15848" s="8" t="s">
        <v>9398</v>
      </c>
      <c r="B15848" s="8" t="s">
        <v>9399</v>
      </c>
      <c r="C15848" s="8" t="s">
        <v>7097</v>
      </c>
      <c r="D15848" s="8" t="n">
        <v>2018</v>
      </c>
      <c r="E15848" s="19" t="n">
        <v>0.762</v>
      </c>
      <c r="F15848" s="19" t="n">
        <v>30</v>
      </c>
    </row>
    <row r="15849" customFormat="false" ht="15" hidden="false" customHeight="false" outlineLevel="0" collapsed="false">
      <c r="A15849" s="8" t="s">
        <v>9398</v>
      </c>
      <c r="B15849" s="8" t="s">
        <v>9399</v>
      </c>
      <c r="C15849" s="8" t="s">
        <v>7098</v>
      </c>
      <c r="D15849" s="8" t="n">
        <v>2018</v>
      </c>
      <c r="E15849" s="19" t="n">
        <v>2.032</v>
      </c>
      <c r="F15849" s="19" t="n">
        <v>29</v>
      </c>
    </row>
    <row r="15850" customFormat="false" ht="15" hidden="false" customHeight="false" outlineLevel="0" collapsed="false">
      <c r="A15850" s="8" t="s">
        <v>9398</v>
      </c>
      <c r="B15850" s="8" t="s">
        <v>9399</v>
      </c>
      <c r="C15850" s="8" t="s">
        <v>7099</v>
      </c>
      <c r="D15850" s="8" t="n">
        <v>2018</v>
      </c>
      <c r="E15850" s="19" t="n">
        <v>4.064</v>
      </c>
      <c r="F15850" s="19" t="n">
        <v>30</v>
      </c>
    </row>
    <row r="15851" customFormat="false" ht="15" hidden="false" customHeight="false" outlineLevel="0" collapsed="false">
      <c r="A15851" s="8" t="s">
        <v>9398</v>
      </c>
      <c r="B15851" s="8" t="s">
        <v>9399</v>
      </c>
      <c r="C15851" s="8" t="s">
        <v>7100</v>
      </c>
      <c r="D15851" s="8" t="n">
        <v>2018</v>
      </c>
      <c r="E15851" s="19" t="n">
        <v>14.986</v>
      </c>
      <c r="F15851" s="19" t="n">
        <v>29.3888888888889</v>
      </c>
    </row>
    <row r="15852" customFormat="false" ht="15" hidden="false" customHeight="false" outlineLevel="0" collapsed="false">
      <c r="A15852" s="8" t="s">
        <v>9398</v>
      </c>
      <c r="B15852" s="8" t="s">
        <v>9399</v>
      </c>
      <c r="C15852" s="8" t="s">
        <v>7101</v>
      </c>
      <c r="D15852" s="8" t="n">
        <v>2018</v>
      </c>
      <c r="E15852" s="19" t="n">
        <v>13.97</v>
      </c>
      <c r="F15852" s="19" t="n">
        <v>29</v>
      </c>
    </row>
    <row r="15853" customFormat="false" ht="15" hidden="false" customHeight="false" outlineLevel="0" collapsed="false">
      <c r="A15853" s="8" t="s">
        <v>9398</v>
      </c>
      <c r="B15853" s="8" t="s">
        <v>9399</v>
      </c>
      <c r="C15853" s="8" t="s">
        <v>7102</v>
      </c>
      <c r="D15853" s="8" t="n">
        <v>2018</v>
      </c>
      <c r="E15853" s="19" t="n">
        <v>10.922</v>
      </c>
      <c r="F15853" s="19" t="n">
        <v>29</v>
      </c>
    </row>
    <row r="15854" customFormat="false" ht="15" hidden="false" customHeight="false" outlineLevel="0" collapsed="false">
      <c r="A15854" s="8" t="s">
        <v>9398</v>
      </c>
      <c r="B15854" s="8" t="s">
        <v>9399</v>
      </c>
      <c r="C15854" s="8" t="s">
        <v>7103</v>
      </c>
      <c r="D15854" s="8" t="n">
        <v>2018</v>
      </c>
      <c r="E15854" s="19" t="n">
        <v>6.096</v>
      </c>
      <c r="F15854" s="19" t="n">
        <v>30</v>
      </c>
    </row>
    <row r="15855" customFormat="false" ht="15" hidden="false" customHeight="false" outlineLevel="0" collapsed="false">
      <c r="A15855" s="8" t="s">
        <v>9398</v>
      </c>
      <c r="B15855" s="8" t="s">
        <v>9399</v>
      </c>
      <c r="C15855" s="8" t="s">
        <v>7104</v>
      </c>
      <c r="D15855" s="8" t="n">
        <v>2018</v>
      </c>
      <c r="E15855" s="19" t="n">
        <v>0.508</v>
      </c>
      <c r="F15855" s="19" t="n">
        <v>29</v>
      </c>
    </row>
    <row r="15856" customFormat="false" ht="15" hidden="false" customHeight="false" outlineLevel="0" collapsed="false">
      <c r="A15856" s="8" t="s">
        <v>9398</v>
      </c>
      <c r="B15856" s="8" t="s">
        <v>9399</v>
      </c>
      <c r="C15856" s="8" t="s">
        <v>7105</v>
      </c>
      <c r="D15856" s="8" t="n">
        <v>2018</v>
      </c>
      <c r="E15856" s="19" t="n">
        <v>7.112</v>
      </c>
      <c r="F15856" s="19" t="n">
        <v>29</v>
      </c>
    </row>
    <row r="15857" customFormat="false" ht="15" hidden="false" customHeight="false" outlineLevel="0" collapsed="false">
      <c r="A15857" s="8" t="s">
        <v>9398</v>
      </c>
      <c r="B15857" s="8" t="s">
        <v>9399</v>
      </c>
      <c r="C15857" s="8" t="s">
        <v>7106</v>
      </c>
      <c r="D15857" s="8" t="n">
        <v>2018</v>
      </c>
      <c r="E15857" s="19" t="n">
        <v>10.922</v>
      </c>
      <c r="F15857" s="19" t="n">
        <v>29</v>
      </c>
    </row>
    <row r="15858" customFormat="false" ht="15" hidden="false" customHeight="false" outlineLevel="0" collapsed="false">
      <c r="A15858" s="8" t="s">
        <v>9398</v>
      </c>
      <c r="B15858" s="8" t="s">
        <v>9399</v>
      </c>
      <c r="C15858" s="8" t="s">
        <v>7107</v>
      </c>
      <c r="D15858" s="8" t="n">
        <v>2018</v>
      </c>
      <c r="E15858" s="19" t="n">
        <v>4.064</v>
      </c>
      <c r="F15858" s="19" t="n">
        <v>29.2222222222222</v>
      </c>
    </row>
    <row r="15859" customFormat="false" ht="15" hidden="false" customHeight="false" outlineLevel="0" collapsed="false">
      <c r="A15859" s="8" t="s">
        <v>9398</v>
      </c>
      <c r="B15859" s="8" t="s">
        <v>9399</v>
      </c>
      <c r="C15859" s="8" t="s">
        <v>7108</v>
      </c>
      <c r="D15859" s="8" t="n">
        <v>2018</v>
      </c>
      <c r="E15859" s="19" t="n">
        <v>7.874</v>
      </c>
      <c r="F15859" s="19" t="n">
        <v>30</v>
      </c>
    </row>
    <row r="15860" customFormat="false" ht="15" hidden="false" customHeight="false" outlineLevel="0" collapsed="false">
      <c r="A15860" s="8" t="s">
        <v>9398</v>
      </c>
      <c r="B15860" s="8" t="s">
        <v>9399</v>
      </c>
      <c r="C15860" s="8" t="s">
        <v>7109</v>
      </c>
      <c r="D15860" s="8" t="n">
        <v>2018</v>
      </c>
      <c r="E15860" s="19" t="n">
        <v>16.002</v>
      </c>
      <c r="F15860" s="19" t="n">
        <v>29</v>
      </c>
    </row>
    <row r="15861" customFormat="false" ht="15" hidden="false" customHeight="false" outlineLevel="0" collapsed="false">
      <c r="A15861" s="8" t="s">
        <v>9398</v>
      </c>
      <c r="B15861" s="8" t="s">
        <v>9399</v>
      </c>
      <c r="C15861" s="8" t="s">
        <v>7110</v>
      </c>
      <c r="D15861" s="8" t="n">
        <v>2018</v>
      </c>
      <c r="E15861" s="19" t="n">
        <v>5.08</v>
      </c>
      <c r="F15861" s="19" t="n">
        <v>28</v>
      </c>
    </row>
    <row r="15862" customFormat="false" ht="15" hidden="false" customHeight="false" outlineLevel="0" collapsed="false">
      <c r="A15862" s="8" t="s">
        <v>9398</v>
      </c>
      <c r="B15862" s="8" t="s">
        <v>9399</v>
      </c>
      <c r="C15862" s="8" t="s">
        <v>7111</v>
      </c>
      <c r="D15862" s="8" t="n">
        <v>2018</v>
      </c>
      <c r="E15862" s="19" t="n">
        <v>24.892</v>
      </c>
      <c r="F15862" s="19" t="n">
        <v>28.6111111111111</v>
      </c>
    </row>
    <row r="15863" customFormat="false" ht="15" hidden="false" customHeight="false" outlineLevel="0" collapsed="false">
      <c r="A15863" s="8" t="s">
        <v>9398</v>
      </c>
      <c r="B15863" s="8" t="s">
        <v>9399</v>
      </c>
      <c r="C15863" s="8" t="s">
        <v>7112</v>
      </c>
      <c r="D15863" s="8" t="n">
        <v>2018</v>
      </c>
      <c r="E15863" s="19" t="n">
        <v>23.114</v>
      </c>
      <c r="F15863" s="19" t="n">
        <v>30</v>
      </c>
    </row>
    <row r="15864" customFormat="false" ht="15" hidden="false" customHeight="false" outlineLevel="0" collapsed="false">
      <c r="A15864" s="8" t="s">
        <v>9398</v>
      </c>
      <c r="B15864" s="8" t="s">
        <v>9399</v>
      </c>
      <c r="C15864" s="8" t="s">
        <v>7113</v>
      </c>
      <c r="D15864" s="8" t="n">
        <v>2018</v>
      </c>
      <c r="E15864" s="19" t="n">
        <v>8.89</v>
      </c>
      <c r="F15864" s="19" t="n">
        <v>30.2222222222222</v>
      </c>
    </row>
    <row r="15865" customFormat="false" ht="15" hidden="false" customHeight="false" outlineLevel="0" collapsed="false">
      <c r="A15865" s="8" t="s">
        <v>9398</v>
      </c>
      <c r="B15865" s="8" t="s">
        <v>9399</v>
      </c>
      <c r="C15865" s="8" t="s">
        <v>7114</v>
      </c>
      <c r="D15865" s="8" t="n">
        <v>2018</v>
      </c>
      <c r="E15865" s="19" t="n">
        <v>5.08</v>
      </c>
      <c r="F15865" s="19" t="n">
        <v>29</v>
      </c>
    </row>
    <row r="15866" customFormat="false" ht="15" hidden="false" customHeight="false" outlineLevel="0" collapsed="false">
      <c r="A15866" s="8" t="s">
        <v>9398</v>
      </c>
      <c r="B15866" s="8" t="s">
        <v>9399</v>
      </c>
      <c r="C15866" s="8" t="s">
        <v>7115</v>
      </c>
      <c r="D15866" s="8" t="n">
        <v>2018</v>
      </c>
      <c r="E15866" s="19" t="n">
        <v>11.938</v>
      </c>
      <c r="F15866" s="19" t="n">
        <v>29.3888888888889</v>
      </c>
    </row>
    <row r="15867" customFormat="false" ht="15" hidden="false" customHeight="false" outlineLevel="0" collapsed="false">
      <c r="A15867" s="8" t="s">
        <v>9398</v>
      </c>
      <c r="B15867" s="8" t="s">
        <v>9399</v>
      </c>
      <c r="C15867" s="8" t="s">
        <v>7116</v>
      </c>
      <c r="D15867" s="8" t="n">
        <v>2018</v>
      </c>
      <c r="E15867" s="19" t="n">
        <v>8.89</v>
      </c>
      <c r="F15867" s="19" t="n">
        <v>30.3888888888889</v>
      </c>
    </row>
    <row r="15868" customFormat="false" ht="15" hidden="false" customHeight="false" outlineLevel="0" collapsed="false">
      <c r="A15868" s="8" t="s">
        <v>9398</v>
      </c>
      <c r="B15868" s="8" t="s">
        <v>9399</v>
      </c>
      <c r="C15868" s="8" t="s">
        <v>7117</v>
      </c>
      <c r="D15868" s="8" t="n">
        <v>2018</v>
      </c>
      <c r="E15868" s="19" t="n">
        <v>12.954</v>
      </c>
      <c r="F15868" s="19" t="n">
        <v>29</v>
      </c>
    </row>
    <row r="15869" customFormat="false" ht="15" hidden="false" customHeight="false" outlineLevel="0" collapsed="false">
      <c r="A15869" s="8" t="s">
        <v>9398</v>
      </c>
      <c r="B15869" s="8" t="s">
        <v>9399</v>
      </c>
      <c r="C15869" s="8" t="s">
        <v>7118</v>
      </c>
      <c r="D15869" s="8" t="n">
        <v>2018</v>
      </c>
      <c r="E15869" s="19" t="n">
        <v>0.254</v>
      </c>
      <c r="F15869" s="19" t="n">
        <v>30.6111111111111</v>
      </c>
    </row>
    <row r="15870" customFormat="false" ht="15" hidden="false" customHeight="false" outlineLevel="0" collapsed="false">
      <c r="A15870" s="8" t="s">
        <v>9398</v>
      </c>
      <c r="B15870" s="8" t="s">
        <v>9399</v>
      </c>
      <c r="C15870" s="8" t="s">
        <v>7119</v>
      </c>
      <c r="D15870" s="8" t="n">
        <v>2018</v>
      </c>
      <c r="E15870" s="19" t="n">
        <v>0</v>
      </c>
      <c r="F15870" s="19" t="n">
        <v>30</v>
      </c>
    </row>
    <row r="15871" customFormat="false" ht="15" hidden="false" customHeight="false" outlineLevel="0" collapsed="false">
      <c r="A15871" s="8" t="s">
        <v>9398</v>
      </c>
      <c r="B15871" s="8" t="s">
        <v>9399</v>
      </c>
      <c r="C15871" s="8" t="s">
        <v>7120</v>
      </c>
      <c r="D15871" s="8" t="n">
        <v>2018</v>
      </c>
      <c r="E15871" s="19" t="n">
        <v>7.112</v>
      </c>
      <c r="F15871" s="19" t="n">
        <v>30.3888888888889</v>
      </c>
    </row>
    <row r="15872" customFormat="false" ht="15" hidden="false" customHeight="false" outlineLevel="0" collapsed="false">
      <c r="A15872" s="8" t="s">
        <v>9398</v>
      </c>
      <c r="B15872" s="8" t="s">
        <v>9399</v>
      </c>
      <c r="C15872" s="8" t="s">
        <v>7121</v>
      </c>
      <c r="D15872" s="8" t="n">
        <v>2018</v>
      </c>
      <c r="E15872" s="19" t="n">
        <v>2.032</v>
      </c>
      <c r="F15872" s="19" t="n">
        <v>30.6111111111111</v>
      </c>
    </row>
    <row r="15873" customFormat="false" ht="15" hidden="false" customHeight="false" outlineLevel="0" collapsed="false">
      <c r="A15873" s="8" t="s">
        <v>9398</v>
      </c>
      <c r="B15873" s="8" t="s">
        <v>9399</v>
      </c>
      <c r="C15873" s="8" t="s">
        <v>7122</v>
      </c>
      <c r="D15873" s="8" t="n">
        <v>2018</v>
      </c>
      <c r="E15873" s="19" t="n">
        <v>16.002</v>
      </c>
      <c r="F15873" s="19" t="n">
        <v>30</v>
      </c>
    </row>
    <row r="15874" customFormat="false" ht="15" hidden="false" customHeight="false" outlineLevel="0" collapsed="false">
      <c r="A15874" s="8" t="s">
        <v>9398</v>
      </c>
      <c r="B15874" s="8" t="s">
        <v>9399</v>
      </c>
      <c r="C15874" s="8" t="s">
        <v>7123</v>
      </c>
      <c r="D15874" s="8" t="n">
        <v>2018</v>
      </c>
      <c r="E15874" s="19" t="n">
        <v>3.048</v>
      </c>
      <c r="F15874" s="19" t="n">
        <v>30</v>
      </c>
    </row>
    <row r="15875" customFormat="false" ht="15" hidden="false" customHeight="false" outlineLevel="0" collapsed="false">
      <c r="A15875" s="8" t="s">
        <v>9398</v>
      </c>
      <c r="B15875" s="8" t="s">
        <v>9399</v>
      </c>
      <c r="C15875" s="8" t="s">
        <v>7124</v>
      </c>
      <c r="D15875" s="8" t="n">
        <v>2018</v>
      </c>
      <c r="E15875" s="19" t="n">
        <v>5.08</v>
      </c>
      <c r="F15875" s="19" t="n">
        <v>30.7777777777778</v>
      </c>
    </row>
    <row r="15876" customFormat="false" ht="15" hidden="false" customHeight="false" outlineLevel="0" collapsed="false">
      <c r="A15876" s="8" t="s">
        <v>9398</v>
      </c>
      <c r="B15876" s="8" t="s">
        <v>9399</v>
      </c>
      <c r="C15876" s="8" t="s">
        <v>7125</v>
      </c>
      <c r="D15876" s="8" t="n">
        <v>2018</v>
      </c>
      <c r="E15876" s="19" t="n">
        <v>0</v>
      </c>
      <c r="F15876" s="19" t="n">
        <v>31</v>
      </c>
    </row>
    <row r="15877" customFormat="false" ht="15" hidden="false" customHeight="false" outlineLevel="0" collapsed="false">
      <c r="A15877" s="8" t="s">
        <v>9398</v>
      </c>
      <c r="B15877" s="8" t="s">
        <v>9399</v>
      </c>
      <c r="C15877" s="8" t="s">
        <v>7126</v>
      </c>
      <c r="D15877" s="8" t="n">
        <v>2018</v>
      </c>
      <c r="E15877" s="19" t="n">
        <v>0.762</v>
      </c>
      <c r="F15877" s="19" t="n">
        <v>30.3888888888889</v>
      </c>
    </row>
    <row r="15878" customFormat="false" ht="15" hidden="false" customHeight="false" outlineLevel="0" collapsed="false">
      <c r="A15878" s="8" t="s">
        <v>9398</v>
      </c>
      <c r="B15878" s="8" t="s">
        <v>9399</v>
      </c>
      <c r="C15878" s="8" t="s">
        <v>7127</v>
      </c>
      <c r="D15878" s="8" t="n">
        <v>2018</v>
      </c>
      <c r="E15878" s="19" t="n">
        <v>0</v>
      </c>
      <c r="F15878" s="19" t="n">
        <v>30.2222222222222</v>
      </c>
    </row>
    <row r="15879" customFormat="false" ht="15" hidden="false" customHeight="false" outlineLevel="0" collapsed="false">
      <c r="A15879" s="8" t="s">
        <v>9398</v>
      </c>
      <c r="B15879" s="8" t="s">
        <v>9399</v>
      </c>
      <c r="C15879" s="8" t="s">
        <v>7128</v>
      </c>
      <c r="D15879" s="8" t="n">
        <v>2018</v>
      </c>
      <c r="E15879" s="19" t="n">
        <v>1.016</v>
      </c>
      <c r="F15879" s="19" t="n">
        <v>31</v>
      </c>
    </row>
    <row r="15880" customFormat="false" ht="15" hidden="false" customHeight="false" outlineLevel="0" collapsed="false">
      <c r="A15880" s="8" t="s">
        <v>9398</v>
      </c>
      <c r="B15880" s="8" t="s">
        <v>9399</v>
      </c>
      <c r="C15880" s="8" t="s">
        <v>7129</v>
      </c>
      <c r="D15880" s="8" t="n">
        <v>2018</v>
      </c>
      <c r="E15880" s="19" t="n">
        <v>0.508</v>
      </c>
      <c r="F15880" s="19" t="n">
        <v>31</v>
      </c>
    </row>
    <row r="15881" customFormat="false" ht="15" hidden="false" customHeight="false" outlineLevel="0" collapsed="false">
      <c r="A15881" s="8" t="s">
        <v>9398</v>
      </c>
      <c r="B15881" s="8" t="s">
        <v>9399</v>
      </c>
      <c r="C15881" s="8" t="s">
        <v>7130</v>
      </c>
      <c r="D15881" s="8" t="n">
        <v>2018</v>
      </c>
      <c r="E15881" s="19" t="n">
        <v>7.874</v>
      </c>
      <c r="F15881" s="19" t="n">
        <v>31</v>
      </c>
    </row>
    <row r="15882" customFormat="false" ht="15" hidden="false" customHeight="false" outlineLevel="0" collapsed="false">
      <c r="A15882" s="8" t="s">
        <v>9398</v>
      </c>
      <c r="B15882" s="8" t="s">
        <v>9399</v>
      </c>
      <c r="C15882" s="8" t="s">
        <v>7131</v>
      </c>
      <c r="D15882" s="8" t="n">
        <v>2018</v>
      </c>
      <c r="E15882" s="19" t="n">
        <v>0</v>
      </c>
      <c r="F15882" s="19" t="n">
        <v>31.2222222222222</v>
      </c>
    </row>
    <row r="15883" customFormat="false" ht="15" hidden="false" customHeight="false" outlineLevel="0" collapsed="false">
      <c r="A15883" s="8" t="s">
        <v>9398</v>
      </c>
      <c r="B15883" s="8" t="s">
        <v>9399</v>
      </c>
      <c r="C15883" s="8" t="s">
        <v>7132</v>
      </c>
      <c r="D15883" s="8" t="n">
        <v>2018</v>
      </c>
      <c r="E15883" s="19" t="n">
        <v>2.032</v>
      </c>
      <c r="F15883" s="19" t="n">
        <v>31</v>
      </c>
    </row>
    <row r="15884" customFormat="false" ht="15" hidden="false" customHeight="false" outlineLevel="0" collapsed="false">
      <c r="A15884" s="8" t="s">
        <v>9398</v>
      </c>
      <c r="B15884" s="8" t="s">
        <v>9399</v>
      </c>
      <c r="C15884" s="8" t="s">
        <v>7133</v>
      </c>
      <c r="D15884" s="8" t="n">
        <v>2018</v>
      </c>
      <c r="E15884" s="19" t="n">
        <v>0</v>
      </c>
      <c r="F15884" s="19" t="n">
        <v>31.2222222222222</v>
      </c>
    </row>
    <row r="15885" customFormat="false" ht="15" hidden="false" customHeight="false" outlineLevel="0" collapsed="false">
      <c r="A15885" s="8" t="s">
        <v>9398</v>
      </c>
      <c r="B15885" s="8" t="s">
        <v>9399</v>
      </c>
      <c r="C15885" s="8" t="s">
        <v>7134</v>
      </c>
      <c r="D15885" s="8" t="n">
        <v>2018</v>
      </c>
      <c r="E15885" s="19" t="n">
        <v>8.89</v>
      </c>
      <c r="F15885" s="19" t="n">
        <v>30</v>
      </c>
    </row>
    <row r="15886" customFormat="false" ht="15" hidden="false" customHeight="false" outlineLevel="0" collapsed="false">
      <c r="A15886" s="8" t="s">
        <v>9398</v>
      </c>
      <c r="B15886" s="8" t="s">
        <v>9399</v>
      </c>
      <c r="C15886" s="8" t="s">
        <v>7135</v>
      </c>
      <c r="D15886" s="8" t="n">
        <v>2018</v>
      </c>
      <c r="E15886" s="19" t="n">
        <v>0.508</v>
      </c>
      <c r="F15886" s="19" t="n">
        <v>32.1111111111111</v>
      </c>
    </row>
    <row r="15887" customFormat="false" ht="15" hidden="false" customHeight="false" outlineLevel="0" collapsed="false">
      <c r="A15887" s="8" t="s">
        <v>9398</v>
      </c>
      <c r="B15887" s="8" t="s">
        <v>9399</v>
      </c>
      <c r="C15887" s="8" t="s">
        <v>7136</v>
      </c>
      <c r="D15887" s="8" t="n">
        <v>2018</v>
      </c>
      <c r="E15887" s="19" t="n">
        <v>1.016</v>
      </c>
      <c r="F15887" s="19" t="n">
        <v>30.2777777777778</v>
      </c>
    </row>
    <row r="15888" customFormat="false" ht="15" hidden="false" customHeight="false" outlineLevel="0" collapsed="false">
      <c r="A15888" s="8" t="s">
        <v>9398</v>
      </c>
      <c r="B15888" s="8" t="s">
        <v>9399</v>
      </c>
      <c r="C15888" s="8" t="s">
        <v>7137</v>
      </c>
      <c r="D15888" s="8" t="n">
        <v>2018</v>
      </c>
      <c r="E15888" s="19" t="n">
        <v>0</v>
      </c>
      <c r="F15888" s="19" t="n">
        <v>32</v>
      </c>
    </row>
    <row r="15889" customFormat="false" ht="15" hidden="false" customHeight="false" outlineLevel="0" collapsed="false">
      <c r="A15889" s="8" t="s">
        <v>9398</v>
      </c>
      <c r="B15889" s="8" t="s">
        <v>9399</v>
      </c>
      <c r="C15889" s="8" t="s">
        <v>7138</v>
      </c>
      <c r="D15889" s="8" t="n">
        <v>2018</v>
      </c>
      <c r="E15889" s="19" t="n">
        <v>0</v>
      </c>
      <c r="F15889" s="19" t="n">
        <v>31.6111111111111</v>
      </c>
    </row>
    <row r="15890" customFormat="false" ht="15" hidden="false" customHeight="false" outlineLevel="0" collapsed="false">
      <c r="A15890" s="8" t="s">
        <v>9398</v>
      </c>
      <c r="B15890" s="8" t="s">
        <v>9399</v>
      </c>
      <c r="C15890" s="8" t="s">
        <v>7139</v>
      </c>
      <c r="D15890" s="8" t="n">
        <v>2018</v>
      </c>
      <c r="E15890" s="19" t="n">
        <v>8.89</v>
      </c>
      <c r="F15890" s="19" t="n">
        <v>29</v>
      </c>
    </row>
    <row r="15891" customFormat="false" ht="15" hidden="false" customHeight="false" outlineLevel="0" collapsed="false">
      <c r="A15891" s="8" t="s">
        <v>9398</v>
      </c>
      <c r="B15891" s="8" t="s">
        <v>9399</v>
      </c>
      <c r="C15891" s="8" t="s">
        <v>7140</v>
      </c>
      <c r="D15891" s="8" t="n">
        <v>2018</v>
      </c>
      <c r="E15891" s="19" t="n">
        <v>0</v>
      </c>
      <c r="F15891" s="19" t="n">
        <v>31.1111111111111</v>
      </c>
    </row>
    <row r="15892" customFormat="false" ht="15" hidden="false" customHeight="false" outlineLevel="0" collapsed="false">
      <c r="A15892" s="8" t="s">
        <v>9398</v>
      </c>
      <c r="B15892" s="8" t="s">
        <v>9399</v>
      </c>
      <c r="C15892" s="8" t="s">
        <v>7141</v>
      </c>
      <c r="D15892" s="8" t="n">
        <v>2018</v>
      </c>
      <c r="E15892" s="19" t="n">
        <v>2.032</v>
      </c>
      <c r="F15892" s="19" t="n">
        <v>31.7777777777778</v>
      </c>
    </row>
    <row r="15893" customFormat="false" ht="15" hidden="false" customHeight="false" outlineLevel="0" collapsed="false">
      <c r="A15893" s="8" t="s">
        <v>9398</v>
      </c>
      <c r="B15893" s="8" t="s">
        <v>9399</v>
      </c>
      <c r="C15893" s="8" t="s">
        <v>7142</v>
      </c>
      <c r="D15893" s="8" t="n">
        <v>2018</v>
      </c>
      <c r="E15893" s="19" t="n">
        <v>0.254</v>
      </c>
      <c r="F15893" s="19" t="n">
        <v>31.3888888888889</v>
      </c>
    </row>
    <row r="15894" customFormat="false" ht="15" hidden="false" customHeight="false" outlineLevel="0" collapsed="false">
      <c r="A15894" s="8" t="s">
        <v>9398</v>
      </c>
      <c r="B15894" s="8" t="s">
        <v>9399</v>
      </c>
      <c r="C15894" s="8" t="s">
        <v>7143</v>
      </c>
      <c r="D15894" s="8" t="n">
        <v>2018</v>
      </c>
      <c r="E15894" s="19" t="n">
        <v>0</v>
      </c>
      <c r="F15894" s="19" t="n">
        <v>32.3888888888889</v>
      </c>
    </row>
    <row r="15895" customFormat="false" ht="15" hidden="false" customHeight="false" outlineLevel="0" collapsed="false">
      <c r="A15895" s="8" t="s">
        <v>9398</v>
      </c>
      <c r="B15895" s="8" t="s">
        <v>9399</v>
      </c>
      <c r="C15895" s="8" t="s">
        <v>7144</v>
      </c>
      <c r="D15895" s="8" t="n">
        <v>2018</v>
      </c>
      <c r="E15895" s="19" t="n">
        <v>0</v>
      </c>
      <c r="F15895" s="19" t="n">
        <v>32</v>
      </c>
    </row>
    <row r="15896" customFormat="false" ht="15" hidden="false" customHeight="false" outlineLevel="0" collapsed="false">
      <c r="A15896" s="8" t="s">
        <v>9398</v>
      </c>
      <c r="B15896" s="8" t="s">
        <v>9399</v>
      </c>
      <c r="C15896" s="8" t="s">
        <v>7145</v>
      </c>
      <c r="D15896" s="8" t="n">
        <v>2018</v>
      </c>
      <c r="E15896" s="19" t="n">
        <v>0</v>
      </c>
      <c r="F15896" s="19" t="n">
        <v>31.7777777777778</v>
      </c>
    </row>
    <row r="15897" customFormat="false" ht="15" hidden="false" customHeight="false" outlineLevel="0" collapsed="false">
      <c r="A15897" s="8" t="s">
        <v>9398</v>
      </c>
      <c r="B15897" s="8" t="s">
        <v>9399</v>
      </c>
      <c r="C15897" s="8" t="s">
        <v>7146</v>
      </c>
      <c r="D15897" s="8" t="n">
        <v>2018</v>
      </c>
      <c r="E15897" s="19" t="n">
        <v>0</v>
      </c>
      <c r="F15897" s="19" t="n">
        <v>32</v>
      </c>
    </row>
    <row r="15898" customFormat="false" ht="15" hidden="false" customHeight="false" outlineLevel="0" collapsed="false">
      <c r="A15898" s="8" t="s">
        <v>9398</v>
      </c>
      <c r="B15898" s="8" t="s">
        <v>9399</v>
      </c>
      <c r="C15898" s="8" t="s">
        <v>7147</v>
      </c>
      <c r="D15898" s="8" t="n">
        <v>2018</v>
      </c>
      <c r="F15898" s="19" t="n">
        <v>33</v>
      </c>
    </row>
    <row r="15899" customFormat="false" ht="15" hidden="false" customHeight="false" outlineLevel="0" collapsed="false">
      <c r="A15899" s="8" t="s">
        <v>9398</v>
      </c>
      <c r="B15899" s="8" t="s">
        <v>9399</v>
      </c>
      <c r="C15899" s="8" t="s">
        <v>7148</v>
      </c>
      <c r="D15899" s="8" t="n">
        <v>2018</v>
      </c>
      <c r="E15899" s="19" t="n">
        <v>7.112</v>
      </c>
      <c r="F15899" s="19" t="n">
        <v>33</v>
      </c>
    </row>
    <row r="15900" customFormat="false" ht="15" hidden="false" customHeight="false" outlineLevel="0" collapsed="false">
      <c r="A15900" s="8" t="s">
        <v>9398</v>
      </c>
      <c r="B15900" s="8" t="s">
        <v>9399</v>
      </c>
      <c r="C15900" s="8" t="s">
        <v>7149</v>
      </c>
      <c r="D15900" s="8" t="n">
        <v>2018</v>
      </c>
      <c r="E15900" s="19" t="n">
        <v>4.064</v>
      </c>
      <c r="F15900" s="19" t="n">
        <v>33</v>
      </c>
    </row>
    <row r="15901" customFormat="false" ht="15" hidden="false" customHeight="false" outlineLevel="0" collapsed="false">
      <c r="A15901" s="8" t="s">
        <v>9398</v>
      </c>
      <c r="B15901" s="8" t="s">
        <v>9399</v>
      </c>
      <c r="C15901" s="8" t="s">
        <v>7150</v>
      </c>
      <c r="D15901" s="8" t="n">
        <v>2018</v>
      </c>
      <c r="E15901" s="19" t="n">
        <v>0</v>
      </c>
      <c r="F15901" s="19" t="n">
        <v>36</v>
      </c>
    </row>
    <row r="15902" customFormat="false" ht="15" hidden="false" customHeight="false" outlineLevel="0" collapsed="false">
      <c r="A15902" s="8" t="s">
        <v>9398</v>
      </c>
      <c r="B15902" s="8" t="s">
        <v>9399</v>
      </c>
      <c r="C15902" s="8" t="s">
        <v>7151</v>
      </c>
      <c r="D15902" s="8" t="n">
        <v>2018</v>
      </c>
      <c r="E15902" s="19" t="n">
        <v>0</v>
      </c>
      <c r="F15902" s="19" t="n">
        <v>37</v>
      </c>
    </row>
    <row r="15903" customFormat="false" ht="15" hidden="false" customHeight="false" outlineLevel="0" collapsed="false">
      <c r="A15903" s="8" t="s">
        <v>9398</v>
      </c>
      <c r="B15903" s="8" t="s">
        <v>9399</v>
      </c>
      <c r="C15903" s="8" t="s">
        <v>7152</v>
      </c>
      <c r="D15903" s="8" t="n">
        <v>2018</v>
      </c>
      <c r="E15903" s="19" t="n">
        <v>0</v>
      </c>
      <c r="F15903" s="19" t="n">
        <v>35</v>
      </c>
    </row>
    <row r="15904" customFormat="false" ht="15" hidden="false" customHeight="false" outlineLevel="0" collapsed="false">
      <c r="A15904" s="8" t="s">
        <v>9398</v>
      </c>
      <c r="B15904" s="8" t="s">
        <v>9399</v>
      </c>
      <c r="C15904" s="8" t="s">
        <v>7153</v>
      </c>
      <c r="D15904" s="8" t="n">
        <v>2018</v>
      </c>
      <c r="E15904" s="19" t="n">
        <v>0</v>
      </c>
      <c r="F15904" s="19" t="n">
        <v>34</v>
      </c>
    </row>
    <row r="15905" customFormat="false" ht="15" hidden="false" customHeight="false" outlineLevel="0" collapsed="false">
      <c r="A15905" s="8" t="s">
        <v>9398</v>
      </c>
      <c r="B15905" s="8" t="s">
        <v>9399</v>
      </c>
      <c r="C15905" s="8" t="s">
        <v>7154</v>
      </c>
      <c r="D15905" s="8" t="n">
        <v>2018</v>
      </c>
      <c r="E15905" s="19" t="n">
        <v>0</v>
      </c>
      <c r="F15905" s="19" t="n">
        <v>36</v>
      </c>
    </row>
    <row r="15906" customFormat="false" ht="15" hidden="false" customHeight="false" outlineLevel="0" collapsed="false">
      <c r="A15906" s="8" t="s">
        <v>9398</v>
      </c>
      <c r="B15906" s="8" t="s">
        <v>9399</v>
      </c>
      <c r="C15906" s="8" t="s">
        <v>7155</v>
      </c>
      <c r="D15906" s="8" t="n">
        <v>2018</v>
      </c>
      <c r="E15906" s="19" t="n">
        <v>0</v>
      </c>
      <c r="F15906" s="19" t="n">
        <v>36</v>
      </c>
    </row>
    <row r="15907" customFormat="false" ht="15" hidden="false" customHeight="false" outlineLevel="0" collapsed="false">
      <c r="A15907" s="8" t="s">
        <v>9398</v>
      </c>
      <c r="B15907" s="8" t="s">
        <v>9399</v>
      </c>
      <c r="C15907" s="8" t="s">
        <v>7156</v>
      </c>
      <c r="D15907" s="8" t="n">
        <v>2018</v>
      </c>
      <c r="E15907" s="19" t="n">
        <v>0</v>
      </c>
      <c r="F15907" s="19" t="n">
        <v>37.2222222222222</v>
      </c>
    </row>
    <row r="15908" customFormat="false" ht="15" hidden="false" customHeight="false" outlineLevel="0" collapsed="false">
      <c r="A15908" s="8" t="s">
        <v>9398</v>
      </c>
      <c r="B15908" s="8" t="s">
        <v>9399</v>
      </c>
      <c r="C15908" s="8" t="s">
        <v>7157</v>
      </c>
      <c r="D15908" s="8" t="n">
        <v>2018</v>
      </c>
      <c r="E15908" s="19" t="n">
        <v>0</v>
      </c>
      <c r="F15908" s="19" t="n">
        <v>37.7777777777778</v>
      </c>
    </row>
    <row r="15909" customFormat="false" ht="15" hidden="false" customHeight="false" outlineLevel="0" collapsed="false">
      <c r="A15909" s="8" t="s">
        <v>9398</v>
      </c>
      <c r="B15909" s="8" t="s">
        <v>9399</v>
      </c>
      <c r="C15909" s="8" t="s">
        <v>7158</v>
      </c>
      <c r="D15909" s="8" t="n">
        <v>2018</v>
      </c>
      <c r="E15909" s="19" t="n">
        <v>0</v>
      </c>
      <c r="F15909" s="19" t="n">
        <v>36</v>
      </c>
    </row>
    <row r="15910" customFormat="false" ht="15" hidden="false" customHeight="false" outlineLevel="0" collapsed="false">
      <c r="A15910" s="8" t="s">
        <v>9398</v>
      </c>
      <c r="B15910" s="8" t="s">
        <v>9399</v>
      </c>
      <c r="C15910" s="8" t="s">
        <v>7159</v>
      </c>
      <c r="D15910" s="8" t="n">
        <v>2018</v>
      </c>
      <c r="E15910" s="19" t="n">
        <v>0</v>
      </c>
      <c r="F15910" s="19" t="n">
        <v>33.2222222222222</v>
      </c>
    </row>
    <row r="15911" customFormat="false" ht="15" hidden="false" customHeight="false" outlineLevel="0" collapsed="false">
      <c r="A15911" s="8" t="s">
        <v>9398</v>
      </c>
      <c r="B15911" s="8" t="s">
        <v>9399</v>
      </c>
      <c r="C15911" s="8" t="s">
        <v>7160</v>
      </c>
      <c r="D15911" s="8" t="n">
        <v>2018</v>
      </c>
      <c r="E15911" s="19" t="n">
        <v>0</v>
      </c>
      <c r="F15911" s="19" t="n">
        <v>33</v>
      </c>
    </row>
    <row r="15912" customFormat="false" ht="15" hidden="false" customHeight="false" outlineLevel="0" collapsed="false">
      <c r="A15912" s="8" t="s">
        <v>9398</v>
      </c>
      <c r="B15912" s="8" t="s">
        <v>9399</v>
      </c>
      <c r="C15912" s="8" t="s">
        <v>7161</v>
      </c>
      <c r="D15912" s="8" t="n">
        <v>2018</v>
      </c>
      <c r="E15912" s="19" t="n">
        <v>0</v>
      </c>
      <c r="F15912" s="19" t="n">
        <v>34</v>
      </c>
    </row>
    <row r="15913" customFormat="false" ht="15" hidden="false" customHeight="false" outlineLevel="0" collapsed="false">
      <c r="A15913" s="8" t="s">
        <v>9398</v>
      </c>
      <c r="B15913" s="8" t="s">
        <v>9399</v>
      </c>
      <c r="C15913" s="8" t="s">
        <v>7162</v>
      </c>
      <c r="D15913" s="8" t="n">
        <v>2018</v>
      </c>
      <c r="E15913" s="19" t="n">
        <v>0</v>
      </c>
      <c r="F15913" s="19" t="n">
        <v>34.6111111111111</v>
      </c>
    </row>
    <row r="15914" customFormat="false" ht="15" hidden="false" customHeight="false" outlineLevel="0" collapsed="false">
      <c r="A15914" s="8" t="s">
        <v>9398</v>
      </c>
      <c r="B15914" s="8" t="s">
        <v>9399</v>
      </c>
      <c r="C15914" s="8" t="s">
        <v>7163</v>
      </c>
      <c r="D15914" s="8" t="n">
        <v>2018</v>
      </c>
      <c r="E15914" s="19" t="n">
        <v>0</v>
      </c>
      <c r="F15914" s="19" t="n">
        <v>38</v>
      </c>
    </row>
    <row r="15915" customFormat="false" ht="15" hidden="false" customHeight="false" outlineLevel="0" collapsed="false">
      <c r="A15915" s="8" t="s">
        <v>9398</v>
      </c>
      <c r="B15915" s="8" t="s">
        <v>9399</v>
      </c>
      <c r="C15915" s="8" t="s">
        <v>7164</v>
      </c>
      <c r="D15915" s="8" t="n">
        <v>2018</v>
      </c>
      <c r="E15915" s="19" t="n">
        <v>0</v>
      </c>
      <c r="F15915" s="19" t="n">
        <v>36</v>
      </c>
    </row>
    <row r="15916" customFormat="false" ht="15" hidden="false" customHeight="false" outlineLevel="0" collapsed="false">
      <c r="A15916" s="8" t="s">
        <v>9398</v>
      </c>
      <c r="B15916" s="8" t="s">
        <v>9399</v>
      </c>
      <c r="C15916" s="8" t="s">
        <v>7165</v>
      </c>
      <c r="D15916" s="8" t="n">
        <v>2018</v>
      </c>
      <c r="E15916" s="19" t="n">
        <v>0</v>
      </c>
      <c r="F15916" s="19" t="n">
        <v>38</v>
      </c>
    </row>
    <row r="15917" customFormat="false" ht="15" hidden="false" customHeight="false" outlineLevel="0" collapsed="false">
      <c r="A15917" s="8" t="s">
        <v>9398</v>
      </c>
      <c r="B15917" s="8" t="s">
        <v>9399</v>
      </c>
      <c r="C15917" s="8" t="s">
        <v>7166</v>
      </c>
      <c r="D15917" s="8" t="n">
        <v>2018</v>
      </c>
      <c r="E15917" s="19" t="n">
        <v>0</v>
      </c>
      <c r="F15917" s="19" t="n">
        <v>36</v>
      </c>
    </row>
    <row r="15918" customFormat="false" ht="15" hidden="false" customHeight="false" outlineLevel="0" collapsed="false">
      <c r="A15918" s="8" t="s">
        <v>9398</v>
      </c>
      <c r="B15918" s="8" t="s">
        <v>9399</v>
      </c>
      <c r="C15918" s="8" t="s">
        <v>7167</v>
      </c>
      <c r="D15918" s="8" t="n">
        <v>2018</v>
      </c>
      <c r="E15918" s="19" t="n">
        <v>0</v>
      </c>
      <c r="F15918" s="19" t="n">
        <v>35</v>
      </c>
    </row>
    <row r="15919" customFormat="false" ht="15" hidden="false" customHeight="false" outlineLevel="0" collapsed="false">
      <c r="A15919" s="8" t="s">
        <v>9398</v>
      </c>
      <c r="B15919" s="8" t="s">
        <v>9399</v>
      </c>
      <c r="C15919" s="8" t="s">
        <v>7168</v>
      </c>
      <c r="D15919" s="8" t="n">
        <v>2018</v>
      </c>
      <c r="F15919" s="19" t="n">
        <v>32.3888888888889</v>
      </c>
    </row>
    <row r="15920" customFormat="false" ht="15" hidden="false" customHeight="false" outlineLevel="0" collapsed="false">
      <c r="A15920" s="8" t="s">
        <v>9398</v>
      </c>
      <c r="B15920" s="8" t="s">
        <v>9399</v>
      </c>
      <c r="C15920" s="8" t="s">
        <v>7169</v>
      </c>
      <c r="D15920" s="8" t="n">
        <v>2018</v>
      </c>
      <c r="E15920" s="19" t="n">
        <v>4.064</v>
      </c>
      <c r="F15920" s="19" t="n">
        <v>34</v>
      </c>
    </row>
    <row r="15921" customFormat="false" ht="15" hidden="false" customHeight="false" outlineLevel="0" collapsed="false">
      <c r="A15921" s="8" t="s">
        <v>9398</v>
      </c>
      <c r="B15921" s="8" t="s">
        <v>9399</v>
      </c>
      <c r="C15921" s="8" t="s">
        <v>7170</v>
      </c>
      <c r="D15921" s="8" t="n">
        <v>2018</v>
      </c>
      <c r="E15921" s="19" t="n">
        <v>0</v>
      </c>
      <c r="F15921" s="19" t="n">
        <v>35</v>
      </c>
    </row>
    <row r="15922" customFormat="false" ht="15" hidden="false" customHeight="false" outlineLevel="0" collapsed="false">
      <c r="A15922" s="8" t="s">
        <v>9398</v>
      </c>
      <c r="B15922" s="8" t="s">
        <v>9399</v>
      </c>
      <c r="C15922" s="8" t="s">
        <v>7171</v>
      </c>
      <c r="D15922" s="8" t="n">
        <v>2018</v>
      </c>
      <c r="E15922" s="19" t="n">
        <v>0</v>
      </c>
      <c r="F15922" s="19" t="n">
        <v>34</v>
      </c>
    </row>
    <row r="15923" customFormat="false" ht="15" hidden="false" customHeight="false" outlineLevel="0" collapsed="false">
      <c r="A15923" s="8" t="s">
        <v>9398</v>
      </c>
      <c r="B15923" s="8" t="s">
        <v>9399</v>
      </c>
      <c r="C15923" s="8" t="s">
        <v>7172</v>
      </c>
      <c r="D15923" s="8" t="n">
        <v>2018</v>
      </c>
      <c r="E15923" s="19" t="n">
        <v>50.038</v>
      </c>
      <c r="F15923" s="19" t="n">
        <v>36</v>
      </c>
    </row>
    <row r="15924" customFormat="false" ht="15" hidden="false" customHeight="false" outlineLevel="0" collapsed="false">
      <c r="A15924" s="8" t="s">
        <v>9398</v>
      </c>
      <c r="B15924" s="8" t="s">
        <v>9399</v>
      </c>
      <c r="C15924" s="8" t="s">
        <v>7173</v>
      </c>
      <c r="D15924" s="8" t="n">
        <v>2018</v>
      </c>
      <c r="E15924" s="19" t="n">
        <v>0</v>
      </c>
      <c r="F15924" s="19" t="n">
        <v>37.2222222222222</v>
      </c>
    </row>
    <row r="15925" customFormat="false" ht="15" hidden="false" customHeight="false" outlineLevel="0" collapsed="false">
      <c r="A15925" s="8" t="s">
        <v>9398</v>
      </c>
      <c r="B15925" s="8" t="s">
        <v>9399</v>
      </c>
      <c r="C15925" s="8" t="s">
        <v>7174</v>
      </c>
      <c r="D15925" s="8" t="n">
        <v>2018</v>
      </c>
      <c r="E15925" s="19" t="n">
        <v>0</v>
      </c>
      <c r="F15925" s="19" t="n">
        <v>38</v>
      </c>
    </row>
    <row r="15926" customFormat="false" ht="15" hidden="false" customHeight="false" outlineLevel="0" collapsed="false">
      <c r="A15926" s="8" t="s">
        <v>9398</v>
      </c>
      <c r="B15926" s="8" t="s">
        <v>9399</v>
      </c>
      <c r="C15926" s="8" t="s">
        <v>7175</v>
      </c>
      <c r="D15926" s="8" t="n">
        <v>2018</v>
      </c>
      <c r="E15926" s="19" t="n">
        <v>0</v>
      </c>
      <c r="F15926" s="19" t="n">
        <v>36</v>
      </c>
    </row>
    <row r="15927" customFormat="false" ht="15" hidden="false" customHeight="false" outlineLevel="0" collapsed="false">
      <c r="A15927" s="8" t="s">
        <v>9398</v>
      </c>
      <c r="B15927" s="8" t="s">
        <v>9399</v>
      </c>
      <c r="C15927" s="8" t="s">
        <v>7176</v>
      </c>
      <c r="D15927" s="8" t="n">
        <v>2018</v>
      </c>
      <c r="E15927" s="19" t="n">
        <v>0</v>
      </c>
      <c r="F15927" s="19" t="n">
        <v>37</v>
      </c>
    </row>
    <row r="15928" customFormat="false" ht="15" hidden="false" customHeight="false" outlineLevel="0" collapsed="false">
      <c r="A15928" s="8" t="s">
        <v>9398</v>
      </c>
      <c r="B15928" s="8" t="s">
        <v>9399</v>
      </c>
      <c r="C15928" s="8" t="s">
        <v>7177</v>
      </c>
      <c r="D15928" s="8" t="n">
        <v>2018</v>
      </c>
      <c r="E15928" s="19" t="n">
        <v>0</v>
      </c>
      <c r="F15928" s="19" t="n">
        <v>37</v>
      </c>
    </row>
    <row r="15929" customFormat="false" ht="15" hidden="false" customHeight="false" outlineLevel="0" collapsed="false">
      <c r="A15929" s="8" t="s">
        <v>9398</v>
      </c>
      <c r="B15929" s="8" t="s">
        <v>9399</v>
      </c>
      <c r="C15929" s="8" t="s">
        <v>7178</v>
      </c>
      <c r="D15929" s="8" t="n">
        <v>2018</v>
      </c>
      <c r="E15929" s="19" t="n">
        <v>0</v>
      </c>
      <c r="F15929" s="19" t="n">
        <v>38</v>
      </c>
    </row>
    <row r="15930" customFormat="false" ht="15" hidden="false" customHeight="false" outlineLevel="0" collapsed="false">
      <c r="A15930" s="8" t="s">
        <v>9398</v>
      </c>
      <c r="B15930" s="8" t="s">
        <v>9399</v>
      </c>
      <c r="C15930" s="8" t="s">
        <v>7179</v>
      </c>
      <c r="D15930" s="8" t="n">
        <v>2018</v>
      </c>
      <c r="E15930" s="19" t="n">
        <v>0</v>
      </c>
      <c r="F15930" s="19" t="n">
        <v>36.6111111111111</v>
      </c>
    </row>
    <row r="15931" customFormat="false" ht="15" hidden="false" customHeight="false" outlineLevel="0" collapsed="false">
      <c r="A15931" s="8" t="s">
        <v>9398</v>
      </c>
      <c r="B15931" s="8" t="s">
        <v>9399</v>
      </c>
      <c r="C15931" s="8" t="s">
        <v>7180</v>
      </c>
      <c r="D15931" s="8" t="n">
        <v>2018</v>
      </c>
      <c r="E15931" s="19" t="n">
        <v>0</v>
      </c>
      <c r="F15931" s="19" t="n">
        <v>35.6111111111111</v>
      </c>
    </row>
    <row r="15932" customFormat="false" ht="15" hidden="false" customHeight="false" outlineLevel="0" collapsed="false">
      <c r="A15932" s="8" t="s">
        <v>9398</v>
      </c>
      <c r="B15932" s="8" t="s">
        <v>9399</v>
      </c>
      <c r="C15932" s="8" t="s">
        <v>7181</v>
      </c>
      <c r="D15932" s="8" t="n">
        <v>2018</v>
      </c>
      <c r="E15932" s="19" t="n">
        <v>0</v>
      </c>
      <c r="F15932" s="19" t="n">
        <v>35.6111111111111</v>
      </c>
    </row>
    <row r="15933" customFormat="false" ht="15" hidden="false" customHeight="false" outlineLevel="0" collapsed="false">
      <c r="A15933" s="8" t="s">
        <v>9398</v>
      </c>
      <c r="B15933" s="8" t="s">
        <v>9399</v>
      </c>
      <c r="C15933" s="8" t="s">
        <v>7182</v>
      </c>
      <c r="D15933" s="8" t="n">
        <v>2018</v>
      </c>
      <c r="E15933" s="19" t="n">
        <v>0</v>
      </c>
      <c r="F15933" s="19" t="n">
        <v>36</v>
      </c>
    </row>
    <row r="15934" customFormat="false" ht="15" hidden="false" customHeight="false" outlineLevel="0" collapsed="false">
      <c r="A15934" s="8" t="s">
        <v>9398</v>
      </c>
      <c r="B15934" s="8" t="s">
        <v>9399</v>
      </c>
      <c r="C15934" s="8" t="s">
        <v>7183</v>
      </c>
      <c r="D15934" s="8" t="n">
        <v>2018</v>
      </c>
      <c r="E15934" s="19" t="n">
        <v>0</v>
      </c>
      <c r="F15934" s="19" t="n">
        <v>36.6111111111111</v>
      </c>
    </row>
    <row r="15935" customFormat="false" ht="15" hidden="false" customHeight="false" outlineLevel="0" collapsed="false">
      <c r="A15935" s="8" t="s">
        <v>9398</v>
      </c>
      <c r="B15935" s="8" t="s">
        <v>9399</v>
      </c>
      <c r="C15935" s="8" t="s">
        <v>7184</v>
      </c>
      <c r="D15935" s="8" t="n">
        <v>2018</v>
      </c>
      <c r="E15935" s="19" t="n">
        <v>0</v>
      </c>
      <c r="F15935" s="19" t="n">
        <v>36.3888888888889</v>
      </c>
    </row>
    <row r="15936" customFormat="false" ht="15" hidden="false" customHeight="false" outlineLevel="0" collapsed="false">
      <c r="A15936" s="8" t="s">
        <v>9398</v>
      </c>
      <c r="B15936" s="8" t="s">
        <v>9399</v>
      </c>
      <c r="C15936" s="8" t="s">
        <v>7185</v>
      </c>
      <c r="D15936" s="8" t="n">
        <v>2018</v>
      </c>
      <c r="E15936" s="19" t="n">
        <v>0</v>
      </c>
      <c r="F15936" s="19" t="n">
        <v>35</v>
      </c>
    </row>
    <row r="15937" customFormat="false" ht="15" hidden="false" customHeight="false" outlineLevel="0" collapsed="false">
      <c r="A15937" s="8" t="s">
        <v>9398</v>
      </c>
      <c r="B15937" s="8" t="s">
        <v>9399</v>
      </c>
      <c r="C15937" s="8" t="s">
        <v>7186</v>
      </c>
      <c r="D15937" s="8" t="n">
        <v>2018</v>
      </c>
      <c r="E15937" s="19" t="n">
        <v>0</v>
      </c>
      <c r="F15937" s="19" t="n">
        <v>34</v>
      </c>
    </row>
    <row r="15938" customFormat="false" ht="15" hidden="false" customHeight="false" outlineLevel="0" collapsed="false">
      <c r="A15938" s="8" t="s">
        <v>9398</v>
      </c>
      <c r="B15938" s="8" t="s">
        <v>9399</v>
      </c>
      <c r="C15938" s="8" t="s">
        <v>7187</v>
      </c>
      <c r="D15938" s="8" t="n">
        <v>2018</v>
      </c>
      <c r="E15938" s="19" t="n">
        <v>0</v>
      </c>
      <c r="F15938" s="19" t="n">
        <v>35.3888888888889</v>
      </c>
    </row>
    <row r="15939" customFormat="false" ht="15" hidden="false" customHeight="false" outlineLevel="0" collapsed="false">
      <c r="A15939" s="8" t="s">
        <v>9398</v>
      </c>
      <c r="B15939" s="8" t="s">
        <v>9399</v>
      </c>
      <c r="C15939" s="8" t="s">
        <v>7188</v>
      </c>
      <c r="D15939" s="8" t="n">
        <v>2018</v>
      </c>
      <c r="E15939" s="19" t="n">
        <v>0</v>
      </c>
      <c r="F15939" s="19" t="n">
        <v>36</v>
      </c>
    </row>
    <row r="15940" customFormat="false" ht="15" hidden="false" customHeight="false" outlineLevel="0" collapsed="false">
      <c r="A15940" s="8" t="s">
        <v>9398</v>
      </c>
      <c r="B15940" s="8" t="s">
        <v>9399</v>
      </c>
      <c r="C15940" s="8" t="s">
        <v>7189</v>
      </c>
      <c r="D15940" s="8" t="n">
        <v>2018</v>
      </c>
      <c r="E15940" s="19" t="n">
        <v>0</v>
      </c>
      <c r="F15940" s="19" t="n">
        <v>36</v>
      </c>
    </row>
    <row r="15941" customFormat="false" ht="15" hidden="false" customHeight="false" outlineLevel="0" collapsed="false">
      <c r="A15941" s="8" t="s">
        <v>9398</v>
      </c>
      <c r="B15941" s="8" t="s">
        <v>9399</v>
      </c>
      <c r="C15941" s="8" t="s">
        <v>7190</v>
      </c>
      <c r="D15941" s="8" t="n">
        <v>2018</v>
      </c>
      <c r="E15941" s="19" t="n">
        <v>0</v>
      </c>
      <c r="F15941" s="19" t="n">
        <v>36</v>
      </c>
    </row>
    <row r="15942" customFormat="false" ht="15" hidden="false" customHeight="false" outlineLevel="0" collapsed="false">
      <c r="A15942" s="8" t="s">
        <v>9398</v>
      </c>
      <c r="B15942" s="8" t="s">
        <v>9399</v>
      </c>
      <c r="C15942" s="8" t="s">
        <v>7191</v>
      </c>
      <c r="D15942" s="8" t="n">
        <v>2018</v>
      </c>
      <c r="E15942" s="19" t="n">
        <v>0</v>
      </c>
      <c r="F15942" s="19" t="n">
        <v>36</v>
      </c>
    </row>
    <row r="15943" customFormat="false" ht="15" hidden="false" customHeight="false" outlineLevel="0" collapsed="false">
      <c r="A15943" s="8" t="s">
        <v>9398</v>
      </c>
      <c r="B15943" s="8" t="s">
        <v>9399</v>
      </c>
      <c r="C15943" s="8" t="s">
        <v>7192</v>
      </c>
      <c r="D15943" s="8" t="n">
        <v>2018</v>
      </c>
      <c r="E15943" s="19" t="n">
        <v>0</v>
      </c>
      <c r="F15943" s="19" t="n">
        <v>35</v>
      </c>
    </row>
    <row r="15944" customFormat="false" ht="15" hidden="false" customHeight="false" outlineLevel="0" collapsed="false">
      <c r="A15944" s="8" t="s">
        <v>9398</v>
      </c>
      <c r="B15944" s="8" t="s">
        <v>9399</v>
      </c>
      <c r="C15944" s="8" t="s">
        <v>7193</v>
      </c>
      <c r="D15944" s="8" t="n">
        <v>2018</v>
      </c>
      <c r="E15944" s="19" t="n">
        <v>0</v>
      </c>
      <c r="F15944" s="19" t="n">
        <v>35</v>
      </c>
    </row>
    <row r="15945" customFormat="false" ht="15" hidden="false" customHeight="false" outlineLevel="0" collapsed="false">
      <c r="A15945" s="8" t="s">
        <v>9398</v>
      </c>
      <c r="B15945" s="8" t="s">
        <v>9399</v>
      </c>
      <c r="C15945" s="8" t="s">
        <v>7194</v>
      </c>
      <c r="D15945" s="8" t="n">
        <v>2018</v>
      </c>
      <c r="E15945" s="19" t="n">
        <v>0</v>
      </c>
      <c r="F15945" s="19" t="n">
        <v>32.7777777777778</v>
      </c>
    </row>
    <row r="15946" customFormat="false" ht="15" hidden="false" customHeight="false" outlineLevel="0" collapsed="false">
      <c r="A15946" s="8" t="s">
        <v>9398</v>
      </c>
      <c r="B15946" s="8" t="s">
        <v>9399</v>
      </c>
      <c r="C15946" s="8" t="s">
        <v>7195</v>
      </c>
      <c r="D15946" s="8" t="n">
        <v>2018</v>
      </c>
      <c r="E15946" s="19" t="n">
        <v>0</v>
      </c>
      <c r="F15946" s="19" t="n">
        <v>32</v>
      </c>
    </row>
    <row r="15947" customFormat="false" ht="15" hidden="false" customHeight="false" outlineLevel="0" collapsed="false">
      <c r="A15947" s="8" t="s">
        <v>9398</v>
      </c>
      <c r="B15947" s="8" t="s">
        <v>9399</v>
      </c>
      <c r="C15947" s="8" t="s">
        <v>7196</v>
      </c>
      <c r="D15947" s="8" t="n">
        <v>2018</v>
      </c>
      <c r="E15947" s="19" t="n">
        <v>0</v>
      </c>
      <c r="F15947" s="19" t="n">
        <v>35</v>
      </c>
    </row>
    <row r="15948" customFormat="false" ht="15" hidden="false" customHeight="false" outlineLevel="0" collapsed="false">
      <c r="A15948" s="8" t="s">
        <v>9398</v>
      </c>
      <c r="B15948" s="8" t="s">
        <v>9399</v>
      </c>
      <c r="C15948" s="8" t="s">
        <v>7197</v>
      </c>
      <c r="D15948" s="8" t="n">
        <v>2018</v>
      </c>
      <c r="E15948" s="19" t="n">
        <v>0</v>
      </c>
      <c r="F15948" s="19" t="n">
        <v>35</v>
      </c>
    </row>
    <row r="15949" customFormat="false" ht="15" hidden="false" customHeight="false" outlineLevel="0" collapsed="false">
      <c r="A15949" s="8" t="s">
        <v>9398</v>
      </c>
      <c r="B15949" s="8" t="s">
        <v>9399</v>
      </c>
      <c r="C15949" s="8" t="s">
        <v>7198</v>
      </c>
      <c r="D15949" s="8" t="n">
        <v>2018</v>
      </c>
      <c r="E15949" s="19" t="n">
        <v>0</v>
      </c>
      <c r="F15949" s="19" t="n">
        <v>36</v>
      </c>
    </row>
    <row r="15950" customFormat="false" ht="15" hidden="false" customHeight="false" outlineLevel="0" collapsed="false">
      <c r="A15950" s="8" t="s">
        <v>9398</v>
      </c>
      <c r="B15950" s="8" t="s">
        <v>9399</v>
      </c>
      <c r="C15950" s="8" t="s">
        <v>7199</v>
      </c>
      <c r="D15950" s="8" t="n">
        <v>2018</v>
      </c>
      <c r="E15950" s="19" t="n">
        <v>0</v>
      </c>
      <c r="F15950" s="19" t="n">
        <v>33</v>
      </c>
    </row>
    <row r="15951" customFormat="false" ht="15" hidden="false" customHeight="false" outlineLevel="0" collapsed="false">
      <c r="A15951" s="8" t="s">
        <v>9398</v>
      </c>
      <c r="B15951" s="8" t="s">
        <v>9399</v>
      </c>
      <c r="C15951" s="8" t="s">
        <v>7200</v>
      </c>
      <c r="D15951" s="8" t="n">
        <v>2018</v>
      </c>
      <c r="E15951" s="19" t="n">
        <v>0</v>
      </c>
      <c r="F15951" s="19" t="n">
        <v>33.7777777777778</v>
      </c>
    </row>
    <row r="15952" customFormat="false" ht="15" hidden="false" customHeight="false" outlineLevel="0" collapsed="false">
      <c r="A15952" s="8" t="s">
        <v>9398</v>
      </c>
      <c r="B15952" s="8" t="s">
        <v>9399</v>
      </c>
      <c r="C15952" s="8" t="s">
        <v>7201</v>
      </c>
      <c r="D15952" s="8" t="n">
        <v>2018</v>
      </c>
      <c r="E15952" s="19" t="n">
        <v>0</v>
      </c>
      <c r="F15952" s="19" t="n">
        <v>34</v>
      </c>
    </row>
    <row r="15953" customFormat="false" ht="15" hidden="false" customHeight="false" outlineLevel="0" collapsed="false">
      <c r="A15953" s="8" t="s">
        <v>9398</v>
      </c>
      <c r="B15953" s="8" t="s">
        <v>9399</v>
      </c>
      <c r="C15953" s="8" t="s">
        <v>7202</v>
      </c>
      <c r="D15953" s="8" t="n">
        <v>2018</v>
      </c>
      <c r="E15953" s="19" t="n">
        <v>0</v>
      </c>
      <c r="F15953" s="19" t="n">
        <v>34</v>
      </c>
    </row>
    <row r="15954" customFormat="false" ht="15" hidden="false" customHeight="false" outlineLevel="0" collapsed="false">
      <c r="A15954" s="8" t="s">
        <v>9398</v>
      </c>
      <c r="B15954" s="8" t="s">
        <v>9399</v>
      </c>
      <c r="C15954" s="8" t="s">
        <v>7203</v>
      </c>
      <c r="D15954" s="8" t="n">
        <v>2018</v>
      </c>
      <c r="E15954" s="19" t="n">
        <v>0</v>
      </c>
      <c r="F15954" s="19" t="n">
        <v>35</v>
      </c>
    </row>
    <row r="15955" customFormat="false" ht="15" hidden="false" customHeight="false" outlineLevel="0" collapsed="false">
      <c r="A15955" s="8" t="s">
        <v>9398</v>
      </c>
      <c r="B15955" s="8" t="s">
        <v>9399</v>
      </c>
      <c r="C15955" s="8" t="s">
        <v>7204</v>
      </c>
      <c r="D15955" s="8" t="n">
        <v>2018</v>
      </c>
      <c r="E15955" s="19" t="n">
        <v>0</v>
      </c>
      <c r="F15955" s="19" t="n">
        <v>35.3888888888889</v>
      </c>
    </row>
    <row r="15956" customFormat="false" ht="15" hidden="false" customHeight="false" outlineLevel="0" collapsed="false">
      <c r="A15956" s="8" t="s">
        <v>9398</v>
      </c>
      <c r="B15956" s="8" t="s">
        <v>9399</v>
      </c>
      <c r="C15956" s="8" t="s">
        <v>7205</v>
      </c>
      <c r="D15956" s="8" t="n">
        <v>2018</v>
      </c>
      <c r="E15956" s="19" t="n">
        <v>0</v>
      </c>
      <c r="F15956" s="19" t="n">
        <v>35</v>
      </c>
    </row>
    <row r="15957" customFormat="false" ht="15" hidden="false" customHeight="false" outlineLevel="0" collapsed="false">
      <c r="A15957" s="8" t="s">
        <v>9398</v>
      </c>
      <c r="B15957" s="8" t="s">
        <v>9399</v>
      </c>
      <c r="C15957" s="8" t="s">
        <v>7206</v>
      </c>
      <c r="D15957" s="8" t="n">
        <v>2018</v>
      </c>
      <c r="E15957" s="19" t="n">
        <v>0</v>
      </c>
      <c r="F15957" s="19" t="n">
        <v>34</v>
      </c>
    </row>
    <row r="15958" customFormat="false" ht="15" hidden="false" customHeight="false" outlineLevel="0" collapsed="false">
      <c r="A15958" s="8" t="s">
        <v>9398</v>
      </c>
      <c r="B15958" s="8" t="s">
        <v>9399</v>
      </c>
      <c r="C15958" s="8" t="s">
        <v>7207</v>
      </c>
      <c r="D15958" s="8" t="n">
        <v>2018</v>
      </c>
      <c r="E15958" s="19" t="n">
        <v>0</v>
      </c>
      <c r="F15958" s="19" t="n">
        <v>35.2222222222222</v>
      </c>
    </row>
    <row r="15959" customFormat="false" ht="15" hidden="false" customHeight="false" outlineLevel="0" collapsed="false">
      <c r="A15959" s="8" t="s">
        <v>9398</v>
      </c>
      <c r="B15959" s="8" t="s">
        <v>9399</v>
      </c>
      <c r="C15959" s="8" t="s">
        <v>7208</v>
      </c>
      <c r="D15959" s="8" t="n">
        <v>2018</v>
      </c>
      <c r="E15959" s="19" t="n">
        <v>0</v>
      </c>
      <c r="F15959" s="19" t="n">
        <v>35.3888888888889</v>
      </c>
    </row>
    <row r="15960" customFormat="false" ht="15" hidden="false" customHeight="false" outlineLevel="0" collapsed="false">
      <c r="A15960" s="8" t="s">
        <v>9398</v>
      </c>
      <c r="B15960" s="8" t="s">
        <v>9399</v>
      </c>
      <c r="C15960" s="8" t="s">
        <v>7209</v>
      </c>
      <c r="D15960" s="8" t="n">
        <v>2018</v>
      </c>
      <c r="E15960" s="19" t="n">
        <v>0</v>
      </c>
      <c r="F15960" s="19" t="n">
        <v>35</v>
      </c>
    </row>
    <row r="15961" customFormat="false" ht="15" hidden="false" customHeight="false" outlineLevel="0" collapsed="false">
      <c r="A15961" s="8" t="s">
        <v>9398</v>
      </c>
      <c r="B15961" s="8" t="s">
        <v>9399</v>
      </c>
      <c r="C15961" s="8" t="s">
        <v>7210</v>
      </c>
      <c r="D15961" s="8" t="n">
        <v>2018</v>
      </c>
      <c r="E15961" s="19" t="n">
        <v>0</v>
      </c>
      <c r="F15961" s="19" t="n">
        <v>35</v>
      </c>
    </row>
    <row r="15962" customFormat="false" ht="15" hidden="false" customHeight="false" outlineLevel="0" collapsed="false">
      <c r="A15962" s="8" t="s">
        <v>9398</v>
      </c>
      <c r="B15962" s="8" t="s">
        <v>9399</v>
      </c>
      <c r="C15962" s="8" t="s">
        <v>7211</v>
      </c>
      <c r="D15962" s="8" t="n">
        <v>2018</v>
      </c>
      <c r="E15962" s="19" t="n">
        <v>0</v>
      </c>
      <c r="F15962" s="19" t="n">
        <v>34.3888888888889</v>
      </c>
    </row>
    <row r="15963" customFormat="false" ht="15" hidden="false" customHeight="false" outlineLevel="0" collapsed="false">
      <c r="A15963" s="8" t="s">
        <v>9398</v>
      </c>
      <c r="B15963" s="8" t="s">
        <v>9399</v>
      </c>
      <c r="C15963" s="8" t="s">
        <v>7212</v>
      </c>
      <c r="D15963" s="8" t="n">
        <v>2018</v>
      </c>
      <c r="E15963" s="19" t="n">
        <v>0</v>
      </c>
      <c r="F15963" s="19" t="n">
        <v>33.7777777777778</v>
      </c>
    </row>
    <row r="15964" customFormat="false" ht="15" hidden="false" customHeight="false" outlineLevel="0" collapsed="false">
      <c r="A15964" s="8" t="s">
        <v>9398</v>
      </c>
      <c r="B15964" s="8" t="s">
        <v>9399</v>
      </c>
      <c r="C15964" s="8" t="s">
        <v>7213</v>
      </c>
      <c r="D15964" s="8" t="n">
        <v>2018</v>
      </c>
      <c r="E15964" s="19" t="n">
        <v>0</v>
      </c>
      <c r="F15964" s="19" t="n">
        <v>33.3888888888889</v>
      </c>
    </row>
    <row r="15965" customFormat="false" ht="15" hidden="false" customHeight="false" outlineLevel="0" collapsed="false">
      <c r="A15965" s="8" t="s">
        <v>9398</v>
      </c>
      <c r="B15965" s="8" t="s">
        <v>9399</v>
      </c>
      <c r="C15965" s="8" t="s">
        <v>7214</v>
      </c>
      <c r="D15965" s="8" t="n">
        <v>2018</v>
      </c>
      <c r="E15965" s="19" t="n">
        <v>0</v>
      </c>
      <c r="F15965" s="19" t="n">
        <v>33.3888888888889</v>
      </c>
    </row>
    <row r="15966" customFormat="false" ht="15" hidden="false" customHeight="false" outlineLevel="0" collapsed="false">
      <c r="A15966" s="8" t="s">
        <v>9398</v>
      </c>
      <c r="B15966" s="8" t="s">
        <v>9399</v>
      </c>
      <c r="C15966" s="8" t="s">
        <v>7215</v>
      </c>
      <c r="D15966" s="8" t="n">
        <v>2018</v>
      </c>
      <c r="E15966" s="19" t="n">
        <v>0</v>
      </c>
      <c r="F15966" s="19" t="n">
        <v>34.2222222222222</v>
      </c>
    </row>
    <row r="15967" customFormat="false" ht="15" hidden="false" customHeight="false" outlineLevel="0" collapsed="false">
      <c r="A15967" s="8" t="s">
        <v>9398</v>
      </c>
      <c r="B15967" s="8" t="s">
        <v>9399</v>
      </c>
      <c r="C15967" s="8" t="s">
        <v>7216</v>
      </c>
      <c r="D15967" s="8" t="n">
        <v>2018</v>
      </c>
      <c r="E15967" s="19" t="n">
        <v>0</v>
      </c>
      <c r="F15967" s="19" t="n">
        <v>33</v>
      </c>
    </row>
    <row r="15968" customFormat="false" ht="15" hidden="false" customHeight="false" outlineLevel="0" collapsed="false">
      <c r="A15968" s="8" t="s">
        <v>9398</v>
      </c>
      <c r="B15968" s="8" t="s">
        <v>9399</v>
      </c>
      <c r="C15968" s="8" t="s">
        <v>7217</v>
      </c>
      <c r="D15968" s="8" t="n">
        <v>2018</v>
      </c>
      <c r="E15968" s="19" t="n">
        <v>0</v>
      </c>
      <c r="F15968" s="19" t="n">
        <v>33</v>
      </c>
    </row>
    <row r="15969" customFormat="false" ht="15" hidden="false" customHeight="false" outlineLevel="0" collapsed="false">
      <c r="A15969" s="8" t="s">
        <v>9398</v>
      </c>
      <c r="B15969" s="8" t="s">
        <v>9399</v>
      </c>
      <c r="C15969" s="8" t="s">
        <v>7218</v>
      </c>
      <c r="D15969" s="8" t="n">
        <v>2018</v>
      </c>
      <c r="E15969" s="19" t="n">
        <v>0</v>
      </c>
      <c r="F15969" s="19" t="n">
        <v>32</v>
      </c>
    </row>
    <row r="15970" customFormat="false" ht="15" hidden="false" customHeight="false" outlineLevel="0" collapsed="false">
      <c r="A15970" s="8" t="s">
        <v>9398</v>
      </c>
      <c r="B15970" s="8" t="s">
        <v>9399</v>
      </c>
      <c r="C15970" s="8" t="s">
        <v>7219</v>
      </c>
      <c r="D15970" s="8" t="n">
        <v>2018</v>
      </c>
      <c r="E15970" s="19" t="n">
        <v>0</v>
      </c>
      <c r="F15970" s="19" t="n">
        <v>33</v>
      </c>
    </row>
    <row r="15971" customFormat="false" ht="15" hidden="false" customHeight="false" outlineLevel="0" collapsed="false">
      <c r="A15971" s="8" t="s">
        <v>9398</v>
      </c>
      <c r="B15971" s="8" t="s">
        <v>9399</v>
      </c>
      <c r="C15971" s="8" t="s">
        <v>7220</v>
      </c>
      <c r="D15971" s="8" t="n">
        <v>2018</v>
      </c>
      <c r="E15971" s="19" t="n">
        <v>0</v>
      </c>
      <c r="F15971" s="19" t="n">
        <v>30.3888888888889</v>
      </c>
    </row>
    <row r="15972" customFormat="false" ht="15" hidden="false" customHeight="false" outlineLevel="0" collapsed="false">
      <c r="A15972" s="8" t="s">
        <v>9398</v>
      </c>
      <c r="B15972" s="8" t="s">
        <v>9399</v>
      </c>
      <c r="C15972" s="8" t="s">
        <v>7221</v>
      </c>
      <c r="D15972" s="8" t="n">
        <v>2018</v>
      </c>
      <c r="E15972" s="19" t="n">
        <v>0</v>
      </c>
      <c r="F15972" s="19" t="n">
        <v>31</v>
      </c>
    </row>
    <row r="15973" customFormat="false" ht="15" hidden="false" customHeight="false" outlineLevel="0" collapsed="false">
      <c r="A15973" s="8" t="s">
        <v>9398</v>
      </c>
      <c r="B15973" s="8" t="s">
        <v>9399</v>
      </c>
      <c r="C15973" s="8" t="s">
        <v>7222</v>
      </c>
      <c r="D15973" s="8" t="n">
        <v>2018</v>
      </c>
      <c r="E15973" s="19" t="n">
        <v>0</v>
      </c>
      <c r="F15973" s="19" t="n">
        <v>31</v>
      </c>
    </row>
    <row r="15974" customFormat="false" ht="15" hidden="false" customHeight="false" outlineLevel="0" collapsed="false">
      <c r="A15974" s="8" t="s">
        <v>9398</v>
      </c>
      <c r="B15974" s="8" t="s">
        <v>9399</v>
      </c>
      <c r="C15974" s="8" t="s">
        <v>7223</v>
      </c>
      <c r="D15974" s="8" t="n">
        <v>2018</v>
      </c>
      <c r="E15974" s="19" t="n">
        <v>0</v>
      </c>
      <c r="F15974" s="19" t="n">
        <v>30</v>
      </c>
    </row>
    <row r="15975" customFormat="false" ht="15" hidden="false" customHeight="false" outlineLevel="0" collapsed="false">
      <c r="A15975" s="8" t="s">
        <v>9398</v>
      </c>
      <c r="B15975" s="8" t="s">
        <v>9399</v>
      </c>
      <c r="C15975" s="8" t="s">
        <v>7224</v>
      </c>
      <c r="D15975" s="8" t="n">
        <v>2018</v>
      </c>
      <c r="E15975" s="19" t="n">
        <v>0</v>
      </c>
      <c r="F15975" s="19" t="n">
        <v>32</v>
      </c>
    </row>
    <row r="15976" customFormat="false" ht="15" hidden="false" customHeight="false" outlineLevel="0" collapsed="false">
      <c r="A15976" s="8" t="s">
        <v>9398</v>
      </c>
      <c r="B15976" s="8" t="s">
        <v>9399</v>
      </c>
      <c r="C15976" s="8" t="s">
        <v>7225</v>
      </c>
      <c r="D15976" s="8" t="n">
        <v>2018</v>
      </c>
      <c r="E15976" s="19" t="n">
        <v>0</v>
      </c>
      <c r="F15976" s="19" t="n">
        <v>32.2222222222222</v>
      </c>
    </row>
    <row r="15977" customFormat="false" ht="15" hidden="false" customHeight="false" outlineLevel="0" collapsed="false">
      <c r="A15977" s="8" t="s">
        <v>9398</v>
      </c>
      <c r="B15977" s="8" t="s">
        <v>9399</v>
      </c>
      <c r="C15977" s="8" t="s">
        <v>7226</v>
      </c>
      <c r="D15977" s="8" t="n">
        <v>2018</v>
      </c>
      <c r="E15977" s="19" t="n">
        <v>0</v>
      </c>
      <c r="F15977" s="19" t="n">
        <v>32.2222222222222</v>
      </c>
    </row>
    <row r="15978" customFormat="false" ht="15" hidden="false" customHeight="false" outlineLevel="0" collapsed="false">
      <c r="A15978" s="8" t="s">
        <v>9398</v>
      </c>
      <c r="B15978" s="8" t="s">
        <v>9399</v>
      </c>
      <c r="C15978" s="8" t="s">
        <v>7227</v>
      </c>
      <c r="D15978" s="8" t="n">
        <v>2018</v>
      </c>
      <c r="E15978" s="19" t="n">
        <v>0</v>
      </c>
      <c r="F15978" s="19" t="n">
        <v>32.6111111111111</v>
      </c>
    </row>
    <row r="15979" customFormat="false" ht="15" hidden="false" customHeight="false" outlineLevel="0" collapsed="false">
      <c r="A15979" s="8" t="s">
        <v>9398</v>
      </c>
      <c r="B15979" s="8" t="s">
        <v>9399</v>
      </c>
      <c r="C15979" s="8" t="s">
        <v>7228</v>
      </c>
      <c r="D15979" s="8" t="n">
        <v>2018</v>
      </c>
      <c r="E15979" s="19" t="n">
        <v>0</v>
      </c>
      <c r="F15979" s="19" t="n">
        <v>31.6111111111111</v>
      </c>
    </row>
    <row r="15980" customFormat="false" ht="15" hidden="false" customHeight="false" outlineLevel="0" collapsed="false">
      <c r="A15980" s="8" t="s">
        <v>9398</v>
      </c>
      <c r="B15980" s="8" t="s">
        <v>9399</v>
      </c>
      <c r="C15980" s="8" t="s">
        <v>7229</v>
      </c>
      <c r="D15980" s="8" t="n">
        <v>2018</v>
      </c>
      <c r="E15980" s="19" t="n">
        <v>0</v>
      </c>
      <c r="F15980" s="19" t="n">
        <v>31.6111111111111</v>
      </c>
    </row>
    <row r="15981" customFormat="false" ht="15" hidden="false" customHeight="false" outlineLevel="0" collapsed="false">
      <c r="A15981" s="8" t="s">
        <v>9398</v>
      </c>
      <c r="B15981" s="8" t="s">
        <v>9399</v>
      </c>
      <c r="C15981" s="8" t="s">
        <v>7230</v>
      </c>
      <c r="D15981" s="8" t="n">
        <v>2018</v>
      </c>
      <c r="E15981" s="19" t="n">
        <v>0</v>
      </c>
      <c r="F15981" s="19" t="n">
        <v>30</v>
      </c>
    </row>
    <row r="15982" customFormat="false" ht="15" hidden="false" customHeight="false" outlineLevel="0" collapsed="false">
      <c r="A15982" s="8" t="s">
        <v>9398</v>
      </c>
      <c r="B15982" s="8" t="s">
        <v>9399</v>
      </c>
      <c r="C15982" s="8" t="s">
        <v>7231</v>
      </c>
      <c r="D15982" s="8" t="n">
        <v>2018</v>
      </c>
      <c r="E15982" s="19" t="n">
        <v>0</v>
      </c>
      <c r="F15982" s="19" t="n">
        <v>31.3888888888889</v>
      </c>
    </row>
    <row r="15983" customFormat="false" ht="15" hidden="false" customHeight="false" outlineLevel="0" collapsed="false">
      <c r="A15983" s="8" t="s">
        <v>9398</v>
      </c>
      <c r="B15983" s="8" t="s">
        <v>9399</v>
      </c>
      <c r="C15983" s="8" t="s">
        <v>7232</v>
      </c>
      <c r="D15983" s="8" t="n">
        <v>2018</v>
      </c>
      <c r="E15983" s="19" t="n">
        <v>0</v>
      </c>
      <c r="F15983" s="19" t="n">
        <v>31.3888888888889</v>
      </c>
    </row>
    <row r="15984" customFormat="false" ht="15" hidden="false" customHeight="false" outlineLevel="0" collapsed="false">
      <c r="A15984" s="8" t="s">
        <v>9398</v>
      </c>
      <c r="B15984" s="8" t="s">
        <v>9399</v>
      </c>
      <c r="C15984" s="8" t="s">
        <v>7233</v>
      </c>
      <c r="D15984" s="8" t="n">
        <v>2018</v>
      </c>
      <c r="E15984" s="19" t="n">
        <v>0</v>
      </c>
      <c r="F15984" s="19" t="n">
        <v>32</v>
      </c>
    </row>
    <row r="15985" customFormat="false" ht="15" hidden="false" customHeight="false" outlineLevel="0" collapsed="false">
      <c r="A15985" s="8" t="s">
        <v>9398</v>
      </c>
      <c r="B15985" s="8" t="s">
        <v>9399</v>
      </c>
      <c r="C15985" s="8" t="s">
        <v>7234</v>
      </c>
      <c r="D15985" s="8" t="n">
        <v>2018</v>
      </c>
      <c r="E15985" s="19" t="n">
        <v>0</v>
      </c>
      <c r="F15985" s="19" t="n">
        <v>33</v>
      </c>
    </row>
    <row r="15986" customFormat="false" ht="15" hidden="false" customHeight="false" outlineLevel="0" collapsed="false">
      <c r="A15986" s="8" t="s">
        <v>9398</v>
      </c>
      <c r="B15986" s="8" t="s">
        <v>9399</v>
      </c>
      <c r="C15986" s="8" t="s">
        <v>7235</v>
      </c>
      <c r="D15986" s="8" t="n">
        <v>2018</v>
      </c>
      <c r="E15986" s="19" t="n">
        <v>0</v>
      </c>
      <c r="F15986" s="19" t="n">
        <v>32</v>
      </c>
    </row>
    <row r="15987" customFormat="false" ht="15" hidden="false" customHeight="false" outlineLevel="0" collapsed="false">
      <c r="A15987" s="8" t="s">
        <v>9398</v>
      </c>
      <c r="B15987" s="8" t="s">
        <v>9399</v>
      </c>
      <c r="C15987" s="8" t="s">
        <v>7236</v>
      </c>
      <c r="D15987" s="8" t="n">
        <v>2018</v>
      </c>
      <c r="E15987" s="19" t="n">
        <v>0</v>
      </c>
      <c r="F15987" s="19" t="n">
        <v>32</v>
      </c>
    </row>
    <row r="15988" customFormat="false" ht="15" hidden="false" customHeight="false" outlineLevel="0" collapsed="false">
      <c r="A15988" s="8" t="s">
        <v>9398</v>
      </c>
      <c r="B15988" s="8" t="s">
        <v>9399</v>
      </c>
      <c r="C15988" s="8" t="s">
        <v>7237</v>
      </c>
      <c r="D15988" s="8" t="n">
        <v>2018</v>
      </c>
      <c r="E15988" s="19" t="n">
        <v>0</v>
      </c>
      <c r="F15988" s="19" t="n">
        <v>29</v>
      </c>
    </row>
    <row r="15989" customFormat="false" ht="15" hidden="false" customHeight="false" outlineLevel="0" collapsed="false">
      <c r="A15989" s="8" t="s">
        <v>9398</v>
      </c>
      <c r="B15989" s="8" t="s">
        <v>9399</v>
      </c>
      <c r="C15989" s="8" t="s">
        <v>7238</v>
      </c>
      <c r="D15989" s="8" t="n">
        <v>2018</v>
      </c>
      <c r="E15989" s="19" t="n">
        <v>0</v>
      </c>
      <c r="F15989" s="19" t="n">
        <v>31</v>
      </c>
    </row>
    <row r="15990" customFormat="false" ht="15" hidden="false" customHeight="false" outlineLevel="0" collapsed="false">
      <c r="A15990" s="8" t="s">
        <v>9398</v>
      </c>
      <c r="B15990" s="8" t="s">
        <v>9399</v>
      </c>
      <c r="C15990" s="8" t="s">
        <v>7239</v>
      </c>
      <c r="D15990" s="8" t="n">
        <v>2018</v>
      </c>
      <c r="E15990" s="19" t="n">
        <v>0</v>
      </c>
      <c r="F15990" s="19" t="n">
        <v>30.7777777777778</v>
      </c>
    </row>
    <row r="15991" customFormat="false" ht="15" hidden="false" customHeight="false" outlineLevel="0" collapsed="false">
      <c r="A15991" s="8" t="s">
        <v>9398</v>
      </c>
      <c r="B15991" s="8" t="s">
        <v>9399</v>
      </c>
      <c r="C15991" s="8" t="s">
        <v>7240</v>
      </c>
      <c r="D15991" s="8" t="n">
        <v>2018</v>
      </c>
      <c r="E15991" s="19" t="n">
        <v>0</v>
      </c>
      <c r="F15991" s="19" t="n">
        <v>32</v>
      </c>
    </row>
    <row r="15992" customFormat="false" ht="15" hidden="false" customHeight="false" outlineLevel="0" collapsed="false">
      <c r="A15992" s="8" t="s">
        <v>9398</v>
      </c>
      <c r="B15992" s="8" t="s">
        <v>9399</v>
      </c>
      <c r="C15992" s="8" t="s">
        <v>7241</v>
      </c>
      <c r="D15992" s="8" t="n">
        <v>2018</v>
      </c>
      <c r="E15992" s="19" t="n">
        <v>0</v>
      </c>
      <c r="F15992" s="19" t="n">
        <v>32</v>
      </c>
    </row>
    <row r="15993" customFormat="false" ht="15" hidden="false" customHeight="false" outlineLevel="0" collapsed="false">
      <c r="A15993" s="8" t="s">
        <v>9398</v>
      </c>
      <c r="B15993" s="8" t="s">
        <v>9399</v>
      </c>
      <c r="C15993" s="8" t="s">
        <v>7242</v>
      </c>
      <c r="D15993" s="8" t="n">
        <v>2018</v>
      </c>
      <c r="E15993" s="19" t="n">
        <v>0</v>
      </c>
      <c r="F15993" s="19" t="n">
        <v>31.3888888888889</v>
      </c>
    </row>
    <row r="15994" customFormat="false" ht="15" hidden="false" customHeight="false" outlineLevel="0" collapsed="false">
      <c r="A15994" s="8" t="s">
        <v>9398</v>
      </c>
      <c r="B15994" s="8" t="s">
        <v>9399</v>
      </c>
      <c r="C15994" s="8" t="s">
        <v>7243</v>
      </c>
      <c r="D15994" s="8" t="n">
        <v>2019</v>
      </c>
      <c r="E15994" s="19" t="n">
        <v>0</v>
      </c>
      <c r="F15994" s="19" t="n">
        <v>32</v>
      </c>
    </row>
    <row r="15995" customFormat="false" ht="15" hidden="false" customHeight="false" outlineLevel="0" collapsed="false">
      <c r="A15995" s="8" t="s">
        <v>9398</v>
      </c>
      <c r="B15995" s="8" t="s">
        <v>9399</v>
      </c>
      <c r="C15995" s="8" t="s">
        <v>7244</v>
      </c>
      <c r="D15995" s="8" t="n">
        <v>2019</v>
      </c>
      <c r="E15995" s="19" t="n">
        <v>0</v>
      </c>
      <c r="F15995" s="19" t="n">
        <v>31</v>
      </c>
    </row>
    <row r="15996" customFormat="false" ht="15" hidden="false" customHeight="false" outlineLevel="0" collapsed="false">
      <c r="A15996" s="8" t="s">
        <v>9398</v>
      </c>
      <c r="B15996" s="8" t="s">
        <v>9399</v>
      </c>
      <c r="C15996" s="8" t="s">
        <v>7245</v>
      </c>
      <c r="D15996" s="8" t="n">
        <v>2019</v>
      </c>
      <c r="E15996" s="19" t="n">
        <v>0</v>
      </c>
      <c r="F15996" s="19" t="n">
        <v>32</v>
      </c>
    </row>
    <row r="15997" customFormat="false" ht="15" hidden="false" customHeight="false" outlineLevel="0" collapsed="false">
      <c r="A15997" s="8" t="s">
        <v>9398</v>
      </c>
      <c r="B15997" s="8" t="s">
        <v>9399</v>
      </c>
      <c r="C15997" s="8" t="s">
        <v>7246</v>
      </c>
      <c r="D15997" s="8" t="n">
        <v>2019</v>
      </c>
      <c r="E15997" s="19" t="n">
        <v>0</v>
      </c>
      <c r="F15997" s="19" t="n">
        <v>33</v>
      </c>
    </row>
    <row r="15998" customFormat="false" ht="15" hidden="false" customHeight="false" outlineLevel="0" collapsed="false">
      <c r="A15998" s="8" t="s">
        <v>9398</v>
      </c>
      <c r="B15998" s="8" t="s">
        <v>9399</v>
      </c>
      <c r="C15998" s="8" t="s">
        <v>7247</v>
      </c>
      <c r="D15998" s="8" t="n">
        <v>2019</v>
      </c>
      <c r="E15998" s="19" t="n">
        <v>0</v>
      </c>
      <c r="F15998" s="19" t="n">
        <v>31</v>
      </c>
    </row>
    <row r="15999" customFormat="false" ht="15" hidden="false" customHeight="false" outlineLevel="0" collapsed="false">
      <c r="A15999" s="8" t="s">
        <v>9398</v>
      </c>
      <c r="B15999" s="8" t="s">
        <v>9399</v>
      </c>
      <c r="C15999" s="8" t="s">
        <v>7248</v>
      </c>
      <c r="D15999" s="8" t="n">
        <v>2019</v>
      </c>
      <c r="E15999" s="19" t="n">
        <v>0</v>
      </c>
      <c r="F15999" s="19" t="n">
        <v>31</v>
      </c>
    </row>
    <row r="16000" customFormat="false" ht="15" hidden="false" customHeight="false" outlineLevel="0" collapsed="false">
      <c r="A16000" s="8" t="s">
        <v>9398</v>
      </c>
      <c r="B16000" s="8" t="s">
        <v>9399</v>
      </c>
      <c r="C16000" s="8" t="s">
        <v>7249</v>
      </c>
      <c r="D16000" s="8" t="n">
        <v>2019</v>
      </c>
      <c r="E16000" s="19" t="n">
        <v>0</v>
      </c>
      <c r="F16000" s="19" t="n">
        <v>32.8888888888889</v>
      </c>
    </row>
    <row r="16001" customFormat="false" ht="15" hidden="false" customHeight="false" outlineLevel="0" collapsed="false">
      <c r="A16001" s="8" t="s">
        <v>9398</v>
      </c>
      <c r="B16001" s="8" t="s">
        <v>9399</v>
      </c>
      <c r="C16001" s="8" t="s">
        <v>7250</v>
      </c>
      <c r="D16001" s="8" t="n">
        <v>2019</v>
      </c>
      <c r="E16001" s="19" t="n">
        <v>0</v>
      </c>
      <c r="F16001" s="19" t="n">
        <v>32</v>
      </c>
    </row>
    <row r="16002" customFormat="false" ht="15" hidden="false" customHeight="false" outlineLevel="0" collapsed="false">
      <c r="A16002" s="8" t="s">
        <v>9398</v>
      </c>
      <c r="B16002" s="8" t="s">
        <v>9399</v>
      </c>
      <c r="C16002" s="8" t="s">
        <v>7251</v>
      </c>
      <c r="D16002" s="8" t="n">
        <v>2019</v>
      </c>
      <c r="E16002" s="19" t="n">
        <v>0</v>
      </c>
      <c r="F16002" s="19" t="n">
        <v>30</v>
      </c>
    </row>
    <row r="16003" customFormat="false" ht="15" hidden="false" customHeight="false" outlineLevel="0" collapsed="false">
      <c r="A16003" s="8" t="s">
        <v>9398</v>
      </c>
      <c r="B16003" s="8" t="s">
        <v>9399</v>
      </c>
      <c r="C16003" s="8" t="s">
        <v>7252</v>
      </c>
      <c r="D16003" s="8" t="n">
        <v>2019</v>
      </c>
      <c r="E16003" s="19" t="n">
        <v>0</v>
      </c>
      <c r="F16003" s="19" t="n">
        <v>31</v>
      </c>
    </row>
    <row r="16004" customFormat="false" ht="15" hidden="false" customHeight="false" outlineLevel="0" collapsed="false">
      <c r="A16004" s="8" t="s">
        <v>9398</v>
      </c>
      <c r="B16004" s="8" t="s">
        <v>9399</v>
      </c>
      <c r="C16004" s="8" t="s">
        <v>7253</v>
      </c>
      <c r="D16004" s="8" t="n">
        <v>2019</v>
      </c>
      <c r="E16004" s="19" t="n">
        <v>0</v>
      </c>
      <c r="F16004" s="19" t="n">
        <v>30.6111111111111</v>
      </c>
    </row>
    <row r="16005" customFormat="false" ht="15" hidden="false" customHeight="false" outlineLevel="0" collapsed="false">
      <c r="A16005" s="8" t="s">
        <v>9398</v>
      </c>
      <c r="B16005" s="8" t="s">
        <v>9399</v>
      </c>
      <c r="C16005" s="8" t="s">
        <v>7254</v>
      </c>
      <c r="D16005" s="8" t="n">
        <v>2019</v>
      </c>
      <c r="E16005" s="19" t="n">
        <v>0</v>
      </c>
      <c r="F16005" s="19" t="n">
        <v>29.2222222222222</v>
      </c>
    </row>
    <row r="16006" customFormat="false" ht="15" hidden="false" customHeight="false" outlineLevel="0" collapsed="false">
      <c r="A16006" s="8" t="s">
        <v>9398</v>
      </c>
      <c r="B16006" s="8" t="s">
        <v>9399</v>
      </c>
      <c r="C16006" s="8" t="s">
        <v>7255</v>
      </c>
      <c r="D16006" s="8" t="n">
        <v>2019</v>
      </c>
      <c r="E16006" s="19" t="n">
        <v>0</v>
      </c>
      <c r="F16006" s="19" t="n">
        <v>29.6111111111111</v>
      </c>
    </row>
    <row r="16007" customFormat="false" ht="15" hidden="false" customHeight="false" outlineLevel="0" collapsed="false">
      <c r="A16007" s="8" t="s">
        <v>9398</v>
      </c>
      <c r="B16007" s="8" t="s">
        <v>9399</v>
      </c>
      <c r="C16007" s="8" t="s">
        <v>7256</v>
      </c>
      <c r="D16007" s="8" t="n">
        <v>2019</v>
      </c>
      <c r="E16007" s="19" t="n">
        <v>0</v>
      </c>
      <c r="F16007" s="19" t="n">
        <v>33</v>
      </c>
    </row>
    <row r="16008" customFormat="false" ht="15" hidden="false" customHeight="false" outlineLevel="0" collapsed="false">
      <c r="A16008" s="8" t="s">
        <v>9398</v>
      </c>
      <c r="B16008" s="8" t="s">
        <v>9399</v>
      </c>
      <c r="C16008" s="8" t="s">
        <v>7257</v>
      </c>
      <c r="D16008" s="8" t="n">
        <v>2019</v>
      </c>
      <c r="E16008" s="19" t="n">
        <v>0</v>
      </c>
      <c r="F16008" s="19" t="n">
        <v>32</v>
      </c>
    </row>
    <row r="16009" customFormat="false" ht="15" hidden="false" customHeight="false" outlineLevel="0" collapsed="false">
      <c r="A16009" s="8" t="s">
        <v>9398</v>
      </c>
      <c r="B16009" s="8" t="s">
        <v>9399</v>
      </c>
      <c r="C16009" s="8" t="s">
        <v>7258</v>
      </c>
      <c r="D16009" s="8" t="n">
        <v>2019</v>
      </c>
      <c r="E16009" s="19" t="n">
        <v>0</v>
      </c>
      <c r="F16009" s="19" t="n">
        <v>33</v>
      </c>
    </row>
    <row r="16010" customFormat="false" ht="15" hidden="false" customHeight="false" outlineLevel="0" collapsed="false">
      <c r="A16010" s="8" t="s">
        <v>9398</v>
      </c>
      <c r="B16010" s="8" t="s">
        <v>9399</v>
      </c>
      <c r="C16010" s="8" t="s">
        <v>7259</v>
      </c>
      <c r="D16010" s="8" t="n">
        <v>2019</v>
      </c>
      <c r="E16010" s="19" t="n">
        <v>0</v>
      </c>
      <c r="F16010" s="19" t="n">
        <v>32.3888888888889</v>
      </c>
    </row>
    <row r="16011" customFormat="false" ht="15" hidden="false" customHeight="false" outlineLevel="0" collapsed="false">
      <c r="A16011" s="8" t="s">
        <v>9398</v>
      </c>
      <c r="B16011" s="8" t="s">
        <v>9399</v>
      </c>
      <c r="C16011" s="8" t="s">
        <v>7260</v>
      </c>
      <c r="D16011" s="8" t="n">
        <v>2019</v>
      </c>
      <c r="E16011" s="19" t="n">
        <v>0</v>
      </c>
      <c r="F16011" s="19" t="n">
        <v>32</v>
      </c>
    </row>
    <row r="16012" customFormat="false" ht="15" hidden="false" customHeight="false" outlineLevel="0" collapsed="false">
      <c r="A16012" s="8" t="s">
        <v>9398</v>
      </c>
      <c r="B16012" s="8" t="s">
        <v>9399</v>
      </c>
      <c r="C16012" s="8" t="s">
        <v>7261</v>
      </c>
      <c r="D16012" s="8" t="n">
        <v>2019</v>
      </c>
      <c r="E16012" s="19" t="n">
        <v>0</v>
      </c>
      <c r="F16012" s="19" t="n">
        <v>35</v>
      </c>
    </row>
    <row r="16013" customFormat="false" ht="15" hidden="false" customHeight="false" outlineLevel="0" collapsed="false">
      <c r="A16013" s="8" t="s">
        <v>9398</v>
      </c>
      <c r="B16013" s="8" t="s">
        <v>9399</v>
      </c>
      <c r="C16013" s="8" t="s">
        <v>7262</v>
      </c>
      <c r="D16013" s="8" t="n">
        <v>2019</v>
      </c>
      <c r="E16013" s="19" t="n">
        <v>0</v>
      </c>
      <c r="F16013" s="19" t="n">
        <v>34</v>
      </c>
    </row>
    <row r="16014" customFormat="false" ht="15" hidden="false" customHeight="false" outlineLevel="0" collapsed="false">
      <c r="A16014" s="8" t="s">
        <v>9398</v>
      </c>
      <c r="B16014" s="8" t="s">
        <v>9399</v>
      </c>
      <c r="C16014" s="8" t="s">
        <v>7263</v>
      </c>
      <c r="D16014" s="8" t="n">
        <v>2019</v>
      </c>
      <c r="E16014" s="19" t="n">
        <v>0</v>
      </c>
      <c r="F16014" s="19" t="n">
        <v>30</v>
      </c>
    </row>
    <row r="16015" customFormat="false" ht="15" hidden="false" customHeight="false" outlineLevel="0" collapsed="false">
      <c r="A16015" s="8" t="s">
        <v>9398</v>
      </c>
      <c r="B16015" s="8" t="s">
        <v>9399</v>
      </c>
      <c r="C16015" s="8" t="s">
        <v>7264</v>
      </c>
      <c r="D16015" s="8" t="n">
        <v>2019</v>
      </c>
      <c r="E16015" s="19" t="n">
        <v>0</v>
      </c>
      <c r="F16015" s="19" t="n">
        <v>29</v>
      </c>
    </row>
    <row r="16016" customFormat="false" ht="15" hidden="false" customHeight="false" outlineLevel="0" collapsed="false">
      <c r="A16016" s="8" t="s">
        <v>9398</v>
      </c>
      <c r="B16016" s="8" t="s">
        <v>9399</v>
      </c>
      <c r="C16016" s="8" t="s">
        <v>7265</v>
      </c>
      <c r="D16016" s="8" t="n">
        <v>2019</v>
      </c>
      <c r="E16016" s="19" t="n">
        <v>0</v>
      </c>
      <c r="F16016" s="19" t="n">
        <v>27</v>
      </c>
    </row>
    <row r="16017" customFormat="false" ht="15" hidden="false" customHeight="false" outlineLevel="0" collapsed="false">
      <c r="A16017" s="8" t="s">
        <v>9398</v>
      </c>
      <c r="B16017" s="8" t="s">
        <v>9399</v>
      </c>
      <c r="C16017" s="8" t="s">
        <v>7266</v>
      </c>
      <c r="D16017" s="8" t="n">
        <v>2019</v>
      </c>
      <c r="E16017" s="19" t="n">
        <v>0</v>
      </c>
      <c r="F16017" s="19" t="n">
        <v>28</v>
      </c>
    </row>
    <row r="16018" customFormat="false" ht="15" hidden="false" customHeight="false" outlineLevel="0" collapsed="false">
      <c r="A16018" s="8" t="s">
        <v>9398</v>
      </c>
      <c r="B16018" s="8" t="s">
        <v>9399</v>
      </c>
      <c r="C16018" s="8" t="s">
        <v>7267</v>
      </c>
      <c r="D16018" s="8" t="n">
        <v>2019</v>
      </c>
      <c r="E16018" s="19" t="n">
        <v>0</v>
      </c>
      <c r="F16018" s="19" t="n">
        <v>28</v>
      </c>
    </row>
    <row r="16019" customFormat="false" ht="15" hidden="false" customHeight="false" outlineLevel="0" collapsed="false">
      <c r="A16019" s="8" t="s">
        <v>9398</v>
      </c>
      <c r="B16019" s="8" t="s">
        <v>9399</v>
      </c>
      <c r="C16019" s="8" t="s">
        <v>7268</v>
      </c>
      <c r="D16019" s="8" t="n">
        <v>2019</v>
      </c>
      <c r="E16019" s="19" t="n">
        <v>0</v>
      </c>
      <c r="F16019" s="19" t="n">
        <v>29.6111111111111</v>
      </c>
    </row>
    <row r="16020" customFormat="false" ht="15" hidden="false" customHeight="false" outlineLevel="0" collapsed="false">
      <c r="A16020" s="8" t="s">
        <v>9398</v>
      </c>
      <c r="B16020" s="8" t="s">
        <v>9399</v>
      </c>
      <c r="C16020" s="8" t="s">
        <v>7269</v>
      </c>
      <c r="D16020" s="8" t="n">
        <v>2019</v>
      </c>
      <c r="E16020" s="19" t="n">
        <v>0</v>
      </c>
      <c r="F16020" s="19" t="n">
        <v>29</v>
      </c>
    </row>
    <row r="16021" customFormat="false" ht="15" hidden="false" customHeight="false" outlineLevel="0" collapsed="false">
      <c r="A16021" s="8" t="s">
        <v>9398</v>
      </c>
      <c r="B16021" s="8" t="s">
        <v>9399</v>
      </c>
      <c r="C16021" s="8" t="s">
        <v>7270</v>
      </c>
      <c r="D16021" s="8" t="n">
        <v>2019</v>
      </c>
      <c r="E16021" s="19" t="n">
        <v>0</v>
      </c>
      <c r="F16021" s="19" t="n">
        <v>30.6111111111111</v>
      </c>
    </row>
    <row r="16022" customFormat="false" ht="15" hidden="false" customHeight="false" outlineLevel="0" collapsed="false">
      <c r="A16022" s="8" t="s">
        <v>9398</v>
      </c>
      <c r="B16022" s="8" t="s">
        <v>9399</v>
      </c>
      <c r="C16022" s="8" t="s">
        <v>7271</v>
      </c>
      <c r="D16022" s="8" t="n">
        <v>2019</v>
      </c>
      <c r="E16022" s="19" t="n">
        <v>0</v>
      </c>
      <c r="F16022" s="19" t="n">
        <v>31</v>
      </c>
    </row>
    <row r="16023" customFormat="false" ht="15" hidden="false" customHeight="false" outlineLevel="0" collapsed="false">
      <c r="A16023" s="8" t="s">
        <v>9398</v>
      </c>
      <c r="B16023" s="8" t="s">
        <v>9399</v>
      </c>
      <c r="C16023" s="8" t="s">
        <v>7272</v>
      </c>
      <c r="D16023" s="8" t="n">
        <v>2019</v>
      </c>
      <c r="E16023" s="19" t="n">
        <v>0</v>
      </c>
      <c r="F16023" s="19" t="n">
        <v>31</v>
      </c>
    </row>
    <row r="16024" customFormat="false" ht="15" hidden="false" customHeight="false" outlineLevel="0" collapsed="false">
      <c r="A16024" s="8" t="s">
        <v>9398</v>
      </c>
      <c r="B16024" s="8" t="s">
        <v>9399</v>
      </c>
      <c r="C16024" s="8" t="s">
        <v>7273</v>
      </c>
      <c r="D16024" s="8" t="n">
        <v>2019</v>
      </c>
      <c r="E16024" s="19" t="n">
        <v>0</v>
      </c>
      <c r="F16024" s="19" t="n">
        <v>30</v>
      </c>
    </row>
    <row r="16025" customFormat="false" ht="15" hidden="false" customHeight="false" outlineLevel="0" collapsed="false">
      <c r="A16025" s="8" t="s">
        <v>9398</v>
      </c>
      <c r="B16025" s="8" t="s">
        <v>9399</v>
      </c>
      <c r="C16025" s="8" t="s">
        <v>7274</v>
      </c>
      <c r="D16025" s="8" t="n">
        <v>2019</v>
      </c>
      <c r="E16025" s="19" t="n">
        <v>0</v>
      </c>
      <c r="F16025" s="19" t="n">
        <v>30</v>
      </c>
    </row>
    <row r="16026" customFormat="false" ht="15" hidden="false" customHeight="false" outlineLevel="0" collapsed="false">
      <c r="A16026" s="8" t="s">
        <v>9398</v>
      </c>
      <c r="B16026" s="8" t="s">
        <v>9399</v>
      </c>
      <c r="C16026" s="8" t="s">
        <v>7275</v>
      </c>
      <c r="D16026" s="8" t="n">
        <v>2019</v>
      </c>
      <c r="E16026" s="19" t="n">
        <v>0</v>
      </c>
      <c r="F16026" s="19" t="n">
        <v>28</v>
      </c>
    </row>
    <row r="16027" customFormat="false" ht="15" hidden="false" customHeight="false" outlineLevel="0" collapsed="false">
      <c r="A16027" s="8" t="s">
        <v>9398</v>
      </c>
      <c r="B16027" s="8" t="s">
        <v>9399</v>
      </c>
      <c r="C16027" s="8" t="s">
        <v>7276</v>
      </c>
      <c r="D16027" s="8" t="n">
        <v>2019</v>
      </c>
      <c r="E16027" s="19" t="n">
        <v>0</v>
      </c>
      <c r="F16027" s="19" t="n">
        <v>31</v>
      </c>
    </row>
    <row r="16028" customFormat="false" ht="15" hidden="false" customHeight="false" outlineLevel="0" collapsed="false">
      <c r="A16028" s="8" t="s">
        <v>9398</v>
      </c>
      <c r="B16028" s="8" t="s">
        <v>9399</v>
      </c>
      <c r="C16028" s="8" t="s">
        <v>7277</v>
      </c>
      <c r="D16028" s="8" t="n">
        <v>2019</v>
      </c>
      <c r="E16028" s="19" t="n">
        <v>0</v>
      </c>
      <c r="F16028" s="19" t="n">
        <v>34</v>
      </c>
    </row>
    <row r="16029" customFormat="false" ht="15" hidden="false" customHeight="false" outlineLevel="0" collapsed="false">
      <c r="A16029" s="8" t="s">
        <v>9398</v>
      </c>
      <c r="B16029" s="8" t="s">
        <v>9399</v>
      </c>
      <c r="C16029" s="8" t="s">
        <v>7278</v>
      </c>
      <c r="D16029" s="8" t="n">
        <v>2019</v>
      </c>
      <c r="E16029" s="19" t="n">
        <v>0</v>
      </c>
      <c r="F16029" s="19" t="n">
        <v>33</v>
      </c>
    </row>
    <row r="16030" customFormat="false" ht="15" hidden="false" customHeight="false" outlineLevel="0" collapsed="false">
      <c r="A16030" s="8" t="s">
        <v>9398</v>
      </c>
      <c r="B16030" s="8" t="s">
        <v>9399</v>
      </c>
      <c r="C16030" s="8" t="s">
        <v>7279</v>
      </c>
      <c r="D16030" s="8" t="n">
        <v>2019</v>
      </c>
      <c r="E16030" s="19" t="n">
        <v>0</v>
      </c>
      <c r="F16030" s="19" t="n">
        <v>28.6111111111111</v>
      </c>
    </row>
    <row r="16031" customFormat="false" ht="15" hidden="false" customHeight="false" outlineLevel="0" collapsed="false">
      <c r="A16031" s="8" t="s">
        <v>9398</v>
      </c>
      <c r="B16031" s="8" t="s">
        <v>9399</v>
      </c>
      <c r="C16031" s="8" t="s">
        <v>7280</v>
      </c>
      <c r="D16031" s="8" t="n">
        <v>2019</v>
      </c>
      <c r="E16031" s="19" t="n">
        <v>0</v>
      </c>
      <c r="F16031" s="19" t="n">
        <v>27</v>
      </c>
    </row>
    <row r="16032" customFormat="false" ht="15" hidden="false" customHeight="false" outlineLevel="0" collapsed="false">
      <c r="A16032" s="8" t="s">
        <v>9398</v>
      </c>
      <c r="B16032" s="8" t="s">
        <v>9399</v>
      </c>
      <c r="C16032" s="8" t="s">
        <v>7281</v>
      </c>
      <c r="D16032" s="8" t="n">
        <v>2019</v>
      </c>
      <c r="E16032" s="19" t="n">
        <v>0</v>
      </c>
      <c r="F16032" s="19" t="n">
        <v>24</v>
      </c>
    </row>
    <row r="16033" customFormat="false" ht="15" hidden="false" customHeight="false" outlineLevel="0" collapsed="false">
      <c r="A16033" s="8" t="s">
        <v>9398</v>
      </c>
      <c r="B16033" s="8" t="s">
        <v>9399</v>
      </c>
      <c r="C16033" s="8" t="s">
        <v>7282</v>
      </c>
      <c r="D16033" s="8" t="n">
        <v>2019</v>
      </c>
      <c r="E16033" s="19" t="n">
        <v>0</v>
      </c>
      <c r="F16033" s="19" t="n">
        <v>29.2222222222222</v>
      </c>
    </row>
    <row r="16034" customFormat="false" ht="15" hidden="false" customHeight="false" outlineLevel="0" collapsed="false">
      <c r="A16034" s="8" t="s">
        <v>9398</v>
      </c>
      <c r="B16034" s="8" t="s">
        <v>9399</v>
      </c>
      <c r="C16034" s="8" t="s">
        <v>7283</v>
      </c>
      <c r="D16034" s="8" t="n">
        <v>2019</v>
      </c>
      <c r="E16034" s="19" t="n">
        <v>0</v>
      </c>
      <c r="F16034" s="19" t="n">
        <v>31.2222222222222</v>
      </c>
    </row>
    <row r="16035" customFormat="false" ht="15" hidden="false" customHeight="false" outlineLevel="0" collapsed="false">
      <c r="A16035" s="8" t="s">
        <v>9398</v>
      </c>
      <c r="B16035" s="8" t="s">
        <v>9399</v>
      </c>
      <c r="C16035" s="8" t="s">
        <v>7284</v>
      </c>
      <c r="D16035" s="8" t="n">
        <v>2019</v>
      </c>
      <c r="E16035" s="19" t="n">
        <v>0</v>
      </c>
      <c r="F16035" s="19" t="n">
        <v>33</v>
      </c>
    </row>
    <row r="16036" customFormat="false" ht="15" hidden="false" customHeight="false" outlineLevel="0" collapsed="false">
      <c r="A16036" s="8" t="s">
        <v>9398</v>
      </c>
      <c r="B16036" s="8" t="s">
        <v>9399</v>
      </c>
      <c r="C16036" s="8" t="s">
        <v>7285</v>
      </c>
      <c r="D16036" s="8" t="n">
        <v>2019</v>
      </c>
      <c r="E16036" s="19" t="n">
        <v>0</v>
      </c>
      <c r="F16036" s="19" t="n">
        <v>35</v>
      </c>
    </row>
    <row r="16037" customFormat="false" ht="15" hidden="false" customHeight="false" outlineLevel="0" collapsed="false">
      <c r="A16037" s="8" t="s">
        <v>9398</v>
      </c>
      <c r="B16037" s="8" t="s">
        <v>9399</v>
      </c>
      <c r="C16037" s="8" t="s">
        <v>7286</v>
      </c>
      <c r="D16037" s="8" t="n">
        <v>2019</v>
      </c>
      <c r="E16037" s="19" t="n">
        <v>0</v>
      </c>
      <c r="F16037" s="19" t="n">
        <v>34</v>
      </c>
    </row>
    <row r="16038" customFormat="false" ht="15" hidden="false" customHeight="false" outlineLevel="0" collapsed="false">
      <c r="A16038" s="8" t="s">
        <v>9398</v>
      </c>
      <c r="B16038" s="8" t="s">
        <v>9399</v>
      </c>
      <c r="C16038" s="8" t="s">
        <v>7287</v>
      </c>
      <c r="D16038" s="8" t="n">
        <v>2019</v>
      </c>
      <c r="E16038" s="19" t="n">
        <v>0</v>
      </c>
      <c r="F16038" s="19" t="n">
        <v>32</v>
      </c>
    </row>
    <row r="16039" customFormat="false" ht="15" hidden="false" customHeight="false" outlineLevel="0" collapsed="false">
      <c r="A16039" s="8" t="s">
        <v>9398</v>
      </c>
      <c r="B16039" s="8" t="s">
        <v>9399</v>
      </c>
      <c r="C16039" s="8" t="s">
        <v>7288</v>
      </c>
      <c r="D16039" s="8" t="n">
        <v>2019</v>
      </c>
      <c r="E16039" s="19" t="n">
        <v>0</v>
      </c>
      <c r="F16039" s="19" t="n">
        <v>31</v>
      </c>
    </row>
    <row r="16040" customFormat="false" ht="15" hidden="false" customHeight="false" outlineLevel="0" collapsed="false">
      <c r="A16040" s="8" t="s">
        <v>9398</v>
      </c>
      <c r="B16040" s="8" t="s">
        <v>9399</v>
      </c>
      <c r="C16040" s="8" t="s">
        <v>7289</v>
      </c>
      <c r="D16040" s="8" t="n">
        <v>2019</v>
      </c>
      <c r="E16040" s="19" t="n">
        <v>0</v>
      </c>
      <c r="F16040" s="19" t="n">
        <v>30</v>
      </c>
    </row>
    <row r="16041" customFormat="false" ht="15" hidden="false" customHeight="false" outlineLevel="0" collapsed="false">
      <c r="A16041" s="8" t="s">
        <v>9398</v>
      </c>
      <c r="B16041" s="8" t="s">
        <v>9399</v>
      </c>
      <c r="C16041" s="8" t="s">
        <v>7290</v>
      </c>
      <c r="D16041" s="8" t="n">
        <v>2019</v>
      </c>
      <c r="E16041" s="19" t="n">
        <v>0</v>
      </c>
      <c r="F16041" s="19" t="n">
        <v>29.2222222222222</v>
      </c>
    </row>
    <row r="16042" customFormat="false" ht="15" hidden="false" customHeight="false" outlineLevel="0" collapsed="false">
      <c r="A16042" s="8" t="s">
        <v>9398</v>
      </c>
      <c r="B16042" s="8" t="s">
        <v>9399</v>
      </c>
      <c r="C16042" s="8" t="s">
        <v>7291</v>
      </c>
      <c r="D16042" s="8" t="n">
        <v>2019</v>
      </c>
      <c r="E16042" s="19" t="n">
        <v>0</v>
      </c>
      <c r="F16042" s="19" t="n">
        <v>31</v>
      </c>
    </row>
    <row r="16043" customFormat="false" ht="15" hidden="false" customHeight="false" outlineLevel="0" collapsed="false">
      <c r="A16043" s="8" t="s">
        <v>9398</v>
      </c>
      <c r="B16043" s="8" t="s">
        <v>9399</v>
      </c>
      <c r="C16043" s="8" t="s">
        <v>7292</v>
      </c>
      <c r="D16043" s="8" t="n">
        <v>2019</v>
      </c>
      <c r="E16043" s="19" t="n">
        <v>0</v>
      </c>
      <c r="F16043" s="19" t="n">
        <v>32</v>
      </c>
    </row>
    <row r="16044" customFormat="false" ht="15" hidden="false" customHeight="false" outlineLevel="0" collapsed="false">
      <c r="A16044" s="8" t="s">
        <v>9398</v>
      </c>
      <c r="B16044" s="8" t="s">
        <v>9399</v>
      </c>
      <c r="C16044" s="8" t="s">
        <v>7293</v>
      </c>
      <c r="D16044" s="8" t="n">
        <v>2019</v>
      </c>
      <c r="E16044" s="19" t="n">
        <v>0</v>
      </c>
      <c r="F16044" s="19" t="n">
        <v>31</v>
      </c>
    </row>
    <row r="16045" customFormat="false" ht="15" hidden="false" customHeight="false" outlineLevel="0" collapsed="false">
      <c r="A16045" s="8" t="s">
        <v>9398</v>
      </c>
      <c r="B16045" s="8" t="s">
        <v>9399</v>
      </c>
      <c r="C16045" s="8" t="s">
        <v>7294</v>
      </c>
      <c r="D16045" s="8" t="n">
        <v>2019</v>
      </c>
      <c r="E16045" s="19" t="n">
        <v>0</v>
      </c>
      <c r="F16045" s="19" t="n">
        <v>29</v>
      </c>
    </row>
    <row r="16046" customFormat="false" ht="15" hidden="false" customHeight="false" outlineLevel="0" collapsed="false">
      <c r="A16046" s="8" t="s">
        <v>9398</v>
      </c>
      <c r="B16046" s="8" t="s">
        <v>9399</v>
      </c>
      <c r="C16046" s="8" t="s">
        <v>7295</v>
      </c>
      <c r="D16046" s="8" t="n">
        <v>2019</v>
      </c>
      <c r="E16046" s="19" t="n">
        <v>0</v>
      </c>
      <c r="F16046" s="19" t="n">
        <v>31</v>
      </c>
    </row>
    <row r="16047" customFormat="false" ht="15" hidden="false" customHeight="false" outlineLevel="0" collapsed="false">
      <c r="A16047" s="8" t="s">
        <v>9398</v>
      </c>
      <c r="B16047" s="8" t="s">
        <v>9399</v>
      </c>
      <c r="C16047" s="8" t="s">
        <v>7296</v>
      </c>
      <c r="D16047" s="8" t="n">
        <v>2019</v>
      </c>
      <c r="E16047" s="19" t="n">
        <v>0</v>
      </c>
      <c r="F16047" s="19" t="n">
        <v>36</v>
      </c>
    </row>
    <row r="16048" customFormat="false" ht="15" hidden="false" customHeight="false" outlineLevel="0" collapsed="false">
      <c r="A16048" s="8" t="s">
        <v>9398</v>
      </c>
      <c r="B16048" s="8" t="s">
        <v>9399</v>
      </c>
      <c r="C16048" s="8" t="s">
        <v>7297</v>
      </c>
      <c r="D16048" s="8" t="n">
        <v>2019</v>
      </c>
      <c r="E16048" s="19" t="n">
        <v>0</v>
      </c>
      <c r="F16048" s="19" t="n">
        <v>35</v>
      </c>
    </row>
    <row r="16049" customFormat="false" ht="15" hidden="false" customHeight="false" outlineLevel="0" collapsed="false">
      <c r="A16049" s="8" t="s">
        <v>9398</v>
      </c>
      <c r="B16049" s="8" t="s">
        <v>9399</v>
      </c>
      <c r="C16049" s="8" t="s">
        <v>7298</v>
      </c>
      <c r="D16049" s="8" t="n">
        <v>2019</v>
      </c>
      <c r="E16049" s="19" t="n">
        <v>0</v>
      </c>
      <c r="F16049" s="19" t="n">
        <v>33</v>
      </c>
    </row>
    <row r="16050" customFormat="false" ht="15" hidden="false" customHeight="false" outlineLevel="0" collapsed="false">
      <c r="A16050" s="8" t="s">
        <v>9398</v>
      </c>
      <c r="B16050" s="8" t="s">
        <v>9399</v>
      </c>
      <c r="C16050" s="8" t="s">
        <v>7299</v>
      </c>
      <c r="D16050" s="8" t="n">
        <v>2019</v>
      </c>
      <c r="E16050" s="19" t="n">
        <v>0</v>
      </c>
      <c r="F16050" s="19" t="n">
        <v>33</v>
      </c>
    </row>
    <row r="16051" customFormat="false" ht="15" hidden="false" customHeight="false" outlineLevel="0" collapsed="false">
      <c r="A16051" s="8" t="s">
        <v>9398</v>
      </c>
      <c r="B16051" s="8" t="s">
        <v>9399</v>
      </c>
      <c r="C16051" s="8" t="s">
        <v>7300</v>
      </c>
      <c r="D16051" s="8" t="n">
        <v>2019</v>
      </c>
      <c r="E16051" s="19" t="n">
        <v>0</v>
      </c>
      <c r="F16051" s="19" t="n">
        <v>29.2222222222222</v>
      </c>
    </row>
    <row r="16052" customFormat="false" ht="15" hidden="false" customHeight="false" outlineLevel="0" collapsed="false">
      <c r="A16052" s="8" t="s">
        <v>9398</v>
      </c>
      <c r="B16052" s="8" t="s">
        <v>9399</v>
      </c>
      <c r="C16052" s="8" t="s">
        <v>7301</v>
      </c>
      <c r="D16052" s="8" t="n">
        <v>2019</v>
      </c>
      <c r="E16052" s="19" t="n">
        <v>0</v>
      </c>
      <c r="F16052" s="19" t="n">
        <v>31</v>
      </c>
    </row>
    <row r="16053" customFormat="false" ht="15" hidden="false" customHeight="false" outlineLevel="0" collapsed="false">
      <c r="A16053" s="8" t="s">
        <v>9398</v>
      </c>
      <c r="B16053" s="8" t="s">
        <v>9399</v>
      </c>
      <c r="C16053" s="8" t="s">
        <v>7302</v>
      </c>
      <c r="D16053" s="8" t="n">
        <v>2019</v>
      </c>
      <c r="E16053" s="19" t="n">
        <v>0</v>
      </c>
      <c r="F16053" s="19" t="n">
        <v>31</v>
      </c>
    </row>
    <row r="16054" customFormat="false" ht="15" hidden="false" customHeight="false" outlineLevel="0" collapsed="false">
      <c r="A16054" s="8" t="s">
        <v>9398</v>
      </c>
      <c r="B16054" s="8" t="s">
        <v>9399</v>
      </c>
      <c r="C16054" s="8" t="s">
        <v>7303</v>
      </c>
      <c r="D16054" s="8" t="n">
        <v>2019</v>
      </c>
      <c r="E16054" s="19" t="n">
        <v>0</v>
      </c>
      <c r="F16054" s="19" t="n">
        <v>32</v>
      </c>
    </row>
    <row r="16055" customFormat="false" ht="15" hidden="false" customHeight="false" outlineLevel="0" collapsed="false">
      <c r="A16055" s="8" t="s">
        <v>9398</v>
      </c>
      <c r="B16055" s="8" t="s">
        <v>9399</v>
      </c>
      <c r="C16055" s="8" t="s">
        <v>7304</v>
      </c>
      <c r="D16055" s="8" t="n">
        <v>2019</v>
      </c>
      <c r="E16055" s="19" t="n">
        <v>0</v>
      </c>
      <c r="F16055" s="19" t="n">
        <v>29.2222222222222</v>
      </c>
    </row>
    <row r="16056" customFormat="false" ht="15" hidden="false" customHeight="false" outlineLevel="0" collapsed="false">
      <c r="A16056" s="8" t="s">
        <v>9398</v>
      </c>
      <c r="B16056" s="8" t="s">
        <v>9399</v>
      </c>
      <c r="C16056" s="8" t="s">
        <v>7305</v>
      </c>
      <c r="D16056" s="8" t="n">
        <v>2019</v>
      </c>
      <c r="E16056" s="19" t="n">
        <v>0</v>
      </c>
      <c r="F16056" s="19" t="n">
        <v>29.7777777777778</v>
      </c>
    </row>
    <row r="16057" customFormat="false" ht="15" hidden="false" customHeight="false" outlineLevel="0" collapsed="false">
      <c r="A16057" s="8" t="s">
        <v>9398</v>
      </c>
      <c r="B16057" s="8" t="s">
        <v>9399</v>
      </c>
      <c r="C16057" s="8" t="s">
        <v>7306</v>
      </c>
      <c r="D16057" s="8" t="n">
        <v>2019</v>
      </c>
      <c r="E16057" s="19" t="n">
        <v>0</v>
      </c>
      <c r="F16057" s="19" t="n">
        <v>29.2222222222222</v>
      </c>
    </row>
    <row r="16058" customFormat="false" ht="15" hidden="false" customHeight="false" outlineLevel="0" collapsed="false">
      <c r="A16058" s="8" t="s">
        <v>9398</v>
      </c>
      <c r="B16058" s="8" t="s">
        <v>9399</v>
      </c>
      <c r="C16058" s="8" t="s">
        <v>7307</v>
      </c>
      <c r="D16058" s="8" t="n">
        <v>2019</v>
      </c>
      <c r="E16058" s="19" t="n">
        <v>0</v>
      </c>
      <c r="F16058" s="19" t="n">
        <v>29</v>
      </c>
    </row>
    <row r="16059" customFormat="false" ht="15" hidden="false" customHeight="false" outlineLevel="0" collapsed="false">
      <c r="A16059" s="8" t="s">
        <v>9398</v>
      </c>
      <c r="B16059" s="8" t="s">
        <v>9399</v>
      </c>
      <c r="C16059" s="8" t="s">
        <v>7308</v>
      </c>
      <c r="D16059" s="8" t="n">
        <v>2019</v>
      </c>
      <c r="E16059" s="19" t="n">
        <v>0</v>
      </c>
      <c r="F16059" s="19" t="n">
        <v>30</v>
      </c>
    </row>
    <row r="16060" customFormat="false" ht="15" hidden="false" customHeight="false" outlineLevel="0" collapsed="false">
      <c r="A16060" s="8" t="s">
        <v>9398</v>
      </c>
      <c r="B16060" s="8" t="s">
        <v>9399</v>
      </c>
      <c r="C16060" s="8" t="s">
        <v>7309</v>
      </c>
      <c r="D16060" s="8" t="n">
        <v>2019</v>
      </c>
      <c r="E16060" s="19" t="n">
        <v>0</v>
      </c>
      <c r="F16060" s="19" t="n">
        <v>31</v>
      </c>
    </row>
    <row r="16061" customFormat="false" ht="15" hidden="false" customHeight="false" outlineLevel="0" collapsed="false">
      <c r="A16061" s="8" t="s">
        <v>9398</v>
      </c>
      <c r="B16061" s="8" t="s">
        <v>9399</v>
      </c>
      <c r="C16061" s="8" t="s">
        <v>7310</v>
      </c>
      <c r="D16061" s="8" t="n">
        <v>2019</v>
      </c>
      <c r="E16061" s="19" t="n">
        <v>0</v>
      </c>
      <c r="F16061" s="19" t="n">
        <v>32.3888888888889</v>
      </c>
    </row>
    <row r="16062" customFormat="false" ht="15" hidden="false" customHeight="false" outlineLevel="0" collapsed="false">
      <c r="A16062" s="8" t="s">
        <v>9398</v>
      </c>
      <c r="B16062" s="8" t="s">
        <v>9399</v>
      </c>
      <c r="C16062" s="8" t="s">
        <v>7311</v>
      </c>
      <c r="D16062" s="8" t="n">
        <v>2019</v>
      </c>
      <c r="E16062" s="19" t="n">
        <v>0</v>
      </c>
      <c r="F16062" s="19" t="n">
        <v>33</v>
      </c>
    </row>
    <row r="16063" customFormat="false" ht="15" hidden="false" customHeight="false" outlineLevel="0" collapsed="false">
      <c r="A16063" s="8" t="s">
        <v>9398</v>
      </c>
      <c r="B16063" s="8" t="s">
        <v>9399</v>
      </c>
      <c r="C16063" s="8" t="s">
        <v>7312</v>
      </c>
      <c r="D16063" s="8" t="n">
        <v>2019</v>
      </c>
      <c r="E16063" s="19" t="n">
        <v>0</v>
      </c>
      <c r="F16063" s="19" t="n">
        <v>30</v>
      </c>
    </row>
    <row r="16064" customFormat="false" ht="15" hidden="false" customHeight="false" outlineLevel="0" collapsed="false">
      <c r="A16064" s="8" t="s">
        <v>9398</v>
      </c>
      <c r="B16064" s="8" t="s">
        <v>9399</v>
      </c>
      <c r="C16064" s="8" t="s">
        <v>7313</v>
      </c>
      <c r="D16064" s="8" t="n">
        <v>2019</v>
      </c>
      <c r="E16064" s="19" t="n">
        <v>0</v>
      </c>
      <c r="F16064" s="19" t="n">
        <v>30</v>
      </c>
    </row>
    <row r="16065" customFormat="false" ht="15" hidden="false" customHeight="false" outlineLevel="0" collapsed="false">
      <c r="A16065" s="8" t="s">
        <v>9398</v>
      </c>
      <c r="B16065" s="8" t="s">
        <v>9399</v>
      </c>
      <c r="C16065" s="8" t="s">
        <v>7314</v>
      </c>
      <c r="D16065" s="8" t="n">
        <v>2019</v>
      </c>
      <c r="E16065" s="19" t="n">
        <v>0</v>
      </c>
      <c r="F16065" s="19" t="n">
        <v>30.3888888888889</v>
      </c>
    </row>
    <row r="16066" customFormat="false" ht="15" hidden="false" customHeight="false" outlineLevel="0" collapsed="false">
      <c r="A16066" s="8" t="s">
        <v>9398</v>
      </c>
      <c r="B16066" s="8" t="s">
        <v>9399</v>
      </c>
      <c r="C16066" s="8" t="s">
        <v>7315</v>
      </c>
      <c r="D16066" s="8" t="n">
        <v>2019</v>
      </c>
      <c r="E16066" s="19" t="n">
        <v>0</v>
      </c>
      <c r="F16066" s="19" t="n">
        <v>30</v>
      </c>
    </row>
    <row r="16067" customFormat="false" ht="15" hidden="false" customHeight="false" outlineLevel="0" collapsed="false">
      <c r="A16067" s="8" t="s">
        <v>9398</v>
      </c>
      <c r="B16067" s="8" t="s">
        <v>9399</v>
      </c>
      <c r="C16067" s="8" t="s">
        <v>7316</v>
      </c>
      <c r="D16067" s="8" t="n">
        <v>2019</v>
      </c>
      <c r="E16067" s="19" t="n">
        <v>0</v>
      </c>
      <c r="F16067" s="19" t="n">
        <v>36</v>
      </c>
    </row>
    <row r="16068" customFormat="false" ht="15" hidden="false" customHeight="false" outlineLevel="0" collapsed="false">
      <c r="A16068" s="8" t="s">
        <v>9398</v>
      </c>
      <c r="B16068" s="8" t="s">
        <v>9399</v>
      </c>
      <c r="C16068" s="8" t="s">
        <v>7317</v>
      </c>
      <c r="D16068" s="8" t="n">
        <v>2019</v>
      </c>
      <c r="E16068" s="19" t="n">
        <v>0</v>
      </c>
      <c r="F16068" s="19" t="n">
        <v>32</v>
      </c>
    </row>
    <row r="16069" customFormat="false" ht="15" hidden="false" customHeight="false" outlineLevel="0" collapsed="false">
      <c r="A16069" s="8" t="s">
        <v>9398</v>
      </c>
      <c r="B16069" s="8" t="s">
        <v>9399</v>
      </c>
      <c r="C16069" s="8" t="s">
        <v>7318</v>
      </c>
      <c r="D16069" s="8" t="n">
        <v>2019</v>
      </c>
      <c r="E16069" s="19" t="n">
        <v>0</v>
      </c>
      <c r="F16069" s="19" t="n">
        <v>31.3888888888889</v>
      </c>
    </row>
    <row r="16070" customFormat="false" ht="15" hidden="false" customHeight="false" outlineLevel="0" collapsed="false">
      <c r="A16070" s="8" t="s">
        <v>9398</v>
      </c>
      <c r="B16070" s="8" t="s">
        <v>9399</v>
      </c>
      <c r="C16070" s="8" t="s">
        <v>7319</v>
      </c>
      <c r="D16070" s="8" t="n">
        <v>2019</v>
      </c>
      <c r="E16070" s="19" t="n">
        <v>0</v>
      </c>
      <c r="F16070" s="19" t="n">
        <v>34</v>
      </c>
    </row>
    <row r="16071" customFormat="false" ht="15" hidden="false" customHeight="false" outlineLevel="0" collapsed="false">
      <c r="A16071" s="8" t="s">
        <v>9398</v>
      </c>
      <c r="B16071" s="8" t="s">
        <v>9399</v>
      </c>
      <c r="C16071" s="8" t="s">
        <v>7320</v>
      </c>
      <c r="D16071" s="8" t="n">
        <v>2019</v>
      </c>
      <c r="E16071" s="19" t="n">
        <v>0</v>
      </c>
      <c r="F16071" s="19" t="n">
        <v>32</v>
      </c>
    </row>
    <row r="16072" customFormat="false" ht="15" hidden="false" customHeight="false" outlineLevel="0" collapsed="false">
      <c r="A16072" s="8" t="s">
        <v>9398</v>
      </c>
      <c r="B16072" s="8" t="s">
        <v>9399</v>
      </c>
      <c r="C16072" s="8" t="s">
        <v>7321</v>
      </c>
      <c r="D16072" s="8" t="n">
        <v>2019</v>
      </c>
      <c r="E16072" s="19" t="n">
        <v>0</v>
      </c>
      <c r="F16072" s="19" t="n">
        <v>31</v>
      </c>
    </row>
    <row r="16073" customFormat="false" ht="15" hidden="false" customHeight="false" outlineLevel="0" collapsed="false">
      <c r="A16073" s="8" t="s">
        <v>9398</v>
      </c>
      <c r="B16073" s="8" t="s">
        <v>9399</v>
      </c>
      <c r="C16073" s="8" t="s">
        <v>7322</v>
      </c>
      <c r="D16073" s="8" t="n">
        <v>2019</v>
      </c>
      <c r="E16073" s="19" t="n">
        <v>0</v>
      </c>
      <c r="F16073" s="19" t="n">
        <v>30.2222222222222</v>
      </c>
    </row>
    <row r="16074" customFormat="false" ht="15" hidden="false" customHeight="false" outlineLevel="0" collapsed="false">
      <c r="A16074" s="8" t="s">
        <v>9398</v>
      </c>
      <c r="B16074" s="8" t="s">
        <v>9399</v>
      </c>
      <c r="C16074" s="8" t="s">
        <v>7323</v>
      </c>
      <c r="D16074" s="8" t="n">
        <v>2019</v>
      </c>
      <c r="E16074" s="19" t="n">
        <v>0</v>
      </c>
      <c r="F16074" s="19" t="n">
        <v>31</v>
      </c>
    </row>
    <row r="16075" customFormat="false" ht="15" hidden="false" customHeight="false" outlineLevel="0" collapsed="false">
      <c r="A16075" s="8" t="s">
        <v>9398</v>
      </c>
      <c r="B16075" s="8" t="s">
        <v>9399</v>
      </c>
      <c r="C16075" s="8" t="s">
        <v>7324</v>
      </c>
      <c r="D16075" s="8" t="n">
        <v>2019</v>
      </c>
      <c r="E16075" s="19" t="n">
        <v>0</v>
      </c>
      <c r="F16075" s="19" t="n">
        <v>34</v>
      </c>
    </row>
    <row r="16076" customFormat="false" ht="15" hidden="false" customHeight="false" outlineLevel="0" collapsed="false">
      <c r="A16076" s="8" t="s">
        <v>9398</v>
      </c>
      <c r="B16076" s="8" t="s">
        <v>9399</v>
      </c>
      <c r="C16076" s="8" t="s">
        <v>7325</v>
      </c>
      <c r="D16076" s="8" t="n">
        <v>2019</v>
      </c>
      <c r="E16076" s="19" t="n">
        <v>0</v>
      </c>
      <c r="F16076" s="19" t="n">
        <v>37</v>
      </c>
    </row>
    <row r="16077" customFormat="false" ht="15" hidden="false" customHeight="false" outlineLevel="0" collapsed="false">
      <c r="A16077" s="8" t="s">
        <v>9398</v>
      </c>
      <c r="B16077" s="8" t="s">
        <v>9399</v>
      </c>
      <c r="C16077" s="8" t="s">
        <v>7326</v>
      </c>
      <c r="D16077" s="8" t="n">
        <v>2019</v>
      </c>
      <c r="E16077" s="19" t="n">
        <v>0</v>
      </c>
      <c r="F16077" s="19" t="n">
        <v>41</v>
      </c>
    </row>
    <row r="16078" customFormat="false" ht="15" hidden="false" customHeight="false" outlineLevel="0" collapsed="false">
      <c r="A16078" s="8" t="s">
        <v>9398</v>
      </c>
      <c r="B16078" s="8" t="s">
        <v>9399</v>
      </c>
      <c r="C16078" s="8" t="s">
        <v>7327</v>
      </c>
      <c r="D16078" s="8" t="n">
        <v>2019</v>
      </c>
      <c r="E16078" s="19" t="n">
        <v>0</v>
      </c>
      <c r="F16078" s="19" t="n">
        <v>39</v>
      </c>
    </row>
    <row r="16079" customFormat="false" ht="15" hidden="false" customHeight="false" outlineLevel="0" collapsed="false">
      <c r="A16079" s="8" t="s">
        <v>9398</v>
      </c>
      <c r="B16079" s="8" t="s">
        <v>9399</v>
      </c>
      <c r="C16079" s="8" t="s">
        <v>7328</v>
      </c>
      <c r="D16079" s="8" t="n">
        <v>2019</v>
      </c>
      <c r="E16079" s="19" t="n">
        <v>0</v>
      </c>
      <c r="F16079" s="19" t="n">
        <v>34</v>
      </c>
    </row>
    <row r="16080" customFormat="false" ht="15" hidden="false" customHeight="false" outlineLevel="0" collapsed="false">
      <c r="A16080" s="8" t="s">
        <v>9398</v>
      </c>
      <c r="B16080" s="8" t="s">
        <v>9399</v>
      </c>
      <c r="C16080" s="8" t="s">
        <v>7329</v>
      </c>
      <c r="D16080" s="8" t="n">
        <v>2019</v>
      </c>
      <c r="E16080" s="19" t="n">
        <v>0</v>
      </c>
      <c r="F16080" s="19" t="n">
        <v>32</v>
      </c>
    </row>
    <row r="16081" customFormat="false" ht="15" hidden="false" customHeight="false" outlineLevel="0" collapsed="false">
      <c r="A16081" s="8" t="s">
        <v>9398</v>
      </c>
      <c r="B16081" s="8" t="s">
        <v>9399</v>
      </c>
      <c r="C16081" s="8" t="s">
        <v>7330</v>
      </c>
      <c r="D16081" s="8" t="n">
        <v>2019</v>
      </c>
      <c r="E16081" s="19" t="n">
        <v>0</v>
      </c>
      <c r="F16081" s="19" t="n">
        <v>33</v>
      </c>
    </row>
    <row r="16082" customFormat="false" ht="15" hidden="false" customHeight="false" outlineLevel="0" collapsed="false">
      <c r="A16082" s="8" t="s">
        <v>9398</v>
      </c>
      <c r="B16082" s="8" t="s">
        <v>9399</v>
      </c>
      <c r="C16082" s="8" t="s">
        <v>7331</v>
      </c>
      <c r="D16082" s="8" t="n">
        <v>2019</v>
      </c>
      <c r="E16082" s="19" t="n">
        <v>0</v>
      </c>
      <c r="F16082" s="19" t="n">
        <v>31</v>
      </c>
    </row>
    <row r="16083" customFormat="false" ht="15" hidden="false" customHeight="false" outlineLevel="0" collapsed="false">
      <c r="A16083" s="8" t="s">
        <v>9398</v>
      </c>
      <c r="B16083" s="8" t="s">
        <v>9399</v>
      </c>
      <c r="C16083" s="8" t="s">
        <v>7332</v>
      </c>
      <c r="D16083" s="8" t="n">
        <v>2019</v>
      </c>
      <c r="E16083" s="19" t="n">
        <v>0</v>
      </c>
      <c r="F16083" s="19" t="n">
        <v>32</v>
      </c>
    </row>
    <row r="16084" customFormat="false" ht="15" hidden="false" customHeight="false" outlineLevel="0" collapsed="false">
      <c r="A16084" s="8" t="s">
        <v>9398</v>
      </c>
      <c r="B16084" s="8" t="s">
        <v>9399</v>
      </c>
      <c r="C16084" s="8" t="s">
        <v>7333</v>
      </c>
      <c r="D16084" s="8" t="n">
        <v>2019</v>
      </c>
      <c r="E16084" s="19" t="n">
        <v>0</v>
      </c>
      <c r="F16084" s="19" t="n">
        <v>31.6111111111111</v>
      </c>
    </row>
    <row r="16085" customFormat="false" ht="15" hidden="false" customHeight="false" outlineLevel="0" collapsed="false">
      <c r="A16085" s="8" t="s">
        <v>9398</v>
      </c>
      <c r="B16085" s="8" t="s">
        <v>9399</v>
      </c>
      <c r="C16085" s="8" t="s">
        <v>7334</v>
      </c>
      <c r="D16085" s="8" t="n">
        <v>2019</v>
      </c>
      <c r="E16085" s="19" t="n">
        <v>0</v>
      </c>
      <c r="F16085" s="19" t="n">
        <v>32</v>
      </c>
    </row>
    <row r="16086" customFormat="false" ht="15" hidden="false" customHeight="false" outlineLevel="0" collapsed="false">
      <c r="A16086" s="8" t="s">
        <v>9398</v>
      </c>
      <c r="B16086" s="8" t="s">
        <v>9399</v>
      </c>
      <c r="C16086" s="8" t="s">
        <v>7335</v>
      </c>
      <c r="D16086" s="8" t="n">
        <v>2019</v>
      </c>
      <c r="E16086" s="19" t="n">
        <v>0</v>
      </c>
      <c r="F16086" s="19" t="n">
        <v>34.2222222222222</v>
      </c>
    </row>
    <row r="16087" customFormat="false" ht="15" hidden="false" customHeight="false" outlineLevel="0" collapsed="false">
      <c r="A16087" s="8" t="s">
        <v>9398</v>
      </c>
      <c r="B16087" s="8" t="s">
        <v>9399</v>
      </c>
      <c r="C16087" s="8" t="s">
        <v>9443</v>
      </c>
      <c r="D16087" s="8" t="n">
        <v>2019</v>
      </c>
      <c r="E16087" s="19" t="n">
        <v>0</v>
      </c>
      <c r="F16087" s="19" t="n">
        <v>32.2222222222222</v>
      </c>
    </row>
    <row r="16088" customFormat="false" ht="15" hidden="false" customHeight="false" outlineLevel="0" collapsed="false">
      <c r="A16088" s="8" t="s">
        <v>9398</v>
      </c>
      <c r="B16088" s="8" t="s">
        <v>9399</v>
      </c>
      <c r="C16088" s="8" t="s">
        <v>7336</v>
      </c>
      <c r="D16088" s="8" t="n">
        <v>2019</v>
      </c>
      <c r="E16088" s="19" t="n">
        <v>0</v>
      </c>
      <c r="F16088" s="19" t="n">
        <v>32.6111111111111</v>
      </c>
    </row>
    <row r="16089" customFormat="false" ht="15" hidden="false" customHeight="false" outlineLevel="0" collapsed="false">
      <c r="A16089" s="8" t="s">
        <v>9398</v>
      </c>
      <c r="B16089" s="8" t="s">
        <v>9399</v>
      </c>
      <c r="C16089" s="8" t="s">
        <v>7337</v>
      </c>
      <c r="D16089" s="8" t="n">
        <v>2019</v>
      </c>
      <c r="E16089" s="19" t="n">
        <v>0</v>
      </c>
      <c r="F16089" s="19" t="n">
        <v>32.3888888888889</v>
      </c>
    </row>
    <row r="16090" customFormat="false" ht="15" hidden="false" customHeight="false" outlineLevel="0" collapsed="false">
      <c r="A16090" s="8" t="s">
        <v>9398</v>
      </c>
      <c r="B16090" s="8" t="s">
        <v>9399</v>
      </c>
      <c r="C16090" s="8" t="s">
        <v>7338</v>
      </c>
      <c r="D16090" s="8" t="n">
        <v>2019</v>
      </c>
      <c r="E16090" s="19" t="n">
        <v>0</v>
      </c>
      <c r="F16090" s="19" t="n">
        <v>33</v>
      </c>
    </row>
    <row r="16091" customFormat="false" ht="15" hidden="false" customHeight="false" outlineLevel="0" collapsed="false">
      <c r="A16091" s="8" t="s">
        <v>9398</v>
      </c>
      <c r="B16091" s="8" t="s">
        <v>9399</v>
      </c>
      <c r="C16091" s="8" t="s">
        <v>7339</v>
      </c>
      <c r="D16091" s="8" t="n">
        <v>2019</v>
      </c>
      <c r="E16091" s="19" t="n">
        <v>0</v>
      </c>
      <c r="F16091" s="19" t="n">
        <v>33</v>
      </c>
    </row>
    <row r="16092" customFormat="false" ht="15" hidden="false" customHeight="false" outlineLevel="0" collapsed="false">
      <c r="A16092" s="8" t="s">
        <v>9398</v>
      </c>
      <c r="B16092" s="8" t="s">
        <v>9399</v>
      </c>
      <c r="C16092" s="8" t="s">
        <v>7340</v>
      </c>
      <c r="D16092" s="8" t="n">
        <v>2019</v>
      </c>
      <c r="E16092" s="19" t="n">
        <v>0</v>
      </c>
      <c r="F16092" s="19" t="n">
        <v>33.3888888888889</v>
      </c>
    </row>
    <row r="16093" customFormat="false" ht="15" hidden="false" customHeight="false" outlineLevel="0" collapsed="false">
      <c r="A16093" s="8" t="s">
        <v>9398</v>
      </c>
      <c r="B16093" s="8" t="s">
        <v>9399</v>
      </c>
      <c r="C16093" s="8" t="s">
        <v>7341</v>
      </c>
      <c r="D16093" s="8" t="n">
        <v>2019</v>
      </c>
      <c r="E16093" s="19" t="n">
        <v>0</v>
      </c>
      <c r="F16093" s="19" t="n">
        <v>33</v>
      </c>
    </row>
    <row r="16094" customFormat="false" ht="15" hidden="false" customHeight="false" outlineLevel="0" collapsed="false">
      <c r="A16094" s="8" t="s">
        <v>9398</v>
      </c>
      <c r="B16094" s="8" t="s">
        <v>9399</v>
      </c>
      <c r="C16094" s="8" t="s">
        <v>7342</v>
      </c>
      <c r="D16094" s="8" t="n">
        <v>2019</v>
      </c>
      <c r="E16094" s="19" t="n">
        <v>0</v>
      </c>
      <c r="F16094" s="19" t="n">
        <v>32.7777777777778</v>
      </c>
    </row>
    <row r="16095" customFormat="false" ht="15" hidden="false" customHeight="false" outlineLevel="0" collapsed="false">
      <c r="A16095" s="8" t="s">
        <v>9398</v>
      </c>
      <c r="B16095" s="8" t="s">
        <v>9399</v>
      </c>
      <c r="C16095" s="8" t="s">
        <v>9444</v>
      </c>
      <c r="D16095" s="8" t="n">
        <v>2019</v>
      </c>
      <c r="E16095" s="19" t="n">
        <v>0</v>
      </c>
      <c r="F16095" s="19" t="n">
        <v>33</v>
      </c>
    </row>
    <row r="16096" customFormat="false" ht="15" hidden="false" customHeight="false" outlineLevel="0" collapsed="false">
      <c r="A16096" s="8" t="s">
        <v>9398</v>
      </c>
      <c r="B16096" s="8" t="s">
        <v>9399</v>
      </c>
      <c r="C16096" s="8" t="s">
        <v>7343</v>
      </c>
      <c r="D16096" s="8" t="n">
        <v>2019</v>
      </c>
      <c r="E16096" s="19" t="n">
        <v>0</v>
      </c>
      <c r="F16096" s="19" t="n">
        <v>37</v>
      </c>
    </row>
    <row r="16097" customFormat="false" ht="15" hidden="false" customHeight="false" outlineLevel="0" collapsed="false">
      <c r="A16097" s="8" t="s">
        <v>9398</v>
      </c>
      <c r="B16097" s="8" t="s">
        <v>9399</v>
      </c>
      <c r="C16097" s="8" t="s">
        <v>9445</v>
      </c>
      <c r="D16097" s="8" t="n">
        <v>2019</v>
      </c>
      <c r="E16097" s="19" t="n">
        <v>0</v>
      </c>
      <c r="F16097" s="19" t="n">
        <v>34</v>
      </c>
    </row>
    <row r="16098" customFormat="false" ht="15" hidden="false" customHeight="false" outlineLevel="0" collapsed="false">
      <c r="A16098" s="8" t="s">
        <v>9398</v>
      </c>
      <c r="B16098" s="8" t="s">
        <v>9399</v>
      </c>
      <c r="C16098" s="8" t="s">
        <v>7344</v>
      </c>
      <c r="D16098" s="8" t="n">
        <v>2019</v>
      </c>
      <c r="E16098" s="19" t="n">
        <v>0</v>
      </c>
      <c r="F16098" s="19" t="n">
        <v>34</v>
      </c>
    </row>
    <row r="16099" customFormat="false" ht="15" hidden="false" customHeight="false" outlineLevel="0" collapsed="false">
      <c r="A16099" s="8" t="s">
        <v>9398</v>
      </c>
      <c r="B16099" s="8" t="s">
        <v>9399</v>
      </c>
      <c r="C16099" s="8" t="s">
        <v>7345</v>
      </c>
      <c r="D16099" s="8" t="n">
        <v>2019</v>
      </c>
      <c r="E16099" s="19" t="n">
        <v>0</v>
      </c>
      <c r="F16099" s="19" t="n">
        <v>33.6111111111111</v>
      </c>
    </row>
    <row r="16100" customFormat="false" ht="15" hidden="false" customHeight="false" outlineLevel="0" collapsed="false">
      <c r="A16100" s="8" t="s">
        <v>9398</v>
      </c>
      <c r="B16100" s="8" t="s">
        <v>9399</v>
      </c>
      <c r="C16100" s="8" t="s">
        <v>7346</v>
      </c>
      <c r="D16100" s="8" t="n">
        <v>2019</v>
      </c>
      <c r="E16100" s="19" t="n">
        <v>0</v>
      </c>
      <c r="F16100" s="19" t="n">
        <v>33</v>
      </c>
    </row>
    <row r="16101" customFormat="false" ht="15" hidden="false" customHeight="false" outlineLevel="0" collapsed="false">
      <c r="A16101" s="8" t="s">
        <v>9398</v>
      </c>
      <c r="B16101" s="8" t="s">
        <v>9399</v>
      </c>
      <c r="C16101" s="8" t="s">
        <v>7347</v>
      </c>
      <c r="D16101" s="8" t="n">
        <v>2019</v>
      </c>
      <c r="E16101" s="19" t="n">
        <v>0</v>
      </c>
      <c r="F16101" s="19" t="n">
        <v>33</v>
      </c>
    </row>
    <row r="16102" customFormat="false" ht="15" hidden="false" customHeight="false" outlineLevel="0" collapsed="false">
      <c r="A16102" s="8" t="s">
        <v>9398</v>
      </c>
      <c r="B16102" s="8" t="s">
        <v>9399</v>
      </c>
      <c r="C16102" s="8" t="s">
        <v>7348</v>
      </c>
      <c r="D16102" s="8" t="n">
        <v>2019</v>
      </c>
      <c r="E16102" s="19" t="n">
        <v>0</v>
      </c>
      <c r="F16102" s="19" t="n">
        <v>34.6111111111111</v>
      </c>
    </row>
    <row r="16103" customFormat="false" ht="15" hidden="false" customHeight="false" outlineLevel="0" collapsed="false">
      <c r="A16103" s="8" t="s">
        <v>9398</v>
      </c>
      <c r="B16103" s="8" t="s">
        <v>9399</v>
      </c>
      <c r="C16103" s="8" t="s">
        <v>7349</v>
      </c>
      <c r="D16103" s="8" t="n">
        <v>2019</v>
      </c>
      <c r="E16103" s="19" t="n">
        <v>0</v>
      </c>
      <c r="F16103" s="19" t="n">
        <v>33</v>
      </c>
    </row>
    <row r="16104" customFormat="false" ht="15" hidden="false" customHeight="false" outlineLevel="0" collapsed="false">
      <c r="A16104" s="8" t="s">
        <v>9398</v>
      </c>
      <c r="B16104" s="8" t="s">
        <v>9399</v>
      </c>
      <c r="C16104" s="8" t="s">
        <v>7350</v>
      </c>
      <c r="D16104" s="8" t="n">
        <v>2019</v>
      </c>
      <c r="E16104" s="19" t="n">
        <v>0</v>
      </c>
      <c r="F16104" s="19" t="n">
        <v>32.3888888888889</v>
      </c>
    </row>
    <row r="16105" customFormat="false" ht="15" hidden="false" customHeight="false" outlineLevel="0" collapsed="false">
      <c r="A16105" s="8" t="s">
        <v>9398</v>
      </c>
      <c r="B16105" s="8" t="s">
        <v>9399</v>
      </c>
      <c r="C16105" s="8" t="s">
        <v>7351</v>
      </c>
      <c r="D16105" s="8" t="n">
        <v>2019</v>
      </c>
      <c r="E16105" s="19" t="n">
        <v>0</v>
      </c>
      <c r="F16105" s="19" t="n">
        <v>33.7777777777778</v>
      </c>
    </row>
    <row r="16106" customFormat="false" ht="15" hidden="false" customHeight="false" outlineLevel="0" collapsed="false">
      <c r="A16106" s="8" t="s">
        <v>9398</v>
      </c>
      <c r="B16106" s="8" t="s">
        <v>9399</v>
      </c>
      <c r="C16106" s="8" t="s">
        <v>7352</v>
      </c>
      <c r="D16106" s="8" t="n">
        <v>2019</v>
      </c>
      <c r="E16106" s="19" t="n">
        <v>0</v>
      </c>
      <c r="F16106" s="19" t="n">
        <v>34.2222222222222</v>
      </c>
    </row>
    <row r="16107" customFormat="false" ht="15" hidden="false" customHeight="false" outlineLevel="0" collapsed="false">
      <c r="A16107" s="8" t="s">
        <v>9398</v>
      </c>
      <c r="B16107" s="8" t="s">
        <v>9399</v>
      </c>
      <c r="C16107" s="8" t="s">
        <v>7353</v>
      </c>
      <c r="D16107" s="8" t="n">
        <v>2019</v>
      </c>
      <c r="E16107" s="19" t="n">
        <v>0</v>
      </c>
      <c r="F16107" s="19" t="n">
        <v>33.3888888888889</v>
      </c>
    </row>
    <row r="16108" customFormat="false" ht="15" hidden="false" customHeight="false" outlineLevel="0" collapsed="false">
      <c r="A16108" s="8" t="s">
        <v>9398</v>
      </c>
      <c r="B16108" s="8" t="s">
        <v>9399</v>
      </c>
      <c r="C16108" s="8" t="s">
        <v>7354</v>
      </c>
      <c r="D16108" s="8" t="n">
        <v>2019</v>
      </c>
      <c r="E16108" s="19" t="n">
        <v>0</v>
      </c>
      <c r="F16108" s="19" t="n">
        <v>34.3888888888889</v>
      </c>
    </row>
    <row r="16109" customFormat="false" ht="15" hidden="false" customHeight="false" outlineLevel="0" collapsed="false">
      <c r="A16109" s="8" t="s">
        <v>9398</v>
      </c>
      <c r="B16109" s="8" t="s">
        <v>9399</v>
      </c>
      <c r="C16109" s="8" t="s">
        <v>9446</v>
      </c>
      <c r="D16109" s="8" t="n">
        <v>2019</v>
      </c>
      <c r="E16109" s="19" t="n">
        <v>0</v>
      </c>
      <c r="F16109" s="19" t="n">
        <v>34</v>
      </c>
    </row>
    <row r="16110" customFormat="false" ht="15" hidden="false" customHeight="false" outlineLevel="0" collapsed="false">
      <c r="A16110" s="8" t="s">
        <v>9398</v>
      </c>
      <c r="B16110" s="8" t="s">
        <v>9399</v>
      </c>
      <c r="C16110" s="8" t="s">
        <v>9447</v>
      </c>
      <c r="D16110" s="8" t="n">
        <v>2019</v>
      </c>
      <c r="E16110" s="19" t="n">
        <v>0</v>
      </c>
      <c r="F16110" s="19" t="n">
        <v>36</v>
      </c>
    </row>
    <row r="16111" customFormat="false" ht="15" hidden="false" customHeight="false" outlineLevel="0" collapsed="false">
      <c r="A16111" s="8" t="s">
        <v>9398</v>
      </c>
      <c r="B16111" s="8" t="s">
        <v>9399</v>
      </c>
      <c r="C16111" s="8" t="s">
        <v>9448</v>
      </c>
      <c r="D16111" s="8" t="n">
        <v>2019</v>
      </c>
      <c r="E16111" s="19" t="n">
        <v>0</v>
      </c>
      <c r="F16111" s="19" t="n">
        <v>35.2222222222222</v>
      </c>
    </row>
    <row r="16112" customFormat="false" ht="15" hidden="false" customHeight="false" outlineLevel="0" collapsed="false">
      <c r="A16112" s="8" t="s">
        <v>9398</v>
      </c>
      <c r="B16112" s="8" t="s">
        <v>9399</v>
      </c>
      <c r="C16112" s="8" t="s">
        <v>9449</v>
      </c>
      <c r="D16112" s="8" t="n">
        <v>2019</v>
      </c>
      <c r="E16112" s="19" t="n">
        <v>0</v>
      </c>
      <c r="F16112" s="19" t="n">
        <v>34.7777777777778</v>
      </c>
    </row>
    <row r="16113" customFormat="false" ht="15" hidden="false" customHeight="false" outlineLevel="0" collapsed="false">
      <c r="A16113" s="8" t="s">
        <v>9398</v>
      </c>
      <c r="B16113" s="8" t="s">
        <v>9399</v>
      </c>
      <c r="C16113" s="8" t="s">
        <v>7355</v>
      </c>
      <c r="D16113" s="8" t="n">
        <v>2019</v>
      </c>
      <c r="E16113" s="19" t="n">
        <v>0</v>
      </c>
      <c r="F16113" s="19" t="n">
        <v>33.6111111111111</v>
      </c>
    </row>
    <row r="16114" customFormat="false" ht="15" hidden="false" customHeight="false" outlineLevel="0" collapsed="false">
      <c r="A16114" s="8" t="s">
        <v>9398</v>
      </c>
      <c r="B16114" s="8" t="s">
        <v>9399</v>
      </c>
      <c r="C16114" s="8" t="s">
        <v>7356</v>
      </c>
      <c r="D16114" s="8" t="n">
        <v>2019</v>
      </c>
      <c r="E16114" s="19" t="n">
        <v>0</v>
      </c>
      <c r="F16114" s="19" t="n">
        <v>32.3888888888889</v>
      </c>
    </row>
    <row r="16115" customFormat="false" ht="15" hidden="false" customHeight="false" outlineLevel="0" collapsed="false">
      <c r="A16115" s="8" t="s">
        <v>9398</v>
      </c>
      <c r="B16115" s="8" t="s">
        <v>9399</v>
      </c>
      <c r="C16115" s="8" t="s">
        <v>7357</v>
      </c>
      <c r="D16115" s="8" t="n">
        <v>2019</v>
      </c>
      <c r="E16115" s="19" t="n">
        <v>0</v>
      </c>
      <c r="F16115" s="19" t="n">
        <v>33</v>
      </c>
    </row>
    <row r="16116" customFormat="false" ht="15" hidden="false" customHeight="false" outlineLevel="0" collapsed="false">
      <c r="A16116" s="8" t="s">
        <v>9398</v>
      </c>
      <c r="B16116" s="8" t="s">
        <v>9399</v>
      </c>
      <c r="C16116" s="8" t="s">
        <v>7358</v>
      </c>
      <c r="D16116" s="8" t="n">
        <v>2019</v>
      </c>
      <c r="E16116" s="19" t="n">
        <v>0</v>
      </c>
      <c r="F16116" s="19" t="n">
        <v>32.7777777777778</v>
      </c>
    </row>
    <row r="16117" customFormat="false" ht="15" hidden="false" customHeight="false" outlineLevel="0" collapsed="false">
      <c r="A16117" s="8" t="s">
        <v>9398</v>
      </c>
      <c r="B16117" s="8" t="s">
        <v>9399</v>
      </c>
      <c r="C16117" s="8" t="s">
        <v>7359</v>
      </c>
      <c r="D16117" s="8" t="n">
        <v>2019</v>
      </c>
      <c r="E16117" s="19" t="n">
        <v>0</v>
      </c>
      <c r="F16117" s="19" t="n">
        <v>33.2222222222222</v>
      </c>
    </row>
    <row r="16118" customFormat="false" ht="15" hidden="false" customHeight="false" outlineLevel="0" collapsed="false">
      <c r="A16118" s="8" t="s">
        <v>9398</v>
      </c>
      <c r="B16118" s="8" t="s">
        <v>9399</v>
      </c>
      <c r="C16118" s="8" t="s">
        <v>7360</v>
      </c>
      <c r="D16118" s="8" t="n">
        <v>2019</v>
      </c>
      <c r="E16118" s="19" t="n">
        <v>0</v>
      </c>
      <c r="F16118" s="19" t="n">
        <v>33.3888888888889</v>
      </c>
    </row>
    <row r="16119" customFormat="false" ht="15" hidden="false" customHeight="false" outlineLevel="0" collapsed="false">
      <c r="A16119" s="8" t="s">
        <v>9398</v>
      </c>
      <c r="B16119" s="8" t="s">
        <v>9399</v>
      </c>
      <c r="C16119" s="8" t="s">
        <v>7361</v>
      </c>
      <c r="D16119" s="8" t="n">
        <v>2019</v>
      </c>
      <c r="E16119" s="19" t="n">
        <v>0</v>
      </c>
      <c r="F16119" s="19" t="n">
        <v>32.2222222222222</v>
      </c>
    </row>
    <row r="16120" customFormat="false" ht="15" hidden="false" customHeight="false" outlineLevel="0" collapsed="false">
      <c r="A16120" s="8" t="s">
        <v>9398</v>
      </c>
      <c r="B16120" s="8" t="s">
        <v>9399</v>
      </c>
      <c r="C16120" s="8" t="s">
        <v>7362</v>
      </c>
      <c r="D16120" s="8" t="n">
        <v>2019</v>
      </c>
      <c r="E16120" s="19" t="n">
        <v>0</v>
      </c>
      <c r="F16120" s="19" t="n">
        <v>32.7777777777778</v>
      </c>
    </row>
    <row r="16121" customFormat="false" ht="15" hidden="false" customHeight="false" outlineLevel="0" collapsed="false">
      <c r="A16121" s="8" t="s">
        <v>9398</v>
      </c>
      <c r="B16121" s="8" t="s">
        <v>9399</v>
      </c>
      <c r="C16121" s="8" t="s">
        <v>7363</v>
      </c>
      <c r="D16121" s="8" t="n">
        <v>2019</v>
      </c>
      <c r="E16121" s="19" t="n">
        <v>0</v>
      </c>
      <c r="F16121" s="19" t="n">
        <v>33</v>
      </c>
    </row>
    <row r="16122" customFormat="false" ht="15" hidden="false" customHeight="false" outlineLevel="0" collapsed="false">
      <c r="A16122" s="8" t="s">
        <v>9398</v>
      </c>
      <c r="B16122" s="8" t="s">
        <v>9399</v>
      </c>
      <c r="C16122" s="8" t="s">
        <v>7364</v>
      </c>
      <c r="D16122" s="8" t="n">
        <v>2019</v>
      </c>
      <c r="E16122" s="19" t="n">
        <v>0</v>
      </c>
      <c r="F16122" s="19" t="n">
        <v>32.7777777777778</v>
      </c>
    </row>
    <row r="16123" customFormat="false" ht="15" hidden="false" customHeight="false" outlineLevel="0" collapsed="false">
      <c r="A16123" s="8" t="s">
        <v>9398</v>
      </c>
      <c r="B16123" s="8" t="s">
        <v>9399</v>
      </c>
      <c r="C16123" s="8" t="s">
        <v>7365</v>
      </c>
      <c r="D16123" s="8" t="n">
        <v>2019</v>
      </c>
      <c r="E16123" s="19" t="n">
        <v>0</v>
      </c>
      <c r="F16123" s="19" t="n">
        <v>33</v>
      </c>
    </row>
    <row r="16124" customFormat="false" ht="15" hidden="false" customHeight="false" outlineLevel="0" collapsed="false">
      <c r="A16124" s="8" t="s">
        <v>9398</v>
      </c>
      <c r="B16124" s="8" t="s">
        <v>9399</v>
      </c>
      <c r="C16124" s="8" t="s">
        <v>7366</v>
      </c>
      <c r="D16124" s="8" t="n">
        <v>2019</v>
      </c>
      <c r="E16124" s="19" t="n">
        <v>0</v>
      </c>
      <c r="F16124" s="19" t="n">
        <v>33</v>
      </c>
    </row>
    <row r="16125" customFormat="false" ht="15" hidden="false" customHeight="false" outlineLevel="0" collapsed="false">
      <c r="A16125" s="8" t="s">
        <v>9398</v>
      </c>
      <c r="B16125" s="8" t="s">
        <v>9399</v>
      </c>
      <c r="C16125" s="8" t="s">
        <v>7367</v>
      </c>
      <c r="D16125" s="8" t="n">
        <v>2019</v>
      </c>
      <c r="E16125" s="19" t="n">
        <v>0</v>
      </c>
      <c r="F16125" s="19" t="n">
        <v>32.6111111111111</v>
      </c>
    </row>
    <row r="16126" customFormat="false" ht="15" hidden="false" customHeight="false" outlineLevel="0" collapsed="false">
      <c r="A16126" s="8" t="s">
        <v>9398</v>
      </c>
      <c r="B16126" s="8" t="s">
        <v>9399</v>
      </c>
      <c r="C16126" s="8" t="s">
        <v>7368</v>
      </c>
      <c r="D16126" s="8" t="n">
        <v>2019</v>
      </c>
      <c r="E16126" s="19" t="n">
        <v>0</v>
      </c>
      <c r="F16126" s="19" t="n">
        <v>33</v>
      </c>
    </row>
    <row r="16127" customFormat="false" ht="15" hidden="false" customHeight="false" outlineLevel="0" collapsed="false">
      <c r="A16127" s="8" t="s">
        <v>9398</v>
      </c>
      <c r="B16127" s="8" t="s">
        <v>9399</v>
      </c>
      <c r="C16127" s="8" t="s">
        <v>7369</v>
      </c>
      <c r="D16127" s="8" t="n">
        <v>2019</v>
      </c>
      <c r="E16127" s="19" t="n">
        <v>0</v>
      </c>
      <c r="F16127" s="19" t="n">
        <v>33</v>
      </c>
    </row>
    <row r="16128" customFormat="false" ht="15" hidden="false" customHeight="false" outlineLevel="0" collapsed="false">
      <c r="A16128" s="8" t="s">
        <v>9398</v>
      </c>
      <c r="B16128" s="8" t="s">
        <v>9399</v>
      </c>
      <c r="C16128" s="8" t="s">
        <v>7370</v>
      </c>
      <c r="D16128" s="8" t="n">
        <v>2019</v>
      </c>
      <c r="E16128" s="19" t="n">
        <v>0</v>
      </c>
      <c r="F16128" s="19" t="n">
        <v>33</v>
      </c>
    </row>
    <row r="16129" customFormat="false" ht="15" hidden="false" customHeight="false" outlineLevel="0" collapsed="false">
      <c r="A16129" s="8" t="s">
        <v>9398</v>
      </c>
      <c r="B16129" s="8" t="s">
        <v>9399</v>
      </c>
      <c r="C16129" s="8" t="s">
        <v>7371</v>
      </c>
      <c r="D16129" s="8" t="n">
        <v>2019</v>
      </c>
      <c r="E16129" s="19" t="n">
        <v>0</v>
      </c>
      <c r="F16129" s="19" t="n">
        <v>33.3888888888889</v>
      </c>
    </row>
    <row r="16130" customFormat="false" ht="15" hidden="false" customHeight="false" outlineLevel="0" collapsed="false">
      <c r="A16130" s="8" t="s">
        <v>9398</v>
      </c>
      <c r="B16130" s="8" t="s">
        <v>9399</v>
      </c>
      <c r="C16130" s="8" t="s">
        <v>7372</v>
      </c>
      <c r="D16130" s="8" t="n">
        <v>2019</v>
      </c>
      <c r="E16130" s="19" t="n">
        <v>0</v>
      </c>
      <c r="F16130" s="19" t="n">
        <v>34</v>
      </c>
    </row>
    <row r="16131" customFormat="false" ht="15" hidden="false" customHeight="false" outlineLevel="0" collapsed="false">
      <c r="A16131" s="8" t="s">
        <v>9398</v>
      </c>
      <c r="B16131" s="8" t="s">
        <v>9399</v>
      </c>
      <c r="C16131" s="8" t="s">
        <v>7373</v>
      </c>
      <c r="D16131" s="8" t="n">
        <v>2019</v>
      </c>
      <c r="E16131" s="19" t="n">
        <v>0</v>
      </c>
      <c r="F16131" s="19" t="n">
        <v>34</v>
      </c>
    </row>
    <row r="16132" customFormat="false" ht="15" hidden="false" customHeight="false" outlineLevel="0" collapsed="false">
      <c r="A16132" s="8" t="s">
        <v>9398</v>
      </c>
      <c r="B16132" s="8" t="s">
        <v>9399</v>
      </c>
      <c r="C16132" s="8" t="s">
        <v>7374</v>
      </c>
      <c r="D16132" s="8" t="n">
        <v>2019</v>
      </c>
      <c r="E16132" s="19" t="n">
        <v>0</v>
      </c>
      <c r="F16132" s="19" t="n">
        <v>36</v>
      </c>
    </row>
    <row r="16133" customFormat="false" ht="15" hidden="false" customHeight="false" outlineLevel="0" collapsed="false">
      <c r="A16133" s="8" t="s">
        <v>9398</v>
      </c>
      <c r="B16133" s="8" t="s">
        <v>9399</v>
      </c>
      <c r="C16133" s="8" t="s">
        <v>7375</v>
      </c>
      <c r="D16133" s="8" t="n">
        <v>2019</v>
      </c>
      <c r="E16133" s="19" t="n">
        <v>0</v>
      </c>
      <c r="F16133" s="19" t="n">
        <v>34.6111111111111</v>
      </c>
    </row>
    <row r="16134" customFormat="false" ht="15" hidden="false" customHeight="false" outlineLevel="0" collapsed="false">
      <c r="A16134" s="8" t="s">
        <v>9398</v>
      </c>
      <c r="B16134" s="8" t="s">
        <v>9399</v>
      </c>
      <c r="C16134" s="8" t="s">
        <v>7376</v>
      </c>
      <c r="D16134" s="8" t="n">
        <v>2019</v>
      </c>
      <c r="E16134" s="19" t="n">
        <v>0</v>
      </c>
      <c r="F16134" s="19" t="n">
        <v>33.6111111111111</v>
      </c>
    </row>
    <row r="16135" customFormat="false" ht="15" hidden="false" customHeight="false" outlineLevel="0" collapsed="false">
      <c r="A16135" s="8" t="s">
        <v>9398</v>
      </c>
      <c r="B16135" s="8" t="s">
        <v>9399</v>
      </c>
      <c r="C16135" s="8" t="s">
        <v>7377</v>
      </c>
      <c r="D16135" s="8" t="n">
        <v>2019</v>
      </c>
      <c r="E16135" s="19" t="n">
        <v>0</v>
      </c>
      <c r="F16135" s="19" t="n">
        <v>33</v>
      </c>
    </row>
    <row r="16136" customFormat="false" ht="15" hidden="false" customHeight="false" outlineLevel="0" collapsed="false">
      <c r="A16136" s="8" t="s">
        <v>9398</v>
      </c>
      <c r="B16136" s="8" t="s">
        <v>9399</v>
      </c>
      <c r="C16136" s="8" t="s">
        <v>7378</v>
      </c>
      <c r="D16136" s="8" t="n">
        <v>2019</v>
      </c>
      <c r="E16136" s="19" t="n">
        <v>0</v>
      </c>
      <c r="F16136" s="19" t="n">
        <v>33.7777777777778</v>
      </c>
    </row>
    <row r="16137" customFormat="false" ht="15" hidden="false" customHeight="false" outlineLevel="0" collapsed="false">
      <c r="A16137" s="8" t="s">
        <v>9398</v>
      </c>
      <c r="B16137" s="8" t="s">
        <v>9399</v>
      </c>
      <c r="C16137" s="8" t="s">
        <v>7379</v>
      </c>
      <c r="D16137" s="8" t="n">
        <v>2019</v>
      </c>
      <c r="E16137" s="19" t="n">
        <v>0</v>
      </c>
      <c r="F16137" s="19" t="n">
        <v>34</v>
      </c>
    </row>
    <row r="16138" customFormat="false" ht="15" hidden="false" customHeight="false" outlineLevel="0" collapsed="false">
      <c r="A16138" s="8" t="s">
        <v>9398</v>
      </c>
      <c r="B16138" s="8" t="s">
        <v>9399</v>
      </c>
      <c r="C16138" s="8" t="s">
        <v>7380</v>
      </c>
      <c r="D16138" s="8" t="n">
        <v>2019</v>
      </c>
      <c r="E16138" s="19" t="n">
        <v>0</v>
      </c>
      <c r="F16138" s="19" t="n">
        <v>33.7777777777778</v>
      </c>
    </row>
    <row r="16139" customFormat="false" ht="15" hidden="false" customHeight="false" outlineLevel="0" collapsed="false">
      <c r="A16139" s="8" t="s">
        <v>9398</v>
      </c>
      <c r="B16139" s="8" t="s">
        <v>9399</v>
      </c>
      <c r="C16139" s="8" t="s">
        <v>7381</v>
      </c>
      <c r="D16139" s="8" t="n">
        <v>2019</v>
      </c>
      <c r="E16139" s="19" t="n">
        <v>0</v>
      </c>
      <c r="F16139" s="19" t="n">
        <v>33.7777777777778</v>
      </c>
    </row>
    <row r="16140" customFormat="false" ht="15" hidden="false" customHeight="false" outlineLevel="0" collapsed="false">
      <c r="A16140" s="8" t="s">
        <v>9398</v>
      </c>
      <c r="B16140" s="8" t="s">
        <v>9399</v>
      </c>
      <c r="C16140" s="8" t="s">
        <v>7382</v>
      </c>
      <c r="D16140" s="8" t="n">
        <v>2019</v>
      </c>
      <c r="E16140" s="19" t="n">
        <v>0</v>
      </c>
      <c r="F16140" s="19" t="n">
        <v>33.6111111111111</v>
      </c>
    </row>
    <row r="16141" customFormat="false" ht="15" hidden="false" customHeight="false" outlineLevel="0" collapsed="false">
      <c r="A16141" s="8" t="s">
        <v>9398</v>
      </c>
      <c r="B16141" s="8" t="s">
        <v>9399</v>
      </c>
      <c r="C16141" s="8" t="s">
        <v>7383</v>
      </c>
      <c r="D16141" s="8" t="n">
        <v>2019</v>
      </c>
      <c r="E16141" s="19" t="n">
        <v>0</v>
      </c>
      <c r="F16141" s="19" t="n">
        <v>34</v>
      </c>
    </row>
    <row r="16142" customFormat="false" ht="15" hidden="false" customHeight="false" outlineLevel="0" collapsed="false">
      <c r="A16142" s="8" t="s">
        <v>9398</v>
      </c>
      <c r="B16142" s="8" t="s">
        <v>9399</v>
      </c>
      <c r="C16142" s="8" t="s">
        <v>7384</v>
      </c>
      <c r="D16142" s="8" t="n">
        <v>2019</v>
      </c>
      <c r="E16142" s="19" t="n">
        <v>0</v>
      </c>
      <c r="F16142" s="19" t="n">
        <v>34</v>
      </c>
    </row>
    <row r="16143" customFormat="false" ht="15" hidden="false" customHeight="false" outlineLevel="0" collapsed="false">
      <c r="A16143" s="8" t="s">
        <v>9398</v>
      </c>
      <c r="B16143" s="8" t="s">
        <v>9399</v>
      </c>
      <c r="C16143" s="8" t="s">
        <v>7385</v>
      </c>
      <c r="D16143" s="8" t="n">
        <v>2019</v>
      </c>
      <c r="E16143" s="19" t="n">
        <v>0</v>
      </c>
      <c r="F16143" s="19" t="n">
        <v>34</v>
      </c>
    </row>
    <row r="16144" customFormat="false" ht="15" hidden="false" customHeight="false" outlineLevel="0" collapsed="false">
      <c r="A16144" s="8" t="s">
        <v>9398</v>
      </c>
      <c r="B16144" s="8" t="s">
        <v>9399</v>
      </c>
      <c r="C16144" s="8" t="s">
        <v>7386</v>
      </c>
      <c r="D16144" s="8" t="n">
        <v>2019</v>
      </c>
      <c r="E16144" s="19" t="n">
        <v>0</v>
      </c>
      <c r="F16144" s="19" t="n">
        <v>34.2222222222222</v>
      </c>
    </row>
    <row r="16145" customFormat="false" ht="15" hidden="false" customHeight="false" outlineLevel="0" collapsed="false">
      <c r="A16145" s="8" t="s">
        <v>9398</v>
      </c>
      <c r="B16145" s="8" t="s">
        <v>9399</v>
      </c>
      <c r="C16145" s="8" t="s">
        <v>7387</v>
      </c>
      <c r="D16145" s="8" t="n">
        <v>2019</v>
      </c>
      <c r="E16145" s="19" t="n">
        <v>0</v>
      </c>
      <c r="F16145" s="19" t="n">
        <v>34.7777777777778</v>
      </c>
    </row>
    <row r="16146" customFormat="false" ht="15" hidden="false" customHeight="false" outlineLevel="0" collapsed="false">
      <c r="A16146" s="8" t="s">
        <v>9398</v>
      </c>
      <c r="B16146" s="8" t="s">
        <v>9399</v>
      </c>
      <c r="C16146" s="8" t="s">
        <v>7388</v>
      </c>
      <c r="D16146" s="8" t="n">
        <v>2019</v>
      </c>
      <c r="E16146" s="19" t="n">
        <v>0</v>
      </c>
      <c r="F16146" s="19" t="n">
        <v>34.2222222222222</v>
      </c>
    </row>
    <row r="16147" customFormat="false" ht="15" hidden="false" customHeight="false" outlineLevel="0" collapsed="false">
      <c r="A16147" s="8" t="s">
        <v>9398</v>
      </c>
      <c r="B16147" s="8" t="s">
        <v>9399</v>
      </c>
      <c r="C16147" s="8" t="s">
        <v>7389</v>
      </c>
      <c r="D16147" s="8" t="n">
        <v>2019</v>
      </c>
      <c r="E16147" s="19" t="n">
        <v>0</v>
      </c>
      <c r="F16147" s="19" t="n">
        <v>34.3888888888889</v>
      </c>
    </row>
    <row r="16148" customFormat="false" ht="15" hidden="false" customHeight="false" outlineLevel="0" collapsed="false">
      <c r="A16148" s="8" t="s">
        <v>9398</v>
      </c>
      <c r="B16148" s="8" t="s">
        <v>9399</v>
      </c>
      <c r="C16148" s="8" t="s">
        <v>7390</v>
      </c>
      <c r="D16148" s="8" t="n">
        <v>2019</v>
      </c>
      <c r="E16148" s="19" t="n">
        <v>0</v>
      </c>
      <c r="F16148" s="19" t="n">
        <v>33.7777777777778</v>
      </c>
    </row>
    <row r="16149" customFormat="false" ht="15" hidden="false" customHeight="false" outlineLevel="0" collapsed="false">
      <c r="A16149" s="8" t="s">
        <v>9398</v>
      </c>
      <c r="B16149" s="8" t="s">
        <v>9399</v>
      </c>
      <c r="C16149" s="8" t="s">
        <v>7391</v>
      </c>
      <c r="D16149" s="8" t="n">
        <v>2019</v>
      </c>
      <c r="E16149" s="19" t="n">
        <v>0</v>
      </c>
      <c r="F16149" s="19" t="n">
        <v>34.2222222222222</v>
      </c>
    </row>
    <row r="16150" customFormat="false" ht="15" hidden="false" customHeight="false" outlineLevel="0" collapsed="false">
      <c r="A16150" s="8" t="s">
        <v>9398</v>
      </c>
      <c r="B16150" s="8" t="s">
        <v>9399</v>
      </c>
      <c r="C16150" s="8" t="s">
        <v>7392</v>
      </c>
      <c r="D16150" s="8" t="n">
        <v>2019</v>
      </c>
      <c r="E16150" s="19" t="n">
        <v>0</v>
      </c>
      <c r="F16150" s="19" t="n">
        <v>34.7777777777778</v>
      </c>
    </row>
    <row r="16151" customFormat="false" ht="15" hidden="false" customHeight="false" outlineLevel="0" collapsed="false">
      <c r="A16151" s="8" t="s">
        <v>9398</v>
      </c>
      <c r="B16151" s="8" t="s">
        <v>9399</v>
      </c>
      <c r="C16151" s="8" t="s">
        <v>7393</v>
      </c>
      <c r="D16151" s="8" t="n">
        <v>2019</v>
      </c>
      <c r="E16151" s="19" t="n">
        <v>0</v>
      </c>
      <c r="F16151" s="19" t="n">
        <v>34.3888888888889</v>
      </c>
    </row>
    <row r="16152" customFormat="false" ht="15" hidden="false" customHeight="false" outlineLevel="0" collapsed="false">
      <c r="A16152" s="8" t="s">
        <v>9398</v>
      </c>
      <c r="B16152" s="8" t="s">
        <v>9399</v>
      </c>
      <c r="C16152" s="8" t="s">
        <v>7394</v>
      </c>
      <c r="D16152" s="8" t="n">
        <v>2019</v>
      </c>
      <c r="E16152" s="19" t="n">
        <v>0</v>
      </c>
      <c r="F16152" s="19" t="n">
        <v>35</v>
      </c>
    </row>
    <row r="16153" customFormat="false" ht="15" hidden="false" customHeight="false" outlineLevel="0" collapsed="false">
      <c r="A16153" s="8" t="s">
        <v>9398</v>
      </c>
      <c r="B16153" s="8" t="s">
        <v>9399</v>
      </c>
      <c r="C16153" s="8" t="s">
        <v>7395</v>
      </c>
      <c r="D16153" s="8" t="n">
        <v>2019</v>
      </c>
      <c r="F16153" s="19" t="n">
        <v>36.3888888888889</v>
      </c>
    </row>
    <row r="16154" customFormat="false" ht="15" hidden="false" customHeight="false" outlineLevel="0" collapsed="false">
      <c r="A16154" s="8" t="s">
        <v>9398</v>
      </c>
      <c r="B16154" s="8" t="s">
        <v>9399</v>
      </c>
      <c r="C16154" s="8" t="s">
        <v>7396</v>
      </c>
      <c r="D16154" s="8" t="n">
        <v>2019</v>
      </c>
      <c r="E16154" s="19" t="n">
        <v>3.048</v>
      </c>
      <c r="F16154" s="19" t="n">
        <v>35.2222222222222</v>
      </c>
    </row>
    <row r="16155" customFormat="false" ht="15" hidden="false" customHeight="false" outlineLevel="0" collapsed="false">
      <c r="A16155" s="8" t="s">
        <v>9398</v>
      </c>
      <c r="B16155" s="8" t="s">
        <v>9399</v>
      </c>
      <c r="C16155" s="8" t="s">
        <v>7397</v>
      </c>
      <c r="D16155" s="8" t="n">
        <v>2019</v>
      </c>
      <c r="E16155" s="19" t="n">
        <v>39.878</v>
      </c>
      <c r="F16155" s="19" t="n">
        <v>35</v>
      </c>
    </row>
    <row r="16156" customFormat="false" ht="15" hidden="false" customHeight="false" outlineLevel="0" collapsed="false">
      <c r="A16156" s="8" t="s">
        <v>9398</v>
      </c>
      <c r="B16156" s="8" t="s">
        <v>9399</v>
      </c>
      <c r="C16156" s="8" t="s">
        <v>7398</v>
      </c>
      <c r="D16156" s="8" t="n">
        <v>2019</v>
      </c>
      <c r="E16156" s="19" t="n">
        <v>0</v>
      </c>
      <c r="F16156" s="19" t="n">
        <v>33.3888888888889</v>
      </c>
    </row>
    <row r="16157" customFormat="false" ht="15" hidden="false" customHeight="false" outlineLevel="0" collapsed="false">
      <c r="A16157" s="8" t="s">
        <v>9398</v>
      </c>
      <c r="B16157" s="8" t="s">
        <v>9399</v>
      </c>
      <c r="C16157" s="8" t="s">
        <v>7399</v>
      </c>
      <c r="D16157" s="8" t="n">
        <v>2019</v>
      </c>
      <c r="E16157" s="19" t="n">
        <v>14.986</v>
      </c>
      <c r="F16157" s="19" t="n">
        <v>34.2222222222222</v>
      </c>
    </row>
    <row r="16158" customFormat="false" ht="15" hidden="false" customHeight="false" outlineLevel="0" collapsed="false">
      <c r="A16158" s="8" t="s">
        <v>9398</v>
      </c>
      <c r="B16158" s="8" t="s">
        <v>9399</v>
      </c>
      <c r="C16158" s="8" t="s">
        <v>7400</v>
      </c>
      <c r="D16158" s="8" t="n">
        <v>2019</v>
      </c>
      <c r="E16158" s="19" t="n">
        <v>17.018</v>
      </c>
      <c r="F16158" s="19" t="n">
        <v>33.6111111111111</v>
      </c>
    </row>
    <row r="16159" customFormat="false" ht="15" hidden="false" customHeight="false" outlineLevel="0" collapsed="false">
      <c r="A16159" s="8" t="s">
        <v>9398</v>
      </c>
      <c r="B16159" s="8" t="s">
        <v>9399</v>
      </c>
      <c r="C16159" s="8" t="s">
        <v>7401</v>
      </c>
      <c r="D16159" s="8" t="n">
        <v>2019</v>
      </c>
      <c r="E16159" s="19" t="n">
        <v>44.958</v>
      </c>
      <c r="F16159" s="19" t="n">
        <v>33.6111111111111</v>
      </c>
    </row>
    <row r="16160" customFormat="false" ht="15" hidden="false" customHeight="false" outlineLevel="0" collapsed="false">
      <c r="A16160" s="8" t="s">
        <v>9398</v>
      </c>
      <c r="B16160" s="8" t="s">
        <v>9399</v>
      </c>
      <c r="C16160" s="8" t="s">
        <v>7402</v>
      </c>
      <c r="D16160" s="8" t="n">
        <v>2019</v>
      </c>
      <c r="E16160" s="19" t="n">
        <v>12.954</v>
      </c>
      <c r="F16160" s="19" t="n">
        <v>33.2222222222222</v>
      </c>
    </row>
    <row r="16161" customFormat="false" ht="15" hidden="false" customHeight="false" outlineLevel="0" collapsed="false">
      <c r="A16161" s="8" t="s">
        <v>9398</v>
      </c>
      <c r="B16161" s="8" t="s">
        <v>9399</v>
      </c>
      <c r="C16161" s="8" t="s">
        <v>7403</v>
      </c>
      <c r="D16161" s="8" t="n">
        <v>2019</v>
      </c>
      <c r="E16161" s="19" t="n">
        <v>6.096</v>
      </c>
      <c r="F16161" s="19" t="n">
        <v>33.3888888888889</v>
      </c>
    </row>
    <row r="16162" customFormat="false" ht="15" hidden="false" customHeight="false" outlineLevel="0" collapsed="false">
      <c r="A16162" s="8" t="s">
        <v>9398</v>
      </c>
      <c r="B16162" s="8" t="s">
        <v>9399</v>
      </c>
      <c r="C16162" s="8" t="s">
        <v>7404</v>
      </c>
      <c r="D16162" s="8" t="n">
        <v>2019</v>
      </c>
      <c r="E16162" s="19" t="n">
        <v>7.112</v>
      </c>
      <c r="F16162" s="19" t="n">
        <v>32</v>
      </c>
    </row>
    <row r="16163" customFormat="false" ht="15" hidden="false" customHeight="false" outlineLevel="0" collapsed="false">
      <c r="A16163" s="8" t="s">
        <v>9398</v>
      </c>
      <c r="B16163" s="8" t="s">
        <v>9399</v>
      </c>
      <c r="C16163" s="8" t="s">
        <v>7405</v>
      </c>
      <c r="D16163" s="8" t="n">
        <v>2019</v>
      </c>
      <c r="E16163" s="19" t="n">
        <v>19.05</v>
      </c>
      <c r="F16163" s="19" t="n">
        <v>32</v>
      </c>
    </row>
    <row r="16164" customFormat="false" ht="15" hidden="false" customHeight="false" outlineLevel="0" collapsed="false">
      <c r="A16164" s="8" t="s">
        <v>9398</v>
      </c>
      <c r="B16164" s="8" t="s">
        <v>9399</v>
      </c>
      <c r="C16164" s="8" t="s">
        <v>7406</v>
      </c>
      <c r="D16164" s="8" t="n">
        <v>2019</v>
      </c>
      <c r="E16164" s="19" t="n">
        <v>0.508</v>
      </c>
      <c r="F16164" s="19" t="n">
        <v>33.3888888888889</v>
      </c>
    </row>
    <row r="16165" customFormat="false" ht="15" hidden="false" customHeight="false" outlineLevel="0" collapsed="false">
      <c r="A16165" s="8" t="s">
        <v>9398</v>
      </c>
      <c r="B16165" s="8" t="s">
        <v>9399</v>
      </c>
      <c r="C16165" s="8" t="s">
        <v>7407</v>
      </c>
      <c r="D16165" s="8" t="n">
        <v>2019</v>
      </c>
      <c r="E16165" s="19" t="n">
        <v>0</v>
      </c>
      <c r="F16165" s="19" t="n">
        <v>33.2222222222222</v>
      </c>
    </row>
    <row r="16166" customFormat="false" ht="15" hidden="false" customHeight="false" outlineLevel="0" collapsed="false">
      <c r="A16166" s="8" t="s">
        <v>9398</v>
      </c>
      <c r="B16166" s="8" t="s">
        <v>9399</v>
      </c>
      <c r="C16166" s="8" t="s">
        <v>7408</v>
      </c>
      <c r="D16166" s="8" t="n">
        <v>2019</v>
      </c>
      <c r="E16166" s="19" t="n">
        <v>0</v>
      </c>
      <c r="F16166" s="19" t="n">
        <v>33.2222222222222</v>
      </c>
    </row>
    <row r="16167" customFormat="false" ht="15" hidden="false" customHeight="false" outlineLevel="0" collapsed="false">
      <c r="A16167" s="8" t="s">
        <v>9398</v>
      </c>
      <c r="B16167" s="8" t="s">
        <v>9399</v>
      </c>
      <c r="C16167" s="8" t="s">
        <v>7409</v>
      </c>
      <c r="D16167" s="8" t="n">
        <v>2019</v>
      </c>
      <c r="E16167" s="19" t="n">
        <v>0</v>
      </c>
      <c r="F16167" s="19" t="n">
        <v>33.2222222222222</v>
      </c>
    </row>
    <row r="16168" customFormat="false" ht="15" hidden="false" customHeight="false" outlineLevel="0" collapsed="false">
      <c r="A16168" s="8" t="s">
        <v>9398</v>
      </c>
      <c r="B16168" s="8" t="s">
        <v>9399</v>
      </c>
      <c r="C16168" s="8" t="s">
        <v>7410</v>
      </c>
      <c r="D16168" s="8" t="n">
        <v>2019</v>
      </c>
      <c r="E16168" s="19" t="n">
        <v>0</v>
      </c>
      <c r="F16168" s="19" t="n">
        <v>31.2222222222222</v>
      </c>
    </row>
    <row r="16169" customFormat="false" ht="15" hidden="false" customHeight="false" outlineLevel="0" collapsed="false">
      <c r="A16169" s="8" t="s">
        <v>9398</v>
      </c>
      <c r="B16169" s="8" t="s">
        <v>9399</v>
      </c>
      <c r="C16169" s="8" t="s">
        <v>7411</v>
      </c>
      <c r="D16169" s="8" t="n">
        <v>2019</v>
      </c>
      <c r="E16169" s="19" t="n">
        <v>0.508</v>
      </c>
      <c r="F16169" s="19" t="n">
        <v>32.3888888888889</v>
      </c>
    </row>
    <row r="16170" customFormat="false" ht="15" hidden="false" customHeight="false" outlineLevel="0" collapsed="false">
      <c r="A16170" s="8" t="s">
        <v>9398</v>
      </c>
      <c r="B16170" s="8" t="s">
        <v>9399</v>
      </c>
      <c r="C16170" s="8" t="s">
        <v>7412</v>
      </c>
      <c r="D16170" s="8" t="n">
        <v>2019</v>
      </c>
      <c r="E16170" s="19" t="n">
        <v>13.97</v>
      </c>
      <c r="F16170" s="19" t="n">
        <v>33</v>
      </c>
    </row>
    <row r="16171" customFormat="false" ht="15" hidden="false" customHeight="false" outlineLevel="0" collapsed="false">
      <c r="A16171" s="8" t="s">
        <v>9398</v>
      </c>
      <c r="B16171" s="8" t="s">
        <v>9399</v>
      </c>
      <c r="C16171" s="8" t="s">
        <v>7413</v>
      </c>
      <c r="D16171" s="8" t="n">
        <v>2019</v>
      </c>
      <c r="E16171" s="19" t="n">
        <v>4.064</v>
      </c>
      <c r="F16171" s="19" t="n">
        <v>33</v>
      </c>
    </row>
    <row r="16172" customFormat="false" ht="15" hidden="false" customHeight="false" outlineLevel="0" collapsed="false">
      <c r="A16172" s="8" t="s">
        <v>9398</v>
      </c>
      <c r="B16172" s="8" t="s">
        <v>9399</v>
      </c>
      <c r="C16172" s="8" t="s">
        <v>7414</v>
      </c>
      <c r="D16172" s="8" t="n">
        <v>2019</v>
      </c>
      <c r="E16172" s="19" t="n">
        <v>4.064</v>
      </c>
      <c r="F16172" s="19" t="n">
        <v>30</v>
      </c>
    </row>
    <row r="16173" customFormat="false" ht="15" hidden="false" customHeight="false" outlineLevel="0" collapsed="false">
      <c r="A16173" s="8" t="s">
        <v>9398</v>
      </c>
      <c r="B16173" s="8" t="s">
        <v>9399</v>
      </c>
      <c r="C16173" s="8" t="s">
        <v>7415</v>
      </c>
      <c r="D16173" s="8" t="n">
        <v>2019</v>
      </c>
      <c r="E16173" s="19" t="n">
        <v>234.95</v>
      </c>
      <c r="F16173" s="19" t="n">
        <v>30</v>
      </c>
    </row>
    <row r="16174" customFormat="false" ht="15" hidden="false" customHeight="false" outlineLevel="0" collapsed="false">
      <c r="A16174" s="8" t="s">
        <v>9398</v>
      </c>
      <c r="B16174" s="8" t="s">
        <v>9399</v>
      </c>
      <c r="C16174" s="8" t="s">
        <v>7416</v>
      </c>
      <c r="D16174" s="8" t="n">
        <v>2019</v>
      </c>
      <c r="E16174" s="19" t="n">
        <v>92.964</v>
      </c>
      <c r="F16174" s="19" t="n">
        <v>29</v>
      </c>
    </row>
    <row r="16175" customFormat="false" ht="15" hidden="false" customHeight="false" outlineLevel="0" collapsed="false">
      <c r="A16175" s="8" t="s">
        <v>9398</v>
      </c>
      <c r="B16175" s="8" t="s">
        <v>9399</v>
      </c>
      <c r="C16175" s="8" t="s">
        <v>7417</v>
      </c>
      <c r="D16175" s="8" t="n">
        <v>2019</v>
      </c>
      <c r="E16175" s="19" t="n">
        <v>91.948</v>
      </c>
      <c r="F16175" s="19" t="n">
        <v>28</v>
      </c>
    </row>
    <row r="16176" customFormat="false" ht="15" hidden="false" customHeight="false" outlineLevel="0" collapsed="false">
      <c r="A16176" s="8" t="s">
        <v>9398</v>
      </c>
      <c r="B16176" s="8" t="s">
        <v>9399</v>
      </c>
      <c r="C16176" s="8" t="s">
        <v>7418</v>
      </c>
      <c r="D16176" s="8" t="n">
        <v>2019</v>
      </c>
      <c r="E16176" s="19" t="n">
        <v>374.904</v>
      </c>
      <c r="F16176" s="19" t="n">
        <v>29</v>
      </c>
    </row>
    <row r="16177" customFormat="false" ht="15" hidden="false" customHeight="false" outlineLevel="0" collapsed="false">
      <c r="A16177" s="8" t="s">
        <v>9398</v>
      </c>
      <c r="B16177" s="8" t="s">
        <v>9399</v>
      </c>
      <c r="C16177" s="8" t="s">
        <v>7419</v>
      </c>
      <c r="D16177" s="8" t="n">
        <v>2019</v>
      </c>
      <c r="E16177" s="19" t="n">
        <v>34.036</v>
      </c>
      <c r="F16177" s="19" t="n">
        <v>30</v>
      </c>
    </row>
    <row r="16178" customFormat="false" ht="15" hidden="false" customHeight="false" outlineLevel="0" collapsed="false">
      <c r="A16178" s="8" t="s">
        <v>9398</v>
      </c>
      <c r="B16178" s="8" t="s">
        <v>9399</v>
      </c>
      <c r="C16178" s="8" t="s">
        <v>7420</v>
      </c>
      <c r="D16178" s="8" t="n">
        <v>2019</v>
      </c>
      <c r="E16178" s="19" t="n">
        <v>4.064</v>
      </c>
      <c r="F16178" s="19" t="n">
        <v>30</v>
      </c>
    </row>
    <row r="16179" customFormat="false" ht="15" hidden="false" customHeight="false" outlineLevel="0" collapsed="false">
      <c r="A16179" s="8" t="s">
        <v>9398</v>
      </c>
      <c r="B16179" s="8" t="s">
        <v>9399</v>
      </c>
      <c r="C16179" s="8" t="s">
        <v>7421</v>
      </c>
      <c r="D16179" s="8" t="n">
        <v>2019</v>
      </c>
      <c r="E16179" s="19" t="n">
        <v>23.114</v>
      </c>
      <c r="F16179" s="19" t="n">
        <v>31</v>
      </c>
    </row>
    <row r="16180" customFormat="false" ht="15" hidden="false" customHeight="false" outlineLevel="0" collapsed="false">
      <c r="A16180" s="8" t="s">
        <v>9398</v>
      </c>
      <c r="B16180" s="8" t="s">
        <v>9399</v>
      </c>
      <c r="C16180" s="8" t="s">
        <v>7422</v>
      </c>
      <c r="D16180" s="8" t="n">
        <v>2019</v>
      </c>
      <c r="E16180" s="19" t="n">
        <v>77.978</v>
      </c>
      <c r="F16180" s="19" t="n">
        <v>30</v>
      </c>
    </row>
    <row r="16181" customFormat="false" ht="15" hidden="false" customHeight="false" outlineLevel="0" collapsed="false">
      <c r="A16181" s="8" t="s">
        <v>9398</v>
      </c>
      <c r="B16181" s="8" t="s">
        <v>9399</v>
      </c>
      <c r="C16181" s="8" t="s">
        <v>7423</v>
      </c>
      <c r="D16181" s="8" t="n">
        <v>2019</v>
      </c>
      <c r="E16181" s="19" t="n">
        <v>40.894</v>
      </c>
      <c r="F16181" s="19" t="n">
        <v>30.2222222222222</v>
      </c>
    </row>
    <row r="16182" customFormat="false" ht="15" hidden="false" customHeight="false" outlineLevel="0" collapsed="false">
      <c r="A16182" s="8" t="s">
        <v>9398</v>
      </c>
      <c r="B16182" s="8" t="s">
        <v>9399</v>
      </c>
      <c r="C16182" s="8" t="s">
        <v>7424</v>
      </c>
      <c r="D16182" s="8" t="n">
        <v>2019</v>
      </c>
      <c r="E16182" s="19" t="n">
        <v>30.988</v>
      </c>
      <c r="F16182" s="19" t="n">
        <v>30</v>
      </c>
    </row>
    <row r="16183" customFormat="false" ht="15" hidden="false" customHeight="false" outlineLevel="0" collapsed="false">
      <c r="A16183" s="8" t="s">
        <v>9398</v>
      </c>
      <c r="B16183" s="8" t="s">
        <v>9399</v>
      </c>
      <c r="C16183" s="8" t="s">
        <v>7425</v>
      </c>
      <c r="D16183" s="8" t="n">
        <v>2019</v>
      </c>
      <c r="E16183" s="19" t="n">
        <v>130.048</v>
      </c>
      <c r="F16183" s="19" t="n">
        <v>31.7777777777778</v>
      </c>
    </row>
    <row r="16184" customFormat="false" ht="15" hidden="false" customHeight="false" outlineLevel="0" collapsed="false">
      <c r="A16184" s="8" t="s">
        <v>9398</v>
      </c>
      <c r="B16184" s="8" t="s">
        <v>9399</v>
      </c>
      <c r="C16184" s="8" t="s">
        <v>7426</v>
      </c>
      <c r="D16184" s="8" t="n">
        <v>2019</v>
      </c>
      <c r="E16184" s="19" t="n">
        <v>7.112</v>
      </c>
      <c r="F16184" s="19" t="n">
        <v>29</v>
      </c>
    </row>
    <row r="16185" customFormat="false" ht="15" hidden="false" customHeight="false" outlineLevel="0" collapsed="false">
      <c r="A16185" s="8" t="s">
        <v>9398</v>
      </c>
      <c r="B16185" s="8" t="s">
        <v>9399</v>
      </c>
      <c r="C16185" s="8" t="s">
        <v>7427</v>
      </c>
      <c r="D16185" s="8" t="n">
        <v>2019</v>
      </c>
      <c r="E16185" s="19" t="n">
        <v>50.038</v>
      </c>
      <c r="F16185" s="19" t="n">
        <v>31</v>
      </c>
    </row>
    <row r="16186" customFormat="false" ht="15" hidden="false" customHeight="false" outlineLevel="0" collapsed="false">
      <c r="A16186" s="8" t="s">
        <v>9398</v>
      </c>
      <c r="B16186" s="8" t="s">
        <v>9399</v>
      </c>
      <c r="C16186" s="8" t="s">
        <v>7428</v>
      </c>
      <c r="D16186" s="8" t="n">
        <v>2019</v>
      </c>
      <c r="E16186" s="19" t="n">
        <v>24.892</v>
      </c>
      <c r="F16186" s="19" t="n">
        <v>32</v>
      </c>
    </row>
    <row r="16187" customFormat="false" ht="15" hidden="false" customHeight="false" outlineLevel="0" collapsed="false">
      <c r="A16187" s="8" t="s">
        <v>9398</v>
      </c>
      <c r="B16187" s="8" t="s">
        <v>9399</v>
      </c>
      <c r="C16187" s="8" t="s">
        <v>7429</v>
      </c>
      <c r="D16187" s="8" t="n">
        <v>2019</v>
      </c>
      <c r="E16187" s="19" t="n">
        <v>4.064</v>
      </c>
      <c r="F16187" s="19" t="n">
        <v>30.3888888888889</v>
      </c>
    </row>
    <row r="16188" customFormat="false" ht="15" hidden="false" customHeight="false" outlineLevel="0" collapsed="false">
      <c r="A16188" s="8" t="s">
        <v>9398</v>
      </c>
      <c r="B16188" s="8" t="s">
        <v>9399</v>
      </c>
      <c r="C16188" s="8" t="s">
        <v>7430</v>
      </c>
      <c r="D16188" s="8" t="n">
        <v>2019</v>
      </c>
      <c r="E16188" s="19" t="n">
        <v>10.922</v>
      </c>
      <c r="F16188" s="19" t="n">
        <v>31</v>
      </c>
    </row>
    <row r="16189" customFormat="false" ht="15" hidden="false" customHeight="false" outlineLevel="0" collapsed="false">
      <c r="A16189" s="8" t="s">
        <v>9398</v>
      </c>
      <c r="B16189" s="8" t="s">
        <v>9399</v>
      </c>
      <c r="C16189" s="8" t="s">
        <v>7431</v>
      </c>
      <c r="D16189" s="8" t="n">
        <v>2019</v>
      </c>
      <c r="E16189" s="19" t="n">
        <v>3.048</v>
      </c>
      <c r="F16189" s="19" t="n">
        <v>31</v>
      </c>
    </row>
    <row r="16190" customFormat="false" ht="15" hidden="false" customHeight="false" outlineLevel="0" collapsed="false">
      <c r="A16190" s="8" t="s">
        <v>9398</v>
      </c>
      <c r="B16190" s="8" t="s">
        <v>9399</v>
      </c>
      <c r="C16190" s="8" t="s">
        <v>7432</v>
      </c>
      <c r="D16190" s="8" t="n">
        <v>2019</v>
      </c>
      <c r="E16190" s="19" t="n">
        <v>3.048</v>
      </c>
      <c r="F16190" s="19" t="n">
        <v>31</v>
      </c>
    </row>
    <row r="16191" customFormat="false" ht="15" hidden="false" customHeight="false" outlineLevel="0" collapsed="false">
      <c r="A16191" s="8" t="s">
        <v>9398</v>
      </c>
      <c r="B16191" s="8" t="s">
        <v>9399</v>
      </c>
      <c r="C16191" s="8" t="s">
        <v>7433</v>
      </c>
      <c r="D16191" s="8" t="n">
        <v>2019</v>
      </c>
      <c r="E16191" s="19" t="n">
        <v>4.064</v>
      </c>
      <c r="F16191" s="19" t="n">
        <v>32.3888888888889</v>
      </c>
    </row>
    <row r="16192" customFormat="false" ht="15" hidden="false" customHeight="false" outlineLevel="0" collapsed="false">
      <c r="A16192" s="8" t="s">
        <v>9398</v>
      </c>
      <c r="B16192" s="8" t="s">
        <v>9399</v>
      </c>
      <c r="C16192" s="8" t="s">
        <v>7434</v>
      </c>
      <c r="D16192" s="8" t="n">
        <v>2019</v>
      </c>
      <c r="E16192" s="19" t="n">
        <v>7.112</v>
      </c>
      <c r="F16192" s="19" t="n">
        <v>32</v>
      </c>
    </row>
    <row r="16193" customFormat="false" ht="15" hidden="false" customHeight="false" outlineLevel="0" collapsed="false">
      <c r="A16193" s="8" t="s">
        <v>9398</v>
      </c>
      <c r="B16193" s="8" t="s">
        <v>9399</v>
      </c>
      <c r="C16193" s="8" t="s">
        <v>7435</v>
      </c>
      <c r="D16193" s="8" t="n">
        <v>2019</v>
      </c>
      <c r="E16193" s="19" t="n">
        <v>2.032</v>
      </c>
      <c r="F16193" s="19" t="n">
        <v>33.3888888888889</v>
      </c>
    </row>
    <row r="16194" customFormat="false" ht="15" hidden="false" customHeight="false" outlineLevel="0" collapsed="false">
      <c r="A16194" s="8" t="s">
        <v>9398</v>
      </c>
      <c r="B16194" s="8" t="s">
        <v>9399</v>
      </c>
      <c r="C16194" s="8" t="s">
        <v>7436</v>
      </c>
      <c r="D16194" s="8" t="n">
        <v>2019</v>
      </c>
      <c r="E16194" s="19" t="n">
        <v>0.254</v>
      </c>
      <c r="F16194" s="19" t="n">
        <v>32.2222222222222</v>
      </c>
    </row>
    <row r="16195" customFormat="false" ht="15" hidden="false" customHeight="false" outlineLevel="0" collapsed="false">
      <c r="A16195" s="8" t="s">
        <v>9398</v>
      </c>
      <c r="B16195" s="8" t="s">
        <v>9399</v>
      </c>
      <c r="C16195" s="8" t="s">
        <v>7437</v>
      </c>
      <c r="D16195" s="8" t="n">
        <v>2019</v>
      </c>
      <c r="E16195" s="19" t="n">
        <v>6.096</v>
      </c>
      <c r="F16195" s="19" t="n">
        <v>32.6111111111111</v>
      </c>
    </row>
    <row r="16196" customFormat="false" ht="15" hidden="false" customHeight="false" outlineLevel="0" collapsed="false">
      <c r="A16196" s="8" t="s">
        <v>9398</v>
      </c>
      <c r="B16196" s="8" t="s">
        <v>9399</v>
      </c>
      <c r="C16196" s="8" t="s">
        <v>7438</v>
      </c>
      <c r="D16196" s="8" t="n">
        <v>2019</v>
      </c>
      <c r="E16196" s="19" t="n">
        <v>16.002</v>
      </c>
      <c r="F16196" s="19" t="n">
        <v>33.3888888888889</v>
      </c>
    </row>
    <row r="16197" customFormat="false" ht="15" hidden="false" customHeight="false" outlineLevel="0" collapsed="false">
      <c r="A16197" s="8" t="s">
        <v>9398</v>
      </c>
      <c r="B16197" s="8" t="s">
        <v>9399</v>
      </c>
      <c r="C16197" s="8" t="s">
        <v>7439</v>
      </c>
      <c r="D16197" s="8" t="n">
        <v>2019</v>
      </c>
      <c r="E16197" s="19" t="n">
        <v>0</v>
      </c>
      <c r="F16197" s="19" t="n">
        <v>31</v>
      </c>
    </row>
    <row r="16198" customFormat="false" ht="15" hidden="false" customHeight="false" outlineLevel="0" collapsed="false">
      <c r="A16198" s="8" t="s">
        <v>9398</v>
      </c>
      <c r="B16198" s="8" t="s">
        <v>9399</v>
      </c>
      <c r="C16198" s="8" t="s">
        <v>7440</v>
      </c>
      <c r="D16198" s="8" t="n">
        <v>2019</v>
      </c>
      <c r="E16198" s="19" t="n">
        <v>84.074</v>
      </c>
      <c r="F16198" s="19" t="n">
        <v>29</v>
      </c>
    </row>
    <row r="16199" customFormat="false" ht="15" hidden="false" customHeight="false" outlineLevel="0" collapsed="false">
      <c r="A16199" s="8" t="s">
        <v>9398</v>
      </c>
      <c r="B16199" s="8" t="s">
        <v>9399</v>
      </c>
      <c r="C16199" s="8" t="s">
        <v>7441</v>
      </c>
      <c r="D16199" s="8" t="n">
        <v>2019</v>
      </c>
      <c r="E16199" s="19" t="n">
        <v>38.1</v>
      </c>
      <c r="F16199" s="19" t="n">
        <v>30</v>
      </c>
    </row>
    <row r="16200" customFormat="false" ht="15" hidden="false" customHeight="false" outlineLevel="0" collapsed="false">
      <c r="A16200" s="8" t="s">
        <v>9398</v>
      </c>
      <c r="B16200" s="8" t="s">
        <v>9399</v>
      </c>
      <c r="C16200" s="8" t="s">
        <v>7442</v>
      </c>
      <c r="D16200" s="8" t="n">
        <v>2019</v>
      </c>
      <c r="E16200" s="19" t="n">
        <v>43.942</v>
      </c>
      <c r="F16200" s="19" t="n">
        <v>31</v>
      </c>
    </row>
    <row r="16201" customFormat="false" ht="15" hidden="false" customHeight="false" outlineLevel="0" collapsed="false">
      <c r="A16201" s="8" t="s">
        <v>9398</v>
      </c>
      <c r="B16201" s="8" t="s">
        <v>9399</v>
      </c>
      <c r="C16201" s="8" t="s">
        <v>7443</v>
      </c>
      <c r="D16201" s="8" t="n">
        <v>2019</v>
      </c>
      <c r="E16201" s="19" t="n">
        <v>218.948</v>
      </c>
      <c r="F16201" s="19" t="n">
        <v>30</v>
      </c>
    </row>
    <row r="16202" customFormat="false" ht="15" hidden="false" customHeight="false" outlineLevel="0" collapsed="false">
      <c r="A16202" s="8" t="s">
        <v>9398</v>
      </c>
      <c r="B16202" s="8" t="s">
        <v>9399</v>
      </c>
      <c r="C16202" s="8" t="s">
        <v>7444</v>
      </c>
      <c r="D16202" s="8" t="n">
        <v>2019</v>
      </c>
      <c r="E16202" s="19" t="n">
        <v>27.94</v>
      </c>
      <c r="F16202" s="19" t="n">
        <v>30</v>
      </c>
    </row>
    <row r="16203" customFormat="false" ht="15" hidden="false" customHeight="false" outlineLevel="0" collapsed="false">
      <c r="A16203" s="8" t="s">
        <v>9398</v>
      </c>
      <c r="B16203" s="8" t="s">
        <v>9399</v>
      </c>
      <c r="C16203" s="8" t="s">
        <v>7445</v>
      </c>
      <c r="D16203" s="8" t="n">
        <v>2019</v>
      </c>
      <c r="E16203" s="19" t="n">
        <v>0.508</v>
      </c>
      <c r="F16203" s="19" t="n">
        <v>30</v>
      </c>
    </row>
    <row r="16204" customFormat="false" ht="15" hidden="false" customHeight="false" outlineLevel="0" collapsed="false">
      <c r="A16204" s="8" t="s">
        <v>9398</v>
      </c>
      <c r="B16204" s="8" t="s">
        <v>9399</v>
      </c>
      <c r="C16204" s="8" t="s">
        <v>7446</v>
      </c>
      <c r="D16204" s="8" t="n">
        <v>2019</v>
      </c>
      <c r="E16204" s="19" t="n">
        <v>39.116</v>
      </c>
      <c r="F16204" s="19" t="n">
        <v>29</v>
      </c>
    </row>
    <row r="16205" customFormat="false" ht="15" hidden="false" customHeight="false" outlineLevel="0" collapsed="false">
      <c r="A16205" s="8" t="s">
        <v>9398</v>
      </c>
      <c r="B16205" s="8" t="s">
        <v>9399</v>
      </c>
      <c r="C16205" s="8" t="s">
        <v>7447</v>
      </c>
      <c r="D16205" s="8" t="n">
        <v>2019</v>
      </c>
      <c r="E16205" s="19" t="n">
        <v>65.024</v>
      </c>
      <c r="F16205" s="19" t="n">
        <v>29</v>
      </c>
    </row>
    <row r="16206" customFormat="false" ht="15" hidden="false" customHeight="false" outlineLevel="0" collapsed="false">
      <c r="A16206" s="8" t="s">
        <v>9398</v>
      </c>
      <c r="B16206" s="8" t="s">
        <v>9399</v>
      </c>
      <c r="C16206" s="8" t="s">
        <v>7448</v>
      </c>
      <c r="D16206" s="8" t="n">
        <v>2019</v>
      </c>
      <c r="E16206" s="19" t="n">
        <v>12.954</v>
      </c>
      <c r="F16206" s="19" t="n">
        <v>31</v>
      </c>
    </row>
    <row r="16207" customFormat="false" ht="15" hidden="false" customHeight="false" outlineLevel="0" collapsed="false">
      <c r="A16207" s="8" t="s">
        <v>9398</v>
      </c>
      <c r="B16207" s="8" t="s">
        <v>9399</v>
      </c>
      <c r="C16207" s="8" t="s">
        <v>7449</v>
      </c>
      <c r="D16207" s="8" t="n">
        <v>2019</v>
      </c>
      <c r="E16207" s="19" t="n">
        <v>42.926</v>
      </c>
      <c r="F16207" s="19" t="n">
        <v>29</v>
      </c>
    </row>
    <row r="16208" customFormat="false" ht="15" hidden="false" customHeight="false" outlineLevel="0" collapsed="false">
      <c r="A16208" s="8" t="s">
        <v>9398</v>
      </c>
      <c r="B16208" s="8" t="s">
        <v>9399</v>
      </c>
      <c r="C16208" s="8" t="s">
        <v>7450</v>
      </c>
      <c r="D16208" s="8" t="n">
        <v>2019</v>
      </c>
      <c r="E16208" s="19" t="n">
        <v>134.112</v>
      </c>
      <c r="F16208" s="19" t="n">
        <v>28</v>
      </c>
    </row>
    <row r="16209" customFormat="false" ht="15" hidden="false" customHeight="false" outlineLevel="0" collapsed="false">
      <c r="A16209" s="8" t="s">
        <v>9398</v>
      </c>
      <c r="B16209" s="8" t="s">
        <v>9399</v>
      </c>
      <c r="C16209" s="8" t="s">
        <v>7451</v>
      </c>
      <c r="D16209" s="8" t="n">
        <v>2019</v>
      </c>
      <c r="E16209" s="19" t="n">
        <v>0</v>
      </c>
      <c r="F16209" s="19" t="n">
        <v>28</v>
      </c>
    </row>
    <row r="16210" customFormat="false" ht="15" hidden="false" customHeight="false" outlineLevel="0" collapsed="false">
      <c r="A16210" s="8" t="s">
        <v>9398</v>
      </c>
      <c r="B16210" s="8" t="s">
        <v>9399</v>
      </c>
      <c r="C16210" s="8" t="s">
        <v>7452</v>
      </c>
      <c r="D16210" s="8" t="n">
        <v>2019</v>
      </c>
      <c r="E16210" s="19" t="n">
        <v>61.976</v>
      </c>
      <c r="F16210" s="19" t="n">
        <v>29</v>
      </c>
    </row>
    <row r="16211" customFormat="false" ht="15" hidden="false" customHeight="false" outlineLevel="0" collapsed="false">
      <c r="A16211" s="8" t="s">
        <v>9398</v>
      </c>
      <c r="B16211" s="8" t="s">
        <v>9399</v>
      </c>
      <c r="C16211" s="8" t="s">
        <v>7453</v>
      </c>
      <c r="D16211" s="8" t="n">
        <v>2019</v>
      </c>
      <c r="E16211" s="19" t="n">
        <v>8.89</v>
      </c>
      <c r="F16211" s="19" t="n">
        <v>29</v>
      </c>
    </row>
    <row r="16212" customFormat="false" ht="15" hidden="false" customHeight="false" outlineLevel="0" collapsed="false">
      <c r="A16212" s="8" t="s">
        <v>9398</v>
      </c>
      <c r="B16212" s="8" t="s">
        <v>9399</v>
      </c>
      <c r="C16212" s="8" t="s">
        <v>7454</v>
      </c>
      <c r="D16212" s="8" t="n">
        <v>2019</v>
      </c>
      <c r="E16212" s="19" t="n">
        <v>7.874</v>
      </c>
      <c r="F16212" s="19" t="n">
        <v>29</v>
      </c>
    </row>
    <row r="16213" customFormat="false" ht="15" hidden="false" customHeight="false" outlineLevel="0" collapsed="false">
      <c r="A16213" s="8" t="s">
        <v>9398</v>
      </c>
      <c r="B16213" s="8" t="s">
        <v>9399</v>
      </c>
      <c r="C16213" s="8" t="s">
        <v>7455</v>
      </c>
      <c r="D16213" s="8" t="n">
        <v>2019</v>
      </c>
      <c r="E16213" s="19" t="n">
        <v>1.016</v>
      </c>
      <c r="F16213" s="19" t="n">
        <v>29</v>
      </c>
    </row>
    <row r="16214" customFormat="false" ht="15" hidden="false" customHeight="false" outlineLevel="0" collapsed="false">
      <c r="A16214" s="8" t="s">
        <v>9398</v>
      </c>
      <c r="B16214" s="8" t="s">
        <v>9399</v>
      </c>
      <c r="C16214" s="8" t="s">
        <v>7456</v>
      </c>
      <c r="D16214" s="8" t="n">
        <v>2019</v>
      </c>
      <c r="E16214" s="19" t="n">
        <v>4.064</v>
      </c>
      <c r="F16214" s="19" t="n">
        <v>29</v>
      </c>
    </row>
    <row r="16215" customFormat="false" ht="15" hidden="false" customHeight="false" outlineLevel="0" collapsed="false">
      <c r="A16215" s="8" t="s">
        <v>9398</v>
      </c>
      <c r="B16215" s="8" t="s">
        <v>9399</v>
      </c>
      <c r="C16215" s="8" t="s">
        <v>7457</v>
      </c>
      <c r="D16215" s="8" t="n">
        <v>2019</v>
      </c>
      <c r="E16215" s="19" t="n">
        <v>3.048</v>
      </c>
      <c r="F16215" s="19" t="n">
        <v>30</v>
      </c>
    </row>
    <row r="16216" customFormat="false" ht="15" hidden="false" customHeight="false" outlineLevel="0" collapsed="false">
      <c r="A16216" s="8" t="s">
        <v>9398</v>
      </c>
      <c r="B16216" s="8" t="s">
        <v>9399</v>
      </c>
      <c r="C16216" s="8" t="s">
        <v>7458</v>
      </c>
      <c r="D16216" s="8" t="n">
        <v>2019</v>
      </c>
      <c r="E16216" s="19" t="n">
        <v>5.08</v>
      </c>
      <c r="F16216" s="19" t="n">
        <v>30.6111111111111</v>
      </c>
    </row>
    <row r="16217" customFormat="false" ht="15" hidden="false" customHeight="false" outlineLevel="0" collapsed="false">
      <c r="A16217" s="8" t="s">
        <v>9398</v>
      </c>
      <c r="B16217" s="8" t="s">
        <v>9399</v>
      </c>
      <c r="C16217" s="8" t="s">
        <v>7459</v>
      </c>
      <c r="D16217" s="8" t="n">
        <v>2019</v>
      </c>
      <c r="E16217" s="19" t="n">
        <v>6.096</v>
      </c>
      <c r="F16217" s="19" t="n">
        <v>31.2222222222222</v>
      </c>
    </row>
    <row r="16218" customFormat="false" ht="15" hidden="false" customHeight="false" outlineLevel="0" collapsed="false">
      <c r="A16218" s="8" t="s">
        <v>9398</v>
      </c>
      <c r="B16218" s="8" t="s">
        <v>9399</v>
      </c>
      <c r="C16218" s="8" t="s">
        <v>7460</v>
      </c>
      <c r="D16218" s="8" t="n">
        <v>2019</v>
      </c>
      <c r="E16218" s="19" t="n">
        <v>1.016</v>
      </c>
      <c r="F16218" s="19" t="n">
        <v>30</v>
      </c>
    </row>
    <row r="16219" customFormat="false" ht="15" hidden="false" customHeight="false" outlineLevel="0" collapsed="false">
      <c r="A16219" s="8" t="s">
        <v>9398</v>
      </c>
      <c r="B16219" s="8" t="s">
        <v>9399</v>
      </c>
      <c r="C16219" s="8" t="s">
        <v>7461</v>
      </c>
      <c r="D16219" s="8" t="n">
        <v>2019</v>
      </c>
      <c r="E16219" s="19" t="n">
        <v>3.048</v>
      </c>
      <c r="F16219" s="19" t="n">
        <v>30</v>
      </c>
    </row>
    <row r="16220" customFormat="false" ht="15" hidden="false" customHeight="false" outlineLevel="0" collapsed="false">
      <c r="A16220" s="8" t="s">
        <v>9398</v>
      </c>
      <c r="B16220" s="8" t="s">
        <v>9399</v>
      </c>
      <c r="C16220" s="8" t="s">
        <v>7462</v>
      </c>
      <c r="D16220" s="8" t="n">
        <v>2019</v>
      </c>
      <c r="E16220" s="19" t="n">
        <v>7.874</v>
      </c>
      <c r="F16220" s="19" t="n">
        <v>30.6111111111111</v>
      </c>
    </row>
    <row r="16221" customFormat="false" ht="15" hidden="false" customHeight="false" outlineLevel="0" collapsed="false">
      <c r="A16221" s="8" t="s">
        <v>9398</v>
      </c>
      <c r="B16221" s="8" t="s">
        <v>9399</v>
      </c>
      <c r="C16221" s="8" t="s">
        <v>7463</v>
      </c>
      <c r="D16221" s="8" t="n">
        <v>2019</v>
      </c>
      <c r="E16221" s="19" t="n">
        <v>6.096</v>
      </c>
      <c r="F16221" s="19" t="n">
        <v>30.3888888888889</v>
      </c>
    </row>
    <row r="16222" customFormat="false" ht="15" hidden="false" customHeight="false" outlineLevel="0" collapsed="false">
      <c r="A16222" s="8" t="s">
        <v>9398</v>
      </c>
      <c r="B16222" s="8" t="s">
        <v>9399</v>
      </c>
      <c r="C16222" s="8" t="s">
        <v>7464</v>
      </c>
      <c r="D16222" s="8" t="n">
        <v>2019</v>
      </c>
      <c r="E16222" s="19" t="n">
        <v>5.08</v>
      </c>
      <c r="F16222" s="19" t="n">
        <v>31</v>
      </c>
    </row>
    <row r="16223" customFormat="false" ht="15" hidden="false" customHeight="false" outlineLevel="0" collapsed="false">
      <c r="A16223" s="8" t="s">
        <v>9398</v>
      </c>
      <c r="B16223" s="8" t="s">
        <v>9399</v>
      </c>
      <c r="C16223" s="8" t="s">
        <v>7465</v>
      </c>
      <c r="D16223" s="8" t="n">
        <v>2019</v>
      </c>
      <c r="E16223" s="19" t="n">
        <v>4.064</v>
      </c>
      <c r="F16223" s="19" t="n">
        <v>31</v>
      </c>
    </row>
    <row r="16224" customFormat="false" ht="15" hidden="false" customHeight="false" outlineLevel="0" collapsed="false">
      <c r="A16224" s="8" t="s">
        <v>9398</v>
      </c>
      <c r="B16224" s="8" t="s">
        <v>9399</v>
      </c>
      <c r="C16224" s="8" t="s">
        <v>7466</v>
      </c>
      <c r="D16224" s="8" t="n">
        <v>2019</v>
      </c>
      <c r="E16224" s="19" t="n">
        <v>2.032</v>
      </c>
      <c r="F16224" s="19" t="n">
        <v>31</v>
      </c>
    </row>
    <row r="16225" customFormat="false" ht="15" hidden="false" customHeight="false" outlineLevel="0" collapsed="false">
      <c r="A16225" s="8" t="s">
        <v>9398</v>
      </c>
      <c r="B16225" s="8" t="s">
        <v>9399</v>
      </c>
      <c r="C16225" s="8" t="s">
        <v>7467</v>
      </c>
      <c r="D16225" s="8" t="n">
        <v>2019</v>
      </c>
      <c r="E16225" s="19" t="n">
        <v>1.016</v>
      </c>
      <c r="F16225" s="19" t="n">
        <v>31.3888888888889</v>
      </c>
    </row>
    <row r="16226" customFormat="false" ht="15" hidden="false" customHeight="false" outlineLevel="0" collapsed="false">
      <c r="A16226" s="8" t="s">
        <v>9398</v>
      </c>
      <c r="B16226" s="8" t="s">
        <v>9399</v>
      </c>
      <c r="C16226" s="8" t="s">
        <v>7468</v>
      </c>
      <c r="D16226" s="8" t="n">
        <v>2019</v>
      </c>
      <c r="E16226" s="19" t="n">
        <v>6.096</v>
      </c>
      <c r="F16226" s="19" t="n">
        <v>31</v>
      </c>
    </row>
    <row r="16227" customFormat="false" ht="15" hidden="false" customHeight="false" outlineLevel="0" collapsed="false">
      <c r="A16227" s="8" t="s">
        <v>9398</v>
      </c>
      <c r="B16227" s="8" t="s">
        <v>9399</v>
      </c>
      <c r="C16227" s="8" t="s">
        <v>7469</v>
      </c>
      <c r="D16227" s="8" t="n">
        <v>2019</v>
      </c>
      <c r="E16227" s="19" t="n">
        <v>1.016</v>
      </c>
      <c r="F16227" s="19" t="n">
        <v>31</v>
      </c>
    </row>
    <row r="16228" customFormat="false" ht="15" hidden="false" customHeight="false" outlineLevel="0" collapsed="false">
      <c r="A16228" s="8" t="s">
        <v>9398</v>
      </c>
      <c r="B16228" s="8" t="s">
        <v>9399</v>
      </c>
      <c r="C16228" s="8" t="s">
        <v>7470</v>
      </c>
      <c r="D16228" s="8" t="n">
        <v>2019</v>
      </c>
      <c r="E16228" s="19" t="n">
        <v>2.032</v>
      </c>
      <c r="F16228" s="19" t="n">
        <v>31.6111111111111</v>
      </c>
    </row>
    <row r="16229" customFormat="false" ht="15" hidden="false" customHeight="false" outlineLevel="0" collapsed="false">
      <c r="A16229" s="8" t="s">
        <v>9398</v>
      </c>
      <c r="B16229" s="8" t="s">
        <v>9399</v>
      </c>
      <c r="C16229" s="8" t="s">
        <v>7471</v>
      </c>
      <c r="D16229" s="8" t="n">
        <v>2019</v>
      </c>
      <c r="E16229" s="19" t="n">
        <v>1.016</v>
      </c>
      <c r="F16229" s="19" t="n">
        <v>31.2222222222222</v>
      </c>
    </row>
    <row r="16230" customFormat="false" ht="15" hidden="false" customHeight="false" outlineLevel="0" collapsed="false">
      <c r="A16230" s="8" t="s">
        <v>9398</v>
      </c>
      <c r="B16230" s="8" t="s">
        <v>9399</v>
      </c>
      <c r="C16230" s="8" t="s">
        <v>7472</v>
      </c>
      <c r="D16230" s="8" t="n">
        <v>2019</v>
      </c>
      <c r="E16230" s="19" t="n">
        <v>10.922</v>
      </c>
      <c r="F16230" s="19" t="n">
        <v>30.2222222222222</v>
      </c>
    </row>
    <row r="16231" customFormat="false" ht="15" hidden="false" customHeight="false" outlineLevel="0" collapsed="false">
      <c r="A16231" s="8" t="s">
        <v>9398</v>
      </c>
      <c r="B16231" s="8" t="s">
        <v>9399</v>
      </c>
      <c r="C16231" s="8" t="s">
        <v>7473</v>
      </c>
      <c r="D16231" s="8" t="n">
        <v>2019</v>
      </c>
      <c r="E16231" s="19" t="n">
        <v>7.112</v>
      </c>
      <c r="F16231" s="19" t="n">
        <v>31</v>
      </c>
    </row>
    <row r="16232" customFormat="false" ht="15" hidden="false" customHeight="false" outlineLevel="0" collapsed="false">
      <c r="A16232" s="8" t="s">
        <v>9398</v>
      </c>
      <c r="B16232" s="8" t="s">
        <v>9399</v>
      </c>
      <c r="C16232" s="8" t="s">
        <v>7474</v>
      </c>
      <c r="D16232" s="8" t="n">
        <v>2019</v>
      </c>
      <c r="E16232" s="19" t="n">
        <v>0</v>
      </c>
      <c r="F16232" s="19" t="n">
        <v>31.2222222222222</v>
      </c>
    </row>
    <row r="16233" customFormat="false" ht="15" hidden="false" customHeight="false" outlineLevel="0" collapsed="false">
      <c r="A16233" s="8" t="s">
        <v>9398</v>
      </c>
      <c r="B16233" s="8" t="s">
        <v>9399</v>
      </c>
      <c r="C16233" s="8" t="s">
        <v>7475</v>
      </c>
      <c r="D16233" s="8" t="n">
        <v>2019</v>
      </c>
      <c r="E16233" s="19" t="n">
        <v>6.096</v>
      </c>
      <c r="F16233" s="19" t="n">
        <v>31.3888888888889</v>
      </c>
    </row>
    <row r="16234" customFormat="false" ht="15" hidden="false" customHeight="false" outlineLevel="0" collapsed="false">
      <c r="A16234" s="8" t="s">
        <v>9398</v>
      </c>
      <c r="B16234" s="8" t="s">
        <v>9399</v>
      </c>
      <c r="C16234" s="8" t="s">
        <v>7476</v>
      </c>
      <c r="D16234" s="8" t="n">
        <v>2019</v>
      </c>
      <c r="E16234" s="19" t="n">
        <v>3.048</v>
      </c>
      <c r="F16234" s="19" t="n">
        <v>32.3888888888889</v>
      </c>
    </row>
    <row r="16235" customFormat="false" ht="15" hidden="false" customHeight="false" outlineLevel="0" collapsed="false">
      <c r="A16235" s="8" t="s">
        <v>9398</v>
      </c>
      <c r="B16235" s="8" t="s">
        <v>9399</v>
      </c>
      <c r="C16235" s="8" t="s">
        <v>7477</v>
      </c>
      <c r="D16235" s="8" t="n">
        <v>2019</v>
      </c>
      <c r="E16235" s="19" t="n">
        <v>3.048</v>
      </c>
      <c r="F16235" s="19" t="n">
        <v>30</v>
      </c>
    </row>
    <row r="16236" customFormat="false" ht="15" hidden="false" customHeight="false" outlineLevel="0" collapsed="false">
      <c r="A16236" s="8" t="s">
        <v>9398</v>
      </c>
      <c r="B16236" s="8" t="s">
        <v>9399</v>
      </c>
      <c r="C16236" s="8" t="s">
        <v>7478</v>
      </c>
      <c r="D16236" s="8" t="n">
        <v>2019</v>
      </c>
      <c r="E16236" s="19" t="n">
        <v>12.954</v>
      </c>
      <c r="F16236" s="19" t="n">
        <v>29.2222222222222</v>
      </c>
    </row>
    <row r="16237" customFormat="false" ht="15" hidden="false" customHeight="false" outlineLevel="0" collapsed="false">
      <c r="A16237" s="8" t="s">
        <v>9398</v>
      </c>
      <c r="B16237" s="8" t="s">
        <v>9399</v>
      </c>
      <c r="C16237" s="8" t="s">
        <v>7479</v>
      </c>
      <c r="D16237" s="8" t="n">
        <v>2019</v>
      </c>
      <c r="E16237" s="19" t="n">
        <v>16.002</v>
      </c>
      <c r="F16237" s="19" t="n">
        <v>28</v>
      </c>
    </row>
    <row r="16238" customFormat="false" ht="15" hidden="false" customHeight="false" outlineLevel="0" collapsed="false">
      <c r="A16238" s="8" t="s">
        <v>9398</v>
      </c>
      <c r="B16238" s="8" t="s">
        <v>9399</v>
      </c>
      <c r="C16238" s="8" t="s">
        <v>7480</v>
      </c>
      <c r="D16238" s="8" t="n">
        <v>2019</v>
      </c>
      <c r="E16238" s="19" t="n">
        <v>17.018</v>
      </c>
      <c r="F16238" s="19" t="n">
        <v>31.2222222222222</v>
      </c>
    </row>
    <row r="16239" customFormat="false" ht="15" hidden="false" customHeight="false" outlineLevel="0" collapsed="false">
      <c r="A16239" s="8" t="s">
        <v>9398</v>
      </c>
      <c r="B16239" s="8" t="s">
        <v>9399</v>
      </c>
      <c r="C16239" s="8" t="s">
        <v>7481</v>
      </c>
      <c r="D16239" s="8" t="n">
        <v>2019</v>
      </c>
      <c r="E16239" s="19" t="n">
        <v>131.064</v>
      </c>
      <c r="F16239" s="19" t="n">
        <v>29</v>
      </c>
    </row>
    <row r="16240" customFormat="false" ht="15" hidden="false" customHeight="false" outlineLevel="0" collapsed="false">
      <c r="A16240" s="8" t="s">
        <v>9398</v>
      </c>
      <c r="B16240" s="8" t="s">
        <v>9399</v>
      </c>
      <c r="C16240" s="8" t="s">
        <v>7482</v>
      </c>
      <c r="D16240" s="8" t="n">
        <v>2019</v>
      </c>
      <c r="E16240" s="19" t="n">
        <v>118.11</v>
      </c>
      <c r="F16240" s="19" t="n">
        <v>28</v>
      </c>
    </row>
    <row r="16241" customFormat="false" ht="15" hidden="false" customHeight="false" outlineLevel="0" collapsed="false">
      <c r="A16241" s="8" t="s">
        <v>9398</v>
      </c>
      <c r="B16241" s="8" t="s">
        <v>9399</v>
      </c>
      <c r="C16241" s="8" t="s">
        <v>7483</v>
      </c>
      <c r="D16241" s="8" t="n">
        <v>2019</v>
      </c>
      <c r="E16241" s="19" t="n">
        <v>242.062</v>
      </c>
      <c r="F16241" s="19" t="n">
        <v>29</v>
      </c>
    </row>
    <row r="16242" customFormat="false" ht="15" hidden="false" customHeight="false" outlineLevel="0" collapsed="false">
      <c r="A16242" s="8" t="s">
        <v>9398</v>
      </c>
      <c r="B16242" s="8" t="s">
        <v>9399</v>
      </c>
      <c r="C16242" s="8" t="s">
        <v>7484</v>
      </c>
      <c r="D16242" s="8" t="n">
        <v>2019</v>
      </c>
      <c r="E16242" s="19" t="n">
        <v>44.958</v>
      </c>
      <c r="F16242" s="19" t="n">
        <v>29</v>
      </c>
    </row>
    <row r="16243" customFormat="false" ht="15" hidden="false" customHeight="false" outlineLevel="0" collapsed="false">
      <c r="A16243" s="8" t="s">
        <v>9398</v>
      </c>
      <c r="B16243" s="8" t="s">
        <v>9399</v>
      </c>
      <c r="C16243" s="8" t="s">
        <v>7485</v>
      </c>
      <c r="D16243" s="8" t="n">
        <v>2019</v>
      </c>
      <c r="E16243" s="19" t="n">
        <v>23.114</v>
      </c>
      <c r="F16243" s="19" t="n">
        <v>29</v>
      </c>
    </row>
    <row r="16244" customFormat="false" ht="15" hidden="false" customHeight="false" outlineLevel="0" collapsed="false">
      <c r="A16244" s="8" t="s">
        <v>9398</v>
      </c>
      <c r="B16244" s="8" t="s">
        <v>9399</v>
      </c>
      <c r="C16244" s="8" t="s">
        <v>7486</v>
      </c>
      <c r="D16244" s="8" t="n">
        <v>2019</v>
      </c>
      <c r="E16244" s="19" t="n">
        <v>119.126</v>
      </c>
      <c r="F16244" s="19" t="n">
        <v>29</v>
      </c>
    </row>
    <row r="16245" customFormat="false" ht="15" hidden="false" customHeight="false" outlineLevel="0" collapsed="false">
      <c r="A16245" s="8" t="s">
        <v>9398</v>
      </c>
      <c r="B16245" s="8" t="s">
        <v>9399</v>
      </c>
      <c r="C16245" s="8" t="s">
        <v>7487</v>
      </c>
      <c r="D16245" s="8" t="n">
        <v>2019</v>
      </c>
      <c r="E16245" s="19" t="n">
        <v>25.908</v>
      </c>
      <c r="F16245" s="19" t="n">
        <v>29</v>
      </c>
    </row>
    <row r="16246" customFormat="false" ht="15" hidden="false" customHeight="false" outlineLevel="0" collapsed="false">
      <c r="A16246" s="8" t="s">
        <v>9398</v>
      </c>
      <c r="B16246" s="8" t="s">
        <v>9399</v>
      </c>
      <c r="C16246" s="8" t="s">
        <v>7488</v>
      </c>
      <c r="D16246" s="8" t="n">
        <v>2019</v>
      </c>
      <c r="E16246" s="19" t="n">
        <v>54.102</v>
      </c>
      <c r="F16246" s="19" t="n">
        <v>30</v>
      </c>
    </row>
    <row r="16247" customFormat="false" ht="15" hidden="false" customHeight="false" outlineLevel="0" collapsed="false">
      <c r="A16247" s="8" t="s">
        <v>9398</v>
      </c>
      <c r="B16247" s="8" t="s">
        <v>9399</v>
      </c>
      <c r="C16247" s="8" t="s">
        <v>7489</v>
      </c>
      <c r="D16247" s="8" t="n">
        <v>2019</v>
      </c>
      <c r="E16247" s="19" t="n">
        <v>7.112</v>
      </c>
      <c r="F16247" s="19" t="n">
        <v>29.2222222222222</v>
      </c>
    </row>
    <row r="16248" customFormat="false" ht="15" hidden="false" customHeight="false" outlineLevel="0" collapsed="false">
      <c r="A16248" s="8" t="s">
        <v>9398</v>
      </c>
      <c r="B16248" s="8" t="s">
        <v>9399</v>
      </c>
      <c r="C16248" s="8" t="s">
        <v>7490</v>
      </c>
      <c r="D16248" s="8" t="n">
        <v>2019</v>
      </c>
      <c r="E16248" s="19" t="n">
        <v>5.08</v>
      </c>
      <c r="F16248" s="19" t="n">
        <v>29</v>
      </c>
    </row>
    <row r="16249" customFormat="false" ht="15" hidden="false" customHeight="false" outlineLevel="0" collapsed="false">
      <c r="A16249" s="8" t="s">
        <v>9398</v>
      </c>
      <c r="B16249" s="8" t="s">
        <v>9399</v>
      </c>
      <c r="C16249" s="8" t="s">
        <v>7491</v>
      </c>
      <c r="D16249" s="8" t="n">
        <v>2019</v>
      </c>
      <c r="E16249" s="19" t="n">
        <v>40.894</v>
      </c>
      <c r="F16249" s="19" t="n">
        <v>29.2222222222222</v>
      </c>
    </row>
    <row r="16250" customFormat="false" ht="15" hidden="false" customHeight="false" outlineLevel="0" collapsed="false">
      <c r="A16250" s="8" t="s">
        <v>9398</v>
      </c>
      <c r="B16250" s="8" t="s">
        <v>9399</v>
      </c>
      <c r="C16250" s="8" t="s">
        <v>7492</v>
      </c>
      <c r="D16250" s="8" t="n">
        <v>2019</v>
      </c>
      <c r="E16250" s="19" t="n">
        <v>23.114</v>
      </c>
      <c r="F16250" s="19" t="n">
        <v>30.6111111111111</v>
      </c>
    </row>
    <row r="16251" customFormat="false" ht="15" hidden="false" customHeight="false" outlineLevel="0" collapsed="false">
      <c r="A16251" s="8" t="s">
        <v>9398</v>
      </c>
      <c r="B16251" s="8" t="s">
        <v>9399</v>
      </c>
      <c r="C16251" s="8" t="s">
        <v>7493</v>
      </c>
      <c r="D16251" s="8" t="n">
        <v>2019</v>
      </c>
      <c r="E16251" s="19" t="n">
        <v>30.988</v>
      </c>
      <c r="F16251" s="19" t="n">
        <v>30</v>
      </c>
    </row>
    <row r="16252" customFormat="false" ht="15" hidden="false" customHeight="false" outlineLevel="0" collapsed="false">
      <c r="A16252" s="8" t="s">
        <v>9398</v>
      </c>
      <c r="B16252" s="8" t="s">
        <v>9399</v>
      </c>
      <c r="C16252" s="8" t="s">
        <v>7494</v>
      </c>
      <c r="D16252" s="8" t="n">
        <v>2019</v>
      </c>
      <c r="E16252" s="19" t="n">
        <v>8.89</v>
      </c>
      <c r="F16252" s="19" t="n">
        <v>30</v>
      </c>
    </row>
    <row r="16253" customFormat="false" ht="15" hidden="false" customHeight="false" outlineLevel="0" collapsed="false">
      <c r="A16253" s="8" t="s">
        <v>9398</v>
      </c>
      <c r="B16253" s="8" t="s">
        <v>9399</v>
      </c>
      <c r="C16253" s="8" t="s">
        <v>7495</v>
      </c>
      <c r="D16253" s="8" t="n">
        <v>2019</v>
      </c>
      <c r="E16253" s="19" t="n">
        <v>5.08</v>
      </c>
      <c r="F16253" s="19" t="n">
        <v>30</v>
      </c>
    </row>
    <row r="16254" customFormat="false" ht="15" hidden="false" customHeight="false" outlineLevel="0" collapsed="false">
      <c r="A16254" s="8" t="s">
        <v>9398</v>
      </c>
      <c r="B16254" s="8" t="s">
        <v>9399</v>
      </c>
      <c r="C16254" s="8" t="s">
        <v>7496</v>
      </c>
      <c r="D16254" s="8" t="n">
        <v>2019</v>
      </c>
      <c r="E16254" s="19" t="n">
        <v>7.874</v>
      </c>
      <c r="F16254" s="19" t="n">
        <v>30.3888888888889</v>
      </c>
    </row>
    <row r="16255" customFormat="false" ht="15" hidden="false" customHeight="false" outlineLevel="0" collapsed="false">
      <c r="A16255" s="8" t="s">
        <v>9398</v>
      </c>
      <c r="B16255" s="8" t="s">
        <v>9399</v>
      </c>
      <c r="C16255" s="8" t="s">
        <v>7497</v>
      </c>
      <c r="D16255" s="8" t="n">
        <v>2019</v>
      </c>
      <c r="E16255" s="19" t="n">
        <v>69.088</v>
      </c>
      <c r="F16255" s="19" t="n">
        <v>31</v>
      </c>
    </row>
    <row r="16256" customFormat="false" ht="15" hidden="false" customHeight="false" outlineLevel="0" collapsed="false">
      <c r="A16256" s="8" t="s">
        <v>9398</v>
      </c>
      <c r="B16256" s="8" t="s">
        <v>9399</v>
      </c>
      <c r="C16256" s="8" t="s">
        <v>7498</v>
      </c>
      <c r="D16256" s="8" t="n">
        <v>2019</v>
      </c>
      <c r="E16256" s="19" t="n">
        <v>3.048</v>
      </c>
      <c r="F16256" s="19" t="n">
        <v>29</v>
      </c>
    </row>
    <row r="16257" customFormat="false" ht="15" hidden="false" customHeight="false" outlineLevel="0" collapsed="false">
      <c r="A16257" s="8" t="s">
        <v>9398</v>
      </c>
      <c r="B16257" s="8" t="s">
        <v>9399</v>
      </c>
      <c r="C16257" s="8" t="s">
        <v>7499</v>
      </c>
      <c r="D16257" s="8" t="n">
        <v>2019</v>
      </c>
      <c r="E16257" s="19" t="n">
        <v>55.118</v>
      </c>
      <c r="F16257" s="19" t="n">
        <v>31.7222222222222</v>
      </c>
    </row>
    <row r="16258" customFormat="false" ht="15" hidden="false" customHeight="false" outlineLevel="0" collapsed="false">
      <c r="A16258" s="8" t="s">
        <v>9398</v>
      </c>
      <c r="B16258" s="8" t="s">
        <v>9399</v>
      </c>
      <c r="C16258" s="8" t="s">
        <v>7500</v>
      </c>
      <c r="D16258" s="8" t="n">
        <v>2019</v>
      </c>
      <c r="E16258" s="19" t="n">
        <v>0.762</v>
      </c>
      <c r="F16258" s="19" t="n">
        <v>33</v>
      </c>
    </row>
    <row r="16259" customFormat="false" ht="15" hidden="false" customHeight="false" outlineLevel="0" collapsed="false">
      <c r="A16259" s="8" t="s">
        <v>9398</v>
      </c>
      <c r="B16259" s="8" t="s">
        <v>9399</v>
      </c>
      <c r="C16259" s="8" t="s">
        <v>7501</v>
      </c>
      <c r="D16259" s="8" t="n">
        <v>2019</v>
      </c>
      <c r="E16259" s="19" t="n">
        <v>0</v>
      </c>
      <c r="F16259" s="19" t="n">
        <v>32</v>
      </c>
    </row>
    <row r="16260" customFormat="false" ht="15" hidden="false" customHeight="false" outlineLevel="0" collapsed="false">
      <c r="A16260" s="8" t="s">
        <v>9398</v>
      </c>
      <c r="B16260" s="8" t="s">
        <v>9399</v>
      </c>
      <c r="C16260" s="8" t="s">
        <v>7502</v>
      </c>
      <c r="D16260" s="8" t="n">
        <v>2019</v>
      </c>
      <c r="E16260" s="19" t="n">
        <v>0.508</v>
      </c>
      <c r="F16260" s="19" t="n">
        <v>31</v>
      </c>
    </row>
    <row r="16261" customFormat="false" ht="15" hidden="false" customHeight="false" outlineLevel="0" collapsed="false">
      <c r="A16261" s="8" t="s">
        <v>9398</v>
      </c>
      <c r="B16261" s="8" t="s">
        <v>9399</v>
      </c>
      <c r="C16261" s="8" t="s">
        <v>7503</v>
      </c>
      <c r="D16261" s="8" t="n">
        <v>2019</v>
      </c>
      <c r="E16261" s="19" t="n">
        <v>29.972</v>
      </c>
      <c r="F16261" s="19" t="n">
        <v>30</v>
      </c>
    </row>
    <row r="16262" customFormat="false" ht="15" hidden="false" customHeight="false" outlineLevel="0" collapsed="false">
      <c r="A16262" s="8" t="s">
        <v>9398</v>
      </c>
      <c r="B16262" s="8" t="s">
        <v>9399</v>
      </c>
      <c r="C16262" s="8" t="s">
        <v>7504</v>
      </c>
      <c r="D16262" s="8" t="n">
        <v>2019</v>
      </c>
      <c r="E16262" s="19" t="n">
        <v>1.016</v>
      </c>
      <c r="F16262" s="19" t="n">
        <v>32</v>
      </c>
    </row>
    <row r="16263" customFormat="false" ht="15" hidden="false" customHeight="false" outlineLevel="0" collapsed="false">
      <c r="A16263" s="8" t="s">
        <v>9398</v>
      </c>
      <c r="B16263" s="8" t="s">
        <v>9399</v>
      </c>
      <c r="C16263" s="8" t="s">
        <v>7505</v>
      </c>
      <c r="D16263" s="8" t="n">
        <v>2019</v>
      </c>
      <c r="E16263" s="19" t="n">
        <v>28.956</v>
      </c>
      <c r="F16263" s="19" t="n">
        <v>30.7777777777778</v>
      </c>
    </row>
    <row r="16264" customFormat="false" ht="15" hidden="false" customHeight="false" outlineLevel="0" collapsed="false">
      <c r="A16264" s="8" t="s">
        <v>9398</v>
      </c>
      <c r="B16264" s="8" t="s">
        <v>9399</v>
      </c>
      <c r="C16264" s="8" t="s">
        <v>7506</v>
      </c>
      <c r="D16264" s="8" t="n">
        <v>2019</v>
      </c>
      <c r="E16264" s="19" t="n">
        <v>1.016</v>
      </c>
      <c r="F16264" s="19" t="n">
        <v>31</v>
      </c>
    </row>
    <row r="16265" customFormat="false" ht="15" hidden="false" customHeight="false" outlineLevel="0" collapsed="false">
      <c r="A16265" s="8" t="s">
        <v>9398</v>
      </c>
      <c r="B16265" s="8" t="s">
        <v>9399</v>
      </c>
      <c r="C16265" s="8" t="s">
        <v>7507</v>
      </c>
      <c r="D16265" s="8" t="n">
        <v>2019</v>
      </c>
      <c r="E16265" s="19" t="n">
        <v>0.254</v>
      </c>
      <c r="F16265" s="19" t="n">
        <v>32.2222222222222</v>
      </c>
    </row>
    <row r="16266" customFormat="false" ht="15" hidden="false" customHeight="false" outlineLevel="0" collapsed="false">
      <c r="A16266" s="8" t="s">
        <v>9398</v>
      </c>
      <c r="B16266" s="8" t="s">
        <v>9399</v>
      </c>
      <c r="C16266" s="8" t="s">
        <v>7508</v>
      </c>
      <c r="D16266" s="8" t="n">
        <v>2019</v>
      </c>
      <c r="E16266" s="19" t="n">
        <v>4.064</v>
      </c>
      <c r="F16266" s="19" t="n">
        <v>31.3888888888889</v>
      </c>
    </row>
    <row r="16267" customFormat="false" ht="15" hidden="false" customHeight="false" outlineLevel="0" collapsed="false">
      <c r="A16267" s="8" t="s">
        <v>9398</v>
      </c>
      <c r="B16267" s="8" t="s">
        <v>9399</v>
      </c>
      <c r="C16267" s="8" t="s">
        <v>7509</v>
      </c>
      <c r="D16267" s="8" t="n">
        <v>2019</v>
      </c>
      <c r="E16267" s="19" t="n">
        <v>0.762</v>
      </c>
      <c r="F16267" s="19" t="n">
        <v>31.7777777777778</v>
      </c>
    </row>
    <row r="16268" customFormat="false" ht="15" hidden="false" customHeight="false" outlineLevel="0" collapsed="false">
      <c r="A16268" s="8" t="s">
        <v>9398</v>
      </c>
      <c r="B16268" s="8" t="s">
        <v>9399</v>
      </c>
      <c r="C16268" s="8" t="s">
        <v>7510</v>
      </c>
      <c r="D16268" s="8" t="n">
        <v>2019</v>
      </c>
      <c r="E16268" s="19" t="n">
        <v>0</v>
      </c>
      <c r="F16268" s="19" t="n">
        <v>31.6111111111111</v>
      </c>
    </row>
    <row r="16269" customFormat="false" ht="15" hidden="false" customHeight="false" outlineLevel="0" collapsed="false">
      <c r="A16269" s="8" t="s">
        <v>9398</v>
      </c>
      <c r="B16269" s="8" t="s">
        <v>9399</v>
      </c>
      <c r="C16269" s="8" t="s">
        <v>7511</v>
      </c>
      <c r="D16269" s="8" t="n">
        <v>2019</v>
      </c>
      <c r="F16269" s="19" t="n">
        <v>31.6111111111111</v>
      </c>
    </row>
    <row r="16270" customFormat="false" ht="15" hidden="false" customHeight="false" outlineLevel="0" collapsed="false">
      <c r="A16270" s="8" t="s">
        <v>9398</v>
      </c>
      <c r="B16270" s="8" t="s">
        <v>9399</v>
      </c>
      <c r="C16270" s="8" t="s">
        <v>7512</v>
      </c>
      <c r="D16270" s="8" t="n">
        <v>2019</v>
      </c>
      <c r="E16270" s="19" t="n">
        <v>12.954</v>
      </c>
      <c r="F16270" s="19" t="n">
        <v>32</v>
      </c>
    </row>
    <row r="16271" customFormat="false" ht="15" hidden="false" customHeight="false" outlineLevel="0" collapsed="false">
      <c r="A16271" s="8" t="s">
        <v>9398</v>
      </c>
      <c r="B16271" s="8" t="s">
        <v>9399</v>
      </c>
      <c r="C16271" s="8" t="s">
        <v>7513</v>
      </c>
      <c r="D16271" s="8" t="n">
        <v>2019</v>
      </c>
      <c r="F16271" s="19" t="n">
        <v>33</v>
      </c>
    </row>
    <row r="16272" customFormat="false" ht="15" hidden="false" customHeight="false" outlineLevel="0" collapsed="false">
      <c r="A16272" s="8" t="s">
        <v>9398</v>
      </c>
      <c r="B16272" s="8" t="s">
        <v>9399</v>
      </c>
      <c r="C16272" s="8" t="s">
        <v>7514</v>
      </c>
      <c r="D16272" s="8" t="n">
        <v>2019</v>
      </c>
      <c r="E16272" s="19" t="n">
        <v>0</v>
      </c>
      <c r="F16272" s="19" t="n">
        <v>33</v>
      </c>
    </row>
    <row r="16273" customFormat="false" ht="15" hidden="false" customHeight="false" outlineLevel="0" collapsed="false">
      <c r="A16273" s="8" t="s">
        <v>9398</v>
      </c>
      <c r="B16273" s="8" t="s">
        <v>9399</v>
      </c>
      <c r="C16273" s="8" t="s">
        <v>7515</v>
      </c>
      <c r="D16273" s="8" t="n">
        <v>2019</v>
      </c>
      <c r="E16273" s="19" t="n">
        <v>0</v>
      </c>
      <c r="F16273" s="19" t="n">
        <v>33</v>
      </c>
    </row>
    <row r="16274" customFormat="false" ht="15" hidden="false" customHeight="false" outlineLevel="0" collapsed="false">
      <c r="A16274" s="8" t="s">
        <v>9398</v>
      </c>
      <c r="B16274" s="8" t="s">
        <v>9399</v>
      </c>
      <c r="C16274" s="8" t="s">
        <v>7516</v>
      </c>
      <c r="D16274" s="8" t="n">
        <v>2019</v>
      </c>
      <c r="F16274" s="19" t="n">
        <v>33.6111111111111</v>
      </c>
    </row>
    <row r="16275" customFormat="false" ht="15" hidden="false" customHeight="false" outlineLevel="0" collapsed="false">
      <c r="A16275" s="8" t="s">
        <v>9398</v>
      </c>
      <c r="B16275" s="8" t="s">
        <v>9399</v>
      </c>
      <c r="C16275" s="8" t="s">
        <v>7517</v>
      </c>
      <c r="D16275" s="8" t="n">
        <v>2019</v>
      </c>
      <c r="E16275" s="19" t="n">
        <v>3.048</v>
      </c>
      <c r="F16275" s="19" t="n">
        <v>33</v>
      </c>
    </row>
    <row r="16276" customFormat="false" ht="15" hidden="false" customHeight="false" outlineLevel="0" collapsed="false">
      <c r="A16276" s="8" t="s">
        <v>9398</v>
      </c>
      <c r="B16276" s="8" t="s">
        <v>9399</v>
      </c>
      <c r="C16276" s="8" t="s">
        <v>7518</v>
      </c>
      <c r="D16276" s="8" t="n">
        <v>2019</v>
      </c>
      <c r="E16276" s="19" t="n">
        <v>0.508</v>
      </c>
      <c r="F16276" s="19" t="n">
        <v>34</v>
      </c>
    </row>
    <row r="16277" customFormat="false" ht="15" hidden="false" customHeight="false" outlineLevel="0" collapsed="false">
      <c r="A16277" s="8" t="s">
        <v>9398</v>
      </c>
      <c r="B16277" s="8" t="s">
        <v>9399</v>
      </c>
      <c r="C16277" s="8" t="s">
        <v>7519</v>
      </c>
      <c r="D16277" s="8" t="n">
        <v>2019</v>
      </c>
      <c r="E16277" s="19" t="n">
        <v>7.874</v>
      </c>
      <c r="F16277" s="19" t="n">
        <v>33</v>
      </c>
    </row>
    <row r="16278" customFormat="false" ht="15" hidden="false" customHeight="false" outlineLevel="0" collapsed="false">
      <c r="A16278" s="8" t="s">
        <v>9398</v>
      </c>
      <c r="B16278" s="8" t="s">
        <v>9399</v>
      </c>
      <c r="C16278" s="8" t="s">
        <v>7520</v>
      </c>
      <c r="D16278" s="8" t="n">
        <v>2019</v>
      </c>
      <c r="E16278" s="19" t="n">
        <v>0</v>
      </c>
      <c r="F16278" s="19" t="n">
        <v>34</v>
      </c>
    </row>
    <row r="16279" customFormat="false" ht="15" hidden="false" customHeight="false" outlineLevel="0" collapsed="false">
      <c r="A16279" s="8" t="s">
        <v>9398</v>
      </c>
      <c r="B16279" s="8" t="s">
        <v>9399</v>
      </c>
      <c r="C16279" s="8" t="s">
        <v>7521</v>
      </c>
      <c r="D16279" s="8" t="n">
        <v>2019</v>
      </c>
      <c r="E16279" s="19" t="n">
        <v>0.508</v>
      </c>
      <c r="F16279" s="19" t="n">
        <v>35</v>
      </c>
    </row>
    <row r="16280" customFormat="false" ht="15" hidden="false" customHeight="false" outlineLevel="0" collapsed="false">
      <c r="A16280" s="8" t="s">
        <v>9398</v>
      </c>
      <c r="B16280" s="8" t="s">
        <v>9399</v>
      </c>
      <c r="C16280" s="8" t="s">
        <v>7522</v>
      </c>
      <c r="D16280" s="8" t="n">
        <v>2019</v>
      </c>
      <c r="E16280" s="19" t="n">
        <v>0</v>
      </c>
      <c r="F16280" s="19" t="n">
        <v>35</v>
      </c>
    </row>
    <row r="16281" customFormat="false" ht="15" hidden="false" customHeight="false" outlineLevel="0" collapsed="false">
      <c r="A16281" s="8" t="s">
        <v>9398</v>
      </c>
      <c r="B16281" s="8" t="s">
        <v>9399</v>
      </c>
      <c r="C16281" s="8" t="s">
        <v>7523</v>
      </c>
      <c r="D16281" s="8" t="n">
        <v>2019</v>
      </c>
      <c r="E16281" s="19" t="n">
        <v>0</v>
      </c>
      <c r="F16281" s="19" t="n">
        <v>36.2222222222222</v>
      </c>
    </row>
    <row r="16282" customFormat="false" ht="15" hidden="false" customHeight="false" outlineLevel="0" collapsed="false">
      <c r="A16282" s="8" t="s">
        <v>9398</v>
      </c>
      <c r="B16282" s="8" t="s">
        <v>9399</v>
      </c>
      <c r="C16282" s="8" t="s">
        <v>7524</v>
      </c>
      <c r="D16282" s="8" t="n">
        <v>2019</v>
      </c>
      <c r="E16282" s="19" t="n">
        <v>0</v>
      </c>
      <c r="F16282" s="19" t="n">
        <v>35.2222222222222</v>
      </c>
    </row>
    <row r="16283" customFormat="false" ht="15" hidden="false" customHeight="false" outlineLevel="0" collapsed="false">
      <c r="A16283" s="8" t="s">
        <v>9398</v>
      </c>
      <c r="B16283" s="8" t="s">
        <v>9399</v>
      </c>
      <c r="C16283" s="8" t="s">
        <v>7525</v>
      </c>
      <c r="D16283" s="8" t="n">
        <v>2019</v>
      </c>
      <c r="E16283" s="19" t="n">
        <v>0</v>
      </c>
      <c r="F16283" s="19" t="n">
        <v>35</v>
      </c>
    </row>
    <row r="16284" customFormat="false" ht="15" hidden="false" customHeight="false" outlineLevel="0" collapsed="false">
      <c r="A16284" s="8" t="s">
        <v>9398</v>
      </c>
      <c r="B16284" s="8" t="s">
        <v>9399</v>
      </c>
      <c r="C16284" s="8" t="s">
        <v>7526</v>
      </c>
      <c r="D16284" s="8" t="n">
        <v>2019</v>
      </c>
      <c r="E16284" s="19" t="n">
        <v>1.016</v>
      </c>
      <c r="F16284" s="19" t="n">
        <v>31</v>
      </c>
    </row>
    <row r="16285" customFormat="false" ht="15" hidden="false" customHeight="false" outlineLevel="0" collapsed="false">
      <c r="A16285" s="8" t="s">
        <v>9398</v>
      </c>
      <c r="B16285" s="8" t="s">
        <v>9399</v>
      </c>
      <c r="C16285" s="8" t="s">
        <v>7527</v>
      </c>
      <c r="D16285" s="8" t="n">
        <v>2019</v>
      </c>
      <c r="E16285" s="19" t="n">
        <v>9.906</v>
      </c>
      <c r="F16285" s="19" t="n">
        <v>27</v>
      </c>
    </row>
    <row r="16286" customFormat="false" ht="15" hidden="false" customHeight="false" outlineLevel="0" collapsed="false">
      <c r="A16286" s="8" t="s">
        <v>9398</v>
      </c>
      <c r="B16286" s="8" t="s">
        <v>9399</v>
      </c>
      <c r="C16286" s="8" t="s">
        <v>7528</v>
      </c>
      <c r="D16286" s="8" t="n">
        <v>2019</v>
      </c>
      <c r="E16286" s="19" t="n">
        <v>2.032</v>
      </c>
      <c r="F16286" s="19" t="n">
        <v>27.3888888888889</v>
      </c>
    </row>
    <row r="16287" customFormat="false" ht="15" hidden="false" customHeight="false" outlineLevel="0" collapsed="false">
      <c r="A16287" s="8" t="s">
        <v>9398</v>
      </c>
      <c r="B16287" s="8" t="s">
        <v>9399</v>
      </c>
      <c r="C16287" s="8" t="s">
        <v>7529</v>
      </c>
      <c r="D16287" s="8" t="n">
        <v>2019</v>
      </c>
      <c r="F16287" s="19" t="n">
        <v>32</v>
      </c>
    </row>
    <row r="16288" customFormat="false" ht="15" hidden="false" customHeight="false" outlineLevel="0" collapsed="false">
      <c r="A16288" s="8" t="s">
        <v>9398</v>
      </c>
      <c r="B16288" s="8" t="s">
        <v>9399</v>
      </c>
      <c r="C16288" s="8" t="s">
        <v>7530</v>
      </c>
      <c r="D16288" s="8" t="n">
        <v>2019</v>
      </c>
      <c r="E16288" s="19" t="n">
        <v>9.906</v>
      </c>
      <c r="F16288" s="19" t="n">
        <v>31</v>
      </c>
    </row>
    <row r="16289" customFormat="false" ht="15" hidden="false" customHeight="false" outlineLevel="0" collapsed="false">
      <c r="A16289" s="8" t="s">
        <v>9398</v>
      </c>
      <c r="B16289" s="8" t="s">
        <v>9399</v>
      </c>
      <c r="C16289" s="8" t="s">
        <v>7531</v>
      </c>
      <c r="D16289" s="8" t="n">
        <v>2019</v>
      </c>
      <c r="E16289" s="19" t="n">
        <v>7.112</v>
      </c>
      <c r="F16289" s="19" t="n">
        <v>29</v>
      </c>
    </row>
    <row r="16290" customFormat="false" ht="15" hidden="false" customHeight="false" outlineLevel="0" collapsed="false">
      <c r="A16290" s="8" t="s">
        <v>9398</v>
      </c>
      <c r="B16290" s="8" t="s">
        <v>9399</v>
      </c>
      <c r="C16290" s="8" t="s">
        <v>7532</v>
      </c>
      <c r="D16290" s="8" t="n">
        <v>2019</v>
      </c>
      <c r="E16290" s="19" t="n">
        <v>2.032</v>
      </c>
      <c r="F16290" s="19" t="n">
        <v>31</v>
      </c>
    </row>
    <row r="16291" customFormat="false" ht="15" hidden="false" customHeight="false" outlineLevel="0" collapsed="false">
      <c r="A16291" s="8" t="s">
        <v>9398</v>
      </c>
      <c r="B16291" s="8" t="s">
        <v>9399</v>
      </c>
      <c r="C16291" s="8" t="s">
        <v>7533</v>
      </c>
      <c r="D16291" s="8" t="n">
        <v>2019</v>
      </c>
      <c r="E16291" s="19" t="n">
        <v>2.032</v>
      </c>
      <c r="F16291" s="19" t="n">
        <v>30</v>
      </c>
    </row>
    <row r="16292" customFormat="false" ht="15" hidden="false" customHeight="false" outlineLevel="0" collapsed="false">
      <c r="A16292" s="8" t="s">
        <v>9398</v>
      </c>
      <c r="B16292" s="8" t="s">
        <v>9399</v>
      </c>
      <c r="C16292" s="8" t="s">
        <v>7534</v>
      </c>
      <c r="D16292" s="8" t="n">
        <v>2019</v>
      </c>
      <c r="E16292" s="19" t="n">
        <v>0.254</v>
      </c>
      <c r="F16292" s="19" t="n">
        <v>30</v>
      </c>
    </row>
    <row r="16293" customFormat="false" ht="15" hidden="false" customHeight="false" outlineLevel="0" collapsed="false">
      <c r="A16293" s="8" t="s">
        <v>9398</v>
      </c>
      <c r="B16293" s="8" t="s">
        <v>9399</v>
      </c>
      <c r="C16293" s="8" t="s">
        <v>7535</v>
      </c>
      <c r="D16293" s="8" t="n">
        <v>2019</v>
      </c>
      <c r="E16293" s="19" t="n">
        <v>1.016</v>
      </c>
      <c r="F16293" s="19" t="n">
        <v>32</v>
      </c>
    </row>
    <row r="16294" customFormat="false" ht="15" hidden="false" customHeight="false" outlineLevel="0" collapsed="false">
      <c r="A16294" s="8" t="s">
        <v>9398</v>
      </c>
      <c r="B16294" s="8" t="s">
        <v>9399</v>
      </c>
      <c r="C16294" s="8" t="s">
        <v>7536</v>
      </c>
      <c r="D16294" s="8" t="n">
        <v>2019</v>
      </c>
      <c r="E16294" s="19" t="n">
        <v>0</v>
      </c>
      <c r="F16294" s="19" t="n">
        <v>33</v>
      </c>
    </row>
    <row r="16295" customFormat="false" ht="15" hidden="false" customHeight="false" outlineLevel="0" collapsed="false">
      <c r="A16295" s="8" t="s">
        <v>9398</v>
      </c>
      <c r="B16295" s="8" t="s">
        <v>9399</v>
      </c>
      <c r="C16295" s="8" t="s">
        <v>7537</v>
      </c>
      <c r="D16295" s="8" t="n">
        <v>2019</v>
      </c>
      <c r="E16295" s="19" t="n">
        <v>0</v>
      </c>
      <c r="F16295" s="19" t="n">
        <v>33</v>
      </c>
    </row>
    <row r="16296" customFormat="false" ht="15" hidden="false" customHeight="false" outlineLevel="0" collapsed="false">
      <c r="A16296" s="8" t="s">
        <v>9398</v>
      </c>
      <c r="B16296" s="8" t="s">
        <v>9399</v>
      </c>
      <c r="C16296" s="8" t="s">
        <v>7538</v>
      </c>
      <c r="D16296" s="8" t="n">
        <v>2019</v>
      </c>
      <c r="E16296" s="19" t="n">
        <v>0</v>
      </c>
      <c r="F16296" s="19" t="n">
        <v>36</v>
      </c>
    </row>
    <row r="16297" customFormat="false" ht="15" hidden="false" customHeight="false" outlineLevel="0" collapsed="false">
      <c r="A16297" s="8" t="s">
        <v>9398</v>
      </c>
      <c r="B16297" s="8" t="s">
        <v>9399</v>
      </c>
      <c r="C16297" s="8" t="s">
        <v>7539</v>
      </c>
      <c r="D16297" s="8" t="n">
        <v>2019</v>
      </c>
      <c r="E16297" s="19" t="n">
        <v>0</v>
      </c>
      <c r="F16297" s="19" t="n">
        <v>34</v>
      </c>
    </row>
    <row r="16298" customFormat="false" ht="15" hidden="false" customHeight="false" outlineLevel="0" collapsed="false">
      <c r="A16298" s="8" t="s">
        <v>9398</v>
      </c>
      <c r="B16298" s="8" t="s">
        <v>9399</v>
      </c>
      <c r="C16298" s="8" t="s">
        <v>7540</v>
      </c>
      <c r="D16298" s="8" t="n">
        <v>2019</v>
      </c>
      <c r="E16298" s="19" t="n">
        <v>35.052</v>
      </c>
      <c r="F16298" s="19" t="n">
        <v>34.3888888888889</v>
      </c>
    </row>
    <row r="16299" customFormat="false" ht="15" hidden="false" customHeight="false" outlineLevel="0" collapsed="false">
      <c r="A16299" s="8" t="s">
        <v>9398</v>
      </c>
      <c r="B16299" s="8" t="s">
        <v>9399</v>
      </c>
      <c r="C16299" s="8" t="s">
        <v>7541</v>
      </c>
      <c r="D16299" s="8" t="n">
        <v>2019</v>
      </c>
      <c r="E16299" s="19" t="n">
        <v>0</v>
      </c>
      <c r="F16299" s="19" t="n">
        <v>32.7777777777778</v>
      </c>
    </row>
    <row r="16300" customFormat="false" ht="15" hidden="false" customHeight="false" outlineLevel="0" collapsed="false">
      <c r="A16300" s="8" t="s">
        <v>9398</v>
      </c>
      <c r="B16300" s="8" t="s">
        <v>9399</v>
      </c>
      <c r="C16300" s="8" t="s">
        <v>7542</v>
      </c>
      <c r="D16300" s="8" t="n">
        <v>2019</v>
      </c>
      <c r="E16300" s="19" t="n">
        <v>0</v>
      </c>
      <c r="F16300" s="19" t="n">
        <v>32.6111111111111</v>
      </c>
    </row>
    <row r="16301" customFormat="false" ht="15" hidden="false" customHeight="false" outlineLevel="0" collapsed="false">
      <c r="A16301" s="8" t="s">
        <v>9398</v>
      </c>
      <c r="B16301" s="8" t="s">
        <v>9399</v>
      </c>
      <c r="C16301" s="8" t="s">
        <v>7543</v>
      </c>
      <c r="D16301" s="8" t="n">
        <v>2019</v>
      </c>
      <c r="E16301" s="19" t="n">
        <v>0</v>
      </c>
      <c r="F16301" s="19" t="n">
        <v>32</v>
      </c>
    </row>
    <row r="16302" customFormat="false" ht="15" hidden="false" customHeight="false" outlineLevel="0" collapsed="false">
      <c r="A16302" s="8" t="s">
        <v>9398</v>
      </c>
      <c r="B16302" s="8" t="s">
        <v>9399</v>
      </c>
      <c r="C16302" s="8" t="s">
        <v>7544</v>
      </c>
      <c r="D16302" s="8" t="n">
        <v>2019</v>
      </c>
      <c r="E16302" s="19" t="n">
        <v>0</v>
      </c>
      <c r="F16302" s="19" t="n">
        <v>34</v>
      </c>
    </row>
    <row r="16303" customFormat="false" ht="15" hidden="false" customHeight="false" outlineLevel="0" collapsed="false">
      <c r="A16303" s="8" t="s">
        <v>9398</v>
      </c>
      <c r="B16303" s="8" t="s">
        <v>9399</v>
      </c>
      <c r="C16303" s="8" t="s">
        <v>7545</v>
      </c>
      <c r="D16303" s="8" t="n">
        <v>2019</v>
      </c>
      <c r="E16303" s="19" t="n">
        <v>0</v>
      </c>
      <c r="F16303" s="19" t="n">
        <v>32</v>
      </c>
    </row>
    <row r="16304" customFormat="false" ht="15" hidden="false" customHeight="false" outlineLevel="0" collapsed="false">
      <c r="A16304" s="8" t="s">
        <v>9398</v>
      </c>
      <c r="B16304" s="8" t="s">
        <v>9399</v>
      </c>
      <c r="C16304" s="8" t="s">
        <v>7546</v>
      </c>
      <c r="D16304" s="8" t="n">
        <v>2019</v>
      </c>
      <c r="F16304" s="19" t="n">
        <v>32.2222222222222</v>
      </c>
    </row>
    <row r="16305" customFormat="false" ht="15" hidden="false" customHeight="false" outlineLevel="0" collapsed="false">
      <c r="A16305" s="8" t="s">
        <v>9398</v>
      </c>
      <c r="B16305" s="8" t="s">
        <v>9399</v>
      </c>
      <c r="C16305" s="8" t="s">
        <v>7547</v>
      </c>
      <c r="D16305" s="8" t="n">
        <v>2019</v>
      </c>
      <c r="E16305" s="19" t="n">
        <v>33.02</v>
      </c>
      <c r="F16305" s="19" t="n">
        <v>30.3888888888889</v>
      </c>
    </row>
    <row r="16306" customFormat="false" ht="15" hidden="false" customHeight="false" outlineLevel="0" collapsed="false">
      <c r="A16306" s="8" t="s">
        <v>9398</v>
      </c>
      <c r="B16306" s="8" t="s">
        <v>9399</v>
      </c>
      <c r="C16306" s="8" t="s">
        <v>7548</v>
      </c>
      <c r="D16306" s="8" t="n">
        <v>2019</v>
      </c>
      <c r="E16306" s="19" t="n">
        <v>29.972</v>
      </c>
      <c r="F16306" s="19" t="n">
        <v>30.3888888888889</v>
      </c>
    </row>
    <row r="16307" customFormat="false" ht="15" hidden="false" customHeight="false" outlineLevel="0" collapsed="false">
      <c r="A16307" s="8" t="s">
        <v>9398</v>
      </c>
      <c r="B16307" s="8" t="s">
        <v>9399</v>
      </c>
      <c r="C16307" s="8" t="s">
        <v>7549</v>
      </c>
      <c r="D16307" s="8" t="n">
        <v>2019</v>
      </c>
      <c r="E16307" s="19" t="n">
        <v>0</v>
      </c>
      <c r="F16307" s="19" t="n">
        <v>33</v>
      </c>
    </row>
    <row r="16308" customFormat="false" ht="15" hidden="false" customHeight="false" outlineLevel="0" collapsed="false">
      <c r="A16308" s="8" t="s">
        <v>9398</v>
      </c>
      <c r="B16308" s="8" t="s">
        <v>9399</v>
      </c>
      <c r="C16308" s="8" t="s">
        <v>7550</v>
      </c>
      <c r="D16308" s="8" t="n">
        <v>2019</v>
      </c>
      <c r="E16308" s="19" t="n">
        <v>0</v>
      </c>
      <c r="F16308" s="19" t="n">
        <v>33</v>
      </c>
    </row>
    <row r="16309" customFormat="false" ht="15" hidden="false" customHeight="false" outlineLevel="0" collapsed="false">
      <c r="A16309" s="8" t="s">
        <v>9398</v>
      </c>
      <c r="B16309" s="8" t="s">
        <v>9399</v>
      </c>
      <c r="C16309" s="8" t="s">
        <v>7551</v>
      </c>
      <c r="D16309" s="8" t="n">
        <v>2019</v>
      </c>
      <c r="E16309" s="19" t="n">
        <v>0</v>
      </c>
      <c r="F16309" s="19" t="n">
        <v>34</v>
      </c>
    </row>
    <row r="16310" customFormat="false" ht="15" hidden="false" customHeight="false" outlineLevel="0" collapsed="false">
      <c r="A16310" s="8" t="s">
        <v>9398</v>
      </c>
      <c r="B16310" s="8" t="s">
        <v>9399</v>
      </c>
      <c r="C16310" s="8" t="s">
        <v>7552</v>
      </c>
      <c r="D16310" s="8" t="n">
        <v>2019</v>
      </c>
      <c r="E16310" s="19" t="n">
        <v>0</v>
      </c>
      <c r="F16310" s="19" t="n">
        <v>34.3888888888889</v>
      </c>
    </row>
    <row r="16311" customFormat="false" ht="15" hidden="false" customHeight="false" outlineLevel="0" collapsed="false">
      <c r="A16311" s="8" t="s">
        <v>9398</v>
      </c>
      <c r="B16311" s="8" t="s">
        <v>9399</v>
      </c>
      <c r="C16311" s="8" t="s">
        <v>7553</v>
      </c>
      <c r="D16311" s="8" t="n">
        <v>2019</v>
      </c>
      <c r="E16311" s="19" t="n">
        <v>0</v>
      </c>
      <c r="F16311" s="19" t="n">
        <v>33</v>
      </c>
    </row>
    <row r="16312" customFormat="false" ht="15" hidden="false" customHeight="false" outlineLevel="0" collapsed="false">
      <c r="A16312" s="8" t="s">
        <v>9398</v>
      </c>
      <c r="B16312" s="8" t="s">
        <v>9399</v>
      </c>
      <c r="C16312" s="8" t="s">
        <v>7554</v>
      </c>
      <c r="D16312" s="8" t="n">
        <v>2019</v>
      </c>
      <c r="E16312" s="19" t="n">
        <v>0</v>
      </c>
      <c r="F16312" s="19" t="n">
        <v>32.6111111111111</v>
      </c>
    </row>
    <row r="16313" customFormat="false" ht="15" hidden="false" customHeight="false" outlineLevel="0" collapsed="false">
      <c r="A16313" s="8" t="s">
        <v>9398</v>
      </c>
      <c r="B16313" s="8" t="s">
        <v>9399</v>
      </c>
      <c r="C16313" s="8" t="s">
        <v>7555</v>
      </c>
      <c r="D16313" s="8" t="n">
        <v>2019</v>
      </c>
      <c r="E16313" s="19" t="n">
        <v>0</v>
      </c>
      <c r="F16313" s="19" t="n">
        <v>34</v>
      </c>
    </row>
    <row r="16314" customFormat="false" ht="15" hidden="false" customHeight="false" outlineLevel="0" collapsed="false">
      <c r="A16314" s="8" t="s">
        <v>9398</v>
      </c>
      <c r="B16314" s="8" t="s">
        <v>9399</v>
      </c>
      <c r="C16314" s="8" t="s">
        <v>7556</v>
      </c>
      <c r="D16314" s="8" t="n">
        <v>2019</v>
      </c>
      <c r="E16314" s="19" t="n">
        <v>0</v>
      </c>
      <c r="F16314" s="19" t="n">
        <v>35</v>
      </c>
    </row>
    <row r="16315" customFormat="false" ht="15" hidden="false" customHeight="false" outlineLevel="0" collapsed="false">
      <c r="A16315" s="8" t="s">
        <v>9398</v>
      </c>
      <c r="B16315" s="8" t="s">
        <v>9399</v>
      </c>
      <c r="C16315" s="8" t="s">
        <v>7557</v>
      </c>
      <c r="D16315" s="8" t="n">
        <v>2019</v>
      </c>
      <c r="E16315" s="19" t="n">
        <v>0</v>
      </c>
      <c r="F16315" s="19" t="n">
        <v>34</v>
      </c>
    </row>
    <row r="16316" customFormat="false" ht="15" hidden="false" customHeight="false" outlineLevel="0" collapsed="false">
      <c r="A16316" s="8" t="s">
        <v>9398</v>
      </c>
      <c r="B16316" s="8" t="s">
        <v>9399</v>
      </c>
      <c r="C16316" s="8" t="s">
        <v>7558</v>
      </c>
      <c r="D16316" s="8" t="n">
        <v>2019</v>
      </c>
      <c r="E16316" s="19" t="n">
        <v>0</v>
      </c>
      <c r="F16316" s="19" t="n">
        <v>34</v>
      </c>
    </row>
    <row r="16317" customFormat="false" ht="15" hidden="false" customHeight="false" outlineLevel="0" collapsed="false">
      <c r="A16317" s="8" t="s">
        <v>9398</v>
      </c>
      <c r="B16317" s="8" t="s">
        <v>9399</v>
      </c>
      <c r="C16317" s="8" t="s">
        <v>7559</v>
      </c>
      <c r="D16317" s="8" t="n">
        <v>2019</v>
      </c>
      <c r="E16317" s="19" t="n">
        <v>0</v>
      </c>
      <c r="F16317" s="19" t="n">
        <v>33</v>
      </c>
    </row>
    <row r="16318" customFormat="false" ht="15" hidden="false" customHeight="false" outlineLevel="0" collapsed="false">
      <c r="A16318" s="8" t="s">
        <v>9398</v>
      </c>
      <c r="B16318" s="8" t="s">
        <v>9399</v>
      </c>
      <c r="C16318" s="8" t="s">
        <v>7560</v>
      </c>
      <c r="D16318" s="8" t="n">
        <v>2019</v>
      </c>
      <c r="E16318" s="19" t="n">
        <v>0</v>
      </c>
      <c r="F16318" s="19" t="n">
        <v>34</v>
      </c>
    </row>
    <row r="16319" customFormat="false" ht="15" hidden="false" customHeight="false" outlineLevel="0" collapsed="false">
      <c r="A16319" s="8" t="s">
        <v>9398</v>
      </c>
      <c r="B16319" s="8" t="s">
        <v>9399</v>
      </c>
      <c r="C16319" s="8" t="s">
        <v>7561</v>
      </c>
      <c r="D16319" s="8" t="n">
        <v>2019</v>
      </c>
      <c r="E16319" s="19" t="n">
        <v>0</v>
      </c>
      <c r="F16319" s="19" t="n">
        <v>33.3888888888889</v>
      </c>
    </row>
    <row r="16320" customFormat="false" ht="15" hidden="false" customHeight="false" outlineLevel="0" collapsed="false">
      <c r="A16320" s="8" t="s">
        <v>9398</v>
      </c>
      <c r="B16320" s="8" t="s">
        <v>9399</v>
      </c>
      <c r="C16320" s="8" t="s">
        <v>7562</v>
      </c>
      <c r="D16320" s="8" t="n">
        <v>2019</v>
      </c>
      <c r="E16320" s="19" t="n">
        <v>0</v>
      </c>
      <c r="F16320" s="19" t="n">
        <v>33</v>
      </c>
    </row>
    <row r="16321" customFormat="false" ht="15" hidden="false" customHeight="false" outlineLevel="0" collapsed="false">
      <c r="A16321" s="8" t="s">
        <v>9398</v>
      </c>
      <c r="B16321" s="8" t="s">
        <v>9399</v>
      </c>
      <c r="C16321" s="8" t="s">
        <v>7563</v>
      </c>
      <c r="D16321" s="8" t="n">
        <v>2019</v>
      </c>
      <c r="E16321" s="19" t="n">
        <v>0</v>
      </c>
      <c r="F16321" s="19" t="n">
        <v>34</v>
      </c>
    </row>
    <row r="16322" customFormat="false" ht="15" hidden="false" customHeight="false" outlineLevel="0" collapsed="false">
      <c r="A16322" s="8" t="s">
        <v>9398</v>
      </c>
      <c r="B16322" s="8" t="s">
        <v>9399</v>
      </c>
      <c r="C16322" s="8" t="s">
        <v>7564</v>
      </c>
      <c r="D16322" s="8" t="n">
        <v>2019</v>
      </c>
      <c r="E16322" s="19" t="n">
        <v>0</v>
      </c>
      <c r="F16322" s="19" t="n">
        <v>33</v>
      </c>
    </row>
    <row r="16323" customFormat="false" ht="15" hidden="false" customHeight="false" outlineLevel="0" collapsed="false">
      <c r="A16323" s="8" t="s">
        <v>9398</v>
      </c>
      <c r="B16323" s="8" t="s">
        <v>9399</v>
      </c>
      <c r="C16323" s="8" t="s">
        <v>7565</v>
      </c>
      <c r="D16323" s="8" t="n">
        <v>2019</v>
      </c>
      <c r="E16323" s="19" t="n">
        <v>0</v>
      </c>
      <c r="F16323" s="19" t="n">
        <v>34</v>
      </c>
    </row>
    <row r="16324" customFormat="false" ht="15" hidden="false" customHeight="false" outlineLevel="0" collapsed="false">
      <c r="A16324" s="8" t="s">
        <v>9398</v>
      </c>
      <c r="B16324" s="8" t="s">
        <v>9399</v>
      </c>
      <c r="C16324" s="8" t="s">
        <v>7566</v>
      </c>
      <c r="D16324" s="8" t="n">
        <v>2019</v>
      </c>
      <c r="E16324" s="19" t="n">
        <v>0</v>
      </c>
      <c r="F16324" s="19" t="n">
        <v>33.3888888888889</v>
      </c>
    </row>
    <row r="16325" customFormat="false" ht="15" hidden="false" customHeight="false" outlineLevel="0" collapsed="false">
      <c r="A16325" s="8" t="s">
        <v>9398</v>
      </c>
      <c r="B16325" s="8" t="s">
        <v>9399</v>
      </c>
      <c r="C16325" s="8" t="s">
        <v>7567</v>
      </c>
      <c r="D16325" s="8" t="n">
        <v>2019</v>
      </c>
      <c r="E16325" s="19" t="n">
        <v>0</v>
      </c>
      <c r="F16325" s="19" t="n">
        <v>33.6111111111111</v>
      </c>
    </row>
    <row r="16326" customFormat="false" ht="15" hidden="false" customHeight="false" outlineLevel="0" collapsed="false">
      <c r="A16326" s="8" t="s">
        <v>9398</v>
      </c>
      <c r="B16326" s="8" t="s">
        <v>9399</v>
      </c>
      <c r="C16326" s="8" t="s">
        <v>7568</v>
      </c>
      <c r="D16326" s="8" t="n">
        <v>2019</v>
      </c>
      <c r="E16326" s="19" t="n">
        <v>0</v>
      </c>
      <c r="F16326" s="19" t="n">
        <v>34.2222222222222</v>
      </c>
    </row>
    <row r="16327" customFormat="false" ht="15" hidden="false" customHeight="false" outlineLevel="0" collapsed="false">
      <c r="A16327" s="8" t="s">
        <v>9398</v>
      </c>
      <c r="B16327" s="8" t="s">
        <v>9399</v>
      </c>
      <c r="C16327" s="8" t="s">
        <v>7569</v>
      </c>
      <c r="D16327" s="8" t="n">
        <v>2019</v>
      </c>
      <c r="E16327" s="19" t="n">
        <v>0</v>
      </c>
      <c r="F16327" s="19" t="n">
        <v>33</v>
      </c>
    </row>
    <row r="16328" customFormat="false" ht="15" hidden="false" customHeight="false" outlineLevel="0" collapsed="false">
      <c r="A16328" s="8" t="s">
        <v>9398</v>
      </c>
      <c r="B16328" s="8" t="s">
        <v>9399</v>
      </c>
      <c r="C16328" s="8" t="s">
        <v>7570</v>
      </c>
      <c r="D16328" s="8" t="n">
        <v>2019</v>
      </c>
      <c r="E16328" s="19" t="n">
        <v>0</v>
      </c>
      <c r="F16328" s="19" t="n">
        <v>34</v>
      </c>
    </row>
    <row r="16329" customFormat="false" ht="15" hidden="false" customHeight="false" outlineLevel="0" collapsed="false">
      <c r="A16329" s="8" t="s">
        <v>9398</v>
      </c>
      <c r="B16329" s="8" t="s">
        <v>9399</v>
      </c>
      <c r="C16329" s="8" t="s">
        <v>7571</v>
      </c>
      <c r="D16329" s="8" t="n">
        <v>2019</v>
      </c>
      <c r="E16329" s="19" t="n">
        <v>0</v>
      </c>
      <c r="F16329" s="19" t="n">
        <v>34</v>
      </c>
    </row>
    <row r="16330" customFormat="false" ht="15" hidden="false" customHeight="false" outlineLevel="0" collapsed="false">
      <c r="A16330" s="8" t="s">
        <v>9398</v>
      </c>
      <c r="B16330" s="8" t="s">
        <v>9399</v>
      </c>
      <c r="C16330" s="8" t="s">
        <v>7572</v>
      </c>
      <c r="D16330" s="8" t="n">
        <v>2019</v>
      </c>
      <c r="E16330" s="19" t="n">
        <v>0</v>
      </c>
      <c r="F16330" s="19" t="n">
        <v>33</v>
      </c>
    </row>
    <row r="16331" customFormat="false" ht="15" hidden="false" customHeight="false" outlineLevel="0" collapsed="false">
      <c r="A16331" s="8" t="s">
        <v>9398</v>
      </c>
      <c r="B16331" s="8" t="s">
        <v>9399</v>
      </c>
      <c r="C16331" s="8" t="s">
        <v>7573</v>
      </c>
      <c r="D16331" s="8" t="n">
        <v>2019</v>
      </c>
      <c r="E16331" s="19" t="n">
        <v>0</v>
      </c>
      <c r="F16331" s="19" t="n">
        <v>34.3888888888889</v>
      </c>
    </row>
    <row r="16332" customFormat="false" ht="15" hidden="false" customHeight="false" outlineLevel="0" collapsed="false">
      <c r="A16332" s="8" t="s">
        <v>9398</v>
      </c>
      <c r="B16332" s="8" t="s">
        <v>9399</v>
      </c>
      <c r="C16332" s="8" t="s">
        <v>7574</v>
      </c>
      <c r="D16332" s="8" t="n">
        <v>2019</v>
      </c>
      <c r="E16332" s="19" t="n">
        <v>1.016</v>
      </c>
      <c r="F16332" s="19" t="n">
        <v>32</v>
      </c>
    </row>
    <row r="16333" customFormat="false" ht="15" hidden="false" customHeight="false" outlineLevel="0" collapsed="false">
      <c r="A16333" s="8" t="s">
        <v>9398</v>
      </c>
      <c r="B16333" s="8" t="s">
        <v>9399</v>
      </c>
      <c r="C16333" s="8" t="s">
        <v>7575</v>
      </c>
      <c r="D16333" s="8" t="n">
        <v>2019</v>
      </c>
      <c r="E16333" s="19" t="n">
        <v>0</v>
      </c>
      <c r="F16333" s="19" t="n">
        <v>33</v>
      </c>
    </row>
    <row r="16334" customFormat="false" ht="15" hidden="false" customHeight="false" outlineLevel="0" collapsed="false">
      <c r="A16334" s="8" t="s">
        <v>9398</v>
      </c>
      <c r="B16334" s="8" t="s">
        <v>9399</v>
      </c>
      <c r="C16334" s="8" t="s">
        <v>7576</v>
      </c>
      <c r="D16334" s="8" t="n">
        <v>2019</v>
      </c>
      <c r="E16334" s="19" t="n">
        <v>0</v>
      </c>
      <c r="F16334" s="19" t="n">
        <v>33</v>
      </c>
    </row>
    <row r="16335" customFormat="false" ht="15" hidden="false" customHeight="false" outlineLevel="0" collapsed="false">
      <c r="A16335" s="8" t="s">
        <v>9398</v>
      </c>
      <c r="B16335" s="8" t="s">
        <v>9399</v>
      </c>
      <c r="C16335" s="8" t="s">
        <v>7577</v>
      </c>
      <c r="D16335" s="8" t="n">
        <v>2019</v>
      </c>
      <c r="E16335" s="19" t="n">
        <v>0</v>
      </c>
      <c r="F16335" s="19" t="n">
        <v>32</v>
      </c>
    </row>
    <row r="16336" customFormat="false" ht="15" hidden="false" customHeight="false" outlineLevel="0" collapsed="false">
      <c r="A16336" s="8" t="s">
        <v>9398</v>
      </c>
      <c r="B16336" s="8" t="s">
        <v>9399</v>
      </c>
      <c r="C16336" s="8" t="s">
        <v>7578</v>
      </c>
      <c r="D16336" s="8" t="n">
        <v>2019</v>
      </c>
      <c r="E16336" s="19" t="n">
        <v>0</v>
      </c>
      <c r="F16336" s="19" t="n">
        <v>32</v>
      </c>
    </row>
    <row r="16337" customFormat="false" ht="15" hidden="false" customHeight="false" outlineLevel="0" collapsed="false">
      <c r="A16337" s="8" t="s">
        <v>9398</v>
      </c>
      <c r="B16337" s="8" t="s">
        <v>9399</v>
      </c>
      <c r="C16337" s="8" t="s">
        <v>7579</v>
      </c>
      <c r="D16337" s="8" t="n">
        <v>2019</v>
      </c>
      <c r="E16337" s="19" t="n">
        <v>0</v>
      </c>
      <c r="F16337" s="19" t="n">
        <v>32.3888888888889</v>
      </c>
    </row>
    <row r="16338" customFormat="false" ht="15" hidden="false" customHeight="false" outlineLevel="0" collapsed="false">
      <c r="A16338" s="8" t="s">
        <v>9398</v>
      </c>
      <c r="B16338" s="8" t="s">
        <v>9399</v>
      </c>
      <c r="C16338" s="8" t="s">
        <v>7580</v>
      </c>
      <c r="D16338" s="8" t="n">
        <v>2019</v>
      </c>
      <c r="E16338" s="19" t="n">
        <v>0</v>
      </c>
      <c r="F16338" s="19" t="n">
        <v>32</v>
      </c>
    </row>
    <row r="16339" customFormat="false" ht="15" hidden="false" customHeight="false" outlineLevel="0" collapsed="false">
      <c r="A16339" s="8" t="s">
        <v>9398</v>
      </c>
      <c r="B16339" s="8" t="s">
        <v>9399</v>
      </c>
      <c r="C16339" s="8" t="s">
        <v>7581</v>
      </c>
      <c r="D16339" s="8" t="n">
        <v>2019</v>
      </c>
      <c r="E16339" s="19" t="n">
        <v>0</v>
      </c>
      <c r="F16339" s="19" t="n">
        <v>30.3888888888889</v>
      </c>
    </row>
    <row r="16340" customFormat="false" ht="15" hidden="false" customHeight="false" outlineLevel="0" collapsed="false">
      <c r="A16340" s="8" t="s">
        <v>9398</v>
      </c>
      <c r="B16340" s="8" t="s">
        <v>9399</v>
      </c>
      <c r="C16340" s="8" t="s">
        <v>7582</v>
      </c>
      <c r="D16340" s="8" t="n">
        <v>2019</v>
      </c>
      <c r="E16340" s="19" t="n">
        <v>0</v>
      </c>
      <c r="F16340" s="19" t="n">
        <v>30</v>
      </c>
    </row>
    <row r="16341" customFormat="false" ht="15" hidden="false" customHeight="false" outlineLevel="0" collapsed="false">
      <c r="A16341" s="8" t="s">
        <v>9398</v>
      </c>
      <c r="B16341" s="8" t="s">
        <v>9399</v>
      </c>
      <c r="C16341" s="8" t="s">
        <v>7583</v>
      </c>
      <c r="D16341" s="8" t="n">
        <v>2019</v>
      </c>
      <c r="E16341" s="19" t="n">
        <v>0</v>
      </c>
      <c r="F16341" s="19" t="n">
        <v>30.3888888888889</v>
      </c>
    </row>
    <row r="16342" customFormat="false" ht="15" hidden="false" customHeight="false" outlineLevel="0" collapsed="false">
      <c r="A16342" s="8" t="s">
        <v>9398</v>
      </c>
      <c r="B16342" s="8" t="s">
        <v>9399</v>
      </c>
      <c r="C16342" s="8" t="s">
        <v>7584</v>
      </c>
      <c r="D16342" s="8" t="n">
        <v>2019</v>
      </c>
      <c r="E16342" s="19" t="n">
        <v>0</v>
      </c>
      <c r="F16342" s="19" t="n">
        <v>31</v>
      </c>
    </row>
    <row r="16343" customFormat="false" ht="15" hidden="false" customHeight="false" outlineLevel="0" collapsed="false">
      <c r="A16343" s="8" t="s">
        <v>9398</v>
      </c>
      <c r="B16343" s="8" t="s">
        <v>9399</v>
      </c>
      <c r="C16343" s="8" t="s">
        <v>7585</v>
      </c>
      <c r="D16343" s="8" t="n">
        <v>2019</v>
      </c>
      <c r="E16343" s="19" t="n">
        <v>0</v>
      </c>
      <c r="F16343" s="19" t="n">
        <v>31</v>
      </c>
    </row>
    <row r="16344" customFormat="false" ht="15" hidden="false" customHeight="false" outlineLevel="0" collapsed="false">
      <c r="A16344" s="8" t="s">
        <v>9398</v>
      </c>
      <c r="B16344" s="8" t="s">
        <v>9399</v>
      </c>
      <c r="C16344" s="8" t="s">
        <v>7586</v>
      </c>
      <c r="D16344" s="8" t="n">
        <v>2019</v>
      </c>
      <c r="E16344" s="19" t="n">
        <v>0</v>
      </c>
      <c r="F16344" s="19" t="n">
        <v>33</v>
      </c>
    </row>
    <row r="16345" customFormat="false" ht="15" hidden="false" customHeight="false" outlineLevel="0" collapsed="false">
      <c r="A16345" s="8" t="s">
        <v>9398</v>
      </c>
      <c r="B16345" s="8" t="s">
        <v>9399</v>
      </c>
      <c r="C16345" s="8" t="s">
        <v>7587</v>
      </c>
      <c r="D16345" s="8" t="n">
        <v>2019</v>
      </c>
      <c r="E16345" s="19" t="n">
        <v>0</v>
      </c>
      <c r="F16345" s="19" t="n">
        <v>33</v>
      </c>
    </row>
    <row r="16346" customFormat="false" ht="15" hidden="false" customHeight="false" outlineLevel="0" collapsed="false">
      <c r="A16346" s="8" t="s">
        <v>9398</v>
      </c>
      <c r="B16346" s="8" t="s">
        <v>9399</v>
      </c>
      <c r="C16346" s="8" t="s">
        <v>7588</v>
      </c>
      <c r="D16346" s="8" t="n">
        <v>2019</v>
      </c>
      <c r="E16346" s="19" t="n">
        <v>0</v>
      </c>
      <c r="F16346" s="19" t="n">
        <v>33.3888888888889</v>
      </c>
    </row>
    <row r="16347" customFormat="false" ht="15" hidden="false" customHeight="false" outlineLevel="0" collapsed="false">
      <c r="A16347" s="8" t="s">
        <v>9398</v>
      </c>
      <c r="B16347" s="8" t="s">
        <v>9399</v>
      </c>
      <c r="C16347" s="8" t="s">
        <v>7589</v>
      </c>
      <c r="D16347" s="8" t="n">
        <v>2019</v>
      </c>
      <c r="E16347" s="19" t="n">
        <v>0</v>
      </c>
      <c r="F16347" s="19" t="n">
        <v>32</v>
      </c>
    </row>
    <row r="16348" customFormat="false" ht="15" hidden="false" customHeight="false" outlineLevel="0" collapsed="false">
      <c r="A16348" s="8" t="s">
        <v>9398</v>
      </c>
      <c r="B16348" s="8" t="s">
        <v>9399</v>
      </c>
      <c r="C16348" s="8" t="s">
        <v>7590</v>
      </c>
      <c r="D16348" s="8" t="n">
        <v>2019</v>
      </c>
      <c r="E16348" s="19" t="n">
        <v>0</v>
      </c>
      <c r="F16348" s="19" t="n">
        <v>31</v>
      </c>
    </row>
    <row r="16349" customFormat="false" ht="15" hidden="false" customHeight="false" outlineLevel="0" collapsed="false">
      <c r="A16349" s="8" t="s">
        <v>9398</v>
      </c>
      <c r="B16349" s="8" t="s">
        <v>9399</v>
      </c>
      <c r="C16349" s="8" t="s">
        <v>7591</v>
      </c>
      <c r="D16349" s="8" t="n">
        <v>2019</v>
      </c>
      <c r="E16349" s="19" t="n">
        <v>0</v>
      </c>
      <c r="F16349" s="19" t="n">
        <v>32</v>
      </c>
    </row>
    <row r="16350" customFormat="false" ht="15" hidden="false" customHeight="false" outlineLevel="0" collapsed="false">
      <c r="A16350" s="8" t="s">
        <v>9398</v>
      </c>
      <c r="B16350" s="8" t="s">
        <v>9399</v>
      </c>
      <c r="C16350" s="8" t="s">
        <v>7592</v>
      </c>
      <c r="D16350" s="8" t="n">
        <v>2019</v>
      </c>
      <c r="E16350" s="19" t="n">
        <v>0</v>
      </c>
      <c r="F16350" s="19" t="n">
        <v>33.6111111111111</v>
      </c>
    </row>
    <row r="16351" customFormat="false" ht="15" hidden="false" customHeight="false" outlineLevel="0" collapsed="false">
      <c r="A16351" s="8" t="s">
        <v>9398</v>
      </c>
      <c r="B16351" s="8" t="s">
        <v>9399</v>
      </c>
      <c r="C16351" s="8" t="s">
        <v>7593</v>
      </c>
      <c r="D16351" s="8" t="n">
        <v>2019</v>
      </c>
      <c r="E16351" s="19" t="n">
        <v>0</v>
      </c>
      <c r="F16351" s="19" t="n">
        <v>31.3888888888889</v>
      </c>
    </row>
    <row r="16352" customFormat="false" ht="15" hidden="false" customHeight="false" outlineLevel="0" collapsed="false">
      <c r="A16352" s="8" t="s">
        <v>9398</v>
      </c>
      <c r="B16352" s="8" t="s">
        <v>9399</v>
      </c>
      <c r="C16352" s="8" t="s">
        <v>7594</v>
      </c>
      <c r="D16352" s="8" t="n">
        <v>2019</v>
      </c>
      <c r="E16352" s="19" t="n">
        <v>0</v>
      </c>
      <c r="F16352" s="19" t="n">
        <v>31</v>
      </c>
    </row>
    <row r="16353" customFormat="false" ht="15" hidden="false" customHeight="false" outlineLevel="0" collapsed="false">
      <c r="A16353" s="8" t="s">
        <v>9398</v>
      </c>
      <c r="B16353" s="8" t="s">
        <v>9399</v>
      </c>
      <c r="C16353" s="8" t="s">
        <v>7595</v>
      </c>
      <c r="D16353" s="8" t="n">
        <v>2019</v>
      </c>
      <c r="E16353" s="19" t="n">
        <v>0</v>
      </c>
      <c r="F16353" s="19" t="n">
        <v>30.3888888888889</v>
      </c>
    </row>
    <row r="16354" customFormat="false" ht="15" hidden="false" customHeight="false" outlineLevel="0" collapsed="false">
      <c r="A16354" s="8" t="s">
        <v>9398</v>
      </c>
      <c r="B16354" s="8" t="s">
        <v>9399</v>
      </c>
      <c r="C16354" s="8" t="s">
        <v>7596</v>
      </c>
      <c r="D16354" s="8" t="n">
        <v>2019</v>
      </c>
      <c r="E16354" s="19" t="n">
        <v>0</v>
      </c>
      <c r="F16354" s="19" t="n">
        <v>32</v>
      </c>
    </row>
    <row r="16355" customFormat="false" ht="15" hidden="false" customHeight="false" outlineLevel="0" collapsed="false">
      <c r="A16355" s="8" t="s">
        <v>9398</v>
      </c>
      <c r="B16355" s="8" t="s">
        <v>9399</v>
      </c>
      <c r="C16355" s="8" t="s">
        <v>7597</v>
      </c>
      <c r="D16355" s="8" t="n">
        <v>2019</v>
      </c>
      <c r="E16355" s="19" t="n">
        <v>0</v>
      </c>
      <c r="F16355" s="19" t="n">
        <v>32.2222222222222</v>
      </c>
    </row>
    <row r="16356" customFormat="false" ht="15" hidden="false" customHeight="false" outlineLevel="0" collapsed="false">
      <c r="A16356" s="8" t="s">
        <v>9398</v>
      </c>
      <c r="B16356" s="8" t="s">
        <v>9399</v>
      </c>
      <c r="C16356" s="8" t="s">
        <v>7598</v>
      </c>
      <c r="D16356" s="8" t="n">
        <v>2019</v>
      </c>
      <c r="E16356" s="19" t="n">
        <v>0</v>
      </c>
      <c r="F16356" s="19" t="n">
        <v>31.7777777777778</v>
      </c>
    </row>
    <row r="16357" customFormat="false" ht="15" hidden="false" customHeight="false" outlineLevel="0" collapsed="false">
      <c r="A16357" s="8" t="s">
        <v>9398</v>
      </c>
      <c r="B16357" s="8" t="s">
        <v>9399</v>
      </c>
      <c r="C16357" s="8" t="s">
        <v>7599</v>
      </c>
      <c r="D16357" s="8" t="n">
        <v>2019</v>
      </c>
      <c r="E16357" s="19" t="n">
        <v>0</v>
      </c>
      <c r="F16357" s="19" t="n">
        <v>29.7777777777778</v>
      </c>
    </row>
    <row r="16358" customFormat="false" ht="15" hidden="false" customHeight="false" outlineLevel="0" collapsed="false">
      <c r="A16358" s="8" t="s">
        <v>9398</v>
      </c>
      <c r="B16358" s="8" t="s">
        <v>9399</v>
      </c>
      <c r="C16358" s="8" t="s">
        <v>7600</v>
      </c>
      <c r="D16358" s="8" t="n">
        <v>2019</v>
      </c>
      <c r="E16358" s="19" t="n">
        <v>0</v>
      </c>
      <c r="F16358" s="19" t="n">
        <v>28</v>
      </c>
    </row>
    <row r="16359" customFormat="false" ht="15" hidden="false" customHeight="false" outlineLevel="0" collapsed="false">
      <c r="A16359" s="8" t="s">
        <v>9398</v>
      </c>
      <c r="B16359" s="8" t="s">
        <v>9399</v>
      </c>
      <c r="C16359" s="8" t="s">
        <v>7601</v>
      </c>
      <c r="D16359" s="8" t="n">
        <v>2020</v>
      </c>
      <c r="E16359" s="19" t="n">
        <v>0</v>
      </c>
      <c r="F16359" s="19" t="n">
        <v>28.6111111111111</v>
      </c>
    </row>
    <row r="16360" customFormat="false" ht="15" hidden="false" customHeight="false" outlineLevel="0" collapsed="false">
      <c r="A16360" s="8" t="s">
        <v>9398</v>
      </c>
      <c r="B16360" s="8" t="s">
        <v>9399</v>
      </c>
      <c r="C16360" s="8" t="s">
        <v>7602</v>
      </c>
      <c r="D16360" s="8" t="n">
        <v>2020</v>
      </c>
      <c r="E16360" s="19" t="n">
        <v>0</v>
      </c>
      <c r="F16360" s="19" t="n">
        <v>28</v>
      </c>
    </row>
    <row r="16361" customFormat="false" ht="15" hidden="false" customHeight="false" outlineLevel="0" collapsed="false">
      <c r="A16361" s="8" t="s">
        <v>9398</v>
      </c>
      <c r="B16361" s="8" t="s">
        <v>9399</v>
      </c>
      <c r="C16361" s="8" t="s">
        <v>7603</v>
      </c>
      <c r="D16361" s="8" t="n">
        <v>2020</v>
      </c>
      <c r="E16361" s="19" t="n">
        <v>0</v>
      </c>
      <c r="F16361" s="19" t="n">
        <v>26.7777777777778</v>
      </c>
    </row>
    <row r="16362" customFormat="false" ht="15" hidden="false" customHeight="false" outlineLevel="0" collapsed="false">
      <c r="A16362" s="8" t="s">
        <v>9398</v>
      </c>
      <c r="B16362" s="8" t="s">
        <v>9399</v>
      </c>
      <c r="C16362" s="8" t="s">
        <v>7604</v>
      </c>
      <c r="D16362" s="8" t="n">
        <v>2020</v>
      </c>
      <c r="E16362" s="19" t="n">
        <v>0</v>
      </c>
      <c r="F16362" s="19" t="n">
        <v>26.2222222222222</v>
      </c>
    </row>
    <row r="16363" customFormat="false" ht="15" hidden="false" customHeight="false" outlineLevel="0" collapsed="false">
      <c r="A16363" s="8" t="s">
        <v>9398</v>
      </c>
      <c r="B16363" s="8" t="s">
        <v>9399</v>
      </c>
      <c r="C16363" s="8" t="s">
        <v>7605</v>
      </c>
      <c r="D16363" s="8" t="n">
        <v>2020</v>
      </c>
      <c r="E16363" s="19" t="n">
        <v>0</v>
      </c>
      <c r="F16363" s="19" t="n">
        <v>31</v>
      </c>
    </row>
    <row r="16364" customFormat="false" ht="15" hidden="false" customHeight="false" outlineLevel="0" collapsed="false">
      <c r="A16364" s="8" t="s">
        <v>9398</v>
      </c>
      <c r="B16364" s="8" t="s">
        <v>9399</v>
      </c>
      <c r="C16364" s="8" t="s">
        <v>7606</v>
      </c>
      <c r="D16364" s="8" t="n">
        <v>2020</v>
      </c>
      <c r="E16364" s="19" t="n">
        <v>0</v>
      </c>
      <c r="F16364" s="19" t="n">
        <v>34</v>
      </c>
    </row>
    <row r="16365" customFormat="false" ht="15" hidden="false" customHeight="false" outlineLevel="0" collapsed="false">
      <c r="A16365" s="8" t="s">
        <v>9398</v>
      </c>
      <c r="B16365" s="8" t="s">
        <v>9399</v>
      </c>
      <c r="C16365" s="8" t="s">
        <v>7607</v>
      </c>
      <c r="D16365" s="8" t="n">
        <v>2020</v>
      </c>
      <c r="E16365" s="19" t="n">
        <v>0</v>
      </c>
      <c r="F16365" s="19" t="n">
        <v>31.6111111111111</v>
      </c>
    </row>
    <row r="16366" customFormat="false" ht="15" hidden="false" customHeight="false" outlineLevel="0" collapsed="false">
      <c r="A16366" s="8" t="s">
        <v>9398</v>
      </c>
      <c r="B16366" s="8" t="s">
        <v>9399</v>
      </c>
      <c r="C16366" s="8" t="s">
        <v>7608</v>
      </c>
      <c r="D16366" s="8" t="n">
        <v>2020</v>
      </c>
      <c r="E16366" s="19" t="n">
        <v>0</v>
      </c>
      <c r="F16366" s="19" t="n">
        <v>29.6111111111111</v>
      </c>
    </row>
    <row r="16367" customFormat="false" ht="15" hidden="false" customHeight="false" outlineLevel="0" collapsed="false">
      <c r="A16367" s="8" t="s">
        <v>9398</v>
      </c>
      <c r="B16367" s="8" t="s">
        <v>9399</v>
      </c>
      <c r="C16367" s="8" t="s">
        <v>7609</v>
      </c>
      <c r="D16367" s="8" t="n">
        <v>2020</v>
      </c>
      <c r="E16367" s="19" t="n">
        <v>0</v>
      </c>
      <c r="F16367" s="19" t="n">
        <v>28</v>
      </c>
    </row>
    <row r="16368" customFormat="false" ht="15" hidden="false" customHeight="false" outlineLevel="0" collapsed="false">
      <c r="A16368" s="8" t="s">
        <v>9398</v>
      </c>
      <c r="B16368" s="8" t="s">
        <v>9399</v>
      </c>
      <c r="C16368" s="8" t="s">
        <v>7610</v>
      </c>
      <c r="D16368" s="8" t="n">
        <v>2020</v>
      </c>
      <c r="E16368" s="19" t="n">
        <v>0</v>
      </c>
      <c r="F16368" s="19" t="n">
        <v>32</v>
      </c>
    </row>
    <row r="16369" customFormat="false" ht="15" hidden="false" customHeight="false" outlineLevel="0" collapsed="false">
      <c r="A16369" s="8" t="s">
        <v>9398</v>
      </c>
      <c r="B16369" s="8" t="s">
        <v>9399</v>
      </c>
      <c r="C16369" s="8" t="s">
        <v>7611</v>
      </c>
      <c r="D16369" s="8" t="n">
        <v>2020</v>
      </c>
      <c r="E16369" s="19" t="n">
        <v>0</v>
      </c>
      <c r="F16369" s="19" t="n">
        <v>34</v>
      </c>
    </row>
    <row r="16370" customFormat="false" ht="15" hidden="false" customHeight="false" outlineLevel="0" collapsed="false">
      <c r="A16370" s="8" t="s">
        <v>9398</v>
      </c>
      <c r="B16370" s="8" t="s">
        <v>9399</v>
      </c>
      <c r="C16370" s="8" t="s">
        <v>7612</v>
      </c>
      <c r="D16370" s="8" t="n">
        <v>2020</v>
      </c>
      <c r="E16370" s="19" t="n">
        <v>0</v>
      </c>
      <c r="F16370" s="19" t="n">
        <v>32</v>
      </c>
    </row>
    <row r="16371" customFormat="false" ht="15" hidden="false" customHeight="false" outlineLevel="0" collapsed="false">
      <c r="A16371" s="8" t="s">
        <v>9398</v>
      </c>
      <c r="B16371" s="8" t="s">
        <v>9399</v>
      </c>
      <c r="C16371" s="8" t="s">
        <v>7613</v>
      </c>
      <c r="D16371" s="8" t="n">
        <v>2020</v>
      </c>
      <c r="E16371" s="19" t="n">
        <v>0</v>
      </c>
      <c r="F16371" s="19" t="n">
        <v>29.3888888888889</v>
      </c>
    </row>
    <row r="16372" customFormat="false" ht="15" hidden="false" customHeight="false" outlineLevel="0" collapsed="false">
      <c r="A16372" s="8" t="s">
        <v>9398</v>
      </c>
      <c r="B16372" s="8" t="s">
        <v>9399</v>
      </c>
      <c r="C16372" s="8" t="s">
        <v>7614</v>
      </c>
      <c r="D16372" s="8" t="n">
        <v>2020</v>
      </c>
      <c r="E16372" s="19" t="n">
        <v>0</v>
      </c>
      <c r="F16372" s="19" t="n">
        <v>28.2222222222222</v>
      </c>
    </row>
    <row r="16373" customFormat="false" ht="15" hidden="false" customHeight="false" outlineLevel="0" collapsed="false">
      <c r="A16373" s="8" t="s">
        <v>9398</v>
      </c>
      <c r="B16373" s="8" t="s">
        <v>9399</v>
      </c>
      <c r="C16373" s="8" t="s">
        <v>7615</v>
      </c>
      <c r="D16373" s="8" t="n">
        <v>2020</v>
      </c>
      <c r="E16373" s="19" t="n">
        <v>0</v>
      </c>
      <c r="F16373" s="19" t="n">
        <v>27</v>
      </c>
    </row>
    <row r="16374" customFormat="false" ht="15" hidden="false" customHeight="false" outlineLevel="0" collapsed="false">
      <c r="A16374" s="8" t="s">
        <v>9398</v>
      </c>
      <c r="B16374" s="8" t="s">
        <v>9399</v>
      </c>
      <c r="C16374" s="8" t="s">
        <v>7616</v>
      </c>
      <c r="D16374" s="8" t="n">
        <v>2020</v>
      </c>
      <c r="E16374" s="19" t="n">
        <v>0</v>
      </c>
      <c r="F16374" s="19" t="n">
        <v>24.3888888888889</v>
      </c>
    </row>
    <row r="16375" customFormat="false" ht="15" hidden="false" customHeight="false" outlineLevel="0" collapsed="false">
      <c r="A16375" s="8" t="s">
        <v>9398</v>
      </c>
      <c r="B16375" s="8" t="s">
        <v>9399</v>
      </c>
      <c r="C16375" s="8" t="s">
        <v>7617</v>
      </c>
      <c r="D16375" s="8" t="n">
        <v>2020</v>
      </c>
      <c r="E16375" s="19" t="n">
        <v>0</v>
      </c>
      <c r="F16375" s="19" t="n">
        <v>25</v>
      </c>
    </row>
    <row r="16376" customFormat="false" ht="15" hidden="false" customHeight="false" outlineLevel="0" collapsed="false">
      <c r="A16376" s="8" t="s">
        <v>9398</v>
      </c>
      <c r="B16376" s="8" t="s">
        <v>9399</v>
      </c>
      <c r="C16376" s="8" t="s">
        <v>7618</v>
      </c>
      <c r="D16376" s="8" t="n">
        <v>2020</v>
      </c>
      <c r="E16376" s="19" t="n">
        <v>0</v>
      </c>
      <c r="F16376" s="19" t="n">
        <v>30</v>
      </c>
    </row>
    <row r="16377" customFormat="false" ht="15" hidden="false" customHeight="false" outlineLevel="0" collapsed="false">
      <c r="A16377" s="8" t="s">
        <v>9398</v>
      </c>
      <c r="B16377" s="8" t="s">
        <v>9399</v>
      </c>
      <c r="C16377" s="8" t="s">
        <v>7619</v>
      </c>
      <c r="D16377" s="8" t="n">
        <v>2020</v>
      </c>
      <c r="E16377" s="19" t="n">
        <v>0</v>
      </c>
      <c r="F16377" s="19" t="n">
        <v>32</v>
      </c>
    </row>
    <row r="16378" customFormat="false" ht="15" hidden="false" customHeight="false" outlineLevel="0" collapsed="false">
      <c r="A16378" s="8" t="s">
        <v>9398</v>
      </c>
      <c r="B16378" s="8" t="s">
        <v>9399</v>
      </c>
      <c r="C16378" s="8" t="s">
        <v>7620</v>
      </c>
      <c r="D16378" s="8" t="n">
        <v>2020</v>
      </c>
      <c r="E16378" s="19" t="n">
        <v>0</v>
      </c>
      <c r="F16378" s="19" t="n">
        <v>33</v>
      </c>
    </row>
    <row r="16379" customFormat="false" ht="15" hidden="false" customHeight="false" outlineLevel="0" collapsed="false">
      <c r="A16379" s="8" t="s">
        <v>9398</v>
      </c>
      <c r="B16379" s="8" t="s">
        <v>9399</v>
      </c>
      <c r="C16379" s="8" t="s">
        <v>7621</v>
      </c>
      <c r="D16379" s="8" t="n">
        <v>2020</v>
      </c>
      <c r="E16379" s="19" t="n">
        <v>0</v>
      </c>
      <c r="F16379" s="19" t="n">
        <v>30</v>
      </c>
    </row>
    <row r="16380" customFormat="false" ht="15" hidden="false" customHeight="false" outlineLevel="0" collapsed="false">
      <c r="A16380" s="8" t="s">
        <v>9398</v>
      </c>
      <c r="B16380" s="8" t="s">
        <v>9399</v>
      </c>
      <c r="C16380" s="8" t="s">
        <v>7622</v>
      </c>
      <c r="D16380" s="8" t="n">
        <v>2020</v>
      </c>
      <c r="E16380" s="19" t="n">
        <v>0</v>
      </c>
      <c r="F16380" s="19" t="n">
        <v>33</v>
      </c>
    </row>
    <row r="16381" customFormat="false" ht="15" hidden="false" customHeight="false" outlineLevel="0" collapsed="false">
      <c r="A16381" s="8" t="s">
        <v>9398</v>
      </c>
      <c r="B16381" s="8" t="s">
        <v>9399</v>
      </c>
      <c r="C16381" s="8" t="s">
        <v>7623</v>
      </c>
      <c r="D16381" s="8" t="n">
        <v>2020</v>
      </c>
      <c r="E16381" s="19" t="n">
        <v>0</v>
      </c>
      <c r="F16381" s="19" t="n">
        <v>34</v>
      </c>
    </row>
    <row r="16382" customFormat="false" ht="15" hidden="false" customHeight="false" outlineLevel="0" collapsed="false">
      <c r="A16382" s="8" t="s">
        <v>9398</v>
      </c>
      <c r="B16382" s="8" t="s">
        <v>9399</v>
      </c>
      <c r="C16382" s="8" t="s">
        <v>7624</v>
      </c>
      <c r="D16382" s="8" t="n">
        <v>2020</v>
      </c>
      <c r="E16382" s="19" t="n">
        <v>0</v>
      </c>
      <c r="F16382" s="19" t="n">
        <v>33.3888888888889</v>
      </c>
    </row>
    <row r="16383" customFormat="false" ht="15" hidden="false" customHeight="false" outlineLevel="0" collapsed="false">
      <c r="A16383" s="8" t="s">
        <v>9398</v>
      </c>
      <c r="B16383" s="8" t="s">
        <v>9399</v>
      </c>
      <c r="C16383" s="8" t="s">
        <v>7625</v>
      </c>
      <c r="D16383" s="8" t="n">
        <v>2020</v>
      </c>
      <c r="E16383" s="19" t="n">
        <v>0</v>
      </c>
      <c r="F16383" s="19" t="n">
        <v>33</v>
      </c>
    </row>
    <row r="16384" customFormat="false" ht="15" hidden="false" customHeight="false" outlineLevel="0" collapsed="false">
      <c r="A16384" s="8" t="s">
        <v>9398</v>
      </c>
      <c r="B16384" s="8" t="s">
        <v>9399</v>
      </c>
      <c r="C16384" s="8" t="s">
        <v>7626</v>
      </c>
      <c r="D16384" s="8" t="n">
        <v>2020</v>
      </c>
      <c r="E16384" s="19" t="n">
        <v>0</v>
      </c>
      <c r="F16384" s="19" t="n">
        <v>32</v>
      </c>
    </row>
    <row r="16385" customFormat="false" ht="15" hidden="false" customHeight="false" outlineLevel="0" collapsed="false">
      <c r="A16385" s="8" t="s">
        <v>9398</v>
      </c>
      <c r="B16385" s="8" t="s">
        <v>9399</v>
      </c>
      <c r="C16385" s="8" t="s">
        <v>7627</v>
      </c>
      <c r="D16385" s="8" t="n">
        <v>2020</v>
      </c>
      <c r="E16385" s="19" t="n">
        <v>0</v>
      </c>
      <c r="F16385" s="19" t="n">
        <v>30</v>
      </c>
    </row>
    <row r="16386" customFormat="false" ht="15" hidden="false" customHeight="false" outlineLevel="0" collapsed="false">
      <c r="A16386" s="8" t="s">
        <v>9398</v>
      </c>
      <c r="B16386" s="8" t="s">
        <v>9399</v>
      </c>
      <c r="C16386" s="8" t="s">
        <v>7628</v>
      </c>
      <c r="D16386" s="8" t="n">
        <v>2020</v>
      </c>
      <c r="E16386" s="19" t="n">
        <v>0</v>
      </c>
      <c r="F16386" s="19" t="n">
        <v>29.6111111111111</v>
      </c>
    </row>
    <row r="16387" customFormat="false" ht="15" hidden="false" customHeight="false" outlineLevel="0" collapsed="false">
      <c r="A16387" s="8" t="s">
        <v>9398</v>
      </c>
      <c r="B16387" s="8" t="s">
        <v>9399</v>
      </c>
      <c r="C16387" s="8" t="s">
        <v>7629</v>
      </c>
      <c r="D16387" s="8" t="n">
        <v>2020</v>
      </c>
      <c r="E16387" s="19" t="n">
        <v>0</v>
      </c>
      <c r="F16387" s="19" t="n">
        <v>26.2222222222222</v>
      </c>
    </row>
    <row r="16388" customFormat="false" ht="15" hidden="false" customHeight="false" outlineLevel="0" collapsed="false">
      <c r="A16388" s="8" t="s">
        <v>9398</v>
      </c>
      <c r="B16388" s="8" t="s">
        <v>9399</v>
      </c>
      <c r="C16388" s="8" t="s">
        <v>7630</v>
      </c>
      <c r="D16388" s="8" t="n">
        <v>2020</v>
      </c>
      <c r="E16388" s="19" t="n">
        <v>0</v>
      </c>
      <c r="F16388" s="19" t="n">
        <v>28.7777777777778</v>
      </c>
    </row>
    <row r="16389" customFormat="false" ht="15" hidden="false" customHeight="false" outlineLevel="0" collapsed="false">
      <c r="A16389" s="8" t="s">
        <v>9398</v>
      </c>
      <c r="B16389" s="8" t="s">
        <v>9399</v>
      </c>
      <c r="C16389" s="8" t="s">
        <v>7631</v>
      </c>
      <c r="D16389" s="8" t="n">
        <v>2020</v>
      </c>
      <c r="E16389" s="19" t="n">
        <v>0</v>
      </c>
      <c r="F16389" s="19" t="n">
        <v>28.2222222222222</v>
      </c>
    </row>
    <row r="16390" customFormat="false" ht="15" hidden="false" customHeight="false" outlineLevel="0" collapsed="false">
      <c r="A16390" s="8" t="s">
        <v>9398</v>
      </c>
      <c r="B16390" s="8" t="s">
        <v>9399</v>
      </c>
      <c r="C16390" s="8" t="s">
        <v>7632</v>
      </c>
      <c r="D16390" s="8" t="n">
        <v>2020</v>
      </c>
      <c r="E16390" s="19" t="n">
        <v>0</v>
      </c>
      <c r="F16390" s="19" t="n">
        <v>29</v>
      </c>
    </row>
    <row r="16391" customFormat="false" ht="15" hidden="false" customHeight="false" outlineLevel="0" collapsed="false">
      <c r="A16391" s="8" t="s">
        <v>9398</v>
      </c>
      <c r="B16391" s="8" t="s">
        <v>9399</v>
      </c>
      <c r="C16391" s="8" t="s">
        <v>7633</v>
      </c>
      <c r="D16391" s="8" t="n">
        <v>2020</v>
      </c>
      <c r="E16391" s="19" t="n">
        <v>0</v>
      </c>
      <c r="F16391" s="19" t="n">
        <v>30</v>
      </c>
    </row>
    <row r="16392" customFormat="false" ht="15" hidden="false" customHeight="false" outlineLevel="0" collapsed="false">
      <c r="A16392" s="8" t="s">
        <v>9398</v>
      </c>
      <c r="B16392" s="8" t="s">
        <v>9399</v>
      </c>
      <c r="C16392" s="8" t="s">
        <v>7634</v>
      </c>
      <c r="D16392" s="8" t="n">
        <v>2020</v>
      </c>
      <c r="E16392" s="19" t="n">
        <v>0</v>
      </c>
      <c r="F16392" s="19" t="n">
        <v>28.3888888888889</v>
      </c>
    </row>
    <row r="16393" customFormat="false" ht="15" hidden="false" customHeight="false" outlineLevel="0" collapsed="false">
      <c r="A16393" s="8" t="s">
        <v>9398</v>
      </c>
      <c r="B16393" s="8" t="s">
        <v>9399</v>
      </c>
      <c r="C16393" s="8" t="s">
        <v>7635</v>
      </c>
      <c r="D16393" s="8" t="n">
        <v>2020</v>
      </c>
      <c r="E16393" s="19" t="n">
        <v>0</v>
      </c>
      <c r="F16393" s="19" t="n">
        <v>29</v>
      </c>
    </row>
    <row r="16394" customFormat="false" ht="15" hidden="false" customHeight="false" outlineLevel="0" collapsed="false">
      <c r="A16394" s="8" t="s">
        <v>9398</v>
      </c>
      <c r="B16394" s="8" t="s">
        <v>9399</v>
      </c>
      <c r="C16394" s="8" t="s">
        <v>7636</v>
      </c>
      <c r="D16394" s="8" t="n">
        <v>2020</v>
      </c>
      <c r="E16394" s="19" t="n">
        <v>0</v>
      </c>
      <c r="F16394" s="19" t="n">
        <v>30</v>
      </c>
    </row>
    <row r="16395" customFormat="false" ht="15" hidden="false" customHeight="false" outlineLevel="0" collapsed="false">
      <c r="A16395" s="8" t="s">
        <v>9398</v>
      </c>
      <c r="B16395" s="8" t="s">
        <v>9399</v>
      </c>
      <c r="C16395" s="8" t="s">
        <v>7637</v>
      </c>
      <c r="D16395" s="8" t="n">
        <v>2020</v>
      </c>
      <c r="E16395" s="19" t="n">
        <v>0</v>
      </c>
      <c r="F16395" s="19" t="n">
        <v>29</v>
      </c>
    </row>
    <row r="16396" customFormat="false" ht="15" hidden="false" customHeight="false" outlineLevel="0" collapsed="false">
      <c r="A16396" s="8" t="s">
        <v>9398</v>
      </c>
      <c r="B16396" s="8" t="s">
        <v>9399</v>
      </c>
      <c r="C16396" s="8" t="s">
        <v>7638</v>
      </c>
      <c r="D16396" s="8" t="n">
        <v>2020</v>
      </c>
      <c r="E16396" s="19" t="n">
        <v>0</v>
      </c>
      <c r="F16396" s="19" t="n">
        <v>27</v>
      </c>
    </row>
    <row r="16397" customFormat="false" ht="15" hidden="false" customHeight="false" outlineLevel="0" collapsed="false">
      <c r="A16397" s="8" t="s">
        <v>9398</v>
      </c>
      <c r="B16397" s="8" t="s">
        <v>9399</v>
      </c>
      <c r="C16397" s="8" t="s">
        <v>7639</v>
      </c>
      <c r="D16397" s="8" t="n">
        <v>2020</v>
      </c>
      <c r="E16397" s="19" t="n">
        <v>0</v>
      </c>
      <c r="F16397" s="19" t="n">
        <v>29</v>
      </c>
    </row>
    <row r="16398" customFormat="false" ht="15" hidden="false" customHeight="false" outlineLevel="0" collapsed="false">
      <c r="A16398" s="8" t="s">
        <v>9398</v>
      </c>
      <c r="B16398" s="8" t="s">
        <v>9399</v>
      </c>
      <c r="C16398" s="8" t="s">
        <v>7640</v>
      </c>
      <c r="D16398" s="8" t="n">
        <v>2020</v>
      </c>
      <c r="E16398" s="19" t="n">
        <v>0</v>
      </c>
      <c r="F16398" s="19" t="n">
        <v>32.6111111111111</v>
      </c>
    </row>
    <row r="16399" customFormat="false" ht="15" hidden="false" customHeight="false" outlineLevel="0" collapsed="false">
      <c r="A16399" s="8" t="s">
        <v>9398</v>
      </c>
      <c r="B16399" s="8" t="s">
        <v>9399</v>
      </c>
      <c r="C16399" s="8" t="s">
        <v>7641</v>
      </c>
      <c r="D16399" s="8" t="n">
        <v>2020</v>
      </c>
      <c r="E16399" s="19" t="n">
        <v>0</v>
      </c>
      <c r="F16399" s="19" t="n">
        <v>33</v>
      </c>
    </row>
    <row r="16400" customFormat="false" ht="15" hidden="false" customHeight="false" outlineLevel="0" collapsed="false">
      <c r="A16400" s="8" t="s">
        <v>9398</v>
      </c>
      <c r="B16400" s="8" t="s">
        <v>9399</v>
      </c>
      <c r="C16400" s="8" t="s">
        <v>7642</v>
      </c>
      <c r="D16400" s="8" t="n">
        <v>2020</v>
      </c>
      <c r="E16400" s="19" t="n">
        <v>0</v>
      </c>
      <c r="F16400" s="19" t="n">
        <v>34</v>
      </c>
    </row>
    <row r="16401" customFormat="false" ht="15" hidden="false" customHeight="false" outlineLevel="0" collapsed="false">
      <c r="A16401" s="8" t="s">
        <v>9398</v>
      </c>
      <c r="B16401" s="8" t="s">
        <v>9399</v>
      </c>
      <c r="C16401" s="8" t="s">
        <v>7643</v>
      </c>
      <c r="D16401" s="8" t="n">
        <v>2020</v>
      </c>
      <c r="E16401" s="19" t="n">
        <v>0</v>
      </c>
      <c r="F16401" s="19" t="n">
        <v>32.6111111111111</v>
      </c>
    </row>
    <row r="16402" customFormat="false" ht="15" hidden="false" customHeight="false" outlineLevel="0" collapsed="false">
      <c r="A16402" s="8" t="s">
        <v>9398</v>
      </c>
      <c r="B16402" s="8" t="s">
        <v>9399</v>
      </c>
      <c r="C16402" s="8" t="s">
        <v>7644</v>
      </c>
      <c r="D16402" s="8" t="n">
        <v>2020</v>
      </c>
      <c r="E16402" s="19" t="n">
        <v>0</v>
      </c>
      <c r="F16402" s="19" t="n">
        <v>34</v>
      </c>
    </row>
    <row r="16403" customFormat="false" ht="15" hidden="false" customHeight="false" outlineLevel="0" collapsed="false">
      <c r="A16403" s="8" t="s">
        <v>9398</v>
      </c>
      <c r="B16403" s="8" t="s">
        <v>9399</v>
      </c>
      <c r="C16403" s="8" t="s">
        <v>7645</v>
      </c>
      <c r="D16403" s="8" t="n">
        <v>2020</v>
      </c>
      <c r="E16403" s="19" t="n">
        <v>0</v>
      </c>
      <c r="F16403" s="19" t="n">
        <v>34</v>
      </c>
    </row>
    <row r="16404" customFormat="false" ht="15" hidden="false" customHeight="false" outlineLevel="0" collapsed="false">
      <c r="A16404" s="8" t="s">
        <v>9398</v>
      </c>
      <c r="B16404" s="8" t="s">
        <v>9399</v>
      </c>
      <c r="C16404" s="8" t="s">
        <v>7646</v>
      </c>
      <c r="D16404" s="8" t="n">
        <v>2020</v>
      </c>
      <c r="E16404" s="19" t="n">
        <v>0</v>
      </c>
      <c r="F16404" s="19" t="n">
        <v>33</v>
      </c>
    </row>
    <row r="16405" customFormat="false" ht="15" hidden="false" customHeight="false" outlineLevel="0" collapsed="false">
      <c r="A16405" s="8" t="s">
        <v>9398</v>
      </c>
      <c r="B16405" s="8" t="s">
        <v>9399</v>
      </c>
      <c r="C16405" s="8" t="s">
        <v>7647</v>
      </c>
      <c r="D16405" s="8" t="n">
        <v>2020</v>
      </c>
      <c r="E16405" s="19" t="n">
        <v>0</v>
      </c>
      <c r="F16405" s="19" t="n">
        <v>33</v>
      </c>
    </row>
    <row r="16406" customFormat="false" ht="15" hidden="false" customHeight="false" outlineLevel="0" collapsed="false">
      <c r="A16406" s="8" t="s">
        <v>9398</v>
      </c>
      <c r="B16406" s="8" t="s">
        <v>9399</v>
      </c>
      <c r="C16406" s="8" t="s">
        <v>7648</v>
      </c>
      <c r="D16406" s="8" t="n">
        <v>2020</v>
      </c>
      <c r="E16406" s="19" t="n">
        <v>0</v>
      </c>
      <c r="F16406" s="19" t="n">
        <v>37</v>
      </c>
    </row>
    <row r="16407" customFormat="false" ht="15" hidden="false" customHeight="false" outlineLevel="0" collapsed="false">
      <c r="A16407" s="8" t="s">
        <v>9398</v>
      </c>
      <c r="B16407" s="8" t="s">
        <v>9399</v>
      </c>
      <c r="C16407" s="8" t="s">
        <v>7649</v>
      </c>
      <c r="D16407" s="8" t="n">
        <v>2020</v>
      </c>
      <c r="E16407" s="19" t="n">
        <v>0</v>
      </c>
      <c r="F16407" s="19" t="n">
        <v>36</v>
      </c>
    </row>
    <row r="16408" customFormat="false" ht="15" hidden="false" customHeight="false" outlineLevel="0" collapsed="false">
      <c r="A16408" s="8" t="s">
        <v>9398</v>
      </c>
      <c r="B16408" s="8" t="s">
        <v>9399</v>
      </c>
      <c r="C16408" s="8" t="s">
        <v>7650</v>
      </c>
      <c r="D16408" s="8" t="n">
        <v>2020</v>
      </c>
      <c r="E16408" s="19" t="n">
        <v>0</v>
      </c>
      <c r="F16408" s="19" t="n">
        <v>34.6111111111111</v>
      </c>
    </row>
    <row r="16409" customFormat="false" ht="15" hidden="false" customHeight="false" outlineLevel="0" collapsed="false">
      <c r="A16409" s="8" t="s">
        <v>9398</v>
      </c>
      <c r="B16409" s="8" t="s">
        <v>9399</v>
      </c>
      <c r="C16409" s="8" t="s">
        <v>7651</v>
      </c>
      <c r="D16409" s="8" t="n">
        <v>2020</v>
      </c>
      <c r="E16409" s="19" t="n">
        <v>0</v>
      </c>
      <c r="F16409" s="19" t="n">
        <v>34</v>
      </c>
    </row>
    <row r="16410" customFormat="false" ht="15" hidden="false" customHeight="false" outlineLevel="0" collapsed="false">
      <c r="A16410" s="8" t="s">
        <v>9398</v>
      </c>
      <c r="B16410" s="8" t="s">
        <v>9399</v>
      </c>
      <c r="C16410" s="8" t="s">
        <v>7652</v>
      </c>
      <c r="D16410" s="8" t="n">
        <v>2020</v>
      </c>
      <c r="E16410" s="19" t="n">
        <v>0</v>
      </c>
      <c r="F16410" s="19" t="n">
        <v>33.3888888888889</v>
      </c>
    </row>
    <row r="16411" customFormat="false" ht="15" hidden="false" customHeight="false" outlineLevel="0" collapsed="false">
      <c r="A16411" s="8" t="s">
        <v>9398</v>
      </c>
      <c r="B16411" s="8" t="s">
        <v>9399</v>
      </c>
      <c r="C16411" s="8" t="s">
        <v>7653</v>
      </c>
      <c r="D16411" s="8" t="n">
        <v>2020</v>
      </c>
      <c r="E16411" s="19" t="n">
        <v>0</v>
      </c>
      <c r="F16411" s="19" t="n">
        <v>33.3888888888889</v>
      </c>
    </row>
    <row r="16412" customFormat="false" ht="15" hidden="false" customHeight="false" outlineLevel="0" collapsed="false">
      <c r="A16412" s="8" t="s">
        <v>9398</v>
      </c>
      <c r="B16412" s="8" t="s">
        <v>9399</v>
      </c>
      <c r="C16412" s="8" t="s">
        <v>7654</v>
      </c>
      <c r="D16412" s="8" t="n">
        <v>2020</v>
      </c>
      <c r="E16412" s="19" t="n">
        <v>0</v>
      </c>
      <c r="F16412" s="19" t="n">
        <v>34</v>
      </c>
    </row>
    <row r="16413" customFormat="false" ht="15" hidden="false" customHeight="false" outlineLevel="0" collapsed="false">
      <c r="A16413" s="8" t="s">
        <v>9398</v>
      </c>
      <c r="B16413" s="8" t="s">
        <v>9399</v>
      </c>
      <c r="C16413" s="8" t="s">
        <v>7655</v>
      </c>
      <c r="D16413" s="8" t="n">
        <v>2020</v>
      </c>
      <c r="E16413" s="19" t="n">
        <v>0</v>
      </c>
      <c r="F16413" s="19" t="n">
        <v>32.2222222222222</v>
      </c>
    </row>
    <row r="16414" customFormat="false" ht="15" hidden="false" customHeight="false" outlineLevel="0" collapsed="false">
      <c r="A16414" s="8" t="s">
        <v>9398</v>
      </c>
      <c r="B16414" s="8" t="s">
        <v>9399</v>
      </c>
      <c r="C16414" s="8" t="s">
        <v>7656</v>
      </c>
      <c r="D16414" s="8" t="n">
        <v>2020</v>
      </c>
      <c r="E16414" s="19" t="n">
        <v>0</v>
      </c>
      <c r="F16414" s="19" t="n">
        <v>37.2222222222222</v>
      </c>
    </row>
    <row r="16415" customFormat="false" ht="15" hidden="false" customHeight="false" outlineLevel="0" collapsed="false">
      <c r="A16415" s="8" t="s">
        <v>9398</v>
      </c>
      <c r="B16415" s="8" t="s">
        <v>9399</v>
      </c>
      <c r="C16415" s="8" t="s">
        <v>7657</v>
      </c>
      <c r="D16415" s="8" t="n">
        <v>2020</v>
      </c>
      <c r="E16415" s="19" t="n">
        <v>0</v>
      </c>
      <c r="F16415" s="19" t="n">
        <v>36.3888888888889</v>
      </c>
    </row>
    <row r="16416" customFormat="false" ht="15" hidden="false" customHeight="false" outlineLevel="0" collapsed="false">
      <c r="A16416" s="8" t="s">
        <v>9398</v>
      </c>
      <c r="B16416" s="8" t="s">
        <v>9399</v>
      </c>
      <c r="C16416" s="8" t="s">
        <v>7658</v>
      </c>
      <c r="D16416" s="8" t="n">
        <v>2020</v>
      </c>
      <c r="E16416" s="19" t="n">
        <v>0</v>
      </c>
      <c r="F16416" s="19" t="n">
        <v>36</v>
      </c>
    </row>
    <row r="16417" customFormat="false" ht="15" hidden="false" customHeight="false" outlineLevel="0" collapsed="false">
      <c r="A16417" s="8" t="s">
        <v>9398</v>
      </c>
      <c r="B16417" s="8" t="s">
        <v>9399</v>
      </c>
      <c r="C16417" s="8" t="s">
        <v>7659</v>
      </c>
      <c r="D16417" s="8" t="n">
        <v>2020</v>
      </c>
      <c r="E16417" s="19" t="n">
        <v>0</v>
      </c>
      <c r="F16417" s="19" t="n">
        <v>35</v>
      </c>
    </row>
    <row r="16418" customFormat="false" ht="15" hidden="false" customHeight="false" outlineLevel="0" collapsed="false">
      <c r="A16418" s="8" t="s">
        <v>9398</v>
      </c>
      <c r="B16418" s="8" t="s">
        <v>9399</v>
      </c>
      <c r="C16418" s="8" t="s">
        <v>7660</v>
      </c>
      <c r="D16418" s="8" t="n">
        <v>2020</v>
      </c>
      <c r="E16418" s="19" t="n">
        <v>0</v>
      </c>
      <c r="F16418" s="19" t="n">
        <v>33</v>
      </c>
    </row>
    <row r="16419" customFormat="false" ht="15" hidden="false" customHeight="false" outlineLevel="0" collapsed="false">
      <c r="A16419" s="8" t="s">
        <v>9398</v>
      </c>
      <c r="B16419" s="8" t="s">
        <v>9399</v>
      </c>
      <c r="C16419" s="8" t="s">
        <v>7661</v>
      </c>
      <c r="D16419" s="8" t="n">
        <v>2020</v>
      </c>
      <c r="E16419" s="19" t="n">
        <v>0</v>
      </c>
      <c r="F16419" s="19" t="n">
        <v>31</v>
      </c>
    </row>
    <row r="16420" customFormat="false" ht="15" hidden="false" customHeight="false" outlineLevel="0" collapsed="false">
      <c r="A16420" s="8" t="s">
        <v>9398</v>
      </c>
      <c r="B16420" s="8" t="s">
        <v>9399</v>
      </c>
      <c r="C16420" s="8" t="s">
        <v>7662</v>
      </c>
      <c r="D16420" s="8" t="n">
        <v>2020</v>
      </c>
      <c r="E16420" s="19" t="n">
        <v>0</v>
      </c>
      <c r="F16420" s="19" t="n">
        <v>30.3888888888889</v>
      </c>
    </row>
    <row r="16421" customFormat="false" ht="15" hidden="false" customHeight="false" outlineLevel="0" collapsed="false">
      <c r="A16421" s="8" t="s">
        <v>9398</v>
      </c>
      <c r="B16421" s="8" t="s">
        <v>9399</v>
      </c>
      <c r="C16421" s="8" t="s">
        <v>7663</v>
      </c>
      <c r="D16421" s="8" t="n">
        <v>2020</v>
      </c>
      <c r="E16421" s="19" t="n">
        <v>0</v>
      </c>
      <c r="F16421" s="19" t="n">
        <v>30.2222222222222</v>
      </c>
    </row>
    <row r="16422" customFormat="false" ht="15" hidden="false" customHeight="false" outlineLevel="0" collapsed="false">
      <c r="A16422" s="8" t="s">
        <v>9398</v>
      </c>
      <c r="B16422" s="8" t="s">
        <v>9399</v>
      </c>
      <c r="C16422" s="8" t="s">
        <v>7664</v>
      </c>
      <c r="D16422" s="8" t="n">
        <v>2020</v>
      </c>
      <c r="E16422" s="19" t="n">
        <v>0</v>
      </c>
      <c r="F16422" s="19" t="n">
        <v>29.2222222222222</v>
      </c>
    </row>
    <row r="16423" customFormat="false" ht="15" hidden="false" customHeight="false" outlineLevel="0" collapsed="false">
      <c r="A16423" s="8" t="s">
        <v>9398</v>
      </c>
      <c r="B16423" s="8" t="s">
        <v>9399</v>
      </c>
      <c r="C16423" s="8" t="s">
        <v>7665</v>
      </c>
      <c r="D16423" s="8" t="n">
        <v>2020</v>
      </c>
      <c r="E16423" s="19" t="n">
        <v>0</v>
      </c>
      <c r="F16423" s="19" t="n">
        <v>29.3888888888889</v>
      </c>
    </row>
    <row r="16424" customFormat="false" ht="15" hidden="false" customHeight="false" outlineLevel="0" collapsed="false">
      <c r="A16424" s="8" t="s">
        <v>9398</v>
      </c>
      <c r="B16424" s="8" t="s">
        <v>9399</v>
      </c>
      <c r="C16424" s="8" t="s">
        <v>7666</v>
      </c>
      <c r="D16424" s="8" t="n">
        <v>2020</v>
      </c>
      <c r="E16424" s="19" t="n">
        <v>0</v>
      </c>
      <c r="F16424" s="19" t="n">
        <v>30.7777777777778</v>
      </c>
    </row>
    <row r="16425" customFormat="false" ht="15" hidden="false" customHeight="false" outlineLevel="0" collapsed="false">
      <c r="A16425" s="8" t="s">
        <v>9398</v>
      </c>
      <c r="B16425" s="8" t="s">
        <v>9399</v>
      </c>
      <c r="C16425" s="8" t="s">
        <v>7667</v>
      </c>
      <c r="D16425" s="8" t="n">
        <v>2020</v>
      </c>
      <c r="E16425" s="19" t="n">
        <v>0</v>
      </c>
      <c r="F16425" s="19" t="n">
        <v>29</v>
      </c>
    </row>
    <row r="16426" customFormat="false" ht="15" hidden="false" customHeight="false" outlineLevel="0" collapsed="false">
      <c r="A16426" s="8" t="s">
        <v>9398</v>
      </c>
      <c r="B16426" s="8" t="s">
        <v>9399</v>
      </c>
      <c r="C16426" s="8" t="s">
        <v>7668</v>
      </c>
      <c r="D16426" s="8" t="n">
        <v>2020</v>
      </c>
      <c r="E16426" s="19" t="n">
        <v>0</v>
      </c>
      <c r="F16426" s="19" t="n">
        <v>29</v>
      </c>
    </row>
    <row r="16427" customFormat="false" ht="15" hidden="false" customHeight="false" outlineLevel="0" collapsed="false">
      <c r="A16427" s="8" t="s">
        <v>9398</v>
      </c>
      <c r="B16427" s="8" t="s">
        <v>9399</v>
      </c>
      <c r="C16427" s="8" t="s">
        <v>7669</v>
      </c>
      <c r="D16427" s="8" t="n">
        <v>2020</v>
      </c>
      <c r="E16427" s="19" t="n">
        <v>0</v>
      </c>
      <c r="F16427" s="19" t="n">
        <v>29.3888888888889</v>
      </c>
    </row>
    <row r="16428" customFormat="false" ht="15" hidden="false" customHeight="false" outlineLevel="0" collapsed="false">
      <c r="A16428" s="8" t="s">
        <v>9398</v>
      </c>
      <c r="B16428" s="8" t="s">
        <v>9399</v>
      </c>
      <c r="C16428" s="8" t="s">
        <v>7670</v>
      </c>
      <c r="D16428" s="8" t="n">
        <v>2020</v>
      </c>
      <c r="E16428" s="19" t="n">
        <v>0</v>
      </c>
      <c r="F16428" s="19" t="n">
        <v>29.3888888888889</v>
      </c>
    </row>
    <row r="16429" customFormat="false" ht="15" hidden="false" customHeight="false" outlineLevel="0" collapsed="false">
      <c r="A16429" s="8" t="s">
        <v>9398</v>
      </c>
      <c r="B16429" s="8" t="s">
        <v>9399</v>
      </c>
      <c r="C16429" s="8" t="s">
        <v>7671</v>
      </c>
      <c r="D16429" s="8" t="n">
        <v>2020</v>
      </c>
      <c r="E16429" s="19" t="n">
        <v>0</v>
      </c>
      <c r="F16429" s="19" t="n">
        <v>29</v>
      </c>
    </row>
    <row r="16430" customFormat="false" ht="15" hidden="false" customHeight="false" outlineLevel="0" collapsed="false">
      <c r="A16430" s="8" t="s">
        <v>9398</v>
      </c>
      <c r="B16430" s="8" t="s">
        <v>9399</v>
      </c>
      <c r="C16430" s="8" t="s">
        <v>7672</v>
      </c>
      <c r="D16430" s="8" t="n">
        <v>2020</v>
      </c>
      <c r="E16430" s="19" t="n">
        <v>0</v>
      </c>
      <c r="F16430" s="19" t="n">
        <v>28.2222222222222</v>
      </c>
    </row>
    <row r="16431" customFormat="false" ht="15" hidden="false" customHeight="false" outlineLevel="0" collapsed="false">
      <c r="A16431" s="8" t="s">
        <v>9398</v>
      </c>
      <c r="B16431" s="8" t="s">
        <v>9399</v>
      </c>
      <c r="C16431" s="8" t="s">
        <v>7673</v>
      </c>
      <c r="D16431" s="8" t="n">
        <v>2020</v>
      </c>
      <c r="E16431" s="19" t="n">
        <v>0</v>
      </c>
      <c r="F16431" s="19" t="n">
        <v>29</v>
      </c>
    </row>
    <row r="16432" customFormat="false" ht="15" hidden="false" customHeight="false" outlineLevel="0" collapsed="false">
      <c r="A16432" s="8" t="s">
        <v>9398</v>
      </c>
      <c r="B16432" s="8" t="s">
        <v>9399</v>
      </c>
      <c r="C16432" s="8" t="s">
        <v>7674</v>
      </c>
      <c r="D16432" s="8" t="n">
        <v>2020</v>
      </c>
      <c r="E16432" s="19" t="n">
        <v>0</v>
      </c>
      <c r="F16432" s="19" t="n">
        <v>31.5</v>
      </c>
    </row>
    <row r="16433" customFormat="false" ht="15" hidden="false" customHeight="false" outlineLevel="0" collapsed="false">
      <c r="A16433" s="8" t="s">
        <v>9398</v>
      </c>
      <c r="B16433" s="8" t="s">
        <v>9399</v>
      </c>
      <c r="C16433" s="8" t="s">
        <v>7675</v>
      </c>
      <c r="D16433" s="8" t="n">
        <v>2020</v>
      </c>
      <c r="E16433" s="19" t="n">
        <v>0</v>
      </c>
      <c r="F16433" s="19" t="n">
        <v>36</v>
      </c>
    </row>
    <row r="16434" customFormat="false" ht="15" hidden="false" customHeight="false" outlineLevel="0" collapsed="false">
      <c r="A16434" s="8" t="s">
        <v>9398</v>
      </c>
      <c r="B16434" s="8" t="s">
        <v>9399</v>
      </c>
      <c r="C16434" s="8" t="s">
        <v>7676</v>
      </c>
      <c r="D16434" s="8" t="n">
        <v>2020</v>
      </c>
      <c r="E16434" s="19" t="n">
        <v>0</v>
      </c>
      <c r="F16434" s="19" t="n">
        <v>37</v>
      </c>
    </row>
    <row r="16435" customFormat="false" ht="15" hidden="false" customHeight="false" outlineLevel="0" collapsed="false">
      <c r="A16435" s="8" t="s">
        <v>9398</v>
      </c>
      <c r="B16435" s="8" t="s">
        <v>9399</v>
      </c>
      <c r="C16435" s="8" t="s">
        <v>7677</v>
      </c>
      <c r="D16435" s="8" t="n">
        <v>2020</v>
      </c>
      <c r="E16435" s="19" t="n">
        <v>0</v>
      </c>
      <c r="F16435" s="19" t="n">
        <v>37</v>
      </c>
    </row>
    <row r="16436" customFormat="false" ht="15" hidden="false" customHeight="false" outlineLevel="0" collapsed="false">
      <c r="A16436" s="8" t="s">
        <v>9398</v>
      </c>
      <c r="B16436" s="8" t="s">
        <v>9399</v>
      </c>
      <c r="C16436" s="8" t="s">
        <v>7678</v>
      </c>
      <c r="D16436" s="8" t="n">
        <v>2020</v>
      </c>
      <c r="E16436" s="19" t="n">
        <v>0</v>
      </c>
      <c r="F16436" s="19" t="n">
        <v>34</v>
      </c>
    </row>
    <row r="16437" customFormat="false" ht="15" hidden="false" customHeight="false" outlineLevel="0" collapsed="false">
      <c r="A16437" s="8" t="s">
        <v>9398</v>
      </c>
      <c r="B16437" s="8" t="s">
        <v>9399</v>
      </c>
      <c r="C16437" s="8" t="s">
        <v>7679</v>
      </c>
      <c r="D16437" s="8" t="n">
        <v>2020</v>
      </c>
      <c r="E16437" s="19" t="n">
        <v>0</v>
      </c>
      <c r="F16437" s="19" t="n">
        <v>33</v>
      </c>
    </row>
    <row r="16438" customFormat="false" ht="15" hidden="false" customHeight="false" outlineLevel="0" collapsed="false">
      <c r="A16438" s="8" t="s">
        <v>9398</v>
      </c>
      <c r="B16438" s="8" t="s">
        <v>9399</v>
      </c>
      <c r="C16438" s="8" t="s">
        <v>7680</v>
      </c>
      <c r="D16438" s="8" t="n">
        <v>2020</v>
      </c>
      <c r="E16438" s="19" t="n">
        <v>0</v>
      </c>
      <c r="F16438" s="19" t="n">
        <v>31.6111111111111</v>
      </c>
    </row>
    <row r="16439" customFormat="false" ht="15" hidden="false" customHeight="false" outlineLevel="0" collapsed="false">
      <c r="A16439" s="8" t="s">
        <v>9398</v>
      </c>
      <c r="B16439" s="8" t="s">
        <v>9399</v>
      </c>
      <c r="C16439" s="8" t="s">
        <v>7681</v>
      </c>
      <c r="D16439" s="8" t="n">
        <v>2020</v>
      </c>
      <c r="E16439" s="19" t="n">
        <v>0</v>
      </c>
      <c r="F16439" s="19" t="n">
        <v>30.3888888888889</v>
      </c>
    </row>
    <row r="16440" customFormat="false" ht="15" hidden="false" customHeight="false" outlineLevel="0" collapsed="false">
      <c r="A16440" s="8" t="s">
        <v>9398</v>
      </c>
      <c r="B16440" s="8" t="s">
        <v>9399</v>
      </c>
      <c r="C16440" s="8" t="s">
        <v>7682</v>
      </c>
      <c r="D16440" s="8" t="n">
        <v>2020</v>
      </c>
      <c r="E16440" s="19" t="n">
        <v>0</v>
      </c>
      <c r="F16440" s="19" t="n">
        <v>32</v>
      </c>
    </row>
    <row r="16441" customFormat="false" ht="15" hidden="false" customHeight="false" outlineLevel="0" collapsed="false">
      <c r="A16441" s="8" t="s">
        <v>9398</v>
      </c>
      <c r="B16441" s="8" t="s">
        <v>9399</v>
      </c>
      <c r="C16441" s="8" t="s">
        <v>7683</v>
      </c>
      <c r="D16441" s="8" t="n">
        <v>2020</v>
      </c>
      <c r="E16441" s="19" t="n">
        <v>0</v>
      </c>
      <c r="F16441" s="19" t="n">
        <v>34</v>
      </c>
    </row>
    <row r="16442" customFormat="false" ht="15" hidden="false" customHeight="false" outlineLevel="0" collapsed="false">
      <c r="A16442" s="8" t="s">
        <v>9398</v>
      </c>
      <c r="B16442" s="8" t="s">
        <v>9399</v>
      </c>
      <c r="C16442" s="8" t="s">
        <v>7684</v>
      </c>
      <c r="D16442" s="8" t="n">
        <v>2020</v>
      </c>
      <c r="E16442" s="19" t="n">
        <v>0</v>
      </c>
      <c r="F16442" s="19" t="n">
        <v>33.2222222222222</v>
      </c>
    </row>
    <row r="16443" customFormat="false" ht="15" hidden="false" customHeight="false" outlineLevel="0" collapsed="false">
      <c r="A16443" s="8" t="s">
        <v>9398</v>
      </c>
      <c r="B16443" s="8" t="s">
        <v>9399</v>
      </c>
      <c r="C16443" s="8" t="s">
        <v>7685</v>
      </c>
      <c r="D16443" s="8" t="n">
        <v>2020</v>
      </c>
      <c r="E16443" s="19" t="n">
        <v>0</v>
      </c>
      <c r="F16443" s="19" t="n">
        <v>32.2222222222222</v>
      </c>
    </row>
    <row r="16444" customFormat="false" ht="15" hidden="false" customHeight="false" outlineLevel="0" collapsed="false">
      <c r="A16444" s="8" t="s">
        <v>9398</v>
      </c>
      <c r="B16444" s="8" t="s">
        <v>9399</v>
      </c>
      <c r="C16444" s="8" t="s">
        <v>7686</v>
      </c>
      <c r="D16444" s="8" t="n">
        <v>2020</v>
      </c>
      <c r="E16444" s="19" t="n">
        <v>0</v>
      </c>
      <c r="F16444" s="19" t="n">
        <v>34</v>
      </c>
    </row>
    <row r="16445" customFormat="false" ht="15" hidden="false" customHeight="false" outlineLevel="0" collapsed="false">
      <c r="A16445" s="8" t="s">
        <v>9398</v>
      </c>
      <c r="B16445" s="8" t="s">
        <v>9399</v>
      </c>
      <c r="C16445" s="8" t="s">
        <v>7687</v>
      </c>
      <c r="D16445" s="8" t="n">
        <v>2020</v>
      </c>
      <c r="E16445" s="19" t="n">
        <v>0</v>
      </c>
      <c r="F16445" s="19" t="n">
        <v>35.2222222222222</v>
      </c>
    </row>
    <row r="16446" customFormat="false" ht="15" hidden="false" customHeight="false" outlineLevel="0" collapsed="false">
      <c r="A16446" s="8" t="s">
        <v>9398</v>
      </c>
      <c r="B16446" s="8" t="s">
        <v>9399</v>
      </c>
      <c r="C16446" s="8" t="s">
        <v>7688</v>
      </c>
      <c r="D16446" s="8" t="n">
        <v>2020</v>
      </c>
      <c r="E16446" s="19" t="n">
        <v>0</v>
      </c>
      <c r="F16446" s="19" t="n">
        <v>35</v>
      </c>
    </row>
    <row r="16447" customFormat="false" ht="15" hidden="false" customHeight="false" outlineLevel="0" collapsed="false">
      <c r="A16447" s="8" t="s">
        <v>9398</v>
      </c>
      <c r="B16447" s="8" t="s">
        <v>9399</v>
      </c>
      <c r="C16447" s="8" t="s">
        <v>7689</v>
      </c>
      <c r="D16447" s="8" t="n">
        <v>2020</v>
      </c>
      <c r="E16447" s="19" t="n">
        <v>0</v>
      </c>
      <c r="F16447" s="19" t="n">
        <v>36</v>
      </c>
    </row>
    <row r="16448" customFormat="false" ht="15" hidden="false" customHeight="false" outlineLevel="0" collapsed="false">
      <c r="A16448" s="8" t="s">
        <v>9398</v>
      </c>
      <c r="B16448" s="8" t="s">
        <v>9399</v>
      </c>
      <c r="C16448" s="8" t="s">
        <v>7690</v>
      </c>
      <c r="D16448" s="8" t="n">
        <v>2020</v>
      </c>
      <c r="E16448" s="19" t="n">
        <v>0</v>
      </c>
      <c r="F16448" s="19" t="n">
        <v>33.2222222222222</v>
      </c>
    </row>
    <row r="16449" customFormat="false" ht="15" hidden="false" customHeight="false" outlineLevel="0" collapsed="false">
      <c r="A16449" s="8" t="s">
        <v>9398</v>
      </c>
      <c r="B16449" s="8" t="s">
        <v>9399</v>
      </c>
      <c r="C16449" s="8" t="s">
        <v>7691</v>
      </c>
      <c r="D16449" s="8" t="n">
        <v>2020</v>
      </c>
      <c r="E16449" s="19" t="n">
        <v>0</v>
      </c>
      <c r="F16449" s="19" t="n">
        <v>33</v>
      </c>
    </row>
    <row r="16450" customFormat="false" ht="15" hidden="false" customHeight="false" outlineLevel="0" collapsed="false">
      <c r="A16450" s="8" t="s">
        <v>9398</v>
      </c>
      <c r="B16450" s="8" t="s">
        <v>9399</v>
      </c>
      <c r="C16450" s="8" t="s">
        <v>7692</v>
      </c>
      <c r="D16450" s="8" t="n">
        <v>2020</v>
      </c>
      <c r="E16450" s="19" t="n">
        <v>0</v>
      </c>
      <c r="F16450" s="19" t="n">
        <v>33.2222222222222</v>
      </c>
    </row>
    <row r="16451" customFormat="false" ht="15" hidden="false" customHeight="false" outlineLevel="0" collapsed="false">
      <c r="A16451" s="8" t="s">
        <v>9398</v>
      </c>
      <c r="B16451" s="8" t="s">
        <v>9399</v>
      </c>
      <c r="C16451" s="8" t="s">
        <v>7693</v>
      </c>
      <c r="D16451" s="8" t="n">
        <v>2020</v>
      </c>
      <c r="E16451" s="19" t="n">
        <v>0</v>
      </c>
      <c r="F16451" s="19" t="n">
        <v>34.3888888888889</v>
      </c>
    </row>
    <row r="16452" customFormat="false" ht="15" hidden="false" customHeight="false" outlineLevel="0" collapsed="false">
      <c r="A16452" s="8" t="s">
        <v>9398</v>
      </c>
      <c r="B16452" s="8" t="s">
        <v>9399</v>
      </c>
      <c r="C16452" s="8" t="s">
        <v>7694</v>
      </c>
      <c r="D16452" s="8" t="n">
        <v>2020</v>
      </c>
      <c r="E16452" s="19" t="n">
        <v>0</v>
      </c>
      <c r="F16452" s="19" t="n">
        <v>34</v>
      </c>
    </row>
    <row r="16453" customFormat="false" ht="15" hidden="false" customHeight="false" outlineLevel="0" collapsed="false">
      <c r="A16453" s="8" t="s">
        <v>9398</v>
      </c>
      <c r="B16453" s="8" t="s">
        <v>9399</v>
      </c>
      <c r="C16453" s="8" t="s">
        <v>7695</v>
      </c>
      <c r="D16453" s="8" t="n">
        <v>2020</v>
      </c>
      <c r="E16453" s="19" t="n">
        <v>0</v>
      </c>
      <c r="F16453" s="19" t="n">
        <v>34.6111111111111</v>
      </c>
    </row>
    <row r="16454" customFormat="false" ht="15" hidden="false" customHeight="false" outlineLevel="0" collapsed="false">
      <c r="A16454" s="8" t="s">
        <v>9398</v>
      </c>
      <c r="B16454" s="8" t="s">
        <v>9399</v>
      </c>
      <c r="C16454" s="8" t="s">
        <v>7696</v>
      </c>
      <c r="D16454" s="8" t="n">
        <v>2020</v>
      </c>
      <c r="E16454" s="19" t="n">
        <v>0</v>
      </c>
      <c r="F16454" s="19" t="n">
        <v>33</v>
      </c>
    </row>
    <row r="16455" customFormat="false" ht="15" hidden="false" customHeight="false" outlineLevel="0" collapsed="false">
      <c r="A16455" s="8" t="s">
        <v>9398</v>
      </c>
      <c r="B16455" s="8" t="s">
        <v>9399</v>
      </c>
      <c r="C16455" s="8" t="s">
        <v>7697</v>
      </c>
      <c r="D16455" s="8" t="n">
        <v>2020</v>
      </c>
      <c r="E16455" s="19" t="n">
        <v>0</v>
      </c>
      <c r="F16455" s="19" t="n">
        <v>34.2222222222222</v>
      </c>
    </row>
    <row r="16456" customFormat="false" ht="15" hidden="false" customHeight="false" outlineLevel="0" collapsed="false">
      <c r="A16456" s="8" t="s">
        <v>9398</v>
      </c>
      <c r="B16456" s="8" t="s">
        <v>9399</v>
      </c>
      <c r="C16456" s="8" t="s">
        <v>7698</v>
      </c>
      <c r="D16456" s="8" t="n">
        <v>2020</v>
      </c>
      <c r="E16456" s="19" t="n">
        <v>0</v>
      </c>
      <c r="F16456" s="19" t="n">
        <v>31.3888888888889</v>
      </c>
    </row>
    <row r="16457" customFormat="false" ht="15" hidden="false" customHeight="false" outlineLevel="0" collapsed="false">
      <c r="A16457" s="8" t="s">
        <v>9398</v>
      </c>
      <c r="B16457" s="8" t="s">
        <v>9399</v>
      </c>
      <c r="C16457" s="8" t="s">
        <v>7699</v>
      </c>
      <c r="D16457" s="8" t="n">
        <v>2020</v>
      </c>
      <c r="E16457" s="19" t="n">
        <v>0</v>
      </c>
      <c r="F16457" s="19" t="n">
        <v>31.7777777777778</v>
      </c>
    </row>
    <row r="16458" customFormat="false" ht="15" hidden="false" customHeight="false" outlineLevel="0" collapsed="false">
      <c r="A16458" s="8" t="s">
        <v>9398</v>
      </c>
      <c r="B16458" s="8" t="s">
        <v>9399</v>
      </c>
      <c r="C16458" s="8" t="s">
        <v>7700</v>
      </c>
      <c r="D16458" s="8" t="n">
        <v>2020</v>
      </c>
      <c r="E16458" s="19" t="n">
        <v>0</v>
      </c>
      <c r="F16458" s="19" t="n">
        <v>32.2222222222222</v>
      </c>
    </row>
    <row r="16459" customFormat="false" ht="15" hidden="false" customHeight="false" outlineLevel="0" collapsed="false">
      <c r="A16459" s="8" t="s">
        <v>9398</v>
      </c>
      <c r="B16459" s="8" t="s">
        <v>9399</v>
      </c>
      <c r="C16459" s="8" t="s">
        <v>7701</v>
      </c>
      <c r="D16459" s="8" t="n">
        <v>2020</v>
      </c>
      <c r="E16459" s="19" t="n">
        <v>0</v>
      </c>
      <c r="F16459" s="19" t="n">
        <v>34</v>
      </c>
    </row>
    <row r="16460" customFormat="false" ht="15" hidden="false" customHeight="false" outlineLevel="0" collapsed="false">
      <c r="A16460" s="8" t="s">
        <v>9398</v>
      </c>
      <c r="B16460" s="8" t="s">
        <v>9399</v>
      </c>
      <c r="C16460" s="8" t="s">
        <v>7702</v>
      </c>
      <c r="D16460" s="8" t="n">
        <v>2020</v>
      </c>
      <c r="E16460" s="19" t="n">
        <v>0</v>
      </c>
      <c r="F16460" s="19" t="n">
        <v>34.3888888888889</v>
      </c>
    </row>
    <row r="16461" customFormat="false" ht="15" hidden="false" customHeight="false" outlineLevel="0" collapsed="false">
      <c r="A16461" s="8" t="s">
        <v>9398</v>
      </c>
      <c r="B16461" s="8" t="s">
        <v>9399</v>
      </c>
      <c r="C16461" s="8" t="s">
        <v>7703</v>
      </c>
      <c r="D16461" s="8" t="n">
        <v>2020</v>
      </c>
      <c r="E16461" s="19" t="n">
        <v>0</v>
      </c>
      <c r="F16461" s="19" t="n">
        <v>35.6111111111111</v>
      </c>
    </row>
    <row r="16462" customFormat="false" ht="15" hidden="false" customHeight="false" outlineLevel="0" collapsed="false">
      <c r="A16462" s="8" t="s">
        <v>9398</v>
      </c>
      <c r="B16462" s="8" t="s">
        <v>9399</v>
      </c>
      <c r="C16462" s="8" t="s">
        <v>7704</v>
      </c>
      <c r="D16462" s="8" t="n">
        <v>2020</v>
      </c>
      <c r="E16462" s="19" t="n">
        <v>0</v>
      </c>
      <c r="F16462" s="19" t="n">
        <v>33.7777777777778</v>
      </c>
    </row>
    <row r="16463" customFormat="false" ht="15" hidden="false" customHeight="false" outlineLevel="0" collapsed="false">
      <c r="A16463" s="8" t="s">
        <v>9398</v>
      </c>
      <c r="B16463" s="8" t="s">
        <v>9399</v>
      </c>
      <c r="C16463" s="8" t="s">
        <v>7705</v>
      </c>
      <c r="D16463" s="8" t="n">
        <v>2020</v>
      </c>
      <c r="E16463" s="19" t="n">
        <v>0</v>
      </c>
      <c r="F16463" s="19" t="n">
        <v>35</v>
      </c>
    </row>
    <row r="16464" customFormat="false" ht="15" hidden="false" customHeight="false" outlineLevel="0" collapsed="false">
      <c r="A16464" s="8" t="s">
        <v>9398</v>
      </c>
      <c r="B16464" s="8" t="s">
        <v>9399</v>
      </c>
      <c r="C16464" s="8" t="s">
        <v>7706</v>
      </c>
      <c r="D16464" s="8" t="n">
        <v>2020</v>
      </c>
      <c r="E16464" s="19" t="n">
        <v>0</v>
      </c>
      <c r="F16464" s="19" t="n">
        <v>34</v>
      </c>
    </row>
    <row r="16465" customFormat="false" ht="15" hidden="false" customHeight="false" outlineLevel="0" collapsed="false">
      <c r="A16465" s="8" t="s">
        <v>9398</v>
      </c>
      <c r="B16465" s="8" t="s">
        <v>9399</v>
      </c>
      <c r="C16465" s="8" t="s">
        <v>7707</v>
      </c>
      <c r="D16465" s="8" t="n">
        <v>2020</v>
      </c>
      <c r="E16465" s="19" t="n">
        <v>0</v>
      </c>
      <c r="F16465" s="19" t="n">
        <v>33.7777777777778</v>
      </c>
    </row>
    <row r="16466" customFormat="false" ht="15" hidden="false" customHeight="false" outlineLevel="0" collapsed="false">
      <c r="A16466" s="8" t="s">
        <v>9398</v>
      </c>
      <c r="B16466" s="8" t="s">
        <v>9399</v>
      </c>
      <c r="C16466" s="8" t="s">
        <v>7708</v>
      </c>
      <c r="D16466" s="8" t="n">
        <v>2020</v>
      </c>
      <c r="E16466" s="19" t="n">
        <v>0</v>
      </c>
      <c r="F16466" s="19" t="n">
        <v>33.3888888888889</v>
      </c>
    </row>
    <row r="16467" customFormat="false" ht="15" hidden="false" customHeight="false" outlineLevel="0" collapsed="false">
      <c r="A16467" s="8" t="s">
        <v>9398</v>
      </c>
      <c r="B16467" s="8" t="s">
        <v>9399</v>
      </c>
      <c r="C16467" s="8" t="s">
        <v>7709</v>
      </c>
      <c r="D16467" s="8" t="n">
        <v>2020</v>
      </c>
      <c r="E16467" s="19" t="n">
        <v>0</v>
      </c>
      <c r="F16467" s="19" t="n">
        <v>34</v>
      </c>
    </row>
    <row r="16468" customFormat="false" ht="15" hidden="false" customHeight="false" outlineLevel="0" collapsed="false">
      <c r="A16468" s="8" t="s">
        <v>9398</v>
      </c>
      <c r="B16468" s="8" t="s">
        <v>9399</v>
      </c>
      <c r="C16468" s="8" t="s">
        <v>7710</v>
      </c>
      <c r="D16468" s="8" t="n">
        <v>2020</v>
      </c>
      <c r="E16468" s="19" t="n">
        <v>0</v>
      </c>
      <c r="F16468" s="19" t="n">
        <v>35</v>
      </c>
    </row>
    <row r="16469" customFormat="false" ht="15" hidden="false" customHeight="false" outlineLevel="0" collapsed="false">
      <c r="A16469" s="8" t="s">
        <v>9398</v>
      </c>
      <c r="B16469" s="8" t="s">
        <v>9399</v>
      </c>
      <c r="C16469" s="8" t="s">
        <v>7711</v>
      </c>
      <c r="D16469" s="8" t="n">
        <v>2020</v>
      </c>
      <c r="E16469" s="19" t="n">
        <v>0</v>
      </c>
      <c r="F16469" s="19" t="n">
        <v>37.2222222222222</v>
      </c>
    </row>
    <row r="16470" customFormat="false" ht="15" hidden="false" customHeight="false" outlineLevel="0" collapsed="false">
      <c r="A16470" s="8" t="s">
        <v>9398</v>
      </c>
      <c r="B16470" s="8" t="s">
        <v>9399</v>
      </c>
      <c r="C16470" s="8" t="s">
        <v>7712</v>
      </c>
      <c r="D16470" s="8" t="n">
        <v>2020</v>
      </c>
      <c r="E16470" s="19" t="n">
        <v>0</v>
      </c>
      <c r="F16470" s="19" t="n">
        <v>34.2222222222222</v>
      </c>
    </row>
    <row r="16471" customFormat="false" ht="15" hidden="false" customHeight="false" outlineLevel="0" collapsed="false">
      <c r="A16471" s="8" t="s">
        <v>9398</v>
      </c>
      <c r="B16471" s="8" t="s">
        <v>9399</v>
      </c>
      <c r="C16471" s="8" t="s">
        <v>9450</v>
      </c>
      <c r="D16471" s="8" t="n">
        <v>2020</v>
      </c>
      <c r="E16471" s="19" t="n">
        <v>0</v>
      </c>
      <c r="F16471" s="19" t="n">
        <v>33.3888888888889</v>
      </c>
    </row>
    <row r="16472" customFormat="false" ht="15" hidden="false" customHeight="false" outlineLevel="0" collapsed="false">
      <c r="A16472" s="8" t="s">
        <v>9398</v>
      </c>
      <c r="B16472" s="8" t="s">
        <v>9399</v>
      </c>
      <c r="C16472" s="8" t="s">
        <v>9451</v>
      </c>
      <c r="D16472" s="8" t="n">
        <v>2020</v>
      </c>
      <c r="E16472" s="19" t="n">
        <v>0</v>
      </c>
      <c r="F16472" s="19" t="n">
        <v>33.7777777777778</v>
      </c>
    </row>
    <row r="16473" customFormat="false" ht="15" hidden="false" customHeight="false" outlineLevel="0" collapsed="false">
      <c r="A16473" s="8" t="s">
        <v>9398</v>
      </c>
      <c r="B16473" s="8" t="s">
        <v>9399</v>
      </c>
      <c r="C16473" s="8" t="s">
        <v>7713</v>
      </c>
      <c r="D16473" s="8" t="n">
        <v>2020</v>
      </c>
      <c r="E16473" s="19" t="n">
        <v>0</v>
      </c>
      <c r="F16473" s="19" t="n">
        <v>34.3888888888889</v>
      </c>
    </row>
    <row r="16474" customFormat="false" ht="15" hidden="false" customHeight="false" outlineLevel="0" collapsed="false">
      <c r="A16474" s="8" t="s">
        <v>9398</v>
      </c>
      <c r="B16474" s="8" t="s">
        <v>9399</v>
      </c>
      <c r="C16474" s="8" t="s">
        <v>7714</v>
      </c>
      <c r="D16474" s="8" t="n">
        <v>2020</v>
      </c>
      <c r="E16474" s="19" t="n">
        <v>0</v>
      </c>
      <c r="F16474" s="19" t="n">
        <v>34</v>
      </c>
    </row>
    <row r="16475" customFormat="false" ht="15" hidden="false" customHeight="false" outlineLevel="0" collapsed="false">
      <c r="A16475" s="8" t="s">
        <v>9398</v>
      </c>
      <c r="B16475" s="8" t="s">
        <v>9399</v>
      </c>
      <c r="C16475" s="8" t="s">
        <v>7715</v>
      </c>
      <c r="D16475" s="8" t="n">
        <v>2020</v>
      </c>
      <c r="E16475" s="19" t="n">
        <v>0</v>
      </c>
      <c r="F16475" s="19" t="n">
        <v>33</v>
      </c>
    </row>
    <row r="16476" customFormat="false" ht="15" hidden="false" customHeight="false" outlineLevel="0" collapsed="false">
      <c r="A16476" s="8" t="s">
        <v>9398</v>
      </c>
      <c r="B16476" s="8" t="s">
        <v>9399</v>
      </c>
      <c r="C16476" s="8" t="s">
        <v>7716</v>
      </c>
      <c r="D16476" s="8" t="n">
        <v>2020</v>
      </c>
      <c r="E16476" s="19" t="n">
        <v>0</v>
      </c>
      <c r="F16476" s="19" t="n">
        <v>33.6111111111111</v>
      </c>
    </row>
    <row r="16477" customFormat="false" ht="15" hidden="false" customHeight="false" outlineLevel="0" collapsed="false">
      <c r="A16477" s="8" t="s">
        <v>9398</v>
      </c>
      <c r="B16477" s="8" t="s">
        <v>9399</v>
      </c>
      <c r="C16477" s="8" t="s">
        <v>7717</v>
      </c>
      <c r="D16477" s="8" t="n">
        <v>2020</v>
      </c>
      <c r="E16477" s="19" t="n">
        <v>0</v>
      </c>
      <c r="F16477" s="19" t="n">
        <v>34</v>
      </c>
    </row>
    <row r="16478" customFormat="false" ht="15" hidden="false" customHeight="false" outlineLevel="0" collapsed="false">
      <c r="A16478" s="8" t="s">
        <v>9398</v>
      </c>
      <c r="B16478" s="8" t="s">
        <v>9399</v>
      </c>
      <c r="C16478" s="8" t="s">
        <v>9452</v>
      </c>
      <c r="D16478" s="8" t="n">
        <v>2020</v>
      </c>
      <c r="E16478" s="19" t="n">
        <v>0</v>
      </c>
      <c r="F16478" s="19" t="n">
        <v>34</v>
      </c>
    </row>
    <row r="16479" customFormat="false" ht="15" hidden="false" customHeight="false" outlineLevel="0" collapsed="false">
      <c r="A16479" s="8" t="s">
        <v>9398</v>
      </c>
      <c r="B16479" s="8" t="s">
        <v>9399</v>
      </c>
      <c r="C16479" s="8" t="s">
        <v>9453</v>
      </c>
      <c r="D16479" s="8" t="n">
        <v>2020</v>
      </c>
      <c r="E16479" s="19" t="n">
        <v>0</v>
      </c>
      <c r="F16479" s="19" t="n">
        <v>34.2222222222222</v>
      </c>
    </row>
    <row r="16480" customFormat="false" ht="15" hidden="false" customHeight="false" outlineLevel="0" collapsed="false">
      <c r="A16480" s="8" t="s">
        <v>9398</v>
      </c>
      <c r="B16480" s="8" t="s">
        <v>9399</v>
      </c>
      <c r="C16480" s="8" t="s">
        <v>7718</v>
      </c>
      <c r="D16480" s="8" t="n">
        <v>2020</v>
      </c>
      <c r="E16480" s="19" t="n">
        <v>0</v>
      </c>
      <c r="F16480" s="19" t="n">
        <v>33.6111111111111</v>
      </c>
    </row>
    <row r="16481" customFormat="false" ht="15" hidden="false" customHeight="false" outlineLevel="0" collapsed="false">
      <c r="A16481" s="8" t="s">
        <v>9398</v>
      </c>
      <c r="B16481" s="8" t="s">
        <v>9399</v>
      </c>
      <c r="C16481" s="8" t="s">
        <v>7719</v>
      </c>
      <c r="D16481" s="8" t="n">
        <v>2020</v>
      </c>
      <c r="E16481" s="19" t="n">
        <v>0</v>
      </c>
      <c r="F16481" s="19" t="n">
        <v>33.7777777777778</v>
      </c>
    </row>
    <row r="16482" customFormat="false" ht="15" hidden="false" customHeight="false" outlineLevel="0" collapsed="false">
      <c r="A16482" s="8" t="s">
        <v>9398</v>
      </c>
      <c r="B16482" s="8" t="s">
        <v>9399</v>
      </c>
      <c r="C16482" s="8" t="s">
        <v>7720</v>
      </c>
      <c r="D16482" s="8" t="n">
        <v>2020</v>
      </c>
      <c r="E16482" s="19" t="n">
        <v>0</v>
      </c>
      <c r="F16482" s="19" t="n">
        <v>34</v>
      </c>
    </row>
    <row r="16483" customFormat="false" ht="15" hidden="false" customHeight="false" outlineLevel="0" collapsed="false">
      <c r="A16483" s="8" t="s">
        <v>9398</v>
      </c>
      <c r="B16483" s="8" t="s">
        <v>9399</v>
      </c>
      <c r="C16483" s="8" t="s">
        <v>7721</v>
      </c>
      <c r="D16483" s="8" t="n">
        <v>2020</v>
      </c>
      <c r="E16483" s="19" t="n">
        <v>0</v>
      </c>
      <c r="F16483" s="19" t="n">
        <v>34</v>
      </c>
    </row>
    <row r="16484" customFormat="false" ht="15" hidden="false" customHeight="false" outlineLevel="0" collapsed="false">
      <c r="A16484" s="8" t="s">
        <v>9398</v>
      </c>
      <c r="B16484" s="8" t="s">
        <v>9399</v>
      </c>
      <c r="C16484" s="8" t="s">
        <v>7722</v>
      </c>
      <c r="D16484" s="8" t="n">
        <v>2020</v>
      </c>
      <c r="E16484" s="19" t="n">
        <v>0</v>
      </c>
      <c r="F16484" s="19" t="n">
        <v>33.7777777777778</v>
      </c>
    </row>
    <row r="16485" customFormat="false" ht="15" hidden="false" customHeight="false" outlineLevel="0" collapsed="false">
      <c r="A16485" s="8" t="s">
        <v>9398</v>
      </c>
      <c r="B16485" s="8" t="s">
        <v>9399</v>
      </c>
      <c r="C16485" s="8" t="s">
        <v>7723</v>
      </c>
      <c r="D16485" s="8" t="n">
        <v>2020</v>
      </c>
      <c r="E16485" s="19" t="n">
        <v>0</v>
      </c>
      <c r="F16485" s="19" t="n">
        <v>34.2222222222222</v>
      </c>
    </row>
    <row r="16486" customFormat="false" ht="15" hidden="false" customHeight="false" outlineLevel="0" collapsed="false">
      <c r="A16486" s="8" t="s">
        <v>9398</v>
      </c>
      <c r="B16486" s="8" t="s">
        <v>9399</v>
      </c>
      <c r="C16486" s="8" t="s">
        <v>7724</v>
      </c>
      <c r="D16486" s="8" t="n">
        <v>2020</v>
      </c>
      <c r="E16486" s="19" t="n">
        <v>0</v>
      </c>
      <c r="F16486" s="19" t="n">
        <v>33.7777777777778</v>
      </c>
    </row>
    <row r="16487" customFormat="false" ht="15" hidden="false" customHeight="false" outlineLevel="0" collapsed="false">
      <c r="A16487" s="8" t="s">
        <v>9398</v>
      </c>
      <c r="B16487" s="8" t="s">
        <v>9399</v>
      </c>
      <c r="C16487" s="8" t="s">
        <v>7725</v>
      </c>
      <c r="D16487" s="8" t="n">
        <v>2020</v>
      </c>
      <c r="E16487" s="19" t="n">
        <v>0</v>
      </c>
      <c r="F16487" s="19" t="n">
        <v>33.7777777777778</v>
      </c>
    </row>
    <row r="16488" customFormat="false" ht="15" hidden="false" customHeight="false" outlineLevel="0" collapsed="false">
      <c r="A16488" s="8" t="s">
        <v>9398</v>
      </c>
      <c r="B16488" s="8" t="s">
        <v>9399</v>
      </c>
      <c r="C16488" s="8" t="s">
        <v>7726</v>
      </c>
      <c r="D16488" s="8" t="n">
        <v>2020</v>
      </c>
      <c r="E16488" s="19" t="n">
        <v>0</v>
      </c>
      <c r="F16488" s="19" t="n">
        <v>34</v>
      </c>
    </row>
    <row r="16489" customFormat="false" ht="15" hidden="false" customHeight="false" outlineLevel="0" collapsed="false">
      <c r="A16489" s="8" t="s">
        <v>9398</v>
      </c>
      <c r="B16489" s="8" t="s">
        <v>9399</v>
      </c>
      <c r="C16489" s="8" t="s">
        <v>7727</v>
      </c>
      <c r="D16489" s="8" t="n">
        <v>2020</v>
      </c>
      <c r="E16489" s="19" t="n">
        <v>0</v>
      </c>
      <c r="F16489" s="19" t="n">
        <v>33.6111111111111</v>
      </c>
    </row>
    <row r="16490" customFormat="false" ht="15" hidden="false" customHeight="false" outlineLevel="0" collapsed="false">
      <c r="A16490" s="8" t="s">
        <v>9398</v>
      </c>
      <c r="B16490" s="8" t="s">
        <v>9399</v>
      </c>
      <c r="C16490" s="8" t="s">
        <v>7728</v>
      </c>
      <c r="D16490" s="8" t="n">
        <v>2020</v>
      </c>
      <c r="E16490" s="19" t="n">
        <v>0</v>
      </c>
      <c r="F16490" s="19" t="n">
        <v>34.6111111111111</v>
      </c>
    </row>
    <row r="16491" customFormat="false" ht="15" hidden="false" customHeight="false" outlineLevel="0" collapsed="false">
      <c r="A16491" s="8" t="s">
        <v>9398</v>
      </c>
      <c r="B16491" s="8" t="s">
        <v>9399</v>
      </c>
      <c r="C16491" s="8" t="s">
        <v>7729</v>
      </c>
      <c r="D16491" s="8" t="n">
        <v>2020</v>
      </c>
      <c r="E16491" s="19" t="n">
        <v>0</v>
      </c>
      <c r="F16491" s="19" t="n">
        <v>34</v>
      </c>
    </row>
    <row r="16492" customFormat="false" ht="15" hidden="false" customHeight="false" outlineLevel="0" collapsed="false">
      <c r="A16492" s="8" t="s">
        <v>9398</v>
      </c>
      <c r="B16492" s="8" t="s">
        <v>9399</v>
      </c>
      <c r="C16492" s="8" t="s">
        <v>7730</v>
      </c>
      <c r="D16492" s="8" t="n">
        <v>2020</v>
      </c>
      <c r="E16492" s="19" t="n">
        <v>0</v>
      </c>
      <c r="F16492" s="19" t="n">
        <v>33.7777777777778</v>
      </c>
    </row>
    <row r="16493" customFormat="false" ht="15" hidden="false" customHeight="false" outlineLevel="0" collapsed="false">
      <c r="A16493" s="8" t="s">
        <v>9398</v>
      </c>
      <c r="B16493" s="8" t="s">
        <v>9399</v>
      </c>
      <c r="C16493" s="8" t="s">
        <v>7731</v>
      </c>
      <c r="D16493" s="8" t="n">
        <v>2020</v>
      </c>
      <c r="E16493" s="19" t="n">
        <v>0</v>
      </c>
      <c r="F16493" s="19" t="n">
        <v>34</v>
      </c>
    </row>
    <row r="16494" customFormat="false" ht="15" hidden="false" customHeight="false" outlineLevel="0" collapsed="false">
      <c r="A16494" s="8" t="s">
        <v>9398</v>
      </c>
      <c r="B16494" s="8" t="s">
        <v>9399</v>
      </c>
      <c r="C16494" s="8" t="s">
        <v>7732</v>
      </c>
      <c r="D16494" s="8" t="n">
        <v>2020</v>
      </c>
      <c r="E16494" s="19" t="n">
        <v>0</v>
      </c>
      <c r="F16494" s="19" t="n">
        <v>34</v>
      </c>
    </row>
    <row r="16495" customFormat="false" ht="15" hidden="false" customHeight="false" outlineLevel="0" collapsed="false">
      <c r="A16495" s="8" t="s">
        <v>9398</v>
      </c>
      <c r="B16495" s="8" t="s">
        <v>9399</v>
      </c>
      <c r="C16495" s="8" t="s">
        <v>7733</v>
      </c>
      <c r="D16495" s="8" t="n">
        <v>2020</v>
      </c>
      <c r="E16495" s="19" t="n">
        <v>0</v>
      </c>
      <c r="F16495" s="19" t="n">
        <v>33.3888888888889</v>
      </c>
    </row>
    <row r="16496" customFormat="false" ht="15" hidden="false" customHeight="false" outlineLevel="0" collapsed="false">
      <c r="A16496" s="8" t="s">
        <v>9398</v>
      </c>
      <c r="B16496" s="8" t="s">
        <v>9399</v>
      </c>
      <c r="C16496" s="8" t="s">
        <v>7734</v>
      </c>
      <c r="D16496" s="8" t="n">
        <v>2020</v>
      </c>
      <c r="E16496" s="19" t="n">
        <v>0</v>
      </c>
      <c r="F16496" s="19" t="n">
        <v>33.8888888888889</v>
      </c>
    </row>
    <row r="16497" customFormat="false" ht="15" hidden="false" customHeight="false" outlineLevel="0" collapsed="false">
      <c r="A16497" s="8" t="s">
        <v>9398</v>
      </c>
      <c r="B16497" s="8" t="s">
        <v>9399</v>
      </c>
      <c r="C16497" s="8" t="s">
        <v>7735</v>
      </c>
      <c r="D16497" s="8" t="n">
        <v>2020</v>
      </c>
      <c r="E16497" s="19" t="n">
        <v>0</v>
      </c>
      <c r="F16497" s="19" t="n">
        <v>33.2222222222222</v>
      </c>
    </row>
    <row r="16498" customFormat="false" ht="15" hidden="false" customHeight="false" outlineLevel="0" collapsed="false">
      <c r="A16498" s="8" t="s">
        <v>9398</v>
      </c>
      <c r="B16498" s="8" t="s">
        <v>9399</v>
      </c>
      <c r="C16498" s="8" t="s">
        <v>7736</v>
      </c>
      <c r="D16498" s="8" t="n">
        <v>2020</v>
      </c>
      <c r="E16498" s="19" t="n">
        <v>0</v>
      </c>
      <c r="F16498" s="19" t="n">
        <v>33</v>
      </c>
    </row>
    <row r="16499" customFormat="false" ht="15" hidden="false" customHeight="false" outlineLevel="0" collapsed="false">
      <c r="A16499" s="8" t="s">
        <v>9398</v>
      </c>
      <c r="B16499" s="8" t="s">
        <v>9399</v>
      </c>
      <c r="C16499" s="8" t="s">
        <v>7737</v>
      </c>
      <c r="D16499" s="8" t="n">
        <v>2020</v>
      </c>
      <c r="E16499" s="19" t="n">
        <v>0</v>
      </c>
      <c r="F16499" s="19" t="n">
        <v>33.6111111111111</v>
      </c>
    </row>
    <row r="16500" customFormat="false" ht="15" hidden="false" customHeight="false" outlineLevel="0" collapsed="false">
      <c r="A16500" s="8" t="s">
        <v>9398</v>
      </c>
      <c r="B16500" s="8" t="s">
        <v>9399</v>
      </c>
      <c r="C16500" s="8" t="s">
        <v>7738</v>
      </c>
      <c r="D16500" s="8" t="n">
        <v>2020</v>
      </c>
      <c r="E16500" s="19" t="n">
        <v>0</v>
      </c>
      <c r="F16500" s="19" t="n">
        <v>34</v>
      </c>
    </row>
    <row r="16501" customFormat="false" ht="15" hidden="false" customHeight="false" outlineLevel="0" collapsed="false">
      <c r="A16501" s="8" t="s">
        <v>9398</v>
      </c>
      <c r="B16501" s="8" t="s">
        <v>9399</v>
      </c>
      <c r="C16501" s="8" t="s">
        <v>7739</v>
      </c>
      <c r="D16501" s="8" t="n">
        <v>2020</v>
      </c>
      <c r="E16501" s="19" t="n">
        <v>0</v>
      </c>
      <c r="F16501" s="19" t="n">
        <v>34.3888888888889</v>
      </c>
    </row>
    <row r="16502" customFormat="false" ht="15" hidden="false" customHeight="false" outlineLevel="0" collapsed="false">
      <c r="A16502" s="8" t="s">
        <v>9398</v>
      </c>
      <c r="B16502" s="8" t="s">
        <v>9399</v>
      </c>
      <c r="C16502" s="8" t="s">
        <v>7740</v>
      </c>
      <c r="D16502" s="8" t="n">
        <v>2020</v>
      </c>
      <c r="E16502" s="19" t="n">
        <v>0</v>
      </c>
      <c r="F16502" s="19" t="n">
        <v>34.7777777777778</v>
      </c>
    </row>
    <row r="16503" customFormat="false" ht="15" hidden="false" customHeight="false" outlineLevel="0" collapsed="false">
      <c r="A16503" s="8" t="s">
        <v>9398</v>
      </c>
      <c r="B16503" s="8" t="s">
        <v>9399</v>
      </c>
      <c r="C16503" s="8" t="s">
        <v>7741</v>
      </c>
      <c r="D16503" s="8" t="n">
        <v>2020</v>
      </c>
      <c r="E16503" s="19" t="n">
        <v>0</v>
      </c>
      <c r="F16503" s="19" t="n">
        <v>33.6111111111111</v>
      </c>
    </row>
    <row r="16504" customFormat="false" ht="15" hidden="false" customHeight="false" outlineLevel="0" collapsed="false">
      <c r="A16504" s="8" t="s">
        <v>9398</v>
      </c>
      <c r="B16504" s="8" t="s">
        <v>9399</v>
      </c>
      <c r="C16504" s="8" t="s">
        <v>7742</v>
      </c>
      <c r="D16504" s="8" t="n">
        <v>2020</v>
      </c>
      <c r="E16504" s="19" t="n">
        <v>0</v>
      </c>
      <c r="F16504" s="19" t="n">
        <v>33.2222222222222</v>
      </c>
    </row>
    <row r="16505" customFormat="false" ht="15" hidden="false" customHeight="false" outlineLevel="0" collapsed="false">
      <c r="A16505" s="8" t="s">
        <v>9398</v>
      </c>
      <c r="B16505" s="8" t="s">
        <v>9399</v>
      </c>
      <c r="C16505" s="8" t="s">
        <v>7743</v>
      </c>
      <c r="D16505" s="8" t="n">
        <v>2020</v>
      </c>
      <c r="E16505" s="19" t="n">
        <v>0</v>
      </c>
      <c r="F16505" s="19" t="n">
        <v>33.6111111111111</v>
      </c>
    </row>
    <row r="16506" customFormat="false" ht="15" hidden="false" customHeight="false" outlineLevel="0" collapsed="false">
      <c r="A16506" s="8" t="s">
        <v>9398</v>
      </c>
      <c r="B16506" s="8" t="s">
        <v>9399</v>
      </c>
      <c r="C16506" s="8" t="s">
        <v>7744</v>
      </c>
      <c r="D16506" s="8" t="n">
        <v>2020</v>
      </c>
      <c r="E16506" s="19" t="n">
        <v>0</v>
      </c>
      <c r="F16506" s="19" t="n">
        <v>34</v>
      </c>
    </row>
    <row r="16507" customFormat="false" ht="15" hidden="false" customHeight="false" outlineLevel="0" collapsed="false">
      <c r="A16507" s="8" t="s">
        <v>9398</v>
      </c>
      <c r="B16507" s="8" t="s">
        <v>9399</v>
      </c>
      <c r="C16507" s="8" t="s">
        <v>7745</v>
      </c>
      <c r="D16507" s="8" t="n">
        <v>2020</v>
      </c>
      <c r="E16507" s="19" t="n">
        <v>0</v>
      </c>
      <c r="F16507" s="19" t="n">
        <v>34.3888888888889</v>
      </c>
    </row>
    <row r="16508" customFormat="false" ht="15" hidden="false" customHeight="false" outlineLevel="0" collapsed="false">
      <c r="A16508" s="8" t="s">
        <v>9398</v>
      </c>
      <c r="B16508" s="8" t="s">
        <v>9399</v>
      </c>
      <c r="C16508" s="8" t="s">
        <v>7746</v>
      </c>
      <c r="D16508" s="8" t="n">
        <v>2020</v>
      </c>
      <c r="F16508" s="19" t="n">
        <v>34.6111111111111</v>
      </c>
    </row>
    <row r="16509" customFormat="false" ht="15" hidden="false" customHeight="false" outlineLevel="0" collapsed="false">
      <c r="A16509" s="8" t="s">
        <v>9398</v>
      </c>
      <c r="B16509" s="8" t="s">
        <v>9399</v>
      </c>
      <c r="C16509" s="8" t="s">
        <v>7747</v>
      </c>
      <c r="D16509" s="8" t="n">
        <v>2020</v>
      </c>
      <c r="E16509" s="19" t="n">
        <v>0</v>
      </c>
      <c r="F16509" s="19" t="n">
        <v>35</v>
      </c>
    </row>
    <row r="16510" customFormat="false" ht="15" hidden="false" customHeight="false" outlineLevel="0" collapsed="false">
      <c r="A16510" s="8" t="s">
        <v>9398</v>
      </c>
      <c r="B16510" s="8" t="s">
        <v>9399</v>
      </c>
      <c r="C16510" s="8" t="s">
        <v>7748</v>
      </c>
      <c r="D16510" s="8" t="n">
        <v>2020</v>
      </c>
      <c r="E16510" s="19" t="n">
        <v>0</v>
      </c>
      <c r="F16510" s="19" t="n">
        <v>35.6111111111111</v>
      </c>
    </row>
    <row r="16511" customFormat="false" ht="15" hidden="false" customHeight="false" outlineLevel="0" collapsed="false">
      <c r="A16511" s="8" t="s">
        <v>9398</v>
      </c>
      <c r="B16511" s="8" t="s">
        <v>9399</v>
      </c>
      <c r="C16511" s="8" t="s">
        <v>7749</v>
      </c>
      <c r="D16511" s="8" t="n">
        <v>2020</v>
      </c>
      <c r="E16511" s="19" t="n">
        <v>0.254</v>
      </c>
      <c r="F16511" s="19" t="n">
        <v>33</v>
      </c>
    </row>
    <row r="16512" customFormat="false" ht="15" hidden="false" customHeight="false" outlineLevel="0" collapsed="false">
      <c r="A16512" s="8" t="s">
        <v>9398</v>
      </c>
      <c r="B16512" s="8" t="s">
        <v>9399</v>
      </c>
      <c r="C16512" s="8" t="s">
        <v>7750</v>
      </c>
      <c r="D16512" s="8" t="n">
        <v>2020</v>
      </c>
      <c r="E16512" s="19" t="n">
        <v>0</v>
      </c>
      <c r="F16512" s="19" t="n">
        <v>32.3888888888889</v>
      </c>
    </row>
    <row r="16513" customFormat="false" ht="15" hidden="false" customHeight="false" outlineLevel="0" collapsed="false">
      <c r="A16513" s="8" t="s">
        <v>9398</v>
      </c>
      <c r="B16513" s="8" t="s">
        <v>9399</v>
      </c>
      <c r="C16513" s="8" t="s">
        <v>7751</v>
      </c>
      <c r="D16513" s="8" t="n">
        <v>2020</v>
      </c>
      <c r="E16513" s="19" t="n">
        <v>23.114</v>
      </c>
      <c r="F16513" s="19" t="n">
        <v>29</v>
      </c>
    </row>
    <row r="16514" customFormat="false" ht="15" hidden="false" customHeight="false" outlineLevel="0" collapsed="false">
      <c r="A16514" s="8" t="s">
        <v>9398</v>
      </c>
      <c r="B16514" s="8" t="s">
        <v>9399</v>
      </c>
      <c r="C16514" s="8" t="s">
        <v>7752</v>
      </c>
      <c r="D16514" s="8" t="n">
        <v>2020</v>
      </c>
      <c r="E16514" s="19" t="n">
        <v>24.892</v>
      </c>
      <c r="F16514" s="19" t="n">
        <v>30</v>
      </c>
    </row>
    <row r="16515" customFormat="false" ht="15" hidden="false" customHeight="false" outlineLevel="0" collapsed="false">
      <c r="A16515" s="8" t="s">
        <v>9398</v>
      </c>
      <c r="B16515" s="8" t="s">
        <v>9399</v>
      </c>
      <c r="C16515" s="8" t="s">
        <v>7753</v>
      </c>
      <c r="D16515" s="8" t="n">
        <v>2020</v>
      </c>
      <c r="E16515" s="19" t="n">
        <v>53.086</v>
      </c>
      <c r="F16515" s="19" t="n">
        <v>34</v>
      </c>
    </row>
    <row r="16516" customFormat="false" ht="15" hidden="false" customHeight="false" outlineLevel="0" collapsed="false">
      <c r="A16516" s="8" t="s">
        <v>9398</v>
      </c>
      <c r="B16516" s="8" t="s">
        <v>9399</v>
      </c>
      <c r="C16516" s="8" t="s">
        <v>7754</v>
      </c>
      <c r="D16516" s="8" t="n">
        <v>2020</v>
      </c>
      <c r="E16516" s="19" t="n">
        <v>65.024</v>
      </c>
      <c r="F16516" s="19" t="n">
        <v>33.2222222222222</v>
      </c>
    </row>
    <row r="16517" customFormat="false" ht="15" hidden="false" customHeight="false" outlineLevel="0" collapsed="false">
      <c r="A16517" s="8" t="s">
        <v>9398</v>
      </c>
      <c r="B16517" s="8" t="s">
        <v>9399</v>
      </c>
      <c r="C16517" s="8" t="s">
        <v>7755</v>
      </c>
      <c r="D16517" s="8" t="n">
        <v>2020</v>
      </c>
      <c r="E16517" s="19" t="n">
        <v>0</v>
      </c>
      <c r="F16517" s="19" t="n">
        <v>34.3888888888889</v>
      </c>
    </row>
    <row r="16518" customFormat="false" ht="15" hidden="false" customHeight="false" outlineLevel="0" collapsed="false">
      <c r="A16518" s="8" t="s">
        <v>9398</v>
      </c>
      <c r="B16518" s="8" t="s">
        <v>9399</v>
      </c>
      <c r="C16518" s="8" t="s">
        <v>7756</v>
      </c>
      <c r="D16518" s="8" t="n">
        <v>2020</v>
      </c>
      <c r="F16518" s="19" t="n">
        <v>32</v>
      </c>
    </row>
    <row r="16519" customFormat="false" ht="15" hidden="false" customHeight="false" outlineLevel="0" collapsed="false">
      <c r="A16519" s="8" t="s">
        <v>9398</v>
      </c>
      <c r="B16519" s="8" t="s">
        <v>9399</v>
      </c>
      <c r="C16519" s="8" t="s">
        <v>7757</v>
      </c>
      <c r="D16519" s="8" t="n">
        <v>2020</v>
      </c>
      <c r="E16519" s="19" t="n">
        <v>0</v>
      </c>
      <c r="F16519" s="19" t="n">
        <v>32.3888888888889</v>
      </c>
    </row>
    <row r="16520" customFormat="false" ht="15" hidden="false" customHeight="false" outlineLevel="0" collapsed="false">
      <c r="A16520" s="8" t="s">
        <v>9398</v>
      </c>
      <c r="B16520" s="8" t="s">
        <v>9399</v>
      </c>
      <c r="C16520" s="8" t="s">
        <v>7758</v>
      </c>
      <c r="D16520" s="8" t="n">
        <v>2020</v>
      </c>
      <c r="E16520" s="19" t="n">
        <v>0</v>
      </c>
      <c r="F16520" s="19" t="n">
        <v>33</v>
      </c>
    </row>
    <row r="16521" customFormat="false" ht="15" hidden="false" customHeight="false" outlineLevel="0" collapsed="false">
      <c r="A16521" s="8" t="s">
        <v>9398</v>
      </c>
      <c r="B16521" s="8" t="s">
        <v>9399</v>
      </c>
      <c r="C16521" s="8" t="s">
        <v>7759</v>
      </c>
      <c r="D16521" s="8" t="n">
        <v>2020</v>
      </c>
      <c r="E16521" s="19" t="n">
        <v>1.016</v>
      </c>
      <c r="F16521" s="19" t="n">
        <v>32.3888888888889</v>
      </c>
    </row>
    <row r="16522" customFormat="false" ht="15" hidden="false" customHeight="false" outlineLevel="0" collapsed="false">
      <c r="A16522" s="8" t="s">
        <v>9398</v>
      </c>
      <c r="B16522" s="8" t="s">
        <v>9399</v>
      </c>
      <c r="C16522" s="8" t="s">
        <v>7760</v>
      </c>
      <c r="D16522" s="8" t="n">
        <v>2020</v>
      </c>
      <c r="E16522" s="19" t="n">
        <v>0</v>
      </c>
      <c r="F16522" s="19" t="n">
        <v>32.3888888888889</v>
      </c>
    </row>
    <row r="16523" customFormat="false" ht="15" hidden="false" customHeight="false" outlineLevel="0" collapsed="false">
      <c r="A16523" s="8" t="s">
        <v>9398</v>
      </c>
      <c r="B16523" s="8" t="s">
        <v>9399</v>
      </c>
      <c r="C16523" s="8" t="s">
        <v>7761</v>
      </c>
      <c r="D16523" s="8" t="n">
        <v>2020</v>
      </c>
      <c r="E16523" s="19" t="n">
        <v>2.032</v>
      </c>
      <c r="F16523" s="19" t="n">
        <v>31.7777777777778</v>
      </c>
    </row>
    <row r="16524" customFormat="false" ht="15" hidden="false" customHeight="false" outlineLevel="0" collapsed="false">
      <c r="A16524" s="8" t="s">
        <v>9398</v>
      </c>
      <c r="B16524" s="8" t="s">
        <v>9399</v>
      </c>
      <c r="C16524" s="8" t="s">
        <v>7762</v>
      </c>
      <c r="D16524" s="8" t="n">
        <v>2020</v>
      </c>
      <c r="E16524" s="19" t="n">
        <v>20.066</v>
      </c>
      <c r="F16524" s="19" t="n">
        <v>32</v>
      </c>
    </row>
    <row r="16525" customFormat="false" ht="15" hidden="false" customHeight="false" outlineLevel="0" collapsed="false">
      <c r="A16525" s="8" t="s">
        <v>9398</v>
      </c>
      <c r="B16525" s="8" t="s">
        <v>9399</v>
      </c>
      <c r="C16525" s="8" t="s">
        <v>7763</v>
      </c>
      <c r="D16525" s="8" t="n">
        <v>2020</v>
      </c>
      <c r="E16525" s="19" t="n">
        <v>0</v>
      </c>
      <c r="F16525" s="19" t="n">
        <v>33</v>
      </c>
    </row>
    <row r="16526" customFormat="false" ht="15" hidden="false" customHeight="false" outlineLevel="0" collapsed="false">
      <c r="A16526" s="8" t="s">
        <v>9398</v>
      </c>
      <c r="B16526" s="8" t="s">
        <v>9399</v>
      </c>
      <c r="C16526" s="8" t="s">
        <v>7764</v>
      </c>
      <c r="D16526" s="8" t="n">
        <v>2020</v>
      </c>
      <c r="E16526" s="19" t="n">
        <v>37.084</v>
      </c>
      <c r="F16526" s="19" t="n">
        <v>31</v>
      </c>
    </row>
    <row r="16527" customFormat="false" ht="15" hidden="false" customHeight="false" outlineLevel="0" collapsed="false">
      <c r="A16527" s="8" t="s">
        <v>9398</v>
      </c>
      <c r="B16527" s="8" t="s">
        <v>9399</v>
      </c>
      <c r="C16527" s="8" t="s">
        <v>7765</v>
      </c>
      <c r="D16527" s="8" t="n">
        <v>2020</v>
      </c>
      <c r="E16527" s="19" t="n">
        <v>0.762</v>
      </c>
      <c r="F16527" s="19" t="n">
        <v>32.3888888888889</v>
      </c>
    </row>
    <row r="16528" customFormat="false" ht="15" hidden="false" customHeight="false" outlineLevel="0" collapsed="false">
      <c r="A16528" s="8" t="s">
        <v>9398</v>
      </c>
      <c r="B16528" s="8" t="s">
        <v>9399</v>
      </c>
      <c r="C16528" s="8" t="s">
        <v>7766</v>
      </c>
      <c r="D16528" s="8" t="n">
        <v>2020</v>
      </c>
      <c r="E16528" s="19" t="n">
        <v>0.762</v>
      </c>
      <c r="F16528" s="19" t="n">
        <v>32.2222222222222</v>
      </c>
    </row>
    <row r="16529" customFormat="false" ht="15" hidden="false" customHeight="false" outlineLevel="0" collapsed="false">
      <c r="A16529" s="8" t="s">
        <v>9398</v>
      </c>
      <c r="B16529" s="8" t="s">
        <v>9399</v>
      </c>
      <c r="C16529" s="8" t="s">
        <v>7767</v>
      </c>
      <c r="D16529" s="8" t="n">
        <v>2020</v>
      </c>
      <c r="E16529" s="19" t="n">
        <v>40.894</v>
      </c>
      <c r="F16529" s="19" t="n">
        <v>33</v>
      </c>
    </row>
    <row r="16530" customFormat="false" ht="15" hidden="false" customHeight="false" outlineLevel="0" collapsed="false">
      <c r="A16530" s="8" t="s">
        <v>9398</v>
      </c>
      <c r="B16530" s="8" t="s">
        <v>9399</v>
      </c>
      <c r="C16530" s="8" t="s">
        <v>7768</v>
      </c>
      <c r="D16530" s="8" t="n">
        <v>2020</v>
      </c>
      <c r="E16530" s="19" t="n">
        <v>0.508</v>
      </c>
      <c r="F16530" s="19" t="n">
        <v>33</v>
      </c>
    </row>
    <row r="16531" customFormat="false" ht="15" hidden="false" customHeight="false" outlineLevel="0" collapsed="false">
      <c r="A16531" s="8" t="s">
        <v>9398</v>
      </c>
      <c r="B16531" s="8" t="s">
        <v>9399</v>
      </c>
      <c r="C16531" s="8" t="s">
        <v>7769</v>
      </c>
      <c r="D16531" s="8" t="n">
        <v>2020</v>
      </c>
      <c r="E16531" s="19" t="n">
        <v>2.032</v>
      </c>
      <c r="F16531" s="19" t="n">
        <v>32.6111111111111</v>
      </c>
    </row>
    <row r="16532" customFormat="false" ht="15" hidden="false" customHeight="false" outlineLevel="0" collapsed="false">
      <c r="A16532" s="8" t="s">
        <v>9398</v>
      </c>
      <c r="B16532" s="8" t="s">
        <v>9399</v>
      </c>
      <c r="C16532" s="8" t="s">
        <v>7770</v>
      </c>
      <c r="D16532" s="8" t="n">
        <v>2020</v>
      </c>
      <c r="E16532" s="19" t="n">
        <v>12.954</v>
      </c>
      <c r="F16532" s="19" t="n">
        <v>32.6111111111111</v>
      </c>
    </row>
    <row r="16533" customFormat="false" ht="15" hidden="false" customHeight="false" outlineLevel="0" collapsed="false">
      <c r="A16533" s="8" t="s">
        <v>9398</v>
      </c>
      <c r="B16533" s="8" t="s">
        <v>9399</v>
      </c>
      <c r="C16533" s="8" t="s">
        <v>7771</v>
      </c>
      <c r="D16533" s="8" t="n">
        <v>2020</v>
      </c>
      <c r="E16533" s="19" t="n">
        <v>6.096</v>
      </c>
      <c r="F16533" s="19" t="n">
        <v>33</v>
      </c>
    </row>
    <row r="16534" customFormat="false" ht="15" hidden="false" customHeight="false" outlineLevel="0" collapsed="false">
      <c r="A16534" s="8" t="s">
        <v>9398</v>
      </c>
      <c r="B16534" s="8" t="s">
        <v>9399</v>
      </c>
      <c r="C16534" s="8" t="s">
        <v>7772</v>
      </c>
      <c r="D16534" s="8" t="n">
        <v>2020</v>
      </c>
      <c r="E16534" s="19" t="n">
        <v>0.254</v>
      </c>
      <c r="F16534" s="19" t="n">
        <v>33</v>
      </c>
    </row>
    <row r="16535" customFormat="false" ht="15" hidden="false" customHeight="false" outlineLevel="0" collapsed="false">
      <c r="A16535" s="8" t="s">
        <v>9398</v>
      </c>
      <c r="B16535" s="8" t="s">
        <v>9399</v>
      </c>
      <c r="C16535" s="8" t="s">
        <v>7773</v>
      </c>
      <c r="D16535" s="8" t="n">
        <v>2020</v>
      </c>
      <c r="E16535" s="19" t="n">
        <v>0</v>
      </c>
      <c r="F16535" s="19" t="n">
        <v>33.3888888888889</v>
      </c>
    </row>
    <row r="16536" customFormat="false" ht="15" hidden="false" customHeight="false" outlineLevel="0" collapsed="false">
      <c r="A16536" s="8" t="s">
        <v>9398</v>
      </c>
      <c r="B16536" s="8" t="s">
        <v>9399</v>
      </c>
      <c r="C16536" s="8" t="s">
        <v>7774</v>
      </c>
      <c r="D16536" s="8" t="n">
        <v>2020</v>
      </c>
      <c r="E16536" s="19" t="n">
        <v>6.096</v>
      </c>
      <c r="F16536" s="19" t="n">
        <v>32.6111111111111</v>
      </c>
    </row>
    <row r="16537" customFormat="false" ht="15" hidden="false" customHeight="false" outlineLevel="0" collapsed="false">
      <c r="A16537" s="8" t="s">
        <v>9398</v>
      </c>
      <c r="B16537" s="8" t="s">
        <v>9399</v>
      </c>
      <c r="C16537" s="8" t="s">
        <v>7775</v>
      </c>
      <c r="D16537" s="8" t="n">
        <v>2020</v>
      </c>
      <c r="E16537" s="19" t="n">
        <v>2.032</v>
      </c>
      <c r="F16537" s="19" t="n">
        <v>33</v>
      </c>
    </row>
    <row r="16538" customFormat="false" ht="15" hidden="false" customHeight="false" outlineLevel="0" collapsed="false">
      <c r="A16538" s="8" t="s">
        <v>9398</v>
      </c>
      <c r="B16538" s="8" t="s">
        <v>9399</v>
      </c>
      <c r="C16538" s="8" t="s">
        <v>7776</v>
      </c>
      <c r="D16538" s="8" t="n">
        <v>2020</v>
      </c>
      <c r="E16538" s="19" t="n">
        <v>26.924</v>
      </c>
      <c r="F16538" s="19" t="n">
        <v>32</v>
      </c>
    </row>
    <row r="16539" customFormat="false" ht="15" hidden="false" customHeight="false" outlineLevel="0" collapsed="false">
      <c r="A16539" s="8" t="s">
        <v>9398</v>
      </c>
      <c r="B16539" s="8" t="s">
        <v>9399</v>
      </c>
      <c r="C16539" s="8" t="s">
        <v>7777</v>
      </c>
      <c r="D16539" s="8" t="n">
        <v>2020</v>
      </c>
      <c r="E16539" s="19" t="n">
        <v>39.116</v>
      </c>
      <c r="F16539" s="19" t="n">
        <v>32</v>
      </c>
    </row>
    <row r="16540" customFormat="false" ht="15" hidden="false" customHeight="false" outlineLevel="0" collapsed="false">
      <c r="A16540" s="8" t="s">
        <v>9398</v>
      </c>
      <c r="B16540" s="8" t="s">
        <v>9399</v>
      </c>
      <c r="C16540" s="8" t="s">
        <v>7778</v>
      </c>
      <c r="D16540" s="8" t="n">
        <v>2020</v>
      </c>
      <c r="E16540" s="19" t="n">
        <v>10.922</v>
      </c>
      <c r="F16540" s="19" t="n">
        <v>32.3888888888889</v>
      </c>
    </row>
    <row r="16541" customFormat="false" ht="15" hidden="false" customHeight="false" outlineLevel="0" collapsed="false">
      <c r="A16541" s="8" t="s">
        <v>9398</v>
      </c>
      <c r="B16541" s="8" t="s">
        <v>9399</v>
      </c>
      <c r="C16541" s="8" t="s">
        <v>7779</v>
      </c>
      <c r="D16541" s="8" t="n">
        <v>2020</v>
      </c>
      <c r="E16541" s="19" t="n">
        <v>8.89</v>
      </c>
      <c r="F16541" s="19" t="n">
        <v>32.2222222222222</v>
      </c>
    </row>
    <row r="16542" customFormat="false" ht="15" hidden="false" customHeight="false" outlineLevel="0" collapsed="false">
      <c r="A16542" s="8" t="s">
        <v>9398</v>
      </c>
      <c r="B16542" s="8" t="s">
        <v>9399</v>
      </c>
      <c r="C16542" s="8" t="s">
        <v>7780</v>
      </c>
      <c r="D16542" s="8" t="n">
        <v>2020</v>
      </c>
      <c r="E16542" s="19" t="n">
        <v>7.112</v>
      </c>
      <c r="F16542" s="19" t="n">
        <v>31.6111111111111</v>
      </c>
    </row>
    <row r="16543" customFormat="false" ht="15" hidden="false" customHeight="false" outlineLevel="0" collapsed="false">
      <c r="A16543" s="8" t="s">
        <v>9398</v>
      </c>
      <c r="B16543" s="8" t="s">
        <v>9399</v>
      </c>
      <c r="C16543" s="8" t="s">
        <v>7781</v>
      </c>
      <c r="D16543" s="8" t="n">
        <v>2020</v>
      </c>
      <c r="E16543" s="19" t="n">
        <v>10.922</v>
      </c>
      <c r="F16543" s="19" t="n">
        <v>29</v>
      </c>
    </row>
    <row r="16544" customFormat="false" ht="15" hidden="false" customHeight="false" outlineLevel="0" collapsed="false">
      <c r="A16544" s="8" t="s">
        <v>9398</v>
      </c>
      <c r="B16544" s="8" t="s">
        <v>9399</v>
      </c>
      <c r="C16544" s="8" t="s">
        <v>7782</v>
      </c>
      <c r="D16544" s="8" t="n">
        <v>2020</v>
      </c>
      <c r="E16544" s="19" t="n">
        <v>156.972</v>
      </c>
      <c r="F16544" s="19" t="n">
        <v>28</v>
      </c>
    </row>
    <row r="16545" customFormat="false" ht="15" hidden="false" customHeight="false" outlineLevel="0" collapsed="false">
      <c r="A16545" s="8" t="s">
        <v>9398</v>
      </c>
      <c r="B16545" s="8" t="s">
        <v>9399</v>
      </c>
      <c r="C16545" s="8" t="s">
        <v>7783</v>
      </c>
      <c r="D16545" s="8" t="n">
        <v>2020</v>
      </c>
      <c r="E16545" s="19" t="n">
        <v>200.914</v>
      </c>
      <c r="F16545" s="19" t="n">
        <v>30</v>
      </c>
    </row>
    <row r="16546" customFormat="false" ht="15" hidden="false" customHeight="false" outlineLevel="0" collapsed="false">
      <c r="A16546" s="8" t="s">
        <v>9398</v>
      </c>
      <c r="B16546" s="8" t="s">
        <v>9399</v>
      </c>
      <c r="C16546" s="8" t="s">
        <v>7784</v>
      </c>
      <c r="D16546" s="8" t="n">
        <v>2020</v>
      </c>
      <c r="E16546" s="19" t="n">
        <v>116.078</v>
      </c>
      <c r="F16546" s="19" t="n">
        <v>31</v>
      </c>
    </row>
    <row r="16547" customFormat="false" ht="15" hidden="false" customHeight="false" outlineLevel="0" collapsed="false">
      <c r="A16547" s="8" t="s">
        <v>9398</v>
      </c>
      <c r="B16547" s="8" t="s">
        <v>9399</v>
      </c>
      <c r="C16547" s="8" t="s">
        <v>7785</v>
      </c>
      <c r="D16547" s="8" t="n">
        <v>2020</v>
      </c>
      <c r="E16547" s="19" t="n">
        <v>29.972</v>
      </c>
      <c r="F16547" s="19" t="n">
        <v>31</v>
      </c>
    </row>
    <row r="16548" customFormat="false" ht="15" hidden="false" customHeight="false" outlineLevel="0" collapsed="false">
      <c r="A16548" s="8" t="s">
        <v>9398</v>
      </c>
      <c r="B16548" s="8" t="s">
        <v>9399</v>
      </c>
      <c r="C16548" s="8" t="s">
        <v>7786</v>
      </c>
      <c r="D16548" s="8" t="n">
        <v>2020</v>
      </c>
      <c r="E16548" s="19" t="n">
        <v>57.912</v>
      </c>
      <c r="F16548" s="19" t="n">
        <v>31.3888888888889</v>
      </c>
    </row>
    <row r="16549" customFormat="false" ht="15" hidden="false" customHeight="false" outlineLevel="0" collapsed="false">
      <c r="A16549" s="8" t="s">
        <v>9398</v>
      </c>
      <c r="B16549" s="8" t="s">
        <v>9399</v>
      </c>
      <c r="C16549" s="8" t="s">
        <v>7787</v>
      </c>
      <c r="D16549" s="8" t="n">
        <v>2020</v>
      </c>
      <c r="E16549" s="19" t="n">
        <v>20.066</v>
      </c>
      <c r="F16549" s="19" t="n">
        <v>31.7777777777778</v>
      </c>
    </row>
    <row r="16550" customFormat="false" ht="15" hidden="false" customHeight="false" outlineLevel="0" collapsed="false">
      <c r="A16550" s="8" t="s">
        <v>9398</v>
      </c>
      <c r="B16550" s="8" t="s">
        <v>9399</v>
      </c>
      <c r="C16550" s="8" t="s">
        <v>7788</v>
      </c>
      <c r="D16550" s="8" t="n">
        <v>2020</v>
      </c>
      <c r="E16550" s="19" t="n">
        <v>6.096</v>
      </c>
      <c r="F16550" s="19" t="n">
        <v>32</v>
      </c>
    </row>
    <row r="16551" customFormat="false" ht="15" hidden="false" customHeight="false" outlineLevel="0" collapsed="false">
      <c r="A16551" s="8" t="s">
        <v>9398</v>
      </c>
      <c r="B16551" s="8" t="s">
        <v>9399</v>
      </c>
      <c r="C16551" s="8" t="s">
        <v>7789</v>
      </c>
      <c r="D16551" s="8" t="n">
        <v>2020</v>
      </c>
      <c r="E16551" s="19" t="n">
        <v>1.016</v>
      </c>
      <c r="F16551" s="19" t="n">
        <v>32.2222222222222</v>
      </c>
    </row>
    <row r="16552" customFormat="false" ht="15" hidden="false" customHeight="false" outlineLevel="0" collapsed="false">
      <c r="A16552" s="8" t="s">
        <v>9398</v>
      </c>
      <c r="B16552" s="8" t="s">
        <v>9399</v>
      </c>
      <c r="C16552" s="8" t="s">
        <v>7790</v>
      </c>
      <c r="D16552" s="8" t="n">
        <v>2020</v>
      </c>
      <c r="E16552" s="19" t="n">
        <v>22.098</v>
      </c>
      <c r="F16552" s="19" t="n">
        <v>28.7777777777778</v>
      </c>
    </row>
    <row r="16553" customFormat="false" ht="15" hidden="false" customHeight="false" outlineLevel="0" collapsed="false">
      <c r="A16553" s="8" t="s">
        <v>9398</v>
      </c>
      <c r="B16553" s="8" t="s">
        <v>9399</v>
      </c>
      <c r="C16553" s="8" t="s">
        <v>7791</v>
      </c>
      <c r="D16553" s="8" t="n">
        <v>2020</v>
      </c>
      <c r="E16553" s="19" t="n">
        <v>70.104</v>
      </c>
      <c r="F16553" s="19" t="n">
        <v>30</v>
      </c>
    </row>
    <row r="16554" customFormat="false" ht="15" hidden="false" customHeight="false" outlineLevel="0" collapsed="false">
      <c r="A16554" s="8" t="s">
        <v>9398</v>
      </c>
      <c r="B16554" s="8" t="s">
        <v>9399</v>
      </c>
      <c r="C16554" s="8" t="s">
        <v>7792</v>
      </c>
      <c r="D16554" s="8" t="n">
        <v>2020</v>
      </c>
      <c r="E16554" s="19" t="n">
        <v>26.924</v>
      </c>
      <c r="F16554" s="19" t="n">
        <v>29</v>
      </c>
    </row>
    <row r="16555" customFormat="false" ht="15" hidden="false" customHeight="false" outlineLevel="0" collapsed="false">
      <c r="A16555" s="8" t="s">
        <v>9398</v>
      </c>
      <c r="B16555" s="8" t="s">
        <v>9399</v>
      </c>
      <c r="C16555" s="8" t="s">
        <v>7793</v>
      </c>
      <c r="D16555" s="8" t="n">
        <v>2020</v>
      </c>
      <c r="E16555" s="19" t="n">
        <v>97.028</v>
      </c>
      <c r="F16555" s="19" t="n">
        <v>27.2222222222222</v>
      </c>
    </row>
    <row r="16556" customFormat="false" ht="15" hidden="false" customHeight="false" outlineLevel="0" collapsed="false">
      <c r="A16556" s="8" t="s">
        <v>9398</v>
      </c>
      <c r="B16556" s="8" t="s">
        <v>9399</v>
      </c>
      <c r="C16556" s="8" t="s">
        <v>7794</v>
      </c>
      <c r="D16556" s="8" t="n">
        <v>2020</v>
      </c>
      <c r="E16556" s="19" t="n">
        <v>191.008</v>
      </c>
      <c r="F16556" s="19" t="n">
        <v>27</v>
      </c>
    </row>
    <row r="16557" customFormat="false" ht="15" hidden="false" customHeight="false" outlineLevel="0" collapsed="false">
      <c r="A16557" s="8" t="s">
        <v>9398</v>
      </c>
      <c r="B16557" s="8" t="s">
        <v>9399</v>
      </c>
      <c r="C16557" s="8" t="s">
        <v>7795</v>
      </c>
      <c r="D16557" s="8" t="n">
        <v>2020</v>
      </c>
      <c r="E16557" s="19" t="n">
        <v>154.94</v>
      </c>
      <c r="F16557" s="19" t="n">
        <v>29.6111111111111</v>
      </c>
    </row>
    <row r="16558" customFormat="false" ht="15" hidden="false" customHeight="false" outlineLevel="0" collapsed="false">
      <c r="A16558" s="8" t="s">
        <v>9398</v>
      </c>
      <c r="B16558" s="8" t="s">
        <v>9399</v>
      </c>
      <c r="C16558" s="8" t="s">
        <v>7796</v>
      </c>
      <c r="D16558" s="8" t="n">
        <v>2020</v>
      </c>
      <c r="E16558" s="19" t="n">
        <v>54.102</v>
      </c>
      <c r="F16558" s="19" t="n">
        <v>32</v>
      </c>
    </row>
    <row r="16559" customFormat="false" ht="15" hidden="false" customHeight="false" outlineLevel="0" collapsed="false">
      <c r="A16559" s="8" t="s">
        <v>9398</v>
      </c>
      <c r="B16559" s="8" t="s">
        <v>9399</v>
      </c>
      <c r="C16559" s="8" t="s">
        <v>7797</v>
      </c>
      <c r="D16559" s="8" t="n">
        <v>2020</v>
      </c>
      <c r="E16559" s="19" t="n">
        <v>7.874</v>
      </c>
      <c r="F16559" s="19" t="n">
        <v>32.3888888888889</v>
      </c>
    </row>
    <row r="16560" customFormat="false" ht="15" hidden="false" customHeight="false" outlineLevel="0" collapsed="false">
      <c r="A16560" s="8" t="s">
        <v>9398</v>
      </c>
      <c r="B16560" s="8" t="s">
        <v>9399</v>
      </c>
      <c r="C16560" s="8" t="s">
        <v>7798</v>
      </c>
      <c r="D16560" s="8" t="n">
        <v>2020</v>
      </c>
      <c r="E16560" s="19" t="n">
        <v>6.096</v>
      </c>
      <c r="F16560" s="19" t="n">
        <v>32.6111111111111</v>
      </c>
    </row>
    <row r="16561" customFormat="false" ht="15" hidden="false" customHeight="false" outlineLevel="0" collapsed="false">
      <c r="A16561" s="8" t="s">
        <v>9398</v>
      </c>
      <c r="B16561" s="8" t="s">
        <v>9399</v>
      </c>
      <c r="C16561" s="8" t="s">
        <v>7799</v>
      </c>
      <c r="D16561" s="8" t="n">
        <v>2020</v>
      </c>
      <c r="E16561" s="19" t="n">
        <v>4.064</v>
      </c>
      <c r="F16561" s="19" t="n">
        <v>33</v>
      </c>
    </row>
    <row r="16562" customFormat="false" ht="15" hidden="false" customHeight="false" outlineLevel="0" collapsed="false">
      <c r="A16562" s="8" t="s">
        <v>9398</v>
      </c>
      <c r="B16562" s="8" t="s">
        <v>9399</v>
      </c>
      <c r="C16562" s="8" t="s">
        <v>7800</v>
      </c>
      <c r="D16562" s="8" t="n">
        <v>2020</v>
      </c>
      <c r="E16562" s="19" t="n">
        <v>0</v>
      </c>
      <c r="F16562" s="19" t="n">
        <v>32.2222222222222</v>
      </c>
    </row>
    <row r="16563" customFormat="false" ht="15" hidden="false" customHeight="false" outlineLevel="0" collapsed="false">
      <c r="A16563" s="8" t="s">
        <v>9398</v>
      </c>
      <c r="B16563" s="8" t="s">
        <v>9399</v>
      </c>
      <c r="C16563" s="8" t="s">
        <v>7801</v>
      </c>
      <c r="D16563" s="8" t="n">
        <v>2020</v>
      </c>
      <c r="E16563" s="19" t="n">
        <v>49.022</v>
      </c>
      <c r="F16563" s="19" t="n">
        <v>31</v>
      </c>
    </row>
    <row r="16564" customFormat="false" ht="15" hidden="false" customHeight="false" outlineLevel="0" collapsed="false">
      <c r="A16564" s="8" t="s">
        <v>9398</v>
      </c>
      <c r="B16564" s="8" t="s">
        <v>9399</v>
      </c>
      <c r="C16564" s="8" t="s">
        <v>7802</v>
      </c>
      <c r="D16564" s="8" t="n">
        <v>2020</v>
      </c>
      <c r="E16564" s="19" t="n">
        <v>18.034</v>
      </c>
      <c r="F16564" s="19" t="n">
        <v>29</v>
      </c>
    </row>
    <row r="16565" customFormat="false" ht="15" hidden="false" customHeight="false" outlineLevel="0" collapsed="false">
      <c r="A16565" s="8" t="s">
        <v>9398</v>
      </c>
      <c r="B16565" s="8" t="s">
        <v>9399</v>
      </c>
      <c r="C16565" s="8" t="s">
        <v>7803</v>
      </c>
      <c r="D16565" s="8" t="n">
        <v>2020</v>
      </c>
      <c r="E16565" s="19" t="n">
        <v>9.906</v>
      </c>
      <c r="F16565" s="19" t="n">
        <v>32</v>
      </c>
    </row>
    <row r="16566" customFormat="false" ht="15" hidden="false" customHeight="false" outlineLevel="0" collapsed="false">
      <c r="A16566" s="8" t="s">
        <v>9398</v>
      </c>
      <c r="B16566" s="8" t="s">
        <v>9399</v>
      </c>
      <c r="C16566" s="8" t="s">
        <v>7804</v>
      </c>
      <c r="D16566" s="8" t="n">
        <v>2020</v>
      </c>
      <c r="E16566" s="19" t="n">
        <v>8.89</v>
      </c>
      <c r="F16566" s="19" t="n">
        <v>32</v>
      </c>
    </row>
    <row r="16567" customFormat="false" ht="15" hidden="false" customHeight="false" outlineLevel="0" collapsed="false">
      <c r="A16567" s="8" t="s">
        <v>9398</v>
      </c>
      <c r="B16567" s="8" t="s">
        <v>9399</v>
      </c>
      <c r="C16567" s="8" t="s">
        <v>7805</v>
      </c>
      <c r="D16567" s="8" t="n">
        <v>2020</v>
      </c>
      <c r="E16567" s="19" t="n">
        <v>101.092</v>
      </c>
      <c r="F16567" s="19" t="n">
        <v>29</v>
      </c>
    </row>
    <row r="16568" customFormat="false" ht="15" hidden="false" customHeight="false" outlineLevel="0" collapsed="false">
      <c r="A16568" s="8" t="s">
        <v>9398</v>
      </c>
      <c r="B16568" s="8" t="s">
        <v>9399</v>
      </c>
      <c r="C16568" s="8" t="s">
        <v>7806</v>
      </c>
      <c r="D16568" s="8" t="n">
        <v>2020</v>
      </c>
      <c r="E16568" s="19" t="n">
        <v>28.956</v>
      </c>
      <c r="F16568" s="19" t="n">
        <v>28</v>
      </c>
    </row>
    <row r="16569" customFormat="false" ht="15" hidden="false" customHeight="false" outlineLevel="0" collapsed="false">
      <c r="A16569" s="8" t="s">
        <v>9398</v>
      </c>
      <c r="B16569" s="8" t="s">
        <v>9399</v>
      </c>
      <c r="C16569" s="8" t="s">
        <v>7807</v>
      </c>
      <c r="D16569" s="8" t="n">
        <v>2020</v>
      </c>
      <c r="E16569" s="19" t="n">
        <v>8.89</v>
      </c>
      <c r="F16569" s="19" t="n">
        <v>31</v>
      </c>
    </row>
    <row r="16570" customFormat="false" ht="15" hidden="false" customHeight="false" outlineLevel="0" collapsed="false">
      <c r="A16570" s="8" t="s">
        <v>9398</v>
      </c>
      <c r="B16570" s="8" t="s">
        <v>9399</v>
      </c>
      <c r="C16570" s="8" t="s">
        <v>7808</v>
      </c>
      <c r="D16570" s="8" t="n">
        <v>2020</v>
      </c>
      <c r="E16570" s="19" t="n">
        <v>18.034</v>
      </c>
      <c r="F16570" s="19" t="n">
        <v>30</v>
      </c>
    </row>
    <row r="16571" customFormat="false" ht="15" hidden="false" customHeight="false" outlineLevel="0" collapsed="false">
      <c r="A16571" s="8" t="s">
        <v>9398</v>
      </c>
      <c r="B16571" s="8" t="s">
        <v>9399</v>
      </c>
      <c r="C16571" s="8" t="s">
        <v>7809</v>
      </c>
      <c r="D16571" s="8" t="n">
        <v>2020</v>
      </c>
      <c r="E16571" s="19" t="n">
        <v>8.89</v>
      </c>
      <c r="F16571" s="19" t="n">
        <v>32</v>
      </c>
    </row>
    <row r="16572" customFormat="false" ht="15" hidden="false" customHeight="false" outlineLevel="0" collapsed="false">
      <c r="A16572" s="8" t="s">
        <v>9398</v>
      </c>
      <c r="B16572" s="8" t="s">
        <v>9399</v>
      </c>
      <c r="C16572" s="8" t="s">
        <v>7810</v>
      </c>
      <c r="D16572" s="8" t="n">
        <v>2020</v>
      </c>
      <c r="E16572" s="19" t="n">
        <v>0.508</v>
      </c>
      <c r="F16572" s="19" t="n">
        <v>32</v>
      </c>
    </row>
    <row r="16573" customFormat="false" ht="15" hidden="false" customHeight="false" outlineLevel="0" collapsed="false">
      <c r="A16573" s="8" t="s">
        <v>9398</v>
      </c>
      <c r="B16573" s="8" t="s">
        <v>9399</v>
      </c>
      <c r="C16573" s="8" t="s">
        <v>7811</v>
      </c>
      <c r="D16573" s="8" t="n">
        <v>2020</v>
      </c>
      <c r="E16573" s="19" t="n">
        <v>0.254</v>
      </c>
      <c r="F16573" s="19" t="n">
        <v>33.2222222222222</v>
      </c>
    </row>
    <row r="16574" customFormat="false" ht="15" hidden="false" customHeight="false" outlineLevel="0" collapsed="false">
      <c r="A16574" s="8" t="s">
        <v>9398</v>
      </c>
      <c r="B16574" s="8" t="s">
        <v>9399</v>
      </c>
      <c r="C16574" s="8" t="s">
        <v>7812</v>
      </c>
      <c r="D16574" s="8" t="n">
        <v>2020</v>
      </c>
      <c r="E16574" s="19" t="n">
        <v>3.048</v>
      </c>
      <c r="F16574" s="19" t="n">
        <v>31.6111111111111</v>
      </c>
    </row>
    <row r="16575" customFormat="false" ht="15" hidden="false" customHeight="false" outlineLevel="0" collapsed="false">
      <c r="A16575" s="8" t="s">
        <v>9398</v>
      </c>
      <c r="B16575" s="8" t="s">
        <v>9399</v>
      </c>
      <c r="C16575" s="8" t="s">
        <v>7813</v>
      </c>
      <c r="D16575" s="8" t="n">
        <v>2020</v>
      </c>
      <c r="E16575" s="19" t="n">
        <v>0</v>
      </c>
      <c r="F16575" s="19" t="n">
        <v>29</v>
      </c>
    </row>
    <row r="16576" customFormat="false" ht="15" hidden="false" customHeight="false" outlineLevel="0" collapsed="false">
      <c r="A16576" s="8" t="s">
        <v>9398</v>
      </c>
      <c r="B16576" s="8" t="s">
        <v>9399</v>
      </c>
      <c r="C16576" s="8" t="s">
        <v>7814</v>
      </c>
      <c r="D16576" s="8" t="n">
        <v>2020</v>
      </c>
      <c r="E16576" s="19" t="n">
        <v>84.074</v>
      </c>
      <c r="F16576" s="19" t="n">
        <v>28</v>
      </c>
    </row>
    <row r="16577" customFormat="false" ht="15" hidden="false" customHeight="false" outlineLevel="0" collapsed="false">
      <c r="A16577" s="8" t="s">
        <v>9398</v>
      </c>
      <c r="B16577" s="8" t="s">
        <v>9399</v>
      </c>
      <c r="C16577" s="8" t="s">
        <v>7815</v>
      </c>
      <c r="D16577" s="8" t="n">
        <v>2020</v>
      </c>
      <c r="E16577" s="19" t="n">
        <v>16.002</v>
      </c>
      <c r="F16577" s="19" t="n">
        <v>28</v>
      </c>
    </row>
    <row r="16578" customFormat="false" ht="15" hidden="false" customHeight="false" outlineLevel="0" collapsed="false">
      <c r="A16578" s="8" t="s">
        <v>9398</v>
      </c>
      <c r="B16578" s="8" t="s">
        <v>9399</v>
      </c>
      <c r="C16578" s="8" t="s">
        <v>7816</v>
      </c>
      <c r="D16578" s="8" t="n">
        <v>2020</v>
      </c>
      <c r="E16578" s="19" t="n">
        <v>78.994</v>
      </c>
      <c r="F16578" s="19" t="n">
        <v>30</v>
      </c>
    </row>
    <row r="16579" customFormat="false" ht="15" hidden="false" customHeight="false" outlineLevel="0" collapsed="false">
      <c r="A16579" s="8" t="s">
        <v>9398</v>
      </c>
      <c r="B16579" s="8" t="s">
        <v>9399</v>
      </c>
      <c r="C16579" s="8" t="s">
        <v>7817</v>
      </c>
      <c r="D16579" s="8" t="n">
        <v>2020</v>
      </c>
      <c r="E16579" s="19" t="n">
        <v>11.938</v>
      </c>
      <c r="F16579" s="19" t="n">
        <v>31</v>
      </c>
    </row>
    <row r="16580" customFormat="false" ht="15" hidden="false" customHeight="false" outlineLevel="0" collapsed="false">
      <c r="A16580" s="8" t="s">
        <v>9398</v>
      </c>
      <c r="B16580" s="8" t="s">
        <v>9399</v>
      </c>
      <c r="C16580" s="8" t="s">
        <v>7818</v>
      </c>
      <c r="D16580" s="8" t="n">
        <v>2020</v>
      </c>
      <c r="E16580" s="19" t="n">
        <v>19.05</v>
      </c>
      <c r="F16580" s="19" t="n">
        <v>31</v>
      </c>
    </row>
    <row r="16581" customFormat="false" ht="15" hidden="false" customHeight="false" outlineLevel="0" collapsed="false">
      <c r="A16581" s="8" t="s">
        <v>9398</v>
      </c>
      <c r="B16581" s="8" t="s">
        <v>9399</v>
      </c>
      <c r="C16581" s="8" t="s">
        <v>7819</v>
      </c>
      <c r="D16581" s="8" t="n">
        <v>2020</v>
      </c>
      <c r="E16581" s="19" t="n">
        <v>0.508</v>
      </c>
      <c r="F16581" s="19" t="n">
        <v>30.2222222222222</v>
      </c>
    </row>
    <row r="16582" customFormat="false" ht="15" hidden="false" customHeight="false" outlineLevel="0" collapsed="false">
      <c r="A16582" s="8" t="s">
        <v>9398</v>
      </c>
      <c r="B16582" s="8" t="s">
        <v>9399</v>
      </c>
      <c r="C16582" s="8" t="s">
        <v>7820</v>
      </c>
      <c r="D16582" s="8" t="n">
        <v>2020</v>
      </c>
      <c r="E16582" s="19" t="n">
        <v>5.08</v>
      </c>
      <c r="F16582" s="19" t="n">
        <v>29.3888888888889</v>
      </c>
    </row>
    <row r="16583" customFormat="false" ht="15" hidden="false" customHeight="false" outlineLevel="0" collapsed="false">
      <c r="A16583" s="8" t="s">
        <v>9398</v>
      </c>
      <c r="B16583" s="8" t="s">
        <v>9399</v>
      </c>
      <c r="C16583" s="8" t="s">
        <v>7821</v>
      </c>
      <c r="D16583" s="8" t="n">
        <v>2020</v>
      </c>
      <c r="E16583" s="19" t="n">
        <v>30.988</v>
      </c>
      <c r="F16583" s="19" t="n">
        <v>29</v>
      </c>
    </row>
    <row r="16584" customFormat="false" ht="15" hidden="false" customHeight="false" outlineLevel="0" collapsed="false">
      <c r="A16584" s="8" t="s">
        <v>9398</v>
      </c>
      <c r="B16584" s="8" t="s">
        <v>9399</v>
      </c>
      <c r="C16584" s="8" t="s">
        <v>7822</v>
      </c>
      <c r="D16584" s="8" t="n">
        <v>2020</v>
      </c>
      <c r="E16584" s="19" t="n">
        <v>41.91</v>
      </c>
      <c r="F16584" s="19" t="n">
        <v>30</v>
      </c>
    </row>
    <row r="16585" customFormat="false" ht="15" hidden="false" customHeight="false" outlineLevel="0" collapsed="false">
      <c r="A16585" s="8" t="s">
        <v>9398</v>
      </c>
      <c r="B16585" s="8" t="s">
        <v>9399</v>
      </c>
      <c r="C16585" s="8" t="s">
        <v>7823</v>
      </c>
      <c r="D16585" s="8" t="n">
        <v>2020</v>
      </c>
      <c r="E16585" s="19" t="n">
        <v>40.894</v>
      </c>
      <c r="F16585" s="19" t="n">
        <v>28</v>
      </c>
    </row>
    <row r="16586" customFormat="false" ht="15" hidden="false" customHeight="false" outlineLevel="0" collapsed="false">
      <c r="A16586" s="8" t="s">
        <v>9398</v>
      </c>
      <c r="B16586" s="8" t="s">
        <v>9399</v>
      </c>
      <c r="C16586" s="8" t="s">
        <v>7824</v>
      </c>
      <c r="D16586" s="8" t="n">
        <v>2020</v>
      </c>
      <c r="E16586" s="19" t="n">
        <v>59.944</v>
      </c>
      <c r="F16586" s="19" t="n">
        <v>29.3888888888889</v>
      </c>
    </row>
    <row r="16587" customFormat="false" ht="15" hidden="false" customHeight="false" outlineLevel="0" collapsed="false">
      <c r="A16587" s="8" t="s">
        <v>9398</v>
      </c>
      <c r="B16587" s="8" t="s">
        <v>9399</v>
      </c>
      <c r="C16587" s="8" t="s">
        <v>7825</v>
      </c>
      <c r="D16587" s="8" t="n">
        <v>2020</v>
      </c>
      <c r="E16587" s="19" t="n">
        <v>19.05</v>
      </c>
      <c r="F16587" s="19" t="n">
        <v>29.3888888888889</v>
      </c>
    </row>
    <row r="16588" customFormat="false" ht="15" hidden="false" customHeight="false" outlineLevel="0" collapsed="false">
      <c r="A16588" s="8" t="s">
        <v>9398</v>
      </c>
      <c r="B16588" s="8" t="s">
        <v>9399</v>
      </c>
      <c r="C16588" s="8" t="s">
        <v>7826</v>
      </c>
      <c r="D16588" s="8" t="n">
        <v>2020</v>
      </c>
      <c r="E16588" s="19" t="n">
        <v>7.874</v>
      </c>
      <c r="F16588" s="19" t="n">
        <v>29</v>
      </c>
    </row>
    <row r="16589" customFormat="false" ht="15" hidden="false" customHeight="false" outlineLevel="0" collapsed="false">
      <c r="A16589" s="8" t="s">
        <v>9398</v>
      </c>
      <c r="B16589" s="8" t="s">
        <v>9399</v>
      </c>
      <c r="C16589" s="8" t="s">
        <v>7827</v>
      </c>
      <c r="D16589" s="8" t="n">
        <v>2020</v>
      </c>
      <c r="E16589" s="19" t="n">
        <v>44.958</v>
      </c>
      <c r="F16589" s="19" t="n">
        <v>30</v>
      </c>
    </row>
    <row r="16590" customFormat="false" ht="15" hidden="false" customHeight="false" outlineLevel="0" collapsed="false">
      <c r="A16590" s="8" t="s">
        <v>9398</v>
      </c>
      <c r="B16590" s="8" t="s">
        <v>9399</v>
      </c>
      <c r="C16590" s="8" t="s">
        <v>7828</v>
      </c>
      <c r="D16590" s="8" t="n">
        <v>2020</v>
      </c>
      <c r="E16590" s="19" t="n">
        <v>10.922</v>
      </c>
      <c r="F16590" s="19" t="n">
        <v>30</v>
      </c>
    </row>
    <row r="16591" customFormat="false" ht="15" hidden="false" customHeight="false" outlineLevel="0" collapsed="false">
      <c r="A16591" s="8" t="s">
        <v>9398</v>
      </c>
      <c r="B16591" s="8" t="s">
        <v>9399</v>
      </c>
      <c r="C16591" s="8" t="s">
        <v>7829</v>
      </c>
      <c r="D16591" s="8" t="n">
        <v>2020</v>
      </c>
      <c r="E16591" s="19" t="n">
        <v>23.114</v>
      </c>
      <c r="F16591" s="19" t="n">
        <v>29</v>
      </c>
    </row>
    <row r="16592" customFormat="false" ht="15" hidden="false" customHeight="false" outlineLevel="0" collapsed="false">
      <c r="A16592" s="8" t="s">
        <v>9398</v>
      </c>
      <c r="B16592" s="8" t="s">
        <v>9399</v>
      </c>
      <c r="C16592" s="8" t="s">
        <v>7830</v>
      </c>
      <c r="D16592" s="8" t="n">
        <v>2020</v>
      </c>
      <c r="E16592" s="19" t="n">
        <v>32.004</v>
      </c>
      <c r="F16592" s="19" t="n">
        <v>28</v>
      </c>
    </row>
    <row r="16593" customFormat="false" ht="15" hidden="false" customHeight="false" outlineLevel="0" collapsed="false">
      <c r="A16593" s="8" t="s">
        <v>9398</v>
      </c>
      <c r="B16593" s="8" t="s">
        <v>9399</v>
      </c>
      <c r="C16593" s="8" t="s">
        <v>7831</v>
      </c>
      <c r="D16593" s="8" t="n">
        <v>2020</v>
      </c>
      <c r="E16593" s="19" t="n">
        <v>65.024</v>
      </c>
      <c r="F16593" s="19" t="n">
        <v>30</v>
      </c>
    </row>
    <row r="16594" customFormat="false" ht="15" hidden="false" customHeight="false" outlineLevel="0" collapsed="false">
      <c r="A16594" s="8" t="s">
        <v>9398</v>
      </c>
      <c r="B16594" s="8" t="s">
        <v>9399</v>
      </c>
      <c r="C16594" s="8" t="s">
        <v>7832</v>
      </c>
      <c r="D16594" s="8" t="n">
        <v>2020</v>
      </c>
      <c r="E16594" s="19" t="n">
        <v>13.97</v>
      </c>
      <c r="F16594" s="19" t="n">
        <v>30</v>
      </c>
    </row>
    <row r="16595" customFormat="false" ht="15" hidden="false" customHeight="false" outlineLevel="0" collapsed="false">
      <c r="A16595" s="8" t="s">
        <v>9398</v>
      </c>
      <c r="B16595" s="8" t="s">
        <v>9399</v>
      </c>
      <c r="C16595" s="8" t="s">
        <v>7833</v>
      </c>
      <c r="D16595" s="8" t="n">
        <v>2020</v>
      </c>
      <c r="E16595" s="19" t="n">
        <v>7.874</v>
      </c>
      <c r="F16595" s="19" t="n">
        <v>30.7777777777778</v>
      </c>
    </row>
    <row r="16596" customFormat="false" ht="15" hidden="false" customHeight="false" outlineLevel="0" collapsed="false">
      <c r="A16596" s="8" t="s">
        <v>9398</v>
      </c>
      <c r="B16596" s="8" t="s">
        <v>9399</v>
      </c>
      <c r="C16596" s="8" t="s">
        <v>7834</v>
      </c>
      <c r="D16596" s="8" t="n">
        <v>2020</v>
      </c>
      <c r="E16596" s="19" t="n">
        <v>12.954</v>
      </c>
      <c r="F16596" s="19" t="n">
        <v>31</v>
      </c>
    </row>
    <row r="16597" customFormat="false" ht="15" hidden="false" customHeight="false" outlineLevel="0" collapsed="false">
      <c r="A16597" s="8" t="s">
        <v>9398</v>
      </c>
      <c r="B16597" s="8" t="s">
        <v>9399</v>
      </c>
      <c r="C16597" s="8" t="s">
        <v>7835</v>
      </c>
      <c r="D16597" s="8" t="n">
        <v>2020</v>
      </c>
      <c r="E16597" s="19" t="n">
        <v>4.064</v>
      </c>
      <c r="F16597" s="19" t="n">
        <v>31</v>
      </c>
    </row>
    <row r="16598" customFormat="false" ht="15" hidden="false" customHeight="false" outlineLevel="0" collapsed="false">
      <c r="A16598" s="8" t="s">
        <v>9398</v>
      </c>
      <c r="B16598" s="8" t="s">
        <v>9399</v>
      </c>
      <c r="C16598" s="8" t="s">
        <v>7836</v>
      </c>
      <c r="D16598" s="8" t="n">
        <v>2020</v>
      </c>
      <c r="E16598" s="19" t="n">
        <v>2.032</v>
      </c>
      <c r="F16598" s="19" t="n">
        <v>30</v>
      </c>
    </row>
    <row r="16599" customFormat="false" ht="15" hidden="false" customHeight="false" outlineLevel="0" collapsed="false">
      <c r="A16599" s="8" t="s">
        <v>9398</v>
      </c>
      <c r="B16599" s="8" t="s">
        <v>9399</v>
      </c>
      <c r="C16599" s="8" t="s">
        <v>7837</v>
      </c>
      <c r="D16599" s="8" t="n">
        <v>2020</v>
      </c>
      <c r="E16599" s="19" t="n">
        <v>5.08</v>
      </c>
      <c r="F16599" s="19" t="n">
        <v>28</v>
      </c>
    </row>
    <row r="16600" customFormat="false" ht="15" hidden="false" customHeight="false" outlineLevel="0" collapsed="false">
      <c r="A16600" s="8" t="s">
        <v>9398</v>
      </c>
      <c r="B16600" s="8" t="s">
        <v>9399</v>
      </c>
      <c r="C16600" s="8" t="s">
        <v>7838</v>
      </c>
      <c r="D16600" s="8" t="n">
        <v>2020</v>
      </c>
      <c r="E16600" s="19" t="n">
        <v>85.09</v>
      </c>
      <c r="F16600" s="19" t="n">
        <v>27</v>
      </c>
    </row>
    <row r="16601" customFormat="false" ht="15" hidden="false" customHeight="false" outlineLevel="0" collapsed="false">
      <c r="A16601" s="8" t="s">
        <v>9398</v>
      </c>
      <c r="B16601" s="8" t="s">
        <v>9399</v>
      </c>
      <c r="C16601" s="8" t="s">
        <v>7839</v>
      </c>
      <c r="D16601" s="8" t="n">
        <v>2020</v>
      </c>
      <c r="E16601" s="19" t="n">
        <v>53.086</v>
      </c>
      <c r="F16601" s="19" t="n">
        <v>28</v>
      </c>
    </row>
    <row r="16602" customFormat="false" ht="15" hidden="false" customHeight="false" outlineLevel="0" collapsed="false">
      <c r="A16602" s="8" t="s">
        <v>9398</v>
      </c>
      <c r="B16602" s="8" t="s">
        <v>9399</v>
      </c>
      <c r="C16602" s="8" t="s">
        <v>7840</v>
      </c>
      <c r="D16602" s="8" t="n">
        <v>2020</v>
      </c>
      <c r="E16602" s="19" t="n">
        <v>45.974</v>
      </c>
      <c r="F16602" s="19" t="n">
        <v>30</v>
      </c>
    </row>
    <row r="16603" customFormat="false" ht="15" hidden="false" customHeight="false" outlineLevel="0" collapsed="false">
      <c r="A16603" s="8" t="s">
        <v>9398</v>
      </c>
      <c r="B16603" s="8" t="s">
        <v>9399</v>
      </c>
      <c r="C16603" s="8" t="s">
        <v>7841</v>
      </c>
      <c r="D16603" s="8" t="n">
        <v>2020</v>
      </c>
      <c r="E16603" s="19" t="n">
        <v>8.89</v>
      </c>
      <c r="F16603" s="19" t="n">
        <v>30.2222222222222</v>
      </c>
    </row>
    <row r="16604" customFormat="false" ht="15" hidden="false" customHeight="false" outlineLevel="0" collapsed="false">
      <c r="A16604" s="8" t="s">
        <v>9398</v>
      </c>
      <c r="B16604" s="8" t="s">
        <v>9399</v>
      </c>
      <c r="C16604" s="8" t="s">
        <v>7842</v>
      </c>
      <c r="D16604" s="8" t="n">
        <v>2020</v>
      </c>
      <c r="E16604" s="19" t="n">
        <v>10.922</v>
      </c>
      <c r="F16604" s="19" t="n">
        <v>31</v>
      </c>
    </row>
    <row r="16605" customFormat="false" ht="15" hidden="false" customHeight="false" outlineLevel="0" collapsed="false">
      <c r="A16605" s="8" t="s">
        <v>9398</v>
      </c>
      <c r="B16605" s="8" t="s">
        <v>9399</v>
      </c>
      <c r="C16605" s="8" t="s">
        <v>7843</v>
      </c>
      <c r="D16605" s="8" t="n">
        <v>2020</v>
      </c>
      <c r="E16605" s="19" t="n">
        <v>0</v>
      </c>
      <c r="F16605" s="19" t="n">
        <v>32</v>
      </c>
    </row>
    <row r="16606" customFormat="false" ht="15" hidden="false" customHeight="false" outlineLevel="0" collapsed="false">
      <c r="A16606" s="8" t="s">
        <v>9398</v>
      </c>
      <c r="B16606" s="8" t="s">
        <v>9399</v>
      </c>
      <c r="C16606" s="8" t="s">
        <v>7844</v>
      </c>
      <c r="D16606" s="8" t="n">
        <v>2020</v>
      </c>
      <c r="E16606" s="19" t="n">
        <v>0</v>
      </c>
      <c r="F16606" s="19" t="n">
        <v>34</v>
      </c>
    </row>
    <row r="16607" customFormat="false" ht="15" hidden="false" customHeight="false" outlineLevel="0" collapsed="false">
      <c r="A16607" s="8" t="s">
        <v>9398</v>
      </c>
      <c r="B16607" s="8" t="s">
        <v>9399</v>
      </c>
      <c r="C16607" s="8" t="s">
        <v>7845</v>
      </c>
      <c r="D16607" s="8" t="n">
        <v>2020</v>
      </c>
      <c r="E16607" s="19" t="n">
        <v>7.112</v>
      </c>
      <c r="F16607" s="19" t="n">
        <v>33.2222222222222</v>
      </c>
    </row>
    <row r="16608" customFormat="false" ht="15" hidden="false" customHeight="false" outlineLevel="0" collapsed="false">
      <c r="A16608" s="8" t="s">
        <v>9398</v>
      </c>
      <c r="B16608" s="8" t="s">
        <v>9399</v>
      </c>
      <c r="C16608" s="8" t="s">
        <v>7846</v>
      </c>
      <c r="D16608" s="8" t="n">
        <v>2020</v>
      </c>
      <c r="E16608" s="19" t="n">
        <v>0</v>
      </c>
      <c r="F16608" s="19" t="n">
        <v>32.7777777777778</v>
      </c>
    </row>
    <row r="16609" customFormat="false" ht="15" hidden="false" customHeight="false" outlineLevel="0" collapsed="false">
      <c r="A16609" s="8" t="s">
        <v>9398</v>
      </c>
      <c r="B16609" s="8" t="s">
        <v>9399</v>
      </c>
      <c r="C16609" s="8" t="s">
        <v>7847</v>
      </c>
      <c r="D16609" s="8" t="n">
        <v>2020</v>
      </c>
      <c r="E16609" s="19" t="n">
        <v>10.922</v>
      </c>
      <c r="F16609" s="19" t="n">
        <v>32</v>
      </c>
    </row>
    <row r="16610" customFormat="false" ht="15" hidden="false" customHeight="false" outlineLevel="0" collapsed="false">
      <c r="A16610" s="8" t="s">
        <v>9398</v>
      </c>
      <c r="B16610" s="8" t="s">
        <v>9399</v>
      </c>
      <c r="C16610" s="8" t="s">
        <v>7848</v>
      </c>
      <c r="D16610" s="8" t="n">
        <v>2020</v>
      </c>
      <c r="E16610" s="19" t="n">
        <v>0.508</v>
      </c>
      <c r="F16610" s="19" t="n">
        <v>33</v>
      </c>
    </row>
    <row r="16611" customFormat="false" ht="15" hidden="false" customHeight="false" outlineLevel="0" collapsed="false">
      <c r="A16611" s="8" t="s">
        <v>9398</v>
      </c>
      <c r="B16611" s="8" t="s">
        <v>9399</v>
      </c>
      <c r="C16611" s="8" t="s">
        <v>7849</v>
      </c>
      <c r="D16611" s="8" t="n">
        <v>2020</v>
      </c>
      <c r="E16611" s="19" t="n">
        <v>0</v>
      </c>
      <c r="F16611" s="19" t="n">
        <v>33</v>
      </c>
    </row>
    <row r="16612" customFormat="false" ht="15" hidden="false" customHeight="false" outlineLevel="0" collapsed="false">
      <c r="A16612" s="8" t="s">
        <v>9398</v>
      </c>
      <c r="B16612" s="8" t="s">
        <v>9399</v>
      </c>
      <c r="C16612" s="8" t="s">
        <v>7850</v>
      </c>
      <c r="D16612" s="8" t="n">
        <v>2020</v>
      </c>
      <c r="E16612" s="19" t="n">
        <v>6.096</v>
      </c>
      <c r="F16612" s="19" t="n">
        <v>32.7777777777778</v>
      </c>
    </row>
    <row r="16613" customFormat="false" ht="15" hidden="false" customHeight="false" outlineLevel="0" collapsed="false">
      <c r="A16613" s="8" t="s">
        <v>9398</v>
      </c>
      <c r="B16613" s="8" t="s">
        <v>9399</v>
      </c>
      <c r="C16613" s="8" t="s">
        <v>7851</v>
      </c>
      <c r="D16613" s="8" t="n">
        <v>2020</v>
      </c>
      <c r="E16613" s="19" t="n">
        <v>0</v>
      </c>
      <c r="F16613" s="19" t="n">
        <v>33</v>
      </c>
    </row>
    <row r="16614" customFormat="false" ht="15" hidden="false" customHeight="false" outlineLevel="0" collapsed="false">
      <c r="A16614" s="8" t="s">
        <v>9398</v>
      </c>
      <c r="B16614" s="8" t="s">
        <v>9399</v>
      </c>
      <c r="C16614" s="8" t="s">
        <v>7852</v>
      </c>
      <c r="D16614" s="8" t="n">
        <v>2020</v>
      </c>
      <c r="E16614" s="19" t="n">
        <v>10.922</v>
      </c>
      <c r="F16614" s="19" t="n">
        <v>32</v>
      </c>
    </row>
    <row r="16615" customFormat="false" ht="15" hidden="false" customHeight="false" outlineLevel="0" collapsed="false">
      <c r="A16615" s="8" t="s">
        <v>9398</v>
      </c>
      <c r="B16615" s="8" t="s">
        <v>9399</v>
      </c>
      <c r="C16615" s="8" t="s">
        <v>7853</v>
      </c>
      <c r="D16615" s="8" t="n">
        <v>2020</v>
      </c>
      <c r="E16615" s="19" t="n">
        <v>25.908</v>
      </c>
      <c r="F16615" s="19" t="n">
        <v>31</v>
      </c>
    </row>
    <row r="16616" customFormat="false" ht="15" hidden="false" customHeight="false" outlineLevel="0" collapsed="false">
      <c r="A16616" s="8" t="s">
        <v>9398</v>
      </c>
      <c r="B16616" s="8" t="s">
        <v>9399</v>
      </c>
      <c r="C16616" s="8" t="s">
        <v>7854</v>
      </c>
      <c r="D16616" s="8" t="n">
        <v>2020</v>
      </c>
      <c r="E16616" s="19" t="n">
        <v>3.048</v>
      </c>
      <c r="F16616" s="19" t="n">
        <v>31</v>
      </c>
    </row>
    <row r="16617" customFormat="false" ht="15" hidden="false" customHeight="false" outlineLevel="0" collapsed="false">
      <c r="A16617" s="8" t="s">
        <v>9398</v>
      </c>
      <c r="B16617" s="8" t="s">
        <v>9399</v>
      </c>
      <c r="C16617" s="8" t="s">
        <v>7855</v>
      </c>
      <c r="D16617" s="8" t="n">
        <v>2020</v>
      </c>
      <c r="E16617" s="19" t="n">
        <v>7.112</v>
      </c>
      <c r="F16617" s="19" t="n">
        <v>31</v>
      </c>
    </row>
    <row r="16618" customFormat="false" ht="15" hidden="false" customHeight="false" outlineLevel="0" collapsed="false">
      <c r="A16618" s="8" t="s">
        <v>9398</v>
      </c>
      <c r="B16618" s="8" t="s">
        <v>9399</v>
      </c>
      <c r="C16618" s="8" t="s">
        <v>7856</v>
      </c>
      <c r="D16618" s="8" t="n">
        <v>2020</v>
      </c>
      <c r="E16618" s="19" t="n">
        <v>3.048</v>
      </c>
      <c r="F16618" s="19" t="n">
        <v>31</v>
      </c>
    </row>
    <row r="16619" customFormat="false" ht="15" hidden="false" customHeight="false" outlineLevel="0" collapsed="false">
      <c r="A16619" s="8" t="s">
        <v>9398</v>
      </c>
      <c r="B16619" s="8" t="s">
        <v>9399</v>
      </c>
      <c r="C16619" s="8" t="s">
        <v>7857</v>
      </c>
      <c r="D16619" s="8" t="n">
        <v>2020</v>
      </c>
      <c r="E16619" s="19" t="n">
        <v>14.986</v>
      </c>
      <c r="F16619" s="19" t="n">
        <v>29</v>
      </c>
    </row>
    <row r="16620" customFormat="false" ht="15" hidden="false" customHeight="false" outlineLevel="0" collapsed="false">
      <c r="A16620" s="8" t="s">
        <v>9398</v>
      </c>
      <c r="B16620" s="8" t="s">
        <v>9399</v>
      </c>
      <c r="C16620" s="8" t="s">
        <v>7858</v>
      </c>
      <c r="D16620" s="8" t="n">
        <v>2020</v>
      </c>
      <c r="E16620" s="19" t="n">
        <v>0</v>
      </c>
      <c r="F16620" s="19" t="n">
        <v>29.6111111111111</v>
      </c>
    </row>
    <row r="16621" customFormat="false" ht="15" hidden="false" customHeight="false" outlineLevel="0" collapsed="false">
      <c r="A16621" s="8" t="s">
        <v>9398</v>
      </c>
      <c r="B16621" s="8" t="s">
        <v>9399</v>
      </c>
      <c r="C16621" s="8" t="s">
        <v>7859</v>
      </c>
      <c r="D16621" s="8" t="n">
        <v>2020</v>
      </c>
      <c r="E16621" s="19" t="n">
        <v>2.032</v>
      </c>
      <c r="F16621" s="19" t="n">
        <v>30</v>
      </c>
    </row>
    <row r="16622" customFormat="false" ht="15" hidden="false" customHeight="false" outlineLevel="0" collapsed="false">
      <c r="A16622" s="8" t="s">
        <v>9398</v>
      </c>
      <c r="B16622" s="8" t="s">
        <v>9399</v>
      </c>
      <c r="C16622" s="8" t="s">
        <v>7860</v>
      </c>
      <c r="D16622" s="8" t="n">
        <v>2020</v>
      </c>
      <c r="E16622" s="19" t="n">
        <v>11.938</v>
      </c>
      <c r="F16622" s="19" t="n">
        <v>33</v>
      </c>
    </row>
    <row r="16623" customFormat="false" ht="15" hidden="false" customHeight="false" outlineLevel="0" collapsed="false">
      <c r="A16623" s="8" t="s">
        <v>9398</v>
      </c>
      <c r="B16623" s="8" t="s">
        <v>9399</v>
      </c>
      <c r="C16623" s="8" t="s">
        <v>7861</v>
      </c>
      <c r="D16623" s="8" t="n">
        <v>2020</v>
      </c>
      <c r="E16623" s="19" t="n">
        <v>0</v>
      </c>
      <c r="F16623" s="19" t="n">
        <v>31.7777777777778</v>
      </c>
    </row>
    <row r="16624" customFormat="false" ht="15" hidden="false" customHeight="false" outlineLevel="0" collapsed="false">
      <c r="A16624" s="8" t="s">
        <v>9398</v>
      </c>
      <c r="B16624" s="8" t="s">
        <v>9399</v>
      </c>
      <c r="C16624" s="8" t="s">
        <v>7862</v>
      </c>
      <c r="D16624" s="8" t="n">
        <v>2020</v>
      </c>
      <c r="E16624" s="19" t="n">
        <v>23.114</v>
      </c>
      <c r="F16624" s="19" t="n">
        <v>28</v>
      </c>
    </row>
    <row r="16625" customFormat="false" ht="15" hidden="false" customHeight="false" outlineLevel="0" collapsed="false">
      <c r="A16625" s="8" t="s">
        <v>9398</v>
      </c>
      <c r="B16625" s="8" t="s">
        <v>9399</v>
      </c>
      <c r="C16625" s="8" t="s">
        <v>7863</v>
      </c>
      <c r="D16625" s="8" t="n">
        <v>2020</v>
      </c>
      <c r="E16625" s="19" t="n">
        <v>286.004</v>
      </c>
      <c r="F16625" s="19" t="n">
        <v>28</v>
      </c>
    </row>
    <row r="16626" customFormat="false" ht="15" hidden="false" customHeight="false" outlineLevel="0" collapsed="false">
      <c r="A16626" s="8" t="s">
        <v>9398</v>
      </c>
      <c r="B16626" s="8" t="s">
        <v>9399</v>
      </c>
      <c r="C16626" s="8" t="s">
        <v>7864</v>
      </c>
      <c r="D16626" s="8" t="n">
        <v>2020</v>
      </c>
      <c r="E16626" s="19" t="n">
        <v>108.966</v>
      </c>
      <c r="F16626" s="19" t="n">
        <v>30</v>
      </c>
    </row>
    <row r="16627" customFormat="false" ht="15" hidden="false" customHeight="false" outlineLevel="0" collapsed="false">
      <c r="A16627" s="8" t="s">
        <v>9398</v>
      </c>
      <c r="B16627" s="8" t="s">
        <v>9399</v>
      </c>
      <c r="C16627" s="8" t="s">
        <v>7865</v>
      </c>
      <c r="D16627" s="8" t="n">
        <v>2020</v>
      </c>
      <c r="E16627" s="19" t="n">
        <v>2.032</v>
      </c>
      <c r="F16627" s="19" t="n">
        <v>30</v>
      </c>
    </row>
    <row r="16628" customFormat="false" ht="15" hidden="false" customHeight="false" outlineLevel="0" collapsed="false">
      <c r="A16628" s="8" t="s">
        <v>9398</v>
      </c>
      <c r="B16628" s="8" t="s">
        <v>9399</v>
      </c>
      <c r="C16628" s="8" t="s">
        <v>7866</v>
      </c>
      <c r="D16628" s="8" t="n">
        <v>2020</v>
      </c>
      <c r="E16628" s="19" t="n">
        <v>0</v>
      </c>
      <c r="F16628" s="19" t="n">
        <v>31.6111111111111</v>
      </c>
    </row>
    <row r="16629" customFormat="false" ht="15" hidden="false" customHeight="false" outlineLevel="0" collapsed="false">
      <c r="A16629" s="8" t="s">
        <v>9398</v>
      </c>
      <c r="B16629" s="8" t="s">
        <v>9399</v>
      </c>
      <c r="C16629" s="8" t="s">
        <v>7867</v>
      </c>
      <c r="D16629" s="8" t="n">
        <v>2020</v>
      </c>
      <c r="E16629" s="19" t="n">
        <v>0</v>
      </c>
      <c r="F16629" s="19" t="n">
        <v>32</v>
      </c>
    </row>
    <row r="16630" customFormat="false" ht="15" hidden="false" customHeight="false" outlineLevel="0" collapsed="false">
      <c r="A16630" s="8" t="s">
        <v>9398</v>
      </c>
      <c r="B16630" s="8" t="s">
        <v>9399</v>
      </c>
      <c r="C16630" s="8" t="s">
        <v>7868</v>
      </c>
      <c r="D16630" s="8" t="n">
        <v>2020</v>
      </c>
      <c r="E16630" s="19" t="n">
        <v>0</v>
      </c>
      <c r="F16630" s="19" t="n">
        <v>31.7777777777778</v>
      </c>
    </row>
    <row r="16631" customFormat="false" ht="15" hidden="false" customHeight="false" outlineLevel="0" collapsed="false">
      <c r="A16631" s="8" t="s">
        <v>9398</v>
      </c>
      <c r="B16631" s="8" t="s">
        <v>9399</v>
      </c>
      <c r="C16631" s="8" t="s">
        <v>7869</v>
      </c>
      <c r="D16631" s="8" t="n">
        <v>2020</v>
      </c>
      <c r="E16631" s="19" t="n">
        <v>5.08</v>
      </c>
      <c r="F16631" s="19" t="n">
        <v>32.3888888888889</v>
      </c>
    </row>
    <row r="16632" customFormat="false" ht="15" hidden="false" customHeight="false" outlineLevel="0" collapsed="false">
      <c r="A16632" s="8" t="s">
        <v>9398</v>
      </c>
      <c r="B16632" s="8" t="s">
        <v>9399</v>
      </c>
      <c r="C16632" s="8" t="s">
        <v>7870</v>
      </c>
      <c r="D16632" s="8" t="n">
        <v>2020</v>
      </c>
      <c r="E16632" s="19" t="n">
        <v>0</v>
      </c>
      <c r="F16632" s="19" t="n">
        <v>32</v>
      </c>
    </row>
    <row r="16633" customFormat="false" ht="15" hidden="false" customHeight="false" outlineLevel="0" collapsed="false">
      <c r="A16633" s="8" t="s">
        <v>9398</v>
      </c>
      <c r="B16633" s="8" t="s">
        <v>9399</v>
      </c>
      <c r="C16633" s="8" t="s">
        <v>7871</v>
      </c>
      <c r="D16633" s="8" t="n">
        <v>2020</v>
      </c>
      <c r="E16633" s="19" t="n">
        <v>0</v>
      </c>
      <c r="F16633" s="19" t="n">
        <v>32.2222222222222</v>
      </c>
    </row>
    <row r="16634" customFormat="false" ht="15" hidden="false" customHeight="false" outlineLevel="0" collapsed="false">
      <c r="A16634" s="8" t="s">
        <v>9398</v>
      </c>
      <c r="B16634" s="8" t="s">
        <v>9399</v>
      </c>
      <c r="C16634" s="8" t="s">
        <v>7872</v>
      </c>
      <c r="D16634" s="8" t="n">
        <v>2020</v>
      </c>
      <c r="E16634" s="19" t="n">
        <v>0</v>
      </c>
      <c r="F16634" s="19" t="n">
        <v>32</v>
      </c>
    </row>
    <row r="16635" customFormat="false" ht="15" hidden="false" customHeight="false" outlineLevel="0" collapsed="false">
      <c r="A16635" s="8" t="s">
        <v>9398</v>
      </c>
      <c r="B16635" s="8" t="s">
        <v>9399</v>
      </c>
      <c r="C16635" s="8" t="s">
        <v>7873</v>
      </c>
      <c r="D16635" s="8" t="n">
        <v>2020</v>
      </c>
      <c r="E16635" s="19" t="n">
        <v>6.096</v>
      </c>
      <c r="F16635" s="19" t="n">
        <v>32</v>
      </c>
    </row>
    <row r="16636" customFormat="false" ht="15" hidden="false" customHeight="false" outlineLevel="0" collapsed="false">
      <c r="A16636" s="8" t="s">
        <v>9398</v>
      </c>
      <c r="B16636" s="8" t="s">
        <v>9399</v>
      </c>
      <c r="C16636" s="8" t="s">
        <v>7874</v>
      </c>
      <c r="D16636" s="8" t="n">
        <v>2020</v>
      </c>
      <c r="E16636" s="19" t="n">
        <v>55.88</v>
      </c>
      <c r="F16636" s="19" t="n">
        <v>30</v>
      </c>
    </row>
    <row r="16637" customFormat="false" ht="15" hidden="false" customHeight="false" outlineLevel="0" collapsed="false">
      <c r="A16637" s="8" t="s">
        <v>9398</v>
      </c>
      <c r="B16637" s="8" t="s">
        <v>9399</v>
      </c>
      <c r="C16637" s="8" t="s">
        <v>7875</v>
      </c>
      <c r="D16637" s="8" t="n">
        <v>2020</v>
      </c>
      <c r="E16637" s="19" t="n">
        <v>0</v>
      </c>
      <c r="F16637" s="19" t="n">
        <v>31</v>
      </c>
    </row>
    <row r="16638" customFormat="false" ht="15" hidden="false" customHeight="false" outlineLevel="0" collapsed="false">
      <c r="A16638" s="8" t="s">
        <v>9398</v>
      </c>
      <c r="B16638" s="8" t="s">
        <v>9399</v>
      </c>
      <c r="C16638" s="8" t="s">
        <v>7876</v>
      </c>
      <c r="D16638" s="8" t="n">
        <v>2020</v>
      </c>
      <c r="E16638" s="19" t="n">
        <v>0</v>
      </c>
      <c r="F16638" s="19" t="n">
        <v>32</v>
      </c>
    </row>
    <row r="16639" customFormat="false" ht="15" hidden="false" customHeight="false" outlineLevel="0" collapsed="false">
      <c r="A16639" s="8" t="s">
        <v>9398</v>
      </c>
      <c r="B16639" s="8" t="s">
        <v>9399</v>
      </c>
      <c r="C16639" s="8" t="s">
        <v>7877</v>
      </c>
      <c r="D16639" s="8" t="n">
        <v>2020</v>
      </c>
      <c r="E16639" s="19" t="n">
        <v>0</v>
      </c>
      <c r="F16639" s="19" t="n">
        <v>33.2222222222222</v>
      </c>
    </row>
    <row r="16640" customFormat="false" ht="15" hidden="false" customHeight="false" outlineLevel="0" collapsed="false">
      <c r="A16640" s="8" t="s">
        <v>9398</v>
      </c>
      <c r="B16640" s="8" t="s">
        <v>9399</v>
      </c>
      <c r="C16640" s="8" t="s">
        <v>7878</v>
      </c>
      <c r="D16640" s="8" t="n">
        <v>2020</v>
      </c>
      <c r="E16640" s="19" t="n">
        <v>0</v>
      </c>
      <c r="F16640" s="19" t="n">
        <v>33</v>
      </c>
    </row>
    <row r="16641" customFormat="false" ht="15" hidden="false" customHeight="false" outlineLevel="0" collapsed="false">
      <c r="A16641" s="8" t="s">
        <v>9398</v>
      </c>
      <c r="B16641" s="8" t="s">
        <v>9399</v>
      </c>
      <c r="C16641" s="8" t="s">
        <v>7879</v>
      </c>
      <c r="D16641" s="8" t="n">
        <v>2020</v>
      </c>
      <c r="E16641" s="19" t="n">
        <v>0</v>
      </c>
      <c r="F16641" s="19" t="n">
        <v>35</v>
      </c>
    </row>
    <row r="16642" customFormat="false" ht="15" hidden="false" customHeight="false" outlineLevel="0" collapsed="false">
      <c r="A16642" s="8" t="s">
        <v>9398</v>
      </c>
      <c r="B16642" s="8" t="s">
        <v>9399</v>
      </c>
      <c r="C16642" s="8" t="s">
        <v>7880</v>
      </c>
      <c r="D16642" s="8" t="n">
        <v>2020</v>
      </c>
      <c r="E16642" s="19" t="n">
        <v>0.254</v>
      </c>
      <c r="F16642" s="19" t="n">
        <v>35</v>
      </c>
    </row>
    <row r="16643" customFormat="false" ht="15" hidden="false" customHeight="false" outlineLevel="0" collapsed="false">
      <c r="A16643" s="8" t="s">
        <v>9398</v>
      </c>
      <c r="B16643" s="8" t="s">
        <v>9399</v>
      </c>
      <c r="C16643" s="8" t="s">
        <v>7881</v>
      </c>
      <c r="D16643" s="8" t="n">
        <v>2020</v>
      </c>
      <c r="E16643" s="19" t="n">
        <v>0</v>
      </c>
      <c r="F16643" s="19" t="n">
        <v>31.3888888888889</v>
      </c>
    </row>
    <row r="16644" customFormat="false" ht="15" hidden="false" customHeight="false" outlineLevel="0" collapsed="false">
      <c r="A16644" s="8" t="s">
        <v>9398</v>
      </c>
      <c r="B16644" s="8" t="s">
        <v>9399</v>
      </c>
      <c r="C16644" s="8" t="s">
        <v>7882</v>
      </c>
      <c r="D16644" s="8" t="n">
        <v>2020</v>
      </c>
      <c r="F16644" s="19" t="n">
        <v>31.7777777777778</v>
      </c>
    </row>
    <row r="16645" customFormat="false" ht="15" hidden="false" customHeight="false" outlineLevel="0" collapsed="false">
      <c r="A16645" s="8" t="s">
        <v>9398</v>
      </c>
      <c r="B16645" s="8" t="s">
        <v>9399</v>
      </c>
      <c r="C16645" s="8" t="s">
        <v>7883</v>
      </c>
      <c r="D16645" s="8" t="n">
        <v>2020</v>
      </c>
      <c r="E16645" s="19" t="n">
        <v>2.032</v>
      </c>
      <c r="F16645" s="19" t="n">
        <v>33</v>
      </c>
    </row>
    <row r="16646" customFormat="false" ht="15" hidden="false" customHeight="false" outlineLevel="0" collapsed="false">
      <c r="A16646" s="8" t="s">
        <v>9398</v>
      </c>
      <c r="B16646" s="8" t="s">
        <v>9399</v>
      </c>
      <c r="C16646" s="8" t="s">
        <v>7884</v>
      </c>
      <c r="D16646" s="8" t="n">
        <v>2020</v>
      </c>
      <c r="E16646" s="19" t="n">
        <v>2.032</v>
      </c>
      <c r="F16646" s="19" t="n">
        <v>33</v>
      </c>
    </row>
    <row r="16647" customFormat="false" ht="15" hidden="false" customHeight="false" outlineLevel="0" collapsed="false">
      <c r="A16647" s="8" t="s">
        <v>9398</v>
      </c>
      <c r="B16647" s="8" t="s">
        <v>9399</v>
      </c>
      <c r="C16647" s="8" t="s">
        <v>7885</v>
      </c>
      <c r="D16647" s="8" t="n">
        <v>2020</v>
      </c>
      <c r="E16647" s="19" t="n">
        <v>87.122</v>
      </c>
      <c r="F16647" s="19" t="n">
        <v>31</v>
      </c>
    </row>
    <row r="16648" customFormat="false" ht="15" hidden="false" customHeight="false" outlineLevel="0" collapsed="false">
      <c r="A16648" s="8" t="s">
        <v>9398</v>
      </c>
      <c r="B16648" s="8" t="s">
        <v>9399</v>
      </c>
      <c r="C16648" s="8" t="s">
        <v>7886</v>
      </c>
      <c r="D16648" s="8" t="n">
        <v>2020</v>
      </c>
      <c r="E16648" s="19" t="n">
        <v>21.082</v>
      </c>
      <c r="F16648" s="19" t="n">
        <v>33</v>
      </c>
    </row>
    <row r="16649" customFormat="false" ht="15" hidden="false" customHeight="false" outlineLevel="0" collapsed="false">
      <c r="A16649" s="8" t="s">
        <v>9398</v>
      </c>
      <c r="B16649" s="8" t="s">
        <v>9399</v>
      </c>
      <c r="C16649" s="8" t="s">
        <v>7887</v>
      </c>
      <c r="D16649" s="8" t="n">
        <v>2020</v>
      </c>
      <c r="E16649" s="19" t="n">
        <v>0</v>
      </c>
      <c r="F16649" s="19" t="n">
        <v>32.7777777777778</v>
      </c>
    </row>
    <row r="16650" customFormat="false" ht="15" hidden="false" customHeight="false" outlineLevel="0" collapsed="false">
      <c r="A16650" s="8" t="s">
        <v>9398</v>
      </c>
      <c r="B16650" s="8" t="s">
        <v>9399</v>
      </c>
      <c r="C16650" s="8" t="s">
        <v>7888</v>
      </c>
      <c r="D16650" s="8" t="n">
        <v>2020</v>
      </c>
      <c r="E16650" s="19" t="n">
        <v>0</v>
      </c>
      <c r="F16650" s="19" t="n">
        <v>32</v>
      </c>
    </row>
    <row r="16651" customFormat="false" ht="15" hidden="false" customHeight="false" outlineLevel="0" collapsed="false">
      <c r="A16651" s="8" t="s">
        <v>9398</v>
      </c>
      <c r="B16651" s="8" t="s">
        <v>9399</v>
      </c>
      <c r="C16651" s="8" t="s">
        <v>7889</v>
      </c>
      <c r="D16651" s="8" t="n">
        <v>2020</v>
      </c>
      <c r="E16651" s="19" t="n">
        <v>0</v>
      </c>
      <c r="F16651" s="19" t="n">
        <v>31.5</v>
      </c>
    </row>
    <row r="16652" customFormat="false" ht="15" hidden="false" customHeight="false" outlineLevel="0" collapsed="false">
      <c r="A16652" s="8" t="s">
        <v>9398</v>
      </c>
      <c r="B16652" s="8" t="s">
        <v>9399</v>
      </c>
      <c r="C16652" s="8" t="s">
        <v>7890</v>
      </c>
      <c r="D16652" s="8" t="n">
        <v>2020</v>
      </c>
      <c r="E16652" s="19" t="n">
        <v>0</v>
      </c>
      <c r="F16652" s="19" t="n">
        <v>32</v>
      </c>
    </row>
    <row r="16653" customFormat="false" ht="15" hidden="false" customHeight="false" outlineLevel="0" collapsed="false">
      <c r="A16653" s="8" t="s">
        <v>9398</v>
      </c>
      <c r="B16653" s="8" t="s">
        <v>9399</v>
      </c>
      <c r="C16653" s="8" t="s">
        <v>7891</v>
      </c>
      <c r="D16653" s="8" t="n">
        <v>2020</v>
      </c>
      <c r="E16653" s="19" t="n">
        <v>3.048</v>
      </c>
      <c r="F16653" s="19" t="n">
        <v>33.2777777777778</v>
      </c>
    </row>
    <row r="16654" customFormat="false" ht="15" hidden="false" customHeight="false" outlineLevel="0" collapsed="false">
      <c r="A16654" s="8" t="s">
        <v>9398</v>
      </c>
      <c r="B16654" s="8" t="s">
        <v>9399</v>
      </c>
      <c r="C16654" s="8" t="s">
        <v>7892</v>
      </c>
      <c r="D16654" s="8" t="n">
        <v>2020</v>
      </c>
      <c r="E16654" s="19" t="n">
        <v>0.508</v>
      </c>
      <c r="F16654" s="19" t="n">
        <v>33</v>
      </c>
    </row>
    <row r="16655" customFormat="false" ht="15" hidden="false" customHeight="false" outlineLevel="0" collapsed="false">
      <c r="A16655" s="8" t="s">
        <v>9398</v>
      </c>
      <c r="B16655" s="8" t="s">
        <v>9399</v>
      </c>
      <c r="C16655" s="8" t="s">
        <v>7893</v>
      </c>
      <c r="D16655" s="8" t="n">
        <v>2020</v>
      </c>
      <c r="E16655" s="19" t="n">
        <v>0</v>
      </c>
      <c r="F16655" s="19" t="n">
        <v>33</v>
      </c>
    </row>
    <row r="16656" customFormat="false" ht="15" hidden="false" customHeight="false" outlineLevel="0" collapsed="false">
      <c r="A16656" s="8" t="s">
        <v>9398</v>
      </c>
      <c r="B16656" s="8" t="s">
        <v>9399</v>
      </c>
      <c r="C16656" s="8" t="s">
        <v>7894</v>
      </c>
      <c r="D16656" s="8" t="n">
        <v>2020</v>
      </c>
      <c r="E16656" s="19" t="n">
        <v>0</v>
      </c>
      <c r="F16656" s="19" t="n">
        <v>32.3888888888889</v>
      </c>
    </row>
    <row r="16657" customFormat="false" ht="15" hidden="false" customHeight="false" outlineLevel="0" collapsed="false">
      <c r="A16657" s="8" t="s">
        <v>9398</v>
      </c>
      <c r="B16657" s="8" t="s">
        <v>9399</v>
      </c>
      <c r="C16657" s="8" t="s">
        <v>7895</v>
      </c>
      <c r="D16657" s="8" t="n">
        <v>2020</v>
      </c>
      <c r="E16657" s="19" t="n">
        <v>0</v>
      </c>
      <c r="F16657" s="19" t="n">
        <v>33</v>
      </c>
    </row>
    <row r="16658" customFormat="false" ht="15" hidden="false" customHeight="false" outlineLevel="0" collapsed="false">
      <c r="A16658" s="8" t="s">
        <v>9398</v>
      </c>
      <c r="B16658" s="8" t="s">
        <v>9399</v>
      </c>
      <c r="C16658" s="8" t="s">
        <v>7896</v>
      </c>
      <c r="D16658" s="8" t="n">
        <v>2020</v>
      </c>
      <c r="E16658" s="19" t="n">
        <v>0</v>
      </c>
      <c r="F16658" s="19" t="n">
        <v>34</v>
      </c>
    </row>
    <row r="16659" customFormat="false" ht="15" hidden="false" customHeight="false" outlineLevel="0" collapsed="false">
      <c r="A16659" s="8" t="s">
        <v>9398</v>
      </c>
      <c r="B16659" s="8" t="s">
        <v>9399</v>
      </c>
      <c r="C16659" s="8" t="s">
        <v>7897</v>
      </c>
      <c r="D16659" s="8" t="n">
        <v>2020</v>
      </c>
      <c r="E16659" s="19" t="n">
        <v>0</v>
      </c>
      <c r="F16659" s="19" t="n">
        <v>35</v>
      </c>
    </row>
    <row r="16660" customFormat="false" ht="15" hidden="false" customHeight="false" outlineLevel="0" collapsed="false">
      <c r="A16660" s="8" t="s">
        <v>9398</v>
      </c>
      <c r="B16660" s="8" t="s">
        <v>9399</v>
      </c>
      <c r="C16660" s="8" t="s">
        <v>7898</v>
      </c>
      <c r="D16660" s="8" t="n">
        <v>2020</v>
      </c>
      <c r="E16660" s="19" t="n">
        <v>0</v>
      </c>
      <c r="F16660" s="19" t="n">
        <v>34</v>
      </c>
    </row>
    <row r="16661" customFormat="false" ht="15" hidden="false" customHeight="false" outlineLevel="0" collapsed="false">
      <c r="A16661" s="8" t="s">
        <v>9398</v>
      </c>
      <c r="B16661" s="8" t="s">
        <v>9399</v>
      </c>
      <c r="C16661" s="8" t="s">
        <v>7899</v>
      </c>
      <c r="D16661" s="8" t="n">
        <v>2020</v>
      </c>
      <c r="E16661" s="19" t="n">
        <v>0</v>
      </c>
      <c r="F16661" s="19" t="n">
        <v>33</v>
      </c>
    </row>
    <row r="16662" customFormat="false" ht="15" hidden="false" customHeight="false" outlineLevel="0" collapsed="false">
      <c r="A16662" s="8" t="s">
        <v>9398</v>
      </c>
      <c r="B16662" s="8" t="s">
        <v>9399</v>
      </c>
      <c r="C16662" s="8" t="s">
        <v>7900</v>
      </c>
      <c r="D16662" s="8" t="n">
        <v>2020</v>
      </c>
      <c r="E16662" s="19" t="n">
        <v>0</v>
      </c>
      <c r="F16662" s="19" t="n">
        <v>35</v>
      </c>
    </row>
    <row r="16663" customFormat="false" ht="15" hidden="false" customHeight="false" outlineLevel="0" collapsed="false">
      <c r="A16663" s="8" t="s">
        <v>9398</v>
      </c>
      <c r="B16663" s="8" t="s">
        <v>9399</v>
      </c>
      <c r="C16663" s="8" t="s">
        <v>7901</v>
      </c>
      <c r="D16663" s="8" t="n">
        <v>2020</v>
      </c>
      <c r="E16663" s="19" t="n">
        <v>0</v>
      </c>
      <c r="F16663" s="19" t="n">
        <v>35</v>
      </c>
    </row>
    <row r="16664" customFormat="false" ht="15" hidden="false" customHeight="false" outlineLevel="0" collapsed="false">
      <c r="A16664" s="8" t="s">
        <v>9398</v>
      </c>
      <c r="B16664" s="8" t="s">
        <v>9399</v>
      </c>
      <c r="C16664" s="8" t="s">
        <v>7902</v>
      </c>
      <c r="D16664" s="8" t="n">
        <v>2020</v>
      </c>
      <c r="E16664" s="19" t="n">
        <v>0</v>
      </c>
      <c r="F16664" s="19" t="n">
        <v>33.3888888888889</v>
      </c>
    </row>
    <row r="16665" customFormat="false" ht="15" hidden="false" customHeight="false" outlineLevel="0" collapsed="false">
      <c r="A16665" s="8" t="s">
        <v>9398</v>
      </c>
      <c r="B16665" s="8" t="s">
        <v>9399</v>
      </c>
      <c r="C16665" s="8" t="s">
        <v>7903</v>
      </c>
      <c r="D16665" s="8" t="n">
        <v>2020</v>
      </c>
      <c r="E16665" s="19" t="n">
        <v>0</v>
      </c>
      <c r="F16665" s="19" t="n">
        <v>35</v>
      </c>
    </row>
    <row r="16666" customFormat="false" ht="15" hidden="false" customHeight="false" outlineLevel="0" collapsed="false">
      <c r="A16666" s="8" t="s">
        <v>9398</v>
      </c>
      <c r="B16666" s="8" t="s">
        <v>9399</v>
      </c>
      <c r="C16666" s="8" t="s">
        <v>7904</v>
      </c>
      <c r="D16666" s="8" t="n">
        <v>2020</v>
      </c>
      <c r="E16666" s="19" t="n">
        <v>0</v>
      </c>
      <c r="F16666" s="19" t="n">
        <v>35</v>
      </c>
    </row>
    <row r="16667" customFormat="false" ht="15" hidden="false" customHeight="false" outlineLevel="0" collapsed="false">
      <c r="A16667" s="8" t="s">
        <v>9398</v>
      </c>
      <c r="B16667" s="8" t="s">
        <v>9399</v>
      </c>
      <c r="C16667" s="8" t="s">
        <v>7905</v>
      </c>
      <c r="D16667" s="8" t="n">
        <v>2020</v>
      </c>
      <c r="E16667" s="19" t="n">
        <v>0</v>
      </c>
      <c r="F16667" s="19" t="n">
        <v>36</v>
      </c>
    </row>
    <row r="16668" customFormat="false" ht="15" hidden="false" customHeight="false" outlineLevel="0" collapsed="false">
      <c r="A16668" s="8" t="s">
        <v>9398</v>
      </c>
      <c r="B16668" s="8" t="s">
        <v>9399</v>
      </c>
      <c r="C16668" s="8" t="s">
        <v>7906</v>
      </c>
      <c r="D16668" s="8" t="n">
        <v>2020</v>
      </c>
      <c r="E16668" s="19" t="n">
        <v>0</v>
      </c>
      <c r="F16668" s="19" t="n">
        <v>35</v>
      </c>
    </row>
    <row r="16669" customFormat="false" ht="15" hidden="false" customHeight="false" outlineLevel="0" collapsed="false">
      <c r="A16669" s="8" t="s">
        <v>9398</v>
      </c>
      <c r="B16669" s="8" t="s">
        <v>9399</v>
      </c>
      <c r="C16669" s="8" t="s">
        <v>7907</v>
      </c>
      <c r="D16669" s="8" t="n">
        <v>2020</v>
      </c>
      <c r="E16669" s="19" t="n">
        <v>0</v>
      </c>
      <c r="F16669" s="19" t="n">
        <v>35</v>
      </c>
    </row>
    <row r="16670" customFormat="false" ht="15" hidden="false" customHeight="false" outlineLevel="0" collapsed="false">
      <c r="A16670" s="8" t="s">
        <v>9398</v>
      </c>
      <c r="B16670" s="8" t="s">
        <v>9399</v>
      </c>
      <c r="C16670" s="8" t="s">
        <v>7908</v>
      </c>
      <c r="D16670" s="8" t="n">
        <v>2020</v>
      </c>
      <c r="E16670" s="19" t="n">
        <v>0</v>
      </c>
      <c r="F16670" s="19" t="n">
        <v>35</v>
      </c>
    </row>
    <row r="16671" customFormat="false" ht="15" hidden="false" customHeight="false" outlineLevel="0" collapsed="false">
      <c r="A16671" s="8" t="s">
        <v>9398</v>
      </c>
      <c r="B16671" s="8" t="s">
        <v>9399</v>
      </c>
      <c r="C16671" s="8" t="s">
        <v>7909</v>
      </c>
      <c r="D16671" s="8" t="n">
        <v>2020</v>
      </c>
      <c r="E16671" s="19" t="n">
        <v>0</v>
      </c>
      <c r="F16671" s="19" t="n">
        <v>35.3888888888889</v>
      </c>
    </row>
    <row r="16672" customFormat="false" ht="15" hidden="false" customHeight="false" outlineLevel="0" collapsed="false">
      <c r="A16672" s="8" t="s">
        <v>9398</v>
      </c>
      <c r="B16672" s="8" t="s">
        <v>9399</v>
      </c>
      <c r="C16672" s="8" t="s">
        <v>7910</v>
      </c>
      <c r="D16672" s="8" t="n">
        <v>2020</v>
      </c>
      <c r="E16672" s="19" t="n">
        <v>0</v>
      </c>
      <c r="F16672" s="19" t="n">
        <v>34.2222222222222</v>
      </c>
    </row>
    <row r="16673" customFormat="false" ht="15" hidden="false" customHeight="false" outlineLevel="0" collapsed="false">
      <c r="A16673" s="8" t="s">
        <v>9398</v>
      </c>
      <c r="B16673" s="8" t="s">
        <v>9399</v>
      </c>
      <c r="C16673" s="8" t="s">
        <v>7911</v>
      </c>
      <c r="D16673" s="8" t="n">
        <v>2020</v>
      </c>
      <c r="E16673" s="19" t="n">
        <v>0</v>
      </c>
      <c r="F16673" s="19" t="n">
        <v>34</v>
      </c>
    </row>
    <row r="16674" customFormat="false" ht="15" hidden="false" customHeight="false" outlineLevel="0" collapsed="false">
      <c r="A16674" s="8" t="s">
        <v>9398</v>
      </c>
      <c r="B16674" s="8" t="s">
        <v>9399</v>
      </c>
      <c r="C16674" s="8" t="s">
        <v>7912</v>
      </c>
      <c r="D16674" s="8" t="n">
        <v>2020</v>
      </c>
      <c r="E16674" s="19" t="n">
        <v>0</v>
      </c>
      <c r="F16674" s="19" t="n">
        <v>33.3888888888889</v>
      </c>
    </row>
    <row r="16675" customFormat="false" ht="15" hidden="false" customHeight="false" outlineLevel="0" collapsed="false">
      <c r="A16675" s="8" t="s">
        <v>9398</v>
      </c>
      <c r="B16675" s="8" t="s">
        <v>9399</v>
      </c>
      <c r="C16675" s="8" t="s">
        <v>7913</v>
      </c>
      <c r="D16675" s="8" t="n">
        <v>2020</v>
      </c>
      <c r="E16675" s="19" t="n">
        <v>0</v>
      </c>
      <c r="F16675" s="19" t="n">
        <v>33.2222222222222</v>
      </c>
    </row>
    <row r="16676" customFormat="false" ht="15" hidden="false" customHeight="false" outlineLevel="0" collapsed="false">
      <c r="A16676" s="8" t="s">
        <v>9398</v>
      </c>
      <c r="B16676" s="8" t="s">
        <v>9399</v>
      </c>
      <c r="C16676" s="8" t="s">
        <v>7914</v>
      </c>
      <c r="D16676" s="8" t="n">
        <v>2020</v>
      </c>
      <c r="E16676" s="19" t="n">
        <v>0</v>
      </c>
      <c r="F16676" s="19" t="n">
        <v>35</v>
      </c>
    </row>
    <row r="16677" customFormat="false" ht="15" hidden="false" customHeight="false" outlineLevel="0" collapsed="false">
      <c r="A16677" s="8" t="s">
        <v>9398</v>
      </c>
      <c r="B16677" s="8" t="s">
        <v>9399</v>
      </c>
      <c r="C16677" s="8" t="s">
        <v>7915</v>
      </c>
      <c r="D16677" s="8" t="n">
        <v>2020</v>
      </c>
      <c r="E16677" s="19" t="n">
        <v>0</v>
      </c>
      <c r="F16677" s="19" t="n">
        <v>35</v>
      </c>
    </row>
    <row r="16678" customFormat="false" ht="15" hidden="false" customHeight="false" outlineLevel="0" collapsed="false">
      <c r="A16678" s="8" t="s">
        <v>9398</v>
      </c>
      <c r="B16678" s="8" t="s">
        <v>9399</v>
      </c>
      <c r="C16678" s="8" t="s">
        <v>7916</v>
      </c>
      <c r="D16678" s="8" t="n">
        <v>2020</v>
      </c>
      <c r="E16678" s="19" t="n">
        <v>0</v>
      </c>
      <c r="F16678" s="19" t="n">
        <v>34</v>
      </c>
    </row>
    <row r="16679" customFormat="false" ht="15" hidden="false" customHeight="false" outlineLevel="0" collapsed="false">
      <c r="A16679" s="8" t="s">
        <v>9398</v>
      </c>
      <c r="B16679" s="8" t="s">
        <v>9399</v>
      </c>
      <c r="C16679" s="8" t="s">
        <v>7917</v>
      </c>
      <c r="D16679" s="8" t="n">
        <v>2020</v>
      </c>
      <c r="E16679" s="19" t="n">
        <v>0</v>
      </c>
      <c r="F16679" s="19" t="n">
        <v>35</v>
      </c>
    </row>
    <row r="16680" customFormat="false" ht="15" hidden="false" customHeight="false" outlineLevel="0" collapsed="false">
      <c r="A16680" s="8" t="s">
        <v>9398</v>
      </c>
      <c r="B16680" s="8" t="s">
        <v>9399</v>
      </c>
      <c r="C16680" s="8" t="s">
        <v>7918</v>
      </c>
      <c r="D16680" s="8" t="n">
        <v>2020</v>
      </c>
      <c r="E16680" s="19" t="n">
        <v>0</v>
      </c>
      <c r="F16680" s="19" t="n">
        <v>36</v>
      </c>
    </row>
    <row r="16681" customFormat="false" ht="15" hidden="false" customHeight="false" outlineLevel="0" collapsed="false">
      <c r="A16681" s="8" t="s">
        <v>9398</v>
      </c>
      <c r="B16681" s="8" t="s">
        <v>9399</v>
      </c>
      <c r="C16681" s="8" t="s">
        <v>7919</v>
      </c>
      <c r="D16681" s="8" t="n">
        <v>2020</v>
      </c>
      <c r="E16681" s="19" t="n">
        <v>0</v>
      </c>
      <c r="F16681" s="19" t="n">
        <v>34.3888888888889</v>
      </c>
    </row>
    <row r="16682" customFormat="false" ht="15" hidden="false" customHeight="false" outlineLevel="0" collapsed="false">
      <c r="A16682" s="8" t="s">
        <v>9398</v>
      </c>
      <c r="B16682" s="8" t="s">
        <v>9399</v>
      </c>
      <c r="C16682" s="8" t="s">
        <v>7920</v>
      </c>
      <c r="D16682" s="8" t="n">
        <v>2020</v>
      </c>
      <c r="E16682" s="19" t="n">
        <v>0</v>
      </c>
      <c r="F16682" s="19" t="n">
        <v>32.7777777777778</v>
      </c>
    </row>
    <row r="16683" customFormat="false" ht="15" hidden="false" customHeight="false" outlineLevel="0" collapsed="false">
      <c r="A16683" s="8" t="s">
        <v>9398</v>
      </c>
      <c r="B16683" s="8" t="s">
        <v>9399</v>
      </c>
      <c r="C16683" s="8" t="s">
        <v>7921</v>
      </c>
      <c r="D16683" s="8" t="n">
        <v>2020</v>
      </c>
      <c r="E16683" s="19" t="n">
        <v>0</v>
      </c>
      <c r="F16683" s="19" t="n">
        <v>33</v>
      </c>
    </row>
    <row r="16684" customFormat="false" ht="15" hidden="false" customHeight="false" outlineLevel="0" collapsed="false">
      <c r="A16684" s="8" t="s">
        <v>9398</v>
      </c>
      <c r="B16684" s="8" t="s">
        <v>9399</v>
      </c>
      <c r="C16684" s="8" t="s">
        <v>7922</v>
      </c>
      <c r="D16684" s="8" t="n">
        <v>2020</v>
      </c>
      <c r="E16684" s="19" t="n">
        <v>0</v>
      </c>
      <c r="F16684" s="19" t="n">
        <v>33</v>
      </c>
    </row>
    <row r="16685" customFormat="false" ht="15" hidden="false" customHeight="false" outlineLevel="0" collapsed="false">
      <c r="A16685" s="8" t="s">
        <v>9398</v>
      </c>
      <c r="B16685" s="8" t="s">
        <v>9399</v>
      </c>
      <c r="C16685" s="8" t="s">
        <v>7923</v>
      </c>
      <c r="D16685" s="8" t="n">
        <v>2020</v>
      </c>
      <c r="E16685" s="19" t="n">
        <v>0</v>
      </c>
      <c r="F16685" s="19" t="n">
        <v>33</v>
      </c>
    </row>
    <row r="16686" customFormat="false" ht="15" hidden="false" customHeight="false" outlineLevel="0" collapsed="false">
      <c r="A16686" s="8" t="s">
        <v>9398</v>
      </c>
      <c r="B16686" s="8" t="s">
        <v>9399</v>
      </c>
      <c r="C16686" s="8" t="s">
        <v>7924</v>
      </c>
      <c r="D16686" s="8" t="n">
        <v>2020</v>
      </c>
      <c r="E16686" s="19" t="n">
        <v>0</v>
      </c>
      <c r="F16686" s="19" t="n">
        <v>34</v>
      </c>
    </row>
    <row r="16687" customFormat="false" ht="15" hidden="false" customHeight="false" outlineLevel="0" collapsed="false">
      <c r="A16687" s="8" t="s">
        <v>9398</v>
      </c>
      <c r="B16687" s="8" t="s">
        <v>9399</v>
      </c>
      <c r="C16687" s="8" t="s">
        <v>7925</v>
      </c>
      <c r="D16687" s="8" t="n">
        <v>2020</v>
      </c>
      <c r="E16687" s="19" t="n">
        <v>0</v>
      </c>
      <c r="F16687" s="19" t="n">
        <v>32.6111111111111</v>
      </c>
    </row>
    <row r="16688" customFormat="false" ht="15" hidden="false" customHeight="false" outlineLevel="0" collapsed="false">
      <c r="A16688" s="8" t="s">
        <v>9398</v>
      </c>
      <c r="B16688" s="8" t="s">
        <v>9399</v>
      </c>
      <c r="C16688" s="8" t="s">
        <v>7926</v>
      </c>
      <c r="D16688" s="8" t="n">
        <v>2020</v>
      </c>
      <c r="E16688" s="19" t="n">
        <v>0</v>
      </c>
      <c r="F16688" s="19" t="n">
        <v>33</v>
      </c>
    </row>
    <row r="16689" customFormat="false" ht="15" hidden="false" customHeight="false" outlineLevel="0" collapsed="false">
      <c r="A16689" s="8" t="s">
        <v>9398</v>
      </c>
      <c r="B16689" s="8" t="s">
        <v>9399</v>
      </c>
      <c r="C16689" s="8" t="s">
        <v>7927</v>
      </c>
      <c r="D16689" s="8" t="n">
        <v>2020</v>
      </c>
      <c r="E16689" s="19" t="n">
        <v>0</v>
      </c>
      <c r="F16689" s="19" t="n">
        <v>34.6111111111111</v>
      </c>
    </row>
    <row r="16690" customFormat="false" ht="15" hidden="false" customHeight="false" outlineLevel="0" collapsed="false">
      <c r="A16690" s="8" t="s">
        <v>9398</v>
      </c>
      <c r="B16690" s="8" t="s">
        <v>9399</v>
      </c>
      <c r="C16690" s="8" t="s">
        <v>7928</v>
      </c>
      <c r="D16690" s="8" t="n">
        <v>2020</v>
      </c>
      <c r="E16690" s="19" t="n">
        <v>0</v>
      </c>
      <c r="F16690" s="19" t="n">
        <v>33.7777777777778</v>
      </c>
    </row>
    <row r="16691" customFormat="false" ht="15" hidden="false" customHeight="false" outlineLevel="0" collapsed="false">
      <c r="A16691" s="8" t="s">
        <v>9398</v>
      </c>
      <c r="B16691" s="8" t="s">
        <v>9399</v>
      </c>
      <c r="C16691" s="8" t="s">
        <v>7929</v>
      </c>
      <c r="D16691" s="8" t="n">
        <v>2020</v>
      </c>
      <c r="E16691" s="19" t="n">
        <v>0</v>
      </c>
      <c r="F16691" s="19" t="n">
        <v>32</v>
      </c>
    </row>
    <row r="16692" customFormat="false" ht="15" hidden="false" customHeight="false" outlineLevel="0" collapsed="false">
      <c r="A16692" s="8" t="s">
        <v>9398</v>
      </c>
      <c r="B16692" s="8" t="s">
        <v>9399</v>
      </c>
      <c r="C16692" s="8" t="s">
        <v>7930</v>
      </c>
      <c r="D16692" s="8" t="n">
        <v>2020</v>
      </c>
      <c r="E16692" s="19" t="n">
        <v>0</v>
      </c>
      <c r="F16692" s="19" t="n">
        <v>33</v>
      </c>
    </row>
    <row r="16693" customFormat="false" ht="15" hidden="false" customHeight="false" outlineLevel="0" collapsed="false">
      <c r="A16693" s="8" t="s">
        <v>9398</v>
      </c>
      <c r="B16693" s="8" t="s">
        <v>9399</v>
      </c>
      <c r="C16693" s="8" t="s">
        <v>7931</v>
      </c>
      <c r="D16693" s="8" t="n">
        <v>2020</v>
      </c>
      <c r="E16693" s="19" t="n">
        <v>0</v>
      </c>
      <c r="F16693" s="19" t="n">
        <v>34</v>
      </c>
    </row>
    <row r="16694" customFormat="false" ht="15" hidden="false" customHeight="false" outlineLevel="0" collapsed="false">
      <c r="A16694" s="8" t="s">
        <v>9398</v>
      </c>
      <c r="B16694" s="8" t="s">
        <v>9399</v>
      </c>
      <c r="C16694" s="8" t="s">
        <v>7932</v>
      </c>
      <c r="D16694" s="8" t="n">
        <v>2020</v>
      </c>
      <c r="E16694" s="19" t="n">
        <v>0</v>
      </c>
      <c r="F16694" s="19" t="n">
        <v>34</v>
      </c>
    </row>
    <row r="16695" customFormat="false" ht="15" hidden="false" customHeight="false" outlineLevel="0" collapsed="false">
      <c r="A16695" s="8" t="s">
        <v>9398</v>
      </c>
      <c r="B16695" s="8" t="s">
        <v>9399</v>
      </c>
      <c r="C16695" s="8" t="s">
        <v>7933</v>
      </c>
      <c r="D16695" s="8" t="n">
        <v>2020</v>
      </c>
      <c r="E16695" s="19" t="n">
        <v>0</v>
      </c>
      <c r="F16695" s="19" t="n">
        <v>34</v>
      </c>
    </row>
    <row r="16696" customFormat="false" ht="15" hidden="false" customHeight="false" outlineLevel="0" collapsed="false">
      <c r="A16696" s="8" t="s">
        <v>9398</v>
      </c>
      <c r="B16696" s="8" t="s">
        <v>9399</v>
      </c>
      <c r="C16696" s="8" t="s">
        <v>7934</v>
      </c>
      <c r="D16696" s="8" t="n">
        <v>2020</v>
      </c>
      <c r="E16696" s="19" t="n">
        <v>0</v>
      </c>
      <c r="F16696" s="19" t="n">
        <v>34</v>
      </c>
    </row>
    <row r="16697" customFormat="false" ht="15" hidden="false" customHeight="false" outlineLevel="0" collapsed="false">
      <c r="A16697" s="8" t="s">
        <v>9398</v>
      </c>
      <c r="B16697" s="8" t="s">
        <v>9399</v>
      </c>
      <c r="C16697" s="8" t="s">
        <v>7935</v>
      </c>
      <c r="D16697" s="8" t="n">
        <v>2020</v>
      </c>
      <c r="E16697" s="19" t="n">
        <v>0</v>
      </c>
      <c r="F16697" s="19" t="n">
        <v>33.2222222222222</v>
      </c>
    </row>
    <row r="16698" customFormat="false" ht="15" hidden="false" customHeight="false" outlineLevel="0" collapsed="false">
      <c r="A16698" s="8" t="s">
        <v>9398</v>
      </c>
      <c r="B16698" s="8" t="s">
        <v>9399</v>
      </c>
      <c r="C16698" s="8" t="s">
        <v>7936</v>
      </c>
      <c r="D16698" s="8" t="n">
        <v>2020</v>
      </c>
      <c r="E16698" s="19" t="n">
        <v>0</v>
      </c>
      <c r="F16698" s="19" t="n">
        <v>35</v>
      </c>
    </row>
    <row r="16699" customFormat="false" ht="15" hidden="false" customHeight="false" outlineLevel="0" collapsed="false">
      <c r="A16699" s="8" t="s">
        <v>9398</v>
      </c>
      <c r="B16699" s="8" t="s">
        <v>9399</v>
      </c>
      <c r="C16699" s="8" t="s">
        <v>7937</v>
      </c>
      <c r="D16699" s="8" t="n">
        <v>2020</v>
      </c>
      <c r="E16699" s="19" t="n">
        <v>0</v>
      </c>
      <c r="F16699" s="19" t="n">
        <v>35.2222222222222</v>
      </c>
    </row>
    <row r="16700" customFormat="false" ht="15" hidden="false" customHeight="false" outlineLevel="0" collapsed="false">
      <c r="A16700" s="8" t="s">
        <v>9398</v>
      </c>
      <c r="B16700" s="8" t="s">
        <v>9399</v>
      </c>
      <c r="C16700" s="8" t="s">
        <v>7938</v>
      </c>
      <c r="D16700" s="8" t="n">
        <v>2020</v>
      </c>
      <c r="E16700" s="19" t="n">
        <v>0</v>
      </c>
      <c r="F16700" s="19" t="n">
        <v>35</v>
      </c>
    </row>
    <row r="16701" customFormat="false" ht="15" hidden="false" customHeight="false" outlineLevel="0" collapsed="false">
      <c r="A16701" s="8" t="s">
        <v>9398</v>
      </c>
      <c r="B16701" s="8" t="s">
        <v>9399</v>
      </c>
      <c r="C16701" s="8" t="s">
        <v>7939</v>
      </c>
      <c r="D16701" s="8" t="n">
        <v>2020</v>
      </c>
      <c r="E16701" s="19" t="n">
        <v>0</v>
      </c>
      <c r="F16701" s="19" t="n">
        <v>36.2222222222222</v>
      </c>
    </row>
    <row r="16702" customFormat="false" ht="15" hidden="false" customHeight="false" outlineLevel="0" collapsed="false">
      <c r="A16702" s="8" t="s">
        <v>9398</v>
      </c>
      <c r="B16702" s="8" t="s">
        <v>9399</v>
      </c>
      <c r="C16702" s="8" t="s">
        <v>7940</v>
      </c>
      <c r="D16702" s="8" t="n">
        <v>2020</v>
      </c>
      <c r="F16702" s="19" t="n">
        <v>35.7777777777778</v>
      </c>
    </row>
    <row r="16703" customFormat="false" ht="15" hidden="false" customHeight="false" outlineLevel="0" collapsed="false">
      <c r="A16703" s="8" t="s">
        <v>9398</v>
      </c>
      <c r="B16703" s="8" t="s">
        <v>9399</v>
      </c>
      <c r="C16703" s="8" t="s">
        <v>7941</v>
      </c>
      <c r="D16703" s="8" t="n">
        <v>2020</v>
      </c>
      <c r="E16703" s="19" t="n">
        <v>0.508</v>
      </c>
      <c r="F16703" s="19" t="n">
        <v>33</v>
      </c>
    </row>
    <row r="16704" customFormat="false" ht="15" hidden="false" customHeight="false" outlineLevel="0" collapsed="false">
      <c r="A16704" s="8" t="s">
        <v>9398</v>
      </c>
      <c r="B16704" s="8" t="s">
        <v>9399</v>
      </c>
      <c r="C16704" s="8" t="s">
        <v>7942</v>
      </c>
      <c r="D16704" s="8" t="n">
        <v>2020</v>
      </c>
      <c r="E16704" s="19" t="n">
        <v>0.254</v>
      </c>
      <c r="F16704" s="19" t="n">
        <v>28.2222222222222</v>
      </c>
    </row>
    <row r="16705" customFormat="false" ht="15" hidden="false" customHeight="false" outlineLevel="0" collapsed="false">
      <c r="A16705" s="8" t="s">
        <v>9398</v>
      </c>
      <c r="B16705" s="8" t="s">
        <v>9399</v>
      </c>
      <c r="C16705" s="8" t="s">
        <v>7943</v>
      </c>
      <c r="D16705" s="8" t="n">
        <v>2020</v>
      </c>
      <c r="E16705" s="19" t="n">
        <v>0.762</v>
      </c>
      <c r="F16705" s="19" t="n">
        <v>31</v>
      </c>
    </row>
    <row r="16706" customFormat="false" ht="15" hidden="false" customHeight="false" outlineLevel="0" collapsed="false">
      <c r="A16706" s="8" t="s">
        <v>9398</v>
      </c>
      <c r="B16706" s="8" t="s">
        <v>9399</v>
      </c>
      <c r="C16706" s="8" t="s">
        <v>7944</v>
      </c>
      <c r="D16706" s="8" t="n">
        <v>2020</v>
      </c>
      <c r="E16706" s="19" t="n">
        <v>0</v>
      </c>
      <c r="F16706" s="19" t="n">
        <v>27.3888888888889</v>
      </c>
    </row>
    <row r="16707" customFormat="false" ht="15" hidden="false" customHeight="false" outlineLevel="0" collapsed="false">
      <c r="A16707" s="8" t="s">
        <v>9398</v>
      </c>
      <c r="B16707" s="8" t="s">
        <v>9399</v>
      </c>
      <c r="C16707" s="8" t="s">
        <v>7945</v>
      </c>
      <c r="D16707" s="8" t="n">
        <v>2020</v>
      </c>
      <c r="E16707" s="19" t="n">
        <v>5.08</v>
      </c>
      <c r="F16707" s="19" t="n">
        <v>27</v>
      </c>
    </row>
    <row r="16708" customFormat="false" ht="15" hidden="false" customHeight="false" outlineLevel="0" collapsed="false">
      <c r="A16708" s="8" t="s">
        <v>9398</v>
      </c>
      <c r="B16708" s="8" t="s">
        <v>9399</v>
      </c>
      <c r="C16708" s="8" t="s">
        <v>7946</v>
      </c>
      <c r="D16708" s="8" t="n">
        <v>2020</v>
      </c>
      <c r="E16708" s="19" t="n">
        <v>1.016</v>
      </c>
      <c r="F16708" s="19" t="n">
        <v>30</v>
      </c>
    </row>
    <row r="16709" customFormat="false" ht="15" hidden="false" customHeight="false" outlineLevel="0" collapsed="false">
      <c r="A16709" s="8" t="s">
        <v>9398</v>
      </c>
      <c r="B16709" s="8" t="s">
        <v>9399</v>
      </c>
      <c r="C16709" s="8" t="s">
        <v>7947</v>
      </c>
      <c r="D16709" s="8" t="n">
        <v>2020</v>
      </c>
      <c r="E16709" s="19" t="n">
        <v>0</v>
      </c>
      <c r="F16709" s="19" t="n">
        <v>32</v>
      </c>
    </row>
    <row r="16710" customFormat="false" ht="15" hidden="false" customHeight="false" outlineLevel="0" collapsed="false">
      <c r="A16710" s="8" t="s">
        <v>9398</v>
      </c>
      <c r="B16710" s="8" t="s">
        <v>9399</v>
      </c>
      <c r="C16710" s="8" t="s">
        <v>7948</v>
      </c>
      <c r="D16710" s="8" t="n">
        <v>2020</v>
      </c>
      <c r="E16710" s="19" t="n">
        <v>0</v>
      </c>
      <c r="F16710" s="19" t="n">
        <v>32</v>
      </c>
    </row>
    <row r="16711" customFormat="false" ht="15" hidden="false" customHeight="false" outlineLevel="0" collapsed="false">
      <c r="A16711" s="8" t="s">
        <v>9398</v>
      </c>
      <c r="B16711" s="8" t="s">
        <v>9399</v>
      </c>
      <c r="C16711" s="8" t="s">
        <v>7949</v>
      </c>
      <c r="D16711" s="8" t="n">
        <v>2020</v>
      </c>
      <c r="E16711" s="19" t="n">
        <v>0</v>
      </c>
      <c r="F16711" s="19" t="n">
        <v>33</v>
      </c>
    </row>
    <row r="16712" customFormat="false" ht="15" hidden="false" customHeight="false" outlineLevel="0" collapsed="false">
      <c r="A16712" s="8" t="s">
        <v>9398</v>
      </c>
      <c r="B16712" s="8" t="s">
        <v>9399</v>
      </c>
      <c r="C16712" s="8" t="s">
        <v>7950</v>
      </c>
      <c r="D16712" s="8" t="n">
        <v>2020</v>
      </c>
      <c r="E16712" s="19" t="n">
        <v>0</v>
      </c>
      <c r="F16712" s="19" t="n">
        <v>33</v>
      </c>
    </row>
    <row r="16713" customFormat="false" ht="15" hidden="false" customHeight="false" outlineLevel="0" collapsed="false">
      <c r="A16713" s="8" t="s">
        <v>9398</v>
      </c>
      <c r="B16713" s="8" t="s">
        <v>9399</v>
      </c>
      <c r="C16713" s="8" t="s">
        <v>7951</v>
      </c>
      <c r="D16713" s="8" t="n">
        <v>2020</v>
      </c>
      <c r="E16713" s="19" t="n">
        <v>0</v>
      </c>
      <c r="F16713" s="19" t="n">
        <v>32</v>
      </c>
    </row>
    <row r="16714" customFormat="false" ht="15" hidden="false" customHeight="false" outlineLevel="0" collapsed="false">
      <c r="A16714" s="8" t="s">
        <v>9398</v>
      </c>
      <c r="B16714" s="8" t="s">
        <v>9399</v>
      </c>
      <c r="C16714" s="8" t="s">
        <v>7952</v>
      </c>
      <c r="D16714" s="8" t="n">
        <v>2020</v>
      </c>
      <c r="E16714" s="19" t="n">
        <v>0</v>
      </c>
      <c r="F16714" s="19" t="n">
        <v>32.6111111111111</v>
      </c>
    </row>
    <row r="16715" customFormat="false" ht="15" hidden="false" customHeight="false" outlineLevel="0" collapsed="false">
      <c r="A16715" s="8" t="s">
        <v>9398</v>
      </c>
      <c r="B16715" s="8" t="s">
        <v>9399</v>
      </c>
      <c r="C16715" s="8" t="s">
        <v>7953</v>
      </c>
      <c r="D16715" s="8" t="n">
        <v>2020</v>
      </c>
      <c r="E16715" s="19" t="n">
        <v>0</v>
      </c>
      <c r="F16715" s="19" t="n">
        <v>32</v>
      </c>
    </row>
    <row r="16716" customFormat="false" ht="15" hidden="false" customHeight="false" outlineLevel="0" collapsed="false">
      <c r="A16716" s="8" t="s">
        <v>9398</v>
      </c>
      <c r="B16716" s="8" t="s">
        <v>9399</v>
      </c>
      <c r="C16716" s="8" t="s">
        <v>7954</v>
      </c>
      <c r="D16716" s="8" t="n">
        <v>2020</v>
      </c>
      <c r="E16716" s="19" t="n">
        <v>0</v>
      </c>
      <c r="F16716" s="19" t="n">
        <v>32</v>
      </c>
    </row>
    <row r="16717" customFormat="false" ht="15" hidden="false" customHeight="false" outlineLevel="0" collapsed="false">
      <c r="A16717" s="8" t="s">
        <v>9398</v>
      </c>
      <c r="B16717" s="8" t="s">
        <v>9399</v>
      </c>
      <c r="C16717" s="8" t="s">
        <v>7955</v>
      </c>
      <c r="D16717" s="8" t="n">
        <v>2020</v>
      </c>
      <c r="E16717" s="19" t="n">
        <v>0</v>
      </c>
      <c r="F16717" s="19" t="n">
        <v>33</v>
      </c>
    </row>
    <row r="16718" customFormat="false" ht="15" hidden="false" customHeight="false" outlineLevel="0" collapsed="false">
      <c r="A16718" s="8" t="s">
        <v>9398</v>
      </c>
      <c r="B16718" s="8" t="s">
        <v>9399</v>
      </c>
      <c r="C16718" s="8" t="s">
        <v>7956</v>
      </c>
      <c r="D16718" s="8" t="n">
        <v>2020</v>
      </c>
      <c r="E16718" s="19" t="n">
        <v>0</v>
      </c>
      <c r="F16718" s="19" t="n">
        <v>34.2222222222222</v>
      </c>
    </row>
    <row r="16719" customFormat="false" ht="15" hidden="false" customHeight="false" outlineLevel="0" collapsed="false">
      <c r="A16719" s="8" t="s">
        <v>9398</v>
      </c>
      <c r="B16719" s="8" t="s">
        <v>9399</v>
      </c>
      <c r="C16719" s="8" t="s">
        <v>7957</v>
      </c>
      <c r="D16719" s="8" t="n">
        <v>2020</v>
      </c>
      <c r="E16719" s="19" t="n">
        <v>0</v>
      </c>
      <c r="F16719" s="19" t="n">
        <v>34</v>
      </c>
    </row>
    <row r="16720" customFormat="false" ht="15" hidden="false" customHeight="false" outlineLevel="0" collapsed="false">
      <c r="A16720" s="8" t="s">
        <v>9398</v>
      </c>
      <c r="B16720" s="8" t="s">
        <v>9399</v>
      </c>
      <c r="C16720" s="8" t="s">
        <v>7958</v>
      </c>
      <c r="D16720" s="8" t="n">
        <v>2020</v>
      </c>
      <c r="E16720" s="19" t="n">
        <v>0</v>
      </c>
      <c r="F16720" s="19" t="n">
        <v>31</v>
      </c>
    </row>
    <row r="16721" customFormat="false" ht="15" hidden="false" customHeight="false" outlineLevel="0" collapsed="false">
      <c r="A16721" s="8" t="s">
        <v>9398</v>
      </c>
      <c r="B16721" s="8" t="s">
        <v>9399</v>
      </c>
      <c r="C16721" s="8" t="s">
        <v>7959</v>
      </c>
      <c r="D16721" s="8" t="n">
        <v>2020</v>
      </c>
      <c r="E16721" s="19" t="n">
        <v>0</v>
      </c>
      <c r="F16721" s="19" t="n">
        <v>30</v>
      </c>
    </row>
    <row r="16722" customFormat="false" ht="15" hidden="false" customHeight="false" outlineLevel="0" collapsed="false">
      <c r="A16722" s="8" t="s">
        <v>9398</v>
      </c>
      <c r="B16722" s="8" t="s">
        <v>9399</v>
      </c>
      <c r="C16722" s="8" t="s">
        <v>7960</v>
      </c>
      <c r="D16722" s="8" t="n">
        <v>2020</v>
      </c>
      <c r="E16722" s="19" t="n">
        <v>0</v>
      </c>
      <c r="F16722" s="19" t="n">
        <v>29.7777777777778</v>
      </c>
    </row>
    <row r="16723" customFormat="false" ht="15" hidden="false" customHeight="false" outlineLevel="0" collapsed="false">
      <c r="A16723" s="8" t="s">
        <v>9398</v>
      </c>
      <c r="B16723" s="8" t="s">
        <v>9399</v>
      </c>
      <c r="C16723" s="8" t="s">
        <v>7961</v>
      </c>
      <c r="D16723" s="8" t="n">
        <v>2020</v>
      </c>
      <c r="E16723" s="19" t="n">
        <v>0</v>
      </c>
      <c r="F16723" s="19" t="n">
        <v>30</v>
      </c>
    </row>
    <row r="16724" customFormat="false" ht="15" hidden="false" customHeight="false" outlineLevel="0" collapsed="false">
      <c r="A16724" s="8" t="s">
        <v>9398</v>
      </c>
      <c r="B16724" s="8" t="s">
        <v>9399</v>
      </c>
      <c r="C16724" s="8" t="s">
        <v>7962</v>
      </c>
      <c r="D16724" s="8" t="n">
        <v>2020</v>
      </c>
      <c r="E16724" s="19" t="n">
        <v>0</v>
      </c>
      <c r="F16724" s="19" t="n">
        <v>33.6111111111111</v>
      </c>
    </row>
    <row r="16725" customFormat="false" ht="15" hidden="false" customHeight="false" outlineLevel="0" collapsed="false">
      <c r="A16725" s="8" t="s">
        <v>9398</v>
      </c>
      <c r="B16725" s="8" t="s">
        <v>9399</v>
      </c>
      <c r="C16725" s="8" t="s">
        <v>7963</v>
      </c>
      <c r="D16725" s="8" t="n">
        <v>2021</v>
      </c>
      <c r="E16725" s="19" t="n">
        <v>0</v>
      </c>
      <c r="F16725" s="19" t="n">
        <v>32.3888888888889</v>
      </c>
    </row>
    <row r="16726" customFormat="false" ht="15" hidden="false" customHeight="false" outlineLevel="0" collapsed="false">
      <c r="A16726" s="8" t="s">
        <v>9398</v>
      </c>
      <c r="B16726" s="8" t="s">
        <v>9399</v>
      </c>
      <c r="C16726" s="8" t="s">
        <v>7964</v>
      </c>
      <c r="D16726" s="8" t="n">
        <v>2021</v>
      </c>
      <c r="E16726" s="19" t="n">
        <v>0</v>
      </c>
      <c r="F16726" s="19" t="n">
        <v>30</v>
      </c>
    </row>
    <row r="16727" customFormat="false" ht="15" hidden="false" customHeight="false" outlineLevel="0" collapsed="false">
      <c r="A16727" s="8" t="s">
        <v>9398</v>
      </c>
      <c r="B16727" s="8" t="s">
        <v>9399</v>
      </c>
      <c r="C16727" s="8" t="s">
        <v>7965</v>
      </c>
      <c r="D16727" s="8" t="n">
        <v>2021</v>
      </c>
      <c r="F16727" s="19" t="n">
        <v>29</v>
      </c>
    </row>
    <row r="16728" customFormat="false" ht="15" hidden="false" customHeight="false" outlineLevel="0" collapsed="false">
      <c r="A16728" s="8" t="s">
        <v>9398</v>
      </c>
      <c r="B16728" s="8" t="s">
        <v>9399</v>
      </c>
      <c r="C16728" s="8" t="s">
        <v>7966</v>
      </c>
      <c r="D16728" s="8" t="n">
        <v>2021</v>
      </c>
      <c r="E16728" s="19" t="n">
        <v>0</v>
      </c>
      <c r="F16728" s="19" t="n">
        <v>29</v>
      </c>
    </row>
    <row r="16729" customFormat="false" ht="15" hidden="false" customHeight="false" outlineLevel="0" collapsed="false">
      <c r="A16729" s="8" t="s">
        <v>9398</v>
      </c>
      <c r="B16729" s="8" t="s">
        <v>9399</v>
      </c>
      <c r="C16729" s="8" t="s">
        <v>7967</v>
      </c>
      <c r="D16729" s="8" t="n">
        <v>2021</v>
      </c>
      <c r="E16729" s="19" t="n">
        <v>0</v>
      </c>
      <c r="F16729" s="19" t="n">
        <v>29</v>
      </c>
    </row>
    <row r="16730" customFormat="false" ht="15" hidden="false" customHeight="false" outlineLevel="0" collapsed="false">
      <c r="A16730" s="8" t="s">
        <v>9398</v>
      </c>
      <c r="B16730" s="8" t="s">
        <v>9399</v>
      </c>
      <c r="C16730" s="8" t="s">
        <v>7968</v>
      </c>
      <c r="D16730" s="8" t="n">
        <v>2021</v>
      </c>
      <c r="E16730" s="19" t="n">
        <v>0</v>
      </c>
      <c r="F16730" s="19" t="n">
        <v>30</v>
      </c>
    </row>
    <row r="16731" customFormat="false" ht="15" hidden="false" customHeight="false" outlineLevel="0" collapsed="false">
      <c r="A16731" s="8" t="s">
        <v>9398</v>
      </c>
      <c r="B16731" s="8" t="s">
        <v>9399</v>
      </c>
      <c r="C16731" s="8" t="s">
        <v>7969</v>
      </c>
      <c r="D16731" s="8" t="n">
        <v>2021</v>
      </c>
      <c r="F16731" s="19" t="n">
        <v>30.3888888888889</v>
      </c>
    </row>
    <row r="16732" customFormat="false" ht="15" hidden="false" customHeight="false" outlineLevel="0" collapsed="false">
      <c r="A16732" s="8" t="s">
        <v>9398</v>
      </c>
      <c r="B16732" s="8" t="s">
        <v>9399</v>
      </c>
      <c r="C16732" s="8" t="s">
        <v>7970</v>
      </c>
      <c r="D16732" s="8" t="n">
        <v>2021</v>
      </c>
      <c r="E16732" s="19" t="n">
        <v>0.254</v>
      </c>
      <c r="F16732" s="19" t="n">
        <v>28.7777777777778</v>
      </c>
    </row>
    <row r="16733" customFormat="false" ht="15" hidden="false" customHeight="false" outlineLevel="0" collapsed="false">
      <c r="A16733" s="8" t="s">
        <v>9398</v>
      </c>
      <c r="B16733" s="8" t="s">
        <v>9399</v>
      </c>
      <c r="C16733" s="8" t="s">
        <v>7971</v>
      </c>
      <c r="D16733" s="8" t="n">
        <v>2021</v>
      </c>
      <c r="E16733" s="19" t="n">
        <v>0</v>
      </c>
      <c r="F16733" s="19" t="n">
        <v>31</v>
      </c>
    </row>
    <row r="16734" customFormat="false" ht="15" hidden="false" customHeight="false" outlineLevel="0" collapsed="false">
      <c r="A16734" s="8" t="s">
        <v>9398</v>
      </c>
      <c r="B16734" s="8" t="s">
        <v>9399</v>
      </c>
      <c r="C16734" s="8" t="s">
        <v>7972</v>
      </c>
      <c r="D16734" s="8" t="n">
        <v>2021</v>
      </c>
      <c r="E16734" s="19" t="n">
        <v>0</v>
      </c>
      <c r="F16734" s="19" t="n">
        <v>33</v>
      </c>
    </row>
    <row r="16735" customFormat="false" ht="15" hidden="false" customHeight="false" outlineLevel="0" collapsed="false">
      <c r="A16735" s="8" t="s">
        <v>9398</v>
      </c>
      <c r="B16735" s="8" t="s">
        <v>9399</v>
      </c>
      <c r="C16735" s="8" t="s">
        <v>7973</v>
      </c>
      <c r="D16735" s="8" t="n">
        <v>2021</v>
      </c>
      <c r="E16735" s="19" t="n">
        <v>0</v>
      </c>
      <c r="F16735" s="19" t="n">
        <v>34</v>
      </c>
    </row>
    <row r="16736" customFormat="false" ht="15" hidden="false" customHeight="false" outlineLevel="0" collapsed="false">
      <c r="A16736" s="8" t="s">
        <v>9398</v>
      </c>
      <c r="B16736" s="8" t="s">
        <v>9399</v>
      </c>
      <c r="C16736" s="8" t="s">
        <v>7974</v>
      </c>
      <c r="D16736" s="8" t="n">
        <v>2021</v>
      </c>
      <c r="E16736" s="19" t="n">
        <v>0</v>
      </c>
      <c r="F16736" s="19" t="n">
        <v>35</v>
      </c>
    </row>
    <row r="16737" customFormat="false" ht="15" hidden="false" customHeight="false" outlineLevel="0" collapsed="false">
      <c r="A16737" s="8" t="s">
        <v>9398</v>
      </c>
      <c r="B16737" s="8" t="s">
        <v>9399</v>
      </c>
      <c r="C16737" s="8" t="s">
        <v>7975</v>
      </c>
      <c r="D16737" s="8" t="n">
        <v>2021</v>
      </c>
      <c r="E16737" s="19" t="n">
        <v>0</v>
      </c>
      <c r="F16737" s="19" t="n">
        <v>34</v>
      </c>
    </row>
    <row r="16738" customFormat="false" ht="15" hidden="false" customHeight="false" outlineLevel="0" collapsed="false">
      <c r="A16738" s="8" t="s">
        <v>9398</v>
      </c>
      <c r="B16738" s="8" t="s">
        <v>9399</v>
      </c>
      <c r="C16738" s="8" t="s">
        <v>7976</v>
      </c>
      <c r="D16738" s="8" t="n">
        <v>2021</v>
      </c>
      <c r="E16738" s="19" t="n">
        <v>0</v>
      </c>
      <c r="F16738" s="19" t="n">
        <v>32</v>
      </c>
    </row>
    <row r="16739" customFormat="false" ht="15" hidden="false" customHeight="false" outlineLevel="0" collapsed="false">
      <c r="A16739" s="8" t="s">
        <v>9398</v>
      </c>
      <c r="B16739" s="8" t="s">
        <v>9399</v>
      </c>
      <c r="C16739" s="8" t="s">
        <v>7977</v>
      </c>
      <c r="D16739" s="8" t="n">
        <v>2021</v>
      </c>
      <c r="E16739" s="19" t="n">
        <v>0</v>
      </c>
      <c r="F16739" s="19" t="n">
        <v>29</v>
      </c>
    </row>
    <row r="16740" customFormat="false" ht="15" hidden="false" customHeight="false" outlineLevel="0" collapsed="false">
      <c r="A16740" s="8" t="s">
        <v>9398</v>
      </c>
      <c r="B16740" s="8" t="s">
        <v>9399</v>
      </c>
      <c r="C16740" s="8" t="s">
        <v>7978</v>
      </c>
      <c r="D16740" s="8" t="n">
        <v>2021</v>
      </c>
      <c r="E16740" s="19" t="n">
        <v>0</v>
      </c>
      <c r="F16740" s="19" t="n">
        <v>31</v>
      </c>
    </row>
    <row r="16741" customFormat="false" ht="15" hidden="false" customHeight="false" outlineLevel="0" collapsed="false">
      <c r="A16741" s="8" t="s">
        <v>9398</v>
      </c>
      <c r="B16741" s="8" t="s">
        <v>9399</v>
      </c>
      <c r="C16741" s="8" t="s">
        <v>7979</v>
      </c>
      <c r="D16741" s="8" t="n">
        <v>2021</v>
      </c>
      <c r="E16741" s="19" t="n">
        <v>0</v>
      </c>
      <c r="F16741" s="19" t="n">
        <v>30.3888888888889</v>
      </c>
    </row>
    <row r="16742" customFormat="false" ht="15" hidden="false" customHeight="false" outlineLevel="0" collapsed="false">
      <c r="A16742" s="8" t="s">
        <v>9398</v>
      </c>
      <c r="B16742" s="8" t="s">
        <v>9399</v>
      </c>
      <c r="C16742" s="8" t="s">
        <v>7980</v>
      </c>
      <c r="D16742" s="8" t="n">
        <v>2021</v>
      </c>
      <c r="E16742" s="19" t="n">
        <v>0</v>
      </c>
      <c r="F16742" s="19" t="n">
        <v>31.2222222222222</v>
      </c>
    </row>
    <row r="16743" customFormat="false" ht="15" hidden="false" customHeight="false" outlineLevel="0" collapsed="false">
      <c r="A16743" s="8" t="s">
        <v>9398</v>
      </c>
      <c r="B16743" s="8" t="s">
        <v>9399</v>
      </c>
      <c r="C16743" s="8" t="s">
        <v>7981</v>
      </c>
      <c r="D16743" s="8" t="n">
        <v>2021</v>
      </c>
      <c r="E16743" s="19" t="n">
        <v>0</v>
      </c>
      <c r="F16743" s="19" t="n">
        <v>32.7777777777778</v>
      </c>
    </row>
    <row r="16744" customFormat="false" ht="15" hidden="false" customHeight="false" outlineLevel="0" collapsed="false">
      <c r="A16744" s="8" t="s">
        <v>9398</v>
      </c>
      <c r="B16744" s="8" t="s">
        <v>9399</v>
      </c>
      <c r="C16744" s="8" t="s">
        <v>7982</v>
      </c>
      <c r="D16744" s="8" t="n">
        <v>2021</v>
      </c>
      <c r="E16744" s="19" t="n">
        <v>0</v>
      </c>
      <c r="F16744" s="19" t="n">
        <v>33</v>
      </c>
    </row>
    <row r="16745" customFormat="false" ht="15" hidden="false" customHeight="false" outlineLevel="0" collapsed="false">
      <c r="A16745" s="8" t="s">
        <v>9398</v>
      </c>
      <c r="B16745" s="8" t="s">
        <v>9399</v>
      </c>
      <c r="C16745" s="8" t="s">
        <v>7983</v>
      </c>
      <c r="D16745" s="8" t="n">
        <v>2021</v>
      </c>
      <c r="E16745" s="19" t="n">
        <v>0</v>
      </c>
      <c r="F16745" s="19" t="n">
        <v>30.7777777777778</v>
      </c>
    </row>
    <row r="16746" customFormat="false" ht="15" hidden="false" customHeight="false" outlineLevel="0" collapsed="false">
      <c r="A16746" s="8" t="s">
        <v>9398</v>
      </c>
      <c r="B16746" s="8" t="s">
        <v>9399</v>
      </c>
      <c r="C16746" s="8" t="s">
        <v>7984</v>
      </c>
      <c r="D16746" s="8" t="n">
        <v>2021</v>
      </c>
      <c r="E16746" s="19" t="n">
        <v>0</v>
      </c>
      <c r="F16746" s="19" t="n">
        <v>31</v>
      </c>
    </row>
    <row r="16747" customFormat="false" ht="15" hidden="false" customHeight="false" outlineLevel="0" collapsed="false">
      <c r="A16747" s="8" t="s">
        <v>9398</v>
      </c>
      <c r="B16747" s="8" t="s">
        <v>9399</v>
      </c>
      <c r="C16747" s="8" t="s">
        <v>7985</v>
      </c>
      <c r="D16747" s="8" t="n">
        <v>2021</v>
      </c>
      <c r="E16747" s="19" t="n">
        <v>0</v>
      </c>
      <c r="F16747" s="19" t="n">
        <v>33</v>
      </c>
    </row>
    <row r="16748" customFormat="false" ht="15" hidden="false" customHeight="false" outlineLevel="0" collapsed="false">
      <c r="A16748" s="8" t="s">
        <v>9398</v>
      </c>
      <c r="B16748" s="8" t="s">
        <v>9399</v>
      </c>
      <c r="C16748" s="8" t="s">
        <v>7986</v>
      </c>
      <c r="D16748" s="8" t="n">
        <v>2021</v>
      </c>
      <c r="E16748" s="19" t="n">
        <v>0</v>
      </c>
      <c r="F16748" s="19" t="n">
        <v>32</v>
      </c>
    </row>
    <row r="16749" customFormat="false" ht="15" hidden="false" customHeight="false" outlineLevel="0" collapsed="false">
      <c r="A16749" s="8" t="s">
        <v>9398</v>
      </c>
      <c r="B16749" s="8" t="s">
        <v>9399</v>
      </c>
      <c r="C16749" s="8" t="s">
        <v>7987</v>
      </c>
      <c r="D16749" s="8" t="n">
        <v>2021</v>
      </c>
      <c r="E16749" s="19" t="n">
        <v>0</v>
      </c>
      <c r="F16749" s="19" t="n">
        <v>30.2222222222222</v>
      </c>
    </row>
    <row r="16750" customFormat="false" ht="15" hidden="false" customHeight="false" outlineLevel="0" collapsed="false">
      <c r="A16750" s="8" t="s">
        <v>9398</v>
      </c>
      <c r="B16750" s="8" t="s">
        <v>9399</v>
      </c>
      <c r="C16750" s="8" t="s">
        <v>7988</v>
      </c>
      <c r="D16750" s="8" t="n">
        <v>2021</v>
      </c>
      <c r="E16750" s="19" t="n">
        <v>0</v>
      </c>
      <c r="F16750" s="19" t="n">
        <v>29</v>
      </c>
    </row>
    <row r="16751" customFormat="false" ht="15" hidden="false" customHeight="false" outlineLevel="0" collapsed="false">
      <c r="A16751" s="8" t="s">
        <v>9398</v>
      </c>
      <c r="B16751" s="8" t="s">
        <v>9399</v>
      </c>
      <c r="C16751" s="8" t="s">
        <v>7989</v>
      </c>
      <c r="D16751" s="8" t="n">
        <v>2021</v>
      </c>
      <c r="E16751" s="19" t="n">
        <v>0</v>
      </c>
      <c r="F16751" s="19" t="n">
        <v>29</v>
      </c>
    </row>
    <row r="16752" customFormat="false" ht="15" hidden="false" customHeight="false" outlineLevel="0" collapsed="false">
      <c r="A16752" s="8" t="s">
        <v>9398</v>
      </c>
      <c r="B16752" s="8" t="s">
        <v>9399</v>
      </c>
      <c r="C16752" s="8" t="s">
        <v>7990</v>
      </c>
      <c r="D16752" s="8" t="n">
        <v>2021</v>
      </c>
      <c r="E16752" s="19" t="n">
        <v>0</v>
      </c>
      <c r="F16752" s="19" t="n">
        <v>29.3888888888889</v>
      </c>
    </row>
    <row r="16753" customFormat="false" ht="15" hidden="false" customHeight="false" outlineLevel="0" collapsed="false">
      <c r="A16753" s="8" t="s">
        <v>9398</v>
      </c>
      <c r="B16753" s="8" t="s">
        <v>9399</v>
      </c>
      <c r="C16753" s="8" t="s">
        <v>7991</v>
      </c>
      <c r="D16753" s="8" t="n">
        <v>2021</v>
      </c>
      <c r="E16753" s="19" t="n">
        <v>0</v>
      </c>
      <c r="F16753" s="19" t="n">
        <v>30</v>
      </c>
    </row>
    <row r="16754" customFormat="false" ht="15" hidden="false" customHeight="false" outlineLevel="0" collapsed="false">
      <c r="A16754" s="8" t="s">
        <v>9398</v>
      </c>
      <c r="B16754" s="8" t="s">
        <v>9399</v>
      </c>
      <c r="C16754" s="8" t="s">
        <v>7992</v>
      </c>
      <c r="D16754" s="8" t="n">
        <v>2021</v>
      </c>
      <c r="E16754" s="19" t="n">
        <v>0</v>
      </c>
      <c r="F16754" s="19" t="n">
        <v>33</v>
      </c>
    </row>
    <row r="16755" customFormat="false" ht="15" hidden="false" customHeight="false" outlineLevel="0" collapsed="false">
      <c r="A16755" s="8" t="s">
        <v>9398</v>
      </c>
      <c r="B16755" s="8" t="s">
        <v>9399</v>
      </c>
      <c r="C16755" s="8" t="s">
        <v>7993</v>
      </c>
      <c r="D16755" s="8" t="n">
        <v>2021</v>
      </c>
      <c r="E16755" s="19" t="n">
        <v>0</v>
      </c>
      <c r="F16755" s="19" t="n">
        <v>32</v>
      </c>
    </row>
    <row r="16756" customFormat="false" ht="15" hidden="false" customHeight="false" outlineLevel="0" collapsed="false">
      <c r="A16756" s="8" t="s">
        <v>9398</v>
      </c>
      <c r="B16756" s="8" t="s">
        <v>9399</v>
      </c>
      <c r="C16756" s="8" t="s">
        <v>7994</v>
      </c>
      <c r="D16756" s="8" t="n">
        <v>2021</v>
      </c>
      <c r="E16756" s="19" t="n">
        <v>0</v>
      </c>
      <c r="F16756" s="19" t="n">
        <v>35</v>
      </c>
    </row>
    <row r="16757" customFormat="false" ht="15" hidden="false" customHeight="false" outlineLevel="0" collapsed="false">
      <c r="A16757" s="8" t="s">
        <v>9398</v>
      </c>
      <c r="B16757" s="8" t="s">
        <v>9399</v>
      </c>
      <c r="C16757" s="8" t="s">
        <v>7995</v>
      </c>
      <c r="D16757" s="8" t="n">
        <v>2021</v>
      </c>
      <c r="E16757" s="19" t="n">
        <v>0</v>
      </c>
      <c r="F16757" s="19" t="n">
        <v>36.2222222222222</v>
      </c>
    </row>
    <row r="16758" customFormat="false" ht="15" hidden="false" customHeight="false" outlineLevel="0" collapsed="false">
      <c r="A16758" s="8" t="s">
        <v>9398</v>
      </c>
      <c r="B16758" s="8" t="s">
        <v>9399</v>
      </c>
      <c r="C16758" s="8" t="s">
        <v>7996</v>
      </c>
      <c r="D16758" s="8" t="n">
        <v>2021</v>
      </c>
      <c r="E16758" s="19" t="n">
        <v>0</v>
      </c>
      <c r="F16758" s="19" t="n">
        <v>33.6111111111111</v>
      </c>
    </row>
    <row r="16759" customFormat="false" ht="15" hidden="false" customHeight="false" outlineLevel="0" collapsed="false">
      <c r="A16759" s="8" t="s">
        <v>9398</v>
      </c>
      <c r="B16759" s="8" t="s">
        <v>9399</v>
      </c>
      <c r="C16759" s="8" t="s">
        <v>7997</v>
      </c>
      <c r="D16759" s="8" t="n">
        <v>2021</v>
      </c>
      <c r="E16759" s="19" t="n">
        <v>0</v>
      </c>
      <c r="F16759" s="19" t="n">
        <v>32</v>
      </c>
    </row>
    <row r="16760" customFormat="false" ht="15" hidden="false" customHeight="false" outlineLevel="0" collapsed="false">
      <c r="A16760" s="8" t="s">
        <v>9398</v>
      </c>
      <c r="B16760" s="8" t="s">
        <v>9399</v>
      </c>
      <c r="C16760" s="8" t="s">
        <v>7998</v>
      </c>
      <c r="D16760" s="8" t="n">
        <v>2021</v>
      </c>
      <c r="E16760" s="19" t="n">
        <v>0</v>
      </c>
      <c r="F16760" s="19" t="n">
        <v>31</v>
      </c>
    </row>
    <row r="16761" customFormat="false" ht="15" hidden="false" customHeight="false" outlineLevel="0" collapsed="false">
      <c r="A16761" s="8" t="s">
        <v>9398</v>
      </c>
      <c r="B16761" s="8" t="s">
        <v>9399</v>
      </c>
      <c r="C16761" s="8" t="s">
        <v>7999</v>
      </c>
      <c r="D16761" s="8" t="n">
        <v>2021</v>
      </c>
      <c r="E16761" s="19" t="n">
        <v>0</v>
      </c>
      <c r="F16761" s="19" t="n">
        <v>34</v>
      </c>
    </row>
    <row r="16762" customFormat="false" ht="15" hidden="false" customHeight="false" outlineLevel="0" collapsed="false">
      <c r="A16762" s="8" t="s">
        <v>9398</v>
      </c>
      <c r="B16762" s="8" t="s">
        <v>9399</v>
      </c>
      <c r="C16762" s="8" t="s">
        <v>8000</v>
      </c>
      <c r="D16762" s="8" t="n">
        <v>2021</v>
      </c>
      <c r="E16762" s="19" t="n">
        <v>0</v>
      </c>
      <c r="F16762" s="19" t="n">
        <v>34.3888888888889</v>
      </c>
    </row>
    <row r="16763" customFormat="false" ht="15" hidden="false" customHeight="false" outlineLevel="0" collapsed="false">
      <c r="A16763" s="8" t="s">
        <v>9398</v>
      </c>
      <c r="B16763" s="8" t="s">
        <v>9399</v>
      </c>
      <c r="C16763" s="8" t="s">
        <v>8001</v>
      </c>
      <c r="D16763" s="8" t="n">
        <v>2021</v>
      </c>
      <c r="E16763" s="19" t="n">
        <v>0</v>
      </c>
      <c r="F16763" s="19" t="n">
        <v>34.2222222222222</v>
      </c>
    </row>
    <row r="16764" customFormat="false" ht="15" hidden="false" customHeight="false" outlineLevel="0" collapsed="false">
      <c r="A16764" s="8" t="s">
        <v>9398</v>
      </c>
      <c r="B16764" s="8" t="s">
        <v>9399</v>
      </c>
      <c r="C16764" s="8" t="s">
        <v>8002</v>
      </c>
      <c r="D16764" s="8" t="n">
        <v>2021</v>
      </c>
      <c r="E16764" s="19" t="n">
        <v>0</v>
      </c>
      <c r="F16764" s="19" t="n">
        <v>34</v>
      </c>
    </row>
    <row r="16765" customFormat="false" ht="15" hidden="false" customHeight="false" outlineLevel="0" collapsed="false">
      <c r="A16765" s="8" t="s">
        <v>9398</v>
      </c>
      <c r="B16765" s="8" t="s">
        <v>9399</v>
      </c>
      <c r="C16765" s="8" t="s">
        <v>8003</v>
      </c>
      <c r="D16765" s="8" t="n">
        <v>2021</v>
      </c>
      <c r="E16765" s="19" t="n">
        <v>0</v>
      </c>
      <c r="F16765" s="19" t="n">
        <v>31.3888888888889</v>
      </c>
    </row>
    <row r="16766" customFormat="false" ht="15" hidden="false" customHeight="false" outlineLevel="0" collapsed="false">
      <c r="A16766" s="8" t="s">
        <v>9398</v>
      </c>
      <c r="B16766" s="8" t="s">
        <v>9399</v>
      </c>
      <c r="C16766" s="8" t="s">
        <v>8004</v>
      </c>
      <c r="D16766" s="8" t="n">
        <v>2021</v>
      </c>
      <c r="E16766" s="19" t="n">
        <v>0</v>
      </c>
      <c r="F16766" s="19" t="n">
        <v>29</v>
      </c>
    </row>
    <row r="16767" customFormat="false" ht="15" hidden="false" customHeight="false" outlineLevel="0" collapsed="false">
      <c r="A16767" s="8" t="s">
        <v>9398</v>
      </c>
      <c r="B16767" s="8" t="s">
        <v>9399</v>
      </c>
      <c r="C16767" s="8" t="s">
        <v>8005</v>
      </c>
      <c r="D16767" s="8" t="n">
        <v>2021</v>
      </c>
      <c r="E16767" s="19" t="n">
        <v>0</v>
      </c>
      <c r="F16767" s="19" t="n">
        <v>31</v>
      </c>
    </row>
    <row r="16768" customFormat="false" ht="15" hidden="false" customHeight="false" outlineLevel="0" collapsed="false">
      <c r="A16768" s="8" t="s">
        <v>9398</v>
      </c>
      <c r="B16768" s="8" t="s">
        <v>9399</v>
      </c>
      <c r="C16768" s="8" t="s">
        <v>8006</v>
      </c>
      <c r="D16768" s="8" t="n">
        <v>2021</v>
      </c>
      <c r="E16768" s="19" t="n">
        <v>0</v>
      </c>
      <c r="F16768" s="19" t="n">
        <v>29.7777777777778</v>
      </c>
    </row>
    <row r="16769" customFormat="false" ht="15" hidden="false" customHeight="false" outlineLevel="0" collapsed="false">
      <c r="A16769" s="8" t="s">
        <v>9398</v>
      </c>
      <c r="B16769" s="8" t="s">
        <v>9399</v>
      </c>
      <c r="C16769" s="8" t="s">
        <v>8007</v>
      </c>
      <c r="D16769" s="8" t="n">
        <v>2021</v>
      </c>
      <c r="E16769" s="19" t="n">
        <v>0</v>
      </c>
      <c r="F16769" s="19" t="n">
        <v>28.3888888888889</v>
      </c>
    </row>
    <row r="16770" customFormat="false" ht="15" hidden="false" customHeight="false" outlineLevel="0" collapsed="false">
      <c r="A16770" s="8" t="s">
        <v>9398</v>
      </c>
      <c r="B16770" s="8" t="s">
        <v>9399</v>
      </c>
      <c r="C16770" s="8" t="s">
        <v>8008</v>
      </c>
      <c r="D16770" s="8" t="n">
        <v>2021</v>
      </c>
      <c r="E16770" s="19" t="n">
        <v>0</v>
      </c>
      <c r="F16770" s="19" t="n">
        <v>29</v>
      </c>
    </row>
    <row r="16771" customFormat="false" ht="15" hidden="false" customHeight="false" outlineLevel="0" collapsed="false">
      <c r="A16771" s="8" t="s">
        <v>9398</v>
      </c>
      <c r="B16771" s="8" t="s">
        <v>9399</v>
      </c>
      <c r="C16771" s="8" t="s">
        <v>8009</v>
      </c>
      <c r="D16771" s="8" t="n">
        <v>2021</v>
      </c>
      <c r="F16771" s="19" t="n">
        <v>32</v>
      </c>
    </row>
    <row r="16772" customFormat="false" ht="15" hidden="false" customHeight="false" outlineLevel="0" collapsed="false">
      <c r="A16772" s="8" t="s">
        <v>9398</v>
      </c>
      <c r="B16772" s="8" t="s">
        <v>9399</v>
      </c>
      <c r="C16772" s="8" t="s">
        <v>8010</v>
      </c>
      <c r="D16772" s="8" t="n">
        <v>2021</v>
      </c>
      <c r="E16772" s="19" t="n">
        <v>0.254</v>
      </c>
      <c r="F16772" s="19" t="n">
        <v>32.6111111111111</v>
      </c>
    </row>
    <row r="16773" customFormat="false" ht="15" hidden="false" customHeight="false" outlineLevel="0" collapsed="false">
      <c r="A16773" s="8" t="s">
        <v>9398</v>
      </c>
      <c r="B16773" s="8" t="s">
        <v>9399</v>
      </c>
      <c r="C16773" s="8" t="s">
        <v>8011</v>
      </c>
      <c r="D16773" s="8" t="n">
        <v>2021</v>
      </c>
      <c r="E16773" s="19" t="n">
        <v>0</v>
      </c>
      <c r="F16773" s="19" t="n">
        <v>32.5</v>
      </c>
    </row>
    <row r="16774" customFormat="false" ht="15" hidden="false" customHeight="false" outlineLevel="0" collapsed="false">
      <c r="A16774" s="8" t="s">
        <v>9398</v>
      </c>
      <c r="B16774" s="8" t="s">
        <v>9399</v>
      </c>
      <c r="C16774" s="8" t="s">
        <v>8012</v>
      </c>
      <c r="D16774" s="8" t="n">
        <v>2021</v>
      </c>
      <c r="E16774" s="19" t="n">
        <v>0</v>
      </c>
      <c r="F16774" s="19" t="n">
        <v>35</v>
      </c>
    </row>
    <row r="16775" customFormat="false" ht="15" hidden="false" customHeight="false" outlineLevel="0" collapsed="false">
      <c r="A16775" s="8" t="s">
        <v>9398</v>
      </c>
      <c r="B16775" s="8" t="s">
        <v>9399</v>
      </c>
      <c r="C16775" s="8" t="s">
        <v>8013</v>
      </c>
      <c r="D16775" s="8" t="n">
        <v>2021</v>
      </c>
      <c r="E16775" s="19" t="n">
        <v>0</v>
      </c>
      <c r="F16775" s="19" t="n">
        <v>34</v>
      </c>
    </row>
    <row r="16776" customFormat="false" ht="15" hidden="false" customHeight="false" outlineLevel="0" collapsed="false">
      <c r="A16776" s="8" t="s">
        <v>9398</v>
      </c>
      <c r="B16776" s="8" t="s">
        <v>9399</v>
      </c>
      <c r="C16776" s="8" t="s">
        <v>8014</v>
      </c>
      <c r="D16776" s="8" t="n">
        <v>2021</v>
      </c>
      <c r="E16776" s="19" t="n">
        <v>0</v>
      </c>
      <c r="F16776" s="19" t="n">
        <v>35</v>
      </c>
    </row>
    <row r="16777" customFormat="false" ht="15" hidden="false" customHeight="false" outlineLevel="0" collapsed="false">
      <c r="A16777" s="8" t="s">
        <v>9398</v>
      </c>
      <c r="B16777" s="8" t="s">
        <v>9399</v>
      </c>
      <c r="C16777" s="8" t="s">
        <v>8015</v>
      </c>
      <c r="D16777" s="8" t="n">
        <v>2021</v>
      </c>
      <c r="E16777" s="19" t="n">
        <v>0</v>
      </c>
      <c r="F16777" s="19" t="n">
        <v>34.2222222222222</v>
      </c>
    </row>
    <row r="16778" customFormat="false" ht="15" hidden="false" customHeight="false" outlineLevel="0" collapsed="false">
      <c r="A16778" s="8" t="s">
        <v>9398</v>
      </c>
      <c r="B16778" s="8" t="s">
        <v>9399</v>
      </c>
      <c r="C16778" s="8" t="s">
        <v>8016</v>
      </c>
      <c r="D16778" s="8" t="n">
        <v>2021</v>
      </c>
      <c r="E16778" s="19" t="n">
        <v>0</v>
      </c>
      <c r="F16778" s="19" t="n">
        <v>34</v>
      </c>
    </row>
    <row r="16779" customFormat="false" ht="15" hidden="false" customHeight="false" outlineLevel="0" collapsed="false">
      <c r="A16779" s="8" t="s">
        <v>9398</v>
      </c>
      <c r="B16779" s="8" t="s">
        <v>9399</v>
      </c>
      <c r="C16779" s="8" t="s">
        <v>8017</v>
      </c>
      <c r="D16779" s="8" t="n">
        <v>2021</v>
      </c>
      <c r="E16779" s="19" t="n">
        <v>0</v>
      </c>
      <c r="F16779" s="19" t="n">
        <v>33</v>
      </c>
    </row>
    <row r="16780" customFormat="false" ht="15" hidden="false" customHeight="false" outlineLevel="0" collapsed="false">
      <c r="A16780" s="8" t="s">
        <v>9398</v>
      </c>
      <c r="B16780" s="8" t="s">
        <v>9399</v>
      </c>
      <c r="C16780" s="8" t="s">
        <v>8018</v>
      </c>
      <c r="D16780" s="8" t="n">
        <v>2021</v>
      </c>
      <c r="E16780" s="19" t="n">
        <v>0</v>
      </c>
      <c r="F16780" s="19" t="n">
        <v>36</v>
      </c>
    </row>
    <row r="16781" customFormat="false" ht="15" hidden="false" customHeight="false" outlineLevel="0" collapsed="false">
      <c r="A16781" s="8" t="s">
        <v>9398</v>
      </c>
      <c r="B16781" s="8" t="s">
        <v>9399</v>
      </c>
      <c r="C16781" s="8" t="s">
        <v>8019</v>
      </c>
      <c r="D16781" s="8" t="n">
        <v>2021</v>
      </c>
      <c r="E16781" s="19" t="n">
        <v>0</v>
      </c>
      <c r="F16781" s="19" t="n">
        <v>35</v>
      </c>
    </row>
    <row r="16782" customFormat="false" ht="15" hidden="false" customHeight="false" outlineLevel="0" collapsed="false">
      <c r="A16782" s="8" t="s">
        <v>9398</v>
      </c>
      <c r="B16782" s="8" t="s">
        <v>9399</v>
      </c>
      <c r="C16782" s="8" t="s">
        <v>8020</v>
      </c>
      <c r="D16782" s="8" t="n">
        <v>2021</v>
      </c>
      <c r="E16782" s="19" t="n">
        <v>0</v>
      </c>
      <c r="F16782" s="19" t="n">
        <v>37</v>
      </c>
    </row>
    <row r="16783" customFormat="false" ht="15" hidden="false" customHeight="false" outlineLevel="0" collapsed="false">
      <c r="A16783" s="8" t="s">
        <v>9398</v>
      </c>
      <c r="B16783" s="8" t="s">
        <v>9399</v>
      </c>
      <c r="C16783" s="8" t="s">
        <v>8021</v>
      </c>
      <c r="D16783" s="8" t="n">
        <v>2021</v>
      </c>
      <c r="E16783" s="19" t="n">
        <v>0</v>
      </c>
      <c r="F16783" s="19" t="n">
        <v>37</v>
      </c>
    </row>
    <row r="16784" customFormat="false" ht="15" hidden="false" customHeight="false" outlineLevel="0" collapsed="false">
      <c r="A16784" s="8" t="s">
        <v>9398</v>
      </c>
      <c r="B16784" s="8" t="s">
        <v>9399</v>
      </c>
      <c r="C16784" s="8" t="s">
        <v>8022</v>
      </c>
      <c r="D16784" s="8" t="n">
        <v>2021</v>
      </c>
      <c r="E16784" s="19" t="n">
        <v>0</v>
      </c>
      <c r="F16784" s="19" t="n">
        <v>37</v>
      </c>
    </row>
    <row r="16785" customFormat="false" ht="15" hidden="false" customHeight="false" outlineLevel="0" collapsed="false">
      <c r="A16785" s="8" t="s">
        <v>9398</v>
      </c>
      <c r="B16785" s="8" t="s">
        <v>9399</v>
      </c>
      <c r="C16785" s="8" t="s">
        <v>8023</v>
      </c>
      <c r="D16785" s="8" t="n">
        <v>2021</v>
      </c>
      <c r="E16785" s="19" t="n">
        <v>0</v>
      </c>
      <c r="F16785" s="19" t="n">
        <v>38</v>
      </c>
    </row>
    <row r="16786" customFormat="false" ht="15" hidden="false" customHeight="false" outlineLevel="0" collapsed="false">
      <c r="A16786" s="8" t="s">
        <v>9398</v>
      </c>
      <c r="B16786" s="8" t="s">
        <v>9399</v>
      </c>
      <c r="C16786" s="8" t="s">
        <v>8024</v>
      </c>
      <c r="D16786" s="8" t="n">
        <v>2021</v>
      </c>
      <c r="E16786" s="19" t="n">
        <v>0</v>
      </c>
      <c r="F16786" s="19" t="n">
        <v>32.3888888888889</v>
      </c>
    </row>
    <row r="16787" customFormat="false" ht="15" hidden="false" customHeight="false" outlineLevel="0" collapsed="false">
      <c r="A16787" s="8" t="s">
        <v>9398</v>
      </c>
      <c r="B16787" s="8" t="s">
        <v>9399</v>
      </c>
      <c r="C16787" s="8" t="s">
        <v>8025</v>
      </c>
      <c r="D16787" s="8" t="n">
        <v>2021</v>
      </c>
      <c r="E16787" s="19" t="n">
        <v>0</v>
      </c>
      <c r="F16787" s="19" t="n">
        <v>36</v>
      </c>
    </row>
    <row r="16788" customFormat="false" ht="15" hidden="false" customHeight="false" outlineLevel="0" collapsed="false">
      <c r="A16788" s="8" t="s">
        <v>9398</v>
      </c>
      <c r="B16788" s="8" t="s">
        <v>9399</v>
      </c>
      <c r="C16788" s="8" t="s">
        <v>8026</v>
      </c>
      <c r="D16788" s="8" t="n">
        <v>2021</v>
      </c>
      <c r="E16788" s="19" t="n">
        <v>0</v>
      </c>
      <c r="F16788" s="19" t="n">
        <v>34.3888888888889</v>
      </c>
    </row>
    <row r="16789" customFormat="false" ht="15" hidden="false" customHeight="false" outlineLevel="0" collapsed="false">
      <c r="A16789" s="8" t="s">
        <v>9398</v>
      </c>
      <c r="B16789" s="8" t="s">
        <v>9399</v>
      </c>
      <c r="C16789" s="8" t="s">
        <v>8027</v>
      </c>
      <c r="D16789" s="8" t="n">
        <v>2021</v>
      </c>
      <c r="E16789" s="19" t="n">
        <v>0</v>
      </c>
      <c r="F16789" s="19" t="n">
        <v>35</v>
      </c>
    </row>
    <row r="16790" customFormat="false" ht="15" hidden="false" customHeight="false" outlineLevel="0" collapsed="false">
      <c r="A16790" s="8" t="s">
        <v>9398</v>
      </c>
      <c r="B16790" s="8" t="s">
        <v>9399</v>
      </c>
      <c r="C16790" s="8" t="s">
        <v>8028</v>
      </c>
      <c r="D16790" s="8" t="n">
        <v>2021</v>
      </c>
      <c r="E16790" s="19" t="n">
        <v>0</v>
      </c>
      <c r="F16790" s="19" t="n">
        <v>33</v>
      </c>
    </row>
    <row r="16791" customFormat="false" ht="15" hidden="false" customHeight="false" outlineLevel="0" collapsed="false">
      <c r="A16791" s="8" t="s">
        <v>9398</v>
      </c>
      <c r="B16791" s="8" t="s">
        <v>9399</v>
      </c>
      <c r="C16791" s="8" t="s">
        <v>8029</v>
      </c>
      <c r="D16791" s="8" t="n">
        <v>2021</v>
      </c>
      <c r="E16791" s="19" t="n">
        <v>0</v>
      </c>
      <c r="F16791" s="19" t="n">
        <v>32</v>
      </c>
    </row>
    <row r="16792" customFormat="false" ht="15" hidden="false" customHeight="false" outlineLevel="0" collapsed="false">
      <c r="A16792" s="8" t="s">
        <v>9398</v>
      </c>
      <c r="B16792" s="8" t="s">
        <v>9399</v>
      </c>
      <c r="C16792" s="8" t="s">
        <v>8030</v>
      </c>
      <c r="D16792" s="8" t="n">
        <v>2021</v>
      </c>
      <c r="E16792" s="19" t="n">
        <v>0</v>
      </c>
      <c r="F16792" s="19" t="n">
        <v>33</v>
      </c>
    </row>
    <row r="16793" customFormat="false" ht="15" hidden="false" customHeight="false" outlineLevel="0" collapsed="false">
      <c r="A16793" s="8" t="s">
        <v>9398</v>
      </c>
      <c r="B16793" s="8" t="s">
        <v>9399</v>
      </c>
      <c r="C16793" s="8" t="s">
        <v>8031</v>
      </c>
      <c r="D16793" s="8" t="n">
        <v>2021</v>
      </c>
      <c r="E16793" s="19" t="n">
        <v>0</v>
      </c>
      <c r="F16793" s="19" t="n">
        <v>37</v>
      </c>
    </row>
    <row r="16794" customFormat="false" ht="15" hidden="false" customHeight="false" outlineLevel="0" collapsed="false">
      <c r="A16794" s="8" t="s">
        <v>9398</v>
      </c>
      <c r="B16794" s="8" t="s">
        <v>9399</v>
      </c>
      <c r="C16794" s="8" t="s">
        <v>8032</v>
      </c>
      <c r="D16794" s="8" t="n">
        <v>2021</v>
      </c>
      <c r="E16794" s="19" t="n">
        <v>0</v>
      </c>
      <c r="F16794" s="19" t="n">
        <v>35</v>
      </c>
    </row>
    <row r="16795" customFormat="false" ht="15" hidden="false" customHeight="false" outlineLevel="0" collapsed="false">
      <c r="A16795" s="8" t="s">
        <v>9398</v>
      </c>
      <c r="B16795" s="8" t="s">
        <v>9399</v>
      </c>
      <c r="C16795" s="8" t="s">
        <v>8033</v>
      </c>
      <c r="D16795" s="8" t="n">
        <v>2021</v>
      </c>
      <c r="E16795" s="19" t="n">
        <v>0</v>
      </c>
      <c r="F16795" s="19" t="n">
        <v>35</v>
      </c>
    </row>
    <row r="16796" customFormat="false" ht="15" hidden="false" customHeight="false" outlineLevel="0" collapsed="false">
      <c r="A16796" s="8" t="s">
        <v>9398</v>
      </c>
      <c r="B16796" s="8" t="s">
        <v>9399</v>
      </c>
      <c r="C16796" s="8" t="s">
        <v>8034</v>
      </c>
      <c r="D16796" s="8" t="n">
        <v>2021</v>
      </c>
      <c r="E16796" s="19" t="n">
        <v>0</v>
      </c>
      <c r="F16796" s="19" t="n">
        <v>35</v>
      </c>
    </row>
    <row r="16797" customFormat="false" ht="15" hidden="false" customHeight="false" outlineLevel="0" collapsed="false">
      <c r="A16797" s="8" t="s">
        <v>9398</v>
      </c>
      <c r="B16797" s="8" t="s">
        <v>9399</v>
      </c>
      <c r="C16797" s="8" t="s">
        <v>8035</v>
      </c>
      <c r="D16797" s="8" t="n">
        <v>2021</v>
      </c>
      <c r="E16797" s="19" t="n">
        <v>0</v>
      </c>
      <c r="F16797" s="19" t="n">
        <v>36</v>
      </c>
    </row>
    <row r="16798" customFormat="false" ht="15" hidden="false" customHeight="false" outlineLevel="0" collapsed="false">
      <c r="A16798" s="8" t="s">
        <v>9398</v>
      </c>
      <c r="B16798" s="8" t="s">
        <v>9399</v>
      </c>
      <c r="C16798" s="8" t="s">
        <v>8036</v>
      </c>
      <c r="D16798" s="8" t="n">
        <v>2021</v>
      </c>
      <c r="E16798" s="19" t="n">
        <v>0</v>
      </c>
      <c r="F16798" s="19" t="n">
        <v>33.3888888888889</v>
      </c>
    </row>
    <row r="16799" customFormat="false" ht="15" hidden="false" customHeight="false" outlineLevel="0" collapsed="false">
      <c r="A16799" s="8" t="s">
        <v>9398</v>
      </c>
      <c r="B16799" s="8" t="s">
        <v>9399</v>
      </c>
      <c r="C16799" s="8" t="s">
        <v>8037</v>
      </c>
      <c r="D16799" s="8" t="n">
        <v>2021</v>
      </c>
      <c r="E16799" s="19" t="n">
        <v>0</v>
      </c>
      <c r="F16799" s="19" t="n">
        <v>33</v>
      </c>
    </row>
    <row r="16800" customFormat="false" ht="15" hidden="false" customHeight="false" outlineLevel="0" collapsed="false">
      <c r="A16800" s="8" t="s">
        <v>9398</v>
      </c>
      <c r="B16800" s="8" t="s">
        <v>9399</v>
      </c>
      <c r="C16800" s="8" t="s">
        <v>8038</v>
      </c>
      <c r="D16800" s="8" t="n">
        <v>2021</v>
      </c>
      <c r="E16800" s="19" t="n">
        <v>0</v>
      </c>
      <c r="F16800" s="19" t="n">
        <v>32</v>
      </c>
    </row>
    <row r="16801" customFormat="false" ht="15" hidden="false" customHeight="false" outlineLevel="0" collapsed="false">
      <c r="A16801" s="8" t="s">
        <v>9398</v>
      </c>
      <c r="B16801" s="8" t="s">
        <v>9399</v>
      </c>
      <c r="C16801" s="8" t="s">
        <v>8039</v>
      </c>
      <c r="D16801" s="8" t="n">
        <v>2021</v>
      </c>
      <c r="E16801" s="19" t="n">
        <v>0</v>
      </c>
      <c r="F16801" s="19" t="n">
        <v>33.2222222222222</v>
      </c>
    </row>
    <row r="16802" customFormat="false" ht="15" hidden="false" customHeight="false" outlineLevel="0" collapsed="false">
      <c r="A16802" s="8" t="s">
        <v>9398</v>
      </c>
      <c r="B16802" s="8" t="s">
        <v>9399</v>
      </c>
      <c r="C16802" s="8" t="s">
        <v>8040</v>
      </c>
      <c r="D16802" s="8" t="n">
        <v>2021</v>
      </c>
      <c r="E16802" s="19" t="n">
        <v>0</v>
      </c>
      <c r="F16802" s="19" t="n">
        <v>34</v>
      </c>
    </row>
    <row r="16803" customFormat="false" ht="15" hidden="false" customHeight="false" outlineLevel="0" collapsed="false">
      <c r="A16803" s="8" t="s">
        <v>9398</v>
      </c>
      <c r="B16803" s="8" t="s">
        <v>9399</v>
      </c>
      <c r="C16803" s="8" t="s">
        <v>8041</v>
      </c>
      <c r="D16803" s="8" t="n">
        <v>2021</v>
      </c>
      <c r="E16803" s="19" t="n">
        <v>0</v>
      </c>
      <c r="F16803" s="19" t="n">
        <v>35.2222222222222</v>
      </c>
    </row>
    <row r="16804" customFormat="false" ht="15" hidden="false" customHeight="false" outlineLevel="0" collapsed="false">
      <c r="A16804" s="8" t="s">
        <v>9398</v>
      </c>
      <c r="B16804" s="8" t="s">
        <v>9399</v>
      </c>
      <c r="C16804" s="8" t="s">
        <v>8042</v>
      </c>
      <c r="D16804" s="8" t="n">
        <v>2021</v>
      </c>
      <c r="E16804" s="19" t="n">
        <v>0</v>
      </c>
      <c r="F16804" s="19" t="n">
        <v>37</v>
      </c>
    </row>
    <row r="16805" customFormat="false" ht="15" hidden="false" customHeight="false" outlineLevel="0" collapsed="false">
      <c r="A16805" s="8" t="s">
        <v>9398</v>
      </c>
      <c r="B16805" s="8" t="s">
        <v>9399</v>
      </c>
      <c r="C16805" s="8" t="s">
        <v>8043</v>
      </c>
      <c r="D16805" s="8" t="n">
        <v>2021</v>
      </c>
      <c r="E16805" s="19" t="n">
        <v>0</v>
      </c>
      <c r="F16805" s="19" t="n">
        <v>39</v>
      </c>
    </row>
    <row r="16806" customFormat="false" ht="15" hidden="false" customHeight="false" outlineLevel="0" collapsed="false">
      <c r="A16806" s="8" t="s">
        <v>9398</v>
      </c>
      <c r="B16806" s="8" t="s">
        <v>9399</v>
      </c>
      <c r="C16806" s="8" t="s">
        <v>8044</v>
      </c>
      <c r="D16806" s="8" t="n">
        <v>2021</v>
      </c>
      <c r="E16806" s="19" t="n">
        <v>0</v>
      </c>
      <c r="F16806" s="19" t="n">
        <v>38.3888888888889</v>
      </c>
    </row>
    <row r="16807" customFormat="false" ht="15" hidden="false" customHeight="false" outlineLevel="0" collapsed="false">
      <c r="A16807" s="8" t="s">
        <v>9398</v>
      </c>
      <c r="B16807" s="8" t="s">
        <v>9399</v>
      </c>
      <c r="C16807" s="8" t="s">
        <v>8045</v>
      </c>
      <c r="D16807" s="8" t="n">
        <v>2021</v>
      </c>
      <c r="E16807" s="19" t="n">
        <v>0</v>
      </c>
      <c r="F16807" s="19" t="n">
        <v>41</v>
      </c>
    </row>
    <row r="16808" customFormat="false" ht="15" hidden="false" customHeight="false" outlineLevel="0" collapsed="false">
      <c r="A16808" s="8" t="s">
        <v>9398</v>
      </c>
      <c r="B16808" s="8" t="s">
        <v>9399</v>
      </c>
      <c r="C16808" s="8" t="s">
        <v>8046</v>
      </c>
      <c r="D16808" s="8" t="n">
        <v>2021</v>
      </c>
      <c r="E16808" s="19" t="n">
        <v>0</v>
      </c>
      <c r="F16808" s="19" t="n">
        <v>35.2222222222222</v>
      </c>
    </row>
    <row r="16809" customFormat="false" ht="15" hidden="false" customHeight="false" outlineLevel="0" collapsed="false">
      <c r="A16809" s="8" t="s">
        <v>9398</v>
      </c>
      <c r="B16809" s="8" t="s">
        <v>9399</v>
      </c>
      <c r="C16809" s="8" t="s">
        <v>8047</v>
      </c>
      <c r="D16809" s="8" t="n">
        <v>2021</v>
      </c>
      <c r="E16809" s="19" t="n">
        <v>0</v>
      </c>
      <c r="F16809" s="19" t="n">
        <v>35</v>
      </c>
    </row>
    <row r="16810" customFormat="false" ht="15" hidden="false" customHeight="false" outlineLevel="0" collapsed="false">
      <c r="A16810" s="8" t="s">
        <v>9398</v>
      </c>
      <c r="B16810" s="8" t="s">
        <v>9399</v>
      </c>
      <c r="C16810" s="8" t="s">
        <v>8048</v>
      </c>
      <c r="D16810" s="8" t="n">
        <v>2021</v>
      </c>
      <c r="E16810" s="19" t="n">
        <v>0</v>
      </c>
      <c r="F16810" s="19" t="n">
        <v>32.2222222222222</v>
      </c>
    </row>
    <row r="16811" customFormat="false" ht="15" hidden="false" customHeight="false" outlineLevel="0" collapsed="false">
      <c r="A16811" s="8" t="s">
        <v>9398</v>
      </c>
      <c r="B16811" s="8" t="s">
        <v>9399</v>
      </c>
      <c r="C16811" s="8" t="s">
        <v>8049</v>
      </c>
      <c r="D16811" s="8" t="n">
        <v>2021</v>
      </c>
      <c r="E16811" s="19" t="n">
        <v>0</v>
      </c>
      <c r="F16811" s="19" t="n">
        <v>32.6111111111111</v>
      </c>
    </row>
    <row r="16812" customFormat="false" ht="15" hidden="false" customHeight="false" outlineLevel="0" collapsed="false">
      <c r="A16812" s="8" t="s">
        <v>9398</v>
      </c>
      <c r="B16812" s="8" t="s">
        <v>9399</v>
      </c>
      <c r="C16812" s="8" t="s">
        <v>8050</v>
      </c>
      <c r="D16812" s="8" t="n">
        <v>2021</v>
      </c>
      <c r="E16812" s="19" t="n">
        <v>0</v>
      </c>
      <c r="F16812" s="19" t="n">
        <v>32.2222222222222</v>
      </c>
    </row>
    <row r="16813" customFormat="false" ht="15" hidden="false" customHeight="false" outlineLevel="0" collapsed="false">
      <c r="A16813" s="8" t="s">
        <v>9398</v>
      </c>
      <c r="B16813" s="8" t="s">
        <v>9399</v>
      </c>
      <c r="C16813" s="8" t="s">
        <v>8051</v>
      </c>
      <c r="D16813" s="8" t="n">
        <v>2021</v>
      </c>
      <c r="E16813" s="19" t="n">
        <v>0</v>
      </c>
      <c r="F16813" s="19" t="n">
        <v>32.2222222222222</v>
      </c>
    </row>
    <row r="16814" customFormat="false" ht="15" hidden="false" customHeight="false" outlineLevel="0" collapsed="false">
      <c r="A16814" s="8" t="s">
        <v>9398</v>
      </c>
      <c r="B16814" s="8" t="s">
        <v>9399</v>
      </c>
      <c r="C16814" s="8" t="s">
        <v>8052</v>
      </c>
      <c r="D16814" s="8" t="n">
        <v>2021</v>
      </c>
      <c r="E16814" s="19" t="n">
        <v>0</v>
      </c>
      <c r="F16814" s="19" t="n">
        <v>31.2222222222222</v>
      </c>
    </row>
    <row r="16815" customFormat="false" ht="15" hidden="false" customHeight="false" outlineLevel="0" collapsed="false">
      <c r="A16815" s="8" t="s">
        <v>9398</v>
      </c>
      <c r="B16815" s="8" t="s">
        <v>9399</v>
      </c>
      <c r="C16815" s="8" t="s">
        <v>8053</v>
      </c>
      <c r="D16815" s="8" t="n">
        <v>2021</v>
      </c>
      <c r="E16815" s="19" t="n">
        <v>0</v>
      </c>
      <c r="F16815" s="19" t="n">
        <v>32.2222222222222</v>
      </c>
    </row>
    <row r="16816" customFormat="false" ht="15" hidden="false" customHeight="false" outlineLevel="0" collapsed="false">
      <c r="A16816" s="8" t="s">
        <v>9398</v>
      </c>
      <c r="B16816" s="8" t="s">
        <v>9399</v>
      </c>
      <c r="C16816" s="8" t="s">
        <v>8054</v>
      </c>
      <c r="D16816" s="8" t="n">
        <v>2021</v>
      </c>
      <c r="E16816" s="19" t="n">
        <v>0</v>
      </c>
      <c r="F16816" s="19" t="n">
        <v>32.6111111111111</v>
      </c>
    </row>
    <row r="16817" customFormat="false" ht="15" hidden="false" customHeight="false" outlineLevel="0" collapsed="false">
      <c r="A16817" s="8" t="s">
        <v>9398</v>
      </c>
      <c r="B16817" s="8" t="s">
        <v>9399</v>
      </c>
      <c r="C16817" s="8" t="s">
        <v>8055</v>
      </c>
      <c r="D16817" s="8" t="n">
        <v>2021</v>
      </c>
      <c r="E16817" s="19" t="n">
        <v>0</v>
      </c>
      <c r="F16817" s="19" t="n">
        <v>36</v>
      </c>
    </row>
    <row r="16818" customFormat="false" ht="15" hidden="false" customHeight="false" outlineLevel="0" collapsed="false">
      <c r="A16818" s="8" t="s">
        <v>9398</v>
      </c>
      <c r="B16818" s="8" t="s">
        <v>9399</v>
      </c>
      <c r="C16818" s="8" t="s">
        <v>8056</v>
      </c>
      <c r="D16818" s="8" t="n">
        <v>2021</v>
      </c>
      <c r="E16818" s="19" t="n">
        <v>0</v>
      </c>
      <c r="F16818" s="19" t="n">
        <v>34.6111111111111</v>
      </c>
    </row>
    <row r="16819" customFormat="false" ht="15" hidden="false" customHeight="false" outlineLevel="0" collapsed="false">
      <c r="A16819" s="8" t="s">
        <v>9398</v>
      </c>
      <c r="B16819" s="8" t="s">
        <v>9399</v>
      </c>
      <c r="C16819" s="8" t="s">
        <v>8057</v>
      </c>
      <c r="D16819" s="8" t="n">
        <v>2021</v>
      </c>
      <c r="E16819" s="19" t="n">
        <v>0</v>
      </c>
      <c r="F16819" s="19" t="n">
        <v>32.3888888888889</v>
      </c>
    </row>
    <row r="16820" customFormat="false" ht="15" hidden="false" customHeight="false" outlineLevel="0" collapsed="false">
      <c r="A16820" s="8" t="s">
        <v>9398</v>
      </c>
      <c r="B16820" s="8" t="s">
        <v>9399</v>
      </c>
      <c r="C16820" s="8" t="s">
        <v>8058</v>
      </c>
      <c r="D16820" s="8" t="n">
        <v>2021</v>
      </c>
      <c r="E16820" s="19" t="n">
        <v>0</v>
      </c>
      <c r="F16820" s="19" t="n">
        <v>32.2222222222222</v>
      </c>
    </row>
    <row r="16821" customFormat="false" ht="15" hidden="false" customHeight="false" outlineLevel="0" collapsed="false">
      <c r="A16821" s="8" t="s">
        <v>9398</v>
      </c>
      <c r="B16821" s="8" t="s">
        <v>9399</v>
      </c>
      <c r="C16821" s="8" t="s">
        <v>8059</v>
      </c>
      <c r="D16821" s="8" t="n">
        <v>2021</v>
      </c>
      <c r="F16821" s="19" t="n">
        <v>33</v>
      </c>
    </row>
    <row r="16822" customFormat="false" ht="15" hidden="false" customHeight="false" outlineLevel="0" collapsed="false">
      <c r="A16822" s="8" t="s">
        <v>9398</v>
      </c>
      <c r="B16822" s="8" t="s">
        <v>9399</v>
      </c>
      <c r="C16822" s="8" t="s">
        <v>9454</v>
      </c>
      <c r="D16822" s="8" t="n">
        <v>2021</v>
      </c>
      <c r="E16822" s="19" t="n">
        <v>0</v>
      </c>
      <c r="F16822" s="19" t="n">
        <v>36</v>
      </c>
    </row>
    <row r="16823" customFormat="false" ht="15" hidden="false" customHeight="false" outlineLevel="0" collapsed="false">
      <c r="A16823" s="8" t="s">
        <v>9398</v>
      </c>
      <c r="B16823" s="8" t="s">
        <v>9399</v>
      </c>
      <c r="C16823" s="8" t="s">
        <v>8060</v>
      </c>
      <c r="D16823" s="8" t="n">
        <v>2021</v>
      </c>
      <c r="E16823" s="19" t="n">
        <v>0</v>
      </c>
      <c r="F16823" s="19" t="n">
        <v>34.3888888888889</v>
      </c>
    </row>
    <row r="16824" customFormat="false" ht="15" hidden="false" customHeight="false" outlineLevel="0" collapsed="false">
      <c r="A16824" s="8" t="s">
        <v>9398</v>
      </c>
      <c r="B16824" s="8" t="s">
        <v>9399</v>
      </c>
      <c r="C16824" s="8" t="s">
        <v>8061</v>
      </c>
      <c r="D16824" s="8" t="n">
        <v>2021</v>
      </c>
      <c r="E16824" s="19" t="n">
        <v>0</v>
      </c>
      <c r="F16824" s="19" t="n">
        <v>36</v>
      </c>
    </row>
    <row r="16825" customFormat="false" ht="15" hidden="false" customHeight="false" outlineLevel="0" collapsed="false">
      <c r="A16825" s="8" t="s">
        <v>9398</v>
      </c>
      <c r="B16825" s="8" t="s">
        <v>9399</v>
      </c>
      <c r="C16825" s="8" t="s">
        <v>8062</v>
      </c>
      <c r="D16825" s="8" t="n">
        <v>2021</v>
      </c>
      <c r="E16825" s="19" t="n">
        <v>0</v>
      </c>
      <c r="F16825" s="19" t="n">
        <v>35</v>
      </c>
    </row>
    <row r="16826" customFormat="false" ht="15" hidden="false" customHeight="false" outlineLevel="0" collapsed="false">
      <c r="A16826" s="8" t="s">
        <v>9398</v>
      </c>
      <c r="B16826" s="8" t="s">
        <v>9399</v>
      </c>
      <c r="C16826" s="8" t="s">
        <v>8063</v>
      </c>
      <c r="D16826" s="8" t="n">
        <v>2021</v>
      </c>
      <c r="E16826" s="19" t="n">
        <v>0</v>
      </c>
      <c r="F16826" s="19" t="n">
        <v>35</v>
      </c>
    </row>
    <row r="16827" customFormat="false" ht="15" hidden="false" customHeight="false" outlineLevel="0" collapsed="false">
      <c r="A16827" s="8" t="s">
        <v>9398</v>
      </c>
      <c r="B16827" s="8" t="s">
        <v>9399</v>
      </c>
      <c r="C16827" s="8" t="s">
        <v>8064</v>
      </c>
      <c r="D16827" s="8" t="n">
        <v>2021</v>
      </c>
      <c r="E16827" s="19" t="n">
        <v>0</v>
      </c>
      <c r="F16827" s="19" t="n">
        <v>33</v>
      </c>
    </row>
    <row r="16828" customFormat="false" ht="15" hidden="false" customHeight="false" outlineLevel="0" collapsed="false">
      <c r="A16828" s="8" t="s">
        <v>9398</v>
      </c>
      <c r="B16828" s="8" t="s">
        <v>9399</v>
      </c>
      <c r="C16828" s="8" t="s">
        <v>8065</v>
      </c>
      <c r="D16828" s="8" t="n">
        <v>2021</v>
      </c>
      <c r="E16828" s="19" t="n">
        <v>0</v>
      </c>
      <c r="F16828" s="19" t="n">
        <v>33.6111111111111</v>
      </c>
    </row>
    <row r="16829" customFormat="false" ht="15" hidden="false" customHeight="false" outlineLevel="0" collapsed="false">
      <c r="A16829" s="8" t="s">
        <v>9398</v>
      </c>
      <c r="B16829" s="8" t="s">
        <v>9399</v>
      </c>
      <c r="C16829" s="8" t="s">
        <v>8066</v>
      </c>
      <c r="D16829" s="8" t="n">
        <v>2021</v>
      </c>
      <c r="E16829" s="19" t="n">
        <v>0</v>
      </c>
      <c r="F16829" s="19" t="n">
        <v>35</v>
      </c>
    </row>
    <row r="16830" customFormat="false" ht="15" hidden="false" customHeight="false" outlineLevel="0" collapsed="false">
      <c r="A16830" s="8" t="s">
        <v>9398</v>
      </c>
      <c r="B16830" s="8" t="s">
        <v>9399</v>
      </c>
      <c r="C16830" s="8" t="s">
        <v>8067</v>
      </c>
      <c r="D16830" s="8" t="n">
        <v>2021</v>
      </c>
      <c r="E16830" s="19" t="n">
        <v>0</v>
      </c>
      <c r="F16830" s="19" t="n">
        <v>33.2222222222222</v>
      </c>
    </row>
    <row r="16831" customFormat="false" ht="15" hidden="false" customHeight="false" outlineLevel="0" collapsed="false">
      <c r="A16831" s="8" t="s">
        <v>9398</v>
      </c>
      <c r="B16831" s="8" t="s">
        <v>9399</v>
      </c>
      <c r="C16831" s="8" t="s">
        <v>8068</v>
      </c>
      <c r="D16831" s="8" t="n">
        <v>2021</v>
      </c>
      <c r="E16831" s="19" t="n">
        <v>0</v>
      </c>
      <c r="F16831" s="19" t="n">
        <v>32.7777777777778</v>
      </c>
    </row>
    <row r="16832" customFormat="false" ht="15" hidden="false" customHeight="false" outlineLevel="0" collapsed="false">
      <c r="A16832" s="8" t="s">
        <v>9398</v>
      </c>
      <c r="B16832" s="8" t="s">
        <v>9399</v>
      </c>
      <c r="C16832" s="8" t="s">
        <v>8069</v>
      </c>
      <c r="D16832" s="8" t="n">
        <v>2021</v>
      </c>
      <c r="E16832" s="19" t="n">
        <v>0</v>
      </c>
      <c r="F16832" s="19" t="n">
        <v>32.6111111111111</v>
      </c>
    </row>
    <row r="16833" customFormat="false" ht="15" hidden="false" customHeight="false" outlineLevel="0" collapsed="false">
      <c r="A16833" s="8" t="s">
        <v>9398</v>
      </c>
      <c r="B16833" s="8" t="s">
        <v>9399</v>
      </c>
      <c r="C16833" s="8" t="s">
        <v>8070</v>
      </c>
      <c r="D16833" s="8" t="n">
        <v>2021</v>
      </c>
      <c r="E16833" s="19" t="n">
        <v>0</v>
      </c>
      <c r="F16833" s="19" t="n">
        <v>35</v>
      </c>
    </row>
    <row r="16834" customFormat="false" ht="15" hidden="false" customHeight="false" outlineLevel="0" collapsed="false">
      <c r="A16834" s="8" t="s">
        <v>9398</v>
      </c>
      <c r="B16834" s="8" t="s">
        <v>9399</v>
      </c>
      <c r="C16834" s="8" t="s">
        <v>8071</v>
      </c>
      <c r="D16834" s="8" t="n">
        <v>2021</v>
      </c>
      <c r="E16834" s="19" t="n">
        <v>0</v>
      </c>
      <c r="F16834" s="19" t="n">
        <v>34</v>
      </c>
    </row>
    <row r="16835" customFormat="false" ht="15" hidden="false" customHeight="false" outlineLevel="0" collapsed="false">
      <c r="A16835" s="8" t="s">
        <v>9398</v>
      </c>
      <c r="B16835" s="8" t="s">
        <v>9399</v>
      </c>
      <c r="C16835" s="8" t="s">
        <v>8072</v>
      </c>
      <c r="D16835" s="8" t="n">
        <v>2021</v>
      </c>
      <c r="E16835" s="19" t="n">
        <v>0</v>
      </c>
      <c r="F16835" s="19" t="n">
        <v>33</v>
      </c>
    </row>
    <row r="16836" customFormat="false" ht="15" hidden="false" customHeight="false" outlineLevel="0" collapsed="false">
      <c r="A16836" s="8" t="s">
        <v>9398</v>
      </c>
      <c r="B16836" s="8" t="s">
        <v>9399</v>
      </c>
      <c r="C16836" s="8" t="s">
        <v>8073</v>
      </c>
      <c r="D16836" s="8" t="n">
        <v>2021</v>
      </c>
      <c r="E16836" s="19" t="n">
        <v>0</v>
      </c>
      <c r="F16836" s="19" t="n">
        <v>34.2222222222222</v>
      </c>
    </row>
    <row r="16837" customFormat="false" ht="15" hidden="false" customHeight="false" outlineLevel="0" collapsed="false">
      <c r="A16837" s="8" t="s">
        <v>9398</v>
      </c>
      <c r="B16837" s="8" t="s">
        <v>9399</v>
      </c>
      <c r="C16837" s="8" t="s">
        <v>9455</v>
      </c>
      <c r="D16837" s="8" t="n">
        <v>2021</v>
      </c>
      <c r="E16837" s="19" t="n">
        <v>0</v>
      </c>
      <c r="F16837" s="19" t="n">
        <v>34</v>
      </c>
    </row>
    <row r="16838" customFormat="false" ht="15" hidden="false" customHeight="false" outlineLevel="0" collapsed="false">
      <c r="A16838" s="8" t="s">
        <v>9398</v>
      </c>
      <c r="B16838" s="8" t="s">
        <v>9399</v>
      </c>
      <c r="C16838" s="8" t="s">
        <v>9456</v>
      </c>
      <c r="D16838" s="8" t="n">
        <v>2021</v>
      </c>
      <c r="F16838" s="19" t="n">
        <v>34.2222222222222</v>
      </c>
    </row>
    <row r="16839" customFormat="false" ht="15" hidden="false" customHeight="false" outlineLevel="0" collapsed="false">
      <c r="A16839" s="8" t="s">
        <v>9398</v>
      </c>
      <c r="B16839" s="8" t="s">
        <v>9399</v>
      </c>
      <c r="C16839" s="8" t="s">
        <v>9457</v>
      </c>
      <c r="D16839" s="8" t="n">
        <v>2021</v>
      </c>
      <c r="E16839" s="19" t="n">
        <v>0</v>
      </c>
      <c r="F16839" s="19" t="n">
        <v>34</v>
      </c>
    </row>
    <row r="16840" customFormat="false" ht="15" hidden="false" customHeight="false" outlineLevel="0" collapsed="false">
      <c r="A16840" s="8" t="s">
        <v>9398</v>
      </c>
      <c r="B16840" s="8" t="s">
        <v>9399</v>
      </c>
      <c r="C16840" s="8" t="s">
        <v>9458</v>
      </c>
      <c r="D16840" s="8" t="n">
        <v>2021</v>
      </c>
      <c r="E16840" s="19" t="n">
        <v>0</v>
      </c>
      <c r="F16840" s="19" t="n">
        <v>33.7777777777778</v>
      </c>
    </row>
    <row r="16841" customFormat="false" ht="15" hidden="false" customHeight="false" outlineLevel="0" collapsed="false">
      <c r="A16841" s="8" t="s">
        <v>9398</v>
      </c>
      <c r="B16841" s="8" t="s">
        <v>9399</v>
      </c>
      <c r="C16841" s="8" t="s">
        <v>9459</v>
      </c>
      <c r="D16841" s="8" t="n">
        <v>2021</v>
      </c>
      <c r="E16841" s="19" t="n">
        <v>0</v>
      </c>
      <c r="F16841" s="19" t="n">
        <v>33</v>
      </c>
    </row>
    <row r="16842" customFormat="false" ht="15" hidden="false" customHeight="false" outlineLevel="0" collapsed="false">
      <c r="A16842" s="8" t="s">
        <v>9398</v>
      </c>
      <c r="B16842" s="8" t="s">
        <v>9399</v>
      </c>
      <c r="C16842" s="8" t="s">
        <v>8074</v>
      </c>
      <c r="D16842" s="8" t="n">
        <v>2021</v>
      </c>
      <c r="E16842" s="19" t="n">
        <v>0</v>
      </c>
      <c r="F16842" s="19" t="n">
        <v>36</v>
      </c>
    </row>
    <row r="16843" customFormat="false" ht="15" hidden="false" customHeight="false" outlineLevel="0" collapsed="false">
      <c r="A16843" s="8" t="s">
        <v>9398</v>
      </c>
      <c r="B16843" s="8" t="s">
        <v>9399</v>
      </c>
      <c r="C16843" s="8" t="s">
        <v>8075</v>
      </c>
      <c r="D16843" s="8" t="n">
        <v>2021</v>
      </c>
      <c r="E16843" s="19" t="n">
        <v>0</v>
      </c>
      <c r="F16843" s="19" t="n">
        <v>34</v>
      </c>
    </row>
    <row r="16844" customFormat="false" ht="15" hidden="false" customHeight="false" outlineLevel="0" collapsed="false">
      <c r="A16844" s="8" t="s">
        <v>9398</v>
      </c>
      <c r="B16844" s="8" t="s">
        <v>9399</v>
      </c>
      <c r="C16844" s="8" t="s">
        <v>8076</v>
      </c>
      <c r="D16844" s="8" t="n">
        <v>2021</v>
      </c>
      <c r="E16844" s="19" t="n">
        <v>0</v>
      </c>
      <c r="F16844" s="19" t="n">
        <v>36</v>
      </c>
    </row>
    <row r="16845" customFormat="false" ht="15" hidden="false" customHeight="false" outlineLevel="0" collapsed="false">
      <c r="A16845" s="8" t="s">
        <v>9398</v>
      </c>
      <c r="B16845" s="8" t="s">
        <v>9399</v>
      </c>
      <c r="C16845" s="8" t="s">
        <v>8077</v>
      </c>
      <c r="D16845" s="8" t="n">
        <v>2021</v>
      </c>
      <c r="E16845" s="19" t="n">
        <v>0</v>
      </c>
      <c r="F16845" s="19" t="n">
        <v>34.7777777777778</v>
      </c>
    </row>
    <row r="16846" customFormat="false" ht="15" hidden="false" customHeight="false" outlineLevel="0" collapsed="false">
      <c r="A16846" s="8" t="s">
        <v>9398</v>
      </c>
      <c r="B16846" s="8" t="s">
        <v>9399</v>
      </c>
      <c r="C16846" s="8" t="s">
        <v>8078</v>
      </c>
      <c r="D16846" s="8" t="n">
        <v>2021</v>
      </c>
      <c r="E16846" s="19" t="n">
        <v>0</v>
      </c>
      <c r="F16846" s="19" t="n">
        <v>33.6111111111111</v>
      </c>
    </row>
    <row r="16847" customFormat="false" ht="15" hidden="false" customHeight="false" outlineLevel="0" collapsed="false">
      <c r="A16847" s="8" t="s">
        <v>9398</v>
      </c>
      <c r="B16847" s="8" t="s">
        <v>9399</v>
      </c>
      <c r="C16847" s="8" t="s">
        <v>8079</v>
      </c>
      <c r="D16847" s="8" t="n">
        <v>2021</v>
      </c>
      <c r="E16847" s="19" t="n">
        <v>0</v>
      </c>
      <c r="F16847" s="19" t="n">
        <v>33.3888888888889</v>
      </c>
    </row>
    <row r="16848" customFormat="false" ht="15" hidden="false" customHeight="false" outlineLevel="0" collapsed="false">
      <c r="A16848" s="8" t="s">
        <v>9398</v>
      </c>
      <c r="B16848" s="8" t="s">
        <v>9399</v>
      </c>
      <c r="C16848" s="8" t="s">
        <v>8080</v>
      </c>
      <c r="D16848" s="8" t="n">
        <v>2021</v>
      </c>
      <c r="E16848" s="19" t="n">
        <v>0</v>
      </c>
      <c r="F16848" s="19" t="n">
        <v>34</v>
      </c>
    </row>
    <row r="16849" customFormat="false" ht="15" hidden="false" customHeight="false" outlineLevel="0" collapsed="false">
      <c r="A16849" s="8" t="s">
        <v>9398</v>
      </c>
      <c r="B16849" s="8" t="s">
        <v>9399</v>
      </c>
      <c r="C16849" s="8" t="s">
        <v>8081</v>
      </c>
      <c r="D16849" s="8" t="n">
        <v>2021</v>
      </c>
      <c r="E16849" s="19" t="n">
        <v>0</v>
      </c>
      <c r="F16849" s="19" t="n">
        <v>34</v>
      </c>
    </row>
    <row r="16850" customFormat="false" ht="15" hidden="false" customHeight="false" outlineLevel="0" collapsed="false">
      <c r="A16850" s="8" t="s">
        <v>9398</v>
      </c>
      <c r="B16850" s="8" t="s">
        <v>9399</v>
      </c>
      <c r="C16850" s="8" t="s">
        <v>8082</v>
      </c>
      <c r="D16850" s="8" t="n">
        <v>2021</v>
      </c>
      <c r="E16850" s="19" t="n">
        <v>0</v>
      </c>
      <c r="F16850" s="19" t="n">
        <v>34</v>
      </c>
    </row>
    <row r="16851" customFormat="false" ht="15" hidden="false" customHeight="false" outlineLevel="0" collapsed="false">
      <c r="A16851" s="8" t="s">
        <v>9398</v>
      </c>
      <c r="B16851" s="8" t="s">
        <v>9399</v>
      </c>
      <c r="C16851" s="8" t="s">
        <v>8083</v>
      </c>
      <c r="D16851" s="8" t="n">
        <v>2021</v>
      </c>
      <c r="E16851" s="19" t="n">
        <v>0</v>
      </c>
      <c r="F16851" s="19" t="n">
        <v>34.3888888888889</v>
      </c>
    </row>
    <row r="16852" customFormat="false" ht="15" hidden="false" customHeight="false" outlineLevel="0" collapsed="false">
      <c r="A16852" s="8" t="s">
        <v>9398</v>
      </c>
      <c r="B16852" s="8" t="s">
        <v>9399</v>
      </c>
      <c r="C16852" s="8" t="s">
        <v>8084</v>
      </c>
      <c r="D16852" s="8" t="n">
        <v>2021</v>
      </c>
      <c r="E16852" s="19" t="n">
        <v>0</v>
      </c>
      <c r="F16852" s="19" t="n">
        <v>33.3888888888889</v>
      </c>
    </row>
    <row r="16853" customFormat="false" ht="15" hidden="false" customHeight="false" outlineLevel="0" collapsed="false">
      <c r="A16853" s="8" t="s">
        <v>9398</v>
      </c>
      <c r="B16853" s="8" t="s">
        <v>9399</v>
      </c>
      <c r="C16853" s="8" t="s">
        <v>8085</v>
      </c>
      <c r="D16853" s="8" t="n">
        <v>2021</v>
      </c>
      <c r="E16853" s="19" t="n">
        <v>0</v>
      </c>
      <c r="F16853" s="19" t="n">
        <v>33.7777777777778</v>
      </c>
    </row>
    <row r="16854" customFormat="false" ht="15" hidden="false" customHeight="false" outlineLevel="0" collapsed="false">
      <c r="A16854" s="8" t="s">
        <v>9398</v>
      </c>
      <c r="B16854" s="8" t="s">
        <v>9399</v>
      </c>
      <c r="C16854" s="8" t="s">
        <v>8086</v>
      </c>
      <c r="D16854" s="8" t="n">
        <v>2021</v>
      </c>
      <c r="E16854" s="19" t="n">
        <v>0</v>
      </c>
      <c r="F16854" s="19" t="n">
        <v>33.3888888888889</v>
      </c>
    </row>
    <row r="16855" customFormat="false" ht="15" hidden="false" customHeight="false" outlineLevel="0" collapsed="false">
      <c r="A16855" s="8" t="s">
        <v>9398</v>
      </c>
      <c r="B16855" s="8" t="s">
        <v>9399</v>
      </c>
      <c r="C16855" s="8" t="s">
        <v>8087</v>
      </c>
      <c r="D16855" s="8" t="n">
        <v>2021</v>
      </c>
      <c r="F16855" s="19" t="n">
        <v>34.2222222222222</v>
      </c>
    </row>
    <row r="16856" customFormat="false" ht="15" hidden="false" customHeight="false" outlineLevel="0" collapsed="false">
      <c r="A16856" s="8" t="s">
        <v>9398</v>
      </c>
      <c r="B16856" s="8" t="s">
        <v>9399</v>
      </c>
      <c r="C16856" s="8" t="s">
        <v>8088</v>
      </c>
      <c r="D16856" s="8" t="n">
        <v>2021</v>
      </c>
      <c r="F16856" s="19" t="n">
        <v>38</v>
      </c>
    </row>
    <row r="16857" customFormat="false" ht="15" hidden="false" customHeight="false" outlineLevel="0" collapsed="false">
      <c r="A16857" s="8" t="s">
        <v>9398</v>
      </c>
      <c r="B16857" s="8" t="s">
        <v>9399</v>
      </c>
      <c r="C16857" s="8" t="s">
        <v>8089</v>
      </c>
      <c r="D16857" s="8" t="n">
        <v>2021</v>
      </c>
      <c r="E16857" s="19" t="n">
        <v>5.08</v>
      </c>
      <c r="F16857" s="19" t="n">
        <v>37</v>
      </c>
    </row>
    <row r="16858" customFormat="false" ht="15" hidden="false" customHeight="false" outlineLevel="0" collapsed="false">
      <c r="A16858" s="8" t="s">
        <v>9398</v>
      </c>
      <c r="B16858" s="8" t="s">
        <v>9399</v>
      </c>
      <c r="C16858" s="8" t="s">
        <v>8090</v>
      </c>
      <c r="D16858" s="8" t="n">
        <v>2021</v>
      </c>
      <c r="E16858" s="19" t="n">
        <v>11.938</v>
      </c>
      <c r="F16858" s="19" t="n">
        <v>29</v>
      </c>
    </row>
    <row r="16859" customFormat="false" ht="15" hidden="false" customHeight="false" outlineLevel="0" collapsed="false">
      <c r="A16859" s="8" t="s">
        <v>9398</v>
      </c>
      <c r="B16859" s="8" t="s">
        <v>9399</v>
      </c>
      <c r="C16859" s="8" t="s">
        <v>8091</v>
      </c>
      <c r="D16859" s="8" t="n">
        <v>2021</v>
      </c>
      <c r="E16859" s="19" t="n">
        <v>230.124</v>
      </c>
      <c r="F16859" s="19" t="n">
        <v>31.3888888888889</v>
      </c>
    </row>
    <row r="16860" customFormat="false" ht="15" hidden="false" customHeight="false" outlineLevel="0" collapsed="false">
      <c r="A16860" s="8" t="s">
        <v>9398</v>
      </c>
      <c r="B16860" s="8" t="s">
        <v>9399</v>
      </c>
      <c r="C16860" s="8" t="s">
        <v>8092</v>
      </c>
      <c r="D16860" s="8" t="n">
        <v>2021</v>
      </c>
      <c r="E16860" s="19" t="n">
        <v>6.096</v>
      </c>
      <c r="F16860" s="19" t="n">
        <v>31.7777777777778</v>
      </c>
    </row>
    <row r="16861" customFormat="false" ht="15" hidden="false" customHeight="false" outlineLevel="0" collapsed="false">
      <c r="A16861" s="8" t="s">
        <v>9398</v>
      </c>
      <c r="B16861" s="8" t="s">
        <v>9399</v>
      </c>
      <c r="C16861" s="8" t="s">
        <v>8093</v>
      </c>
      <c r="D16861" s="8" t="n">
        <v>2021</v>
      </c>
      <c r="E16861" s="19" t="n">
        <v>2.032</v>
      </c>
      <c r="F16861" s="19" t="n">
        <v>33</v>
      </c>
    </row>
    <row r="16862" customFormat="false" ht="15" hidden="false" customHeight="false" outlineLevel="0" collapsed="false">
      <c r="A16862" s="8" t="s">
        <v>9398</v>
      </c>
      <c r="B16862" s="8" t="s">
        <v>9399</v>
      </c>
      <c r="C16862" s="8" t="s">
        <v>8094</v>
      </c>
      <c r="D16862" s="8" t="n">
        <v>2021</v>
      </c>
      <c r="E16862" s="19" t="n">
        <v>0</v>
      </c>
      <c r="F16862" s="19" t="n">
        <v>33</v>
      </c>
    </row>
    <row r="16863" customFormat="false" ht="15" hidden="false" customHeight="false" outlineLevel="0" collapsed="false">
      <c r="A16863" s="8" t="s">
        <v>9398</v>
      </c>
      <c r="B16863" s="8" t="s">
        <v>9399</v>
      </c>
      <c r="C16863" s="8" t="s">
        <v>8095</v>
      </c>
      <c r="D16863" s="8" t="n">
        <v>2021</v>
      </c>
      <c r="F16863" s="19" t="n">
        <v>33.3888888888889</v>
      </c>
    </row>
    <row r="16864" customFormat="false" ht="15" hidden="false" customHeight="false" outlineLevel="0" collapsed="false">
      <c r="A16864" s="8" t="s">
        <v>9398</v>
      </c>
      <c r="B16864" s="8" t="s">
        <v>9399</v>
      </c>
      <c r="C16864" s="8" t="s">
        <v>8096</v>
      </c>
      <c r="D16864" s="8" t="n">
        <v>2021</v>
      </c>
      <c r="E16864" s="19" t="n">
        <v>0.254</v>
      </c>
      <c r="F16864" s="19" t="n">
        <v>33.3888888888889</v>
      </c>
    </row>
    <row r="16865" customFormat="false" ht="15" hidden="false" customHeight="false" outlineLevel="0" collapsed="false">
      <c r="A16865" s="8" t="s">
        <v>9398</v>
      </c>
      <c r="B16865" s="8" t="s">
        <v>9399</v>
      </c>
      <c r="C16865" s="8" t="s">
        <v>8097</v>
      </c>
      <c r="D16865" s="8" t="n">
        <v>2021</v>
      </c>
      <c r="E16865" s="19" t="n">
        <v>0</v>
      </c>
      <c r="F16865" s="19" t="n">
        <v>34</v>
      </c>
    </row>
    <row r="16866" customFormat="false" ht="15" hidden="false" customHeight="false" outlineLevel="0" collapsed="false">
      <c r="A16866" s="8" t="s">
        <v>9398</v>
      </c>
      <c r="B16866" s="8" t="s">
        <v>9399</v>
      </c>
      <c r="C16866" s="8" t="s">
        <v>8098</v>
      </c>
      <c r="D16866" s="8" t="n">
        <v>2021</v>
      </c>
      <c r="E16866" s="19" t="n">
        <v>0</v>
      </c>
      <c r="F16866" s="19" t="n">
        <v>33.2222222222222</v>
      </c>
    </row>
    <row r="16867" customFormat="false" ht="15" hidden="false" customHeight="false" outlineLevel="0" collapsed="false">
      <c r="A16867" s="8" t="s">
        <v>9398</v>
      </c>
      <c r="B16867" s="8" t="s">
        <v>9399</v>
      </c>
      <c r="C16867" s="8" t="s">
        <v>8099</v>
      </c>
      <c r="D16867" s="8" t="n">
        <v>2021</v>
      </c>
      <c r="F16867" s="19" t="n">
        <v>33</v>
      </c>
    </row>
    <row r="16868" customFormat="false" ht="15" hidden="false" customHeight="false" outlineLevel="0" collapsed="false">
      <c r="A16868" s="8" t="s">
        <v>9398</v>
      </c>
      <c r="B16868" s="8" t="s">
        <v>9399</v>
      </c>
      <c r="C16868" s="8" t="s">
        <v>8100</v>
      </c>
      <c r="D16868" s="8" t="n">
        <v>2021</v>
      </c>
      <c r="E16868" s="19" t="n">
        <v>0.762</v>
      </c>
      <c r="F16868" s="19" t="n">
        <v>33.6111111111111</v>
      </c>
    </row>
    <row r="16869" customFormat="false" ht="15" hidden="false" customHeight="false" outlineLevel="0" collapsed="false">
      <c r="A16869" s="8" t="s">
        <v>9398</v>
      </c>
      <c r="B16869" s="8" t="s">
        <v>9399</v>
      </c>
      <c r="C16869" s="8" t="s">
        <v>8101</v>
      </c>
      <c r="D16869" s="8" t="n">
        <v>2021</v>
      </c>
      <c r="E16869" s="19" t="n">
        <v>0</v>
      </c>
      <c r="F16869" s="19" t="n">
        <v>33.6111111111111</v>
      </c>
    </row>
    <row r="16870" customFormat="false" ht="15" hidden="false" customHeight="false" outlineLevel="0" collapsed="false">
      <c r="A16870" s="8" t="s">
        <v>9398</v>
      </c>
      <c r="B16870" s="8" t="s">
        <v>9399</v>
      </c>
      <c r="C16870" s="8" t="s">
        <v>8102</v>
      </c>
      <c r="D16870" s="8" t="n">
        <v>2021</v>
      </c>
      <c r="E16870" s="19" t="n">
        <v>0</v>
      </c>
      <c r="F16870" s="19" t="n">
        <v>34</v>
      </c>
    </row>
    <row r="16871" customFormat="false" ht="15" hidden="false" customHeight="false" outlineLevel="0" collapsed="false">
      <c r="A16871" s="8" t="s">
        <v>9398</v>
      </c>
      <c r="B16871" s="8" t="s">
        <v>9399</v>
      </c>
      <c r="C16871" s="8" t="s">
        <v>8103</v>
      </c>
      <c r="D16871" s="8" t="n">
        <v>2021</v>
      </c>
      <c r="E16871" s="19" t="n">
        <v>0</v>
      </c>
      <c r="F16871" s="19" t="n">
        <v>33.3888888888889</v>
      </c>
    </row>
    <row r="16872" customFormat="false" ht="15" hidden="false" customHeight="false" outlineLevel="0" collapsed="false">
      <c r="A16872" s="8" t="s">
        <v>9398</v>
      </c>
      <c r="B16872" s="8" t="s">
        <v>9399</v>
      </c>
      <c r="C16872" s="8" t="s">
        <v>8104</v>
      </c>
      <c r="D16872" s="8" t="n">
        <v>2021</v>
      </c>
      <c r="E16872" s="19" t="n">
        <v>48.006</v>
      </c>
      <c r="F16872" s="19" t="n">
        <v>32</v>
      </c>
    </row>
    <row r="16873" customFormat="false" ht="15" hidden="false" customHeight="false" outlineLevel="0" collapsed="false">
      <c r="A16873" s="8" t="s">
        <v>9398</v>
      </c>
      <c r="B16873" s="8" t="s">
        <v>9399</v>
      </c>
      <c r="C16873" s="8" t="s">
        <v>8105</v>
      </c>
      <c r="D16873" s="8" t="n">
        <v>2021</v>
      </c>
      <c r="E16873" s="19" t="n">
        <v>11.938</v>
      </c>
      <c r="F16873" s="19" t="n">
        <v>33</v>
      </c>
    </row>
    <row r="16874" customFormat="false" ht="15" hidden="false" customHeight="false" outlineLevel="0" collapsed="false">
      <c r="A16874" s="8" t="s">
        <v>9398</v>
      </c>
      <c r="B16874" s="8" t="s">
        <v>9399</v>
      </c>
      <c r="C16874" s="8" t="s">
        <v>8106</v>
      </c>
      <c r="D16874" s="8" t="n">
        <v>2021</v>
      </c>
      <c r="E16874" s="19" t="n">
        <v>9.906</v>
      </c>
      <c r="F16874" s="19" t="n">
        <v>33.1111111111111</v>
      </c>
    </row>
    <row r="16875" customFormat="false" ht="15" hidden="false" customHeight="false" outlineLevel="0" collapsed="false">
      <c r="A16875" s="8" t="s">
        <v>9398</v>
      </c>
      <c r="B16875" s="8" t="s">
        <v>9399</v>
      </c>
      <c r="C16875" s="8" t="s">
        <v>8107</v>
      </c>
      <c r="D16875" s="8" t="n">
        <v>2021</v>
      </c>
      <c r="E16875" s="19" t="n">
        <v>0</v>
      </c>
      <c r="F16875" s="19" t="n">
        <v>33.3888888888889</v>
      </c>
    </row>
    <row r="16876" customFormat="false" ht="15" hidden="false" customHeight="false" outlineLevel="0" collapsed="false">
      <c r="A16876" s="8" t="s">
        <v>9398</v>
      </c>
      <c r="B16876" s="8" t="s">
        <v>9399</v>
      </c>
      <c r="C16876" s="8" t="s">
        <v>8108</v>
      </c>
      <c r="D16876" s="8" t="n">
        <v>2021</v>
      </c>
      <c r="E16876" s="19" t="n">
        <v>0</v>
      </c>
      <c r="F16876" s="19" t="n">
        <v>34</v>
      </c>
    </row>
    <row r="16877" customFormat="false" ht="15" hidden="false" customHeight="false" outlineLevel="0" collapsed="false">
      <c r="A16877" s="8" t="s">
        <v>9398</v>
      </c>
      <c r="B16877" s="8" t="s">
        <v>9399</v>
      </c>
      <c r="C16877" s="8" t="s">
        <v>8109</v>
      </c>
      <c r="D16877" s="8" t="n">
        <v>2021</v>
      </c>
      <c r="E16877" s="19" t="n">
        <v>0.254</v>
      </c>
      <c r="F16877" s="19" t="n">
        <v>34</v>
      </c>
    </row>
    <row r="16878" customFormat="false" ht="15" hidden="false" customHeight="false" outlineLevel="0" collapsed="false">
      <c r="A16878" s="8" t="s">
        <v>9398</v>
      </c>
      <c r="B16878" s="8" t="s">
        <v>9399</v>
      </c>
      <c r="C16878" s="8" t="s">
        <v>8110</v>
      </c>
      <c r="D16878" s="8" t="n">
        <v>2021</v>
      </c>
      <c r="E16878" s="19" t="n">
        <v>16.002</v>
      </c>
      <c r="F16878" s="19" t="n">
        <v>33</v>
      </c>
    </row>
    <row r="16879" customFormat="false" ht="15" hidden="false" customHeight="false" outlineLevel="0" collapsed="false">
      <c r="A16879" s="8" t="s">
        <v>9398</v>
      </c>
      <c r="B16879" s="8" t="s">
        <v>9399</v>
      </c>
      <c r="C16879" s="8" t="s">
        <v>8111</v>
      </c>
      <c r="D16879" s="8" t="n">
        <v>2021</v>
      </c>
      <c r="E16879" s="19" t="n">
        <v>17.018</v>
      </c>
      <c r="F16879" s="19" t="n">
        <v>32.6111111111111</v>
      </c>
    </row>
    <row r="16880" customFormat="false" ht="15" hidden="false" customHeight="false" outlineLevel="0" collapsed="false">
      <c r="A16880" s="8" t="s">
        <v>9398</v>
      </c>
      <c r="B16880" s="8" t="s">
        <v>9399</v>
      </c>
      <c r="C16880" s="8" t="s">
        <v>8112</v>
      </c>
      <c r="D16880" s="8" t="n">
        <v>2021</v>
      </c>
      <c r="E16880" s="19" t="n">
        <v>21.082</v>
      </c>
      <c r="F16880" s="19" t="n">
        <v>31</v>
      </c>
    </row>
    <row r="16881" customFormat="false" ht="15" hidden="false" customHeight="false" outlineLevel="0" collapsed="false">
      <c r="A16881" s="8" t="s">
        <v>9398</v>
      </c>
      <c r="B16881" s="8" t="s">
        <v>9399</v>
      </c>
      <c r="C16881" s="8" t="s">
        <v>8113</v>
      </c>
      <c r="D16881" s="8" t="n">
        <v>2021</v>
      </c>
      <c r="E16881" s="19" t="n">
        <v>59.944</v>
      </c>
      <c r="F16881" s="19" t="n">
        <v>28</v>
      </c>
    </row>
    <row r="16882" customFormat="false" ht="15" hidden="false" customHeight="false" outlineLevel="0" collapsed="false">
      <c r="A16882" s="8" t="s">
        <v>9398</v>
      </c>
      <c r="B16882" s="8" t="s">
        <v>9399</v>
      </c>
      <c r="C16882" s="8" t="s">
        <v>8114</v>
      </c>
      <c r="D16882" s="8" t="n">
        <v>2021</v>
      </c>
      <c r="E16882" s="19" t="n">
        <v>230.886</v>
      </c>
      <c r="F16882" s="19" t="n">
        <v>29.6111111111111</v>
      </c>
    </row>
    <row r="16883" customFormat="false" ht="15" hidden="false" customHeight="false" outlineLevel="0" collapsed="false">
      <c r="A16883" s="8" t="s">
        <v>9398</v>
      </c>
      <c r="B16883" s="8" t="s">
        <v>9399</v>
      </c>
      <c r="C16883" s="8" t="s">
        <v>8115</v>
      </c>
      <c r="D16883" s="8" t="n">
        <v>2021</v>
      </c>
      <c r="E16883" s="19" t="n">
        <v>106.934</v>
      </c>
      <c r="F16883" s="19" t="n">
        <v>30</v>
      </c>
    </row>
    <row r="16884" customFormat="false" ht="15" hidden="false" customHeight="false" outlineLevel="0" collapsed="false">
      <c r="A16884" s="8" t="s">
        <v>9398</v>
      </c>
      <c r="B16884" s="8" t="s">
        <v>9399</v>
      </c>
      <c r="C16884" s="8" t="s">
        <v>8116</v>
      </c>
      <c r="D16884" s="8" t="n">
        <v>2021</v>
      </c>
      <c r="E16884" s="19" t="n">
        <v>66.04</v>
      </c>
      <c r="F16884" s="19" t="n">
        <v>30</v>
      </c>
    </row>
    <row r="16885" customFormat="false" ht="15" hidden="false" customHeight="false" outlineLevel="0" collapsed="false">
      <c r="A16885" s="8" t="s">
        <v>9398</v>
      </c>
      <c r="B16885" s="8" t="s">
        <v>9399</v>
      </c>
      <c r="C16885" s="8" t="s">
        <v>8117</v>
      </c>
      <c r="D16885" s="8" t="n">
        <v>2021</v>
      </c>
      <c r="E16885" s="19" t="n">
        <v>0.762</v>
      </c>
      <c r="F16885" s="19" t="n">
        <v>32</v>
      </c>
    </row>
    <row r="16886" customFormat="false" ht="15" hidden="false" customHeight="false" outlineLevel="0" collapsed="false">
      <c r="A16886" s="8" t="s">
        <v>9398</v>
      </c>
      <c r="B16886" s="8" t="s">
        <v>9399</v>
      </c>
      <c r="C16886" s="8" t="s">
        <v>8118</v>
      </c>
      <c r="D16886" s="8" t="n">
        <v>2021</v>
      </c>
      <c r="E16886" s="19" t="n">
        <v>4.064</v>
      </c>
      <c r="F16886" s="19" t="n">
        <v>33</v>
      </c>
    </row>
    <row r="16887" customFormat="false" ht="15" hidden="false" customHeight="false" outlineLevel="0" collapsed="false">
      <c r="A16887" s="8" t="s">
        <v>9398</v>
      </c>
      <c r="B16887" s="8" t="s">
        <v>9399</v>
      </c>
      <c r="C16887" s="8" t="s">
        <v>8119</v>
      </c>
      <c r="D16887" s="8" t="n">
        <v>2021</v>
      </c>
      <c r="E16887" s="19" t="n">
        <v>1.016</v>
      </c>
      <c r="F16887" s="19" t="n">
        <v>31</v>
      </c>
    </row>
    <row r="16888" customFormat="false" ht="15" hidden="false" customHeight="false" outlineLevel="0" collapsed="false">
      <c r="A16888" s="8" t="s">
        <v>9398</v>
      </c>
      <c r="B16888" s="8" t="s">
        <v>9399</v>
      </c>
      <c r="C16888" s="8" t="s">
        <v>8120</v>
      </c>
      <c r="D16888" s="8" t="n">
        <v>2021</v>
      </c>
      <c r="E16888" s="19" t="n">
        <v>6.096</v>
      </c>
      <c r="F16888" s="19" t="n">
        <v>29</v>
      </c>
    </row>
    <row r="16889" customFormat="false" ht="15" hidden="false" customHeight="false" outlineLevel="0" collapsed="false">
      <c r="A16889" s="8" t="s">
        <v>9398</v>
      </c>
      <c r="B16889" s="8" t="s">
        <v>9399</v>
      </c>
      <c r="C16889" s="8" t="s">
        <v>8121</v>
      </c>
      <c r="D16889" s="8" t="n">
        <v>2021</v>
      </c>
      <c r="E16889" s="19" t="n">
        <v>30.988</v>
      </c>
      <c r="F16889" s="19" t="n">
        <v>29</v>
      </c>
    </row>
    <row r="16890" customFormat="false" ht="15" hidden="false" customHeight="false" outlineLevel="0" collapsed="false">
      <c r="A16890" s="8" t="s">
        <v>9398</v>
      </c>
      <c r="B16890" s="8" t="s">
        <v>9399</v>
      </c>
      <c r="C16890" s="8" t="s">
        <v>8122</v>
      </c>
      <c r="D16890" s="8" t="n">
        <v>2021</v>
      </c>
      <c r="E16890" s="19" t="n">
        <v>83.058</v>
      </c>
      <c r="F16890" s="19" t="n">
        <v>32.3888888888889</v>
      </c>
    </row>
    <row r="16891" customFormat="false" ht="15" hidden="false" customHeight="false" outlineLevel="0" collapsed="false">
      <c r="A16891" s="8" t="s">
        <v>9398</v>
      </c>
      <c r="B16891" s="8" t="s">
        <v>9399</v>
      </c>
      <c r="C16891" s="8" t="s">
        <v>8123</v>
      </c>
      <c r="D16891" s="8" t="n">
        <v>2021</v>
      </c>
      <c r="E16891" s="19" t="n">
        <v>17.018</v>
      </c>
      <c r="F16891" s="19" t="n">
        <v>31.6111111111111</v>
      </c>
    </row>
    <row r="16892" customFormat="false" ht="15" hidden="false" customHeight="false" outlineLevel="0" collapsed="false">
      <c r="A16892" s="8" t="s">
        <v>9398</v>
      </c>
      <c r="B16892" s="8" t="s">
        <v>9399</v>
      </c>
      <c r="C16892" s="8" t="s">
        <v>8124</v>
      </c>
      <c r="D16892" s="8" t="n">
        <v>2021</v>
      </c>
      <c r="E16892" s="19" t="n">
        <v>13.97</v>
      </c>
      <c r="F16892" s="19" t="n">
        <v>32</v>
      </c>
    </row>
    <row r="16893" customFormat="false" ht="15" hidden="false" customHeight="false" outlineLevel="0" collapsed="false">
      <c r="A16893" s="8" t="s">
        <v>9398</v>
      </c>
      <c r="B16893" s="8" t="s">
        <v>9399</v>
      </c>
      <c r="C16893" s="8" t="s">
        <v>8125</v>
      </c>
      <c r="D16893" s="8" t="n">
        <v>2021</v>
      </c>
      <c r="E16893" s="19" t="n">
        <v>23.114</v>
      </c>
      <c r="F16893" s="19" t="n">
        <v>33.2222222222222</v>
      </c>
    </row>
    <row r="16894" customFormat="false" ht="15" hidden="false" customHeight="false" outlineLevel="0" collapsed="false">
      <c r="A16894" s="8" t="s">
        <v>9398</v>
      </c>
      <c r="B16894" s="8" t="s">
        <v>9399</v>
      </c>
      <c r="C16894" s="8" t="s">
        <v>8126</v>
      </c>
      <c r="D16894" s="8" t="n">
        <v>2021</v>
      </c>
      <c r="E16894" s="19" t="n">
        <v>4.064</v>
      </c>
      <c r="F16894" s="19" t="n">
        <v>32.6111111111111</v>
      </c>
    </row>
    <row r="16895" customFormat="false" ht="15" hidden="false" customHeight="false" outlineLevel="0" collapsed="false">
      <c r="A16895" s="8" t="s">
        <v>9398</v>
      </c>
      <c r="B16895" s="8" t="s">
        <v>9399</v>
      </c>
      <c r="C16895" s="8" t="s">
        <v>8127</v>
      </c>
      <c r="D16895" s="8" t="n">
        <v>2021</v>
      </c>
      <c r="E16895" s="19" t="n">
        <v>6.096</v>
      </c>
      <c r="F16895" s="19" t="n">
        <v>32</v>
      </c>
    </row>
    <row r="16896" customFormat="false" ht="15" hidden="false" customHeight="false" outlineLevel="0" collapsed="false">
      <c r="A16896" s="8" t="s">
        <v>9398</v>
      </c>
      <c r="B16896" s="8" t="s">
        <v>9399</v>
      </c>
      <c r="C16896" s="8" t="s">
        <v>8128</v>
      </c>
      <c r="D16896" s="8" t="n">
        <v>2021</v>
      </c>
      <c r="E16896" s="19" t="n">
        <v>8.89</v>
      </c>
      <c r="F16896" s="19" t="n">
        <v>31</v>
      </c>
    </row>
    <row r="16897" customFormat="false" ht="15" hidden="false" customHeight="false" outlineLevel="0" collapsed="false">
      <c r="A16897" s="8" t="s">
        <v>9398</v>
      </c>
      <c r="B16897" s="8" t="s">
        <v>9399</v>
      </c>
      <c r="C16897" s="8" t="s">
        <v>8129</v>
      </c>
      <c r="D16897" s="8" t="n">
        <v>2021</v>
      </c>
      <c r="E16897" s="19" t="n">
        <v>0.254</v>
      </c>
      <c r="F16897" s="19" t="n">
        <v>29</v>
      </c>
    </row>
    <row r="16898" customFormat="false" ht="15" hidden="false" customHeight="false" outlineLevel="0" collapsed="false">
      <c r="A16898" s="8" t="s">
        <v>9398</v>
      </c>
      <c r="B16898" s="8" t="s">
        <v>9399</v>
      </c>
      <c r="C16898" s="8" t="s">
        <v>8130</v>
      </c>
      <c r="D16898" s="8" t="n">
        <v>2021</v>
      </c>
      <c r="E16898" s="19" t="n">
        <v>26.924</v>
      </c>
      <c r="F16898" s="19" t="n">
        <v>32</v>
      </c>
    </row>
    <row r="16899" customFormat="false" ht="15" hidden="false" customHeight="false" outlineLevel="0" collapsed="false">
      <c r="A16899" s="8" t="s">
        <v>9398</v>
      </c>
      <c r="B16899" s="8" t="s">
        <v>9399</v>
      </c>
      <c r="C16899" s="8" t="s">
        <v>8131</v>
      </c>
      <c r="D16899" s="8" t="n">
        <v>2021</v>
      </c>
      <c r="E16899" s="19" t="n">
        <v>0</v>
      </c>
      <c r="F16899" s="19" t="n">
        <v>30</v>
      </c>
    </row>
    <row r="16900" customFormat="false" ht="15" hidden="false" customHeight="false" outlineLevel="0" collapsed="false">
      <c r="A16900" s="8" t="s">
        <v>9398</v>
      </c>
      <c r="B16900" s="8" t="s">
        <v>9399</v>
      </c>
      <c r="C16900" s="8" t="s">
        <v>8132</v>
      </c>
      <c r="D16900" s="8" t="n">
        <v>2021</v>
      </c>
      <c r="E16900" s="19" t="n">
        <v>20.066</v>
      </c>
      <c r="F16900" s="19" t="n">
        <v>30.3888888888889</v>
      </c>
    </row>
    <row r="16901" customFormat="false" ht="15" hidden="false" customHeight="false" outlineLevel="0" collapsed="false">
      <c r="A16901" s="8" t="s">
        <v>9398</v>
      </c>
      <c r="B16901" s="8" t="s">
        <v>9399</v>
      </c>
      <c r="C16901" s="8" t="s">
        <v>8133</v>
      </c>
      <c r="D16901" s="8" t="n">
        <v>2021</v>
      </c>
      <c r="E16901" s="19" t="n">
        <v>0</v>
      </c>
      <c r="F16901" s="19" t="n">
        <v>32</v>
      </c>
    </row>
    <row r="16902" customFormat="false" ht="15" hidden="false" customHeight="false" outlineLevel="0" collapsed="false">
      <c r="A16902" s="8" t="s">
        <v>9398</v>
      </c>
      <c r="B16902" s="8" t="s">
        <v>9399</v>
      </c>
      <c r="C16902" s="8" t="s">
        <v>8134</v>
      </c>
      <c r="D16902" s="8" t="n">
        <v>2021</v>
      </c>
      <c r="E16902" s="19" t="n">
        <v>0.508</v>
      </c>
      <c r="F16902" s="19" t="n">
        <v>31</v>
      </c>
    </row>
    <row r="16903" customFormat="false" ht="15" hidden="false" customHeight="false" outlineLevel="0" collapsed="false">
      <c r="A16903" s="8" t="s">
        <v>9398</v>
      </c>
      <c r="B16903" s="8" t="s">
        <v>9399</v>
      </c>
      <c r="C16903" s="8" t="s">
        <v>8135</v>
      </c>
      <c r="D16903" s="8" t="n">
        <v>2021</v>
      </c>
      <c r="E16903" s="19" t="n">
        <v>5.08</v>
      </c>
      <c r="F16903" s="19" t="n">
        <v>32.3888888888889</v>
      </c>
    </row>
    <row r="16904" customFormat="false" ht="15" hidden="false" customHeight="false" outlineLevel="0" collapsed="false">
      <c r="A16904" s="8" t="s">
        <v>9398</v>
      </c>
      <c r="B16904" s="8" t="s">
        <v>9399</v>
      </c>
      <c r="C16904" s="8" t="s">
        <v>8136</v>
      </c>
      <c r="D16904" s="8" t="n">
        <v>2021</v>
      </c>
      <c r="E16904" s="19" t="n">
        <v>0.254</v>
      </c>
      <c r="F16904" s="19" t="n">
        <v>32.6111111111111</v>
      </c>
    </row>
    <row r="16905" customFormat="false" ht="15" hidden="false" customHeight="false" outlineLevel="0" collapsed="false">
      <c r="A16905" s="8" t="s">
        <v>9398</v>
      </c>
      <c r="B16905" s="8" t="s">
        <v>9399</v>
      </c>
      <c r="C16905" s="8" t="s">
        <v>8137</v>
      </c>
      <c r="D16905" s="8" t="n">
        <v>2021</v>
      </c>
      <c r="E16905" s="19" t="n">
        <v>2.032</v>
      </c>
      <c r="F16905" s="19" t="n">
        <v>33</v>
      </c>
    </row>
    <row r="16906" customFormat="false" ht="15" hidden="false" customHeight="false" outlineLevel="0" collapsed="false">
      <c r="A16906" s="8" t="s">
        <v>9398</v>
      </c>
      <c r="B16906" s="8" t="s">
        <v>9399</v>
      </c>
      <c r="C16906" s="8" t="s">
        <v>8138</v>
      </c>
      <c r="D16906" s="8" t="n">
        <v>2021</v>
      </c>
      <c r="E16906" s="19" t="n">
        <v>0</v>
      </c>
      <c r="F16906" s="19" t="n">
        <v>33</v>
      </c>
    </row>
    <row r="16907" customFormat="false" ht="15" hidden="false" customHeight="false" outlineLevel="0" collapsed="false">
      <c r="A16907" s="8" t="s">
        <v>9398</v>
      </c>
      <c r="B16907" s="8" t="s">
        <v>9399</v>
      </c>
      <c r="C16907" s="8" t="s">
        <v>8139</v>
      </c>
      <c r="D16907" s="8" t="n">
        <v>2021</v>
      </c>
      <c r="F16907" s="19" t="n">
        <v>33.2222222222222</v>
      </c>
    </row>
    <row r="16908" customFormat="false" ht="15" hidden="false" customHeight="false" outlineLevel="0" collapsed="false">
      <c r="A16908" s="8" t="s">
        <v>9398</v>
      </c>
      <c r="B16908" s="8" t="s">
        <v>9399</v>
      </c>
      <c r="C16908" s="8" t="s">
        <v>8140</v>
      </c>
      <c r="D16908" s="8" t="n">
        <v>2021</v>
      </c>
      <c r="E16908" s="19" t="n">
        <v>0</v>
      </c>
      <c r="F16908" s="19" t="n">
        <v>32</v>
      </c>
    </row>
    <row r="16909" customFormat="false" ht="15" hidden="false" customHeight="false" outlineLevel="0" collapsed="false">
      <c r="A16909" s="8" t="s">
        <v>9398</v>
      </c>
      <c r="B16909" s="8" t="s">
        <v>9399</v>
      </c>
      <c r="C16909" s="8" t="s">
        <v>8141</v>
      </c>
      <c r="D16909" s="8" t="n">
        <v>2021</v>
      </c>
      <c r="E16909" s="19" t="n">
        <v>18.034</v>
      </c>
      <c r="F16909" s="19" t="n">
        <v>33</v>
      </c>
    </row>
    <row r="16910" customFormat="false" ht="15" hidden="false" customHeight="false" outlineLevel="0" collapsed="false">
      <c r="A16910" s="8" t="s">
        <v>9398</v>
      </c>
      <c r="B16910" s="8" t="s">
        <v>9399</v>
      </c>
      <c r="C16910" s="8" t="s">
        <v>8142</v>
      </c>
      <c r="D16910" s="8" t="n">
        <v>2021</v>
      </c>
      <c r="E16910" s="19" t="n">
        <v>1.016</v>
      </c>
      <c r="F16910" s="19" t="n">
        <v>31</v>
      </c>
    </row>
    <row r="16911" customFormat="false" ht="15" hidden="false" customHeight="false" outlineLevel="0" collapsed="false">
      <c r="A16911" s="8" t="s">
        <v>9398</v>
      </c>
      <c r="B16911" s="8" t="s">
        <v>9399</v>
      </c>
      <c r="C16911" s="8" t="s">
        <v>8143</v>
      </c>
      <c r="D16911" s="8" t="n">
        <v>2021</v>
      </c>
      <c r="E16911" s="19" t="n">
        <v>72.898</v>
      </c>
      <c r="F16911" s="19" t="n">
        <v>31</v>
      </c>
    </row>
    <row r="16912" customFormat="false" ht="15" hidden="false" customHeight="false" outlineLevel="0" collapsed="false">
      <c r="A16912" s="8" t="s">
        <v>9398</v>
      </c>
      <c r="B16912" s="8" t="s">
        <v>9399</v>
      </c>
      <c r="C16912" s="8" t="s">
        <v>8144</v>
      </c>
      <c r="D16912" s="8" t="n">
        <v>2021</v>
      </c>
      <c r="E16912" s="19" t="n">
        <v>27.94</v>
      </c>
      <c r="F16912" s="19" t="n">
        <v>29</v>
      </c>
    </row>
    <row r="16913" customFormat="false" ht="15" hidden="false" customHeight="false" outlineLevel="0" collapsed="false">
      <c r="A16913" s="8" t="s">
        <v>9398</v>
      </c>
      <c r="B16913" s="8" t="s">
        <v>9399</v>
      </c>
      <c r="C16913" s="8" t="s">
        <v>8145</v>
      </c>
      <c r="D16913" s="8" t="n">
        <v>2021</v>
      </c>
      <c r="E16913" s="19" t="n">
        <v>17.018</v>
      </c>
      <c r="F16913" s="19" t="n">
        <v>31.6111111111111</v>
      </c>
    </row>
    <row r="16914" customFormat="false" ht="15" hidden="false" customHeight="false" outlineLevel="0" collapsed="false">
      <c r="A16914" s="8" t="s">
        <v>9398</v>
      </c>
      <c r="B16914" s="8" t="s">
        <v>9399</v>
      </c>
      <c r="C16914" s="8" t="s">
        <v>8146</v>
      </c>
      <c r="D16914" s="8" t="n">
        <v>2021</v>
      </c>
      <c r="E16914" s="19" t="n">
        <v>3.048</v>
      </c>
      <c r="F16914" s="19" t="n">
        <v>31.3888888888889</v>
      </c>
    </row>
    <row r="16915" customFormat="false" ht="15" hidden="false" customHeight="false" outlineLevel="0" collapsed="false">
      <c r="A16915" s="8" t="s">
        <v>9398</v>
      </c>
      <c r="B16915" s="8" t="s">
        <v>9399</v>
      </c>
      <c r="C16915" s="8" t="s">
        <v>8147</v>
      </c>
      <c r="D16915" s="8" t="n">
        <v>2021</v>
      </c>
      <c r="E16915" s="19" t="n">
        <v>55.118</v>
      </c>
      <c r="F16915" s="19" t="n">
        <v>29</v>
      </c>
    </row>
    <row r="16916" customFormat="false" ht="15" hidden="false" customHeight="false" outlineLevel="0" collapsed="false">
      <c r="A16916" s="8" t="s">
        <v>9398</v>
      </c>
      <c r="B16916" s="8" t="s">
        <v>9399</v>
      </c>
      <c r="C16916" s="8" t="s">
        <v>8148</v>
      </c>
      <c r="D16916" s="8" t="n">
        <v>2021</v>
      </c>
      <c r="E16916" s="19" t="n">
        <v>89.916</v>
      </c>
      <c r="F16916" s="19" t="n">
        <v>29</v>
      </c>
    </row>
    <row r="16917" customFormat="false" ht="15" hidden="false" customHeight="false" outlineLevel="0" collapsed="false">
      <c r="A16917" s="8" t="s">
        <v>9398</v>
      </c>
      <c r="B16917" s="8" t="s">
        <v>9399</v>
      </c>
      <c r="C16917" s="8" t="s">
        <v>8149</v>
      </c>
      <c r="D16917" s="8" t="n">
        <v>2021</v>
      </c>
      <c r="E16917" s="19" t="n">
        <v>8.89</v>
      </c>
      <c r="F16917" s="19" t="n">
        <v>31.6111111111111</v>
      </c>
    </row>
    <row r="16918" customFormat="false" ht="15" hidden="false" customHeight="false" outlineLevel="0" collapsed="false">
      <c r="A16918" s="8" t="s">
        <v>9398</v>
      </c>
      <c r="B16918" s="8" t="s">
        <v>9399</v>
      </c>
      <c r="C16918" s="8" t="s">
        <v>8150</v>
      </c>
      <c r="D16918" s="8" t="n">
        <v>2021</v>
      </c>
      <c r="E16918" s="19" t="n">
        <v>252.984</v>
      </c>
      <c r="F16918" s="19" t="n">
        <v>30</v>
      </c>
    </row>
    <row r="16919" customFormat="false" ht="15" hidden="false" customHeight="false" outlineLevel="0" collapsed="false">
      <c r="A16919" s="8" t="s">
        <v>9398</v>
      </c>
      <c r="B16919" s="8" t="s">
        <v>9399</v>
      </c>
      <c r="C16919" s="8" t="s">
        <v>8151</v>
      </c>
      <c r="D16919" s="8" t="n">
        <v>2021</v>
      </c>
      <c r="E16919" s="19" t="n">
        <v>30.988</v>
      </c>
      <c r="F16919" s="19" t="n">
        <v>30</v>
      </c>
    </row>
    <row r="16920" customFormat="false" ht="15" hidden="false" customHeight="false" outlineLevel="0" collapsed="false">
      <c r="A16920" s="8" t="s">
        <v>9398</v>
      </c>
      <c r="B16920" s="8" t="s">
        <v>9399</v>
      </c>
      <c r="C16920" s="8" t="s">
        <v>8152</v>
      </c>
      <c r="D16920" s="8" t="n">
        <v>2021</v>
      </c>
      <c r="E16920" s="19" t="n">
        <v>234.95</v>
      </c>
      <c r="F16920" s="19" t="n">
        <v>31</v>
      </c>
    </row>
    <row r="16921" customFormat="false" ht="15" hidden="false" customHeight="false" outlineLevel="0" collapsed="false">
      <c r="A16921" s="8" t="s">
        <v>9398</v>
      </c>
      <c r="B16921" s="8" t="s">
        <v>9399</v>
      </c>
      <c r="C16921" s="8" t="s">
        <v>8153</v>
      </c>
      <c r="D16921" s="8" t="n">
        <v>2021</v>
      </c>
      <c r="E16921" s="19" t="n">
        <v>70.104</v>
      </c>
      <c r="F16921" s="19" t="n">
        <v>29</v>
      </c>
    </row>
    <row r="16922" customFormat="false" ht="15" hidden="false" customHeight="false" outlineLevel="0" collapsed="false">
      <c r="A16922" s="8" t="s">
        <v>9398</v>
      </c>
      <c r="B16922" s="8" t="s">
        <v>9399</v>
      </c>
      <c r="C16922" s="8" t="s">
        <v>8154</v>
      </c>
      <c r="D16922" s="8" t="n">
        <v>2021</v>
      </c>
      <c r="E16922" s="19" t="n">
        <v>38.1</v>
      </c>
      <c r="F16922" s="19" t="n">
        <v>31</v>
      </c>
    </row>
    <row r="16923" customFormat="false" ht="15" hidden="false" customHeight="false" outlineLevel="0" collapsed="false">
      <c r="A16923" s="8" t="s">
        <v>9398</v>
      </c>
      <c r="B16923" s="8" t="s">
        <v>9399</v>
      </c>
      <c r="C16923" s="8" t="s">
        <v>8155</v>
      </c>
      <c r="D16923" s="8" t="n">
        <v>2021</v>
      </c>
      <c r="E16923" s="19" t="n">
        <v>23.876</v>
      </c>
      <c r="F16923" s="19" t="n">
        <v>29</v>
      </c>
    </row>
    <row r="16924" customFormat="false" ht="15" hidden="false" customHeight="false" outlineLevel="0" collapsed="false">
      <c r="A16924" s="8" t="s">
        <v>9398</v>
      </c>
      <c r="B16924" s="8" t="s">
        <v>9399</v>
      </c>
      <c r="C16924" s="8" t="s">
        <v>8156</v>
      </c>
      <c r="D16924" s="8" t="n">
        <v>2021</v>
      </c>
      <c r="E16924" s="19" t="n">
        <v>57.912</v>
      </c>
      <c r="F16924" s="19" t="n">
        <v>29</v>
      </c>
    </row>
    <row r="16925" customFormat="false" ht="15" hidden="false" customHeight="false" outlineLevel="0" collapsed="false">
      <c r="A16925" s="8" t="s">
        <v>9398</v>
      </c>
      <c r="B16925" s="8" t="s">
        <v>9399</v>
      </c>
      <c r="C16925" s="8" t="s">
        <v>8157</v>
      </c>
      <c r="D16925" s="8" t="n">
        <v>2021</v>
      </c>
      <c r="E16925" s="19" t="n">
        <v>19.05</v>
      </c>
      <c r="F16925" s="19" t="n">
        <v>29</v>
      </c>
    </row>
    <row r="16926" customFormat="false" ht="15" hidden="false" customHeight="false" outlineLevel="0" collapsed="false">
      <c r="A16926" s="8" t="s">
        <v>9398</v>
      </c>
      <c r="B16926" s="8" t="s">
        <v>9399</v>
      </c>
      <c r="C16926" s="8" t="s">
        <v>8158</v>
      </c>
      <c r="D16926" s="8" t="n">
        <v>2021</v>
      </c>
      <c r="E16926" s="19" t="n">
        <v>6.096</v>
      </c>
      <c r="F16926" s="19" t="n">
        <v>31</v>
      </c>
    </row>
    <row r="16927" customFormat="false" ht="15" hidden="false" customHeight="false" outlineLevel="0" collapsed="false">
      <c r="A16927" s="8" t="s">
        <v>9398</v>
      </c>
      <c r="B16927" s="8" t="s">
        <v>9399</v>
      </c>
      <c r="C16927" s="8" t="s">
        <v>8159</v>
      </c>
      <c r="D16927" s="8" t="n">
        <v>2021</v>
      </c>
      <c r="E16927" s="19" t="n">
        <v>22.098</v>
      </c>
      <c r="F16927" s="19" t="n">
        <v>31</v>
      </c>
    </row>
    <row r="16928" customFormat="false" ht="15" hidden="false" customHeight="false" outlineLevel="0" collapsed="false">
      <c r="A16928" s="8" t="s">
        <v>9398</v>
      </c>
      <c r="B16928" s="8" t="s">
        <v>9399</v>
      </c>
      <c r="C16928" s="8" t="s">
        <v>8160</v>
      </c>
      <c r="D16928" s="8" t="n">
        <v>2021</v>
      </c>
      <c r="E16928" s="19" t="n">
        <v>4.064</v>
      </c>
      <c r="F16928" s="19" t="n">
        <v>31.3888888888889</v>
      </c>
    </row>
    <row r="16929" customFormat="false" ht="15" hidden="false" customHeight="false" outlineLevel="0" collapsed="false">
      <c r="A16929" s="8" t="s">
        <v>9398</v>
      </c>
      <c r="B16929" s="8" t="s">
        <v>9399</v>
      </c>
      <c r="C16929" s="8" t="s">
        <v>8161</v>
      </c>
      <c r="D16929" s="8" t="n">
        <v>2021</v>
      </c>
      <c r="E16929" s="19" t="n">
        <v>4.064</v>
      </c>
      <c r="F16929" s="19" t="n">
        <v>30.6111111111111</v>
      </c>
    </row>
    <row r="16930" customFormat="false" ht="15" hidden="false" customHeight="false" outlineLevel="0" collapsed="false">
      <c r="A16930" s="8" t="s">
        <v>9398</v>
      </c>
      <c r="B16930" s="8" t="s">
        <v>9399</v>
      </c>
      <c r="C16930" s="8" t="s">
        <v>8162</v>
      </c>
      <c r="D16930" s="8" t="n">
        <v>2021</v>
      </c>
      <c r="E16930" s="19" t="n">
        <v>13.97</v>
      </c>
      <c r="F16930" s="19" t="n">
        <v>31.2222222222222</v>
      </c>
    </row>
    <row r="16931" customFormat="false" ht="15" hidden="false" customHeight="false" outlineLevel="0" collapsed="false">
      <c r="A16931" s="8" t="s">
        <v>9398</v>
      </c>
      <c r="B16931" s="8" t="s">
        <v>9399</v>
      </c>
      <c r="C16931" s="8" t="s">
        <v>8163</v>
      </c>
      <c r="D16931" s="8" t="n">
        <v>2021</v>
      </c>
      <c r="E16931" s="19" t="n">
        <v>6.096</v>
      </c>
      <c r="F16931" s="19" t="n">
        <v>30.2222222222222</v>
      </c>
    </row>
    <row r="16932" customFormat="false" ht="15" hidden="false" customHeight="false" outlineLevel="0" collapsed="false">
      <c r="A16932" s="8" t="s">
        <v>9398</v>
      </c>
      <c r="B16932" s="8" t="s">
        <v>9399</v>
      </c>
      <c r="C16932" s="8" t="s">
        <v>8164</v>
      </c>
      <c r="D16932" s="8" t="n">
        <v>2021</v>
      </c>
      <c r="E16932" s="19" t="n">
        <v>4.064</v>
      </c>
      <c r="F16932" s="19" t="n">
        <v>30</v>
      </c>
    </row>
    <row r="16933" customFormat="false" ht="15" hidden="false" customHeight="false" outlineLevel="0" collapsed="false">
      <c r="A16933" s="8" t="s">
        <v>9398</v>
      </c>
      <c r="B16933" s="8" t="s">
        <v>9399</v>
      </c>
      <c r="C16933" s="8" t="s">
        <v>8165</v>
      </c>
      <c r="D16933" s="8" t="n">
        <v>2021</v>
      </c>
      <c r="E16933" s="19" t="n">
        <v>3.048</v>
      </c>
      <c r="F16933" s="19" t="n">
        <v>31</v>
      </c>
    </row>
    <row r="16934" customFormat="false" ht="15" hidden="false" customHeight="false" outlineLevel="0" collapsed="false">
      <c r="A16934" s="8" t="s">
        <v>9398</v>
      </c>
      <c r="B16934" s="8" t="s">
        <v>9399</v>
      </c>
      <c r="C16934" s="8" t="s">
        <v>8166</v>
      </c>
      <c r="D16934" s="8" t="n">
        <v>2021</v>
      </c>
      <c r="E16934" s="19" t="n">
        <v>5.08</v>
      </c>
      <c r="F16934" s="19" t="n">
        <v>31</v>
      </c>
    </row>
    <row r="16935" customFormat="false" ht="15" hidden="false" customHeight="false" outlineLevel="0" collapsed="false">
      <c r="A16935" s="8" t="s">
        <v>9398</v>
      </c>
      <c r="B16935" s="8" t="s">
        <v>9399</v>
      </c>
      <c r="C16935" s="8" t="s">
        <v>8167</v>
      </c>
      <c r="D16935" s="8" t="n">
        <v>2021</v>
      </c>
      <c r="E16935" s="19" t="n">
        <v>6.096</v>
      </c>
      <c r="F16935" s="19" t="n">
        <v>30</v>
      </c>
    </row>
    <row r="16936" customFormat="false" ht="15" hidden="false" customHeight="false" outlineLevel="0" collapsed="false">
      <c r="A16936" s="8" t="s">
        <v>9398</v>
      </c>
      <c r="B16936" s="8" t="s">
        <v>9399</v>
      </c>
      <c r="C16936" s="8" t="s">
        <v>8168</v>
      </c>
      <c r="D16936" s="8" t="n">
        <v>2021</v>
      </c>
      <c r="E16936" s="19" t="n">
        <v>6.096</v>
      </c>
      <c r="F16936" s="19" t="n">
        <v>30</v>
      </c>
    </row>
    <row r="16937" customFormat="false" ht="15" hidden="false" customHeight="false" outlineLevel="0" collapsed="false">
      <c r="A16937" s="8" t="s">
        <v>9398</v>
      </c>
      <c r="B16937" s="8" t="s">
        <v>9399</v>
      </c>
      <c r="C16937" s="8" t="s">
        <v>8169</v>
      </c>
      <c r="D16937" s="8" t="n">
        <v>2021</v>
      </c>
      <c r="E16937" s="19" t="n">
        <v>19.05</v>
      </c>
      <c r="F16937" s="19" t="n">
        <v>31</v>
      </c>
    </row>
    <row r="16938" customFormat="false" ht="15" hidden="false" customHeight="false" outlineLevel="0" collapsed="false">
      <c r="A16938" s="8" t="s">
        <v>9398</v>
      </c>
      <c r="B16938" s="8" t="s">
        <v>9399</v>
      </c>
      <c r="C16938" s="8" t="s">
        <v>8170</v>
      </c>
      <c r="D16938" s="8" t="n">
        <v>2021</v>
      </c>
      <c r="E16938" s="19" t="n">
        <v>4.064</v>
      </c>
      <c r="F16938" s="19" t="n">
        <v>31.6111111111111</v>
      </c>
    </row>
    <row r="16939" customFormat="false" ht="15" hidden="false" customHeight="false" outlineLevel="0" collapsed="false">
      <c r="A16939" s="8" t="s">
        <v>9398</v>
      </c>
      <c r="B16939" s="8" t="s">
        <v>9399</v>
      </c>
      <c r="C16939" s="8" t="s">
        <v>8171</v>
      </c>
      <c r="D16939" s="8" t="n">
        <v>2021</v>
      </c>
      <c r="E16939" s="19" t="n">
        <v>0</v>
      </c>
      <c r="F16939" s="19" t="n">
        <v>31.2222222222222</v>
      </c>
    </row>
    <row r="16940" customFormat="false" ht="15" hidden="false" customHeight="false" outlineLevel="0" collapsed="false">
      <c r="A16940" s="8" t="s">
        <v>9398</v>
      </c>
      <c r="B16940" s="8" t="s">
        <v>9399</v>
      </c>
      <c r="C16940" s="8" t="s">
        <v>8172</v>
      </c>
      <c r="D16940" s="8" t="n">
        <v>2021</v>
      </c>
      <c r="E16940" s="19" t="n">
        <v>0.508</v>
      </c>
      <c r="F16940" s="19" t="n">
        <v>31.3888888888889</v>
      </c>
    </row>
    <row r="16941" customFormat="false" ht="15" hidden="false" customHeight="false" outlineLevel="0" collapsed="false">
      <c r="A16941" s="8" t="s">
        <v>9398</v>
      </c>
      <c r="B16941" s="8" t="s">
        <v>9399</v>
      </c>
      <c r="C16941" s="8" t="s">
        <v>8173</v>
      </c>
      <c r="D16941" s="8" t="n">
        <v>2021</v>
      </c>
      <c r="E16941" s="19" t="n">
        <v>3.048</v>
      </c>
      <c r="F16941" s="19" t="n">
        <v>31</v>
      </c>
    </row>
    <row r="16942" customFormat="false" ht="15" hidden="false" customHeight="false" outlineLevel="0" collapsed="false">
      <c r="A16942" s="8" t="s">
        <v>9398</v>
      </c>
      <c r="B16942" s="8" t="s">
        <v>9399</v>
      </c>
      <c r="C16942" s="8" t="s">
        <v>8174</v>
      </c>
      <c r="D16942" s="8" t="n">
        <v>2021</v>
      </c>
      <c r="E16942" s="19" t="n">
        <v>0.508</v>
      </c>
      <c r="F16942" s="19" t="n">
        <v>32.3888888888889</v>
      </c>
    </row>
    <row r="16943" customFormat="false" ht="15" hidden="false" customHeight="false" outlineLevel="0" collapsed="false">
      <c r="A16943" s="8" t="s">
        <v>9398</v>
      </c>
      <c r="B16943" s="8" t="s">
        <v>9399</v>
      </c>
      <c r="C16943" s="8" t="s">
        <v>8175</v>
      </c>
      <c r="D16943" s="8" t="n">
        <v>2021</v>
      </c>
      <c r="E16943" s="19" t="n">
        <v>0.254</v>
      </c>
      <c r="F16943" s="19" t="n">
        <v>31.6111111111111</v>
      </c>
    </row>
    <row r="16944" customFormat="false" ht="15" hidden="false" customHeight="false" outlineLevel="0" collapsed="false">
      <c r="A16944" s="8" t="s">
        <v>9398</v>
      </c>
      <c r="B16944" s="8" t="s">
        <v>9399</v>
      </c>
      <c r="C16944" s="8" t="s">
        <v>8176</v>
      </c>
      <c r="D16944" s="8" t="n">
        <v>2021</v>
      </c>
      <c r="E16944" s="19" t="n">
        <v>0</v>
      </c>
      <c r="F16944" s="19" t="n">
        <v>31.7777777777778</v>
      </c>
    </row>
    <row r="16945" customFormat="false" ht="15" hidden="false" customHeight="false" outlineLevel="0" collapsed="false">
      <c r="A16945" s="8" t="s">
        <v>9398</v>
      </c>
      <c r="B16945" s="8" t="s">
        <v>9399</v>
      </c>
      <c r="C16945" s="8" t="s">
        <v>8177</v>
      </c>
      <c r="D16945" s="8" t="n">
        <v>2021</v>
      </c>
      <c r="E16945" s="19" t="n">
        <v>9.906</v>
      </c>
      <c r="F16945" s="19" t="n">
        <v>30.2222222222222</v>
      </c>
    </row>
    <row r="16946" customFormat="false" ht="15" hidden="false" customHeight="false" outlineLevel="0" collapsed="false">
      <c r="A16946" s="8" t="s">
        <v>9398</v>
      </c>
      <c r="B16946" s="8" t="s">
        <v>9399</v>
      </c>
      <c r="C16946" s="8" t="s">
        <v>8178</v>
      </c>
      <c r="D16946" s="8" t="n">
        <v>2021</v>
      </c>
      <c r="E16946" s="19" t="n">
        <v>14.986</v>
      </c>
      <c r="F16946" s="19" t="n">
        <v>30</v>
      </c>
    </row>
    <row r="16947" customFormat="false" ht="15" hidden="false" customHeight="false" outlineLevel="0" collapsed="false">
      <c r="A16947" s="8" t="s">
        <v>9398</v>
      </c>
      <c r="B16947" s="8" t="s">
        <v>9399</v>
      </c>
      <c r="C16947" s="8" t="s">
        <v>8179</v>
      </c>
      <c r="D16947" s="8" t="n">
        <v>2021</v>
      </c>
      <c r="E16947" s="19" t="n">
        <v>10.922</v>
      </c>
      <c r="F16947" s="19" t="n">
        <v>30</v>
      </c>
    </row>
    <row r="16948" customFormat="false" ht="15" hidden="false" customHeight="false" outlineLevel="0" collapsed="false">
      <c r="A16948" s="8" t="s">
        <v>9398</v>
      </c>
      <c r="B16948" s="8" t="s">
        <v>9399</v>
      </c>
      <c r="C16948" s="8" t="s">
        <v>8180</v>
      </c>
      <c r="D16948" s="8" t="n">
        <v>2021</v>
      </c>
      <c r="E16948" s="19" t="n">
        <v>24.892</v>
      </c>
      <c r="F16948" s="19" t="n">
        <v>29</v>
      </c>
    </row>
    <row r="16949" customFormat="false" ht="15" hidden="false" customHeight="false" outlineLevel="0" collapsed="false">
      <c r="A16949" s="8" t="s">
        <v>9398</v>
      </c>
      <c r="B16949" s="8" t="s">
        <v>9399</v>
      </c>
      <c r="C16949" s="8" t="s">
        <v>8181</v>
      </c>
      <c r="D16949" s="8" t="n">
        <v>2021</v>
      </c>
      <c r="E16949" s="19" t="n">
        <v>30.988</v>
      </c>
      <c r="F16949" s="19" t="n">
        <v>28</v>
      </c>
    </row>
    <row r="16950" customFormat="false" ht="15" hidden="false" customHeight="false" outlineLevel="0" collapsed="false">
      <c r="A16950" s="8" t="s">
        <v>9398</v>
      </c>
      <c r="B16950" s="8" t="s">
        <v>9399</v>
      </c>
      <c r="C16950" s="8" t="s">
        <v>8182</v>
      </c>
      <c r="D16950" s="8" t="n">
        <v>2021</v>
      </c>
      <c r="E16950" s="19" t="n">
        <v>2.032</v>
      </c>
      <c r="F16950" s="19" t="n">
        <v>29</v>
      </c>
    </row>
    <row r="16951" customFormat="false" ht="15" hidden="false" customHeight="false" outlineLevel="0" collapsed="false">
      <c r="A16951" s="8" t="s">
        <v>9398</v>
      </c>
      <c r="B16951" s="8" t="s">
        <v>9399</v>
      </c>
      <c r="C16951" s="8" t="s">
        <v>8183</v>
      </c>
      <c r="D16951" s="8" t="n">
        <v>2021</v>
      </c>
      <c r="E16951" s="19" t="n">
        <v>16.002</v>
      </c>
      <c r="F16951" s="19" t="n">
        <v>27</v>
      </c>
    </row>
    <row r="16952" customFormat="false" ht="15" hidden="false" customHeight="false" outlineLevel="0" collapsed="false">
      <c r="A16952" s="8" t="s">
        <v>9398</v>
      </c>
      <c r="B16952" s="8" t="s">
        <v>9399</v>
      </c>
      <c r="C16952" s="8" t="s">
        <v>8184</v>
      </c>
      <c r="D16952" s="8" t="n">
        <v>2021</v>
      </c>
      <c r="E16952" s="19" t="n">
        <v>42.926</v>
      </c>
      <c r="F16952" s="19" t="n">
        <v>26</v>
      </c>
    </row>
    <row r="16953" customFormat="false" ht="15" hidden="false" customHeight="false" outlineLevel="0" collapsed="false">
      <c r="A16953" s="8" t="s">
        <v>9398</v>
      </c>
      <c r="B16953" s="8" t="s">
        <v>9399</v>
      </c>
      <c r="C16953" s="8" t="s">
        <v>8185</v>
      </c>
      <c r="D16953" s="8" t="n">
        <v>2021</v>
      </c>
      <c r="E16953" s="19" t="n">
        <v>21.082</v>
      </c>
      <c r="F16953" s="19" t="n">
        <v>28</v>
      </c>
    </row>
    <row r="16954" customFormat="false" ht="15" hidden="false" customHeight="false" outlineLevel="0" collapsed="false">
      <c r="A16954" s="8" t="s">
        <v>9398</v>
      </c>
      <c r="B16954" s="8" t="s">
        <v>9399</v>
      </c>
      <c r="C16954" s="8" t="s">
        <v>8186</v>
      </c>
      <c r="D16954" s="8" t="n">
        <v>2021</v>
      </c>
      <c r="E16954" s="19" t="n">
        <v>52.07</v>
      </c>
      <c r="F16954" s="19" t="n">
        <v>27</v>
      </c>
    </row>
    <row r="16955" customFormat="false" ht="15" hidden="false" customHeight="false" outlineLevel="0" collapsed="false">
      <c r="A16955" s="8" t="s">
        <v>9398</v>
      </c>
      <c r="B16955" s="8" t="s">
        <v>9399</v>
      </c>
      <c r="C16955" s="8" t="s">
        <v>8187</v>
      </c>
      <c r="D16955" s="8" t="n">
        <v>2021</v>
      </c>
      <c r="E16955" s="19" t="n">
        <v>11.938</v>
      </c>
      <c r="F16955" s="19" t="n">
        <v>29.2222222222222</v>
      </c>
    </row>
    <row r="16956" customFormat="false" ht="15" hidden="false" customHeight="false" outlineLevel="0" collapsed="false">
      <c r="A16956" s="8" t="s">
        <v>9398</v>
      </c>
      <c r="B16956" s="8" t="s">
        <v>9399</v>
      </c>
      <c r="C16956" s="8" t="s">
        <v>8188</v>
      </c>
      <c r="D16956" s="8" t="n">
        <v>2021</v>
      </c>
      <c r="E16956" s="19" t="n">
        <v>0</v>
      </c>
      <c r="F16956" s="19" t="n">
        <v>31.7777777777778</v>
      </c>
    </row>
    <row r="16957" customFormat="false" ht="15" hidden="false" customHeight="false" outlineLevel="0" collapsed="false">
      <c r="A16957" s="8" t="s">
        <v>9398</v>
      </c>
      <c r="B16957" s="8" t="s">
        <v>9399</v>
      </c>
      <c r="C16957" s="8" t="s">
        <v>8189</v>
      </c>
      <c r="D16957" s="8" t="n">
        <v>2021</v>
      </c>
      <c r="E16957" s="19" t="n">
        <v>0</v>
      </c>
      <c r="F16957" s="19" t="n">
        <v>31.3888888888889</v>
      </c>
    </row>
    <row r="16958" customFormat="false" ht="15" hidden="false" customHeight="false" outlineLevel="0" collapsed="false">
      <c r="A16958" s="8" t="s">
        <v>9398</v>
      </c>
      <c r="B16958" s="8" t="s">
        <v>9399</v>
      </c>
      <c r="C16958" s="8" t="s">
        <v>8190</v>
      </c>
      <c r="D16958" s="8" t="n">
        <v>2021</v>
      </c>
      <c r="F16958" s="19" t="n">
        <v>31</v>
      </c>
    </row>
    <row r="16959" customFormat="false" ht="15" hidden="false" customHeight="false" outlineLevel="0" collapsed="false">
      <c r="A16959" s="8" t="s">
        <v>9398</v>
      </c>
      <c r="B16959" s="8" t="s">
        <v>9399</v>
      </c>
      <c r="C16959" s="8" t="s">
        <v>8191</v>
      </c>
      <c r="D16959" s="8" t="n">
        <v>2021</v>
      </c>
      <c r="E16959" s="19" t="n">
        <v>2.032</v>
      </c>
      <c r="F16959" s="19" t="n">
        <v>31</v>
      </c>
    </row>
    <row r="16960" customFormat="false" ht="15" hidden="false" customHeight="false" outlineLevel="0" collapsed="false">
      <c r="A16960" s="8" t="s">
        <v>9398</v>
      </c>
      <c r="B16960" s="8" t="s">
        <v>9399</v>
      </c>
      <c r="C16960" s="8" t="s">
        <v>8192</v>
      </c>
      <c r="D16960" s="8" t="n">
        <v>2021</v>
      </c>
      <c r="E16960" s="19" t="n">
        <v>2.032</v>
      </c>
      <c r="F16960" s="19" t="n">
        <v>32</v>
      </c>
    </row>
    <row r="16961" customFormat="false" ht="15" hidden="false" customHeight="false" outlineLevel="0" collapsed="false">
      <c r="A16961" s="8" t="s">
        <v>9398</v>
      </c>
      <c r="B16961" s="8" t="s">
        <v>9399</v>
      </c>
      <c r="C16961" s="8" t="s">
        <v>8193</v>
      </c>
      <c r="D16961" s="8" t="n">
        <v>2021</v>
      </c>
      <c r="E16961" s="19" t="n">
        <v>5.08</v>
      </c>
      <c r="F16961" s="19" t="n">
        <v>32.2222222222222</v>
      </c>
    </row>
    <row r="16962" customFormat="false" ht="15" hidden="false" customHeight="false" outlineLevel="0" collapsed="false">
      <c r="A16962" s="8" t="s">
        <v>9398</v>
      </c>
      <c r="B16962" s="8" t="s">
        <v>9399</v>
      </c>
      <c r="C16962" s="8" t="s">
        <v>8194</v>
      </c>
      <c r="D16962" s="8" t="n">
        <v>2021</v>
      </c>
      <c r="E16962" s="19" t="n">
        <v>0</v>
      </c>
      <c r="F16962" s="19" t="n">
        <v>31</v>
      </c>
    </row>
    <row r="16963" customFormat="false" ht="15" hidden="false" customHeight="false" outlineLevel="0" collapsed="false">
      <c r="A16963" s="8" t="s">
        <v>9398</v>
      </c>
      <c r="B16963" s="8" t="s">
        <v>9399</v>
      </c>
      <c r="C16963" s="8" t="s">
        <v>8195</v>
      </c>
      <c r="D16963" s="8" t="n">
        <v>2021</v>
      </c>
      <c r="E16963" s="19" t="n">
        <v>0.762</v>
      </c>
      <c r="F16963" s="19" t="n">
        <v>30</v>
      </c>
    </row>
    <row r="16964" customFormat="false" ht="15" hidden="false" customHeight="false" outlineLevel="0" collapsed="false">
      <c r="A16964" s="8" t="s">
        <v>9398</v>
      </c>
      <c r="B16964" s="8" t="s">
        <v>9399</v>
      </c>
      <c r="C16964" s="8" t="s">
        <v>8196</v>
      </c>
      <c r="D16964" s="8" t="n">
        <v>2021</v>
      </c>
      <c r="E16964" s="19" t="n">
        <v>49.022</v>
      </c>
      <c r="F16964" s="19" t="n">
        <v>27</v>
      </c>
    </row>
    <row r="16965" customFormat="false" ht="15" hidden="false" customHeight="false" outlineLevel="0" collapsed="false">
      <c r="A16965" s="8" t="s">
        <v>9398</v>
      </c>
      <c r="B16965" s="8" t="s">
        <v>9399</v>
      </c>
      <c r="C16965" s="8" t="s">
        <v>8197</v>
      </c>
      <c r="D16965" s="8" t="n">
        <v>2021</v>
      </c>
      <c r="E16965" s="19" t="n">
        <v>107.95</v>
      </c>
      <c r="F16965" s="19" t="n">
        <v>30</v>
      </c>
    </row>
    <row r="16966" customFormat="false" ht="15" hidden="false" customHeight="false" outlineLevel="0" collapsed="false">
      <c r="A16966" s="8" t="s">
        <v>9398</v>
      </c>
      <c r="B16966" s="8" t="s">
        <v>9399</v>
      </c>
      <c r="C16966" s="8" t="s">
        <v>8198</v>
      </c>
      <c r="D16966" s="8" t="n">
        <v>2021</v>
      </c>
      <c r="E16966" s="19" t="n">
        <v>6.096</v>
      </c>
      <c r="F16966" s="19" t="n">
        <v>30</v>
      </c>
    </row>
    <row r="16967" customFormat="false" ht="15" hidden="false" customHeight="false" outlineLevel="0" collapsed="false">
      <c r="A16967" s="8" t="s">
        <v>9398</v>
      </c>
      <c r="B16967" s="8" t="s">
        <v>9399</v>
      </c>
      <c r="C16967" s="8" t="s">
        <v>8199</v>
      </c>
      <c r="D16967" s="8" t="n">
        <v>2021</v>
      </c>
      <c r="E16967" s="19" t="n">
        <v>9.906</v>
      </c>
      <c r="F16967" s="19" t="n">
        <v>29.3888888888889</v>
      </c>
    </row>
    <row r="16968" customFormat="false" ht="15" hidden="false" customHeight="false" outlineLevel="0" collapsed="false">
      <c r="A16968" s="8" t="s">
        <v>9398</v>
      </c>
      <c r="B16968" s="8" t="s">
        <v>9399</v>
      </c>
      <c r="C16968" s="8" t="s">
        <v>8200</v>
      </c>
      <c r="D16968" s="8" t="n">
        <v>2021</v>
      </c>
      <c r="E16968" s="19" t="n">
        <v>54.102</v>
      </c>
      <c r="F16968" s="19" t="n">
        <v>30</v>
      </c>
    </row>
    <row r="16969" customFormat="false" ht="15" hidden="false" customHeight="false" outlineLevel="0" collapsed="false">
      <c r="A16969" s="8" t="s">
        <v>9398</v>
      </c>
      <c r="B16969" s="8" t="s">
        <v>9399</v>
      </c>
      <c r="C16969" s="8" t="s">
        <v>8201</v>
      </c>
      <c r="D16969" s="8" t="n">
        <v>2021</v>
      </c>
      <c r="E16969" s="19" t="n">
        <v>42.926</v>
      </c>
      <c r="F16969" s="19" t="n">
        <v>31</v>
      </c>
    </row>
    <row r="16970" customFormat="false" ht="15" hidden="false" customHeight="false" outlineLevel="0" collapsed="false">
      <c r="A16970" s="8" t="s">
        <v>9398</v>
      </c>
      <c r="B16970" s="8" t="s">
        <v>9399</v>
      </c>
      <c r="C16970" s="8" t="s">
        <v>8202</v>
      </c>
      <c r="D16970" s="8" t="n">
        <v>2021</v>
      </c>
      <c r="E16970" s="19" t="n">
        <v>6.096</v>
      </c>
      <c r="F16970" s="19" t="n">
        <v>30</v>
      </c>
    </row>
    <row r="16971" customFormat="false" ht="15" hidden="false" customHeight="false" outlineLevel="0" collapsed="false">
      <c r="A16971" s="8" t="s">
        <v>9398</v>
      </c>
      <c r="B16971" s="8" t="s">
        <v>9399</v>
      </c>
      <c r="C16971" s="8" t="s">
        <v>8203</v>
      </c>
      <c r="D16971" s="8" t="n">
        <v>2021</v>
      </c>
      <c r="E16971" s="19" t="n">
        <v>3.048</v>
      </c>
      <c r="F16971" s="19" t="n">
        <v>29</v>
      </c>
    </row>
    <row r="16972" customFormat="false" ht="15" hidden="false" customHeight="false" outlineLevel="0" collapsed="false">
      <c r="A16972" s="8" t="s">
        <v>9398</v>
      </c>
      <c r="B16972" s="8" t="s">
        <v>9399</v>
      </c>
      <c r="C16972" s="8" t="s">
        <v>8204</v>
      </c>
      <c r="D16972" s="8" t="n">
        <v>2021</v>
      </c>
      <c r="E16972" s="19" t="n">
        <v>78.994</v>
      </c>
      <c r="F16972" s="19" t="n">
        <v>29.7777777777778</v>
      </c>
    </row>
    <row r="16973" customFormat="false" ht="15" hidden="false" customHeight="false" outlineLevel="0" collapsed="false">
      <c r="A16973" s="8" t="s">
        <v>9398</v>
      </c>
      <c r="B16973" s="8" t="s">
        <v>9399</v>
      </c>
      <c r="C16973" s="8" t="s">
        <v>8205</v>
      </c>
      <c r="D16973" s="8" t="n">
        <v>2021</v>
      </c>
      <c r="E16973" s="19" t="n">
        <v>18.034</v>
      </c>
      <c r="F16973" s="19" t="n">
        <v>31</v>
      </c>
    </row>
    <row r="16974" customFormat="false" ht="15" hidden="false" customHeight="false" outlineLevel="0" collapsed="false">
      <c r="A16974" s="8" t="s">
        <v>9398</v>
      </c>
      <c r="B16974" s="8" t="s">
        <v>9399</v>
      </c>
      <c r="C16974" s="8" t="s">
        <v>8206</v>
      </c>
      <c r="D16974" s="8" t="n">
        <v>2021</v>
      </c>
      <c r="E16974" s="19" t="n">
        <v>8.89</v>
      </c>
      <c r="F16974" s="19" t="n">
        <v>30.6111111111111</v>
      </c>
    </row>
    <row r="16975" customFormat="false" ht="15" hidden="false" customHeight="false" outlineLevel="0" collapsed="false">
      <c r="A16975" s="8" t="s">
        <v>9398</v>
      </c>
      <c r="B16975" s="8" t="s">
        <v>9399</v>
      </c>
      <c r="C16975" s="8" t="s">
        <v>8207</v>
      </c>
      <c r="D16975" s="8" t="n">
        <v>2021</v>
      </c>
      <c r="E16975" s="19" t="n">
        <v>9.906</v>
      </c>
      <c r="F16975" s="19" t="n">
        <v>29</v>
      </c>
    </row>
    <row r="16976" customFormat="false" ht="15" hidden="false" customHeight="false" outlineLevel="0" collapsed="false">
      <c r="A16976" s="8" t="s">
        <v>9398</v>
      </c>
      <c r="B16976" s="8" t="s">
        <v>9399</v>
      </c>
      <c r="C16976" s="8" t="s">
        <v>8208</v>
      </c>
      <c r="D16976" s="8" t="n">
        <v>2021</v>
      </c>
      <c r="E16976" s="19" t="n">
        <v>21.082</v>
      </c>
      <c r="F16976" s="19" t="n">
        <v>29</v>
      </c>
    </row>
    <row r="16977" customFormat="false" ht="15" hidden="false" customHeight="false" outlineLevel="0" collapsed="false">
      <c r="A16977" s="8" t="s">
        <v>9398</v>
      </c>
      <c r="B16977" s="8" t="s">
        <v>9399</v>
      </c>
      <c r="C16977" s="8" t="s">
        <v>8209</v>
      </c>
      <c r="D16977" s="8" t="n">
        <v>2021</v>
      </c>
      <c r="E16977" s="19" t="n">
        <v>39.116</v>
      </c>
      <c r="F16977" s="19" t="n">
        <v>29</v>
      </c>
    </row>
    <row r="16978" customFormat="false" ht="15" hidden="false" customHeight="false" outlineLevel="0" collapsed="false">
      <c r="A16978" s="8" t="s">
        <v>9398</v>
      </c>
      <c r="B16978" s="8" t="s">
        <v>9399</v>
      </c>
      <c r="C16978" s="8" t="s">
        <v>8210</v>
      </c>
      <c r="D16978" s="8" t="n">
        <v>2021</v>
      </c>
      <c r="E16978" s="19" t="n">
        <v>4.064</v>
      </c>
      <c r="F16978" s="19" t="n">
        <v>30</v>
      </c>
    </row>
    <row r="16979" customFormat="false" ht="15" hidden="false" customHeight="false" outlineLevel="0" collapsed="false">
      <c r="A16979" s="8" t="s">
        <v>9398</v>
      </c>
      <c r="B16979" s="8" t="s">
        <v>9399</v>
      </c>
      <c r="C16979" s="8" t="s">
        <v>8211</v>
      </c>
      <c r="D16979" s="8" t="n">
        <v>2021</v>
      </c>
      <c r="E16979" s="19" t="n">
        <v>3.048</v>
      </c>
      <c r="F16979" s="19" t="n">
        <v>31</v>
      </c>
    </row>
    <row r="16980" customFormat="false" ht="15" hidden="false" customHeight="false" outlineLevel="0" collapsed="false">
      <c r="A16980" s="8" t="s">
        <v>9398</v>
      </c>
      <c r="B16980" s="8" t="s">
        <v>9399</v>
      </c>
      <c r="C16980" s="8" t="s">
        <v>8212</v>
      </c>
      <c r="D16980" s="8" t="n">
        <v>2021</v>
      </c>
      <c r="E16980" s="19" t="n">
        <v>2.032</v>
      </c>
      <c r="F16980" s="19" t="n">
        <v>31.3888888888889</v>
      </c>
    </row>
    <row r="16981" customFormat="false" ht="15" hidden="false" customHeight="false" outlineLevel="0" collapsed="false">
      <c r="A16981" s="8" t="s">
        <v>9398</v>
      </c>
      <c r="B16981" s="8" t="s">
        <v>9399</v>
      </c>
      <c r="C16981" s="8" t="s">
        <v>8213</v>
      </c>
      <c r="D16981" s="8" t="n">
        <v>2021</v>
      </c>
      <c r="E16981" s="19" t="n">
        <v>3.048</v>
      </c>
      <c r="F16981" s="19" t="n">
        <v>31.3888888888889</v>
      </c>
    </row>
    <row r="16982" customFormat="false" ht="15" hidden="false" customHeight="false" outlineLevel="0" collapsed="false">
      <c r="A16982" s="8" t="s">
        <v>9398</v>
      </c>
      <c r="B16982" s="8" t="s">
        <v>9399</v>
      </c>
      <c r="C16982" s="8" t="s">
        <v>8214</v>
      </c>
      <c r="D16982" s="8" t="n">
        <v>2021</v>
      </c>
      <c r="E16982" s="19" t="n">
        <v>0</v>
      </c>
      <c r="F16982" s="19" t="n">
        <v>31.6111111111111</v>
      </c>
    </row>
    <row r="16983" customFormat="false" ht="15" hidden="false" customHeight="false" outlineLevel="0" collapsed="false">
      <c r="A16983" s="8" t="s">
        <v>9398</v>
      </c>
      <c r="B16983" s="8" t="s">
        <v>9399</v>
      </c>
      <c r="C16983" s="8" t="s">
        <v>8215</v>
      </c>
      <c r="D16983" s="8" t="n">
        <v>2021</v>
      </c>
      <c r="E16983" s="19" t="n">
        <v>1.016</v>
      </c>
      <c r="F16983" s="19" t="n">
        <v>31.6111111111111</v>
      </c>
    </row>
    <row r="16984" customFormat="false" ht="15" hidden="false" customHeight="false" outlineLevel="0" collapsed="false">
      <c r="A16984" s="8" t="s">
        <v>9398</v>
      </c>
      <c r="B16984" s="8" t="s">
        <v>9399</v>
      </c>
      <c r="C16984" s="8" t="s">
        <v>8216</v>
      </c>
      <c r="D16984" s="8" t="n">
        <v>2021</v>
      </c>
      <c r="E16984" s="19" t="n">
        <v>71.12</v>
      </c>
      <c r="F16984" s="19" t="n">
        <v>30.6111111111111</v>
      </c>
    </row>
    <row r="16985" customFormat="false" ht="15" hidden="false" customHeight="false" outlineLevel="0" collapsed="false">
      <c r="A16985" s="8" t="s">
        <v>9398</v>
      </c>
      <c r="B16985" s="8" t="s">
        <v>9399</v>
      </c>
      <c r="C16985" s="8" t="s">
        <v>8217</v>
      </c>
      <c r="D16985" s="8" t="n">
        <v>2021</v>
      </c>
      <c r="E16985" s="19" t="n">
        <v>7.112</v>
      </c>
      <c r="F16985" s="19" t="n">
        <v>29</v>
      </c>
    </row>
    <row r="16986" customFormat="false" ht="15" hidden="false" customHeight="false" outlineLevel="0" collapsed="false">
      <c r="A16986" s="8" t="s">
        <v>9398</v>
      </c>
      <c r="B16986" s="8" t="s">
        <v>9399</v>
      </c>
      <c r="C16986" s="8" t="s">
        <v>8218</v>
      </c>
      <c r="D16986" s="8" t="n">
        <v>2021</v>
      </c>
      <c r="E16986" s="19" t="n">
        <v>58.928</v>
      </c>
      <c r="F16986" s="19" t="n">
        <v>29</v>
      </c>
    </row>
    <row r="16987" customFormat="false" ht="15" hidden="false" customHeight="false" outlineLevel="0" collapsed="false">
      <c r="A16987" s="8" t="s">
        <v>9398</v>
      </c>
      <c r="B16987" s="8" t="s">
        <v>9399</v>
      </c>
      <c r="C16987" s="8" t="s">
        <v>8219</v>
      </c>
      <c r="D16987" s="8" t="n">
        <v>2021</v>
      </c>
      <c r="E16987" s="19" t="n">
        <v>3.048</v>
      </c>
      <c r="F16987" s="19" t="n">
        <v>31.3888888888889</v>
      </c>
    </row>
    <row r="16988" customFormat="false" ht="15" hidden="false" customHeight="false" outlineLevel="0" collapsed="false">
      <c r="A16988" s="8" t="s">
        <v>9398</v>
      </c>
      <c r="B16988" s="8" t="s">
        <v>9399</v>
      </c>
      <c r="C16988" s="8" t="s">
        <v>8220</v>
      </c>
      <c r="D16988" s="8" t="n">
        <v>2021</v>
      </c>
      <c r="E16988" s="19" t="n">
        <v>0.508</v>
      </c>
      <c r="F16988" s="19" t="n">
        <v>31</v>
      </c>
    </row>
    <row r="16989" customFormat="false" ht="15" hidden="false" customHeight="false" outlineLevel="0" collapsed="false">
      <c r="A16989" s="8" t="s">
        <v>9398</v>
      </c>
      <c r="B16989" s="8" t="s">
        <v>9399</v>
      </c>
      <c r="C16989" s="8" t="s">
        <v>8221</v>
      </c>
      <c r="D16989" s="8" t="n">
        <v>2021</v>
      </c>
      <c r="E16989" s="19" t="n">
        <v>0</v>
      </c>
      <c r="F16989" s="19" t="n">
        <v>30.7777777777778</v>
      </c>
    </row>
    <row r="16990" customFormat="false" ht="15" hidden="false" customHeight="false" outlineLevel="0" collapsed="false">
      <c r="A16990" s="8" t="s">
        <v>9398</v>
      </c>
      <c r="B16990" s="8" t="s">
        <v>9399</v>
      </c>
      <c r="C16990" s="8" t="s">
        <v>8222</v>
      </c>
      <c r="D16990" s="8" t="n">
        <v>2021</v>
      </c>
      <c r="E16990" s="19" t="n">
        <v>9.906</v>
      </c>
      <c r="F16990" s="19" t="n">
        <v>29</v>
      </c>
    </row>
    <row r="16991" customFormat="false" ht="15" hidden="false" customHeight="false" outlineLevel="0" collapsed="false">
      <c r="A16991" s="8" t="s">
        <v>9398</v>
      </c>
      <c r="B16991" s="8" t="s">
        <v>9399</v>
      </c>
      <c r="C16991" s="8" t="s">
        <v>8223</v>
      </c>
      <c r="D16991" s="8" t="n">
        <v>2021</v>
      </c>
      <c r="E16991" s="19" t="n">
        <v>3.048</v>
      </c>
      <c r="F16991" s="19" t="n">
        <v>29</v>
      </c>
    </row>
    <row r="16992" customFormat="false" ht="15" hidden="false" customHeight="false" outlineLevel="0" collapsed="false">
      <c r="A16992" s="8" t="s">
        <v>9398</v>
      </c>
      <c r="B16992" s="8" t="s">
        <v>9399</v>
      </c>
      <c r="C16992" s="8" t="s">
        <v>8224</v>
      </c>
      <c r="D16992" s="8" t="n">
        <v>2021</v>
      </c>
      <c r="E16992" s="19" t="n">
        <v>39.116</v>
      </c>
      <c r="F16992" s="19" t="n">
        <v>30</v>
      </c>
    </row>
    <row r="16993" customFormat="false" ht="15" hidden="false" customHeight="false" outlineLevel="0" collapsed="false">
      <c r="A16993" s="8" t="s">
        <v>9398</v>
      </c>
      <c r="B16993" s="8" t="s">
        <v>9399</v>
      </c>
      <c r="C16993" s="8" t="s">
        <v>8225</v>
      </c>
      <c r="D16993" s="8" t="n">
        <v>2021</v>
      </c>
      <c r="F16993" s="19" t="n">
        <v>30</v>
      </c>
    </row>
    <row r="16994" customFormat="false" ht="15" hidden="false" customHeight="false" outlineLevel="0" collapsed="false">
      <c r="A16994" s="8" t="s">
        <v>9398</v>
      </c>
      <c r="B16994" s="8" t="s">
        <v>9399</v>
      </c>
      <c r="C16994" s="8" t="s">
        <v>8226</v>
      </c>
      <c r="D16994" s="8" t="n">
        <v>2021</v>
      </c>
      <c r="E16994" s="19" t="n">
        <v>26.924</v>
      </c>
      <c r="F16994" s="19" t="n">
        <v>32.3888888888889</v>
      </c>
    </row>
    <row r="16995" customFormat="false" ht="15" hidden="false" customHeight="false" outlineLevel="0" collapsed="false">
      <c r="A16995" s="8" t="s">
        <v>9398</v>
      </c>
      <c r="B16995" s="8" t="s">
        <v>9399</v>
      </c>
      <c r="C16995" s="8" t="s">
        <v>8227</v>
      </c>
      <c r="D16995" s="8" t="n">
        <v>2021</v>
      </c>
      <c r="E16995" s="19" t="n">
        <v>0</v>
      </c>
      <c r="F16995" s="19" t="n">
        <v>31.2222222222222</v>
      </c>
    </row>
    <row r="16996" customFormat="false" ht="15" hidden="false" customHeight="false" outlineLevel="0" collapsed="false">
      <c r="A16996" s="8" t="s">
        <v>9398</v>
      </c>
      <c r="B16996" s="8" t="s">
        <v>9399</v>
      </c>
      <c r="C16996" s="8" t="s">
        <v>8228</v>
      </c>
      <c r="D16996" s="8" t="n">
        <v>2021</v>
      </c>
      <c r="E16996" s="19" t="n">
        <v>0</v>
      </c>
      <c r="F16996" s="19" t="n">
        <v>32</v>
      </c>
    </row>
    <row r="16997" customFormat="false" ht="15" hidden="false" customHeight="false" outlineLevel="0" collapsed="false">
      <c r="A16997" s="8" t="s">
        <v>9398</v>
      </c>
      <c r="B16997" s="8" t="s">
        <v>9399</v>
      </c>
      <c r="C16997" s="8" t="s">
        <v>8229</v>
      </c>
      <c r="D16997" s="8" t="n">
        <v>2021</v>
      </c>
      <c r="E16997" s="19" t="n">
        <v>0</v>
      </c>
      <c r="F16997" s="19" t="n">
        <v>33</v>
      </c>
    </row>
    <row r="16998" customFormat="false" ht="15" hidden="false" customHeight="false" outlineLevel="0" collapsed="false">
      <c r="A16998" s="8" t="s">
        <v>9398</v>
      </c>
      <c r="B16998" s="8" t="s">
        <v>9399</v>
      </c>
      <c r="C16998" s="8" t="s">
        <v>8230</v>
      </c>
      <c r="D16998" s="8" t="n">
        <v>2021</v>
      </c>
      <c r="E16998" s="19" t="n">
        <v>0</v>
      </c>
      <c r="F16998" s="19" t="n">
        <v>34</v>
      </c>
    </row>
    <row r="16999" customFormat="false" ht="15" hidden="false" customHeight="false" outlineLevel="0" collapsed="false">
      <c r="A16999" s="8" t="s">
        <v>9398</v>
      </c>
      <c r="B16999" s="8" t="s">
        <v>9399</v>
      </c>
      <c r="C16999" s="8" t="s">
        <v>8231</v>
      </c>
      <c r="D16999" s="8" t="n">
        <v>2021</v>
      </c>
      <c r="E16999" s="19" t="n">
        <v>0.254</v>
      </c>
      <c r="F16999" s="19" t="n">
        <v>34</v>
      </c>
    </row>
    <row r="17000" customFormat="false" ht="15" hidden="false" customHeight="false" outlineLevel="0" collapsed="false">
      <c r="A17000" s="8" t="s">
        <v>9398</v>
      </c>
      <c r="B17000" s="8" t="s">
        <v>9399</v>
      </c>
      <c r="C17000" s="8" t="s">
        <v>8232</v>
      </c>
      <c r="D17000" s="8" t="n">
        <v>2021</v>
      </c>
      <c r="E17000" s="19" t="n">
        <v>3.048</v>
      </c>
      <c r="F17000" s="19" t="n">
        <v>35</v>
      </c>
    </row>
    <row r="17001" customFormat="false" ht="15" hidden="false" customHeight="false" outlineLevel="0" collapsed="false">
      <c r="A17001" s="8" t="s">
        <v>9398</v>
      </c>
      <c r="B17001" s="8" t="s">
        <v>9399</v>
      </c>
      <c r="C17001" s="8" t="s">
        <v>8233</v>
      </c>
      <c r="D17001" s="8" t="n">
        <v>2021</v>
      </c>
      <c r="E17001" s="19" t="n">
        <v>7.112</v>
      </c>
      <c r="F17001" s="19" t="n">
        <v>35</v>
      </c>
    </row>
    <row r="17002" customFormat="false" ht="15" hidden="false" customHeight="false" outlineLevel="0" collapsed="false">
      <c r="A17002" s="8" t="s">
        <v>9398</v>
      </c>
      <c r="B17002" s="8" t="s">
        <v>9399</v>
      </c>
      <c r="C17002" s="8" t="s">
        <v>8234</v>
      </c>
      <c r="D17002" s="8" t="n">
        <v>2021</v>
      </c>
      <c r="E17002" s="19" t="n">
        <v>0</v>
      </c>
      <c r="F17002" s="19" t="n">
        <v>32.7777777777778</v>
      </c>
    </row>
    <row r="17003" customFormat="false" ht="15" hidden="false" customHeight="false" outlineLevel="0" collapsed="false">
      <c r="A17003" s="8" t="s">
        <v>9398</v>
      </c>
      <c r="B17003" s="8" t="s">
        <v>9399</v>
      </c>
      <c r="C17003" s="8" t="s">
        <v>8235</v>
      </c>
      <c r="D17003" s="8" t="n">
        <v>2021</v>
      </c>
      <c r="E17003" s="19" t="n">
        <v>0.254</v>
      </c>
      <c r="F17003" s="19" t="n">
        <v>32.6111111111111</v>
      </c>
    </row>
    <row r="17004" customFormat="false" ht="15" hidden="false" customHeight="false" outlineLevel="0" collapsed="false">
      <c r="A17004" s="8" t="s">
        <v>9398</v>
      </c>
      <c r="B17004" s="8" t="s">
        <v>9399</v>
      </c>
      <c r="C17004" s="8" t="s">
        <v>8236</v>
      </c>
      <c r="D17004" s="8" t="n">
        <v>2021</v>
      </c>
      <c r="E17004" s="19" t="n">
        <v>0.254</v>
      </c>
      <c r="F17004" s="19" t="n">
        <v>32.7777777777778</v>
      </c>
    </row>
    <row r="17005" customFormat="false" ht="15" hidden="false" customHeight="false" outlineLevel="0" collapsed="false">
      <c r="A17005" s="8" t="s">
        <v>9398</v>
      </c>
      <c r="B17005" s="8" t="s">
        <v>9399</v>
      </c>
      <c r="C17005" s="8" t="s">
        <v>8237</v>
      </c>
      <c r="D17005" s="8" t="n">
        <v>2021</v>
      </c>
      <c r="E17005" s="19" t="n">
        <v>1.016</v>
      </c>
      <c r="F17005" s="19" t="n">
        <v>32.2222222222222</v>
      </c>
    </row>
    <row r="17006" customFormat="false" ht="15" hidden="false" customHeight="false" outlineLevel="0" collapsed="false">
      <c r="A17006" s="8" t="s">
        <v>9398</v>
      </c>
      <c r="B17006" s="8" t="s">
        <v>9399</v>
      </c>
      <c r="C17006" s="8" t="s">
        <v>8238</v>
      </c>
      <c r="D17006" s="8" t="n">
        <v>2021</v>
      </c>
      <c r="E17006" s="19" t="n">
        <v>2.032</v>
      </c>
      <c r="F17006" s="19" t="n">
        <v>33.3888888888889</v>
      </c>
    </row>
    <row r="17007" customFormat="false" ht="15" hidden="false" customHeight="false" outlineLevel="0" collapsed="false">
      <c r="A17007" s="8" t="s">
        <v>9398</v>
      </c>
      <c r="B17007" s="8" t="s">
        <v>9399</v>
      </c>
      <c r="C17007" s="8" t="s">
        <v>8239</v>
      </c>
      <c r="D17007" s="8" t="n">
        <v>2021</v>
      </c>
      <c r="E17007" s="19" t="n">
        <v>0</v>
      </c>
      <c r="F17007" s="19" t="n">
        <v>34</v>
      </c>
    </row>
    <row r="17008" customFormat="false" ht="15" hidden="false" customHeight="false" outlineLevel="0" collapsed="false">
      <c r="A17008" s="8" t="s">
        <v>9398</v>
      </c>
      <c r="B17008" s="8" t="s">
        <v>9399</v>
      </c>
      <c r="C17008" s="8" t="s">
        <v>8240</v>
      </c>
      <c r="D17008" s="8" t="n">
        <v>2021</v>
      </c>
      <c r="E17008" s="19" t="n">
        <v>0</v>
      </c>
      <c r="F17008" s="19" t="n">
        <v>35</v>
      </c>
    </row>
    <row r="17009" customFormat="false" ht="15" hidden="false" customHeight="false" outlineLevel="0" collapsed="false">
      <c r="A17009" s="8" t="s">
        <v>9398</v>
      </c>
      <c r="B17009" s="8" t="s">
        <v>9399</v>
      </c>
      <c r="C17009" s="8" t="s">
        <v>8241</v>
      </c>
      <c r="D17009" s="8" t="n">
        <v>2021</v>
      </c>
      <c r="E17009" s="19" t="n">
        <v>0</v>
      </c>
      <c r="F17009" s="19" t="n">
        <v>36</v>
      </c>
    </row>
    <row r="17010" customFormat="false" ht="15" hidden="false" customHeight="false" outlineLevel="0" collapsed="false">
      <c r="A17010" s="8" t="s">
        <v>9398</v>
      </c>
      <c r="B17010" s="8" t="s">
        <v>9399</v>
      </c>
      <c r="C17010" s="8" t="s">
        <v>8242</v>
      </c>
      <c r="D17010" s="8" t="n">
        <v>2021</v>
      </c>
      <c r="E17010" s="19" t="n">
        <v>0</v>
      </c>
      <c r="F17010" s="19" t="n">
        <v>35</v>
      </c>
    </row>
    <row r="17011" customFormat="false" ht="15" hidden="false" customHeight="false" outlineLevel="0" collapsed="false">
      <c r="A17011" s="8" t="s">
        <v>9398</v>
      </c>
      <c r="B17011" s="8" t="s">
        <v>9399</v>
      </c>
      <c r="C17011" s="8" t="s">
        <v>8243</v>
      </c>
      <c r="D17011" s="8" t="n">
        <v>2021</v>
      </c>
      <c r="E17011" s="19" t="n">
        <v>0</v>
      </c>
      <c r="F17011" s="19" t="n">
        <v>33.6111111111111</v>
      </c>
    </row>
    <row r="17012" customFormat="false" ht="15" hidden="false" customHeight="false" outlineLevel="0" collapsed="false">
      <c r="A17012" s="8" t="s">
        <v>9398</v>
      </c>
      <c r="B17012" s="8" t="s">
        <v>9399</v>
      </c>
      <c r="C17012" s="8" t="s">
        <v>8244</v>
      </c>
      <c r="D17012" s="8" t="n">
        <v>2021</v>
      </c>
      <c r="E17012" s="19" t="n">
        <v>0</v>
      </c>
      <c r="F17012" s="19" t="n">
        <v>32</v>
      </c>
    </row>
    <row r="17013" customFormat="false" ht="15" hidden="false" customHeight="false" outlineLevel="0" collapsed="false">
      <c r="A17013" s="8" t="s">
        <v>9398</v>
      </c>
      <c r="B17013" s="8" t="s">
        <v>9399</v>
      </c>
      <c r="C17013" s="8" t="s">
        <v>8245</v>
      </c>
      <c r="D17013" s="8" t="n">
        <v>2021</v>
      </c>
      <c r="E17013" s="19" t="n">
        <v>0</v>
      </c>
      <c r="F17013" s="19" t="n">
        <v>31.6111111111111</v>
      </c>
    </row>
    <row r="17014" customFormat="false" ht="15" hidden="false" customHeight="false" outlineLevel="0" collapsed="false">
      <c r="A17014" s="8" t="s">
        <v>9398</v>
      </c>
      <c r="B17014" s="8" t="s">
        <v>9399</v>
      </c>
      <c r="C17014" s="8" t="s">
        <v>8246</v>
      </c>
      <c r="D17014" s="8" t="n">
        <v>2021</v>
      </c>
      <c r="E17014" s="19" t="n">
        <v>0</v>
      </c>
      <c r="F17014" s="19" t="n">
        <v>33</v>
      </c>
    </row>
    <row r="17015" customFormat="false" ht="15" hidden="false" customHeight="false" outlineLevel="0" collapsed="false">
      <c r="A17015" s="8" t="s">
        <v>9398</v>
      </c>
      <c r="B17015" s="8" t="s">
        <v>9399</v>
      </c>
      <c r="C17015" s="8" t="s">
        <v>8247</v>
      </c>
      <c r="D17015" s="8" t="n">
        <v>2021</v>
      </c>
      <c r="E17015" s="19" t="n">
        <v>0</v>
      </c>
      <c r="F17015" s="19" t="n">
        <v>34</v>
      </c>
    </row>
    <row r="17016" customFormat="false" ht="15" hidden="false" customHeight="false" outlineLevel="0" collapsed="false">
      <c r="A17016" s="8" t="s">
        <v>9398</v>
      </c>
      <c r="B17016" s="8" t="s">
        <v>9399</v>
      </c>
      <c r="C17016" s="8" t="s">
        <v>8248</v>
      </c>
      <c r="D17016" s="8" t="n">
        <v>2021</v>
      </c>
      <c r="E17016" s="19" t="n">
        <v>0</v>
      </c>
      <c r="F17016" s="19" t="n">
        <v>36</v>
      </c>
    </row>
    <row r="17017" customFormat="false" ht="15" hidden="false" customHeight="false" outlineLevel="0" collapsed="false">
      <c r="A17017" s="8" t="s">
        <v>9398</v>
      </c>
      <c r="B17017" s="8" t="s">
        <v>9399</v>
      </c>
      <c r="C17017" s="8" t="s">
        <v>8249</v>
      </c>
      <c r="D17017" s="8" t="n">
        <v>2021</v>
      </c>
      <c r="E17017" s="19" t="n">
        <v>0</v>
      </c>
      <c r="F17017" s="19" t="n">
        <v>35</v>
      </c>
    </row>
    <row r="17018" customFormat="false" ht="15" hidden="false" customHeight="false" outlineLevel="0" collapsed="false">
      <c r="A17018" s="8" t="s">
        <v>9398</v>
      </c>
      <c r="B17018" s="8" t="s">
        <v>9399</v>
      </c>
      <c r="C17018" s="8" t="s">
        <v>8250</v>
      </c>
      <c r="D17018" s="8" t="n">
        <v>2021</v>
      </c>
      <c r="E17018" s="19" t="n">
        <v>0</v>
      </c>
      <c r="F17018" s="19" t="n">
        <v>32</v>
      </c>
    </row>
    <row r="17019" customFormat="false" ht="15" hidden="false" customHeight="false" outlineLevel="0" collapsed="false">
      <c r="A17019" s="8" t="s">
        <v>9398</v>
      </c>
      <c r="B17019" s="8" t="s">
        <v>9399</v>
      </c>
      <c r="C17019" s="8" t="s">
        <v>8251</v>
      </c>
      <c r="D17019" s="8" t="n">
        <v>2021</v>
      </c>
      <c r="E17019" s="19" t="n">
        <v>0</v>
      </c>
      <c r="F17019" s="19" t="n">
        <v>32</v>
      </c>
    </row>
    <row r="17020" customFormat="false" ht="15" hidden="false" customHeight="false" outlineLevel="0" collapsed="false">
      <c r="A17020" s="8" t="s">
        <v>9398</v>
      </c>
      <c r="B17020" s="8" t="s">
        <v>9399</v>
      </c>
      <c r="C17020" s="8" t="s">
        <v>8252</v>
      </c>
      <c r="D17020" s="8" t="n">
        <v>2021</v>
      </c>
      <c r="E17020" s="19" t="n">
        <v>0</v>
      </c>
      <c r="F17020" s="19" t="n">
        <v>34</v>
      </c>
    </row>
    <row r="17021" customFormat="false" ht="15" hidden="false" customHeight="false" outlineLevel="0" collapsed="false">
      <c r="A17021" s="8" t="s">
        <v>9398</v>
      </c>
      <c r="B17021" s="8" t="s">
        <v>9399</v>
      </c>
      <c r="C17021" s="8" t="s">
        <v>8253</v>
      </c>
      <c r="D17021" s="8" t="n">
        <v>2021</v>
      </c>
      <c r="E17021" s="19" t="n">
        <v>0</v>
      </c>
      <c r="F17021" s="19" t="n">
        <v>35</v>
      </c>
    </row>
    <row r="17022" customFormat="false" ht="15" hidden="false" customHeight="false" outlineLevel="0" collapsed="false">
      <c r="A17022" s="8" t="s">
        <v>9398</v>
      </c>
      <c r="B17022" s="8" t="s">
        <v>9399</v>
      </c>
      <c r="C17022" s="8" t="s">
        <v>8254</v>
      </c>
      <c r="D17022" s="8" t="n">
        <v>2021</v>
      </c>
      <c r="E17022" s="19" t="n">
        <v>0</v>
      </c>
      <c r="F17022" s="19" t="n">
        <v>34.3888888888889</v>
      </c>
    </row>
    <row r="17023" customFormat="false" ht="15" hidden="false" customHeight="false" outlineLevel="0" collapsed="false">
      <c r="A17023" s="8" t="s">
        <v>9398</v>
      </c>
      <c r="B17023" s="8" t="s">
        <v>9399</v>
      </c>
      <c r="C17023" s="8" t="s">
        <v>8255</v>
      </c>
      <c r="D17023" s="8" t="n">
        <v>2021</v>
      </c>
      <c r="E17023" s="19" t="n">
        <v>0</v>
      </c>
      <c r="F17023" s="19" t="n">
        <v>34</v>
      </c>
    </row>
    <row r="17024" customFormat="false" ht="15" hidden="false" customHeight="false" outlineLevel="0" collapsed="false">
      <c r="A17024" s="8" t="s">
        <v>9398</v>
      </c>
      <c r="B17024" s="8" t="s">
        <v>9399</v>
      </c>
      <c r="C17024" s="8" t="s">
        <v>8256</v>
      </c>
      <c r="D17024" s="8" t="n">
        <v>2021</v>
      </c>
      <c r="E17024" s="19" t="n">
        <v>0</v>
      </c>
      <c r="F17024" s="19" t="n">
        <v>35</v>
      </c>
    </row>
    <row r="17025" customFormat="false" ht="15" hidden="false" customHeight="false" outlineLevel="0" collapsed="false">
      <c r="A17025" s="8" t="s">
        <v>9398</v>
      </c>
      <c r="B17025" s="8" t="s">
        <v>9399</v>
      </c>
      <c r="C17025" s="8" t="s">
        <v>8257</v>
      </c>
      <c r="D17025" s="8" t="n">
        <v>2021</v>
      </c>
      <c r="E17025" s="19" t="n">
        <v>0</v>
      </c>
      <c r="F17025" s="19" t="n">
        <v>35</v>
      </c>
    </row>
    <row r="17026" customFormat="false" ht="15" hidden="false" customHeight="false" outlineLevel="0" collapsed="false">
      <c r="A17026" s="8" t="s">
        <v>9398</v>
      </c>
      <c r="B17026" s="8" t="s">
        <v>9399</v>
      </c>
      <c r="C17026" s="8" t="s">
        <v>8258</v>
      </c>
      <c r="D17026" s="8" t="n">
        <v>2021</v>
      </c>
      <c r="E17026" s="19" t="n">
        <v>0</v>
      </c>
      <c r="F17026" s="19" t="n">
        <v>34</v>
      </c>
    </row>
    <row r="17027" customFormat="false" ht="15" hidden="false" customHeight="false" outlineLevel="0" collapsed="false">
      <c r="A17027" s="8" t="s">
        <v>9398</v>
      </c>
      <c r="B17027" s="8" t="s">
        <v>9399</v>
      </c>
      <c r="C17027" s="8" t="s">
        <v>8259</v>
      </c>
      <c r="D17027" s="8" t="n">
        <v>2021</v>
      </c>
      <c r="E17027" s="19" t="n">
        <v>0</v>
      </c>
      <c r="F17027" s="19" t="n">
        <v>35</v>
      </c>
    </row>
    <row r="17028" customFormat="false" ht="15" hidden="false" customHeight="false" outlineLevel="0" collapsed="false">
      <c r="A17028" s="8" t="s">
        <v>9398</v>
      </c>
      <c r="B17028" s="8" t="s">
        <v>9399</v>
      </c>
      <c r="C17028" s="8" t="s">
        <v>8260</v>
      </c>
      <c r="D17028" s="8" t="n">
        <v>2021</v>
      </c>
      <c r="E17028" s="19" t="n">
        <v>0</v>
      </c>
      <c r="F17028" s="19" t="n">
        <v>35.7777777777778</v>
      </c>
    </row>
    <row r="17029" customFormat="false" ht="15" hidden="false" customHeight="false" outlineLevel="0" collapsed="false">
      <c r="A17029" s="8" t="s">
        <v>9398</v>
      </c>
      <c r="B17029" s="8" t="s">
        <v>9399</v>
      </c>
      <c r="C17029" s="8" t="s">
        <v>8261</v>
      </c>
      <c r="D17029" s="8" t="n">
        <v>2021</v>
      </c>
      <c r="E17029" s="19" t="n">
        <v>0</v>
      </c>
      <c r="F17029" s="19" t="n">
        <v>35</v>
      </c>
    </row>
    <row r="17030" customFormat="false" ht="15" hidden="false" customHeight="false" outlineLevel="0" collapsed="false">
      <c r="A17030" s="8" t="s">
        <v>9398</v>
      </c>
      <c r="B17030" s="8" t="s">
        <v>9399</v>
      </c>
      <c r="C17030" s="8" t="s">
        <v>8262</v>
      </c>
      <c r="D17030" s="8" t="n">
        <v>2021</v>
      </c>
      <c r="F17030" s="19" t="n">
        <v>35</v>
      </c>
    </row>
    <row r="17031" customFormat="false" ht="15" hidden="false" customHeight="false" outlineLevel="0" collapsed="false">
      <c r="A17031" s="8" t="s">
        <v>9398</v>
      </c>
      <c r="B17031" s="8" t="s">
        <v>9399</v>
      </c>
      <c r="C17031" s="8" t="s">
        <v>8263</v>
      </c>
      <c r="D17031" s="8" t="n">
        <v>2021</v>
      </c>
      <c r="E17031" s="19" t="n">
        <v>0</v>
      </c>
      <c r="F17031" s="19" t="n">
        <v>33</v>
      </c>
    </row>
    <row r="17032" customFormat="false" ht="15" hidden="false" customHeight="false" outlineLevel="0" collapsed="false">
      <c r="A17032" s="8" t="s">
        <v>9398</v>
      </c>
      <c r="B17032" s="8" t="s">
        <v>9399</v>
      </c>
      <c r="C17032" s="8" t="s">
        <v>8264</v>
      </c>
      <c r="D17032" s="8" t="n">
        <v>2021</v>
      </c>
      <c r="E17032" s="19" t="n">
        <v>0</v>
      </c>
      <c r="F17032" s="19" t="n">
        <v>32</v>
      </c>
    </row>
    <row r="17033" customFormat="false" ht="15" hidden="false" customHeight="false" outlineLevel="0" collapsed="false">
      <c r="A17033" s="8" t="s">
        <v>9398</v>
      </c>
      <c r="B17033" s="8" t="s">
        <v>9399</v>
      </c>
      <c r="C17033" s="8" t="s">
        <v>8265</v>
      </c>
      <c r="D17033" s="8" t="n">
        <v>2021</v>
      </c>
      <c r="E17033" s="19" t="n">
        <v>0</v>
      </c>
      <c r="F17033" s="19" t="n">
        <v>34</v>
      </c>
    </row>
    <row r="17034" customFormat="false" ht="15" hidden="false" customHeight="false" outlineLevel="0" collapsed="false">
      <c r="A17034" s="8" t="s">
        <v>9398</v>
      </c>
      <c r="B17034" s="8" t="s">
        <v>9399</v>
      </c>
      <c r="C17034" s="8" t="s">
        <v>8266</v>
      </c>
      <c r="D17034" s="8" t="n">
        <v>2021</v>
      </c>
      <c r="E17034" s="19" t="n">
        <v>0</v>
      </c>
      <c r="F17034" s="19" t="n">
        <v>34.3888888888889</v>
      </c>
    </row>
    <row r="17035" customFormat="false" ht="15" hidden="false" customHeight="false" outlineLevel="0" collapsed="false">
      <c r="A17035" s="8" t="s">
        <v>9398</v>
      </c>
      <c r="B17035" s="8" t="s">
        <v>9399</v>
      </c>
      <c r="C17035" s="8" t="s">
        <v>8267</v>
      </c>
      <c r="D17035" s="8" t="n">
        <v>2021</v>
      </c>
      <c r="E17035" s="19" t="n">
        <v>0</v>
      </c>
      <c r="F17035" s="19" t="n">
        <v>34.3888888888889</v>
      </c>
    </row>
    <row r="17036" customFormat="false" ht="15" hidden="false" customHeight="false" outlineLevel="0" collapsed="false">
      <c r="A17036" s="8" t="s">
        <v>9398</v>
      </c>
      <c r="B17036" s="8" t="s">
        <v>9399</v>
      </c>
      <c r="C17036" s="8" t="s">
        <v>8268</v>
      </c>
      <c r="D17036" s="8" t="n">
        <v>2021</v>
      </c>
      <c r="E17036" s="19" t="n">
        <v>0</v>
      </c>
      <c r="F17036" s="19" t="n">
        <v>34.2222222222222</v>
      </c>
    </row>
    <row r="17037" customFormat="false" ht="15" hidden="false" customHeight="false" outlineLevel="0" collapsed="false">
      <c r="A17037" s="8" t="s">
        <v>9398</v>
      </c>
      <c r="B17037" s="8" t="s">
        <v>9399</v>
      </c>
      <c r="C17037" s="8" t="s">
        <v>8269</v>
      </c>
      <c r="D17037" s="8" t="n">
        <v>2021</v>
      </c>
      <c r="E17037" s="19" t="n">
        <v>0</v>
      </c>
      <c r="F17037" s="19" t="n">
        <v>35</v>
      </c>
    </row>
    <row r="17038" customFormat="false" ht="15" hidden="false" customHeight="false" outlineLevel="0" collapsed="false">
      <c r="A17038" s="8" t="s">
        <v>9398</v>
      </c>
      <c r="B17038" s="8" t="s">
        <v>9399</v>
      </c>
      <c r="C17038" s="8" t="s">
        <v>8270</v>
      </c>
      <c r="D17038" s="8" t="n">
        <v>2021</v>
      </c>
      <c r="E17038" s="19" t="n">
        <v>0</v>
      </c>
      <c r="F17038" s="19" t="n">
        <v>35.2222222222222</v>
      </c>
    </row>
    <row r="17039" customFormat="false" ht="15" hidden="false" customHeight="false" outlineLevel="0" collapsed="false">
      <c r="A17039" s="8" t="s">
        <v>9398</v>
      </c>
      <c r="B17039" s="8" t="s">
        <v>9399</v>
      </c>
      <c r="C17039" s="8" t="s">
        <v>8271</v>
      </c>
      <c r="D17039" s="8" t="n">
        <v>2021</v>
      </c>
      <c r="E17039" s="19" t="n">
        <v>0</v>
      </c>
      <c r="F17039" s="19" t="n">
        <v>35</v>
      </c>
    </row>
    <row r="17040" customFormat="false" ht="15" hidden="false" customHeight="false" outlineLevel="0" collapsed="false">
      <c r="A17040" s="8" t="s">
        <v>9398</v>
      </c>
      <c r="B17040" s="8" t="s">
        <v>9399</v>
      </c>
      <c r="C17040" s="8" t="s">
        <v>8272</v>
      </c>
      <c r="D17040" s="8" t="n">
        <v>2021</v>
      </c>
      <c r="E17040" s="19" t="n">
        <v>0</v>
      </c>
      <c r="F17040" s="19" t="n">
        <v>35</v>
      </c>
    </row>
    <row r="17041" customFormat="false" ht="15" hidden="false" customHeight="false" outlineLevel="0" collapsed="false">
      <c r="A17041" s="8" t="s">
        <v>9398</v>
      </c>
      <c r="B17041" s="8" t="s">
        <v>9399</v>
      </c>
      <c r="C17041" s="8" t="s">
        <v>8273</v>
      </c>
      <c r="D17041" s="8" t="n">
        <v>2021</v>
      </c>
      <c r="E17041" s="19" t="n">
        <v>0</v>
      </c>
      <c r="F17041" s="19" t="n">
        <v>35.3888888888889</v>
      </c>
    </row>
    <row r="17042" customFormat="false" ht="15" hidden="false" customHeight="false" outlineLevel="0" collapsed="false">
      <c r="A17042" s="8" t="s">
        <v>9398</v>
      </c>
      <c r="B17042" s="8" t="s">
        <v>9399</v>
      </c>
      <c r="C17042" s="8" t="s">
        <v>8274</v>
      </c>
      <c r="D17042" s="8" t="n">
        <v>2021</v>
      </c>
      <c r="E17042" s="19" t="n">
        <v>1.016</v>
      </c>
      <c r="F17042" s="19" t="n">
        <v>34</v>
      </c>
    </row>
    <row r="17043" customFormat="false" ht="15" hidden="false" customHeight="false" outlineLevel="0" collapsed="false">
      <c r="A17043" s="8" t="s">
        <v>9398</v>
      </c>
      <c r="B17043" s="8" t="s">
        <v>9399</v>
      </c>
      <c r="C17043" s="8" t="s">
        <v>8275</v>
      </c>
      <c r="D17043" s="8" t="n">
        <v>2021</v>
      </c>
      <c r="E17043" s="19" t="n">
        <v>4.064</v>
      </c>
      <c r="F17043" s="19" t="n">
        <v>34</v>
      </c>
    </row>
    <row r="17044" customFormat="false" ht="15" hidden="false" customHeight="false" outlineLevel="0" collapsed="false">
      <c r="A17044" s="8" t="s">
        <v>9398</v>
      </c>
      <c r="B17044" s="8" t="s">
        <v>9399</v>
      </c>
      <c r="C17044" s="8" t="s">
        <v>8276</v>
      </c>
      <c r="D17044" s="8" t="n">
        <v>2021</v>
      </c>
      <c r="E17044" s="19" t="n">
        <v>0</v>
      </c>
      <c r="F17044" s="19" t="n">
        <v>34</v>
      </c>
    </row>
    <row r="17045" customFormat="false" ht="15" hidden="false" customHeight="false" outlineLevel="0" collapsed="false">
      <c r="A17045" s="8" t="s">
        <v>9398</v>
      </c>
      <c r="B17045" s="8" t="s">
        <v>9399</v>
      </c>
      <c r="C17045" s="8" t="s">
        <v>8277</v>
      </c>
      <c r="D17045" s="8" t="n">
        <v>2021</v>
      </c>
      <c r="F17045" s="19" t="n">
        <v>36</v>
      </c>
    </row>
    <row r="17046" customFormat="false" ht="15" hidden="false" customHeight="false" outlineLevel="0" collapsed="false">
      <c r="A17046" s="8" t="s">
        <v>9398</v>
      </c>
      <c r="B17046" s="8" t="s">
        <v>9399</v>
      </c>
      <c r="C17046" s="8" t="s">
        <v>8278</v>
      </c>
      <c r="D17046" s="8" t="n">
        <v>2021</v>
      </c>
      <c r="E17046" s="19" t="n">
        <v>0.254</v>
      </c>
      <c r="F17046" s="19" t="n">
        <v>33.3888888888889</v>
      </c>
    </row>
    <row r="17047" customFormat="false" ht="15" hidden="false" customHeight="false" outlineLevel="0" collapsed="false">
      <c r="A17047" s="8" t="s">
        <v>9398</v>
      </c>
      <c r="B17047" s="8" t="s">
        <v>9399</v>
      </c>
      <c r="C17047" s="8" t="s">
        <v>8279</v>
      </c>
      <c r="D17047" s="8" t="n">
        <v>2021</v>
      </c>
      <c r="E17047" s="19" t="n">
        <v>24.892</v>
      </c>
      <c r="F17047" s="19" t="n">
        <v>31.3888888888889</v>
      </c>
    </row>
    <row r="17048" customFormat="false" ht="15" hidden="false" customHeight="false" outlineLevel="0" collapsed="false">
      <c r="A17048" s="8" t="s">
        <v>9398</v>
      </c>
      <c r="B17048" s="8" t="s">
        <v>9399</v>
      </c>
      <c r="C17048" s="8" t="s">
        <v>8280</v>
      </c>
      <c r="D17048" s="8" t="n">
        <v>2021</v>
      </c>
      <c r="E17048" s="19" t="n">
        <v>0</v>
      </c>
      <c r="F17048" s="19" t="n">
        <v>32.3888888888889</v>
      </c>
    </row>
    <row r="17049" customFormat="false" ht="15" hidden="false" customHeight="false" outlineLevel="0" collapsed="false">
      <c r="A17049" s="8" t="s">
        <v>9398</v>
      </c>
      <c r="B17049" s="8" t="s">
        <v>9399</v>
      </c>
      <c r="C17049" s="8" t="s">
        <v>8281</v>
      </c>
      <c r="D17049" s="8" t="n">
        <v>2021</v>
      </c>
      <c r="E17049" s="19" t="n">
        <v>0</v>
      </c>
      <c r="F17049" s="19" t="n">
        <v>35</v>
      </c>
    </row>
    <row r="17050" customFormat="false" ht="15" hidden="false" customHeight="false" outlineLevel="0" collapsed="false">
      <c r="A17050" s="8" t="s">
        <v>9398</v>
      </c>
      <c r="B17050" s="8" t="s">
        <v>9399</v>
      </c>
      <c r="C17050" s="8" t="s">
        <v>8282</v>
      </c>
      <c r="D17050" s="8" t="n">
        <v>2021</v>
      </c>
      <c r="E17050" s="19" t="n">
        <v>0</v>
      </c>
      <c r="F17050" s="19" t="n">
        <v>35</v>
      </c>
    </row>
    <row r="17051" customFormat="false" ht="15" hidden="false" customHeight="false" outlineLevel="0" collapsed="false">
      <c r="A17051" s="8" t="s">
        <v>9398</v>
      </c>
      <c r="B17051" s="8" t="s">
        <v>9399</v>
      </c>
      <c r="C17051" s="8" t="s">
        <v>8283</v>
      </c>
      <c r="D17051" s="8" t="n">
        <v>2021</v>
      </c>
      <c r="E17051" s="19" t="n">
        <v>0</v>
      </c>
      <c r="F17051" s="19" t="n">
        <v>35</v>
      </c>
    </row>
    <row r="17052" customFormat="false" ht="15" hidden="false" customHeight="false" outlineLevel="0" collapsed="false">
      <c r="A17052" s="8" t="s">
        <v>9398</v>
      </c>
      <c r="B17052" s="8" t="s">
        <v>9399</v>
      </c>
      <c r="C17052" s="8" t="s">
        <v>8284</v>
      </c>
      <c r="D17052" s="8" t="n">
        <v>2021</v>
      </c>
      <c r="E17052" s="19" t="n">
        <v>0</v>
      </c>
      <c r="F17052" s="19" t="n">
        <v>35</v>
      </c>
    </row>
    <row r="17053" customFormat="false" ht="15" hidden="false" customHeight="false" outlineLevel="0" collapsed="false">
      <c r="A17053" s="8" t="s">
        <v>9398</v>
      </c>
      <c r="B17053" s="8" t="s">
        <v>9399</v>
      </c>
      <c r="C17053" s="8" t="s">
        <v>8285</v>
      </c>
      <c r="D17053" s="8" t="n">
        <v>2021</v>
      </c>
      <c r="E17053" s="19" t="n">
        <v>0</v>
      </c>
      <c r="F17053" s="19" t="n">
        <v>33.3888888888889</v>
      </c>
    </row>
    <row r="17054" customFormat="false" ht="15" hidden="false" customHeight="false" outlineLevel="0" collapsed="false">
      <c r="A17054" s="8" t="s">
        <v>9398</v>
      </c>
      <c r="B17054" s="8" t="s">
        <v>9399</v>
      </c>
      <c r="C17054" s="8" t="s">
        <v>8286</v>
      </c>
      <c r="D17054" s="8" t="n">
        <v>2021</v>
      </c>
      <c r="E17054" s="19" t="n">
        <v>0</v>
      </c>
      <c r="F17054" s="19" t="n">
        <v>33.3888888888889</v>
      </c>
    </row>
    <row r="17055" customFormat="false" ht="15" hidden="false" customHeight="false" outlineLevel="0" collapsed="false">
      <c r="A17055" s="8" t="s">
        <v>9398</v>
      </c>
      <c r="B17055" s="8" t="s">
        <v>9399</v>
      </c>
      <c r="C17055" s="8" t="s">
        <v>8287</v>
      </c>
      <c r="D17055" s="8" t="n">
        <v>2021</v>
      </c>
      <c r="E17055" s="19" t="n">
        <v>0</v>
      </c>
      <c r="F17055" s="19" t="n">
        <v>33</v>
      </c>
    </row>
    <row r="17056" customFormat="false" ht="15" hidden="false" customHeight="false" outlineLevel="0" collapsed="false">
      <c r="A17056" s="8" t="s">
        <v>9398</v>
      </c>
      <c r="B17056" s="8" t="s">
        <v>9399</v>
      </c>
      <c r="C17056" s="8" t="s">
        <v>8288</v>
      </c>
      <c r="D17056" s="8" t="n">
        <v>2021</v>
      </c>
      <c r="E17056" s="19" t="n">
        <v>0.508</v>
      </c>
      <c r="F17056" s="19" t="n">
        <v>27</v>
      </c>
    </row>
    <row r="17057" customFormat="false" ht="15" hidden="false" customHeight="false" outlineLevel="0" collapsed="false">
      <c r="A17057" s="8" t="s">
        <v>9398</v>
      </c>
      <c r="B17057" s="8" t="s">
        <v>9399</v>
      </c>
      <c r="C17057" s="8" t="s">
        <v>8289</v>
      </c>
      <c r="D17057" s="8" t="n">
        <v>2021</v>
      </c>
      <c r="E17057" s="19" t="n">
        <v>90.932</v>
      </c>
      <c r="F17057" s="19" t="n">
        <v>26.2222222222222</v>
      </c>
    </row>
    <row r="17058" customFormat="false" ht="15" hidden="false" customHeight="false" outlineLevel="0" collapsed="false">
      <c r="A17058" s="8" t="s">
        <v>9398</v>
      </c>
      <c r="B17058" s="8" t="s">
        <v>9399</v>
      </c>
      <c r="C17058" s="8" t="s">
        <v>8290</v>
      </c>
      <c r="D17058" s="8" t="n">
        <v>2021</v>
      </c>
      <c r="E17058" s="19" t="n">
        <v>4.064</v>
      </c>
      <c r="F17058" s="19" t="n">
        <v>29.6111111111111</v>
      </c>
    </row>
    <row r="17059" customFormat="false" ht="15" hidden="false" customHeight="false" outlineLevel="0" collapsed="false">
      <c r="A17059" s="8" t="s">
        <v>9398</v>
      </c>
      <c r="B17059" s="8" t="s">
        <v>9399</v>
      </c>
      <c r="C17059" s="8" t="s">
        <v>8291</v>
      </c>
      <c r="D17059" s="8" t="n">
        <v>2021</v>
      </c>
      <c r="E17059" s="19" t="n">
        <v>0</v>
      </c>
      <c r="F17059" s="19" t="n">
        <v>31</v>
      </c>
    </row>
    <row r="17060" customFormat="false" ht="15" hidden="false" customHeight="false" outlineLevel="0" collapsed="false">
      <c r="A17060" s="8" t="s">
        <v>9398</v>
      </c>
      <c r="B17060" s="8" t="s">
        <v>9399</v>
      </c>
      <c r="C17060" s="8" t="s">
        <v>8292</v>
      </c>
      <c r="D17060" s="8" t="n">
        <v>2021</v>
      </c>
      <c r="E17060" s="19" t="n">
        <v>0</v>
      </c>
      <c r="F17060" s="19" t="n">
        <v>31</v>
      </c>
    </row>
    <row r="17061" customFormat="false" ht="15" hidden="false" customHeight="false" outlineLevel="0" collapsed="false">
      <c r="A17061" s="8" t="s">
        <v>9398</v>
      </c>
      <c r="B17061" s="8" t="s">
        <v>9399</v>
      </c>
      <c r="C17061" s="8" t="s">
        <v>8293</v>
      </c>
      <c r="D17061" s="8" t="n">
        <v>2021</v>
      </c>
      <c r="E17061" s="19" t="n">
        <v>0</v>
      </c>
      <c r="F17061" s="19" t="n">
        <v>31</v>
      </c>
    </row>
    <row r="17062" customFormat="false" ht="15" hidden="false" customHeight="false" outlineLevel="0" collapsed="false">
      <c r="A17062" s="8" t="s">
        <v>9398</v>
      </c>
      <c r="B17062" s="8" t="s">
        <v>9399</v>
      </c>
      <c r="C17062" s="8" t="s">
        <v>8294</v>
      </c>
      <c r="D17062" s="8" t="n">
        <v>2021</v>
      </c>
      <c r="E17062" s="19" t="n">
        <v>0</v>
      </c>
      <c r="F17062" s="19" t="n">
        <v>33</v>
      </c>
    </row>
    <row r="17063" customFormat="false" ht="15" hidden="false" customHeight="false" outlineLevel="0" collapsed="false">
      <c r="A17063" s="8" t="s">
        <v>9398</v>
      </c>
      <c r="B17063" s="8" t="s">
        <v>9399</v>
      </c>
      <c r="C17063" s="8" t="s">
        <v>8295</v>
      </c>
      <c r="D17063" s="8" t="n">
        <v>2021</v>
      </c>
      <c r="E17063" s="19" t="n">
        <v>0</v>
      </c>
      <c r="F17063" s="19" t="n">
        <v>33.2222222222222</v>
      </c>
    </row>
    <row r="17064" customFormat="false" ht="15" hidden="false" customHeight="false" outlineLevel="0" collapsed="false">
      <c r="A17064" s="8" t="s">
        <v>9398</v>
      </c>
      <c r="B17064" s="8" t="s">
        <v>9399</v>
      </c>
      <c r="C17064" s="8" t="s">
        <v>8296</v>
      </c>
      <c r="D17064" s="8" t="n">
        <v>2021</v>
      </c>
      <c r="E17064" s="19" t="n">
        <v>0</v>
      </c>
      <c r="F17064" s="19" t="n">
        <v>33</v>
      </c>
    </row>
    <row r="17065" customFormat="false" ht="15" hidden="false" customHeight="false" outlineLevel="0" collapsed="false">
      <c r="A17065" s="8" t="s">
        <v>9398</v>
      </c>
      <c r="B17065" s="8" t="s">
        <v>9399</v>
      </c>
      <c r="C17065" s="8" t="s">
        <v>8297</v>
      </c>
      <c r="D17065" s="8" t="n">
        <v>2021</v>
      </c>
      <c r="E17065" s="19" t="n">
        <v>0</v>
      </c>
      <c r="F17065" s="19" t="n">
        <v>34</v>
      </c>
    </row>
    <row r="17066" customFormat="false" ht="15" hidden="false" customHeight="false" outlineLevel="0" collapsed="false">
      <c r="A17066" s="8" t="s">
        <v>9398</v>
      </c>
      <c r="B17066" s="8" t="s">
        <v>9399</v>
      </c>
      <c r="C17066" s="8" t="s">
        <v>8298</v>
      </c>
      <c r="D17066" s="8" t="n">
        <v>2021</v>
      </c>
      <c r="E17066" s="19" t="n">
        <v>0</v>
      </c>
      <c r="F17066" s="19" t="n">
        <v>33.6111111111111</v>
      </c>
    </row>
    <row r="17067" customFormat="false" ht="15" hidden="false" customHeight="false" outlineLevel="0" collapsed="false">
      <c r="A17067" s="8" t="s">
        <v>9398</v>
      </c>
      <c r="B17067" s="8" t="s">
        <v>9399</v>
      </c>
      <c r="C17067" s="8" t="s">
        <v>8299</v>
      </c>
      <c r="D17067" s="8" t="n">
        <v>2021</v>
      </c>
      <c r="E17067" s="19" t="n">
        <v>0</v>
      </c>
      <c r="F17067" s="19" t="n">
        <v>33.2222222222222</v>
      </c>
    </row>
    <row r="17068" customFormat="false" ht="15" hidden="false" customHeight="false" outlineLevel="0" collapsed="false">
      <c r="A17068" s="8" t="s">
        <v>9398</v>
      </c>
      <c r="B17068" s="8" t="s">
        <v>9399</v>
      </c>
      <c r="C17068" s="8" t="s">
        <v>8300</v>
      </c>
      <c r="D17068" s="8" t="n">
        <v>2021</v>
      </c>
      <c r="E17068" s="19" t="n">
        <v>0</v>
      </c>
      <c r="F17068" s="19" t="n">
        <v>32</v>
      </c>
    </row>
    <row r="17069" customFormat="false" ht="15" hidden="false" customHeight="false" outlineLevel="0" collapsed="false">
      <c r="A17069" s="8" t="s">
        <v>9398</v>
      </c>
      <c r="B17069" s="8" t="s">
        <v>9399</v>
      </c>
      <c r="C17069" s="8" t="s">
        <v>8301</v>
      </c>
      <c r="D17069" s="8" t="n">
        <v>2021</v>
      </c>
      <c r="E17069" s="19" t="n">
        <v>0</v>
      </c>
      <c r="F17069" s="19" t="n">
        <v>31</v>
      </c>
    </row>
    <row r="17070" customFormat="false" ht="15" hidden="false" customHeight="false" outlineLevel="0" collapsed="false">
      <c r="A17070" s="8" t="s">
        <v>9398</v>
      </c>
      <c r="B17070" s="8" t="s">
        <v>9399</v>
      </c>
      <c r="C17070" s="8" t="s">
        <v>8302</v>
      </c>
      <c r="D17070" s="8" t="n">
        <v>2021</v>
      </c>
      <c r="E17070" s="19" t="n">
        <v>0</v>
      </c>
      <c r="F17070" s="19" t="n">
        <v>30</v>
      </c>
    </row>
    <row r="17071" customFormat="false" ht="15" hidden="false" customHeight="false" outlineLevel="0" collapsed="false">
      <c r="A17071" s="8" t="s">
        <v>9398</v>
      </c>
      <c r="B17071" s="8" t="s">
        <v>9399</v>
      </c>
      <c r="C17071" s="8" t="s">
        <v>8303</v>
      </c>
      <c r="D17071" s="8" t="n">
        <v>2021</v>
      </c>
      <c r="E17071" s="19" t="n">
        <v>0</v>
      </c>
      <c r="F17071" s="19" t="n">
        <v>29</v>
      </c>
    </row>
    <row r="17072" customFormat="false" ht="15" hidden="false" customHeight="false" outlineLevel="0" collapsed="false">
      <c r="A17072" s="8" t="s">
        <v>9398</v>
      </c>
      <c r="B17072" s="8" t="s">
        <v>9399</v>
      </c>
      <c r="C17072" s="8" t="s">
        <v>8304</v>
      </c>
      <c r="D17072" s="8" t="n">
        <v>2021</v>
      </c>
      <c r="E17072" s="19" t="n">
        <v>0</v>
      </c>
      <c r="F17072" s="19" t="n">
        <v>30</v>
      </c>
    </row>
    <row r="17073" customFormat="false" ht="15" hidden="false" customHeight="false" outlineLevel="0" collapsed="false">
      <c r="A17073" s="8" t="s">
        <v>9398</v>
      </c>
      <c r="B17073" s="8" t="s">
        <v>9399</v>
      </c>
      <c r="C17073" s="8" t="s">
        <v>8305</v>
      </c>
      <c r="D17073" s="8" t="n">
        <v>2021</v>
      </c>
      <c r="E17073" s="19" t="n">
        <v>0</v>
      </c>
      <c r="F17073" s="19" t="n">
        <v>31</v>
      </c>
    </row>
    <row r="17074" customFormat="false" ht="15" hidden="false" customHeight="false" outlineLevel="0" collapsed="false">
      <c r="A17074" s="8" t="s">
        <v>9398</v>
      </c>
      <c r="B17074" s="8" t="s">
        <v>9399</v>
      </c>
      <c r="C17074" s="8" t="s">
        <v>8306</v>
      </c>
      <c r="D17074" s="8" t="n">
        <v>2021</v>
      </c>
      <c r="E17074" s="19" t="n">
        <v>0</v>
      </c>
      <c r="F17074" s="19" t="n">
        <v>32</v>
      </c>
    </row>
    <row r="17075" customFormat="false" ht="15" hidden="false" customHeight="false" outlineLevel="0" collapsed="false">
      <c r="A17075" s="8" t="s">
        <v>9398</v>
      </c>
      <c r="B17075" s="8" t="s">
        <v>9399</v>
      </c>
      <c r="C17075" s="8" t="s">
        <v>8307</v>
      </c>
      <c r="D17075" s="8" t="n">
        <v>2021</v>
      </c>
      <c r="E17075" s="19" t="n">
        <v>0</v>
      </c>
      <c r="F17075" s="19" t="n">
        <v>31.7777777777778</v>
      </c>
    </row>
    <row r="17076" customFormat="false" ht="15" hidden="false" customHeight="false" outlineLevel="0" collapsed="false">
      <c r="A17076" s="8" t="s">
        <v>9398</v>
      </c>
      <c r="B17076" s="8" t="s">
        <v>9399</v>
      </c>
      <c r="C17076" s="8" t="s">
        <v>8308</v>
      </c>
      <c r="D17076" s="8" t="n">
        <v>2021</v>
      </c>
      <c r="E17076" s="19" t="n">
        <v>0</v>
      </c>
      <c r="F17076" s="19" t="n">
        <v>31</v>
      </c>
    </row>
    <row r="17077" customFormat="false" ht="15" hidden="false" customHeight="false" outlineLevel="0" collapsed="false">
      <c r="A17077" s="8" t="s">
        <v>9398</v>
      </c>
      <c r="B17077" s="8" t="s">
        <v>9399</v>
      </c>
      <c r="C17077" s="8" t="s">
        <v>8309</v>
      </c>
      <c r="D17077" s="8" t="n">
        <v>2021</v>
      </c>
      <c r="E17077" s="19" t="n">
        <v>0</v>
      </c>
      <c r="F17077" s="19" t="n">
        <v>30</v>
      </c>
    </row>
    <row r="17078" customFormat="false" ht="15" hidden="false" customHeight="false" outlineLevel="0" collapsed="false">
      <c r="A17078" s="8" t="s">
        <v>9398</v>
      </c>
      <c r="B17078" s="8" t="s">
        <v>9399</v>
      </c>
      <c r="C17078" s="8" t="s">
        <v>8310</v>
      </c>
      <c r="D17078" s="8" t="n">
        <v>2021</v>
      </c>
      <c r="E17078" s="19" t="n">
        <v>0</v>
      </c>
      <c r="F17078" s="19" t="n">
        <v>29</v>
      </c>
    </row>
    <row r="17079" customFormat="false" ht="15" hidden="false" customHeight="false" outlineLevel="0" collapsed="false">
      <c r="A17079" s="8" t="s">
        <v>9398</v>
      </c>
      <c r="B17079" s="8" t="s">
        <v>9399</v>
      </c>
      <c r="C17079" s="8" t="s">
        <v>8311</v>
      </c>
      <c r="D17079" s="8" t="n">
        <v>2021</v>
      </c>
      <c r="E17079" s="19" t="n">
        <v>0</v>
      </c>
      <c r="F17079" s="19" t="n">
        <v>27.3888888888889</v>
      </c>
    </row>
    <row r="17080" customFormat="false" ht="15" hidden="false" customHeight="false" outlineLevel="0" collapsed="false">
      <c r="A17080" s="8" t="s">
        <v>9398</v>
      </c>
      <c r="B17080" s="8" t="s">
        <v>9399</v>
      </c>
      <c r="C17080" s="8" t="s">
        <v>8312</v>
      </c>
      <c r="D17080" s="8" t="n">
        <v>2021</v>
      </c>
      <c r="E17080" s="19" t="n">
        <v>0</v>
      </c>
      <c r="F17080" s="19" t="n">
        <v>28.2222222222222</v>
      </c>
    </row>
    <row r="17081" customFormat="false" ht="15" hidden="false" customHeight="false" outlineLevel="0" collapsed="false">
      <c r="A17081" s="8" t="s">
        <v>9398</v>
      </c>
      <c r="B17081" s="8" t="s">
        <v>9399</v>
      </c>
      <c r="C17081" s="8" t="s">
        <v>8313</v>
      </c>
      <c r="D17081" s="8" t="n">
        <v>2021</v>
      </c>
      <c r="E17081" s="19" t="n">
        <v>0</v>
      </c>
      <c r="F17081" s="19" t="n">
        <v>29.3888888888889</v>
      </c>
    </row>
    <row r="17082" customFormat="false" ht="15" hidden="false" customHeight="false" outlineLevel="0" collapsed="false">
      <c r="A17082" s="8" t="s">
        <v>9398</v>
      </c>
      <c r="B17082" s="8" t="s">
        <v>9399</v>
      </c>
      <c r="C17082" s="8" t="s">
        <v>8314</v>
      </c>
      <c r="D17082" s="8" t="n">
        <v>2021</v>
      </c>
      <c r="E17082" s="19" t="n">
        <v>0</v>
      </c>
      <c r="F17082" s="19" t="n">
        <v>31</v>
      </c>
    </row>
    <row r="17083" customFormat="false" ht="15" hidden="false" customHeight="false" outlineLevel="0" collapsed="false">
      <c r="A17083" s="8" t="s">
        <v>9398</v>
      </c>
      <c r="B17083" s="8" t="s">
        <v>9399</v>
      </c>
      <c r="C17083" s="8" t="s">
        <v>8315</v>
      </c>
      <c r="D17083" s="8" t="n">
        <v>2021</v>
      </c>
      <c r="E17083" s="19" t="n">
        <v>0</v>
      </c>
      <c r="F17083" s="19" t="n">
        <v>29</v>
      </c>
    </row>
    <row r="17084" customFormat="false" ht="15" hidden="false" customHeight="false" outlineLevel="0" collapsed="false">
      <c r="A17084" s="8" t="s">
        <v>9398</v>
      </c>
      <c r="B17084" s="8" t="s">
        <v>9399</v>
      </c>
      <c r="C17084" s="8" t="s">
        <v>8316</v>
      </c>
      <c r="D17084" s="8" t="n">
        <v>2021</v>
      </c>
      <c r="E17084" s="19" t="n">
        <v>0</v>
      </c>
      <c r="F17084" s="19" t="n">
        <v>30</v>
      </c>
    </row>
    <row r="17085" customFormat="false" ht="15" hidden="false" customHeight="false" outlineLevel="0" collapsed="false">
      <c r="A17085" s="8" t="s">
        <v>9398</v>
      </c>
      <c r="B17085" s="8" t="s">
        <v>9399</v>
      </c>
      <c r="C17085" s="8" t="s">
        <v>8317</v>
      </c>
      <c r="D17085" s="8" t="n">
        <v>2021</v>
      </c>
      <c r="E17085" s="19" t="n">
        <v>0</v>
      </c>
      <c r="F17085" s="19" t="n">
        <v>30.7777777777778</v>
      </c>
    </row>
    <row r="17086" customFormat="false" ht="15" hidden="false" customHeight="false" outlineLevel="0" collapsed="false">
      <c r="A17086" s="8" t="s">
        <v>9398</v>
      </c>
      <c r="B17086" s="8" t="s">
        <v>9399</v>
      </c>
      <c r="C17086" s="8" t="s">
        <v>8318</v>
      </c>
      <c r="D17086" s="8" t="n">
        <v>2021</v>
      </c>
      <c r="E17086" s="19" t="n">
        <v>0</v>
      </c>
      <c r="F17086" s="19" t="n">
        <v>31.3888888888889</v>
      </c>
    </row>
    <row r="17087" customFormat="false" ht="15" hidden="false" customHeight="false" outlineLevel="0" collapsed="false">
      <c r="A17087" s="8" t="s">
        <v>9398</v>
      </c>
      <c r="B17087" s="8" t="s">
        <v>9399</v>
      </c>
      <c r="C17087" s="8" t="s">
        <v>8319</v>
      </c>
      <c r="D17087" s="8" t="n">
        <v>2022</v>
      </c>
      <c r="E17087" s="19" t="n">
        <v>0</v>
      </c>
      <c r="F17087" s="19" t="n">
        <v>32</v>
      </c>
    </row>
    <row r="17088" customFormat="false" ht="15" hidden="false" customHeight="false" outlineLevel="0" collapsed="false">
      <c r="A17088" s="8" t="s">
        <v>9398</v>
      </c>
      <c r="B17088" s="8" t="s">
        <v>9399</v>
      </c>
      <c r="C17088" s="8" t="s">
        <v>8320</v>
      </c>
      <c r="D17088" s="8" t="n">
        <v>2022</v>
      </c>
      <c r="E17088" s="19" t="n">
        <v>0</v>
      </c>
      <c r="F17088" s="19" t="n">
        <v>32.2222222222222</v>
      </c>
    </row>
    <row r="17089" customFormat="false" ht="15" hidden="false" customHeight="false" outlineLevel="0" collapsed="false">
      <c r="A17089" s="8" t="s">
        <v>9398</v>
      </c>
      <c r="B17089" s="8" t="s">
        <v>9399</v>
      </c>
      <c r="C17089" s="8" t="s">
        <v>8321</v>
      </c>
      <c r="D17089" s="8" t="n">
        <v>2022</v>
      </c>
      <c r="E17089" s="19" t="n">
        <v>0</v>
      </c>
      <c r="F17089" s="19" t="n">
        <v>33</v>
      </c>
    </row>
    <row r="17090" customFormat="false" ht="15" hidden="false" customHeight="false" outlineLevel="0" collapsed="false">
      <c r="A17090" s="8" t="s">
        <v>9398</v>
      </c>
      <c r="B17090" s="8" t="s">
        <v>9399</v>
      </c>
      <c r="C17090" s="8" t="s">
        <v>8322</v>
      </c>
      <c r="D17090" s="8" t="n">
        <v>2022</v>
      </c>
      <c r="E17090" s="19" t="n">
        <v>0</v>
      </c>
      <c r="F17090" s="19" t="n">
        <v>32</v>
      </c>
    </row>
    <row r="17091" customFormat="false" ht="15" hidden="false" customHeight="false" outlineLevel="0" collapsed="false">
      <c r="A17091" s="8" t="s">
        <v>9398</v>
      </c>
      <c r="B17091" s="8" t="s">
        <v>9399</v>
      </c>
      <c r="C17091" s="8" t="s">
        <v>8323</v>
      </c>
      <c r="D17091" s="8" t="n">
        <v>2022</v>
      </c>
      <c r="E17091" s="19" t="n">
        <v>0</v>
      </c>
      <c r="F17091" s="19" t="n">
        <v>31</v>
      </c>
    </row>
    <row r="17092" customFormat="false" ht="15" hidden="false" customHeight="false" outlineLevel="0" collapsed="false">
      <c r="A17092" s="8" t="s">
        <v>9398</v>
      </c>
      <c r="B17092" s="8" t="s">
        <v>9399</v>
      </c>
      <c r="C17092" s="8" t="s">
        <v>8324</v>
      </c>
      <c r="D17092" s="8" t="n">
        <v>2022</v>
      </c>
      <c r="E17092" s="19" t="n">
        <v>0</v>
      </c>
      <c r="F17092" s="19" t="n">
        <v>29.2222222222222</v>
      </c>
    </row>
    <row r="17093" customFormat="false" ht="15" hidden="false" customHeight="false" outlineLevel="0" collapsed="false">
      <c r="A17093" s="8" t="s">
        <v>9398</v>
      </c>
      <c r="B17093" s="8" t="s">
        <v>9399</v>
      </c>
      <c r="C17093" s="8" t="s">
        <v>8325</v>
      </c>
      <c r="D17093" s="8" t="n">
        <v>2022</v>
      </c>
      <c r="E17093" s="19" t="n">
        <v>0</v>
      </c>
      <c r="F17093" s="19" t="n">
        <v>29.3888888888889</v>
      </c>
    </row>
    <row r="17094" customFormat="false" ht="15" hidden="false" customHeight="false" outlineLevel="0" collapsed="false">
      <c r="A17094" s="8" t="s">
        <v>9398</v>
      </c>
      <c r="B17094" s="8" t="s">
        <v>9399</v>
      </c>
      <c r="C17094" s="8" t="s">
        <v>8326</v>
      </c>
      <c r="D17094" s="8" t="n">
        <v>2022</v>
      </c>
      <c r="E17094" s="19" t="n">
        <v>0</v>
      </c>
      <c r="F17094" s="19" t="n">
        <v>27.2222222222222</v>
      </c>
    </row>
    <row r="17095" customFormat="false" ht="15" hidden="false" customHeight="false" outlineLevel="0" collapsed="false">
      <c r="A17095" s="8" t="s">
        <v>9398</v>
      </c>
      <c r="B17095" s="8" t="s">
        <v>9399</v>
      </c>
      <c r="C17095" s="8" t="s">
        <v>8327</v>
      </c>
      <c r="D17095" s="8" t="n">
        <v>2022</v>
      </c>
      <c r="E17095" s="19" t="n">
        <v>4.064</v>
      </c>
      <c r="F17095" s="19" t="n">
        <v>27</v>
      </c>
    </row>
    <row r="17096" customFormat="false" ht="15" hidden="false" customHeight="false" outlineLevel="0" collapsed="false">
      <c r="A17096" s="8" t="s">
        <v>9398</v>
      </c>
      <c r="B17096" s="8" t="s">
        <v>9399</v>
      </c>
      <c r="C17096" s="8" t="s">
        <v>8328</v>
      </c>
      <c r="D17096" s="8" t="n">
        <v>2022</v>
      </c>
      <c r="E17096" s="19" t="n">
        <v>0</v>
      </c>
      <c r="F17096" s="19" t="n">
        <v>25</v>
      </c>
    </row>
    <row r="17097" customFormat="false" ht="15" hidden="false" customHeight="false" outlineLevel="0" collapsed="false">
      <c r="A17097" s="8" t="s">
        <v>9398</v>
      </c>
      <c r="B17097" s="8" t="s">
        <v>9399</v>
      </c>
      <c r="C17097" s="8" t="s">
        <v>8329</v>
      </c>
      <c r="D17097" s="8" t="n">
        <v>2022</v>
      </c>
      <c r="E17097" s="19" t="n">
        <v>0</v>
      </c>
      <c r="F17097" s="19" t="n">
        <v>26</v>
      </c>
    </row>
    <row r="17098" customFormat="false" ht="15" hidden="false" customHeight="false" outlineLevel="0" collapsed="false">
      <c r="A17098" s="8" t="s">
        <v>9398</v>
      </c>
      <c r="B17098" s="8" t="s">
        <v>9399</v>
      </c>
      <c r="C17098" s="8" t="s">
        <v>8330</v>
      </c>
      <c r="D17098" s="8" t="n">
        <v>2022</v>
      </c>
      <c r="E17098" s="19" t="n">
        <v>0</v>
      </c>
      <c r="F17098" s="19" t="n">
        <v>26.6111111111111</v>
      </c>
    </row>
    <row r="17099" customFormat="false" ht="15" hidden="false" customHeight="false" outlineLevel="0" collapsed="false">
      <c r="A17099" s="8" t="s">
        <v>9398</v>
      </c>
      <c r="B17099" s="8" t="s">
        <v>9399</v>
      </c>
      <c r="C17099" s="8" t="s">
        <v>8331</v>
      </c>
      <c r="D17099" s="8" t="n">
        <v>2022</v>
      </c>
      <c r="E17099" s="19" t="n">
        <v>0</v>
      </c>
      <c r="F17099" s="19" t="n">
        <v>27</v>
      </c>
    </row>
    <row r="17100" customFormat="false" ht="15" hidden="false" customHeight="false" outlineLevel="0" collapsed="false">
      <c r="A17100" s="8" t="s">
        <v>9398</v>
      </c>
      <c r="B17100" s="8" t="s">
        <v>9399</v>
      </c>
      <c r="C17100" s="8" t="s">
        <v>8332</v>
      </c>
      <c r="D17100" s="8" t="n">
        <v>2022</v>
      </c>
      <c r="E17100" s="19" t="n">
        <v>0</v>
      </c>
      <c r="F17100" s="19" t="n">
        <v>27.7777777777778</v>
      </c>
    </row>
    <row r="17101" customFormat="false" ht="15" hidden="false" customHeight="false" outlineLevel="0" collapsed="false">
      <c r="A17101" s="8" t="s">
        <v>9398</v>
      </c>
      <c r="B17101" s="8" t="s">
        <v>9399</v>
      </c>
      <c r="C17101" s="8" t="s">
        <v>8333</v>
      </c>
      <c r="D17101" s="8" t="n">
        <v>2022</v>
      </c>
      <c r="E17101" s="19" t="n">
        <v>0</v>
      </c>
      <c r="F17101" s="19" t="n">
        <v>30.7777777777778</v>
      </c>
    </row>
    <row r="17102" customFormat="false" ht="15" hidden="false" customHeight="false" outlineLevel="0" collapsed="false">
      <c r="A17102" s="8" t="s">
        <v>9398</v>
      </c>
      <c r="B17102" s="8" t="s">
        <v>9399</v>
      </c>
      <c r="C17102" s="8" t="s">
        <v>8334</v>
      </c>
      <c r="D17102" s="8" t="n">
        <v>2022</v>
      </c>
      <c r="E17102" s="19" t="n">
        <v>0</v>
      </c>
      <c r="F17102" s="19" t="n">
        <v>32.3888888888889</v>
      </c>
    </row>
    <row r="17103" customFormat="false" ht="15" hidden="false" customHeight="false" outlineLevel="0" collapsed="false">
      <c r="A17103" s="8" t="s">
        <v>9398</v>
      </c>
      <c r="B17103" s="8" t="s">
        <v>9399</v>
      </c>
      <c r="C17103" s="8" t="s">
        <v>8335</v>
      </c>
      <c r="D17103" s="8" t="n">
        <v>2022</v>
      </c>
      <c r="E17103" s="19" t="n">
        <v>0</v>
      </c>
      <c r="F17103" s="19" t="n">
        <v>31.6111111111111</v>
      </c>
    </row>
    <row r="17104" customFormat="false" ht="15" hidden="false" customHeight="false" outlineLevel="0" collapsed="false">
      <c r="A17104" s="8" t="s">
        <v>9398</v>
      </c>
      <c r="B17104" s="8" t="s">
        <v>9399</v>
      </c>
      <c r="C17104" s="8" t="s">
        <v>8336</v>
      </c>
      <c r="D17104" s="8" t="n">
        <v>2022</v>
      </c>
      <c r="E17104" s="19" t="n">
        <v>0</v>
      </c>
      <c r="F17104" s="19" t="n">
        <v>31</v>
      </c>
    </row>
    <row r="17105" customFormat="false" ht="15" hidden="false" customHeight="false" outlineLevel="0" collapsed="false">
      <c r="A17105" s="8" t="s">
        <v>9398</v>
      </c>
      <c r="B17105" s="8" t="s">
        <v>9399</v>
      </c>
      <c r="C17105" s="8" t="s">
        <v>8337</v>
      </c>
      <c r="D17105" s="8" t="n">
        <v>2022</v>
      </c>
      <c r="E17105" s="19" t="n">
        <v>0</v>
      </c>
      <c r="F17105" s="19" t="n">
        <v>31</v>
      </c>
    </row>
    <row r="17106" customFormat="false" ht="15" hidden="false" customHeight="false" outlineLevel="0" collapsed="false">
      <c r="A17106" s="8" t="s">
        <v>9398</v>
      </c>
      <c r="B17106" s="8" t="s">
        <v>9399</v>
      </c>
      <c r="C17106" s="8" t="s">
        <v>8338</v>
      </c>
      <c r="D17106" s="8" t="n">
        <v>2022</v>
      </c>
      <c r="E17106" s="19" t="n">
        <v>0</v>
      </c>
      <c r="F17106" s="19" t="n">
        <v>29.2222222222222</v>
      </c>
    </row>
    <row r="17107" customFormat="false" ht="15" hidden="false" customHeight="false" outlineLevel="0" collapsed="false">
      <c r="A17107" s="8" t="s">
        <v>9398</v>
      </c>
      <c r="B17107" s="8" t="s">
        <v>9399</v>
      </c>
      <c r="C17107" s="8" t="s">
        <v>8339</v>
      </c>
      <c r="D17107" s="8" t="n">
        <v>2022</v>
      </c>
      <c r="E17107" s="19" t="n">
        <v>0</v>
      </c>
      <c r="F17107" s="19" t="n">
        <v>28</v>
      </c>
    </row>
    <row r="17108" customFormat="false" ht="15" hidden="false" customHeight="false" outlineLevel="0" collapsed="false">
      <c r="A17108" s="8" t="s">
        <v>9398</v>
      </c>
      <c r="B17108" s="8" t="s">
        <v>9399</v>
      </c>
      <c r="C17108" s="8" t="s">
        <v>8340</v>
      </c>
      <c r="D17108" s="8" t="n">
        <v>2022</v>
      </c>
      <c r="E17108" s="19" t="n">
        <v>0.508</v>
      </c>
      <c r="F17108" s="19" t="n">
        <v>28.7777777777778</v>
      </c>
    </row>
    <row r="17109" customFormat="false" ht="15" hidden="false" customHeight="false" outlineLevel="0" collapsed="false">
      <c r="A17109" s="8" t="s">
        <v>9398</v>
      </c>
      <c r="B17109" s="8" t="s">
        <v>9399</v>
      </c>
      <c r="C17109" s="8" t="s">
        <v>8341</v>
      </c>
      <c r="D17109" s="8" t="n">
        <v>2022</v>
      </c>
      <c r="F17109" s="19" t="n">
        <v>24</v>
      </c>
    </row>
    <row r="17110" customFormat="false" ht="15" hidden="false" customHeight="false" outlineLevel="0" collapsed="false">
      <c r="A17110" s="8" t="s">
        <v>9398</v>
      </c>
      <c r="B17110" s="8" t="s">
        <v>9399</v>
      </c>
      <c r="C17110" s="8" t="s">
        <v>8342</v>
      </c>
      <c r="D17110" s="8" t="n">
        <v>2022</v>
      </c>
      <c r="E17110" s="19" t="n">
        <v>0</v>
      </c>
      <c r="F17110" s="19" t="n">
        <v>24.3888888888889</v>
      </c>
    </row>
    <row r="17111" customFormat="false" ht="15" hidden="false" customHeight="false" outlineLevel="0" collapsed="false">
      <c r="A17111" s="8" t="s">
        <v>9398</v>
      </c>
      <c r="B17111" s="8" t="s">
        <v>9399</v>
      </c>
      <c r="C17111" s="8" t="s">
        <v>8343</v>
      </c>
      <c r="D17111" s="8" t="n">
        <v>2022</v>
      </c>
      <c r="E17111" s="19" t="n">
        <v>0</v>
      </c>
      <c r="F17111" s="19" t="n">
        <v>27</v>
      </c>
    </row>
    <row r="17112" customFormat="false" ht="15" hidden="false" customHeight="false" outlineLevel="0" collapsed="false">
      <c r="A17112" s="8" t="s">
        <v>9398</v>
      </c>
      <c r="B17112" s="8" t="s">
        <v>9399</v>
      </c>
      <c r="C17112" s="8" t="s">
        <v>8344</v>
      </c>
      <c r="D17112" s="8" t="n">
        <v>2022</v>
      </c>
      <c r="E17112" s="19" t="n">
        <v>0</v>
      </c>
      <c r="F17112" s="19" t="n">
        <v>29</v>
      </c>
    </row>
    <row r="17113" customFormat="false" ht="15" hidden="false" customHeight="false" outlineLevel="0" collapsed="false">
      <c r="A17113" s="8" t="s">
        <v>9398</v>
      </c>
      <c r="B17113" s="8" t="s">
        <v>9399</v>
      </c>
      <c r="C17113" s="8" t="s">
        <v>8345</v>
      </c>
      <c r="D17113" s="8" t="n">
        <v>2022</v>
      </c>
      <c r="E17113" s="19" t="n">
        <v>0</v>
      </c>
      <c r="F17113" s="19" t="n">
        <v>31.3888888888889</v>
      </c>
    </row>
    <row r="17114" customFormat="false" ht="15" hidden="false" customHeight="false" outlineLevel="0" collapsed="false">
      <c r="A17114" s="8" t="s">
        <v>9398</v>
      </c>
      <c r="B17114" s="8" t="s">
        <v>9399</v>
      </c>
      <c r="C17114" s="8" t="s">
        <v>8346</v>
      </c>
      <c r="D17114" s="8" t="n">
        <v>2022</v>
      </c>
      <c r="E17114" s="19" t="n">
        <v>0</v>
      </c>
      <c r="F17114" s="19" t="n">
        <v>32</v>
      </c>
    </row>
    <row r="17115" customFormat="false" ht="15" hidden="false" customHeight="false" outlineLevel="0" collapsed="false">
      <c r="A17115" s="8" t="s">
        <v>9398</v>
      </c>
      <c r="B17115" s="8" t="s">
        <v>9399</v>
      </c>
      <c r="C17115" s="8" t="s">
        <v>8347</v>
      </c>
      <c r="D17115" s="8" t="n">
        <v>2022</v>
      </c>
      <c r="E17115" s="19" t="n">
        <v>0</v>
      </c>
      <c r="F17115" s="19" t="n">
        <v>31.6111111111111</v>
      </c>
    </row>
    <row r="17116" customFormat="false" ht="15" hidden="false" customHeight="false" outlineLevel="0" collapsed="false">
      <c r="A17116" s="8" t="s">
        <v>9398</v>
      </c>
      <c r="B17116" s="8" t="s">
        <v>9399</v>
      </c>
      <c r="C17116" s="8" t="s">
        <v>8348</v>
      </c>
      <c r="D17116" s="8" t="n">
        <v>2022</v>
      </c>
      <c r="E17116" s="19" t="n">
        <v>0</v>
      </c>
      <c r="F17116" s="19" t="n">
        <v>32</v>
      </c>
    </row>
    <row r="17117" customFormat="false" ht="15" hidden="false" customHeight="false" outlineLevel="0" collapsed="false">
      <c r="A17117" s="8" t="s">
        <v>9398</v>
      </c>
      <c r="B17117" s="8" t="s">
        <v>9399</v>
      </c>
      <c r="C17117" s="8" t="s">
        <v>8349</v>
      </c>
      <c r="D17117" s="8" t="n">
        <v>2022</v>
      </c>
      <c r="E17117" s="19" t="n">
        <v>0</v>
      </c>
      <c r="F17117" s="19" t="n">
        <v>31.3888888888889</v>
      </c>
    </row>
    <row r="17118" customFormat="false" ht="15" hidden="false" customHeight="false" outlineLevel="0" collapsed="false">
      <c r="A17118" s="8" t="s">
        <v>9398</v>
      </c>
      <c r="B17118" s="8" t="s">
        <v>9399</v>
      </c>
      <c r="C17118" s="8" t="s">
        <v>8350</v>
      </c>
      <c r="D17118" s="8" t="n">
        <v>2022</v>
      </c>
      <c r="E17118" s="19" t="n">
        <v>0</v>
      </c>
      <c r="F17118" s="19" t="n">
        <v>30</v>
      </c>
    </row>
    <row r="17119" customFormat="false" ht="15" hidden="false" customHeight="false" outlineLevel="0" collapsed="false">
      <c r="A17119" s="8" t="s">
        <v>9398</v>
      </c>
      <c r="B17119" s="8" t="s">
        <v>9399</v>
      </c>
      <c r="C17119" s="8" t="s">
        <v>8351</v>
      </c>
      <c r="D17119" s="8" t="n">
        <v>2022</v>
      </c>
      <c r="E17119" s="19" t="n">
        <v>0</v>
      </c>
      <c r="F17119" s="19" t="n">
        <v>29</v>
      </c>
    </row>
    <row r="17120" customFormat="false" ht="15" hidden="false" customHeight="false" outlineLevel="0" collapsed="false">
      <c r="A17120" s="8" t="s">
        <v>9398</v>
      </c>
      <c r="B17120" s="8" t="s">
        <v>9399</v>
      </c>
      <c r="C17120" s="8" t="s">
        <v>8352</v>
      </c>
      <c r="D17120" s="8" t="n">
        <v>2022</v>
      </c>
      <c r="E17120" s="19" t="n">
        <v>0</v>
      </c>
      <c r="F17120" s="19" t="n">
        <v>28</v>
      </c>
    </row>
    <row r="17121" customFormat="false" ht="15" hidden="false" customHeight="false" outlineLevel="0" collapsed="false">
      <c r="A17121" s="8" t="s">
        <v>9398</v>
      </c>
      <c r="B17121" s="8" t="s">
        <v>9399</v>
      </c>
      <c r="C17121" s="8" t="s">
        <v>8353</v>
      </c>
      <c r="D17121" s="8" t="n">
        <v>2022</v>
      </c>
      <c r="E17121" s="19" t="n">
        <v>0</v>
      </c>
      <c r="F17121" s="19" t="n">
        <v>27.7777777777778</v>
      </c>
    </row>
    <row r="17122" customFormat="false" ht="15" hidden="false" customHeight="false" outlineLevel="0" collapsed="false">
      <c r="A17122" s="8" t="s">
        <v>9398</v>
      </c>
      <c r="B17122" s="8" t="s">
        <v>9399</v>
      </c>
      <c r="C17122" s="8" t="s">
        <v>8354</v>
      </c>
      <c r="D17122" s="8" t="n">
        <v>2022</v>
      </c>
      <c r="E17122" s="19" t="n">
        <v>0</v>
      </c>
      <c r="F17122" s="19" t="n">
        <v>28.3888888888889</v>
      </c>
    </row>
    <row r="17123" customFormat="false" ht="15" hidden="false" customHeight="false" outlineLevel="0" collapsed="false">
      <c r="A17123" s="8" t="s">
        <v>9398</v>
      </c>
      <c r="B17123" s="8" t="s">
        <v>9399</v>
      </c>
      <c r="C17123" s="8" t="s">
        <v>8355</v>
      </c>
      <c r="D17123" s="8" t="n">
        <v>2022</v>
      </c>
      <c r="E17123" s="19" t="n">
        <v>0</v>
      </c>
      <c r="F17123" s="19" t="n">
        <v>32</v>
      </c>
    </row>
    <row r="17124" customFormat="false" ht="15" hidden="false" customHeight="false" outlineLevel="0" collapsed="false">
      <c r="A17124" s="8" t="s">
        <v>9398</v>
      </c>
      <c r="B17124" s="8" t="s">
        <v>9399</v>
      </c>
      <c r="C17124" s="8" t="s">
        <v>8356</v>
      </c>
      <c r="D17124" s="8" t="n">
        <v>2022</v>
      </c>
      <c r="E17124" s="19" t="n">
        <v>0</v>
      </c>
      <c r="F17124" s="19" t="n">
        <v>27.2222222222222</v>
      </c>
    </row>
    <row r="17125" customFormat="false" ht="15" hidden="false" customHeight="false" outlineLevel="0" collapsed="false">
      <c r="A17125" s="8" t="s">
        <v>9398</v>
      </c>
      <c r="B17125" s="8" t="s">
        <v>9399</v>
      </c>
      <c r="C17125" s="8" t="s">
        <v>8357</v>
      </c>
      <c r="D17125" s="8" t="n">
        <v>2022</v>
      </c>
      <c r="E17125" s="19" t="n">
        <v>0</v>
      </c>
      <c r="F17125" s="19" t="n">
        <v>27</v>
      </c>
    </row>
    <row r="17126" customFormat="false" ht="15" hidden="false" customHeight="false" outlineLevel="0" collapsed="false">
      <c r="A17126" s="8" t="s">
        <v>9398</v>
      </c>
      <c r="B17126" s="8" t="s">
        <v>9399</v>
      </c>
      <c r="C17126" s="8" t="s">
        <v>8358</v>
      </c>
      <c r="D17126" s="8" t="n">
        <v>2022</v>
      </c>
      <c r="E17126" s="19" t="n">
        <v>0</v>
      </c>
      <c r="F17126" s="19" t="n">
        <v>28</v>
      </c>
    </row>
    <row r="17127" customFormat="false" ht="15" hidden="false" customHeight="false" outlineLevel="0" collapsed="false">
      <c r="A17127" s="8" t="s">
        <v>9398</v>
      </c>
      <c r="B17127" s="8" t="s">
        <v>9399</v>
      </c>
      <c r="C17127" s="8" t="s">
        <v>8359</v>
      </c>
      <c r="D17127" s="8" t="n">
        <v>2022</v>
      </c>
      <c r="E17127" s="19" t="n">
        <v>0</v>
      </c>
      <c r="F17127" s="19" t="n">
        <v>31</v>
      </c>
    </row>
    <row r="17128" customFormat="false" ht="15" hidden="false" customHeight="false" outlineLevel="0" collapsed="false">
      <c r="A17128" s="8" t="s">
        <v>9398</v>
      </c>
      <c r="B17128" s="8" t="s">
        <v>9399</v>
      </c>
      <c r="C17128" s="8" t="s">
        <v>8360</v>
      </c>
      <c r="D17128" s="8" t="n">
        <v>2022</v>
      </c>
      <c r="E17128" s="19" t="n">
        <v>0</v>
      </c>
      <c r="F17128" s="19" t="n">
        <v>34.6111111111111</v>
      </c>
    </row>
    <row r="17129" customFormat="false" ht="15" hidden="false" customHeight="false" outlineLevel="0" collapsed="false">
      <c r="A17129" s="8" t="s">
        <v>9398</v>
      </c>
      <c r="B17129" s="8" t="s">
        <v>9399</v>
      </c>
      <c r="C17129" s="8" t="s">
        <v>8361</v>
      </c>
      <c r="D17129" s="8" t="n">
        <v>2022</v>
      </c>
      <c r="E17129" s="19" t="n">
        <v>0</v>
      </c>
      <c r="F17129" s="19" t="n">
        <v>32</v>
      </c>
    </row>
    <row r="17130" customFormat="false" ht="15" hidden="false" customHeight="false" outlineLevel="0" collapsed="false">
      <c r="A17130" s="8" t="s">
        <v>9398</v>
      </c>
      <c r="B17130" s="8" t="s">
        <v>9399</v>
      </c>
      <c r="C17130" s="8" t="s">
        <v>8362</v>
      </c>
      <c r="D17130" s="8" t="n">
        <v>2022</v>
      </c>
      <c r="E17130" s="19" t="n">
        <v>0</v>
      </c>
      <c r="F17130" s="19" t="n">
        <v>32</v>
      </c>
    </row>
    <row r="17131" customFormat="false" ht="15" hidden="false" customHeight="false" outlineLevel="0" collapsed="false">
      <c r="A17131" s="8" t="s">
        <v>9398</v>
      </c>
      <c r="B17131" s="8" t="s">
        <v>9399</v>
      </c>
      <c r="C17131" s="8" t="s">
        <v>8363</v>
      </c>
      <c r="D17131" s="8" t="n">
        <v>2022</v>
      </c>
      <c r="E17131" s="19" t="n">
        <v>0</v>
      </c>
      <c r="F17131" s="19" t="n">
        <v>32</v>
      </c>
    </row>
    <row r="17132" customFormat="false" ht="15" hidden="false" customHeight="false" outlineLevel="0" collapsed="false">
      <c r="A17132" s="8" t="s">
        <v>9398</v>
      </c>
      <c r="B17132" s="8" t="s">
        <v>9399</v>
      </c>
      <c r="C17132" s="8" t="s">
        <v>8364</v>
      </c>
      <c r="D17132" s="8" t="n">
        <v>2022</v>
      </c>
      <c r="E17132" s="19" t="n">
        <v>0</v>
      </c>
      <c r="F17132" s="19" t="n">
        <v>28</v>
      </c>
    </row>
    <row r="17133" customFormat="false" ht="15" hidden="false" customHeight="false" outlineLevel="0" collapsed="false">
      <c r="A17133" s="8" t="s">
        <v>9398</v>
      </c>
      <c r="B17133" s="8" t="s">
        <v>9399</v>
      </c>
      <c r="C17133" s="8" t="s">
        <v>8365</v>
      </c>
      <c r="D17133" s="8" t="n">
        <v>2022</v>
      </c>
      <c r="E17133" s="19" t="n">
        <v>0</v>
      </c>
      <c r="F17133" s="19" t="n">
        <v>28.1111111111111</v>
      </c>
    </row>
    <row r="17134" customFormat="false" ht="15" hidden="false" customHeight="false" outlineLevel="0" collapsed="false">
      <c r="A17134" s="8" t="s">
        <v>9398</v>
      </c>
      <c r="B17134" s="8" t="s">
        <v>9399</v>
      </c>
      <c r="C17134" s="8" t="s">
        <v>8366</v>
      </c>
      <c r="D17134" s="8" t="n">
        <v>2022</v>
      </c>
      <c r="E17134" s="19" t="n">
        <v>0</v>
      </c>
      <c r="F17134" s="19" t="n">
        <v>28.6111111111111</v>
      </c>
    </row>
    <row r="17135" customFormat="false" ht="15" hidden="false" customHeight="false" outlineLevel="0" collapsed="false">
      <c r="A17135" s="8" t="s">
        <v>9398</v>
      </c>
      <c r="B17135" s="8" t="s">
        <v>9399</v>
      </c>
      <c r="C17135" s="8" t="s">
        <v>8367</v>
      </c>
      <c r="D17135" s="8" t="n">
        <v>2022</v>
      </c>
      <c r="E17135" s="19" t="n">
        <v>0</v>
      </c>
      <c r="F17135" s="19" t="n">
        <v>30.3888888888889</v>
      </c>
    </row>
    <row r="17136" customFormat="false" ht="15" hidden="false" customHeight="false" outlineLevel="0" collapsed="false">
      <c r="A17136" s="8" t="s">
        <v>9398</v>
      </c>
      <c r="B17136" s="8" t="s">
        <v>9399</v>
      </c>
      <c r="C17136" s="8" t="s">
        <v>8368</v>
      </c>
      <c r="D17136" s="8" t="n">
        <v>2022</v>
      </c>
      <c r="E17136" s="19" t="n">
        <v>0</v>
      </c>
      <c r="F17136" s="19" t="n">
        <v>32</v>
      </c>
    </row>
    <row r="17137" customFormat="false" ht="15" hidden="false" customHeight="false" outlineLevel="0" collapsed="false">
      <c r="A17137" s="8" t="s">
        <v>9398</v>
      </c>
      <c r="B17137" s="8" t="s">
        <v>9399</v>
      </c>
      <c r="C17137" s="8" t="s">
        <v>8369</v>
      </c>
      <c r="D17137" s="8" t="n">
        <v>2022</v>
      </c>
      <c r="E17137" s="19" t="n">
        <v>0</v>
      </c>
      <c r="F17137" s="19" t="n">
        <v>32</v>
      </c>
    </row>
    <row r="17138" customFormat="false" ht="15" hidden="false" customHeight="false" outlineLevel="0" collapsed="false">
      <c r="A17138" s="8" t="s">
        <v>9398</v>
      </c>
      <c r="B17138" s="8" t="s">
        <v>9399</v>
      </c>
      <c r="C17138" s="8" t="s">
        <v>8370</v>
      </c>
      <c r="D17138" s="8" t="n">
        <v>2022</v>
      </c>
      <c r="E17138" s="19" t="n">
        <v>0</v>
      </c>
      <c r="F17138" s="19" t="n">
        <v>31.6111111111111</v>
      </c>
    </row>
    <row r="17139" customFormat="false" ht="15" hidden="false" customHeight="false" outlineLevel="0" collapsed="false">
      <c r="A17139" s="8" t="s">
        <v>9398</v>
      </c>
      <c r="B17139" s="8" t="s">
        <v>9399</v>
      </c>
      <c r="C17139" s="8" t="s">
        <v>8371</v>
      </c>
      <c r="D17139" s="8" t="n">
        <v>2022</v>
      </c>
      <c r="E17139" s="19" t="n">
        <v>0</v>
      </c>
      <c r="F17139" s="19" t="n">
        <v>32.2222222222222</v>
      </c>
    </row>
    <row r="17140" customFormat="false" ht="15" hidden="false" customHeight="false" outlineLevel="0" collapsed="false">
      <c r="A17140" s="8" t="s">
        <v>9398</v>
      </c>
      <c r="B17140" s="8" t="s">
        <v>9399</v>
      </c>
      <c r="C17140" s="8" t="s">
        <v>8372</v>
      </c>
      <c r="D17140" s="8" t="n">
        <v>2022</v>
      </c>
      <c r="E17140" s="19" t="n">
        <v>0</v>
      </c>
      <c r="F17140" s="19" t="n">
        <v>32</v>
      </c>
    </row>
    <row r="17141" customFormat="false" ht="15" hidden="false" customHeight="false" outlineLevel="0" collapsed="false">
      <c r="A17141" s="8" t="s">
        <v>9398</v>
      </c>
      <c r="B17141" s="8" t="s">
        <v>9399</v>
      </c>
      <c r="C17141" s="8" t="s">
        <v>8373</v>
      </c>
      <c r="D17141" s="8" t="n">
        <v>2022</v>
      </c>
      <c r="E17141" s="19" t="n">
        <v>0</v>
      </c>
      <c r="F17141" s="19" t="n">
        <v>32.2222222222222</v>
      </c>
    </row>
    <row r="17142" customFormat="false" ht="15" hidden="false" customHeight="false" outlineLevel="0" collapsed="false">
      <c r="A17142" s="8" t="s">
        <v>9398</v>
      </c>
      <c r="B17142" s="8" t="s">
        <v>9399</v>
      </c>
      <c r="C17142" s="8" t="s">
        <v>8374</v>
      </c>
      <c r="D17142" s="8" t="n">
        <v>2022</v>
      </c>
      <c r="E17142" s="19" t="n">
        <v>0</v>
      </c>
      <c r="F17142" s="19" t="n">
        <v>32</v>
      </c>
    </row>
    <row r="17143" customFormat="false" ht="15" hidden="false" customHeight="false" outlineLevel="0" collapsed="false">
      <c r="A17143" s="8" t="s">
        <v>9398</v>
      </c>
      <c r="B17143" s="8" t="s">
        <v>9399</v>
      </c>
      <c r="C17143" s="8" t="s">
        <v>8375</v>
      </c>
      <c r="D17143" s="8" t="n">
        <v>2022</v>
      </c>
      <c r="E17143" s="19" t="n">
        <v>0</v>
      </c>
      <c r="F17143" s="19" t="n">
        <v>33</v>
      </c>
    </row>
    <row r="17144" customFormat="false" ht="15" hidden="false" customHeight="false" outlineLevel="0" collapsed="false">
      <c r="A17144" s="8" t="s">
        <v>9398</v>
      </c>
      <c r="B17144" s="8" t="s">
        <v>9399</v>
      </c>
      <c r="C17144" s="8" t="s">
        <v>8376</v>
      </c>
      <c r="D17144" s="8" t="n">
        <v>2022</v>
      </c>
      <c r="E17144" s="19" t="n">
        <v>0</v>
      </c>
      <c r="F17144" s="19" t="n">
        <v>32.6111111111111</v>
      </c>
    </row>
    <row r="17145" customFormat="false" ht="15" hidden="false" customHeight="false" outlineLevel="0" collapsed="false">
      <c r="A17145" s="8" t="s">
        <v>9398</v>
      </c>
      <c r="B17145" s="8" t="s">
        <v>9399</v>
      </c>
      <c r="C17145" s="8" t="s">
        <v>8377</v>
      </c>
      <c r="D17145" s="8" t="n">
        <v>2022</v>
      </c>
      <c r="E17145" s="19" t="n">
        <v>0</v>
      </c>
      <c r="F17145" s="19" t="n">
        <v>34</v>
      </c>
    </row>
    <row r="17146" customFormat="false" ht="15" hidden="false" customHeight="false" outlineLevel="0" collapsed="false">
      <c r="A17146" s="8" t="s">
        <v>9398</v>
      </c>
      <c r="B17146" s="8" t="s">
        <v>9399</v>
      </c>
      <c r="C17146" s="8" t="s">
        <v>8378</v>
      </c>
      <c r="D17146" s="8" t="n">
        <v>2022</v>
      </c>
      <c r="E17146" s="19" t="n">
        <v>0</v>
      </c>
      <c r="F17146" s="19" t="n">
        <v>33</v>
      </c>
    </row>
    <row r="17147" customFormat="false" ht="15" hidden="false" customHeight="false" outlineLevel="0" collapsed="false">
      <c r="A17147" s="8" t="s">
        <v>9398</v>
      </c>
      <c r="B17147" s="8" t="s">
        <v>9399</v>
      </c>
      <c r="C17147" s="8" t="s">
        <v>8379</v>
      </c>
      <c r="D17147" s="8" t="n">
        <v>2022</v>
      </c>
      <c r="E17147" s="19" t="n">
        <v>0</v>
      </c>
      <c r="F17147" s="19" t="n">
        <v>34</v>
      </c>
    </row>
    <row r="17148" customFormat="false" ht="15" hidden="false" customHeight="false" outlineLevel="0" collapsed="false">
      <c r="A17148" s="8" t="s">
        <v>9398</v>
      </c>
      <c r="B17148" s="8" t="s">
        <v>9399</v>
      </c>
      <c r="C17148" s="8" t="s">
        <v>8380</v>
      </c>
      <c r="D17148" s="8" t="n">
        <v>2022</v>
      </c>
      <c r="E17148" s="19" t="n">
        <v>0</v>
      </c>
      <c r="F17148" s="19" t="n">
        <v>35</v>
      </c>
    </row>
    <row r="17149" customFormat="false" ht="15" hidden="false" customHeight="false" outlineLevel="0" collapsed="false">
      <c r="A17149" s="8" t="s">
        <v>9398</v>
      </c>
      <c r="B17149" s="8" t="s">
        <v>9399</v>
      </c>
      <c r="C17149" s="8" t="s">
        <v>8381</v>
      </c>
      <c r="D17149" s="8" t="n">
        <v>2022</v>
      </c>
      <c r="E17149" s="19" t="n">
        <v>0</v>
      </c>
      <c r="F17149" s="19" t="n">
        <v>36</v>
      </c>
    </row>
    <row r="17150" customFormat="false" ht="15" hidden="false" customHeight="false" outlineLevel="0" collapsed="false">
      <c r="A17150" s="8" t="s">
        <v>9398</v>
      </c>
      <c r="B17150" s="8" t="s">
        <v>9399</v>
      </c>
      <c r="C17150" s="8" t="s">
        <v>8382</v>
      </c>
      <c r="D17150" s="8" t="n">
        <v>2022</v>
      </c>
      <c r="E17150" s="19" t="n">
        <v>0</v>
      </c>
      <c r="F17150" s="19" t="n">
        <v>35.7777777777778</v>
      </c>
    </row>
    <row r="17151" customFormat="false" ht="15" hidden="false" customHeight="false" outlineLevel="0" collapsed="false">
      <c r="A17151" s="8" t="s">
        <v>9398</v>
      </c>
      <c r="B17151" s="8" t="s">
        <v>9399</v>
      </c>
      <c r="C17151" s="8" t="s">
        <v>8383</v>
      </c>
      <c r="D17151" s="8" t="n">
        <v>2022</v>
      </c>
      <c r="E17151" s="19" t="n">
        <v>0</v>
      </c>
      <c r="F17151" s="19" t="n">
        <v>37</v>
      </c>
    </row>
    <row r="17152" customFormat="false" ht="15" hidden="false" customHeight="false" outlineLevel="0" collapsed="false">
      <c r="A17152" s="8" t="s">
        <v>9398</v>
      </c>
      <c r="B17152" s="8" t="s">
        <v>9399</v>
      </c>
      <c r="C17152" s="8" t="s">
        <v>8384</v>
      </c>
      <c r="D17152" s="8" t="n">
        <v>2022</v>
      </c>
      <c r="E17152" s="19" t="n">
        <v>0</v>
      </c>
      <c r="F17152" s="19" t="n">
        <v>33</v>
      </c>
    </row>
    <row r="17153" customFormat="false" ht="15" hidden="false" customHeight="false" outlineLevel="0" collapsed="false">
      <c r="A17153" s="8" t="s">
        <v>9398</v>
      </c>
      <c r="B17153" s="8" t="s">
        <v>9399</v>
      </c>
      <c r="C17153" s="8" t="s">
        <v>8385</v>
      </c>
      <c r="D17153" s="8" t="n">
        <v>2022</v>
      </c>
      <c r="E17153" s="19" t="n">
        <v>0</v>
      </c>
      <c r="F17153" s="19" t="n">
        <v>35</v>
      </c>
    </row>
    <row r="17154" customFormat="false" ht="15" hidden="false" customHeight="false" outlineLevel="0" collapsed="false">
      <c r="A17154" s="8" t="s">
        <v>9398</v>
      </c>
      <c r="B17154" s="8" t="s">
        <v>9399</v>
      </c>
      <c r="C17154" s="8" t="s">
        <v>8386</v>
      </c>
      <c r="D17154" s="8" t="n">
        <v>2022</v>
      </c>
      <c r="E17154" s="19" t="n">
        <v>0</v>
      </c>
      <c r="F17154" s="19" t="n">
        <v>37.2222222222222</v>
      </c>
    </row>
    <row r="17155" customFormat="false" ht="15" hidden="false" customHeight="false" outlineLevel="0" collapsed="false">
      <c r="A17155" s="8" t="s">
        <v>9398</v>
      </c>
      <c r="B17155" s="8" t="s">
        <v>9399</v>
      </c>
      <c r="C17155" s="8" t="s">
        <v>8387</v>
      </c>
      <c r="D17155" s="8" t="n">
        <v>2022</v>
      </c>
      <c r="E17155" s="19" t="n">
        <v>0</v>
      </c>
      <c r="F17155" s="19" t="n">
        <v>36.6111111111111</v>
      </c>
    </row>
    <row r="17156" customFormat="false" ht="15" hidden="false" customHeight="false" outlineLevel="0" collapsed="false">
      <c r="A17156" s="8" t="s">
        <v>9398</v>
      </c>
      <c r="B17156" s="8" t="s">
        <v>9399</v>
      </c>
      <c r="C17156" s="8" t="s">
        <v>8388</v>
      </c>
      <c r="D17156" s="8" t="n">
        <v>2022</v>
      </c>
      <c r="E17156" s="19" t="n">
        <v>0</v>
      </c>
      <c r="F17156" s="19" t="n">
        <v>36</v>
      </c>
    </row>
    <row r="17157" customFormat="false" ht="15" hidden="false" customHeight="false" outlineLevel="0" collapsed="false">
      <c r="A17157" s="8" t="s">
        <v>9398</v>
      </c>
      <c r="B17157" s="8" t="s">
        <v>9399</v>
      </c>
      <c r="C17157" s="8" t="s">
        <v>8389</v>
      </c>
      <c r="D17157" s="8" t="n">
        <v>2022</v>
      </c>
      <c r="E17157" s="19" t="n">
        <v>0</v>
      </c>
      <c r="F17157" s="19" t="n">
        <v>37</v>
      </c>
    </row>
    <row r="17158" customFormat="false" ht="15" hidden="false" customHeight="false" outlineLevel="0" collapsed="false">
      <c r="A17158" s="8" t="s">
        <v>9398</v>
      </c>
      <c r="B17158" s="8" t="s">
        <v>9399</v>
      </c>
      <c r="C17158" s="8" t="s">
        <v>8390</v>
      </c>
      <c r="D17158" s="8" t="n">
        <v>2022</v>
      </c>
      <c r="E17158" s="19" t="n">
        <v>0</v>
      </c>
      <c r="F17158" s="19" t="n">
        <v>38</v>
      </c>
    </row>
    <row r="17159" customFormat="false" ht="15" hidden="false" customHeight="false" outlineLevel="0" collapsed="false">
      <c r="A17159" s="8" t="s">
        <v>9398</v>
      </c>
      <c r="B17159" s="8" t="s">
        <v>9399</v>
      </c>
      <c r="C17159" s="8" t="s">
        <v>8391</v>
      </c>
      <c r="D17159" s="8" t="n">
        <v>2022</v>
      </c>
      <c r="E17159" s="19" t="n">
        <v>0</v>
      </c>
      <c r="F17159" s="19" t="n">
        <v>39.2222222222222</v>
      </c>
    </row>
    <row r="17160" customFormat="false" ht="15" hidden="false" customHeight="false" outlineLevel="0" collapsed="false">
      <c r="A17160" s="8" t="s">
        <v>9398</v>
      </c>
      <c r="B17160" s="8" t="s">
        <v>9399</v>
      </c>
      <c r="C17160" s="8" t="s">
        <v>8392</v>
      </c>
      <c r="D17160" s="8" t="n">
        <v>2022</v>
      </c>
      <c r="E17160" s="19" t="n">
        <v>0</v>
      </c>
      <c r="F17160" s="19" t="n">
        <v>37.2222222222222</v>
      </c>
    </row>
    <row r="17161" customFormat="false" ht="15" hidden="false" customHeight="false" outlineLevel="0" collapsed="false">
      <c r="A17161" s="8" t="s">
        <v>9398</v>
      </c>
      <c r="B17161" s="8" t="s">
        <v>9399</v>
      </c>
      <c r="C17161" s="8" t="s">
        <v>8393</v>
      </c>
      <c r="D17161" s="8" t="n">
        <v>2022</v>
      </c>
      <c r="E17161" s="19" t="n">
        <v>0</v>
      </c>
      <c r="F17161" s="19" t="n">
        <v>38</v>
      </c>
    </row>
    <row r="17162" customFormat="false" ht="15" hidden="false" customHeight="false" outlineLevel="0" collapsed="false">
      <c r="A17162" s="8" t="s">
        <v>9398</v>
      </c>
      <c r="B17162" s="8" t="s">
        <v>9399</v>
      </c>
      <c r="C17162" s="8" t="s">
        <v>8394</v>
      </c>
      <c r="D17162" s="8" t="n">
        <v>2022</v>
      </c>
      <c r="E17162" s="19" t="n">
        <v>0</v>
      </c>
      <c r="F17162" s="19" t="n">
        <v>36.7777777777778</v>
      </c>
    </row>
    <row r="17163" customFormat="false" ht="15" hidden="false" customHeight="false" outlineLevel="0" collapsed="false">
      <c r="A17163" s="8" t="s">
        <v>9398</v>
      </c>
      <c r="B17163" s="8" t="s">
        <v>9399</v>
      </c>
      <c r="C17163" s="8" t="s">
        <v>8395</v>
      </c>
      <c r="D17163" s="8" t="n">
        <v>2022</v>
      </c>
      <c r="E17163" s="19" t="n">
        <v>0</v>
      </c>
      <c r="F17163" s="19" t="n">
        <v>37</v>
      </c>
    </row>
    <row r="17164" customFormat="false" ht="15" hidden="false" customHeight="false" outlineLevel="0" collapsed="false">
      <c r="A17164" s="8" t="s">
        <v>9398</v>
      </c>
      <c r="B17164" s="8" t="s">
        <v>9399</v>
      </c>
      <c r="C17164" s="8" t="s">
        <v>8396</v>
      </c>
      <c r="D17164" s="8" t="n">
        <v>2022</v>
      </c>
      <c r="E17164" s="19" t="n">
        <v>0</v>
      </c>
      <c r="F17164" s="19" t="n">
        <v>32.7777777777778</v>
      </c>
    </row>
    <row r="17165" customFormat="false" ht="15" hidden="false" customHeight="false" outlineLevel="0" collapsed="false">
      <c r="A17165" s="8" t="s">
        <v>9398</v>
      </c>
      <c r="B17165" s="8" t="s">
        <v>9399</v>
      </c>
      <c r="C17165" s="8" t="s">
        <v>8397</v>
      </c>
      <c r="D17165" s="8" t="n">
        <v>2022</v>
      </c>
      <c r="E17165" s="19" t="n">
        <v>0</v>
      </c>
      <c r="F17165" s="19" t="n">
        <v>31.2222222222222</v>
      </c>
    </row>
    <row r="17166" customFormat="false" ht="15" hidden="false" customHeight="false" outlineLevel="0" collapsed="false">
      <c r="A17166" s="8" t="s">
        <v>9398</v>
      </c>
      <c r="B17166" s="8" t="s">
        <v>9399</v>
      </c>
      <c r="C17166" s="8" t="s">
        <v>8398</v>
      </c>
      <c r="D17166" s="8" t="n">
        <v>2022</v>
      </c>
      <c r="E17166" s="19" t="n">
        <v>0</v>
      </c>
      <c r="F17166" s="19" t="n">
        <v>32</v>
      </c>
    </row>
    <row r="17167" customFormat="false" ht="15" hidden="false" customHeight="false" outlineLevel="0" collapsed="false">
      <c r="A17167" s="8" t="s">
        <v>9398</v>
      </c>
      <c r="B17167" s="8" t="s">
        <v>9399</v>
      </c>
      <c r="C17167" s="8" t="s">
        <v>8399</v>
      </c>
      <c r="D17167" s="8" t="n">
        <v>2022</v>
      </c>
      <c r="E17167" s="19" t="n">
        <v>0</v>
      </c>
      <c r="F17167" s="19" t="n">
        <v>34</v>
      </c>
    </row>
    <row r="17168" customFormat="false" ht="15" hidden="false" customHeight="false" outlineLevel="0" collapsed="false">
      <c r="A17168" s="8" t="s">
        <v>9398</v>
      </c>
      <c r="B17168" s="8" t="s">
        <v>9399</v>
      </c>
      <c r="C17168" s="8" t="s">
        <v>8400</v>
      </c>
      <c r="D17168" s="8" t="n">
        <v>2022</v>
      </c>
      <c r="E17168" s="19" t="n">
        <v>0</v>
      </c>
      <c r="F17168" s="19" t="n">
        <v>38</v>
      </c>
    </row>
    <row r="17169" customFormat="false" ht="15" hidden="false" customHeight="false" outlineLevel="0" collapsed="false">
      <c r="A17169" s="8" t="s">
        <v>9398</v>
      </c>
      <c r="B17169" s="8" t="s">
        <v>9399</v>
      </c>
      <c r="C17169" s="8" t="s">
        <v>8401</v>
      </c>
      <c r="D17169" s="8" t="n">
        <v>2022</v>
      </c>
      <c r="E17169" s="19" t="n">
        <v>0</v>
      </c>
      <c r="F17169" s="19" t="n">
        <v>34.6111111111111</v>
      </c>
    </row>
    <row r="17170" customFormat="false" ht="15" hidden="false" customHeight="false" outlineLevel="0" collapsed="false">
      <c r="A17170" s="8" t="s">
        <v>9398</v>
      </c>
      <c r="B17170" s="8" t="s">
        <v>9399</v>
      </c>
      <c r="C17170" s="8" t="s">
        <v>8402</v>
      </c>
      <c r="D17170" s="8" t="n">
        <v>2022</v>
      </c>
      <c r="E17170" s="19" t="n">
        <v>0</v>
      </c>
      <c r="F17170" s="19" t="n">
        <v>32.6111111111111</v>
      </c>
    </row>
    <row r="17171" customFormat="false" ht="15" hidden="false" customHeight="false" outlineLevel="0" collapsed="false">
      <c r="A17171" s="8" t="s">
        <v>9398</v>
      </c>
      <c r="B17171" s="8" t="s">
        <v>9399</v>
      </c>
      <c r="C17171" s="8" t="s">
        <v>8403</v>
      </c>
      <c r="D17171" s="8" t="n">
        <v>2022</v>
      </c>
      <c r="E17171" s="19" t="n">
        <v>0</v>
      </c>
      <c r="F17171" s="19" t="n">
        <v>32.3888888888889</v>
      </c>
    </row>
    <row r="17172" customFormat="false" ht="15" hidden="false" customHeight="false" outlineLevel="0" collapsed="false">
      <c r="A17172" s="8" t="s">
        <v>9398</v>
      </c>
      <c r="B17172" s="8" t="s">
        <v>9399</v>
      </c>
      <c r="C17172" s="8" t="s">
        <v>8404</v>
      </c>
      <c r="D17172" s="8" t="n">
        <v>2022</v>
      </c>
      <c r="E17172" s="19" t="n">
        <v>0</v>
      </c>
      <c r="F17172" s="19" t="n">
        <v>33</v>
      </c>
    </row>
    <row r="17173" customFormat="false" ht="15" hidden="false" customHeight="false" outlineLevel="0" collapsed="false">
      <c r="A17173" s="8" t="s">
        <v>9398</v>
      </c>
      <c r="B17173" s="8" t="s">
        <v>9399</v>
      </c>
      <c r="C17173" s="8" t="s">
        <v>8405</v>
      </c>
      <c r="D17173" s="8" t="n">
        <v>2022</v>
      </c>
      <c r="E17173" s="19" t="n">
        <v>0</v>
      </c>
      <c r="F17173" s="19" t="n">
        <v>33</v>
      </c>
    </row>
    <row r="17174" customFormat="false" ht="15" hidden="false" customHeight="false" outlineLevel="0" collapsed="false">
      <c r="A17174" s="8" t="s">
        <v>9398</v>
      </c>
      <c r="B17174" s="8" t="s">
        <v>9399</v>
      </c>
      <c r="C17174" s="8" t="s">
        <v>8406</v>
      </c>
      <c r="D17174" s="8" t="n">
        <v>2022</v>
      </c>
      <c r="E17174" s="19" t="n">
        <v>0</v>
      </c>
      <c r="F17174" s="19" t="n">
        <v>36</v>
      </c>
    </row>
    <row r="17175" customFormat="false" ht="15" hidden="false" customHeight="false" outlineLevel="0" collapsed="false">
      <c r="A17175" s="8" t="s">
        <v>9398</v>
      </c>
      <c r="B17175" s="8" t="s">
        <v>9399</v>
      </c>
      <c r="C17175" s="8" t="s">
        <v>8407</v>
      </c>
      <c r="D17175" s="8" t="n">
        <v>2022</v>
      </c>
      <c r="E17175" s="19" t="n">
        <v>0</v>
      </c>
      <c r="F17175" s="19" t="n">
        <v>34</v>
      </c>
    </row>
    <row r="17176" customFormat="false" ht="15" hidden="false" customHeight="false" outlineLevel="0" collapsed="false">
      <c r="A17176" s="8" t="s">
        <v>9398</v>
      </c>
      <c r="B17176" s="8" t="s">
        <v>9399</v>
      </c>
      <c r="C17176" s="8" t="s">
        <v>8408</v>
      </c>
      <c r="D17176" s="8" t="n">
        <v>2022</v>
      </c>
      <c r="E17176" s="19" t="n">
        <v>0</v>
      </c>
      <c r="F17176" s="19" t="n">
        <v>32</v>
      </c>
    </row>
    <row r="17177" customFormat="false" ht="15" hidden="false" customHeight="false" outlineLevel="0" collapsed="false">
      <c r="A17177" s="8" t="s">
        <v>9398</v>
      </c>
      <c r="B17177" s="8" t="s">
        <v>9399</v>
      </c>
      <c r="C17177" s="8" t="s">
        <v>8409</v>
      </c>
      <c r="D17177" s="8" t="n">
        <v>2022</v>
      </c>
      <c r="E17177" s="19" t="n">
        <v>0</v>
      </c>
      <c r="F17177" s="19" t="n">
        <v>33</v>
      </c>
    </row>
    <row r="17178" customFormat="false" ht="15" hidden="false" customHeight="false" outlineLevel="0" collapsed="false">
      <c r="A17178" s="8" t="s">
        <v>9398</v>
      </c>
      <c r="B17178" s="8" t="s">
        <v>9399</v>
      </c>
      <c r="C17178" s="8" t="s">
        <v>8410</v>
      </c>
      <c r="D17178" s="8" t="n">
        <v>2022</v>
      </c>
      <c r="E17178" s="19" t="n">
        <v>0</v>
      </c>
      <c r="F17178" s="19" t="n">
        <v>31.7777777777778</v>
      </c>
    </row>
    <row r="17179" customFormat="false" ht="15" hidden="false" customHeight="false" outlineLevel="0" collapsed="false">
      <c r="A17179" s="8" t="s">
        <v>9398</v>
      </c>
      <c r="B17179" s="8" t="s">
        <v>9399</v>
      </c>
      <c r="C17179" s="8" t="s">
        <v>8411</v>
      </c>
      <c r="D17179" s="8" t="n">
        <v>2022</v>
      </c>
      <c r="E17179" s="19" t="n">
        <v>0</v>
      </c>
      <c r="F17179" s="19" t="n">
        <v>33</v>
      </c>
    </row>
    <row r="17180" customFormat="false" ht="15" hidden="false" customHeight="false" outlineLevel="0" collapsed="false">
      <c r="A17180" s="8" t="s">
        <v>9398</v>
      </c>
      <c r="B17180" s="8" t="s">
        <v>9399</v>
      </c>
      <c r="C17180" s="8" t="s">
        <v>8412</v>
      </c>
      <c r="D17180" s="8" t="n">
        <v>2022</v>
      </c>
      <c r="E17180" s="19" t="n">
        <v>0</v>
      </c>
      <c r="F17180" s="19" t="n">
        <v>32.6111111111111</v>
      </c>
    </row>
    <row r="17181" customFormat="false" ht="15" hidden="false" customHeight="false" outlineLevel="0" collapsed="false">
      <c r="A17181" s="8" t="s">
        <v>9398</v>
      </c>
      <c r="B17181" s="8" t="s">
        <v>9399</v>
      </c>
      <c r="C17181" s="8" t="s">
        <v>8413</v>
      </c>
      <c r="D17181" s="8" t="n">
        <v>2022</v>
      </c>
      <c r="E17181" s="19" t="n">
        <v>0</v>
      </c>
      <c r="F17181" s="19" t="n">
        <v>33</v>
      </c>
    </row>
    <row r="17182" customFormat="false" ht="15" hidden="false" customHeight="false" outlineLevel="0" collapsed="false">
      <c r="A17182" s="8" t="s">
        <v>9398</v>
      </c>
      <c r="B17182" s="8" t="s">
        <v>9399</v>
      </c>
      <c r="C17182" s="8" t="s">
        <v>8414</v>
      </c>
      <c r="D17182" s="8" t="n">
        <v>2022</v>
      </c>
      <c r="E17182" s="19" t="n">
        <v>0</v>
      </c>
      <c r="F17182" s="19" t="n">
        <v>33</v>
      </c>
    </row>
    <row r="17183" customFormat="false" ht="15" hidden="false" customHeight="false" outlineLevel="0" collapsed="false">
      <c r="A17183" s="8" t="s">
        <v>9398</v>
      </c>
      <c r="B17183" s="8" t="s">
        <v>9399</v>
      </c>
      <c r="C17183" s="8" t="s">
        <v>8415</v>
      </c>
      <c r="D17183" s="8" t="n">
        <v>2022</v>
      </c>
      <c r="E17183" s="19" t="n">
        <v>0</v>
      </c>
      <c r="F17183" s="19" t="n">
        <v>33.6111111111111</v>
      </c>
    </row>
    <row r="17184" customFormat="false" ht="15" hidden="false" customHeight="false" outlineLevel="0" collapsed="false">
      <c r="A17184" s="8" t="s">
        <v>9398</v>
      </c>
      <c r="B17184" s="8" t="s">
        <v>9399</v>
      </c>
      <c r="C17184" s="8" t="s">
        <v>9460</v>
      </c>
      <c r="D17184" s="8" t="n">
        <v>2022</v>
      </c>
      <c r="E17184" s="19" t="n">
        <v>0</v>
      </c>
      <c r="F17184" s="19" t="n">
        <v>34</v>
      </c>
    </row>
    <row r="17185" customFormat="false" ht="15" hidden="false" customHeight="false" outlineLevel="0" collapsed="false">
      <c r="A17185" s="8" t="s">
        <v>9398</v>
      </c>
      <c r="B17185" s="8" t="s">
        <v>9399</v>
      </c>
      <c r="C17185" s="8" t="s">
        <v>8416</v>
      </c>
      <c r="D17185" s="8" t="n">
        <v>2022</v>
      </c>
      <c r="E17185" s="19" t="n">
        <v>0</v>
      </c>
      <c r="F17185" s="19" t="n">
        <v>34.5</v>
      </c>
    </row>
    <row r="17186" customFormat="false" ht="15" hidden="false" customHeight="false" outlineLevel="0" collapsed="false">
      <c r="A17186" s="8" t="s">
        <v>9398</v>
      </c>
      <c r="B17186" s="8" t="s">
        <v>9399</v>
      </c>
      <c r="C17186" s="8" t="s">
        <v>8417</v>
      </c>
      <c r="D17186" s="8" t="n">
        <v>2022</v>
      </c>
      <c r="E17186" s="19" t="n">
        <v>0</v>
      </c>
      <c r="F17186" s="19" t="n">
        <v>33.5</v>
      </c>
    </row>
    <row r="17187" customFormat="false" ht="15" hidden="false" customHeight="false" outlineLevel="0" collapsed="false">
      <c r="A17187" s="8" t="s">
        <v>9398</v>
      </c>
      <c r="B17187" s="8" t="s">
        <v>9399</v>
      </c>
      <c r="C17187" s="8" t="s">
        <v>8418</v>
      </c>
      <c r="D17187" s="8" t="n">
        <v>2022</v>
      </c>
      <c r="E17187" s="19" t="n">
        <v>0</v>
      </c>
      <c r="F17187" s="19" t="n">
        <v>34.2222222222222</v>
      </c>
    </row>
    <row r="17188" customFormat="false" ht="15" hidden="false" customHeight="false" outlineLevel="0" collapsed="false">
      <c r="A17188" s="8" t="s">
        <v>9398</v>
      </c>
      <c r="B17188" s="8" t="s">
        <v>9399</v>
      </c>
      <c r="C17188" s="8" t="s">
        <v>8419</v>
      </c>
      <c r="D17188" s="8" t="n">
        <v>2022</v>
      </c>
      <c r="E17188" s="19" t="n">
        <v>0</v>
      </c>
      <c r="F17188" s="19" t="n">
        <v>35</v>
      </c>
    </row>
    <row r="17189" customFormat="false" ht="15" hidden="false" customHeight="false" outlineLevel="0" collapsed="false">
      <c r="A17189" s="8" t="s">
        <v>9398</v>
      </c>
      <c r="B17189" s="8" t="s">
        <v>9399</v>
      </c>
      <c r="C17189" s="8" t="s">
        <v>8420</v>
      </c>
      <c r="D17189" s="8" t="n">
        <v>2022</v>
      </c>
      <c r="E17189" s="19" t="n">
        <v>0</v>
      </c>
      <c r="F17189" s="19" t="n">
        <v>36</v>
      </c>
    </row>
    <row r="17190" customFormat="false" ht="15" hidden="false" customHeight="false" outlineLevel="0" collapsed="false">
      <c r="A17190" s="8" t="s">
        <v>9398</v>
      </c>
      <c r="B17190" s="8" t="s">
        <v>9399</v>
      </c>
      <c r="C17190" s="8" t="s">
        <v>8421</v>
      </c>
      <c r="D17190" s="8" t="n">
        <v>2022</v>
      </c>
      <c r="E17190" s="19" t="n">
        <v>0</v>
      </c>
      <c r="F17190" s="19" t="n">
        <v>33.6111111111111</v>
      </c>
    </row>
    <row r="17191" customFormat="false" ht="15" hidden="false" customHeight="false" outlineLevel="0" collapsed="false">
      <c r="A17191" s="8" t="s">
        <v>9398</v>
      </c>
      <c r="B17191" s="8" t="s">
        <v>9399</v>
      </c>
      <c r="C17191" s="8" t="s">
        <v>8422</v>
      </c>
      <c r="D17191" s="8" t="n">
        <v>2022</v>
      </c>
      <c r="E17191" s="19" t="n">
        <v>0</v>
      </c>
      <c r="F17191" s="19" t="n">
        <v>33.2222222222222</v>
      </c>
    </row>
    <row r="17192" customFormat="false" ht="15" hidden="false" customHeight="false" outlineLevel="0" collapsed="false">
      <c r="A17192" s="8" t="s">
        <v>9398</v>
      </c>
      <c r="B17192" s="8" t="s">
        <v>9399</v>
      </c>
      <c r="C17192" s="8" t="s">
        <v>8423</v>
      </c>
      <c r="D17192" s="8" t="n">
        <v>2022</v>
      </c>
      <c r="E17192" s="19" t="n">
        <v>0</v>
      </c>
      <c r="F17192" s="19" t="n">
        <v>33.2222222222222</v>
      </c>
    </row>
    <row r="17193" customFormat="false" ht="15" hidden="false" customHeight="false" outlineLevel="0" collapsed="false">
      <c r="A17193" s="8" t="s">
        <v>9398</v>
      </c>
      <c r="B17193" s="8" t="s">
        <v>9399</v>
      </c>
      <c r="C17193" s="8" t="s">
        <v>8424</v>
      </c>
      <c r="D17193" s="8" t="n">
        <v>2022</v>
      </c>
      <c r="E17193" s="19" t="n">
        <v>0</v>
      </c>
      <c r="F17193" s="19" t="n">
        <v>33.7777777777778</v>
      </c>
    </row>
    <row r="17194" customFormat="false" ht="15" hidden="false" customHeight="false" outlineLevel="0" collapsed="false">
      <c r="A17194" s="8" t="s">
        <v>9398</v>
      </c>
      <c r="B17194" s="8" t="s">
        <v>9399</v>
      </c>
      <c r="C17194" s="8" t="s">
        <v>8425</v>
      </c>
      <c r="D17194" s="8" t="n">
        <v>2022</v>
      </c>
      <c r="E17194" s="19" t="n">
        <v>0</v>
      </c>
      <c r="F17194" s="19" t="n">
        <v>33.1111111111111</v>
      </c>
    </row>
    <row r="17195" customFormat="false" ht="15" hidden="false" customHeight="false" outlineLevel="0" collapsed="false">
      <c r="A17195" s="8" t="s">
        <v>9398</v>
      </c>
      <c r="B17195" s="8" t="s">
        <v>9399</v>
      </c>
      <c r="C17195" s="8" t="s">
        <v>8426</v>
      </c>
      <c r="D17195" s="8" t="n">
        <v>2022</v>
      </c>
      <c r="E17195" s="19" t="n">
        <v>0</v>
      </c>
      <c r="F17195" s="19" t="n">
        <v>32.7777777777778</v>
      </c>
    </row>
    <row r="17196" customFormat="false" ht="15" hidden="false" customHeight="false" outlineLevel="0" collapsed="false">
      <c r="A17196" s="8" t="s">
        <v>9398</v>
      </c>
      <c r="B17196" s="8" t="s">
        <v>9399</v>
      </c>
      <c r="C17196" s="8" t="s">
        <v>8427</v>
      </c>
      <c r="D17196" s="8" t="n">
        <v>2022</v>
      </c>
      <c r="E17196" s="19" t="n">
        <v>0</v>
      </c>
      <c r="F17196" s="19" t="n">
        <v>34.2777777777778</v>
      </c>
    </row>
    <row r="17197" customFormat="false" ht="15" hidden="false" customHeight="false" outlineLevel="0" collapsed="false">
      <c r="A17197" s="8" t="s">
        <v>9398</v>
      </c>
      <c r="B17197" s="8" t="s">
        <v>9399</v>
      </c>
      <c r="C17197" s="8" t="s">
        <v>9461</v>
      </c>
      <c r="D17197" s="8" t="n">
        <v>2022</v>
      </c>
      <c r="E17197" s="19" t="n">
        <v>0</v>
      </c>
      <c r="F17197" s="19" t="n">
        <v>39</v>
      </c>
    </row>
    <row r="17198" customFormat="false" ht="15" hidden="false" customHeight="false" outlineLevel="0" collapsed="false">
      <c r="A17198" s="8" t="s">
        <v>9398</v>
      </c>
      <c r="B17198" s="8" t="s">
        <v>9399</v>
      </c>
      <c r="C17198" s="8" t="s">
        <v>8428</v>
      </c>
      <c r="D17198" s="8" t="n">
        <v>2022</v>
      </c>
      <c r="E17198" s="19" t="n">
        <v>0</v>
      </c>
      <c r="F17198" s="19" t="n">
        <v>37.3888888888889</v>
      </c>
    </row>
    <row r="17199" customFormat="false" ht="15" hidden="false" customHeight="false" outlineLevel="0" collapsed="false">
      <c r="A17199" s="8" t="s">
        <v>9398</v>
      </c>
      <c r="B17199" s="8" t="s">
        <v>9399</v>
      </c>
      <c r="C17199" s="8" t="s">
        <v>8429</v>
      </c>
      <c r="D17199" s="8" t="n">
        <v>2022</v>
      </c>
      <c r="E17199" s="19" t="n">
        <v>0</v>
      </c>
      <c r="F17199" s="19" t="n">
        <v>37.3888888888889</v>
      </c>
    </row>
    <row r="17200" customFormat="false" ht="15" hidden="false" customHeight="false" outlineLevel="0" collapsed="false">
      <c r="A17200" s="8" t="s">
        <v>9398</v>
      </c>
      <c r="B17200" s="8" t="s">
        <v>9399</v>
      </c>
      <c r="C17200" s="8" t="s">
        <v>9462</v>
      </c>
      <c r="D17200" s="8" t="n">
        <v>2022</v>
      </c>
      <c r="E17200" s="19" t="n">
        <v>0</v>
      </c>
      <c r="F17200" s="19" t="n">
        <v>39</v>
      </c>
    </row>
    <row r="17201" customFormat="false" ht="15" hidden="false" customHeight="false" outlineLevel="0" collapsed="false">
      <c r="A17201" s="8" t="s">
        <v>9398</v>
      </c>
      <c r="B17201" s="8" t="s">
        <v>9399</v>
      </c>
      <c r="C17201" s="8" t="s">
        <v>8430</v>
      </c>
      <c r="D17201" s="8" t="n">
        <v>2022</v>
      </c>
      <c r="E17201" s="19" t="n">
        <v>0</v>
      </c>
      <c r="F17201" s="19" t="n">
        <v>39</v>
      </c>
    </row>
    <row r="17202" customFormat="false" ht="15" hidden="false" customHeight="false" outlineLevel="0" collapsed="false">
      <c r="A17202" s="8" t="s">
        <v>9398</v>
      </c>
      <c r="B17202" s="8" t="s">
        <v>9399</v>
      </c>
      <c r="C17202" s="8" t="s">
        <v>8431</v>
      </c>
      <c r="D17202" s="8" t="n">
        <v>2022</v>
      </c>
      <c r="E17202" s="19" t="n">
        <v>0</v>
      </c>
      <c r="F17202" s="19" t="n">
        <v>34.8888888888889</v>
      </c>
    </row>
    <row r="17203" customFormat="false" ht="15" hidden="false" customHeight="false" outlineLevel="0" collapsed="false">
      <c r="A17203" s="8" t="s">
        <v>9398</v>
      </c>
      <c r="B17203" s="8" t="s">
        <v>9399</v>
      </c>
      <c r="C17203" s="8" t="s">
        <v>9463</v>
      </c>
      <c r="D17203" s="8" t="n">
        <v>2022</v>
      </c>
      <c r="E17203" s="19" t="n">
        <v>0</v>
      </c>
      <c r="F17203" s="19" t="n">
        <v>37.2222222222222</v>
      </c>
    </row>
    <row r="17204" customFormat="false" ht="15" hidden="false" customHeight="false" outlineLevel="0" collapsed="false">
      <c r="A17204" s="8" t="s">
        <v>9398</v>
      </c>
      <c r="B17204" s="8" t="s">
        <v>9399</v>
      </c>
      <c r="C17204" s="8" t="s">
        <v>9464</v>
      </c>
      <c r="D17204" s="8" t="n">
        <v>2022</v>
      </c>
      <c r="E17204" s="19" t="n">
        <v>0</v>
      </c>
      <c r="F17204" s="19" t="n">
        <v>38</v>
      </c>
    </row>
    <row r="17205" customFormat="false" ht="15" hidden="false" customHeight="false" outlineLevel="0" collapsed="false">
      <c r="A17205" s="8" t="s">
        <v>9398</v>
      </c>
      <c r="B17205" s="8" t="s">
        <v>9399</v>
      </c>
      <c r="C17205" s="8" t="s">
        <v>9465</v>
      </c>
      <c r="D17205" s="8" t="n">
        <v>2022</v>
      </c>
      <c r="E17205" s="19" t="n">
        <v>0</v>
      </c>
      <c r="F17205" s="19" t="n">
        <v>34.7222222222222</v>
      </c>
    </row>
    <row r="17206" customFormat="false" ht="15" hidden="false" customHeight="false" outlineLevel="0" collapsed="false">
      <c r="A17206" s="8" t="s">
        <v>9398</v>
      </c>
      <c r="B17206" s="8" t="s">
        <v>9399</v>
      </c>
      <c r="C17206" s="8" t="s">
        <v>9466</v>
      </c>
      <c r="D17206" s="8" t="n">
        <v>2022</v>
      </c>
      <c r="E17206" s="19" t="n">
        <v>0</v>
      </c>
      <c r="F17206" s="19" t="n">
        <v>34.8888888888889</v>
      </c>
    </row>
    <row r="17207" customFormat="false" ht="15" hidden="false" customHeight="false" outlineLevel="0" collapsed="false">
      <c r="A17207" s="8" t="s">
        <v>9398</v>
      </c>
      <c r="B17207" s="8" t="s">
        <v>9399</v>
      </c>
      <c r="C17207" s="8" t="s">
        <v>8432</v>
      </c>
      <c r="D17207" s="8" t="n">
        <v>2022</v>
      </c>
      <c r="E17207" s="19" t="n">
        <v>0</v>
      </c>
      <c r="F17207" s="19" t="n">
        <v>34.2222222222222</v>
      </c>
    </row>
    <row r="17208" customFormat="false" ht="15" hidden="false" customHeight="false" outlineLevel="0" collapsed="false">
      <c r="A17208" s="8" t="s">
        <v>9398</v>
      </c>
      <c r="B17208" s="8" t="s">
        <v>9399</v>
      </c>
      <c r="C17208" s="8" t="s">
        <v>8433</v>
      </c>
      <c r="D17208" s="8" t="n">
        <v>2022</v>
      </c>
      <c r="E17208" s="19" t="n">
        <v>0</v>
      </c>
      <c r="F17208" s="19" t="n">
        <v>34.7222222222222</v>
      </c>
    </row>
    <row r="17209" customFormat="false" ht="15" hidden="false" customHeight="false" outlineLevel="0" collapsed="false">
      <c r="A17209" s="8" t="s">
        <v>9398</v>
      </c>
      <c r="B17209" s="8" t="s">
        <v>9399</v>
      </c>
      <c r="C17209" s="8" t="s">
        <v>8434</v>
      </c>
      <c r="D17209" s="8" t="n">
        <v>2022</v>
      </c>
      <c r="E17209" s="19" t="n">
        <v>0</v>
      </c>
      <c r="F17209" s="19" t="n">
        <v>34.7222222222222</v>
      </c>
    </row>
    <row r="17210" customFormat="false" ht="15" hidden="false" customHeight="false" outlineLevel="0" collapsed="false">
      <c r="A17210" s="8" t="s">
        <v>9398</v>
      </c>
      <c r="B17210" s="8" t="s">
        <v>9399</v>
      </c>
      <c r="C17210" s="8" t="s">
        <v>8435</v>
      </c>
      <c r="D17210" s="8" t="n">
        <v>2022</v>
      </c>
      <c r="E17210" s="19" t="n">
        <v>0</v>
      </c>
      <c r="F17210" s="19" t="n">
        <v>34.3888888888889</v>
      </c>
    </row>
    <row r="17211" customFormat="false" ht="15" hidden="false" customHeight="false" outlineLevel="0" collapsed="false">
      <c r="A17211" s="8" t="s">
        <v>9398</v>
      </c>
      <c r="B17211" s="8" t="s">
        <v>9399</v>
      </c>
      <c r="C17211" s="8" t="s">
        <v>8436</v>
      </c>
      <c r="D17211" s="8" t="n">
        <v>2022</v>
      </c>
      <c r="E17211" s="19" t="n">
        <v>0</v>
      </c>
      <c r="F17211" s="19" t="n">
        <v>34.3888888888889</v>
      </c>
    </row>
    <row r="17212" customFormat="false" ht="15" hidden="false" customHeight="false" outlineLevel="0" collapsed="false">
      <c r="A17212" s="8" t="s">
        <v>9398</v>
      </c>
      <c r="B17212" s="8" t="s">
        <v>9399</v>
      </c>
      <c r="C17212" s="8" t="s">
        <v>8437</v>
      </c>
      <c r="D17212" s="8" t="n">
        <v>2022</v>
      </c>
      <c r="E17212" s="19" t="n">
        <v>0</v>
      </c>
      <c r="F17212" s="19" t="n">
        <v>34.2222222222222</v>
      </c>
    </row>
    <row r="17213" customFormat="false" ht="15" hidden="false" customHeight="false" outlineLevel="0" collapsed="false">
      <c r="A17213" s="8" t="s">
        <v>9398</v>
      </c>
      <c r="B17213" s="8" t="s">
        <v>9399</v>
      </c>
      <c r="C17213" s="8" t="s">
        <v>8438</v>
      </c>
      <c r="D17213" s="8" t="n">
        <v>2022</v>
      </c>
      <c r="E17213" s="19" t="n">
        <v>0</v>
      </c>
      <c r="F17213" s="19" t="n">
        <v>34.1111111111111</v>
      </c>
    </row>
    <row r="17214" customFormat="false" ht="15" hidden="false" customHeight="false" outlineLevel="0" collapsed="false">
      <c r="A17214" s="8" t="s">
        <v>9398</v>
      </c>
      <c r="B17214" s="8" t="s">
        <v>9399</v>
      </c>
      <c r="C17214" s="8" t="s">
        <v>8439</v>
      </c>
      <c r="D17214" s="8" t="n">
        <v>2022</v>
      </c>
      <c r="E17214" s="19" t="n">
        <v>0</v>
      </c>
      <c r="F17214" s="19" t="n">
        <v>35.1111111111111</v>
      </c>
    </row>
    <row r="17215" customFormat="false" ht="15" hidden="false" customHeight="false" outlineLevel="0" collapsed="false">
      <c r="A17215" s="8" t="s">
        <v>9398</v>
      </c>
      <c r="B17215" s="8" t="s">
        <v>9399</v>
      </c>
      <c r="C17215" s="8" t="s">
        <v>8440</v>
      </c>
      <c r="D17215" s="8" t="n">
        <v>2022</v>
      </c>
      <c r="E17215" s="19" t="n">
        <v>0</v>
      </c>
      <c r="F17215" s="19" t="n">
        <v>33.5</v>
      </c>
    </row>
    <row r="17216" customFormat="false" ht="15" hidden="false" customHeight="false" outlineLevel="0" collapsed="false">
      <c r="A17216" s="8" t="s">
        <v>9398</v>
      </c>
      <c r="B17216" s="8" t="s">
        <v>9399</v>
      </c>
      <c r="C17216" s="8" t="s">
        <v>8441</v>
      </c>
      <c r="D17216" s="8" t="n">
        <v>2022</v>
      </c>
      <c r="E17216" s="19" t="n">
        <v>0</v>
      </c>
      <c r="F17216" s="19" t="n">
        <v>33.5</v>
      </c>
    </row>
    <row r="17217" customFormat="false" ht="15" hidden="false" customHeight="false" outlineLevel="0" collapsed="false">
      <c r="A17217" s="8" t="s">
        <v>9398</v>
      </c>
      <c r="B17217" s="8" t="s">
        <v>9399</v>
      </c>
      <c r="C17217" s="8" t="s">
        <v>8442</v>
      </c>
      <c r="D17217" s="8" t="n">
        <v>2022</v>
      </c>
      <c r="E17217" s="19" t="n">
        <v>0</v>
      </c>
      <c r="F17217" s="19" t="n">
        <v>34.1111111111111</v>
      </c>
    </row>
    <row r="17218" customFormat="false" ht="15" hidden="false" customHeight="false" outlineLevel="0" collapsed="false">
      <c r="A17218" s="8" t="s">
        <v>9398</v>
      </c>
      <c r="B17218" s="8" t="s">
        <v>9399</v>
      </c>
      <c r="C17218" s="8" t="s">
        <v>8443</v>
      </c>
      <c r="D17218" s="8" t="n">
        <v>2022</v>
      </c>
      <c r="E17218" s="19" t="n">
        <v>0</v>
      </c>
      <c r="F17218" s="19" t="n">
        <v>34.5</v>
      </c>
    </row>
    <row r="17219" customFormat="false" ht="15" hidden="false" customHeight="false" outlineLevel="0" collapsed="false">
      <c r="A17219" s="8" t="s">
        <v>9398</v>
      </c>
      <c r="B17219" s="8" t="s">
        <v>9399</v>
      </c>
      <c r="C17219" s="8" t="s">
        <v>8444</v>
      </c>
      <c r="D17219" s="8" t="n">
        <v>2022</v>
      </c>
      <c r="E17219" s="19" t="n">
        <v>0</v>
      </c>
      <c r="F17219" s="19" t="n">
        <v>34.7777777777778</v>
      </c>
    </row>
    <row r="17220" customFormat="false" ht="15" hidden="false" customHeight="false" outlineLevel="0" collapsed="false">
      <c r="A17220" s="8" t="s">
        <v>9398</v>
      </c>
      <c r="B17220" s="8" t="s">
        <v>9399</v>
      </c>
      <c r="C17220" s="8" t="s">
        <v>8445</v>
      </c>
      <c r="D17220" s="8" t="n">
        <v>2022</v>
      </c>
      <c r="E17220" s="19" t="n">
        <v>0</v>
      </c>
      <c r="F17220" s="19" t="n">
        <v>34.2777777777778</v>
      </c>
    </row>
    <row r="17221" customFormat="false" ht="15" hidden="false" customHeight="false" outlineLevel="0" collapsed="false">
      <c r="A17221" s="8" t="s">
        <v>9398</v>
      </c>
      <c r="B17221" s="8" t="s">
        <v>9399</v>
      </c>
      <c r="C17221" s="8" t="s">
        <v>8446</v>
      </c>
      <c r="D17221" s="8" t="n">
        <v>2022</v>
      </c>
      <c r="E17221" s="19" t="n">
        <v>0</v>
      </c>
      <c r="F17221" s="19" t="n">
        <v>34.2222222222222</v>
      </c>
    </row>
    <row r="17222" customFormat="false" ht="15" hidden="false" customHeight="false" outlineLevel="0" collapsed="false">
      <c r="A17222" s="8" t="s">
        <v>9398</v>
      </c>
      <c r="B17222" s="8" t="s">
        <v>9399</v>
      </c>
      <c r="C17222" s="8" t="s">
        <v>8447</v>
      </c>
      <c r="D17222" s="8" t="n">
        <v>2022</v>
      </c>
      <c r="E17222" s="19" t="n">
        <v>0</v>
      </c>
      <c r="F17222" s="19" t="n">
        <v>34.2777777777778</v>
      </c>
    </row>
    <row r="17223" customFormat="false" ht="15" hidden="false" customHeight="false" outlineLevel="0" collapsed="false">
      <c r="A17223" s="8" t="s">
        <v>9398</v>
      </c>
      <c r="B17223" s="8" t="s">
        <v>9399</v>
      </c>
      <c r="C17223" s="8" t="s">
        <v>8448</v>
      </c>
      <c r="D17223" s="8" t="n">
        <v>2022</v>
      </c>
      <c r="E17223" s="19" t="n">
        <v>0</v>
      </c>
      <c r="F17223" s="19" t="n">
        <v>34.5</v>
      </c>
    </row>
    <row r="17224" customFormat="false" ht="15" hidden="false" customHeight="false" outlineLevel="0" collapsed="false">
      <c r="A17224" s="8" t="s">
        <v>9398</v>
      </c>
      <c r="B17224" s="8" t="s">
        <v>9399</v>
      </c>
      <c r="C17224" s="8" t="s">
        <v>8449</v>
      </c>
      <c r="D17224" s="8" t="n">
        <v>2022</v>
      </c>
      <c r="E17224" s="19" t="n">
        <v>0</v>
      </c>
      <c r="F17224" s="19" t="n">
        <v>34.2222222222222</v>
      </c>
    </row>
    <row r="17225" customFormat="false" ht="15" hidden="false" customHeight="false" outlineLevel="0" collapsed="false">
      <c r="A17225" s="8" t="s">
        <v>9398</v>
      </c>
      <c r="B17225" s="8" t="s">
        <v>9399</v>
      </c>
      <c r="C17225" s="8" t="s">
        <v>8450</v>
      </c>
      <c r="D17225" s="8" t="n">
        <v>2022</v>
      </c>
      <c r="E17225" s="19" t="n">
        <v>0</v>
      </c>
      <c r="F17225" s="19" t="n">
        <v>33.6111111111111</v>
      </c>
    </row>
    <row r="17226" customFormat="false" ht="15" hidden="false" customHeight="false" outlineLevel="0" collapsed="false">
      <c r="A17226" s="8" t="s">
        <v>9398</v>
      </c>
      <c r="B17226" s="8" t="s">
        <v>9399</v>
      </c>
      <c r="C17226" s="8" t="s">
        <v>8451</v>
      </c>
      <c r="D17226" s="8" t="n">
        <v>2022</v>
      </c>
      <c r="E17226" s="19" t="n">
        <v>0</v>
      </c>
      <c r="F17226" s="19" t="n">
        <v>33.3888888888889</v>
      </c>
    </row>
    <row r="17227" customFormat="false" ht="15" hidden="false" customHeight="false" outlineLevel="0" collapsed="false">
      <c r="A17227" s="8" t="s">
        <v>9398</v>
      </c>
      <c r="B17227" s="8" t="s">
        <v>9399</v>
      </c>
      <c r="C17227" s="8" t="s">
        <v>8452</v>
      </c>
      <c r="D17227" s="8" t="n">
        <v>2022</v>
      </c>
      <c r="F17227" s="19" t="n">
        <v>34.3888888888889</v>
      </c>
    </row>
    <row r="17228" customFormat="false" ht="15" hidden="false" customHeight="false" outlineLevel="0" collapsed="false">
      <c r="A17228" s="8" t="s">
        <v>9398</v>
      </c>
      <c r="B17228" s="8" t="s">
        <v>9399</v>
      </c>
      <c r="C17228" s="8" t="s">
        <v>8453</v>
      </c>
      <c r="D17228" s="8" t="n">
        <v>2022</v>
      </c>
      <c r="E17228" s="19" t="n">
        <v>0.508</v>
      </c>
      <c r="F17228" s="19" t="n">
        <v>34.7222222222222</v>
      </c>
    </row>
    <row r="17229" customFormat="false" ht="15" hidden="false" customHeight="false" outlineLevel="0" collapsed="false">
      <c r="A17229" s="8" t="s">
        <v>9398</v>
      </c>
      <c r="B17229" s="8" t="s">
        <v>9399</v>
      </c>
      <c r="C17229" s="8" t="s">
        <v>8454</v>
      </c>
      <c r="D17229" s="8" t="n">
        <v>2022</v>
      </c>
      <c r="E17229" s="19" t="n">
        <v>0</v>
      </c>
      <c r="F17229" s="19" t="n">
        <v>34.6111111111111</v>
      </c>
    </row>
    <row r="17230" customFormat="false" ht="15" hidden="false" customHeight="false" outlineLevel="0" collapsed="false">
      <c r="A17230" s="8" t="s">
        <v>9398</v>
      </c>
      <c r="B17230" s="8" t="s">
        <v>9399</v>
      </c>
      <c r="C17230" s="8" t="s">
        <v>8455</v>
      </c>
      <c r="D17230" s="8" t="n">
        <v>2022</v>
      </c>
      <c r="E17230" s="19" t="n">
        <v>0</v>
      </c>
      <c r="F17230" s="19" t="n">
        <v>34.5</v>
      </c>
    </row>
    <row r="17231" customFormat="false" ht="15" hidden="false" customHeight="false" outlineLevel="0" collapsed="false">
      <c r="A17231" s="8" t="s">
        <v>9398</v>
      </c>
      <c r="B17231" s="8" t="s">
        <v>9399</v>
      </c>
      <c r="C17231" s="8" t="s">
        <v>8456</v>
      </c>
      <c r="D17231" s="8" t="n">
        <v>2022</v>
      </c>
      <c r="E17231" s="19" t="n">
        <v>0</v>
      </c>
      <c r="F17231" s="19" t="n">
        <v>34.5</v>
      </c>
    </row>
    <row r="17232" customFormat="false" ht="15" hidden="false" customHeight="false" outlineLevel="0" collapsed="false">
      <c r="A17232" s="8" t="s">
        <v>9398</v>
      </c>
      <c r="B17232" s="8" t="s">
        <v>9399</v>
      </c>
      <c r="C17232" s="8" t="s">
        <v>8457</v>
      </c>
      <c r="D17232" s="8" t="n">
        <v>2022</v>
      </c>
      <c r="E17232" s="19" t="n">
        <v>0</v>
      </c>
      <c r="F17232" s="19" t="n">
        <v>34.3888888888889</v>
      </c>
    </row>
    <row r="17233" customFormat="false" ht="15" hidden="false" customHeight="false" outlineLevel="0" collapsed="false">
      <c r="A17233" s="8" t="s">
        <v>9398</v>
      </c>
      <c r="B17233" s="8" t="s">
        <v>9399</v>
      </c>
      <c r="C17233" s="8" t="s">
        <v>8458</v>
      </c>
      <c r="D17233" s="8" t="n">
        <v>2022</v>
      </c>
      <c r="E17233" s="19" t="n">
        <v>0</v>
      </c>
      <c r="F17233" s="19" t="n">
        <v>34.3888888888889</v>
      </c>
    </row>
    <row r="17234" customFormat="false" ht="15" hidden="false" customHeight="false" outlineLevel="0" collapsed="false">
      <c r="A17234" s="8" t="s">
        <v>9398</v>
      </c>
      <c r="B17234" s="8" t="s">
        <v>9399</v>
      </c>
      <c r="C17234" s="8" t="s">
        <v>8459</v>
      </c>
      <c r="D17234" s="8" t="n">
        <v>2022</v>
      </c>
      <c r="E17234" s="19" t="n">
        <v>0</v>
      </c>
      <c r="F17234" s="19" t="n">
        <v>34.7777777777778</v>
      </c>
    </row>
    <row r="17235" customFormat="false" ht="15" hidden="false" customHeight="false" outlineLevel="0" collapsed="false">
      <c r="A17235" s="8" t="s">
        <v>9398</v>
      </c>
      <c r="B17235" s="8" t="s">
        <v>9399</v>
      </c>
      <c r="C17235" s="8" t="s">
        <v>8460</v>
      </c>
      <c r="D17235" s="8" t="n">
        <v>2022</v>
      </c>
      <c r="E17235" s="19" t="n">
        <v>0</v>
      </c>
      <c r="F17235" s="19" t="n">
        <v>34.5</v>
      </c>
    </row>
    <row r="17236" customFormat="false" ht="15" hidden="false" customHeight="false" outlineLevel="0" collapsed="false">
      <c r="A17236" s="8" t="s">
        <v>9398</v>
      </c>
      <c r="B17236" s="8" t="s">
        <v>9399</v>
      </c>
      <c r="C17236" s="8" t="s">
        <v>8461</v>
      </c>
      <c r="D17236" s="8" t="n">
        <v>2022</v>
      </c>
      <c r="E17236" s="19" t="n">
        <v>0</v>
      </c>
      <c r="F17236" s="19" t="n">
        <v>34.5</v>
      </c>
    </row>
    <row r="17237" customFormat="false" ht="15" hidden="false" customHeight="false" outlineLevel="0" collapsed="false">
      <c r="A17237" s="8" t="s">
        <v>9398</v>
      </c>
      <c r="B17237" s="8" t="s">
        <v>9399</v>
      </c>
      <c r="C17237" s="8" t="s">
        <v>8462</v>
      </c>
      <c r="D17237" s="8" t="n">
        <v>2022</v>
      </c>
      <c r="F17237" s="19" t="n">
        <v>34.3888888888889</v>
      </c>
    </row>
    <row r="17238" customFormat="false" ht="15" hidden="false" customHeight="false" outlineLevel="0" collapsed="false">
      <c r="A17238" s="8" t="s">
        <v>9398</v>
      </c>
      <c r="B17238" s="8" t="s">
        <v>9399</v>
      </c>
      <c r="C17238" s="8" t="s">
        <v>8463</v>
      </c>
      <c r="D17238" s="8" t="n">
        <v>2022</v>
      </c>
      <c r="F17238" s="19" t="n">
        <v>34</v>
      </c>
    </row>
    <row r="17239" customFormat="false" ht="15" hidden="false" customHeight="false" outlineLevel="0" collapsed="false">
      <c r="A17239" s="8" t="s">
        <v>9398</v>
      </c>
      <c r="B17239" s="8" t="s">
        <v>9399</v>
      </c>
      <c r="C17239" s="8" t="s">
        <v>8464</v>
      </c>
      <c r="D17239" s="8" t="n">
        <v>2022</v>
      </c>
      <c r="E17239" s="19" t="n">
        <v>0</v>
      </c>
      <c r="F17239" s="19" t="n">
        <v>34.2777777777778</v>
      </c>
    </row>
    <row r="17240" customFormat="false" ht="15" hidden="false" customHeight="false" outlineLevel="0" collapsed="false">
      <c r="A17240" s="8" t="s">
        <v>9398</v>
      </c>
      <c r="B17240" s="8" t="s">
        <v>9399</v>
      </c>
      <c r="C17240" s="8" t="s">
        <v>8465</v>
      </c>
      <c r="D17240" s="8" t="n">
        <v>2022</v>
      </c>
      <c r="E17240" s="19" t="n">
        <v>0</v>
      </c>
      <c r="F17240" s="19" t="n">
        <v>34.1111111111111</v>
      </c>
    </row>
    <row r="17241" customFormat="false" ht="15" hidden="false" customHeight="false" outlineLevel="0" collapsed="false">
      <c r="A17241" s="8" t="s">
        <v>9398</v>
      </c>
      <c r="B17241" s="8" t="s">
        <v>9399</v>
      </c>
      <c r="C17241" s="8" t="s">
        <v>8466</v>
      </c>
      <c r="D17241" s="8" t="n">
        <v>2022</v>
      </c>
      <c r="E17241" s="19" t="n">
        <v>0</v>
      </c>
      <c r="F17241" s="19" t="n">
        <v>34</v>
      </c>
    </row>
    <row r="17242" customFormat="false" ht="15" hidden="false" customHeight="false" outlineLevel="0" collapsed="false">
      <c r="A17242" s="8" t="s">
        <v>9398</v>
      </c>
      <c r="B17242" s="8" t="s">
        <v>9399</v>
      </c>
      <c r="C17242" s="8" t="s">
        <v>8467</v>
      </c>
      <c r="D17242" s="8" t="n">
        <v>2022</v>
      </c>
      <c r="E17242" s="19" t="n">
        <v>0</v>
      </c>
      <c r="F17242" s="19" t="n">
        <v>34.1111111111111</v>
      </c>
    </row>
    <row r="17243" customFormat="false" ht="15" hidden="false" customHeight="false" outlineLevel="0" collapsed="false">
      <c r="A17243" s="8" t="s">
        <v>9398</v>
      </c>
      <c r="B17243" s="8" t="s">
        <v>9399</v>
      </c>
      <c r="C17243" s="8" t="s">
        <v>8468</v>
      </c>
      <c r="D17243" s="8" t="n">
        <v>2022</v>
      </c>
      <c r="E17243" s="19" t="n">
        <v>0</v>
      </c>
      <c r="F17243" s="19" t="n">
        <v>35</v>
      </c>
    </row>
    <row r="17244" customFormat="false" ht="15" hidden="false" customHeight="false" outlineLevel="0" collapsed="false">
      <c r="A17244" s="8" t="s">
        <v>9398</v>
      </c>
      <c r="B17244" s="8" t="s">
        <v>9399</v>
      </c>
      <c r="C17244" s="8" t="s">
        <v>8469</v>
      </c>
      <c r="D17244" s="8" t="n">
        <v>2022</v>
      </c>
      <c r="E17244" s="19" t="n">
        <v>0</v>
      </c>
      <c r="F17244" s="19" t="n">
        <v>34.5</v>
      </c>
    </row>
    <row r="17245" customFormat="false" ht="15" hidden="false" customHeight="false" outlineLevel="0" collapsed="false">
      <c r="A17245" s="8" t="s">
        <v>9398</v>
      </c>
      <c r="B17245" s="8" t="s">
        <v>9399</v>
      </c>
      <c r="C17245" s="8" t="s">
        <v>8470</v>
      </c>
      <c r="D17245" s="8" t="n">
        <v>2022</v>
      </c>
      <c r="E17245" s="19" t="n">
        <v>0</v>
      </c>
      <c r="F17245" s="19" t="n">
        <v>34.8888888888889</v>
      </c>
    </row>
    <row r="17246" customFormat="false" ht="15" hidden="false" customHeight="false" outlineLevel="0" collapsed="false">
      <c r="A17246" s="8" t="s">
        <v>9398</v>
      </c>
      <c r="B17246" s="8" t="s">
        <v>9399</v>
      </c>
      <c r="C17246" s="8" t="s">
        <v>8471</v>
      </c>
      <c r="D17246" s="8" t="n">
        <v>2022</v>
      </c>
      <c r="E17246" s="19" t="n">
        <v>2.032</v>
      </c>
      <c r="F17246" s="19" t="n">
        <v>35.2222222222222</v>
      </c>
    </row>
    <row r="17247" customFormat="false" ht="15" hidden="false" customHeight="false" outlineLevel="0" collapsed="false">
      <c r="A17247" s="8" t="s">
        <v>9398</v>
      </c>
      <c r="B17247" s="8" t="s">
        <v>9399</v>
      </c>
      <c r="C17247" s="8" t="s">
        <v>8472</v>
      </c>
      <c r="D17247" s="8" t="n">
        <v>2022</v>
      </c>
      <c r="E17247" s="19" t="n">
        <v>14.986</v>
      </c>
      <c r="F17247" s="19" t="n">
        <v>34.3888888888889</v>
      </c>
    </row>
    <row r="17248" customFormat="false" ht="15" hidden="false" customHeight="false" outlineLevel="0" collapsed="false">
      <c r="A17248" s="8" t="s">
        <v>9398</v>
      </c>
      <c r="B17248" s="8" t="s">
        <v>9399</v>
      </c>
      <c r="C17248" s="8" t="s">
        <v>8473</v>
      </c>
      <c r="D17248" s="8" t="n">
        <v>2022</v>
      </c>
      <c r="E17248" s="19" t="n">
        <v>40.894</v>
      </c>
      <c r="F17248" s="19" t="n">
        <v>33.2222222222222</v>
      </c>
    </row>
    <row r="17249" customFormat="false" ht="15" hidden="false" customHeight="false" outlineLevel="0" collapsed="false">
      <c r="A17249" s="8" t="s">
        <v>9398</v>
      </c>
      <c r="B17249" s="8" t="s">
        <v>9399</v>
      </c>
      <c r="C17249" s="8" t="s">
        <v>8474</v>
      </c>
      <c r="D17249" s="8" t="n">
        <v>2022</v>
      </c>
      <c r="E17249" s="19" t="n">
        <v>23.114</v>
      </c>
      <c r="F17249" s="19" t="n">
        <v>32.8888888888889</v>
      </c>
    </row>
    <row r="17250" customFormat="false" ht="15" hidden="false" customHeight="false" outlineLevel="0" collapsed="false">
      <c r="A17250" s="8" t="s">
        <v>9398</v>
      </c>
      <c r="B17250" s="8" t="s">
        <v>9399</v>
      </c>
      <c r="C17250" s="8" t="s">
        <v>8475</v>
      </c>
      <c r="D17250" s="8" t="n">
        <v>2022</v>
      </c>
      <c r="E17250" s="19" t="n">
        <v>0</v>
      </c>
      <c r="F17250" s="19" t="n">
        <v>34.3888888888889</v>
      </c>
    </row>
    <row r="17251" customFormat="false" ht="15" hidden="false" customHeight="false" outlineLevel="0" collapsed="false">
      <c r="A17251" s="8" t="s">
        <v>9398</v>
      </c>
      <c r="B17251" s="8" t="s">
        <v>9399</v>
      </c>
      <c r="C17251" s="8" t="s">
        <v>8476</v>
      </c>
      <c r="D17251" s="8" t="n">
        <v>2022</v>
      </c>
      <c r="E17251" s="19" t="n">
        <v>3.048</v>
      </c>
      <c r="F17251" s="19" t="n">
        <v>34.3888888888889</v>
      </c>
    </row>
    <row r="17252" customFormat="false" ht="15" hidden="false" customHeight="false" outlineLevel="0" collapsed="false">
      <c r="A17252" s="8" t="s">
        <v>9398</v>
      </c>
      <c r="B17252" s="8" t="s">
        <v>9399</v>
      </c>
      <c r="C17252" s="8" t="s">
        <v>8477</v>
      </c>
      <c r="D17252" s="8" t="n">
        <v>2022</v>
      </c>
      <c r="E17252" s="19" t="n">
        <v>0</v>
      </c>
      <c r="F17252" s="19" t="n">
        <v>34.5</v>
      </c>
    </row>
    <row r="17253" customFormat="false" ht="15" hidden="false" customHeight="false" outlineLevel="0" collapsed="false">
      <c r="A17253" s="8" t="s">
        <v>9398</v>
      </c>
      <c r="B17253" s="8" t="s">
        <v>9399</v>
      </c>
      <c r="C17253" s="8" t="s">
        <v>8478</v>
      </c>
      <c r="D17253" s="8" t="n">
        <v>2022</v>
      </c>
      <c r="E17253" s="19" t="n">
        <v>11.938</v>
      </c>
      <c r="F17253" s="19" t="n">
        <v>33.1111111111111</v>
      </c>
    </row>
    <row r="17254" customFormat="false" ht="15" hidden="false" customHeight="false" outlineLevel="0" collapsed="false">
      <c r="A17254" s="8" t="s">
        <v>9398</v>
      </c>
      <c r="B17254" s="8" t="s">
        <v>9399</v>
      </c>
      <c r="C17254" s="8" t="s">
        <v>8479</v>
      </c>
      <c r="D17254" s="8" t="n">
        <v>2022</v>
      </c>
      <c r="E17254" s="19" t="n">
        <v>4.064</v>
      </c>
      <c r="F17254" s="19" t="n">
        <v>33.7222222222222</v>
      </c>
    </row>
    <row r="17255" customFormat="false" ht="15" hidden="false" customHeight="false" outlineLevel="0" collapsed="false">
      <c r="A17255" s="8" t="s">
        <v>9398</v>
      </c>
      <c r="B17255" s="8" t="s">
        <v>9399</v>
      </c>
      <c r="C17255" s="8" t="s">
        <v>8480</v>
      </c>
      <c r="D17255" s="8" t="n">
        <v>2022</v>
      </c>
      <c r="E17255" s="19" t="n">
        <v>1.016</v>
      </c>
      <c r="F17255" s="19" t="n">
        <v>34.5</v>
      </c>
    </row>
    <row r="17256" customFormat="false" ht="15" hidden="false" customHeight="false" outlineLevel="0" collapsed="false">
      <c r="A17256" s="8" t="s">
        <v>9398</v>
      </c>
      <c r="B17256" s="8" t="s">
        <v>9399</v>
      </c>
      <c r="C17256" s="8" t="s">
        <v>8481</v>
      </c>
      <c r="D17256" s="8" t="n">
        <v>2022</v>
      </c>
      <c r="E17256" s="19" t="n">
        <v>16.002</v>
      </c>
      <c r="F17256" s="19" t="n">
        <v>31.2777777777778</v>
      </c>
    </row>
    <row r="17257" customFormat="false" ht="15" hidden="false" customHeight="false" outlineLevel="0" collapsed="false">
      <c r="A17257" s="8" t="s">
        <v>9398</v>
      </c>
      <c r="B17257" s="8" t="s">
        <v>9399</v>
      </c>
      <c r="C17257" s="8" t="s">
        <v>8482</v>
      </c>
      <c r="D17257" s="8" t="n">
        <v>2022</v>
      </c>
      <c r="E17257" s="19" t="n">
        <v>12.954</v>
      </c>
      <c r="F17257" s="19" t="n">
        <v>29.2777777777778</v>
      </c>
    </row>
    <row r="17258" customFormat="false" ht="15" hidden="false" customHeight="false" outlineLevel="0" collapsed="false">
      <c r="A17258" s="8" t="s">
        <v>9398</v>
      </c>
      <c r="B17258" s="8" t="s">
        <v>9399</v>
      </c>
      <c r="C17258" s="8" t="s">
        <v>8483</v>
      </c>
      <c r="D17258" s="8" t="n">
        <v>2022</v>
      </c>
      <c r="E17258" s="19" t="n">
        <v>36.068</v>
      </c>
      <c r="F17258" s="19" t="n">
        <v>30.6111111111111</v>
      </c>
    </row>
    <row r="17259" customFormat="false" ht="15" hidden="false" customHeight="false" outlineLevel="0" collapsed="false">
      <c r="A17259" s="8" t="s">
        <v>9398</v>
      </c>
      <c r="B17259" s="8" t="s">
        <v>9399</v>
      </c>
      <c r="C17259" s="8" t="s">
        <v>8484</v>
      </c>
      <c r="D17259" s="8" t="n">
        <v>2022</v>
      </c>
      <c r="E17259" s="19" t="n">
        <v>16.002</v>
      </c>
      <c r="F17259" s="19" t="n">
        <v>32.7222222222222</v>
      </c>
    </row>
    <row r="17260" customFormat="false" ht="15" hidden="false" customHeight="false" outlineLevel="0" collapsed="false">
      <c r="A17260" s="8" t="s">
        <v>9398</v>
      </c>
      <c r="B17260" s="8" t="s">
        <v>9399</v>
      </c>
      <c r="C17260" s="8" t="s">
        <v>8485</v>
      </c>
      <c r="D17260" s="8" t="n">
        <v>2022</v>
      </c>
      <c r="E17260" s="19" t="n">
        <v>5.08</v>
      </c>
      <c r="F17260" s="19" t="n">
        <v>32.6111111111111</v>
      </c>
    </row>
    <row r="17261" customFormat="false" ht="15" hidden="false" customHeight="false" outlineLevel="0" collapsed="false">
      <c r="A17261" s="8" t="s">
        <v>9398</v>
      </c>
      <c r="B17261" s="8" t="s">
        <v>9399</v>
      </c>
      <c r="C17261" s="8" t="s">
        <v>8486</v>
      </c>
      <c r="D17261" s="8" t="n">
        <v>2022</v>
      </c>
      <c r="E17261" s="19" t="n">
        <v>4.064</v>
      </c>
      <c r="F17261" s="19" t="n">
        <v>33.2777777777778</v>
      </c>
    </row>
    <row r="17262" customFormat="false" ht="15" hidden="false" customHeight="false" outlineLevel="0" collapsed="false">
      <c r="A17262" s="8" t="s">
        <v>9398</v>
      </c>
      <c r="B17262" s="8" t="s">
        <v>9399</v>
      </c>
      <c r="C17262" s="8" t="s">
        <v>8487</v>
      </c>
      <c r="D17262" s="8" t="n">
        <v>2022</v>
      </c>
      <c r="E17262" s="19" t="n">
        <v>36.068</v>
      </c>
      <c r="F17262" s="19" t="n">
        <v>33.6111111111111</v>
      </c>
    </row>
    <row r="17263" customFormat="false" ht="15" hidden="false" customHeight="false" outlineLevel="0" collapsed="false">
      <c r="A17263" s="8" t="s">
        <v>9398</v>
      </c>
      <c r="B17263" s="8" t="s">
        <v>9399</v>
      </c>
      <c r="C17263" s="8" t="s">
        <v>8488</v>
      </c>
      <c r="D17263" s="8" t="n">
        <v>2022</v>
      </c>
      <c r="E17263" s="19" t="n">
        <v>0.254</v>
      </c>
      <c r="F17263" s="19" t="n">
        <v>32.8888888888889</v>
      </c>
    </row>
    <row r="17264" customFormat="false" ht="15" hidden="false" customHeight="false" outlineLevel="0" collapsed="false">
      <c r="A17264" s="8" t="s">
        <v>9398</v>
      </c>
      <c r="B17264" s="8" t="s">
        <v>9399</v>
      </c>
      <c r="C17264" s="8" t="s">
        <v>8489</v>
      </c>
      <c r="D17264" s="8" t="n">
        <v>2022</v>
      </c>
      <c r="E17264" s="19" t="n">
        <v>5.08</v>
      </c>
      <c r="F17264" s="19" t="n">
        <v>32</v>
      </c>
    </row>
    <row r="17265" customFormat="false" ht="15" hidden="false" customHeight="false" outlineLevel="0" collapsed="false">
      <c r="A17265" s="8" t="s">
        <v>9398</v>
      </c>
      <c r="B17265" s="8" t="s">
        <v>9399</v>
      </c>
      <c r="C17265" s="8" t="s">
        <v>8490</v>
      </c>
      <c r="D17265" s="8" t="n">
        <v>2022</v>
      </c>
      <c r="E17265" s="19" t="n">
        <v>7.874</v>
      </c>
      <c r="F17265" s="19" t="n">
        <v>29.1111111111111</v>
      </c>
    </row>
    <row r="17266" customFormat="false" ht="15" hidden="false" customHeight="false" outlineLevel="0" collapsed="false">
      <c r="A17266" s="8" t="s">
        <v>9398</v>
      </c>
      <c r="B17266" s="8" t="s">
        <v>9399</v>
      </c>
      <c r="C17266" s="8" t="s">
        <v>8491</v>
      </c>
      <c r="D17266" s="8" t="n">
        <v>2022</v>
      </c>
      <c r="E17266" s="19" t="n">
        <v>11.938</v>
      </c>
      <c r="F17266" s="19" t="n">
        <v>30.7222222222222</v>
      </c>
    </row>
    <row r="17267" customFormat="false" ht="15" hidden="false" customHeight="false" outlineLevel="0" collapsed="false">
      <c r="A17267" s="8" t="s">
        <v>9398</v>
      </c>
      <c r="B17267" s="8" t="s">
        <v>9399</v>
      </c>
      <c r="C17267" s="8" t="s">
        <v>8492</v>
      </c>
      <c r="D17267" s="8" t="n">
        <v>2022</v>
      </c>
      <c r="E17267" s="19" t="n">
        <v>40.894</v>
      </c>
      <c r="F17267" s="19" t="n">
        <v>28</v>
      </c>
    </row>
    <row r="17268" customFormat="false" ht="15" hidden="false" customHeight="false" outlineLevel="0" collapsed="false">
      <c r="A17268" s="8" t="s">
        <v>9398</v>
      </c>
      <c r="B17268" s="8" t="s">
        <v>9399</v>
      </c>
      <c r="C17268" s="8" t="s">
        <v>8493</v>
      </c>
      <c r="D17268" s="8" t="n">
        <v>2022</v>
      </c>
      <c r="E17268" s="19" t="n">
        <v>175.006</v>
      </c>
      <c r="F17268" s="19" t="n">
        <v>28</v>
      </c>
    </row>
    <row r="17269" customFormat="false" ht="15" hidden="false" customHeight="false" outlineLevel="0" collapsed="false">
      <c r="A17269" s="8" t="s">
        <v>9398</v>
      </c>
      <c r="B17269" s="8" t="s">
        <v>9399</v>
      </c>
      <c r="C17269" s="8" t="s">
        <v>8494</v>
      </c>
      <c r="D17269" s="8" t="n">
        <v>2022</v>
      </c>
      <c r="E17269" s="19" t="n">
        <v>104.902</v>
      </c>
      <c r="F17269" s="19" t="n">
        <v>31.6111111111111</v>
      </c>
    </row>
    <row r="17270" customFormat="false" ht="15" hidden="false" customHeight="false" outlineLevel="0" collapsed="false">
      <c r="A17270" s="8" t="s">
        <v>9398</v>
      </c>
      <c r="B17270" s="8" t="s">
        <v>9399</v>
      </c>
      <c r="C17270" s="8" t="s">
        <v>8495</v>
      </c>
      <c r="D17270" s="8" t="n">
        <v>2022</v>
      </c>
      <c r="E17270" s="19" t="n">
        <v>14.986</v>
      </c>
      <c r="F17270" s="19" t="n">
        <v>32.2222222222222</v>
      </c>
    </row>
    <row r="17271" customFormat="false" ht="15" hidden="false" customHeight="false" outlineLevel="0" collapsed="false">
      <c r="A17271" s="8" t="s">
        <v>9398</v>
      </c>
      <c r="B17271" s="8" t="s">
        <v>9399</v>
      </c>
      <c r="C17271" s="8" t="s">
        <v>8496</v>
      </c>
      <c r="D17271" s="8" t="n">
        <v>2022</v>
      </c>
      <c r="E17271" s="19" t="n">
        <v>21.082</v>
      </c>
      <c r="F17271" s="19" t="n">
        <v>31</v>
      </c>
    </row>
    <row r="17272" customFormat="false" ht="15" hidden="false" customHeight="false" outlineLevel="0" collapsed="false">
      <c r="A17272" s="8" t="s">
        <v>9398</v>
      </c>
      <c r="B17272" s="8" t="s">
        <v>9399</v>
      </c>
      <c r="C17272" s="8" t="s">
        <v>8497</v>
      </c>
      <c r="D17272" s="8" t="n">
        <v>2022</v>
      </c>
      <c r="E17272" s="19" t="n">
        <v>123.952</v>
      </c>
      <c r="F17272" s="19" t="n">
        <v>27</v>
      </c>
    </row>
    <row r="17273" customFormat="false" ht="15" hidden="false" customHeight="false" outlineLevel="0" collapsed="false">
      <c r="A17273" s="8" t="s">
        <v>9398</v>
      </c>
      <c r="B17273" s="8" t="s">
        <v>9399</v>
      </c>
      <c r="C17273" s="8" t="s">
        <v>8498</v>
      </c>
      <c r="D17273" s="8" t="n">
        <v>2022</v>
      </c>
      <c r="E17273" s="19" t="n">
        <v>194.056</v>
      </c>
      <c r="F17273" s="19" t="n">
        <v>28</v>
      </c>
    </row>
    <row r="17274" customFormat="false" ht="15" hidden="false" customHeight="false" outlineLevel="0" collapsed="false">
      <c r="A17274" s="8" t="s">
        <v>9398</v>
      </c>
      <c r="B17274" s="8" t="s">
        <v>9399</v>
      </c>
      <c r="C17274" s="8" t="s">
        <v>8499</v>
      </c>
      <c r="D17274" s="8" t="n">
        <v>2022</v>
      </c>
      <c r="E17274" s="19" t="n">
        <v>124.968</v>
      </c>
      <c r="F17274" s="19" t="n">
        <v>29</v>
      </c>
    </row>
    <row r="17275" customFormat="false" ht="15" hidden="false" customHeight="false" outlineLevel="0" collapsed="false">
      <c r="A17275" s="8" t="s">
        <v>9398</v>
      </c>
      <c r="B17275" s="8" t="s">
        <v>9399</v>
      </c>
      <c r="C17275" s="8" t="s">
        <v>8500</v>
      </c>
      <c r="D17275" s="8" t="n">
        <v>2022</v>
      </c>
      <c r="E17275" s="19" t="n">
        <v>40.894</v>
      </c>
      <c r="F17275" s="19" t="n">
        <v>30</v>
      </c>
    </row>
    <row r="17276" customFormat="false" ht="15" hidden="false" customHeight="false" outlineLevel="0" collapsed="false">
      <c r="A17276" s="8" t="s">
        <v>9398</v>
      </c>
      <c r="B17276" s="8" t="s">
        <v>9399</v>
      </c>
      <c r="C17276" s="8" t="s">
        <v>8501</v>
      </c>
      <c r="D17276" s="8" t="n">
        <v>2022</v>
      </c>
      <c r="E17276" s="19" t="n">
        <v>5.08</v>
      </c>
      <c r="F17276" s="19" t="n">
        <v>29</v>
      </c>
    </row>
    <row r="17277" customFormat="false" ht="15" hidden="false" customHeight="false" outlineLevel="0" collapsed="false">
      <c r="A17277" s="8" t="s">
        <v>9398</v>
      </c>
      <c r="B17277" s="8" t="s">
        <v>9399</v>
      </c>
      <c r="C17277" s="8" t="s">
        <v>8502</v>
      </c>
      <c r="D17277" s="8" t="n">
        <v>2022</v>
      </c>
      <c r="E17277" s="19" t="n">
        <v>8.89</v>
      </c>
      <c r="F17277" s="19" t="n">
        <v>29.2777777777778</v>
      </c>
    </row>
    <row r="17278" customFormat="false" ht="15" hidden="false" customHeight="false" outlineLevel="0" collapsed="false">
      <c r="A17278" s="8" t="s">
        <v>9398</v>
      </c>
      <c r="B17278" s="8" t="s">
        <v>9399</v>
      </c>
      <c r="C17278" s="8" t="s">
        <v>8503</v>
      </c>
      <c r="D17278" s="8" t="n">
        <v>2022</v>
      </c>
      <c r="E17278" s="19" t="n">
        <v>8.89</v>
      </c>
      <c r="F17278" s="19" t="n">
        <v>29.3888888888889</v>
      </c>
    </row>
    <row r="17279" customFormat="false" ht="15" hidden="false" customHeight="false" outlineLevel="0" collapsed="false">
      <c r="A17279" s="8" t="s">
        <v>9398</v>
      </c>
      <c r="B17279" s="8" t="s">
        <v>9399</v>
      </c>
      <c r="C17279" s="8" t="s">
        <v>8504</v>
      </c>
      <c r="D17279" s="8" t="n">
        <v>2022</v>
      </c>
      <c r="E17279" s="19" t="n">
        <v>61.976</v>
      </c>
      <c r="F17279" s="19" t="n">
        <v>29</v>
      </c>
    </row>
    <row r="17280" customFormat="false" ht="15" hidden="false" customHeight="false" outlineLevel="0" collapsed="false">
      <c r="A17280" s="8" t="s">
        <v>9398</v>
      </c>
      <c r="B17280" s="8" t="s">
        <v>9399</v>
      </c>
      <c r="C17280" s="8" t="s">
        <v>8505</v>
      </c>
      <c r="D17280" s="8" t="n">
        <v>2022</v>
      </c>
      <c r="E17280" s="19" t="n">
        <v>44.958</v>
      </c>
      <c r="F17280" s="19" t="n">
        <v>28</v>
      </c>
    </row>
    <row r="17281" customFormat="false" ht="15" hidden="false" customHeight="false" outlineLevel="0" collapsed="false">
      <c r="A17281" s="8" t="s">
        <v>9398</v>
      </c>
      <c r="B17281" s="8" t="s">
        <v>9399</v>
      </c>
      <c r="C17281" s="8" t="s">
        <v>8506</v>
      </c>
      <c r="D17281" s="8" t="n">
        <v>2022</v>
      </c>
      <c r="E17281" s="19" t="n">
        <v>94.996</v>
      </c>
      <c r="F17281" s="19" t="n">
        <v>28</v>
      </c>
    </row>
    <row r="17282" customFormat="false" ht="15" hidden="false" customHeight="false" outlineLevel="0" collapsed="false">
      <c r="A17282" s="8" t="s">
        <v>9398</v>
      </c>
      <c r="B17282" s="8" t="s">
        <v>9399</v>
      </c>
      <c r="C17282" s="8" t="s">
        <v>8507</v>
      </c>
      <c r="D17282" s="8" t="n">
        <v>2022</v>
      </c>
      <c r="E17282" s="19" t="n">
        <v>60.96</v>
      </c>
      <c r="F17282" s="19" t="n">
        <v>30</v>
      </c>
    </row>
    <row r="17283" customFormat="false" ht="15" hidden="false" customHeight="false" outlineLevel="0" collapsed="false">
      <c r="A17283" s="8" t="s">
        <v>9398</v>
      </c>
      <c r="B17283" s="8" t="s">
        <v>9399</v>
      </c>
      <c r="C17283" s="8" t="s">
        <v>8508</v>
      </c>
      <c r="D17283" s="8" t="n">
        <v>2022</v>
      </c>
      <c r="E17283" s="19" t="n">
        <v>0</v>
      </c>
      <c r="F17283" s="19" t="n">
        <v>30.2222222222222</v>
      </c>
    </row>
    <row r="17284" customFormat="false" ht="15" hidden="false" customHeight="false" outlineLevel="0" collapsed="false">
      <c r="A17284" s="8" t="s">
        <v>9398</v>
      </c>
      <c r="B17284" s="8" t="s">
        <v>9399</v>
      </c>
      <c r="C17284" s="8" t="s">
        <v>8509</v>
      </c>
      <c r="D17284" s="8" t="n">
        <v>2022</v>
      </c>
      <c r="F17284" s="19" t="n">
        <v>30.6111111111111</v>
      </c>
    </row>
    <row r="17285" customFormat="false" ht="15" hidden="false" customHeight="false" outlineLevel="0" collapsed="false">
      <c r="A17285" s="8" t="s">
        <v>9398</v>
      </c>
      <c r="B17285" s="8" t="s">
        <v>9399</v>
      </c>
      <c r="C17285" s="8" t="s">
        <v>8510</v>
      </c>
      <c r="D17285" s="8" t="n">
        <v>2022</v>
      </c>
      <c r="E17285" s="19" t="n">
        <v>8.89</v>
      </c>
      <c r="F17285" s="19" t="n">
        <v>29</v>
      </c>
    </row>
    <row r="17286" customFormat="false" ht="15" hidden="false" customHeight="false" outlineLevel="0" collapsed="false">
      <c r="A17286" s="8" t="s">
        <v>9398</v>
      </c>
      <c r="B17286" s="8" t="s">
        <v>9399</v>
      </c>
      <c r="C17286" s="8" t="s">
        <v>8511</v>
      </c>
      <c r="D17286" s="8" t="n">
        <v>2022</v>
      </c>
      <c r="E17286" s="19" t="n">
        <v>0</v>
      </c>
      <c r="F17286" s="19" t="n">
        <v>30</v>
      </c>
    </row>
    <row r="17287" customFormat="false" ht="15" hidden="false" customHeight="false" outlineLevel="0" collapsed="false">
      <c r="A17287" s="8" t="s">
        <v>9398</v>
      </c>
      <c r="B17287" s="8" t="s">
        <v>9399</v>
      </c>
      <c r="C17287" s="8" t="s">
        <v>8512</v>
      </c>
      <c r="D17287" s="8" t="n">
        <v>2022</v>
      </c>
      <c r="E17287" s="19" t="n">
        <v>10.922</v>
      </c>
      <c r="F17287" s="19" t="n">
        <v>30.5</v>
      </c>
    </row>
    <row r="17288" customFormat="false" ht="15" hidden="false" customHeight="false" outlineLevel="0" collapsed="false">
      <c r="A17288" s="8" t="s">
        <v>9398</v>
      </c>
      <c r="B17288" s="8" t="s">
        <v>9399</v>
      </c>
      <c r="C17288" s="8" t="s">
        <v>8513</v>
      </c>
      <c r="D17288" s="8" t="n">
        <v>2022</v>
      </c>
      <c r="E17288" s="19" t="n">
        <v>3.048</v>
      </c>
      <c r="F17288" s="19" t="n">
        <v>30.5</v>
      </c>
    </row>
    <row r="17289" customFormat="false" ht="15" hidden="false" customHeight="false" outlineLevel="0" collapsed="false">
      <c r="A17289" s="8" t="s">
        <v>9398</v>
      </c>
      <c r="B17289" s="8" t="s">
        <v>9399</v>
      </c>
      <c r="C17289" s="8" t="s">
        <v>8514</v>
      </c>
      <c r="D17289" s="8" t="n">
        <v>2022</v>
      </c>
      <c r="E17289" s="19" t="n">
        <v>0</v>
      </c>
      <c r="F17289" s="19" t="n">
        <v>30.5</v>
      </c>
    </row>
    <row r="17290" customFormat="false" ht="15" hidden="false" customHeight="false" outlineLevel="0" collapsed="false">
      <c r="A17290" s="8" t="s">
        <v>9398</v>
      </c>
      <c r="B17290" s="8" t="s">
        <v>9399</v>
      </c>
      <c r="C17290" s="8" t="s">
        <v>8515</v>
      </c>
      <c r="D17290" s="8" t="n">
        <v>2022</v>
      </c>
      <c r="E17290" s="19" t="n">
        <v>5.08</v>
      </c>
      <c r="F17290" s="19" t="n">
        <v>31.2777777777778</v>
      </c>
    </row>
    <row r="17291" customFormat="false" ht="15" hidden="false" customHeight="false" outlineLevel="0" collapsed="false">
      <c r="A17291" s="8" t="s">
        <v>9398</v>
      </c>
      <c r="B17291" s="8" t="s">
        <v>9399</v>
      </c>
      <c r="C17291" s="8" t="s">
        <v>8516</v>
      </c>
      <c r="D17291" s="8" t="n">
        <v>2022</v>
      </c>
      <c r="E17291" s="19" t="n">
        <v>7.112</v>
      </c>
      <c r="F17291" s="19" t="n">
        <v>30.3888888888889</v>
      </c>
    </row>
    <row r="17292" customFormat="false" ht="15" hidden="false" customHeight="false" outlineLevel="0" collapsed="false">
      <c r="A17292" s="8" t="s">
        <v>9398</v>
      </c>
      <c r="B17292" s="8" t="s">
        <v>9399</v>
      </c>
      <c r="C17292" s="8" t="s">
        <v>8517</v>
      </c>
      <c r="D17292" s="8" t="n">
        <v>2022</v>
      </c>
      <c r="E17292" s="19" t="n">
        <v>7.112</v>
      </c>
      <c r="F17292" s="19" t="n">
        <v>30.2222222222222</v>
      </c>
    </row>
    <row r="17293" customFormat="false" ht="15" hidden="false" customHeight="false" outlineLevel="0" collapsed="false">
      <c r="A17293" s="8" t="s">
        <v>9398</v>
      </c>
      <c r="B17293" s="8" t="s">
        <v>9399</v>
      </c>
      <c r="C17293" s="8" t="s">
        <v>8518</v>
      </c>
      <c r="D17293" s="8" t="n">
        <v>2022</v>
      </c>
      <c r="E17293" s="19" t="n">
        <v>2.032</v>
      </c>
      <c r="F17293" s="19" t="n">
        <v>31.1111111111111</v>
      </c>
    </row>
    <row r="17294" customFormat="false" ht="15" hidden="false" customHeight="false" outlineLevel="0" collapsed="false">
      <c r="A17294" s="8" t="s">
        <v>9398</v>
      </c>
      <c r="B17294" s="8" t="s">
        <v>9399</v>
      </c>
      <c r="C17294" s="8" t="s">
        <v>8519</v>
      </c>
      <c r="D17294" s="8" t="n">
        <v>2022</v>
      </c>
      <c r="E17294" s="19" t="n">
        <v>13.97</v>
      </c>
      <c r="F17294" s="19" t="n">
        <v>29.3888888888889</v>
      </c>
    </row>
    <row r="17295" customFormat="false" ht="15" hidden="false" customHeight="false" outlineLevel="0" collapsed="false">
      <c r="A17295" s="8" t="s">
        <v>9398</v>
      </c>
      <c r="B17295" s="8" t="s">
        <v>9399</v>
      </c>
      <c r="C17295" s="8" t="s">
        <v>8520</v>
      </c>
      <c r="D17295" s="8" t="n">
        <v>2022</v>
      </c>
      <c r="E17295" s="19" t="n">
        <v>19.05</v>
      </c>
      <c r="F17295" s="19" t="n">
        <v>31.2777777777778</v>
      </c>
    </row>
    <row r="17296" customFormat="false" ht="15" hidden="false" customHeight="false" outlineLevel="0" collapsed="false">
      <c r="A17296" s="8" t="s">
        <v>9398</v>
      </c>
      <c r="B17296" s="8" t="s">
        <v>9399</v>
      </c>
      <c r="C17296" s="8" t="s">
        <v>8521</v>
      </c>
      <c r="D17296" s="8" t="n">
        <v>2022</v>
      </c>
      <c r="E17296" s="19" t="n">
        <v>0</v>
      </c>
      <c r="F17296" s="19" t="n">
        <v>31.6111111111111</v>
      </c>
    </row>
    <row r="17297" customFormat="false" ht="15" hidden="false" customHeight="false" outlineLevel="0" collapsed="false">
      <c r="A17297" s="8" t="s">
        <v>9398</v>
      </c>
      <c r="B17297" s="8" t="s">
        <v>9399</v>
      </c>
      <c r="C17297" s="8" t="s">
        <v>8522</v>
      </c>
      <c r="D17297" s="8" t="n">
        <v>2022</v>
      </c>
      <c r="F17297" s="19" t="n">
        <v>31.6111111111111</v>
      </c>
    </row>
    <row r="17298" customFormat="false" ht="15" hidden="false" customHeight="false" outlineLevel="0" collapsed="false">
      <c r="A17298" s="8" t="s">
        <v>9398</v>
      </c>
      <c r="B17298" s="8" t="s">
        <v>9399</v>
      </c>
      <c r="C17298" s="8" t="s">
        <v>8523</v>
      </c>
      <c r="D17298" s="8" t="n">
        <v>2022</v>
      </c>
      <c r="F17298" s="19" t="n">
        <v>32</v>
      </c>
    </row>
    <row r="17299" customFormat="false" ht="15" hidden="false" customHeight="false" outlineLevel="0" collapsed="false">
      <c r="A17299" s="8" t="s">
        <v>9398</v>
      </c>
      <c r="B17299" s="8" t="s">
        <v>9399</v>
      </c>
      <c r="C17299" s="8" t="s">
        <v>8524</v>
      </c>
      <c r="D17299" s="8" t="n">
        <v>2022</v>
      </c>
      <c r="E17299" s="19" t="n">
        <v>3.048</v>
      </c>
      <c r="F17299" s="19" t="n">
        <v>31.7222222222222</v>
      </c>
    </row>
    <row r="17300" customFormat="false" ht="15" hidden="false" customHeight="false" outlineLevel="0" collapsed="false">
      <c r="A17300" s="8" t="s">
        <v>9398</v>
      </c>
      <c r="B17300" s="8" t="s">
        <v>9399</v>
      </c>
      <c r="C17300" s="8" t="s">
        <v>8525</v>
      </c>
      <c r="D17300" s="8" t="n">
        <v>2022</v>
      </c>
      <c r="E17300" s="19" t="n">
        <v>10.922</v>
      </c>
      <c r="F17300" s="19" t="n">
        <v>31.7777777777778</v>
      </c>
    </row>
    <row r="17301" customFormat="false" ht="15" hidden="false" customHeight="false" outlineLevel="0" collapsed="false">
      <c r="A17301" s="8" t="s">
        <v>9398</v>
      </c>
      <c r="B17301" s="8" t="s">
        <v>9399</v>
      </c>
      <c r="C17301" s="8" t="s">
        <v>8526</v>
      </c>
      <c r="D17301" s="8" t="n">
        <v>2022</v>
      </c>
      <c r="E17301" s="19" t="n">
        <v>8.89</v>
      </c>
      <c r="F17301" s="19" t="n">
        <v>31</v>
      </c>
    </row>
    <row r="17302" customFormat="false" ht="15" hidden="false" customHeight="false" outlineLevel="0" collapsed="false">
      <c r="A17302" s="8" t="s">
        <v>9398</v>
      </c>
      <c r="B17302" s="8" t="s">
        <v>9399</v>
      </c>
      <c r="C17302" s="8" t="s">
        <v>8527</v>
      </c>
      <c r="D17302" s="8" t="n">
        <v>2022</v>
      </c>
      <c r="E17302" s="19" t="n">
        <v>20.066</v>
      </c>
      <c r="F17302" s="19" t="n">
        <v>30.2777777777778</v>
      </c>
    </row>
    <row r="17303" customFormat="false" ht="15" hidden="false" customHeight="false" outlineLevel="0" collapsed="false">
      <c r="A17303" s="8" t="s">
        <v>9398</v>
      </c>
      <c r="B17303" s="8" t="s">
        <v>9399</v>
      </c>
      <c r="C17303" s="8" t="s">
        <v>8528</v>
      </c>
      <c r="D17303" s="8" t="n">
        <v>2022</v>
      </c>
      <c r="E17303" s="19" t="n">
        <v>24.892</v>
      </c>
      <c r="F17303" s="19" t="n">
        <v>29.8888888888889</v>
      </c>
    </row>
    <row r="17304" customFormat="false" ht="15" hidden="false" customHeight="false" outlineLevel="0" collapsed="false">
      <c r="A17304" s="8" t="s">
        <v>9398</v>
      </c>
      <c r="B17304" s="8" t="s">
        <v>9399</v>
      </c>
      <c r="C17304" s="8" t="s">
        <v>8529</v>
      </c>
      <c r="D17304" s="8" t="n">
        <v>2022</v>
      </c>
      <c r="E17304" s="19" t="n">
        <v>24.892</v>
      </c>
      <c r="F17304" s="19" t="n">
        <v>31.2777777777778</v>
      </c>
    </row>
    <row r="17305" customFormat="false" ht="15" hidden="false" customHeight="false" outlineLevel="0" collapsed="false">
      <c r="A17305" s="8" t="s">
        <v>9398</v>
      </c>
      <c r="B17305" s="8" t="s">
        <v>9399</v>
      </c>
      <c r="C17305" s="8" t="s">
        <v>8530</v>
      </c>
      <c r="D17305" s="8" t="n">
        <v>2022</v>
      </c>
      <c r="E17305" s="19" t="n">
        <v>16.002</v>
      </c>
      <c r="F17305" s="19" t="n">
        <v>31.2777777777778</v>
      </c>
    </row>
    <row r="17306" customFormat="false" ht="15" hidden="false" customHeight="false" outlineLevel="0" collapsed="false">
      <c r="A17306" s="8" t="s">
        <v>9398</v>
      </c>
      <c r="B17306" s="8" t="s">
        <v>9399</v>
      </c>
      <c r="C17306" s="8" t="s">
        <v>8531</v>
      </c>
      <c r="D17306" s="8" t="n">
        <v>2022</v>
      </c>
      <c r="E17306" s="19" t="n">
        <v>34.036</v>
      </c>
      <c r="F17306" s="19" t="n">
        <v>28.1111111111111</v>
      </c>
    </row>
    <row r="17307" customFormat="false" ht="15" hidden="false" customHeight="false" outlineLevel="0" collapsed="false">
      <c r="A17307" s="8" t="s">
        <v>9398</v>
      </c>
      <c r="B17307" s="8" t="s">
        <v>9399</v>
      </c>
      <c r="C17307" s="8" t="s">
        <v>8532</v>
      </c>
      <c r="D17307" s="8" t="n">
        <v>2022</v>
      </c>
      <c r="E17307" s="19" t="n">
        <v>123.952</v>
      </c>
      <c r="F17307" s="19" t="n">
        <v>28</v>
      </c>
    </row>
    <row r="17308" customFormat="false" ht="15" hidden="false" customHeight="false" outlineLevel="0" collapsed="false">
      <c r="A17308" s="8" t="s">
        <v>9398</v>
      </c>
      <c r="B17308" s="8" t="s">
        <v>9399</v>
      </c>
      <c r="C17308" s="8" t="s">
        <v>8533</v>
      </c>
      <c r="D17308" s="8" t="n">
        <v>2022</v>
      </c>
      <c r="E17308" s="19" t="n">
        <v>37.084</v>
      </c>
      <c r="F17308" s="19" t="n">
        <v>29</v>
      </c>
    </row>
    <row r="17309" customFormat="false" ht="15" hidden="false" customHeight="false" outlineLevel="0" collapsed="false">
      <c r="A17309" s="8" t="s">
        <v>9398</v>
      </c>
      <c r="B17309" s="8" t="s">
        <v>9399</v>
      </c>
      <c r="C17309" s="8" t="s">
        <v>8534</v>
      </c>
      <c r="D17309" s="8" t="n">
        <v>2022</v>
      </c>
      <c r="E17309" s="19" t="n">
        <v>30.988</v>
      </c>
      <c r="F17309" s="19" t="n">
        <v>29.6111111111111</v>
      </c>
    </row>
    <row r="17310" customFormat="false" ht="15" hidden="false" customHeight="false" outlineLevel="0" collapsed="false">
      <c r="A17310" s="8" t="s">
        <v>9398</v>
      </c>
      <c r="B17310" s="8" t="s">
        <v>9399</v>
      </c>
      <c r="C17310" s="8" t="s">
        <v>8535</v>
      </c>
      <c r="D17310" s="8" t="n">
        <v>2022</v>
      </c>
      <c r="E17310" s="19" t="n">
        <v>29.972</v>
      </c>
      <c r="F17310" s="19" t="n">
        <v>29.5</v>
      </c>
    </row>
    <row r="17311" customFormat="false" ht="15" hidden="false" customHeight="false" outlineLevel="0" collapsed="false">
      <c r="A17311" s="8" t="s">
        <v>9398</v>
      </c>
      <c r="B17311" s="8" t="s">
        <v>9399</v>
      </c>
      <c r="C17311" s="8" t="s">
        <v>8536</v>
      </c>
      <c r="D17311" s="8" t="n">
        <v>2022</v>
      </c>
      <c r="E17311" s="19" t="n">
        <v>22.098</v>
      </c>
      <c r="F17311" s="19" t="n">
        <v>30.7222222222222</v>
      </c>
    </row>
    <row r="17312" customFormat="false" ht="15" hidden="false" customHeight="false" outlineLevel="0" collapsed="false">
      <c r="A17312" s="8" t="s">
        <v>9398</v>
      </c>
      <c r="B17312" s="8" t="s">
        <v>9399</v>
      </c>
      <c r="C17312" s="8" t="s">
        <v>8537</v>
      </c>
      <c r="D17312" s="8" t="n">
        <v>2022</v>
      </c>
      <c r="E17312" s="19" t="n">
        <v>10.922</v>
      </c>
      <c r="F17312" s="19" t="n">
        <v>30.2777777777778</v>
      </c>
    </row>
    <row r="17313" customFormat="false" ht="15" hidden="false" customHeight="false" outlineLevel="0" collapsed="false">
      <c r="A17313" s="8" t="s">
        <v>9398</v>
      </c>
      <c r="B17313" s="8" t="s">
        <v>9399</v>
      </c>
      <c r="C17313" s="8" t="s">
        <v>8538</v>
      </c>
      <c r="D17313" s="8" t="n">
        <v>2022</v>
      </c>
      <c r="E17313" s="19" t="n">
        <v>11.938</v>
      </c>
      <c r="F17313" s="19" t="n">
        <v>29.2777777777778</v>
      </c>
    </row>
    <row r="17314" customFormat="false" ht="15" hidden="false" customHeight="false" outlineLevel="0" collapsed="false">
      <c r="A17314" s="8" t="s">
        <v>9398</v>
      </c>
      <c r="B17314" s="8" t="s">
        <v>9399</v>
      </c>
      <c r="C17314" s="8" t="s">
        <v>8539</v>
      </c>
      <c r="D17314" s="8" t="n">
        <v>2022</v>
      </c>
      <c r="E17314" s="19" t="n">
        <v>7.874</v>
      </c>
      <c r="F17314" s="19" t="n">
        <v>28</v>
      </c>
    </row>
    <row r="17315" customFormat="false" ht="15" hidden="false" customHeight="false" outlineLevel="0" collapsed="false">
      <c r="A17315" s="8" t="s">
        <v>9398</v>
      </c>
      <c r="B17315" s="8" t="s">
        <v>9399</v>
      </c>
      <c r="C17315" s="8" t="s">
        <v>8540</v>
      </c>
      <c r="D17315" s="8" t="n">
        <v>2022</v>
      </c>
      <c r="E17315" s="19" t="n">
        <v>56.896</v>
      </c>
      <c r="F17315" s="19" t="n">
        <v>30</v>
      </c>
    </row>
    <row r="17316" customFormat="false" ht="15" hidden="false" customHeight="false" outlineLevel="0" collapsed="false">
      <c r="A17316" s="8" t="s">
        <v>9398</v>
      </c>
      <c r="B17316" s="8" t="s">
        <v>9399</v>
      </c>
      <c r="C17316" s="8" t="s">
        <v>8541</v>
      </c>
      <c r="D17316" s="8" t="n">
        <v>2022</v>
      </c>
      <c r="E17316" s="19" t="n">
        <v>11.938</v>
      </c>
      <c r="F17316" s="19" t="n">
        <v>30.2777777777778</v>
      </c>
    </row>
    <row r="17317" customFormat="false" ht="15" hidden="false" customHeight="false" outlineLevel="0" collapsed="false">
      <c r="A17317" s="8" t="s">
        <v>9398</v>
      </c>
      <c r="B17317" s="8" t="s">
        <v>9399</v>
      </c>
      <c r="C17317" s="8" t="s">
        <v>8542</v>
      </c>
      <c r="D17317" s="8" t="n">
        <v>2022</v>
      </c>
      <c r="E17317" s="19" t="n">
        <v>6.096</v>
      </c>
      <c r="F17317" s="19" t="n">
        <v>30.5</v>
      </c>
    </row>
    <row r="17318" customFormat="false" ht="15" hidden="false" customHeight="false" outlineLevel="0" collapsed="false">
      <c r="A17318" s="8" t="s">
        <v>9398</v>
      </c>
      <c r="B17318" s="8" t="s">
        <v>9399</v>
      </c>
      <c r="C17318" s="8" t="s">
        <v>8543</v>
      </c>
      <c r="D17318" s="8" t="n">
        <v>2022</v>
      </c>
      <c r="E17318" s="19" t="n">
        <v>22.098</v>
      </c>
      <c r="F17318" s="19" t="n">
        <v>29</v>
      </c>
    </row>
    <row r="17319" customFormat="false" ht="15" hidden="false" customHeight="false" outlineLevel="0" collapsed="false">
      <c r="A17319" s="8" t="s">
        <v>9398</v>
      </c>
      <c r="B17319" s="8" t="s">
        <v>9399</v>
      </c>
      <c r="C17319" s="8" t="s">
        <v>8544</v>
      </c>
      <c r="D17319" s="8" t="n">
        <v>2022</v>
      </c>
      <c r="E17319" s="19" t="n">
        <v>5.08</v>
      </c>
      <c r="F17319" s="19" t="n">
        <v>30.5</v>
      </c>
    </row>
    <row r="17320" customFormat="false" ht="15" hidden="false" customHeight="false" outlineLevel="0" collapsed="false">
      <c r="A17320" s="8" t="s">
        <v>9398</v>
      </c>
      <c r="B17320" s="8" t="s">
        <v>9399</v>
      </c>
      <c r="C17320" s="8" t="s">
        <v>8545</v>
      </c>
      <c r="D17320" s="8" t="n">
        <v>2022</v>
      </c>
      <c r="E17320" s="19" t="n">
        <v>4.064</v>
      </c>
      <c r="F17320" s="19" t="n">
        <v>29.8888888888889</v>
      </c>
    </row>
    <row r="17321" customFormat="false" ht="15" hidden="false" customHeight="false" outlineLevel="0" collapsed="false">
      <c r="A17321" s="8" t="s">
        <v>9398</v>
      </c>
      <c r="B17321" s="8" t="s">
        <v>9399</v>
      </c>
      <c r="C17321" s="8" t="s">
        <v>8546</v>
      </c>
      <c r="D17321" s="8" t="n">
        <v>2022</v>
      </c>
      <c r="E17321" s="19" t="n">
        <v>11.938</v>
      </c>
      <c r="F17321" s="19" t="n">
        <v>32.5</v>
      </c>
    </row>
    <row r="17322" customFormat="false" ht="15" hidden="false" customHeight="false" outlineLevel="0" collapsed="false">
      <c r="A17322" s="8" t="s">
        <v>9398</v>
      </c>
      <c r="B17322" s="8" t="s">
        <v>9399</v>
      </c>
      <c r="C17322" s="8" t="s">
        <v>8547</v>
      </c>
      <c r="D17322" s="8" t="n">
        <v>2022</v>
      </c>
      <c r="E17322" s="19" t="n">
        <v>9.906</v>
      </c>
      <c r="F17322" s="19" t="n">
        <v>30.3888888888889</v>
      </c>
    </row>
    <row r="17323" customFormat="false" ht="15" hidden="false" customHeight="false" outlineLevel="0" collapsed="false">
      <c r="A17323" s="8" t="s">
        <v>9398</v>
      </c>
      <c r="B17323" s="8" t="s">
        <v>9399</v>
      </c>
      <c r="C17323" s="8" t="s">
        <v>8548</v>
      </c>
      <c r="D17323" s="8" t="n">
        <v>2022</v>
      </c>
      <c r="E17323" s="19" t="n">
        <v>3.048</v>
      </c>
      <c r="F17323" s="19" t="n">
        <v>30.7222222222222</v>
      </c>
    </row>
    <row r="17324" customFormat="false" ht="15" hidden="false" customHeight="false" outlineLevel="0" collapsed="false">
      <c r="A17324" s="8" t="s">
        <v>9398</v>
      </c>
      <c r="B17324" s="8" t="s">
        <v>9399</v>
      </c>
      <c r="C17324" s="8" t="s">
        <v>8549</v>
      </c>
      <c r="D17324" s="8" t="n">
        <v>2022</v>
      </c>
      <c r="E17324" s="19" t="n">
        <v>0</v>
      </c>
      <c r="F17324" s="19" t="n">
        <v>30.7777777777778</v>
      </c>
    </row>
    <row r="17325" customFormat="false" ht="15" hidden="false" customHeight="false" outlineLevel="0" collapsed="false">
      <c r="A17325" s="8" t="s">
        <v>9398</v>
      </c>
      <c r="B17325" s="8" t="s">
        <v>9399</v>
      </c>
      <c r="C17325" s="8" t="s">
        <v>8550</v>
      </c>
      <c r="D17325" s="8" t="n">
        <v>2022</v>
      </c>
      <c r="E17325" s="19" t="n">
        <v>0</v>
      </c>
      <c r="F17325" s="19" t="n">
        <v>31.2222222222222</v>
      </c>
    </row>
    <row r="17326" customFormat="false" ht="15" hidden="false" customHeight="false" outlineLevel="0" collapsed="false">
      <c r="A17326" s="8" t="s">
        <v>9398</v>
      </c>
      <c r="B17326" s="8" t="s">
        <v>9399</v>
      </c>
      <c r="C17326" s="8" t="s">
        <v>8551</v>
      </c>
      <c r="D17326" s="8" t="n">
        <v>2022</v>
      </c>
      <c r="E17326" s="19" t="n">
        <v>0</v>
      </c>
      <c r="F17326" s="19" t="n">
        <v>31.3888888888889</v>
      </c>
    </row>
    <row r="17327" customFormat="false" ht="15" hidden="false" customHeight="false" outlineLevel="0" collapsed="false">
      <c r="A17327" s="8" t="s">
        <v>9398</v>
      </c>
      <c r="B17327" s="8" t="s">
        <v>9399</v>
      </c>
      <c r="C17327" s="8" t="s">
        <v>8552</v>
      </c>
      <c r="D17327" s="8" t="n">
        <v>2022</v>
      </c>
      <c r="E17327" s="19" t="n">
        <v>2.032</v>
      </c>
      <c r="F17327" s="19" t="n">
        <v>31.1111111111111</v>
      </c>
    </row>
    <row r="17328" customFormat="false" ht="15" hidden="false" customHeight="false" outlineLevel="0" collapsed="false">
      <c r="A17328" s="8" t="s">
        <v>9398</v>
      </c>
      <c r="B17328" s="8" t="s">
        <v>9399</v>
      </c>
      <c r="C17328" s="8" t="s">
        <v>8553</v>
      </c>
      <c r="D17328" s="8" t="n">
        <v>2022</v>
      </c>
      <c r="E17328" s="19" t="n">
        <v>0.254</v>
      </c>
      <c r="F17328" s="19" t="n">
        <v>31.5</v>
      </c>
    </row>
    <row r="17329" customFormat="false" ht="15" hidden="false" customHeight="false" outlineLevel="0" collapsed="false">
      <c r="A17329" s="8" t="s">
        <v>9398</v>
      </c>
      <c r="B17329" s="8" t="s">
        <v>9399</v>
      </c>
      <c r="C17329" s="8" t="s">
        <v>8554</v>
      </c>
      <c r="D17329" s="8" t="n">
        <v>2022</v>
      </c>
      <c r="E17329" s="19" t="n">
        <v>0</v>
      </c>
      <c r="F17329" s="19" t="n">
        <v>32.2222222222222</v>
      </c>
    </row>
    <row r="17330" customFormat="false" ht="15" hidden="false" customHeight="false" outlineLevel="0" collapsed="false">
      <c r="A17330" s="8" t="s">
        <v>9398</v>
      </c>
      <c r="B17330" s="8" t="s">
        <v>9399</v>
      </c>
      <c r="C17330" s="8" t="s">
        <v>8555</v>
      </c>
      <c r="D17330" s="8" t="n">
        <v>2022</v>
      </c>
      <c r="E17330" s="19" t="n">
        <v>9.906</v>
      </c>
      <c r="F17330" s="19" t="n">
        <v>32</v>
      </c>
    </row>
    <row r="17331" customFormat="false" ht="15" hidden="false" customHeight="false" outlineLevel="0" collapsed="false">
      <c r="A17331" s="8" t="s">
        <v>9398</v>
      </c>
      <c r="B17331" s="8" t="s">
        <v>9399</v>
      </c>
      <c r="C17331" s="8" t="s">
        <v>8556</v>
      </c>
      <c r="D17331" s="8" t="n">
        <v>2022</v>
      </c>
      <c r="E17331" s="19" t="n">
        <v>0</v>
      </c>
      <c r="F17331" s="19" t="n">
        <v>33.7222222222222</v>
      </c>
    </row>
    <row r="17332" customFormat="false" ht="15" hidden="false" customHeight="false" outlineLevel="0" collapsed="false">
      <c r="A17332" s="8" t="s">
        <v>9398</v>
      </c>
      <c r="B17332" s="8" t="s">
        <v>9399</v>
      </c>
      <c r="C17332" s="8" t="s">
        <v>8557</v>
      </c>
      <c r="D17332" s="8" t="n">
        <v>2022</v>
      </c>
      <c r="E17332" s="19" t="n">
        <v>2.032</v>
      </c>
      <c r="F17332" s="19" t="n">
        <v>33</v>
      </c>
    </row>
    <row r="17333" customFormat="false" ht="15" hidden="false" customHeight="false" outlineLevel="0" collapsed="false">
      <c r="A17333" s="8" t="s">
        <v>9398</v>
      </c>
      <c r="B17333" s="8" t="s">
        <v>9399</v>
      </c>
      <c r="C17333" s="8" t="s">
        <v>8558</v>
      </c>
      <c r="D17333" s="8" t="n">
        <v>2022</v>
      </c>
      <c r="E17333" s="19" t="n">
        <v>93.98</v>
      </c>
      <c r="F17333" s="19" t="n">
        <v>31.1111111111111</v>
      </c>
    </row>
    <row r="17334" customFormat="false" ht="15" hidden="false" customHeight="false" outlineLevel="0" collapsed="false">
      <c r="A17334" s="8" t="s">
        <v>9398</v>
      </c>
      <c r="B17334" s="8" t="s">
        <v>9399</v>
      </c>
      <c r="C17334" s="8" t="s">
        <v>8559</v>
      </c>
      <c r="D17334" s="8" t="n">
        <v>2022</v>
      </c>
      <c r="E17334" s="19" t="n">
        <v>5.08</v>
      </c>
      <c r="F17334" s="19" t="n">
        <v>31.3888888888889</v>
      </c>
    </row>
    <row r="17335" customFormat="false" ht="15" hidden="false" customHeight="false" outlineLevel="0" collapsed="false">
      <c r="A17335" s="8" t="s">
        <v>9398</v>
      </c>
      <c r="B17335" s="8" t="s">
        <v>9399</v>
      </c>
      <c r="C17335" s="8" t="s">
        <v>8560</v>
      </c>
      <c r="D17335" s="8" t="n">
        <v>2022</v>
      </c>
      <c r="E17335" s="19" t="n">
        <v>0</v>
      </c>
      <c r="F17335" s="19" t="n">
        <v>32</v>
      </c>
    </row>
    <row r="17336" customFormat="false" ht="15" hidden="false" customHeight="false" outlineLevel="0" collapsed="false">
      <c r="A17336" s="8" t="s">
        <v>9398</v>
      </c>
      <c r="B17336" s="8" t="s">
        <v>9399</v>
      </c>
      <c r="C17336" s="8" t="s">
        <v>8561</v>
      </c>
      <c r="D17336" s="8" t="n">
        <v>2022</v>
      </c>
      <c r="E17336" s="19" t="n">
        <v>1.016</v>
      </c>
      <c r="F17336" s="19" t="n">
        <v>32.1111111111111</v>
      </c>
    </row>
    <row r="17337" customFormat="false" ht="15" hidden="false" customHeight="false" outlineLevel="0" collapsed="false">
      <c r="A17337" s="8" t="s">
        <v>9398</v>
      </c>
      <c r="B17337" s="8" t="s">
        <v>9399</v>
      </c>
      <c r="C17337" s="8" t="s">
        <v>8562</v>
      </c>
      <c r="D17337" s="8" t="n">
        <v>2022</v>
      </c>
      <c r="E17337" s="19" t="n">
        <v>25.908</v>
      </c>
      <c r="F17337" s="19" t="n">
        <v>32</v>
      </c>
    </row>
    <row r="17338" customFormat="false" ht="15" hidden="false" customHeight="false" outlineLevel="0" collapsed="false">
      <c r="A17338" s="8" t="s">
        <v>9398</v>
      </c>
      <c r="B17338" s="8" t="s">
        <v>9399</v>
      </c>
      <c r="C17338" s="8" t="s">
        <v>8563</v>
      </c>
      <c r="D17338" s="8" t="n">
        <v>2022</v>
      </c>
      <c r="E17338" s="19" t="n">
        <v>62.992</v>
      </c>
      <c r="F17338" s="19" t="n">
        <v>31.7222222222222</v>
      </c>
    </row>
    <row r="17339" customFormat="false" ht="15" hidden="false" customHeight="false" outlineLevel="0" collapsed="false">
      <c r="A17339" s="8" t="s">
        <v>9398</v>
      </c>
      <c r="B17339" s="8" t="s">
        <v>9399</v>
      </c>
      <c r="C17339" s="8" t="s">
        <v>8564</v>
      </c>
      <c r="D17339" s="8" t="n">
        <v>2022</v>
      </c>
      <c r="E17339" s="19" t="n">
        <v>7.874</v>
      </c>
      <c r="F17339" s="19" t="n">
        <v>32</v>
      </c>
    </row>
    <row r="17340" customFormat="false" ht="15" hidden="false" customHeight="false" outlineLevel="0" collapsed="false">
      <c r="A17340" s="8" t="s">
        <v>9398</v>
      </c>
      <c r="B17340" s="8" t="s">
        <v>9399</v>
      </c>
      <c r="C17340" s="8" t="s">
        <v>8565</v>
      </c>
      <c r="D17340" s="8" t="n">
        <v>2022</v>
      </c>
      <c r="E17340" s="19" t="n">
        <v>8.89</v>
      </c>
      <c r="F17340" s="19" t="n">
        <v>31.6111111111111</v>
      </c>
    </row>
    <row r="17341" customFormat="false" ht="15" hidden="false" customHeight="false" outlineLevel="0" collapsed="false">
      <c r="A17341" s="8" t="s">
        <v>9398</v>
      </c>
      <c r="B17341" s="8" t="s">
        <v>9399</v>
      </c>
      <c r="C17341" s="8" t="s">
        <v>8566</v>
      </c>
      <c r="D17341" s="8" t="n">
        <v>2022</v>
      </c>
      <c r="E17341" s="19" t="n">
        <v>2.032</v>
      </c>
      <c r="F17341" s="19" t="n">
        <v>30.5</v>
      </c>
    </row>
    <row r="17342" customFormat="false" ht="15" hidden="false" customHeight="false" outlineLevel="0" collapsed="false">
      <c r="A17342" s="8" t="s">
        <v>9398</v>
      </c>
      <c r="B17342" s="8" t="s">
        <v>9399</v>
      </c>
      <c r="C17342" s="8" t="s">
        <v>8567</v>
      </c>
      <c r="D17342" s="8" t="n">
        <v>2022</v>
      </c>
      <c r="E17342" s="19" t="n">
        <v>92.964</v>
      </c>
      <c r="F17342" s="19" t="n">
        <v>28</v>
      </c>
    </row>
    <row r="17343" customFormat="false" ht="15" hidden="false" customHeight="false" outlineLevel="0" collapsed="false">
      <c r="A17343" s="8" t="s">
        <v>9398</v>
      </c>
      <c r="B17343" s="8" t="s">
        <v>9399</v>
      </c>
      <c r="C17343" s="8" t="s">
        <v>8568</v>
      </c>
      <c r="D17343" s="8" t="n">
        <v>2022</v>
      </c>
      <c r="E17343" s="19" t="n">
        <v>22.098</v>
      </c>
      <c r="F17343" s="19" t="n">
        <v>30.1111111111111</v>
      </c>
    </row>
    <row r="17344" customFormat="false" ht="15" hidden="false" customHeight="false" outlineLevel="0" collapsed="false">
      <c r="A17344" s="8" t="s">
        <v>9398</v>
      </c>
      <c r="B17344" s="8" t="s">
        <v>9399</v>
      </c>
      <c r="C17344" s="8" t="s">
        <v>8569</v>
      </c>
      <c r="D17344" s="8" t="n">
        <v>2022</v>
      </c>
      <c r="E17344" s="19" t="n">
        <v>22.098</v>
      </c>
      <c r="F17344" s="19" t="n">
        <v>30.1111111111111</v>
      </c>
    </row>
    <row r="17345" customFormat="false" ht="15" hidden="false" customHeight="false" outlineLevel="0" collapsed="false">
      <c r="A17345" s="8" t="s">
        <v>9398</v>
      </c>
      <c r="B17345" s="8" t="s">
        <v>9399</v>
      </c>
      <c r="C17345" s="8" t="s">
        <v>8570</v>
      </c>
      <c r="D17345" s="8" t="n">
        <v>2022</v>
      </c>
      <c r="E17345" s="19" t="n">
        <v>39.116</v>
      </c>
      <c r="F17345" s="19" t="n">
        <v>28</v>
      </c>
    </row>
    <row r="17346" customFormat="false" ht="15" hidden="false" customHeight="false" outlineLevel="0" collapsed="false">
      <c r="A17346" s="8" t="s">
        <v>9398</v>
      </c>
      <c r="B17346" s="8" t="s">
        <v>9399</v>
      </c>
      <c r="C17346" s="8" t="s">
        <v>8571</v>
      </c>
      <c r="D17346" s="8" t="n">
        <v>2022</v>
      </c>
      <c r="E17346" s="19" t="n">
        <v>0</v>
      </c>
      <c r="F17346" s="19" t="n">
        <v>30</v>
      </c>
    </row>
    <row r="17347" customFormat="false" ht="15" hidden="false" customHeight="false" outlineLevel="0" collapsed="false">
      <c r="A17347" s="8" t="s">
        <v>9398</v>
      </c>
      <c r="B17347" s="8" t="s">
        <v>9399</v>
      </c>
      <c r="C17347" s="8" t="s">
        <v>8572</v>
      </c>
      <c r="D17347" s="8" t="n">
        <v>2022</v>
      </c>
      <c r="F17347" s="19" t="n">
        <v>27</v>
      </c>
    </row>
    <row r="17348" customFormat="false" ht="15" hidden="false" customHeight="false" outlineLevel="0" collapsed="false">
      <c r="A17348" s="8" t="s">
        <v>9398</v>
      </c>
      <c r="B17348" s="8" t="s">
        <v>9399</v>
      </c>
      <c r="C17348" s="8" t="s">
        <v>8573</v>
      </c>
      <c r="D17348" s="8" t="n">
        <v>2022</v>
      </c>
      <c r="E17348" s="19" t="n">
        <v>17.018</v>
      </c>
      <c r="F17348" s="19" t="n">
        <v>28</v>
      </c>
    </row>
    <row r="17349" customFormat="false" ht="15" hidden="false" customHeight="false" outlineLevel="0" collapsed="false">
      <c r="A17349" s="8" t="s">
        <v>9398</v>
      </c>
      <c r="B17349" s="8" t="s">
        <v>9399</v>
      </c>
      <c r="C17349" s="8" t="s">
        <v>8574</v>
      </c>
      <c r="D17349" s="8" t="n">
        <v>2022</v>
      </c>
      <c r="E17349" s="19" t="n">
        <v>19.05</v>
      </c>
      <c r="F17349" s="19" t="n">
        <v>29</v>
      </c>
    </row>
    <row r="17350" customFormat="false" ht="15" hidden="false" customHeight="false" outlineLevel="0" collapsed="false">
      <c r="A17350" s="8" t="s">
        <v>9398</v>
      </c>
      <c r="B17350" s="8" t="s">
        <v>9399</v>
      </c>
      <c r="C17350" s="8" t="s">
        <v>8575</v>
      </c>
      <c r="D17350" s="8" t="n">
        <v>2022</v>
      </c>
      <c r="E17350" s="19" t="n">
        <v>0</v>
      </c>
      <c r="F17350" s="19" t="n">
        <v>26</v>
      </c>
    </row>
    <row r="17351" customFormat="false" ht="15" hidden="false" customHeight="false" outlineLevel="0" collapsed="false">
      <c r="A17351" s="8" t="s">
        <v>9398</v>
      </c>
      <c r="B17351" s="8" t="s">
        <v>9399</v>
      </c>
      <c r="C17351" s="8" t="s">
        <v>8576</v>
      </c>
      <c r="D17351" s="8" t="n">
        <v>2022</v>
      </c>
      <c r="F17351" s="19" t="n">
        <v>26</v>
      </c>
    </row>
    <row r="17352" customFormat="false" ht="15" hidden="false" customHeight="false" outlineLevel="0" collapsed="false">
      <c r="A17352" s="8" t="s">
        <v>9398</v>
      </c>
      <c r="B17352" s="8" t="s">
        <v>9399</v>
      </c>
      <c r="C17352" s="8" t="s">
        <v>8577</v>
      </c>
      <c r="D17352" s="8" t="n">
        <v>2022</v>
      </c>
      <c r="F17352" s="19" t="n">
        <v>30</v>
      </c>
    </row>
    <row r="17353" customFormat="false" ht="15" hidden="false" customHeight="false" outlineLevel="0" collapsed="false">
      <c r="A17353" s="8" t="s">
        <v>9398</v>
      </c>
      <c r="B17353" s="8" t="s">
        <v>9399</v>
      </c>
      <c r="C17353" s="8" t="s">
        <v>8578</v>
      </c>
      <c r="D17353" s="8" t="n">
        <v>2022</v>
      </c>
      <c r="F17353" s="19" t="n">
        <v>30.7222222222222</v>
      </c>
    </row>
    <row r="17354" customFormat="false" ht="15" hidden="false" customHeight="false" outlineLevel="0" collapsed="false">
      <c r="A17354" s="8" t="s">
        <v>9398</v>
      </c>
      <c r="B17354" s="8" t="s">
        <v>9399</v>
      </c>
      <c r="C17354" s="8" t="s">
        <v>8579</v>
      </c>
      <c r="D17354" s="8" t="n">
        <v>2022</v>
      </c>
      <c r="F17354" s="19" t="n">
        <v>30.6111111111111</v>
      </c>
    </row>
    <row r="17355" customFormat="false" ht="15" hidden="false" customHeight="false" outlineLevel="0" collapsed="false">
      <c r="A17355" s="8" t="s">
        <v>9398</v>
      </c>
      <c r="B17355" s="8" t="s">
        <v>9399</v>
      </c>
      <c r="C17355" s="8" t="s">
        <v>8580</v>
      </c>
      <c r="D17355" s="8" t="n">
        <v>2022</v>
      </c>
      <c r="F17355" s="19" t="n">
        <v>30</v>
      </c>
    </row>
    <row r="17356" customFormat="false" ht="15" hidden="false" customHeight="false" outlineLevel="0" collapsed="false">
      <c r="A17356" s="8" t="s">
        <v>9398</v>
      </c>
      <c r="B17356" s="8" t="s">
        <v>9399</v>
      </c>
      <c r="C17356" s="8" t="s">
        <v>8581</v>
      </c>
      <c r="D17356" s="8" t="n">
        <v>2022</v>
      </c>
      <c r="F17356" s="19" t="n">
        <v>30</v>
      </c>
    </row>
    <row r="17357" customFormat="false" ht="15" hidden="false" customHeight="false" outlineLevel="0" collapsed="false">
      <c r="A17357" s="8" t="s">
        <v>9398</v>
      </c>
      <c r="B17357" s="8" t="s">
        <v>9399</v>
      </c>
      <c r="C17357" s="8" t="s">
        <v>8582</v>
      </c>
      <c r="D17357" s="8" t="n">
        <v>2022</v>
      </c>
      <c r="F17357" s="19" t="n">
        <v>30</v>
      </c>
    </row>
    <row r="17358" customFormat="false" ht="15" hidden="false" customHeight="false" outlineLevel="0" collapsed="false">
      <c r="A17358" s="8" t="s">
        <v>9398</v>
      </c>
      <c r="B17358" s="8" t="s">
        <v>9399</v>
      </c>
      <c r="C17358" s="8" t="s">
        <v>8583</v>
      </c>
      <c r="D17358" s="8" t="n">
        <v>2022</v>
      </c>
      <c r="F17358" s="19" t="n">
        <v>30</v>
      </c>
    </row>
    <row r="17359" customFormat="false" ht="15" hidden="false" customHeight="false" outlineLevel="0" collapsed="false">
      <c r="A17359" s="8" t="s">
        <v>9398</v>
      </c>
      <c r="B17359" s="8" t="s">
        <v>9399</v>
      </c>
      <c r="C17359" s="8" t="s">
        <v>8584</v>
      </c>
      <c r="D17359" s="8" t="n">
        <v>2022</v>
      </c>
      <c r="E17359" s="19" t="n">
        <v>0</v>
      </c>
      <c r="F17359" s="19" t="n">
        <v>32</v>
      </c>
    </row>
    <row r="17360" customFormat="false" ht="15" hidden="false" customHeight="false" outlineLevel="0" collapsed="false">
      <c r="A17360" s="8" t="s">
        <v>9398</v>
      </c>
      <c r="B17360" s="8" t="s">
        <v>9399</v>
      </c>
      <c r="C17360" s="8" t="s">
        <v>8585</v>
      </c>
      <c r="D17360" s="8" t="n">
        <v>2022</v>
      </c>
      <c r="F17360" s="19" t="n">
        <v>31</v>
      </c>
    </row>
    <row r="17361" customFormat="false" ht="15" hidden="false" customHeight="false" outlineLevel="0" collapsed="false">
      <c r="A17361" s="8" t="s">
        <v>9398</v>
      </c>
      <c r="B17361" s="8" t="s">
        <v>9399</v>
      </c>
      <c r="C17361" s="8" t="s">
        <v>8586</v>
      </c>
      <c r="D17361" s="8" t="n">
        <v>2022</v>
      </c>
      <c r="E17361" s="19" t="n">
        <v>0</v>
      </c>
      <c r="F17361" s="19" t="n">
        <v>31.2222222222222</v>
      </c>
    </row>
    <row r="17362" customFormat="false" ht="15" hidden="false" customHeight="false" outlineLevel="0" collapsed="false">
      <c r="A17362" s="8" t="s">
        <v>9398</v>
      </c>
      <c r="B17362" s="8" t="s">
        <v>9399</v>
      </c>
      <c r="C17362" s="8" t="s">
        <v>8587</v>
      </c>
      <c r="D17362" s="8" t="n">
        <v>2022</v>
      </c>
      <c r="E17362" s="19" t="n">
        <v>0</v>
      </c>
      <c r="F17362" s="19" t="n">
        <v>31</v>
      </c>
    </row>
    <row r="17363" customFormat="false" ht="15" hidden="false" customHeight="false" outlineLevel="0" collapsed="false">
      <c r="A17363" s="8" t="s">
        <v>9398</v>
      </c>
      <c r="B17363" s="8" t="s">
        <v>9399</v>
      </c>
      <c r="C17363" s="8" t="s">
        <v>8588</v>
      </c>
      <c r="D17363" s="8" t="n">
        <v>2022</v>
      </c>
      <c r="E17363" s="19" t="n">
        <v>0</v>
      </c>
      <c r="F17363" s="19" t="n">
        <v>32</v>
      </c>
    </row>
    <row r="17364" customFormat="false" ht="15" hidden="false" customHeight="false" outlineLevel="0" collapsed="false">
      <c r="A17364" s="8" t="s">
        <v>9398</v>
      </c>
      <c r="B17364" s="8" t="s">
        <v>9399</v>
      </c>
      <c r="C17364" s="8" t="s">
        <v>8589</v>
      </c>
      <c r="D17364" s="8" t="n">
        <v>2022</v>
      </c>
      <c r="F17364" s="19" t="n">
        <v>31</v>
      </c>
    </row>
    <row r="17365" customFormat="false" ht="15" hidden="false" customHeight="false" outlineLevel="0" collapsed="false">
      <c r="A17365" s="8" t="s">
        <v>9398</v>
      </c>
      <c r="B17365" s="8" t="s">
        <v>9399</v>
      </c>
      <c r="C17365" s="8" t="s">
        <v>8590</v>
      </c>
      <c r="D17365" s="8" t="n">
        <v>2022</v>
      </c>
      <c r="E17365" s="19" t="n">
        <v>0</v>
      </c>
      <c r="F17365" s="19" t="n">
        <v>30</v>
      </c>
    </row>
    <row r="17366" customFormat="false" ht="15" hidden="false" customHeight="false" outlineLevel="0" collapsed="false">
      <c r="A17366" s="8" t="s">
        <v>9398</v>
      </c>
      <c r="B17366" s="8" t="s">
        <v>9399</v>
      </c>
      <c r="C17366" s="8" t="s">
        <v>8591</v>
      </c>
      <c r="D17366" s="8" t="n">
        <v>2022</v>
      </c>
      <c r="E17366" s="19" t="n">
        <v>1.016</v>
      </c>
      <c r="F17366" s="19" t="n">
        <v>29</v>
      </c>
    </row>
    <row r="17367" customFormat="false" ht="15" hidden="false" customHeight="false" outlineLevel="0" collapsed="false">
      <c r="A17367" s="8" t="s">
        <v>9398</v>
      </c>
      <c r="B17367" s="8" t="s">
        <v>9399</v>
      </c>
      <c r="C17367" s="8" t="s">
        <v>8592</v>
      </c>
      <c r="D17367" s="8" t="n">
        <v>2022</v>
      </c>
      <c r="E17367" s="19" t="n">
        <v>114.046</v>
      </c>
      <c r="F17367" s="19" t="n">
        <v>29.3888888888889</v>
      </c>
    </row>
    <row r="17368" customFormat="false" ht="15" hidden="false" customHeight="false" outlineLevel="0" collapsed="false">
      <c r="A17368" s="8" t="s">
        <v>9398</v>
      </c>
      <c r="B17368" s="8" t="s">
        <v>9399</v>
      </c>
      <c r="C17368" s="8" t="s">
        <v>8593</v>
      </c>
      <c r="D17368" s="8" t="n">
        <v>2022</v>
      </c>
      <c r="E17368" s="19" t="n">
        <v>2.032</v>
      </c>
      <c r="F17368" s="19" t="n">
        <v>31.2222222222222</v>
      </c>
    </row>
    <row r="17369" customFormat="false" ht="15" hidden="false" customHeight="false" outlineLevel="0" collapsed="false">
      <c r="A17369" s="8" t="s">
        <v>9398</v>
      </c>
      <c r="B17369" s="8" t="s">
        <v>9399</v>
      </c>
      <c r="C17369" s="8" t="s">
        <v>8594</v>
      </c>
      <c r="D17369" s="8" t="n">
        <v>2022</v>
      </c>
      <c r="E17369" s="19" t="n">
        <v>0</v>
      </c>
      <c r="F17369" s="19" t="n">
        <v>31</v>
      </c>
    </row>
    <row r="17370" customFormat="false" ht="15" hidden="false" customHeight="false" outlineLevel="0" collapsed="false">
      <c r="A17370" s="8" t="s">
        <v>9398</v>
      </c>
      <c r="B17370" s="8" t="s">
        <v>9399</v>
      </c>
      <c r="C17370" s="8" t="s">
        <v>8595</v>
      </c>
      <c r="D17370" s="8" t="n">
        <v>2022</v>
      </c>
      <c r="F17370" s="19" t="n">
        <v>31.2222222222222</v>
      </c>
    </row>
    <row r="17371" customFormat="false" ht="15" hidden="false" customHeight="false" outlineLevel="0" collapsed="false">
      <c r="A17371" s="8" t="s">
        <v>9398</v>
      </c>
      <c r="B17371" s="8" t="s">
        <v>9399</v>
      </c>
      <c r="C17371" s="8" t="s">
        <v>8596</v>
      </c>
      <c r="D17371" s="8" t="n">
        <v>2022</v>
      </c>
      <c r="E17371" s="19" t="n">
        <v>28.956</v>
      </c>
      <c r="F17371" s="19" t="n">
        <v>32</v>
      </c>
    </row>
    <row r="17372" customFormat="false" ht="15" hidden="false" customHeight="false" outlineLevel="0" collapsed="false">
      <c r="A17372" s="8" t="s">
        <v>9398</v>
      </c>
      <c r="B17372" s="8" t="s">
        <v>9399</v>
      </c>
      <c r="C17372" s="8" t="s">
        <v>8597</v>
      </c>
      <c r="D17372" s="8" t="n">
        <v>2022</v>
      </c>
      <c r="E17372" s="19" t="n">
        <v>20.066</v>
      </c>
      <c r="F17372" s="19" t="n">
        <v>31.6111111111111</v>
      </c>
    </row>
    <row r="17373" customFormat="false" ht="15" hidden="false" customHeight="false" outlineLevel="0" collapsed="false">
      <c r="A17373" s="8" t="s">
        <v>9398</v>
      </c>
      <c r="B17373" s="8" t="s">
        <v>9399</v>
      </c>
      <c r="C17373" s="8" t="s">
        <v>8598</v>
      </c>
      <c r="D17373" s="8" t="n">
        <v>2022</v>
      </c>
      <c r="E17373" s="19" t="n">
        <v>45.974</v>
      </c>
      <c r="F17373" s="19" t="n">
        <v>33</v>
      </c>
    </row>
    <row r="17374" customFormat="false" ht="15" hidden="false" customHeight="false" outlineLevel="0" collapsed="false">
      <c r="A17374" s="8" t="s">
        <v>9398</v>
      </c>
      <c r="B17374" s="8" t="s">
        <v>9399</v>
      </c>
      <c r="C17374" s="8" t="s">
        <v>8599</v>
      </c>
      <c r="D17374" s="8" t="n">
        <v>2022</v>
      </c>
      <c r="E17374" s="19" t="n">
        <v>0</v>
      </c>
      <c r="F17374" s="19" t="n">
        <v>34</v>
      </c>
    </row>
    <row r="17375" customFormat="false" ht="15" hidden="false" customHeight="false" outlineLevel="0" collapsed="false">
      <c r="A17375" s="8" t="s">
        <v>9398</v>
      </c>
      <c r="B17375" s="8" t="s">
        <v>9399</v>
      </c>
      <c r="C17375" s="8" t="s">
        <v>8600</v>
      </c>
      <c r="D17375" s="8" t="n">
        <v>2022</v>
      </c>
      <c r="E17375" s="19" t="n">
        <v>0</v>
      </c>
      <c r="F17375" s="19" t="n">
        <v>35</v>
      </c>
    </row>
    <row r="17376" customFormat="false" ht="15" hidden="false" customHeight="false" outlineLevel="0" collapsed="false">
      <c r="A17376" s="8" t="s">
        <v>9398</v>
      </c>
      <c r="B17376" s="8" t="s">
        <v>9399</v>
      </c>
      <c r="C17376" s="8" t="s">
        <v>8601</v>
      </c>
      <c r="D17376" s="8" t="n">
        <v>2022</v>
      </c>
      <c r="E17376" s="19" t="n">
        <v>0.508</v>
      </c>
      <c r="F17376" s="19" t="n">
        <v>33.6111111111111</v>
      </c>
    </row>
    <row r="17377" customFormat="false" ht="15" hidden="false" customHeight="false" outlineLevel="0" collapsed="false">
      <c r="A17377" s="8" t="s">
        <v>9398</v>
      </c>
      <c r="B17377" s="8" t="s">
        <v>9399</v>
      </c>
      <c r="C17377" s="8" t="s">
        <v>8602</v>
      </c>
      <c r="D17377" s="8" t="n">
        <v>2022</v>
      </c>
      <c r="E17377" s="19" t="n">
        <v>0</v>
      </c>
      <c r="F17377" s="19" t="n">
        <v>32</v>
      </c>
    </row>
    <row r="17378" customFormat="false" ht="15" hidden="false" customHeight="false" outlineLevel="0" collapsed="false">
      <c r="A17378" s="8" t="s">
        <v>9398</v>
      </c>
      <c r="B17378" s="8" t="s">
        <v>9399</v>
      </c>
      <c r="C17378" s="8" t="s">
        <v>8603</v>
      </c>
      <c r="D17378" s="8" t="n">
        <v>2022</v>
      </c>
      <c r="E17378" s="19" t="n">
        <v>0</v>
      </c>
      <c r="F17378" s="19" t="n">
        <v>32</v>
      </c>
    </row>
    <row r="17379" customFormat="false" ht="15" hidden="false" customHeight="false" outlineLevel="0" collapsed="false">
      <c r="A17379" s="8" t="s">
        <v>9398</v>
      </c>
      <c r="B17379" s="8" t="s">
        <v>9399</v>
      </c>
      <c r="C17379" s="8" t="s">
        <v>8604</v>
      </c>
      <c r="D17379" s="8" t="n">
        <v>2022</v>
      </c>
      <c r="E17379" s="19" t="n">
        <v>0</v>
      </c>
      <c r="F17379" s="19" t="n">
        <v>32</v>
      </c>
    </row>
    <row r="17380" customFormat="false" ht="15" hidden="false" customHeight="false" outlineLevel="0" collapsed="false">
      <c r="A17380" s="8" t="s">
        <v>9398</v>
      </c>
      <c r="B17380" s="8" t="s">
        <v>9399</v>
      </c>
      <c r="C17380" s="8" t="s">
        <v>8605</v>
      </c>
      <c r="D17380" s="8" t="n">
        <v>2022</v>
      </c>
      <c r="E17380" s="19" t="n">
        <v>8.89</v>
      </c>
      <c r="F17380" s="19" t="n">
        <v>33</v>
      </c>
    </row>
    <row r="17381" customFormat="false" ht="15" hidden="false" customHeight="false" outlineLevel="0" collapsed="false">
      <c r="A17381" s="8" t="s">
        <v>9398</v>
      </c>
      <c r="B17381" s="8" t="s">
        <v>9399</v>
      </c>
      <c r="C17381" s="8" t="s">
        <v>8606</v>
      </c>
      <c r="D17381" s="8" t="n">
        <v>2022</v>
      </c>
      <c r="E17381" s="19" t="n">
        <v>0</v>
      </c>
      <c r="F17381" s="19" t="n">
        <v>33.7777777777778</v>
      </c>
    </row>
    <row r="17382" customFormat="false" ht="15" hidden="false" customHeight="false" outlineLevel="0" collapsed="false">
      <c r="A17382" s="8" t="s">
        <v>9398</v>
      </c>
      <c r="B17382" s="8" t="s">
        <v>9399</v>
      </c>
      <c r="C17382" s="8" t="s">
        <v>8607</v>
      </c>
      <c r="D17382" s="8" t="n">
        <v>2022</v>
      </c>
      <c r="E17382" s="19" t="n">
        <v>0</v>
      </c>
      <c r="F17382" s="19" t="n">
        <v>34.2222222222222</v>
      </c>
    </row>
    <row r="17383" customFormat="false" ht="15" hidden="false" customHeight="false" outlineLevel="0" collapsed="false">
      <c r="A17383" s="8" t="s">
        <v>9398</v>
      </c>
      <c r="B17383" s="8" t="s">
        <v>9399</v>
      </c>
      <c r="C17383" s="8" t="s">
        <v>8608</v>
      </c>
      <c r="D17383" s="8" t="n">
        <v>2022</v>
      </c>
      <c r="E17383" s="19" t="n">
        <v>0</v>
      </c>
      <c r="F17383" s="19" t="n">
        <v>34</v>
      </c>
    </row>
    <row r="17384" customFormat="false" ht="15" hidden="false" customHeight="false" outlineLevel="0" collapsed="false">
      <c r="A17384" s="8" t="s">
        <v>9398</v>
      </c>
      <c r="B17384" s="8" t="s">
        <v>9399</v>
      </c>
      <c r="C17384" s="8" t="s">
        <v>8609</v>
      </c>
      <c r="D17384" s="8" t="n">
        <v>2022</v>
      </c>
      <c r="E17384" s="19" t="n">
        <v>0</v>
      </c>
      <c r="F17384" s="19" t="n">
        <v>33</v>
      </c>
    </row>
    <row r="17385" customFormat="false" ht="15" hidden="false" customHeight="false" outlineLevel="0" collapsed="false">
      <c r="A17385" s="8" t="s">
        <v>9398</v>
      </c>
      <c r="B17385" s="8" t="s">
        <v>9399</v>
      </c>
      <c r="C17385" s="8" t="s">
        <v>8610</v>
      </c>
      <c r="D17385" s="8" t="n">
        <v>2022</v>
      </c>
      <c r="E17385" s="19" t="n">
        <v>0</v>
      </c>
      <c r="F17385" s="19" t="n">
        <v>35</v>
      </c>
    </row>
    <row r="17386" customFormat="false" ht="15" hidden="false" customHeight="false" outlineLevel="0" collapsed="false">
      <c r="A17386" s="8" t="s">
        <v>9398</v>
      </c>
      <c r="B17386" s="8" t="s">
        <v>9399</v>
      </c>
      <c r="C17386" s="8" t="s">
        <v>8611</v>
      </c>
      <c r="D17386" s="8" t="n">
        <v>2022</v>
      </c>
      <c r="E17386" s="19" t="n">
        <v>0</v>
      </c>
      <c r="F17386" s="19" t="n">
        <v>34.2222222222222</v>
      </c>
    </row>
    <row r="17387" customFormat="false" ht="15" hidden="false" customHeight="false" outlineLevel="0" collapsed="false">
      <c r="A17387" s="8" t="s">
        <v>9398</v>
      </c>
      <c r="B17387" s="8" t="s">
        <v>9399</v>
      </c>
      <c r="C17387" s="8" t="s">
        <v>8612</v>
      </c>
      <c r="D17387" s="8" t="n">
        <v>2022</v>
      </c>
      <c r="E17387" s="19" t="n">
        <v>0</v>
      </c>
      <c r="F17387" s="19" t="n">
        <v>34</v>
      </c>
    </row>
    <row r="17388" customFormat="false" ht="15" hidden="false" customHeight="false" outlineLevel="0" collapsed="false">
      <c r="A17388" s="8" t="s">
        <v>9398</v>
      </c>
      <c r="B17388" s="8" t="s">
        <v>9399</v>
      </c>
      <c r="C17388" s="8" t="s">
        <v>8613</v>
      </c>
      <c r="D17388" s="8" t="n">
        <v>2022</v>
      </c>
      <c r="E17388" s="19" t="n">
        <v>0</v>
      </c>
      <c r="F17388" s="19" t="n">
        <v>34.3888888888889</v>
      </c>
    </row>
    <row r="17389" customFormat="false" ht="15" hidden="false" customHeight="false" outlineLevel="0" collapsed="false">
      <c r="A17389" s="8" t="s">
        <v>9398</v>
      </c>
      <c r="B17389" s="8" t="s">
        <v>9399</v>
      </c>
      <c r="C17389" s="8" t="s">
        <v>8614</v>
      </c>
      <c r="D17389" s="8" t="n">
        <v>2022</v>
      </c>
      <c r="E17389" s="19" t="n">
        <v>0</v>
      </c>
      <c r="F17389" s="19" t="n">
        <v>35.2222222222222</v>
      </c>
    </row>
    <row r="17390" customFormat="false" ht="15" hidden="false" customHeight="false" outlineLevel="0" collapsed="false">
      <c r="A17390" s="8" t="s">
        <v>9398</v>
      </c>
      <c r="B17390" s="8" t="s">
        <v>9399</v>
      </c>
      <c r="C17390" s="8" t="s">
        <v>8615</v>
      </c>
      <c r="D17390" s="8" t="n">
        <v>2022</v>
      </c>
      <c r="E17390" s="19" t="n">
        <v>0</v>
      </c>
      <c r="F17390" s="19" t="n">
        <v>35</v>
      </c>
    </row>
    <row r="17391" customFormat="false" ht="15" hidden="false" customHeight="false" outlineLevel="0" collapsed="false">
      <c r="A17391" s="8" t="s">
        <v>9398</v>
      </c>
      <c r="B17391" s="8" t="s">
        <v>9399</v>
      </c>
      <c r="C17391" s="8" t="s">
        <v>8616</v>
      </c>
      <c r="D17391" s="8" t="n">
        <v>2022</v>
      </c>
      <c r="E17391" s="19" t="n">
        <v>0</v>
      </c>
      <c r="F17391" s="19" t="n">
        <v>33</v>
      </c>
    </row>
    <row r="17392" customFormat="false" ht="15" hidden="false" customHeight="false" outlineLevel="0" collapsed="false">
      <c r="A17392" s="8" t="s">
        <v>9398</v>
      </c>
      <c r="B17392" s="8" t="s">
        <v>9399</v>
      </c>
      <c r="C17392" s="8" t="s">
        <v>8617</v>
      </c>
      <c r="D17392" s="8" t="n">
        <v>2022</v>
      </c>
      <c r="E17392" s="19" t="n">
        <v>0</v>
      </c>
      <c r="F17392" s="19" t="n">
        <v>34.2222222222222</v>
      </c>
    </row>
    <row r="17393" customFormat="false" ht="15" hidden="false" customHeight="false" outlineLevel="0" collapsed="false">
      <c r="A17393" s="8" t="s">
        <v>9398</v>
      </c>
      <c r="B17393" s="8" t="s">
        <v>9399</v>
      </c>
      <c r="C17393" s="8" t="s">
        <v>8618</v>
      </c>
      <c r="D17393" s="8" t="n">
        <v>2022</v>
      </c>
      <c r="E17393" s="19" t="n">
        <v>0</v>
      </c>
      <c r="F17393" s="19" t="n">
        <v>36</v>
      </c>
    </row>
    <row r="17394" customFormat="false" ht="15" hidden="false" customHeight="false" outlineLevel="0" collapsed="false">
      <c r="A17394" s="8" t="s">
        <v>9398</v>
      </c>
      <c r="B17394" s="8" t="s">
        <v>9399</v>
      </c>
      <c r="C17394" s="8" t="s">
        <v>8619</v>
      </c>
      <c r="D17394" s="8" t="n">
        <v>2022</v>
      </c>
      <c r="E17394" s="19" t="n">
        <v>0</v>
      </c>
      <c r="F17394" s="19" t="n">
        <v>36</v>
      </c>
    </row>
    <row r="17395" customFormat="false" ht="15" hidden="false" customHeight="false" outlineLevel="0" collapsed="false">
      <c r="A17395" s="8" t="s">
        <v>9398</v>
      </c>
      <c r="B17395" s="8" t="s">
        <v>9399</v>
      </c>
      <c r="C17395" s="8" t="s">
        <v>8620</v>
      </c>
      <c r="D17395" s="8" t="n">
        <v>2022</v>
      </c>
      <c r="E17395" s="19" t="n">
        <v>0</v>
      </c>
      <c r="F17395" s="19" t="n">
        <v>36</v>
      </c>
    </row>
    <row r="17396" customFormat="false" ht="15" hidden="false" customHeight="false" outlineLevel="0" collapsed="false">
      <c r="A17396" s="8" t="s">
        <v>9398</v>
      </c>
      <c r="B17396" s="8" t="s">
        <v>9399</v>
      </c>
      <c r="C17396" s="8" t="s">
        <v>8621</v>
      </c>
      <c r="D17396" s="8" t="n">
        <v>2022</v>
      </c>
      <c r="E17396" s="19" t="n">
        <v>0</v>
      </c>
      <c r="F17396" s="19" t="n">
        <v>36</v>
      </c>
    </row>
    <row r="17397" customFormat="false" ht="15" hidden="false" customHeight="false" outlineLevel="0" collapsed="false">
      <c r="A17397" s="8" t="s">
        <v>9398</v>
      </c>
      <c r="B17397" s="8" t="s">
        <v>9399</v>
      </c>
      <c r="C17397" s="8" t="s">
        <v>8622</v>
      </c>
      <c r="D17397" s="8" t="n">
        <v>2022</v>
      </c>
      <c r="E17397" s="19" t="n">
        <v>0</v>
      </c>
      <c r="F17397" s="19" t="n">
        <v>34</v>
      </c>
    </row>
    <row r="17398" customFormat="false" ht="15" hidden="false" customHeight="false" outlineLevel="0" collapsed="false">
      <c r="A17398" s="8" t="s">
        <v>9398</v>
      </c>
      <c r="B17398" s="8" t="s">
        <v>9399</v>
      </c>
      <c r="C17398" s="8" t="s">
        <v>8623</v>
      </c>
      <c r="D17398" s="8" t="n">
        <v>2022</v>
      </c>
      <c r="E17398" s="19" t="n">
        <v>0</v>
      </c>
      <c r="F17398" s="19" t="n">
        <v>34.6111111111111</v>
      </c>
    </row>
    <row r="17399" customFormat="false" ht="15" hidden="false" customHeight="false" outlineLevel="0" collapsed="false">
      <c r="A17399" s="8" t="s">
        <v>9398</v>
      </c>
      <c r="B17399" s="8" t="s">
        <v>9399</v>
      </c>
      <c r="C17399" s="8" t="s">
        <v>8624</v>
      </c>
      <c r="D17399" s="8" t="n">
        <v>2022</v>
      </c>
      <c r="E17399" s="19" t="n">
        <v>0</v>
      </c>
      <c r="F17399" s="19" t="n">
        <v>34</v>
      </c>
    </row>
    <row r="17400" customFormat="false" ht="15" hidden="false" customHeight="false" outlineLevel="0" collapsed="false">
      <c r="A17400" s="8" t="s">
        <v>9398</v>
      </c>
      <c r="B17400" s="8" t="s">
        <v>9399</v>
      </c>
      <c r="C17400" s="8" t="s">
        <v>8625</v>
      </c>
      <c r="D17400" s="8" t="n">
        <v>2022</v>
      </c>
      <c r="E17400" s="19" t="n">
        <v>0</v>
      </c>
      <c r="F17400" s="19" t="n">
        <v>34.6111111111111</v>
      </c>
    </row>
    <row r="17401" customFormat="false" ht="15" hidden="false" customHeight="false" outlineLevel="0" collapsed="false">
      <c r="A17401" s="8" t="s">
        <v>9398</v>
      </c>
      <c r="B17401" s="8" t="s">
        <v>9399</v>
      </c>
      <c r="C17401" s="8" t="s">
        <v>8626</v>
      </c>
      <c r="D17401" s="8" t="n">
        <v>2022</v>
      </c>
      <c r="E17401" s="19" t="n">
        <v>0</v>
      </c>
      <c r="F17401" s="19" t="n">
        <v>34.7777777777778</v>
      </c>
    </row>
    <row r="17402" customFormat="false" ht="15" hidden="false" customHeight="false" outlineLevel="0" collapsed="false">
      <c r="A17402" s="8" t="s">
        <v>9398</v>
      </c>
      <c r="B17402" s="8" t="s">
        <v>9399</v>
      </c>
      <c r="C17402" s="8" t="s">
        <v>8627</v>
      </c>
      <c r="D17402" s="8" t="n">
        <v>2022</v>
      </c>
      <c r="E17402" s="19" t="n">
        <v>0</v>
      </c>
      <c r="F17402" s="19" t="n">
        <v>34.3888888888889</v>
      </c>
    </row>
    <row r="17403" customFormat="false" ht="15" hidden="false" customHeight="false" outlineLevel="0" collapsed="false">
      <c r="A17403" s="8" t="s">
        <v>9398</v>
      </c>
      <c r="B17403" s="8" t="s">
        <v>9399</v>
      </c>
      <c r="C17403" s="8" t="s">
        <v>8628</v>
      </c>
      <c r="D17403" s="8" t="n">
        <v>2022</v>
      </c>
      <c r="E17403" s="19" t="n">
        <v>0</v>
      </c>
      <c r="F17403" s="19" t="n">
        <v>34.3888888888889</v>
      </c>
    </row>
    <row r="17404" customFormat="false" ht="15" hidden="false" customHeight="false" outlineLevel="0" collapsed="false">
      <c r="A17404" s="8" t="s">
        <v>9398</v>
      </c>
      <c r="B17404" s="8" t="s">
        <v>9399</v>
      </c>
      <c r="C17404" s="8" t="s">
        <v>8629</v>
      </c>
      <c r="D17404" s="8" t="n">
        <v>2022</v>
      </c>
      <c r="E17404" s="19" t="n">
        <v>0</v>
      </c>
      <c r="F17404" s="19" t="n">
        <v>34</v>
      </c>
    </row>
    <row r="17405" customFormat="false" ht="15" hidden="false" customHeight="false" outlineLevel="0" collapsed="false">
      <c r="A17405" s="8" t="s">
        <v>9398</v>
      </c>
      <c r="B17405" s="8" t="s">
        <v>9399</v>
      </c>
      <c r="C17405" s="8" t="s">
        <v>8630</v>
      </c>
      <c r="D17405" s="8" t="n">
        <v>2022</v>
      </c>
      <c r="E17405" s="19" t="n">
        <v>0</v>
      </c>
      <c r="F17405" s="19" t="n">
        <v>34</v>
      </c>
    </row>
    <row r="17406" customFormat="false" ht="15" hidden="false" customHeight="false" outlineLevel="0" collapsed="false">
      <c r="A17406" s="8" t="s">
        <v>9398</v>
      </c>
      <c r="B17406" s="8" t="s">
        <v>9399</v>
      </c>
      <c r="C17406" s="8" t="s">
        <v>8631</v>
      </c>
      <c r="D17406" s="8" t="n">
        <v>2022</v>
      </c>
      <c r="E17406" s="19" t="n">
        <v>0</v>
      </c>
      <c r="F17406" s="19" t="n">
        <v>33</v>
      </c>
    </row>
    <row r="17407" customFormat="false" ht="15" hidden="false" customHeight="false" outlineLevel="0" collapsed="false">
      <c r="A17407" s="8" t="s">
        <v>9398</v>
      </c>
      <c r="B17407" s="8" t="s">
        <v>9399</v>
      </c>
      <c r="C17407" s="8" t="s">
        <v>8632</v>
      </c>
      <c r="D17407" s="8" t="n">
        <v>2022</v>
      </c>
      <c r="E17407" s="19" t="n">
        <v>0</v>
      </c>
      <c r="F17407" s="19" t="n">
        <v>34</v>
      </c>
    </row>
    <row r="17408" customFormat="false" ht="15" hidden="false" customHeight="false" outlineLevel="0" collapsed="false">
      <c r="A17408" s="8" t="s">
        <v>9398</v>
      </c>
      <c r="B17408" s="8" t="s">
        <v>9399</v>
      </c>
      <c r="C17408" s="8" t="s">
        <v>8633</v>
      </c>
      <c r="D17408" s="8" t="n">
        <v>2022</v>
      </c>
      <c r="E17408" s="19" t="n">
        <v>0</v>
      </c>
      <c r="F17408" s="19" t="n">
        <v>32.7777777777778</v>
      </c>
    </row>
    <row r="17409" customFormat="false" ht="15" hidden="false" customHeight="false" outlineLevel="0" collapsed="false">
      <c r="A17409" s="8" t="s">
        <v>9398</v>
      </c>
      <c r="B17409" s="8" t="s">
        <v>9399</v>
      </c>
      <c r="C17409" s="8" t="s">
        <v>8634</v>
      </c>
      <c r="D17409" s="8" t="n">
        <v>2022</v>
      </c>
      <c r="E17409" s="19" t="n">
        <v>0</v>
      </c>
      <c r="F17409" s="19" t="n">
        <v>32.7777777777778</v>
      </c>
    </row>
    <row r="17410" customFormat="false" ht="15" hidden="false" customHeight="false" outlineLevel="0" collapsed="false">
      <c r="A17410" s="8" t="s">
        <v>9398</v>
      </c>
      <c r="B17410" s="8" t="s">
        <v>9399</v>
      </c>
      <c r="C17410" s="8" t="s">
        <v>8635</v>
      </c>
      <c r="D17410" s="8" t="n">
        <v>2022</v>
      </c>
      <c r="E17410" s="19" t="n">
        <v>0</v>
      </c>
      <c r="F17410" s="19" t="n">
        <v>32</v>
      </c>
    </row>
    <row r="17411" customFormat="false" ht="15" hidden="false" customHeight="false" outlineLevel="0" collapsed="false">
      <c r="A17411" s="8" t="s">
        <v>9398</v>
      </c>
      <c r="B17411" s="8" t="s">
        <v>9399</v>
      </c>
      <c r="C17411" s="8" t="s">
        <v>8636</v>
      </c>
      <c r="D17411" s="8" t="n">
        <v>2022</v>
      </c>
      <c r="E17411" s="19" t="n">
        <v>0</v>
      </c>
      <c r="F17411" s="19" t="n">
        <v>31.3888888888889</v>
      </c>
    </row>
    <row r="17412" customFormat="false" ht="15" hidden="false" customHeight="false" outlineLevel="0" collapsed="false">
      <c r="A17412" s="8" t="s">
        <v>9398</v>
      </c>
      <c r="B17412" s="8" t="s">
        <v>9399</v>
      </c>
      <c r="C17412" s="8" t="s">
        <v>8637</v>
      </c>
      <c r="D17412" s="8" t="n">
        <v>2022</v>
      </c>
      <c r="E17412" s="19" t="n">
        <v>0</v>
      </c>
      <c r="F17412" s="19" t="n">
        <v>32</v>
      </c>
    </row>
    <row r="17413" customFormat="false" ht="15" hidden="false" customHeight="false" outlineLevel="0" collapsed="false">
      <c r="A17413" s="8" t="s">
        <v>9398</v>
      </c>
      <c r="B17413" s="8" t="s">
        <v>9399</v>
      </c>
      <c r="C17413" s="8" t="s">
        <v>8638</v>
      </c>
      <c r="D17413" s="8" t="n">
        <v>2022</v>
      </c>
      <c r="E17413" s="19" t="n">
        <v>0</v>
      </c>
      <c r="F17413" s="19" t="n">
        <v>33</v>
      </c>
    </row>
    <row r="17414" customFormat="false" ht="15" hidden="false" customHeight="false" outlineLevel="0" collapsed="false">
      <c r="A17414" s="8" t="s">
        <v>9398</v>
      </c>
      <c r="B17414" s="8" t="s">
        <v>9399</v>
      </c>
      <c r="C17414" s="8" t="s">
        <v>8639</v>
      </c>
      <c r="D17414" s="8" t="n">
        <v>2022</v>
      </c>
      <c r="E17414" s="19" t="n">
        <v>0</v>
      </c>
      <c r="F17414" s="19" t="n">
        <v>33.2222222222222</v>
      </c>
    </row>
    <row r="17415" customFormat="false" ht="15" hidden="false" customHeight="false" outlineLevel="0" collapsed="false">
      <c r="A17415" s="8" t="s">
        <v>9398</v>
      </c>
      <c r="B17415" s="8" t="s">
        <v>9399</v>
      </c>
      <c r="C17415" s="8" t="s">
        <v>8640</v>
      </c>
      <c r="D17415" s="8" t="n">
        <v>2022</v>
      </c>
      <c r="E17415" s="19" t="n">
        <v>0</v>
      </c>
      <c r="F17415" s="19" t="n">
        <v>33.3888888888889</v>
      </c>
    </row>
    <row r="17416" customFormat="false" ht="15" hidden="false" customHeight="false" outlineLevel="0" collapsed="false">
      <c r="A17416" s="8" t="s">
        <v>9398</v>
      </c>
      <c r="B17416" s="8" t="s">
        <v>9399</v>
      </c>
      <c r="C17416" s="8" t="s">
        <v>8641</v>
      </c>
      <c r="D17416" s="8" t="n">
        <v>2022</v>
      </c>
      <c r="E17416" s="19" t="n">
        <v>0</v>
      </c>
      <c r="F17416" s="19" t="n">
        <v>34</v>
      </c>
    </row>
    <row r="17417" customFormat="false" ht="15" hidden="false" customHeight="false" outlineLevel="0" collapsed="false">
      <c r="A17417" s="8" t="s">
        <v>9398</v>
      </c>
      <c r="B17417" s="8" t="s">
        <v>9399</v>
      </c>
      <c r="C17417" s="8" t="s">
        <v>8642</v>
      </c>
      <c r="D17417" s="8" t="n">
        <v>2022</v>
      </c>
      <c r="E17417" s="19" t="n">
        <v>0</v>
      </c>
      <c r="F17417" s="19" t="n">
        <v>32.2222222222222</v>
      </c>
    </row>
    <row r="17418" customFormat="false" ht="15" hidden="false" customHeight="false" outlineLevel="0" collapsed="false">
      <c r="A17418" s="8" t="s">
        <v>9398</v>
      </c>
      <c r="B17418" s="8" t="s">
        <v>9399</v>
      </c>
      <c r="C17418" s="8" t="s">
        <v>8643</v>
      </c>
      <c r="D17418" s="8" t="n">
        <v>2022</v>
      </c>
      <c r="E17418" s="19" t="n">
        <v>0</v>
      </c>
      <c r="F17418" s="19" t="n">
        <v>33.3888888888889</v>
      </c>
    </row>
    <row r="17419" customFormat="false" ht="15" hidden="false" customHeight="false" outlineLevel="0" collapsed="false">
      <c r="A17419" s="8" t="s">
        <v>9398</v>
      </c>
      <c r="B17419" s="8" t="s">
        <v>9399</v>
      </c>
      <c r="C17419" s="8" t="s">
        <v>8644</v>
      </c>
      <c r="D17419" s="8" t="n">
        <v>2022</v>
      </c>
      <c r="E17419" s="19" t="n">
        <v>0</v>
      </c>
      <c r="F17419" s="19" t="n">
        <v>31.6111111111111</v>
      </c>
    </row>
    <row r="17420" customFormat="false" ht="15" hidden="false" customHeight="false" outlineLevel="0" collapsed="false">
      <c r="A17420" s="8" t="s">
        <v>9398</v>
      </c>
      <c r="B17420" s="8" t="s">
        <v>9399</v>
      </c>
      <c r="C17420" s="8" t="s">
        <v>8645</v>
      </c>
      <c r="D17420" s="8" t="n">
        <v>2022</v>
      </c>
      <c r="E17420" s="19" t="n">
        <v>0</v>
      </c>
      <c r="F17420" s="19" t="n">
        <v>35</v>
      </c>
    </row>
    <row r="17421" customFormat="false" ht="15" hidden="false" customHeight="false" outlineLevel="0" collapsed="false">
      <c r="A17421" s="8" t="s">
        <v>9398</v>
      </c>
      <c r="B17421" s="8" t="s">
        <v>9399</v>
      </c>
      <c r="C17421" s="8" t="s">
        <v>8646</v>
      </c>
      <c r="D17421" s="8" t="n">
        <v>2022</v>
      </c>
      <c r="E17421" s="19" t="n">
        <v>0</v>
      </c>
      <c r="F17421" s="19" t="n">
        <v>32.3888888888889</v>
      </c>
    </row>
    <row r="17422" customFormat="false" ht="15" hidden="false" customHeight="false" outlineLevel="0" collapsed="false">
      <c r="A17422" s="8" t="s">
        <v>9398</v>
      </c>
      <c r="B17422" s="8" t="s">
        <v>9399</v>
      </c>
      <c r="C17422" s="8" t="s">
        <v>8647</v>
      </c>
      <c r="D17422" s="8" t="n">
        <v>2022</v>
      </c>
      <c r="E17422" s="19" t="n">
        <v>0</v>
      </c>
      <c r="F17422" s="19" t="n">
        <v>33</v>
      </c>
    </row>
    <row r="17423" customFormat="false" ht="15" hidden="false" customHeight="false" outlineLevel="0" collapsed="false">
      <c r="A17423" s="8" t="s">
        <v>9398</v>
      </c>
      <c r="B17423" s="8" t="s">
        <v>9399</v>
      </c>
      <c r="C17423" s="8" t="s">
        <v>8648</v>
      </c>
      <c r="D17423" s="8" t="n">
        <v>2022</v>
      </c>
      <c r="E17423" s="19" t="n">
        <v>0</v>
      </c>
      <c r="F17423" s="19" t="n">
        <v>34</v>
      </c>
    </row>
    <row r="17424" customFormat="false" ht="15" hidden="false" customHeight="false" outlineLevel="0" collapsed="false">
      <c r="A17424" s="8" t="s">
        <v>9398</v>
      </c>
      <c r="B17424" s="8" t="s">
        <v>9399</v>
      </c>
      <c r="C17424" s="8" t="s">
        <v>8649</v>
      </c>
      <c r="D17424" s="8" t="n">
        <v>2022</v>
      </c>
      <c r="E17424" s="19" t="n">
        <v>0</v>
      </c>
      <c r="F17424" s="19" t="n">
        <v>33</v>
      </c>
    </row>
    <row r="17425" customFormat="false" ht="15" hidden="false" customHeight="false" outlineLevel="0" collapsed="false">
      <c r="A17425" s="8" t="s">
        <v>9398</v>
      </c>
      <c r="B17425" s="8" t="s">
        <v>9399</v>
      </c>
      <c r="C17425" s="8" t="s">
        <v>8650</v>
      </c>
      <c r="D17425" s="8" t="n">
        <v>2022</v>
      </c>
      <c r="E17425" s="19" t="n">
        <v>0</v>
      </c>
      <c r="F17425" s="19" t="n">
        <v>34</v>
      </c>
    </row>
    <row r="17426" customFormat="false" ht="15" hidden="false" customHeight="false" outlineLevel="0" collapsed="false">
      <c r="A17426" s="8" t="s">
        <v>9398</v>
      </c>
      <c r="B17426" s="8" t="s">
        <v>9399</v>
      </c>
      <c r="C17426" s="8" t="s">
        <v>8651</v>
      </c>
      <c r="D17426" s="8" t="n">
        <v>2022</v>
      </c>
      <c r="E17426" s="19" t="n">
        <v>0</v>
      </c>
      <c r="F17426" s="19" t="n">
        <v>34</v>
      </c>
    </row>
    <row r="17427" customFormat="false" ht="15" hidden="false" customHeight="false" outlineLevel="0" collapsed="false">
      <c r="A17427" s="8" t="s">
        <v>9398</v>
      </c>
      <c r="B17427" s="8" t="s">
        <v>9399</v>
      </c>
      <c r="C17427" s="8" t="s">
        <v>8652</v>
      </c>
      <c r="D17427" s="8" t="n">
        <v>2022</v>
      </c>
      <c r="E17427" s="19" t="n">
        <v>0</v>
      </c>
      <c r="F17427" s="19" t="n">
        <v>33</v>
      </c>
    </row>
    <row r="17428" customFormat="false" ht="15" hidden="false" customHeight="false" outlineLevel="0" collapsed="false">
      <c r="A17428" s="8" t="s">
        <v>9398</v>
      </c>
      <c r="B17428" s="8" t="s">
        <v>9399</v>
      </c>
      <c r="C17428" s="8" t="s">
        <v>8653</v>
      </c>
      <c r="D17428" s="8" t="n">
        <v>2022</v>
      </c>
      <c r="E17428" s="19" t="n">
        <v>0</v>
      </c>
      <c r="F17428" s="19" t="n">
        <v>32.6111111111111</v>
      </c>
    </row>
    <row r="17429" customFormat="false" ht="15" hidden="false" customHeight="false" outlineLevel="0" collapsed="false">
      <c r="A17429" s="8" t="s">
        <v>9398</v>
      </c>
      <c r="B17429" s="8" t="s">
        <v>9399</v>
      </c>
      <c r="C17429" s="8" t="s">
        <v>8654</v>
      </c>
      <c r="D17429" s="8" t="n">
        <v>2022</v>
      </c>
      <c r="E17429" s="19" t="n">
        <v>0</v>
      </c>
      <c r="F17429" s="19" t="n">
        <v>32</v>
      </c>
    </row>
    <row r="17430" customFormat="false" ht="15" hidden="false" customHeight="false" outlineLevel="0" collapsed="false">
      <c r="A17430" s="8" t="s">
        <v>9398</v>
      </c>
      <c r="B17430" s="8" t="s">
        <v>9399</v>
      </c>
      <c r="C17430" s="8" t="s">
        <v>8655</v>
      </c>
      <c r="D17430" s="8" t="n">
        <v>2022</v>
      </c>
      <c r="E17430" s="19" t="n">
        <v>0</v>
      </c>
      <c r="F17430" s="19" t="n">
        <v>33</v>
      </c>
    </row>
    <row r="17431" customFormat="false" ht="15" hidden="false" customHeight="false" outlineLevel="0" collapsed="false">
      <c r="A17431" s="8" t="s">
        <v>9398</v>
      </c>
      <c r="B17431" s="8" t="s">
        <v>9399</v>
      </c>
      <c r="C17431" s="8" t="s">
        <v>8656</v>
      </c>
      <c r="D17431" s="8" t="n">
        <v>2022</v>
      </c>
      <c r="E17431" s="19" t="n">
        <v>0</v>
      </c>
      <c r="F17431" s="19" t="n">
        <v>32</v>
      </c>
    </row>
    <row r="17432" customFormat="false" ht="15" hidden="false" customHeight="false" outlineLevel="0" collapsed="false">
      <c r="A17432" s="8" t="s">
        <v>9398</v>
      </c>
      <c r="B17432" s="8" t="s">
        <v>9399</v>
      </c>
      <c r="C17432" s="8" t="s">
        <v>8657</v>
      </c>
      <c r="D17432" s="8" t="n">
        <v>2022</v>
      </c>
      <c r="E17432" s="19" t="n">
        <v>0</v>
      </c>
      <c r="F17432" s="19" t="n">
        <v>34</v>
      </c>
    </row>
    <row r="17433" customFormat="false" ht="15" hidden="false" customHeight="false" outlineLevel="0" collapsed="false">
      <c r="A17433" s="8" t="s">
        <v>9398</v>
      </c>
      <c r="B17433" s="8" t="s">
        <v>9399</v>
      </c>
      <c r="C17433" s="8" t="s">
        <v>8658</v>
      </c>
      <c r="D17433" s="8" t="n">
        <v>2022</v>
      </c>
      <c r="E17433" s="19" t="n">
        <v>0</v>
      </c>
      <c r="F17433" s="19" t="n">
        <v>34</v>
      </c>
    </row>
    <row r="17434" customFormat="false" ht="15" hidden="false" customHeight="false" outlineLevel="0" collapsed="false">
      <c r="A17434" s="8" t="s">
        <v>9398</v>
      </c>
      <c r="B17434" s="8" t="s">
        <v>9399</v>
      </c>
      <c r="C17434" s="8" t="s">
        <v>8659</v>
      </c>
      <c r="D17434" s="8" t="n">
        <v>2022</v>
      </c>
      <c r="E17434" s="19" t="n">
        <v>0</v>
      </c>
      <c r="F17434" s="19" t="n">
        <v>34.2222222222222</v>
      </c>
    </row>
    <row r="17435" customFormat="false" ht="15" hidden="false" customHeight="false" outlineLevel="0" collapsed="false">
      <c r="A17435" s="8" t="s">
        <v>9398</v>
      </c>
      <c r="B17435" s="8" t="s">
        <v>9399</v>
      </c>
      <c r="C17435" s="8" t="s">
        <v>8660</v>
      </c>
      <c r="D17435" s="8" t="n">
        <v>2022</v>
      </c>
      <c r="E17435" s="19" t="n">
        <v>0</v>
      </c>
      <c r="F17435" s="19" t="n">
        <v>34</v>
      </c>
    </row>
    <row r="17436" customFormat="false" ht="15" hidden="false" customHeight="false" outlineLevel="0" collapsed="false">
      <c r="A17436" s="8" t="s">
        <v>9398</v>
      </c>
      <c r="B17436" s="8" t="s">
        <v>9399</v>
      </c>
      <c r="C17436" s="8" t="s">
        <v>8661</v>
      </c>
      <c r="D17436" s="8" t="n">
        <v>2022</v>
      </c>
      <c r="E17436" s="19" t="n">
        <v>0</v>
      </c>
      <c r="F17436" s="19" t="n">
        <v>34</v>
      </c>
    </row>
    <row r="17437" customFormat="false" ht="15" hidden="false" customHeight="false" outlineLevel="0" collapsed="false">
      <c r="A17437" s="8" t="s">
        <v>9398</v>
      </c>
      <c r="B17437" s="8" t="s">
        <v>9399</v>
      </c>
      <c r="C17437" s="8" t="s">
        <v>8662</v>
      </c>
      <c r="D17437" s="8" t="n">
        <v>2022</v>
      </c>
      <c r="E17437" s="19" t="n">
        <v>0</v>
      </c>
      <c r="F17437" s="19" t="n">
        <v>34</v>
      </c>
    </row>
    <row r="17438" customFormat="false" ht="15" hidden="false" customHeight="false" outlineLevel="0" collapsed="false">
      <c r="A17438" s="8" t="s">
        <v>9398</v>
      </c>
      <c r="B17438" s="8" t="s">
        <v>9399</v>
      </c>
      <c r="C17438" s="8" t="s">
        <v>8663</v>
      </c>
      <c r="D17438" s="8" t="n">
        <v>2022</v>
      </c>
      <c r="E17438" s="19" t="n">
        <v>0</v>
      </c>
      <c r="F17438" s="19" t="n">
        <v>35</v>
      </c>
    </row>
    <row r="17439" customFormat="false" ht="15" hidden="false" customHeight="false" outlineLevel="0" collapsed="false">
      <c r="A17439" s="8" t="s">
        <v>9398</v>
      </c>
      <c r="B17439" s="8" t="s">
        <v>9399</v>
      </c>
      <c r="C17439" s="8" t="s">
        <v>8664</v>
      </c>
      <c r="D17439" s="8" t="n">
        <v>2022</v>
      </c>
      <c r="E17439" s="19" t="n">
        <v>0</v>
      </c>
      <c r="F17439" s="19" t="n">
        <v>34</v>
      </c>
    </row>
    <row r="17440" customFormat="false" ht="15" hidden="false" customHeight="false" outlineLevel="0" collapsed="false">
      <c r="A17440" s="8" t="s">
        <v>9398</v>
      </c>
      <c r="B17440" s="8" t="s">
        <v>9399</v>
      </c>
      <c r="C17440" s="8" t="s">
        <v>8665</v>
      </c>
      <c r="D17440" s="8" t="n">
        <v>2022</v>
      </c>
      <c r="E17440" s="19" t="n">
        <v>0</v>
      </c>
      <c r="F17440" s="19" t="n">
        <v>34</v>
      </c>
    </row>
    <row r="17441" customFormat="false" ht="15" hidden="false" customHeight="false" outlineLevel="0" collapsed="false">
      <c r="A17441" s="8" t="s">
        <v>9398</v>
      </c>
      <c r="B17441" s="8" t="s">
        <v>9399</v>
      </c>
      <c r="C17441" s="8" t="s">
        <v>8666</v>
      </c>
      <c r="D17441" s="8" t="n">
        <v>2022</v>
      </c>
      <c r="E17441" s="19" t="n">
        <v>0</v>
      </c>
      <c r="F17441" s="19" t="n">
        <v>33</v>
      </c>
    </row>
    <row r="17442" customFormat="false" ht="15" hidden="false" customHeight="false" outlineLevel="0" collapsed="false">
      <c r="A17442" s="8" t="s">
        <v>9398</v>
      </c>
      <c r="B17442" s="8" t="s">
        <v>9399</v>
      </c>
      <c r="C17442" s="8" t="s">
        <v>8667</v>
      </c>
      <c r="D17442" s="8" t="n">
        <v>2022</v>
      </c>
      <c r="E17442" s="19" t="n">
        <v>0</v>
      </c>
      <c r="F17442" s="19" t="n">
        <v>32</v>
      </c>
    </row>
    <row r="17443" customFormat="false" ht="15" hidden="false" customHeight="false" outlineLevel="0" collapsed="false">
      <c r="A17443" s="8" t="s">
        <v>9398</v>
      </c>
      <c r="B17443" s="8" t="s">
        <v>9399</v>
      </c>
      <c r="C17443" s="8" t="s">
        <v>8668</v>
      </c>
      <c r="D17443" s="8" t="n">
        <v>2022</v>
      </c>
      <c r="E17443" s="19" t="n">
        <v>0</v>
      </c>
      <c r="F17443" s="19" t="n">
        <v>30.3888888888889</v>
      </c>
    </row>
    <row r="17444" customFormat="false" ht="15" hidden="false" customHeight="false" outlineLevel="0" collapsed="false">
      <c r="A17444" s="8" t="s">
        <v>9398</v>
      </c>
      <c r="B17444" s="8" t="s">
        <v>9399</v>
      </c>
      <c r="C17444" s="8" t="s">
        <v>8669</v>
      </c>
      <c r="D17444" s="8" t="n">
        <v>2022</v>
      </c>
      <c r="E17444" s="19" t="n">
        <v>0</v>
      </c>
      <c r="F17444" s="19" t="n">
        <v>31</v>
      </c>
    </row>
    <row r="17445" customFormat="false" ht="15" hidden="false" customHeight="false" outlineLevel="0" collapsed="false">
      <c r="A17445" s="8" t="s">
        <v>9398</v>
      </c>
      <c r="B17445" s="8" t="s">
        <v>9399</v>
      </c>
      <c r="C17445" s="8" t="s">
        <v>8670</v>
      </c>
      <c r="D17445" s="8" t="n">
        <v>2022</v>
      </c>
      <c r="E17445" s="19" t="n">
        <v>0</v>
      </c>
      <c r="F17445" s="19" t="n">
        <v>28.3888888888889</v>
      </c>
    </row>
    <row r="17446" customFormat="false" ht="15" hidden="false" customHeight="false" outlineLevel="0" collapsed="false">
      <c r="A17446" s="8" t="s">
        <v>9398</v>
      </c>
      <c r="B17446" s="8" t="s">
        <v>9399</v>
      </c>
      <c r="C17446" s="8" t="s">
        <v>8671</v>
      </c>
      <c r="D17446" s="8" t="n">
        <v>2022</v>
      </c>
      <c r="E17446" s="19" t="n">
        <v>0</v>
      </c>
      <c r="F17446" s="19" t="n">
        <v>29</v>
      </c>
    </row>
    <row r="17447" customFormat="false" ht="15" hidden="false" customHeight="false" outlineLevel="0" collapsed="false">
      <c r="A17447" s="8" t="s">
        <v>9398</v>
      </c>
      <c r="B17447" s="8" t="s">
        <v>9399</v>
      </c>
      <c r="C17447" s="8" t="s">
        <v>8672</v>
      </c>
      <c r="D17447" s="8" t="n">
        <v>2022</v>
      </c>
      <c r="E17447" s="19" t="n">
        <v>0</v>
      </c>
      <c r="F17447" s="19" t="n">
        <v>31.2222222222222</v>
      </c>
    </row>
    <row r="17448" customFormat="false" ht="15" hidden="false" customHeight="false" outlineLevel="0" collapsed="false">
      <c r="A17448" s="8" t="s">
        <v>9398</v>
      </c>
      <c r="B17448" s="8" t="s">
        <v>9399</v>
      </c>
      <c r="C17448" s="8" t="s">
        <v>8673</v>
      </c>
      <c r="D17448" s="8" t="n">
        <v>2022</v>
      </c>
      <c r="E17448" s="19" t="n">
        <v>0</v>
      </c>
      <c r="F17448" s="19" t="n">
        <v>33</v>
      </c>
    </row>
    <row r="17449" customFormat="false" ht="15" hidden="false" customHeight="false" outlineLevel="0" collapsed="false">
      <c r="A17449" s="8" t="s">
        <v>9398</v>
      </c>
      <c r="B17449" s="8" t="s">
        <v>9399</v>
      </c>
      <c r="C17449" s="8" t="s">
        <v>8674</v>
      </c>
      <c r="D17449" s="8" t="n">
        <v>2022</v>
      </c>
      <c r="E17449" s="19" t="n">
        <v>0</v>
      </c>
      <c r="F17449" s="19" t="n">
        <v>33.2222222222222</v>
      </c>
    </row>
    <row r="17450" customFormat="false" ht="15" hidden="false" customHeight="false" outlineLevel="0" collapsed="false">
      <c r="A17450" s="8" t="s">
        <v>9398</v>
      </c>
      <c r="B17450" s="8" t="s">
        <v>9399</v>
      </c>
      <c r="C17450" s="8" t="s">
        <v>8675</v>
      </c>
      <c r="D17450" s="8" t="n">
        <v>2022</v>
      </c>
      <c r="E17450" s="19" t="n">
        <v>0</v>
      </c>
      <c r="F17450" s="19" t="n">
        <v>32</v>
      </c>
    </row>
    <row r="17451" customFormat="false" ht="15" hidden="false" customHeight="false" outlineLevel="0" collapsed="false">
      <c r="A17451" s="8" t="s">
        <v>9398</v>
      </c>
      <c r="B17451" s="8" t="s">
        <v>9399</v>
      </c>
      <c r="C17451" s="8" t="s">
        <v>8676</v>
      </c>
      <c r="D17451" s="8" t="n">
        <v>2022</v>
      </c>
      <c r="E17451" s="19" t="n">
        <v>0</v>
      </c>
      <c r="F17451" s="19" t="n">
        <v>31</v>
      </c>
    </row>
    <row r="17452" customFormat="false" ht="15" hidden="false" customHeight="false" outlineLevel="0" collapsed="false">
      <c r="A17452" s="8" t="s">
        <v>9398</v>
      </c>
      <c r="B17452" s="8" t="s">
        <v>9399</v>
      </c>
      <c r="C17452" s="8" t="s">
        <v>8677</v>
      </c>
      <c r="D17452" s="8" t="n">
        <v>2023</v>
      </c>
      <c r="E17452" s="19" t="n">
        <v>0</v>
      </c>
      <c r="F17452" s="19" t="n">
        <v>29</v>
      </c>
    </row>
    <row r="17453" customFormat="false" ht="15" hidden="false" customHeight="false" outlineLevel="0" collapsed="false">
      <c r="A17453" s="8" t="s">
        <v>9398</v>
      </c>
      <c r="B17453" s="8" t="s">
        <v>9399</v>
      </c>
      <c r="C17453" s="8" t="s">
        <v>8678</v>
      </c>
      <c r="D17453" s="8" t="n">
        <v>2023</v>
      </c>
      <c r="E17453" s="19" t="n">
        <v>0</v>
      </c>
      <c r="F17453" s="19" t="n">
        <v>32</v>
      </c>
    </row>
    <row r="17454" customFormat="false" ht="15" hidden="false" customHeight="false" outlineLevel="0" collapsed="false">
      <c r="A17454" s="8" t="s">
        <v>9398</v>
      </c>
      <c r="B17454" s="8" t="s">
        <v>9399</v>
      </c>
      <c r="C17454" s="8" t="s">
        <v>8679</v>
      </c>
      <c r="D17454" s="8" t="n">
        <v>2023</v>
      </c>
      <c r="E17454" s="19" t="n">
        <v>0</v>
      </c>
      <c r="F17454" s="19" t="n">
        <v>30.2222222222222</v>
      </c>
    </row>
    <row r="17455" customFormat="false" ht="15" hidden="false" customHeight="false" outlineLevel="0" collapsed="false">
      <c r="A17455" s="8" t="s">
        <v>9398</v>
      </c>
      <c r="B17455" s="8" t="s">
        <v>9399</v>
      </c>
      <c r="C17455" s="8" t="s">
        <v>8680</v>
      </c>
      <c r="D17455" s="8" t="n">
        <v>2023</v>
      </c>
      <c r="E17455" s="19" t="n">
        <v>0</v>
      </c>
      <c r="F17455" s="19" t="n">
        <v>30</v>
      </c>
    </row>
    <row r="17456" customFormat="false" ht="15" hidden="false" customHeight="false" outlineLevel="0" collapsed="false">
      <c r="A17456" s="8" t="s">
        <v>9398</v>
      </c>
      <c r="B17456" s="8" t="s">
        <v>9399</v>
      </c>
      <c r="C17456" s="8" t="s">
        <v>8681</v>
      </c>
      <c r="D17456" s="8" t="n">
        <v>2023</v>
      </c>
      <c r="E17456" s="19" t="n">
        <v>0</v>
      </c>
      <c r="F17456" s="19" t="n">
        <v>31</v>
      </c>
    </row>
    <row r="17457" customFormat="false" ht="15" hidden="false" customHeight="false" outlineLevel="0" collapsed="false">
      <c r="A17457" s="8" t="s">
        <v>9398</v>
      </c>
      <c r="B17457" s="8" t="s">
        <v>9399</v>
      </c>
      <c r="C17457" s="8" t="s">
        <v>8682</v>
      </c>
      <c r="D17457" s="8" t="n">
        <v>2023</v>
      </c>
      <c r="E17457" s="19" t="n">
        <v>0</v>
      </c>
      <c r="F17457" s="19" t="n">
        <v>33</v>
      </c>
    </row>
    <row r="17458" customFormat="false" ht="15" hidden="false" customHeight="false" outlineLevel="0" collapsed="false">
      <c r="A17458" s="8" t="s">
        <v>9398</v>
      </c>
      <c r="B17458" s="8" t="s">
        <v>9399</v>
      </c>
      <c r="C17458" s="8" t="s">
        <v>8683</v>
      </c>
      <c r="D17458" s="8" t="n">
        <v>2023</v>
      </c>
      <c r="E17458" s="19" t="n">
        <v>0</v>
      </c>
      <c r="F17458" s="19" t="n">
        <v>32</v>
      </c>
    </row>
    <row r="17459" customFormat="false" ht="15" hidden="false" customHeight="false" outlineLevel="0" collapsed="false">
      <c r="A17459" s="8" t="s">
        <v>9398</v>
      </c>
      <c r="B17459" s="8" t="s">
        <v>9399</v>
      </c>
      <c r="C17459" s="8" t="s">
        <v>8684</v>
      </c>
      <c r="D17459" s="8" t="n">
        <v>2023</v>
      </c>
      <c r="E17459" s="19" t="n">
        <v>0</v>
      </c>
      <c r="F17459" s="19" t="n">
        <v>32</v>
      </c>
    </row>
    <row r="17460" customFormat="false" ht="15" hidden="false" customHeight="false" outlineLevel="0" collapsed="false">
      <c r="A17460" s="8" t="s">
        <v>9398</v>
      </c>
      <c r="B17460" s="8" t="s">
        <v>9399</v>
      </c>
      <c r="C17460" s="8" t="s">
        <v>8685</v>
      </c>
      <c r="D17460" s="8" t="n">
        <v>2023</v>
      </c>
      <c r="E17460" s="19" t="n">
        <v>0</v>
      </c>
      <c r="F17460" s="19" t="n">
        <v>31.3888888888889</v>
      </c>
    </row>
    <row r="17461" customFormat="false" ht="15" hidden="false" customHeight="false" outlineLevel="0" collapsed="false">
      <c r="A17461" s="8" t="s">
        <v>9398</v>
      </c>
      <c r="B17461" s="8" t="s">
        <v>9399</v>
      </c>
      <c r="C17461" s="8" t="s">
        <v>8686</v>
      </c>
      <c r="D17461" s="8" t="n">
        <v>2023</v>
      </c>
      <c r="E17461" s="19" t="n">
        <v>0</v>
      </c>
      <c r="F17461" s="19" t="n">
        <v>33</v>
      </c>
    </row>
    <row r="17462" customFormat="false" ht="15" hidden="false" customHeight="false" outlineLevel="0" collapsed="false">
      <c r="A17462" s="8" t="s">
        <v>9398</v>
      </c>
      <c r="B17462" s="8" t="s">
        <v>9399</v>
      </c>
      <c r="C17462" s="8" t="s">
        <v>8687</v>
      </c>
      <c r="D17462" s="8" t="n">
        <v>2023</v>
      </c>
      <c r="E17462" s="19" t="n">
        <v>0</v>
      </c>
      <c r="F17462" s="19" t="n">
        <v>31</v>
      </c>
    </row>
    <row r="17463" customFormat="false" ht="15" hidden="false" customHeight="false" outlineLevel="0" collapsed="false">
      <c r="A17463" s="8" t="s">
        <v>9398</v>
      </c>
      <c r="B17463" s="8" t="s">
        <v>9399</v>
      </c>
      <c r="C17463" s="8" t="s">
        <v>8688</v>
      </c>
      <c r="D17463" s="8" t="n">
        <v>2023</v>
      </c>
      <c r="E17463" s="19" t="n">
        <v>0</v>
      </c>
      <c r="F17463" s="19" t="n">
        <v>29</v>
      </c>
    </row>
    <row r="17464" customFormat="false" ht="15" hidden="false" customHeight="false" outlineLevel="0" collapsed="false">
      <c r="A17464" s="8" t="s">
        <v>9398</v>
      </c>
      <c r="B17464" s="8" t="s">
        <v>9399</v>
      </c>
      <c r="C17464" s="8" t="s">
        <v>8689</v>
      </c>
      <c r="D17464" s="8" t="n">
        <v>2023</v>
      </c>
      <c r="E17464" s="19" t="n">
        <v>0</v>
      </c>
      <c r="F17464" s="19" t="n">
        <v>27</v>
      </c>
    </row>
    <row r="17465" customFormat="false" ht="15" hidden="false" customHeight="false" outlineLevel="0" collapsed="false">
      <c r="A17465" s="8" t="s">
        <v>9398</v>
      </c>
      <c r="B17465" s="8" t="s">
        <v>9399</v>
      </c>
      <c r="C17465" s="8" t="s">
        <v>8690</v>
      </c>
      <c r="D17465" s="8" t="n">
        <v>2023</v>
      </c>
      <c r="E17465" s="19" t="n">
        <v>0</v>
      </c>
      <c r="F17465" s="19" t="n">
        <v>26</v>
      </c>
    </row>
    <row r="17466" customFormat="false" ht="15" hidden="false" customHeight="false" outlineLevel="0" collapsed="false">
      <c r="A17466" s="8" t="s">
        <v>9398</v>
      </c>
      <c r="B17466" s="8" t="s">
        <v>9399</v>
      </c>
      <c r="C17466" s="8" t="s">
        <v>8691</v>
      </c>
      <c r="D17466" s="8" t="n">
        <v>2023</v>
      </c>
      <c r="E17466" s="19" t="n">
        <v>0</v>
      </c>
      <c r="F17466" s="19" t="n">
        <v>27</v>
      </c>
    </row>
    <row r="17467" customFormat="false" ht="15" hidden="false" customHeight="false" outlineLevel="0" collapsed="false">
      <c r="A17467" s="8" t="s">
        <v>9398</v>
      </c>
      <c r="B17467" s="8" t="s">
        <v>9399</v>
      </c>
      <c r="C17467" s="8" t="s">
        <v>8692</v>
      </c>
      <c r="D17467" s="8" t="n">
        <v>2023</v>
      </c>
      <c r="E17467" s="19" t="n">
        <v>0</v>
      </c>
      <c r="F17467" s="19" t="n">
        <v>27</v>
      </c>
    </row>
    <row r="17468" customFormat="false" ht="15" hidden="false" customHeight="false" outlineLevel="0" collapsed="false">
      <c r="A17468" s="8" t="s">
        <v>9398</v>
      </c>
      <c r="B17468" s="8" t="s">
        <v>9399</v>
      </c>
      <c r="C17468" s="8" t="s">
        <v>8693</v>
      </c>
      <c r="D17468" s="8" t="n">
        <v>2023</v>
      </c>
      <c r="E17468" s="19" t="n">
        <v>0</v>
      </c>
      <c r="F17468" s="19" t="n">
        <v>28.3888888888889</v>
      </c>
    </row>
    <row r="17469" customFormat="false" ht="15" hidden="false" customHeight="false" outlineLevel="0" collapsed="false">
      <c r="A17469" s="8" t="s">
        <v>9398</v>
      </c>
      <c r="B17469" s="8" t="s">
        <v>9399</v>
      </c>
      <c r="C17469" s="8" t="s">
        <v>8694</v>
      </c>
      <c r="D17469" s="8" t="n">
        <v>2023</v>
      </c>
      <c r="E17469" s="19" t="n">
        <v>0</v>
      </c>
      <c r="F17469" s="19" t="n">
        <v>31</v>
      </c>
    </row>
    <row r="17470" customFormat="false" ht="15" hidden="false" customHeight="false" outlineLevel="0" collapsed="false">
      <c r="A17470" s="8" t="s">
        <v>9398</v>
      </c>
      <c r="B17470" s="8" t="s">
        <v>9399</v>
      </c>
      <c r="C17470" s="8" t="s">
        <v>8695</v>
      </c>
      <c r="D17470" s="8" t="n">
        <v>2023</v>
      </c>
      <c r="E17470" s="19" t="n">
        <v>0</v>
      </c>
      <c r="F17470" s="19" t="n">
        <v>29</v>
      </c>
    </row>
    <row r="17471" customFormat="false" ht="15" hidden="false" customHeight="false" outlineLevel="0" collapsed="false">
      <c r="A17471" s="8" t="s">
        <v>9398</v>
      </c>
      <c r="B17471" s="8" t="s">
        <v>9399</v>
      </c>
      <c r="C17471" s="8" t="s">
        <v>8696</v>
      </c>
      <c r="D17471" s="8" t="n">
        <v>2023</v>
      </c>
      <c r="E17471" s="19" t="n">
        <v>0</v>
      </c>
      <c r="F17471" s="19" t="n">
        <v>29.2222222222222</v>
      </c>
    </row>
    <row r="17472" customFormat="false" ht="15" hidden="false" customHeight="false" outlineLevel="0" collapsed="false">
      <c r="A17472" s="8" t="s">
        <v>9398</v>
      </c>
      <c r="B17472" s="8" t="s">
        <v>9399</v>
      </c>
      <c r="C17472" s="8" t="s">
        <v>8697</v>
      </c>
      <c r="D17472" s="8" t="n">
        <v>2023</v>
      </c>
      <c r="E17472" s="19" t="n">
        <v>0</v>
      </c>
      <c r="F17472" s="19" t="n">
        <v>29</v>
      </c>
    </row>
    <row r="17473" customFormat="false" ht="15" hidden="false" customHeight="false" outlineLevel="0" collapsed="false">
      <c r="A17473" s="8" t="s">
        <v>9398</v>
      </c>
      <c r="B17473" s="8" t="s">
        <v>9399</v>
      </c>
      <c r="C17473" s="8" t="s">
        <v>8698</v>
      </c>
      <c r="D17473" s="8" t="n">
        <v>2023</v>
      </c>
      <c r="E17473" s="19" t="n">
        <v>0</v>
      </c>
      <c r="F17473" s="19" t="n">
        <v>27</v>
      </c>
    </row>
    <row r="17474" customFormat="false" ht="15" hidden="false" customHeight="false" outlineLevel="0" collapsed="false">
      <c r="A17474" s="8" t="s">
        <v>9398</v>
      </c>
      <c r="B17474" s="8" t="s">
        <v>9399</v>
      </c>
      <c r="C17474" s="8" t="s">
        <v>8699</v>
      </c>
      <c r="D17474" s="8" t="n">
        <v>2023</v>
      </c>
      <c r="E17474" s="19" t="n">
        <v>0</v>
      </c>
      <c r="F17474" s="19" t="n">
        <v>27</v>
      </c>
    </row>
    <row r="17475" customFormat="false" ht="15" hidden="false" customHeight="false" outlineLevel="0" collapsed="false">
      <c r="A17475" s="8" t="s">
        <v>9398</v>
      </c>
      <c r="B17475" s="8" t="s">
        <v>9399</v>
      </c>
      <c r="C17475" s="8" t="s">
        <v>8700</v>
      </c>
      <c r="D17475" s="8" t="n">
        <v>2023</v>
      </c>
      <c r="E17475" s="19" t="n">
        <v>0</v>
      </c>
      <c r="F17475" s="19" t="n">
        <v>26</v>
      </c>
    </row>
    <row r="17476" customFormat="false" ht="15" hidden="false" customHeight="false" outlineLevel="0" collapsed="false">
      <c r="A17476" s="8" t="s">
        <v>9398</v>
      </c>
      <c r="B17476" s="8" t="s">
        <v>9399</v>
      </c>
      <c r="C17476" s="8" t="s">
        <v>8701</v>
      </c>
      <c r="D17476" s="8" t="n">
        <v>2023</v>
      </c>
      <c r="E17476" s="19" t="n">
        <v>0</v>
      </c>
      <c r="F17476" s="19" t="n">
        <v>26</v>
      </c>
    </row>
    <row r="17477" customFormat="false" ht="15" hidden="false" customHeight="false" outlineLevel="0" collapsed="false">
      <c r="A17477" s="8" t="s">
        <v>9398</v>
      </c>
      <c r="B17477" s="8" t="s">
        <v>9399</v>
      </c>
      <c r="C17477" s="8" t="s">
        <v>8702</v>
      </c>
      <c r="D17477" s="8" t="n">
        <v>2023</v>
      </c>
      <c r="E17477" s="19" t="n">
        <v>0</v>
      </c>
      <c r="F17477" s="19" t="n">
        <v>29</v>
      </c>
    </row>
    <row r="17478" customFormat="false" ht="15" hidden="false" customHeight="false" outlineLevel="0" collapsed="false">
      <c r="A17478" s="8" t="s">
        <v>9398</v>
      </c>
      <c r="B17478" s="8" t="s">
        <v>9399</v>
      </c>
      <c r="C17478" s="8" t="s">
        <v>8703</v>
      </c>
      <c r="D17478" s="8" t="n">
        <v>2023</v>
      </c>
      <c r="E17478" s="19" t="n">
        <v>0</v>
      </c>
      <c r="F17478" s="19" t="n">
        <v>33</v>
      </c>
    </row>
    <row r="17479" customFormat="false" ht="15" hidden="false" customHeight="false" outlineLevel="0" collapsed="false">
      <c r="A17479" s="8" t="s">
        <v>9398</v>
      </c>
      <c r="B17479" s="8" t="s">
        <v>9399</v>
      </c>
      <c r="C17479" s="8" t="s">
        <v>8704</v>
      </c>
      <c r="D17479" s="8" t="n">
        <v>2023</v>
      </c>
      <c r="E17479" s="19" t="n">
        <v>0</v>
      </c>
      <c r="F17479" s="19" t="n">
        <v>33</v>
      </c>
    </row>
    <row r="17480" customFormat="false" ht="15" hidden="false" customHeight="false" outlineLevel="0" collapsed="false">
      <c r="A17480" s="8" t="s">
        <v>9398</v>
      </c>
      <c r="B17480" s="8" t="s">
        <v>9399</v>
      </c>
      <c r="C17480" s="8" t="s">
        <v>8705</v>
      </c>
      <c r="D17480" s="8" t="n">
        <v>2023</v>
      </c>
      <c r="E17480" s="19" t="n">
        <v>0</v>
      </c>
      <c r="F17480" s="19" t="n">
        <v>29</v>
      </c>
    </row>
    <row r="17481" customFormat="false" ht="15" hidden="false" customHeight="false" outlineLevel="0" collapsed="false">
      <c r="A17481" s="8" t="s">
        <v>9398</v>
      </c>
      <c r="B17481" s="8" t="s">
        <v>9399</v>
      </c>
      <c r="C17481" s="8" t="s">
        <v>8706</v>
      </c>
      <c r="D17481" s="8" t="n">
        <v>2023</v>
      </c>
      <c r="E17481" s="19" t="n">
        <v>0</v>
      </c>
      <c r="F17481" s="19" t="n">
        <v>30</v>
      </c>
    </row>
    <row r="17482" customFormat="false" ht="15" hidden="false" customHeight="false" outlineLevel="0" collapsed="false">
      <c r="A17482" s="8" t="s">
        <v>9398</v>
      </c>
      <c r="B17482" s="8" t="s">
        <v>9399</v>
      </c>
      <c r="C17482" s="8" t="s">
        <v>8707</v>
      </c>
      <c r="D17482" s="8" t="n">
        <v>2023</v>
      </c>
      <c r="E17482" s="19" t="n">
        <v>0</v>
      </c>
      <c r="F17482" s="19" t="n">
        <v>33</v>
      </c>
    </row>
    <row r="17483" customFormat="false" ht="15" hidden="false" customHeight="false" outlineLevel="0" collapsed="false">
      <c r="A17483" s="8" t="s">
        <v>9398</v>
      </c>
      <c r="B17483" s="8" t="s">
        <v>9399</v>
      </c>
      <c r="C17483" s="8" t="s">
        <v>8708</v>
      </c>
      <c r="D17483" s="8" t="n">
        <v>2023</v>
      </c>
      <c r="E17483" s="19" t="n">
        <v>0</v>
      </c>
      <c r="F17483" s="19" t="n">
        <v>34</v>
      </c>
    </row>
    <row r="17484" customFormat="false" ht="15" hidden="false" customHeight="false" outlineLevel="0" collapsed="false">
      <c r="A17484" s="8" t="s">
        <v>9398</v>
      </c>
      <c r="B17484" s="8" t="s">
        <v>9399</v>
      </c>
      <c r="C17484" s="8" t="s">
        <v>8709</v>
      </c>
      <c r="D17484" s="8" t="n">
        <v>2023</v>
      </c>
      <c r="E17484" s="19" t="n">
        <v>0</v>
      </c>
      <c r="F17484" s="19" t="n">
        <v>35</v>
      </c>
    </row>
    <row r="17485" customFormat="false" ht="15" hidden="false" customHeight="false" outlineLevel="0" collapsed="false">
      <c r="A17485" s="8" t="s">
        <v>9398</v>
      </c>
      <c r="B17485" s="8" t="s">
        <v>9399</v>
      </c>
      <c r="C17485" s="8" t="s">
        <v>8710</v>
      </c>
      <c r="D17485" s="8" t="n">
        <v>2023</v>
      </c>
      <c r="E17485" s="19" t="n">
        <v>0</v>
      </c>
      <c r="F17485" s="19" t="n">
        <v>33</v>
      </c>
    </row>
    <row r="17486" customFormat="false" ht="15" hidden="false" customHeight="false" outlineLevel="0" collapsed="false">
      <c r="A17486" s="8" t="s">
        <v>9398</v>
      </c>
      <c r="B17486" s="8" t="s">
        <v>9399</v>
      </c>
      <c r="C17486" s="8" t="s">
        <v>8711</v>
      </c>
      <c r="D17486" s="8" t="n">
        <v>2023</v>
      </c>
      <c r="E17486" s="19" t="n">
        <v>0</v>
      </c>
      <c r="F17486" s="19" t="n">
        <v>32.3888888888889</v>
      </c>
    </row>
    <row r="17487" customFormat="false" ht="15" hidden="false" customHeight="false" outlineLevel="0" collapsed="false">
      <c r="A17487" s="8" t="s">
        <v>9398</v>
      </c>
      <c r="B17487" s="8" t="s">
        <v>9399</v>
      </c>
      <c r="C17487" s="8" t="s">
        <v>8712</v>
      </c>
      <c r="D17487" s="8" t="n">
        <v>2023</v>
      </c>
      <c r="E17487" s="19" t="n">
        <v>0</v>
      </c>
      <c r="F17487" s="19" t="n">
        <v>33</v>
      </c>
    </row>
    <row r="17488" customFormat="false" ht="15" hidden="false" customHeight="false" outlineLevel="0" collapsed="false">
      <c r="A17488" s="8" t="s">
        <v>9398</v>
      </c>
      <c r="B17488" s="8" t="s">
        <v>9399</v>
      </c>
      <c r="C17488" s="8" t="s">
        <v>8713</v>
      </c>
      <c r="D17488" s="8" t="n">
        <v>2023</v>
      </c>
      <c r="E17488" s="19" t="n">
        <v>0</v>
      </c>
      <c r="F17488" s="19" t="n">
        <v>32</v>
      </c>
    </row>
    <row r="17489" customFormat="false" ht="15" hidden="false" customHeight="false" outlineLevel="0" collapsed="false">
      <c r="A17489" s="8" t="s">
        <v>9398</v>
      </c>
      <c r="B17489" s="8" t="s">
        <v>9399</v>
      </c>
      <c r="C17489" s="8" t="s">
        <v>8714</v>
      </c>
      <c r="D17489" s="8" t="n">
        <v>2023</v>
      </c>
      <c r="E17489" s="19" t="n">
        <v>0</v>
      </c>
      <c r="F17489" s="19" t="n">
        <v>33</v>
      </c>
    </row>
    <row r="17490" customFormat="false" ht="15" hidden="false" customHeight="false" outlineLevel="0" collapsed="false">
      <c r="A17490" s="8" t="s">
        <v>9398</v>
      </c>
      <c r="B17490" s="8" t="s">
        <v>9399</v>
      </c>
      <c r="C17490" s="8" t="s">
        <v>8715</v>
      </c>
      <c r="D17490" s="8" t="n">
        <v>2023</v>
      </c>
      <c r="E17490" s="19" t="n">
        <v>0</v>
      </c>
      <c r="F17490" s="19" t="n">
        <v>34</v>
      </c>
    </row>
    <row r="17491" customFormat="false" ht="15" hidden="false" customHeight="false" outlineLevel="0" collapsed="false">
      <c r="A17491" s="8" t="s">
        <v>9398</v>
      </c>
      <c r="B17491" s="8" t="s">
        <v>9399</v>
      </c>
      <c r="C17491" s="8" t="s">
        <v>8716</v>
      </c>
      <c r="D17491" s="8" t="n">
        <v>2023</v>
      </c>
      <c r="E17491" s="19" t="n">
        <v>0</v>
      </c>
      <c r="F17491" s="19" t="n">
        <v>35</v>
      </c>
    </row>
    <row r="17492" customFormat="false" ht="15" hidden="false" customHeight="false" outlineLevel="0" collapsed="false">
      <c r="A17492" s="8" t="s">
        <v>9398</v>
      </c>
      <c r="B17492" s="8" t="s">
        <v>9399</v>
      </c>
      <c r="C17492" s="8" t="s">
        <v>8717</v>
      </c>
      <c r="D17492" s="8" t="n">
        <v>2023</v>
      </c>
      <c r="E17492" s="19" t="n">
        <v>0</v>
      </c>
      <c r="F17492" s="19" t="n">
        <v>33</v>
      </c>
    </row>
    <row r="17493" customFormat="false" ht="15" hidden="false" customHeight="false" outlineLevel="0" collapsed="false">
      <c r="A17493" s="8" t="s">
        <v>9398</v>
      </c>
      <c r="B17493" s="8" t="s">
        <v>9399</v>
      </c>
      <c r="C17493" s="8" t="s">
        <v>8718</v>
      </c>
      <c r="D17493" s="8" t="n">
        <v>2023</v>
      </c>
      <c r="E17493" s="19" t="n">
        <v>0</v>
      </c>
      <c r="F17493" s="19" t="n">
        <v>34</v>
      </c>
    </row>
    <row r="17494" customFormat="false" ht="15" hidden="false" customHeight="false" outlineLevel="0" collapsed="false">
      <c r="A17494" s="8" t="s">
        <v>9398</v>
      </c>
      <c r="B17494" s="8" t="s">
        <v>9399</v>
      </c>
      <c r="C17494" s="8" t="s">
        <v>8719</v>
      </c>
      <c r="D17494" s="8" t="n">
        <v>2023</v>
      </c>
      <c r="E17494" s="19" t="n">
        <v>0</v>
      </c>
      <c r="F17494" s="19" t="n">
        <v>36</v>
      </c>
    </row>
    <row r="17495" customFormat="false" ht="15" hidden="false" customHeight="false" outlineLevel="0" collapsed="false">
      <c r="A17495" s="8" t="s">
        <v>9398</v>
      </c>
      <c r="B17495" s="8" t="s">
        <v>9399</v>
      </c>
      <c r="C17495" s="8" t="s">
        <v>8720</v>
      </c>
      <c r="D17495" s="8" t="n">
        <v>2023</v>
      </c>
      <c r="E17495" s="19" t="n">
        <v>0</v>
      </c>
      <c r="F17495" s="19" t="n">
        <v>36</v>
      </c>
    </row>
    <row r="17496" customFormat="false" ht="15" hidden="false" customHeight="false" outlineLevel="0" collapsed="false">
      <c r="A17496" s="8" t="s">
        <v>9398</v>
      </c>
      <c r="B17496" s="8" t="s">
        <v>9399</v>
      </c>
      <c r="C17496" s="8" t="s">
        <v>8721</v>
      </c>
      <c r="D17496" s="8" t="n">
        <v>2023</v>
      </c>
      <c r="E17496" s="19" t="n">
        <v>0</v>
      </c>
      <c r="F17496" s="19" t="n">
        <v>36</v>
      </c>
    </row>
    <row r="17497" customFormat="false" ht="15" hidden="false" customHeight="false" outlineLevel="0" collapsed="false">
      <c r="A17497" s="8" t="s">
        <v>9398</v>
      </c>
      <c r="B17497" s="8" t="s">
        <v>9399</v>
      </c>
      <c r="C17497" s="8" t="s">
        <v>8722</v>
      </c>
      <c r="D17497" s="8" t="n">
        <v>2023</v>
      </c>
      <c r="E17497" s="19" t="n">
        <v>0</v>
      </c>
      <c r="F17497" s="19" t="n">
        <v>33.3888888888889</v>
      </c>
    </row>
    <row r="17498" customFormat="false" ht="15" hidden="false" customHeight="false" outlineLevel="0" collapsed="false">
      <c r="A17498" s="8" t="s">
        <v>9398</v>
      </c>
      <c r="B17498" s="8" t="s">
        <v>9399</v>
      </c>
      <c r="C17498" s="8" t="s">
        <v>8723</v>
      </c>
      <c r="D17498" s="8" t="n">
        <v>2023</v>
      </c>
      <c r="E17498" s="19" t="n">
        <v>0</v>
      </c>
      <c r="F17498" s="19" t="n">
        <v>37</v>
      </c>
    </row>
    <row r="17499" customFormat="false" ht="15" hidden="false" customHeight="false" outlineLevel="0" collapsed="false">
      <c r="A17499" s="8" t="s">
        <v>9398</v>
      </c>
      <c r="B17499" s="8" t="s">
        <v>9399</v>
      </c>
      <c r="C17499" s="8" t="s">
        <v>8724</v>
      </c>
      <c r="D17499" s="8" t="n">
        <v>2023</v>
      </c>
      <c r="E17499" s="19" t="n">
        <v>0</v>
      </c>
      <c r="F17499" s="19" t="n">
        <v>35.6111111111111</v>
      </c>
    </row>
    <row r="17500" customFormat="false" ht="15" hidden="false" customHeight="false" outlineLevel="0" collapsed="false">
      <c r="A17500" s="8" t="s">
        <v>9398</v>
      </c>
      <c r="B17500" s="8" t="s">
        <v>9399</v>
      </c>
      <c r="C17500" s="8" t="s">
        <v>8725</v>
      </c>
      <c r="D17500" s="8" t="n">
        <v>2023</v>
      </c>
      <c r="E17500" s="19" t="n">
        <v>0</v>
      </c>
      <c r="F17500" s="19" t="n">
        <v>38</v>
      </c>
    </row>
    <row r="17501" customFormat="false" ht="15" hidden="false" customHeight="false" outlineLevel="0" collapsed="false">
      <c r="A17501" s="8" t="s">
        <v>9398</v>
      </c>
      <c r="B17501" s="8" t="s">
        <v>9399</v>
      </c>
      <c r="C17501" s="8" t="s">
        <v>8726</v>
      </c>
      <c r="D17501" s="8" t="n">
        <v>2023</v>
      </c>
      <c r="E17501" s="19" t="n">
        <v>0</v>
      </c>
      <c r="F17501" s="19" t="n">
        <v>37</v>
      </c>
    </row>
    <row r="17502" customFormat="false" ht="15" hidden="false" customHeight="false" outlineLevel="0" collapsed="false">
      <c r="A17502" s="8" t="s">
        <v>9398</v>
      </c>
      <c r="B17502" s="8" t="s">
        <v>9399</v>
      </c>
      <c r="C17502" s="8" t="s">
        <v>8727</v>
      </c>
      <c r="D17502" s="8" t="n">
        <v>2023</v>
      </c>
      <c r="E17502" s="19" t="n">
        <v>0</v>
      </c>
      <c r="F17502" s="19" t="n">
        <v>36.5</v>
      </c>
    </row>
    <row r="17503" customFormat="false" ht="15" hidden="false" customHeight="false" outlineLevel="0" collapsed="false">
      <c r="A17503" s="8" t="s">
        <v>9398</v>
      </c>
      <c r="B17503" s="8" t="s">
        <v>9399</v>
      </c>
      <c r="C17503" s="8" t="s">
        <v>8728</v>
      </c>
      <c r="D17503" s="8" t="n">
        <v>2023</v>
      </c>
      <c r="E17503" s="19" t="n">
        <v>0</v>
      </c>
      <c r="F17503" s="19" t="n">
        <v>34</v>
      </c>
    </row>
    <row r="17504" customFormat="false" ht="15" hidden="false" customHeight="false" outlineLevel="0" collapsed="false">
      <c r="A17504" s="8" t="s">
        <v>9398</v>
      </c>
      <c r="B17504" s="8" t="s">
        <v>9399</v>
      </c>
      <c r="C17504" s="8" t="s">
        <v>8729</v>
      </c>
      <c r="D17504" s="8" t="n">
        <v>2023</v>
      </c>
      <c r="E17504" s="19" t="n">
        <v>0</v>
      </c>
      <c r="F17504" s="19" t="n">
        <v>31.2222222222222</v>
      </c>
    </row>
    <row r="17505" customFormat="false" ht="15" hidden="false" customHeight="false" outlineLevel="0" collapsed="false">
      <c r="A17505" s="8" t="s">
        <v>9398</v>
      </c>
      <c r="B17505" s="8" t="s">
        <v>9399</v>
      </c>
      <c r="C17505" s="8" t="s">
        <v>8730</v>
      </c>
      <c r="D17505" s="8" t="n">
        <v>2023</v>
      </c>
      <c r="E17505" s="19" t="n">
        <v>0</v>
      </c>
      <c r="F17505" s="19" t="n">
        <v>34</v>
      </c>
    </row>
    <row r="17506" customFormat="false" ht="15" hidden="false" customHeight="false" outlineLevel="0" collapsed="false">
      <c r="A17506" s="8" t="s">
        <v>9398</v>
      </c>
      <c r="B17506" s="8" t="s">
        <v>9399</v>
      </c>
      <c r="C17506" s="8" t="s">
        <v>8731</v>
      </c>
      <c r="D17506" s="8" t="n">
        <v>2023</v>
      </c>
      <c r="E17506" s="19" t="n">
        <v>0</v>
      </c>
      <c r="F17506" s="19" t="n">
        <v>36</v>
      </c>
    </row>
    <row r="17507" customFormat="false" ht="15" hidden="false" customHeight="false" outlineLevel="0" collapsed="false">
      <c r="A17507" s="8" t="s">
        <v>9398</v>
      </c>
      <c r="B17507" s="8" t="s">
        <v>9399</v>
      </c>
      <c r="C17507" s="8" t="s">
        <v>8732</v>
      </c>
      <c r="D17507" s="8" t="n">
        <v>2023</v>
      </c>
      <c r="E17507" s="19" t="n">
        <v>0</v>
      </c>
      <c r="F17507" s="19" t="n">
        <v>36</v>
      </c>
    </row>
    <row r="17508" customFormat="false" ht="15" hidden="false" customHeight="false" outlineLevel="0" collapsed="false">
      <c r="A17508" s="8" t="s">
        <v>9398</v>
      </c>
      <c r="B17508" s="8" t="s">
        <v>9399</v>
      </c>
      <c r="C17508" s="8" t="s">
        <v>8733</v>
      </c>
      <c r="D17508" s="8" t="n">
        <v>2023</v>
      </c>
      <c r="E17508" s="19" t="n">
        <v>0</v>
      </c>
      <c r="F17508" s="19" t="n">
        <v>35</v>
      </c>
    </row>
    <row r="17509" customFormat="false" ht="15" hidden="false" customHeight="false" outlineLevel="0" collapsed="false">
      <c r="A17509" s="8" t="s">
        <v>9398</v>
      </c>
      <c r="B17509" s="8" t="s">
        <v>9399</v>
      </c>
      <c r="C17509" s="8" t="s">
        <v>8734</v>
      </c>
      <c r="D17509" s="8" t="n">
        <v>2023</v>
      </c>
      <c r="E17509" s="19" t="n">
        <v>0</v>
      </c>
      <c r="F17509" s="19" t="n">
        <v>35</v>
      </c>
    </row>
    <row r="17510" customFormat="false" ht="15" hidden="false" customHeight="false" outlineLevel="0" collapsed="false">
      <c r="A17510" s="8" t="s">
        <v>9398</v>
      </c>
      <c r="B17510" s="8" t="s">
        <v>9399</v>
      </c>
      <c r="C17510" s="8" t="s">
        <v>8735</v>
      </c>
      <c r="D17510" s="8" t="n">
        <v>2023</v>
      </c>
      <c r="E17510" s="19" t="n">
        <v>0</v>
      </c>
      <c r="F17510" s="19" t="n">
        <v>34.2222222222222</v>
      </c>
    </row>
    <row r="17511" customFormat="false" ht="15" hidden="false" customHeight="false" outlineLevel="0" collapsed="false">
      <c r="A17511" s="8" t="s">
        <v>9398</v>
      </c>
      <c r="B17511" s="8" t="s">
        <v>9399</v>
      </c>
      <c r="C17511" s="8" t="s">
        <v>8736</v>
      </c>
      <c r="D17511" s="8" t="n">
        <v>2023</v>
      </c>
      <c r="E17511" s="19" t="n">
        <v>0</v>
      </c>
      <c r="F17511" s="19" t="n">
        <v>34</v>
      </c>
    </row>
    <row r="17512" customFormat="false" ht="15" hidden="false" customHeight="false" outlineLevel="0" collapsed="false">
      <c r="A17512" s="8" t="s">
        <v>9398</v>
      </c>
      <c r="B17512" s="8" t="s">
        <v>9399</v>
      </c>
      <c r="C17512" s="8" t="s">
        <v>8737</v>
      </c>
      <c r="D17512" s="8" t="n">
        <v>2023</v>
      </c>
      <c r="E17512" s="19" t="n">
        <v>0</v>
      </c>
      <c r="F17512" s="19" t="n">
        <v>35.2222222222222</v>
      </c>
    </row>
    <row r="17513" customFormat="false" ht="15" hidden="false" customHeight="false" outlineLevel="0" collapsed="false">
      <c r="A17513" s="8" t="s">
        <v>9398</v>
      </c>
      <c r="B17513" s="8" t="s">
        <v>9399</v>
      </c>
      <c r="C17513" s="8" t="s">
        <v>8738</v>
      </c>
      <c r="D17513" s="8" t="n">
        <v>2023</v>
      </c>
      <c r="E17513" s="19" t="n">
        <v>0</v>
      </c>
      <c r="F17513" s="19" t="n">
        <v>36</v>
      </c>
    </row>
    <row r="17514" customFormat="false" ht="15" hidden="false" customHeight="false" outlineLevel="0" collapsed="false">
      <c r="A17514" s="8" t="s">
        <v>9398</v>
      </c>
      <c r="B17514" s="8" t="s">
        <v>9399</v>
      </c>
      <c r="C17514" s="8" t="s">
        <v>8739</v>
      </c>
      <c r="D17514" s="8" t="n">
        <v>2023</v>
      </c>
      <c r="E17514" s="19" t="n">
        <v>0</v>
      </c>
      <c r="F17514" s="19" t="n">
        <v>37</v>
      </c>
    </row>
    <row r="17515" customFormat="false" ht="15" hidden="false" customHeight="false" outlineLevel="0" collapsed="false">
      <c r="A17515" s="8" t="s">
        <v>9398</v>
      </c>
      <c r="B17515" s="8" t="s">
        <v>9399</v>
      </c>
      <c r="C17515" s="8" t="s">
        <v>8740</v>
      </c>
      <c r="D17515" s="8" t="n">
        <v>2023</v>
      </c>
      <c r="E17515" s="19" t="n">
        <v>0</v>
      </c>
      <c r="F17515" s="19" t="n">
        <v>37</v>
      </c>
    </row>
    <row r="17516" customFormat="false" ht="15" hidden="false" customHeight="false" outlineLevel="0" collapsed="false">
      <c r="A17516" s="8" t="s">
        <v>9398</v>
      </c>
      <c r="B17516" s="8" t="s">
        <v>9399</v>
      </c>
      <c r="C17516" s="8" t="s">
        <v>8741</v>
      </c>
      <c r="D17516" s="8" t="n">
        <v>2023</v>
      </c>
      <c r="F17516" s="19" t="n">
        <v>38.6111111111111</v>
      </c>
    </row>
    <row r="17517" customFormat="false" ht="15" hidden="false" customHeight="false" outlineLevel="0" collapsed="false">
      <c r="A17517" s="8" t="s">
        <v>9398</v>
      </c>
      <c r="B17517" s="8" t="s">
        <v>9399</v>
      </c>
      <c r="C17517" s="8" t="s">
        <v>8742</v>
      </c>
      <c r="D17517" s="8" t="n">
        <v>2023</v>
      </c>
      <c r="E17517" s="19" t="n">
        <v>0</v>
      </c>
      <c r="F17517" s="19" t="n">
        <v>35</v>
      </c>
    </row>
    <row r="17518" customFormat="false" ht="15" hidden="false" customHeight="false" outlineLevel="0" collapsed="false">
      <c r="A17518" s="8" t="s">
        <v>9398</v>
      </c>
      <c r="B17518" s="8" t="s">
        <v>9399</v>
      </c>
      <c r="C17518" s="8" t="s">
        <v>8743</v>
      </c>
      <c r="D17518" s="8" t="n">
        <v>2023</v>
      </c>
      <c r="E17518" s="19" t="n">
        <v>0.254</v>
      </c>
      <c r="F17518" s="19" t="n">
        <v>36</v>
      </c>
    </row>
    <row r="17519" customFormat="false" ht="15" hidden="false" customHeight="false" outlineLevel="0" collapsed="false">
      <c r="A17519" s="8" t="s">
        <v>9398</v>
      </c>
      <c r="B17519" s="8" t="s">
        <v>9399</v>
      </c>
      <c r="C17519" s="8" t="s">
        <v>8744</v>
      </c>
      <c r="D17519" s="8" t="n">
        <v>2023</v>
      </c>
      <c r="E17519" s="19" t="n">
        <v>0</v>
      </c>
      <c r="F17519" s="19" t="n">
        <v>37.6111111111111</v>
      </c>
    </row>
    <row r="17520" customFormat="false" ht="15" hidden="false" customHeight="false" outlineLevel="0" collapsed="false">
      <c r="A17520" s="8" t="s">
        <v>9398</v>
      </c>
      <c r="B17520" s="8" t="s">
        <v>9399</v>
      </c>
      <c r="C17520" s="8" t="s">
        <v>8745</v>
      </c>
      <c r="D17520" s="8" t="n">
        <v>2023</v>
      </c>
      <c r="E17520" s="19" t="n">
        <v>0</v>
      </c>
      <c r="F17520" s="19" t="n">
        <v>37</v>
      </c>
    </row>
    <row r="17521" customFormat="false" ht="15" hidden="false" customHeight="false" outlineLevel="0" collapsed="false">
      <c r="A17521" s="8" t="s">
        <v>9398</v>
      </c>
      <c r="B17521" s="8" t="s">
        <v>9399</v>
      </c>
      <c r="C17521" s="8" t="s">
        <v>8746</v>
      </c>
      <c r="D17521" s="8" t="n">
        <v>2023</v>
      </c>
      <c r="E17521" s="19" t="n">
        <v>0</v>
      </c>
      <c r="F17521" s="19" t="n">
        <v>38.2222222222222</v>
      </c>
    </row>
    <row r="17522" customFormat="false" ht="15" hidden="false" customHeight="false" outlineLevel="0" collapsed="false">
      <c r="A17522" s="8" t="s">
        <v>9398</v>
      </c>
      <c r="B17522" s="8" t="s">
        <v>9399</v>
      </c>
      <c r="C17522" s="8" t="s">
        <v>8747</v>
      </c>
      <c r="D17522" s="8" t="n">
        <v>2023</v>
      </c>
      <c r="E17522" s="19" t="n">
        <v>0</v>
      </c>
      <c r="F17522" s="19" t="n">
        <v>38</v>
      </c>
    </row>
    <row r="17523" customFormat="false" ht="15" hidden="false" customHeight="false" outlineLevel="0" collapsed="false">
      <c r="A17523" s="8" t="s">
        <v>9398</v>
      </c>
      <c r="B17523" s="8" t="s">
        <v>9399</v>
      </c>
      <c r="C17523" s="8" t="s">
        <v>8748</v>
      </c>
      <c r="D17523" s="8" t="n">
        <v>2023</v>
      </c>
      <c r="F17523" s="19" t="n">
        <v>36.3888888888889</v>
      </c>
    </row>
    <row r="17524" customFormat="false" ht="15" hidden="false" customHeight="false" outlineLevel="0" collapsed="false">
      <c r="A17524" s="8" t="s">
        <v>9398</v>
      </c>
      <c r="B17524" s="8" t="s">
        <v>9399</v>
      </c>
      <c r="C17524" s="8" t="s">
        <v>8749</v>
      </c>
      <c r="D17524" s="8" t="n">
        <v>2023</v>
      </c>
      <c r="E17524" s="19" t="n">
        <v>0</v>
      </c>
      <c r="F17524" s="19" t="n">
        <v>36</v>
      </c>
    </row>
    <row r="17525" customFormat="false" ht="15" hidden="false" customHeight="false" outlineLevel="0" collapsed="false">
      <c r="A17525" s="8" t="s">
        <v>9398</v>
      </c>
      <c r="B17525" s="8" t="s">
        <v>9399</v>
      </c>
      <c r="C17525" s="8" t="s">
        <v>8750</v>
      </c>
      <c r="D17525" s="8" t="n">
        <v>2023</v>
      </c>
      <c r="E17525" s="19" t="n">
        <v>0</v>
      </c>
      <c r="F17525" s="19" t="n">
        <v>35</v>
      </c>
    </row>
    <row r="17526" customFormat="false" ht="15" hidden="false" customHeight="false" outlineLevel="0" collapsed="false">
      <c r="A17526" s="8" t="s">
        <v>9398</v>
      </c>
      <c r="B17526" s="8" t="s">
        <v>9399</v>
      </c>
      <c r="C17526" s="8" t="s">
        <v>8751</v>
      </c>
      <c r="D17526" s="8" t="n">
        <v>2023</v>
      </c>
      <c r="E17526" s="19" t="n">
        <v>0</v>
      </c>
      <c r="F17526" s="19" t="n">
        <v>33</v>
      </c>
    </row>
    <row r="17527" customFormat="false" ht="15" hidden="false" customHeight="false" outlineLevel="0" collapsed="false">
      <c r="A17527" s="8" t="s">
        <v>9398</v>
      </c>
      <c r="B17527" s="8" t="s">
        <v>9399</v>
      </c>
      <c r="C17527" s="8" t="s">
        <v>8752</v>
      </c>
      <c r="D17527" s="8" t="n">
        <v>2023</v>
      </c>
      <c r="E17527" s="19" t="n">
        <v>0</v>
      </c>
      <c r="F17527" s="19" t="n">
        <v>31.7777777777778</v>
      </c>
    </row>
    <row r="17528" customFormat="false" ht="15" hidden="false" customHeight="false" outlineLevel="0" collapsed="false">
      <c r="A17528" s="8" t="s">
        <v>9398</v>
      </c>
      <c r="B17528" s="8" t="s">
        <v>9399</v>
      </c>
      <c r="C17528" s="8" t="s">
        <v>8753</v>
      </c>
      <c r="D17528" s="8" t="n">
        <v>2023</v>
      </c>
      <c r="E17528" s="19" t="n">
        <v>0</v>
      </c>
      <c r="F17528" s="19" t="n">
        <v>31</v>
      </c>
    </row>
    <row r="17529" customFormat="false" ht="15" hidden="false" customHeight="false" outlineLevel="0" collapsed="false">
      <c r="A17529" s="8" t="s">
        <v>9398</v>
      </c>
      <c r="B17529" s="8" t="s">
        <v>9399</v>
      </c>
      <c r="C17529" s="8" t="s">
        <v>8754</v>
      </c>
      <c r="D17529" s="8" t="n">
        <v>2023</v>
      </c>
      <c r="E17529" s="19" t="n">
        <v>0</v>
      </c>
      <c r="F17529" s="19" t="n">
        <v>30.3888888888889</v>
      </c>
    </row>
    <row r="17530" customFormat="false" ht="15" hidden="false" customHeight="false" outlineLevel="0" collapsed="false">
      <c r="A17530" s="8" t="s">
        <v>9398</v>
      </c>
      <c r="B17530" s="8" t="s">
        <v>9399</v>
      </c>
      <c r="C17530" s="8" t="s">
        <v>8755</v>
      </c>
      <c r="D17530" s="8" t="n">
        <v>2023</v>
      </c>
      <c r="E17530" s="19" t="n">
        <v>0</v>
      </c>
      <c r="F17530" s="19" t="n">
        <v>30.6111111111111</v>
      </c>
    </row>
    <row r="17531" customFormat="false" ht="15" hidden="false" customHeight="false" outlineLevel="0" collapsed="false">
      <c r="A17531" s="8" t="s">
        <v>9398</v>
      </c>
      <c r="B17531" s="8" t="s">
        <v>9399</v>
      </c>
      <c r="C17531" s="8" t="s">
        <v>8756</v>
      </c>
      <c r="D17531" s="8" t="n">
        <v>2023</v>
      </c>
      <c r="E17531" s="19" t="n">
        <v>17.018</v>
      </c>
      <c r="F17531" s="19" t="n">
        <v>31.3888888888889</v>
      </c>
    </row>
    <row r="17532" customFormat="false" ht="15" hidden="false" customHeight="false" outlineLevel="0" collapsed="false">
      <c r="A17532" s="8" t="s">
        <v>9398</v>
      </c>
      <c r="B17532" s="8" t="s">
        <v>9399</v>
      </c>
      <c r="C17532" s="8" t="s">
        <v>8757</v>
      </c>
      <c r="D17532" s="8" t="n">
        <v>2023</v>
      </c>
      <c r="E17532" s="19" t="n">
        <v>0.254</v>
      </c>
      <c r="F17532" s="19" t="n">
        <v>31</v>
      </c>
    </row>
    <row r="17533" customFormat="false" ht="15" hidden="false" customHeight="false" outlineLevel="0" collapsed="false">
      <c r="A17533" s="8" t="s">
        <v>9398</v>
      </c>
      <c r="B17533" s="8" t="s">
        <v>9399</v>
      </c>
      <c r="C17533" s="8" t="s">
        <v>8758</v>
      </c>
      <c r="D17533" s="8" t="n">
        <v>2023</v>
      </c>
      <c r="E17533" s="19" t="n">
        <v>0</v>
      </c>
      <c r="F17533" s="19" t="n">
        <v>31</v>
      </c>
    </row>
    <row r="17534" customFormat="false" ht="15" hidden="false" customHeight="false" outlineLevel="0" collapsed="false">
      <c r="A17534" s="8" t="s">
        <v>9398</v>
      </c>
      <c r="B17534" s="8" t="s">
        <v>9399</v>
      </c>
      <c r="C17534" s="8" t="s">
        <v>8759</v>
      </c>
      <c r="D17534" s="8" t="n">
        <v>2023</v>
      </c>
      <c r="E17534" s="19" t="n">
        <v>0</v>
      </c>
      <c r="F17534" s="19" t="n">
        <v>31.2222222222222</v>
      </c>
    </row>
    <row r="17535" customFormat="false" ht="15" hidden="false" customHeight="false" outlineLevel="0" collapsed="false">
      <c r="A17535" s="8" t="s">
        <v>9398</v>
      </c>
      <c r="B17535" s="8" t="s">
        <v>9399</v>
      </c>
      <c r="C17535" s="8" t="s">
        <v>8760</v>
      </c>
      <c r="D17535" s="8" t="n">
        <v>2023</v>
      </c>
      <c r="E17535" s="19" t="n">
        <v>0</v>
      </c>
      <c r="F17535" s="19" t="n">
        <v>30.3888888888889</v>
      </c>
    </row>
    <row r="17536" customFormat="false" ht="15" hidden="false" customHeight="false" outlineLevel="0" collapsed="false">
      <c r="A17536" s="8" t="s">
        <v>9398</v>
      </c>
      <c r="B17536" s="8" t="s">
        <v>9399</v>
      </c>
      <c r="C17536" s="8" t="s">
        <v>8761</v>
      </c>
      <c r="D17536" s="8" t="n">
        <v>2023</v>
      </c>
      <c r="E17536" s="19" t="n">
        <v>0</v>
      </c>
      <c r="F17536" s="19" t="n">
        <v>30</v>
      </c>
    </row>
    <row r="17537" customFormat="false" ht="15" hidden="false" customHeight="false" outlineLevel="0" collapsed="false">
      <c r="A17537" s="8" t="s">
        <v>9398</v>
      </c>
      <c r="B17537" s="8" t="s">
        <v>9399</v>
      </c>
      <c r="C17537" s="8" t="s">
        <v>8762</v>
      </c>
      <c r="D17537" s="8" t="n">
        <v>2023</v>
      </c>
      <c r="E17537" s="19" t="n">
        <v>0</v>
      </c>
      <c r="F17537" s="19" t="n">
        <v>30.6111111111111</v>
      </c>
    </row>
    <row r="17538" customFormat="false" ht="15" hidden="false" customHeight="false" outlineLevel="0" collapsed="false">
      <c r="A17538" s="8" t="s">
        <v>9398</v>
      </c>
      <c r="B17538" s="8" t="s">
        <v>9399</v>
      </c>
      <c r="C17538" s="8" t="s">
        <v>8763</v>
      </c>
      <c r="D17538" s="8" t="n">
        <v>2023</v>
      </c>
      <c r="E17538" s="19" t="n">
        <v>0</v>
      </c>
      <c r="F17538" s="19" t="n">
        <v>30.7777777777778</v>
      </c>
    </row>
    <row r="17539" customFormat="false" ht="15" hidden="false" customHeight="false" outlineLevel="0" collapsed="false">
      <c r="A17539" s="8" t="s">
        <v>9398</v>
      </c>
      <c r="B17539" s="8" t="s">
        <v>9399</v>
      </c>
      <c r="C17539" s="8" t="s">
        <v>8764</v>
      </c>
      <c r="D17539" s="8" t="n">
        <v>2023</v>
      </c>
      <c r="E17539" s="19" t="n">
        <v>0</v>
      </c>
      <c r="F17539" s="19" t="n">
        <v>30.3888888888889</v>
      </c>
    </row>
    <row r="17540" customFormat="false" ht="15" hidden="false" customHeight="false" outlineLevel="0" collapsed="false">
      <c r="A17540" s="8" t="s">
        <v>9398</v>
      </c>
      <c r="B17540" s="8" t="s">
        <v>9399</v>
      </c>
      <c r="C17540" s="8" t="s">
        <v>8765</v>
      </c>
      <c r="D17540" s="8" t="n">
        <v>2023</v>
      </c>
      <c r="E17540" s="19" t="n">
        <v>0</v>
      </c>
      <c r="F17540" s="19" t="n">
        <v>30.3888888888889</v>
      </c>
    </row>
    <row r="17541" customFormat="false" ht="15" hidden="false" customHeight="false" outlineLevel="0" collapsed="false">
      <c r="A17541" s="8" t="s">
        <v>9398</v>
      </c>
      <c r="B17541" s="8" t="s">
        <v>9399</v>
      </c>
      <c r="C17541" s="8" t="s">
        <v>8766</v>
      </c>
      <c r="D17541" s="8" t="n">
        <v>2023</v>
      </c>
      <c r="E17541" s="19" t="n">
        <v>0</v>
      </c>
      <c r="F17541" s="19" t="n">
        <v>31.2222222222222</v>
      </c>
    </row>
    <row r="17542" customFormat="false" ht="15" hidden="false" customHeight="false" outlineLevel="0" collapsed="false">
      <c r="A17542" s="8" t="s">
        <v>9398</v>
      </c>
      <c r="B17542" s="8" t="s">
        <v>9399</v>
      </c>
      <c r="C17542" s="8" t="s">
        <v>8767</v>
      </c>
      <c r="D17542" s="8" t="n">
        <v>2023</v>
      </c>
      <c r="E17542" s="19" t="n">
        <v>0</v>
      </c>
      <c r="F17542" s="19" t="n">
        <v>31.3888888888889</v>
      </c>
    </row>
    <row r="17543" customFormat="false" ht="15" hidden="false" customHeight="false" outlineLevel="0" collapsed="false">
      <c r="A17543" s="8" t="s">
        <v>9398</v>
      </c>
      <c r="B17543" s="8" t="s">
        <v>9399</v>
      </c>
      <c r="C17543" s="8" t="s">
        <v>8768</v>
      </c>
      <c r="D17543" s="8" t="n">
        <v>2023</v>
      </c>
      <c r="E17543" s="19" t="n">
        <v>0</v>
      </c>
      <c r="F17543" s="19" t="n">
        <v>31</v>
      </c>
    </row>
    <row r="17544" customFormat="false" ht="15" hidden="false" customHeight="false" outlineLevel="0" collapsed="false">
      <c r="A17544" s="8" t="s">
        <v>9398</v>
      </c>
      <c r="B17544" s="8" t="s">
        <v>9399</v>
      </c>
      <c r="C17544" s="8" t="s">
        <v>8769</v>
      </c>
      <c r="D17544" s="8" t="n">
        <v>2023</v>
      </c>
      <c r="E17544" s="19" t="n">
        <v>0</v>
      </c>
      <c r="F17544" s="19" t="n">
        <v>30.7777777777778</v>
      </c>
    </row>
    <row r="17545" customFormat="false" ht="15" hidden="false" customHeight="false" outlineLevel="0" collapsed="false">
      <c r="A17545" s="8" t="s">
        <v>9398</v>
      </c>
      <c r="B17545" s="8" t="s">
        <v>9399</v>
      </c>
      <c r="C17545" s="8" t="s">
        <v>8770</v>
      </c>
      <c r="D17545" s="8" t="n">
        <v>2023</v>
      </c>
      <c r="E17545" s="19" t="n">
        <v>0</v>
      </c>
      <c r="F17545" s="19" t="n">
        <v>31.6111111111111</v>
      </c>
    </row>
    <row r="17546" customFormat="false" ht="15" hidden="false" customHeight="false" outlineLevel="0" collapsed="false">
      <c r="A17546" s="8" t="s">
        <v>9398</v>
      </c>
      <c r="B17546" s="8" t="s">
        <v>9399</v>
      </c>
      <c r="C17546" s="8" t="s">
        <v>8771</v>
      </c>
      <c r="D17546" s="8" t="n">
        <v>2023</v>
      </c>
      <c r="E17546" s="19" t="n">
        <v>0</v>
      </c>
      <c r="F17546" s="19" t="n">
        <v>31.6111111111111</v>
      </c>
    </row>
    <row r="17547" customFormat="false" ht="15" hidden="false" customHeight="false" outlineLevel="0" collapsed="false">
      <c r="A17547" s="8" t="s">
        <v>9398</v>
      </c>
      <c r="B17547" s="8" t="s">
        <v>9399</v>
      </c>
      <c r="C17547" s="8" t="s">
        <v>8772</v>
      </c>
      <c r="D17547" s="8" t="n">
        <v>2023</v>
      </c>
      <c r="E17547" s="19" t="n">
        <v>0</v>
      </c>
      <c r="F17547" s="19" t="n">
        <v>34</v>
      </c>
    </row>
    <row r="17548" customFormat="false" ht="15" hidden="false" customHeight="false" outlineLevel="0" collapsed="false">
      <c r="A17548" s="8" t="s">
        <v>9398</v>
      </c>
      <c r="B17548" s="8" t="s">
        <v>9399</v>
      </c>
      <c r="C17548" s="8" t="s">
        <v>8773</v>
      </c>
      <c r="D17548" s="8" t="n">
        <v>2023</v>
      </c>
      <c r="E17548" s="19" t="n">
        <v>0</v>
      </c>
      <c r="F17548" s="19" t="n">
        <v>35.3888888888889</v>
      </c>
    </row>
    <row r="17549" customFormat="false" ht="15" hidden="false" customHeight="false" outlineLevel="0" collapsed="false">
      <c r="A17549" s="8" t="s">
        <v>9398</v>
      </c>
      <c r="B17549" s="8" t="s">
        <v>9399</v>
      </c>
      <c r="C17549" s="8" t="s">
        <v>8774</v>
      </c>
      <c r="D17549" s="8" t="n">
        <v>2023</v>
      </c>
      <c r="E17549" s="19" t="n">
        <v>0</v>
      </c>
      <c r="F17549" s="19" t="n">
        <v>36</v>
      </c>
    </row>
    <row r="17550" customFormat="false" ht="15" hidden="false" customHeight="false" outlineLevel="0" collapsed="false">
      <c r="A17550" s="8" t="s">
        <v>9398</v>
      </c>
      <c r="B17550" s="8" t="s">
        <v>9399</v>
      </c>
      <c r="C17550" s="8" t="s">
        <v>8775</v>
      </c>
      <c r="D17550" s="8" t="n">
        <v>2023</v>
      </c>
      <c r="E17550" s="19" t="n">
        <v>0</v>
      </c>
      <c r="F17550" s="19" t="n">
        <v>35.6111111111111</v>
      </c>
    </row>
    <row r="17551" customFormat="false" ht="15" hidden="false" customHeight="false" outlineLevel="0" collapsed="false">
      <c r="A17551" s="8" t="s">
        <v>9398</v>
      </c>
      <c r="B17551" s="8" t="s">
        <v>9399</v>
      </c>
      <c r="C17551" s="8" t="s">
        <v>8776</v>
      </c>
      <c r="D17551" s="8" t="n">
        <v>2023</v>
      </c>
      <c r="E17551" s="19" t="n">
        <v>0</v>
      </c>
      <c r="F17551" s="19" t="n">
        <v>36</v>
      </c>
    </row>
    <row r="17552" customFormat="false" ht="15" hidden="false" customHeight="false" outlineLevel="0" collapsed="false">
      <c r="A17552" s="8" t="s">
        <v>9398</v>
      </c>
      <c r="B17552" s="8" t="s">
        <v>9399</v>
      </c>
      <c r="C17552" s="8" t="s">
        <v>8777</v>
      </c>
      <c r="D17552" s="8" t="n">
        <v>2023</v>
      </c>
      <c r="E17552" s="19" t="n">
        <v>0</v>
      </c>
      <c r="F17552" s="19" t="n">
        <v>36.2222222222222</v>
      </c>
    </row>
    <row r="17553" customFormat="false" ht="15" hidden="false" customHeight="false" outlineLevel="0" collapsed="false">
      <c r="A17553" s="8" t="s">
        <v>9398</v>
      </c>
      <c r="B17553" s="8" t="s">
        <v>9399</v>
      </c>
      <c r="C17553" s="8" t="s">
        <v>8778</v>
      </c>
      <c r="D17553" s="8" t="n">
        <v>2023</v>
      </c>
      <c r="F17553" s="19" t="n">
        <v>37</v>
      </c>
    </row>
    <row r="17554" customFormat="false" ht="15" hidden="false" customHeight="false" outlineLevel="0" collapsed="false">
      <c r="A17554" s="8" t="s">
        <v>9398</v>
      </c>
      <c r="B17554" s="8" t="s">
        <v>9399</v>
      </c>
      <c r="C17554" s="8" t="s">
        <v>8779</v>
      </c>
      <c r="D17554" s="8" t="n">
        <v>2023</v>
      </c>
      <c r="E17554" s="19" t="n">
        <v>14.986</v>
      </c>
      <c r="F17554" s="19" t="n">
        <v>35</v>
      </c>
    </row>
    <row r="17555" customFormat="false" ht="15" hidden="false" customHeight="false" outlineLevel="0" collapsed="false">
      <c r="A17555" s="8" t="s">
        <v>9398</v>
      </c>
      <c r="B17555" s="8" t="s">
        <v>9399</v>
      </c>
      <c r="C17555" s="8" t="s">
        <v>8780</v>
      </c>
      <c r="D17555" s="8" t="n">
        <v>2023</v>
      </c>
      <c r="E17555" s="19" t="n">
        <v>0</v>
      </c>
      <c r="F17555" s="19" t="n">
        <v>35</v>
      </c>
    </row>
    <row r="17556" customFormat="false" ht="15" hidden="false" customHeight="false" outlineLevel="0" collapsed="false">
      <c r="A17556" s="8" t="s">
        <v>9398</v>
      </c>
      <c r="B17556" s="8" t="s">
        <v>9399</v>
      </c>
      <c r="C17556" s="8" t="s">
        <v>8781</v>
      </c>
      <c r="D17556" s="8" t="n">
        <v>2023</v>
      </c>
      <c r="E17556" s="19" t="n">
        <v>0</v>
      </c>
      <c r="F17556" s="19" t="n">
        <v>35</v>
      </c>
    </row>
    <row r="17557" customFormat="false" ht="15" hidden="false" customHeight="false" outlineLevel="0" collapsed="false">
      <c r="A17557" s="8" t="s">
        <v>9398</v>
      </c>
      <c r="B17557" s="8" t="s">
        <v>9399</v>
      </c>
      <c r="C17557" s="8" t="s">
        <v>8782</v>
      </c>
      <c r="D17557" s="8" t="n">
        <v>2023</v>
      </c>
      <c r="F17557" s="19" t="n">
        <v>35</v>
      </c>
    </row>
    <row r="17558" customFormat="false" ht="15" hidden="false" customHeight="false" outlineLevel="0" collapsed="false">
      <c r="A17558" s="8" t="s">
        <v>9398</v>
      </c>
      <c r="B17558" s="8" t="s">
        <v>9399</v>
      </c>
      <c r="C17558" s="8" t="s">
        <v>8783</v>
      </c>
      <c r="D17558" s="8" t="n">
        <v>2023</v>
      </c>
      <c r="E17558" s="19" t="n">
        <v>0</v>
      </c>
      <c r="F17558" s="19" t="n">
        <v>34</v>
      </c>
    </row>
    <row r="17559" customFormat="false" ht="15" hidden="false" customHeight="false" outlineLevel="0" collapsed="false">
      <c r="A17559" s="8" t="s">
        <v>9398</v>
      </c>
      <c r="B17559" s="8" t="s">
        <v>9399</v>
      </c>
      <c r="C17559" s="8" t="s">
        <v>8784</v>
      </c>
      <c r="D17559" s="8" t="n">
        <v>2023</v>
      </c>
      <c r="E17559" s="19" t="n">
        <v>0</v>
      </c>
      <c r="F17559" s="19" t="n">
        <v>38</v>
      </c>
    </row>
    <row r="17560" customFormat="false" ht="15" hidden="false" customHeight="false" outlineLevel="0" collapsed="false">
      <c r="A17560" s="8" t="s">
        <v>9398</v>
      </c>
      <c r="B17560" s="8" t="s">
        <v>9399</v>
      </c>
      <c r="C17560" s="8" t="s">
        <v>8785</v>
      </c>
      <c r="D17560" s="8" t="n">
        <v>2023</v>
      </c>
      <c r="E17560" s="19" t="n">
        <v>0</v>
      </c>
      <c r="F17560" s="19" t="n">
        <v>39</v>
      </c>
    </row>
    <row r="17561" customFormat="false" ht="15" hidden="false" customHeight="false" outlineLevel="0" collapsed="false">
      <c r="A17561" s="8" t="s">
        <v>9398</v>
      </c>
      <c r="B17561" s="8" t="s">
        <v>9399</v>
      </c>
      <c r="C17561" s="8" t="s">
        <v>8786</v>
      </c>
      <c r="D17561" s="8" t="n">
        <v>2023</v>
      </c>
      <c r="E17561" s="19" t="n">
        <v>0</v>
      </c>
      <c r="F17561" s="19" t="n">
        <v>36</v>
      </c>
    </row>
    <row r="17562" customFormat="false" ht="15" hidden="false" customHeight="false" outlineLevel="0" collapsed="false">
      <c r="A17562" s="8" t="s">
        <v>9398</v>
      </c>
      <c r="B17562" s="8" t="s">
        <v>9399</v>
      </c>
      <c r="C17562" s="8" t="s">
        <v>8787</v>
      </c>
      <c r="D17562" s="8" t="n">
        <v>2023</v>
      </c>
      <c r="E17562" s="19" t="n">
        <v>0</v>
      </c>
      <c r="F17562" s="19" t="n">
        <v>32.3888888888889</v>
      </c>
    </row>
    <row r="17563" customFormat="false" ht="15" hidden="false" customHeight="false" outlineLevel="0" collapsed="false">
      <c r="A17563" s="8" t="s">
        <v>9398</v>
      </c>
      <c r="B17563" s="8" t="s">
        <v>9399</v>
      </c>
      <c r="C17563" s="8" t="s">
        <v>8788</v>
      </c>
      <c r="D17563" s="8" t="n">
        <v>2023</v>
      </c>
      <c r="E17563" s="19" t="n">
        <v>0</v>
      </c>
      <c r="F17563" s="19" t="n">
        <v>31.6111111111111</v>
      </c>
    </row>
    <row r="17564" customFormat="false" ht="15" hidden="false" customHeight="false" outlineLevel="0" collapsed="false">
      <c r="A17564" s="8" t="s">
        <v>9398</v>
      </c>
      <c r="B17564" s="8" t="s">
        <v>9399</v>
      </c>
      <c r="C17564" s="8" t="s">
        <v>8789</v>
      </c>
      <c r="D17564" s="8" t="n">
        <v>2023</v>
      </c>
      <c r="E17564" s="19" t="n">
        <v>0</v>
      </c>
      <c r="F17564" s="19" t="n">
        <v>31.3888888888889</v>
      </c>
    </row>
    <row r="17565" customFormat="false" ht="15" hidden="false" customHeight="false" outlineLevel="0" collapsed="false">
      <c r="A17565" s="8" t="s">
        <v>9398</v>
      </c>
      <c r="B17565" s="8" t="s">
        <v>9399</v>
      </c>
      <c r="C17565" s="8" t="s">
        <v>8790</v>
      </c>
      <c r="D17565" s="8" t="n">
        <v>2023</v>
      </c>
      <c r="E17565" s="19" t="n">
        <v>0</v>
      </c>
      <c r="F17565" s="19" t="n">
        <v>32.2222222222222</v>
      </c>
    </row>
    <row r="17566" customFormat="false" ht="15" hidden="false" customHeight="false" outlineLevel="0" collapsed="false">
      <c r="A17566" s="8" t="s">
        <v>9398</v>
      </c>
      <c r="B17566" s="8" t="s">
        <v>9399</v>
      </c>
      <c r="C17566" s="8" t="s">
        <v>8791</v>
      </c>
      <c r="D17566" s="8" t="n">
        <v>2023</v>
      </c>
      <c r="E17566" s="19" t="n">
        <v>0</v>
      </c>
      <c r="F17566" s="19" t="n">
        <v>32.3888888888889</v>
      </c>
    </row>
    <row r="17567" customFormat="false" ht="15" hidden="false" customHeight="false" outlineLevel="0" collapsed="false">
      <c r="A17567" s="8" t="s">
        <v>9398</v>
      </c>
      <c r="B17567" s="8" t="s">
        <v>9399</v>
      </c>
      <c r="C17567" s="8" t="s">
        <v>8792</v>
      </c>
      <c r="D17567" s="8" t="n">
        <v>2023</v>
      </c>
      <c r="E17567" s="19" t="n">
        <v>0</v>
      </c>
      <c r="F17567" s="19" t="n">
        <v>33.2222222222222</v>
      </c>
    </row>
    <row r="17568" customFormat="false" ht="15" hidden="false" customHeight="false" outlineLevel="0" collapsed="false">
      <c r="A17568" s="8" t="s">
        <v>9398</v>
      </c>
      <c r="B17568" s="8" t="s">
        <v>9399</v>
      </c>
      <c r="C17568" s="8" t="s">
        <v>8793</v>
      </c>
      <c r="D17568" s="8" t="n">
        <v>2023</v>
      </c>
      <c r="E17568" s="19" t="n">
        <v>0</v>
      </c>
      <c r="F17568" s="19" t="n">
        <v>33</v>
      </c>
    </row>
    <row r="17569" customFormat="false" ht="15" hidden="false" customHeight="false" outlineLevel="0" collapsed="false">
      <c r="A17569" s="8" t="s">
        <v>9398</v>
      </c>
      <c r="B17569" s="8" t="s">
        <v>9399</v>
      </c>
      <c r="C17569" s="8" t="s">
        <v>8794</v>
      </c>
      <c r="D17569" s="8" t="n">
        <v>2023</v>
      </c>
      <c r="E17569" s="19" t="n">
        <v>0</v>
      </c>
      <c r="F17569" s="19" t="n">
        <v>32.3888888888889</v>
      </c>
    </row>
    <row r="17570" customFormat="false" ht="15" hidden="false" customHeight="false" outlineLevel="0" collapsed="false">
      <c r="A17570" s="8" t="s">
        <v>9398</v>
      </c>
      <c r="B17570" s="8" t="s">
        <v>9399</v>
      </c>
      <c r="C17570" s="8" t="s">
        <v>8795</v>
      </c>
      <c r="D17570" s="8" t="n">
        <v>2023</v>
      </c>
      <c r="E17570" s="19" t="n">
        <v>0.254</v>
      </c>
      <c r="F17570" s="19" t="n">
        <v>33.3888888888889</v>
      </c>
    </row>
    <row r="17571" customFormat="false" ht="15" hidden="false" customHeight="false" outlineLevel="0" collapsed="false">
      <c r="A17571" s="8" t="s">
        <v>9398</v>
      </c>
      <c r="B17571" s="8" t="s">
        <v>9399</v>
      </c>
      <c r="C17571" s="8" t="s">
        <v>8796</v>
      </c>
      <c r="D17571" s="8" t="n">
        <v>2023</v>
      </c>
      <c r="E17571" s="19" t="n">
        <v>0</v>
      </c>
      <c r="F17571" s="19" t="n">
        <v>32</v>
      </c>
    </row>
    <row r="17572" customFormat="false" ht="15" hidden="false" customHeight="false" outlineLevel="0" collapsed="false">
      <c r="A17572" s="8" t="s">
        <v>9398</v>
      </c>
      <c r="B17572" s="8" t="s">
        <v>9399</v>
      </c>
      <c r="C17572" s="8" t="s">
        <v>8797</v>
      </c>
      <c r="D17572" s="8" t="n">
        <v>2023</v>
      </c>
      <c r="E17572" s="19" t="n">
        <v>0</v>
      </c>
      <c r="F17572" s="19" t="n">
        <v>32.3888888888889</v>
      </c>
    </row>
    <row r="17573" customFormat="false" ht="15" hidden="false" customHeight="false" outlineLevel="0" collapsed="false">
      <c r="A17573" s="8" t="s">
        <v>9398</v>
      </c>
      <c r="B17573" s="8" t="s">
        <v>9399</v>
      </c>
      <c r="C17573" s="8" t="s">
        <v>8798</v>
      </c>
      <c r="D17573" s="8" t="n">
        <v>2023</v>
      </c>
      <c r="E17573" s="19" t="n">
        <v>0</v>
      </c>
      <c r="F17573" s="19" t="n">
        <v>33</v>
      </c>
    </row>
    <row r="17574" customFormat="false" ht="15" hidden="false" customHeight="false" outlineLevel="0" collapsed="false">
      <c r="A17574" s="8" t="s">
        <v>9398</v>
      </c>
      <c r="B17574" s="8" t="s">
        <v>9399</v>
      </c>
      <c r="C17574" s="8" t="s">
        <v>8799</v>
      </c>
      <c r="D17574" s="8" t="n">
        <v>2023</v>
      </c>
      <c r="E17574" s="19" t="n">
        <v>0</v>
      </c>
      <c r="F17574" s="19" t="n">
        <v>32.6111111111111</v>
      </c>
    </row>
    <row r="17575" customFormat="false" ht="15" hidden="false" customHeight="false" outlineLevel="0" collapsed="false">
      <c r="A17575" s="8" t="s">
        <v>9398</v>
      </c>
      <c r="B17575" s="8" t="s">
        <v>9399</v>
      </c>
      <c r="C17575" s="8" t="s">
        <v>8800</v>
      </c>
      <c r="D17575" s="8" t="n">
        <v>2023</v>
      </c>
      <c r="E17575" s="19" t="n">
        <v>0</v>
      </c>
      <c r="F17575" s="19" t="n">
        <v>32.2222222222222</v>
      </c>
    </row>
    <row r="17576" customFormat="false" ht="15" hidden="false" customHeight="false" outlineLevel="0" collapsed="false">
      <c r="A17576" s="8" t="s">
        <v>9398</v>
      </c>
      <c r="B17576" s="8" t="s">
        <v>9399</v>
      </c>
      <c r="C17576" s="8" t="s">
        <v>8801</v>
      </c>
      <c r="D17576" s="8" t="n">
        <v>2023</v>
      </c>
      <c r="E17576" s="19" t="n">
        <v>0</v>
      </c>
      <c r="F17576" s="19" t="n">
        <v>32.2222222222222</v>
      </c>
    </row>
    <row r="17577" customFormat="false" ht="15" hidden="false" customHeight="false" outlineLevel="0" collapsed="false">
      <c r="A17577" s="8" t="s">
        <v>9398</v>
      </c>
      <c r="B17577" s="8" t="s">
        <v>9399</v>
      </c>
      <c r="C17577" s="8" t="s">
        <v>8802</v>
      </c>
      <c r="D17577" s="8" t="n">
        <v>2023</v>
      </c>
      <c r="E17577" s="19" t="n">
        <v>0</v>
      </c>
      <c r="F17577" s="19" t="n">
        <v>32.6111111111111</v>
      </c>
    </row>
    <row r="17578" customFormat="false" ht="15" hidden="false" customHeight="false" outlineLevel="0" collapsed="false">
      <c r="A17578" s="8" t="s">
        <v>9398</v>
      </c>
      <c r="B17578" s="8" t="s">
        <v>9399</v>
      </c>
      <c r="C17578" s="8" t="s">
        <v>8803</v>
      </c>
      <c r="D17578" s="8" t="n">
        <v>2023</v>
      </c>
      <c r="E17578" s="19" t="n">
        <v>0</v>
      </c>
      <c r="F17578" s="19" t="n">
        <v>32.7777777777778</v>
      </c>
    </row>
    <row r="17579" customFormat="false" ht="15" hidden="false" customHeight="false" outlineLevel="0" collapsed="false">
      <c r="A17579" s="8" t="s">
        <v>9398</v>
      </c>
      <c r="B17579" s="8" t="s">
        <v>9399</v>
      </c>
      <c r="C17579" s="8" t="s">
        <v>8804</v>
      </c>
      <c r="D17579" s="8" t="n">
        <v>2023</v>
      </c>
      <c r="E17579" s="19" t="n">
        <v>0</v>
      </c>
      <c r="F17579" s="19" t="n">
        <v>33.2222222222222</v>
      </c>
    </row>
    <row r="17580" customFormat="false" ht="15" hidden="false" customHeight="false" outlineLevel="0" collapsed="false">
      <c r="A17580" s="8" t="s">
        <v>9398</v>
      </c>
      <c r="B17580" s="8" t="s">
        <v>9399</v>
      </c>
      <c r="C17580" s="8" t="s">
        <v>8805</v>
      </c>
      <c r="D17580" s="8" t="n">
        <v>2023</v>
      </c>
      <c r="E17580" s="19" t="n">
        <v>0</v>
      </c>
      <c r="F17580" s="19" t="n">
        <v>33</v>
      </c>
    </row>
    <row r="17581" customFormat="false" ht="15" hidden="false" customHeight="false" outlineLevel="0" collapsed="false">
      <c r="A17581" s="8" t="s">
        <v>9398</v>
      </c>
      <c r="B17581" s="8" t="s">
        <v>9399</v>
      </c>
      <c r="C17581" s="8" t="s">
        <v>8806</v>
      </c>
      <c r="D17581" s="8" t="n">
        <v>2023</v>
      </c>
      <c r="E17581" s="19" t="n">
        <v>0</v>
      </c>
      <c r="F17581" s="19" t="n">
        <v>33.2222222222222</v>
      </c>
    </row>
    <row r="17582" customFormat="false" ht="15" hidden="false" customHeight="false" outlineLevel="0" collapsed="false">
      <c r="A17582" s="8" t="s">
        <v>9398</v>
      </c>
      <c r="B17582" s="8" t="s">
        <v>9399</v>
      </c>
      <c r="C17582" s="8" t="s">
        <v>8807</v>
      </c>
      <c r="D17582" s="8" t="n">
        <v>2023</v>
      </c>
      <c r="E17582" s="19" t="n">
        <v>0</v>
      </c>
      <c r="F17582" s="19" t="n">
        <v>36.7777777777778</v>
      </c>
    </row>
    <row r="17583" customFormat="false" ht="15" hidden="false" customHeight="false" outlineLevel="0" collapsed="false">
      <c r="A17583" s="8" t="s">
        <v>9398</v>
      </c>
      <c r="B17583" s="8" t="s">
        <v>9399</v>
      </c>
      <c r="C17583" s="8" t="s">
        <v>8808</v>
      </c>
      <c r="D17583" s="8" t="n">
        <v>2023</v>
      </c>
      <c r="E17583" s="19" t="n">
        <v>0</v>
      </c>
      <c r="F17583" s="19" t="n">
        <v>35</v>
      </c>
    </row>
    <row r="17584" customFormat="false" ht="15" hidden="false" customHeight="false" outlineLevel="0" collapsed="false">
      <c r="A17584" s="8" t="s">
        <v>9398</v>
      </c>
      <c r="B17584" s="8" t="s">
        <v>9399</v>
      </c>
      <c r="C17584" s="8" t="s">
        <v>8809</v>
      </c>
      <c r="D17584" s="8" t="n">
        <v>2023</v>
      </c>
      <c r="E17584" s="19" t="n">
        <v>0</v>
      </c>
      <c r="F17584" s="19" t="n">
        <v>34.3888888888889</v>
      </c>
    </row>
    <row r="17585" customFormat="false" ht="15" hidden="false" customHeight="false" outlineLevel="0" collapsed="false">
      <c r="A17585" s="8" t="s">
        <v>9398</v>
      </c>
      <c r="B17585" s="8" t="s">
        <v>9399</v>
      </c>
      <c r="C17585" s="8" t="s">
        <v>8810</v>
      </c>
      <c r="D17585" s="8" t="n">
        <v>2023</v>
      </c>
      <c r="E17585" s="19" t="n">
        <v>0</v>
      </c>
      <c r="F17585" s="19" t="n">
        <v>33.3888888888889</v>
      </c>
    </row>
    <row r="17586" customFormat="false" ht="15" hidden="false" customHeight="false" outlineLevel="0" collapsed="false">
      <c r="A17586" s="8" t="s">
        <v>9398</v>
      </c>
      <c r="B17586" s="8" t="s">
        <v>9399</v>
      </c>
      <c r="C17586" s="8" t="s">
        <v>8811</v>
      </c>
      <c r="D17586" s="8" t="n">
        <v>2023</v>
      </c>
      <c r="E17586" s="19" t="n">
        <v>0</v>
      </c>
      <c r="F17586" s="19" t="n">
        <v>34.2222222222222</v>
      </c>
    </row>
    <row r="17587" customFormat="false" ht="15" hidden="false" customHeight="false" outlineLevel="0" collapsed="false">
      <c r="A17587" s="8" t="s">
        <v>9398</v>
      </c>
      <c r="B17587" s="8" t="s">
        <v>9399</v>
      </c>
      <c r="C17587" s="8" t="s">
        <v>8812</v>
      </c>
      <c r="D17587" s="8" t="n">
        <v>2023</v>
      </c>
      <c r="E17587" s="19" t="n">
        <v>0</v>
      </c>
      <c r="F17587" s="19" t="n">
        <v>34.2222222222222</v>
      </c>
    </row>
    <row r="17588" customFormat="false" ht="15" hidden="false" customHeight="false" outlineLevel="0" collapsed="false">
      <c r="A17588" s="8" t="s">
        <v>9398</v>
      </c>
      <c r="B17588" s="8" t="s">
        <v>9399</v>
      </c>
      <c r="C17588" s="8" t="s">
        <v>8813</v>
      </c>
      <c r="D17588" s="8" t="n">
        <v>2023</v>
      </c>
      <c r="E17588" s="19" t="n">
        <v>0</v>
      </c>
      <c r="F17588" s="19" t="n">
        <v>34</v>
      </c>
    </row>
    <row r="17589" customFormat="false" ht="15" hidden="false" customHeight="false" outlineLevel="0" collapsed="false">
      <c r="A17589" s="8" t="s">
        <v>9398</v>
      </c>
      <c r="B17589" s="8" t="s">
        <v>9399</v>
      </c>
      <c r="C17589" s="8" t="s">
        <v>8814</v>
      </c>
      <c r="D17589" s="8" t="n">
        <v>2023</v>
      </c>
      <c r="E17589" s="19" t="n">
        <v>0</v>
      </c>
      <c r="F17589" s="19" t="n">
        <v>34.2222222222222</v>
      </c>
    </row>
    <row r="17590" customFormat="false" ht="15" hidden="false" customHeight="false" outlineLevel="0" collapsed="false">
      <c r="A17590" s="8" t="s">
        <v>9398</v>
      </c>
      <c r="B17590" s="8" t="s">
        <v>9399</v>
      </c>
      <c r="C17590" s="8" t="s">
        <v>8815</v>
      </c>
      <c r="D17590" s="8" t="n">
        <v>2023</v>
      </c>
      <c r="E17590" s="19" t="n">
        <v>0</v>
      </c>
      <c r="F17590" s="19" t="n">
        <v>34</v>
      </c>
    </row>
    <row r="17591" customFormat="false" ht="15" hidden="false" customHeight="false" outlineLevel="0" collapsed="false">
      <c r="A17591" s="8" t="s">
        <v>9398</v>
      </c>
      <c r="B17591" s="8" t="s">
        <v>9399</v>
      </c>
      <c r="C17591" s="8" t="s">
        <v>8816</v>
      </c>
      <c r="D17591" s="8" t="n">
        <v>2023</v>
      </c>
      <c r="E17591" s="19" t="n">
        <v>0</v>
      </c>
      <c r="F17591" s="19" t="n">
        <v>33.6111111111111</v>
      </c>
    </row>
    <row r="17592" customFormat="false" ht="15" hidden="false" customHeight="false" outlineLevel="0" collapsed="false">
      <c r="A17592" s="8" t="s">
        <v>9398</v>
      </c>
      <c r="B17592" s="8" t="s">
        <v>9399</v>
      </c>
      <c r="C17592" s="8" t="s">
        <v>8817</v>
      </c>
      <c r="D17592" s="8" t="n">
        <v>2023</v>
      </c>
      <c r="E17592" s="19" t="n">
        <v>0</v>
      </c>
      <c r="F17592" s="19" t="n">
        <v>34</v>
      </c>
    </row>
    <row r="17593" customFormat="false" ht="15" hidden="false" customHeight="false" outlineLevel="0" collapsed="false">
      <c r="A17593" s="8" t="s">
        <v>9398</v>
      </c>
      <c r="B17593" s="8" t="s">
        <v>9399</v>
      </c>
      <c r="C17593" s="8" t="s">
        <v>8818</v>
      </c>
      <c r="D17593" s="8" t="n">
        <v>2023</v>
      </c>
      <c r="E17593" s="19" t="n">
        <v>0</v>
      </c>
      <c r="F17593" s="19" t="n">
        <v>33</v>
      </c>
    </row>
    <row r="17594" customFormat="false" ht="15" hidden="false" customHeight="false" outlineLevel="0" collapsed="false">
      <c r="A17594" s="8" t="s">
        <v>9398</v>
      </c>
      <c r="B17594" s="8" t="s">
        <v>9399</v>
      </c>
      <c r="C17594" s="8" t="s">
        <v>8819</v>
      </c>
      <c r="D17594" s="8" t="n">
        <v>2023</v>
      </c>
      <c r="E17594" s="19" t="n">
        <v>0</v>
      </c>
      <c r="F17594" s="19" t="n">
        <v>34</v>
      </c>
    </row>
    <row r="17595" customFormat="false" ht="15" hidden="false" customHeight="false" outlineLevel="0" collapsed="false">
      <c r="A17595" s="8" t="s">
        <v>9398</v>
      </c>
      <c r="B17595" s="8" t="s">
        <v>9399</v>
      </c>
      <c r="C17595" s="8" t="s">
        <v>8820</v>
      </c>
      <c r="D17595" s="8" t="n">
        <v>2023</v>
      </c>
      <c r="E17595" s="19" t="n">
        <v>0</v>
      </c>
      <c r="F17595" s="19" t="n">
        <v>34</v>
      </c>
    </row>
    <row r="17596" customFormat="false" ht="15" hidden="false" customHeight="false" outlineLevel="0" collapsed="false">
      <c r="A17596" s="8" t="s">
        <v>9398</v>
      </c>
      <c r="B17596" s="8" t="s">
        <v>9399</v>
      </c>
      <c r="C17596" s="8" t="s">
        <v>8821</v>
      </c>
      <c r="D17596" s="8" t="n">
        <v>2023</v>
      </c>
      <c r="F17596" s="19" t="n">
        <v>33.6111111111111</v>
      </c>
    </row>
    <row r="17597" customFormat="false" ht="15" hidden="false" customHeight="false" outlineLevel="0" collapsed="false">
      <c r="A17597" s="8" t="s">
        <v>9398</v>
      </c>
      <c r="B17597" s="8" t="s">
        <v>9399</v>
      </c>
      <c r="C17597" s="8" t="s">
        <v>8822</v>
      </c>
      <c r="D17597" s="8" t="n">
        <v>2023</v>
      </c>
      <c r="E17597" s="19" t="n">
        <v>0</v>
      </c>
      <c r="F17597" s="19" t="n">
        <v>33.6111111111111</v>
      </c>
    </row>
    <row r="17598" customFormat="false" ht="15" hidden="false" customHeight="false" outlineLevel="0" collapsed="false">
      <c r="A17598" s="8" t="s">
        <v>9398</v>
      </c>
      <c r="B17598" s="8" t="s">
        <v>9399</v>
      </c>
      <c r="C17598" s="8" t="s">
        <v>8823</v>
      </c>
      <c r="D17598" s="8" t="n">
        <v>2023</v>
      </c>
      <c r="E17598" s="19" t="n">
        <v>0</v>
      </c>
      <c r="F17598" s="19" t="n">
        <v>34</v>
      </c>
    </row>
    <row r="17599" customFormat="false" ht="15" hidden="false" customHeight="false" outlineLevel="0" collapsed="false">
      <c r="A17599" s="8" t="s">
        <v>9398</v>
      </c>
      <c r="B17599" s="8" t="s">
        <v>9399</v>
      </c>
      <c r="C17599" s="8" t="s">
        <v>8824</v>
      </c>
      <c r="D17599" s="8" t="n">
        <v>2023</v>
      </c>
      <c r="E17599" s="19" t="n">
        <v>0</v>
      </c>
      <c r="F17599" s="19" t="n">
        <v>34</v>
      </c>
    </row>
    <row r="17600" customFormat="false" ht="15" hidden="false" customHeight="false" outlineLevel="0" collapsed="false">
      <c r="A17600" s="8" t="s">
        <v>9398</v>
      </c>
      <c r="B17600" s="8" t="s">
        <v>9399</v>
      </c>
      <c r="C17600" s="8" t="s">
        <v>8825</v>
      </c>
      <c r="D17600" s="8" t="n">
        <v>2023</v>
      </c>
      <c r="E17600" s="19" t="n">
        <v>0</v>
      </c>
      <c r="F17600" s="19" t="n">
        <v>34</v>
      </c>
    </row>
    <row r="17601" customFormat="false" ht="15" hidden="false" customHeight="false" outlineLevel="0" collapsed="false">
      <c r="A17601" s="8" t="s">
        <v>9398</v>
      </c>
      <c r="B17601" s="8" t="s">
        <v>9399</v>
      </c>
      <c r="C17601" s="8" t="s">
        <v>8826</v>
      </c>
      <c r="D17601" s="8" t="n">
        <v>2023</v>
      </c>
      <c r="E17601" s="19" t="n">
        <v>0</v>
      </c>
      <c r="F17601" s="19" t="n">
        <v>34.2222222222222</v>
      </c>
    </row>
    <row r="17602" customFormat="false" ht="15" hidden="false" customHeight="false" outlineLevel="0" collapsed="false">
      <c r="A17602" s="8" t="s">
        <v>9398</v>
      </c>
      <c r="B17602" s="8" t="s">
        <v>9399</v>
      </c>
      <c r="C17602" s="8" t="s">
        <v>8827</v>
      </c>
      <c r="D17602" s="8" t="n">
        <v>2023</v>
      </c>
      <c r="E17602" s="19" t="n">
        <v>0</v>
      </c>
      <c r="F17602" s="19" t="n">
        <v>35</v>
      </c>
    </row>
    <row r="17603" customFormat="false" ht="15" hidden="false" customHeight="false" outlineLevel="0" collapsed="false">
      <c r="A17603" s="8" t="s">
        <v>9398</v>
      </c>
      <c r="B17603" s="8" t="s">
        <v>9399</v>
      </c>
      <c r="C17603" s="8" t="s">
        <v>8828</v>
      </c>
      <c r="D17603" s="8" t="n">
        <v>2023</v>
      </c>
      <c r="E17603" s="19" t="n">
        <v>0</v>
      </c>
      <c r="F17603" s="19" t="n">
        <v>34</v>
      </c>
    </row>
    <row r="17604" customFormat="false" ht="15" hidden="false" customHeight="false" outlineLevel="0" collapsed="false">
      <c r="A17604" s="8" t="s">
        <v>9398</v>
      </c>
      <c r="B17604" s="8" t="s">
        <v>9399</v>
      </c>
      <c r="C17604" s="8" t="s">
        <v>8829</v>
      </c>
      <c r="D17604" s="8" t="n">
        <v>2023</v>
      </c>
      <c r="E17604" s="19" t="n">
        <v>0</v>
      </c>
      <c r="F17604" s="19" t="n">
        <v>34</v>
      </c>
    </row>
    <row r="17605" customFormat="false" ht="15" hidden="false" customHeight="false" outlineLevel="0" collapsed="false">
      <c r="A17605" s="8" t="s">
        <v>9398</v>
      </c>
      <c r="B17605" s="8" t="s">
        <v>9399</v>
      </c>
      <c r="C17605" s="8" t="s">
        <v>8830</v>
      </c>
      <c r="D17605" s="8" t="n">
        <v>2023</v>
      </c>
      <c r="E17605" s="19" t="n">
        <v>0</v>
      </c>
      <c r="F17605" s="19" t="n">
        <v>34.3888888888889</v>
      </c>
    </row>
    <row r="17606" customFormat="false" ht="15" hidden="false" customHeight="false" outlineLevel="0" collapsed="false">
      <c r="A17606" s="8" t="s">
        <v>9398</v>
      </c>
      <c r="B17606" s="8" t="s">
        <v>9399</v>
      </c>
      <c r="C17606" s="8" t="s">
        <v>8831</v>
      </c>
      <c r="D17606" s="8" t="n">
        <v>2023</v>
      </c>
      <c r="E17606" s="19" t="n">
        <v>0</v>
      </c>
      <c r="F17606" s="19" t="n">
        <v>34</v>
      </c>
    </row>
    <row r="17607" customFormat="false" ht="15" hidden="false" customHeight="false" outlineLevel="0" collapsed="false">
      <c r="A17607" s="8" t="s">
        <v>9398</v>
      </c>
      <c r="B17607" s="8" t="s">
        <v>9399</v>
      </c>
      <c r="C17607" s="8" t="s">
        <v>8832</v>
      </c>
      <c r="D17607" s="8" t="n">
        <v>2023</v>
      </c>
      <c r="E17607" s="19" t="n">
        <v>0</v>
      </c>
      <c r="F17607" s="19" t="n">
        <v>34.7222222222222</v>
      </c>
    </row>
    <row r="17608" customFormat="false" ht="15" hidden="false" customHeight="false" outlineLevel="0" collapsed="false">
      <c r="A17608" s="8" t="s">
        <v>9398</v>
      </c>
      <c r="B17608" s="8" t="s">
        <v>9399</v>
      </c>
      <c r="C17608" s="8" t="s">
        <v>8833</v>
      </c>
      <c r="D17608" s="8" t="n">
        <v>2023</v>
      </c>
      <c r="E17608" s="19" t="n">
        <v>0</v>
      </c>
      <c r="F17608" s="19" t="n">
        <v>34.7222222222222</v>
      </c>
    </row>
    <row r="17609" customFormat="false" ht="15" hidden="false" customHeight="false" outlineLevel="0" collapsed="false">
      <c r="A17609" s="8" t="s">
        <v>9398</v>
      </c>
      <c r="B17609" s="8" t="s">
        <v>9399</v>
      </c>
      <c r="C17609" s="8" t="s">
        <v>8834</v>
      </c>
      <c r="D17609" s="8" t="n">
        <v>2023</v>
      </c>
      <c r="E17609" s="19" t="n">
        <v>0</v>
      </c>
      <c r="F17609" s="19" t="n">
        <v>34.7222222222222</v>
      </c>
    </row>
    <row r="17610" customFormat="false" ht="15" hidden="false" customHeight="false" outlineLevel="0" collapsed="false">
      <c r="A17610" s="8" t="s">
        <v>9398</v>
      </c>
      <c r="B17610" s="8" t="s">
        <v>9399</v>
      </c>
      <c r="C17610" s="8" t="s">
        <v>8835</v>
      </c>
      <c r="D17610" s="8" t="n">
        <v>2023</v>
      </c>
      <c r="E17610" s="19" t="n">
        <v>0</v>
      </c>
      <c r="F17610" s="19" t="n">
        <v>36</v>
      </c>
    </row>
    <row r="17611" customFormat="false" ht="15" hidden="false" customHeight="false" outlineLevel="0" collapsed="false">
      <c r="A17611" s="8" t="s">
        <v>9398</v>
      </c>
      <c r="B17611" s="8" t="s">
        <v>9399</v>
      </c>
      <c r="C17611" s="8" t="s">
        <v>8836</v>
      </c>
      <c r="D17611" s="8" t="n">
        <v>2023</v>
      </c>
      <c r="F17611" s="19" t="n">
        <v>36.2222222222222</v>
      </c>
    </row>
    <row r="17612" customFormat="false" ht="15" hidden="false" customHeight="false" outlineLevel="0" collapsed="false">
      <c r="A17612" s="8" t="s">
        <v>9398</v>
      </c>
      <c r="B17612" s="8" t="s">
        <v>9399</v>
      </c>
      <c r="C17612" s="8" t="s">
        <v>8837</v>
      </c>
      <c r="D17612" s="8" t="n">
        <v>2023</v>
      </c>
      <c r="F17612" s="19" t="n">
        <v>38.2222222222222</v>
      </c>
    </row>
    <row r="17613" customFormat="false" ht="15" hidden="false" customHeight="false" outlineLevel="0" collapsed="false">
      <c r="A17613" s="8" t="s">
        <v>9398</v>
      </c>
      <c r="B17613" s="8" t="s">
        <v>9399</v>
      </c>
      <c r="C17613" s="8" t="s">
        <v>8838</v>
      </c>
      <c r="D17613" s="8" t="n">
        <v>2023</v>
      </c>
      <c r="E17613" s="19" t="n">
        <v>0</v>
      </c>
      <c r="F17613" s="19" t="n">
        <v>37.3888888888889</v>
      </c>
    </row>
    <row r="17614" customFormat="false" ht="15" hidden="false" customHeight="false" outlineLevel="0" collapsed="false">
      <c r="A17614" s="8" t="s">
        <v>9398</v>
      </c>
      <c r="B17614" s="8" t="s">
        <v>9399</v>
      </c>
      <c r="C17614" s="8" t="s">
        <v>8839</v>
      </c>
      <c r="D17614" s="8" t="n">
        <v>2023</v>
      </c>
      <c r="E17614" s="19" t="n">
        <v>4.064</v>
      </c>
      <c r="F17614" s="19" t="n">
        <v>36.6111111111111</v>
      </c>
    </row>
    <row r="17615" customFormat="false" ht="15" hidden="false" customHeight="false" outlineLevel="0" collapsed="false">
      <c r="A17615" s="8" t="s">
        <v>9398</v>
      </c>
      <c r="B17615" s="8" t="s">
        <v>9399</v>
      </c>
      <c r="C17615" s="8" t="s">
        <v>8840</v>
      </c>
      <c r="D17615" s="8" t="n">
        <v>2023</v>
      </c>
      <c r="E17615" s="19" t="n">
        <v>0</v>
      </c>
      <c r="F17615" s="19" t="n">
        <v>35</v>
      </c>
    </row>
    <row r="17616" customFormat="false" ht="15" hidden="false" customHeight="false" outlineLevel="0" collapsed="false">
      <c r="A17616" s="8" t="s">
        <v>9398</v>
      </c>
      <c r="B17616" s="8" t="s">
        <v>9399</v>
      </c>
      <c r="C17616" s="8" t="s">
        <v>8841</v>
      </c>
      <c r="D17616" s="8" t="n">
        <v>2023</v>
      </c>
      <c r="E17616" s="19" t="n">
        <v>6.096</v>
      </c>
      <c r="F17616" s="19" t="n">
        <v>35.6111111111111</v>
      </c>
    </row>
    <row r="17617" customFormat="false" ht="15" hidden="false" customHeight="false" outlineLevel="0" collapsed="false">
      <c r="A17617" s="8" t="s">
        <v>9398</v>
      </c>
      <c r="B17617" s="8" t="s">
        <v>9399</v>
      </c>
      <c r="C17617" s="8" t="s">
        <v>8842</v>
      </c>
      <c r="D17617" s="8" t="n">
        <v>2023</v>
      </c>
      <c r="E17617" s="19" t="n">
        <v>0</v>
      </c>
      <c r="F17617" s="19" t="n">
        <v>35.6111111111111</v>
      </c>
    </row>
    <row r="17618" customFormat="false" ht="15" hidden="false" customHeight="false" outlineLevel="0" collapsed="false">
      <c r="A17618" s="8" t="s">
        <v>9398</v>
      </c>
      <c r="B17618" s="8" t="s">
        <v>9399</v>
      </c>
      <c r="C17618" s="8" t="s">
        <v>8843</v>
      </c>
      <c r="D17618" s="8" t="n">
        <v>2023</v>
      </c>
      <c r="E17618" s="19" t="n">
        <v>0</v>
      </c>
      <c r="F17618" s="19" t="n">
        <v>34.2222222222222</v>
      </c>
    </row>
    <row r="17619" customFormat="false" ht="15" hidden="false" customHeight="false" outlineLevel="0" collapsed="false">
      <c r="A17619" s="8" t="s">
        <v>9398</v>
      </c>
      <c r="B17619" s="8" t="s">
        <v>9399</v>
      </c>
      <c r="C17619" s="8" t="s">
        <v>8844</v>
      </c>
      <c r="D17619" s="8" t="n">
        <v>2023</v>
      </c>
      <c r="E17619" s="19" t="n">
        <v>4.064</v>
      </c>
      <c r="F17619" s="19" t="n">
        <v>33.7777777777778</v>
      </c>
    </row>
    <row r="17620" customFormat="false" ht="15" hidden="false" customHeight="false" outlineLevel="0" collapsed="false">
      <c r="A17620" s="8" t="s">
        <v>9398</v>
      </c>
      <c r="B17620" s="8" t="s">
        <v>9399</v>
      </c>
      <c r="C17620" s="8" t="s">
        <v>8845</v>
      </c>
      <c r="D17620" s="8" t="n">
        <v>2023</v>
      </c>
      <c r="E17620" s="19" t="n">
        <v>0</v>
      </c>
      <c r="F17620" s="19" t="n">
        <v>33</v>
      </c>
    </row>
    <row r="17621" customFormat="false" ht="15" hidden="false" customHeight="false" outlineLevel="0" collapsed="false">
      <c r="A17621" s="8" t="s">
        <v>9398</v>
      </c>
      <c r="B17621" s="8" t="s">
        <v>9399</v>
      </c>
      <c r="C17621" s="8" t="s">
        <v>8846</v>
      </c>
      <c r="D17621" s="8" t="n">
        <v>2023</v>
      </c>
      <c r="E17621" s="19" t="n">
        <v>0</v>
      </c>
      <c r="F17621" s="19" t="n">
        <v>33.3888888888889</v>
      </c>
    </row>
    <row r="17622" customFormat="false" ht="15" hidden="false" customHeight="false" outlineLevel="0" collapsed="false">
      <c r="A17622" s="8" t="s">
        <v>9398</v>
      </c>
      <c r="B17622" s="8" t="s">
        <v>9399</v>
      </c>
      <c r="C17622" s="8" t="s">
        <v>8847</v>
      </c>
      <c r="D17622" s="8" t="n">
        <v>2023</v>
      </c>
      <c r="E17622" s="19" t="n">
        <v>0</v>
      </c>
      <c r="F17622" s="19" t="n">
        <v>33.7777777777778</v>
      </c>
    </row>
    <row r="17623" customFormat="false" ht="15" hidden="false" customHeight="false" outlineLevel="0" collapsed="false">
      <c r="A17623" s="8" t="s">
        <v>9398</v>
      </c>
      <c r="B17623" s="8" t="s">
        <v>9399</v>
      </c>
      <c r="C17623" s="8" t="s">
        <v>8848</v>
      </c>
      <c r="D17623" s="8" t="n">
        <v>2023</v>
      </c>
      <c r="E17623" s="19" t="n">
        <v>0</v>
      </c>
      <c r="F17623" s="19" t="n">
        <v>33.3888888888889</v>
      </c>
    </row>
    <row r="17624" customFormat="false" ht="15" hidden="false" customHeight="false" outlineLevel="0" collapsed="false">
      <c r="A17624" s="8" t="s">
        <v>9398</v>
      </c>
      <c r="B17624" s="8" t="s">
        <v>9399</v>
      </c>
      <c r="C17624" s="8" t="s">
        <v>8849</v>
      </c>
      <c r="D17624" s="8" t="n">
        <v>2023</v>
      </c>
      <c r="E17624" s="19" t="n">
        <v>0</v>
      </c>
      <c r="F17624" s="19" t="n">
        <v>34</v>
      </c>
    </row>
    <row r="17625" customFormat="false" ht="15" hidden="false" customHeight="false" outlineLevel="0" collapsed="false">
      <c r="A17625" s="8" t="s">
        <v>9398</v>
      </c>
      <c r="B17625" s="8" t="s">
        <v>9399</v>
      </c>
      <c r="C17625" s="8" t="s">
        <v>8850</v>
      </c>
      <c r="D17625" s="8" t="n">
        <v>2023</v>
      </c>
      <c r="F17625" s="19" t="n">
        <v>34</v>
      </c>
    </row>
    <row r="17626" customFormat="false" ht="15" hidden="false" customHeight="false" outlineLevel="0" collapsed="false">
      <c r="A17626" s="8" t="s">
        <v>9398</v>
      </c>
      <c r="B17626" s="8" t="s">
        <v>9399</v>
      </c>
      <c r="C17626" s="8" t="s">
        <v>8851</v>
      </c>
      <c r="D17626" s="8" t="n">
        <v>2023</v>
      </c>
      <c r="E17626" s="19" t="n">
        <v>11.938</v>
      </c>
      <c r="F17626" s="19" t="n">
        <v>32.3888888888889</v>
      </c>
    </row>
    <row r="17627" customFormat="false" ht="15" hidden="false" customHeight="false" outlineLevel="0" collapsed="false">
      <c r="A17627" s="8" t="s">
        <v>9398</v>
      </c>
      <c r="B17627" s="8" t="s">
        <v>9399</v>
      </c>
      <c r="C17627" s="8" t="s">
        <v>8852</v>
      </c>
      <c r="D17627" s="8" t="n">
        <v>2023</v>
      </c>
      <c r="E17627" s="19" t="n">
        <v>176.022</v>
      </c>
      <c r="F17627" s="19" t="n">
        <v>29</v>
      </c>
    </row>
    <row r="17628" customFormat="false" ht="15" hidden="false" customHeight="false" outlineLevel="0" collapsed="false">
      <c r="A17628" s="8" t="s">
        <v>9398</v>
      </c>
      <c r="B17628" s="8" t="s">
        <v>9399</v>
      </c>
      <c r="C17628" s="8" t="s">
        <v>8853</v>
      </c>
      <c r="D17628" s="8" t="n">
        <v>2023</v>
      </c>
      <c r="E17628" s="19" t="n">
        <v>46.99</v>
      </c>
      <c r="F17628" s="19" t="n">
        <v>31</v>
      </c>
    </row>
    <row r="17629" customFormat="false" ht="15" hidden="false" customHeight="false" outlineLevel="0" collapsed="false">
      <c r="A17629" s="8" t="s">
        <v>9398</v>
      </c>
      <c r="B17629" s="8" t="s">
        <v>9399</v>
      </c>
      <c r="C17629" s="8" t="s">
        <v>8854</v>
      </c>
      <c r="D17629" s="8" t="n">
        <v>2023</v>
      </c>
      <c r="E17629" s="19" t="n">
        <v>90.932</v>
      </c>
      <c r="F17629" s="19" t="n">
        <v>30.2222222222222</v>
      </c>
    </row>
    <row r="17630" customFormat="false" ht="15" hidden="false" customHeight="false" outlineLevel="0" collapsed="false">
      <c r="A17630" s="8" t="s">
        <v>9398</v>
      </c>
      <c r="B17630" s="8" t="s">
        <v>9399</v>
      </c>
      <c r="C17630" s="8" t="s">
        <v>8855</v>
      </c>
      <c r="D17630" s="8" t="n">
        <v>2023</v>
      </c>
      <c r="E17630" s="19" t="n">
        <v>37.084</v>
      </c>
      <c r="F17630" s="19" t="n">
        <v>30.3888888888889</v>
      </c>
    </row>
    <row r="17631" customFormat="false" ht="15" hidden="false" customHeight="false" outlineLevel="0" collapsed="false">
      <c r="A17631" s="8" t="s">
        <v>9398</v>
      </c>
      <c r="B17631" s="8" t="s">
        <v>9399</v>
      </c>
      <c r="C17631" s="8" t="s">
        <v>8856</v>
      </c>
      <c r="D17631" s="8" t="n">
        <v>2023</v>
      </c>
      <c r="E17631" s="19" t="n">
        <v>121.92</v>
      </c>
      <c r="F17631" s="19" t="n">
        <v>29.3888888888889</v>
      </c>
    </row>
    <row r="17632" customFormat="false" ht="15" hidden="false" customHeight="false" outlineLevel="0" collapsed="false">
      <c r="A17632" s="8" t="s">
        <v>9398</v>
      </c>
      <c r="B17632" s="8" t="s">
        <v>9399</v>
      </c>
      <c r="C17632" s="8" t="s">
        <v>8857</v>
      </c>
      <c r="D17632" s="8" t="n">
        <v>2023</v>
      </c>
      <c r="E17632" s="19" t="n">
        <v>46.99</v>
      </c>
      <c r="F17632" s="19" t="n">
        <v>29</v>
      </c>
    </row>
    <row r="17633" customFormat="false" ht="15" hidden="false" customHeight="false" outlineLevel="0" collapsed="false">
      <c r="A17633" s="8" t="s">
        <v>9398</v>
      </c>
      <c r="B17633" s="8" t="s">
        <v>9399</v>
      </c>
      <c r="C17633" s="8" t="s">
        <v>8858</v>
      </c>
      <c r="D17633" s="8" t="n">
        <v>2023</v>
      </c>
      <c r="E17633" s="19" t="n">
        <v>110.998</v>
      </c>
      <c r="F17633" s="19" t="n">
        <v>29</v>
      </c>
    </row>
    <row r="17634" customFormat="false" ht="15" hidden="false" customHeight="false" outlineLevel="0" collapsed="false">
      <c r="A17634" s="8" t="s">
        <v>9398</v>
      </c>
      <c r="B17634" s="8" t="s">
        <v>9399</v>
      </c>
      <c r="C17634" s="8" t="s">
        <v>8859</v>
      </c>
      <c r="D17634" s="8" t="n">
        <v>2023</v>
      </c>
      <c r="E17634" s="19" t="n">
        <v>22.098</v>
      </c>
      <c r="F17634" s="19" t="n">
        <v>30.2222222222222</v>
      </c>
    </row>
    <row r="17635" customFormat="false" ht="15" hidden="false" customHeight="false" outlineLevel="0" collapsed="false">
      <c r="A17635" s="8" t="s">
        <v>9398</v>
      </c>
      <c r="B17635" s="8" t="s">
        <v>9399</v>
      </c>
      <c r="C17635" s="8" t="s">
        <v>8860</v>
      </c>
      <c r="D17635" s="8" t="n">
        <v>2023</v>
      </c>
      <c r="E17635" s="19" t="n">
        <v>44.958</v>
      </c>
      <c r="F17635" s="19" t="n">
        <v>31</v>
      </c>
    </row>
    <row r="17636" customFormat="false" ht="15" hidden="false" customHeight="false" outlineLevel="0" collapsed="false">
      <c r="A17636" s="8" t="s">
        <v>9398</v>
      </c>
      <c r="B17636" s="8" t="s">
        <v>9399</v>
      </c>
      <c r="C17636" s="8" t="s">
        <v>8861</v>
      </c>
      <c r="D17636" s="8" t="n">
        <v>2023</v>
      </c>
      <c r="E17636" s="19" t="n">
        <v>20.066</v>
      </c>
      <c r="F17636" s="19" t="n">
        <v>28.6111111111111</v>
      </c>
    </row>
    <row r="17637" customFormat="false" ht="15" hidden="false" customHeight="false" outlineLevel="0" collapsed="false">
      <c r="A17637" s="8" t="s">
        <v>9398</v>
      </c>
      <c r="B17637" s="8" t="s">
        <v>9399</v>
      </c>
      <c r="C17637" s="8" t="s">
        <v>8862</v>
      </c>
      <c r="D17637" s="8" t="n">
        <v>2023</v>
      </c>
      <c r="E17637" s="19" t="n">
        <v>89.916</v>
      </c>
      <c r="F17637" s="19" t="n">
        <v>30</v>
      </c>
    </row>
    <row r="17638" customFormat="false" ht="15" hidden="false" customHeight="false" outlineLevel="0" collapsed="false">
      <c r="A17638" s="8" t="s">
        <v>9398</v>
      </c>
      <c r="B17638" s="8" t="s">
        <v>9399</v>
      </c>
      <c r="C17638" s="8" t="s">
        <v>8863</v>
      </c>
      <c r="D17638" s="8" t="n">
        <v>2023</v>
      </c>
      <c r="E17638" s="19" t="n">
        <v>69.088</v>
      </c>
      <c r="F17638" s="19" t="n">
        <v>28</v>
      </c>
    </row>
    <row r="17639" customFormat="false" ht="15" hidden="false" customHeight="false" outlineLevel="0" collapsed="false">
      <c r="A17639" s="8" t="s">
        <v>9398</v>
      </c>
      <c r="B17639" s="8" t="s">
        <v>9399</v>
      </c>
      <c r="C17639" s="8" t="s">
        <v>8864</v>
      </c>
      <c r="D17639" s="8" t="n">
        <v>2023</v>
      </c>
      <c r="E17639" s="19" t="n">
        <v>54.102</v>
      </c>
      <c r="F17639" s="19" t="n">
        <v>30.3888888888889</v>
      </c>
    </row>
    <row r="17640" customFormat="false" ht="15" hidden="false" customHeight="false" outlineLevel="0" collapsed="false">
      <c r="A17640" s="8" t="s">
        <v>9398</v>
      </c>
      <c r="B17640" s="8" t="s">
        <v>9399</v>
      </c>
      <c r="C17640" s="8" t="s">
        <v>8865</v>
      </c>
      <c r="D17640" s="8" t="n">
        <v>2023</v>
      </c>
      <c r="E17640" s="19" t="n">
        <v>62.992</v>
      </c>
      <c r="F17640" s="19" t="n">
        <v>31.1111111111111</v>
      </c>
    </row>
    <row r="17641" customFormat="false" ht="15" hidden="false" customHeight="false" outlineLevel="0" collapsed="false">
      <c r="A17641" s="8" t="s">
        <v>9398</v>
      </c>
      <c r="B17641" s="8" t="s">
        <v>9399</v>
      </c>
      <c r="C17641" s="8" t="s">
        <v>8866</v>
      </c>
      <c r="D17641" s="8" t="n">
        <v>2023</v>
      </c>
      <c r="E17641" s="19" t="n">
        <v>7.112</v>
      </c>
      <c r="F17641" s="19" t="n">
        <v>31.2222222222222</v>
      </c>
    </row>
    <row r="17642" customFormat="false" ht="15" hidden="false" customHeight="false" outlineLevel="0" collapsed="false">
      <c r="A17642" s="8" t="s">
        <v>9398</v>
      </c>
      <c r="B17642" s="8" t="s">
        <v>9399</v>
      </c>
      <c r="C17642" s="8" t="s">
        <v>8867</v>
      </c>
      <c r="D17642" s="8" t="n">
        <v>2023</v>
      </c>
      <c r="E17642" s="19" t="n">
        <v>12.954</v>
      </c>
      <c r="F17642" s="19" t="n">
        <v>31.6111111111111</v>
      </c>
    </row>
    <row r="17643" customFormat="false" ht="15" hidden="false" customHeight="false" outlineLevel="0" collapsed="false">
      <c r="A17643" s="8" t="s">
        <v>9398</v>
      </c>
      <c r="B17643" s="8" t="s">
        <v>9399</v>
      </c>
      <c r="C17643" s="8" t="s">
        <v>8868</v>
      </c>
      <c r="D17643" s="8" t="n">
        <v>2023</v>
      </c>
      <c r="E17643" s="19" t="n">
        <v>6.096</v>
      </c>
      <c r="F17643" s="19" t="n">
        <v>31.7777777777778</v>
      </c>
    </row>
    <row r="17644" customFormat="false" ht="15" hidden="false" customHeight="false" outlineLevel="0" collapsed="false">
      <c r="A17644" s="8" t="s">
        <v>9398</v>
      </c>
      <c r="B17644" s="8" t="s">
        <v>9399</v>
      </c>
      <c r="C17644" s="8" t="s">
        <v>8869</v>
      </c>
      <c r="D17644" s="8" t="n">
        <v>2023</v>
      </c>
      <c r="E17644" s="19" t="n">
        <v>0</v>
      </c>
      <c r="F17644" s="19" t="n">
        <v>30.2222222222222</v>
      </c>
    </row>
    <row r="17645" customFormat="false" ht="15" hidden="false" customHeight="false" outlineLevel="0" collapsed="false">
      <c r="A17645" s="8" t="s">
        <v>9398</v>
      </c>
      <c r="B17645" s="8" t="s">
        <v>9399</v>
      </c>
      <c r="C17645" s="8" t="s">
        <v>8870</v>
      </c>
      <c r="D17645" s="8" t="n">
        <v>2023</v>
      </c>
      <c r="E17645" s="19" t="n">
        <v>1.016</v>
      </c>
      <c r="F17645" s="19" t="n">
        <v>31</v>
      </c>
    </row>
    <row r="17646" customFormat="false" ht="15" hidden="false" customHeight="false" outlineLevel="0" collapsed="false">
      <c r="A17646" s="8" t="s">
        <v>9398</v>
      </c>
      <c r="B17646" s="8" t="s">
        <v>9399</v>
      </c>
      <c r="C17646" s="8" t="s">
        <v>8871</v>
      </c>
      <c r="D17646" s="8" t="n">
        <v>2023</v>
      </c>
      <c r="E17646" s="19" t="n">
        <v>53.086</v>
      </c>
      <c r="F17646" s="19" t="n">
        <v>28</v>
      </c>
    </row>
    <row r="17647" customFormat="false" ht="15" hidden="false" customHeight="false" outlineLevel="0" collapsed="false">
      <c r="A17647" s="8" t="s">
        <v>9398</v>
      </c>
      <c r="B17647" s="8" t="s">
        <v>9399</v>
      </c>
      <c r="C17647" s="8" t="s">
        <v>8872</v>
      </c>
      <c r="D17647" s="8" t="n">
        <v>2023</v>
      </c>
      <c r="E17647" s="19" t="n">
        <v>52.07</v>
      </c>
      <c r="F17647" s="19" t="n">
        <v>31</v>
      </c>
    </row>
    <row r="17648" customFormat="false" ht="15" hidden="false" customHeight="false" outlineLevel="0" collapsed="false">
      <c r="A17648" s="8" t="s">
        <v>9398</v>
      </c>
      <c r="B17648" s="8" t="s">
        <v>9399</v>
      </c>
      <c r="C17648" s="8" t="s">
        <v>8873</v>
      </c>
      <c r="D17648" s="8" t="n">
        <v>2023</v>
      </c>
      <c r="E17648" s="19" t="n">
        <v>4.064</v>
      </c>
      <c r="F17648" s="19" t="n">
        <v>31.3888888888889</v>
      </c>
    </row>
    <row r="17649" customFormat="false" ht="15" hidden="false" customHeight="false" outlineLevel="0" collapsed="false">
      <c r="A17649" s="8" t="s">
        <v>9398</v>
      </c>
      <c r="B17649" s="8" t="s">
        <v>9399</v>
      </c>
      <c r="C17649" s="8" t="s">
        <v>8874</v>
      </c>
      <c r="D17649" s="8" t="n">
        <v>2023</v>
      </c>
      <c r="E17649" s="19" t="n">
        <v>25.908</v>
      </c>
      <c r="F17649" s="19" t="n">
        <v>28</v>
      </c>
    </row>
    <row r="17650" customFormat="false" ht="15" hidden="false" customHeight="false" outlineLevel="0" collapsed="false">
      <c r="A17650" s="8" t="s">
        <v>9398</v>
      </c>
      <c r="B17650" s="8" t="s">
        <v>9399</v>
      </c>
      <c r="C17650" s="8" t="s">
        <v>8875</v>
      </c>
      <c r="D17650" s="8" t="n">
        <v>2023</v>
      </c>
      <c r="E17650" s="19" t="n">
        <v>119.888</v>
      </c>
      <c r="F17650" s="19" t="n">
        <v>29</v>
      </c>
    </row>
    <row r="17651" customFormat="false" ht="15" hidden="false" customHeight="false" outlineLevel="0" collapsed="false">
      <c r="A17651" s="8" t="s">
        <v>9398</v>
      </c>
      <c r="B17651" s="8" t="s">
        <v>9399</v>
      </c>
      <c r="C17651" s="8" t="s">
        <v>8876</v>
      </c>
      <c r="D17651" s="8" t="n">
        <v>2023</v>
      </c>
      <c r="E17651" s="19" t="n">
        <v>53.086</v>
      </c>
      <c r="F17651" s="19" t="n">
        <v>29</v>
      </c>
    </row>
    <row r="17652" customFormat="false" ht="15" hidden="false" customHeight="false" outlineLevel="0" collapsed="false">
      <c r="A17652" s="8" t="s">
        <v>9398</v>
      </c>
      <c r="B17652" s="8" t="s">
        <v>9399</v>
      </c>
      <c r="C17652" s="8" t="s">
        <v>8877</v>
      </c>
      <c r="D17652" s="8" t="n">
        <v>2023</v>
      </c>
      <c r="E17652" s="19" t="n">
        <v>99.06</v>
      </c>
      <c r="F17652" s="19" t="n">
        <v>29</v>
      </c>
    </row>
    <row r="17653" customFormat="false" ht="15" hidden="false" customHeight="false" outlineLevel="0" collapsed="false">
      <c r="A17653" s="8" t="s">
        <v>9398</v>
      </c>
      <c r="B17653" s="8" t="s">
        <v>9399</v>
      </c>
      <c r="C17653" s="8" t="s">
        <v>8878</v>
      </c>
      <c r="D17653" s="8" t="n">
        <v>2023</v>
      </c>
      <c r="E17653" s="19" t="n">
        <v>28.956</v>
      </c>
      <c r="F17653" s="19" t="n">
        <v>28</v>
      </c>
    </row>
    <row r="17654" customFormat="false" ht="15" hidden="false" customHeight="false" outlineLevel="0" collapsed="false">
      <c r="A17654" s="8" t="s">
        <v>9398</v>
      </c>
      <c r="B17654" s="8" t="s">
        <v>9399</v>
      </c>
      <c r="C17654" s="8" t="s">
        <v>8879</v>
      </c>
      <c r="D17654" s="8" t="n">
        <v>2023</v>
      </c>
      <c r="E17654" s="19" t="n">
        <v>203.962</v>
      </c>
      <c r="F17654" s="19" t="n">
        <v>28</v>
      </c>
    </row>
    <row r="17655" customFormat="false" ht="15" hidden="false" customHeight="false" outlineLevel="0" collapsed="false">
      <c r="A17655" s="8" t="s">
        <v>9398</v>
      </c>
      <c r="B17655" s="8" t="s">
        <v>9399</v>
      </c>
      <c r="C17655" s="8" t="s">
        <v>8880</v>
      </c>
      <c r="D17655" s="8" t="n">
        <v>2023</v>
      </c>
      <c r="E17655" s="19" t="n">
        <v>49.022</v>
      </c>
      <c r="F17655" s="19" t="n">
        <v>30</v>
      </c>
    </row>
    <row r="17656" customFormat="false" ht="15" hidden="false" customHeight="false" outlineLevel="0" collapsed="false">
      <c r="A17656" s="8" t="s">
        <v>9398</v>
      </c>
      <c r="B17656" s="8" t="s">
        <v>9399</v>
      </c>
      <c r="C17656" s="8" t="s">
        <v>8881</v>
      </c>
      <c r="D17656" s="8" t="n">
        <v>2023</v>
      </c>
      <c r="E17656" s="19" t="n">
        <v>101.092</v>
      </c>
      <c r="F17656" s="19" t="n">
        <v>28</v>
      </c>
    </row>
    <row r="17657" customFormat="false" ht="15" hidden="false" customHeight="false" outlineLevel="0" collapsed="false">
      <c r="A17657" s="8" t="s">
        <v>9398</v>
      </c>
      <c r="B17657" s="8" t="s">
        <v>9399</v>
      </c>
      <c r="C17657" s="8" t="s">
        <v>8882</v>
      </c>
      <c r="D17657" s="8" t="n">
        <v>2023</v>
      </c>
      <c r="E17657" s="19" t="n">
        <v>55.88</v>
      </c>
      <c r="F17657" s="19" t="n">
        <v>28</v>
      </c>
    </row>
    <row r="17658" customFormat="false" ht="15" hidden="false" customHeight="false" outlineLevel="0" collapsed="false">
      <c r="A17658" s="8" t="s">
        <v>9398</v>
      </c>
      <c r="B17658" s="8" t="s">
        <v>9399</v>
      </c>
      <c r="C17658" s="8" t="s">
        <v>8883</v>
      </c>
      <c r="D17658" s="8" t="n">
        <v>2023</v>
      </c>
      <c r="E17658" s="19" t="n">
        <v>86.106</v>
      </c>
      <c r="F17658" s="19" t="n">
        <v>28</v>
      </c>
    </row>
    <row r="17659" customFormat="false" ht="15" hidden="false" customHeight="false" outlineLevel="0" collapsed="false">
      <c r="A17659" s="8" t="s">
        <v>9398</v>
      </c>
      <c r="B17659" s="8" t="s">
        <v>9399</v>
      </c>
      <c r="C17659" s="8" t="s">
        <v>8884</v>
      </c>
      <c r="D17659" s="8" t="n">
        <v>2023</v>
      </c>
      <c r="E17659" s="19" t="n">
        <v>145.034</v>
      </c>
      <c r="F17659" s="19" t="n">
        <v>28.2222222222222</v>
      </c>
    </row>
    <row r="17660" customFormat="false" ht="15" hidden="false" customHeight="false" outlineLevel="0" collapsed="false">
      <c r="A17660" s="8" t="s">
        <v>9398</v>
      </c>
      <c r="B17660" s="8" t="s">
        <v>9399</v>
      </c>
      <c r="C17660" s="8" t="s">
        <v>8885</v>
      </c>
      <c r="D17660" s="8" t="n">
        <v>2023</v>
      </c>
      <c r="E17660" s="19" t="n">
        <v>119.126</v>
      </c>
      <c r="F17660" s="19" t="n">
        <v>28</v>
      </c>
    </row>
    <row r="17661" customFormat="false" ht="15" hidden="false" customHeight="false" outlineLevel="0" collapsed="false">
      <c r="A17661" s="8" t="s">
        <v>9398</v>
      </c>
      <c r="B17661" s="8" t="s">
        <v>9399</v>
      </c>
      <c r="C17661" s="8" t="s">
        <v>8886</v>
      </c>
      <c r="D17661" s="8" t="n">
        <v>2023</v>
      </c>
      <c r="E17661" s="19" t="n">
        <v>36.068</v>
      </c>
      <c r="F17661" s="19" t="n">
        <v>29.2222222222222</v>
      </c>
    </row>
    <row r="17662" customFormat="false" ht="15" hidden="false" customHeight="false" outlineLevel="0" collapsed="false">
      <c r="A17662" s="8" t="s">
        <v>9398</v>
      </c>
      <c r="B17662" s="8" t="s">
        <v>9399</v>
      </c>
      <c r="C17662" s="8" t="s">
        <v>8887</v>
      </c>
      <c r="D17662" s="8" t="n">
        <v>2023</v>
      </c>
      <c r="E17662" s="19" t="n">
        <v>24.892</v>
      </c>
      <c r="F17662" s="19" t="n">
        <v>30</v>
      </c>
    </row>
    <row r="17663" customFormat="false" ht="15" hidden="false" customHeight="false" outlineLevel="0" collapsed="false">
      <c r="A17663" s="8" t="s">
        <v>9398</v>
      </c>
      <c r="B17663" s="8" t="s">
        <v>9399</v>
      </c>
      <c r="C17663" s="8" t="s">
        <v>8888</v>
      </c>
      <c r="D17663" s="8" t="n">
        <v>2023</v>
      </c>
      <c r="E17663" s="19" t="n">
        <v>9.906</v>
      </c>
      <c r="F17663" s="19" t="n">
        <v>30.6111111111111</v>
      </c>
    </row>
    <row r="17664" customFormat="false" ht="15" hidden="false" customHeight="false" outlineLevel="0" collapsed="false">
      <c r="A17664" s="8" t="s">
        <v>9398</v>
      </c>
      <c r="B17664" s="8" t="s">
        <v>9399</v>
      </c>
      <c r="C17664" s="8" t="s">
        <v>8889</v>
      </c>
      <c r="D17664" s="8" t="n">
        <v>2023</v>
      </c>
      <c r="E17664" s="19" t="n">
        <v>3.048</v>
      </c>
      <c r="F17664" s="19" t="n">
        <v>30.6111111111111</v>
      </c>
    </row>
    <row r="17665" customFormat="false" ht="15" hidden="false" customHeight="false" outlineLevel="0" collapsed="false">
      <c r="A17665" s="8" t="s">
        <v>9398</v>
      </c>
      <c r="B17665" s="8" t="s">
        <v>9399</v>
      </c>
      <c r="C17665" s="8" t="s">
        <v>8890</v>
      </c>
      <c r="D17665" s="8" t="n">
        <v>2023</v>
      </c>
      <c r="E17665" s="19" t="n">
        <v>2.032</v>
      </c>
      <c r="F17665" s="19" t="n">
        <v>30.7777777777778</v>
      </c>
    </row>
    <row r="17666" customFormat="false" ht="15" hidden="false" customHeight="false" outlineLevel="0" collapsed="false">
      <c r="A17666" s="8" t="s">
        <v>9398</v>
      </c>
      <c r="B17666" s="8" t="s">
        <v>9399</v>
      </c>
      <c r="C17666" s="8" t="s">
        <v>8891</v>
      </c>
      <c r="D17666" s="8" t="n">
        <v>2023</v>
      </c>
      <c r="E17666" s="19" t="n">
        <v>1.016</v>
      </c>
      <c r="F17666" s="19" t="n">
        <v>30</v>
      </c>
    </row>
    <row r="17667" customFormat="false" ht="15" hidden="false" customHeight="false" outlineLevel="0" collapsed="false">
      <c r="A17667" s="8" t="s">
        <v>9398</v>
      </c>
      <c r="B17667" s="8" t="s">
        <v>9399</v>
      </c>
      <c r="C17667" s="8" t="s">
        <v>8892</v>
      </c>
      <c r="D17667" s="8" t="n">
        <v>2023</v>
      </c>
      <c r="E17667" s="19" t="n">
        <v>4.064</v>
      </c>
      <c r="F17667" s="19" t="n">
        <v>30</v>
      </c>
    </row>
    <row r="17668" customFormat="false" ht="15" hidden="false" customHeight="false" outlineLevel="0" collapsed="false">
      <c r="A17668" s="8" t="s">
        <v>9398</v>
      </c>
      <c r="B17668" s="8" t="s">
        <v>9399</v>
      </c>
      <c r="C17668" s="8" t="s">
        <v>8893</v>
      </c>
      <c r="D17668" s="8" t="n">
        <v>2023</v>
      </c>
      <c r="E17668" s="19" t="n">
        <v>6.096</v>
      </c>
      <c r="F17668" s="19" t="n">
        <v>30</v>
      </c>
    </row>
    <row r="17669" customFormat="false" ht="15" hidden="false" customHeight="false" outlineLevel="0" collapsed="false">
      <c r="A17669" s="8" t="s">
        <v>9398</v>
      </c>
      <c r="B17669" s="8" t="s">
        <v>9399</v>
      </c>
      <c r="C17669" s="8" t="s">
        <v>8894</v>
      </c>
      <c r="D17669" s="8" t="n">
        <v>2023</v>
      </c>
      <c r="E17669" s="19" t="n">
        <v>0.254</v>
      </c>
      <c r="F17669" s="19" t="n">
        <v>30.3888888888889</v>
      </c>
    </row>
    <row r="17670" customFormat="false" ht="15" hidden="false" customHeight="false" outlineLevel="0" collapsed="false">
      <c r="A17670" s="8" t="s">
        <v>9398</v>
      </c>
      <c r="B17670" s="8" t="s">
        <v>9399</v>
      </c>
      <c r="C17670" s="8" t="s">
        <v>8895</v>
      </c>
      <c r="D17670" s="8" t="n">
        <v>2023</v>
      </c>
      <c r="E17670" s="19" t="n">
        <v>3.048</v>
      </c>
      <c r="F17670" s="19" t="n">
        <v>31</v>
      </c>
    </row>
    <row r="17671" customFormat="false" ht="15" hidden="false" customHeight="false" outlineLevel="0" collapsed="false">
      <c r="A17671" s="8" t="s">
        <v>9398</v>
      </c>
      <c r="B17671" s="8" t="s">
        <v>9399</v>
      </c>
      <c r="C17671" s="8" t="s">
        <v>8896</v>
      </c>
      <c r="D17671" s="8" t="n">
        <v>2023</v>
      </c>
      <c r="E17671" s="19" t="n">
        <v>0</v>
      </c>
      <c r="F17671" s="19" t="n">
        <v>31</v>
      </c>
    </row>
    <row r="17672" customFormat="false" ht="15" hidden="false" customHeight="false" outlineLevel="0" collapsed="false">
      <c r="A17672" s="8" t="s">
        <v>9398</v>
      </c>
      <c r="B17672" s="8" t="s">
        <v>9399</v>
      </c>
      <c r="C17672" s="8" t="s">
        <v>8897</v>
      </c>
      <c r="D17672" s="8" t="n">
        <v>2023</v>
      </c>
      <c r="E17672" s="19" t="n">
        <v>0.508</v>
      </c>
      <c r="F17672" s="19" t="n">
        <v>31.3888888888889</v>
      </c>
    </row>
    <row r="17673" customFormat="false" ht="15" hidden="false" customHeight="false" outlineLevel="0" collapsed="false">
      <c r="A17673" s="8" t="s">
        <v>9398</v>
      </c>
      <c r="B17673" s="8" t="s">
        <v>9399</v>
      </c>
      <c r="C17673" s="8" t="s">
        <v>8898</v>
      </c>
      <c r="D17673" s="8" t="n">
        <v>2023</v>
      </c>
      <c r="E17673" s="19" t="n">
        <v>2.032</v>
      </c>
      <c r="F17673" s="19" t="n">
        <v>31.2777777777778</v>
      </c>
    </row>
    <row r="17674" customFormat="false" ht="15" hidden="false" customHeight="false" outlineLevel="0" collapsed="false">
      <c r="A17674" s="8" t="s">
        <v>9398</v>
      </c>
      <c r="B17674" s="8" t="s">
        <v>9399</v>
      </c>
      <c r="C17674" s="8" t="s">
        <v>8899</v>
      </c>
      <c r="D17674" s="8" t="n">
        <v>2023</v>
      </c>
      <c r="E17674" s="19" t="n">
        <v>5.08</v>
      </c>
      <c r="F17674" s="19" t="n">
        <v>31.2777777777778</v>
      </c>
    </row>
    <row r="17675" customFormat="false" ht="15" hidden="false" customHeight="false" outlineLevel="0" collapsed="false">
      <c r="A17675" s="8" t="s">
        <v>9398</v>
      </c>
      <c r="B17675" s="8" t="s">
        <v>9399</v>
      </c>
      <c r="C17675" s="8" t="s">
        <v>8900</v>
      </c>
      <c r="D17675" s="8" t="n">
        <v>2023</v>
      </c>
      <c r="E17675" s="19" t="n">
        <v>2.032</v>
      </c>
      <c r="F17675" s="19" t="n">
        <v>31.6111111111111</v>
      </c>
    </row>
    <row r="17676" customFormat="false" ht="15" hidden="false" customHeight="false" outlineLevel="0" collapsed="false">
      <c r="A17676" s="8" t="s">
        <v>9398</v>
      </c>
      <c r="B17676" s="8" t="s">
        <v>9399</v>
      </c>
      <c r="C17676" s="8" t="s">
        <v>8901</v>
      </c>
      <c r="D17676" s="8" t="n">
        <v>2023</v>
      </c>
      <c r="E17676" s="19" t="n">
        <v>1.016</v>
      </c>
      <c r="F17676" s="19" t="n">
        <v>31.2222222222222</v>
      </c>
    </row>
    <row r="17677" customFormat="false" ht="15" hidden="false" customHeight="false" outlineLevel="0" collapsed="false">
      <c r="A17677" s="8" t="s">
        <v>9398</v>
      </c>
      <c r="B17677" s="8" t="s">
        <v>9399</v>
      </c>
      <c r="C17677" s="8" t="s">
        <v>8902</v>
      </c>
      <c r="D17677" s="8" t="n">
        <v>2023</v>
      </c>
      <c r="E17677" s="19" t="n">
        <v>1.016</v>
      </c>
      <c r="F17677" s="19" t="n">
        <v>31</v>
      </c>
    </row>
    <row r="17678" customFormat="false" ht="15" hidden="false" customHeight="false" outlineLevel="0" collapsed="false">
      <c r="A17678" s="8" t="s">
        <v>9398</v>
      </c>
      <c r="B17678" s="8" t="s">
        <v>9399</v>
      </c>
      <c r="C17678" s="8" t="s">
        <v>8903</v>
      </c>
      <c r="D17678" s="8" t="n">
        <v>2023</v>
      </c>
      <c r="E17678" s="19" t="n">
        <v>0</v>
      </c>
      <c r="F17678" s="19" t="n">
        <v>31</v>
      </c>
    </row>
    <row r="17679" customFormat="false" ht="15" hidden="false" customHeight="false" outlineLevel="0" collapsed="false">
      <c r="A17679" s="8" t="s">
        <v>9398</v>
      </c>
      <c r="B17679" s="8" t="s">
        <v>9399</v>
      </c>
      <c r="C17679" s="8" t="s">
        <v>8904</v>
      </c>
      <c r="D17679" s="8" t="n">
        <v>2023</v>
      </c>
      <c r="F17679" s="19" t="n">
        <v>31.2222222222222</v>
      </c>
    </row>
    <row r="17680" customFormat="false" ht="15" hidden="false" customHeight="false" outlineLevel="0" collapsed="false">
      <c r="A17680" s="8" t="s">
        <v>9398</v>
      </c>
      <c r="B17680" s="8" t="s">
        <v>9399</v>
      </c>
      <c r="C17680" s="8" t="s">
        <v>8905</v>
      </c>
      <c r="D17680" s="8" t="n">
        <v>2023</v>
      </c>
      <c r="F17680" s="19" t="n">
        <v>34</v>
      </c>
    </row>
    <row r="17681" customFormat="false" ht="15" hidden="false" customHeight="false" outlineLevel="0" collapsed="false">
      <c r="A17681" s="8" t="s">
        <v>9398</v>
      </c>
      <c r="B17681" s="8" t="s">
        <v>9399</v>
      </c>
      <c r="C17681" s="8" t="s">
        <v>8906</v>
      </c>
      <c r="D17681" s="8" t="n">
        <v>2023</v>
      </c>
      <c r="E17681" s="19" t="n">
        <v>0.508</v>
      </c>
      <c r="F17681" s="19" t="n">
        <v>31</v>
      </c>
    </row>
    <row r="17682" customFormat="false" ht="15" hidden="false" customHeight="false" outlineLevel="0" collapsed="false">
      <c r="A17682" s="8" t="s">
        <v>9398</v>
      </c>
      <c r="B17682" s="8" t="s">
        <v>9399</v>
      </c>
      <c r="C17682" s="8" t="s">
        <v>8907</v>
      </c>
      <c r="D17682" s="8" t="n">
        <v>2023</v>
      </c>
      <c r="E17682" s="19" t="n">
        <v>4.064</v>
      </c>
      <c r="F17682" s="19" t="n">
        <v>30</v>
      </c>
    </row>
    <row r="17683" customFormat="false" ht="15" hidden="false" customHeight="false" outlineLevel="0" collapsed="false">
      <c r="A17683" s="8" t="s">
        <v>9398</v>
      </c>
      <c r="B17683" s="8" t="s">
        <v>9399</v>
      </c>
      <c r="C17683" s="8" t="s">
        <v>8908</v>
      </c>
      <c r="D17683" s="8" t="n">
        <v>2023</v>
      </c>
      <c r="E17683" s="19" t="n">
        <v>2.032</v>
      </c>
      <c r="F17683" s="19" t="n">
        <v>30</v>
      </c>
    </row>
    <row r="17684" customFormat="false" ht="15" hidden="false" customHeight="false" outlineLevel="0" collapsed="false">
      <c r="A17684" s="8" t="s">
        <v>9398</v>
      </c>
      <c r="B17684" s="8" t="s">
        <v>9399</v>
      </c>
      <c r="C17684" s="8" t="s">
        <v>8909</v>
      </c>
      <c r="D17684" s="8" t="n">
        <v>2023</v>
      </c>
      <c r="E17684" s="19" t="n">
        <v>4.064</v>
      </c>
      <c r="F17684" s="19" t="n">
        <v>31.2222222222222</v>
      </c>
    </row>
    <row r="17685" customFormat="false" ht="15" hidden="false" customHeight="false" outlineLevel="0" collapsed="false">
      <c r="A17685" s="8" t="s">
        <v>9398</v>
      </c>
      <c r="B17685" s="8" t="s">
        <v>9399</v>
      </c>
      <c r="C17685" s="8" t="s">
        <v>8910</v>
      </c>
      <c r="D17685" s="8" t="n">
        <v>2023</v>
      </c>
      <c r="E17685" s="19" t="n">
        <v>24.892</v>
      </c>
      <c r="F17685" s="19" t="n">
        <v>29</v>
      </c>
    </row>
    <row r="17686" customFormat="false" ht="15" hidden="false" customHeight="false" outlineLevel="0" collapsed="false">
      <c r="A17686" s="8" t="s">
        <v>9398</v>
      </c>
      <c r="B17686" s="8" t="s">
        <v>9399</v>
      </c>
      <c r="C17686" s="8" t="s">
        <v>8911</v>
      </c>
      <c r="D17686" s="8" t="n">
        <v>2023</v>
      </c>
      <c r="E17686" s="19" t="n">
        <v>6.096</v>
      </c>
      <c r="F17686" s="19" t="n">
        <v>30.2222222222222</v>
      </c>
    </row>
    <row r="17687" customFormat="false" ht="15" hidden="false" customHeight="false" outlineLevel="0" collapsed="false">
      <c r="A17687" s="8" t="s">
        <v>9398</v>
      </c>
      <c r="B17687" s="8" t="s">
        <v>9399</v>
      </c>
      <c r="C17687" s="8" t="s">
        <v>8912</v>
      </c>
      <c r="D17687" s="8" t="n">
        <v>2023</v>
      </c>
      <c r="E17687" s="19" t="n">
        <v>3.048</v>
      </c>
      <c r="F17687" s="19" t="n">
        <v>30.7777777777778</v>
      </c>
    </row>
    <row r="17688" customFormat="false" ht="15" hidden="false" customHeight="false" outlineLevel="0" collapsed="false">
      <c r="A17688" s="8" t="s">
        <v>9398</v>
      </c>
      <c r="B17688" s="8" t="s">
        <v>9399</v>
      </c>
      <c r="C17688" s="8" t="s">
        <v>8913</v>
      </c>
      <c r="D17688" s="8" t="n">
        <v>2023</v>
      </c>
      <c r="E17688" s="19" t="n">
        <v>2.032</v>
      </c>
      <c r="F17688" s="19" t="n">
        <v>31</v>
      </c>
    </row>
    <row r="17689" customFormat="false" ht="15" hidden="false" customHeight="false" outlineLevel="0" collapsed="false">
      <c r="A17689" s="8" t="s">
        <v>9398</v>
      </c>
      <c r="B17689" s="8" t="s">
        <v>9399</v>
      </c>
      <c r="C17689" s="8" t="s">
        <v>8914</v>
      </c>
      <c r="D17689" s="8" t="n">
        <v>2023</v>
      </c>
      <c r="E17689" s="19" t="n">
        <v>44.958</v>
      </c>
      <c r="F17689" s="19" t="n">
        <v>30</v>
      </c>
    </row>
    <row r="17690" customFormat="false" ht="15" hidden="false" customHeight="false" outlineLevel="0" collapsed="false">
      <c r="A17690" s="8" t="s">
        <v>9398</v>
      </c>
      <c r="B17690" s="8" t="s">
        <v>9399</v>
      </c>
      <c r="C17690" s="8" t="s">
        <v>8915</v>
      </c>
      <c r="D17690" s="8" t="n">
        <v>2023</v>
      </c>
      <c r="E17690" s="19" t="n">
        <v>24.892</v>
      </c>
      <c r="F17690" s="19" t="n">
        <v>30.7777777777778</v>
      </c>
    </row>
    <row r="17691" customFormat="false" ht="15" hidden="false" customHeight="false" outlineLevel="0" collapsed="false">
      <c r="A17691" s="8" t="s">
        <v>9398</v>
      </c>
      <c r="B17691" s="8" t="s">
        <v>9399</v>
      </c>
      <c r="C17691" s="8" t="s">
        <v>8916</v>
      </c>
      <c r="D17691" s="8" t="n">
        <v>2023</v>
      </c>
      <c r="E17691" s="19" t="n">
        <v>23.114</v>
      </c>
      <c r="F17691" s="19" t="n">
        <v>31</v>
      </c>
    </row>
    <row r="17692" customFormat="false" ht="15" hidden="false" customHeight="false" outlineLevel="0" collapsed="false">
      <c r="A17692" s="8" t="s">
        <v>9398</v>
      </c>
      <c r="B17692" s="8" t="s">
        <v>9399</v>
      </c>
      <c r="C17692" s="8" t="s">
        <v>8917</v>
      </c>
      <c r="D17692" s="8" t="n">
        <v>2023</v>
      </c>
      <c r="E17692" s="19" t="n">
        <v>7.112</v>
      </c>
      <c r="F17692" s="19" t="n">
        <v>31.2222222222222</v>
      </c>
    </row>
    <row r="17693" customFormat="false" ht="15" hidden="false" customHeight="false" outlineLevel="0" collapsed="false">
      <c r="A17693" s="8" t="s">
        <v>9398</v>
      </c>
      <c r="B17693" s="8" t="s">
        <v>9399</v>
      </c>
      <c r="C17693" s="8" t="s">
        <v>8918</v>
      </c>
      <c r="D17693" s="8" t="n">
        <v>2023</v>
      </c>
      <c r="E17693" s="19" t="n">
        <v>0.762</v>
      </c>
      <c r="F17693" s="19" t="n">
        <v>31.6111111111111</v>
      </c>
    </row>
    <row r="17694" customFormat="false" ht="15" hidden="false" customHeight="false" outlineLevel="0" collapsed="false">
      <c r="A17694" s="8" t="s">
        <v>9398</v>
      </c>
      <c r="B17694" s="8" t="s">
        <v>9399</v>
      </c>
      <c r="C17694" s="8" t="s">
        <v>8919</v>
      </c>
      <c r="D17694" s="8" t="n">
        <v>2023</v>
      </c>
      <c r="E17694" s="19" t="n">
        <v>0</v>
      </c>
      <c r="F17694" s="19" t="n">
        <v>32</v>
      </c>
    </row>
    <row r="17695" customFormat="false" ht="15" hidden="false" customHeight="false" outlineLevel="0" collapsed="false">
      <c r="A17695" s="8" t="s">
        <v>9398</v>
      </c>
      <c r="B17695" s="8" t="s">
        <v>9399</v>
      </c>
      <c r="C17695" s="8" t="s">
        <v>8920</v>
      </c>
      <c r="D17695" s="8" t="n">
        <v>2023</v>
      </c>
      <c r="E17695" s="19" t="n">
        <v>0</v>
      </c>
      <c r="F17695" s="19" t="n">
        <v>32</v>
      </c>
    </row>
    <row r="17696" customFormat="false" ht="15" hidden="false" customHeight="false" outlineLevel="0" collapsed="false">
      <c r="A17696" s="8" t="s">
        <v>9398</v>
      </c>
      <c r="B17696" s="8" t="s">
        <v>9399</v>
      </c>
      <c r="C17696" s="8" t="s">
        <v>8921</v>
      </c>
      <c r="D17696" s="8" t="n">
        <v>2023</v>
      </c>
      <c r="E17696" s="19" t="n">
        <v>1.016</v>
      </c>
      <c r="F17696" s="19" t="n">
        <v>29</v>
      </c>
    </row>
    <row r="17697" customFormat="false" ht="15" hidden="false" customHeight="false" outlineLevel="0" collapsed="false">
      <c r="A17697" s="8" t="s">
        <v>9398</v>
      </c>
      <c r="B17697" s="8" t="s">
        <v>9399</v>
      </c>
      <c r="C17697" s="8" t="s">
        <v>8922</v>
      </c>
      <c r="D17697" s="8" t="n">
        <v>2023</v>
      </c>
      <c r="E17697" s="19" t="n">
        <v>1.016</v>
      </c>
      <c r="F17697" s="19" t="n">
        <v>28</v>
      </c>
    </row>
    <row r="17698" customFormat="false" ht="15" hidden="false" customHeight="false" outlineLevel="0" collapsed="false">
      <c r="A17698" s="8" t="s">
        <v>9398</v>
      </c>
      <c r="B17698" s="8" t="s">
        <v>9399</v>
      </c>
      <c r="C17698" s="8" t="s">
        <v>8923</v>
      </c>
      <c r="D17698" s="8" t="n">
        <v>2023</v>
      </c>
      <c r="E17698" s="19" t="n">
        <v>0.254</v>
      </c>
      <c r="F17698" s="19" t="n">
        <v>32</v>
      </c>
    </row>
    <row r="17699" customFormat="false" ht="15" hidden="false" customHeight="false" outlineLevel="0" collapsed="false">
      <c r="A17699" s="8" t="s">
        <v>9398</v>
      </c>
      <c r="B17699" s="8" t="s">
        <v>9399</v>
      </c>
      <c r="C17699" s="8" t="s">
        <v>8924</v>
      </c>
      <c r="D17699" s="8" t="n">
        <v>2023</v>
      </c>
      <c r="E17699" s="19" t="n">
        <v>0</v>
      </c>
      <c r="F17699" s="19" t="n">
        <v>32</v>
      </c>
    </row>
    <row r="17700" customFormat="false" ht="15" hidden="false" customHeight="false" outlineLevel="0" collapsed="false">
      <c r="A17700" s="8" t="s">
        <v>9398</v>
      </c>
      <c r="B17700" s="8" t="s">
        <v>9399</v>
      </c>
      <c r="C17700" s="8" t="s">
        <v>8925</v>
      </c>
      <c r="D17700" s="8" t="n">
        <v>2023</v>
      </c>
      <c r="E17700" s="19" t="n">
        <v>0</v>
      </c>
      <c r="F17700" s="19" t="n">
        <v>32</v>
      </c>
    </row>
    <row r="17701" customFormat="false" ht="15" hidden="false" customHeight="false" outlineLevel="0" collapsed="false">
      <c r="A17701" s="8" t="s">
        <v>9398</v>
      </c>
      <c r="B17701" s="8" t="s">
        <v>9399</v>
      </c>
      <c r="C17701" s="8" t="s">
        <v>8926</v>
      </c>
      <c r="D17701" s="8" t="n">
        <v>2023</v>
      </c>
      <c r="E17701" s="19" t="n">
        <v>7.874</v>
      </c>
      <c r="F17701" s="19" t="n">
        <v>28</v>
      </c>
    </row>
    <row r="17702" customFormat="false" ht="15" hidden="false" customHeight="false" outlineLevel="0" collapsed="false">
      <c r="A17702" s="8" t="s">
        <v>9398</v>
      </c>
      <c r="B17702" s="8" t="s">
        <v>9399</v>
      </c>
      <c r="C17702" s="8" t="s">
        <v>8927</v>
      </c>
      <c r="D17702" s="8" t="n">
        <v>2023</v>
      </c>
      <c r="E17702" s="19" t="n">
        <v>110.998</v>
      </c>
      <c r="F17702" s="19" t="n">
        <v>29</v>
      </c>
    </row>
    <row r="17703" customFormat="false" ht="15" hidden="false" customHeight="false" outlineLevel="0" collapsed="false">
      <c r="A17703" s="8" t="s">
        <v>9398</v>
      </c>
      <c r="B17703" s="8" t="s">
        <v>9399</v>
      </c>
      <c r="C17703" s="8" t="s">
        <v>8928</v>
      </c>
      <c r="D17703" s="8" t="n">
        <v>2023</v>
      </c>
      <c r="E17703" s="19" t="n">
        <v>75.946</v>
      </c>
      <c r="F17703" s="19" t="n">
        <v>30</v>
      </c>
    </row>
    <row r="17704" customFormat="false" ht="15" hidden="false" customHeight="false" outlineLevel="0" collapsed="false">
      <c r="A17704" s="8" t="s">
        <v>9398</v>
      </c>
      <c r="B17704" s="8" t="s">
        <v>9399</v>
      </c>
      <c r="C17704" s="8" t="s">
        <v>8929</v>
      </c>
      <c r="D17704" s="8" t="n">
        <v>2023</v>
      </c>
      <c r="E17704" s="19" t="n">
        <v>2.032</v>
      </c>
      <c r="F17704" s="19" t="n">
        <v>31.6111111111111</v>
      </c>
    </row>
    <row r="17705" customFormat="false" ht="15" hidden="false" customHeight="false" outlineLevel="0" collapsed="false">
      <c r="A17705" s="8" t="s">
        <v>9398</v>
      </c>
      <c r="B17705" s="8" t="s">
        <v>9399</v>
      </c>
      <c r="C17705" s="8" t="s">
        <v>8930</v>
      </c>
      <c r="D17705" s="8" t="n">
        <v>2023</v>
      </c>
      <c r="E17705" s="19" t="n">
        <v>0</v>
      </c>
      <c r="F17705" s="19" t="n">
        <v>31.6111111111111</v>
      </c>
    </row>
    <row r="17706" customFormat="false" ht="15" hidden="false" customHeight="false" outlineLevel="0" collapsed="false">
      <c r="A17706" s="8" t="s">
        <v>9398</v>
      </c>
      <c r="B17706" s="8" t="s">
        <v>9399</v>
      </c>
      <c r="C17706" s="8" t="s">
        <v>8931</v>
      </c>
      <c r="D17706" s="8" t="n">
        <v>2023</v>
      </c>
      <c r="E17706" s="19" t="n">
        <v>0</v>
      </c>
      <c r="F17706" s="19" t="n">
        <v>31.6111111111111</v>
      </c>
    </row>
    <row r="17707" customFormat="false" ht="15" hidden="false" customHeight="false" outlineLevel="0" collapsed="false">
      <c r="A17707" s="8" t="s">
        <v>9398</v>
      </c>
      <c r="B17707" s="8" t="s">
        <v>9399</v>
      </c>
      <c r="C17707" s="8" t="s">
        <v>8932</v>
      </c>
      <c r="D17707" s="8" t="n">
        <v>2023</v>
      </c>
      <c r="E17707" s="19" t="n">
        <v>0.254</v>
      </c>
      <c r="F17707" s="19" t="n">
        <v>31.7777777777778</v>
      </c>
    </row>
    <row r="17708" customFormat="false" ht="15" hidden="false" customHeight="false" outlineLevel="0" collapsed="false">
      <c r="A17708" s="8" t="s">
        <v>9398</v>
      </c>
      <c r="B17708" s="8" t="s">
        <v>9399</v>
      </c>
      <c r="C17708" s="8" t="s">
        <v>8933</v>
      </c>
      <c r="D17708" s="8" t="n">
        <v>2023</v>
      </c>
      <c r="E17708" s="19" t="n">
        <v>12.954</v>
      </c>
      <c r="F17708" s="19" t="n">
        <v>31.2222222222222</v>
      </c>
    </row>
    <row r="17709" customFormat="false" ht="15" hidden="false" customHeight="false" outlineLevel="0" collapsed="false">
      <c r="A17709" s="8" t="s">
        <v>9398</v>
      </c>
      <c r="B17709" s="8" t="s">
        <v>9399</v>
      </c>
      <c r="C17709" s="8" t="s">
        <v>8934</v>
      </c>
      <c r="D17709" s="8" t="n">
        <v>2023</v>
      </c>
      <c r="E17709" s="19" t="n">
        <v>55.118</v>
      </c>
      <c r="F17709" s="19" t="n">
        <v>31.7777777777778</v>
      </c>
    </row>
    <row r="17710" customFormat="false" ht="15" hidden="false" customHeight="false" outlineLevel="0" collapsed="false">
      <c r="A17710" s="8" t="s">
        <v>9398</v>
      </c>
      <c r="B17710" s="8" t="s">
        <v>9399</v>
      </c>
      <c r="C17710" s="8" t="s">
        <v>8935</v>
      </c>
      <c r="D17710" s="8" t="n">
        <v>2023</v>
      </c>
      <c r="E17710" s="19" t="n">
        <v>3.048</v>
      </c>
      <c r="F17710" s="19" t="n">
        <v>30.2222222222222</v>
      </c>
    </row>
    <row r="17711" customFormat="false" ht="15" hidden="false" customHeight="false" outlineLevel="0" collapsed="false">
      <c r="A17711" s="8" t="s">
        <v>9398</v>
      </c>
      <c r="B17711" s="8" t="s">
        <v>9399</v>
      </c>
      <c r="C17711" s="8" t="s">
        <v>8936</v>
      </c>
      <c r="D17711" s="8" t="n">
        <v>2023</v>
      </c>
      <c r="E17711" s="19" t="n">
        <v>2.032</v>
      </c>
      <c r="F17711" s="19" t="n">
        <v>31</v>
      </c>
    </row>
    <row r="17712" customFormat="false" ht="15" hidden="false" customHeight="false" outlineLevel="0" collapsed="false">
      <c r="A17712" s="8" t="s">
        <v>9398</v>
      </c>
      <c r="B17712" s="8" t="s">
        <v>9399</v>
      </c>
      <c r="C17712" s="8" t="s">
        <v>8937</v>
      </c>
      <c r="D17712" s="8" t="n">
        <v>2023</v>
      </c>
      <c r="E17712" s="19" t="n">
        <v>27.94</v>
      </c>
      <c r="F17712" s="19" t="n">
        <v>31.6111111111111</v>
      </c>
    </row>
    <row r="17713" customFormat="false" ht="15" hidden="false" customHeight="false" outlineLevel="0" collapsed="false">
      <c r="A17713" s="8" t="s">
        <v>9398</v>
      </c>
      <c r="B17713" s="8" t="s">
        <v>9399</v>
      </c>
      <c r="C17713" s="8" t="s">
        <v>8938</v>
      </c>
      <c r="D17713" s="8" t="n">
        <v>2023</v>
      </c>
      <c r="E17713" s="19" t="n">
        <v>10.922</v>
      </c>
      <c r="F17713" s="19" t="n">
        <v>32</v>
      </c>
    </row>
    <row r="17714" customFormat="false" ht="15" hidden="false" customHeight="false" outlineLevel="0" collapsed="false">
      <c r="A17714" s="8" t="s">
        <v>9398</v>
      </c>
      <c r="B17714" s="8" t="s">
        <v>9399</v>
      </c>
      <c r="C17714" s="8" t="s">
        <v>8939</v>
      </c>
      <c r="D17714" s="8" t="n">
        <v>2023</v>
      </c>
      <c r="E17714" s="19" t="n">
        <v>10.922</v>
      </c>
      <c r="F17714" s="19" t="n">
        <v>32</v>
      </c>
    </row>
    <row r="17715" customFormat="false" ht="15" hidden="false" customHeight="false" outlineLevel="0" collapsed="false">
      <c r="A17715" s="8" t="s">
        <v>9398</v>
      </c>
      <c r="B17715" s="8" t="s">
        <v>9399</v>
      </c>
      <c r="C17715" s="8" t="s">
        <v>8940</v>
      </c>
      <c r="D17715" s="8" t="n">
        <v>2023</v>
      </c>
      <c r="E17715" s="19" t="n">
        <v>19.05</v>
      </c>
      <c r="F17715" s="19" t="n">
        <v>32.6111111111111</v>
      </c>
    </row>
    <row r="17716" customFormat="false" ht="15" hidden="false" customHeight="false" outlineLevel="0" collapsed="false">
      <c r="A17716" s="8" t="s">
        <v>9398</v>
      </c>
      <c r="B17716" s="8" t="s">
        <v>9399</v>
      </c>
      <c r="C17716" s="8" t="s">
        <v>8941</v>
      </c>
      <c r="D17716" s="8" t="n">
        <v>2023</v>
      </c>
      <c r="E17716" s="19" t="n">
        <v>19.05</v>
      </c>
      <c r="F17716" s="19" t="n">
        <v>28.2222222222222</v>
      </c>
    </row>
    <row r="17717" customFormat="false" ht="15" hidden="false" customHeight="false" outlineLevel="0" collapsed="false">
      <c r="A17717" s="8" t="s">
        <v>9398</v>
      </c>
      <c r="B17717" s="8" t="s">
        <v>9399</v>
      </c>
      <c r="C17717" s="8" t="s">
        <v>8942</v>
      </c>
      <c r="D17717" s="8" t="n">
        <v>2023</v>
      </c>
      <c r="E17717" s="19" t="n">
        <v>1.016</v>
      </c>
      <c r="F17717" s="19" t="n">
        <v>29</v>
      </c>
    </row>
    <row r="17718" customFormat="false" ht="15" hidden="false" customHeight="false" outlineLevel="0" collapsed="false">
      <c r="A17718" s="8" t="s">
        <v>9398</v>
      </c>
      <c r="B17718" s="8" t="s">
        <v>9399</v>
      </c>
      <c r="C17718" s="8" t="s">
        <v>8943</v>
      </c>
      <c r="D17718" s="8" t="n">
        <v>2023</v>
      </c>
      <c r="E17718" s="19" t="n">
        <v>16.002</v>
      </c>
      <c r="F17718" s="19" t="n">
        <v>30</v>
      </c>
    </row>
    <row r="17719" customFormat="false" ht="15" hidden="false" customHeight="false" outlineLevel="0" collapsed="false">
      <c r="A17719" s="8" t="s">
        <v>9398</v>
      </c>
      <c r="B17719" s="8" t="s">
        <v>9399</v>
      </c>
      <c r="C17719" s="8" t="s">
        <v>8944</v>
      </c>
      <c r="D17719" s="8" t="n">
        <v>2023</v>
      </c>
      <c r="E17719" s="19" t="n">
        <v>9.906</v>
      </c>
      <c r="F17719" s="19" t="n">
        <v>31.2222222222222</v>
      </c>
    </row>
    <row r="17720" customFormat="false" ht="15" hidden="false" customHeight="false" outlineLevel="0" collapsed="false">
      <c r="A17720" s="8" t="s">
        <v>9398</v>
      </c>
      <c r="B17720" s="8" t="s">
        <v>9399</v>
      </c>
      <c r="C17720" s="8" t="s">
        <v>8945</v>
      </c>
      <c r="D17720" s="8" t="n">
        <v>2023</v>
      </c>
      <c r="E17720" s="19" t="n">
        <v>0.508</v>
      </c>
      <c r="F17720" s="19" t="n">
        <v>31</v>
      </c>
    </row>
    <row r="17721" customFormat="false" ht="15" hidden="false" customHeight="false" outlineLevel="0" collapsed="false">
      <c r="A17721" s="8" t="s">
        <v>9398</v>
      </c>
      <c r="B17721" s="8" t="s">
        <v>9399</v>
      </c>
      <c r="C17721" s="8" t="s">
        <v>8946</v>
      </c>
      <c r="D17721" s="8" t="n">
        <v>2023</v>
      </c>
      <c r="E17721" s="19" t="n">
        <v>7.874</v>
      </c>
      <c r="F17721" s="19" t="n">
        <v>30.2222222222222</v>
      </c>
    </row>
    <row r="17722" customFormat="false" ht="15" hidden="false" customHeight="false" outlineLevel="0" collapsed="false">
      <c r="A17722" s="8" t="s">
        <v>9398</v>
      </c>
      <c r="B17722" s="8" t="s">
        <v>9399</v>
      </c>
      <c r="C17722" s="8" t="s">
        <v>8947</v>
      </c>
      <c r="D17722" s="8" t="n">
        <v>2023</v>
      </c>
      <c r="E17722" s="19" t="n">
        <v>29.972</v>
      </c>
      <c r="F17722" s="19" t="n">
        <v>34</v>
      </c>
    </row>
    <row r="17723" customFormat="false" ht="15" hidden="false" customHeight="false" outlineLevel="0" collapsed="false">
      <c r="A17723" s="8" t="s">
        <v>9398</v>
      </c>
      <c r="B17723" s="8" t="s">
        <v>9399</v>
      </c>
      <c r="C17723" s="8" t="s">
        <v>8948</v>
      </c>
      <c r="D17723" s="8" t="n">
        <v>2023</v>
      </c>
      <c r="E17723" s="19" t="n">
        <v>51.054</v>
      </c>
      <c r="F17723" s="19" t="n">
        <v>34</v>
      </c>
    </row>
    <row r="17724" customFormat="false" ht="15" hidden="false" customHeight="false" outlineLevel="0" collapsed="false">
      <c r="A17724" s="8" t="s">
        <v>9398</v>
      </c>
      <c r="B17724" s="8" t="s">
        <v>9399</v>
      </c>
      <c r="C17724" s="8" t="s">
        <v>8949</v>
      </c>
      <c r="D17724" s="8" t="n">
        <v>2023</v>
      </c>
      <c r="E17724" s="19" t="n">
        <v>6.096</v>
      </c>
      <c r="F17724" s="19" t="n">
        <v>33</v>
      </c>
    </row>
    <row r="17725" customFormat="false" ht="15" hidden="false" customHeight="false" outlineLevel="0" collapsed="false">
      <c r="A17725" s="8" t="s">
        <v>9398</v>
      </c>
      <c r="B17725" s="8" t="s">
        <v>9399</v>
      </c>
      <c r="C17725" s="8" t="s">
        <v>8950</v>
      </c>
      <c r="D17725" s="8" t="n">
        <v>2023</v>
      </c>
      <c r="E17725" s="19" t="n">
        <v>8.89</v>
      </c>
      <c r="F17725" s="19" t="n">
        <v>31</v>
      </c>
    </row>
    <row r="17726" customFormat="false" ht="15" hidden="false" customHeight="false" outlineLevel="0" collapsed="false">
      <c r="A17726" s="8" t="s">
        <v>9398</v>
      </c>
      <c r="B17726" s="8" t="s">
        <v>9399</v>
      </c>
      <c r="C17726" s="8" t="s">
        <v>8951</v>
      </c>
      <c r="D17726" s="8" t="n">
        <v>2023</v>
      </c>
      <c r="E17726" s="19" t="n">
        <v>3.048</v>
      </c>
      <c r="F17726" s="19" t="n">
        <v>31</v>
      </c>
    </row>
    <row r="17727" customFormat="false" ht="15" hidden="false" customHeight="false" outlineLevel="0" collapsed="false">
      <c r="A17727" s="8" t="s">
        <v>9398</v>
      </c>
      <c r="B17727" s="8" t="s">
        <v>9399</v>
      </c>
      <c r="C17727" s="8" t="s">
        <v>8952</v>
      </c>
      <c r="D17727" s="8" t="n">
        <v>2023</v>
      </c>
      <c r="E17727" s="19" t="n">
        <v>0</v>
      </c>
      <c r="F17727" s="19" t="n">
        <v>30.6111111111111</v>
      </c>
    </row>
    <row r="17728" customFormat="false" ht="15" hidden="false" customHeight="false" outlineLevel="0" collapsed="false">
      <c r="A17728" s="8" t="s">
        <v>9398</v>
      </c>
      <c r="B17728" s="8" t="s">
        <v>9399</v>
      </c>
      <c r="C17728" s="8" t="s">
        <v>8953</v>
      </c>
      <c r="D17728" s="8" t="n">
        <v>2023</v>
      </c>
      <c r="E17728" s="19" t="n">
        <v>0</v>
      </c>
      <c r="F17728" s="19" t="n">
        <v>31.6111111111111</v>
      </c>
    </row>
    <row r="17729" customFormat="false" ht="15" hidden="false" customHeight="false" outlineLevel="0" collapsed="false">
      <c r="A17729" s="8" t="s">
        <v>9398</v>
      </c>
      <c r="B17729" s="8" t="s">
        <v>9399</v>
      </c>
      <c r="C17729" s="8" t="s">
        <v>8954</v>
      </c>
      <c r="D17729" s="8" t="n">
        <v>2023</v>
      </c>
      <c r="E17729" s="19" t="n">
        <v>0</v>
      </c>
      <c r="F17729" s="19" t="n">
        <v>33</v>
      </c>
    </row>
    <row r="17730" customFormat="false" ht="15" hidden="false" customHeight="false" outlineLevel="0" collapsed="false">
      <c r="A17730" s="8" t="s">
        <v>9398</v>
      </c>
      <c r="B17730" s="8" t="s">
        <v>9399</v>
      </c>
      <c r="C17730" s="8" t="s">
        <v>8955</v>
      </c>
      <c r="D17730" s="8" t="n">
        <v>2023</v>
      </c>
      <c r="E17730" s="19" t="n">
        <v>0</v>
      </c>
      <c r="F17730" s="19" t="n">
        <v>31.7777777777778</v>
      </c>
    </row>
    <row r="17731" customFormat="false" ht="15" hidden="false" customHeight="false" outlineLevel="0" collapsed="false">
      <c r="A17731" s="8" t="s">
        <v>9398</v>
      </c>
      <c r="B17731" s="8" t="s">
        <v>9399</v>
      </c>
      <c r="C17731" s="8" t="s">
        <v>8956</v>
      </c>
      <c r="D17731" s="8" t="n">
        <v>2023</v>
      </c>
      <c r="E17731" s="19" t="n">
        <v>0</v>
      </c>
      <c r="F17731" s="19" t="n">
        <v>32.6111111111111</v>
      </c>
    </row>
    <row r="17732" customFormat="false" ht="15" hidden="false" customHeight="false" outlineLevel="0" collapsed="false">
      <c r="A17732" s="8" t="s">
        <v>9398</v>
      </c>
      <c r="B17732" s="8" t="s">
        <v>9399</v>
      </c>
      <c r="C17732" s="8" t="s">
        <v>8957</v>
      </c>
      <c r="D17732" s="8" t="n">
        <v>2023</v>
      </c>
      <c r="E17732" s="19" t="n">
        <v>0</v>
      </c>
      <c r="F17732" s="19" t="n">
        <v>34</v>
      </c>
    </row>
    <row r="17733" customFormat="false" ht="15" hidden="false" customHeight="false" outlineLevel="0" collapsed="false">
      <c r="A17733" s="8" t="s">
        <v>9398</v>
      </c>
      <c r="B17733" s="8" t="s">
        <v>9399</v>
      </c>
      <c r="C17733" s="8" t="s">
        <v>8958</v>
      </c>
      <c r="D17733" s="8" t="n">
        <v>2023</v>
      </c>
      <c r="E17733" s="19" t="n">
        <v>0</v>
      </c>
      <c r="F17733" s="19" t="n">
        <v>36</v>
      </c>
    </row>
    <row r="17734" customFormat="false" ht="15" hidden="false" customHeight="false" outlineLevel="0" collapsed="false">
      <c r="A17734" s="8" t="s">
        <v>9398</v>
      </c>
      <c r="B17734" s="8" t="s">
        <v>9399</v>
      </c>
      <c r="C17734" s="8" t="s">
        <v>8959</v>
      </c>
      <c r="D17734" s="8" t="n">
        <v>2023</v>
      </c>
      <c r="E17734" s="19" t="n">
        <v>0</v>
      </c>
      <c r="F17734" s="19" t="n">
        <v>35</v>
      </c>
    </row>
    <row r="17735" customFormat="false" ht="15" hidden="false" customHeight="false" outlineLevel="0" collapsed="false">
      <c r="A17735" s="8" t="s">
        <v>9398</v>
      </c>
      <c r="B17735" s="8" t="s">
        <v>9399</v>
      </c>
      <c r="C17735" s="8" t="s">
        <v>8960</v>
      </c>
      <c r="D17735" s="8" t="n">
        <v>2023</v>
      </c>
      <c r="E17735" s="19" t="n">
        <v>0</v>
      </c>
      <c r="F17735" s="19" t="n">
        <v>34</v>
      </c>
    </row>
    <row r="17736" customFormat="false" ht="15" hidden="false" customHeight="false" outlineLevel="0" collapsed="false">
      <c r="A17736" s="8" t="s">
        <v>9398</v>
      </c>
      <c r="B17736" s="8" t="s">
        <v>9399</v>
      </c>
      <c r="C17736" s="8" t="s">
        <v>8961</v>
      </c>
      <c r="D17736" s="8" t="n">
        <v>2023</v>
      </c>
      <c r="E17736" s="19" t="n">
        <v>0</v>
      </c>
      <c r="F17736" s="19" t="n">
        <v>34.2222222222222</v>
      </c>
    </row>
    <row r="17737" customFormat="false" ht="15" hidden="false" customHeight="false" outlineLevel="0" collapsed="false">
      <c r="A17737" s="8" t="s">
        <v>9398</v>
      </c>
      <c r="B17737" s="8" t="s">
        <v>9399</v>
      </c>
      <c r="C17737" s="8" t="s">
        <v>8962</v>
      </c>
      <c r="D17737" s="8" t="n">
        <v>2023</v>
      </c>
      <c r="E17737" s="19" t="n">
        <v>0</v>
      </c>
      <c r="F17737" s="19" t="n">
        <v>35</v>
      </c>
    </row>
    <row r="17738" customFormat="false" ht="15" hidden="false" customHeight="false" outlineLevel="0" collapsed="false">
      <c r="A17738" s="8" t="s">
        <v>9398</v>
      </c>
      <c r="B17738" s="8" t="s">
        <v>9399</v>
      </c>
      <c r="C17738" s="8" t="s">
        <v>8963</v>
      </c>
      <c r="D17738" s="8" t="n">
        <v>2023</v>
      </c>
      <c r="E17738" s="19" t="n">
        <v>0</v>
      </c>
      <c r="F17738" s="19" t="n">
        <v>35</v>
      </c>
    </row>
    <row r="17739" customFormat="false" ht="15" hidden="false" customHeight="false" outlineLevel="0" collapsed="false">
      <c r="A17739" s="8" t="s">
        <v>9398</v>
      </c>
      <c r="B17739" s="8" t="s">
        <v>9399</v>
      </c>
      <c r="C17739" s="8" t="s">
        <v>8964</v>
      </c>
      <c r="D17739" s="8" t="n">
        <v>2023</v>
      </c>
      <c r="E17739" s="19" t="n">
        <v>0</v>
      </c>
      <c r="F17739" s="19" t="n">
        <v>34.7777777777778</v>
      </c>
    </row>
    <row r="17740" customFormat="false" ht="15" hidden="false" customHeight="false" outlineLevel="0" collapsed="false">
      <c r="A17740" s="8" t="s">
        <v>9398</v>
      </c>
      <c r="B17740" s="8" t="s">
        <v>9399</v>
      </c>
      <c r="C17740" s="8" t="s">
        <v>8965</v>
      </c>
      <c r="D17740" s="8" t="n">
        <v>2023</v>
      </c>
      <c r="E17740" s="19" t="n">
        <v>0</v>
      </c>
      <c r="F17740" s="19" t="n">
        <v>35.3888888888889</v>
      </c>
    </row>
    <row r="17741" customFormat="false" ht="15" hidden="false" customHeight="false" outlineLevel="0" collapsed="false">
      <c r="A17741" s="8" t="s">
        <v>9398</v>
      </c>
      <c r="B17741" s="8" t="s">
        <v>9399</v>
      </c>
      <c r="C17741" s="8" t="s">
        <v>8966</v>
      </c>
      <c r="D17741" s="8" t="n">
        <v>2023</v>
      </c>
      <c r="E17741" s="19" t="n">
        <v>0</v>
      </c>
      <c r="F17741" s="19" t="n">
        <v>34.2222222222222</v>
      </c>
    </row>
    <row r="17742" customFormat="false" ht="15" hidden="false" customHeight="false" outlineLevel="0" collapsed="false">
      <c r="A17742" s="8" t="s">
        <v>9398</v>
      </c>
      <c r="B17742" s="8" t="s">
        <v>9399</v>
      </c>
      <c r="C17742" s="8" t="s">
        <v>8967</v>
      </c>
      <c r="D17742" s="8" t="n">
        <v>2023</v>
      </c>
      <c r="E17742" s="19" t="n">
        <v>0</v>
      </c>
      <c r="F17742" s="19" t="n">
        <v>38</v>
      </c>
    </row>
    <row r="17743" customFormat="false" ht="15" hidden="false" customHeight="false" outlineLevel="0" collapsed="false">
      <c r="A17743" s="8" t="s">
        <v>9398</v>
      </c>
      <c r="B17743" s="8" t="s">
        <v>9399</v>
      </c>
      <c r="C17743" s="8" t="s">
        <v>8968</v>
      </c>
      <c r="D17743" s="8" t="n">
        <v>2023</v>
      </c>
      <c r="E17743" s="19" t="n">
        <v>0</v>
      </c>
      <c r="F17743" s="19" t="n">
        <v>36</v>
      </c>
    </row>
    <row r="17744" customFormat="false" ht="15" hidden="false" customHeight="false" outlineLevel="0" collapsed="false">
      <c r="A17744" s="8" t="s">
        <v>9398</v>
      </c>
      <c r="B17744" s="8" t="s">
        <v>9399</v>
      </c>
      <c r="C17744" s="8" t="s">
        <v>8969</v>
      </c>
      <c r="D17744" s="8" t="n">
        <v>2023</v>
      </c>
      <c r="E17744" s="19" t="n">
        <v>0</v>
      </c>
      <c r="F17744" s="19" t="n">
        <v>36</v>
      </c>
    </row>
    <row r="17745" customFormat="false" ht="15" hidden="false" customHeight="false" outlineLevel="0" collapsed="false">
      <c r="A17745" s="8" t="s">
        <v>9398</v>
      </c>
      <c r="B17745" s="8" t="s">
        <v>9399</v>
      </c>
      <c r="C17745" s="8" t="s">
        <v>8970</v>
      </c>
      <c r="D17745" s="8" t="n">
        <v>2023</v>
      </c>
      <c r="E17745" s="19" t="n">
        <v>0</v>
      </c>
      <c r="F17745" s="19" t="n">
        <v>37.2222222222222</v>
      </c>
    </row>
    <row r="17746" customFormat="false" ht="15" hidden="false" customHeight="false" outlineLevel="0" collapsed="false">
      <c r="A17746" s="8" t="s">
        <v>9398</v>
      </c>
      <c r="B17746" s="8" t="s">
        <v>9399</v>
      </c>
      <c r="C17746" s="8" t="s">
        <v>8971</v>
      </c>
      <c r="D17746" s="8" t="n">
        <v>2023</v>
      </c>
      <c r="E17746" s="19" t="n">
        <v>0</v>
      </c>
      <c r="F17746" s="19" t="n">
        <v>36</v>
      </c>
    </row>
    <row r="17747" customFormat="false" ht="15" hidden="false" customHeight="false" outlineLevel="0" collapsed="false">
      <c r="A17747" s="8" t="s">
        <v>9398</v>
      </c>
      <c r="B17747" s="8" t="s">
        <v>9399</v>
      </c>
      <c r="C17747" s="8" t="s">
        <v>8972</v>
      </c>
      <c r="D17747" s="8" t="n">
        <v>2023</v>
      </c>
      <c r="E17747" s="19" t="n">
        <v>0</v>
      </c>
      <c r="F17747" s="19" t="n">
        <v>36</v>
      </c>
    </row>
    <row r="17748" customFormat="false" ht="15" hidden="false" customHeight="false" outlineLevel="0" collapsed="false">
      <c r="A17748" s="8" t="s">
        <v>9398</v>
      </c>
      <c r="B17748" s="8" t="s">
        <v>9399</v>
      </c>
      <c r="C17748" s="8" t="s">
        <v>8973</v>
      </c>
      <c r="D17748" s="8" t="n">
        <v>2023</v>
      </c>
      <c r="E17748" s="19" t="n">
        <v>0</v>
      </c>
      <c r="F17748" s="19" t="n">
        <v>36</v>
      </c>
    </row>
    <row r="17749" customFormat="false" ht="15" hidden="false" customHeight="false" outlineLevel="0" collapsed="false">
      <c r="A17749" s="8" t="s">
        <v>9398</v>
      </c>
      <c r="B17749" s="8" t="s">
        <v>9399</v>
      </c>
      <c r="C17749" s="8" t="s">
        <v>8974</v>
      </c>
      <c r="D17749" s="8" t="n">
        <v>2023</v>
      </c>
      <c r="E17749" s="19" t="n">
        <v>0</v>
      </c>
      <c r="F17749" s="19" t="n">
        <v>35</v>
      </c>
    </row>
    <row r="17750" customFormat="false" ht="15" hidden="false" customHeight="false" outlineLevel="0" collapsed="false">
      <c r="A17750" s="8" t="s">
        <v>9398</v>
      </c>
      <c r="B17750" s="8" t="s">
        <v>9399</v>
      </c>
      <c r="C17750" s="8" t="s">
        <v>8975</v>
      </c>
      <c r="D17750" s="8" t="n">
        <v>2023</v>
      </c>
      <c r="E17750" s="19" t="n">
        <v>0</v>
      </c>
      <c r="F17750" s="19" t="n">
        <v>36</v>
      </c>
    </row>
    <row r="17751" customFormat="false" ht="15" hidden="false" customHeight="false" outlineLevel="0" collapsed="false">
      <c r="A17751" s="8" t="s">
        <v>9398</v>
      </c>
      <c r="B17751" s="8" t="s">
        <v>9399</v>
      </c>
      <c r="C17751" s="8" t="s">
        <v>8976</v>
      </c>
      <c r="D17751" s="8" t="n">
        <v>2023</v>
      </c>
      <c r="E17751" s="19" t="n">
        <v>0</v>
      </c>
      <c r="F17751" s="19" t="n">
        <v>36.3888888888889</v>
      </c>
    </row>
    <row r="17752" customFormat="false" ht="15" hidden="false" customHeight="false" outlineLevel="0" collapsed="false">
      <c r="A17752" s="8" t="s">
        <v>9398</v>
      </c>
      <c r="B17752" s="8" t="s">
        <v>9399</v>
      </c>
      <c r="C17752" s="8" t="s">
        <v>8977</v>
      </c>
      <c r="D17752" s="8" t="n">
        <v>2023</v>
      </c>
      <c r="E17752" s="19" t="n">
        <v>0</v>
      </c>
      <c r="F17752" s="19" t="n">
        <v>36</v>
      </c>
    </row>
    <row r="17753" customFormat="false" ht="15" hidden="false" customHeight="false" outlineLevel="0" collapsed="false">
      <c r="A17753" s="8" t="s">
        <v>9398</v>
      </c>
      <c r="B17753" s="8" t="s">
        <v>9399</v>
      </c>
      <c r="C17753" s="8" t="s">
        <v>8978</v>
      </c>
      <c r="D17753" s="8" t="n">
        <v>2023</v>
      </c>
      <c r="E17753" s="19" t="n">
        <v>0</v>
      </c>
      <c r="F17753" s="19" t="n">
        <v>35</v>
      </c>
    </row>
    <row r="17754" customFormat="false" ht="15" hidden="false" customHeight="false" outlineLevel="0" collapsed="false">
      <c r="A17754" s="8" t="s">
        <v>9398</v>
      </c>
      <c r="B17754" s="8" t="s">
        <v>9399</v>
      </c>
      <c r="C17754" s="8" t="s">
        <v>8979</v>
      </c>
      <c r="D17754" s="8" t="n">
        <v>2023</v>
      </c>
      <c r="E17754" s="19" t="n">
        <v>0</v>
      </c>
      <c r="F17754" s="19" t="n">
        <v>37</v>
      </c>
    </row>
    <row r="17755" customFormat="false" ht="15" hidden="false" customHeight="false" outlineLevel="0" collapsed="false">
      <c r="A17755" s="8" t="s">
        <v>9398</v>
      </c>
      <c r="B17755" s="8" t="s">
        <v>9399</v>
      </c>
      <c r="C17755" s="8" t="s">
        <v>8980</v>
      </c>
      <c r="D17755" s="8" t="n">
        <v>2023</v>
      </c>
      <c r="E17755" s="19" t="n">
        <v>0</v>
      </c>
      <c r="F17755" s="19" t="n">
        <v>36</v>
      </c>
    </row>
    <row r="17756" customFormat="false" ht="15" hidden="false" customHeight="false" outlineLevel="0" collapsed="false">
      <c r="A17756" s="8" t="s">
        <v>9398</v>
      </c>
      <c r="B17756" s="8" t="s">
        <v>9399</v>
      </c>
      <c r="C17756" s="8" t="s">
        <v>8981</v>
      </c>
      <c r="D17756" s="8" t="n">
        <v>2023</v>
      </c>
      <c r="E17756" s="19" t="n">
        <v>0</v>
      </c>
      <c r="F17756" s="19" t="n">
        <v>36.2777777777778</v>
      </c>
    </row>
    <row r="17757" customFormat="false" ht="15" hidden="false" customHeight="false" outlineLevel="0" collapsed="false">
      <c r="A17757" s="8" t="s">
        <v>9398</v>
      </c>
      <c r="B17757" s="8" t="s">
        <v>9399</v>
      </c>
      <c r="C17757" s="8" t="s">
        <v>8982</v>
      </c>
      <c r="D17757" s="8" t="n">
        <v>2023</v>
      </c>
      <c r="E17757" s="19" t="n">
        <v>0</v>
      </c>
      <c r="F17757" s="19" t="n">
        <v>36</v>
      </c>
    </row>
    <row r="17758" customFormat="false" ht="15" hidden="false" customHeight="false" outlineLevel="0" collapsed="false">
      <c r="A17758" s="8" t="s">
        <v>9398</v>
      </c>
      <c r="B17758" s="8" t="s">
        <v>9399</v>
      </c>
      <c r="C17758" s="8" t="s">
        <v>8983</v>
      </c>
      <c r="D17758" s="8" t="n">
        <v>2023</v>
      </c>
      <c r="E17758" s="19" t="n">
        <v>0</v>
      </c>
      <c r="F17758" s="19" t="n">
        <v>36</v>
      </c>
    </row>
    <row r="17759" customFormat="false" ht="15" hidden="false" customHeight="false" outlineLevel="0" collapsed="false">
      <c r="A17759" s="8" t="s">
        <v>9398</v>
      </c>
      <c r="B17759" s="8" t="s">
        <v>9399</v>
      </c>
      <c r="C17759" s="8" t="s">
        <v>8984</v>
      </c>
      <c r="D17759" s="8" t="n">
        <v>2023</v>
      </c>
      <c r="E17759" s="19" t="n">
        <v>0</v>
      </c>
      <c r="F17759" s="19" t="n">
        <v>37</v>
      </c>
    </row>
    <row r="17760" customFormat="false" ht="15" hidden="false" customHeight="false" outlineLevel="0" collapsed="false">
      <c r="A17760" s="8" t="s">
        <v>9398</v>
      </c>
      <c r="B17760" s="8" t="s">
        <v>9399</v>
      </c>
      <c r="C17760" s="8" t="s">
        <v>8985</v>
      </c>
      <c r="D17760" s="8" t="n">
        <v>2023</v>
      </c>
      <c r="E17760" s="19" t="n">
        <v>0</v>
      </c>
      <c r="F17760" s="19" t="n">
        <v>35.2222222222222</v>
      </c>
    </row>
    <row r="17761" customFormat="false" ht="15" hidden="false" customHeight="false" outlineLevel="0" collapsed="false">
      <c r="A17761" s="8" t="s">
        <v>9398</v>
      </c>
      <c r="B17761" s="8" t="s">
        <v>9399</v>
      </c>
      <c r="C17761" s="8" t="s">
        <v>8986</v>
      </c>
      <c r="D17761" s="8" t="n">
        <v>2023</v>
      </c>
      <c r="E17761" s="19" t="n">
        <v>0</v>
      </c>
      <c r="F17761" s="19" t="n">
        <v>35</v>
      </c>
    </row>
    <row r="17762" customFormat="false" ht="15" hidden="false" customHeight="false" outlineLevel="0" collapsed="false">
      <c r="A17762" s="8" t="s">
        <v>9398</v>
      </c>
      <c r="B17762" s="8" t="s">
        <v>9399</v>
      </c>
      <c r="C17762" s="8" t="s">
        <v>8987</v>
      </c>
      <c r="D17762" s="8" t="n">
        <v>2023</v>
      </c>
      <c r="E17762" s="19" t="n">
        <v>0</v>
      </c>
      <c r="F17762" s="19" t="n">
        <v>36</v>
      </c>
    </row>
    <row r="17763" customFormat="false" ht="15" hidden="false" customHeight="false" outlineLevel="0" collapsed="false">
      <c r="A17763" s="8" t="s">
        <v>9398</v>
      </c>
      <c r="B17763" s="8" t="s">
        <v>9399</v>
      </c>
      <c r="C17763" s="8" t="s">
        <v>8988</v>
      </c>
      <c r="D17763" s="8" t="n">
        <v>2023</v>
      </c>
      <c r="E17763" s="19" t="n">
        <v>0</v>
      </c>
      <c r="F17763" s="19" t="n">
        <v>34</v>
      </c>
    </row>
    <row r="17764" customFormat="false" ht="15" hidden="false" customHeight="false" outlineLevel="0" collapsed="false">
      <c r="A17764" s="8" t="s">
        <v>9398</v>
      </c>
      <c r="B17764" s="8" t="s">
        <v>9399</v>
      </c>
      <c r="C17764" s="8" t="s">
        <v>8989</v>
      </c>
      <c r="D17764" s="8" t="n">
        <v>2023</v>
      </c>
      <c r="F17764" s="19" t="n">
        <v>34.7777777777778</v>
      </c>
    </row>
    <row r="17765" customFormat="false" ht="15" hidden="false" customHeight="false" outlineLevel="0" collapsed="false">
      <c r="A17765" s="8" t="s">
        <v>9398</v>
      </c>
      <c r="B17765" s="8" t="s">
        <v>9399</v>
      </c>
      <c r="C17765" s="8" t="s">
        <v>8990</v>
      </c>
      <c r="D17765" s="8" t="n">
        <v>2023</v>
      </c>
      <c r="E17765" s="19" t="n">
        <v>0</v>
      </c>
      <c r="F17765" s="19" t="n">
        <v>34.3888888888889</v>
      </c>
    </row>
    <row r="17766" customFormat="false" ht="15" hidden="false" customHeight="false" outlineLevel="0" collapsed="false">
      <c r="A17766" s="8" t="s">
        <v>9398</v>
      </c>
      <c r="B17766" s="8" t="s">
        <v>9399</v>
      </c>
      <c r="C17766" s="8" t="s">
        <v>8991</v>
      </c>
      <c r="D17766" s="8" t="n">
        <v>2023</v>
      </c>
      <c r="E17766" s="19" t="n">
        <v>0</v>
      </c>
      <c r="F17766" s="19" t="n">
        <v>36</v>
      </c>
    </row>
    <row r="17767" customFormat="false" ht="15" hidden="false" customHeight="false" outlineLevel="0" collapsed="false">
      <c r="A17767" s="8" t="s">
        <v>9398</v>
      </c>
      <c r="B17767" s="8" t="s">
        <v>9399</v>
      </c>
      <c r="C17767" s="8" t="s">
        <v>8992</v>
      </c>
      <c r="D17767" s="8" t="n">
        <v>2023</v>
      </c>
      <c r="E17767" s="19" t="n">
        <v>0</v>
      </c>
      <c r="F17767" s="19" t="n">
        <v>37</v>
      </c>
    </row>
    <row r="17768" customFormat="false" ht="15" hidden="false" customHeight="false" outlineLevel="0" collapsed="false">
      <c r="A17768" s="8" t="s">
        <v>9398</v>
      </c>
      <c r="B17768" s="8" t="s">
        <v>9399</v>
      </c>
      <c r="C17768" s="8" t="s">
        <v>8993</v>
      </c>
      <c r="D17768" s="8" t="n">
        <v>2023</v>
      </c>
      <c r="E17768" s="19" t="n">
        <v>0</v>
      </c>
      <c r="F17768" s="19" t="n">
        <v>36</v>
      </c>
    </row>
    <row r="17769" customFormat="false" ht="15" hidden="false" customHeight="false" outlineLevel="0" collapsed="false">
      <c r="A17769" s="8" t="s">
        <v>9398</v>
      </c>
      <c r="B17769" s="8" t="s">
        <v>9399</v>
      </c>
      <c r="C17769" s="8" t="s">
        <v>8994</v>
      </c>
      <c r="D17769" s="8" t="n">
        <v>2023</v>
      </c>
      <c r="E17769" s="19" t="n">
        <v>0</v>
      </c>
      <c r="F17769" s="19" t="n">
        <v>35</v>
      </c>
    </row>
    <row r="17770" customFormat="false" ht="15" hidden="false" customHeight="false" outlineLevel="0" collapsed="false">
      <c r="A17770" s="8" t="s">
        <v>9398</v>
      </c>
      <c r="B17770" s="8" t="s">
        <v>9399</v>
      </c>
      <c r="C17770" s="8" t="s">
        <v>8995</v>
      </c>
      <c r="D17770" s="8" t="n">
        <v>2023</v>
      </c>
      <c r="E17770" s="19" t="n">
        <v>0</v>
      </c>
      <c r="F17770" s="19" t="n">
        <v>35</v>
      </c>
    </row>
    <row r="17771" customFormat="false" ht="15" hidden="false" customHeight="false" outlineLevel="0" collapsed="false">
      <c r="A17771" s="8" t="s">
        <v>9398</v>
      </c>
      <c r="B17771" s="8" t="s">
        <v>9399</v>
      </c>
      <c r="C17771" s="8" t="s">
        <v>8996</v>
      </c>
      <c r="D17771" s="8" t="n">
        <v>2023</v>
      </c>
      <c r="E17771" s="19" t="n">
        <v>0</v>
      </c>
      <c r="F17771" s="19" t="n">
        <v>35</v>
      </c>
    </row>
    <row r="17772" customFormat="false" ht="15" hidden="false" customHeight="false" outlineLevel="0" collapsed="false">
      <c r="A17772" s="8" t="s">
        <v>9398</v>
      </c>
      <c r="B17772" s="8" t="s">
        <v>9399</v>
      </c>
      <c r="C17772" s="8" t="s">
        <v>8997</v>
      </c>
      <c r="D17772" s="8" t="n">
        <v>2023</v>
      </c>
      <c r="E17772" s="19" t="n">
        <v>0</v>
      </c>
      <c r="F17772" s="19" t="n">
        <v>35</v>
      </c>
    </row>
    <row r="17773" customFormat="false" ht="15" hidden="false" customHeight="false" outlineLevel="0" collapsed="false">
      <c r="A17773" s="8" t="s">
        <v>9398</v>
      </c>
      <c r="B17773" s="8" t="s">
        <v>9399</v>
      </c>
      <c r="C17773" s="8" t="s">
        <v>8998</v>
      </c>
      <c r="D17773" s="8" t="n">
        <v>2023</v>
      </c>
      <c r="E17773" s="19" t="n">
        <v>0</v>
      </c>
      <c r="F17773" s="19" t="n">
        <v>35</v>
      </c>
    </row>
    <row r="17774" customFormat="false" ht="15" hidden="false" customHeight="false" outlineLevel="0" collapsed="false">
      <c r="A17774" s="8" t="s">
        <v>9398</v>
      </c>
      <c r="B17774" s="8" t="s">
        <v>9399</v>
      </c>
      <c r="C17774" s="8" t="s">
        <v>8999</v>
      </c>
      <c r="D17774" s="8" t="n">
        <v>2023</v>
      </c>
      <c r="E17774" s="19" t="n">
        <v>0</v>
      </c>
      <c r="F17774" s="19" t="n">
        <v>34</v>
      </c>
    </row>
    <row r="17775" customFormat="false" ht="15" hidden="false" customHeight="false" outlineLevel="0" collapsed="false">
      <c r="A17775" s="8" t="s">
        <v>9398</v>
      </c>
      <c r="B17775" s="8" t="s">
        <v>9399</v>
      </c>
      <c r="C17775" s="8" t="s">
        <v>9000</v>
      </c>
      <c r="D17775" s="8" t="n">
        <v>2023</v>
      </c>
      <c r="E17775" s="19" t="n">
        <v>0</v>
      </c>
      <c r="F17775" s="19" t="n">
        <v>35.3888888888889</v>
      </c>
    </row>
    <row r="17776" customFormat="false" ht="15" hidden="false" customHeight="false" outlineLevel="0" collapsed="false">
      <c r="A17776" s="8" t="s">
        <v>9398</v>
      </c>
      <c r="B17776" s="8" t="s">
        <v>9399</v>
      </c>
      <c r="C17776" s="8" t="s">
        <v>9001</v>
      </c>
      <c r="D17776" s="8" t="n">
        <v>2023</v>
      </c>
      <c r="E17776" s="19" t="n">
        <v>0</v>
      </c>
      <c r="F17776" s="19" t="n">
        <v>35.2222222222222</v>
      </c>
    </row>
    <row r="17777" customFormat="false" ht="15" hidden="false" customHeight="false" outlineLevel="0" collapsed="false">
      <c r="A17777" s="8" t="s">
        <v>9398</v>
      </c>
      <c r="B17777" s="8" t="s">
        <v>9399</v>
      </c>
      <c r="C17777" s="8" t="s">
        <v>9002</v>
      </c>
      <c r="D17777" s="8" t="n">
        <v>2023</v>
      </c>
      <c r="E17777" s="19" t="n">
        <v>0</v>
      </c>
      <c r="F17777" s="19" t="n">
        <v>35.2222222222222</v>
      </c>
    </row>
    <row r="17778" customFormat="false" ht="15" hidden="false" customHeight="false" outlineLevel="0" collapsed="false">
      <c r="A17778" s="8" t="s">
        <v>9398</v>
      </c>
      <c r="B17778" s="8" t="s">
        <v>9399</v>
      </c>
      <c r="C17778" s="8" t="s">
        <v>9003</v>
      </c>
      <c r="D17778" s="8" t="n">
        <v>2023</v>
      </c>
      <c r="E17778" s="19" t="n">
        <v>0</v>
      </c>
      <c r="F17778" s="19" t="n">
        <v>34.7777777777778</v>
      </c>
    </row>
    <row r="17779" customFormat="false" ht="15" hidden="false" customHeight="false" outlineLevel="0" collapsed="false">
      <c r="A17779" s="8" t="s">
        <v>9398</v>
      </c>
      <c r="B17779" s="8" t="s">
        <v>9399</v>
      </c>
      <c r="C17779" s="8" t="s">
        <v>9004</v>
      </c>
      <c r="D17779" s="8" t="n">
        <v>2023</v>
      </c>
      <c r="E17779" s="19" t="n">
        <v>0</v>
      </c>
      <c r="F17779" s="19" t="n">
        <v>35.6111111111111</v>
      </c>
    </row>
    <row r="17780" customFormat="false" ht="15" hidden="false" customHeight="false" outlineLevel="0" collapsed="false">
      <c r="A17780" s="8" t="s">
        <v>9398</v>
      </c>
      <c r="B17780" s="8" t="s">
        <v>9399</v>
      </c>
      <c r="C17780" s="8" t="s">
        <v>9005</v>
      </c>
      <c r="D17780" s="8" t="n">
        <v>2023</v>
      </c>
      <c r="F17780" s="19" t="n">
        <v>35</v>
      </c>
    </row>
    <row r="17781" customFormat="false" ht="15" hidden="false" customHeight="false" outlineLevel="0" collapsed="false">
      <c r="A17781" s="8" t="s">
        <v>9398</v>
      </c>
      <c r="B17781" s="8" t="s">
        <v>9399</v>
      </c>
      <c r="C17781" s="8" t="s">
        <v>9006</v>
      </c>
      <c r="D17781" s="8" t="n">
        <v>2023</v>
      </c>
      <c r="E17781" s="19" t="n">
        <v>5.08</v>
      </c>
      <c r="F17781" s="19" t="n">
        <v>32</v>
      </c>
    </row>
    <row r="17782" customFormat="false" ht="15" hidden="false" customHeight="false" outlineLevel="0" collapsed="false">
      <c r="A17782" s="8" t="s">
        <v>9398</v>
      </c>
      <c r="B17782" s="8" t="s">
        <v>9399</v>
      </c>
      <c r="C17782" s="8" t="s">
        <v>9007</v>
      </c>
      <c r="D17782" s="8" t="n">
        <v>2023</v>
      </c>
      <c r="E17782" s="19" t="n">
        <v>2.032</v>
      </c>
      <c r="F17782" s="19" t="n">
        <v>31</v>
      </c>
    </row>
    <row r="17783" customFormat="false" ht="15" hidden="false" customHeight="false" outlineLevel="0" collapsed="false">
      <c r="A17783" s="8" t="s">
        <v>9398</v>
      </c>
      <c r="B17783" s="8" t="s">
        <v>9399</v>
      </c>
      <c r="C17783" s="8" t="s">
        <v>9008</v>
      </c>
      <c r="D17783" s="8" t="n">
        <v>2023</v>
      </c>
      <c r="E17783" s="19" t="n">
        <v>0</v>
      </c>
      <c r="F17783" s="19" t="n">
        <v>31</v>
      </c>
    </row>
    <row r="17784" customFormat="false" ht="15" hidden="false" customHeight="false" outlineLevel="0" collapsed="false">
      <c r="A17784" s="8" t="s">
        <v>9398</v>
      </c>
      <c r="B17784" s="8" t="s">
        <v>9399</v>
      </c>
      <c r="C17784" s="8" t="s">
        <v>9009</v>
      </c>
      <c r="D17784" s="8" t="n">
        <v>2023</v>
      </c>
      <c r="E17784" s="19" t="n">
        <v>0</v>
      </c>
      <c r="F17784" s="19" t="n">
        <v>31</v>
      </c>
    </row>
    <row r="17785" customFormat="false" ht="15" hidden="false" customHeight="false" outlineLevel="0" collapsed="false">
      <c r="A17785" s="8" t="s">
        <v>9398</v>
      </c>
      <c r="B17785" s="8" t="s">
        <v>9399</v>
      </c>
      <c r="C17785" s="8" t="s">
        <v>9010</v>
      </c>
      <c r="D17785" s="8" t="n">
        <v>2023</v>
      </c>
      <c r="E17785" s="19" t="n">
        <v>0</v>
      </c>
      <c r="F17785" s="19" t="n">
        <v>31.3888888888889</v>
      </c>
    </row>
    <row r="17786" customFormat="false" ht="15" hidden="false" customHeight="false" outlineLevel="0" collapsed="false">
      <c r="A17786" s="8" t="s">
        <v>9398</v>
      </c>
      <c r="B17786" s="8" t="s">
        <v>9399</v>
      </c>
      <c r="C17786" s="8" t="s">
        <v>9011</v>
      </c>
      <c r="D17786" s="8" t="n">
        <v>2023</v>
      </c>
      <c r="E17786" s="19" t="n">
        <v>0</v>
      </c>
      <c r="F17786" s="19" t="n">
        <v>30</v>
      </c>
    </row>
    <row r="17787" customFormat="false" ht="15" hidden="false" customHeight="false" outlineLevel="0" collapsed="false">
      <c r="A17787" s="8" t="s">
        <v>9398</v>
      </c>
      <c r="B17787" s="8" t="s">
        <v>9399</v>
      </c>
      <c r="C17787" s="8" t="s">
        <v>9012</v>
      </c>
      <c r="D17787" s="8" t="n">
        <v>2023</v>
      </c>
      <c r="E17787" s="19" t="n">
        <v>0</v>
      </c>
      <c r="F17787" s="19" t="n">
        <v>32</v>
      </c>
    </row>
    <row r="17788" customFormat="false" ht="15" hidden="false" customHeight="false" outlineLevel="0" collapsed="false">
      <c r="A17788" s="8" t="s">
        <v>9398</v>
      </c>
      <c r="B17788" s="8" t="s">
        <v>9399</v>
      </c>
      <c r="C17788" s="8" t="s">
        <v>9013</v>
      </c>
      <c r="D17788" s="8" t="n">
        <v>2023</v>
      </c>
      <c r="E17788" s="19" t="n">
        <v>0</v>
      </c>
      <c r="F17788" s="19" t="n">
        <v>34</v>
      </c>
    </row>
    <row r="17789" customFormat="false" ht="15" hidden="false" customHeight="false" outlineLevel="0" collapsed="false">
      <c r="A17789" s="8" t="s">
        <v>9398</v>
      </c>
      <c r="B17789" s="8" t="s">
        <v>9399</v>
      </c>
      <c r="C17789" s="8" t="s">
        <v>9014</v>
      </c>
      <c r="D17789" s="8" t="n">
        <v>2023</v>
      </c>
      <c r="E17789" s="19" t="n">
        <v>0</v>
      </c>
      <c r="F17789" s="19" t="n">
        <v>34</v>
      </c>
    </row>
    <row r="17790" customFormat="false" ht="15" hidden="false" customHeight="false" outlineLevel="0" collapsed="false">
      <c r="A17790" s="8" t="s">
        <v>9398</v>
      </c>
      <c r="B17790" s="8" t="s">
        <v>9399</v>
      </c>
      <c r="C17790" s="8" t="s">
        <v>9015</v>
      </c>
      <c r="D17790" s="8" t="n">
        <v>2023</v>
      </c>
      <c r="E17790" s="19" t="n">
        <v>0</v>
      </c>
      <c r="F17790" s="19" t="n">
        <v>33</v>
      </c>
    </row>
    <row r="17791" customFormat="false" ht="15" hidden="false" customHeight="false" outlineLevel="0" collapsed="false">
      <c r="A17791" s="8" t="s">
        <v>9398</v>
      </c>
      <c r="B17791" s="8" t="s">
        <v>9399</v>
      </c>
      <c r="C17791" s="8" t="s">
        <v>9016</v>
      </c>
      <c r="D17791" s="8" t="n">
        <v>2023</v>
      </c>
      <c r="E17791" s="19" t="n">
        <v>0</v>
      </c>
      <c r="F17791" s="19" t="n">
        <v>33</v>
      </c>
    </row>
    <row r="17792" customFormat="false" ht="15" hidden="false" customHeight="false" outlineLevel="0" collapsed="false">
      <c r="A17792" s="8" t="s">
        <v>9398</v>
      </c>
      <c r="B17792" s="8" t="s">
        <v>9399</v>
      </c>
      <c r="C17792" s="8" t="s">
        <v>9017</v>
      </c>
      <c r="D17792" s="8" t="n">
        <v>2023</v>
      </c>
      <c r="E17792" s="19" t="n">
        <v>0</v>
      </c>
      <c r="F17792" s="19" t="n">
        <v>31</v>
      </c>
    </row>
    <row r="17793" customFormat="false" ht="15" hidden="false" customHeight="false" outlineLevel="0" collapsed="false">
      <c r="A17793" s="8" t="s">
        <v>9398</v>
      </c>
      <c r="B17793" s="8" t="s">
        <v>9399</v>
      </c>
      <c r="C17793" s="8" t="s">
        <v>9018</v>
      </c>
      <c r="D17793" s="8" t="n">
        <v>2023</v>
      </c>
      <c r="E17793" s="19" t="n">
        <v>0</v>
      </c>
      <c r="F17793" s="19" t="n">
        <v>32</v>
      </c>
    </row>
    <row r="17794" customFormat="false" ht="15" hidden="false" customHeight="false" outlineLevel="0" collapsed="false">
      <c r="A17794" s="8" t="s">
        <v>9398</v>
      </c>
      <c r="B17794" s="8" t="s">
        <v>9399</v>
      </c>
      <c r="C17794" s="8" t="s">
        <v>9019</v>
      </c>
      <c r="D17794" s="8" t="n">
        <v>2023</v>
      </c>
      <c r="E17794" s="19" t="n">
        <v>0</v>
      </c>
      <c r="F17794" s="19" t="n">
        <v>33</v>
      </c>
    </row>
    <row r="17795" customFormat="false" ht="15" hidden="false" customHeight="false" outlineLevel="0" collapsed="false">
      <c r="A17795" s="8" t="s">
        <v>9398</v>
      </c>
      <c r="B17795" s="8" t="s">
        <v>9399</v>
      </c>
      <c r="C17795" s="8" t="s">
        <v>9020</v>
      </c>
      <c r="D17795" s="8" t="n">
        <v>2023</v>
      </c>
      <c r="E17795" s="19" t="n">
        <v>0</v>
      </c>
      <c r="F17795" s="19" t="n">
        <v>33.3888888888889</v>
      </c>
    </row>
    <row r="17796" customFormat="false" ht="15" hidden="false" customHeight="false" outlineLevel="0" collapsed="false">
      <c r="A17796" s="8" t="s">
        <v>9398</v>
      </c>
      <c r="B17796" s="8" t="s">
        <v>9399</v>
      </c>
      <c r="C17796" s="8" t="s">
        <v>9021</v>
      </c>
      <c r="D17796" s="8" t="n">
        <v>2023</v>
      </c>
      <c r="E17796" s="19" t="n">
        <v>0</v>
      </c>
      <c r="F17796" s="19" t="n">
        <v>32.2222222222222</v>
      </c>
    </row>
    <row r="17797" customFormat="false" ht="15" hidden="false" customHeight="false" outlineLevel="0" collapsed="false">
      <c r="A17797" s="8" t="s">
        <v>9398</v>
      </c>
      <c r="B17797" s="8" t="s">
        <v>9399</v>
      </c>
      <c r="C17797" s="8" t="s">
        <v>9022</v>
      </c>
      <c r="D17797" s="8" t="n">
        <v>2023</v>
      </c>
      <c r="E17797" s="19" t="n">
        <v>0</v>
      </c>
      <c r="F17797" s="19" t="n">
        <v>32</v>
      </c>
    </row>
    <row r="17798" customFormat="false" ht="15" hidden="false" customHeight="false" outlineLevel="0" collapsed="false">
      <c r="A17798" s="8" t="s">
        <v>9398</v>
      </c>
      <c r="B17798" s="8" t="s">
        <v>9399</v>
      </c>
      <c r="C17798" s="8" t="s">
        <v>9023</v>
      </c>
      <c r="D17798" s="8" t="n">
        <v>2023</v>
      </c>
      <c r="E17798" s="19" t="n">
        <v>0</v>
      </c>
      <c r="F17798" s="19" t="n">
        <v>32</v>
      </c>
    </row>
    <row r="17799" customFormat="false" ht="15" hidden="false" customHeight="false" outlineLevel="0" collapsed="false">
      <c r="A17799" s="8" t="s">
        <v>9398</v>
      </c>
      <c r="B17799" s="8" t="s">
        <v>9399</v>
      </c>
      <c r="C17799" s="8" t="s">
        <v>9024</v>
      </c>
      <c r="D17799" s="8" t="n">
        <v>2023</v>
      </c>
      <c r="E17799" s="19" t="n">
        <v>0</v>
      </c>
      <c r="F17799" s="19" t="n">
        <v>34.3888888888889</v>
      </c>
    </row>
    <row r="17800" customFormat="false" ht="15" hidden="false" customHeight="false" outlineLevel="0" collapsed="false">
      <c r="A17800" s="8" t="s">
        <v>9398</v>
      </c>
      <c r="B17800" s="8" t="s">
        <v>9399</v>
      </c>
      <c r="C17800" s="8" t="s">
        <v>9025</v>
      </c>
      <c r="D17800" s="8" t="n">
        <v>2023</v>
      </c>
      <c r="E17800" s="19" t="n">
        <v>0</v>
      </c>
      <c r="F17800" s="19" t="n">
        <v>33</v>
      </c>
    </row>
    <row r="17801" customFormat="false" ht="15" hidden="false" customHeight="false" outlineLevel="0" collapsed="false">
      <c r="A17801" s="8" t="s">
        <v>9398</v>
      </c>
      <c r="B17801" s="8" t="s">
        <v>9399</v>
      </c>
      <c r="C17801" s="8" t="s">
        <v>9026</v>
      </c>
      <c r="D17801" s="8" t="n">
        <v>2023</v>
      </c>
      <c r="E17801" s="19" t="n">
        <v>0</v>
      </c>
      <c r="F17801" s="19" t="n">
        <v>32.2222222222222</v>
      </c>
    </row>
    <row r="17802" customFormat="false" ht="15" hidden="false" customHeight="false" outlineLevel="0" collapsed="false">
      <c r="A17802" s="8" t="s">
        <v>9398</v>
      </c>
      <c r="B17802" s="8" t="s">
        <v>9399</v>
      </c>
      <c r="C17802" s="8" t="s">
        <v>9027</v>
      </c>
      <c r="D17802" s="8" t="n">
        <v>2023</v>
      </c>
      <c r="E17802" s="19" t="n">
        <v>0</v>
      </c>
      <c r="F17802" s="19" t="n">
        <v>33</v>
      </c>
    </row>
    <row r="17803" customFormat="false" ht="15" hidden="false" customHeight="false" outlineLevel="0" collapsed="false">
      <c r="A17803" s="8" t="s">
        <v>9398</v>
      </c>
      <c r="B17803" s="8" t="s">
        <v>9399</v>
      </c>
      <c r="C17803" s="8" t="s">
        <v>9028</v>
      </c>
      <c r="D17803" s="8" t="n">
        <v>2023</v>
      </c>
      <c r="E17803" s="19" t="n">
        <v>0</v>
      </c>
      <c r="F17803" s="19" t="n">
        <v>32.3888888888889</v>
      </c>
    </row>
    <row r="17804" customFormat="false" ht="15" hidden="false" customHeight="false" outlineLevel="0" collapsed="false">
      <c r="A17804" s="8" t="s">
        <v>9398</v>
      </c>
      <c r="B17804" s="8" t="s">
        <v>9399</v>
      </c>
      <c r="C17804" s="8" t="s">
        <v>9029</v>
      </c>
      <c r="D17804" s="8" t="n">
        <v>2023</v>
      </c>
      <c r="E17804" s="19" t="n">
        <v>0</v>
      </c>
      <c r="F17804" s="19" t="n">
        <v>32.7777777777778</v>
      </c>
    </row>
    <row r="17805" customFormat="false" ht="15" hidden="false" customHeight="false" outlineLevel="0" collapsed="false">
      <c r="A17805" s="8" t="s">
        <v>9398</v>
      </c>
      <c r="B17805" s="8" t="s">
        <v>9399</v>
      </c>
      <c r="C17805" s="8" t="s">
        <v>9030</v>
      </c>
      <c r="D17805" s="8" t="n">
        <v>2023</v>
      </c>
      <c r="E17805" s="19" t="n">
        <v>0</v>
      </c>
      <c r="F17805" s="19" t="n">
        <v>33</v>
      </c>
    </row>
    <row r="17806" customFormat="false" ht="15" hidden="false" customHeight="false" outlineLevel="0" collapsed="false">
      <c r="A17806" s="8" t="s">
        <v>9398</v>
      </c>
      <c r="B17806" s="8" t="s">
        <v>9399</v>
      </c>
      <c r="C17806" s="8" t="s">
        <v>9031</v>
      </c>
      <c r="D17806" s="8" t="n">
        <v>2023</v>
      </c>
      <c r="E17806" s="19" t="n">
        <v>0</v>
      </c>
      <c r="F17806" s="19" t="n">
        <v>33</v>
      </c>
    </row>
    <row r="17807" customFormat="false" ht="15" hidden="false" customHeight="false" outlineLevel="0" collapsed="false">
      <c r="A17807" s="8" t="s">
        <v>9398</v>
      </c>
      <c r="B17807" s="8" t="s">
        <v>9399</v>
      </c>
      <c r="C17807" s="8" t="s">
        <v>9032</v>
      </c>
      <c r="D17807" s="8" t="n">
        <v>2023</v>
      </c>
      <c r="E17807" s="19" t="n">
        <v>0</v>
      </c>
      <c r="F17807" s="19" t="n">
        <v>32</v>
      </c>
    </row>
    <row r="17808" customFormat="false" ht="15" hidden="false" customHeight="false" outlineLevel="0" collapsed="false">
      <c r="A17808" s="8" t="s">
        <v>9398</v>
      </c>
      <c r="B17808" s="8" t="s">
        <v>9399</v>
      </c>
      <c r="C17808" s="8" t="s">
        <v>9033</v>
      </c>
      <c r="D17808" s="8" t="n">
        <v>2023</v>
      </c>
      <c r="E17808" s="19" t="n">
        <v>0</v>
      </c>
      <c r="F17808" s="19" t="n">
        <v>34</v>
      </c>
    </row>
    <row r="17809" customFormat="false" ht="15" hidden="false" customHeight="false" outlineLevel="0" collapsed="false">
      <c r="A17809" s="8" t="s">
        <v>9398</v>
      </c>
      <c r="B17809" s="8" t="s">
        <v>9399</v>
      </c>
      <c r="C17809" s="8" t="s">
        <v>9034</v>
      </c>
      <c r="D17809" s="8" t="n">
        <v>2023</v>
      </c>
      <c r="E17809" s="19" t="n">
        <v>0</v>
      </c>
      <c r="F17809" s="19" t="n">
        <v>35</v>
      </c>
    </row>
    <row r="17810" customFormat="false" ht="15" hidden="false" customHeight="false" outlineLevel="0" collapsed="false">
      <c r="A17810" s="8" t="s">
        <v>9398</v>
      </c>
      <c r="B17810" s="8" t="s">
        <v>9399</v>
      </c>
      <c r="C17810" s="8" t="s">
        <v>9035</v>
      </c>
      <c r="D17810" s="8" t="n">
        <v>2023</v>
      </c>
      <c r="E17810" s="19" t="n">
        <v>0</v>
      </c>
      <c r="F17810" s="19" t="n">
        <v>34</v>
      </c>
    </row>
    <row r="17811" customFormat="false" ht="15" hidden="false" customHeight="false" outlineLevel="0" collapsed="false">
      <c r="A17811" s="8" t="s">
        <v>9398</v>
      </c>
      <c r="B17811" s="8" t="s">
        <v>9399</v>
      </c>
      <c r="C17811" s="8" t="s">
        <v>9036</v>
      </c>
      <c r="D17811" s="8" t="n">
        <v>2023</v>
      </c>
      <c r="E17811" s="19" t="n">
        <v>0</v>
      </c>
      <c r="F17811" s="19" t="n">
        <v>35</v>
      </c>
    </row>
    <row r="17812" customFormat="false" ht="15" hidden="false" customHeight="false" outlineLevel="0" collapsed="false">
      <c r="A17812" s="8" t="s">
        <v>9398</v>
      </c>
      <c r="B17812" s="8" t="s">
        <v>9399</v>
      </c>
      <c r="C17812" s="8" t="s">
        <v>9037</v>
      </c>
      <c r="D17812" s="8" t="n">
        <v>2023</v>
      </c>
      <c r="E17812" s="19" t="n">
        <v>0</v>
      </c>
      <c r="F17812" s="19" t="n">
        <v>34</v>
      </c>
    </row>
    <row r="17813" customFormat="false" ht="15" hidden="false" customHeight="false" outlineLevel="0" collapsed="false">
      <c r="A17813" s="8" t="s">
        <v>9398</v>
      </c>
      <c r="B17813" s="8" t="s">
        <v>9399</v>
      </c>
      <c r="C17813" s="8" t="s">
        <v>9038</v>
      </c>
      <c r="D17813" s="8" t="n">
        <v>2023</v>
      </c>
      <c r="E17813" s="19" t="n">
        <v>0</v>
      </c>
      <c r="F17813" s="19" t="n">
        <v>34</v>
      </c>
    </row>
    <row r="17814" customFormat="false" ht="15" hidden="false" customHeight="false" outlineLevel="0" collapsed="false">
      <c r="A17814" s="8" t="s">
        <v>9398</v>
      </c>
      <c r="B17814" s="8" t="s">
        <v>9399</v>
      </c>
      <c r="C17814" s="8" t="s">
        <v>9039</v>
      </c>
      <c r="D17814" s="8" t="n">
        <v>2023</v>
      </c>
      <c r="E17814" s="19" t="n">
        <v>0</v>
      </c>
      <c r="F17814" s="19" t="n">
        <v>34</v>
      </c>
    </row>
    <row r="17815" customFormat="false" ht="15" hidden="false" customHeight="false" outlineLevel="0" collapsed="false">
      <c r="A17815" s="8" t="s">
        <v>9398</v>
      </c>
      <c r="B17815" s="8" t="s">
        <v>9399</v>
      </c>
      <c r="C17815" s="8" t="s">
        <v>9040</v>
      </c>
      <c r="D17815" s="8" t="n">
        <v>2023</v>
      </c>
      <c r="E17815" s="19" t="n">
        <v>0</v>
      </c>
      <c r="F17815" s="19" t="n">
        <v>33</v>
      </c>
    </row>
    <row r="17816" customFormat="false" ht="15" hidden="false" customHeight="false" outlineLevel="0" collapsed="false">
      <c r="A17816" s="8" t="s">
        <v>9398</v>
      </c>
      <c r="B17816" s="8" t="s">
        <v>9399</v>
      </c>
      <c r="C17816" s="8" t="s">
        <v>9041</v>
      </c>
      <c r="D17816" s="8" t="n">
        <v>2023</v>
      </c>
      <c r="E17816" s="19" t="n">
        <v>0</v>
      </c>
      <c r="F17816" s="19" t="n">
        <v>34</v>
      </c>
    </row>
    <row r="17817" customFormat="false" ht="15" hidden="false" customHeight="false" outlineLevel="0" collapsed="false">
      <c r="A17817" s="8" t="s">
        <v>9398</v>
      </c>
      <c r="B17817" s="8" t="s">
        <v>9399</v>
      </c>
      <c r="C17817" s="8" t="s">
        <v>9042</v>
      </c>
      <c r="D17817" s="8" t="n">
        <v>2024</v>
      </c>
      <c r="E17817" s="19" t="n">
        <v>0</v>
      </c>
      <c r="F17817" s="19" t="n">
        <v>32</v>
      </c>
    </row>
    <row r="17818" customFormat="false" ht="15" hidden="false" customHeight="false" outlineLevel="0" collapsed="false">
      <c r="A17818" s="8" t="s">
        <v>9398</v>
      </c>
      <c r="B17818" s="8" t="s">
        <v>9399</v>
      </c>
      <c r="C17818" s="8" t="s">
        <v>9043</v>
      </c>
      <c r="D17818" s="8" t="n">
        <v>2024</v>
      </c>
      <c r="E17818" s="19" t="n">
        <v>0</v>
      </c>
      <c r="F17818" s="19" t="n">
        <v>32</v>
      </c>
    </row>
    <row r="17819" customFormat="false" ht="15" hidden="false" customHeight="false" outlineLevel="0" collapsed="false">
      <c r="A17819" s="8" t="s">
        <v>9398</v>
      </c>
      <c r="B17819" s="8" t="s">
        <v>9399</v>
      </c>
      <c r="C17819" s="8" t="s">
        <v>9044</v>
      </c>
      <c r="D17819" s="8" t="n">
        <v>2024</v>
      </c>
      <c r="E17819" s="19" t="n">
        <v>0</v>
      </c>
      <c r="F17819" s="19" t="n">
        <v>30.7777777777778</v>
      </c>
    </row>
    <row r="17820" customFormat="false" ht="15" hidden="false" customHeight="false" outlineLevel="0" collapsed="false">
      <c r="A17820" s="8" t="s">
        <v>9398</v>
      </c>
      <c r="B17820" s="8" t="s">
        <v>9399</v>
      </c>
      <c r="C17820" s="8" t="s">
        <v>9045</v>
      </c>
      <c r="D17820" s="8" t="n">
        <v>2024</v>
      </c>
      <c r="E17820" s="19" t="n">
        <v>0</v>
      </c>
      <c r="F17820" s="19" t="n">
        <v>31</v>
      </c>
    </row>
    <row r="17821" customFormat="false" ht="15" hidden="false" customHeight="false" outlineLevel="0" collapsed="false">
      <c r="A17821" s="8" t="s">
        <v>9398</v>
      </c>
      <c r="B17821" s="8" t="s">
        <v>9399</v>
      </c>
      <c r="C17821" s="8" t="s">
        <v>9046</v>
      </c>
      <c r="D17821" s="8" t="n">
        <v>2024</v>
      </c>
      <c r="E17821" s="19" t="n">
        <v>0</v>
      </c>
      <c r="F17821" s="19" t="n">
        <v>31</v>
      </c>
    </row>
    <row r="17822" customFormat="false" ht="15" hidden="false" customHeight="false" outlineLevel="0" collapsed="false">
      <c r="A17822" s="8" t="s">
        <v>9398</v>
      </c>
      <c r="B17822" s="8" t="s">
        <v>9399</v>
      </c>
      <c r="C17822" s="8" t="s">
        <v>9047</v>
      </c>
      <c r="D17822" s="8" t="n">
        <v>2024</v>
      </c>
      <c r="E17822" s="19" t="n">
        <v>0</v>
      </c>
      <c r="F17822" s="19" t="n">
        <v>31</v>
      </c>
    </row>
    <row r="17823" customFormat="false" ht="15" hidden="false" customHeight="false" outlineLevel="0" collapsed="false">
      <c r="A17823" s="8" t="s">
        <v>9398</v>
      </c>
      <c r="B17823" s="8" t="s">
        <v>9399</v>
      </c>
      <c r="C17823" s="8" t="s">
        <v>9048</v>
      </c>
      <c r="D17823" s="8" t="n">
        <v>2024</v>
      </c>
      <c r="E17823" s="19" t="n">
        <v>0</v>
      </c>
      <c r="F17823" s="19" t="n">
        <v>31.6111111111111</v>
      </c>
    </row>
    <row r="17824" customFormat="false" ht="15" hidden="false" customHeight="false" outlineLevel="0" collapsed="false">
      <c r="A17824" s="8" t="s">
        <v>9398</v>
      </c>
      <c r="B17824" s="8" t="s">
        <v>9399</v>
      </c>
      <c r="C17824" s="8" t="s">
        <v>9049</v>
      </c>
      <c r="D17824" s="8" t="n">
        <v>2024</v>
      </c>
      <c r="E17824" s="19" t="n">
        <v>0</v>
      </c>
      <c r="F17824" s="19" t="n">
        <v>35</v>
      </c>
    </row>
    <row r="17825" customFormat="false" ht="15" hidden="false" customHeight="false" outlineLevel="0" collapsed="false">
      <c r="A17825" s="8" t="s">
        <v>9398</v>
      </c>
      <c r="B17825" s="8" t="s">
        <v>9399</v>
      </c>
      <c r="C17825" s="8" t="s">
        <v>9050</v>
      </c>
      <c r="D17825" s="8" t="n">
        <v>2024</v>
      </c>
      <c r="F17825" s="19" t="n">
        <v>32</v>
      </c>
    </row>
    <row r="17826" customFormat="false" ht="15" hidden="false" customHeight="false" outlineLevel="0" collapsed="false">
      <c r="A17826" s="8" t="s">
        <v>9398</v>
      </c>
      <c r="B17826" s="8" t="s">
        <v>9399</v>
      </c>
      <c r="C17826" s="8" t="s">
        <v>9051</v>
      </c>
      <c r="D17826" s="8" t="n">
        <v>2024</v>
      </c>
      <c r="E17826" s="19" t="n">
        <v>1.016</v>
      </c>
      <c r="F17826" s="19" t="n">
        <v>31</v>
      </c>
    </row>
    <row r="17827" customFormat="false" ht="15" hidden="false" customHeight="false" outlineLevel="0" collapsed="false">
      <c r="A17827" s="8" t="s">
        <v>9398</v>
      </c>
      <c r="B17827" s="8" t="s">
        <v>9399</v>
      </c>
      <c r="C17827" s="8" t="s">
        <v>9052</v>
      </c>
      <c r="D17827" s="8" t="n">
        <v>2024</v>
      </c>
      <c r="E17827" s="19" t="n">
        <v>0</v>
      </c>
      <c r="F17827" s="19" t="n">
        <v>33</v>
      </c>
    </row>
    <row r="17828" customFormat="false" ht="15" hidden="false" customHeight="false" outlineLevel="0" collapsed="false">
      <c r="A17828" s="8" t="s">
        <v>9398</v>
      </c>
      <c r="B17828" s="8" t="s">
        <v>9399</v>
      </c>
      <c r="C17828" s="8" t="s">
        <v>9053</v>
      </c>
      <c r="D17828" s="8" t="n">
        <v>2024</v>
      </c>
      <c r="E17828" s="19" t="n">
        <v>0</v>
      </c>
      <c r="F17828" s="19" t="n">
        <v>35</v>
      </c>
    </row>
    <row r="17829" customFormat="false" ht="15" hidden="false" customHeight="false" outlineLevel="0" collapsed="false">
      <c r="A17829" s="8" t="s">
        <v>9398</v>
      </c>
      <c r="B17829" s="8" t="s">
        <v>9399</v>
      </c>
      <c r="C17829" s="8" t="s">
        <v>9054</v>
      </c>
      <c r="D17829" s="8" t="n">
        <v>2024</v>
      </c>
      <c r="E17829" s="19" t="n">
        <v>0</v>
      </c>
      <c r="F17829" s="19" t="n">
        <v>33</v>
      </c>
    </row>
    <row r="17830" customFormat="false" ht="15" hidden="false" customHeight="false" outlineLevel="0" collapsed="false">
      <c r="A17830" s="8" t="s">
        <v>9398</v>
      </c>
      <c r="B17830" s="8" t="s">
        <v>9399</v>
      </c>
      <c r="C17830" s="8" t="s">
        <v>9055</v>
      </c>
      <c r="D17830" s="8" t="n">
        <v>2024</v>
      </c>
      <c r="E17830" s="19" t="n">
        <v>0</v>
      </c>
      <c r="F17830" s="19" t="n">
        <v>34</v>
      </c>
    </row>
    <row r="17831" customFormat="false" ht="15" hidden="false" customHeight="false" outlineLevel="0" collapsed="false">
      <c r="A17831" s="8" t="s">
        <v>9398</v>
      </c>
      <c r="B17831" s="8" t="s">
        <v>9399</v>
      </c>
      <c r="C17831" s="8" t="s">
        <v>9056</v>
      </c>
      <c r="D17831" s="8" t="n">
        <v>2024</v>
      </c>
      <c r="E17831" s="19" t="n">
        <v>0</v>
      </c>
      <c r="F17831" s="19" t="n">
        <v>30.7777777777778</v>
      </c>
    </row>
    <row r="17832" customFormat="false" ht="15" hidden="false" customHeight="false" outlineLevel="0" collapsed="false">
      <c r="A17832" s="8" t="s">
        <v>9398</v>
      </c>
      <c r="B17832" s="8" t="s">
        <v>9399</v>
      </c>
      <c r="C17832" s="8" t="s">
        <v>9057</v>
      </c>
      <c r="D17832" s="8" t="n">
        <v>2024</v>
      </c>
      <c r="E17832" s="19" t="n">
        <v>0</v>
      </c>
      <c r="F17832" s="19" t="n">
        <v>29</v>
      </c>
    </row>
    <row r="17833" customFormat="false" ht="15" hidden="false" customHeight="false" outlineLevel="0" collapsed="false">
      <c r="A17833" s="8" t="s">
        <v>9398</v>
      </c>
      <c r="B17833" s="8" t="s">
        <v>9399</v>
      </c>
      <c r="C17833" s="8" t="s">
        <v>9058</v>
      </c>
      <c r="D17833" s="8" t="n">
        <v>2024</v>
      </c>
      <c r="E17833" s="19" t="n">
        <v>0</v>
      </c>
      <c r="F17833" s="19" t="n">
        <v>28.7777777777778</v>
      </c>
    </row>
    <row r="17834" customFormat="false" ht="15" hidden="false" customHeight="false" outlineLevel="0" collapsed="false">
      <c r="A17834" s="8" t="s">
        <v>9398</v>
      </c>
      <c r="B17834" s="8" t="s">
        <v>9399</v>
      </c>
      <c r="C17834" s="8" t="s">
        <v>9059</v>
      </c>
      <c r="D17834" s="8" t="n">
        <v>2024</v>
      </c>
      <c r="E17834" s="19" t="n">
        <v>0</v>
      </c>
      <c r="F17834" s="19" t="n">
        <v>28.2222222222222</v>
      </c>
    </row>
    <row r="17835" customFormat="false" ht="15" hidden="false" customHeight="false" outlineLevel="0" collapsed="false">
      <c r="A17835" s="8" t="s">
        <v>9398</v>
      </c>
      <c r="B17835" s="8" t="s">
        <v>9399</v>
      </c>
      <c r="C17835" s="8" t="s">
        <v>9060</v>
      </c>
      <c r="D17835" s="8" t="n">
        <v>2024</v>
      </c>
      <c r="E17835" s="19" t="n">
        <v>0</v>
      </c>
      <c r="F17835" s="19" t="n">
        <v>28.6111111111111</v>
      </c>
    </row>
    <row r="17836" customFormat="false" ht="15" hidden="false" customHeight="false" outlineLevel="0" collapsed="false">
      <c r="A17836" s="8" t="s">
        <v>9398</v>
      </c>
      <c r="B17836" s="8" t="s">
        <v>9399</v>
      </c>
      <c r="C17836" s="8" t="s">
        <v>9061</v>
      </c>
      <c r="D17836" s="8" t="n">
        <v>2024</v>
      </c>
      <c r="E17836" s="19" t="n">
        <v>0</v>
      </c>
      <c r="F17836" s="19" t="n">
        <v>29</v>
      </c>
    </row>
    <row r="17837" customFormat="false" ht="15" hidden="false" customHeight="false" outlineLevel="0" collapsed="false">
      <c r="A17837" s="8" t="s">
        <v>9398</v>
      </c>
      <c r="B17837" s="8" t="s">
        <v>9399</v>
      </c>
      <c r="C17837" s="8" t="s">
        <v>9062</v>
      </c>
      <c r="D17837" s="8" t="n">
        <v>2024</v>
      </c>
      <c r="E17837" s="19" t="n">
        <v>0</v>
      </c>
      <c r="F17837" s="19" t="n">
        <v>31.3888888888889</v>
      </c>
    </row>
    <row r="17838" customFormat="false" ht="15" hidden="false" customHeight="false" outlineLevel="0" collapsed="false">
      <c r="A17838" s="8" t="s">
        <v>9398</v>
      </c>
      <c r="B17838" s="8" t="s">
        <v>9399</v>
      </c>
      <c r="C17838" s="8" t="s">
        <v>9063</v>
      </c>
      <c r="D17838" s="8" t="n">
        <v>2024</v>
      </c>
      <c r="E17838" s="19" t="n">
        <v>0</v>
      </c>
      <c r="F17838" s="19" t="n">
        <v>30</v>
      </c>
    </row>
    <row r="17839" customFormat="false" ht="15" hidden="false" customHeight="false" outlineLevel="0" collapsed="false">
      <c r="A17839" s="8" t="s">
        <v>9398</v>
      </c>
      <c r="B17839" s="8" t="s">
        <v>9399</v>
      </c>
      <c r="C17839" s="8" t="s">
        <v>9064</v>
      </c>
      <c r="D17839" s="8" t="n">
        <v>2024</v>
      </c>
      <c r="E17839" s="19" t="n">
        <v>0</v>
      </c>
      <c r="F17839" s="19" t="n">
        <v>30</v>
      </c>
    </row>
    <row r="17840" customFormat="false" ht="15" hidden="false" customHeight="false" outlineLevel="0" collapsed="false">
      <c r="A17840" s="8" t="s">
        <v>9398</v>
      </c>
      <c r="B17840" s="8" t="s">
        <v>9399</v>
      </c>
      <c r="C17840" s="8" t="s">
        <v>9065</v>
      </c>
      <c r="D17840" s="8" t="n">
        <v>2024</v>
      </c>
      <c r="E17840" s="19" t="n">
        <v>0</v>
      </c>
      <c r="F17840" s="19" t="n">
        <v>30</v>
      </c>
    </row>
    <row r="17841" customFormat="false" ht="15" hidden="false" customHeight="false" outlineLevel="0" collapsed="false">
      <c r="A17841" s="8" t="s">
        <v>9398</v>
      </c>
      <c r="B17841" s="8" t="s">
        <v>9399</v>
      </c>
      <c r="C17841" s="8" t="s">
        <v>9066</v>
      </c>
      <c r="D17841" s="8" t="n">
        <v>2024</v>
      </c>
      <c r="E17841" s="19" t="n">
        <v>0</v>
      </c>
      <c r="F17841" s="19" t="n">
        <v>31.3888888888889</v>
      </c>
    </row>
    <row r="17842" customFormat="false" ht="15" hidden="false" customHeight="false" outlineLevel="0" collapsed="false">
      <c r="A17842" s="8" t="s">
        <v>9398</v>
      </c>
      <c r="B17842" s="8" t="s">
        <v>9399</v>
      </c>
      <c r="C17842" s="8" t="s">
        <v>9067</v>
      </c>
      <c r="D17842" s="8" t="n">
        <v>2024</v>
      </c>
      <c r="E17842" s="19" t="n">
        <v>0</v>
      </c>
      <c r="F17842" s="19" t="n">
        <v>33</v>
      </c>
    </row>
    <row r="17843" customFormat="false" ht="15" hidden="false" customHeight="false" outlineLevel="0" collapsed="false">
      <c r="A17843" s="8" t="s">
        <v>9398</v>
      </c>
      <c r="B17843" s="8" t="s">
        <v>9399</v>
      </c>
      <c r="C17843" s="8" t="s">
        <v>9068</v>
      </c>
      <c r="D17843" s="8" t="n">
        <v>2024</v>
      </c>
      <c r="E17843" s="19" t="n">
        <v>0</v>
      </c>
      <c r="F17843" s="19" t="n">
        <v>34</v>
      </c>
    </row>
    <row r="17844" customFormat="false" ht="15" hidden="false" customHeight="false" outlineLevel="0" collapsed="false">
      <c r="A17844" s="8" t="s">
        <v>9398</v>
      </c>
      <c r="B17844" s="8" t="s">
        <v>9399</v>
      </c>
      <c r="C17844" s="8" t="s">
        <v>9069</v>
      </c>
      <c r="D17844" s="8" t="n">
        <v>2024</v>
      </c>
      <c r="E17844" s="19" t="n">
        <v>0</v>
      </c>
      <c r="F17844" s="19" t="n">
        <v>34</v>
      </c>
    </row>
    <row r="17845" customFormat="false" ht="15" hidden="false" customHeight="false" outlineLevel="0" collapsed="false">
      <c r="A17845" s="8" t="s">
        <v>9398</v>
      </c>
      <c r="B17845" s="8" t="s">
        <v>9399</v>
      </c>
      <c r="C17845" s="8" t="s">
        <v>9070</v>
      </c>
      <c r="D17845" s="8" t="n">
        <v>2024</v>
      </c>
      <c r="E17845" s="19" t="n">
        <v>0</v>
      </c>
      <c r="F17845" s="19" t="n">
        <v>32</v>
      </c>
    </row>
    <row r="17846" customFormat="false" ht="15" hidden="false" customHeight="false" outlineLevel="0" collapsed="false">
      <c r="A17846" s="8" t="s">
        <v>9398</v>
      </c>
      <c r="B17846" s="8" t="s">
        <v>9399</v>
      </c>
      <c r="C17846" s="8" t="s">
        <v>9071</v>
      </c>
      <c r="D17846" s="8" t="n">
        <v>2024</v>
      </c>
      <c r="E17846" s="19" t="n">
        <v>0</v>
      </c>
      <c r="F17846" s="19" t="n">
        <v>32</v>
      </c>
    </row>
    <row r="17847" customFormat="false" ht="15" hidden="false" customHeight="false" outlineLevel="0" collapsed="false">
      <c r="A17847" s="8" t="s">
        <v>9398</v>
      </c>
      <c r="B17847" s="8" t="s">
        <v>9399</v>
      </c>
      <c r="C17847" s="8" t="s">
        <v>9072</v>
      </c>
      <c r="D17847" s="8" t="n">
        <v>2024</v>
      </c>
      <c r="E17847" s="19" t="n">
        <v>0</v>
      </c>
      <c r="F17847" s="19" t="n">
        <v>30.6111111111111</v>
      </c>
    </row>
    <row r="17848" customFormat="false" ht="15" hidden="false" customHeight="false" outlineLevel="0" collapsed="false">
      <c r="A17848" s="8" t="s">
        <v>9398</v>
      </c>
      <c r="B17848" s="8" t="s">
        <v>9399</v>
      </c>
      <c r="C17848" s="8" t="s">
        <v>9073</v>
      </c>
      <c r="D17848" s="8" t="n">
        <v>2024</v>
      </c>
      <c r="E17848" s="19" t="n">
        <v>0</v>
      </c>
      <c r="F17848" s="19" t="n">
        <v>29</v>
      </c>
    </row>
    <row r="17849" customFormat="false" ht="15" hidden="false" customHeight="false" outlineLevel="0" collapsed="false">
      <c r="A17849" s="8" t="s">
        <v>9398</v>
      </c>
      <c r="B17849" s="8" t="s">
        <v>9399</v>
      </c>
      <c r="C17849" s="8" t="s">
        <v>9074</v>
      </c>
      <c r="D17849" s="8" t="n">
        <v>2024</v>
      </c>
      <c r="E17849" s="19" t="n">
        <v>0</v>
      </c>
      <c r="F17849" s="19" t="n">
        <v>32</v>
      </c>
    </row>
    <row r="17850" customFormat="false" ht="15" hidden="false" customHeight="false" outlineLevel="0" collapsed="false">
      <c r="A17850" s="8" t="s">
        <v>9398</v>
      </c>
      <c r="B17850" s="8" t="s">
        <v>9399</v>
      </c>
      <c r="C17850" s="8" t="s">
        <v>9075</v>
      </c>
      <c r="D17850" s="8" t="n">
        <v>2024</v>
      </c>
      <c r="E17850" s="19" t="n">
        <v>0</v>
      </c>
      <c r="F17850" s="19" t="n">
        <v>35.7777777777778</v>
      </c>
    </row>
    <row r="17851" customFormat="false" ht="15" hidden="false" customHeight="false" outlineLevel="0" collapsed="false">
      <c r="A17851" s="8" t="s">
        <v>9398</v>
      </c>
      <c r="B17851" s="8" t="s">
        <v>9399</v>
      </c>
      <c r="C17851" s="8" t="s">
        <v>9076</v>
      </c>
      <c r="D17851" s="8" t="n">
        <v>2024</v>
      </c>
      <c r="E17851" s="19" t="n">
        <v>0</v>
      </c>
      <c r="F17851" s="19" t="n">
        <v>35</v>
      </c>
    </row>
    <row r="17852" customFormat="false" ht="15" hidden="false" customHeight="false" outlineLevel="0" collapsed="false">
      <c r="A17852" s="8" t="s">
        <v>9398</v>
      </c>
      <c r="B17852" s="8" t="s">
        <v>9399</v>
      </c>
      <c r="C17852" s="8" t="s">
        <v>9077</v>
      </c>
      <c r="D17852" s="8" t="n">
        <v>2024</v>
      </c>
      <c r="E17852" s="19" t="n">
        <v>0</v>
      </c>
      <c r="F17852" s="19" t="n">
        <v>33</v>
      </c>
    </row>
    <row r="17853" customFormat="false" ht="15" hidden="false" customHeight="false" outlineLevel="0" collapsed="false">
      <c r="A17853" s="8" t="s">
        <v>9398</v>
      </c>
      <c r="B17853" s="8" t="s">
        <v>9399</v>
      </c>
      <c r="C17853" s="8" t="s">
        <v>9078</v>
      </c>
      <c r="D17853" s="8" t="n">
        <v>2024</v>
      </c>
      <c r="E17853" s="19" t="n">
        <v>0</v>
      </c>
      <c r="F17853" s="19" t="n">
        <v>33.2222222222222</v>
      </c>
    </row>
    <row r="17854" customFormat="false" ht="15" hidden="false" customHeight="false" outlineLevel="0" collapsed="false">
      <c r="A17854" s="8" t="s">
        <v>9398</v>
      </c>
      <c r="B17854" s="8" t="s">
        <v>9399</v>
      </c>
      <c r="C17854" s="8" t="s">
        <v>9079</v>
      </c>
      <c r="D17854" s="8" t="n">
        <v>2024</v>
      </c>
      <c r="E17854" s="19" t="n">
        <v>0</v>
      </c>
      <c r="F17854" s="19" t="n">
        <v>34</v>
      </c>
    </row>
    <row r="17855" customFormat="false" ht="15" hidden="false" customHeight="false" outlineLevel="0" collapsed="false">
      <c r="A17855" s="8" t="s">
        <v>9398</v>
      </c>
      <c r="B17855" s="8" t="s">
        <v>9399</v>
      </c>
      <c r="C17855" s="8" t="s">
        <v>9080</v>
      </c>
      <c r="D17855" s="8" t="n">
        <v>2024</v>
      </c>
      <c r="E17855" s="19" t="n">
        <v>0</v>
      </c>
      <c r="F17855" s="19" t="n">
        <v>32</v>
      </c>
    </row>
    <row r="17856" customFormat="false" ht="15" hidden="false" customHeight="false" outlineLevel="0" collapsed="false">
      <c r="A17856" s="8" t="s">
        <v>9398</v>
      </c>
      <c r="B17856" s="8" t="s">
        <v>9399</v>
      </c>
      <c r="C17856" s="8" t="s">
        <v>9081</v>
      </c>
      <c r="D17856" s="8" t="n">
        <v>2024</v>
      </c>
      <c r="E17856" s="19" t="n">
        <v>0</v>
      </c>
      <c r="F17856" s="19" t="n">
        <v>32</v>
      </c>
    </row>
    <row r="17857" customFormat="false" ht="15" hidden="false" customHeight="false" outlineLevel="0" collapsed="false">
      <c r="A17857" s="8" t="s">
        <v>9398</v>
      </c>
      <c r="B17857" s="8" t="s">
        <v>9399</v>
      </c>
      <c r="C17857" s="8" t="s">
        <v>9082</v>
      </c>
      <c r="D17857" s="8" t="n">
        <v>2024</v>
      </c>
      <c r="E17857" s="19" t="n">
        <v>0</v>
      </c>
      <c r="F17857" s="19" t="n">
        <v>31</v>
      </c>
    </row>
    <row r="17858" customFormat="false" ht="15" hidden="false" customHeight="false" outlineLevel="0" collapsed="false">
      <c r="A17858" s="8" t="s">
        <v>9398</v>
      </c>
      <c r="B17858" s="8" t="s">
        <v>9399</v>
      </c>
      <c r="C17858" s="8" t="s">
        <v>9083</v>
      </c>
      <c r="D17858" s="8" t="n">
        <v>2024</v>
      </c>
      <c r="E17858" s="19" t="n">
        <v>0</v>
      </c>
      <c r="F17858" s="19" t="n">
        <v>32.2222222222222</v>
      </c>
    </row>
    <row r="17859" customFormat="false" ht="15" hidden="false" customHeight="false" outlineLevel="0" collapsed="false">
      <c r="A17859" s="8" t="s">
        <v>9398</v>
      </c>
      <c r="B17859" s="8" t="s">
        <v>9399</v>
      </c>
      <c r="C17859" s="8" t="s">
        <v>9084</v>
      </c>
      <c r="D17859" s="8" t="n">
        <v>2024</v>
      </c>
      <c r="E17859" s="19" t="n">
        <v>0</v>
      </c>
      <c r="F17859" s="19" t="n">
        <v>32</v>
      </c>
    </row>
    <row r="17860" customFormat="false" ht="15" hidden="false" customHeight="false" outlineLevel="0" collapsed="false">
      <c r="A17860" s="8" t="s">
        <v>9398</v>
      </c>
      <c r="B17860" s="8" t="s">
        <v>9399</v>
      </c>
      <c r="C17860" s="8" t="s">
        <v>9085</v>
      </c>
      <c r="D17860" s="8" t="n">
        <v>2024</v>
      </c>
      <c r="E17860" s="19" t="n">
        <v>0</v>
      </c>
      <c r="F17860" s="19" t="n">
        <v>31.3888888888889</v>
      </c>
    </row>
    <row r="17861" customFormat="false" ht="15" hidden="false" customHeight="false" outlineLevel="0" collapsed="false">
      <c r="A17861" s="8" t="s">
        <v>9398</v>
      </c>
      <c r="B17861" s="8" t="s">
        <v>9399</v>
      </c>
      <c r="C17861" s="8" t="s">
        <v>9086</v>
      </c>
      <c r="D17861" s="8" t="n">
        <v>2024</v>
      </c>
      <c r="E17861" s="19" t="n">
        <v>0</v>
      </c>
      <c r="F17861" s="19" t="n">
        <v>33</v>
      </c>
    </row>
    <row r="17862" customFormat="false" ht="15" hidden="false" customHeight="false" outlineLevel="0" collapsed="false">
      <c r="A17862" s="8" t="s">
        <v>9398</v>
      </c>
      <c r="B17862" s="8" t="s">
        <v>9399</v>
      </c>
      <c r="C17862" s="8" t="s">
        <v>9087</v>
      </c>
      <c r="D17862" s="8" t="n">
        <v>2024</v>
      </c>
      <c r="E17862" s="19" t="n">
        <v>0</v>
      </c>
      <c r="F17862" s="19" t="n">
        <v>32.3888888888889</v>
      </c>
    </row>
    <row r="17863" customFormat="false" ht="15" hidden="false" customHeight="false" outlineLevel="0" collapsed="false">
      <c r="A17863" s="8" t="s">
        <v>9398</v>
      </c>
      <c r="B17863" s="8" t="s">
        <v>9399</v>
      </c>
      <c r="C17863" s="8" t="s">
        <v>9088</v>
      </c>
      <c r="D17863" s="8" t="n">
        <v>2024</v>
      </c>
      <c r="E17863" s="19" t="n">
        <v>0</v>
      </c>
      <c r="F17863" s="19" t="n">
        <v>34</v>
      </c>
    </row>
    <row r="17864" customFormat="false" ht="15" hidden="false" customHeight="false" outlineLevel="0" collapsed="false">
      <c r="A17864" s="8" t="s">
        <v>9398</v>
      </c>
      <c r="B17864" s="8" t="s">
        <v>9399</v>
      </c>
      <c r="C17864" s="8" t="s">
        <v>9089</v>
      </c>
      <c r="D17864" s="8" t="n">
        <v>2024</v>
      </c>
      <c r="E17864" s="19" t="n">
        <v>0</v>
      </c>
      <c r="F17864" s="19" t="n">
        <v>33.2222222222222</v>
      </c>
    </row>
    <row r="17865" customFormat="false" ht="15" hidden="false" customHeight="false" outlineLevel="0" collapsed="false">
      <c r="A17865" s="8" t="s">
        <v>9398</v>
      </c>
      <c r="B17865" s="8" t="s">
        <v>9399</v>
      </c>
      <c r="C17865" s="8" t="s">
        <v>9090</v>
      </c>
      <c r="D17865" s="8" t="n">
        <v>2024</v>
      </c>
      <c r="E17865" s="19" t="n">
        <v>0</v>
      </c>
      <c r="F17865" s="19" t="n">
        <v>34</v>
      </c>
    </row>
    <row r="17866" customFormat="false" ht="15" hidden="false" customHeight="false" outlineLevel="0" collapsed="false">
      <c r="A17866" s="8" t="s">
        <v>9398</v>
      </c>
      <c r="B17866" s="8" t="s">
        <v>9399</v>
      </c>
      <c r="C17866" s="8" t="s">
        <v>9091</v>
      </c>
      <c r="D17866" s="8" t="n">
        <v>2024</v>
      </c>
      <c r="E17866" s="19" t="n">
        <v>0</v>
      </c>
      <c r="F17866" s="19" t="n">
        <v>33</v>
      </c>
    </row>
    <row r="17867" customFormat="false" ht="15" hidden="false" customHeight="false" outlineLevel="0" collapsed="false">
      <c r="A17867" s="8" t="s">
        <v>9398</v>
      </c>
      <c r="B17867" s="8" t="s">
        <v>9399</v>
      </c>
      <c r="C17867" s="8" t="s">
        <v>9092</v>
      </c>
      <c r="D17867" s="8" t="n">
        <v>2024</v>
      </c>
      <c r="E17867" s="19" t="n">
        <v>0</v>
      </c>
      <c r="F17867" s="19" t="n">
        <v>32</v>
      </c>
    </row>
    <row r="17868" customFormat="false" ht="15" hidden="false" customHeight="false" outlineLevel="0" collapsed="false">
      <c r="A17868" s="8" t="s">
        <v>9398</v>
      </c>
      <c r="B17868" s="8" t="s">
        <v>9399</v>
      </c>
      <c r="C17868" s="8" t="s">
        <v>9093</v>
      </c>
      <c r="D17868" s="8" t="n">
        <v>2024</v>
      </c>
      <c r="E17868" s="19" t="n">
        <v>0</v>
      </c>
      <c r="F17868" s="19" t="n">
        <v>30</v>
      </c>
    </row>
    <row r="17869" customFormat="false" ht="15" hidden="false" customHeight="false" outlineLevel="0" collapsed="false">
      <c r="A17869" s="8" t="s">
        <v>9398</v>
      </c>
      <c r="B17869" s="8" t="s">
        <v>9399</v>
      </c>
      <c r="C17869" s="8" t="s">
        <v>9094</v>
      </c>
      <c r="D17869" s="8" t="n">
        <v>2024</v>
      </c>
      <c r="E17869" s="19" t="n">
        <v>0</v>
      </c>
      <c r="F17869" s="19" t="n">
        <v>29.2222222222222</v>
      </c>
    </row>
    <row r="17870" customFormat="false" ht="15" hidden="false" customHeight="false" outlineLevel="0" collapsed="false">
      <c r="A17870" s="8" t="s">
        <v>9398</v>
      </c>
      <c r="B17870" s="8" t="s">
        <v>9399</v>
      </c>
      <c r="C17870" s="8" t="s">
        <v>9095</v>
      </c>
      <c r="D17870" s="8" t="n">
        <v>2024</v>
      </c>
      <c r="E17870" s="19" t="n">
        <v>0</v>
      </c>
      <c r="F17870" s="19" t="n">
        <v>30.6111111111111</v>
      </c>
    </row>
    <row r="17871" customFormat="false" ht="15" hidden="false" customHeight="false" outlineLevel="0" collapsed="false">
      <c r="A17871" s="8" t="s">
        <v>9398</v>
      </c>
      <c r="B17871" s="8" t="s">
        <v>9399</v>
      </c>
      <c r="C17871" s="8" t="s">
        <v>9096</v>
      </c>
      <c r="D17871" s="8" t="n">
        <v>2024</v>
      </c>
      <c r="E17871" s="19" t="n">
        <v>0</v>
      </c>
      <c r="F17871" s="19" t="n">
        <v>32.6111111111111</v>
      </c>
    </row>
    <row r="17872" customFormat="false" ht="15" hidden="false" customHeight="false" outlineLevel="0" collapsed="false">
      <c r="A17872" s="8" t="s">
        <v>9398</v>
      </c>
      <c r="B17872" s="8" t="s">
        <v>9399</v>
      </c>
      <c r="C17872" s="8" t="s">
        <v>9097</v>
      </c>
      <c r="D17872" s="8" t="n">
        <v>2024</v>
      </c>
      <c r="E17872" s="19" t="n">
        <v>0</v>
      </c>
      <c r="F17872" s="19" t="n">
        <v>34</v>
      </c>
    </row>
    <row r="17873" customFormat="false" ht="15" hidden="false" customHeight="false" outlineLevel="0" collapsed="false">
      <c r="A17873" s="8" t="s">
        <v>9398</v>
      </c>
      <c r="B17873" s="8" t="s">
        <v>9399</v>
      </c>
      <c r="C17873" s="8" t="s">
        <v>9098</v>
      </c>
      <c r="D17873" s="8" t="n">
        <v>2024</v>
      </c>
      <c r="E17873" s="19" t="n">
        <v>0</v>
      </c>
      <c r="F17873" s="19" t="n">
        <v>36</v>
      </c>
    </row>
    <row r="17874" customFormat="false" ht="15" hidden="false" customHeight="false" outlineLevel="0" collapsed="false">
      <c r="A17874" s="8" t="s">
        <v>9398</v>
      </c>
      <c r="B17874" s="8" t="s">
        <v>9399</v>
      </c>
      <c r="C17874" s="8" t="s">
        <v>9099</v>
      </c>
      <c r="D17874" s="8" t="n">
        <v>2024</v>
      </c>
      <c r="E17874" s="19" t="n">
        <v>0</v>
      </c>
      <c r="F17874" s="19" t="n">
        <v>33.2222222222222</v>
      </c>
    </row>
    <row r="17875" customFormat="false" ht="15" hidden="false" customHeight="false" outlineLevel="0" collapsed="false">
      <c r="A17875" s="8" t="s">
        <v>9398</v>
      </c>
      <c r="B17875" s="8" t="s">
        <v>9399</v>
      </c>
      <c r="C17875" s="8" t="s">
        <v>9100</v>
      </c>
      <c r="D17875" s="8" t="n">
        <v>2024</v>
      </c>
      <c r="E17875" s="19" t="n">
        <v>0</v>
      </c>
      <c r="F17875" s="19" t="n">
        <v>34.3888888888889</v>
      </c>
    </row>
    <row r="17876" customFormat="false" ht="15" hidden="false" customHeight="false" outlineLevel="0" collapsed="false">
      <c r="A17876" s="8" t="s">
        <v>9398</v>
      </c>
      <c r="B17876" s="8" t="s">
        <v>9399</v>
      </c>
      <c r="C17876" s="8" t="s">
        <v>9101</v>
      </c>
      <c r="D17876" s="8" t="n">
        <v>2024</v>
      </c>
      <c r="E17876" s="19" t="n">
        <v>0</v>
      </c>
      <c r="F17876" s="19" t="n">
        <v>37</v>
      </c>
    </row>
    <row r="17877" customFormat="false" ht="15" hidden="false" customHeight="false" outlineLevel="0" collapsed="false">
      <c r="A17877" s="8" t="s">
        <v>9398</v>
      </c>
      <c r="B17877" s="8" t="s">
        <v>9399</v>
      </c>
      <c r="C17877" s="8" t="s">
        <v>9102</v>
      </c>
      <c r="D17877" s="8" t="n">
        <v>2024</v>
      </c>
      <c r="E17877" s="19" t="n">
        <v>0</v>
      </c>
      <c r="F17877" s="19" t="n">
        <v>34</v>
      </c>
    </row>
    <row r="17878" customFormat="false" ht="15" hidden="false" customHeight="false" outlineLevel="0" collapsed="false">
      <c r="A17878" s="8" t="s">
        <v>9398</v>
      </c>
      <c r="B17878" s="8" t="s">
        <v>9399</v>
      </c>
      <c r="C17878" s="8" t="s">
        <v>9103</v>
      </c>
      <c r="D17878" s="8" t="n">
        <v>2024</v>
      </c>
      <c r="E17878" s="19" t="n">
        <v>0</v>
      </c>
      <c r="F17878" s="19" t="n">
        <v>31</v>
      </c>
    </row>
    <row r="17879" customFormat="false" ht="15" hidden="false" customHeight="false" outlineLevel="0" collapsed="false">
      <c r="A17879" s="8" t="s">
        <v>9398</v>
      </c>
      <c r="B17879" s="8" t="s">
        <v>9399</v>
      </c>
      <c r="C17879" s="8" t="s">
        <v>9104</v>
      </c>
      <c r="D17879" s="8" t="n">
        <v>2024</v>
      </c>
      <c r="E17879" s="19" t="n">
        <v>0</v>
      </c>
      <c r="F17879" s="19" t="n">
        <v>28.3888888888889</v>
      </c>
    </row>
    <row r="17880" customFormat="false" ht="15" hidden="false" customHeight="false" outlineLevel="0" collapsed="false">
      <c r="A17880" s="8" t="s">
        <v>9398</v>
      </c>
      <c r="B17880" s="8" t="s">
        <v>9399</v>
      </c>
      <c r="C17880" s="8" t="s">
        <v>9105</v>
      </c>
      <c r="D17880" s="8" t="n">
        <v>2024</v>
      </c>
      <c r="E17880" s="19" t="n">
        <v>0</v>
      </c>
      <c r="F17880" s="19" t="n">
        <v>29.2222222222222</v>
      </c>
    </row>
    <row r="17881" customFormat="false" ht="15" hidden="false" customHeight="false" outlineLevel="0" collapsed="false">
      <c r="A17881" s="8" t="s">
        <v>9398</v>
      </c>
      <c r="B17881" s="8" t="s">
        <v>9399</v>
      </c>
      <c r="C17881" s="8" t="s">
        <v>9106</v>
      </c>
      <c r="D17881" s="8" t="n">
        <v>2024</v>
      </c>
      <c r="E17881" s="19" t="n">
        <v>0</v>
      </c>
      <c r="F17881" s="19" t="n">
        <v>32</v>
      </c>
    </row>
    <row r="17882" customFormat="false" ht="15" hidden="false" customHeight="false" outlineLevel="0" collapsed="false">
      <c r="A17882" s="8" t="s">
        <v>9398</v>
      </c>
      <c r="B17882" s="8" t="s">
        <v>9399</v>
      </c>
      <c r="C17882" s="8" t="s">
        <v>9107</v>
      </c>
      <c r="D17882" s="8" t="n">
        <v>2024</v>
      </c>
      <c r="E17882" s="19" t="n">
        <v>0</v>
      </c>
      <c r="F17882" s="19" t="n">
        <v>32.2222222222222</v>
      </c>
    </row>
    <row r="17883" customFormat="false" ht="15" hidden="false" customHeight="false" outlineLevel="0" collapsed="false">
      <c r="A17883" s="8" t="s">
        <v>9398</v>
      </c>
      <c r="B17883" s="8" t="s">
        <v>9399</v>
      </c>
      <c r="C17883" s="8" t="s">
        <v>9108</v>
      </c>
      <c r="D17883" s="8" t="n">
        <v>2024</v>
      </c>
      <c r="E17883" s="19" t="n">
        <v>0</v>
      </c>
      <c r="F17883" s="19" t="n">
        <v>33</v>
      </c>
    </row>
    <row r="17884" customFormat="false" ht="15" hidden="false" customHeight="false" outlineLevel="0" collapsed="false">
      <c r="A17884" s="8" t="s">
        <v>9398</v>
      </c>
      <c r="B17884" s="8" t="s">
        <v>9399</v>
      </c>
      <c r="C17884" s="8" t="s">
        <v>9109</v>
      </c>
      <c r="D17884" s="8" t="n">
        <v>2024</v>
      </c>
      <c r="E17884" s="19" t="n">
        <v>0</v>
      </c>
      <c r="F17884" s="19" t="n">
        <v>35</v>
      </c>
    </row>
    <row r="17885" customFormat="false" ht="15" hidden="false" customHeight="false" outlineLevel="0" collapsed="false">
      <c r="A17885" s="8" t="s">
        <v>9398</v>
      </c>
      <c r="B17885" s="8" t="s">
        <v>9399</v>
      </c>
      <c r="C17885" s="8" t="s">
        <v>9110</v>
      </c>
      <c r="D17885" s="8" t="n">
        <v>2024</v>
      </c>
      <c r="E17885" s="19" t="n">
        <v>0</v>
      </c>
      <c r="F17885" s="19" t="n">
        <v>35</v>
      </c>
    </row>
    <row r="17886" customFormat="false" ht="15" hidden="false" customHeight="false" outlineLevel="0" collapsed="false">
      <c r="A17886" s="8" t="s">
        <v>9398</v>
      </c>
      <c r="B17886" s="8" t="s">
        <v>9399</v>
      </c>
      <c r="C17886" s="8" t="s">
        <v>9111</v>
      </c>
      <c r="D17886" s="8" t="n">
        <v>2024</v>
      </c>
      <c r="E17886" s="19" t="n">
        <v>0</v>
      </c>
      <c r="F17886" s="19" t="n">
        <v>35</v>
      </c>
    </row>
    <row r="17887" customFormat="false" ht="15" hidden="false" customHeight="false" outlineLevel="0" collapsed="false">
      <c r="A17887" s="8" t="s">
        <v>9398</v>
      </c>
      <c r="B17887" s="8" t="s">
        <v>9399</v>
      </c>
      <c r="C17887" s="8" t="s">
        <v>9112</v>
      </c>
      <c r="D17887" s="8" t="n">
        <v>2024</v>
      </c>
      <c r="E17887" s="19" t="n">
        <v>0</v>
      </c>
      <c r="F17887" s="19" t="n">
        <v>36</v>
      </c>
    </row>
    <row r="17888" customFormat="false" ht="15" hidden="false" customHeight="false" outlineLevel="0" collapsed="false">
      <c r="A17888" s="8" t="s">
        <v>9398</v>
      </c>
      <c r="B17888" s="8" t="s">
        <v>9399</v>
      </c>
      <c r="C17888" s="8" t="s">
        <v>9113</v>
      </c>
      <c r="D17888" s="8" t="n">
        <v>2024</v>
      </c>
      <c r="E17888" s="19" t="n">
        <v>0</v>
      </c>
      <c r="F17888" s="19" t="n">
        <v>35</v>
      </c>
    </row>
    <row r="17889" customFormat="false" ht="15" hidden="false" customHeight="false" outlineLevel="0" collapsed="false">
      <c r="A17889" s="8" t="s">
        <v>9398</v>
      </c>
      <c r="B17889" s="8" t="s">
        <v>9399</v>
      </c>
      <c r="C17889" s="8" t="s">
        <v>9114</v>
      </c>
      <c r="D17889" s="8" t="n">
        <v>2024</v>
      </c>
      <c r="E17889" s="19" t="n">
        <v>0</v>
      </c>
      <c r="F17889" s="19" t="n">
        <v>31.6111111111111</v>
      </c>
    </row>
    <row r="17890" customFormat="false" ht="15" hidden="false" customHeight="false" outlineLevel="0" collapsed="false">
      <c r="A17890" s="8" t="s">
        <v>9398</v>
      </c>
      <c r="B17890" s="8" t="s">
        <v>9399</v>
      </c>
      <c r="C17890" s="8" t="s">
        <v>9115</v>
      </c>
      <c r="D17890" s="8" t="n">
        <v>2024</v>
      </c>
      <c r="E17890" s="19" t="n">
        <v>0</v>
      </c>
      <c r="F17890" s="19" t="n">
        <v>31</v>
      </c>
    </row>
    <row r="17891" customFormat="false" ht="15" hidden="false" customHeight="false" outlineLevel="0" collapsed="false">
      <c r="A17891" s="8" t="s">
        <v>9398</v>
      </c>
      <c r="B17891" s="8" t="s">
        <v>9399</v>
      </c>
      <c r="C17891" s="8" t="s">
        <v>9116</v>
      </c>
      <c r="D17891" s="8" t="n">
        <v>2024</v>
      </c>
      <c r="E17891" s="19" t="n">
        <v>0</v>
      </c>
      <c r="F17891" s="19" t="n">
        <v>30</v>
      </c>
    </row>
    <row r="17892" customFormat="false" ht="15" hidden="false" customHeight="false" outlineLevel="0" collapsed="false">
      <c r="A17892" s="8" t="s">
        <v>9398</v>
      </c>
      <c r="B17892" s="8" t="s">
        <v>9399</v>
      </c>
      <c r="C17892" s="8" t="s">
        <v>9117</v>
      </c>
      <c r="D17892" s="8" t="n">
        <v>2024</v>
      </c>
      <c r="E17892" s="19" t="n">
        <v>0</v>
      </c>
      <c r="F17892" s="19" t="n">
        <v>32</v>
      </c>
    </row>
    <row r="17893" customFormat="false" ht="15" hidden="false" customHeight="false" outlineLevel="0" collapsed="false">
      <c r="A17893" s="8" t="s">
        <v>9398</v>
      </c>
      <c r="B17893" s="8" t="s">
        <v>9399</v>
      </c>
      <c r="C17893" s="8" t="s">
        <v>9118</v>
      </c>
      <c r="D17893" s="8" t="n">
        <v>2024</v>
      </c>
      <c r="E17893" s="19" t="n">
        <v>0</v>
      </c>
      <c r="F17893" s="19" t="n">
        <v>33</v>
      </c>
    </row>
    <row r="17894" customFormat="false" ht="15" hidden="false" customHeight="false" outlineLevel="0" collapsed="false">
      <c r="A17894" s="8" t="s">
        <v>9398</v>
      </c>
      <c r="B17894" s="8" t="s">
        <v>9399</v>
      </c>
      <c r="C17894" s="8" t="s">
        <v>9119</v>
      </c>
      <c r="D17894" s="8" t="n">
        <v>2024</v>
      </c>
      <c r="E17894" s="19" t="n">
        <v>0</v>
      </c>
      <c r="F17894" s="19" t="n">
        <v>32</v>
      </c>
    </row>
    <row r="17895" customFormat="false" ht="15" hidden="false" customHeight="false" outlineLevel="0" collapsed="false">
      <c r="A17895" s="8" t="s">
        <v>9398</v>
      </c>
      <c r="B17895" s="8" t="s">
        <v>9399</v>
      </c>
      <c r="C17895" s="8" t="s">
        <v>9120</v>
      </c>
      <c r="D17895" s="8" t="n">
        <v>2024</v>
      </c>
      <c r="E17895" s="19" t="n">
        <v>0</v>
      </c>
      <c r="F17895" s="19" t="n">
        <v>34</v>
      </c>
    </row>
    <row r="17896" customFormat="false" ht="15" hidden="false" customHeight="false" outlineLevel="0" collapsed="false">
      <c r="A17896" s="8" t="s">
        <v>9398</v>
      </c>
      <c r="B17896" s="8" t="s">
        <v>9399</v>
      </c>
      <c r="C17896" s="8" t="s">
        <v>9121</v>
      </c>
      <c r="D17896" s="8" t="n">
        <v>2024</v>
      </c>
      <c r="E17896" s="19" t="n">
        <v>0</v>
      </c>
      <c r="F17896" s="19" t="n">
        <v>38</v>
      </c>
    </row>
    <row r="17897" customFormat="false" ht="15" hidden="false" customHeight="false" outlineLevel="0" collapsed="false">
      <c r="A17897" s="8" t="s">
        <v>9398</v>
      </c>
      <c r="B17897" s="8" t="s">
        <v>9399</v>
      </c>
      <c r="C17897" s="8" t="s">
        <v>9122</v>
      </c>
      <c r="D17897" s="8" t="n">
        <v>2024</v>
      </c>
      <c r="E17897" s="19" t="n">
        <v>0</v>
      </c>
      <c r="F17897" s="19" t="n">
        <v>38</v>
      </c>
    </row>
    <row r="17898" customFormat="false" ht="15" hidden="false" customHeight="false" outlineLevel="0" collapsed="false">
      <c r="A17898" s="8" t="s">
        <v>9398</v>
      </c>
      <c r="B17898" s="8" t="s">
        <v>9399</v>
      </c>
      <c r="C17898" s="8" t="s">
        <v>9123</v>
      </c>
      <c r="D17898" s="8" t="n">
        <v>2024</v>
      </c>
      <c r="E17898" s="19" t="n">
        <v>0</v>
      </c>
      <c r="F17898" s="19" t="n">
        <v>34</v>
      </c>
    </row>
    <row r="17899" customFormat="false" ht="15" hidden="false" customHeight="false" outlineLevel="0" collapsed="false">
      <c r="A17899" s="8" t="s">
        <v>9398</v>
      </c>
      <c r="B17899" s="8" t="s">
        <v>9399</v>
      </c>
      <c r="C17899" s="8" t="s">
        <v>9124</v>
      </c>
      <c r="D17899" s="8" t="n">
        <v>2024</v>
      </c>
      <c r="E17899" s="19" t="n">
        <v>0</v>
      </c>
      <c r="F17899" s="19" t="n">
        <v>32</v>
      </c>
    </row>
    <row r="17900" customFormat="false" ht="15" hidden="false" customHeight="false" outlineLevel="0" collapsed="false">
      <c r="A17900" s="8" t="s">
        <v>9398</v>
      </c>
      <c r="B17900" s="8" t="s">
        <v>9399</v>
      </c>
      <c r="C17900" s="8" t="s">
        <v>9125</v>
      </c>
      <c r="D17900" s="8" t="n">
        <v>2024</v>
      </c>
      <c r="E17900" s="19" t="n">
        <v>0</v>
      </c>
      <c r="F17900" s="19" t="n">
        <v>32.2222222222222</v>
      </c>
    </row>
    <row r="17901" customFormat="false" ht="15" hidden="false" customHeight="false" outlineLevel="0" collapsed="false">
      <c r="A17901" s="8" t="s">
        <v>9398</v>
      </c>
      <c r="B17901" s="8" t="s">
        <v>9399</v>
      </c>
      <c r="C17901" s="8" t="s">
        <v>9126</v>
      </c>
      <c r="D17901" s="8" t="n">
        <v>2024</v>
      </c>
      <c r="E17901" s="19" t="n">
        <v>0</v>
      </c>
      <c r="F17901" s="19" t="n">
        <v>33</v>
      </c>
    </row>
    <row r="17902" customFormat="false" ht="15" hidden="false" customHeight="false" outlineLevel="0" collapsed="false">
      <c r="A17902" s="8" t="s">
        <v>9398</v>
      </c>
      <c r="B17902" s="8" t="s">
        <v>9399</v>
      </c>
      <c r="C17902" s="8" t="s">
        <v>9127</v>
      </c>
      <c r="D17902" s="8" t="n">
        <v>2024</v>
      </c>
      <c r="E17902" s="19" t="n">
        <v>0</v>
      </c>
      <c r="F17902" s="19" t="n">
        <v>33</v>
      </c>
    </row>
    <row r="17903" customFormat="false" ht="15" hidden="false" customHeight="false" outlineLevel="0" collapsed="false">
      <c r="A17903" s="8" t="s">
        <v>9398</v>
      </c>
      <c r="B17903" s="8" t="s">
        <v>9399</v>
      </c>
      <c r="C17903" s="8" t="s">
        <v>9128</v>
      </c>
      <c r="D17903" s="8" t="n">
        <v>2024</v>
      </c>
      <c r="E17903" s="19" t="n">
        <v>0</v>
      </c>
      <c r="F17903" s="19" t="n">
        <v>31.6111111111111</v>
      </c>
    </row>
    <row r="17904" customFormat="false" ht="15" hidden="false" customHeight="false" outlineLevel="0" collapsed="false">
      <c r="A17904" s="8" t="s">
        <v>9398</v>
      </c>
      <c r="B17904" s="8" t="s">
        <v>9399</v>
      </c>
      <c r="C17904" s="8" t="s">
        <v>9129</v>
      </c>
      <c r="D17904" s="8" t="n">
        <v>2024</v>
      </c>
      <c r="E17904" s="19" t="n">
        <v>0</v>
      </c>
      <c r="F17904" s="19" t="n">
        <v>28</v>
      </c>
    </row>
    <row r="17905" customFormat="false" ht="15" hidden="false" customHeight="false" outlineLevel="0" collapsed="false">
      <c r="A17905" s="8" t="s">
        <v>9398</v>
      </c>
      <c r="B17905" s="8" t="s">
        <v>9399</v>
      </c>
      <c r="C17905" s="8" t="s">
        <v>9130</v>
      </c>
      <c r="D17905" s="8" t="n">
        <v>2024</v>
      </c>
      <c r="E17905" s="19" t="n">
        <v>0</v>
      </c>
      <c r="F17905" s="19" t="n">
        <v>30</v>
      </c>
    </row>
    <row r="17906" customFormat="false" ht="15" hidden="false" customHeight="false" outlineLevel="0" collapsed="false">
      <c r="A17906" s="8" t="s">
        <v>9398</v>
      </c>
      <c r="B17906" s="8" t="s">
        <v>9399</v>
      </c>
      <c r="C17906" s="8" t="s">
        <v>9131</v>
      </c>
      <c r="D17906" s="8" t="n">
        <v>2024</v>
      </c>
      <c r="E17906" s="19" t="n">
        <v>0</v>
      </c>
      <c r="F17906" s="19" t="n">
        <v>33</v>
      </c>
    </row>
    <row r="17907" customFormat="false" ht="15" hidden="false" customHeight="false" outlineLevel="0" collapsed="false">
      <c r="A17907" s="8" t="s">
        <v>9398</v>
      </c>
      <c r="B17907" s="8" t="s">
        <v>9399</v>
      </c>
      <c r="C17907" s="8" t="s">
        <v>9132</v>
      </c>
      <c r="D17907" s="8" t="n">
        <v>2024</v>
      </c>
      <c r="E17907" s="19" t="n">
        <v>0</v>
      </c>
      <c r="F17907" s="19" t="n">
        <v>33</v>
      </c>
    </row>
    <row r="17908" customFormat="false" ht="15" hidden="false" customHeight="false" outlineLevel="0" collapsed="false">
      <c r="A17908" s="8" t="s">
        <v>9398</v>
      </c>
      <c r="B17908" s="8" t="s">
        <v>9399</v>
      </c>
      <c r="C17908" s="8" t="s">
        <v>9133</v>
      </c>
      <c r="D17908" s="8" t="n">
        <v>2024</v>
      </c>
      <c r="E17908" s="19" t="n">
        <v>0</v>
      </c>
      <c r="F17908" s="19" t="n">
        <v>36</v>
      </c>
    </row>
    <row r="17909" customFormat="false" ht="15" hidden="false" customHeight="false" outlineLevel="0" collapsed="false">
      <c r="A17909" s="8" t="s">
        <v>9398</v>
      </c>
      <c r="B17909" s="8" t="s">
        <v>9399</v>
      </c>
      <c r="C17909" s="8" t="s">
        <v>9134</v>
      </c>
      <c r="D17909" s="8" t="n">
        <v>2024</v>
      </c>
      <c r="E17909" s="19" t="n">
        <v>0</v>
      </c>
      <c r="F17909" s="19" t="n">
        <v>37</v>
      </c>
    </row>
    <row r="17910" customFormat="false" ht="15" hidden="false" customHeight="false" outlineLevel="0" collapsed="false">
      <c r="A17910" s="8" t="s">
        <v>9398</v>
      </c>
      <c r="B17910" s="8" t="s">
        <v>9399</v>
      </c>
      <c r="C17910" s="8" t="s">
        <v>9135</v>
      </c>
      <c r="D17910" s="8" t="n">
        <v>2024</v>
      </c>
      <c r="E17910" s="19" t="n">
        <v>0</v>
      </c>
      <c r="F17910" s="19" t="n">
        <v>37</v>
      </c>
    </row>
    <row r="17911" customFormat="false" ht="15" hidden="false" customHeight="false" outlineLevel="0" collapsed="false">
      <c r="A17911" s="8" t="s">
        <v>9398</v>
      </c>
      <c r="B17911" s="8" t="s">
        <v>9399</v>
      </c>
      <c r="C17911" s="8" t="s">
        <v>9136</v>
      </c>
      <c r="D17911" s="8" t="n">
        <v>2024</v>
      </c>
      <c r="E17911" s="19" t="n">
        <v>0</v>
      </c>
      <c r="F17911" s="19" t="n">
        <v>33</v>
      </c>
    </row>
    <row r="17912" customFormat="false" ht="15" hidden="false" customHeight="false" outlineLevel="0" collapsed="false">
      <c r="A17912" s="8" t="s">
        <v>9398</v>
      </c>
      <c r="B17912" s="8" t="s">
        <v>9399</v>
      </c>
      <c r="C17912" s="8" t="s">
        <v>9137</v>
      </c>
      <c r="D17912" s="8" t="n">
        <v>2024</v>
      </c>
      <c r="E17912" s="19" t="n">
        <v>0</v>
      </c>
      <c r="F17912" s="19" t="n">
        <v>34</v>
      </c>
    </row>
    <row r="17913" customFormat="false" ht="15" hidden="false" customHeight="false" outlineLevel="0" collapsed="false">
      <c r="A17913" s="8" t="s">
        <v>9398</v>
      </c>
      <c r="B17913" s="8" t="s">
        <v>9399</v>
      </c>
      <c r="C17913" s="8" t="s">
        <v>9138</v>
      </c>
      <c r="D17913" s="8" t="n">
        <v>2024</v>
      </c>
      <c r="E17913" s="19" t="n">
        <v>0</v>
      </c>
      <c r="F17913" s="19" t="n">
        <v>32.7777777777778</v>
      </c>
    </row>
    <row r="17914" customFormat="false" ht="15" hidden="false" customHeight="false" outlineLevel="0" collapsed="false">
      <c r="A17914" s="8" t="s">
        <v>9398</v>
      </c>
      <c r="B17914" s="8" t="s">
        <v>9399</v>
      </c>
      <c r="C17914" s="8" t="s">
        <v>9139</v>
      </c>
      <c r="D17914" s="8" t="n">
        <v>2024</v>
      </c>
      <c r="E17914" s="19" t="n">
        <v>0</v>
      </c>
      <c r="F17914" s="19" t="n">
        <v>34</v>
      </c>
    </row>
    <row r="17915" customFormat="false" ht="15" hidden="false" customHeight="false" outlineLevel="0" collapsed="false">
      <c r="A17915" s="8" t="s">
        <v>9398</v>
      </c>
      <c r="B17915" s="8" t="s">
        <v>9399</v>
      </c>
      <c r="C17915" s="8" t="s">
        <v>9140</v>
      </c>
      <c r="D17915" s="8" t="n">
        <v>2024</v>
      </c>
      <c r="E17915" s="19" t="n">
        <v>0</v>
      </c>
      <c r="F17915" s="19" t="n">
        <v>33</v>
      </c>
    </row>
    <row r="17916" customFormat="false" ht="15" hidden="false" customHeight="false" outlineLevel="0" collapsed="false">
      <c r="A17916" s="8" t="s">
        <v>9398</v>
      </c>
      <c r="B17916" s="8" t="s">
        <v>9399</v>
      </c>
      <c r="C17916" s="8" t="s">
        <v>9141</v>
      </c>
      <c r="D17916" s="8" t="n">
        <v>2024</v>
      </c>
      <c r="E17916" s="19" t="n">
        <v>0</v>
      </c>
      <c r="F17916" s="19" t="n">
        <v>33</v>
      </c>
    </row>
    <row r="17917" customFormat="false" ht="15" hidden="false" customHeight="false" outlineLevel="0" collapsed="false">
      <c r="A17917" s="8" t="s">
        <v>9398</v>
      </c>
      <c r="B17917" s="8" t="s">
        <v>9399</v>
      </c>
      <c r="C17917" s="8" t="s">
        <v>9142</v>
      </c>
      <c r="D17917" s="8" t="n">
        <v>2024</v>
      </c>
      <c r="E17917" s="19" t="n">
        <v>0</v>
      </c>
      <c r="F17917" s="19" t="n">
        <v>33</v>
      </c>
    </row>
    <row r="17918" customFormat="false" ht="15" hidden="false" customHeight="false" outlineLevel="0" collapsed="false">
      <c r="A17918" s="8" t="s">
        <v>9398</v>
      </c>
      <c r="B17918" s="8" t="s">
        <v>9399</v>
      </c>
      <c r="C17918" s="8" t="s">
        <v>9143</v>
      </c>
      <c r="D17918" s="8" t="n">
        <v>2024</v>
      </c>
      <c r="E17918" s="19" t="n">
        <v>0</v>
      </c>
      <c r="F17918" s="19" t="n">
        <v>37.3888888888889</v>
      </c>
    </row>
    <row r="17919" customFormat="false" ht="15" hidden="false" customHeight="false" outlineLevel="0" collapsed="false">
      <c r="A17919" s="8" t="s">
        <v>9398</v>
      </c>
      <c r="B17919" s="8" t="s">
        <v>9399</v>
      </c>
      <c r="C17919" s="8" t="s">
        <v>9144</v>
      </c>
      <c r="D17919" s="8" t="n">
        <v>2024</v>
      </c>
      <c r="E17919" s="19" t="n">
        <v>0</v>
      </c>
      <c r="F17919" s="19" t="n">
        <v>40</v>
      </c>
    </row>
    <row r="17920" customFormat="false" ht="15" hidden="false" customHeight="false" outlineLevel="0" collapsed="false">
      <c r="A17920" s="8" t="s">
        <v>9398</v>
      </c>
      <c r="B17920" s="8" t="s">
        <v>9399</v>
      </c>
      <c r="C17920" s="8" t="s">
        <v>9145</v>
      </c>
      <c r="D17920" s="8" t="n">
        <v>2024</v>
      </c>
      <c r="E17920" s="19" t="n">
        <v>0</v>
      </c>
      <c r="F17920" s="19" t="n">
        <v>33</v>
      </c>
    </row>
    <row r="17921" customFormat="false" ht="15" hidden="false" customHeight="false" outlineLevel="0" collapsed="false">
      <c r="A17921" s="8" t="s">
        <v>9398</v>
      </c>
      <c r="B17921" s="8" t="s">
        <v>9399</v>
      </c>
      <c r="C17921" s="8" t="s">
        <v>9467</v>
      </c>
      <c r="D17921" s="8" t="n">
        <v>2024</v>
      </c>
      <c r="E17921" s="19" t="n">
        <v>0</v>
      </c>
      <c r="F17921" s="19" t="n">
        <v>33</v>
      </c>
    </row>
    <row r="17922" customFormat="false" ht="15" hidden="false" customHeight="false" outlineLevel="0" collapsed="false">
      <c r="A17922" s="8" t="s">
        <v>9398</v>
      </c>
      <c r="B17922" s="8" t="s">
        <v>9399</v>
      </c>
      <c r="C17922" s="8" t="s">
        <v>9146</v>
      </c>
      <c r="D17922" s="8" t="n">
        <v>2024</v>
      </c>
      <c r="E17922" s="19" t="n">
        <v>0</v>
      </c>
      <c r="F17922" s="19" t="n">
        <v>34.7777777777778</v>
      </c>
    </row>
    <row r="17923" customFormat="false" ht="15" hidden="false" customHeight="false" outlineLevel="0" collapsed="false">
      <c r="A17923" s="8" t="s">
        <v>9398</v>
      </c>
      <c r="B17923" s="8" t="s">
        <v>9399</v>
      </c>
      <c r="C17923" s="8" t="s">
        <v>9147</v>
      </c>
      <c r="D17923" s="8" t="n">
        <v>2024</v>
      </c>
      <c r="E17923" s="19" t="n">
        <v>0</v>
      </c>
      <c r="F17923" s="19" t="n">
        <v>35.3888888888889</v>
      </c>
    </row>
    <row r="17924" customFormat="false" ht="15" hidden="false" customHeight="false" outlineLevel="0" collapsed="false">
      <c r="A17924" s="8" t="s">
        <v>9398</v>
      </c>
      <c r="B17924" s="8" t="s">
        <v>9399</v>
      </c>
      <c r="C17924" s="8" t="s">
        <v>9148</v>
      </c>
      <c r="D17924" s="8" t="n">
        <v>2024</v>
      </c>
      <c r="F17924" s="19" t="n">
        <v>34</v>
      </c>
    </row>
    <row r="17925" customFormat="false" ht="15" hidden="false" customHeight="false" outlineLevel="0" collapsed="false">
      <c r="A17925" s="8" t="s">
        <v>9398</v>
      </c>
      <c r="B17925" s="8" t="s">
        <v>9399</v>
      </c>
      <c r="C17925" s="8" t="s">
        <v>9149</v>
      </c>
      <c r="D17925" s="8" t="n">
        <v>2024</v>
      </c>
      <c r="E17925" s="19" t="n">
        <v>0</v>
      </c>
      <c r="F17925" s="19" t="n">
        <v>35</v>
      </c>
    </row>
    <row r="17926" customFormat="false" ht="15" hidden="false" customHeight="false" outlineLevel="0" collapsed="false">
      <c r="A17926" s="8" t="s">
        <v>9398</v>
      </c>
      <c r="B17926" s="8" t="s">
        <v>9399</v>
      </c>
      <c r="C17926" s="8" t="s">
        <v>9150</v>
      </c>
      <c r="D17926" s="8" t="n">
        <v>2024</v>
      </c>
      <c r="E17926" s="19" t="n">
        <v>0</v>
      </c>
      <c r="F17926" s="19" t="n">
        <v>34</v>
      </c>
    </row>
    <row r="17927" customFormat="false" ht="15" hidden="false" customHeight="false" outlineLevel="0" collapsed="false">
      <c r="A17927" s="8" t="s">
        <v>9398</v>
      </c>
      <c r="B17927" s="8" t="s">
        <v>9399</v>
      </c>
      <c r="C17927" s="8" t="s">
        <v>9151</v>
      </c>
      <c r="D17927" s="8" t="n">
        <v>2024</v>
      </c>
      <c r="E17927" s="19" t="n">
        <v>0</v>
      </c>
      <c r="F17927" s="19" t="n">
        <v>34</v>
      </c>
    </row>
    <row r="17928" customFormat="false" ht="15" hidden="false" customHeight="false" outlineLevel="0" collapsed="false">
      <c r="A17928" s="8" t="s">
        <v>9398</v>
      </c>
      <c r="B17928" s="8" t="s">
        <v>9399</v>
      </c>
      <c r="C17928" s="8" t="s">
        <v>9152</v>
      </c>
      <c r="D17928" s="8" t="n">
        <v>2024</v>
      </c>
      <c r="E17928" s="19" t="n">
        <v>0</v>
      </c>
      <c r="F17928" s="19" t="n">
        <v>35</v>
      </c>
    </row>
    <row r="17929" customFormat="false" ht="15" hidden="false" customHeight="false" outlineLevel="0" collapsed="false">
      <c r="A17929" s="8" t="s">
        <v>9398</v>
      </c>
      <c r="B17929" s="8" t="s">
        <v>9399</v>
      </c>
      <c r="C17929" s="8" t="s">
        <v>9153</v>
      </c>
      <c r="D17929" s="8" t="n">
        <v>2024</v>
      </c>
      <c r="E17929" s="19" t="n">
        <v>0</v>
      </c>
      <c r="F17929" s="19" t="n">
        <v>36</v>
      </c>
    </row>
    <row r="17930" customFormat="false" ht="15" hidden="false" customHeight="false" outlineLevel="0" collapsed="false">
      <c r="A17930" s="8" t="s">
        <v>9398</v>
      </c>
      <c r="B17930" s="8" t="s">
        <v>9399</v>
      </c>
      <c r="C17930" s="8" t="s">
        <v>9154</v>
      </c>
      <c r="D17930" s="8" t="n">
        <v>2024</v>
      </c>
      <c r="E17930" s="19" t="n">
        <v>0</v>
      </c>
      <c r="F17930" s="19" t="n">
        <v>36.3888888888889</v>
      </c>
    </row>
    <row r="17931" customFormat="false" ht="15" hidden="false" customHeight="false" outlineLevel="0" collapsed="false">
      <c r="A17931" s="8" t="s">
        <v>9398</v>
      </c>
      <c r="B17931" s="8" t="s">
        <v>9399</v>
      </c>
      <c r="C17931" s="8" t="s">
        <v>9155</v>
      </c>
      <c r="D17931" s="8" t="n">
        <v>2024</v>
      </c>
      <c r="E17931" s="19" t="n">
        <v>0</v>
      </c>
      <c r="F17931" s="19" t="n">
        <v>38</v>
      </c>
    </row>
    <row r="17932" customFormat="false" ht="15" hidden="false" customHeight="false" outlineLevel="0" collapsed="false">
      <c r="A17932" s="8" t="s">
        <v>9398</v>
      </c>
      <c r="B17932" s="8" t="s">
        <v>9399</v>
      </c>
      <c r="C17932" s="8" t="s">
        <v>9156</v>
      </c>
      <c r="D17932" s="8" t="n">
        <v>2024</v>
      </c>
      <c r="E17932" s="19" t="n">
        <v>0</v>
      </c>
      <c r="F17932" s="19" t="n">
        <v>39</v>
      </c>
    </row>
    <row r="17933" customFormat="false" ht="15" hidden="false" customHeight="false" outlineLevel="0" collapsed="false">
      <c r="A17933" s="8" t="s">
        <v>9398</v>
      </c>
      <c r="B17933" s="8" t="s">
        <v>9399</v>
      </c>
      <c r="C17933" s="8" t="s">
        <v>9157</v>
      </c>
      <c r="D17933" s="8" t="n">
        <v>2024</v>
      </c>
      <c r="E17933" s="19" t="n">
        <v>0</v>
      </c>
      <c r="F17933" s="19" t="n">
        <v>38</v>
      </c>
    </row>
    <row r="17934" customFormat="false" ht="15" hidden="false" customHeight="false" outlineLevel="0" collapsed="false">
      <c r="A17934" s="8" t="s">
        <v>9398</v>
      </c>
      <c r="B17934" s="8" t="s">
        <v>9399</v>
      </c>
      <c r="C17934" s="8" t="s">
        <v>9468</v>
      </c>
      <c r="D17934" s="8" t="n">
        <v>2024</v>
      </c>
      <c r="E17934" s="19" t="n">
        <v>0</v>
      </c>
      <c r="F17934" s="19" t="n">
        <v>27.6111111111111</v>
      </c>
    </row>
    <row r="17935" customFormat="false" ht="15" hidden="false" customHeight="false" outlineLevel="0" collapsed="false">
      <c r="A17935" s="8" t="s">
        <v>9398</v>
      </c>
      <c r="B17935" s="8" t="s">
        <v>9399</v>
      </c>
      <c r="C17935" s="8" t="s">
        <v>9158</v>
      </c>
      <c r="D17935" s="8" t="n">
        <v>2024</v>
      </c>
      <c r="E17935" s="19" t="n">
        <v>0</v>
      </c>
      <c r="F17935" s="19" t="n">
        <v>32.6111111111111</v>
      </c>
    </row>
    <row r="17936" customFormat="false" ht="15" hidden="false" customHeight="false" outlineLevel="0" collapsed="false">
      <c r="A17936" s="8" t="s">
        <v>9398</v>
      </c>
      <c r="B17936" s="8" t="s">
        <v>9399</v>
      </c>
      <c r="C17936" s="8" t="s">
        <v>9159</v>
      </c>
      <c r="D17936" s="8" t="n">
        <v>2024</v>
      </c>
      <c r="E17936" s="19" t="n">
        <v>0</v>
      </c>
      <c r="F17936" s="19" t="n">
        <v>32.2222222222222</v>
      </c>
    </row>
    <row r="17937" customFormat="false" ht="15" hidden="false" customHeight="false" outlineLevel="0" collapsed="false">
      <c r="A17937" s="8" t="s">
        <v>9398</v>
      </c>
      <c r="B17937" s="8" t="s">
        <v>9399</v>
      </c>
      <c r="C17937" s="8" t="s">
        <v>9160</v>
      </c>
      <c r="D17937" s="8" t="n">
        <v>2024</v>
      </c>
      <c r="E17937" s="19" t="n">
        <v>0</v>
      </c>
      <c r="F17937" s="19" t="n">
        <v>33.2222222222222</v>
      </c>
    </row>
    <row r="17938" customFormat="false" ht="15" hidden="false" customHeight="false" outlineLevel="0" collapsed="false">
      <c r="A17938" s="8" t="s">
        <v>9398</v>
      </c>
      <c r="B17938" s="8" t="s">
        <v>9399</v>
      </c>
      <c r="C17938" s="8" t="s">
        <v>9161</v>
      </c>
      <c r="D17938" s="8" t="n">
        <v>2024</v>
      </c>
      <c r="E17938" s="19" t="n">
        <v>0</v>
      </c>
      <c r="F17938" s="19" t="n">
        <v>34.2222222222222</v>
      </c>
    </row>
    <row r="17939" customFormat="false" ht="15" hidden="false" customHeight="false" outlineLevel="0" collapsed="false">
      <c r="A17939" s="8" t="s">
        <v>9398</v>
      </c>
      <c r="B17939" s="8" t="s">
        <v>9399</v>
      </c>
      <c r="C17939" s="8" t="s">
        <v>9162</v>
      </c>
      <c r="D17939" s="8" t="n">
        <v>2024</v>
      </c>
      <c r="E17939" s="19" t="n">
        <v>0</v>
      </c>
      <c r="F17939" s="19" t="n">
        <v>33</v>
      </c>
    </row>
    <row r="17940" customFormat="false" ht="15" hidden="false" customHeight="false" outlineLevel="0" collapsed="false">
      <c r="A17940" s="8" t="s">
        <v>9398</v>
      </c>
      <c r="B17940" s="8" t="s">
        <v>9399</v>
      </c>
      <c r="C17940" s="8" t="s">
        <v>9163</v>
      </c>
      <c r="D17940" s="8" t="n">
        <v>2024</v>
      </c>
      <c r="E17940" s="19" t="n">
        <v>0</v>
      </c>
      <c r="F17940" s="19" t="n">
        <v>33.3888888888889</v>
      </c>
    </row>
    <row r="17941" customFormat="false" ht="15" hidden="false" customHeight="false" outlineLevel="0" collapsed="false">
      <c r="A17941" s="8" t="s">
        <v>9398</v>
      </c>
      <c r="B17941" s="8" t="s">
        <v>9399</v>
      </c>
      <c r="C17941" s="8" t="s">
        <v>9164</v>
      </c>
      <c r="D17941" s="8" t="n">
        <v>2024</v>
      </c>
      <c r="E17941" s="19" t="n">
        <v>0</v>
      </c>
      <c r="F17941" s="19" t="n">
        <v>33.6111111111111</v>
      </c>
    </row>
    <row r="17942" customFormat="false" ht="15" hidden="false" customHeight="false" outlineLevel="0" collapsed="false">
      <c r="A17942" s="8" t="s">
        <v>9398</v>
      </c>
      <c r="B17942" s="8" t="s">
        <v>9399</v>
      </c>
      <c r="C17942" s="8" t="s">
        <v>9165</v>
      </c>
      <c r="D17942" s="8" t="n">
        <v>2024</v>
      </c>
      <c r="E17942" s="19" t="n">
        <v>0</v>
      </c>
      <c r="F17942" s="19" t="n">
        <v>33.3888888888889</v>
      </c>
    </row>
    <row r="17943" customFormat="false" ht="15" hidden="false" customHeight="false" outlineLevel="0" collapsed="false">
      <c r="A17943" s="8" t="s">
        <v>9398</v>
      </c>
      <c r="B17943" s="8" t="s">
        <v>9399</v>
      </c>
      <c r="C17943" s="8" t="s">
        <v>9166</v>
      </c>
      <c r="D17943" s="8" t="n">
        <v>2024</v>
      </c>
      <c r="E17943" s="19" t="n">
        <v>0</v>
      </c>
      <c r="F17943" s="19" t="n">
        <v>33.3888888888889</v>
      </c>
    </row>
    <row r="17944" customFormat="false" ht="15" hidden="false" customHeight="false" outlineLevel="0" collapsed="false">
      <c r="A17944" s="8" t="s">
        <v>9398</v>
      </c>
      <c r="B17944" s="8" t="s">
        <v>9399</v>
      </c>
      <c r="C17944" s="8" t="s">
        <v>9167</v>
      </c>
      <c r="D17944" s="8" t="n">
        <v>2024</v>
      </c>
      <c r="E17944" s="19" t="n">
        <v>0</v>
      </c>
      <c r="F17944" s="19" t="n">
        <v>34</v>
      </c>
    </row>
    <row r="17945" customFormat="false" ht="15" hidden="false" customHeight="false" outlineLevel="0" collapsed="false">
      <c r="A17945" s="8" t="s">
        <v>9398</v>
      </c>
      <c r="B17945" s="8" t="s">
        <v>9399</v>
      </c>
      <c r="C17945" s="8" t="s">
        <v>9168</v>
      </c>
      <c r="D17945" s="8" t="n">
        <v>2024</v>
      </c>
      <c r="E17945" s="19" t="n">
        <v>0</v>
      </c>
      <c r="F17945" s="19" t="n">
        <v>34</v>
      </c>
    </row>
    <row r="17946" customFormat="false" ht="15" hidden="false" customHeight="false" outlineLevel="0" collapsed="false">
      <c r="A17946" s="8" t="s">
        <v>9398</v>
      </c>
      <c r="B17946" s="8" t="s">
        <v>9399</v>
      </c>
      <c r="C17946" s="8" t="s">
        <v>9169</v>
      </c>
      <c r="D17946" s="8" t="n">
        <v>2024</v>
      </c>
      <c r="E17946" s="19" t="n">
        <v>21.082</v>
      </c>
      <c r="F17946" s="19" t="n">
        <v>35</v>
      </c>
    </row>
    <row r="17947" customFormat="false" ht="15" hidden="false" customHeight="false" outlineLevel="0" collapsed="false">
      <c r="A17947" s="8" t="s">
        <v>9398</v>
      </c>
      <c r="B17947" s="8" t="s">
        <v>9399</v>
      </c>
      <c r="C17947" s="8" t="s">
        <v>9170</v>
      </c>
      <c r="D17947" s="8" t="n">
        <v>2024</v>
      </c>
      <c r="E17947" s="19" t="n">
        <v>0</v>
      </c>
      <c r="F17947" s="19" t="n">
        <v>37</v>
      </c>
    </row>
    <row r="17948" customFormat="false" ht="15" hidden="false" customHeight="false" outlineLevel="0" collapsed="false">
      <c r="A17948" s="8" t="s">
        <v>9398</v>
      </c>
      <c r="B17948" s="8" t="s">
        <v>9399</v>
      </c>
      <c r="C17948" s="8" t="s">
        <v>9171</v>
      </c>
      <c r="D17948" s="8" t="n">
        <v>2024</v>
      </c>
      <c r="E17948" s="19" t="n">
        <v>0</v>
      </c>
      <c r="F17948" s="19" t="n">
        <v>37</v>
      </c>
    </row>
    <row r="17949" customFormat="false" ht="15" hidden="false" customHeight="false" outlineLevel="0" collapsed="false">
      <c r="A17949" s="8" t="s">
        <v>9398</v>
      </c>
      <c r="B17949" s="8" t="s">
        <v>9399</v>
      </c>
      <c r="C17949" s="8" t="s">
        <v>9172</v>
      </c>
      <c r="D17949" s="8" t="n">
        <v>2024</v>
      </c>
      <c r="E17949" s="19" t="n">
        <v>0</v>
      </c>
      <c r="F17949" s="19" t="n">
        <v>35.3888888888889</v>
      </c>
    </row>
    <row r="17950" customFormat="false" ht="15" hidden="false" customHeight="false" outlineLevel="0" collapsed="false">
      <c r="A17950" s="8" t="s">
        <v>9398</v>
      </c>
      <c r="B17950" s="8" t="s">
        <v>9399</v>
      </c>
      <c r="C17950" s="8" t="s">
        <v>9173</v>
      </c>
      <c r="D17950" s="8" t="n">
        <v>2024</v>
      </c>
      <c r="E17950" s="19" t="n">
        <v>0</v>
      </c>
      <c r="F17950" s="19" t="n">
        <v>35.3888888888889</v>
      </c>
    </row>
    <row r="17951" customFormat="false" ht="15" hidden="false" customHeight="false" outlineLevel="0" collapsed="false">
      <c r="A17951" s="8" t="s">
        <v>9398</v>
      </c>
      <c r="B17951" s="8" t="s">
        <v>9399</v>
      </c>
      <c r="C17951" s="8" t="s">
        <v>9174</v>
      </c>
      <c r="D17951" s="8" t="n">
        <v>2024</v>
      </c>
      <c r="E17951" s="19" t="n">
        <v>0</v>
      </c>
      <c r="F17951" s="19" t="n">
        <v>34.3888888888889</v>
      </c>
    </row>
    <row r="17952" customFormat="false" ht="15" hidden="false" customHeight="false" outlineLevel="0" collapsed="false">
      <c r="A17952" s="8" t="s">
        <v>9398</v>
      </c>
      <c r="B17952" s="8" t="s">
        <v>9399</v>
      </c>
      <c r="C17952" s="8" t="s">
        <v>9175</v>
      </c>
      <c r="D17952" s="8" t="n">
        <v>2024</v>
      </c>
      <c r="E17952" s="19" t="n">
        <v>0</v>
      </c>
      <c r="F17952" s="19" t="n">
        <v>34.3888888888889</v>
      </c>
    </row>
    <row r="17953" customFormat="false" ht="15" hidden="false" customHeight="false" outlineLevel="0" collapsed="false">
      <c r="A17953" s="8" t="s">
        <v>9398</v>
      </c>
      <c r="B17953" s="8" t="s">
        <v>9399</v>
      </c>
      <c r="C17953" s="8" t="s">
        <v>9176</v>
      </c>
      <c r="D17953" s="8" t="n">
        <v>2024</v>
      </c>
      <c r="E17953" s="19" t="n">
        <v>0</v>
      </c>
      <c r="F17953" s="19" t="n">
        <v>34.3888888888889</v>
      </c>
    </row>
    <row r="17954" customFormat="false" ht="15" hidden="false" customHeight="false" outlineLevel="0" collapsed="false">
      <c r="A17954" s="8" t="s">
        <v>9398</v>
      </c>
      <c r="B17954" s="8" t="s">
        <v>9399</v>
      </c>
      <c r="C17954" s="8" t="s">
        <v>9177</v>
      </c>
      <c r="D17954" s="8" t="n">
        <v>2024</v>
      </c>
      <c r="E17954" s="19" t="n">
        <v>0</v>
      </c>
      <c r="F17954" s="19" t="n">
        <v>34.7777777777778</v>
      </c>
    </row>
    <row r="17955" customFormat="false" ht="15" hidden="false" customHeight="false" outlineLevel="0" collapsed="false">
      <c r="A17955" s="8" t="s">
        <v>9398</v>
      </c>
      <c r="B17955" s="8" t="s">
        <v>9399</v>
      </c>
      <c r="C17955" s="8" t="s">
        <v>9178</v>
      </c>
      <c r="D17955" s="8" t="n">
        <v>2024</v>
      </c>
      <c r="E17955" s="19" t="n">
        <v>0</v>
      </c>
      <c r="F17955" s="19" t="n">
        <v>34.2222222222222</v>
      </c>
    </row>
    <row r="17956" customFormat="false" ht="15" hidden="false" customHeight="false" outlineLevel="0" collapsed="false">
      <c r="A17956" s="8" t="s">
        <v>9398</v>
      </c>
      <c r="B17956" s="8" t="s">
        <v>9399</v>
      </c>
      <c r="C17956" s="8" t="s">
        <v>9179</v>
      </c>
      <c r="D17956" s="8" t="n">
        <v>2024</v>
      </c>
      <c r="E17956" s="19" t="n">
        <v>0</v>
      </c>
      <c r="F17956" s="19" t="n">
        <v>34.2222222222222</v>
      </c>
    </row>
    <row r="17957" customFormat="false" ht="15" hidden="false" customHeight="false" outlineLevel="0" collapsed="false">
      <c r="A17957" s="8" t="s">
        <v>9398</v>
      </c>
      <c r="B17957" s="8" t="s">
        <v>9399</v>
      </c>
      <c r="C17957" s="8" t="s">
        <v>9180</v>
      </c>
      <c r="D17957" s="8" t="n">
        <v>2024</v>
      </c>
      <c r="E17957" s="19" t="n">
        <v>0</v>
      </c>
      <c r="F17957" s="19" t="n">
        <v>34.3888888888889</v>
      </c>
    </row>
    <row r="17958" customFormat="false" ht="15" hidden="false" customHeight="false" outlineLevel="0" collapsed="false">
      <c r="A17958" s="8" t="s">
        <v>9398</v>
      </c>
      <c r="B17958" s="8" t="s">
        <v>9399</v>
      </c>
      <c r="C17958" s="8" t="s">
        <v>9181</v>
      </c>
      <c r="D17958" s="8" t="n">
        <v>2024</v>
      </c>
      <c r="E17958" s="19" t="n">
        <v>0</v>
      </c>
      <c r="F17958" s="19" t="n">
        <v>33.6111111111111</v>
      </c>
    </row>
    <row r="17959" customFormat="false" ht="15" hidden="false" customHeight="false" outlineLevel="0" collapsed="false">
      <c r="A17959" s="8" t="s">
        <v>9398</v>
      </c>
      <c r="B17959" s="8" t="s">
        <v>9399</v>
      </c>
      <c r="C17959" s="8" t="s">
        <v>9182</v>
      </c>
      <c r="D17959" s="8" t="n">
        <v>2024</v>
      </c>
      <c r="E17959" s="19" t="n">
        <v>0</v>
      </c>
      <c r="F17959" s="19" t="n">
        <v>34</v>
      </c>
    </row>
    <row r="17960" customFormat="false" ht="15" hidden="false" customHeight="false" outlineLevel="0" collapsed="false">
      <c r="A17960" s="8" t="s">
        <v>9398</v>
      </c>
      <c r="B17960" s="8" t="s">
        <v>9399</v>
      </c>
      <c r="C17960" s="8" t="s">
        <v>9183</v>
      </c>
      <c r="D17960" s="8" t="n">
        <v>2024</v>
      </c>
      <c r="E17960" s="19" t="n">
        <v>0</v>
      </c>
      <c r="F17960" s="19" t="n">
        <v>34</v>
      </c>
    </row>
    <row r="17961" customFormat="false" ht="15" hidden="false" customHeight="false" outlineLevel="0" collapsed="false">
      <c r="A17961" s="8" t="s">
        <v>9398</v>
      </c>
      <c r="B17961" s="8" t="s">
        <v>9399</v>
      </c>
      <c r="C17961" s="8" t="s">
        <v>9184</v>
      </c>
      <c r="D17961" s="8" t="n">
        <v>2024</v>
      </c>
      <c r="E17961" s="19" t="n">
        <v>0</v>
      </c>
      <c r="F17961" s="19" t="n">
        <v>34.3888888888889</v>
      </c>
    </row>
    <row r="17962" customFormat="false" ht="15" hidden="false" customHeight="false" outlineLevel="0" collapsed="false">
      <c r="A17962" s="8" t="s">
        <v>9398</v>
      </c>
      <c r="B17962" s="8" t="s">
        <v>9399</v>
      </c>
      <c r="C17962" s="8" t="s">
        <v>9185</v>
      </c>
      <c r="D17962" s="8" t="n">
        <v>2024</v>
      </c>
      <c r="E17962" s="19" t="n">
        <v>0</v>
      </c>
      <c r="F17962" s="19" t="n">
        <v>34.3888888888889</v>
      </c>
    </row>
    <row r="17963" customFormat="false" ht="15" hidden="false" customHeight="false" outlineLevel="0" collapsed="false">
      <c r="A17963" s="8" t="s">
        <v>9398</v>
      </c>
      <c r="B17963" s="8" t="s">
        <v>9399</v>
      </c>
      <c r="C17963" s="8" t="s">
        <v>9186</v>
      </c>
      <c r="D17963" s="8" t="n">
        <v>2024</v>
      </c>
      <c r="E17963" s="19" t="n">
        <v>0</v>
      </c>
      <c r="F17963" s="19" t="n">
        <v>34.6111111111111</v>
      </c>
    </row>
    <row r="17964" customFormat="false" ht="15" hidden="false" customHeight="false" outlineLevel="0" collapsed="false">
      <c r="A17964" s="8" t="s">
        <v>9398</v>
      </c>
      <c r="B17964" s="8" t="s">
        <v>9399</v>
      </c>
      <c r="C17964" s="8" t="s">
        <v>9187</v>
      </c>
      <c r="D17964" s="8" t="n">
        <v>2024</v>
      </c>
      <c r="E17964" s="19" t="n">
        <v>0</v>
      </c>
      <c r="F17964" s="19" t="n">
        <v>35.3888888888889</v>
      </c>
    </row>
    <row r="17965" customFormat="false" ht="15" hidden="false" customHeight="false" outlineLevel="0" collapsed="false">
      <c r="A17965" s="8" t="s">
        <v>9398</v>
      </c>
      <c r="B17965" s="8" t="s">
        <v>9399</v>
      </c>
      <c r="C17965" s="8" t="s">
        <v>9188</v>
      </c>
      <c r="D17965" s="8" t="n">
        <v>2024</v>
      </c>
      <c r="E17965" s="19" t="n">
        <v>0</v>
      </c>
      <c r="F17965" s="19" t="n">
        <v>35.3888888888889</v>
      </c>
    </row>
    <row r="17966" customFormat="false" ht="15" hidden="false" customHeight="false" outlineLevel="0" collapsed="false">
      <c r="A17966" s="8" t="s">
        <v>9398</v>
      </c>
      <c r="B17966" s="8" t="s">
        <v>9399</v>
      </c>
      <c r="C17966" s="8" t="s">
        <v>9189</v>
      </c>
      <c r="D17966" s="8" t="n">
        <v>2024</v>
      </c>
      <c r="E17966" s="19" t="n">
        <v>0</v>
      </c>
      <c r="F17966" s="19" t="n">
        <v>35.2222222222222</v>
      </c>
    </row>
    <row r="17967" customFormat="false" ht="15" hidden="false" customHeight="false" outlineLevel="0" collapsed="false">
      <c r="A17967" s="8" t="s">
        <v>9398</v>
      </c>
      <c r="B17967" s="8" t="s">
        <v>9399</v>
      </c>
      <c r="C17967" s="8" t="s">
        <v>9190</v>
      </c>
      <c r="D17967" s="8" t="n">
        <v>2024</v>
      </c>
      <c r="E17967" s="19" t="n">
        <v>0</v>
      </c>
      <c r="F17967" s="19" t="n">
        <v>35</v>
      </c>
    </row>
    <row r="17968" customFormat="false" ht="15" hidden="false" customHeight="false" outlineLevel="0" collapsed="false">
      <c r="A17968" s="8" t="s">
        <v>9398</v>
      </c>
      <c r="B17968" s="8" t="s">
        <v>9399</v>
      </c>
      <c r="C17968" s="8" t="s">
        <v>9191</v>
      </c>
      <c r="D17968" s="8" t="n">
        <v>2024</v>
      </c>
      <c r="E17968" s="19" t="n">
        <v>0</v>
      </c>
      <c r="F17968" s="19" t="n">
        <v>35.2222222222222</v>
      </c>
    </row>
    <row r="17969" customFormat="false" ht="15" hidden="false" customHeight="false" outlineLevel="0" collapsed="false">
      <c r="A17969" s="8" t="s">
        <v>9398</v>
      </c>
      <c r="B17969" s="8" t="s">
        <v>9399</v>
      </c>
      <c r="C17969" s="8" t="s">
        <v>9192</v>
      </c>
      <c r="D17969" s="8" t="n">
        <v>2024</v>
      </c>
      <c r="E17969" s="19" t="n">
        <v>0.508</v>
      </c>
      <c r="F17969" s="19" t="n">
        <v>35</v>
      </c>
    </row>
    <row r="17970" customFormat="false" ht="15" hidden="false" customHeight="false" outlineLevel="0" collapsed="false">
      <c r="A17970" s="8" t="s">
        <v>9398</v>
      </c>
      <c r="B17970" s="8" t="s">
        <v>9399</v>
      </c>
      <c r="C17970" s="8" t="s">
        <v>9193</v>
      </c>
      <c r="D17970" s="8" t="n">
        <v>2024</v>
      </c>
      <c r="E17970" s="19" t="n">
        <v>0</v>
      </c>
      <c r="F17970" s="19" t="n">
        <v>35.2222222222222</v>
      </c>
    </row>
    <row r="17971" customFormat="false" ht="15" hidden="false" customHeight="false" outlineLevel="0" collapsed="false">
      <c r="A17971" s="8" t="s">
        <v>9398</v>
      </c>
      <c r="B17971" s="8" t="s">
        <v>9399</v>
      </c>
      <c r="C17971" s="8" t="s">
        <v>9194</v>
      </c>
      <c r="D17971" s="8" t="n">
        <v>2024</v>
      </c>
      <c r="E17971" s="19" t="n">
        <v>0</v>
      </c>
      <c r="F17971" s="19" t="n">
        <v>35.2222222222222</v>
      </c>
    </row>
    <row r="17972" customFormat="false" ht="15" hidden="false" customHeight="false" outlineLevel="0" collapsed="false">
      <c r="A17972" s="8" t="s">
        <v>9398</v>
      </c>
      <c r="B17972" s="8" t="s">
        <v>9399</v>
      </c>
      <c r="C17972" s="8" t="s">
        <v>9195</v>
      </c>
      <c r="D17972" s="8" t="n">
        <v>2024</v>
      </c>
      <c r="F17972" s="19" t="n">
        <v>36</v>
      </c>
    </row>
    <row r="17973" customFormat="false" ht="15" hidden="false" customHeight="false" outlineLevel="0" collapsed="false">
      <c r="A17973" s="8" t="s">
        <v>9398</v>
      </c>
      <c r="B17973" s="8" t="s">
        <v>9399</v>
      </c>
      <c r="C17973" s="8" t="s">
        <v>9196</v>
      </c>
      <c r="D17973" s="8" t="n">
        <v>2024</v>
      </c>
      <c r="E17973" s="19" t="n">
        <v>20.066</v>
      </c>
      <c r="F17973" s="19" t="n">
        <v>32.7777777777778</v>
      </c>
    </row>
    <row r="17974" customFormat="false" ht="15" hidden="false" customHeight="false" outlineLevel="0" collapsed="false">
      <c r="A17974" s="8" t="s">
        <v>9398</v>
      </c>
      <c r="B17974" s="8" t="s">
        <v>9399</v>
      </c>
      <c r="C17974" s="8" t="s">
        <v>9197</v>
      </c>
      <c r="D17974" s="8" t="n">
        <v>2024</v>
      </c>
      <c r="E17974" s="19" t="n">
        <v>69.088</v>
      </c>
      <c r="F17974" s="19" t="n">
        <v>30.7777777777778</v>
      </c>
    </row>
    <row r="17975" customFormat="false" ht="15" hidden="false" customHeight="false" outlineLevel="0" collapsed="false">
      <c r="A17975" s="8" t="s">
        <v>9398</v>
      </c>
      <c r="B17975" s="8" t="s">
        <v>9399</v>
      </c>
      <c r="C17975" s="8" t="s">
        <v>9198</v>
      </c>
      <c r="D17975" s="8" t="n">
        <v>2024</v>
      </c>
      <c r="E17975" s="19" t="n">
        <v>14.986</v>
      </c>
      <c r="F17975" s="19" t="n">
        <v>31.3888888888889</v>
      </c>
    </row>
    <row r="17976" customFormat="false" ht="15" hidden="false" customHeight="false" outlineLevel="0" collapsed="false">
      <c r="A17976" s="8" t="s">
        <v>9398</v>
      </c>
      <c r="B17976" s="8" t="s">
        <v>9399</v>
      </c>
      <c r="C17976" s="8" t="s">
        <v>9199</v>
      </c>
      <c r="D17976" s="8" t="n">
        <v>2024</v>
      </c>
      <c r="E17976" s="19" t="n">
        <v>8.89</v>
      </c>
      <c r="F17976" s="19" t="n">
        <v>33.8888888888889</v>
      </c>
    </row>
    <row r="17977" customFormat="false" ht="15" hidden="false" customHeight="false" outlineLevel="0" collapsed="false">
      <c r="A17977" s="8" t="s">
        <v>9398</v>
      </c>
      <c r="B17977" s="8" t="s">
        <v>9399</v>
      </c>
      <c r="C17977" s="8" t="s">
        <v>9200</v>
      </c>
      <c r="D17977" s="8" t="n">
        <v>2024</v>
      </c>
      <c r="E17977" s="19" t="n">
        <v>0</v>
      </c>
      <c r="F17977" s="19" t="n">
        <v>33.3888888888889</v>
      </c>
    </row>
    <row r="17978" customFormat="false" ht="15" hidden="false" customHeight="false" outlineLevel="0" collapsed="false">
      <c r="A17978" s="8" t="s">
        <v>9398</v>
      </c>
      <c r="B17978" s="8" t="s">
        <v>9399</v>
      </c>
      <c r="C17978" s="8" t="s">
        <v>9201</v>
      </c>
      <c r="D17978" s="8" t="n">
        <v>2024</v>
      </c>
      <c r="E17978" s="19" t="n">
        <v>10.922</v>
      </c>
      <c r="F17978" s="19" t="n">
        <v>31.6111111111111</v>
      </c>
    </row>
    <row r="17979" customFormat="false" ht="15" hidden="false" customHeight="false" outlineLevel="0" collapsed="false">
      <c r="A17979" s="8" t="s">
        <v>9398</v>
      </c>
      <c r="B17979" s="8" t="s">
        <v>9399</v>
      </c>
      <c r="C17979" s="8" t="s">
        <v>9202</v>
      </c>
      <c r="D17979" s="8" t="n">
        <v>2024</v>
      </c>
      <c r="E17979" s="19" t="n">
        <v>4.064</v>
      </c>
      <c r="F17979" s="19" t="n">
        <v>33</v>
      </c>
    </row>
    <row r="17980" customFormat="false" ht="15" hidden="false" customHeight="false" outlineLevel="0" collapsed="false">
      <c r="A17980" s="8" t="s">
        <v>9398</v>
      </c>
      <c r="B17980" s="8" t="s">
        <v>9399</v>
      </c>
      <c r="C17980" s="8" t="s">
        <v>9203</v>
      </c>
      <c r="D17980" s="8" t="n">
        <v>2024</v>
      </c>
      <c r="E17980" s="19" t="n">
        <v>0</v>
      </c>
      <c r="F17980" s="19" t="n">
        <v>34</v>
      </c>
    </row>
    <row r="17981" customFormat="false" ht="15" hidden="false" customHeight="false" outlineLevel="0" collapsed="false">
      <c r="A17981" s="8" t="s">
        <v>9398</v>
      </c>
      <c r="B17981" s="8" t="s">
        <v>9399</v>
      </c>
      <c r="C17981" s="8" t="s">
        <v>9204</v>
      </c>
      <c r="D17981" s="8" t="n">
        <v>2024</v>
      </c>
      <c r="E17981" s="19" t="n">
        <v>0.254</v>
      </c>
      <c r="F17981" s="19" t="n">
        <v>33.3888888888889</v>
      </c>
    </row>
    <row r="17982" customFormat="false" ht="15" hidden="false" customHeight="false" outlineLevel="0" collapsed="false">
      <c r="A17982" s="8" t="s">
        <v>9398</v>
      </c>
      <c r="B17982" s="8" t="s">
        <v>9399</v>
      </c>
      <c r="C17982" s="8" t="s">
        <v>9205</v>
      </c>
      <c r="D17982" s="8" t="n">
        <v>2024</v>
      </c>
      <c r="E17982" s="19" t="n">
        <v>0</v>
      </c>
      <c r="F17982" s="19" t="n">
        <v>34.3888888888889</v>
      </c>
    </row>
    <row r="17983" customFormat="false" ht="15" hidden="false" customHeight="false" outlineLevel="0" collapsed="false">
      <c r="A17983" s="8" t="s">
        <v>9398</v>
      </c>
      <c r="B17983" s="8" t="s">
        <v>9399</v>
      </c>
      <c r="C17983" s="8" t="s">
        <v>9206</v>
      </c>
      <c r="D17983" s="8" t="n">
        <v>2024</v>
      </c>
      <c r="E17983" s="19" t="n">
        <v>20.066</v>
      </c>
      <c r="F17983" s="19" t="n">
        <v>32.7777777777778</v>
      </c>
    </row>
    <row r="17984" customFormat="false" ht="15" hidden="false" customHeight="false" outlineLevel="0" collapsed="false">
      <c r="A17984" s="8" t="s">
        <v>9398</v>
      </c>
      <c r="B17984" s="8" t="s">
        <v>9399</v>
      </c>
      <c r="C17984" s="8" t="s">
        <v>9207</v>
      </c>
      <c r="D17984" s="8" t="n">
        <v>2024</v>
      </c>
      <c r="E17984" s="19" t="n">
        <v>18.034</v>
      </c>
      <c r="F17984" s="19" t="n">
        <v>31</v>
      </c>
    </row>
    <row r="17985" customFormat="false" ht="15" hidden="false" customHeight="false" outlineLevel="0" collapsed="false">
      <c r="A17985" s="8" t="s">
        <v>9398</v>
      </c>
      <c r="B17985" s="8" t="s">
        <v>9399</v>
      </c>
      <c r="C17985" s="8" t="s">
        <v>9208</v>
      </c>
      <c r="D17985" s="8" t="n">
        <v>2024</v>
      </c>
      <c r="E17985" s="19" t="n">
        <v>4.064</v>
      </c>
      <c r="F17985" s="19" t="n">
        <v>33.7777777777778</v>
      </c>
    </row>
    <row r="17986" customFormat="false" ht="15" hidden="false" customHeight="false" outlineLevel="0" collapsed="false">
      <c r="A17986" s="8" t="s">
        <v>9398</v>
      </c>
      <c r="B17986" s="8" t="s">
        <v>9399</v>
      </c>
      <c r="C17986" s="8" t="s">
        <v>9209</v>
      </c>
      <c r="D17986" s="8" t="n">
        <v>2024</v>
      </c>
      <c r="E17986" s="19" t="n">
        <v>8.89</v>
      </c>
      <c r="F17986" s="19" t="n">
        <v>31.7777777777778</v>
      </c>
    </row>
    <row r="17987" customFormat="false" ht="15" hidden="false" customHeight="false" outlineLevel="0" collapsed="false">
      <c r="A17987" s="8" t="s">
        <v>9398</v>
      </c>
      <c r="B17987" s="8" t="s">
        <v>9399</v>
      </c>
      <c r="C17987" s="8" t="s">
        <v>9210</v>
      </c>
      <c r="D17987" s="8" t="n">
        <v>2024</v>
      </c>
      <c r="E17987" s="19" t="n">
        <v>14.986</v>
      </c>
      <c r="F17987" s="19" t="n">
        <v>33</v>
      </c>
    </row>
    <row r="17988" customFormat="false" ht="15" hidden="false" customHeight="false" outlineLevel="0" collapsed="false">
      <c r="A17988" s="8" t="s">
        <v>9398</v>
      </c>
      <c r="B17988" s="8" t="s">
        <v>9399</v>
      </c>
      <c r="C17988" s="8" t="s">
        <v>9211</v>
      </c>
      <c r="D17988" s="8" t="n">
        <v>2024</v>
      </c>
      <c r="E17988" s="19" t="n">
        <v>7.112</v>
      </c>
      <c r="F17988" s="19" t="n">
        <v>32.7777777777778</v>
      </c>
    </row>
    <row r="17989" customFormat="false" ht="15" hidden="false" customHeight="false" outlineLevel="0" collapsed="false">
      <c r="A17989" s="8" t="s">
        <v>9398</v>
      </c>
      <c r="B17989" s="8" t="s">
        <v>9399</v>
      </c>
      <c r="C17989" s="8" t="s">
        <v>9212</v>
      </c>
      <c r="D17989" s="8" t="n">
        <v>2024</v>
      </c>
      <c r="E17989" s="19" t="n">
        <v>0.254</v>
      </c>
      <c r="F17989" s="19" t="n">
        <v>35.6111111111111</v>
      </c>
    </row>
    <row r="17990" customFormat="false" ht="15" hidden="false" customHeight="false" outlineLevel="0" collapsed="false">
      <c r="A17990" s="8" t="s">
        <v>9398</v>
      </c>
      <c r="B17990" s="8" t="s">
        <v>9399</v>
      </c>
      <c r="C17990" s="8" t="s">
        <v>9213</v>
      </c>
      <c r="D17990" s="8" t="n">
        <v>2024</v>
      </c>
      <c r="E17990" s="19" t="n">
        <v>7.112</v>
      </c>
      <c r="F17990" s="19" t="n">
        <v>32.2222222222222</v>
      </c>
    </row>
    <row r="17991" customFormat="false" ht="15" hidden="false" customHeight="false" outlineLevel="0" collapsed="false">
      <c r="A17991" s="8" t="s">
        <v>9398</v>
      </c>
      <c r="B17991" s="8" t="s">
        <v>9399</v>
      </c>
      <c r="C17991" s="8" t="s">
        <v>9214</v>
      </c>
      <c r="D17991" s="8" t="n">
        <v>2024</v>
      </c>
      <c r="E17991" s="19" t="n">
        <v>13.97</v>
      </c>
      <c r="F17991" s="19" t="n">
        <v>31.6111111111111</v>
      </c>
    </row>
    <row r="17992" customFormat="false" ht="15" hidden="false" customHeight="false" outlineLevel="0" collapsed="false">
      <c r="A17992" s="8" t="s">
        <v>9398</v>
      </c>
      <c r="B17992" s="8" t="s">
        <v>9399</v>
      </c>
      <c r="C17992" s="8" t="s">
        <v>9215</v>
      </c>
      <c r="D17992" s="8" t="n">
        <v>2024</v>
      </c>
      <c r="E17992" s="19" t="n">
        <v>66.04</v>
      </c>
      <c r="F17992" s="19" t="n">
        <v>29</v>
      </c>
    </row>
    <row r="17993" customFormat="false" ht="15" hidden="false" customHeight="false" outlineLevel="0" collapsed="false">
      <c r="A17993" s="8" t="s">
        <v>9398</v>
      </c>
      <c r="B17993" s="8" t="s">
        <v>9399</v>
      </c>
      <c r="C17993" s="8" t="s">
        <v>9216</v>
      </c>
      <c r="D17993" s="8" t="n">
        <v>2024</v>
      </c>
      <c r="E17993" s="19" t="n">
        <v>33.02</v>
      </c>
      <c r="F17993" s="19" t="n">
        <v>31</v>
      </c>
    </row>
    <row r="17994" customFormat="false" ht="15" hidden="false" customHeight="false" outlineLevel="0" collapsed="false">
      <c r="A17994" s="8" t="s">
        <v>9398</v>
      </c>
      <c r="B17994" s="8" t="s">
        <v>9399</v>
      </c>
      <c r="C17994" s="8" t="s">
        <v>9217</v>
      </c>
      <c r="D17994" s="8" t="n">
        <v>2024</v>
      </c>
      <c r="E17994" s="19" t="n">
        <v>24.892</v>
      </c>
      <c r="F17994" s="19" t="n">
        <v>30.6111111111111</v>
      </c>
    </row>
    <row r="17995" customFormat="false" ht="15" hidden="false" customHeight="false" outlineLevel="0" collapsed="false">
      <c r="A17995" s="8" t="s">
        <v>9398</v>
      </c>
      <c r="B17995" s="8" t="s">
        <v>9399</v>
      </c>
      <c r="C17995" s="8" t="s">
        <v>9218</v>
      </c>
      <c r="D17995" s="8" t="n">
        <v>2024</v>
      </c>
      <c r="E17995" s="19" t="n">
        <v>8.89</v>
      </c>
      <c r="F17995" s="19" t="n">
        <v>32</v>
      </c>
    </row>
    <row r="17996" customFormat="false" ht="15" hidden="false" customHeight="false" outlineLevel="0" collapsed="false">
      <c r="A17996" s="8" t="s">
        <v>9398</v>
      </c>
      <c r="B17996" s="8" t="s">
        <v>9399</v>
      </c>
      <c r="C17996" s="8" t="s">
        <v>9219</v>
      </c>
      <c r="D17996" s="8" t="n">
        <v>2024</v>
      </c>
      <c r="E17996" s="19" t="n">
        <v>52.07</v>
      </c>
      <c r="F17996" s="19" t="n">
        <v>32.2222222222222</v>
      </c>
    </row>
    <row r="17997" customFormat="false" ht="15" hidden="false" customHeight="false" outlineLevel="0" collapsed="false">
      <c r="A17997" s="8" t="s">
        <v>9398</v>
      </c>
      <c r="B17997" s="8" t="s">
        <v>9399</v>
      </c>
      <c r="C17997" s="8" t="s">
        <v>9220</v>
      </c>
      <c r="D17997" s="8" t="n">
        <v>2024</v>
      </c>
      <c r="E17997" s="19" t="n">
        <v>0.762</v>
      </c>
      <c r="F17997" s="19" t="n">
        <v>32.2222222222222</v>
      </c>
    </row>
    <row r="17998" customFormat="false" ht="15" hidden="false" customHeight="false" outlineLevel="0" collapsed="false">
      <c r="A17998" s="8" t="s">
        <v>9398</v>
      </c>
      <c r="B17998" s="8" t="s">
        <v>9399</v>
      </c>
      <c r="C17998" s="8" t="s">
        <v>9221</v>
      </c>
      <c r="D17998" s="8" t="n">
        <v>2024</v>
      </c>
      <c r="E17998" s="19" t="n">
        <v>2.032</v>
      </c>
      <c r="F17998" s="19" t="n">
        <v>33.2222222222222</v>
      </c>
    </row>
    <row r="17999" customFormat="false" ht="15" hidden="false" customHeight="false" outlineLevel="0" collapsed="false">
      <c r="A17999" s="8" t="s">
        <v>9398</v>
      </c>
      <c r="B17999" s="8" t="s">
        <v>9399</v>
      </c>
      <c r="C17999" s="8" t="s">
        <v>9222</v>
      </c>
      <c r="D17999" s="8" t="n">
        <v>2024</v>
      </c>
      <c r="E17999" s="19" t="n">
        <v>13.97</v>
      </c>
      <c r="F17999" s="19" t="n">
        <v>31</v>
      </c>
    </row>
    <row r="18000" customFormat="false" ht="15" hidden="false" customHeight="false" outlineLevel="0" collapsed="false">
      <c r="A18000" s="8" t="s">
        <v>9398</v>
      </c>
      <c r="B18000" s="8" t="s">
        <v>9399</v>
      </c>
      <c r="C18000" s="8" t="s">
        <v>9223</v>
      </c>
      <c r="D18000" s="8" t="n">
        <v>2024</v>
      </c>
      <c r="E18000" s="19" t="n">
        <v>19.05</v>
      </c>
      <c r="F18000" s="19" t="n">
        <v>32.2222222222222</v>
      </c>
    </row>
    <row r="18001" customFormat="false" ht="15" hidden="false" customHeight="false" outlineLevel="0" collapsed="false">
      <c r="A18001" s="8" t="s">
        <v>9398</v>
      </c>
      <c r="B18001" s="8" t="s">
        <v>9399</v>
      </c>
      <c r="C18001" s="8" t="s">
        <v>9224</v>
      </c>
      <c r="D18001" s="8" t="n">
        <v>2024</v>
      </c>
      <c r="E18001" s="19" t="n">
        <v>23.876</v>
      </c>
      <c r="F18001" s="19" t="n">
        <v>32.6111111111111</v>
      </c>
    </row>
    <row r="18002" customFormat="false" ht="15" hidden="false" customHeight="false" outlineLevel="0" collapsed="false">
      <c r="A18002" s="8" t="s">
        <v>9398</v>
      </c>
      <c r="B18002" s="8" t="s">
        <v>9399</v>
      </c>
      <c r="C18002" s="8" t="s">
        <v>9225</v>
      </c>
      <c r="D18002" s="8" t="n">
        <v>2024</v>
      </c>
      <c r="E18002" s="19" t="n">
        <v>267.97</v>
      </c>
      <c r="F18002" s="19" t="n">
        <v>29</v>
      </c>
    </row>
    <row r="18003" customFormat="false" ht="15" hidden="false" customHeight="false" outlineLevel="0" collapsed="false">
      <c r="A18003" s="8" t="s">
        <v>9398</v>
      </c>
      <c r="B18003" s="8" t="s">
        <v>9399</v>
      </c>
      <c r="C18003" s="8" t="s">
        <v>9226</v>
      </c>
      <c r="D18003" s="8" t="n">
        <v>2024</v>
      </c>
      <c r="E18003" s="19" t="n">
        <v>153.924</v>
      </c>
      <c r="F18003" s="19" t="n">
        <v>28.6111111111111</v>
      </c>
    </row>
    <row r="18004" customFormat="false" ht="15" hidden="false" customHeight="false" outlineLevel="0" collapsed="false">
      <c r="A18004" s="8" t="s">
        <v>9398</v>
      </c>
      <c r="B18004" s="8" t="s">
        <v>9399</v>
      </c>
      <c r="C18004" s="8" t="s">
        <v>9227</v>
      </c>
      <c r="D18004" s="8" t="n">
        <v>2024</v>
      </c>
      <c r="E18004" s="19" t="n">
        <v>4.064</v>
      </c>
      <c r="F18004" s="19" t="n">
        <v>31.6111111111111</v>
      </c>
    </row>
    <row r="18005" customFormat="false" ht="15" hidden="false" customHeight="false" outlineLevel="0" collapsed="false">
      <c r="A18005" s="8" t="s">
        <v>9398</v>
      </c>
      <c r="B18005" s="8" t="s">
        <v>9399</v>
      </c>
      <c r="C18005" s="8" t="s">
        <v>9228</v>
      </c>
      <c r="D18005" s="8" t="n">
        <v>2024</v>
      </c>
      <c r="E18005" s="19" t="n">
        <v>19.05</v>
      </c>
      <c r="F18005" s="19" t="n">
        <v>27</v>
      </c>
    </row>
    <row r="18006" customFormat="false" ht="15" hidden="false" customHeight="false" outlineLevel="0" collapsed="false">
      <c r="A18006" s="8" t="s">
        <v>9398</v>
      </c>
      <c r="B18006" s="8" t="s">
        <v>9399</v>
      </c>
      <c r="C18006" s="8" t="s">
        <v>9229</v>
      </c>
      <c r="D18006" s="8" t="n">
        <v>2024</v>
      </c>
      <c r="E18006" s="19" t="n">
        <v>116.078</v>
      </c>
      <c r="F18006" s="19" t="n">
        <v>29</v>
      </c>
    </row>
    <row r="18007" customFormat="false" ht="15" hidden="false" customHeight="false" outlineLevel="0" collapsed="false">
      <c r="A18007" s="8" t="s">
        <v>9398</v>
      </c>
      <c r="B18007" s="8" t="s">
        <v>9399</v>
      </c>
      <c r="C18007" s="8" t="s">
        <v>9230</v>
      </c>
      <c r="D18007" s="8" t="n">
        <v>2024</v>
      </c>
      <c r="E18007" s="19" t="n">
        <v>0</v>
      </c>
      <c r="F18007" s="19" t="n">
        <v>28</v>
      </c>
    </row>
    <row r="18008" customFormat="false" ht="15" hidden="false" customHeight="false" outlineLevel="0" collapsed="false">
      <c r="A18008" s="8" t="s">
        <v>9398</v>
      </c>
      <c r="B18008" s="8" t="s">
        <v>9399</v>
      </c>
      <c r="C18008" s="8" t="s">
        <v>9231</v>
      </c>
      <c r="D18008" s="8" t="n">
        <v>2024</v>
      </c>
      <c r="E18008" s="19" t="n">
        <v>141.986</v>
      </c>
      <c r="F18008" s="19" t="n">
        <v>30</v>
      </c>
    </row>
    <row r="18009" customFormat="false" ht="15" hidden="false" customHeight="false" outlineLevel="0" collapsed="false">
      <c r="A18009" s="8" t="s">
        <v>9398</v>
      </c>
      <c r="B18009" s="8" t="s">
        <v>9399</v>
      </c>
      <c r="C18009" s="8" t="s">
        <v>9232</v>
      </c>
      <c r="D18009" s="8" t="n">
        <v>2024</v>
      </c>
      <c r="E18009" s="19" t="n">
        <v>5.08</v>
      </c>
      <c r="F18009" s="19" t="n">
        <v>28.3888888888889</v>
      </c>
    </row>
    <row r="18010" customFormat="false" ht="15" hidden="false" customHeight="false" outlineLevel="0" collapsed="false">
      <c r="A18010" s="8" t="s">
        <v>9398</v>
      </c>
      <c r="B18010" s="8" t="s">
        <v>9399</v>
      </c>
      <c r="C18010" s="8" t="s">
        <v>9233</v>
      </c>
      <c r="D18010" s="8" t="n">
        <v>2024</v>
      </c>
      <c r="E18010" s="19" t="n">
        <v>49.022</v>
      </c>
      <c r="F18010" s="19" t="n">
        <v>29</v>
      </c>
    </row>
    <row r="18011" customFormat="false" ht="15" hidden="false" customHeight="false" outlineLevel="0" collapsed="false">
      <c r="A18011" s="8" t="s">
        <v>9398</v>
      </c>
      <c r="B18011" s="8" t="s">
        <v>9399</v>
      </c>
      <c r="C18011" s="8" t="s">
        <v>9234</v>
      </c>
      <c r="D18011" s="8" t="n">
        <v>2024</v>
      </c>
      <c r="E18011" s="19" t="n">
        <v>1.016</v>
      </c>
      <c r="F18011" s="19" t="n">
        <v>32.6111111111111</v>
      </c>
    </row>
    <row r="18012" customFormat="false" ht="15" hidden="false" customHeight="false" outlineLevel="0" collapsed="false">
      <c r="A18012" s="8" t="s">
        <v>9398</v>
      </c>
      <c r="B18012" s="8" t="s">
        <v>9399</v>
      </c>
      <c r="C18012" s="8" t="s">
        <v>9235</v>
      </c>
      <c r="D18012" s="8" t="n">
        <v>2024</v>
      </c>
      <c r="E18012" s="19" t="n">
        <v>50.038</v>
      </c>
      <c r="F18012" s="19" t="n">
        <v>28</v>
      </c>
    </row>
    <row r="18013" customFormat="false" ht="15" hidden="false" customHeight="false" outlineLevel="0" collapsed="false">
      <c r="A18013" s="8" t="s">
        <v>9398</v>
      </c>
      <c r="B18013" s="8" t="s">
        <v>9399</v>
      </c>
      <c r="C18013" s="8" t="s">
        <v>9236</v>
      </c>
      <c r="D18013" s="8" t="n">
        <v>2024</v>
      </c>
      <c r="E18013" s="19" t="n">
        <v>92.964</v>
      </c>
      <c r="F18013" s="19" t="n">
        <v>29</v>
      </c>
    </row>
    <row r="18014" customFormat="false" ht="15" hidden="false" customHeight="false" outlineLevel="0" collapsed="false">
      <c r="A18014" s="8" t="s">
        <v>9398</v>
      </c>
      <c r="B18014" s="8" t="s">
        <v>9399</v>
      </c>
      <c r="C18014" s="8" t="s">
        <v>9237</v>
      </c>
      <c r="D18014" s="8" t="n">
        <v>2024</v>
      </c>
      <c r="E18014" s="19" t="n">
        <v>78.994</v>
      </c>
      <c r="F18014" s="19" t="n">
        <v>28</v>
      </c>
    </row>
    <row r="18015" customFormat="false" ht="15" hidden="false" customHeight="false" outlineLevel="0" collapsed="false">
      <c r="A18015" s="8" t="s">
        <v>9398</v>
      </c>
      <c r="B18015" s="8" t="s">
        <v>9399</v>
      </c>
      <c r="C18015" s="8" t="s">
        <v>9238</v>
      </c>
      <c r="D18015" s="8" t="n">
        <v>2024</v>
      </c>
      <c r="E18015" s="19" t="n">
        <v>92.964</v>
      </c>
      <c r="F18015" s="19" t="n">
        <v>28.2222222222222</v>
      </c>
    </row>
    <row r="18016" customFormat="false" ht="15" hidden="false" customHeight="false" outlineLevel="0" collapsed="false">
      <c r="A18016" s="8" t="s">
        <v>9398</v>
      </c>
      <c r="B18016" s="8" t="s">
        <v>9399</v>
      </c>
      <c r="C18016" s="8" t="s">
        <v>9239</v>
      </c>
      <c r="D18016" s="8" t="n">
        <v>2024</v>
      </c>
      <c r="E18016" s="19" t="n">
        <v>176.022</v>
      </c>
      <c r="F18016" s="19" t="n">
        <v>28</v>
      </c>
    </row>
    <row r="18017" customFormat="false" ht="15" hidden="false" customHeight="false" outlineLevel="0" collapsed="false">
      <c r="A18017" s="8" t="s">
        <v>9398</v>
      </c>
      <c r="B18017" s="8" t="s">
        <v>9399</v>
      </c>
      <c r="C18017" s="8" t="s">
        <v>9240</v>
      </c>
      <c r="D18017" s="8" t="n">
        <v>2024</v>
      </c>
      <c r="E18017" s="19" t="n">
        <v>41.91</v>
      </c>
      <c r="F18017" s="19" t="n">
        <v>29</v>
      </c>
    </row>
    <row r="18018" customFormat="false" ht="15" hidden="false" customHeight="false" outlineLevel="0" collapsed="false">
      <c r="A18018" s="8" t="s">
        <v>9398</v>
      </c>
      <c r="B18018" s="8" t="s">
        <v>9399</v>
      </c>
      <c r="C18018" s="8" t="s">
        <v>9241</v>
      </c>
      <c r="D18018" s="8" t="n">
        <v>2024</v>
      </c>
      <c r="E18018" s="19" t="n">
        <v>45.974</v>
      </c>
      <c r="F18018" s="19" t="n">
        <v>28.6111111111111</v>
      </c>
    </row>
    <row r="18019" customFormat="false" ht="15" hidden="false" customHeight="false" outlineLevel="0" collapsed="false">
      <c r="A18019" s="8" t="s">
        <v>9398</v>
      </c>
      <c r="B18019" s="8" t="s">
        <v>9399</v>
      </c>
      <c r="C18019" s="8" t="s">
        <v>9242</v>
      </c>
      <c r="D18019" s="8" t="n">
        <v>2024</v>
      </c>
      <c r="E18019" s="19" t="n">
        <v>68.072</v>
      </c>
      <c r="F18019" s="19" t="n">
        <v>27.2222222222222</v>
      </c>
    </row>
    <row r="18020" customFormat="false" ht="15" hidden="false" customHeight="false" outlineLevel="0" collapsed="false">
      <c r="A18020" s="8" t="s">
        <v>9398</v>
      </c>
      <c r="B18020" s="8" t="s">
        <v>9399</v>
      </c>
      <c r="C18020" s="8" t="s">
        <v>9243</v>
      </c>
      <c r="D18020" s="8" t="n">
        <v>2024</v>
      </c>
      <c r="E18020" s="19" t="n">
        <v>92.964</v>
      </c>
      <c r="F18020" s="19" t="n">
        <v>29.6111111111111</v>
      </c>
    </row>
    <row r="18021" customFormat="false" ht="15" hidden="false" customHeight="false" outlineLevel="0" collapsed="false">
      <c r="A18021" s="8" t="s">
        <v>9398</v>
      </c>
      <c r="B18021" s="8" t="s">
        <v>9399</v>
      </c>
      <c r="C18021" s="8" t="s">
        <v>9244</v>
      </c>
      <c r="D18021" s="8" t="n">
        <v>2024</v>
      </c>
      <c r="E18021" s="19" t="n">
        <v>0</v>
      </c>
      <c r="F18021" s="19" t="n">
        <v>29.6111111111111</v>
      </c>
    </row>
    <row r="18022" customFormat="false" ht="15" hidden="false" customHeight="false" outlineLevel="0" collapsed="false">
      <c r="A18022" s="8" t="s">
        <v>9398</v>
      </c>
      <c r="B18022" s="8" t="s">
        <v>9399</v>
      </c>
      <c r="C18022" s="8" t="s">
        <v>9245</v>
      </c>
      <c r="D18022" s="8" t="n">
        <v>2024</v>
      </c>
      <c r="E18022" s="19" t="n">
        <v>8.89</v>
      </c>
      <c r="F18022" s="19" t="n">
        <v>29.3888888888889</v>
      </c>
    </row>
    <row r="18023" customFormat="false" ht="15" hidden="false" customHeight="false" outlineLevel="0" collapsed="false">
      <c r="A18023" s="8" t="s">
        <v>9398</v>
      </c>
      <c r="B18023" s="8" t="s">
        <v>9399</v>
      </c>
      <c r="C18023" s="8" t="s">
        <v>9246</v>
      </c>
      <c r="D18023" s="8" t="n">
        <v>2024</v>
      </c>
      <c r="E18023" s="19" t="n">
        <v>8.89</v>
      </c>
      <c r="F18023" s="19" t="n">
        <v>28.7777777777778</v>
      </c>
    </row>
    <row r="18024" customFormat="false" ht="15" hidden="false" customHeight="false" outlineLevel="0" collapsed="false">
      <c r="A18024" s="8" t="s">
        <v>9398</v>
      </c>
      <c r="B18024" s="8" t="s">
        <v>9399</v>
      </c>
      <c r="C18024" s="8" t="s">
        <v>9247</v>
      </c>
      <c r="D18024" s="8" t="n">
        <v>2024</v>
      </c>
      <c r="E18024" s="19" t="n">
        <v>14.986</v>
      </c>
      <c r="F18024" s="19" t="n">
        <v>31.2222222222222</v>
      </c>
    </row>
    <row r="18025" customFormat="false" ht="15" hidden="false" customHeight="false" outlineLevel="0" collapsed="false">
      <c r="A18025" s="8" t="s">
        <v>9398</v>
      </c>
      <c r="B18025" s="8" t="s">
        <v>9399</v>
      </c>
      <c r="C18025" s="8" t="s">
        <v>9248</v>
      </c>
      <c r="D18025" s="8" t="n">
        <v>2024</v>
      </c>
      <c r="E18025" s="19" t="n">
        <v>11.938</v>
      </c>
      <c r="F18025" s="19" t="n">
        <v>32.1111111111111</v>
      </c>
    </row>
    <row r="18026" customFormat="false" ht="15" hidden="false" customHeight="false" outlineLevel="0" collapsed="false">
      <c r="A18026" s="8" t="s">
        <v>9398</v>
      </c>
      <c r="B18026" s="8" t="s">
        <v>9399</v>
      </c>
      <c r="C18026" s="8" t="s">
        <v>9249</v>
      </c>
      <c r="D18026" s="8" t="n">
        <v>2024</v>
      </c>
      <c r="E18026" s="19" t="n">
        <v>2.032</v>
      </c>
      <c r="F18026" s="19" t="n">
        <v>31</v>
      </c>
    </row>
    <row r="18027" customFormat="false" ht="15" hidden="false" customHeight="false" outlineLevel="0" collapsed="false">
      <c r="A18027" s="8" t="s">
        <v>9398</v>
      </c>
      <c r="B18027" s="8" t="s">
        <v>9399</v>
      </c>
      <c r="C18027" s="8" t="s">
        <v>9250</v>
      </c>
      <c r="D18027" s="8" t="n">
        <v>2024</v>
      </c>
      <c r="E18027" s="19" t="n">
        <v>7.112</v>
      </c>
      <c r="F18027" s="19" t="n">
        <v>30</v>
      </c>
    </row>
    <row r="18028" customFormat="false" ht="15" hidden="false" customHeight="false" outlineLevel="0" collapsed="false">
      <c r="A18028" s="8" t="s">
        <v>9398</v>
      </c>
      <c r="B18028" s="8" t="s">
        <v>9399</v>
      </c>
      <c r="C18028" s="8" t="s">
        <v>9251</v>
      </c>
      <c r="D18028" s="8" t="n">
        <v>2024</v>
      </c>
      <c r="E18028" s="19" t="n">
        <v>19.05</v>
      </c>
      <c r="F18028" s="19" t="n">
        <v>28</v>
      </c>
    </row>
    <row r="18029" customFormat="false" ht="15" hidden="false" customHeight="false" outlineLevel="0" collapsed="false">
      <c r="A18029" s="8" t="s">
        <v>9398</v>
      </c>
      <c r="B18029" s="8" t="s">
        <v>9399</v>
      </c>
      <c r="C18029" s="8" t="s">
        <v>9252</v>
      </c>
      <c r="D18029" s="8" t="n">
        <v>2024</v>
      </c>
      <c r="E18029" s="19" t="n">
        <v>97.028</v>
      </c>
      <c r="F18029" s="19" t="n">
        <v>28.7777777777778</v>
      </c>
    </row>
    <row r="18030" customFormat="false" ht="15" hidden="false" customHeight="false" outlineLevel="0" collapsed="false">
      <c r="A18030" s="8" t="s">
        <v>9398</v>
      </c>
      <c r="B18030" s="8" t="s">
        <v>9399</v>
      </c>
      <c r="C18030" s="8" t="s">
        <v>9253</v>
      </c>
      <c r="D18030" s="8" t="n">
        <v>2024</v>
      </c>
      <c r="E18030" s="19" t="n">
        <v>11.938</v>
      </c>
      <c r="F18030" s="19" t="n">
        <v>31</v>
      </c>
    </row>
    <row r="18031" customFormat="false" ht="15" hidden="false" customHeight="false" outlineLevel="0" collapsed="false">
      <c r="A18031" s="8" t="s">
        <v>9398</v>
      </c>
      <c r="B18031" s="8" t="s">
        <v>9399</v>
      </c>
      <c r="C18031" s="8" t="s">
        <v>9254</v>
      </c>
      <c r="D18031" s="8" t="n">
        <v>2024</v>
      </c>
      <c r="E18031" s="19" t="n">
        <v>9.906</v>
      </c>
      <c r="F18031" s="19" t="n">
        <v>30.3888888888889</v>
      </c>
    </row>
    <row r="18032" customFormat="false" ht="15" hidden="false" customHeight="false" outlineLevel="0" collapsed="false">
      <c r="A18032" s="8" t="s">
        <v>9398</v>
      </c>
      <c r="B18032" s="8" t="s">
        <v>9399</v>
      </c>
      <c r="C18032" s="8" t="s">
        <v>9255</v>
      </c>
      <c r="D18032" s="8" t="n">
        <v>2024</v>
      </c>
      <c r="E18032" s="19" t="n">
        <v>23.114</v>
      </c>
      <c r="F18032" s="19" t="n">
        <v>30.7777777777778</v>
      </c>
    </row>
    <row r="18033" customFormat="false" ht="15" hidden="false" customHeight="false" outlineLevel="0" collapsed="false">
      <c r="A18033" s="8" t="s">
        <v>9398</v>
      </c>
      <c r="B18033" s="8" t="s">
        <v>9399</v>
      </c>
      <c r="C18033" s="8" t="s">
        <v>9256</v>
      </c>
      <c r="D18033" s="8" t="n">
        <v>2024</v>
      </c>
      <c r="E18033" s="19" t="n">
        <v>3.048</v>
      </c>
      <c r="F18033" s="19" t="n">
        <v>31</v>
      </c>
    </row>
    <row r="18034" customFormat="false" ht="15" hidden="false" customHeight="false" outlineLevel="0" collapsed="false">
      <c r="A18034" s="8" t="s">
        <v>9398</v>
      </c>
      <c r="B18034" s="8" t="s">
        <v>9399</v>
      </c>
      <c r="C18034" s="8" t="s">
        <v>9257</v>
      </c>
      <c r="D18034" s="8" t="n">
        <v>2024</v>
      </c>
      <c r="E18034" s="19" t="n">
        <v>3.048</v>
      </c>
      <c r="F18034" s="19" t="n">
        <v>30.7777777777778</v>
      </c>
    </row>
    <row r="18035" customFormat="false" ht="15" hidden="false" customHeight="false" outlineLevel="0" collapsed="false">
      <c r="A18035" s="8" t="s">
        <v>9398</v>
      </c>
      <c r="B18035" s="8" t="s">
        <v>9399</v>
      </c>
      <c r="C18035" s="8" t="s">
        <v>9258</v>
      </c>
      <c r="D18035" s="8" t="n">
        <v>2024</v>
      </c>
      <c r="E18035" s="19" t="n">
        <v>3.048</v>
      </c>
      <c r="F18035" s="19" t="n">
        <v>29.7777777777778</v>
      </c>
    </row>
    <row r="18036" customFormat="false" ht="15" hidden="false" customHeight="false" outlineLevel="0" collapsed="false">
      <c r="A18036" s="8" t="s">
        <v>9398</v>
      </c>
      <c r="B18036" s="8" t="s">
        <v>9399</v>
      </c>
      <c r="C18036" s="8" t="s">
        <v>9259</v>
      </c>
      <c r="D18036" s="8" t="n">
        <v>2024</v>
      </c>
      <c r="E18036" s="19" t="n">
        <v>7.874</v>
      </c>
      <c r="F18036" s="19" t="n">
        <v>30.3888888888889</v>
      </c>
    </row>
    <row r="18037" customFormat="false" ht="15" hidden="false" customHeight="false" outlineLevel="0" collapsed="false">
      <c r="A18037" s="8" t="s">
        <v>9398</v>
      </c>
      <c r="B18037" s="8" t="s">
        <v>9399</v>
      </c>
      <c r="C18037" s="8" t="s">
        <v>9261</v>
      </c>
      <c r="D18037" s="8" t="n">
        <v>2024</v>
      </c>
      <c r="E18037" s="19" t="n">
        <v>0.762</v>
      </c>
      <c r="F18037" s="19" t="n">
        <v>32</v>
      </c>
    </row>
    <row r="18038" customFormat="false" ht="15" hidden="false" customHeight="false" outlineLevel="0" collapsed="false">
      <c r="A18038" s="8" t="s">
        <v>9398</v>
      </c>
      <c r="B18038" s="8" t="s">
        <v>9399</v>
      </c>
      <c r="C18038" s="8" t="s">
        <v>9262</v>
      </c>
      <c r="D18038" s="8" t="n">
        <v>2024</v>
      </c>
      <c r="F18038" s="19" t="n">
        <v>32.3888888888889</v>
      </c>
    </row>
    <row r="18039" customFormat="false" ht="15" hidden="false" customHeight="false" outlineLevel="0" collapsed="false">
      <c r="A18039" s="8" t="s">
        <v>9398</v>
      </c>
      <c r="B18039" s="8" t="s">
        <v>9399</v>
      </c>
      <c r="C18039" s="8" t="s">
        <v>9263</v>
      </c>
      <c r="D18039" s="8" t="n">
        <v>2024</v>
      </c>
      <c r="E18039" s="19" t="n">
        <v>0.254</v>
      </c>
      <c r="F18039" s="19" t="n">
        <v>32.3888888888889</v>
      </c>
    </row>
    <row r="18040" customFormat="false" ht="15" hidden="false" customHeight="false" outlineLevel="0" collapsed="false">
      <c r="A18040" s="8" t="s">
        <v>9398</v>
      </c>
      <c r="B18040" s="8" t="s">
        <v>9399</v>
      </c>
      <c r="C18040" s="8" t="s">
        <v>9264</v>
      </c>
      <c r="D18040" s="8" t="n">
        <v>2024</v>
      </c>
      <c r="F18040" s="19" t="n">
        <v>33</v>
      </c>
    </row>
    <row r="18041" customFormat="false" ht="15" hidden="false" customHeight="false" outlineLevel="0" collapsed="false">
      <c r="A18041" s="8" t="s">
        <v>9398</v>
      </c>
      <c r="B18041" s="8" t="s">
        <v>9399</v>
      </c>
      <c r="C18041" s="8" t="s">
        <v>9265</v>
      </c>
      <c r="D18041" s="8" t="n">
        <v>2024</v>
      </c>
      <c r="E18041" s="19" t="n">
        <v>3.048</v>
      </c>
      <c r="F18041" s="19" t="n">
        <v>32.7777777777778</v>
      </c>
    </row>
    <row r="18042" customFormat="false" ht="15" hidden="false" customHeight="false" outlineLevel="0" collapsed="false">
      <c r="A18042" s="8" t="s">
        <v>9398</v>
      </c>
      <c r="B18042" s="8" t="s">
        <v>9399</v>
      </c>
      <c r="C18042" s="8" t="s">
        <v>9266</v>
      </c>
      <c r="D18042" s="8" t="n">
        <v>2024</v>
      </c>
      <c r="E18042" s="19" t="n">
        <v>0.254</v>
      </c>
      <c r="F18042" s="19" t="n">
        <v>33.2222222222222</v>
      </c>
    </row>
    <row r="18043" customFormat="false" ht="15" hidden="false" customHeight="false" outlineLevel="0" collapsed="false">
      <c r="A18043" s="8" t="s">
        <v>9398</v>
      </c>
      <c r="B18043" s="8" t="s">
        <v>9399</v>
      </c>
      <c r="C18043" s="8" t="s">
        <v>9267</v>
      </c>
      <c r="D18043" s="8" t="n">
        <v>2024</v>
      </c>
      <c r="E18043" s="19" t="n">
        <v>0</v>
      </c>
      <c r="F18043" s="19" t="n">
        <v>32.6111111111111</v>
      </c>
    </row>
    <row r="18044" customFormat="false" ht="15" hidden="false" customHeight="false" outlineLevel="0" collapsed="false">
      <c r="A18044" s="8" t="s">
        <v>9398</v>
      </c>
      <c r="B18044" s="8" t="s">
        <v>9399</v>
      </c>
      <c r="C18044" s="8" t="s">
        <v>9268</v>
      </c>
      <c r="D18044" s="8" t="n">
        <v>2024</v>
      </c>
      <c r="E18044" s="19" t="n">
        <v>3.048</v>
      </c>
      <c r="F18044" s="19" t="n">
        <v>30</v>
      </c>
    </row>
    <row r="18045" customFormat="false" ht="15" hidden="false" customHeight="false" outlineLevel="0" collapsed="false">
      <c r="A18045" s="8" t="s">
        <v>9398</v>
      </c>
      <c r="B18045" s="8" t="s">
        <v>9399</v>
      </c>
      <c r="C18045" s="8" t="s">
        <v>9269</v>
      </c>
      <c r="D18045" s="8" t="n">
        <v>2024</v>
      </c>
      <c r="E18045" s="19" t="n">
        <v>3.048</v>
      </c>
      <c r="F18045" s="19" t="n">
        <v>32</v>
      </c>
    </row>
    <row r="18046" customFormat="false" ht="15" hidden="false" customHeight="false" outlineLevel="0" collapsed="false">
      <c r="A18046" s="8" t="s">
        <v>9398</v>
      </c>
      <c r="B18046" s="8" t="s">
        <v>9399</v>
      </c>
      <c r="C18046" s="8" t="s">
        <v>9270</v>
      </c>
      <c r="D18046" s="8" t="n">
        <v>2024</v>
      </c>
      <c r="F18046" s="19" t="n">
        <v>33.5</v>
      </c>
    </row>
    <row r="18047" customFormat="false" ht="15" hidden="false" customHeight="false" outlineLevel="0" collapsed="false">
      <c r="A18047" s="8" t="s">
        <v>9398</v>
      </c>
      <c r="B18047" s="8" t="s">
        <v>9399</v>
      </c>
      <c r="C18047" s="8" t="s">
        <v>9271</v>
      </c>
      <c r="D18047" s="8" t="n">
        <v>2024</v>
      </c>
      <c r="E18047" s="19" t="n">
        <v>4.064</v>
      </c>
      <c r="F18047" s="19" t="n">
        <v>30.6111111111111</v>
      </c>
    </row>
    <row r="18048" customFormat="false" ht="15" hidden="false" customHeight="false" outlineLevel="0" collapsed="false">
      <c r="A18048" s="8" t="s">
        <v>9398</v>
      </c>
      <c r="B18048" s="8" t="s">
        <v>9399</v>
      </c>
      <c r="C18048" s="8" t="s">
        <v>9272</v>
      </c>
      <c r="D18048" s="8" t="n">
        <v>2024</v>
      </c>
      <c r="E18048" s="19" t="n">
        <v>57.912</v>
      </c>
      <c r="F18048" s="19" t="n">
        <v>27</v>
      </c>
    </row>
    <row r="18049" customFormat="false" ht="15" hidden="false" customHeight="false" outlineLevel="0" collapsed="false">
      <c r="A18049" s="8" t="s">
        <v>9398</v>
      </c>
      <c r="B18049" s="8" t="s">
        <v>9399</v>
      </c>
      <c r="C18049" s="8" t="s">
        <v>9273</v>
      </c>
      <c r="D18049" s="8" t="n">
        <v>2024</v>
      </c>
      <c r="E18049" s="19" t="n">
        <v>83.058</v>
      </c>
      <c r="F18049" s="19" t="n">
        <v>29.6111111111111</v>
      </c>
    </row>
    <row r="18050" customFormat="false" ht="15" hidden="false" customHeight="false" outlineLevel="0" collapsed="false">
      <c r="A18050" s="8" t="s">
        <v>9398</v>
      </c>
      <c r="B18050" s="8" t="s">
        <v>9399</v>
      </c>
      <c r="C18050" s="8" t="s">
        <v>9274</v>
      </c>
      <c r="D18050" s="8" t="n">
        <v>2024</v>
      </c>
      <c r="E18050" s="19" t="n">
        <v>9.906</v>
      </c>
      <c r="F18050" s="19" t="n">
        <v>30.2222222222222</v>
      </c>
    </row>
    <row r="18051" customFormat="false" ht="15" hidden="false" customHeight="false" outlineLevel="0" collapsed="false">
      <c r="A18051" s="8" t="s">
        <v>9398</v>
      </c>
      <c r="B18051" s="8" t="s">
        <v>9399</v>
      </c>
      <c r="C18051" s="8" t="s">
        <v>9275</v>
      </c>
      <c r="D18051" s="8" t="n">
        <v>2024</v>
      </c>
      <c r="E18051" s="19" t="n">
        <v>5.08</v>
      </c>
      <c r="F18051" s="19" t="n">
        <v>30.6111111111111</v>
      </c>
    </row>
    <row r="18052" customFormat="false" ht="15" hidden="false" customHeight="false" outlineLevel="0" collapsed="false">
      <c r="A18052" s="8" t="s">
        <v>9398</v>
      </c>
      <c r="B18052" s="8" t="s">
        <v>9399</v>
      </c>
      <c r="C18052" s="8" t="s">
        <v>9276</v>
      </c>
      <c r="D18052" s="8" t="n">
        <v>2024</v>
      </c>
      <c r="E18052" s="19" t="n">
        <v>10.922</v>
      </c>
      <c r="F18052" s="19" t="n">
        <v>30.2222222222222</v>
      </c>
    </row>
    <row r="18053" customFormat="false" ht="15" hidden="false" customHeight="false" outlineLevel="0" collapsed="false">
      <c r="A18053" s="8" t="s">
        <v>9398</v>
      </c>
      <c r="B18053" s="8" t="s">
        <v>9399</v>
      </c>
      <c r="C18053" s="8" t="s">
        <v>9277</v>
      </c>
      <c r="D18053" s="8" t="n">
        <v>2024</v>
      </c>
      <c r="E18053" s="19" t="n">
        <v>6.096</v>
      </c>
      <c r="F18053" s="19" t="n">
        <v>31</v>
      </c>
    </row>
    <row r="18054" customFormat="false" ht="15" hidden="false" customHeight="false" outlineLevel="0" collapsed="false">
      <c r="A18054" s="8" t="s">
        <v>9398</v>
      </c>
      <c r="B18054" s="8" t="s">
        <v>9399</v>
      </c>
      <c r="C18054" s="8" t="s">
        <v>9278</v>
      </c>
      <c r="D18054" s="8" t="n">
        <v>2024</v>
      </c>
      <c r="E18054" s="19" t="n">
        <v>0</v>
      </c>
      <c r="F18054" s="19" t="n">
        <v>31.7777777777778</v>
      </c>
    </row>
    <row r="18055" customFormat="false" ht="15" hidden="false" customHeight="false" outlineLevel="0" collapsed="false">
      <c r="A18055" s="8" t="s">
        <v>9398</v>
      </c>
      <c r="B18055" s="8" t="s">
        <v>9399</v>
      </c>
      <c r="C18055" s="8" t="s">
        <v>9279</v>
      </c>
      <c r="D18055" s="8" t="n">
        <v>2024</v>
      </c>
      <c r="E18055" s="19" t="n">
        <v>3.048</v>
      </c>
      <c r="F18055" s="19" t="n">
        <v>32</v>
      </c>
    </row>
    <row r="18056" customFormat="false" ht="15" hidden="false" customHeight="false" outlineLevel="0" collapsed="false">
      <c r="A18056" s="8" t="s">
        <v>9398</v>
      </c>
      <c r="B18056" s="8" t="s">
        <v>9399</v>
      </c>
      <c r="C18056" s="8" t="s">
        <v>9280</v>
      </c>
      <c r="D18056" s="8" t="n">
        <v>2024</v>
      </c>
      <c r="E18056" s="19" t="n">
        <v>0.508</v>
      </c>
      <c r="F18056" s="19" t="n">
        <v>30.3888888888889</v>
      </c>
    </row>
    <row r="18057" customFormat="false" ht="15" hidden="false" customHeight="false" outlineLevel="0" collapsed="false">
      <c r="A18057" s="8" t="s">
        <v>9398</v>
      </c>
      <c r="B18057" s="8" t="s">
        <v>9399</v>
      </c>
      <c r="C18057" s="8" t="s">
        <v>9281</v>
      </c>
      <c r="D18057" s="8" t="n">
        <v>2024</v>
      </c>
      <c r="E18057" s="19" t="n">
        <v>0</v>
      </c>
      <c r="F18057" s="19" t="n">
        <v>29.6111111111111</v>
      </c>
    </row>
    <row r="18058" customFormat="false" ht="15" hidden="false" customHeight="false" outlineLevel="0" collapsed="false">
      <c r="A18058" s="8" t="s">
        <v>9398</v>
      </c>
      <c r="B18058" s="8" t="s">
        <v>9399</v>
      </c>
      <c r="C18058" s="8" t="s">
        <v>9282</v>
      </c>
      <c r="D18058" s="8" t="n">
        <v>2024</v>
      </c>
      <c r="E18058" s="19" t="n">
        <v>22.098</v>
      </c>
      <c r="F18058" s="19" t="n">
        <v>31.3888888888889</v>
      </c>
    </row>
    <row r="18059" customFormat="false" ht="15" hidden="false" customHeight="false" outlineLevel="0" collapsed="false">
      <c r="A18059" s="8" t="s">
        <v>9398</v>
      </c>
      <c r="B18059" s="8" t="s">
        <v>9399</v>
      </c>
      <c r="C18059" s="8" t="s">
        <v>9283</v>
      </c>
      <c r="D18059" s="8" t="n">
        <v>2024</v>
      </c>
      <c r="E18059" s="19" t="n">
        <v>11.938</v>
      </c>
      <c r="F18059" s="19" t="n">
        <v>31</v>
      </c>
    </row>
    <row r="18060" customFormat="false" ht="15" hidden="false" customHeight="false" outlineLevel="0" collapsed="false">
      <c r="A18060" s="8" t="s">
        <v>9398</v>
      </c>
      <c r="B18060" s="8" t="s">
        <v>9399</v>
      </c>
      <c r="C18060" s="8" t="s">
        <v>9284</v>
      </c>
      <c r="D18060" s="8" t="n">
        <v>2024</v>
      </c>
      <c r="E18060" s="19" t="n">
        <v>23.876</v>
      </c>
      <c r="F18060" s="19" t="n">
        <v>30.2222222222222</v>
      </c>
    </row>
    <row r="18061" customFormat="false" ht="15" hidden="false" customHeight="false" outlineLevel="0" collapsed="false">
      <c r="A18061" s="8" t="s">
        <v>9398</v>
      </c>
      <c r="B18061" s="8" t="s">
        <v>9399</v>
      </c>
      <c r="C18061" s="8" t="s">
        <v>9285</v>
      </c>
      <c r="D18061" s="8" t="n">
        <v>2024</v>
      </c>
      <c r="E18061" s="19" t="n">
        <v>9.906</v>
      </c>
      <c r="F18061" s="19" t="n">
        <v>31.2222222222222</v>
      </c>
    </row>
    <row r="18062" customFormat="false" ht="15" hidden="false" customHeight="false" outlineLevel="0" collapsed="false">
      <c r="A18062" s="8" t="s">
        <v>9398</v>
      </c>
      <c r="B18062" s="8" t="s">
        <v>9399</v>
      </c>
      <c r="C18062" s="8" t="s">
        <v>9286</v>
      </c>
      <c r="D18062" s="8" t="n">
        <v>2024</v>
      </c>
      <c r="E18062" s="19" t="n">
        <v>6.096</v>
      </c>
      <c r="F18062" s="19" t="n">
        <v>31.3888888888889</v>
      </c>
    </row>
    <row r="18063" customFormat="false" ht="15" hidden="false" customHeight="false" outlineLevel="0" collapsed="false">
      <c r="A18063" s="8" t="s">
        <v>9398</v>
      </c>
      <c r="B18063" s="8" t="s">
        <v>9399</v>
      </c>
      <c r="C18063" s="8" t="s">
        <v>9287</v>
      </c>
      <c r="D18063" s="8" t="n">
        <v>2024</v>
      </c>
      <c r="E18063" s="19" t="n">
        <v>7.112</v>
      </c>
      <c r="F18063" s="19" t="n">
        <v>31.7777777777778</v>
      </c>
    </row>
    <row r="18064" customFormat="false" ht="15" hidden="false" customHeight="false" outlineLevel="0" collapsed="false">
      <c r="A18064" s="8" t="s">
        <v>9398</v>
      </c>
      <c r="B18064" s="8" t="s">
        <v>9399</v>
      </c>
      <c r="C18064" s="8" t="s">
        <v>9288</v>
      </c>
      <c r="D18064" s="8" t="n">
        <v>2024</v>
      </c>
      <c r="E18064" s="19" t="n">
        <v>1.016</v>
      </c>
      <c r="F18064" s="19" t="n">
        <v>31.3888888888889</v>
      </c>
    </row>
    <row r="18065" customFormat="false" ht="15" hidden="false" customHeight="false" outlineLevel="0" collapsed="false">
      <c r="A18065" s="8" t="s">
        <v>9398</v>
      </c>
      <c r="B18065" s="8" t="s">
        <v>9399</v>
      </c>
      <c r="C18065" s="8" t="s">
        <v>9289</v>
      </c>
      <c r="D18065" s="8" t="n">
        <v>2024</v>
      </c>
      <c r="E18065" s="19" t="n">
        <v>9.906</v>
      </c>
      <c r="F18065" s="19" t="n">
        <v>31.2222222222222</v>
      </c>
    </row>
    <row r="18066" customFormat="false" ht="15" hidden="false" customHeight="false" outlineLevel="0" collapsed="false">
      <c r="A18066" s="8" t="s">
        <v>9398</v>
      </c>
      <c r="B18066" s="8" t="s">
        <v>9399</v>
      </c>
      <c r="C18066" s="8" t="s">
        <v>9290</v>
      </c>
      <c r="D18066" s="8" t="n">
        <v>2024</v>
      </c>
      <c r="E18066" s="19" t="n">
        <v>8.89</v>
      </c>
      <c r="F18066" s="19" t="n">
        <v>30.3888888888889</v>
      </c>
    </row>
    <row r="18067" customFormat="false" ht="15" hidden="false" customHeight="false" outlineLevel="0" collapsed="false">
      <c r="A18067" s="8" t="s">
        <v>9398</v>
      </c>
      <c r="B18067" s="8" t="s">
        <v>9399</v>
      </c>
      <c r="C18067" s="8" t="s">
        <v>9291</v>
      </c>
      <c r="D18067" s="8" t="n">
        <v>2024</v>
      </c>
      <c r="E18067" s="19" t="n">
        <v>12.954</v>
      </c>
      <c r="F18067" s="19" t="n">
        <v>30.3888888888889</v>
      </c>
    </row>
    <row r="18068" customFormat="false" ht="15" hidden="false" customHeight="false" outlineLevel="0" collapsed="false">
      <c r="A18068" s="8" t="s">
        <v>9398</v>
      </c>
      <c r="B18068" s="8" t="s">
        <v>9399</v>
      </c>
      <c r="C18068" s="8" t="s">
        <v>9292</v>
      </c>
      <c r="D18068" s="8" t="n">
        <v>2024</v>
      </c>
      <c r="E18068" s="19" t="n">
        <v>7.874</v>
      </c>
      <c r="F18068" s="19" t="n">
        <v>31.6111111111111</v>
      </c>
    </row>
    <row r="18069" customFormat="false" ht="15" hidden="false" customHeight="false" outlineLevel="0" collapsed="false">
      <c r="A18069" s="8" t="s">
        <v>9398</v>
      </c>
      <c r="B18069" s="8" t="s">
        <v>9399</v>
      </c>
      <c r="C18069" s="8" t="s">
        <v>9293</v>
      </c>
      <c r="D18069" s="8" t="n">
        <v>2024</v>
      </c>
      <c r="E18069" s="19" t="n">
        <v>0.508</v>
      </c>
      <c r="F18069" s="19" t="n">
        <v>30</v>
      </c>
    </row>
    <row r="18070" customFormat="false" ht="15" hidden="false" customHeight="false" outlineLevel="0" collapsed="false">
      <c r="A18070" s="8" t="s">
        <v>9398</v>
      </c>
      <c r="B18070" s="8" t="s">
        <v>9399</v>
      </c>
      <c r="C18070" s="8" t="s">
        <v>9294</v>
      </c>
      <c r="D18070" s="8" t="n">
        <v>2024</v>
      </c>
      <c r="E18070" s="19" t="n">
        <v>11.938</v>
      </c>
      <c r="F18070" s="19" t="n">
        <v>29.2222222222222</v>
      </c>
    </row>
    <row r="18071" customFormat="false" ht="15" hidden="false" customHeight="false" outlineLevel="0" collapsed="false">
      <c r="A18071" s="8" t="s">
        <v>9398</v>
      </c>
      <c r="B18071" s="8" t="s">
        <v>9399</v>
      </c>
      <c r="C18071" s="8" t="s">
        <v>9295</v>
      </c>
      <c r="D18071" s="8" t="n">
        <v>2024</v>
      </c>
      <c r="E18071" s="19" t="n">
        <v>29.972</v>
      </c>
      <c r="F18071" s="19" t="n">
        <v>31</v>
      </c>
    </row>
    <row r="18072" customFormat="false" ht="15" hidden="false" customHeight="false" outlineLevel="0" collapsed="false">
      <c r="A18072" s="8" t="s">
        <v>9398</v>
      </c>
      <c r="B18072" s="8" t="s">
        <v>9399</v>
      </c>
      <c r="C18072" s="8" t="s">
        <v>9296</v>
      </c>
      <c r="D18072" s="8" t="n">
        <v>2024</v>
      </c>
      <c r="E18072" s="19" t="n">
        <v>6.096</v>
      </c>
      <c r="F18072" s="19" t="n">
        <v>31.3888888888889</v>
      </c>
    </row>
    <row r="18073" customFormat="false" ht="15" hidden="false" customHeight="false" outlineLevel="0" collapsed="false">
      <c r="A18073" s="8" t="s">
        <v>9398</v>
      </c>
      <c r="B18073" s="8" t="s">
        <v>9399</v>
      </c>
      <c r="C18073" s="8" t="s">
        <v>9297</v>
      </c>
      <c r="D18073" s="8" t="n">
        <v>2024</v>
      </c>
      <c r="E18073" s="19" t="n">
        <v>0</v>
      </c>
      <c r="F18073" s="19" t="n">
        <v>31.6111111111111</v>
      </c>
    </row>
    <row r="18074" customFormat="false" ht="15" hidden="false" customHeight="false" outlineLevel="0" collapsed="false">
      <c r="A18074" s="8" t="s">
        <v>9398</v>
      </c>
      <c r="B18074" s="8" t="s">
        <v>9399</v>
      </c>
      <c r="C18074" s="8" t="s">
        <v>9298</v>
      </c>
      <c r="D18074" s="8" t="n">
        <v>2024</v>
      </c>
      <c r="F18074" s="19" t="n">
        <v>31.3888888888889</v>
      </c>
    </row>
    <row r="18075" customFormat="false" ht="15" hidden="false" customHeight="false" outlineLevel="0" collapsed="false">
      <c r="A18075" s="8" t="s">
        <v>9398</v>
      </c>
      <c r="B18075" s="8" t="s">
        <v>9399</v>
      </c>
      <c r="C18075" s="8" t="s">
        <v>9299</v>
      </c>
      <c r="D18075" s="8" t="n">
        <v>2024</v>
      </c>
      <c r="E18075" s="19" t="n">
        <v>2.032</v>
      </c>
      <c r="F18075" s="19" t="n">
        <v>31.7777777777778</v>
      </c>
    </row>
    <row r="18076" customFormat="false" ht="15" hidden="false" customHeight="false" outlineLevel="0" collapsed="false">
      <c r="A18076" s="8" t="s">
        <v>9398</v>
      </c>
      <c r="B18076" s="8" t="s">
        <v>9399</v>
      </c>
      <c r="C18076" s="8" t="s">
        <v>9300</v>
      </c>
      <c r="D18076" s="8" t="n">
        <v>2024</v>
      </c>
      <c r="E18076" s="19" t="n">
        <v>0</v>
      </c>
      <c r="F18076" s="19" t="n">
        <v>31.6111111111111</v>
      </c>
    </row>
    <row r="18077" customFormat="false" ht="15" hidden="false" customHeight="false" outlineLevel="0" collapsed="false">
      <c r="A18077" s="8" t="s">
        <v>9398</v>
      </c>
      <c r="B18077" s="8" t="s">
        <v>9399</v>
      </c>
      <c r="C18077" s="8" t="s">
        <v>9301</v>
      </c>
      <c r="D18077" s="8" t="n">
        <v>2024</v>
      </c>
      <c r="E18077" s="19" t="n">
        <v>0</v>
      </c>
      <c r="F18077" s="19" t="n">
        <v>31.3888888888889</v>
      </c>
    </row>
    <row r="18078" customFormat="false" ht="15" hidden="false" customHeight="false" outlineLevel="0" collapsed="false">
      <c r="A18078" s="8" t="s">
        <v>9398</v>
      </c>
      <c r="B18078" s="8" t="s">
        <v>9399</v>
      </c>
      <c r="C18078" s="8" t="s">
        <v>9302</v>
      </c>
      <c r="D18078" s="8" t="n">
        <v>2024</v>
      </c>
      <c r="E18078" s="19" t="n">
        <v>17.018</v>
      </c>
      <c r="F18078" s="19" t="n">
        <v>31</v>
      </c>
    </row>
    <row r="18079" customFormat="false" ht="15" hidden="false" customHeight="false" outlineLevel="0" collapsed="false">
      <c r="A18079" s="8" t="s">
        <v>9398</v>
      </c>
      <c r="B18079" s="8" t="s">
        <v>9399</v>
      </c>
      <c r="C18079" s="8" t="s">
        <v>9303</v>
      </c>
      <c r="D18079" s="8" t="n">
        <v>2024</v>
      </c>
      <c r="E18079" s="19" t="n">
        <v>74.93</v>
      </c>
      <c r="F18079" s="19" t="n">
        <v>29.7777777777778</v>
      </c>
    </row>
    <row r="18080" customFormat="false" ht="15" hidden="false" customHeight="false" outlineLevel="0" collapsed="false">
      <c r="A18080" s="8" t="s">
        <v>9398</v>
      </c>
      <c r="B18080" s="8" t="s">
        <v>9399</v>
      </c>
      <c r="C18080" s="8" t="s">
        <v>9304</v>
      </c>
      <c r="D18080" s="8" t="n">
        <v>2024</v>
      </c>
      <c r="E18080" s="19" t="n">
        <v>73.914</v>
      </c>
      <c r="F18080" s="19" t="n">
        <v>30.2222222222222</v>
      </c>
    </row>
    <row r="18081" customFormat="false" ht="15" hidden="false" customHeight="false" outlineLevel="0" collapsed="false">
      <c r="A18081" s="8" t="s">
        <v>9398</v>
      </c>
      <c r="B18081" s="8" t="s">
        <v>9399</v>
      </c>
      <c r="C18081" s="8" t="s">
        <v>9305</v>
      </c>
      <c r="D18081" s="8" t="n">
        <v>2024</v>
      </c>
      <c r="E18081" s="19" t="n">
        <v>169.926</v>
      </c>
      <c r="F18081" s="19" t="n">
        <v>28.3888888888889</v>
      </c>
    </row>
    <row r="18082" customFormat="false" ht="15" hidden="false" customHeight="false" outlineLevel="0" collapsed="false">
      <c r="A18082" s="8" t="s">
        <v>9398</v>
      </c>
      <c r="B18082" s="8" t="s">
        <v>9399</v>
      </c>
      <c r="C18082" s="8" t="s">
        <v>9306</v>
      </c>
      <c r="D18082" s="8" t="n">
        <v>2024</v>
      </c>
      <c r="E18082" s="19" t="n">
        <v>73.914</v>
      </c>
      <c r="F18082" s="19" t="n">
        <v>27</v>
      </c>
    </row>
    <row r="18083" customFormat="false" ht="15" hidden="false" customHeight="false" outlineLevel="0" collapsed="false">
      <c r="A18083" s="8" t="s">
        <v>9398</v>
      </c>
      <c r="B18083" s="8" t="s">
        <v>9399</v>
      </c>
      <c r="C18083" s="8" t="s">
        <v>9307</v>
      </c>
      <c r="D18083" s="8" t="n">
        <v>2024</v>
      </c>
      <c r="E18083" s="19" t="n">
        <v>52.07</v>
      </c>
      <c r="F18083" s="19" t="n">
        <v>28.7222222222222</v>
      </c>
    </row>
    <row r="18084" customFormat="false" ht="15" hidden="false" customHeight="false" outlineLevel="0" collapsed="false">
      <c r="A18084" s="8" t="s">
        <v>9398</v>
      </c>
      <c r="B18084" s="8" t="s">
        <v>9399</v>
      </c>
      <c r="C18084" s="8" t="s">
        <v>9308</v>
      </c>
      <c r="D18084" s="8" t="n">
        <v>2024</v>
      </c>
      <c r="E18084" s="19" t="n">
        <v>17.018</v>
      </c>
      <c r="F18084" s="19" t="n">
        <v>31</v>
      </c>
    </row>
    <row r="18085" customFormat="false" ht="15" hidden="false" customHeight="false" outlineLevel="0" collapsed="false">
      <c r="A18085" s="8" t="s">
        <v>9398</v>
      </c>
      <c r="B18085" s="8" t="s">
        <v>9399</v>
      </c>
      <c r="C18085" s="8" t="s">
        <v>9309</v>
      </c>
      <c r="D18085" s="8" t="n">
        <v>2024</v>
      </c>
      <c r="E18085" s="19" t="n">
        <v>4.064</v>
      </c>
      <c r="F18085" s="19" t="n">
        <v>31.7777777777778</v>
      </c>
    </row>
    <row r="18086" customFormat="false" ht="15" hidden="false" customHeight="false" outlineLevel="0" collapsed="false">
      <c r="A18086" s="8" t="s">
        <v>9398</v>
      </c>
      <c r="B18086" s="8" t="s">
        <v>9399</v>
      </c>
      <c r="C18086" s="8" t="s">
        <v>9310</v>
      </c>
      <c r="D18086" s="8" t="n">
        <v>2024</v>
      </c>
      <c r="E18086" s="19" t="n">
        <v>0</v>
      </c>
      <c r="F18086" s="19" t="n">
        <v>33.5</v>
      </c>
    </row>
    <row r="18087" customFormat="false" ht="15" hidden="false" customHeight="false" outlineLevel="0" collapsed="false">
      <c r="A18087" s="8" t="s">
        <v>9398</v>
      </c>
      <c r="B18087" s="8" t="s">
        <v>9399</v>
      </c>
      <c r="C18087" s="8" t="s">
        <v>9311</v>
      </c>
      <c r="D18087" s="8" t="n">
        <v>2024</v>
      </c>
      <c r="E18087" s="19" t="n">
        <v>0</v>
      </c>
      <c r="F18087" s="19" t="n">
        <v>33.2222222222222</v>
      </c>
    </row>
    <row r="18088" customFormat="false" ht="15" hidden="false" customHeight="false" outlineLevel="0" collapsed="false">
      <c r="A18088" s="8" t="s">
        <v>9398</v>
      </c>
      <c r="B18088" s="8" t="s">
        <v>9399</v>
      </c>
      <c r="C18088" s="8" t="s">
        <v>9312</v>
      </c>
      <c r="D18088" s="8" t="n">
        <v>2024</v>
      </c>
      <c r="E18088" s="19" t="n">
        <v>0</v>
      </c>
      <c r="F18088" s="19" t="n">
        <v>32.3888888888889</v>
      </c>
    </row>
    <row r="18089" customFormat="false" ht="15" hidden="false" customHeight="false" outlineLevel="0" collapsed="false">
      <c r="A18089" s="8" t="s">
        <v>9398</v>
      </c>
      <c r="B18089" s="8" t="s">
        <v>9399</v>
      </c>
      <c r="C18089" s="8" t="s">
        <v>9313</v>
      </c>
      <c r="D18089" s="8" t="n">
        <v>2024</v>
      </c>
      <c r="E18089" s="19" t="n">
        <v>0</v>
      </c>
      <c r="F18089" s="19" t="n">
        <v>32.3888888888889</v>
      </c>
    </row>
    <row r="18090" customFormat="false" ht="15" hidden="false" customHeight="false" outlineLevel="0" collapsed="false">
      <c r="A18090" s="8" t="s">
        <v>9398</v>
      </c>
      <c r="B18090" s="8" t="s">
        <v>9399</v>
      </c>
      <c r="C18090" s="8" t="s">
        <v>9314</v>
      </c>
      <c r="D18090" s="8" t="n">
        <v>2024</v>
      </c>
      <c r="E18090" s="19" t="n">
        <v>0</v>
      </c>
      <c r="F18090" s="19" t="n">
        <v>32.3888888888889</v>
      </c>
    </row>
    <row r="18091" customFormat="false" ht="15" hidden="false" customHeight="false" outlineLevel="0" collapsed="false">
      <c r="A18091" s="8" t="s">
        <v>9398</v>
      </c>
      <c r="B18091" s="8" t="s">
        <v>9399</v>
      </c>
      <c r="C18091" s="8" t="s">
        <v>9315</v>
      </c>
      <c r="D18091" s="8" t="n">
        <v>2024</v>
      </c>
      <c r="E18091" s="19" t="n">
        <v>0</v>
      </c>
      <c r="F18091" s="19" t="n">
        <v>33.2222222222222</v>
      </c>
    </row>
    <row r="18092" customFormat="false" ht="15" hidden="false" customHeight="false" outlineLevel="0" collapsed="false">
      <c r="A18092" s="8" t="s">
        <v>9398</v>
      </c>
      <c r="B18092" s="8" t="s">
        <v>9399</v>
      </c>
      <c r="C18092" s="8" t="s">
        <v>9316</v>
      </c>
      <c r="D18092" s="8" t="n">
        <v>2024</v>
      </c>
      <c r="E18092" s="19" t="n">
        <v>0.508</v>
      </c>
      <c r="F18092" s="19" t="n">
        <v>35.2222222222222</v>
      </c>
    </row>
    <row r="18093" customFormat="false" ht="15" hidden="false" customHeight="false" outlineLevel="0" collapsed="false">
      <c r="A18093" s="8" t="s">
        <v>9398</v>
      </c>
      <c r="B18093" s="8" t="s">
        <v>9399</v>
      </c>
      <c r="C18093" s="8" t="s">
        <v>9317</v>
      </c>
      <c r="D18093" s="8" t="n">
        <v>2024</v>
      </c>
      <c r="E18093" s="19" t="n">
        <v>0</v>
      </c>
      <c r="F18093" s="19" t="n">
        <v>35</v>
      </c>
    </row>
    <row r="18094" customFormat="false" ht="15" hidden="false" customHeight="false" outlineLevel="0" collapsed="false">
      <c r="A18094" s="8" t="s">
        <v>9398</v>
      </c>
      <c r="B18094" s="8" t="s">
        <v>9399</v>
      </c>
      <c r="C18094" s="8" t="s">
        <v>9318</v>
      </c>
      <c r="D18094" s="8" t="n">
        <v>2024</v>
      </c>
      <c r="E18094" s="19" t="n">
        <v>0</v>
      </c>
      <c r="F18094" s="19" t="n">
        <v>30.3888888888889</v>
      </c>
    </row>
    <row r="18095" customFormat="false" ht="15" hidden="false" customHeight="false" outlineLevel="0" collapsed="false">
      <c r="A18095" s="8" t="s">
        <v>9398</v>
      </c>
      <c r="B18095" s="8" t="s">
        <v>9399</v>
      </c>
      <c r="C18095" s="8" t="s">
        <v>9319</v>
      </c>
      <c r="D18095" s="8" t="n">
        <v>2024</v>
      </c>
      <c r="E18095" s="19" t="n">
        <v>9.906</v>
      </c>
      <c r="F18095" s="19" t="n">
        <v>32</v>
      </c>
    </row>
    <row r="18096" customFormat="false" ht="15" hidden="false" customHeight="false" outlineLevel="0" collapsed="false">
      <c r="A18096" s="8" t="s">
        <v>9398</v>
      </c>
      <c r="B18096" s="8" t="s">
        <v>9399</v>
      </c>
      <c r="C18096" s="8" t="s">
        <v>9320</v>
      </c>
      <c r="D18096" s="8" t="n">
        <v>2024</v>
      </c>
      <c r="E18096" s="19" t="n">
        <v>26.924</v>
      </c>
      <c r="F18096" s="19" t="n">
        <v>33.6111111111111</v>
      </c>
    </row>
    <row r="18097" customFormat="false" ht="15" hidden="false" customHeight="false" outlineLevel="0" collapsed="false">
      <c r="A18097" s="8" t="s">
        <v>9398</v>
      </c>
      <c r="B18097" s="8" t="s">
        <v>9399</v>
      </c>
      <c r="C18097" s="8" t="s">
        <v>9321</v>
      </c>
      <c r="D18097" s="8" t="n">
        <v>2024</v>
      </c>
      <c r="E18097" s="19" t="n">
        <v>30.988</v>
      </c>
      <c r="F18097" s="19" t="n">
        <v>33</v>
      </c>
    </row>
    <row r="18098" customFormat="false" ht="15" hidden="false" customHeight="false" outlineLevel="0" collapsed="false">
      <c r="A18098" s="8" t="s">
        <v>9398</v>
      </c>
      <c r="B18098" s="8" t="s">
        <v>9399</v>
      </c>
      <c r="C18098" s="8" t="s">
        <v>9322</v>
      </c>
      <c r="D18098" s="8" t="n">
        <v>2024</v>
      </c>
      <c r="E18098" s="19" t="n">
        <v>0.508</v>
      </c>
      <c r="F18098" s="19" t="n">
        <v>32.3888888888889</v>
      </c>
    </row>
    <row r="18099" customFormat="false" ht="15" hidden="false" customHeight="false" outlineLevel="0" collapsed="false">
      <c r="A18099" s="8" t="s">
        <v>9398</v>
      </c>
      <c r="B18099" s="8" t="s">
        <v>9399</v>
      </c>
      <c r="C18099" s="8" t="s">
        <v>9323</v>
      </c>
      <c r="D18099" s="8" t="n">
        <v>2024</v>
      </c>
      <c r="E18099" s="19" t="n">
        <v>3.048</v>
      </c>
      <c r="F18099" s="19" t="n">
        <v>33.6111111111111</v>
      </c>
    </row>
    <row r="18100" customFormat="false" ht="15" hidden="false" customHeight="false" outlineLevel="0" collapsed="false">
      <c r="A18100" s="8" t="s">
        <v>9398</v>
      </c>
      <c r="B18100" s="8" t="s">
        <v>9399</v>
      </c>
      <c r="C18100" s="8" t="s">
        <v>9324</v>
      </c>
      <c r="D18100" s="8" t="n">
        <v>2024</v>
      </c>
      <c r="E18100" s="19" t="n">
        <v>0</v>
      </c>
      <c r="F18100" s="19" t="n">
        <v>32</v>
      </c>
    </row>
    <row r="18101" customFormat="false" ht="15" hidden="false" customHeight="false" outlineLevel="0" collapsed="false">
      <c r="A18101" s="8" t="s">
        <v>9398</v>
      </c>
      <c r="B18101" s="8" t="s">
        <v>9399</v>
      </c>
      <c r="C18101" s="8" t="s">
        <v>9325</v>
      </c>
      <c r="D18101" s="8" t="n">
        <v>2024</v>
      </c>
      <c r="E18101" s="19" t="n">
        <v>1.016</v>
      </c>
      <c r="F18101" s="19" t="n">
        <v>32.2222222222222</v>
      </c>
    </row>
    <row r="18102" customFormat="false" ht="15" hidden="false" customHeight="false" outlineLevel="0" collapsed="false">
      <c r="A18102" s="8" t="s">
        <v>9398</v>
      </c>
      <c r="B18102" s="8" t="s">
        <v>9399</v>
      </c>
      <c r="C18102" s="8" t="s">
        <v>9326</v>
      </c>
      <c r="D18102" s="8" t="n">
        <v>2024</v>
      </c>
      <c r="E18102" s="19" t="n">
        <v>0</v>
      </c>
      <c r="F18102" s="19" t="n">
        <v>31.6111111111111</v>
      </c>
    </row>
    <row r="18103" customFormat="false" ht="15" hidden="false" customHeight="false" outlineLevel="0" collapsed="false">
      <c r="A18103" s="8" t="s">
        <v>9398</v>
      </c>
      <c r="B18103" s="8" t="s">
        <v>9399</v>
      </c>
      <c r="C18103" s="8" t="s">
        <v>9327</v>
      </c>
      <c r="D18103" s="8" t="n">
        <v>2024</v>
      </c>
      <c r="E18103" s="19" t="n">
        <v>0</v>
      </c>
      <c r="F18103" s="19" t="n">
        <v>33.7777777777778</v>
      </c>
    </row>
    <row r="18104" customFormat="false" ht="15" hidden="false" customHeight="false" outlineLevel="0" collapsed="false">
      <c r="A18104" s="8" t="s">
        <v>9398</v>
      </c>
      <c r="B18104" s="8" t="s">
        <v>9399</v>
      </c>
      <c r="C18104" s="8" t="s">
        <v>9328</v>
      </c>
      <c r="D18104" s="8" t="n">
        <v>2024</v>
      </c>
      <c r="E18104" s="19" t="n">
        <v>3.048</v>
      </c>
      <c r="F18104" s="19" t="n">
        <v>32</v>
      </c>
    </row>
    <row r="18105" customFormat="false" ht="15" hidden="false" customHeight="false" outlineLevel="0" collapsed="false">
      <c r="A18105" s="8" t="s">
        <v>9398</v>
      </c>
      <c r="B18105" s="8" t="s">
        <v>9399</v>
      </c>
      <c r="C18105" s="8" t="s">
        <v>9329</v>
      </c>
      <c r="D18105" s="8" t="n">
        <v>2024</v>
      </c>
      <c r="E18105" s="19" t="n">
        <v>9.906</v>
      </c>
      <c r="F18105" s="19" t="n">
        <v>33.3888888888889</v>
      </c>
    </row>
    <row r="18106" customFormat="false" ht="15" hidden="false" customHeight="false" outlineLevel="0" collapsed="false">
      <c r="A18106" s="8" t="s">
        <v>9398</v>
      </c>
      <c r="B18106" s="8" t="s">
        <v>9399</v>
      </c>
      <c r="C18106" s="8" t="s">
        <v>9330</v>
      </c>
      <c r="D18106" s="8" t="n">
        <v>2024</v>
      </c>
      <c r="E18106" s="19" t="n">
        <v>0</v>
      </c>
      <c r="F18106" s="19" t="n">
        <v>33.6111111111111</v>
      </c>
    </row>
    <row r="18107" customFormat="false" ht="15" hidden="false" customHeight="false" outlineLevel="0" collapsed="false">
      <c r="A18107" s="8" t="s">
        <v>9398</v>
      </c>
      <c r="B18107" s="8" t="s">
        <v>9399</v>
      </c>
      <c r="C18107" s="8" t="s">
        <v>9331</v>
      </c>
      <c r="D18107" s="8" t="n">
        <v>2024</v>
      </c>
      <c r="E18107" s="19" t="n">
        <v>0</v>
      </c>
      <c r="F18107" s="19" t="n">
        <v>34</v>
      </c>
    </row>
    <row r="18108" customFormat="false" ht="15" hidden="false" customHeight="false" outlineLevel="0" collapsed="false">
      <c r="A18108" s="8" t="s">
        <v>9398</v>
      </c>
      <c r="B18108" s="8" t="s">
        <v>9399</v>
      </c>
      <c r="C18108" s="8" t="s">
        <v>9332</v>
      </c>
      <c r="D18108" s="8" t="n">
        <v>2024</v>
      </c>
      <c r="E18108" s="19" t="n">
        <v>0</v>
      </c>
      <c r="F18108" s="19" t="n">
        <v>35</v>
      </c>
    </row>
    <row r="18109" customFormat="false" ht="15" hidden="false" customHeight="false" outlineLevel="0" collapsed="false">
      <c r="A18109" s="8" t="s">
        <v>9398</v>
      </c>
      <c r="B18109" s="8" t="s">
        <v>9399</v>
      </c>
      <c r="C18109" s="8" t="s">
        <v>9333</v>
      </c>
      <c r="D18109" s="8" t="n">
        <v>2024</v>
      </c>
      <c r="E18109" s="19" t="n">
        <v>0</v>
      </c>
      <c r="F18109" s="19" t="n">
        <v>34.7777777777778</v>
      </c>
    </row>
    <row r="18110" customFormat="false" ht="15" hidden="false" customHeight="false" outlineLevel="0" collapsed="false">
      <c r="A18110" s="8" t="s">
        <v>9398</v>
      </c>
      <c r="B18110" s="8" t="s">
        <v>9399</v>
      </c>
      <c r="C18110" s="8" t="s">
        <v>9334</v>
      </c>
      <c r="D18110" s="8" t="n">
        <v>2024</v>
      </c>
      <c r="E18110" s="19" t="n">
        <v>0</v>
      </c>
      <c r="F18110" s="19" t="n">
        <v>35</v>
      </c>
    </row>
    <row r="18111" customFormat="false" ht="15" hidden="false" customHeight="false" outlineLevel="0" collapsed="false">
      <c r="A18111" s="8" t="s">
        <v>9398</v>
      </c>
      <c r="B18111" s="8" t="s">
        <v>9399</v>
      </c>
      <c r="C18111" s="8" t="s">
        <v>9335</v>
      </c>
      <c r="D18111" s="8" t="n">
        <v>2024</v>
      </c>
      <c r="E18111" s="19" t="n">
        <v>0</v>
      </c>
      <c r="F18111" s="19" t="n">
        <v>35</v>
      </c>
    </row>
    <row r="18112" customFormat="false" ht="15" hidden="false" customHeight="false" outlineLevel="0" collapsed="false">
      <c r="A18112" s="8" t="s">
        <v>9398</v>
      </c>
      <c r="B18112" s="8" t="s">
        <v>9399</v>
      </c>
      <c r="C18112" s="8" t="s">
        <v>9336</v>
      </c>
      <c r="D18112" s="8" t="n">
        <v>2024</v>
      </c>
      <c r="E18112" s="19" t="n">
        <v>0</v>
      </c>
      <c r="F18112" s="19" t="n">
        <v>33.7777777777778</v>
      </c>
    </row>
    <row r="18113" customFormat="false" ht="15" hidden="false" customHeight="false" outlineLevel="0" collapsed="false">
      <c r="A18113" s="8" t="s">
        <v>9398</v>
      </c>
      <c r="B18113" s="8" t="s">
        <v>9399</v>
      </c>
      <c r="C18113" s="8" t="s">
        <v>9337</v>
      </c>
      <c r="D18113" s="8" t="n">
        <v>2024</v>
      </c>
      <c r="E18113" s="19" t="n">
        <v>0</v>
      </c>
      <c r="F18113" s="19" t="n">
        <v>33.3888888888889</v>
      </c>
    </row>
    <row r="18114" customFormat="false" ht="15" hidden="false" customHeight="false" outlineLevel="0" collapsed="false">
      <c r="A18114" s="8" t="s">
        <v>9398</v>
      </c>
      <c r="B18114" s="8" t="s">
        <v>9399</v>
      </c>
      <c r="C18114" s="8" t="s">
        <v>9338</v>
      </c>
      <c r="D18114" s="8" t="n">
        <v>2024</v>
      </c>
      <c r="E18114" s="19" t="n">
        <v>0</v>
      </c>
      <c r="F18114" s="19" t="n">
        <v>32.6111111111111</v>
      </c>
    </row>
    <row r="18115" customFormat="false" ht="15" hidden="false" customHeight="false" outlineLevel="0" collapsed="false">
      <c r="A18115" s="8" t="s">
        <v>9398</v>
      </c>
      <c r="B18115" s="8" t="s">
        <v>9399</v>
      </c>
      <c r="C18115" s="8" t="s">
        <v>9339</v>
      </c>
      <c r="D18115" s="8" t="n">
        <v>2024</v>
      </c>
      <c r="E18115" s="19" t="n">
        <v>0</v>
      </c>
      <c r="F18115" s="19" t="n">
        <v>34.6111111111111</v>
      </c>
    </row>
    <row r="18116" customFormat="false" ht="15" hidden="false" customHeight="false" outlineLevel="0" collapsed="false">
      <c r="A18116" s="8" t="s">
        <v>9398</v>
      </c>
      <c r="B18116" s="8" t="s">
        <v>9399</v>
      </c>
      <c r="C18116" s="8" t="s">
        <v>9340</v>
      </c>
      <c r="D18116" s="8" t="n">
        <v>2024</v>
      </c>
      <c r="E18116" s="19" t="n">
        <v>0</v>
      </c>
      <c r="F18116" s="19" t="n">
        <v>35</v>
      </c>
    </row>
    <row r="18117" customFormat="false" ht="15" hidden="false" customHeight="false" outlineLevel="0" collapsed="false">
      <c r="A18117" s="8" t="s">
        <v>9398</v>
      </c>
      <c r="B18117" s="8" t="s">
        <v>9399</v>
      </c>
      <c r="C18117" s="8" t="s">
        <v>9341</v>
      </c>
      <c r="D18117" s="8" t="n">
        <v>2024</v>
      </c>
      <c r="E18117" s="19" t="n">
        <v>0</v>
      </c>
      <c r="F18117" s="19" t="n">
        <v>34</v>
      </c>
    </row>
    <row r="18118" customFormat="false" ht="15" hidden="false" customHeight="false" outlineLevel="0" collapsed="false">
      <c r="A18118" s="8" t="s">
        <v>9398</v>
      </c>
      <c r="B18118" s="8" t="s">
        <v>9399</v>
      </c>
      <c r="C18118" s="8" t="s">
        <v>9342</v>
      </c>
      <c r="D18118" s="8" t="n">
        <v>2024</v>
      </c>
      <c r="E18118" s="19" t="n">
        <v>0</v>
      </c>
      <c r="F18118" s="19" t="n">
        <v>36</v>
      </c>
    </row>
    <row r="18119" customFormat="false" ht="15" hidden="false" customHeight="false" outlineLevel="0" collapsed="false">
      <c r="A18119" s="8" t="s">
        <v>9398</v>
      </c>
      <c r="B18119" s="8" t="s">
        <v>9399</v>
      </c>
      <c r="C18119" s="8" t="s">
        <v>9343</v>
      </c>
      <c r="D18119" s="8" t="n">
        <v>2024</v>
      </c>
      <c r="E18119" s="19" t="n">
        <v>0</v>
      </c>
      <c r="F18119" s="19" t="n">
        <v>35.3888888888889</v>
      </c>
    </row>
    <row r="18120" customFormat="false" ht="15" hidden="false" customHeight="false" outlineLevel="0" collapsed="false">
      <c r="A18120" s="8" t="s">
        <v>9398</v>
      </c>
      <c r="B18120" s="8" t="s">
        <v>9399</v>
      </c>
      <c r="C18120" s="8" t="s">
        <v>9344</v>
      </c>
      <c r="D18120" s="8" t="n">
        <v>2024</v>
      </c>
      <c r="E18120" s="19" t="n">
        <v>0</v>
      </c>
      <c r="F18120" s="19" t="n">
        <v>35</v>
      </c>
    </row>
    <row r="18121" customFormat="false" ht="15" hidden="false" customHeight="false" outlineLevel="0" collapsed="false">
      <c r="A18121" s="8" t="s">
        <v>9398</v>
      </c>
      <c r="B18121" s="8" t="s">
        <v>9399</v>
      </c>
      <c r="C18121" s="8" t="s">
        <v>9345</v>
      </c>
      <c r="D18121" s="8" t="n">
        <v>2024</v>
      </c>
      <c r="E18121" s="19" t="n">
        <v>0</v>
      </c>
      <c r="F18121" s="19" t="n">
        <v>35.6111111111111</v>
      </c>
    </row>
    <row r="18122" customFormat="false" ht="15" hidden="false" customHeight="false" outlineLevel="0" collapsed="false">
      <c r="A18122" s="8" t="s">
        <v>9398</v>
      </c>
      <c r="B18122" s="8" t="s">
        <v>9399</v>
      </c>
      <c r="C18122" s="8" t="s">
        <v>9346</v>
      </c>
      <c r="D18122" s="8" t="n">
        <v>2024</v>
      </c>
      <c r="E18122" s="19" t="n">
        <v>0</v>
      </c>
      <c r="F18122" s="19" t="n">
        <v>35.7777777777778</v>
      </c>
    </row>
    <row r="18123" customFormat="false" ht="15" hidden="false" customHeight="false" outlineLevel="0" collapsed="false">
      <c r="A18123" s="8" t="s">
        <v>9398</v>
      </c>
      <c r="B18123" s="8" t="s">
        <v>9399</v>
      </c>
      <c r="C18123" s="8" t="s">
        <v>9347</v>
      </c>
      <c r="D18123" s="8" t="n">
        <v>2024</v>
      </c>
      <c r="E18123" s="19" t="n">
        <v>0</v>
      </c>
      <c r="F18123" s="19" t="n">
        <v>35.7777777777778</v>
      </c>
    </row>
    <row r="18124" customFormat="false" ht="15" hidden="false" customHeight="false" outlineLevel="0" collapsed="false">
      <c r="A18124" s="8" t="s">
        <v>9398</v>
      </c>
      <c r="B18124" s="8" t="s">
        <v>9399</v>
      </c>
      <c r="C18124" s="8" t="s">
        <v>9348</v>
      </c>
      <c r="D18124" s="8" t="n">
        <v>2024</v>
      </c>
      <c r="E18124" s="19" t="n">
        <v>0</v>
      </c>
      <c r="F18124" s="19" t="n">
        <v>35</v>
      </c>
    </row>
    <row r="18125" customFormat="false" ht="15" hidden="false" customHeight="false" outlineLevel="0" collapsed="false">
      <c r="A18125" s="8" t="s">
        <v>9398</v>
      </c>
      <c r="B18125" s="8" t="s">
        <v>9399</v>
      </c>
      <c r="C18125" s="8" t="s">
        <v>9349</v>
      </c>
      <c r="D18125" s="8" t="n">
        <v>2024</v>
      </c>
      <c r="E18125" s="19" t="n">
        <v>0</v>
      </c>
      <c r="F18125" s="19" t="n">
        <v>35.2222222222222</v>
      </c>
    </row>
    <row r="18126" customFormat="false" ht="15" hidden="false" customHeight="false" outlineLevel="0" collapsed="false">
      <c r="A18126" s="8" t="s">
        <v>9398</v>
      </c>
      <c r="B18126" s="8" t="s">
        <v>9399</v>
      </c>
      <c r="C18126" s="8" t="s">
        <v>9350</v>
      </c>
      <c r="D18126" s="8" t="n">
        <v>2024</v>
      </c>
      <c r="E18126" s="19" t="n">
        <v>0</v>
      </c>
      <c r="F18126" s="19" t="n">
        <v>34.7777777777778</v>
      </c>
    </row>
    <row r="18127" customFormat="false" ht="15" hidden="false" customHeight="false" outlineLevel="0" collapsed="false">
      <c r="A18127" s="8" t="s">
        <v>9398</v>
      </c>
      <c r="B18127" s="8" t="s">
        <v>9399</v>
      </c>
      <c r="C18127" s="8" t="s">
        <v>9351</v>
      </c>
      <c r="D18127" s="8" t="n">
        <v>2024</v>
      </c>
      <c r="E18127" s="19" t="n">
        <v>0</v>
      </c>
      <c r="F18127" s="19" t="n">
        <v>34.2222222222222</v>
      </c>
    </row>
    <row r="18128" customFormat="false" ht="15" hidden="false" customHeight="false" outlineLevel="0" collapsed="false">
      <c r="A18128" s="8" t="s">
        <v>9398</v>
      </c>
      <c r="B18128" s="8" t="s">
        <v>9399</v>
      </c>
      <c r="C18128" s="8" t="s">
        <v>9352</v>
      </c>
      <c r="D18128" s="8" t="n">
        <v>2024</v>
      </c>
      <c r="E18128" s="19" t="n">
        <v>0</v>
      </c>
      <c r="F18128" s="19" t="n">
        <v>34.3888888888889</v>
      </c>
    </row>
    <row r="18129" customFormat="false" ht="15" hidden="false" customHeight="false" outlineLevel="0" collapsed="false">
      <c r="A18129" s="8" t="s">
        <v>9398</v>
      </c>
      <c r="B18129" s="8" t="s">
        <v>9399</v>
      </c>
      <c r="C18129" s="8" t="s">
        <v>9353</v>
      </c>
      <c r="D18129" s="8" t="n">
        <v>2024</v>
      </c>
      <c r="E18129" s="19" t="n">
        <v>0</v>
      </c>
      <c r="F18129" s="19" t="n">
        <v>35.7777777777778</v>
      </c>
    </row>
    <row r="18130" customFormat="false" ht="15" hidden="false" customHeight="false" outlineLevel="0" collapsed="false">
      <c r="A18130" s="8" t="s">
        <v>9398</v>
      </c>
      <c r="B18130" s="8" t="s">
        <v>9399</v>
      </c>
      <c r="C18130" s="8" t="s">
        <v>9354</v>
      </c>
      <c r="D18130" s="8" t="n">
        <v>2024</v>
      </c>
      <c r="E18130" s="19" t="n">
        <v>0</v>
      </c>
      <c r="F18130" s="19" t="n">
        <v>36</v>
      </c>
    </row>
    <row r="18131" customFormat="false" ht="15" hidden="false" customHeight="false" outlineLevel="0" collapsed="false">
      <c r="A18131" s="8" t="s">
        <v>9398</v>
      </c>
      <c r="B18131" s="8" t="s">
        <v>9399</v>
      </c>
      <c r="C18131" s="8" t="s">
        <v>9355</v>
      </c>
      <c r="D18131" s="8" t="n">
        <v>2024</v>
      </c>
      <c r="E18131" s="19" t="n">
        <v>0</v>
      </c>
      <c r="F18131" s="19" t="n">
        <v>33</v>
      </c>
    </row>
    <row r="18132" customFormat="false" ht="15" hidden="false" customHeight="false" outlineLevel="0" collapsed="false">
      <c r="A18132" s="8" t="s">
        <v>9398</v>
      </c>
      <c r="B18132" s="8" t="s">
        <v>9399</v>
      </c>
      <c r="C18132" s="8" t="s">
        <v>9356</v>
      </c>
      <c r="D18132" s="8" t="n">
        <v>2024</v>
      </c>
      <c r="E18132" s="19" t="n">
        <v>0</v>
      </c>
      <c r="F18132" s="19" t="n">
        <v>34.3888888888889</v>
      </c>
    </row>
    <row r="18133" customFormat="false" ht="15" hidden="false" customHeight="false" outlineLevel="0" collapsed="false">
      <c r="A18133" s="8" t="s">
        <v>9398</v>
      </c>
      <c r="B18133" s="8" t="s">
        <v>9399</v>
      </c>
      <c r="C18133" s="8" t="s">
        <v>9357</v>
      </c>
      <c r="D18133" s="8" t="n">
        <v>2024</v>
      </c>
      <c r="E18133" s="19" t="n">
        <v>0</v>
      </c>
      <c r="F18133" s="19" t="n">
        <v>35.3888888888889</v>
      </c>
    </row>
    <row r="18134" customFormat="false" ht="15" hidden="false" customHeight="false" outlineLevel="0" collapsed="false">
      <c r="A18134" s="8" t="s">
        <v>9398</v>
      </c>
      <c r="B18134" s="8" t="s">
        <v>9399</v>
      </c>
      <c r="C18134" s="8" t="s">
        <v>9358</v>
      </c>
      <c r="D18134" s="8" t="n">
        <v>2024</v>
      </c>
      <c r="E18134" s="19" t="n">
        <v>0</v>
      </c>
      <c r="F18134" s="19" t="n">
        <v>33.2222222222222</v>
      </c>
    </row>
    <row r="18135" customFormat="false" ht="15" hidden="false" customHeight="false" outlineLevel="0" collapsed="false">
      <c r="A18135" s="8" t="s">
        <v>9398</v>
      </c>
      <c r="B18135" s="8" t="s">
        <v>9399</v>
      </c>
      <c r="C18135" s="8" t="s">
        <v>9359</v>
      </c>
      <c r="D18135" s="8" t="n">
        <v>2024</v>
      </c>
      <c r="E18135" s="19" t="n">
        <v>0</v>
      </c>
      <c r="F18135" s="19" t="n">
        <v>32.3888888888889</v>
      </c>
    </row>
    <row r="18136" customFormat="false" ht="15" hidden="false" customHeight="false" outlineLevel="0" collapsed="false">
      <c r="A18136" s="8" t="s">
        <v>9398</v>
      </c>
      <c r="B18136" s="8" t="s">
        <v>9399</v>
      </c>
      <c r="C18136" s="8" t="s">
        <v>9360</v>
      </c>
      <c r="D18136" s="8" t="n">
        <v>2024</v>
      </c>
      <c r="E18136" s="19" t="n">
        <v>0</v>
      </c>
      <c r="F18136" s="19" t="n">
        <v>33</v>
      </c>
    </row>
    <row r="18137" customFormat="false" ht="15" hidden="false" customHeight="false" outlineLevel="0" collapsed="false">
      <c r="A18137" s="8" t="s">
        <v>9398</v>
      </c>
      <c r="B18137" s="8" t="s">
        <v>9399</v>
      </c>
      <c r="C18137" s="8" t="s">
        <v>9361</v>
      </c>
      <c r="D18137" s="8" t="n">
        <v>2024</v>
      </c>
      <c r="E18137" s="19" t="n">
        <v>0</v>
      </c>
      <c r="F18137" s="19" t="n">
        <v>32.6111111111111</v>
      </c>
    </row>
    <row r="18138" customFormat="false" ht="15" hidden="false" customHeight="false" outlineLevel="0" collapsed="false">
      <c r="A18138" s="8" t="s">
        <v>9398</v>
      </c>
      <c r="B18138" s="8" t="s">
        <v>9399</v>
      </c>
      <c r="C18138" s="8" t="s">
        <v>9362</v>
      </c>
      <c r="D18138" s="8" t="n">
        <v>2024</v>
      </c>
      <c r="E18138" s="19" t="n">
        <v>0</v>
      </c>
      <c r="F18138" s="19" t="n">
        <v>32.7777777777778</v>
      </c>
    </row>
    <row r="18139" customFormat="false" ht="15" hidden="false" customHeight="false" outlineLevel="0" collapsed="false">
      <c r="A18139" s="8" t="s">
        <v>9398</v>
      </c>
      <c r="B18139" s="8" t="s">
        <v>9399</v>
      </c>
      <c r="C18139" s="8" t="s">
        <v>9363</v>
      </c>
      <c r="D18139" s="8" t="n">
        <v>2024</v>
      </c>
      <c r="E18139" s="19" t="n">
        <v>0</v>
      </c>
      <c r="F18139" s="19" t="n">
        <v>32.6111111111111</v>
      </c>
    </row>
    <row r="18140" customFormat="false" ht="15" hidden="false" customHeight="false" outlineLevel="0" collapsed="false">
      <c r="A18140" s="8" t="s">
        <v>9398</v>
      </c>
      <c r="B18140" s="8" t="s">
        <v>9399</v>
      </c>
      <c r="C18140" s="8" t="s">
        <v>9364</v>
      </c>
      <c r="D18140" s="8" t="n">
        <v>2024</v>
      </c>
      <c r="E18140" s="19" t="n">
        <v>0</v>
      </c>
      <c r="F18140" s="19" t="n">
        <v>33</v>
      </c>
    </row>
    <row r="18141" customFormat="false" ht="15" hidden="false" customHeight="false" outlineLevel="0" collapsed="false">
      <c r="A18141" s="8" t="s">
        <v>9398</v>
      </c>
      <c r="B18141" s="8" t="s">
        <v>9399</v>
      </c>
      <c r="C18141" s="8" t="s">
        <v>9365</v>
      </c>
      <c r="D18141" s="8" t="n">
        <v>2024</v>
      </c>
      <c r="E18141" s="19" t="n">
        <v>0</v>
      </c>
      <c r="F18141" s="19" t="n">
        <v>32</v>
      </c>
    </row>
    <row r="18142" customFormat="false" ht="15" hidden="false" customHeight="false" outlineLevel="0" collapsed="false">
      <c r="A18142" s="8" t="s">
        <v>9398</v>
      </c>
      <c r="B18142" s="8" t="s">
        <v>9399</v>
      </c>
      <c r="C18142" s="8" t="s">
        <v>9366</v>
      </c>
      <c r="D18142" s="8" t="n">
        <v>2024</v>
      </c>
      <c r="E18142" s="19" t="n">
        <v>0</v>
      </c>
      <c r="F18142" s="19" t="n">
        <v>32.2222222222222</v>
      </c>
    </row>
    <row r="18143" customFormat="false" ht="15" hidden="false" customHeight="false" outlineLevel="0" collapsed="false">
      <c r="A18143" s="8" t="s">
        <v>9398</v>
      </c>
      <c r="B18143" s="8" t="s">
        <v>9399</v>
      </c>
      <c r="C18143" s="8" t="s">
        <v>9368</v>
      </c>
      <c r="D18143" s="8" t="n">
        <v>2024</v>
      </c>
      <c r="E18143" s="19" t="n">
        <v>0</v>
      </c>
      <c r="F18143" s="19" t="n">
        <v>34.7777777777778</v>
      </c>
    </row>
    <row r="18144" customFormat="false" ht="15" hidden="false" customHeight="false" outlineLevel="0" collapsed="false">
      <c r="A18144" s="8" t="s">
        <v>9398</v>
      </c>
      <c r="B18144" s="8" t="s">
        <v>9399</v>
      </c>
      <c r="C18144" s="8" t="s">
        <v>9369</v>
      </c>
      <c r="D18144" s="8" t="n">
        <v>2024</v>
      </c>
      <c r="E18144" s="19" t="n">
        <v>0</v>
      </c>
      <c r="F18144" s="19" t="n">
        <v>33.3888888888889</v>
      </c>
    </row>
    <row r="18145" customFormat="false" ht="15" hidden="false" customHeight="false" outlineLevel="0" collapsed="false">
      <c r="A18145" s="8" t="s">
        <v>9398</v>
      </c>
      <c r="B18145" s="8" t="s">
        <v>9399</v>
      </c>
      <c r="C18145" s="8" t="s">
        <v>9370</v>
      </c>
      <c r="D18145" s="8" t="n">
        <v>2024</v>
      </c>
      <c r="F18145" s="19" t="n">
        <v>35.6111111111111</v>
      </c>
    </row>
    <row r="18146" customFormat="false" ht="15" hidden="false" customHeight="false" outlineLevel="0" collapsed="false">
      <c r="A18146" s="8" t="s">
        <v>9398</v>
      </c>
      <c r="B18146" s="8" t="s">
        <v>9399</v>
      </c>
      <c r="C18146" s="8" t="s">
        <v>9371</v>
      </c>
      <c r="D18146" s="8" t="n">
        <v>2024</v>
      </c>
      <c r="E18146" s="19" t="n">
        <v>0</v>
      </c>
      <c r="F18146" s="19" t="n">
        <v>34.3888888888889</v>
      </c>
    </row>
    <row r="18147" customFormat="false" ht="15" hidden="false" customHeight="false" outlineLevel="0" collapsed="false">
      <c r="A18147" s="8" t="s">
        <v>9398</v>
      </c>
      <c r="B18147" s="8" t="s">
        <v>9399</v>
      </c>
      <c r="C18147" s="8" t="s">
        <v>9372</v>
      </c>
      <c r="D18147" s="8" t="n">
        <v>2024</v>
      </c>
      <c r="E18147" s="19" t="n">
        <v>0</v>
      </c>
      <c r="F18147" s="19" t="n">
        <v>33.6111111111111</v>
      </c>
    </row>
    <row r="18148" customFormat="false" ht="15" hidden="false" customHeight="false" outlineLevel="0" collapsed="false">
      <c r="A18148" s="8" t="s">
        <v>9398</v>
      </c>
      <c r="B18148" s="8" t="s">
        <v>9399</v>
      </c>
      <c r="C18148" s="8" t="s">
        <v>9373</v>
      </c>
      <c r="D18148" s="8" t="n">
        <v>2024</v>
      </c>
      <c r="E18148" s="19" t="n">
        <v>0</v>
      </c>
      <c r="F18148" s="19" t="n">
        <v>33.2222222222222</v>
      </c>
    </row>
    <row r="18149" customFormat="false" ht="15" hidden="false" customHeight="false" outlineLevel="0" collapsed="false">
      <c r="A18149" s="8" t="s">
        <v>9398</v>
      </c>
      <c r="B18149" s="8" t="s">
        <v>9399</v>
      </c>
      <c r="C18149" s="8" t="s">
        <v>9374</v>
      </c>
      <c r="D18149" s="8" t="n">
        <v>2024</v>
      </c>
      <c r="E18149" s="19" t="n">
        <v>0</v>
      </c>
      <c r="F18149" s="19" t="n">
        <v>31</v>
      </c>
    </row>
    <row r="18150" customFormat="false" ht="15" hidden="false" customHeight="false" outlineLevel="0" collapsed="false">
      <c r="A18150" s="8" t="s">
        <v>9398</v>
      </c>
      <c r="B18150" s="8" t="s">
        <v>9399</v>
      </c>
      <c r="C18150" s="8" t="s">
        <v>9375</v>
      </c>
      <c r="D18150" s="8" t="n">
        <v>2024</v>
      </c>
      <c r="E18150" s="19" t="n">
        <v>0</v>
      </c>
      <c r="F18150" s="19" t="n">
        <v>31.2222222222222</v>
      </c>
    </row>
    <row r="18151" customFormat="false" ht="15" hidden="false" customHeight="false" outlineLevel="0" collapsed="false">
      <c r="A18151" s="8" t="s">
        <v>9398</v>
      </c>
      <c r="B18151" s="8" t="s">
        <v>9399</v>
      </c>
      <c r="C18151" s="8" t="s">
        <v>9376</v>
      </c>
      <c r="D18151" s="8" t="n">
        <v>2024</v>
      </c>
      <c r="E18151" s="19" t="n">
        <v>0</v>
      </c>
      <c r="F18151" s="19" t="n">
        <v>32.3888888888889</v>
      </c>
    </row>
    <row r="18152" customFormat="false" ht="15" hidden="false" customHeight="false" outlineLevel="0" collapsed="false">
      <c r="A18152" s="8" t="s">
        <v>9398</v>
      </c>
      <c r="B18152" s="8" t="s">
        <v>9399</v>
      </c>
      <c r="C18152" s="8" t="s">
        <v>9377</v>
      </c>
      <c r="D18152" s="8" t="n">
        <v>2024</v>
      </c>
      <c r="E18152" s="19" t="n">
        <v>0</v>
      </c>
      <c r="F18152" s="19" t="n">
        <v>34.6111111111111</v>
      </c>
    </row>
    <row r="18153" customFormat="false" ht="15" hidden="false" customHeight="false" outlineLevel="0" collapsed="false">
      <c r="A18153" s="8" t="s">
        <v>9398</v>
      </c>
      <c r="B18153" s="8" t="s">
        <v>9399</v>
      </c>
      <c r="C18153" s="8" t="s">
        <v>9378</v>
      </c>
      <c r="D18153" s="8" t="n">
        <v>2024</v>
      </c>
      <c r="E18153" s="19" t="n">
        <v>0</v>
      </c>
      <c r="F18153" s="19" t="n">
        <v>32</v>
      </c>
    </row>
    <row r="18154" customFormat="false" ht="15" hidden="false" customHeight="false" outlineLevel="0" collapsed="false">
      <c r="A18154" s="8" t="s">
        <v>9398</v>
      </c>
      <c r="B18154" s="8" t="s">
        <v>9399</v>
      </c>
      <c r="C18154" s="8" t="s">
        <v>9379</v>
      </c>
      <c r="D18154" s="8" t="n">
        <v>2024</v>
      </c>
      <c r="E18154" s="19" t="n">
        <v>0</v>
      </c>
      <c r="F18154" s="19" t="n">
        <v>33</v>
      </c>
    </row>
    <row r="18155" customFormat="false" ht="15" hidden="false" customHeight="false" outlineLevel="0" collapsed="false">
      <c r="A18155" s="8" t="s">
        <v>9398</v>
      </c>
      <c r="B18155" s="8" t="s">
        <v>9399</v>
      </c>
      <c r="C18155" s="8" t="s">
        <v>9380</v>
      </c>
      <c r="D18155" s="8" t="n">
        <v>2024</v>
      </c>
      <c r="E18155" s="19" t="n">
        <v>0</v>
      </c>
      <c r="F18155" s="19" t="n">
        <v>33.3888888888889</v>
      </c>
    </row>
    <row r="18156" customFormat="false" ht="15" hidden="false" customHeight="false" outlineLevel="0" collapsed="false">
      <c r="A18156" s="8" t="s">
        <v>9398</v>
      </c>
      <c r="B18156" s="8" t="s">
        <v>9399</v>
      </c>
      <c r="C18156" s="8" t="s">
        <v>9381</v>
      </c>
      <c r="D18156" s="8" t="n">
        <v>2024</v>
      </c>
      <c r="E18156" s="19" t="n">
        <v>0</v>
      </c>
      <c r="F18156" s="19" t="n">
        <v>34.6111111111111</v>
      </c>
    </row>
    <row r="18157" customFormat="false" ht="15" hidden="false" customHeight="false" outlineLevel="0" collapsed="false">
      <c r="A18157" s="8" t="s">
        <v>9398</v>
      </c>
      <c r="B18157" s="8" t="s">
        <v>9399</v>
      </c>
      <c r="C18157" s="8" t="s">
        <v>9382</v>
      </c>
      <c r="D18157" s="8" t="n">
        <v>2024</v>
      </c>
      <c r="E18157" s="19" t="n">
        <v>0</v>
      </c>
      <c r="F18157" s="19" t="n">
        <v>33.2222222222222</v>
      </c>
    </row>
    <row r="18158" customFormat="false" ht="15" hidden="false" customHeight="false" outlineLevel="0" collapsed="false">
      <c r="A18158" s="8" t="s">
        <v>9398</v>
      </c>
      <c r="B18158" s="8" t="s">
        <v>9399</v>
      </c>
      <c r="C18158" s="8" t="s">
        <v>9383</v>
      </c>
      <c r="D18158" s="8" t="n">
        <v>2024</v>
      </c>
      <c r="E18158" s="19" t="n">
        <v>0</v>
      </c>
      <c r="F18158" s="19" t="n">
        <v>32.7777777777778</v>
      </c>
    </row>
    <row r="18159" customFormat="false" ht="15" hidden="false" customHeight="false" outlineLevel="0" collapsed="false">
      <c r="A18159" s="8" t="s">
        <v>9398</v>
      </c>
      <c r="B18159" s="8" t="s">
        <v>9399</v>
      </c>
      <c r="C18159" s="8" t="s">
        <v>9384</v>
      </c>
      <c r="D18159" s="8" t="n">
        <v>2024</v>
      </c>
      <c r="E18159" s="19" t="n">
        <v>0</v>
      </c>
      <c r="F18159" s="19" t="n">
        <v>32</v>
      </c>
    </row>
    <row r="18160" customFormat="false" ht="15" hidden="false" customHeight="false" outlineLevel="0" collapsed="false">
      <c r="A18160" s="8" t="s">
        <v>9398</v>
      </c>
      <c r="B18160" s="8" t="s">
        <v>9399</v>
      </c>
      <c r="C18160" s="8" t="s">
        <v>9385</v>
      </c>
      <c r="D18160" s="8" t="n">
        <v>2024</v>
      </c>
      <c r="E18160" s="19" t="n">
        <v>0</v>
      </c>
      <c r="F18160" s="19" t="n">
        <v>30.2222222222222</v>
      </c>
    </row>
    <row r="18161" customFormat="false" ht="15" hidden="false" customHeight="false" outlineLevel="0" collapsed="false">
      <c r="A18161" s="8" t="s">
        <v>9398</v>
      </c>
      <c r="B18161" s="8" t="s">
        <v>9399</v>
      </c>
      <c r="C18161" s="8" t="s">
        <v>9386</v>
      </c>
      <c r="D18161" s="8" t="n">
        <v>2024</v>
      </c>
      <c r="E18161" s="19" t="n">
        <v>0</v>
      </c>
      <c r="F18161" s="19" t="n">
        <v>28.6111111111111</v>
      </c>
    </row>
    <row r="18162" customFormat="false" ht="15" hidden="false" customHeight="false" outlineLevel="0" collapsed="false">
      <c r="A18162" s="8" t="s">
        <v>9398</v>
      </c>
      <c r="B18162" s="8" t="s">
        <v>9399</v>
      </c>
      <c r="C18162" s="8" t="s">
        <v>9387</v>
      </c>
      <c r="D18162" s="8" t="n">
        <v>2024</v>
      </c>
      <c r="E18162" s="19" t="n">
        <v>0</v>
      </c>
      <c r="F18162" s="19" t="n">
        <v>29.2222222222222</v>
      </c>
    </row>
    <row r="18163" customFormat="false" ht="15" hidden="false" customHeight="false" outlineLevel="0" collapsed="false">
      <c r="A18163" s="8" t="s">
        <v>9398</v>
      </c>
      <c r="B18163" s="8" t="s">
        <v>9399</v>
      </c>
      <c r="C18163" s="8" t="s">
        <v>9388</v>
      </c>
      <c r="D18163" s="8" t="n">
        <v>2024</v>
      </c>
      <c r="E18163" s="19" t="n">
        <v>0</v>
      </c>
      <c r="F18163" s="19" t="n">
        <v>30</v>
      </c>
    </row>
    <row r="18164" customFormat="false" ht="15" hidden="false" customHeight="false" outlineLevel="0" collapsed="false">
      <c r="A18164" s="8" t="s">
        <v>9398</v>
      </c>
      <c r="B18164" s="8" t="s">
        <v>9399</v>
      </c>
      <c r="C18164" s="8" t="s">
        <v>9389</v>
      </c>
      <c r="D18164" s="8" t="n">
        <v>2024</v>
      </c>
      <c r="E18164" s="19" t="n">
        <v>0</v>
      </c>
      <c r="F18164" s="19" t="n">
        <v>28.3888888888889</v>
      </c>
    </row>
    <row r="18165" customFormat="false" ht="15" hidden="false" customHeight="false" outlineLevel="0" collapsed="false">
      <c r="A18165" s="8" t="s">
        <v>9398</v>
      </c>
      <c r="B18165" s="8" t="s">
        <v>9399</v>
      </c>
      <c r="C18165" s="8" t="s">
        <v>9390</v>
      </c>
      <c r="D18165" s="8" t="n">
        <v>2024</v>
      </c>
      <c r="E18165" s="19" t="n">
        <v>0</v>
      </c>
      <c r="F18165" s="19" t="n">
        <v>28.7777777777778</v>
      </c>
    </row>
    <row r="18166" customFormat="false" ht="15" hidden="false" customHeight="false" outlineLevel="0" collapsed="false">
      <c r="A18166" s="8" t="s">
        <v>9398</v>
      </c>
      <c r="B18166" s="8" t="s">
        <v>9399</v>
      </c>
      <c r="C18166" s="8" t="s">
        <v>9391</v>
      </c>
      <c r="D18166" s="8" t="n">
        <v>2024</v>
      </c>
      <c r="E18166" s="19" t="n">
        <v>0</v>
      </c>
      <c r="F18166" s="19" t="n">
        <v>29.3888888888889</v>
      </c>
    </row>
    <row r="18167" customFormat="false" ht="15" hidden="false" customHeight="false" outlineLevel="0" collapsed="false">
      <c r="A18167" s="8" t="s">
        <v>9398</v>
      </c>
      <c r="B18167" s="8" t="s">
        <v>9399</v>
      </c>
      <c r="C18167" s="8" t="s">
        <v>9392</v>
      </c>
      <c r="D18167" s="8" t="n">
        <v>2024</v>
      </c>
      <c r="E18167" s="19" t="n">
        <v>0</v>
      </c>
      <c r="F18167" s="19" t="n">
        <v>30</v>
      </c>
    </row>
    <row r="18168" customFormat="false" ht="15" hidden="false" customHeight="false" outlineLevel="0" collapsed="false">
      <c r="A18168" s="8" t="s">
        <v>9398</v>
      </c>
      <c r="B18168" s="8" t="s">
        <v>9399</v>
      </c>
      <c r="C18168" s="8" t="s">
        <v>9393</v>
      </c>
      <c r="D18168" s="8" t="n">
        <v>2024</v>
      </c>
      <c r="F18168" s="19" t="n">
        <v>30.2222222222222</v>
      </c>
    </row>
    <row r="18169" customFormat="false" ht="15" hidden="false" customHeight="false" outlineLevel="0" collapsed="false">
      <c r="A18169" s="8" t="s">
        <v>9398</v>
      </c>
      <c r="B18169" s="8" t="s">
        <v>9399</v>
      </c>
      <c r="C18169" s="8" t="s">
        <v>9394</v>
      </c>
      <c r="D18169" s="8" t="n">
        <v>2024</v>
      </c>
      <c r="E18169" s="19" t="n">
        <v>0</v>
      </c>
      <c r="F18169" s="19" t="n">
        <v>31.2222222222222</v>
      </c>
    </row>
    <row r="18170" customFormat="false" ht="15" hidden="false" customHeight="false" outlineLevel="0" collapsed="false">
      <c r="A18170" s="8" t="s">
        <v>9398</v>
      </c>
      <c r="B18170" s="8" t="s">
        <v>9399</v>
      </c>
      <c r="C18170" s="8" t="s">
        <v>9395</v>
      </c>
      <c r="D18170" s="8" t="n">
        <v>2024</v>
      </c>
      <c r="E18170" s="19" t="n">
        <v>39.878</v>
      </c>
      <c r="F18170" s="19" t="n">
        <v>33</v>
      </c>
    </row>
    <row r="18171" customFormat="false" ht="15" hidden="false" customHeight="false" outlineLevel="0" collapsed="false">
      <c r="A18171" s="8" t="s">
        <v>9398</v>
      </c>
      <c r="B18171" s="8" t="s">
        <v>9399</v>
      </c>
      <c r="C18171" s="8" t="s">
        <v>9396</v>
      </c>
      <c r="D18171" s="8" t="n">
        <v>2024</v>
      </c>
      <c r="E18171" s="19" t="n">
        <v>0</v>
      </c>
      <c r="F18171" s="19" t="n">
        <v>33.6111111111111</v>
      </c>
    </row>
    <row r="18172" customFormat="false" ht="15" hidden="false" customHeight="false" outlineLevel="0" collapsed="false">
      <c r="A18172" s="8" t="s">
        <v>9398</v>
      </c>
      <c r="B18172" s="8" t="s">
        <v>9399</v>
      </c>
      <c r="C18172" s="8" t="s">
        <v>9397</v>
      </c>
      <c r="D18172" s="8" t="n">
        <v>2024</v>
      </c>
      <c r="E18172" s="19" t="n">
        <v>0</v>
      </c>
      <c r="F18172" s="19" t="n">
        <v>33</v>
      </c>
    </row>
    <row r="18173" customFormat="false" ht="15" hidden="false" customHeight="false" outlineLevel="0" collapsed="false">
      <c r="A18173" s="8" t="s">
        <v>9469</v>
      </c>
      <c r="B18173" s="8" t="s">
        <v>9470</v>
      </c>
      <c r="C18173" s="8" t="s">
        <v>354</v>
      </c>
      <c r="D18173" s="8" t="n">
        <v>2000</v>
      </c>
      <c r="E18173" s="19" t="n">
        <v>0</v>
      </c>
      <c r="F18173" s="19" t="n">
        <v>28.5</v>
      </c>
    </row>
    <row r="18174" customFormat="false" ht="15" hidden="false" customHeight="false" outlineLevel="0" collapsed="false">
      <c r="A18174" s="8" t="s">
        <v>9469</v>
      </c>
      <c r="B18174" s="8" t="s">
        <v>9470</v>
      </c>
      <c r="C18174" s="8" t="s">
        <v>355</v>
      </c>
      <c r="D18174" s="8" t="n">
        <v>2000</v>
      </c>
      <c r="E18174" s="19" t="n">
        <v>0</v>
      </c>
      <c r="F18174" s="19" t="n">
        <v>29.8888888888889</v>
      </c>
    </row>
    <row r="18175" customFormat="false" ht="15" hidden="false" customHeight="false" outlineLevel="0" collapsed="false">
      <c r="A18175" s="8" t="s">
        <v>9469</v>
      </c>
      <c r="B18175" s="8" t="s">
        <v>9470</v>
      </c>
      <c r="C18175" s="8" t="s">
        <v>356</v>
      </c>
      <c r="D18175" s="8" t="n">
        <v>2000</v>
      </c>
      <c r="E18175" s="19" t="n">
        <v>0</v>
      </c>
      <c r="F18175" s="19" t="n">
        <v>27.7222222222222</v>
      </c>
    </row>
    <row r="18176" customFormat="false" ht="15" hidden="false" customHeight="false" outlineLevel="0" collapsed="false">
      <c r="A18176" s="8" t="s">
        <v>9469</v>
      </c>
      <c r="B18176" s="8" t="s">
        <v>9470</v>
      </c>
      <c r="C18176" s="8" t="s">
        <v>357</v>
      </c>
      <c r="D18176" s="8" t="n">
        <v>2000</v>
      </c>
      <c r="E18176" s="19" t="n">
        <v>0</v>
      </c>
      <c r="F18176" s="19" t="n">
        <v>27.6111111111111</v>
      </c>
    </row>
    <row r="18177" customFormat="false" ht="15" hidden="false" customHeight="false" outlineLevel="0" collapsed="false">
      <c r="A18177" s="8" t="s">
        <v>9469</v>
      </c>
      <c r="B18177" s="8" t="s">
        <v>9470</v>
      </c>
      <c r="C18177" s="8" t="s">
        <v>358</v>
      </c>
      <c r="D18177" s="8" t="n">
        <v>2000</v>
      </c>
      <c r="E18177" s="19" t="n">
        <v>0</v>
      </c>
      <c r="F18177" s="19" t="n">
        <v>27.3888888888889</v>
      </c>
    </row>
    <row r="18178" customFormat="false" ht="15" hidden="false" customHeight="false" outlineLevel="0" collapsed="false">
      <c r="A18178" s="8" t="s">
        <v>9469</v>
      </c>
      <c r="B18178" s="8" t="s">
        <v>9470</v>
      </c>
      <c r="C18178" s="8" t="s">
        <v>359</v>
      </c>
      <c r="D18178" s="8" t="n">
        <v>2000</v>
      </c>
      <c r="E18178" s="19" t="n">
        <v>0</v>
      </c>
      <c r="F18178" s="19" t="n">
        <v>27.3888888888889</v>
      </c>
    </row>
    <row r="18179" customFormat="false" ht="15" hidden="false" customHeight="false" outlineLevel="0" collapsed="false">
      <c r="A18179" s="8" t="s">
        <v>9469</v>
      </c>
      <c r="B18179" s="8" t="s">
        <v>9470</v>
      </c>
      <c r="C18179" s="8" t="s">
        <v>360</v>
      </c>
      <c r="D18179" s="8" t="n">
        <v>2000</v>
      </c>
      <c r="E18179" s="19" t="n">
        <v>0</v>
      </c>
      <c r="F18179" s="19" t="n">
        <v>27.2777777777778</v>
      </c>
    </row>
    <row r="18180" customFormat="false" ht="15" hidden="false" customHeight="false" outlineLevel="0" collapsed="false">
      <c r="A18180" s="8" t="s">
        <v>9469</v>
      </c>
      <c r="B18180" s="8" t="s">
        <v>9470</v>
      </c>
      <c r="C18180" s="8" t="s">
        <v>361</v>
      </c>
      <c r="D18180" s="8" t="n">
        <v>2000</v>
      </c>
      <c r="E18180" s="19" t="n">
        <v>0</v>
      </c>
      <c r="F18180" s="19" t="n">
        <v>28.2777777777778</v>
      </c>
    </row>
    <row r="18181" customFormat="false" ht="15" hidden="false" customHeight="false" outlineLevel="0" collapsed="false">
      <c r="A18181" s="8" t="s">
        <v>9469</v>
      </c>
      <c r="B18181" s="8" t="s">
        <v>9470</v>
      </c>
      <c r="C18181" s="8" t="s">
        <v>362</v>
      </c>
      <c r="D18181" s="8" t="n">
        <v>2000</v>
      </c>
      <c r="E18181" s="19" t="n">
        <v>0</v>
      </c>
      <c r="F18181" s="19" t="n">
        <v>29.6111111111111</v>
      </c>
    </row>
    <row r="18182" customFormat="false" ht="15" hidden="false" customHeight="false" outlineLevel="0" collapsed="false">
      <c r="A18182" s="8" t="s">
        <v>9469</v>
      </c>
      <c r="B18182" s="8" t="s">
        <v>9470</v>
      </c>
      <c r="C18182" s="8" t="s">
        <v>363</v>
      </c>
      <c r="D18182" s="8" t="n">
        <v>2000</v>
      </c>
      <c r="E18182" s="19" t="n">
        <v>0</v>
      </c>
      <c r="F18182" s="19" t="n">
        <v>30.6111111111111</v>
      </c>
    </row>
    <row r="18183" customFormat="false" ht="15" hidden="false" customHeight="false" outlineLevel="0" collapsed="false">
      <c r="A18183" s="8" t="s">
        <v>9469</v>
      </c>
      <c r="B18183" s="8" t="s">
        <v>9470</v>
      </c>
      <c r="C18183" s="8" t="s">
        <v>364</v>
      </c>
      <c r="D18183" s="8" t="n">
        <v>2000</v>
      </c>
      <c r="E18183" s="19" t="n">
        <v>0</v>
      </c>
      <c r="F18183" s="19" t="n">
        <v>30.3888888888889</v>
      </c>
    </row>
    <row r="18184" customFormat="false" ht="15" hidden="false" customHeight="false" outlineLevel="0" collapsed="false">
      <c r="A18184" s="8" t="s">
        <v>9469</v>
      </c>
      <c r="B18184" s="8" t="s">
        <v>9470</v>
      </c>
      <c r="C18184" s="8" t="s">
        <v>365</v>
      </c>
      <c r="D18184" s="8" t="n">
        <v>2000</v>
      </c>
      <c r="E18184" s="19" t="n">
        <v>0</v>
      </c>
      <c r="F18184" s="19" t="n">
        <v>31.7777777777778</v>
      </c>
    </row>
    <row r="18185" customFormat="false" ht="15" hidden="false" customHeight="false" outlineLevel="0" collapsed="false">
      <c r="A18185" s="8" t="s">
        <v>9469</v>
      </c>
      <c r="B18185" s="8" t="s">
        <v>9470</v>
      </c>
      <c r="C18185" s="8" t="s">
        <v>366</v>
      </c>
      <c r="D18185" s="8" t="n">
        <v>2000</v>
      </c>
      <c r="E18185" s="19" t="n">
        <v>0</v>
      </c>
      <c r="F18185" s="19" t="n">
        <v>32</v>
      </c>
    </row>
    <row r="18186" customFormat="false" ht="15" hidden="false" customHeight="false" outlineLevel="0" collapsed="false">
      <c r="A18186" s="8" t="s">
        <v>9469</v>
      </c>
      <c r="B18186" s="8" t="s">
        <v>9470</v>
      </c>
      <c r="C18186" s="8" t="s">
        <v>367</v>
      </c>
      <c r="D18186" s="8" t="n">
        <v>2000</v>
      </c>
      <c r="E18186" s="19" t="n">
        <v>0</v>
      </c>
      <c r="F18186" s="19" t="n">
        <v>31.6111111111111</v>
      </c>
    </row>
    <row r="18187" customFormat="false" ht="15" hidden="false" customHeight="false" outlineLevel="0" collapsed="false">
      <c r="A18187" s="8" t="s">
        <v>9469</v>
      </c>
      <c r="B18187" s="8" t="s">
        <v>9470</v>
      </c>
      <c r="C18187" s="8" t="s">
        <v>368</v>
      </c>
      <c r="D18187" s="8" t="n">
        <v>2000</v>
      </c>
      <c r="E18187" s="19" t="n">
        <v>0</v>
      </c>
      <c r="F18187" s="19" t="n">
        <v>30.7777777777778</v>
      </c>
    </row>
    <row r="18188" customFormat="false" ht="15" hidden="false" customHeight="false" outlineLevel="0" collapsed="false">
      <c r="A18188" s="8" t="s">
        <v>9469</v>
      </c>
      <c r="B18188" s="8" t="s">
        <v>9470</v>
      </c>
      <c r="C18188" s="8" t="s">
        <v>369</v>
      </c>
      <c r="D18188" s="8" t="n">
        <v>2000</v>
      </c>
      <c r="E18188" s="19" t="n">
        <v>0</v>
      </c>
      <c r="F18188" s="19" t="n">
        <v>28.2222222222222</v>
      </c>
    </row>
    <row r="18189" customFormat="false" ht="15" hidden="false" customHeight="false" outlineLevel="0" collapsed="false">
      <c r="A18189" s="8" t="s">
        <v>9469</v>
      </c>
      <c r="B18189" s="8" t="s">
        <v>9470</v>
      </c>
      <c r="C18189" s="8" t="s">
        <v>370</v>
      </c>
      <c r="D18189" s="8" t="n">
        <v>2000</v>
      </c>
      <c r="E18189" s="19" t="n">
        <v>0</v>
      </c>
      <c r="F18189" s="19" t="n">
        <v>27.7222222222222</v>
      </c>
    </row>
    <row r="18190" customFormat="false" ht="15" hidden="false" customHeight="false" outlineLevel="0" collapsed="false">
      <c r="A18190" s="8" t="s">
        <v>9469</v>
      </c>
      <c r="B18190" s="8" t="s">
        <v>9470</v>
      </c>
      <c r="C18190" s="8" t="s">
        <v>371</v>
      </c>
      <c r="D18190" s="8" t="n">
        <v>2000</v>
      </c>
      <c r="E18190" s="19" t="n">
        <v>0</v>
      </c>
      <c r="F18190" s="19" t="n">
        <v>30.2222222222222</v>
      </c>
    </row>
    <row r="18191" customFormat="false" ht="15" hidden="false" customHeight="false" outlineLevel="0" collapsed="false">
      <c r="A18191" s="8" t="s">
        <v>9469</v>
      </c>
      <c r="B18191" s="8" t="s">
        <v>9470</v>
      </c>
      <c r="C18191" s="8" t="s">
        <v>372</v>
      </c>
      <c r="D18191" s="8" t="n">
        <v>2000</v>
      </c>
      <c r="E18191" s="19" t="n">
        <v>0</v>
      </c>
      <c r="F18191" s="19" t="n">
        <v>31.7222222222222</v>
      </c>
    </row>
    <row r="18192" customFormat="false" ht="15" hidden="false" customHeight="false" outlineLevel="0" collapsed="false">
      <c r="A18192" s="8" t="s">
        <v>9469</v>
      </c>
      <c r="B18192" s="8" t="s">
        <v>9470</v>
      </c>
      <c r="C18192" s="8" t="s">
        <v>373</v>
      </c>
      <c r="D18192" s="8" t="n">
        <v>2000</v>
      </c>
      <c r="E18192" s="19" t="n">
        <v>0</v>
      </c>
      <c r="F18192" s="19" t="n">
        <v>32.8888888888889</v>
      </c>
    </row>
    <row r="18193" customFormat="false" ht="15" hidden="false" customHeight="false" outlineLevel="0" collapsed="false">
      <c r="A18193" s="8" t="s">
        <v>9469</v>
      </c>
      <c r="B18193" s="8" t="s">
        <v>9470</v>
      </c>
      <c r="C18193" s="8" t="s">
        <v>374</v>
      </c>
      <c r="D18193" s="8" t="n">
        <v>2000</v>
      </c>
      <c r="E18193" s="19" t="n">
        <v>0</v>
      </c>
      <c r="F18193" s="19" t="n">
        <v>32.2777777777778</v>
      </c>
    </row>
    <row r="18194" customFormat="false" ht="15" hidden="false" customHeight="false" outlineLevel="0" collapsed="false">
      <c r="A18194" s="8" t="s">
        <v>9469</v>
      </c>
      <c r="B18194" s="8" t="s">
        <v>9470</v>
      </c>
      <c r="C18194" s="8" t="s">
        <v>375</v>
      </c>
      <c r="D18194" s="8" t="n">
        <v>2000</v>
      </c>
      <c r="E18194" s="19" t="n">
        <v>0</v>
      </c>
      <c r="F18194" s="19" t="n">
        <v>31.3888888888889</v>
      </c>
    </row>
    <row r="18195" customFormat="false" ht="15" hidden="false" customHeight="false" outlineLevel="0" collapsed="false">
      <c r="A18195" s="8" t="s">
        <v>9469</v>
      </c>
      <c r="B18195" s="8" t="s">
        <v>9470</v>
      </c>
      <c r="C18195" s="8" t="s">
        <v>376</v>
      </c>
      <c r="D18195" s="8" t="n">
        <v>2000</v>
      </c>
      <c r="E18195" s="19" t="n">
        <v>0</v>
      </c>
      <c r="F18195" s="19" t="n">
        <v>30.2777777777778</v>
      </c>
    </row>
    <row r="18196" customFormat="false" ht="15" hidden="false" customHeight="false" outlineLevel="0" collapsed="false">
      <c r="A18196" s="8" t="s">
        <v>9469</v>
      </c>
      <c r="B18196" s="8" t="s">
        <v>9470</v>
      </c>
      <c r="C18196" s="8" t="s">
        <v>377</v>
      </c>
      <c r="D18196" s="8" t="n">
        <v>2000</v>
      </c>
      <c r="E18196" s="19" t="n">
        <v>0</v>
      </c>
      <c r="F18196" s="19" t="n">
        <v>30</v>
      </c>
    </row>
    <row r="18197" customFormat="false" ht="15" hidden="false" customHeight="false" outlineLevel="0" collapsed="false">
      <c r="A18197" s="8" t="s">
        <v>9469</v>
      </c>
      <c r="B18197" s="8" t="s">
        <v>9470</v>
      </c>
      <c r="C18197" s="8" t="s">
        <v>378</v>
      </c>
      <c r="D18197" s="8" t="n">
        <v>2000</v>
      </c>
      <c r="E18197" s="19" t="n">
        <v>0</v>
      </c>
      <c r="F18197" s="19" t="n">
        <v>29.7777777777778</v>
      </c>
    </row>
    <row r="18198" customFormat="false" ht="15" hidden="false" customHeight="false" outlineLevel="0" collapsed="false">
      <c r="A18198" s="8" t="s">
        <v>9469</v>
      </c>
      <c r="B18198" s="8" t="s">
        <v>9470</v>
      </c>
      <c r="C18198" s="8" t="s">
        <v>379</v>
      </c>
      <c r="D18198" s="8" t="n">
        <v>2000</v>
      </c>
      <c r="E18198" s="19" t="n">
        <v>0</v>
      </c>
      <c r="F18198" s="19" t="n">
        <v>30.7222222222222</v>
      </c>
    </row>
    <row r="18199" customFormat="false" ht="15" hidden="false" customHeight="false" outlineLevel="0" collapsed="false">
      <c r="A18199" s="8" t="s">
        <v>9469</v>
      </c>
      <c r="B18199" s="8" t="s">
        <v>9470</v>
      </c>
      <c r="C18199" s="8" t="s">
        <v>380</v>
      </c>
      <c r="D18199" s="8" t="n">
        <v>2000</v>
      </c>
      <c r="E18199" s="19" t="n">
        <v>0</v>
      </c>
      <c r="F18199" s="19" t="n">
        <v>31.6111111111111</v>
      </c>
    </row>
    <row r="18200" customFormat="false" ht="15" hidden="false" customHeight="false" outlineLevel="0" collapsed="false">
      <c r="A18200" s="8" t="s">
        <v>9469</v>
      </c>
      <c r="B18200" s="8" t="s">
        <v>9470</v>
      </c>
      <c r="C18200" s="8" t="s">
        <v>381</v>
      </c>
      <c r="D18200" s="8" t="n">
        <v>2000</v>
      </c>
      <c r="E18200" s="19" t="n">
        <v>0</v>
      </c>
      <c r="F18200" s="19" t="n">
        <v>28.7222222222222</v>
      </c>
    </row>
    <row r="18201" customFormat="false" ht="15" hidden="false" customHeight="false" outlineLevel="0" collapsed="false">
      <c r="A18201" s="8" t="s">
        <v>9469</v>
      </c>
      <c r="B18201" s="8" t="s">
        <v>9470</v>
      </c>
      <c r="C18201" s="8" t="s">
        <v>382</v>
      </c>
      <c r="D18201" s="8" t="n">
        <v>2000</v>
      </c>
      <c r="E18201" s="19" t="n">
        <v>0</v>
      </c>
      <c r="F18201" s="19" t="n">
        <v>24.7777777777778</v>
      </c>
    </row>
    <row r="18202" customFormat="false" ht="15" hidden="false" customHeight="false" outlineLevel="0" collapsed="false">
      <c r="A18202" s="8" t="s">
        <v>9469</v>
      </c>
      <c r="B18202" s="8" t="s">
        <v>9470</v>
      </c>
      <c r="C18202" s="8" t="s">
        <v>383</v>
      </c>
      <c r="D18202" s="8" t="n">
        <v>2000</v>
      </c>
      <c r="E18202" s="19" t="n">
        <v>0</v>
      </c>
      <c r="F18202" s="19" t="n">
        <v>28.2777777777778</v>
      </c>
    </row>
    <row r="18203" customFormat="false" ht="15" hidden="false" customHeight="false" outlineLevel="0" collapsed="false">
      <c r="A18203" s="8" t="s">
        <v>9469</v>
      </c>
      <c r="B18203" s="8" t="s">
        <v>9470</v>
      </c>
      <c r="C18203" s="8" t="s">
        <v>384</v>
      </c>
      <c r="D18203" s="8" t="n">
        <v>2000</v>
      </c>
      <c r="E18203" s="19" t="n">
        <v>0</v>
      </c>
      <c r="F18203" s="19" t="n">
        <v>30.2222222222222</v>
      </c>
    </row>
    <row r="18204" customFormat="false" ht="15" hidden="false" customHeight="false" outlineLevel="0" collapsed="false">
      <c r="A18204" s="8" t="s">
        <v>9469</v>
      </c>
      <c r="B18204" s="8" t="s">
        <v>9470</v>
      </c>
      <c r="C18204" s="8" t="s">
        <v>385</v>
      </c>
      <c r="D18204" s="8" t="n">
        <v>2000</v>
      </c>
      <c r="E18204" s="19" t="n">
        <v>0</v>
      </c>
      <c r="F18204" s="19" t="n">
        <v>31.7222222222222</v>
      </c>
    </row>
    <row r="18205" customFormat="false" ht="15" hidden="false" customHeight="false" outlineLevel="0" collapsed="false">
      <c r="A18205" s="8" t="s">
        <v>9469</v>
      </c>
      <c r="B18205" s="8" t="s">
        <v>9470</v>
      </c>
      <c r="C18205" s="8" t="s">
        <v>386</v>
      </c>
      <c r="D18205" s="8" t="n">
        <v>2000</v>
      </c>
      <c r="E18205" s="19" t="n">
        <v>0</v>
      </c>
      <c r="F18205" s="19" t="n">
        <v>31.3888888888889</v>
      </c>
    </row>
    <row r="18206" customFormat="false" ht="15" hidden="false" customHeight="false" outlineLevel="0" collapsed="false">
      <c r="A18206" s="8" t="s">
        <v>9469</v>
      </c>
      <c r="B18206" s="8" t="s">
        <v>9470</v>
      </c>
      <c r="C18206" s="8" t="s">
        <v>387</v>
      </c>
      <c r="D18206" s="8" t="n">
        <v>2000</v>
      </c>
      <c r="E18206" s="19" t="n">
        <v>0</v>
      </c>
      <c r="F18206" s="19" t="n">
        <v>32.3888888888889</v>
      </c>
    </row>
    <row r="18207" customFormat="false" ht="15" hidden="false" customHeight="false" outlineLevel="0" collapsed="false">
      <c r="A18207" s="8" t="s">
        <v>9469</v>
      </c>
      <c r="B18207" s="8" t="s">
        <v>9470</v>
      </c>
      <c r="C18207" s="8" t="s">
        <v>388</v>
      </c>
      <c r="D18207" s="8" t="n">
        <v>2000</v>
      </c>
      <c r="E18207" s="19" t="n">
        <v>0</v>
      </c>
      <c r="F18207" s="19" t="n">
        <v>32.8888888888889</v>
      </c>
    </row>
    <row r="18208" customFormat="false" ht="15" hidden="false" customHeight="false" outlineLevel="0" collapsed="false">
      <c r="A18208" s="8" t="s">
        <v>9469</v>
      </c>
      <c r="B18208" s="8" t="s">
        <v>9470</v>
      </c>
      <c r="C18208" s="8" t="s">
        <v>389</v>
      </c>
      <c r="D18208" s="8" t="n">
        <v>2000</v>
      </c>
      <c r="E18208" s="19" t="n">
        <v>0</v>
      </c>
      <c r="F18208" s="19" t="n">
        <v>32.2222222222222</v>
      </c>
    </row>
    <row r="18209" customFormat="false" ht="15" hidden="false" customHeight="false" outlineLevel="0" collapsed="false">
      <c r="A18209" s="8" t="s">
        <v>9469</v>
      </c>
      <c r="B18209" s="8" t="s">
        <v>9470</v>
      </c>
      <c r="C18209" s="8" t="s">
        <v>390</v>
      </c>
      <c r="D18209" s="8" t="n">
        <v>2000</v>
      </c>
      <c r="E18209" s="19" t="n">
        <v>0</v>
      </c>
      <c r="F18209" s="19" t="n">
        <v>30.3888888888889</v>
      </c>
    </row>
    <row r="18210" customFormat="false" ht="15" hidden="false" customHeight="false" outlineLevel="0" collapsed="false">
      <c r="A18210" s="8" t="s">
        <v>9469</v>
      </c>
      <c r="B18210" s="8" t="s">
        <v>9470</v>
      </c>
      <c r="C18210" s="8" t="s">
        <v>391</v>
      </c>
      <c r="D18210" s="8" t="n">
        <v>2000</v>
      </c>
      <c r="E18210" s="19" t="n">
        <v>0</v>
      </c>
      <c r="F18210" s="19" t="n">
        <v>28</v>
      </c>
    </row>
    <row r="18211" customFormat="false" ht="15" hidden="false" customHeight="false" outlineLevel="0" collapsed="false">
      <c r="A18211" s="8" t="s">
        <v>9469</v>
      </c>
      <c r="B18211" s="8" t="s">
        <v>9470</v>
      </c>
      <c r="C18211" s="8" t="s">
        <v>392</v>
      </c>
      <c r="D18211" s="8" t="n">
        <v>2000</v>
      </c>
      <c r="E18211" s="19" t="n">
        <v>0</v>
      </c>
      <c r="F18211" s="19" t="n">
        <v>28.8888888888889</v>
      </c>
    </row>
    <row r="18212" customFormat="false" ht="15" hidden="false" customHeight="false" outlineLevel="0" collapsed="false">
      <c r="A18212" s="8" t="s">
        <v>9469</v>
      </c>
      <c r="B18212" s="8" t="s">
        <v>9470</v>
      </c>
      <c r="C18212" s="8" t="s">
        <v>393</v>
      </c>
      <c r="D18212" s="8" t="n">
        <v>2000</v>
      </c>
      <c r="E18212" s="19" t="n">
        <v>0</v>
      </c>
      <c r="F18212" s="19" t="n">
        <v>29.7222222222222</v>
      </c>
    </row>
    <row r="18213" customFormat="false" ht="15" hidden="false" customHeight="false" outlineLevel="0" collapsed="false">
      <c r="A18213" s="8" t="s">
        <v>9469</v>
      </c>
      <c r="B18213" s="8" t="s">
        <v>9470</v>
      </c>
      <c r="C18213" s="8" t="s">
        <v>394</v>
      </c>
      <c r="D18213" s="8" t="n">
        <v>2000</v>
      </c>
      <c r="E18213" s="19" t="n">
        <v>0</v>
      </c>
      <c r="F18213" s="19" t="n">
        <v>31.5</v>
      </c>
    </row>
    <row r="18214" customFormat="false" ht="15" hidden="false" customHeight="false" outlineLevel="0" collapsed="false">
      <c r="A18214" s="8" t="s">
        <v>9469</v>
      </c>
      <c r="B18214" s="8" t="s">
        <v>9470</v>
      </c>
      <c r="C18214" s="8" t="s">
        <v>395</v>
      </c>
      <c r="D18214" s="8" t="n">
        <v>2000</v>
      </c>
      <c r="E18214" s="19" t="n">
        <v>0</v>
      </c>
      <c r="F18214" s="19" t="n">
        <v>31.3888888888889</v>
      </c>
    </row>
    <row r="18215" customFormat="false" ht="15" hidden="false" customHeight="false" outlineLevel="0" collapsed="false">
      <c r="A18215" s="8" t="s">
        <v>9469</v>
      </c>
      <c r="B18215" s="8" t="s">
        <v>9470</v>
      </c>
      <c r="C18215" s="8" t="s">
        <v>396</v>
      </c>
      <c r="D18215" s="8" t="n">
        <v>2000</v>
      </c>
      <c r="E18215" s="19" t="n">
        <v>0</v>
      </c>
      <c r="F18215" s="19" t="n">
        <v>29</v>
      </c>
    </row>
    <row r="18216" customFormat="false" ht="15" hidden="false" customHeight="false" outlineLevel="0" collapsed="false">
      <c r="A18216" s="8" t="s">
        <v>9469</v>
      </c>
      <c r="B18216" s="8" t="s">
        <v>9470</v>
      </c>
      <c r="C18216" s="8" t="s">
        <v>397</v>
      </c>
      <c r="D18216" s="8" t="n">
        <v>2000</v>
      </c>
      <c r="E18216" s="19" t="n">
        <v>0</v>
      </c>
      <c r="F18216" s="19" t="n">
        <v>29.2222222222222</v>
      </c>
    </row>
    <row r="18217" customFormat="false" ht="15" hidden="false" customHeight="false" outlineLevel="0" collapsed="false">
      <c r="A18217" s="8" t="s">
        <v>9469</v>
      </c>
      <c r="B18217" s="8" t="s">
        <v>9470</v>
      </c>
      <c r="C18217" s="8" t="s">
        <v>398</v>
      </c>
      <c r="D18217" s="8" t="n">
        <v>2000</v>
      </c>
      <c r="E18217" s="19" t="n">
        <v>0</v>
      </c>
      <c r="F18217" s="19" t="n">
        <v>27.8888888888889</v>
      </c>
    </row>
    <row r="18218" customFormat="false" ht="15" hidden="false" customHeight="false" outlineLevel="0" collapsed="false">
      <c r="A18218" s="8" t="s">
        <v>9469</v>
      </c>
      <c r="B18218" s="8" t="s">
        <v>9470</v>
      </c>
      <c r="C18218" s="8" t="s">
        <v>399</v>
      </c>
      <c r="D18218" s="8" t="n">
        <v>2000</v>
      </c>
      <c r="E18218" s="19" t="n">
        <v>0</v>
      </c>
      <c r="F18218" s="19" t="n">
        <v>30.2222222222222</v>
      </c>
    </row>
    <row r="18219" customFormat="false" ht="15" hidden="false" customHeight="false" outlineLevel="0" collapsed="false">
      <c r="A18219" s="8" t="s">
        <v>9469</v>
      </c>
      <c r="B18219" s="8" t="s">
        <v>9470</v>
      </c>
      <c r="C18219" s="8" t="s">
        <v>400</v>
      </c>
      <c r="D18219" s="8" t="n">
        <v>2000</v>
      </c>
      <c r="E18219" s="19" t="n">
        <v>3.048</v>
      </c>
      <c r="F18219" s="19" t="n">
        <v>32.5</v>
      </c>
    </row>
    <row r="18220" customFormat="false" ht="15" hidden="false" customHeight="false" outlineLevel="0" collapsed="false">
      <c r="A18220" s="8" t="s">
        <v>9469</v>
      </c>
      <c r="B18220" s="8" t="s">
        <v>9470</v>
      </c>
      <c r="C18220" s="8" t="s">
        <v>401</v>
      </c>
      <c r="D18220" s="8" t="n">
        <v>2000</v>
      </c>
      <c r="E18220" s="19" t="n">
        <v>0</v>
      </c>
      <c r="F18220" s="19" t="n">
        <v>31.1111111111111</v>
      </c>
    </row>
    <row r="18221" customFormat="false" ht="15" hidden="false" customHeight="false" outlineLevel="0" collapsed="false">
      <c r="A18221" s="8" t="s">
        <v>9469</v>
      </c>
      <c r="B18221" s="8" t="s">
        <v>9470</v>
      </c>
      <c r="C18221" s="8" t="s">
        <v>402</v>
      </c>
      <c r="D18221" s="8" t="n">
        <v>2000</v>
      </c>
      <c r="E18221" s="19" t="n">
        <v>0</v>
      </c>
      <c r="F18221" s="19" t="n">
        <v>29.7222222222222</v>
      </c>
    </row>
    <row r="18222" customFormat="false" ht="15" hidden="false" customHeight="false" outlineLevel="0" collapsed="false">
      <c r="A18222" s="8" t="s">
        <v>9469</v>
      </c>
      <c r="B18222" s="8" t="s">
        <v>9470</v>
      </c>
      <c r="C18222" s="8" t="s">
        <v>403</v>
      </c>
      <c r="D18222" s="8" t="n">
        <v>2000</v>
      </c>
      <c r="E18222" s="19" t="n">
        <v>0</v>
      </c>
      <c r="F18222" s="19" t="n">
        <v>30.8888888888889</v>
      </c>
    </row>
    <row r="18223" customFormat="false" ht="15" hidden="false" customHeight="false" outlineLevel="0" collapsed="false">
      <c r="A18223" s="8" t="s">
        <v>9469</v>
      </c>
      <c r="B18223" s="8" t="s">
        <v>9470</v>
      </c>
      <c r="C18223" s="8" t="s">
        <v>404</v>
      </c>
      <c r="D18223" s="8" t="n">
        <v>2000</v>
      </c>
      <c r="E18223" s="19" t="n">
        <v>1.016</v>
      </c>
      <c r="F18223" s="19" t="n">
        <v>28</v>
      </c>
    </row>
    <row r="18224" customFormat="false" ht="15" hidden="false" customHeight="false" outlineLevel="0" collapsed="false">
      <c r="A18224" s="8" t="s">
        <v>9469</v>
      </c>
      <c r="B18224" s="8" t="s">
        <v>9470</v>
      </c>
      <c r="C18224" s="8" t="s">
        <v>405</v>
      </c>
      <c r="D18224" s="8" t="n">
        <v>2000</v>
      </c>
      <c r="E18224" s="19" t="n">
        <v>3.048</v>
      </c>
      <c r="F18224" s="19" t="n">
        <v>29.2222222222222</v>
      </c>
    </row>
    <row r="18225" customFormat="false" ht="15" hidden="false" customHeight="false" outlineLevel="0" collapsed="false">
      <c r="A18225" s="8" t="s">
        <v>9469</v>
      </c>
      <c r="B18225" s="8" t="s">
        <v>9470</v>
      </c>
      <c r="C18225" s="8" t="s">
        <v>406</v>
      </c>
      <c r="D18225" s="8" t="n">
        <v>2000</v>
      </c>
      <c r="E18225" s="19" t="n">
        <v>0</v>
      </c>
      <c r="F18225" s="19" t="n">
        <v>31</v>
      </c>
    </row>
    <row r="18226" customFormat="false" ht="15" hidden="false" customHeight="false" outlineLevel="0" collapsed="false">
      <c r="A18226" s="8" t="s">
        <v>9469</v>
      </c>
      <c r="B18226" s="8" t="s">
        <v>9470</v>
      </c>
      <c r="C18226" s="8" t="s">
        <v>407</v>
      </c>
      <c r="D18226" s="8" t="n">
        <v>2000</v>
      </c>
      <c r="E18226" s="19" t="n">
        <v>1.016</v>
      </c>
      <c r="F18226" s="19" t="n">
        <v>29.2222222222222</v>
      </c>
    </row>
    <row r="18227" customFormat="false" ht="15" hidden="false" customHeight="false" outlineLevel="0" collapsed="false">
      <c r="A18227" s="8" t="s">
        <v>9469</v>
      </c>
      <c r="B18227" s="8" t="s">
        <v>9470</v>
      </c>
      <c r="C18227" s="8" t="s">
        <v>408</v>
      </c>
      <c r="D18227" s="8" t="n">
        <v>2000</v>
      </c>
      <c r="E18227" s="19" t="n">
        <v>2.032</v>
      </c>
      <c r="F18227" s="19" t="n">
        <v>17.5</v>
      </c>
    </row>
    <row r="18228" customFormat="false" ht="15" hidden="false" customHeight="false" outlineLevel="0" collapsed="false">
      <c r="A18228" s="8" t="s">
        <v>9469</v>
      </c>
      <c r="B18228" s="8" t="s">
        <v>9470</v>
      </c>
      <c r="C18228" s="8" t="s">
        <v>409</v>
      </c>
      <c r="D18228" s="8" t="n">
        <v>2000</v>
      </c>
      <c r="E18228" s="19" t="n">
        <v>0</v>
      </c>
      <c r="F18228" s="19" t="n">
        <v>21.2222222222222</v>
      </c>
    </row>
    <row r="18229" customFormat="false" ht="15" hidden="false" customHeight="false" outlineLevel="0" collapsed="false">
      <c r="A18229" s="8" t="s">
        <v>9469</v>
      </c>
      <c r="B18229" s="8" t="s">
        <v>9470</v>
      </c>
      <c r="C18229" s="8" t="s">
        <v>410</v>
      </c>
      <c r="D18229" s="8" t="n">
        <v>2000</v>
      </c>
      <c r="E18229" s="19" t="n">
        <v>0</v>
      </c>
      <c r="F18229" s="19" t="n">
        <v>28.3888888888889</v>
      </c>
    </row>
    <row r="18230" customFormat="false" ht="15" hidden="false" customHeight="false" outlineLevel="0" collapsed="false">
      <c r="A18230" s="8" t="s">
        <v>9469</v>
      </c>
      <c r="B18230" s="8" t="s">
        <v>9470</v>
      </c>
      <c r="C18230" s="8" t="s">
        <v>411</v>
      </c>
      <c r="D18230" s="8" t="n">
        <v>2000</v>
      </c>
      <c r="E18230" s="19" t="n">
        <v>0</v>
      </c>
      <c r="F18230" s="19" t="n">
        <v>30.7222222222222</v>
      </c>
    </row>
    <row r="18231" customFormat="false" ht="15" hidden="false" customHeight="false" outlineLevel="0" collapsed="false">
      <c r="A18231" s="8" t="s">
        <v>9469</v>
      </c>
      <c r="B18231" s="8" t="s">
        <v>9470</v>
      </c>
      <c r="C18231" s="8" t="s">
        <v>412</v>
      </c>
      <c r="D18231" s="8" t="n">
        <v>2000</v>
      </c>
      <c r="E18231" s="19" t="n">
        <v>0</v>
      </c>
      <c r="F18231" s="19" t="n">
        <v>32.2777777777778</v>
      </c>
    </row>
    <row r="18232" customFormat="false" ht="15" hidden="false" customHeight="false" outlineLevel="0" collapsed="false">
      <c r="A18232" s="8" t="s">
        <v>9469</v>
      </c>
      <c r="B18232" s="8" t="s">
        <v>9470</v>
      </c>
      <c r="C18232" s="8" t="s">
        <v>413</v>
      </c>
      <c r="D18232" s="8" t="n">
        <v>2000</v>
      </c>
      <c r="E18232" s="19" t="n">
        <v>0</v>
      </c>
      <c r="F18232" s="19" t="n">
        <v>34.7777777777778</v>
      </c>
    </row>
    <row r="18233" customFormat="false" ht="15" hidden="false" customHeight="false" outlineLevel="0" collapsed="false">
      <c r="A18233" s="8" t="s">
        <v>9469</v>
      </c>
      <c r="B18233" s="8" t="s">
        <v>9470</v>
      </c>
      <c r="C18233" s="8" t="s">
        <v>414</v>
      </c>
      <c r="D18233" s="8" t="n">
        <v>2000</v>
      </c>
      <c r="E18233" s="19" t="n">
        <v>0</v>
      </c>
      <c r="F18233" s="19" t="n">
        <v>36.7777777777778</v>
      </c>
    </row>
    <row r="18234" customFormat="false" ht="15" hidden="false" customHeight="false" outlineLevel="0" collapsed="false">
      <c r="A18234" s="8" t="s">
        <v>9469</v>
      </c>
      <c r="B18234" s="8" t="s">
        <v>9470</v>
      </c>
      <c r="C18234" s="8" t="s">
        <v>415</v>
      </c>
      <c r="D18234" s="8" t="n">
        <v>2000</v>
      </c>
      <c r="E18234" s="19" t="n">
        <v>0</v>
      </c>
      <c r="F18234" s="19" t="n">
        <v>36.3888888888889</v>
      </c>
    </row>
    <row r="18235" customFormat="false" ht="15" hidden="false" customHeight="false" outlineLevel="0" collapsed="false">
      <c r="A18235" s="8" t="s">
        <v>9469</v>
      </c>
      <c r="B18235" s="8" t="s">
        <v>9470</v>
      </c>
      <c r="C18235" s="8" t="s">
        <v>416</v>
      </c>
      <c r="D18235" s="8" t="n">
        <v>2000</v>
      </c>
      <c r="E18235" s="19" t="n">
        <v>0</v>
      </c>
      <c r="F18235" s="19" t="n">
        <v>36.2777777777778</v>
      </c>
    </row>
    <row r="18236" customFormat="false" ht="15" hidden="false" customHeight="false" outlineLevel="0" collapsed="false">
      <c r="A18236" s="8" t="s">
        <v>9469</v>
      </c>
      <c r="B18236" s="8" t="s">
        <v>9470</v>
      </c>
      <c r="C18236" s="8" t="s">
        <v>419</v>
      </c>
      <c r="D18236" s="8" t="n">
        <v>2000</v>
      </c>
      <c r="E18236" s="19" t="n">
        <v>0</v>
      </c>
      <c r="F18236" s="19" t="n">
        <v>35.6111111111111</v>
      </c>
    </row>
    <row r="18237" customFormat="false" ht="15" hidden="false" customHeight="false" outlineLevel="0" collapsed="false">
      <c r="A18237" s="8" t="s">
        <v>9469</v>
      </c>
      <c r="B18237" s="8" t="s">
        <v>9470</v>
      </c>
      <c r="C18237" s="8" t="s">
        <v>420</v>
      </c>
      <c r="D18237" s="8" t="n">
        <v>2000</v>
      </c>
      <c r="E18237" s="19" t="n">
        <v>0</v>
      </c>
      <c r="F18237" s="19" t="n">
        <v>35.2777777777778</v>
      </c>
    </row>
    <row r="18238" customFormat="false" ht="15" hidden="false" customHeight="false" outlineLevel="0" collapsed="false">
      <c r="A18238" s="8" t="s">
        <v>9469</v>
      </c>
      <c r="B18238" s="8" t="s">
        <v>9470</v>
      </c>
      <c r="C18238" s="8" t="s">
        <v>421</v>
      </c>
      <c r="D18238" s="8" t="n">
        <v>2000</v>
      </c>
      <c r="E18238" s="19" t="n">
        <v>0</v>
      </c>
      <c r="F18238" s="19" t="n">
        <v>34.8888888888889</v>
      </c>
    </row>
    <row r="18239" customFormat="false" ht="15" hidden="false" customHeight="false" outlineLevel="0" collapsed="false">
      <c r="A18239" s="8" t="s">
        <v>9469</v>
      </c>
      <c r="B18239" s="8" t="s">
        <v>9470</v>
      </c>
      <c r="C18239" s="8" t="s">
        <v>422</v>
      </c>
      <c r="D18239" s="8" t="n">
        <v>2000</v>
      </c>
      <c r="E18239" s="19" t="n">
        <v>0</v>
      </c>
      <c r="F18239" s="19" t="n">
        <v>33.2222222222222</v>
      </c>
    </row>
    <row r="18240" customFormat="false" ht="15" hidden="false" customHeight="false" outlineLevel="0" collapsed="false">
      <c r="A18240" s="8" t="s">
        <v>9469</v>
      </c>
      <c r="B18240" s="8" t="s">
        <v>9470</v>
      </c>
      <c r="C18240" s="8" t="s">
        <v>423</v>
      </c>
      <c r="D18240" s="8" t="n">
        <v>2000</v>
      </c>
      <c r="E18240" s="19" t="n">
        <v>0</v>
      </c>
      <c r="F18240" s="19" t="n">
        <v>34.7777777777778</v>
      </c>
    </row>
    <row r="18241" customFormat="false" ht="15" hidden="false" customHeight="false" outlineLevel="0" collapsed="false">
      <c r="A18241" s="8" t="s">
        <v>9469</v>
      </c>
      <c r="B18241" s="8" t="s">
        <v>9470</v>
      </c>
      <c r="C18241" s="8" t="s">
        <v>424</v>
      </c>
      <c r="D18241" s="8" t="n">
        <v>2000</v>
      </c>
      <c r="E18241" s="19" t="n">
        <v>0</v>
      </c>
      <c r="F18241" s="19" t="n">
        <v>37.1111111111111</v>
      </c>
    </row>
    <row r="18242" customFormat="false" ht="15" hidden="false" customHeight="false" outlineLevel="0" collapsed="false">
      <c r="A18242" s="8" t="s">
        <v>9469</v>
      </c>
      <c r="B18242" s="8" t="s">
        <v>9470</v>
      </c>
      <c r="C18242" s="8" t="s">
        <v>425</v>
      </c>
      <c r="D18242" s="8" t="n">
        <v>2000</v>
      </c>
      <c r="E18242" s="19" t="n">
        <v>0</v>
      </c>
      <c r="F18242" s="19" t="n">
        <v>37.7777777777778</v>
      </c>
    </row>
    <row r="18243" customFormat="false" ht="15" hidden="false" customHeight="false" outlineLevel="0" collapsed="false">
      <c r="A18243" s="8" t="s">
        <v>9469</v>
      </c>
      <c r="B18243" s="8" t="s">
        <v>9470</v>
      </c>
      <c r="C18243" s="8" t="s">
        <v>426</v>
      </c>
      <c r="D18243" s="8" t="n">
        <v>2000</v>
      </c>
      <c r="E18243" s="19" t="n">
        <v>0</v>
      </c>
      <c r="F18243" s="19" t="n">
        <v>34.5</v>
      </c>
    </row>
    <row r="18244" customFormat="false" ht="15" hidden="false" customHeight="false" outlineLevel="0" collapsed="false">
      <c r="A18244" s="8" t="s">
        <v>9469</v>
      </c>
      <c r="B18244" s="8" t="s">
        <v>9470</v>
      </c>
      <c r="C18244" s="8" t="s">
        <v>427</v>
      </c>
      <c r="D18244" s="8" t="n">
        <v>2000</v>
      </c>
      <c r="E18244" s="19" t="n">
        <v>0</v>
      </c>
      <c r="F18244" s="19" t="n">
        <v>34.1111111111111</v>
      </c>
    </row>
    <row r="18245" customFormat="false" ht="15" hidden="false" customHeight="false" outlineLevel="0" collapsed="false">
      <c r="A18245" s="8" t="s">
        <v>9469</v>
      </c>
      <c r="B18245" s="8" t="s">
        <v>9470</v>
      </c>
      <c r="C18245" s="8" t="s">
        <v>428</v>
      </c>
      <c r="D18245" s="8" t="n">
        <v>2000</v>
      </c>
      <c r="E18245" s="19" t="n">
        <v>0</v>
      </c>
      <c r="F18245" s="19" t="n">
        <v>33.7222222222222</v>
      </c>
    </row>
    <row r="18246" customFormat="false" ht="15" hidden="false" customHeight="false" outlineLevel="0" collapsed="false">
      <c r="A18246" s="8" t="s">
        <v>9469</v>
      </c>
      <c r="B18246" s="8" t="s">
        <v>9470</v>
      </c>
      <c r="C18246" s="8" t="s">
        <v>429</v>
      </c>
      <c r="D18246" s="8" t="n">
        <v>2000</v>
      </c>
      <c r="E18246" s="19" t="n">
        <v>0</v>
      </c>
      <c r="F18246" s="19" t="n">
        <v>34.7777777777778</v>
      </c>
    </row>
    <row r="18247" customFormat="false" ht="15" hidden="false" customHeight="false" outlineLevel="0" collapsed="false">
      <c r="A18247" s="8" t="s">
        <v>9469</v>
      </c>
      <c r="B18247" s="8" t="s">
        <v>9470</v>
      </c>
      <c r="C18247" s="8" t="s">
        <v>430</v>
      </c>
      <c r="D18247" s="8" t="n">
        <v>2000</v>
      </c>
      <c r="E18247" s="19" t="n">
        <v>0</v>
      </c>
      <c r="F18247" s="19" t="n">
        <v>37.3888888888889</v>
      </c>
    </row>
    <row r="18248" customFormat="false" ht="15" hidden="false" customHeight="false" outlineLevel="0" collapsed="false">
      <c r="A18248" s="8" t="s">
        <v>9469</v>
      </c>
      <c r="B18248" s="8" t="s">
        <v>9470</v>
      </c>
      <c r="C18248" s="8" t="s">
        <v>431</v>
      </c>
      <c r="D18248" s="8" t="n">
        <v>2000</v>
      </c>
      <c r="E18248" s="19" t="n">
        <v>0</v>
      </c>
      <c r="F18248" s="19" t="n">
        <v>36.5</v>
      </c>
    </row>
    <row r="18249" customFormat="false" ht="15" hidden="false" customHeight="false" outlineLevel="0" collapsed="false">
      <c r="A18249" s="8" t="s">
        <v>9469</v>
      </c>
      <c r="B18249" s="8" t="s">
        <v>9470</v>
      </c>
      <c r="C18249" s="8" t="s">
        <v>432</v>
      </c>
      <c r="D18249" s="8" t="n">
        <v>2000</v>
      </c>
      <c r="E18249" s="19" t="n">
        <v>0</v>
      </c>
      <c r="F18249" s="19" t="n">
        <v>36.2222222222222</v>
      </c>
    </row>
    <row r="18250" customFormat="false" ht="15" hidden="false" customHeight="false" outlineLevel="0" collapsed="false">
      <c r="A18250" s="8" t="s">
        <v>9469</v>
      </c>
      <c r="B18250" s="8" t="s">
        <v>9470</v>
      </c>
      <c r="C18250" s="8" t="s">
        <v>433</v>
      </c>
      <c r="D18250" s="8" t="n">
        <v>2000</v>
      </c>
      <c r="E18250" s="19" t="n">
        <v>0</v>
      </c>
      <c r="F18250" s="19" t="n">
        <v>35.7777777777778</v>
      </c>
    </row>
    <row r="18251" customFormat="false" ht="15" hidden="false" customHeight="false" outlineLevel="0" collapsed="false">
      <c r="A18251" s="8" t="s">
        <v>9469</v>
      </c>
      <c r="B18251" s="8" t="s">
        <v>9470</v>
      </c>
      <c r="C18251" s="8" t="s">
        <v>434</v>
      </c>
      <c r="D18251" s="8" t="n">
        <v>2000</v>
      </c>
      <c r="E18251" s="19" t="n">
        <v>0</v>
      </c>
      <c r="F18251" s="19" t="n">
        <v>37</v>
      </c>
    </row>
    <row r="18252" customFormat="false" ht="15" hidden="false" customHeight="false" outlineLevel="0" collapsed="false">
      <c r="A18252" s="8" t="s">
        <v>9469</v>
      </c>
      <c r="B18252" s="8" t="s">
        <v>9470</v>
      </c>
      <c r="C18252" s="8" t="s">
        <v>438</v>
      </c>
      <c r="D18252" s="8" t="n">
        <v>2000</v>
      </c>
      <c r="E18252" s="19" t="n">
        <v>0</v>
      </c>
      <c r="F18252" s="19" t="n">
        <v>35.1111111111111</v>
      </c>
    </row>
    <row r="18253" customFormat="false" ht="15" hidden="false" customHeight="false" outlineLevel="0" collapsed="false">
      <c r="A18253" s="8" t="s">
        <v>9469</v>
      </c>
      <c r="B18253" s="8" t="s">
        <v>9470</v>
      </c>
      <c r="C18253" s="8" t="s">
        <v>439</v>
      </c>
      <c r="D18253" s="8" t="n">
        <v>2000</v>
      </c>
      <c r="E18253" s="19" t="n">
        <v>0</v>
      </c>
      <c r="F18253" s="19" t="n">
        <v>35.3888888888889</v>
      </c>
    </row>
    <row r="18254" customFormat="false" ht="15" hidden="false" customHeight="false" outlineLevel="0" collapsed="false">
      <c r="A18254" s="8" t="s">
        <v>9469</v>
      </c>
      <c r="B18254" s="8" t="s">
        <v>9470</v>
      </c>
      <c r="C18254" s="8" t="s">
        <v>440</v>
      </c>
      <c r="D18254" s="8" t="n">
        <v>2000</v>
      </c>
      <c r="E18254" s="19" t="n">
        <v>0</v>
      </c>
      <c r="F18254" s="19" t="n">
        <v>36.3888888888889</v>
      </c>
    </row>
    <row r="18255" customFormat="false" ht="15" hidden="false" customHeight="false" outlineLevel="0" collapsed="false">
      <c r="A18255" s="8" t="s">
        <v>9469</v>
      </c>
      <c r="B18255" s="8" t="s">
        <v>9470</v>
      </c>
      <c r="C18255" s="8" t="s">
        <v>441</v>
      </c>
      <c r="D18255" s="8" t="n">
        <v>2000</v>
      </c>
      <c r="E18255" s="19" t="n">
        <v>0</v>
      </c>
      <c r="F18255" s="19" t="n">
        <v>37</v>
      </c>
    </row>
    <row r="18256" customFormat="false" ht="15" hidden="false" customHeight="false" outlineLevel="0" collapsed="false">
      <c r="A18256" s="8" t="s">
        <v>9469</v>
      </c>
      <c r="B18256" s="8" t="s">
        <v>9470</v>
      </c>
      <c r="C18256" s="8" t="s">
        <v>442</v>
      </c>
      <c r="D18256" s="8" t="n">
        <v>2000</v>
      </c>
      <c r="E18256" s="19" t="n">
        <v>0</v>
      </c>
      <c r="F18256" s="19" t="n">
        <v>37.8888888888889</v>
      </c>
    </row>
    <row r="18257" customFormat="false" ht="15" hidden="false" customHeight="false" outlineLevel="0" collapsed="false">
      <c r="A18257" s="8" t="s">
        <v>9469</v>
      </c>
      <c r="B18257" s="8" t="s">
        <v>9470</v>
      </c>
      <c r="C18257" s="8" t="s">
        <v>444</v>
      </c>
      <c r="D18257" s="8" t="n">
        <v>2000</v>
      </c>
      <c r="E18257" s="19" t="n">
        <v>0</v>
      </c>
      <c r="F18257" s="19" t="n">
        <v>39.8888888888889</v>
      </c>
    </row>
    <row r="18258" customFormat="false" ht="15" hidden="false" customHeight="false" outlineLevel="0" collapsed="false">
      <c r="A18258" s="8" t="s">
        <v>9469</v>
      </c>
      <c r="B18258" s="8" t="s">
        <v>9470</v>
      </c>
      <c r="C18258" s="8" t="s">
        <v>445</v>
      </c>
      <c r="D18258" s="8" t="n">
        <v>2000</v>
      </c>
      <c r="E18258" s="19" t="n">
        <v>0</v>
      </c>
      <c r="F18258" s="19" t="n">
        <v>40.8888888888889</v>
      </c>
    </row>
    <row r="18259" customFormat="false" ht="15" hidden="false" customHeight="false" outlineLevel="0" collapsed="false">
      <c r="A18259" s="8" t="s">
        <v>9469</v>
      </c>
      <c r="B18259" s="8" t="s">
        <v>9470</v>
      </c>
      <c r="C18259" s="8" t="s">
        <v>446</v>
      </c>
      <c r="D18259" s="8" t="n">
        <v>2000</v>
      </c>
      <c r="E18259" s="19" t="n">
        <v>0</v>
      </c>
      <c r="F18259" s="19" t="n">
        <v>40.7777777777778</v>
      </c>
    </row>
    <row r="18260" customFormat="false" ht="15" hidden="false" customHeight="false" outlineLevel="0" collapsed="false">
      <c r="A18260" s="8" t="s">
        <v>9469</v>
      </c>
      <c r="B18260" s="8" t="s">
        <v>9470</v>
      </c>
      <c r="C18260" s="8" t="s">
        <v>447</v>
      </c>
      <c r="D18260" s="8" t="n">
        <v>2000</v>
      </c>
      <c r="E18260" s="19" t="n">
        <v>0</v>
      </c>
      <c r="F18260" s="19" t="n">
        <v>41.5</v>
      </c>
    </row>
    <row r="18261" customFormat="false" ht="15" hidden="false" customHeight="false" outlineLevel="0" collapsed="false">
      <c r="A18261" s="8" t="s">
        <v>9469</v>
      </c>
      <c r="B18261" s="8" t="s">
        <v>9470</v>
      </c>
      <c r="C18261" s="8" t="s">
        <v>448</v>
      </c>
      <c r="D18261" s="8" t="n">
        <v>2000</v>
      </c>
      <c r="E18261" s="19" t="n">
        <v>0</v>
      </c>
      <c r="F18261" s="19" t="n">
        <v>41.7777777777778</v>
      </c>
    </row>
    <row r="18262" customFormat="false" ht="15" hidden="false" customHeight="false" outlineLevel="0" collapsed="false">
      <c r="A18262" s="8" t="s">
        <v>9469</v>
      </c>
      <c r="B18262" s="8" t="s">
        <v>9470</v>
      </c>
      <c r="C18262" s="8" t="s">
        <v>449</v>
      </c>
      <c r="D18262" s="8" t="n">
        <v>2000</v>
      </c>
      <c r="E18262" s="19" t="n">
        <v>0</v>
      </c>
      <c r="F18262" s="19" t="n">
        <v>42.2777777777778</v>
      </c>
    </row>
    <row r="18263" customFormat="false" ht="15" hidden="false" customHeight="false" outlineLevel="0" collapsed="false">
      <c r="A18263" s="8" t="s">
        <v>9469</v>
      </c>
      <c r="B18263" s="8" t="s">
        <v>9470</v>
      </c>
      <c r="C18263" s="8" t="s">
        <v>450</v>
      </c>
      <c r="D18263" s="8" t="n">
        <v>2000</v>
      </c>
      <c r="E18263" s="19" t="n">
        <v>0</v>
      </c>
      <c r="F18263" s="19" t="n">
        <v>42.5</v>
      </c>
    </row>
    <row r="18264" customFormat="false" ht="15" hidden="false" customHeight="false" outlineLevel="0" collapsed="false">
      <c r="A18264" s="8" t="s">
        <v>9469</v>
      </c>
      <c r="B18264" s="8" t="s">
        <v>9470</v>
      </c>
      <c r="C18264" s="8" t="s">
        <v>451</v>
      </c>
      <c r="D18264" s="8" t="n">
        <v>2000</v>
      </c>
      <c r="E18264" s="19" t="n">
        <v>0</v>
      </c>
      <c r="F18264" s="19" t="n">
        <v>42.1111111111111</v>
      </c>
    </row>
    <row r="18265" customFormat="false" ht="15" hidden="false" customHeight="false" outlineLevel="0" collapsed="false">
      <c r="A18265" s="8" t="s">
        <v>9469</v>
      </c>
      <c r="B18265" s="8" t="s">
        <v>9470</v>
      </c>
      <c r="C18265" s="8" t="s">
        <v>452</v>
      </c>
      <c r="D18265" s="8" t="n">
        <v>2000</v>
      </c>
      <c r="E18265" s="19" t="n">
        <v>0</v>
      </c>
      <c r="F18265" s="19" t="n">
        <v>41.8888888888889</v>
      </c>
    </row>
    <row r="18266" customFormat="false" ht="15" hidden="false" customHeight="false" outlineLevel="0" collapsed="false">
      <c r="A18266" s="8" t="s">
        <v>9469</v>
      </c>
      <c r="B18266" s="8" t="s">
        <v>9470</v>
      </c>
      <c r="C18266" s="8" t="s">
        <v>453</v>
      </c>
      <c r="D18266" s="8" t="n">
        <v>2000</v>
      </c>
      <c r="E18266" s="19" t="n">
        <v>0</v>
      </c>
      <c r="F18266" s="19" t="n">
        <v>42.2777777777778</v>
      </c>
    </row>
    <row r="18267" customFormat="false" ht="15" hidden="false" customHeight="false" outlineLevel="0" collapsed="false">
      <c r="A18267" s="8" t="s">
        <v>9469</v>
      </c>
      <c r="B18267" s="8" t="s">
        <v>9470</v>
      </c>
      <c r="C18267" s="8" t="s">
        <v>454</v>
      </c>
      <c r="D18267" s="8" t="n">
        <v>2000</v>
      </c>
      <c r="E18267" s="19" t="n">
        <v>0</v>
      </c>
      <c r="F18267" s="19" t="n">
        <v>41.7777777777778</v>
      </c>
    </row>
    <row r="18268" customFormat="false" ht="15" hidden="false" customHeight="false" outlineLevel="0" collapsed="false">
      <c r="A18268" s="8" t="s">
        <v>9469</v>
      </c>
      <c r="B18268" s="8" t="s">
        <v>9470</v>
      </c>
      <c r="C18268" s="8" t="s">
        <v>455</v>
      </c>
      <c r="D18268" s="8" t="n">
        <v>2000</v>
      </c>
      <c r="E18268" s="19" t="n">
        <v>0</v>
      </c>
      <c r="F18268" s="19" t="n">
        <v>42.1111111111111</v>
      </c>
    </row>
    <row r="18269" customFormat="false" ht="15" hidden="false" customHeight="false" outlineLevel="0" collapsed="false">
      <c r="A18269" s="8" t="s">
        <v>9469</v>
      </c>
      <c r="B18269" s="8" t="s">
        <v>9470</v>
      </c>
      <c r="C18269" s="8" t="s">
        <v>456</v>
      </c>
      <c r="D18269" s="8" t="n">
        <v>2000</v>
      </c>
      <c r="E18269" s="19" t="n">
        <v>0</v>
      </c>
      <c r="F18269" s="19" t="n">
        <v>42.6111111111111</v>
      </c>
    </row>
    <row r="18270" customFormat="false" ht="15" hidden="false" customHeight="false" outlineLevel="0" collapsed="false">
      <c r="A18270" s="8" t="s">
        <v>9469</v>
      </c>
      <c r="B18270" s="8" t="s">
        <v>9470</v>
      </c>
      <c r="C18270" s="8" t="s">
        <v>457</v>
      </c>
      <c r="D18270" s="8" t="n">
        <v>2000</v>
      </c>
      <c r="E18270" s="19" t="n">
        <v>0</v>
      </c>
      <c r="F18270" s="19" t="n">
        <v>42.1111111111111</v>
      </c>
    </row>
    <row r="18271" customFormat="false" ht="15" hidden="false" customHeight="false" outlineLevel="0" collapsed="false">
      <c r="A18271" s="8" t="s">
        <v>9469</v>
      </c>
      <c r="B18271" s="8" t="s">
        <v>9470</v>
      </c>
      <c r="C18271" s="8" t="s">
        <v>461</v>
      </c>
      <c r="D18271" s="8" t="n">
        <v>2000</v>
      </c>
      <c r="E18271" s="19" t="n">
        <v>0</v>
      </c>
      <c r="F18271" s="19" t="n">
        <v>41.5</v>
      </c>
    </row>
    <row r="18272" customFormat="false" ht="15" hidden="false" customHeight="false" outlineLevel="0" collapsed="false">
      <c r="A18272" s="8" t="s">
        <v>9469</v>
      </c>
      <c r="B18272" s="8" t="s">
        <v>9470</v>
      </c>
      <c r="C18272" s="8" t="s">
        <v>462</v>
      </c>
      <c r="D18272" s="8" t="n">
        <v>2000</v>
      </c>
      <c r="E18272" s="19" t="n">
        <v>0</v>
      </c>
      <c r="F18272" s="19" t="n">
        <v>42.7222222222222</v>
      </c>
    </row>
    <row r="18273" customFormat="false" ht="15" hidden="false" customHeight="false" outlineLevel="0" collapsed="false">
      <c r="A18273" s="8" t="s">
        <v>9469</v>
      </c>
      <c r="B18273" s="8" t="s">
        <v>9470</v>
      </c>
      <c r="C18273" s="8" t="s">
        <v>463</v>
      </c>
      <c r="D18273" s="8" t="n">
        <v>2000</v>
      </c>
      <c r="E18273" s="19" t="n">
        <v>0</v>
      </c>
      <c r="F18273" s="19" t="n">
        <v>41.7777777777778</v>
      </c>
    </row>
    <row r="18274" customFormat="false" ht="15" hidden="false" customHeight="false" outlineLevel="0" collapsed="false">
      <c r="A18274" s="8" t="s">
        <v>9469</v>
      </c>
      <c r="B18274" s="8" t="s">
        <v>9470</v>
      </c>
      <c r="C18274" s="8" t="s">
        <v>466</v>
      </c>
      <c r="D18274" s="8" t="n">
        <v>2000</v>
      </c>
      <c r="E18274" s="19" t="n">
        <v>0</v>
      </c>
      <c r="F18274" s="19" t="n">
        <v>40.3888888888889</v>
      </c>
    </row>
    <row r="18275" customFormat="false" ht="15" hidden="false" customHeight="false" outlineLevel="0" collapsed="false">
      <c r="A18275" s="8" t="s">
        <v>9469</v>
      </c>
      <c r="B18275" s="8" t="s">
        <v>9470</v>
      </c>
      <c r="C18275" s="8" t="s">
        <v>467</v>
      </c>
      <c r="D18275" s="8" t="n">
        <v>2000</v>
      </c>
      <c r="E18275" s="19" t="n">
        <v>0</v>
      </c>
      <c r="F18275" s="19" t="n">
        <v>41</v>
      </c>
    </row>
    <row r="18276" customFormat="false" ht="15" hidden="false" customHeight="false" outlineLevel="0" collapsed="false">
      <c r="A18276" s="8" t="s">
        <v>9469</v>
      </c>
      <c r="B18276" s="8" t="s">
        <v>9470</v>
      </c>
      <c r="C18276" s="8" t="s">
        <v>474</v>
      </c>
      <c r="D18276" s="8" t="n">
        <v>2000</v>
      </c>
      <c r="E18276" s="19" t="n">
        <v>0</v>
      </c>
      <c r="F18276" s="19" t="n">
        <v>43.7777777777778</v>
      </c>
    </row>
    <row r="18277" customFormat="false" ht="15" hidden="false" customHeight="false" outlineLevel="0" collapsed="false">
      <c r="A18277" s="8" t="s">
        <v>9469</v>
      </c>
      <c r="B18277" s="8" t="s">
        <v>9470</v>
      </c>
      <c r="C18277" s="8" t="s">
        <v>475</v>
      </c>
      <c r="D18277" s="8" t="n">
        <v>2000</v>
      </c>
      <c r="E18277" s="19" t="n">
        <v>0</v>
      </c>
      <c r="F18277" s="19" t="n">
        <v>45.2777777777778</v>
      </c>
    </row>
    <row r="18278" customFormat="false" ht="15" hidden="false" customHeight="false" outlineLevel="0" collapsed="false">
      <c r="A18278" s="8" t="s">
        <v>9469</v>
      </c>
      <c r="B18278" s="8" t="s">
        <v>9470</v>
      </c>
      <c r="C18278" s="8" t="s">
        <v>476</v>
      </c>
      <c r="D18278" s="8" t="n">
        <v>2000</v>
      </c>
      <c r="E18278" s="19" t="n">
        <v>0</v>
      </c>
      <c r="F18278" s="19" t="n">
        <v>45.7222222222222</v>
      </c>
    </row>
    <row r="18279" customFormat="false" ht="15" hidden="false" customHeight="false" outlineLevel="0" collapsed="false">
      <c r="A18279" s="8" t="s">
        <v>9469</v>
      </c>
      <c r="B18279" s="8" t="s">
        <v>9470</v>
      </c>
      <c r="C18279" s="8" t="s">
        <v>477</v>
      </c>
      <c r="D18279" s="8" t="n">
        <v>2000</v>
      </c>
      <c r="E18279" s="19" t="n">
        <v>0</v>
      </c>
      <c r="F18279" s="19" t="n">
        <v>45.2777777777778</v>
      </c>
    </row>
    <row r="18280" customFormat="false" ht="15" hidden="false" customHeight="false" outlineLevel="0" collapsed="false">
      <c r="A18280" s="8" t="s">
        <v>9469</v>
      </c>
      <c r="B18280" s="8" t="s">
        <v>9470</v>
      </c>
      <c r="C18280" s="8" t="s">
        <v>478</v>
      </c>
      <c r="D18280" s="8" t="n">
        <v>2000</v>
      </c>
      <c r="F18280" s="19" t="n">
        <v>44.7222222222222</v>
      </c>
    </row>
    <row r="18281" customFormat="false" ht="15" hidden="false" customHeight="false" outlineLevel="0" collapsed="false">
      <c r="A18281" s="8" t="s">
        <v>9469</v>
      </c>
      <c r="B18281" s="8" t="s">
        <v>9470</v>
      </c>
      <c r="C18281" s="8" t="s">
        <v>479</v>
      </c>
      <c r="D18281" s="8" t="n">
        <v>2000</v>
      </c>
      <c r="E18281" s="19" t="n">
        <v>1.016</v>
      </c>
      <c r="F18281" s="19" t="n">
        <v>39.7777777777778</v>
      </c>
    </row>
    <row r="18282" customFormat="false" ht="15" hidden="false" customHeight="false" outlineLevel="0" collapsed="false">
      <c r="A18282" s="8" t="s">
        <v>9469</v>
      </c>
      <c r="B18282" s="8" t="s">
        <v>9470</v>
      </c>
      <c r="C18282" s="8" t="s">
        <v>480</v>
      </c>
      <c r="D18282" s="8" t="n">
        <v>2000</v>
      </c>
      <c r="E18282" s="19" t="n">
        <v>0</v>
      </c>
      <c r="F18282" s="19" t="n">
        <v>39.7222222222222</v>
      </c>
    </row>
    <row r="18283" customFormat="false" ht="15" hidden="false" customHeight="false" outlineLevel="0" collapsed="false">
      <c r="A18283" s="8" t="s">
        <v>9469</v>
      </c>
      <c r="B18283" s="8" t="s">
        <v>9470</v>
      </c>
      <c r="C18283" s="8" t="s">
        <v>481</v>
      </c>
      <c r="D18283" s="8" t="n">
        <v>2000</v>
      </c>
      <c r="E18283" s="19" t="n">
        <v>0</v>
      </c>
      <c r="F18283" s="19" t="n">
        <v>37.7222222222222</v>
      </c>
    </row>
    <row r="18284" customFormat="false" ht="15" hidden="false" customHeight="false" outlineLevel="0" collapsed="false">
      <c r="A18284" s="8" t="s">
        <v>9469</v>
      </c>
      <c r="B18284" s="8" t="s">
        <v>9470</v>
      </c>
      <c r="C18284" s="8" t="s">
        <v>482</v>
      </c>
      <c r="D18284" s="8" t="n">
        <v>2000</v>
      </c>
      <c r="E18284" s="19" t="n">
        <v>0.254</v>
      </c>
      <c r="F18284" s="19" t="n">
        <v>38</v>
      </c>
    </row>
    <row r="18285" customFormat="false" ht="15" hidden="false" customHeight="false" outlineLevel="0" collapsed="false">
      <c r="A18285" s="8" t="s">
        <v>9469</v>
      </c>
      <c r="B18285" s="8" t="s">
        <v>9470</v>
      </c>
      <c r="C18285" s="8" t="s">
        <v>483</v>
      </c>
      <c r="D18285" s="8" t="n">
        <v>2000</v>
      </c>
      <c r="E18285" s="19" t="n">
        <v>0</v>
      </c>
      <c r="F18285" s="19" t="n">
        <v>40.2222222222222</v>
      </c>
    </row>
    <row r="18286" customFormat="false" ht="15" hidden="false" customHeight="false" outlineLevel="0" collapsed="false">
      <c r="A18286" s="8" t="s">
        <v>9469</v>
      </c>
      <c r="B18286" s="8" t="s">
        <v>9470</v>
      </c>
      <c r="C18286" s="8" t="s">
        <v>484</v>
      </c>
      <c r="D18286" s="8" t="n">
        <v>2000</v>
      </c>
      <c r="E18286" s="19" t="n">
        <v>0</v>
      </c>
      <c r="F18286" s="19" t="n">
        <v>39.6111111111111</v>
      </c>
    </row>
    <row r="18287" customFormat="false" ht="15" hidden="false" customHeight="false" outlineLevel="0" collapsed="false">
      <c r="A18287" s="8" t="s">
        <v>9469</v>
      </c>
      <c r="B18287" s="8" t="s">
        <v>9470</v>
      </c>
      <c r="C18287" s="8" t="s">
        <v>485</v>
      </c>
      <c r="D18287" s="8" t="n">
        <v>2000</v>
      </c>
      <c r="E18287" s="19" t="n">
        <v>0</v>
      </c>
      <c r="F18287" s="19" t="n">
        <v>41</v>
      </c>
    </row>
    <row r="18288" customFormat="false" ht="15" hidden="false" customHeight="false" outlineLevel="0" collapsed="false">
      <c r="A18288" s="8" t="s">
        <v>9469</v>
      </c>
      <c r="B18288" s="8" t="s">
        <v>9470</v>
      </c>
      <c r="C18288" s="8" t="s">
        <v>486</v>
      </c>
      <c r="D18288" s="8" t="n">
        <v>2000</v>
      </c>
      <c r="E18288" s="19" t="n">
        <v>0</v>
      </c>
      <c r="F18288" s="19" t="n">
        <v>41.2777777777778</v>
      </c>
    </row>
    <row r="18289" customFormat="false" ht="15" hidden="false" customHeight="false" outlineLevel="0" collapsed="false">
      <c r="A18289" s="8" t="s">
        <v>9469</v>
      </c>
      <c r="B18289" s="8" t="s">
        <v>9470</v>
      </c>
      <c r="C18289" s="8" t="s">
        <v>487</v>
      </c>
      <c r="D18289" s="8" t="n">
        <v>2000</v>
      </c>
      <c r="E18289" s="19" t="n">
        <v>0</v>
      </c>
      <c r="F18289" s="19" t="n">
        <v>41.5</v>
      </c>
    </row>
    <row r="18290" customFormat="false" ht="15" hidden="false" customHeight="false" outlineLevel="0" collapsed="false">
      <c r="A18290" s="8" t="s">
        <v>9469</v>
      </c>
      <c r="B18290" s="8" t="s">
        <v>9470</v>
      </c>
      <c r="C18290" s="8" t="s">
        <v>488</v>
      </c>
      <c r="D18290" s="8" t="n">
        <v>2000</v>
      </c>
      <c r="E18290" s="19" t="n">
        <v>0</v>
      </c>
      <c r="F18290" s="19" t="n">
        <v>39.2777777777778</v>
      </c>
    </row>
    <row r="18291" customFormat="false" ht="15" hidden="false" customHeight="false" outlineLevel="0" collapsed="false">
      <c r="A18291" s="8" t="s">
        <v>9469</v>
      </c>
      <c r="B18291" s="8" t="s">
        <v>9470</v>
      </c>
      <c r="C18291" s="8" t="s">
        <v>489</v>
      </c>
      <c r="D18291" s="8" t="n">
        <v>2000</v>
      </c>
      <c r="E18291" s="19" t="n">
        <v>0.508</v>
      </c>
      <c r="F18291" s="19" t="n">
        <v>39.7777777777778</v>
      </c>
    </row>
    <row r="18292" customFormat="false" ht="15" hidden="false" customHeight="false" outlineLevel="0" collapsed="false">
      <c r="A18292" s="8" t="s">
        <v>9469</v>
      </c>
      <c r="B18292" s="8" t="s">
        <v>9470</v>
      </c>
      <c r="C18292" s="8" t="s">
        <v>490</v>
      </c>
      <c r="D18292" s="8" t="n">
        <v>2000</v>
      </c>
      <c r="E18292" s="19" t="n">
        <v>0</v>
      </c>
      <c r="F18292" s="19" t="n">
        <v>40.6111111111111</v>
      </c>
    </row>
    <row r="18293" customFormat="false" ht="15" hidden="false" customHeight="false" outlineLevel="0" collapsed="false">
      <c r="A18293" s="8" t="s">
        <v>9469</v>
      </c>
      <c r="B18293" s="8" t="s">
        <v>9470</v>
      </c>
      <c r="C18293" s="8" t="s">
        <v>491</v>
      </c>
      <c r="D18293" s="8" t="n">
        <v>2000</v>
      </c>
      <c r="E18293" s="19" t="n">
        <v>0</v>
      </c>
      <c r="F18293" s="19" t="n">
        <v>41</v>
      </c>
    </row>
    <row r="18294" customFormat="false" ht="15" hidden="false" customHeight="false" outlineLevel="0" collapsed="false">
      <c r="A18294" s="8" t="s">
        <v>9469</v>
      </c>
      <c r="B18294" s="8" t="s">
        <v>9470</v>
      </c>
      <c r="C18294" s="8" t="s">
        <v>492</v>
      </c>
      <c r="D18294" s="8" t="n">
        <v>2000</v>
      </c>
      <c r="E18294" s="19" t="n">
        <v>0</v>
      </c>
      <c r="F18294" s="19" t="n">
        <v>38.7222222222222</v>
      </c>
    </row>
    <row r="18295" customFormat="false" ht="15" hidden="false" customHeight="false" outlineLevel="0" collapsed="false">
      <c r="A18295" s="8" t="s">
        <v>9469</v>
      </c>
      <c r="B18295" s="8" t="s">
        <v>9470</v>
      </c>
      <c r="C18295" s="8" t="s">
        <v>493</v>
      </c>
      <c r="D18295" s="8" t="n">
        <v>2000</v>
      </c>
      <c r="E18295" s="19" t="n">
        <v>14.986</v>
      </c>
      <c r="F18295" s="19" t="n">
        <v>34.7222222222222</v>
      </c>
    </row>
    <row r="18296" customFormat="false" ht="15" hidden="false" customHeight="false" outlineLevel="0" collapsed="false">
      <c r="A18296" s="8" t="s">
        <v>9469</v>
      </c>
      <c r="B18296" s="8" t="s">
        <v>9470</v>
      </c>
      <c r="C18296" s="8" t="s">
        <v>494</v>
      </c>
      <c r="D18296" s="8" t="n">
        <v>2000</v>
      </c>
      <c r="E18296" s="19" t="n">
        <v>38.1</v>
      </c>
      <c r="F18296" s="19" t="n">
        <v>34.8888888888889</v>
      </c>
    </row>
    <row r="18297" customFormat="false" ht="15" hidden="false" customHeight="false" outlineLevel="0" collapsed="false">
      <c r="A18297" s="8" t="s">
        <v>9469</v>
      </c>
      <c r="B18297" s="8" t="s">
        <v>9470</v>
      </c>
      <c r="C18297" s="8" t="s">
        <v>495</v>
      </c>
      <c r="D18297" s="8" t="n">
        <v>2000</v>
      </c>
      <c r="E18297" s="19" t="n">
        <v>13.97</v>
      </c>
      <c r="F18297" s="19" t="n">
        <v>36.1111111111111</v>
      </c>
    </row>
    <row r="18298" customFormat="false" ht="15" hidden="false" customHeight="false" outlineLevel="0" collapsed="false">
      <c r="A18298" s="8" t="s">
        <v>9469</v>
      </c>
      <c r="B18298" s="8" t="s">
        <v>9470</v>
      </c>
      <c r="C18298" s="8" t="s">
        <v>496</v>
      </c>
      <c r="D18298" s="8" t="n">
        <v>2000</v>
      </c>
      <c r="E18298" s="19" t="n">
        <v>0</v>
      </c>
      <c r="F18298" s="19" t="n">
        <v>40.2777777777778</v>
      </c>
    </row>
    <row r="18299" customFormat="false" ht="15" hidden="false" customHeight="false" outlineLevel="0" collapsed="false">
      <c r="A18299" s="8" t="s">
        <v>9469</v>
      </c>
      <c r="B18299" s="8" t="s">
        <v>9470</v>
      </c>
      <c r="C18299" s="8" t="s">
        <v>497</v>
      </c>
      <c r="D18299" s="8" t="n">
        <v>2000</v>
      </c>
      <c r="E18299" s="19" t="n">
        <v>0.508</v>
      </c>
      <c r="F18299" s="19" t="n">
        <v>41.8888888888889</v>
      </c>
    </row>
    <row r="18300" customFormat="false" ht="15" hidden="false" customHeight="false" outlineLevel="0" collapsed="false">
      <c r="A18300" s="8" t="s">
        <v>9469</v>
      </c>
      <c r="B18300" s="8" t="s">
        <v>9470</v>
      </c>
      <c r="C18300" s="8" t="s">
        <v>498</v>
      </c>
      <c r="D18300" s="8" t="n">
        <v>2000</v>
      </c>
      <c r="E18300" s="19" t="n">
        <v>0</v>
      </c>
      <c r="F18300" s="19" t="n">
        <v>41.8888888888889</v>
      </c>
    </row>
    <row r="18301" customFormat="false" ht="15" hidden="false" customHeight="false" outlineLevel="0" collapsed="false">
      <c r="A18301" s="8" t="s">
        <v>9469</v>
      </c>
      <c r="B18301" s="8" t="s">
        <v>9470</v>
      </c>
      <c r="C18301" s="8" t="s">
        <v>499</v>
      </c>
      <c r="D18301" s="8" t="n">
        <v>2000</v>
      </c>
      <c r="E18301" s="19" t="n">
        <v>0</v>
      </c>
      <c r="F18301" s="19" t="n">
        <v>41.7777777777778</v>
      </c>
    </row>
    <row r="18302" customFormat="false" ht="15" hidden="false" customHeight="false" outlineLevel="0" collapsed="false">
      <c r="A18302" s="8" t="s">
        <v>9469</v>
      </c>
      <c r="B18302" s="8" t="s">
        <v>9470</v>
      </c>
      <c r="C18302" s="8" t="s">
        <v>500</v>
      </c>
      <c r="D18302" s="8" t="n">
        <v>2000</v>
      </c>
      <c r="E18302" s="19" t="n">
        <v>0</v>
      </c>
      <c r="F18302" s="19" t="n">
        <v>41.6111111111111</v>
      </c>
    </row>
    <row r="18303" customFormat="false" ht="15" hidden="false" customHeight="false" outlineLevel="0" collapsed="false">
      <c r="A18303" s="8" t="s">
        <v>9469</v>
      </c>
      <c r="B18303" s="8" t="s">
        <v>9470</v>
      </c>
      <c r="C18303" s="8" t="s">
        <v>501</v>
      </c>
      <c r="D18303" s="8" t="n">
        <v>2000</v>
      </c>
      <c r="E18303" s="19" t="n">
        <v>0</v>
      </c>
      <c r="F18303" s="19" t="n">
        <v>42.3888888888889</v>
      </c>
    </row>
    <row r="18304" customFormat="false" ht="15" hidden="false" customHeight="false" outlineLevel="0" collapsed="false">
      <c r="A18304" s="8" t="s">
        <v>9469</v>
      </c>
      <c r="B18304" s="8" t="s">
        <v>9470</v>
      </c>
      <c r="C18304" s="8" t="s">
        <v>502</v>
      </c>
      <c r="D18304" s="8" t="n">
        <v>2000</v>
      </c>
      <c r="E18304" s="19" t="n">
        <v>0</v>
      </c>
      <c r="F18304" s="19" t="n">
        <v>39.5</v>
      </c>
    </row>
    <row r="18305" customFormat="false" ht="15" hidden="false" customHeight="false" outlineLevel="0" collapsed="false">
      <c r="A18305" s="8" t="s">
        <v>9469</v>
      </c>
      <c r="B18305" s="8" t="s">
        <v>9470</v>
      </c>
      <c r="C18305" s="8" t="s">
        <v>503</v>
      </c>
      <c r="D18305" s="8" t="n">
        <v>2000</v>
      </c>
      <c r="F18305" s="19" t="n">
        <v>40.5</v>
      </c>
    </row>
    <row r="18306" customFormat="false" ht="15" hidden="false" customHeight="false" outlineLevel="0" collapsed="false">
      <c r="A18306" s="8" t="s">
        <v>9469</v>
      </c>
      <c r="B18306" s="8" t="s">
        <v>9470</v>
      </c>
      <c r="C18306" s="8" t="s">
        <v>504</v>
      </c>
      <c r="D18306" s="8" t="n">
        <v>2000</v>
      </c>
      <c r="E18306" s="19" t="n">
        <v>5.08</v>
      </c>
      <c r="F18306" s="19" t="n">
        <v>35.7777777777778</v>
      </c>
    </row>
    <row r="18307" customFormat="false" ht="15" hidden="false" customHeight="false" outlineLevel="0" collapsed="false">
      <c r="A18307" s="8" t="s">
        <v>9469</v>
      </c>
      <c r="B18307" s="8" t="s">
        <v>9470</v>
      </c>
      <c r="C18307" s="8" t="s">
        <v>505</v>
      </c>
      <c r="D18307" s="8" t="n">
        <v>2000</v>
      </c>
      <c r="E18307" s="19" t="n">
        <v>4.064</v>
      </c>
      <c r="F18307" s="19" t="n">
        <v>38.1111111111111</v>
      </c>
    </row>
    <row r="18308" customFormat="false" ht="15" hidden="false" customHeight="false" outlineLevel="0" collapsed="false">
      <c r="A18308" s="8" t="s">
        <v>9469</v>
      </c>
      <c r="B18308" s="8" t="s">
        <v>9470</v>
      </c>
      <c r="C18308" s="8" t="s">
        <v>506</v>
      </c>
      <c r="D18308" s="8" t="n">
        <v>2000</v>
      </c>
      <c r="E18308" s="19" t="n">
        <v>0</v>
      </c>
      <c r="F18308" s="19" t="n">
        <v>39.3888888888889</v>
      </c>
    </row>
    <row r="18309" customFormat="false" ht="15" hidden="false" customHeight="false" outlineLevel="0" collapsed="false">
      <c r="A18309" s="8" t="s">
        <v>9469</v>
      </c>
      <c r="B18309" s="8" t="s">
        <v>9470</v>
      </c>
      <c r="C18309" s="8" t="s">
        <v>507</v>
      </c>
      <c r="D18309" s="8" t="n">
        <v>2000</v>
      </c>
      <c r="F18309" s="19" t="n">
        <v>40.7777777777778</v>
      </c>
    </row>
    <row r="18310" customFormat="false" ht="15" hidden="false" customHeight="false" outlineLevel="0" collapsed="false">
      <c r="A18310" s="8" t="s">
        <v>9469</v>
      </c>
      <c r="B18310" s="8" t="s">
        <v>9470</v>
      </c>
      <c r="C18310" s="8" t="s">
        <v>508</v>
      </c>
      <c r="D18310" s="8" t="n">
        <v>2000</v>
      </c>
      <c r="E18310" s="19" t="n">
        <v>2.032</v>
      </c>
      <c r="F18310" s="19" t="n">
        <v>39</v>
      </c>
    </row>
    <row r="18311" customFormat="false" ht="15" hidden="false" customHeight="false" outlineLevel="0" collapsed="false">
      <c r="A18311" s="8" t="s">
        <v>9469</v>
      </c>
      <c r="B18311" s="8" t="s">
        <v>9470</v>
      </c>
      <c r="C18311" s="8" t="s">
        <v>509</v>
      </c>
      <c r="D18311" s="8" t="n">
        <v>2000</v>
      </c>
      <c r="E18311" s="19" t="n">
        <v>0</v>
      </c>
      <c r="F18311" s="19" t="n">
        <v>36.7222222222222</v>
      </c>
    </row>
    <row r="18312" customFormat="false" ht="15" hidden="false" customHeight="false" outlineLevel="0" collapsed="false">
      <c r="A18312" s="8" t="s">
        <v>9469</v>
      </c>
      <c r="B18312" s="8" t="s">
        <v>9470</v>
      </c>
      <c r="C18312" s="8" t="s">
        <v>510</v>
      </c>
      <c r="D18312" s="8" t="n">
        <v>2000</v>
      </c>
      <c r="E18312" s="19" t="n">
        <v>6.096</v>
      </c>
      <c r="F18312" s="19" t="n">
        <v>33.7222222222222</v>
      </c>
    </row>
    <row r="18313" customFormat="false" ht="15" hidden="false" customHeight="false" outlineLevel="0" collapsed="false">
      <c r="A18313" s="8" t="s">
        <v>9469</v>
      </c>
      <c r="B18313" s="8" t="s">
        <v>9470</v>
      </c>
      <c r="C18313" s="8" t="s">
        <v>511</v>
      </c>
      <c r="D18313" s="8" t="n">
        <v>2000</v>
      </c>
      <c r="E18313" s="19" t="n">
        <v>8.89</v>
      </c>
      <c r="F18313" s="19" t="n">
        <v>30.5</v>
      </c>
    </row>
    <row r="18314" customFormat="false" ht="15" hidden="false" customHeight="false" outlineLevel="0" collapsed="false">
      <c r="A18314" s="8" t="s">
        <v>9469</v>
      </c>
      <c r="B18314" s="8" t="s">
        <v>9470</v>
      </c>
      <c r="C18314" s="8" t="s">
        <v>512</v>
      </c>
      <c r="D18314" s="8" t="n">
        <v>2000</v>
      </c>
      <c r="E18314" s="19" t="n">
        <v>13.97</v>
      </c>
      <c r="F18314" s="19" t="n">
        <v>31.7777777777778</v>
      </c>
    </row>
    <row r="18315" customFormat="false" ht="15" hidden="false" customHeight="false" outlineLevel="0" collapsed="false">
      <c r="A18315" s="8" t="s">
        <v>9469</v>
      </c>
      <c r="B18315" s="8" t="s">
        <v>9470</v>
      </c>
      <c r="C18315" s="8" t="s">
        <v>513</v>
      </c>
      <c r="D18315" s="8" t="n">
        <v>2000</v>
      </c>
      <c r="E18315" s="19" t="n">
        <v>7.112</v>
      </c>
      <c r="F18315" s="19" t="n">
        <v>31.2222222222222</v>
      </c>
    </row>
    <row r="18316" customFormat="false" ht="15" hidden="false" customHeight="false" outlineLevel="0" collapsed="false">
      <c r="A18316" s="8" t="s">
        <v>9469</v>
      </c>
      <c r="B18316" s="8" t="s">
        <v>9470</v>
      </c>
      <c r="C18316" s="8" t="s">
        <v>514</v>
      </c>
      <c r="D18316" s="8" t="n">
        <v>2000</v>
      </c>
      <c r="E18316" s="19" t="n">
        <v>11.938</v>
      </c>
      <c r="F18316" s="19" t="n">
        <v>36</v>
      </c>
    </row>
    <row r="18317" customFormat="false" ht="15" hidden="false" customHeight="false" outlineLevel="0" collapsed="false">
      <c r="A18317" s="8" t="s">
        <v>9469</v>
      </c>
      <c r="B18317" s="8" t="s">
        <v>9470</v>
      </c>
      <c r="C18317" s="8" t="s">
        <v>515</v>
      </c>
      <c r="D18317" s="8" t="n">
        <v>2000</v>
      </c>
      <c r="E18317" s="19" t="n">
        <v>0</v>
      </c>
      <c r="F18317" s="19" t="n">
        <v>36.5</v>
      </c>
    </row>
    <row r="18318" customFormat="false" ht="15" hidden="false" customHeight="false" outlineLevel="0" collapsed="false">
      <c r="A18318" s="8" t="s">
        <v>9469</v>
      </c>
      <c r="B18318" s="8" t="s">
        <v>9470</v>
      </c>
      <c r="C18318" s="8" t="s">
        <v>516</v>
      </c>
      <c r="D18318" s="8" t="n">
        <v>2000</v>
      </c>
      <c r="E18318" s="19" t="n">
        <v>8.89</v>
      </c>
      <c r="F18318" s="19" t="n">
        <v>36.2777777777778</v>
      </c>
    </row>
    <row r="18319" customFormat="false" ht="15" hidden="false" customHeight="false" outlineLevel="0" collapsed="false">
      <c r="A18319" s="8" t="s">
        <v>9469</v>
      </c>
      <c r="B18319" s="8" t="s">
        <v>9470</v>
      </c>
      <c r="C18319" s="8" t="s">
        <v>517</v>
      </c>
      <c r="D18319" s="8" t="n">
        <v>2000</v>
      </c>
      <c r="E18319" s="19" t="n">
        <v>0</v>
      </c>
      <c r="F18319" s="19" t="n">
        <v>36.2777777777778</v>
      </c>
    </row>
    <row r="18320" customFormat="false" ht="15" hidden="false" customHeight="false" outlineLevel="0" collapsed="false">
      <c r="A18320" s="8" t="s">
        <v>9469</v>
      </c>
      <c r="B18320" s="8" t="s">
        <v>9470</v>
      </c>
      <c r="C18320" s="8" t="s">
        <v>518</v>
      </c>
      <c r="D18320" s="8" t="n">
        <v>2000</v>
      </c>
      <c r="E18320" s="19" t="n">
        <v>0</v>
      </c>
      <c r="F18320" s="19" t="n">
        <v>34.7777777777778</v>
      </c>
    </row>
    <row r="18321" customFormat="false" ht="15" hidden="false" customHeight="false" outlineLevel="0" collapsed="false">
      <c r="A18321" s="8" t="s">
        <v>9469</v>
      </c>
      <c r="B18321" s="8" t="s">
        <v>9470</v>
      </c>
      <c r="C18321" s="8" t="s">
        <v>519</v>
      </c>
      <c r="D18321" s="8" t="n">
        <v>2000</v>
      </c>
      <c r="E18321" s="19" t="n">
        <v>0</v>
      </c>
      <c r="F18321" s="19" t="n">
        <v>35.8888888888889</v>
      </c>
    </row>
    <row r="18322" customFormat="false" ht="15" hidden="false" customHeight="false" outlineLevel="0" collapsed="false">
      <c r="A18322" s="8" t="s">
        <v>9469</v>
      </c>
      <c r="B18322" s="8" t="s">
        <v>9470</v>
      </c>
      <c r="C18322" s="8" t="s">
        <v>520</v>
      </c>
      <c r="D18322" s="8" t="n">
        <v>2000</v>
      </c>
      <c r="E18322" s="19" t="n">
        <v>0</v>
      </c>
      <c r="F18322" s="19" t="n">
        <v>36.7777777777778</v>
      </c>
    </row>
    <row r="18323" customFormat="false" ht="15" hidden="false" customHeight="false" outlineLevel="0" collapsed="false">
      <c r="A18323" s="8" t="s">
        <v>9469</v>
      </c>
      <c r="B18323" s="8" t="s">
        <v>9470</v>
      </c>
      <c r="C18323" s="8" t="s">
        <v>521</v>
      </c>
      <c r="D18323" s="8" t="n">
        <v>2000</v>
      </c>
      <c r="E18323" s="19" t="n">
        <v>21.082</v>
      </c>
      <c r="F18323" s="19" t="n">
        <v>34.5</v>
      </c>
    </row>
    <row r="18324" customFormat="false" ht="15" hidden="false" customHeight="false" outlineLevel="0" collapsed="false">
      <c r="A18324" s="8" t="s">
        <v>9469</v>
      </c>
      <c r="B18324" s="8" t="s">
        <v>9470</v>
      </c>
      <c r="C18324" s="8" t="s">
        <v>522</v>
      </c>
      <c r="D18324" s="8" t="n">
        <v>2000</v>
      </c>
      <c r="E18324" s="19" t="n">
        <v>3.048</v>
      </c>
      <c r="F18324" s="19" t="n">
        <v>25.7777777777778</v>
      </c>
    </row>
    <row r="18325" customFormat="false" ht="15" hidden="false" customHeight="false" outlineLevel="0" collapsed="false">
      <c r="A18325" s="8" t="s">
        <v>9469</v>
      </c>
      <c r="B18325" s="8" t="s">
        <v>9470</v>
      </c>
      <c r="C18325" s="8" t="s">
        <v>523</v>
      </c>
      <c r="D18325" s="8" t="n">
        <v>2000</v>
      </c>
      <c r="E18325" s="19" t="n">
        <v>61.976</v>
      </c>
      <c r="F18325" s="19" t="n">
        <v>27.7777777777778</v>
      </c>
    </row>
    <row r="18326" customFormat="false" ht="15" hidden="false" customHeight="false" outlineLevel="0" collapsed="false">
      <c r="A18326" s="8" t="s">
        <v>9469</v>
      </c>
      <c r="B18326" s="8" t="s">
        <v>9470</v>
      </c>
      <c r="C18326" s="8" t="s">
        <v>524</v>
      </c>
      <c r="D18326" s="8" t="n">
        <v>2000</v>
      </c>
      <c r="E18326" s="19" t="n">
        <v>8.89</v>
      </c>
      <c r="F18326" s="19" t="n">
        <v>29.8888888888889</v>
      </c>
    </row>
    <row r="18327" customFormat="false" ht="15" hidden="false" customHeight="false" outlineLevel="0" collapsed="false">
      <c r="A18327" s="8" t="s">
        <v>9469</v>
      </c>
      <c r="B18327" s="8" t="s">
        <v>9470</v>
      </c>
      <c r="C18327" s="8" t="s">
        <v>525</v>
      </c>
      <c r="D18327" s="8" t="n">
        <v>2000</v>
      </c>
      <c r="E18327" s="19" t="n">
        <v>12.954</v>
      </c>
      <c r="F18327" s="19" t="n">
        <v>31.1111111111111</v>
      </c>
    </row>
    <row r="18328" customFormat="false" ht="15" hidden="false" customHeight="false" outlineLevel="0" collapsed="false">
      <c r="A18328" s="8" t="s">
        <v>9469</v>
      </c>
      <c r="B18328" s="8" t="s">
        <v>9470</v>
      </c>
      <c r="C18328" s="8" t="s">
        <v>526</v>
      </c>
      <c r="D18328" s="8" t="n">
        <v>2000</v>
      </c>
      <c r="E18328" s="19" t="n">
        <v>0.508</v>
      </c>
      <c r="F18328" s="19" t="n">
        <v>30.5</v>
      </c>
    </row>
    <row r="18329" customFormat="false" ht="15" hidden="false" customHeight="false" outlineLevel="0" collapsed="false">
      <c r="A18329" s="8" t="s">
        <v>9469</v>
      </c>
      <c r="B18329" s="8" t="s">
        <v>9470</v>
      </c>
      <c r="C18329" s="8" t="s">
        <v>527</v>
      </c>
      <c r="D18329" s="8" t="n">
        <v>2000</v>
      </c>
      <c r="E18329" s="19" t="n">
        <v>0</v>
      </c>
      <c r="F18329" s="19" t="n">
        <v>32.8888888888889</v>
      </c>
    </row>
    <row r="18330" customFormat="false" ht="15" hidden="false" customHeight="false" outlineLevel="0" collapsed="false">
      <c r="A18330" s="8" t="s">
        <v>9469</v>
      </c>
      <c r="B18330" s="8" t="s">
        <v>9470</v>
      </c>
      <c r="C18330" s="8" t="s">
        <v>528</v>
      </c>
      <c r="D18330" s="8" t="n">
        <v>2000</v>
      </c>
      <c r="E18330" s="19" t="n">
        <v>0</v>
      </c>
      <c r="F18330" s="19" t="n">
        <v>35.6111111111111</v>
      </c>
    </row>
    <row r="18331" customFormat="false" ht="15" hidden="false" customHeight="false" outlineLevel="0" collapsed="false">
      <c r="A18331" s="8" t="s">
        <v>9469</v>
      </c>
      <c r="B18331" s="8" t="s">
        <v>9470</v>
      </c>
      <c r="C18331" s="8" t="s">
        <v>529</v>
      </c>
      <c r="D18331" s="8" t="n">
        <v>2000</v>
      </c>
      <c r="E18331" s="19" t="n">
        <v>0</v>
      </c>
      <c r="F18331" s="19" t="n">
        <v>35</v>
      </c>
    </row>
    <row r="18332" customFormat="false" ht="15" hidden="false" customHeight="false" outlineLevel="0" collapsed="false">
      <c r="A18332" s="8" t="s">
        <v>9469</v>
      </c>
      <c r="B18332" s="8" t="s">
        <v>9470</v>
      </c>
      <c r="C18332" s="8" t="s">
        <v>530</v>
      </c>
      <c r="D18332" s="8" t="n">
        <v>2000</v>
      </c>
      <c r="E18332" s="19" t="n">
        <v>0</v>
      </c>
      <c r="F18332" s="19" t="n">
        <v>35.7222222222222</v>
      </c>
    </row>
    <row r="18333" customFormat="false" ht="15" hidden="false" customHeight="false" outlineLevel="0" collapsed="false">
      <c r="A18333" s="8" t="s">
        <v>9469</v>
      </c>
      <c r="B18333" s="8" t="s">
        <v>9470</v>
      </c>
      <c r="C18333" s="8" t="s">
        <v>531</v>
      </c>
      <c r="D18333" s="8" t="n">
        <v>2000</v>
      </c>
      <c r="F18333" s="19" t="n">
        <v>37.1111111111111</v>
      </c>
    </row>
    <row r="18334" customFormat="false" ht="15" hidden="false" customHeight="false" outlineLevel="0" collapsed="false">
      <c r="A18334" s="8" t="s">
        <v>9469</v>
      </c>
      <c r="B18334" s="8" t="s">
        <v>9470</v>
      </c>
      <c r="C18334" s="8" t="s">
        <v>532</v>
      </c>
      <c r="D18334" s="8" t="n">
        <v>2000</v>
      </c>
      <c r="E18334" s="19" t="n">
        <v>7.112</v>
      </c>
      <c r="F18334" s="19" t="n">
        <v>29.2777777777778</v>
      </c>
    </row>
    <row r="18335" customFormat="false" ht="15" hidden="false" customHeight="false" outlineLevel="0" collapsed="false">
      <c r="A18335" s="8" t="s">
        <v>9469</v>
      </c>
      <c r="B18335" s="8" t="s">
        <v>9470</v>
      </c>
      <c r="C18335" s="8" t="s">
        <v>533</v>
      </c>
      <c r="D18335" s="8" t="n">
        <v>2000</v>
      </c>
      <c r="E18335" s="19" t="n">
        <v>4.064</v>
      </c>
      <c r="F18335" s="19" t="n">
        <v>33.1111111111111</v>
      </c>
    </row>
    <row r="18336" customFormat="false" ht="15" hidden="false" customHeight="false" outlineLevel="0" collapsed="false">
      <c r="A18336" s="8" t="s">
        <v>9469</v>
      </c>
      <c r="B18336" s="8" t="s">
        <v>9470</v>
      </c>
      <c r="C18336" s="8" t="s">
        <v>534</v>
      </c>
      <c r="D18336" s="8" t="n">
        <v>2000</v>
      </c>
      <c r="E18336" s="19" t="n">
        <v>2.032</v>
      </c>
      <c r="F18336" s="19" t="n">
        <v>33.3888888888889</v>
      </c>
    </row>
    <row r="18337" customFormat="false" ht="15" hidden="false" customHeight="false" outlineLevel="0" collapsed="false">
      <c r="A18337" s="8" t="s">
        <v>9469</v>
      </c>
      <c r="B18337" s="8" t="s">
        <v>9470</v>
      </c>
      <c r="C18337" s="8" t="s">
        <v>535</v>
      </c>
      <c r="D18337" s="8" t="n">
        <v>2000</v>
      </c>
      <c r="E18337" s="19" t="n">
        <v>0</v>
      </c>
      <c r="F18337" s="19" t="n">
        <v>32.7777777777778</v>
      </c>
    </row>
    <row r="18338" customFormat="false" ht="15" hidden="false" customHeight="false" outlineLevel="0" collapsed="false">
      <c r="A18338" s="8" t="s">
        <v>9469</v>
      </c>
      <c r="B18338" s="8" t="s">
        <v>9470</v>
      </c>
      <c r="C18338" s="8" t="s">
        <v>536</v>
      </c>
      <c r="D18338" s="8" t="n">
        <v>2000</v>
      </c>
      <c r="F18338" s="19" t="n">
        <v>34</v>
      </c>
    </row>
    <row r="18339" customFormat="false" ht="15" hidden="false" customHeight="false" outlineLevel="0" collapsed="false">
      <c r="A18339" s="8" t="s">
        <v>9469</v>
      </c>
      <c r="B18339" s="8" t="s">
        <v>9470</v>
      </c>
      <c r="C18339" s="8" t="s">
        <v>537</v>
      </c>
      <c r="D18339" s="8" t="n">
        <v>2000</v>
      </c>
      <c r="E18339" s="19" t="n">
        <v>3.048</v>
      </c>
      <c r="F18339" s="19" t="n">
        <v>34.6111111111111</v>
      </c>
    </row>
    <row r="18340" customFormat="false" ht="15" hidden="false" customHeight="false" outlineLevel="0" collapsed="false">
      <c r="A18340" s="8" t="s">
        <v>9469</v>
      </c>
      <c r="B18340" s="8" t="s">
        <v>9470</v>
      </c>
      <c r="C18340" s="8" t="s">
        <v>538</v>
      </c>
      <c r="D18340" s="8" t="n">
        <v>2000</v>
      </c>
      <c r="E18340" s="19" t="n">
        <v>14.986</v>
      </c>
      <c r="F18340" s="19" t="n">
        <v>34.2222222222222</v>
      </c>
    </row>
    <row r="18341" customFormat="false" ht="15" hidden="false" customHeight="false" outlineLevel="0" collapsed="false">
      <c r="A18341" s="8" t="s">
        <v>9469</v>
      </c>
      <c r="B18341" s="8" t="s">
        <v>9470</v>
      </c>
      <c r="C18341" s="8" t="s">
        <v>539</v>
      </c>
      <c r="D18341" s="8" t="n">
        <v>2000</v>
      </c>
      <c r="E18341" s="19" t="n">
        <v>0</v>
      </c>
      <c r="F18341" s="19" t="n">
        <v>37.2222222222222</v>
      </c>
    </row>
    <row r="18342" customFormat="false" ht="15" hidden="false" customHeight="false" outlineLevel="0" collapsed="false">
      <c r="A18342" s="8" t="s">
        <v>9469</v>
      </c>
      <c r="B18342" s="8" t="s">
        <v>9470</v>
      </c>
      <c r="C18342" s="8" t="s">
        <v>540</v>
      </c>
      <c r="D18342" s="8" t="n">
        <v>2000</v>
      </c>
      <c r="E18342" s="19" t="n">
        <v>48.006</v>
      </c>
      <c r="F18342" s="19" t="n">
        <v>35.2222222222222</v>
      </c>
    </row>
    <row r="18343" customFormat="false" ht="15" hidden="false" customHeight="false" outlineLevel="0" collapsed="false">
      <c r="A18343" s="8" t="s">
        <v>9469</v>
      </c>
      <c r="B18343" s="8" t="s">
        <v>9470</v>
      </c>
      <c r="C18343" s="8" t="s">
        <v>541</v>
      </c>
      <c r="D18343" s="8" t="n">
        <v>2000</v>
      </c>
      <c r="E18343" s="19" t="n">
        <v>0</v>
      </c>
      <c r="F18343" s="19" t="n">
        <v>35.1111111111111</v>
      </c>
    </row>
    <row r="18344" customFormat="false" ht="15" hidden="false" customHeight="false" outlineLevel="0" collapsed="false">
      <c r="A18344" s="8" t="s">
        <v>9469</v>
      </c>
      <c r="B18344" s="8" t="s">
        <v>9470</v>
      </c>
      <c r="C18344" s="8" t="s">
        <v>542</v>
      </c>
      <c r="D18344" s="8" t="n">
        <v>2000</v>
      </c>
      <c r="E18344" s="19" t="n">
        <v>1.016</v>
      </c>
      <c r="F18344" s="19" t="n">
        <v>33.8888888888889</v>
      </c>
    </row>
    <row r="18345" customFormat="false" ht="15" hidden="false" customHeight="false" outlineLevel="0" collapsed="false">
      <c r="A18345" s="8" t="s">
        <v>9469</v>
      </c>
      <c r="B18345" s="8" t="s">
        <v>9470</v>
      </c>
      <c r="C18345" s="8" t="s">
        <v>543</v>
      </c>
      <c r="D18345" s="8" t="n">
        <v>2000</v>
      </c>
      <c r="E18345" s="19" t="n">
        <v>7.112</v>
      </c>
      <c r="F18345" s="19" t="n">
        <v>31.6111111111111</v>
      </c>
    </row>
    <row r="18346" customFormat="false" ht="15" hidden="false" customHeight="false" outlineLevel="0" collapsed="false">
      <c r="A18346" s="8" t="s">
        <v>9469</v>
      </c>
      <c r="B18346" s="8" t="s">
        <v>9470</v>
      </c>
      <c r="C18346" s="8" t="s">
        <v>544</v>
      </c>
      <c r="D18346" s="8" t="n">
        <v>2000</v>
      </c>
      <c r="E18346" s="19" t="n">
        <v>0</v>
      </c>
      <c r="F18346" s="19" t="n">
        <v>36.3888888888889</v>
      </c>
    </row>
    <row r="18347" customFormat="false" ht="15" hidden="false" customHeight="false" outlineLevel="0" collapsed="false">
      <c r="A18347" s="8" t="s">
        <v>9469</v>
      </c>
      <c r="B18347" s="8" t="s">
        <v>9470</v>
      </c>
      <c r="C18347" s="8" t="s">
        <v>545</v>
      </c>
      <c r="D18347" s="8" t="n">
        <v>2000</v>
      </c>
      <c r="E18347" s="19" t="n">
        <v>0</v>
      </c>
      <c r="F18347" s="19" t="n">
        <v>31</v>
      </c>
    </row>
    <row r="18348" customFormat="false" ht="15" hidden="false" customHeight="false" outlineLevel="0" collapsed="false">
      <c r="A18348" s="8" t="s">
        <v>9469</v>
      </c>
      <c r="B18348" s="8" t="s">
        <v>9470</v>
      </c>
      <c r="C18348" s="8" t="s">
        <v>546</v>
      </c>
      <c r="D18348" s="8" t="n">
        <v>2000</v>
      </c>
      <c r="E18348" s="19" t="n">
        <v>70.104</v>
      </c>
      <c r="F18348" s="19" t="n">
        <v>24.7777777777778</v>
      </c>
    </row>
    <row r="18349" customFormat="false" ht="15" hidden="false" customHeight="false" outlineLevel="0" collapsed="false">
      <c r="A18349" s="8" t="s">
        <v>9469</v>
      </c>
      <c r="B18349" s="8" t="s">
        <v>9470</v>
      </c>
      <c r="C18349" s="8" t="s">
        <v>547</v>
      </c>
      <c r="D18349" s="8" t="n">
        <v>2000</v>
      </c>
      <c r="E18349" s="19" t="n">
        <v>89.916</v>
      </c>
      <c r="F18349" s="19" t="n">
        <v>25.7777777777778</v>
      </c>
    </row>
    <row r="18350" customFormat="false" ht="15" hidden="false" customHeight="false" outlineLevel="0" collapsed="false">
      <c r="A18350" s="8" t="s">
        <v>9469</v>
      </c>
      <c r="B18350" s="8" t="s">
        <v>9470</v>
      </c>
      <c r="C18350" s="8" t="s">
        <v>548</v>
      </c>
      <c r="D18350" s="8" t="n">
        <v>2000</v>
      </c>
      <c r="E18350" s="19" t="n">
        <v>0.762</v>
      </c>
      <c r="F18350" s="19" t="n">
        <v>30.2222222222222</v>
      </c>
    </row>
    <row r="18351" customFormat="false" ht="15" hidden="false" customHeight="false" outlineLevel="0" collapsed="false">
      <c r="A18351" s="8" t="s">
        <v>9469</v>
      </c>
      <c r="B18351" s="8" t="s">
        <v>9470</v>
      </c>
      <c r="C18351" s="8" t="s">
        <v>549</v>
      </c>
      <c r="D18351" s="8" t="n">
        <v>2000</v>
      </c>
      <c r="E18351" s="19" t="n">
        <v>0.254</v>
      </c>
      <c r="F18351" s="19" t="n">
        <v>30.5</v>
      </c>
    </row>
    <row r="18352" customFormat="false" ht="15" hidden="false" customHeight="false" outlineLevel="0" collapsed="false">
      <c r="A18352" s="8" t="s">
        <v>9469</v>
      </c>
      <c r="B18352" s="8" t="s">
        <v>9470</v>
      </c>
      <c r="C18352" s="8" t="s">
        <v>550</v>
      </c>
      <c r="D18352" s="8" t="n">
        <v>2000</v>
      </c>
      <c r="E18352" s="19" t="n">
        <v>0.508</v>
      </c>
      <c r="F18352" s="19" t="n">
        <v>28.2222222222222</v>
      </c>
    </row>
    <row r="18353" customFormat="false" ht="15" hidden="false" customHeight="false" outlineLevel="0" collapsed="false">
      <c r="A18353" s="8" t="s">
        <v>9469</v>
      </c>
      <c r="B18353" s="8" t="s">
        <v>9470</v>
      </c>
      <c r="C18353" s="8" t="s">
        <v>551</v>
      </c>
      <c r="D18353" s="8" t="n">
        <v>2000</v>
      </c>
      <c r="E18353" s="19" t="n">
        <v>12.954</v>
      </c>
      <c r="F18353" s="19" t="n">
        <v>25.1111111111111</v>
      </c>
    </row>
    <row r="18354" customFormat="false" ht="15" hidden="false" customHeight="false" outlineLevel="0" collapsed="false">
      <c r="A18354" s="8" t="s">
        <v>9469</v>
      </c>
      <c r="B18354" s="8" t="s">
        <v>9470</v>
      </c>
      <c r="C18354" s="8" t="s">
        <v>552</v>
      </c>
      <c r="D18354" s="8" t="n">
        <v>2000</v>
      </c>
      <c r="E18354" s="19" t="n">
        <v>21.082</v>
      </c>
      <c r="F18354" s="19" t="n">
        <v>23.6111111111111</v>
      </c>
    </row>
    <row r="18355" customFormat="false" ht="15" hidden="false" customHeight="false" outlineLevel="0" collapsed="false">
      <c r="A18355" s="8" t="s">
        <v>9469</v>
      </c>
      <c r="B18355" s="8" t="s">
        <v>9470</v>
      </c>
      <c r="C18355" s="8" t="s">
        <v>553</v>
      </c>
      <c r="D18355" s="8" t="n">
        <v>2000</v>
      </c>
      <c r="E18355" s="19" t="n">
        <v>107.95</v>
      </c>
      <c r="F18355" s="19" t="n">
        <v>24.5</v>
      </c>
    </row>
    <row r="18356" customFormat="false" ht="15" hidden="false" customHeight="false" outlineLevel="0" collapsed="false">
      <c r="A18356" s="8" t="s">
        <v>9469</v>
      </c>
      <c r="B18356" s="8" t="s">
        <v>9470</v>
      </c>
      <c r="C18356" s="8" t="s">
        <v>554</v>
      </c>
      <c r="D18356" s="8" t="n">
        <v>2000</v>
      </c>
      <c r="E18356" s="19" t="n">
        <v>12.954</v>
      </c>
      <c r="F18356" s="19" t="n">
        <v>28.7777777777778</v>
      </c>
    </row>
    <row r="18357" customFormat="false" ht="15" hidden="false" customHeight="false" outlineLevel="0" collapsed="false">
      <c r="A18357" s="8" t="s">
        <v>9469</v>
      </c>
      <c r="B18357" s="8" t="s">
        <v>9470</v>
      </c>
      <c r="C18357" s="8" t="s">
        <v>555</v>
      </c>
      <c r="D18357" s="8" t="n">
        <v>2000</v>
      </c>
      <c r="E18357" s="19" t="n">
        <v>0</v>
      </c>
      <c r="F18357" s="19" t="n">
        <v>30.3888888888889</v>
      </c>
    </row>
    <row r="18358" customFormat="false" ht="15" hidden="false" customHeight="false" outlineLevel="0" collapsed="false">
      <c r="A18358" s="8" t="s">
        <v>9469</v>
      </c>
      <c r="B18358" s="8" t="s">
        <v>9470</v>
      </c>
      <c r="C18358" s="8" t="s">
        <v>556</v>
      </c>
      <c r="D18358" s="8" t="n">
        <v>2000</v>
      </c>
      <c r="E18358" s="19" t="n">
        <v>0</v>
      </c>
      <c r="F18358" s="19" t="n">
        <v>31.3888888888889</v>
      </c>
    </row>
    <row r="18359" customFormat="false" ht="15" hidden="false" customHeight="false" outlineLevel="0" collapsed="false">
      <c r="A18359" s="8" t="s">
        <v>9469</v>
      </c>
      <c r="B18359" s="8" t="s">
        <v>9470</v>
      </c>
      <c r="C18359" s="8" t="s">
        <v>557</v>
      </c>
      <c r="D18359" s="8" t="n">
        <v>2000</v>
      </c>
      <c r="E18359" s="19" t="n">
        <v>0</v>
      </c>
      <c r="F18359" s="19" t="n">
        <v>31.2222222222222</v>
      </c>
    </row>
    <row r="18360" customFormat="false" ht="15" hidden="false" customHeight="false" outlineLevel="0" collapsed="false">
      <c r="A18360" s="8" t="s">
        <v>9469</v>
      </c>
      <c r="B18360" s="8" t="s">
        <v>9470</v>
      </c>
      <c r="C18360" s="8" t="s">
        <v>558</v>
      </c>
      <c r="D18360" s="8" t="n">
        <v>2000</v>
      </c>
      <c r="E18360" s="19" t="n">
        <v>0</v>
      </c>
      <c r="F18360" s="19" t="n">
        <v>31.5</v>
      </c>
    </row>
    <row r="18361" customFormat="false" ht="15" hidden="false" customHeight="false" outlineLevel="0" collapsed="false">
      <c r="A18361" s="8" t="s">
        <v>9469</v>
      </c>
      <c r="B18361" s="8" t="s">
        <v>9470</v>
      </c>
      <c r="C18361" s="8" t="s">
        <v>559</v>
      </c>
      <c r="D18361" s="8" t="n">
        <v>2000</v>
      </c>
      <c r="E18361" s="19" t="n">
        <v>0</v>
      </c>
      <c r="F18361" s="19" t="n">
        <v>32.1111111111111</v>
      </c>
    </row>
    <row r="18362" customFormat="false" ht="15" hidden="false" customHeight="false" outlineLevel="0" collapsed="false">
      <c r="A18362" s="8" t="s">
        <v>9469</v>
      </c>
      <c r="B18362" s="8" t="s">
        <v>9470</v>
      </c>
      <c r="C18362" s="8" t="s">
        <v>560</v>
      </c>
      <c r="D18362" s="8" t="n">
        <v>2000</v>
      </c>
      <c r="E18362" s="19" t="n">
        <v>0</v>
      </c>
      <c r="F18362" s="19" t="n">
        <v>29.7777777777778</v>
      </c>
    </row>
    <row r="18363" customFormat="false" ht="15" hidden="false" customHeight="false" outlineLevel="0" collapsed="false">
      <c r="A18363" s="8" t="s">
        <v>9469</v>
      </c>
      <c r="B18363" s="8" t="s">
        <v>9470</v>
      </c>
      <c r="C18363" s="8" t="s">
        <v>561</v>
      </c>
      <c r="D18363" s="8" t="n">
        <v>2000</v>
      </c>
      <c r="E18363" s="19" t="n">
        <v>0</v>
      </c>
      <c r="F18363" s="19" t="n">
        <v>27.5</v>
      </c>
    </row>
    <row r="18364" customFormat="false" ht="15" hidden="false" customHeight="false" outlineLevel="0" collapsed="false">
      <c r="A18364" s="8" t="s">
        <v>9469</v>
      </c>
      <c r="B18364" s="8" t="s">
        <v>9470</v>
      </c>
      <c r="C18364" s="8" t="s">
        <v>562</v>
      </c>
      <c r="D18364" s="8" t="n">
        <v>2000</v>
      </c>
      <c r="E18364" s="19" t="n">
        <v>0</v>
      </c>
      <c r="F18364" s="19" t="n">
        <v>30.7222222222222</v>
      </c>
    </row>
    <row r="18365" customFormat="false" ht="15" hidden="false" customHeight="false" outlineLevel="0" collapsed="false">
      <c r="A18365" s="8" t="s">
        <v>9469</v>
      </c>
      <c r="B18365" s="8" t="s">
        <v>9470</v>
      </c>
      <c r="C18365" s="8" t="s">
        <v>563</v>
      </c>
      <c r="D18365" s="8" t="n">
        <v>2000</v>
      </c>
      <c r="E18365" s="19" t="n">
        <v>0</v>
      </c>
      <c r="F18365" s="19" t="n">
        <v>31.8888888888889</v>
      </c>
    </row>
    <row r="18366" customFormat="false" ht="15" hidden="false" customHeight="false" outlineLevel="0" collapsed="false">
      <c r="A18366" s="8" t="s">
        <v>9469</v>
      </c>
      <c r="B18366" s="8" t="s">
        <v>9470</v>
      </c>
      <c r="C18366" s="8" t="s">
        <v>564</v>
      </c>
      <c r="D18366" s="8" t="n">
        <v>2000</v>
      </c>
      <c r="E18366" s="19" t="n">
        <v>0</v>
      </c>
      <c r="F18366" s="19" t="n">
        <v>30.8888888888889</v>
      </c>
    </row>
    <row r="18367" customFormat="false" ht="15" hidden="false" customHeight="false" outlineLevel="0" collapsed="false">
      <c r="A18367" s="8" t="s">
        <v>9469</v>
      </c>
      <c r="B18367" s="8" t="s">
        <v>9470</v>
      </c>
      <c r="C18367" s="8" t="s">
        <v>566</v>
      </c>
      <c r="D18367" s="8" t="n">
        <v>2000</v>
      </c>
      <c r="E18367" s="19" t="n">
        <v>0.508</v>
      </c>
      <c r="F18367" s="19" t="n">
        <v>32.2777777777778</v>
      </c>
    </row>
    <row r="18368" customFormat="false" ht="15" hidden="false" customHeight="false" outlineLevel="0" collapsed="false">
      <c r="A18368" s="8" t="s">
        <v>9469</v>
      </c>
      <c r="B18368" s="8" t="s">
        <v>9470</v>
      </c>
      <c r="C18368" s="8" t="s">
        <v>567</v>
      </c>
      <c r="D18368" s="8" t="n">
        <v>2000</v>
      </c>
      <c r="E18368" s="19" t="n">
        <v>0</v>
      </c>
      <c r="F18368" s="19" t="n">
        <v>34</v>
      </c>
    </row>
    <row r="18369" customFormat="false" ht="15" hidden="false" customHeight="false" outlineLevel="0" collapsed="false">
      <c r="A18369" s="8" t="s">
        <v>9469</v>
      </c>
      <c r="B18369" s="8" t="s">
        <v>9470</v>
      </c>
      <c r="C18369" s="8" t="s">
        <v>568</v>
      </c>
      <c r="D18369" s="8" t="n">
        <v>2000</v>
      </c>
      <c r="E18369" s="19" t="n">
        <v>0.762</v>
      </c>
      <c r="F18369" s="19" t="n">
        <v>32.8888888888889</v>
      </c>
    </row>
    <row r="18370" customFormat="false" ht="15" hidden="false" customHeight="false" outlineLevel="0" collapsed="false">
      <c r="A18370" s="8" t="s">
        <v>9469</v>
      </c>
      <c r="B18370" s="8" t="s">
        <v>9470</v>
      </c>
      <c r="C18370" s="8" t="s">
        <v>569</v>
      </c>
      <c r="D18370" s="8" t="n">
        <v>2000</v>
      </c>
      <c r="E18370" s="19" t="n">
        <v>0</v>
      </c>
      <c r="F18370" s="19" t="n">
        <v>34.2222222222222</v>
      </c>
    </row>
    <row r="18371" customFormat="false" ht="15" hidden="false" customHeight="false" outlineLevel="0" collapsed="false">
      <c r="A18371" s="8" t="s">
        <v>9469</v>
      </c>
      <c r="B18371" s="8" t="s">
        <v>9470</v>
      </c>
      <c r="C18371" s="8" t="s">
        <v>570</v>
      </c>
      <c r="D18371" s="8" t="n">
        <v>2000</v>
      </c>
      <c r="E18371" s="19" t="n">
        <v>0</v>
      </c>
      <c r="F18371" s="19" t="n">
        <v>35</v>
      </c>
    </row>
    <row r="18372" customFormat="false" ht="15" hidden="false" customHeight="false" outlineLevel="0" collapsed="false">
      <c r="A18372" s="8" t="s">
        <v>9469</v>
      </c>
      <c r="B18372" s="8" t="s">
        <v>9470</v>
      </c>
      <c r="C18372" s="8" t="s">
        <v>571</v>
      </c>
      <c r="D18372" s="8" t="n">
        <v>2000</v>
      </c>
      <c r="E18372" s="19" t="n">
        <v>10.922</v>
      </c>
      <c r="F18372" s="19" t="n">
        <v>33.5</v>
      </c>
    </row>
    <row r="18373" customFormat="false" ht="15" hidden="false" customHeight="false" outlineLevel="0" collapsed="false">
      <c r="A18373" s="8" t="s">
        <v>9469</v>
      </c>
      <c r="B18373" s="8" t="s">
        <v>9470</v>
      </c>
      <c r="C18373" s="8" t="s">
        <v>572</v>
      </c>
      <c r="D18373" s="8" t="n">
        <v>2000</v>
      </c>
      <c r="E18373" s="19" t="n">
        <v>1.016</v>
      </c>
      <c r="F18373" s="19" t="n">
        <v>35.1111111111111</v>
      </c>
    </row>
    <row r="18374" customFormat="false" ht="15" hidden="false" customHeight="false" outlineLevel="0" collapsed="false">
      <c r="A18374" s="8" t="s">
        <v>9469</v>
      </c>
      <c r="B18374" s="8" t="s">
        <v>9470</v>
      </c>
      <c r="C18374" s="8" t="s">
        <v>573</v>
      </c>
      <c r="D18374" s="8" t="n">
        <v>2000</v>
      </c>
      <c r="E18374" s="19" t="n">
        <v>4.064</v>
      </c>
      <c r="F18374" s="19" t="n">
        <v>34.2777777777778</v>
      </c>
    </row>
    <row r="18375" customFormat="false" ht="15" hidden="false" customHeight="false" outlineLevel="0" collapsed="false">
      <c r="A18375" s="8" t="s">
        <v>9469</v>
      </c>
      <c r="B18375" s="8" t="s">
        <v>9470</v>
      </c>
      <c r="C18375" s="8" t="s">
        <v>574</v>
      </c>
      <c r="D18375" s="8" t="n">
        <v>2000</v>
      </c>
      <c r="E18375" s="19" t="n">
        <v>9.906</v>
      </c>
      <c r="F18375" s="19" t="n">
        <v>32.1111111111111</v>
      </c>
    </row>
    <row r="18376" customFormat="false" ht="15" hidden="false" customHeight="false" outlineLevel="0" collapsed="false">
      <c r="A18376" s="8" t="s">
        <v>9469</v>
      </c>
      <c r="B18376" s="8" t="s">
        <v>9470</v>
      </c>
      <c r="C18376" s="8" t="s">
        <v>575</v>
      </c>
      <c r="D18376" s="8" t="n">
        <v>2000</v>
      </c>
      <c r="E18376" s="19" t="n">
        <v>29.972</v>
      </c>
      <c r="F18376" s="19" t="n">
        <v>30</v>
      </c>
    </row>
    <row r="18377" customFormat="false" ht="15" hidden="false" customHeight="false" outlineLevel="0" collapsed="false">
      <c r="A18377" s="8" t="s">
        <v>9469</v>
      </c>
      <c r="B18377" s="8" t="s">
        <v>9470</v>
      </c>
      <c r="C18377" s="8" t="s">
        <v>576</v>
      </c>
      <c r="D18377" s="8" t="n">
        <v>2000</v>
      </c>
      <c r="E18377" s="19" t="n">
        <v>36.068</v>
      </c>
      <c r="F18377" s="19" t="n">
        <v>31</v>
      </c>
    </row>
    <row r="18378" customFormat="false" ht="15" hidden="false" customHeight="false" outlineLevel="0" collapsed="false">
      <c r="A18378" s="8" t="s">
        <v>9469</v>
      </c>
      <c r="B18378" s="8" t="s">
        <v>9470</v>
      </c>
      <c r="C18378" s="8" t="s">
        <v>577</v>
      </c>
      <c r="D18378" s="8" t="n">
        <v>2000</v>
      </c>
      <c r="E18378" s="19" t="n">
        <v>5.08</v>
      </c>
      <c r="F18378" s="19" t="n">
        <v>28.7777777777778</v>
      </c>
    </row>
    <row r="18379" customFormat="false" ht="15" hidden="false" customHeight="false" outlineLevel="0" collapsed="false">
      <c r="A18379" s="8" t="s">
        <v>9469</v>
      </c>
      <c r="B18379" s="8" t="s">
        <v>9470</v>
      </c>
      <c r="C18379" s="8" t="s">
        <v>578</v>
      </c>
      <c r="D18379" s="8" t="n">
        <v>2000</v>
      </c>
      <c r="E18379" s="19" t="n">
        <v>8.89</v>
      </c>
      <c r="F18379" s="19" t="n">
        <v>29.8888888888889</v>
      </c>
    </row>
    <row r="18380" customFormat="false" ht="15" hidden="false" customHeight="false" outlineLevel="0" collapsed="false">
      <c r="A18380" s="8" t="s">
        <v>9469</v>
      </c>
      <c r="B18380" s="8" t="s">
        <v>9470</v>
      </c>
      <c r="C18380" s="8" t="s">
        <v>579</v>
      </c>
      <c r="D18380" s="8" t="n">
        <v>2000</v>
      </c>
      <c r="E18380" s="19" t="n">
        <v>0</v>
      </c>
      <c r="F18380" s="19" t="n">
        <v>31.6111111111111</v>
      </c>
    </row>
    <row r="18381" customFormat="false" ht="15" hidden="false" customHeight="false" outlineLevel="0" collapsed="false">
      <c r="A18381" s="8" t="s">
        <v>9469</v>
      </c>
      <c r="B18381" s="8" t="s">
        <v>9470</v>
      </c>
      <c r="C18381" s="8" t="s">
        <v>580</v>
      </c>
      <c r="D18381" s="8" t="n">
        <v>2000</v>
      </c>
      <c r="E18381" s="19" t="n">
        <v>0.508</v>
      </c>
      <c r="F18381" s="19" t="n">
        <v>30.2222222222222</v>
      </c>
    </row>
    <row r="18382" customFormat="false" ht="15" hidden="false" customHeight="false" outlineLevel="0" collapsed="false">
      <c r="A18382" s="8" t="s">
        <v>9469</v>
      </c>
      <c r="B18382" s="8" t="s">
        <v>9470</v>
      </c>
      <c r="C18382" s="8" t="s">
        <v>581</v>
      </c>
      <c r="D18382" s="8" t="n">
        <v>2000</v>
      </c>
      <c r="E18382" s="19" t="n">
        <v>0</v>
      </c>
      <c r="F18382" s="19" t="n">
        <v>31.2222222222222</v>
      </c>
    </row>
    <row r="18383" customFormat="false" ht="15" hidden="false" customHeight="false" outlineLevel="0" collapsed="false">
      <c r="A18383" s="8" t="s">
        <v>9469</v>
      </c>
      <c r="B18383" s="8" t="s">
        <v>9470</v>
      </c>
      <c r="C18383" s="8" t="s">
        <v>582</v>
      </c>
      <c r="D18383" s="8" t="n">
        <v>2000</v>
      </c>
      <c r="E18383" s="19" t="n">
        <v>0</v>
      </c>
      <c r="F18383" s="19" t="n">
        <v>30</v>
      </c>
    </row>
    <row r="18384" customFormat="false" ht="15" hidden="false" customHeight="false" outlineLevel="0" collapsed="false">
      <c r="A18384" s="8" t="s">
        <v>9469</v>
      </c>
      <c r="B18384" s="8" t="s">
        <v>9470</v>
      </c>
      <c r="C18384" s="8" t="s">
        <v>584</v>
      </c>
      <c r="D18384" s="8" t="n">
        <v>2000</v>
      </c>
      <c r="E18384" s="19" t="n">
        <v>4.064</v>
      </c>
      <c r="F18384" s="19" t="n">
        <v>27.2222222222222</v>
      </c>
    </row>
    <row r="18385" customFormat="false" ht="15" hidden="false" customHeight="false" outlineLevel="0" collapsed="false">
      <c r="A18385" s="8" t="s">
        <v>9469</v>
      </c>
      <c r="B18385" s="8" t="s">
        <v>9470</v>
      </c>
      <c r="C18385" s="8" t="s">
        <v>585</v>
      </c>
      <c r="D18385" s="8" t="n">
        <v>2000</v>
      </c>
      <c r="E18385" s="19" t="n">
        <v>7.112</v>
      </c>
      <c r="F18385" s="19" t="n">
        <v>27.2777777777778</v>
      </c>
    </row>
    <row r="18386" customFormat="false" ht="15" hidden="false" customHeight="false" outlineLevel="0" collapsed="false">
      <c r="A18386" s="8" t="s">
        <v>9469</v>
      </c>
      <c r="B18386" s="8" t="s">
        <v>9470</v>
      </c>
      <c r="C18386" s="8" t="s">
        <v>586</v>
      </c>
      <c r="D18386" s="8" t="n">
        <v>2000</v>
      </c>
      <c r="E18386" s="19" t="n">
        <v>0.508</v>
      </c>
      <c r="F18386" s="19" t="n">
        <v>30.6111111111111</v>
      </c>
    </row>
    <row r="18387" customFormat="false" ht="15" hidden="false" customHeight="false" outlineLevel="0" collapsed="false">
      <c r="A18387" s="8" t="s">
        <v>9469</v>
      </c>
      <c r="B18387" s="8" t="s">
        <v>9470</v>
      </c>
      <c r="C18387" s="8" t="s">
        <v>587</v>
      </c>
      <c r="D18387" s="8" t="n">
        <v>2000</v>
      </c>
      <c r="E18387" s="19" t="n">
        <v>2.032</v>
      </c>
      <c r="F18387" s="19" t="n">
        <v>32.6111111111111</v>
      </c>
    </row>
    <row r="18388" customFormat="false" ht="15" hidden="false" customHeight="false" outlineLevel="0" collapsed="false">
      <c r="A18388" s="8" t="s">
        <v>9469</v>
      </c>
      <c r="B18388" s="8" t="s">
        <v>9470</v>
      </c>
      <c r="C18388" s="8" t="s">
        <v>588</v>
      </c>
      <c r="D18388" s="8" t="n">
        <v>2000</v>
      </c>
      <c r="E18388" s="19" t="n">
        <v>0</v>
      </c>
      <c r="F18388" s="19" t="n">
        <v>33.2777777777778</v>
      </c>
    </row>
    <row r="18389" customFormat="false" ht="15" hidden="false" customHeight="false" outlineLevel="0" collapsed="false">
      <c r="A18389" s="8" t="s">
        <v>9469</v>
      </c>
      <c r="B18389" s="8" t="s">
        <v>9470</v>
      </c>
      <c r="C18389" s="8" t="s">
        <v>589</v>
      </c>
      <c r="D18389" s="8" t="n">
        <v>2000</v>
      </c>
      <c r="E18389" s="19" t="n">
        <v>7.112</v>
      </c>
      <c r="F18389" s="19" t="n">
        <v>33.2222222222222</v>
      </c>
    </row>
    <row r="18390" customFormat="false" ht="15" hidden="false" customHeight="false" outlineLevel="0" collapsed="false">
      <c r="A18390" s="8" t="s">
        <v>9469</v>
      </c>
      <c r="B18390" s="8" t="s">
        <v>9470</v>
      </c>
      <c r="C18390" s="8" t="s">
        <v>590</v>
      </c>
      <c r="D18390" s="8" t="n">
        <v>2000</v>
      </c>
      <c r="E18390" s="19" t="n">
        <v>1.016</v>
      </c>
      <c r="F18390" s="19" t="n">
        <v>31.7777777777778</v>
      </c>
    </row>
    <row r="18391" customFormat="false" ht="15" hidden="false" customHeight="false" outlineLevel="0" collapsed="false">
      <c r="A18391" s="8" t="s">
        <v>9469</v>
      </c>
      <c r="B18391" s="8" t="s">
        <v>9470</v>
      </c>
      <c r="C18391" s="8" t="s">
        <v>591</v>
      </c>
      <c r="D18391" s="8" t="n">
        <v>2000</v>
      </c>
      <c r="F18391" s="19" t="n">
        <v>34.1111111111111</v>
      </c>
    </row>
    <row r="18392" customFormat="false" ht="15" hidden="false" customHeight="false" outlineLevel="0" collapsed="false">
      <c r="A18392" s="8" t="s">
        <v>9469</v>
      </c>
      <c r="B18392" s="8" t="s">
        <v>9470</v>
      </c>
      <c r="C18392" s="8" t="s">
        <v>592</v>
      </c>
      <c r="D18392" s="8" t="n">
        <v>2000</v>
      </c>
      <c r="E18392" s="19" t="n">
        <v>0.508</v>
      </c>
      <c r="F18392" s="19" t="n">
        <v>32.2777777777778</v>
      </c>
    </row>
    <row r="18393" customFormat="false" ht="15" hidden="false" customHeight="false" outlineLevel="0" collapsed="false">
      <c r="A18393" s="8" t="s">
        <v>9469</v>
      </c>
      <c r="B18393" s="8" t="s">
        <v>9470</v>
      </c>
      <c r="C18393" s="8" t="s">
        <v>593</v>
      </c>
      <c r="D18393" s="8" t="n">
        <v>2000</v>
      </c>
      <c r="E18393" s="19" t="n">
        <v>23.114</v>
      </c>
      <c r="F18393" s="19" t="n">
        <v>30.2777777777778</v>
      </c>
    </row>
    <row r="18394" customFormat="false" ht="15" hidden="false" customHeight="false" outlineLevel="0" collapsed="false">
      <c r="A18394" s="8" t="s">
        <v>9469</v>
      </c>
      <c r="B18394" s="8" t="s">
        <v>9470</v>
      </c>
      <c r="C18394" s="8" t="s">
        <v>594</v>
      </c>
      <c r="D18394" s="8" t="n">
        <v>2000</v>
      </c>
      <c r="E18394" s="19" t="n">
        <v>23.114</v>
      </c>
      <c r="F18394" s="19" t="n">
        <v>29.2777777777778</v>
      </c>
    </row>
    <row r="18395" customFormat="false" ht="15" hidden="false" customHeight="false" outlineLevel="0" collapsed="false">
      <c r="A18395" s="8" t="s">
        <v>9469</v>
      </c>
      <c r="B18395" s="8" t="s">
        <v>9470</v>
      </c>
      <c r="C18395" s="8" t="s">
        <v>595</v>
      </c>
      <c r="D18395" s="8" t="n">
        <v>2000</v>
      </c>
      <c r="E18395" s="19" t="n">
        <v>0.254</v>
      </c>
      <c r="F18395" s="19" t="n">
        <v>30</v>
      </c>
    </row>
    <row r="18396" customFormat="false" ht="15" hidden="false" customHeight="false" outlineLevel="0" collapsed="false">
      <c r="A18396" s="8" t="s">
        <v>9469</v>
      </c>
      <c r="B18396" s="8" t="s">
        <v>9470</v>
      </c>
      <c r="C18396" s="8" t="s">
        <v>597</v>
      </c>
      <c r="D18396" s="8" t="n">
        <v>2000</v>
      </c>
      <c r="E18396" s="19" t="n">
        <v>1.016</v>
      </c>
      <c r="F18396" s="19" t="n">
        <v>30.1111111111111</v>
      </c>
    </row>
    <row r="18397" customFormat="false" ht="15" hidden="false" customHeight="false" outlineLevel="0" collapsed="false">
      <c r="A18397" s="8" t="s">
        <v>9469</v>
      </c>
      <c r="B18397" s="8" t="s">
        <v>9470</v>
      </c>
      <c r="C18397" s="8" t="s">
        <v>598</v>
      </c>
      <c r="D18397" s="8" t="n">
        <v>2000</v>
      </c>
      <c r="E18397" s="19" t="n">
        <v>0</v>
      </c>
      <c r="F18397" s="19" t="n">
        <v>30.7777777777778</v>
      </c>
    </row>
    <row r="18398" customFormat="false" ht="15" hidden="false" customHeight="false" outlineLevel="0" collapsed="false">
      <c r="A18398" s="8" t="s">
        <v>9469</v>
      </c>
      <c r="B18398" s="8" t="s">
        <v>9470</v>
      </c>
      <c r="C18398" s="8" t="s">
        <v>599</v>
      </c>
      <c r="D18398" s="8" t="n">
        <v>2000</v>
      </c>
      <c r="E18398" s="19" t="n">
        <v>0</v>
      </c>
      <c r="F18398" s="19" t="n">
        <v>32.3888888888889</v>
      </c>
    </row>
    <row r="18399" customFormat="false" ht="15" hidden="false" customHeight="false" outlineLevel="0" collapsed="false">
      <c r="A18399" s="8" t="s">
        <v>9469</v>
      </c>
      <c r="B18399" s="8" t="s">
        <v>9470</v>
      </c>
      <c r="C18399" s="8" t="s">
        <v>600</v>
      </c>
      <c r="D18399" s="8" t="n">
        <v>2000</v>
      </c>
      <c r="E18399" s="19" t="n">
        <v>0.508</v>
      </c>
      <c r="F18399" s="19" t="n">
        <v>31.3888888888889</v>
      </c>
    </row>
    <row r="18400" customFormat="false" ht="15" hidden="false" customHeight="false" outlineLevel="0" collapsed="false">
      <c r="A18400" s="8" t="s">
        <v>9469</v>
      </c>
      <c r="B18400" s="8" t="s">
        <v>9470</v>
      </c>
      <c r="C18400" s="8" t="s">
        <v>601</v>
      </c>
      <c r="D18400" s="8" t="n">
        <v>2000</v>
      </c>
      <c r="E18400" s="19" t="n">
        <v>3.048</v>
      </c>
      <c r="F18400" s="19" t="n">
        <v>29.7222222222222</v>
      </c>
    </row>
    <row r="18401" customFormat="false" ht="15" hidden="false" customHeight="false" outlineLevel="0" collapsed="false">
      <c r="A18401" s="8" t="s">
        <v>9469</v>
      </c>
      <c r="B18401" s="8" t="s">
        <v>9470</v>
      </c>
      <c r="C18401" s="8" t="s">
        <v>602</v>
      </c>
      <c r="D18401" s="8" t="n">
        <v>2000</v>
      </c>
      <c r="E18401" s="19" t="n">
        <v>0</v>
      </c>
      <c r="F18401" s="19" t="n">
        <v>28.7777777777778</v>
      </c>
    </row>
    <row r="18402" customFormat="false" ht="15" hidden="false" customHeight="false" outlineLevel="0" collapsed="false">
      <c r="A18402" s="8" t="s">
        <v>9469</v>
      </c>
      <c r="B18402" s="8" t="s">
        <v>9470</v>
      </c>
      <c r="C18402" s="8" t="s">
        <v>603</v>
      </c>
      <c r="D18402" s="8" t="n">
        <v>2000</v>
      </c>
      <c r="E18402" s="19" t="n">
        <v>30.988</v>
      </c>
      <c r="F18402" s="19" t="n">
        <v>24.3888888888889</v>
      </c>
    </row>
    <row r="18403" customFormat="false" ht="15" hidden="false" customHeight="false" outlineLevel="0" collapsed="false">
      <c r="A18403" s="8" t="s">
        <v>9469</v>
      </c>
      <c r="B18403" s="8" t="s">
        <v>9470</v>
      </c>
      <c r="C18403" s="8" t="s">
        <v>604</v>
      </c>
      <c r="D18403" s="8" t="n">
        <v>2000</v>
      </c>
      <c r="E18403" s="19" t="n">
        <v>26.924</v>
      </c>
      <c r="F18403" s="19" t="n">
        <v>29.2222222222222</v>
      </c>
    </row>
    <row r="18404" customFormat="false" ht="15" hidden="false" customHeight="false" outlineLevel="0" collapsed="false">
      <c r="A18404" s="8" t="s">
        <v>9469</v>
      </c>
      <c r="B18404" s="8" t="s">
        <v>9470</v>
      </c>
      <c r="C18404" s="8" t="s">
        <v>605</v>
      </c>
      <c r="D18404" s="8" t="n">
        <v>2000</v>
      </c>
      <c r="E18404" s="19" t="n">
        <v>5.08</v>
      </c>
      <c r="F18404" s="19" t="n">
        <v>31.5</v>
      </c>
    </row>
    <row r="18405" customFormat="false" ht="15" hidden="false" customHeight="false" outlineLevel="0" collapsed="false">
      <c r="A18405" s="8" t="s">
        <v>9469</v>
      </c>
      <c r="B18405" s="8" t="s">
        <v>9470</v>
      </c>
      <c r="C18405" s="8" t="s">
        <v>606</v>
      </c>
      <c r="D18405" s="8" t="n">
        <v>2000</v>
      </c>
      <c r="E18405" s="19" t="n">
        <v>0</v>
      </c>
      <c r="F18405" s="19" t="n">
        <v>31.3888888888889</v>
      </c>
    </row>
    <row r="18406" customFormat="false" ht="15" hidden="false" customHeight="false" outlineLevel="0" collapsed="false">
      <c r="A18406" s="8" t="s">
        <v>9469</v>
      </c>
      <c r="B18406" s="8" t="s">
        <v>9470</v>
      </c>
      <c r="C18406" s="8" t="s">
        <v>607</v>
      </c>
      <c r="D18406" s="8" t="n">
        <v>2000</v>
      </c>
      <c r="E18406" s="19" t="n">
        <v>0</v>
      </c>
      <c r="F18406" s="19" t="n">
        <v>31.3888888888889</v>
      </c>
    </row>
    <row r="18407" customFormat="false" ht="15" hidden="false" customHeight="false" outlineLevel="0" collapsed="false">
      <c r="A18407" s="8" t="s">
        <v>9469</v>
      </c>
      <c r="B18407" s="8" t="s">
        <v>9470</v>
      </c>
      <c r="C18407" s="8" t="s">
        <v>608</v>
      </c>
      <c r="D18407" s="8" t="n">
        <v>2000</v>
      </c>
      <c r="E18407" s="19" t="n">
        <v>0</v>
      </c>
      <c r="F18407" s="19" t="n">
        <v>32.7222222222222</v>
      </c>
    </row>
    <row r="18408" customFormat="false" ht="15" hidden="false" customHeight="false" outlineLevel="0" collapsed="false">
      <c r="A18408" s="8" t="s">
        <v>9469</v>
      </c>
      <c r="B18408" s="8" t="s">
        <v>9470</v>
      </c>
      <c r="C18408" s="8" t="s">
        <v>609</v>
      </c>
      <c r="D18408" s="8" t="n">
        <v>2000</v>
      </c>
      <c r="E18408" s="19" t="n">
        <v>0.254</v>
      </c>
      <c r="F18408" s="19" t="n">
        <v>33.3888888888889</v>
      </c>
    </row>
    <row r="18409" customFormat="false" ht="15" hidden="false" customHeight="false" outlineLevel="0" collapsed="false">
      <c r="A18409" s="8" t="s">
        <v>9469</v>
      </c>
      <c r="B18409" s="8" t="s">
        <v>9470</v>
      </c>
      <c r="C18409" s="8" t="s">
        <v>610</v>
      </c>
      <c r="D18409" s="8" t="n">
        <v>2000</v>
      </c>
      <c r="E18409" s="19" t="n">
        <v>0.254</v>
      </c>
      <c r="F18409" s="19" t="n">
        <v>33.2777777777778</v>
      </c>
    </row>
    <row r="18410" customFormat="false" ht="15" hidden="false" customHeight="false" outlineLevel="0" collapsed="false">
      <c r="A18410" s="8" t="s">
        <v>9469</v>
      </c>
      <c r="B18410" s="8" t="s">
        <v>9470</v>
      </c>
      <c r="C18410" s="8" t="s">
        <v>611</v>
      </c>
      <c r="D18410" s="8" t="n">
        <v>2000</v>
      </c>
      <c r="E18410" s="19" t="n">
        <v>1.016</v>
      </c>
      <c r="F18410" s="19" t="n">
        <v>33.8888888888889</v>
      </c>
    </row>
    <row r="18411" customFormat="false" ht="15" hidden="false" customHeight="false" outlineLevel="0" collapsed="false">
      <c r="A18411" s="8" t="s">
        <v>9469</v>
      </c>
      <c r="B18411" s="8" t="s">
        <v>9470</v>
      </c>
      <c r="C18411" s="8" t="s">
        <v>612</v>
      </c>
      <c r="D18411" s="8" t="n">
        <v>2000</v>
      </c>
      <c r="E18411" s="19" t="n">
        <v>0.254</v>
      </c>
      <c r="F18411" s="19" t="n">
        <v>35.2777777777778</v>
      </c>
    </row>
    <row r="18412" customFormat="false" ht="15" hidden="false" customHeight="false" outlineLevel="0" collapsed="false">
      <c r="A18412" s="8" t="s">
        <v>9469</v>
      </c>
      <c r="B18412" s="8" t="s">
        <v>9470</v>
      </c>
      <c r="C18412" s="8" t="s">
        <v>613</v>
      </c>
      <c r="D18412" s="8" t="n">
        <v>2000</v>
      </c>
      <c r="E18412" s="19" t="n">
        <v>0.254</v>
      </c>
      <c r="F18412" s="19" t="n">
        <v>35</v>
      </c>
    </row>
    <row r="18413" customFormat="false" ht="15" hidden="false" customHeight="false" outlineLevel="0" collapsed="false">
      <c r="A18413" s="8" t="s">
        <v>9469</v>
      </c>
      <c r="B18413" s="8" t="s">
        <v>9470</v>
      </c>
      <c r="C18413" s="8" t="s">
        <v>614</v>
      </c>
      <c r="D18413" s="8" t="n">
        <v>2000</v>
      </c>
      <c r="E18413" s="19" t="n">
        <v>0</v>
      </c>
      <c r="F18413" s="19" t="n">
        <v>34.2222222222222</v>
      </c>
    </row>
    <row r="18414" customFormat="false" ht="15" hidden="false" customHeight="false" outlineLevel="0" collapsed="false">
      <c r="A18414" s="8" t="s">
        <v>9469</v>
      </c>
      <c r="B18414" s="8" t="s">
        <v>9470</v>
      </c>
      <c r="C18414" s="8" t="s">
        <v>616</v>
      </c>
      <c r="D18414" s="8" t="n">
        <v>2000</v>
      </c>
      <c r="E18414" s="19" t="n">
        <v>0</v>
      </c>
      <c r="F18414" s="19" t="n">
        <v>35</v>
      </c>
    </row>
    <row r="18415" customFormat="false" ht="15" hidden="false" customHeight="false" outlineLevel="0" collapsed="false">
      <c r="A18415" s="8" t="s">
        <v>9469</v>
      </c>
      <c r="B18415" s="8" t="s">
        <v>9470</v>
      </c>
      <c r="C18415" s="8" t="s">
        <v>617</v>
      </c>
      <c r="D18415" s="8" t="n">
        <v>2000</v>
      </c>
      <c r="E18415" s="19" t="n">
        <v>0</v>
      </c>
      <c r="F18415" s="19" t="n">
        <v>33.3888888888889</v>
      </c>
    </row>
    <row r="18416" customFormat="false" ht="15" hidden="false" customHeight="false" outlineLevel="0" collapsed="false">
      <c r="A18416" s="8" t="s">
        <v>9469</v>
      </c>
      <c r="B18416" s="8" t="s">
        <v>9470</v>
      </c>
      <c r="C18416" s="8" t="s">
        <v>618</v>
      </c>
      <c r="D18416" s="8" t="n">
        <v>2000</v>
      </c>
      <c r="E18416" s="19" t="n">
        <v>0</v>
      </c>
      <c r="F18416" s="19" t="n">
        <v>32.6111111111111</v>
      </c>
    </row>
    <row r="18417" customFormat="false" ht="15" hidden="false" customHeight="false" outlineLevel="0" collapsed="false">
      <c r="A18417" s="8" t="s">
        <v>9469</v>
      </c>
      <c r="B18417" s="8" t="s">
        <v>9470</v>
      </c>
      <c r="C18417" s="8" t="s">
        <v>619</v>
      </c>
      <c r="D18417" s="8" t="n">
        <v>2000</v>
      </c>
      <c r="E18417" s="19" t="n">
        <v>12.954</v>
      </c>
      <c r="F18417" s="19" t="n">
        <v>31.3888888888889</v>
      </c>
    </row>
    <row r="18418" customFormat="false" ht="15" hidden="false" customHeight="false" outlineLevel="0" collapsed="false">
      <c r="A18418" s="8" t="s">
        <v>9469</v>
      </c>
      <c r="B18418" s="8" t="s">
        <v>9470</v>
      </c>
      <c r="C18418" s="8" t="s">
        <v>620</v>
      </c>
      <c r="D18418" s="8" t="n">
        <v>2000</v>
      </c>
      <c r="E18418" s="19" t="n">
        <v>0</v>
      </c>
      <c r="F18418" s="19" t="n">
        <v>29.6111111111111</v>
      </c>
    </row>
    <row r="18419" customFormat="false" ht="15" hidden="false" customHeight="false" outlineLevel="0" collapsed="false">
      <c r="A18419" s="8" t="s">
        <v>9469</v>
      </c>
      <c r="B18419" s="8" t="s">
        <v>9470</v>
      </c>
      <c r="C18419" s="8" t="s">
        <v>621</v>
      </c>
      <c r="D18419" s="8" t="n">
        <v>2000</v>
      </c>
      <c r="E18419" s="19" t="n">
        <v>0</v>
      </c>
      <c r="F18419" s="19" t="n">
        <v>32.7222222222222</v>
      </c>
    </row>
    <row r="18420" customFormat="false" ht="15" hidden="false" customHeight="false" outlineLevel="0" collapsed="false">
      <c r="A18420" s="8" t="s">
        <v>9469</v>
      </c>
      <c r="B18420" s="8" t="s">
        <v>9470</v>
      </c>
      <c r="C18420" s="8" t="s">
        <v>622</v>
      </c>
      <c r="D18420" s="8" t="n">
        <v>2000</v>
      </c>
      <c r="E18420" s="19" t="n">
        <v>0</v>
      </c>
      <c r="F18420" s="19" t="n">
        <v>33</v>
      </c>
    </row>
    <row r="18421" customFormat="false" ht="15" hidden="false" customHeight="false" outlineLevel="0" collapsed="false">
      <c r="A18421" s="8" t="s">
        <v>9469</v>
      </c>
      <c r="B18421" s="8" t="s">
        <v>9470</v>
      </c>
      <c r="C18421" s="8" t="s">
        <v>623</v>
      </c>
      <c r="D18421" s="8" t="n">
        <v>2000</v>
      </c>
      <c r="E18421" s="19" t="n">
        <v>0</v>
      </c>
      <c r="F18421" s="19" t="n">
        <v>33.6111111111111</v>
      </c>
    </row>
    <row r="18422" customFormat="false" ht="15" hidden="false" customHeight="false" outlineLevel="0" collapsed="false">
      <c r="A18422" s="8" t="s">
        <v>9469</v>
      </c>
      <c r="B18422" s="8" t="s">
        <v>9470</v>
      </c>
      <c r="C18422" s="8" t="s">
        <v>624</v>
      </c>
      <c r="D18422" s="8" t="n">
        <v>2000</v>
      </c>
      <c r="E18422" s="19" t="n">
        <v>0</v>
      </c>
      <c r="F18422" s="19" t="n">
        <v>33.3888888888889</v>
      </c>
    </row>
    <row r="18423" customFormat="false" ht="15" hidden="false" customHeight="false" outlineLevel="0" collapsed="false">
      <c r="A18423" s="8" t="s">
        <v>9469</v>
      </c>
      <c r="B18423" s="8" t="s">
        <v>9470</v>
      </c>
      <c r="C18423" s="8" t="s">
        <v>625</v>
      </c>
      <c r="D18423" s="8" t="n">
        <v>2000</v>
      </c>
      <c r="E18423" s="19" t="n">
        <v>0</v>
      </c>
      <c r="F18423" s="19" t="n">
        <v>34.3888888888889</v>
      </c>
    </row>
    <row r="18424" customFormat="false" ht="15" hidden="false" customHeight="false" outlineLevel="0" collapsed="false">
      <c r="A18424" s="8" t="s">
        <v>9469</v>
      </c>
      <c r="B18424" s="8" t="s">
        <v>9470</v>
      </c>
      <c r="C18424" s="8" t="s">
        <v>626</v>
      </c>
      <c r="D18424" s="8" t="n">
        <v>2000</v>
      </c>
      <c r="E18424" s="19" t="n">
        <v>0</v>
      </c>
      <c r="F18424" s="19" t="n">
        <v>35.1111111111111</v>
      </c>
    </row>
    <row r="18425" customFormat="false" ht="15" hidden="false" customHeight="false" outlineLevel="0" collapsed="false">
      <c r="A18425" s="8" t="s">
        <v>9469</v>
      </c>
      <c r="B18425" s="8" t="s">
        <v>9470</v>
      </c>
      <c r="C18425" s="8" t="s">
        <v>627</v>
      </c>
      <c r="D18425" s="8" t="n">
        <v>2000</v>
      </c>
      <c r="E18425" s="19" t="n">
        <v>0</v>
      </c>
      <c r="F18425" s="19" t="n">
        <v>35</v>
      </c>
    </row>
    <row r="18426" customFormat="false" ht="15" hidden="false" customHeight="false" outlineLevel="0" collapsed="false">
      <c r="A18426" s="8" t="s">
        <v>9469</v>
      </c>
      <c r="B18426" s="8" t="s">
        <v>9470</v>
      </c>
      <c r="C18426" s="8" t="s">
        <v>628</v>
      </c>
      <c r="D18426" s="8" t="n">
        <v>2000</v>
      </c>
      <c r="E18426" s="19" t="n">
        <v>0</v>
      </c>
      <c r="F18426" s="19" t="n">
        <v>35.3888888888889</v>
      </c>
    </row>
    <row r="18427" customFormat="false" ht="15" hidden="false" customHeight="false" outlineLevel="0" collapsed="false">
      <c r="A18427" s="8" t="s">
        <v>9469</v>
      </c>
      <c r="B18427" s="8" t="s">
        <v>9470</v>
      </c>
      <c r="C18427" s="8" t="s">
        <v>629</v>
      </c>
      <c r="D18427" s="8" t="n">
        <v>2000</v>
      </c>
      <c r="E18427" s="19" t="n">
        <v>0</v>
      </c>
      <c r="F18427" s="19" t="n">
        <v>34.3888888888889</v>
      </c>
    </row>
    <row r="18428" customFormat="false" ht="15" hidden="false" customHeight="false" outlineLevel="0" collapsed="false">
      <c r="A18428" s="8" t="s">
        <v>9469</v>
      </c>
      <c r="B18428" s="8" t="s">
        <v>9470</v>
      </c>
      <c r="C18428" s="8" t="s">
        <v>630</v>
      </c>
      <c r="D18428" s="8" t="n">
        <v>2000</v>
      </c>
      <c r="E18428" s="19" t="n">
        <v>0</v>
      </c>
      <c r="F18428" s="19" t="n">
        <v>33.3888888888889</v>
      </c>
    </row>
    <row r="18429" customFormat="false" ht="15" hidden="false" customHeight="false" outlineLevel="0" collapsed="false">
      <c r="A18429" s="8" t="s">
        <v>9469</v>
      </c>
      <c r="B18429" s="8" t="s">
        <v>9470</v>
      </c>
      <c r="C18429" s="8" t="s">
        <v>631</v>
      </c>
      <c r="D18429" s="8" t="n">
        <v>2000</v>
      </c>
      <c r="E18429" s="19" t="n">
        <v>0</v>
      </c>
      <c r="F18429" s="19" t="n">
        <v>34.7777777777778</v>
      </c>
    </row>
    <row r="18430" customFormat="false" ht="15" hidden="false" customHeight="false" outlineLevel="0" collapsed="false">
      <c r="A18430" s="8" t="s">
        <v>9469</v>
      </c>
      <c r="B18430" s="8" t="s">
        <v>9470</v>
      </c>
      <c r="C18430" s="8" t="s">
        <v>633</v>
      </c>
      <c r="D18430" s="8" t="n">
        <v>2000</v>
      </c>
      <c r="E18430" s="19" t="n">
        <v>0</v>
      </c>
      <c r="F18430" s="19" t="n">
        <v>35.2777777777778</v>
      </c>
    </row>
    <row r="18431" customFormat="false" ht="15" hidden="false" customHeight="false" outlineLevel="0" collapsed="false">
      <c r="A18431" s="8" t="s">
        <v>9469</v>
      </c>
      <c r="B18431" s="8" t="s">
        <v>9470</v>
      </c>
      <c r="C18431" s="8" t="s">
        <v>634</v>
      </c>
      <c r="D18431" s="8" t="n">
        <v>2000</v>
      </c>
      <c r="E18431" s="19" t="n">
        <v>10.922</v>
      </c>
      <c r="F18431" s="19" t="n">
        <v>35</v>
      </c>
    </row>
    <row r="18432" customFormat="false" ht="15" hidden="false" customHeight="false" outlineLevel="0" collapsed="false">
      <c r="A18432" s="8" t="s">
        <v>9469</v>
      </c>
      <c r="B18432" s="8" t="s">
        <v>9470</v>
      </c>
      <c r="C18432" s="8" t="s">
        <v>635</v>
      </c>
      <c r="D18432" s="8" t="n">
        <v>2000</v>
      </c>
      <c r="E18432" s="19" t="n">
        <v>0</v>
      </c>
      <c r="F18432" s="19" t="n">
        <v>34.8888888888889</v>
      </c>
    </row>
    <row r="18433" customFormat="false" ht="15" hidden="false" customHeight="false" outlineLevel="0" collapsed="false">
      <c r="A18433" s="8" t="s">
        <v>9469</v>
      </c>
      <c r="B18433" s="8" t="s">
        <v>9470</v>
      </c>
      <c r="C18433" s="8" t="s">
        <v>636</v>
      </c>
      <c r="D18433" s="8" t="n">
        <v>2000</v>
      </c>
      <c r="E18433" s="19" t="n">
        <v>0</v>
      </c>
      <c r="F18433" s="19" t="n">
        <v>35.1111111111111</v>
      </c>
    </row>
    <row r="18434" customFormat="false" ht="15" hidden="false" customHeight="false" outlineLevel="0" collapsed="false">
      <c r="A18434" s="8" t="s">
        <v>9469</v>
      </c>
      <c r="B18434" s="8" t="s">
        <v>9470</v>
      </c>
      <c r="C18434" s="8" t="s">
        <v>637</v>
      </c>
      <c r="D18434" s="8" t="n">
        <v>2000</v>
      </c>
      <c r="E18434" s="19" t="n">
        <v>0</v>
      </c>
      <c r="F18434" s="19" t="n">
        <v>36.2222222222222</v>
      </c>
    </row>
    <row r="18435" customFormat="false" ht="15" hidden="false" customHeight="false" outlineLevel="0" collapsed="false">
      <c r="A18435" s="8" t="s">
        <v>9469</v>
      </c>
      <c r="B18435" s="8" t="s">
        <v>9470</v>
      </c>
      <c r="C18435" s="8" t="s">
        <v>638</v>
      </c>
      <c r="D18435" s="8" t="n">
        <v>2000</v>
      </c>
      <c r="E18435" s="19" t="n">
        <v>5.08</v>
      </c>
      <c r="F18435" s="19" t="n">
        <v>34.7777777777778</v>
      </c>
    </row>
    <row r="18436" customFormat="false" ht="15" hidden="false" customHeight="false" outlineLevel="0" collapsed="false">
      <c r="A18436" s="8" t="s">
        <v>9469</v>
      </c>
      <c r="B18436" s="8" t="s">
        <v>9470</v>
      </c>
      <c r="C18436" s="8" t="s">
        <v>639</v>
      </c>
      <c r="D18436" s="8" t="n">
        <v>2000</v>
      </c>
      <c r="E18436" s="19" t="n">
        <v>0</v>
      </c>
      <c r="F18436" s="19" t="n">
        <v>34.6111111111111</v>
      </c>
    </row>
    <row r="18437" customFormat="false" ht="15" hidden="false" customHeight="false" outlineLevel="0" collapsed="false">
      <c r="A18437" s="8" t="s">
        <v>9469</v>
      </c>
      <c r="B18437" s="8" t="s">
        <v>9470</v>
      </c>
      <c r="C18437" s="8" t="s">
        <v>640</v>
      </c>
      <c r="D18437" s="8" t="n">
        <v>2000</v>
      </c>
      <c r="E18437" s="19" t="n">
        <v>0</v>
      </c>
      <c r="F18437" s="19" t="n">
        <v>35.6111111111111</v>
      </c>
    </row>
    <row r="18438" customFormat="false" ht="15" hidden="false" customHeight="false" outlineLevel="0" collapsed="false">
      <c r="A18438" s="8" t="s">
        <v>9469</v>
      </c>
      <c r="B18438" s="8" t="s">
        <v>9470</v>
      </c>
      <c r="C18438" s="8" t="s">
        <v>641</v>
      </c>
      <c r="D18438" s="8" t="n">
        <v>2000</v>
      </c>
      <c r="E18438" s="19" t="n">
        <v>0</v>
      </c>
      <c r="F18438" s="19" t="n">
        <v>34.7777777777778</v>
      </c>
    </row>
    <row r="18439" customFormat="false" ht="15" hidden="false" customHeight="false" outlineLevel="0" collapsed="false">
      <c r="A18439" s="8" t="s">
        <v>9469</v>
      </c>
      <c r="B18439" s="8" t="s">
        <v>9470</v>
      </c>
      <c r="C18439" s="8" t="s">
        <v>642</v>
      </c>
      <c r="D18439" s="8" t="n">
        <v>2000</v>
      </c>
      <c r="E18439" s="19" t="n">
        <v>0</v>
      </c>
      <c r="F18439" s="19" t="n">
        <v>34.1111111111111</v>
      </c>
    </row>
    <row r="18440" customFormat="false" ht="15" hidden="false" customHeight="false" outlineLevel="0" collapsed="false">
      <c r="A18440" s="8" t="s">
        <v>9469</v>
      </c>
      <c r="B18440" s="8" t="s">
        <v>9470</v>
      </c>
      <c r="C18440" s="8" t="s">
        <v>643</v>
      </c>
      <c r="D18440" s="8" t="n">
        <v>2000</v>
      </c>
      <c r="E18440" s="19" t="n">
        <v>0</v>
      </c>
      <c r="F18440" s="19" t="n">
        <v>34</v>
      </c>
    </row>
    <row r="18441" customFormat="false" ht="15" hidden="false" customHeight="false" outlineLevel="0" collapsed="false">
      <c r="A18441" s="8" t="s">
        <v>9469</v>
      </c>
      <c r="B18441" s="8" t="s">
        <v>9470</v>
      </c>
      <c r="C18441" s="8" t="s">
        <v>644</v>
      </c>
      <c r="D18441" s="8" t="n">
        <v>2000</v>
      </c>
      <c r="E18441" s="19" t="n">
        <v>0</v>
      </c>
      <c r="F18441" s="19" t="n">
        <v>34.7777777777778</v>
      </c>
    </row>
    <row r="18442" customFormat="false" ht="15" hidden="false" customHeight="false" outlineLevel="0" collapsed="false">
      <c r="A18442" s="8" t="s">
        <v>9469</v>
      </c>
      <c r="B18442" s="8" t="s">
        <v>9470</v>
      </c>
      <c r="C18442" s="8" t="s">
        <v>645</v>
      </c>
      <c r="D18442" s="8" t="n">
        <v>2000</v>
      </c>
      <c r="E18442" s="19" t="n">
        <v>0</v>
      </c>
      <c r="F18442" s="19" t="n">
        <v>35</v>
      </c>
    </row>
    <row r="18443" customFormat="false" ht="15" hidden="false" customHeight="false" outlineLevel="0" collapsed="false">
      <c r="A18443" s="8" t="s">
        <v>9469</v>
      </c>
      <c r="B18443" s="8" t="s">
        <v>9470</v>
      </c>
      <c r="C18443" s="8" t="s">
        <v>646</v>
      </c>
      <c r="D18443" s="8" t="n">
        <v>2000</v>
      </c>
      <c r="E18443" s="19" t="n">
        <v>0</v>
      </c>
      <c r="F18443" s="19" t="n">
        <v>35.7777777777778</v>
      </c>
    </row>
    <row r="18444" customFormat="false" ht="15" hidden="false" customHeight="false" outlineLevel="0" collapsed="false">
      <c r="A18444" s="8" t="s">
        <v>9469</v>
      </c>
      <c r="B18444" s="8" t="s">
        <v>9470</v>
      </c>
      <c r="C18444" s="8" t="s">
        <v>647</v>
      </c>
      <c r="D18444" s="8" t="n">
        <v>2000</v>
      </c>
      <c r="E18444" s="19" t="n">
        <v>0</v>
      </c>
      <c r="F18444" s="19" t="n">
        <v>36.3888888888889</v>
      </c>
    </row>
    <row r="18445" customFormat="false" ht="15" hidden="false" customHeight="false" outlineLevel="0" collapsed="false">
      <c r="A18445" s="8" t="s">
        <v>9469</v>
      </c>
      <c r="B18445" s="8" t="s">
        <v>9470</v>
      </c>
      <c r="C18445" s="8" t="s">
        <v>648</v>
      </c>
      <c r="D18445" s="8" t="n">
        <v>2000</v>
      </c>
      <c r="E18445" s="19" t="n">
        <v>0</v>
      </c>
      <c r="F18445" s="19" t="n">
        <v>37</v>
      </c>
    </row>
    <row r="18446" customFormat="false" ht="15" hidden="false" customHeight="false" outlineLevel="0" collapsed="false">
      <c r="A18446" s="8" t="s">
        <v>9469</v>
      </c>
      <c r="B18446" s="8" t="s">
        <v>9470</v>
      </c>
      <c r="C18446" s="8" t="s">
        <v>649</v>
      </c>
      <c r="D18446" s="8" t="n">
        <v>2000</v>
      </c>
      <c r="E18446" s="19" t="n">
        <v>0</v>
      </c>
      <c r="F18446" s="19" t="n">
        <v>35.7777777777778</v>
      </c>
    </row>
    <row r="18447" customFormat="false" ht="15" hidden="false" customHeight="false" outlineLevel="0" collapsed="false">
      <c r="A18447" s="8" t="s">
        <v>9469</v>
      </c>
      <c r="B18447" s="8" t="s">
        <v>9470</v>
      </c>
      <c r="C18447" s="8" t="s">
        <v>650</v>
      </c>
      <c r="D18447" s="8" t="n">
        <v>2000</v>
      </c>
      <c r="E18447" s="19" t="n">
        <v>0</v>
      </c>
      <c r="F18447" s="19" t="n">
        <v>36</v>
      </c>
    </row>
    <row r="18448" customFormat="false" ht="15" hidden="false" customHeight="false" outlineLevel="0" collapsed="false">
      <c r="A18448" s="8" t="s">
        <v>9469</v>
      </c>
      <c r="B18448" s="8" t="s">
        <v>9470</v>
      </c>
      <c r="C18448" s="8" t="s">
        <v>651</v>
      </c>
      <c r="D18448" s="8" t="n">
        <v>2000</v>
      </c>
      <c r="E18448" s="19" t="n">
        <v>0</v>
      </c>
      <c r="F18448" s="19" t="n">
        <v>36.3888888888889</v>
      </c>
    </row>
    <row r="18449" customFormat="false" ht="15" hidden="false" customHeight="false" outlineLevel="0" collapsed="false">
      <c r="A18449" s="8" t="s">
        <v>9469</v>
      </c>
      <c r="B18449" s="8" t="s">
        <v>9470</v>
      </c>
      <c r="C18449" s="8" t="s">
        <v>652</v>
      </c>
      <c r="D18449" s="8" t="n">
        <v>2000</v>
      </c>
      <c r="E18449" s="19" t="n">
        <v>0</v>
      </c>
      <c r="F18449" s="19" t="n">
        <v>36</v>
      </c>
    </row>
    <row r="18450" customFormat="false" ht="15" hidden="false" customHeight="false" outlineLevel="0" collapsed="false">
      <c r="A18450" s="8" t="s">
        <v>9469</v>
      </c>
      <c r="B18450" s="8" t="s">
        <v>9470</v>
      </c>
      <c r="C18450" s="8" t="s">
        <v>653</v>
      </c>
      <c r="D18450" s="8" t="n">
        <v>2000</v>
      </c>
      <c r="E18450" s="19" t="n">
        <v>0</v>
      </c>
      <c r="F18450" s="19" t="n">
        <v>34.5</v>
      </c>
    </row>
    <row r="18451" customFormat="false" ht="15" hidden="false" customHeight="false" outlineLevel="0" collapsed="false">
      <c r="A18451" s="8" t="s">
        <v>9469</v>
      </c>
      <c r="B18451" s="8" t="s">
        <v>9470</v>
      </c>
      <c r="C18451" s="8" t="s">
        <v>654</v>
      </c>
      <c r="D18451" s="8" t="n">
        <v>2000</v>
      </c>
      <c r="E18451" s="19" t="n">
        <v>0</v>
      </c>
      <c r="F18451" s="19" t="n">
        <v>34</v>
      </c>
    </row>
    <row r="18452" customFormat="false" ht="15" hidden="false" customHeight="false" outlineLevel="0" collapsed="false">
      <c r="A18452" s="8" t="s">
        <v>9469</v>
      </c>
      <c r="B18452" s="8" t="s">
        <v>9470</v>
      </c>
      <c r="C18452" s="8" t="s">
        <v>655</v>
      </c>
      <c r="D18452" s="8" t="n">
        <v>2000</v>
      </c>
      <c r="E18452" s="19" t="n">
        <v>0</v>
      </c>
      <c r="F18452" s="19" t="n">
        <v>34</v>
      </c>
    </row>
    <row r="18453" customFormat="false" ht="15" hidden="false" customHeight="false" outlineLevel="0" collapsed="false">
      <c r="A18453" s="8" t="s">
        <v>9469</v>
      </c>
      <c r="B18453" s="8" t="s">
        <v>9470</v>
      </c>
      <c r="C18453" s="8" t="s">
        <v>656</v>
      </c>
      <c r="D18453" s="8" t="n">
        <v>2000</v>
      </c>
      <c r="E18453" s="19" t="n">
        <v>0</v>
      </c>
      <c r="F18453" s="19" t="n">
        <v>34.7777777777778</v>
      </c>
    </row>
    <row r="18454" customFormat="false" ht="15" hidden="false" customHeight="false" outlineLevel="0" collapsed="false">
      <c r="A18454" s="8" t="s">
        <v>9469</v>
      </c>
      <c r="B18454" s="8" t="s">
        <v>9470</v>
      </c>
      <c r="C18454" s="8" t="s">
        <v>657</v>
      </c>
      <c r="D18454" s="8" t="n">
        <v>2000</v>
      </c>
      <c r="E18454" s="19" t="n">
        <v>0</v>
      </c>
      <c r="F18454" s="19" t="n">
        <v>34.2777777777778</v>
      </c>
    </row>
    <row r="18455" customFormat="false" ht="15" hidden="false" customHeight="false" outlineLevel="0" collapsed="false">
      <c r="A18455" s="8" t="s">
        <v>9469</v>
      </c>
      <c r="B18455" s="8" t="s">
        <v>9470</v>
      </c>
      <c r="C18455" s="8" t="s">
        <v>658</v>
      </c>
      <c r="D18455" s="8" t="n">
        <v>2000</v>
      </c>
      <c r="E18455" s="19" t="n">
        <v>0</v>
      </c>
      <c r="F18455" s="19" t="n">
        <v>34</v>
      </c>
    </row>
    <row r="18456" customFormat="false" ht="15" hidden="false" customHeight="false" outlineLevel="0" collapsed="false">
      <c r="A18456" s="8" t="s">
        <v>9469</v>
      </c>
      <c r="B18456" s="8" t="s">
        <v>9470</v>
      </c>
      <c r="C18456" s="8" t="s">
        <v>659</v>
      </c>
      <c r="D18456" s="8" t="n">
        <v>2000</v>
      </c>
      <c r="E18456" s="19" t="n">
        <v>0</v>
      </c>
      <c r="F18456" s="19" t="n">
        <v>33.2777777777778</v>
      </c>
    </row>
    <row r="18457" customFormat="false" ht="15" hidden="false" customHeight="false" outlineLevel="0" collapsed="false">
      <c r="A18457" s="8" t="s">
        <v>9469</v>
      </c>
      <c r="B18457" s="8" t="s">
        <v>9470</v>
      </c>
      <c r="C18457" s="8" t="s">
        <v>660</v>
      </c>
      <c r="D18457" s="8" t="n">
        <v>2000</v>
      </c>
      <c r="E18457" s="19" t="n">
        <v>0</v>
      </c>
      <c r="F18457" s="19" t="n">
        <v>33.6111111111111</v>
      </c>
    </row>
    <row r="18458" customFormat="false" ht="15" hidden="false" customHeight="false" outlineLevel="0" collapsed="false">
      <c r="A18458" s="8" t="s">
        <v>9469</v>
      </c>
      <c r="B18458" s="8" t="s">
        <v>9470</v>
      </c>
      <c r="C18458" s="8" t="s">
        <v>661</v>
      </c>
      <c r="D18458" s="8" t="n">
        <v>2000</v>
      </c>
      <c r="E18458" s="19" t="n">
        <v>0</v>
      </c>
      <c r="F18458" s="19" t="n">
        <v>33.8888888888889</v>
      </c>
    </row>
    <row r="18459" customFormat="false" ht="15" hidden="false" customHeight="false" outlineLevel="0" collapsed="false">
      <c r="A18459" s="8" t="s">
        <v>9469</v>
      </c>
      <c r="B18459" s="8" t="s">
        <v>9470</v>
      </c>
      <c r="C18459" s="8" t="s">
        <v>662</v>
      </c>
      <c r="D18459" s="8" t="n">
        <v>2000</v>
      </c>
      <c r="E18459" s="19" t="n">
        <v>0</v>
      </c>
      <c r="F18459" s="19" t="n">
        <v>33.7777777777778</v>
      </c>
    </row>
    <row r="18460" customFormat="false" ht="15" hidden="false" customHeight="false" outlineLevel="0" collapsed="false">
      <c r="A18460" s="8" t="s">
        <v>9469</v>
      </c>
      <c r="B18460" s="8" t="s">
        <v>9470</v>
      </c>
      <c r="C18460" s="8" t="s">
        <v>663</v>
      </c>
      <c r="D18460" s="8" t="n">
        <v>2000</v>
      </c>
      <c r="E18460" s="19" t="n">
        <v>0</v>
      </c>
      <c r="F18460" s="19" t="n">
        <v>32.8888888888889</v>
      </c>
    </row>
    <row r="18461" customFormat="false" ht="15" hidden="false" customHeight="false" outlineLevel="0" collapsed="false">
      <c r="A18461" s="8" t="s">
        <v>9469</v>
      </c>
      <c r="B18461" s="8" t="s">
        <v>9470</v>
      </c>
      <c r="C18461" s="8" t="s">
        <v>664</v>
      </c>
      <c r="D18461" s="8" t="n">
        <v>2000</v>
      </c>
      <c r="E18461" s="19" t="n">
        <v>0</v>
      </c>
      <c r="F18461" s="19" t="n">
        <v>33.3888888888889</v>
      </c>
    </row>
    <row r="18462" customFormat="false" ht="15" hidden="false" customHeight="false" outlineLevel="0" collapsed="false">
      <c r="A18462" s="8" t="s">
        <v>9469</v>
      </c>
      <c r="B18462" s="8" t="s">
        <v>9470</v>
      </c>
      <c r="C18462" s="8" t="s">
        <v>665</v>
      </c>
      <c r="D18462" s="8" t="n">
        <v>2000</v>
      </c>
      <c r="E18462" s="19" t="n">
        <v>0</v>
      </c>
      <c r="F18462" s="19" t="n">
        <v>33.2222222222222</v>
      </c>
    </row>
    <row r="18463" customFormat="false" ht="15" hidden="false" customHeight="false" outlineLevel="0" collapsed="false">
      <c r="A18463" s="8" t="s">
        <v>9469</v>
      </c>
      <c r="B18463" s="8" t="s">
        <v>9470</v>
      </c>
      <c r="C18463" s="8" t="s">
        <v>666</v>
      </c>
      <c r="D18463" s="8" t="n">
        <v>2000</v>
      </c>
      <c r="E18463" s="19" t="n">
        <v>0</v>
      </c>
      <c r="F18463" s="19" t="n">
        <v>33.7777777777778</v>
      </c>
    </row>
    <row r="18464" customFormat="false" ht="15" hidden="false" customHeight="false" outlineLevel="0" collapsed="false">
      <c r="A18464" s="8" t="s">
        <v>9469</v>
      </c>
      <c r="B18464" s="8" t="s">
        <v>9470</v>
      </c>
      <c r="C18464" s="8" t="s">
        <v>667</v>
      </c>
      <c r="D18464" s="8" t="n">
        <v>2000</v>
      </c>
      <c r="E18464" s="19" t="n">
        <v>0</v>
      </c>
      <c r="F18464" s="19" t="n">
        <v>34.2222222222222</v>
      </c>
    </row>
    <row r="18465" customFormat="false" ht="15" hidden="false" customHeight="false" outlineLevel="0" collapsed="false">
      <c r="A18465" s="8" t="s">
        <v>9469</v>
      </c>
      <c r="B18465" s="8" t="s">
        <v>9470</v>
      </c>
      <c r="C18465" s="8" t="s">
        <v>668</v>
      </c>
      <c r="D18465" s="8" t="n">
        <v>2000</v>
      </c>
      <c r="E18465" s="19" t="n">
        <v>0</v>
      </c>
      <c r="F18465" s="19" t="n">
        <v>34.6111111111111</v>
      </c>
    </row>
    <row r="18466" customFormat="false" ht="15" hidden="false" customHeight="false" outlineLevel="0" collapsed="false">
      <c r="A18466" s="8" t="s">
        <v>9469</v>
      </c>
      <c r="B18466" s="8" t="s">
        <v>9470</v>
      </c>
      <c r="C18466" s="8" t="s">
        <v>669</v>
      </c>
      <c r="D18466" s="8" t="n">
        <v>2000</v>
      </c>
      <c r="E18466" s="19" t="n">
        <v>0</v>
      </c>
      <c r="F18466" s="19" t="n">
        <v>34</v>
      </c>
    </row>
    <row r="18467" customFormat="false" ht="15" hidden="false" customHeight="false" outlineLevel="0" collapsed="false">
      <c r="A18467" s="8" t="s">
        <v>9469</v>
      </c>
      <c r="B18467" s="8" t="s">
        <v>9470</v>
      </c>
      <c r="C18467" s="8" t="s">
        <v>670</v>
      </c>
      <c r="D18467" s="8" t="n">
        <v>2000</v>
      </c>
      <c r="E18467" s="19" t="n">
        <v>0</v>
      </c>
      <c r="F18467" s="19" t="n">
        <v>33.7777777777778</v>
      </c>
    </row>
    <row r="18468" customFormat="false" ht="15" hidden="false" customHeight="false" outlineLevel="0" collapsed="false">
      <c r="A18468" s="8" t="s">
        <v>9469</v>
      </c>
      <c r="B18468" s="8" t="s">
        <v>9470</v>
      </c>
      <c r="C18468" s="8" t="s">
        <v>671</v>
      </c>
      <c r="D18468" s="8" t="n">
        <v>2000</v>
      </c>
      <c r="E18468" s="19" t="n">
        <v>0</v>
      </c>
      <c r="F18468" s="19" t="n">
        <v>33.7777777777778</v>
      </c>
    </row>
    <row r="18469" customFormat="false" ht="15" hidden="false" customHeight="false" outlineLevel="0" collapsed="false">
      <c r="A18469" s="8" t="s">
        <v>9469</v>
      </c>
      <c r="B18469" s="8" t="s">
        <v>9470</v>
      </c>
      <c r="C18469" s="8" t="s">
        <v>672</v>
      </c>
      <c r="D18469" s="8" t="n">
        <v>2000</v>
      </c>
      <c r="E18469" s="19" t="n">
        <v>0</v>
      </c>
      <c r="F18469" s="19" t="n">
        <v>33.3888888888889</v>
      </c>
    </row>
    <row r="18470" customFormat="false" ht="15" hidden="false" customHeight="false" outlineLevel="0" collapsed="false">
      <c r="A18470" s="8" t="s">
        <v>9469</v>
      </c>
      <c r="B18470" s="8" t="s">
        <v>9470</v>
      </c>
      <c r="C18470" s="8" t="s">
        <v>673</v>
      </c>
      <c r="D18470" s="8" t="n">
        <v>2000</v>
      </c>
      <c r="E18470" s="19" t="n">
        <v>0</v>
      </c>
      <c r="F18470" s="19" t="n">
        <v>32.1111111111111</v>
      </c>
    </row>
    <row r="18471" customFormat="false" ht="15" hidden="false" customHeight="false" outlineLevel="0" collapsed="false">
      <c r="A18471" s="8" t="s">
        <v>9469</v>
      </c>
      <c r="B18471" s="8" t="s">
        <v>9470</v>
      </c>
      <c r="C18471" s="8" t="s">
        <v>674</v>
      </c>
      <c r="D18471" s="8" t="n">
        <v>2000</v>
      </c>
      <c r="E18471" s="19" t="n">
        <v>0</v>
      </c>
      <c r="F18471" s="19" t="n">
        <v>32.1111111111111</v>
      </c>
    </row>
    <row r="18472" customFormat="false" ht="15" hidden="false" customHeight="false" outlineLevel="0" collapsed="false">
      <c r="A18472" s="8" t="s">
        <v>9469</v>
      </c>
      <c r="B18472" s="8" t="s">
        <v>9470</v>
      </c>
      <c r="C18472" s="8" t="s">
        <v>675</v>
      </c>
      <c r="D18472" s="8" t="n">
        <v>2000</v>
      </c>
      <c r="E18472" s="19" t="n">
        <v>0</v>
      </c>
      <c r="F18472" s="19" t="n">
        <v>32.2777777777778</v>
      </c>
    </row>
    <row r="18473" customFormat="false" ht="15" hidden="false" customHeight="false" outlineLevel="0" collapsed="false">
      <c r="A18473" s="8" t="s">
        <v>9469</v>
      </c>
      <c r="B18473" s="8" t="s">
        <v>9470</v>
      </c>
      <c r="C18473" s="8" t="s">
        <v>676</v>
      </c>
      <c r="D18473" s="8" t="n">
        <v>2000</v>
      </c>
      <c r="E18473" s="19" t="n">
        <v>0</v>
      </c>
      <c r="F18473" s="19" t="n">
        <v>32.3888888888889</v>
      </c>
    </row>
    <row r="18474" customFormat="false" ht="15" hidden="false" customHeight="false" outlineLevel="0" collapsed="false">
      <c r="A18474" s="8" t="s">
        <v>9469</v>
      </c>
      <c r="B18474" s="8" t="s">
        <v>9470</v>
      </c>
      <c r="C18474" s="8" t="s">
        <v>677</v>
      </c>
      <c r="D18474" s="8" t="n">
        <v>2000</v>
      </c>
      <c r="E18474" s="19" t="n">
        <v>0</v>
      </c>
      <c r="F18474" s="19" t="n">
        <v>32.5</v>
      </c>
    </row>
    <row r="18475" customFormat="false" ht="15" hidden="false" customHeight="false" outlineLevel="0" collapsed="false">
      <c r="A18475" s="8" t="s">
        <v>9469</v>
      </c>
      <c r="B18475" s="8" t="s">
        <v>9470</v>
      </c>
      <c r="C18475" s="8" t="s">
        <v>678</v>
      </c>
      <c r="D18475" s="8" t="n">
        <v>2000</v>
      </c>
      <c r="E18475" s="19" t="n">
        <v>0</v>
      </c>
      <c r="F18475" s="19" t="n">
        <v>32.3888888888889</v>
      </c>
    </row>
    <row r="18476" customFormat="false" ht="15" hidden="false" customHeight="false" outlineLevel="0" collapsed="false">
      <c r="A18476" s="8" t="s">
        <v>9469</v>
      </c>
      <c r="B18476" s="8" t="s">
        <v>9470</v>
      </c>
      <c r="C18476" s="8" t="s">
        <v>679</v>
      </c>
      <c r="D18476" s="8" t="n">
        <v>2000</v>
      </c>
      <c r="E18476" s="19" t="n">
        <v>0</v>
      </c>
      <c r="F18476" s="19" t="n">
        <v>32.8888888888889</v>
      </c>
    </row>
    <row r="18477" customFormat="false" ht="15" hidden="false" customHeight="false" outlineLevel="0" collapsed="false">
      <c r="A18477" s="8" t="s">
        <v>9469</v>
      </c>
      <c r="B18477" s="8" t="s">
        <v>9470</v>
      </c>
      <c r="C18477" s="8" t="s">
        <v>680</v>
      </c>
      <c r="D18477" s="8" t="n">
        <v>2000</v>
      </c>
      <c r="E18477" s="19" t="n">
        <v>0</v>
      </c>
      <c r="F18477" s="19" t="n">
        <v>33.3888888888889</v>
      </c>
    </row>
    <row r="18478" customFormat="false" ht="15" hidden="false" customHeight="false" outlineLevel="0" collapsed="false">
      <c r="A18478" s="8" t="s">
        <v>9469</v>
      </c>
      <c r="B18478" s="8" t="s">
        <v>9470</v>
      </c>
      <c r="C18478" s="8" t="s">
        <v>681</v>
      </c>
      <c r="D18478" s="8" t="n">
        <v>2000</v>
      </c>
      <c r="E18478" s="19" t="n">
        <v>0</v>
      </c>
      <c r="F18478" s="19" t="n">
        <v>33.8888888888889</v>
      </c>
    </row>
    <row r="18479" customFormat="false" ht="15" hidden="false" customHeight="false" outlineLevel="0" collapsed="false">
      <c r="A18479" s="8" t="s">
        <v>9469</v>
      </c>
      <c r="B18479" s="8" t="s">
        <v>9470</v>
      </c>
      <c r="C18479" s="8" t="s">
        <v>682</v>
      </c>
      <c r="D18479" s="8" t="n">
        <v>2000</v>
      </c>
      <c r="E18479" s="19" t="n">
        <v>0</v>
      </c>
      <c r="F18479" s="19" t="n">
        <v>33.7222222222222</v>
      </c>
    </row>
    <row r="18480" customFormat="false" ht="15" hidden="false" customHeight="false" outlineLevel="0" collapsed="false">
      <c r="A18480" s="8" t="s">
        <v>9469</v>
      </c>
      <c r="B18480" s="8" t="s">
        <v>9470</v>
      </c>
      <c r="C18480" s="8" t="s">
        <v>683</v>
      </c>
      <c r="D18480" s="8" t="n">
        <v>2000</v>
      </c>
      <c r="E18480" s="19" t="n">
        <v>0</v>
      </c>
      <c r="F18480" s="19" t="n">
        <v>32.7777777777778</v>
      </c>
    </row>
    <row r="18481" customFormat="false" ht="15" hidden="false" customHeight="false" outlineLevel="0" collapsed="false">
      <c r="A18481" s="8" t="s">
        <v>9469</v>
      </c>
      <c r="B18481" s="8" t="s">
        <v>9470</v>
      </c>
      <c r="C18481" s="8" t="s">
        <v>684</v>
      </c>
      <c r="D18481" s="8" t="n">
        <v>2000</v>
      </c>
      <c r="E18481" s="19" t="n">
        <v>0</v>
      </c>
      <c r="F18481" s="19" t="n">
        <v>32.7777777777778</v>
      </c>
    </row>
    <row r="18482" customFormat="false" ht="15" hidden="false" customHeight="false" outlineLevel="0" collapsed="false">
      <c r="A18482" s="8" t="s">
        <v>9469</v>
      </c>
      <c r="B18482" s="8" t="s">
        <v>9470</v>
      </c>
      <c r="C18482" s="8" t="s">
        <v>685</v>
      </c>
      <c r="D18482" s="8" t="n">
        <v>2000</v>
      </c>
      <c r="E18482" s="19" t="n">
        <v>0</v>
      </c>
      <c r="F18482" s="19" t="n">
        <v>32</v>
      </c>
    </row>
    <row r="18483" customFormat="false" ht="15" hidden="false" customHeight="false" outlineLevel="0" collapsed="false">
      <c r="A18483" s="8" t="s">
        <v>9469</v>
      </c>
      <c r="B18483" s="8" t="s">
        <v>9470</v>
      </c>
      <c r="C18483" s="8" t="s">
        <v>686</v>
      </c>
      <c r="D18483" s="8" t="n">
        <v>2000</v>
      </c>
      <c r="E18483" s="19" t="n">
        <v>0</v>
      </c>
      <c r="F18483" s="19" t="n">
        <v>31</v>
      </c>
    </row>
    <row r="18484" customFormat="false" ht="15" hidden="false" customHeight="false" outlineLevel="0" collapsed="false">
      <c r="A18484" s="8" t="s">
        <v>9469</v>
      </c>
      <c r="B18484" s="8" t="s">
        <v>9470</v>
      </c>
      <c r="C18484" s="8" t="s">
        <v>687</v>
      </c>
      <c r="D18484" s="8" t="n">
        <v>2000</v>
      </c>
      <c r="E18484" s="19" t="n">
        <v>0</v>
      </c>
      <c r="F18484" s="19" t="n">
        <v>31.2777777777778</v>
      </c>
    </row>
    <row r="18485" customFormat="false" ht="15" hidden="false" customHeight="false" outlineLevel="0" collapsed="false">
      <c r="A18485" s="8" t="s">
        <v>9469</v>
      </c>
      <c r="B18485" s="8" t="s">
        <v>9470</v>
      </c>
      <c r="C18485" s="8" t="s">
        <v>688</v>
      </c>
      <c r="D18485" s="8" t="n">
        <v>2000</v>
      </c>
      <c r="E18485" s="19" t="n">
        <v>0</v>
      </c>
      <c r="F18485" s="19" t="n">
        <v>29.7222222222222</v>
      </c>
    </row>
    <row r="18486" customFormat="false" ht="15" hidden="false" customHeight="false" outlineLevel="0" collapsed="false">
      <c r="A18486" s="8" t="s">
        <v>9469</v>
      </c>
      <c r="B18486" s="8" t="s">
        <v>9470</v>
      </c>
      <c r="C18486" s="8" t="s">
        <v>689</v>
      </c>
      <c r="D18486" s="8" t="n">
        <v>2000</v>
      </c>
      <c r="E18486" s="19" t="n">
        <v>0</v>
      </c>
      <c r="F18486" s="19" t="n">
        <v>28.3888888888889</v>
      </c>
    </row>
    <row r="18487" customFormat="false" ht="15" hidden="false" customHeight="false" outlineLevel="0" collapsed="false">
      <c r="A18487" s="8" t="s">
        <v>9469</v>
      </c>
      <c r="B18487" s="8" t="s">
        <v>9470</v>
      </c>
      <c r="C18487" s="8" t="s">
        <v>690</v>
      </c>
      <c r="D18487" s="8" t="n">
        <v>2000</v>
      </c>
      <c r="E18487" s="19" t="n">
        <v>0</v>
      </c>
      <c r="F18487" s="19" t="n">
        <v>28.3888888888889</v>
      </c>
    </row>
    <row r="18488" customFormat="false" ht="15" hidden="false" customHeight="false" outlineLevel="0" collapsed="false">
      <c r="A18488" s="8" t="s">
        <v>9469</v>
      </c>
      <c r="B18488" s="8" t="s">
        <v>9470</v>
      </c>
      <c r="C18488" s="8" t="s">
        <v>691</v>
      </c>
      <c r="D18488" s="8" t="n">
        <v>2000</v>
      </c>
      <c r="E18488" s="19" t="n">
        <v>0</v>
      </c>
      <c r="F18488" s="19" t="n">
        <v>29.6111111111111</v>
      </c>
    </row>
    <row r="18489" customFormat="false" ht="15" hidden="false" customHeight="false" outlineLevel="0" collapsed="false">
      <c r="A18489" s="8" t="s">
        <v>9469</v>
      </c>
      <c r="B18489" s="8" t="s">
        <v>9470</v>
      </c>
      <c r="C18489" s="8" t="s">
        <v>692</v>
      </c>
      <c r="D18489" s="8" t="n">
        <v>2000</v>
      </c>
      <c r="E18489" s="19" t="n">
        <v>0</v>
      </c>
      <c r="F18489" s="19" t="n">
        <v>30.6111111111111</v>
      </c>
    </row>
    <row r="18490" customFormat="false" ht="15" hidden="false" customHeight="false" outlineLevel="0" collapsed="false">
      <c r="A18490" s="8" t="s">
        <v>9469</v>
      </c>
      <c r="B18490" s="8" t="s">
        <v>9470</v>
      </c>
      <c r="C18490" s="8" t="s">
        <v>693</v>
      </c>
      <c r="D18490" s="8" t="n">
        <v>2000</v>
      </c>
      <c r="E18490" s="19" t="n">
        <v>0</v>
      </c>
      <c r="F18490" s="19" t="n">
        <v>32.2222222222222</v>
      </c>
    </row>
    <row r="18491" customFormat="false" ht="15" hidden="false" customHeight="false" outlineLevel="0" collapsed="false">
      <c r="A18491" s="8" t="s">
        <v>9469</v>
      </c>
      <c r="B18491" s="8" t="s">
        <v>9470</v>
      </c>
      <c r="C18491" s="8" t="s">
        <v>694</v>
      </c>
      <c r="D18491" s="8" t="n">
        <v>2000</v>
      </c>
      <c r="E18491" s="19" t="n">
        <v>0</v>
      </c>
      <c r="F18491" s="19" t="n">
        <v>31.8888888888889</v>
      </c>
    </row>
    <row r="18492" customFormat="false" ht="15" hidden="false" customHeight="false" outlineLevel="0" collapsed="false">
      <c r="A18492" s="8" t="s">
        <v>9469</v>
      </c>
      <c r="B18492" s="8" t="s">
        <v>9470</v>
      </c>
      <c r="C18492" s="8" t="s">
        <v>695</v>
      </c>
      <c r="D18492" s="8" t="n">
        <v>2000</v>
      </c>
      <c r="E18492" s="19" t="n">
        <v>0</v>
      </c>
      <c r="F18492" s="19" t="n">
        <v>31</v>
      </c>
    </row>
    <row r="18493" customFormat="false" ht="15" hidden="false" customHeight="false" outlineLevel="0" collapsed="false">
      <c r="A18493" s="8" t="s">
        <v>9469</v>
      </c>
      <c r="B18493" s="8" t="s">
        <v>9470</v>
      </c>
      <c r="C18493" s="8" t="s">
        <v>696</v>
      </c>
      <c r="D18493" s="8" t="n">
        <v>2000</v>
      </c>
      <c r="E18493" s="19" t="n">
        <v>0</v>
      </c>
      <c r="F18493" s="19" t="n">
        <v>32.1111111111111</v>
      </c>
    </row>
    <row r="18494" customFormat="false" ht="15" hidden="false" customHeight="false" outlineLevel="0" collapsed="false">
      <c r="A18494" s="8" t="s">
        <v>9469</v>
      </c>
      <c r="B18494" s="8" t="s">
        <v>9470</v>
      </c>
      <c r="C18494" s="8" t="s">
        <v>697</v>
      </c>
      <c r="D18494" s="8" t="n">
        <v>2000</v>
      </c>
      <c r="E18494" s="19" t="n">
        <v>0</v>
      </c>
      <c r="F18494" s="19" t="n">
        <v>31.5</v>
      </c>
    </row>
    <row r="18495" customFormat="false" ht="15" hidden="false" customHeight="false" outlineLevel="0" collapsed="false">
      <c r="A18495" s="8" t="s">
        <v>9469</v>
      </c>
      <c r="B18495" s="8" t="s">
        <v>9470</v>
      </c>
      <c r="C18495" s="8" t="s">
        <v>698</v>
      </c>
      <c r="D18495" s="8" t="n">
        <v>2000</v>
      </c>
      <c r="E18495" s="19" t="n">
        <v>0</v>
      </c>
      <c r="F18495" s="19" t="n">
        <v>32.6111111111111</v>
      </c>
    </row>
    <row r="18496" customFormat="false" ht="15" hidden="false" customHeight="false" outlineLevel="0" collapsed="false">
      <c r="A18496" s="8" t="s">
        <v>9469</v>
      </c>
      <c r="B18496" s="8" t="s">
        <v>9470</v>
      </c>
      <c r="C18496" s="8" t="s">
        <v>699</v>
      </c>
      <c r="D18496" s="8" t="n">
        <v>2000</v>
      </c>
      <c r="E18496" s="19" t="n">
        <v>0</v>
      </c>
      <c r="F18496" s="19" t="n">
        <v>31.1111111111111</v>
      </c>
    </row>
    <row r="18497" customFormat="false" ht="15" hidden="false" customHeight="false" outlineLevel="0" collapsed="false">
      <c r="A18497" s="8" t="s">
        <v>9469</v>
      </c>
      <c r="B18497" s="8" t="s">
        <v>9470</v>
      </c>
      <c r="C18497" s="8" t="s">
        <v>700</v>
      </c>
      <c r="D18497" s="8" t="n">
        <v>2000</v>
      </c>
      <c r="E18497" s="19" t="n">
        <v>0</v>
      </c>
      <c r="F18497" s="19" t="n">
        <v>30</v>
      </c>
    </row>
    <row r="18498" customFormat="false" ht="15" hidden="false" customHeight="false" outlineLevel="0" collapsed="false">
      <c r="A18498" s="8" t="s">
        <v>9469</v>
      </c>
      <c r="B18498" s="8" t="s">
        <v>9470</v>
      </c>
      <c r="C18498" s="8" t="s">
        <v>701</v>
      </c>
      <c r="D18498" s="8" t="n">
        <v>2000</v>
      </c>
      <c r="E18498" s="19" t="n">
        <v>0</v>
      </c>
      <c r="F18498" s="19" t="n">
        <v>30.2222222222222</v>
      </c>
    </row>
    <row r="18499" customFormat="false" ht="15" hidden="false" customHeight="false" outlineLevel="0" collapsed="false">
      <c r="A18499" s="8" t="s">
        <v>9469</v>
      </c>
      <c r="B18499" s="8" t="s">
        <v>9470</v>
      </c>
      <c r="C18499" s="8" t="s">
        <v>702</v>
      </c>
      <c r="D18499" s="8" t="n">
        <v>2000</v>
      </c>
      <c r="E18499" s="19" t="n">
        <v>0</v>
      </c>
      <c r="F18499" s="19" t="n">
        <v>31.1111111111111</v>
      </c>
    </row>
    <row r="18500" customFormat="false" ht="15" hidden="false" customHeight="false" outlineLevel="0" collapsed="false">
      <c r="A18500" s="8" t="s">
        <v>9469</v>
      </c>
      <c r="B18500" s="8" t="s">
        <v>9470</v>
      </c>
      <c r="C18500" s="8" t="s">
        <v>703</v>
      </c>
      <c r="D18500" s="8" t="n">
        <v>2000</v>
      </c>
      <c r="E18500" s="19" t="n">
        <v>0</v>
      </c>
      <c r="F18500" s="19" t="n">
        <v>30.7777777777778</v>
      </c>
    </row>
    <row r="18501" customFormat="false" ht="15" hidden="false" customHeight="false" outlineLevel="0" collapsed="false">
      <c r="A18501" s="8" t="s">
        <v>9469</v>
      </c>
      <c r="B18501" s="8" t="s">
        <v>9470</v>
      </c>
      <c r="C18501" s="8" t="s">
        <v>704</v>
      </c>
      <c r="D18501" s="8" t="n">
        <v>2000</v>
      </c>
      <c r="E18501" s="19" t="n">
        <v>0</v>
      </c>
      <c r="F18501" s="19" t="n">
        <v>30.5</v>
      </c>
    </row>
    <row r="18502" customFormat="false" ht="15" hidden="false" customHeight="false" outlineLevel="0" collapsed="false">
      <c r="A18502" s="8" t="s">
        <v>9469</v>
      </c>
      <c r="B18502" s="8" t="s">
        <v>9470</v>
      </c>
      <c r="C18502" s="8" t="s">
        <v>705</v>
      </c>
      <c r="D18502" s="8" t="n">
        <v>2000</v>
      </c>
      <c r="E18502" s="19" t="n">
        <v>0</v>
      </c>
      <c r="F18502" s="19" t="n">
        <v>31.2222222222222</v>
      </c>
    </row>
    <row r="18503" customFormat="false" ht="15" hidden="false" customHeight="false" outlineLevel="0" collapsed="false">
      <c r="A18503" s="8" t="s">
        <v>9469</v>
      </c>
      <c r="B18503" s="8" t="s">
        <v>9470</v>
      </c>
      <c r="C18503" s="8" t="s">
        <v>706</v>
      </c>
      <c r="D18503" s="8" t="n">
        <v>2000</v>
      </c>
      <c r="E18503" s="19" t="n">
        <v>0</v>
      </c>
      <c r="F18503" s="19" t="n">
        <v>32.1111111111111</v>
      </c>
    </row>
    <row r="18504" customFormat="false" ht="15" hidden="false" customHeight="false" outlineLevel="0" collapsed="false">
      <c r="A18504" s="8" t="s">
        <v>9469</v>
      </c>
      <c r="B18504" s="8" t="s">
        <v>9470</v>
      </c>
      <c r="C18504" s="8" t="s">
        <v>707</v>
      </c>
      <c r="D18504" s="8" t="n">
        <v>2000</v>
      </c>
      <c r="E18504" s="19" t="n">
        <v>0</v>
      </c>
      <c r="F18504" s="19" t="n">
        <v>31.2222222222222</v>
      </c>
    </row>
    <row r="18505" customFormat="false" ht="15" hidden="false" customHeight="false" outlineLevel="0" collapsed="false">
      <c r="A18505" s="8" t="s">
        <v>9469</v>
      </c>
      <c r="B18505" s="8" t="s">
        <v>9470</v>
      </c>
      <c r="C18505" s="8" t="s">
        <v>708</v>
      </c>
      <c r="D18505" s="8" t="n">
        <v>2000</v>
      </c>
      <c r="E18505" s="19" t="n">
        <v>0</v>
      </c>
      <c r="F18505" s="19" t="n">
        <v>30.3888888888889</v>
      </c>
    </row>
    <row r="18506" customFormat="false" ht="15" hidden="false" customHeight="false" outlineLevel="0" collapsed="false">
      <c r="A18506" s="8" t="s">
        <v>9469</v>
      </c>
      <c r="B18506" s="8" t="s">
        <v>9470</v>
      </c>
      <c r="C18506" s="8" t="s">
        <v>709</v>
      </c>
      <c r="D18506" s="8" t="n">
        <v>2000</v>
      </c>
      <c r="E18506" s="19" t="n">
        <v>0</v>
      </c>
      <c r="F18506" s="19" t="n">
        <v>30.3888888888889</v>
      </c>
    </row>
    <row r="18507" customFormat="false" ht="15" hidden="false" customHeight="false" outlineLevel="0" collapsed="false">
      <c r="A18507" s="8" t="s">
        <v>9469</v>
      </c>
      <c r="B18507" s="8" t="s">
        <v>9470</v>
      </c>
      <c r="C18507" s="8" t="s">
        <v>710</v>
      </c>
      <c r="D18507" s="8" t="n">
        <v>2000</v>
      </c>
      <c r="E18507" s="19" t="n">
        <v>0</v>
      </c>
      <c r="F18507" s="19" t="n">
        <v>30.2222222222222</v>
      </c>
    </row>
    <row r="18508" customFormat="false" ht="15" hidden="false" customHeight="false" outlineLevel="0" collapsed="false">
      <c r="A18508" s="8" t="s">
        <v>9469</v>
      </c>
      <c r="B18508" s="8" t="s">
        <v>9470</v>
      </c>
      <c r="C18508" s="8" t="s">
        <v>711</v>
      </c>
      <c r="D18508" s="8" t="n">
        <v>2000</v>
      </c>
      <c r="E18508" s="19" t="n">
        <v>0</v>
      </c>
      <c r="F18508" s="19" t="n">
        <v>30.2222222222222</v>
      </c>
    </row>
    <row r="18509" customFormat="false" ht="15" hidden="false" customHeight="false" outlineLevel="0" collapsed="false">
      <c r="A18509" s="8" t="s">
        <v>9469</v>
      </c>
      <c r="B18509" s="8" t="s">
        <v>9470</v>
      </c>
      <c r="C18509" s="8" t="s">
        <v>712</v>
      </c>
      <c r="D18509" s="8" t="n">
        <v>2000</v>
      </c>
      <c r="E18509" s="19" t="n">
        <v>0</v>
      </c>
      <c r="F18509" s="19" t="n">
        <v>29.6111111111111</v>
      </c>
    </row>
    <row r="18510" customFormat="false" ht="15" hidden="false" customHeight="false" outlineLevel="0" collapsed="false">
      <c r="A18510" s="8" t="s">
        <v>9469</v>
      </c>
      <c r="B18510" s="8" t="s">
        <v>9470</v>
      </c>
      <c r="C18510" s="8" t="s">
        <v>713</v>
      </c>
      <c r="D18510" s="8" t="n">
        <v>2000</v>
      </c>
      <c r="E18510" s="19" t="n">
        <v>0</v>
      </c>
      <c r="F18510" s="19" t="n">
        <v>29</v>
      </c>
    </row>
    <row r="18511" customFormat="false" ht="15" hidden="false" customHeight="false" outlineLevel="0" collapsed="false">
      <c r="A18511" s="8" t="s">
        <v>9469</v>
      </c>
      <c r="B18511" s="8" t="s">
        <v>9470</v>
      </c>
      <c r="C18511" s="8" t="s">
        <v>714</v>
      </c>
      <c r="D18511" s="8" t="n">
        <v>2000</v>
      </c>
      <c r="E18511" s="19" t="n">
        <v>0</v>
      </c>
      <c r="F18511" s="19" t="n">
        <v>29</v>
      </c>
    </row>
    <row r="18512" customFormat="false" ht="15" hidden="false" customHeight="false" outlineLevel="0" collapsed="false">
      <c r="A18512" s="8" t="s">
        <v>9469</v>
      </c>
      <c r="B18512" s="8" t="s">
        <v>9470</v>
      </c>
      <c r="C18512" s="8" t="s">
        <v>715</v>
      </c>
      <c r="D18512" s="8" t="n">
        <v>2000</v>
      </c>
      <c r="E18512" s="19" t="n">
        <v>0</v>
      </c>
      <c r="F18512" s="19" t="n">
        <v>29</v>
      </c>
    </row>
    <row r="18513" customFormat="false" ht="15" hidden="false" customHeight="false" outlineLevel="0" collapsed="false">
      <c r="A18513" s="8" t="s">
        <v>9469</v>
      </c>
      <c r="B18513" s="8" t="s">
        <v>9470</v>
      </c>
      <c r="C18513" s="8" t="s">
        <v>716</v>
      </c>
      <c r="D18513" s="8" t="n">
        <v>2000</v>
      </c>
      <c r="E18513" s="19" t="n">
        <v>0</v>
      </c>
      <c r="F18513" s="19" t="n">
        <v>29</v>
      </c>
    </row>
    <row r="18514" customFormat="false" ht="15" hidden="false" customHeight="false" outlineLevel="0" collapsed="false">
      <c r="A18514" s="8" t="s">
        <v>9469</v>
      </c>
      <c r="B18514" s="8" t="s">
        <v>9470</v>
      </c>
      <c r="C18514" s="8" t="s">
        <v>717</v>
      </c>
      <c r="D18514" s="8" t="n">
        <v>2000</v>
      </c>
      <c r="E18514" s="19" t="n">
        <v>0</v>
      </c>
      <c r="F18514" s="19" t="n">
        <v>29</v>
      </c>
    </row>
    <row r="18515" customFormat="false" ht="15" hidden="false" customHeight="false" outlineLevel="0" collapsed="false">
      <c r="A18515" s="8" t="s">
        <v>9469</v>
      </c>
      <c r="B18515" s="8" t="s">
        <v>9470</v>
      </c>
      <c r="C18515" s="8" t="s">
        <v>718</v>
      </c>
      <c r="D18515" s="8" t="n">
        <v>2000</v>
      </c>
      <c r="E18515" s="19" t="n">
        <v>0.508</v>
      </c>
      <c r="F18515" s="19" t="n">
        <v>27.6111111111111</v>
      </c>
    </row>
    <row r="18516" customFormat="false" ht="15" hidden="false" customHeight="false" outlineLevel="0" collapsed="false">
      <c r="A18516" s="8" t="s">
        <v>9469</v>
      </c>
      <c r="B18516" s="8" t="s">
        <v>9470</v>
      </c>
      <c r="C18516" s="8" t="s">
        <v>719</v>
      </c>
      <c r="D18516" s="8" t="n">
        <v>2001</v>
      </c>
      <c r="E18516" s="19" t="n">
        <v>4.064</v>
      </c>
      <c r="F18516" s="19" t="n">
        <v>21.3888888888889</v>
      </c>
    </row>
    <row r="18517" customFormat="false" ht="15" hidden="false" customHeight="false" outlineLevel="0" collapsed="false">
      <c r="A18517" s="8" t="s">
        <v>9469</v>
      </c>
      <c r="B18517" s="8" t="s">
        <v>9470</v>
      </c>
      <c r="C18517" s="8" t="s">
        <v>720</v>
      </c>
      <c r="D18517" s="8" t="n">
        <v>2001</v>
      </c>
      <c r="E18517" s="19" t="n">
        <v>0</v>
      </c>
      <c r="F18517" s="19" t="n">
        <v>25</v>
      </c>
    </row>
    <row r="18518" customFormat="false" ht="15" hidden="false" customHeight="false" outlineLevel="0" collapsed="false">
      <c r="A18518" s="8" t="s">
        <v>9469</v>
      </c>
      <c r="B18518" s="8" t="s">
        <v>9470</v>
      </c>
      <c r="C18518" s="8" t="s">
        <v>721</v>
      </c>
      <c r="D18518" s="8" t="n">
        <v>2001</v>
      </c>
      <c r="E18518" s="19" t="n">
        <v>0</v>
      </c>
      <c r="F18518" s="19" t="n">
        <v>26.7777777777778</v>
      </c>
    </row>
    <row r="18519" customFormat="false" ht="15" hidden="false" customHeight="false" outlineLevel="0" collapsed="false">
      <c r="A18519" s="8" t="s">
        <v>9469</v>
      </c>
      <c r="B18519" s="8" t="s">
        <v>9470</v>
      </c>
      <c r="C18519" s="8" t="s">
        <v>722</v>
      </c>
      <c r="D18519" s="8" t="n">
        <v>2001</v>
      </c>
      <c r="E18519" s="19" t="n">
        <v>0</v>
      </c>
      <c r="F18519" s="19" t="n">
        <v>26.2222222222222</v>
      </c>
    </row>
    <row r="18520" customFormat="false" ht="15" hidden="false" customHeight="false" outlineLevel="0" collapsed="false">
      <c r="A18520" s="8" t="s">
        <v>9469</v>
      </c>
      <c r="B18520" s="8" t="s">
        <v>9470</v>
      </c>
      <c r="C18520" s="8" t="s">
        <v>723</v>
      </c>
      <c r="D18520" s="8" t="n">
        <v>2001</v>
      </c>
      <c r="E18520" s="19" t="n">
        <v>0</v>
      </c>
      <c r="F18520" s="19" t="n">
        <v>26.6111111111111</v>
      </c>
    </row>
    <row r="18521" customFormat="false" ht="15" hidden="false" customHeight="false" outlineLevel="0" collapsed="false">
      <c r="A18521" s="8" t="s">
        <v>9469</v>
      </c>
      <c r="B18521" s="8" t="s">
        <v>9470</v>
      </c>
      <c r="C18521" s="8" t="s">
        <v>724</v>
      </c>
      <c r="D18521" s="8" t="n">
        <v>2001</v>
      </c>
      <c r="E18521" s="19" t="n">
        <v>0</v>
      </c>
      <c r="F18521" s="19" t="n">
        <v>27.7222222222222</v>
      </c>
    </row>
    <row r="18522" customFormat="false" ht="15" hidden="false" customHeight="false" outlineLevel="0" collapsed="false">
      <c r="A18522" s="8" t="s">
        <v>9469</v>
      </c>
      <c r="B18522" s="8" t="s">
        <v>9470</v>
      </c>
      <c r="C18522" s="8" t="s">
        <v>725</v>
      </c>
      <c r="D18522" s="8" t="n">
        <v>2001</v>
      </c>
      <c r="E18522" s="19" t="n">
        <v>0</v>
      </c>
      <c r="F18522" s="19" t="n">
        <v>29.3888888888889</v>
      </c>
    </row>
    <row r="18523" customFormat="false" ht="15" hidden="false" customHeight="false" outlineLevel="0" collapsed="false">
      <c r="A18523" s="8" t="s">
        <v>9469</v>
      </c>
      <c r="B18523" s="8" t="s">
        <v>9470</v>
      </c>
      <c r="C18523" s="8" t="s">
        <v>726</v>
      </c>
      <c r="D18523" s="8" t="n">
        <v>2001</v>
      </c>
      <c r="E18523" s="19" t="n">
        <v>0</v>
      </c>
      <c r="F18523" s="19" t="n">
        <v>30.5</v>
      </c>
    </row>
    <row r="18524" customFormat="false" ht="15" hidden="false" customHeight="false" outlineLevel="0" collapsed="false">
      <c r="A18524" s="8" t="s">
        <v>9469</v>
      </c>
      <c r="B18524" s="8" t="s">
        <v>9470</v>
      </c>
      <c r="C18524" s="8" t="s">
        <v>727</v>
      </c>
      <c r="D18524" s="8" t="n">
        <v>2001</v>
      </c>
      <c r="E18524" s="19" t="n">
        <v>0</v>
      </c>
      <c r="F18524" s="19" t="n">
        <v>28.2222222222222</v>
      </c>
    </row>
    <row r="18525" customFormat="false" ht="15" hidden="false" customHeight="false" outlineLevel="0" collapsed="false">
      <c r="A18525" s="8" t="s">
        <v>9469</v>
      </c>
      <c r="B18525" s="8" t="s">
        <v>9470</v>
      </c>
      <c r="C18525" s="8" t="s">
        <v>728</v>
      </c>
      <c r="D18525" s="8" t="n">
        <v>2001</v>
      </c>
      <c r="E18525" s="19" t="n">
        <v>0</v>
      </c>
      <c r="F18525" s="19" t="n">
        <v>27.7777777777778</v>
      </c>
    </row>
    <row r="18526" customFormat="false" ht="15" hidden="false" customHeight="false" outlineLevel="0" collapsed="false">
      <c r="A18526" s="8" t="s">
        <v>9469</v>
      </c>
      <c r="B18526" s="8" t="s">
        <v>9470</v>
      </c>
      <c r="C18526" s="8" t="s">
        <v>729</v>
      </c>
      <c r="D18526" s="8" t="n">
        <v>2001</v>
      </c>
      <c r="E18526" s="19" t="n">
        <v>0</v>
      </c>
      <c r="F18526" s="19" t="n">
        <v>29</v>
      </c>
    </row>
    <row r="18527" customFormat="false" ht="15" hidden="false" customHeight="false" outlineLevel="0" collapsed="false">
      <c r="A18527" s="8" t="s">
        <v>9469</v>
      </c>
      <c r="B18527" s="8" t="s">
        <v>9470</v>
      </c>
      <c r="C18527" s="8" t="s">
        <v>730</v>
      </c>
      <c r="D18527" s="8" t="n">
        <v>2001</v>
      </c>
      <c r="E18527" s="19" t="n">
        <v>0</v>
      </c>
      <c r="F18527" s="19" t="n">
        <v>30.6111111111111</v>
      </c>
    </row>
    <row r="18528" customFormat="false" ht="15" hidden="false" customHeight="false" outlineLevel="0" collapsed="false">
      <c r="A18528" s="8" t="s">
        <v>9469</v>
      </c>
      <c r="B18528" s="8" t="s">
        <v>9470</v>
      </c>
      <c r="C18528" s="8" t="s">
        <v>731</v>
      </c>
      <c r="D18528" s="8" t="n">
        <v>2001</v>
      </c>
      <c r="E18528" s="19" t="n">
        <v>0</v>
      </c>
      <c r="F18528" s="19" t="n">
        <v>31</v>
      </c>
    </row>
    <row r="18529" customFormat="false" ht="15" hidden="false" customHeight="false" outlineLevel="0" collapsed="false">
      <c r="A18529" s="8" t="s">
        <v>9469</v>
      </c>
      <c r="B18529" s="8" t="s">
        <v>9470</v>
      </c>
      <c r="C18529" s="8" t="s">
        <v>732</v>
      </c>
      <c r="D18529" s="8" t="n">
        <v>2001</v>
      </c>
      <c r="E18529" s="19" t="n">
        <v>0</v>
      </c>
      <c r="F18529" s="19" t="n">
        <v>30.7777777777778</v>
      </c>
    </row>
    <row r="18530" customFormat="false" ht="15" hidden="false" customHeight="false" outlineLevel="0" collapsed="false">
      <c r="A18530" s="8" t="s">
        <v>9469</v>
      </c>
      <c r="B18530" s="8" t="s">
        <v>9470</v>
      </c>
      <c r="C18530" s="8" t="s">
        <v>733</v>
      </c>
      <c r="D18530" s="8" t="n">
        <v>2001</v>
      </c>
      <c r="E18530" s="19" t="n">
        <v>0</v>
      </c>
      <c r="F18530" s="19" t="n">
        <v>29.3888888888889</v>
      </c>
    </row>
    <row r="18531" customFormat="false" ht="15" hidden="false" customHeight="false" outlineLevel="0" collapsed="false">
      <c r="A18531" s="8" t="s">
        <v>9469</v>
      </c>
      <c r="B18531" s="8" t="s">
        <v>9470</v>
      </c>
      <c r="C18531" s="8" t="s">
        <v>734</v>
      </c>
      <c r="D18531" s="8" t="n">
        <v>2001</v>
      </c>
      <c r="E18531" s="19" t="n">
        <v>0</v>
      </c>
      <c r="F18531" s="19" t="n">
        <v>29.2777777777778</v>
      </c>
    </row>
    <row r="18532" customFormat="false" ht="15" hidden="false" customHeight="false" outlineLevel="0" collapsed="false">
      <c r="A18532" s="8" t="s">
        <v>9469</v>
      </c>
      <c r="B18532" s="8" t="s">
        <v>9470</v>
      </c>
      <c r="C18532" s="8" t="s">
        <v>735</v>
      </c>
      <c r="D18532" s="8" t="n">
        <v>2001</v>
      </c>
      <c r="E18532" s="19" t="n">
        <v>0</v>
      </c>
      <c r="F18532" s="19" t="n">
        <v>29.2222222222222</v>
      </c>
    </row>
    <row r="18533" customFormat="false" ht="15" hidden="false" customHeight="false" outlineLevel="0" collapsed="false">
      <c r="A18533" s="8" t="s">
        <v>9469</v>
      </c>
      <c r="B18533" s="8" t="s">
        <v>9470</v>
      </c>
      <c r="C18533" s="8" t="s">
        <v>736</v>
      </c>
      <c r="D18533" s="8" t="n">
        <v>2001</v>
      </c>
      <c r="E18533" s="19" t="n">
        <v>0</v>
      </c>
      <c r="F18533" s="19" t="n">
        <v>30.8888888888889</v>
      </c>
    </row>
    <row r="18534" customFormat="false" ht="15" hidden="false" customHeight="false" outlineLevel="0" collapsed="false">
      <c r="A18534" s="8" t="s">
        <v>9469</v>
      </c>
      <c r="B18534" s="8" t="s">
        <v>9470</v>
      </c>
      <c r="C18534" s="8" t="s">
        <v>737</v>
      </c>
      <c r="D18534" s="8" t="n">
        <v>2001</v>
      </c>
      <c r="E18534" s="19" t="n">
        <v>0</v>
      </c>
      <c r="F18534" s="19" t="n">
        <v>31.6111111111111</v>
      </c>
    </row>
    <row r="18535" customFormat="false" ht="15" hidden="false" customHeight="false" outlineLevel="0" collapsed="false">
      <c r="A18535" s="8" t="s">
        <v>9469</v>
      </c>
      <c r="B18535" s="8" t="s">
        <v>9470</v>
      </c>
      <c r="C18535" s="8" t="s">
        <v>738</v>
      </c>
      <c r="D18535" s="8" t="n">
        <v>2001</v>
      </c>
      <c r="E18535" s="19" t="n">
        <v>0</v>
      </c>
      <c r="F18535" s="19" t="n">
        <v>32.3888888888889</v>
      </c>
    </row>
    <row r="18536" customFormat="false" ht="15" hidden="false" customHeight="false" outlineLevel="0" collapsed="false">
      <c r="A18536" s="8" t="s">
        <v>9469</v>
      </c>
      <c r="B18536" s="8" t="s">
        <v>9470</v>
      </c>
      <c r="C18536" s="8" t="s">
        <v>739</v>
      </c>
      <c r="D18536" s="8" t="n">
        <v>2001</v>
      </c>
      <c r="E18536" s="19" t="n">
        <v>0</v>
      </c>
      <c r="F18536" s="19" t="n">
        <v>31.8888888888889</v>
      </c>
    </row>
    <row r="18537" customFormat="false" ht="15" hidden="false" customHeight="false" outlineLevel="0" collapsed="false">
      <c r="A18537" s="8" t="s">
        <v>9469</v>
      </c>
      <c r="B18537" s="8" t="s">
        <v>9470</v>
      </c>
      <c r="C18537" s="8" t="s">
        <v>740</v>
      </c>
      <c r="D18537" s="8" t="n">
        <v>2001</v>
      </c>
      <c r="E18537" s="19" t="n">
        <v>0</v>
      </c>
      <c r="F18537" s="19" t="n">
        <v>32</v>
      </c>
    </row>
    <row r="18538" customFormat="false" ht="15" hidden="false" customHeight="false" outlineLevel="0" collapsed="false">
      <c r="A18538" s="8" t="s">
        <v>9469</v>
      </c>
      <c r="B18538" s="8" t="s">
        <v>9470</v>
      </c>
      <c r="C18538" s="8" t="s">
        <v>741</v>
      </c>
      <c r="D18538" s="8" t="n">
        <v>2001</v>
      </c>
      <c r="E18538" s="19" t="n">
        <v>0</v>
      </c>
      <c r="F18538" s="19" t="n">
        <v>31.1111111111111</v>
      </c>
    </row>
    <row r="18539" customFormat="false" ht="15" hidden="false" customHeight="false" outlineLevel="0" collapsed="false">
      <c r="A18539" s="8" t="s">
        <v>9469</v>
      </c>
      <c r="B18539" s="8" t="s">
        <v>9470</v>
      </c>
      <c r="C18539" s="8" t="s">
        <v>742</v>
      </c>
      <c r="D18539" s="8" t="n">
        <v>2001</v>
      </c>
      <c r="E18539" s="19" t="n">
        <v>0</v>
      </c>
      <c r="F18539" s="19" t="n">
        <v>28</v>
      </c>
    </row>
    <row r="18540" customFormat="false" ht="15" hidden="false" customHeight="false" outlineLevel="0" collapsed="false">
      <c r="A18540" s="8" t="s">
        <v>9469</v>
      </c>
      <c r="B18540" s="8" t="s">
        <v>9470</v>
      </c>
      <c r="C18540" s="8" t="s">
        <v>743</v>
      </c>
      <c r="D18540" s="8" t="n">
        <v>2001</v>
      </c>
      <c r="E18540" s="19" t="n">
        <v>0</v>
      </c>
      <c r="F18540" s="19" t="n">
        <v>28.7222222222222</v>
      </c>
    </row>
    <row r="18541" customFormat="false" ht="15" hidden="false" customHeight="false" outlineLevel="0" collapsed="false">
      <c r="A18541" s="8" t="s">
        <v>9469</v>
      </c>
      <c r="B18541" s="8" t="s">
        <v>9470</v>
      </c>
      <c r="C18541" s="8" t="s">
        <v>744</v>
      </c>
      <c r="D18541" s="8" t="n">
        <v>2001</v>
      </c>
      <c r="E18541" s="19" t="n">
        <v>0</v>
      </c>
      <c r="F18541" s="19" t="n">
        <v>29.2777777777778</v>
      </c>
    </row>
    <row r="18542" customFormat="false" ht="15" hidden="false" customHeight="false" outlineLevel="0" collapsed="false">
      <c r="A18542" s="8" t="s">
        <v>9469</v>
      </c>
      <c r="B18542" s="8" t="s">
        <v>9470</v>
      </c>
      <c r="C18542" s="8" t="s">
        <v>745</v>
      </c>
      <c r="D18542" s="8" t="n">
        <v>2001</v>
      </c>
      <c r="E18542" s="19" t="n">
        <v>0</v>
      </c>
      <c r="F18542" s="19" t="n">
        <v>30.2222222222222</v>
      </c>
    </row>
    <row r="18543" customFormat="false" ht="15" hidden="false" customHeight="false" outlineLevel="0" collapsed="false">
      <c r="A18543" s="8" t="s">
        <v>9469</v>
      </c>
      <c r="B18543" s="8" t="s">
        <v>9470</v>
      </c>
      <c r="C18543" s="8" t="s">
        <v>746</v>
      </c>
      <c r="D18543" s="8" t="n">
        <v>2001</v>
      </c>
      <c r="E18543" s="19" t="n">
        <v>0</v>
      </c>
      <c r="F18543" s="19" t="n">
        <v>31.2222222222222</v>
      </c>
    </row>
    <row r="18544" customFormat="false" ht="15" hidden="false" customHeight="false" outlineLevel="0" collapsed="false">
      <c r="A18544" s="8" t="s">
        <v>9469</v>
      </c>
      <c r="B18544" s="8" t="s">
        <v>9470</v>
      </c>
      <c r="C18544" s="8" t="s">
        <v>747</v>
      </c>
      <c r="D18544" s="8" t="n">
        <v>2001</v>
      </c>
      <c r="E18544" s="19" t="n">
        <v>0</v>
      </c>
      <c r="F18544" s="19" t="n">
        <v>32.2777777777778</v>
      </c>
    </row>
    <row r="18545" customFormat="false" ht="15" hidden="false" customHeight="false" outlineLevel="0" collapsed="false">
      <c r="A18545" s="8" t="s">
        <v>9469</v>
      </c>
      <c r="B18545" s="8" t="s">
        <v>9470</v>
      </c>
      <c r="C18545" s="8" t="s">
        <v>748</v>
      </c>
      <c r="D18545" s="8" t="n">
        <v>2001</v>
      </c>
      <c r="E18545" s="19" t="n">
        <v>0</v>
      </c>
      <c r="F18545" s="19" t="n">
        <v>32.7222222222222</v>
      </c>
    </row>
    <row r="18546" customFormat="false" ht="15" hidden="false" customHeight="false" outlineLevel="0" collapsed="false">
      <c r="A18546" s="8" t="s">
        <v>9469</v>
      </c>
      <c r="B18546" s="8" t="s">
        <v>9470</v>
      </c>
      <c r="C18546" s="8" t="s">
        <v>749</v>
      </c>
      <c r="D18546" s="8" t="n">
        <v>2001</v>
      </c>
      <c r="E18546" s="19" t="n">
        <v>0</v>
      </c>
      <c r="F18546" s="19" t="n">
        <v>34</v>
      </c>
    </row>
    <row r="18547" customFormat="false" ht="15" hidden="false" customHeight="false" outlineLevel="0" collapsed="false">
      <c r="A18547" s="8" t="s">
        <v>9469</v>
      </c>
      <c r="B18547" s="8" t="s">
        <v>9470</v>
      </c>
      <c r="C18547" s="8" t="s">
        <v>750</v>
      </c>
      <c r="D18547" s="8" t="n">
        <v>2001</v>
      </c>
      <c r="E18547" s="19" t="n">
        <v>0</v>
      </c>
      <c r="F18547" s="19" t="n">
        <v>33.7777777777778</v>
      </c>
    </row>
    <row r="18548" customFormat="false" ht="15" hidden="false" customHeight="false" outlineLevel="0" collapsed="false">
      <c r="A18548" s="8" t="s">
        <v>9469</v>
      </c>
      <c r="B18548" s="8" t="s">
        <v>9470</v>
      </c>
      <c r="C18548" s="8" t="s">
        <v>751</v>
      </c>
      <c r="D18548" s="8" t="n">
        <v>2001</v>
      </c>
      <c r="E18548" s="19" t="n">
        <v>0</v>
      </c>
      <c r="F18548" s="19" t="n">
        <v>31.8888888888889</v>
      </c>
    </row>
    <row r="18549" customFormat="false" ht="15" hidden="false" customHeight="false" outlineLevel="0" collapsed="false">
      <c r="A18549" s="8" t="s">
        <v>9469</v>
      </c>
      <c r="B18549" s="8" t="s">
        <v>9470</v>
      </c>
      <c r="C18549" s="8" t="s">
        <v>752</v>
      </c>
      <c r="D18549" s="8" t="n">
        <v>2001</v>
      </c>
      <c r="E18549" s="19" t="n">
        <v>0</v>
      </c>
      <c r="F18549" s="19" t="n">
        <v>31.2222222222222</v>
      </c>
    </row>
    <row r="18550" customFormat="false" ht="15" hidden="false" customHeight="false" outlineLevel="0" collapsed="false">
      <c r="A18550" s="8" t="s">
        <v>9469</v>
      </c>
      <c r="B18550" s="8" t="s">
        <v>9470</v>
      </c>
      <c r="C18550" s="8" t="s">
        <v>753</v>
      </c>
      <c r="D18550" s="8" t="n">
        <v>2001</v>
      </c>
      <c r="E18550" s="19" t="n">
        <v>0</v>
      </c>
      <c r="F18550" s="19" t="n">
        <v>33</v>
      </c>
    </row>
    <row r="18551" customFormat="false" ht="15" hidden="false" customHeight="false" outlineLevel="0" collapsed="false">
      <c r="A18551" s="8" t="s">
        <v>9469</v>
      </c>
      <c r="B18551" s="8" t="s">
        <v>9470</v>
      </c>
      <c r="C18551" s="8" t="s">
        <v>754</v>
      </c>
      <c r="D18551" s="8" t="n">
        <v>2001</v>
      </c>
      <c r="E18551" s="19" t="n">
        <v>0</v>
      </c>
      <c r="F18551" s="19" t="n">
        <v>34.2222222222222</v>
      </c>
    </row>
    <row r="18552" customFormat="false" ht="15" hidden="false" customHeight="false" outlineLevel="0" collapsed="false">
      <c r="A18552" s="8" t="s">
        <v>9469</v>
      </c>
      <c r="B18552" s="8" t="s">
        <v>9470</v>
      </c>
      <c r="C18552" s="8" t="s">
        <v>755</v>
      </c>
      <c r="D18552" s="8" t="n">
        <v>2001</v>
      </c>
      <c r="E18552" s="19" t="n">
        <v>0</v>
      </c>
      <c r="F18552" s="19" t="n">
        <v>32.7222222222222</v>
      </c>
    </row>
    <row r="18553" customFormat="false" ht="15" hidden="false" customHeight="false" outlineLevel="0" collapsed="false">
      <c r="A18553" s="8" t="s">
        <v>9469</v>
      </c>
      <c r="B18553" s="8" t="s">
        <v>9470</v>
      </c>
      <c r="C18553" s="8" t="s">
        <v>756</v>
      </c>
      <c r="D18553" s="8" t="n">
        <v>2001</v>
      </c>
      <c r="E18553" s="19" t="n">
        <v>0</v>
      </c>
      <c r="F18553" s="19" t="n">
        <v>32.6111111111111</v>
      </c>
    </row>
    <row r="18554" customFormat="false" ht="15" hidden="false" customHeight="false" outlineLevel="0" collapsed="false">
      <c r="A18554" s="8" t="s">
        <v>9469</v>
      </c>
      <c r="B18554" s="8" t="s">
        <v>9470</v>
      </c>
      <c r="C18554" s="8" t="s">
        <v>757</v>
      </c>
      <c r="D18554" s="8" t="n">
        <v>2001</v>
      </c>
      <c r="E18554" s="19" t="n">
        <v>0</v>
      </c>
      <c r="F18554" s="19" t="n">
        <v>33.3888888888889</v>
      </c>
    </row>
    <row r="18555" customFormat="false" ht="15" hidden="false" customHeight="false" outlineLevel="0" collapsed="false">
      <c r="A18555" s="8" t="s">
        <v>9469</v>
      </c>
      <c r="B18555" s="8" t="s">
        <v>9470</v>
      </c>
      <c r="C18555" s="8" t="s">
        <v>758</v>
      </c>
      <c r="D18555" s="8" t="n">
        <v>2001</v>
      </c>
      <c r="E18555" s="19" t="n">
        <v>0</v>
      </c>
      <c r="F18555" s="19" t="n">
        <v>34</v>
      </c>
    </row>
    <row r="18556" customFormat="false" ht="15" hidden="false" customHeight="false" outlineLevel="0" collapsed="false">
      <c r="A18556" s="8" t="s">
        <v>9469</v>
      </c>
      <c r="B18556" s="8" t="s">
        <v>9470</v>
      </c>
      <c r="C18556" s="8" t="s">
        <v>759</v>
      </c>
      <c r="D18556" s="8" t="n">
        <v>2001</v>
      </c>
      <c r="E18556" s="19" t="n">
        <v>30.988</v>
      </c>
      <c r="F18556" s="19" t="n">
        <v>32.6111111111111</v>
      </c>
    </row>
    <row r="18557" customFormat="false" ht="15" hidden="false" customHeight="false" outlineLevel="0" collapsed="false">
      <c r="A18557" s="8" t="s">
        <v>9469</v>
      </c>
      <c r="B18557" s="8" t="s">
        <v>9470</v>
      </c>
      <c r="C18557" s="8" t="s">
        <v>760</v>
      </c>
      <c r="D18557" s="8" t="n">
        <v>2001</v>
      </c>
      <c r="E18557" s="19" t="n">
        <v>0</v>
      </c>
      <c r="F18557" s="19" t="n">
        <v>33.5</v>
      </c>
    </row>
    <row r="18558" customFormat="false" ht="15" hidden="false" customHeight="false" outlineLevel="0" collapsed="false">
      <c r="A18558" s="8" t="s">
        <v>9469</v>
      </c>
      <c r="B18558" s="8" t="s">
        <v>9470</v>
      </c>
      <c r="C18558" s="8" t="s">
        <v>761</v>
      </c>
      <c r="D18558" s="8" t="n">
        <v>2001</v>
      </c>
      <c r="E18558" s="19" t="n">
        <v>0</v>
      </c>
      <c r="F18558" s="19" t="n">
        <v>33.8888888888889</v>
      </c>
    </row>
    <row r="18559" customFormat="false" ht="15" hidden="false" customHeight="false" outlineLevel="0" collapsed="false">
      <c r="A18559" s="8" t="s">
        <v>9469</v>
      </c>
      <c r="B18559" s="8" t="s">
        <v>9470</v>
      </c>
      <c r="C18559" s="8" t="s">
        <v>762</v>
      </c>
      <c r="D18559" s="8" t="n">
        <v>2001</v>
      </c>
      <c r="E18559" s="19" t="n">
        <v>0</v>
      </c>
      <c r="F18559" s="19" t="n">
        <v>34.2222222222222</v>
      </c>
    </row>
    <row r="18560" customFormat="false" ht="15" hidden="false" customHeight="false" outlineLevel="0" collapsed="false">
      <c r="A18560" s="8" t="s">
        <v>9469</v>
      </c>
      <c r="B18560" s="8" t="s">
        <v>9470</v>
      </c>
      <c r="C18560" s="8" t="s">
        <v>763</v>
      </c>
      <c r="D18560" s="8" t="n">
        <v>2001</v>
      </c>
      <c r="E18560" s="19" t="n">
        <v>0</v>
      </c>
      <c r="F18560" s="19" t="n">
        <v>34.7777777777778</v>
      </c>
    </row>
    <row r="18561" customFormat="false" ht="15" hidden="false" customHeight="false" outlineLevel="0" collapsed="false">
      <c r="A18561" s="8" t="s">
        <v>9469</v>
      </c>
      <c r="B18561" s="8" t="s">
        <v>9470</v>
      </c>
      <c r="C18561" s="8" t="s">
        <v>764</v>
      </c>
      <c r="D18561" s="8" t="n">
        <v>2001</v>
      </c>
      <c r="E18561" s="19" t="n">
        <v>0</v>
      </c>
      <c r="F18561" s="19" t="n">
        <v>33</v>
      </c>
    </row>
    <row r="18562" customFormat="false" ht="15" hidden="false" customHeight="false" outlineLevel="0" collapsed="false">
      <c r="A18562" s="8" t="s">
        <v>9469</v>
      </c>
      <c r="B18562" s="8" t="s">
        <v>9470</v>
      </c>
      <c r="C18562" s="8" t="s">
        <v>765</v>
      </c>
      <c r="D18562" s="8" t="n">
        <v>2001</v>
      </c>
      <c r="E18562" s="19" t="n">
        <v>0</v>
      </c>
      <c r="F18562" s="19" t="n">
        <v>32.3888888888889</v>
      </c>
    </row>
    <row r="18563" customFormat="false" ht="15" hidden="false" customHeight="false" outlineLevel="0" collapsed="false">
      <c r="A18563" s="8" t="s">
        <v>9469</v>
      </c>
      <c r="B18563" s="8" t="s">
        <v>9470</v>
      </c>
      <c r="C18563" s="8" t="s">
        <v>766</v>
      </c>
      <c r="D18563" s="8" t="n">
        <v>2001</v>
      </c>
      <c r="E18563" s="19" t="n">
        <v>0</v>
      </c>
      <c r="F18563" s="19" t="n">
        <v>34</v>
      </c>
    </row>
    <row r="18564" customFormat="false" ht="15" hidden="false" customHeight="false" outlineLevel="0" collapsed="false">
      <c r="A18564" s="8" t="s">
        <v>9469</v>
      </c>
      <c r="B18564" s="8" t="s">
        <v>9470</v>
      </c>
      <c r="C18564" s="8" t="s">
        <v>767</v>
      </c>
      <c r="D18564" s="8" t="n">
        <v>2001</v>
      </c>
      <c r="E18564" s="19" t="n">
        <v>0</v>
      </c>
      <c r="F18564" s="19" t="n">
        <v>35.1111111111111</v>
      </c>
    </row>
    <row r="18565" customFormat="false" ht="15" hidden="false" customHeight="false" outlineLevel="0" collapsed="false">
      <c r="A18565" s="8" t="s">
        <v>9469</v>
      </c>
      <c r="B18565" s="8" t="s">
        <v>9470</v>
      </c>
      <c r="C18565" s="8" t="s">
        <v>768</v>
      </c>
      <c r="D18565" s="8" t="n">
        <v>2001</v>
      </c>
      <c r="E18565" s="19" t="n">
        <v>0</v>
      </c>
      <c r="F18565" s="19" t="n">
        <v>35.1111111111111</v>
      </c>
    </row>
    <row r="18566" customFormat="false" ht="15" hidden="false" customHeight="false" outlineLevel="0" collapsed="false">
      <c r="A18566" s="8" t="s">
        <v>9469</v>
      </c>
      <c r="B18566" s="8" t="s">
        <v>9470</v>
      </c>
      <c r="C18566" s="8" t="s">
        <v>769</v>
      </c>
      <c r="D18566" s="8" t="n">
        <v>2001</v>
      </c>
      <c r="E18566" s="19" t="n">
        <v>0</v>
      </c>
      <c r="F18566" s="19" t="n">
        <v>35.5</v>
      </c>
    </row>
    <row r="18567" customFormat="false" ht="15" hidden="false" customHeight="false" outlineLevel="0" collapsed="false">
      <c r="A18567" s="8" t="s">
        <v>9469</v>
      </c>
      <c r="B18567" s="8" t="s">
        <v>9470</v>
      </c>
      <c r="C18567" s="8" t="s">
        <v>770</v>
      </c>
      <c r="D18567" s="8" t="n">
        <v>2001</v>
      </c>
      <c r="E18567" s="19" t="n">
        <v>0</v>
      </c>
      <c r="F18567" s="19" t="n">
        <v>35.2222222222222</v>
      </c>
    </row>
    <row r="18568" customFormat="false" ht="15" hidden="false" customHeight="false" outlineLevel="0" collapsed="false">
      <c r="A18568" s="8" t="s">
        <v>9469</v>
      </c>
      <c r="B18568" s="8" t="s">
        <v>9470</v>
      </c>
      <c r="C18568" s="8" t="s">
        <v>771</v>
      </c>
      <c r="D18568" s="8" t="n">
        <v>2001</v>
      </c>
      <c r="E18568" s="19" t="n">
        <v>0</v>
      </c>
      <c r="F18568" s="19" t="n">
        <v>34.7777777777778</v>
      </c>
    </row>
    <row r="18569" customFormat="false" ht="15" hidden="false" customHeight="false" outlineLevel="0" collapsed="false">
      <c r="A18569" s="8" t="s">
        <v>9469</v>
      </c>
      <c r="B18569" s="8" t="s">
        <v>9470</v>
      </c>
      <c r="C18569" s="8" t="s">
        <v>772</v>
      </c>
      <c r="D18569" s="8" t="n">
        <v>2001</v>
      </c>
      <c r="E18569" s="19" t="n">
        <v>0</v>
      </c>
      <c r="F18569" s="19" t="n">
        <v>37</v>
      </c>
    </row>
    <row r="18570" customFormat="false" ht="15" hidden="false" customHeight="false" outlineLevel="0" collapsed="false">
      <c r="A18570" s="8" t="s">
        <v>9469</v>
      </c>
      <c r="B18570" s="8" t="s">
        <v>9470</v>
      </c>
      <c r="C18570" s="8" t="s">
        <v>773</v>
      </c>
      <c r="D18570" s="8" t="n">
        <v>2001</v>
      </c>
      <c r="E18570" s="19" t="n">
        <v>0</v>
      </c>
      <c r="F18570" s="19" t="n">
        <v>37.8888888888889</v>
      </c>
    </row>
    <row r="18571" customFormat="false" ht="15" hidden="false" customHeight="false" outlineLevel="0" collapsed="false">
      <c r="A18571" s="8" t="s">
        <v>9469</v>
      </c>
      <c r="B18571" s="8" t="s">
        <v>9470</v>
      </c>
      <c r="C18571" s="8" t="s">
        <v>774</v>
      </c>
      <c r="D18571" s="8" t="n">
        <v>2001</v>
      </c>
      <c r="E18571" s="19" t="n">
        <v>0</v>
      </c>
      <c r="F18571" s="19" t="n">
        <v>38.2222222222222</v>
      </c>
    </row>
    <row r="18572" customFormat="false" ht="15" hidden="false" customHeight="false" outlineLevel="0" collapsed="false">
      <c r="A18572" s="8" t="s">
        <v>9469</v>
      </c>
      <c r="B18572" s="8" t="s">
        <v>9470</v>
      </c>
      <c r="C18572" s="8" t="s">
        <v>775</v>
      </c>
      <c r="D18572" s="8" t="n">
        <v>2001</v>
      </c>
      <c r="E18572" s="19" t="n">
        <v>0</v>
      </c>
      <c r="F18572" s="19" t="n">
        <v>35.2777777777778</v>
      </c>
    </row>
    <row r="18573" customFormat="false" ht="15" hidden="false" customHeight="false" outlineLevel="0" collapsed="false">
      <c r="A18573" s="8" t="s">
        <v>9469</v>
      </c>
      <c r="B18573" s="8" t="s">
        <v>9470</v>
      </c>
      <c r="C18573" s="8" t="s">
        <v>776</v>
      </c>
      <c r="D18573" s="8" t="n">
        <v>2001</v>
      </c>
      <c r="E18573" s="19" t="n">
        <v>0</v>
      </c>
      <c r="F18573" s="19" t="n">
        <v>35.3888888888889</v>
      </c>
    </row>
    <row r="18574" customFormat="false" ht="15" hidden="false" customHeight="false" outlineLevel="0" collapsed="false">
      <c r="A18574" s="8" t="s">
        <v>9469</v>
      </c>
      <c r="B18574" s="8" t="s">
        <v>9470</v>
      </c>
      <c r="C18574" s="8" t="s">
        <v>777</v>
      </c>
      <c r="D18574" s="8" t="n">
        <v>2001</v>
      </c>
      <c r="E18574" s="19" t="n">
        <v>0</v>
      </c>
      <c r="F18574" s="19" t="n">
        <v>35.6111111111111</v>
      </c>
    </row>
    <row r="18575" customFormat="false" ht="15" hidden="false" customHeight="false" outlineLevel="0" collapsed="false">
      <c r="A18575" s="8" t="s">
        <v>9469</v>
      </c>
      <c r="B18575" s="8" t="s">
        <v>9470</v>
      </c>
      <c r="C18575" s="8" t="s">
        <v>778</v>
      </c>
      <c r="D18575" s="8" t="n">
        <v>2001</v>
      </c>
      <c r="E18575" s="19" t="n">
        <v>0</v>
      </c>
      <c r="F18575" s="19" t="n">
        <v>32.6111111111111</v>
      </c>
    </row>
    <row r="18576" customFormat="false" ht="15" hidden="false" customHeight="false" outlineLevel="0" collapsed="false">
      <c r="A18576" s="8" t="s">
        <v>9469</v>
      </c>
      <c r="B18576" s="8" t="s">
        <v>9470</v>
      </c>
      <c r="C18576" s="8" t="s">
        <v>779</v>
      </c>
      <c r="D18576" s="8" t="n">
        <v>2001</v>
      </c>
      <c r="E18576" s="19" t="n">
        <v>0</v>
      </c>
      <c r="F18576" s="19" t="n">
        <v>33.2222222222222</v>
      </c>
    </row>
    <row r="18577" customFormat="false" ht="15" hidden="false" customHeight="false" outlineLevel="0" collapsed="false">
      <c r="A18577" s="8" t="s">
        <v>9469</v>
      </c>
      <c r="B18577" s="8" t="s">
        <v>9470</v>
      </c>
      <c r="C18577" s="8" t="s">
        <v>780</v>
      </c>
      <c r="D18577" s="8" t="n">
        <v>2001</v>
      </c>
      <c r="E18577" s="19" t="n">
        <v>0</v>
      </c>
      <c r="F18577" s="19" t="n">
        <v>35.3888888888889</v>
      </c>
    </row>
    <row r="18578" customFormat="false" ht="15" hidden="false" customHeight="false" outlineLevel="0" collapsed="false">
      <c r="A18578" s="8" t="s">
        <v>9469</v>
      </c>
      <c r="B18578" s="8" t="s">
        <v>9470</v>
      </c>
      <c r="C18578" s="8" t="s">
        <v>781</v>
      </c>
      <c r="D18578" s="8" t="n">
        <v>2001</v>
      </c>
      <c r="F18578" s="19" t="n">
        <v>35.8888888888889</v>
      </c>
    </row>
    <row r="18579" customFormat="false" ht="15" hidden="false" customHeight="false" outlineLevel="0" collapsed="false">
      <c r="A18579" s="8" t="s">
        <v>9469</v>
      </c>
      <c r="B18579" s="8" t="s">
        <v>9470</v>
      </c>
      <c r="C18579" s="8" t="s">
        <v>782</v>
      </c>
      <c r="D18579" s="8" t="n">
        <v>2001</v>
      </c>
      <c r="E18579" s="19" t="n">
        <v>7.874</v>
      </c>
      <c r="F18579" s="19" t="n">
        <v>32</v>
      </c>
    </row>
    <row r="18580" customFormat="false" ht="15" hidden="false" customHeight="false" outlineLevel="0" collapsed="false">
      <c r="A18580" s="8" t="s">
        <v>9469</v>
      </c>
      <c r="B18580" s="8" t="s">
        <v>9470</v>
      </c>
      <c r="C18580" s="8" t="s">
        <v>783</v>
      </c>
      <c r="D18580" s="8" t="n">
        <v>2001</v>
      </c>
      <c r="E18580" s="19" t="n">
        <v>0</v>
      </c>
      <c r="F18580" s="19" t="n">
        <v>34.3888888888889</v>
      </c>
    </row>
    <row r="18581" customFormat="false" ht="15" hidden="false" customHeight="false" outlineLevel="0" collapsed="false">
      <c r="A18581" s="8" t="s">
        <v>9469</v>
      </c>
      <c r="B18581" s="8" t="s">
        <v>9470</v>
      </c>
      <c r="C18581" s="8" t="s">
        <v>784</v>
      </c>
      <c r="D18581" s="8" t="n">
        <v>2001</v>
      </c>
      <c r="E18581" s="19" t="n">
        <v>0</v>
      </c>
      <c r="F18581" s="19" t="n">
        <v>35.6111111111111</v>
      </c>
    </row>
    <row r="18582" customFormat="false" ht="15" hidden="false" customHeight="false" outlineLevel="0" collapsed="false">
      <c r="A18582" s="8" t="s">
        <v>9469</v>
      </c>
      <c r="B18582" s="8" t="s">
        <v>9470</v>
      </c>
      <c r="C18582" s="8" t="s">
        <v>785</v>
      </c>
      <c r="D18582" s="8" t="n">
        <v>2001</v>
      </c>
      <c r="E18582" s="19" t="n">
        <v>0</v>
      </c>
      <c r="F18582" s="19" t="n">
        <v>35.2222222222222</v>
      </c>
    </row>
    <row r="18583" customFormat="false" ht="15" hidden="false" customHeight="false" outlineLevel="0" collapsed="false">
      <c r="A18583" s="8" t="s">
        <v>9469</v>
      </c>
      <c r="B18583" s="8" t="s">
        <v>9470</v>
      </c>
      <c r="C18583" s="8" t="s">
        <v>786</v>
      </c>
      <c r="D18583" s="8" t="n">
        <v>2001</v>
      </c>
      <c r="E18583" s="19" t="n">
        <v>2.032</v>
      </c>
      <c r="F18583" s="19" t="n">
        <v>31.7777777777778</v>
      </c>
    </row>
    <row r="18584" customFormat="false" ht="15" hidden="false" customHeight="false" outlineLevel="0" collapsed="false">
      <c r="A18584" s="8" t="s">
        <v>9469</v>
      </c>
      <c r="B18584" s="8" t="s">
        <v>9470</v>
      </c>
      <c r="C18584" s="8" t="s">
        <v>787</v>
      </c>
      <c r="D18584" s="8" t="n">
        <v>2001</v>
      </c>
      <c r="E18584" s="19" t="n">
        <v>0</v>
      </c>
      <c r="F18584" s="19" t="n">
        <v>32</v>
      </c>
    </row>
    <row r="18585" customFormat="false" ht="15" hidden="false" customHeight="false" outlineLevel="0" collapsed="false">
      <c r="A18585" s="8" t="s">
        <v>9469</v>
      </c>
      <c r="B18585" s="8" t="s">
        <v>9470</v>
      </c>
      <c r="C18585" s="8" t="s">
        <v>788</v>
      </c>
      <c r="D18585" s="8" t="n">
        <v>2001</v>
      </c>
      <c r="E18585" s="19" t="n">
        <v>0</v>
      </c>
      <c r="F18585" s="19" t="n">
        <v>33.6111111111111</v>
      </c>
    </row>
    <row r="18586" customFormat="false" ht="15" hidden="false" customHeight="false" outlineLevel="0" collapsed="false">
      <c r="A18586" s="8" t="s">
        <v>9469</v>
      </c>
      <c r="B18586" s="8" t="s">
        <v>9470</v>
      </c>
      <c r="C18586" s="8" t="s">
        <v>789</v>
      </c>
      <c r="D18586" s="8" t="n">
        <v>2001</v>
      </c>
      <c r="E18586" s="19" t="n">
        <v>0</v>
      </c>
      <c r="F18586" s="19" t="n">
        <v>33.7777777777778</v>
      </c>
    </row>
    <row r="18587" customFormat="false" ht="15" hidden="false" customHeight="false" outlineLevel="0" collapsed="false">
      <c r="A18587" s="8" t="s">
        <v>9469</v>
      </c>
      <c r="B18587" s="8" t="s">
        <v>9470</v>
      </c>
      <c r="C18587" s="8" t="s">
        <v>790</v>
      </c>
      <c r="D18587" s="8" t="n">
        <v>2001</v>
      </c>
      <c r="E18587" s="19" t="n">
        <v>1.016</v>
      </c>
      <c r="F18587" s="19" t="n">
        <v>33.7222222222222</v>
      </c>
    </row>
    <row r="18588" customFormat="false" ht="15" hidden="false" customHeight="false" outlineLevel="0" collapsed="false">
      <c r="A18588" s="8" t="s">
        <v>9469</v>
      </c>
      <c r="B18588" s="8" t="s">
        <v>9470</v>
      </c>
      <c r="C18588" s="8" t="s">
        <v>791</v>
      </c>
      <c r="D18588" s="8" t="n">
        <v>2001</v>
      </c>
      <c r="E18588" s="19" t="n">
        <v>0.508</v>
      </c>
      <c r="F18588" s="19" t="n">
        <v>35.8888888888889</v>
      </c>
    </row>
    <row r="18589" customFormat="false" ht="15" hidden="false" customHeight="false" outlineLevel="0" collapsed="false">
      <c r="A18589" s="8" t="s">
        <v>9469</v>
      </c>
      <c r="B18589" s="8" t="s">
        <v>9470</v>
      </c>
      <c r="C18589" s="8" t="s">
        <v>792</v>
      </c>
      <c r="D18589" s="8" t="n">
        <v>2001</v>
      </c>
      <c r="E18589" s="19" t="n">
        <v>0</v>
      </c>
      <c r="F18589" s="19" t="n">
        <v>35.8888888888889</v>
      </c>
    </row>
    <row r="18590" customFormat="false" ht="15" hidden="false" customHeight="false" outlineLevel="0" collapsed="false">
      <c r="A18590" s="8" t="s">
        <v>9469</v>
      </c>
      <c r="B18590" s="8" t="s">
        <v>9470</v>
      </c>
      <c r="C18590" s="8" t="s">
        <v>793</v>
      </c>
      <c r="D18590" s="8" t="n">
        <v>2001</v>
      </c>
      <c r="E18590" s="19" t="n">
        <v>3.048</v>
      </c>
      <c r="F18590" s="19" t="n">
        <v>37.7777777777778</v>
      </c>
    </row>
    <row r="18591" customFormat="false" ht="15" hidden="false" customHeight="false" outlineLevel="0" collapsed="false">
      <c r="A18591" s="8" t="s">
        <v>9469</v>
      </c>
      <c r="B18591" s="8" t="s">
        <v>9470</v>
      </c>
      <c r="C18591" s="8" t="s">
        <v>794</v>
      </c>
      <c r="D18591" s="8" t="n">
        <v>2001</v>
      </c>
      <c r="E18591" s="19" t="n">
        <v>0</v>
      </c>
      <c r="F18591" s="19" t="n">
        <v>37.1111111111111</v>
      </c>
    </row>
    <row r="18592" customFormat="false" ht="15" hidden="false" customHeight="false" outlineLevel="0" collapsed="false">
      <c r="A18592" s="8" t="s">
        <v>9469</v>
      </c>
      <c r="B18592" s="8" t="s">
        <v>9470</v>
      </c>
      <c r="C18592" s="8" t="s">
        <v>795</v>
      </c>
      <c r="D18592" s="8" t="n">
        <v>2001</v>
      </c>
      <c r="E18592" s="19" t="n">
        <v>0</v>
      </c>
      <c r="F18592" s="19" t="n">
        <v>37.7222222222222</v>
      </c>
    </row>
    <row r="18593" customFormat="false" ht="15" hidden="false" customHeight="false" outlineLevel="0" collapsed="false">
      <c r="A18593" s="8" t="s">
        <v>9469</v>
      </c>
      <c r="B18593" s="8" t="s">
        <v>9470</v>
      </c>
      <c r="C18593" s="8" t="s">
        <v>796</v>
      </c>
      <c r="D18593" s="8" t="n">
        <v>2001</v>
      </c>
      <c r="F18593" s="19" t="n">
        <v>37.8888888888889</v>
      </c>
    </row>
    <row r="18594" customFormat="false" ht="15" hidden="false" customHeight="false" outlineLevel="0" collapsed="false">
      <c r="A18594" s="8" t="s">
        <v>9469</v>
      </c>
      <c r="B18594" s="8" t="s">
        <v>9470</v>
      </c>
      <c r="C18594" s="8" t="s">
        <v>797</v>
      </c>
      <c r="D18594" s="8" t="n">
        <v>2001</v>
      </c>
      <c r="E18594" s="19" t="n">
        <v>6.096</v>
      </c>
      <c r="F18594" s="19" t="n">
        <v>35.7777777777778</v>
      </c>
    </row>
    <row r="18595" customFormat="false" ht="15" hidden="false" customHeight="false" outlineLevel="0" collapsed="false">
      <c r="A18595" s="8" t="s">
        <v>9469</v>
      </c>
      <c r="B18595" s="8" t="s">
        <v>9470</v>
      </c>
      <c r="C18595" s="8" t="s">
        <v>798</v>
      </c>
      <c r="D18595" s="8" t="n">
        <v>2001</v>
      </c>
      <c r="E18595" s="19" t="n">
        <v>0</v>
      </c>
      <c r="F18595" s="19" t="n">
        <v>38.1111111111111</v>
      </c>
    </row>
    <row r="18596" customFormat="false" ht="15" hidden="false" customHeight="false" outlineLevel="0" collapsed="false">
      <c r="A18596" s="8" t="s">
        <v>9469</v>
      </c>
      <c r="B18596" s="8" t="s">
        <v>9470</v>
      </c>
      <c r="C18596" s="8" t="s">
        <v>799</v>
      </c>
      <c r="D18596" s="8" t="n">
        <v>2001</v>
      </c>
      <c r="E18596" s="19" t="n">
        <v>0</v>
      </c>
      <c r="F18596" s="19" t="n">
        <v>39.1111111111111</v>
      </c>
    </row>
    <row r="18597" customFormat="false" ht="15" hidden="false" customHeight="false" outlineLevel="0" collapsed="false">
      <c r="A18597" s="8" t="s">
        <v>9469</v>
      </c>
      <c r="B18597" s="8" t="s">
        <v>9470</v>
      </c>
      <c r="C18597" s="8" t="s">
        <v>800</v>
      </c>
      <c r="D18597" s="8" t="n">
        <v>2001</v>
      </c>
      <c r="E18597" s="19" t="n">
        <v>0</v>
      </c>
      <c r="F18597" s="19" t="n">
        <v>38.3888888888889</v>
      </c>
    </row>
    <row r="18598" customFormat="false" ht="15" hidden="false" customHeight="false" outlineLevel="0" collapsed="false">
      <c r="A18598" s="8" t="s">
        <v>9469</v>
      </c>
      <c r="B18598" s="8" t="s">
        <v>9470</v>
      </c>
      <c r="C18598" s="8" t="s">
        <v>801</v>
      </c>
      <c r="D18598" s="8" t="n">
        <v>2001</v>
      </c>
      <c r="E18598" s="19" t="n">
        <v>0</v>
      </c>
      <c r="F18598" s="19" t="n">
        <v>38</v>
      </c>
    </row>
    <row r="18599" customFormat="false" ht="15" hidden="false" customHeight="false" outlineLevel="0" collapsed="false">
      <c r="A18599" s="8" t="s">
        <v>9469</v>
      </c>
      <c r="B18599" s="8" t="s">
        <v>9470</v>
      </c>
      <c r="C18599" s="8" t="s">
        <v>802</v>
      </c>
      <c r="D18599" s="8" t="n">
        <v>2001</v>
      </c>
      <c r="E18599" s="19" t="n">
        <v>0</v>
      </c>
      <c r="F18599" s="19" t="n">
        <v>39</v>
      </c>
    </row>
    <row r="18600" customFormat="false" ht="15" hidden="false" customHeight="false" outlineLevel="0" collapsed="false">
      <c r="A18600" s="8" t="s">
        <v>9469</v>
      </c>
      <c r="B18600" s="8" t="s">
        <v>9470</v>
      </c>
      <c r="C18600" s="8" t="s">
        <v>803</v>
      </c>
      <c r="D18600" s="8" t="n">
        <v>2001</v>
      </c>
      <c r="E18600" s="19" t="n">
        <v>0</v>
      </c>
      <c r="F18600" s="19" t="n">
        <v>38.5</v>
      </c>
    </row>
    <row r="18601" customFormat="false" ht="15" hidden="false" customHeight="false" outlineLevel="0" collapsed="false">
      <c r="A18601" s="8" t="s">
        <v>9469</v>
      </c>
      <c r="B18601" s="8" t="s">
        <v>9470</v>
      </c>
      <c r="C18601" s="8" t="s">
        <v>804</v>
      </c>
      <c r="D18601" s="8" t="n">
        <v>2001</v>
      </c>
      <c r="E18601" s="19" t="n">
        <v>0</v>
      </c>
      <c r="F18601" s="19" t="n">
        <v>39.5</v>
      </c>
    </row>
    <row r="18602" customFormat="false" ht="15" hidden="false" customHeight="false" outlineLevel="0" collapsed="false">
      <c r="A18602" s="8" t="s">
        <v>9469</v>
      </c>
      <c r="B18602" s="8" t="s">
        <v>9470</v>
      </c>
      <c r="C18602" s="8" t="s">
        <v>805</v>
      </c>
      <c r="D18602" s="8" t="n">
        <v>2001</v>
      </c>
      <c r="E18602" s="19" t="n">
        <v>0</v>
      </c>
      <c r="F18602" s="19" t="n">
        <v>40.2222222222222</v>
      </c>
    </row>
    <row r="18603" customFormat="false" ht="15" hidden="false" customHeight="false" outlineLevel="0" collapsed="false">
      <c r="A18603" s="8" t="s">
        <v>9469</v>
      </c>
      <c r="B18603" s="8" t="s">
        <v>9470</v>
      </c>
      <c r="C18603" s="8" t="s">
        <v>806</v>
      </c>
      <c r="D18603" s="8" t="n">
        <v>2001</v>
      </c>
      <c r="E18603" s="19" t="n">
        <v>0</v>
      </c>
      <c r="F18603" s="19" t="n">
        <v>40.5</v>
      </c>
    </row>
    <row r="18604" customFormat="false" ht="15" hidden="false" customHeight="false" outlineLevel="0" collapsed="false">
      <c r="A18604" s="8" t="s">
        <v>9469</v>
      </c>
      <c r="B18604" s="8" t="s">
        <v>9470</v>
      </c>
      <c r="C18604" s="8" t="s">
        <v>807</v>
      </c>
      <c r="D18604" s="8" t="n">
        <v>2001</v>
      </c>
      <c r="E18604" s="19" t="n">
        <v>0</v>
      </c>
      <c r="F18604" s="19" t="n">
        <v>39</v>
      </c>
    </row>
    <row r="18605" customFormat="false" ht="15" hidden="false" customHeight="false" outlineLevel="0" collapsed="false">
      <c r="A18605" s="8" t="s">
        <v>9469</v>
      </c>
      <c r="B18605" s="8" t="s">
        <v>9470</v>
      </c>
      <c r="C18605" s="8" t="s">
        <v>808</v>
      </c>
      <c r="D18605" s="8" t="n">
        <v>2001</v>
      </c>
      <c r="E18605" s="19" t="n">
        <v>0</v>
      </c>
      <c r="F18605" s="19" t="n">
        <v>37.8888888888889</v>
      </c>
    </row>
    <row r="18606" customFormat="false" ht="15" hidden="false" customHeight="false" outlineLevel="0" collapsed="false">
      <c r="A18606" s="8" t="s">
        <v>9469</v>
      </c>
      <c r="B18606" s="8" t="s">
        <v>9470</v>
      </c>
      <c r="C18606" s="8" t="s">
        <v>809</v>
      </c>
      <c r="D18606" s="8" t="n">
        <v>2001</v>
      </c>
      <c r="E18606" s="19" t="n">
        <v>0</v>
      </c>
      <c r="F18606" s="19" t="n">
        <v>37.7777777777778</v>
      </c>
    </row>
    <row r="18607" customFormat="false" ht="15" hidden="false" customHeight="false" outlineLevel="0" collapsed="false">
      <c r="A18607" s="8" t="s">
        <v>9469</v>
      </c>
      <c r="B18607" s="8" t="s">
        <v>9470</v>
      </c>
      <c r="C18607" s="8" t="s">
        <v>810</v>
      </c>
      <c r="D18607" s="8" t="n">
        <v>2001</v>
      </c>
      <c r="E18607" s="19" t="n">
        <v>0</v>
      </c>
      <c r="F18607" s="19" t="n">
        <v>38.1111111111111</v>
      </c>
    </row>
    <row r="18608" customFormat="false" ht="15" hidden="false" customHeight="false" outlineLevel="0" collapsed="false">
      <c r="A18608" s="8" t="s">
        <v>9469</v>
      </c>
      <c r="B18608" s="8" t="s">
        <v>9470</v>
      </c>
      <c r="C18608" s="8" t="s">
        <v>811</v>
      </c>
      <c r="D18608" s="8" t="n">
        <v>2001</v>
      </c>
      <c r="E18608" s="19" t="n">
        <v>1.016</v>
      </c>
      <c r="F18608" s="19" t="n">
        <v>40.3888888888889</v>
      </c>
    </row>
    <row r="18609" customFormat="false" ht="15" hidden="false" customHeight="false" outlineLevel="0" collapsed="false">
      <c r="A18609" s="8" t="s">
        <v>9469</v>
      </c>
      <c r="B18609" s="8" t="s">
        <v>9470</v>
      </c>
      <c r="C18609" s="8" t="s">
        <v>812</v>
      </c>
      <c r="D18609" s="8" t="n">
        <v>2001</v>
      </c>
      <c r="E18609" s="19" t="n">
        <v>7.874</v>
      </c>
      <c r="F18609" s="19" t="n">
        <v>31.2222222222222</v>
      </c>
    </row>
    <row r="18610" customFormat="false" ht="15" hidden="false" customHeight="false" outlineLevel="0" collapsed="false">
      <c r="A18610" s="8" t="s">
        <v>9469</v>
      </c>
      <c r="B18610" s="8" t="s">
        <v>9470</v>
      </c>
      <c r="C18610" s="8" t="s">
        <v>813</v>
      </c>
      <c r="D18610" s="8" t="n">
        <v>2001</v>
      </c>
      <c r="E18610" s="19" t="n">
        <v>0</v>
      </c>
      <c r="F18610" s="19" t="n">
        <v>38</v>
      </c>
    </row>
    <row r="18611" customFormat="false" ht="15" hidden="false" customHeight="false" outlineLevel="0" collapsed="false">
      <c r="A18611" s="8" t="s">
        <v>9469</v>
      </c>
      <c r="B18611" s="8" t="s">
        <v>9470</v>
      </c>
      <c r="C18611" s="8" t="s">
        <v>814</v>
      </c>
      <c r="D18611" s="8" t="n">
        <v>2001</v>
      </c>
      <c r="E18611" s="19" t="n">
        <v>0</v>
      </c>
      <c r="F18611" s="19" t="n">
        <v>39.3888888888889</v>
      </c>
    </row>
    <row r="18612" customFormat="false" ht="15" hidden="false" customHeight="false" outlineLevel="0" collapsed="false">
      <c r="A18612" s="8" t="s">
        <v>9469</v>
      </c>
      <c r="B18612" s="8" t="s">
        <v>9470</v>
      </c>
      <c r="C18612" s="8" t="s">
        <v>815</v>
      </c>
      <c r="D18612" s="8" t="n">
        <v>2001</v>
      </c>
      <c r="E18612" s="19" t="n">
        <v>0</v>
      </c>
      <c r="F18612" s="19" t="n">
        <v>41.2222222222222</v>
      </c>
    </row>
    <row r="18613" customFormat="false" ht="15" hidden="false" customHeight="false" outlineLevel="0" collapsed="false">
      <c r="A18613" s="8" t="s">
        <v>9469</v>
      </c>
      <c r="B18613" s="8" t="s">
        <v>9470</v>
      </c>
      <c r="C18613" s="8" t="s">
        <v>816</v>
      </c>
      <c r="D18613" s="8" t="n">
        <v>2001</v>
      </c>
      <c r="E18613" s="19" t="n">
        <v>0</v>
      </c>
      <c r="F18613" s="19" t="n">
        <v>39.8888888888889</v>
      </c>
    </row>
    <row r="18614" customFormat="false" ht="15" hidden="false" customHeight="false" outlineLevel="0" collapsed="false">
      <c r="A18614" s="8" t="s">
        <v>9469</v>
      </c>
      <c r="B18614" s="8" t="s">
        <v>9470</v>
      </c>
      <c r="C18614" s="8" t="s">
        <v>817</v>
      </c>
      <c r="D18614" s="8" t="n">
        <v>2001</v>
      </c>
      <c r="E18614" s="19" t="n">
        <v>0</v>
      </c>
      <c r="F18614" s="19" t="n">
        <v>41.7777777777778</v>
      </c>
    </row>
    <row r="18615" customFormat="false" ht="15" hidden="false" customHeight="false" outlineLevel="0" collapsed="false">
      <c r="A18615" s="8" t="s">
        <v>9469</v>
      </c>
      <c r="B18615" s="8" t="s">
        <v>9470</v>
      </c>
      <c r="C18615" s="8" t="s">
        <v>818</v>
      </c>
      <c r="D18615" s="8" t="n">
        <v>2001</v>
      </c>
      <c r="E18615" s="19" t="n">
        <v>0</v>
      </c>
      <c r="F18615" s="19" t="n">
        <v>42</v>
      </c>
    </row>
    <row r="18616" customFormat="false" ht="15" hidden="false" customHeight="false" outlineLevel="0" collapsed="false">
      <c r="A18616" s="8" t="s">
        <v>9469</v>
      </c>
      <c r="B18616" s="8" t="s">
        <v>9470</v>
      </c>
      <c r="C18616" s="8" t="s">
        <v>819</v>
      </c>
      <c r="D18616" s="8" t="n">
        <v>2001</v>
      </c>
      <c r="E18616" s="19" t="n">
        <v>0</v>
      </c>
      <c r="F18616" s="19" t="n">
        <v>41</v>
      </c>
    </row>
    <row r="18617" customFormat="false" ht="15" hidden="false" customHeight="false" outlineLevel="0" collapsed="false">
      <c r="A18617" s="8" t="s">
        <v>9469</v>
      </c>
      <c r="B18617" s="8" t="s">
        <v>9470</v>
      </c>
      <c r="C18617" s="8" t="s">
        <v>820</v>
      </c>
      <c r="D18617" s="8" t="n">
        <v>2001</v>
      </c>
      <c r="E18617" s="19" t="n">
        <v>0.254</v>
      </c>
      <c r="F18617" s="19" t="n">
        <v>37.2777777777778</v>
      </c>
    </row>
    <row r="18618" customFormat="false" ht="15" hidden="false" customHeight="false" outlineLevel="0" collapsed="false">
      <c r="A18618" s="8" t="s">
        <v>9469</v>
      </c>
      <c r="B18618" s="8" t="s">
        <v>9470</v>
      </c>
      <c r="C18618" s="8" t="s">
        <v>821</v>
      </c>
      <c r="D18618" s="8" t="n">
        <v>2001</v>
      </c>
      <c r="E18618" s="19" t="n">
        <v>0</v>
      </c>
      <c r="F18618" s="19" t="n">
        <v>35.3888888888889</v>
      </c>
    </row>
    <row r="18619" customFormat="false" ht="15" hidden="false" customHeight="false" outlineLevel="0" collapsed="false">
      <c r="A18619" s="8" t="s">
        <v>9469</v>
      </c>
      <c r="B18619" s="8" t="s">
        <v>9470</v>
      </c>
      <c r="C18619" s="8" t="s">
        <v>822</v>
      </c>
      <c r="D18619" s="8" t="n">
        <v>2001</v>
      </c>
      <c r="E18619" s="19" t="n">
        <v>2.032</v>
      </c>
      <c r="F18619" s="19" t="n">
        <v>36.2222222222222</v>
      </c>
    </row>
    <row r="18620" customFormat="false" ht="15" hidden="false" customHeight="false" outlineLevel="0" collapsed="false">
      <c r="A18620" s="8" t="s">
        <v>9469</v>
      </c>
      <c r="B18620" s="8" t="s">
        <v>9470</v>
      </c>
      <c r="C18620" s="8" t="s">
        <v>823</v>
      </c>
      <c r="D18620" s="8" t="n">
        <v>2001</v>
      </c>
      <c r="E18620" s="19" t="n">
        <v>0</v>
      </c>
      <c r="F18620" s="19" t="n">
        <v>36.1111111111111</v>
      </c>
    </row>
    <row r="18621" customFormat="false" ht="15" hidden="false" customHeight="false" outlineLevel="0" collapsed="false">
      <c r="A18621" s="8" t="s">
        <v>9469</v>
      </c>
      <c r="B18621" s="8" t="s">
        <v>9470</v>
      </c>
      <c r="C18621" s="8" t="s">
        <v>824</v>
      </c>
      <c r="D18621" s="8" t="n">
        <v>2001</v>
      </c>
      <c r="E18621" s="19" t="n">
        <v>0</v>
      </c>
      <c r="F18621" s="19" t="n">
        <v>37.7777777777778</v>
      </c>
    </row>
    <row r="18622" customFormat="false" ht="15" hidden="false" customHeight="false" outlineLevel="0" collapsed="false">
      <c r="A18622" s="8" t="s">
        <v>9469</v>
      </c>
      <c r="B18622" s="8" t="s">
        <v>9470</v>
      </c>
      <c r="C18622" s="8" t="s">
        <v>825</v>
      </c>
      <c r="D18622" s="8" t="n">
        <v>2001</v>
      </c>
      <c r="E18622" s="19" t="n">
        <v>13.97</v>
      </c>
      <c r="F18622" s="19" t="n">
        <v>32.2777777777778</v>
      </c>
    </row>
    <row r="18623" customFormat="false" ht="15" hidden="false" customHeight="false" outlineLevel="0" collapsed="false">
      <c r="A18623" s="8" t="s">
        <v>9469</v>
      </c>
      <c r="B18623" s="8" t="s">
        <v>9470</v>
      </c>
      <c r="C18623" s="8" t="s">
        <v>826</v>
      </c>
      <c r="D18623" s="8" t="n">
        <v>2001</v>
      </c>
      <c r="E18623" s="19" t="n">
        <v>0</v>
      </c>
      <c r="F18623" s="19" t="n">
        <v>35</v>
      </c>
    </row>
    <row r="18624" customFormat="false" ht="15" hidden="false" customHeight="false" outlineLevel="0" collapsed="false">
      <c r="A18624" s="8" t="s">
        <v>9469</v>
      </c>
      <c r="B18624" s="8" t="s">
        <v>9470</v>
      </c>
      <c r="C18624" s="8" t="s">
        <v>827</v>
      </c>
      <c r="D18624" s="8" t="n">
        <v>2001</v>
      </c>
      <c r="E18624" s="19" t="n">
        <v>0</v>
      </c>
      <c r="F18624" s="19" t="n">
        <v>36.5</v>
      </c>
    </row>
    <row r="18625" customFormat="false" ht="15" hidden="false" customHeight="false" outlineLevel="0" collapsed="false">
      <c r="A18625" s="8" t="s">
        <v>9469</v>
      </c>
      <c r="B18625" s="8" t="s">
        <v>9470</v>
      </c>
      <c r="C18625" s="8" t="s">
        <v>828</v>
      </c>
      <c r="D18625" s="8" t="n">
        <v>2001</v>
      </c>
      <c r="E18625" s="19" t="n">
        <v>5.08</v>
      </c>
      <c r="F18625" s="19" t="n">
        <v>37.7777777777778</v>
      </c>
    </row>
    <row r="18626" customFormat="false" ht="15" hidden="false" customHeight="false" outlineLevel="0" collapsed="false">
      <c r="A18626" s="8" t="s">
        <v>9469</v>
      </c>
      <c r="B18626" s="8" t="s">
        <v>9470</v>
      </c>
      <c r="C18626" s="8" t="s">
        <v>829</v>
      </c>
      <c r="D18626" s="8" t="n">
        <v>2001</v>
      </c>
      <c r="E18626" s="19" t="n">
        <v>0</v>
      </c>
      <c r="F18626" s="19" t="n">
        <v>38.7777777777778</v>
      </c>
    </row>
    <row r="18627" customFormat="false" ht="15" hidden="false" customHeight="false" outlineLevel="0" collapsed="false">
      <c r="A18627" s="8" t="s">
        <v>9469</v>
      </c>
      <c r="B18627" s="8" t="s">
        <v>9470</v>
      </c>
      <c r="C18627" s="8" t="s">
        <v>830</v>
      </c>
      <c r="D18627" s="8" t="n">
        <v>2001</v>
      </c>
      <c r="E18627" s="19" t="n">
        <v>0</v>
      </c>
      <c r="F18627" s="19" t="n">
        <v>40</v>
      </c>
    </row>
    <row r="18628" customFormat="false" ht="15" hidden="false" customHeight="false" outlineLevel="0" collapsed="false">
      <c r="A18628" s="8" t="s">
        <v>9469</v>
      </c>
      <c r="B18628" s="8" t="s">
        <v>9470</v>
      </c>
      <c r="C18628" s="8" t="s">
        <v>831</v>
      </c>
      <c r="D18628" s="8" t="n">
        <v>2001</v>
      </c>
      <c r="E18628" s="19" t="n">
        <v>0</v>
      </c>
      <c r="F18628" s="19" t="n">
        <v>40.8888888888889</v>
      </c>
    </row>
    <row r="18629" customFormat="false" ht="15" hidden="false" customHeight="false" outlineLevel="0" collapsed="false">
      <c r="A18629" s="8" t="s">
        <v>9469</v>
      </c>
      <c r="B18629" s="8" t="s">
        <v>9470</v>
      </c>
      <c r="C18629" s="8" t="s">
        <v>832</v>
      </c>
      <c r="D18629" s="8" t="n">
        <v>2001</v>
      </c>
      <c r="E18629" s="19" t="n">
        <v>0</v>
      </c>
      <c r="F18629" s="19" t="n">
        <v>42.7777777777778</v>
      </c>
    </row>
    <row r="18630" customFormat="false" ht="15" hidden="false" customHeight="false" outlineLevel="0" collapsed="false">
      <c r="A18630" s="8" t="s">
        <v>9469</v>
      </c>
      <c r="B18630" s="8" t="s">
        <v>9470</v>
      </c>
      <c r="C18630" s="8" t="s">
        <v>833</v>
      </c>
      <c r="D18630" s="8" t="n">
        <v>2001</v>
      </c>
      <c r="E18630" s="19" t="n">
        <v>0</v>
      </c>
      <c r="F18630" s="19" t="n">
        <v>43.7777777777778</v>
      </c>
    </row>
    <row r="18631" customFormat="false" ht="15" hidden="false" customHeight="false" outlineLevel="0" collapsed="false">
      <c r="A18631" s="8" t="s">
        <v>9469</v>
      </c>
      <c r="B18631" s="8" t="s">
        <v>9470</v>
      </c>
      <c r="C18631" s="8" t="s">
        <v>839</v>
      </c>
      <c r="D18631" s="8" t="n">
        <v>2001</v>
      </c>
      <c r="E18631" s="19" t="n">
        <v>0</v>
      </c>
      <c r="F18631" s="19" t="n">
        <v>46</v>
      </c>
    </row>
    <row r="18632" customFormat="false" ht="15" hidden="false" customHeight="false" outlineLevel="0" collapsed="false">
      <c r="A18632" s="8" t="s">
        <v>9469</v>
      </c>
      <c r="B18632" s="8" t="s">
        <v>9470</v>
      </c>
      <c r="C18632" s="8" t="s">
        <v>840</v>
      </c>
      <c r="D18632" s="8" t="n">
        <v>2001</v>
      </c>
      <c r="E18632" s="19" t="n">
        <v>0</v>
      </c>
      <c r="F18632" s="19" t="n">
        <v>46.2777777777778</v>
      </c>
    </row>
    <row r="18633" customFormat="false" ht="15" hidden="false" customHeight="false" outlineLevel="0" collapsed="false">
      <c r="A18633" s="8" t="s">
        <v>9469</v>
      </c>
      <c r="B18633" s="8" t="s">
        <v>9470</v>
      </c>
      <c r="C18633" s="8" t="s">
        <v>841</v>
      </c>
      <c r="D18633" s="8" t="n">
        <v>2001</v>
      </c>
      <c r="E18633" s="19" t="n">
        <v>0</v>
      </c>
      <c r="F18633" s="19" t="n">
        <v>44.7777777777778</v>
      </c>
    </row>
    <row r="18634" customFormat="false" ht="15" hidden="false" customHeight="false" outlineLevel="0" collapsed="false">
      <c r="A18634" s="8" t="s">
        <v>9469</v>
      </c>
      <c r="B18634" s="8" t="s">
        <v>9470</v>
      </c>
      <c r="C18634" s="8" t="s">
        <v>842</v>
      </c>
      <c r="D18634" s="8" t="n">
        <v>2001</v>
      </c>
      <c r="E18634" s="19" t="n">
        <v>0</v>
      </c>
      <c r="F18634" s="19" t="n">
        <v>44.7222222222222</v>
      </c>
    </row>
    <row r="18635" customFormat="false" ht="15" hidden="false" customHeight="false" outlineLevel="0" collapsed="false">
      <c r="A18635" s="8" t="s">
        <v>9469</v>
      </c>
      <c r="B18635" s="8" t="s">
        <v>9470</v>
      </c>
      <c r="C18635" s="8" t="s">
        <v>843</v>
      </c>
      <c r="D18635" s="8" t="n">
        <v>2001</v>
      </c>
      <c r="E18635" s="19" t="n">
        <v>0</v>
      </c>
      <c r="F18635" s="19" t="n">
        <v>46.2222222222222</v>
      </c>
    </row>
    <row r="18636" customFormat="false" ht="15" hidden="false" customHeight="false" outlineLevel="0" collapsed="false">
      <c r="A18636" s="8" t="s">
        <v>9469</v>
      </c>
      <c r="B18636" s="8" t="s">
        <v>9470</v>
      </c>
      <c r="C18636" s="8" t="s">
        <v>844</v>
      </c>
      <c r="D18636" s="8" t="n">
        <v>2001</v>
      </c>
      <c r="E18636" s="19" t="n">
        <v>0</v>
      </c>
      <c r="F18636" s="19" t="n">
        <v>45.3888888888889</v>
      </c>
    </row>
    <row r="18637" customFormat="false" ht="15" hidden="false" customHeight="false" outlineLevel="0" collapsed="false">
      <c r="A18637" s="8" t="s">
        <v>9469</v>
      </c>
      <c r="B18637" s="8" t="s">
        <v>9470</v>
      </c>
      <c r="C18637" s="8" t="s">
        <v>845</v>
      </c>
      <c r="D18637" s="8" t="n">
        <v>2001</v>
      </c>
      <c r="E18637" s="19" t="n">
        <v>0</v>
      </c>
      <c r="F18637" s="19" t="n">
        <v>45.7777777777778</v>
      </c>
    </row>
    <row r="18638" customFormat="false" ht="15" hidden="false" customHeight="false" outlineLevel="0" collapsed="false">
      <c r="A18638" s="8" t="s">
        <v>9469</v>
      </c>
      <c r="B18638" s="8" t="s">
        <v>9470</v>
      </c>
      <c r="C18638" s="8" t="s">
        <v>846</v>
      </c>
      <c r="D18638" s="8" t="n">
        <v>2001</v>
      </c>
      <c r="E18638" s="19" t="n">
        <v>0</v>
      </c>
      <c r="F18638" s="19" t="n">
        <v>44.6111111111111</v>
      </c>
    </row>
    <row r="18639" customFormat="false" ht="15" hidden="false" customHeight="false" outlineLevel="0" collapsed="false">
      <c r="A18639" s="8" t="s">
        <v>9469</v>
      </c>
      <c r="B18639" s="8" t="s">
        <v>9470</v>
      </c>
      <c r="C18639" s="8" t="s">
        <v>847</v>
      </c>
      <c r="D18639" s="8" t="n">
        <v>2001</v>
      </c>
      <c r="E18639" s="19" t="n">
        <v>0</v>
      </c>
      <c r="F18639" s="19" t="n">
        <v>44.5</v>
      </c>
    </row>
    <row r="18640" customFormat="false" ht="15" hidden="false" customHeight="false" outlineLevel="0" collapsed="false">
      <c r="A18640" s="8" t="s">
        <v>9469</v>
      </c>
      <c r="B18640" s="8" t="s">
        <v>9470</v>
      </c>
      <c r="C18640" s="8" t="s">
        <v>848</v>
      </c>
      <c r="D18640" s="8" t="n">
        <v>2001</v>
      </c>
      <c r="E18640" s="19" t="n">
        <v>0</v>
      </c>
      <c r="F18640" s="19" t="n">
        <v>43.7777777777778</v>
      </c>
    </row>
    <row r="18641" customFormat="false" ht="15" hidden="false" customHeight="false" outlineLevel="0" collapsed="false">
      <c r="A18641" s="8" t="s">
        <v>9469</v>
      </c>
      <c r="B18641" s="8" t="s">
        <v>9470</v>
      </c>
      <c r="C18641" s="8" t="s">
        <v>849</v>
      </c>
      <c r="D18641" s="8" t="n">
        <v>2001</v>
      </c>
      <c r="E18641" s="19" t="n">
        <v>0</v>
      </c>
      <c r="F18641" s="19" t="n">
        <v>45.7777777777778</v>
      </c>
    </row>
    <row r="18642" customFormat="false" ht="15" hidden="false" customHeight="false" outlineLevel="0" collapsed="false">
      <c r="A18642" s="8" t="s">
        <v>9469</v>
      </c>
      <c r="B18642" s="8" t="s">
        <v>9470</v>
      </c>
      <c r="C18642" s="8" t="s">
        <v>850</v>
      </c>
      <c r="D18642" s="8" t="n">
        <v>2001</v>
      </c>
      <c r="E18642" s="19" t="n">
        <v>2.032</v>
      </c>
      <c r="F18642" s="19" t="n">
        <v>45.3888888888889</v>
      </c>
    </row>
    <row r="18643" customFormat="false" ht="15" hidden="false" customHeight="false" outlineLevel="0" collapsed="false">
      <c r="A18643" s="8" t="s">
        <v>9469</v>
      </c>
      <c r="B18643" s="8" t="s">
        <v>9470</v>
      </c>
      <c r="C18643" s="8" t="s">
        <v>851</v>
      </c>
      <c r="D18643" s="8" t="n">
        <v>2001</v>
      </c>
      <c r="E18643" s="19" t="n">
        <v>0</v>
      </c>
      <c r="F18643" s="19" t="n">
        <v>45.8888888888889</v>
      </c>
    </row>
    <row r="18644" customFormat="false" ht="15" hidden="false" customHeight="false" outlineLevel="0" collapsed="false">
      <c r="A18644" s="8" t="s">
        <v>9469</v>
      </c>
      <c r="B18644" s="8" t="s">
        <v>9470</v>
      </c>
      <c r="C18644" s="8" t="s">
        <v>852</v>
      </c>
      <c r="D18644" s="8" t="n">
        <v>2001</v>
      </c>
      <c r="E18644" s="19" t="n">
        <v>0</v>
      </c>
      <c r="F18644" s="19" t="n">
        <v>44.8888888888889</v>
      </c>
    </row>
    <row r="18645" customFormat="false" ht="15" hidden="false" customHeight="false" outlineLevel="0" collapsed="false">
      <c r="A18645" s="8" t="s">
        <v>9469</v>
      </c>
      <c r="B18645" s="8" t="s">
        <v>9470</v>
      </c>
      <c r="C18645" s="8" t="s">
        <v>853</v>
      </c>
      <c r="D18645" s="8" t="n">
        <v>2001</v>
      </c>
      <c r="E18645" s="19" t="n">
        <v>18.034</v>
      </c>
      <c r="F18645" s="19" t="n">
        <v>42.6111111111111</v>
      </c>
    </row>
    <row r="18646" customFormat="false" ht="15" hidden="false" customHeight="false" outlineLevel="0" collapsed="false">
      <c r="A18646" s="8" t="s">
        <v>9469</v>
      </c>
      <c r="B18646" s="8" t="s">
        <v>9470</v>
      </c>
      <c r="C18646" s="8" t="s">
        <v>854</v>
      </c>
      <c r="D18646" s="8" t="n">
        <v>2001</v>
      </c>
      <c r="E18646" s="19" t="n">
        <v>0</v>
      </c>
      <c r="F18646" s="19" t="n">
        <v>41.6111111111111</v>
      </c>
    </row>
    <row r="18647" customFormat="false" ht="15" hidden="false" customHeight="false" outlineLevel="0" collapsed="false">
      <c r="A18647" s="8" t="s">
        <v>9469</v>
      </c>
      <c r="B18647" s="8" t="s">
        <v>9470</v>
      </c>
      <c r="C18647" s="8" t="s">
        <v>855</v>
      </c>
      <c r="D18647" s="8" t="n">
        <v>2001</v>
      </c>
      <c r="E18647" s="19" t="n">
        <v>0</v>
      </c>
      <c r="F18647" s="19" t="n">
        <v>41.5</v>
      </c>
    </row>
    <row r="18648" customFormat="false" ht="15" hidden="false" customHeight="false" outlineLevel="0" collapsed="false">
      <c r="A18648" s="8" t="s">
        <v>9469</v>
      </c>
      <c r="B18648" s="8" t="s">
        <v>9470</v>
      </c>
      <c r="C18648" s="8" t="s">
        <v>856</v>
      </c>
      <c r="D18648" s="8" t="n">
        <v>2001</v>
      </c>
      <c r="E18648" s="19" t="n">
        <v>0</v>
      </c>
      <c r="F18648" s="19" t="n">
        <v>40.3888888888889</v>
      </c>
    </row>
    <row r="18649" customFormat="false" ht="15" hidden="false" customHeight="false" outlineLevel="0" collapsed="false">
      <c r="A18649" s="8" t="s">
        <v>9469</v>
      </c>
      <c r="B18649" s="8" t="s">
        <v>9470</v>
      </c>
      <c r="C18649" s="8" t="s">
        <v>857</v>
      </c>
      <c r="D18649" s="8" t="n">
        <v>2001</v>
      </c>
      <c r="E18649" s="19" t="n">
        <v>0</v>
      </c>
      <c r="F18649" s="19" t="n">
        <v>39.7777777777778</v>
      </c>
    </row>
    <row r="18650" customFormat="false" ht="15" hidden="false" customHeight="false" outlineLevel="0" collapsed="false">
      <c r="A18650" s="8" t="s">
        <v>9469</v>
      </c>
      <c r="B18650" s="8" t="s">
        <v>9470</v>
      </c>
      <c r="C18650" s="8" t="s">
        <v>858</v>
      </c>
      <c r="D18650" s="8" t="n">
        <v>2001</v>
      </c>
      <c r="E18650" s="19" t="n">
        <v>0.762</v>
      </c>
      <c r="F18650" s="19" t="n">
        <v>40.2222222222222</v>
      </c>
    </row>
    <row r="18651" customFormat="false" ht="15" hidden="false" customHeight="false" outlineLevel="0" collapsed="false">
      <c r="A18651" s="8" t="s">
        <v>9469</v>
      </c>
      <c r="B18651" s="8" t="s">
        <v>9470</v>
      </c>
      <c r="C18651" s="8" t="s">
        <v>859</v>
      </c>
      <c r="D18651" s="8" t="n">
        <v>2001</v>
      </c>
      <c r="E18651" s="19" t="n">
        <v>0.762</v>
      </c>
      <c r="F18651" s="19" t="n">
        <v>39</v>
      </c>
    </row>
    <row r="18652" customFormat="false" ht="15" hidden="false" customHeight="false" outlineLevel="0" collapsed="false">
      <c r="A18652" s="8" t="s">
        <v>9469</v>
      </c>
      <c r="B18652" s="8" t="s">
        <v>9470</v>
      </c>
      <c r="C18652" s="8" t="s">
        <v>860</v>
      </c>
      <c r="D18652" s="8" t="n">
        <v>2001</v>
      </c>
      <c r="E18652" s="19" t="n">
        <v>6.096</v>
      </c>
      <c r="F18652" s="19" t="n">
        <v>40.6111111111111</v>
      </c>
    </row>
    <row r="18653" customFormat="false" ht="15" hidden="false" customHeight="false" outlineLevel="0" collapsed="false">
      <c r="A18653" s="8" t="s">
        <v>9469</v>
      </c>
      <c r="B18653" s="8" t="s">
        <v>9470</v>
      </c>
      <c r="C18653" s="8" t="s">
        <v>861</v>
      </c>
      <c r="D18653" s="8" t="n">
        <v>2001</v>
      </c>
      <c r="E18653" s="19" t="n">
        <v>0.254</v>
      </c>
      <c r="F18653" s="19" t="n">
        <v>43</v>
      </c>
    </row>
    <row r="18654" customFormat="false" ht="15" hidden="false" customHeight="false" outlineLevel="0" collapsed="false">
      <c r="A18654" s="8" t="s">
        <v>9469</v>
      </c>
      <c r="B18654" s="8" t="s">
        <v>9470</v>
      </c>
      <c r="C18654" s="8" t="s">
        <v>862</v>
      </c>
      <c r="D18654" s="8" t="n">
        <v>2001</v>
      </c>
      <c r="E18654" s="19" t="n">
        <v>0</v>
      </c>
      <c r="F18654" s="19" t="n">
        <v>44.5</v>
      </c>
    </row>
    <row r="18655" customFormat="false" ht="15" hidden="false" customHeight="false" outlineLevel="0" collapsed="false">
      <c r="A18655" s="8" t="s">
        <v>9469</v>
      </c>
      <c r="B18655" s="8" t="s">
        <v>9470</v>
      </c>
      <c r="C18655" s="8" t="s">
        <v>863</v>
      </c>
      <c r="D18655" s="8" t="n">
        <v>2001</v>
      </c>
      <c r="E18655" s="19" t="n">
        <v>7.112</v>
      </c>
      <c r="F18655" s="19" t="n">
        <v>43.3888888888889</v>
      </c>
    </row>
    <row r="18656" customFormat="false" ht="15" hidden="false" customHeight="false" outlineLevel="0" collapsed="false">
      <c r="A18656" s="8" t="s">
        <v>9469</v>
      </c>
      <c r="B18656" s="8" t="s">
        <v>9470</v>
      </c>
      <c r="C18656" s="8" t="s">
        <v>864</v>
      </c>
      <c r="D18656" s="8" t="n">
        <v>2001</v>
      </c>
      <c r="E18656" s="19" t="n">
        <v>0</v>
      </c>
      <c r="F18656" s="19" t="n">
        <v>40.2222222222222</v>
      </c>
    </row>
    <row r="18657" customFormat="false" ht="15" hidden="false" customHeight="false" outlineLevel="0" collapsed="false">
      <c r="A18657" s="8" t="s">
        <v>9469</v>
      </c>
      <c r="B18657" s="8" t="s">
        <v>9470</v>
      </c>
      <c r="C18657" s="8" t="s">
        <v>865</v>
      </c>
      <c r="D18657" s="8" t="n">
        <v>2001</v>
      </c>
      <c r="E18657" s="19" t="n">
        <v>0</v>
      </c>
      <c r="F18657" s="19" t="n">
        <v>41.3888888888889</v>
      </c>
    </row>
    <row r="18658" customFormat="false" ht="15" hidden="false" customHeight="false" outlineLevel="0" collapsed="false">
      <c r="A18658" s="8" t="s">
        <v>9469</v>
      </c>
      <c r="B18658" s="8" t="s">
        <v>9470</v>
      </c>
      <c r="C18658" s="8" t="s">
        <v>866</v>
      </c>
      <c r="D18658" s="8" t="n">
        <v>2001</v>
      </c>
      <c r="E18658" s="19" t="n">
        <v>0</v>
      </c>
      <c r="F18658" s="19" t="n">
        <v>41.3888888888889</v>
      </c>
    </row>
    <row r="18659" customFormat="false" ht="15" hidden="false" customHeight="false" outlineLevel="0" collapsed="false">
      <c r="A18659" s="8" t="s">
        <v>9469</v>
      </c>
      <c r="B18659" s="8" t="s">
        <v>9470</v>
      </c>
      <c r="C18659" s="8" t="s">
        <v>867</v>
      </c>
      <c r="D18659" s="8" t="n">
        <v>2001</v>
      </c>
      <c r="E18659" s="19" t="n">
        <v>9.906</v>
      </c>
      <c r="F18659" s="19" t="n">
        <v>40.5</v>
      </c>
    </row>
    <row r="18660" customFormat="false" ht="15" hidden="false" customHeight="false" outlineLevel="0" collapsed="false">
      <c r="A18660" s="8" t="s">
        <v>9469</v>
      </c>
      <c r="B18660" s="8" t="s">
        <v>9470</v>
      </c>
      <c r="C18660" s="8" t="s">
        <v>868</v>
      </c>
      <c r="D18660" s="8" t="n">
        <v>2001</v>
      </c>
      <c r="E18660" s="19" t="n">
        <v>3.048</v>
      </c>
      <c r="F18660" s="19" t="n">
        <v>41.6111111111111</v>
      </c>
    </row>
    <row r="18661" customFormat="false" ht="15" hidden="false" customHeight="false" outlineLevel="0" collapsed="false">
      <c r="A18661" s="8" t="s">
        <v>9469</v>
      </c>
      <c r="B18661" s="8" t="s">
        <v>9470</v>
      </c>
      <c r="C18661" s="8" t="s">
        <v>869</v>
      </c>
      <c r="D18661" s="8" t="n">
        <v>2001</v>
      </c>
      <c r="E18661" s="19" t="n">
        <v>0</v>
      </c>
      <c r="F18661" s="19" t="n">
        <v>40.2777777777778</v>
      </c>
    </row>
    <row r="18662" customFormat="false" ht="15" hidden="false" customHeight="false" outlineLevel="0" collapsed="false">
      <c r="A18662" s="8" t="s">
        <v>9469</v>
      </c>
      <c r="B18662" s="8" t="s">
        <v>9470</v>
      </c>
      <c r="C18662" s="8" t="s">
        <v>870</v>
      </c>
      <c r="D18662" s="8" t="n">
        <v>2001</v>
      </c>
      <c r="E18662" s="19" t="n">
        <v>0</v>
      </c>
      <c r="F18662" s="19" t="n">
        <v>42.1111111111111</v>
      </c>
    </row>
    <row r="18663" customFormat="false" ht="15" hidden="false" customHeight="false" outlineLevel="0" collapsed="false">
      <c r="A18663" s="8" t="s">
        <v>9469</v>
      </c>
      <c r="B18663" s="8" t="s">
        <v>9470</v>
      </c>
      <c r="C18663" s="8" t="s">
        <v>871</v>
      </c>
      <c r="D18663" s="8" t="n">
        <v>2001</v>
      </c>
      <c r="E18663" s="19" t="n">
        <v>0</v>
      </c>
      <c r="F18663" s="19" t="n">
        <v>40</v>
      </c>
    </row>
    <row r="18664" customFormat="false" ht="15" hidden="false" customHeight="false" outlineLevel="0" collapsed="false">
      <c r="A18664" s="8" t="s">
        <v>9469</v>
      </c>
      <c r="B18664" s="8" t="s">
        <v>9470</v>
      </c>
      <c r="C18664" s="8" t="s">
        <v>872</v>
      </c>
      <c r="D18664" s="8" t="n">
        <v>2001</v>
      </c>
      <c r="E18664" s="19" t="n">
        <v>16.002</v>
      </c>
      <c r="F18664" s="19" t="n">
        <v>37.3888888888889</v>
      </c>
    </row>
    <row r="18665" customFormat="false" ht="15" hidden="false" customHeight="false" outlineLevel="0" collapsed="false">
      <c r="A18665" s="8" t="s">
        <v>9469</v>
      </c>
      <c r="B18665" s="8" t="s">
        <v>9470</v>
      </c>
      <c r="C18665" s="8" t="s">
        <v>873</v>
      </c>
      <c r="D18665" s="8" t="n">
        <v>2001</v>
      </c>
      <c r="E18665" s="19" t="n">
        <v>0</v>
      </c>
      <c r="F18665" s="19" t="n">
        <v>37.1111111111111</v>
      </c>
    </row>
    <row r="18666" customFormat="false" ht="15" hidden="false" customHeight="false" outlineLevel="0" collapsed="false">
      <c r="A18666" s="8" t="s">
        <v>9469</v>
      </c>
      <c r="B18666" s="8" t="s">
        <v>9470</v>
      </c>
      <c r="C18666" s="8" t="s">
        <v>874</v>
      </c>
      <c r="D18666" s="8" t="n">
        <v>2001</v>
      </c>
      <c r="E18666" s="19" t="n">
        <v>1.016</v>
      </c>
      <c r="F18666" s="19" t="n">
        <v>36.2222222222222</v>
      </c>
    </row>
    <row r="18667" customFormat="false" ht="15" hidden="false" customHeight="false" outlineLevel="0" collapsed="false">
      <c r="A18667" s="8" t="s">
        <v>9469</v>
      </c>
      <c r="B18667" s="8" t="s">
        <v>9470</v>
      </c>
      <c r="C18667" s="8" t="s">
        <v>875</v>
      </c>
      <c r="D18667" s="8" t="n">
        <v>2001</v>
      </c>
      <c r="E18667" s="19" t="n">
        <v>0</v>
      </c>
      <c r="F18667" s="19" t="n">
        <v>38</v>
      </c>
    </row>
    <row r="18668" customFormat="false" ht="15" hidden="false" customHeight="false" outlineLevel="0" collapsed="false">
      <c r="A18668" s="8" t="s">
        <v>9469</v>
      </c>
      <c r="B18668" s="8" t="s">
        <v>9470</v>
      </c>
      <c r="C18668" s="8" t="s">
        <v>876</v>
      </c>
      <c r="D18668" s="8" t="n">
        <v>2001</v>
      </c>
      <c r="E18668" s="19" t="n">
        <v>76.962</v>
      </c>
      <c r="F18668" s="19" t="n">
        <v>38.8888888888889</v>
      </c>
    </row>
    <row r="18669" customFormat="false" ht="15" hidden="false" customHeight="false" outlineLevel="0" collapsed="false">
      <c r="A18669" s="8" t="s">
        <v>9469</v>
      </c>
      <c r="B18669" s="8" t="s">
        <v>9470</v>
      </c>
      <c r="C18669" s="8" t="s">
        <v>877</v>
      </c>
      <c r="D18669" s="8" t="n">
        <v>2001</v>
      </c>
      <c r="E18669" s="19" t="n">
        <v>2.032</v>
      </c>
      <c r="F18669" s="19" t="n">
        <v>35.8888888888889</v>
      </c>
    </row>
    <row r="18670" customFormat="false" ht="15" hidden="false" customHeight="false" outlineLevel="0" collapsed="false">
      <c r="A18670" s="8" t="s">
        <v>9469</v>
      </c>
      <c r="B18670" s="8" t="s">
        <v>9470</v>
      </c>
      <c r="C18670" s="8" t="s">
        <v>878</v>
      </c>
      <c r="D18670" s="8" t="n">
        <v>2001</v>
      </c>
      <c r="E18670" s="19" t="n">
        <v>7.874</v>
      </c>
      <c r="F18670" s="19" t="n">
        <v>34.7777777777778</v>
      </c>
    </row>
    <row r="18671" customFormat="false" ht="15" hidden="false" customHeight="false" outlineLevel="0" collapsed="false">
      <c r="A18671" s="8" t="s">
        <v>9469</v>
      </c>
      <c r="B18671" s="8" t="s">
        <v>9470</v>
      </c>
      <c r="C18671" s="8" t="s">
        <v>879</v>
      </c>
      <c r="D18671" s="8" t="n">
        <v>2001</v>
      </c>
      <c r="E18671" s="19" t="n">
        <v>0.508</v>
      </c>
      <c r="F18671" s="19" t="n">
        <v>33.7777777777778</v>
      </c>
    </row>
    <row r="18672" customFormat="false" ht="15" hidden="false" customHeight="false" outlineLevel="0" collapsed="false">
      <c r="A18672" s="8" t="s">
        <v>9469</v>
      </c>
      <c r="B18672" s="8" t="s">
        <v>9470</v>
      </c>
      <c r="C18672" s="8" t="s">
        <v>880</v>
      </c>
      <c r="D18672" s="8" t="n">
        <v>2001</v>
      </c>
      <c r="E18672" s="19" t="n">
        <v>0</v>
      </c>
      <c r="F18672" s="19" t="n">
        <v>37.6111111111111</v>
      </c>
    </row>
    <row r="18673" customFormat="false" ht="15" hidden="false" customHeight="false" outlineLevel="0" collapsed="false">
      <c r="A18673" s="8" t="s">
        <v>9469</v>
      </c>
      <c r="B18673" s="8" t="s">
        <v>9470</v>
      </c>
      <c r="C18673" s="8" t="s">
        <v>881</v>
      </c>
      <c r="D18673" s="8" t="n">
        <v>2001</v>
      </c>
      <c r="E18673" s="19" t="n">
        <v>4.064</v>
      </c>
      <c r="F18673" s="19" t="n">
        <v>29.8888888888889</v>
      </c>
    </row>
    <row r="18674" customFormat="false" ht="15" hidden="false" customHeight="false" outlineLevel="0" collapsed="false">
      <c r="A18674" s="8" t="s">
        <v>9469</v>
      </c>
      <c r="B18674" s="8" t="s">
        <v>9470</v>
      </c>
      <c r="C18674" s="8" t="s">
        <v>882</v>
      </c>
      <c r="D18674" s="8" t="n">
        <v>2001</v>
      </c>
      <c r="E18674" s="19" t="n">
        <v>27.94</v>
      </c>
      <c r="F18674" s="19" t="n">
        <v>30.8888888888889</v>
      </c>
    </row>
    <row r="18675" customFormat="false" ht="15" hidden="false" customHeight="false" outlineLevel="0" collapsed="false">
      <c r="A18675" s="8" t="s">
        <v>9469</v>
      </c>
      <c r="B18675" s="8" t="s">
        <v>9470</v>
      </c>
      <c r="C18675" s="8" t="s">
        <v>883</v>
      </c>
      <c r="D18675" s="8" t="n">
        <v>2001</v>
      </c>
      <c r="E18675" s="19" t="n">
        <v>170.942</v>
      </c>
      <c r="F18675" s="19" t="n">
        <v>26.2222222222222</v>
      </c>
    </row>
    <row r="18676" customFormat="false" ht="15" hidden="false" customHeight="false" outlineLevel="0" collapsed="false">
      <c r="A18676" s="8" t="s">
        <v>9469</v>
      </c>
      <c r="B18676" s="8" t="s">
        <v>9470</v>
      </c>
      <c r="C18676" s="8" t="s">
        <v>884</v>
      </c>
      <c r="D18676" s="8" t="n">
        <v>2001</v>
      </c>
      <c r="E18676" s="19" t="n">
        <v>21.082</v>
      </c>
      <c r="F18676" s="19" t="n">
        <v>29.7777777777778</v>
      </c>
    </row>
    <row r="18677" customFormat="false" ht="15" hidden="false" customHeight="false" outlineLevel="0" collapsed="false">
      <c r="A18677" s="8" t="s">
        <v>9469</v>
      </c>
      <c r="B18677" s="8" t="s">
        <v>9470</v>
      </c>
      <c r="C18677" s="8" t="s">
        <v>885</v>
      </c>
      <c r="D18677" s="8" t="n">
        <v>2001</v>
      </c>
      <c r="E18677" s="19" t="n">
        <v>4.064</v>
      </c>
      <c r="F18677" s="19" t="n">
        <v>29.6111111111111</v>
      </c>
    </row>
    <row r="18678" customFormat="false" ht="15" hidden="false" customHeight="false" outlineLevel="0" collapsed="false">
      <c r="A18678" s="8" t="s">
        <v>9469</v>
      </c>
      <c r="B18678" s="8" t="s">
        <v>9470</v>
      </c>
      <c r="C18678" s="8" t="s">
        <v>886</v>
      </c>
      <c r="D18678" s="8" t="n">
        <v>2001</v>
      </c>
      <c r="E18678" s="19" t="n">
        <v>0</v>
      </c>
      <c r="F18678" s="19" t="n">
        <v>32.1111111111111</v>
      </c>
    </row>
    <row r="18679" customFormat="false" ht="15" hidden="false" customHeight="false" outlineLevel="0" collapsed="false">
      <c r="A18679" s="8" t="s">
        <v>9469</v>
      </c>
      <c r="B18679" s="8" t="s">
        <v>9470</v>
      </c>
      <c r="C18679" s="8" t="s">
        <v>887</v>
      </c>
      <c r="D18679" s="8" t="n">
        <v>2001</v>
      </c>
      <c r="E18679" s="19" t="n">
        <v>0</v>
      </c>
      <c r="F18679" s="19" t="n">
        <v>30.6111111111111</v>
      </c>
    </row>
    <row r="18680" customFormat="false" ht="15" hidden="false" customHeight="false" outlineLevel="0" collapsed="false">
      <c r="A18680" s="8" t="s">
        <v>9469</v>
      </c>
      <c r="B18680" s="8" t="s">
        <v>9470</v>
      </c>
      <c r="C18680" s="8" t="s">
        <v>888</v>
      </c>
      <c r="D18680" s="8" t="n">
        <v>2001</v>
      </c>
      <c r="E18680" s="19" t="n">
        <v>5.08</v>
      </c>
      <c r="F18680" s="19" t="n">
        <v>28.8888888888889</v>
      </c>
    </row>
    <row r="18681" customFormat="false" ht="15" hidden="false" customHeight="false" outlineLevel="0" collapsed="false">
      <c r="A18681" s="8" t="s">
        <v>9469</v>
      </c>
      <c r="B18681" s="8" t="s">
        <v>9470</v>
      </c>
      <c r="C18681" s="8" t="s">
        <v>889</v>
      </c>
      <c r="D18681" s="8" t="n">
        <v>2001</v>
      </c>
      <c r="E18681" s="19" t="n">
        <v>0</v>
      </c>
      <c r="F18681" s="19" t="n">
        <v>32.6111111111111</v>
      </c>
    </row>
    <row r="18682" customFormat="false" ht="15" hidden="false" customHeight="false" outlineLevel="0" collapsed="false">
      <c r="A18682" s="8" t="s">
        <v>9469</v>
      </c>
      <c r="B18682" s="8" t="s">
        <v>9470</v>
      </c>
      <c r="C18682" s="8" t="s">
        <v>890</v>
      </c>
      <c r="D18682" s="8" t="n">
        <v>2001</v>
      </c>
      <c r="E18682" s="19" t="n">
        <v>0</v>
      </c>
      <c r="F18682" s="19" t="n">
        <v>34</v>
      </c>
    </row>
    <row r="18683" customFormat="false" ht="15" hidden="false" customHeight="false" outlineLevel="0" collapsed="false">
      <c r="A18683" s="8" t="s">
        <v>9469</v>
      </c>
      <c r="B18683" s="8" t="s">
        <v>9470</v>
      </c>
      <c r="C18683" s="8" t="s">
        <v>891</v>
      </c>
      <c r="D18683" s="8" t="n">
        <v>2001</v>
      </c>
      <c r="E18683" s="19" t="n">
        <v>0</v>
      </c>
      <c r="F18683" s="19" t="n">
        <v>34.2777777777778</v>
      </c>
    </row>
    <row r="18684" customFormat="false" ht="15" hidden="false" customHeight="false" outlineLevel="0" collapsed="false">
      <c r="A18684" s="8" t="s">
        <v>9469</v>
      </c>
      <c r="B18684" s="8" t="s">
        <v>9470</v>
      </c>
      <c r="C18684" s="8" t="s">
        <v>892</v>
      </c>
      <c r="D18684" s="8" t="n">
        <v>2001</v>
      </c>
      <c r="E18684" s="19" t="n">
        <v>0</v>
      </c>
      <c r="F18684" s="19" t="n">
        <v>35.3888888888889</v>
      </c>
    </row>
    <row r="18685" customFormat="false" ht="15" hidden="false" customHeight="false" outlineLevel="0" collapsed="false">
      <c r="A18685" s="8" t="s">
        <v>9469</v>
      </c>
      <c r="B18685" s="8" t="s">
        <v>9470</v>
      </c>
      <c r="C18685" s="8" t="s">
        <v>893</v>
      </c>
      <c r="D18685" s="8" t="n">
        <v>2001</v>
      </c>
      <c r="E18685" s="19" t="n">
        <v>0</v>
      </c>
      <c r="F18685" s="19" t="n">
        <v>34.2777777777778</v>
      </c>
    </row>
    <row r="18686" customFormat="false" ht="15" hidden="false" customHeight="false" outlineLevel="0" collapsed="false">
      <c r="A18686" s="8" t="s">
        <v>9469</v>
      </c>
      <c r="B18686" s="8" t="s">
        <v>9470</v>
      </c>
      <c r="C18686" s="8" t="s">
        <v>894</v>
      </c>
      <c r="D18686" s="8" t="n">
        <v>2001</v>
      </c>
      <c r="F18686" s="19" t="n">
        <v>35.7222222222222</v>
      </c>
    </row>
    <row r="18687" customFormat="false" ht="15" hidden="false" customHeight="false" outlineLevel="0" collapsed="false">
      <c r="A18687" s="8" t="s">
        <v>9469</v>
      </c>
      <c r="B18687" s="8" t="s">
        <v>9470</v>
      </c>
      <c r="C18687" s="8" t="s">
        <v>895</v>
      </c>
      <c r="D18687" s="8" t="n">
        <v>2001</v>
      </c>
      <c r="E18687" s="19" t="n">
        <v>0</v>
      </c>
      <c r="F18687" s="19" t="n">
        <v>29.3888888888889</v>
      </c>
    </row>
    <row r="18688" customFormat="false" ht="15" hidden="false" customHeight="false" outlineLevel="0" collapsed="false">
      <c r="A18688" s="8" t="s">
        <v>9469</v>
      </c>
      <c r="B18688" s="8" t="s">
        <v>9470</v>
      </c>
      <c r="C18688" s="8" t="s">
        <v>896</v>
      </c>
      <c r="D18688" s="8" t="n">
        <v>2001</v>
      </c>
      <c r="E18688" s="19" t="n">
        <v>0.508</v>
      </c>
      <c r="F18688" s="19" t="n">
        <v>34.5</v>
      </c>
    </row>
    <row r="18689" customFormat="false" ht="15" hidden="false" customHeight="false" outlineLevel="0" collapsed="false">
      <c r="A18689" s="8" t="s">
        <v>9469</v>
      </c>
      <c r="B18689" s="8" t="s">
        <v>9470</v>
      </c>
      <c r="C18689" s="8" t="s">
        <v>897</v>
      </c>
      <c r="D18689" s="8" t="n">
        <v>2001</v>
      </c>
      <c r="E18689" s="19" t="n">
        <v>3.048</v>
      </c>
      <c r="F18689" s="19" t="n">
        <v>34.7777777777778</v>
      </c>
    </row>
    <row r="18690" customFormat="false" ht="15" hidden="false" customHeight="false" outlineLevel="0" collapsed="false">
      <c r="A18690" s="8" t="s">
        <v>9469</v>
      </c>
      <c r="B18690" s="8" t="s">
        <v>9470</v>
      </c>
      <c r="C18690" s="8" t="s">
        <v>898</v>
      </c>
      <c r="D18690" s="8" t="n">
        <v>2001</v>
      </c>
      <c r="E18690" s="19" t="n">
        <v>0</v>
      </c>
      <c r="F18690" s="19" t="n">
        <v>32.2222222222222</v>
      </c>
    </row>
    <row r="18691" customFormat="false" ht="15" hidden="false" customHeight="false" outlineLevel="0" collapsed="false">
      <c r="A18691" s="8" t="s">
        <v>9469</v>
      </c>
      <c r="B18691" s="8" t="s">
        <v>9470</v>
      </c>
      <c r="C18691" s="8" t="s">
        <v>899</v>
      </c>
      <c r="D18691" s="8" t="n">
        <v>2001</v>
      </c>
      <c r="E18691" s="19" t="n">
        <v>0</v>
      </c>
      <c r="F18691" s="19" t="n">
        <v>29.2222222222222</v>
      </c>
    </row>
    <row r="18692" customFormat="false" ht="15" hidden="false" customHeight="false" outlineLevel="0" collapsed="false">
      <c r="A18692" s="8" t="s">
        <v>9469</v>
      </c>
      <c r="B18692" s="8" t="s">
        <v>9470</v>
      </c>
      <c r="C18692" s="8" t="s">
        <v>900</v>
      </c>
      <c r="D18692" s="8" t="n">
        <v>2001</v>
      </c>
      <c r="E18692" s="19" t="n">
        <v>0</v>
      </c>
      <c r="F18692" s="19" t="n">
        <v>31.7777777777778</v>
      </c>
    </row>
    <row r="18693" customFormat="false" ht="15" hidden="false" customHeight="false" outlineLevel="0" collapsed="false">
      <c r="A18693" s="8" t="s">
        <v>9469</v>
      </c>
      <c r="B18693" s="8" t="s">
        <v>9470</v>
      </c>
      <c r="C18693" s="8" t="s">
        <v>901</v>
      </c>
      <c r="D18693" s="8" t="n">
        <v>2001</v>
      </c>
      <c r="E18693" s="19" t="n">
        <v>0</v>
      </c>
      <c r="F18693" s="19" t="n">
        <v>34.3888888888889</v>
      </c>
    </row>
    <row r="18694" customFormat="false" ht="15" hidden="false" customHeight="false" outlineLevel="0" collapsed="false">
      <c r="A18694" s="8" t="s">
        <v>9469</v>
      </c>
      <c r="B18694" s="8" t="s">
        <v>9470</v>
      </c>
      <c r="C18694" s="8" t="s">
        <v>902</v>
      </c>
      <c r="D18694" s="8" t="n">
        <v>2001</v>
      </c>
      <c r="E18694" s="19" t="n">
        <v>0</v>
      </c>
      <c r="F18694" s="19" t="n">
        <v>33</v>
      </c>
    </row>
    <row r="18695" customFormat="false" ht="15" hidden="false" customHeight="false" outlineLevel="0" collapsed="false">
      <c r="A18695" s="8" t="s">
        <v>9469</v>
      </c>
      <c r="B18695" s="8" t="s">
        <v>9470</v>
      </c>
      <c r="C18695" s="8" t="s">
        <v>903</v>
      </c>
      <c r="D18695" s="8" t="n">
        <v>2001</v>
      </c>
      <c r="F18695" s="19" t="n">
        <v>34.2222222222222</v>
      </c>
    </row>
    <row r="18696" customFormat="false" ht="15" hidden="false" customHeight="false" outlineLevel="0" collapsed="false">
      <c r="A18696" s="8" t="s">
        <v>9469</v>
      </c>
      <c r="B18696" s="8" t="s">
        <v>9470</v>
      </c>
      <c r="C18696" s="8" t="s">
        <v>904</v>
      </c>
      <c r="D18696" s="8" t="n">
        <v>2001</v>
      </c>
      <c r="E18696" s="19" t="n">
        <v>1.016</v>
      </c>
      <c r="F18696" s="19" t="n">
        <v>30.2222222222222</v>
      </c>
    </row>
    <row r="18697" customFormat="false" ht="15" hidden="false" customHeight="false" outlineLevel="0" collapsed="false">
      <c r="A18697" s="8" t="s">
        <v>9469</v>
      </c>
      <c r="B18697" s="8" t="s">
        <v>9470</v>
      </c>
      <c r="C18697" s="8" t="s">
        <v>905</v>
      </c>
      <c r="D18697" s="8" t="n">
        <v>2001</v>
      </c>
      <c r="E18697" s="19" t="n">
        <v>3.048</v>
      </c>
      <c r="F18697" s="19" t="n">
        <v>34.2222222222222</v>
      </c>
    </row>
    <row r="18698" customFormat="false" ht="15" hidden="false" customHeight="false" outlineLevel="0" collapsed="false">
      <c r="A18698" s="8" t="s">
        <v>9469</v>
      </c>
      <c r="B18698" s="8" t="s">
        <v>9470</v>
      </c>
      <c r="C18698" s="8" t="s">
        <v>906</v>
      </c>
      <c r="D18698" s="8" t="n">
        <v>2001</v>
      </c>
      <c r="E18698" s="19" t="n">
        <v>0.254</v>
      </c>
      <c r="F18698" s="19" t="n">
        <v>33.8888888888889</v>
      </c>
    </row>
    <row r="18699" customFormat="false" ht="15" hidden="false" customHeight="false" outlineLevel="0" collapsed="false">
      <c r="A18699" s="8" t="s">
        <v>9469</v>
      </c>
      <c r="B18699" s="8" t="s">
        <v>9470</v>
      </c>
      <c r="C18699" s="8" t="s">
        <v>907</v>
      </c>
      <c r="D18699" s="8" t="n">
        <v>2001</v>
      </c>
      <c r="E18699" s="19" t="n">
        <v>0.508</v>
      </c>
      <c r="F18699" s="19" t="n">
        <v>33.1111111111111</v>
      </c>
    </row>
    <row r="18700" customFormat="false" ht="15" hidden="false" customHeight="false" outlineLevel="0" collapsed="false">
      <c r="A18700" s="8" t="s">
        <v>9469</v>
      </c>
      <c r="B18700" s="8" t="s">
        <v>9470</v>
      </c>
      <c r="C18700" s="8" t="s">
        <v>908</v>
      </c>
      <c r="D18700" s="8" t="n">
        <v>2001</v>
      </c>
      <c r="E18700" s="19" t="n">
        <v>71.12</v>
      </c>
      <c r="F18700" s="19" t="n">
        <v>27.7222222222222</v>
      </c>
    </row>
    <row r="18701" customFormat="false" ht="15" hidden="false" customHeight="false" outlineLevel="0" collapsed="false">
      <c r="A18701" s="8" t="s">
        <v>9469</v>
      </c>
      <c r="B18701" s="8" t="s">
        <v>9470</v>
      </c>
      <c r="C18701" s="8" t="s">
        <v>909</v>
      </c>
      <c r="D18701" s="8" t="n">
        <v>2001</v>
      </c>
      <c r="E18701" s="19" t="n">
        <v>5.08</v>
      </c>
      <c r="F18701" s="19" t="n">
        <v>32</v>
      </c>
    </row>
    <row r="18702" customFormat="false" ht="15" hidden="false" customHeight="false" outlineLevel="0" collapsed="false">
      <c r="A18702" s="8" t="s">
        <v>9469</v>
      </c>
      <c r="B18702" s="8" t="s">
        <v>9470</v>
      </c>
      <c r="C18702" s="8" t="s">
        <v>910</v>
      </c>
      <c r="D18702" s="8" t="n">
        <v>2001</v>
      </c>
      <c r="E18702" s="19" t="n">
        <v>2.032</v>
      </c>
      <c r="F18702" s="19" t="n">
        <v>29.1111111111111</v>
      </c>
    </row>
    <row r="18703" customFormat="false" ht="15" hidden="false" customHeight="false" outlineLevel="0" collapsed="false">
      <c r="A18703" s="8" t="s">
        <v>9469</v>
      </c>
      <c r="B18703" s="8" t="s">
        <v>9470</v>
      </c>
      <c r="C18703" s="8" t="s">
        <v>911</v>
      </c>
      <c r="D18703" s="8" t="n">
        <v>2001</v>
      </c>
      <c r="E18703" s="19" t="n">
        <v>7.112</v>
      </c>
      <c r="F18703" s="19" t="n">
        <v>28.1111111111111</v>
      </c>
    </row>
    <row r="18704" customFormat="false" ht="15" hidden="false" customHeight="false" outlineLevel="0" collapsed="false">
      <c r="A18704" s="8" t="s">
        <v>9469</v>
      </c>
      <c r="B18704" s="8" t="s">
        <v>9470</v>
      </c>
      <c r="C18704" s="8" t="s">
        <v>912</v>
      </c>
      <c r="D18704" s="8" t="n">
        <v>2001</v>
      </c>
      <c r="E18704" s="19" t="n">
        <v>5.08</v>
      </c>
      <c r="F18704" s="19" t="n">
        <v>27.7222222222222</v>
      </c>
    </row>
    <row r="18705" customFormat="false" ht="15" hidden="false" customHeight="false" outlineLevel="0" collapsed="false">
      <c r="A18705" s="8" t="s">
        <v>9469</v>
      </c>
      <c r="B18705" s="8" t="s">
        <v>9470</v>
      </c>
      <c r="C18705" s="8" t="s">
        <v>913</v>
      </c>
      <c r="D18705" s="8" t="n">
        <v>2001</v>
      </c>
      <c r="E18705" s="19" t="n">
        <v>2.032</v>
      </c>
      <c r="F18705" s="19" t="n">
        <v>27.7777777777778</v>
      </c>
    </row>
    <row r="18706" customFormat="false" ht="15" hidden="false" customHeight="false" outlineLevel="0" collapsed="false">
      <c r="A18706" s="8" t="s">
        <v>9469</v>
      </c>
      <c r="B18706" s="8" t="s">
        <v>9470</v>
      </c>
      <c r="C18706" s="8" t="s">
        <v>914</v>
      </c>
      <c r="D18706" s="8" t="n">
        <v>2001</v>
      </c>
      <c r="E18706" s="19" t="n">
        <v>0.762</v>
      </c>
      <c r="F18706" s="19" t="n">
        <v>30.7777777777778</v>
      </c>
    </row>
    <row r="18707" customFormat="false" ht="15" hidden="false" customHeight="false" outlineLevel="0" collapsed="false">
      <c r="A18707" s="8" t="s">
        <v>9469</v>
      </c>
      <c r="B18707" s="8" t="s">
        <v>9470</v>
      </c>
      <c r="C18707" s="8" t="s">
        <v>915</v>
      </c>
      <c r="D18707" s="8" t="n">
        <v>2001</v>
      </c>
      <c r="E18707" s="19" t="n">
        <v>0</v>
      </c>
      <c r="F18707" s="19" t="n">
        <v>29.7777777777778</v>
      </c>
    </row>
    <row r="18708" customFormat="false" ht="15" hidden="false" customHeight="false" outlineLevel="0" collapsed="false">
      <c r="A18708" s="8" t="s">
        <v>9469</v>
      </c>
      <c r="B18708" s="8" t="s">
        <v>9470</v>
      </c>
      <c r="C18708" s="8" t="s">
        <v>916</v>
      </c>
      <c r="D18708" s="8" t="n">
        <v>2001</v>
      </c>
      <c r="E18708" s="19" t="n">
        <v>2.032</v>
      </c>
      <c r="F18708" s="19" t="n">
        <v>28.7777777777778</v>
      </c>
    </row>
    <row r="18709" customFormat="false" ht="15" hidden="false" customHeight="false" outlineLevel="0" collapsed="false">
      <c r="A18709" s="8" t="s">
        <v>9469</v>
      </c>
      <c r="B18709" s="8" t="s">
        <v>9470</v>
      </c>
      <c r="C18709" s="8" t="s">
        <v>917</v>
      </c>
      <c r="D18709" s="8" t="n">
        <v>2001</v>
      </c>
      <c r="E18709" s="19" t="n">
        <v>4.064</v>
      </c>
      <c r="F18709" s="19" t="n">
        <v>28</v>
      </c>
    </row>
    <row r="18710" customFormat="false" ht="15" hidden="false" customHeight="false" outlineLevel="0" collapsed="false">
      <c r="A18710" s="8" t="s">
        <v>9469</v>
      </c>
      <c r="B18710" s="8" t="s">
        <v>9470</v>
      </c>
      <c r="C18710" s="8" t="s">
        <v>918</v>
      </c>
      <c r="D18710" s="8" t="n">
        <v>2001</v>
      </c>
      <c r="E18710" s="19" t="n">
        <v>16.002</v>
      </c>
      <c r="F18710" s="19" t="n">
        <v>26.6111111111111</v>
      </c>
    </row>
    <row r="18711" customFormat="false" ht="15" hidden="false" customHeight="false" outlineLevel="0" collapsed="false">
      <c r="A18711" s="8" t="s">
        <v>9469</v>
      </c>
      <c r="B18711" s="8" t="s">
        <v>9470</v>
      </c>
      <c r="C18711" s="8" t="s">
        <v>919</v>
      </c>
      <c r="D18711" s="8" t="n">
        <v>2001</v>
      </c>
      <c r="E18711" s="19" t="n">
        <v>24.892</v>
      </c>
      <c r="F18711" s="19" t="n">
        <v>28.7777777777778</v>
      </c>
    </row>
    <row r="18712" customFormat="false" ht="15" hidden="false" customHeight="false" outlineLevel="0" collapsed="false">
      <c r="A18712" s="8" t="s">
        <v>9469</v>
      </c>
      <c r="B18712" s="8" t="s">
        <v>9470</v>
      </c>
      <c r="C18712" s="8" t="s">
        <v>920</v>
      </c>
      <c r="D18712" s="8" t="n">
        <v>2001</v>
      </c>
      <c r="E18712" s="19" t="n">
        <v>1.016</v>
      </c>
      <c r="F18712" s="19" t="n">
        <v>26.7777777777778</v>
      </c>
    </row>
    <row r="18713" customFormat="false" ht="15" hidden="false" customHeight="false" outlineLevel="0" collapsed="false">
      <c r="A18713" s="8" t="s">
        <v>9469</v>
      </c>
      <c r="B18713" s="8" t="s">
        <v>9470</v>
      </c>
      <c r="C18713" s="8" t="s">
        <v>921</v>
      </c>
      <c r="D18713" s="8" t="n">
        <v>2001</v>
      </c>
      <c r="E18713" s="19" t="n">
        <v>16.002</v>
      </c>
      <c r="F18713" s="19" t="n">
        <v>28</v>
      </c>
    </row>
    <row r="18714" customFormat="false" ht="15" hidden="false" customHeight="false" outlineLevel="0" collapsed="false">
      <c r="A18714" s="8" t="s">
        <v>9469</v>
      </c>
      <c r="B18714" s="8" t="s">
        <v>9470</v>
      </c>
      <c r="C18714" s="8" t="s">
        <v>922</v>
      </c>
      <c r="D18714" s="8" t="n">
        <v>2001</v>
      </c>
      <c r="E18714" s="19" t="n">
        <v>3.048</v>
      </c>
      <c r="F18714" s="19" t="n">
        <v>29.2777777777778</v>
      </c>
    </row>
    <row r="18715" customFormat="false" ht="15" hidden="false" customHeight="false" outlineLevel="0" collapsed="false">
      <c r="A18715" s="8" t="s">
        <v>9469</v>
      </c>
      <c r="B18715" s="8" t="s">
        <v>9470</v>
      </c>
      <c r="C18715" s="8" t="s">
        <v>923</v>
      </c>
      <c r="D18715" s="8" t="n">
        <v>2001</v>
      </c>
      <c r="E18715" s="19" t="n">
        <v>61.976</v>
      </c>
      <c r="F18715" s="19" t="n">
        <v>30.8888888888889</v>
      </c>
    </row>
    <row r="18716" customFormat="false" ht="15" hidden="false" customHeight="false" outlineLevel="0" collapsed="false">
      <c r="A18716" s="8" t="s">
        <v>9469</v>
      </c>
      <c r="B18716" s="8" t="s">
        <v>9470</v>
      </c>
      <c r="C18716" s="8" t="s">
        <v>924</v>
      </c>
      <c r="D18716" s="8" t="n">
        <v>2001</v>
      </c>
      <c r="E18716" s="19" t="n">
        <v>0</v>
      </c>
      <c r="F18716" s="19" t="n">
        <v>31.5</v>
      </c>
    </row>
    <row r="18717" customFormat="false" ht="15" hidden="false" customHeight="false" outlineLevel="0" collapsed="false">
      <c r="A18717" s="8" t="s">
        <v>9469</v>
      </c>
      <c r="B18717" s="8" t="s">
        <v>9470</v>
      </c>
      <c r="C18717" s="8" t="s">
        <v>925</v>
      </c>
      <c r="D18717" s="8" t="n">
        <v>2001</v>
      </c>
      <c r="E18717" s="19" t="n">
        <v>0.508</v>
      </c>
      <c r="F18717" s="19" t="n">
        <v>32.7222222222222</v>
      </c>
    </row>
    <row r="18718" customFormat="false" ht="15" hidden="false" customHeight="false" outlineLevel="0" collapsed="false">
      <c r="A18718" s="8" t="s">
        <v>9469</v>
      </c>
      <c r="B18718" s="8" t="s">
        <v>9470</v>
      </c>
      <c r="C18718" s="8" t="s">
        <v>926</v>
      </c>
      <c r="D18718" s="8" t="n">
        <v>2001</v>
      </c>
      <c r="E18718" s="19" t="n">
        <v>0.254</v>
      </c>
      <c r="F18718" s="19" t="n">
        <v>32.2222222222222</v>
      </c>
    </row>
    <row r="18719" customFormat="false" ht="15" hidden="false" customHeight="false" outlineLevel="0" collapsed="false">
      <c r="A18719" s="8" t="s">
        <v>9469</v>
      </c>
      <c r="B18719" s="8" t="s">
        <v>9470</v>
      </c>
      <c r="C18719" s="8" t="s">
        <v>927</v>
      </c>
      <c r="D18719" s="8" t="n">
        <v>2001</v>
      </c>
      <c r="E18719" s="19" t="n">
        <v>0</v>
      </c>
      <c r="F18719" s="19" t="n">
        <v>32</v>
      </c>
    </row>
    <row r="18720" customFormat="false" ht="15" hidden="false" customHeight="false" outlineLevel="0" collapsed="false">
      <c r="A18720" s="8" t="s">
        <v>9469</v>
      </c>
      <c r="B18720" s="8" t="s">
        <v>9470</v>
      </c>
      <c r="C18720" s="8" t="s">
        <v>928</v>
      </c>
      <c r="D18720" s="8" t="n">
        <v>2001</v>
      </c>
      <c r="E18720" s="19" t="n">
        <v>3.048</v>
      </c>
      <c r="F18720" s="19" t="n">
        <v>33</v>
      </c>
    </row>
    <row r="18721" customFormat="false" ht="15" hidden="false" customHeight="false" outlineLevel="0" collapsed="false">
      <c r="A18721" s="8" t="s">
        <v>9469</v>
      </c>
      <c r="B18721" s="8" t="s">
        <v>9470</v>
      </c>
      <c r="C18721" s="8" t="s">
        <v>929</v>
      </c>
      <c r="D18721" s="8" t="n">
        <v>2001</v>
      </c>
      <c r="E18721" s="19" t="n">
        <v>0</v>
      </c>
      <c r="F18721" s="19" t="n">
        <v>30</v>
      </c>
    </row>
    <row r="18722" customFormat="false" ht="15" hidden="false" customHeight="false" outlineLevel="0" collapsed="false">
      <c r="A18722" s="8" t="s">
        <v>9469</v>
      </c>
      <c r="B18722" s="8" t="s">
        <v>9470</v>
      </c>
      <c r="C18722" s="8" t="s">
        <v>930</v>
      </c>
      <c r="D18722" s="8" t="n">
        <v>2001</v>
      </c>
      <c r="E18722" s="19" t="n">
        <v>0</v>
      </c>
      <c r="F18722" s="19" t="n">
        <v>33.8888888888889</v>
      </c>
    </row>
    <row r="18723" customFormat="false" ht="15" hidden="false" customHeight="false" outlineLevel="0" collapsed="false">
      <c r="A18723" s="8" t="s">
        <v>9469</v>
      </c>
      <c r="B18723" s="8" t="s">
        <v>9470</v>
      </c>
      <c r="C18723" s="8" t="s">
        <v>931</v>
      </c>
      <c r="D18723" s="8" t="n">
        <v>2001</v>
      </c>
      <c r="E18723" s="19" t="n">
        <v>3.048</v>
      </c>
      <c r="F18723" s="19" t="n">
        <v>34.6111111111111</v>
      </c>
    </row>
    <row r="18724" customFormat="false" ht="15" hidden="false" customHeight="false" outlineLevel="0" collapsed="false">
      <c r="A18724" s="8" t="s">
        <v>9469</v>
      </c>
      <c r="B18724" s="8" t="s">
        <v>9470</v>
      </c>
      <c r="C18724" s="8" t="s">
        <v>932</v>
      </c>
      <c r="D18724" s="8" t="n">
        <v>2001</v>
      </c>
      <c r="E18724" s="19" t="n">
        <v>0</v>
      </c>
      <c r="F18724" s="19" t="n">
        <v>33.6111111111111</v>
      </c>
    </row>
    <row r="18725" customFormat="false" ht="15" hidden="false" customHeight="false" outlineLevel="0" collapsed="false">
      <c r="A18725" s="8" t="s">
        <v>9469</v>
      </c>
      <c r="B18725" s="8" t="s">
        <v>9470</v>
      </c>
      <c r="C18725" s="8" t="s">
        <v>933</v>
      </c>
      <c r="D18725" s="8" t="n">
        <v>2001</v>
      </c>
      <c r="E18725" s="19" t="n">
        <v>2.032</v>
      </c>
      <c r="F18725" s="19" t="n">
        <v>30.2222222222222</v>
      </c>
    </row>
    <row r="18726" customFormat="false" ht="15" hidden="false" customHeight="false" outlineLevel="0" collapsed="false">
      <c r="A18726" s="8" t="s">
        <v>9469</v>
      </c>
      <c r="B18726" s="8" t="s">
        <v>9470</v>
      </c>
      <c r="C18726" s="8" t="s">
        <v>934</v>
      </c>
      <c r="D18726" s="8" t="n">
        <v>2001</v>
      </c>
      <c r="E18726" s="19" t="n">
        <v>61.976</v>
      </c>
      <c r="F18726" s="19" t="n">
        <v>30.2222222222222</v>
      </c>
    </row>
    <row r="18727" customFormat="false" ht="15" hidden="false" customHeight="false" outlineLevel="0" collapsed="false">
      <c r="A18727" s="8" t="s">
        <v>9469</v>
      </c>
      <c r="B18727" s="8" t="s">
        <v>9470</v>
      </c>
      <c r="C18727" s="8" t="s">
        <v>935</v>
      </c>
      <c r="D18727" s="8" t="n">
        <v>2001</v>
      </c>
      <c r="E18727" s="19" t="n">
        <v>4.064</v>
      </c>
      <c r="F18727" s="19" t="n">
        <v>31.6111111111111</v>
      </c>
    </row>
    <row r="18728" customFormat="false" ht="15" hidden="false" customHeight="false" outlineLevel="0" collapsed="false">
      <c r="A18728" s="8" t="s">
        <v>9469</v>
      </c>
      <c r="B18728" s="8" t="s">
        <v>9470</v>
      </c>
      <c r="C18728" s="8" t="s">
        <v>936</v>
      </c>
      <c r="D18728" s="8" t="n">
        <v>2001</v>
      </c>
      <c r="E18728" s="19" t="n">
        <v>10.922</v>
      </c>
      <c r="F18728" s="19" t="n">
        <v>31.7222222222222</v>
      </c>
    </row>
    <row r="18729" customFormat="false" ht="15" hidden="false" customHeight="false" outlineLevel="0" collapsed="false">
      <c r="A18729" s="8" t="s">
        <v>9469</v>
      </c>
      <c r="B18729" s="8" t="s">
        <v>9470</v>
      </c>
      <c r="C18729" s="8" t="s">
        <v>937</v>
      </c>
      <c r="D18729" s="8" t="n">
        <v>2001</v>
      </c>
      <c r="E18729" s="19" t="n">
        <v>5.08</v>
      </c>
      <c r="F18729" s="19" t="n">
        <v>31.3888888888889</v>
      </c>
    </row>
    <row r="18730" customFormat="false" ht="15" hidden="false" customHeight="false" outlineLevel="0" collapsed="false">
      <c r="A18730" s="8" t="s">
        <v>9469</v>
      </c>
      <c r="B18730" s="8" t="s">
        <v>9470</v>
      </c>
      <c r="C18730" s="8" t="s">
        <v>938</v>
      </c>
      <c r="D18730" s="8" t="n">
        <v>2001</v>
      </c>
      <c r="E18730" s="19" t="n">
        <v>5.08</v>
      </c>
      <c r="F18730" s="19" t="n">
        <v>33.1111111111111</v>
      </c>
    </row>
    <row r="18731" customFormat="false" ht="15" hidden="false" customHeight="false" outlineLevel="0" collapsed="false">
      <c r="A18731" s="8" t="s">
        <v>9469</v>
      </c>
      <c r="B18731" s="8" t="s">
        <v>9470</v>
      </c>
      <c r="C18731" s="8" t="s">
        <v>939</v>
      </c>
      <c r="D18731" s="8" t="n">
        <v>2001</v>
      </c>
      <c r="E18731" s="19" t="n">
        <v>1.016</v>
      </c>
      <c r="F18731" s="19" t="n">
        <v>32.8888888888889</v>
      </c>
    </row>
    <row r="18732" customFormat="false" ht="15" hidden="false" customHeight="false" outlineLevel="0" collapsed="false">
      <c r="A18732" s="8" t="s">
        <v>9469</v>
      </c>
      <c r="B18732" s="8" t="s">
        <v>9470</v>
      </c>
      <c r="C18732" s="8" t="s">
        <v>940</v>
      </c>
      <c r="D18732" s="8" t="n">
        <v>2001</v>
      </c>
      <c r="E18732" s="19" t="n">
        <v>7.112</v>
      </c>
      <c r="F18732" s="19" t="n">
        <v>32</v>
      </c>
    </row>
    <row r="18733" customFormat="false" ht="15" hidden="false" customHeight="false" outlineLevel="0" collapsed="false">
      <c r="A18733" s="8" t="s">
        <v>9469</v>
      </c>
      <c r="B18733" s="8" t="s">
        <v>9470</v>
      </c>
      <c r="C18733" s="8" t="s">
        <v>941</v>
      </c>
      <c r="D18733" s="8" t="n">
        <v>2001</v>
      </c>
      <c r="E18733" s="19" t="n">
        <v>14.986</v>
      </c>
      <c r="F18733" s="19" t="n">
        <v>31.8888888888889</v>
      </c>
    </row>
    <row r="18734" customFormat="false" ht="15" hidden="false" customHeight="false" outlineLevel="0" collapsed="false">
      <c r="A18734" s="8" t="s">
        <v>9469</v>
      </c>
      <c r="B18734" s="8" t="s">
        <v>9470</v>
      </c>
      <c r="C18734" s="8" t="s">
        <v>942</v>
      </c>
      <c r="D18734" s="8" t="n">
        <v>2001</v>
      </c>
      <c r="E18734" s="19" t="n">
        <v>8.89</v>
      </c>
      <c r="F18734" s="19" t="n">
        <v>30.2777777777778</v>
      </c>
    </row>
    <row r="18735" customFormat="false" ht="15" hidden="false" customHeight="false" outlineLevel="0" collapsed="false">
      <c r="A18735" s="8" t="s">
        <v>9469</v>
      </c>
      <c r="B18735" s="8" t="s">
        <v>9470</v>
      </c>
      <c r="C18735" s="8" t="s">
        <v>943</v>
      </c>
      <c r="D18735" s="8" t="n">
        <v>2001</v>
      </c>
      <c r="E18735" s="19" t="n">
        <v>0.254</v>
      </c>
      <c r="F18735" s="19" t="n">
        <v>30.3888888888889</v>
      </c>
    </row>
    <row r="18736" customFormat="false" ht="15" hidden="false" customHeight="false" outlineLevel="0" collapsed="false">
      <c r="A18736" s="8" t="s">
        <v>9469</v>
      </c>
      <c r="B18736" s="8" t="s">
        <v>9470</v>
      </c>
      <c r="C18736" s="8" t="s">
        <v>944</v>
      </c>
      <c r="D18736" s="8" t="n">
        <v>2001</v>
      </c>
      <c r="E18736" s="19" t="n">
        <v>5.08</v>
      </c>
      <c r="F18736" s="19" t="n">
        <v>27.2777777777778</v>
      </c>
    </row>
    <row r="18737" customFormat="false" ht="15" hidden="false" customHeight="false" outlineLevel="0" collapsed="false">
      <c r="A18737" s="8" t="s">
        <v>9469</v>
      </c>
      <c r="B18737" s="8" t="s">
        <v>9470</v>
      </c>
      <c r="C18737" s="8" t="s">
        <v>945</v>
      </c>
      <c r="D18737" s="8" t="n">
        <v>2001</v>
      </c>
      <c r="E18737" s="19" t="n">
        <v>74.93</v>
      </c>
      <c r="F18737" s="19" t="n">
        <v>29.1111111111111</v>
      </c>
    </row>
    <row r="18738" customFormat="false" ht="15" hidden="false" customHeight="false" outlineLevel="0" collapsed="false">
      <c r="A18738" s="8" t="s">
        <v>9469</v>
      </c>
      <c r="B18738" s="8" t="s">
        <v>9470</v>
      </c>
      <c r="C18738" s="8" t="s">
        <v>946</v>
      </c>
      <c r="D18738" s="8" t="n">
        <v>2001</v>
      </c>
      <c r="E18738" s="19" t="n">
        <v>2.032</v>
      </c>
      <c r="F18738" s="19" t="n">
        <v>30.7222222222222</v>
      </c>
    </row>
    <row r="18739" customFormat="false" ht="15" hidden="false" customHeight="false" outlineLevel="0" collapsed="false">
      <c r="A18739" s="8" t="s">
        <v>9469</v>
      </c>
      <c r="B18739" s="8" t="s">
        <v>9470</v>
      </c>
      <c r="C18739" s="8" t="s">
        <v>947</v>
      </c>
      <c r="D18739" s="8" t="n">
        <v>2001</v>
      </c>
      <c r="E18739" s="19" t="n">
        <v>19.05</v>
      </c>
      <c r="F18739" s="19" t="n">
        <v>28.8888888888889</v>
      </c>
    </row>
    <row r="18740" customFormat="false" ht="15" hidden="false" customHeight="false" outlineLevel="0" collapsed="false">
      <c r="A18740" s="8" t="s">
        <v>9469</v>
      </c>
      <c r="B18740" s="8" t="s">
        <v>9470</v>
      </c>
      <c r="C18740" s="8" t="s">
        <v>948</v>
      </c>
      <c r="D18740" s="8" t="n">
        <v>2001</v>
      </c>
      <c r="E18740" s="19" t="n">
        <v>0</v>
      </c>
      <c r="F18740" s="19" t="n">
        <v>29.6111111111111</v>
      </c>
    </row>
    <row r="18741" customFormat="false" ht="15" hidden="false" customHeight="false" outlineLevel="0" collapsed="false">
      <c r="A18741" s="8" t="s">
        <v>9469</v>
      </c>
      <c r="B18741" s="8" t="s">
        <v>9470</v>
      </c>
      <c r="C18741" s="8" t="s">
        <v>949</v>
      </c>
      <c r="D18741" s="8" t="n">
        <v>2001</v>
      </c>
      <c r="E18741" s="19" t="n">
        <v>0</v>
      </c>
      <c r="F18741" s="19" t="n">
        <v>28.8888888888889</v>
      </c>
    </row>
    <row r="18742" customFormat="false" ht="15" hidden="false" customHeight="false" outlineLevel="0" collapsed="false">
      <c r="A18742" s="8" t="s">
        <v>9469</v>
      </c>
      <c r="B18742" s="8" t="s">
        <v>9470</v>
      </c>
      <c r="C18742" s="8" t="s">
        <v>950</v>
      </c>
      <c r="D18742" s="8" t="n">
        <v>2001</v>
      </c>
      <c r="E18742" s="19" t="n">
        <v>4.064</v>
      </c>
      <c r="F18742" s="19" t="n">
        <v>26.2777777777778</v>
      </c>
    </row>
    <row r="18743" customFormat="false" ht="15" hidden="false" customHeight="false" outlineLevel="0" collapsed="false">
      <c r="A18743" s="8" t="s">
        <v>9469</v>
      </c>
      <c r="B18743" s="8" t="s">
        <v>9470</v>
      </c>
      <c r="C18743" s="8" t="s">
        <v>951</v>
      </c>
      <c r="D18743" s="8" t="n">
        <v>2001</v>
      </c>
      <c r="E18743" s="19" t="n">
        <v>23.114</v>
      </c>
      <c r="F18743" s="19" t="n">
        <v>28.8888888888889</v>
      </c>
    </row>
    <row r="18744" customFormat="false" ht="15" hidden="false" customHeight="false" outlineLevel="0" collapsed="false">
      <c r="A18744" s="8" t="s">
        <v>9469</v>
      </c>
      <c r="B18744" s="8" t="s">
        <v>9470</v>
      </c>
      <c r="C18744" s="8" t="s">
        <v>952</v>
      </c>
      <c r="D18744" s="8" t="n">
        <v>2001</v>
      </c>
      <c r="E18744" s="19" t="n">
        <v>3.048</v>
      </c>
      <c r="F18744" s="19" t="n">
        <v>27.6111111111111</v>
      </c>
    </row>
    <row r="18745" customFormat="false" ht="15" hidden="false" customHeight="false" outlineLevel="0" collapsed="false">
      <c r="A18745" s="8" t="s">
        <v>9469</v>
      </c>
      <c r="B18745" s="8" t="s">
        <v>9470</v>
      </c>
      <c r="C18745" s="8" t="s">
        <v>953</v>
      </c>
      <c r="D18745" s="8" t="n">
        <v>2001</v>
      </c>
      <c r="E18745" s="19" t="n">
        <v>6.096</v>
      </c>
      <c r="F18745" s="19" t="n">
        <v>27.8888888888889</v>
      </c>
    </row>
    <row r="18746" customFormat="false" ht="15" hidden="false" customHeight="false" outlineLevel="0" collapsed="false">
      <c r="A18746" s="8" t="s">
        <v>9469</v>
      </c>
      <c r="B18746" s="8" t="s">
        <v>9470</v>
      </c>
      <c r="C18746" s="8" t="s">
        <v>954</v>
      </c>
      <c r="D18746" s="8" t="n">
        <v>2001</v>
      </c>
      <c r="E18746" s="19" t="n">
        <v>11.938</v>
      </c>
      <c r="F18746" s="19" t="n">
        <v>31</v>
      </c>
    </row>
    <row r="18747" customFormat="false" ht="15" hidden="false" customHeight="false" outlineLevel="0" collapsed="false">
      <c r="A18747" s="8" t="s">
        <v>9469</v>
      </c>
      <c r="B18747" s="8" t="s">
        <v>9470</v>
      </c>
      <c r="C18747" s="8" t="s">
        <v>955</v>
      </c>
      <c r="D18747" s="8" t="n">
        <v>2001</v>
      </c>
      <c r="E18747" s="19" t="n">
        <v>1.016</v>
      </c>
      <c r="F18747" s="19" t="n">
        <v>33.1111111111111</v>
      </c>
    </row>
    <row r="18748" customFormat="false" ht="15" hidden="false" customHeight="false" outlineLevel="0" collapsed="false">
      <c r="A18748" s="8" t="s">
        <v>9469</v>
      </c>
      <c r="B18748" s="8" t="s">
        <v>9470</v>
      </c>
      <c r="C18748" s="8" t="s">
        <v>956</v>
      </c>
      <c r="D18748" s="8" t="n">
        <v>2001</v>
      </c>
      <c r="E18748" s="19" t="n">
        <v>0</v>
      </c>
      <c r="F18748" s="19" t="n">
        <v>32</v>
      </c>
    </row>
    <row r="18749" customFormat="false" ht="15" hidden="false" customHeight="false" outlineLevel="0" collapsed="false">
      <c r="A18749" s="8" t="s">
        <v>9469</v>
      </c>
      <c r="B18749" s="8" t="s">
        <v>9470</v>
      </c>
      <c r="C18749" s="8" t="s">
        <v>957</v>
      </c>
      <c r="D18749" s="8" t="n">
        <v>2001</v>
      </c>
      <c r="E18749" s="19" t="n">
        <v>0</v>
      </c>
      <c r="F18749" s="19" t="n">
        <v>32</v>
      </c>
    </row>
    <row r="18750" customFormat="false" ht="15" hidden="false" customHeight="false" outlineLevel="0" collapsed="false">
      <c r="A18750" s="8" t="s">
        <v>9469</v>
      </c>
      <c r="B18750" s="8" t="s">
        <v>9470</v>
      </c>
      <c r="C18750" s="8" t="s">
        <v>958</v>
      </c>
      <c r="D18750" s="8" t="n">
        <v>2001</v>
      </c>
      <c r="E18750" s="19" t="n">
        <v>0</v>
      </c>
      <c r="F18750" s="19" t="n">
        <v>32.7777777777778</v>
      </c>
    </row>
    <row r="18751" customFormat="false" ht="15" hidden="false" customHeight="false" outlineLevel="0" collapsed="false">
      <c r="A18751" s="8" t="s">
        <v>9469</v>
      </c>
      <c r="B18751" s="8" t="s">
        <v>9470</v>
      </c>
      <c r="C18751" s="8" t="s">
        <v>959</v>
      </c>
      <c r="D18751" s="8" t="n">
        <v>2001</v>
      </c>
      <c r="E18751" s="19" t="n">
        <v>0</v>
      </c>
      <c r="F18751" s="19" t="n">
        <v>31.7777777777778</v>
      </c>
    </row>
    <row r="18752" customFormat="false" ht="15" hidden="false" customHeight="false" outlineLevel="0" collapsed="false">
      <c r="A18752" s="8" t="s">
        <v>9469</v>
      </c>
      <c r="B18752" s="8" t="s">
        <v>9470</v>
      </c>
      <c r="C18752" s="8" t="s">
        <v>960</v>
      </c>
      <c r="D18752" s="8" t="n">
        <v>2001</v>
      </c>
      <c r="E18752" s="19" t="n">
        <v>0</v>
      </c>
      <c r="F18752" s="19" t="n">
        <v>31.2222222222222</v>
      </c>
    </row>
    <row r="18753" customFormat="false" ht="15" hidden="false" customHeight="false" outlineLevel="0" collapsed="false">
      <c r="A18753" s="8" t="s">
        <v>9469</v>
      </c>
      <c r="B18753" s="8" t="s">
        <v>9470</v>
      </c>
      <c r="C18753" s="8" t="s">
        <v>961</v>
      </c>
      <c r="D18753" s="8" t="n">
        <v>2001</v>
      </c>
      <c r="E18753" s="19" t="n">
        <v>0</v>
      </c>
      <c r="F18753" s="19" t="n">
        <v>31</v>
      </c>
    </row>
    <row r="18754" customFormat="false" ht="15" hidden="false" customHeight="false" outlineLevel="0" collapsed="false">
      <c r="A18754" s="8" t="s">
        <v>9469</v>
      </c>
      <c r="B18754" s="8" t="s">
        <v>9470</v>
      </c>
      <c r="C18754" s="8" t="s">
        <v>962</v>
      </c>
      <c r="D18754" s="8" t="n">
        <v>2001</v>
      </c>
      <c r="F18754" s="19" t="n">
        <v>28.7777777777778</v>
      </c>
    </row>
    <row r="18755" customFormat="false" ht="15" hidden="false" customHeight="false" outlineLevel="0" collapsed="false">
      <c r="A18755" s="8" t="s">
        <v>9469</v>
      </c>
      <c r="B18755" s="8" t="s">
        <v>9470</v>
      </c>
      <c r="C18755" s="8" t="s">
        <v>963</v>
      </c>
      <c r="D18755" s="8" t="n">
        <v>2001</v>
      </c>
      <c r="E18755" s="19" t="n">
        <v>0</v>
      </c>
      <c r="F18755" s="19" t="n">
        <v>30.5</v>
      </c>
    </row>
    <row r="18756" customFormat="false" ht="15" hidden="false" customHeight="false" outlineLevel="0" collapsed="false">
      <c r="A18756" s="8" t="s">
        <v>9469</v>
      </c>
      <c r="B18756" s="8" t="s">
        <v>9470</v>
      </c>
      <c r="C18756" s="8" t="s">
        <v>964</v>
      </c>
      <c r="D18756" s="8" t="n">
        <v>2001</v>
      </c>
      <c r="E18756" s="19" t="n">
        <v>0.508</v>
      </c>
      <c r="F18756" s="19" t="n">
        <v>34.6111111111111</v>
      </c>
    </row>
    <row r="18757" customFormat="false" ht="15" hidden="false" customHeight="false" outlineLevel="0" collapsed="false">
      <c r="A18757" s="8" t="s">
        <v>9469</v>
      </c>
      <c r="B18757" s="8" t="s">
        <v>9470</v>
      </c>
      <c r="C18757" s="8" t="s">
        <v>965</v>
      </c>
      <c r="D18757" s="8" t="n">
        <v>2001</v>
      </c>
      <c r="E18757" s="19" t="n">
        <v>0</v>
      </c>
      <c r="F18757" s="19" t="n">
        <v>34.2222222222222</v>
      </c>
    </row>
    <row r="18758" customFormat="false" ht="15" hidden="false" customHeight="false" outlineLevel="0" collapsed="false">
      <c r="A18758" s="8" t="s">
        <v>9469</v>
      </c>
      <c r="B18758" s="8" t="s">
        <v>9470</v>
      </c>
      <c r="C18758" s="8" t="s">
        <v>966</v>
      </c>
      <c r="D18758" s="8" t="n">
        <v>2001</v>
      </c>
      <c r="E18758" s="19" t="n">
        <v>0</v>
      </c>
      <c r="F18758" s="19" t="n">
        <v>33.3888888888889</v>
      </c>
    </row>
    <row r="18759" customFormat="false" ht="15" hidden="false" customHeight="false" outlineLevel="0" collapsed="false">
      <c r="A18759" s="8" t="s">
        <v>9469</v>
      </c>
      <c r="B18759" s="8" t="s">
        <v>9470</v>
      </c>
      <c r="C18759" s="8" t="s">
        <v>967</v>
      </c>
      <c r="D18759" s="8" t="n">
        <v>2001</v>
      </c>
      <c r="E18759" s="19" t="n">
        <v>6.096</v>
      </c>
      <c r="F18759" s="19" t="n">
        <v>32.8888888888889</v>
      </c>
    </row>
    <row r="18760" customFormat="false" ht="15" hidden="false" customHeight="false" outlineLevel="0" collapsed="false">
      <c r="A18760" s="8" t="s">
        <v>9469</v>
      </c>
      <c r="B18760" s="8" t="s">
        <v>9470</v>
      </c>
      <c r="C18760" s="8" t="s">
        <v>968</v>
      </c>
      <c r="D18760" s="8" t="n">
        <v>2001</v>
      </c>
      <c r="E18760" s="19" t="n">
        <v>43.942</v>
      </c>
      <c r="F18760" s="19" t="n">
        <v>32.3888888888889</v>
      </c>
    </row>
    <row r="18761" customFormat="false" ht="15" hidden="false" customHeight="false" outlineLevel="0" collapsed="false">
      <c r="A18761" s="8" t="s">
        <v>9469</v>
      </c>
      <c r="B18761" s="8" t="s">
        <v>9470</v>
      </c>
      <c r="C18761" s="8" t="s">
        <v>969</v>
      </c>
      <c r="D18761" s="8" t="n">
        <v>2001</v>
      </c>
      <c r="E18761" s="19" t="n">
        <v>0</v>
      </c>
      <c r="F18761" s="19" t="n">
        <v>34.2222222222222</v>
      </c>
    </row>
    <row r="18762" customFormat="false" ht="15" hidden="false" customHeight="false" outlineLevel="0" collapsed="false">
      <c r="A18762" s="8" t="s">
        <v>9469</v>
      </c>
      <c r="B18762" s="8" t="s">
        <v>9470</v>
      </c>
      <c r="C18762" s="8" t="s">
        <v>970</v>
      </c>
      <c r="D18762" s="8" t="n">
        <v>2001</v>
      </c>
      <c r="E18762" s="19" t="n">
        <v>0</v>
      </c>
      <c r="F18762" s="19" t="n">
        <v>34.5</v>
      </c>
    </row>
    <row r="18763" customFormat="false" ht="15" hidden="false" customHeight="false" outlineLevel="0" collapsed="false">
      <c r="A18763" s="8" t="s">
        <v>9469</v>
      </c>
      <c r="B18763" s="8" t="s">
        <v>9470</v>
      </c>
      <c r="C18763" s="8" t="s">
        <v>971</v>
      </c>
      <c r="D18763" s="8" t="n">
        <v>2001</v>
      </c>
      <c r="E18763" s="19" t="n">
        <v>1.016</v>
      </c>
      <c r="F18763" s="19" t="n">
        <v>33.8888888888889</v>
      </c>
    </row>
    <row r="18764" customFormat="false" ht="15" hidden="false" customHeight="false" outlineLevel="0" collapsed="false">
      <c r="A18764" s="8" t="s">
        <v>9469</v>
      </c>
      <c r="B18764" s="8" t="s">
        <v>9470</v>
      </c>
      <c r="C18764" s="8" t="s">
        <v>972</v>
      </c>
      <c r="D18764" s="8" t="n">
        <v>2001</v>
      </c>
      <c r="E18764" s="19" t="n">
        <v>0</v>
      </c>
      <c r="F18764" s="19" t="n">
        <v>34.2777777777778</v>
      </c>
    </row>
    <row r="18765" customFormat="false" ht="15" hidden="false" customHeight="false" outlineLevel="0" collapsed="false">
      <c r="A18765" s="8" t="s">
        <v>9469</v>
      </c>
      <c r="B18765" s="8" t="s">
        <v>9470</v>
      </c>
      <c r="C18765" s="8" t="s">
        <v>973</v>
      </c>
      <c r="D18765" s="8" t="n">
        <v>2001</v>
      </c>
      <c r="E18765" s="19" t="n">
        <v>32.004</v>
      </c>
      <c r="F18765" s="19" t="n">
        <v>34.2222222222222</v>
      </c>
    </row>
    <row r="18766" customFormat="false" ht="15" hidden="false" customHeight="false" outlineLevel="0" collapsed="false">
      <c r="A18766" s="8" t="s">
        <v>9469</v>
      </c>
      <c r="B18766" s="8" t="s">
        <v>9470</v>
      </c>
      <c r="C18766" s="8" t="s">
        <v>974</v>
      </c>
      <c r="D18766" s="8" t="n">
        <v>2001</v>
      </c>
      <c r="E18766" s="19" t="n">
        <v>0</v>
      </c>
      <c r="F18766" s="19" t="n">
        <v>33.8888888888889</v>
      </c>
    </row>
    <row r="18767" customFormat="false" ht="15" hidden="false" customHeight="false" outlineLevel="0" collapsed="false">
      <c r="A18767" s="8" t="s">
        <v>9469</v>
      </c>
      <c r="B18767" s="8" t="s">
        <v>9470</v>
      </c>
      <c r="C18767" s="8" t="s">
        <v>975</v>
      </c>
      <c r="D18767" s="8" t="n">
        <v>2001</v>
      </c>
      <c r="E18767" s="19" t="n">
        <v>0</v>
      </c>
      <c r="F18767" s="19" t="n">
        <v>34.2222222222222</v>
      </c>
    </row>
    <row r="18768" customFormat="false" ht="15" hidden="false" customHeight="false" outlineLevel="0" collapsed="false">
      <c r="A18768" s="8" t="s">
        <v>9469</v>
      </c>
      <c r="B18768" s="8" t="s">
        <v>9470</v>
      </c>
      <c r="C18768" s="8" t="s">
        <v>976</v>
      </c>
      <c r="D18768" s="8" t="n">
        <v>2001</v>
      </c>
      <c r="F18768" s="19" t="n">
        <v>34.5</v>
      </c>
    </row>
    <row r="18769" customFormat="false" ht="15" hidden="false" customHeight="false" outlineLevel="0" collapsed="false">
      <c r="A18769" s="8" t="s">
        <v>9469</v>
      </c>
      <c r="B18769" s="8" t="s">
        <v>9470</v>
      </c>
      <c r="C18769" s="8" t="s">
        <v>977</v>
      </c>
      <c r="D18769" s="8" t="n">
        <v>2001</v>
      </c>
      <c r="E18769" s="19" t="n">
        <v>8.89</v>
      </c>
      <c r="F18769" s="19" t="n">
        <v>34.2222222222222</v>
      </c>
    </row>
    <row r="18770" customFormat="false" ht="15" hidden="false" customHeight="false" outlineLevel="0" collapsed="false">
      <c r="A18770" s="8" t="s">
        <v>9469</v>
      </c>
      <c r="B18770" s="8" t="s">
        <v>9470</v>
      </c>
      <c r="C18770" s="8" t="s">
        <v>978</v>
      </c>
      <c r="D18770" s="8" t="n">
        <v>2001</v>
      </c>
      <c r="E18770" s="19" t="n">
        <v>0.508</v>
      </c>
      <c r="F18770" s="19" t="n">
        <v>33.3888888888889</v>
      </c>
    </row>
    <row r="18771" customFormat="false" ht="15" hidden="false" customHeight="false" outlineLevel="0" collapsed="false">
      <c r="A18771" s="8" t="s">
        <v>9469</v>
      </c>
      <c r="B18771" s="8" t="s">
        <v>9470</v>
      </c>
      <c r="C18771" s="8" t="s">
        <v>979</v>
      </c>
      <c r="D18771" s="8" t="n">
        <v>2001</v>
      </c>
      <c r="E18771" s="19" t="n">
        <v>0</v>
      </c>
      <c r="F18771" s="19" t="n">
        <v>34</v>
      </c>
    </row>
    <row r="18772" customFormat="false" ht="15" hidden="false" customHeight="false" outlineLevel="0" collapsed="false">
      <c r="A18772" s="8" t="s">
        <v>9469</v>
      </c>
      <c r="B18772" s="8" t="s">
        <v>9470</v>
      </c>
      <c r="C18772" s="8" t="s">
        <v>980</v>
      </c>
      <c r="D18772" s="8" t="n">
        <v>2001</v>
      </c>
      <c r="E18772" s="19" t="n">
        <v>7.112</v>
      </c>
      <c r="F18772" s="19" t="n">
        <v>33.8888888888889</v>
      </c>
    </row>
    <row r="18773" customFormat="false" ht="15" hidden="false" customHeight="false" outlineLevel="0" collapsed="false">
      <c r="A18773" s="8" t="s">
        <v>9469</v>
      </c>
      <c r="B18773" s="8" t="s">
        <v>9470</v>
      </c>
      <c r="C18773" s="8" t="s">
        <v>981</v>
      </c>
      <c r="D18773" s="8" t="n">
        <v>2001</v>
      </c>
      <c r="E18773" s="19" t="n">
        <v>0</v>
      </c>
      <c r="F18773" s="19" t="n">
        <v>34.2222222222222</v>
      </c>
    </row>
    <row r="18774" customFormat="false" ht="15" hidden="false" customHeight="false" outlineLevel="0" collapsed="false">
      <c r="A18774" s="8" t="s">
        <v>9469</v>
      </c>
      <c r="B18774" s="8" t="s">
        <v>9470</v>
      </c>
      <c r="C18774" s="8" t="s">
        <v>982</v>
      </c>
      <c r="D18774" s="8" t="n">
        <v>2001</v>
      </c>
      <c r="E18774" s="19" t="n">
        <v>0</v>
      </c>
      <c r="F18774" s="19" t="n">
        <v>34.8888888888889</v>
      </c>
    </row>
    <row r="18775" customFormat="false" ht="15" hidden="false" customHeight="false" outlineLevel="0" collapsed="false">
      <c r="A18775" s="8" t="s">
        <v>9469</v>
      </c>
      <c r="B18775" s="8" t="s">
        <v>9470</v>
      </c>
      <c r="C18775" s="8" t="s">
        <v>983</v>
      </c>
      <c r="D18775" s="8" t="n">
        <v>2001</v>
      </c>
      <c r="E18775" s="19" t="n">
        <v>0</v>
      </c>
      <c r="F18775" s="19" t="n">
        <v>35.3888888888889</v>
      </c>
    </row>
    <row r="18776" customFormat="false" ht="15" hidden="false" customHeight="false" outlineLevel="0" collapsed="false">
      <c r="A18776" s="8" t="s">
        <v>9469</v>
      </c>
      <c r="B18776" s="8" t="s">
        <v>9470</v>
      </c>
      <c r="C18776" s="8" t="s">
        <v>984</v>
      </c>
      <c r="D18776" s="8" t="n">
        <v>2001</v>
      </c>
      <c r="E18776" s="19" t="n">
        <v>0</v>
      </c>
      <c r="F18776" s="19" t="n">
        <v>36</v>
      </c>
    </row>
    <row r="18777" customFormat="false" ht="15" hidden="false" customHeight="false" outlineLevel="0" collapsed="false">
      <c r="A18777" s="8" t="s">
        <v>9469</v>
      </c>
      <c r="B18777" s="8" t="s">
        <v>9470</v>
      </c>
      <c r="C18777" s="8" t="s">
        <v>985</v>
      </c>
      <c r="D18777" s="8" t="n">
        <v>2001</v>
      </c>
      <c r="E18777" s="19" t="n">
        <v>0</v>
      </c>
      <c r="F18777" s="19" t="n">
        <v>36.2222222222222</v>
      </c>
    </row>
    <row r="18778" customFormat="false" ht="15" hidden="false" customHeight="false" outlineLevel="0" collapsed="false">
      <c r="A18778" s="8" t="s">
        <v>9469</v>
      </c>
      <c r="B18778" s="8" t="s">
        <v>9470</v>
      </c>
      <c r="C18778" s="8" t="s">
        <v>986</v>
      </c>
      <c r="D18778" s="8" t="n">
        <v>2001</v>
      </c>
      <c r="E18778" s="19" t="n">
        <v>0</v>
      </c>
      <c r="F18778" s="19" t="n">
        <v>35.5</v>
      </c>
    </row>
    <row r="18779" customFormat="false" ht="15" hidden="false" customHeight="false" outlineLevel="0" collapsed="false">
      <c r="A18779" s="8" t="s">
        <v>9469</v>
      </c>
      <c r="B18779" s="8" t="s">
        <v>9470</v>
      </c>
      <c r="C18779" s="8" t="s">
        <v>987</v>
      </c>
      <c r="D18779" s="8" t="n">
        <v>2001</v>
      </c>
      <c r="E18779" s="19" t="n">
        <v>0</v>
      </c>
      <c r="F18779" s="19" t="n">
        <v>34.6111111111111</v>
      </c>
    </row>
    <row r="18780" customFormat="false" ht="15" hidden="false" customHeight="false" outlineLevel="0" collapsed="false">
      <c r="A18780" s="8" t="s">
        <v>9469</v>
      </c>
      <c r="B18780" s="8" t="s">
        <v>9470</v>
      </c>
      <c r="C18780" s="8" t="s">
        <v>988</v>
      </c>
      <c r="D18780" s="8" t="n">
        <v>2001</v>
      </c>
      <c r="E18780" s="19" t="n">
        <v>0</v>
      </c>
      <c r="F18780" s="19" t="n">
        <v>35.5</v>
      </c>
    </row>
    <row r="18781" customFormat="false" ht="15" hidden="false" customHeight="false" outlineLevel="0" collapsed="false">
      <c r="A18781" s="8" t="s">
        <v>9469</v>
      </c>
      <c r="B18781" s="8" t="s">
        <v>9470</v>
      </c>
      <c r="C18781" s="8" t="s">
        <v>989</v>
      </c>
      <c r="D18781" s="8" t="n">
        <v>2001</v>
      </c>
      <c r="E18781" s="19" t="n">
        <v>0</v>
      </c>
      <c r="F18781" s="19" t="n">
        <v>35.2777777777778</v>
      </c>
    </row>
    <row r="18782" customFormat="false" ht="15" hidden="false" customHeight="false" outlineLevel="0" collapsed="false">
      <c r="A18782" s="8" t="s">
        <v>9469</v>
      </c>
      <c r="B18782" s="8" t="s">
        <v>9470</v>
      </c>
      <c r="C18782" s="8" t="s">
        <v>990</v>
      </c>
      <c r="D18782" s="8" t="n">
        <v>2001</v>
      </c>
      <c r="E18782" s="19" t="n">
        <v>1.016</v>
      </c>
      <c r="F18782" s="19" t="n">
        <v>35.1111111111111</v>
      </c>
    </row>
    <row r="18783" customFormat="false" ht="15" hidden="false" customHeight="false" outlineLevel="0" collapsed="false">
      <c r="A18783" s="8" t="s">
        <v>9469</v>
      </c>
      <c r="B18783" s="8" t="s">
        <v>9470</v>
      </c>
      <c r="C18783" s="8" t="s">
        <v>991</v>
      </c>
      <c r="D18783" s="8" t="n">
        <v>2001</v>
      </c>
      <c r="E18783" s="19" t="n">
        <v>14.986</v>
      </c>
      <c r="F18783" s="19" t="n">
        <v>33.5</v>
      </c>
    </row>
    <row r="18784" customFormat="false" ht="15" hidden="false" customHeight="false" outlineLevel="0" collapsed="false">
      <c r="A18784" s="8" t="s">
        <v>9469</v>
      </c>
      <c r="B18784" s="8" t="s">
        <v>9470</v>
      </c>
      <c r="C18784" s="8" t="s">
        <v>992</v>
      </c>
      <c r="D18784" s="8" t="n">
        <v>2001</v>
      </c>
      <c r="E18784" s="19" t="n">
        <v>39.116</v>
      </c>
      <c r="F18784" s="19" t="n">
        <v>30</v>
      </c>
    </row>
    <row r="18785" customFormat="false" ht="15" hidden="false" customHeight="false" outlineLevel="0" collapsed="false">
      <c r="A18785" s="8" t="s">
        <v>9469</v>
      </c>
      <c r="B18785" s="8" t="s">
        <v>9470</v>
      </c>
      <c r="C18785" s="8" t="s">
        <v>993</v>
      </c>
      <c r="D18785" s="8" t="n">
        <v>2001</v>
      </c>
      <c r="E18785" s="19" t="n">
        <v>2.032</v>
      </c>
      <c r="F18785" s="19" t="n">
        <v>29</v>
      </c>
    </row>
    <row r="18786" customFormat="false" ht="15" hidden="false" customHeight="false" outlineLevel="0" collapsed="false">
      <c r="A18786" s="8" t="s">
        <v>9469</v>
      </c>
      <c r="B18786" s="8" t="s">
        <v>9470</v>
      </c>
      <c r="C18786" s="8" t="s">
        <v>994</v>
      </c>
      <c r="D18786" s="8" t="n">
        <v>2001</v>
      </c>
      <c r="E18786" s="19" t="n">
        <v>8.89</v>
      </c>
      <c r="F18786" s="19" t="n">
        <v>29.3888888888889</v>
      </c>
    </row>
    <row r="18787" customFormat="false" ht="15" hidden="false" customHeight="false" outlineLevel="0" collapsed="false">
      <c r="A18787" s="8" t="s">
        <v>9469</v>
      </c>
      <c r="B18787" s="8" t="s">
        <v>9470</v>
      </c>
      <c r="C18787" s="8" t="s">
        <v>995</v>
      </c>
      <c r="D18787" s="8" t="n">
        <v>2001</v>
      </c>
      <c r="E18787" s="19" t="n">
        <v>30.988</v>
      </c>
      <c r="F18787" s="19" t="n">
        <v>33</v>
      </c>
    </row>
    <row r="18788" customFormat="false" ht="15" hidden="false" customHeight="false" outlineLevel="0" collapsed="false">
      <c r="A18788" s="8" t="s">
        <v>9469</v>
      </c>
      <c r="B18788" s="8" t="s">
        <v>9470</v>
      </c>
      <c r="C18788" s="8" t="s">
        <v>996</v>
      </c>
      <c r="D18788" s="8" t="n">
        <v>2001</v>
      </c>
      <c r="E18788" s="19" t="n">
        <v>88.9</v>
      </c>
      <c r="F18788" s="19" t="n">
        <v>32</v>
      </c>
    </row>
    <row r="18789" customFormat="false" ht="15" hidden="false" customHeight="false" outlineLevel="0" collapsed="false">
      <c r="A18789" s="8" t="s">
        <v>9469</v>
      </c>
      <c r="B18789" s="8" t="s">
        <v>9470</v>
      </c>
      <c r="C18789" s="8" t="s">
        <v>997</v>
      </c>
      <c r="D18789" s="8" t="n">
        <v>2001</v>
      </c>
      <c r="E18789" s="19" t="n">
        <v>0</v>
      </c>
      <c r="F18789" s="19" t="n">
        <v>32.3888888888889</v>
      </c>
    </row>
    <row r="18790" customFormat="false" ht="15" hidden="false" customHeight="false" outlineLevel="0" collapsed="false">
      <c r="A18790" s="8" t="s">
        <v>9469</v>
      </c>
      <c r="B18790" s="8" t="s">
        <v>9470</v>
      </c>
      <c r="C18790" s="8" t="s">
        <v>998</v>
      </c>
      <c r="D18790" s="8" t="n">
        <v>2001</v>
      </c>
      <c r="E18790" s="19" t="n">
        <v>14.986</v>
      </c>
      <c r="F18790" s="19" t="n">
        <v>32.6111111111111</v>
      </c>
    </row>
    <row r="18791" customFormat="false" ht="15" hidden="false" customHeight="false" outlineLevel="0" collapsed="false">
      <c r="A18791" s="8" t="s">
        <v>9469</v>
      </c>
      <c r="B18791" s="8" t="s">
        <v>9470</v>
      </c>
      <c r="C18791" s="8" t="s">
        <v>999</v>
      </c>
      <c r="D18791" s="8" t="n">
        <v>2001</v>
      </c>
      <c r="E18791" s="19" t="n">
        <v>0.762</v>
      </c>
      <c r="F18791" s="19" t="n">
        <v>32.2222222222222</v>
      </c>
    </row>
    <row r="18792" customFormat="false" ht="15" hidden="false" customHeight="false" outlineLevel="0" collapsed="false">
      <c r="A18792" s="8" t="s">
        <v>9469</v>
      </c>
      <c r="B18792" s="8" t="s">
        <v>9470</v>
      </c>
      <c r="C18792" s="8" t="s">
        <v>1000</v>
      </c>
      <c r="D18792" s="8" t="n">
        <v>2001</v>
      </c>
      <c r="E18792" s="19" t="n">
        <v>0</v>
      </c>
      <c r="F18792" s="19" t="n">
        <v>33</v>
      </c>
    </row>
    <row r="18793" customFormat="false" ht="15" hidden="false" customHeight="false" outlineLevel="0" collapsed="false">
      <c r="A18793" s="8" t="s">
        <v>9469</v>
      </c>
      <c r="B18793" s="8" t="s">
        <v>9470</v>
      </c>
      <c r="C18793" s="8" t="s">
        <v>1001</v>
      </c>
      <c r="D18793" s="8" t="n">
        <v>2001</v>
      </c>
      <c r="E18793" s="19" t="n">
        <v>5.08</v>
      </c>
      <c r="F18793" s="19" t="n">
        <v>33.2222222222222</v>
      </c>
    </row>
    <row r="18794" customFormat="false" ht="15" hidden="false" customHeight="false" outlineLevel="0" collapsed="false">
      <c r="A18794" s="8" t="s">
        <v>9469</v>
      </c>
      <c r="B18794" s="8" t="s">
        <v>9470</v>
      </c>
      <c r="C18794" s="8" t="s">
        <v>1002</v>
      </c>
      <c r="D18794" s="8" t="n">
        <v>2001</v>
      </c>
      <c r="E18794" s="19" t="n">
        <v>0</v>
      </c>
      <c r="F18794" s="19" t="n">
        <v>30.8888888888889</v>
      </c>
    </row>
    <row r="18795" customFormat="false" ht="15" hidden="false" customHeight="false" outlineLevel="0" collapsed="false">
      <c r="A18795" s="8" t="s">
        <v>9469</v>
      </c>
      <c r="B18795" s="8" t="s">
        <v>9470</v>
      </c>
      <c r="C18795" s="8" t="s">
        <v>1003</v>
      </c>
      <c r="D18795" s="8" t="n">
        <v>2001</v>
      </c>
      <c r="E18795" s="19" t="n">
        <v>0</v>
      </c>
      <c r="F18795" s="19" t="n">
        <v>33.2222222222222</v>
      </c>
    </row>
    <row r="18796" customFormat="false" ht="15" hidden="false" customHeight="false" outlineLevel="0" collapsed="false">
      <c r="A18796" s="8" t="s">
        <v>9469</v>
      </c>
      <c r="B18796" s="8" t="s">
        <v>9470</v>
      </c>
      <c r="C18796" s="8" t="s">
        <v>1004</v>
      </c>
      <c r="D18796" s="8" t="n">
        <v>2001</v>
      </c>
      <c r="E18796" s="19" t="n">
        <v>0</v>
      </c>
      <c r="F18796" s="19" t="n">
        <v>34.2777777777778</v>
      </c>
    </row>
    <row r="18797" customFormat="false" ht="15" hidden="false" customHeight="false" outlineLevel="0" collapsed="false">
      <c r="A18797" s="8" t="s">
        <v>9469</v>
      </c>
      <c r="B18797" s="8" t="s">
        <v>9470</v>
      </c>
      <c r="C18797" s="8" t="s">
        <v>1005</v>
      </c>
      <c r="D18797" s="8" t="n">
        <v>2001</v>
      </c>
      <c r="E18797" s="19" t="n">
        <v>0</v>
      </c>
      <c r="F18797" s="19" t="n">
        <v>35</v>
      </c>
    </row>
    <row r="18798" customFormat="false" ht="15" hidden="false" customHeight="false" outlineLevel="0" collapsed="false">
      <c r="A18798" s="8" t="s">
        <v>9469</v>
      </c>
      <c r="B18798" s="8" t="s">
        <v>9470</v>
      </c>
      <c r="C18798" s="8" t="s">
        <v>1006</v>
      </c>
      <c r="D18798" s="8" t="n">
        <v>2001</v>
      </c>
      <c r="E18798" s="19" t="n">
        <v>0</v>
      </c>
      <c r="F18798" s="19" t="n">
        <v>34.1111111111111</v>
      </c>
    </row>
    <row r="18799" customFormat="false" ht="15" hidden="false" customHeight="false" outlineLevel="0" collapsed="false">
      <c r="A18799" s="8" t="s">
        <v>9469</v>
      </c>
      <c r="B18799" s="8" t="s">
        <v>9470</v>
      </c>
      <c r="C18799" s="8" t="s">
        <v>1007</v>
      </c>
      <c r="D18799" s="8" t="n">
        <v>2001</v>
      </c>
      <c r="E18799" s="19" t="n">
        <v>0</v>
      </c>
      <c r="F18799" s="19" t="n">
        <v>33</v>
      </c>
    </row>
    <row r="18800" customFormat="false" ht="15" hidden="false" customHeight="false" outlineLevel="0" collapsed="false">
      <c r="A18800" s="8" t="s">
        <v>9469</v>
      </c>
      <c r="B18800" s="8" t="s">
        <v>9470</v>
      </c>
      <c r="C18800" s="8" t="s">
        <v>1008</v>
      </c>
      <c r="D18800" s="8" t="n">
        <v>2001</v>
      </c>
      <c r="E18800" s="19" t="n">
        <v>0</v>
      </c>
      <c r="F18800" s="19" t="n">
        <v>33.1111111111111</v>
      </c>
    </row>
    <row r="18801" customFormat="false" ht="15" hidden="false" customHeight="false" outlineLevel="0" collapsed="false">
      <c r="A18801" s="8" t="s">
        <v>9469</v>
      </c>
      <c r="B18801" s="8" t="s">
        <v>9470</v>
      </c>
      <c r="C18801" s="8" t="s">
        <v>1009</v>
      </c>
      <c r="D18801" s="8" t="n">
        <v>2001</v>
      </c>
      <c r="E18801" s="19" t="n">
        <v>0</v>
      </c>
      <c r="F18801" s="19" t="n">
        <v>33.5</v>
      </c>
    </row>
    <row r="18802" customFormat="false" ht="15" hidden="false" customHeight="false" outlineLevel="0" collapsed="false">
      <c r="A18802" s="8" t="s">
        <v>9469</v>
      </c>
      <c r="B18802" s="8" t="s">
        <v>9470</v>
      </c>
      <c r="C18802" s="8" t="s">
        <v>1010</v>
      </c>
      <c r="D18802" s="8" t="n">
        <v>2001</v>
      </c>
      <c r="E18802" s="19" t="n">
        <v>0</v>
      </c>
      <c r="F18802" s="19" t="n">
        <v>33.5</v>
      </c>
    </row>
    <row r="18803" customFormat="false" ht="15" hidden="false" customHeight="false" outlineLevel="0" collapsed="false">
      <c r="A18803" s="8" t="s">
        <v>9469</v>
      </c>
      <c r="B18803" s="8" t="s">
        <v>9470</v>
      </c>
      <c r="C18803" s="8" t="s">
        <v>1011</v>
      </c>
      <c r="D18803" s="8" t="n">
        <v>2001</v>
      </c>
      <c r="E18803" s="19" t="n">
        <v>0</v>
      </c>
      <c r="F18803" s="19" t="n">
        <v>34</v>
      </c>
    </row>
    <row r="18804" customFormat="false" ht="15" hidden="false" customHeight="false" outlineLevel="0" collapsed="false">
      <c r="A18804" s="8" t="s">
        <v>9469</v>
      </c>
      <c r="B18804" s="8" t="s">
        <v>9470</v>
      </c>
      <c r="C18804" s="8" t="s">
        <v>1012</v>
      </c>
      <c r="D18804" s="8" t="n">
        <v>2001</v>
      </c>
      <c r="E18804" s="19" t="n">
        <v>0</v>
      </c>
      <c r="F18804" s="19" t="n">
        <v>34.1111111111111</v>
      </c>
    </row>
    <row r="18805" customFormat="false" ht="15" hidden="false" customHeight="false" outlineLevel="0" collapsed="false">
      <c r="A18805" s="8" t="s">
        <v>9469</v>
      </c>
      <c r="B18805" s="8" t="s">
        <v>9470</v>
      </c>
      <c r="C18805" s="8" t="s">
        <v>1013</v>
      </c>
      <c r="D18805" s="8" t="n">
        <v>2001</v>
      </c>
      <c r="E18805" s="19" t="n">
        <v>0</v>
      </c>
      <c r="F18805" s="19" t="n">
        <v>34.2222222222222</v>
      </c>
    </row>
    <row r="18806" customFormat="false" ht="15" hidden="false" customHeight="false" outlineLevel="0" collapsed="false">
      <c r="A18806" s="8" t="s">
        <v>9469</v>
      </c>
      <c r="B18806" s="8" t="s">
        <v>9470</v>
      </c>
      <c r="C18806" s="8" t="s">
        <v>1014</v>
      </c>
      <c r="D18806" s="8" t="n">
        <v>2001</v>
      </c>
      <c r="E18806" s="19" t="n">
        <v>0</v>
      </c>
      <c r="F18806" s="19" t="n">
        <v>33.8888888888889</v>
      </c>
    </row>
    <row r="18807" customFormat="false" ht="15" hidden="false" customHeight="false" outlineLevel="0" collapsed="false">
      <c r="A18807" s="8" t="s">
        <v>9469</v>
      </c>
      <c r="B18807" s="8" t="s">
        <v>9470</v>
      </c>
      <c r="C18807" s="8" t="s">
        <v>1015</v>
      </c>
      <c r="D18807" s="8" t="n">
        <v>2001</v>
      </c>
      <c r="E18807" s="19" t="n">
        <v>0</v>
      </c>
      <c r="F18807" s="19" t="n">
        <v>33.2777777777778</v>
      </c>
    </row>
    <row r="18808" customFormat="false" ht="15" hidden="false" customHeight="false" outlineLevel="0" collapsed="false">
      <c r="A18808" s="8" t="s">
        <v>9469</v>
      </c>
      <c r="B18808" s="8" t="s">
        <v>9470</v>
      </c>
      <c r="C18808" s="8" t="s">
        <v>1016</v>
      </c>
      <c r="D18808" s="8" t="n">
        <v>2001</v>
      </c>
      <c r="E18808" s="19" t="n">
        <v>0</v>
      </c>
      <c r="F18808" s="19" t="n">
        <v>34</v>
      </c>
    </row>
    <row r="18809" customFormat="false" ht="15" hidden="false" customHeight="false" outlineLevel="0" collapsed="false">
      <c r="A18809" s="8" t="s">
        <v>9469</v>
      </c>
      <c r="B18809" s="8" t="s">
        <v>9470</v>
      </c>
      <c r="C18809" s="8" t="s">
        <v>1017</v>
      </c>
      <c r="D18809" s="8" t="n">
        <v>2001</v>
      </c>
      <c r="E18809" s="19" t="n">
        <v>0</v>
      </c>
      <c r="F18809" s="19" t="n">
        <v>34.7777777777778</v>
      </c>
    </row>
    <row r="18810" customFormat="false" ht="15" hidden="false" customHeight="false" outlineLevel="0" collapsed="false">
      <c r="A18810" s="8" t="s">
        <v>9469</v>
      </c>
      <c r="B18810" s="8" t="s">
        <v>9470</v>
      </c>
      <c r="C18810" s="8" t="s">
        <v>1018</v>
      </c>
      <c r="D18810" s="8" t="n">
        <v>2001</v>
      </c>
      <c r="E18810" s="19" t="n">
        <v>0</v>
      </c>
      <c r="F18810" s="19" t="n">
        <v>35</v>
      </c>
    </row>
    <row r="18811" customFormat="false" ht="15" hidden="false" customHeight="false" outlineLevel="0" collapsed="false">
      <c r="A18811" s="8" t="s">
        <v>9469</v>
      </c>
      <c r="B18811" s="8" t="s">
        <v>9470</v>
      </c>
      <c r="C18811" s="8" t="s">
        <v>1019</v>
      </c>
      <c r="D18811" s="8" t="n">
        <v>2001</v>
      </c>
      <c r="E18811" s="19" t="n">
        <v>0</v>
      </c>
      <c r="F18811" s="19" t="n">
        <v>34.5</v>
      </c>
    </row>
    <row r="18812" customFormat="false" ht="15" hidden="false" customHeight="false" outlineLevel="0" collapsed="false">
      <c r="A18812" s="8" t="s">
        <v>9469</v>
      </c>
      <c r="B18812" s="8" t="s">
        <v>9470</v>
      </c>
      <c r="C18812" s="8" t="s">
        <v>1020</v>
      </c>
      <c r="D18812" s="8" t="n">
        <v>2001</v>
      </c>
      <c r="E18812" s="19" t="n">
        <v>0</v>
      </c>
      <c r="F18812" s="19" t="n">
        <v>33</v>
      </c>
    </row>
    <row r="18813" customFormat="false" ht="15" hidden="false" customHeight="false" outlineLevel="0" collapsed="false">
      <c r="A18813" s="8" t="s">
        <v>9469</v>
      </c>
      <c r="B18813" s="8" t="s">
        <v>9470</v>
      </c>
      <c r="C18813" s="8" t="s">
        <v>1021</v>
      </c>
      <c r="D18813" s="8" t="n">
        <v>2001</v>
      </c>
      <c r="E18813" s="19" t="n">
        <v>0</v>
      </c>
      <c r="F18813" s="19" t="n">
        <v>33.3888888888889</v>
      </c>
    </row>
    <row r="18814" customFormat="false" ht="15" hidden="false" customHeight="false" outlineLevel="0" collapsed="false">
      <c r="A18814" s="8" t="s">
        <v>9469</v>
      </c>
      <c r="B18814" s="8" t="s">
        <v>9470</v>
      </c>
      <c r="C18814" s="8" t="s">
        <v>1022</v>
      </c>
      <c r="D18814" s="8" t="n">
        <v>2001</v>
      </c>
      <c r="E18814" s="19" t="n">
        <v>0</v>
      </c>
      <c r="F18814" s="19" t="n">
        <v>34.5</v>
      </c>
    </row>
    <row r="18815" customFormat="false" ht="15" hidden="false" customHeight="false" outlineLevel="0" collapsed="false">
      <c r="A18815" s="8" t="s">
        <v>9469</v>
      </c>
      <c r="B18815" s="8" t="s">
        <v>9470</v>
      </c>
      <c r="C18815" s="8" t="s">
        <v>1023</v>
      </c>
      <c r="D18815" s="8" t="n">
        <v>2001</v>
      </c>
      <c r="E18815" s="19" t="n">
        <v>0</v>
      </c>
      <c r="F18815" s="19" t="n">
        <v>34.2777777777778</v>
      </c>
    </row>
    <row r="18816" customFormat="false" ht="15" hidden="false" customHeight="false" outlineLevel="0" collapsed="false">
      <c r="A18816" s="8" t="s">
        <v>9469</v>
      </c>
      <c r="B18816" s="8" t="s">
        <v>9470</v>
      </c>
      <c r="C18816" s="8" t="s">
        <v>1024</v>
      </c>
      <c r="D18816" s="8" t="n">
        <v>2001</v>
      </c>
      <c r="E18816" s="19" t="n">
        <v>0</v>
      </c>
      <c r="F18816" s="19" t="n">
        <v>35</v>
      </c>
    </row>
    <row r="18817" customFormat="false" ht="15" hidden="false" customHeight="false" outlineLevel="0" collapsed="false">
      <c r="A18817" s="8" t="s">
        <v>9469</v>
      </c>
      <c r="B18817" s="8" t="s">
        <v>9470</v>
      </c>
      <c r="C18817" s="8" t="s">
        <v>1025</v>
      </c>
      <c r="D18817" s="8" t="n">
        <v>2001</v>
      </c>
      <c r="E18817" s="19" t="n">
        <v>0</v>
      </c>
      <c r="F18817" s="19" t="n">
        <v>35.1111111111111</v>
      </c>
    </row>
    <row r="18818" customFormat="false" ht="15" hidden="false" customHeight="false" outlineLevel="0" collapsed="false">
      <c r="A18818" s="8" t="s">
        <v>9469</v>
      </c>
      <c r="B18818" s="8" t="s">
        <v>9470</v>
      </c>
      <c r="C18818" s="8" t="s">
        <v>1026</v>
      </c>
      <c r="D18818" s="8" t="n">
        <v>2001</v>
      </c>
      <c r="E18818" s="19" t="n">
        <v>0</v>
      </c>
      <c r="F18818" s="19" t="n">
        <v>34.8888888888889</v>
      </c>
    </row>
    <row r="18819" customFormat="false" ht="15" hidden="false" customHeight="false" outlineLevel="0" collapsed="false">
      <c r="A18819" s="8" t="s">
        <v>9469</v>
      </c>
      <c r="B18819" s="8" t="s">
        <v>9470</v>
      </c>
      <c r="C18819" s="8" t="s">
        <v>1027</v>
      </c>
      <c r="D18819" s="8" t="n">
        <v>2001</v>
      </c>
      <c r="E18819" s="19" t="n">
        <v>0</v>
      </c>
      <c r="F18819" s="19" t="n">
        <v>34.7222222222222</v>
      </c>
    </row>
    <row r="18820" customFormat="false" ht="15" hidden="false" customHeight="false" outlineLevel="0" collapsed="false">
      <c r="A18820" s="8" t="s">
        <v>9469</v>
      </c>
      <c r="B18820" s="8" t="s">
        <v>9470</v>
      </c>
      <c r="C18820" s="8" t="s">
        <v>1028</v>
      </c>
      <c r="D18820" s="8" t="n">
        <v>2001</v>
      </c>
      <c r="E18820" s="19" t="n">
        <v>0</v>
      </c>
      <c r="F18820" s="19" t="n">
        <v>33.6111111111111</v>
      </c>
    </row>
    <row r="18821" customFormat="false" ht="15" hidden="false" customHeight="false" outlineLevel="0" collapsed="false">
      <c r="A18821" s="8" t="s">
        <v>9469</v>
      </c>
      <c r="B18821" s="8" t="s">
        <v>9470</v>
      </c>
      <c r="C18821" s="8" t="s">
        <v>1029</v>
      </c>
      <c r="D18821" s="8" t="n">
        <v>2001</v>
      </c>
      <c r="E18821" s="19" t="n">
        <v>0</v>
      </c>
      <c r="F18821" s="19" t="n">
        <v>33</v>
      </c>
    </row>
    <row r="18822" customFormat="false" ht="15" hidden="false" customHeight="false" outlineLevel="0" collapsed="false">
      <c r="A18822" s="8" t="s">
        <v>9469</v>
      </c>
      <c r="B18822" s="8" t="s">
        <v>9470</v>
      </c>
      <c r="C18822" s="8" t="s">
        <v>1030</v>
      </c>
      <c r="D18822" s="8" t="n">
        <v>2001</v>
      </c>
      <c r="E18822" s="19" t="n">
        <v>0</v>
      </c>
      <c r="F18822" s="19" t="n">
        <v>32.3888888888889</v>
      </c>
    </row>
    <row r="18823" customFormat="false" ht="15" hidden="false" customHeight="false" outlineLevel="0" collapsed="false">
      <c r="A18823" s="8" t="s">
        <v>9469</v>
      </c>
      <c r="B18823" s="8" t="s">
        <v>9470</v>
      </c>
      <c r="C18823" s="8" t="s">
        <v>1031</v>
      </c>
      <c r="D18823" s="8" t="n">
        <v>2001</v>
      </c>
      <c r="E18823" s="19" t="n">
        <v>0</v>
      </c>
      <c r="F18823" s="19" t="n">
        <v>32.6111111111111</v>
      </c>
    </row>
    <row r="18824" customFormat="false" ht="15" hidden="false" customHeight="false" outlineLevel="0" collapsed="false">
      <c r="A18824" s="8" t="s">
        <v>9469</v>
      </c>
      <c r="B18824" s="8" t="s">
        <v>9470</v>
      </c>
      <c r="C18824" s="8" t="s">
        <v>1032</v>
      </c>
      <c r="D18824" s="8" t="n">
        <v>2001</v>
      </c>
      <c r="E18824" s="19" t="n">
        <v>0</v>
      </c>
      <c r="F18824" s="19" t="n">
        <v>32.1111111111111</v>
      </c>
    </row>
    <row r="18825" customFormat="false" ht="15" hidden="false" customHeight="false" outlineLevel="0" collapsed="false">
      <c r="A18825" s="8" t="s">
        <v>9469</v>
      </c>
      <c r="B18825" s="8" t="s">
        <v>9470</v>
      </c>
      <c r="C18825" s="8" t="s">
        <v>1033</v>
      </c>
      <c r="D18825" s="8" t="n">
        <v>2001</v>
      </c>
      <c r="E18825" s="19" t="n">
        <v>0</v>
      </c>
      <c r="F18825" s="19" t="n">
        <v>30.7777777777778</v>
      </c>
    </row>
    <row r="18826" customFormat="false" ht="15" hidden="false" customHeight="false" outlineLevel="0" collapsed="false">
      <c r="A18826" s="8" t="s">
        <v>9469</v>
      </c>
      <c r="B18826" s="8" t="s">
        <v>9470</v>
      </c>
      <c r="C18826" s="8" t="s">
        <v>1034</v>
      </c>
      <c r="D18826" s="8" t="n">
        <v>2001</v>
      </c>
      <c r="E18826" s="19" t="n">
        <v>0</v>
      </c>
      <c r="F18826" s="19" t="n">
        <v>31</v>
      </c>
    </row>
    <row r="18827" customFormat="false" ht="15" hidden="false" customHeight="false" outlineLevel="0" collapsed="false">
      <c r="A18827" s="8" t="s">
        <v>9469</v>
      </c>
      <c r="B18827" s="8" t="s">
        <v>9470</v>
      </c>
      <c r="C18827" s="8" t="s">
        <v>1035</v>
      </c>
      <c r="D18827" s="8" t="n">
        <v>2001</v>
      </c>
      <c r="E18827" s="19" t="n">
        <v>0</v>
      </c>
      <c r="F18827" s="19" t="n">
        <v>31.2222222222222</v>
      </c>
    </row>
    <row r="18828" customFormat="false" ht="15" hidden="false" customHeight="false" outlineLevel="0" collapsed="false">
      <c r="A18828" s="8" t="s">
        <v>9469</v>
      </c>
      <c r="B18828" s="8" t="s">
        <v>9470</v>
      </c>
      <c r="C18828" s="8" t="s">
        <v>1036</v>
      </c>
      <c r="D18828" s="8" t="n">
        <v>2001</v>
      </c>
      <c r="E18828" s="19" t="n">
        <v>0</v>
      </c>
      <c r="F18828" s="19" t="n">
        <v>32.7222222222222</v>
      </c>
    </row>
    <row r="18829" customFormat="false" ht="15" hidden="false" customHeight="false" outlineLevel="0" collapsed="false">
      <c r="A18829" s="8" t="s">
        <v>9469</v>
      </c>
      <c r="B18829" s="8" t="s">
        <v>9470</v>
      </c>
      <c r="C18829" s="8" t="s">
        <v>1037</v>
      </c>
      <c r="D18829" s="8" t="n">
        <v>2001</v>
      </c>
      <c r="E18829" s="19" t="n">
        <v>0</v>
      </c>
      <c r="F18829" s="19" t="n">
        <v>33.6111111111111</v>
      </c>
    </row>
    <row r="18830" customFormat="false" ht="15" hidden="false" customHeight="false" outlineLevel="0" collapsed="false">
      <c r="A18830" s="8" t="s">
        <v>9469</v>
      </c>
      <c r="B18830" s="8" t="s">
        <v>9470</v>
      </c>
      <c r="C18830" s="8" t="s">
        <v>1038</v>
      </c>
      <c r="D18830" s="8" t="n">
        <v>2001</v>
      </c>
      <c r="E18830" s="19" t="n">
        <v>0</v>
      </c>
      <c r="F18830" s="19" t="n">
        <v>32.1111111111111</v>
      </c>
    </row>
    <row r="18831" customFormat="false" ht="15" hidden="false" customHeight="false" outlineLevel="0" collapsed="false">
      <c r="A18831" s="8" t="s">
        <v>9469</v>
      </c>
      <c r="B18831" s="8" t="s">
        <v>9470</v>
      </c>
      <c r="C18831" s="8" t="s">
        <v>1039</v>
      </c>
      <c r="D18831" s="8" t="n">
        <v>2001</v>
      </c>
      <c r="E18831" s="19" t="n">
        <v>0</v>
      </c>
      <c r="F18831" s="19" t="n">
        <v>33.5</v>
      </c>
    </row>
    <row r="18832" customFormat="false" ht="15" hidden="false" customHeight="false" outlineLevel="0" collapsed="false">
      <c r="A18832" s="8" t="s">
        <v>9469</v>
      </c>
      <c r="B18832" s="8" t="s">
        <v>9470</v>
      </c>
      <c r="C18832" s="8" t="s">
        <v>1040</v>
      </c>
      <c r="D18832" s="8" t="n">
        <v>2001</v>
      </c>
      <c r="E18832" s="19" t="n">
        <v>0</v>
      </c>
      <c r="F18832" s="19" t="n">
        <v>33.1111111111111</v>
      </c>
    </row>
    <row r="18833" customFormat="false" ht="15" hidden="false" customHeight="false" outlineLevel="0" collapsed="false">
      <c r="A18833" s="8" t="s">
        <v>9469</v>
      </c>
      <c r="B18833" s="8" t="s">
        <v>9470</v>
      </c>
      <c r="C18833" s="8" t="s">
        <v>1041</v>
      </c>
      <c r="D18833" s="8" t="n">
        <v>2001</v>
      </c>
      <c r="E18833" s="19" t="n">
        <v>0</v>
      </c>
      <c r="F18833" s="19" t="n">
        <v>32.5</v>
      </c>
    </row>
    <row r="18834" customFormat="false" ht="15" hidden="false" customHeight="false" outlineLevel="0" collapsed="false">
      <c r="A18834" s="8" t="s">
        <v>9469</v>
      </c>
      <c r="B18834" s="8" t="s">
        <v>9470</v>
      </c>
      <c r="C18834" s="8" t="s">
        <v>1042</v>
      </c>
      <c r="D18834" s="8" t="n">
        <v>2001</v>
      </c>
      <c r="E18834" s="19" t="n">
        <v>0</v>
      </c>
      <c r="F18834" s="19" t="n">
        <v>31</v>
      </c>
    </row>
    <row r="18835" customFormat="false" ht="15" hidden="false" customHeight="false" outlineLevel="0" collapsed="false">
      <c r="A18835" s="8" t="s">
        <v>9469</v>
      </c>
      <c r="B18835" s="8" t="s">
        <v>9470</v>
      </c>
      <c r="C18835" s="8" t="s">
        <v>1043</v>
      </c>
      <c r="D18835" s="8" t="n">
        <v>2001</v>
      </c>
      <c r="E18835" s="19" t="n">
        <v>0</v>
      </c>
      <c r="F18835" s="19" t="n">
        <v>30.7777777777778</v>
      </c>
    </row>
    <row r="18836" customFormat="false" ht="15" hidden="false" customHeight="false" outlineLevel="0" collapsed="false">
      <c r="A18836" s="8" t="s">
        <v>9469</v>
      </c>
      <c r="B18836" s="8" t="s">
        <v>9470</v>
      </c>
      <c r="C18836" s="8" t="s">
        <v>1044</v>
      </c>
      <c r="D18836" s="8" t="n">
        <v>2001</v>
      </c>
      <c r="E18836" s="19" t="n">
        <v>0</v>
      </c>
      <c r="F18836" s="19" t="n">
        <v>30.3888888888889</v>
      </c>
    </row>
    <row r="18837" customFormat="false" ht="15" hidden="false" customHeight="false" outlineLevel="0" collapsed="false">
      <c r="A18837" s="8" t="s">
        <v>9469</v>
      </c>
      <c r="B18837" s="8" t="s">
        <v>9470</v>
      </c>
      <c r="C18837" s="8" t="s">
        <v>1045</v>
      </c>
      <c r="D18837" s="8" t="n">
        <v>2001</v>
      </c>
      <c r="E18837" s="19" t="n">
        <v>0</v>
      </c>
      <c r="F18837" s="19" t="n">
        <v>31</v>
      </c>
    </row>
    <row r="18838" customFormat="false" ht="15" hidden="false" customHeight="false" outlineLevel="0" collapsed="false">
      <c r="A18838" s="8" t="s">
        <v>9469</v>
      </c>
      <c r="B18838" s="8" t="s">
        <v>9470</v>
      </c>
      <c r="C18838" s="8" t="s">
        <v>1046</v>
      </c>
      <c r="D18838" s="8" t="n">
        <v>2001</v>
      </c>
      <c r="E18838" s="19" t="n">
        <v>0</v>
      </c>
      <c r="F18838" s="19" t="n">
        <v>30.6111111111111</v>
      </c>
    </row>
    <row r="18839" customFormat="false" ht="15" hidden="false" customHeight="false" outlineLevel="0" collapsed="false">
      <c r="A18839" s="8" t="s">
        <v>9469</v>
      </c>
      <c r="B18839" s="8" t="s">
        <v>9470</v>
      </c>
      <c r="C18839" s="8" t="s">
        <v>1047</v>
      </c>
      <c r="D18839" s="8" t="n">
        <v>2001</v>
      </c>
      <c r="E18839" s="19" t="n">
        <v>0</v>
      </c>
      <c r="F18839" s="19" t="n">
        <v>30</v>
      </c>
    </row>
    <row r="18840" customFormat="false" ht="15" hidden="false" customHeight="false" outlineLevel="0" collapsed="false">
      <c r="A18840" s="8" t="s">
        <v>9469</v>
      </c>
      <c r="B18840" s="8" t="s">
        <v>9470</v>
      </c>
      <c r="C18840" s="8" t="s">
        <v>1048</v>
      </c>
      <c r="D18840" s="8" t="n">
        <v>2001</v>
      </c>
      <c r="E18840" s="19" t="n">
        <v>0</v>
      </c>
      <c r="F18840" s="19" t="n">
        <v>30.2222222222222</v>
      </c>
    </row>
    <row r="18841" customFormat="false" ht="15" hidden="false" customHeight="false" outlineLevel="0" collapsed="false">
      <c r="A18841" s="8" t="s">
        <v>9469</v>
      </c>
      <c r="B18841" s="8" t="s">
        <v>9470</v>
      </c>
      <c r="C18841" s="8" t="s">
        <v>1049</v>
      </c>
      <c r="D18841" s="8" t="n">
        <v>2001</v>
      </c>
      <c r="E18841" s="19" t="n">
        <v>0</v>
      </c>
      <c r="F18841" s="19" t="n">
        <v>29.8888888888889</v>
      </c>
    </row>
    <row r="18842" customFormat="false" ht="15" hidden="false" customHeight="false" outlineLevel="0" collapsed="false">
      <c r="A18842" s="8" t="s">
        <v>9469</v>
      </c>
      <c r="B18842" s="8" t="s">
        <v>9470</v>
      </c>
      <c r="C18842" s="8" t="s">
        <v>1050</v>
      </c>
      <c r="D18842" s="8" t="n">
        <v>2001</v>
      </c>
      <c r="E18842" s="19" t="n">
        <v>0</v>
      </c>
      <c r="F18842" s="19" t="n">
        <v>29.5</v>
      </c>
    </row>
    <row r="18843" customFormat="false" ht="15" hidden="false" customHeight="false" outlineLevel="0" collapsed="false">
      <c r="A18843" s="8" t="s">
        <v>9469</v>
      </c>
      <c r="B18843" s="8" t="s">
        <v>9470</v>
      </c>
      <c r="C18843" s="8" t="s">
        <v>1051</v>
      </c>
      <c r="D18843" s="8" t="n">
        <v>2001</v>
      </c>
      <c r="E18843" s="19" t="n">
        <v>0</v>
      </c>
      <c r="F18843" s="19" t="n">
        <v>29.1111111111111</v>
      </c>
    </row>
    <row r="18844" customFormat="false" ht="15" hidden="false" customHeight="false" outlineLevel="0" collapsed="false">
      <c r="A18844" s="8" t="s">
        <v>9469</v>
      </c>
      <c r="B18844" s="8" t="s">
        <v>9470</v>
      </c>
      <c r="C18844" s="8" t="s">
        <v>1052</v>
      </c>
      <c r="D18844" s="8" t="n">
        <v>2001</v>
      </c>
      <c r="E18844" s="19" t="n">
        <v>0</v>
      </c>
      <c r="F18844" s="19" t="n">
        <v>29.2222222222222</v>
      </c>
    </row>
    <row r="18845" customFormat="false" ht="15" hidden="false" customHeight="false" outlineLevel="0" collapsed="false">
      <c r="A18845" s="8" t="s">
        <v>9469</v>
      </c>
      <c r="B18845" s="8" t="s">
        <v>9470</v>
      </c>
      <c r="C18845" s="8" t="s">
        <v>1053</v>
      </c>
      <c r="D18845" s="8" t="n">
        <v>2001</v>
      </c>
      <c r="E18845" s="19" t="n">
        <v>0</v>
      </c>
      <c r="F18845" s="19" t="n">
        <v>30.5</v>
      </c>
    </row>
    <row r="18846" customFormat="false" ht="15" hidden="false" customHeight="false" outlineLevel="0" collapsed="false">
      <c r="A18846" s="8" t="s">
        <v>9469</v>
      </c>
      <c r="B18846" s="8" t="s">
        <v>9470</v>
      </c>
      <c r="C18846" s="8" t="s">
        <v>1054</v>
      </c>
      <c r="D18846" s="8" t="n">
        <v>2001</v>
      </c>
      <c r="E18846" s="19" t="n">
        <v>0</v>
      </c>
      <c r="F18846" s="19" t="n">
        <v>30.7777777777778</v>
      </c>
    </row>
    <row r="18847" customFormat="false" ht="15" hidden="false" customHeight="false" outlineLevel="0" collapsed="false">
      <c r="A18847" s="8" t="s">
        <v>9469</v>
      </c>
      <c r="B18847" s="8" t="s">
        <v>9470</v>
      </c>
      <c r="C18847" s="8" t="s">
        <v>1055</v>
      </c>
      <c r="D18847" s="8" t="n">
        <v>2001</v>
      </c>
      <c r="E18847" s="19" t="n">
        <v>0</v>
      </c>
      <c r="F18847" s="19" t="n">
        <v>30.8888888888889</v>
      </c>
    </row>
    <row r="18848" customFormat="false" ht="15" hidden="false" customHeight="false" outlineLevel="0" collapsed="false">
      <c r="A18848" s="8" t="s">
        <v>9469</v>
      </c>
      <c r="B18848" s="8" t="s">
        <v>9470</v>
      </c>
      <c r="C18848" s="8" t="s">
        <v>1056</v>
      </c>
      <c r="D18848" s="8" t="n">
        <v>2001</v>
      </c>
      <c r="E18848" s="19" t="n">
        <v>0</v>
      </c>
      <c r="F18848" s="19" t="n">
        <v>32</v>
      </c>
    </row>
    <row r="18849" customFormat="false" ht="15" hidden="false" customHeight="false" outlineLevel="0" collapsed="false">
      <c r="A18849" s="8" t="s">
        <v>9469</v>
      </c>
      <c r="B18849" s="8" t="s">
        <v>9470</v>
      </c>
      <c r="C18849" s="8" t="s">
        <v>1057</v>
      </c>
      <c r="D18849" s="8" t="n">
        <v>2001</v>
      </c>
      <c r="E18849" s="19" t="n">
        <v>0</v>
      </c>
      <c r="F18849" s="19" t="n">
        <v>29.6111111111111</v>
      </c>
    </row>
    <row r="18850" customFormat="false" ht="15" hidden="false" customHeight="false" outlineLevel="0" collapsed="false">
      <c r="A18850" s="8" t="s">
        <v>9469</v>
      </c>
      <c r="B18850" s="8" t="s">
        <v>9470</v>
      </c>
      <c r="C18850" s="8" t="s">
        <v>1058</v>
      </c>
      <c r="D18850" s="8" t="n">
        <v>2001</v>
      </c>
      <c r="E18850" s="19" t="n">
        <v>0</v>
      </c>
      <c r="F18850" s="19" t="n">
        <v>31</v>
      </c>
    </row>
    <row r="18851" customFormat="false" ht="15" hidden="false" customHeight="false" outlineLevel="0" collapsed="false">
      <c r="A18851" s="8" t="s">
        <v>9469</v>
      </c>
      <c r="B18851" s="8" t="s">
        <v>9470</v>
      </c>
      <c r="C18851" s="8" t="s">
        <v>1059</v>
      </c>
      <c r="D18851" s="8" t="n">
        <v>2001</v>
      </c>
      <c r="E18851" s="19" t="n">
        <v>0</v>
      </c>
      <c r="F18851" s="19" t="n">
        <v>31.3888888888889</v>
      </c>
    </row>
    <row r="18852" customFormat="false" ht="15" hidden="false" customHeight="false" outlineLevel="0" collapsed="false">
      <c r="A18852" s="8" t="s">
        <v>9469</v>
      </c>
      <c r="B18852" s="8" t="s">
        <v>9470</v>
      </c>
      <c r="C18852" s="8" t="s">
        <v>1060</v>
      </c>
      <c r="D18852" s="8" t="n">
        <v>2001</v>
      </c>
      <c r="E18852" s="19" t="n">
        <v>0</v>
      </c>
      <c r="F18852" s="19" t="n">
        <v>32</v>
      </c>
    </row>
    <row r="18853" customFormat="false" ht="15" hidden="false" customHeight="false" outlineLevel="0" collapsed="false">
      <c r="A18853" s="8" t="s">
        <v>9469</v>
      </c>
      <c r="B18853" s="8" t="s">
        <v>9470</v>
      </c>
      <c r="C18853" s="8" t="s">
        <v>1061</v>
      </c>
      <c r="D18853" s="8" t="n">
        <v>2001</v>
      </c>
      <c r="E18853" s="19" t="n">
        <v>0</v>
      </c>
      <c r="F18853" s="19" t="n">
        <v>33.2222222222222</v>
      </c>
    </row>
    <row r="18854" customFormat="false" ht="15" hidden="false" customHeight="false" outlineLevel="0" collapsed="false">
      <c r="A18854" s="8" t="s">
        <v>9469</v>
      </c>
      <c r="B18854" s="8" t="s">
        <v>9470</v>
      </c>
      <c r="C18854" s="8" t="s">
        <v>1062</v>
      </c>
      <c r="D18854" s="8" t="n">
        <v>2001</v>
      </c>
      <c r="E18854" s="19" t="n">
        <v>0</v>
      </c>
      <c r="F18854" s="19" t="n">
        <v>32.3888888888889</v>
      </c>
    </row>
    <row r="18855" customFormat="false" ht="15" hidden="false" customHeight="false" outlineLevel="0" collapsed="false">
      <c r="A18855" s="8" t="s">
        <v>9469</v>
      </c>
      <c r="B18855" s="8" t="s">
        <v>9470</v>
      </c>
      <c r="C18855" s="8" t="s">
        <v>1063</v>
      </c>
      <c r="D18855" s="8" t="n">
        <v>2001</v>
      </c>
      <c r="E18855" s="19" t="n">
        <v>0</v>
      </c>
      <c r="F18855" s="19" t="n">
        <v>32</v>
      </c>
    </row>
    <row r="18856" customFormat="false" ht="15" hidden="false" customHeight="false" outlineLevel="0" collapsed="false">
      <c r="A18856" s="8" t="s">
        <v>9469</v>
      </c>
      <c r="B18856" s="8" t="s">
        <v>9470</v>
      </c>
      <c r="C18856" s="8" t="s">
        <v>1064</v>
      </c>
      <c r="D18856" s="8" t="n">
        <v>2001</v>
      </c>
      <c r="E18856" s="19" t="n">
        <v>0</v>
      </c>
      <c r="F18856" s="19" t="n">
        <v>33</v>
      </c>
    </row>
    <row r="18857" customFormat="false" ht="15" hidden="false" customHeight="false" outlineLevel="0" collapsed="false">
      <c r="A18857" s="8" t="s">
        <v>9469</v>
      </c>
      <c r="B18857" s="8" t="s">
        <v>9470</v>
      </c>
      <c r="C18857" s="8" t="s">
        <v>1065</v>
      </c>
      <c r="D18857" s="8" t="n">
        <v>2001</v>
      </c>
      <c r="E18857" s="19" t="n">
        <v>0</v>
      </c>
      <c r="F18857" s="19" t="n">
        <v>31.5</v>
      </c>
    </row>
    <row r="18858" customFormat="false" ht="15" hidden="false" customHeight="false" outlineLevel="0" collapsed="false">
      <c r="A18858" s="8" t="s">
        <v>9469</v>
      </c>
      <c r="B18858" s="8" t="s">
        <v>9470</v>
      </c>
      <c r="C18858" s="8" t="s">
        <v>1066</v>
      </c>
      <c r="D18858" s="8" t="n">
        <v>2001</v>
      </c>
      <c r="E18858" s="19" t="n">
        <v>0</v>
      </c>
      <c r="F18858" s="19" t="n">
        <v>30.2222222222222</v>
      </c>
    </row>
    <row r="18859" customFormat="false" ht="15" hidden="false" customHeight="false" outlineLevel="0" collapsed="false">
      <c r="A18859" s="8" t="s">
        <v>9469</v>
      </c>
      <c r="B18859" s="8" t="s">
        <v>9470</v>
      </c>
      <c r="C18859" s="8" t="s">
        <v>1067</v>
      </c>
      <c r="D18859" s="8" t="n">
        <v>2001</v>
      </c>
      <c r="E18859" s="19" t="n">
        <v>0</v>
      </c>
      <c r="F18859" s="19" t="n">
        <v>28.6111111111111</v>
      </c>
    </row>
    <row r="18860" customFormat="false" ht="15" hidden="false" customHeight="false" outlineLevel="0" collapsed="false">
      <c r="A18860" s="8" t="s">
        <v>9469</v>
      </c>
      <c r="B18860" s="8" t="s">
        <v>9470</v>
      </c>
      <c r="C18860" s="8" t="s">
        <v>1068</v>
      </c>
      <c r="D18860" s="8" t="n">
        <v>2001</v>
      </c>
      <c r="E18860" s="19" t="n">
        <v>0</v>
      </c>
      <c r="F18860" s="19" t="n">
        <v>31.2222222222222</v>
      </c>
    </row>
    <row r="18861" customFormat="false" ht="15" hidden="false" customHeight="false" outlineLevel="0" collapsed="false">
      <c r="A18861" s="8" t="s">
        <v>9469</v>
      </c>
      <c r="B18861" s="8" t="s">
        <v>9470</v>
      </c>
      <c r="C18861" s="8" t="s">
        <v>1069</v>
      </c>
      <c r="D18861" s="8" t="n">
        <v>2001</v>
      </c>
      <c r="E18861" s="19" t="n">
        <v>0</v>
      </c>
      <c r="F18861" s="19" t="n">
        <v>30.2777777777778</v>
      </c>
    </row>
    <row r="18862" customFormat="false" ht="15" hidden="false" customHeight="false" outlineLevel="0" collapsed="false">
      <c r="A18862" s="8" t="s">
        <v>9469</v>
      </c>
      <c r="B18862" s="8" t="s">
        <v>9470</v>
      </c>
      <c r="C18862" s="8" t="s">
        <v>1070</v>
      </c>
      <c r="D18862" s="8" t="n">
        <v>2001</v>
      </c>
      <c r="E18862" s="19" t="n">
        <v>0</v>
      </c>
      <c r="F18862" s="19" t="n">
        <v>29.8888888888889</v>
      </c>
    </row>
    <row r="18863" customFormat="false" ht="15" hidden="false" customHeight="false" outlineLevel="0" collapsed="false">
      <c r="A18863" s="8" t="s">
        <v>9469</v>
      </c>
      <c r="B18863" s="8" t="s">
        <v>9470</v>
      </c>
      <c r="C18863" s="8" t="s">
        <v>1071</v>
      </c>
      <c r="D18863" s="8" t="n">
        <v>2001</v>
      </c>
      <c r="E18863" s="19" t="n">
        <v>0</v>
      </c>
      <c r="F18863" s="19" t="n">
        <v>29.7777777777778</v>
      </c>
    </row>
    <row r="18864" customFormat="false" ht="15" hidden="false" customHeight="false" outlineLevel="0" collapsed="false">
      <c r="A18864" s="8" t="s">
        <v>9469</v>
      </c>
      <c r="B18864" s="8" t="s">
        <v>9470</v>
      </c>
      <c r="C18864" s="8" t="s">
        <v>1072</v>
      </c>
      <c r="D18864" s="8" t="n">
        <v>2001</v>
      </c>
      <c r="E18864" s="19" t="n">
        <v>0</v>
      </c>
      <c r="F18864" s="19" t="n">
        <v>30.7777777777778</v>
      </c>
    </row>
    <row r="18865" customFormat="false" ht="15" hidden="false" customHeight="false" outlineLevel="0" collapsed="false">
      <c r="A18865" s="8" t="s">
        <v>9469</v>
      </c>
      <c r="B18865" s="8" t="s">
        <v>9470</v>
      </c>
      <c r="C18865" s="8" t="s">
        <v>1073</v>
      </c>
      <c r="D18865" s="8" t="n">
        <v>2001</v>
      </c>
      <c r="E18865" s="19" t="n">
        <v>0</v>
      </c>
      <c r="F18865" s="19" t="n">
        <v>28</v>
      </c>
    </row>
    <row r="18866" customFormat="false" ht="15" hidden="false" customHeight="false" outlineLevel="0" collapsed="false">
      <c r="A18866" s="8" t="s">
        <v>9469</v>
      </c>
      <c r="B18866" s="8" t="s">
        <v>9470</v>
      </c>
      <c r="C18866" s="8" t="s">
        <v>1074</v>
      </c>
      <c r="D18866" s="8" t="n">
        <v>2001</v>
      </c>
      <c r="E18866" s="19" t="n">
        <v>0</v>
      </c>
      <c r="F18866" s="19" t="n">
        <v>27.3888888888889</v>
      </c>
    </row>
    <row r="18867" customFormat="false" ht="15" hidden="false" customHeight="false" outlineLevel="0" collapsed="false">
      <c r="A18867" s="8" t="s">
        <v>9469</v>
      </c>
      <c r="B18867" s="8" t="s">
        <v>9470</v>
      </c>
      <c r="C18867" s="8" t="s">
        <v>1075</v>
      </c>
      <c r="D18867" s="8" t="n">
        <v>2001</v>
      </c>
      <c r="E18867" s="19" t="n">
        <v>0</v>
      </c>
      <c r="F18867" s="19" t="n">
        <v>27.7222222222222</v>
      </c>
    </row>
    <row r="18868" customFormat="false" ht="15" hidden="false" customHeight="false" outlineLevel="0" collapsed="false">
      <c r="A18868" s="8" t="s">
        <v>9469</v>
      </c>
      <c r="B18868" s="8" t="s">
        <v>9470</v>
      </c>
      <c r="C18868" s="8" t="s">
        <v>1076</v>
      </c>
      <c r="D18868" s="8" t="n">
        <v>2001</v>
      </c>
      <c r="E18868" s="19" t="n">
        <v>0</v>
      </c>
      <c r="F18868" s="19" t="n">
        <v>28</v>
      </c>
    </row>
    <row r="18869" customFormat="false" ht="15" hidden="false" customHeight="false" outlineLevel="0" collapsed="false">
      <c r="A18869" s="8" t="s">
        <v>9469</v>
      </c>
      <c r="B18869" s="8" t="s">
        <v>9470</v>
      </c>
      <c r="C18869" s="8" t="s">
        <v>1077</v>
      </c>
      <c r="D18869" s="8" t="n">
        <v>2001</v>
      </c>
      <c r="E18869" s="19" t="n">
        <v>0</v>
      </c>
      <c r="F18869" s="19" t="n">
        <v>28.6111111111111</v>
      </c>
    </row>
    <row r="18870" customFormat="false" ht="15" hidden="false" customHeight="false" outlineLevel="0" collapsed="false">
      <c r="A18870" s="8" t="s">
        <v>9469</v>
      </c>
      <c r="B18870" s="8" t="s">
        <v>9470</v>
      </c>
      <c r="C18870" s="8" t="s">
        <v>1078</v>
      </c>
      <c r="D18870" s="8" t="n">
        <v>2001</v>
      </c>
      <c r="E18870" s="19" t="n">
        <v>0</v>
      </c>
      <c r="F18870" s="19" t="n">
        <v>28.8888888888889</v>
      </c>
    </row>
    <row r="18871" customFormat="false" ht="15" hidden="false" customHeight="false" outlineLevel="0" collapsed="false">
      <c r="A18871" s="8" t="s">
        <v>9469</v>
      </c>
      <c r="B18871" s="8" t="s">
        <v>9470</v>
      </c>
      <c r="C18871" s="8" t="s">
        <v>1079</v>
      </c>
      <c r="D18871" s="8" t="n">
        <v>2001</v>
      </c>
      <c r="E18871" s="19" t="n">
        <v>0</v>
      </c>
      <c r="F18871" s="19" t="n">
        <v>30</v>
      </c>
    </row>
    <row r="18872" customFormat="false" ht="15" hidden="false" customHeight="false" outlineLevel="0" collapsed="false">
      <c r="A18872" s="8" t="s">
        <v>9469</v>
      </c>
      <c r="B18872" s="8" t="s">
        <v>9470</v>
      </c>
      <c r="C18872" s="8" t="s">
        <v>1080</v>
      </c>
      <c r="D18872" s="8" t="n">
        <v>2001</v>
      </c>
      <c r="E18872" s="19" t="n">
        <v>0</v>
      </c>
      <c r="F18872" s="19" t="n">
        <v>29.3888888888889</v>
      </c>
    </row>
    <row r="18873" customFormat="false" ht="15" hidden="false" customHeight="false" outlineLevel="0" collapsed="false">
      <c r="A18873" s="8" t="s">
        <v>9469</v>
      </c>
      <c r="B18873" s="8" t="s">
        <v>9470</v>
      </c>
      <c r="C18873" s="8" t="s">
        <v>1081</v>
      </c>
      <c r="D18873" s="8" t="n">
        <v>2001</v>
      </c>
      <c r="E18873" s="19" t="n">
        <v>0</v>
      </c>
      <c r="F18873" s="19" t="n">
        <v>29.7777777777778</v>
      </c>
    </row>
    <row r="18874" customFormat="false" ht="15" hidden="false" customHeight="false" outlineLevel="0" collapsed="false">
      <c r="A18874" s="8" t="s">
        <v>9469</v>
      </c>
      <c r="B18874" s="8" t="s">
        <v>9470</v>
      </c>
      <c r="C18874" s="8" t="s">
        <v>1082</v>
      </c>
      <c r="D18874" s="8" t="n">
        <v>2001</v>
      </c>
      <c r="E18874" s="19" t="n">
        <v>0</v>
      </c>
      <c r="F18874" s="19" t="n">
        <v>29.1111111111111</v>
      </c>
    </row>
    <row r="18875" customFormat="false" ht="15" hidden="false" customHeight="false" outlineLevel="0" collapsed="false">
      <c r="A18875" s="8" t="s">
        <v>9469</v>
      </c>
      <c r="B18875" s="8" t="s">
        <v>9470</v>
      </c>
      <c r="C18875" s="8" t="s">
        <v>1083</v>
      </c>
      <c r="D18875" s="8" t="n">
        <v>2001</v>
      </c>
      <c r="E18875" s="19" t="n">
        <v>0</v>
      </c>
      <c r="F18875" s="19" t="n">
        <v>28.8888888888889</v>
      </c>
    </row>
    <row r="18876" customFormat="false" ht="15" hidden="false" customHeight="false" outlineLevel="0" collapsed="false">
      <c r="A18876" s="8" t="s">
        <v>9469</v>
      </c>
      <c r="B18876" s="8" t="s">
        <v>9470</v>
      </c>
      <c r="C18876" s="8" t="s">
        <v>1084</v>
      </c>
      <c r="D18876" s="8" t="n">
        <v>2002</v>
      </c>
      <c r="E18876" s="19" t="n">
        <v>0</v>
      </c>
      <c r="F18876" s="19" t="n">
        <v>27</v>
      </c>
    </row>
    <row r="18877" customFormat="false" ht="15" hidden="false" customHeight="false" outlineLevel="0" collapsed="false">
      <c r="A18877" s="8" t="s">
        <v>9469</v>
      </c>
      <c r="B18877" s="8" t="s">
        <v>9470</v>
      </c>
      <c r="C18877" s="8" t="s">
        <v>1085</v>
      </c>
      <c r="D18877" s="8" t="n">
        <v>2002</v>
      </c>
      <c r="E18877" s="19" t="n">
        <v>0</v>
      </c>
      <c r="F18877" s="19" t="n">
        <v>27</v>
      </c>
    </row>
    <row r="18878" customFormat="false" ht="15" hidden="false" customHeight="false" outlineLevel="0" collapsed="false">
      <c r="A18878" s="8" t="s">
        <v>9469</v>
      </c>
      <c r="B18878" s="8" t="s">
        <v>9470</v>
      </c>
      <c r="C18878" s="8" t="s">
        <v>1086</v>
      </c>
      <c r="D18878" s="8" t="n">
        <v>2002</v>
      </c>
      <c r="E18878" s="19" t="n">
        <v>0</v>
      </c>
      <c r="F18878" s="19" t="n">
        <v>25.7222222222222</v>
      </c>
    </row>
    <row r="18879" customFormat="false" ht="15" hidden="false" customHeight="false" outlineLevel="0" collapsed="false">
      <c r="A18879" s="8" t="s">
        <v>9469</v>
      </c>
      <c r="B18879" s="8" t="s">
        <v>9470</v>
      </c>
      <c r="C18879" s="8" t="s">
        <v>1087</v>
      </c>
      <c r="D18879" s="8" t="n">
        <v>2002</v>
      </c>
      <c r="E18879" s="19" t="n">
        <v>0</v>
      </c>
      <c r="F18879" s="19" t="n">
        <v>26.2777777777778</v>
      </c>
    </row>
    <row r="18880" customFormat="false" ht="15" hidden="false" customHeight="false" outlineLevel="0" collapsed="false">
      <c r="A18880" s="8" t="s">
        <v>9469</v>
      </c>
      <c r="B18880" s="8" t="s">
        <v>9470</v>
      </c>
      <c r="C18880" s="8" t="s">
        <v>1088</v>
      </c>
      <c r="D18880" s="8" t="n">
        <v>2002</v>
      </c>
      <c r="E18880" s="19" t="n">
        <v>0</v>
      </c>
      <c r="F18880" s="19" t="n">
        <v>27.1111111111111</v>
      </c>
    </row>
    <row r="18881" customFormat="false" ht="15" hidden="false" customHeight="false" outlineLevel="0" collapsed="false">
      <c r="A18881" s="8" t="s">
        <v>9469</v>
      </c>
      <c r="B18881" s="8" t="s">
        <v>9470</v>
      </c>
      <c r="C18881" s="8" t="s">
        <v>1089</v>
      </c>
      <c r="D18881" s="8" t="n">
        <v>2002</v>
      </c>
      <c r="E18881" s="19" t="n">
        <v>2.032</v>
      </c>
      <c r="F18881" s="19" t="n">
        <v>24.3888888888889</v>
      </c>
    </row>
    <row r="18882" customFormat="false" ht="15" hidden="false" customHeight="false" outlineLevel="0" collapsed="false">
      <c r="A18882" s="8" t="s">
        <v>9469</v>
      </c>
      <c r="B18882" s="8" t="s">
        <v>9470</v>
      </c>
      <c r="C18882" s="8" t="s">
        <v>1090</v>
      </c>
      <c r="D18882" s="8" t="n">
        <v>2002</v>
      </c>
      <c r="E18882" s="19" t="n">
        <v>0</v>
      </c>
      <c r="F18882" s="19" t="n">
        <v>26.1111111111111</v>
      </c>
    </row>
    <row r="18883" customFormat="false" ht="15" hidden="false" customHeight="false" outlineLevel="0" collapsed="false">
      <c r="A18883" s="8" t="s">
        <v>9469</v>
      </c>
      <c r="B18883" s="8" t="s">
        <v>9470</v>
      </c>
      <c r="C18883" s="8" t="s">
        <v>1091</v>
      </c>
      <c r="D18883" s="8" t="n">
        <v>2002</v>
      </c>
      <c r="E18883" s="19" t="n">
        <v>0</v>
      </c>
      <c r="F18883" s="19" t="n">
        <v>27.8888888888889</v>
      </c>
    </row>
    <row r="18884" customFormat="false" ht="15" hidden="false" customHeight="false" outlineLevel="0" collapsed="false">
      <c r="A18884" s="8" t="s">
        <v>9469</v>
      </c>
      <c r="B18884" s="8" t="s">
        <v>9470</v>
      </c>
      <c r="C18884" s="8" t="s">
        <v>1092</v>
      </c>
      <c r="D18884" s="8" t="n">
        <v>2002</v>
      </c>
      <c r="E18884" s="19" t="n">
        <v>0</v>
      </c>
      <c r="F18884" s="19" t="n">
        <v>28.3888888888889</v>
      </c>
    </row>
    <row r="18885" customFormat="false" ht="15" hidden="false" customHeight="false" outlineLevel="0" collapsed="false">
      <c r="A18885" s="8" t="s">
        <v>9469</v>
      </c>
      <c r="B18885" s="8" t="s">
        <v>9470</v>
      </c>
      <c r="C18885" s="8" t="s">
        <v>1093</v>
      </c>
      <c r="D18885" s="8" t="n">
        <v>2002</v>
      </c>
      <c r="E18885" s="19" t="n">
        <v>0</v>
      </c>
      <c r="F18885" s="19" t="n">
        <v>28.5</v>
      </c>
    </row>
    <row r="18886" customFormat="false" ht="15" hidden="false" customHeight="false" outlineLevel="0" collapsed="false">
      <c r="A18886" s="8" t="s">
        <v>9469</v>
      </c>
      <c r="B18886" s="8" t="s">
        <v>9470</v>
      </c>
      <c r="C18886" s="8" t="s">
        <v>1094</v>
      </c>
      <c r="D18886" s="8" t="n">
        <v>2002</v>
      </c>
      <c r="E18886" s="19" t="n">
        <v>0</v>
      </c>
      <c r="F18886" s="19" t="n">
        <v>29.3888888888889</v>
      </c>
    </row>
    <row r="18887" customFormat="false" ht="15" hidden="false" customHeight="false" outlineLevel="0" collapsed="false">
      <c r="A18887" s="8" t="s">
        <v>9469</v>
      </c>
      <c r="B18887" s="8" t="s">
        <v>9470</v>
      </c>
      <c r="C18887" s="8" t="s">
        <v>1095</v>
      </c>
      <c r="D18887" s="8" t="n">
        <v>2002</v>
      </c>
      <c r="E18887" s="19" t="n">
        <v>0</v>
      </c>
      <c r="F18887" s="19" t="n">
        <v>30.5</v>
      </c>
    </row>
    <row r="18888" customFormat="false" ht="15" hidden="false" customHeight="false" outlineLevel="0" collapsed="false">
      <c r="A18888" s="8" t="s">
        <v>9469</v>
      </c>
      <c r="B18888" s="8" t="s">
        <v>9470</v>
      </c>
      <c r="C18888" s="8" t="s">
        <v>1096</v>
      </c>
      <c r="D18888" s="8" t="n">
        <v>2002</v>
      </c>
      <c r="E18888" s="19" t="n">
        <v>0</v>
      </c>
      <c r="F18888" s="19" t="n">
        <v>31.3888888888889</v>
      </c>
    </row>
    <row r="18889" customFormat="false" ht="15" hidden="false" customHeight="false" outlineLevel="0" collapsed="false">
      <c r="A18889" s="8" t="s">
        <v>9469</v>
      </c>
      <c r="B18889" s="8" t="s">
        <v>9470</v>
      </c>
      <c r="C18889" s="8" t="s">
        <v>1097</v>
      </c>
      <c r="D18889" s="8" t="n">
        <v>2002</v>
      </c>
      <c r="E18889" s="19" t="n">
        <v>0</v>
      </c>
      <c r="F18889" s="19" t="n">
        <v>32</v>
      </c>
    </row>
    <row r="18890" customFormat="false" ht="15" hidden="false" customHeight="false" outlineLevel="0" collapsed="false">
      <c r="A18890" s="8" t="s">
        <v>9469</v>
      </c>
      <c r="B18890" s="8" t="s">
        <v>9470</v>
      </c>
      <c r="C18890" s="8" t="s">
        <v>1098</v>
      </c>
      <c r="D18890" s="8" t="n">
        <v>2002</v>
      </c>
      <c r="E18890" s="19" t="n">
        <v>0</v>
      </c>
      <c r="F18890" s="19" t="n">
        <v>31.3888888888889</v>
      </c>
    </row>
    <row r="18891" customFormat="false" ht="15" hidden="false" customHeight="false" outlineLevel="0" collapsed="false">
      <c r="A18891" s="8" t="s">
        <v>9469</v>
      </c>
      <c r="B18891" s="8" t="s">
        <v>9470</v>
      </c>
      <c r="C18891" s="8" t="s">
        <v>1099</v>
      </c>
      <c r="D18891" s="8" t="n">
        <v>2002</v>
      </c>
      <c r="E18891" s="19" t="n">
        <v>0</v>
      </c>
      <c r="F18891" s="19" t="n">
        <v>32.2222222222222</v>
      </c>
    </row>
    <row r="18892" customFormat="false" ht="15" hidden="false" customHeight="false" outlineLevel="0" collapsed="false">
      <c r="A18892" s="8" t="s">
        <v>9469</v>
      </c>
      <c r="B18892" s="8" t="s">
        <v>9470</v>
      </c>
      <c r="C18892" s="8" t="s">
        <v>1100</v>
      </c>
      <c r="D18892" s="8" t="n">
        <v>2002</v>
      </c>
      <c r="E18892" s="19" t="n">
        <v>0</v>
      </c>
      <c r="F18892" s="19" t="n">
        <v>31.1111111111111</v>
      </c>
    </row>
    <row r="18893" customFormat="false" ht="15" hidden="false" customHeight="false" outlineLevel="0" collapsed="false">
      <c r="A18893" s="8" t="s">
        <v>9469</v>
      </c>
      <c r="B18893" s="8" t="s">
        <v>9470</v>
      </c>
      <c r="C18893" s="8" t="s">
        <v>1101</v>
      </c>
      <c r="D18893" s="8" t="n">
        <v>2002</v>
      </c>
      <c r="E18893" s="19" t="n">
        <v>0</v>
      </c>
      <c r="F18893" s="19" t="n">
        <v>29.6111111111111</v>
      </c>
    </row>
    <row r="18894" customFormat="false" ht="15" hidden="false" customHeight="false" outlineLevel="0" collapsed="false">
      <c r="A18894" s="8" t="s">
        <v>9469</v>
      </c>
      <c r="B18894" s="8" t="s">
        <v>9470</v>
      </c>
      <c r="C18894" s="8" t="s">
        <v>1102</v>
      </c>
      <c r="D18894" s="8" t="n">
        <v>2002</v>
      </c>
      <c r="E18894" s="19" t="n">
        <v>0</v>
      </c>
      <c r="F18894" s="19" t="n">
        <v>29.8888888888889</v>
      </c>
    </row>
    <row r="18895" customFormat="false" ht="15" hidden="false" customHeight="false" outlineLevel="0" collapsed="false">
      <c r="A18895" s="8" t="s">
        <v>9469</v>
      </c>
      <c r="B18895" s="8" t="s">
        <v>9470</v>
      </c>
      <c r="C18895" s="8" t="s">
        <v>1103</v>
      </c>
      <c r="D18895" s="8" t="n">
        <v>2002</v>
      </c>
      <c r="E18895" s="19" t="n">
        <v>0</v>
      </c>
      <c r="F18895" s="19" t="n">
        <v>31</v>
      </c>
    </row>
    <row r="18896" customFormat="false" ht="15" hidden="false" customHeight="false" outlineLevel="0" collapsed="false">
      <c r="A18896" s="8" t="s">
        <v>9469</v>
      </c>
      <c r="B18896" s="8" t="s">
        <v>9470</v>
      </c>
      <c r="C18896" s="8" t="s">
        <v>1104</v>
      </c>
      <c r="D18896" s="8" t="n">
        <v>2002</v>
      </c>
      <c r="E18896" s="19" t="n">
        <v>0.762</v>
      </c>
      <c r="F18896" s="19" t="n">
        <v>29.6111111111111</v>
      </c>
    </row>
    <row r="18897" customFormat="false" ht="15" hidden="false" customHeight="false" outlineLevel="0" collapsed="false">
      <c r="A18897" s="8" t="s">
        <v>9469</v>
      </c>
      <c r="B18897" s="8" t="s">
        <v>9470</v>
      </c>
      <c r="C18897" s="8" t="s">
        <v>1105</v>
      </c>
      <c r="D18897" s="8" t="n">
        <v>2002</v>
      </c>
      <c r="E18897" s="19" t="n">
        <v>2.032</v>
      </c>
      <c r="F18897" s="19" t="n">
        <v>28.7777777777778</v>
      </c>
    </row>
    <row r="18898" customFormat="false" ht="15" hidden="false" customHeight="false" outlineLevel="0" collapsed="false">
      <c r="A18898" s="8" t="s">
        <v>9469</v>
      </c>
      <c r="B18898" s="8" t="s">
        <v>9470</v>
      </c>
      <c r="C18898" s="8" t="s">
        <v>1106</v>
      </c>
      <c r="D18898" s="8" t="n">
        <v>2002</v>
      </c>
      <c r="E18898" s="19" t="n">
        <v>0</v>
      </c>
      <c r="F18898" s="19" t="n">
        <v>29.8888888888889</v>
      </c>
    </row>
    <row r="18899" customFormat="false" ht="15" hidden="false" customHeight="false" outlineLevel="0" collapsed="false">
      <c r="A18899" s="8" t="s">
        <v>9469</v>
      </c>
      <c r="B18899" s="8" t="s">
        <v>9470</v>
      </c>
      <c r="C18899" s="8" t="s">
        <v>1107</v>
      </c>
      <c r="D18899" s="8" t="n">
        <v>2002</v>
      </c>
      <c r="E18899" s="19" t="n">
        <v>0</v>
      </c>
      <c r="F18899" s="19" t="n">
        <v>30.7222222222222</v>
      </c>
    </row>
    <row r="18900" customFormat="false" ht="15" hidden="false" customHeight="false" outlineLevel="0" collapsed="false">
      <c r="A18900" s="8" t="s">
        <v>9469</v>
      </c>
      <c r="B18900" s="8" t="s">
        <v>9470</v>
      </c>
      <c r="C18900" s="8" t="s">
        <v>1108</v>
      </c>
      <c r="D18900" s="8" t="n">
        <v>2002</v>
      </c>
      <c r="E18900" s="19" t="n">
        <v>0</v>
      </c>
      <c r="F18900" s="19" t="n">
        <v>29</v>
      </c>
    </row>
    <row r="18901" customFormat="false" ht="15" hidden="false" customHeight="false" outlineLevel="0" collapsed="false">
      <c r="A18901" s="8" t="s">
        <v>9469</v>
      </c>
      <c r="B18901" s="8" t="s">
        <v>9470</v>
      </c>
      <c r="C18901" s="8" t="s">
        <v>1109</v>
      </c>
      <c r="D18901" s="8" t="n">
        <v>2002</v>
      </c>
      <c r="E18901" s="19" t="n">
        <v>0</v>
      </c>
      <c r="F18901" s="19" t="n">
        <v>29.7777777777778</v>
      </c>
    </row>
    <row r="18902" customFormat="false" ht="15" hidden="false" customHeight="false" outlineLevel="0" collapsed="false">
      <c r="A18902" s="8" t="s">
        <v>9469</v>
      </c>
      <c r="B18902" s="8" t="s">
        <v>9470</v>
      </c>
      <c r="C18902" s="8" t="s">
        <v>1110</v>
      </c>
      <c r="D18902" s="8" t="n">
        <v>2002</v>
      </c>
      <c r="E18902" s="19" t="n">
        <v>0</v>
      </c>
      <c r="F18902" s="19" t="n">
        <v>30.8888888888889</v>
      </c>
    </row>
    <row r="18903" customFormat="false" ht="15" hidden="false" customHeight="false" outlineLevel="0" collapsed="false">
      <c r="A18903" s="8" t="s">
        <v>9469</v>
      </c>
      <c r="B18903" s="8" t="s">
        <v>9470</v>
      </c>
      <c r="C18903" s="8" t="s">
        <v>1111</v>
      </c>
      <c r="D18903" s="8" t="n">
        <v>2002</v>
      </c>
      <c r="E18903" s="19" t="n">
        <v>0</v>
      </c>
      <c r="F18903" s="19" t="n">
        <v>26.7777777777778</v>
      </c>
    </row>
    <row r="18904" customFormat="false" ht="15" hidden="false" customHeight="false" outlineLevel="0" collapsed="false">
      <c r="A18904" s="8" t="s">
        <v>9469</v>
      </c>
      <c r="B18904" s="8" t="s">
        <v>9470</v>
      </c>
      <c r="C18904" s="8" t="s">
        <v>1112</v>
      </c>
      <c r="D18904" s="8" t="n">
        <v>2002</v>
      </c>
      <c r="E18904" s="19" t="n">
        <v>0</v>
      </c>
      <c r="F18904" s="19" t="n">
        <v>27.5</v>
      </c>
    </row>
    <row r="18905" customFormat="false" ht="15" hidden="false" customHeight="false" outlineLevel="0" collapsed="false">
      <c r="A18905" s="8" t="s">
        <v>9469</v>
      </c>
      <c r="B18905" s="8" t="s">
        <v>9470</v>
      </c>
      <c r="C18905" s="8" t="s">
        <v>1113</v>
      </c>
      <c r="D18905" s="8" t="n">
        <v>2002</v>
      </c>
      <c r="E18905" s="19" t="n">
        <v>0</v>
      </c>
      <c r="F18905" s="19" t="n">
        <v>28</v>
      </c>
    </row>
    <row r="18906" customFormat="false" ht="15" hidden="false" customHeight="false" outlineLevel="0" collapsed="false">
      <c r="A18906" s="8" t="s">
        <v>9469</v>
      </c>
      <c r="B18906" s="8" t="s">
        <v>9470</v>
      </c>
      <c r="C18906" s="8" t="s">
        <v>1114</v>
      </c>
      <c r="D18906" s="8" t="n">
        <v>2002</v>
      </c>
      <c r="E18906" s="19" t="n">
        <v>0</v>
      </c>
      <c r="F18906" s="19" t="n">
        <v>28.2777777777778</v>
      </c>
    </row>
    <row r="18907" customFormat="false" ht="15" hidden="false" customHeight="false" outlineLevel="0" collapsed="false">
      <c r="A18907" s="8" t="s">
        <v>9469</v>
      </c>
      <c r="B18907" s="8" t="s">
        <v>9470</v>
      </c>
      <c r="C18907" s="8" t="s">
        <v>1115</v>
      </c>
      <c r="D18907" s="8" t="n">
        <v>2002</v>
      </c>
      <c r="E18907" s="19" t="n">
        <v>0</v>
      </c>
      <c r="F18907" s="19" t="n">
        <v>30.2777777777778</v>
      </c>
    </row>
    <row r="18908" customFormat="false" ht="15" hidden="false" customHeight="false" outlineLevel="0" collapsed="false">
      <c r="A18908" s="8" t="s">
        <v>9469</v>
      </c>
      <c r="B18908" s="8" t="s">
        <v>9470</v>
      </c>
      <c r="C18908" s="8" t="s">
        <v>1116</v>
      </c>
      <c r="D18908" s="8" t="n">
        <v>2002</v>
      </c>
      <c r="E18908" s="19" t="n">
        <v>0</v>
      </c>
      <c r="F18908" s="19" t="n">
        <v>30.8888888888889</v>
      </c>
    </row>
    <row r="18909" customFormat="false" ht="15" hidden="false" customHeight="false" outlineLevel="0" collapsed="false">
      <c r="A18909" s="8" t="s">
        <v>9469</v>
      </c>
      <c r="B18909" s="8" t="s">
        <v>9470</v>
      </c>
      <c r="C18909" s="8" t="s">
        <v>1117</v>
      </c>
      <c r="D18909" s="8" t="n">
        <v>2002</v>
      </c>
      <c r="E18909" s="19" t="n">
        <v>0</v>
      </c>
      <c r="F18909" s="19" t="n">
        <v>29.6111111111111</v>
      </c>
    </row>
    <row r="18910" customFormat="false" ht="15" hidden="false" customHeight="false" outlineLevel="0" collapsed="false">
      <c r="A18910" s="8" t="s">
        <v>9469</v>
      </c>
      <c r="B18910" s="8" t="s">
        <v>9470</v>
      </c>
      <c r="C18910" s="8" t="s">
        <v>1118</v>
      </c>
      <c r="D18910" s="8" t="n">
        <v>2002</v>
      </c>
      <c r="E18910" s="19" t="n">
        <v>0</v>
      </c>
      <c r="F18910" s="19" t="n">
        <v>30.7777777777778</v>
      </c>
    </row>
    <row r="18911" customFormat="false" ht="15" hidden="false" customHeight="false" outlineLevel="0" collapsed="false">
      <c r="A18911" s="8" t="s">
        <v>9469</v>
      </c>
      <c r="B18911" s="8" t="s">
        <v>9470</v>
      </c>
      <c r="C18911" s="8" t="s">
        <v>1119</v>
      </c>
      <c r="D18911" s="8" t="n">
        <v>2002</v>
      </c>
      <c r="E18911" s="19" t="n">
        <v>0</v>
      </c>
      <c r="F18911" s="19" t="n">
        <v>31</v>
      </c>
    </row>
    <row r="18912" customFormat="false" ht="15" hidden="false" customHeight="false" outlineLevel="0" collapsed="false">
      <c r="A18912" s="8" t="s">
        <v>9469</v>
      </c>
      <c r="B18912" s="8" t="s">
        <v>9470</v>
      </c>
      <c r="C18912" s="8" t="s">
        <v>1120</v>
      </c>
      <c r="D18912" s="8" t="n">
        <v>2002</v>
      </c>
      <c r="E18912" s="19" t="n">
        <v>0</v>
      </c>
      <c r="F18912" s="19" t="n">
        <v>32</v>
      </c>
    </row>
    <row r="18913" customFormat="false" ht="15" hidden="false" customHeight="false" outlineLevel="0" collapsed="false">
      <c r="A18913" s="8" t="s">
        <v>9469</v>
      </c>
      <c r="B18913" s="8" t="s">
        <v>9470</v>
      </c>
      <c r="C18913" s="8" t="s">
        <v>1121</v>
      </c>
      <c r="D18913" s="8" t="n">
        <v>2002</v>
      </c>
      <c r="E18913" s="19" t="n">
        <v>2.032</v>
      </c>
      <c r="F18913" s="19" t="n">
        <v>30.2777777777778</v>
      </c>
    </row>
    <row r="18914" customFormat="false" ht="15" hidden="false" customHeight="false" outlineLevel="0" collapsed="false">
      <c r="A18914" s="8" t="s">
        <v>9469</v>
      </c>
      <c r="B18914" s="8" t="s">
        <v>9470</v>
      </c>
      <c r="C18914" s="8" t="s">
        <v>1122</v>
      </c>
      <c r="D18914" s="8" t="n">
        <v>2002</v>
      </c>
      <c r="E18914" s="19" t="n">
        <v>1.016</v>
      </c>
      <c r="F18914" s="19" t="n">
        <v>27.8888888888889</v>
      </c>
    </row>
    <row r="18915" customFormat="false" ht="15" hidden="false" customHeight="false" outlineLevel="0" collapsed="false">
      <c r="A18915" s="8" t="s">
        <v>9469</v>
      </c>
      <c r="B18915" s="8" t="s">
        <v>9470</v>
      </c>
      <c r="C18915" s="8" t="s">
        <v>1123</v>
      </c>
      <c r="D18915" s="8" t="n">
        <v>2002</v>
      </c>
      <c r="E18915" s="19" t="n">
        <v>0</v>
      </c>
      <c r="F18915" s="19" t="n">
        <v>26.7777777777778</v>
      </c>
    </row>
    <row r="18916" customFormat="false" ht="15" hidden="false" customHeight="false" outlineLevel="0" collapsed="false">
      <c r="A18916" s="8" t="s">
        <v>9469</v>
      </c>
      <c r="B18916" s="8" t="s">
        <v>9470</v>
      </c>
      <c r="C18916" s="8" t="s">
        <v>1124</v>
      </c>
      <c r="D18916" s="8" t="n">
        <v>2002</v>
      </c>
      <c r="E18916" s="19" t="n">
        <v>1.016</v>
      </c>
      <c r="F18916" s="19" t="n">
        <v>31.6111111111111</v>
      </c>
    </row>
    <row r="18917" customFormat="false" ht="15" hidden="false" customHeight="false" outlineLevel="0" collapsed="false">
      <c r="A18917" s="8" t="s">
        <v>9469</v>
      </c>
      <c r="B18917" s="8" t="s">
        <v>9470</v>
      </c>
      <c r="C18917" s="8" t="s">
        <v>1125</v>
      </c>
      <c r="D18917" s="8" t="n">
        <v>2002</v>
      </c>
      <c r="E18917" s="19" t="n">
        <v>0</v>
      </c>
      <c r="F18917" s="19" t="n">
        <v>30.2777777777778</v>
      </c>
    </row>
    <row r="18918" customFormat="false" ht="15" hidden="false" customHeight="false" outlineLevel="0" collapsed="false">
      <c r="A18918" s="8" t="s">
        <v>9469</v>
      </c>
      <c r="B18918" s="8" t="s">
        <v>9470</v>
      </c>
      <c r="C18918" s="8" t="s">
        <v>1126</v>
      </c>
      <c r="D18918" s="8" t="n">
        <v>2002</v>
      </c>
      <c r="E18918" s="19" t="n">
        <v>12.954</v>
      </c>
      <c r="F18918" s="19" t="n">
        <v>30.2222222222222</v>
      </c>
    </row>
    <row r="18919" customFormat="false" ht="15" hidden="false" customHeight="false" outlineLevel="0" collapsed="false">
      <c r="A18919" s="8" t="s">
        <v>9469</v>
      </c>
      <c r="B18919" s="8" t="s">
        <v>9470</v>
      </c>
      <c r="C18919" s="8" t="s">
        <v>1127</v>
      </c>
      <c r="D18919" s="8" t="n">
        <v>2002</v>
      </c>
      <c r="E18919" s="19" t="n">
        <v>0</v>
      </c>
      <c r="F18919" s="19" t="n">
        <v>31</v>
      </c>
    </row>
    <row r="18920" customFormat="false" ht="15" hidden="false" customHeight="false" outlineLevel="0" collapsed="false">
      <c r="A18920" s="8" t="s">
        <v>9469</v>
      </c>
      <c r="B18920" s="8" t="s">
        <v>9470</v>
      </c>
      <c r="C18920" s="8" t="s">
        <v>1128</v>
      </c>
      <c r="D18920" s="8" t="n">
        <v>2002</v>
      </c>
      <c r="E18920" s="19" t="n">
        <v>0</v>
      </c>
      <c r="F18920" s="19" t="n">
        <v>32</v>
      </c>
    </row>
    <row r="18921" customFormat="false" ht="15" hidden="false" customHeight="false" outlineLevel="0" collapsed="false">
      <c r="A18921" s="8" t="s">
        <v>9469</v>
      </c>
      <c r="B18921" s="8" t="s">
        <v>9470</v>
      </c>
      <c r="C18921" s="8" t="s">
        <v>1129</v>
      </c>
      <c r="D18921" s="8" t="n">
        <v>2002</v>
      </c>
      <c r="E18921" s="19" t="n">
        <v>0</v>
      </c>
      <c r="F18921" s="19" t="n">
        <v>32.7222222222222</v>
      </c>
    </row>
    <row r="18922" customFormat="false" ht="15" hidden="false" customHeight="false" outlineLevel="0" collapsed="false">
      <c r="A18922" s="8" t="s">
        <v>9469</v>
      </c>
      <c r="B18922" s="8" t="s">
        <v>9470</v>
      </c>
      <c r="C18922" s="8" t="s">
        <v>1130</v>
      </c>
      <c r="D18922" s="8" t="n">
        <v>2002</v>
      </c>
      <c r="E18922" s="19" t="n">
        <v>0</v>
      </c>
      <c r="F18922" s="19" t="n">
        <v>34</v>
      </c>
    </row>
    <row r="18923" customFormat="false" ht="15" hidden="false" customHeight="false" outlineLevel="0" collapsed="false">
      <c r="A18923" s="8" t="s">
        <v>9469</v>
      </c>
      <c r="B18923" s="8" t="s">
        <v>9470</v>
      </c>
      <c r="C18923" s="8" t="s">
        <v>1131</v>
      </c>
      <c r="D18923" s="8" t="n">
        <v>2002</v>
      </c>
      <c r="E18923" s="19" t="n">
        <v>0</v>
      </c>
      <c r="F18923" s="19" t="n">
        <v>34.2222222222222</v>
      </c>
    </row>
    <row r="18924" customFormat="false" ht="15" hidden="false" customHeight="false" outlineLevel="0" collapsed="false">
      <c r="A18924" s="8" t="s">
        <v>9469</v>
      </c>
      <c r="B18924" s="8" t="s">
        <v>9470</v>
      </c>
      <c r="C18924" s="8" t="s">
        <v>1132</v>
      </c>
      <c r="D18924" s="8" t="n">
        <v>2002</v>
      </c>
      <c r="F18924" s="19" t="n">
        <v>32.6111111111111</v>
      </c>
    </row>
    <row r="18925" customFormat="false" ht="15" hidden="false" customHeight="false" outlineLevel="0" collapsed="false">
      <c r="A18925" s="8" t="s">
        <v>9469</v>
      </c>
      <c r="B18925" s="8" t="s">
        <v>9470</v>
      </c>
      <c r="C18925" s="8" t="s">
        <v>1133</v>
      </c>
      <c r="D18925" s="8" t="n">
        <v>2002</v>
      </c>
      <c r="E18925" s="19" t="n">
        <v>1.016</v>
      </c>
      <c r="F18925" s="19" t="n">
        <v>30.2222222222222</v>
      </c>
    </row>
    <row r="18926" customFormat="false" ht="15" hidden="false" customHeight="false" outlineLevel="0" collapsed="false">
      <c r="A18926" s="8" t="s">
        <v>9469</v>
      </c>
      <c r="B18926" s="8" t="s">
        <v>9470</v>
      </c>
      <c r="C18926" s="8" t="s">
        <v>1134</v>
      </c>
      <c r="D18926" s="8" t="n">
        <v>2002</v>
      </c>
      <c r="E18926" s="19" t="n">
        <v>0</v>
      </c>
      <c r="F18926" s="19" t="n">
        <v>33.2777777777778</v>
      </c>
    </row>
    <row r="18927" customFormat="false" ht="15" hidden="false" customHeight="false" outlineLevel="0" collapsed="false">
      <c r="A18927" s="8" t="s">
        <v>9469</v>
      </c>
      <c r="B18927" s="8" t="s">
        <v>9470</v>
      </c>
      <c r="C18927" s="8" t="s">
        <v>1135</v>
      </c>
      <c r="D18927" s="8" t="n">
        <v>2002</v>
      </c>
      <c r="E18927" s="19" t="n">
        <v>0</v>
      </c>
      <c r="F18927" s="19" t="n">
        <v>35.1111111111111</v>
      </c>
    </row>
    <row r="18928" customFormat="false" ht="15" hidden="false" customHeight="false" outlineLevel="0" collapsed="false">
      <c r="A18928" s="8" t="s">
        <v>9469</v>
      </c>
      <c r="B18928" s="8" t="s">
        <v>9470</v>
      </c>
      <c r="C18928" s="8" t="s">
        <v>1136</v>
      </c>
      <c r="D18928" s="8" t="n">
        <v>2002</v>
      </c>
      <c r="E18928" s="19" t="n">
        <v>0</v>
      </c>
      <c r="F18928" s="19" t="n">
        <v>35.1111111111111</v>
      </c>
    </row>
    <row r="18929" customFormat="false" ht="15" hidden="false" customHeight="false" outlineLevel="0" collapsed="false">
      <c r="A18929" s="8" t="s">
        <v>9469</v>
      </c>
      <c r="B18929" s="8" t="s">
        <v>9470</v>
      </c>
      <c r="C18929" s="8" t="s">
        <v>1137</v>
      </c>
      <c r="D18929" s="8" t="n">
        <v>2002</v>
      </c>
      <c r="E18929" s="19" t="n">
        <v>0</v>
      </c>
      <c r="F18929" s="19" t="n">
        <v>36.1111111111111</v>
      </c>
    </row>
    <row r="18930" customFormat="false" ht="15" hidden="false" customHeight="false" outlineLevel="0" collapsed="false">
      <c r="A18930" s="8" t="s">
        <v>9469</v>
      </c>
      <c r="B18930" s="8" t="s">
        <v>9470</v>
      </c>
      <c r="C18930" s="8" t="s">
        <v>1138</v>
      </c>
      <c r="D18930" s="8" t="n">
        <v>2002</v>
      </c>
      <c r="E18930" s="19" t="n">
        <v>0</v>
      </c>
      <c r="F18930" s="19" t="n">
        <v>35.3888888888889</v>
      </c>
    </row>
    <row r="18931" customFormat="false" ht="15" hidden="false" customHeight="false" outlineLevel="0" collapsed="false">
      <c r="A18931" s="8" t="s">
        <v>9469</v>
      </c>
      <c r="B18931" s="8" t="s">
        <v>9470</v>
      </c>
      <c r="C18931" s="8" t="s">
        <v>1139</v>
      </c>
      <c r="D18931" s="8" t="n">
        <v>2002</v>
      </c>
      <c r="E18931" s="19" t="n">
        <v>0</v>
      </c>
      <c r="F18931" s="19" t="n">
        <v>35</v>
      </c>
    </row>
    <row r="18932" customFormat="false" ht="15" hidden="false" customHeight="false" outlineLevel="0" collapsed="false">
      <c r="A18932" s="8" t="s">
        <v>9469</v>
      </c>
      <c r="B18932" s="8" t="s">
        <v>9470</v>
      </c>
      <c r="C18932" s="8" t="s">
        <v>1140</v>
      </c>
      <c r="D18932" s="8" t="n">
        <v>2002</v>
      </c>
      <c r="E18932" s="19" t="n">
        <v>0</v>
      </c>
      <c r="F18932" s="19" t="n">
        <v>32.7222222222222</v>
      </c>
    </row>
    <row r="18933" customFormat="false" ht="15" hidden="false" customHeight="false" outlineLevel="0" collapsed="false">
      <c r="A18933" s="8" t="s">
        <v>9469</v>
      </c>
      <c r="B18933" s="8" t="s">
        <v>9470</v>
      </c>
      <c r="C18933" s="8" t="s">
        <v>1141</v>
      </c>
      <c r="D18933" s="8" t="n">
        <v>2002</v>
      </c>
      <c r="E18933" s="19" t="n">
        <v>0</v>
      </c>
      <c r="F18933" s="19" t="n">
        <v>34</v>
      </c>
    </row>
    <row r="18934" customFormat="false" ht="15" hidden="false" customHeight="false" outlineLevel="0" collapsed="false">
      <c r="A18934" s="8" t="s">
        <v>9469</v>
      </c>
      <c r="B18934" s="8" t="s">
        <v>9470</v>
      </c>
      <c r="C18934" s="8" t="s">
        <v>1142</v>
      </c>
      <c r="D18934" s="8" t="n">
        <v>2002</v>
      </c>
      <c r="E18934" s="19" t="n">
        <v>0</v>
      </c>
      <c r="F18934" s="19" t="n">
        <v>35.8888888888889</v>
      </c>
    </row>
    <row r="18935" customFormat="false" ht="15" hidden="false" customHeight="false" outlineLevel="0" collapsed="false">
      <c r="A18935" s="8" t="s">
        <v>9469</v>
      </c>
      <c r="B18935" s="8" t="s">
        <v>9470</v>
      </c>
      <c r="C18935" s="8" t="s">
        <v>1143</v>
      </c>
      <c r="D18935" s="8" t="n">
        <v>2002</v>
      </c>
      <c r="E18935" s="19" t="n">
        <v>0</v>
      </c>
      <c r="F18935" s="19" t="n">
        <v>36.8888888888889</v>
      </c>
    </row>
    <row r="18936" customFormat="false" ht="15" hidden="false" customHeight="false" outlineLevel="0" collapsed="false">
      <c r="A18936" s="8" t="s">
        <v>9469</v>
      </c>
      <c r="B18936" s="8" t="s">
        <v>9470</v>
      </c>
      <c r="C18936" s="8" t="s">
        <v>1144</v>
      </c>
      <c r="D18936" s="8" t="n">
        <v>2002</v>
      </c>
      <c r="E18936" s="19" t="n">
        <v>0</v>
      </c>
      <c r="F18936" s="19" t="n">
        <v>37</v>
      </c>
    </row>
    <row r="18937" customFormat="false" ht="15" hidden="false" customHeight="false" outlineLevel="0" collapsed="false">
      <c r="A18937" s="8" t="s">
        <v>9469</v>
      </c>
      <c r="B18937" s="8" t="s">
        <v>9470</v>
      </c>
      <c r="C18937" s="8" t="s">
        <v>1145</v>
      </c>
      <c r="D18937" s="8" t="n">
        <v>2002</v>
      </c>
      <c r="E18937" s="19" t="n">
        <v>0</v>
      </c>
      <c r="F18937" s="19" t="n">
        <v>34.1111111111111</v>
      </c>
    </row>
    <row r="18938" customFormat="false" ht="15" hidden="false" customHeight="false" outlineLevel="0" collapsed="false">
      <c r="A18938" s="8" t="s">
        <v>9469</v>
      </c>
      <c r="B18938" s="8" t="s">
        <v>9470</v>
      </c>
      <c r="C18938" s="8" t="s">
        <v>1146</v>
      </c>
      <c r="D18938" s="8" t="n">
        <v>2002</v>
      </c>
      <c r="E18938" s="19" t="n">
        <v>0</v>
      </c>
      <c r="F18938" s="19" t="n">
        <v>33.3888888888889</v>
      </c>
    </row>
    <row r="18939" customFormat="false" ht="15" hidden="false" customHeight="false" outlineLevel="0" collapsed="false">
      <c r="A18939" s="8" t="s">
        <v>9469</v>
      </c>
      <c r="B18939" s="8" t="s">
        <v>9470</v>
      </c>
      <c r="C18939" s="8" t="s">
        <v>1147</v>
      </c>
      <c r="D18939" s="8" t="n">
        <v>2002</v>
      </c>
      <c r="E18939" s="19" t="n">
        <v>0</v>
      </c>
      <c r="F18939" s="19" t="n">
        <v>34.7222222222222</v>
      </c>
    </row>
    <row r="18940" customFormat="false" ht="15" hidden="false" customHeight="false" outlineLevel="0" collapsed="false">
      <c r="A18940" s="8" t="s">
        <v>9469</v>
      </c>
      <c r="B18940" s="8" t="s">
        <v>9470</v>
      </c>
      <c r="C18940" s="8" t="s">
        <v>1148</v>
      </c>
      <c r="D18940" s="8" t="n">
        <v>2002</v>
      </c>
      <c r="E18940" s="19" t="n">
        <v>0</v>
      </c>
      <c r="F18940" s="19" t="n">
        <v>36</v>
      </c>
    </row>
    <row r="18941" customFormat="false" ht="15" hidden="false" customHeight="false" outlineLevel="0" collapsed="false">
      <c r="A18941" s="8" t="s">
        <v>9469</v>
      </c>
      <c r="B18941" s="8" t="s">
        <v>9470</v>
      </c>
      <c r="C18941" s="8" t="s">
        <v>1149</v>
      </c>
      <c r="D18941" s="8" t="n">
        <v>2002</v>
      </c>
      <c r="E18941" s="19" t="n">
        <v>0</v>
      </c>
      <c r="F18941" s="19" t="n">
        <v>35.5</v>
      </c>
    </row>
    <row r="18942" customFormat="false" ht="15" hidden="false" customHeight="false" outlineLevel="0" collapsed="false">
      <c r="A18942" s="8" t="s">
        <v>9469</v>
      </c>
      <c r="B18942" s="8" t="s">
        <v>9470</v>
      </c>
      <c r="C18942" s="8" t="s">
        <v>1150</v>
      </c>
      <c r="D18942" s="8" t="n">
        <v>2002</v>
      </c>
      <c r="E18942" s="19" t="n">
        <v>0</v>
      </c>
      <c r="F18942" s="19" t="n">
        <v>35.8888888888889</v>
      </c>
    </row>
    <row r="18943" customFormat="false" ht="15" hidden="false" customHeight="false" outlineLevel="0" collapsed="false">
      <c r="A18943" s="8" t="s">
        <v>9469</v>
      </c>
      <c r="B18943" s="8" t="s">
        <v>9470</v>
      </c>
      <c r="C18943" s="8" t="s">
        <v>1151</v>
      </c>
      <c r="D18943" s="8" t="n">
        <v>2002</v>
      </c>
      <c r="E18943" s="19" t="n">
        <v>0</v>
      </c>
      <c r="F18943" s="19" t="n">
        <v>36.5</v>
      </c>
    </row>
    <row r="18944" customFormat="false" ht="15" hidden="false" customHeight="false" outlineLevel="0" collapsed="false">
      <c r="A18944" s="8" t="s">
        <v>9469</v>
      </c>
      <c r="B18944" s="8" t="s">
        <v>9470</v>
      </c>
      <c r="C18944" s="8" t="s">
        <v>1152</v>
      </c>
      <c r="D18944" s="8" t="n">
        <v>2002</v>
      </c>
      <c r="E18944" s="19" t="n">
        <v>0</v>
      </c>
      <c r="F18944" s="19" t="n">
        <v>38</v>
      </c>
    </row>
    <row r="18945" customFormat="false" ht="15" hidden="false" customHeight="false" outlineLevel="0" collapsed="false">
      <c r="A18945" s="8" t="s">
        <v>9469</v>
      </c>
      <c r="B18945" s="8" t="s">
        <v>9470</v>
      </c>
      <c r="C18945" s="8" t="s">
        <v>1153</v>
      </c>
      <c r="D18945" s="8" t="n">
        <v>2002</v>
      </c>
      <c r="E18945" s="19" t="n">
        <v>0</v>
      </c>
      <c r="F18945" s="19" t="n">
        <v>37.8888888888889</v>
      </c>
    </row>
    <row r="18946" customFormat="false" ht="15" hidden="false" customHeight="false" outlineLevel="0" collapsed="false">
      <c r="A18946" s="8" t="s">
        <v>9469</v>
      </c>
      <c r="B18946" s="8" t="s">
        <v>9470</v>
      </c>
      <c r="C18946" s="8" t="s">
        <v>1154</v>
      </c>
      <c r="D18946" s="8" t="n">
        <v>2002</v>
      </c>
      <c r="E18946" s="19" t="n">
        <v>0</v>
      </c>
      <c r="F18946" s="19" t="n">
        <v>36</v>
      </c>
    </row>
    <row r="18947" customFormat="false" ht="15" hidden="false" customHeight="false" outlineLevel="0" collapsed="false">
      <c r="A18947" s="8" t="s">
        <v>9469</v>
      </c>
      <c r="B18947" s="8" t="s">
        <v>9470</v>
      </c>
      <c r="C18947" s="8" t="s">
        <v>1155</v>
      </c>
      <c r="D18947" s="8" t="n">
        <v>2002</v>
      </c>
      <c r="E18947" s="19" t="n">
        <v>0</v>
      </c>
      <c r="F18947" s="19" t="n">
        <v>36</v>
      </c>
    </row>
    <row r="18948" customFormat="false" ht="15" hidden="false" customHeight="false" outlineLevel="0" collapsed="false">
      <c r="A18948" s="8" t="s">
        <v>9469</v>
      </c>
      <c r="B18948" s="8" t="s">
        <v>9470</v>
      </c>
      <c r="C18948" s="8" t="s">
        <v>1156</v>
      </c>
      <c r="D18948" s="8" t="n">
        <v>2002</v>
      </c>
      <c r="E18948" s="19" t="n">
        <v>0</v>
      </c>
      <c r="F18948" s="19" t="n">
        <v>35.3888888888889</v>
      </c>
    </row>
    <row r="18949" customFormat="false" ht="15" hidden="false" customHeight="false" outlineLevel="0" collapsed="false">
      <c r="A18949" s="8" t="s">
        <v>9469</v>
      </c>
      <c r="B18949" s="8" t="s">
        <v>9470</v>
      </c>
      <c r="C18949" s="8" t="s">
        <v>1157</v>
      </c>
      <c r="D18949" s="8" t="n">
        <v>2002</v>
      </c>
      <c r="E18949" s="19" t="n">
        <v>0</v>
      </c>
      <c r="F18949" s="19" t="n">
        <v>33.6111111111111</v>
      </c>
    </row>
    <row r="18950" customFormat="false" ht="15" hidden="false" customHeight="false" outlineLevel="0" collapsed="false">
      <c r="A18950" s="8" t="s">
        <v>9469</v>
      </c>
      <c r="B18950" s="8" t="s">
        <v>9470</v>
      </c>
      <c r="C18950" s="8" t="s">
        <v>1158</v>
      </c>
      <c r="D18950" s="8" t="n">
        <v>2002</v>
      </c>
      <c r="E18950" s="19" t="n">
        <v>0</v>
      </c>
      <c r="F18950" s="19" t="n">
        <v>36.2777777777778</v>
      </c>
    </row>
    <row r="18951" customFormat="false" ht="15" hidden="false" customHeight="false" outlineLevel="0" collapsed="false">
      <c r="A18951" s="8" t="s">
        <v>9469</v>
      </c>
      <c r="B18951" s="8" t="s">
        <v>9470</v>
      </c>
      <c r="C18951" s="8" t="s">
        <v>1159</v>
      </c>
      <c r="D18951" s="8" t="n">
        <v>2002</v>
      </c>
      <c r="E18951" s="19" t="n">
        <v>0</v>
      </c>
      <c r="F18951" s="19" t="n">
        <v>38</v>
      </c>
    </row>
    <row r="18952" customFormat="false" ht="15" hidden="false" customHeight="false" outlineLevel="0" collapsed="false">
      <c r="A18952" s="8" t="s">
        <v>9469</v>
      </c>
      <c r="B18952" s="8" t="s">
        <v>9470</v>
      </c>
      <c r="C18952" s="8" t="s">
        <v>1160</v>
      </c>
      <c r="D18952" s="8" t="n">
        <v>2002</v>
      </c>
      <c r="E18952" s="19" t="n">
        <v>0</v>
      </c>
      <c r="F18952" s="19" t="n">
        <v>38.3888888888889</v>
      </c>
    </row>
    <row r="18953" customFormat="false" ht="15" hidden="false" customHeight="false" outlineLevel="0" collapsed="false">
      <c r="A18953" s="8" t="s">
        <v>9469</v>
      </c>
      <c r="B18953" s="8" t="s">
        <v>9470</v>
      </c>
      <c r="C18953" s="8" t="s">
        <v>1161</v>
      </c>
      <c r="D18953" s="8" t="n">
        <v>2002</v>
      </c>
      <c r="E18953" s="19" t="n">
        <v>0</v>
      </c>
      <c r="F18953" s="19" t="n">
        <v>38.6111111111111</v>
      </c>
    </row>
    <row r="18954" customFormat="false" ht="15" hidden="false" customHeight="false" outlineLevel="0" collapsed="false">
      <c r="A18954" s="8" t="s">
        <v>9469</v>
      </c>
      <c r="B18954" s="8" t="s">
        <v>9470</v>
      </c>
      <c r="C18954" s="8" t="s">
        <v>1162</v>
      </c>
      <c r="D18954" s="8" t="n">
        <v>2002</v>
      </c>
      <c r="E18954" s="19" t="n">
        <v>0</v>
      </c>
      <c r="F18954" s="19" t="n">
        <v>38.5</v>
      </c>
    </row>
    <row r="18955" customFormat="false" ht="15" hidden="false" customHeight="false" outlineLevel="0" collapsed="false">
      <c r="A18955" s="8" t="s">
        <v>9469</v>
      </c>
      <c r="B18955" s="8" t="s">
        <v>9470</v>
      </c>
      <c r="C18955" s="8" t="s">
        <v>1163</v>
      </c>
      <c r="D18955" s="8" t="n">
        <v>2002</v>
      </c>
      <c r="E18955" s="19" t="n">
        <v>0</v>
      </c>
      <c r="F18955" s="19" t="n">
        <v>38.7777777777778</v>
      </c>
    </row>
    <row r="18956" customFormat="false" ht="15" hidden="false" customHeight="false" outlineLevel="0" collapsed="false">
      <c r="A18956" s="8" t="s">
        <v>9469</v>
      </c>
      <c r="B18956" s="8" t="s">
        <v>9470</v>
      </c>
      <c r="C18956" s="8" t="s">
        <v>1164</v>
      </c>
      <c r="D18956" s="8" t="n">
        <v>2002</v>
      </c>
      <c r="E18956" s="19" t="n">
        <v>0</v>
      </c>
      <c r="F18956" s="19" t="n">
        <v>38.5</v>
      </c>
    </row>
    <row r="18957" customFormat="false" ht="15" hidden="false" customHeight="false" outlineLevel="0" collapsed="false">
      <c r="A18957" s="8" t="s">
        <v>9469</v>
      </c>
      <c r="B18957" s="8" t="s">
        <v>9470</v>
      </c>
      <c r="C18957" s="8" t="s">
        <v>1165</v>
      </c>
      <c r="D18957" s="8" t="n">
        <v>2002</v>
      </c>
      <c r="E18957" s="19" t="n">
        <v>0</v>
      </c>
      <c r="F18957" s="19" t="n">
        <v>39.5</v>
      </c>
    </row>
    <row r="18958" customFormat="false" ht="15" hidden="false" customHeight="false" outlineLevel="0" collapsed="false">
      <c r="A18958" s="8" t="s">
        <v>9469</v>
      </c>
      <c r="B18958" s="8" t="s">
        <v>9470</v>
      </c>
      <c r="C18958" s="8" t="s">
        <v>1166</v>
      </c>
      <c r="D18958" s="8" t="n">
        <v>2002</v>
      </c>
      <c r="E18958" s="19" t="n">
        <v>0</v>
      </c>
      <c r="F18958" s="19" t="n">
        <v>40.3888888888889</v>
      </c>
    </row>
    <row r="18959" customFormat="false" ht="15" hidden="false" customHeight="false" outlineLevel="0" collapsed="false">
      <c r="A18959" s="8" t="s">
        <v>9469</v>
      </c>
      <c r="B18959" s="8" t="s">
        <v>9470</v>
      </c>
      <c r="C18959" s="8" t="s">
        <v>1167</v>
      </c>
      <c r="D18959" s="8" t="n">
        <v>2002</v>
      </c>
      <c r="E18959" s="19" t="n">
        <v>0</v>
      </c>
      <c r="F18959" s="19" t="n">
        <v>40</v>
      </c>
    </row>
    <row r="18960" customFormat="false" ht="15" hidden="false" customHeight="false" outlineLevel="0" collapsed="false">
      <c r="A18960" s="8" t="s">
        <v>9469</v>
      </c>
      <c r="B18960" s="8" t="s">
        <v>9470</v>
      </c>
      <c r="C18960" s="8" t="s">
        <v>1168</v>
      </c>
      <c r="D18960" s="8" t="n">
        <v>2002</v>
      </c>
      <c r="E18960" s="19" t="n">
        <v>0</v>
      </c>
      <c r="F18960" s="19" t="n">
        <v>39</v>
      </c>
    </row>
    <row r="18961" customFormat="false" ht="15" hidden="false" customHeight="false" outlineLevel="0" collapsed="false">
      <c r="A18961" s="8" t="s">
        <v>9469</v>
      </c>
      <c r="B18961" s="8" t="s">
        <v>9470</v>
      </c>
      <c r="C18961" s="8" t="s">
        <v>1169</v>
      </c>
      <c r="D18961" s="8" t="n">
        <v>2002</v>
      </c>
      <c r="E18961" s="19" t="n">
        <v>0</v>
      </c>
      <c r="F18961" s="19" t="n">
        <v>40.2222222222222</v>
      </c>
    </row>
    <row r="18962" customFormat="false" ht="15" hidden="false" customHeight="false" outlineLevel="0" collapsed="false">
      <c r="A18962" s="8" t="s">
        <v>9469</v>
      </c>
      <c r="B18962" s="8" t="s">
        <v>9470</v>
      </c>
      <c r="C18962" s="8" t="s">
        <v>1170</v>
      </c>
      <c r="D18962" s="8" t="n">
        <v>2002</v>
      </c>
      <c r="E18962" s="19" t="n">
        <v>0</v>
      </c>
      <c r="F18962" s="19" t="n">
        <v>38.5</v>
      </c>
    </row>
    <row r="18963" customFormat="false" ht="15" hidden="false" customHeight="false" outlineLevel="0" collapsed="false">
      <c r="A18963" s="8" t="s">
        <v>9469</v>
      </c>
      <c r="B18963" s="8" t="s">
        <v>9470</v>
      </c>
      <c r="C18963" s="8" t="s">
        <v>1171</v>
      </c>
      <c r="D18963" s="8" t="n">
        <v>2002</v>
      </c>
      <c r="E18963" s="19" t="n">
        <v>0</v>
      </c>
      <c r="F18963" s="19" t="n">
        <v>36.3888888888889</v>
      </c>
    </row>
    <row r="18964" customFormat="false" ht="15" hidden="false" customHeight="false" outlineLevel="0" collapsed="false">
      <c r="A18964" s="8" t="s">
        <v>9469</v>
      </c>
      <c r="B18964" s="8" t="s">
        <v>9470</v>
      </c>
      <c r="C18964" s="8" t="s">
        <v>1172</v>
      </c>
      <c r="D18964" s="8" t="n">
        <v>2002</v>
      </c>
      <c r="E18964" s="19" t="n">
        <v>0</v>
      </c>
      <c r="F18964" s="19" t="n">
        <v>39.3888888888889</v>
      </c>
    </row>
    <row r="18965" customFormat="false" ht="15" hidden="false" customHeight="false" outlineLevel="0" collapsed="false">
      <c r="A18965" s="8" t="s">
        <v>9469</v>
      </c>
      <c r="B18965" s="8" t="s">
        <v>9470</v>
      </c>
      <c r="C18965" s="8" t="s">
        <v>1173</v>
      </c>
      <c r="D18965" s="8" t="n">
        <v>2002</v>
      </c>
      <c r="E18965" s="19" t="n">
        <v>0</v>
      </c>
      <c r="F18965" s="19" t="n">
        <v>39</v>
      </c>
    </row>
    <row r="18966" customFormat="false" ht="15" hidden="false" customHeight="false" outlineLevel="0" collapsed="false">
      <c r="A18966" s="8" t="s">
        <v>9469</v>
      </c>
      <c r="B18966" s="8" t="s">
        <v>9470</v>
      </c>
      <c r="C18966" s="8" t="s">
        <v>1174</v>
      </c>
      <c r="D18966" s="8" t="n">
        <v>2002</v>
      </c>
      <c r="E18966" s="19" t="n">
        <v>0</v>
      </c>
      <c r="F18966" s="19" t="n">
        <v>41.7222222222222</v>
      </c>
    </row>
    <row r="18967" customFormat="false" ht="15" hidden="false" customHeight="false" outlineLevel="0" collapsed="false">
      <c r="A18967" s="8" t="s">
        <v>9469</v>
      </c>
      <c r="B18967" s="8" t="s">
        <v>9470</v>
      </c>
      <c r="C18967" s="8" t="s">
        <v>1175</v>
      </c>
      <c r="D18967" s="8" t="n">
        <v>2002</v>
      </c>
      <c r="E18967" s="19" t="n">
        <v>0</v>
      </c>
      <c r="F18967" s="19" t="n">
        <v>41</v>
      </c>
    </row>
    <row r="18968" customFormat="false" ht="15" hidden="false" customHeight="false" outlineLevel="0" collapsed="false">
      <c r="A18968" s="8" t="s">
        <v>9469</v>
      </c>
      <c r="B18968" s="8" t="s">
        <v>9470</v>
      </c>
      <c r="C18968" s="8" t="s">
        <v>1176</v>
      </c>
      <c r="D18968" s="8" t="n">
        <v>2002</v>
      </c>
      <c r="E18968" s="19" t="n">
        <v>0</v>
      </c>
      <c r="F18968" s="19" t="n">
        <v>40.8888888888889</v>
      </c>
    </row>
    <row r="18969" customFormat="false" ht="15" hidden="false" customHeight="false" outlineLevel="0" collapsed="false">
      <c r="A18969" s="8" t="s">
        <v>9469</v>
      </c>
      <c r="B18969" s="8" t="s">
        <v>9470</v>
      </c>
      <c r="C18969" s="8" t="s">
        <v>1177</v>
      </c>
      <c r="D18969" s="8" t="n">
        <v>2002</v>
      </c>
      <c r="E18969" s="19" t="n">
        <v>0</v>
      </c>
      <c r="F18969" s="19" t="n">
        <v>40.3888888888889</v>
      </c>
    </row>
    <row r="18970" customFormat="false" ht="15" hidden="false" customHeight="false" outlineLevel="0" collapsed="false">
      <c r="A18970" s="8" t="s">
        <v>9469</v>
      </c>
      <c r="B18970" s="8" t="s">
        <v>9470</v>
      </c>
      <c r="C18970" s="8" t="s">
        <v>1178</v>
      </c>
      <c r="D18970" s="8" t="n">
        <v>2002</v>
      </c>
      <c r="E18970" s="19" t="n">
        <v>0</v>
      </c>
      <c r="F18970" s="19" t="n">
        <v>41.3888888888889</v>
      </c>
    </row>
    <row r="18971" customFormat="false" ht="15" hidden="false" customHeight="false" outlineLevel="0" collapsed="false">
      <c r="A18971" s="8" t="s">
        <v>9469</v>
      </c>
      <c r="B18971" s="8" t="s">
        <v>9470</v>
      </c>
      <c r="C18971" s="8" t="s">
        <v>1179</v>
      </c>
      <c r="D18971" s="8" t="n">
        <v>2002</v>
      </c>
      <c r="F18971" s="19" t="n">
        <v>40.8888888888889</v>
      </c>
    </row>
    <row r="18972" customFormat="false" ht="15" hidden="false" customHeight="false" outlineLevel="0" collapsed="false">
      <c r="A18972" s="8" t="s">
        <v>9469</v>
      </c>
      <c r="B18972" s="8" t="s">
        <v>9470</v>
      </c>
      <c r="C18972" s="8" t="s">
        <v>1180</v>
      </c>
      <c r="D18972" s="8" t="n">
        <v>2002</v>
      </c>
      <c r="E18972" s="19" t="n">
        <v>7.112</v>
      </c>
      <c r="F18972" s="19" t="n">
        <v>33.1111111111111</v>
      </c>
    </row>
    <row r="18973" customFormat="false" ht="15" hidden="false" customHeight="false" outlineLevel="0" collapsed="false">
      <c r="A18973" s="8" t="s">
        <v>9469</v>
      </c>
      <c r="B18973" s="8" t="s">
        <v>9470</v>
      </c>
      <c r="C18973" s="8" t="s">
        <v>1181</v>
      </c>
      <c r="D18973" s="8" t="n">
        <v>2002</v>
      </c>
      <c r="E18973" s="19" t="n">
        <v>0</v>
      </c>
      <c r="F18973" s="19" t="n">
        <v>36.2777777777778</v>
      </c>
    </row>
    <row r="18974" customFormat="false" ht="15" hidden="false" customHeight="false" outlineLevel="0" collapsed="false">
      <c r="A18974" s="8" t="s">
        <v>9469</v>
      </c>
      <c r="B18974" s="8" t="s">
        <v>9470</v>
      </c>
      <c r="C18974" s="8" t="s">
        <v>1182</v>
      </c>
      <c r="D18974" s="8" t="n">
        <v>2002</v>
      </c>
      <c r="E18974" s="19" t="n">
        <v>0</v>
      </c>
      <c r="F18974" s="19" t="n">
        <v>38.8888888888889</v>
      </c>
    </row>
    <row r="18975" customFormat="false" ht="15" hidden="false" customHeight="false" outlineLevel="0" collapsed="false">
      <c r="A18975" s="8" t="s">
        <v>9469</v>
      </c>
      <c r="B18975" s="8" t="s">
        <v>9470</v>
      </c>
      <c r="C18975" s="8" t="s">
        <v>1183</v>
      </c>
      <c r="D18975" s="8" t="n">
        <v>2002</v>
      </c>
      <c r="E18975" s="19" t="n">
        <v>0</v>
      </c>
      <c r="F18975" s="19" t="n">
        <v>39.6111111111111</v>
      </c>
    </row>
    <row r="18976" customFormat="false" ht="15" hidden="false" customHeight="false" outlineLevel="0" collapsed="false">
      <c r="A18976" s="8" t="s">
        <v>9469</v>
      </c>
      <c r="B18976" s="8" t="s">
        <v>9470</v>
      </c>
      <c r="C18976" s="8" t="s">
        <v>1184</v>
      </c>
      <c r="D18976" s="8" t="n">
        <v>2002</v>
      </c>
      <c r="E18976" s="19" t="n">
        <v>0</v>
      </c>
      <c r="F18976" s="19" t="n">
        <v>40.6111111111111</v>
      </c>
    </row>
    <row r="18977" customFormat="false" ht="15" hidden="false" customHeight="false" outlineLevel="0" collapsed="false">
      <c r="A18977" s="8" t="s">
        <v>9469</v>
      </c>
      <c r="B18977" s="8" t="s">
        <v>9470</v>
      </c>
      <c r="C18977" s="8" t="s">
        <v>1185</v>
      </c>
      <c r="D18977" s="8" t="n">
        <v>2002</v>
      </c>
      <c r="E18977" s="19" t="n">
        <v>0</v>
      </c>
      <c r="F18977" s="19" t="n">
        <v>41.5</v>
      </c>
    </row>
    <row r="18978" customFormat="false" ht="15" hidden="false" customHeight="false" outlineLevel="0" collapsed="false">
      <c r="A18978" s="8" t="s">
        <v>9469</v>
      </c>
      <c r="B18978" s="8" t="s">
        <v>9470</v>
      </c>
      <c r="C18978" s="8" t="s">
        <v>1186</v>
      </c>
      <c r="D18978" s="8" t="n">
        <v>2002</v>
      </c>
      <c r="E18978" s="19" t="n">
        <v>0</v>
      </c>
      <c r="F18978" s="19" t="n">
        <v>41.5</v>
      </c>
    </row>
    <row r="18979" customFormat="false" ht="15" hidden="false" customHeight="false" outlineLevel="0" collapsed="false">
      <c r="A18979" s="8" t="s">
        <v>9469</v>
      </c>
      <c r="B18979" s="8" t="s">
        <v>9470</v>
      </c>
      <c r="C18979" s="8" t="s">
        <v>1187</v>
      </c>
      <c r="D18979" s="8" t="n">
        <v>2002</v>
      </c>
      <c r="E18979" s="19" t="n">
        <v>0</v>
      </c>
      <c r="F18979" s="19" t="n">
        <v>42.2222222222222</v>
      </c>
    </row>
    <row r="18980" customFormat="false" ht="15" hidden="false" customHeight="false" outlineLevel="0" collapsed="false">
      <c r="A18980" s="8" t="s">
        <v>9469</v>
      </c>
      <c r="B18980" s="8" t="s">
        <v>9470</v>
      </c>
      <c r="C18980" s="8" t="s">
        <v>1195</v>
      </c>
      <c r="D18980" s="8" t="n">
        <v>2002</v>
      </c>
      <c r="E18980" s="19" t="n">
        <v>0</v>
      </c>
      <c r="F18980" s="19" t="n">
        <v>43.2777777777778</v>
      </c>
    </row>
    <row r="18981" customFormat="false" ht="15" hidden="false" customHeight="false" outlineLevel="0" collapsed="false">
      <c r="A18981" s="8" t="s">
        <v>9469</v>
      </c>
      <c r="B18981" s="8" t="s">
        <v>9470</v>
      </c>
      <c r="C18981" s="8" t="s">
        <v>9401</v>
      </c>
      <c r="D18981" s="8" t="n">
        <v>2002</v>
      </c>
      <c r="E18981" s="19" t="n">
        <v>0</v>
      </c>
      <c r="F18981" s="19" t="n">
        <v>43</v>
      </c>
    </row>
    <row r="18982" customFormat="false" ht="15" hidden="false" customHeight="false" outlineLevel="0" collapsed="false">
      <c r="A18982" s="8" t="s">
        <v>9469</v>
      </c>
      <c r="B18982" s="8" t="s">
        <v>9470</v>
      </c>
      <c r="C18982" s="8" t="s">
        <v>1200</v>
      </c>
      <c r="D18982" s="8" t="n">
        <v>2002</v>
      </c>
      <c r="E18982" s="19" t="n">
        <v>0</v>
      </c>
      <c r="F18982" s="19" t="n">
        <v>43.8888888888889</v>
      </c>
    </row>
    <row r="18983" customFormat="false" ht="15" hidden="false" customHeight="false" outlineLevel="0" collapsed="false">
      <c r="A18983" s="8" t="s">
        <v>9469</v>
      </c>
      <c r="B18983" s="8" t="s">
        <v>9470</v>
      </c>
      <c r="C18983" s="8" t="s">
        <v>1201</v>
      </c>
      <c r="D18983" s="8" t="n">
        <v>2002</v>
      </c>
      <c r="E18983" s="19" t="n">
        <v>0</v>
      </c>
      <c r="F18983" s="19" t="n">
        <v>44.1111111111111</v>
      </c>
    </row>
    <row r="18984" customFormat="false" ht="15" hidden="false" customHeight="false" outlineLevel="0" collapsed="false">
      <c r="A18984" s="8" t="s">
        <v>9469</v>
      </c>
      <c r="B18984" s="8" t="s">
        <v>9470</v>
      </c>
      <c r="C18984" s="8" t="s">
        <v>1202</v>
      </c>
      <c r="D18984" s="8" t="n">
        <v>2002</v>
      </c>
      <c r="E18984" s="19" t="n">
        <v>0</v>
      </c>
      <c r="F18984" s="19" t="n">
        <v>44.7777777777778</v>
      </c>
    </row>
    <row r="18985" customFormat="false" ht="15" hidden="false" customHeight="false" outlineLevel="0" collapsed="false">
      <c r="A18985" s="8" t="s">
        <v>9469</v>
      </c>
      <c r="B18985" s="8" t="s">
        <v>9470</v>
      </c>
      <c r="C18985" s="8" t="s">
        <v>1203</v>
      </c>
      <c r="D18985" s="8" t="n">
        <v>2002</v>
      </c>
      <c r="E18985" s="19" t="n">
        <v>0</v>
      </c>
      <c r="F18985" s="19" t="n">
        <v>46.1111111111111</v>
      </c>
    </row>
    <row r="18986" customFormat="false" ht="15" hidden="false" customHeight="false" outlineLevel="0" collapsed="false">
      <c r="A18986" s="8" t="s">
        <v>9469</v>
      </c>
      <c r="B18986" s="8" t="s">
        <v>9470</v>
      </c>
      <c r="C18986" s="8" t="s">
        <v>1204</v>
      </c>
      <c r="D18986" s="8" t="n">
        <v>2002</v>
      </c>
      <c r="E18986" s="19" t="n">
        <v>0</v>
      </c>
      <c r="F18986" s="19" t="n">
        <v>45</v>
      </c>
    </row>
    <row r="18987" customFormat="false" ht="15" hidden="false" customHeight="false" outlineLevel="0" collapsed="false">
      <c r="A18987" s="8" t="s">
        <v>9469</v>
      </c>
      <c r="B18987" s="8" t="s">
        <v>9470</v>
      </c>
      <c r="C18987" s="8" t="s">
        <v>1205</v>
      </c>
      <c r="D18987" s="8" t="n">
        <v>2002</v>
      </c>
      <c r="E18987" s="19" t="n">
        <v>0</v>
      </c>
      <c r="F18987" s="19" t="n">
        <v>44.7777777777778</v>
      </c>
    </row>
    <row r="18988" customFormat="false" ht="15" hidden="false" customHeight="false" outlineLevel="0" collapsed="false">
      <c r="A18988" s="8" t="s">
        <v>9469</v>
      </c>
      <c r="B18988" s="8" t="s">
        <v>9470</v>
      </c>
      <c r="C18988" s="8" t="s">
        <v>1206</v>
      </c>
      <c r="D18988" s="8" t="n">
        <v>2002</v>
      </c>
      <c r="E18988" s="19" t="n">
        <v>0</v>
      </c>
      <c r="F18988" s="19" t="n">
        <v>45</v>
      </c>
    </row>
    <row r="18989" customFormat="false" ht="15" hidden="false" customHeight="false" outlineLevel="0" collapsed="false">
      <c r="A18989" s="8" t="s">
        <v>9469</v>
      </c>
      <c r="B18989" s="8" t="s">
        <v>9470</v>
      </c>
      <c r="C18989" s="8" t="s">
        <v>1207</v>
      </c>
      <c r="D18989" s="8" t="n">
        <v>2002</v>
      </c>
      <c r="E18989" s="19" t="n">
        <v>0</v>
      </c>
      <c r="F18989" s="19" t="n">
        <v>44.8888888888889</v>
      </c>
    </row>
    <row r="18990" customFormat="false" ht="15" hidden="false" customHeight="false" outlineLevel="0" collapsed="false">
      <c r="A18990" s="8" t="s">
        <v>9469</v>
      </c>
      <c r="B18990" s="8" t="s">
        <v>9470</v>
      </c>
      <c r="C18990" s="8" t="s">
        <v>1208</v>
      </c>
      <c r="D18990" s="8" t="n">
        <v>2002</v>
      </c>
      <c r="E18990" s="19" t="n">
        <v>0</v>
      </c>
      <c r="F18990" s="19" t="n">
        <v>46.8888888888889</v>
      </c>
    </row>
    <row r="18991" customFormat="false" ht="15" hidden="false" customHeight="false" outlineLevel="0" collapsed="false">
      <c r="A18991" s="8" t="s">
        <v>9469</v>
      </c>
      <c r="B18991" s="8" t="s">
        <v>9470</v>
      </c>
      <c r="C18991" s="8" t="s">
        <v>1209</v>
      </c>
      <c r="D18991" s="8" t="n">
        <v>2002</v>
      </c>
      <c r="E18991" s="19" t="n">
        <v>0</v>
      </c>
      <c r="F18991" s="19" t="n">
        <v>45.8888888888889</v>
      </c>
    </row>
    <row r="18992" customFormat="false" ht="15" hidden="false" customHeight="false" outlineLevel="0" collapsed="false">
      <c r="A18992" s="8" t="s">
        <v>9469</v>
      </c>
      <c r="B18992" s="8" t="s">
        <v>9470</v>
      </c>
      <c r="C18992" s="8" t="s">
        <v>1210</v>
      </c>
      <c r="D18992" s="8" t="n">
        <v>2002</v>
      </c>
      <c r="E18992" s="19" t="n">
        <v>0</v>
      </c>
      <c r="F18992" s="19" t="n">
        <v>45</v>
      </c>
    </row>
    <row r="18993" customFormat="false" ht="15" hidden="false" customHeight="false" outlineLevel="0" collapsed="false">
      <c r="A18993" s="8" t="s">
        <v>9469</v>
      </c>
      <c r="B18993" s="8" t="s">
        <v>9470</v>
      </c>
      <c r="C18993" s="8" t="s">
        <v>1211</v>
      </c>
      <c r="D18993" s="8" t="n">
        <v>2002</v>
      </c>
      <c r="E18993" s="19" t="n">
        <v>0</v>
      </c>
      <c r="F18993" s="19" t="n">
        <v>45.1111111111111</v>
      </c>
    </row>
    <row r="18994" customFormat="false" ht="15" hidden="false" customHeight="false" outlineLevel="0" collapsed="false">
      <c r="A18994" s="8" t="s">
        <v>9469</v>
      </c>
      <c r="B18994" s="8" t="s">
        <v>9470</v>
      </c>
      <c r="C18994" s="8" t="s">
        <v>1212</v>
      </c>
      <c r="D18994" s="8" t="n">
        <v>2002</v>
      </c>
      <c r="E18994" s="19" t="n">
        <v>0</v>
      </c>
      <c r="F18994" s="19" t="n">
        <v>45</v>
      </c>
    </row>
    <row r="18995" customFormat="false" ht="15" hidden="false" customHeight="false" outlineLevel="0" collapsed="false">
      <c r="A18995" s="8" t="s">
        <v>9469</v>
      </c>
      <c r="B18995" s="8" t="s">
        <v>9470</v>
      </c>
      <c r="C18995" s="8" t="s">
        <v>1213</v>
      </c>
      <c r="D18995" s="8" t="n">
        <v>2002</v>
      </c>
      <c r="E18995" s="19" t="n">
        <v>0</v>
      </c>
      <c r="F18995" s="19" t="n">
        <v>45.5</v>
      </c>
    </row>
    <row r="18996" customFormat="false" ht="15" hidden="false" customHeight="false" outlineLevel="0" collapsed="false">
      <c r="A18996" s="8" t="s">
        <v>9469</v>
      </c>
      <c r="B18996" s="8" t="s">
        <v>9470</v>
      </c>
      <c r="C18996" s="8" t="s">
        <v>1214</v>
      </c>
      <c r="D18996" s="8" t="n">
        <v>2002</v>
      </c>
      <c r="E18996" s="19" t="n">
        <v>24.892</v>
      </c>
      <c r="F18996" s="19" t="n">
        <v>42.3888888888889</v>
      </c>
    </row>
    <row r="18997" customFormat="false" ht="15" hidden="false" customHeight="false" outlineLevel="0" collapsed="false">
      <c r="A18997" s="8" t="s">
        <v>9469</v>
      </c>
      <c r="B18997" s="8" t="s">
        <v>9470</v>
      </c>
      <c r="C18997" s="8" t="s">
        <v>1215</v>
      </c>
      <c r="D18997" s="8" t="n">
        <v>2002</v>
      </c>
      <c r="E18997" s="19" t="n">
        <v>0</v>
      </c>
      <c r="F18997" s="19" t="n">
        <v>41.7777777777778</v>
      </c>
    </row>
    <row r="18998" customFormat="false" ht="15" hidden="false" customHeight="false" outlineLevel="0" collapsed="false">
      <c r="A18998" s="8" t="s">
        <v>9469</v>
      </c>
      <c r="B18998" s="8" t="s">
        <v>9470</v>
      </c>
      <c r="C18998" s="8" t="s">
        <v>1216</v>
      </c>
      <c r="D18998" s="8" t="n">
        <v>2002</v>
      </c>
      <c r="E18998" s="19" t="n">
        <v>0</v>
      </c>
      <c r="F18998" s="19" t="n">
        <v>45</v>
      </c>
    </row>
    <row r="18999" customFormat="false" ht="15" hidden="false" customHeight="false" outlineLevel="0" collapsed="false">
      <c r="A18999" s="8" t="s">
        <v>9469</v>
      </c>
      <c r="B18999" s="8" t="s">
        <v>9470</v>
      </c>
      <c r="C18999" s="8" t="s">
        <v>1217</v>
      </c>
      <c r="D18999" s="8" t="n">
        <v>2002</v>
      </c>
      <c r="E18999" s="19" t="n">
        <v>0</v>
      </c>
      <c r="F18999" s="19" t="n">
        <v>44.7777777777778</v>
      </c>
    </row>
    <row r="19000" customFormat="false" ht="15" hidden="false" customHeight="false" outlineLevel="0" collapsed="false">
      <c r="A19000" s="8" t="s">
        <v>9469</v>
      </c>
      <c r="B19000" s="8" t="s">
        <v>9470</v>
      </c>
      <c r="C19000" s="8" t="s">
        <v>1218</v>
      </c>
      <c r="D19000" s="8" t="n">
        <v>2002</v>
      </c>
      <c r="E19000" s="19" t="n">
        <v>0</v>
      </c>
      <c r="F19000" s="19" t="n">
        <v>46.1111111111111</v>
      </c>
    </row>
    <row r="19001" customFormat="false" ht="15" hidden="false" customHeight="false" outlineLevel="0" collapsed="false">
      <c r="A19001" s="8" t="s">
        <v>9469</v>
      </c>
      <c r="B19001" s="8" t="s">
        <v>9470</v>
      </c>
      <c r="C19001" s="8" t="s">
        <v>1219</v>
      </c>
      <c r="D19001" s="8" t="n">
        <v>2002</v>
      </c>
      <c r="E19001" s="19" t="n">
        <v>0</v>
      </c>
      <c r="F19001" s="19" t="n">
        <v>43.1111111111111</v>
      </c>
    </row>
    <row r="19002" customFormat="false" ht="15" hidden="false" customHeight="false" outlineLevel="0" collapsed="false">
      <c r="A19002" s="8" t="s">
        <v>9469</v>
      </c>
      <c r="B19002" s="8" t="s">
        <v>9470</v>
      </c>
      <c r="C19002" s="8" t="s">
        <v>1220</v>
      </c>
      <c r="D19002" s="8" t="n">
        <v>2002</v>
      </c>
      <c r="E19002" s="19" t="n">
        <v>0</v>
      </c>
      <c r="F19002" s="19" t="n">
        <v>41.7222222222222</v>
      </c>
    </row>
    <row r="19003" customFormat="false" ht="15" hidden="false" customHeight="false" outlineLevel="0" collapsed="false">
      <c r="A19003" s="8" t="s">
        <v>9469</v>
      </c>
      <c r="B19003" s="8" t="s">
        <v>9470</v>
      </c>
      <c r="C19003" s="8" t="s">
        <v>1222</v>
      </c>
      <c r="D19003" s="8" t="n">
        <v>2002</v>
      </c>
      <c r="E19003" s="19" t="n">
        <v>0</v>
      </c>
      <c r="F19003" s="19" t="n">
        <v>44.2777777777778</v>
      </c>
    </row>
    <row r="19004" customFormat="false" ht="15" hidden="false" customHeight="false" outlineLevel="0" collapsed="false">
      <c r="A19004" s="8" t="s">
        <v>9469</v>
      </c>
      <c r="B19004" s="8" t="s">
        <v>9470</v>
      </c>
      <c r="C19004" s="8" t="s">
        <v>1223</v>
      </c>
      <c r="D19004" s="8" t="n">
        <v>2002</v>
      </c>
      <c r="E19004" s="19" t="n">
        <v>6.096</v>
      </c>
      <c r="F19004" s="19" t="n">
        <v>45</v>
      </c>
    </row>
    <row r="19005" customFormat="false" ht="15" hidden="false" customHeight="false" outlineLevel="0" collapsed="false">
      <c r="A19005" s="8" t="s">
        <v>9469</v>
      </c>
      <c r="B19005" s="8" t="s">
        <v>9470</v>
      </c>
      <c r="C19005" s="8" t="s">
        <v>1224</v>
      </c>
      <c r="D19005" s="8" t="n">
        <v>2002</v>
      </c>
      <c r="E19005" s="19" t="n">
        <v>0</v>
      </c>
      <c r="F19005" s="19" t="n">
        <v>43.7777777777778</v>
      </c>
    </row>
    <row r="19006" customFormat="false" ht="15" hidden="false" customHeight="false" outlineLevel="0" collapsed="false">
      <c r="A19006" s="8" t="s">
        <v>9469</v>
      </c>
      <c r="B19006" s="8" t="s">
        <v>9470</v>
      </c>
      <c r="C19006" s="8" t="s">
        <v>1225</v>
      </c>
      <c r="D19006" s="8" t="n">
        <v>2002</v>
      </c>
      <c r="E19006" s="19" t="n">
        <v>1.016</v>
      </c>
      <c r="F19006" s="19" t="n">
        <v>42.7777777777778</v>
      </c>
    </row>
    <row r="19007" customFormat="false" ht="15" hidden="false" customHeight="false" outlineLevel="0" collapsed="false">
      <c r="A19007" s="8" t="s">
        <v>9469</v>
      </c>
      <c r="B19007" s="8" t="s">
        <v>9470</v>
      </c>
      <c r="C19007" s="8" t="s">
        <v>1226</v>
      </c>
      <c r="D19007" s="8" t="n">
        <v>2002</v>
      </c>
      <c r="E19007" s="19" t="n">
        <v>0</v>
      </c>
      <c r="F19007" s="19" t="n">
        <v>43</v>
      </c>
    </row>
    <row r="19008" customFormat="false" ht="15" hidden="false" customHeight="false" outlineLevel="0" collapsed="false">
      <c r="A19008" s="8" t="s">
        <v>9469</v>
      </c>
      <c r="B19008" s="8" t="s">
        <v>9470</v>
      </c>
      <c r="C19008" s="8" t="s">
        <v>1227</v>
      </c>
      <c r="D19008" s="8" t="n">
        <v>2002</v>
      </c>
      <c r="E19008" s="19" t="n">
        <v>0</v>
      </c>
      <c r="F19008" s="19" t="n">
        <v>43.3888888888889</v>
      </c>
    </row>
    <row r="19009" customFormat="false" ht="15" hidden="false" customHeight="false" outlineLevel="0" collapsed="false">
      <c r="A19009" s="8" t="s">
        <v>9469</v>
      </c>
      <c r="B19009" s="8" t="s">
        <v>9470</v>
      </c>
      <c r="C19009" s="8" t="s">
        <v>1228</v>
      </c>
      <c r="D19009" s="8" t="n">
        <v>2002</v>
      </c>
      <c r="E19009" s="19" t="n">
        <v>0</v>
      </c>
      <c r="F19009" s="19" t="n">
        <v>42.7222222222222</v>
      </c>
    </row>
    <row r="19010" customFormat="false" ht="15" hidden="false" customHeight="false" outlineLevel="0" collapsed="false">
      <c r="A19010" s="8" t="s">
        <v>9469</v>
      </c>
      <c r="B19010" s="8" t="s">
        <v>9470</v>
      </c>
      <c r="C19010" s="8" t="s">
        <v>1229</v>
      </c>
      <c r="D19010" s="8" t="n">
        <v>2002</v>
      </c>
      <c r="E19010" s="19" t="n">
        <v>10.922</v>
      </c>
      <c r="F19010" s="19" t="n">
        <v>43</v>
      </c>
    </row>
    <row r="19011" customFormat="false" ht="15" hidden="false" customHeight="false" outlineLevel="0" collapsed="false">
      <c r="A19011" s="8" t="s">
        <v>9469</v>
      </c>
      <c r="B19011" s="8" t="s">
        <v>9470</v>
      </c>
      <c r="C19011" s="8" t="s">
        <v>1230</v>
      </c>
      <c r="D19011" s="8" t="n">
        <v>2002</v>
      </c>
      <c r="E19011" s="19" t="n">
        <v>0.762</v>
      </c>
      <c r="F19011" s="19" t="n">
        <v>39.3888888888889</v>
      </c>
    </row>
    <row r="19012" customFormat="false" ht="15" hidden="false" customHeight="false" outlineLevel="0" collapsed="false">
      <c r="A19012" s="8" t="s">
        <v>9469</v>
      </c>
      <c r="B19012" s="8" t="s">
        <v>9470</v>
      </c>
      <c r="C19012" s="8" t="s">
        <v>1231</v>
      </c>
      <c r="D19012" s="8" t="n">
        <v>2002</v>
      </c>
      <c r="E19012" s="19" t="n">
        <v>0</v>
      </c>
      <c r="F19012" s="19" t="n">
        <v>40.3888888888889</v>
      </c>
    </row>
    <row r="19013" customFormat="false" ht="15" hidden="false" customHeight="false" outlineLevel="0" collapsed="false">
      <c r="A19013" s="8" t="s">
        <v>9469</v>
      </c>
      <c r="B19013" s="8" t="s">
        <v>9470</v>
      </c>
      <c r="C19013" s="8" t="s">
        <v>1232</v>
      </c>
      <c r="D19013" s="8" t="n">
        <v>2002</v>
      </c>
      <c r="E19013" s="19" t="n">
        <v>0</v>
      </c>
      <c r="F19013" s="19" t="n">
        <v>42.2222222222222</v>
      </c>
    </row>
    <row r="19014" customFormat="false" ht="15" hidden="false" customHeight="false" outlineLevel="0" collapsed="false">
      <c r="A19014" s="8" t="s">
        <v>9469</v>
      </c>
      <c r="B19014" s="8" t="s">
        <v>9470</v>
      </c>
      <c r="C19014" s="8" t="s">
        <v>1233</v>
      </c>
      <c r="D19014" s="8" t="n">
        <v>2002</v>
      </c>
      <c r="E19014" s="19" t="n">
        <v>0</v>
      </c>
      <c r="F19014" s="19" t="n">
        <v>38.1111111111111</v>
      </c>
    </row>
    <row r="19015" customFormat="false" ht="15" hidden="false" customHeight="false" outlineLevel="0" collapsed="false">
      <c r="A19015" s="8" t="s">
        <v>9469</v>
      </c>
      <c r="B19015" s="8" t="s">
        <v>9470</v>
      </c>
      <c r="C19015" s="8" t="s">
        <v>1234</v>
      </c>
      <c r="D19015" s="8" t="n">
        <v>2002</v>
      </c>
      <c r="E19015" s="19" t="n">
        <v>0.762</v>
      </c>
      <c r="F19015" s="19" t="n">
        <v>40.8888888888889</v>
      </c>
    </row>
    <row r="19016" customFormat="false" ht="15" hidden="false" customHeight="false" outlineLevel="0" collapsed="false">
      <c r="A19016" s="8" t="s">
        <v>9469</v>
      </c>
      <c r="B19016" s="8" t="s">
        <v>9470</v>
      </c>
      <c r="C19016" s="8" t="s">
        <v>1235</v>
      </c>
      <c r="D19016" s="8" t="n">
        <v>2002</v>
      </c>
      <c r="E19016" s="19" t="n">
        <v>0</v>
      </c>
      <c r="F19016" s="19" t="n">
        <v>38.6111111111111</v>
      </c>
    </row>
    <row r="19017" customFormat="false" ht="15" hidden="false" customHeight="false" outlineLevel="0" collapsed="false">
      <c r="A19017" s="8" t="s">
        <v>9469</v>
      </c>
      <c r="B19017" s="8" t="s">
        <v>9470</v>
      </c>
      <c r="C19017" s="8" t="s">
        <v>1236</v>
      </c>
      <c r="D19017" s="8" t="n">
        <v>2002</v>
      </c>
      <c r="E19017" s="19" t="n">
        <v>0</v>
      </c>
      <c r="F19017" s="19" t="n">
        <v>39.1111111111111</v>
      </c>
    </row>
    <row r="19018" customFormat="false" ht="15" hidden="false" customHeight="false" outlineLevel="0" collapsed="false">
      <c r="A19018" s="8" t="s">
        <v>9469</v>
      </c>
      <c r="B19018" s="8" t="s">
        <v>9470</v>
      </c>
      <c r="C19018" s="8" t="s">
        <v>1237</v>
      </c>
      <c r="D19018" s="8" t="n">
        <v>2002</v>
      </c>
      <c r="E19018" s="19" t="n">
        <v>0</v>
      </c>
      <c r="F19018" s="19" t="n">
        <v>40.5</v>
      </c>
    </row>
    <row r="19019" customFormat="false" ht="15" hidden="false" customHeight="false" outlineLevel="0" collapsed="false">
      <c r="A19019" s="8" t="s">
        <v>9469</v>
      </c>
      <c r="B19019" s="8" t="s">
        <v>9470</v>
      </c>
      <c r="C19019" s="8" t="s">
        <v>1238</v>
      </c>
      <c r="D19019" s="8" t="n">
        <v>2002</v>
      </c>
      <c r="E19019" s="19" t="n">
        <v>0</v>
      </c>
      <c r="F19019" s="19" t="n">
        <v>40.2777777777778</v>
      </c>
    </row>
    <row r="19020" customFormat="false" ht="15" hidden="false" customHeight="false" outlineLevel="0" collapsed="false">
      <c r="A19020" s="8" t="s">
        <v>9469</v>
      </c>
      <c r="B19020" s="8" t="s">
        <v>9470</v>
      </c>
      <c r="C19020" s="8" t="s">
        <v>1239</v>
      </c>
      <c r="D19020" s="8" t="n">
        <v>2002</v>
      </c>
      <c r="E19020" s="19" t="n">
        <v>0</v>
      </c>
      <c r="F19020" s="19" t="n">
        <v>43.7777777777778</v>
      </c>
    </row>
    <row r="19021" customFormat="false" ht="15" hidden="false" customHeight="false" outlineLevel="0" collapsed="false">
      <c r="A19021" s="8" t="s">
        <v>9469</v>
      </c>
      <c r="B19021" s="8" t="s">
        <v>9470</v>
      </c>
      <c r="C19021" s="8" t="s">
        <v>1240</v>
      </c>
      <c r="D19021" s="8" t="n">
        <v>2002</v>
      </c>
      <c r="E19021" s="19" t="n">
        <v>5.08</v>
      </c>
      <c r="F19021" s="19" t="n">
        <v>43</v>
      </c>
    </row>
    <row r="19022" customFormat="false" ht="15" hidden="false" customHeight="false" outlineLevel="0" collapsed="false">
      <c r="A19022" s="8" t="s">
        <v>9469</v>
      </c>
      <c r="B19022" s="8" t="s">
        <v>9470</v>
      </c>
      <c r="C19022" s="8" t="s">
        <v>1241</v>
      </c>
      <c r="D19022" s="8" t="n">
        <v>2002</v>
      </c>
      <c r="E19022" s="19" t="n">
        <v>0</v>
      </c>
      <c r="F19022" s="19" t="n">
        <v>41.3888888888889</v>
      </c>
    </row>
    <row r="19023" customFormat="false" ht="15" hidden="false" customHeight="false" outlineLevel="0" collapsed="false">
      <c r="A19023" s="8" t="s">
        <v>9469</v>
      </c>
      <c r="B19023" s="8" t="s">
        <v>9470</v>
      </c>
      <c r="C19023" s="8" t="s">
        <v>1242</v>
      </c>
      <c r="D19023" s="8" t="n">
        <v>2002</v>
      </c>
      <c r="F19023" s="19" t="n">
        <v>44.2222222222222</v>
      </c>
    </row>
    <row r="19024" customFormat="false" ht="15" hidden="false" customHeight="false" outlineLevel="0" collapsed="false">
      <c r="A19024" s="8" t="s">
        <v>9469</v>
      </c>
      <c r="B19024" s="8" t="s">
        <v>9470</v>
      </c>
      <c r="C19024" s="8" t="s">
        <v>1243</v>
      </c>
      <c r="D19024" s="8" t="n">
        <v>2002</v>
      </c>
      <c r="E19024" s="19" t="n">
        <v>0.254</v>
      </c>
      <c r="F19024" s="19" t="n">
        <v>42</v>
      </c>
    </row>
    <row r="19025" customFormat="false" ht="15" hidden="false" customHeight="false" outlineLevel="0" collapsed="false">
      <c r="A19025" s="8" t="s">
        <v>9469</v>
      </c>
      <c r="B19025" s="8" t="s">
        <v>9470</v>
      </c>
      <c r="C19025" s="8" t="s">
        <v>1244</v>
      </c>
      <c r="D19025" s="8" t="n">
        <v>2002</v>
      </c>
      <c r="E19025" s="19" t="n">
        <v>11.938</v>
      </c>
      <c r="F19025" s="19" t="n">
        <v>42.2777777777778</v>
      </c>
    </row>
    <row r="19026" customFormat="false" ht="15" hidden="false" customHeight="false" outlineLevel="0" collapsed="false">
      <c r="A19026" s="8" t="s">
        <v>9469</v>
      </c>
      <c r="B19026" s="8" t="s">
        <v>9470</v>
      </c>
      <c r="C19026" s="8" t="s">
        <v>1245</v>
      </c>
      <c r="D19026" s="8" t="n">
        <v>2002</v>
      </c>
      <c r="E19026" s="19" t="n">
        <v>5.08</v>
      </c>
      <c r="F19026" s="19" t="n">
        <v>35.8888888888889</v>
      </c>
    </row>
    <row r="19027" customFormat="false" ht="15" hidden="false" customHeight="false" outlineLevel="0" collapsed="false">
      <c r="A19027" s="8" t="s">
        <v>9469</v>
      </c>
      <c r="B19027" s="8" t="s">
        <v>9470</v>
      </c>
      <c r="C19027" s="8" t="s">
        <v>1246</v>
      </c>
      <c r="D19027" s="8" t="n">
        <v>2002</v>
      </c>
      <c r="E19027" s="19" t="n">
        <v>0</v>
      </c>
      <c r="F19027" s="19" t="n">
        <v>40.7777777777778</v>
      </c>
    </row>
    <row r="19028" customFormat="false" ht="15" hidden="false" customHeight="false" outlineLevel="0" collapsed="false">
      <c r="A19028" s="8" t="s">
        <v>9469</v>
      </c>
      <c r="B19028" s="8" t="s">
        <v>9470</v>
      </c>
      <c r="C19028" s="8" t="s">
        <v>1247</v>
      </c>
      <c r="D19028" s="8" t="n">
        <v>2002</v>
      </c>
      <c r="E19028" s="19" t="n">
        <v>0</v>
      </c>
      <c r="F19028" s="19" t="n">
        <v>40.6111111111111</v>
      </c>
    </row>
    <row r="19029" customFormat="false" ht="15" hidden="false" customHeight="false" outlineLevel="0" collapsed="false">
      <c r="A19029" s="8" t="s">
        <v>9469</v>
      </c>
      <c r="B19029" s="8" t="s">
        <v>9470</v>
      </c>
      <c r="C19029" s="8" t="s">
        <v>1248</v>
      </c>
      <c r="D19029" s="8" t="n">
        <v>2002</v>
      </c>
      <c r="E19029" s="19" t="n">
        <v>0</v>
      </c>
      <c r="F19029" s="19" t="n">
        <v>40.1111111111111</v>
      </c>
    </row>
    <row r="19030" customFormat="false" ht="15" hidden="false" customHeight="false" outlineLevel="0" collapsed="false">
      <c r="A19030" s="8" t="s">
        <v>9469</v>
      </c>
      <c r="B19030" s="8" t="s">
        <v>9470</v>
      </c>
      <c r="C19030" s="8" t="s">
        <v>1249</v>
      </c>
      <c r="D19030" s="8" t="n">
        <v>2002</v>
      </c>
      <c r="E19030" s="19" t="n">
        <v>2.032</v>
      </c>
      <c r="F19030" s="19" t="n">
        <v>36.7777777777778</v>
      </c>
    </row>
    <row r="19031" customFormat="false" ht="15" hidden="false" customHeight="false" outlineLevel="0" collapsed="false">
      <c r="A19031" s="8" t="s">
        <v>9469</v>
      </c>
      <c r="B19031" s="8" t="s">
        <v>9470</v>
      </c>
      <c r="C19031" s="8" t="s">
        <v>1250</v>
      </c>
      <c r="D19031" s="8" t="n">
        <v>2002</v>
      </c>
      <c r="E19031" s="19" t="n">
        <v>0</v>
      </c>
      <c r="F19031" s="19" t="n">
        <v>37.2222222222222</v>
      </c>
    </row>
    <row r="19032" customFormat="false" ht="15" hidden="false" customHeight="false" outlineLevel="0" collapsed="false">
      <c r="A19032" s="8" t="s">
        <v>9469</v>
      </c>
      <c r="B19032" s="8" t="s">
        <v>9470</v>
      </c>
      <c r="C19032" s="8" t="s">
        <v>1251</v>
      </c>
      <c r="D19032" s="8" t="n">
        <v>2002</v>
      </c>
      <c r="E19032" s="19" t="n">
        <v>10.922</v>
      </c>
      <c r="F19032" s="19" t="n">
        <v>32</v>
      </c>
    </row>
    <row r="19033" customFormat="false" ht="15" hidden="false" customHeight="false" outlineLevel="0" collapsed="false">
      <c r="A19033" s="8" t="s">
        <v>9469</v>
      </c>
      <c r="B19033" s="8" t="s">
        <v>9470</v>
      </c>
      <c r="C19033" s="8" t="s">
        <v>1252</v>
      </c>
      <c r="D19033" s="8" t="n">
        <v>2002</v>
      </c>
      <c r="E19033" s="19" t="n">
        <v>0</v>
      </c>
      <c r="F19033" s="19" t="n">
        <v>31.3888888888889</v>
      </c>
    </row>
    <row r="19034" customFormat="false" ht="15" hidden="false" customHeight="false" outlineLevel="0" collapsed="false">
      <c r="A19034" s="8" t="s">
        <v>9469</v>
      </c>
      <c r="B19034" s="8" t="s">
        <v>9470</v>
      </c>
      <c r="C19034" s="8" t="s">
        <v>1253</v>
      </c>
      <c r="D19034" s="8" t="n">
        <v>2002</v>
      </c>
      <c r="E19034" s="19" t="n">
        <v>37.084</v>
      </c>
      <c r="F19034" s="19" t="n">
        <v>35.3888888888889</v>
      </c>
    </row>
    <row r="19035" customFormat="false" ht="15" hidden="false" customHeight="false" outlineLevel="0" collapsed="false">
      <c r="A19035" s="8" t="s">
        <v>9469</v>
      </c>
      <c r="B19035" s="8" t="s">
        <v>9470</v>
      </c>
      <c r="C19035" s="8" t="s">
        <v>1254</v>
      </c>
      <c r="D19035" s="8" t="n">
        <v>2002</v>
      </c>
      <c r="E19035" s="19" t="n">
        <v>53.086</v>
      </c>
      <c r="F19035" s="19" t="n">
        <v>34.1111111111111</v>
      </c>
    </row>
    <row r="19036" customFormat="false" ht="15" hidden="false" customHeight="false" outlineLevel="0" collapsed="false">
      <c r="A19036" s="8" t="s">
        <v>9469</v>
      </c>
      <c r="B19036" s="8" t="s">
        <v>9470</v>
      </c>
      <c r="C19036" s="8" t="s">
        <v>1255</v>
      </c>
      <c r="D19036" s="8" t="n">
        <v>2002</v>
      </c>
      <c r="E19036" s="19" t="n">
        <v>36.068</v>
      </c>
      <c r="F19036" s="19" t="n">
        <v>25.1111111111111</v>
      </c>
    </row>
    <row r="19037" customFormat="false" ht="15" hidden="false" customHeight="false" outlineLevel="0" collapsed="false">
      <c r="A19037" s="8" t="s">
        <v>9469</v>
      </c>
      <c r="B19037" s="8" t="s">
        <v>9470</v>
      </c>
      <c r="C19037" s="8" t="s">
        <v>1256</v>
      </c>
      <c r="D19037" s="8" t="n">
        <v>2002</v>
      </c>
      <c r="E19037" s="19" t="n">
        <v>117.094</v>
      </c>
      <c r="F19037" s="19" t="n">
        <v>27.8888888888889</v>
      </c>
    </row>
    <row r="19038" customFormat="false" ht="15" hidden="false" customHeight="false" outlineLevel="0" collapsed="false">
      <c r="A19038" s="8" t="s">
        <v>9469</v>
      </c>
      <c r="B19038" s="8" t="s">
        <v>9470</v>
      </c>
      <c r="C19038" s="8" t="s">
        <v>1257</v>
      </c>
      <c r="D19038" s="8" t="n">
        <v>2002</v>
      </c>
      <c r="E19038" s="19" t="n">
        <v>23.876</v>
      </c>
      <c r="F19038" s="19" t="n">
        <v>24.1111111111111</v>
      </c>
    </row>
    <row r="19039" customFormat="false" ht="15" hidden="false" customHeight="false" outlineLevel="0" collapsed="false">
      <c r="A19039" s="8" t="s">
        <v>9469</v>
      </c>
      <c r="B19039" s="8" t="s">
        <v>9470</v>
      </c>
      <c r="C19039" s="8" t="s">
        <v>1258</v>
      </c>
      <c r="D19039" s="8" t="n">
        <v>2002</v>
      </c>
      <c r="E19039" s="19" t="n">
        <v>12.954</v>
      </c>
      <c r="F19039" s="19" t="n">
        <v>30.1111111111111</v>
      </c>
    </row>
    <row r="19040" customFormat="false" ht="15" hidden="false" customHeight="false" outlineLevel="0" collapsed="false">
      <c r="A19040" s="8" t="s">
        <v>9469</v>
      </c>
      <c r="B19040" s="8" t="s">
        <v>9470</v>
      </c>
      <c r="C19040" s="8" t="s">
        <v>1259</v>
      </c>
      <c r="D19040" s="8" t="n">
        <v>2002</v>
      </c>
      <c r="E19040" s="19" t="n">
        <v>1.016</v>
      </c>
      <c r="F19040" s="19" t="n">
        <v>32.1111111111111</v>
      </c>
    </row>
    <row r="19041" customFormat="false" ht="15" hidden="false" customHeight="false" outlineLevel="0" collapsed="false">
      <c r="A19041" s="8" t="s">
        <v>9469</v>
      </c>
      <c r="B19041" s="8" t="s">
        <v>9470</v>
      </c>
      <c r="C19041" s="8" t="s">
        <v>1260</v>
      </c>
      <c r="D19041" s="8" t="n">
        <v>2002</v>
      </c>
      <c r="E19041" s="19" t="n">
        <v>6.096</v>
      </c>
      <c r="F19041" s="19" t="n">
        <v>34</v>
      </c>
    </row>
    <row r="19042" customFormat="false" ht="15" hidden="false" customHeight="false" outlineLevel="0" collapsed="false">
      <c r="A19042" s="8" t="s">
        <v>9469</v>
      </c>
      <c r="B19042" s="8" t="s">
        <v>9470</v>
      </c>
      <c r="C19042" s="8" t="s">
        <v>1261</v>
      </c>
      <c r="D19042" s="8" t="n">
        <v>2002</v>
      </c>
      <c r="E19042" s="19" t="n">
        <v>0</v>
      </c>
      <c r="F19042" s="19" t="n">
        <v>31</v>
      </c>
    </row>
    <row r="19043" customFormat="false" ht="15" hidden="false" customHeight="false" outlineLevel="0" collapsed="false">
      <c r="A19043" s="8" t="s">
        <v>9469</v>
      </c>
      <c r="B19043" s="8" t="s">
        <v>9470</v>
      </c>
      <c r="C19043" s="8" t="s">
        <v>1262</v>
      </c>
      <c r="D19043" s="8" t="n">
        <v>2002</v>
      </c>
      <c r="E19043" s="19" t="n">
        <v>2.032</v>
      </c>
      <c r="F19043" s="19" t="n">
        <v>33</v>
      </c>
    </row>
    <row r="19044" customFormat="false" ht="15" hidden="false" customHeight="false" outlineLevel="0" collapsed="false">
      <c r="A19044" s="8" t="s">
        <v>9469</v>
      </c>
      <c r="B19044" s="8" t="s">
        <v>9470</v>
      </c>
      <c r="C19044" s="8" t="s">
        <v>1263</v>
      </c>
      <c r="D19044" s="8" t="n">
        <v>2002</v>
      </c>
      <c r="E19044" s="19" t="n">
        <v>0.254</v>
      </c>
      <c r="F19044" s="19" t="n">
        <v>32.1111111111111</v>
      </c>
    </row>
    <row r="19045" customFormat="false" ht="15" hidden="false" customHeight="false" outlineLevel="0" collapsed="false">
      <c r="A19045" s="8" t="s">
        <v>9469</v>
      </c>
      <c r="B19045" s="8" t="s">
        <v>9470</v>
      </c>
      <c r="C19045" s="8" t="s">
        <v>1264</v>
      </c>
      <c r="D19045" s="8" t="n">
        <v>2002</v>
      </c>
      <c r="E19045" s="19" t="n">
        <v>2.032</v>
      </c>
      <c r="F19045" s="19" t="n">
        <v>32.7777777777778</v>
      </c>
    </row>
    <row r="19046" customFormat="false" ht="15" hidden="false" customHeight="false" outlineLevel="0" collapsed="false">
      <c r="A19046" s="8" t="s">
        <v>9469</v>
      </c>
      <c r="B19046" s="8" t="s">
        <v>9470</v>
      </c>
      <c r="C19046" s="8" t="s">
        <v>1265</v>
      </c>
      <c r="D19046" s="8" t="n">
        <v>2002</v>
      </c>
      <c r="E19046" s="19" t="n">
        <v>0</v>
      </c>
      <c r="F19046" s="19" t="n">
        <v>35</v>
      </c>
    </row>
    <row r="19047" customFormat="false" ht="15" hidden="false" customHeight="false" outlineLevel="0" collapsed="false">
      <c r="A19047" s="8" t="s">
        <v>9469</v>
      </c>
      <c r="B19047" s="8" t="s">
        <v>9470</v>
      </c>
      <c r="C19047" s="8" t="s">
        <v>1266</v>
      </c>
      <c r="D19047" s="8" t="n">
        <v>2002</v>
      </c>
      <c r="E19047" s="19" t="n">
        <v>0</v>
      </c>
      <c r="F19047" s="19" t="n">
        <v>34.3888888888889</v>
      </c>
    </row>
    <row r="19048" customFormat="false" ht="15" hidden="false" customHeight="false" outlineLevel="0" collapsed="false">
      <c r="A19048" s="8" t="s">
        <v>9469</v>
      </c>
      <c r="B19048" s="8" t="s">
        <v>9470</v>
      </c>
      <c r="C19048" s="8" t="s">
        <v>1267</v>
      </c>
      <c r="D19048" s="8" t="n">
        <v>2002</v>
      </c>
      <c r="E19048" s="19" t="n">
        <v>0</v>
      </c>
      <c r="F19048" s="19" t="n">
        <v>35.5</v>
      </c>
    </row>
    <row r="19049" customFormat="false" ht="15" hidden="false" customHeight="false" outlineLevel="0" collapsed="false">
      <c r="A19049" s="8" t="s">
        <v>9469</v>
      </c>
      <c r="B19049" s="8" t="s">
        <v>9470</v>
      </c>
      <c r="C19049" s="8" t="s">
        <v>1268</v>
      </c>
      <c r="D19049" s="8" t="n">
        <v>2002</v>
      </c>
      <c r="E19049" s="19" t="n">
        <v>0</v>
      </c>
      <c r="F19049" s="19" t="n">
        <v>34.3888888888889</v>
      </c>
    </row>
    <row r="19050" customFormat="false" ht="15" hidden="false" customHeight="false" outlineLevel="0" collapsed="false">
      <c r="A19050" s="8" t="s">
        <v>9469</v>
      </c>
      <c r="B19050" s="8" t="s">
        <v>9470</v>
      </c>
      <c r="C19050" s="8" t="s">
        <v>1269</v>
      </c>
      <c r="D19050" s="8" t="n">
        <v>2002</v>
      </c>
      <c r="E19050" s="19" t="n">
        <v>0</v>
      </c>
      <c r="F19050" s="19" t="n">
        <v>35.2777777777778</v>
      </c>
    </row>
    <row r="19051" customFormat="false" ht="15" hidden="false" customHeight="false" outlineLevel="0" collapsed="false">
      <c r="A19051" s="8" t="s">
        <v>9469</v>
      </c>
      <c r="B19051" s="8" t="s">
        <v>9470</v>
      </c>
      <c r="C19051" s="8" t="s">
        <v>1270</v>
      </c>
      <c r="D19051" s="8" t="n">
        <v>2002</v>
      </c>
      <c r="E19051" s="19" t="n">
        <v>0</v>
      </c>
      <c r="F19051" s="19" t="n">
        <v>36.2777777777778</v>
      </c>
    </row>
    <row r="19052" customFormat="false" ht="15" hidden="false" customHeight="false" outlineLevel="0" collapsed="false">
      <c r="A19052" s="8" t="s">
        <v>9469</v>
      </c>
      <c r="B19052" s="8" t="s">
        <v>9470</v>
      </c>
      <c r="C19052" s="8" t="s">
        <v>1271</v>
      </c>
      <c r="D19052" s="8" t="n">
        <v>2002</v>
      </c>
      <c r="E19052" s="19" t="n">
        <v>0</v>
      </c>
      <c r="F19052" s="19" t="n">
        <v>36.2777777777778</v>
      </c>
    </row>
    <row r="19053" customFormat="false" ht="15" hidden="false" customHeight="false" outlineLevel="0" collapsed="false">
      <c r="A19053" s="8" t="s">
        <v>9469</v>
      </c>
      <c r="B19053" s="8" t="s">
        <v>9470</v>
      </c>
      <c r="C19053" s="8" t="s">
        <v>1272</v>
      </c>
      <c r="D19053" s="8" t="n">
        <v>2002</v>
      </c>
      <c r="E19053" s="19" t="n">
        <v>0</v>
      </c>
      <c r="F19053" s="19" t="n">
        <v>36.3888888888889</v>
      </c>
    </row>
    <row r="19054" customFormat="false" ht="15" hidden="false" customHeight="false" outlineLevel="0" collapsed="false">
      <c r="A19054" s="8" t="s">
        <v>9469</v>
      </c>
      <c r="B19054" s="8" t="s">
        <v>9470</v>
      </c>
      <c r="C19054" s="8" t="s">
        <v>1273</v>
      </c>
      <c r="D19054" s="8" t="n">
        <v>2002</v>
      </c>
      <c r="E19054" s="19" t="n">
        <v>10.922</v>
      </c>
      <c r="F19054" s="19" t="n">
        <v>32.1111111111111</v>
      </c>
    </row>
    <row r="19055" customFormat="false" ht="15" hidden="false" customHeight="false" outlineLevel="0" collapsed="false">
      <c r="A19055" s="8" t="s">
        <v>9469</v>
      </c>
      <c r="B19055" s="8" t="s">
        <v>9470</v>
      </c>
      <c r="C19055" s="8" t="s">
        <v>1274</v>
      </c>
      <c r="D19055" s="8" t="n">
        <v>2002</v>
      </c>
      <c r="E19055" s="19" t="n">
        <v>3.048</v>
      </c>
      <c r="F19055" s="19" t="n">
        <v>34.2222222222222</v>
      </c>
    </row>
    <row r="19056" customFormat="false" ht="15" hidden="false" customHeight="false" outlineLevel="0" collapsed="false">
      <c r="A19056" s="8" t="s">
        <v>9469</v>
      </c>
      <c r="B19056" s="8" t="s">
        <v>9470</v>
      </c>
      <c r="C19056" s="8" t="s">
        <v>1275</v>
      </c>
      <c r="D19056" s="8" t="n">
        <v>2002</v>
      </c>
      <c r="E19056" s="19" t="n">
        <v>0.254</v>
      </c>
      <c r="F19056" s="19" t="n">
        <v>36.2777777777778</v>
      </c>
    </row>
    <row r="19057" customFormat="false" ht="15" hidden="false" customHeight="false" outlineLevel="0" collapsed="false">
      <c r="A19057" s="8" t="s">
        <v>9469</v>
      </c>
      <c r="B19057" s="8" t="s">
        <v>9470</v>
      </c>
      <c r="C19057" s="8" t="s">
        <v>1276</v>
      </c>
      <c r="D19057" s="8" t="n">
        <v>2002</v>
      </c>
      <c r="E19057" s="19" t="n">
        <v>0.508</v>
      </c>
      <c r="F19057" s="19" t="n">
        <v>36</v>
      </c>
    </row>
    <row r="19058" customFormat="false" ht="15" hidden="false" customHeight="false" outlineLevel="0" collapsed="false">
      <c r="A19058" s="8" t="s">
        <v>9469</v>
      </c>
      <c r="B19058" s="8" t="s">
        <v>9470</v>
      </c>
      <c r="C19058" s="8" t="s">
        <v>1277</v>
      </c>
      <c r="D19058" s="8" t="n">
        <v>2002</v>
      </c>
      <c r="E19058" s="19" t="n">
        <v>0</v>
      </c>
      <c r="F19058" s="19" t="n">
        <v>35</v>
      </c>
    </row>
    <row r="19059" customFormat="false" ht="15" hidden="false" customHeight="false" outlineLevel="0" collapsed="false">
      <c r="A19059" s="8" t="s">
        <v>9469</v>
      </c>
      <c r="B19059" s="8" t="s">
        <v>9470</v>
      </c>
      <c r="C19059" s="8" t="s">
        <v>1278</v>
      </c>
      <c r="D19059" s="8" t="n">
        <v>2002</v>
      </c>
      <c r="E19059" s="19" t="n">
        <v>1.016</v>
      </c>
      <c r="F19059" s="19" t="n">
        <v>32.7222222222222</v>
      </c>
    </row>
    <row r="19060" customFormat="false" ht="15" hidden="false" customHeight="false" outlineLevel="0" collapsed="false">
      <c r="A19060" s="8" t="s">
        <v>9469</v>
      </c>
      <c r="B19060" s="8" t="s">
        <v>9470</v>
      </c>
      <c r="C19060" s="8" t="s">
        <v>1279</v>
      </c>
      <c r="D19060" s="8" t="n">
        <v>2002</v>
      </c>
      <c r="E19060" s="19" t="n">
        <v>1.016</v>
      </c>
      <c r="F19060" s="19" t="n">
        <v>29.8888888888889</v>
      </c>
    </row>
    <row r="19061" customFormat="false" ht="15" hidden="false" customHeight="false" outlineLevel="0" collapsed="false">
      <c r="A19061" s="8" t="s">
        <v>9469</v>
      </c>
      <c r="B19061" s="8" t="s">
        <v>9470</v>
      </c>
      <c r="C19061" s="8" t="s">
        <v>1280</v>
      </c>
      <c r="D19061" s="8" t="n">
        <v>2002</v>
      </c>
      <c r="E19061" s="19" t="n">
        <v>29.972</v>
      </c>
      <c r="F19061" s="19" t="n">
        <v>31</v>
      </c>
    </row>
    <row r="19062" customFormat="false" ht="15" hidden="false" customHeight="false" outlineLevel="0" collapsed="false">
      <c r="A19062" s="8" t="s">
        <v>9469</v>
      </c>
      <c r="B19062" s="8" t="s">
        <v>9470</v>
      </c>
      <c r="C19062" s="8" t="s">
        <v>1281</v>
      </c>
      <c r="D19062" s="8" t="n">
        <v>2002</v>
      </c>
      <c r="E19062" s="19" t="n">
        <v>12.954</v>
      </c>
      <c r="F19062" s="19" t="n">
        <v>27.2222222222222</v>
      </c>
    </row>
    <row r="19063" customFormat="false" ht="15" hidden="false" customHeight="false" outlineLevel="0" collapsed="false">
      <c r="A19063" s="8" t="s">
        <v>9469</v>
      </c>
      <c r="B19063" s="8" t="s">
        <v>9470</v>
      </c>
      <c r="C19063" s="8" t="s">
        <v>1282</v>
      </c>
      <c r="D19063" s="8" t="n">
        <v>2002</v>
      </c>
      <c r="E19063" s="19" t="n">
        <v>40.894</v>
      </c>
      <c r="F19063" s="19" t="n">
        <v>29</v>
      </c>
    </row>
    <row r="19064" customFormat="false" ht="15" hidden="false" customHeight="false" outlineLevel="0" collapsed="false">
      <c r="A19064" s="8" t="s">
        <v>9469</v>
      </c>
      <c r="B19064" s="8" t="s">
        <v>9470</v>
      </c>
      <c r="C19064" s="8" t="s">
        <v>1283</v>
      </c>
      <c r="D19064" s="8" t="n">
        <v>2002</v>
      </c>
      <c r="E19064" s="19" t="n">
        <v>0</v>
      </c>
      <c r="F19064" s="19" t="n">
        <v>30.8888888888889</v>
      </c>
    </row>
    <row r="19065" customFormat="false" ht="15" hidden="false" customHeight="false" outlineLevel="0" collapsed="false">
      <c r="A19065" s="8" t="s">
        <v>9469</v>
      </c>
      <c r="B19065" s="8" t="s">
        <v>9470</v>
      </c>
      <c r="C19065" s="8" t="s">
        <v>1284</v>
      </c>
      <c r="D19065" s="8" t="n">
        <v>2002</v>
      </c>
      <c r="E19065" s="19" t="n">
        <v>0.508</v>
      </c>
      <c r="F19065" s="19" t="n">
        <v>31.1111111111111</v>
      </c>
    </row>
    <row r="19066" customFormat="false" ht="15" hidden="false" customHeight="false" outlineLevel="0" collapsed="false">
      <c r="A19066" s="8" t="s">
        <v>9469</v>
      </c>
      <c r="B19066" s="8" t="s">
        <v>9470</v>
      </c>
      <c r="C19066" s="8" t="s">
        <v>1285</v>
      </c>
      <c r="D19066" s="8" t="n">
        <v>2002</v>
      </c>
      <c r="E19066" s="19" t="n">
        <v>0.254</v>
      </c>
      <c r="F19066" s="19" t="n">
        <v>33.2222222222222</v>
      </c>
    </row>
    <row r="19067" customFormat="false" ht="15" hidden="false" customHeight="false" outlineLevel="0" collapsed="false">
      <c r="A19067" s="8" t="s">
        <v>9469</v>
      </c>
      <c r="B19067" s="8" t="s">
        <v>9470</v>
      </c>
      <c r="C19067" s="8" t="s">
        <v>1286</v>
      </c>
      <c r="D19067" s="8" t="n">
        <v>2002</v>
      </c>
      <c r="E19067" s="19" t="n">
        <v>0</v>
      </c>
      <c r="F19067" s="19" t="n">
        <v>33.5</v>
      </c>
    </row>
    <row r="19068" customFormat="false" ht="15" hidden="false" customHeight="false" outlineLevel="0" collapsed="false">
      <c r="A19068" s="8" t="s">
        <v>9469</v>
      </c>
      <c r="B19068" s="8" t="s">
        <v>9470</v>
      </c>
      <c r="C19068" s="8" t="s">
        <v>1287</v>
      </c>
      <c r="D19068" s="8" t="n">
        <v>2002</v>
      </c>
      <c r="E19068" s="19" t="n">
        <v>0</v>
      </c>
      <c r="F19068" s="19" t="n">
        <v>33.8888888888889</v>
      </c>
    </row>
    <row r="19069" customFormat="false" ht="15" hidden="false" customHeight="false" outlineLevel="0" collapsed="false">
      <c r="A19069" s="8" t="s">
        <v>9469</v>
      </c>
      <c r="B19069" s="8" t="s">
        <v>9470</v>
      </c>
      <c r="C19069" s="8" t="s">
        <v>1288</v>
      </c>
      <c r="D19069" s="8" t="n">
        <v>2002</v>
      </c>
      <c r="E19069" s="19" t="n">
        <v>0</v>
      </c>
      <c r="F19069" s="19" t="n">
        <v>34</v>
      </c>
    </row>
    <row r="19070" customFormat="false" ht="15" hidden="false" customHeight="false" outlineLevel="0" collapsed="false">
      <c r="A19070" s="8" t="s">
        <v>9469</v>
      </c>
      <c r="B19070" s="8" t="s">
        <v>9470</v>
      </c>
      <c r="C19070" s="8" t="s">
        <v>1289</v>
      </c>
      <c r="D19070" s="8" t="n">
        <v>2002</v>
      </c>
      <c r="E19070" s="19" t="n">
        <v>0</v>
      </c>
      <c r="F19070" s="19" t="n">
        <v>34.2777777777778</v>
      </c>
    </row>
    <row r="19071" customFormat="false" ht="15" hidden="false" customHeight="false" outlineLevel="0" collapsed="false">
      <c r="A19071" s="8" t="s">
        <v>9469</v>
      </c>
      <c r="B19071" s="8" t="s">
        <v>9470</v>
      </c>
      <c r="C19071" s="8" t="s">
        <v>1290</v>
      </c>
      <c r="D19071" s="8" t="n">
        <v>2002</v>
      </c>
      <c r="E19071" s="19" t="n">
        <v>0</v>
      </c>
      <c r="F19071" s="19" t="n">
        <v>35</v>
      </c>
    </row>
    <row r="19072" customFormat="false" ht="15" hidden="false" customHeight="false" outlineLevel="0" collapsed="false">
      <c r="A19072" s="8" t="s">
        <v>9469</v>
      </c>
      <c r="B19072" s="8" t="s">
        <v>9470</v>
      </c>
      <c r="C19072" s="8" t="s">
        <v>1291</v>
      </c>
      <c r="D19072" s="8" t="n">
        <v>2002</v>
      </c>
      <c r="E19072" s="19" t="n">
        <v>0</v>
      </c>
      <c r="F19072" s="19" t="n">
        <v>35.3888888888889</v>
      </c>
    </row>
    <row r="19073" customFormat="false" ht="15" hidden="false" customHeight="false" outlineLevel="0" collapsed="false">
      <c r="A19073" s="8" t="s">
        <v>9469</v>
      </c>
      <c r="B19073" s="8" t="s">
        <v>9470</v>
      </c>
      <c r="C19073" s="8" t="s">
        <v>1292</v>
      </c>
      <c r="D19073" s="8" t="n">
        <v>2002</v>
      </c>
      <c r="F19073" s="19" t="n">
        <v>33.7777777777778</v>
      </c>
    </row>
    <row r="19074" customFormat="false" ht="15" hidden="false" customHeight="false" outlineLevel="0" collapsed="false">
      <c r="A19074" s="8" t="s">
        <v>9469</v>
      </c>
      <c r="B19074" s="8" t="s">
        <v>9470</v>
      </c>
      <c r="C19074" s="8" t="s">
        <v>1293</v>
      </c>
      <c r="D19074" s="8" t="n">
        <v>2002</v>
      </c>
      <c r="E19074" s="19" t="n">
        <v>10.922</v>
      </c>
      <c r="F19074" s="19" t="n">
        <v>31.6111111111111</v>
      </c>
    </row>
    <row r="19075" customFormat="false" ht="15" hidden="false" customHeight="false" outlineLevel="0" collapsed="false">
      <c r="A19075" s="8" t="s">
        <v>9469</v>
      </c>
      <c r="B19075" s="8" t="s">
        <v>9470</v>
      </c>
      <c r="C19075" s="8" t="s">
        <v>1294</v>
      </c>
      <c r="D19075" s="8" t="n">
        <v>2002</v>
      </c>
      <c r="E19075" s="19" t="n">
        <v>0</v>
      </c>
      <c r="F19075" s="19" t="n">
        <v>33.2222222222222</v>
      </c>
    </row>
    <row r="19076" customFormat="false" ht="15" hidden="false" customHeight="false" outlineLevel="0" collapsed="false">
      <c r="A19076" s="8" t="s">
        <v>9469</v>
      </c>
      <c r="B19076" s="8" t="s">
        <v>9470</v>
      </c>
      <c r="C19076" s="8" t="s">
        <v>1295</v>
      </c>
      <c r="D19076" s="8" t="n">
        <v>2002</v>
      </c>
      <c r="E19076" s="19" t="n">
        <v>0</v>
      </c>
      <c r="F19076" s="19" t="n">
        <v>32</v>
      </c>
    </row>
    <row r="19077" customFormat="false" ht="15" hidden="false" customHeight="false" outlineLevel="0" collapsed="false">
      <c r="A19077" s="8" t="s">
        <v>9469</v>
      </c>
      <c r="B19077" s="8" t="s">
        <v>9470</v>
      </c>
      <c r="C19077" s="8" t="s">
        <v>1296</v>
      </c>
      <c r="D19077" s="8" t="n">
        <v>2002</v>
      </c>
      <c r="E19077" s="19" t="n">
        <v>20.066</v>
      </c>
      <c r="F19077" s="19" t="n">
        <v>32.2222222222222</v>
      </c>
    </row>
    <row r="19078" customFormat="false" ht="15" hidden="false" customHeight="false" outlineLevel="0" collapsed="false">
      <c r="A19078" s="8" t="s">
        <v>9469</v>
      </c>
      <c r="B19078" s="8" t="s">
        <v>9470</v>
      </c>
      <c r="C19078" s="8" t="s">
        <v>1297</v>
      </c>
      <c r="D19078" s="8" t="n">
        <v>2002</v>
      </c>
      <c r="E19078" s="19" t="n">
        <v>7.874</v>
      </c>
      <c r="F19078" s="19" t="n">
        <v>28</v>
      </c>
    </row>
    <row r="19079" customFormat="false" ht="15" hidden="false" customHeight="false" outlineLevel="0" collapsed="false">
      <c r="A19079" s="8" t="s">
        <v>9469</v>
      </c>
      <c r="B19079" s="8" t="s">
        <v>9470</v>
      </c>
      <c r="C19079" s="8" t="s">
        <v>1298</v>
      </c>
      <c r="D19079" s="8" t="n">
        <v>2002</v>
      </c>
      <c r="E19079" s="19" t="n">
        <v>23.114</v>
      </c>
      <c r="F19079" s="19" t="n">
        <v>30.6111111111111</v>
      </c>
    </row>
    <row r="19080" customFormat="false" ht="15" hidden="false" customHeight="false" outlineLevel="0" collapsed="false">
      <c r="A19080" s="8" t="s">
        <v>9469</v>
      </c>
      <c r="B19080" s="8" t="s">
        <v>9470</v>
      </c>
      <c r="C19080" s="8" t="s">
        <v>1299</v>
      </c>
      <c r="D19080" s="8" t="n">
        <v>2002</v>
      </c>
      <c r="E19080" s="19" t="n">
        <v>0.762</v>
      </c>
      <c r="F19080" s="19" t="n">
        <v>31.2777777777778</v>
      </c>
    </row>
    <row r="19081" customFormat="false" ht="15" hidden="false" customHeight="false" outlineLevel="0" collapsed="false">
      <c r="A19081" s="8" t="s">
        <v>9469</v>
      </c>
      <c r="B19081" s="8" t="s">
        <v>9470</v>
      </c>
      <c r="C19081" s="8" t="s">
        <v>1300</v>
      </c>
      <c r="D19081" s="8" t="n">
        <v>2002</v>
      </c>
      <c r="E19081" s="19" t="n">
        <v>0</v>
      </c>
      <c r="F19081" s="19" t="n">
        <v>31.3888888888889</v>
      </c>
    </row>
    <row r="19082" customFormat="false" ht="15" hidden="false" customHeight="false" outlineLevel="0" collapsed="false">
      <c r="A19082" s="8" t="s">
        <v>9469</v>
      </c>
      <c r="B19082" s="8" t="s">
        <v>9470</v>
      </c>
      <c r="C19082" s="8" t="s">
        <v>1301</v>
      </c>
      <c r="D19082" s="8" t="n">
        <v>2002</v>
      </c>
      <c r="E19082" s="19" t="n">
        <v>1.016</v>
      </c>
      <c r="F19082" s="19" t="n">
        <v>29</v>
      </c>
    </row>
    <row r="19083" customFormat="false" ht="15" hidden="false" customHeight="false" outlineLevel="0" collapsed="false">
      <c r="A19083" s="8" t="s">
        <v>9469</v>
      </c>
      <c r="B19083" s="8" t="s">
        <v>9470</v>
      </c>
      <c r="C19083" s="8" t="s">
        <v>1302</v>
      </c>
      <c r="D19083" s="8" t="n">
        <v>2002</v>
      </c>
      <c r="E19083" s="19" t="n">
        <v>5.08</v>
      </c>
      <c r="F19083" s="19" t="n">
        <v>29.6111111111111</v>
      </c>
    </row>
    <row r="19084" customFormat="false" ht="15" hidden="false" customHeight="false" outlineLevel="0" collapsed="false">
      <c r="A19084" s="8" t="s">
        <v>9469</v>
      </c>
      <c r="B19084" s="8" t="s">
        <v>9470</v>
      </c>
      <c r="C19084" s="8" t="s">
        <v>1303</v>
      </c>
      <c r="D19084" s="8" t="n">
        <v>2002</v>
      </c>
      <c r="E19084" s="19" t="n">
        <v>0</v>
      </c>
      <c r="F19084" s="19" t="n">
        <v>31</v>
      </c>
    </row>
    <row r="19085" customFormat="false" ht="15" hidden="false" customHeight="false" outlineLevel="0" collapsed="false">
      <c r="A19085" s="8" t="s">
        <v>9469</v>
      </c>
      <c r="B19085" s="8" t="s">
        <v>9470</v>
      </c>
      <c r="C19085" s="8" t="s">
        <v>1304</v>
      </c>
      <c r="D19085" s="8" t="n">
        <v>2002</v>
      </c>
      <c r="E19085" s="19" t="n">
        <v>0.508</v>
      </c>
      <c r="F19085" s="19" t="n">
        <v>29.5</v>
      </c>
    </row>
    <row r="19086" customFormat="false" ht="15" hidden="false" customHeight="false" outlineLevel="0" collapsed="false">
      <c r="A19086" s="8" t="s">
        <v>9469</v>
      </c>
      <c r="B19086" s="8" t="s">
        <v>9470</v>
      </c>
      <c r="C19086" s="8" t="s">
        <v>1305</v>
      </c>
      <c r="D19086" s="8" t="n">
        <v>2002</v>
      </c>
      <c r="E19086" s="19" t="n">
        <v>5.08</v>
      </c>
      <c r="F19086" s="19" t="n">
        <v>29.6111111111111</v>
      </c>
    </row>
    <row r="19087" customFormat="false" ht="15" hidden="false" customHeight="false" outlineLevel="0" collapsed="false">
      <c r="A19087" s="8" t="s">
        <v>9469</v>
      </c>
      <c r="B19087" s="8" t="s">
        <v>9470</v>
      </c>
      <c r="C19087" s="8" t="s">
        <v>1306</v>
      </c>
      <c r="D19087" s="8" t="n">
        <v>2002</v>
      </c>
      <c r="E19087" s="19" t="n">
        <v>2.032</v>
      </c>
      <c r="F19087" s="19" t="n">
        <v>29</v>
      </c>
    </row>
    <row r="19088" customFormat="false" ht="15" hidden="false" customHeight="false" outlineLevel="0" collapsed="false">
      <c r="A19088" s="8" t="s">
        <v>9469</v>
      </c>
      <c r="B19088" s="8" t="s">
        <v>9470</v>
      </c>
      <c r="C19088" s="8" t="s">
        <v>1307</v>
      </c>
      <c r="D19088" s="8" t="n">
        <v>2002</v>
      </c>
      <c r="E19088" s="19" t="n">
        <v>0</v>
      </c>
      <c r="F19088" s="19" t="n">
        <v>28</v>
      </c>
    </row>
    <row r="19089" customFormat="false" ht="15" hidden="false" customHeight="false" outlineLevel="0" collapsed="false">
      <c r="A19089" s="8" t="s">
        <v>9469</v>
      </c>
      <c r="B19089" s="8" t="s">
        <v>9470</v>
      </c>
      <c r="C19089" s="8" t="s">
        <v>1308</v>
      </c>
      <c r="D19089" s="8" t="n">
        <v>2002</v>
      </c>
      <c r="E19089" s="19" t="n">
        <v>6.096</v>
      </c>
      <c r="F19089" s="19" t="n">
        <v>25</v>
      </c>
    </row>
    <row r="19090" customFormat="false" ht="15" hidden="false" customHeight="false" outlineLevel="0" collapsed="false">
      <c r="A19090" s="8" t="s">
        <v>9469</v>
      </c>
      <c r="B19090" s="8" t="s">
        <v>9470</v>
      </c>
      <c r="C19090" s="8" t="s">
        <v>1309</v>
      </c>
      <c r="D19090" s="8" t="n">
        <v>2002</v>
      </c>
      <c r="E19090" s="19" t="n">
        <v>14.986</v>
      </c>
      <c r="F19090" s="19" t="n">
        <v>24.3888888888889</v>
      </c>
    </row>
    <row r="19091" customFormat="false" ht="15" hidden="false" customHeight="false" outlineLevel="0" collapsed="false">
      <c r="A19091" s="8" t="s">
        <v>9469</v>
      </c>
      <c r="B19091" s="8" t="s">
        <v>9470</v>
      </c>
      <c r="C19091" s="8" t="s">
        <v>1310</v>
      </c>
      <c r="D19091" s="8" t="n">
        <v>2002</v>
      </c>
      <c r="E19091" s="19" t="n">
        <v>33.02</v>
      </c>
      <c r="F19091" s="19" t="n">
        <v>26.2222222222222</v>
      </c>
    </row>
    <row r="19092" customFormat="false" ht="15" hidden="false" customHeight="false" outlineLevel="0" collapsed="false">
      <c r="A19092" s="8" t="s">
        <v>9469</v>
      </c>
      <c r="B19092" s="8" t="s">
        <v>9470</v>
      </c>
      <c r="C19092" s="8" t="s">
        <v>1311</v>
      </c>
      <c r="D19092" s="8" t="n">
        <v>2002</v>
      </c>
      <c r="E19092" s="19" t="n">
        <v>3.048</v>
      </c>
      <c r="F19092" s="19" t="n">
        <v>24.7777777777778</v>
      </c>
    </row>
    <row r="19093" customFormat="false" ht="15" hidden="false" customHeight="false" outlineLevel="0" collapsed="false">
      <c r="A19093" s="8" t="s">
        <v>9469</v>
      </c>
      <c r="B19093" s="8" t="s">
        <v>9470</v>
      </c>
      <c r="C19093" s="8" t="s">
        <v>1312</v>
      </c>
      <c r="D19093" s="8" t="n">
        <v>2002</v>
      </c>
      <c r="E19093" s="19" t="n">
        <v>5.08</v>
      </c>
      <c r="F19093" s="19" t="n">
        <v>28</v>
      </c>
    </row>
    <row r="19094" customFormat="false" ht="15" hidden="false" customHeight="false" outlineLevel="0" collapsed="false">
      <c r="A19094" s="8" t="s">
        <v>9469</v>
      </c>
      <c r="B19094" s="8" t="s">
        <v>9470</v>
      </c>
      <c r="C19094" s="8" t="s">
        <v>1313</v>
      </c>
      <c r="D19094" s="8" t="n">
        <v>2002</v>
      </c>
      <c r="E19094" s="19" t="n">
        <v>0.508</v>
      </c>
      <c r="F19094" s="19" t="n">
        <v>29.1111111111111</v>
      </c>
    </row>
    <row r="19095" customFormat="false" ht="15" hidden="false" customHeight="false" outlineLevel="0" collapsed="false">
      <c r="A19095" s="8" t="s">
        <v>9469</v>
      </c>
      <c r="B19095" s="8" t="s">
        <v>9470</v>
      </c>
      <c r="C19095" s="8" t="s">
        <v>1314</v>
      </c>
      <c r="D19095" s="8" t="n">
        <v>2002</v>
      </c>
      <c r="E19095" s="19" t="n">
        <v>3.048</v>
      </c>
      <c r="F19095" s="19" t="n">
        <v>25.3888888888889</v>
      </c>
    </row>
    <row r="19096" customFormat="false" ht="15" hidden="false" customHeight="false" outlineLevel="0" collapsed="false">
      <c r="A19096" s="8" t="s">
        <v>9469</v>
      </c>
      <c r="B19096" s="8" t="s">
        <v>9470</v>
      </c>
      <c r="C19096" s="8" t="s">
        <v>1315</v>
      </c>
      <c r="D19096" s="8" t="n">
        <v>2002</v>
      </c>
      <c r="E19096" s="19" t="n">
        <v>270.764</v>
      </c>
      <c r="F19096" s="19" t="n">
        <v>30.7222222222222</v>
      </c>
    </row>
    <row r="19097" customFormat="false" ht="15" hidden="false" customHeight="false" outlineLevel="0" collapsed="false">
      <c r="A19097" s="8" t="s">
        <v>9469</v>
      </c>
      <c r="B19097" s="8" t="s">
        <v>9470</v>
      </c>
      <c r="C19097" s="8" t="s">
        <v>1316</v>
      </c>
      <c r="D19097" s="8" t="n">
        <v>2002</v>
      </c>
      <c r="E19097" s="19" t="n">
        <v>119.888</v>
      </c>
      <c r="F19097" s="19" t="n">
        <v>27</v>
      </c>
    </row>
    <row r="19098" customFormat="false" ht="15" hidden="false" customHeight="false" outlineLevel="0" collapsed="false">
      <c r="A19098" s="8" t="s">
        <v>9469</v>
      </c>
      <c r="B19098" s="8" t="s">
        <v>9470</v>
      </c>
      <c r="C19098" s="8" t="s">
        <v>1317</v>
      </c>
      <c r="D19098" s="8" t="n">
        <v>2002</v>
      </c>
      <c r="E19098" s="19" t="n">
        <v>20.066</v>
      </c>
      <c r="F19098" s="19" t="n">
        <v>29</v>
      </c>
    </row>
    <row r="19099" customFormat="false" ht="15" hidden="false" customHeight="false" outlineLevel="0" collapsed="false">
      <c r="A19099" s="8" t="s">
        <v>9469</v>
      </c>
      <c r="B19099" s="8" t="s">
        <v>9470</v>
      </c>
      <c r="C19099" s="8" t="s">
        <v>1318</v>
      </c>
      <c r="D19099" s="8" t="n">
        <v>2002</v>
      </c>
      <c r="E19099" s="19" t="n">
        <v>4.064</v>
      </c>
      <c r="F19099" s="19" t="n">
        <v>32</v>
      </c>
    </row>
    <row r="19100" customFormat="false" ht="15" hidden="false" customHeight="false" outlineLevel="0" collapsed="false">
      <c r="A19100" s="8" t="s">
        <v>9469</v>
      </c>
      <c r="B19100" s="8" t="s">
        <v>9470</v>
      </c>
      <c r="C19100" s="8" t="s">
        <v>1319</v>
      </c>
      <c r="D19100" s="8" t="n">
        <v>2002</v>
      </c>
      <c r="E19100" s="19" t="n">
        <v>0</v>
      </c>
      <c r="F19100" s="19" t="n">
        <v>33.1111111111111</v>
      </c>
    </row>
    <row r="19101" customFormat="false" ht="15" hidden="false" customHeight="false" outlineLevel="0" collapsed="false">
      <c r="A19101" s="8" t="s">
        <v>9469</v>
      </c>
      <c r="B19101" s="8" t="s">
        <v>9470</v>
      </c>
      <c r="C19101" s="8" t="s">
        <v>1320</v>
      </c>
      <c r="D19101" s="8" t="n">
        <v>2002</v>
      </c>
      <c r="E19101" s="19" t="n">
        <v>1.016</v>
      </c>
      <c r="F19101" s="19" t="n">
        <v>32</v>
      </c>
    </row>
    <row r="19102" customFormat="false" ht="15" hidden="false" customHeight="false" outlineLevel="0" collapsed="false">
      <c r="A19102" s="8" t="s">
        <v>9469</v>
      </c>
      <c r="B19102" s="8" t="s">
        <v>9470</v>
      </c>
      <c r="C19102" s="8" t="s">
        <v>1321</v>
      </c>
      <c r="D19102" s="8" t="n">
        <v>2002</v>
      </c>
      <c r="F19102" s="19" t="n">
        <v>28.7777777777778</v>
      </c>
    </row>
    <row r="19103" customFormat="false" ht="15" hidden="false" customHeight="false" outlineLevel="0" collapsed="false">
      <c r="A19103" s="8" t="s">
        <v>9469</v>
      </c>
      <c r="B19103" s="8" t="s">
        <v>9470</v>
      </c>
      <c r="C19103" s="8" t="s">
        <v>1322</v>
      </c>
      <c r="D19103" s="8" t="n">
        <v>2002</v>
      </c>
      <c r="E19103" s="19" t="n">
        <v>0</v>
      </c>
      <c r="F19103" s="19" t="n">
        <v>29</v>
      </c>
    </row>
    <row r="19104" customFormat="false" ht="15" hidden="false" customHeight="false" outlineLevel="0" collapsed="false">
      <c r="A19104" s="8" t="s">
        <v>9469</v>
      </c>
      <c r="B19104" s="8" t="s">
        <v>9470</v>
      </c>
      <c r="C19104" s="8" t="s">
        <v>1323</v>
      </c>
      <c r="D19104" s="8" t="n">
        <v>2002</v>
      </c>
      <c r="E19104" s="19" t="n">
        <v>1.016</v>
      </c>
      <c r="F19104" s="19" t="n">
        <v>30</v>
      </c>
    </row>
    <row r="19105" customFormat="false" ht="15" hidden="false" customHeight="false" outlineLevel="0" collapsed="false">
      <c r="A19105" s="8" t="s">
        <v>9469</v>
      </c>
      <c r="B19105" s="8" t="s">
        <v>9470</v>
      </c>
      <c r="C19105" s="8" t="s">
        <v>1324</v>
      </c>
      <c r="D19105" s="8" t="n">
        <v>2002</v>
      </c>
      <c r="E19105" s="19" t="n">
        <v>40.894</v>
      </c>
      <c r="F19105" s="19" t="n">
        <v>28.8888888888889</v>
      </c>
    </row>
    <row r="19106" customFormat="false" ht="15" hidden="false" customHeight="false" outlineLevel="0" collapsed="false">
      <c r="A19106" s="8" t="s">
        <v>9469</v>
      </c>
      <c r="B19106" s="8" t="s">
        <v>9470</v>
      </c>
      <c r="C19106" s="8" t="s">
        <v>1325</v>
      </c>
      <c r="D19106" s="8" t="n">
        <v>2002</v>
      </c>
      <c r="E19106" s="19" t="n">
        <v>2.032</v>
      </c>
      <c r="F19106" s="19" t="n">
        <v>30.8888888888889</v>
      </c>
    </row>
    <row r="19107" customFormat="false" ht="15" hidden="false" customHeight="false" outlineLevel="0" collapsed="false">
      <c r="A19107" s="8" t="s">
        <v>9469</v>
      </c>
      <c r="B19107" s="8" t="s">
        <v>9470</v>
      </c>
      <c r="C19107" s="8" t="s">
        <v>1326</v>
      </c>
      <c r="D19107" s="8" t="n">
        <v>2002</v>
      </c>
      <c r="E19107" s="19" t="n">
        <v>8.89</v>
      </c>
      <c r="F19107" s="19" t="n">
        <v>26</v>
      </c>
    </row>
    <row r="19108" customFormat="false" ht="15" hidden="false" customHeight="false" outlineLevel="0" collapsed="false">
      <c r="A19108" s="8" t="s">
        <v>9469</v>
      </c>
      <c r="B19108" s="8" t="s">
        <v>9470</v>
      </c>
      <c r="C19108" s="8" t="s">
        <v>1327</v>
      </c>
      <c r="D19108" s="8" t="n">
        <v>2002</v>
      </c>
      <c r="E19108" s="19" t="n">
        <v>12.954</v>
      </c>
      <c r="F19108" s="19" t="n">
        <v>29.3888888888889</v>
      </c>
    </row>
    <row r="19109" customFormat="false" ht="15" hidden="false" customHeight="false" outlineLevel="0" collapsed="false">
      <c r="A19109" s="8" t="s">
        <v>9469</v>
      </c>
      <c r="B19109" s="8" t="s">
        <v>9470</v>
      </c>
      <c r="C19109" s="8" t="s">
        <v>1328</v>
      </c>
      <c r="D19109" s="8" t="n">
        <v>2002</v>
      </c>
      <c r="E19109" s="19" t="n">
        <v>8.89</v>
      </c>
      <c r="F19109" s="19" t="n">
        <v>26.5</v>
      </c>
    </row>
    <row r="19110" customFormat="false" ht="15" hidden="false" customHeight="false" outlineLevel="0" collapsed="false">
      <c r="A19110" s="8" t="s">
        <v>9469</v>
      </c>
      <c r="B19110" s="8" t="s">
        <v>9470</v>
      </c>
      <c r="C19110" s="8" t="s">
        <v>1329</v>
      </c>
      <c r="D19110" s="8" t="n">
        <v>2002</v>
      </c>
      <c r="E19110" s="19" t="n">
        <v>8.89</v>
      </c>
      <c r="F19110" s="19" t="n">
        <v>28.2222222222222</v>
      </c>
    </row>
    <row r="19111" customFormat="false" ht="15" hidden="false" customHeight="false" outlineLevel="0" collapsed="false">
      <c r="A19111" s="8" t="s">
        <v>9469</v>
      </c>
      <c r="B19111" s="8" t="s">
        <v>9470</v>
      </c>
      <c r="C19111" s="8" t="s">
        <v>1330</v>
      </c>
      <c r="D19111" s="8" t="n">
        <v>2002</v>
      </c>
      <c r="E19111" s="19" t="n">
        <v>8.89</v>
      </c>
      <c r="F19111" s="19" t="n">
        <v>31.7777777777778</v>
      </c>
    </row>
    <row r="19112" customFormat="false" ht="15" hidden="false" customHeight="false" outlineLevel="0" collapsed="false">
      <c r="A19112" s="8" t="s">
        <v>9469</v>
      </c>
      <c r="B19112" s="8" t="s">
        <v>9470</v>
      </c>
      <c r="C19112" s="8" t="s">
        <v>1331</v>
      </c>
      <c r="D19112" s="8" t="n">
        <v>2002</v>
      </c>
      <c r="E19112" s="19" t="n">
        <v>0</v>
      </c>
      <c r="F19112" s="19" t="n">
        <v>31.3888888888889</v>
      </c>
    </row>
    <row r="19113" customFormat="false" ht="15" hidden="false" customHeight="false" outlineLevel="0" collapsed="false">
      <c r="A19113" s="8" t="s">
        <v>9469</v>
      </c>
      <c r="B19113" s="8" t="s">
        <v>9470</v>
      </c>
      <c r="C19113" s="8" t="s">
        <v>1332</v>
      </c>
      <c r="D19113" s="8" t="n">
        <v>2002</v>
      </c>
      <c r="E19113" s="19" t="n">
        <v>0</v>
      </c>
      <c r="F19113" s="19" t="n">
        <v>31.2777777777778</v>
      </c>
    </row>
    <row r="19114" customFormat="false" ht="15" hidden="false" customHeight="false" outlineLevel="0" collapsed="false">
      <c r="A19114" s="8" t="s">
        <v>9469</v>
      </c>
      <c r="B19114" s="8" t="s">
        <v>9470</v>
      </c>
      <c r="C19114" s="8" t="s">
        <v>1333</v>
      </c>
      <c r="D19114" s="8" t="n">
        <v>2002</v>
      </c>
      <c r="E19114" s="19" t="n">
        <v>0</v>
      </c>
      <c r="F19114" s="19" t="n">
        <v>31.7777777777778</v>
      </c>
    </row>
    <row r="19115" customFormat="false" ht="15" hidden="false" customHeight="false" outlineLevel="0" collapsed="false">
      <c r="A19115" s="8" t="s">
        <v>9469</v>
      </c>
      <c r="B19115" s="8" t="s">
        <v>9470</v>
      </c>
      <c r="C19115" s="8" t="s">
        <v>1334</v>
      </c>
      <c r="D19115" s="8" t="n">
        <v>2002</v>
      </c>
      <c r="E19115" s="19" t="n">
        <v>0</v>
      </c>
      <c r="F19115" s="19" t="n">
        <v>31.5</v>
      </c>
    </row>
    <row r="19116" customFormat="false" ht="15" hidden="false" customHeight="false" outlineLevel="0" collapsed="false">
      <c r="A19116" s="8" t="s">
        <v>9469</v>
      </c>
      <c r="B19116" s="8" t="s">
        <v>9470</v>
      </c>
      <c r="C19116" s="8" t="s">
        <v>1335</v>
      </c>
      <c r="D19116" s="8" t="n">
        <v>2002</v>
      </c>
      <c r="E19116" s="19" t="n">
        <v>0</v>
      </c>
      <c r="F19116" s="19" t="n">
        <v>32.3888888888889</v>
      </c>
    </row>
    <row r="19117" customFormat="false" ht="15" hidden="false" customHeight="false" outlineLevel="0" collapsed="false">
      <c r="A19117" s="8" t="s">
        <v>9469</v>
      </c>
      <c r="B19117" s="8" t="s">
        <v>9470</v>
      </c>
      <c r="C19117" s="8" t="s">
        <v>1336</v>
      </c>
      <c r="D19117" s="8" t="n">
        <v>2002</v>
      </c>
      <c r="E19117" s="19" t="n">
        <v>0</v>
      </c>
      <c r="F19117" s="19" t="n">
        <v>32.3888888888889</v>
      </c>
    </row>
    <row r="19118" customFormat="false" ht="15" hidden="false" customHeight="false" outlineLevel="0" collapsed="false">
      <c r="A19118" s="8" t="s">
        <v>9469</v>
      </c>
      <c r="B19118" s="8" t="s">
        <v>9470</v>
      </c>
      <c r="C19118" s="8" t="s">
        <v>1337</v>
      </c>
      <c r="D19118" s="8" t="n">
        <v>2002</v>
      </c>
      <c r="E19118" s="19" t="n">
        <v>0</v>
      </c>
      <c r="F19118" s="19" t="n">
        <v>34.6111111111111</v>
      </c>
    </row>
    <row r="19119" customFormat="false" ht="15" hidden="false" customHeight="false" outlineLevel="0" collapsed="false">
      <c r="A19119" s="8" t="s">
        <v>9469</v>
      </c>
      <c r="B19119" s="8" t="s">
        <v>9470</v>
      </c>
      <c r="C19119" s="8" t="s">
        <v>1338</v>
      </c>
      <c r="D19119" s="8" t="n">
        <v>2002</v>
      </c>
      <c r="E19119" s="19" t="n">
        <v>0</v>
      </c>
      <c r="F19119" s="19" t="n">
        <v>34.7777777777778</v>
      </c>
    </row>
    <row r="19120" customFormat="false" ht="15" hidden="false" customHeight="false" outlineLevel="0" collapsed="false">
      <c r="A19120" s="8" t="s">
        <v>9469</v>
      </c>
      <c r="B19120" s="8" t="s">
        <v>9470</v>
      </c>
      <c r="C19120" s="8" t="s">
        <v>1339</v>
      </c>
      <c r="D19120" s="8" t="n">
        <v>2002</v>
      </c>
      <c r="E19120" s="19" t="n">
        <v>0</v>
      </c>
      <c r="F19120" s="19" t="n">
        <v>34.5</v>
      </c>
    </row>
    <row r="19121" customFormat="false" ht="15" hidden="false" customHeight="false" outlineLevel="0" collapsed="false">
      <c r="A19121" s="8" t="s">
        <v>9469</v>
      </c>
      <c r="B19121" s="8" t="s">
        <v>9470</v>
      </c>
      <c r="C19121" s="8" t="s">
        <v>1340</v>
      </c>
      <c r="D19121" s="8" t="n">
        <v>2002</v>
      </c>
      <c r="E19121" s="19" t="n">
        <v>0</v>
      </c>
      <c r="F19121" s="19" t="n">
        <v>33.6111111111111</v>
      </c>
    </row>
    <row r="19122" customFormat="false" ht="15" hidden="false" customHeight="false" outlineLevel="0" collapsed="false">
      <c r="A19122" s="8" t="s">
        <v>9469</v>
      </c>
      <c r="B19122" s="8" t="s">
        <v>9470</v>
      </c>
      <c r="C19122" s="8" t="s">
        <v>1341</v>
      </c>
      <c r="D19122" s="8" t="n">
        <v>2002</v>
      </c>
      <c r="E19122" s="19" t="n">
        <v>36.068</v>
      </c>
      <c r="F19122" s="19" t="n">
        <v>33.6111111111111</v>
      </c>
    </row>
    <row r="19123" customFormat="false" ht="15" hidden="false" customHeight="false" outlineLevel="0" collapsed="false">
      <c r="A19123" s="8" t="s">
        <v>9469</v>
      </c>
      <c r="B19123" s="8" t="s">
        <v>9470</v>
      </c>
      <c r="C19123" s="8" t="s">
        <v>1342</v>
      </c>
      <c r="D19123" s="8" t="n">
        <v>2002</v>
      </c>
      <c r="E19123" s="19" t="n">
        <v>1.016</v>
      </c>
      <c r="F19123" s="19" t="n">
        <v>33.3888888888889</v>
      </c>
    </row>
    <row r="19124" customFormat="false" ht="15" hidden="false" customHeight="false" outlineLevel="0" collapsed="false">
      <c r="A19124" s="8" t="s">
        <v>9469</v>
      </c>
      <c r="B19124" s="8" t="s">
        <v>9470</v>
      </c>
      <c r="C19124" s="8" t="s">
        <v>1343</v>
      </c>
      <c r="D19124" s="8" t="n">
        <v>2002</v>
      </c>
      <c r="E19124" s="19" t="n">
        <v>0</v>
      </c>
      <c r="F19124" s="19" t="n">
        <v>34.2222222222222</v>
      </c>
    </row>
    <row r="19125" customFormat="false" ht="15" hidden="false" customHeight="false" outlineLevel="0" collapsed="false">
      <c r="A19125" s="8" t="s">
        <v>9469</v>
      </c>
      <c r="B19125" s="8" t="s">
        <v>9470</v>
      </c>
      <c r="C19125" s="8" t="s">
        <v>1344</v>
      </c>
      <c r="D19125" s="8" t="n">
        <v>2002</v>
      </c>
      <c r="E19125" s="19" t="n">
        <v>0</v>
      </c>
      <c r="F19125" s="19" t="n">
        <v>35</v>
      </c>
    </row>
    <row r="19126" customFormat="false" ht="15" hidden="false" customHeight="false" outlineLevel="0" collapsed="false">
      <c r="A19126" s="8" t="s">
        <v>9469</v>
      </c>
      <c r="B19126" s="8" t="s">
        <v>9470</v>
      </c>
      <c r="C19126" s="8" t="s">
        <v>1345</v>
      </c>
      <c r="D19126" s="8" t="n">
        <v>2002</v>
      </c>
      <c r="E19126" s="19" t="n">
        <v>0</v>
      </c>
      <c r="F19126" s="19" t="n">
        <v>35</v>
      </c>
    </row>
    <row r="19127" customFormat="false" ht="15" hidden="false" customHeight="false" outlineLevel="0" collapsed="false">
      <c r="A19127" s="8" t="s">
        <v>9469</v>
      </c>
      <c r="B19127" s="8" t="s">
        <v>9470</v>
      </c>
      <c r="C19127" s="8" t="s">
        <v>1346</v>
      </c>
      <c r="D19127" s="8" t="n">
        <v>2002</v>
      </c>
      <c r="E19127" s="19" t="n">
        <v>0</v>
      </c>
      <c r="F19127" s="19" t="n">
        <v>35</v>
      </c>
    </row>
    <row r="19128" customFormat="false" ht="15" hidden="false" customHeight="false" outlineLevel="0" collapsed="false">
      <c r="A19128" s="8" t="s">
        <v>9469</v>
      </c>
      <c r="B19128" s="8" t="s">
        <v>9470</v>
      </c>
      <c r="C19128" s="8" t="s">
        <v>1347</v>
      </c>
      <c r="D19128" s="8" t="n">
        <v>2002</v>
      </c>
      <c r="E19128" s="19" t="n">
        <v>0</v>
      </c>
      <c r="F19128" s="19" t="n">
        <v>34.7777777777778</v>
      </c>
    </row>
    <row r="19129" customFormat="false" ht="15" hidden="false" customHeight="false" outlineLevel="0" collapsed="false">
      <c r="A19129" s="8" t="s">
        <v>9469</v>
      </c>
      <c r="B19129" s="8" t="s">
        <v>9470</v>
      </c>
      <c r="C19129" s="8" t="s">
        <v>1348</v>
      </c>
      <c r="D19129" s="8" t="n">
        <v>2002</v>
      </c>
      <c r="E19129" s="19" t="n">
        <v>0</v>
      </c>
      <c r="F19129" s="19" t="n">
        <v>35.2777777777778</v>
      </c>
    </row>
    <row r="19130" customFormat="false" ht="15" hidden="false" customHeight="false" outlineLevel="0" collapsed="false">
      <c r="A19130" s="8" t="s">
        <v>9469</v>
      </c>
      <c r="B19130" s="8" t="s">
        <v>9470</v>
      </c>
      <c r="C19130" s="8" t="s">
        <v>1349</v>
      </c>
      <c r="D19130" s="8" t="n">
        <v>2002</v>
      </c>
      <c r="E19130" s="19" t="n">
        <v>0</v>
      </c>
      <c r="F19130" s="19" t="n">
        <v>35.8888888888889</v>
      </c>
    </row>
    <row r="19131" customFormat="false" ht="15" hidden="false" customHeight="false" outlineLevel="0" collapsed="false">
      <c r="A19131" s="8" t="s">
        <v>9469</v>
      </c>
      <c r="B19131" s="8" t="s">
        <v>9470</v>
      </c>
      <c r="C19131" s="8" t="s">
        <v>1350</v>
      </c>
      <c r="D19131" s="8" t="n">
        <v>2002</v>
      </c>
      <c r="E19131" s="19" t="n">
        <v>0</v>
      </c>
      <c r="F19131" s="19" t="n">
        <v>35</v>
      </c>
    </row>
    <row r="19132" customFormat="false" ht="15" hidden="false" customHeight="false" outlineLevel="0" collapsed="false">
      <c r="A19132" s="8" t="s">
        <v>9469</v>
      </c>
      <c r="B19132" s="8" t="s">
        <v>9470</v>
      </c>
      <c r="C19132" s="8" t="s">
        <v>1351</v>
      </c>
      <c r="D19132" s="8" t="n">
        <v>2002</v>
      </c>
      <c r="E19132" s="19" t="n">
        <v>0</v>
      </c>
      <c r="F19132" s="19" t="n">
        <v>33.7777777777778</v>
      </c>
    </row>
    <row r="19133" customFormat="false" ht="15" hidden="false" customHeight="false" outlineLevel="0" collapsed="false">
      <c r="A19133" s="8" t="s">
        <v>9469</v>
      </c>
      <c r="B19133" s="8" t="s">
        <v>9470</v>
      </c>
      <c r="C19133" s="8" t="s">
        <v>1352</v>
      </c>
      <c r="D19133" s="8" t="n">
        <v>2002</v>
      </c>
      <c r="E19133" s="19" t="n">
        <v>0</v>
      </c>
      <c r="F19133" s="19" t="n">
        <v>36</v>
      </c>
    </row>
    <row r="19134" customFormat="false" ht="15" hidden="false" customHeight="false" outlineLevel="0" collapsed="false">
      <c r="A19134" s="8" t="s">
        <v>9469</v>
      </c>
      <c r="B19134" s="8" t="s">
        <v>9470</v>
      </c>
      <c r="C19134" s="8" t="s">
        <v>1353</v>
      </c>
      <c r="D19134" s="8" t="n">
        <v>2002</v>
      </c>
      <c r="E19134" s="19" t="n">
        <v>0</v>
      </c>
      <c r="F19134" s="19" t="n">
        <v>35.6111111111111</v>
      </c>
    </row>
    <row r="19135" customFormat="false" ht="15" hidden="false" customHeight="false" outlineLevel="0" collapsed="false">
      <c r="A19135" s="8" t="s">
        <v>9469</v>
      </c>
      <c r="B19135" s="8" t="s">
        <v>9470</v>
      </c>
      <c r="C19135" s="8" t="s">
        <v>1354</v>
      </c>
      <c r="D19135" s="8" t="n">
        <v>2002</v>
      </c>
      <c r="E19135" s="19" t="n">
        <v>0</v>
      </c>
      <c r="F19135" s="19" t="n">
        <v>36.3888888888889</v>
      </c>
    </row>
    <row r="19136" customFormat="false" ht="15" hidden="false" customHeight="false" outlineLevel="0" collapsed="false">
      <c r="A19136" s="8" t="s">
        <v>9469</v>
      </c>
      <c r="B19136" s="8" t="s">
        <v>9470</v>
      </c>
      <c r="C19136" s="8" t="s">
        <v>1355</v>
      </c>
      <c r="D19136" s="8" t="n">
        <v>2002</v>
      </c>
      <c r="E19136" s="19" t="n">
        <v>0</v>
      </c>
      <c r="F19136" s="19" t="n">
        <v>36.3888888888889</v>
      </c>
    </row>
    <row r="19137" customFormat="false" ht="15" hidden="false" customHeight="false" outlineLevel="0" collapsed="false">
      <c r="A19137" s="8" t="s">
        <v>9469</v>
      </c>
      <c r="B19137" s="8" t="s">
        <v>9470</v>
      </c>
      <c r="C19137" s="8" t="s">
        <v>1356</v>
      </c>
      <c r="D19137" s="8" t="n">
        <v>2002</v>
      </c>
      <c r="E19137" s="19" t="n">
        <v>0</v>
      </c>
      <c r="F19137" s="19" t="n">
        <v>37.8888888888889</v>
      </c>
    </row>
    <row r="19138" customFormat="false" ht="15" hidden="false" customHeight="false" outlineLevel="0" collapsed="false">
      <c r="A19138" s="8" t="s">
        <v>9469</v>
      </c>
      <c r="B19138" s="8" t="s">
        <v>9470</v>
      </c>
      <c r="C19138" s="8" t="s">
        <v>1357</v>
      </c>
      <c r="D19138" s="8" t="n">
        <v>2002</v>
      </c>
      <c r="E19138" s="19" t="n">
        <v>0</v>
      </c>
      <c r="F19138" s="19" t="n">
        <v>36.2222222222222</v>
      </c>
    </row>
    <row r="19139" customFormat="false" ht="15" hidden="false" customHeight="false" outlineLevel="0" collapsed="false">
      <c r="A19139" s="8" t="s">
        <v>9469</v>
      </c>
      <c r="B19139" s="8" t="s">
        <v>9470</v>
      </c>
      <c r="C19139" s="8" t="s">
        <v>1358</v>
      </c>
      <c r="D19139" s="8" t="n">
        <v>2002</v>
      </c>
      <c r="E19139" s="19" t="n">
        <v>0</v>
      </c>
      <c r="F19139" s="19" t="n">
        <v>37</v>
      </c>
    </row>
    <row r="19140" customFormat="false" ht="15" hidden="false" customHeight="false" outlineLevel="0" collapsed="false">
      <c r="A19140" s="8" t="s">
        <v>9469</v>
      </c>
      <c r="B19140" s="8" t="s">
        <v>9470</v>
      </c>
      <c r="C19140" s="8" t="s">
        <v>1359</v>
      </c>
      <c r="D19140" s="8" t="n">
        <v>2002</v>
      </c>
      <c r="E19140" s="19" t="n">
        <v>0</v>
      </c>
      <c r="F19140" s="19" t="n">
        <v>35.7222222222222</v>
      </c>
    </row>
    <row r="19141" customFormat="false" ht="15" hidden="false" customHeight="false" outlineLevel="0" collapsed="false">
      <c r="A19141" s="8" t="s">
        <v>9469</v>
      </c>
      <c r="B19141" s="8" t="s">
        <v>9470</v>
      </c>
      <c r="C19141" s="8" t="s">
        <v>1360</v>
      </c>
      <c r="D19141" s="8" t="n">
        <v>2002</v>
      </c>
      <c r="E19141" s="19" t="n">
        <v>0</v>
      </c>
      <c r="F19141" s="19" t="n">
        <v>36</v>
      </c>
    </row>
    <row r="19142" customFormat="false" ht="15" hidden="false" customHeight="false" outlineLevel="0" collapsed="false">
      <c r="A19142" s="8" t="s">
        <v>9469</v>
      </c>
      <c r="B19142" s="8" t="s">
        <v>9470</v>
      </c>
      <c r="C19142" s="8" t="s">
        <v>1361</v>
      </c>
      <c r="D19142" s="8" t="n">
        <v>2002</v>
      </c>
      <c r="E19142" s="19" t="n">
        <v>0</v>
      </c>
      <c r="F19142" s="19" t="n">
        <v>36</v>
      </c>
    </row>
    <row r="19143" customFormat="false" ht="15" hidden="false" customHeight="false" outlineLevel="0" collapsed="false">
      <c r="A19143" s="8" t="s">
        <v>9469</v>
      </c>
      <c r="B19143" s="8" t="s">
        <v>9470</v>
      </c>
      <c r="C19143" s="8" t="s">
        <v>1362</v>
      </c>
      <c r="D19143" s="8" t="n">
        <v>2002</v>
      </c>
      <c r="E19143" s="19" t="n">
        <v>0</v>
      </c>
      <c r="F19143" s="19" t="n">
        <v>36.2222222222222</v>
      </c>
    </row>
    <row r="19144" customFormat="false" ht="15" hidden="false" customHeight="false" outlineLevel="0" collapsed="false">
      <c r="A19144" s="8" t="s">
        <v>9469</v>
      </c>
      <c r="B19144" s="8" t="s">
        <v>9470</v>
      </c>
      <c r="C19144" s="8" t="s">
        <v>1363</v>
      </c>
      <c r="D19144" s="8" t="n">
        <v>2002</v>
      </c>
      <c r="E19144" s="19" t="n">
        <v>0</v>
      </c>
      <c r="F19144" s="19" t="n">
        <v>35.7222222222222</v>
      </c>
    </row>
    <row r="19145" customFormat="false" ht="15" hidden="false" customHeight="false" outlineLevel="0" collapsed="false">
      <c r="A19145" s="8" t="s">
        <v>9469</v>
      </c>
      <c r="B19145" s="8" t="s">
        <v>9470</v>
      </c>
      <c r="C19145" s="8" t="s">
        <v>1364</v>
      </c>
      <c r="D19145" s="8" t="n">
        <v>2002</v>
      </c>
      <c r="E19145" s="19" t="n">
        <v>0</v>
      </c>
      <c r="F19145" s="19" t="n">
        <v>35.2222222222222</v>
      </c>
    </row>
    <row r="19146" customFormat="false" ht="15" hidden="false" customHeight="false" outlineLevel="0" collapsed="false">
      <c r="A19146" s="8" t="s">
        <v>9469</v>
      </c>
      <c r="B19146" s="8" t="s">
        <v>9470</v>
      </c>
      <c r="C19146" s="8" t="s">
        <v>1365</v>
      </c>
      <c r="D19146" s="8" t="n">
        <v>2002</v>
      </c>
      <c r="E19146" s="19" t="n">
        <v>0</v>
      </c>
      <c r="F19146" s="19" t="n">
        <v>34</v>
      </c>
    </row>
    <row r="19147" customFormat="false" ht="15" hidden="false" customHeight="false" outlineLevel="0" collapsed="false">
      <c r="A19147" s="8" t="s">
        <v>9469</v>
      </c>
      <c r="B19147" s="8" t="s">
        <v>9470</v>
      </c>
      <c r="C19147" s="8" t="s">
        <v>1366</v>
      </c>
      <c r="D19147" s="8" t="n">
        <v>2002</v>
      </c>
      <c r="E19147" s="19" t="n">
        <v>0</v>
      </c>
      <c r="F19147" s="19" t="n">
        <v>33.7222222222222</v>
      </c>
    </row>
    <row r="19148" customFormat="false" ht="15" hidden="false" customHeight="false" outlineLevel="0" collapsed="false">
      <c r="A19148" s="8" t="s">
        <v>9469</v>
      </c>
      <c r="B19148" s="8" t="s">
        <v>9470</v>
      </c>
      <c r="C19148" s="8" t="s">
        <v>1367</v>
      </c>
      <c r="D19148" s="8" t="n">
        <v>2002</v>
      </c>
      <c r="E19148" s="19" t="n">
        <v>0</v>
      </c>
      <c r="F19148" s="19" t="n">
        <v>34.7222222222222</v>
      </c>
    </row>
    <row r="19149" customFormat="false" ht="15" hidden="false" customHeight="false" outlineLevel="0" collapsed="false">
      <c r="A19149" s="8" t="s">
        <v>9469</v>
      </c>
      <c r="B19149" s="8" t="s">
        <v>9470</v>
      </c>
      <c r="C19149" s="8" t="s">
        <v>1368</v>
      </c>
      <c r="D19149" s="8" t="n">
        <v>2002</v>
      </c>
      <c r="E19149" s="19" t="n">
        <v>0</v>
      </c>
      <c r="F19149" s="19" t="n">
        <v>33.2222222222222</v>
      </c>
    </row>
    <row r="19150" customFormat="false" ht="15" hidden="false" customHeight="false" outlineLevel="0" collapsed="false">
      <c r="A19150" s="8" t="s">
        <v>9469</v>
      </c>
      <c r="B19150" s="8" t="s">
        <v>9470</v>
      </c>
      <c r="C19150" s="8" t="s">
        <v>1369</v>
      </c>
      <c r="D19150" s="8" t="n">
        <v>2002</v>
      </c>
      <c r="E19150" s="19" t="n">
        <v>0</v>
      </c>
      <c r="F19150" s="19" t="n">
        <v>32.7777777777778</v>
      </c>
    </row>
    <row r="19151" customFormat="false" ht="15" hidden="false" customHeight="false" outlineLevel="0" collapsed="false">
      <c r="A19151" s="8" t="s">
        <v>9469</v>
      </c>
      <c r="B19151" s="8" t="s">
        <v>9470</v>
      </c>
      <c r="C19151" s="8" t="s">
        <v>1370</v>
      </c>
      <c r="D19151" s="8" t="n">
        <v>2002</v>
      </c>
      <c r="E19151" s="19" t="n">
        <v>23.114</v>
      </c>
      <c r="F19151" s="19" t="n">
        <v>28.7777777777778</v>
      </c>
    </row>
    <row r="19152" customFormat="false" ht="15" hidden="false" customHeight="false" outlineLevel="0" collapsed="false">
      <c r="A19152" s="8" t="s">
        <v>9469</v>
      </c>
      <c r="B19152" s="8" t="s">
        <v>9470</v>
      </c>
      <c r="C19152" s="8" t="s">
        <v>1371</v>
      </c>
      <c r="D19152" s="8" t="n">
        <v>2002</v>
      </c>
      <c r="E19152" s="19" t="n">
        <v>9.906</v>
      </c>
      <c r="F19152" s="19" t="n">
        <v>33.2222222222222</v>
      </c>
    </row>
    <row r="19153" customFormat="false" ht="15" hidden="false" customHeight="false" outlineLevel="0" collapsed="false">
      <c r="A19153" s="8" t="s">
        <v>9469</v>
      </c>
      <c r="B19153" s="8" t="s">
        <v>9470</v>
      </c>
      <c r="C19153" s="8" t="s">
        <v>1372</v>
      </c>
      <c r="D19153" s="8" t="n">
        <v>2002</v>
      </c>
      <c r="E19153" s="19" t="n">
        <v>0</v>
      </c>
      <c r="F19153" s="19" t="n">
        <v>33.3888888888889</v>
      </c>
    </row>
    <row r="19154" customFormat="false" ht="15" hidden="false" customHeight="false" outlineLevel="0" collapsed="false">
      <c r="A19154" s="8" t="s">
        <v>9469</v>
      </c>
      <c r="B19154" s="8" t="s">
        <v>9470</v>
      </c>
      <c r="C19154" s="8" t="s">
        <v>1373</v>
      </c>
      <c r="D19154" s="8" t="n">
        <v>2002</v>
      </c>
      <c r="E19154" s="19" t="n">
        <v>0</v>
      </c>
      <c r="F19154" s="19" t="n">
        <v>34.5</v>
      </c>
    </row>
    <row r="19155" customFormat="false" ht="15" hidden="false" customHeight="false" outlineLevel="0" collapsed="false">
      <c r="A19155" s="8" t="s">
        <v>9469</v>
      </c>
      <c r="B19155" s="8" t="s">
        <v>9470</v>
      </c>
      <c r="C19155" s="8" t="s">
        <v>1374</v>
      </c>
      <c r="D19155" s="8" t="n">
        <v>2002</v>
      </c>
      <c r="E19155" s="19" t="n">
        <v>0</v>
      </c>
      <c r="F19155" s="19" t="n">
        <v>35</v>
      </c>
    </row>
    <row r="19156" customFormat="false" ht="15" hidden="false" customHeight="false" outlineLevel="0" collapsed="false">
      <c r="A19156" s="8" t="s">
        <v>9469</v>
      </c>
      <c r="B19156" s="8" t="s">
        <v>9470</v>
      </c>
      <c r="C19156" s="8" t="s">
        <v>1375</v>
      </c>
      <c r="D19156" s="8" t="n">
        <v>2002</v>
      </c>
      <c r="E19156" s="19" t="n">
        <v>0</v>
      </c>
      <c r="F19156" s="19" t="n">
        <v>35</v>
      </c>
    </row>
    <row r="19157" customFormat="false" ht="15" hidden="false" customHeight="false" outlineLevel="0" collapsed="false">
      <c r="A19157" s="8" t="s">
        <v>9469</v>
      </c>
      <c r="B19157" s="8" t="s">
        <v>9470</v>
      </c>
      <c r="C19157" s="8" t="s">
        <v>1376</v>
      </c>
      <c r="D19157" s="8" t="n">
        <v>2002</v>
      </c>
      <c r="E19157" s="19" t="n">
        <v>0</v>
      </c>
      <c r="F19157" s="19" t="n">
        <v>35.2777777777778</v>
      </c>
    </row>
    <row r="19158" customFormat="false" ht="15" hidden="false" customHeight="false" outlineLevel="0" collapsed="false">
      <c r="A19158" s="8" t="s">
        <v>9469</v>
      </c>
      <c r="B19158" s="8" t="s">
        <v>9470</v>
      </c>
      <c r="C19158" s="8" t="s">
        <v>1377</v>
      </c>
      <c r="D19158" s="8" t="n">
        <v>2002</v>
      </c>
      <c r="E19158" s="19" t="n">
        <v>0</v>
      </c>
      <c r="F19158" s="19" t="n">
        <v>33</v>
      </c>
    </row>
    <row r="19159" customFormat="false" ht="15" hidden="false" customHeight="false" outlineLevel="0" collapsed="false">
      <c r="A19159" s="8" t="s">
        <v>9469</v>
      </c>
      <c r="B19159" s="8" t="s">
        <v>9470</v>
      </c>
      <c r="C19159" s="8" t="s">
        <v>1378</v>
      </c>
      <c r="D19159" s="8" t="n">
        <v>2002</v>
      </c>
      <c r="E19159" s="19" t="n">
        <v>0</v>
      </c>
      <c r="F19159" s="19" t="n">
        <v>33.7222222222222</v>
      </c>
    </row>
    <row r="19160" customFormat="false" ht="15" hidden="false" customHeight="false" outlineLevel="0" collapsed="false">
      <c r="A19160" s="8" t="s">
        <v>9469</v>
      </c>
      <c r="B19160" s="8" t="s">
        <v>9470</v>
      </c>
      <c r="C19160" s="8" t="s">
        <v>1380</v>
      </c>
      <c r="D19160" s="8" t="n">
        <v>2002</v>
      </c>
      <c r="E19160" s="19" t="n">
        <v>0</v>
      </c>
      <c r="F19160" s="19" t="n">
        <v>33</v>
      </c>
    </row>
    <row r="19161" customFormat="false" ht="15" hidden="false" customHeight="false" outlineLevel="0" collapsed="false">
      <c r="A19161" s="8" t="s">
        <v>9469</v>
      </c>
      <c r="B19161" s="8" t="s">
        <v>9470</v>
      </c>
      <c r="C19161" s="8" t="s">
        <v>1381</v>
      </c>
      <c r="D19161" s="8" t="n">
        <v>2002</v>
      </c>
      <c r="E19161" s="19" t="n">
        <v>0</v>
      </c>
      <c r="F19161" s="19" t="n">
        <v>33.3888888888889</v>
      </c>
    </row>
    <row r="19162" customFormat="false" ht="15" hidden="false" customHeight="false" outlineLevel="0" collapsed="false">
      <c r="A19162" s="8" t="s">
        <v>9469</v>
      </c>
      <c r="B19162" s="8" t="s">
        <v>9470</v>
      </c>
      <c r="C19162" s="8" t="s">
        <v>1382</v>
      </c>
      <c r="D19162" s="8" t="n">
        <v>2002</v>
      </c>
      <c r="E19162" s="19" t="n">
        <v>0</v>
      </c>
      <c r="F19162" s="19" t="n">
        <v>34</v>
      </c>
    </row>
    <row r="19163" customFormat="false" ht="15" hidden="false" customHeight="false" outlineLevel="0" collapsed="false">
      <c r="A19163" s="8" t="s">
        <v>9469</v>
      </c>
      <c r="B19163" s="8" t="s">
        <v>9470</v>
      </c>
      <c r="C19163" s="8" t="s">
        <v>1383</v>
      </c>
      <c r="D19163" s="8" t="n">
        <v>2002</v>
      </c>
      <c r="E19163" s="19" t="n">
        <v>0</v>
      </c>
      <c r="F19163" s="19" t="n">
        <v>33.7222222222222</v>
      </c>
    </row>
    <row r="19164" customFormat="false" ht="15" hidden="false" customHeight="false" outlineLevel="0" collapsed="false">
      <c r="A19164" s="8" t="s">
        <v>9469</v>
      </c>
      <c r="B19164" s="8" t="s">
        <v>9470</v>
      </c>
      <c r="C19164" s="8" t="s">
        <v>1384</v>
      </c>
      <c r="D19164" s="8" t="n">
        <v>2002</v>
      </c>
      <c r="E19164" s="19" t="n">
        <v>0</v>
      </c>
      <c r="F19164" s="19" t="n">
        <v>34.1111111111111</v>
      </c>
    </row>
    <row r="19165" customFormat="false" ht="15" hidden="false" customHeight="false" outlineLevel="0" collapsed="false">
      <c r="A19165" s="8" t="s">
        <v>9469</v>
      </c>
      <c r="B19165" s="8" t="s">
        <v>9470</v>
      </c>
      <c r="C19165" s="8" t="s">
        <v>1385</v>
      </c>
      <c r="D19165" s="8" t="n">
        <v>2002</v>
      </c>
      <c r="E19165" s="19" t="n">
        <v>0</v>
      </c>
      <c r="F19165" s="19" t="n">
        <v>34</v>
      </c>
    </row>
    <row r="19166" customFormat="false" ht="15" hidden="false" customHeight="false" outlineLevel="0" collapsed="false">
      <c r="A19166" s="8" t="s">
        <v>9469</v>
      </c>
      <c r="B19166" s="8" t="s">
        <v>9470</v>
      </c>
      <c r="C19166" s="8" t="s">
        <v>1386</v>
      </c>
      <c r="D19166" s="8" t="n">
        <v>2002</v>
      </c>
      <c r="E19166" s="19" t="n">
        <v>0</v>
      </c>
      <c r="F19166" s="19" t="n">
        <v>34</v>
      </c>
    </row>
    <row r="19167" customFormat="false" ht="15" hidden="false" customHeight="false" outlineLevel="0" collapsed="false">
      <c r="A19167" s="8" t="s">
        <v>9469</v>
      </c>
      <c r="B19167" s="8" t="s">
        <v>9470</v>
      </c>
      <c r="C19167" s="8" t="s">
        <v>1387</v>
      </c>
      <c r="D19167" s="8" t="n">
        <v>2002</v>
      </c>
      <c r="E19167" s="19" t="n">
        <v>0</v>
      </c>
      <c r="F19167" s="19" t="n">
        <v>33.7222222222222</v>
      </c>
    </row>
    <row r="19168" customFormat="false" ht="15" hidden="false" customHeight="false" outlineLevel="0" collapsed="false">
      <c r="A19168" s="8" t="s">
        <v>9469</v>
      </c>
      <c r="B19168" s="8" t="s">
        <v>9470</v>
      </c>
      <c r="C19168" s="8" t="s">
        <v>1388</v>
      </c>
      <c r="D19168" s="8" t="n">
        <v>2002</v>
      </c>
      <c r="E19168" s="19" t="n">
        <v>0</v>
      </c>
      <c r="F19168" s="19" t="n">
        <v>33.3888888888889</v>
      </c>
    </row>
    <row r="19169" customFormat="false" ht="15" hidden="false" customHeight="false" outlineLevel="0" collapsed="false">
      <c r="A19169" s="8" t="s">
        <v>9469</v>
      </c>
      <c r="B19169" s="8" t="s">
        <v>9470</v>
      </c>
      <c r="C19169" s="8" t="s">
        <v>1389</v>
      </c>
      <c r="D19169" s="8" t="n">
        <v>2002</v>
      </c>
      <c r="E19169" s="19" t="n">
        <v>0</v>
      </c>
      <c r="F19169" s="19" t="n">
        <v>33.3888888888889</v>
      </c>
    </row>
    <row r="19170" customFormat="false" ht="15" hidden="false" customHeight="false" outlineLevel="0" collapsed="false">
      <c r="A19170" s="8" t="s">
        <v>9469</v>
      </c>
      <c r="B19170" s="8" t="s">
        <v>9470</v>
      </c>
      <c r="C19170" s="8" t="s">
        <v>1390</v>
      </c>
      <c r="D19170" s="8" t="n">
        <v>2002</v>
      </c>
      <c r="E19170" s="19" t="n">
        <v>0</v>
      </c>
      <c r="F19170" s="19" t="n">
        <v>32.6111111111111</v>
      </c>
    </row>
    <row r="19171" customFormat="false" ht="15" hidden="false" customHeight="false" outlineLevel="0" collapsed="false">
      <c r="A19171" s="8" t="s">
        <v>9469</v>
      </c>
      <c r="B19171" s="8" t="s">
        <v>9470</v>
      </c>
      <c r="C19171" s="8" t="s">
        <v>1391</v>
      </c>
      <c r="D19171" s="8" t="n">
        <v>2002</v>
      </c>
      <c r="E19171" s="19" t="n">
        <v>0</v>
      </c>
      <c r="F19171" s="19" t="n">
        <v>31.2222222222222</v>
      </c>
    </row>
    <row r="19172" customFormat="false" ht="15" hidden="false" customHeight="false" outlineLevel="0" collapsed="false">
      <c r="A19172" s="8" t="s">
        <v>9469</v>
      </c>
      <c r="B19172" s="8" t="s">
        <v>9470</v>
      </c>
      <c r="C19172" s="8" t="s">
        <v>1392</v>
      </c>
      <c r="D19172" s="8" t="n">
        <v>2002</v>
      </c>
      <c r="E19172" s="19" t="n">
        <v>0</v>
      </c>
      <c r="F19172" s="19" t="n">
        <v>32.5</v>
      </c>
    </row>
    <row r="19173" customFormat="false" ht="15" hidden="false" customHeight="false" outlineLevel="0" collapsed="false">
      <c r="A19173" s="8" t="s">
        <v>9469</v>
      </c>
      <c r="B19173" s="8" t="s">
        <v>9470</v>
      </c>
      <c r="C19173" s="8" t="s">
        <v>1393</v>
      </c>
      <c r="D19173" s="8" t="n">
        <v>2002</v>
      </c>
      <c r="E19173" s="19" t="n">
        <v>0</v>
      </c>
      <c r="F19173" s="19" t="n">
        <v>32.6111111111111</v>
      </c>
    </row>
    <row r="19174" customFormat="false" ht="15" hidden="false" customHeight="false" outlineLevel="0" collapsed="false">
      <c r="A19174" s="8" t="s">
        <v>9469</v>
      </c>
      <c r="B19174" s="8" t="s">
        <v>9470</v>
      </c>
      <c r="C19174" s="8" t="s">
        <v>1394</v>
      </c>
      <c r="D19174" s="8" t="n">
        <v>2002</v>
      </c>
      <c r="E19174" s="19" t="n">
        <v>7.112</v>
      </c>
      <c r="F19174" s="19" t="n">
        <v>31.6111111111111</v>
      </c>
    </row>
    <row r="19175" customFormat="false" ht="15" hidden="false" customHeight="false" outlineLevel="0" collapsed="false">
      <c r="A19175" s="8" t="s">
        <v>9469</v>
      </c>
      <c r="B19175" s="8" t="s">
        <v>9470</v>
      </c>
      <c r="C19175" s="8" t="s">
        <v>1395</v>
      </c>
      <c r="D19175" s="8" t="n">
        <v>2002</v>
      </c>
      <c r="E19175" s="19" t="n">
        <v>0</v>
      </c>
      <c r="F19175" s="19" t="n">
        <v>33</v>
      </c>
    </row>
    <row r="19176" customFormat="false" ht="15" hidden="false" customHeight="false" outlineLevel="0" collapsed="false">
      <c r="A19176" s="8" t="s">
        <v>9469</v>
      </c>
      <c r="B19176" s="8" t="s">
        <v>9470</v>
      </c>
      <c r="C19176" s="8" t="s">
        <v>1396</v>
      </c>
      <c r="D19176" s="8" t="n">
        <v>2002</v>
      </c>
      <c r="E19176" s="19" t="n">
        <v>0</v>
      </c>
      <c r="F19176" s="19" t="n">
        <v>29.7777777777778</v>
      </c>
    </row>
    <row r="19177" customFormat="false" ht="15" hidden="false" customHeight="false" outlineLevel="0" collapsed="false">
      <c r="A19177" s="8" t="s">
        <v>9469</v>
      </c>
      <c r="B19177" s="8" t="s">
        <v>9470</v>
      </c>
      <c r="C19177" s="8" t="s">
        <v>1397</v>
      </c>
      <c r="D19177" s="8" t="n">
        <v>2002</v>
      </c>
      <c r="E19177" s="19" t="n">
        <v>0</v>
      </c>
      <c r="F19177" s="19" t="n">
        <v>31.3888888888889</v>
      </c>
    </row>
    <row r="19178" customFormat="false" ht="15" hidden="false" customHeight="false" outlineLevel="0" collapsed="false">
      <c r="A19178" s="8" t="s">
        <v>9469</v>
      </c>
      <c r="B19178" s="8" t="s">
        <v>9470</v>
      </c>
      <c r="C19178" s="8" t="s">
        <v>1398</v>
      </c>
      <c r="D19178" s="8" t="n">
        <v>2002</v>
      </c>
      <c r="E19178" s="19" t="n">
        <v>0</v>
      </c>
      <c r="F19178" s="19" t="n">
        <v>32</v>
      </c>
    </row>
    <row r="19179" customFormat="false" ht="15" hidden="false" customHeight="false" outlineLevel="0" collapsed="false">
      <c r="A19179" s="8" t="s">
        <v>9469</v>
      </c>
      <c r="B19179" s="8" t="s">
        <v>9470</v>
      </c>
      <c r="C19179" s="8" t="s">
        <v>1399</v>
      </c>
      <c r="D19179" s="8" t="n">
        <v>2002</v>
      </c>
      <c r="E19179" s="19" t="n">
        <v>0</v>
      </c>
      <c r="F19179" s="19" t="n">
        <v>32</v>
      </c>
    </row>
    <row r="19180" customFormat="false" ht="15" hidden="false" customHeight="false" outlineLevel="0" collapsed="false">
      <c r="A19180" s="8" t="s">
        <v>9469</v>
      </c>
      <c r="B19180" s="8" t="s">
        <v>9470</v>
      </c>
      <c r="C19180" s="8" t="s">
        <v>1400</v>
      </c>
      <c r="D19180" s="8" t="n">
        <v>2002</v>
      </c>
      <c r="E19180" s="19" t="n">
        <v>0</v>
      </c>
      <c r="F19180" s="19" t="n">
        <v>32.2222222222222</v>
      </c>
    </row>
    <row r="19181" customFormat="false" ht="15" hidden="false" customHeight="false" outlineLevel="0" collapsed="false">
      <c r="A19181" s="8" t="s">
        <v>9469</v>
      </c>
      <c r="B19181" s="8" t="s">
        <v>9470</v>
      </c>
      <c r="C19181" s="8" t="s">
        <v>1401</v>
      </c>
      <c r="D19181" s="8" t="n">
        <v>2002</v>
      </c>
      <c r="E19181" s="19" t="n">
        <v>0</v>
      </c>
      <c r="F19181" s="19" t="n">
        <v>31.8888888888889</v>
      </c>
    </row>
    <row r="19182" customFormat="false" ht="15" hidden="false" customHeight="false" outlineLevel="0" collapsed="false">
      <c r="A19182" s="8" t="s">
        <v>9469</v>
      </c>
      <c r="B19182" s="8" t="s">
        <v>9470</v>
      </c>
      <c r="C19182" s="8" t="s">
        <v>1402</v>
      </c>
      <c r="D19182" s="8" t="n">
        <v>2002</v>
      </c>
      <c r="E19182" s="19" t="n">
        <v>0</v>
      </c>
      <c r="F19182" s="19" t="n">
        <v>32</v>
      </c>
    </row>
    <row r="19183" customFormat="false" ht="15" hidden="false" customHeight="false" outlineLevel="0" collapsed="false">
      <c r="A19183" s="8" t="s">
        <v>9469</v>
      </c>
      <c r="B19183" s="8" t="s">
        <v>9470</v>
      </c>
      <c r="C19183" s="8" t="s">
        <v>1403</v>
      </c>
      <c r="D19183" s="8" t="n">
        <v>2002</v>
      </c>
      <c r="E19183" s="19" t="n">
        <v>0</v>
      </c>
      <c r="F19183" s="19" t="n">
        <v>32.3888888888889</v>
      </c>
    </row>
    <row r="19184" customFormat="false" ht="15" hidden="false" customHeight="false" outlineLevel="0" collapsed="false">
      <c r="A19184" s="8" t="s">
        <v>9469</v>
      </c>
      <c r="B19184" s="8" t="s">
        <v>9470</v>
      </c>
      <c r="C19184" s="8" t="s">
        <v>1404</v>
      </c>
      <c r="D19184" s="8" t="n">
        <v>2002</v>
      </c>
      <c r="E19184" s="19" t="n">
        <v>0</v>
      </c>
      <c r="F19184" s="19" t="n">
        <v>32.7777777777778</v>
      </c>
    </row>
    <row r="19185" customFormat="false" ht="15" hidden="false" customHeight="false" outlineLevel="0" collapsed="false">
      <c r="A19185" s="8" t="s">
        <v>9469</v>
      </c>
      <c r="B19185" s="8" t="s">
        <v>9470</v>
      </c>
      <c r="C19185" s="8" t="s">
        <v>1405</v>
      </c>
      <c r="D19185" s="8" t="n">
        <v>2002</v>
      </c>
      <c r="E19185" s="19" t="n">
        <v>0</v>
      </c>
      <c r="F19185" s="19" t="n">
        <v>32.6111111111111</v>
      </c>
    </row>
    <row r="19186" customFormat="false" ht="15" hidden="false" customHeight="false" outlineLevel="0" collapsed="false">
      <c r="A19186" s="8" t="s">
        <v>9469</v>
      </c>
      <c r="B19186" s="8" t="s">
        <v>9470</v>
      </c>
      <c r="C19186" s="8" t="s">
        <v>1406</v>
      </c>
      <c r="D19186" s="8" t="n">
        <v>2002</v>
      </c>
      <c r="E19186" s="19" t="n">
        <v>0</v>
      </c>
      <c r="F19186" s="19" t="n">
        <v>32.8888888888889</v>
      </c>
    </row>
    <row r="19187" customFormat="false" ht="15" hidden="false" customHeight="false" outlineLevel="0" collapsed="false">
      <c r="A19187" s="8" t="s">
        <v>9469</v>
      </c>
      <c r="B19187" s="8" t="s">
        <v>9470</v>
      </c>
      <c r="C19187" s="8" t="s">
        <v>1407</v>
      </c>
      <c r="D19187" s="8" t="n">
        <v>2002</v>
      </c>
      <c r="E19187" s="19" t="n">
        <v>0</v>
      </c>
      <c r="F19187" s="19" t="n">
        <v>31.7777777777778</v>
      </c>
    </row>
    <row r="19188" customFormat="false" ht="15" hidden="false" customHeight="false" outlineLevel="0" collapsed="false">
      <c r="A19188" s="8" t="s">
        <v>9469</v>
      </c>
      <c r="B19188" s="8" t="s">
        <v>9470</v>
      </c>
      <c r="C19188" s="8" t="s">
        <v>1408</v>
      </c>
      <c r="D19188" s="8" t="n">
        <v>2002</v>
      </c>
      <c r="E19188" s="19" t="n">
        <v>0</v>
      </c>
      <c r="F19188" s="19" t="n">
        <v>31.1111111111111</v>
      </c>
    </row>
    <row r="19189" customFormat="false" ht="15" hidden="false" customHeight="false" outlineLevel="0" collapsed="false">
      <c r="A19189" s="8" t="s">
        <v>9469</v>
      </c>
      <c r="B19189" s="8" t="s">
        <v>9470</v>
      </c>
      <c r="C19189" s="8" t="s">
        <v>1409</v>
      </c>
      <c r="D19189" s="8" t="n">
        <v>2002</v>
      </c>
      <c r="E19189" s="19" t="n">
        <v>0</v>
      </c>
      <c r="F19189" s="19" t="n">
        <v>32.7222222222222</v>
      </c>
    </row>
    <row r="19190" customFormat="false" ht="15" hidden="false" customHeight="false" outlineLevel="0" collapsed="false">
      <c r="A19190" s="8" t="s">
        <v>9469</v>
      </c>
      <c r="B19190" s="8" t="s">
        <v>9470</v>
      </c>
      <c r="C19190" s="8" t="s">
        <v>1410</v>
      </c>
      <c r="D19190" s="8" t="n">
        <v>2002</v>
      </c>
      <c r="E19190" s="19" t="n">
        <v>0</v>
      </c>
      <c r="F19190" s="19" t="n">
        <v>33</v>
      </c>
    </row>
    <row r="19191" customFormat="false" ht="15" hidden="false" customHeight="false" outlineLevel="0" collapsed="false">
      <c r="A19191" s="8" t="s">
        <v>9469</v>
      </c>
      <c r="B19191" s="8" t="s">
        <v>9470</v>
      </c>
      <c r="C19191" s="8" t="s">
        <v>1411</v>
      </c>
      <c r="D19191" s="8" t="n">
        <v>2002</v>
      </c>
      <c r="E19191" s="19" t="n">
        <v>0</v>
      </c>
      <c r="F19191" s="19" t="n">
        <v>33</v>
      </c>
    </row>
    <row r="19192" customFormat="false" ht="15" hidden="false" customHeight="false" outlineLevel="0" collapsed="false">
      <c r="A19192" s="8" t="s">
        <v>9469</v>
      </c>
      <c r="B19192" s="8" t="s">
        <v>9470</v>
      </c>
      <c r="C19192" s="8" t="s">
        <v>1412</v>
      </c>
      <c r="D19192" s="8" t="n">
        <v>2002</v>
      </c>
      <c r="E19192" s="19" t="n">
        <v>0</v>
      </c>
      <c r="F19192" s="19" t="n">
        <v>32</v>
      </c>
    </row>
    <row r="19193" customFormat="false" ht="15" hidden="false" customHeight="false" outlineLevel="0" collapsed="false">
      <c r="A19193" s="8" t="s">
        <v>9469</v>
      </c>
      <c r="B19193" s="8" t="s">
        <v>9470</v>
      </c>
      <c r="C19193" s="8" t="s">
        <v>1413</v>
      </c>
      <c r="D19193" s="8" t="n">
        <v>2002</v>
      </c>
      <c r="E19193" s="19" t="n">
        <v>0</v>
      </c>
      <c r="F19193" s="19" t="n">
        <v>32.2222222222222</v>
      </c>
    </row>
    <row r="19194" customFormat="false" ht="15" hidden="false" customHeight="false" outlineLevel="0" collapsed="false">
      <c r="A19194" s="8" t="s">
        <v>9469</v>
      </c>
      <c r="B19194" s="8" t="s">
        <v>9470</v>
      </c>
      <c r="C19194" s="8" t="s">
        <v>1414</v>
      </c>
      <c r="D19194" s="8" t="n">
        <v>2002</v>
      </c>
      <c r="E19194" s="19" t="n">
        <v>0</v>
      </c>
      <c r="F19194" s="19" t="n">
        <v>32.7222222222222</v>
      </c>
    </row>
    <row r="19195" customFormat="false" ht="15" hidden="false" customHeight="false" outlineLevel="0" collapsed="false">
      <c r="A19195" s="8" t="s">
        <v>9469</v>
      </c>
      <c r="B19195" s="8" t="s">
        <v>9470</v>
      </c>
      <c r="C19195" s="8" t="s">
        <v>1415</v>
      </c>
      <c r="D19195" s="8" t="n">
        <v>2002</v>
      </c>
      <c r="E19195" s="19" t="n">
        <v>0</v>
      </c>
      <c r="F19195" s="19" t="n">
        <v>32</v>
      </c>
    </row>
    <row r="19196" customFormat="false" ht="15" hidden="false" customHeight="false" outlineLevel="0" collapsed="false">
      <c r="A19196" s="8" t="s">
        <v>9469</v>
      </c>
      <c r="B19196" s="8" t="s">
        <v>9470</v>
      </c>
      <c r="C19196" s="8" t="s">
        <v>1416</v>
      </c>
      <c r="D19196" s="8" t="n">
        <v>2002</v>
      </c>
      <c r="E19196" s="19" t="n">
        <v>0</v>
      </c>
      <c r="F19196" s="19" t="n">
        <v>31.7777777777778</v>
      </c>
    </row>
    <row r="19197" customFormat="false" ht="15" hidden="false" customHeight="false" outlineLevel="0" collapsed="false">
      <c r="A19197" s="8" t="s">
        <v>9469</v>
      </c>
      <c r="B19197" s="8" t="s">
        <v>9470</v>
      </c>
      <c r="C19197" s="8" t="s">
        <v>1417</v>
      </c>
      <c r="D19197" s="8" t="n">
        <v>2002</v>
      </c>
      <c r="E19197" s="19" t="n">
        <v>0</v>
      </c>
      <c r="F19197" s="19" t="n">
        <v>31.7222222222222</v>
      </c>
    </row>
    <row r="19198" customFormat="false" ht="15" hidden="false" customHeight="false" outlineLevel="0" collapsed="false">
      <c r="A19198" s="8" t="s">
        <v>9469</v>
      </c>
      <c r="B19198" s="8" t="s">
        <v>9470</v>
      </c>
      <c r="C19198" s="8" t="s">
        <v>1418</v>
      </c>
      <c r="D19198" s="8" t="n">
        <v>2002</v>
      </c>
      <c r="E19198" s="19" t="n">
        <v>0</v>
      </c>
      <c r="F19198" s="19" t="n">
        <v>31.7777777777778</v>
      </c>
    </row>
    <row r="19199" customFormat="false" ht="15" hidden="false" customHeight="false" outlineLevel="0" collapsed="false">
      <c r="A19199" s="8" t="s">
        <v>9469</v>
      </c>
      <c r="B19199" s="8" t="s">
        <v>9470</v>
      </c>
      <c r="C19199" s="8" t="s">
        <v>1419</v>
      </c>
      <c r="D19199" s="8" t="n">
        <v>2002</v>
      </c>
      <c r="E19199" s="19" t="n">
        <v>0</v>
      </c>
      <c r="F19199" s="19" t="n">
        <v>32.2222222222222</v>
      </c>
    </row>
    <row r="19200" customFormat="false" ht="15" hidden="false" customHeight="false" outlineLevel="0" collapsed="false">
      <c r="A19200" s="8" t="s">
        <v>9469</v>
      </c>
      <c r="B19200" s="8" t="s">
        <v>9470</v>
      </c>
      <c r="C19200" s="8" t="s">
        <v>1420</v>
      </c>
      <c r="D19200" s="8" t="n">
        <v>2002</v>
      </c>
      <c r="E19200" s="19" t="n">
        <v>0</v>
      </c>
      <c r="F19200" s="19" t="n">
        <v>32</v>
      </c>
    </row>
    <row r="19201" customFormat="false" ht="15" hidden="false" customHeight="false" outlineLevel="0" collapsed="false">
      <c r="A19201" s="8" t="s">
        <v>9469</v>
      </c>
      <c r="B19201" s="8" t="s">
        <v>9470</v>
      </c>
      <c r="C19201" s="8" t="s">
        <v>1421</v>
      </c>
      <c r="D19201" s="8" t="n">
        <v>2002</v>
      </c>
      <c r="E19201" s="19" t="n">
        <v>0</v>
      </c>
      <c r="F19201" s="19" t="n">
        <v>30.7777777777778</v>
      </c>
    </row>
    <row r="19202" customFormat="false" ht="15" hidden="false" customHeight="false" outlineLevel="0" collapsed="false">
      <c r="A19202" s="8" t="s">
        <v>9469</v>
      </c>
      <c r="B19202" s="8" t="s">
        <v>9470</v>
      </c>
      <c r="C19202" s="8" t="s">
        <v>1422</v>
      </c>
      <c r="D19202" s="8" t="n">
        <v>2002</v>
      </c>
      <c r="E19202" s="19" t="n">
        <v>0</v>
      </c>
      <c r="F19202" s="19" t="n">
        <v>31.5</v>
      </c>
    </row>
    <row r="19203" customFormat="false" ht="15" hidden="false" customHeight="false" outlineLevel="0" collapsed="false">
      <c r="A19203" s="8" t="s">
        <v>9469</v>
      </c>
      <c r="B19203" s="8" t="s">
        <v>9470</v>
      </c>
      <c r="C19203" s="8" t="s">
        <v>1423</v>
      </c>
      <c r="D19203" s="8" t="n">
        <v>2002</v>
      </c>
      <c r="E19203" s="19" t="n">
        <v>0</v>
      </c>
      <c r="F19203" s="19" t="n">
        <v>33</v>
      </c>
    </row>
    <row r="19204" customFormat="false" ht="15" hidden="false" customHeight="false" outlineLevel="0" collapsed="false">
      <c r="A19204" s="8" t="s">
        <v>9469</v>
      </c>
      <c r="B19204" s="8" t="s">
        <v>9470</v>
      </c>
      <c r="C19204" s="8" t="s">
        <v>1424</v>
      </c>
      <c r="D19204" s="8" t="n">
        <v>2002</v>
      </c>
      <c r="E19204" s="19" t="n">
        <v>0</v>
      </c>
      <c r="F19204" s="19" t="n">
        <v>33.7777777777778</v>
      </c>
    </row>
    <row r="19205" customFormat="false" ht="15" hidden="false" customHeight="false" outlineLevel="0" collapsed="false">
      <c r="A19205" s="8" t="s">
        <v>9469</v>
      </c>
      <c r="B19205" s="8" t="s">
        <v>9470</v>
      </c>
      <c r="C19205" s="8" t="s">
        <v>1425</v>
      </c>
      <c r="D19205" s="8" t="n">
        <v>2002</v>
      </c>
      <c r="E19205" s="19" t="n">
        <v>0</v>
      </c>
      <c r="F19205" s="19" t="n">
        <v>32.3888888888889</v>
      </c>
    </row>
    <row r="19206" customFormat="false" ht="15" hidden="false" customHeight="false" outlineLevel="0" collapsed="false">
      <c r="A19206" s="8" t="s">
        <v>9469</v>
      </c>
      <c r="B19206" s="8" t="s">
        <v>9470</v>
      </c>
      <c r="C19206" s="8" t="s">
        <v>1426</v>
      </c>
      <c r="D19206" s="8" t="n">
        <v>2002</v>
      </c>
      <c r="E19206" s="19" t="n">
        <v>0</v>
      </c>
      <c r="F19206" s="19" t="n">
        <v>32</v>
      </c>
    </row>
    <row r="19207" customFormat="false" ht="15" hidden="false" customHeight="false" outlineLevel="0" collapsed="false">
      <c r="A19207" s="8" t="s">
        <v>9469</v>
      </c>
      <c r="B19207" s="8" t="s">
        <v>9470</v>
      </c>
      <c r="C19207" s="8" t="s">
        <v>1427</v>
      </c>
      <c r="D19207" s="8" t="n">
        <v>2002</v>
      </c>
      <c r="E19207" s="19" t="n">
        <v>0</v>
      </c>
      <c r="F19207" s="19" t="n">
        <v>31.8888888888889</v>
      </c>
    </row>
    <row r="19208" customFormat="false" ht="15" hidden="false" customHeight="false" outlineLevel="0" collapsed="false">
      <c r="A19208" s="8" t="s">
        <v>9469</v>
      </c>
      <c r="B19208" s="8" t="s">
        <v>9470</v>
      </c>
      <c r="C19208" s="8" t="s">
        <v>1428</v>
      </c>
      <c r="D19208" s="8" t="n">
        <v>2002</v>
      </c>
      <c r="E19208" s="19" t="n">
        <v>0</v>
      </c>
      <c r="F19208" s="19" t="n">
        <v>31.7777777777778</v>
      </c>
    </row>
    <row r="19209" customFormat="false" ht="15" hidden="false" customHeight="false" outlineLevel="0" collapsed="false">
      <c r="A19209" s="8" t="s">
        <v>9469</v>
      </c>
      <c r="B19209" s="8" t="s">
        <v>9470</v>
      </c>
      <c r="C19209" s="8" t="s">
        <v>1429</v>
      </c>
      <c r="D19209" s="8" t="n">
        <v>2002</v>
      </c>
      <c r="E19209" s="19" t="n">
        <v>0</v>
      </c>
      <c r="F19209" s="19" t="n">
        <v>32.2222222222222</v>
      </c>
    </row>
    <row r="19210" customFormat="false" ht="15" hidden="false" customHeight="false" outlineLevel="0" collapsed="false">
      <c r="A19210" s="8" t="s">
        <v>9469</v>
      </c>
      <c r="B19210" s="8" t="s">
        <v>9470</v>
      </c>
      <c r="C19210" s="8" t="s">
        <v>1430</v>
      </c>
      <c r="D19210" s="8" t="n">
        <v>2002</v>
      </c>
      <c r="E19210" s="19" t="n">
        <v>0</v>
      </c>
      <c r="F19210" s="19" t="n">
        <v>32.5</v>
      </c>
    </row>
    <row r="19211" customFormat="false" ht="15" hidden="false" customHeight="false" outlineLevel="0" collapsed="false">
      <c r="A19211" s="8" t="s">
        <v>9469</v>
      </c>
      <c r="B19211" s="8" t="s">
        <v>9470</v>
      </c>
      <c r="C19211" s="8" t="s">
        <v>1431</v>
      </c>
      <c r="D19211" s="8" t="n">
        <v>2002</v>
      </c>
      <c r="E19211" s="19" t="n">
        <v>0</v>
      </c>
      <c r="F19211" s="19" t="n">
        <v>32</v>
      </c>
    </row>
    <row r="19212" customFormat="false" ht="15" hidden="false" customHeight="false" outlineLevel="0" collapsed="false">
      <c r="A19212" s="8" t="s">
        <v>9469</v>
      </c>
      <c r="B19212" s="8" t="s">
        <v>9470</v>
      </c>
      <c r="C19212" s="8" t="s">
        <v>1432</v>
      </c>
      <c r="D19212" s="8" t="n">
        <v>2002</v>
      </c>
      <c r="E19212" s="19" t="n">
        <v>0</v>
      </c>
      <c r="F19212" s="19" t="n">
        <v>32.8888888888889</v>
      </c>
    </row>
    <row r="19213" customFormat="false" ht="15" hidden="false" customHeight="false" outlineLevel="0" collapsed="false">
      <c r="A19213" s="8" t="s">
        <v>9469</v>
      </c>
      <c r="B19213" s="8" t="s">
        <v>9470</v>
      </c>
      <c r="C19213" s="8" t="s">
        <v>1433</v>
      </c>
      <c r="D19213" s="8" t="n">
        <v>2002</v>
      </c>
      <c r="E19213" s="19" t="n">
        <v>0</v>
      </c>
      <c r="F19213" s="19" t="n">
        <v>33</v>
      </c>
    </row>
    <row r="19214" customFormat="false" ht="15" hidden="false" customHeight="false" outlineLevel="0" collapsed="false">
      <c r="A19214" s="8" t="s">
        <v>9469</v>
      </c>
      <c r="B19214" s="8" t="s">
        <v>9470</v>
      </c>
      <c r="C19214" s="8" t="s">
        <v>1434</v>
      </c>
      <c r="D19214" s="8" t="n">
        <v>2002</v>
      </c>
      <c r="E19214" s="19" t="n">
        <v>0</v>
      </c>
      <c r="F19214" s="19" t="n">
        <v>33.7222222222222</v>
      </c>
    </row>
    <row r="19215" customFormat="false" ht="15" hidden="false" customHeight="false" outlineLevel="0" collapsed="false">
      <c r="A19215" s="8" t="s">
        <v>9469</v>
      </c>
      <c r="B19215" s="8" t="s">
        <v>9470</v>
      </c>
      <c r="C19215" s="8" t="s">
        <v>1435</v>
      </c>
      <c r="D19215" s="8" t="n">
        <v>2002</v>
      </c>
      <c r="E19215" s="19" t="n">
        <v>0</v>
      </c>
      <c r="F19215" s="19" t="n">
        <v>32.7777777777778</v>
      </c>
    </row>
    <row r="19216" customFormat="false" ht="15" hidden="false" customHeight="false" outlineLevel="0" collapsed="false">
      <c r="A19216" s="8" t="s">
        <v>9469</v>
      </c>
      <c r="B19216" s="8" t="s">
        <v>9470</v>
      </c>
      <c r="C19216" s="8" t="s">
        <v>1436</v>
      </c>
      <c r="D19216" s="8" t="n">
        <v>2002</v>
      </c>
      <c r="E19216" s="19" t="n">
        <v>0</v>
      </c>
      <c r="F19216" s="19" t="n">
        <v>32</v>
      </c>
    </row>
    <row r="19217" customFormat="false" ht="15" hidden="false" customHeight="false" outlineLevel="0" collapsed="false">
      <c r="A19217" s="8" t="s">
        <v>9469</v>
      </c>
      <c r="B19217" s="8" t="s">
        <v>9470</v>
      </c>
      <c r="C19217" s="8" t="s">
        <v>1437</v>
      </c>
      <c r="D19217" s="8" t="n">
        <v>2002</v>
      </c>
      <c r="E19217" s="19" t="n">
        <v>0</v>
      </c>
      <c r="F19217" s="19" t="n">
        <v>31.3888888888889</v>
      </c>
    </row>
    <row r="19218" customFormat="false" ht="15" hidden="false" customHeight="false" outlineLevel="0" collapsed="false">
      <c r="A19218" s="8" t="s">
        <v>9469</v>
      </c>
      <c r="B19218" s="8" t="s">
        <v>9470</v>
      </c>
      <c r="C19218" s="8" t="s">
        <v>1438</v>
      </c>
      <c r="D19218" s="8" t="n">
        <v>2002</v>
      </c>
      <c r="E19218" s="19" t="n">
        <v>0</v>
      </c>
      <c r="F19218" s="19" t="n">
        <v>30.2222222222222</v>
      </c>
    </row>
    <row r="19219" customFormat="false" ht="15" hidden="false" customHeight="false" outlineLevel="0" collapsed="false">
      <c r="A19219" s="8" t="s">
        <v>9469</v>
      </c>
      <c r="B19219" s="8" t="s">
        <v>9470</v>
      </c>
      <c r="C19219" s="8" t="s">
        <v>1439</v>
      </c>
      <c r="D19219" s="8" t="n">
        <v>2002</v>
      </c>
      <c r="E19219" s="19" t="n">
        <v>0</v>
      </c>
      <c r="F19219" s="19" t="n">
        <v>30.6111111111111</v>
      </c>
    </row>
    <row r="19220" customFormat="false" ht="15" hidden="false" customHeight="false" outlineLevel="0" collapsed="false">
      <c r="A19220" s="8" t="s">
        <v>9469</v>
      </c>
      <c r="B19220" s="8" t="s">
        <v>9470</v>
      </c>
      <c r="C19220" s="8" t="s">
        <v>1440</v>
      </c>
      <c r="D19220" s="8" t="n">
        <v>2002</v>
      </c>
      <c r="E19220" s="19" t="n">
        <v>0</v>
      </c>
      <c r="F19220" s="19" t="n">
        <v>30</v>
      </c>
    </row>
    <row r="19221" customFormat="false" ht="15" hidden="false" customHeight="false" outlineLevel="0" collapsed="false">
      <c r="A19221" s="8" t="s">
        <v>9469</v>
      </c>
      <c r="B19221" s="8" t="s">
        <v>9470</v>
      </c>
      <c r="C19221" s="8" t="s">
        <v>1441</v>
      </c>
      <c r="D19221" s="8" t="n">
        <v>2002</v>
      </c>
      <c r="E19221" s="19" t="n">
        <v>0</v>
      </c>
      <c r="F19221" s="19" t="n">
        <v>29</v>
      </c>
    </row>
    <row r="19222" customFormat="false" ht="15" hidden="false" customHeight="false" outlineLevel="0" collapsed="false">
      <c r="A19222" s="8" t="s">
        <v>9469</v>
      </c>
      <c r="B19222" s="8" t="s">
        <v>9470</v>
      </c>
      <c r="C19222" s="8" t="s">
        <v>1442</v>
      </c>
      <c r="D19222" s="8" t="n">
        <v>2002</v>
      </c>
      <c r="E19222" s="19" t="n">
        <v>0</v>
      </c>
      <c r="F19222" s="19" t="n">
        <v>28.5</v>
      </c>
    </row>
    <row r="19223" customFormat="false" ht="15" hidden="false" customHeight="false" outlineLevel="0" collapsed="false">
      <c r="A19223" s="8" t="s">
        <v>9469</v>
      </c>
      <c r="B19223" s="8" t="s">
        <v>9470</v>
      </c>
      <c r="C19223" s="8" t="s">
        <v>1443</v>
      </c>
      <c r="D19223" s="8" t="n">
        <v>2002</v>
      </c>
      <c r="E19223" s="19" t="n">
        <v>0</v>
      </c>
      <c r="F19223" s="19" t="n">
        <v>28.6111111111111</v>
      </c>
    </row>
    <row r="19224" customFormat="false" ht="15" hidden="false" customHeight="false" outlineLevel="0" collapsed="false">
      <c r="A19224" s="8" t="s">
        <v>9469</v>
      </c>
      <c r="B19224" s="8" t="s">
        <v>9470</v>
      </c>
      <c r="C19224" s="8" t="s">
        <v>1444</v>
      </c>
      <c r="D19224" s="8" t="n">
        <v>2002</v>
      </c>
      <c r="E19224" s="19" t="n">
        <v>0</v>
      </c>
      <c r="F19224" s="19" t="n">
        <v>29</v>
      </c>
    </row>
    <row r="19225" customFormat="false" ht="15" hidden="false" customHeight="false" outlineLevel="0" collapsed="false">
      <c r="A19225" s="8" t="s">
        <v>9469</v>
      </c>
      <c r="B19225" s="8" t="s">
        <v>9470</v>
      </c>
      <c r="C19225" s="8" t="s">
        <v>1445</v>
      </c>
      <c r="D19225" s="8" t="n">
        <v>2002</v>
      </c>
      <c r="E19225" s="19" t="n">
        <v>0</v>
      </c>
      <c r="F19225" s="19" t="n">
        <v>29.1111111111111</v>
      </c>
    </row>
    <row r="19226" customFormat="false" ht="15" hidden="false" customHeight="false" outlineLevel="0" collapsed="false">
      <c r="A19226" s="8" t="s">
        <v>9469</v>
      </c>
      <c r="B19226" s="8" t="s">
        <v>9470</v>
      </c>
      <c r="C19226" s="8" t="s">
        <v>1446</v>
      </c>
      <c r="D19226" s="8" t="n">
        <v>2003</v>
      </c>
      <c r="E19226" s="19" t="n">
        <v>0</v>
      </c>
      <c r="F19226" s="19" t="n">
        <v>24.7777777777778</v>
      </c>
    </row>
    <row r="19227" customFormat="false" ht="15" hidden="false" customHeight="false" outlineLevel="0" collapsed="false">
      <c r="A19227" s="8" t="s">
        <v>9469</v>
      </c>
      <c r="B19227" s="8" t="s">
        <v>9470</v>
      </c>
      <c r="C19227" s="8" t="s">
        <v>1447</v>
      </c>
      <c r="D19227" s="8" t="n">
        <v>2003</v>
      </c>
      <c r="E19227" s="19" t="n">
        <v>0</v>
      </c>
      <c r="F19227" s="19" t="n">
        <v>27</v>
      </c>
    </row>
    <row r="19228" customFormat="false" ht="15" hidden="false" customHeight="false" outlineLevel="0" collapsed="false">
      <c r="A19228" s="8" t="s">
        <v>9469</v>
      </c>
      <c r="B19228" s="8" t="s">
        <v>9470</v>
      </c>
      <c r="C19228" s="8" t="s">
        <v>1448</v>
      </c>
      <c r="D19228" s="8" t="n">
        <v>2003</v>
      </c>
      <c r="E19228" s="19" t="n">
        <v>0</v>
      </c>
      <c r="F19228" s="19" t="n">
        <v>27.5</v>
      </c>
    </row>
    <row r="19229" customFormat="false" ht="15" hidden="false" customHeight="false" outlineLevel="0" collapsed="false">
      <c r="A19229" s="8" t="s">
        <v>9469</v>
      </c>
      <c r="B19229" s="8" t="s">
        <v>9470</v>
      </c>
      <c r="C19229" s="8" t="s">
        <v>1449</v>
      </c>
      <c r="D19229" s="8" t="n">
        <v>2003</v>
      </c>
      <c r="E19229" s="19" t="n">
        <v>0</v>
      </c>
      <c r="F19229" s="19" t="n">
        <v>26.2222222222222</v>
      </c>
    </row>
    <row r="19230" customFormat="false" ht="15" hidden="false" customHeight="false" outlineLevel="0" collapsed="false">
      <c r="A19230" s="8" t="s">
        <v>9469</v>
      </c>
      <c r="B19230" s="8" t="s">
        <v>9470</v>
      </c>
      <c r="C19230" s="8" t="s">
        <v>1450</v>
      </c>
      <c r="D19230" s="8" t="n">
        <v>2003</v>
      </c>
      <c r="E19230" s="19" t="n">
        <v>0</v>
      </c>
      <c r="F19230" s="19" t="n">
        <v>29.5</v>
      </c>
    </row>
    <row r="19231" customFormat="false" ht="15" hidden="false" customHeight="false" outlineLevel="0" collapsed="false">
      <c r="A19231" s="8" t="s">
        <v>9469</v>
      </c>
      <c r="B19231" s="8" t="s">
        <v>9470</v>
      </c>
      <c r="C19231" s="8" t="s">
        <v>1451</v>
      </c>
      <c r="D19231" s="8" t="n">
        <v>2003</v>
      </c>
      <c r="E19231" s="19" t="n">
        <v>0</v>
      </c>
      <c r="F19231" s="19" t="n">
        <v>29.6111111111111</v>
      </c>
    </row>
    <row r="19232" customFormat="false" ht="15" hidden="false" customHeight="false" outlineLevel="0" collapsed="false">
      <c r="A19232" s="8" t="s">
        <v>9469</v>
      </c>
      <c r="B19232" s="8" t="s">
        <v>9470</v>
      </c>
      <c r="C19232" s="8" t="s">
        <v>1452</v>
      </c>
      <c r="D19232" s="8" t="n">
        <v>2003</v>
      </c>
      <c r="E19232" s="19" t="n">
        <v>0</v>
      </c>
      <c r="F19232" s="19" t="n">
        <v>29.3888888888889</v>
      </c>
    </row>
    <row r="19233" customFormat="false" ht="15" hidden="false" customHeight="false" outlineLevel="0" collapsed="false">
      <c r="A19233" s="8" t="s">
        <v>9469</v>
      </c>
      <c r="B19233" s="8" t="s">
        <v>9470</v>
      </c>
      <c r="C19233" s="8" t="s">
        <v>1453</v>
      </c>
      <c r="D19233" s="8" t="n">
        <v>2003</v>
      </c>
      <c r="E19233" s="19" t="n">
        <v>0</v>
      </c>
      <c r="F19233" s="19" t="n">
        <v>30</v>
      </c>
    </row>
    <row r="19234" customFormat="false" ht="15" hidden="false" customHeight="false" outlineLevel="0" collapsed="false">
      <c r="A19234" s="8" t="s">
        <v>9469</v>
      </c>
      <c r="B19234" s="8" t="s">
        <v>9470</v>
      </c>
      <c r="C19234" s="8" t="s">
        <v>1454</v>
      </c>
      <c r="D19234" s="8" t="n">
        <v>2003</v>
      </c>
      <c r="E19234" s="19" t="n">
        <v>0</v>
      </c>
      <c r="F19234" s="19" t="n">
        <v>29.7777777777778</v>
      </c>
    </row>
    <row r="19235" customFormat="false" ht="15" hidden="false" customHeight="false" outlineLevel="0" collapsed="false">
      <c r="A19235" s="8" t="s">
        <v>9469</v>
      </c>
      <c r="B19235" s="8" t="s">
        <v>9470</v>
      </c>
      <c r="C19235" s="8" t="s">
        <v>1455</v>
      </c>
      <c r="D19235" s="8" t="n">
        <v>2003</v>
      </c>
      <c r="E19235" s="19" t="n">
        <v>0</v>
      </c>
      <c r="F19235" s="19" t="n">
        <v>29.3888888888889</v>
      </c>
    </row>
    <row r="19236" customFormat="false" ht="15" hidden="false" customHeight="false" outlineLevel="0" collapsed="false">
      <c r="A19236" s="8" t="s">
        <v>9469</v>
      </c>
      <c r="B19236" s="8" t="s">
        <v>9470</v>
      </c>
      <c r="C19236" s="8" t="s">
        <v>1456</v>
      </c>
      <c r="D19236" s="8" t="n">
        <v>2003</v>
      </c>
      <c r="E19236" s="19" t="n">
        <v>0</v>
      </c>
      <c r="F19236" s="19" t="n">
        <v>29.3888888888889</v>
      </c>
    </row>
    <row r="19237" customFormat="false" ht="15" hidden="false" customHeight="false" outlineLevel="0" collapsed="false">
      <c r="A19237" s="8" t="s">
        <v>9469</v>
      </c>
      <c r="B19237" s="8" t="s">
        <v>9470</v>
      </c>
      <c r="C19237" s="8" t="s">
        <v>1457</v>
      </c>
      <c r="D19237" s="8" t="n">
        <v>2003</v>
      </c>
      <c r="E19237" s="19" t="n">
        <v>0</v>
      </c>
      <c r="F19237" s="19" t="n">
        <v>30.1111111111111</v>
      </c>
    </row>
    <row r="19238" customFormat="false" ht="15" hidden="false" customHeight="false" outlineLevel="0" collapsed="false">
      <c r="A19238" s="8" t="s">
        <v>9469</v>
      </c>
      <c r="B19238" s="8" t="s">
        <v>9470</v>
      </c>
      <c r="C19238" s="8" t="s">
        <v>1458</v>
      </c>
      <c r="D19238" s="8" t="n">
        <v>2003</v>
      </c>
      <c r="E19238" s="19" t="n">
        <v>0</v>
      </c>
      <c r="F19238" s="19" t="n">
        <v>28</v>
      </c>
    </row>
    <row r="19239" customFormat="false" ht="15" hidden="false" customHeight="false" outlineLevel="0" collapsed="false">
      <c r="A19239" s="8" t="s">
        <v>9469</v>
      </c>
      <c r="B19239" s="8" t="s">
        <v>9470</v>
      </c>
      <c r="C19239" s="8" t="s">
        <v>1459</v>
      </c>
      <c r="D19239" s="8" t="n">
        <v>2003</v>
      </c>
      <c r="E19239" s="19" t="n">
        <v>0</v>
      </c>
      <c r="F19239" s="19" t="n">
        <v>28.5</v>
      </c>
    </row>
    <row r="19240" customFormat="false" ht="15" hidden="false" customHeight="false" outlineLevel="0" collapsed="false">
      <c r="A19240" s="8" t="s">
        <v>9469</v>
      </c>
      <c r="B19240" s="8" t="s">
        <v>9470</v>
      </c>
      <c r="C19240" s="8" t="s">
        <v>1460</v>
      </c>
      <c r="D19240" s="8" t="n">
        <v>2003</v>
      </c>
      <c r="E19240" s="19" t="n">
        <v>0</v>
      </c>
      <c r="F19240" s="19" t="n">
        <v>28.3888888888889</v>
      </c>
    </row>
    <row r="19241" customFormat="false" ht="15" hidden="false" customHeight="false" outlineLevel="0" collapsed="false">
      <c r="A19241" s="8" t="s">
        <v>9469</v>
      </c>
      <c r="B19241" s="8" t="s">
        <v>9470</v>
      </c>
      <c r="C19241" s="8" t="s">
        <v>1461</v>
      </c>
      <c r="D19241" s="8" t="n">
        <v>2003</v>
      </c>
      <c r="E19241" s="19" t="n">
        <v>0</v>
      </c>
      <c r="F19241" s="19" t="n">
        <v>27.7777777777778</v>
      </c>
    </row>
    <row r="19242" customFormat="false" ht="15" hidden="false" customHeight="false" outlineLevel="0" collapsed="false">
      <c r="A19242" s="8" t="s">
        <v>9469</v>
      </c>
      <c r="B19242" s="8" t="s">
        <v>9470</v>
      </c>
      <c r="C19242" s="8" t="s">
        <v>1462</v>
      </c>
      <c r="D19242" s="8" t="n">
        <v>2003</v>
      </c>
      <c r="E19242" s="19" t="n">
        <v>0</v>
      </c>
      <c r="F19242" s="19" t="n">
        <v>28.1111111111111</v>
      </c>
    </row>
    <row r="19243" customFormat="false" ht="15" hidden="false" customHeight="false" outlineLevel="0" collapsed="false">
      <c r="A19243" s="8" t="s">
        <v>9469</v>
      </c>
      <c r="B19243" s="8" t="s">
        <v>9470</v>
      </c>
      <c r="C19243" s="8" t="s">
        <v>1463</v>
      </c>
      <c r="D19243" s="8" t="n">
        <v>2003</v>
      </c>
      <c r="E19243" s="19" t="n">
        <v>0</v>
      </c>
      <c r="F19243" s="19" t="n">
        <v>28.7222222222222</v>
      </c>
    </row>
    <row r="19244" customFormat="false" ht="15" hidden="false" customHeight="false" outlineLevel="0" collapsed="false">
      <c r="A19244" s="8" t="s">
        <v>9469</v>
      </c>
      <c r="B19244" s="8" t="s">
        <v>9470</v>
      </c>
      <c r="C19244" s="8" t="s">
        <v>1464</v>
      </c>
      <c r="D19244" s="8" t="n">
        <v>2003</v>
      </c>
      <c r="E19244" s="19" t="n">
        <v>0</v>
      </c>
      <c r="F19244" s="19" t="n">
        <v>30</v>
      </c>
    </row>
    <row r="19245" customFormat="false" ht="15" hidden="false" customHeight="false" outlineLevel="0" collapsed="false">
      <c r="A19245" s="8" t="s">
        <v>9469</v>
      </c>
      <c r="B19245" s="8" t="s">
        <v>9470</v>
      </c>
      <c r="C19245" s="8" t="s">
        <v>1465</v>
      </c>
      <c r="D19245" s="8" t="n">
        <v>2003</v>
      </c>
      <c r="E19245" s="19" t="n">
        <v>0</v>
      </c>
      <c r="F19245" s="19" t="n">
        <v>31.2777777777778</v>
      </c>
    </row>
    <row r="19246" customFormat="false" ht="15" hidden="false" customHeight="false" outlineLevel="0" collapsed="false">
      <c r="A19246" s="8" t="s">
        <v>9469</v>
      </c>
      <c r="B19246" s="8" t="s">
        <v>9470</v>
      </c>
      <c r="C19246" s="8" t="s">
        <v>1466</v>
      </c>
      <c r="D19246" s="8" t="n">
        <v>2003</v>
      </c>
      <c r="E19246" s="19" t="n">
        <v>0</v>
      </c>
      <c r="F19246" s="19" t="n">
        <v>32</v>
      </c>
    </row>
    <row r="19247" customFormat="false" ht="15" hidden="false" customHeight="false" outlineLevel="0" collapsed="false">
      <c r="A19247" s="8" t="s">
        <v>9469</v>
      </c>
      <c r="B19247" s="8" t="s">
        <v>9470</v>
      </c>
      <c r="C19247" s="8" t="s">
        <v>1467</v>
      </c>
      <c r="D19247" s="8" t="n">
        <v>2003</v>
      </c>
      <c r="E19247" s="19" t="n">
        <v>0</v>
      </c>
      <c r="F19247" s="19" t="n">
        <v>32.3888888888889</v>
      </c>
    </row>
    <row r="19248" customFormat="false" ht="15" hidden="false" customHeight="false" outlineLevel="0" collapsed="false">
      <c r="A19248" s="8" t="s">
        <v>9469</v>
      </c>
      <c r="B19248" s="8" t="s">
        <v>9470</v>
      </c>
      <c r="C19248" s="8" t="s">
        <v>1468</v>
      </c>
      <c r="D19248" s="8" t="n">
        <v>2003</v>
      </c>
      <c r="E19248" s="19" t="n">
        <v>0</v>
      </c>
      <c r="F19248" s="19" t="n">
        <v>33.8888888888889</v>
      </c>
    </row>
    <row r="19249" customFormat="false" ht="15" hidden="false" customHeight="false" outlineLevel="0" collapsed="false">
      <c r="A19249" s="8" t="s">
        <v>9469</v>
      </c>
      <c r="B19249" s="8" t="s">
        <v>9470</v>
      </c>
      <c r="C19249" s="8" t="s">
        <v>1469</v>
      </c>
      <c r="D19249" s="8" t="n">
        <v>2003</v>
      </c>
      <c r="E19249" s="19" t="n">
        <v>0</v>
      </c>
      <c r="F19249" s="19" t="n">
        <v>33</v>
      </c>
    </row>
    <row r="19250" customFormat="false" ht="15" hidden="false" customHeight="false" outlineLevel="0" collapsed="false">
      <c r="A19250" s="8" t="s">
        <v>9469</v>
      </c>
      <c r="B19250" s="8" t="s">
        <v>9470</v>
      </c>
      <c r="C19250" s="8" t="s">
        <v>1470</v>
      </c>
      <c r="D19250" s="8" t="n">
        <v>2003</v>
      </c>
      <c r="E19250" s="19" t="n">
        <v>0</v>
      </c>
      <c r="F19250" s="19" t="n">
        <v>33.1111111111111</v>
      </c>
    </row>
    <row r="19251" customFormat="false" ht="15" hidden="false" customHeight="false" outlineLevel="0" collapsed="false">
      <c r="A19251" s="8" t="s">
        <v>9469</v>
      </c>
      <c r="B19251" s="8" t="s">
        <v>9470</v>
      </c>
      <c r="C19251" s="8" t="s">
        <v>1471</v>
      </c>
      <c r="D19251" s="8" t="n">
        <v>2003</v>
      </c>
      <c r="E19251" s="19" t="n">
        <v>0</v>
      </c>
      <c r="F19251" s="19" t="n">
        <v>33.6111111111111</v>
      </c>
    </row>
    <row r="19252" customFormat="false" ht="15" hidden="false" customHeight="false" outlineLevel="0" collapsed="false">
      <c r="A19252" s="8" t="s">
        <v>9469</v>
      </c>
      <c r="B19252" s="8" t="s">
        <v>9470</v>
      </c>
      <c r="C19252" s="8" t="s">
        <v>1472</v>
      </c>
      <c r="D19252" s="8" t="n">
        <v>2003</v>
      </c>
      <c r="E19252" s="19" t="n">
        <v>0</v>
      </c>
      <c r="F19252" s="19" t="n">
        <v>33.7777777777778</v>
      </c>
    </row>
    <row r="19253" customFormat="false" ht="15" hidden="false" customHeight="false" outlineLevel="0" collapsed="false">
      <c r="A19253" s="8" t="s">
        <v>9469</v>
      </c>
      <c r="B19253" s="8" t="s">
        <v>9470</v>
      </c>
      <c r="C19253" s="8" t="s">
        <v>1473</v>
      </c>
      <c r="D19253" s="8" t="n">
        <v>2003</v>
      </c>
      <c r="E19253" s="19" t="n">
        <v>0</v>
      </c>
      <c r="F19253" s="19" t="n">
        <v>33.2777777777778</v>
      </c>
    </row>
    <row r="19254" customFormat="false" ht="15" hidden="false" customHeight="false" outlineLevel="0" collapsed="false">
      <c r="A19254" s="8" t="s">
        <v>9469</v>
      </c>
      <c r="B19254" s="8" t="s">
        <v>9470</v>
      </c>
      <c r="C19254" s="8" t="s">
        <v>1474</v>
      </c>
      <c r="D19254" s="8" t="n">
        <v>2003</v>
      </c>
      <c r="E19254" s="19" t="n">
        <v>0</v>
      </c>
      <c r="F19254" s="19" t="n">
        <v>31.7777777777778</v>
      </c>
    </row>
    <row r="19255" customFormat="false" ht="15" hidden="false" customHeight="false" outlineLevel="0" collapsed="false">
      <c r="A19255" s="8" t="s">
        <v>9469</v>
      </c>
      <c r="B19255" s="8" t="s">
        <v>9470</v>
      </c>
      <c r="C19255" s="8" t="s">
        <v>1475</v>
      </c>
      <c r="D19255" s="8" t="n">
        <v>2003</v>
      </c>
      <c r="E19255" s="19" t="n">
        <v>0</v>
      </c>
      <c r="F19255" s="19" t="n">
        <v>31</v>
      </c>
    </row>
    <row r="19256" customFormat="false" ht="15" hidden="false" customHeight="false" outlineLevel="0" collapsed="false">
      <c r="A19256" s="8" t="s">
        <v>9469</v>
      </c>
      <c r="B19256" s="8" t="s">
        <v>9470</v>
      </c>
      <c r="C19256" s="8" t="s">
        <v>1476</v>
      </c>
      <c r="D19256" s="8" t="n">
        <v>2003</v>
      </c>
      <c r="E19256" s="19" t="n">
        <v>0</v>
      </c>
      <c r="F19256" s="19" t="n">
        <v>33.6111111111111</v>
      </c>
    </row>
    <row r="19257" customFormat="false" ht="15" hidden="false" customHeight="false" outlineLevel="0" collapsed="false">
      <c r="A19257" s="8" t="s">
        <v>9469</v>
      </c>
      <c r="B19257" s="8" t="s">
        <v>9470</v>
      </c>
      <c r="C19257" s="8" t="s">
        <v>1477</v>
      </c>
      <c r="D19257" s="8" t="n">
        <v>2003</v>
      </c>
      <c r="E19257" s="19" t="n">
        <v>0</v>
      </c>
      <c r="F19257" s="19" t="n">
        <v>32.7222222222222</v>
      </c>
    </row>
    <row r="19258" customFormat="false" ht="15" hidden="false" customHeight="false" outlineLevel="0" collapsed="false">
      <c r="A19258" s="8" t="s">
        <v>9469</v>
      </c>
      <c r="B19258" s="8" t="s">
        <v>9470</v>
      </c>
      <c r="C19258" s="8" t="s">
        <v>1478</v>
      </c>
      <c r="D19258" s="8" t="n">
        <v>2003</v>
      </c>
      <c r="E19258" s="19" t="n">
        <v>0</v>
      </c>
      <c r="F19258" s="19" t="n">
        <v>32.2222222222222</v>
      </c>
    </row>
    <row r="19259" customFormat="false" ht="15" hidden="false" customHeight="false" outlineLevel="0" collapsed="false">
      <c r="A19259" s="8" t="s">
        <v>9469</v>
      </c>
      <c r="B19259" s="8" t="s">
        <v>9470</v>
      </c>
      <c r="C19259" s="8" t="s">
        <v>1479</v>
      </c>
      <c r="D19259" s="8" t="n">
        <v>2003</v>
      </c>
      <c r="E19259" s="19" t="n">
        <v>0</v>
      </c>
      <c r="F19259" s="19" t="n">
        <v>30.7222222222222</v>
      </c>
    </row>
    <row r="19260" customFormat="false" ht="15" hidden="false" customHeight="false" outlineLevel="0" collapsed="false">
      <c r="A19260" s="8" t="s">
        <v>9469</v>
      </c>
      <c r="B19260" s="8" t="s">
        <v>9470</v>
      </c>
      <c r="C19260" s="8" t="s">
        <v>1480</v>
      </c>
      <c r="D19260" s="8" t="n">
        <v>2003</v>
      </c>
      <c r="E19260" s="19" t="n">
        <v>6.096</v>
      </c>
      <c r="F19260" s="19" t="n">
        <v>30</v>
      </c>
    </row>
    <row r="19261" customFormat="false" ht="15" hidden="false" customHeight="false" outlineLevel="0" collapsed="false">
      <c r="A19261" s="8" t="s">
        <v>9469</v>
      </c>
      <c r="B19261" s="8" t="s">
        <v>9470</v>
      </c>
      <c r="C19261" s="8" t="s">
        <v>1481</v>
      </c>
      <c r="D19261" s="8" t="n">
        <v>2003</v>
      </c>
      <c r="E19261" s="19" t="n">
        <v>0</v>
      </c>
      <c r="F19261" s="19" t="n">
        <v>29.3888888888889</v>
      </c>
    </row>
    <row r="19262" customFormat="false" ht="15" hidden="false" customHeight="false" outlineLevel="0" collapsed="false">
      <c r="A19262" s="8" t="s">
        <v>9469</v>
      </c>
      <c r="B19262" s="8" t="s">
        <v>9470</v>
      </c>
      <c r="C19262" s="8" t="s">
        <v>1482</v>
      </c>
      <c r="D19262" s="8" t="n">
        <v>2003</v>
      </c>
      <c r="E19262" s="19" t="n">
        <v>0</v>
      </c>
      <c r="F19262" s="19" t="n">
        <v>31</v>
      </c>
    </row>
    <row r="19263" customFormat="false" ht="15" hidden="false" customHeight="false" outlineLevel="0" collapsed="false">
      <c r="A19263" s="8" t="s">
        <v>9469</v>
      </c>
      <c r="B19263" s="8" t="s">
        <v>9470</v>
      </c>
      <c r="C19263" s="8" t="s">
        <v>1483</v>
      </c>
      <c r="D19263" s="8" t="n">
        <v>2003</v>
      </c>
      <c r="E19263" s="19" t="n">
        <v>0</v>
      </c>
      <c r="F19263" s="19" t="n">
        <v>33</v>
      </c>
    </row>
    <row r="19264" customFormat="false" ht="15" hidden="false" customHeight="false" outlineLevel="0" collapsed="false">
      <c r="A19264" s="8" t="s">
        <v>9469</v>
      </c>
      <c r="B19264" s="8" t="s">
        <v>9470</v>
      </c>
      <c r="C19264" s="8" t="s">
        <v>1484</v>
      </c>
      <c r="D19264" s="8" t="n">
        <v>2003</v>
      </c>
      <c r="E19264" s="19" t="n">
        <v>0</v>
      </c>
      <c r="F19264" s="19" t="n">
        <v>33.7222222222222</v>
      </c>
    </row>
    <row r="19265" customFormat="false" ht="15" hidden="false" customHeight="false" outlineLevel="0" collapsed="false">
      <c r="A19265" s="8" t="s">
        <v>9469</v>
      </c>
      <c r="B19265" s="8" t="s">
        <v>9470</v>
      </c>
      <c r="C19265" s="8" t="s">
        <v>1485</v>
      </c>
      <c r="D19265" s="8" t="n">
        <v>2003</v>
      </c>
      <c r="E19265" s="19" t="n">
        <v>0</v>
      </c>
      <c r="F19265" s="19" t="n">
        <v>30.3888888888889</v>
      </c>
    </row>
    <row r="19266" customFormat="false" ht="15" hidden="false" customHeight="false" outlineLevel="0" collapsed="false">
      <c r="A19266" s="8" t="s">
        <v>9469</v>
      </c>
      <c r="B19266" s="8" t="s">
        <v>9470</v>
      </c>
      <c r="C19266" s="8" t="s">
        <v>1486</v>
      </c>
      <c r="D19266" s="8" t="n">
        <v>2003</v>
      </c>
      <c r="E19266" s="19" t="n">
        <v>0</v>
      </c>
      <c r="F19266" s="19" t="n">
        <v>32</v>
      </c>
    </row>
    <row r="19267" customFormat="false" ht="15" hidden="false" customHeight="false" outlineLevel="0" collapsed="false">
      <c r="A19267" s="8" t="s">
        <v>9469</v>
      </c>
      <c r="B19267" s="8" t="s">
        <v>9470</v>
      </c>
      <c r="C19267" s="8" t="s">
        <v>1487</v>
      </c>
      <c r="D19267" s="8" t="n">
        <v>2003</v>
      </c>
      <c r="E19267" s="19" t="n">
        <v>0</v>
      </c>
      <c r="F19267" s="19" t="n">
        <v>32</v>
      </c>
    </row>
    <row r="19268" customFormat="false" ht="15" hidden="false" customHeight="false" outlineLevel="0" collapsed="false">
      <c r="A19268" s="8" t="s">
        <v>9469</v>
      </c>
      <c r="B19268" s="8" t="s">
        <v>9470</v>
      </c>
      <c r="C19268" s="8" t="s">
        <v>1488</v>
      </c>
      <c r="D19268" s="8" t="n">
        <v>2003</v>
      </c>
      <c r="E19268" s="19" t="n">
        <v>0</v>
      </c>
      <c r="F19268" s="19" t="n">
        <v>33.2777777777778</v>
      </c>
    </row>
    <row r="19269" customFormat="false" ht="15" hidden="false" customHeight="false" outlineLevel="0" collapsed="false">
      <c r="A19269" s="8" t="s">
        <v>9469</v>
      </c>
      <c r="B19269" s="8" t="s">
        <v>9470</v>
      </c>
      <c r="C19269" s="8" t="s">
        <v>1489</v>
      </c>
      <c r="D19269" s="8" t="n">
        <v>2003</v>
      </c>
      <c r="E19269" s="19" t="n">
        <v>0</v>
      </c>
      <c r="F19269" s="19" t="n">
        <v>30.8888888888889</v>
      </c>
    </row>
    <row r="19270" customFormat="false" ht="15" hidden="false" customHeight="false" outlineLevel="0" collapsed="false">
      <c r="A19270" s="8" t="s">
        <v>9469</v>
      </c>
      <c r="B19270" s="8" t="s">
        <v>9470</v>
      </c>
      <c r="C19270" s="8" t="s">
        <v>1490</v>
      </c>
      <c r="D19270" s="8" t="n">
        <v>2003</v>
      </c>
      <c r="E19270" s="19" t="n">
        <v>0</v>
      </c>
      <c r="F19270" s="19" t="n">
        <v>31.2222222222222</v>
      </c>
    </row>
    <row r="19271" customFormat="false" ht="15" hidden="false" customHeight="false" outlineLevel="0" collapsed="false">
      <c r="A19271" s="8" t="s">
        <v>9469</v>
      </c>
      <c r="B19271" s="8" t="s">
        <v>9470</v>
      </c>
      <c r="C19271" s="8" t="s">
        <v>1491</v>
      </c>
      <c r="D19271" s="8" t="n">
        <v>2003</v>
      </c>
      <c r="E19271" s="19" t="n">
        <v>0</v>
      </c>
      <c r="F19271" s="19" t="n">
        <v>32.8888888888889</v>
      </c>
    </row>
    <row r="19272" customFormat="false" ht="15" hidden="false" customHeight="false" outlineLevel="0" collapsed="false">
      <c r="A19272" s="8" t="s">
        <v>9469</v>
      </c>
      <c r="B19272" s="8" t="s">
        <v>9470</v>
      </c>
      <c r="C19272" s="8" t="s">
        <v>1492</v>
      </c>
      <c r="D19272" s="8" t="n">
        <v>2003</v>
      </c>
      <c r="E19272" s="19" t="n">
        <v>22.098</v>
      </c>
      <c r="F19272" s="19" t="n">
        <v>34</v>
      </c>
    </row>
    <row r="19273" customFormat="false" ht="15" hidden="false" customHeight="false" outlineLevel="0" collapsed="false">
      <c r="A19273" s="8" t="s">
        <v>9469</v>
      </c>
      <c r="B19273" s="8" t="s">
        <v>9470</v>
      </c>
      <c r="C19273" s="8" t="s">
        <v>1493</v>
      </c>
      <c r="D19273" s="8" t="n">
        <v>2003</v>
      </c>
      <c r="E19273" s="19" t="n">
        <v>3.048</v>
      </c>
      <c r="F19273" s="19" t="n">
        <v>28.2222222222222</v>
      </c>
    </row>
    <row r="19274" customFormat="false" ht="15" hidden="false" customHeight="false" outlineLevel="0" collapsed="false">
      <c r="A19274" s="8" t="s">
        <v>9469</v>
      </c>
      <c r="B19274" s="8" t="s">
        <v>9470</v>
      </c>
      <c r="C19274" s="8" t="s">
        <v>1494</v>
      </c>
      <c r="D19274" s="8" t="n">
        <v>2003</v>
      </c>
      <c r="E19274" s="19" t="n">
        <v>0</v>
      </c>
      <c r="F19274" s="19" t="n">
        <v>30.6111111111111</v>
      </c>
    </row>
    <row r="19275" customFormat="false" ht="15" hidden="false" customHeight="false" outlineLevel="0" collapsed="false">
      <c r="A19275" s="8" t="s">
        <v>9469</v>
      </c>
      <c r="B19275" s="8" t="s">
        <v>9470</v>
      </c>
      <c r="C19275" s="8" t="s">
        <v>1495</v>
      </c>
      <c r="D19275" s="8" t="n">
        <v>2003</v>
      </c>
      <c r="E19275" s="19" t="n">
        <v>0</v>
      </c>
      <c r="F19275" s="19" t="n">
        <v>32.2222222222222</v>
      </c>
    </row>
    <row r="19276" customFormat="false" ht="15" hidden="false" customHeight="false" outlineLevel="0" collapsed="false">
      <c r="A19276" s="8" t="s">
        <v>9469</v>
      </c>
      <c r="B19276" s="8" t="s">
        <v>9470</v>
      </c>
      <c r="C19276" s="8" t="s">
        <v>1496</v>
      </c>
      <c r="D19276" s="8" t="n">
        <v>2003</v>
      </c>
      <c r="E19276" s="19" t="n">
        <v>0</v>
      </c>
      <c r="F19276" s="19" t="n">
        <v>31</v>
      </c>
    </row>
    <row r="19277" customFormat="false" ht="15" hidden="false" customHeight="false" outlineLevel="0" collapsed="false">
      <c r="A19277" s="8" t="s">
        <v>9469</v>
      </c>
      <c r="B19277" s="8" t="s">
        <v>9470</v>
      </c>
      <c r="C19277" s="8" t="s">
        <v>1497</v>
      </c>
      <c r="D19277" s="8" t="n">
        <v>2003</v>
      </c>
      <c r="E19277" s="19" t="n">
        <v>0</v>
      </c>
      <c r="F19277" s="19" t="n">
        <v>31.5</v>
      </c>
    </row>
    <row r="19278" customFormat="false" ht="15" hidden="false" customHeight="false" outlineLevel="0" collapsed="false">
      <c r="A19278" s="8" t="s">
        <v>9469</v>
      </c>
      <c r="B19278" s="8" t="s">
        <v>9470</v>
      </c>
      <c r="C19278" s="8" t="s">
        <v>1498</v>
      </c>
      <c r="D19278" s="8" t="n">
        <v>2003</v>
      </c>
      <c r="E19278" s="19" t="n">
        <v>0</v>
      </c>
      <c r="F19278" s="19" t="n">
        <v>32.2777777777778</v>
      </c>
    </row>
    <row r="19279" customFormat="false" ht="15" hidden="false" customHeight="false" outlineLevel="0" collapsed="false">
      <c r="A19279" s="8" t="s">
        <v>9469</v>
      </c>
      <c r="B19279" s="8" t="s">
        <v>9470</v>
      </c>
      <c r="C19279" s="8" t="s">
        <v>1499</v>
      </c>
      <c r="D19279" s="8" t="n">
        <v>2003</v>
      </c>
      <c r="E19279" s="19" t="n">
        <v>0</v>
      </c>
      <c r="F19279" s="19" t="n">
        <v>32.6111111111111</v>
      </c>
    </row>
    <row r="19280" customFormat="false" ht="15" hidden="false" customHeight="false" outlineLevel="0" collapsed="false">
      <c r="A19280" s="8" t="s">
        <v>9469</v>
      </c>
      <c r="B19280" s="8" t="s">
        <v>9470</v>
      </c>
      <c r="C19280" s="8" t="s">
        <v>1500</v>
      </c>
      <c r="D19280" s="8" t="n">
        <v>2003</v>
      </c>
      <c r="E19280" s="19" t="n">
        <v>0</v>
      </c>
      <c r="F19280" s="19" t="n">
        <v>34.2777777777778</v>
      </c>
    </row>
    <row r="19281" customFormat="false" ht="15" hidden="false" customHeight="false" outlineLevel="0" collapsed="false">
      <c r="A19281" s="8" t="s">
        <v>9469</v>
      </c>
      <c r="B19281" s="8" t="s">
        <v>9470</v>
      </c>
      <c r="C19281" s="8" t="s">
        <v>1501</v>
      </c>
      <c r="D19281" s="8" t="n">
        <v>2003</v>
      </c>
      <c r="E19281" s="19" t="n">
        <v>0</v>
      </c>
      <c r="F19281" s="19" t="n">
        <v>35</v>
      </c>
    </row>
    <row r="19282" customFormat="false" ht="15" hidden="false" customHeight="false" outlineLevel="0" collapsed="false">
      <c r="A19282" s="8" t="s">
        <v>9469</v>
      </c>
      <c r="B19282" s="8" t="s">
        <v>9470</v>
      </c>
      <c r="C19282" s="8" t="s">
        <v>1502</v>
      </c>
      <c r="D19282" s="8" t="n">
        <v>2003</v>
      </c>
      <c r="E19282" s="19" t="n">
        <v>0</v>
      </c>
      <c r="F19282" s="19" t="n">
        <v>34</v>
      </c>
    </row>
    <row r="19283" customFormat="false" ht="15" hidden="false" customHeight="false" outlineLevel="0" collapsed="false">
      <c r="A19283" s="8" t="s">
        <v>9469</v>
      </c>
      <c r="B19283" s="8" t="s">
        <v>9470</v>
      </c>
      <c r="C19283" s="8" t="s">
        <v>1503</v>
      </c>
      <c r="D19283" s="8" t="n">
        <v>2003</v>
      </c>
      <c r="E19283" s="19" t="n">
        <v>0</v>
      </c>
      <c r="F19283" s="19" t="n">
        <v>35.2222222222222</v>
      </c>
    </row>
    <row r="19284" customFormat="false" ht="15" hidden="false" customHeight="false" outlineLevel="0" collapsed="false">
      <c r="A19284" s="8" t="s">
        <v>9469</v>
      </c>
      <c r="B19284" s="8" t="s">
        <v>9470</v>
      </c>
      <c r="C19284" s="8" t="s">
        <v>1504</v>
      </c>
      <c r="D19284" s="8" t="n">
        <v>2003</v>
      </c>
      <c r="E19284" s="19" t="n">
        <v>0</v>
      </c>
      <c r="F19284" s="19" t="n">
        <v>36.2222222222222</v>
      </c>
    </row>
    <row r="19285" customFormat="false" ht="15" hidden="false" customHeight="false" outlineLevel="0" collapsed="false">
      <c r="A19285" s="8" t="s">
        <v>9469</v>
      </c>
      <c r="B19285" s="8" t="s">
        <v>9470</v>
      </c>
      <c r="C19285" s="8" t="s">
        <v>1505</v>
      </c>
      <c r="D19285" s="8" t="n">
        <v>2003</v>
      </c>
      <c r="E19285" s="19" t="n">
        <v>0</v>
      </c>
      <c r="F19285" s="19" t="n">
        <v>37.7777777777778</v>
      </c>
    </row>
    <row r="19286" customFormat="false" ht="15" hidden="false" customHeight="false" outlineLevel="0" collapsed="false">
      <c r="A19286" s="8" t="s">
        <v>9469</v>
      </c>
      <c r="B19286" s="8" t="s">
        <v>9470</v>
      </c>
      <c r="C19286" s="8" t="s">
        <v>1506</v>
      </c>
      <c r="D19286" s="8" t="n">
        <v>2003</v>
      </c>
      <c r="E19286" s="19" t="n">
        <v>0</v>
      </c>
      <c r="F19286" s="19" t="n">
        <v>38</v>
      </c>
    </row>
    <row r="19287" customFormat="false" ht="15" hidden="false" customHeight="false" outlineLevel="0" collapsed="false">
      <c r="A19287" s="8" t="s">
        <v>9469</v>
      </c>
      <c r="B19287" s="8" t="s">
        <v>9470</v>
      </c>
      <c r="C19287" s="8" t="s">
        <v>1507</v>
      </c>
      <c r="D19287" s="8" t="n">
        <v>2003</v>
      </c>
      <c r="E19287" s="19" t="n">
        <v>0</v>
      </c>
      <c r="F19287" s="19" t="n">
        <v>37.8888888888889</v>
      </c>
    </row>
    <row r="19288" customFormat="false" ht="15" hidden="false" customHeight="false" outlineLevel="0" collapsed="false">
      <c r="A19288" s="8" t="s">
        <v>9469</v>
      </c>
      <c r="B19288" s="8" t="s">
        <v>9470</v>
      </c>
      <c r="C19288" s="8" t="s">
        <v>1508</v>
      </c>
      <c r="D19288" s="8" t="n">
        <v>2003</v>
      </c>
      <c r="E19288" s="19" t="n">
        <v>0</v>
      </c>
      <c r="F19288" s="19" t="n">
        <v>33</v>
      </c>
    </row>
    <row r="19289" customFormat="false" ht="15" hidden="false" customHeight="false" outlineLevel="0" collapsed="false">
      <c r="A19289" s="8" t="s">
        <v>9469</v>
      </c>
      <c r="B19289" s="8" t="s">
        <v>9470</v>
      </c>
      <c r="C19289" s="8" t="s">
        <v>1509</v>
      </c>
      <c r="D19289" s="8" t="n">
        <v>2003</v>
      </c>
      <c r="E19289" s="19" t="n">
        <v>0</v>
      </c>
      <c r="F19289" s="19" t="n">
        <v>31</v>
      </c>
    </row>
    <row r="19290" customFormat="false" ht="15" hidden="false" customHeight="false" outlineLevel="0" collapsed="false">
      <c r="A19290" s="8" t="s">
        <v>9469</v>
      </c>
      <c r="B19290" s="8" t="s">
        <v>9470</v>
      </c>
      <c r="C19290" s="8" t="s">
        <v>1510</v>
      </c>
      <c r="D19290" s="8" t="n">
        <v>2003</v>
      </c>
      <c r="E19290" s="19" t="n">
        <v>0</v>
      </c>
      <c r="F19290" s="19" t="n">
        <v>33.3888888888889</v>
      </c>
    </row>
    <row r="19291" customFormat="false" ht="15" hidden="false" customHeight="false" outlineLevel="0" collapsed="false">
      <c r="A19291" s="8" t="s">
        <v>9469</v>
      </c>
      <c r="B19291" s="8" t="s">
        <v>9470</v>
      </c>
      <c r="C19291" s="8" t="s">
        <v>1511</v>
      </c>
      <c r="D19291" s="8" t="n">
        <v>2003</v>
      </c>
      <c r="E19291" s="19" t="n">
        <v>0</v>
      </c>
      <c r="F19291" s="19" t="n">
        <v>34.3888888888889</v>
      </c>
    </row>
    <row r="19292" customFormat="false" ht="15" hidden="false" customHeight="false" outlineLevel="0" collapsed="false">
      <c r="A19292" s="8" t="s">
        <v>9469</v>
      </c>
      <c r="B19292" s="8" t="s">
        <v>9470</v>
      </c>
      <c r="C19292" s="8" t="s">
        <v>1512</v>
      </c>
      <c r="D19292" s="8" t="n">
        <v>2003</v>
      </c>
      <c r="E19292" s="19" t="n">
        <v>0</v>
      </c>
      <c r="F19292" s="19" t="n">
        <v>35</v>
      </c>
    </row>
    <row r="19293" customFormat="false" ht="15" hidden="false" customHeight="false" outlineLevel="0" collapsed="false">
      <c r="A19293" s="8" t="s">
        <v>9469</v>
      </c>
      <c r="B19293" s="8" t="s">
        <v>9470</v>
      </c>
      <c r="C19293" s="8" t="s">
        <v>1513</v>
      </c>
      <c r="D19293" s="8" t="n">
        <v>2003</v>
      </c>
      <c r="E19293" s="19" t="n">
        <v>0</v>
      </c>
      <c r="F19293" s="19" t="n">
        <v>36.2222222222222</v>
      </c>
    </row>
    <row r="19294" customFormat="false" ht="15" hidden="false" customHeight="false" outlineLevel="0" collapsed="false">
      <c r="A19294" s="8" t="s">
        <v>9469</v>
      </c>
      <c r="B19294" s="8" t="s">
        <v>9470</v>
      </c>
      <c r="C19294" s="8" t="s">
        <v>1514</v>
      </c>
      <c r="D19294" s="8" t="n">
        <v>2003</v>
      </c>
      <c r="E19294" s="19" t="n">
        <v>0</v>
      </c>
      <c r="F19294" s="19" t="n">
        <v>35.7222222222222</v>
      </c>
    </row>
    <row r="19295" customFormat="false" ht="15" hidden="false" customHeight="false" outlineLevel="0" collapsed="false">
      <c r="A19295" s="8" t="s">
        <v>9469</v>
      </c>
      <c r="B19295" s="8" t="s">
        <v>9470</v>
      </c>
      <c r="C19295" s="8" t="s">
        <v>1515</v>
      </c>
      <c r="D19295" s="8" t="n">
        <v>2003</v>
      </c>
      <c r="E19295" s="19" t="n">
        <v>0</v>
      </c>
      <c r="F19295" s="19" t="n">
        <v>36.3888888888889</v>
      </c>
    </row>
    <row r="19296" customFormat="false" ht="15" hidden="false" customHeight="false" outlineLevel="0" collapsed="false">
      <c r="A19296" s="8" t="s">
        <v>9469</v>
      </c>
      <c r="B19296" s="8" t="s">
        <v>9470</v>
      </c>
      <c r="C19296" s="8" t="s">
        <v>1516</v>
      </c>
      <c r="D19296" s="8" t="n">
        <v>2003</v>
      </c>
      <c r="E19296" s="19" t="n">
        <v>0</v>
      </c>
      <c r="F19296" s="19" t="n">
        <v>36.7777777777778</v>
      </c>
    </row>
    <row r="19297" customFormat="false" ht="15" hidden="false" customHeight="false" outlineLevel="0" collapsed="false">
      <c r="A19297" s="8" t="s">
        <v>9469</v>
      </c>
      <c r="B19297" s="8" t="s">
        <v>9470</v>
      </c>
      <c r="C19297" s="8" t="s">
        <v>1517</v>
      </c>
      <c r="D19297" s="8" t="n">
        <v>2003</v>
      </c>
      <c r="E19297" s="19" t="n">
        <v>0</v>
      </c>
      <c r="F19297" s="19" t="n">
        <v>36.8888888888889</v>
      </c>
    </row>
    <row r="19298" customFormat="false" ht="15" hidden="false" customHeight="false" outlineLevel="0" collapsed="false">
      <c r="A19298" s="8" t="s">
        <v>9469</v>
      </c>
      <c r="B19298" s="8" t="s">
        <v>9470</v>
      </c>
      <c r="C19298" s="8" t="s">
        <v>1518</v>
      </c>
      <c r="D19298" s="8" t="n">
        <v>2003</v>
      </c>
      <c r="E19298" s="19" t="n">
        <v>0</v>
      </c>
      <c r="F19298" s="19" t="n">
        <v>36.5</v>
      </c>
    </row>
    <row r="19299" customFormat="false" ht="15" hidden="false" customHeight="false" outlineLevel="0" collapsed="false">
      <c r="A19299" s="8" t="s">
        <v>9469</v>
      </c>
      <c r="B19299" s="8" t="s">
        <v>9470</v>
      </c>
      <c r="C19299" s="8" t="s">
        <v>1519</v>
      </c>
      <c r="D19299" s="8" t="n">
        <v>2003</v>
      </c>
      <c r="E19299" s="19" t="n">
        <v>0</v>
      </c>
      <c r="F19299" s="19" t="n">
        <v>37.2777777777778</v>
      </c>
    </row>
    <row r="19300" customFormat="false" ht="15" hidden="false" customHeight="false" outlineLevel="0" collapsed="false">
      <c r="A19300" s="8" t="s">
        <v>9469</v>
      </c>
      <c r="B19300" s="8" t="s">
        <v>9470</v>
      </c>
      <c r="C19300" s="8" t="s">
        <v>1520</v>
      </c>
      <c r="D19300" s="8" t="n">
        <v>2003</v>
      </c>
      <c r="E19300" s="19" t="n">
        <v>0</v>
      </c>
      <c r="F19300" s="19" t="n">
        <v>34.7777777777778</v>
      </c>
    </row>
    <row r="19301" customFormat="false" ht="15" hidden="false" customHeight="false" outlineLevel="0" collapsed="false">
      <c r="A19301" s="8" t="s">
        <v>9469</v>
      </c>
      <c r="B19301" s="8" t="s">
        <v>9470</v>
      </c>
      <c r="C19301" s="8" t="s">
        <v>1521</v>
      </c>
      <c r="D19301" s="8" t="n">
        <v>2003</v>
      </c>
      <c r="E19301" s="19" t="n">
        <v>0.254</v>
      </c>
      <c r="F19301" s="19" t="n">
        <v>35.7222222222222</v>
      </c>
    </row>
    <row r="19302" customFormat="false" ht="15" hidden="false" customHeight="false" outlineLevel="0" collapsed="false">
      <c r="A19302" s="8" t="s">
        <v>9469</v>
      </c>
      <c r="B19302" s="8" t="s">
        <v>9470</v>
      </c>
      <c r="C19302" s="8" t="s">
        <v>1522</v>
      </c>
      <c r="D19302" s="8" t="n">
        <v>2003</v>
      </c>
      <c r="E19302" s="19" t="n">
        <v>0</v>
      </c>
      <c r="F19302" s="19" t="n">
        <v>34.8888888888889</v>
      </c>
    </row>
    <row r="19303" customFormat="false" ht="15" hidden="false" customHeight="false" outlineLevel="0" collapsed="false">
      <c r="A19303" s="8" t="s">
        <v>9469</v>
      </c>
      <c r="B19303" s="8" t="s">
        <v>9470</v>
      </c>
      <c r="C19303" s="8" t="s">
        <v>1523</v>
      </c>
      <c r="D19303" s="8" t="n">
        <v>2003</v>
      </c>
      <c r="E19303" s="19" t="n">
        <v>33.02</v>
      </c>
      <c r="F19303" s="19" t="n">
        <v>26.5</v>
      </c>
    </row>
    <row r="19304" customFormat="false" ht="15" hidden="false" customHeight="false" outlineLevel="0" collapsed="false">
      <c r="A19304" s="8" t="s">
        <v>9469</v>
      </c>
      <c r="B19304" s="8" t="s">
        <v>9470</v>
      </c>
      <c r="C19304" s="8" t="s">
        <v>1524</v>
      </c>
      <c r="D19304" s="8" t="n">
        <v>2003</v>
      </c>
      <c r="E19304" s="19" t="n">
        <v>0</v>
      </c>
      <c r="F19304" s="19" t="n">
        <v>33.6111111111111</v>
      </c>
    </row>
    <row r="19305" customFormat="false" ht="15" hidden="false" customHeight="false" outlineLevel="0" collapsed="false">
      <c r="A19305" s="8" t="s">
        <v>9469</v>
      </c>
      <c r="B19305" s="8" t="s">
        <v>9470</v>
      </c>
      <c r="C19305" s="8" t="s">
        <v>1525</v>
      </c>
      <c r="D19305" s="8" t="n">
        <v>2003</v>
      </c>
      <c r="E19305" s="19" t="n">
        <v>0</v>
      </c>
      <c r="F19305" s="19" t="n">
        <v>36.2222222222222</v>
      </c>
    </row>
    <row r="19306" customFormat="false" ht="15" hidden="false" customHeight="false" outlineLevel="0" collapsed="false">
      <c r="A19306" s="8" t="s">
        <v>9469</v>
      </c>
      <c r="B19306" s="8" t="s">
        <v>9470</v>
      </c>
      <c r="C19306" s="8" t="s">
        <v>1526</v>
      </c>
      <c r="D19306" s="8" t="n">
        <v>2003</v>
      </c>
      <c r="E19306" s="19" t="n">
        <v>0</v>
      </c>
      <c r="F19306" s="19" t="n">
        <v>37.1111111111111</v>
      </c>
    </row>
    <row r="19307" customFormat="false" ht="15" hidden="false" customHeight="false" outlineLevel="0" collapsed="false">
      <c r="A19307" s="8" t="s">
        <v>9469</v>
      </c>
      <c r="B19307" s="8" t="s">
        <v>9470</v>
      </c>
      <c r="C19307" s="8" t="s">
        <v>1527</v>
      </c>
      <c r="D19307" s="8" t="n">
        <v>2003</v>
      </c>
      <c r="E19307" s="19" t="n">
        <v>0</v>
      </c>
      <c r="F19307" s="19" t="n">
        <v>38.2222222222222</v>
      </c>
    </row>
    <row r="19308" customFormat="false" ht="15" hidden="false" customHeight="false" outlineLevel="0" collapsed="false">
      <c r="A19308" s="8" t="s">
        <v>9469</v>
      </c>
      <c r="B19308" s="8" t="s">
        <v>9470</v>
      </c>
      <c r="C19308" s="8" t="s">
        <v>1528</v>
      </c>
      <c r="D19308" s="8" t="n">
        <v>2003</v>
      </c>
      <c r="E19308" s="19" t="n">
        <v>0</v>
      </c>
      <c r="F19308" s="19" t="n">
        <v>39</v>
      </c>
    </row>
    <row r="19309" customFormat="false" ht="15" hidden="false" customHeight="false" outlineLevel="0" collapsed="false">
      <c r="A19309" s="8" t="s">
        <v>9469</v>
      </c>
      <c r="B19309" s="8" t="s">
        <v>9470</v>
      </c>
      <c r="C19309" s="8" t="s">
        <v>1529</v>
      </c>
      <c r="D19309" s="8" t="n">
        <v>2003</v>
      </c>
      <c r="E19309" s="19" t="n">
        <v>0</v>
      </c>
      <c r="F19309" s="19" t="n">
        <v>39.7222222222222</v>
      </c>
    </row>
    <row r="19310" customFormat="false" ht="15" hidden="false" customHeight="false" outlineLevel="0" collapsed="false">
      <c r="A19310" s="8" t="s">
        <v>9469</v>
      </c>
      <c r="B19310" s="8" t="s">
        <v>9470</v>
      </c>
      <c r="C19310" s="8" t="s">
        <v>1530</v>
      </c>
      <c r="D19310" s="8" t="n">
        <v>2003</v>
      </c>
      <c r="E19310" s="19" t="n">
        <v>0</v>
      </c>
      <c r="F19310" s="19" t="n">
        <v>37</v>
      </c>
    </row>
    <row r="19311" customFormat="false" ht="15" hidden="false" customHeight="false" outlineLevel="0" collapsed="false">
      <c r="A19311" s="8" t="s">
        <v>9469</v>
      </c>
      <c r="B19311" s="8" t="s">
        <v>9470</v>
      </c>
      <c r="C19311" s="8" t="s">
        <v>1531</v>
      </c>
      <c r="D19311" s="8" t="n">
        <v>2003</v>
      </c>
      <c r="E19311" s="19" t="n">
        <v>0</v>
      </c>
      <c r="F19311" s="19" t="n">
        <v>37.1111111111111</v>
      </c>
    </row>
    <row r="19312" customFormat="false" ht="15" hidden="false" customHeight="false" outlineLevel="0" collapsed="false">
      <c r="A19312" s="8" t="s">
        <v>9469</v>
      </c>
      <c r="B19312" s="8" t="s">
        <v>9470</v>
      </c>
      <c r="C19312" s="8" t="s">
        <v>1532</v>
      </c>
      <c r="D19312" s="8" t="n">
        <v>2003</v>
      </c>
      <c r="E19312" s="19" t="n">
        <v>0</v>
      </c>
      <c r="F19312" s="19" t="n">
        <v>37.8888888888889</v>
      </c>
    </row>
    <row r="19313" customFormat="false" ht="15" hidden="false" customHeight="false" outlineLevel="0" collapsed="false">
      <c r="A19313" s="8" t="s">
        <v>9469</v>
      </c>
      <c r="B19313" s="8" t="s">
        <v>9470</v>
      </c>
      <c r="C19313" s="8" t="s">
        <v>1533</v>
      </c>
      <c r="D19313" s="8" t="n">
        <v>2003</v>
      </c>
      <c r="E19313" s="19" t="n">
        <v>0</v>
      </c>
      <c r="F19313" s="19" t="n">
        <v>38.2222222222222</v>
      </c>
    </row>
    <row r="19314" customFormat="false" ht="15" hidden="false" customHeight="false" outlineLevel="0" collapsed="false">
      <c r="A19314" s="8" t="s">
        <v>9469</v>
      </c>
      <c r="B19314" s="8" t="s">
        <v>9470</v>
      </c>
      <c r="C19314" s="8" t="s">
        <v>1534</v>
      </c>
      <c r="D19314" s="8" t="n">
        <v>2003</v>
      </c>
      <c r="E19314" s="19" t="n">
        <v>0</v>
      </c>
      <c r="F19314" s="19" t="n">
        <v>40</v>
      </c>
    </row>
    <row r="19315" customFormat="false" ht="15" hidden="false" customHeight="false" outlineLevel="0" collapsed="false">
      <c r="A19315" s="8" t="s">
        <v>9469</v>
      </c>
      <c r="B19315" s="8" t="s">
        <v>9470</v>
      </c>
      <c r="C19315" s="8" t="s">
        <v>1535</v>
      </c>
      <c r="D19315" s="8" t="n">
        <v>2003</v>
      </c>
      <c r="E19315" s="19" t="n">
        <v>0</v>
      </c>
      <c r="F19315" s="19" t="n">
        <v>40</v>
      </c>
    </row>
    <row r="19316" customFormat="false" ht="15" hidden="false" customHeight="false" outlineLevel="0" collapsed="false">
      <c r="A19316" s="8" t="s">
        <v>9469</v>
      </c>
      <c r="B19316" s="8" t="s">
        <v>9470</v>
      </c>
      <c r="C19316" s="8" t="s">
        <v>1536</v>
      </c>
      <c r="D19316" s="8" t="n">
        <v>2003</v>
      </c>
      <c r="E19316" s="19" t="n">
        <v>0</v>
      </c>
      <c r="F19316" s="19" t="n">
        <v>39.3888888888889</v>
      </c>
    </row>
    <row r="19317" customFormat="false" ht="15" hidden="false" customHeight="false" outlineLevel="0" collapsed="false">
      <c r="A19317" s="8" t="s">
        <v>9469</v>
      </c>
      <c r="B19317" s="8" t="s">
        <v>9470</v>
      </c>
      <c r="C19317" s="8" t="s">
        <v>1537</v>
      </c>
      <c r="D19317" s="8" t="n">
        <v>2003</v>
      </c>
      <c r="E19317" s="19" t="n">
        <v>0</v>
      </c>
      <c r="F19317" s="19" t="n">
        <v>41</v>
      </c>
    </row>
    <row r="19318" customFormat="false" ht="15" hidden="false" customHeight="false" outlineLevel="0" collapsed="false">
      <c r="A19318" s="8" t="s">
        <v>9469</v>
      </c>
      <c r="B19318" s="8" t="s">
        <v>9470</v>
      </c>
      <c r="C19318" s="8" t="s">
        <v>1538</v>
      </c>
      <c r="D19318" s="8" t="n">
        <v>2003</v>
      </c>
      <c r="E19318" s="19" t="n">
        <v>0</v>
      </c>
      <c r="F19318" s="19" t="n">
        <v>42.6111111111111</v>
      </c>
    </row>
    <row r="19319" customFormat="false" ht="15" hidden="false" customHeight="false" outlineLevel="0" collapsed="false">
      <c r="A19319" s="8" t="s">
        <v>9469</v>
      </c>
      <c r="B19319" s="8" t="s">
        <v>9470</v>
      </c>
      <c r="C19319" s="8" t="s">
        <v>1539</v>
      </c>
      <c r="D19319" s="8" t="n">
        <v>2003</v>
      </c>
      <c r="E19319" s="19" t="n">
        <v>0</v>
      </c>
      <c r="F19319" s="19" t="n">
        <v>40.6111111111111</v>
      </c>
    </row>
    <row r="19320" customFormat="false" ht="15" hidden="false" customHeight="false" outlineLevel="0" collapsed="false">
      <c r="A19320" s="8" t="s">
        <v>9469</v>
      </c>
      <c r="B19320" s="8" t="s">
        <v>9470</v>
      </c>
      <c r="C19320" s="8" t="s">
        <v>1540</v>
      </c>
      <c r="D19320" s="8" t="n">
        <v>2003</v>
      </c>
      <c r="E19320" s="19" t="n">
        <v>0</v>
      </c>
      <c r="F19320" s="19" t="n">
        <v>39.3888888888889</v>
      </c>
    </row>
    <row r="19321" customFormat="false" ht="15" hidden="false" customHeight="false" outlineLevel="0" collapsed="false">
      <c r="A19321" s="8" t="s">
        <v>9469</v>
      </c>
      <c r="B19321" s="8" t="s">
        <v>9470</v>
      </c>
      <c r="C19321" s="8" t="s">
        <v>1541</v>
      </c>
      <c r="D19321" s="8" t="n">
        <v>2003</v>
      </c>
      <c r="E19321" s="19" t="n">
        <v>6.096</v>
      </c>
      <c r="F19321" s="19" t="n">
        <v>39.1111111111111</v>
      </c>
    </row>
    <row r="19322" customFormat="false" ht="15" hidden="false" customHeight="false" outlineLevel="0" collapsed="false">
      <c r="A19322" s="8" t="s">
        <v>9469</v>
      </c>
      <c r="B19322" s="8" t="s">
        <v>9470</v>
      </c>
      <c r="C19322" s="8" t="s">
        <v>1542</v>
      </c>
      <c r="D19322" s="8" t="n">
        <v>2003</v>
      </c>
      <c r="E19322" s="19" t="n">
        <v>0</v>
      </c>
      <c r="F19322" s="19" t="n">
        <v>34.5</v>
      </c>
    </row>
    <row r="19323" customFormat="false" ht="15" hidden="false" customHeight="false" outlineLevel="0" collapsed="false">
      <c r="A19323" s="8" t="s">
        <v>9469</v>
      </c>
      <c r="B19323" s="8" t="s">
        <v>9470</v>
      </c>
      <c r="C19323" s="8" t="s">
        <v>1543</v>
      </c>
      <c r="D19323" s="8" t="n">
        <v>2003</v>
      </c>
      <c r="E19323" s="19" t="n">
        <v>0</v>
      </c>
      <c r="F19323" s="19" t="n">
        <v>38.2222222222222</v>
      </c>
    </row>
    <row r="19324" customFormat="false" ht="15" hidden="false" customHeight="false" outlineLevel="0" collapsed="false">
      <c r="A19324" s="8" t="s">
        <v>9469</v>
      </c>
      <c r="B19324" s="8" t="s">
        <v>9470</v>
      </c>
      <c r="C19324" s="8" t="s">
        <v>1544</v>
      </c>
      <c r="D19324" s="8" t="n">
        <v>2003</v>
      </c>
      <c r="E19324" s="19" t="n">
        <v>0</v>
      </c>
      <c r="F19324" s="19" t="n">
        <v>39.8888888888889</v>
      </c>
    </row>
    <row r="19325" customFormat="false" ht="15" hidden="false" customHeight="false" outlineLevel="0" collapsed="false">
      <c r="A19325" s="8" t="s">
        <v>9469</v>
      </c>
      <c r="B19325" s="8" t="s">
        <v>9470</v>
      </c>
      <c r="C19325" s="8" t="s">
        <v>9404</v>
      </c>
      <c r="D19325" s="8" t="n">
        <v>2003</v>
      </c>
      <c r="E19325" s="19" t="n">
        <v>0</v>
      </c>
      <c r="F19325" s="19" t="n">
        <v>39.7777777777778</v>
      </c>
    </row>
    <row r="19326" customFormat="false" ht="15" hidden="false" customHeight="false" outlineLevel="0" collapsed="false">
      <c r="A19326" s="8" t="s">
        <v>9469</v>
      </c>
      <c r="B19326" s="8" t="s">
        <v>9470</v>
      </c>
      <c r="C19326" s="8" t="s">
        <v>1545</v>
      </c>
      <c r="D19326" s="8" t="n">
        <v>2003</v>
      </c>
      <c r="E19326" s="19" t="n">
        <v>0.762</v>
      </c>
      <c r="F19326" s="19" t="n">
        <v>38.7777777777778</v>
      </c>
    </row>
    <row r="19327" customFormat="false" ht="15" hidden="false" customHeight="false" outlineLevel="0" collapsed="false">
      <c r="A19327" s="8" t="s">
        <v>9469</v>
      </c>
      <c r="B19327" s="8" t="s">
        <v>9470</v>
      </c>
      <c r="C19327" s="8" t="s">
        <v>1546</v>
      </c>
      <c r="D19327" s="8" t="n">
        <v>2003</v>
      </c>
      <c r="E19327" s="19" t="n">
        <v>0</v>
      </c>
      <c r="F19327" s="19" t="n">
        <v>40.7222222222222</v>
      </c>
    </row>
    <row r="19328" customFormat="false" ht="15" hidden="false" customHeight="false" outlineLevel="0" collapsed="false">
      <c r="A19328" s="8" t="s">
        <v>9469</v>
      </c>
      <c r="B19328" s="8" t="s">
        <v>9470</v>
      </c>
      <c r="C19328" s="8" t="s">
        <v>1547</v>
      </c>
      <c r="D19328" s="8" t="n">
        <v>2003</v>
      </c>
      <c r="E19328" s="19" t="n">
        <v>0</v>
      </c>
      <c r="F19328" s="19" t="n">
        <v>42.5</v>
      </c>
    </row>
    <row r="19329" customFormat="false" ht="15" hidden="false" customHeight="false" outlineLevel="0" collapsed="false">
      <c r="A19329" s="8" t="s">
        <v>9469</v>
      </c>
      <c r="B19329" s="8" t="s">
        <v>9470</v>
      </c>
      <c r="C19329" s="8" t="s">
        <v>1548</v>
      </c>
      <c r="D19329" s="8" t="n">
        <v>2003</v>
      </c>
      <c r="E19329" s="19" t="n">
        <v>0</v>
      </c>
      <c r="F19329" s="19" t="n">
        <v>43</v>
      </c>
    </row>
    <row r="19330" customFormat="false" ht="15" hidden="false" customHeight="false" outlineLevel="0" collapsed="false">
      <c r="A19330" s="8" t="s">
        <v>9469</v>
      </c>
      <c r="B19330" s="8" t="s">
        <v>9470</v>
      </c>
      <c r="C19330" s="8" t="s">
        <v>1549</v>
      </c>
      <c r="D19330" s="8" t="n">
        <v>2003</v>
      </c>
      <c r="E19330" s="19" t="n">
        <v>0</v>
      </c>
      <c r="F19330" s="19" t="n">
        <v>42</v>
      </c>
    </row>
    <row r="19331" customFormat="false" ht="15" hidden="false" customHeight="false" outlineLevel="0" collapsed="false">
      <c r="A19331" s="8" t="s">
        <v>9469</v>
      </c>
      <c r="B19331" s="8" t="s">
        <v>9470</v>
      </c>
      <c r="C19331" s="8" t="s">
        <v>1550</v>
      </c>
      <c r="D19331" s="8" t="n">
        <v>2003</v>
      </c>
      <c r="E19331" s="19" t="n">
        <v>0</v>
      </c>
      <c r="F19331" s="19" t="n">
        <v>42.2222222222222</v>
      </c>
    </row>
    <row r="19332" customFormat="false" ht="15" hidden="false" customHeight="false" outlineLevel="0" collapsed="false">
      <c r="A19332" s="8" t="s">
        <v>9469</v>
      </c>
      <c r="B19332" s="8" t="s">
        <v>9470</v>
      </c>
      <c r="C19332" s="8" t="s">
        <v>1551</v>
      </c>
      <c r="D19332" s="8" t="n">
        <v>2003</v>
      </c>
      <c r="E19332" s="19" t="n">
        <v>0</v>
      </c>
      <c r="F19332" s="19" t="n">
        <v>42.2777777777778</v>
      </c>
    </row>
    <row r="19333" customFormat="false" ht="15" hidden="false" customHeight="false" outlineLevel="0" collapsed="false">
      <c r="A19333" s="8" t="s">
        <v>9469</v>
      </c>
      <c r="B19333" s="8" t="s">
        <v>9470</v>
      </c>
      <c r="C19333" s="8" t="s">
        <v>1554</v>
      </c>
      <c r="D19333" s="8" t="n">
        <v>2003</v>
      </c>
      <c r="E19333" s="19" t="n">
        <v>0</v>
      </c>
      <c r="F19333" s="19" t="n">
        <v>42.1111111111111</v>
      </c>
    </row>
    <row r="19334" customFormat="false" ht="15" hidden="false" customHeight="false" outlineLevel="0" collapsed="false">
      <c r="A19334" s="8" t="s">
        <v>9469</v>
      </c>
      <c r="B19334" s="8" t="s">
        <v>9470</v>
      </c>
      <c r="C19334" s="8" t="s">
        <v>1555</v>
      </c>
      <c r="D19334" s="8" t="n">
        <v>2003</v>
      </c>
      <c r="E19334" s="19" t="n">
        <v>0</v>
      </c>
      <c r="F19334" s="19" t="n">
        <v>42.7222222222222</v>
      </c>
    </row>
    <row r="19335" customFormat="false" ht="15" hidden="false" customHeight="false" outlineLevel="0" collapsed="false">
      <c r="A19335" s="8" t="s">
        <v>9469</v>
      </c>
      <c r="B19335" s="8" t="s">
        <v>9470</v>
      </c>
      <c r="C19335" s="8" t="s">
        <v>1560</v>
      </c>
      <c r="D19335" s="8" t="n">
        <v>2003</v>
      </c>
      <c r="E19335" s="19" t="n">
        <v>0.254</v>
      </c>
      <c r="F19335" s="19" t="n">
        <v>41</v>
      </c>
    </row>
    <row r="19336" customFormat="false" ht="15" hidden="false" customHeight="false" outlineLevel="0" collapsed="false">
      <c r="A19336" s="8" t="s">
        <v>9469</v>
      </c>
      <c r="B19336" s="8" t="s">
        <v>9470</v>
      </c>
      <c r="C19336" s="8" t="s">
        <v>1561</v>
      </c>
      <c r="D19336" s="8" t="n">
        <v>2003</v>
      </c>
      <c r="E19336" s="19" t="n">
        <v>0</v>
      </c>
      <c r="F19336" s="19" t="n">
        <v>41.3888888888889</v>
      </c>
    </row>
    <row r="19337" customFormat="false" ht="15" hidden="false" customHeight="false" outlineLevel="0" collapsed="false">
      <c r="A19337" s="8" t="s">
        <v>9469</v>
      </c>
      <c r="B19337" s="8" t="s">
        <v>9470</v>
      </c>
      <c r="C19337" s="8" t="s">
        <v>9406</v>
      </c>
      <c r="D19337" s="8" t="n">
        <v>2003</v>
      </c>
      <c r="E19337" s="19" t="n">
        <v>0.254</v>
      </c>
      <c r="F19337" s="19" t="n">
        <v>41.7222222222222</v>
      </c>
    </row>
    <row r="19338" customFormat="false" ht="15" hidden="false" customHeight="false" outlineLevel="0" collapsed="false">
      <c r="A19338" s="8" t="s">
        <v>9469</v>
      </c>
      <c r="B19338" s="8" t="s">
        <v>9470</v>
      </c>
      <c r="C19338" s="8" t="s">
        <v>1562</v>
      </c>
      <c r="D19338" s="8" t="n">
        <v>2003</v>
      </c>
      <c r="E19338" s="19" t="n">
        <v>4.064</v>
      </c>
      <c r="F19338" s="19" t="n">
        <v>41</v>
      </c>
    </row>
    <row r="19339" customFormat="false" ht="15" hidden="false" customHeight="false" outlineLevel="0" collapsed="false">
      <c r="A19339" s="8" t="s">
        <v>9469</v>
      </c>
      <c r="B19339" s="8" t="s">
        <v>9470</v>
      </c>
      <c r="C19339" s="8" t="s">
        <v>1563</v>
      </c>
      <c r="D19339" s="8" t="n">
        <v>2003</v>
      </c>
      <c r="E19339" s="19" t="n">
        <v>0</v>
      </c>
      <c r="F19339" s="19" t="n">
        <v>43.7777777777778</v>
      </c>
    </row>
    <row r="19340" customFormat="false" ht="15" hidden="false" customHeight="false" outlineLevel="0" collapsed="false">
      <c r="A19340" s="8" t="s">
        <v>9469</v>
      </c>
      <c r="B19340" s="8" t="s">
        <v>9470</v>
      </c>
      <c r="C19340" s="8" t="s">
        <v>1564</v>
      </c>
      <c r="D19340" s="8" t="n">
        <v>2003</v>
      </c>
      <c r="E19340" s="19" t="n">
        <v>0</v>
      </c>
      <c r="F19340" s="19" t="n">
        <v>44</v>
      </c>
    </row>
    <row r="19341" customFormat="false" ht="15" hidden="false" customHeight="false" outlineLevel="0" collapsed="false">
      <c r="A19341" s="8" t="s">
        <v>9469</v>
      </c>
      <c r="B19341" s="8" t="s">
        <v>9470</v>
      </c>
      <c r="C19341" s="8" t="s">
        <v>1565</v>
      </c>
      <c r="D19341" s="8" t="n">
        <v>2003</v>
      </c>
      <c r="E19341" s="19" t="n">
        <v>0</v>
      </c>
      <c r="F19341" s="19" t="n">
        <v>44.1111111111111</v>
      </c>
    </row>
    <row r="19342" customFormat="false" ht="15" hidden="false" customHeight="false" outlineLevel="0" collapsed="false">
      <c r="A19342" s="8" t="s">
        <v>9469</v>
      </c>
      <c r="B19342" s="8" t="s">
        <v>9470</v>
      </c>
      <c r="C19342" s="8" t="s">
        <v>1566</v>
      </c>
      <c r="D19342" s="8" t="n">
        <v>2003</v>
      </c>
      <c r="E19342" s="19" t="n">
        <v>0</v>
      </c>
      <c r="F19342" s="19" t="n">
        <v>43.2777777777778</v>
      </c>
    </row>
    <row r="19343" customFormat="false" ht="15" hidden="false" customHeight="false" outlineLevel="0" collapsed="false">
      <c r="A19343" s="8" t="s">
        <v>9469</v>
      </c>
      <c r="B19343" s="8" t="s">
        <v>9470</v>
      </c>
      <c r="C19343" s="8" t="s">
        <v>1567</v>
      </c>
      <c r="D19343" s="8" t="n">
        <v>2003</v>
      </c>
      <c r="E19343" s="19" t="n">
        <v>0</v>
      </c>
      <c r="F19343" s="19" t="n">
        <v>42</v>
      </c>
    </row>
    <row r="19344" customFormat="false" ht="15" hidden="false" customHeight="false" outlineLevel="0" collapsed="false">
      <c r="A19344" s="8" t="s">
        <v>9469</v>
      </c>
      <c r="B19344" s="8" t="s">
        <v>9470</v>
      </c>
      <c r="C19344" s="8" t="s">
        <v>1568</v>
      </c>
      <c r="D19344" s="8" t="n">
        <v>2003</v>
      </c>
      <c r="E19344" s="19" t="n">
        <v>0</v>
      </c>
      <c r="F19344" s="19" t="n">
        <v>43</v>
      </c>
    </row>
    <row r="19345" customFormat="false" ht="15" hidden="false" customHeight="false" outlineLevel="0" collapsed="false">
      <c r="A19345" s="8" t="s">
        <v>9469</v>
      </c>
      <c r="B19345" s="8" t="s">
        <v>9470</v>
      </c>
      <c r="C19345" s="8" t="s">
        <v>1569</v>
      </c>
      <c r="D19345" s="8" t="n">
        <v>2003</v>
      </c>
      <c r="E19345" s="19" t="n">
        <v>0</v>
      </c>
      <c r="F19345" s="19" t="n">
        <v>42.5</v>
      </c>
    </row>
    <row r="19346" customFormat="false" ht="15" hidden="false" customHeight="false" outlineLevel="0" collapsed="false">
      <c r="A19346" s="8" t="s">
        <v>9469</v>
      </c>
      <c r="B19346" s="8" t="s">
        <v>9470</v>
      </c>
      <c r="C19346" s="8" t="s">
        <v>1570</v>
      </c>
      <c r="D19346" s="8" t="n">
        <v>2003</v>
      </c>
      <c r="E19346" s="19" t="n">
        <v>0</v>
      </c>
      <c r="F19346" s="19" t="n">
        <v>42.7777777777778</v>
      </c>
    </row>
    <row r="19347" customFormat="false" ht="15" hidden="false" customHeight="false" outlineLevel="0" collapsed="false">
      <c r="A19347" s="8" t="s">
        <v>9469</v>
      </c>
      <c r="B19347" s="8" t="s">
        <v>9470</v>
      </c>
      <c r="C19347" s="8" t="s">
        <v>1571</v>
      </c>
      <c r="D19347" s="8" t="n">
        <v>2003</v>
      </c>
      <c r="E19347" s="19" t="n">
        <v>0</v>
      </c>
      <c r="F19347" s="19" t="n">
        <v>43.1111111111111</v>
      </c>
    </row>
    <row r="19348" customFormat="false" ht="15" hidden="false" customHeight="false" outlineLevel="0" collapsed="false">
      <c r="A19348" s="8" t="s">
        <v>9469</v>
      </c>
      <c r="B19348" s="8" t="s">
        <v>9470</v>
      </c>
      <c r="C19348" s="8" t="s">
        <v>1572</v>
      </c>
      <c r="D19348" s="8" t="n">
        <v>2003</v>
      </c>
      <c r="E19348" s="19" t="n">
        <v>0</v>
      </c>
      <c r="F19348" s="19" t="n">
        <v>43.2222222222222</v>
      </c>
    </row>
    <row r="19349" customFormat="false" ht="15" hidden="false" customHeight="false" outlineLevel="0" collapsed="false">
      <c r="A19349" s="8" t="s">
        <v>9469</v>
      </c>
      <c r="B19349" s="8" t="s">
        <v>9470</v>
      </c>
      <c r="C19349" s="8" t="s">
        <v>1573</v>
      </c>
      <c r="D19349" s="8" t="n">
        <v>2003</v>
      </c>
      <c r="E19349" s="19" t="n">
        <v>0</v>
      </c>
      <c r="F19349" s="19" t="n">
        <v>44.2222222222222</v>
      </c>
    </row>
    <row r="19350" customFormat="false" ht="15" hidden="false" customHeight="false" outlineLevel="0" collapsed="false">
      <c r="A19350" s="8" t="s">
        <v>9469</v>
      </c>
      <c r="B19350" s="8" t="s">
        <v>9470</v>
      </c>
      <c r="C19350" s="8" t="s">
        <v>1574</v>
      </c>
      <c r="D19350" s="8" t="n">
        <v>2003</v>
      </c>
      <c r="E19350" s="19" t="n">
        <v>0</v>
      </c>
      <c r="F19350" s="19" t="n">
        <v>43.2222222222222</v>
      </c>
    </row>
    <row r="19351" customFormat="false" ht="15" hidden="false" customHeight="false" outlineLevel="0" collapsed="false">
      <c r="A19351" s="8" t="s">
        <v>9469</v>
      </c>
      <c r="B19351" s="8" t="s">
        <v>9470</v>
      </c>
      <c r="C19351" s="8" t="s">
        <v>1575</v>
      </c>
      <c r="D19351" s="8" t="n">
        <v>2003</v>
      </c>
      <c r="E19351" s="19" t="n">
        <v>0</v>
      </c>
      <c r="F19351" s="19" t="n">
        <v>44.3888888888889</v>
      </c>
    </row>
    <row r="19352" customFormat="false" ht="15" hidden="false" customHeight="false" outlineLevel="0" collapsed="false">
      <c r="A19352" s="8" t="s">
        <v>9469</v>
      </c>
      <c r="B19352" s="8" t="s">
        <v>9470</v>
      </c>
      <c r="C19352" s="8" t="s">
        <v>1576</v>
      </c>
      <c r="D19352" s="8" t="n">
        <v>2003</v>
      </c>
      <c r="E19352" s="19" t="n">
        <v>0</v>
      </c>
      <c r="F19352" s="19" t="n">
        <v>42.2222222222222</v>
      </c>
    </row>
    <row r="19353" customFormat="false" ht="15" hidden="false" customHeight="false" outlineLevel="0" collapsed="false">
      <c r="A19353" s="8" t="s">
        <v>9469</v>
      </c>
      <c r="B19353" s="8" t="s">
        <v>9470</v>
      </c>
      <c r="C19353" s="8" t="s">
        <v>1577</v>
      </c>
      <c r="D19353" s="8" t="n">
        <v>2003</v>
      </c>
      <c r="E19353" s="19" t="n">
        <v>0</v>
      </c>
      <c r="F19353" s="19" t="n">
        <v>45.5</v>
      </c>
    </row>
    <row r="19354" customFormat="false" ht="15" hidden="false" customHeight="false" outlineLevel="0" collapsed="false">
      <c r="A19354" s="8" t="s">
        <v>9469</v>
      </c>
      <c r="B19354" s="8" t="s">
        <v>9470</v>
      </c>
      <c r="C19354" s="8" t="s">
        <v>1578</v>
      </c>
      <c r="D19354" s="8" t="n">
        <v>2003</v>
      </c>
      <c r="E19354" s="19" t="n">
        <v>0</v>
      </c>
      <c r="F19354" s="19" t="n">
        <v>46.1111111111111</v>
      </c>
    </row>
    <row r="19355" customFormat="false" ht="15" hidden="false" customHeight="false" outlineLevel="0" collapsed="false">
      <c r="A19355" s="8" t="s">
        <v>9469</v>
      </c>
      <c r="B19355" s="8" t="s">
        <v>9470</v>
      </c>
      <c r="C19355" s="8" t="s">
        <v>1579</v>
      </c>
      <c r="D19355" s="8" t="n">
        <v>2003</v>
      </c>
      <c r="E19355" s="19" t="n">
        <v>0</v>
      </c>
      <c r="F19355" s="19" t="n">
        <v>47</v>
      </c>
    </row>
    <row r="19356" customFormat="false" ht="15" hidden="false" customHeight="false" outlineLevel="0" collapsed="false">
      <c r="A19356" s="8" t="s">
        <v>9469</v>
      </c>
      <c r="B19356" s="8" t="s">
        <v>9470</v>
      </c>
      <c r="C19356" s="8" t="s">
        <v>1580</v>
      </c>
      <c r="D19356" s="8" t="n">
        <v>2003</v>
      </c>
      <c r="E19356" s="19" t="n">
        <v>0</v>
      </c>
      <c r="F19356" s="19" t="n">
        <v>45.1111111111111</v>
      </c>
    </row>
    <row r="19357" customFormat="false" ht="15" hidden="false" customHeight="false" outlineLevel="0" collapsed="false">
      <c r="A19357" s="8" t="s">
        <v>9469</v>
      </c>
      <c r="B19357" s="8" t="s">
        <v>9470</v>
      </c>
      <c r="C19357" s="8" t="s">
        <v>1581</v>
      </c>
      <c r="D19357" s="8" t="n">
        <v>2003</v>
      </c>
      <c r="E19357" s="19" t="n">
        <v>0</v>
      </c>
      <c r="F19357" s="19" t="n">
        <v>43.2222222222222</v>
      </c>
    </row>
    <row r="19358" customFormat="false" ht="15" hidden="false" customHeight="false" outlineLevel="0" collapsed="false">
      <c r="A19358" s="8" t="s">
        <v>9469</v>
      </c>
      <c r="B19358" s="8" t="s">
        <v>9470</v>
      </c>
      <c r="C19358" s="8" t="s">
        <v>1582</v>
      </c>
      <c r="D19358" s="8" t="n">
        <v>2003</v>
      </c>
      <c r="E19358" s="19" t="n">
        <v>0</v>
      </c>
      <c r="F19358" s="19" t="n">
        <v>44.3888888888889</v>
      </c>
    </row>
    <row r="19359" customFormat="false" ht="15" hidden="false" customHeight="false" outlineLevel="0" collapsed="false">
      <c r="A19359" s="8" t="s">
        <v>9469</v>
      </c>
      <c r="B19359" s="8" t="s">
        <v>9470</v>
      </c>
      <c r="C19359" s="8" t="s">
        <v>1583</v>
      </c>
      <c r="D19359" s="8" t="n">
        <v>2003</v>
      </c>
      <c r="E19359" s="19" t="n">
        <v>0</v>
      </c>
      <c r="F19359" s="19" t="n">
        <v>45.6111111111111</v>
      </c>
    </row>
    <row r="19360" customFormat="false" ht="15" hidden="false" customHeight="false" outlineLevel="0" collapsed="false">
      <c r="A19360" s="8" t="s">
        <v>9469</v>
      </c>
      <c r="B19360" s="8" t="s">
        <v>9470</v>
      </c>
      <c r="C19360" s="8" t="s">
        <v>1584</v>
      </c>
      <c r="D19360" s="8" t="n">
        <v>2003</v>
      </c>
      <c r="E19360" s="19" t="n">
        <v>0</v>
      </c>
      <c r="F19360" s="19" t="n">
        <v>44.8888888888889</v>
      </c>
    </row>
    <row r="19361" customFormat="false" ht="15" hidden="false" customHeight="false" outlineLevel="0" collapsed="false">
      <c r="A19361" s="8" t="s">
        <v>9469</v>
      </c>
      <c r="B19361" s="8" t="s">
        <v>9470</v>
      </c>
      <c r="C19361" s="8" t="s">
        <v>1585</v>
      </c>
      <c r="D19361" s="8" t="n">
        <v>2003</v>
      </c>
      <c r="E19361" s="19" t="n">
        <v>0</v>
      </c>
      <c r="F19361" s="19" t="n">
        <v>43.7777777777778</v>
      </c>
    </row>
    <row r="19362" customFormat="false" ht="15" hidden="false" customHeight="false" outlineLevel="0" collapsed="false">
      <c r="A19362" s="8" t="s">
        <v>9469</v>
      </c>
      <c r="B19362" s="8" t="s">
        <v>9470</v>
      </c>
      <c r="C19362" s="8" t="s">
        <v>1586</v>
      </c>
      <c r="D19362" s="8" t="n">
        <v>2003</v>
      </c>
      <c r="E19362" s="19" t="n">
        <v>0</v>
      </c>
      <c r="F19362" s="19" t="n">
        <v>44.2222222222222</v>
      </c>
    </row>
    <row r="19363" customFormat="false" ht="15" hidden="false" customHeight="false" outlineLevel="0" collapsed="false">
      <c r="A19363" s="8" t="s">
        <v>9469</v>
      </c>
      <c r="B19363" s="8" t="s">
        <v>9470</v>
      </c>
      <c r="C19363" s="8" t="s">
        <v>1587</v>
      </c>
      <c r="D19363" s="8" t="n">
        <v>2003</v>
      </c>
      <c r="E19363" s="19" t="n">
        <v>0</v>
      </c>
      <c r="F19363" s="19" t="n">
        <v>44.6111111111111</v>
      </c>
    </row>
    <row r="19364" customFormat="false" ht="15" hidden="false" customHeight="false" outlineLevel="0" collapsed="false">
      <c r="A19364" s="8" t="s">
        <v>9469</v>
      </c>
      <c r="B19364" s="8" t="s">
        <v>9470</v>
      </c>
      <c r="C19364" s="8" t="s">
        <v>1588</v>
      </c>
      <c r="D19364" s="8" t="n">
        <v>2003</v>
      </c>
      <c r="E19364" s="19" t="n">
        <v>0</v>
      </c>
      <c r="F19364" s="19" t="n">
        <v>44.6111111111111</v>
      </c>
    </row>
    <row r="19365" customFormat="false" ht="15" hidden="false" customHeight="false" outlineLevel="0" collapsed="false">
      <c r="A19365" s="8" t="s">
        <v>9469</v>
      </c>
      <c r="B19365" s="8" t="s">
        <v>9470</v>
      </c>
      <c r="C19365" s="8" t="s">
        <v>1589</v>
      </c>
      <c r="D19365" s="8" t="n">
        <v>2003</v>
      </c>
      <c r="E19365" s="19" t="n">
        <v>0</v>
      </c>
      <c r="F19365" s="19" t="n">
        <v>43</v>
      </c>
    </row>
    <row r="19366" customFormat="false" ht="15" hidden="false" customHeight="false" outlineLevel="0" collapsed="false">
      <c r="A19366" s="8" t="s">
        <v>9469</v>
      </c>
      <c r="B19366" s="8" t="s">
        <v>9470</v>
      </c>
      <c r="C19366" s="8" t="s">
        <v>1590</v>
      </c>
      <c r="D19366" s="8" t="n">
        <v>2003</v>
      </c>
      <c r="E19366" s="19" t="n">
        <v>0</v>
      </c>
      <c r="F19366" s="19" t="n">
        <v>43.6111111111111</v>
      </c>
    </row>
    <row r="19367" customFormat="false" ht="15" hidden="false" customHeight="false" outlineLevel="0" collapsed="false">
      <c r="A19367" s="8" t="s">
        <v>9469</v>
      </c>
      <c r="B19367" s="8" t="s">
        <v>9470</v>
      </c>
      <c r="C19367" s="8" t="s">
        <v>1591</v>
      </c>
      <c r="D19367" s="8" t="n">
        <v>2003</v>
      </c>
      <c r="E19367" s="19" t="n">
        <v>0</v>
      </c>
      <c r="F19367" s="19" t="n">
        <v>44.2222222222222</v>
      </c>
    </row>
    <row r="19368" customFormat="false" ht="15" hidden="false" customHeight="false" outlineLevel="0" collapsed="false">
      <c r="A19368" s="8" t="s">
        <v>9469</v>
      </c>
      <c r="B19368" s="8" t="s">
        <v>9470</v>
      </c>
      <c r="C19368" s="8" t="s">
        <v>1592</v>
      </c>
      <c r="D19368" s="8" t="n">
        <v>2003</v>
      </c>
      <c r="E19368" s="19" t="n">
        <v>0</v>
      </c>
      <c r="F19368" s="19" t="n">
        <v>46</v>
      </c>
    </row>
    <row r="19369" customFormat="false" ht="15" hidden="false" customHeight="false" outlineLevel="0" collapsed="false">
      <c r="A19369" s="8" t="s">
        <v>9469</v>
      </c>
      <c r="B19369" s="8" t="s">
        <v>9470</v>
      </c>
      <c r="C19369" s="8" t="s">
        <v>1593</v>
      </c>
      <c r="D19369" s="8" t="n">
        <v>2003</v>
      </c>
      <c r="E19369" s="19" t="n">
        <v>0</v>
      </c>
      <c r="F19369" s="19" t="n">
        <v>47</v>
      </c>
    </row>
    <row r="19370" customFormat="false" ht="15" hidden="false" customHeight="false" outlineLevel="0" collapsed="false">
      <c r="A19370" s="8" t="s">
        <v>9469</v>
      </c>
      <c r="B19370" s="8" t="s">
        <v>9470</v>
      </c>
      <c r="C19370" s="8" t="s">
        <v>1594</v>
      </c>
      <c r="D19370" s="8" t="n">
        <v>2003</v>
      </c>
      <c r="E19370" s="19" t="n">
        <v>0</v>
      </c>
      <c r="F19370" s="19" t="n">
        <v>46.8888888888889</v>
      </c>
    </row>
    <row r="19371" customFormat="false" ht="15" hidden="false" customHeight="false" outlineLevel="0" collapsed="false">
      <c r="A19371" s="8" t="s">
        <v>9469</v>
      </c>
      <c r="B19371" s="8" t="s">
        <v>9470</v>
      </c>
      <c r="C19371" s="8" t="s">
        <v>1595</v>
      </c>
      <c r="D19371" s="8" t="n">
        <v>2003</v>
      </c>
      <c r="E19371" s="19" t="n">
        <v>0</v>
      </c>
      <c r="F19371" s="19" t="n">
        <v>46.8888888888889</v>
      </c>
    </row>
    <row r="19372" customFormat="false" ht="15" hidden="false" customHeight="false" outlineLevel="0" collapsed="false">
      <c r="A19372" s="8" t="s">
        <v>9469</v>
      </c>
      <c r="B19372" s="8" t="s">
        <v>9470</v>
      </c>
      <c r="C19372" s="8" t="s">
        <v>1596</v>
      </c>
      <c r="D19372" s="8" t="n">
        <v>2003</v>
      </c>
      <c r="E19372" s="19" t="n">
        <v>0</v>
      </c>
      <c r="F19372" s="19" t="n">
        <v>47.2222222222222</v>
      </c>
    </row>
    <row r="19373" customFormat="false" ht="15" hidden="false" customHeight="false" outlineLevel="0" collapsed="false">
      <c r="A19373" s="8" t="s">
        <v>9469</v>
      </c>
      <c r="B19373" s="8" t="s">
        <v>9470</v>
      </c>
      <c r="C19373" s="8" t="s">
        <v>1597</v>
      </c>
      <c r="D19373" s="8" t="n">
        <v>2003</v>
      </c>
      <c r="E19373" s="19" t="n">
        <v>0</v>
      </c>
      <c r="F19373" s="19" t="n">
        <v>47.7222222222222</v>
      </c>
    </row>
    <row r="19374" customFormat="false" ht="15" hidden="false" customHeight="false" outlineLevel="0" collapsed="false">
      <c r="A19374" s="8" t="s">
        <v>9469</v>
      </c>
      <c r="B19374" s="8" t="s">
        <v>9470</v>
      </c>
      <c r="C19374" s="8" t="s">
        <v>1598</v>
      </c>
      <c r="D19374" s="8" t="n">
        <v>2003</v>
      </c>
      <c r="E19374" s="19" t="n">
        <v>0</v>
      </c>
      <c r="F19374" s="19" t="n">
        <v>45.2222222222222</v>
      </c>
    </row>
    <row r="19375" customFormat="false" ht="15" hidden="false" customHeight="false" outlineLevel="0" collapsed="false">
      <c r="A19375" s="8" t="s">
        <v>9469</v>
      </c>
      <c r="B19375" s="8" t="s">
        <v>9470</v>
      </c>
      <c r="C19375" s="8" t="s">
        <v>1599</v>
      </c>
      <c r="D19375" s="8" t="n">
        <v>2003</v>
      </c>
      <c r="E19375" s="19" t="n">
        <v>0</v>
      </c>
      <c r="F19375" s="19" t="n">
        <v>44.6111111111111</v>
      </c>
    </row>
    <row r="19376" customFormat="false" ht="15" hidden="false" customHeight="false" outlineLevel="0" collapsed="false">
      <c r="A19376" s="8" t="s">
        <v>9469</v>
      </c>
      <c r="B19376" s="8" t="s">
        <v>9470</v>
      </c>
      <c r="C19376" s="8" t="s">
        <v>1600</v>
      </c>
      <c r="D19376" s="8" t="n">
        <v>2003</v>
      </c>
      <c r="E19376" s="19" t="n">
        <v>0</v>
      </c>
      <c r="F19376" s="19" t="n">
        <v>43.8888888888889</v>
      </c>
    </row>
    <row r="19377" customFormat="false" ht="15" hidden="false" customHeight="false" outlineLevel="0" collapsed="false">
      <c r="A19377" s="8" t="s">
        <v>9469</v>
      </c>
      <c r="B19377" s="8" t="s">
        <v>9470</v>
      </c>
      <c r="C19377" s="8" t="s">
        <v>1601</v>
      </c>
      <c r="D19377" s="8" t="n">
        <v>2003</v>
      </c>
      <c r="E19377" s="19" t="n">
        <v>0</v>
      </c>
      <c r="F19377" s="19" t="n">
        <v>44.1111111111111</v>
      </c>
    </row>
    <row r="19378" customFormat="false" ht="15" hidden="false" customHeight="false" outlineLevel="0" collapsed="false">
      <c r="A19378" s="8" t="s">
        <v>9469</v>
      </c>
      <c r="B19378" s="8" t="s">
        <v>9470</v>
      </c>
      <c r="C19378" s="8" t="s">
        <v>1602</v>
      </c>
      <c r="D19378" s="8" t="n">
        <v>2003</v>
      </c>
      <c r="E19378" s="19" t="n">
        <v>0</v>
      </c>
      <c r="F19378" s="19" t="n">
        <v>44.1111111111111</v>
      </c>
    </row>
    <row r="19379" customFormat="false" ht="15" hidden="false" customHeight="false" outlineLevel="0" collapsed="false">
      <c r="A19379" s="8" t="s">
        <v>9469</v>
      </c>
      <c r="B19379" s="8" t="s">
        <v>9470</v>
      </c>
      <c r="C19379" s="8" t="s">
        <v>1603</v>
      </c>
      <c r="D19379" s="8" t="n">
        <v>2003</v>
      </c>
      <c r="E19379" s="19" t="n">
        <v>0</v>
      </c>
      <c r="F19379" s="19" t="n">
        <v>45</v>
      </c>
    </row>
    <row r="19380" customFormat="false" ht="15" hidden="false" customHeight="false" outlineLevel="0" collapsed="false">
      <c r="A19380" s="8" t="s">
        <v>9469</v>
      </c>
      <c r="B19380" s="8" t="s">
        <v>9470</v>
      </c>
      <c r="C19380" s="8" t="s">
        <v>1604</v>
      </c>
      <c r="D19380" s="8" t="n">
        <v>2003</v>
      </c>
      <c r="E19380" s="19" t="n">
        <v>0</v>
      </c>
      <c r="F19380" s="19" t="n">
        <v>44.1111111111111</v>
      </c>
    </row>
    <row r="19381" customFormat="false" ht="15" hidden="false" customHeight="false" outlineLevel="0" collapsed="false">
      <c r="A19381" s="8" t="s">
        <v>9469</v>
      </c>
      <c r="B19381" s="8" t="s">
        <v>9470</v>
      </c>
      <c r="C19381" s="8" t="s">
        <v>1605</v>
      </c>
      <c r="D19381" s="8" t="n">
        <v>2003</v>
      </c>
      <c r="E19381" s="19" t="n">
        <v>0</v>
      </c>
      <c r="F19381" s="19" t="n">
        <v>42</v>
      </c>
    </row>
    <row r="19382" customFormat="false" ht="15" hidden="false" customHeight="false" outlineLevel="0" collapsed="false">
      <c r="A19382" s="8" t="s">
        <v>9469</v>
      </c>
      <c r="B19382" s="8" t="s">
        <v>9470</v>
      </c>
      <c r="C19382" s="8" t="s">
        <v>1606</v>
      </c>
      <c r="D19382" s="8" t="n">
        <v>2003</v>
      </c>
      <c r="E19382" s="19" t="n">
        <v>0</v>
      </c>
      <c r="F19382" s="19" t="n">
        <v>38</v>
      </c>
    </row>
    <row r="19383" customFormat="false" ht="15" hidden="false" customHeight="false" outlineLevel="0" collapsed="false">
      <c r="A19383" s="8" t="s">
        <v>9469</v>
      </c>
      <c r="B19383" s="8" t="s">
        <v>9470</v>
      </c>
      <c r="C19383" s="8" t="s">
        <v>1607</v>
      </c>
      <c r="D19383" s="8" t="n">
        <v>2003</v>
      </c>
      <c r="E19383" s="19" t="n">
        <v>0</v>
      </c>
      <c r="F19383" s="19" t="n">
        <v>39.1111111111111</v>
      </c>
    </row>
    <row r="19384" customFormat="false" ht="15" hidden="false" customHeight="false" outlineLevel="0" collapsed="false">
      <c r="A19384" s="8" t="s">
        <v>9469</v>
      </c>
      <c r="B19384" s="8" t="s">
        <v>9470</v>
      </c>
      <c r="C19384" s="8" t="s">
        <v>1608</v>
      </c>
      <c r="D19384" s="8" t="n">
        <v>2003</v>
      </c>
      <c r="E19384" s="19" t="n">
        <v>30.988</v>
      </c>
      <c r="F19384" s="19" t="n">
        <v>35.7222222222222</v>
      </c>
    </row>
    <row r="19385" customFormat="false" ht="15" hidden="false" customHeight="false" outlineLevel="0" collapsed="false">
      <c r="A19385" s="8" t="s">
        <v>9469</v>
      </c>
      <c r="B19385" s="8" t="s">
        <v>9470</v>
      </c>
      <c r="C19385" s="8" t="s">
        <v>1609</v>
      </c>
      <c r="D19385" s="8" t="n">
        <v>2003</v>
      </c>
      <c r="E19385" s="19" t="n">
        <v>0</v>
      </c>
      <c r="F19385" s="19" t="n">
        <v>38.3888888888889</v>
      </c>
    </row>
    <row r="19386" customFormat="false" ht="15" hidden="false" customHeight="false" outlineLevel="0" collapsed="false">
      <c r="A19386" s="8" t="s">
        <v>9469</v>
      </c>
      <c r="B19386" s="8" t="s">
        <v>9470</v>
      </c>
      <c r="C19386" s="8" t="s">
        <v>1610</v>
      </c>
      <c r="D19386" s="8" t="n">
        <v>2003</v>
      </c>
      <c r="E19386" s="19" t="n">
        <v>2.032</v>
      </c>
      <c r="F19386" s="19" t="n">
        <v>39.2222222222222</v>
      </c>
    </row>
    <row r="19387" customFormat="false" ht="15" hidden="false" customHeight="false" outlineLevel="0" collapsed="false">
      <c r="A19387" s="8" t="s">
        <v>9469</v>
      </c>
      <c r="B19387" s="8" t="s">
        <v>9470</v>
      </c>
      <c r="C19387" s="8" t="s">
        <v>1611</v>
      </c>
      <c r="D19387" s="8" t="n">
        <v>2003</v>
      </c>
      <c r="E19387" s="19" t="n">
        <v>10.922</v>
      </c>
      <c r="F19387" s="19" t="n">
        <v>36</v>
      </c>
    </row>
    <row r="19388" customFormat="false" ht="15" hidden="false" customHeight="false" outlineLevel="0" collapsed="false">
      <c r="A19388" s="8" t="s">
        <v>9469</v>
      </c>
      <c r="B19388" s="8" t="s">
        <v>9470</v>
      </c>
      <c r="C19388" s="8" t="s">
        <v>1612</v>
      </c>
      <c r="D19388" s="8" t="n">
        <v>2003</v>
      </c>
      <c r="E19388" s="19" t="n">
        <v>22.098</v>
      </c>
      <c r="F19388" s="19" t="n">
        <v>36.2777777777778</v>
      </c>
    </row>
    <row r="19389" customFormat="false" ht="15" hidden="false" customHeight="false" outlineLevel="0" collapsed="false">
      <c r="A19389" s="8" t="s">
        <v>9469</v>
      </c>
      <c r="B19389" s="8" t="s">
        <v>9470</v>
      </c>
      <c r="C19389" s="8" t="s">
        <v>1613</v>
      </c>
      <c r="D19389" s="8" t="n">
        <v>2003</v>
      </c>
      <c r="E19389" s="19" t="n">
        <v>0</v>
      </c>
      <c r="F19389" s="19" t="n">
        <v>37.1111111111111</v>
      </c>
    </row>
    <row r="19390" customFormat="false" ht="15" hidden="false" customHeight="false" outlineLevel="0" collapsed="false">
      <c r="A19390" s="8" t="s">
        <v>9469</v>
      </c>
      <c r="B19390" s="8" t="s">
        <v>9470</v>
      </c>
      <c r="C19390" s="8" t="s">
        <v>1614</v>
      </c>
      <c r="D19390" s="8" t="n">
        <v>2003</v>
      </c>
      <c r="E19390" s="19" t="n">
        <v>7.874</v>
      </c>
      <c r="F19390" s="19" t="n">
        <v>35</v>
      </c>
    </row>
    <row r="19391" customFormat="false" ht="15" hidden="false" customHeight="false" outlineLevel="0" collapsed="false">
      <c r="A19391" s="8" t="s">
        <v>9469</v>
      </c>
      <c r="B19391" s="8" t="s">
        <v>9470</v>
      </c>
      <c r="C19391" s="8" t="s">
        <v>1615</v>
      </c>
      <c r="D19391" s="8" t="n">
        <v>2003</v>
      </c>
      <c r="E19391" s="19" t="n">
        <v>0</v>
      </c>
      <c r="F19391" s="19" t="n">
        <v>36</v>
      </c>
    </row>
    <row r="19392" customFormat="false" ht="15" hidden="false" customHeight="false" outlineLevel="0" collapsed="false">
      <c r="A19392" s="8" t="s">
        <v>9469</v>
      </c>
      <c r="B19392" s="8" t="s">
        <v>9470</v>
      </c>
      <c r="C19392" s="8" t="s">
        <v>1616</v>
      </c>
      <c r="D19392" s="8" t="n">
        <v>2003</v>
      </c>
      <c r="E19392" s="19" t="n">
        <v>0</v>
      </c>
      <c r="F19392" s="19" t="n">
        <v>34.6111111111111</v>
      </c>
    </row>
    <row r="19393" customFormat="false" ht="15" hidden="false" customHeight="false" outlineLevel="0" collapsed="false">
      <c r="A19393" s="8" t="s">
        <v>9469</v>
      </c>
      <c r="B19393" s="8" t="s">
        <v>9470</v>
      </c>
      <c r="C19393" s="8" t="s">
        <v>1617</v>
      </c>
      <c r="D19393" s="8" t="n">
        <v>2003</v>
      </c>
      <c r="E19393" s="19" t="n">
        <v>9.906</v>
      </c>
      <c r="F19393" s="19" t="n">
        <v>30.1111111111111</v>
      </c>
    </row>
    <row r="19394" customFormat="false" ht="15" hidden="false" customHeight="false" outlineLevel="0" collapsed="false">
      <c r="A19394" s="8" t="s">
        <v>9469</v>
      </c>
      <c r="B19394" s="8" t="s">
        <v>9470</v>
      </c>
      <c r="C19394" s="8" t="s">
        <v>1618</v>
      </c>
      <c r="D19394" s="8" t="n">
        <v>2003</v>
      </c>
      <c r="E19394" s="19" t="n">
        <v>20.066</v>
      </c>
      <c r="F19394" s="19" t="n">
        <v>30.2777777777778</v>
      </c>
    </row>
    <row r="19395" customFormat="false" ht="15" hidden="false" customHeight="false" outlineLevel="0" collapsed="false">
      <c r="A19395" s="8" t="s">
        <v>9469</v>
      </c>
      <c r="B19395" s="8" t="s">
        <v>9470</v>
      </c>
      <c r="C19395" s="8" t="s">
        <v>1619</v>
      </c>
      <c r="D19395" s="8" t="n">
        <v>2003</v>
      </c>
      <c r="E19395" s="19" t="n">
        <v>117.094</v>
      </c>
      <c r="F19395" s="19" t="n">
        <v>31.2222222222222</v>
      </c>
    </row>
    <row r="19396" customFormat="false" ht="15" hidden="false" customHeight="false" outlineLevel="0" collapsed="false">
      <c r="A19396" s="8" t="s">
        <v>9469</v>
      </c>
      <c r="B19396" s="8" t="s">
        <v>9470</v>
      </c>
      <c r="C19396" s="8" t="s">
        <v>1620</v>
      </c>
      <c r="D19396" s="8" t="n">
        <v>2003</v>
      </c>
      <c r="E19396" s="19" t="n">
        <v>0</v>
      </c>
      <c r="F19396" s="19" t="n">
        <v>33.2222222222222</v>
      </c>
    </row>
    <row r="19397" customFormat="false" ht="15" hidden="false" customHeight="false" outlineLevel="0" collapsed="false">
      <c r="A19397" s="8" t="s">
        <v>9469</v>
      </c>
      <c r="B19397" s="8" t="s">
        <v>9470</v>
      </c>
      <c r="C19397" s="8" t="s">
        <v>1621</v>
      </c>
      <c r="D19397" s="8" t="n">
        <v>2003</v>
      </c>
      <c r="E19397" s="19" t="n">
        <v>3.048</v>
      </c>
      <c r="F19397" s="19" t="n">
        <v>34.7222222222222</v>
      </c>
    </row>
    <row r="19398" customFormat="false" ht="15" hidden="false" customHeight="false" outlineLevel="0" collapsed="false">
      <c r="A19398" s="8" t="s">
        <v>9469</v>
      </c>
      <c r="B19398" s="8" t="s">
        <v>9470</v>
      </c>
      <c r="C19398" s="8" t="s">
        <v>1622</v>
      </c>
      <c r="D19398" s="8" t="n">
        <v>2003</v>
      </c>
      <c r="E19398" s="19" t="n">
        <v>43.942</v>
      </c>
      <c r="F19398" s="19" t="n">
        <v>33</v>
      </c>
    </row>
    <row r="19399" customFormat="false" ht="15" hidden="false" customHeight="false" outlineLevel="0" collapsed="false">
      <c r="A19399" s="8" t="s">
        <v>9469</v>
      </c>
      <c r="B19399" s="8" t="s">
        <v>9470</v>
      </c>
      <c r="C19399" s="8" t="s">
        <v>1623</v>
      </c>
      <c r="D19399" s="8" t="n">
        <v>2003</v>
      </c>
      <c r="E19399" s="19" t="n">
        <v>0</v>
      </c>
      <c r="F19399" s="19" t="n">
        <v>31.3888888888889</v>
      </c>
    </row>
    <row r="19400" customFormat="false" ht="15" hidden="false" customHeight="false" outlineLevel="0" collapsed="false">
      <c r="A19400" s="8" t="s">
        <v>9469</v>
      </c>
      <c r="B19400" s="8" t="s">
        <v>9470</v>
      </c>
      <c r="C19400" s="8" t="s">
        <v>1624</v>
      </c>
      <c r="D19400" s="8" t="n">
        <v>2003</v>
      </c>
      <c r="E19400" s="19" t="n">
        <v>26.162</v>
      </c>
      <c r="F19400" s="19" t="n">
        <v>32.6111111111111</v>
      </c>
    </row>
    <row r="19401" customFormat="false" ht="15" hidden="false" customHeight="false" outlineLevel="0" collapsed="false">
      <c r="A19401" s="8" t="s">
        <v>9469</v>
      </c>
      <c r="B19401" s="8" t="s">
        <v>9470</v>
      </c>
      <c r="C19401" s="8" t="s">
        <v>1625</v>
      </c>
      <c r="D19401" s="8" t="n">
        <v>2003</v>
      </c>
      <c r="E19401" s="19" t="n">
        <v>0.254</v>
      </c>
      <c r="F19401" s="19" t="n">
        <v>33</v>
      </c>
    </row>
    <row r="19402" customFormat="false" ht="15" hidden="false" customHeight="false" outlineLevel="0" collapsed="false">
      <c r="A19402" s="8" t="s">
        <v>9469</v>
      </c>
      <c r="B19402" s="8" t="s">
        <v>9470</v>
      </c>
      <c r="C19402" s="8" t="s">
        <v>1626</v>
      </c>
      <c r="D19402" s="8" t="n">
        <v>2003</v>
      </c>
      <c r="E19402" s="19" t="n">
        <v>2.032</v>
      </c>
      <c r="F19402" s="19" t="n">
        <v>33.7222222222222</v>
      </c>
    </row>
    <row r="19403" customFormat="false" ht="15" hidden="false" customHeight="false" outlineLevel="0" collapsed="false">
      <c r="A19403" s="8" t="s">
        <v>9469</v>
      </c>
      <c r="B19403" s="8" t="s">
        <v>9470</v>
      </c>
      <c r="C19403" s="8" t="s">
        <v>1627</v>
      </c>
      <c r="D19403" s="8" t="n">
        <v>2003</v>
      </c>
      <c r="E19403" s="19" t="n">
        <v>0.508</v>
      </c>
      <c r="F19403" s="19" t="n">
        <v>32.3888888888889</v>
      </c>
    </row>
    <row r="19404" customFormat="false" ht="15" hidden="false" customHeight="false" outlineLevel="0" collapsed="false">
      <c r="A19404" s="8" t="s">
        <v>9469</v>
      </c>
      <c r="B19404" s="8" t="s">
        <v>9470</v>
      </c>
      <c r="C19404" s="8" t="s">
        <v>1628</v>
      </c>
      <c r="D19404" s="8" t="n">
        <v>2003</v>
      </c>
      <c r="E19404" s="19" t="n">
        <v>13.97</v>
      </c>
      <c r="F19404" s="19" t="n">
        <v>32.3888888888889</v>
      </c>
    </row>
    <row r="19405" customFormat="false" ht="15" hidden="false" customHeight="false" outlineLevel="0" collapsed="false">
      <c r="A19405" s="8" t="s">
        <v>9469</v>
      </c>
      <c r="B19405" s="8" t="s">
        <v>9470</v>
      </c>
      <c r="C19405" s="8" t="s">
        <v>1629</v>
      </c>
      <c r="D19405" s="8" t="n">
        <v>2003</v>
      </c>
      <c r="E19405" s="19" t="n">
        <v>0.508</v>
      </c>
      <c r="F19405" s="19" t="n">
        <v>33</v>
      </c>
    </row>
    <row r="19406" customFormat="false" ht="15" hidden="false" customHeight="false" outlineLevel="0" collapsed="false">
      <c r="A19406" s="8" t="s">
        <v>9469</v>
      </c>
      <c r="B19406" s="8" t="s">
        <v>9470</v>
      </c>
      <c r="C19406" s="8" t="s">
        <v>1630</v>
      </c>
      <c r="D19406" s="8" t="n">
        <v>2003</v>
      </c>
      <c r="E19406" s="19" t="n">
        <v>0.762</v>
      </c>
      <c r="F19406" s="19" t="n">
        <v>28.3888888888889</v>
      </c>
    </row>
    <row r="19407" customFormat="false" ht="15" hidden="false" customHeight="false" outlineLevel="0" collapsed="false">
      <c r="A19407" s="8" t="s">
        <v>9469</v>
      </c>
      <c r="B19407" s="8" t="s">
        <v>9470</v>
      </c>
      <c r="C19407" s="8" t="s">
        <v>1631</v>
      </c>
      <c r="D19407" s="8" t="n">
        <v>2003</v>
      </c>
      <c r="E19407" s="19" t="n">
        <v>9.906</v>
      </c>
      <c r="F19407" s="19" t="n">
        <v>32.3888888888889</v>
      </c>
    </row>
    <row r="19408" customFormat="false" ht="15" hidden="false" customHeight="false" outlineLevel="0" collapsed="false">
      <c r="A19408" s="8" t="s">
        <v>9469</v>
      </c>
      <c r="B19408" s="8" t="s">
        <v>9470</v>
      </c>
      <c r="C19408" s="8" t="s">
        <v>1632</v>
      </c>
      <c r="D19408" s="8" t="n">
        <v>2003</v>
      </c>
      <c r="E19408" s="19" t="n">
        <v>0</v>
      </c>
      <c r="F19408" s="19" t="n">
        <v>32.7222222222222</v>
      </c>
    </row>
    <row r="19409" customFormat="false" ht="15" hidden="false" customHeight="false" outlineLevel="0" collapsed="false">
      <c r="A19409" s="8" t="s">
        <v>9469</v>
      </c>
      <c r="B19409" s="8" t="s">
        <v>9470</v>
      </c>
      <c r="C19409" s="8" t="s">
        <v>1633</v>
      </c>
      <c r="D19409" s="8" t="n">
        <v>2003</v>
      </c>
      <c r="E19409" s="19" t="n">
        <v>0.254</v>
      </c>
      <c r="F19409" s="19" t="n">
        <v>26</v>
      </c>
    </row>
    <row r="19410" customFormat="false" ht="15" hidden="false" customHeight="false" outlineLevel="0" collapsed="false">
      <c r="A19410" s="8" t="s">
        <v>9469</v>
      </c>
      <c r="B19410" s="8" t="s">
        <v>9470</v>
      </c>
      <c r="C19410" s="8" t="s">
        <v>1634</v>
      </c>
      <c r="D19410" s="8" t="n">
        <v>2003</v>
      </c>
      <c r="E19410" s="19" t="n">
        <v>23.114</v>
      </c>
      <c r="F19410" s="19" t="n">
        <v>34.2777777777778</v>
      </c>
    </row>
    <row r="19411" customFormat="false" ht="15" hidden="false" customHeight="false" outlineLevel="0" collapsed="false">
      <c r="A19411" s="8" t="s">
        <v>9469</v>
      </c>
      <c r="B19411" s="8" t="s">
        <v>9470</v>
      </c>
      <c r="C19411" s="8" t="s">
        <v>1635</v>
      </c>
      <c r="D19411" s="8" t="n">
        <v>2003</v>
      </c>
      <c r="E19411" s="19" t="n">
        <v>0</v>
      </c>
      <c r="F19411" s="19" t="n">
        <v>32.7777777777778</v>
      </c>
    </row>
    <row r="19412" customFormat="false" ht="15" hidden="false" customHeight="false" outlineLevel="0" collapsed="false">
      <c r="A19412" s="8" t="s">
        <v>9469</v>
      </c>
      <c r="B19412" s="8" t="s">
        <v>9470</v>
      </c>
      <c r="C19412" s="8" t="s">
        <v>1636</v>
      </c>
      <c r="D19412" s="8" t="n">
        <v>2003</v>
      </c>
      <c r="E19412" s="19" t="n">
        <v>37.084</v>
      </c>
      <c r="F19412" s="19" t="n">
        <v>34</v>
      </c>
    </row>
    <row r="19413" customFormat="false" ht="15" hidden="false" customHeight="false" outlineLevel="0" collapsed="false">
      <c r="A19413" s="8" t="s">
        <v>9469</v>
      </c>
      <c r="B19413" s="8" t="s">
        <v>9470</v>
      </c>
      <c r="C19413" s="8" t="s">
        <v>1637</v>
      </c>
      <c r="D19413" s="8" t="n">
        <v>2003</v>
      </c>
      <c r="E19413" s="19" t="n">
        <v>0</v>
      </c>
      <c r="F19413" s="19" t="n">
        <v>33</v>
      </c>
    </row>
    <row r="19414" customFormat="false" ht="15" hidden="false" customHeight="false" outlineLevel="0" collapsed="false">
      <c r="A19414" s="8" t="s">
        <v>9469</v>
      </c>
      <c r="B19414" s="8" t="s">
        <v>9470</v>
      </c>
      <c r="C19414" s="8" t="s">
        <v>1638</v>
      </c>
      <c r="D19414" s="8" t="n">
        <v>2003</v>
      </c>
      <c r="E19414" s="19" t="n">
        <v>0.762</v>
      </c>
      <c r="F19414" s="19" t="n">
        <v>30.5</v>
      </c>
    </row>
    <row r="19415" customFormat="false" ht="15" hidden="false" customHeight="false" outlineLevel="0" collapsed="false">
      <c r="A19415" s="8" t="s">
        <v>9469</v>
      </c>
      <c r="B19415" s="8" t="s">
        <v>9470</v>
      </c>
      <c r="C19415" s="8" t="s">
        <v>1639</v>
      </c>
      <c r="D19415" s="8" t="n">
        <v>2003</v>
      </c>
      <c r="E19415" s="19" t="n">
        <v>20.066</v>
      </c>
      <c r="F19415" s="19" t="n">
        <v>30.1111111111111</v>
      </c>
    </row>
    <row r="19416" customFormat="false" ht="15" hidden="false" customHeight="false" outlineLevel="0" collapsed="false">
      <c r="A19416" s="8" t="s">
        <v>9469</v>
      </c>
      <c r="B19416" s="8" t="s">
        <v>9470</v>
      </c>
      <c r="C19416" s="8" t="s">
        <v>1640</v>
      </c>
      <c r="D19416" s="8" t="n">
        <v>2003</v>
      </c>
      <c r="E19416" s="19" t="n">
        <v>0</v>
      </c>
      <c r="F19416" s="19" t="n">
        <v>31</v>
      </c>
    </row>
    <row r="19417" customFormat="false" ht="15" hidden="false" customHeight="false" outlineLevel="0" collapsed="false">
      <c r="A19417" s="8" t="s">
        <v>9469</v>
      </c>
      <c r="B19417" s="8" t="s">
        <v>9470</v>
      </c>
      <c r="C19417" s="8" t="s">
        <v>1641</v>
      </c>
      <c r="D19417" s="8" t="n">
        <v>2003</v>
      </c>
      <c r="E19417" s="19" t="n">
        <v>0</v>
      </c>
      <c r="F19417" s="19" t="n">
        <v>32.2777777777778</v>
      </c>
    </row>
    <row r="19418" customFormat="false" ht="15" hidden="false" customHeight="false" outlineLevel="0" collapsed="false">
      <c r="A19418" s="8" t="s">
        <v>9469</v>
      </c>
      <c r="B19418" s="8" t="s">
        <v>9470</v>
      </c>
      <c r="C19418" s="8" t="s">
        <v>1642</v>
      </c>
      <c r="D19418" s="8" t="n">
        <v>2003</v>
      </c>
      <c r="E19418" s="19" t="n">
        <v>0.254</v>
      </c>
      <c r="F19418" s="19" t="n">
        <v>30</v>
      </c>
    </row>
    <row r="19419" customFormat="false" ht="15" hidden="false" customHeight="false" outlineLevel="0" collapsed="false">
      <c r="A19419" s="8" t="s">
        <v>9469</v>
      </c>
      <c r="B19419" s="8" t="s">
        <v>9470</v>
      </c>
      <c r="C19419" s="8" t="s">
        <v>1643</v>
      </c>
      <c r="D19419" s="8" t="n">
        <v>2003</v>
      </c>
      <c r="E19419" s="19" t="n">
        <v>32.004</v>
      </c>
      <c r="F19419" s="19" t="n">
        <v>33</v>
      </c>
    </row>
    <row r="19420" customFormat="false" ht="15" hidden="false" customHeight="false" outlineLevel="0" collapsed="false">
      <c r="A19420" s="8" t="s">
        <v>9469</v>
      </c>
      <c r="B19420" s="8" t="s">
        <v>9470</v>
      </c>
      <c r="C19420" s="8" t="s">
        <v>1644</v>
      </c>
      <c r="D19420" s="8" t="n">
        <v>2003</v>
      </c>
      <c r="E19420" s="19" t="n">
        <v>6.096</v>
      </c>
      <c r="F19420" s="19" t="n">
        <v>33</v>
      </c>
    </row>
    <row r="19421" customFormat="false" ht="15" hidden="false" customHeight="false" outlineLevel="0" collapsed="false">
      <c r="A19421" s="8" t="s">
        <v>9469</v>
      </c>
      <c r="B19421" s="8" t="s">
        <v>9470</v>
      </c>
      <c r="C19421" s="8" t="s">
        <v>1645</v>
      </c>
      <c r="D19421" s="8" t="n">
        <v>2003</v>
      </c>
      <c r="E19421" s="19" t="n">
        <v>0.762</v>
      </c>
      <c r="F19421" s="19" t="n">
        <v>29.2222222222222</v>
      </c>
    </row>
    <row r="19422" customFormat="false" ht="15" hidden="false" customHeight="false" outlineLevel="0" collapsed="false">
      <c r="A19422" s="8" t="s">
        <v>9469</v>
      </c>
      <c r="B19422" s="8" t="s">
        <v>9470</v>
      </c>
      <c r="C19422" s="8" t="s">
        <v>1646</v>
      </c>
      <c r="D19422" s="8" t="n">
        <v>2003</v>
      </c>
      <c r="E19422" s="19" t="n">
        <v>4.064</v>
      </c>
      <c r="F19422" s="19" t="n">
        <v>30.7222222222222</v>
      </c>
    </row>
    <row r="19423" customFormat="false" ht="15" hidden="false" customHeight="false" outlineLevel="0" collapsed="false">
      <c r="A19423" s="8" t="s">
        <v>9469</v>
      </c>
      <c r="B19423" s="8" t="s">
        <v>9470</v>
      </c>
      <c r="C19423" s="8" t="s">
        <v>1647</v>
      </c>
      <c r="D19423" s="8" t="n">
        <v>2003</v>
      </c>
      <c r="E19423" s="19" t="n">
        <v>18.034</v>
      </c>
      <c r="F19423" s="19" t="n">
        <v>28.2222222222222</v>
      </c>
    </row>
    <row r="19424" customFormat="false" ht="15" hidden="false" customHeight="false" outlineLevel="0" collapsed="false">
      <c r="A19424" s="8" t="s">
        <v>9469</v>
      </c>
      <c r="B19424" s="8" t="s">
        <v>9470</v>
      </c>
      <c r="C19424" s="8" t="s">
        <v>1648</v>
      </c>
      <c r="D19424" s="8" t="n">
        <v>2003</v>
      </c>
      <c r="E19424" s="19" t="n">
        <v>22.098</v>
      </c>
      <c r="F19424" s="19" t="n">
        <v>28.1111111111111</v>
      </c>
    </row>
    <row r="19425" customFormat="false" ht="15" hidden="false" customHeight="false" outlineLevel="0" collapsed="false">
      <c r="A19425" s="8" t="s">
        <v>9469</v>
      </c>
      <c r="B19425" s="8" t="s">
        <v>9470</v>
      </c>
      <c r="C19425" s="8" t="s">
        <v>1649</v>
      </c>
      <c r="D19425" s="8" t="n">
        <v>2003</v>
      </c>
      <c r="E19425" s="19" t="n">
        <v>1.016</v>
      </c>
      <c r="F19425" s="19" t="n">
        <v>29</v>
      </c>
    </row>
    <row r="19426" customFormat="false" ht="15" hidden="false" customHeight="false" outlineLevel="0" collapsed="false">
      <c r="A19426" s="8" t="s">
        <v>9469</v>
      </c>
      <c r="B19426" s="8" t="s">
        <v>9470</v>
      </c>
      <c r="C19426" s="8" t="s">
        <v>1650</v>
      </c>
      <c r="D19426" s="8" t="n">
        <v>2003</v>
      </c>
      <c r="E19426" s="19" t="n">
        <v>108.966</v>
      </c>
      <c r="F19426" s="19" t="n">
        <v>25.5</v>
      </c>
    </row>
    <row r="19427" customFormat="false" ht="15" hidden="false" customHeight="false" outlineLevel="0" collapsed="false">
      <c r="A19427" s="8" t="s">
        <v>9469</v>
      </c>
      <c r="B19427" s="8" t="s">
        <v>9470</v>
      </c>
      <c r="C19427" s="8" t="s">
        <v>1651</v>
      </c>
      <c r="D19427" s="8" t="n">
        <v>2003</v>
      </c>
      <c r="E19427" s="19" t="n">
        <v>28.956</v>
      </c>
      <c r="F19427" s="19" t="n">
        <v>30</v>
      </c>
    </row>
    <row r="19428" customFormat="false" ht="15" hidden="false" customHeight="false" outlineLevel="0" collapsed="false">
      <c r="A19428" s="8" t="s">
        <v>9469</v>
      </c>
      <c r="B19428" s="8" t="s">
        <v>9470</v>
      </c>
      <c r="C19428" s="8" t="s">
        <v>1652</v>
      </c>
      <c r="D19428" s="8" t="n">
        <v>2003</v>
      </c>
      <c r="E19428" s="19" t="n">
        <v>0</v>
      </c>
      <c r="F19428" s="19" t="n">
        <v>32.7777777777778</v>
      </c>
    </row>
    <row r="19429" customFormat="false" ht="15" hidden="false" customHeight="false" outlineLevel="0" collapsed="false">
      <c r="A19429" s="8" t="s">
        <v>9469</v>
      </c>
      <c r="B19429" s="8" t="s">
        <v>9470</v>
      </c>
      <c r="C19429" s="8" t="s">
        <v>1653</v>
      </c>
      <c r="D19429" s="8" t="n">
        <v>2003</v>
      </c>
      <c r="E19429" s="19" t="n">
        <v>0</v>
      </c>
      <c r="F19429" s="19" t="n">
        <v>32.1111111111111</v>
      </c>
    </row>
    <row r="19430" customFormat="false" ht="15" hidden="false" customHeight="false" outlineLevel="0" collapsed="false">
      <c r="A19430" s="8" t="s">
        <v>9469</v>
      </c>
      <c r="B19430" s="8" t="s">
        <v>9470</v>
      </c>
      <c r="C19430" s="8" t="s">
        <v>1654</v>
      </c>
      <c r="D19430" s="8" t="n">
        <v>2003</v>
      </c>
      <c r="E19430" s="19" t="n">
        <v>0</v>
      </c>
      <c r="F19430" s="19" t="n">
        <v>30.6111111111111</v>
      </c>
    </row>
    <row r="19431" customFormat="false" ht="15" hidden="false" customHeight="false" outlineLevel="0" collapsed="false">
      <c r="A19431" s="8" t="s">
        <v>9469</v>
      </c>
      <c r="B19431" s="8" t="s">
        <v>9470</v>
      </c>
      <c r="C19431" s="8" t="s">
        <v>1655</v>
      </c>
      <c r="D19431" s="8" t="n">
        <v>2003</v>
      </c>
      <c r="E19431" s="19" t="n">
        <v>0.508</v>
      </c>
      <c r="F19431" s="19" t="n">
        <v>29.7777777777778</v>
      </c>
    </row>
    <row r="19432" customFormat="false" ht="15" hidden="false" customHeight="false" outlineLevel="0" collapsed="false">
      <c r="A19432" s="8" t="s">
        <v>9469</v>
      </c>
      <c r="B19432" s="8" t="s">
        <v>9470</v>
      </c>
      <c r="C19432" s="8" t="s">
        <v>1656</v>
      </c>
      <c r="D19432" s="8" t="n">
        <v>2003</v>
      </c>
      <c r="E19432" s="19" t="n">
        <v>8.89</v>
      </c>
      <c r="F19432" s="19" t="n">
        <v>28.2777777777778</v>
      </c>
    </row>
    <row r="19433" customFormat="false" ht="15" hidden="false" customHeight="false" outlineLevel="0" collapsed="false">
      <c r="A19433" s="8" t="s">
        <v>9469</v>
      </c>
      <c r="B19433" s="8" t="s">
        <v>9470</v>
      </c>
      <c r="C19433" s="8" t="s">
        <v>1657</v>
      </c>
      <c r="D19433" s="8" t="n">
        <v>2003</v>
      </c>
      <c r="E19433" s="19" t="n">
        <v>3.048</v>
      </c>
      <c r="F19433" s="19" t="n">
        <v>31.2777777777778</v>
      </c>
    </row>
    <row r="19434" customFormat="false" ht="15" hidden="false" customHeight="false" outlineLevel="0" collapsed="false">
      <c r="A19434" s="8" t="s">
        <v>9469</v>
      </c>
      <c r="B19434" s="8" t="s">
        <v>9470</v>
      </c>
      <c r="C19434" s="8" t="s">
        <v>1658</v>
      </c>
      <c r="D19434" s="8" t="n">
        <v>2003</v>
      </c>
      <c r="E19434" s="19" t="n">
        <v>0</v>
      </c>
      <c r="F19434" s="19" t="n">
        <v>32.1111111111111</v>
      </c>
    </row>
    <row r="19435" customFormat="false" ht="15" hidden="false" customHeight="false" outlineLevel="0" collapsed="false">
      <c r="A19435" s="8" t="s">
        <v>9469</v>
      </c>
      <c r="B19435" s="8" t="s">
        <v>9470</v>
      </c>
      <c r="C19435" s="8" t="s">
        <v>1659</v>
      </c>
      <c r="D19435" s="8" t="n">
        <v>2003</v>
      </c>
      <c r="E19435" s="19" t="n">
        <v>0.762</v>
      </c>
      <c r="F19435" s="19" t="n">
        <v>32.7777777777778</v>
      </c>
    </row>
    <row r="19436" customFormat="false" ht="15" hidden="false" customHeight="false" outlineLevel="0" collapsed="false">
      <c r="A19436" s="8" t="s">
        <v>9469</v>
      </c>
      <c r="B19436" s="8" t="s">
        <v>9470</v>
      </c>
      <c r="C19436" s="8" t="s">
        <v>1660</v>
      </c>
      <c r="D19436" s="8" t="n">
        <v>2003</v>
      </c>
      <c r="E19436" s="19" t="n">
        <v>2.032</v>
      </c>
      <c r="F19436" s="19" t="n">
        <v>33.2777777777778</v>
      </c>
    </row>
    <row r="19437" customFormat="false" ht="15" hidden="false" customHeight="false" outlineLevel="0" collapsed="false">
      <c r="A19437" s="8" t="s">
        <v>9469</v>
      </c>
      <c r="B19437" s="8" t="s">
        <v>9470</v>
      </c>
      <c r="C19437" s="8" t="s">
        <v>1661</v>
      </c>
      <c r="D19437" s="8" t="n">
        <v>2003</v>
      </c>
      <c r="E19437" s="19" t="n">
        <v>49.022</v>
      </c>
      <c r="F19437" s="19" t="n">
        <v>32.7222222222222</v>
      </c>
    </row>
    <row r="19438" customFormat="false" ht="15" hidden="false" customHeight="false" outlineLevel="0" collapsed="false">
      <c r="A19438" s="8" t="s">
        <v>9469</v>
      </c>
      <c r="B19438" s="8" t="s">
        <v>9470</v>
      </c>
      <c r="C19438" s="8" t="s">
        <v>1662</v>
      </c>
      <c r="D19438" s="8" t="n">
        <v>2003</v>
      </c>
      <c r="E19438" s="19" t="n">
        <v>2.032</v>
      </c>
      <c r="F19438" s="19" t="n">
        <v>33.7777777777778</v>
      </c>
    </row>
    <row r="19439" customFormat="false" ht="15" hidden="false" customHeight="false" outlineLevel="0" collapsed="false">
      <c r="A19439" s="8" t="s">
        <v>9469</v>
      </c>
      <c r="B19439" s="8" t="s">
        <v>9470</v>
      </c>
      <c r="C19439" s="8" t="s">
        <v>1663</v>
      </c>
      <c r="D19439" s="8" t="n">
        <v>2003</v>
      </c>
      <c r="E19439" s="19" t="n">
        <v>0</v>
      </c>
      <c r="F19439" s="19" t="n">
        <v>34.1111111111111</v>
      </c>
    </row>
    <row r="19440" customFormat="false" ht="15" hidden="false" customHeight="false" outlineLevel="0" collapsed="false">
      <c r="A19440" s="8" t="s">
        <v>9469</v>
      </c>
      <c r="B19440" s="8" t="s">
        <v>9470</v>
      </c>
      <c r="C19440" s="8" t="s">
        <v>1664</v>
      </c>
      <c r="D19440" s="8" t="n">
        <v>2003</v>
      </c>
      <c r="E19440" s="19" t="n">
        <v>0.508</v>
      </c>
      <c r="F19440" s="19" t="n">
        <v>32.5</v>
      </c>
    </row>
    <row r="19441" customFormat="false" ht="15" hidden="false" customHeight="false" outlineLevel="0" collapsed="false">
      <c r="A19441" s="8" t="s">
        <v>9469</v>
      </c>
      <c r="B19441" s="8" t="s">
        <v>9470</v>
      </c>
      <c r="C19441" s="8" t="s">
        <v>1665</v>
      </c>
      <c r="D19441" s="8" t="n">
        <v>2003</v>
      </c>
      <c r="E19441" s="19" t="n">
        <v>5.08</v>
      </c>
      <c r="F19441" s="19" t="n">
        <v>31.3888888888889</v>
      </c>
    </row>
    <row r="19442" customFormat="false" ht="15" hidden="false" customHeight="false" outlineLevel="0" collapsed="false">
      <c r="A19442" s="8" t="s">
        <v>9469</v>
      </c>
      <c r="B19442" s="8" t="s">
        <v>9470</v>
      </c>
      <c r="C19442" s="8" t="s">
        <v>1666</v>
      </c>
      <c r="D19442" s="8" t="n">
        <v>2003</v>
      </c>
      <c r="E19442" s="19" t="n">
        <v>0.508</v>
      </c>
      <c r="F19442" s="19" t="n">
        <v>32.3888888888889</v>
      </c>
    </row>
    <row r="19443" customFormat="false" ht="15" hidden="false" customHeight="false" outlineLevel="0" collapsed="false">
      <c r="A19443" s="8" t="s">
        <v>9469</v>
      </c>
      <c r="B19443" s="8" t="s">
        <v>9470</v>
      </c>
      <c r="C19443" s="8" t="s">
        <v>1667</v>
      </c>
      <c r="D19443" s="8" t="n">
        <v>2003</v>
      </c>
      <c r="E19443" s="19" t="n">
        <v>0</v>
      </c>
      <c r="F19443" s="19" t="n">
        <v>31</v>
      </c>
    </row>
    <row r="19444" customFormat="false" ht="15" hidden="false" customHeight="false" outlineLevel="0" collapsed="false">
      <c r="A19444" s="8" t="s">
        <v>9469</v>
      </c>
      <c r="B19444" s="8" t="s">
        <v>9470</v>
      </c>
      <c r="C19444" s="8" t="s">
        <v>1668</v>
      </c>
      <c r="D19444" s="8" t="n">
        <v>2003</v>
      </c>
      <c r="E19444" s="19" t="n">
        <v>0.254</v>
      </c>
      <c r="F19444" s="19" t="n">
        <v>33.1111111111111</v>
      </c>
    </row>
    <row r="19445" customFormat="false" ht="15" hidden="false" customHeight="false" outlineLevel="0" collapsed="false">
      <c r="A19445" s="8" t="s">
        <v>9469</v>
      </c>
      <c r="B19445" s="8" t="s">
        <v>9470</v>
      </c>
      <c r="C19445" s="8" t="s">
        <v>1669</v>
      </c>
      <c r="D19445" s="8" t="n">
        <v>2003</v>
      </c>
      <c r="E19445" s="19" t="n">
        <v>0</v>
      </c>
      <c r="F19445" s="19" t="n">
        <v>30.6111111111111</v>
      </c>
    </row>
    <row r="19446" customFormat="false" ht="15" hidden="false" customHeight="false" outlineLevel="0" collapsed="false">
      <c r="A19446" s="8" t="s">
        <v>9469</v>
      </c>
      <c r="B19446" s="8" t="s">
        <v>9470</v>
      </c>
      <c r="C19446" s="8" t="s">
        <v>1670</v>
      </c>
      <c r="D19446" s="8" t="n">
        <v>2003</v>
      </c>
      <c r="E19446" s="19" t="n">
        <v>5.08</v>
      </c>
      <c r="F19446" s="19" t="n">
        <v>29</v>
      </c>
    </row>
    <row r="19447" customFormat="false" ht="15" hidden="false" customHeight="false" outlineLevel="0" collapsed="false">
      <c r="A19447" s="8" t="s">
        <v>9469</v>
      </c>
      <c r="B19447" s="8" t="s">
        <v>9470</v>
      </c>
      <c r="C19447" s="8" t="s">
        <v>1671</v>
      </c>
      <c r="D19447" s="8" t="n">
        <v>2003</v>
      </c>
      <c r="E19447" s="19" t="n">
        <v>0</v>
      </c>
      <c r="F19447" s="19" t="n">
        <v>30.7222222222222</v>
      </c>
    </row>
    <row r="19448" customFormat="false" ht="15" hidden="false" customHeight="false" outlineLevel="0" collapsed="false">
      <c r="A19448" s="8" t="s">
        <v>9469</v>
      </c>
      <c r="B19448" s="8" t="s">
        <v>9470</v>
      </c>
      <c r="C19448" s="8" t="s">
        <v>1672</v>
      </c>
      <c r="D19448" s="8" t="n">
        <v>2003</v>
      </c>
      <c r="E19448" s="19" t="n">
        <v>0</v>
      </c>
      <c r="F19448" s="19" t="n">
        <v>29.6111111111111</v>
      </c>
    </row>
    <row r="19449" customFormat="false" ht="15" hidden="false" customHeight="false" outlineLevel="0" collapsed="false">
      <c r="A19449" s="8" t="s">
        <v>9469</v>
      </c>
      <c r="B19449" s="8" t="s">
        <v>9470</v>
      </c>
      <c r="C19449" s="8" t="s">
        <v>1673</v>
      </c>
      <c r="D19449" s="8" t="n">
        <v>2003</v>
      </c>
      <c r="E19449" s="19" t="n">
        <v>0</v>
      </c>
      <c r="F19449" s="19" t="n">
        <v>31.5</v>
      </c>
    </row>
    <row r="19450" customFormat="false" ht="15" hidden="false" customHeight="false" outlineLevel="0" collapsed="false">
      <c r="A19450" s="8" t="s">
        <v>9469</v>
      </c>
      <c r="B19450" s="8" t="s">
        <v>9470</v>
      </c>
      <c r="C19450" s="8" t="s">
        <v>1674</v>
      </c>
      <c r="D19450" s="8" t="n">
        <v>2003</v>
      </c>
      <c r="E19450" s="19" t="n">
        <v>0.508</v>
      </c>
      <c r="F19450" s="19" t="n">
        <v>31.2222222222222</v>
      </c>
    </row>
    <row r="19451" customFormat="false" ht="15" hidden="false" customHeight="false" outlineLevel="0" collapsed="false">
      <c r="A19451" s="8" t="s">
        <v>9469</v>
      </c>
      <c r="B19451" s="8" t="s">
        <v>9470</v>
      </c>
      <c r="C19451" s="8" t="s">
        <v>1675</v>
      </c>
      <c r="D19451" s="8" t="n">
        <v>2003</v>
      </c>
      <c r="E19451" s="19" t="n">
        <v>12.954</v>
      </c>
      <c r="F19451" s="19" t="n">
        <v>33</v>
      </c>
    </row>
    <row r="19452" customFormat="false" ht="15" hidden="false" customHeight="false" outlineLevel="0" collapsed="false">
      <c r="A19452" s="8" t="s">
        <v>9469</v>
      </c>
      <c r="B19452" s="8" t="s">
        <v>9470</v>
      </c>
      <c r="C19452" s="8" t="s">
        <v>1676</v>
      </c>
      <c r="D19452" s="8" t="n">
        <v>2003</v>
      </c>
      <c r="E19452" s="19" t="n">
        <v>56.896</v>
      </c>
      <c r="F19452" s="19" t="n">
        <v>31.5</v>
      </c>
    </row>
    <row r="19453" customFormat="false" ht="15" hidden="false" customHeight="false" outlineLevel="0" collapsed="false">
      <c r="A19453" s="8" t="s">
        <v>9469</v>
      </c>
      <c r="B19453" s="8" t="s">
        <v>9470</v>
      </c>
      <c r="C19453" s="8" t="s">
        <v>1677</v>
      </c>
      <c r="D19453" s="8" t="n">
        <v>2003</v>
      </c>
      <c r="E19453" s="19" t="n">
        <v>37.084</v>
      </c>
      <c r="F19453" s="19" t="n">
        <v>29</v>
      </c>
    </row>
    <row r="19454" customFormat="false" ht="15" hidden="false" customHeight="false" outlineLevel="0" collapsed="false">
      <c r="A19454" s="8" t="s">
        <v>9469</v>
      </c>
      <c r="B19454" s="8" t="s">
        <v>9470</v>
      </c>
      <c r="C19454" s="8" t="s">
        <v>1678</v>
      </c>
      <c r="D19454" s="8" t="n">
        <v>2003</v>
      </c>
      <c r="E19454" s="19" t="n">
        <v>1.016</v>
      </c>
      <c r="F19454" s="19" t="n">
        <v>27</v>
      </c>
    </row>
    <row r="19455" customFormat="false" ht="15" hidden="false" customHeight="false" outlineLevel="0" collapsed="false">
      <c r="A19455" s="8" t="s">
        <v>9469</v>
      </c>
      <c r="B19455" s="8" t="s">
        <v>9470</v>
      </c>
      <c r="C19455" s="8" t="s">
        <v>1679</v>
      </c>
      <c r="D19455" s="8" t="n">
        <v>2003</v>
      </c>
      <c r="E19455" s="19" t="n">
        <v>1.016</v>
      </c>
      <c r="F19455" s="19" t="n">
        <v>31</v>
      </c>
    </row>
    <row r="19456" customFormat="false" ht="15" hidden="false" customHeight="false" outlineLevel="0" collapsed="false">
      <c r="A19456" s="8" t="s">
        <v>9469</v>
      </c>
      <c r="B19456" s="8" t="s">
        <v>9470</v>
      </c>
      <c r="C19456" s="8" t="s">
        <v>1680</v>
      </c>
      <c r="D19456" s="8" t="n">
        <v>2003</v>
      </c>
      <c r="E19456" s="19" t="n">
        <v>3.048</v>
      </c>
      <c r="F19456" s="19" t="n">
        <v>30.6111111111111</v>
      </c>
    </row>
    <row r="19457" customFormat="false" ht="15" hidden="false" customHeight="false" outlineLevel="0" collapsed="false">
      <c r="A19457" s="8" t="s">
        <v>9469</v>
      </c>
      <c r="B19457" s="8" t="s">
        <v>9470</v>
      </c>
      <c r="C19457" s="8" t="s">
        <v>1681</v>
      </c>
      <c r="D19457" s="8" t="n">
        <v>2003</v>
      </c>
      <c r="E19457" s="19" t="n">
        <v>2.032</v>
      </c>
      <c r="F19457" s="19" t="n">
        <v>29.2222222222222</v>
      </c>
    </row>
    <row r="19458" customFormat="false" ht="15" hidden="false" customHeight="false" outlineLevel="0" collapsed="false">
      <c r="A19458" s="8" t="s">
        <v>9469</v>
      </c>
      <c r="B19458" s="8" t="s">
        <v>9470</v>
      </c>
      <c r="C19458" s="8" t="s">
        <v>1682</v>
      </c>
      <c r="D19458" s="8" t="n">
        <v>2003</v>
      </c>
      <c r="E19458" s="19" t="n">
        <v>62.992</v>
      </c>
      <c r="F19458" s="19" t="n">
        <v>26</v>
      </c>
    </row>
    <row r="19459" customFormat="false" ht="15" hidden="false" customHeight="false" outlineLevel="0" collapsed="false">
      <c r="A19459" s="8" t="s">
        <v>9469</v>
      </c>
      <c r="B19459" s="8" t="s">
        <v>9470</v>
      </c>
      <c r="C19459" s="8" t="s">
        <v>1683</v>
      </c>
      <c r="D19459" s="8" t="n">
        <v>2003</v>
      </c>
      <c r="E19459" s="19" t="n">
        <v>8.89</v>
      </c>
      <c r="F19459" s="19" t="n">
        <v>29.5</v>
      </c>
    </row>
    <row r="19460" customFormat="false" ht="15" hidden="false" customHeight="false" outlineLevel="0" collapsed="false">
      <c r="A19460" s="8" t="s">
        <v>9469</v>
      </c>
      <c r="B19460" s="8" t="s">
        <v>9470</v>
      </c>
      <c r="C19460" s="8" t="s">
        <v>1684</v>
      </c>
      <c r="D19460" s="8" t="n">
        <v>2003</v>
      </c>
      <c r="E19460" s="19" t="n">
        <v>0</v>
      </c>
      <c r="F19460" s="19" t="n">
        <v>31</v>
      </c>
    </row>
    <row r="19461" customFormat="false" ht="15" hidden="false" customHeight="false" outlineLevel="0" collapsed="false">
      <c r="A19461" s="8" t="s">
        <v>9469</v>
      </c>
      <c r="B19461" s="8" t="s">
        <v>9470</v>
      </c>
      <c r="C19461" s="8" t="s">
        <v>1685</v>
      </c>
      <c r="D19461" s="8" t="n">
        <v>2003</v>
      </c>
      <c r="E19461" s="19" t="n">
        <v>7.112</v>
      </c>
      <c r="F19461" s="19" t="n">
        <v>31</v>
      </c>
    </row>
    <row r="19462" customFormat="false" ht="15" hidden="false" customHeight="false" outlineLevel="0" collapsed="false">
      <c r="A19462" s="8" t="s">
        <v>9469</v>
      </c>
      <c r="B19462" s="8" t="s">
        <v>9470</v>
      </c>
      <c r="C19462" s="8" t="s">
        <v>1686</v>
      </c>
      <c r="D19462" s="8" t="n">
        <v>2003</v>
      </c>
      <c r="E19462" s="19" t="n">
        <v>5.08</v>
      </c>
      <c r="F19462" s="19" t="n">
        <v>30</v>
      </c>
    </row>
    <row r="19463" customFormat="false" ht="15" hidden="false" customHeight="false" outlineLevel="0" collapsed="false">
      <c r="A19463" s="8" t="s">
        <v>9469</v>
      </c>
      <c r="B19463" s="8" t="s">
        <v>9470</v>
      </c>
      <c r="C19463" s="8" t="s">
        <v>1687</v>
      </c>
      <c r="D19463" s="8" t="n">
        <v>2003</v>
      </c>
      <c r="E19463" s="19" t="n">
        <v>3.048</v>
      </c>
      <c r="F19463" s="19" t="n">
        <v>26.2222222222222</v>
      </c>
    </row>
    <row r="19464" customFormat="false" ht="15" hidden="false" customHeight="false" outlineLevel="0" collapsed="false">
      <c r="A19464" s="8" t="s">
        <v>9469</v>
      </c>
      <c r="B19464" s="8" t="s">
        <v>9470</v>
      </c>
      <c r="C19464" s="8" t="s">
        <v>1688</v>
      </c>
      <c r="D19464" s="8" t="n">
        <v>2003</v>
      </c>
      <c r="E19464" s="19" t="n">
        <v>2.032</v>
      </c>
      <c r="F19464" s="19" t="n">
        <v>29.7777777777778</v>
      </c>
    </row>
    <row r="19465" customFormat="false" ht="15" hidden="false" customHeight="false" outlineLevel="0" collapsed="false">
      <c r="A19465" s="8" t="s">
        <v>9469</v>
      </c>
      <c r="B19465" s="8" t="s">
        <v>9470</v>
      </c>
      <c r="C19465" s="8" t="s">
        <v>1689</v>
      </c>
      <c r="D19465" s="8" t="n">
        <v>2003</v>
      </c>
      <c r="E19465" s="19" t="n">
        <v>2.032</v>
      </c>
      <c r="F19465" s="19" t="n">
        <v>30.3888888888889</v>
      </c>
    </row>
    <row r="19466" customFormat="false" ht="15" hidden="false" customHeight="false" outlineLevel="0" collapsed="false">
      <c r="A19466" s="8" t="s">
        <v>9469</v>
      </c>
      <c r="B19466" s="8" t="s">
        <v>9470</v>
      </c>
      <c r="C19466" s="8" t="s">
        <v>1690</v>
      </c>
      <c r="D19466" s="8" t="n">
        <v>2003</v>
      </c>
      <c r="E19466" s="19" t="n">
        <v>0</v>
      </c>
      <c r="F19466" s="19" t="n">
        <v>31</v>
      </c>
    </row>
    <row r="19467" customFormat="false" ht="15" hidden="false" customHeight="false" outlineLevel="0" collapsed="false">
      <c r="A19467" s="8" t="s">
        <v>9469</v>
      </c>
      <c r="B19467" s="8" t="s">
        <v>9470</v>
      </c>
      <c r="C19467" s="8" t="s">
        <v>1691</v>
      </c>
      <c r="D19467" s="8" t="n">
        <v>2003</v>
      </c>
      <c r="E19467" s="19" t="n">
        <v>9.906</v>
      </c>
      <c r="F19467" s="19" t="n">
        <v>26.7777777777778</v>
      </c>
    </row>
    <row r="19468" customFormat="false" ht="15" hidden="false" customHeight="false" outlineLevel="0" collapsed="false">
      <c r="A19468" s="8" t="s">
        <v>9469</v>
      </c>
      <c r="B19468" s="8" t="s">
        <v>9470</v>
      </c>
      <c r="C19468" s="8" t="s">
        <v>1692</v>
      </c>
      <c r="D19468" s="8" t="n">
        <v>2003</v>
      </c>
      <c r="E19468" s="19" t="n">
        <v>0</v>
      </c>
      <c r="F19468" s="19" t="n">
        <v>29.2222222222222</v>
      </c>
    </row>
    <row r="19469" customFormat="false" ht="15" hidden="false" customHeight="false" outlineLevel="0" collapsed="false">
      <c r="A19469" s="8" t="s">
        <v>9469</v>
      </c>
      <c r="B19469" s="8" t="s">
        <v>9470</v>
      </c>
      <c r="C19469" s="8" t="s">
        <v>1693</v>
      </c>
      <c r="D19469" s="8" t="n">
        <v>2003</v>
      </c>
      <c r="E19469" s="19" t="n">
        <v>0</v>
      </c>
      <c r="F19469" s="19" t="n">
        <v>28.6111111111111</v>
      </c>
    </row>
    <row r="19470" customFormat="false" ht="15" hidden="false" customHeight="false" outlineLevel="0" collapsed="false">
      <c r="A19470" s="8" t="s">
        <v>9469</v>
      </c>
      <c r="B19470" s="8" t="s">
        <v>9470</v>
      </c>
      <c r="C19470" s="8" t="s">
        <v>1694</v>
      </c>
      <c r="D19470" s="8" t="n">
        <v>2003</v>
      </c>
      <c r="E19470" s="19" t="n">
        <v>0</v>
      </c>
      <c r="F19470" s="19" t="n">
        <v>27</v>
      </c>
    </row>
    <row r="19471" customFormat="false" ht="15" hidden="false" customHeight="false" outlineLevel="0" collapsed="false">
      <c r="A19471" s="8" t="s">
        <v>9469</v>
      </c>
      <c r="B19471" s="8" t="s">
        <v>9470</v>
      </c>
      <c r="C19471" s="8" t="s">
        <v>1695</v>
      </c>
      <c r="D19471" s="8" t="n">
        <v>2003</v>
      </c>
      <c r="E19471" s="19" t="n">
        <v>0</v>
      </c>
      <c r="F19471" s="19" t="n">
        <v>31</v>
      </c>
    </row>
    <row r="19472" customFormat="false" ht="15" hidden="false" customHeight="false" outlineLevel="0" collapsed="false">
      <c r="A19472" s="8" t="s">
        <v>9469</v>
      </c>
      <c r="B19472" s="8" t="s">
        <v>9470</v>
      </c>
      <c r="C19472" s="8" t="s">
        <v>1696</v>
      </c>
      <c r="D19472" s="8" t="n">
        <v>2003</v>
      </c>
      <c r="E19472" s="19" t="n">
        <v>3.048</v>
      </c>
      <c r="F19472" s="19" t="n">
        <v>31.8888888888889</v>
      </c>
    </row>
    <row r="19473" customFormat="false" ht="15" hidden="false" customHeight="false" outlineLevel="0" collapsed="false">
      <c r="A19473" s="8" t="s">
        <v>9469</v>
      </c>
      <c r="B19473" s="8" t="s">
        <v>9470</v>
      </c>
      <c r="C19473" s="8" t="s">
        <v>1697</v>
      </c>
      <c r="D19473" s="8" t="n">
        <v>2003</v>
      </c>
      <c r="E19473" s="19" t="n">
        <v>0</v>
      </c>
      <c r="F19473" s="19" t="n">
        <v>32</v>
      </c>
    </row>
    <row r="19474" customFormat="false" ht="15" hidden="false" customHeight="false" outlineLevel="0" collapsed="false">
      <c r="A19474" s="8" t="s">
        <v>9469</v>
      </c>
      <c r="B19474" s="8" t="s">
        <v>9470</v>
      </c>
      <c r="C19474" s="8" t="s">
        <v>1698</v>
      </c>
      <c r="D19474" s="8" t="n">
        <v>2003</v>
      </c>
      <c r="E19474" s="19" t="n">
        <v>0.508</v>
      </c>
      <c r="F19474" s="19" t="n">
        <v>32.1111111111111</v>
      </c>
    </row>
    <row r="19475" customFormat="false" ht="15" hidden="false" customHeight="false" outlineLevel="0" collapsed="false">
      <c r="A19475" s="8" t="s">
        <v>9469</v>
      </c>
      <c r="B19475" s="8" t="s">
        <v>9470</v>
      </c>
      <c r="C19475" s="8" t="s">
        <v>1699</v>
      </c>
      <c r="D19475" s="8" t="n">
        <v>2003</v>
      </c>
      <c r="E19475" s="19" t="n">
        <v>0</v>
      </c>
      <c r="F19475" s="19" t="n">
        <v>29.5</v>
      </c>
    </row>
    <row r="19476" customFormat="false" ht="15" hidden="false" customHeight="false" outlineLevel="0" collapsed="false">
      <c r="A19476" s="8" t="s">
        <v>9469</v>
      </c>
      <c r="B19476" s="8" t="s">
        <v>9470</v>
      </c>
      <c r="C19476" s="8" t="s">
        <v>1700</v>
      </c>
      <c r="D19476" s="8" t="n">
        <v>2003</v>
      </c>
      <c r="E19476" s="19" t="n">
        <v>0</v>
      </c>
      <c r="F19476" s="19" t="n">
        <v>29</v>
      </c>
    </row>
    <row r="19477" customFormat="false" ht="15" hidden="false" customHeight="false" outlineLevel="0" collapsed="false">
      <c r="A19477" s="8" t="s">
        <v>9469</v>
      </c>
      <c r="B19477" s="8" t="s">
        <v>9470</v>
      </c>
      <c r="C19477" s="8" t="s">
        <v>1701</v>
      </c>
      <c r="D19477" s="8" t="n">
        <v>2003</v>
      </c>
      <c r="E19477" s="19" t="n">
        <v>0.762</v>
      </c>
      <c r="F19477" s="19" t="n">
        <v>28.8888888888889</v>
      </c>
    </row>
    <row r="19478" customFormat="false" ht="15" hidden="false" customHeight="false" outlineLevel="0" collapsed="false">
      <c r="A19478" s="8" t="s">
        <v>9469</v>
      </c>
      <c r="B19478" s="8" t="s">
        <v>9470</v>
      </c>
      <c r="C19478" s="8" t="s">
        <v>1702</v>
      </c>
      <c r="D19478" s="8" t="n">
        <v>2003</v>
      </c>
      <c r="E19478" s="19" t="n">
        <v>0.254</v>
      </c>
      <c r="F19478" s="19" t="n">
        <v>28.3888888888889</v>
      </c>
    </row>
    <row r="19479" customFormat="false" ht="15" hidden="false" customHeight="false" outlineLevel="0" collapsed="false">
      <c r="A19479" s="8" t="s">
        <v>9469</v>
      </c>
      <c r="B19479" s="8" t="s">
        <v>9470</v>
      </c>
      <c r="C19479" s="8" t="s">
        <v>1703</v>
      </c>
      <c r="D19479" s="8" t="n">
        <v>2003</v>
      </c>
      <c r="E19479" s="19" t="n">
        <v>10.922</v>
      </c>
      <c r="F19479" s="19" t="n">
        <v>30</v>
      </c>
    </row>
    <row r="19480" customFormat="false" ht="15" hidden="false" customHeight="false" outlineLevel="0" collapsed="false">
      <c r="A19480" s="8" t="s">
        <v>9469</v>
      </c>
      <c r="B19480" s="8" t="s">
        <v>9470</v>
      </c>
      <c r="C19480" s="8" t="s">
        <v>1704</v>
      </c>
      <c r="D19480" s="8" t="n">
        <v>2003</v>
      </c>
      <c r="E19480" s="19" t="n">
        <v>0</v>
      </c>
      <c r="F19480" s="19" t="n">
        <v>31.6111111111111</v>
      </c>
    </row>
    <row r="19481" customFormat="false" ht="15" hidden="false" customHeight="false" outlineLevel="0" collapsed="false">
      <c r="A19481" s="8" t="s">
        <v>9469</v>
      </c>
      <c r="B19481" s="8" t="s">
        <v>9470</v>
      </c>
      <c r="C19481" s="8" t="s">
        <v>1705</v>
      </c>
      <c r="D19481" s="8" t="n">
        <v>2003</v>
      </c>
      <c r="E19481" s="19" t="n">
        <v>0</v>
      </c>
      <c r="F19481" s="19" t="n">
        <v>32.5</v>
      </c>
    </row>
    <row r="19482" customFormat="false" ht="15" hidden="false" customHeight="false" outlineLevel="0" collapsed="false">
      <c r="A19482" s="8" t="s">
        <v>9469</v>
      </c>
      <c r="B19482" s="8" t="s">
        <v>9470</v>
      </c>
      <c r="C19482" s="8" t="s">
        <v>1706</v>
      </c>
      <c r="D19482" s="8" t="n">
        <v>2003</v>
      </c>
      <c r="E19482" s="19" t="n">
        <v>0</v>
      </c>
      <c r="F19482" s="19" t="n">
        <v>33.2222222222222</v>
      </c>
    </row>
    <row r="19483" customFormat="false" ht="15" hidden="false" customHeight="false" outlineLevel="0" collapsed="false">
      <c r="A19483" s="8" t="s">
        <v>9469</v>
      </c>
      <c r="B19483" s="8" t="s">
        <v>9470</v>
      </c>
      <c r="C19483" s="8" t="s">
        <v>1707</v>
      </c>
      <c r="D19483" s="8" t="n">
        <v>2003</v>
      </c>
      <c r="E19483" s="19" t="n">
        <v>0</v>
      </c>
      <c r="F19483" s="19" t="n">
        <v>30</v>
      </c>
    </row>
    <row r="19484" customFormat="false" ht="15" hidden="false" customHeight="false" outlineLevel="0" collapsed="false">
      <c r="A19484" s="8" t="s">
        <v>9469</v>
      </c>
      <c r="B19484" s="8" t="s">
        <v>9470</v>
      </c>
      <c r="C19484" s="8" t="s">
        <v>1708</v>
      </c>
      <c r="D19484" s="8" t="n">
        <v>2003</v>
      </c>
      <c r="E19484" s="19" t="n">
        <v>4.064</v>
      </c>
      <c r="F19484" s="19" t="n">
        <v>32.8888888888889</v>
      </c>
    </row>
    <row r="19485" customFormat="false" ht="15" hidden="false" customHeight="false" outlineLevel="0" collapsed="false">
      <c r="A19485" s="8" t="s">
        <v>9469</v>
      </c>
      <c r="B19485" s="8" t="s">
        <v>9470</v>
      </c>
      <c r="C19485" s="8" t="s">
        <v>1709</v>
      </c>
      <c r="D19485" s="8" t="n">
        <v>2003</v>
      </c>
      <c r="E19485" s="19" t="n">
        <v>20.066</v>
      </c>
      <c r="F19485" s="19" t="n">
        <v>31.5</v>
      </c>
    </row>
    <row r="19486" customFormat="false" ht="15" hidden="false" customHeight="false" outlineLevel="0" collapsed="false">
      <c r="A19486" s="8" t="s">
        <v>9469</v>
      </c>
      <c r="B19486" s="8" t="s">
        <v>9470</v>
      </c>
      <c r="C19486" s="8" t="s">
        <v>1710</v>
      </c>
      <c r="D19486" s="8" t="n">
        <v>2003</v>
      </c>
      <c r="E19486" s="19" t="n">
        <v>27.94</v>
      </c>
      <c r="F19486" s="19" t="n">
        <v>32.5</v>
      </c>
    </row>
    <row r="19487" customFormat="false" ht="15" hidden="false" customHeight="false" outlineLevel="0" collapsed="false">
      <c r="A19487" s="8" t="s">
        <v>9469</v>
      </c>
      <c r="B19487" s="8" t="s">
        <v>9470</v>
      </c>
      <c r="C19487" s="8" t="s">
        <v>1711</v>
      </c>
      <c r="D19487" s="8" t="n">
        <v>2003</v>
      </c>
      <c r="E19487" s="19" t="n">
        <v>0</v>
      </c>
      <c r="F19487" s="19" t="n">
        <v>32</v>
      </c>
    </row>
    <row r="19488" customFormat="false" ht="15" hidden="false" customHeight="false" outlineLevel="0" collapsed="false">
      <c r="A19488" s="8" t="s">
        <v>9469</v>
      </c>
      <c r="B19488" s="8" t="s">
        <v>9470</v>
      </c>
      <c r="C19488" s="8" t="s">
        <v>1712</v>
      </c>
      <c r="D19488" s="8" t="n">
        <v>2003</v>
      </c>
      <c r="E19488" s="19" t="n">
        <v>0.508</v>
      </c>
      <c r="F19488" s="19" t="n">
        <v>31.8888888888889</v>
      </c>
    </row>
    <row r="19489" customFormat="false" ht="15" hidden="false" customHeight="false" outlineLevel="0" collapsed="false">
      <c r="A19489" s="8" t="s">
        <v>9469</v>
      </c>
      <c r="B19489" s="8" t="s">
        <v>9470</v>
      </c>
      <c r="C19489" s="8" t="s">
        <v>1713</v>
      </c>
      <c r="D19489" s="8" t="n">
        <v>2003</v>
      </c>
      <c r="E19489" s="19" t="n">
        <v>26.924</v>
      </c>
      <c r="F19489" s="19" t="n">
        <v>29</v>
      </c>
    </row>
    <row r="19490" customFormat="false" ht="15" hidden="false" customHeight="false" outlineLevel="0" collapsed="false">
      <c r="A19490" s="8" t="s">
        <v>9469</v>
      </c>
      <c r="B19490" s="8" t="s">
        <v>9470</v>
      </c>
      <c r="C19490" s="8" t="s">
        <v>1714</v>
      </c>
      <c r="D19490" s="8" t="n">
        <v>2003</v>
      </c>
      <c r="E19490" s="19" t="n">
        <v>32.004</v>
      </c>
      <c r="F19490" s="19" t="n">
        <v>31.6111111111111</v>
      </c>
    </row>
    <row r="19491" customFormat="false" ht="15" hidden="false" customHeight="false" outlineLevel="0" collapsed="false">
      <c r="A19491" s="8" t="s">
        <v>9469</v>
      </c>
      <c r="B19491" s="8" t="s">
        <v>9470</v>
      </c>
      <c r="C19491" s="8" t="s">
        <v>1715</v>
      </c>
      <c r="D19491" s="8" t="n">
        <v>2003</v>
      </c>
      <c r="E19491" s="19" t="n">
        <v>0</v>
      </c>
      <c r="F19491" s="19" t="n">
        <v>33</v>
      </c>
    </row>
    <row r="19492" customFormat="false" ht="15" hidden="false" customHeight="false" outlineLevel="0" collapsed="false">
      <c r="A19492" s="8" t="s">
        <v>9469</v>
      </c>
      <c r="B19492" s="8" t="s">
        <v>9470</v>
      </c>
      <c r="C19492" s="8" t="s">
        <v>1716</v>
      </c>
      <c r="D19492" s="8" t="n">
        <v>2003</v>
      </c>
      <c r="E19492" s="19" t="n">
        <v>0</v>
      </c>
      <c r="F19492" s="19" t="n">
        <v>33.6111111111111</v>
      </c>
    </row>
    <row r="19493" customFormat="false" ht="15" hidden="false" customHeight="false" outlineLevel="0" collapsed="false">
      <c r="A19493" s="8" t="s">
        <v>9469</v>
      </c>
      <c r="B19493" s="8" t="s">
        <v>9470</v>
      </c>
      <c r="C19493" s="8" t="s">
        <v>1717</v>
      </c>
      <c r="D19493" s="8" t="n">
        <v>2003</v>
      </c>
      <c r="E19493" s="19" t="n">
        <v>0</v>
      </c>
      <c r="F19493" s="19" t="n">
        <v>33</v>
      </c>
    </row>
    <row r="19494" customFormat="false" ht="15" hidden="false" customHeight="false" outlineLevel="0" collapsed="false">
      <c r="A19494" s="8" t="s">
        <v>9469</v>
      </c>
      <c r="B19494" s="8" t="s">
        <v>9470</v>
      </c>
      <c r="C19494" s="8" t="s">
        <v>1718</v>
      </c>
      <c r="D19494" s="8" t="n">
        <v>2003</v>
      </c>
      <c r="E19494" s="19" t="n">
        <v>0</v>
      </c>
      <c r="F19494" s="19" t="n">
        <v>32.6111111111111</v>
      </c>
    </row>
    <row r="19495" customFormat="false" ht="15" hidden="false" customHeight="false" outlineLevel="0" collapsed="false">
      <c r="A19495" s="8" t="s">
        <v>9469</v>
      </c>
      <c r="B19495" s="8" t="s">
        <v>9470</v>
      </c>
      <c r="C19495" s="8" t="s">
        <v>1719</v>
      </c>
      <c r="D19495" s="8" t="n">
        <v>2003</v>
      </c>
      <c r="E19495" s="19" t="n">
        <v>0</v>
      </c>
      <c r="F19495" s="19" t="n">
        <v>32.6111111111111</v>
      </c>
    </row>
    <row r="19496" customFormat="false" ht="15" hidden="false" customHeight="false" outlineLevel="0" collapsed="false">
      <c r="A19496" s="8" t="s">
        <v>9469</v>
      </c>
      <c r="B19496" s="8" t="s">
        <v>9470</v>
      </c>
      <c r="C19496" s="8" t="s">
        <v>1720</v>
      </c>
      <c r="D19496" s="8" t="n">
        <v>2003</v>
      </c>
      <c r="E19496" s="19" t="n">
        <v>0</v>
      </c>
      <c r="F19496" s="19" t="n">
        <v>32</v>
      </c>
    </row>
    <row r="19497" customFormat="false" ht="15" hidden="false" customHeight="false" outlineLevel="0" collapsed="false">
      <c r="A19497" s="8" t="s">
        <v>9469</v>
      </c>
      <c r="B19497" s="8" t="s">
        <v>9470</v>
      </c>
      <c r="C19497" s="8" t="s">
        <v>1721</v>
      </c>
      <c r="D19497" s="8" t="n">
        <v>2003</v>
      </c>
      <c r="E19497" s="19" t="n">
        <v>0</v>
      </c>
      <c r="F19497" s="19" t="n">
        <v>32</v>
      </c>
    </row>
    <row r="19498" customFormat="false" ht="15" hidden="false" customHeight="false" outlineLevel="0" collapsed="false">
      <c r="A19498" s="8" t="s">
        <v>9469</v>
      </c>
      <c r="B19498" s="8" t="s">
        <v>9470</v>
      </c>
      <c r="C19498" s="8" t="s">
        <v>1722</v>
      </c>
      <c r="D19498" s="8" t="n">
        <v>2003</v>
      </c>
      <c r="E19498" s="19" t="n">
        <v>0</v>
      </c>
      <c r="F19498" s="19" t="n">
        <v>30.2222222222222</v>
      </c>
    </row>
    <row r="19499" customFormat="false" ht="15" hidden="false" customHeight="false" outlineLevel="0" collapsed="false">
      <c r="A19499" s="8" t="s">
        <v>9469</v>
      </c>
      <c r="B19499" s="8" t="s">
        <v>9470</v>
      </c>
      <c r="C19499" s="8" t="s">
        <v>1723</v>
      </c>
      <c r="D19499" s="8" t="n">
        <v>2003</v>
      </c>
      <c r="E19499" s="19" t="n">
        <v>4.064</v>
      </c>
      <c r="F19499" s="19" t="n">
        <v>31</v>
      </c>
    </row>
    <row r="19500" customFormat="false" ht="15" hidden="false" customHeight="false" outlineLevel="0" collapsed="false">
      <c r="A19500" s="8" t="s">
        <v>9469</v>
      </c>
      <c r="B19500" s="8" t="s">
        <v>9470</v>
      </c>
      <c r="C19500" s="8" t="s">
        <v>1724</v>
      </c>
      <c r="D19500" s="8" t="n">
        <v>2003</v>
      </c>
      <c r="E19500" s="19" t="n">
        <v>0</v>
      </c>
      <c r="F19500" s="19" t="n">
        <v>32.3888888888889</v>
      </c>
    </row>
    <row r="19501" customFormat="false" ht="15" hidden="false" customHeight="false" outlineLevel="0" collapsed="false">
      <c r="A19501" s="8" t="s">
        <v>9469</v>
      </c>
      <c r="B19501" s="8" t="s">
        <v>9470</v>
      </c>
      <c r="C19501" s="8" t="s">
        <v>1725</v>
      </c>
      <c r="D19501" s="8" t="n">
        <v>2003</v>
      </c>
      <c r="E19501" s="19" t="n">
        <v>0</v>
      </c>
      <c r="F19501" s="19" t="n">
        <v>34.1111111111111</v>
      </c>
    </row>
    <row r="19502" customFormat="false" ht="15" hidden="false" customHeight="false" outlineLevel="0" collapsed="false">
      <c r="A19502" s="8" t="s">
        <v>9469</v>
      </c>
      <c r="B19502" s="8" t="s">
        <v>9470</v>
      </c>
      <c r="C19502" s="8" t="s">
        <v>1726</v>
      </c>
      <c r="D19502" s="8" t="n">
        <v>2003</v>
      </c>
      <c r="E19502" s="19" t="n">
        <v>0</v>
      </c>
      <c r="F19502" s="19" t="n">
        <v>35</v>
      </c>
    </row>
    <row r="19503" customFormat="false" ht="15" hidden="false" customHeight="false" outlineLevel="0" collapsed="false">
      <c r="A19503" s="8" t="s">
        <v>9469</v>
      </c>
      <c r="B19503" s="8" t="s">
        <v>9470</v>
      </c>
      <c r="C19503" s="8" t="s">
        <v>1727</v>
      </c>
      <c r="D19503" s="8" t="n">
        <v>2003</v>
      </c>
      <c r="E19503" s="19" t="n">
        <v>0</v>
      </c>
      <c r="F19503" s="19" t="n">
        <v>34.7222222222222</v>
      </c>
    </row>
    <row r="19504" customFormat="false" ht="15" hidden="false" customHeight="false" outlineLevel="0" collapsed="false">
      <c r="A19504" s="8" t="s">
        <v>9469</v>
      </c>
      <c r="B19504" s="8" t="s">
        <v>9470</v>
      </c>
      <c r="C19504" s="8" t="s">
        <v>1728</v>
      </c>
      <c r="D19504" s="8" t="n">
        <v>2003</v>
      </c>
      <c r="E19504" s="19" t="n">
        <v>0</v>
      </c>
      <c r="F19504" s="19" t="n">
        <v>34.7222222222222</v>
      </c>
    </row>
    <row r="19505" customFormat="false" ht="15" hidden="false" customHeight="false" outlineLevel="0" collapsed="false">
      <c r="A19505" s="8" t="s">
        <v>9469</v>
      </c>
      <c r="B19505" s="8" t="s">
        <v>9470</v>
      </c>
      <c r="C19505" s="8" t="s">
        <v>1729</v>
      </c>
      <c r="D19505" s="8" t="n">
        <v>2003</v>
      </c>
      <c r="E19505" s="19" t="n">
        <v>0</v>
      </c>
      <c r="F19505" s="19" t="n">
        <v>33.2222222222222</v>
      </c>
    </row>
    <row r="19506" customFormat="false" ht="15" hidden="false" customHeight="false" outlineLevel="0" collapsed="false">
      <c r="A19506" s="8" t="s">
        <v>9469</v>
      </c>
      <c r="B19506" s="8" t="s">
        <v>9470</v>
      </c>
      <c r="C19506" s="8" t="s">
        <v>1730</v>
      </c>
      <c r="D19506" s="8" t="n">
        <v>2003</v>
      </c>
      <c r="E19506" s="19" t="n">
        <v>0</v>
      </c>
      <c r="F19506" s="19" t="n">
        <v>32.3888888888889</v>
      </c>
    </row>
    <row r="19507" customFormat="false" ht="15" hidden="false" customHeight="false" outlineLevel="0" collapsed="false">
      <c r="A19507" s="8" t="s">
        <v>9469</v>
      </c>
      <c r="B19507" s="8" t="s">
        <v>9470</v>
      </c>
      <c r="C19507" s="8" t="s">
        <v>1731</v>
      </c>
      <c r="D19507" s="8" t="n">
        <v>2003</v>
      </c>
      <c r="E19507" s="19" t="n">
        <v>0</v>
      </c>
      <c r="F19507" s="19" t="n">
        <v>31</v>
      </c>
    </row>
    <row r="19508" customFormat="false" ht="15" hidden="false" customHeight="false" outlineLevel="0" collapsed="false">
      <c r="A19508" s="8" t="s">
        <v>9469</v>
      </c>
      <c r="B19508" s="8" t="s">
        <v>9470</v>
      </c>
      <c r="C19508" s="8" t="s">
        <v>1732</v>
      </c>
      <c r="D19508" s="8" t="n">
        <v>2003</v>
      </c>
      <c r="E19508" s="19" t="n">
        <v>0</v>
      </c>
      <c r="F19508" s="19" t="n">
        <v>33</v>
      </c>
    </row>
    <row r="19509" customFormat="false" ht="15" hidden="false" customHeight="false" outlineLevel="0" collapsed="false">
      <c r="A19509" s="8" t="s">
        <v>9469</v>
      </c>
      <c r="B19509" s="8" t="s">
        <v>9470</v>
      </c>
      <c r="C19509" s="8" t="s">
        <v>1733</v>
      </c>
      <c r="D19509" s="8" t="n">
        <v>2003</v>
      </c>
      <c r="E19509" s="19" t="n">
        <v>0</v>
      </c>
      <c r="F19509" s="19" t="n">
        <v>34</v>
      </c>
    </row>
    <row r="19510" customFormat="false" ht="15" hidden="false" customHeight="false" outlineLevel="0" collapsed="false">
      <c r="A19510" s="8" t="s">
        <v>9469</v>
      </c>
      <c r="B19510" s="8" t="s">
        <v>9470</v>
      </c>
      <c r="C19510" s="8" t="s">
        <v>1734</v>
      </c>
      <c r="D19510" s="8" t="n">
        <v>2003</v>
      </c>
      <c r="E19510" s="19" t="n">
        <v>0</v>
      </c>
      <c r="F19510" s="19" t="n">
        <v>33.6111111111111</v>
      </c>
    </row>
    <row r="19511" customFormat="false" ht="15" hidden="false" customHeight="false" outlineLevel="0" collapsed="false">
      <c r="A19511" s="8" t="s">
        <v>9469</v>
      </c>
      <c r="B19511" s="8" t="s">
        <v>9470</v>
      </c>
      <c r="C19511" s="8" t="s">
        <v>1735</v>
      </c>
      <c r="D19511" s="8" t="n">
        <v>2003</v>
      </c>
      <c r="E19511" s="19" t="n">
        <v>0</v>
      </c>
      <c r="F19511" s="19" t="n">
        <v>33.8888888888889</v>
      </c>
    </row>
    <row r="19512" customFormat="false" ht="15" hidden="false" customHeight="false" outlineLevel="0" collapsed="false">
      <c r="A19512" s="8" t="s">
        <v>9469</v>
      </c>
      <c r="B19512" s="8" t="s">
        <v>9470</v>
      </c>
      <c r="C19512" s="8" t="s">
        <v>1736</v>
      </c>
      <c r="D19512" s="8" t="n">
        <v>2003</v>
      </c>
      <c r="E19512" s="19" t="n">
        <v>0</v>
      </c>
      <c r="F19512" s="19" t="n">
        <v>33.2222222222222</v>
      </c>
    </row>
    <row r="19513" customFormat="false" ht="15" hidden="false" customHeight="false" outlineLevel="0" collapsed="false">
      <c r="A19513" s="8" t="s">
        <v>9469</v>
      </c>
      <c r="B19513" s="8" t="s">
        <v>9470</v>
      </c>
      <c r="C19513" s="8" t="s">
        <v>1737</v>
      </c>
      <c r="D19513" s="8" t="n">
        <v>2003</v>
      </c>
      <c r="E19513" s="19" t="n">
        <v>0</v>
      </c>
      <c r="F19513" s="19" t="n">
        <v>32.5</v>
      </c>
    </row>
    <row r="19514" customFormat="false" ht="15" hidden="false" customHeight="false" outlineLevel="0" collapsed="false">
      <c r="A19514" s="8" t="s">
        <v>9469</v>
      </c>
      <c r="B19514" s="8" t="s">
        <v>9470</v>
      </c>
      <c r="C19514" s="8" t="s">
        <v>1738</v>
      </c>
      <c r="D19514" s="8" t="n">
        <v>2003</v>
      </c>
      <c r="E19514" s="19" t="n">
        <v>0</v>
      </c>
      <c r="F19514" s="19" t="n">
        <v>29.2222222222222</v>
      </c>
    </row>
    <row r="19515" customFormat="false" ht="15" hidden="false" customHeight="false" outlineLevel="0" collapsed="false">
      <c r="A19515" s="8" t="s">
        <v>9469</v>
      </c>
      <c r="B19515" s="8" t="s">
        <v>9470</v>
      </c>
      <c r="C19515" s="8" t="s">
        <v>1739</v>
      </c>
      <c r="D19515" s="8" t="n">
        <v>2003</v>
      </c>
      <c r="E19515" s="19" t="n">
        <v>0</v>
      </c>
      <c r="F19515" s="19" t="n">
        <v>31.7777777777778</v>
      </c>
    </row>
    <row r="19516" customFormat="false" ht="15" hidden="false" customHeight="false" outlineLevel="0" collapsed="false">
      <c r="A19516" s="8" t="s">
        <v>9469</v>
      </c>
      <c r="B19516" s="8" t="s">
        <v>9470</v>
      </c>
      <c r="C19516" s="8" t="s">
        <v>1740</v>
      </c>
      <c r="D19516" s="8" t="n">
        <v>2003</v>
      </c>
      <c r="E19516" s="19" t="n">
        <v>0</v>
      </c>
      <c r="F19516" s="19" t="n">
        <v>31.3888888888889</v>
      </c>
    </row>
    <row r="19517" customFormat="false" ht="15" hidden="false" customHeight="false" outlineLevel="0" collapsed="false">
      <c r="A19517" s="8" t="s">
        <v>9469</v>
      </c>
      <c r="B19517" s="8" t="s">
        <v>9470</v>
      </c>
      <c r="C19517" s="8" t="s">
        <v>1741</v>
      </c>
      <c r="D19517" s="8" t="n">
        <v>2003</v>
      </c>
      <c r="E19517" s="19" t="n">
        <v>0</v>
      </c>
      <c r="F19517" s="19" t="n">
        <v>32</v>
      </c>
    </row>
    <row r="19518" customFormat="false" ht="15" hidden="false" customHeight="false" outlineLevel="0" collapsed="false">
      <c r="A19518" s="8" t="s">
        <v>9469</v>
      </c>
      <c r="B19518" s="8" t="s">
        <v>9470</v>
      </c>
      <c r="C19518" s="8" t="s">
        <v>1742</v>
      </c>
      <c r="D19518" s="8" t="n">
        <v>2003</v>
      </c>
      <c r="E19518" s="19" t="n">
        <v>0</v>
      </c>
      <c r="F19518" s="19" t="n">
        <v>31.8888888888889</v>
      </c>
    </row>
    <row r="19519" customFormat="false" ht="15" hidden="false" customHeight="false" outlineLevel="0" collapsed="false">
      <c r="A19519" s="8" t="s">
        <v>9469</v>
      </c>
      <c r="B19519" s="8" t="s">
        <v>9470</v>
      </c>
      <c r="C19519" s="8" t="s">
        <v>1743</v>
      </c>
      <c r="D19519" s="8" t="n">
        <v>2003</v>
      </c>
      <c r="E19519" s="19" t="n">
        <v>0</v>
      </c>
      <c r="F19519" s="19" t="n">
        <v>32.5</v>
      </c>
    </row>
    <row r="19520" customFormat="false" ht="15" hidden="false" customHeight="false" outlineLevel="0" collapsed="false">
      <c r="A19520" s="8" t="s">
        <v>9469</v>
      </c>
      <c r="B19520" s="8" t="s">
        <v>9470</v>
      </c>
      <c r="C19520" s="8" t="s">
        <v>1744</v>
      </c>
      <c r="D19520" s="8" t="n">
        <v>2003</v>
      </c>
      <c r="E19520" s="19" t="n">
        <v>0</v>
      </c>
      <c r="F19520" s="19" t="n">
        <v>30.8888888888889</v>
      </c>
    </row>
    <row r="19521" customFormat="false" ht="15" hidden="false" customHeight="false" outlineLevel="0" collapsed="false">
      <c r="A19521" s="8" t="s">
        <v>9469</v>
      </c>
      <c r="B19521" s="8" t="s">
        <v>9470</v>
      </c>
      <c r="C19521" s="8" t="s">
        <v>1745</v>
      </c>
      <c r="D19521" s="8" t="n">
        <v>2003</v>
      </c>
      <c r="E19521" s="19" t="n">
        <v>0</v>
      </c>
      <c r="F19521" s="19" t="n">
        <v>32</v>
      </c>
    </row>
    <row r="19522" customFormat="false" ht="15" hidden="false" customHeight="false" outlineLevel="0" collapsed="false">
      <c r="A19522" s="8" t="s">
        <v>9469</v>
      </c>
      <c r="B19522" s="8" t="s">
        <v>9470</v>
      </c>
      <c r="C19522" s="8" t="s">
        <v>1746</v>
      </c>
      <c r="D19522" s="8" t="n">
        <v>2003</v>
      </c>
      <c r="E19522" s="19" t="n">
        <v>0</v>
      </c>
      <c r="F19522" s="19" t="n">
        <v>31.6111111111111</v>
      </c>
    </row>
    <row r="19523" customFormat="false" ht="15" hidden="false" customHeight="false" outlineLevel="0" collapsed="false">
      <c r="A19523" s="8" t="s">
        <v>9469</v>
      </c>
      <c r="B19523" s="8" t="s">
        <v>9470</v>
      </c>
      <c r="C19523" s="8" t="s">
        <v>1747</v>
      </c>
      <c r="D19523" s="8" t="n">
        <v>2003</v>
      </c>
      <c r="E19523" s="19" t="n">
        <v>0</v>
      </c>
      <c r="F19523" s="19" t="n">
        <v>34</v>
      </c>
    </row>
    <row r="19524" customFormat="false" ht="15" hidden="false" customHeight="false" outlineLevel="0" collapsed="false">
      <c r="A19524" s="8" t="s">
        <v>9469</v>
      </c>
      <c r="B19524" s="8" t="s">
        <v>9470</v>
      </c>
      <c r="C19524" s="8" t="s">
        <v>1748</v>
      </c>
      <c r="D19524" s="8" t="n">
        <v>2003</v>
      </c>
      <c r="E19524" s="19" t="n">
        <v>0</v>
      </c>
      <c r="F19524" s="19" t="n">
        <v>33.2222222222222</v>
      </c>
    </row>
    <row r="19525" customFormat="false" ht="15" hidden="false" customHeight="false" outlineLevel="0" collapsed="false">
      <c r="A19525" s="8" t="s">
        <v>9469</v>
      </c>
      <c r="B19525" s="8" t="s">
        <v>9470</v>
      </c>
      <c r="C19525" s="8" t="s">
        <v>1749</v>
      </c>
      <c r="D19525" s="8" t="n">
        <v>2003</v>
      </c>
      <c r="E19525" s="19" t="n">
        <v>3.048</v>
      </c>
      <c r="F19525" s="19" t="n">
        <v>32.2777777777778</v>
      </c>
    </row>
    <row r="19526" customFormat="false" ht="15" hidden="false" customHeight="false" outlineLevel="0" collapsed="false">
      <c r="A19526" s="8" t="s">
        <v>9469</v>
      </c>
      <c r="B19526" s="8" t="s">
        <v>9470</v>
      </c>
      <c r="C19526" s="8" t="s">
        <v>1750</v>
      </c>
      <c r="D19526" s="8" t="n">
        <v>2003</v>
      </c>
      <c r="E19526" s="19" t="n">
        <v>0</v>
      </c>
      <c r="F19526" s="19" t="n">
        <v>32.6111111111111</v>
      </c>
    </row>
    <row r="19527" customFormat="false" ht="15" hidden="false" customHeight="false" outlineLevel="0" collapsed="false">
      <c r="A19527" s="8" t="s">
        <v>9469</v>
      </c>
      <c r="B19527" s="8" t="s">
        <v>9470</v>
      </c>
      <c r="C19527" s="8" t="s">
        <v>1751</v>
      </c>
      <c r="D19527" s="8" t="n">
        <v>2003</v>
      </c>
      <c r="E19527" s="19" t="n">
        <v>0</v>
      </c>
      <c r="F19527" s="19" t="n">
        <v>32</v>
      </c>
    </row>
    <row r="19528" customFormat="false" ht="15" hidden="false" customHeight="false" outlineLevel="0" collapsed="false">
      <c r="A19528" s="8" t="s">
        <v>9469</v>
      </c>
      <c r="B19528" s="8" t="s">
        <v>9470</v>
      </c>
      <c r="C19528" s="8" t="s">
        <v>1752</v>
      </c>
      <c r="D19528" s="8" t="n">
        <v>2003</v>
      </c>
      <c r="E19528" s="19" t="n">
        <v>0</v>
      </c>
      <c r="F19528" s="19" t="n">
        <v>33</v>
      </c>
    </row>
    <row r="19529" customFormat="false" ht="15" hidden="false" customHeight="false" outlineLevel="0" collapsed="false">
      <c r="A19529" s="8" t="s">
        <v>9469</v>
      </c>
      <c r="B19529" s="8" t="s">
        <v>9470</v>
      </c>
      <c r="C19529" s="8" t="s">
        <v>1753</v>
      </c>
      <c r="D19529" s="8" t="n">
        <v>2003</v>
      </c>
      <c r="E19529" s="19" t="n">
        <v>0</v>
      </c>
      <c r="F19529" s="19" t="n">
        <v>32</v>
      </c>
    </row>
    <row r="19530" customFormat="false" ht="15" hidden="false" customHeight="false" outlineLevel="0" collapsed="false">
      <c r="A19530" s="8" t="s">
        <v>9469</v>
      </c>
      <c r="B19530" s="8" t="s">
        <v>9470</v>
      </c>
      <c r="C19530" s="8" t="s">
        <v>1754</v>
      </c>
      <c r="D19530" s="8" t="n">
        <v>2003</v>
      </c>
      <c r="E19530" s="19" t="n">
        <v>0</v>
      </c>
      <c r="F19530" s="19" t="n">
        <v>33.2777777777778</v>
      </c>
    </row>
    <row r="19531" customFormat="false" ht="15" hidden="false" customHeight="false" outlineLevel="0" collapsed="false">
      <c r="A19531" s="8" t="s">
        <v>9469</v>
      </c>
      <c r="B19531" s="8" t="s">
        <v>9470</v>
      </c>
      <c r="C19531" s="8" t="s">
        <v>1755</v>
      </c>
      <c r="D19531" s="8" t="n">
        <v>2003</v>
      </c>
      <c r="E19531" s="19" t="n">
        <v>0</v>
      </c>
      <c r="F19531" s="19" t="n">
        <v>33.5</v>
      </c>
    </row>
    <row r="19532" customFormat="false" ht="15" hidden="false" customHeight="false" outlineLevel="0" collapsed="false">
      <c r="A19532" s="8" t="s">
        <v>9469</v>
      </c>
      <c r="B19532" s="8" t="s">
        <v>9470</v>
      </c>
      <c r="C19532" s="8" t="s">
        <v>1756</v>
      </c>
      <c r="D19532" s="8" t="n">
        <v>2003</v>
      </c>
      <c r="E19532" s="19" t="n">
        <v>0</v>
      </c>
      <c r="F19532" s="19" t="n">
        <v>33</v>
      </c>
    </row>
    <row r="19533" customFormat="false" ht="15" hidden="false" customHeight="false" outlineLevel="0" collapsed="false">
      <c r="A19533" s="8" t="s">
        <v>9469</v>
      </c>
      <c r="B19533" s="8" t="s">
        <v>9470</v>
      </c>
      <c r="C19533" s="8" t="s">
        <v>1757</v>
      </c>
      <c r="D19533" s="8" t="n">
        <v>2003</v>
      </c>
      <c r="E19533" s="19" t="n">
        <v>0</v>
      </c>
      <c r="F19533" s="19" t="n">
        <v>32.5</v>
      </c>
    </row>
    <row r="19534" customFormat="false" ht="15" hidden="false" customHeight="false" outlineLevel="0" collapsed="false">
      <c r="A19534" s="8" t="s">
        <v>9469</v>
      </c>
      <c r="B19534" s="8" t="s">
        <v>9470</v>
      </c>
      <c r="C19534" s="8" t="s">
        <v>1758</v>
      </c>
      <c r="D19534" s="8" t="n">
        <v>2003</v>
      </c>
      <c r="E19534" s="19" t="n">
        <v>0</v>
      </c>
      <c r="F19534" s="19" t="n">
        <v>32</v>
      </c>
    </row>
    <row r="19535" customFormat="false" ht="15" hidden="false" customHeight="false" outlineLevel="0" collapsed="false">
      <c r="A19535" s="8" t="s">
        <v>9469</v>
      </c>
      <c r="B19535" s="8" t="s">
        <v>9470</v>
      </c>
      <c r="C19535" s="8" t="s">
        <v>1759</v>
      </c>
      <c r="D19535" s="8" t="n">
        <v>2003</v>
      </c>
      <c r="E19535" s="19" t="n">
        <v>0</v>
      </c>
      <c r="F19535" s="19" t="n">
        <v>31.1111111111111</v>
      </c>
    </row>
    <row r="19536" customFormat="false" ht="15" hidden="false" customHeight="false" outlineLevel="0" collapsed="false">
      <c r="A19536" s="8" t="s">
        <v>9469</v>
      </c>
      <c r="B19536" s="8" t="s">
        <v>9470</v>
      </c>
      <c r="C19536" s="8" t="s">
        <v>1760</v>
      </c>
      <c r="D19536" s="8" t="n">
        <v>2003</v>
      </c>
      <c r="E19536" s="19" t="n">
        <v>0</v>
      </c>
      <c r="F19536" s="19" t="n">
        <v>30.7777777777778</v>
      </c>
    </row>
    <row r="19537" customFormat="false" ht="15" hidden="false" customHeight="false" outlineLevel="0" collapsed="false">
      <c r="A19537" s="8" t="s">
        <v>9469</v>
      </c>
      <c r="B19537" s="8" t="s">
        <v>9470</v>
      </c>
      <c r="C19537" s="8" t="s">
        <v>1761</v>
      </c>
      <c r="D19537" s="8" t="n">
        <v>2003</v>
      </c>
      <c r="E19537" s="19" t="n">
        <v>0</v>
      </c>
      <c r="F19537" s="19" t="n">
        <v>31.1111111111111</v>
      </c>
    </row>
    <row r="19538" customFormat="false" ht="15" hidden="false" customHeight="false" outlineLevel="0" collapsed="false">
      <c r="A19538" s="8" t="s">
        <v>9469</v>
      </c>
      <c r="B19538" s="8" t="s">
        <v>9470</v>
      </c>
      <c r="C19538" s="8" t="s">
        <v>1762</v>
      </c>
      <c r="D19538" s="8" t="n">
        <v>2003</v>
      </c>
      <c r="E19538" s="19" t="n">
        <v>0</v>
      </c>
      <c r="F19538" s="19" t="n">
        <v>31.6111111111111</v>
      </c>
    </row>
    <row r="19539" customFormat="false" ht="15" hidden="false" customHeight="false" outlineLevel="0" collapsed="false">
      <c r="A19539" s="8" t="s">
        <v>9469</v>
      </c>
      <c r="B19539" s="8" t="s">
        <v>9470</v>
      </c>
      <c r="C19539" s="8" t="s">
        <v>1763</v>
      </c>
      <c r="D19539" s="8" t="n">
        <v>2003</v>
      </c>
      <c r="E19539" s="19" t="n">
        <v>0</v>
      </c>
      <c r="F19539" s="19" t="n">
        <v>32.2777777777778</v>
      </c>
    </row>
    <row r="19540" customFormat="false" ht="15" hidden="false" customHeight="false" outlineLevel="0" collapsed="false">
      <c r="A19540" s="8" t="s">
        <v>9469</v>
      </c>
      <c r="B19540" s="8" t="s">
        <v>9470</v>
      </c>
      <c r="C19540" s="8" t="s">
        <v>1764</v>
      </c>
      <c r="D19540" s="8" t="n">
        <v>2003</v>
      </c>
      <c r="E19540" s="19" t="n">
        <v>0</v>
      </c>
      <c r="F19540" s="19" t="n">
        <v>32.7777777777778</v>
      </c>
    </row>
    <row r="19541" customFormat="false" ht="15" hidden="false" customHeight="false" outlineLevel="0" collapsed="false">
      <c r="A19541" s="8" t="s">
        <v>9469</v>
      </c>
      <c r="B19541" s="8" t="s">
        <v>9470</v>
      </c>
      <c r="C19541" s="8" t="s">
        <v>1765</v>
      </c>
      <c r="D19541" s="8" t="n">
        <v>2003</v>
      </c>
      <c r="E19541" s="19" t="n">
        <v>0</v>
      </c>
      <c r="F19541" s="19" t="n">
        <v>32.2222222222222</v>
      </c>
    </row>
    <row r="19542" customFormat="false" ht="15" hidden="false" customHeight="false" outlineLevel="0" collapsed="false">
      <c r="A19542" s="8" t="s">
        <v>9469</v>
      </c>
      <c r="B19542" s="8" t="s">
        <v>9470</v>
      </c>
      <c r="C19542" s="8" t="s">
        <v>1766</v>
      </c>
      <c r="D19542" s="8" t="n">
        <v>2003</v>
      </c>
      <c r="E19542" s="19" t="n">
        <v>0</v>
      </c>
      <c r="F19542" s="19" t="n">
        <v>33</v>
      </c>
    </row>
    <row r="19543" customFormat="false" ht="15" hidden="false" customHeight="false" outlineLevel="0" collapsed="false">
      <c r="A19543" s="8" t="s">
        <v>9469</v>
      </c>
      <c r="B19543" s="8" t="s">
        <v>9470</v>
      </c>
      <c r="C19543" s="8" t="s">
        <v>1767</v>
      </c>
      <c r="D19543" s="8" t="n">
        <v>2003</v>
      </c>
      <c r="E19543" s="19" t="n">
        <v>0</v>
      </c>
      <c r="F19543" s="19" t="n">
        <v>32.8888888888889</v>
      </c>
    </row>
    <row r="19544" customFormat="false" ht="15" hidden="false" customHeight="false" outlineLevel="0" collapsed="false">
      <c r="A19544" s="8" t="s">
        <v>9469</v>
      </c>
      <c r="B19544" s="8" t="s">
        <v>9470</v>
      </c>
      <c r="C19544" s="8" t="s">
        <v>1768</v>
      </c>
      <c r="D19544" s="8" t="n">
        <v>2003</v>
      </c>
      <c r="E19544" s="19" t="n">
        <v>0</v>
      </c>
      <c r="F19544" s="19" t="n">
        <v>32.3888888888889</v>
      </c>
    </row>
    <row r="19545" customFormat="false" ht="15" hidden="false" customHeight="false" outlineLevel="0" collapsed="false">
      <c r="A19545" s="8" t="s">
        <v>9469</v>
      </c>
      <c r="B19545" s="8" t="s">
        <v>9470</v>
      </c>
      <c r="C19545" s="8" t="s">
        <v>1769</v>
      </c>
      <c r="D19545" s="8" t="n">
        <v>2003</v>
      </c>
      <c r="E19545" s="19" t="n">
        <v>0</v>
      </c>
      <c r="F19545" s="19" t="n">
        <v>32.3888888888889</v>
      </c>
    </row>
    <row r="19546" customFormat="false" ht="15" hidden="false" customHeight="false" outlineLevel="0" collapsed="false">
      <c r="A19546" s="8" t="s">
        <v>9469</v>
      </c>
      <c r="B19546" s="8" t="s">
        <v>9470</v>
      </c>
      <c r="C19546" s="8" t="s">
        <v>1770</v>
      </c>
      <c r="D19546" s="8" t="n">
        <v>2003</v>
      </c>
      <c r="E19546" s="19" t="n">
        <v>0</v>
      </c>
      <c r="F19546" s="19" t="n">
        <v>32</v>
      </c>
    </row>
    <row r="19547" customFormat="false" ht="15" hidden="false" customHeight="false" outlineLevel="0" collapsed="false">
      <c r="A19547" s="8" t="s">
        <v>9469</v>
      </c>
      <c r="B19547" s="8" t="s">
        <v>9470</v>
      </c>
      <c r="C19547" s="8" t="s">
        <v>1771</v>
      </c>
      <c r="D19547" s="8" t="n">
        <v>2003</v>
      </c>
      <c r="E19547" s="19" t="n">
        <v>0</v>
      </c>
      <c r="F19547" s="19" t="n">
        <v>32</v>
      </c>
    </row>
    <row r="19548" customFormat="false" ht="15" hidden="false" customHeight="false" outlineLevel="0" collapsed="false">
      <c r="A19548" s="8" t="s">
        <v>9469</v>
      </c>
      <c r="B19548" s="8" t="s">
        <v>9470</v>
      </c>
      <c r="C19548" s="8" t="s">
        <v>1772</v>
      </c>
      <c r="D19548" s="8" t="n">
        <v>2003</v>
      </c>
      <c r="E19548" s="19" t="n">
        <v>0</v>
      </c>
      <c r="F19548" s="19" t="n">
        <v>31</v>
      </c>
    </row>
    <row r="19549" customFormat="false" ht="15" hidden="false" customHeight="false" outlineLevel="0" collapsed="false">
      <c r="A19549" s="8" t="s">
        <v>9469</v>
      </c>
      <c r="B19549" s="8" t="s">
        <v>9470</v>
      </c>
      <c r="C19549" s="8" t="s">
        <v>1773</v>
      </c>
      <c r="D19549" s="8" t="n">
        <v>2003</v>
      </c>
      <c r="E19549" s="19" t="n">
        <v>0</v>
      </c>
      <c r="F19549" s="19" t="n">
        <v>31</v>
      </c>
    </row>
    <row r="19550" customFormat="false" ht="15" hidden="false" customHeight="false" outlineLevel="0" collapsed="false">
      <c r="A19550" s="8" t="s">
        <v>9469</v>
      </c>
      <c r="B19550" s="8" t="s">
        <v>9470</v>
      </c>
      <c r="C19550" s="8" t="s">
        <v>1774</v>
      </c>
      <c r="D19550" s="8" t="n">
        <v>2003</v>
      </c>
      <c r="E19550" s="19" t="n">
        <v>9.906</v>
      </c>
      <c r="F19550" s="19" t="n">
        <v>31.7222222222222</v>
      </c>
    </row>
    <row r="19551" customFormat="false" ht="15" hidden="false" customHeight="false" outlineLevel="0" collapsed="false">
      <c r="A19551" s="8" t="s">
        <v>9469</v>
      </c>
      <c r="B19551" s="8" t="s">
        <v>9470</v>
      </c>
      <c r="C19551" s="8" t="s">
        <v>1775</v>
      </c>
      <c r="D19551" s="8" t="n">
        <v>2003</v>
      </c>
      <c r="E19551" s="19" t="n">
        <v>0</v>
      </c>
      <c r="F19551" s="19" t="n">
        <v>31.3888888888889</v>
      </c>
    </row>
    <row r="19552" customFormat="false" ht="15" hidden="false" customHeight="false" outlineLevel="0" collapsed="false">
      <c r="A19552" s="8" t="s">
        <v>9469</v>
      </c>
      <c r="B19552" s="8" t="s">
        <v>9470</v>
      </c>
      <c r="C19552" s="8" t="s">
        <v>1776</v>
      </c>
      <c r="D19552" s="8" t="n">
        <v>2003</v>
      </c>
      <c r="E19552" s="19" t="n">
        <v>0</v>
      </c>
      <c r="F19552" s="19" t="n">
        <v>30.6111111111111</v>
      </c>
    </row>
    <row r="19553" customFormat="false" ht="15" hidden="false" customHeight="false" outlineLevel="0" collapsed="false">
      <c r="A19553" s="8" t="s">
        <v>9469</v>
      </c>
      <c r="B19553" s="8" t="s">
        <v>9470</v>
      </c>
      <c r="C19553" s="8" t="s">
        <v>1777</v>
      </c>
      <c r="D19553" s="8" t="n">
        <v>2003</v>
      </c>
      <c r="E19553" s="19" t="n">
        <v>0</v>
      </c>
      <c r="F19553" s="19" t="n">
        <v>31.2222222222222</v>
      </c>
    </row>
    <row r="19554" customFormat="false" ht="15" hidden="false" customHeight="false" outlineLevel="0" collapsed="false">
      <c r="A19554" s="8" t="s">
        <v>9469</v>
      </c>
      <c r="B19554" s="8" t="s">
        <v>9470</v>
      </c>
      <c r="C19554" s="8" t="s">
        <v>1778</v>
      </c>
      <c r="D19554" s="8" t="n">
        <v>2003</v>
      </c>
      <c r="E19554" s="19" t="n">
        <v>0</v>
      </c>
      <c r="F19554" s="19" t="n">
        <v>31.8888888888889</v>
      </c>
    </row>
    <row r="19555" customFormat="false" ht="15" hidden="false" customHeight="false" outlineLevel="0" collapsed="false">
      <c r="A19555" s="8" t="s">
        <v>9469</v>
      </c>
      <c r="B19555" s="8" t="s">
        <v>9470</v>
      </c>
      <c r="C19555" s="8" t="s">
        <v>1779</v>
      </c>
      <c r="D19555" s="8" t="n">
        <v>2003</v>
      </c>
      <c r="E19555" s="19" t="n">
        <v>0</v>
      </c>
      <c r="F19555" s="19" t="n">
        <v>31</v>
      </c>
    </row>
    <row r="19556" customFormat="false" ht="15" hidden="false" customHeight="false" outlineLevel="0" collapsed="false">
      <c r="A19556" s="8" t="s">
        <v>9469</v>
      </c>
      <c r="B19556" s="8" t="s">
        <v>9470</v>
      </c>
      <c r="C19556" s="8" t="s">
        <v>1780</v>
      </c>
      <c r="D19556" s="8" t="n">
        <v>2003</v>
      </c>
      <c r="E19556" s="19" t="n">
        <v>0</v>
      </c>
      <c r="F19556" s="19" t="n">
        <v>31.6111111111111</v>
      </c>
    </row>
    <row r="19557" customFormat="false" ht="15" hidden="false" customHeight="false" outlineLevel="0" collapsed="false">
      <c r="A19557" s="8" t="s">
        <v>9469</v>
      </c>
      <c r="B19557" s="8" t="s">
        <v>9470</v>
      </c>
      <c r="C19557" s="8" t="s">
        <v>1781</v>
      </c>
      <c r="D19557" s="8" t="n">
        <v>2003</v>
      </c>
      <c r="E19557" s="19" t="n">
        <v>0</v>
      </c>
      <c r="F19557" s="19" t="n">
        <v>31.2777777777778</v>
      </c>
    </row>
    <row r="19558" customFormat="false" ht="15" hidden="false" customHeight="false" outlineLevel="0" collapsed="false">
      <c r="A19558" s="8" t="s">
        <v>9469</v>
      </c>
      <c r="B19558" s="8" t="s">
        <v>9470</v>
      </c>
      <c r="C19558" s="8" t="s">
        <v>1782</v>
      </c>
      <c r="D19558" s="8" t="n">
        <v>2003</v>
      </c>
      <c r="E19558" s="19" t="n">
        <v>0</v>
      </c>
      <c r="F19558" s="19" t="n">
        <v>32.5</v>
      </c>
    </row>
    <row r="19559" customFormat="false" ht="15" hidden="false" customHeight="false" outlineLevel="0" collapsed="false">
      <c r="A19559" s="8" t="s">
        <v>9469</v>
      </c>
      <c r="B19559" s="8" t="s">
        <v>9470</v>
      </c>
      <c r="C19559" s="8" t="s">
        <v>1783</v>
      </c>
      <c r="D19559" s="8" t="n">
        <v>2003</v>
      </c>
      <c r="E19559" s="19" t="n">
        <v>0</v>
      </c>
      <c r="F19559" s="19" t="n">
        <v>30.7777777777778</v>
      </c>
    </row>
    <row r="19560" customFormat="false" ht="15" hidden="false" customHeight="false" outlineLevel="0" collapsed="false">
      <c r="A19560" s="8" t="s">
        <v>9469</v>
      </c>
      <c r="B19560" s="8" t="s">
        <v>9470</v>
      </c>
      <c r="C19560" s="8" t="s">
        <v>1784</v>
      </c>
      <c r="D19560" s="8" t="n">
        <v>2003</v>
      </c>
      <c r="E19560" s="19" t="n">
        <v>0</v>
      </c>
      <c r="F19560" s="19" t="n">
        <v>30</v>
      </c>
    </row>
    <row r="19561" customFormat="false" ht="15" hidden="false" customHeight="false" outlineLevel="0" collapsed="false">
      <c r="A19561" s="8" t="s">
        <v>9469</v>
      </c>
      <c r="B19561" s="8" t="s">
        <v>9470</v>
      </c>
      <c r="C19561" s="8" t="s">
        <v>1785</v>
      </c>
      <c r="D19561" s="8" t="n">
        <v>2003</v>
      </c>
      <c r="E19561" s="19" t="n">
        <v>0</v>
      </c>
      <c r="F19561" s="19" t="n">
        <v>32</v>
      </c>
    </row>
    <row r="19562" customFormat="false" ht="15" hidden="false" customHeight="false" outlineLevel="0" collapsed="false">
      <c r="A19562" s="8" t="s">
        <v>9469</v>
      </c>
      <c r="B19562" s="8" t="s">
        <v>9470</v>
      </c>
      <c r="C19562" s="8" t="s">
        <v>1786</v>
      </c>
      <c r="D19562" s="8" t="n">
        <v>2003</v>
      </c>
      <c r="E19562" s="19" t="n">
        <v>0</v>
      </c>
      <c r="F19562" s="19" t="n">
        <v>31.5</v>
      </c>
    </row>
    <row r="19563" customFormat="false" ht="15" hidden="false" customHeight="false" outlineLevel="0" collapsed="false">
      <c r="A19563" s="8" t="s">
        <v>9469</v>
      </c>
      <c r="B19563" s="8" t="s">
        <v>9470</v>
      </c>
      <c r="C19563" s="8" t="s">
        <v>1787</v>
      </c>
      <c r="D19563" s="8" t="n">
        <v>2003</v>
      </c>
      <c r="E19563" s="19" t="n">
        <v>0</v>
      </c>
      <c r="F19563" s="19" t="n">
        <v>31.1111111111111</v>
      </c>
    </row>
    <row r="19564" customFormat="false" ht="15" hidden="false" customHeight="false" outlineLevel="0" collapsed="false">
      <c r="A19564" s="8" t="s">
        <v>9469</v>
      </c>
      <c r="B19564" s="8" t="s">
        <v>9470</v>
      </c>
      <c r="C19564" s="8" t="s">
        <v>1788</v>
      </c>
      <c r="D19564" s="8" t="n">
        <v>2003</v>
      </c>
      <c r="E19564" s="19" t="n">
        <v>0</v>
      </c>
      <c r="F19564" s="19" t="n">
        <v>30.7222222222222</v>
      </c>
    </row>
    <row r="19565" customFormat="false" ht="15" hidden="false" customHeight="false" outlineLevel="0" collapsed="false">
      <c r="A19565" s="8" t="s">
        <v>9469</v>
      </c>
      <c r="B19565" s="8" t="s">
        <v>9470</v>
      </c>
      <c r="C19565" s="8" t="s">
        <v>1789</v>
      </c>
      <c r="D19565" s="8" t="n">
        <v>2003</v>
      </c>
      <c r="E19565" s="19" t="n">
        <v>0</v>
      </c>
      <c r="F19565" s="19" t="n">
        <v>30.7222222222222</v>
      </c>
    </row>
    <row r="19566" customFormat="false" ht="15" hidden="false" customHeight="false" outlineLevel="0" collapsed="false">
      <c r="A19566" s="8" t="s">
        <v>9469</v>
      </c>
      <c r="B19566" s="8" t="s">
        <v>9470</v>
      </c>
      <c r="C19566" s="8" t="s">
        <v>1790</v>
      </c>
      <c r="D19566" s="8" t="n">
        <v>2003</v>
      </c>
      <c r="E19566" s="19" t="n">
        <v>0</v>
      </c>
      <c r="F19566" s="19" t="n">
        <v>30.7777777777778</v>
      </c>
    </row>
    <row r="19567" customFormat="false" ht="15" hidden="false" customHeight="false" outlineLevel="0" collapsed="false">
      <c r="A19567" s="8" t="s">
        <v>9469</v>
      </c>
      <c r="B19567" s="8" t="s">
        <v>9470</v>
      </c>
      <c r="C19567" s="8" t="s">
        <v>1791</v>
      </c>
      <c r="D19567" s="8" t="n">
        <v>2003</v>
      </c>
      <c r="E19567" s="19" t="n">
        <v>0</v>
      </c>
      <c r="F19567" s="19" t="n">
        <v>29.3888888888889</v>
      </c>
    </row>
    <row r="19568" customFormat="false" ht="15" hidden="false" customHeight="false" outlineLevel="0" collapsed="false">
      <c r="A19568" s="8" t="s">
        <v>9469</v>
      </c>
      <c r="B19568" s="8" t="s">
        <v>9470</v>
      </c>
      <c r="C19568" s="8" t="s">
        <v>1792</v>
      </c>
      <c r="D19568" s="8" t="n">
        <v>2003</v>
      </c>
      <c r="E19568" s="19" t="n">
        <v>0</v>
      </c>
      <c r="F19568" s="19" t="n">
        <v>28.7222222222222</v>
      </c>
    </row>
    <row r="19569" customFormat="false" ht="15" hidden="false" customHeight="false" outlineLevel="0" collapsed="false">
      <c r="A19569" s="8" t="s">
        <v>9469</v>
      </c>
      <c r="B19569" s="8" t="s">
        <v>9470</v>
      </c>
      <c r="C19569" s="8" t="s">
        <v>1793</v>
      </c>
      <c r="D19569" s="8" t="n">
        <v>2003</v>
      </c>
      <c r="E19569" s="19" t="n">
        <v>0</v>
      </c>
      <c r="F19569" s="19" t="n">
        <v>28</v>
      </c>
    </row>
    <row r="19570" customFormat="false" ht="15" hidden="false" customHeight="false" outlineLevel="0" collapsed="false">
      <c r="A19570" s="8" t="s">
        <v>9469</v>
      </c>
      <c r="B19570" s="8" t="s">
        <v>9470</v>
      </c>
      <c r="C19570" s="8" t="s">
        <v>1794</v>
      </c>
      <c r="D19570" s="8" t="n">
        <v>2003</v>
      </c>
      <c r="E19570" s="19" t="n">
        <v>0</v>
      </c>
      <c r="F19570" s="19" t="n">
        <v>29</v>
      </c>
    </row>
    <row r="19571" customFormat="false" ht="15" hidden="false" customHeight="false" outlineLevel="0" collapsed="false">
      <c r="A19571" s="8" t="s">
        <v>9469</v>
      </c>
      <c r="B19571" s="8" t="s">
        <v>9470</v>
      </c>
      <c r="C19571" s="8" t="s">
        <v>1795</v>
      </c>
      <c r="D19571" s="8" t="n">
        <v>2003</v>
      </c>
      <c r="E19571" s="19" t="n">
        <v>0</v>
      </c>
      <c r="F19571" s="19" t="n">
        <v>29</v>
      </c>
    </row>
    <row r="19572" customFormat="false" ht="15" hidden="false" customHeight="false" outlineLevel="0" collapsed="false">
      <c r="A19572" s="8" t="s">
        <v>9469</v>
      </c>
      <c r="B19572" s="8" t="s">
        <v>9470</v>
      </c>
      <c r="C19572" s="8" t="s">
        <v>1796</v>
      </c>
      <c r="D19572" s="8" t="n">
        <v>2003</v>
      </c>
      <c r="E19572" s="19" t="n">
        <v>0</v>
      </c>
      <c r="F19572" s="19" t="n">
        <v>29.1111111111111</v>
      </c>
    </row>
    <row r="19573" customFormat="false" ht="15" hidden="false" customHeight="false" outlineLevel="0" collapsed="false">
      <c r="A19573" s="8" t="s">
        <v>9469</v>
      </c>
      <c r="B19573" s="8" t="s">
        <v>9470</v>
      </c>
      <c r="C19573" s="8" t="s">
        <v>1797</v>
      </c>
      <c r="D19573" s="8" t="n">
        <v>2003</v>
      </c>
      <c r="E19573" s="19" t="n">
        <v>0</v>
      </c>
      <c r="F19573" s="19" t="n">
        <v>28.7777777777778</v>
      </c>
    </row>
    <row r="19574" customFormat="false" ht="15" hidden="false" customHeight="false" outlineLevel="0" collapsed="false">
      <c r="A19574" s="8" t="s">
        <v>9469</v>
      </c>
      <c r="B19574" s="8" t="s">
        <v>9470</v>
      </c>
      <c r="C19574" s="8" t="s">
        <v>1798</v>
      </c>
      <c r="D19574" s="8" t="n">
        <v>2003</v>
      </c>
      <c r="E19574" s="19" t="n">
        <v>0</v>
      </c>
      <c r="F19574" s="19" t="n">
        <v>28.3888888888889</v>
      </c>
    </row>
    <row r="19575" customFormat="false" ht="15" hidden="false" customHeight="false" outlineLevel="0" collapsed="false">
      <c r="A19575" s="8" t="s">
        <v>9469</v>
      </c>
      <c r="B19575" s="8" t="s">
        <v>9470</v>
      </c>
      <c r="C19575" s="8" t="s">
        <v>1799</v>
      </c>
      <c r="D19575" s="8" t="n">
        <v>2003</v>
      </c>
      <c r="E19575" s="19" t="n">
        <v>0</v>
      </c>
      <c r="F19575" s="19" t="n">
        <v>28</v>
      </c>
    </row>
    <row r="19576" customFormat="false" ht="15" hidden="false" customHeight="false" outlineLevel="0" collapsed="false">
      <c r="A19576" s="8" t="s">
        <v>9469</v>
      </c>
      <c r="B19576" s="8" t="s">
        <v>9470</v>
      </c>
      <c r="C19576" s="8" t="s">
        <v>1800</v>
      </c>
      <c r="D19576" s="8" t="n">
        <v>2003</v>
      </c>
      <c r="E19576" s="19" t="n">
        <v>0</v>
      </c>
      <c r="F19576" s="19" t="n">
        <v>28.3888888888889</v>
      </c>
    </row>
    <row r="19577" customFormat="false" ht="15" hidden="false" customHeight="false" outlineLevel="0" collapsed="false">
      <c r="A19577" s="8" t="s">
        <v>9469</v>
      </c>
      <c r="B19577" s="8" t="s">
        <v>9470</v>
      </c>
      <c r="C19577" s="8" t="s">
        <v>1801</v>
      </c>
      <c r="D19577" s="8" t="n">
        <v>2003</v>
      </c>
      <c r="E19577" s="19" t="n">
        <v>0</v>
      </c>
      <c r="F19577" s="19" t="n">
        <v>28.6111111111111</v>
      </c>
    </row>
    <row r="19578" customFormat="false" ht="15" hidden="false" customHeight="false" outlineLevel="0" collapsed="false">
      <c r="A19578" s="8" t="s">
        <v>9469</v>
      </c>
      <c r="B19578" s="8" t="s">
        <v>9470</v>
      </c>
      <c r="C19578" s="8" t="s">
        <v>1802</v>
      </c>
      <c r="D19578" s="8" t="n">
        <v>2003</v>
      </c>
      <c r="E19578" s="19" t="n">
        <v>0</v>
      </c>
      <c r="F19578" s="19" t="n">
        <v>28.6111111111111</v>
      </c>
    </row>
    <row r="19579" customFormat="false" ht="15" hidden="false" customHeight="false" outlineLevel="0" collapsed="false">
      <c r="A19579" s="8" t="s">
        <v>9469</v>
      </c>
      <c r="B19579" s="8" t="s">
        <v>9470</v>
      </c>
      <c r="C19579" s="8" t="s">
        <v>1803</v>
      </c>
      <c r="D19579" s="8" t="n">
        <v>2003</v>
      </c>
      <c r="E19579" s="19" t="n">
        <v>3.048</v>
      </c>
      <c r="F19579" s="19" t="n">
        <v>22</v>
      </c>
    </row>
    <row r="19580" customFormat="false" ht="15" hidden="false" customHeight="false" outlineLevel="0" collapsed="false">
      <c r="A19580" s="8" t="s">
        <v>9469</v>
      </c>
      <c r="B19580" s="8" t="s">
        <v>9470</v>
      </c>
      <c r="C19580" s="8" t="s">
        <v>1804</v>
      </c>
      <c r="D19580" s="8" t="n">
        <v>2003</v>
      </c>
      <c r="E19580" s="19" t="n">
        <v>0</v>
      </c>
      <c r="F19580" s="19" t="n">
        <v>25</v>
      </c>
    </row>
    <row r="19581" customFormat="false" ht="15" hidden="false" customHeight="false" outlineLevel="0" collapsed="false">
      <c r="A19581" s="8" t="s">
        <v>9469</v>
      </c>
      <c r="B19581" s="8" t="s">
        <v>9470</v>
      </c>
      <c r="C19581" s="8" t="s">
        <v>1805</v>
      </c>
      <c r="D19581" s="8" t="n">
        <v>2003</v>
      </c>
      <c r="E19581" s="19" t="n">
        <v>0</v>
      </c>
      <c r="F19581" s="19" t="n">
        <v>24.6111111111111</v>
      </c>
    </row>
    <row r="19582" customFormat="false" ht="15" hidden="false" customHeight="false" outlineLevel="0" collapsed="false">
      <c r="A19582" s="8" t="s">
        <v>9469</v>
      </c>
      <c r="B19582" s="8" t="s">
        <v>9470</v>
      </c>
      <c r="C19582" s="8" t="s">
        <v>1806</v>
      </c>
      <c r="D19582" s="8" t="n">
        <v>2003</v>
      </c>
      <c r="E19582" s="19" t="n">
        <v>0</v>
      </c>
      <c r="F19582" s="19" t="n">
        <v>26.1111111111111</v>
      </c>
    </row>
    <row r="19583" customFormat="false" ht="15" hidden="false" customHeight="false" outlineLevel="0" collapsed="false">
      <c r="A19583" s="8" t="s">
        <v>9469</v>
      </c>
      <c r="B19583" s="8" t="s">
        <v>9470</v>
      </c>
      <c r="C19583" s="8" t="s">
        <v>1807</v>
      </c>
      <c r="D19583" s="8" t="n">
        <v>2003</v>
      </c>
      <c r="E19583" s="19" t="n">
        <v>0</v>
      </c>
      <c r="F19583" s="19" t="n">
        <v>27.2222222222222</v>
      </c>
    </row>
    <row r="19584" customFormat="false" ht="15" hidden="false" customHeight="false" outlineLevel="0" collapsed="false">
      <c r="A19584" s="8" t="s">
        <v>9469</v>
      </c>
      <c r="B19584" s="8" t="s">
        <v>9470</v>
      </c>
      <c r="C19584" s="8" t="s">
        <v>1808</v>
      </c>
      <c r="D19584" s="8" t="n">
        <v>2004</v>
      </c>
      <c r="E19584" s="19" t="n">
        <v>0</v>
      </c>
      <c r="F19584" s="19" t="n">
        <v>28.7777777777778</v>
      </c>
    </row>
    <row r="19585" customFormat="false" ht="15" hidden="false" customHeight="false" outlineLevel="0" collapsed="false">
      <c r="A19585" s="8" t="s">
        <v>9469</v>
      </c>
      <c r="B19585" s="8" t="s">
        <v>9470</v>
      </c>
      <c r="C19585" s="8" t="s">
        <v>1809</v>
      </c>
      <c r="D19585" s="8" t="n">
        <v>2004</v>
      </c>
      <c r="E19585" s="19" t="n">
        <v>0</v>
      </c>
      <c r="F19585" s="19" t="n">
        <v>29.3888888888889</v>
      </c>
    </row>
    <row r="19586" customFormat="false" ht="15" hidden="false" customHeight="false" outlineLevel="0" collapsed="false">
      <c r="A19586" s="8" t="s">
        <v>9469</v>
      </c>
      <c r="B19586" s="8" t="s">
        <v>9470</v>
      </c>
      <c r="C19586" s="8" t="s">
        <v>1810</v>
      </c>
      <c r="D19586" s="8" t="n">
        <v>2004</v>
      </c>
      <c r="E19586" s="19" t="n">
        <v>0</v>
      </c>
      <c r="F19586" s="19" t="n">
        <v>29</v>
      </c>
    </row>
    <row r="19587" customFormat="false" ht="15" hidden="false" customHeight="false" outlineLevel="0" collapsed="false">
      <c r="A19587" s="8" t="s">
        <v>9469</v>
      </c>
      <c r="B19587" s="8" t="s">
        <v>9470</v>
      </c>
      <c r="C19587" s="8" t="s">
        <v>1811</v>
      </c>
      <c r="D19587" s="8" t="n">
        <v>2004</v>
      </c>
      <c r="E19587" s="19" t="n">
        <v>0</v>
      </c>
      <c r="F19587" s="19" t="n">
        <v>28.3888888888889</v>
      </c>
    </row>
    <row r="19588" customFormat="false" ht="15" hidden="false" customHeight="false" outlineLevel="0" collapsed="false">
      <c r="A19588" s="8" t="s">
        <v>9469</v>
      </c>
      <c r="B19588" s="8" t="s">
        <v>9470</v>
      </c>
      <c r="C19588" s="8" t="s">
        <v>1812</v>
      </c>
      <c r="D19588" s="8" t="n">
        <v>2004</v>
      </c>
      <c r="E19588" s="19" t="n">
        <v>0</v>
      </c>
      <c r="F19588" s="19" t="n">
        <v>27.5</v>
      </c>
    </row>
    <row r="19589" customFormat="false" ht="15" hidden="false" customHeight="false" outlineLevel="0" collapsed="false">
      <c r="A19589" s="8" t="s">
        <v>9469</v>
      </c>
      <c r="B19589" s="8" t="s">
        <v>9470</v>
      </c>
      <c r="C19589" s="8" t="s">
        <v>1813</v>
      </c>
      <c r="D19589" s="8" t="n">
        <v>2004</v>
      </c>
      <c r="E19589" s="19" t="n">
        <v>3.048</v>
      </c>
      <c r="F19589" s="19" t="n">
        <v>23</v>
      </c>
    </row>
    <row r="19590" customFormat="false" ht="15" hidden="false" customHeight="false" outlineLevel="0" collapsed="false">
      <c r="A19590" s="8" t="s">
        <v>9469</v>
      </c>
      <c r="B19590" s="8" t="s">
        <v>9470</v>
      </c>
      <c r="C19590" s="8" t="s">
        <v>1814</v>
      </c>
      <c r="D19590" s="8" t="n">
        <v>2004</v>
      </c>
      <c r="E19590" s="19" t="n">
        <v>0</v>
      </c>
      <c r="F19590" s="19" t="n">
        <v>27.3888888888889</v>
      </c>
    </row>
    <row r="19591" customFormat="false" ht="15" hidden="false" customHeight="false" outlineLevel="0" collapsed="false">
      <c r="A19591" s="8" t="s">
        <v>9469</v>
      </c>
      <c r="B19591" s="8" t="s">
        <v>9470</v>
      </c>
      <c r="C19591" s="8" t="s">
        <v>1815</v>
      </c>
      <c r="D19591" s="8" t="n">
        <v>2004</v>
      </c>
      <c r="E19591" s="19" t="n">
        <v>0</v>
      </c>
      <c r="F19591" s="19" t="n">
        <v>27.7777777777778</v>
      </c>
    </row>
    <row r="19592" customFormat="false" ht="15" hidden="false" customHeight="false" outlineLevel="0" collapsed="false">
      <c r="A19592" s="8" t="s">
        <v>9469</v>
      </c>
      <c r="B19592" s="8" t="s">
        <v>9470</v>
      </c>
      <c r="C19592" s="8" t="s">
        <v>1816</v>
      </c>
      <c r="D19592" s="8" t="n">
        <v>2004</v>
      </c>
      <c r="E19592" s="19" t="n">
        <v>0</v>
      </c>
      <c r="F19592" s="19" t="n">
        <v>27.2222222222222</v>
      </c>
    </row>
    <row r="19593" customFormat="false" ht="15" hidden="false" customHeight="false" outlineLevel="0" collapsed="false">
      <c r="A19593" s="8" t="s">
        <v>9469</v>
      </c>
      <c r="B19593" s="8" t="s">
        <v>9470</v>
      </c>
      <c r="C19593" s="8" t="s">
        <v>1817</v>
      </c>
      <c r="D19593" s="8" t="n">
        <v>2004</v>
      </c>
      <c r="E19593" s="19" t="n">
        <v>0</v>
      </c>
      <c r="F19593" s="19" t="n">
        <v>28</v>
      </c>
    </row>
    <row r="19594" customFormat="false" ht="15" hidden="false" customHeight="false" outlineLevel="0" collapsed="false">
      <c r="A19594" s="8" t="s">
        <v>9469</v>
      </c>
      <c r="B19594" s="8" t="s">
        <v>9470</v>
      </c>
      <c r="C19594" s="8" t="s">
        <v>1818</v>
      </c>
      <c r="D19594" s="8" t="n">
        <v>2004</v>
      </c>
      <c r="E19594" s="19" t="n">
        <v>0</v>
      </c>
      <c r="F19594" s="19" t="n">
        <v>28.3888888888889</v>
      </c>
    </row>
    <row r="19595" customFormat="false" ht="15" hidden="false" customHeight="false" outlineLevel="0" collapsed="false">
      <c r="A19595" s="8" t="s">
        <v>9469</v>
      </c>
      <c r="B19595" s="8" t="s">
        <v>9470</v>
      </c>
      <c r="C19595" s="8" t="s">
        <v>1819</v>
      </c>
      <c r="D19595" s="8" t="n">
        <v>2004</v>
      </c>
      <c r="E19595" s="19" t="n">
        <v>0</v>
      </c>
      <c r="F19595" s="19" t="n">
        <v>29.3888888888889</v>
      </c>
    </row>
    <row r="19596" customFormat="false" ht="15" hidden="false" customHeight="false" outlineLevel="0" collapsed="false">
      <c r="A19596" s="8" t="s">
        <v>9469</v>
      </c>
      <c r="B19596" s="8" t="s">
        <v>9470</v>
      </c>
      <c r="C19596" s="8" t="s">
        <v>1820</v>
      </c>
      <c r="D19596" s="8" t="n">
        <v>2004</v>
      </c>
      <c r="E19596" s="19" t="n">
        <v>0</v>
      </c>
      <c r="F19596" s="19" t="n">
        <v>30.6111111111111</v>
      </c>
    </row>
    <row r="19597" customFormat="false" ht="15" hidden="false" customHeight="false" outlineLevel="0" collapsed="false">
      <c r="A19597" s="8" t="s">
        <v>9469</v>
      </c>
      <c r="B19597" s="8" t="s">
        <v>9470</v>
      </c>
      <c r="C19597" s="8" t="s">
        <v>1821</v>
      </c>
      <c r="D19597" s="8" t="n">
        <v>2004</v>
      </c>
      <c r="E19597" s="19" t="n">
        <v>0</v>
      </c>
      <c r="F19597" s="19" t="n">
        <v>31.7777777777778</v>
      </c>
    </row>
    <row r="19598" customFormat="false" ht="15" hidden="false" customHeight="false" outlineLevel="0" collapsed="false">
      <c r="A19598" s="8" t="s">
        <v>9469</v>
      </c>
      <c r="B19598" s="8" t="s">
        <v>9470</v>
      </c>
      <c r="C19598" s="8" t="s">
        <v>1822</v>
      </c>
      <c r="D19598" s="8" t="n">
        <v>2004</v>
      </c>
      <c r="E19598" s="19" t="n">
        <v>0</v>
      </c>
      <c r="F19598" s="19" t="n">
        <v>31.7777777777778</v>
      </c>
    </row>
    <row r="19599" customFormat="false" ht="15" hidden="false" customHeight="false" outlineLevel="0" collapsed="false">
      <c r="A19599" s="8" t="s">
        <v>9469</v>
      </c>
      <c r="B19599" s="8" t="s">
        <v>9470</v>
      </c>
      <c r="C19599" s="8" t="s">
        <v>1823</v>
      </c>
      <c r="D19599" s="8" t="n">
        <v>2004</v>
      </c>
      <c r="E19599" s="19" t="n">
        <v>0</v>
      </c>
      <c r="F19599" s="19" t="n">
        <v>32</v>
      </c>
    </row>
    <row r="19600" customFormat="false" ht="15" hidden="false" customHeight="false" outlineLevel="0" collapsed="false">
      <c r="A19600" s="8" t="s">
        <v>9469</v>
      </c>
      <c r="B19600" s="8" t="s">
        <v>9470</v>
      </c>
      <c r="C19600" s="8" t="s">
        <v>1824</v>
      </c>
      <c r="D19600" s="8" t="n">
        <v>2004</v>
      </c>
      <c r="E19600" s="19" t="n">
        <v>0</v>
      </c>
      <c r="F19600" s="19" t="n">
        <v>31.8888888888889</v>
      </c>
    </row>
    <row r="19601" customFormat="false" ht="15" hidden="false" customHeight="false" outlineLevel="0" collapsed="false">
      <c r="A19601" s="8" t="s">
        <v>9469</v>
      </c>
      <c r="B19601" s="8" t="s">
        <v>9470</v>
      </c>
      <c r="C19601" s="8" t="s">
        <v>1825</v>
      </c>
      <c r="D19601" s="8" t="n">
        <v>2004</v>
      </c>
      <c r="E19601" s="19" t="n">
        <v>0</v>
      </c>
      <c r="F19601" s="19" t="n">
        <v>32</v>
      </c>
    </row>
    <row r="19602" customFormat="false" ht="15" hidden="false" customHeight="false" outlineLevel="0" collapsed="false">
      <c r="A19602" s="8" t="s">
        <v>9469</v>
      </c>
      <c r="B19602" s="8" t="s">
        <v>9470</v>
      </c>
      <c r="C19602" s="8" t="s">
        <v>1826</v>
      </c>
      <c r="D19602" s="8" t="n">
        <v>2004</v>
      </c>
      <c r="E19602" s="19" t="n">
        <v>0</v>
      </c>
      <c r="F19602" s="19" t="n">
        <v>30</v>
      </c>
    </row>
    <row r="19603" customFormat="false" ht="15" hidden="false" customHeight="false" outlineLevel="0" collapsed="false">
      <c r="A19603" s="8" t="s">
        <v>9469</v>
      </c>
      <c r="B19603" s="8" t="s">
        <v>9470</v>
      </c>
      <c r="C19603" s="8" t="s">
        <v>1827</v>
      </c>
      <c r="D19603" s="8" t="n">
        <v>2004</v>
      </c>
      <c r="E19603" s="19" t="n">
        <v>0</v>
      </c>
      <c r="F19603" s="19" t="n">
        <v>31</v>
      </c>
    </row>
    <row r="19604" customFormat="false" ht="15" hidden="false" customHeight="false" outlineLevel="0" collapsed="false">
      <c r="A19604" s="8" t="s">
        <v>9469</v>
      </c>
      <c r="B19604" s="8" t="s">
        <v>9470</v>
      </c>
      <c r="C19604" s="8" t="s">
        <v>1828</v>
      </c>
      <c r="D19604" s="8" t="n">
        <v>2004</v>
      </c>
      <c r="E19604" s="19" t="n">
        <v>0</v>
      </c>
      <c r="F19604" s="19" t="n">
        <v>29.7777777777778</v>
      </c>
    </row>
    <row r="19605" customFormat="false" ht="15" hidden="false" customHeight="false" outlineLevel="0" collapsed="false">
      <c r="A19605" s="8" t="s">
        <v>9469</v>
      </c>
      <c r="B19605" s="8" t="s">
        <v>9470</v>
      </c>
      <c r="C19605" s="8" t="s">
        <v>1829</v>
      </c>
      <c r="D19605" s="8" t="n">
        <v>2004</v>
      </c>
      <c r="E19605" s="19" t="n">
        <v>0</v>
      </c>
      <c r="F19605" s="19" t="n">
        <v>29.1111111111111</v>
      </c>
    </row>
    <row r="19606" customFormat="false" ht="15" hidden="false" customHeight="false" outlineLevel="0" collapsed="false">
      <c r="A19606" s="8" t="s">
        <v>9469</v>
      </c>
      <c r="B19606" s="8" t="s">
        <v>9470</v>
      </c>
      <c r="C19606" s="8" t="s">
        <v>1830</v>
      </c>
      <c r="D19606" s="8" t="n">
        <v>2004</v>
      </c>
      <c r="E19606" s="19" t="n">
        <v>22.098</v>
      </c>
      <c r="F19606" s="19" t="n">
        <v>26.7777777777778</v>
      </c>
    </row>
    <row r="19607" customFormat="false" ht="15" hidden="false" customHeight="false" outlineLevel="0" collapsed="false">
      <c r="A19607" s="8" t="s">
        <v>9469</v>
      </c>
      <c r="B19607" s="8" t="s">
        <v>9470</v>
      </c>
      <c r="C19607" s="8" t="s">
        <v>1831</v>
      </c>
      <c r="D19607" s="8" t="n">
        <v>2004</v>
      </c>
      <c r="E19607" s="19" t="n">
        <v>0.508</v>
      </c>
      <c r="F19607" s="19" t="n">
        <v>26.2777777777778</v>
      </c>
    </row>
    <row r="19608" customFormat="false" ht="15" hidden="false" customHeight="false" outlineLevel="0" collapsed="false">
      <c r="A19608" s="8" t="s">
        <v>9469</v>
      </c>
      <c r="B19608" s="8" t="s">
        <v>9470</v>
      </c>
      <c r="C19608" s="8" t="s">
        <v>1832</v>
      </c>
      <c r="D19608" s="8" t="n">
        <v>2004</v>
      </c>
      <c r="E19608" s="19" t="n">
        <v>0</v>
      </c>
      <c r="F19608" s="19" t="n">
        <v>26.7222222222222</v>
      </c>
    </row>
    <row r="19609" customFormat="false" ht="15" hidden="false" customHeight="false" outlineLevel="0" collapsed="false">
      <c r="A19609" s="8" t="s">
        <v>9469</v>
      </c>
      <c r="B19609" s="8" t="s">
        <v>9470</v>
      </c>
      <c r="C19609" s="8" t="s">
        <v>1833</v>
      </c>
      <c r="D19609" s="8" t="n">
        <v>2004</v>
      </c>
      <c r="E19609" s="19" t="n">
        <v>0</v>
      </c>
      <c r="F19609" s="19" t="n">
        <v>26.5</v>
      </c>
    </row>
    <row r="19610" customFormat="false" ht="15" hidden="false" customHeight="false" outlineLevel="0" collapsed="false">
      <c r="A19610" s="8" t="s">
        <v>9469</v>
      </c>
      <c r="B19610" s="8" t="s">
        <v>9470</v>
      </c>
      <c r="C19610" s="8" t="s">
        <v>1834</v>
      </c>
      <c r="D19610" s="8" t="n">
        <v>2004</v>
      </c>
      <c r="E19610" s="19" t="n">
        <v>0</v>
      </c>
      <c r="F19610" s="19" t="n">
        <v>27</v>
      </c>
    </row>
    <row r="19611" customFormat="false" ht="15" hidden="false" customHeight="false" outlineLevel="0" collapsed="false">
      <c r="A19611" s="8" t="s">
        <v>9469</v>
      </c>
      <c r="B19611" s="8" t="s">
        <v>9470</v>
      </c>
      <c r="C19611" s="8" t="s">
        <v>1835</v>
      </c>
      <c r="D19611" s="8" t="n">
        <v>2004</v>
      </c>
      <c r="E19611" s="19" t="n">
        <v>0</v>
      </c>
      <c r="F19611" s="19" t="n">
        <v>28</v>
      </c>
    </row>
    <row r="19612" customFormat="false" ht="15" hidden="false" customHeight="false" outlineLevel="0" collapsed="false">
      <c r="A19612" s="8" t="s">
        <v>9469</v>
      </c>
      <c r="B19612" s="8" t="s">
        <v>9470</v>
      </c>
      <c r="C19612" s="8" t="s">
        <v>1836</v>
      </c>
      <c r="D19612" s="8" t="n">
        <v>2004</v>
      </c>
      <c r="E19612" s="19" t="n">
        <v>1.016</v>
      </c>
      <c r="F19612" s="19" t="n">
        <v>19.5</v>
      </c>
    </row>
    <row r="19613" customFormat="false" ht="15" hidden="false" customHeight="false" outlineLevel="0" collapsed="false">
      <c r="A19613" s="8" t="s">
        <v>9469</v>
      </c>
      <c r="B19613" s="8" t="s">
        <v>9470</v>
      </c>
      <c r="C19613" s="8" t="s">
        <v>1837</v>
      </c>
      <c r="D19613" s="8" t="n">
        <v>2004</v>
      </c>
      <c r="E19613" s="19" t="n">
        <v>3.048</v>
      </c>
      <c r="F19613" s="19" t="n">
        <v>25.1111111111111</v>
      </c>
    </row>
    <row r="19614" customFormat="false" ht="15" hidden="false" customHeight="false" outlineLevel="0" collapsed="false">
      <c r="A19614" s="8" t="s">
        <v>9469</v>
      </c>
      <c r="B19614" s="8" t="s">
        <v>9470</v>
      </c>
      <c r="C19614" s="8" t="s">
        <v>1838</v>
      </c>
      <c r="D19614" s="8" t="n">
        <v>2004</v>
      </c>
      <c r="E19614" s="19" t="n">
        <v>7.874</v>
      </c>
      <c r="F19614" s="19" t="n">
        <v>27.8888888888889</v>
      </c>
    </row>
    <row r="19615" customFormat="false" ht="15" hidden="false" customHeight="false" outlineLevel="0" collapsed="false">
      <c r="A19615" s="8" t="s">
        <v>9469</v>
      </c>
      <c r="B19615" s="8" t="s">
        <v>9470</v>
      </c>
      <c r="C19615" s="8" t="s">
        <v>1839</v>
      </c>
      <c r="D19615" s="8" t="n">
        <v>2004</v>
      </c>
      <c r="E19615" s="19" t="n">
        <v>0</v>
      </c>
      <c r="F19615" s="19" t="n">
        <v>27.6111111111111</v>
      </c>
    </row>
    <row r="19616" customFormat="false" ht="15" hidden="false" customHeight="false" outlineLevel="0" collapsed="false">
      <c r="A19616" s="8" t="s">
        <v>9469</v>
      </c>
      <c r="B19616" s="8" t="s">
        <v>9470</v>
      </c>
      <c r="C19616" s="8" t="s">
        <v>1840</v>
      </c>
      <c r="D19616" s="8" t="n">
        <v>2004</v>
      </c>
      <c r="E19616" s="19" t="n">
        <v>0</v>
      </c>
      <c r="F19616" s="19" t="n">
        <v>26.6111111111111</v>
      </c>
    </row>
    <row r="19617" customFormat="false" ht="15" hidden="false" customHeight="false" outlineLevel="0" collapsed="false">
      <c r="A19617" s="8" t="s">
        <v>9469</v>
      </c>
      <c r="B19617" s="8" t="s">
        <v>9470</v>
      </c>
      <c r="C19617" s="8" t="s">
        <v>1841</v>
      </c>
      <c r="D19617" s="8" t="n">
        <v>2004</v>
      </c>
      <c r="E19617" s="19" t="n">
        <v>0</v>
      </c>
      <c r="F19617" s="19" t="n">
        <v>27.7777777777778</v>
      </c>
    </row>
    <row r="19618" customFormat="false" ht="15" hidden="false" customHeight="false" outlineLevel="0" collapsed="false">
      <c r="A19618" s="8" t="s">
        <v>9469</v>
      </c>
      <c r="B19618" s="8" t="s">
        <v>9470</v>
      </c>
      <c r="C19618" s="8" t="s">
        <v>1842</v>
      </c>
      <c r="D19618" s="8" t="n">
        <v>2004</v>
      </c>
      <c r="E19618" s="19" t="n">
        <v>0</v>
      </c>
      <c r="F19618" s="19" t="n">
        <v>29.5</v>
      </c>
    </row>
    <row r="19619" customFormat="false" ht="15" hidden="false" customHeight="false" outlineLevel="0" collapsed="false">
      <c r="A19619" s="8" t="s">
        <v>9469</v>
      </c>
      <c r="B19619" s="8" t="s">
        <v>9470</v>
      </c>
      <c r="C19619" s="8" t="s">
        <v>1843</v>
      </c>
      <c r="D19619" s="8" t="n">
        <v>2004</v>
      </c>
      <c r="E19619" s="19" t="n">
        <v>0</v>
      </c>
      <c r="F19619" s="19" t="n">
        <v>30.8888888888889</v>
      </c>
    </row>
    <row r="19620" customFormat="false" ht="15" hidden="false" customHeight="false" outlineLevel="0" collapsed="false">
      <c r="A19620" s="8" t="s">
        <v>9469</v>
      </c>
      <c r="B19620" s="8" t="s">
        <v>9470</v>
      </c>
      <c r="C19620" s="8" t="s">
        <v>1844</v>
      </c>
      <c r="D19620" s="8" t="n">
        <v>2004</v>
      </c>
      <c r="E19620" s="19" t="n">
        <v>0</v>
      </c>
      <c r="F19620" s="19" t="n">
        <v>28</v>
      </c>
    </row>
    <row r="19621" customFormat="false" ht="15" hidden="false" customHeight="false" outlineLevel="0" collapsed="false">
      <c r="A19621" s="8" t="s">
        <v>9469</v>
      </c>
      <c r="B19621" s="8" t="s">
        <v>9470</v>
      </c>
      <c r="C19621" s="8" t="s">
        <v>1845</v>
      </c>
      <c r="D19621" s="8" t="n">
        <v>2004</v>
      </c>
      <c r="E19621" s="19" t="n">
        <v>0</v>
      </c>
      <c r="F19621" s="19" t="n">
        <v>27.1111111111111</v>
      </c>
    </row>
    <row r="19622" customFormat="false" ht="15" hidden="false" customHeight="false" outlineLevel="0" collapsed="false">
      <c r="A19622" s="8" t="s">
        <v>9469</v>
      </c>
      <c r="B19622" s="8" t="s">
        <v>9470</v>
      </c>
      <c r="C19622" s="8" t="s">
        <v>1846</v>
      </c>
      <c r="D19622" s="8" t="n">
        <v>2004</v>
      </c>
      <c r="E19622" s="19" t="n">
        <v>0</v>
      </c>
      <c r="F19622" s="19" t="n">
        <v>27.7777777777778</v>
      </c>
    </row>
    <row r="19623" customFormat="false" ht="15" hidden="false" customHeight="false" outlineLevel="0" collapsed="false">
      <c r="A19623" s="8" t="s">
        <v>9469</v>
      </c>
      <c r="B19623" s="8" t="s">
        <v>9470</v>
      </c>
      <c r="C19623" s="8" t="s">
        <v>1847</v>
      </c>
      <c r="D19623" s="8" t="n">
        <v>2004</v>
      </c>
      <c r="E19623" s="19" t="n">
        <v>0</v>
      </c>
      <c r="F19623" s="19" t="n">
        <v>30</v>
      </c>
    </row>
    <row r="19624" customFormat="false" ht="15" hidden="false" customHeight="false" outlineLevel="0" collapsed="false">
      <c r="A19624" s="8" t="s">
        <v>9469</v>
      </c>
      <c r="B19624" s="8" t="s">
        <v>9470</v>
      </c>
      <c r="C19624" s="8" t="s">
        <v>1848</v>
      </c>
      <c r="D19624" s="8" t="n">
        <v>2004</v>
      </c>
      <c r="E19624" s="19" t="n">
        <v>0</v>
      </c>
      <c r="F19624" s="19" t="n">
        <v>31.2222222222222</v>
      </c>
    </row>
    <row r="19625" customFormat="false" ht="15" hidden="false" customHeight="false" outlineLevel="0" collapsed="false">
      <c r="A19625" s="8" t="s">
        <v>9469</v>
      </c>
      <c r="B19625" s="8" t="s">
        <v>9470</v>
      </c>
      <c r="C19625" s="8" t="s">
        <v>1849</v>
      </c>
      <c r="D19625" s="8" t="n">
        <v>2004</v>
      </c>
      <c r="E19625" s="19" t="n">
        <v>0</v>
      </c>
      <c r="F19625" s="19" t="n">
        <v>31</v>
      </c>
    </row>
    <row r="19626" customFormat="false" ht="15" hidden="false" customHeight="false" outlineLevel="0" collapsed="false">
      <c r="A19626" s="8" t="s">
        <v>9469</v>
      </c>
      <c r="B19626" s="8" t="s">
        <v>9470</v>
      </c>
      <c r="C19626" s="8" t="s">
        <v>1850</v>
      </c>
      <c r="D19626" s="8" t="n">
        <v>2004</v>
      </c>
      <c r="E19626" s="19" t="n">
        <v>0</v>
      </c>
      <c r="F19626" s="19" t="n">
        <v>31.5</v>
      </c>
    </row>
    <row r="19627" customFormat="false" ht="15" hidden="false" customHeight="false" outlineLevel="0" collapsed="false">
      <c r="A19627" s="8" t="s">
        <v>9469</v>
      </c>
      <c r="B19627" s="8" t="s">
        <v>9470</v>
      </c>
      <c r="C19627" s="8" t="s">
        <v>1851</v>
      </c>
      <c r="D19627" s="8" t="n">
        <v>2004</v>
      </c>
      <c r="E19627" s="19" t="n">
        <v>0</v>
      </c>
      <c r="F19627" s="19" t="n">
        <v>32</v>
      </c>
    </row>
    <row r="19628" customFormat="false" ht="15" hidden="false" customHeight="false" outlineLevel="0" collapsed="false">
      <c r="A19628" s="8" t="s">
        <v>9469</v>
      </c>
      <c r="B19628" s="8" t="s">
        <v>9470</v>
      </c>
      <c r="C19628" s="8" t="s">
        <v>1852</v>
      </c>
      <c r="D19628" s="8" t="n">
        <v>2004</v>
      </c>
      <c r="E19628" s="19" t="n">
        <v>0</v>
      </c>
      <c r="F19628" s="19" t="n">
        <v>32</v>
      </c>
    </row>
    <row r="19629" customFormat="false" ht="15" hidden="false" customHeight="false" outlineLevel="0" collapsed="false">
      <c r="A19629" s="8" t="s">
        <v>9469</v>
      </c>
      <c r="B19629" s="8" t="s">
        <v>9470</v>
      </c>
      <c r="C19629" s="8" t="s">
        <v>1853</v>
      </c>
      <c r="D19629" s="8" t="n">
        <v>2004</v>
      </c>
      <c r="E19629" s="19" t="n">
        <v>0</v>
      </c>
      <c r="F19629" s="19" t="n">
        <v>32.1111111111111</v>
      </c>
    </row>
    <row r="19630" customFormat="false" ht="15" hidden="false" customHeight="false" outlineLevel="0" collapsed="false">
      <c r="A19630" s="8" t="s">
        <v>9469</v>
      </c>
      <c r="B19630" s="8" t="s">
        <v>9470</v>
      </c>
      <c r="C19630" s="8" t="s">
        <v>1854</v>
      </c>
      <c r="D19630" s="8" t="n">
        <v>2004</v>
      </c>
      <c r="E19630" s="19" t="n">
        <v>0</v>
      </c>
      <c r="F19630" s="19" t="n">
        <v>32</v>
      </c>
    </row>
    <row r="19631" customFormat="false" ht="15" hidden="false" customHeight="false" outlineLevel="0" collapsed="false">
      <c r="A19631" s="8" t="s">
        <v>9469</v>
      </c>
      <c r="B19631" s="8" t="s">
        <v>9470</v>
      </c>
      <c r="C19631" s="8" t="s">
        <v>1855</v>
      </c>
      <c r="D19631" s="8" t="n">
        <v>2004</v>
      </c>
      <c r="E19631" s="19" t="n">
        <v>0</v>
      </c>
      <c r="F19631" s="19" t="n">
        <v>31</v>
      </c>
    </row>
    <row r="19632" customFormat="false" ht="15" hidden="false" customHeight="false" outlineLevel="0" collapsed="false">
      <c r="A19632" s="8" t="s">
        <v>9469</v>
      </c>
      <c r="B19632" s="8" t="s">
        <v>9470</v>
      </c>
      <c r="C19632" s="8" t="s">
        <v>1856</v>
      </c>
      <c r="D19632" s="8" t="n">
        <v>2004</v>
      </c>
      <c r="E19632" s="19" t="n">
        <v>0</v>
      </c>
      <c r="F19632" s="19" t="n">
        <v>32.2222222222222</v>
      </c>
    </row>
    <row r="19633" customFormat="false" ht="15" hidden="false" customHeight="false" outlineLevel="0" collapsed="false">
      <c r="A19633" s="8" t="s">
        <v>9469</v>
      </c>
      <c r="B19633" s="8" t="s">
        <v>9470</v>
      </c>
      <c r="C19633" s="8" t="s">
        <v>1857</v>
      </c>
      <c r="D19633" s="8" t="n">
        <v>2004</v>
      </c>
      <c r="E19633" s="19" t="n">
        <v>0</v>
      </c>
      <c r="F19633" s="19" t="n">
        <v>34</v>
      </c>
    </row>
    <row r="19634" customFormat="false" ht="15" hidden="false" customHeight="false" outlineLevel="0" collapsed="false">
      <c r="A19634" s="8" t="s">
        <v>9469</v>
      </c>
      <c r="B19634" s="8" t="s">
        <v>9470</v>
      </c>
      <c r="C19634" s="8" t="s">
        <v>1858</v>
      </c>
      <c r="D19634" s="8" t="n">
        <v>2004</v>
      </c>
      <c r="E19634" s="19" t="n">
        <v>0</v>
      </c>
      <c r="F19634" s="19" t="n">
        <v>33.7777777777778</v>
      </c>
    </row>
    <row r="19635" customFormat="false" ht="15" hidden="false" customHeight="false" outlineLevel="0" collapsed="false">
      <c r="A19635" s="8" t="s">
        <v>9469</v>
      </c>
      <c r="B19635" s="8" t="s">
        <v>9470</v>
      </c>
      <c r="C19635" s="8" t="s">
        <v>1859</v>
      </c>
      <c r="D19635" s="8" t="n">
        <v>2004</v>
      </c>
      <c r="E19635" s="19" t="n">
        <v>0</v>
      </c>
      <c r="F19635" s="19" t="n">
        <v>33.3888888888889</v>
      </c>
    </row>
    <row r="19636" customFormat="false" ht="15" hidden="false" customHeight="false" outlineLevel="0" collapsed="false">
      <c r="A19636" s="8" t="s">
        <v>9469</v>
      </c>
      <c r="B19636" s="8" t="s">
        <v>9470</v>
      </c>
      <c r="C19636" s="8" t="s">
        <v>1860</v>
      </c>
      <c r="D19636" s="8" t="n">
        <v>2004</v>
      </c>
      <c r="E19636" s="19" t="n">
        <v>0</v>
      </c>
      <c r="F19636" s="19" t="n">
        <v>34.7777777777778</v>
      </c>
    </row>
    <row r="19637" customFormat="false" ht="15" hidden="false" customHeight="false" outlineLevel="0" collapsed="false">
      <c r="A19637" s="8" t="s">
        <v>9469</v>
      </c>
      <c r="B19637" s="8" t="s">
        <v>9470</v>
      </c>
      <c r="C19637" s="8" t="s">
        <v>1861</v>
      </c>
      <c r="D19637" s="8" t="n">
        <v>2004</v>
      </c>
      <c r="E19637" s="19" t="n">
        <v>0</v>
      </c>
      <c r="F19637" s="19" t="n">
        <v>35.2777777777778</v>
      </c>
    </row>
    <row r="19638" customFormat="false" ht="15" hidden="false" customHeight="false" outlineLevel="0" collapsed="false">
      <c r="A19638" s="8" t="s">
        <v>9469</v>
      </c>
      <c r="B19638" s="8" t="s">
        <v>9470</v>
      </c>
      <c r="C19638" s="8" t="s">
        <v>1862</v>
      </c>
      <c r="D19638" s="8" t="n">
        <v>2004</v>
      </c>
      <c r="E19638" s="19" t="n">
        <v>0</v>
      </c>
      <c r="F19638" s="19" t="n">
        <v>35.6111111111111</v>
      </c>
    </row>
    <row r="19639" customFormat="false" ht="15" hidden="false" customHeight="false" outlineLevel="0" collapsed="false">
      <c r="A19639" s="8" t="s">
        <v>9469</v>
      </c>
      <c r="B19639" s="8" t="s">
        <v>9470</v>
      </c>
      <c r="C19639" s="8" t="s">
        <v>1863</v>
      </c>
      <c r="D19639" s="8" t="n">
        <v>2004</v>
      </c>
      <c r="E19639" s="19" t="n">
        <v>0</v>
      </c>
      <c r="F19639" s="19" t="n">
        <v>35</v>
      </c>
    </row>
    <row r="19640" customFormat="false" ht="15" hidden="false" customHeight="false" outlineLevel="0" collapsed="false">
      <c r="A19640" s="8" t="s">
        <v>9469</v>
      </c>
      <c r="B19640" s="8" t="s">
        <v>9470</v>
      </c>
      <c r="C19640" s="8" t="s">
        <v>1864</v>
      </c>
      <c r="D19640" s="8" t="n">
        <v>2004</v>
      </c>
      <c r="E19640" s="19" t="n">
        <v>0</v>
      </c>
      <c r="F19640" s="19" t="n">
        <v>35.2222222222222</v>
      </c>
    </row>
    <row r="19641" customFormat="false" ht="15" hidden="false" customHeight="false" outlineLevel="0" collapsed="false">
      <c r="A19641" s="8" t="s">
        <v>9469</v>
      </c>
      <c r="B19641" s="8" t="s">
        <v>9470</v>
      </c>
      <c r="C19641" s="8" t="s">
        <v>1865</v>
      </c>
      <c r="D19641" s="8" t="n">
        <v>2004</v>
      </c>
      <c r="E19641" s="19" t="n">
        <v>0</v>
      </c>
      <c r="F19641" s="19" t="n">
        <v>35.5</v>
      </c>
    </row>
    <row r="19642" customFormat="false" ht="15" hidden="false" customHeight="false" outlineLevel="0" collapsed="false">
      <c r="A19642" s="8" t="s">
        <v>9469</v>
      </c>
      <c r="B19642" s="8" t="s">
        <v>9470</v>
      </c>
      <c r="C19642" s="8" t="s">
        <v>1866</v>
      </c>
      <c r="D19642" s="8" t="n">
        <v>2004</v>
      </c>
      <c r="E19642" s="19" t="n">
        <v>0</v>
      </c>
      <c r="F19642" s="19" t="n">
        <v>35.8888888888889</v>
      </c>
    </row>
    <row r="19643" customFormat="false" ht="15" hidden="false" customHeight="false" outlineLevel="0" collapsed="false">
      <c r="A19643" s="8" t="s">
        <v>9469</v>
      </c>
      <c r="B19643" s="8" t="s">
        <v>9470</v>
      </c>
      <c r="C19643" s="8" t="s">
        <v>1867</v>
      </c>
      <c r="D19643" s="8" t="n">
        <v>2004</v>
      </c>
      <c r="E19643" s="19" t="n">
        <v>0</v>
      </c>
      <c r="F19643" s="19" t="n">
        <v>37.1111111111111</v>
      </c>
    </row>
    <row r="19644" customFormat="false" ht="15" hidden="false" customHeight="false" outlineLevel="0" collapsed="false">
      <c r="A19644" s="8" t="s">
        <v>9469</v>
      </c>
      <c r="B19644" s="8" t="s">
        <v>9470</v>
      </c>
      <c r="C19644" s="8" t="s">
        <v>1868</v>
      </c>
      <c r="D19644" s="8" t="n">
        <v>2004</v>
      </c>
      <c r="E19644" s="19" t="n">
        <v>0</v>
      </c>
      <c r="F19644" s="19" t="n">
        <v>36.6111111111111</v>
      </c>
    </row>
    <row r="19645" customFormat="false" ht="15" hidden="false" customHeight="false" outlineLevel="0" collapsed="false">
      <c r="A19645" s="8" t="s">
        <v>9469</v>
      </c>
      <c r="B19645" s="8" t="s">
        <v>9470</v>
      </c>
      <c r="C19645" s="8" t="s">
        <v>1869</v>
      </c>
      <c r="D19645" s="8" t="n">
        <v>2004</v>
      </c>
      <c r="E19645" s="19" t="n">
        <v>0</v>
      </c>
      <c r="F19645" s="19" t="n">
        <v>36</v>
      </c>
    </row>
    <row r="19646" customFormat="false" ht="15" hidden="false" customHeight="false" outlineLevel="0" collapsed="false">
      <c r="A19646" s="8" t="s">
        <v>9469</v>
      </c>
      <c r="B19646" s="8" t="s">
        <v>9470</v>
      </c>
      <c r="C19646" s="8" t="s">
        <v>1870</v>
      </c>
      <c r="D19646" s="8" t="n">
        <v>2004</v>
      </c>
      <c r="E19646" s="19" t="n">
        <v>0</v>
      </c>
      <c r="F19646" s="19" t="n">
        <v>36.7777777777778</v>
      </c>
    </row>
    <row r="19647" customFormat="false" ht="15" hidden="false" customHeight="false" outlineLevel="0" collapsed="false">
      <c r="A19647" s="8" t="s">
        <v>9469</v>
      </c>
      <c r="B19647" s="8" t="s">
        <v>9470</v>
      </c>
      <c r="C19647" s="8" t="s">
        <v>1871</v>
      </c>
      <c r="D19647" s="8" t="n">
        <v>2004</v>
      </c>
      <c r="E19647" s="19" t="n">
        <v>0</v>
      </c>
      <c r="F19647" s="19" t="n">
        <v>37</v>
      </c>
    </row>
    <row r="19648" customFormat="false" ht="15" hidden="false" customHeight="false" outlineLevel="0" collapsed="false">
      <c r="A19648" s="8" t="s">
        <v>9469</v>
      </c>
      <c r="B19648" s="8" t="s">
        <v>9470</v>
      </c>
      <c r="C19648" s="8" t="s">
        <v>1872</v>
      </c>
      <c r="D19648" s="8" t="n">
        <v>2004</v>
      </c>
      <c r="E19648" s="19" t="n">
        <v>0</v>
      </c>
      <c r="F19648" s="19" t="n">
        <v>37.5</v>
      </c>
    </row>
    <row r="19649" customFormat="false" ht="15" hidden="false" customHeight="false" outlineLevel="0" collapsed="false">
      <c r="A19649" s="8" t="s">
        <v>9469</v>
      </c>
      <c r="B19649" s="8" t="s">
        <v>9470</v>
      </c>
      <c r="C19649" s="8" t="s">
        <v>1873</v>
      </c>
      <c r="D19649" s="8" t="n">
        <v>2004</v>
      </c>
      <c r="E19649" s="19" t="n">
        <v>0</v>
      </c>
      <c r="F19649" s="19" t="n">
        <v>36.7222222222222</v>
      </c>
    </row>
    <row r="19650" customFormat="false" ht="15" hidden="false" customHeight="false" outlineLevel="0" collapsed="false">
      <c r="A19650" s="8" t="s">
        <v>9469</v>
      </c>
      <c r="B19650" s="8" t="s">
        <v>9470</v>
      </c>
      <c r="C19650" s="8" t="s">
        <v>1874</v>
      </c>
      <c r="D19650" s="8" t="n">
        <v>2004</v>
      </c>
      <c r="E19650" s="19" t="n">
        <v>0</v>
      </c>
      <c r="F19650" s="19" t="n">
        <v>37</v>
      </c>
    </row>
    <row r="19651" customFormat="false" ht="15" hidden="false" customHeight="false" outlineLevel="0" collapsed="false">
      <c r="A19651" s="8" t="s">
        <v>9469</v>
      </c>
      <c r="B19651" s="8" t="s">
        <v>9470</v>
      </c>
      <c r="C19651" s="8" t="s">
        <v>1875</v>
      </c>
      <c r="D19651" s="8" t="n">
        <v>2004</v>
      </c>
      <c r="E19651" s="19" t="n">
        <v>0</v>
      </c>
      <c r="F19651" s="19" t="n">
        <v>36</v>
      </c>
    </row>
    <row r="19652" customFormat="false" ht="15" hidden="false" customHeight="false" outlineLevel="0" collapsed="false">
      <c r="A19652" s="8" t="s">
        <v>9469</v>
      </c>
      <c r="B19652" s="8" t="s">
        <v>9470</v>
      </c>
      <c r="C19652" s="8" t="s">
        <v>1876</v>
      </c>
      <c r="D19652" s="8" t="n">
        <v>2004</v>
      </c>
      <c r="E19652" s="19" t="n">
        <v>0</v>
      </c>
      <c r="F19652" s="19" t="n">
        <v>34.7222222222222</v>
      </c>
    </row>
    <row r="19653" customFormat="false" ht="15" hidden="false" customHeight="false" outlineLevel="0" collapsed="false">
      <c r="A19653" s="8" t="s">
        <v>9469</v>
      </c>
      <c r="B19653" s="8" t="s">
        <v>9470</v>
      </c>
      <c r="C19653" s="8" t="s">
        <v>1877</v>
      </c>
      <c r="D19653" s="8" t="n">
        <v>2004</v>
      </c>
      <c r="E19653" s="19" t="n">
        <v>0</v>
      </c>
      <c r="F19653" s="19" t="n">
        <v>35</v>
      </c>
    </row>
    <row r="19654" customFormat="false" ht="15" hidden="false" customHeight="false" outlineLevel="0" collapsed="false">
      <c r="A19654" s="8" t="s">
        <v>9469</v>
      </c>
      <c r="B19654" s="8" t="s">
        <v>9470</v>
      </c>
      <c r="C19654" s="8" t="s">
        <v>1878</v>
      </c>
      <c r="D19654" s="8" t="n">
        <v>2004</v>
      </c>
      <c r="E19654" s="19" t="n">
        <v>0</v>
      </c>
      <c r="F19654" s="19" t="n">
        <v>37.2222222222222</v>
      </c>
    </row>
    <row r="19655" customFormat="false" ht="15" hidden="false" customHeight="false" outlineLevel="0" collapsed="false">
      <c r="A19655" s="8" t="s">
        <v>9469</v>
      </c>
      <c r="B19655" s="8" t="s">
        <v>9470</v>
      </c>
      <c r="C19655" s="8" t="s">
        <v>1879</v>
      </c>
      <c r="D19655" s="8" t="n">
        <v>2004</v>
      </c>
      <c r="E19655" s="19" t="n">
        <v>0</v>
      </c>
      <c r="F19655" s="19" t="n">
        <v>37.2777777777778</v>
      </c>
    </row>
    <row r="19656" customFormat="false" ht="15" hidden="false" customHeight="false" outlineLevel="0" collapsed="false">
      <c r="A19656" s="8" t="s">
        <v>9469</v>
      </c>
      <c r="B19656" s="8" t="s">
        <v>9470</v>
      </c>
      <c r="C19656" s="8" t="s">
        <v>1880</v>
      </c>
      <c r="D19656" s="8" t="n">
        <v>2004</v>
      </c>
      <c r="E19656" s="19" t="n">
        <v>0</v>
      </c>
      <c r="F19656" s="19" t="n">
        <v>39.5</v>
      </c>
    </row>
    <row r="19657" customFormat="false" ht="15" hidden="false" customHeight="false" outlineLevel="0" collapsed="false">
      <c r="A19657" s="8" t="s">
        <v>9469</v>
      </c>
      <c r="B19657" s="8" t="s">
        <v>9470</v>
      </c>
      <c r="C19657" s="8" t="s">
        <v>1881</v>
      </c>
      <c r="D19657" s="8" t="n">
        <v>2004</v>
      </c>
      <c r="E19657" s="19" t="n">
        <v>0</v>
      </c>
      <c r="F19657" s="19" t="n">
        <v>39</v>
      </c>
    </row>
    <row r="19658" customFormat="false" ht="15" hidden="false" customHeight="false" outlineLevel="0" collapsed="false">
      <c r="A19658" s="8" t="s">
        <v>9469</v>
      </c>
      <c r="B19658" s="8" t="s">
        <v>9470</v>
      </c>
      <c r="C19658" s="8" t="s">
        <v>1882</v>
      </c>
      <c r="D19658" s="8" t="n">
        <v>2004</v>
      </c>
      <c r="E19658" s="19" t="n">
        <v>0</v>
      </c>
      <c r="F19658" s="19" t="n">
        <v>40.2222222222222</v>
      </c>
    </row>
    <row r="19659" customFormat="false" ht="15" hidden="false" customHeight="false" outlineLevel="0" collapsed="false">
      <c r="A19659" s="8" t="s">
        <v>9469</v>
      </c>
      <c r="B19659" s="8" t="s">
        <v>9470</v>
      </c>
      <c r="C19659" s="8" t="s">
        <v>1883</v>
      </c>
      <c r="D19659" s="8" t="n">
        <v>2004</v>
      </c>
      <c r="E19659" s="19" t="n">
        <v>0</v>
      </c>
      <c r="F19659" s="19" t="n">
        <v>40.7777777777778</v>
      </c>
    </row>
    <row r="19660" customFormat="false" ht="15" hidden="false" customHeight="false" outlineLevel="0" collapsed="false">
      <c r="A19660" s="8" t="s">
        <v>9469</v>
      </c>
      <c r="B19660" s="8" t="s">
        <v>9470</v>
      </c>
      <c r="C19660" s="8" t="s">
        <v>1884</v>
      </c>
      <c r="D19660" s="8" t="n">
        <v>2004</v>
      </c>
      <c r="E19660" s="19" t="n">
        <v>0</v>
      </c>
      <c r="F19660" s="19" t="n">
        <v>41.7222222222222</v>
      </c>
    </row>
    <row r="19661" customFormat="false" ht="15" hidden="false" customHeight="false" outlineLevel="0" collapsed="false">
      <c r="A19661" s="8" t="s">
        <v>9469</v>
      </c>
      <c r="B19661" s="8" t="s">
        <v>9470</v>
      </c>
      <c r="C19661" s="8" t="s">
        <v>1885</v>
      </c>
      <c r="D19661" s="8" t="n">
        <v>2004</v>
      </c>
      <c r="E19661" s="19" t="n">
        <v>0</v>
      </c>
      <c r="F19661" s="19" t="n">
        <v>41.2777777777778</v>
      </c>
    </row>
    <row r="19662" customFormat="false" ht="15" hidden="false" customHeight="false" outlineLevel="0" collapsed="false">
      <c r="A19662" s="8" t="s">
        <v>9469</v>
      </c>
      <c r="B19662" s="8" t="s">
        <v>9470</v>
      </c>
      <c r="C19662" s="8" t="s">
        <v>1886</v>
      </c>
      <c r="D19662" s="8" t="n">
        <v>2004</v>
      </c>
      <c r="E19662" s="19" t="n">
        <v>0</v>
      </c>
      <c r="F19662" s="19" t="n">
        <v>41.5</v>
      </c>
    </row>
    <row r="19663" customFormat="false" ht="15" hidden="false" customHeight="false" outlineLevel="0" collapsed="false">
      <c r="A19663" s="8" t="s">
        <v>9469</v>
      </c>
      <c r="B19663" s="8" t="s">
        <v>9470</v>
      </c>
      <c r="C19663" s="8" t="s">
        <v>1887</v>
      </c>
      <c r="D19663" s="8" t="n">
        <v>2004</v>
      </c>
      <c r="E19663" s="19" t="n">
        <v>0</v>
      </c>
      <c r="F19663" s="19" t="n">
        <v>42</v>
      </c>
    </row>
    <row r="19664" customFormat="false" ht="15" hidden="false" customHeight="false" outlineLevel="0" collapsed="false">
      <c r="A19664" s="8" t="s">
        <v>9469</v>
      </c>
      <c r="B19664" s="8" t="s">
        <v>9470</v>
      </c>
      <c r="C19664" s="8" t="s">
        <v>1888</v>
      </c>
      <c r="D19664" s="8" t="n">
        <v>2004</v>
      </c>
      <c r="E19664" s="19" t="n">
        <v>0</v>
      </c>
      <c r="F19664" s="19" t="n">
        <v>41.5</v>
      </c>
    </row>
    <row r="19665" customFormat="false" ht="15" hidden="false" customHeight="false" outlineLevel="0" collapsed="false">
      <c r="A19665" s="8" t="s">
        <v>9469</v>
      </c>
      <c r="B19665" s="8" t="s">
        <v>9470</v>
      </c>
      <c r="C19665" s="8" t="s">
        <v>1889</v>
      </c>
      <c r="D19665" s="8" t="n">
        <v>2004</v>
      </c>
      <c r="E19665" s="19" t="n">
        <v>0</v>
      </c>
      <c r="F19665" s="19" t="n">
        <v>42</v>
      </c>
    </row>
    <row r="19666" customFormat="false" ht="15" hidden="false" customHeight="false" outlineLevel="0" collapsed="false">
      <c r="A19666" s="8" t="s">
        <v>9469</v>
      </c>
      <c r="B19666" s="8" t="s">
        <v>9470</v>
      </c>
      <c r="C19666" s="8" t="s">
        <v>1890</v>
      </c>
      <c r="D19666" s="8" t="n">
        <v>2004</v>
      </c>
      <c r="E19666" s="19" t="n">
        <v>0</v>
      </c>
      <c r="F19666" s="19" t="n">
        <v>41.5</v>
      </c>
    </row>
    <row r="19667" customFormat="false" ht="15" hidden="false" customHeight="false" outlineLevel="0" collapsed="false">
      <c r="A19667" s="8" t="s">
        <v>9469</v>
      </c>
      <c r="B19667" s="8" t="s">
        <v>9470</v>
      </c>
      <c r="C19667" s="8" t="s">
        <v>1891</v>
      </c>
      <c r="D19667" s="8" t="n">
        <v>2004</v>
      </c>
      <c r="E19667" s="19" t="n">
        <v>0</v>
      </c>
      <c r="F19667" s="19" t="n">
        <v>42</v>
      </c>
    </row>
    <row r="19668" customFormat="false" ht="15" hidden="false" customHeight="false" outlineLevel="0" collapsed="false">
      <c r="A19668" s="8" t="s">
        <v>9469</v>
      </c>
      <c r="B19668" s="8" t="s">
        <v>9470</v>
      </c>
      <c r="C19668" s="8" t="s">
        <v>1892</v>
      </c>
      <c r="D19668" s="8" t="n">
        <v>2004</v>
      </c>
      <c r="E19668" s="19" t="n">
        <v>0</v>
      </c>
      <c r="F19668" s="19" t="n">
        <v>40.7777777777778</v>
      </c>
    </row>
    <row r="19669" customFormat="false" ht="15" hidden="false" customHeight="false" outlineLevel="0" collapsed="false">
      <c r="A19669" s="8" t="s">
        <v>9469</v>
      </c>
      <c r="B19669" s="8" t="s">
        <v>9470</v>
      </c>
      <c r="C19669" s="8" t="s">
        <v>1893</v>
      </c>
      <c r="D19669" s="8" t="n">
        <v>2004</v>
      </c>
      <c r="E19669" s="19" t="n">
        <v>0</v>
      </c>
      <c r="F19669" s="19" t="n">
        <v>39.1111111111111</v>
      </c>
    </row>
    <row r="19670" customFormat="false" ht="15" hidden="false" customHeight="false" outlineLevel="0" collapsed="false">
      <c r="A19670" s="8" t="s">
        <v>9469</v>
      </c>
      <c r="B19670" s="8" t="s">
        <v>9470</v>
      </c>
      <c r="C19670" s="8" t="s">
        <v>1894</v>
      </c>
      <c r="D19670" s="8" t="n">
        <v>2004</v>
      </c>
      <c r="E19670" s="19" t="n">
        <v>0</v>
      </c>
      <c r="F19670" s="19" t="n">
        <v>39.2777777777778</v>
      </c>
    </row>
    <row r="19671" customFormat="false" ht="15" hidden="false" customHeight="false" outlineLevel="0" collapsed="false">
      <c r="A19671" s="8" t="s">
        <v>9469</v>
      </c>
      <c r="B19671" s="8" t="s">
        <v>9470</v>
      </c>
      <c r="C19671" s="8" t="s">
        <v>1895</v>
      </c>
      <c r="D19671" s="8" t="n">
        <v>2004</v>
      </c>
      <c r="E19671" s="19" t="n">
        <v>0</v>
      </c>
      <c r="F19671" s="19" t="n">
        <v>39</v>
      </c>
    </row>
    <row r="19672" customFormat="false" ht="15" hidden="false" customHeight="false" outlineLevel="0" collapsed="false">
      <c r="A19672" s="8" t="s">
        <v>9469</v>
      </c>
      <c r="B19672" s="8" t="s">
        <v>9470</v>
      </c>
      <c r="C19672" s="8" t="s">
        <v>1896</v>
      </c>
      <c r="D19672" s="8" t="n">
        <v>2004</v>
      </c>
      <c r="E19672" s="19" t="n">
        <v>0</v>
      </c>
      <c r="F19672" s="19" t="n">
        <v>39.6111111111111</v>
      </c>
    </row>
    <row r="19673" customFormat="false" ht="15" hidden="false" customHeight="false" outlineLevel="0" collapsed="false">
      <c r="A19673" s="8" t="s">
        <v>9469</v>
      </c>
      <c r="B19673" s="8" t="s">
        <v>9470</v>
      </c>
      <c r="C19673" s="8" t="s">
        <v>1897</v>
      </c>
      <c r="D19673" s="8" t="n">
        <v>2004</v>
      </c>
      <c r="E19673" s="19" t="n">
        <v>0</v>
      </c>
      <c r="F19673" s="19" t="n">
        <v>38.1111111111111</v>
      </c>
    </row>
    <row r="19674" customFormat="false" ht="15" hidden="false" customHeight="false" outlineLevel="0" collapsed="false">
      <c r="A19674" s="8" t="s">
        <v>9469</v>
      </c>
      <c r="B19674" s="8" t="s">
        <v>9470</v>
      </c>
      <c r="C19674" s="8" t="s">
        <v>1898</v>
      </c>
      <c r="D19674" s="8" t="n">
        <v>2004</v>
      </c>
      <c r="E19674" s="19" t="n">
        <v>0</v>
      </c>
      <c r="F19674" s="19" t="n">
        <v>38.1111111111111</v>
      </c>
    </row>
    <row r="19675" customFormat="false" ht="15" hidden="false" customHeight="false" outlineLevel="0" collapsed="false">
      <c r="A19675" s="8" t="s">
        <v>9469</v>
      </c>
      <c r="B19675" s="8" t="s">
        <v>9470</v>
      </c>
      <c r="C19675" s="8" t="s">
        <v>1899</v>
      </c>
      <c r="D19675" s="8" t="n">
        <v>2004</v>
      </c>
      <c r="E19675" s="19" t="n">
        <v>0</v>
      </c>
      <c r="F19675" s="19" t="n">
        <v>40.2777777777778</v>
      </c>
    </row>
    <row r="19676" customFormat="false" ht="15" hidden="false" customHeight="false" outlineLevel="0" collapsed="false">
      <c r="A19676" s="8" t="s">
        <v>9469</v>
      </c>
      <c r="B19676" s="8" t="s">
        <v>9470</v>
      </c>
      <c r="C19676" s="8" t="s">
        <v>1900</v>
      </c>
      <c r="D19676" s="8" t="n">
        <v>2004</v>
      </c>
      <c r="E19676" s="19" t="n">
        <v>0</v>
      </c>
      <c r="F19676" s="19" t="n">
        <v>40</v>
      </c>
    </row>
    <row r="19677" customFormat="false" ht="15" hidden="false" customHeight="false" outlineLevel="0" collapsed="false">
      <c r="A19677" s="8" t="s">
        <v>9469</v>
      </c>
      <c r="B19677" s="8" t="s">
        <v>9470</v>
      </c>
      <c r="C19677" s="8" t="s">
        <v>1901</v>
      </c>
      <c r="D19677" s="8" t="n">
        <v>2004</v>
      </c>
      <c r="E19677" s="19" t="n">
        <v>0</v>
      </c>
      <c r="F19677" s="19" t="n">
        <v>41.1111111111111</v>
      </c>
    </row>
    <row r="19678" customFormat="false" ht="15" hidden="false" customHeight="false" outlineLevel="0" collapsed="false">
      <c r="A19678" s="8" t="s">
        <v>9469</v>
      </c>
      <c r="B19678" s="8" t="s">
        <v>9470</v>
      </c>
      <c r="C19678" s="8" t="s">
        <v>1902</v>
      </c>
      <c r="D19678" s="8" t="n">
        <v>2004</v>
      </c>
      <c r="E19678" s="19" t="n">
        <v>0</v>
      </c>
      <c r="F19678" s="19" t="n">
        <v>41.1111111111111</v>
      </c>
    </row>
    <row r="19679" customFormat="false" ht="15" hidden="false" customHeight="false" outlineLevel="0" collapsed="false">
      <c r="A19679" s="8" t="s">
        <v>9469</v>
      </c>
      <c r="B19679" s="8" t="s">
        <v>9470</v>
      </c>
      <c r="C19679" s="8" t="s">
        <v>1903</v>
      </c>
      <c r="D19679" s="8" t="n">
        <v>2004</v>
      </c>
      <c r="E19679" s="19" t="n">
        <v>0</v>
      </c>
      <c r="F19679" s="19" t="n">
        <v>41.2222222222222</v>
      </c>
    </row>
    <row r="19680" customFormat="false" ht="15" hidden="false" customHeight="false" outlineLevel="0" collapsed="false">
      <c r="A19680" s="8" t="s">
        <v>9469</v>
      </c>
      <c r="B19680" s="8" t="s">
        <v>9470</v>
      </c>
      <c r="C19680" s="8" t="s">
        <v>1904</v>
      </c>
      <c r="D19680" s="8" t="n">
        <v>2004</v>
      </c>
      <c r="E19680" s="19" t="n">
        <v>0</v>
      </c>
      <c r="F19680" s="19" t="n">
        <v>41</v>
      </c>
    </row>
    <row r="19681" customFormat="false" ht="15" hidden="false" customHeight="false" outlineLevel="0" collapsed="false">
      <c r="A19681" s="8" t="s">
        <v>9469</v>
      </c>
      <c r="B19681" s="8" t="s">
        <v>9470</v>
      </c>
      <c r="C19681" s="8" t="s">
        <v>1905</v>
      </c>
      <c r="D19681" s="8" t="n">
        <v>2004</v>
      </c>
      <c r="E19681" s="19" t="n">
        <v>0</v>
      </c>
      <c r="F19681" s="19" t="n">
        <v>41.1111111111111</v>
      </c>
    </row>
    <row r="19682" customFormat="false" ht="15" hidden="false" customHeight="false" outlineLevel="0" collapsed="false">
      <c r="A19682" s="8" t="s">
        <v>9469</v>
      </c>
      <c r="B19682" s="8" t="s">
        <v>9470</v>
      </c>
      <c r="C19682" s="8" t="s">
        <v>1906</v>
      </c>
      <c r="D19682" s="8" t="n">
        <v>2004</v>
      </c>
      <c r="E19682" s="19" t="n">
        <v>0</v>
      </c>
      <c r="F19682" s="19" t="n">
        <v>40.7222222222222</v>
      </c>
    </row>
    <row r="19683" customFormat="false" ht="15" hidden="false" customHeight="false" outlineLevel="0" collapsed="false">
      <c r="A19683" s="8" t="s">
        <v>9469</v>
      </c>
      <c r="B19683" s="8" t="s">
        <v>9470</v>
      </c>
      <c r="C19683" s="8" t="s">
        <v>1907</v>
      </c>
      <c r="D19683" s="8" t="n">
        <v>2004</v>
      </c>
      <c r="E19683" s="19" t="n">
        <v>0</v>
      </c>
      <c r="F19683" s="19" t="n">
        <v>40.3888888888889</v>
      </c>
    </row>
    <row r="19684" customFormat="false" ht="15" hidden="false" customHeight="false" outlineLevel="0" collapsed="false">
      <c r="A19684" s="8" t="s">
        <v>9469</v>
      </c>
      <c r="B19684" s="8" t="s">
        <v>9470</v>
      </c>
      <c r="C19684" s="8" t="s">
        <v>1908</v>
      </c>
      <c r="D19684" s="8" t="n">
        <v>2004</v>
      </c>
      <c r="E19684" s="19" t="n">
        <v>0</v>
      </c>
      <c r="F19684" s="19" t="n">
        <v>42</v>
      </c>
    </row>
    <row r="19685" customFormat="false" ht="15" hidden="false" customHeight="false" outlineLevel="0" collapsed="false">
      <c r="A19685" s="8" t="s">
        <v>9469</v>
      </c>
      <c r="B19685" s="8" t="s">
        <v>9470</v>
      </c>
      <c r="C19685" s="8" t="s">
        <v>1910</v>
      </c>
      <c r="D19685" s="8" t="n">
        <v>2004</v>
      </c>
      <c r="E19685" s="19" t="n">
        <v>0</v>
      </c>
      <c r="F19685" s="19" t="n">
        <v>43</v>
      </c>
    </row>
    <row r="19686" customFormat="false" ht="15" hidden="false" customHeight="false" outlineLevel="0" collapsed="false">
      <c r="A19686" s="8" t="s">
        <v>9469</v>
      </c>
      <c r="B19686" s="8" t="s">
        <v>9470</v>
      </c>
      <c r="C19686" s="8" t="s">
        <v>1913</v>
      </c>
      <c r="D19686" s="8" t="n">
        <v>2004</v>
      </c>
      <c r="E19686" s="19" t="n">
        <v>0</v>
      </c>
      <c r="F19686" s="19" t="n">
        <v>43.8888888888889</v>
      </c>
    </row>
    <row r="19687" customFormat="false" ht="15" hidden="false" customHeight="false" outlineLevel="0" collapsed="false">
      <c r="A19687" s="8" t="s">
        <v>9469</v>
      </c>
      <c r="B19687" s="8" t="s">
        <v>9470</v>
      </c>
      <c r="C19687" s="8" t="s">
        <v>1914</v>
      </c>
      <c r="D19687" s="8" t="n">
        <v>2004</v>
      </c>
      <c r="E19687" s="19" t="n">
        <v>0</v>
      </c>
      <c r="F19687" s="19" t="n">
        <v>43.8888888888889</v>
      </c>
    </row>
    <row r="19688" customFormat="false" ht="15" hidden="false" customHeight="false" outlineLevel="0" collapsed="false">
      <c r="A19688" s="8" t="s">
        <v>9469</v>
      </c>
      <c r="B19688" s="8" t="s">
        <v>9470</v>
      </c>
      <c r="C19688" s="8" t="s">
        <v>1916</v>
      </c>
      <c r="D19688" s="8" t="n">
        <v>2004</v>
      </c>
      <c r="E19688" s="19" t="n">
        <v>0</v>
      </c>
      <c r="F19688" s="19" t="n">
        <v>42</v>
      </c>
    </row>
    <row r="19689" customFormat="false" ht="15" hidden="false" customHeight="false" outlineLevel="0" collapsed="false">
      <c r="A19689" s="8" t="s">
        <v>9469</v>
      </c>
      <c r="B19689" s="8" t="s">
        <v>9470</v>
      </c>
      <c r="C19689" s="8" t="s">
        <v>1918</v>
      </c>
      <c r="D19689" s="8" t="n">
        <v>2004</v>
      </c>
      <c r="E19689" s="19" t="n">
        <v>0</v>
      </c>
      <c r="F19689" s="19" t="n">
        <v>43</v>
      </c>
    </row>
    <row r="19690" customFormat="false" ht="15" hidden="false" customHeight="false" outlineLevel="0" collapsed="false">
      <c r="A19690" s="8" t="s">
        <v>9469</v>
      </c>
      <c r="B19690" s="8" t="s">
        <v>9470</v>
      </c>
      <c r="C19690" s="8" t="s">
        <v>1921</v>
      </c>
      <c r="D19690" s="8" t="n">
        <v>2004</v>
      </c>
      <c r="E19690" s="19" t="n">
        <v>0.254</v>
      </c>
      <c r="F19690" s="19" t="n">
        <v>41.3888888888889</v>
      </c>
    </row>
    <row r="19691" customFormat="false" ht="15" hidden="false" customHeight="false" outlineLevel="0" collapsed="false">
      <c r="A19691" s="8" t="s">
        <v>9469</v>
      </c>
      <c r="B19691" s="8" t="s">
        <v>9470</v>
      </c>
      <c r="C19691" s="8" t="s">
        <v>1922</v>
      </c>
      <c r="D19691" s="8" t="n">
        <v>2004</v>
      </c>
      <c r="E19691" s="19" t="n">
        <v>4.064</v>
      </c>
      <c r="F19691" s="19" t="n">
        <v>38.2222222222222</v>
      </c>
    </row>
    <row r="19692" customFormat="false" ht="15" hidden="false" customHeight="false" outlineLevel="0" collapsed="false">
      <c r="A19692" s="8" t="s">
        <v>9469</v>
      </c>
      <c r="B19692" s="8" t="s">
        <v>9470</v>
      </c>
      <c r="C19692" s="8" t="s">
        <v>1923</v>
      </c>
      <c r="D19692" s="8" t="n">
        <v>2004</v>
      </c>
      <c r="E19692" s="19" t="n">
        <v>0</v>
      </c>
      <c r="F19692" s="19" t="n">
        <v>37.6111111111111</v>
      </c>
    </row>
    <row r="19693" customFormat="false" ht="15" hidden="false" customHeight="false" outlineLevel="0" collapsed="false">
      <c r="A19693" s="8" t="s">
        <v>9469</v>
      </c>
      <c r="B19693" s="8" t="s">
        <v>9470</v>
      </c>
      <c r="C19693" s="8" t="s">
        <v>1924</v>
      </c>
      <c r="D19693" s="8" t="n">
        <v>2004</v>
      </c>
      <c r="E19693" s="19" t="n">
        <v>0</v>
      </c>
      <c r="F19693" s="19" t="n">
        <v>41.3888888888889</v>
      </c>
    </row>
    <row r="19694" customFormat="false" ht="15" hidden="false" customHeight="false" outlineLevel="0" collapsed="false">
      <c r="A19694" s="8" t="s">
        <v>9469</v>
      </c>
      <c r="B19694" s="8" t="s">
        <v>9470</v>
      </c>
      <c r="C19694" s="8" t="s">
        <v>1925</v>
      </c>
      <c r="D19694" s="8" t="n">
        <v>2004</v>
      </c>
      <c r="E19694" s="19" t="n">
        <v>0</v>
      </c>
      <c r="F19694" s="19" t="n">
        <v>42.7777777777778</v>
      </c>
    </row>
    <row r="19695" customFormat="false" ht="15" hidden="false" customHeight="false" outlineLevel="0" collapsed="false">
      <c r="A19695" s="8" t="s">
        <v>9469</v>
      </c>
      <c r="B19695" s="8" t="s">
        <v>9470</v>
      </c>
      <c r="C19695" s="8" t="s">
        <v>1926</v>
      </c>
      <c r="D19695" s="8" t="n">
        <v>2004</v>
      </c>
      <c r="E19695" s="19" t="n">
        <v>0</v>
      </c>
      <c r="F19695" s="19" t="n">
        <v>43</v>
      </c>
    </row>
    <row r="19696" customFormat="false" ht="15" hidden="false" customHeight="false" outlineLevel="0" collapsed="false">
      <c r="A19696" s="8" t="s">
        <v>9469</v>
      </c>
      <c r="B19696" s="8" t="s">
        <v>9470</v>
      </c>
      <c r="C19696" s="8" t="s">
        <v>1927</v>
      </c>
      <c r="D19696" s="8" t="n">
        <v>2004</v>
      </c>
      <c r="E19696" s="19" t="n">
        <v>0</v>
      </c>
      <c r="F19696" s="19" t="n">
        <v>42.1111111111111</v>
      </c>
    </row>
    <row r="19697" customFormat="false" ht="15" hidden="false" customHeight="false" outlineLevel="0" collapsed="false">
      <c r="A19697" s="8" t="s">
        <v>9469</v>
      </c>
      <c r="B19697" s="8" t="s">
        <v>9470</v>
      </c>
      <c r="C19697" s="8" t="s">
        <v>1928</v>
      </c>
      <c r="D19697" s="8" t="n">
        <v>2004</v>
      </c>
      <c r="E19697" s="19" t="n">
        <v>0</v>
      </c>
      <c r="F19697" s="19" t="n">
        <v>41</v>
      </c>
    </row>
    <row r="19698" customFormat="false" ht="15" hidden="false" customHeight="false" outlineLevel="0" collapsed="false">
      <c r="A19698" s="8" t="s">
        <v>9469</v>
      </c>
      <c r="B19698" s="8" t="s">
        <v>9470</v>
      </c>
      <c r="C19698" s="8" t="s">
        <v>1929</v>
      </c>
      <c r="D19698" s="8" t="n">
        <v>2004</v>
      </c>
      <c r="E19698" s="19" t="n">
        <v>0.762</v>
      </c>
      <c r="F19698" s="19" t="n">
        <v>40.6111111111111</v>
      </c>
    </row>
    <row r="19699" customFormat="false" ht="15" hidden="false" customHeight="false" outlineLevel="0" collapsed="false">
      <c r="A19699" s="8" t="s">
        <v>9469</v>
      </c>
      <c r="B19699" s="8" t="s">
        <v>9470</v>
      </c>
      <c r="C19699" s="8" t="s">
        <v>1930</v>
      </c>
      <c r="D19699" s="8" t="n">
        <v>2004</v>
      </c>
      <c r="E19699" s="19" t="n">
        <v>0.254</v>
      </c>
      <c r="F19699" s="19" t="n">
        <v>40.2777777777778</v>
      </c>
    </row>
    <row r="19700" customFormat="false" ht="15" hidden="false" customHeight="false" outlineLevel="0" collapsed="false">
      <c r="A19700" s="8" t="s">
        <v>9469</v>
      </c>
      <c r="B19700" s="8" t="s">
        <v>9470</v>
      </c>
      <c r="C19700" s="8" t="s">
        <v>1931</v>
      </c>
      <c r="D19700" s="8" t="n">
        <v>2004</v>
      </c>
      <c r="E19700" s="19" t="n">
        <v>0</v>
      </c>
      <c r="F19700" s="19" t="n">
        <v>42.8888888888889</v>
      </c>
    </row>
    <row r="19701" customFormat="false" ht="15" hidden="false" customHeight="false" outlineLevel="0" collapsed="false">
      <c r="A19701" s="8" t="s">
        <v>9469</v>
      </c>
      <c r="B19701" s="8" t="s">
        <v>9470</v>
      </c>
      <c r="C19701" s="8" t="s">
        <v>1932</v>
      </c>
      <c r="D19701" s="8" t="n">
        <v>2004</v>
      </c>
      <c r="E19701" s="19" t="n">
        <v>0</v>
      </c>
      <c r="F19701" s="19" t="n">
        <v>42.6111111111111</v>
      </c>
    </row>
    <row r="19702" customFormat="false" ht="15" hidden="false" customHeight="false" outlineLevel="0" collapsed="false">
      <c r="A19702" s="8" t="s">
        <v>9469</v>
      </c>
      <c r="B19702" s="8" t="s">
        <v>9470</v>
      </c>
      <c r="C19702" s="8" t="s">
        <v>1933</v>
      </c>
      <c r="D19702" s="8" t="n">
        <v>2004</v>
      </c>
      <c r="E19702" s="19" t="n">
        <v>0</v>
      </c>
      <c r="F19702" s="19" t="n">
        <v>39.8888888888889</v>
      </c>
    </row>
    <row r="19703" customFormat="false" ht="15" hidden="false" customHeight="false" outlineLevel="0" collapsed="false">
      <c r="A19703" s="8" t="s">
        <v>9469</v>
      </c>
      <c r="B19703" s="8" t="s">
        <v>9470</v>
      </c>
      <c r="C19703" s="8" t="s">
        <v>1934</v>
      </c>
      <c r="D19703" s="8" t="n">
        <v>2004</v>
      </c>
      <c r="E19703" s="19" t="n">
        <v>0</v>
      </c>
      <c r="F19703" s="19" t="n">
        <v>40</v>
      </c>
    </row>
    <row r="19704" customFormat="false" ht="15" hidden="false" customHeight="false" outlineLevel="0" collapsed="false">
      <c r="A19704" s="8" t="s">
        <v>9469</v>
      </c>
      <c r="B19704" s="8" t="s">
        <v>9470</v>
      </c>
      <c r="C19704" s="8" t="s">
        <v>1935</v>
      </c>
      <c r="D19704" s="8" t="n">
        <v>2004</v>
      </c>
      <c r="E19704" s="19" t="n">
        <v>0</v>
      </c>
      <c r="F19704" s="19" t="n">
        <v>41</v>
      </c>
    </row>
    <row r="19705" customFormat="false" ht="15" hidden="false" customHeight="false" outlineLevel="0" collapsed="false">
      <c r="A19705" s="8" t="s">
        <v>9469</v>
      </c>
      <c r="B19705" s="8" t="s">
        <v>9470</v>
      </c>
      <c r="C19705" s="8" t="s">
        <v>1936</v>
      </c>
      <c r="D19705" s="8" t="n">
        <v>2004</v>
      </c>
      <c r="E19705" s="19" t="n">
        <v>0</v>
      </c>
      <c r="F19705" s="19" t="n">
        <v>40.2222222222222</v>
      </c>
    </row>
    <row r="19706" customFormat="false" ht="15" hidden="false" customHeight="false" outlineLevel="0" collapsed="false">
      <c r="A19706" s="8" t="s">
        <v>9469</v>
      </c>
      <c r="B19706" s="8" t="s">
        <v>9470</v>
      </c>
      <c r="C19706" s="8" t="s">
        <v>1937</v>
      </c>
      <c r="D19706" s="8" t="n">
        <v>2004</v>
      </c>
      <c r="E19706" s="19" t="n">
        <v>0</v>
      </c>
      <c r="F19706" s="19" t="n">
        <v>42.1111111111111</v>
      </c>
    </row>
    <row r="19707" customFormat="false" ht="15" hidden="false" customHeight="false" outlineLevel="0" collapsed="false">
      <c r="A19707" s="8" t="s">
        <v>9469</v>
      </c>
      <c r="B19707" s="8" t="s">
        <v>9470</v>
      </c>
      <c r="C19707" s="8" t="s">
        <v>1938</v>
      </c>
      <c r="D19707" s="8" t="n">
        <v>2004</v>
      </c>
      <c r="E19707" s="19" t="n">
        <v>0</v>
      </c>
      <c r="F19707" s="19" t="n">
        <v>43.1111111111111</v>
      </c>
    </row>
    <row r="19708" customFormat="false" ht="15" hidden="false" customHeight="false" outlineLevel="0" collapsed="false">
      <c r="A19708" s="8" t="s">
        <v>9469</v>
      </c>
      <c r="B19708" s="8" t="s">
        <v>9470</v>
      </c>
      <c r="C19708" s="8" t="s">
        <v>1939</v>
      </c>
      <c r="D19708" s="8" t="n">
        <v>2004</v>
      </c>
      <c r="E19708" s="19" t="n">
        <v>0</v>
      </c>
      <c r="F19708" s="19" t="n">
        <v>43.6111111111111</v>
      </c>
    </row>
    <row r="19709" customFormat="false" ht="15" hidden="false" customHeight="false" outlineLevel="0" collapsed="false">
      <c r="A19709" s="8" t="s">
        <v>9469</v>
      </c>
      <c r="B19709" s="8" t="s">
        <v>9470</v>
      </c>
      <c r="C19709" s="8" t="s">
        <v>1940</v>
      </c>
      <c r="D19709" s="8" t="n">
        <v>2004</v>
      </c>
      <c r="E19709" s="19" t="n">
        <v>0.254</v>
      </c>
      <c r="F19709" s="19" t="n">
        <v>38.7222222222222</v>
      </c>
    </row>
    <row r="19710" customFormat="false" ht="15" hidden="false" customHeight="false" outlineLevel="0" collapsed="false">
      <c r="A19710" s="8" t="s">
        <v>9469</v>
      </c>
      <c r="B19710" s="8" t="s">
        <v>9470</v>
      </c>
      <c r="C19710" s="8" t="s">
        <v>1941</v>
      </c>
      <c r="D19710" s="8" t="n">
        <v>2004</v>
      </c>
      <c r="E19710" s="19" t="n">
        <v>0</v>
      </c>
      <c r="F19710" s="19" t="n">
        <v>41.6111111111111</v>
      </c>
    </row>
    <row r="19711" customFormat="false" ht="15" hidden="false" customHeight="false" outlineLevel="0" collapsed="false">
      <c r="A19711" s="8" t="s">
        <v>9469</v>
      </c>
      <c r="B19711" s="8" t="s">
        <v>9470</v>
      </c>
      <c r="C19711" s="8" t="s">
        <v>1942</v>
      </c>
      <c r="D19711" s="8" t="n">
        <v>2004</v>
      </c>
      <c r="E19711" s="19" t="n">
        <v>3.048</v>
      </c>
      <c r="F19711" s="19" t="n">
        <v>40.3888888888889</v>
      </c>
    </row>
    <row r="19712" customFormat="false" ht="15" hidden="false" customHeight="false" outlineLevel="0" collapsed="false">
      <c r="A19712" s="8" t="s">
        <v>9469</v>
      </c>
      <c r="B19712" s="8" t="s">
        <v>9470</v>
      </c>
      <c r="C19712" s="8" t="s">
        <v>1943</v>
      </c>
      <c r="D19712" s="8" t="n">
        <v>2004</v>
      </c>
      <c r="E19712" s="19" t="n">
        <v>3.048</v>
      </c>
      <c r="F19712" s="19" t="n">
        <v>41.2222222222222</v>
      </c>
    </row>
    <row r="19713" customFormat="false" ht="15" hidden="false" customHeight="false" outlineLevel="0" collapsed="false">
      <c r="A19713" s="8" t="s">
        <v>9469</v>
      </c>
      <c r="B19713" s="8" t="s">
        <v>9470</v>
      </c>
      <c r="C19713" s="8" t="s">
        <v>1944</v>
      </c>
      <c r="D19713" s="8" t="n">
        <v>2004</v>
      </c>
      <c r="E19713" s="19" t="n">
        <v>0</v>
      </c>
      <c r="F19713" s="19" t="n">
        <v>41</v>
      </c>
    </row>
    <row r="19714" customFormat="false" ht="15" hidden="false" customHeight="false" outlineLevel="0" collapsed="false">
      <c r="A19714" s="8" t="s">
        <v>9469</v>
      </c>
      <c r="B19714" s="8" t="s">
        <v>9470</v>
      </c>
      <c r="C19714" s="8" t="s">
        <v>1945</v>
      </c>
      <c r="D19714" s="8" t="n">
        <v>2004</v>
      </c>
      <c r="E19714" s="19" t="n">
        <v>3.048</v>
      </c>
      <c r="F19714" s="19" t="n">
        <v>40.5</v>
      </c>
    </row>
    <row r="19715" customFormat="false" ht="15" hidden="false" customHeight="false" outlineLevel="0" collapsed="false">
      <c r="A19715" s="8" t="s">
        <v>9469</v>
      </c>
      <c r="B19715" s="8" t="s">
        <v>9470</v>
      </c>
      <c r="C19715" s="8" t="s">
        <v>1946</v>
      </c>
      <c r="D19715" s="8" t="n">
        <v>2004</v>
      </c>
      <c r="E19715" s="19" t="n">
        <v>0</v>
      </c>
      <c r="F19715" s="19" t="n">
        <v>44.1111111111111</v>
      </c>
    </row>
    <row r="19716" customFormat="false" ht="15" hidden="false" customHeight="false" outlineLevel="0" collapsed="false">
      <c r="A19716" s="8" t="s">
        <v>9469</v>
      </c>
      <c r="B19716" s="8" t="s">
        <v>9470</v>
      </c>
      <c r="C19716" s="8" t="s">
        <v>1947</v>
      </c>
      <c r="D19716" s="8" t="n">
        <v>2004</v>
      </c>
      <c r="E19716" s="19" t="n">
        <v>0</v>
      </c>
      <c r="F19716" s="19" t="n">
        <v>43.2777777777778</v>
      </c>
    </row>
    <row r="19717" customFormat="false" ht="15" hidden="false" customHeight="false" outlineLevel="0" collapsed="false">
      <c r="A19717" s="8" t="s">
        <v>9469</v>
      </c>
      <c r="B19717" s="8" t="s">
        <v>9470</v>
      </c>
      <c r="C19717" s="8" t="s">
        <v>1948</v>
      </c>
      <c r="D19717" s="8" t="n">
        <v>2004</v>
      </c>
      <c r="E19717" s="19" t="n">
        <v>0</v>
      </c>
      <c r="F19717" s="19" t="n">
        <v>43.1111111111111</v>
      </c>
    </row>
    <row r="19718" customFormat="false" ht="15" hidden="false" customHeight="false" outlineLevel="0" collapsed="false">
      <c r="A19718" s="8" t="s">
        <v>9469</v>
      </c>
      <c r="B19718" s="8" t="s">
        <v>9470</v>
      </c>
      <c r="C19718" s="8" t="s">
        <v>1949</v>
      </c>
      <c r="D19718" s="8" t="n">
        <v>2004</v>
      </c>
      <c r="E19718" s="19" t="n">
        <v>0</v>
      </c>
      <c r="F19718" s="19" t="n">
        <v>42.6111111111111</v>
      </c>
    </row>
    <row r="19719" customFormat="false" ht="15" hidden="false" customHeight="false" outlineLevel="0" collapsed="false">
      <c r="A19719" s="8" t="s">
        <v>9469</v>
      </c>
      <c r="B19719" s="8" t="s">
        <v>9470</v>
      </c>
      <c r="C19719" s="8" t="s">
        <v>1950</v>
      </c>
      <c r="D19719" s="8" t="n">
        <v>2004</v>
      </c>
      <c r="E19719" s="19" t="n">
        <v>0</v>
      </c>
      <c r="F19719" s="19" t="n">
        <v>41.2777777777778</v>
      </c>
    </row>
    <row r="19720" customFormat="false" ht="15" hidden="false" customHeight="false" outlineLevel="0" collapsed="false">
      <c r="A19720" s="8" t="s">
        <v>9469</v>
      </c>
      <c r="B19720" s="8" t="s">
        <v>9470</v>
      </c>
      <c r="C19720" s="8" t="s">
        <v>1951</v>
      </c>
      <c r="D19720" s="8" t="n">
        <v>2004</v>
      </c>
      <c r="E19720" s="19" t="n">
        <v>0</v>
      </c>
      <c r="F19720" s="19" t="n">
        <v>42.5</v>
      </c>
    </row>
    <row r="19721" customFormat="false" ht="15" hidden="false" customHeight="false" outlineLevel="0" collapsed="false">
      <c r="A19721" s="8" t="s">
        <v>9469</v>
      </c>
      <c r="B19721" s="8" t="s">
        <v>9470</v>
      </c>
      <c r="C19721" s="8" t="s">
        <v>1952</v>
      </c>
      <c r="D19721" s="8" t="n">
        <v>2004</v>
      </c>
      <c r="E19721" s="19" t="n">
        <v>0</v>
      </c>
      <c r="F19721" s="19" t="n">
        <v>42.2777777777778</v>
      </c>
    </row>
    <row r="19722" customFormat="false" ht="15" hidden="false" customHeight="false" outlineLevel="0" collapsed="false">
      <c r="A19722" s="8" t="s">
        <v>9469</v>
      </c>
      <c r="B19722" s="8" t="s">
        <v>9470</v>
      </c>
      <c r="C19722" s="8" t="s">
        <v>1953</v>
      </c>
      <c r="D19722" s="8" t="n">
        <v>2004</v>
      </c>
      <c r="E19722" s="19" t="n">
        <v>0</v>
      </c>
      <c r="F19722" s="19" t="n">
        <v>43.3888888888889</v>
      </c>
    </row>
    <row r="19723" customFormat="false" ht="15" hidden="false" customHeight="false" outlineLevel="0" collapsed="false">
      <c r="A19723" s="8" t="s">
        <v>9469</v>
      </c>
      <c r="B19723" s="8" t="s">
        <v>9470</v>
      </c>
      <c r="C19723" s="8" t="s">
        <v>1954</v>
      </c>
      <c r="D19723" s="8" t="n">
        <v>2004</v>
      </c>
      <c r="E19723" s="19" t="n">
        <v>0</v>
      </c>
      <c r="F19723" s="19" t="n">
        <v>41</v>
      </c>
    </row>
    <row r="19724" customFormat="false" ht="15" hidden="false" customHeight="false" outlineLevel="0" collapsed="false">
      <c r="A19724" s="8" t="s">
        <v>9469</v>
      </c>
      <c r="B19724" s="8" t="s">
        <v>9470</v>
      </c>
      <c r="C19724" s="8" t="s">
        <v>1955</v>
      </c>
      <c r="D19724" s="8" t="n">
        <v>2004</v>
      </c>
      <c r="E19724" s="19" t="n">
        <v>0</v>
      </c>
      <c r="F19724" s="19" t="n">
        <v>44.2777777777778</v>
      </c>
    </row>
    <row r="19725" customFormat="false" ht="15" hidden="false" customHeight="false" outlineLevel="0" collapsed="false">
      <c r="A19725" s="8" t="s">
        <v>9469</v>
      </c>
      <c r="B19725" s="8" t="s">
        <v>9470</v>
      </c>
      <c r="C19725" s="8" t="s">
        <v>1956</v>
      </c>
      <c r="D19725" s="8" t="n">
        <v>2004</v>
      </c>
      <c r="E19725" s="19" t="n">
        <v>0</v>
      </c>
      <c r="F19725" s="19" t="n">
        <v>43</v>
      </c>
    </row>
    <row r="19726" customFormat="false" ht="15" hidden="false" customHeight="false" outlineLevel="0" collapsed="false">
      <c r="A19726" s="8" t="s">
        <v>9469</v>
      </c>
      <c r="B19726" s="8" t="s">
        <v>9470</v>
      </c>
      <c r="C19726" s="8" t="s">
        <v>1957</v>
      </c>
      <c r="D19726" s="8" t="n">
        <v>2004</v>
      </c>
      <c r="E19726" s="19" t="n">
        <v>0</v>
      </c>
      <c r="F19726" s="19" t="n">
        <v>44.5</v>
      </c>
    </row>
    <row r="19727" customFormat="false" ht="15" hidden="false" customHeight="false" outlineLevel="0" collapsed="false">
      <c r="A19727" s="8" t="s">
        <v>9469</v>
      </c>
      <c r="B19727" s="8" t="s">
        <v>9470</v>
      </c>
      <c r="C19727" s="8" t="s">
        <v>1958</v>
      </c>
      <c r="D19727" s="8" t="n">
        <v>2004</v>
      </c>
      <c r="E19727" s="19" t="n">
        <v>0</v>
      </c>
      <c r="F19727" s="19" t="n">
        <v>45.1111111111111</v>
      </c>
    </row>
    <row r="19728" customFormat="false" ht="15" hidden="false" customHeight="false" outlineLevel="0" collapsed="false">
      <c r="A19728" s="8" t="s">
        <v>9469</v>
      </c>
      <c r="B19728" s="8" t="s">
        <v>9470</v>
      </c>
      <c r="C19728" s="8" t="s">
        <v>1959</v>
      </c>
      <c r="D19728" s="8" t="n">
        <v>2004</v>
      </c>
      <c r="E19728" s="19" t="n">
        <v>0</v>
      </c>
      <c r="F19728" s="19" t="n">
        <v>45.1111111111111</v>
      </c>
    </row>
    <row r="19729" customFormat="false" ht="15" hidden="false" customHeight="false" outlineLevel="0" collapsed="false">
      <c r="A19729" s="8" t="s">
        <v>9469</v>
      </c>
      <c r="B19729" s="8" t="s">
        <v>9470</v>
      </c>
      <c r="C19729" s="8" t="s">
        <v>1960</v>
      </c>
      <c r="D19729" s="8" t="n">
        <v>2004</v>
      </c>
      <c r="E19729" s="19" t="n">
        <v>0</v>
      </c>
      <c r="F19729" s="19" t="n">
        <v>45.5</v>
      </c>
    </row>
    <row r="19730" customFormat="false" ht="15" hidden="false" customHeight="false" outlineLevel="0" collapsed="false">
      <c r="A19730" s="8" t="s">
        <v>9469</v>
      </c>
      <c r="B19730" s="8" t="s">
        <v>9470</v>
      </c>
      <c r="C19730" s="8" t="s">
        <v>1961</v>
      </c>
      <c r="D19730" s="8" t="n">
        <v>2004</v>
      </c>
      <c r="E19730" s="19" t="n">
        <v>0</v>
      </c>
      <c r="F19730" s="19" t="n">
        <v>45.8888888888889</v>
      </c>
    </row>
    <row r="19731" customFormat="false" ht="15" hidden="false" customHeight="false" outlineLevel="0" collapsed="false">
      <c r="A19731" s="8" t="s">
        <v>9469</v>
      </c>
      <c r="B19731" s="8" t="s">
        <v>9470</v>
      </c>
      <c r="C19731" s="8" t="s">
        <v>1962</v>
      </c>
      <c r="D19731" s="8" t="n">
        <v>2004</v>
      </c>
      <c r="E19731" s="19" t="n">
        <v>0</v>
      </c>
      <c r="F19731" s="19" t="n">
        <v>45.2222222222222</v>
      </c>
    </row>
    <row r="19732" customFormat="false" ht="15" hidden="false" customHeight="false" outlineLevel="0" collapsed="false">
      <c r="A19732" s="8" t="s">
        <v>9469</v>
      </c>
      <c r="B19732" s="8" t="s">
        <v>9470</v>
      </c>
      <c r="C19732" s="8" t="s">
        <v>1963</v>
      </c>
      <c r="D19732" s="8" t="n">
        <v>2004</v>
      </c>
      <c r="E19732" s="19" t="n">
        <v>28.956</v>
      </c>
      <c r="F19732" s="19" t="n">
        <v>45</v>
      </c>
    </row>
    <row r="19733" customFormat="false" ht="15" hidden="false" customHeight="false" outlineLevel="0" collapsed="false">
      <c r="A19733" s="8" t="s">
        <v>9469</v>
      </c>
      <c r="B19733" s="8" t="s">
        <v>9470</v>
      </c>
      <c r="C19733" s="8" t="s">
        <v>1964</v>
      </c>
      <c r="D19733" s="8" t="n">
        <v>2004</v>
      </c>
      <c r="E19733" s="19" t="n">
        <v>0.254</v>
      </c>
      <c r="F19733" s="19" t="n">
        <v>41.1111111111111</v>
      </c>
    </row>
    <row r="19734" customFormat="false" ht="15" hidden="false" customHeight="false" outlineLevel="0" collapsed="false">
      <c r="A19734" s="8" t="s">
        <v>9469</v>
      </c>
      <c r="B19734" s="8" t="s">
        <v>9470</v>
      </c>
      <c r="C19734" s="8" t="s">
        <v>1965</v>
      </c>
      <c r="D19734" s="8" t="n">
        <v>2004</v>
      </c>
      <c r="E19734" s="19" t="n">
        <v>0</v>
      </c>
      <c r="F19734" s="19" t="n">
        <v>40.6111111111111</v>
      </c>
    </row>
    <row r="19735" customFormat="false" ht="15" hidden="false" customHeight="false" outlineLevel="0" collapsed="false">
      <c r="A19735" s="8" t="s">
        <v>9469</v>
      </c>
      <c r="B19735" s="8" t="s">
        <v>9470</v>
      </c>
      <c r="C19735" s="8" t="s">
        <v>1966</v>
      </c>
      <c r="D19735" s="8" t="n">
        <v>2004</v>
      </c>
      <c r="E19735" s="19" t="n">
        <v>0.254</v>
      </c>
      <c r="F19735" s="19" t="n">
        <v>40.2222222222222</v>
      </c>
    </row>
    <row r="19736" customFormat="false" ht="15" hidden="false" customHeight="false" outlineLevel="0" collapsed="false">
      <c r="A19736" s="8" t="s">
        <v>9469</v>
      </c>
      <c r="B19736" s="8" t="s">
        <v>9470</v>
      </c>
      <c r="C19736" s="8" t="s">
        <v>1967</v>
      </c>
      <c r="D19736" s="8" t="n">
        <v>2004</v>
      </c>
      <c r="E19736" s="19" t="n">
        <v>0</v>
      </c>
      <c r="F19736" s="19" t="n">
        <v>40.7222222222222</v>
      </c>
    </row>
    <row r="19737" customFormat="false" ht="15" hidden="false" customHeight="false" outlineLevel="0" collapsed="false">
      <c r="A19737" s="8" t="s">
        <v>9469</v>
      </c>
      <c r="B19737" s="8" t="s">
        <v>9470</v>
      </c>
      <c r="C19737" s="8" t="s">
        <v>1968</v>
      </c>
      <c r="D19737" s="8" t="n">
        <v>2004</v>
      </c>
      <c r="E19737" s="19" t="n">
        <v>0.508</v>
      </c>
      <c r="F19737" s="19" t="n">
        <v>38.2777777777778</v>
      </c>
    </row>
    <row r="19738" customFormat="false" ht="15" hidden="false" customHeight="false" outlineLevel="0" collapsed="false">
      <c r="A19738" s="8" t="s">
        <v>9469</v>
      </c>
      <c r="B19738" s="8" t="s">
        <v>9470</v>
      </c>
      <c r="C19738" s="8" t="s">
        <v>1969</v>
      </c>
      <c r="D19738" s="8" t="n">
        <v>2004</v>
      </c>
      <c r="E19738" s="19" t="n">
        <v>3.048</v>
      </c>
      <c r="F19738" s="19" t="n">
        <v>38.7222222222222</v>
      </c>
    </row>
    <row r="19739" customFormat="false" ht="15" hidden="false" customHeight="false" outlineLevel="0" collapsed="false">
      <c r="A19739" s="8" t="s">
        <v>9469</v>
      </c>
      <c r="B19739" s="8" t="s">
        <v>9470</v>
      </c>
      <c r="C19739" s="8" t="s">
        <v>1970</v>
      </c>
      <c r="D19739" s="8" t="n">
        <v>2004</v>
      </c>
      <c r="E19739" s="19" t="n">
        <v>10.922</v>
      </c>
      <c r="F19739" s="19" t="n">
        <v>37.7222222222222</v>
      </c>
    </row>
    <row r="19740" customFormat="false" ht="15" hidden="false" customHeight="false" outlineLevel="0" collapsed="false">
      <c r="A19740" s="8" t="s">
        <v>9469</v>
      </c>
      <c r="B19740" s="8" t="s">
        <v>9470</v>
      </c>
      <c r="C19740" s="8" t="s">
        <v>1971</v>
      </c>
      <c r="D19740" s="8" t="n">
        <v>2004</v>
      </c>
      <c r="E19740" s="19" t="n">
        <v>0</v>
      </c>
      <c r="F19740" s="19" t="n">
        <v>34.7222222222222</v>
      </c>
    </row>
    <row r="19741" customFormat="false" ht="15" hidden="false" customHeight="false" outlineLevel="0" collapsed="false">
      <c r="A19741" s="8" t="s">
        <v>9469</v>
      </c>
      <c r="B19741" s="8" t="s">
        <v>9470</v>
      </c>
      <c r="C19741" s="8" t="s">
        <v>1972</v>
      </c>
      <c r="D19741" s="8" t="n">
        <v>2004</v>
      </c>
      <c r="E19741" s="19" t="n">
        <v>1.016</v>
      </c>
      <c r="F19741" s="19" t="n">
        <v>35.6111111111111</v>
      </c>
    </row>
    <row r="19742" customFormat="false" ht="15" hidden="false" customHeight="false" outlineLevel="0" collapsed="false">
      <c r="A19742" s="8" t="s">
        <v>9469</v>
      </c>
      <c r="B19742" s="8" t="s">
        <v>9470</v>
      </c>
      <c r="C19742" s="8" t="s">
        <v>1973</v>
      </c>
      <c r="D19742" s="8" t="n">
        <v>2004</v>
      </c>
      <c r="E19742" s="19" t="n">
        <v>19.05</v>
      </c>
      <c r="F19742" s="19" t="n">
        <v>31.3888888888889</v>
      </c>
    </row>
    <row r="19743" customFormat="false" ht="15" hidden="false" customHeight="false" outlineLevel="0" collapsed="false">
      <c r="A19743" s="8" t="s">
        <v>9469</v>
      </c>
      <c r="B19743" s="8" t="s">
        <v>9470</v>
      </c>
      <c r="C19743" s="8" t="s">
        <v>1974</v>
      </c>
      <c r="D19743" s="8" t="n">
        <v>2004</v>
      </c>
      <c r="E19743" s="19" t="n">
        <v>41.91</v>
      </c>
      <c r="F19743" s="19" t="n">
        <v>30.3888888888889</v>
      </c>
    </row>
    <row r="19744" customFormat="false" ht="15" hidden="false" customHeight="false" outlineLevel="0" collapsed="false">
      <c r="A19744" s="8" t="s">
        <v>9469</v>
      </c>
      <c r="B19744" s="8" t="s">
        <v>9470</v>
      </c>
      <c r="C19744" s="8" t="s">
        <v>1975</v>
      </c>
      <c r="D19744" s="8" t="n">
        <v>2004</v>
      </c>
      <c r="E19744" s="19" t="n">
        <v>7.874</v>
      </c>
      <c r="F19744" s="19" t="n">
        <v>30.6111111111111</v>
      </c>
    </row>
    <row r="19745" customFormat="false" ht="15" hidden="false" customHeight="false" outlineLevel="0" collapsed="false">
      <c r="A19745" s="8" t="s">
        <v>9469</v>
      </c>
      <c r="B19745" s="8" t="s">
        <v>9470</v>
      </c>
      <c r="C19745" s="8" t="s">
        <v>1976</v>
      </c>
      <c r="D19745" s="8" t="n">
        <v>2004</v>
      </c>
      <c r="E19745" s="19" t="n">
        <v>1.016</v>
      </c>
      <c r="F19745" s="19" t="n">
        <v>30.1111111111111</v>
      </c>
    </row>
    <row r="19746" customFormat="false" ht="15" hidden="false" customHeight="false" outlineLevel="0" collapsed="false">
      <c r="A19746" s="8" t="s">
        <v>9469</v>
      </c>
      <c r="B19746" s="8" t="s">
        <v>9470</v>
      </c>
      <c r="C19746" s="8" t="s">
        <v>1977</v>
      </c>
      <c r="D19746" s="8" t="n">
        <v>2004</v>
      </c>
      <c r="E19746" s="19" t="n">
        <v>0</v>
      </c>
      <c r="F19746" s="19" t="n">
        <v>30.3888888888889</v>
      </c>
    </row>
    <row r="19747" customFormat="false" ht="15" hidden="false" customHeight="false" outlineLevel="0" collapsed="false">
      <c r="A19747" s="8" t="s">
        <v>9469</v>
      </c>
      <c r="B19747" s="8" t="s">
        <v>9470</v>
      </c>
      <c r="C19747" s="8" t="s">
        <v>1978</v>
      </c>
      <c r="D19747" s="8" t="n">
        <v>2004</v>
      </c>
      <c r="E19747" s="19" t="n">
        <v>0</v>
      </c>
      <c r="F19747" s="19" t="n">
        <v>34</v>
      </c>
    </row>
    <row r="19748" customFormat="false" ht="15" hidden="false" customHeight="false" outlineLevel="0" collapsed="false">
      <c r="A19748" s="8" t="s">
        <v>9469</v>
      </c>
      <c r="B19748" s="8" t="s">
        <v>9470</v>
      </c>
      <c r="C19748" s="8" t="s">
        <v>1979</v>
      </c>
      <c r="D19748" s="8" t="n">
        <v>2004</v>
      </c>
      <c r="E19748" s="19" t="n">
        <v>0</v>
      </c>
      <c r="F19748" s="19" t="n">
        <v>35.1111111111111</v>
      </c>
    </row>
    <row r="19749" customFormat="false" ht="15" hidden="false" customHeight="false" outlineLevel="0" collapsed="false">
      <c r="A19749" s="8" t="s">
        <v>9469</v>
      </c>
      <c r="B19749" s="8" t="s">
        <v>9470</v>
      </c>
      <c r="C19749" s="8" t="s">
        <v>1980</v>
      </c>
      <c r="D19749" s="8" t="n">
        <v>2004</v>
      </c>
      <c r="E19749" s="19" t="n">
        <v>0</v>
      </c>
      <c r="F19749" s="19" t="n">
        <v>35.5</v>
      </c>
    </row>
    <row r="19750" customFormat="false" ht="15" hidden="false" customHeight="false" outlineLevel="0" collapsed="false">
      <c r="A19750" s="8" t="s">
        <v>9469</v>
      </c>
      <c r="B19750" s="8" t="s">
        <v>9470</v>
      </c>
      <c r="C19750" s="8" t="s">
        <v>1981</v>
      </c>
      <c r="D19750" s="8" t="n">
        <v>2004</v>
      </c>
      <c r="E19750" s="19" t="n">
        <v>0</v>
      </c>
      <c r="F19750" s="19" t="n">
        <v>36.6111111111111</v>
      </c>
    </row>
    <row r="19751" customFormat="false" ht="15" hidden="false" customHeight="false" outlineLevel="0" collapsed="false">
      <c r="A19751" s="8" t="s">
        <v>9469</v>
      </c>
      <c r="B19751" s="8" t="s">
        <v>9470</v>
      </c>
      <c r="C19751" s="8" t="s">
        <v>1982</v>
      </c>
      <c r="D19751" s="8" t="n">
        <v>2004</v>
      </c>
      <c r="E19751" s="19" t="n">
        <v>0</v>
      </c>
      <c r="F19751" s="19" t="n">
        <v>36.1111111111111</v>
      </c>
    </row>
    <row r="19752" customFormat="false" ht="15" hidden="false" customHeight="false" outlineLevel="0" collapsed="false">
      <c r="A19752" s="8" t="s">
        <v>9469</v>
      </c>
      <c r="B19752" s="8" t="s">
        <v>9470</v>
      </c>
      <c r="C19752" s="8" t="s">
        <v>1983</v>
      </c>
      <c r="D19752" s="8" t="n">
        <v>2004</v>
      </c>
      <c r="E19752" s="19" t="n">
        <v>0</v>
      </c>
      <c r="F19752" s="19" t="n">
        <v>36.2777777777778</v>
      </c>
    </row>
    <row r="19753" customFormat="false" ht="15" hidden="false" customHeight="false" outlineLevel="0" collapsed="false">
      <c r="A19753" s="8" t="s">
        <v>9469</v>
      </c>
      <c r="B19753" s="8" t="s">
        <v>9470</v>
      </c>
      <c r="C19753" s="8" t="s">
        <v>1984</v>
      </c>
      <c r="D19753" s="8" t="n">
        <v>2004</v>
      </c>
      <c r="E19753" s="19" t="n">
        <v>0</v>
      </c>
      <c r="F19753" s="19" t="n">
        <v>37.6111111111111</v>
      </c>
    </row>
    <row r="19754" customFormat="false" ht="15" hidden="false" customHeight="false" outlineLevel="0" collapsed="false">
      <c r="A19754" s="8" t="s">
        <v>9469</v>
      </c>
      <c r="B19754" s="8" t="s">
        <v>9470</v>
      </c>
      <c r="C19754" s="8" t="s">
        <v>1985</v>
      </c>
      <c r="D19754" s="8" t="n">
        <v>2004</v>
      </c>
      <c r="E19754" s="19" t="n">
        <v>3.048</v>
      </c>
      <c r="F19754" s="19" t="n">
        <v>37.1111111111111</v>
      </c>
    </row>
    <row r="19755" customFormat="false" ht="15" hidden="false" customHeight="false" outlineLevel="0" collapsed="false">
      <c r="A19755" s="8" t="s">
        <v>9469</v>
      </c>
      <c r="B19755" s="8" t="s">
        <v>9470</v>
      </c>
      <c r="C19755" s="8" t="s">
        <v>1986</v>
      </c>
      <c r="D19755" s="8" t="n">
        <v>2004</v>
      </c>
      <c r="E19755" s="19" t="n">
        <v>0</v>
      </c>
      <c r="F19755" s="19" t="n">
        <v>37</v>
      </c>
    </row>
    <row r="19756" customFormat="false" ht="15" hidden="false" customHeight="false" outlineLevel="0" collapsed="false">
      <c r="A19756" s="8" t="s">
        <v>9469</v>
      </c>
      <c r="B19756" s="8" t="s">
        <v>9470</v>
      </c>
      <c r="C19756" s="8" t="s">
        <v>1987</v>
      </c>
      <c r="D19756" s="8" t="n">
        <v>2004</v>
      </c>
      <c r="E19756" s="19" t="n">
        <v>2.032</v>
      </c>
      <c r="F19756" s="19" t="n">
        <v>37.5</v>
      </c>
    </row>
    <row r="19757" customFormat="false" ht="15" hidden="false" customHeight="false" outlineLevel="0" collapsed="false">
      <c r="A19757" s="8" t="s">
        <v>9469</v>
      </c>
      <c r="B19757" s="8" t="s">
        <v>9470</v>
      </c>
      <c r="C19757" s="8" t="s">
        <v>1988</v>
      </c>
      <c r="D19757" s="8" t="n">
        <v>2004</v>
      </c>
      <c r="E19757" s="19" t="n">
        <v>0</v>
      </c>
      <c r="F19757" s="19" t="n">
        <v>35.2777777777778</v>
      </c>
    </row>
    <row r="19758" customFormat="false" ht="15" hidden="false" customHeight="false" outlineLevel="0" collapsed="false">
      <c r="A19758" s="8" t="s">
        <v>9469</v>
      </c>
      <c r="B19758" s="8" t="s">
        <v>9470</v>
      </c>
      <c r="C19758" s="8" t="s">
        <v>1989</v>
      </c>
      <c r="D19758" s="8" t="n">
        <v>2004</v>
      </c>
      <c r="E19758" s="19" t="n">
        <v>13.97</v>
      </c>
      <c r="F19758" s="19" t="n">
        <v>32.6111111111111</v>
      </c>
    </row>
    <row r="19759" customFormat="false" ht="15" hidden="false" customHeight="false" outlineLevel="0" collapsed="false">
      <c r="A19759" s="8" t="s">
        <v>9469</v>
      </c>
      <c r="B19759" s="8" t="s">
        <v>9470</v>
      </c>
      <c r="C19759" s="8" t="s">
        <v>1990</v>
      </c>
      <c r="D19759" s="8" t="n">
        <v>2004</v>
      </c>
      <c r="E19759" s="19" t="n">
        <v>0</v>
      </c>
      <c r="F19759" s="19" t="n">
        <v>36.7777777777778</v>
      </c>
    </row>
    <row r="19760" customFormat="false" ht="15" hidden="false" customHeight="false" outlineLevel="0" collapsed="false">
      <c r="A19760" s="8" t="s">
        <v>9469</v>
      </c>
      <c r="B19760" s="8" t="s">
        <v>9470</v>
      </c>
      <c r="C19760" s="8" t="s">
        <v>1991</v>
      </c>
      <c r="D19760" s="8" t="n">
        <v>2004</v>
      </c>
      <c r="E19760" s="19" t="n">
        <v>3.048</v>
      </c>
      <c r="F19760" s="19" t="n">
        <v>27.7777777777778</v>
      </c>
    </row>
    <row r="19761" customFormat="false" ht="15" hidden="false" customHeight="false" outlineLevel="0" collapsed="false">
      <c r="A19761" s="8" t="s">
        <v>9469</v>
      </c>
      <c r="B19761" s="8" t="s">
        <v>9470</v>
      </c>
      <c r="C19761" s="8" t="s">
        <v>1992</v>
      </c>
      <c r="D19761" s="8" t="n">
        <v>2004</v>
      </c>
      <c r="E19761" s="19" t="n">
        <v>0.254</v>
      </c>
      <c r="F19761" s="19" t="n">
        <v>35.2777777777778</v>
      </c>
    </row>
    <row r="19762" customFormat="false" ht="15" hidden="false" customHeight="false" outlineLevel="0" collapsed="false">
      <c r="A19762" s="8" t="s">
        <v>9469</v>
      </c>
      <c r="B19762" s="8" t="s">
        <v>9470</v>
      </c>
      <c r="C19762" s="8" t="s">
        <v>1993</v>
      </c>
      <c r="D19762" s="8" t="n">
        <v>2004</v>
      </c>
      <c r="E19762" s="19" t="n">
        <v>0</v>
      </c>
      <c r="F19762" s="19" t="n">
        <v>33.6111111111111</v>
      </c>
    </row>
    <row r="19763" customFormat="false" ht="15" hidden="false" customHeight="false" outlineLevel="0" collapsed="false">
      <c r="A19763" s="8" t="s">
        <v>9469</v>
      </c>
      <c r="B19763" s="8" t="s">
        <v>9470</v>
      </c>
      <c r="C19763" s="8" t="s">
        <v>1994</v>
      </c>
      <c r="D19763" s="8" t="n">
        <v>2004</v>
      </c>
      <c r="E19763" s="19" t="n">
        <v>0</v>
      </c>
      <c r="F19763" s="19" t="n">
        <v>36.1111111111111</v>
      </c>
    </row>
    <row r="19764" customFormat="false" ht="15" hidden="false" customHeight="false" outlineLevel="0" collapsed="false">
      <c r="A19764" s="8" t="s">
        <v>9469</v>
      </c>
      <c r="B19764" s="8" t="s">
        <v>9470</v>
      </c>
      <c r="C19764" s="8" t="s">
        <v>1995</v>
      </c>
      <c r="D19764" s="8" t="n">
        <v>2004</v>
      </c>
      <c r="E19764" s="19" t="n">
        <v>0</v>
      </c>
      <c r="F19764" s="19" t="n">
        <v>35.7777777777778</v>
      </c>
    </row>
    <row r="19765" customFormat="false" ht="15" hidden="false" customHeight="false" outlineLevel="0" collapsed="false">
      <c r="A19765" s="8" t="s">
        <v>9469</v>
      </c>
      <c r="B19765" s="8" t="s">
        <v>9470</v>
      </c>
      <c r="C19765" s="8" t="s">
        <v>1996</v>
      </c>
      <c r="D19765" s="8" t="n">
        <v>2004</v>
      </c>
      <c r="E19765" s="19" t="n">
        <v>0</v>
      </c>
      <c r="F19765" s="19" t="n">
        <v>34.6111111111111</v>
      </c>
    </row>
    <row r="19766" customFormat="false" ht="15" hidden="false" customHeight="false" outlineLevel="0" collapsed="false">
      <c r="A19766" s="8" t="s">
        <v>9469</v>
      </c>
      <c r="B19766" s="8" t="s">
        <v>9470</v>
      </c>
      <c r="C19766" s="8" t="s">
        <v>1997</v>
      </c>
      <c r="D19766" s="8" t="n">
        <v>2004</v>
      </c>
      <c r="E19766" s="19" t="n">
        <v>0</v>
      </c>
      <c r="F19766" s="19" t="n">
        <v>34.8888888888889</v>
      </c>
    </row>
    <row r="19767" customFormat="false" ht="15" hidden="false" customHeight="false" outlineLevel="0" collapsed="false">
      <c r="A19767" s="8" t="s">
        <v>9469</v>
      </c>
      <c r="B19767" s="8" t="s">
        <v>9470</v>
      </c>
      <c r="C19767" s="8" t="s">
        <v>1998</v>
      </c>
      <c r="D19767" s="8" t="n">
        <v>2004</v>
      </c>
      <c r="E19767" s="19" t="n">
        <v>0</v>
      </c>
      <c r="F19767" s="19" t="n">
        <v>36.5</v>
      </c>
    </row>
    <row r="19768" customFormat="false" ht="15" hidden="false" customHeight="false" outlineLevel="0" collapsed="false">
      <c r="A19768" s="8" t="s">
        <v>9469</v>
      </c>
      <c r="B19768" s="8" t="s">
        <v>9470</v>
      </c>
      <c r="C19768" s="8" t="s">
        <v>1999</v>
      </c>
      <c r="D19768" s="8" t="n">
        <v>2004</v>
      </c>
      <c r="E19768" s="19" t="n">
        <v>0</v>
      </c>
      <c r="F19768" s="19" t="n">
        <v>37.2222222222222</v>
      </c>
    </row>
    <row r="19769" customFormat="false" ht="15" hidden="false" customHeight="false" outlineLevel="0" collapsed="false">
      <c r="A19769" s="8" t="s">
        <v>9469</v>
      </c>
      <c r="B19769" s="8" t="s">
        <v>9470</v>
      </c>
      <c r="C19769" s="8" t="s">
        <v>2000</v>
      </c>
      <c r="D19769" s="8" t="n">
        <v>2004</v>
      </c>
      <c r="E19769" s="19" t="n">
        <v>0</v>
      </c>
      <c r="F19769" s="19" t="n">
        <v>36.2777777777778</v>
      </c>
    </row>
    <row r="19770" customFormat="false" ht="15" hidden="false" customHeight="false" outlineLevel="0" collapsed="false">
      <c r="A19770" s="8" t="s">
        <v>9469</v>
      </c>
      <c r="B19770" s="8" t="s">
        <v>9470</v>
      </c>
      <c r="C19770" s="8" t="s">
        <v>2001</v>
      </c>
      <c r="D19770" s="8" t="n">
        <v>2004</v>
      </c>
      <c r="E19770" s="19" t="n">
        <v>0</v>
      </c>
      <c r="F19770" s="19" t="n">
        <v>37.3888888888889</v>
      </c>
    </row>
    <row r="19771" customFormat="false" ht="15" hidden="false" customHeight="false" outlineLevel="0" collapsed="false">
      <c r="A19771" s="8" t="s">
        <v>9469</v>
      </c>
      <c r="B19771" s="8" t="s">
        <v>9470</v>
      </c>
      <c r="C19771" s="8" t="s">
        <v>2002</v>
      </c>
      <c r="D19771" s="8" t="n">
        <v>2004</v>
      </c>
      <c r="E19771" s="19" t="n">
        <v>6.096</v>
      </c>
      <c r="F19771" s="19" t="n">
        <v>35.6111111111111</v>
      </c>
    </row>
    <row r="19772" customFormat="false" ht="15" hidden="false" customHeight="false" outlineLevel="0" collapsed="false">
      <c r="A19772" s="8" t="s">
        <v>9469</v>
      </c>
      <c r="B19772" s="8" t="s">
        <v>9470</v>
      </c>
      <c r="C19772" s="8" t="s">
        <v>2003</v>
      </c>
      <c r="D19772" s="8" t="n">
        <v>2004</v>
      </c>
      <c r="E19772" s="19" t="n">
        <v>0</v>
      </c>
      <c r="F19772" s="19" t="n">
        <v>36.1111111111111</v>
      </c>
    </row>
    <row r="19773" customFormat="false" ht="15" hidden="false" customHeight="false" outlineLevel="0" collapsed="false">
      <c r="A19773" s="8" t="s">
        <v>9469</v>
      </c>
      <c r="B19773" s="8" t="s">
        <v>9470</v>
      </c>
      <c r="C19773" s="8" t="s">
        <v>2004</v>
      </c>
      <c r="D19773" s="8" t="n">
        <v>2004</v>
      </c>
      <c r="E19773" s="19" t="n">
        <v>18.034</v>
      </c>
      <c r="F19773" s="19" t="n">
        <v>33.2777777777778</v>
      </c>
    </row>
    <row r="19774" customFormat="false" ht="15" hidden="false" customHeight="false" outlineLevel="0" collapsed="false">
      <c r="A19774" s="8" t="s">
        <v>9469</v>
      </c>
      <c r="B19774" s="8" t="s">
        <v>9470</v>
      </c>
      <c r="C19774" s="8" t="s">
        <v>2005</v>
      </c>
      <c r="D19774" s="8" t="n">
        <v>2004</v>
      </c>
      <c r="E19774" s="19" t="n">
        <v>32.004</v>
      </c>
      <c r="F19774" s="19" t="n">
        <v>32.2222222222222</v>
      </c>
    </row>
    <row r="19775" customFormat="false" ht="15" hidden="false" customHeight="false" outlineLevel="0" collapsed="false">
      <c r="A19775" s="8" t="s">
        <v>9469</v>
      </c>
      <c r="B19775" s="8" t="s">
        <v>9470</v>
      </c>
      <c r="C19775" s="8" t="s">
        <v>2006</v>
      </c>
      <c r="D19775" s="8" t="n">
        <v>2004</v>
      </c>
      <c r="E19775" s="19" t="n">
        <v>19.05</v>
      </c>
      <c r="F19775" s="19" t="n">
        <v>32</v>
      </c>
    </row>
    <row r="19776" customFormat="false" ht="15" hidden="false" customHeight="false" outlineLevel="0" collapsed="false">
      <c r="A19776" s="8" t="s">
        <v>9469</v>
      </c>
      <c r="B19776" s="8" t="s">
        <v>9470</v>
      </c>
      <c r="C19776" s="8" t="s">
        <v>2007</v>
      </c>
      <c r="D19776" s="8" t="n">
        <v>2004</v>
      </c>
      <c r="E19776" s="19" t="n">
        <v>0</v>
      </c>
      <c r="F19776" s="19" t="n">
        <v>32.2222222222222</v>
      </c>
    </row>
    <row r="19777" customFormat="false" ht="15" hidden="false" customHeight="false" outlineLevel="0" collapsed="false">
      <c r="A19777" s="8" t="s">
        <v>9469</v>
      </c>
      <c r="B19777" s="8" t="s">
        <v>9470</v>
      </c>
      <c r="C19777" s="8" t="s">
        <v>2008</v>
      </c>
      <c r="D19777" s="8" t="n">
        <v>2004</v>
      </c>
      <c r="E19777" s="19" t="n">
        <v>0</v>
      </c>
      <c r="F19777" s="19" t="n">
        <v>34.6111111111111</v>
      </c>
    </row>
    <row r="19778" customFormat="false" ht="15" hidden="false" customHeight="false" outlineLevel="0" collapsed="false">
      <c r="A19778" s="8" t="s">
        <v>9469</v>
      </c>
      <c r="B19778" s="8" t="s">
        <v>9470</v>
      </c>
      <c r="C19778" s="8" t="s">
        <v>2009</v>
      </c>
      <c r="D19778" s="8" t="n">
        <v>2004</v>
      </c>
      <c r="E19778" s="19" t="n">
        <v>4.064</v>
      </c>
      <c r="F19778" s="19" t="n">
        <v>35.5</v>
      </c>
    </row>
    <row r="19779" customFormat="false" ht="15" hidden="false" customHeight="false" outlineLevel="0" collapsed="false">
      <c r="A19779" s="8" t="s">
        <v>9469</v>
      </c>
      <c r="B19779" s="8" t="s">
        <v>9470</v>
      </c>
      <c r="C19779" s="8" t="s">
        <v>2010</v>
      </c>
      <c r="D19779" s="8" t="n">
        <v>2004</v>
      </c>
      <c r="E19779" s="19" t="n">
        <v>0</v>
      </c>
      <c r="F19779" s="19" t="n">
        <v>35.7777777777778</v>
      </c>
    </row>
    <row r="19780" customFormat="false" ht="15" hidden="false" customHeight="false" outlineLevel="0" collapsed="false">
      <c r="A19780" s="8" t="s">
        <v>9469</v>
      </c>
      <c r="B19780" s="8" t="s">
        <v>9470</v>
      </c>
      <c r="C19780" s="8" t="s">
        <v>2011</v>
      </c>
      <c r="D19780" s="8" t="n">
        <v>2004</v>
      </c>
      <c r="E19780" s="19" t="n">
        <v>0</v>
      </c>
      <c r="F19780" s="19" t="n">
        <v>33.6111111111111</v>
      </c>
    </row>
    <row r="19781" customFormat="false" ht="15" hidden="false" customHeight="false" outlineLevel="0" collapsed="false">
      <c r="A19781" s="8" t="s">
        <v>9469</v>
      </c>
      <c r="B19781" s="8" t="s">
        <v>9470</v>
      </c>
      <c r="C19781" s="8" t="s">
        <v>2012</v>
      </c>
      <c r="D19781" s="8" t="n">
        <v>2004</v>
      </c>
      <c r="E19781" s="19" t="n">
        <v>16.002</v>
      </c>
      <c r="F19781" s="19" t="n">
        <v>34.1111111111111</v>
      </c>
    </row>
    <row r="19782" customFormat="false" ht="15" hidden="false" customHeight="false" outlineLevel="0" collapsed="false">
      <c r="A19782" s="8" t="s">
        <v>9469</v>
      </c>
      <c r="B19782" s="8" t="s">
        <v>9470</v>
      </c>
      <c r="C19782" s="8" t="s">
        <v>2013</v>
      </c>
      <c r="D19782" s="8" t="n">
        <v>2004</v>
      </c>
      <c r="E19782" s="19" t="n">
        <v>4.064</v>
      </c>
      <c r="F19782" s="19" t="n">
        <v>31.1111111111111</v>
      </c>
    </row>
    <row r="19783" customFormat="false" ht="15" hidden="false" customHeight="false" outlineLevel="0" collapsed="false">
      <c r="A19783" s="8" t="s">
        <v>9469</v>
      </c>
      <c r="B19783" s="8" t="s">
        <v>9470</v>
      </c>
      <c r="C19783" s="8" t="s">
        <v>2014</v>
      </c>
      <c r="D19783" s="8" t="n">
        <v>2004</v>
      </c>
      <c r="E19783" s="19" t="n">
        <v>16.002</v>
      </c>
      <c r="F19783" s="19" t="n">
        <v>29.7777777777778</v>
      </c>
    </row>
    <row r="19784" customFormat="false" ht="15" hidden="false" customHeight="false" outlineLevel="0" collapsed="false">
      <c r="A19784" s="8" t="s">
        <v>9469</v>
      </c>
      <c r="B19784" s="8" t="s">
        <v>9470</v>
      </c>
      <c r="C19784" s="8" t="s">
        <v>2015</v>
      </c>
      <c r="D19784" s="8" t="n">
        <v>2004</v>
      </c>
      <c r="E19784" s="19" t="n">
        <v>5.08</v>
      </c>
      <c r="F19784" s="19" t="n">
        <v>31.7222222222222</v>
      </c>
    </row>
    <row r="19785" customFormat="false" ht="15" hidden="false" customHeight="false" outlineLevel="0" collapsed="false">
      <c r="A19785" s="8" t="s">
        <v>9469</v>
      </c>
      <c r="B19785" s="8" t="s">
        <v>9470</v>
      </c>
      <c r="C19785" s="8" t="s">
        <v>2016</v>
      </c>
      <c r="D19785" s="8" t="n">
        <v>2004</v>
      </c>
      <c r="E19785" s="19" t="n">
        <v>37.084</v>
      </c>
      <c r="F19785" s="19" t="n">
        <v>30.2222222222222</v>
      </c>
    </row>
    <row r="19786" customFormat="false" ht="15" hidden="false" customHeight="false" outlineLevel="0" collapsed="false">
      <c r="A19786" s="8" t="s">
        <v>9469</v>
      </c>
      <c r="B19786" s="8" t="s">
        <v>9470</v>
      </c>
      <c r="C19786" s="8" t="s">
        <v>2017</v>
      </c>
      <c r="D19786" s="8" t="n">
        <v>2004</v>
      </c>
      <c r="E19786" s="19" t="n">
        <v>8.89</v>
      </c>
      <c r="F19786" s="19" t="n">
        <v>29</v>
      </c>
    </row>
    <row r="19787" customFormat="false" ht="15" hidden="false" customHeight="false" outlineLevel="0" collapsed="false">
      <c r="A19787" s="8" t="s">
        <v>9469</v>
      </c>
      <c r="B19787" s="8" t="s">
        <v>9470</v>
      </c>
      <c r="C19787" s="8" t="s">
        <v>2018</v>
      </c>
      <c r="D19787" s="8" t="n">
        <v>2004</v>
      </c>
      <c r="E19787" s="19" t="n">
        <v>8.89</v>
      </c>
      <c r="F19787" s="19" t="n">
        <v>28.5</v>
      </c>
    </row>
    <row r="19788" customFormat="false" ht="15" hidden="false" customHeight="false" outlineLevel="0" collapsed="false">
      <c r="A19788" s="8" t="s">
        <v>9469</v>
      </c>
      <c r="B19788" s="8" t="s">
        <v>9470</v>
      </c>
      <c r="C19788" s="8" t="s">
        <v>2019</v>
      </c>
      <c r="D19788" s="8" t="n">
        <v>2004</v>
      </c>
      <c r="E19788" s="19" t="n">
        <v>104.902</v>
      </c>
      <c r="F19788" s="19" t="n">
        <v>25.7222222222222</v>
      </c>
    </row>
    <row r="19789" customFormat="false" ht="15" hidden="false" customHeight="false" outlineLevel="0" collapsed="false">
      <c r="A19789" s="8" t="s">
        <v>9469</v>
      </c>
      <c r="B19789" s="8" t="s">
        <v>9470</v>
      </c>
      <c r="C19789" s="8" t="s">
        <v>2020</v>
      </c>
      <c r="D19789" s="8" t="n">
        <v>2004</v>
      </c>
      <c r="E19789" s="19" t="n">
        <v>25.908</v>
      </c>
      <c r="F19789" s="19" t="n">
        <v>25.6111111111111</v>
      </c>
    </row>
    <row r="19790" customFormat="false" ht="15" hidden="false" customHeight="false" outlineLevel="0" collapsed="false">
      <c r="A19790" s="8" t="s">
        <v>9469</v>
      </c>
      <c r="B19790" s="8" t="s">
        <v>9470</v>
      </c>
      <c r="C19790" s="8" t="s">
        <v>2021</v>
      </c>
      <c r="D19790" s="8" t="n">
        <v>2004</v>
      </c>
      <c r="E19790" s="19" t="n">
        <v>3.048</v>
      </c>
      <c r="F19790" s="19" t="n">
        <v>30.2222222222222</v>
      </c>
    </row>
    <row r="19791" customFormat="false" ht="15" hidden="false" customHeight="false" outlineLevel="0" collapsed="false">
      <c r="A19791" s="8" t="s">
        <v>9469</v>
      </c>
      <c r="B19791" s="8" t="s">
        <v>9470</v>
      </c>
      <c r="C19791" s="8" t="s">
        <v>2022</v>
      </c>
      <c r="D19791" s="8" t="n">
        <v>2004</v>
      </c>
      <c r="E19791" s="19" t="n">
        <v>2.032</v>
      </c>
      <c r="F19791" s="19" t="n">
        <v>30</v>
      </c>
    </row>
    <row r="19792" customFormat="false" ht="15" hidden="false" customHeight="false" outlineLevel="0" collapsed="false">
      <c r="A19792" s="8" t="s">
        <v>9469</v>
      </c>
      <c r="B19792" s="8" t="s">
        <v>9470</v>
      </c>
      <c r="C19792" s="8" t="s">
        <v>2023</v>
      </c>
      <c r="D19792" s="8" t="n">
        <v>2004</v>
      </c>
      <c r="E19792" s="19" t="n">
        <v>0</v>
      </c>
      <c r="F19792" s="19" t="n">
        <v>33</v>
      </c>
    </row>
    <row r="19793" customFormat="false" ht="15" hidden="false" customHeight="false" outlineLevel="0" collapsed="false">
      <c r="A19793" s="8" t="s">
        <v>9469</v>
      </c>
      <c r="B19793" s="8" t="s">
        <v>9470</v>
      </c>
      <c r="C19793" s="8" t="s">
        <v>2024</v>
      </c>
      <c r="D19793" s="8" t="n">
        <v>2004</v>
      </c>
      <c r="E19793" s="19" t="n">
        <v>29.972</v>
      </c>
      <c r="F19793" s="19" t="n">
        <v>32.3888888888889</v>
      </c>
    </row>
    <row r="19794" customFormat="false" ht="15" hidden="false" customHeight="false" outlineLevel="0" collapsed="false">
      <c r="A19794" s="8" t="s">
        <v>9469</v>
      </c>
      <c r="B19794" s="8" t="s">
        <v>9470</v>
      </c>
      <c r="C19794" s="8" t="s">
        <v>2025</v>
      </c>
      <c r="D19794" s="8" t="n">
        <v>2004</v>
      </c>
      <c r="E19794" s="19" t="n">
        <v>58.928</v>
      </c>
      <c r="F19794" s="19" t="n">
        <v>29.5</v>
      </c>
    </row>
    <row r="19795" customFormat="false" ht="15" hidden="false" customHeight="false" outlineLevel="0" collapsed="false">
      <c r="A19795" s="8" t="s">
        <v>9469</v>
      </c>
      <c r="B19795" s="8" t="s">
        <v>9470</v>
      </c>
      <c r="C19795" s="8" t="s">
        <v>2026</v>
      </c>
      <c r="D19795" s="8" t="n">
        <v>2004</v>
      </c>
      <c r="E19795" s="19" t="n">
        <v>39.878</v>
      </c>
      <c r="F19795" s="19" t="n">
        <v>29.1111111111111</v>
      </c>
    </row>
    <row r="19796" customFormat="false" ht="15" hidden="false" customHeight="false" outlineLevel="0" collapsed="false">
      <c r="A19796" s="8" t="s">
        <v>9469</v>
      </c>
      <c r="B19796" s="8" t="s">
        <v>9470</v>
      </c>
      <c r="C19796" s="8" t="s">
        <v>2027</v>
      </c>
      <c r="D19796" s="8" t="n">
        <v>2004</v>
      </c>
      <c r="E19796" s="19" t="n">
        <v>0</v>
      </c>
      <c r="F19796" s="19" t="n">
        <v>29</v>
      </c>
    </row>
    <row r="19797" customFormat="false" ht="15" hidden="false" customHeight="false" outlineLevel="0" collapsed="false">
      <c r="A19797" s="8" t="s">
        <v>9469</v>
      </c>
      <c r="B19797" s="8" t="s">
        <v>9470</v>
      </c>
      <c r="C19797" s="8" t="s">
        <v>2028</v>
      </c>
      <c r="D19797" s="8" t="n">
        <v>2004</v>
      </c>
      <c r="E19797" s="19" t="n">
        <v>1.016</v>
      </c>
      <c r="F19797" s="19" t="n">
        <v>27</v>
      </c>
    </row>
    <row r="19798" customFormat="false" ht="15" hidden="false" customHeight="false" outlineLevel="0" collapsed="false">
      <c r="A19798" s="8" t="s">
        <v>9469</v>
      </c>
      <c r="B19798" s="8" t="s">
        <v>9470</v>
      </c>
      <c r="C19798" s="8" t="s">
        <v>2029</v>
      </c>
      <c r="D19798" s="8" t="n">
        <v>2004</v>
      </c>
      <c r="E19798" s="19" t="n">
        <v>11.938</v>
      </c>
      <c r="F19798" s="19" t="n">
        <v>25.5</v>
      </c>
    </row>
    <row r="19799" customFormat="false" ht="15" hidden="false" customHeight="false" outlineLevel="0" collapsed="false">
      <c r="A19799" s="8" t="s">
        <v>9469</v>
      </c>
      <c r="B19799" s="8" t="s">
        <v>9470</v>
      </c>
      <c r="C19799" s="8" t="s">
        <v>2030</v>
      </c>
      <c r="D19799" s="8" t="n">
        <v>2004</v>
      </c>
      <c r="E19799" s="19" t="n">
        <v>14.986</v>
      </c>
      <c r="F19799" s="19" t="n">
        <v>26.2222222222222</v>
      </c>
    </row>
    <row r="19800" customFormat="false" ht="15" hidden="false" customHeight="false" outlineLevel="0" collapsed="false">
      <c r="A19800" s="8" t="s">
        <v>9469</v>
      </c>
      <c r="B19800" s="8" t="s">
        <v>9470</v>
      </c>
      <c r="C19800" s="8" t="s">
        <v>2031</v>
      </c>
      <c r="D19800" s="8" t="n">
        <v>2004</v>
      </c>
      <c r="E19800" s="19" t="n">
        <v>14.986</v>
      </c>
      <c r="F19800" s="19" t="n">
        <v>26.6111111111111</v>
      </c>
    </row>
    <row r="19801" customFormat="false" ht="15" hidden="false" customHeight="false" outlineLevel="0" collapsed="false">
      <c r="A19801" s="8" t="s">
        <v>9469</v>
      </c>
      <c r="B19801" s="8" t="s">
        <v>9470</v>
      </c>
      <c r="C19801" s="8" t="s">
        <v>2032</v>
      </c>
      <c r="D19801" s="8" t="n">
        <v>2004</v>
      </c>
      <c r="E19801" s="19" t="n">
        <v>2.032</v>
      </c>
      <c r="F19801" s="19" t="n">
        <v>27.3888888888889</v>
      </c>
    </row>
    <row r="19802" customFormat="false" ht="15" hidden="false" customHeight="false" outlineLevel="0" collapsed="false">
      <c r="A19802" s="8" t="s">
        <v>9469</v>
      </c>
      <c r="B19802" s="8" t="s">
        <v>9470</v>
      </c>
      <c r="C19802" s="8" t="s">
        <v>2033</v>
      </c>
      <c r="D19802" s="8" t="n">
        <v>2004</v>
      </c>
      <c r="E19802" s="19" t="n">
        <v>5.08</v>
      </c>
      <c r="F19802" s="19" t="n">
        <v>28.2777777777778</v>
      </c>
    </row>
    <row r="19803" customFormat="false" ht="15" hidden="false" customHeight="false" outlineLevel="0" collapsed="false">
      <c r="A19803" s="8" t="s">
        <v>9469</v>
      </c>
      <c r="B19803" s="8" t="s">
        <v>9470</v>
      </c>
      <c r="C19803" s="8" t="s">
        <v>2034</v>
      </c>
      <c r="D19803" s="8" t="n">
        <v>2004</v>
      </c>
      <c r="E19803" s="19" t="n">
        <v>0</v>
      </c>
      <c r="F19803" s="19" t="n">
        <v>29.2777777777778</v>
      </c>
    </row>
    <row r="19804" customFormat="false" ht="15" hidden="false" customHeight="false" outlineLevel="0" collapsed="false">
      <c r="A19804" s="8" t="s">
        <v>9469</v>
      </c>
      <c r="B19804" s="8" t="s">
        <v>9470</v>
      </c>
      <c r="C19804" s="8" t="s">
        <v>2035</v>
      </c>
      <c r="D19804" s="8" t="n">
        <v>2004</v>
      </c>
      <c r="E19804" s="19" t="n">
        <v>0</v>
      </c>
      <c r="F19804" s="19" t="n">
        <v>30.2777777777778</v>
      </c>
    </row>
    <row r="19805" customFormat="false" ht="15" hidden="false" customHeight="false" outlineLevel="0" collapsed="false">
      <c r="A19805" s="8" t="s">
        <v>9469</v>
      </c>
      <c r="B19805" s="8" t="s">
        <v>9470</v>
      </c>
      <c r="C19805" s="8" t="s">
        <v>2036</v>
      </c>
      <c r="D19805" s="8" t="n">
        <v>2004</v>
      </c>
      <c r="E19805" s="19" t="n">
        <v>1.016</v>
      </c>
      <c r="F19805" s="19" t="n">
        <v>30.2222222222222</v>
      </c>
    </row>
    <row r="19806" customFormat="false" ht="15" hidden="false" customHeight="false" outlineLevel="0" collapsed="false">
      <c r="A19806" s="8" t="s">
        <v>9469</v>
      </c>
      <c r="B19806" s="8" t="s">
        <v>9470</v>
      </c>
      <c r="C19806" s="8" t="s">
        <v>2037</v>
      </c>
      <c r="D19806" s="8" t="n">
        <v>2004</v>
      </c>
      <c r="E19806" s="19" t="n">
        <v>0.508</v>
      </c>
      <c r="F19806" s="19" t="n">
        <v>31</v>
      </c>
    </row>
    <row r="19807" customFormat="false" ht="15" hidden="false" customHeight="false" outlineLevel="0" collapsed="false">
      <c r="A19807" s="8" t="s">
        <v>9469</v>
      </c>
      <c r="B19807" s="8" t="s">
        <v>9470</v>
      </c>
      <c r="C19807" s="8" t="s">
        <v>2038</v>
      </c>
      <c r="D19807" s="8" t="n">
        <v>2004</v>
      </c>
      <c r="E19807" s="19" t="n">
        <v>0</v>
      </c>
      <c r="F19807" s="19" t="n">
        <v>32</v>
      </c>
    </row>
    <row r="19808" customFormat="false" ht="15" hidden="false" customHeight="false" outlineLevel="0" collapsed="false">
      <c r="A19808" s="8" t="s">
        <v>9469</v>
      </c>
      <c r="B19808" s="8" t="s">
        <v>9470</v>
      </c>
      <c r="C19808" s="8" t="s">
        <v>2039</v>
      </c>
      <c r="D19808" s="8" t="n">
        <v>2004</v>
      </c>
      <c r="E19808" s="19" t="n">
        <v>0.762</v>
      </c>
      <c r="F19808" s="19" t="n">
        <v>31.5</v>
      </c>
    </row>
    <row r="19809" customFormat="false" ht="15" hidden="false" customHeight="false" outlineLevel="0" collapsed="false">
      <c r="A19809" s="8" t="s">
        <v>9469</v>
      </c>
      <c r="B19809" s="8" t="s">
        <v>9470</v>
      </c>
      <c r="C19809" s="8" t="s">
        <v>2040</v>
      </c>
      <c r="D19809" s="8" t="n">
        <v>2004</v>
      </c>
      <c r="E19809" s="19" t="n">
        <v>0</v>
      </c>
      <c r="F19809" s="19" t="n">
        <v>29.6111111111111</v>
      </c>
    </row>
    <row r="19810" customFormat="false" ht="15" hidden="false" customHeight="false" outlineLevel="0" collapsed="false">
      <c r="A19810" s="8" t="s">
        <v>9469</v>
      </c>
      <c r="B19810" s="8" t="s">
        <v>9470</v>
      </c>
      <c r="C19810" s="8" t="s">
        <v>2041</v>
      </c>
      <c r="D19810" s="8" t="n">
        <v>2004</v>
      </c>
      <c r="E19810" s="19" t="n">
        <v>4.064</v>
      </c>
      <c r="F19810" s="19" t="n">
        <v>28.6111111111111</v>
      </c>
    </row>
    <row r="19811" customFormat="false" ht="15" hidden="false" customHeight="false" outlineLevel="0" collapsed="false">
      <c r="A19811" s="8" t="s">
        <v>9469</v>
      </c>
      <c r="B19811" s="8" t="s">
        <v>9470</v>
      </c>
      <c r="C19811" s="8" t="s">
        <v>2042</v>
      </c>
      <c r="D19811" s="8" t="n">
        <v>2004</v>
      </c>
      <c r="E19811" s="19" t="n">
        <v>26.924</v>
      </c>
      <c r="F19811" s="19" t="n">
        <v>27.7777777777778</v>
      </c>
    </row>
    <row r="19812" customFormat="false" ht="15" hidden="false" customHeight="false" outlineLevel="0" collapsed="false">
      <c r="A19812" s="8" t="s">
        <v>9469</v>
      </c>
      <c r="B19812" s="8" t="s">
        <v>9470</v>
      </c>
      <c r="C19812" s="8" t="s">
        <v>2043</v>
      </c>
      <c r="D19812" s="8" t="n">
        <v>2004</v>
      </c>
      <c r="E19812" s="19" t="n">
        <v>0.762</v>
      </c>
      <c r="F19812" s="19" t="n">
        <v>29.2222222222222</v>
      </c>
    </row>
    <row r="19813" customFormat="false" ht="15" hidden="false" customHeight="false" outlineLevel="0" collapsed="false">
      <c r="A19813" s="8" t="s">
        <v>9469</v>
      </c>
      <c r="B19813" s="8" t="s">
        <v>9470</v>
      </c>
      <c r="C19813" s="8" t="s">
        <v>2044</v>
      </c>
      <c r="D19813" s="8" t="n">
        <v>2004</v>
      </c>
      <c r="E19813" s="19" t="n">
        <v>0.254</v>
      </c>
      <c r="F19813" s="19" t="n">
        <v>30.2777777777778</v>
      </c>
    </row>
    <row r="19814" customFormat="false" ht="15" hidden="false" customHeight="false" outlineLevel="0" collapsed="false">
      <c r="A19814" s="8" t="s">
        <v>9469</v>
      </c>
      <c r="B19814" s="8" t="s">
        <v>9470</v>
      </c>
      <c r="C19814" s="8" t="s">
        <v>2045</v>
      </c>
      <c r="D19814" s="8" t="n">
        <v>2004</v>
      </c>
      <c r="E19814" s="19" t="n">
        <v>6.096</v>
      </c>
      <c r="F19814" s="19" t="n">
        <v>31.5</v>
      </c>
    </row>
    <row r="19815" customFormat="false" ht="15" hidden="false" customHeight="false" outlineLevel="0" collapsed="false">
      <c r="A19815" s="8" t="s">
        <v>9469</v>
      </c>
      <c r="B19815" s="8" t="s">
        <v>9470</v>
      </c>
      <c r="C19815" s="8" t="s">
        <v>2046</v>
      </c>
      <c r="D19815" s="8" t="n">
        <v>2004</v>
      </c>
      <c r="E19815" s="19" t="n">
        <v>9.906</v>
      </c>
      <c r="F19815" s="19" t="n">
        <v>29.1111111111111</v>
      </c>
    </row>
    <row r="19816" customFormat="false" ht="15" hidden="false" customHeight="false" outlineLevel="0" collapsed="false">
      <c r="A19816" s="8" t="s">
        <v>9469</v>
      </c>
      <c r="B19816" s="8" t="s">
        <v>9470</v>
      </c>
      <c r="C19816" s="8" t="s">
        <v>2047</v>
      </c>
      <c r="D19816" s="8" t="n">
        <v>2004</v>
      </c>
      <c r="E19816" s="19" t="n">
        <v>0</v>
      </c>
      <c r="F19816" s="19" t="n">
        <v>31</v>
      </c>
    </row>
    <row r="19817" customFormat="false" ht="15" hidden="false" customHeight="false" outlineLevel="0" collapsed="false">
      <c r="A19817" s="8" t="s">
        <v>9469</v>
      </c>
      <c r="B19817" s="8" t="s">
        <v>9470</v>
      </c>
      <c r="C19817" s="8" t="s">
        <v>2048</v>
      </c>
      <c r="D19817" s="8" t="n">
        <v>2004</v>
      </c>
      <c r="E19817" s="19" t="n">
        <v>0</v>
      </c>
      <c r="F19817" s="19" t="n">
        <v>32.2222222222222</v>
      </c>
    </row>
    <row r="19818" customFormat="false" ht="15" hidden="false" customHeight="false" outlineLevel="0" collapsed="false">
      <c r="A19818" s="8" t="s">
        <v>9469</v>
      </c>
      <c r="B19818" s="8" t="s">
        <v>9470</v>
      </c>
      <c r="C19818" s="8" t="s">
        <v>2049</v>
      </c>
      <c r="D19818" s="8" t="n">
        <v>2004</v>
      </c>
      <c r="E19818" s="19" t="n">
        <v>0</v>
      </c>
      <c r="F19818" s="19" t="n">
        <v>32.5</v>
      </c>
    </row>
    <row r="19819" customFormat="false" ht="15" hidden="false" customHeight="false" outlineLevel="0" collapsed="false">
      <c r="A19819" s="8" t="s">
        <v>9469</v>
      </c>
      <c r="B19819" s="8" t="s">
        <v>9470</v>
      </c>
      <c r="C19819" s="8" t="s">
        <v>2050</v>
      </c>
      <c r="D19819" s="8" t="n">
        <v>2004</v>
      </c>
      <c r="E19819" s="19" t="n">
        <v>0</v>
      </c>
      <c r="F19819" s="19" t="n">
        <v>32.5</v>
      </c>
    </row>
    <row r="19820" customFormat="false" ht="15" hidden="false" customHeight="false" outlineLevel="0" collapsed="false">
      <c r="A19820" s="8" t="s">
        <v>9469</v>
      </c>
      <c r="B19820" s="8" t="s">
        <v>9470</v>
      </c>
      <c r="C19820" s="8" t="s">
        <v>2051</v>
      </c>
      <c r="D19820" s="8" t="n">
        <v>2004</v>
      </c>
      <c r="E19820" s="19" t="n">
        <v>0</v>
      </c>
      <c r="F19820" s="19" t="n">
        <v>32.3888888888889</v>
      </c>
    </row>
    <row r="19821" customFormat="false" ht="15" hidden="false" customHeight="false" outlineLevel="0" collapsed="false">
      <c r="A19821" s="8" t="s">
        <v>9469</v>
      </c>
      <c r="B19821" s="8" t="s">
        <v>9470</v>
      </c>
      <c r="C19821" s="8" t="s">
        <v>2052</v>
      </c>
      <c r="D19821" s="8" t="n">
        <v>2004</v>
      </c>
      <c r="E19821" s="19" t="n">
        <v>0</v>
      </c>
      <c r="F19821" s="19" t="n">
        <v>33.1111111111111</v>
      </c>
    </row>
    <row r="19822" customFormat="false" ht="15" hidden="false" customHeight="false" outlineLevel="0" collapsed="false">
      <c r="A19822" s="8" t="s">
        <v>9469</v>
      </c>
      <c r="B19822" s="8" t="s">
        <v>9470</v>
      </c>
      <c r="C19822" s="8" t="s">
        <v>2053</v>
      </c>
      <c r="D19822" s="8" t="n">
        <v>2004</v>
      </c>
      <c r="E19822" s="19" t="n">
        <v>0</v>
      </c>
      <c r="F19822" s="19" t="n">
        <v>33.3888888888889</v>
      </c>
    </row>
    <row r="19823" customFormat="false" ht="15" hidden="false" customHeight="false" outlineLevel="0" collapsed="false">
      <c r="A19823" s="8" t="s">
        <v>9469</v>
      </c>
      <c r="B19823" s="8" t="s">
        <v>9470</v>
      </c>
      <c r="C19823" s="8" t="s">
        <v>2054</v>
      </c>
      <c r="D19823" s="8" t="n">
        <v>2004</v>
      </c>
      <c r="E19823" s="19" t="n">
        <v>0.508</v>
      </c>
      <c r="F19823" s="19" t="n">
        <v>34.2777777777778</v>
      </c>
    </row>
    <row r="19824" customFormat="false" ht="15" hidden="false" customHeight="false" outlineLevel="0" collapsed="false">
      <c r="A19824" s="8" t="s">
        <v>9469</v>
      </c>
      <c r="B19824" s="8" t="s">
        <v>9470</v>
      </c>
      <c r="C19824" s="8" t="s">
        <v>2055</v>
      </c>
      <c r="D19824" s="8" t="n">
        <v>2004</v>
      </c>
      <c r="E19824" s="19" t="n">
        <v>0.762</v>
      </c>
      <c r="F19824" s="19" t="n">
        <v>33.2777777777778</v>
      </c>
    </row>
    <row r="19825" customFormat="false" ht="15" hidden="false" customHeight="false" outlineLevel="0" collapsed="false">
      <c r="A19825" s="8" t="s">
        <v>9469</v>
      </c>
      <c r="B19825" s="8" t="s">
        <v>9470</v>
      </c>
      <c r="C19825" s="8" t="s">
        <v>2056</v>
      </c>
      <c r="D19825" s="8" t="n">
        <v>2004</v>
      </c>
      <c r="E19825" s="19" t="n">
        <v>0</v>
      </c>
      <c r="F19825" s="19" t="n">
        <v>34.6111111111111</v>
      </c>
    </row>
    <row r="19826" customFormat="false" ht="15" hidden="false" customHeight="false" outlineLevel="0" collapsed="false">
      <c r="A19826" s="8" t="s">
        <v>9469</v>
      </c>
      <c r="B19826" s="8" t="s">
        <v>9470</v>
      </c>
      <c r="C19826" s="8" t="s">
        <v>2057</v>
      </c>
      <c r="D19826" s="8" t="n">
        <v>2004</v>
      </c>
      <c r="E19826" s="19" t="n">
        <v>0</v>
      </c>
      <c r="F19826" s="19" t="n">
        <v>33</v>
      </c>
    </row>
    <row r="19827" customFormat="false" ht="15" hidden="false" customHeight="false" outlineLevel="0" collapsed="false">
      <c r="A19827" s="8" t="s">
        <v>9469</v>
      </c>
      <c r="B19827" s="8" t="s">
        <v>9470</v>
      </c>
      <c r="C19827" s="8" t="s">
        <v>2058</v>
      </c>
      <c r="D19827" s="8" t="n">
        <v>2004</v>
      </c>
      <c r="E19827" s="19" t="n">
        <v>3.048</v>
      </c>
      <c r="F19827" s="19" t="n">
        <v>33.1111111111111</v>
      </c>
    </row>
    <row r="19828" customFormat="false" ht="15" hidden="false" customHeight="false" outlineLevel="0" collapsed="false">
      <c r="A19828" s="8" t="s">
        <v>9469</v>
      </c>
      <c r="B19828" s="8" t="s">
        <v>9470</v>
      </c>
      <c r="C19828" s="8" t="s">
        <v>2059</v>
      </c>
      <c r="D19828" s="8" t="n">
        <v>2004</v>
      </c>
      <c r="E19828" s="19" t="n">
        <v>0</v>
      </c>
      <c r="F19828" s="19" t="n">
        <v>35.2777777777778</v>
      </c>
    </row>
    <row r="19829" customFormat="false" ht="15" hidden="false" customHeight="false" outlineLevel="0" collapsed="false">
      <c r="A19829" s="8" t="s">
        <v>9469</v>
      </c>
      <c r="B19829" s="8" t="s">
        <v>9470</v>
      </c>
      <c r="C19829" s="8" t="s">
        <v>2060</v>
      </c>
      <c r="D19829" s="8" t="n">
        <v>2004</v>
      </c>
      <c r="E19829" s="19" t="n">
        <v>0</v>
      </c>
      <c r="F19829" s="19" t="n">
        <v>35.1111111111111</v>
      </c>
    </row>
    <row r="19830" customFormat="false" ht="15" hidden="false" customHeight="false" outlineLevel="0" collapsed="false">
      <c r="A19830" s="8" t="s">
        <v>9469</v>
      </c>
      <c r="B19830" s="8" t="s">
        <v>9470</v>
      </c>
      <c r="C19830" s="8" t="s">
        <v>2061</v>
      </c>
      <c r="D19830" s="8" t="n">
        <v>2004</v>
      </c>
      <c r="E19830" s="19" t="n">
        <v>0</v>
      </c>
      <c r="F19830" s="19" t="n">
        <v>33.7222222222222</v>
      </c>
    </row>
    <row r="19831" customFormat="false" ht="15" hidden="false" customHeight="false" outlineLevel="0" collapsed="false">
      <c r="A19831" s="8" t="s">
        <v>9469</v>
      </c>
      <c r="B19831" s="8" t="s">
        <v>9470</v>
      </c>
      <c r="C19831" s="8" t="s">
        <v>2062</v>
      </c>
      <c r="D19831" s="8" t="n">
        <v>2004</v>
      </c>
      <c r="E19831" s="19" t="n">
        <v>0</v>
      </c>
      <c r="F19831" s="19" t="n">
        <v>33.3888888888889</v>
      </c>
    </row>
    <row r="19832" customFormat="false" ht="15" hidden="false" customHeight="false" outlineLevel="0" collapsed="false">
      <c r="A19832" s="8" t="s">
        <v>9469</v>
      </c>
      <c r="B19832" s="8" t="s">
        <v>9470</v>
      </c>
      <c r="C19832" s="8" t="s">
        <v>2063</v>
      </c>
      <c r="D19832" s="8" t="n">
        <v>2004</v>
      </c>
      <c r="E19832" s="19" t="n">
        <v>7.874</v>
      </c>
      <c r="F19832" s="19" t="n">
        <v>33.2777777777778</v>
      </c>
    </row>
    <row r="19833" customFormat="false" ht="15" hidden="false" customHeight="false" outlineLevel="0" collapsed="false">
      <c r="A19833" s="8" t="s">
        <v>9469</v>
      </c>
      <c r="B19833" s="8" t="s">
        <v>9470</v>
      </c>
      <c r="C19833" s="8" t="s">
        <v>2064</v>
      </c>
      <c r="D19833" s="8" t="n">
        <v>2004</v>
      </c>
      <c r="E19833" s="19" t="n">
        <v>0</v>
      </c>
      <c r="F19833" s="19" t="n">
        <v>34.1111111111111</v>
      </c>
    </row>
    <row r="19834" customFormat="false" ht="15" hidden="false" customHeight="false" outlineLevel="0" collapsed="false">
      <c r="A19834" s="8" t="s">
        <v>9469</v>
      </c>
      <c r="B19834" s="8" t="s">
        <v>9470</v>
      </c>
      <c r="C19834" s="8" t="s">
        <v>2065</v>
      </c>
      <c r="D19834" s="8" t="n">
        <v>2004</v>
      </c>
      <c r="E19834" s="19" t="n">
        <v>0</v>
      </c>
      <c r="F19834" s="19" t="n">
        <v>31.2222222222222</v>
      </c>
    </row>
    <row r="19835" customFormat="false" ht="15" hidden="false" customHeight="false" outlineLevel="0" collapsed="false">
      <c r="A19835" s="8" t="s">
        <v>9469</v>
      </c>
      <c r="B19835" s="8" t="s">
        <v>9470</v>
      </c>
      <c r="C19835" s="8" t="s">
        <v>2066</v>
      </c>
      <c r="D19835" s="8" t="n">
        <v>2004</v>
      </c>
      <c r="E19835" s="19" t="n">
        <v>5.08</v>
      </c>
      <c r="F19835" s="19" t="n">
        <v>32.7777777777778</v>
      </c>
    </row>
    <row r="19836" customFormat="false" ht="15" hidden="false" customHeight="false" outlineLevel="0" collapsed="false">
      <c r="A19836" s="8" t="s">
        <v>9469</v>
      </c>
      <c r="B19836" s="8" t="s">
        <v>9470</v>
      </c>
      <c r="C19836" s="8" t="s">
        <v>2067</v>
      </c>
      <c r="D19836" s="8" t="n">
        <v>2004</v>
      </c>
      <c r="E19836" s="19" t="n">
        <v>0</v>
      </c>
      <c r="F19836" s="19" t="n">
        <v>33.8888888888889</v>
      </c>
    </row>
    <row r="19837" customFormat="false" ht="15" hidden="false" customHeight="false" outlineLevel="0" collapsed="false">
      <c r="A19837" s="8" t="s">
        <v>9469</v>
      </c>
      <c r="B19837" s="8" t="s">
        <v>9470</v>
      </c>
      <c r="C19837" s="8" t="s">
        <v>2068</v>
      </c>
      <c r="D19837" s="8" t="n">
        <v>2004</v>
      </c>
      <c r="E19837" s="19" t="n">
        <v>3.048</v>
      </c>
      <c r="F19837" s="19" t="n">
        <v>33.5</v>
      </c>
    </row>
    <row r="19838" customFormat="false" ht="15" hidden="false" customHeight="false" outlineLevel="0" collapsed="false">
      <c r="A19838" s="8" t="s">
        <v>9469</v>
      </c>
      <c r="B19838" s="8" t="s">
        <v>9470</v>
      </c>
      <c r="C19838" s="8" t="s">
        <v>2069</v>
      </c>
      <c r="D19838" s="8" t="n">
        <v>2004</v>
      </c>
      <c r="E19838" s="19" t="n">
        <v>8.89</v>
      </c>
      <c r="F19838" s="19" t="n">
        <v>33</v>
      </c>
    </row>
    <row r="19839" customFormat="false" ht="15" hidden="false" customHeight="false" outlineLevel="0" collapsed="false">
      <c r="A19839" s="8" t="s">
        <v>9469</v>
      </c>
      <c r="B19839" s="8" t="s">
        <v>9470</v>
      </c>
      <c r="C19839" s="8" t="s">
        <v>2070</v>
      </c>
      <c r="D19839" s="8" t="n">
        <v>2004</v>
      </c>
      <c r="E19839" s="19" t="n">
        <v>22.098</v>
      </c>
      <c r="F19839" s="19" t="n">
        <v>34.7222222222222</v>
      </c>
    </row>
    <row r="19840" customFormat="false" ht="15" hidden="false" customHeight="false" outlineLevel="0" collapsed="false">
      <c r="A19840" s="8" t="s">
        <v>9469</v>
      </c>
      <c r="B19840" s="8" t="s">
        <v>9470</v>
      </c>
      <c r="C19840" s="8" t="s">
        <v>2071</v>
      </c>
      <c r="D19840" s="8" t="n">
        <v>2004</v>
      </c>
      <c r="E19840" s="19" t="n">
        <v>0</v>
      </c>
      <c r="F19840" s="19" t="n">
        <v>31.2777777777778</v>
      </c>
    </row>
    <row r="19841" customFormat="false" ht="15" hidden="false" customHeight="false" outlineLevel="0" collapsed="false">
      <c r="A19841" s="8" t="s">
        <v>9469</v>
      </c>
      <c r="B19841" s="8" t="s">
        <v>9470</v>
      </c>
      <c r="C19841" s="8" t="s">
        <v>2072</v>
      </c>
      <c r="D19841" s="8" t="n">
        <v>2004</v>
      </c>
      <c r="E19841" s="19" t="n">
        <v>5.08</v>
      </c>
      <c r="F19841" s="19" t="n">
        <v>29.3888888888889</v>
      </c>
    </row>
    <row r="19842" customFormat="false" ht="15" hidden="false" customHeight="false" outlineLevel="0" collapsed="false">
      <c r="A19842" s="8" t="s">
        <v>9469</v>
      </c>
      <c r="B19842" s="8" t="s">
        <v>9470</v>
      </c>
      <c r="C19842" s="8" t="s">
        <v>2073</v>
      </c>
      <c r="D19842" s="8" t="n">
        <v>2004</v>
      </c>
      <c r="E19842" s="19" t="n">
        <v>2.032</v>
      </c>
      <c r="F19842" s="19" t="n">
        <v>32.1111111111111</v>
      </c>
    </row>
    <row r="19843" customFormat="false" ht="15" hidden="false" customHeight="false" outlineLevel="0" collapsed="false">
      <c r="A19843" s="8" t="s">
        <v>9469</v>
      </c>
      <c r="B19843" s="8" t="s">
        <v>9470</v>
      </c>
      <c r="C19843" s="8" t="s">
        <v>2074</v>
      </c>
      <c r="D19843" s="8" t="n">
        <v>2004</v>
      </c>
      <c r="E19843" s="19" t="n">
        <v>0</v>
      </c>
      <c r="F19843" s="19" t="n">
        <v>32.1111111111111</v>
      </c>
    </row>
    <row r="19844" customFormat="false" ht="15" hidden="false" customHeight="false" outlineLevel="0" collapsed="false">
      <c r="A19844" s="8" t="s">
        <v>9469</v>
      </c>
      <c r="B19844" s="8" t="s">
        <v>9470</v>
      </c>
      <c r="C19844" s="8" t="s">
        <v>2075</v>
      </c>
      <c r="D19844" s="8" t="n">
        <v>2004</v>
      </c>
      <c r="E19844" s="19" t="n">
        <v>0</v>
      </c>
      <c r="F19844" s="19" t="n">
        <v>32.6111111111111</v>
      </c>
    </row>
    <row r="19845" customFormat="false" ht="15" hidden="false" customHeight="false" outlineLevel="0" collapsed="false">
      <c r="A19845" s="8" t="s">
        <v>9469</v>
      </c>
      <c r="B19845" s="8" t="s">
        <v>9470</v>
      </c>
      <c r="C19845" s="8" t="s">
        <v>2076</v>
      </c>
      <c r="D19845" s="8" t="n">
        <v>2004</v>
      </c>
      <c r="E19845" s="19" t="n">
        <v>0</v>
      </c>
      <c r="F19845" s="19" t="n">
        <v>32.6111111111111</v>
      </c>
    </row>
    <row r="19846" customFormat="false" ht="15" hidden="false" customHeight="false" outlineLevel="0" collapsed="false">
      <c r="A19846" s="8" t="s">
        <v>9469</v>
      </c>
      <c r="B19846" s="8" t="s">
        <v>9470</v>
      </c>
      <c r="C19846" s="8" t="s">
        <v>2077</v>
      </c>
      <c r="D19846" s="8" t="n">
        <v>2004</v>
      </c>
      <c r="E19846" s="19" t="n">
        <v>0</v>
      </c>
      <c r="F19846" s="19" t="n">
        <v>34.1111111111111</v>
      </c>
    </row>
    <row r="19847" customFormat="false" ht="15" hidden="false" customHeight="false" outlineLevel="0" collapsed="false">
      <c r="A19847" s="8" t="s">
        <v>9469</v>
      </c>
      <c r="B19847" s="8" t="s">
        <v>9470</v>
      </c>
      <c r="C19847" s="8" t="s">
        <v>2078</v>
      </c>
      <c r="D19847" s="8" t="n">
        <v>2004</v>
      </c>
      <c r="E19847" s="19" t="n">
        <v>0</v>
      </c>
      <c r="F19847" s="19" t="n">
        <v>32.7777777777778</v>
      </c>
    </row>
    <row r="19848" customFormat="false" ht="15" hidden="false" customHeight="false" outlineLevel="0" collapsed="false">
      <c r="A19848" s="8" t="s">
        <v>9469</v>
      </c>
      <c r="B19848" s="8" t="s">
        <v>9470</v>
      </c>
      <c r="C19848" s="8" t="s">
        <v>2079</v>
      </c>
      <c r="D19848" s="8" t="n">
        <v>2004</v>
      </c>
      <c r="E19848" s="19" t="n">
        <v>0</v>
      </c>
      <c r="F19848" s="19" t="n">
        <v>32.7777777777778</v>
      </c>
    </row>
    <row r="19849" customFormat="false" ht="15" hidden="false" customHeight="false" outlineLevel="0" collapsed="false">
      <c r="A19849" s="8" t="s">
        <v>9469</v>
      </c>
      <c r="B19849" s="8" t="s">
        <v>9470</v>
      </c>
      <c r="C19849" s="8" t="s">
        <v>2080</v>
      </c>
      <c r="D19849" s="8" t="n">
        <v>2004</v>
      </c>
      <c r="E19849" s="19" t="n">
        <v>0</v>
      </c>
      <c r="F19849" s="19" t="n">
        <v>34</v>
      </c>
    </row>
    <row r="19850" customFormat="false" ht="15" hidden="false" customHeight="false" outlineLevel="0" collapsed="false">
      <c r="A19850" s="8" t="s">
        <v>9469</v>
      </c>
      <c r="B19850" s="8" t="s">
        <v>9470</v>
      </c>
      <c r="C19850" s="8" t="s">
        <v>2081</v>
      </c>
      <c r="D19850" s="8" t="n">
        <v>2004</v>
      </c>
      <c r="E19850" s="19" t="n">
        <v>0</v>
      </c>
      <c r="F19850" s="19" t="n">
        <v>35.1111111111111</v>
      </c>
    </row>
    <row r="19851" customFormat="false" ht="15" hidden="false" customHeight="false" outlineLevel="0" collapsed="false">
      <c r="A19851" s="8" t="s">
        <v>9469</v>
      </c>
      <c r="B19851" s="8" t="s">
        <v>9470</v>
      </c>
      <c r="C19851" s="8" t="s">
        <v>2082</v>
      </c>
      <c r="D19851" s="8" t="n">
        <v>2004</v>
      </c>
      <c r="E19851" s="19" t="n">
        <v>0</v>
      </c>
      <c r="F19851" s="19" t="n">
        <v>34.7777777777778</v>
      </c>
    </row>
    <row r="19852" customFormat="false" ht="15" hidden="false" customHeight="false" outlineLevel="0" collapsed="false">
      <c r="A19852" s="8" t="s">
        <v>9469</v>
      </c>
      <c r="B19852" s="8" t="s">
        <v>9470</v>
      </c>
      <c r="C19852" s="8" t="s">
        <v>2083</v>
      </c>
      <c r="D19852" s="8" t="n">
        <v>2004</v>
      </c>
      <c r="E19852" s="19" t="n">
        <v>0</v>
      </c>
      <c r="F19852" s="19" t="n">
        <v>34.6111111111111</v>
      </c>
    </row>
    <row r="19853" customFormat="false" ht="15" hidden="false" customHeight="false" outlineLevel="0" collapsed="false">
      <c r="A19853" s="8" t="s">
        <v>9469</v>
      </c>
      <c r="B19853" s="8" t="s">
        <v>9470</v>
      </c>
      <c r="C19853" s="8" t="s">
        <v>2084</v>
      </c>
      <c r="D19853" s="8" t="n">
        <v>2004</v>
      </c>
      <c r="E19853" s="19" t="n">
        <v>0</v>
      </c>
      <c r="F19853" s="19" t="n">
        <v>33.7222222222222</v>
      </c>
    </row>
    <row r="19854" customFormat="false" ht="15" hidden="false" customHeight="false" outlineLevel="0" collapsed="false">
      <c r="A19854" s="8" t="s">
        <v>9469</v>
      </c>
      <c r="B19854" s="8" t="s">
        <v>9470</v>
      </c>
      <c r="C19854" s="8" t="s">
        <v>2085</v>
      </c>
      <c r="D19854" s="8" t="n">
        <v>2004</v>
      </c>
      <c r="E19854" s="19" t="n">
        <v>0</v>
      </c>
      <c r="F19854" s="19" t="n">
        <v>34.2777777777778</v>
      </c>
    </row>
    <row r="19855" customFormat="false" ht="15" hidden="false" customHeight="false" outlineLevel="0" collapsed="false">
      <c r="A19855" s="8" t="s">
        <v>9469</v>
      </c>
      <c r="B19855" s="8" t="s">
        <v>9470</v>
      </c>
      <c r="C19855" s="8" t="s">
        <v>2086</v>
      </c>
      <c r="D19855" s="8" t="n">
        <v>2004</v>
      </c>
      <c r="E19855" s="19" t="n">
        <v>0</v>
      </c>
      <c r="F19855" s="19" t="n">
        <v>35</v>
      </c>
    </row>
    <row r="19856" customFormat="false" ht="15" hidden="false" customHeight="false" outlineLevel="0" collapsed="false">
      <c r="A19856" s="8" t="s">
        <v>9469</v>
      </c>
      <c r="B19856" s="8" t="s">
        <v>9470</v>
      </c>
      <c r="C19856" s="8" t="s">
        <v>2087</v>
      </c>
      <c r="D19856" s="8" t="n">
        <v>2004</v>
      </c>
      <c r="E19856" s="19" t="n">
        <v>0</v>
      </c>
      <c r="F19856" s="19" t="n">
        <v>34.7222222222222</v>
      </c>
    </row>
    <row r="19857" customFormat="false" ht="15" hidden="false" customHeight="false" outlineLevel="0" collapsed="false">
      <c r="A19857" s="8" t="s">
        <v>9469</v>
      </c>
      <c r="B19857" s="8" t="s">
        <v>9470</v>
      </c>
      <c r="C19857" s="8" t="s">
        <v>2088</v>
      </c>
      <c r="D19857" s="8" t="n">
        <v>2004</v>
      </c>
      <c r="E19857" s="19" t="n">
        <v>0</v>
      </c>
      <c r="F19857" s="19" t="n">
        <v>34.1111111111111</v>
      </c>
    </row>
    <row r="19858" customFormat="false" ht="15" hidden="false" customHeight="false" outlineLevel="0" collapsed="false">
      <c r="A19858" s="8" t="s">
        <v>9469</v>
      </c>
      <c r="B19858" s="8" t="s">
        <v>9470</v>
      </c>
      <c r="C19858" s="8" t="s">
        <v>2089</v>
      </c>
      <c r="D19858" s="8" t="n">
        <v>2004</v>
      </c>
      <c r="E19858" s="19" t="n">
        <v>0</v>
      </c>
      <c r="F19858" s="19" t="n">
        <v>35.2777777777778</v>
      </c>
    </row>
    <row r="19859" customFormat="false" ht="15" hidden="false" customHeight="false" outlineLevel="0" collapsed="false">
      <c r="A19859" s="8" t="s">
        <v>9469</v>
      </c>
      <c r="B19859" s="8" t="s">
        <v>9470</v>
      </c>
      <c r="C19859" s="8" t="s">
        <v>2090</v>
      </c>
      <c r="D19859" s="8" t="n">
        <v>2004</v>
      </c>
      <c r="E19859" s="19" t="n">
        <v>0</v>
      </c>
      <c r="F19859" s="19" t="n">
        <v>35.2777777777778</v>
      </c>
    </row>
    <row r="19860" customFormat="false" ht="15" hidden="false" customHeight="false" outlineLevel="0" collapsed="false">
      <c r="A19860" s="8" t="s">
        <v>9469</v>
      </c>
      <c r="B19860" s="8" t="s">
        <v>9470</v>
      </c>
      <c r="C19860" s="8" t="s">
        <v>2091</v>
      </c>
      <c r="D19860" s="8" t="n">
        <v>2004</v>
      </c>
      <c r="E19860" s="19" t="n">
        <v>0</v>
      </c>
      <c r="F19860" s="19" t="n">
        <v>35.2777777777778</v>
      </c>
    </row>
    <row r="19861" customFormat="false" ht="15" hidden="false" customHeight="false" outlineLevel="0" collapsed="false">
      <c r="A19861" s="8" t="s">
        <v>9469</v>
      </c>
      <c r="B19861" s="8" t="s">
        <v>9470</v>
      </c>
      <c r="C19861" s="8" t="s">
        <v>2092</v>
      </c>
      <c r="D19861" s="8" t="n">
        <v>2004</v>
      </c>
      <c r="E19861" s="19" t="n">
        <v>0</v>
      </c>
      <c r="F19861" s="19" t="n">
        <v>35.2777777777778</v>
      </c>
    </row>
    <row r="19862" customFormat="false" ht="15" hidden="false" customHeight="false" outlineLevel="0" collapsed="false">
      <c r="A19862" s="8" t="s">
        <v>9469</v>
      </c>
      <c r="B19862" s="8" t="s">
        <v>9470</v>
      </c>
      <c r="C19862" s="8" t="s">
        <v>2093</v>
      </c>
      <c r="D19862" s="8" t="n">
        <v>2004</v>
      </c>
      <c r="E19862" s="19" t="n">
        <v>0</v>
      </c>
      <c r="F19862" s="19" t="n">
        <v>34.1111111111111</v>
      </c>
    </row>
    <row r="19863" customFormat="false" ht="15" hidden="false" customHeight="false" outlineLevel="0" collapsed="false">
      <c r="A19863" s="8" t="s">
        <v>9469</v>
      </c>
      <c r="B19863" s="8" t="s">
        <v>9470</v>
      </c>
      <c r="C19863" s="8" t="s">
        <v>2094</v>
      </c>
      <c r="D19863" s="8" t="n">
        <v>2004</v>
      </c>
      <c r="E19863" s="19" t="n">
        <v>0</v>
      </c>
      <c r="F19863" s="19" t="n">
        <v>32.2777777777778</v>
      </c>
    </row>
    <row r="19864" customFormat="false" ht="15" hidden="false" customHeight="false" outlineLevel="0" collapsed="false">
      <c r="A19864" s="8" t="s">
        <v>9469</v>
      </c>
      <c r="B19864" s="8" t="s">
        <v>9470</v>
      </c>
      <c r="C19864" s="8" t="s">
        <v>2095</v>
      </c>
      <c r="D19864" s="8" t="n">
        <v>2004</v>
      </c>
      <c r="E19864" s="19" t="n">
        <v>0</v>
      </c>
      <c r="F19864" s="19" t="n">
        <v>32.8888888888889</v>
      </c>
    </row>
    <row r="19865" customFormat="false" ht="15" hidden="false" customHeight="false" outlineLevel="0" collapsed="false">
      <c r="A19865" s="8" t="s">
        <v>9469</v>
      </c>
      <c r="B19865" s="8" t="s">
        <v>9470</v>
      </c>
      <c r="C19865" s="8" t="s">
        <v>2096</v>
      </c>
      <c r="D19865" s="8" t="n">
        <v>2004</v>
      </c>
      <c r="E19865" s="19" t="n">
        <v>0</v>
      </c>
      <c r="F19865" s="19" t="n">
        <v>32.1111111111111</v>
      </c>
    </row>
    <row r="19866" customFormat="false" ht="15" hidden="false" customHeight="false" outlineLevel="0" collapsed="false">
      <c r="A19866" s="8" t="s">
        <v>9469</v>
      </c>
      <c r="B19866" s="8" t="s">
        <v>9470</v>
      </c>
      <c r="C19866" s="8" t="s">
        <v>2097</v>
      </c>
      <c r="D19866" s="8" t="n">
        <v>2004</v>
      </c>
      <c r="E19866" s="19" t="n">
        <v>0</v>
      </c>
      <c r="F19866" s="19" t="n">
        <v>32.1111111111111</v>
      </c>
    </row>
    <row r="19867" customFormat="false" ht="15" hidden="false" customHeight="false" outlineLevel="0" collapsed="false">
      <c r="A19867" s="8" t="s">
        <v>9469</v>
      </c>
      <c r="B19867" s="8" t="s">
        <v>9470</v>
      </c>
      <c r="C19867" s="8" t="s">
        <v>2098</v>
      </c>
      <c r="D19867" s="8" t="n">
        <v>2004</v>
      </c>
      <c r="E19867" s="19" t="n">
        <v>0</v>
      </c>
      <c r="F19867" s="19" t="n">
        <v>32.2777777777778</v>
      </c>
    </row>
    <row r="19868" customFormat="false" ht="15" hidden="false" customHeight="false" outlineLevel="0" collapsed="false">
      <c r="A19868" s="8" t="s">
        <v>9469</v>
      </c>
      <c r="B19868" s="8" t="s">
        <v>9470</v>
      </c>
      <c r="C19868" s="8" t="s">
        <v>2099</v>
      </c>
      <c r="D19868" s="8" t="n">
        <v>2004</v>
      </c>
      <c r="E19868" s="19" t="n">
        <v>0</v>
      </c>
      <c r="F19868" s="19" t="n">
        <v>32.2222222222222</v>
      </c>
    </row>
    <row r="19869" customFormat="false" ht="15" hidden="false" customHeight="false" outlineLevel="0" collapsed="false">
      <c r="A19869" s="8" t="s">
        <v>9469</v>
      </c>
      <c r="B19869" s="8" t="s">
        <v>9470</v>
      </c>
      <c r="C19869" s="8" t="s">
        <v>2100</v>
      </c>
      <c r="D19869" s="8" t="n">
        <v>2004</v>
      </c>
      <c r="E19869" s="19" t="n">
        <v>0</v>
      </c>
      <c r="F19869" s="19" t="n">
        <v>32.2222222222222</v>
      </c>
    </row>
    <row r="19870" customFormat="false" ht="15" hidden="false" customHeight="false" outlineLevel="0" collapsed="false">
      <c r="A19870" s="8" t="s">
        <v>9469</v>
      </c>
      <c r="B19870" s="8" t="s">
        <v>9470</v>
      </c>
      <c r="C19870" s="8" t="s">
        <v>2101</v>
      </c>
      <c r="D19870" s="8" t="n">
        <v>2004</v>
      </c>
      <c r="E19870" s="19" t="n">
        <v>0</v>
      </c>
      <c r="F19870" s="19" t="n">
        <v>32</v>
      </c>
    </row>
    <row r="19871" customFormat="false" ht="15" hidden="false" customHeight="false" outlineLevel="0" collapsed="false">
      <c r="A19871" s="8" t="s">
        <v>9469</v>
      </c>
      <c r="B19871" s="8" t="s">
        <v>9470</v>
      </c>
      <c r="C19871" s="8" t="s">
        <v>2102</v>
      </c>
      <c r="D19871" s="8" t="n">
        <v>2004</v>
      </c>
      <c r="E19871" s="19" t="n">
        <v>0</v>
      </c>
      <c r="F19871" s="19" t="n">
        <v>31.7777777777778</v>
      </c>
    </row>
    <row r="19872" customFormat="false" ht="15" hidden="false" customHeight="false" outlineLevel="0" collapsed="false">
      <c r="A19872" s="8" t="s">
        <v>9469</v>
      </c>
      <c r="B19872" s="8" t="s">
        <v>9470</v>
      </c>
      <c r="C19872" s="8" t="s">
        <v>2103</v>
      </c>
      <c r="D19872" s="8" t="n">
        <v>2004</v>
      </c>
      <c r="E19872" s="19" t="n">
        <v>0</v>
      </c>
      <c r="F19872" s="19" t="n">
        <v>33.1111111111111</v>
      </c>
    </row>
    <row r="19873" customFormat="false" ht="15" hidden="false" customHeight="false" outlineLevel="0" collapsed="false">
      <c r="A19873" s="8" t="s">
        <v>9469</v>
      </c>
      <c r="B19873" s="8" t="s">
        <v>9470</v>
      </c>
      <c r="C19873" s="8" t="s">
        <v>2104</v>
      </c>
      <c r="D19873" s="8" t="n">
        <v>2004</v>
      </c>
      <c r="E19873" s="19" t="n">
        <v>0</v>
      </c>
      <c r="F19873" s="19" t="n">
        <v>33.3888888888889</v>
      </c>
    </row>
    <row r="19874" customFormat="false" ht="15" hidden="false" customHeight="false" outlineLevel="0" collapsed="false">
      <c r="A19874" s="8" t="s">
        <v>9469</v>
      </c>
      <c r="B19874" s="8" t="s">
        <v>9470</v>
      </c>
      <c r="C19874" s="8" t="s">
        <v>2105</v>
      </c>
      <c r="D19874" s="8" t="n">
        <v>2004</v>
      </c>
      <c r="E19874" s="19" t="n">
        <v>0</v>
      </c>
      <c r="F19874" s="19" t="n">
        <v>33</v>
      </c>
    </row>
    <row r="19875" customFormat="false" ht="15" hidden="false" customHeight="false" outlineLevel="0" collapsed="false">
      <c r="A19875" s="8" t="s">
        <v>9469</v>
      </c>
      <c r="B19875" s="8" t="s">
        <v>9470</v>
      </c>
      <c r="C19875" s="8" t="s">
        <v>2106</v>
      </c>
      <c r="D19875" s="8" t="n">
        <v>2004</v>
      </c>
      <c r="E19875" s="19" t="n">
        <v>0</v>
      </c>
      <c r="F19875" s="19" t="n">
        <v>33.8888888888889</v>
      </c>
    </row>
    <row r="19876" customFormat="false" ht="15" hidden="false" customHeight="false" outlineLevel="0" collapsed="false">
      <c r="A19876" s="8" t="s">
        <v>9469</v>
      </c>
      <c r="B19876" s="8" t="s">
        <v>9470</v>
      </c>
      <c r="C19876" s="8" t="s">
        <v>2107</v>
      </c>
      <c r="D19876" s="8" t="n">
        <v>2004</v>
      </c>
      <c r="E19876" s="19" t="n">
        <v>0</v>
      </c>
      <c r="F19876" s="19" t="n">
        <v>33.1111111111111</v>
      </c>
    </row>
    <row r="19877" customFormat="false" ht="15" hidden="false" customHeight="false" outlineLevel="0" collapsed="false">
      <c r="A19877" s="8" t="s">
        <v>9469</v>
      </c>
      <c r="B19877" s="8" t="s">
        <v>9470</v>
      </c>
      <c r="C19877" s="8" t="s">
        <v>2108</v>
      </c>
      <c r="D19877" s="8" t="n">
        <v>2004</v>
      </c>
      <c r="E19877" s="19" t="n">
        <v>0</v>
      </c>
      <c r="F19877" s="19" t="n">
        <v>33.1111111111111</v>
      </c>
    </row>
    <row r="19878" customFormat="false" ht="15" hidden="false" customHeight="false" outlineLevel="0" collapsed="false">
      <c r="A19878" s="8" t="s">
        <v>9469</v>
      </c>
      <c r="B19878" s="8" t="s">
        <v>9470</v>
      </c>
      <c r="C19878" s="8" t="s">
        <v>2109</v>
      </c>
      <c r="D19878" s="8" t="n">
        <v>2004</v>
      </c>
      <c r="E19878" s="19" t="n">
        <v>0</v>
      </c>
      <c r="F19878" s="19" t="n">
        <v>33.1111111111111</v>
      </c>
    </row>
    <row r="19879" customFormat="false" ht="15" hidden="false" customHeight="false" outlineLevel="0" collapsed="false">
      <c r="A19879" s="8" t="s">
        <v>9469</v>
      </c>
      <c r="B19879" s="8" t="s">
        <v>9470</v>
      </c>
      <c r="C19879" s="8" t="s">
        <v>2110</v>
      </c>
      <c r="D19879" s="8" t="n">
        <v>2004</v>
      </c>
      <c r="E19879" s="19" t="n">
        <v>0</v>
      </c>
      <c r="F19879" s="19" t="n">
        <v>33</v>
      </c>
    </row>
    <row r="19880" customFormat="false" ht="15" hidden="false" customHeight="false" outlineLevel="0" collapsed="false">
      <c r="A19880" s="8" t="s">
        <v>9469</v>
      </c>
      <c r="B19880" s="8" t="s">
        <v>9470</v>
      </c>
      <c r="C19880" s="8" t="s">
        <v>2111</v>
      </c>
      <c r="D19880" s="8" t="n">
        <v>2004</v>
      </c>
      <c r="E19880" s="19" t="n">
        <v>0</v>
      </c>
      <c r="F19880" s="19" t="n">
        <v>31.6111111111111</v>
      </c>
    </row>
    <row r="19881" customFormat="false" ht="15" hidden="false" customHeight="false" outlineLevel="0" collapsed="false">
      <c r="A19881" s="8" t="s">
        <v>9469</v>
      </c>
      <c r="B19881" s="8" t="s">
        <v>9470</v>
      </c>
      <c r="C19881" s="8" t="s">
        <v>2112</v>
      </c>
      <c r="D19881" s="8" t="n">
        <v>2004</v>
      </c>
      <c r="E19881" s="19" t="n">
        <v>0</v>
      </c>
      <c r="F19881" s="19" t="n">
        <v>32.7222222222222</v>
      </c>
    </row>
    <row r="19882" customFormat="false" ht="15" hidden="false" customHeight="false" outlineLevel="0" collapsed="false">
      <c r="A19882" s="8" t="s">
        <v>9469</v>
      </c>
      <c r="B19882" s="8" t="s">
        <v>9470</v>
      </c>
      <c r="C19882" s="8" t="s">
        <v>2113</v>
      </c>
      <c r="D19882" s="8" t="n">
        <v>2004</v>
      </c>
      <c r="E19882" s="19" t="n">
        <v>0</v>
      </c>
      <c r="F19882" s="19" t="n">
        <v>32.1111111111111</v>
      </c>
    </row>
    <row r="19883" customFormat="false" ht="15" hidden="false" customHeight="false" outlineLevel="0" collapsed="false">
      <c r="A19883" s="8" t="s">
        <v>9469</v>
      </c>
      <c r="B19883" s="8" t="s">
        <v>9470</v>
      </c>
      <c r="C19883" s="8" t="s">
        <v>2114</v>
      </c>
      <c r="D19883" s="8" t="n">
        <v>2004</v>
      </c>
      <c r="E19883" s="19" t="n">
        <v>0</v>
      </c>
      <c r="F19883" s="19" t="n">
        <v>32.2777777777778</v>
      </c>
    </row>
    <row r="19884" customFormat="false" ht="15" hidden="false" customHeight="false" outlineLevel="0" collapsed="false">
      <c r="A19884" s="8" t="s">
        <v>9469</v>
      </c>
      <c r="B19884" s="8" t="s">
        <v>9470</v>
      </c>
      <c r="C19884" s="8" t="s">
        <v>2115</v>
      </c>
      <c r="D19884" s="8" t="n">
        <v>2004</v>
      </c>
      <c r="E19884" s="19" t="n">
        <v>0</v>
      </c>
      <c r="F19884" s="19" t="n">
        <v>31.7222222222222</v>
      </c>
    </row>
    <row r="19885" customFormat="false" ht="15" hidden="false" customHeight="false" outlineLevel="0" collapsed="false">
      <c r="A19885" s="8" t="s">
        <v>9469</v>
      </c>
      <c r="B19885" s="8" t="s">
        <v>9470</v>
      </c>
      <c r="C19885" s="8" t="s">
        <v>2116</v>
      </c>
      <c r="D19885" s="8" t="n">
        <v>2004</v>
      </c>
      <c r="E19885" s="19" t="n">
        <v>0</v>
      </c>
      <c r="F19885" s="19" t="n">
        <v>31.8888888888889</v>
      </c>
    </row>
    <row r="19886" customFormat="false" ht="15" hidden="false" customHeight="false" outlineLevel="0" collapsed="false">
      <c r="A19886" s="8" t="s">
        <v>9469</v>
      </c>
      <c r="B19886" s="8" t="s">
        <v>9470</v>
      </c>
      <c r="C19886" s="8" t="s">
        <v>2117</v>
      </c>
      <c r="D19886" s="8" t="n">
        <v>2004</v>
      </c>
      <c r="E19886" s="19" t="n">
        <v>0</v>
      </c>
      <c r="F19886" s="19" t="n">
        <v>30.8888888888889</v>
      </c>
    </row>
    <row r="19887" customFormat="false" ht="15" hidden="false" customHeight="false" outlineLevel="0" collapsed="false">
      <c r="A19887" s="8" t="s">
        <v>9469</v>
      </c>
      <c r="B19887" s="8" t="s">
        <v>9470</v>
      </c>
      <c r="C19887" s="8" t="s">
        <v>2118</v>
      </c>
      <c r="D19887" s="8" t="n">
        <v>2004</v>
      </c>
      <c r="E19887" s="19" t="n">
        <v>0</v>
      </c>
      <c r="F19887" s="19" t="n">
        <v>31</v>
      </c>
    </row>
    <row r="19888" customFormat="false" ht="15" hidden="false" customHeight="false" outlineLevel="0" collapsed="false">
      <c r="A19888" s="8" t="s">
        <v>9469</v>
      </c>
      <c r="B19888" s="8" t="s">
        <v>9470</v>
      </c>
      <c r="C19888" s="8" t="s">
        <v>2119</v>
      </c>
      <c r="D19888" s="8" t="n">
        <v>2004</v>
      </c>
      <c r="E19888" s="19" t="n">
        <v>0</v>
      </c>
      <c r="F19888" s="19" t="n">
        <v>32.1111111111111</v>
      </c>
    </row>
    <row r="19889" customFormat="false" ht="15" hidden="false" customHeight="false" outlineLevel="0" collapsed="false">
      <c r="A19889" s="8" t="s">
        <v>9469</v>
      </c>
      <c r="B19889" s="8" t="s">
        <v>9470</v>
      </c>
      <c r="C19889" s="8" t="s">
        <v>2120</v>
      </c>
      <c r="D19889" s="8" t="n">
        <v>2004</v>
      </c>
      <c r="E19889" s="19" t="n">
        <v>0</v>
      </c>
      <c r="F19889" s="19" t="n">
        <v>33.3888888888889</v>
      </c>
    </row>
    <row r="19890" customFormat="false" ht="15" hidden="false" customHeight="false" outlineLevel="0" collapsed="false">
      <c r="A19890" s="8" t="s">
        <v>9469</v>
      </c>
      <c r="B19890" s="8" t="s">
        <v>9470</v>
      </c>
      <c r="C19890" s="8" t="s">
        <v>2121</v>
      </c>
      <c r="D19890" s="8" t="n">
        <v>2004</v>
      </c>
      <c r="E19890" s="19" t="n">
        <v>0</v>
      </c>
      <c r="F19890" s="19" t="n">
        <v>27.2777777777778</v>
      </c>
    </row>
    <row r="19891" customFormat="false" ht="15" hidden="false" customHeight="false" outlineLevel="0" collapsed="false">
      <c r="A19891" s="8" t="s">
        <v>9469</v>
      </c>
      <c r="B19891" s="8" t="s">
        <v>9470</v>
      </c>
      <c r="C19891" s="8" t="s">
        <v>2122</v>
      </c>
      <c r="D19891" s="8" t="n">
        <v>2004</v>
      </c>
      <c r="E19891" s="19" t="n">
        <v>0</v>
      </c>
      <c r="F19891" s="19" t="n">
        <v>32.2222222222222</v>
      </c>
    </row>
    <row r="19892" customFormat="false" ht="15" hidden="false" customHeight="false" outlineLevel="0" collapsed="false">
      <c r="A19892" s="8" t="s">
        <v>9469</v>
      </c>
      <c r="B19892" s="8" t="s">
        <v>9470</v>
      </c>
      <c r="C19892" s="8" t="s">
        <v>2123</v>
      </c>
      <c r="D19892" s="8" t="n">
        <v>2004</v>
      </c>
      <c r="E19892" s="19" t="n">
        <v>0</v>
      </c>
      <c r="F19892" s="19" t="n">
        <v>32.2777777777778</v>
      </c>
    </row>
    <row r="19893" customFormat="false" ht="15" hidden="false" customHeight="false" outlineLevel="0" collapsed="false">
      <c r="A19893" s="8" t="s">
        <v>9469</v>
      </c>
      <c r="B19893" s="8" t="s">
        <v>9470</v>
      </c>
      <c r="C19893" s="8" t="s">
        <v>2124</v>
      </c>
      <c r="D19893" s="8" t="n">
        <v>2004</v>
      </c>
      <c r="E19893" s="19" t="n">
        <v>0.762</v>
      </c>
      <c r="F19893" s="19" t="n">
        <v>29.5</v>
      </c>
    </row>
    <row r="19894" customFormat="false" ht="15" hidden="false" customHeight="false" outlineLevel="0" collapsed="false">
      <c r="A19894" s="8" t="s">
        <v>9469</v>
      </c>
      <c r="B19894" s="8" t="s">
        <v>9470</v>
      </c>
      <c r="C19894" s="8" t="s">
        <v>2125</v>
      </c>
      <c r="D19894" s="8" t="n">
        <v>2004</v>
      </c>
      <c r="E19894" s="19" t="n">
        <v>0</v>
      </c>
      <c r="F19894" s="19" t="n">
        <v>32.5</v>
      </c>
    </row>
    <row r="19895" customFormat="false" ht="15" hidden="false" customHeight="false" outlineLevel="0" collapsed="false">
      <c r="A19895" s="8" t="s">
        <v>9469</v>
      </c>
      <c r="B19895" s="8" t="s">
        <v>9470</v>
      </c>
      <c r="C19895" s="8" t="s">
        <v>2126</v>
      </c>
      <c r="D19895" s="8" t="n">
        <v>2004</v>
      </c>
      <c r="E19895" s="19" t="n">
        <v>12.954</v>
      </c>
      <c r="F19895" s="19" t="n">
        <v>32</v>
      </c>
    </row>
    <row r="19896" customFormat="false" ht="15" hidden="false" customHeight="false" outlineLevel="0" collapsed="false">
      <c r="A19896" s="8" t="s">
        <v>9469</v>
      </c>
      <c r="B19896" s="8" t="s">
        <v>9470</v>
      </c>
      <c r="C19896" s="8" t="s">
        <v>2127</v>
      </c>
      <c r="D19896" s="8" t="n">
        <v>2004</v>
      </c>
      <c r="E19896" s="19" t="n">
        <v>0</v>
      </c>
      <c r="F19896" s="19" t="n">
        <v>33.5</v>
      </c>
    </row>
    <row r="19897" customFormat="false" ht="15" hidden="false" customHeight="false" outlineLevel="0" collapsed="false">
      <c r="A19897" s="8" t="s">
        <v>9469</v>
      </c>
      <c r="B19897" s="8" t="s">
        <v>9470</v>
      </c>
      <c r="C19897" s="8" t="s">
        <v>2128</v>
      </c>
      <c r="D19897" s="8" t="n">
        <v>2004</v>
      </c>
      <c r="E19897" s="19" t="n">
        <v>0</v>
      </c>
      <c r="F19897" s="19" t="n">
        <v>32.7777777777778</v>
      </c>
    </row>
    <row r="19898" customFormat="false" ht="15" hidden="false" customHeight="false" outlineLevel="0" collapsed="false">
      <c r="A19898" s="8" t="s">
        <v>9469</v>
      </c>
      <c r="B19898" s="8" t="s">
        <v>9470</v>
      </c>
      <c r="C19898" s="8" t="s">
        <v>2129</v>
      </c>
      <c r="D19898" s="8" t="n">
        <v>2004</v>
      </c>
      <c r="E19898" s="19" t="n">
        <v>0</v>
      </c>
      <c r="F19898" s="19" t="n">
        <v>39</v>
      </c>
    </row>
    <row r="19899" customFormat="false" ht="15" hidden="false" customHeight="false" outlineLevel="0" collapsed="false">
      <c r="A19899" s="8" t="s">
        <v>9469</v>
      </c>
      <c r="B19899" s="8" t="s">
        <v>9470</v>
      </c>
      <c r="C19899" s="8" t="s">
        <v>2130</v>
      </c>
      <c r="D19899" s="8" t="n">
        <v>2004</v>
      </c>
      <c r="E19899" s="19" t="n">
        <v>0</v>
      </c>
      <c r="F19899" s="19" t="n">
        <v>32.8888888888889</v>
      </c>
    </row>
    <row r="19900" customFormat="false" ht="15" hidden="false" customHeight="false" outlineLevel="0" collapsed="false">
      <c r="A19900" s="8" t="s">
        <v>9469</v>
      </c>
      <c r="B19900" s="8" t="s">
        <v>9470</v>
      </c>
      <c r="C19900" s="8" t="s">
        <v>2131</v>
      </c>
      <c r="D19900" s="8" t="n">
        <v>2004</v>
      </c>
      <c r="E19900" s="19" t="n">
        <v>0</v>
      </c>
      <c r="F19900" s="19" t="n">
        <v>33.7777777777778</v>
      </c>
    </row>
    <row r="19901" customFormat="false" ht="15" hidden="false" customHeight="false" outlineLevel="0" collapsed="false">
      <c r="A19901" s="8" t="s">
        <v>9469</v>
      </c>
      <c r="B19901" s="8" t="s">
        <v>9470</v>
      </c>
      <c r="C19901" s="8" t="s">
        <v>2132</v>
      </c>
      <c r="D19901" s="8" t="n">
        <v>2004</v>
      </c>
      <c r="E19901" s="19" t="n">
        <v>0</v>
      </c>
      <c r="F19901" s="19" t="n">
        <v>33</v>
      </c>
    </row>
    <row r="19902" customFormat="false" ht="15" hidden="false" customHeight="false" outlineLevel="0" collapsed="false">
      <c r="A19902" s="8" t="s">
        <v>9469</v>
      </c>
      <c r="B19902" s="8" t="s">
        <v>9470</v>
      </c>
      <c r="C19902" s="8" t="s">
        <v>2133</v>
      </c>
      <c r="D19902" s="8" t="n">
        <v>2004</v>
      </c>
      <c r="E19902" s="19" t="n">
        <v>0</v>
      </c>
      <c r="F19902" s="19" t="n">
        <v>32.1111111111111</v>
      </c>
    </row>
    <row r="19903" customFormat="false" ht="15" hidden="false" customHeight="false" outlineLevel="0" collapsed="false">
      <c r="A19903" s="8" t="s">
        <v>9469</v>
      </c>
      <c r="B19903" s="8" t="s">
        <v>9470</v>
      </c>
      <c r="C19903" s="8" t="s">
        <v>2134</v>
      </c>
      <c r="D19903" s="8" t="n">
        <v>2004</v>
      </c>
      <c r="E19903" s="19" t="n">
        <v>0</v>
      </c>
      <c r="F19903" s="19" t="n">
        <v>32.1111111111111</v>
      </c>
    </row>
    <row r="19904" customFormat="false" ht="15" hidden="false" customHeight="false" outlineLevel="0" collapsed="false">
      <c r="A19904" s="8" t="s">
        <v>9469</v>
      </c>
      <c r="B19904" s="8" t="s">
        <v>9470</v>
      </c>
      <c r="C19904" s="8" t="s">
        <v>2135</v>
      </c>
      <c r="D19904" s="8" t="n">
        <v>2004</v>
      </c>
      <c r="E19904" s="19" t="n">
        <v>0</v>
      </c>
      <c r="F19904" s="19" t="n">
        <v>32.3888888888889</v>
      </c>
    </row>
    <row r="19905" customFormat="false" ht="15" hidden="false" customHeight="false" outlineLevel="0" collapsed="false">
      <c r="A19905" s="8" t="s">
        <v>9469</v>
      </c>
      <c r="B19905" s="8" t="s">
        <v>9470</v>
      </c>
      <c r="C19905" s="8" t="s">
        <v>2136</v>
      </c>
      <c r="D19905" s="8" t="n">
        <v>2004</v>
      </c>
      <c r="E19905" s="19" t="n">
        <v>0</v>
      </c>
      <c r="F19905" s="19" t="n">
        <v>32</v>
      </c>
    </row>
    <row r="19906" customFormat="false" ht="15" hidden="false" customHeight="false" outlineLevel="0" collapsed="false">
      <c r="A19906" s="8" t="s">
        <v>9469</v>
      </c>
      <c r="B19906" s="8" t="s">
        <v>9470</v>
      </c>
      <c r="C19906" s="8" t="s">
        <v>2137</v>
      </c>
      <c r="D19906" s="8" t="n">
        <v>2004</v>
      </c>
      <c r="E19906" s="19" t="n">
        <v>0</v>
      </c>
      <c r="F19906" s="19" t="n">
        <v>32.2222222222222</v>
      </c>
    </row>
    <row r="19907" customFormat="false" ht="15" hidden="false" customHeight="false" outlineLevel="0" collapsed="false">
      <c r="A19907" s="8" t="s">
        <v>9469</v>
      </c>
      <c r="B19907" s="8" t="s">
        <v>9470</v>
      </c>
      <c r="C19907" s="8" t="s">
        <v>2138</v>
      </c>
      <c r="D19907" s="8" t="n">
        <v>2004</v>
      </c>
      <c r="E19907" s="19" t="n">
        <v>0</v>
      </c>
      <c r="F19907" s="19" t="n">
        <v>32</v>
      </c>
    </row>
    <row r="19908" customFormat="false" ht="15" hidden="false" customHeight="false" outlineLevel="0" collapsed="false">
      <c r="A19908" s="8" t="s">
        <v>9469</v>
      </c>
      <c r="B19908" s="8" t="s">
        <v>9470</v>
      </c>
      <c r="C19908" s="8" t="s">
        <v>2139</v>
      </c>
      <c r="D19908" s="8" t="n">
        <v>2004</v>
      </c>
      <c r="E19908" s="19" t="n">
        <v>0</v>
      </c>
      <c r="F19908" s="19" t="n">
        <v>31.1111111111111</v>
      </c>
    </row>
    <row r="19909" customFormat="false" ht="15" hidden="false" customHeight="false" outlineLevel="0" collapsed="false">
      <c r="A19909" s="8" t="s">
        <v>9469</v>
      </c>
      <c r="B19909" s="8" t="s">
        <v>9470</v>
      </c>
      <c r="C19909" s="8" t="s">
        <v>2140</v>
      </c>
      <c r="D19909" s="8" t="n">
        <v>2004</v>
      </c>
      <c r="E19909" s="19" t="n">
        <v>0</v>
      </c>
      <c r="F19909" s="19" t="n">
        <v>31.2777777777778</v>
      </c>
    </row>
    <row r="19910" customFormat="false" ht="15" hidden="false" customHeight="false" outlineLevel="0" collapsed="false">
      <c r="A19910" s="8" t="s">
        <v>9469</v>
      </c>
      <c r="B19910" s="8" t="s">
        <v>9470</v>
      </c>
      <c r="C19910" s="8" t="s">
        <v>2141</v>
      </c>
      <c r="D19910" s="8" t="n">
        <v>2004</v>
      </c>
      <c r="E19910" s="19" t="n">
        <v>0</v>
      </c>
      <c r="F19910" s="19" t="n">
        <v>30</v>
      </c>
    </row>
    <row r="19911" customFormat="false" ht="15" hidden="false" customHeight="false" outlineLevel="0" collapsed="false">
      <c r="A19911" s="8" t="s">
        <v>9469</v>
      </c>
      <c r="B19911" s="8" t="s">
        <v>9470</v>
      </c>
      <c r="C19911" s="8" t="s">
        <v>2142</v>
      </c>
      <c r="D19911" s="8" t="n">
        <v>2004</v>
      </c>
      <c r="E19911" s="19" t="n">
        <v>0</v>
      </c>
      <c r="F19911" s="19" t="n">
        <v>29</v>
      </c>
    </row>
    <row r="19912" customFormat="false" ht="15" hidden="false" customHeight="false" outlineLevel="0" collapsed="false">
      <c r="A19912" s="8" t="s">
        <v>9469</v>
      </c>
      <c r="B19912" s="8" t="s">
        <v>9470</v>
      </c>
      <c r="C19912" s="8" t="s">
        <v>2143</v>
      </c>
      <c r="D19912" s="8" t="n">
        <v>2004</v>
      </c>
      <c r="E19912" s="19" t="n">
        <v>0</v>
      </c>
      <c r="F19912" s="19" t="n">
        <v>30</v>
      </c>
    </row>
    <row r="19913" customFormat="false" ht="15" hidden="false" customHeight="false" outlineLevel="0" collapsed="false">
      <c r="A19913" s="8" t="s">
        <v>9469</v>
      </c>
      <c r="B19913" s="8" t="s">
        <v>9470</v>
      </c>
      <c r="C19913" s="8" t="s">
        <v>2144</v>
      </c>
      <c r="D19913" s="8" t="n">
        <v>2004</v>
      </c>
      <c r="E19913" s="19" t="n">
        <v>0</v>
      </c>
      <c r="F19913" s="19" t="n">
        <v>29.5</v>
      </c>
    </row>
    <row r="19914" customFormat="false" ht="15" hidden="false" customHeight="false" outlineLevel="0" collapsed="false">
      <c r="A19914" s="8" t="s">
        <v>9469</v>
      </c>
      <c r="B19914" s="8" t="s">
        <v>9470</v>
      </c>
      <c r="C19914" s="8" t="s">
        <v>2145</v>
      </c>
      <c r="D19914" s="8" t="n">
        <v>2004</v>
      </c>
      <c r="E19914" s="19" t="n">
        <v>0</v>
      </c>
      <c r="F19914" s="19" t="n">
        <v>31.2222222222222</v>
      </c>
    </row>
    <row r="19915" customFormat="false" ht="15" hidden="false" customHeight="false" outlineLevel="0" collapsed="false">
      <c r="A19915" s="8" t="s">
        <v>9469</v>
      </c>
      <c r="B19915" s="8" t="s">
        <v>9470</v>
      </c>
      <c r="C19915" s="8" t="s">
        <v>2146</v>
      </c>
      <c r="D19915" s="8" t="n">
        <v>2004</v>
      </c>
      <c r="E19915" s="19" t="n">
        <v>0</v>
      </c>
      <c r="F19915" s="19" t="n">
        <v>29.7222222222222</v>
      </c>
    </row>
    <row r="19916" customFormat="false" ht="15" hidden="false" customHeight="false" outlineLevel="0" collapsed="false">
      <c r="A19916" s="8" t="s">
        <v>9469</v>
      </c>
      <c r="B19916" s="8" t="s">
        <v>9470</v>
      </c>
      <c r="C19916" s="8" t="s">
        <v>2147</v>
      </c>
      <c r="D19916" s="8" t="n">
        <v>2004</v>
      </c>
      <c r="E19916" s="19" t="n">
        <v>0</v>
      </c>
      <c r="F19916" s="19" t="n">
        <v>30.2222222222222</v>
      </c>
    </row>
    <row r="19917" customFormat="false" ht="15" hidden="false" customHeight="false" outlineLevel="0" collapsed="false">
      <c r="A19917" s="8" t="s">
        <v>9469</v>
      </c>
      <c r="B19917" s="8" t="s">
        <v>9470</v>
      </c>
      <c r="C19917" s="8" t="s">
        <v>2148</v>
      </c>
      <c r="D19917" s="8" t="n">
        <v>2004</v>
      </c>
      <c r="E19917" s="19" t="n">
        <v>0</v>
      </c>
      <c r="F19917" s="19" t="n">
        <v>30.7222222222222</v>
      </c>
    </row>
    <row r="19918" customFormat="false" ht="15" hidden="false" customHeight="false" outlineLevel="0" collapsed="false">
      <c r="A19918" s="8" t="s">
        <v>9469</v>
      </c>
      <c r="B19918" s="8" t="s">
        <v>9470</v>
      </c>
      <c r="C19918" s="8" t="s">
        <v>2149</v>
      </c>
      <c r="D19918" s="8" t="n">
        <v>2004</v>
      </c>
      <c r="E19918" s="19" t="n">
        <v>0</v>
      </c>
      <c r="F19918" s="19" t="n">
        <v>30</v>
      </c>
    </row>
    <row r="19919" customFormat="false" ht="15" hidden="false" customHeight="false" outlineLevel="0" collapsed="false">
      <c r="A19919" s="8" t="s">
        <v>9469</v>
      </c>
      <c r="B19919" s="8" t="s">
        <v>9470</v>
      </c>
      <c r="C19919" s="8" t="s">
        <v>2150</v>
      </c>
      <c r="D19919" s="8" t="n">
        <v>2004</v>
      </c>
      <c r="E19919" s="19" t="n">
        <v>0</v>
      </c>
      <c r="F19919" s="19" t="n">
        <v>30.1111111111111</v>
      </c>
    </row>
    <row r="19920" customFormat="false" ht="15" hidden="false" customHeight="false" outlineLevel="0" collapsed="false">
      <c r="A19920" s="8" t="s">
        <v>9469</v>
      </c>
      <c r="B19920" s="8" t="s">
        <v>9470</v>
      </c>
      <c r="C19920" s="8" t="s">
        <v>2151</v>
      </c>
      <c r="D19920" s="8" t="n">
        <v>2004</v>
      </c>
      <c r="E19920" s="19" t="n">
        <v>0</v>
      </c>
      <c r="F19920" s="19" t="n">
        <v>30.2222222222222</v>
      </c>
    </row>
    <row r="19921" customFormat="false" ht="15" hidden="false" customHeight="false" outlineLevel="0" collapsed="false">
      <c r="A19921" s="8" t="s">
        <v>9469</v>
      </c>
      <c r="B19921" s="8" t="s">
        <v>9470</v>
      </c>
      <c r="C19921" s="8" t="s">
        <v>2152</v>
      </c>
      <c r="D19921" s="8" t="n">
        <v>2004</v>
      </c>
      <c r="E19921" s="19" t="n">
        <v>0</v>
      </c>
      <c r="F19921" s="19" t="n">
        <v>29.7222222222222</v>
      </c>
    </row>
    <row r="19922" customFormat="false" ht="15" hidden="false" customHeight="false" outlineLevel="0" collapsed="false">
      <c r="A19922" s="8" t="s">
        <v>9469</v>
      </c>
      <c r="B19922" s="8" t="s">
        <v>9470</v>
      </c>
      <c r="C19922" s="8" t="s">
        <v>2153</v>
      </c>
      <c r="D19922" s="8" t="n">
        <v>2004</v>
      </c>
      <c r="E19922" s="19" t="n">
        <v>0</v>
      </c>
      <c r="F19922" s="19" t="n">
        <v>29.2222222222222</v>
      </c>
    </row>
    <row r="19923" customFormat="false" ht="15" hidden="false" customHeight="false" outlineLevel="0" collapsed="false">
      <c r="A19923" s="8" t="s">
        <v>9469</v>
      </c>
      <c r="B19923" s="8" t="s">
        <v>9470</v>
      </c>
      <c r="C19923" s="8" t="s">
        <v>2154</v>
      </c>
      <c r="D19923" s="8" t="n">
        <v>2004</v>
      </c>
      <c r="E19923" s="19" t="n">
        <v>0</v>
      </c>
      <c r="F19923" s="19" t="n">
        <v>29.5</v>
      </c>
    </row>
    <row r="19924" customFormat="false" ht="15" hidden="false" customHeight="false" outlineLevel="0" collapsed="false">
      <c r="A19924" s="8" t="s">
        <v>9469</v>
      </c>
      <c r="B19924" s="8" t="s">
        <v>9470</v>
      </c>
      <c r="C19924" s="8" t="s">
        <v>2155</v>
      </c>
      <c r="D19924" s="8" t="n">
        <v>2004</v>
      </c>
      <c r="E19924" s="19" t="n">
        <v>0</v>
      </c>
      <c r="F19924" s="19" t="n">
        <v>29.5</v>
      </c>
    </row>
    <row r="19925" customFormat="false" ht="15" hidden="false" customHeight="false" outlineLevel="0" collapsed="false">
      <c r="A19925" s="8" t="s">
        <v>9469</v>
      </c>
      <c r="B19925" s="8" t="s">
        <v>9470</v>
      </c>
      <c r="C19925" s="8" t="s">
        <v>2156</v>
      </c>
      <c r="D19925" s="8" t="n">
        <v>2004</v>
      </c>
      <c r="E19925" s="19" t="n">
        <v>0</v>
      </c>
      <c r="F19925" s="19" t="n">
        <v>29.5</v>
      </c>
    </row>
    <row r="19926" customFormat="false" ht="15" hidden="false" customHeight="false" outlineLevel="0" collapsed="false">
      <c r="A19926" s="8" t="s">
        <v>9469</v>
      </c>
      <c r="B19926" s="8" t="s">
        <v>9470</v>
      </c>
      <c r="C19926" s="8" t="s">
        <v>2157</v>
      </c>
      <c r="D19926" s="8" t="n">
        <v>2004</v>
      </c>
      <c r="E19926" s="19" t="n">
        <v>0</v>
      </c>
      <c r="F19926" s="19" t="n">
        <v>30.2777777777778</v>
      </c>
    </row>
    <row r="19927" customFormat="false" ht="15" hidden="false" customHeight="false" outlineLevel="0" collapsed="false">
      <c r="A19927" s="8" t="s">
        <v>9469</v>
      </c>
      <c r="B19927" s="8" t="s">
        <v>9470</v>
      </c>
      <c r="C19927" s="8" t="s">
        <v>2158</v>
      </c>
      <c r="D19927" s="8" t="n">
        <v>2004</v>
      </c>
      <c r="E19927" s="19" t="n">
        <v>0</v>
      </c>
      <c r="F19927" s="19" t="n">
        <v>31.1111111111111</v>
      </c>
    </row>
    <row r="19928" customFormat="false" ht="15" hidden="false" customHeight="false" outlineLevel="0" collapsed="false">
      <c r="A19928" s="8" t="s">
        <v>9469</v>
      </c>
      <c r="B19928" s="8" t="s">
        <v>9470</v>
      </c>
      <c r="C19928" s="8" t="s">
        <v>2159</v>
      </c>
      <c r="D19928" s="8" t="n">
        <v>2004</v>
      </c>
      <c r="E19928" s="19" t="n">
        <v>0</v>
      </c>
      <c r="F19928" s="19" t="n">
        <v>30.8888888888889</v>
      </c>
    </row>
    <row r="19929" customFormat="false" ht="15" hidden="false" customHeight="false" outlineLevel="0" collapsed="false">
      <c r="A19929" s="8" t="s">
        <v>9469</v>
      </c>
      <c r="B19929" s="8" t="s">
        <v>9470</v>
      </c>
      <c r="C19929" s="8" t="s">
        <v>2160</v>
      </c>
      <c r="D19929" s="8" t="n">
        <v>2004</v>
      </c>
      <c r="E19929" s="19" t="n">
        <v>0</v>
      </c>
      <c r="F19929" s="19" t="n">
        <v>30.2777777777778</v>
      </c>
    </row>
    <row r="19930" customFormat="false" ht="15" hidden="false" customHeight="false" outlineLevel="0" collapsed="false">
      <c r="A19930" s="8" t="s">
        <v>9469</v>
      </c>
      <c r="B19930" s="8" t="s">
        <v>9470</v>
      </c>
      <c r="C19930" s="8" t="s">
        <v>2161</v>
      </c>
      <c r="D19930" s="8" t="n">
        <v>2004</v>
      </c>
      <c r="E19930" s="19" t="n">
        <v>0</v>
      </c>
      <c r="F19930" s="19" t="n">
        <v>29.8888888888889</v>
      </c>
    </row>
    <row r="19931" customFormat="false" ht="15" hidden="false" customHeight="false" outlineLevel="0" collapsed="false">
      <c r="A19931" s="8" t="s">
        <v>9469</v>
      </c>
      <c r="B19931" s="8" t="s">
        <v>9470</v>
      </c>
      <c r="C19931" s="8" t="s">
        <v>2162</v>
      </c>
      <c r="D19931" s="8" t="n">
        <v>2004</v>
      </c>
      <c r="E19931" s="19" t="n">
        <v>0</v>
      </c>
      <c r="F19931" s="19" t="n">
        <v>30.3888888888889</v>
      </c>
    </row>
    <row r="19932" customFormat="false" ht="15" hidden="false" customHeight="false" outlineLevel="0" collapsed="false">
      <c r="A19932" s="8" t="s">
        <v>9469</v>
      </c>
      <c r="B19932" s="8" t="s">
        <v>9470</v>
      </c>
      <c r="C19932" s="8" t="s">
        <v>2163</v>
      </c>
      <c r="D19932" s="8" t="n">
        <v>2004</v>
      </c>
      <c r="E19932" s="19" t="n">
        <v>0</v>
      </c>
      <c r="F19932" s="19" t="n">
        <v>30</v>
      </c>
    </row>
    <row r="19933" customFormat="false" ht="15" hidden="false" customHeight="false" outlineLevel="0" collapsed="false">
      <c r="A19933" s="8" t="s">
        <v>9469</v>
      </c>
      <c r="B19933" s="8" t="s">
        <v>9470</v>
      </c>
      <c r="C19933" s="8" t="s">
        <v>2164</v>
      </c>
      <c r="D19933" s="8" t="n">
        <v>2004</v>
      </c>
      <c r="E19933" s="19" t="n">
        <v>0</v>
      </c>
      <c r="F19933" s="19" t="n">
        <v>30.1111111111111</v>
      </c>
    </row>
    <row r="19934" customFormat="false" ht="15" hidden="false" customHeight="false" outlineLevel="0" collapsed="false">
      <c r="A19934" s="8" t="s">
        <v>9469</v>
      </c>
      <c r="B19934" s="8" t="s">
        <v>9470</v>
      </c>
      <c r="C19934" s="8" t="s">
        <v>2165</v>
      </c>
      <c r="D19934" s="8" t="n">
        <v>2004</v>
      </c>
      <c r="E19934" s="19" t="n">
        <v>0</v>
      </c>
      <c r="F19934" s="19" t="n">
        <v>31</v>
      </c>
    </row>
    <row r="19935" customFormat="false" ht="15" hidden="false" customHeight="false" outlineLevel="0" collapsed="false">
      <c r="A19935" s="8" t="s">
        <v>9469</v>
      </c>
      <c r="B19935" s="8" t="s">
        <v>9470</v>
      </c>
      <c r="C19935" s="8" t="s">
        <v>2166</v>
      </c>
      <c r="D19935" s="8" t="n">
        <v>2004</v>
      </c>
      <c r="E19935" s="19" t="n">
        <v>0</v>
      </c>
      <c r="F19935" s="19" t="n">
        <v>31</v>
      </c>
    </row>
    <row r="19936" customFormat="false" ht="15" hidden="false" customHeight="false" outlineLevel="0" collapsed="false">
      <c r="A19936" s="8" t="s">
        <v>9469</v>
      </c>
      <c r="B19936" s="8" t="s">
        <v>9470</v>
      </c>
      <c r="C19936" s="8" t="s">
        <v>2167</v>
      </c>
      <c r="D19936" s="8" t="n">
        <v>2004</v>
      </c>
      <c r="E19936" s="19" t="n">
        <v>0</v>
      </c>
      <c r="F19936" s="19" t="n">
        <v>29</v>
      </c>
    </row>
    <row r="19937" customFormat="false" ht="15" hidden="false" customHeight="false" outlineLevel="0" collapsed="false">
      <c r="A19937" s="8" t="s">
        <v>9469</v>
      </c>
      <c r="B19937" s="8" t="s">
        <v>9470</v>
      </c>
      <c r="C19937" s="8" t="s">
        <v>2168</v>
      </c>
      <c r="D19937" s="8" t="n">
        <v>2004</v>
      </c>
      <c r="E19937" s="19" t="n">
        <v>0</v>
      </c>
      <c r="F19937" s="19" t="n">
        <v>27.3888888888889</v>
      </c>
    </row>
    <row r="19938" customFormat="false" ht="15" hidden="false" customHeight="false" outlineLevel="0" collapsed="false">
      <c r="A19938" s="8" t="s">
        <v>9469</v>
      </c>
      <c r="B19938" s="8" t="s">
        <v>9470</v>
      </c>
      <c r="C19938" s="8" t="s">
        <v>2169</v>
      </c>
      <c r="D19938" s="8" t="n">
        <v>2004</v>
      </c>
      <c r="E19938" s="19" t="n">
        <v>0</v>
      </c>
      <c r="F19938" s="19" t="n">
        <v>28.5</v>
      </c>
    </row>
    <row r="19939" customFormat="false" ht="15" hidden="false" customHeight="false" outlineLevel="0" collapsed="false">
      <c r="A19939" s="8" t="s">
        <v>9469</v>
      </c>
      <c r="B19939" s="8" t="s">
        <v>9470</v>
      </c>
      <c r="C19939" s="8" t="s">
        <v>2170</v>
      </c>
      <c r="D19939" s="8" t="n">
        <v>2004</v>
      </c>
      <c r="E19939" s="19" t="n">
        <v>0</v>
      </c>
      <c r="F19939" s="19" t="n">
        <v>29</v>
      </c>
    </row>
    <row r="19940" customFormat="false" ht="15" hidden="false" customHeight="false" outlineLevel="0" collapsed="false">
      <c r="A19940" s="8" t="s">
        <v>9469</v>
      </c>
      <c r="B19940" s="8" t="s">
        <v>9470</v>
      </c>
      <c r="C19940" s="8" t="s">
        <v>2171</v>
      </c>
      <c r="D19940" s="8" t="n">
        <v>2004</v>
      </c>
      <c r="E19940" s="19" t="n">
        <v>0</v>
      </c>
      <c r="F19940" s="19" t="n">
        <v>30.2777777777778</v>
      </c>
    </row>
    <row r="19941" customFormat="false" ht="15" hidden="false" customHeight="false" outlineLevel="0" collapsed="false">
      <c r="A19941" s="8" t="s">
        <v>9469</v>
      </c>
      <c r="B19941" s="8" t="s">
        <v>9470</v>
      </c>
      <c r="C19941" s="8" t="s">
        <v>2172</v>
      </c>
      <c r="D19941" s="8" t="n">
        <v>2004</v>
      </c>
      <c r="E19941" s="19" t="n">
        <v>0</v>
      </c>
      <c r="F19941" s="19" t="n">
        <v>29.6111111111111</v>
      </c>
    </row>
    <row r="19942" customFormat="false" ht="15" hidden="false" customHeight="false" outlineLevel="0" collapsed="false">
      <c r="A19942" s="8" t="s">
        <v>9469</v>
      </c>
      <c r="B19942" s="8" t="s">
        <v>9470</v>
      </c>
      <c r="C19942" s="8" t="s">
        <v>2173</v>
      </c>
      <c r="D19942" s="8" t="n">
        <v>2004</v>
      </c>
      <c r="E19942" s="19" t="n">
        <v>0</v>
      </c>
      <c r="F19942" s="19" t="n">
        <v>30.7222222222222</v>
      </c>
    </row>
    <row r="19943" customFormat="false" ht="15" hidden="false" customHeight="false" outlineLevel="0" collapsed="false">
      <c r="A19943" s="8" t="s">
        <v>9469</v>
      </c>
      <c r="B19943" s="8" t="s">
        <v>9470</v>
      </c>
      <c r="C19943" s="8" t="s">
        <v>2174</v>
      </c>
      <c r="D19943" s="8" t="n">
        <v>2005</v>
      </c>
      <c r="E19943" s="19" t="n">
        <v>0</v>
      </c>
      <c r="F19943" s="19" t="n">
        <v>31</v>
      </c>
    </row>
    <row r="19944" customFormat="false" ht="15" hidden="false" customHeight="false" outlineLevel="0" collapsed="false">
      <c r="A19944" s="8" t="s">
        <v>9469</v>
      </c>
      <c r="B19944" s="8" t="s">
        <v>9470</v>
      </c>
      <c r="C19944" s="8" t="s">
        <v>2175</v>
      </c>
      <c r="D19944" s="8" t="n">
        <v>2005</v>
      </c>
      <c r="E19944" s="19" t="n">
        <v>0</v>
      </c>
      <c r="F19944" s="19" t="n">
        <v>25.5</v>
      </c>
    </row>
    <row r="19945" customFormat="false" ht="15" hidden="false" customHeight="false" outlineLevel="0" collapsed="false">
      <c r="A19945" s="8" t="s">
        <v>9469</v>
      </c>
      <c r="B19945" s="8" t="s">
        <v>9470</v>
      </c>
      <c r="C19945" s="8" t="s">
        <v>2176</v>
      </c>
      <c r="D19945" s="8" t="n">
        <v>2005</v>
      </c>
      <c r="E19945" s="19" t="n">
        <v>0</v>
      </c>
      <c r="F19945" s="19" t="n">
        <v>31</v>
      </c>
    </row>
    <row r="19946" customFormat="false" ht="15" hidden="false" customHeight="false" outlineLevel="0" collapsed="false">
      <c r="A19946" s="8" t="s">
        <v>9469</v>
      </c>
      <c r="B19946" s="8" t="s">
        <v>9470</v>
      </c>
      <c r="C19946" s="8" t="s">
        <v>2177</v>
      </c>
      <c r="D19946" s="8" t="n">
        <v>2005</v>
      </c>
      <c r="E19946" s="19" t="n">
        <v>0</v>
      </c>
      <c r="F19946" s="19" t="n">
        <v>31.1111111111111</v>
      </c>
    </row>
    <row r="19947" customFormat="false" ht="15" hidden="false" customHeight="false" outlineLevel="0" collapsed="false">
      <c r="A19947" s="8" t="s">
        <v>9469</v>
      </c>
      <c r="B19947" s="8" t="s">
        <v>9470</v>
      </c>
      <c r="C19947" s="8" t="s">
        <v>2178</v>
      </c>
      <c r="D19947" s="8" t="n">
        <v>2005</v>
      </c>
      <c r="E19947" s="19" t="n">
        <v>0</v>
      </c>
      <c r="F19947" s="19" t="n">
        <v>31.1111111111111</v>
      </c>
    </row>
    <row r="19948" customFormat="false" ht="15" hidden="false" customHeight="false" outlineLevel="0" collapsed="false">
      <c r="A19948" s="8" t="s">
        <v>9469</v>
      </c>
      <c r="B19948" s="8" t="s">
        <v>9470</v>
      </c>
      <c r="C19948" s="8" t="s">
        <v>2179</v>
      </c>
      <c r="D19948" s="8" t="n">
        <v>2005</v>
      </c>
      <c r="E19948" s="19" t="n">
        <v>0</v>
      </c>
      <c r="F19948" s="19" t="n">
        <v>31.2222222222222</v>
      </c>
    </row>
    <row r="19949" customFormat="false" ht="15" hidden="false" customHeight="false" outlineLevel="0" collapsed="false">
      <c r="A19949" s="8" t="s">
        <v>9469</v>
      </c>
      <c r="B19949" s="8" t="s">
        <v>9470</v>
      </c>
      <c r="C19949" s="8" t="s">
        <v>2180</v>
      </c>
      <c r="D19949" s="8" t="n">
        <v>2005</v>
      </c>
      <c r="E19949" s="19" t="n">
        <v>0</v>
      </c>
      <c r="F19949" s="19" t="n">
        <v>31.1111111111111</v>
      </c>
    </row>
    <row r="19950" customFormat="false" ht="15" hidden="false" customHeight="false" outlineLevel="0" collapsed="false">
      <c r="A19950" s="8" t="s">
        <v>9469</v>
      </c>
      <c r="B19950" s="8" t="s">
        <v>9470</v>
      </c>
      <c r="C19950" s="8" t="s">
        <v>2181</v>
      </c>
      <c r="D19950" s="8" t="n">
        <v>2005</v>
      </c>
      <c r="E19950" s="19" t="n">
        <v>0</v>
      </c>
      <c r="F19950" s="19" t="n">
        <v>28</v>
      </c>
    </row>
    <row r="19951" customFormat="false" ht="15" hidden="false" customHeight="false" outlineLevel="0" collapsed="false">
      <c r="A19951" s="8" t="s">
        <v>9469</v>
      </c>
      <c r="B19951" s="8" t="s">
        <v>9470</v>
      </c>
      <c r="C19951" s="8" t="s">
        <v>2182</v>
      </c>
      <c r="D19951" s="8" t="n">
        <v>2005</v>
      </c>
      <c r="E19951" s="19" t="n">
        <v>0</v>
      </c>
      <c r="F19951" s="19" t="n">
        <v>30.2222222222222</v>
      </c>
    </row>
    <row r="19952" customFormat="false" ht="15" hidden="false" customHeight="false" outlineLevel="0" collapsed="false">
      <c r="A19952" s="8" t="s">
        <v>9469</v>
      </c>
      <c r="B19952" s="8" t="s">
        <v>9470</v>
      </c>
      <c r="C19952" s="8" t="s">
        <v>2183</v>
      </c>
      <c r="D19952" s="8" t="n">
        <v>2005</v>
      </c>
      <c r="E19952" s="19" t="n">
        <v>0</v>
      </c>
      <c r="F19952" s="19" t="n">
        <v>30.7222222222222</v>
      </c>
    </row>
    <row r="19953" customFormat="false" ht="15" hidden="false" customHeight="false" outlineLevel="0" collapsed="false">
      <c r="A19953" s="8" t="s">
        <v>9469</v>
      </c>
      <c r="B19953" s="8" t="s">
        <v>9470</v>
      </c>
      <c r="C19953" s="8" t="s">
        <v>2184</v>
      </c>
      <c r="D19953" s="8" t="n">
        <v>2005</v>
      </c>
      <c r="E19953" s="19" t="n">
        <v>0</v>
      </c>
      <c r="F19953" s="19" t="n">
        <v>28.7222222222222</v>
      </c>
    </row>
    <row r="19954" customFormat="false" ht="15" hidden="false" customHeight="false" outlineLevel="0" collapsed="false">
      <c r="A19954" s="8" t="s">
        <v>9469</v>
      </c>
      <c r="B19954" s="8" t="s">
        <v>9470</v>
      </c>
      <c r="C19954" s="8" t="s">
        <v>2185</v>
      </c>
      <c r="D19954" s="8" t="n">
        <v>2005</v>
      </c>
      <c r="E19954" s="19" t="n">
        <v>0</v>
      </c>
      <c r="F19954" s="19" t="n">
        <v>28.5</v>
      </c>
    </row>
    <row r="19955" customFormat="false" ht="15" hidden="false" customHeight="false" outlineLevel="0" collapsed="false">
      <c r="A19955" s="8" t="s">
        <v>9469</v>
      </c>
      <c r="B19955" s="8" t="s">
        <v>9470</v>
      </c>
      <c r="C19955" s="8" t="s">
        <v>2186</v>
      </c>
      <c r="D19955" s="8" t="n">
        <v>2005</v>
      </c>
      <c r="E19955" s="19" t="n">
        <v>0</v>
      </c>
      <c r="F19955" s="19" t="n">
        <v>30.2222222222222</v>
      </c>
    </row>
    <row r="19956" customFormat="false" ht="15" hidden="false" customHeight="false" outlineLevel="0" collapsed="false">
      <c r="A19956" s="8" t="s">
        <v>9469</v>
      </c>
      <c r="B19956" s="8" t="s">
        <v>9470</v>
      </c>
      <c r="C19956" s="8" t="s">
        <v>2187</v>
      </c>
      <c r="D19956" s="8" t="n">
        <v>2005</v>
      </c>
      <c r="E19956" s="19" t="n">
        <v>0</v>
      </c>
      <c r="F19956" s="19" t="n">
        <v>30</v>
      </c>
    </row>
    <row r="19957" customFormat="false" ht="15" hidden="false" customHeight="false" outlineLevel="0" collapsed="false">
      <c r="A19957" s="8" t="s">
        <v>9469</v>
      </c>
      <c r="B19957" s="8" t="s">
        <v>9470</v>
      </c>
      <c r="C19957" s="8" t="s">
        <v>2188</v>
      </c>
      <c r="D19957" s="8" t="n">
        <v>2005</v>
      </c>
      <c r="E19957" s="19" t="n">
        <v>0</v>
      </c>
      <c r="F19957" s="19" t="n">
        <v>30.1111111111111</v>
      </c>
    </row>
    <row r="19958" customFormat="false" ht="15" hidden="false" customHeight="false" outlineLevel="0" collapsed="false">
      <c r="A19958" s="8" t="s">
        <v>9469</v>
      </c>
      <c r="B19958" s="8" t="s">
        <v>9470</v>
      </c>
      <c r="C19958" s="8" t="s">
        <v>2189</v>
      </c>
      <c r="D19958" s="8" t="n">
        <v>2005</v>
      </c>
      <c r="E19958" s="19" t="n">
        <v>0</v>
      </c>
      <c r="F19958" s="19" t="n">
        <v>30</v>
      </c>
    </row>
    <row r="19959" customFormat="false" ht="15" hidden="false" customHeight="false" outlineLevel="0" collapsed="false">
      <c r="A19959" s="8" t="s">
        <v>9469</v>
      </c>
      <c r="B19959" s="8" t="s">
        <v>9470</v>
      </c>
      <c r="C19959" s="8" t="s">
        <v>2190</v>
      </c>
      <c r="D19959" s="8" t="n">
        <v>2005</v>
      </c>
      <c r="E19959" s="19" t="n">
        <v>0</v>
      </c>
      <c r="F19959" s="19" t="n">
        <v>29</v>
      </c>
    </row>
    <row r="19960" customFormat="false" ht="15" hidden="false" customHeight="false" outlineLevel="0" collapsed="false">
      <c r="A19960" s="8" t="s">
        <v>9469</v>
      </c>
      <c r="B19960" s="8" t="s">
        <v>9470</v>
      </c>
      <c r="C19960" s="8" t="s">
        <v>2191</v>
      </c>
      <c r="D19960" s="8" t="n">
        <v>2005</v>
      </c>
      <c r="E19960" s="19" t="n">
        <v>0</v>
      </c>
      <c r="F19960" s="19" t="n">
        <v>27.6111111111111</v>
      </c>
    </row>
    <row r="19961" customFormat="false" ht="15" hidden="false" customHeight="false" outlineLevel="0" collapsed="false">
      <c r="A19961" s="8" t="s">
        <v>9469</v>
      </c>
      <c r="B19961" s="8" t="s">
        <v>9470</v>
      </c>
      <c r="C19961" s="8" t="s">
        <v>2192</v>
      </c>
      <c r="D19961" s="8" t="n">
        <v>2005</v>
      </c>
      <c r="E19961" s="19" t="n">
        <v>0</v>
      </c>
      <c r="F19961" s="19" t="n">
        <v>25.3888888888889</v>
      </c>
    </row>
    <row r="19962" customFormat="false" ht="15" hidden="false" customHeight="false" outlineLevel="0" collapsed="false">
      <c r="A19962" s="8" t="s">
        <v>9469</v>
      </c>
      <c r="B19962" s="8" t="s">
        <v>9470</v>
      </c>
      <c r="C19962" s="8" t="s">
        <v>2193</v>
      </c>
      <c r="D19962" s="8" t="n">
        <v>2005</v>
      </c>
      <c r="E19962" s="19" t="n">
        <v>0</v>
      </c>
      <c r="F19962" s="19" t="n">
        <v>27</v>
      </c>
    </row>
    <row r="19963" customFormat="false" ht="15" hidden="false" customHeight="false" outlineLevel="0" collapsed="false">
      <c r="A19963" s="8" t="s">
        <v>9469</v>
      </c>
      <c r="B19963" s="8" t="s">
        <v>9470</v>
      </c>
      <c r="C19963" s="8" t="s">
        <v>2194</v>
      </c>
      <c r="D19963" s="8" t="n">
        <v>2005</v>
      </c>
      <c r="E19963" s="19" t="n">
        <v>0</v>
      </c>
      <c r="F19963" s="19" t="n">
        <v>29</v>
      </c>
    </row>
    <row r="19964" customFormat="false" ht="15" hidden="false" customHeight="false" outlineLevel="0" collapsed="false">
      <c r="A19964" s="8" t="s">
        <v>9469</v>
      </c>
      <c r="B19964" s="8" t="s">
        <v>9470</v>
      </c>
      <c r="C19964" s="8" t="s">
        <v>2195</v>
      </c>
      <c r="D19964" s="8" t="n">
        <v>2005</v>
      </c>
      <c r="E19964" s="19" t="n">
        <v>0</v>
      </c>
      <c r="F19964" s="19" t="n">
        <v>29.5</v>
      </c>
    </row>
    <row r="19965" customFormat="false" ht="15" hidden="false" customHeight="false" outlineLevel="0" collapsed="false">
      <c r="A19965" s="8" t="s">
        <v>9469</v>
      </c>
      <c r="B19965" s="8" t="s">
        <v>9470</v>
      </c>
      <c r="C19965" s="8" t="s">
        <v>2196</v>
      </c>
      <c r="D19965" s="8" t="n">
        <v>2005</v>
      </c>
      <c r="E19965" s="19" t="n">
        <v>0</v>
      </c>
      <c r="F19965" s="19" t="n">
        <v>30.8888888888889</v>
      </c>
    </row>
    <row r="19966" customFormat="false" ht="15" hidden="false" customHeight="false" outlineLevel="0" collapsed="false">
      <c r="A19966" s="8" t="s">
        <v>9469</v>
      </c>
      <c r="B19966" s="8" t="s">
        <v>9470</v>
      </c>
      <c r="C19966" s="8" t="s">
        <v>2197</v>
      </c>
      <c r="D19966" s="8" t="n">
        <v>2005</v>
      </c>
      <c r="E19966" s="19" t="n">
        <v>0</v>
      </c>
      <c r="F19966" s="19" t="n">
        <v>28</v>
      </c>
    </row>
    <row r="19967" customFormat="false" ht="15" hidden="false" customHeight="false" outlineLevel="0" collapsed="false">
      <c r="A19967" s="8" t="s">
        <v>9469</v>
      </c>
      <c r="B19967" s="8" t="s">
        <v>9470</v>
      </c>
      <c r="C19967" s="8" t="s">
        <v>2198</v>
      </c>
      <c r="D19967" s="8" t="n">
        <v>2005</v>
      </c>
      <c r="E19967" s="19" t="n">
        <v>0</v>
      </c>
      <c r="F19967" s="19" t="n">
        <v>29.1111111111111</v>
      </c>
    </row>
    <row r="19968" customFormat="false" ht="15" hidden="false" customHeight="false" outlineLevel="0" collapsed="false">
      <c r="A19968" s="8" t="s">
        <v>9469</v>
      </c>
      <c r="B19968" s="8" t="s">
        <v>9470</v>
      </c>
      <c r="C19968" s="8" t="s">
        <v>2199</v>
      </c>
      <c r="D19968" s="8" t="n">
        <v>2005</v>
      </c>
      <c r="E19968" s="19" t="n">
        <v>1.016</v>
      </c>
      <c r="F19968" s="19" t="n">
        <v>31</v>
      </c>
    </row>
    <row r="19969" customFormat="false" ht="15" hidden="false" customHeight="false" outlineLevel="0" collapsed="false">
      <c r="A19969" s="8" t="s">
        <v>9469</v>
      </c>
      <c r="B19969" s="8" t="s">
        <v>9470</v>
      </c>
      <c r="C19969" s="8" t="s">
        <v>2200</v>
      </c>
      <c r="D19969" s="8" t="n">
        <v>2005</v>
      </c>
      <c r="E19969" s="19" t="n">
        <v>0</v>
      </c>
      <c r="F19969" s="19" t="n">
        <v>28.2222222222222</v>
      </c>
    </row>
    <row r="19970" customFormat="false" ht="15" hidden="false" customHeight="false" outlineLevel="0" collapsed="false">
      <c r="A19970" s="8" t="s">
        <v>9469</v>
      </c>
      <c r="B19970" s="8" t="s">
        <v>9470</v>
      </c>
      <c r="C19970" s="8" t="s">
        <v>2201</v>
      </c>
      <c r="D19970" s="8" t="n">
        <v>2005</v>
      </c>
      <c r="E19970" s="19" t="n">
        <v>0.254</v>
      </c>
      <c r="F19970" s="19" t="n">
        <v>25.2222222222222</v>
      </c>
    </row>
    <row r="19971" customFormat="false" ht="15" hidden="false" customHeight="false" outlineLevel="0" collapsed="false">
      <c r="A19971" s="8" t="s">
        <v>9469</v>
      </c>
      <c r="B19971" s="8" t="s">
        <v>9470</v>
      </c>
      <c r="C19971" s="8" t="s">
        <v>2202</v>
      </c>
      <c r="D19971" s="8" t="n">
        <v>2005</v>
      </c>
      <c r="E19971" s="19" t="n">
        <v>1.016</v>
      </c>
      <c r="F19971" s="19" t="n">
        <v>23.2222222222222</v>
      </c>
    </row>
    <row r="19972" customFormat="false" ht="15" hidden="false" customHeight="false" outlineLevel="0" collapsed="false">
      <c r="A19972" s="8" t="s">
        <v>9469</v>
      </c>
      <c r="B19972" s="8" t="s">
        <v>9470</v>
      </c>
      <c r="C19972" s="8" t="s">
        <v>2203</v>
      </c>
      <c r="D19972" s="8" t="n">
        <v>2005</v>
      </c>
      <c r="E19972" s="19" t="n">
        <v>49.022</v>
      </c>
      <c r="F19972" s="19" t="n">
        <v>21.6111111111111</v>
      </c>
    </row>
    <row r="19973" customFormat="false" ht="15" hidden="false" customHeight="false" outlineLevel="0" collapsed="false">
      <c r="A19973" s="8" t="s">
        <v>9469</v>
      </c>
      <c r="B19973" s="8" t="s">
        <v>9470</v>
      </c>
      <c r="C19973" s="8" t="s">
        <v>2204</v>
      </c>
      <c r="D19973" s="8" t="n">
        <v>2005</v>
      </c>
      <c r="E19973" s="19" t="n">
        <v>77.978</v>
      </c>
      <c r="F19973" s="19" t="n">
        <v>19.2777777777778</v>
      </c>
    </row>
    <row r="19974" customFormat="false" ht="15" hidden="false" customHeight="false" outlineLevel="0" collapsed="false">
      <c r="A19974" s="8" t="s">
        <v>9469</v>
      </c>
      <c r="B19974" s="8" t="s">
        <v>9470</v>
      </c>
      <c r="C19974" s="8" t="s">
        <v>2205</v>
      </c>
      <c r="D19974" s="8" t="n">
        <v>2005</v>
      </c>
      <c r="E19974" s="19" t="n">
        <v>3.048</v>
      </c>
      <c r="F19974" s="19" t="n">
        <v>26</v>
      </c>
    </row>
    <row r="19975" customFormat="false" ht="15" hidden="false" customHeight="false" outlineLevel="0" collapsed="false">
      <c r="A19975" s="8" t="s">
        <v>9469</v>
      </c>
      <c r="B19975" s="8" t="s">
        <v>9470</v>
      </c>
      <c r="C19975" s="8" t="s">
        <v>2206</v>
      </c>
      <c r="D19975" s="8" t="n">
        <v>2005</v>
      </c>
      <c r="E19975" s="19" t="n">
        <v>0</v>
      </c>
      <c r="F19975" s="19" t="n">
        <v>25.2222222222222</v>
      </c>
    </row>
    <row r="19976" customFormat="false" ht="15" hidden="false" customHeight="false" outlineLevel="0" collapsed="false">
      <c r="A19976" s="8" t="s">
        <v>9469</v>
      </c>
      <c r="B19976" s="8" t="s">
        <v>9470</v>
      </c>
      <c r="C19976" s="8" t="s">
        <v>2207</v>
      </c>
      <c r="D19976" s="8" t="n">
        <v>2005</v>
      </c>
      <c r="E19976" s="19" t="n">
        <v>0</v>
      </c>
      <c r="F19976" s="19" t="n">
        <v>27</v>
      </c>
    </row>
    <row r="19977" customFormat="false" ht="15" hidden="false" customHeight="false" outlineLevel="0" collapsed="false">
      <c r="A19977" s="8" t="s">
        <v>9469</v>
      </c>
      <c r="B19977" s="8" t="s">
        <v>9470</v>
      </c>
      <c r="C19977" s="8" t="s">
        <v>2208</v>
      </c>
      <c r="D19977" s="8" t="n">
        <v>2005</v>
      </c>
      <c r="E19977" s="19" t="n">
        <v>0</v>
      </c>
      <c r="F19977" s="19" t="n">
        <v>28.6111111111111</v>
      </c>
    </row>
    <row r="19978" customFormat="false" ht="15" hidden="false" customHeight="false" outlineLevel="0" collapsed="false">
      <c r="A19978" s="8" t="s">
        <v>9469</v>
      </c>
      <c r="B19978" s="8" t="s">
        <v>9470</v>
      </c>
      <c r="C19978" s="8" t="s">
        <v>2209</v>
      </c>
      <c r="D19978" s="8" t="n">
        <v>2005</v>
      </c>
      <c r="E19978" s="19" t="n">
        <v>0</v>
      </c>
      <c r="F19978" s="19" t="n">
        <v>31.7222222222222</v>
      </c>
    </row>
    <row r="19979" customFormat="false" ht="15" hidden="false" customHeight="false" outlineLevel="0" collapsed="false">
      <c r="A19979" s="8" t="s">
        <v>9469</v>
      </c>
      <c r="B19979" s="8" t="s">
        <v>9470</v>
      </c>
      <c r="C19979" s="8" t="s">
        <v>2210</v>
      </c>
      <c r="D19979" s="8" t="n">
        <v>2005</v>
      </c>
      <c r="E19979" s="19" t="n">
        <v>0</v>
      </c>
      <c r="F19979" s="19" t="n">
        <v>32</v>
      </c>
    </row>
    <row r="19980" customFormat="false" ht="15" hidden="false" customHeight="false" outlineLevel="0" collapsed="false">
      <c r="A19980" s="8" t="s">
        <v>9469</v>
      </c>
      <c r="B19980" s="8" t="s">
        <v>9470</v>
      </c>
      <c r="C19980" s="8" t="s">
        <v>2211</v>
      </c>
      <c r="D19980" s="8" t="n">
        <v>2005</v>
      </c>
      <c r="E19980" s="19" t="n">
        <v>0</v>
      </c>
      <c r="F19980" s="19" t="n">
        <v>32</v>
      </c>
    </row>
    <row r="19981" customFormat="false" ht="15" hidden="false" customHeight="false" outlineLevel="0" collapsed="false">
      <c r="A19981" s="8" t="s">
        <v>9469</v>
      </c>
      <c r="B19981" s="8" t="s">
        <v>9470</v>
      </c>
      <c r="C19981" s="8" t="s">
        <v>2212</v>
      </c>
      <c r="D19981" s="8" t="n">
        <v>2005</v>
      </c>
      <c r="E19981" s="19" t="n">
        <v>0</v>
      </c>
      <c r="F19981" s="19" t="n">
        <v>32</v>
      </c>
    </row>
    <row r="19982" customFormat="false" ht="15" hidden="false" customHeight="false" outlineLevel="0" collapsed="false">
      <c r="A19982" s="8" t="s">
        <v>9469</v>
      </c>
      <c r="B19982" s="8" t="s">
        <v>9470</v>
      </c>
      <c r="C19982" s="8" t="s">
        <v>2213</v>
      </c>
      <c r="D19982" s="8" t="n">
        <v>2005</v>
      </c>
      <c r="E19982" s="19" t="n">
        <v>0</v>
      </c>
      <c r="F19982" s="19" t="n">
        <v>32.7222222222222</v>
      </c>
    </row>
    <row r="19983" customFormat="false" ht="15" hidden="false" customHeight="false" outlineLevel="0" collapsed="false">
      <c r="A19983" s="8" t="s">
        <v>9469</v>
      </c>
      <c r="B19983" s="8" t="s">
        <v>9470</v>
      </c>
      <c r="C19983" s="8" t="s">
        <v>2214</v>
      </c>
      <c r="D19983" s="8" t="n">
        <v>2005</v>
      </c>
      <c r="E19983" s="19" t="n">
        <v>0</v>
      </c>
      <c r="F19983" s="19" t="n">
        <v>33.3888888888889</v>
      </c>
    </row>
    <row r="19984" customFormat="false" ht="15" hidden="false" customHeight="false" outlineLevel="0" collapsed="false">
      <c r="A19984" s="8" t="s">
        <v>9469</v>
      </c>
      <c r="B19984" s="8" t="s">
        <v>9470</v>
      </c>
      <c r="C19984" s="8" t="s">
        <v>2215</v>
      </c>
      <c r="D19984" s="8" t="n">
        <v>2005</v>
      </c>
      <c r="E19984" s="19" t="n">
        <v>0</v>
      </c>
      <c r="F19984" s="19" t="n">
        <v>34.1111111111111</v>
      </c>
    </row>
    <row r="19985" customFormat="false" ht="15" hidden="false" customHeight="false" outlineLevel="0" collapsed="false">
      <c r="A19985" s="8" t="s">
        <v>9469</v>
      </c>
      <c r="B19985" s="8" t="s">
        <v>9470</v>
      </c>
      <c r="C19985" s="8" t="s">
        <v>2216</v>
      </c>
      <c r="D19985" s="8" t="n">
        <v>2005</v>
      </c>
      <c r="E19985" s="19" t="n">
        <v>0</v>
      </c>
      <c r="F19985" s="19" t="n">
        <v>34.3888888888889</v>
      </c>
    </row>
    <row r="19986" customFormat="false" ht="15" hidden="false" customHeight="false" outlineLevel="0" collapsed="false">
      <c r="A19986" s="8" t="s">
        <v>9469</v>
      </c>
      <c r="B19986" s="8" t="s">
        <v>9470</v>
      </c>
      <c r="C19986" s="8" t="s">
        <v>2217</v>
      </c>
      <c r="D19986" s="8" t="n">
        <v>2005</v>
      </c>
      <c r="E19986" s="19" t="n">
        <v>0</v>
      </c>
      <c r="F19986" s="19" t="n">
        <v>35.2222222222222</v>
      </c>
    </row>
    <row r="19987" customFormat="false" ht="15" hidden="false" customHeight="false" outlineLevel="0" collapsed="false">
      <c r="A19987" s="8" t="s">
        <v>9469</v>
      </c>
      <c r="B19987" s="8" t="s">
        <v>9470</v>
      </c>
      <c r="C19987" s="8" t="s">
        <v>2218</v>
      </c>
      <c r="D19987" s="8" t="n">
        <v>2005</v>
      </c>
      <c r="E19987" s="19" t="n">
        <v>0</v>
      </c>
      <c r="F19987" s="19" t="n">
        <v>35.2222222222222</v>
      </c>
    </row>
    <row r="19988" customFormat="false" ht="15" hidden="false" customHeight="false" outlineLevel="0" collapsed="false">
      <c r="A19988" s="8" t="s">
        <v>9469</v>
      </c>
      <c r="B19988" s="8" t="s">
        <v>9470</v>
      </c>
      <c r="C19988" s="8" t="s">
        <v>2219</v>
      </c>
      <c r="D19988" s="8" t="n">
        <v>2005</v>
      </c>
      <c r="E19988" s="19" t="n">
        <v>0</v>
      </c>
      <c r="F19988" s="19" t="n">
        <v>36.3888888888889</v>
      </c>
    </row>
    <row r="19989" customFormat="false" ht="15" hidden="false" customHeight="false" outlineLevel="0" collapsed="false">
      <c r="A19989" s="8" t="s">
        <v>9469</v>
      </c>
      <c r="B19989" s="8" t="s">
        <v>9470</v>
      </c>
      <c r="C19989" s="8" t="s">
        <v>2220</v>
      </c>
      <c r="D19989" s="8" t="n">
        <v>2005</v>
      </c>
      <c r="E19989" s="19" t="n">
        <v>0</v>
      </c>
      <c r="F19989" s="19" t="n">
        <v>34.1111111111111</v>
      </c>
    </row>
    <row r="19990" customFormat="false" ht="15" hidden="false" customHeight="false" outlineLevel="0" collapsed="false">
      <c r="A19990" s="8" t="s">
        <v>9469</v>
      </c>
      <c r="B19990" s="8" t="s">
        <v>9470</v>
      </c>
      <c r="C19990" s="8" t="s">
        <v>2221</v>
      </c>
      <c r="D19990" s="8" t="n">
        <v>2005</v>
      </c>
      <c r="E19990" s="19" t="n">
        <v>0</v>
      </c>
      <c r="F19990" s="19" t="n">
        <v>34.5</v>
      </c>
    </row>
    <row r="19991" customFormat="false" ht="15" hidden="false" customHeight="false" outlineLevel="0" collapsed="false">
      <c r="A19991" s="8" t="s">
        <v>9469</v>
      </c>
      <c r="B19991" s="8" t="s">
        <v>9470</v>
      </c>
      <c r="C19991" s="8" t="s">
        <v>2222</v>
      </c>
      <c r="D19991" s="8" t="n">
        <v>2005</v>
      </c>
      <c r="E19991" s="19" t="n">
        <v>0</v>
      </c>
      <c r="F19991" s="19" t="n">
        <v>32.3888888888889</v>
      </c>
    </row>
    <row r="19992" customFormat="false" ht="15" hidden="false" customHeight="false" outlineLevel="0" collapsed="false">
      <c r="A19992" s="8" t="s">
        <v>9469</v>
      </c>
      <c r="B19992" s="8" t="s">
        <v>9470</v>
      </c>
      <c r="C19992" s="8" t="s">
        <v>2223</v>
      </c>
      <c r="D19992" s="8" t="n">
        <v>2005</v>
      </c>
      <c r="E19992" s="19" t="n">
        <v>0</v>
      </c>
      <c r="F19992" s="19" t="n">
        <v>32.2777777777778</v>
      </c>
    </row>
    <row r="19993" customFormat="false" ht="15" hidden="false" customHeight="false" outlineLevel="0" collapsed="false">
      <c r="A19993" s="8" t="s">
        <v>9469</v>
      </c>
      <c r="B19993" s="8" t="s">
        <v>9470</v>
      </c>
      <c r="C19993" s="8" t="s">
        <v>2224</v>
      </c>
      <c r="D19993" s="8" t="n">
        <v>2005</v>
      </c>
      <c r="E19993" s="19" t="n">
        <v>0</v>
      </c>
      <c r="F19993" s="19" t="n">
        <v>32.7777777777778</v>
      </c>
    </row>
    <row r="19994" customFormat="false" ht="15" hidden="false" customHeight="false" outlineLevel="0" collapsed="false">
      <c r="A19994" s="8" t="s">
        <v>9469</v>
      </c>
      <c r="B19994" s="8" t="s">
        <v>9470</v>
      </c>
      <c r="C19994" s="8" t="s">
        <v>2225</v>
      </c>
      <c r="D19994" s="8" t="n">
        <v>2005</v>
      </c>
      <c r="E19994" s="19" t="n">
        <v>0</v>
      </c>
      <c r="F19994" s="19" t="n">
        <v>33.1111111111111</v>
      </c>
    </row>
    <row r="19995" customFormat="false" ht="15" hidden="false" customHeight="false" outlineLevel="0" collapsed="false">
      <c r="A19995" s="8" t="s">
        <v>9469</v>
      </c>
      <c r="B19995" s="8" t="s">
        <v>9470</v>
      </c>
      <c r="C19995" s="8" t="s">
        <v>2226</v>
      </c>
      <c r="D19995" s="8" t="n">
        <v>2005</v>
      </c>
      <c r="E19995" s="19" t="n">
        <v>0.508</v>
      </c>
      <c r="F19995" s="19" t="n">
        <v>31.1111111111111</v>
      </c>
    </row>
    <row r="19996" customFormat="false" ht="15" hidden="false" customHeight="false" outlineLevel="0" collapsed="false">
      <c r="A19996" s="8" t="s">
        <v>9469</v>
      </c>
      <c r="B19996" s="8" t="s">
        <v>9470</v>
      </c>
      <c r="C19996" s="8" t="s">
        <v>2227</v>
      </c>
      <c r="D19996" s="8" t="n">
        <v>2005</v>
      </c>
      <c r="E19996" s="19" t="n">
        <v>0</v>
      </c>
      <c r="F19996" s="19" t="n">
        <v>30.8888888888889</v>
      </c>
    </row>
    <row r="19997" customFormat="false" ht="15" hidden="false" customHeight="false" outlineLevel="0" collapsed="false">
      <c r="A19997" s="8" t="s">
        <v>9469</v>
      </c>
      <c r="B19997" s="8" t="s">
        <v>9470</v>
      </c>
      <c r="C19997" s="8" t="s">
        <v>2228</v>
      </c>
      <c r="D19997" s="8" t="n">
        <v>2005</v>
      </c>
      <c r="E19997" s="19" t="n">
        <v>0</v>
      </c>
      <c r="F19997" s="19" t="n">
        <v>33.3888888888889</v>
      </c>
    </row>
    <row r="19998" customFormat="false" ht="15" hidden="false" customHeight="false" outlineLevel="0" collapsed="false">
      <c r="A19998" s="8" t="s">
        <v>9469</v>
      </c>
      <c r="B19998" s="8" t="s">
        <v>9470</v>
      </c>
      <c r="C19998" s="8" t="s">
        <v>2229</v>
      </c>
      <c r="D19998" s="8" t="n">
        <v>2005</v>
      </c>
      <c r="E19998" s="19" t="n">
        <v>0</v>
      </c>
      <c r="F19998" s="19" t="n">
        <v>34.3888888888889</v>
      </c>
    </row>
    <row r="19999" customFormat="false" ht="15" hidden="false" customHeight="false" outlineLevel="0" collapsed="false">
      <c r="A19999" s="8" t="s">
        <v>9469</v>
      </c>
      <c r="B19999" s="8" t="s">
        <v>9470</v>
      </c>
      <c r="C19999" s="8" t="s">
        <v>2230</v>
      </c>
      <c r="D19999" s="8" t="n">
        <v>2005</v>
      </c>
      <c r="E19999" s="19" t="n">
        <v>0</v>
      </c>
      <c r="F19999" s="19" t="n">
        <v>33.6111111111111</v>
      </c>
    </row>
    <row r="20000" customFormat="false" ht="15" hidden="false" customHeight="false" outlineLevel="0" collapsed="false">
      <c r="A20000" s="8" t="s">
        <v>9469</v>
      </c>
      <c r="B20000" s="8" t="s">
        <v>9470</v>
      </c>
      <c r="C20000" s="8" t="s">
        <v>2231</v>
      </c>
      <c r="D20000" s="8" t="n">
        <v>2005</v>
      </c>
      <c r="E20000" s="19" t="n">
        <v>0</v>
      </c>
      <c r="F20000" s="19" t="n">
        <v>35.5</v>
      </c>
    </row>
    <row r="20001" customFormat="false" ht="15" hidden="false" customHeight="false" outlineLevel="0" collapsed="false">
      <c r="A20001" s="8" t="s">
        <v>9469</v>
      </c>
      <c r="B20001" s="8" t="s">
        <v>9470</v>
      </c>
      <c r="C20001" s="8" t="s">
        <v>2232</v>
      </c>
      <c r="D20001" s="8" t="n">
        <v>2005</v>
      </c>
      <c r="E20001" s="19" t="n">
        <v>0</v>
      </c>
      <c r="F20001" s="19" t="n">
        <v>33.6111111111111</v>
      </c>
    </row>
    <row r="20002" customFormat="false" ht="15" hidden="false" customHeight="false" outlineLevel="0" collapsed="false">
      <c r="A20002" s="8" t="s">
        <v>9469</v>
      </c>
      <c r="B20002" s="8" t="s">
        <v>9470</v>
      </c>
      <c r="C20002" s="8" t="s">
        <v>2233</v>
      </c>
      <c r="D20002" s="8" t="n">
        <v>2005</v>
      </c>
      <c r="E20002" s="19" t="n">
        <v>0.508</v>
      </c>
      <c r="F20002" s="19" t="n">
        <v>34.6111111111111</v>
      </c>
    </row>
    <row r="20003" customFormat="false" ht="15" hidden="false" customHeight="false" outlineLevel="0" collapsed="false">
      <c r="A20003" s="8" t="s">
        <v>9469</v>
      </c>
      <c r="B20003" s="8" t="s">
        <v>9470</v>
      </c>
      <c r="C20003" s="8" t="s">
        <v>2234</v>
      </c>
      <c r="D20003" s="8" t="n">
        <v>2005</v>
      </c>
      <c r="E20003" s="19" t="n">
        <v>0</v>
      </c>
      <c r="F20003" s="19" t="n">
        <v>35.6111111111111</v>
      </c>
    </row>
    <row r="20004" customFormat="false" ht="15" hidden="false" customHeight="false" outlineLevel="0" collapsed="false">
      <c r="A20004" s="8" t="s">
        <v>9469</v>
      </c>
      <c r="B20004" s="8" t="s">
        <v>9470</v>
      </c>
      <c r="C20004" s="8" t="s">
        <v>2235</v>
      </c>
      <c r="D20004" s="8" t="n">
        <v>2005</v>
      </c>
      <c r="E20004" s="19" t="n">
        <v>0</v>
      </c>
      <c r="F20004" s="19" t="n">
        <v>36.2777777777778</v>
      </c>
    </row>
    <row r="20005" customFormat="false" ht="15" hidden="false" customHeight="false" outlineLevel="0" collapsed="false">
      <c r="A20005" s="8" t="s">
        <v>9469</v>
      </c>
      <c r="B20005" s="8" t="s">
        <v>9470</v>
      </c>
      <c r="C20005" s="8" t="s">
        <v>2236</v>
      </c>
      <c r="D20005" s="8" t="n">
        <v>2005</v>
      </c>
      <c r="E20005" s="19" t="n">
        <v>0</v>
      </c>
      <c r="F20005" s="19" t="n">
        <v>36.2777777777778</v>
      </c>
    </row>
    <row r="20006" customFormat="false" ht="15" hidden="false" customHeight="false" outlineLevel="0" collapsed="false">
      <c r="A20006" s="8" t="s">
        <v>9469</v>
      </c>
      <c r="B20006" s="8" t="s">
        <v>9470</v>
      </c>
      <c r="C20006" s="8" t="s">
        <v>2237</v>
      </c>
      <c r="D20006" s="8" t="n">
        <v>2005</v>
      </c>
      <c r="E20006" s="19" t="n">
        <v>0</v>
      </c>
      <c r="F20006" s="19" t="n">
        <v>36</v>
      </c>
    </row>
    <row r="20007" customFormat="false" ht="15" hidden="false" customHeight="false" outlineLevel="0" collapsed="false">
      <c r="A20007" s="8" t="s">
        <v>9469</v>
      </c>
      <c r="B20007" s="8" t="s">
        <v>9470</v>
      </c>
      <c r="C20007" s="8" t="s">
        <v>2238</v>
      </c>
      <c r="D20007" s="8" t="n">
        <v>2005</v>
      </c>
      <c r="E20007" s="19" t="n">
        <v>0</v>
      </c>
      <c r="F20007" s="19" t="n">
        <v>35.2777777777778</v>
      </c>
    </row>
    <row r="20008" customFormat="false" ht="15" hidden="false" customHeight="false" outlineLevel="0" collapsed="false">
      <c r="A20008" s="8" t="s">
        <v>9469</v>
      </c>
      <c r="B20008" s="8" t="s">
        <v>9470</v>
      </c>
      <c r="C20008" s="8" t="s">
        <v>2239</v>
      </c>
      <c r="D20008" s="8" t="n">
        <v>2005</v>
      </c>
      <c r="E20008" s="19" t="n">
        <v>0</v>
      </c>
      <c r="F20008" s="19" t="n">
        <v>35.2222222222222</v>
      </c>
    </row>
    <row r="20009" customFormat="false" ht="15" hidden="false" customHeight="false" outlineLevel="0" collapsed="false">
      <c r="A20009" s="8" t="s">
        <v>9469</v>
      </c>
      <c r="B20009" s="8" t="s">
        <v>9470</v>
      </c>
      <c r="C20009" s="8" t="s">
        <v>2240</v>
      </c>
      <c r="D20009" s="8" t="n">
        <v>2005</v>
      </c>
      <c r="E20009" s="19" t="n">
        <v>0</v>
      </c>
      <c r="F20009" s="19" t="n">
        <v>30.1111111111111</v>
      </c>
    </row>
    <row r="20010" customFormat="false" ht="15" hidden="false" customHeight="false" outlineLevel="0" collapsed="false">
      <c r="A20010" s="8" t="s">
        <v>9469</v>
      </c>
      <c r="B20010" s="8" t="s">
        <v>9470</v>
      </c>
      <c r="C20010" s="8" t="s">
        <v>2241</v>
      </c>
      <c r="D20010" s="8" t="n">
        <v>2005</v>
      </c>
      <c r="E20010" s="19" t="n">
        <v>1.016</v>
      </c>
      <c r="F20010" s="19" t="n">
        <v>32.2222222222222</v>
      </c>
    </row>
    <row r="20011" customFormat="false" ht="15" hidden="false" customHeight="false" outlineLevel="0" collapsed="false">
      <c r="A20011" s="8" t="s">
        <v>9469</v>
      </c>
      <c r="B20011" s="8" t="s">
        <v>9470</v>
      </c>
      <c r="C20011" s="8" t="s">
        <v>2242</v>
      </c>
      <c r="D20011" s="8" t="n">
        <v>2005</v>
      </c>
      <c r="E20011" s="19" t="n">
        <v>9.906</v>
      </c>
      <c r="F20011" s="19" t="n">
        <v>31</v>
      </c>
    </row>
    <row r="20012" customFormat="false" ht="15" hidden="false" customHeight="false" outlineLevel="0" collapsed="false">
      <c r="A20012" s="8" t="s">
        <v>9469</v>
      </c>
      <c r="B20012" s="8" t="s">
        <v>9470</v>
      </c>
      <c r="C20012" s="8" t="s">
        <v>2243</v>
      </c>
      <c r="D20012" s="8" t="n">
        <v>2005</v>
      </c>
      <c r="E20012" s="19" t="n">
        <v>3.048</v>
      </c>
      <c r="F20012" s="19" t="n">
        <v>32.7222222222222</v>
      </c>
    </row>
    <row r="20013" customFormat="false" ht="15" hidden="false" customHeight="false" outlineLevel="0" collapsed="false">
      <c r="A20013" s="8" t="s">
        <v>9469</v>
      </c>
      <c r="B20013" s="8" t="s">
        <v>9470</v>
      </c>
      <c r="C20013" s="8" t="s">
        <v>2244</v>
      </c>
      <c r="D20013" s="8" t="n">
        <v>2005</v>
      </c>
      <c r="E20013" s="19" t="n">
        <v>0</v>
      </c>
      <c r="F20013" s="19" t="n">
        <v>33.1111111111111</v>
      </c>
    </row>
    <row r="20014" customFormat="false" ht="15" hidden="false" customHeight="false" outlineLevel="0" collapsed="false">
      <c r="A20014" s="8" t="s">
        <v>9469</v>
      </c>
      <c r="B20014" s="8" t="s">
        <v>9470</v>
      </c>
      <c r="C20014" s="8" t="s">
        <v>2245</v>
      </c>
      <c r="D20014" s="8" t="n">
        <v>2005</v>
      </c>
      <c r="E20014" s="19" t="n">
        <v>0</v>
      </c>
      <c r="F20014" s="19" t="n">
        <v>33.2222222222222</v>
      </c>
    </row>
    <row r="20015" customFormat="false" ht="15" hidden="false" customHeight="false" outlineLevel="0" collapsed="false">
      <c r="A20015" s="8" t="s">
        <v>9469</v>
      </c>
      <c r="B20015" s="8" t="s">
        <v>9470</v>
      </c>
      <c r="C20015" s="8" t="s">
        <v>2246</v>
      </c>
      <c r="D20015" s="8" t="n">
        <v>2005</v>
      </c>
      <c r="E20015" s="19" t="n">
        <v>0</v>
      </c>
      <c r="F20015" s="19" t="n">
        <v>38</v>
      </c>
    </row>
    <row r="20016" customFormat="false" ht="15" hidden="false" customHeight="false" outlineLevel="0" collapsed="false">
      <c r="A20016" s="8" t="s">
        <v>9469</v>
      </c>
      <c r="B20016" s="8" t="s">
        <v>9470</v>
      </c>
      <c r="C20016" s="8" t="s">
        <v>2247</v>
      </c>
      <c r="D20016" s="8" t="n">
        <v>2005</v>
      </c>
      <c r="E20016" s="19" t="n">
        <v>0</v>
      </c>
      <c r="F20016" s="19" t="n">
        <v>37</v>
      </c>
    </row>
    <row r="20017" customFormat="false" ht="15" hidden="false" customHeight="false" outlineLevel="0" collapsed="false">
      <c r="A20017" s="8" t="s">
        <v>9469</v>
      </c>
      <c r="B20017" s="8" t="s">
        <v>9470</v>
      </c>
      <c r="C20017" s="8" t="s">
        <v>2248</v>
      </c>
      <c r="D20017" s="8" t="n">
        <v>2005</v>
      </c>
      <c r="E20017" s="19" t="n">
        <v>0</v>
      </c>
      <c r="F20017" s="19" t="n">
        <v>37</v>
      </c>
    </row>
    <row r="20018" customFormat="false" ht="15" hidden="false" customHeight="false" outlineLevel="0" collapsed="false">
      <c r="A20018" s="8" t="s">
        <v>9469</v>
      </c>
      <c r="B20018" s="8" t="s">
        <v>9470</v>
      </c>
      <c r="C20018" s="8" t="s">
        <v>2249</v>
      </c>
      <c r="D20018" s="8" t="n">
        <v>2005</v>
      </c>
      <c r="E20018" s="19" t="n">
        <v>0</v>
      </c>
      <c r="F20018" s="19" t="n">
        <v>38.2222222222222</v>
      </c>
    </row>
    <row r="20019" customFormat="false" ht="15" hidden="false" customHeight="false" outlineLevel="0" collapsed="false">
      <c r="A20019" s="8" t="s">
        <v>9469</v>
      </c>
      <c r="B20019" s="8" t="s">
        <v>9470</v>
      </c>
      <c r="C20019" s="8" t="s">
        <v>2250</v>
      </c>
      <c r="D20019" s="8" t="n">
        <v>2005</v>
      </c>
      <c r="E20019" s="19" t="n">
        <v>0</v>
      </c>
      <c r="F20019" s="19" t="n">
        <v>38.1111111111111</v>
      </c>
    </row>
    <row r="20020" customFormat="false" ht="15" hidden="false" customHeight="false" outlineLevel="0" collapsed="false">
      <c r="A20020" s="8" t="s">
        <v>9469</v>
      </c>
      <c r="B20020" s="8" t="s">
        <v>9470</v>
      </c>
      <c r="C20020" s="8" t="s">
        <v>2251</v>
      </c>
      <c r="D20020" s="8" t="n">
        <v>2005</v>
      </c>
      <c r="E20020" s="19" t="n">
        <v>0</v>
      </c>
      <c r="F20020" s="19" t="n">
        <v>38.6111111111111</v>
      </c>
    </row>
    <row r="20021" customFormat="false" ht="15" hidden="false" customHeight="false" outlineLevel="0" collapsed="false">
      <c r="A20021" s="8" t="s">
        <v>9469</v>
      </c>
      <c r="B20021" s="8" t="s">
        <v>9470</v>
      </c>
      <c r="C20021" s="8" t="s">
        <v>2252</v>
      </c>
      <c r="D20021" s="8" t="n">
        <v>2005</v>
      </c>
      <c r="E20021" s="19" t="n">
        <v>0</v>
      </c>
      <c r="F20021" s="19" t="n">
        <v>39.5</v>
      </c>
    </row>
    <row r="20022" customFormat="false" ht="15" hidden="false" customHeight="false" outlineLevel="0" collapsed="false">
      <c r="A20022" s="8" t="s">
        <v>9469</v>
      </c>
      <c r="B20022" s="8" t="s">
        <v>9470</v>
      </c>
      <c r="C20022" s="8" t="s">
        <v>2253</v>
      </c>
      <c r="D20022" s="8" t="n">
        <v>2005</v>
      </c>
      <c r="E20022" s="19" t="n">
        <v>0</v>
      </c>
      <c r="F20022" s="19" t="n">
        <v>39.7777777777778</v>
      </c>
    </row>
    <row r="20023" customFormat="false" ht="15" hidden="false" customHeight="false" outlineLevel="0" collapsed="false">
      <c r="A20023" s="8" t="s">
        <v>9469</v>
      </c>
      <c r="B20023" s="8" t="s">
        <v>9470</v>
      </c>
      <c r="C20023" s="8" t="s">
        <v>2254</v>
      </c>
      <c r="D20023" s="8" t="n">
        <v>2005</v>
      </c>
      <c r="E20023" s="19" t="n">
        <v>0</v>
      </c>
      <c r="F20023" s="19" t="n">
        <v>38.5</v>
      </c>
    </row>
    <row r="20024" customFormat="false" ht="15" hidden="false" customHeight="false" outlineLevel="0" collapsed="false">
      <c r="A20024" s="8" t="s">
        <v>9469</v>
      </c>
      <c r="B20024" s="8" t="s">
        <v>9470</v>
      </c>
      <c r="C20024" s="8" t="s">
        <v>2255</v>
      </c>
      <c r="D20024" s="8" t="n">
        <v>2005</v>
      </c>
      <c r="E20024" s="19" t="n">
        <v>0</v>
      </c>
      <c r="F20024" s="19" t="n">
        <v>37.2777777777778</v>
      </c>
    </row>
    <row r="20025" customFormat="false" ht="15" hidden="false" customHeight="false" outlineLevel="0" collapsed="false">
      <c r="A20025" s="8" t="s">
        <v>9469</v>
      </c>
      <c r="B20025" s="8" t="s">
        <v>9470</v>
      </c>
      <c r="C20025" s="8" t="s">
        <v>2256</v>
      </c>
      <c r="D20025" s="8" t="n">
        <v>2005</v>
      </c>
      <c r="E20025" s="19" t="n">
        <v>0</v>
      </c>
      <c r="F20025" s="19" t="n">
        <v>35.7777777777778</v>
      </c>
    </row>
    <row r="20026" customFormat="false" ht="15" hidden="false" customHeight="false" outlineLevel="0" collapsed="false">
      <c r="A20026" s="8" t="s">
        <v>9469</v>
      </c>
      <c r="B20026" s="8" t="s">
        <v>9470</v>
      </c>
      <c r="C20026" s="8" t="s">
        <v>2257</v>
      </c>
      <c r="D20026" s="8" t="n">
        <v>2005</v>
      </c>
      <c r="E20026" s="19" t="n">
        <v>0</v>
      </c>
      <c r="F20026" s="19" t="n">
        <v>37.1111111111111</v>
      </c>
    </row>
    <row r="20027" customFormat="false" ht="15" hidden="false" customHeight="false" outlineLevel="0" collapsed="false">
      <c r="A20027" s="8" t="s">
        <v>9469</v>
      </c>
      <c r="B20027" s="8" t="s">
        <v>9470</v>
      </c>
      <c r="C20027" s="8" t="s">
        <v>2258</v>
      </c>
      <c r="D20027" s="8" t="n">
        <v>2005</v>
      </c>
      <c r="E20027" s="19" t="n">
        <v>0</v>
      </c>
      <c r="F20027" s="19" t="n">
        <v>37.7222222222222</v>
      </c>
    </row>
    <row r="20028" customFormat="false" ht="15" hidden="false" customHeight="false" outlineLevel="0" collapsed="false">
      <c r="A20028" s="8" t="s">
        <v>9469</v>
      </c>
      <c r="B20028" s="8" t="s">
        <v>9470</v>
      </c>
      <c r="C20028" s="8" t="s">
        <v>2259</v>
      </c>
      <c r="D20028" s="8" t="n">
        <v>2005</v>
      </c>
      <c r="E20028" s="19" t="n">
        <v>0</v>
      </c>
      <c r="F20028" s="19" t="n">
        <v>40.1111111111111</v>
      </c>
    </row>
    <row r="20029" customFormat="false" ht="15" hidden="false" customHeight="false" outlineLevel="0" collapsed="false">
      <c r="A20029" s="8" t="s">
        <v>9469</v>
      </c>
      <c r="B20029" s="8" t="s">
        <v>9470</v>
      </c>
      <c r="C20029" s="8" t="s">
        <v>2260</v>
      </c>
      <c r="D20029" s="8" t="n">
        <v>2005</v>
      </c>
      <c r="E20029" s="19" t="n">
        <v>0</v>
      </c>
      <c r="F20029" s="19" t="n">
        <v>39.7777777777778</v>
      </c>
    </row>
    <row r="20030" customFormat="false" ht="15" hidden="false" customHeight="false" outlineLevel="0" collapsed="false">
      <c r="A20030" s="8" t="s">
        <v>9469</v>
      </c>
      <c r="B20030" s="8" t="s">
        <v>9470</v>
      </c>
      <c r="C20030" s="8" t="s">
        <v>2261</v>
      </c>
      <c r="D20030" s="8" t="n">
        <v>2005</v>
      </c>
      <c r="E20030" s="19" t="n">
        <v>0</v>
      </c>
      <c r="F20030" s="19" t="n">
        <v>39</v>
      </c>
    </row>
    <row r="20031" customFormat="false" ht="15" hidden="false" customHeight="false" outlineLevel="0" collapsed="false">
      <c r="A20031" s="8" t="s">
        <v>9469</v>
      </c>
      <c r="B20031" s="8" t="s">
        <v>9470</v>
      </c>
      <c r="C20031" s="8" t="s">
        <v>2262</v>
      </c>
      <c r="D20031" s="8" t="n">
        <v>2005</v>
      </c>
      <c r="E20031" s="19" t="n">
        <v>0</v>
      </c>
      <c r="F20031" s="19" t="n">
        <v>39.2222222222222</v>
      </c>
    </row>
    <row r="20032" customFormat="false" ht="15" hidden="false" customHeight="false" outlineLevel="0" collapsed="false">
      <c r="A20032" s="8" t="s">
        <v>9469</v>
      </c>
      <c r="B20032" s="8" t="s">
        <v>9470</v>
      </c>
      <c r="C20032" s="8" t="s">
        <v>2263</v>
      </c>
      <c r="D20032" s="8" t="n">
        <v>2005</v>
      </c>
      <c r="E20032" s="19" t="n">
        <v>0</v>
      </c>
      <c r="F20032" s="19" t="n">
        <v>39.5</v>
      </c>
    </row>
    <row r="20033" customFormat="false" ht="15" hidden="false" customHeight="false" outlineLevel="0" collapsed="false">
      <c r="A20033" s="8" t="s">
        <v>9469</v>
      </c>
      <c r="B20033" s="8" t="s">
        <v>9470</v>
      </c>
      <c r="C20033" s="8" t="s">
        <v>2264</v>
      </c>
      <c r="D20033" s="8" t="n">
        <v>2005</v>
      </c>
      <c r="E20033" s="19" t="n">
        <v>0</v>
      </c>
      <c r="F20033" s="19" t="n">
        <v>38.5</v>
      </c>
    </row>
    <row r="20034" customFormat="false" ht="15" hidden="false" customHeight="false" outlineLevel="0" collapsed="false">
      <c r="A20034" s="8" t="s">
        <v>9469</v>
      </c>
      <c r="B20034" s="8" t="s">
        <v>9470</v>
      </c>
      <c r="C20034" s="8" t="s">
        <v>2265</v>
      </c>
      <c r="D20034" s="8" t="n">
        <v>2005</v>
      </c>
      <c r="E20034" s="19" t="n">
        <v>0</v>
      </c>
      <c r="F20034" s="19" t="n">
        <v>39.1111111111111</v>
      </c>
    </row>
    <row r="20035" customFormat="false" ht="15" hidden="false" customHeight="false" outlineLevel="0" collapsed="false">
      <c r="A20035" s="8" t="s">
        <v>9469</v>
      </c>
      <c r="B20035" s="8" t="s">
        <v>9470</v>
      </c>
      <c r="C20035" s="8" t="s">
        <v>2266</v>
      </c>
      <c r="D20035" s="8" t="n">
        <v>2005</v>
      </c>
      <c r="E20035" s="19" t="n">
        <v>0</v>
      </c>
      <c r="F20035" s="19" t="n">
        <v>39.5</v>
      </c>
    </row>
    <row r="20036" customFormat="false" ht="15" hidden="false" customHeight="false" outlineLevel="0" collapsed="false">
      <c r="A20036" s="8" t="s">
        <v>9469</v>
      </c>
      <c r="B20036" s="8" t="s">
        <v>9470</v>
      </c>
      <c r="C20036" s="8" t="s">
        <v>2267</v>
      </c>
      <c r="D20036" s="8" t="n">
        <v>2005</v>
      </c>
      <c r="E20036" s="19" t="n">
        <v>0</v>
      </c>
      <c r="F20036" s="19" t="n">
        <v>39.8888888888889</v>
      </c>
    </row>
    <row r="20037" customFormat="false" ht="15" hidden="false" customHeight="false" outlineLevel="0" collapsed="false">
      <c r="A20037" s="8" t="s">
        <v>9469</v>
      </c>
      <c r="B20037" s="8" t="s">
        <v>9470</v>
      </c>
      <c r="C20037" s="8" t="s">
        <v>2268</v>
      </c>
      <c r="D20037" s="8" t="n">
        <v>2005</v>
      </c>
      <c r="E20037" s="19" t="n">
        <v>0</v>
      </c>
      <c r="F20037" s="19" t="n">
        <v>40.2222222222222</v>
      </c>
    </row>
    <row r="20038" customFormat="false" ht="15" hidden="false" customHeight="false" outlineLevel="0" collapsed="false">
      <c r="A20038" s="8" t="s">
        <v>9469</v>
      </c>
      <c r="B20038" s="8" t="s">
        <v>9470</v>
      </c>
      <c r="C20038" s="8" t="s">
        <v>2269</v>
      </c>
      <c r="D20038" s="8" t="n">
        <v>2005</v>
      </c>
      <c r="E20038" s="19" t="n">
        <v>0</v>
      </c>
      <c r="F20038" s="19" t="n">
        <v>39.7222222222222</v>
      </c>
    </row>
    <row r="20039" customFormat="false" ht="15" hidden="false" customHeight="false" outlineLevel="0" collapsed="false">
      <c r="A20039" s="8" t="s">
        <v>9469</v>
      </c>
      <c r="B20039" s="8" t="s">
        <v>9470</v>
      </c>
      <c r="C20039" s="8" t="s">
        <v>2270</v>
      </c>
      <c r="D20039" s="8" t="n">
        <v>2005</v>
      </c>
      <c r="E20039" s="19" t="n">
        <v>0</v>
      </c>
      <c r="F20039" s="19" t="n">
        <v>39.5</v>
      </c>
    </row>
    <row r="20040" customFormat="false" ht="15" hidden="false" customHeight="false" outlineLevel="0" collapsed="false">
      <c r="A20040" s="8" t="s">
        <v>9469</v>
      </c>
      <c r="B20040" s="8" t="s">
        <v>9470</v>
      </c>
      <c r="C20040" s="8" t="s">
        <v>2271</v>
      </c>
      <c r="D20040" s="8" t="n">
        <v>2005</v>
      </c>
      <c r="E20040" s="19" t="n">
        <v>0</v>
      </c>
      <c r="F20040" s="19" t="n">
        <v>41.2222222222222</v>
      </c>
    </row>
    <row r="20041" customFormat="false" ht="15" hidden="false" customHeight="false" outlineLevel="0" collapsed="false">
      <c r="A20041" s="8" t="s">
        <v>9469</v>
      </c>
      <c r="B20041" s="8" t="s">
        <v>9470</v>
      </c>
      <c r="C20041" s="8" t="s">
        <v>2272</v>
      </c>
      <c r="D20041" s="8" t="n">
        <v>2005</v>
      </c>
      <c r="E20041" s="19" t="n">
        <v>0</v>
      </c>
      <c r="F20041" s="19" t="n">
        <v>40</v>
      </c>
    </row>
    <row r="20042" customFormat="false" ht="15" hidden="false" customHeight="false" outlineLevel="0" collapsed="false">
      <c r="A20042" s="8" t="s">
        <v>9469</v>
      </c>
      <c r="B20042" s="8" t="s">
        <v>9470</v>
      </c>
      <c r="C20042" s="8" t="s">
        <v>2273</v>
      </c>
      <c r="D20042" s="8" t="n">
        <v>2005</v>
      </c>
      <c r="E20042" s="19" t="n">
        <v>0</v>
      </c>
      <c r="F20042" s="19" t="n">
        <v>39.6111111111111</v>
      </c>
    </row>
    <row r="20043" customFormat="false" ht="15" hidden="false" customHeight="false" outlineLevel="0" collapsed="false">
      <c r="A20043" s="8" t="s">
        <v>9469</v>
      </c>
      <c r="B20043" s="8" t="s">
        <v>9470</v>
      </c>
      <c r="C20043" s="8" t="s">
        <v>2274</v>
      </c>
      <c r="D20043" s="8" t="n">
        <v>2005</v>
      </c>
      <c r="E20043" s="19" t="n">
        <v>0</v>
      </c>
      <c r="F20043" s="19" t="n">
        <v>38.7222222222222</v>
      </c>
    </row>
    <row r="20044" customFormat="false" ht="15" hidden="false" customHeight="false" outlineLevel="0" collapsed="false">
      <c r="A20044" s="8" t="s">
        <v>9469</v>
      </c>
      <c r="B20044" s="8" t="s">
        <v>9470</v>
      </c>
      <c r="C20044" s="8" t="s">
        <v>2275</v>
      </c>
      <c r="D20044" s="8" t="n">
        <v>2005</v>
      </c>
      <c r="E20044" s="19" t="n">
        <v>0</v>
      </c>
      <c r="F20044" s="19" t="n">
        <v>40.3888888888889</v>
      </c>
    </row>
    <row r="20045" customFormat="false" ht="15" hidden="false" customHeight="false" outlineLevel="0" collapsed="false">
      <c r="A20045" s="8" t="s">
        <v>9469</v>
      </c>
      <c r="B20045" s="8" t="s">
        <v>9470</v>
      </c>
      <c r="C20045" s="8" t="s">
        <v>2276</v>
      </c>
      <c r="D20045" s="8" t="n">
        <v>2005</v>
      </c>
      <c r="E20045" s="19" t="n">
        <v>0</v>
      </c>
      <c r="F20045" s="19" t="n">
        <v>41.5</v>
      </c>
    </row>
    <row r="20046" customFormat="false" ht="15" hidden="false" customHeight="false" outlineLevel="0" collapsed="false">
      <c r="A20046" s="8" t="s">
        <v>9469</v>
      </c>
      <c r="B20046" s="8" t="s">
        <v>9470</v>
      </c>
      <c r="C20046" s="8" t="s">
        <v>2277</v>
      </c>
      <c r="D20046" s="8" t="n">
        <v>2005</v>
      </c>
      <c r="E20046" s="19" t="n">
        <v>0</v>
      </c>
      <c r="F20046" s="19" t="n">
        <v>38.1111111111111</v>
      </c>
    </row>
    <row r="20047" customFormat="false" ht="15" hidden="false" customHeight="false" outlineLevel="0" collapsed="false">
      <c r="A20047" s="8" t="s">
        <v>9469</v>
      </c>
      <c r="B20047" s="8" t="s">
        <v>9470</v>
      </c>
      <c r="C20047" s="8" t="s">
        <v>2278</v>
      </c>
      <c r="D20047" s="8" t="n">
        <v>2005</v>
      </c>
      <c r="E20047" s="19" t="n">
        <v>0</v>
      </c>
      <c r="F20047" s="19" t="n">
        <v>41.2777777777778</v>
      </c>
    </row>
    <row r="20048" customFormat="false" ht="15" hidden="false" customHeight="false" outlineLevel="0" collapsed="false">
      <c r="A20048" s="8" t="s">
        <v>9469</v>
      </c>
      <c r="B20048" s="8" t="s">
        <v>9470</v>
      </c>
      <c r="C20048" s="8" t="s">
        <v>2279</v>
      </c>
      <c r="D20048" s="8" t="n">
        <v>2005</v>
      </c>
      <c r="E20048" s="19" t="n">
        <v>0</v>
      </c>
      <c r="F20048" s="19" t="n">
        <v>41.6111111111111</v>
      </c>
    </row>
    <row r="20049" customFormat="false" ht="15" hidden="false" customHeight="false" outlineLevel="0" collapsed="false">
      <c r="A20049" s="8" t="s">
        <v>9469</v>
      </c>
      <c r="B20049" s="8" t="s">
        <v>9470</v>
      </c>
      <c r="C20049" s="8" t="s">
        <v>2280</v>
      </c>
      <c r="D20049" s="8" t="n">
        <v>2005</v>
      </c>
      <c r="E20049" s="19" t="n">
        <v>0</v>
      </c>
      <c r="F20049" s="19" t="n">
        <v>42.5</v>
      </c>
    </row>
    <row r="20050" customFormat="false" ht="15" hidden="false" customHeight="false" outlineLevel="0" collapsed="false">
      <c r="A20050" s="8" t="s">
        <v>9469</v>
      </c>
      <c r="B20050" s="8" t="s">
        <v>9470</v>
      </c>
      <c r="C20050" s="8" t="s">
        <v>2281</v>
      </c>
      <c r="D20050" s="8" t="n">
        <v>2005</v>
      </c>
      <c r="E20050" s="19" t="n">
        <v>0</v>
      </c>
      <c r="F20050" s="19" t="n">
        <v>41.1111111111111</v>
      </c>
    </row>
    <row r="20051" customFormat="false" ht="15" hidden="false" customHeight="false" outlineLevel="0" collapsed="false">
      <c r="A20051" s="8" t="s">
        <v>9469</v>
      </c>
      <c r="B20051" s="8" t="s">
        <v>9470</v>
      </c>
      <c r="C20051" s="8" t="s">
        <v>2282</v>
      </c>
      <c r="D20051" s="8" t="n">
        <v>2005</v>
      </c>
      <c r="E20051" s="19" t="n">
        <v>0</v>
      </c>
      <c r="F20051" s="19" t="n">
        <v>41.5</v>
      </c>
    </row>
    <row r="20052" customFormat="false" ht="15" hidden="false" customHeight="false" outlineLevel="0" collapsed="false">
      <c r="A20052" s="8" t="s">
        <v>9469</v>
      </c>
      <c r="B20052" s="8" t="s">
        <v>9470</v>
      </c>
      <c r="C20052" s="8" t="s">
        <v>2283</v>
      </c>
      <c r="D20052" s="8" t="n">
        <v>2005</v>
      </c>
      <c r="E20052" s="19" t="n">
        <v>0</v>
      </c>
      <c r="F20052" s="19" t="n">
        <v>41.1111111111111</v>
      </c>
    </row>
    <row r="20053" customFormat="false" ht="15" hidden="false" customHeight="false" outlineLevel="0" collapsed="false">
      <c r="A20053" s="8" t="s">
        <v>9469</v>
      </c>
      <c r="B20053" s="8" t="s">
        <v>9470</v>
      </c>
      <c r="C20053" s="8" t="s">
        <v>2284</v>
      </c>
      <c r="D20053" s="8" t="n">
        <v>2005</v>
      </c>
      <c r="E20053" s="19" t="n">
        <v>0</v>
      </c>
      <c r="F20053" s="19" t="n">
        <v>41.6111111111111</v>
      </c>
    </row>
    <row r="20054" customFormat="false" ht="15" hidden="false" customHeight="false" outlineLevel="0" collapsed="false">
      <c r="A20054" s="8" t="s">
        <v>9469</v>
      </c>
      <c r="B20054" s="8" t="s">
        <v>9470</v>
      </c>
      <c r="C20054" s="8" t="s">
        <v>2285</v>
      </c>
      <c r="D20054" s="8" t="n">
        <v>2005</v>
      </c>
      <c r="E20054" s="19" t="n">
        <v>0</v>
      </c>
      <c r="F20054" s="19" t="n">
        <v>42.2777777777778</v>
      </c>
    </row>
    <row r="20055" customFormat="false" ht="15" hidden="false" customHeight="false" outlineLevel="0" collapsed="false">
      <c r="A20055" s="8" t="s">
        <v>9469</v>
      </c>
      <c r="B20055" s="8" t="s">
        <v>9470</v>
      </c>
      <c r="C20055" s="8" t="s">
        <v>2286</v>
      </c>
      <c r="D20055" s="8" t="n">
        <v>2005</v>
      </c>
      <c r="E20055" s="19" t="n">
        <v>0</v>
      </c>
      <c r="F20055" s="19" t="n">
        <v>41.2222222222222</v>
      </c>
    </row>
    <row r="20056" customFormat="false" ht="15" hidden="false" customHeight="false" outlineLevel="0" collapsed="false">
      <c r="A20056" s="8" t="s">
        <v>9469</v>
      </c>
      <c r="B20056" s="8" t="s">
        <v>9470</v>
      </c>
      <c r="C20056" s="8" t="s">
        <v>2287</v>
      </c>
      <c r="D20056" s="8" t="n">
        <v>2005</v>
      </c>
      <c r="E20056" s="19" t="n">
        <v>0</v>
      </c>
      <c r="F20056" s="19" t="n">
        <v>37</v>
      </c>
    </row>
    <row r="20057" customFormat="false" ht="15" hidden="false" customHeight="false" outlineLevel="0" collapsed="false">
      <c r="A20057" s="8" t="s">
        <v>9469</v>
      </c>
      <c r="B20057" s="8" t="s">
        <v>9470</v>
      </c>
      <c r="C20057" s="8" t="s">
        <v>2288</v>
      </c>
      <c r="D20057" s="8" t="n">
        <v>2005</v>
      </c>
      <c r="E20057" s="19" t="n">
        <v>2.032</v>
      </c>
      <c r="F20057" s="19" t="n">
        <v>38.6111111111111</v>
      </c>
    </row>
    <row r="20058" customFormat="false" ht="15" hidden="false" customHeight="false" outlineLevel="0" collapsed="false">
      <c r="A20058" s="8" t="s">
        <v>9469</v>
      </c>
      <c r="B20058" s="8" t="s">
        <v>9470</v>
      </c>
      <c r="C20058" s="8" t="s">
        <v>2289</v>
      </c>
      <c r="D20058" s="8" t="n">
        <v>2005</v>
      </c>
      <c r="E20058" s="19" t="n">
        <v>4.064</v>
      </c>
      <c r="F20058" s="19" t="n">
        <v>37.6111111111111</v>
      </c>
    </row>
    <row r="20059" customFormat="false" ht="15" hidden="false" customHeight="false" outlineLevel="0" collapsed="false">
      <c r="A20059" s="8" t="s">
        <v>9469</v>
      </c>
      <c r="B20059" s="8" t="s">
        <v>9470</v>
      </c>
      <c r="C20059" s="8" t="s">
        <v>2290</v>
      </c>
      <c r="D20059" s="8" t="n">
        <v>2005</v>
      </c>
      <c r="E20059" s="19" t="n">
        <v>0</v>
      </c>
      <c r="F20059" s="19" t="n">
        <v>41.5</v>
      </c>
    </row>
    <row r="20060" customFormat="false" ht="15" hidden="false" customHeight="false" outlineLevel="0" collapsed="false">
      <c r="A20060" s="8" t="s">
        <v>9469</v>
      </c>
      <c r="B20060" s="8" t="s">
        <v>9470</v>
      </c>
      <c r="C20060" s="8" t="s">
        <v>2291</v>
      </c>
      <c r="D20060" s="8" t="n">
        <v>2005</v>
      </c>
      <c r="E20060" s="19" t="n">
        <v>0</v>
      </c>
      <c r="F20060" s="19" t="n">
        <v>40.1111111111111</v>
      </c>
    </row>
    <row r="20061" customFormat="false" ht="15" hidden="false" customHeight="false" outlineLevel="0" collapsed="false">
      <c r="A20061" s="8" t="s">
        <v>9469</v>
      </c>
      <c r="B20061" s="8" t="s">
        <v>9470</v>
      </c>
      <c r="C20061" s="8" t="s">
        <v>2292</v>
      </c>
      <c r="D20061" s="8" t="n">
        <v>2005</v>
      </c>
      <c r="E20061" s="19" t="n">
        <v>0</v>
      </c>
      <c r="F20061" s="19" t="n">
        <v>40.7222222222222</v>
      </c>
    </row>
    <row r="20062" customFormat="false" ht="15" hidden="false" customHeight="false" outlineLevel="0" collapsed="false">
      <c r="A20062" s="8" t="s">
        <v>9469</v>
      </c>
      <c r="B20062" s="8" t="s">
        <v>9470</v>
      </c>
      <c r="C20062" s="8" t="s">
        <v>2293</v>
      </c>
      <c r="D20062" s="8" t="n">
        <v>2005</v>
      </c>
      <c r="E20062" s="19" t="n">
        <v>0</v>
      </c>
      <c r="F20062" s="19" t="n">
        <v>40</v>
      </c>
    </row>
    <row r="20063" customFormat="false" ht="15" hidden="false" customHeight="false" outlineLevel="0" collapsed="false">
      <c r="A20063" s="8" t="s">
        <v>9469</v>
      </c>
      <c r="B20063" s="8" t="s">
        <v>9470</v>
      </c>
      <c r="C20063" s="8" t="s">
        <v>2294</v>
      </c>
      <c r="D20063" s="8" t="n">
        <v>2005</v>
      </c>
      <c r="E20063" s="19" t="n">
        <v>0</v>
      </c>
      <c r="F20063" s="19" t="n">
        <v>38.2777777777778</v>
      </c>
    </row>
    <row r="20064" customFormat="false" ht="15" hidden="false" customHeight="false" outlineLevel="0" collapsed="false">
      <c r="A20064" s="8" t="s">
        <v>9469</v>
      </c>
      <c r="B20064" s="8" t="s">
        <v>9470</v>
      </c>
      <c r="C20064" s="8" t="s">
        <v>2295</v>
      </c>
      <c r="D20064" s="8" t="n">
        <v>2005</v>
      </c>
      <c r="E20064" s="19" t="n">
        <v>0</v>
      </c>
      <c r="F20064" s="19" t="n">
        <v>39.2777777777778</v>
      </c>
    </row>
    <row r="20065" customFormat="false" ht="15" hidden="false" customHeight="false" outlineLevel="0" collapsed="false">
      <c r="A20065" s="8" t="s">
        <v>9469</v>
      </c>
      <c r="B20065" s="8" t="s">
        <v>9470</v>
      </c>
      <c r="C20065" s="8" t="s">
        <v>2296</v>
      </c>
      <c r="D20065" s="8" t="n">
        <v>2005</v>
      </c>
      <c r="E20065" s="19" t="n">
        <v>0.762</v>
      </c>
      <c r="F20065" s="19" t="n">
        <v>38.6111111111111</v>
      </c>
    </row>
    <row r="20066" customFormat="false" ht="15" hidden="false" customHeight="false" outlineLevel="0" collapsed="false">
      <c r="A20066" s="8" t="s">
        <v>9469</v>
      </c>
      <c r="B20066" s="8" t="s">
        <v>9470</v>
      </c>
      <c r="C20066" s="8" t="s">
        <v>2297</v>
      </c>
      <c r="D20066" s="8" t="n">
        <v>2005</v>
      </c>
      <c r="E20066" s="19" t="n">
        <v>2.032</v>
      </c>
      <c r="F20066" s="19" t="n">
        <v>38.8888888888889</v>
      </c>
    </row>
    <row r="20067" customFormat="false" ht="15" hidden="false" customHeight="false" outlineLevel="0" collapsed="false">
      <c r="A20067" s="8" t="s">
        <v>9469</v>
      </c>
      <c r="B20067" s="8" t="s">
        <v>9470</v>
      </c>
      <c r="C20067" s="8" t="s">
        <v>2298</v>
      </c>
      <c r="D20067" s="8" t="n">
        <v>2005</v>
      </c>
      <c r="E20067" s="19" t="n">
        <v>7.874</v>
      </c>
      <c r="F20067" s="19" t="n">
        <v>38.7222222222222</v>
      </c>
    </row>
    <row r="20068" customFormat="false" ht="15" hidden="false" customHeight="false" outlineLevel="0" collapsed="false">
      <c r="A20068" s="8" t="s">
        <v>9469</v>
      </c>
      <c r="B20068" s="8" t="s">
        <v>9470</v>
      </c>
      <c r="C20068" s="8" t="s">
        <v>2299</v>
      </c>
      <c r="D20068" s="8" t="n">
        <v>2005</v>
      </c>
      <c r="E20068" s="19" t="n">
        <v>0</v>
      </c>
      <c r="F20068" s="19" t="n">
        <v>40.3888888888889</v>
      </c>
    </row>
    <row r="20069" customFormat="false" ht="15" hidden="false" customHeight="false" outlineLevel="0" collapsed="false">
      <c r="A20069" s="8" t="s">
        <v>9469</v>
      </c>
      <c r="B20069" s="8" t="s">
        <v>9470</v>
      </c>
      <c r="C20069" s="8" t="s">
        <v>2300</v>
      </c>
      <c r="D20069" s="8" t="n">
        <v>2005</v>
      </c>
      <c r="E20069" s="19" t="n">
        <v>0</v>
      </c>
      <c r="F20069" s="19" t="n">
        <v>42.6111111111111</v>
      </c>
    </row>
    <row r="20070" customFormat="false" ht="15" hidden="false" customHeight="false" outlineLevel="0" collapsed="false">
      <c r="A20070" s="8" t="s">
        <v>9469</v>
      </c>
      <c r="B20070" s="8" t="s">
        <v>9470</v>
      </c>
      <c r="C20070" s="8" t="s">
        <v>2301</v>
      </c>
      <c r="D20070" s="8" t="n">
        <v>2005</v>
      </c>
      <c r="E20070" s="19" t="n">
        <v>0</v>
      </c>
      <c r="F20070" s="19" t="n">
        <v>43.7222222222222</v>
      </c>
    </row>
    <row r="20071" customFormat="false" ht="15" hidden="false" customHeight="false" outlineLevel="0" collapsed="false">
      <c r="A20071" s="8" t="s">
        <v>9469</v>
      </c>
      <c r="B20071" s="8" t="s">
        <v>9470</v>
      </c>
      <c r="C20071" s="8" t="s">
        <v>2302</v>
      </c>
      <c r="D20071" s="8" t="n">
        <v>2005</v>
      </c>
      <c r="E20071" s="19" t="n">
        <v>0</v>
      </c>
      <c r="F20071" s="19" t="n">
        <v>43.1111111111111</v>
      </c>
    </row>
    <row r="20072" customFormat="false" ht="15" hidden="false" customHeight="false" outlineLevel="0" collapsed="false">
      <c r="A20072" s="8" t="s">
        <v>9469</v>
      </c>
      <c r="B20072" s="8" t="s">
        <v>9470</v>
      </c>
      <c r="C20072" s="8" t="s">
        <v>2303</v>
      </c>
      <c r="D20072" s="8" t="n">
        <v>2005</v>
      </c>
      <c r="E20072" s="19" t="n">
        <v>0</v>
      </c>
      <c r="F20072" s="19" t="n">
        <v>42.7222222222222</v>
      </c>
    </row>
    <row r="20073" customFormat="false" ht="15" hidden="false" customHeight="false" outlineLevel="0" collapsed="false">
      <c r="A20073" s="8" t="s">
        <v>9469</v>
      </c>
      <c r="B20073" s="8" t="s">
        <v>9470</v>
      </c>
      <c r="C20073" s="8" t="s">
        <v>2304</v>
      </c>
      <c r="D20073" s="8" t="n">
        <v>2005</v>
      </c>
      <c r="E20073" s="19" t="n">
        <v>0</v>
      </c>
      <c r="F20073" s="19" t="n">
        <v>43.1111111111111</v>
      </c>
    </row>
    <row r="20074" customFormat="false" ht="15" hidden="false" customHeight="false" outlineLevel="0" collapsed="false">
      <c r="A20074" s="8" t="s">
        <v>9469</v>
      </c>
      <c r="B20074" s="8" t="s">
        <v>9470</v>
      </c>
      <c r="C20074" s="8" t="s">
        <v>2305</v>
      </c>
      <c r="D20074" s="8" t="n">
        <v>2005</v>
      </c>
      <c r="E20074" s="19" t="n">
        <v>0</v>
      </c>
      <c r="F20074" s="19" t="n">
        <v>44</v>
      </c>
    </row>
    <row r="20075" customFormat="false" ht="15" hidden="false" customHeight="false" outlineLevel="0" collapsed="false">
      <c r="A20075" s="8" t="s">
        <v>9469</v>
      </c>
      <c r="B20075" s="8" t="s">
        <v>9470</v>
      </c>
      <c r="C20075" s="8" t="s">
        <v>2306</v>
      </c>
      <c r="D20075" s="8" t="n">
        <v>2005</v>
      </c>
      <c r="E20075" s="19" t="n">
        <v>0</v>
      </c>
      <c r="F20075" s="19" t="n">
        <v>44.2222222222222</v>
      </c>
    </row>
    <row r="20076" customFormat="false" ht="15" hidden="false" customHeight="false" outlineLevel="0" collapsed="false">
      <c r="A20076" s="8" t="s">
        <v>9469</v>
      </c>
      <c r="B20076" s="8" t="s">
        <v>9470</v>
      </c>
      <c r="C20076" s="8" t="s">
        <v>2307</v>
      </c>
      <c r="D20076" s="8" t="n">
        <v>2005</v>
      </c>
      <c r="E20076" s="19" t="n">
        <v>0</v>
      </c>
      <c r="F20076" s="19" t="n">
        <v>44.6111111111111</v>
      </c>
    </row>
    <row r="20077" customFormat="false" ht="15" hidden="false" customHeight="false" outlineLevel="0" collapsed="false">
      <c r="A20077" s="8" t="s">
        <v>9469</v>
      </c>
      <c r="B20077" s="8" t="s">
        <v>9470</v>
      </c>
      <c r="C20077" s="8" t="s">
        <v>2308</v>
      </c>
      <c r="D20077" s="8" t="n">
        <v>2005</v>
      </c>
      <c r="E20077" s="19" t="n">
        <v>0</v>
      </c>
      <c r="F20077" s="19" t="n">
        <v>45</v>
      </c>
    </row>
    <row r="20078" customFormat="false" ht="15" hidden="false" customHeight="false" outlineLevel="0" collapsed="false">
      <c r="A20078" s="8" t="s">
        <v>9469</v>
      </c>
      <c r="B20078" s="8" t="s">
        <v>9470</v>
      </c>
      <c r="C20078" s="8" t="s">
        <v>2309</v>
      </c>
      <c r="D20078" s="8" t="n">
        <v>2005</v>
      </c>
      <c r="E20078" s="19" t="n">
        <v>0</v>
      </c>
      <c r="F20078" s="19" t="n">
        <v>46</v>
      </c>
    </row>
    <row r="20079" customFormat="false" ht="15" hidden="false" customHeight="false" outlineLevel="0" collapsed="false">
      <c r="A20079" s="8" t="s">
        <v>9469</v>
      </c>
      <c r="B20079" s="8" t="s">
        <v>9470</v>
      </c>
      <c r="C20079" s="8" t="s">
        <v>2310</v>
      </c>
      <c r="D20079" s="8" t="n">
        <v>2005</v>
      </c>
      <c r="E20079" s="19" t="n">
        <v>0</v>
      </c>
      <c r="F20079" s="19" t="n">
        <v>46.6111111111111</v>
      </c>
    </row>
    <row r="20080" customFormat="false" ht="15" hidden="false" customHeight="false" outlineLevel="0" collapsed="false">
      <c r="A20080" s="8" t="s">
        <v>9469</v>
      </c>
      <c r="B20080" s="8" t="s">
        <v>9470</v>
      </c>
      <c r="C20080" s="8" t="s">
        <v>2311</v>
      </c>
      <c r="D20080" s="8" t="n">
        <v>2005</v>
      </c>
      <c r="E20080" s="19" t="n">
        <v>0</v>
      </c>
      <c r="F20080" s="19" t="n">
        <v>46.1111111111111</v>
      </c>
    </row>
    <row r="20081" customFormat="false" ht="15" hidden="false" customHeight="false" outlineLevel="0" collapsed="false">
      <c r="A20081" s="8" t="s">
        <v>9469</v>
      </c>
      <c r="B20081" s="8" t="s">
        <v>9470</v>
      </c>
      <c r="C20081" s="8" t="s">
        <v>2312</v>
      </c>
      <c r="D20081" s="8" t="n">
        <v>2005</v>
      </c>
      <c r="E20081" s="19" t="n">
        <v>0</v>
      </c>
      <c r="F20081" s="19" t="n">
        <v>44.6111111111111</v>
      </c>
    </row>
    <row r="20082" customFormat="false" ht="15" hidden="false" customHeight="false" outlineLevel="0" collapsed="false">
      <c r="A20082" s="8" t="s">
        <v>9469</v>
      </c>
      <c r="B20082" s="8" t="s">
        <v>9470</v>
      </c>
      <c r="C20082" s="8" t="s">
        <v>2313</v>
      </c>
      <c r="D20082" s="8" t="n">
        <v>2005</v>
      </c>
      <c r="E20082" s="19" t="n">
        <v>0</v>
      </c>
      <c r="F20082" s="19" t="n">
        <v>45.6111111111111</v>
      </c>
    </row>
    <row r="20083" customFormat="false" ht="15" hidden="false" customHeight="false" outlineLevel="0" collapsed="false">
      <c r="A20083" s="8" t="s">
        <v>9469</v>
      </c>
      <c r="B20083" s="8" t="s">
        <v>9470</v>
      </c>
      <c r="C20083" s="8" t="s">
        <v>2314</v>
      </c>
      <c r="D20083" s="8" t="n">
        <v>2005</v>
      </c>
      <c r="E20083" s="19" t="n">
        <v>0</v>
      </c>
      <c r="F20083" s="19" t="n">
        <v>46.2777777777778</v>
      </c>
    </row>
    <row r="20084" customFormat="false" ht="15" hidden="false" customHeight="false" outlineLevel="0" collapsed="false">
      <c r="A20084" s="8" t="s">
        <v>9469</v>
      </c>
      <c r="B20084" s="8" t="s">
        <v>9470</v>
      </c>
      <c r="C20084" s="8" t="s">
        <v>2315</v>
      </c>
      <c r="D20084" s="8" t="n">
        <v>2005</v>
      </c>
      <c r="E20084" s="19" t="n">
        <v>0</v>
      </c>
      <c r="F20084" s="19" t="n">
        <v>47.6111111111111</v>
      </c>
    </row>
    <row r="20085" customFormat="false" ht="15" hidden="false" customHeight="false" outlineLevel="0" collapsed="false">
      <c r="A20085" s="8" t="s">
        <v>9469</v>
      </c>
      <c r="B20085" s="8" t="s">
        <v>9470</v>
      </c>
      <c r="C20085" s="8" t="s">
        <v>2316</v>
      </c>
      <c r="D20085" s="8" t="n">
        <v>2005</v>
      </c>
      <c r="E20085" s="19" t="n">
        <v>0</v>
      </c>
      <c r="F20085" s="19" t="n">
        <v>46.5</v>
      </c>
    </row>
    <row r="20086" customFormat="false" ht="15" hidden="false" customHeight="false" outlineLevel="0" collapsed="false">
      <c r="A20086" s="8" t="s">
        <v>9469</v>
      </c>
      <c r="B20086" s="8" t="s">
        <v>9470</v>
      </c>
      <c r="C20086" s="8" t="s">
        <v>2317</v>
      </c>
      <c r="D20086" s="8" t="n">
        <v>2005</v>
      </c>
      <c r="E20086" s="19" t="n">
        <v>0</v>
      </c>
      <c r="F20086" s="19" t="n">
        <v>46.6111111111111</v>
      </c>
    </row>
    <row r="20087" customFormat="false" ht="15" hidden="false" customHeight="false" outlineLevel="0" collapsed="false">
      <c r="A20087" s="8" t="s">
        <v>9469</v>
      </c>
      <c r="B20087" s="8" t="s">
        <v>9470</v>
      </c>
      <c r="C20087" s="8" t="s">
        <v>2318</v>
      </c>
      <c r="D20087" s="8" t="n">
        <v>2005</v>
      </c>
      <c r="E20087" s="19" t="n">
        <v>0</v>
      </c>
      <c r="F20087" s="19" t="n">
        <v>46.7222222222222</v>
      </c>
    </row>
    <row r="20088" customFormat="false" ht="15" hidden="false" customHeight="false" outlineLevel="0" collapsed="false">
      <c r="A20088" s="8" t="s">
        <v>9469</v>
      </c>
      <c r="B20088" s="8" t="s">
        <v>9470</v>
      </c>
      <c r="C20088" s="8" t="s">
        <v>2319</v>
      </c>
      <c r="D20088" s="8" t="n">
        <v>2005</v>
      </c>
      <c r="E20088" s="19" t="n">
        <v>0</v>
      </c>
      <c r="F20088" s="19" t="n">
        <v>43.2222222222222</v>
      </c>
    </row>
    <row r="20089" customFormat="false" ht="15" hidden="false" customHeight="false" outlineLevel="0" collapsed="false">
      <c r="A20089" s="8" t="s">
        <v>9469</v>
      </c>
      <c r="B20089" s="8" t="s">
        <v>9470</v>
      </c>
      <c r="C20089" s="8" t="s">
        <v>2320</v>
      </c>
      <c r="D20089" s="8" t="n">
        <v>2005</v>
      </c>
      <c r="E20089" s="19" t="n">
        <v>0</v>
      </c>
      <c r="F20089" s="19" t="n">
        <v>44.1111111111111</v>
      </c>
    </row>
    <row r="20090" customFormat="false" ht="15" hidden="false" customHeight="false" outlineLevel="0" collapsed="false">
      <c r="A20090" s="8" t="s">
        <v>9469</v>
      </c>
      <c r="B20090" s="8" t="s">
        <v>9470</v>
      </c>
      <c r="C20090" s="8" t="s">
        <v>2321</v>
      </c>
      <c r="D20090" s="8" t="n">
        <v>2005</v>
      </c>
      <c r="E20090" s="19" t="n">
        <v>0</v>
      </c>
      <c r="F20090" s="19" t="n">
        <v>46.5</v>
      </c>
    </row>
    <row r="20091" customFormat="false" ht="15" hidden="false" customHeight="false" outlineLevel="0" collapsed="false">
      <c r="A20091" s="8" t="s">
        <v>9469</v>
      </c>
      <c r="B20091" s="8" t="s">
        <v>9470</v>
      </c>
      <c r="C20091" s="8" t="s">
        <v>2322</v>
      </c>
      <c r="D20091" s="8" t="n">
        <v>2005</v>
      </c>
      <c r="E20091" s="19" t="n">
        <v>0.508</v>
      </c>
      <c r="F20091" s="19" t="n">
        <v>43.5</v>
      </c>
    </row>
    <row r="20092" customFormat="false" ht="15" hidden="false" customHeight="false" outlineLevel="0" collapsed="false">
      <c r="A20092" s="8" t="s">
        <v>9469</v>
      </c>
      <c r="B20092" s="8" t="s">
        <v>9470</v>
      </c>
      <c r="C20092" s="8" t="s">
        <v>2323</v>
      </c>
      <c r="D20092" s="8" t="n">
        <v>2005</v>
      </c>
      <c r="E20092" s="19" t="n">
        <v>0</v>
      </c>
      <c r="F20092" s="19" t="n">
        <v>38.6111111111111</v>
      </c>
    </row>
    <row r="20093" customFormat="false" ht="15" hidden="false" customHeight="false" outlineLevel="0" collapsed="false">
      <c r="A20093" s="8" t="s">
        <v>9469</v>
      </c>
      <c r="B20093" s="8" t="s">
        <v>9470</v>
      </c>
      <c r="C20093" s="8" t="s">
        <v>2324</v>
      </c>
      <c r="D20093" s="8" t="n">
        <v>2005</v>
      </c>
      <c r="E20093" s="19" t="n">
        <v>0</v>
      </c>
      <c r="F20093" s="19" t="n">
        <v>44.5</v>
      </c>
    </row>
    <row r="20094" customFormat="false" ht="15" hidden="false" customHeight="false" outlineLevel="0" collapsed="false">
      <c r="A20094" s="8" t="s">
        <v>9469</v>
      </c>
      <c r="B20094" s="8" t="s">
        <v>9470</v>
      </c>
      <c r="C20094" s="8" t="s">
        <v>2325</v>
      </c>
      <c r="D20094" s="8" t="n">
        <v>2005</v>
      </c>
      <c r="E20094" s="19" t="n">
        <v>1.016</v>
      </c>
      <c r="F20094" s="19" t="n">
        <v>42</v>
      </c>
    </row>
    <row r="20095" customFormat="false" ht="15" hidden="false" customHeight="false" outlineLevel="0" collapsed="false">
      <c r="A20095" s="8" t="s">
        <v>9469</v>
      </c>
      <c r="B20095" s="8" t="s">
        <v>9470</v>
      </c>
      <c r="C20095" s="8" t="s">
        <v>2326</v>
      </c>
      <c r="D20095" s="8" t="n">
        <v>2005</v>
      </c>
      <c r="E20095" s="19" t="n">
        <v>0</v>
      </c>
      <c r="F20095" s="19" t="n">
        <v>45.2222222222222</v>
      </c>
    </row>
    <row r="20096" customFormat="false" ht="15" hidden="false" customHeight="false" outlineLevel="0" collapsed="false">
      <c r="A20096" s="8" t="s">
        <v>9469</v>
      </c>
      <c r="B20096" s="8" t="s">
        <v>9470</v>
      </c>
      <c r="C20096" s="8" t="s">
        <v>2327</v>
      </c>
      <c r="D20096" s="8" t="n">
        <v>2005</v>
      </c>
      <c r="E20096" s="19" t="n">
        <v>0</v>
      </c>
      <c r="F20096" s="19" t="n">
        <v>46.5</v>
      </c>
    </row>
    <row r="20097" customFormat="false" ht="15" hidden="false" customHeight="false" outlineLevel="0" collapsed="false">
      <c r="A20097" s="8" t="s">
        <v>9469</v>
      </c>
      <c r="B20097" s="8" t="s">
        <v>9470</v>
      </c>
      <c r="C20097" s="8" t="s">
        <v>2328</v>
      </c>
      <c r="D20097" s="8" t="n">
        <v>2005</v>
      </c>
      <c r="E20097" s="19" t="n">
        <v>0</v>
      </c>
      <c r="F20097" s="19" t="n">
        <v>45.7222222222222</v>
      </c>
    </row>
    <row r="20098" customFormat="false" ht="15" hidden="false" customHeight="false" outlineLevel="0" collapsed="false">
      <c r="A20098" s="8" t="s">
        <v>9469</v>
      </c>
      <c r="B20098" s="8" t="s">
        <v>9470</v>
      </c>
      <c r="C20098" s="8" t="s">
        <v>2329</v>
      </c>
      <c r="D20098" s="8" t="n">
        <v>2005</v>
      </c>
      <c r="E20098" s="19" t="n">
        <v>0</v>
      </c>
      <c r="F20098" s="19" t="n">
        <v>45.1111111111111</v>
      </c>
    </row>
    <row r="20099" customFormat="false" ht="15" hidden="false" customHeight="false" outlineLevel="0" collapsed="false">
      <c r="A20099" s="8" t="s">
        <v>9469</v>
      </c>
      <c r="B20099" s="8" t="s">
        <v>9470</v>
      </c>
      <c r="C20099" s="8" t="s">
        <v>2330</v>
      </c>
      <c r="D20099" s="8" t="n">
        <v>2005</v>
      </c>
      <c r="E20099" s="19" t="n">
        <v>0</v>
      </c>
      <c r="F20099" s="19" t="n">
        <v>45.7222222222222</v>
      </c>
    </row>
    <row r="20100" customFormat="false" ht="15" hidden="false" customHeight="false" outlineLevel="0" collapsed="false">
      <c r="A20100" s="8" t="s">
        <v>9469</v>
      </c>
      <c r="B20100" s="8" t="s">
        <v>9470</v>
      </c>
      <c r="C20100" s="8" t="s">
        <v>2331</v>
      </c>
      <c r="D20100" s="8" t="n">
        <v>2005</v>
      </c>
      <c r="E20100" s="19" t="n">
        <v>0</v>
      </c>
      <c r="F20100" s="19" t="n">
        <v>44.3888888888889</v>
      </c>
    </row>
    <row r="20101" customFormat="false" ht="15" hidden="false" customHeight="false" outlineLevel="0" collapsed="false">
      <c r="A20101" s="8" t="s">
        <v>9469</v>
      </c>
      <c r="B20101" s="8" t="s">
        <v>9470</v>
      </c>
      <c r="C20101" s="8" t="s">
        <v>2332</v>
      </c>
      <c r="D20101" s="8" t="n">
        <v>2005</v>
      </c>
      <c r="E20101" s="19" t="n">
        <v>0</v>
      </c>
      <c r="F20101" s="19" t="n">
        <v>45.2222222222222</v>
      </c>
    </row>
    <row r="20102" customFormat="false" ht="15" hidden="false" customHeight="false" outlineLevel="0" collapsed="false">
      <c r="A20102" s="8" t="s">
        <v>9469</v>
      </c>
      <c r="B20102" s="8" t="s">
        <v>9470</v>
      </c>
      <c r="C20102" s="8" t="s">
        <v>2333</v>
      </c>
      <c r="D20102" s="8" t="n">
        <v>2005</v>
      </c>
      <c r="E20102" s="19" t="n">
        <v>0</v>
      </c>
      <c r="F20102" s="19" t="n">
        <v>45.1111111111111</v>
      </c>
    </row>
    <row r="20103" customFormat="false" ht="15" hidden="false" customHeight="false" outlineLevel="0" collapsed="false">
      <c r="A20103" s="8" t="s">
        <v>9469</v>
      </c>
      <c r="B20103" s="8" t="s">
        <v>9470</v>
      </c>
      <c r="C20103" s="8" t="s">
        <v>2334</v>
      </c>
      <c r="D20103" s="8" t="n">
        <v>2005</v>
      </c>
      <c r="E20103" s="19" t="n">
        <v>0</v>
      </c>
      <c r="F20103" s="19" t="n">
        <v>45</v>
      </c>
    </row>
    <row r="20104" customFormat="false" ht="15" hidden="false" customHeight="false" outlineLevel="0" collapsed="false">
      <c r="A20104" s="8" t="s">
        <v>9469</v>
      </c>
      <c r="B20104" s="8" t="s">
        <v>9470</v>
      </c>
      <c r="C20104" s="8" t="s">
        <v>2335</v>
      </c>
      <c r="D20104" s="8" t="n">
        <v>2005</v>
      </c>
      <c r="E20104" s="19" t="n">
        <v>0.254</v>
      </c>
      <c r="F20104" s="19" t="n">
        <v>45.5</v>
      </c>
    </row>
    <row r="20105" customFormat="false" ht="15" hidden="false" customHeight="false" outlineLevel="0" collapsed="false">
      <c r="A20105" s="8" t="s">
        <v>9469</v>
      </c>
      <c r="B20105" s="8" t="s">
        <v>9470</v>
      </c>
      <c r="C20105" s="8" t="s">
        <v>2336</v>
      </c>
      <c r="D20105" s="8" t="n">
        <v>2005</v>
      </c>
      <c r="E20105" s="19" t="n">
        <v>0</v>
      </c>
      <c r="F20105" s="19" t="n">
        <v>45.2777777777778</v>
      </c>
    </row>
    <row r="20106" customFormat="false" ht="15" hidden="false" customHeight="false" outlineLevel="0" collapsed="false">
      <c r="A20106" s="8" t="s">
        <v>9469</v>
      </c>
      <c r="B20106" s="8" t="s">
        <v>9470</v>
      </c>
      <c r="C20106" s="8" t="s">
        <v>2337</v>
      </c>
      <c r="D20106" s="8" t="n">
        <v>2005</v>
      </c>
      <c r="E20106" s="19" t="n">
        <v>0</v>
      </c>
      <c r="F20106" s="19" t="n">
        <v>45.7777777777778</v>
      </c>
    </row>
    <row r="20107" customFormat="false" ht="15" hidden="false" customHeight="false" outlineLevel="0" collapsed="false">
      <c r="A20107" s="8" t="s">
        <v>9469</v>
      </c>
      <c r="B20107" s="8" t="s">
        <v>9470</v>
      </c>
      <c r="C20107" s="8" t="s">
        <v>2338</v>
      </c>
      <c r="D20107" s="8" t="n">
        <v>2005</v>
      </c>
      <c r="E20107" s="19" t="n">
        <v>0</v>
      </c>
      <c r="F20107" s="19" t="n">
        <v>43.7777777777778</v>
      </c>
    </row>
    <row r="20108" customFormat="false" ht="15" hidden="false" customHeight="false" outlineLevel="0" collapsed="false">
      <c r="A20108" s="8" t="s">
        <v>9469</v>
      </c>
      <c r="B20108" s="8" t="s">
        <v>9470</v>
      </c>
      <c r="C20108" s="8" t="s">
        <v>2339</v>
      </c>
      <c r="D20108" s="8" t="n">
        <v>2005</v>
      </c>
      <c r="E20108" s="19" t="n">
        <v>0</v>
      </c>
      <c r="F20108" s="19" t="n">
        <v>44.6111111111111</v>
      </c>
    </row>
    <row r="20109" customFormat="false" ht="15" hidden="false" customHeight="false" outlineLevel="0" collapsed="false">
      <c r="A20109" s="8" t="s">
        <v>9469</v>
      </c>
      <c r="B20109" s="8" t="s">
        <v>9470</v>
      </c>
      <c r="C20109" s="8" t="s">
        <v>2340</v>
      </c>
      <c r="D20109" s="8" t="n">
        <v>2005</v>
      </c>
      <c r="E20109" s="19" t="n">
        <v>0</v>
      </c>
      <c r="F20109" s="19" t="n">
        <v>41.7222222222222</v>
      </c>
    </row>
    <row r="20110" customFormat="false" ht="15" hidden="false" customHeight="false" outlineLevel="0" collapsed="false">
      <c r="A20110" s="8" t="s">
        <v>9469</v>
      </c>
      <c r="B20110" s="8" t="s">
        <v>9470</v>
      </c>
      <c r="C20110" s="8" t="s">
        <v>2341</v>
      </c>
      <c r="D20110" s="8" t="n">
        <v>2005</v>
      </c>
      <c r="E20110" s="19" t="n">
        <v>8.89</v>
      </c>
      <c r="F20110" s="19" t="n">
        <v>42.8888888888889</v>
      </c>
    </row>
    <row r="20111" customFormat="false" ht="15" hidden="false" customHeight="false" outlineLevel="0" collapsed="false">
      <c r="A20111" s="8" t="s">
        <v>9469</v>
      </c>
      <c r="B20111" s="8" t="s">
        <v>9470</v>
      </c>
      <c r="C20111" s="8" t="s">
        <v>2342</v>
      </c>
      <c r="D20111" s="8" t="n">
        <v>2005</v>
      </c>
      <c r="E20111" s="19" t="n">
        <v>0</v>
      </c>
      <c r="F20111" s="19" t="n">
        <v>41.2777777777778</v>
      </c>
    </row>
    <row r="20112" customFormat="false" ht="15" hidden="false" customHeight="false" outlineLevel="0" collapsed="false">
      <c r="A20112" s="8" t="s">
        <v>9469</v>
      </c>
      <c r="B20112" s="8" t="s">
        <v>9470</v>
      </c>
      <c r="C20112" s="8" t="s">
        <v>2343</v>
      </c>
      <c r="D20112" s="8" t="n">
        <v>2005</v>
      </c>
      <c r="E20112" s="19" t="n">
        <v>2.032</v>
      </c>
      <c r="F20112" s="19" t="n">
        <v>42.1111111111111</v>
      </c>
    </row>
    <row r="20113" customFormat="false" ht="15" hidden="false" customHeight="false" outlineLevel="0" collapsed="false">
      <c r="A20113" s="8" t="s">
        <v>9469</v>
      </c>
      <c r="B20113" s="8" t="s">
        <v>9470</v>
      </c>
      <c r="C20113" s="8" t="s">
        <v>2344</v>
      </c>
      <c r="D20113" s="8" t="n">
        <v>2005</v>
      </c>
      <c r="E20113" s="19" t="n">
        <v>0</v>
      </c>
      <c r="F20113" s="19" t="n">
        <v>48.6111111111111</v>
      </c>
    </row>
    <row r="20114" customFormat="false" ht="15" hidden="false" customHeight="false" outlineLevel="0" collapsed="false">
      <c r="A20114" s="8" t="s">
        <v>9469</v>
      </c>
      <c r="B20114" s="8" t="s">
        <v>9470</v>
      </c>
      <c r="C20114" s="8" t="s">
        <v>2345</v>
      </c>
      <c r="D20114" s="8" t="n">
        <v>2005</v>
      </c>
      <c r="E20114" s="19" t="n">
        <v>2.032</v>
      </c>
      <c r="F20114" s="19" t="n">
        <v>39</v>
      </c>
    </row>
    <row r="20115" customFormat="false" ht="15" hidden="false" customHeight="false" outlineLevel="0" collapsed="false">
      <c r="A20115" s="8" t="s">
        <v>9469</v>
      </c>
      <c r="B20115" s="8" t="s">
        <v>9470</v>
      </c>
      <c r="C20115" s="8" t="s">
        <v>2346</v>
      </c>
      <c r="D20115" s="8" t="n">
        <v>2005</v>
      </c>
      <c r="E20115" s="19" t="n">
        <v>7.874</v>
      </c>
      <c r="F20115" s="19" t="n">
        <v>36.1111111111111</v>
      </c>
    </row>
    <row r="20116" customFormat="false" ht="15" hidden="false" customHeight="false" outlineLevel="0" collapsed="false">
      <c r="A20116" s="8" t="s">
        <v>9469</v>
      </c>
      <c r="B20116" s="8" t="s">
        <v>9470</v>
      </c>
      <c r="C20116" s="8" t="s">
        <v>2347</v>
      </c>
      <c r="D20116" s="8" t="n">
        <v>2005</v>
      </c>
      <c r="E20116" s="19" t="n">
        <v>0</v>
      </c>
      <c r="F20116" s="19" t="n">
        <v>37</v>
      </c>
    </row>
    <row r="20117" customFormat="false" ht="15" hidden="false" customHeight="false" outlineLevel="0" collapsed="false">
      <c r="A20117" s="8" t="s">
        <v>9469</v>
      </c>
      <c r="B20117" s="8" t="s">
        <v>9470</v>
      </c>
      <c r="C20117" s="8" t="s">
        <v>2348</v>
      </c>
      <c r="D20117" s="8" t="n">
        <v>2005</v>
      </c>
      <c r="E20117" s="19" t="n">
        <v>4.064</v>
      </c>
      <c r="F20117" s="19" t="n">
        <v>31.8888888888889</v>
      </c>
    </row>
    <row r="20118" customFormat="false" ht="15" hidden="false" customHeight="false" outlineLevel="0" collapsed="false">
      <c r="A20118" s="8" t="s">
        <v>9469</v>
      </c>
      <c r="B20118" s="8" t="s">
        <v>9470</v>
      </c>
      <c r="C20118" s="8" t="s">
        <v>2349</v>
      </c>
      <c r="D20118" s="8" t="n">
        <v>2005</v>
      </c>
      <c r="E20118" s="19" t="n">
        <v>44.958</v>
      </c>
      <c r="F20118" s="19" t="n">
        <v>33</v>
      </c>
    </row>
    <row r="20119" customFormat="false" ht="15" hidden="false" customHeight="false" outlineLevel="0" collapsed="false">
      <c r="A20119" s="8" t="s">
        <v>9469</v>
      </c>
      <c r="B20119" s="8" t="s">
        <v>9470</v>
      </c>
      <c r="C20119" s="8" t="s">
        <v>2350</v>
      </c>
      <c r="D20119" s="8" t="n">
        <v>2005</v>
      </c>
      <c r="E20119" s="19" t="n">
        <v>93.98</v>
      </c>
      <c r="F20119" s="19" t="n">
        <v>30.2777777777778</v>
      </c>
    </row>
    <row r="20120" customFormat="false" ht="15" hidden="false" customHeight="false" outlineLevel="0" collapsed="false">
      <c r="A20120" s="8" t="s">
        <v>9469</v>
      </c>
      <c r="B20120" s="8" t="s">
        <v>9470</v>
      </c>
      <c r="C20120" s="8" t="s">
        <v>2351</v>
      </c>
      <c r="D20120" s="8" t="n">
        <v>2005</v>
      </c>
      <c r="E20120" s="19" t="n">
        <v>7.112</v>
      </c>
      <c r="F20120" s="19" t="n">
        <v>29.5</v>
      </c>
    </row>
    <row r="20121" customFormat="false" ht="15" hidden="false" customHeight="false" outlineLevel="0" collapsed="false">
      <c r="A20121" s="8" t="s">
        <v>9469</v>
      </c>
      <c r="B20121" s="8" t="s">
        <v>9470</v>
      </c>
      <c r="C20121" s="8" t="s">
        <v>2352</v>
      </c>
      <c r="D20121" s="8" t="n">
        <v>2005</v>
      </c>
      <c r="E20121" s="19" t="n">
        <v>0</v>
      </c>
      <c r="F20121" s="19" t="n">
        <v>32.2777777777778</v>
      </c>
    </row>
    <row r="20122" customFormat="false" ht="15" hidden="false" customHeight="false" outlineLevel="0" collapsed="false">
      <c r="A20122" s="8" t="s">
        <v>9469</v>
      </c>
      <c r="B20122" s="8" t="s">
        <v>9470</v>
      </c>
      <c r="C20122" s="8" t="s">
        <v>2353</v>
      </c>
      <c r="D20122" s="8" t="n">
        <v>2005</v>
      </c>
      <c r="E20122" s="19" t="n">
        <v>37.084</v>
      </c>
      <c r="F20122" s="19" t="n">
        <v>31</v>
      </c>
    </row>
    <row r="20123" customFormat="false" ht="15" hidden="false" customHeight="false" outlineLevel="0" collapsed="false">
      <c r="A20123" s="8" t="s">
        <v>9469</v>
      </c>
      <c r="B20123" s="8" t="s">
        <v>9470</v>
      </c>
      <c r="C20123" s="8" t="s">
        <v>2354</v>
      </c>
      <c r="D20123" s="8" t="n">
        <v>2005</v>
      </c>
      <c r="E20123" s="19" t="n">
        <v>2.032</v>
      </c>
      <c r="F20123" s="19" t="n">
        <v>31</v>
      </c>
    </row>
    <row r="20124" customFormat="false" ht="15" hidden="false" customHeight="false" outlineLevel="0" collapsed="false">
      <c r="A20124" s="8" t="s">
        <v>9469</v>
      </c>
      <c r="B20124" s="8" t="s">
        <v>9470</v>
      </c>
      <c r="C20124" s="8" t="s">
        <v>2355</v>
      </c>
      <c r="D20124" s="8" t="n">
        <v>2005</v>
      </c>
      <c r="E20124" s="19" t="n">
        <v>1.016</v>
      </c>
      <c r="F20124" s="19" t="n">
        <v>30.1111111111111</v>
      </c>
    </row>
    <row r="20125" customFormat="false" ht="15" hidden="false" customHeight="false" outlineLevel="0" collapsed="false">
      <c r="A20125" s="8" t="s">
        <v>9469</v>
      </c>
      <c r="B20125" s="8" t="s">
        <v>9470</v>
      </c>
      <c r="C20125" s="8" t="s">
        <v>2356</v>
      </c>
      <c r="D20125" s="8" t="n">
        <v>2005</v>
      </c>
      <c r="E20125" s="19" t="n">
        <v>0.508</v>
      </c>
      <c r="F20125" s="19" t="n">
        <v>32.5</v>
      </c>
    </row>
    <row r="20126" customFormat="false" ht="15" hidden="false" customHeight="false" outlineLevel="0" collapsed="false">
      <c r="A20126" s="8" t="s">
        <v>9469</v>
      </c>
      <c r="B20126" s="8" t="s">
        <v>9470</v>
      </c>
      <c r="C20126" s="8" t="s">
        <v>2357</v>
      </c>
      <c r="D20126" s="8" t="n">
        <v>2005</v>
      </c>
      <c r="E20126" s="19" t="n">
        <v>0</v>
      </c>
      <c r="F20126" s="19" t="n">
        <v>29.2222222222222</v>
      </c>
    </row>
    <row r="20127" customFormat="false" ht="15" hidden="false" customHeight="false" outlineLevel="0" collapsed="false">
      <c r="A20127" s="8" t="s">
        <v>9469</v>
      </c>
      <c r="B20127" s="8" t="s">
        <v>9470</v>
      </c>
      <c r="C20127" s="8" t="s">
        <v>2358</v>
      </c>
      <c r="D20127" s="8" t="n">
        <v>2005</v>
      </c>
      <c r="E20127" s="19" t="n">
        <v>3.048</v>
      </c>
      <c r="F20127" s="19" t="n">
        <v>27.1111111111111</v>
      </c>
    </row>
    <row r="20128" customFormat="false" ht="15" hidden="false" customHeight="false" outlineLevel="0" collapsed="false">
      <c r="A20128" s="8" t="s">
        <v>9469</v>
      </c>
      <c r="B20128" s="8" t="s">
        <v>9470</v>
      </c>
      <c r="C20128" s="8" t="s">
        <v>2359</v>
      </c>
      <c r="D20128" s="8" t="n">
        <v>2005</v>
      </c>
      <c r="E20128" s="19" t="n">
        <v>7.874</v>
      </c>
      <c r="F20128" s="19" t="n">
        <v>28.2777777777778</v>
      </c>
    </row>
    <row r="20129" customFormat="false" ht="15" hidden="false" customHeight="false" outlineLevel="0" collapsed="false">
      <c r="A20129" s="8" t="s">
        <v>9469</v>
      </c>
      <c r="B20129" s="8" t="s">
        <v>9470</v>
      </c>
      <c r="C20129" s="8" t="s">
        <v>2360</v>
      </c>
      <c r="D20129" s="8" t="n">
        <v>2005</v>
      </c>
      <c r="E20129" s="19" t="n">
        <v>3.048</v>
      </c>
      <c r="F20129" s="19" t="n">
        <v>31.7222222222222</v>
      </c>
    </row>
    <row r="20130" customFormat="false" ht="15" hidden="false" customHeight="false" outlineLevel="0" collapsed="false">
      <c r="A20130" s="8" t="s">
        <v>9469</v>
      </c>
      <c r="B20130" s="8" t="s">
        <v>9470</v>
      </c>
      <c r="C20130" s="8" t="s">
        <v>2361</v>
      </c>
      <c r="D20130" s="8" t="n">
        <v>2005</v>
      </c>
      <c r="E20130" s="19" t="n">
        <v>6.096</v>
      </c>
      <c r="F20130" s="19" t="n">
        <v>32.2222222222222</v>
      </c>
    </row>
    <row r="20131" customFormat="false" ht="15" hidden="false" customHeight="false" outlineLevel="0" collapsed="false">
      <c r="A20131" s="8" t="s">
        <v>9469</v>
      </c>
      <c r="B20131" s="8" t="s">
        <v>9470</v>
      </c>
      <c r="C20131" s="8" t="s">
        <v>2362</v>
      </c>
      <c r="D20131" s="8" t="n">
        <v>2005</v>
      </c>
      <c r="E20131" s="19" t="n">
        <v>24.892</v>
      </c>
      <c r="F20131" s="19" t="n">
        <v>32</v>
      </c>
    </row>
    <row r="20132" customFormat="false" ht="15" hidden="false" customHeight="false" outlineLevel="0" collapsed="false">
      <c r="A20132" s="8" t="s">
        <v>9469</v>
      </c>
      <c r="B20132" s="8" t="s">
        <v>9470</v>
      </c>
      <c r="C20132" s="8" t="s">
        <v>2363</v>
      </c>
      <c r="D20132" s="8" t="n">
        <v>2005</v>
      </c>
      <c r="E20132" s="19" t="n">
        <v>3.048</v>
      </c>
      <c r="F20132" s="19" t="n">
        <v>32.7222222222222</v>
      </c>
    </row>
    <row r="20133" customFormat="false" ht="15" hidden="false" customHeight="false" outlineLevel="0" collapsed="false">
      <c r="A20133" s="8" t="s">
        <v>9469</v>
      </c>
      <c r="B20133" s="8" t="s">
        <v>9470</v>
      </c>
      <c r="C20133" s="8" t="s">
        <v>2364</v>
      </c>
      <c r="D20133" s="8" t="n">
        <v>2005</v>
      </c>
      <c r="E20133" s="19" t="n">
        <v>23.114</v>
      </c>
      <c r="F20133" s="19" t="n">
        <v>32.7222222222222</v>
      </c>
    </row>
    <row r="20134" customFormat="false" ht="15" hidden="false" customHeight="false" outlineLevel="0" collapsed="false">
      <c r="A20134" s="8" t="s">
        <v>9469</v>
      </c>
      <c r="B20134" s="8" t="s">
        <v>9470</v>
      </c>
      <c r="C20134" s="8" t="s">
        <v>2365</v>
      </c>
      <c r="D20134" s="8" t="n">
        <v>2005</v>
      </c>
      <c r="E20134" s="19" t="n">
        <v>23.114</v>
      </c>
      <c r="F20134" s="19" t="n">
        <v>29</v>
      </c>
    </row>
    <row r="20135" customFormat="false" ht="15" hidden="false" customHeight="false" outlineLevel="0" collapsed="false">
      <c r="A20135" s="8" t="s">
        <v>9469</v>
      </c>
      <c r="B20135" s="8" t="s">
        <v>9470</v>
      </c>
      <c r="C20135" s="8" t="s">
        <v>2366</v>
      </c>
      <c r="D20135" s="8" t="n">
        <v>2005</v>
      </c>
      <c r="E20135" s="19" t="n">
        <v>7.112</v>
      </c>
      <c r="F20135" s="19" t="n">
        <v>30.2777777777778</v>
      </c>
    </row>
    <row r="20136" customFormat="false" ht="15" hidden="false" customHeight="false" outlineLevel="0" collapsed="false">
      <c r="A20136" s="8" t="s">
        <v>9469</v>
      </c>
      <c r="B20136" s="8" t="s">
        <v>9470</v>
      </c>
      <c r="C20136" s="8" t="s">
        <v>2367</v>
      </c>
      <c r="D20136" s="8" t="n">
        <v>2005</v>
      </c>
      <c r="E20136" s="19" t="n">
        <v>1.016</v>
      </c>
      <c r="F20136" s="19" t="n">
        <v>32.7222222222222</v>
      </c>
    </row>
    <row r="20137" customFormat="false" ht="15" hidden="false" customHeight="false" outlineLevel="0" collapsed="false">
      <c r="A20137" s="8" t="s">
        <v>9469</v>
      </c>
      <c r="B20137" s="8" t="s">
        <v>9470</v>
      </c>
      <c r="C20137" s="8" t="s">
        <v>2368</v>
      </c>
      <c r="D20137" s="8" t="n">
        <v>2005</v>
      </c>
      <c r="E20137" s="19" t="n">
        <v>1.016</v>
      </c>
      <c r="F20137" s="19" t="n">
        <v>32.7777777777778</v>
      </c>
    </row>
    <row r="20138" customFormat="false" ht="15" hidden="false" customHeight="false" outlineLevel="0" collapsed="false">
      <c r="A20138" s="8" t="s">
        <v>9469</v>
      </c>
      <c r="B20138" s="8" t="s">
        <v>9470</v>
      </c>
      <c r="C20138" s="8" t="s">
        <v>2369</v>
      </c>
      <c r="D20138" s="8" t="n">
        <v>2005</v>
      </c>
      <c r="E20138" s="19" t="n">
        <v>7.874</v>
      </c>
      <c r="F20138" s="19" t="n">
        <v>31.7222222222222</v>
      </c>
    </row>
    <row r="20139" customFormat="false" ht="15" hidden="false" customHeight="false" outlineLevel="0" collapsed="false">
      <c r="A20139" s="8" t="s">
        <v>9469</v>
      </c>
      <c r="B20139" s="8" t="s">
        <v>9470</v>
      </c>
      <c r="C20139" s="8" t="s">
        <v>2370</v>
      </c>
      <c r="D20139" s="8" t="n">
        <v>2005</v>
      </c>
      <c r="E20139" s="19" t="n">
        <v>14.986</v>
      </c>
      <c r="F20139" s="19" t="n">
        <v>31.7222222222222</v>
      </c>
    </row>
    <row r="20140" customFormat="false" ht="15" hidden="false" customHeight="false" outlineLevel="0" collapsed="false">
      <c r="A20140" s="8" t="s">
        <v>9469</v>
      </c>
      <c r="B20140" s="8" t="s">
        <v>9470</v>
      </c>
      <c r="C20140" s="8" t="s">
        <v>2371</v>
      </c>
      <c r="D20140" s="8" t="n">
        <v>2005</v>
      </c>
      <c r="E20140" s="19" t="n">
        <v>0</v>
      </c>
      <c r="F20140" s="19" t="n">
        <v>33.6111111111111</v>
      </c>
    </row>
    <row r="20141" customFormat="false" ht="15" hidden="false" customHeight="false" outlineLevel="0" collapsed="false">
      <c r="A20141" s="8" t="s">
        <v>9469</v>
      </c>
      <c r="B20141" s="8" t="s">
        <v>9470</v>
      </c>
      <c r="C20141" s="8" t="s">
        <v>2372</v>
      </c>
      <c r="D20141" s="8" t="n">
        <v>2005</v>
      </c>
      <c r="E20141" s="19" t="n">
        <v>0</v>
      </c>
      <c r="F20141" s="19" t="n">
        <v>34.6111111111111</v>
      </c>
    </row>
    <row r="20142" customFormat="false" ht="15" hidden="false" customHeight="false" outlineLevel="0" collapsed="false">
      <c r="A20142" s="8" t="s">
        <v>9469</v>
      </c>
      <c r="B20142" s="8" t="s">
        <v>9470</v>
      </c>
      <c r="C20142" s="8" t="s">
        <v>2373</v>
      </c>
      <c r="D20142" s="8" t="n">
        <v>2005</v>
      </c>
      <c r="E20142" s="19" t="n">
        <v>0</v>
      </c>
      <c r="F20142" s="19" t="n">
        <v>33.5</v>
      </c>
    </row>
    <row r="20143" customFormat="false" ht="15" hidden="false" customHeight="false" outlineLevel="0" collapsed="false">
      <c r="A20143" s="8" t="s">
        <v>9469</v>
      </c>
      <c r="B20143" s="8" t="s">
        <v>9470</v>
      </c>
      <c r="C20143" s="8" t="s">
        <v>2374</v>
      </c>
      <c r="D20143" s="8" t="n">
        <v>2005</v>
      </c>
      <c r="E20143" s="19" t="n">
        <v>0</v>
      </c>
      <c r="F20143" s="19" t="n">
        <v>34.6111111111111</v>
      </c>
    </row>
    <row r="20144" customFormat="false" ht="15" hidden="false" customHeight="false" outlineLevel="0" collapsed="false">
      <c r="A20144" s="8" t="s">
        <v>9469</v>
      </c>
      <c r="B20144" s="8" t="s">
        <v>9470</v>
      </c>
      <c r="C20144" s="8" t="s">
        <v>2375</v>
      </c>
      <c r="D20144" s="8" t="n">
        <v>2005</v>
      </c>
      <c r="E20144" s="19" t="n">
        <v>11.938</v>
      </c>
      <c r="F20144" s="19" t="n">
        <v>30.7222222222222</v>
      </c>
    </row>
    <row r="20145" customFormat="false" ht="15" hidden="false" customHeight="false" outlineLevel="0" collapsed="false">
      <c r="A20145" s="8" t="s">
        <v>9469</v>
      </c>
      <c r="B20145" s="8" t="s">
        <v>9470</v>
      </c>
      <c r="C20145" s="8" t="s">
        <v>2376</v>
      </c>
      <c r="D20145" s="8" t="n">
        <v>2005</v>
      </c>
      <c r="E20145" s="19" t="n">
        <v>0.254</v>
      </c>
      <c r="F20145" s="19" t="n">
        <v>37</v>
      </c>
    </row>
    <row r="20146" customFormat="false" ht="15" hidden="false" customHeight="false" outlineLevel="0" collapsed="false">
      <c r="A20146" s="8" t="s">
        <v>9469</v>
      </c>
      <c r="B20146" s="8" t="s">
        <v>9470</v>
      </c>
      <c r="C20146" s="8" t="s">
        <v>2377</v>
      </c>
      <c r="D20146" s="8" t="n">
        <v>2005</v>
      </c>
      <c r="E20146" s="19" t="n">
        <v>0</v>
      </c>
      <c r="F20146" s="19" t="n">
        <v>30</v>
      </c>
    </row>
    <row r="20147" customFormat="false" ht="15" hidden="false" customHeight="false" outlineLevel="0" collapsed="false">
      <c r="A20147" s="8" t="s">
        <v>9469</v>
      </c>
      <c r="B20147" s="8" t="s">
        <v>9470</v>
      </c>
      <c r="C20147" s="8" t="s">
        <v>2378</v>
      </c>
      <c r="D20147" s="8" t="n">
        <v>2005</v>
      </c>
      <c r="E20147" s="19" t="n">
        <v>21.082</v>
      </c>
      <c r="F20147" s="19" t="n">
        <v>27.5</v>
      </c>
    </row>
    <row r="20148" customFormat="false" ht="15" hidden="false" customHeight="false" outlineLevel="0" collapsed="false">
      <c r="A20148" s="8" t="s">
        <v>9469</v>
      </c>
      <c r="B20148" s="8" t="s">
        <v>9470</v>
      </c>
      <c r="C20148" s="8" t="s">
        <v>2379</v>
      </c>
      <c r="D20148" s="8" t="n">
        <v>2005</v>
      </c>
      <c r="E20148" s="19" t="n">
        <v>55.118</v>
      </c>
      <c r="F20148" s="19" t="n">
        <v>30.7222222222222</v>
      </c>
    </row>
    <row r="20149" customFormat="false" ht="15" hidden="false" customHeight="false" outlineLevel="0" collapsed="false">
      <c r="A20149" s="8" t="s">
        <v>9469</v>
      </c>
      <c r="B20149" s="8" t="s">
        <v>9470</v>
      </c>
      <c r="C20149" s="8" t="s">
        <v>2380</v>
      </c>
      <c r="D20149" s="8" t="n">
        <v>2005</v>
      </c>
      <c r="E20149" s="19" t="n">
        <v>23.876</v>
      </c>
      <c r="F20149" s="19" t="n">
        <v>26.7222222222222</v>
      </c>
    </row>
    <row r="20150" customFormat="false" ht="15" hidden="false" customHeight="false" outlineLevel="0" collapsed="false">
      <c r="A20150" s="8" t="s">
        <v>9469</v>
      </c>
      <c r="B20150" s="8" t="s">
        <v>9470</v>
      </c>
      <c r="C20150" s="8" t="s">
        <v>2381</v>
      </c>
      <c r="D20150" s="8" t="n">
        <v>2005</v>
      </c>
      <c r="E20150" s="19" t="n">
        <v>22.098</v>
      </c>
      <c r="F20150" s="19" t="n">
        <v>29.8888888888889</v>
      </c>
    </row>
    <row r="20151" customFormat="false" ht="15" hidden="false" customHeight="false" outlineLevel="0" collapsed="false">
      <c r="A20151" s="8" t="s">
        <v>9469</v>
      </c>
      <c r="B20151" s="8" t="s">
        <v>9470</v>
      </c>
      <c r="C20151" s="8" t="s">
        <v>2382</v>
      </c>
      <c r="D20151" s="8" t="n">
        <v>2005</v>
      </c>
      <c r="E20151" s="19" t="n">
        <v>17.018</v>
      </c>
      <c r="F20151" s="19" t="n">
        <v>28.7222222222222</v>
      </c>
    </row>
    <row r="20152" customFormat="false" ht="15" hidden="false" customHeight="false" outlineLevel="0" collapsed="false">
      <c r="A20152" s="8" t="s">
        <v>9469</v>
      </c>
      <c r="B20152" s="8" t="s">
        <v>9470</v>
      </c>
      <c r="C20152" s="8" t="s">
        <v>2383</v>
      </c>
      <c r="D20152" s="8" t="n">
        <v>2005</v>
      </c>
      <c r="E20152" s="19" t="n">
        <v>2.032</v>
      </c>
      <c r="F20152" s="19" t="n">
        <v>32.1111111111111</v>
      </c>
    </row>
    <row r="20153" customFormat="false" ht="15" hidden="false" customHeight="false" outlineLevel="0" collapsed="false">
      <c r="A20153" s="8" t="s">
        <v>9469</v>
      </c>
      <c r="B20153" s="8" t="s">
        <v>9470</v>
      </c>
      <c r="C20153" s="8" t="s">
        <v>2384</v>
      </c>
      <c r="D20153" s="8" t="n">
        <v>2005</v>
      </c>
      <c r="E20153" s="19" t="n">
        <v>0</v>
      </c>
      <c r="F20153" s="19" t="n">
        <v>31</v>
      </c>
    </row>
    <row r="20154" customFormat="false" ht="15" hidden="false" customHeight="false" outlineLevel="0" collapsed="false">
      <c r="A20154" s="8" t="s">
        <v>9469</v>
      </c>
      <c r="B20154" s="8" t="s">
        <v>9470</v>
      </c>
      <c r="C20154" s="8" t="s">
        <v>2385</v>
      </c>
      <c r="D20154" s="8" t="n">
        <v>2005</v>
      </c>
      <c r="E20154" s="19" t="n">
        <v>10.922</v>
      </c>
      <c r="F20154" s="19" t="n">
        <v>26.1111111111111</v>
      </c>
    </row>
    <row r="20155" customFormat="false" ht="15" hidden="false" customHeight="false" outlineLevel="0" collapsed="false">
      <c r="A20155" s="8" t="s">
        <v>9469</v>
      </c>
      <c r="B20155" s="8" t="s">
        <v>9470</v>
      </c>
      <c r="C20155" s="8" t="s">
        <v>2386</v>
      </c>
      <c r="D20155" s="8" t="n">
        <v>2005</v>
      </c>
      <c r="E20155" s="19" t="n">
        <v>59.944</v>
      </c>
      <c r="F20155" s="19" t="n">
        <v>27.5</v>
      </c>
    </row>
    <row r="20156" customFormat="false" ht="15" hidden="false" customHeight="false" outlineLevel="0" collapsed="false">
      <c r="A20156" s="8" t="s">
        <v>9469</v>
      </c>
      <c r="B20156" s="8" t="s">
        <v>9470</v>
      </c>
      <c r="C20156" s="8" t="s">
        <v>2387</v>
      </c>
      <c r="D20156" s="8" t="n">
        <v>2005</v>
      </c>
      <c r="E20156" s="19" t="n">
        <v>0.762</v>
      </c>
      <c r="F20156" s="19" t="n">
        <v>29.2222222222222</v>
      </c>
    </row>
    <row r="20157" customFormat="false" ht="15" hidden="false" customHeight="false" outlineLevel="0" collapsed="false">
      <c r="A20157" s="8" t="s">
        <v>9469</v>
      </c>
      <c r="B20157" s="8" t="s">
        <v>9470</v>
      </c>
      <c r="C20157" s="8" t="s">
        <v>2388</v>
      </c>
      <c r="D20157" s="8" t="n">
        <v>2005</v>
      </c>
      <c r="E20157" s="19" t="n">
        <v>3.048</v>
      </c>
      <c r="F20157" s="19" t="n">
        <v>29.5</v>
      </c>
    </row>
    <row r="20158" customFormat="false" ht="15" hidden="false" customHeight="false" outlineLevel="0" collapsed="false">
      <c r="A20158" s="8" t="s">
        <v>9469</v>
      </c>
      <c r="B20158" s="8" t="s">
        <v>9470</v>
      </c>
      <c r="C20158" s="8" t="s">
        <v>2389</v>
      </c>
      <c r="D20158" s="8" t="n">
        <v>2005</v>
      </c>
      <c r="E20158" s="19" t="n">
        <v>0.762</v>
      </c>
      <c r="F20158" s="19" t="n">
        <v>27.7777777777778</v>
      </c>
    </row>
    <row r="20159" customFormat="false" ht="15" hidden="false" customHeight="false" outlineLevel="0" collapsed="false">
      <c r="A20159" s="8" t="s">
        <v>9469</v>
      </c>
      <c r="B20159" s="8" t="s">
        <v>9470</v>
      </c>
      <c r="C20159" s="8" t="s">
        <v>2390</v>
      </c>
      <c r="D20159" s="8" t="n">
        <v>2005</v>
      </c>
      <c r="E20159" s="19" t="n">
        <v>0</v>
      </c>
      <c r="F20159" s="19" t="n">
        <v>25</v>
      </c>
    </row>
    <row r="20160" customFormat="false" ht="15" hidden="false" customHeight="false" outlineLevel="0" collapsed="false">
      <c r="A20160" s="8" t="s">
        <v>9469</v>
      </c>
      <c r="B20160" s="8" t="s">
        <v>9470</v>
      </c>
      <c r="C20160" s="8" t="s">
        <v>2391</v>
      </c>
      <c r="D20160" s="8" t="n">
        <v>2005</v>
      </c>
      <c r="E20160" s="19" t="n">
        <v>28.956</v>
      </c>
      <c r="F20160" s="19" t="n">
        <v>25.6111111111111</v>
      </c>
    </row>
    <row r="20161" customFormat="false" ht="15" hidden="false" customHeight="false" outlineLevel="0" collapsed="false">
      <c r="A20161" s="8" t="s">
        <v>9469</v>
      </c>
      <c r="B20161" s="8" t="s">
        <v>9470</v>
      </c>
      <c r="C20161" s="8" t="s">
        <v>2392</v>
      </c>
      <c r="D20161" s="8" t="n">
        <v>2005</v>
      </c>
      <c r="E20161" s="19" t="n">
        <v>13.97</v>
      </c>
      <c r="F20161" s="19" t="n">
        <v>29</v>
      </c>
    </row>
    <row r="20162" customFormat="false" ht="15" hidden="false" customHeight="false" outlineLevel="0" collapsed="false">
      <c r="A20162" s="8" t="s">
        <v>9469</v>
      </c>
      <c r="B20162" s="8" t="s">
        <v>9470</v>
      </c>
      <c r="C20162" s="8" t="s">
        <v>2393</v>
      </c>
      <c r="D20162" s="8" t="n">
        <v>2005</v>
      </c>
      <c r="E20162" s="19" t="n">
        <v>0.508</v>
      </c>
      <c r="F20162" s="19" t="n">
        <v>31.6111111111111</v>
      </c>
    </row>
    <row r="20163" customFormat="false" ht="15" hidden="false" customHeight="false" outlineLevel="0" collapsed="false">
      <c r="A20163" s="8" t="s">
        <v>9469</v>
      </c>
      <c r="B20163" s="8" t="s">
        <v>9470</v>
      </c>
      <c r="C20163" s="8" t="s">
        <v>2394</v>
      </c>
      <c r="D20163" s="8" t="n">
        <v>2005</v>
      </c>
      <c r="E20163" s="19" t="n">
        <v>0</v>
      </c>
      <c r="F20163" s="19" t="n">
        <v>32.5</v>
      </c>
    </row>
    <row r="20164" customFormat="false" ht="15" hidden="false" customHeight="false" outlineLevel="0" collapsed="false">
      <c r="A20164" s="8" t="s">
        <v>9469</v>
      </c>
      <c r="B20164" s="8" t="s">
        <v>9470</v>
      </c>
      <c r="C20164" s="8" t="s">
        <v>2395</v>
      </c>
      <c r="D20164" s="8" t="n">
        <v>2005</v>
      </c>
      <c r="E20164" s="19" t="n">
        <v>0</v>
      </c>
      <c r="F20164" s="19" t="n">
        <v>32.3888888888889</v>
      </c>
    </row>
    <row r="20165" customFormat="false" ht="15" hidden="false" customHeight="false" outlineLevel="0" collapsed="false">
      <c r="A20165" s="8" t="s">
        <v>9469</v>
      </c>
      <c r="B20165" s="8" t="s">
        <v>9470</v>
      </c>
      <c r="C20165" s="8" t="s">
        <v>2396</v>
      </c>
      <c r="D20165" s="8" t="n">
        <v>2005</v>
      </c>
      <c r="E20165" s="19" t="n">
        <v>12.954</v>
      </c>
      <c r="F20165" s="19" t="n">
        <v>33.3888888888889</v>
      </c>
    </row>
    <row r="20166" customFormat="false" ht="15" hidden="false" customHeight="false" outlineLevel="0" collapsed="false">
      <c r="A20166" s="8" t="s">
        <v>9469</v>
      </c>
      <c r="B20166" s="8" t="s">
        <v>9470</v>
      </c>
      <c r="C20166" s="8" t="s">
        <v>2397</v>
      </c>
      <c r="D20166" s="8" t="n">
        <v>2005</v>
      </c>
      <c r="E20166" s="19" t="n">
        <v>0</v>
      </c>
      <c r="F20166" s="19" t="n">
        <v>33.2777777777778</v>
      </c>
    </row>
    <row r="20167" customFormat="false" ht="15" hidden="false" customHeight="false" outlineLevel="0" collapsed="false">
      <c r="A20167" s="8" t="s">
        <v>9469</v>
      </c>
      <c r="B20167" s="8" t="s">
        <v>9470</v>
      </c>
      <c r="C20167" s="8" t="s">
        <v>2398</v>
      </c>
      <c r="D20167" s="8" t="n">
        <v>2005</v>
      </c>
      <c r="E20167" s="19" t="n">
        <v>17.018</v>
      </c>
      <c r="F20167" s="19" t="n">
        <v>33.5</v>
      </c>
    </row>
    <row r="20168" customFormat="false" ht="15" hidden="false" customHeight="false" outlineLevel="0" collapsed="false">
      <c r="A20168" s="8" t="s">
        <v>9469</v>
      </c>
      <c r="B20168" s="8" t="s">
        <v>9470</v>
      </c>
      <c r="C20168" s="8" t="s">
        <v>2399</v>
      </c>
      <c r="D20168" s="8" t="n">
        <v>2005</v>
      </c>
      <c r="E20168" s="19" t="n">
        <v>6.096</v>
      </c>
      <c r="F20168" s="19" t="n">
        <v>32.7777777777778</v>
      </c>
    </row>
    <row r="20169" customFormat="false" ht="15" hidden="false" customHeight="false" outlineLevel="0" collapsed="false">
      <c r="A20169" s="8" t="s">
        <v>9469</v>
      </c>
      <c r="B20169" s="8" t="s">
        <v>9470</v>
      </c>
      <c r="C20169" s="8" t="s">
        <v>2400</v>
      </c>
      <c r="D20169" s="8" t="n">
        <v>2005</v>
      </c>
      <c r="E20169" s="19" t="n">
        <v>0.254</v>
      </c>
      <c r="F20169" s="19" t="n">
        <v>30</v>
      </c>
    </row>
    <row r="20170" customFormat="false" ht="15" hidden="false" customHeight="false" outlineLevel="0" collapsed="false">
      <c r="A20170" s="8" t="s">
        <v>9469</v>
      </c>
      <c r="B20170" s="8" t="s">
        <v>9470</v>
      </c>
      <c r="C20170" s="8" t="s">
        <v>2401</v>
      </c>
      <c r="D20170" s="8" t="n">
        <v>2005</v>
      </c>
      <c r="E20170" s="19" t="n">
        <v>11.938</v>
      </c>
      <c r="F20170" s="19" t="n">
        <v>28.7777777777778</v>
      </c>
    </row>
    <row r="20171" customFormat="false" ht="15" hidden="false" customHeight="false" outlineLevel="0" collapsed="false">
      <c r="A20171" s="8" t="s">
        <v>9469</v>
      </c>
      <c r="B20171" s="8" t="s">
        <v>9470</v>
      </c>
      <c r="C20171" s="8" t="s">
        <v>2402</v>
      </c>
      <c r="D20171" s="8" t="n">
        <v>2005</v>
      </c>
      <c r="E20171" s="19" t="n">
        <v>1.016</v>
      </c>
      <c r="F20171" s="19" t="n">
        <v>32.2222222222222</v>
      </c>
    </row>
    <row r="20172" customFormat="false" ht="15" hidden="false" customHeight="false" outlineLevel="0" collapsed="false">
      <c r="A20172" s="8" t="s">
        <v>9469</v>
      </c>
      <c r="B20172" s="8" t="s">
        <v>9470</v>
      </c>
      <c r="C20172" s="8" t="s">
        <v>2403</v>
      </c>
      <c r="D20172" s="8" t="n">
        <v>2005</v>
      </c>
      <c r="E20172" s="19" t="n">
        <v>0</v>
      </c>
      <c r="F20172" s="19" t="n">
        <v>28.3888888888889</v>
      </c>
    </row>
    <row r="20173" customFormat="false" ht="15" hidden="false" customHeight="false" outlineLevel="0" collapsed="false">
      <c r="A20173" s="8" t="s">
        <v>9469</v>
      </c>
      <c r="B20173" s="8" t="s">
        <v>9470</v>
      </c>
      <c r="C20173" s="8" t="s">
        <v>2404</v>
      </c>
      <c r="D20173" s="8" t="n">
        <v>2005</v>
      </c>
      <c r="E20173" s="19" t="n">
        <v>2.032</v>
      </c>
      <c r="F20173" s="19" t="n">
        <v>25.8888888888889</v>
      </c>
    </row>
    <row r="20174" customFormat="false" ht="15" hidden="false" customHeight="false" outlineLevel="0" collapsed="false">
      <c r="A20174" s="8" t="s">
        <v>9469</v>
      </c>
      <c r="B20174" s="8" t="s">
        <v>9470</v>
      </c>
      <c r="C20174" s="8" t="s">
        <v>2405</v>
      </c>
      <c r="D20174" s="8" t="n">
        <v>2005</v>
      </c>
      <c r="E20174" s="19" t="n">
        <v>22.098</v>
      </c>
      <c r="F20174" s="19" t="n">
        <v>27.2222222222222</v>
      </c>
    </row>
    <row r="20175" customFormat="false" ht="15" hidden="false" customHeight="false" outlineLevel="0" collapsed="false">
      <c r="A20175" s="8" t="s">
        <v>9469</v>
      </c>
      <c r="B20175" s="8" t="s">
        <v>9470</v>
      </c>
      <c r="C20175" s="8" t="s">
        <v>2406</v>
      </c>
      <c r="D20175" s="8" t="n">
        <v>2005</v>
      </c>
      <c r="E20175" s="19" t="n">
        <v>2.032</v>
      </c>
      <c r="F20175" s="19" t="n">
        <v>30.5</v>
      </c>
    </row>
    <row r="20176" customFormat="false" ht="15" hidden="false" customHeight="false" outlineLevel="0" collapsed="false">
      <c r="A20176" s="8" t="s">
        <v>9469</v>
      </c>
      <c r="B20176" s="8" t="s">
        <v>9470</v>
      </c>
      <c r="C20176" s="8" t="s">
        <v>2407</v>
      </c>
      <c r="D20176" s="8" t="n">
        <v>2005</v>
      </c>
      <c r="E20176" s="19" t="n">
        <v>0</v>
      </c>
      <c r="F20176" s="19" t="n">
        <v>31.6111111111111</v>
      </c>
    </row>
    <row r="20177" customFormat="false" ht="15" hidden="false" customHeight="false" outlineLevel="0" collapsed="false">
      <c r="A20177" s="8" t="s">
        <v>9469</v>
      </c>
      <c r="B20177" s="8" t="s">
        <v>9470</v>
      </c>
      <c r="C20177" s="8" t="s">
        <v>2408</v>
      </c>
      <c r="D20177" s="8" t="n">
        <v>2005</v>
      </c>
      <c r="E20177" s="19" t="n">
        <v>0</v>
      </c>
      <c r="F20177" s="19" t="n">
        <v>31</v>
      </c>
    </row>
    <row r="20178" customFormat="false" ht="15" hidden="false" customHeight="false" outlineLevel="0" collapsed="false">
      <c r="A20178" s="8" t="s">
        <v>9469</v>
      </c>
      <c r="B20178" s="8" t="s">
        <v>9470</v>
      </c>
      <c r="C20178" s="8" t="s">
        <v>2409</v>
      </c>
      <c r="D20178" s="8" t="n">
        <v>2005</v>
      </c>
      <c r="E20178" s="19" t="n">
        <v>0.254</v>
      </c>
      <c r="F20178" s="19" t="n">
        <v>32</v>
      </c>
    </row>
    <row r="20179" customFormat="false" ht="15" hidden="false" customHeight="false" outlineLevel="0" collapsed="false">
      <c r="A20179" s="8" t="s">
        <v>9469</v>
      </c>
      <c r="B20179" s="8" t="s">
        <v>9470</v>
      </c>
      <c r="C20179" s="8" t="s">
        <v>2410</v>
      </c>
      <c r="D20179" s="8" t="n">
        <v>2005</v>
      </c>
      <c r="E20179" s="19" t="n">
        <v>0</v>
      </c>
      <c r="F20179" s="19" t="n">
        <v>32.1111111111111</v>
      </c>
    </row>
    <row r="20180" customFormat="false" ht="15" hidden="false" customHeight="false" outlineLevel="0" collapsed="false">
      <c r="A20180" s="8" t="s">
        <v>9469</v>
      </c>
      <c r="B20180" s="8" t="s">
        <v>9470</v>
      </c>
      <c r="C20180" s="8" t="s">
        <v>2411</v>
      </c>
      <c r="D20180" s="8" t="n">
        <v>2005</v>
      </c>
      <c r="E20180" s="19" t="n">
        <v>0</v>
      </c>
      <c r="F20180" s="19" t="n">
        <v>32.6111111111111</v>
      </c>
    </row>
    <row r="20181" customFormat="false" ht="15" hidden="false" customHeight="false" outlineLevel="0" collapsed="false">
      <c r="A20181" s="8" t="s">
        <v>9469</v>
      </c>
      <c r="B20181" s="8" t="s">
        <v>9470</v>
      </c>
      <c r="C20181" s="8" t="s">
        <v>2412</v>
      </c>
      <c r="D20181" s="8" t="n">
        <v>2005</v>
      </c>
      <c r="E20181" s="19" t="n">
        <v>0.254</v>
      </c>
      <c r="F20181" s="19" t="n">
        <v>32.2222222222222</v>
      </c>
    </row>
    <row r="20182" customFormat="false" ht="15" hidden="false" customHeight="false" outlineLevel="0" collapsed="false">
      <c r="A20182" s="8" t="s">
        <v>9469</v>
      </c>
      <c r="B20182" s="8" t="s">
        <v>9470</v>
      </c>
      <c r="C20182" s="8" t="s">
        <v>2413</v>
      </c>
      <c r="D20182" s="8" t="n">
        <v>2005</v>
      </c>
      <c r="E20182" s="19" t="n">
        <v>0</v>
      </c>
      <c r="F20182" s="19" t="n">
        <v>34.7222222222222</v>
      </c>
    </row>
    <row r="20183" customFormat="false" ht="15" hidden="false" customHeight="false" outlineLevel="0" collapsed="false">
      <c r="A20183" s="8" t="s">
        <v>9469</v>
      </c>
      <c r="B20183" s="8" t="s">
        <v>9470</v>
      </c>
      <c r="C20183" s="8" t="s">
        <v>2414</v>
      </c>
      <c r="D20183" s="8" t="n">
        <v>2005</v>
      </c>
      <c r="E20183" s="19" t="n">
        <v>0.508</v>
      </c>
      <c r="F20183" s="19" t="n">
        <v>34</v>
      </c>
    </row>
    <row r="20184" customFormat="false" ht="15" hidden="false" customHeight="false" outlineLevel="0" collapsed="false">
      <c r="A20184" s="8" t="s">
        <v>9469</v>
      </c>
      <c r="B20184" s="8" t="s">
        <v>9470</v>
      </c>
      <c r="C20184" s="8" t="s">
        <v>2415</v>
      </c>
      <c r="D20184" s="8" t="n">
        <v>2005</v>
      </c>
      <c r="E20184" s="19" t="n">
        <v>0</v>
      </c>
      <c r="F20184" s="19" t="n">
        <v>35.2222222222222</v>
      </c>
    </row>
    <row r="20185" customFormat="false" ht="15" hidden="false" customHeight="false" outlineLevel="0" collapsed="false">
      <c r="A20185" s="8" t="s">
        <v>9469</v>
      </c>
      <c r="B20185" s="8" t="s">
        <v>9470</v>
      </c>
      <c r="C20185" s="8" t="s">
        <v>2416</v>
      </c>
      <c r="D20185" s="8" t="n">
        <v>2005</v>
      </c>
      <c r="E20185" s="19" t="n">
        <v>0</v>
      </c>
      <c r="F20185" s="19" t="n">
        <v>36</v>
      </c>
    </row>
    <row r="20186" customFormat="false" ht="15" hidden="false" customHeight="false" outlineLevel="0" collapsed="false">
      <c r="A20186" s="8" t="s">
        <v>9469</v>
      </c>
      <c r="B20186" s="8" t="s">
        <v>9470</v>
      </c>
      <c r="C20186" s="8" t="s">
        <v>2417</v>
      </c>
      <c r="D20186" s="8" t="n">
        <v>2005</v>
      </c>
      <c r="E20186" s="19" t="n">
        <v>0</v>
      </c>
      <c r="F20186" s="19" t="n">
        <v>36.2777777777778</v>
      </c>
    </row>
    <row r="20187" customFormat="false" ht="15" hidden="false" customHeight="false" outlineLevel="0" collapsed="false">
      <c r="A20187" s="8" t="s">
        <v>9469</v>
      </c>
      <c r="B20187" s="8" t="s">
        <v>9470</v>
      </c>
      <c r="C20187" s="8" t="s">
        <v>2418</v>
      </c>
      <c r="D20187" s="8" t="n">
        <v>2005</v>
      </c>
      <c r="E20187" s="19" t="n">
        <v>0</v>
      </c>
      <c r="F20187" s="19" t="n">
        <v>36.8888888888889</v>
      </c>
    </row>
    <row r="20188" customFormat="false" ht="15" hidden="false" customHeight="false" outlineLevel="0" collapsed="false">
      <c r="A20188" s="8" t="s">
        <v>9469</v>
      </c>
      <c r="B20188" s="8" t="s">
        <v>9470</v>
      </c>
      <c r="C20188" s="8" t="s">
        <v>2419</v>
      </c>
      <c r="D20188" s="8" t="n">
        <v>2005</v>
      </c>
      <c r="E20188" s="19" t="n">
        <v>0.762</v>
      </c>
      <c r="F20188" s="19" t="n">
        <v>34.2222222222222</v>
      </c>
    </row>
    <row r="20189" customFormat="false" ht="15" hidden="false" customHeight="false" outlineLevel="0" collapsed="false">
      <c r="A20189" s="8" t="s">
        <v>9469</v>
      </c>
      <c r="B20189" s="8" t="s">
        <v>9470</v>
      </c>
      <c r="C20189" s="8" t="s">
        <v>2420</v>
      </c>
      <c r="D20189" s="8" t="n">
        <v>2005</v>
      </c>
      <c r="E20189" s="19" t="n">
        <v>25.908</v>
      </c>
      <c r="F20189" s="19" t="n">
        <v>31</v>
      </c>
    </row>
    <row r="20190" customFormat="false" ht="15" hidden="false" customHeight="false" outlineLevel="0" collapsed="false">
      <c r="A20190" s="8" t="s">
        <v>9469</v>
      </c>
      <c r="B20190" s="8" t="s">
        <v>9470</v>
      </c>
      <c r="C20190" s="8" t="s">
        <v>2421</v>
      </c>
      <c r="D20190" s="8" t="n">
        <v>2005</v>
      </c>
      <c r="E20190" s="19" t="n">
        <v>2.032</v>
      </c>
      <c r="F20190" s="19" t="n">
        <v>33</v>
      </c>
    </row>
    <row r="20191" customFormat="false" ht="15" hidden="false" customHeight="false" outlineLevel="0" collapsed="false">
      <c r="A20191" s="8" t="s">
        <v>9469</v>
      </c>
      <c r="B20191" s="8" t="s">
        <v>9470</v>
      </c>
      <c r="C20191" s="8" t="s">
        <v>2422</v>
      </c>
      <c r="D20191" s="8" t="n">
        <v>2005</v>
      </c>
      <c r="E20191" s="19" t="n">
        <v>0</v>
      </c>
      <c r="F20191" s="19" t="n">
        <v>34</v>
      </c>
    </row>
    <row r="20192" customFormat="false" ht="15" hidden="false" customHeight="false" outlineLevel="0" collapsed="false">
      <c r="A20192" s="8" t="s">
        <v>9469</v>
      </c>
      <c r="B20192" s="8" t="s">
        <v>9470</v>
      </c>
      <c r="C20192" s="8" t="s">
        <v>2423</v>
      </c>
      <c r="D20192" s="8" t="n">
        <v>2005</v>
      </c>
      <c r="E20192" s="19" t="n">
        <v>0</v>
      </c>
      <c r="F20192" s="19" t="n">
        <v>34</v>
      </c>
    </row>
    <row r="20193" customFormat="false" ht="15" hidden="false" customHeight="false" outlineLevel="0" collapsed="false">
      <c r="A20193" s="8" t="s">
        <v>9469</v>
      </c>
      <c r="B20193" s="8" t="s">
        <v>9470</v>
      </c>
      <c r="C20193" s="8" t="s">
        <v>2424</v>
      </c>
      <c r="D20193" s="8" t="n">
        <v>2005</v>
      </c>
      <c r="E20193" s="19" t="n">
        <v>0</v>
      </c>
      <c r="F20193" s="19" t="n">
        <v>33.7222222222222</v>
      </c>
    </row>
    <row r="20194" customFormat="false" ht="15" hidden="false" customHeight="false" outlineLevel="0" collapsed="false">
      <c r="A20194" s="8" t="s">
        <v>9469</v>
      </c>
      <c r="B20194" s="8" t="s">
        <v>9470</v>
      </c>
      <c r="C20194" s="8" t="s">
        <v>2425</v>
      </c>
      <c r="D20194" s="8" t="n">
        <v>2005</v>
      </c>
      <c r="E20194" s="19" t="n">
        <v>0</v>
      </c>
      <c r="F20194" s="19" t="n">
        <v>33.3888888888889</v>
      </c>
    </row>
    <row r="20195" customFormat="false" ht="15" hidden="false" customHeight="false" outlineLevel="0" collapsed="false">
      <c r="A20195" s="8" t="s">
        <v>9469</v>
      </c>
      <c r="B20195" s="8" t="s">
        <v>9470</v>
      </c>
      <c r="C20195" s="8" t="s">
        <v>2426</v>
      </c>
      <c r="D20195" s="8" t="n">
        <v>2005</v>
      </c>
      <c r="E20195" s="19" t="n">
        <v>0</v>
      </c>
      <c r="F20195" s="19" t="n">
        <v>33.1111111111111</v>
      </c>
    </row>
    <row r="20196" customFormat="false" ht="15" hidden="false" customHeight="false" outlineLevel="0" collapsed="false">
      <c r="A20196" s="8" t="s">
        <v>9469</v>
      </c>
      <c r="B20196" s="8" t="s">
        <v>9470</v>
      </c>
      <c r="C20196" s="8" t="s">
        <v>2427</v>
      </c>
      <c r="D20196" s="8" t="n">
        <v>2005</v>
      </c>
      <c r="E20196" s="19" t="n">
        <v>7.112</v>
      </c>
      <c r="F20196" s="19" t="n">
        <v>30.7777777777778</v>
      </c>
    </row>
    <row r="20197" customFormat="false" ht="15" hidden="false" customHeight="false" outlineLevel="0" collapsed="false">
      <c r="A20197" s="8" t="s">
        <v>9469</v>
      </c>
      <c r="B20197" s="8" t="s">
        <v>9470</v>
      </c>
      <c r="C20197" s="8" t="s">
        <v>2428</v>
      </c>
      <c r="D20197" s="8" t="n">
        <v>2005</v>
      </c>
      <c r="E20197" s="19" t="n">
        <v>4.064</v>
      </c>
      <c r="F20197" s="19" t="n">
        <v>32.5</v>
      </c>
    </row>
    <row r="20198" customFormat="false" ht="15" hidden="false" customHeight="false" outlineLevel="0" collapsed="false">
      <c r="A20198" s="8" t="s">
        <v>9469</v>
      </c>
      <c r="B20198" s="8" t="s">
        <v>9470</v>
      </c>
      <c r="C20198" s="8" t="s">
        <v>2429</v>
      </c>
      <c r="D20198" s="8" t="n">
        <v>2005</v>
      </c>
      <c r="E20198" s="19" t="n">
        <v>0</v>
      </c>
      <c r="F20198" s="19" t="n">
        <v>30.2222222222222</v>
      </c>
    </row>
    <row r="20199" customFormat="false" ht="15" hidden="false" customHeight="false" outlineLevel="0" collapsed="false">
      <c r="A20199" s="8" t="s">
        <v>9469</v>
      </c>
      <c r="B20199" s="8" t="s">
        <v>9470</v>
      </c>
      <c r="C20199" s="8" t="s">
        <v>2430</v>
      </c>
      <c r="D20199" s="8" t="n">
        <v>2005</v>
      </c>
      <c r="E20199" s="19" t="n">
        <v>143.002</v>
      </c>
      <c r="F20199" s="19" t="n">
        <v>24.7222222222222</v>
      </c>
    </row>
    <row r="20200" customFormat="false" ht="15" hidden="false" customHeight="false" outlineLevel="0" collapsed="false">
      <c r="A20200" s="8" t="s">
        <v>9469</v>
      </c>
      <c r="B20200" s="8" t="s">
        <v>9470</v>
      </c>
      <c r="C20200" s="8" t="s">
        <v>2431</v>
      </c>
      <c r="D20200" s="8" t="n">
        <v>2005</v>
      </c>
      <c r="E20200" s="19" t="n">
        <v>90.932</v>
      </c>
      <c r="F20200" s="19" t="n">
        <v>27.2222222222222</v>
      </c>
    </row>
    <row r="20201" customFormat="false" ht="15" hidden="false" customHeight="false" outlineLevel="0" collapsed="false">
      <c r="A20201" s="8" t="s">
        <v>9469</v>
      </c>
      <c r="B20201" s="8" t="s">
        <v>9470</v>
      </c>
      <c r="C20201" s="8" t="s">
        <v>2432</v>
      </c>
      <c r="D20201" s="8" t="n">
        <v>2005</v>
      </c>
      <c r="E20201" s="19" t="n">
        <v>1.016</v>
      </c>
      <c r="F20201" s="19" t="n">
        <v>31.7222222222222</v>
      </c>
    </row>
    <row r="20202" customFormat="false" ht="15" hidden="false" customHeight="false" outlineLevel="0" collapsed="false">
      <c r="A20202" s="8" t="s">
        <v>9469</v>
      </c>
      <c r="B20202" s="8" t="s">
        <v>9470</v>
      </c>
      <c r="C20202" s="8" t="s">
        <v>2433</v>
      </c>
      <c r="D20202" s="8" t="n">
        <v>2005</v>
      </c>
      <c r="E20202" s="19" t="n">
        <v>0</v>
      </c>
      <c r="F20202" s="19" t="n">
        <v>32.3888888888889</v>
      </c>
    </row>
    <row r="20203" customFormat="false" ht="15" hidden="false" customHeight="false" outlineLevel="0" collapsed="false">
      <c r="A20203" s="8" t="s">
        <v>9469</v>
      </c>
      <c r="B20203" s="8" t="s">
        <v>9470</v>
      </c>
      <c r="C20203" s="8" t="s">
        <v>2434</v>
      </c>
      <c r="D20203" s="8" t="n">
        <v>2005</v>
      </c>
      <c r="E20203" s="19" t="n">
        <v>0</v>
      </c>
      <c r="F20203" s="19" t="n">
        <v>31.5</v>
      </c>
    </row>
    <row r="20204" customFormat="false" ht="15" hidden="false" customHeight="false" outlineLevel="0" collapsed="false">
      <c r="A20204" s="8" t="s">
        <v>9469</v>
      </c>
      <c r="B20204" s="8" t="s">
        <v>9470</v>
      </c>
      <c r="C20204" s="8" t="s">
        <v>2435</v>
      </c>
      <c r="D20204" s="8" t="n">
        <v>2005</v>
      </c>
      <c r="E20204" s="19" t="n">
        <v>0</v>
      </c>
      <c r="F20204" s="19" t="n">
        <v>31.5</v>
      </c>
    </row>
    <row r="20205" customFormat="false" ht="15" hidden="false" customHeight="false" outlineLevel="0" collapsed="false">
      <c r="A20205" s="8" t="s">
        <v>9469</v>
      </c>
      <c r="B20205" s="8" t="s">
        <v>9470</v>
      </c>
      <c r="C20205" s="8" t="s">
        <v>2436</v>
      </c>
      <c r="D20205" s="8" t="n">
        <v>2005</v>
      </c>
      <c r="E20205" s="19" t="n">
        <v>0.508</v>
      </c>
      <c r="F20205" s="19" t="n">
        <v>31.5</v>
      </c>
    </row>
    <row r="20206" customFormat="false" ht="15" hidden="false" customHeight="false" outlineLevel="0" collapsed="false">
      <c r="A20206" s="8" t="s">
        <v>9469</v>
      </c>
      <c r="B20206" s="8" t="s">
        <v>9470</v>
      </c>
      <c r="C20206" s="8" t="s">
        <v>2437</v>
      </c>
      <c r="D20206" s="8" t="n">
        <v>2005</v>
      </c>
      <c r="E20206" s="19" t="n">
        <v>3.048</v>
      </c>
      <c r="F20206" s="19" t="n">
        <v>27.7222222222222</v>
      </c>
    </row>
    <row r="20207" customFormat="false" ht="15" hidden="false" customHeight="false" outlineLevel="0" collapsed="false">
      <c r="A20207" s="8" t="s">
        <v>9469</v>
      </c>
      <c r="B20207" s="8" t="s">
        <v>9470</v>
      </c>
      <c r="C20207" s="8" t="s">
        <v>2438</v>
      </c>
      <c r="D20207" s="8" t="n">
        <v>2005</v>
      </c>
      <c r="E20207" s="19" t="n">
        <v>7.112</v>
      </c>
      <c r="F20207" s="19" t="n">
        <v>30</v>
      </c>
    </row>
    <row r="20208" customFormat="false" ht="15" hidden="false" customHeight="false" outlineLevel="0" collapsed="false">
      <c r="A20208" s="8" t="s">
        <v>9469</v>
      </c>
      <c r="B20208" s="8" t="s">
        <v>9470</v>
      </c>
      <c r="C20208" s="8" t="s">
        <v>2439</v>
      </c>
      <c r="D20208" s="8" t="n">
        <v>2005</v>
      </c>
      <c r="E20208" s="19" t="n">
        <v>0</v>
      </c>
      <c r="F20208" s="19" t="n">
        <v>30.2222222222222</v>
      </c>
    </row>
    <row r="20209" customFormat="false" ht="15" hidden="false" customHeight="false" outlineLevel="0" collapsed="false">
      <c r="A20209" s="8" t="s">
        <v>9469</v>
      </c>
      <c r="B20209" s="8" t="s">
        <v>9470</v>
      </c>
      <c r="C20209" s="8" t="s">
        <v>2440</v>
      </c>
      <c r="D20209" s="8" t="n">
        <v>2005</v>
      </c>
      <c r="E20209" s="19" t="n">
        <v>19.05</v>
      </c>
      <c r="F20209" s="19" t="n">
        <v>31.2222222222222</v>
      </c>
    </row>
    <row r="20210" customFormat="false" ht="15" hidden="false" customHeight="false" outlineLevel="0" collapsed="false">
      <c r="A20210" s="8" t="s">
        <v>9469</v>
      </c>
      <c r="B20210" s="8" t="s">
        <v>9470</v>
      </c>
      <c r="C20210" s="8" t="s">
        <v>2441</v>
      </c>
      <c r="D20210" s="8" t="n">
        <v>2005</v>
      </c>
      <c r="E20210" s="19" t="n">
        <v>0</v>
      </c>
      <c r="F20210" s="19" t="n">
        <v>31.7222222222222</v>
      </c>
    </row>
    <row r="20211" customFormat="false" ht="15" hidden="false" customHeight="false" outlineLevel="0" collapsed="false">
      <c r="A20211" s="8" t="s">
        <v>9469</v>
      </c>
      <c r="B20211" s="8" t="s">
        <v>9470</v>
      </c>
      <c r="C20211" s="8" t="s">
        <v>2442</v>
      </c>
      <c r="D20211" s="8" t="n">
        <v>2005</v>
      </c>
      <c r="E20211" s="19" t="n">
        <v>0</v>
      </c>
      <c r="F20211" s="19" t="n">
        <v>31.3888888888889</v>
      </c>
    </row>
    <row r="20212" customFormat="false" ht="15" hidden="false" customHeight="false" outlineLevel="0" collapsed="false">
      <c r="A20212" s="8" t="s">
        <v>9469</v>
      </c>
      <c r="B20212" s="8" t="s">
        <v>9470</v>
      </c>
      <c r="C20212" s="8" t="s">
        <v>2443</v>
      </c>
      <c r="D20212" s="8" t="n">
        <v>2005</v>
      </c>
      <c r="E20212" s="19" t="n">
        <v>0</v>
      </c>
      <c r="F20212" s="19" t="n">
        <v>33</v>
      </c>
    </row>
    <row r="20213" customFormat="false" ht="15" hidden="false" customHeight="false" outlineLevel="0" collapsed="false">
      <c r="A20213" s="8" t="s">
        <v>9469</v>
      </c>
      <c r="B20213" s="8" t="s">
        <v>9470</v>
      </c>
      <c r="C20213" s="8" t="s">
        <v>2444</v>
      </c>
      <c r="D20213" s="8" t="n">
        <v>2005</v>
      </c>
      <c r="E20213" s="19" t="n">
        <v>0</v>
      </c>
      <c r="F20213" s="19" t="n">
        <v>32</v>
      </c>
    </row>
    <row r="20214" customFormat="false" ht="15" hidden="false" customHeight="false" outlineLevel="0" collapsed="false">
      <c r="A20214" s="8" t="s">
        <v>9469</v>
      </c>
      <c r="B20214" s="8" t="s">
        <v>9470</v>
      </c>
      <c r="C20214" s="8" t="s">
        <v>2445</v>
      </c>
      <c r="D20214" s="8" t="n">
        <v>2005</v>
      </c>
      <c r="E20214" s="19" t="n">
        <v>0</v>
      </c>
      <c r="F20214" s="19" t="n">
        <v>34</v>
      </c>
    </row>
    <row r="20215" customFormat="false" ht="15" hidden="false" customHeight="false" outlineLevel="0" collapsed="false">
      <c r="A20215" s="8" t="s">
        <v>9469</v>
      </c>
      <c r="B20215" s="8" t="s">
        <v>9470</v>
      </c>
      <c r="C20215" s="8" t="s">
        <v>2446</v>
      </c>
      <c r="D20215" s="8" t="n">
        <v>2005</v>
      </c>
      <c r="E20215" s="19" t="n">
        <v>0</v>
      </c>
      <c r="F20215" s="19" t="n">
        <v>34.1111111111111</v>
      </c>
    </row>
    <row r="20216" customFormat="false" ht="15" hidden="false" customHeight="false" outlineLevel="0" collapsed="false">
      <c r="A20216" s="8" t="s">
        <v>9469</v>
      </c>
      <c r="B20216" s="8" t="s">
        <v>9470</v>
      </c>
      <c r="C20216" s="8" t="s">
        <v>2447</v>
      </c>
      <c r="D20216" s="8" t="n">
        <v>2005</v>
      </c>
      <c r="E20216" s="19" t="n">
        <v>0</v>
      </c>
      <c r="F20216" s="19" t="n">
        <v>34.5</v>
      </c>
    </row>
    <row r="20217" customFormat="false" ht="15" hidden="false" customHeight="false" outlineLevel="0" collapsed="false">
      <c r="A20217" s="8" t="s">
        <v>9469</v>
      </c>
      <c r="B20217" s="8" t="s">
        <v>9470</v>
      </c>
      <c r="C20217" s="8" t="s">
        <v>2448</v>
      </c>
      <c r="D20217" s="8" t="n">
        <v>2005</v>
      </c>
      <c r="E20217" s="19" t="n">
        <v>0</v>
      </c>
      <c r="F20217" s="19" t="n">
        <v>35</v>
      </c>
    </row>
    <row r="20218" customFormat="false" ht="15" hidden="false" customHeight="false" outlineLevel="0" collapsed="false">
      <c r="A20218" s="8" t="s">
        <v>9469</v>
      </c>
      <c r="B20218" s="8" t="s">
        <v>9470</v>
      </c>
      <c r="C20218" s="8" t="s">
        <v>2449</v>
      </c>
      <c r="D20218" s="8" t="n">
        <v>2005</v>
      </c>
      <c r="E20218" s="19" t="n">
        <v>0</v>
      </c>
      <c r="F20218" s="19" t="n">
        <v>35</v>
      </c>
    </row>
    <row r="20219" customFormat="false" ht="15" hidden="false" customHeight="false" outlineLevel="0" collapsed="false">
      <c r="A20219" s="8" t="s">
        <v>9469</v>
      </c>
      <c r="B20219" s="8" t="s">
        <v>9470</v>
      </c>
      <c r="C20219" s="8" t="s">
        <v>2450</v>
      </c>
      <c r="D20219" s="8" t="n">
        <v>2005</v>
      </c>
      <c r="E20219" s="19" t="n">
        <v>0</v>
      </c>
      <c r="F20219" s="19" t="n">
        <v>35</v>
      </c>
    </row>
    <row r="20220" customFormat="false" ht="15" hidden="false" customHeight="false" outlineLevel="0" collapsed="false">
      <c r="A20220" s="8" t="s">
        <v>9469</v>
      </c>
      <c r="B20220" s="8" t="s">
        <v>9470</v>
      </c>
      <c r="C20220" s="8" t="s">
        <v>2451</v>
      </c>
      <c r="D20220" s="8" t="n">
        <v>2005</v>
      </c>
      <c r="E20220" s="19" t="n">
        <v>0</v>
      </c>
      <c r="F20220" s="19" t="n">
        <v>35.3888888888889</v>
      </c>
    </row>
    <row r="20221" customFormat="false" ht="15" hidden="false" customHeight="false" outlineLevel="0" collapsed="false">
      <c r="A20221" s="8" t="s">
        <v>9469</v>
      </c>
      <c r="B20221" s="8" t="s">
        <v>9470</v>
      </c>
      <c r="C20221" s="8" t="s">
        <v>2452</v>
      </c>
      <c r="D20221" s="8" t="n">
        <v>2005</v>
      </c>
      <c r="E20221" s="19" t="n">
        <v>0</v>
      </c>
      <c r="F20221" s="19" t="n">
        <v>37</v>
      </c>
    </row>
    <row r="20222" customFormat="false" ht="15" hidden="false" customHeight="false" outlineLevel="0" collapsed="false">
      <c r="A20222" s="8" t="s">
        <v>9469</v>
      </c>
      <c r="B20222" s="8" t="s">
        <v>9470</v>
      </c>
      <c r="C20222" s="8" t="s">
        <v>2453</v>
      </c>
      <c r="D20222" s="8" t="n">
        <v>2005</v>
      </c>
      <c r="E20222" s="19" t="n">
        <v>0</v>
      </c>
      <c r="F20222" s="19" t="n">
        <v>35.5</v>
      </c>
    </row>
    <row r="20223" customFormat="false" ht="15" hidden="false" customHeight="false" outlineLevel="0" collapsed="false">
      <c r="A20223" s="8" t="s">
        <v>9469</v>
      </c>
      <c r="B20223" s="8" t="s">
        <v>9470</v>
      </c>
      <c r="C20223" s="8" t="s">
        <v>2454</v>
      </c>
      <c r="D20223" s="8" t="n">
        <v>2005</v>
      </c>
      <c r="E20223" s="19" t="n">
        <v>0</v>
      </c>
      <c r="F20223" s="19" t="n">
        <v>35.3888888888889</v>
      </c>
    </row>
    <row r="20224" customFormat="false" ht="15" hidden="false" customHeight="false" outlineLevel="0" collapsed="false">
      <c r="A20224" s="8" t="s">
        <v>9469</v>
      </c>
      <c r="B20224" s="8" t="s">
        <v>9470</v>
      </c>
      <c r="C20224" s="8" t="s">
        <v>2455</v>
      </c>
      <c r="D20224" s="8" t="n">
        <v>2005</v>
      </c>
      <c r="E20224" s="19" t="n">
        <v>0</v>
      </c>
      <c r="F20224" s="19" t="n">
        <v>35.7777777777778</v>
      </c>
    </row>
    <row r="20225" customFormat="false" ht="15" hidden="false" customHeight="false" outlineLevel="0" collapsed="false">
      <c r="A20225" s="8" t="s">
        <v>9469</v>
      </c>
      <c r="B20225" s="8" t="s">
        <v>9470</v>
      </c>
      <c r="C20225" s="8" t="s">
        <v>2456</v>
      </c>
      <c r="D20225" s="8" t="n">
        <v>2005</v>
      </c>
      <c r="E20225" s="19" t="n">
        <v>0</v>
      </c>
      <c r="F20225" s="19" t="n">
        <v>33</v>
      </c>
    </row>
    <row r="20226" customFormat="false" ht="15" hidden="false" customHeight="false" outlineLevel="0" collapsed="false">
      <c r="A20226" s="8" t="s">
        <v>9469</v>
      </c>
      <c r="B20226" s="8" t="s">
        <v>9470</v>
      </c>
      <c r="C20226" s="8" t="s">
        <v>2457</v>
      </c>
      <c r="D20226" s="8" t="n">
        <v>2005</v>
      </c>
      <c r="E20226" s="19" t="n">
        <v>0</v>
      </c>
      <c r="F20226" s="19" t="n">
        <v>34.8888888888889</v>
      </c>
    </row>
    <row r="20227" customFormat="false" ht="15" hidden="false" customHeight="false" outlineLevel="0" collapsed="false">
      <c r="A20227" s="8" t="s">
        <v>9469</v>
      </c>
      <c r="B20227" s="8" t="s">
        <v>9470</v>
      </c>
      <c r="C20227" s="8" t="s">
        <v>2458</v>
      </c>
      <c r="D20227" s="8" t="n">
        <v>2005</v>
      </c>
      <c r="E20227" s="19" t="n">
        <v>0</v>
      </c>
      <c r="F20227" s="19" t="n">
        <v>35.1111111111111</v>
      </c>
    </row>
    <row r="20228" customFormat="false" ht="15" hidden="false" customHeight="false" outlineLevel="0" collapsed="false">
      <c r="A20228" s="8" t="s">
        <v>9469</v>
      </c>
      <c r="B20228" s="8" t="s">
        <v>9470</v>
      </c>
      <c r="C20228" s="8" t="s">
        <v>2459</v>
      </c>
      <c r="D20228" s="8" t="n">
        <v>2005</v>
      </c>
      <c r="E20228" s="19" t="n">
        <v>0</v>
      </c>
      <c r="F20228" s="19" t="n">
        <v>34</v>
      </c>
    </row>
    <row r="20229" customFormat="false" ht="15" hidden="false" customHeight="false" outlineLevel="0" collapsed="false">
      <c r="A20229" s="8" t="s">
        <v>9469</v>
      </c>
      <c r="B20229" s="8" t="s">
        <v>9470</v>
      </c>
      <c r="C20229" s="8" t="s">
        <v>2460</v>
      </c>
      <c r="D20229" s="8" t="n">
        <v>2005</v>
      </c>
      <c r="E20229" s="19" t="n">
        <v>26.924</v>
      </c>
      <c r="F20229" s="19" t="n">
        <v>30</v>
      </c>
    </row>
    <row r="20230" customFormat="false" ht="15" hidden="false" customHeight="false" outlineLevel="0" collapsed="false">
      <c r="A20230" s="8" t="s">
        <v>9469</v>
      </c>
      <c r="B20230" s="8" t="s">
        <v>9470</v>
      </c>
      <c r="C20230" s="8" t="s">
        <v>2461</v>
      </c>
      <c r="D20230" s="8" t="n">
        <v>2005</v>
      </c>
      <c r="E20230" s="19" t="n">
        <v>12.954</v>
      </c>
      <c r="F20230" s="19" t="n">
        <v>24.3888888888889</v>
      </c>
    </row>
    <row r="20231" customFormat="false" ht="15" hidden="false" customHeight="false" outlineLevel="0" collapsed="false">
      <c r="A20231" s="8" t="s">
        <v>9469</v>
      </c>
      <c r="B20231" s="8" t="s">
        <v>9470</v>
      </c>
      <c r="C20231" s="8" t="s">
        <v>2462</v>
      </c>
      <c r="D20231" s="8" t="n">
        <v>2005</v>
      </c>
      <c r="E20231" s="19" t="n">
        <v>29.972</v>
      </c>
      <c r="F20231" s="19" t="n">
        <v>27</v>
      </c>
    </row>
    <row r="20232" customFormat="false" ht="15" hidden="false" customHeight="false" outlineLevel="0" collapsed="false">
      <c r="A20232" s="8" t="s">
        <v>9469</v>
      </c>
      <c r="B20232" s="8" t="s">
        <v>9470</v>
      </c>
      <c r="C20232" s="8" t="s">
        <v>2463</v>
      </c>
      <c r="D20232" s="8" t="n">
        <v>2005</v>
      </c>
      <c r="E20232" s="19" t="n">
        <v>33.02</v>
      </c>
      <c r="F20232" s="19" t="n">
        <v>26.5</v>
      </c>
    </row>
    <row r="20233" customFormat="false" ht="15" hidden="false" customHeight="false" outlineLevel="0" collapsed="false">
      <c r="A20233" s="8" t="s">
        <v>9469</v>
      </c>
      <c r="B20233" s="8" t="s">
        <v>9470</v>
      </c>
      <c r="C20233" s="8" t="s">
        <v>2464</v>
      </c>
      <c r="D20233" s="8" t="n">
        <v>2005</v>
      </c>
      <c r="E20233" s="19" t="n">
        <v>5.08</v>
      </c>
      <c r="F20233" s="19" t="n">
        <v>30.5</v>
      </c>
    </row>
    <row r="20234" customFormat="false" ht="15" hidden="false" customHeight="false" outlineLevel="0" collapsed="false">
      <c r="A20234" s="8" t="s">
        <v>9469</v>
      </c>
      <c r="B20234" s="8" t="s">
        <v>9470</v>
      </c>
      <c r="C20234" s="8" t="s">
        <v>2465</v>
      </c>
      <c r="D20234" s="8" t="n">
        <v>2005</v>
      </c>
      <c r="E20234" s="19" t="n">
        <v>0</v>
      </c>
      <c r="F20234" s="19" t="n">
        <v>32.1111111111111</v>
      </c>
    </row>
    <row r="20235" customFormat="false" ht="15" hidden="false" customHeight="false" outlineLevel="0" collapsed="false">
      <c r="A20235" s="8" t="s">
        <v>9469</v>
      </c>
      <c r="B20235" s="8" t="s">
        <v>9470</v>
      </c>
      <c r="C20235" s="8" t="s">
        <v>2466</v>
      </c>
      <c r="D20235" s="8" t="n">
        <v>2005</v>
      </c>
      <c r="E20235" s="19" t="n">
        <v>0</v>
      </c>
      <c r="F20235" s="19" t="n">
        <v>31.7777777777778</v>
      </c>
    </row>
    <row r="20236" customFormat="false" ht="15" hidden="false" customHeight="false" outlineLevel="0" collapsed="false">
      <c r="A20236" s="8" t="s">
        <v>9469</v>
      </c>
      <c r="B20236" s="8" t="s">
        <v>9470</v>
      </c>
      <c r="C20236" s="8" t="s">
        <v>2467</v>
      </c>
      <c r="D20236" s="8" t="n">
        <v>2005</v>
      </c>
      <c r="E20236" s="19" t="n">
        <v>0</v>
      </c>
      <c r="F20236" s="19" t="n">
        <v>31.6111111111111</v>
      </c>
    </row>
    <row r="20237" customFormat="false" ht="15" hidden="false" customHeight="false" outlineLevel="0" collapsed="false">
      <c r="A20237" s="8" t="s">
        <v>9469</v>
      </c>
      <c r="B20237" s="8" t="s">
        <v>9470</v>
      </c>
      <c r="C20237" s="8" t="s">
        <v>2468</v>
      </c>
      <c r="D20237" s="8" t="n">
        <v>2005</v>
      </c>
      <c r="E20237" s="19" t="n">
        <v>0</v>
      </c>
      <c r="F20237" s="19" t="n">
        <v>30.5</v>
      </c>
    </row>
    <row r="20238" customFormat="false" ht="15" hidden="false" customHeight="false" outlineLevel="0" collapsed="false">
      <c r="A20238" s="8" t="s">
        <v>9469</v>
      </c>
      <c r="B20238" s="8" t="s">
        <v>9470</v>
      </c>
      <c r="C20238" s="8" t="s">
        <v>2469</v>
      </c>
      <c r="D20238" s="8" t="n">
        <v>2005</v>
      </c>
      <c r="E20238" s="19" t="n">
        <v>0</v>
      </c>
      <c r="F20238" s="19" t="n">
        <v>31.5</v>
      </c>
    </row>
    <row r="20239" customFormat="false" ht="15" hidden="false" customHeight="false" outlineLevel="0" collapsed="false">
      <c r="A20239" s="8" t="s">
        <v>9469</v>
      </c>
      <c r="B20239" s="8" t="s">
        <v>9470</v>
      </c>
      <c r="C20239" s="8" t="s">
        <v>2470</v>
      </c>
      <c r="D20239" s="8" t="n">
        <v>2005</v>
      </c>
      <c r="E20239" s="19" t="n">
        <v>0</v>
      </c>
      <c r="F20239" s="19" t="n">
        <v>31.1111111111111</v>
      </c>
    </row>
    <row r="20240" customFormat="false" ht="15" hidden="false" customHeight="false" outlineLevel="0" collapsed="false">
      <c r="A20240" s="8" t="s">
        <v>9469</v>
      </c>
      <c r="B20240" s="8" t="s">
        <v>9470</v>
      </c>
      <c r="C20240" s="8" t="s">
        <v>2471</v>
      </c>
      <c r="D20240" s="8" t="n">
        <v>2005</v>
      </c>
      <c r="E20240" s="19" t="n">
        <v>2.032</v>
      </c>
      <c r="F20240" s="19" t="n">
        <v>32.1111111111111</v>
      </c>
    </row>
    <row r="20241" customFormat="false" ht="15" hidden="false" customHeight="false" outlineLevel="0" collapsed="false">
      <c r="A20241" s="8" t="s">
        <v>9469</v>
      </c>
      <c r="B20241" s="8" t="s">
        <v>9470</v>
      </c>
      <c r="C20241" s="8" t="s">
        <v>2472</v>
      </c>
      <c r="D20241" s="8" t="n">
        <v>2005</v>
      </c>
      <c r="E20241" s="19" t="n">
        <v>0</v>
      </c>
      <c r="F20241" s="19" t="n">
        <v>32.2222222222222</v>
      </c>
    </row>
    <row r="20242" customFormat="false" ht="15" hidden="false" customHeight="false" outlineLevel="0" collapsed="false">
      <c r="A20242" s="8" t="s">
        <v>9469</v>
      </c>
      <c r="B20242" s="8" t="s">
        <v>9470</v>
      </c>
      <c r="C20242" s="8" t="s">
        <v>2473</v>
      </c>
      <c r="D20242" s="8" t="n">
        <v>2005</v>
      </c>
      <c r="E20242" s="19" t="n">
        <v>0</v>
      </c>
      <c r="F20242" s="19" t="n">
        <v>30.6111111111111</v>
      </c>
    </row>
    <row r="20243" customFormat="false" ht="15" hidden="false" customHeight="false" outlineLevel="0" collapsed="false">
      <c r="A20243" s="8" t="s">
        <v>9469</v>
      </c>
      <c r="B20243" s="8" t="s">
        <v>9470</v>
      </c>
      <c r="C20243" s="8" t="s">
        <v>2474</v>
      </c>
      <c r="D20243" s="8" t="n">
        <v>2005</v>
      </c>
      <c r="E20243" s="19" t="n">
        <v>0</v>
      </c>
      <c r="F20243" s="19" t="n">
        <v>31.6111111111111</v>
      </c>
    </row>
    <row r="20244" customFormat="false" ht="15" hidden="false" customHeight="false" outlineLevel="0" collapsed="false">
      <c r="A20244" s="8" t="s">
        <v>9469</v>
      </c>
      <c r="B20244" s="8" t="s">
        <v>9470</v>
      </c>
      <c r="C20244" s="8" t="s">
        <v>2475</v>
      </c>
      <c r="D20244" s="8" t="n">
        <v>2005</v>
      </c>
      <c r="E20244" s="19" t="n">
        <v>0</v>
      </c>
      <c r="F20244" s="19" t="n">
        <v>31.5</v>
      </c>
    </row>
    <row r="20245" customFormat="false" ht="15" hidden="false" customHeight="false" outlineLevel="0" collapsed="false">
      <c r="A20245" s="8" t="s">
        <v>9469</v>
      </c>
      <c r="B20245" s="8" t="s">
        <v>9470</v>
      </c>
      <c r="C20245" s="8" t="s">
        <v>2476</v>
      </c>
      <c r="D20245" s="8" t="n">
        <v>2005</v>
      </c>
      <c r="E20245" s="19" t="n">
        <v>0</v>
      </c>
      <c r="F20245" s="19" t="n">
        <v>32</v>
      </c>
    </row>
    <row r="20246" customFormat="false" ht="15" hidden="false" customHeight="false" outlineLevel="0" collapsed="false">
      <c r="A20246" s="8" t="s">
        <v>9469</v>
      </c>
      <c r="B20246" s="8" t="s">
        <v>9470</v>
      </c>
      <c r="C20246" s="8" t="s">
        <v>2477</v>
      </c>
      <c r="D20246" s="8" t="n">
        <v>2005</v>
      </c>
      <c r="E20246" s="19" t="n">
        <v>0</v>
      </c>
      <c r="F20246" s="19" t="n">
        <v>31.6111111111111</v>
      </c>
    </row>
    <row r="20247" customFormat="false" ht="15" hidden="false" customHeight="false" outlineLevel="0" collapsed="false">
      <c r="A20247" s="8" t="s">
        <v>9469</v>
      </c>
      <c r="B20247" s="8" t="s">
        <v>9470</v>
      </c>
      <c r="C20247" s="8" t="s">
        <v>2478</v>
      </c>
      <c r="D20247" s="8" t="n">
        <v>2005</v>
      </c>
      <c r="E20247" s="19" t="n">
        <v>0</v>
      </c>
      <c r="F20247" s="19" t="n">
        <v>31.6111111111111</v>
      </c>
    </row>
    <row r="20248" customFormat="false" ht="15" hidden="false" customHeight="false" outlineLevel="0" collapsed="false">
      <c r="A20248" s="8" t="s">
        <v>9469</v>
      </c>
      <c r="B20248" s="8" t="s">
        <v>9470</v>
      </c>
      <c r="C20248" s="8" t="s">
        <v>2479</v>
      </c>
      <c r="D20248" s="8" t="n">
        <v>2005</v>
      </c>
      <c r="E20248" s="19" t="n">
        <v>0</v>
      </c>
      <c r="F20248" s="19" t="n">
        <v>31.2222222222222</v>
      </c>
    </row>
    <row r="20249" customFormat="false" ht="15" hidden="false" customHeight="false" outlineLevel="0" collapsed="false">
      <c r="A20249" s="8" t="s">
        <v>9469</v>
      </c>
      <c r="B20249" s="8" t="s">
        <v>9470</v>
      </c>
      <c r="C20249" s="8" t="s">
        <v>2480</v>
      </c>
      <c r="D20249" s="8" t="n">
        <v>2005</v>
      </c>
      <c r="E20249" s="19" t="n">
        <v>0</v>
      </c>
      <c r="F20249" s="19" t="n">
        <v>31.3888888888889</v>
      </c>
    </row>
    <row r="20250" customFormat="false" ht="15" hidden="false" customHeight="false" outlineLevel="0" collapsed="false">
      <c r="A20250" s="8" t="s">
        <v>9469</v>
      </c>
      <c r="B20250" s="8" t="s">
        <v>9470</v>
      </c>
      <c r="C20250" s="8" t="s">
        <v>2481</v>
      </c>
      <c r="D20250" s="8" t="n">
        <v>2005</v>
      </c>
      <c r="E20250" s="19" t="n">
        <v>0</v>
      </c>
      <c r="F20250" s="19" t="n">
        <v>31.2777777777778</v>
      </c>
    </row>
    <row r="20251" customFormat="false" ht="15" hidden="false" customHeight="false" outlineLevel="0" collapsed="false">
      <c r="A20251" s="8" t="s">
        <v>9469</v>
      </c>
      <c r="B20251" s="8" t="s">
        <v>9470</v>
      </c>
      <c r="C20251" s="8" t="s">
        <v>2482</v>
      </c>
      <c r="D20251" s="8" t="n">
        <v>2005</v>
      </c>
      <c r="E20251" s="19" t="n">
        <v>0</v>
      </c>
      <c r="F20251" s="19" t="n">
        <v>31.6111111111111</v>
      </c>
    </row>
    <row r="20252" customFormat="false" ht="15" hidden="false" customHeight="false" outlineLevel="0" collapsed="false">
      <c r="A20252" s="8" t="s">
        <v>9469</v>
      </c>
      <c r="B20252" s="8" t="s">
        <v>9470</v>
      </c>
      <c r="C20252" s="8" t="s">
        <v>2483</v>
      </c>
      <c r="D20252" s="8" t="n">
        <v>2005</v>
      </c>
      <c r="E20252" s="19" t="n">
        <v>0</v>
      </c>
      <c r="F20252" s="19" t="n">
        <v>31.1111111111111</v>
      </c>
    </row>
    <row r="20253" customFormat="false" ht="15" hidden="false" customHeight="false" outlineLevel="0" collapsed="false">
      <c r="A20253" s="8" t="s">
        <v>9469</v>
      </c>
      <c r="B20253" s="8" t="s">
        <v>9470</v>
      </c>
      <c r="C20253" s="8" t="s">
        <v>2484</v>
      </c>
      <c r="D20253" s="8" t="n">
        <v>2005</v>
      </c>
      <c r="E20253" s="19" t="n">
        <v>0</v>
      </c>
      <c r="F20253" s="19" t="n">
        <v>29.3888888888889</v>
      </c>
    </row>
    <row r="20254" customFormat="false" ht="15" hidden="false" customHeight="false" outlineLevel="0" collapsed="false">
      <c r="A20254" s="8" t="s">
        <v>9469</v>
      </c>
      <c r="B20254" s="8" t="s">
        <v>9470</v>
      </c>
      <c r="C20254" s="8" t="s">
        <v>2485</v>
      </c>
      <c r="D20254" s="8" t="n">
        <v>2005</v>
      </c>
      <c r="E20254" s="19" t="n">
        <v>0</v>
      </c>
      <c r="F20254" s="19" t="n">
        <v>30.2222222222222</v>
      </c>
    </row>
    <row r="20255" customFormat="false" ht="15" hidden="false" customHeight="false" outlineLevel="0" collapsed="false">
      <c r="A20255" s="8" t="s">
        <v>9469</v>
      </c>
      <c r="B20255" s="8" t="s">
        <v>9470</v>
      </c>
      <c r="C20255" s="8" t="s">
        <v>2486</v>
      </c>
      <c r="D20255" s="8" t="n">
        <v>2005</v>
      </c>
      <c r="E20255" s="19" t="n">
        <v>0</v>
      </c>
      <c r="F20255" s="19" t="n">
        <v>30.1111111111111</v>
      </c>
    </row>
    <row r="20256" customFormat="false" ht="15" hidden="false" customHeight="false" outlineLevel="0" collapsed="false">
      <c r="A20256" s="8" t="s">
        <v>9469</v>
      </c>
      <c r="B20256" s="8" t="s">
        <v>9470</v>
      </c>
      <c r="C20256" s="8" t="s">
        <v>2487</v>
      </c>
      <c r="D20256" s="8" t="n">
        <v>2005</v>
      </c>
      <c r="E20256" s="19" t="n">
        <v>0</v>
      </c>
      <c r="F20256" s="19" t="n">
        <v>30.5</v>
      </c>
    </row>
    <row r="20257" customFormat="false" ht="15" hidden="false" customHeight="false" outlineLevel="0" collapsed="false">
      <c r="A20257" s="8" t="s">
        <v>9469</v>
      </c>
      <c r="B20257" s="8" t="s">
        <v>9470</v>
      </c>
      <c r="C20257" s="8" t="s">
        <v>2488</v>
      </c>
      <c r="D20257" s="8" t="n">
        <v>2005</v>
      </c>
      <c r="E20257" s="19" t="n">
        <v>0</v>
      </c>
      <c r="F20257" s="19" t="n">
        <v>31</v>
      </c>
    </row>
    <row r="20258" customFormat="false" ht="15" hidden="false" customHeight="false" outlineLevel="0" collapsed="false">
      <c r="A20258" s="8" t="s">
        <v>9469</v>
      </c>
      <c r="B20258" s="8" t="s">
        <v>9470</v>
      </c>
      <c r="C20258" s="8" t="s">
        <v>2489</v>
      </c>
      <c r="D20258" s="8" t="n">
        <v>2005</v>
      </c>
      <c r="E20258" s="19" t="n">
        <v>0</v>
      </c>
      <c r="F20258" s="19" t="n">
        <v>31.2222222222222</v>
      </c>
    </row>
    <row r="20259" customFormat="false" ht="15" hidden="false" customHeight="false" outlineLevel="0" collapsed="false">
      <c r="A20259" s="8" t="s">
        <v>9469</v>
      </c>
      <c r="B20259" s="8" t="s">
        <v>9470</v>
      </c>
      <c r="C20259" s="8" t="s">
        <v>2490</v>
      </c>
      <c r="D20259" s="8" t="n">
        <v>2005</v>
      </c>
      <c r="E20259" s="19" t="n">
        <v>0</v>
      </c>
      <c r="F20259" s="19" t="n">
        <v>31.6111111111111</v>
      </c>
    </row>
    <row r="20260" customFormat="false" ht="15" hidden="false" customHeight="false" outlineLevel="0" collapsed="false">
      <c r="A20260" s="8" t="s">
        <v>9469</v>
      </c>
      <c r="B20260" s="8" t="s">
        <v>9470</v>
      </c>
      <c r="C20260" s="8" t="s">
        <v>2491</v>
      </c>
      <c r="D20260" s="8" t="n">
        <v>2005</v>
      </c>
      <c r="E20260" s="19" t="n">
        <v>0</v>
      </c>
      <c r="F20260" s="19" t="n">
        <v>32</v>
      </c>
    </row>
    <row r="20261" customFormat="false" ht="15" hidden="false" customHeight="false" outlineLevel="0" collapsed="false">
      <c r="A20261" s="8" t="s">
        <v>9469</v>
      </c>
      <c r="B20261" s="8" t="s">
        <v>9470</v>
      </c>
      <c r="C20261" s="8" t="s">
        <v>2492</v>
      </c>
      <c r="D20261" s="8" t="n">
        <v>2005</v>
      </c>
      <c r="E20261" s="19" t="n">
        <v>0</v>
      </c>
      <c r="F20261" s="19" t="n">
        <v>32</v>
      </c>
    </row>
    <row r="20262" customFormat="false" ht="15" hidden="false" customHeight="false" outlineLevel="0" collapsed="false">
      <c r="A20262" s="8" t="s">
        <v>9469</v>
      </c>
      <c r="B20262" s="8" t="s">
        <v>9470</v>
      </c>
      <c r="C20262" s="8" t="s">
        <v>2493</v>
      </c>
      <c r="D20262" s="8" t="n">
        <v>2005</v>
      </c>
      <c r="E20262" s="19" t="n">
        <v>0</v>
      </c>
      <c r="F20262" s="19" t="n">
        <v>32.7777777777778</v>
      </c>
    </row>
    <row r="20263" customFormat="false" ht="15" hidden="false" customHeight="false" outlineLevel="0" collapsed="false">
      <c r="A20263" s="8" t="s">
        <v>9469</v>
      </c>
      <c r="B20263" s="8" t="s">
        <v>9470</v>
      </c>
      <c r="C20263" s="8" t="s">
        <v>2494</v>
      </c>
      <c r="D20263" s="8" t="n">
        <v>2005</v>
      </c>
      <c r="E20263" s="19" t="n">
        <v>0</v>
      </c>
      <c r="F20263" s="19" t="n">
        <v>32.1111111111111</v>
      </c>
    </row>
    <row r="20264" customFormat="false" ht="15" hidden="false" customHeight="false" outlineLevel="0" collapsed="false">
      <c r="A20264" s="8" t="s">
        <v>9469</v>
      </c>
      <c r="B20264" s="8" t="s">
        <v>9470</v>
      </c>
      <c r="C20264" s="8" t="s">
        <v>2495</v>
      </c>
      <c r="D20264" s="8" t="n">
        <v>2005</v>
      </c>
      <c r="E20264" s="19" t="n">
        <v>0</v>
      </c>
      <c r="F20264" s="19" t="n">
        <v>32.2222222222222</v>
      </c>
    </row>
    <row r="20265" customFormat="false" ht="15" hidden="false" customHeight="false" outlineLevel="0" collapsed="false">
      <c r="A20265" s="8" t="s">
        <v>9469</v>
      </c>
      <c r="B20265" s="8" t="s">
        <v>9470</v>
      </c>
      <c r="C20265" s="8" t="s">
        <v>2496</v>
      </c>
      <c r="D20265" s="8" t="n">
        <v>2005</v>
      </c>
      <c r="E20265" s="19" t="n">
        <v>0</v>
      </c>
      <c r="F20265" s="19" t="n">
        <v>31.6111111111111</v>
      </c>
    </row>
    <row r="20266" customFormat="false" ht="15" hidden="false" customHeight="false" outlineLevel="0" collapsed="false">
      <c r="A20266" s="8" t="s">
        <v>9469</v>
      </c>
      <c r="B20266" s="8" t="s">
        <v>9470</v>
      </c>
      <c r="C20266" s="8" t="s">
        <v>2497</v>
      </c>
      <c r="D20266" s="8" t="n">
        <v>2005</v>
      </c>
      <c r="E20266" s="19" t="n">
        <v>0</v>
      </c>
      <c r="F20266" s="19" t="n">
        <v>31.6111111111111</v>
      </c>
    </row>
    <row r="20267" customFormat="false" ht="15" hidden="false" customHeight="false" outlineLevel="0" collapsed="false">
      <c r="A20267" s="8" t="s">
        <v>9469</v>
      </c>
      <c r="B20267" s="8" t="s">
        <v>9470</v>
      </c>
      <c r="C20267" s="8" t="s">
        <v>2498</v>
      </c>
      <c r="D20267" s="8" t="n">
        <v>2005</v>
      </c>
      <c r="E20267" s="19" t="n">
        <v>0</v>
      </c>
      <c r="F20267" s="19" t="n">
        <v>32</v>
      </c>
    </row>
    <row r="20268" customFormat="false" ht="15" hidden="false" customHeight="false" outlineLevel="0" collapsed="false">
      <c r="A20268" s="8" t="s">
        <v>9469</v>
      </c>
      <c r="B20268" s="8" t="s">
        <v>9470</v>
      </c>
      <c r="C20268" s="8" t="s">
        <v>2499</v>
      </c>
      <c r="D20268" s="8" t="n">
        <v>2005</v>
      </c>
      <c r="E20268" s="19" t="n">
        <v>0</v>
      </c>
      <c r="F20268" s="19" t="n">
        <v>32.6111111111111</v>
      </c>
    </row>
    <row r="20269" customFormat="false" ht="15" hidden="false" customHeight="false" outlineLevel="0" collapsed="false">
      <c r="A20269" s="8" t="s">
        <v>9469</v>
      </c>
      <c r="B20269" s="8" t="s">
        <v>9470</v>
      </c>
      <c r="C20269" s="8" t="s">
        <v>2500</v>
      </c>
      <c r="D20269" s="8" t="n">
        <v>2005</v>
      </c>
      <c r="E20269" s="19" t="n">
        <v>0</v>
      </c>
      <c r="F20269" s="19" t="n">
        <v>32.2222222222222</v>
      </c>
    </row>
    <row r="20270" customFormat="false" ht="15" hidden="false" customHeight="false" outlineLevel="0" collapsed="false">
      <c r="A20270" s="8" t="s">
        <v>9469</v>
      </c>
      <c r="B20270" s="8" t="s">
        <v>9470</v>
      </c>
      <c r="C20270" s="8" t="s">
        <v>2501</v>
      </c>
      <c r="D20270" s="8" t="n">
        <v>2005</v>
      </c>
      <c r="E20270" s="19" t="n">
        <v>0</v>
      </c>
      <c r="F20270" s="19" t="n">
        <v>31.7777777777778</v>
      </c>
    </row>
    <row r="20271" customFormat="false" ht="15" hidden="false" customHeight="false" outlineLevel="0" collapsed="false">
      <c r="A20271" s="8" t="s">
        <v>9469</v>
      </c>
      <c r="B20271" s="8" t="s">
        <v>9470</v>
      </c>
      <c r="C20271" s="8" t="s">
        <v>2502</v>
      </c>
      <c r="D20271" s="8" t="n">
        <v>2005</v>
      </c>
      <c r="E20271" s="19" t="n">
        <v>0</v>
      </c>
      <c r="F20271" s="19" t="n">
        <v>31.1111111111111</v>
      </c>
    </row>
    <row r="20272" customFormat="false" ht="15" hidden="false" customHeight="false" outlineLevel="0" collapsed="false">
      <c r="A20272" s="8" t="s">
        <v>9469</v>
      </c>
      <c r="B20272" s="8" t="s">
        <v>9470</v>
      </c>
      <c r="C20272" s="8" t="s">
        <v>2503</v>
      </c>
      <c r="D20272" s="8" t="n">
        <v>2005</v>
      </c>
      <c r="E20272" s="19" t="n">
        <v>0</v>
      </c>
      <c r="F20272" s="19" t="n">
        <v>31.5</v>
      </c>
    </row>
    <row r="20273" customFormat="false" ht="15" hidden="false" customHeight="false" outlineLevel="0" collapsed="false">
      <c r="A20273" s="8" t="s">
        <v>9469</v>
      </c>
      <c r="B20273" s="8" t="s">
        <v>9470</v>
      </c>
      <c r="C20273" s="8" t="s">
        <v>2504</v>
      </c>
      <c r="D20273" s="8" t="n">
        <v>2005</v>
      </c>
      <c r="E20273" s="19" t="n">
        <v>0</v>
      </c>
      <c r="F20273" s="19" t="n">
        <v>31.5</v>
      </c>
    </row>
    <row r="20274" customFormat="false" ht="15" hidden="false" customHeight="false" outlineLevel="0" collapsed="false">
      <c r="A20274" s="8" t="s">
        <v>9469</v>
      </c>
      <c r="B20274" s="8" t="s">
        <v>9470</v>
      </c>
      <c r="C20274" s="8" t="s">
        <v>2505</v>
      </c>
      <c r="D20274" s="8" t="n">
        <v>2005</v>
      </c>
      <c r="E20274" s="19" t="n">
        <v>0</v>
      </c>
      <c r="F20274" s="19" t="n">
        <v>31.2222222222222</v>
      </c>
    </row>
    <row r="20275" customFormat="false" ht="15" hidden="false" customHeight="false" outlineLevel="0" collapsed="false">
      <c r="A20275" s="8" t="s">
        <v>9469</v>
      </c>
      <c r="B20275" s="8" t="s">
        <v>9470</v>
      </c>
      <c r="C20275" s="8" t="s">
        <v>2506</v>
      </c>
      <c r="D20275" s="8" t="n">
        <v>2005</v>
      </c>
      <c r="E20275" s="19" t="n">
        <v>29.464</v>
      </c>
      <c r="F20275" s="19" t="n">
        <v>30</v>
      </c>
    </row>
    <row r="20276" customFormat="false" ht="15" hidden="false" customHeight="false" outlineLevel="0" collapsed="false">
      <c r="A20276" s="8" t="s">
        <v>9469</v>
      </c>
      <c r="B20276" s="8" t="s">
        <v>9470</v>
      </c>
      <c r="C20276" s="8" t="s">
        <v>2507</v>
      </c>
      <c r="D20276" s="8" t="n">
        <v>2005</v>
      </c>
      <c r="E20276" s="19" t="n">
        <v>0</v>
      </c>
    </row>
    <row r="20277" customFormat="false" ht="15" hidden="false" customHeight="false" outlineLevel="0" collapsed="false">
      <c r="A20277" s="8" t="s">
        <v>9469</v>
      </c>
      <c r="B20277" s="8" t="s">
        <v>9470</v>
      </c>
      <c r="C20277" s="8" t="s">
        <v>2508</v>
      </c>
      <c r="D20277" s="8" t="n">
        <v>2005</v>
      </c>
      <c r="E20277" s="19" t="n">
        <v>0</v>
      </c>
      <c r="F20277" s="19" t="n">
        <v>31</v>
      </c>
    </row>
    <row r="20278" customFormat="false" ht="15" hidden="false" customHeight="false" outlineLevel="0" collapsed="false">
      <c r="A20278" s="8" t="s">
        <v>9469</v>
      </c>
      <c r="B20278" s="8" t="s">
        <v>9470</v>
      </c>
      <c r="C20278" s="8" t="s">
        <v>2509</v>
      </c>
      <c r="D20278" s="8" t="n">
        <v>2005</v>
      </c>
      <c r="E20278" s="19" t="n">
        <v>0</v>
      </c>
      <c r="F20278" s="19" t="n">
        <v>31</v>
      </c>
    </row>
    <row r="20279" customFormat="false" ht="15" hidden="false" customHeight="false" outlineLevel="0" collapsed="false">
      <c r="A20279" s="8" t="s">
        <v>9469</v>
      </c>
      <c r="B20279" s="8" t="s">
        <v>9470</v>
      </c>
      <c r="C20279" s="8" t="s">
        <v>2510</v>
      </c>
      <c r="D20279" s="8" t="n">
        <v>2005</v>
      </c>
      <c r="E20279" s="19" t="n">
        <v>0</v>
      </c>
      <c r="F20279" s="19" t="n">
        <v>29.2222222222222</v>
      </c>
    </row>
    <row r="20280" customFormat="false" ht="15" hidden="false" customHeight="false" outlineLevel="0" collapsed="false">
      <c r="A20280" s="8" t="s">
        <v>9469</v>
      </c>
      <c r="B20280" s="8" t="s">
        <v>9470</v>
      </c>
      <c r="C20280" s="8" t="s">
        <v>2511</v>
      </c>
      <c r="D20280" s="8" t="n">
        <v>2005</v>
      </c>
      <c r="E20280" s="19" t="n">
        <v>0</v>
      </c>
      <c r="F20280" s="19" t="n">
        <v>31.2222222222222</v>
      </c>
    </row>
    <row r="20281" customFormat="false" ht="15" hidden="false" customHeight="false" outlineLevel="0" collapsed="false">
      <c r="A20281" s="8" t="s">
        <v>9469</v>
      </c>
      <c r="B20281" s="8" t="s">
        <v>9470</v>
      </c>
      <c r="C20281" s="8" t="s">
        <v>2512</v>
      </c>
      <c r="D20281" s="8" t="n">
        <v>2005</v>
      </c>
      <c r="E20281" s="19" t="n">
        <v>0</v>
      </c>
      <c r="F20281" s="19" t="n">
        <v>31</v>
      </c>
    </row>
    <row r="20282" customFormat="false" ht="15" hidden="false" customHeight="false" outlineLevel="0" collapsed="false">
      <c r="A20282" s="8" t="s">
        <v>9469</v>
      </c>
      <c r="B20282" s="8" t="s">
        <v>9470</v>
      </c>
      <c r="C20282" s="8" t="s">
        <v>2513</v>
      </c>
      <c r="D20282" s="8" t="n">
        <v>2005</v>
      </c>
      <c r="E20282" s="19" t="n">
        <v>0</v>
      </c>
      <c r="F20282" s="19" t="n">
        <v>30.3888888888889</v>
      </c>
    </row>
    <row r="20283" customFormat="false" ht="15" hidden="false" customHeight="false" outlineLevel="0" collapsed="false">
      <c r="A20283" s="8" t="s">
        <v>9469</v>
      </c>
      <c r="B20283" s="8" t="s">
        <v>9470</v>
      </c>
      <c r="C20283" s="8" t="s">
        <v>2514</v>
      </c>
      <c r="D20283" s="8" t="n">
        <v>2005</v>
      </c>
      <c r="E20283" s="19" t="n">
        <v>0</v>
      </c>
      <c r="F20283" s="19" t="n">
        <v>31</v>
      </c>
    </row>
    <row r="20284" customFormat="false" ht="15" hidden="false" customHeight="false" outlineLevel="0" collapsed="false">
      <c r="A20284" s="8" t="s">
        <v>9469</v>
      </c>
      <c r="B20284" s="8" t="s">
        <v>9470</v>
      </c>
      <c r="C20284" s="8" t="s">
        <v>2515</v>
      </c>
      <c r="D20284" s="8" t="n">
        <v>2005</v>
      </c>
      <c r="E20284" s="19" t="n">
        <v>0</v>
      </c>
      <c r="F20284" s="19" t="n">
        <v>30.5</v>
      </c>
    </row>
    <row r="20285" customFormat="false" ht="15" hidden="false" customHeight="false" outlineLevel="0" collapsed="false">
      <c r="A20285" s="8" t="s">
        <v>9469</v>
      </c>
      <c r="B20285" s="8" t="s">
        <v>9470</v>
      </c>
      <c r="C20285" s="8" t="s">
        <v>2516</v>
      </c>
      <c r="D20285" s="8" t="n">
        <v>2005</v>
      </c>
      <c r="E20285" s="19" t="n">
        <v>0</v>
      </c>
      <c r="F20285" s="19" t="n">
        <v>29.5</v>
      </c>
    </row>
    <row r="20286" customFormat="false" ht="15" hidden="false" customHeight="false" outlineLevel="0" collapsed="false">
      <c r="A20286" s="8" t="s">
        <v>9469</v>
      </c>
      <c r="B20286" s="8" t="s">
        <v>9470</v>
      </c>
      <c r="C20286" s="8" t="s">
        <v>2517</v>
      </c>
      <c r="D20286" s="8" t="n">
        <v>2005</v>
      </c>
      <c r="E20286" s="19" t="n">
        <v>0</v>
      </c>
      <c r="F20286" s="19" t="n">
        <v>29</v>
      </c>
    </row>
    <row r="20287" customFormat="false" ht="15" hidden="false" customHeight="false" outlineLevel="0" collapsed="false">
      <c r="A20287" s="8" t="s">
        <v>9469</v>
      </c>
      <c r="B20287" s="8" t="s">
        <v>9470</v>
      </c>
      <c r="C20287" s="8" t="s">
        <v>2518</v>
      </c>
      <c r="D20287" s="8" t="n">
        <v>2005</v>
      </c>
      <c r="E20287" s="19" t="n">
        <v>0</v>
      </c>
      <c r="F20287" s="19" t="n">
        <v>28.5</v>
      </c>
    </row>
    <row r="20288" customFormat="false" ht="15" hidden="false" customHeight="false" outlineLevel="0" collapsed="false">
      <c r="A20288" s="8" t="s">
        <v>9469</v>
      </c>
      <c r="B20288" s="8" t="s">
        <v>9470</v>
      </c>
      <c r="C20288" s="8" t="s">
        <v>2519</v>
      </c>
      <c r="D20288" s="8" t="n">
        <v>2005</v>
      </c>
      <c r="E20288" s="19" t="n">
        <v>0</v>
      </c>
      <c r="F20288" s="19" t="n">
        <v>27.6111111111111</v>
      </c>
    </row>
    <row r="20289" customFormat="false" ht="15" hidden="false" customHeight="false" outlineLevel="0" collapsed="false">
      <c r="A20289" s="8" t="s">
        <v>9469</v>
      </c>
      <c r="B20289" s="8" t="s">
        <v>9470</v>
      </c>
      <c r="C20289" s="8" t="s">
        <v>2520</v>
      </c>
      <c r="D20289" s="8" t="n">
        <v>2005</v>
      </c>
      <c r="E20289" s="19" t="n">
        <v>0</v>
      </c>
      <c r="F20289" s="19" t="n">
        <v>27.7777777777778</v>
      </c>
    </row>
    <row r="20290" customFormat="false" ht="15" hidden="false" customHeight="false" outlineLevel="0" collapsed="false">
      <c r="A20290" s="8" t="s">
        <v>9469</v>
      </c>
      <c r="B20290" s="8" t="s">
        <v>9470</v>
      </c>
      <c r="C20290" s="8" t="s">
        <v>2521</v>
      </c>
      <c r="D20290" s="8" t="n">
        <v>2005</v>
      </c>
      <c r="E20290" s="19" t="n">
        <v>0</v>
      </c>
      <c r="F20290" s="19" t="n">
        <v>27</v>
      </c>
    </row>
    <row r="20291" customFormat="false" ht="15" hidden="false" customHeight="false" outlineLevel="0" collapsed="false">
      <c r="A20291" s="8" t="s">
        <v>9469</v>
      </c>
      <c r="B20291" s="8" t="s">
        <v>9470</v>
      </c>
      <c r="C20291" s="8" t="s">
        <v>2522</v>
      </c>
      <c r="D20291" s="8" t="n">
        <v>2005</v>
      </c>
      <c r="E20291" s="19" t="n">
        <v>0</v>
      </c>
      <c r="F20291" s="19" t="n">
        <v>28.3888888888889</v>
      </c>
    </row>
    <row r="20292" customFormat="false" ht="15" hidden="false" customHeight="false" outlineLevel="0" collapsed="false">
      <c r="A20292" s="8" t="s">
        <v>9469</v>
      </c>
      <c r="B20292" s="8" t="s">
        <v>9470</v>
      </c>
      <c r="C20292" s="8" t="s">
        <v>2523</v>
      </c>
      <c r="D20292" s="8" t="n">
        <v>2005</v>
      </c>
      <c r="E20292" s="19" t="n">
        <v>0</v>
      </c>
      <c r="F20292" s="19" t="n">
        <v>28.2222222222222</v>
      </c>
    </row>
    <row r="20293" customFormat="false" ht="15" hidden="false" customHeight="false" outlineLevel="0" collapsed="false">
      <c r="A20293" s="8" t="s">
        <v>9469</v>
      </c>
      <c r="B20293" s="8" t="s">
        <v>9470</v>
      </c>
      <c r="C20293" s="8" t="s">
        <v>2524</v>
      </c>
      <c r="D20293" s="8" t="n">
        <v>2005</v>
      </c>
      <c r="E20293" s="19" t="n">
        <v>0</v>
      </c>
      <c r="F20293" s="19" t="n">
        <v>28.7222222222222</v>
      </c>
    </row>
    <row r="20294" customFormat="false" ht="15" hidden="false" customHeight="false" outlineLevel="0" collapsed="false">
      <c r="A20294" s="8" t="s">
        <v>9469</v>
      </c>
      <c r="B20294" s="8" t="s">
        <v>9470</v>
      </c>
      <c r="C20294" s="8" t="s">
        <v>2525</v>
      </c>
      <c r="D20294" s="8" t="n">
        <v>2005</v>
      </c>
      <c r="E20294" s="19" t="n">
        <v>0</v>
      </c>
      <c r="F20294" s="19" t="n">
        <v>28.7222222222222</v>
      </c>
    </row>
    <row r="20295" customFormat="false" ht="15" hidden="false" customHeight="false" outlineLevel="0" collapsed="false">
      <c r="A20295" s="8" t="s">
        <v>9469</v>
      </c>
      <c r="B20295" s="8" t="s">
        <v>9470</v>
      </c>
      <c r="C20295" s="8" t="s">
        <v>2526</v>
      </c>
      <c r="D20295" s="8" t="n">
        <v>2005</v>
      </c>
      <c r="E20295" s="19" t="n">
        <v>0</v>
      </c>
      <c r="F20295" s="19" t="n">
        <v>29</v>
      </c>
    </row>
    <row r="20296" customFormat="false" ht="15" hidden="false" customHeight="false" outlineLevel="0" collapsed="false">
      <c r="A20296" s="8" t="s">
        <v>9469</v>
      </c>
      <c r="B20296" s="8" t="s">
        <v>9470</v>
      </c>
      <c r="C20296" s="8" t="s">
        <v>2527</v>
      </c>
      <c r="D20296" s="8" t="n">
        <v>2005</v>
      </c>
      <c r="E20296" s="19" t="n">
        <v>0</v>
      </c>
      <c r="F20296" s="19" t="n">
        <v>29.7777777777778</v>
      </c>
    </row>
    <row r="20297" customFormat="false" ht="15" hidden="false" customHeight="false" outlineLevel="0" collapsed="false">
      <c r="A20297" s="8" t="s">
        <v>9469</v>
      </c>
      <c r="B20297" s="8" t="s">
        <v>9470</v>
      </c>
      <c r="C20297" s="8" t="s">
        <v>2528</v>
      </c>
      <c r="D20297" s="8" t="n">
        <v>2005</v>
      </c>
      <c r="E20297" s="19" t="n">
        <v>0</v>
      </c>
      <c r="F20297" s="19" t="n">
        <v>30.5</v>
      </c>
    </row>
    <row r="20298" customFormat="false" ht="15" hidden="false" customHeight="false" outlineLevel="0" collapsed="false">
      <c r="A20298" s="8" t="s">
        <v>9469</v>
      </c>
      <c r="B20298" s="8" t="s">
        <v>9470</v>
      </c>
      <c r="C20298" s="8" t="s">
        <v>2529</v>
      </c>
      <c r="D20298" s="8" t="n">
        <v>2005</v>
      </c>
      <c r="E20298" s="19" t="n">
        <v>0</v>
      </c>
      <c r="F20298" s="19" t="n">
        <v>28.5</v>
      </c>
    </row>
    <row r="20299" customFormat="false" ht="15" hidden="false" customHeight="false" outlineLevel="0" collapsed="false">
      <c r="A20299" s="8" t="s">
        <v>9469</v>
      </c>
      <c r="B20299" s="8" t="s">
        <v>9470</v>
      </c>
      <c r="C20299" s="8" t="s">
        <v>2530</v>
      </c>
      <c r="D20299" s="8" t="n">
        <v>2005</v>
      </c>
      <c r="E20299" s="19" t="n">
        <v>0</v>
      </c>
      <c r="F20299" s="19" t="n">
        <v>29</v>
      </c>
    </row>
    <row r="20300" customFormat="false" ht="15" hidden="false" customHeight="false" outlineLevel="0" collapsed="false">
      <c r="A20300" s="8" t="s">
        <v>9469</v>
      </c>
      <c r="B20300" s="8" t="s">
        <v>9470</v>
      </c>
      <c r="C20300" s="8" t="s">
        <v>2531</v>
      </c>
      <c r="D20300" s="8" t="n">
        <v>2005</v>
      </c>
      <c r="E20300" s="19" t="n">
        <v>0</v>
      </c>
      <c r="F20300" s="19" t="n">
        <v>27</v>
      </c>
    </row>
    <row r="20301" customFormat="false" ht="15" hidden="false" customHeight="false" outlineLevel="0" collapsed="false">
      <c r="A20301" s="8" t="s">
        <v>9469</v>
      </c>
      <c r="B20301" s="8" t="s">
        <v>9470</v>
      </c>
      <c r="C20301" s="8" t="s">
        <v>2532</v>
      </c>
      <c r="D20301" s="8" t="n">
        <v>2005</v>
      </c>
      <c r="E20301" s="19" t="n">
        <v>0</v>
      </c>
      <c r="F20301" s="19" t="n">
        <v>25.8888888888889</v>
      </c>
    </row>
    <row r="20302" customFormat="false" ht="15" hidden="false" customHeight="false" outlineLevel="0" collapsed="false">
      <c r="A20302" s="8" t="s">
        <v>9469</v>
      </c>
      <c r="B20302" s="8" t="s">
        <v>9470</v>
      </c>
      <c r="C20302" s="8" t="s">
        <v>2533</v>
      </c>
      <c r="D20302" s="8" t="n">
        <v>2005</v>
      </c>
      <c r="E20302" s="19" t="n">
        <v>0</v>
      </c>
      <c r="F20302" s="19" t="n">
        <v>26.5</v>
      </c>
    </row>
    <row r="20303" customFormat="false" ht="15" hidden="false" customHeight="false" outlineLevel="0" collapsed="false">
      <c r="A20303" s="8" t="s">
        <v>9469</v>
      </c>
      <c r="B20303" s="8" t="s">
        <v>9470</v>
      </c>
      <c r="C20303" s="8" t="s">
        <v>2534</v>
      </c>
      <c r="D20303" s="8" t="n">
        <v>2005</v>
      </c>
      <c r="E20303" s="19" t="n">
        <v>0</v>
      </c>
      <c r="F20303" s="19" t="n">
        <v>27.5</v>
      </c>
    </row>
    <row r="20304" customFormat="false" ht="15" hidden="false" customHeight="false" outlineLevel="0" collapsed="false">
      <c r="A20304" s="8" t="s">
        <v>9469</v>
      </c>
      <c r="B20304" s="8" t="s">
        <v>9470</v>
      </c>
      <c r="C20304" s="8" t="s">
        <v>2535</v>
      </c>
      <c r="D20304" s="8" t="n">
        <v>2005</v>
      </c>
      <c r="E20304" s="19" t="n">
        <v>0</v>
      </c>
      <c r="F20304" s="19" t="n">
        <v>29.2222222222222</v>
      </c>
    </row>
    <row r="20305" customFormat="false" ht="15" hidden="false" customHeight="false" outlineLevel="0" collapsed="false">
      <c r="A20305" s="8" t="s">
        <v>9469</v>
      </c>
      <c r="B20305" s="8" t="s">
        <v>9470</v>
      </c>
      <c r="C20305" s="8" t="s">
        <v>2536</v>
      </c>
      <c r="D20305" s="8" t="n">
        <v>2005</v>
      </c>
      <c r="E20305" s="19" t="n">
        <v>0</v>
      </c>
      <c r="F20305" s="19" t="n">
        <v>30.2222222222222</v>
      </c>
    </row>
    <row r="20306" customFormat="false" ht="15" hidden="false" customHeight="false" outlineLevel="0" collapsed="false">
      <c r="A20306" s="8" t="s">
        <v>9469</v>
      </c>
      <c r="B20306" s="8" t="s">
        <v>9470</v>
      </c>
      <c r="C20306" s="8" t="s">
        <v>2537</v>
      </c>
      <c r="D20306" s="8" t="n">
        <v>2005</v>
      </c>
      <c r="E20306" s="19" t="n">
        <v>0</v>
      </c>
      <c r="F20306" s="19" t="n">
        <v>29.7222222222222</v>
      </c>
    </row>
    <row r="20307" customFormat="false" ht="15" hidden="false" customHeight="false" outlineLevel="0" collapsed="false">
      <c r="A20307" s="8" t="s">
        <v>9469</v>
      </c>
      <c r="B20307" s="8" t="s">
        <v>9470</v>
      </c>
      <c r="C20307" s="8" t="s">
        <v>2538</v>
      </c>
      <c r="D20307" s="8" t="n">
        <v>2005</v>
      </c>
      <c r="E20307" s="19" t="n">
        <v>0</v>
      </c>
      <c r="F20307" s="19" t="n">
        <v>29.8888888888889</v>
      </c>
    </row>
    <row r="20308" customFormat="false" ht="15" hidden="false" customHeight="false" outlineLevel="0" collapsed="false">
      <c r="A20308" s="8" t="s">
        <v>9469</v>
      </c>
      <c r="B20308" s="8" t="s">
        <v>9470</v>
      </c>
      <c r="C20308" s="8" t="s">
        <v>2539</v>
      </c>
      <c r="D20308" s="8" t="n">
        <v>2006</v>
      </c>
      <c r="E20308" s="19" t="n">
        <v>0</v>
      </c>
      <c r="F20308" s="19" t="n">
        <v>29.1111111111111</v>
      </c>
    </row>
    <row r="20309" customFormat="false" ht="15" hidden="false" customHeight="false" outlineLevel="0" collapsed="false">
      <c r="A20309" s="8" t="s">
        <v>9469</v>
      </c>
      <c r="B20309" s="8" t="s">
        <v>9470</v>
      </c>
      <c r="C20309" s="8" t="s">
        <v>2540</v>
      </c>
      <c r="D20309" s="8" t="n">
        <v>2006</v>
      </c>
      <c r="E20309" s="19" t="n">
        <v>0</v>
      </c>
      <c r="F20309" s="19" t="n">
        <v>29.5</v>
      </c>
    </row>
    <row r="20310" customFormat="false" ht="15" hidden="false" customHeight="false" outlineLevel="0" collapsed="false">
      <c r="A20310" s="8" t="s">
        <v>9469</v>
      </c>
      <c r="B20310" s="8" t="s">
        <v>9470</v>
      </c>
      <c r="C20310" s="8" t="s">
        <v>2541</v>
      </c>
      <c r="D20310" s="8" t="n">
        <v>2006</v>
      </c>
      <c r="E20310" s="19" t="n">
        <v>0</v>
      </c>
      <c r="F20310" s="19" t="n">
        <v>29.7222222222222</v>
      </c>
    </row>
    <row r="20311" customFormat="false" ht="15" hidden="false" customHeight="false" outlineLevel="0" collapsed="false">
      <c r="A20311" s="8" t="s">
        <v>9469</v>
      </c>
      <c r="B20311" s="8" t="s">
        <v>9470</v>
      </c>
      <c r="C20311" s="8" t="s">
        <v>2542</v>
      </c>
      <c r="D20311" s="8" t="n">
        <v>2006</v>
      </c>
      <c r="E20311" s="19" t="n">
        <v>0</v>
      </c>
      <c r="F20311" s="19" t="n">
        <v>29.7222222222222</v>
      </c>
    </row>
    <row r="20312" customFormat="false" ht="15" hidden="false" customHeight="false" outlineLevel="0" collapsed="false">
      <c r="A20312" s="8" t="s">
        <v>9469</v>
      </c>
      <c r="B20312" s="8" t="s">
        <v>9470</v>
      </c>
      <c r="C20312" s="8" t="s">
        <v>2543</v>
      </c>
      <c r="D20312" s="8" t="n">
        <v>2006</v>
      </c>
      <c r="E20312" s="19" t="n">
        <v>0</v>
      </c>
      <c r="F20312" s="19" t="n">
        <v>28</v>
      </c>
    </row>
    <row r="20313" customFormat="false" ht="15" hidden="false" customHeight="false" outlineLevel="0" collapsed="false">
      <c r="A20313" s="8" t="s">
        <v>9469</v>
      </c>
      <c r="B20313" s="8" t="s">
        <v>9470</v>
      </c>
      <c r="C20313" s="8" t="s">
        <v>2544</v>
      </c>
      <c r="D20313" s="8" t="n">
        <v>2006</v>
      </c>
      <c r="E20313" s="19" t="n">
        <v>0</v>
      </c>
      <c r="F20313" s="19" t="n">
        <v>28</v>
      </c>
    </row>
    <row r="20314" customFormat="false" ht="15" hidden="false" customHeight="false" outlineLevel="0" collapsed="false">
      <c r="A20314" s="8" t="s">
        <v>9469</v>
      </c>
      <c r="B20314" s="8" t="s">
        <v>9470</v>
      </c>
      <c r="C20314" s="8" t="s">
        <v>2545</v>
      </c>
      <c r="D20314" s="8" t="n">
        <v>2006</v>
      </c>
      <c r="E20314" s="19" t="n">
        <v>0</v>
      </c>
      <c r="F20314" s="19" t="n">
        <v>28.7222222222222</v>
      </c>
    </row>
    <row r="20315" customFormat="false" ht="15" hidden="false" customHeight="false" outlineLevel="0" collapsed="false">
      <c r="A20315" s="8" t="s">
        <v>9469</v>
      </c>
      <c r="B20315" s="8" t="s">
        <v>9470</v>
      </c>
      <c r="C20315" s="8" t="s">
        <v>2546</v>
      </c>
      <c r="D20315" s="8" t="n">
        <v>2006</v>
      </c>
      <c r="E20315" s="19" t="n">
        <v>0</v>
      </c>
      <c r="F20315" s="19" t="n">
        <v>29.5</v>
      </c>
    </row>
    <row r="20316" customFormat="false" ht="15" hidden="false" customHeight="false" outlineLevel="0" collapsed="false">
      <c r="A20316" s="8" t="s">
        <v>9469</v>
      </c>
      <c r="B20316" s="8" t="s">
        <v>9470</v>
      </c>
      <c r="C20316" s="8" t="s">
        <v>2547</v>
      </c>
      <c r="D20316" s="8" t="n">
        <v>2006</v>
      </c>
      <c r="E20316" s="19" t="n">
        <v>0</v>
      </c>
      <c r="F20316" s="19" t="n">
        <v>29</v>
      </c>
    </row>
    <row r="20317" customFormat="false" ht="15" hidden="false" customHeight="false" outlineLevel="0" collapsed="false">
      <c r="A20317" s="8" t="s">
        <v>9469</v>
      </c>
      <c r="B20317" s="8" t="s">
        <v>9470</v>
      </c>
      <c r="C20317" s="8" t="s">
        <v>2548</v>
      </c>
      <c r="D20317" s="8" t="n">
        <v>2006</v>
      </c>
      <c r="E20317" s="19" t="n">
        <v>0</v>
      </c>
      <c r="F20317" s="19" t="n">
        <v>30.7222222222222</v>
      </c>
    </row>
    <row r="20318" customFormat="false" ht="15" hidden="false" customHeight="false" outlineLevel="0" collapsed="false">
      <c r="A20318" s="8" t="s">
        <v>9469</v>
      </c>
      <c r="B20318" s="8" t="s">
        <v>9470</v>
      </c>
      <c r="C20318" s="8" t="s">
        <v>2549</v>
      </c>
      <c r="D20318" s="8" t="n">
        <v>2006</v>
      </c>
      <c r="E20318" s="19" t="n">
        <v>0</v>
      </c>
      <c r="F20318" s="19" t="n">
        <v>31.5</v>
      </c>
    </row>
    <row r="20319" customFormat="false" ht="15" hidden="false" customHeight="false" outlineLevel="0" collapsed="false">
      <c r="A20319" s="8" t="s">
        <v>9469</v>
      </c>
      <c r="B20319" s="8" t="s">
        <v>9470</v>
      </c>
      <c r="C20319" s="8" t="s">
        <v>2550</v>
      </c>
      <c r="D20319" s="8" t="n">
        <v>2006</v>
      </c>
      <c r="E20319" s="19" t="n">
        <v>0</v>
      </c>
      <c r="F20319" s="19" t="n">
        <v>31.7222222222222</v>
      </c>
    </row>
    <row r="20320" customFormat="false" ht="15" hidden="false" customHeight="false" outlineLevel="0" collapsed="false">
      <c r="A20320" s="8" t="s">
        <v>9469</v>
      </c>
      <c r="B20320" s="8" t="s">
        <v>9470</v>
      </c>
      <c r="C20320" s="8" t="s">
        <v>2551</v>
      </c>
      <c r="D20320" s="8" t="n">
        <v>2006</v>
      </c>
      <c r="E20320" s="19" t="n">
        <v>0</v>
      </c>
      <c r="F20320" s="19" t="n">
        <v>31.7222222222222</v>
      </c>
    </row>
    <row r="20321" customFormat="false" ht="15" hidden="false" customHeight="false" outlineLevel="0" collapsed="false">
      <c r="A20321" s="8" t="s">
        <v>9469</v>
      </c>
      <c r="B20321" s="8" t="s">
        <v>9470</v>
      </c>
      <c r="C20321" s="8" t="s">
        <v>2552</v>
      </c>
      <c r="D20321" s="8" t="n">
        <v>2006</v>
      </c>
      <c r="E20321" s="19" t="n">
        <v>0</v>
      </c>
      <c r="F20321" s="19" t="n">
        <v>31.8888888888889</v>
      </c>
    </row>
    <row r="20322" customFormat="false" ht="15" hidden="false" customHeight="false" outlineLevel="0" collapsed="false">
      <c r="A20322" s="8" t="s">
        <v>9469</v>
      </c>
      <c r="B20322" s="8" t="s">
        <v>9470</v>
      </c>
      <c r="C20322" s="8" t="s">
        <v>2553</v>
      </c>
      <c r="D20322" s="8" t="n">
        <v>2006</v>
      </c>
      <c r="E20322" s="19" t="n">
        <v>0</v>
      </c>
      <c r="F20322" s="19" t="n">
        <v>31.2777777777778</v>
      </c>
    </row>
    <row r="20323" customFormat="false" ht="15" hidden="false" customHeight="false" outlineLevel="0" collapsed="false">
      <c r="A20323" s="8" t="s">
        <v>9469</v>
      </c>
      <c r="B20323" s="8" t="s">
        <v>9470</v>
      </c>
      <c r="C20323" s="8" t="s">
        <v>2554</v>
      </c>
      <c r="D20323" s="8" t="n">
        <v>2006</v>
      </c>
      <c r="E20323" s="19" t="n">
        <v>0</v>
      </c>
      <c r="F20323" s="19" t="n">
        <v>32.6111111111111</v>
      </c>
    </row>
    <row r="20324" customFormat="false" ht="15" hidden="false" customHeight="false" outlineLevel="0" collapsed="false">
      <c r="A20324" s="8" t="s">
        <v>9469</v>
      </c>
      <c r="B20324" s="8" t="s">
        <v>9470</v>
      </c>
      <c r="C20324" s="8" t="s">
        <v>2555</v>
      </c>
      <c r="D20324" s="8" t="n">
        <v>2006</v>
      </c>
      <c r="E20324" s="19" t="n">
        <v>0</v>
      </c>
      <c r="F20324" s="19" t="n">
        <v>32.6111111111111</v>
      </c>
    </row>
    <row r="20325" customFormat="false" ht="15" hidden="false" customHeight="false" outlineLevel="0" collapsed="false">
      <c r="A20325" s="8" t="s">
        <v>9469</v>
      </c>
      <c r="B20325" s="8" t="s">
        <v>9470</v>
      </c>
      <c r="C20325" s="8" t="s">
        <v>2556</v>
      </c>
      <c r="D20325" s="8" t="n">
        <v>2006</v>
      </c>
      <c r="E20325" s="19" t="n">
        <v>0</v>
      </c>
      <c r="F20325" s="19" t="n">
        <v>33.5</v>
      </c>
    </row>
    <row r="20326" customFormat="false" ht="15" hidden="false" customHeight="false" outlineLevel="0" collapsed="false">
      <c r="A20326" s="8" t="s">
        <v>9469</v>
      </c>
      <c r="B20326" s="8" t="s">
        <v>9470</v>
      </c>
      <c r="C20326" s="8" t="s">
        <v>2557</v>
      </c>
      <c r="D20326" s="8" t="n">
        <v>2006</v>
      </c>
      <c r="E20326" s="19" t="n">
        <v>0</v>
      </c>
      <c r="F20326" s="19" t="n">
        <v>33.5</v>
      </c>
    </row>
    <row r="20327" customFormat="false" ht="15" hidden="false" customHeight="false" outlineLevel="0" collapsed="false">
      <c r="A20327" s="8" t="s">
        <v>9469</v>
      </c>
      <c r="B20327" s="8" t="s">
        <v>9470</v>
      </c>
      <c r="C20327" s="8" t="s">
        <v>2558</v>
      </c>
      <c r="D20327" s="8" t="n">
        <v>2006</v>
      </c>
      <c r="E20327" s="19" t="n">
        <v>0</v>
      </c>
      <c r="F20327" s="19" t="n">
        <v>32.7777777777778</v>
      </c>
    </row>
    <row r="20328" customFormat="false" ht="15" hidden="false" customHeight="false" outlineLevel="0" collapsed="false">
      <c r="A20328" s="8" t="s">
        <v>9469</v>
      </c>
      <c r="B20328" s="8" t="s">
        <v>9470</v>
      </c>
      <c r="C20328" s="8" t="s">
        <v>2559</v>
      </c>
      <c r="D20328" s="8" t="n">
        <v>2006</v>
      </c>
      <c r="E20328" s="19" t="n">
        <v>0</v>
      </c>
      <c r="F20328" s="19" t="n">
        <v>32.7777777777778</v>
      </c>
    </row>
    <row r="20329" customFormat="false" ht="15" hidden="false" customHeight="false" outlineLevel="0" collapsed="false">
      <c r="A20329" s="8" t="s">
        <v>9469</v>
      </c>
      <c r="B20329" s="8" t="s">
        <v>9470</v>
      </c>
      <c r="C20329" s="8" t="s">
        <v>2560</v>
      </c>
      <c r="D20329" s="8" t="n">
        <v>2006</v>
      </c>
      <c r="E20329" s="19" t="n">
        <v>0</v>
      </c>
      <c r="F20329" s="19" t="n">
        <v>32</v>
      </c>
    </row>
    <row r="20330" customFormat="false" ht="15" hidden="false" customHeight="false" outlineLevel="0" collapsed="false">
      <c r="A20330" s="8" t="s">
        <v>9469</v>
      </c>
      <c r="B20330" s="8" t="s">
        <v>9470</v>
      </c>
      <c r="C20330" s="8" t="s">
        <v>2561</v>
      </c>
      <c r="D20330" s="8" t="n">
        <v>2006</v>
      </c>
      <c r="E20330" s="19" t="n">
        <v>0</v>
      </c>
      <c r="F20330" s="19" t="n">
        <v>29.6111111111111</v>
      </c>
    </row>
    <row r="20331" customFormat="false" ht="15" hidden="false" customHeight="false" outlineLevel="0" collapsed="false">
      <c r="A20331" s="8" t="s">
        <v>9469</v>
      </c>
      <c r="B20331" s="8" t="s">
        <v>9470</v>
      </c>
      <c r="C20331" s="8" t="s">
        <v>2562</v>
      </c>
      <c r="D20331" s="8" t="n">
        <v>2006</v>
      </c>
      <c r="E20331" s="19" t="n">
        <v>0</v>
      </c>
      <c r="F20331" s="19" t="n">
        <v>26</v>
      </c>
    </row>
    <row r="20332" customFormat="false" ht="15" hidden="false" customHeight="false" outlineLevel="0" collapsed="false">
      <c r="A20332" s="8" t="s">
        <v>9469</v>
      </c>
      <c r="B20332" s="8" t="s">
        <v>9470</v>
      </c>
      <c r="C20332" s="8" t="s">
        <v>2563</v>
      </c>
      <c r="D20332" s="8" t="n">
        <v>2006</v>
      </c>
      <c r="E20332" s="19" t="n">
        <v>0</v>
      </c>
      <c r="F20332" s="19" t="n">
        <v>25</v>
      </c>
    </row>
    <row r="20333" customFormat="false" ht="15" hidden="false" customHeight="false" outlineLevel="0" collapsed="false">
      <c r="A20333" s="8" t="s">
        <v>9469</v>
      </c>
      <c r="B20333" s="8" t="s">
        <v>9470</v>
      </c>
      <c r="C20333" s="8" t="s">
        <v>2564</v>
      </c>
      <c r="D20333" s="8" t="n">
        <v>2006</v>
      </c>
      <c r="E20333" s="19" t="n">
        <v>0</v>
      </c>
      <c r="F20333" s="19" t="n">
        <v>27</v>
      </c>
    </row>
    <row r="20334" customFormat="false" ht="15" hidden="false" customHeight="false" outlineLevel="0" collapsed="false">
      <c r="A20334" s="8" t="s">
        <v>9469</v>
      </c>
      <c r="B20334" s="8" t="s">
        <v>9470</v>
      </c>
      <c r="C20334" s="8" t="s">
        <v>2565</v>
      </c>
      <c r="D20334" s="8" t="n">
        <v>2006</v>
      </c>
      <c r="E20334" s="19" t="n">
        <v>0</v>
      </c>
      <c r="F20334" s="19" t="n">
        <v>28.2222222222222</v>
      </c>
    </row>
    <row r="20335" customFormat="false" ht="15" hidden="false" customHeight="false" outlineLevel="0" collapsed="false">
      <c r="A20335" s="8" t="s">
        <v>9469</v>
      </c>
      <c r="B20335" s="8" t="s">
        <v>9470</v>
      </c>
      <c r="C20335" s="8" t="s">
        <v>2566</v>
      </c>
      <c r="D20335" s="8" t="n">
        <v>2006</v>
      </c>
      <c r="E20335" s="19" t="n">
        <v>0</v>
      </c>
      <c r="F20335" s="19" t="n">
        <v>29.7222222222222</v>
      </c>
    </row>
    <row r="20336" customFormat="false" ht="15" hidden="false" customHeight="false" outlineLevel="0" collapsed="false">
      <c r="A20336" s="8" t="s">
        <v>9469</v>
      </c>
      <c r="B20336" s="8" t="s">
        <v>9470</v>
      </c>
      <c r="C20336" s="8" t="s">
        <v>2567</v>
      </c>
      <c r="D20336" s="8" t="n">
        <v>2006</v>
      </c>
      <c r="E20336" s="19" t="n">
        <v>0</v>
      </c>
      <c r="F20336" s="19" t="n">
        <v>30.8888888888889</v>
      </c>
    </row>
    <row r="20337" customFormat="false" ht="15" hidden="false" customHeight="false" outlineLevel="0" collapsed="false">
      <c r="A20337" s="8" t="s">
        <v>9469</v>
      </c>
      <c r="B20337" s="8" t="s">
        <v>9470</v>
      </c>
      <c r="C20337" s="8" t="s">
        <v>2568</v>
      </c>
      <c r="D20337" s="8" t="n">
        <v>2006</v>
      </c>
      <c r="E20337" s="19" t="n">
        <v>0</v>
      </c>
      <c r="F20337" s="19" t="n">
        <v>32</v>
      </c>
    </row>
    <row r="20338" customFormat="false" ht="15" hidden="false" customHeight="false" outlineLevel="0" collapsed="false">
      <c r="A20338" s="8" t="s">
        <v>9469</v>
      </c>
      <c r="B20338" s="8" t="s">
        <v>9470</v>
      </c>
      <c r="C20338" s="8" t="s">
        <v>2569</v>
      </c>
      <c r="D20338" s="8" t="n">
        <v>2006</v>
      </c>
      <c r="E20338" s="19" t="n">
        <v>0</v>
      </c>
      <c r="F20338" s="19" t="n">
        <v>32.6111111111111</v>
      </c>
    </row>
    <row r="20339" customFormat="false" ht="15" hidden="false" customHeight="false" outlineLevel="0" collapsed="false">
      <c r="A20339" s="8" t="s">
        <v>9469</v>
      </c>
      <c r="B20339" s="8" t="s">
        <v>9470</v>
      </c>
      <c r="C20339" s="8" t="s">
        <v>2570</v>
      </c>
      <c r="D20339" s="8" t="n">
        <v>2006</v>
      </c>
      <c r="E20339" s="19" t="n">
        <v>0</v>
      </c>
      <c r="F20339" s="19" t="n">
        <v>33.7777777777778</v>
      </c>
    </row>
    <row r="20340" customFormat="false" ht="15" hidden="false" customHeight="false" outlineLevel="0" collapsed="false">
      <c r="A20340" s="8" t="s">
        <v>9469</v>
      </c>
      <c r="B20340" s="8" t="s">
        <v>9470</v>
      </c>
      <c r="C20340" s="8" t="s">
        <v>2571</v>
      </c>
      <c r="D20340" s="8" t="n">
        <v>2006</v>
      </c>
      <c r="E20340" s="19" t="n">
        <v>0</v>
      </c>
      <c r="F20340" s="19" t="n">
        <v>33.3888888888889</v>
      </c>
    </row>
    <row r="20341" customFormat="false" ht="15" hidden="false" customHeight="false" outlineLevel="0" collapsed="false">
      <c r="A20341" s="8" t="s">
        <v>9469</v>
      </c>
      <c r="B20341" s="8" t="s">
        <v>9470</v>
      </c>
      <c r="C20341" s="8" t="s">
        <v>2572</v>
      </c>
      <c r="D20341" s="8" t="n">
        <v>2006</v>
      </c>
      <c r="E20341" s="19" t="n">
        <v>0</v>
      </c>
      <c r="F20341" s="19" t="n">
        <v>33</v>
      </c>
    </row>
    <row r="20342" customFormat="false" ht="15" hidden="false" customHeight="false" outlineLevel="0" collapsed="false">
      <c r="A20342" s="8" t="s">
        <v>9469</v>
      </c>
      <c r="B20342" s="8" t="s">
        <v>9470</v>
      </c>
      <c r="C20342" s="8" t="s">
        <v>2573</v>
      </c>
      <c r="D20342" s="8" t="n">
        <v>2006</v>
      </c>
      <c r="E20342" s="19" t="n">
        <v>0</v>
      </c>
      <c r="F20342" s="19" t="n">
        <v>32</v>
      </c>
    </row>
    <row r="20343" customFormat="false" ht="15" hidden="false" customHeight="false" outlineLevel="0" collapsed="false">
      <c r="A20343" s="8" t="s">
        <v>9469</v>
      </c>
      <c r="B20343" s="8" t="s">
        <v>9470</v>
      </c>
      <c r="C20343" s="8" t="s">
        <v>2574</v>
      </c>
      <c r="D20343" s="8" t="n">
        <v>2006</v>
      </c>
      <c r="E20343" s="19" t="n">
        <v>0</v>
      </c>
      <c r="F20343" s="19" t="n">
        <v>32.7777777777778</v>
      </c>
    </row>
    <row r="20344" customFormat="false" ht="15" hidden="false" customHeight="false" outlineLevel="0" collapsed="false">
      <c r="A20344" s="8" t="s">
        <v>9469</v>
      </c>
      <c r="B20344" s="8" t="s">
        <v>9470</v>
      </c>
      <c r="C20344" s="8" t="s">
        <v>2575</v>
      </c>
      <c r="D20344" s="8" t="n">
        <v>2006</v>
      </c>
      <c r="E20344" s="19" t="n">
        <v>0</v>
      </c>
      <c r="F20344" s="19" t="n">
        <v>32.3888888888889</v>
      </c>
    </row>
    <row r="20345" customFormat="false" ht="15" hidden="false" customHeight="false" outlineLevel="0" collapsed="false">
      <c r="A20345" s="8" t="s">
        <v>9469</v>
      </c>
      <c r="B20345" s="8" t="s">
        <v>9470</v>
      </c>
      <c r="C20345" s="8" t="s">
        <v>2576</v>
      </c>
      <c r="D20345" s="8" t="n">
        <v>2006</v>
      </c>
      <c r="E20345" s="19" t="n">
        <v>0</v>
      </c>
      <c r="F20345" s="19" t="n">
        <v>32.3888888888889</v>
      </c>
    </row>
    <row r="20346" customFormat="false" ht="15" hidden="false" customHeight="false" outlineLevel="0" collapsed="false">
      <c r="A20346" s="8" t="s">
        <v>9469</v>
      </c>
      <c r="B20346" s="8" t="s">
        <v>9470</v>
      </c>
      <c r="C20346" s="8" t="s">
        <v>2577</v>
      </c>
      <c r="D20346" s="8" t="n">
        <v>2006</v>
      </c>
      <c r="E20346" s="19" t="n">
        <v>0</v>
      </c>
      <c r="F20346" s="19" t="n">
        <v>37</v>
      </c>
    </row>
    <row r="20347" customFormat="false" ht="15" hidden="false" customHeight="false" outlineLevel="0" collapsed="false">
      <c r="A20347" s="8" t="s">
        <v>9469</v>
      </c>
      <c r="B20347" s="8" t="s">
        <v>9470</v>
      </c>
      <c r="C20347" s="8" t="s">
        <v>2578</v>
      </c>
      <c r="D20347" s="8" t="n">
        <v>2006</v>
      </c>
      <c r="E20347" s="19" t="n">
        <v>0</v>
      </c>
      <c r="F20347" s="19" t="n">
        <v>32.6111111111111</v>
      </c>
    </row>
    <row r="20348" customFormat="false" ht="15" hidden="false" customHeight="false" outlineLevel="0" collapsed="false">
      <c r="A20348" s="8" t="s">
        <v>9469</v>
      </c>
      <c r="B20348" s="8" t="s">
        <v>9470</v>
      </c>
      <c r="C20348" s="8" t="s">
        <v>2579</v>
      </c>
      <c r="D20348" s="8" t="n">
        <v>2006</v>
      </c>
      <c r="E20348" s="19" t="n">
        <v>0</v>
      </c>
      <c r="F20348" s="19" t="n">
        <v>33</v>
      </c>
    </row>
    <row r="20349" customFormat="false" ht="15" hidden="false" customHeight="false" outlineLevel="0" collapsed="false">
      <c r="A20349" s="8" t="s">
        <v>9469</v>
      </c>
      <c r="B20349" s="8" t="s">
        <v>9470</v>
      </c>
      <c r="C20349" s="8" t="s">
        <v>2580</v>
      </c>
      <c r="D20349" s="8" t="n">
        <v>2006</v>
      </c>
      <c r="E20349" s="19" t="n">
        <v>0</v>
      </c>
      <c r="F20349" s="19" t="n">
        <v>33.2777777777778</v>
      </c>
    </row>
    <row r="20350" customFormat="false" ht="15" hidden="false" customHeight="false" outlineLevel="0" collapsed="false">
      <c r="A20350" s="8" t="s">
        <v>9469</v>
      </c>
      <c r="B20350" s="8" t="s">
        <v>9470</v>
      </c>
      <c r="C20350" s="8" t="s">
        <v>2581</v>
      </c>
      <c r="D20350" s="8" t="n">
        <v>2006</v>
      </c>
      <c r="E20350" s="19" t="n">
        <v>0</v>
      </c>
      <c r="F20350" s="19" t="n">
        <v>33.7777777777778</v>
      </c>
    </row>
    <row r="20351" customFormat="false" ht="15" hidden="false" customHeight="false" outlineLevel="0" collapsed="false">
      <c r="A20351" s="8" t="s">
        <v>9469</v>
      </c>
      <c r="B20351" s="8" t="s">
        <v>9470</v>
      </c>
      <c r="C20351" s="8" t="s">
        <v>2582</v>
      </c>
      <c r="D20351" s="8" t="n">
        <v>2006</v>
      </c>
      <c r="E20351" s="19" t="n">
        <v>0</v>
      </c>
      <c r="F20351" s="19" t="n">
        <v>34.5</v>
      </c>
    </row>
    <row r="20352" customFormat="false" ht="15" hidden="false" customHeight="false" outlineLevel="0" collapsed="false">
      <c r="A20352" s="8" t="s">
        <v>9469</v>
      </c>
      <c r="B20352" s="8" t="s">
        <v>9470</v>
      </c>
      <c r="C20352" s="8" t="s">
        <v>2583</v>
      </c>
      <c r="D20352" s="8" t="n">
        <v>2006</v>
      </c>
      <c r="E20352" s="19" t="n">
        <v>0</v>
      </c>
      <c r="F20352" s="19" t="n">
        <v>35.8888888888889</v>
      </c>
    </row>
    <row r="20353" customFormat="false" ht="15" hidden="false" customHeight="false" outlineLevel="0" collapsed="false">
      <c r="A20353" s="8" t="s">
        <v>9469</v>
      </c>
      <c r="B20353" s="8" t="s">
        <v>9470</v>
      </c>
      <c r="C20353" s="8" t="s">
        <v>2584</v>
      </c>
      <c r="D20353" s="8" t="n">
        <v>2006</v>
      </c>
      <c r="E20353" s="19" t="n">
        <v>0</v>
      </c>
      <c r="F20353" s="19" t="n">
        <v>36</v>
      </c>
    </row>
    <row r="20354" customFormat="false" ht="15" hidden="false" customHeight="false" outlineLevel="0" collapsed="false">
      <c r="A20354" s="8" t="s">
        <v>9469</v>
      </c>
      <c r="B20354" s="8" t="s">
        <v>9470</v>
      </c>
      <c r="C20354" s="8" t="s">
        <v>2585</v>
      </c>
      <c r="D20354" s="8" t="n">
        <v>2006</v>
      </c>
      <c r="E20354" s="19" t="n">
        <v>0</v>
      </c>
      <c r="F20354" s="19" t="n">
        <v>35.5</v>
      </c>
    </row>
    <row r="20355" customFormat="false" ht="15" hidden="false" customHeight="false" outlineLevel="0" collapsed="false">
      <c r="A20355" s="8" t="s">
        <v>9469</v>
      </c>
      <c r="B20355" s="8" t="s">
        <v>9470</v>
      </c>
      <c r="C20355" s="8" t="s">
        <v>2586</v>
      </c>
      <c r="D20355" s="8" t="n">
        <v>2006</v>
      </c>
      <c r="E20355" s="19" t="n">
        <v>0</v>
      </c>
      <c r="F20355" s="19" t="n">
        <v>36.5</v>
      </c>
    </row>
    <row r="20356" customFormat="false" ht="15" hidden="false" customHeight="false" outlineLevel="0" collapsed="false">
      <c r="A20356" s="8" t="s">
        <v>9469</v>
      </c>
      <c r="B20356" s="8" t="s">
        <v>9470</v>
      </c>
      <c r="C20356" s="8" t="s">
        <v>2587</v>
      </c>
      <c r="D20356" s="8" t="n">
        <v>2006</v>
      </c>
      <c r="E20356" s="19" t="n">
        <v>0</v>
      </c>
      <c r="F20356" s="19" t="n">
        <v>36.7777777777778</v>
      </c>
    </row>
    <row r="20357" customFormat="false" ht="15" hidden="false" customHeight="false" outlineLevel="0" collapsed="false">
      <c r="A20357" s="8" t="s">
        <v>9469</v>
      </c>
      <c r="B20357" s="8" t="s">
        <v>9470</v>
      </c>
      <c r="C20357" s="8" t="s">
        <v>2588</v>
      </c>
      <c r="D20357" s="8" t="n">
        <v>2006</v>
      </c>
      <c r="E20357" s="19" t="n">
        <v>0</v>
      </c>
      <c r="F20357" s="19" t="n">
        <v>37</v>
      </c>
    </row>
    <row r="20358" customFormat="false" ht="15" hidden="false" customHeight="false" outlineLevel="0" collapsed="false">
      <c r="A20358" s="8" t="s">
        <v>9469</v>
      </c>
      <c r="B20358" s="8" t="s">
        <v>9470</v>
      </c>
      <c r="C20358" s="8" t="s">
        <v>2589</v>
      </c>
      <c r="D20358" s="8" t="n">
        <v>2006</v>
      </c>
      <c r="E20358" s="19" t="n">
        <v>0</v>
      </c>
      <c r="F20358" s="19" t="n">
        <v>37.1111111111111</v>
      </c>
    </row>
    <row r="20359" customFormat="false" ht="15" hidden="false" customHeight="false" outlineLevel="0" collapsed="false">
      <c r="A20359" s="8" t="s">
        <v>9469</v>
      </c>
      <c r="B20359" s="8" t="s">
        <v>9470</v>
      </c>
      <c r="C20359" s="8" t="s">
        <v>2590</v>
      </c>
      <c r="D20359" s="8" t="n">
        <v>2006</v>
      </c>
      <c r="E20359" s="19" t="n">
        <v>0</v>
      </c>
      <c r="F20359" s="19" t="n">
        <v>37.6111111111111</v>
      </c>
    </row>
    <row r="20360" customFormat="false" ht="15" hidden="false" customHeight="false" outlineLevel="0" collapsed="false">
      <c r="A20360" s="8" t="s">
        <v>9469</v>
      </c>
      <c r="B20360" s="8" t="s">
        <v>9470</v>
      </c>
      <c r="C20360" s="8" t="s">
        <v>2591</v>
      </c>
      <c r="D20360" s="8" t="n">
        <v>2006</v>
      </c>
      <c r="E20360" s="19" t="n">
        <v>0</v>
      </c>
      <c r="F20360" s="19" t="n">
        <v>38.1111111111111</v>
      </c>
    </row>
    <row r="20361" customFormat="false" ht="15" hidden="false" customHeight="false" outlineLevel="0" collapsed="false">
      <c r="A20361" s="8" t="s">
        <v>9469</v>
      </c>
      <c r="B20361" s="8" t="s">
        <v>9470</v>
      </c>
      <c r="C20361" s="8" t="s">
        <v>2592</v>
      </c>
      <c r="D20361" s="8" t="n">
        <v>2006</v>
      </c>
      <c r="E20361" s="19" t="n">
        <v>0</v>
      </c>
      <c r="F20361" s="19" t="n">
        <v>39.2222222222222</v>
      </c>
    </row>
    <row r="20362" customFormat="false" ht="15" hidden="false" customHeight="false" outlineLevel="0" collapsed="false">
      <c r="A20362" s="8" t="s">
        <v>9469</v>
      </c>
      <c r="B20362" s="8" t="s">
        <v>9470</v>
      </c>
      <c r="C20362" s="8" t="s">
        <v>2593</v>
      </c>
      <c r="D20362" s="8" t="n">
        <v>2006</v>
      </c>
      <c r="E20362" s="19" t="n">
        <v>0</v>
      </c>
      <c r="F20362" s="19" t="n">
        <v>38.7777777777778</v>
      </c>
    </row>
    <row r="20363" customFormat="false" ht="15" hidden="false" customHeight="false" outlineLevel="0" collapsed="false">
      <c r="A20363" s="8" t="s">
        <v>9469</v>
      </c>
      <c r="B20363" s="8" t="s">
        <v>9470</v>
      </c>
      <c r="C20363" s="8" t="s">
        <v>2594</v>
      </c>
      <c r="D20363" s="8" t="n">
        <v>2006</v>
      </c>
      <c r="E20363" s="19" t="n">
        <v>0</v>
      </c>
      <c r="F20363" s="19" t="n">
        <v>38.6111111111111</v>
      </c>
    </row>
    <row r="20364" customFormat="false" ht="15" hidden="false" customHeight="false" outlineLevel="0" collapsed="false">
      <c r="A20364" s="8" t="s">
        <v>9469</v>
      </c>
      <c r="B20364" s="8" t="s">
        <v>9470</v>
      </c>
      <c r="C20364" s="8" t="s">
        <v>2595</v>
      </c>
      <c r="D20364" s="8" t="n">
        <v>2006</v>
      </c>
      <c r="E20364" s="19" t="n">
        <v>0</v>
      </c>
      <c r="F20364" s="19" t="n">
        <v>37.3888888888889</v>
      </c>
    </row>
    <row r="20365" customFormat="false" ht="15" hidden="false" customHeight="false" outlineLevel="0" collapsed="false">
      <c r="A20365" s="8" t="s">
        <v>9469</v>
      </c>
      <c r="B20365" s="8" t="s">
        <v>9470</v>
      </c>
      <c r="C20365" s="8" t="s">
        <v>2596</v>
      </c>
      <c r="D20365" s="8" t="n">
        <v>2006</v>
      </c>
      <c r="E20365" s="19" t="n">
        <v>0</v>
      </c>
      <c r="F20365" s="19" t="n">
        <v>37.5</v>
      </c>
    </row>
    <row r="20366" customFormat="false" ht="15" hidden="false" customHeight="false" outlineLevel="0" collapsed="false">
      <c r="A20366" s="8" t="s">
        <v>9469</v>
      </c>
      <c r="B20366" s="8" t="s">
        <v>9470</v>
      </c>
      <c r="C20366" s="8" t="s">
        <v>2597</v>
      </c>
      <c r="D20366" s="8" t="n">
        <v>2006</v>
      </c>
      <c r="E20366" s="19" t="n">
        <v>0</v>
      </c>
      <c r="F20366" s="19" t="n">
        <v>36</v>
      </c>
    </row>
    <row r="20367" customFormat="false" ht="15" hidden="false" customHeight="false" outlineLevel="0" collapsed="false">
      <c r="A20367" s="8" t="s">
        <v>9469</v>
      </c>
      <c r="B20367" s="8" t="s">
        <v>9470</v>
      </c>
      <c r="C20367" s="8" t="s">
        <v>2598</v>
      </c>
      <c r="D20367" s="8" t="n">
        <v>2006</v>
      </c>
      <c r="E20367" s="19" t="n">
        <v>0</v>
      </c>
      <c r="F20367" s="19" t="n">
        <v>35.7222222222222</v>
      </c>
    </row>
    <row r="20368" customFormat="false" ht="15" hidden="false" customHeight="false" outlineLevel="0" collapsed="false">
      <c r="A20368" s="8" t="s">
        <v>9469</v>
      </c>
      <c r="B20368" s="8" t="s">
        <v>9470</v>
      </c>
      <c r="C20368" s="8" t="s">
        <v>2599</v>
      </c>
      <c r="D20368" s="8" t="n">
        <v>2006</v>
      </c>
      <c r="E20368" s="19" t="n">
        <v>0.508</v>
      </c>
      <c r="F20368" s="19" t="n">
        <v>35.2222222222222</v>
      </c>
    </row>
    <row r="20369" customFormat="false" ht="15" hidden="false" customHeight="false" outlineLevel="0" collapsed="false">
      <c r="A20369" s="8" t="s">
        <v>9469</v>
      </c>
      <c r="B20369" s="8" t="s">
        <v>9470</v>
      </c>
      <c r="C20369" s="8" t="s">
        <v>2600</v>
      </c>
      <c r="D20369" s="8" t="n">
        <v>2006</v>
      </c>
      <c r="E20369" s="19" t="n">
        <v>9.906</v>
      </c>
      <c r="F20369" s="19" t="n">
        <v>32.2222222222222</v>
      </c>
    </row>
    <row r="20370" customFormat="false" ht="15" hidden="false" customHeight="false" outlineLevel="0" collapsed="false">
      <c r="A20370" s="8" t="s">
        <v>9469</v>
      </c>
      <c r="B20370" s="8" t="s">
        <v>9470</v>
      </c>
      <c r="C20370" s="8" t="s">
        <v>2601</v>
      </c>
      <c r="D20370" s="8" t="n">
        <v>2006</v>
      </c>
      <c r="E20370" s="19" t="n">
        <v>0.254</v>
      </c>
      <c r="F20370" s="19" t="n">
        <v>34.3888888888889</v>
      </c>
    </row>
    <row r="20371" customFormat="false" ht="15" hidden="false" customHeight="false" outlineLevel="0" collapsed="false">
      <c r="A20371" s="8" t="s">
        <v>9469</v>
      </c>
      <c r="B20371" s="8" t="s">
        <v>9470</v>
      </c>
      <c r="C20371" s="8" t="s">
        <v>2602</v>
      </c>
      <c r="D20371" s="8" t="n">
        <v>2006</v>
      </c>
      <c r="E20371" s="19" t="n">
        <v>0</v>
      </c>
      <c r="F20371" s="19" t="n">
        <v>33.7777777777778</v>
      </c>
    </row>
    <row r="20372" customFormat="false" ht="15" hidden="false" customHeight="false" outlineLevel="0" collapsed="false">
      <c r="A20372" s="8" t="s">
        <v>9469</v>
      </c>
      <c r="B20372" s="8" t="s">
        <v>9470</v>
      </c>
      <c r="C20372" s="8" t="s">
        <v>2603</v>
      </c>
      <c r="D20372" s="8" t="n">
        <v>2006</v>
      </c>
      <c r="F20372" s="19" t="n">
        <v>34.3888888888889</v>
      </c>
    </row>
    <row r="20373" customFormat="false" ht="15" hidden="false" customHeight="false" outlineLevel="0" collapsed="false">
      <c r="A20373" s="8" t="s">
        <v>9469</v>
      </c>
      <c r="B20373" s="8" t="s">
        <v>9470</v>
      </c>
      <c r="C20373" s="8" t="s">
        <v>2604</v>
      </c>
      <c r="D20373" s="8" t="n">
        <v>2006</v>
      </c>
      <c r="E20373" s="19" t="n">
        <v>0.254</v>
      </c>
      <c r="F20373" s="19" t="n">
        <v>34.7777777777778</v>
      </c>
    </row>
    <row r="20374" customFormat="false" ht="15" hidden="false" customHeight="false" outlineLevel="0" collapsed="false">
      <c r="A20374" s="8" t="s">
        <v>9469</v>
      </c>
      <c r="B20374" s="8" t="s">
        <v>9470</v>
      </c>
      <c r="C20374" s="8" t="s">
        <v>2605</v>
      </c>
      <c r="D20374" s="8" t="n">
        <v>2006</v>
      </c>
      <c r="E20374" s="19" t="n">
        <v>0</v>
      </c>
      <c r="F20374" s="19" t="n">
        <v>35.2222222222222</v>
      </c>
    </row>
    <row r="20375" customFormat="false" ht="15" hidden="false" customHeight="false" outlineLevel="0" collapsed="false">
      <c r="A20375" s="8" t="s">
        <v>9469</v>
      </c>
      <c r="B20375" s="8" t="s">
        <v>9470</v>
      </c>
      <c r="C20375" s="8" t="s">
        <v>2606</v>
      </c>
      <c r="D20375" s="8" t="n">
        <v>2006</v>
      </c>
      <c r="E20375" s="19" t="n">
        <v>7.112</v>
      </c>
      <c r="F20375" s="19" t="n">
        <v>32.6111111111111</v>
      </c>
    </row>
    <row r="20376" customFormat="false" ht="15" hidden="false" customHeight="false" outlineLevel="0" collapsed="false">
      <c r="A20376" s="8" t="s">
        <v>9469</v>
      </c>
      <c r="B20376" s="8" t="s">
        <v>9470</v>
      </c>
      <c r="C20376" s="8" t="s">
        <v>2607</v>
      </c>
      <c r="D20376" s="8" t="n">
        <v>2006</v>
      </c>
      <c r="E20376" s="19" t="n">
        <v>0</v>
      </c>
      <c r="F20376" s="19" t="n">
        <v>20.6111111111111</v>
      </c>
    </row>
    <row r="20377" customFormat="false" ht="15" hidden="false" customHeight="false" outlineLevel="0" collapsed="false">
      <c r="A20377" s="8" t="s">
        <v>9469</v>
      </c>
      <c r="B20377" s="8" t="s">
        <v>9470</v>
      </c>
      <c r="C20377" s="8" t="s">
        <v>2608</v>
      </c>
      <c r="D20377" s="8" t="n">
        <v>2006</v>
      </c>
      <c r="E20377" s="19" t="n">
        <v>25.908</v>
      </c>
      <c r="F20377" s="19" t="n">
        <v>24</v>
      </c>
    </row>
    <row r="20378" customFormat="false" ht="15" hidden="false" customHeight="false" outlineLevel="0" collapsed="false">
      <c r="A20378" s="8" t="s">
        <v>9469</v>
      </c>
      <c r="B20378" s="8" t="s">
        <v>9470</v>
      </c>
      <c r="C20378" s="8" t="s">
        <v>2609</v>
      </c>
      <c r="D20378" s="8" t="n">
        <v>2006</v>
      </c>
      <c r="E20378" s="19" t="n">
        <v>0</v>
      </c>
      <c r="F20378" s="19" t="n">
        <v>30.5</v>
      </c>
    </row>
    <row r="20379" customFormat="false" ht="15" hidden="false" customHeight="false" outlineLevel="0" collapsed="false">
      <c r="A20379" s="8" t="s">
        <v>9469</v>
      </c>
      <c r="B20379" s="8" t="s">
        <v>9470</v>
      </c>
      <c r="C20379" s="8" t="s">
        <v>2610</v>
      </c>
      <c r="D20379" s="8" t="n">
        <v>2006</v>
      </c>
      <c r="E20379" s="19" t="n">
        <v>0</v>
      </c>
      <c r="F20379" s="19" t="n">
        <v>32.3888888888889</v>
      </c>
    </row>
    <row r="20380" customFormat="false" ht="15" hidden="false" customHeight="false" outlineLevel="0" collapsed="false">
      <c r="A20380" s="8" t="s">
        <v>9469</v>
      </c>
      <c r="B20380" s="8" t="s">
        <v>9470</v>
      </c>
      <c r="C20380" s="8" t="s">
        <v>2611</v>
      </c>
      <c r="D20380" s="8" t="n">
        <v>2006</v>
      </c>
      <c r="E20380" s="19" t="n">
        <v>16.002</v>
      </c>
      <c r="F20380" s="19" t="n">
        <v>33.2222222222222</v>
      </c>
    </row>
    <row r="20381" customFormat="false" ht="15" hidden="false" customHeight="false" outlineLevel="0" collapsed="false">
      <c r="A20381" s="8" t="s">
        <v>9469</v>
      </c>
      <c r="B20381" s="8" t="s">
        <v>9470</v>
      </c>
      <c r="C20381" s="8" t="s">
        <v>2612</v>
      </c>
      <c r="D20381" s="8" t="n">
        <v>2006</v>
      </c>
      <c r="E20381" s="19" t="n">
        <v>38.1</v>
      </c>
      <c r="F20381" s="19" t="n">
        <v>29.2222222222222</v>
      </c>
    </row>
    <row r="20382" customFormat="false" ht="15" hidden="false" customHeight="false" outlineLevel="0" collapsed="false">
      <c r="A20382" s="8" t="s">
        <v>9469</v>
      </c>
      <c r="B20382" s="8" t="s">
        <v>9470</v>
      </c>
      <c r="C20382" s="8" t="s">
        <v>2613</v>
      </c>
      <c r="D20382" s="8" t="n">
        <v>2006</v>
      </c>
      <c r="E20382" s="19" t="n">
        <v>0.254</v>
      </c>
      <c r="F20382" s="19" t="n">
        <v>28.5</v>
      </c>
    </row>
    <row r="20383" customFormat="false" ht="15" hidden="false" customHeight="false" outlineLevel="0" collapsed="false">
      <c r="A20383" s="8" t="s">
        <v>9469</v>
      </c>
      <c r="B20383" s="8" t="s">
        <v>9470</v>
      </c>
      <c r="C20383" s="8" t="s">
        <v>2614</v>
      </c>
      <c r="D20383" s="8" t="n">
        <v>2006</v>
      </c>
      <c r="E20383" s="19" t="n">
        <v>3.048</v>
      </c>
      <c r="F20383" s="19" t="n">
        <v>32.7222222222222</v>
      </c>
    </row>
    <row r="20384" customFormat="false" ht="15" hidden="false" customHeight="false" outlineLevel="0" collapsed="false">
      <c r="A20384" s="8" t="s">
        <v>9469</v>
      </c>
      <c r="B20384" s="8" t="s">
        <v>9470</v>
      </c>
      <c r="C20384" s="8" t="s">
        <v>2615</v>
      </c>
      <c r="D20384" s="8" t="n">
        <v>2006</v>
      </c>
      <c r="E20384" s="19" t="n">
        <v>0</v>
      </c>
      <c r="F20384" s="19" t="n">
        <v>33.2777777777778</v>
      </c>
    </row>
    <row r="20385" customFormat="false" ht="15" hidden="false" customHeight="false" outlineLevel="0" collapsed="false">
      <c r="A20385" s="8" t="s">
        <v>9469</v>
      </c>
      <c r="B20385" s="8" t="s">
        <v>9470</v>
      </c>
      <c r="C20385" s="8" t="s">
        <v>2616</v>
      </c>
      <c r="D20385" s="8" t="n">
        <v>2006</v>
      </c>
      <c r="E20385" s="19" t="n">
        <v>0</v>
      </c>
      <c r="F20385" s="19" t="n">
        <v>34.7777777777778</v>
      </c>
    </row>
    <row r="20386" customFormat="false" ht="15" hidden="false" customHeight="false" outlineLevel="0" collapsed="false">
      <c r="A20386" s="8" t="s">
        <v>9469</v>
      </c>
      <c r="B20386" s="8" t="s">
        <v>9470</v>
      </c>
      <c r="C20386" s="8" t="s">
        <v>2617</v>
      </c>
      <c r="D20386" s="8" t="n">
        <v>2006</v>
      </c>
      <c r="E20386" s="19" t="n">
        <v>0</v>
      </c>
      <c r="F20386" s="19" t="n">
        <v>36</v>
      </c>
    </row>
    <row r="20387" customFormat="false" ht="15" hidden="false" customHeight="false" outlineLevel="0" collapsed="false">
      <c r="A20387" s="8" t="s">
        <v>9469</v>
      </c>
      <c r="B20387" s="8" t="s">
        <v>9470</v>
      </c>
      <c r="C20387" s="8" t="s">
        <v>2618</v>
      </c>
      <c r="D20387" s="8" t="n">
        <v>2006</v>
      </c>
      <c r="E20387" s="19" t="n">
        <v>0</v>
      </c>
      <c r="F20387" s="19" t="n">
        <v>37.1111111111111</v>
      </c>
    </row>
    <row r="20388" customFormat="false" ht="15" hidden="false" customHeight="false" outlineLevel="0" collapsed="false">
      <c r="A20388" s="8" t="s">
        <v>9469</v>
      </c>
      <c r="B20388" s="8" t="s">
        <v>9470</v>
      </c>
      <c r="C20388" s="8" t="s">
        <v>2619</v>
      </c>
      <c r="D20388" s="8" t="n">
        <v>2006</v>
      </c>
      <c r="E20388" s="19" t="n">
        <v>0</v>
      </c>
      <c r="F20388" s="19" t="n">
        <v>36.5</v>
      </c>
    </row>
    <row r="20389" customFormat="false" ht="15" hidden="false" customHeight="false" outlineLevel="0" collapsed="false">
      <c r="A20389" s="8" t="s">
        <v>9469</v>
      </c>
      <c r="B20389" s="8" t="s">
        <v>9470</v>
      </c>
      <c r="C20389" s="8" t="s">
        <v>2620</v>
      </c>
      <c r="D20389" s="8" t="n">
        <v>2006</v>
      </c>
      <c r="E20389" s="19" t="n">
        <v>0</v>
      </c>
      <c r="F20389" s="19" t="n">
        <v>36.5</v>
      </c>
    </row>
    <row r="20390" customFormat="false" ht="15" hidden="false" customHeight="false" outlineLevel="0" collapsed="false">
      <c r="A20390" s="8" t="s">
        <v>9469</v>
      </c>
      <c r="B20390" s="8" t="s">
        <v>9470</v>
      </c>
      <c r="C20390" s="8" t="s">
        <v>2621</v>
      </c>
      <c r="D20390" s="8" t="n">
        <v>2006</v>
      </c>
      <c r="E20390" s="19" t="n">
        <v>0</v>
      </c>
      <c r="F20390" s="19" t="n">
        <v>37.7777777777778</v>
      </c>
    </row>
    <row r="20391" customFormat="false" ht="15" hidden="false" customHeight="false" outlineLevel="0" collapsed="false">
      <c r="A20391" s="8" t="s">
        <v>9469</v>
      </c>
      <c r="B20391" s="8" t="s">
        <v>9470</v>
      </c>
      <c r="C20391" s="8" t="s">
        <v>2622</v>
      </c>
      <c r="D20391" s="8" t="n">
        <v>2006</v>
      </c>
      <c r="E20391" s="19" t="n">
        <v>0</v>
      </c>
      <c r="F20391" s="19" t="n">
        <v>38.6111111111111</v>
      </c>
    </row>
    <row r="20392" customFormat="false" ht="15" hidden="false" customHeight="false" outlineLevel="0" collapsed="false">
      <c r="A20392" s="8" t="s">
        <v>9469</v>
      </c>
      <c r="B20392" s="8" t="s">
        <v>9470</v>
      </c>
      <c r="C20392" s="8" t="s">
        <v>2623</v>
      </c>
      <c r="D20392" s="8" t="n">
        <v>2006</v>
      </c>
      <c r="E20392" s="19" t="n">
        <v>0</v>
      </c>
      <c r="F20392" s="19" t="n">
        <v>38.6111111111111</v>
      </c>
    </row>
    <row r="20393" customFormat="false" ht="15" hidden="false" customHeight="false" outlineLevel="0" collapsed="false">
      <c r="A20393" s="8" t="s">
        <v>9469</v>
      </c>
      <c r="B20393" s="8" t="s">
        <v>9470</v>
      </c>
      <c r="C20393" s="8" t="s">
        <v>2624</v>
      </c>
      <c r="D20393" s="8" t="n">
        <v>2006</v>
      </c>
      <c r="E20393" s="19" t="n">
        <v>0</v>
      </c>
      <c r="F20393" s="19" t="n">
        <v>36.2777777777778</v>
      </c>
    </row>
    <row r="20394" customFormat="false" ht="15" hidden="false" customHeight="false" outlineLevel="0" collapsed="false">
      <c r="A20394" s="8" t="s">
        <v>9469</v>
      </c>
      <c r="B20394" s="8" t="s">
        <v>9470</v>
      </c>
      <c r="C20394" s="8" t="s">
        <v>2625</v>
      </c>
      <c r="D20394" s="8" t="n">
        <v>2006</v>
      </c>
      <c r="E20394" s="19" t="n">
        <v>0</v>
      </c>
      <c r="F20394" s="19" t="n">
        <v>37</v>
      </c>
    </row>
    <row r="20395" customFormat="false" ht="15" hidden="false" customHeight="false" outlineLevel="0" collapsed="false">
      <c r="A20395" s="8" t="s">
        <v>9469</v>
      </c>
      <c r="B20395" s="8" t="s">
        <v>9470</v>
      </c>
      <c r="C20395" s="8" t="s">
        <v>2626</v>
      </c>
      <c r="D20395" s="8" t="n">
        <v>2006</v>
      </c>
      <c r="E20395" s="19" t="n">
        <v>0</v>
      </c>
      <c r="F20395" s="19" t="n">
        <v>37.6111111111111</v>
      </c>
    </row>
    <row r="20396" customFormat="false" ht="15" hidden="false" customHeight="false" outlineLevel="0" collapsed="false">
      <c r="A20396" s="8" t="s">
        <v>9469</v>
      </c>
      <c r="B20396" s="8" t="s">
        <v>9470</v>
      </c>
      <c r="C20396" s="8" t="s">
        <v>2627</v>
      </c>
      <c r="D20396" s="8" t="n">
        <v>2006</v>
      </c>
      <c r="E20396" s="19" t="n">
        <v>0</v>
      </c>
      <c r="F20396" s="19" t="n">
        <v>37.2777777777778</v>
      </c>
    </row>
    <row r="20397" customFormat="false" ht="15" hidden="false" customHeight="false" outlineLevel="0" collapsed="false">
      <c r="A20397" s="8" t="s">
        <v>9469</v>
      </c>
      <c r="B20397" s="8" t="s">
        <v>9470</v>
      </c>
      <c r="C20397" s="8" t="s">
        <v>2628</v>
      </c>
      <c r="D20397" s="8" t="n">
        <v>2006</v>
      </c>
      <c r="E20397" s="19" t="n">
        <v>0</v>
      </c>
      <c r="F20397" s="19" t="n">
        <v>38</v>
      </c>
    </row>
    <row r="20398" customFormat="false" ht="15" hidden="false" customHeight="false" outlineLevel="0" collapsed="false">
      <c r="A20398" s="8" t="s">
        <v>9469</v>
      </c>
      <c r="B20398" s="8" t="s">
        <v>9470</v>
      </c>
      <c r="C20398" s="8" t="s">
        <v>2629</v>
      </c>
      <c r="D20398" s="8" t="n">
        <v>2006</v>
      </c>
      <c r="E20398" s="19" t="n">
        <v>0</v>
      </c>
      <c r="F20398" s="19" t="n">
        <v>39.3888888888889</v>
      </c>
    </row>
    <row r="20399" customFormat="false" ht="15" hidden="false" customHeight="false" outlineLevel="0" collapsed="false">
      <c r="A20399" s="8" t="s">
        <v>9469</v>
      </c>
      <c r="B20399" s="8" t="s">
        <v>9470</v>
      </c>
      <c r="C20399" s="8" t="s">
        <v>2630</v>
      </c>
      <c r="D20399" s="8" t="n">
        <v>2006</v>
      </c>
      <c r="E20399" s="19" t="n">
        <v>0</v>
      </c>
      <c r="F20399" s="19" t="n">
        <v>39.2777777777778</v>
      </c>
    </row>
    <row r="20400" customFormat="false" ht="15" hidden="false" customHeight="false" outlineLevel="0" collapsed="false">
      <c r="A20400" s="8" t="s">
        <v>9469</v>
      </c>
      <c r="B20400" s="8" t="s">
        <v>9470</v>
      </c>
      <c r="C20400" s="8" t="s">
        <v>2631</v>
      </c>
      <c r="D20400" s="8" t="n">
        <v>2006</v>
      </c>
      <c r="E20400" s="19" t="n">
        <v>0</v>
      </c>
      <c r="F20400" s="19" t="n">
        <v>40</v>
      </c>
    </row>
    <row r="20401" customFormat="false" ht="15" hidden="false" customHeight="false" outlineLevel="0" collapsed="false">
      <c r="A20401" s="8" t="s">
        <v>9469</v>
      </c>
      <c r="B20401" s="8" t="s">
        <v>9470</v>
      </c>
      <c r="C20401" s="8" t="s">
        <v>2632</v>
      </c>
      <c r="D20401" s="8" t="n">
        <v>2006</v>
      </c>
      <c r="E20401" s="19" t="n">
        <v>0</v>
      </c>
      <c r="F20401" s="19" t="n">
        <v>40.3888888888889</v>
      </c>
    </row>
    <row r="20402" customFormat="false" ht="15" hidden="false" customHeight="false" outlineLevel="0" collapsed="false">
      <c r="A20402" s="8" t="s">
        <v>9469</v>
      </c>
      <c r="B20402" s="8" t="s">
        <v>9470</v>
      </c>
      <c r="C20402" s="8" t="s">
        <v>2633</v>
      </c>
      <c r="D20402" s="8" t="n">
        <v>2006</v>
      </c>
      <c r="E20402" s="19" t="n">
        <v>0</v>
      </c>
      <c r="F20402" s="19" t="n">
        <v>40.2222222222222</v>
      </c>
    </row>
    <row r="20403" customFormat="false" ht="15" hidden="false" customHeight="false" outlineLevel="0" collapsed="false">
      <c r="A20403" s="8" t="s">
        <v>9469</v>
      </c>
      <c r="B20403" s="8" t="s">
        <v>9470</v>
      </c>
      <c r="C20403" s="8" t="s">
        <v>2634</v>
      </c>
      <c r="D20403" s="8" t="n">
        <v>2006</v>
      </c>
      <c r="E20403" s="19" t="n">
        <v>0</v>
      </c>
      <c r="F20403" s="19" t="n">
        <v>41.5</v>
      </c>
    </row>
    <row r="20404" customFormat="false" ht="15" hidden="false" customHeight="false" outlineLevel="0" collapsed="false">
      <c r="A20404" s="8" t="s">
        <v>9469</v>
      </c>
      <c r="B20404" s="8" t="s">
        <v>9470</v>
      </c>
      <c r="C20404" s="8" t="s">
        <v>2635</v>
      </c>
      <c r="D20404" s="8" t="n">
        <v>2006</v>
      </c>
      <c r="E20404" s="19" t="n">
        <v>0</v>
      </c>
      <c r="F20404" s="19" t="n">
        <v>42.2222222222222</v>
      </c>
    </row>
    <row r="20405" customFormat="false" ht="15" hidden="false" customHeight="false" outlineLevel="0" collapsed="false">
      <c r="A20405" s="8" t="s">
        <v>9469</v>
      </c>
      <c r="B20405" s="8" t="s">
        <v>9470</v>
      </c>
      <c r="C20405" s="8" t="s">
        <v>2636</v>
      </c>
      <c r="D20405" s="8" t="n">
        <v>2006</v>
      </c>
      <c r="E20405" s="19" t="n">
        <v>0</v>
      </c>
      <c r="F20405" s="19" t="n">
        <v>43.2777777777778</v>
      </c>
    </row>
    <row r="20406" customFormat="false" ht="15" hidden="false" customHeight="false" outlineLevel="0" collapsed="false">
      <c r="A20406" s="8" t="s">
        <v>9469</v>
      </c>
      <c r="B20406" s="8" t="s">
        <v>9470</v>
      </c>
      <c r="C20406" s="8" t="s">
        <v>2637</v>
      </c>
      <c r="D20406" s="8" t="n">
        <v>2006</v>
      </c>
      <c r="E20406" s="19" t="n">
        <v>0</v>
      </c>
      <c r="F20406" s="19" t="n">
        <v>42.5</v>
      </c>
    </row>
    <row r="20407" customFormat="false" ht="15" hidden="false" customHeight="false" outlineLevel="0" collapsed="false">
      <c r="A20407" s="8" t="s">
        <v>9469</v>
      </c>
      <c r="B20407" s="8" t="s">
        <v>9470</v>
      </c>
      <c r="C20407" s="8" t="s">
        <v>2638</v>
      </c>
      <c r="D20407" s="8" t="n">
        <v>2006</v>
      </c>
      <c r="E20407" s="19" t="n">
        <v>0</v>
      </c>
      <c r="F20407" s="19" t="n">
        <v>42</v>
      </c>
    </row>
    <row r="20408" customFormat="false" ht="15" hidden="false" customHeight="false" outlineLevel="0" collapsed="false">
      <c r="A20408" s="8" t="s">
        <v>9469</v>
      </c>
      <c r="B20408" s="8" t="s">
        <v>9470</v>
      </c>
      <c r="C20408" s="8" t="s">
        <v>2639</v>
      </c>
      <c r="D20408" s="8" t="n">
        <v>2006</v>
      </c>
      <c r="E20408" s="19" t="n">
        <v>0</v>
      </c>
      <c r="F20408" s="19" t="n">
        <v>42</v>
      </c>
    </row>
    <row r="20409" customFormat="false" ht="15" hidden="false" customHeight="false" outlineLevel="0" collapsed="false">
      <c r="A20409" s="8" t="s">
        <v>9469</v>
      </c>
      <c r="B20409" s="8" t="s">
        <v>9470</v>
      </c>
      <c r="C20409" s="8" t="s">
        <v>2640</v>
      </c>
      <c r="D20409" s="8" t="n">
        <v>2006</v>
      </c>
      <c r="E20409" s="19" t="n">
        <v>0</v>
      </c>
      <c r="F20409" s="19" t="n">
        <v>41.8888888888889</v>
      </c>
    </row>
    <row r="20410" customFormat="false" ht="15" hidden="false" customHeight="false" outlineLevel="0" collapsed="false">
      <c r="A20410" s="8" t="s">
        <v>9469</v>
      </c>
      <c r="B20410" s="8" t="s">
        <v>9470</v>
      </c>
      <c r="C20410" s="8" t="s">
        <v>2641</v>
      </c>
      <c r="D20410" s="8" t="n">
        <v>2006</v>
      </c>
      <c r="E20410" s="19" t="n">
        <v>0</v>
      </c>
      <c r="F20410" s="19" t="n">
        <v>41.7222222222222</v>
      </c>
    </row>
    <row r="20411" customFormat="false" ht="15" hidden="false" customHeight="false" outlineLevel="0" collapsed="false">
      <c r="A20411" s="8" t="s">
        <v>9469</v>
      </c>
      <c r="B20411" s="8" t="s">
        <v>9470</v>
      </c>
      <c r="C20411" s="8" t="s">
        <v>2642</v>
      </c>
      <c r="D20411" s="8" t="n">
        <v>2006</v>
      </c>
      <c r="E20411" s="19" t="n">
        <v>0</v>
      </c>
      <c r="F20411" s="19" t="n">
        <v>40.2222222222222</v>
      </c>
    </row>
    <row r="20412" customFormat="false" ht="15" hidden="false" customHeight="false" outlineLevel="0" collapsed="false">
      <c r="A20412" s="8" t="s">
        <v>9469</v>
      </c>
      <c r="B20412" s="8" t="s">
        <v>9470</v>
      </c>
      <c r="C20412" s="8" t="s">
        <v>2643</v>
      </c>
      <c r="D20412" s="8" t="n">
        <v>2006</v>
      </c>
      <c r="E20412" s="19" t="n">
        <v>1.016</v>
      </c>
      <c r="F20412" s="19" t="n">
        <v>39</v>
      </c>
    </row>
    <row r="20413" customFormat="false" ht="15" hidden="false" customHeight="false" outlineLevel="0" collapsed="false">
      <c r="A20413" s="8" t="s">
        <v>9469</v>
      </c>
      <c r="B20413" s="8" t="s">
        <v>9470</v>
      </c>
      <c r="C20413" s="8" t="s">
        <v>2644</v>
      </c>
      <c r="D20413" s="8" t="n">
        <v>2006</v>
      </c>
      <c r="E20413" s="19" t="n">
        <v>2.032</v>
      </c>
      <c r="F20413" s="19" t="n">
        <v>32.7777777777778</v>
      </c>
    </row>
    <row r="20414" customFormat="false" ht="15" hidden="false" customHeight="false" outlineLevel="0" collapsed="false">
      <c r="A20414" s="8" t="s">
        <v>9469</v>
      </c>
      <c r="B20414" s="8" t="s">
        <v>9470</v>
      </c>
      <c r="C20414" s="8" t="s">
        <v>2645</v>
      </c>
      <c r="D20414" s="8" t="n">
        <v>2006</v>
      </c>
      <c r="E20414" s="19" t="n">
        <v>0</v>
      </c>
      <c r="F20414" s="19" t="n">
        <v>33.2777777777778</v>
      </c>
    </row>
    <row r="20415" customFormat="false" ht="15" hidden="false" customHeight="false" outlineLevel="0" collapsed="false">
      <c r="A20415" s="8" t="s">
        <v>9469</v>
      </c>
      <c r="B20415" s="8" t="s">
        <v>9470</v>
      </c>
      <c r="C20415" s="8" t="s">
        <v>2646</v>
      </c>
      <c r="D20415" s="8" t="n">
        <v>2006</v>
      </c>
      <c r="E20415" s="19" t="n">
        <v>0.508</v>
      </c>
      <c r="F20415" s="19" t="n">
        <v>36</v>
      </c>
    </row>
    <row r="20416" customFormat="false" ht="15" hidden="false" customHeight="false" outlineLevel="0" collapsed="false">
      <c r="A20416" s="8" t="s">
        <v>9469</v>
      </c>
      <c r="B20416" s="8" t="s">
        <v>9470</v>
      </c>
      <c r="C20416" s="8" t="s">
        <v>2647</v>
      </c>
      <c r="D20416" s="8" t="n">
        <v>2006</v>
      </c>
      <c r="E20416" s="19" t="n">
        <v>0</v>
      </c>
      <c r="F20416" s="19" t="n">
        <v>38</v>
      </c>
    </row>
    <row r="20417" customFormat="false" ht="15" hidden="false" customHeight="false" outlineLevel="0" collapsed="false">
      <c r="A20417" s="8" t="s">
        <v>9469</v>
      </c>
      <c r="B20417" s="8" t="s">
        <v>9470</v>
      </c>
      <c r="C20417" s="8" t="s">
        <v>2648</v>
      </c>
      <c r="D20417" s="8" t="n">
        <v>2006</v>
      </c>
      <c r="E20417" s="19" t="n">
        <v>0</v>
      </c>
      <c r="F20417" s="19" t="n">
        <v>39.1111111111111</v>
      </c>
    </row>
    <row r="20418" customFormat="false" ht="15" hidden="false" customHeight="false" outlineLevel="0" collapsed="false">
      <c r="A20418" s="8" t="s">
        <v>9469</v>
      </c>
      <c r="B20418" s="8" t="s">
        <v>9470</v>
      </c>
      <c r="C20418" s="8" t="s">
        <v>2649</v>
      </c>
      <c r="D20418" s="8" t="n">
        <v>2006</v>
      </c>
      <c r="E20418" s="19" t="n">
        <v>0</v>
      </c>
      <c r="F20418" s="19" t="n">
        <v>40.6111111111111</v>
      </c>
    </row>
    <row r="20419" customFormat="false" ht="15" hidden="false" customHeight="false" outlineLevel="0" collapsed="false">
      <c r="A20419" s="8" t="s">
        <v>9469</v>
      </c>
      <c r="B20419" s="8" t="s">
        <v>9470</v>
      </c>
      <c r="C20419" s="8" t="s">
        <v>2650</v>
      </c>
      <c r="D20419" s="8" t="n">
        <v>2006</v>
      </c>
      <c r="E20419" s="19" t="n">
        <v>0</v>
      </c>
      <c r="F20419" s="19" t="n">
        <v>41.6111111111111</v>
      </c>
    </row>
    <row r="20420" customFormat="false" ht="15" hidden="false" customHeight="false" outlineLevel="0" collapsed="false">
      <c r="A20420" s="8" t="s">
        <v>9469</v>
      </c>
      <c r="B20420" s="8" t="s">
        <v>9470</v>
      </c>
      <c r="C20420" s="8" t="s">
        <v>2651</v>
      </c>
      <c r="D20420" s="8" t="n">
        <v>2006</v>
      </c>
      <c r="E20420" s="19" t="n">
        <v>0</v>
      </c>
      <c r="F20420" s="19" t="n">
        <v>42</v>
      </c>
    </row>
    <row r="20421" customFormat="false" ht="15" hidden="false" customHeight="false" outlineLevel="0" collapsed="false">
      <c r="A20421" s="8" t="s">
        <v>9469</v>
      </c>
      <c r="B20421" s="8" t="s">
        <v>9470</v>
      </c>
      <c r="C20421" s="8" t="s">
        <v>2652</v>
      </c>
      <c r="D20421" s="8" t="n">
        <v>2006</v>
      </c>
      <c r="E20421" s="19" t="n">
        <v>0</v>
      </c>
      <c r="F20421" s="19" t="n">
        <v>41.5</v>
      </c>
    </row>
    <row r="20422" customFormat="false" ht="15" hidden="false" customHeight="false" outlineLevel="0" collapsed="false">
      <c r="A20422" s="8" t="s">
        <v>9469</v>
      </c>
      <c r="B20422" s="8" t="s">
        <v>9470</v>
      </c>
      <c r="C20422" s="8" t="s">
        <v>2653</v>
      </c>
      <c r="D20422" s="8" t="n">
        <v>2006</v>
      </c>
      <c r="E20422" s="19" t="n">
        <v>0</v>
      </c>
      <c r="F20422" s="19" t="n">
        <v>42.6111111111111</v>
      </c>
    </row>
    <row r="20423" customFormat="false" ht="15" hidden="false" customHeight="false" outlineLevel="0" collapsed="false">
      <c r="A20423" s="8" t="s">
        <v>9469</v>
      </c>
      <c r="B20423" s="8" t="s">
        <v>9470</v>
      </c>
      <c r="C20423" s="8" t="s">
        <v>2654</v>
      </c>
      <c r="D20423" s="8" t="n">
        <v>2006</v>
      </c>
      <c r="E20423" s="19" t="n">
        <v>0</v>
      </c>
      <c r="F20423" s="19" t="n">
        <v>42</v>
      </c>
    </row>
    <row r="20424" customFormat="false" ht="15" hidden="false" customHeight="false" outlineLevel="0" collapsed="false">
      <c r="A20424" s="8" t="s">
        <v>9469</v>
      </c>
      <c r="B20424" s="8" t="s">
        <v>9470</v>
      </c>
      <c r="C20424" s="8" t="s">
        <v>2656</v>
      </c>
      <c r="D20424" s="8" t="n">
        <v>2006</v>
      </c>
      <c r="E20424" s="19" t="n">
        <v>0</v>
      </c>
      <c r="F20424" s="19" t="n">
        <v>43.8888888888889</v>
      </c>
    </row>
    <row r="20425" customFormat="false" ht="15" hidden="false" customHeight="false" outlineLevel="0" collapsed="false">
      <c r="A20425" s="8" t="s">
        <v>9469</v>
      </c>
      <c r="B20425" s="8" t="s">
        <v>9470</v>
      </c>
      <c r="C20425" s="8" t="s">
        <v>2657</v>
      </c>
      <c r="D20425" s="8" t="n">
        <v>2006</v>
      </c>
      <c r="E20425" s="19" t="n">
        <v>0</v>
      </c>
      <c r="F20425" s="19" t="n">
        <v>43.7222222222222</v>
      </c>
    </row>
    <row r="20426" customFormat="false" ht="15" hidden="false" customHeight="false" outlineLevel="0" collapsed="false">
      <c r="A20426" s="8" t="s">
        <v>9469</v>
      </c>
      <c r="B20426" s="8" t="s">
        <v>9470</v>
      </c>
      <c r="C20426" s="8" t="s">
        <v>2658</v>
      </c>
      <c r="D20426" s="8" t="n">
        <v>2006</v>
      </c>
      <c r="E20426" s="19" t="n">
        <v>0</v>
      </c>
      <c r="F20426" s="19" t="n">
        <v>43.7222222222222</v>
      </c>
    </row>
    <row r="20427" customFormat="false" ht="15" hidden="false" customHeight="false" outlineLevel="0" collapsed="false">
      <c r="A20427" s="8" t="s">
        <v>9469</v>
      </c>
      <c r="B20427" s="8" t="s">
        <v>9470</v>
      </c>
      <c r="C20427" s="8" t="s">
        <v>2659</v>
      </c>
      <c r="D20427" s="8" t="n">
        <v>2006</v>
      </c>
      <c r="F20427" s="19" t="n">
        <v>44.3888888888889</v>
      </c>
    </row>
    <row r="20428" customFormat="false" ht="15" hidden="false" customHeight="false" outlineLevel="0" collapsed="false">
      <c r="A20428" s="8" t="s">
        <v>9469</v>
      </c>
      <c r="B20428" s="8" t="s">
        <v>9470</v>
      </c>
      <c r="C20428" s="8" t="s">
        <v>2660</v>
      </c>
      <c r="D20428" s="8" t="n">
        <v>2006</v>
      </c>
      <c r="E20428" s="19" t="n">
        <v>0.508</v>
      </c>
      <c r="F20428" s="19" t="n">
        <v>43.6111111111111</v>
      </c>
    </row>
    <row r="20429" customFormat="false" ht="15" hidden="false" customHeight="false" outlineLevel="0" collapsed="false">
      <c r="A20429" s="8" t="s">
        <v>9469</v>
      </c>
      <c r="B20429" s="8" t="s">
        <v>9470</v>
      </c>
      <c r="C20429" s="8" t="s">
        <v>2661</v>
      </c>
      <c r="D20429" s="8" t="n">
        <v>2006</v>
      </c>
      <c r="E20429" s="19" t="n">
        <v>2.032</v>
      </c>
      <c r="F20429" s="19" t="n">
        <v>42.3888888888889</v>
      </c>
    </row>
    <row r="20430" customFormat="false" ht="15" hidden="false" customHeight="false" outlineLevel="0" collapsed="false">
      <c r="A20430" s="8" t="s">
        <v>9469</v>
      </c>
      <c r="B20430" s="8" t="s">
        <v>9470</v>
      </c>
      <c r="C20430" s="8" t="s">
        <v>2662</v>
      </c>
      <c r="D20430" s="8" t="n">
        <v>2006</v>
      </c>
      <c r="E20430" s="19" t="n">
        <v>0</v>
      </c>
      <c r="F20430" s="19" t="n">
        <v>40.8888888888889</v>
      </c>
    </row>
    <row r="20431" customFormat="false" ht="15" hidden="false" customHeight="false" outlineLevel="0" collapsed="false">
      <c r="A20431" s="8" t="s">
        <v>9469</v>
      </c>
      <c r="B20431" s="8" t="s">
        <v>9470</v>
      </c>
      <c r="C20431" s="8" t="s">
        <v>2663</v>
      </c>
      <c r="D20431" s="8" t="n">
        <v>2006</v>
      </c>
      <c r="E20431" s="19" t="n">
        <v>2.032</v>
      </c>
      <c r="F20431" s="19" t="n">
        <v>42</v>
      </c>
    </row>
    <row r="20432" customFormat="false" ht="15" hidden="false" customHeight="false" outlineLevel="0" collapsed="false">
      <c r="A20432" s="8" t="s">
        <v>9469</v>
      </c>
      <c r="B20432" s="8" t="s">
        <v>9470</v>
      </c>
      <c r="C20432" s="8" t="s">
        <v>2664</v>
      </c>
      <c r="D20432" s="8" t="n">
        <v>2006</v>
      </c>
      <c r="E20432" s="19" t="n">
        <v>0</v>
      </c>
      <c r="F20432" s="19" t="n">
        <v>44.3888888888889</v>
      </c>
    </row>
    <row r="20433" customFormat="false" ht="15" hidden="false" customHeight="false" outlineLevel="0" collapsed="false">
      <c r="A20433" s="8" t="s">
        <v>9469</v>
      </c>
      <c r="B20433" s="8" t="s">
        <v>9470</v>
      </c>
      <c r="C20433" s="8" t="s">
        <v>2665</v>
      </c>
      <c r="D20433" s="8" t="n">
        <v>2006</v>
      </c>
      <c r="E20433" s="19" t="n">
        <v>0</v>
      </c>
      <c r="F20433" s="19" t="n">
        <v>45.6111111111111</v>
      </c>
    </row>
    <row r="20434" customFormat="false" ht="15" hidden="false" customHeight="false" outlineLevel="0" collapsed="false">
      <c r="A20434" s="8" t="s">
        <v>9469</v>
      </c>
      <c r="B20434" s="8" t="s">
        <v>9470</v>
      </c>
      <c r="C20434" s="8" t="s">
        <v>2666</v>
      </c>
      <c r="D20434" s="8" t="n">
        <v>2006</v>
      </c>
      <c r="E20434" s="19" t="n">
        <v>0</v>
      </c>
      <c r="F20434" s="19" t="n">
        <v>45.1111111111111</v>
      </c>
    </row>
    <row r="20435" customFormat="false" ht="15" hidden="false" customHeight="false" outlineLevel="0" collapsed="false">
      <c r="A20435" s="8" t="s">
        <v>9469</v>
      </c>
      <c r="B20435" s="8" t="s">
        <v>9470</v>
      </c>
      <c r="C20435" s="8" t="s">
        <v>2667</v>
      </c>
      <c r="D20435" s="8" t="n">
        <v>2006</v>
      </c>
      <c r="E20435" s="19" t="n">
        <v>0</v>
      </c>
      <c r="F20435" s="19" t="n">
        <v>44.3888888888889</v>
      </c>
    </row>
    <row r="20436" customFormat="false" ht="15" hidden="false" customHeight="false" outlineLevel="0" collapsed="false">
      <c r="A20436" s="8" t="s">
        <v>9469</v>
      </c>
      <c r="B20436" s="8" t="s">
        <v>9470</v>
      </c>
      <c r="C20436" s="8" t="s">
        <v>2668</v>
      </c>
      <c r="D20436" s="8" t="n">
        <v>2006</v>
      </c>
      <c r="E20436" s="19" t="n">
        <v>0</v>
      </c>
      <c r="F20436" s="19" t="n">
        <v>44.5</v>
      </c>
    </row>
    <row r="20437" customFormat="false" ht="15" hidden="false" customHeight="false" outlineLevel="0" collapsed="false">
      <c r="A20437" s="8" t="s">
        <v>9469</v>
      </c>
      <c r="B20437" s="8" t="s">
        <v>9470</v>
      </c>
      <c r="C20437" s="8" t="s">
        <v>2669</v>
      </c>
      <c r="D20437" s="8" t="n">
        <v>2006</v>
      </c>
      <c r="E20437" s="19" t="n">
        <v>0</v>
      </c>
      <c r="F20437" s="19" t="n">
        <v>44.7777777777778</v>
      </c>
    </row>
    <row r="20438" customFormat="false" ht="15" hidden="false" customHeight="false" outlineLevel="0" collapsed="false">
      <c r="A20438" s="8" t="s">
        <v>9469</v>
      </c>
      <c r="B20438" s="8" t="s">
        <v>9470</v>
      </c>
      <c r="C20438" s="8" t="s">
        <v>2670</v>
      </c>
      <c r="D20438" s="8" t="n">
        <v>2006</v>
      </c>
      <c r="E20438" s="19" t="n">
        <v>0</v>
      </c>
      <c r="F20438" s="19" t="n">
        <v>44.1111111111111</v>
      </c>
    </row>
    <row r="20439" customFormat="false" ht="15" hidden="false" customHeight="false" outlineLevel="0" collapsed="false">
      <c r="A20439" s="8" t="s">
        <v>9469</v>
      </c>
      <c r="B20439" s="8" t="s">
        <v>9470</v>
      </c>
      <c r="C20439" s="8" t="s">
        <v>2671</v>
      </c>
      <c r="D20439" s="8" t="n">
        <v>2006</v>
      </c>
      <c r="E20439" s="19" t="n">
        <v>0</v>
      </c>
      <c r="F20439" s="19" t="n">
        <v>44.7777777777778</v>
      </c>
    </row>
    <row r="20440" customFormat="false" ht="15" hidden="false" customHeight="false" outlineLevel="0" collapsed="false">
      <c r="A20440" s="8" t="s">
        <v>9469</v>
      </c>
      <c r="B20440" s="8" t="s">
        <v>9470</v>
      </c>
      <c r="C20440" s="8" t="s">
        <v>2672</v>
      </c>
      <c r="D20440" s="8" t="n">
        <v>2006</v>
      </c>
      <c r="E20440" s="19" t="n">
        <v>0</v>
      </c>
      <c r="F20440" s="19" t="n">
        <v>44.5</v>
      </c>
    </row>
    <row r="20441" customFormat="false" ht="15" hidden="false" customHeight="false" outlineLevel="0" collapsed="false">
      <c r="A20441" s="8" t="s">
        <v>9469</v>
      </c>
      <c r="B20441" s="8" t="s">
        <v>9470</v>
      </c>
      <c r="C20441" s="8" t="s">
        <v>2673</v>
      </c>
      <c r="D20441" s="8" t="n">
        <v>2006</v>
      </c>
      <c r="E20441" s="19" t="n">
        <v>0</v>
      </c>
      <c r="F20441" s="19" t="n">
        <v>44.7777777777778</v>
      </c>
    </row>
    <row r="20442" customFormat="false" ht="15" hidden="false" customHeight="false" outlineLevel="0" collapsed="false">
      <c r="A20442" s="8" t="s">
        <v>9469</v>
      </c>
      <c r="B20442" s="8" t="s">
        <v>9470</v>
      </c>
      <c r="C20442" s="8" t="s">
        <v>2674</v>
      </c>
      <c r="D20442" s="8" t="n">
        <v>2006</v>
      </c>
      <c r="E20442" s="19" t="n">
        <v>0</v>
      </c>
      <c r="F20442" s="19" t="n">
        <v>43.2222222222222</v>
      </c>
    </row>
    <row r="20443" customFormat="false" ht="15" hidden="false" customHeight="false" outlineLevel="0" collapsed="false">
      <c r="A20443" s="8" t="s">
        <v>9469</v>
      </c>
      <c r="B20443" s="8" t="s">
        <v>9470</v>
      </c>
      <c r="C20443" s="8" t="s">
        <v>2675</v>
      </c>
      <c r="D20443" s="8" t="n">
        <v>2006</v>
      </c>
      <c r="E20443" s="19" t="n">
        <v>0</v>
      </c>
      <c r="F20443" s="19" t="n">
        <v>43.5</v>
      </c>
    </row>
    <row r="20444" customFormat="false" ht="15" hidden="false" customHeight="false" outlineLevel="0" collapsed="false">
      <c r="A20444" s="8" t="s">
        <v>9469</v>
      </c>
      <c r="B20444" s="8" t="s">
        <v>9470</v>
      </c>
      <c r="C20444" s="8" t="s">
        <v>2676</v>
      </c>
      <c r="D20444" s="8" t="n">
        <v>2006</v>
      </c>
      <c r="F20444" s="19" t="n">
        <v>43.1111111111111</v>
      </c>
    </row>
    <row r="20445" customFormat="false" ht="15" hidden="false" customHeight="false" outlineLevel="0" collapsed="false">
      <c r="A20445" s="8" t="s">
        <v>9469</v>
      </c>
      <c r="B20445" s="8" t="s">
        <v>9470</v>
      </c>
      <c r="C20445" s="8" t="s">
        <v>2677</v>
      </c>
      <c r="D20445" s="8" t="n">
        <v>2006</v>
      </c>
      <c r="E20445" s="19" t="n">
        <v>0</v>
      </c>
      <c r="F20445" s="19" t="n">
        <v>41.7777777777778</v>
      </c>
    </row>
    <row r="20446" customFormat="false" ht="15" hidden="false" customHeight="false" outlineLevel="0" collapsed="false">
      <c r="A20446" s="8" t="s">
        <v>9469</v>
      </c>
      <c r="B20446" s="8" t="s">
        <v>9470</v>
      </c>
      <c r="C20446" s="8" t="s">
        <v>2678</v>
      </c>
      <c r="D20446" s="8" t="n">
        <v>2006</v>
      </c>
      <c r="E20446" s="19" t="n">
        <v>11.938</v>
      </c>
      <c r="F20446" s="19" t="n">
        <v>41.2222222222222</v>
      </c>
    </row>
    <row r="20447" customFormat="false" ht="15" hidden="false" customHeight="false" outlineLevel="0" collapsed="false">
      <c r="A20447" s="8" t="s">
        <v>9469</v>
      </c>
      <c r="B20447" s="8" t="s">
        <v>9470</v>
      </c>
      <c r="C20447" s="8" t="s">
        <v>2679</v>
      </c>
      <c r="D20447" s="8" t="n">
        <v>2006</v>
      </c>
      <c r="E20447" s="19" t="n">
        <v>0.508</v>
      </c>
      <c r="F20447" s="19" t="n">
        <v>39</v>
      </c>
    </row>
    <row r="20448" customFormat="false" ht="15" hidden="false" customHeight="false" outlineLevel="0" collapsed="false">
      <c r="A20448" s="8" t="s">
        <v>9469</v>
      </c>
      <c r="B20448" s="8" t="s">
        <v>9470</v>
      </c>
      <c r="C20448" s="8" t="s">
        <v>2680</v>
      </c>
      <c r="D20448" s="8" t="n">
        <v>2006</v>
      </c>
      <c r="E20448" s="19" t="n">
        <v>0.254</v>
      </c>
      <c r="F20448" s="19" t="n">
        <v>38</v>
      </c>
    </row>
    <row r="20449" customFormat="false" ht="15" hidden="false" customHeight="false" outlineLevel="0" collapsed="false">
      <c r="A20449" s="8" t="s">
        <v>9469</v>
      </c>
      <c r="B20449" s="8" t="s">
        <v>9470</v>
      </c>
      <c r="C20449" s="8" t="s">
        <v>2681</v>
      </c>
      <c r="D20449" s="8" t="n">
        <v>2006</v>
      </c>
      <c r="E20449" s="19" t="n">
        <v>0</v>
      </c>
      <c r="F20449" s="19" t="n">
        <v>39.2222222222222</v>
      </c>
    </row>
    <row r="20450" customFormat="false" ht="15" hidden="false" customHeight="false" outlineLevel="0" collapsed="false">
      <c r="A20450" s="8" t="s">
        <v>9469</v>
      </c>
      <c r="B20450" s="8" t="s">
        <v>9470</v>
      </c>
      <c r="C20450" s="8" t="s">
        <v>2682</v>
      </c>
      <c r="D20450" s="8" t="n">
        <v>2006</v>
      </c>
      <c r="E20450" s="19" t="n">
        <v>0</v>
      </c>
      <c r="F20450" s="19" t="n">
        <v>37</v>
      </c>
    </row>
    <row r="20451" customFormat="false" ht="15" hidden="false" customHeight="false" outlineLevel="0" collapsed="false">
      <c r="A20451" s="8" t="s">
        <v>9469</v>
      </c>
      <c r="B20451" s="8" t="s">
        <v>9470</v>
      </c>
      <c r="C20451" s="8" t="s">
        <v>2683</v>
      </c>
      <c r="D20451" s="8" t="n">
        <v>2006</v>
      </c>
      <c r="E20451" s="19" t="n">
        <v>32.004</v>
      </c>
      <c r="F20451" s="19" t="n">
        <v>39.2222222222222</v>
      </c>
    </row>
    <row r="20452" customFormat="false" ht="15" hidden="false" customHeight="false" outlineLevel="0" collapsed="false">
      <c r="A20452" s="8" t="s">
        <v>9469</v>
      </c>
      <c r="B20452" s="8" t="s">
        <v>9470</v>
      </c>
      <c r="C20452" s="8" t="s">
        <v>2684</v>
      </c>
      <c r="D20452" s="8" t="n">
        <v>2006</v>
      </c>
      <c r="E20452" s="19" t="n">
        <v>0</v>
      </c>
      <c r="F20452" s="19" t="n">
        <v>40.7777777777778</v>
      </c>
    </row>
    <row r="20453" customFormat="false" ht="15" hidden="false" customHeight="false" outlineLevel="0" collapsed="false">
      <c r="A20453" s="8" t="s">
        <v>9469</v>
      </c>
      <c r="B20453" s="8" t="s">
        <v>9470</v>
      </c>
      <c r="C20453" s="8" t="s">
        <v>2685</v>
      </c>
      <c r="D20453" s="8" t="n">
        <v>2006</v>
      </c>
      <c r="E20453" s="19" t="n">
        <v>1.016</v>
      </c>
      <c r="F20453" s="19" t="n">
        <v>38.5</v>
      </c>
    </row>
    <row r="20454" customFormat="false" ht="15" hidden="false" customHeight="false" outlineLevel="0" collapsed="false">
      <c r="A20454" s="8" t="s">
        <v>9469</v>
      </c>
      <c r="B20454" s="8" t="s">
        <v>9470</v>
      </c>
      <c r="C20454" s="8" t="s">
        <v>2686</v>
      </c>
      <c r="D20454" s="8" t="n">
        <v>2006</v>
      </c>
      <c r="E20454" s="19" t="n">
        <v>1.016</v>
      </c>
      <c r="F20454" s="19" t="n">
        <v>41.1111111111111</v>
      </c>
    </row>
    <row r="20455" customFormat="false" ht="15" hidden="false" customHeight="false" outlineLevel="0" collapsed="false">
      <c r="A20455" s="8" t="s">
        <v>9469</v>
      </c>
      <c r="B20455" s="8" t="s">
        <v>9470</v>
      </c>
      <c r="C20455" s="8" t="s">
        <v>2687</v>
      </c>
      <c r="D20455" s="8" t="n">
        <v>2006</v>
      </c>
      <c r="E20455" s="19" t="n">
        <v>0</v>
      </c>
      <c r="F20455" s="19" t="n">
        <v>40</v>
      </c>
    </row>
    <row r="20456" customFormat="false" ht="15" hidden="false" customHeight="false" outlineLevel="0" collapsed="false">
      <c r="A20456" s="8" t="s">
        <v>9469</v>
      </c>
      <c r="B20456" s="8" t="s">
        <v>9470</v>
      </c>
      <c r="C20456" s="8" t="s">
        <v>2688</v>
      </c>
      <c r="D20456" s="8" t="n">
        <v>2006</v>
      </c>
      <c r="E20456" s="19" t="n">
        <v>0</v>
      </c>
      <c r="F20456" s="19" t="n">
        <v>40</v>
      </c>
    </row>
    <row r="20457" customFormat="false" ht="15" hidden="false" customHeight="false" outlineLevel="0" collapsed="false">
      <c r="A20457" s="8" t="s">
        <v>9469</v>
      </c>
      <c r="B20457" s="8" t="s">
        <v>9470</v>
      </c>
      <c r="C20457" s="8" t="s">
        <v>2689</v>
      </c>
      <c r="D20457" s="8" t="n">
        <v>2006</v>
      </c>
      <c r="E20457" s="19" t="n">
        <v>0</v>
      </c>
      <c r="F20457" s="19" t="n">
        <v>39</v>
      </c>
    </row>
    <row r="20458" customFormat="false" ht="15" hidden="false" customHeight="false" outlineLevel="0" collapsed="false">
      <c r="A20458" s="8" t="s">
        <v>9469</v>
      </c>
      <c r="B20458" s="8" t="s">
        <v>9470</v>
      </c>
      <c r="C20458" s="8" t="s">
        <v>2690</v>
      </c>
      <c r="D20458" s="8" t="n">
        <v>2006</v>
      </c>
      <c r="E20458" s="19" t="n">
        <v>0</v>
      </c>
      <c r="F20458" s="19" t="n">
        <v>38.2777777777778</v>
      </c>
    </row>
    <row r="20459" customFormat="false" ht="15" hidden="false" customHeight="false" outlineLevel="0" collapsed="false">
      <c r="A20459" s="8" t="s">
        <v>9469</v>
      </c>
      <c r="B20459" s="8" t="s">
        <v>9470</v>
      </c>
      <c r="C20459" s="8" t="s">
        <v>2691</v>
      </c>
      <c r="D20459" s="8" t="n">
        <v>2006</v>
      </c>
      <c r="E20459" s="19" t="n">
        <v>0.762</v>
      </c>
      <c r="F20459" s="19" t="n">
        <v>34</v>
      </c>
    </row>
    <row r="20460" customFormat="false" ht="15" hidden="false" customHeight="false" outlineLevel="0" collapsed="false">
      <c r="A20460" s="8" t="s">
        <v>9469</v>
      </c>
      <c r="B20460" s="8" t="s">
        <v>9470</v>
      </c>
      <c r="C20460" s="8" t="s">
        <v>2692</v>
      </c>
      <c r="D20460" s="8" t="n">
        <v>2006</v>
      </c>
      <c r="E20460" s="19" t="n">
        <v>0</v>
      </c>
      <c r="F20460" s="19" t="n">
        <v>33.7222222222222</v>
      </c>
    </row>
    <row r="20461" customFormat="false" ht="15" hidden="false" customHeight="false" outlineLevel="0" collapsed="false">
      <c r="A20461" s="8" t="s">
        <v>9469</v>
      </c>
      <c r="B20461" s="8" t="s">
        <v>9470</v>
      </c>
      <c r="C20461" s="8" t="s">
        <v>2693</v>
      </c>
      <c r="D20461" s="8" t="n">
        <v>2006</v>
      </c>
      <c r="F20461" s="19" t="n">
        <v>36.7777777777778</v>
      </c>
    </row>
    <row r="20462" customFormat="false" ht="15" hidden="false" customHeight="false" outlineLevel="0" collapsed="false">
      <c r="A20462" s="8" t="s">
        <v>9469</v>
      </c>
      <c r="B20462" s="8" t="s">
        <v>9470</v>
      </c>
      <c r="C20462" s="8" t="s">
        <v>2694</v>
      </c>
      <c r="D20462" s="8" t="n">
        <v>2006</v>
      </c>
      <c r="E20462" s="19" t="n">
        <v>36.068</v>
      </c>
      <c r="F20462" s="19" t="n">
        <v>37.6111111111111</v>
      </c>
    </row>
    <row r="20463" customFormat="false" ht="15" hidden="false" customHeight="false" outlineLevel="0" collapsed="false">
      <c r="A20463" s="8" t="s">
        <v>9469</v>
      </c>
      <c r="B20463" s="8" t="s">
        <v>9470</v>
      </c>
      <c r="C20463" s="8" t="s">
        <v>2695</v>
      </c>
      <c r="D20463" s="8" t="n">
        <v>2006</v>
      </c>
      <c r="E20463" s="19" t="n">
        <v>1.016</v>
      </c>
      <c r="F20463" s="19" t="n">
        <v>38.3888888888889</v>
      </c>
    </row>
    <row r="20464" customFormat="false" ht="15" hidden="false" customHeight="false" outlineLevel="0" collapsed="false">
      <c r="A20464" s="8" t="s">
        <v>9469</v>
      </c>
      <c r="B20464" s="8" t="s">
        <v>9470</v>
      </c>
      <c r="C20464" s="8" t="s">
        <v>2696</v>
      </c>
      <c r="D20464" s="8" t="n">
        <v>2006</v>
      </c>
      <c r="E20464" s="19" t="n">
        <v>0</v>
      </c>
      <c r="F20464" s="19" t="n">
        <v>39.7222222222222</v>
      </c>
    </row>
    <row r="20465" customFormat="false" ht="15" hidden="false" customHeight="false" outlineLevel="0" collapsed="false">
      <c r="A20465" s="8" t="s">
        <v>9469</v>
      </c>
      <c r="B20465" s="8" t="s">
        <v>9470</v>
      </c>
      <c r="C20465" s="8" t="s">
        <v>2697</v>
      </c>
      <c r="D20465" s="8" t="n">
        <v>2006</v>
      </c>
      <c r="E20465" s="19" t="n">
        <v>0</v>
      </c>
      <c r="F20465" s="19" t="n">
        <v>39.6111111111111</v>
      </c>
    </row>
    <row r="20466" customFormat="false" ht="15" hidden="false" customHeight="false" outlineLevel="0" collapsed="false">
      <c r="A20466" s="8" t="s">
        <v>9469</v>
      </c>
      <c r="B20466" s="8" t="s">
        <v>9470</v>
      </c>
      <c r="C20466" s="8" t="s">
        <v>2698</v>
      </c>
      <c r="D20466" s="8" t="n">
        <v>2006</v>
      </c>
      <c r="E20466" s="19" t="n">
        <v>2.032</v>
      </c>
      <c r="F20466" s="19" t="n">
        <v>40.3888888888889</v>
      </c>
    </row>
    <row r="20467" customFormat="false" ht="15" hidden="false" customHeight="false" outlineLevel="0" collapsed="false">
      <c r="A20467" s="8" t="s">
        <v>9469</v>
      </c>
      <c r="B20467" s="8" t="s">
        <v>9470</v>
      </c>
      <c r="C20467" s="8" t="s">
        <v>2699</v>
      </c>
      <c r="D20467" s="8" t="n">
        <v>2006</v>
      </c>
      <c r="E20467" s="19" t="n">
        <v>0</v>
      </c>
      <c r="F20467" s="19" t="n">
        <v>39</v>
      </c>
    </row>
    <row r="20468" customFormat="false" ht="15" hidden="false" customHeight="false" outlineLevel="0" collapsed="false">
      <c r="A20468" s="8" t="s">
        <v>9469</v>
      </c>
      <c r="B20468" s="8" t="s">
        <v>9470</v>
      </c>
      <c r="C20468" s="8" t="s">
        <v>2700</v>
      </c>
      <c r="D20468" s="8" t="n">
        <v>2006</v>
      </c>
      <c r="E20468" s="19" t="n">
        <v>4.064</v>
      </c>
      <c r="F20468" s="19" t="n">
        <v>39.1111111111111</v>
      </c>
    </row>
    <row r="20469" customFormat="false" ht="15" hidden="false" customHeight="false" outlineLevel="0" collapsed="false">
      <c r="A20469" s="8" t="s">
        <v>9469</v>
      </c>
      <c r="B20469" s="8" t="s">
        <v>9470</v>
      </c>
      <c r="C20469" s="8" t="s">
        <v>2701</v>
      </c>
      <c r="D20469" s="8" t="n">
        <v>2006</v>
      </c>
      <c r="E20469" s="19" t="n">
        <v>0</v>
      </c>
      <c r="F20469" s="19" t="n">
        <v>41</v>
      </c>
    </row>
    <row r="20470" customFormat="false" ht="15" hidden="false" customHeight="false" outlineLevel="0" collapsed="false">
      <c r="A20470" s="8" t="s">
        <v>9469</v>
      </c>
      <c r="B20470" s="8" t="s">
        <v>9470</v>
      </c>
      <c r="C20470" s="8" t="s">
        <v>2702</v>
      </c>
      <c r="D20470" s="8" t="n">
        <v>2006</v>
      </c>
      <c r="E20470" s="19" t="n">
        <v>0</v>
      </c>
      <c r="F20470" s="19" t="n">
        <v>41</v>
      </c>
    </row>
    <row r="20471" customFormat="false" ht="15" hidden="false" customHeight="false" outlineLevel="0" collapsed="false">
      <c r="A20471" s="8" t="s">
        <v>9469</v>
      </c>
      <c r="B20471" s="8" t="s">
        <v>9470</v>
      </c>
      <c r="C20471" s="8" t="s">
        <v>2703</v>
      </c>
      <c r="D20471" s="8" t="n">
        <v>2006</v>
      </c>
      <c r="F20471" s="19" t="n">
        <v>41.3888888888889</v>
      </c>
    </row>
    <row r="20472" customFormat="false" ht="15" hidden="false" customHeight="false" outlineLevel="0" collapsed="false">
      <c r="A20472" s="8" t="s">
        <v>9469</v>
      </c>
      <c r="B20472" s="8" t="s">
        <v>9470</v>
      </c>
      <c r="C20472" s="8" t="s">
        <v>2704</v>
      </c>
      <c r="D20472" s="8" t="n">
        <v>2006</v>
      </c>
      <c r="E20472" s="19" t="n">
        <v>0</v>
      </c>
      <c r="F20472" s="19" t="n">
        <v>42.3888888888889</v>
      </c>
    </row>
    <row r="20473" customFormat="false" ht="15" hidden="false" customHeight="false" outlineLevel="0" collapsed="false">
      <c r="A20473" s="8" t="s">
        <v>9469</v>
      </c>
      <c r="B20473" s="8" t="s">
        <v>9470</v>
      </c>
      <c r="C20473" s="8" t="s">
        <v>2705</v>
      </c>
      <c r="D20473" s="8" t="n">
        <v>2006</v>
      </c>
      <c r="E20473" s="19" t="n">
        <v>0</v>
      </c>
      <c r="F20473" s="19" t="n">
        <v>41.6111111111111</v>
      </c>
    </row>
    <row r="20474" customFormat="false" ht="15" hidden="false" customHeight="false" outlineLevel="0" collapsed="false">
      <c r="A20474" s="8" t="s">
        <v>9469</v>
      </c>
      <c r="B20474" s="8" t="s">
        <v>9470</v>
      </c>
      <c r="C20474" s="8" t="s">
        <v>2706</v>
      </c>
      <c r="D20474" s="8" t="n">
        <v>2006</v>
      </c>
      <c r="E20474" s="19" t="n">
        <v>0</v>
      </c>
      <c r="F20474" s="19" t="n">
        <v>42.7222222222222</v>
      </c>
    </row>
    <row r="20475" customFormat="false" ht="15" hidden="false" customHeight="false" outlineLevel="0" collapsed="false">
      <c r="A20475" s="8" t="s">
        <v>9469</v>
      </c>
      <c r="B20475" s="8" t="s">
        <v>9470</v>
      </c>
      <c r="C20475" s="8" t="s">
        <v>2707</v>
      </c>
      <c r="D20475" s="8" t="n">
        <v>2006</v>
      </c>
      <c r="F20475" s="19" t="n">
        <v>37.2222222222222</v>
      </c>
    </row>
    <row r="20476" customFormat="false" ht="15" hidden="false" customHeight="false" outlineLevel="0" collapsed="false">
      <c r="A20476" s="8" t="s">
        <v>9469</v>
      </c>
      <c r="B20476" s="8" t="s">
        <v>9470</v>
      </c>
      <c r="C20476" s="8" t="s">
        <v>2708</v>
      </c>
      <c r="D20476" s="8" t="n">
        <v>2006</v>
      </c>
      <c r="E20476" s="19" t="n">
        <v>0</v>
      </c>
      <c r="F20476" s="19" t="n">
        <v>41.5</v>
      </c>
    </row>
    <row r="20477" customFormat="false" ht="15" hidden="false" customHeight="false" outlineLevel="0" collapsed="false">
      <c r="A20477" s="8" t="s">
        <v>9469</v>
      </c>
      <c r="B20477" s="8" t="s">
        <v>9470</v>
      </c>
      <c r="C20477" s="8" t="s">
        <v>2709</v>
      </c>
      <c r="D20477" s="8" t="n">
        <v>2006</v>
      </c>
      <c r="E20477" s="19" t="n">
        <v>0</v>
      </c>
      <c r="F20477" s="19" t="n">
        <v>40.6111111111111</v>
      </c>
    </row>
    <row r="20478" customFormat="false" ht="15" hidden="false" customHeight="false" outlineLevel="0" collapsed="false">
      <c r="A20478" s="8" t="s">
        <v>9469</v>
      </c>
      <c r="B20478" s="8" t="s">
        <v>9470</v>
      </c>
      <c r="C20478" s="8" t="s">
        <v>2710</v>
      </c>
      <c r="D20478" s="8" t="n">
        <v>2006</v>
      </c>
      <c r="E20478" s="19" t="n">
        <v>0</v>
      </c>
      <c r="F20478" s="19" t="n">
        <v>41.2222222222222</v>
      </c>
    </row>
    <row r="20479" customFormat="false" ht="15" hidden="false" customHeight="false" outlineLevel="0" collapsed="false">
      <c r="A20479" s="8" t="s">
        <v>9469</v>
      </c>
      <c r="B20479" s="8" t="s">
        <v>9470</v>
      </c>
      <c r="C20479" s="8" t="s">
        <v>2711</v>
      </c>
      <c r="D20479" s="8" t="n">
        <v>2006</v>
      </c>
      <c r="F20479" s="19" t="n">
        <v>39.3888888888889</v>
      </c>
    </row>
    <row r="20480" customFormat="false" ht="15" hidden="false" customHeight="false" outlineLevel="0" collapsed="false">
      <c r="A20480" s="8" t="s">
        <v>9469</v>
      </c>
      <c r="B20480" s="8" t="s">
        <v>9470</v>
      </c>
      <c r="C20480" s="8" t="s">
        <v>2712</v>
      </c>
      <c r="D20480" s="8" t="n">
        <v>2006</v>
      </c>
      <c r="E20480" s="19" t="n">
        <v>0.508</v>
      </c>
      <c r="F20480" s="19" t="n">
        <v>40</v>
      </c>
    </row>
    <row r="20481" customFormat="false" ht="15" hidden="false" customHeight="false" outlineLevel="0" collapsed="false">
      <c r="A20481" s="8" t="s">
        <v>9469</v>
      </c>
      <c r="B20481" s="8" t="s">
        <v>9470</v>
      </c>
      <c r="C20481" s="8" t="s">
        <v>2713</v>
      </c>
      <c r="D20481" s="8" t="n">
        <v>2006</v>
      </c>
      <c r="E20481" s="19" t="n">
        <v>13.97</v>
      </c>
      <c r="F20481" s="19" t="n">
        <v>34</v>
      </c>
    </row>
    <row r="20482" customFormat="false" ht="15" hidden="false" customHeight="false" outlineLevel="0" collapsed="false">
      <c r="A20482" s="8" t="s">
        <v>9469</v>
      </c>
      <c r="B20482" s="8" t="s">
        <v>9470</v>
      </c>
      <c r="C20482" s="8" t="s">
        <v>2714</v>
      </c>
      <c r="D20482" s="8" t="n">
        <v>2006</v>
      </c>
      <c r="E20482" s="19" t="n">
        <v>3.048</v>
      </c>
      <c r="F20482" s="19" t="n">
        <v>34.7222222222222</v>
      </c>
    </row>
    <row r="20483" customFormat="false" ht="15" hidden="false" customHeight="false" outlineLevel="0" collapsed="false">
      <c r="A20483" s="8" t="s">
        <v>9469</v>
      </c>
      <c r="B20483" s="8" t="s">
        <v>9470</v>
      </c>
      <c r="C20483" s="8" t="s">
        <v>2715</v>
      </c>
      <c r="D20483" s="8" t="n">
        <v>2006</v>
      </c>
      <c r="E20483" s="19" t="n">
        <v>0</v>
      </c>
      <c r="F20483" s="19" t="n">
        <v>37</v>
      </c>
    </row>
    <row r="20484" customFormat="false" ht="15" hidden="false" customHeight="false" outlineLevel="0" collapsed="false">
      <c r="A20484" s="8" t="s">
        <v>9469</v>
      </c>
      <c r="B20484" s="8" t="s">
        <v>9470</v>
      </c>
      <c r="C20484" s="8" t="s">
        <v>2716</v>
      </c>
      <c r="D20484" s="8" t="n">
        <v>2006</v>
      </c>
      <c r="F20484" s="19" t="n">
        <v>37.8888888888889</v>
      </c>
    </row>
    <row r="20485" customFormat="false" ht="15" hidden="false" customHeight="false" outlineLevel="0" collapsed="false">
      <c r="A20485" s="8" t="s">
        <v>9469</v>
      </c>
      <c r="B20485" s="8" t="s">
        <v>9470</v>
      </c>
      <c r="C20485" s="8" t="s">
        <v>2717</v>
      </c>
      <c r="D20485" s="8" t="n">
        <v>2006</v>
      </c>
      <c r="E20485" s="19" t="n">
        <v>0.254</v>
      </c>
      <c r="F20485" s="19" t="n">
        <v>36.6111111111111</v>
      </c>
    </row>
    <row r="20486" customFormat="false" ht="15" hidden="false" customHeight="false" outlineLevel="0" collapsed="false">
      <c r="A20486" s="8" t="s">
        <v>9469</v>
      </c>
      <c r="B20486" s="8" t="s">
        <v>9470</v>
      </c>
      <c r="C20486" s="8" t="s">
        <v>2718</v>
      </c>
      <c r="D20486" s="8" t="n">
        <v>2006</v>
      </c>
      <c r="E20486" s="19" t="n">
        <v>33.02</v>
      </c>
      <c r="F20486" s="19" t="n">
        <v>31</v>
      </c>
    </row>
    <row r="20487" customFormat="false" ht="15" hidden="false" customHeight="false" outlineLevel="0" collapsed="false">
      <c r="A20487" s="8" t="s">
        <v>9469</v>
      </c>
      <c r="B20487" s="8" t="s">
        <v>9470</v>
      </c>
      <c r="C20487" s="8" t="s">
        <v>2719</v>
      </c>
      <c r="D20487" s="8" t="n">
        <v>2006</v>
      </c>
      <c r="E20487" s="19" t="n">
        <v>6.096</v>
      </c>
      <c r="F20487" s="19" t="n">
        <v>33.6111111111111</v>
      </c>
    </row>
    <row r="20488" customFormat="false" ht="15" hidden="false" customHeight="false" outlineLevel="0" collapsed="false">
      <c r="A20488" s="8" t="s">
        <v>9469</v>
      </c>
      <c r="B20488" s="8" t="s">
        <v>9470</v>
      </c>
      <c r="C20488" s="8" t="s">
        <v>2720</v>
      </c>
      <c r="D20488" s="8" t="n">
        <v>2006</v>
      </c>
      <c r="E20488" s="19" t="n">
        <v>32.004</v>
      </c>
      <c r="F20488" s="19" t="n">
        <v>33.3888888888889</v>
      </c>
    </row>
    <row r="20489" customFormat="false" ht="15" hidden="false" customHeight="false" outlineLevel="0" collapsed="false">
      <c r="A20489" s="8" t="s">
        <v>9469</v>
      </c>
      <c r="B20489" s="8" t="s">
        <v>9470</v>
      </c>
      <c r="C20489" s="8" t="s">
        <v>2721</v>
      </c>
      <c r="D20489" s="8" t="n">
        <v>2006</v>
      </c>
      <c r="E20489" s="19" t="n">
        <v>1.016</v>
      </c>
      <c r="F20489" s="19" t="n">
        <v>34</v>
      </c>
    </row>
    <row r="20490" customFormat="false" ht="15" hidden="false" customHeight="false" outlineLevel="0" collapsed="false">
      <c r="A20490" s="8" t="s">
        <v>9469</v>
      </c>
      <c r="B20490" s="8" t="s">
        <v>9470</v>
      </c>
      <c r="C20490" s="8" t="s">
        <v>2722</v>
      </c>
      <c r="D20490" s="8" t="n">
        <v>2006</v>
      </c>
      <c r="E20490" s="19" t="n">
        <v>35.052</v>
      </c>
      <c r="F20490" s="19" t="n">
        <v>33.8888888888889</v>
      </c>
    </row>
    <row r="20491" customFormat="false" ht="15" hidden="false" customHeight="false" outlineLevel="0" collapsed="false">
      <c r="A20491" s="8" t="s">
        <v>9469</v>
      </c>
      <c r="B20491" s="8" t="s">
        <v>9470</v>
      </c>
      <c r="C20491" s="8" t="s">
        <v>2723</v>
      </c>
      <c r="D20491" s="8" t="n">
        <v>2006</v>
      </c>
      <c r="E20491" s="19" t="n">
        <v>35.052</v>
      </c>
      <c r="F20491" s="19" t="n">
        <v>30.3888888888889</v>
      </c>
    </row>
    <row r="20492" customFormat="false" ht="15" hidden="false" customHeight="false" outlineLevel="0" collapsed="false">
      <c r="A20492" s="8" t="s">
        <v>9469</v>
      </c>
      <c r="B20492" s="8" t="s">
        <v>9470</v>
      </c>
      <c r="C20492" s="8" t="s">
        <v>2724</v>
      </c>
      <c r="D20492" s="8" t="n">
        <v>2006</v>
      </c>
      <c r="E20492" s="19" t="n">
        <v>45.974</v>
      </c>
      <c r="F20492" s="19" t="n">
        <v>30.3888888888889</v>
      </c>
    </row>
    <row r="20493" customFormat="false" ht="15" hidden="false" customHeight="false" outlineLevel="0" collapsed="false">
      <c r="A20493" s="8" t="s">
        <v>9469</v>
      </c>
      <c r="B20493" s="8" t="s">
        <v>9470</v>
      </c>
      <c r="C20493" s="8" t="s">
        <v>2725</v>
      </c>
      <c r="D20493" s="8" t="n">
        <v>2006</v>
      </c>
      <c r="E20493" s="19" t="n">
        <v>0.762</v>
      </c>
      <c r="F20493" s="19" t="n">
        <v>32</v>
      </c>
    </row>
    <row r="20494" customFormat="false" ht="15" hidden="false" customHeight="false" outlineLevel="0" collapsed="false">
      <c r="A20494" s="8" t="s">
        <v>9469</v>
      </c>
      <c r="B20494" s="8" t="s">
        <v>9470</v>
      </c>
      <c r="C20494" s="8" t="s">
        <v>2726</v>
      </c>
      <c r="D20494" s="8" t="n">
        <v>2006</v>
      </c>
      <c r="E20494" s="19" t="n">
        <v>0</v>
      </c>
      <c r="F20494" s="19" t="n">
        <v>31.2777777777778</v>
      </c>
    </row>
    <row r="20495" customFormat="false" ht="15" hidden="false" customHeight="false" outlineLevel="0" collapsed="false">
      <c r="A20495" s="8" t="s">
        <v>9469</v>
      </c>
      <c r="B20495" s="8" t="s">
        <v>9470</v>
      </c>
      <c r="C20495" s="8" t="s">
        <v>2727</v>
      </c>
      <c r="D20495" s="8" t="n">
        <v>2006</v>
      </c>
      <c r="E20495" s="19" t="n">
        <v>0.508</v>
      </c>
      <c r="F20495" s="19" t="n">
        <v>33.6111111111111</v>
      </c>
    </row>
    <row r="20496" customFormat="false" ht="15" hidden="false" customHeight="false" outlineLevel="0" collapsed="false">
      <c r="A20496" s="8" t="s">
        <v>9469</v>
      </c>
      <c r="B20496" s="8" t="s">
        <v>9470</v>
      </c>
      <c r="C20496" s="8" t="s">
        <v>2728</v>
      </c>
      <c r="D20496" s="8" t="n">
        <v>2006</v>
      </c>
      <c r="E20496" s="19" t="n">
        <v>4.064</v>
      </c>
      <c r="F20496" s="19" t="n">
        <v>32</v>
      </c>
    </row>
    <row r="20497" customFormat="false" ht="15" hidden="false" customHeight="false" outlineLevel="0" collapsed="false">
      <c r="A20497" s="8" t="s">
        <v>9469</v>
      </c>
      <c r="B20497" s="8" t="s">
        <v>9470</v>
      </c>
      <c r="C20497" s="8" t="s">
        <v>2729</v>
      </c>
      <c r="D20497" s="8" t="n">
        <v>2006</v>
      </c>
      <c r="E20497" s="19" t="n">
        <v>0</v>
      </c>
      <c r="F20497" s="19" t="n">
        <v>32.2222222222222</v>
      </c>
    </row>
    <row r="20498" customFormat="false" ht="15" hidden="false" customHeight="false" outlineLevel="0" collapsed="false">
      <c r="A20498" s="8" t="s">
        <v>9469</v>
      </c>
      <c r="B20498" s="8" t="s">
        <v>9470</v>
      </c>
      <c r="C20498" s="8" t="s">
        <v>2730</v>
      </c>
      <c r="D20498" s="8" t="n">
        <v>2006</v>
      </c>
      <c r="E20498" s="19" t="n">
        <v>0.508</v>
      </c>
      <c r="F20498" s="19" t="n">
        <v>32.1111111111111</v>
      </c>
    </row>
    <row r="20499" customFormat="false" ht="15" hidden="false" customHeight="false" outlineLevel="0" collapsed="false">
      <c r="A20499" s="8" t="s">
        <v>9469</v>
      </c>
      <c r="B20499" s="8" t="s">
        <v>9470</v>
      </c>
      <c r="C20499" s="8" t="s">
        <v>2731</v>
      </c>
      <c r="D20499" s="8" t="n">
        <v>2006</v>
      </c>
      <c r="E20499" s="19" t="n">
        <v>0</v>
      </c>
      <c r="F20499" s="19" t="n">
        <v>31.2222222222222</v>
      </c>
    </row>
    <row r="20500" customFormat="false" ht="15" hidden="false" customHeight="false" outlineLevel="0" collapsed="false">
      <c r="A20500" s="8" t="s">
        <v>9469</v>
      </c>
      <c r="B20500" s="8" t="s">
        <v>9470</v>
      </c>
      <c r="C20500" s="8" t="s">
        <v>2732</v>
      </c>
      <c r="D20500" s="8" t="n">
        <v>2006</v>
      </c>
      <c r="E20500" s="19" t="n">
        <v>0.508</v>
      </c>
      <c r="F20500" s="19" t="n">
        <v>33.2222222222222</v>
      </c>
    </row>
    <row r="20501" customFormat="false" ht="15" hidden="false" customHeight="false" outlineLevel="0" collapsed="false">
      <c r="A20501" s="8" t="s">
        <v>9469</v>
      </c>
      <c r="B20501" s="8" t="s">
        <v>9470</v>
      </c>
      <c r="C20501" s="8" t="s">
        <v>2733</v>
      </c>
      <c r="D20501" s="8" t="n">
        <v>2006</v>
      </c>
      <c r="E20501" s="19" t="n">
        <v>2.032</v>
      </c>
      <c r="F20501" s="19" t="n">
        <v>33.2222222222222</v>
      </c>
    </row>
    <row r="20502" customFormat="false" ht="15" hidden="false" customHeight="false" outlineLevel="0" collapsed="false">
      <c r="A20502" s="8" t="s">
        <v>9469</v>
      </c>
      <c r="B20502" s="8" t="s">
        <v>9470</v>
      </c>
      <c r="C20502" s="8" t="s">
        <v>2734</v>
      </c>
      <c r="D20502" s="8" t="n">
        <v>2006</v>
      </c>
      <c r="E20502" s="19" t="n">
        <v>0</v>
      </c>
      <c r="F20502" s="19" t="n">
        <v>33</v>
      </c>
    </row>
    <row r="20503" customFormat="false" ht="15" hidden="false" customHeight="false" outlineLevel="0" collapsed="false">
      <c r="A20503" s="8" t="s">
        <v>9469</v>
      </c>
      <c r="B20503" s="8" t="s">
        <v>9470</v>
      </c>
      <c r="C20503" s="8" t="s">
        <v>2735</v>
      </c>
      <c r="D20503" s="8" t="n">
        <v>2006</v>
      </c>
      <c r="E20503" s="19" t="n">
        <v>0</v>
      </c>
      <c r="F20503" s="19" t="n">
        <v>31</v>
      </c>
    </row>
    <row r="20504" customFormat="false" ht="15" hidden="false" customHeight="false" outlineLevel="0" collapsed="false">
      <c r="A20504" s="8" t="s">
        <v>9469</v>
      </c>
      <c r="B20504" s="8" t="s">
        <v>9470</v>
      </c>
      <c r="C20504" s="8" t="s">
        <v>2736</v>
      </c>
      <c r="D20504" s="8" t="n">
        <v>2006</v>
      </c>
      <c r="E20504" s="19" t="n">
        <v>6.096</v>
      </c>
      <c r="F20504" s="19" t="n">
        <v>26.8888888888889</v>
      </c>
    </row>
    <row r="20505" customFormat="false" ht="15" hidden="false" customHeight="false" outlineLevel="0" collapsed="false">
      <c r="A20505" s="8" t="s">
        <v>9469</v>
      </c>
      <c r="B20505" s="8" t="s">
        <v>9470</v>
      </c>
      <c r="C20505" s="8" t="s">
        <v>2737</v>
      </c>
      <c r="D20505" s="8" t="n">
        <v>2006</v>
      </c>
      <c r="E20505" s="19" t="n">
        <v>173.99</v>
      </c>
      <c r="F20505" s="19" t="n">
        <v>25</v>
      </c>
    </row>
    <row r="20506" customFormat="false" ht="15" hidden="false" customHeight="false" outlineLevel="0" collapsed="false">
      <c r="A20506" s="8" t="s">
        <v>9469</v>
      </c>
      <c r="B20506" s="8" t="s">
        <v>9470</v>
      </c>
      <c r="C20506" s="8" t="s">
        <v>2738</v>
      </c>
      <c r="D20506" s="8" t="n">
        <v>2006</v>
      </c>
      <c r="E20506" s="19" t="n">
        <v>6.096</v>
      </c>
      <c r="F20506" s="19" t="n">
        <v>30</v>
      </c>
    </row>
    <row r="20507" customFormat="false" ht="15" hidden="false" customHeight="false" outlineLevel="0" collapsed="false">
      <c r="A20507" s="8" t="s">
        <v>9469</v>
      </c>
      <c r="B20507" s="8" t="s">
        <v>9470</v>
      </c>
      <c r="C20507" s="8" t="s">
        <v>2739</v>
      </c>
      <c r="D20507" s="8" t="n">
        <v>2006</v>
      </c>
      <c r="E20507" s="19" t="n">
        <v>0.762</v>
      </c>
      <c r="F20507" s="19" t="n">
        <v>25.7777777777778</v>
      </c>
    </row>
    <row r="20508" customFormat="false" ht="15" hidden="false" customHeight="false" outlineLevel="0" collapsed="false">
      <c r="A20508" s="8" t="s">
        <v>9469</v>
      </c>
      <c r="B20508" s="8" t="s">
        <v>9470</v>
      </c>
      <c r="C20508" s="8" t="s">
        <v>2740</v>
      </c>
      <c r="D20508" s="8" t="n">
        <v>2006</v>
      </c>
      <c r="E20508" s="19" t="n">
        <v>0</v>
      </c>
      <c r="F20508" s="19" t="n">
        <v>29</v>
      </c>
    </row>
    <row r="20509" customFormat="false" ht="15" hidden="false" customHeight="false" outlineLevel="0" collapsed="false">
      <c r="A20509" s="8" t="s">
        <v>9469</v>
      </c>
      <c r="B20509" s="8" t="s">
        <v>9470</v>
      </c>
      <c r="C20509" s="8" t="s">
        <v>2741</v>
      </c>
      <c r="D20509" s="8" t="n">
        <v>2006</v>
      </c>
      <c r="E20509" s="19" t="n">
        <v>2.032</v>
      </c>
      <c r="F20509" s="19" t="n">
        <v>29.7222222222222</v>
      </c>
    </row>
    <row r="20510" customFormat="false" ht="15" hidden="false" customHeight="false" outlineLevel="0" collapsed="false">
      <c r="A20510" s="8" t="s">
        <v>9469</v>
      </c>
      <c r="B20510" s="8" t="s">
        <v>9470</v>
      </c>
      <c r="C20510" s="8" t="s">
        <v>2742</v>
      </c>
      <c r="D20510" s="8" t="n">
        <v>2006</v>
      </c>
      <c r="E20510" s="19" t="n">
        <v>17.018</v>
      </c>
      <c r="F20510" s="19" t="n">
        <v>30.2777777777778</v>
      </c>
    </row>
    <row r="20511" customFormat="false" ht="15" hidden="false" customHeight="false" outlineLevel="0" collapsed="false">
      <c r="A20511" s="8" t="s">
        <v>9469</v>
      </c>
      <c r="B20511" s="8" t="s">
        <v>9470</v>
      </c>
      <c r="C20511" s="8" t="s">
        <v>2743</v>
      </c>
      <c r="D20511" s="8" t="n">
        <v>2006</v>
      </c>
      <c r="E20511" s="19" t="n">
        <v>10.922</v>
      </c>
      <c r="F20511" s="19" t="n">
        <v>32</v>
      </c>
    </row>
    <row r="20512" customFormat="false" ht="15" hidden="false" customHeight="false" outlineLevel="0" collapsed="false">
      <c r="A20512" s="8" t="s">
        <v>9469</v>
      </c>
      <c r="B20512" s="8" t="s">
        <v>9470</v>
      </c>
      <c r="C20512" s="8" t="s">
        <v>2744</v>
      </c>
      <c r="D20512" s="8" t="n">
        <v>2006</v>
      </c>
      <c r="E20512" s="19" t="n">
        <v>11.938</v>
      </c>
      <c r="F20512" s="19" t="n">
        <v>32.6111111111111</v>
      </c>
    </row>
    <row r="20513" customFormat="false" ht="15" hidden="false" customHeight="false" outlineLevel="0" collapsed="false">
      <c r="A20513" s="8" t="s">
        <v>9469</v>
      </c>
      <c r="B20513" s="8" t="s">
        <v>9470</v>
      </c>
      <c r="C20513" s="8" t="s">
        <v>2745</v>
      </c>
      <c r="D20513" s="8" t="n">
        <v>2006</v>
      </c>
      <c r="E20513" s="19" t="n">
        <v>0</v>
      </c>
      <c r="F20513" s="19" t="n">
        <v>32.5</v>
      </c>
    </row>
    <row r="20514" customFormat="false" ht="15" hidden="false" customHeight="false" outlineLevel="0" collapsed="false">
      <c r="A20514" s="8" t="s">
        <v>9469</v>
      </c>
      <c r="B20514" s="8" t="s">
        <v>9470</v>
      </c>
      <c r="C20514" s="8" t="s">
        <v>2746</v>
      </c>
      <c r="D20514" s="8" t="n">
        <v>2006</v>
      </c>
      <c r="E20514" s="19" t="n">
        <v>0.508</v>
      </c>
      <c r="F20514" s="19" t="n">
        <v>26.6111111111111</v>
      </c>
    </row>
    <row r="20515" customFormat="false" ht="15" hidden="false" customHeight="false" outlineLevel="0" collapsed="false">
      <c r="A20515" s="8" t="s">
        <v>9469</v>
      </c>
      <c r="B20515" s="8" t="s">
        <v>9470</v>
      </c>
      <c r="C20515" s="8" t="s">
        <v>2747</v>
      </c>
      <c r="D20515" s="8" t="n">
        <v>2006</v>
      </c>
      <c r="E20515" s="19" t="n">
        <v>16.002</v>
      </c>
      <c r="F20515" s="19" t="n">
        <v>25.8888888888889</v>
      </c>
    </row>
    <row r="20516" customFormat="false" ht="15" hidden="false" customHeight="false" outlineLevel="0" collapsed="false">
      <c r="A20516" s="8" t="s">
        <v>9469</v>
      </c>
      <c r="B20516" s="8" t="s">
        <v>9470</v>
      </c>
      <c r="C20516" s="8" t="s">
        <v>2748</v>
      </c>
      <c r="D20516" s="8" t="n">
        <v>2006</v>
      </c>
      <c r="E20516" s="19" t="n">
        <v>11.938</v>
      </c>
      <c r="F20516" s="19" t="n">
        <v>29</v>
      </c>
    </row>
    <row r="20517" customFormat="false" ht="15" hidden="false" customHeight="false" outlineLevel="0" collapsed="false">
      <c r="A20517" s="8" t="s">
        <v>9469</v>
      </c>
      <c r="B20517" s="8" t="s">
        <v>9470</v>
      </c>
      <c r="C20517" s="8" t="s">
        <v>2749</v>
      </c>
      <c r="D20517" s="8" t="n">
        <v>2006</v>
      </c>
      <c r="E20517" s="19" t="n">
        <v>0.762</v>
      </c>
      <c r="F20517" s="19" t="n">
        <v>29</v>
      </c>
    </row>
    <row r="20518" customFormat="false" ht="15" hidden="false" customHeight="false" outlineLevel="0" collapsed="false">
      <c r="A20518" s="8" t="s">
        <v>9469</v>
      </c>
      <c r="B20518" s="8" t="s">
        <v>9470</v>
      </c>
      <c r="C20518" s="8" t="s">
        <v>2750</v>
      </c>
      <c r="D20518" s="8" t="n">
        <v>2006</v>
      </c>
      <c r="E20518" s="19" t="n">
        <v>7.874</v>
      </c>
      <c r="F20518" s="19" t="n">
        <v>29.1111111111111</v>
      </c>
    </row>
    <row r="20519" customFormat="false" ht="15" hidden="false" customHeight="false" outlineLevel="0" collapsed="false">
      <c r="A20519" s="8" t="s">
        <v>9469</v>
      </c>
      <c r="B20519" s="8" t="s">
        <v>9470</v>
      </c>
      <c r="C20519" s="8" t="s">
        <v>2751</v>
      </c>
      <c r="D20519" s="8" t="n">
        <v>2006</v>
      </c>
      <c r="E20519" s="19" t="n">
        <v>0.254</v>
      </c>
      <c r="F20519" s="19" t="n">
        <v>31</v>
      </c>
    </row>
    <row r="20520" customFormat="false" ht="15" hidden="false" customHeight="false" outlineLevel="0" collapsed="false">
      <c r="A20520" s="8" t="s">
        <v>9469</v>
      </c>
      <c r="B20520" s="8" t="s">
        <v>9470</v>
      </c>
      <c r="C20520" s="8" t="s">
        <v>2752</v>
      </c>
      <c r="D20520" s="8" t="n">
        <v>2006</v>
      </c>
      <c r="E20520" s="19" t="n">
        <v>0</v>
      </c>
      <c r="F20520" s="19" t="n">
        <v>30</v>
      </c>
    </row>
    <row r="20521" customFormat="false" ht="15" hidden="false" customHeight="false" outlineLevel="0" collapsed="false">
      <c r="A20521" s="8" t="s">
        <v>9469</v>
      </c>
      <c r="B20521" s="8" t="s">
        <v>9470</v>
      </c>
      <c r="C20521" s="8" t="s">
        <v>2753</v>
      </c>
      <c r="D20521" s="8" t="n">
        <v>2006</v>
      </c>
      <c r="E20521" s="19" t="n">
        <v>2.032</v>
      </c>
      <c r="F20521" s="19" t="n">
        <v>28.7777777777778</v>
      </c>
    </row>
    <row r="20522" customFormat="false" ht="15" hidden="false" customHeight="false" outlineLevel="0" collapsed="false">
      <c r="A20522" s="8" t="s">
        <v>9469</v>
      </c>
      <c r="B20522" s="8" t="s">
        <v>9470</v>
      </c>
      <c r="C20522" s="8" t="s">
        <v>2754</v>
      </c>
      <c r="D20522" s="8" t="n">
        <v>2006</v>
      </c>
      <c r="E20522" s="19" t="n">
        <v>20.066</v>
      </c>
      <c r="F20522" s="19" t="n">
        <v>29.6111111111111</v>
      </c>
    </row>
    <row r="20523" customFormat="false" ht="15" hidden="false" customHeight="false" outlineLevel="0" collapsed="false">
      <c r="A20523" s="8" t="s">
        <v>9469</v>
      </c>
      <c r="B20523" s="8" t="s">
        <v>9470</v>
      </c>
      <c r="C20523" s="8" t="s">
        <v>2755</v>
      </c>
      <c r="D20523" s="8" t="n">
        <v>2006</v>
      </c>
      <c r="E20523" s="19" t="n">
        <v>23.114</v>
      </c>
      <c r="F20523" s="19" t="n">
        <v>28</v>
      </c>
    </row>
    <row r="20524" customFormat="false" ht="15" hidden="false" customHeight="false" outlineLevel="0" collapsed="false">
      <c r="A20524" s="8" t="s">
        <v>9469</v>
      </c>
      <c r="B20524" s="8" t="s">
        <v>9470</v>
      </c>
      <c r="C20524" s="8" t="s">
        <v>2756</v>
      </c>
      <c r="D20524" s="8" t="n">
        <v>2006</v>
      </c>
      <c r="E20524" s="19" t="n">
        <v>13.97</v>
      </c>
      <c r="F20524" s="19" t="n">
        <v>24</v>
      </c>
    </row>
    <row r="20525" customFormat="false" ht="15" hidden="false" customHeight="false" outlineLevel="0" collapsed="false">
      <c r="A20525" s="8" t="s">
        <v>9469</v>
      </c>
      <c r="B20525" s="8" t="s">
        <v>9470</v>
      </c>
      <c r="C20525" s="8" t="s">
        <v>2757</v>
      </c>
      <c r="D20525" s="8" t="n">
        <v>2006</v>
      </c>
      <c r="E20525" s="19" t="n">
        <v>30.988</v>
      </c>
      <c r="F20525" s="19" t="n">
        <v>27.6111111111111</v>
      </c>
    </row>
    <row r="20526" customFormat="false" ht="15" hidden="false" customHeight="false" outlineLevel="0" collapsed="false">
      <c r="A20526" s="8" t="s">
        <v>9469</v>
      </c>
      <c r="B20526" s="8" t="s">
        <v>9470</v>
      </c>
      <c r="C20526" s="8" t="s">
        <v>2758</v>
      </c>
      <c r="D20526" s="8" t="n">
        <v>2006</v>
      </c>
      <c r="E20526" s="19" t="n">
        <v>0</v>
      </c>
      <c r="F20526" s="19" t="n">
        <v>30.2222222222222</v>
      </c>
    </row>
    <row r="20527" customFormat="false" ht="15" hidden="false" customHeight="false" outlineLevel="0" collapsed="false">
      <c r="A20527" s="8" t="s">
        <v>9469</v>
      </c>
      <c r="B20527" s="8" t="s">
        <v>9470</v>
      </c>
      <c r="C20527" s="8" t="s">
        <v>2759</v>
      </c>
      <c r="D20527" s="8" t="n">
        <v>2006</v>
      </c>
      <c r="E20527" s="19" t="n">
        <v>10.922</v>
      </c>
      <c r="F20527" s="19" t="n">
        <v>31</v>
      </c>
    </row>
    <row r="20528" customFormat="false" ht="15" hidden="false" customHeight="false" outlineLevel="0" collapsed="false">
      <c r="A20528" s="8" t="s">
        <v>9469</v>
      </c>
      <c r="B20528" s="8" t="s">
        <v>9470</v>
      </c>
      <c r="C20528" s="8" t="s">
        <v>2760</v>
      </c>
      <c r="D20528" s="8" t="n">
        <v>2006</v>
      </c>
      <c r="E20528" s="19" t="n">
        <v>2.032</v>
      </c>
      <c r="F20528" s="19" t="n">
        <v>30.2222222222222</v>
      </c>
    </row>
    <row r="20529" customFormat="false" ht="15" hidden="false" customHeight="false" outlineLevel="0" collapsed="false">
      <c r="A20529" s="8" t="s">
        <v>9469</v>
      </c>
      <c r="B20529" s="8" t="s">
        <v>9470</v>
      </c>
      <c r="C20529" s="8" t="s">
        <v>2761</v>
      </c>
      <c r="D20529" s="8" t="n">
        <v>2006</v>
      </c>
      <c r="E20529" s="19" t="n">
        <v>2.032</v>
      </c>
      <c r="F20529" s="19" t="n">
        <v>31</v>
      </c>
    </row>
    <row r="20530" customFormat="false" ht="15" hidden="false" customHeight="false" outlineLevel="0" collapsed="false">
      <c r="A20530" s="8" t="s">
        <v>9469</v>
      </c>
      <c r="B20530" s="8" t="s">
        <v>9470</v>
      </c>
      <c r="C20530" s="8" t="s">
        <v>2762</v>
      </c>
      <c r="D20530" s="8" t="n">
        <v>2006</v>
      </c>
      <c r="E20530" s="19" t="n">
        <v>4.064</v>
      </c>
      <c r="F20530" s="19" t="n">
        <v>32.5</v>
      </c>
    </row>
    <row r="20531" customFormat="false" ht="15" hidden="false" customHeight="false" outlineLevel="0" collapsed="false">
      <c r="A20531" s="8" t="s">
        <v>9469</v>
      </c>
      <c r="B20531" s="8" t="s">
        <v>9470</v>
      </c>
      <c r="C20531" s="8" t="s">
        <v>2763</v>
      </c>
      <c r="D20531" s="8" t="n">
        <v>2006</v>
      </c>
      <c r="E20531" s="19" t="n">
        <v>12.954</v>
      </c>
      <c r="F20531" s="19" t="n">
        <v>25.5</v>
      </c>
    </row>
    <row r="20532" customFormat="false" ht="15" hidden="false" customHeight="false" outlineLevel="0" collapsed="false">
      <c r="A20532" s="8" t="s">
        <v>9469</v>
      </c>
      <c r="B20532" s="8" t="s">
        <v>9470</v>
      </c>
      <c r="C20532" s="8" t="s">
        <v>2764</v>
      </c>
      <c r="D20532" s="8" t="n">
        <v>2006</v>
      </c>
      <c r="E20532" s="19" t="n">
        <v>50.038</v>
      </c>
      <c r="F20532" s="19" t="n">
        <v>31.1111111111111</v>
      </c>
    </row>
    <row r="20533" customFormat="false" ht="15" hidden="false" customHeight="false" outlineLevel="0" collapsed="false">
      <c r="A20533" s="8" t="s">
        <v>9469</v>
      </c>
      <c r="B20533" s="8" t="s">
        <v>9470</v>
      </c>
      <c r="C20533" s="8" t="s">
        <v>2765</v>
      </c>
      <c r="D20533" s="8" t="n">
        <v>2006</v>
      </c>
      <c r="E20533" s="19" t="n">
        <v>0</v>
      </c>
      <c r="F20533" s="19" t="n">
        <v>31.7777777777778</v>
      </c>
    </row>
    <row r="20534" customFormat="false" ht="15" hidden="false" customHeight="false" outlineLevel="0" collapsed="false">
      <c r="A20534" s="8" t="s">
        <v>9469</v>
      </c>
      <c r="B20534" s="8" t="s">
        <v>9470</v>
      </c>
      <c r="C20534" s="8" t="s">
        <v>2766</v>
      </c>
      <c r="D20534" s="8" t="n">
        <v>2006</v>
      </c>
      <c r="F20534" s="19" t="n">
        <v>29.7777777777778</v>
      </c>
    </row>
    <row r="20535" customFormat="false" ht="15" hidden="false" customHeight="false" outlineLevel="0" collapsed="false">
      <c r="A20535" s="8" t="s">
        <v>9469</v>
      </c>
      <c r="B20535" s="8" t="s">
        <v>9470</v>
      </c>
      <c r="C20535" s="8" t="s">
        <v>2767</v>
      </c>
      <c r="D20535" s="8" t="n">
        <v>2006</v>
      </c>
      <c r="E20535" s="19" t="n">
        <v>0</v>
      </c>
      <c r="F20535" s="19" t="n">
        <v>32.2222222222222</v>
      </c>
    </row>
    <row r="20536" customFormat="false" ht="15" hidden="false" customHeight="false" outlineLevel="0" collapsed="false">
      <c r="A20536" s="8" t="s">
        <v>9469</v>
      </c>
      <c r="B20536" s="8" t="s">
        <v>9470</v>
      </c>
      <c r="C20536" s="8" t="s">
        <v>2768</v>
      </c>
      <c r="D20536" s="8" t="n">
        <v>2006</v>
      </c>
      <c r="E20536" s="19" t="n">
        <v>21.082</v>
      </c>
      <c r="F20536" s="19" t="n">
        <v>29.2222222222222</v>
      </c>
    </row>
    <row r="20537" customFormat="false" ht="15" hidden="false" customHeight="false" outlineLevel="0" collapsed="false">
      <c r="A20537" s="8" t="s">
        <v>9469</v>
      </c>
      <c r="B20537" s="8" t="s">
        <v>9470</v>
      </c>
      <c r="C20537" s="8" t="s">
        <v>2769</v>
      </c>
      <c r="D20537" s="8" t="n">
        <v>2006</v>
      </c>
      <c r="E20537" s="19" t="n">
        <v>0</v>
      </c>
      <c r="F20537" s="19" t="n">
        <v>32.3888888888889</v>
      </c>
    </row>
    <row r="20538" customFormat="false" ht="15" hidden="false" customHeight="false" outlineLevel="0" collapsed="false">
      <c r="A20538" s="8" t="s">
        <v>9469</v>
      </c>
      <c r="B20538" s="8" t="s">
        <v>9470</v>
      </c>
      <c r="C20538" s="8" t="s">
        <v>2770</v>
      </c>
      <c r="D20538" s="8" t="n">
        <v>2006</v>
      </c>
      <c r="E20538" s="19" t="n">
        <v>0</v>
      </c>
      <c r="F20538" s="19" t="n">
        <v>33.3888888888889</v>
      </c>
    </row>
    <row r="20539" customFormat="false" ht="15" hidden="false" customHeight="false" outlineLevel="0" collapsed="false">
      <c r="A20539" s="8" t="s">
        <v>9469</v>
      </c>
      <c r="B20539" s="8" t="s">
        <v>9470</v>
      </c>
      <c r="C20539" s="8" t="s">
        <v>2771</v>
      </c>
      <c r="D20539" s="8" t="n">
        <v>2006</v>
      </c>
      <c r="E20539" s="19" t="n">
        <v>4.064</v>
      </c>
      <c r="F20539" s="19" t="n">
        <v>33.6111111111111</v>
      </c>
    </row>
    <row r="20540" customFormat="false" ht="15" hidden="false" customHeight="false" outlineLevel="0" collapsed="false">
      <c r="A20540" s="8" t="s">
        <v>9469</v>
      </c>
      <c r="B20540" s="8" t="s">
        <v>9470</v>
      </c>
      <c r="C20540" s="8" t="s">
        <v>2772</v>
      </c>
      <c r="D20540" s="8" t="n">
        <v>2006</v>
      </c>
      <c r="E20540" s="19" t="n">
        <v>14.986</v>
      </c>
      <c r="F20540" s="19" t="n">
        <v>30.5</v>
      </c>
    </row>
    <row r="20541" customFormat="false" ht="15" hidden="false" customHeight="false" outlineLevel="0" collapsed="false">
      <c r="A20541" s="8" t="s">
        <v>9469</v>
      </c>
      <c r="B20541" s="8" t="s">
        <v>9470</v>
      </c>
      <c r="C20541" s="8" t="s">
        <v>2773</v>
      </c>
      <c r="D20541" s="8" t="n">
        <v>2006</v>
      </c>
      <c r="E20541" s="19" t="n">
        <v>0</v>
      </c>
      <c r="F20541" s="19" t="n">
        <v>29</v>
      </c>
    </row>
    <row r="20542" customFormat="false" ht="15" hidden="false" customHeight="false" outlineLevel="0" collapsed="false">
      <c r="A20542" s="8" t="s">
        <v>9469</v>
      </c>
      <c r="B20542" s="8" t="s">
        <v>9470</v>
      </c>
      <c r="C20542" s="8" t="s">
        <v>2774</v>
      </c>
      <c r="D20542" s="8" t="n">
        <v>2006</v>
      </c>
      <c r="E20542" s="19" t="n">
        <v>4.064</v>
      </c>
      <c r="F20542" s="19" t="n">
        <v>27.2222222222222</v>
      </c>
    </row>
    <row r="20543" customFormat="false" ht="15" hidden="false" customHeight="false" outlineLevel="0" collapsed="false">
      <c r="A20543" s="8" t="s">
        <v>9469</v>
      </c>
      <c r="B20543" s="8" t="s">
        <v>9470</v>
      </c>
      <c r="C20543" s="8" t="s">
        <v>2775</v>
      </c>
      <c r="D20543" s="8" t="n">
        <v>2006</v>
      </c>
      <c r="E20543" s="19" t="n">
        <v>0.254</v>
      </c>
      <c r="F20543" s="19" t="n">
        <v>29.3888888888889</v>
      </c>
    </row>
    <row r="20544" customFormat="false" ht="15" hidden="false" customHeight="false" outlineLevel="0" collapsed="false">
      <c r="A20544" s="8" t="s">
        <v>9469</v>
      </c>
      <c r="B20544" s="8" t="s">
        <v>9470</v>
      </c>
      <c r="C20544" s="8" t="s">
        <v>2776</v>
      </c>
      <c r="D20544" s="8" t="n">
        <v>2006</v>
      </c>
      <c r="E20544" s="19" t="n">
        <v>2.032</v>
      </c>
      <c r="F20544" s="19" t="n">
        <v>31.2222222222222</v>
      </c>
    </row>
    <row r="20545" customFormat="false" ht="15" hidden="false" customHeight="false" outlineLevel="0" collapsed="false">
      <c r="A20545" s="8" t="s">
        <v>9469</v>
      </c>
      <c r="B20545" s="8" t="s">
        <v>9470</v>
      </c>
      <c r="C20545" s="8" t="s">
        <v>2777</v>
      </c>
      <c r="D20545" s="8" t="n">
        <v>2006</v>
      </c>
      <c r="E20545" s="19" t="n">
        <v>0</v>
      </c>
      <c r="F20545" s="19" t="n">
        <v>31.5</v>
      </c>
    </row>
    <row r="20546" customFormat="false" ht="15" hidden="false" customHeight="false" outlineLevel="0" collapsed="false">
      <c r="A20546" s="8" t="s">
        <v>9469</v>
      </c>
      <c r="B20546" s="8" t="s">
        <v>9470</v>
      </c>
      <c r="C20546" s="8" t="s">
        <v>2778</v>
      </c>
      <c r="D20546" s="8" t="n">
        <v>2006</v>
      </c>
      <c r="E20546" s="19" t="n">
        <v>0.508</v>
      </c>
      <c r="F20546" s="19" t="n">
        <v>29</v>
      </c>
    </row>
    <row r="20547" customFormat="false" ht="15" hidden="false" customHeight="false" outlineLevel="0" collapsed="false">
      <c r="A20547" s="8" t="s">
        <v>9469</v>
      </c>
      <c r="B20547" s="8" t="s">
        <v>9470</v>
      </c>
      <c r="C20547" s="8" t="s">
        <v>2779</v>
      </c>
      <c r="D20547" s="8" t="n">
        <v>2006</v>
      </c>
      <c r="E20547" s="19" t="n">
        <v>0</v>
      </c>
      <c r="F20547" s="19" t="n">
        <v>30.7777777777778</v>
      </c>
    </row>
    <row r="20548" customFormat="false" ht="15" hidden="false" customHeight="false" outlineLevel="0" collapsed="false">
      <c r="A20548" s="8" t="s">
        <v>9469</v>
      </c>
      <c r="B20548" s="8" t="s">
        <v>9470</v>
      </c>
      <c r="C20548" s="8" t="s">
        <v>2780</v>
      </c>
      <c r="D20548" s="8" t="n">
        <v>2006</v>
      </c>
      <c r="E20548" s="19" t="n">
        <v>3.048</v>
      </c>
      <c r="F20548" s="19" t="n">
        <v>25.2222222222222</v>
      </c>
    </row>
    <row r="20549" customFormat="false" ht="15" hidden="false" customHeight="false" outlineLevel="0" collapsed="false">
      <c r="A20549" s="8" t="s">
        <v>9469</v>
      </c>
      <c r="B20549" s="8" t="s">
        <v>9470</v>
      </c>
      <c r="C20549" s="8" t="s">
        <v>2781</v>
      </c>
      <c r="D20549" s="8" t="n">
        <v>2006</v>
      </c>
      <c r="E20549" s="19" t="n">
        <v>55.118</v>
      </c>
      <c r="F20549" s="19" t="n">
        <v>25.6111111111111</v>
      </c>
    </row>
    <row r="20550" customFormat="false" ht="15" hidden="false" customHeight="false" outlineLevel="0" collapsed="false">
      <c r="A20550" s="8" t="s">
        <v>9469</v>
      </c>
      <c r="B20550" s="8" t="s">
        <v>9470</v>
      </c>
      <c r="C20550" s="8" t="s">
        <v>2782</v>
      </c>
      <c r="D20550" s="8" t="n">
        <v>2006</v>
      </c>
      <c r="E20550" s="19" t="n">
        <v>5.08</v>
      </c>
      <c r="F20550" s="19" t="n">
        <v>29</v>
      </c>
    </row>
    <row r="20551" customFormat="false" ht="15" hidden="false" customHeight="false" outlineLevel="0" collapsed="false">
      <c r="A20551" s="8" t="s">
        <v>9469</v>
      </c>
      <c r="B20551" s="8" t="s">
        <v>9470</v>
      </c>
      <c r="C20551" s="8" t="s">
        <v>2783</v>
      </c>
      <c r="D20551" s="8" t="n">
        <v>2006</v>
      </c>
      <c r="E20551" s="19" t="n">
        <v>0</v>
      </c>
      <c r="F20551" s="19" t="n">
        <v>32</v>
      </c>
    </row>
    <row r="20552" customFormat="false" ht="15" hidden="false" customHeight="false" outlineLevel="0" collapsed="false">
      <c r="A20552" s="8" t="s">
        <v>9469</v>
      </c>
      <c r="B20552" s="8" t="s">
        <v>9470</v>
      </c>
      <c r="C20552" s="8" t="s">
        <v>2784</v>
      </c>
      <c r="D20552" s="8" t="n">
        <v>2006</v>
      </c>
      <c r="E20552" s="19" t="n">
        <v>0</v>
      </c>
      <c r="F20552" s="19" t="n">
        <v>33.5</v>
      </c>
    </row>
    <row r="20553" customFormat="false" ht="15" hidden="false" customHeight="false" outlineLevel="0" collapsed="false">
      <c r="A20553" s="8" t="s">
        <v>9469</v>
      </c>
      <c r="B20553" s="8" t="s">
        <v>9470</v>
      </c>
      <c r="C20553" s="8" t="s">
        <v>2785</v>
      </c>
      <c r="D20553" s="8" t="n">
        <v>2006</v>
      </c>
      <c r="E20553" s="19" t="n">
        <v>2.032</v>
      </c>
      <c r="F20553" s="19" t="n">
        <v>32.3888888888889</v>
      </c>
    </row>
    <row r="20554" customFormat="false" ht="15" hidden="false" customHeight="false" outlineLevel="0" collapsed="false">
      <c r="A20554" s="8" t="s">
        <v>9469</v>
      </c>
      <c r="B20554" s="8" t="s">
        <v>9470</v>
      </c>
      <c r="C20554" s="8" t="s">
        <v>2786</v>
      </c>
      <c r="D20554" s="8" t="n">
        <v>2006</v>
      </c>
      <c r="E20554" s="19" t="n">
        <v>0.508</v>
      </c>
      <c r="F20554" s="19" t="n">
        <v>27.7777777777778</v>
      </c>
    </row>
    <row r="20555" customFormat="false" ht="15" hidden="false" customHeight="false" outlineLevel="0" collapsed="false">
      <c r="A20555" s="8" t="s">
        <v>9469</v>
      </c>
      <c r="B20555" s="8" t="s">
        <v>9470</v>
      </c>
      <c r="C20555" s="8" t="s">
        <v>2787</v>
      </c>
      <c r="D20555" s="8" t="n">
        <v>2006</v>
      </c>
      <c r="E20555" s="19" t="n">
        <v>24.892</v>
      </c>
      <c r="F20555" s="19" t="n">
        <v>31</v>
      </c>
    </row>
    <row r="20556" customFormat="false" ht="15" hidden="false" customHeight="false" outlineLevel="0" collapsed="false">
      <c r="A20556" s="8" t="s">
        <v>9469</v>
      </c>
      <c r="B20556" s="8" t="s">
        <v>9470</v>
      </c>
      <c r="C20556" s="8" t="s">
        <v>2788</v>
      </c>
      <c r="D20556" s="8" t="n">
        <v>2006</v>
      </c>
      <c r="E20556" s="19" t="n">
        <v>59.944</v>
      </c>
      <c r="F20556" s="19" t="n">
        <v>32.7777777777778</v>
      </c>
    </row>
    <row r="20557" customFormat="false" ht="15" hidden="false" customHeight="false" outlineLevel="0" collapsed="false">
      <c r="A20557" s="8" t="s">
        <v>9469</v>
      </c>
      <c r="B20557" s="8" t="s">
        <v>9470</v>
      </c>
      <c r="C20557" s="8" t="s">
        <v>2789</v>
      </c>
      <c r="D20557" s="8" t="n">
        <v>2006</v>
      </c>
      <c r="E20557" s="19" t="n">
        <v>0</v>
      </c>
      <c r="F20557" s="19" t="n">
        <v>33.5</v>
      </c>
    </row>
    <row r="20558" customFormat="false" ht="15" hidden="false" customHeight="false" outlineLevel="0" collapsed="false">
      <c r="A20558" s="8" t="s">
        <v>9469</v>
      </c>
      <c r="B20558" s="8" t="s">
        <v>9470</v>
      </c>
      <c r="C20558" s="8" t="s">
        <v>2790</v>
      </c>
      <c r="D20558" s="8" t="n">
        <v>2006</v>
      </c>
      <c r="F20558" s="19" t="n">
        <v>33.5</v>
      </c>
    </row>
    <row r="20559" customFormat="false" ht="15" hidden="false" customHeight="false" outlineLevel="0" collapsed="false">
      <c r="A20559" s="8" t="s">
        <v>9469</v>
      </c>
      <c r="B20559" s="8" t="s">
        <v>9470</v>
      </c>
      <c r="C20559" s="8" t="s">
        <v>2791</v>
      </c>
      <c r="D20559" s="8" t="n">
        <v>2006</v>
      </c>
      <c r="E20559" s="19" t="n">
        <v>0</v>
      </c>
      <c r="F20559" s="19" t="n">
        <v>33</v>
      </c>
    </row>
    <row r="20560" customFormat="false" ht="15" hidden="false" customHeight="false" outlineLevel="0" collapsed="false">
      <c r="A20560" s="8" t="s">
        <v>9469</v>
      </c>
      <c r="B20560" s="8" t="s">
        <v>9470</v>
      </c>
      <c r="C20560" s="8" t="s">
        <v>2792</v>
      </c>
      <c r="D20560" s="8" t="n">
        <v>2006</v>
      </c>
      <c r="E20560" s="19" t="n">
        <v>29.972</v>
      </c>
      <c r="F20560" s="19" t="n">
        <v>34.3888888888889</v>
      </c>
    </row>
    <row r="20561" customFormat="false" ht="15" hidden="false" customHeight="false" outlineLevel="0" collapsed="false">
      <c r="A20561" s="8" t="s">
        <v>9469</v>
      </c>
      <c r="B20561" s="8" t="s">
        <v>9470</v>
      </c>
      <c r="C20561" s="8" t="s">
        <v>2793</v>
      </c>
      <c r="D20561" s="8" t="n">
        <v>2006</v>
      </c>
      <c r="E20561" s="19" t="n">
        <v>0</v>
      </c>
      <c r="F20561" s="19" t="n">
        <v>33.3888888888889</v>
      </c>
    </row>
    <row r="20562" customFormat="false" ht="15" hidden="false" customHeight="false" outlineLevel="0" collapsed="false">
      <c r="A20562" s="8" t="s">
        <v>9469</v>
      </c>
      <c r="B20562" s="8" t="s">
        <v>9470</v>
      </c>
      <c r="C20562" s="8" t="s">
        <v>2794</v>
      </c>
      <c r="D20562" s="8" t="n">
        <v>2006</v>
      </c>
      <c r="E20562" s="19" t="n">
        <v>0.254</v>
      </c>
      <c r="F20562" s="19" t="n">
        <v>34.3888888888889</v>
      </c>
    </row>
    <row r="20563" customFormat="false" ht="15" hidden="false" customHeight="false" outlineLevel="0" collapsed="false">
      <c r="A20563" s="8" t="s">
        <v>9469</v>
      </c>
      <c r="B20563" s="8" t="s">
        <v>9470</v>
      </c>
      <c r="C20563" s="8" t="s">
        <v>2795</v>
      </c>
      <c r="D20563" s="8" t="n">
        <v>2006</v>
      </c>
      <c r="E20563" s="19" t="n">
        <v>21.082</v>
      </c>
      <c r="F20563" s="19" t="n">
        <v>33</v>
      </c>
    </row>
    <row r="20564" customFormat="false" ht="15" hidden="false" customHeight="false" outlineLevel="0" collapsed="false">
      <c r="A20564" s="8" t="s">
        <v>9469</v>
      </c>
      <c r="B20564" s="8" t="s">
        <v>9470</v>
      </c>
      <c r="C20564" s="8" t="s">
        <v>2796</v>
      </c>
      <c r="D20564" s="8" t="n">
        <v>2006</v>
      </c>
      <c r="E20564" s="19" t="n">
        <v>46.99</v>
      </c>
      <c r="F20564" s="19" t="n">
        <v>33.1111111111111</v>
      </c>
    </row>
    <row r="20565" customFormat="false" ht="15" hidden="false" customHeight="false" outlineLevel="0" collapsed="false">
      <c r="A20565" s="8" t="s">
        <v>9469</v>
      </c>
      <c r="B20565" s="8" t="s">
        <v>9470</v>
      </c>
      <c r="C20565" s="8" t="s">
        <v>2797</v>
      </c>
      <c r="D20565" s="8" t="n">
        <v>2006</v>
      </c>
      <c r="E20565" s="19" t="n">
        <v>18.034</v>
      </c>
      <c r="F20565" s="19" t="n">
        <v>32.2222222222222</v>
      </c>
    </row>
    <row r="20566" customFormat="false" ht="15" hidden="false" customHeight="false" outlineLevel="0" collapsed="false">
      <c r="A20566" s="8" t="s">
        <v>9469</v>
      </c>
      <c r="B20566" s="8" t="s">
        <v>9470</v>
      </c>
      <c r="C20566" s="8" t="s">
        <v>2798</v>
      </c>
      <c r="D20566" s="8" t="n">
        <v>2006</v>
      </c>
      <c r="E20566" s="19" t="n">
        <v>6.096</v>
      </c>
      <c r="F20566" s="19" t="n">
        <v>33</v>
      </c>
    </row>
    <row r="20567" customFormat="false" ht="15" hidden="false" customHeight="false" outlineLevel="0" collapsed="false">
      <c r="A20567" s="8" t="s">
        <v>9469</v>
      </c>
      <c r="B20567" s="8" t="s">
        <v>9470</v>
      </c>
      <c r="C20567" s="8" t="s">
        <v>2799</v>
      </c>
      <c r="D20567" s="8" t="n">
        <v>2006</v>
      </c>
      <c r="E20567" s="19" t="n">
        <v>0</v>
      </c>
      <c r="F20567" s="19" t="n">
        <v>31.2222222222222</v>
      </c>
    </row>
    <row r="20568" customFormat="false" ht="15" hidden="false" customHeight="false" outlineLevel="0" collapsed="false">
      <c r="A20568" s="8" t="s">
        <v>9469</v>
      </c>
      <c r="B20568" s="8" t="s">
        <v>9470</v>
      </c>
      <c r="C20568" s="8" t="s">
        <v>2800</v>
      </c>
      <c r="D20568" s="8" t="n">
        <v>2006</v>
      </c>
      <c r="E20568" s="19" t="n">
        <v>11.938</v>
      </c>
      <c r="F20568" s="19" t="n">
        <v>33.6111111111111</v>
      </c>
    </row>
    <row r="20569" customFormat="false" ht="15" hidden="false" customHeight="false" outlineLevel="0" collapsed="false">
      <c r="A20569" s="8" t="s">
        <v>9469</v>
      </c>
      <c r="B20569" s="8" t="s">
        <v>9470</v>
      </c>
      <c r="C20569" s="8" t="s">
        <v>2801</v>
      </c>
      <c r="D20569" s="8" t="n">
        <v>2006</v>
      </c>
      <c r="E20569" s="19" t="n">
        <v>6.096</v>
      </c>
      <c r="F20569" s="19" t="n">
        <v>33.3888888888889</v>
      </c>
    </row>
    <row r="20570" customFormat="false" ht="15" hidden="false" customHeight="false" outlineLevel="0" collapsed="false">
      <c r="A20570" s="8" t="s">
        <v>9469</v>
      </c>
      <c r="B20570" s="8" t="s">
        <v>9470</v>
      </c>
      <c r="C20570" s="8" t="s">
        <v>2802</v>
      </c>
      <c r="D20570" s="8" t="n">
        <v>2006</v>
      </c>
      <c r="E20570" s="19" t="n">
        <v>10.922</v>
      </c>
      <c r="F20570" s="19" t="n">
        <v>31.3888888888889</v>
      </c>
    </row>
    <row r="20571" customFormat="false" ht="15" hidden="false" customHeight="false" outlineLevel="0" collapsed="false">
      <c r="A20571" s="8" t="s">
        <v>9469</v>
      </c>
      <c r="B20571" s="8" t="s">
        <v>9470</v>
      </c>
      <c r="C20571" s="8" t="s">
        <v>2803</v>
      </c>
      <c r="D20571" s="8" t="n">
        <v>2006</v>
      </c>
      <c r="E20571" s="19" t="n">
        <v>21.082</v>
      </c>
      <c r="F20571" s="19" t="n">
        <v>33.5</v>
      </c>
    </row>
    <row r="20572" customFormat="false" ht="15" hidden="false" customHeight="false" outlineLevel="0" collapsed="false">
      <c r="A20572" s="8" t="s">
        <v>9469</v>
      </c>
      <c r="B20572" s="8" t="s">
        <v>9470</v>
      </c>
      <c r="C20572" s="8" t="s">
        <v>2804</v>
      </c>
      <c r="D20572" s="8" t="n">
        <v>2006</v>
      </c>
      <c r="E20572" s="19" t="n">
        <v>0.508</v>
      </c>
      <c r="F20572" s="19" t="n">
        <v>32.6111111111111</v>
      </c>
    </row>
    <row r="20573" customFormat="false" ht="15" hidden="false" customHeight="false" outlineLevel="0" collapsed="false">
      <c r="A20573" s="8" t="s">
        <v>9469</v>
      </c>
      <c r="B20573" s="8" t="s">
        <v>9470</v>
      </c>
      <c r="C20573" s="8" t="s">
        <v>2805</v>
      </c>
      <c r="D20573" s="8" t="n">
        <v>2006</v>
      </c>
      <c r="E20573" s="19" t="n">
        <v>0</v>
      </c>
      <c r="F20573" s="19" t="n">
        <v>34.3888888888889</v>
      </c>
    </row>
    <row r="20574" customFormat="false" ht="15" hidden="false" customHeight="false" outlineLevel="0" collapsed="false">
      <c r="A20574" s="8" t="s">
        <v>9469</v>
      </c>
      <c r="B20574" s="8" t="s">
        <v>9470</v>
      </c>
      <c r="C20574" s="8" t="s">
        <v>2806</v>
      </c>
      <c r="D20574" s="8" t="n">
        <v>2006</v>
      </c>
      <c r="E20574" s="19" t="n">
        <v>0</v>
      </c>
      <c r="F20574" s="19" t="n">
        <v>33.7222222222222</v>
      </c>
    </row>
    <row r="20575" customFormat="false" ht="15" hidden="false" customHeight="false" outlineLevel="0" collapsed="false">
      <c r="A20575" s="8" t="s">
        <v>9469</v>
      </c>
      <c r="B20575" s="8" t="s">
        <v>9470</v>
      </c>
      <c r="C20575" s="8" t="s">
        <v>2807</v>
      </c>
      <c r="D20575" s="8" t="n">
        <v>2006</v>
      </c>
      <c r="E20575" s="19" t="n">
        <v>0</v>
      </c>
      <c r="F20575" s="19" t="n">
        <v>34.6111111111111</v>
      </c>
    </row>
    <row r="20576" customFormat="false" ht="15" hidden="false" customHeight="false" outlineLevel="0" collapsed="false">
      <c r="A20576" s="8" t="s">
        <v>9469</v>
      </c>
      <c r="B20576" s="8" t="s">
        <v>9470</v>
      </c>
      <c r="C20576" s="8" t="s">
        <v>2808</v>
      </c>
      <c r="D20576" s="8" t="n">
        <v>2006</v>
      </c>
      <c r="E20576" s="19" t="n">
        <v>0</v>
      </c>
      <c r="F20576" s="19" t="n">
        <v>37.3888888888889</v>
      </c>
    </row>
    <row r="20577" customFormat="false" ht="15" hidden="false" customHeight="false" outlineLevel="0" collapsed="false">
      <c r="A20577" s="8" t="s">
        <v>9469</v>
      </c>
      <c r="B20577" s="8" t="s">
        <v>9470</v>
      </c>
      <c r="C20577" s="8" t="s">
        <v>2809</v>
      </c>
      <c r="D20577" s="8" t="n">
        <v>2006</v>
      </c>
      <c r="E20577" s="19" t="n">
        <v>0</v>
      </c>
      <c r="F20577" s="19" t="n">
        <v>35.2777777777778</v>
      </c>
    </row>
    <row r="20578" customFormat="false" ht="15" hidden="false" customHeight="false" outlineLevel="0" collapsed="false">
      <c r="A20578" s="8" t="s">
        <v>9469</v>
      </c>
      <c r="B20578" s="8" t="s">
        <v>9470</v>
      </c>
      <c r="C20578" s="8" t="s">
        <v>2810</v>
      </c>
      <c r="D20578" s="8" t="n">
        <v>2006</v>
      </c>
      <c r="E20578" s="19" t="n">
        <v>0</v>
      </c>
      <c r="F20578" s="19" t="n">
        <v>34.7222222222222</v>
      </c>
    </row>
    <row r="20579" customFormat="false" ht="15" hidden="false" customHeight="false" outlineLevel="0" collapsed="false">
      <c r="A20579" s="8" t="s">
        <v>9469</v>
      </c>
      <c r="B20579" s="8" t="s">
        <v>9470</v>
      </c>
      <c r="C20579" s="8" t="s">
        <v>2811</v>
      </c>
      <c r="D20579" s="8" t="n">
        <v>2006</v>
      </c>
      <c r="E20579" s="19" t="n">
        <v>1.016</v>
      </c>
      <c r="F20579" s="19" t="n">
        <v>30.5</v>
      </c>
    </row>
    <row r="20580" customFormat="false" ht="15" hidden="false" customHeight="false" outlineLevel="0" collapsed="false">
      <c r="A20580" s="8" t="s">
        <v>9469</v>
      </c>
      <c r="B20580" s="8" t="s">
        <v>9470</v>
      </c>
      <c r="C20580" s="8" t="s">
        <v>2812</v>
      </c>
      <c r="D20580" s="8" t="n">
        <v>2006</v>
      </c>
      <c r="E20580" s="19" t="n">
        <v>7.874</v>
      </c>
      <c r="F20580" s="19" t="n">
        <v>27.5</v>
      </c>
    </row>
    <row r="20581" customFormat="false" ht="15" hidden="false" customHeight="false" outlineLevel="0" collapsed="false">
      <c r="A20581" s="8" t="s">
        <v>9469</v>
      </c>
      <c r="B20581" s="8" t="s">
        <v>9470</v>
      </c>
      <c r="C20581" s="8" t="s">
        <v>2813</v>
      </c>
      <c r="D20581" s="8" t="n">
        <v>2006</v>
      </c>
      <c r="E20581" s="19" t="n">
        <v>0</v>
      </c>
      <c r="F20581" s="19" t="n">
        <v>28.3888888888889</v>
      </c>
    </row>
    <row r="20582" customFormat="false" ht="15" hidden="false" customHeight="false" outlineLevel="0" collapsed="false">
      <c r="A20582" s="8" t="s">
        <v>9469</v>
      </c>
      <c r="B20582" s="8" t="s">
        <v>9470</v>
      </c>
      <c r="C20582" s="8" t="s">
        <v>2814</v>
      </c>
      <c r="D20582" s="8" t="n">
        <v>2006</v>
      </c>
      <c r="E20582" s="19" t="n">
        <v>0</v>
      </c>
      <c r="F20582" s="19" t="n">
        <v>32.1111111111111</v>
      </c>
    </row>
    <row r="20583" customFormat="false" ht="15" hidden="false" customHeight="false" outlineLevel="0" collapsed="false">
      <c r="A20583" s="8" t="s">
        <v>9469</v>
      </c>
      <c r="B20583" s="8" t="s">
        <v>9470</v>
      </c>
      <c r="C20583" s="8" t="s">
        <v>2815</v>
      </c>
      <c r="D20583" s="8" t="n">
        <v>2006</v>
      </c>
      <c r="E20583" s="19" t="n">
        <v>0</v>
      </c>
      <c r="F20583" s="19" t="n">
        <v>34.2777777777778</v>
      </c>
    </row>
    <row r="20584" customFormat="false" ht="15" hidden="false" customHeight="false" outlineLevel="0" collapsed="false">
      <c r="A20584" s="8" t="s">
        <v>9469</v>
      </c>
      <c r="B20584" s="8" t="s">
        <v>9470</v>
      </c>
      <c r="C20584" s="8" t="s">
        <v>2816</v>
      </c>
      <c r="D20584" s="8" t="n">
        <v>2006</v>
      </c>
      <c r="E20584" s="19" t="n">
        <v>0</v>
      </c>
      <c r="F20584" s="19" t="n">
        <v>35.7222222222222</v>
      </c>
    </row>
    <row r="20585" customFormat="false" ht="15" hidden="false" customHeight="false" outlineLevel="0" collapsed="false">
      <c r="A20585" s="8" t="s">
        <v>9469</v>
      </c>
      <c r="B20585" s="8" t="s">
        <v>9470</v>
      </c>
      <c r="C20585" s="8" t="s">
        <v>2817</v>
      </c>
      <c r="D20585" s="8" t="n">
        <v>2006</v>
      </c>
      <c r="E20585" s="19" t="n">
        <v>0</v>
      </c>
      <c r="F20585" s="19" t="n">
        <v>37</v>
      </c>
    </row>
    <row r="20586" customFormat="false" ht="15" hidden="false" customHeight="false" outlineLevel="0" collapsed="false">
      <c r="A20586" s="8" t="s">
        <v>9469</v>
      </c>
      <c r="B20586" s="8" t="s">
        <v>9470</v>
      </c>
      <c r="C20586" s="8" t="s">
        <v>2818</v>
      </c>
      <c r="D20586" s="8" t="n">
        <v>2006</v>
      </c>
      <c r="E20586" s="19" t="n">
        <v>0</v>
      </c>
      <c r="F20586" s="19" t="n">
        <v>35.6111111111111</v>
      </c>
    </row>
    <row r="20587" customFormat="false" ht="15" hidden="false" customHeight="false" outlineLevel="0" collapsed="false">
      <c r="A20587" s="8" t="s">
        <v>9469</v>
      </c>
      <c r="B20587" s="8" t="s">
        <v>9470</v>
      </c>
      <c r="C20587" s="8" t="s">
        <v>2819</v>
      </c>
      <c r="D20587" s="8" t="n">
        <v>2006</v>
      </c>
      <c r="E20587" s="19" t="n">
        <v>0</v>
      </c>
      <c r="F20587" s="19" t="n">
        <v>35</v>
      </c>
    </row>
    <row r="20588" customFormat="false" ht="15" hidden="false" customHeight="false" outlineLevel="0" collapsed="false">
      <c r="A20588" s="8" t="s">
        <v>9469</v>
      </c>
      <c r="B20588" s="8" t="s">
        <v>9470</v>
      </c>
      <c r="C20588" s="8" t="s">
        <v>2820</v>
      </c>
      <c r="D20588" s="8" t="n">
        <v>2006</v>
      </c>
      <c r="E20588" s="19" t="n">
        <v>0</v>
      </c>
      <c r="F20588" s="19" t="n">
        <v>35.6111111111111</v>
      </c>
    </row>
    <row r="20589" customFormat="false" ht="15" hidden="false" customHeight="false" outlineLevel="0" collapsed="false">
      <c r="A20589" s="8" t="s">
        <v>9469</v>
      </c>
      <c r="B20589" s="8" t="s">
        <v>9470</v>
      </c>
      <c r="C20589" s="8" t="s">
        <v>2821</v>
      </c>
      <c r="D20589" s="8" t="n">
        <v>2006</v>
      </c>
      <c r="E20589" s="19" t="n">
        <v>0</v>
      </c>
      <c r="F20589" s="19" t="n">
        <v>36</v>
      </c>
    </row>
    <row r="20590" customFormat="false" ht="15" hidden="false" customHeight="false" outlineLevel="0" collapsed="false">
      <c r="A20590" s="8" t="s">
        <v>9469</v>
      </c>
      <c r="B20590" s="8" t="s">
        <v>9470</v>
      </c>
      <c r="C20590" s="8" t="s">
        <v>2822</v>
      </c>
      <c r="D20590" s="8" t="n">
        <v>2006</v>
      </c>
      <c r="E20590" s="19" t="n">
        <v>0</v>
      </c>
      <c r="F20590" s="19" t="n">
        <v>36.2222222222222</v>
      </c>
    </row>
    <row r="20591" customFormat="false" ht="15" hidden="false" customHeight="false" outlineLevel="0" collapsed="false">
      <c r="A20591" s="8" t="s">
        <v>9469</v>
      </c>
      <c r="B20591" s="8" t="s">
        <v>9470</v>
      </c>
      <c r="C20591" s="8" t="s">
        <v>2823</v>
      </c>
      <c r="D20591" s="8" t="n">
        <v>2006</v>
      </c>
      <c r="E20591" s="19" t="n">
        <v>0</v>
      </c>
      <c r="F20591" s="19" t="n">
        <v>36.5</v>
      </c>
    </row>
    <row r="20592" customFormat="false" ht="15" hidden="false" customHeight="false" outlineLevel="0" collapsed="false">
      <c r="A20592" s="8" t="s">
        <v>9469</v>
      </c>
      <c r="B20592" s="8" t="s">
        <v>9470</v>
      </c>
      <c r="C20592" s="8" t="s">
        <v>2824</v>
      </c>
      <c r="D20592" s="8" t="n">
        <v>2006</v>
      </c>
      <c r="E20592" s="19" t="n">
        <v>0</v>
      </c>
      <c r="F20592" s="19" t="n">
        <v>35.7222222222222</v>
      </c>
    </row>
    <row r="20593" customFormat="false" ht="15" hidden="false" customHeight="false" outlineLevel="0" collapsed="false">
      <c r="A20593" s="8" t="s">
        <v>9469</v>
      </c>
      <c r="B20593" s="8" t="s">
        <v>9470</v>
      </c>
      <c r="C20593" s="8" t="s">
        <v>2825</v>
      </c>
      <c r="D20593" s="8" t="n">
        <v>2006</v>
      </c>
      <c r="E20593" s="19" t="n">
        <v>0</v>
      </c>
      <c r="F20593" s="19" t="n">
        <v>35.2222222222222</v>
      </c>
    </row>
    <row r="20594" customFormat="false" ht="15" hidden="false" customHeight="false" outlineLevel="0" collapsed="false">
      <c r="A20594" s="8" t="s">
        <v>9469</v>
      </c>
      <c r="B20594" s="8" t="s">
        <v>9470</v>
      </c>
      <c r="C20594" s="8" t="s">
        <v>2826</v>
      </c>
      <c r="D20594" s="8" t="n">
        <v>2006</v>
      </c>
      <c r="E20594" s="19" t="n">
        <v>0</v>
      </c>
      <c r="F20594" s="19" t="n">
        <v>35.6111111111111</v>
      </c>
    </row>
    <row r="20595" customFormat="false" ht="15" hidden="false" customHeight="false" outlineLevel="0" collapsed="false">
      <c r="A20595" s="8" t="s">
        <v>9469</v>
      </c>
      <c r="B20595" s="8" t="s">
        <v>9470</v>
      </c>
      <c r="C20595" s="8" t="s">
        <v>2827</v>
      </c>
      <c r="D20595" s="8" t="n">
        <v>2006</v>
      </c>
      <c r="E20595" s="19" t="n">
        <v>0</v>
      </c>
      <c r="F20595" s="19" t="n">
        <v>34.7777777777778</v>
      </c>
    </row>
    <row r="20596" customFormat="false" ht="15" hidden="false" customHeight="false" outlineLevel="0" collapsed="false">
      <c r="A20596" s="8" t="s">
        <v>9469</v>
      </c>
      <c r="B20596" s="8" t="s">
        <v>9470</v>
      </c>
      <c r="C20596" s="8" t="s">
        <v>2828</v>
      </c>
      <c r="D20596" s="8" t="n">
        <v>2006</v>
      </c>
      <c r="E20596" s="19" t="n">
        <v>0</v>
      </c>
      <c r="F20596" s="19" t="n">
        <v>35.3888888888889</v>
      </c>
    </row>
    <row r="20597" customFormat="false" ht="15" hidden="false" customHeight="false" outlineLevel="0" collapsed="false">
      <c r="A20597" s="8" t="s">
        <v>9469</v>
      </c>
      <c r="B20597" s="8" t="s">
        <v>9470</v>
      </c>
      <c r="C20597" s="8" t="s">
        <v>2829</v>
      </c>
      <c r="D20597" s="8" t="n">
        <v>2006</v>
      </c>
      <c r="E20597" s="19" t="n">
        <v>0</v>
      </c>
      <c r="F20597" s="19" t="n">
        <v>36</v>
      </c>
    </row>
    <row r="20598" customFormat="false" ht="15" hidden="false" customHeight="false" outlineLevel="0" collapsed="false">
      <c r="A20598" s="8" t="s">
        <v>9469</v>
      </c>
      <c r="B20598" s="8" t="s">
        <v>9470</v>
      </c>
      <c r="C20598" s="8" t="s">
        <v>2830</v>
      </c>
      <c r="D20598" s="8" t="n">
        <v>2006</v>
      </c>
      <c r="E20598" s="19" t="n">
        <v>0</v>
      </c>
      <c r="F20598" s="19" t="n">
        <v>35.3888888888889</v>
      </c>
    </row>
    <row r="20599" customFormat="false" ht="15" hidden="false" customHeight="false" outlineLevel="0" collapsed="false">
      <c r="A20599" s="8" t="s">
        <v>9469</v>
      </c>
      <c r="B20599" s="8" t="s">
        <v>9470</v>
      </c>
      <c r="C20599" s="8" t="s">
        <v>2831</v>
      </c>
      <c r="D20599" s="8" t="n">
        <v>2006</v>
      </c>
      <c r="E20599" s="19" t="n">
        <v>0</v>
      </c>
      <c r="F20599" s="19" t="n">
        <v>33.6111111111111</v>
      </c>
    </row>
    <row r="20600" customFormat="false" ht="15" hidden="false" customHeight="false" outlineLevel="0" collapsed="false">
      <c r="A20600" s="8" t="s">
        <v>9469</v>
      </c>
      <c r="B20600" s="8" t="s">
        <v>9470</v>
      </c>
      <c r="C20600" s="8" t="s">
        <v>2832</v>
      </c>
      <c r="D20600" s="8" t="n">
        <v>2006</v>
      </c>
      <c r="E20600" s="19" t="n">
        <v>50.038</v>
      </c>
      <c r="F20600" s="19" t="n">
        <v>33.7777777777778</v>
      </c>
    </row>
    <row r="20601" customFormat="false" ht="15" hidden="false" customHeight="false" outlineLevel="0" collapsed="false">
      <c r="A20601" s="8" t="s">
        <v>9469</v>
      </c>
      <c r="B20601" s="8" t="s">
        <v>9470</v>
      </c>
      <c r="C20601" s="8" t="s">
        <v>2833</v>
      </c>
      <c r="D20601" s="8" t="n">
        <v>2006</v>
      </c>
      <c r="E20601" s="19" t="n">
        <v>0</v>
      </c>
      <c r="F20601" s="19" t="n">
        <v>32.7777777777778</v>
      </c>
    </row>
    <row r="20602" customFormat="false" ht="15" hidden="false" customHeight="false" outlineLevel="0" collapsed="false">
      <c r="A20602" s="8" t="s">
        <v>9469</v>
      </c>
      <c r="B20602" s="8" t="s">
        <v>9470</v>
      </c>
      <c r="C20602" s="8" t="s">
        <v>2834</v>
      </c>
      <c r="D20602" s="8" t="n">
        <v>2006</v>
      </c>
      <c r="E20602" s="19" t="n">
        <v>0</v>
      </c>
      <c r="F20602" s="19" t="n">
        <v>33.2777777777778</v>
      </c>
    </row>
    <row r="20603" customFormat="false" ht="15" hidden="false" customHeight="false" outlineLevel="0" collapsed="false">
      <c r="A20603" s="8" t="s">
        <v>9469</v>
      </c>
      <c r="B20603" s="8" t="s">
        <v>9470</v>
      </c>
      <c r="C20603" s="8" t="s">
        <v>2835</v>
      </c>
      <c r="D20603" s="8" t="n">
        <v>2006</v>
      </c>
      <c r="E20603" s="19" t="n">
        <v>0</v>
      </c>
      <c r="F20603" s="19" t="n">
        <v>33.3888888888889</v>
      </c>
    </row>
    <row r="20604" customFormat="false" ht="15" hidden="false" customHeight="false" outlineLevel="0" collapsed="false">
      <c r="A20604" s="8" t="s">
        <v>9469</v>
      </c>
      <c r="B20604" s="8" t="s">
        <v>9470</v>
      </c>
      <c r="C20604" s="8" t="s">
        <v>2836</v>
      </c>
      <c r="D20604" s="8" t="n">
        <v>2006</v>
      </c>
      <c r="E20604" s="19" t="n">
        <v>0</v>
      </c>
      <c r="F20604" s="19" t="n">
        <v>33.2777777777778</v>
      </c>
    </row>
    <row r="20605" customFormat="false" ht="15" hidden="false" customHeight="false" outlineLevel="0" collapsed="false">
      <c r="A20605" s="8" t="s">
        <v>9469</v>
      </c>
      <c r="B20605" s="8" t="s">
        <v>9470</v>
      </c>
      <c r="C20605" s="8" t="s">
        <v>2837</v>
      </c>
      <c r="D20605" s="8" t="n">
        <v>2006</v>
      </c>
      <c r="E20605" s="19" t="n">
        <v>0</v>
      </c>
      <c r="F20605" s="19" t="n">
        <v>33.2222222222222</v>
      </c>
    </row>
    <row r="20606" customFormat="false" ht="15" hidden="false" customHeight="false" outlineLevel="0" collapsed="false">
      <c r="A20606" s="8" t="s">
        <v>9469</v>
      </c>
      <c r="B20606" s="8" t="s">
        <v>9470</v>
      </c>
      <c r="C20606" s="8" t="s">
        <v>2838</v>
      </c>
      <c r="D20606" s="8" t="n">
        <v>2006</v>
      </c>
      <c r="E20606" s="19" t="n">
        <v>0</v>
      </c>
      <c r="F20606" s="19" t="n">
        <v>33</v>
      </c>
    </row>
    <row r="20607" customFormat="false" ht="15" hidden="false" customHeight="false" outlineLevel="0" collapsed="false">
      <c r="A20607" s="8" t="s">
        <v>9469</v>
      </c>
      <c r="B20607" s="8" t="s">
        <v>9470</v>
      </c>
      <c r="C20607" s="8" t="s">
        <v>2839</v>
      </c>
      <c r="D20607" s="8" t="n">
        <v>2006</v>
      </c>
      <c r="E20607" s="19" t="n">
        <v>0</v>
      </c>
      <c r="F20607" s="19" t="n">
        <v>31.5</v>
      </c>
    </row>
    <row r="20608" customFormat="false" ht="15" hidden="false" customHeight="false" outlineLevel="0" collapsed="false">
      <c r="A20608" s="8" t="s">
        <v>9469</v>
      </c>
      <c r="B20608" s="8" t="s">
        <v>9470</v>
      </c>
      <c r="C20608" s="8" t="s">
        <v>2840</v>
      </c>
      <c r="D20608" s="8" t="n">
        <v>2006</v>
      </c>
      <c r="E20608" s="19" t="n">
        <v>0</v>
      </c>
      <c r="F20608" s="19" t="n">
        <v>32.7777777777778</v>
      </c>
    </row>
    <row r="20609" customFormat="false" ht="15" hidden="false" customHeight="false" outlineLevel="0" collapsed="false">
      <c r="A20609" s="8" t="s">
        <v>9469</v>
      </c>
      <c r="B20609" s="8" t="s">
        <v>9470</v>
      </c>
      <c r="C20609" s="8" t="s">
        <v>2841</v>
      </c>
      <c r="D20609" s="8" t="n">
        <v>2006</v>
      </c>
      <c r="E20609" s="19" t="n">
        <v>0</v>
      </c>
      <c r="F20609" s="19" t="n">
        <v>32.7777777777778</v>
      </c>
    </row>
    <row r="20610" customFormat="false" ht="15" hidden="false" customHeight="false" outlineLevel="0" collapsed="false">
      <c r="A20610" s="8" t="s">
        <v>9469</v>
      </c>
      <c r="B20610" s="8" t="s">
        <v>9470</v>
      </c>
      <c r="C20610" s="8" t="s">
        <v>2842</v>
      </c>
      <c r="D20610" s="8" t="n">
        <v>2006</v>
      </c>
      <c r="E20610" s="19" t="n">
        <v>1.016</v>
      </c>
      <c r="F20610" s="19" t="n">
        <v>32.5</v>
      </c>
    </row>
    <row r="20611" customFormat="false" ht="15" hidden="false" customHeight="false" outlineLevel="0" collapsed="false">
      <c r="A20611" s="8" t="s">
        <v>9469</v>
      </c>
      <c r="B20611" s="8" t="s">
        <v>9470</v>
      </c>
      <c r="C20611" s="8" t="s">
        <v>2843</v>
      </c>
      <c r="D20611" s="8" t="n">
        <v>2006</v>
      </c>
      <c r="E20611" s="19" t="n">
        <v>0.508</v>
      </c>
      <c r="F20611" s="19" t="n">
        <v>30.5</v>
      </c>
    </row>
    <row r="20612" customFormat="false" ht="15" hidden="false" customHeight="false" outlineLevel="0" collapsed="false">
      <c r="A20612" s="8" t="s">
        <v>9469</v>
      </c>
      <c r="B20612" s="8" t="s">
        <v>9470</v>
      </c>
      <c r="C20612" s="8" t="s">
        <v>2844</v>
      </c>
      <c r="D20612" s="8" t="n">
        <v>2006</v>
      </c>
      <c r="E20612" s="19" t="n">
        <v>10.922</v>
      </c>
      <c r="F20612" s="19" t="n">
        <v>28</v>
      </c>
    </row>
    <row r="20613" customFormat="false" ht="15" hidden="false" customHeight="false" outlineLevel="0" collapsed="false">
      <c r="A20613" s="8" t="s">
        <v>9469</v>
      </c>
      <c r="B20613" s="8" t="s">
        <v>9470</v>
      </c>
      <c r="C20613" s="8" t="s">
        <v>2845</v>
      </c>
      <c r="D20613" s="8" t="n">
        <v>2006</v>
      </c>
      <c r="F20613" s="19" t="n">
        <v>29</v>
      </c>
    </row>
    <row r="20614" customFormat="false" ht="15" hidden="false" customHeight="false" outlineLevel="0" collapsed="false">
      <c r="A20614" s="8" t="s">
        <v>9469</v>
      </c>
      <c r="B20614" s="8" t="s">
        <v>9470</v>
      </c>
      <c r="C20614" s="8" t="s">
        <v>2846</v>
      </c>
      <c r="D20614" s="8" t="n">
        <v>2006</v>
      </c>
      <c r="E20614" s="19" t="n">
        <v>0.508</v>
      </c>
      <c r="F20614" s="19" t="n">
        <v>29.2222222222222</v>
      </c>
    </row>
    <row r="20615" customFormat="false" ht="15" hidden="false" customHeight="false" outlineLevel="0" collapsed="false">
      <c r="A20615" s="8" t="s">
        <v>9469</v>
      </c>
      <c r="B20615" s="8" t="s">
        <v>9470</v>
      </c>
      <c r="C20615" s="8" t="s">
        <v>2847</v>
      </c>
      <c r="D20615" s="8" t="n">
        <v>2006</v>
      </c>
      <c r="E20615" s="19" t="n">
        <v>0.254</v>
      </c>
      <c r="F20615" s="19" t="n">
        <v>32</v>
      </c>
    </row>
    <row r="20616" customFormat="false" ht="15" hidden="false" customHeight="false" outlineLevel="0" collapsed="false">
      <c r="A20616" s="8" t="s">
        <v>9469</v>
      </c>
      <c r="B20616" s="8" t="s">
        <v>9470</v>
      </c>
      <c r="C20616" s="8" t="s">
        <v>2848</v>
      </c>
      <c r="D20616" s="8" t="n">
        <v>2006</v>
      </c>
      <c r="E20616" s="19" t="n">
        <v>0</v>
      </c>
      <c r="F20616" s="19" t="n">
        <v>31.6111111111111</v>
      </c>
    </row>
    <row r="20617" customFormat="false" ht="15" hidden="false" customHeight="false" outlineLevel="0" collapsed="false">
      <c r="A20617" s="8" t="s">
        <v>9469</v>
      </c>
      <c r="B20617" s="8" t="s">
        <v>9470</v>
      </c>
      <c r="C20617" s="8" t="s">
        <v>2849</v>
      </c>
      <c r="D20617" s="8" t="n">
        <v>2006</v>
      </c>
      <c r="E20617" s="19" t="n">
        <v>0</v>
      </c>
      <c r="F20617" s="19" t="n">
        <v>32.2222222222222</v>
      </c>
    </row>
    <row r="20618" customFormat="false" ht="15" hidden="false" customHeight="false" outlineLevel="0" collapsed="false">
      <c r="A20618" s="8" t="s">
        <v>9469</v>
      </c>
      <c r="B20618" s="8" t="s">
        <v>9470</v>
      </c>
      <c r="C20618" s="8" t="s">
        <v>2850</v>
      </c>
      <c r="D20618" s="8" t="n">
        <v>2006</v>
      </c>
      <c r="E20618" s="19" t="n">
        <v>0</v>
      </c>
      <c r="F20618" s="19" t="n">
        <v>31.7777777777778</v>
      </c>
    </row>
    <row r="20619" customFormat="false" ht="15" hidden="false" customHeight="false" outlineLevel="0" collapsed="false">
      <c r="A20619" s="8" t="s">
        <v>9469</v>
      </c>
      <c r="B20619" s="8" t="s">
        <v>9470</v>
      </c>
      <c r="C20619" s="8" t="s">
        <v>2851</v>
      </c>
      <c r="D20619" s="8" t="n">
        <v>2006</v>
      </c>
      <c r="E20619" s="19" t="n">
        <v>0</v>
      </c>
      <c r="F20619" s="19" t="n">
        <v>31.5</v>
      </c>
    </row>
    <row r="20620" customFormat="false" ht="15" hidden="false" customHeight="false" outlineLevel="0" collapsed="false">
      <c r="A20620" s="8" t="s">
        <v>9469</v>
      </c>
      <c r="B20620" s="8" t="s">
        <v>9470</v>
      </c>
      <c r="C20620" s="8" t="s">
        <v>2852</v>
      </c>
      <c r="D20620" s="8" t="n">
        <v>2006</v>
      </c>
      <c r="E20620" s="19" t="n">
        <v>0</v>
      </c>
      <c r="F20620" s="19" t="n">
        <v>31.6111111111111</v>
      </c>
    </row>
    <row r="20621" customFormat="false" ht="15" hidden="false" customHeight="false" outlineLevel="0" collapsed="false">
      <c r="A20621" s="8" t="s">
        <v>9469</v>
      </c>
      <c r="B20621" s="8" t="s">
        <v>9470</v>
      </c>
      <c r="C20621" s="8" t="s">
        <v>2853</v>
      </c>
      <c r="D20621" s="8" t="n">
        <v>2006</v>
      </c>
      <c r="E20621" s="19" t="n">
        <v>0</v>
      </c>
      <c r="F20621" s="19" t="n">
        <v>31.3888888888889</v>
      </c>
    </row>
    <row r="20622" customFormat="false" ht="15" hidden="false" customHeight="false" outlineLevel="0" collapsed="false">
      <c r="A20622" s="8" t="s">
        <v>9469</v>
      </c>
      <c r="B20622" s="8" t="s">
        <v>9470</v>
      </c>
      <c r="C20622" s="8" t="s">
        <v>2854</v>
      </c>
      <c r="D20622" s="8" t="n">
        <v>2006</v>
      </c>
      <c r="E20622" s="19" t="n">
        <v>0</v>
      </c>
      <c r="F20622" s="19" t="n">
        <v>31.6111111111111</v>
      </c>
    </row>
    <row r="20623" customFormat="false" ht="15" hidden="false" customHeight="false" outlineLevel="0" collapsed="false">
      <c r="A20623" s="8" t="s">
        <v>9469</v>
      </c>
      <c r="B20623" s="8" t="s">
        <v>9470</v>
      </c>
      <c r="C20623" s="8" t="s">
        <v>2855</v>
      </c>
      <c r="D20623" s="8" t="n">
        <v>2006</v>
      </c>
      <c r="E20623" s="19" t="n">
        <v>0</v>
      </c>
      <c r="F20623" s="19" t="n">
        <v>31.3888888888889</v>
      </c>
    </row>
    <row r="20624" customFormat="false" ht="15" hidden="false" customHeight="false" outlineLevel="0" collapsed="false">
      <c r="A20624" s="8" t="s">
        <v>9469</v>
      </c>
      <c r="B20624" s="8" t="s">
        <v>9470</v>
      </c>
      <c r="C20624" s="8" t="s">
        <v>2856</v>
      </c>
      <c r="D20624" s="8" t="n">
        <v>2006</v>
      </c>
      <c r="E20624" s="19" t="n">
        <v>0</v>
      </c>
      <c r="F20624" s="19" t="n">
        <v>31.5</v>
      </c>
    </row>
    <row r="20625" customFormat="false" ht="15" hidden="false" customHeight="false" outlineLevel="0" collapsed="false">
      <c r="A20625" s="8" t="s">
        <v>9469</v>
      </c>
      <c r="B20625" s="8" t="s">
        <v>9470</v>
      </c>
      <c r="C20625" s="8" t="s">
        <v>2857</v>
      </c>
      <c r="D20625" s="8" t="n">
        <v>2006</v>
      </c>
      <c r="E20625" s="19" t="n">
        <v>0</v>
      </c>
      <c r="F20625" s="19" t="n">
        <v>31.2777777777778</v>
      </c>
    </row>
    <row r="20626" customFormat="false" ht="15" hidden="false" customHeight="false" outlineLevel="0" collapsed="false">
      <c r="A20626" s="8" t="s">
        <v>9469</v>
      </c>
      <c r="B20626" s="8" t="s">
        <v>9470</v>
      </c>
      <c r="C20626" s="8" t="s">
        <v>2858</v>
      </c>
      <c r="D20626" s="8" t="n">
        <v>2006</v>
      </c>
      <c r="E20626" s="19" t="n">
        <v>0</v>
      </c>
      <c r="F20626" s="19" t="n">
        <v>31.6111111111111</v>
      </c>
    </row>
    <row r="20627" customFormat="false" ht="15" hidden="false" customHeight="false" outlineLevel="0" collapsed="false">
      <c r="A20627" s="8" t="s">
        <v>9469</v>
      </c>
      <c r="B20627" s="8" t="s">
        <v>9470</v>
      </c>
      <c r="C20627" s="8" t="s">
        <v>2859</v>
      </c>
      <c r="D20627" s="8" t="n">
        <v>2006</v>
      </c>
      <c r="E20627" s="19" t="n">
        <v>0</v>
      </c>
      <c r="F20627" s="19" t="n">
        <v>31.3888888888889</v>
      </c>
    </row>
    <row r="20628" customFormat="false" ht="15" hidden="false" customHeight="false" outlineLevel="0" collapsed="false">
      <c r="A20628" s="8" t="s">
        <v>9469</v>
      </c>
      <c r="B20628" s="8" t="s">
        <v>9470</v>
      </c>
      <c r="C20628" s="8" t="s">
        <v>2860</v>
      </c>
      <c r="D20628" s="8" t="n">
        <v>2006</v>
      </c>
      <c r="E20628" s="19" t="n">
        <v>0</v>
      </c>
      <c r="F20628" s="19" t="n">
        <v>31.7777777777778</v>
      </c>
    </row>
    <row r="20629" customFormat="false" ht="15" hidden="false" customHeight="false" outlineLevel="0" collapsed="false">
      <c r="A20629" s="8" t="s">
        <v>9469</v>
      </c>
      <c r="B20629" s="8" t="s">
        <v>9470</v>
      </c>
      <c r="C20629" s="8" t="s">
        <v>2861</v>
      </c>
      <c r="D20629" s="8" t="n">
        <v>2006</v>
      </c>
      <c r="E20629" s="19" t="n">
        <v>0</v>
      </c>
      <c r="F20629" s="19" t="n">
        <v>31.8888888888889</v>
      </c>
    </row>
    <row r="20630" customFormat="false" ht="15" hidden="false" customHeight="false" outlineLevel="0" collapsed="false">
      <c r="A20630" s="8" t="s">
        <v>9469</v>
      </c>
      <c r="B20630" s="8" t="s">
        <v>9470</v>
      </c>
      <c r="C20630" s="8" t="s">
        <v>2862</v>
      </c>
      <c r="D20630" s="8" t="n">
        <v>2006</v>
      </c>
      <c r="E20630" s="19" t="n">
        <v>0</v>
      </c>
      <c r="F20630" s="19" t="n">
        <v>31.3888888888889</v>
      </c>
    </row>
    <row r="20631" customFormat="false" ht="15" hidden="false" customHeight="false" outlineLevel="0" collapsed="false">
      <c r="A20631" s="8" t="s">
        <v>9469</v>
      </c>
      <c r="B20631" s="8" t="s">
        <v>9470</v>
      </c>
      <c r="C20631" s="8" t="s">
        <v>2863</v>
      </c>
      <c r="D20631" s="8" t="n">
        <v>2006</v>
      </c>
      <c r="E20631" s="19" t="n">
        <v>0</v>
      </c>
      <c r="F20631" s="19" t="n">
        <v>31.6111111111111</v>
      </c>
    </row>
    <row r="20632" customFormat="false" ht="15" hidden="false" customHeight="false" outlineLevel="0" collapsed="false">
      <c r="A20632" s="8" t="s">
        <v>9469</v>
      </c>
      <c r="B20632" s="8" t="s">
        <v>9470</v>
      </c>
      <c r="C20632" s="8" t="s">
        <v>2864</v>
      </c>
      <c r="D20632" s="8" t="n">
        <v>2006</v>
      </c>
      <c r="F20632" s="19" t="n">
        <v>32</v>
      </c>
    </row>
    <row r="20633" customFormat="false" ht="15" hidden="false" customHeight="false" outlineLevel="0" collapsed="false">
      <c r="A20633" s="8" t="s">
        <v>9469</v>
      </c>
      <c r="B20633" s="8" t="s">
        <v>9470</v>
      </c>
      <c r="C20633" s="8" t="s">
        <v>2865</v>
      </c>
      <c r="D20633" s="8" t="n">
        <v>2006</v>
      </c>
      <c r="E20633" s="19" t="n">
        <v>0</v>
      </c>
      <c r="F20633" s="19" t="n">
        <v>31.7777777777778</v>
      </c>
    </row>
    <row r="20634" customFormat="false" ht="15" hidden="false" customHeight="false" outlineLevel="0" collapsed="false">
      <c r="A20634" s="8" t="s">
        <v>9469</v>
      </c>
      <c r="B20634" s="8" t="s">
        <v>9470</v>
      </c>
      <c r="C20634" s="8" t="s">
        <v>2866</v>
      </c>
      <c r="D20634" s="8" t="n">
        <v>2006</v>
      </c>
      <c r="E20634" s="19" t="n">
        <v>0</v>
      </c>
      <c r="F20634" s="19" t="n">
        <v>31.7222222222222</v>
      </c>
    </row>
    <row r="20635" customFormat="false" ht="15" hidden="false" customHeight="false" outlineLevel="0" collapsed="false">
      <c r="A20635" s="8" t="s">
        <v>9469</v>
      </c>
      <c r="B20635" s="8" t="s">
        <v>9470</v>
      </c>
      <c r="C20635" s="8" t="s">
        <v>2867</v>
      </c>
      <c r="D20635" s="8" t="n">
        <v>2006</v>
      </c>
      <c r="E20635" s="19" t="n">
        <v>0</v>
      </c>
      <c r="F20635" s="19" t="n">
        <v>31.7222222222222</v>
      </c>
    </row>
    <row r="20636" customFormat="false" ht="15" hidden="false" customHeight="false" outlineLevel="0" collapsed="false">
      <c r="A20636" s="8" t="s">
        <v>9469</v>
      </c>
      <c r="B20636" s="8" t="s">
        <v>9470</v>
      </c>
      <c r="C20636" s="8" t="s">
        <v>2868</v>
      </c>
      <c r="D20636" s="8" t="n">
        <v>2006</v>
      </c>
      <c r="E20636" s="19" t="n">
        <v>1.016</v>
      </c>
      <c r="F20636" s="19" t="n">
        <v>32.5</v>
      </c>
    </row>
    <row r="20637" customFormat="false" ht="15" hidden="false" customHeight="false" outlineLevel="0" collapsed="false">
      <c r="A20637" s="8" t="s">
        <v>9469</v>
      </c>
      <c r="B20637" s="8" t="s">
        <v>9470</v>
      </c>
      <c r="C20637" s="8" t="s">
        <v>2869</v>
      </c>
      <c r="D20637" s="8" t="n">
        <v>2006</v>
      </c>
      <c r="E20637" s="19" t="n">
        <v>0</v>
      </c>
      <c r="F20637" s="19" t="n">
        <v>31.7222222222222</v>
      </c>
    </row>
    <row r="20638" customFormat="false" ht="15" hidden="false" customHeight="false" outlineLevel="0" collapsed="false">
      <c r="A20638" s="8" t="s">
        <v>9469</v>
      </c>
      <c r="B20638" s="8" t="s">
        <v>9470</v>
      </c>
      <c r="C20638" s="8" t="s">
        <v>2870</v>
      </c>
      <c r="D20638" s="8" t="n">
        <v>2006</v>
      </c>
      <c r="E20638" s="19" t="n">
        <v>0</v>
      </c>
      <c r="F20638" s="19" t="n">
        <v>32</v>
      </c>
    </row>
    <row r="20639" customFormat="false" ht="15" hidden="false" customHeight="false" outlineLevel="0" collapsed="false">
      <c r="A20639" s="8" t="s">
        <v>9469</v>
      </c>
      <c r="B20639" s="8" t="s">
        <v>9470</v>
      </c>
      <c r="C20639" s="8" t="s">
        <v>2871</v>
      </c>
      <c r="D20639" s="8" t="n">
        <v>2006</v>
      </c>
      <c r="E20639" s="19" t="n">
        <v>0</v>
      </c>
      <c r="F20639" s="19" t="n">
        <v>32.2222222222222</v>
      </c>
    </row>
    <row r="20640" customFormat="false" ht="15" hidden="false" customHeight="false" outlineLevel="0" collapsed="false">
      <c r="A20640" s="8" t="s">
        <v>9469</v>
      </c>
      <c r="B20640" s="8" t="s">
        <v>9470</v>
      </c>
      <c r="C20640" s="8" t="s">
        <v>2872</v>
      </c>
      <c r="D20640" s="8" t="n">
        <v>2006</v>
      </c>
      <c r="E20640" s="19" t="n">
        <v>0</v>
      </c>
      <c r="F20640" s="19" t="n">
        <v>31.7777777777778</v>
      </c>
    </row>
    <row r="20641" customFormat="false" ht="15" hidden="false" customHeight="false" outlineLevel="0" collapsed="false">
      <c r="A20641" s="8" t="s">
        <v>9469</v>
      </c>
      <c r="B20641" s="8" t="s">
        <v>9470</v>
      </c>
      <c r="C20641" s="8" t="s">
        <v>2873</v>
      </c>
      <c r="D20641" s="8" t="n">
        <v>2006</v>
      </c>
      <c r="E20641" s="19" t="n">
        <v>0</v>
      </c>
      <c r="F20641" s="19" t="n">
        <v>28.5</v>
      </c>
    </row>
    <row r="20642" customFormat="false" ht="15" hidden="false" customHeight="false" outlineLevel="0" collapsed="false">
      <c r="A20642" s="8" t="s">
        <v>9469</v>
      </c>
      <c r="B20642" s="8" t="s">
        <v>9470</v>
      </c>
      <c r="C20642" s="8" t="s">
        <v>2874</v>
      </c>
      <c r="D20642" s="8" t="n">
        <v>2006</v>
      </c>
      <c r="E20642" s="19" t="n">
        <v>0</v>
      </c>
      <c r="F20642" s="19" t="n">
        <v>30.3888888888889</v>
      </c>
    </row>
    <row r="20643" customFormat="false" ht="15" hidden="false" customHeight="false" outlineLevel="0" collapsed="false">
      <c r="A20643" s="8" t="s">
        <v>9469</v>
      </c>
      <c r="B20643" s="8" t="s">
        <v>9470</v>
      </c>
      <c r="C20643" s="8" t="s">
        <v>2875</v>
      </c>
      <c r="D20643" s="8" t="n">
        <v>2006</v>
      </c>
      <c r="E20643" s="19" t="n">
        <v>0</v>
      </c>
      <c r="F20643" s="19" t="n">
        <v>32</v>
      </c>
    </row>
    <row r="20644" customFormat="false" ht="15" hidden="false" customHeight="false" outlineLevel="0" collapsed="false">
      <c r="A20644" s="8" t="s">
        <v>9469</v>
      </c>
      <c r="B20644" s="8" t="s">
        <v>9470</v>
      </c>
      <c r="C20644" s="8" t="s">
        <v>2876</v>
      </c>
      <c r="D20644" s="8" t="n">
        <v>2006</v>
      </c>
      <c r="E20644" s="19" t="n">
        <v>0</v>
      </c>
      <c r="F20644" s="19" t="n">
        <v>32.5</v>
      </c>
    </row>
    <row r="20645" customFormat="false" ht="15" hidden="false" customHeight="false" outlineLevel="0" collapsed="false">
      <c r="A20645" s="8" t="s">
        <v>9469</v>
      </c>
      <c r="B20645" s="8" t="s">
        <v>9470</v>
      </c>
      <c r="C20645" s="8" t="s">
        <v>2877</v>
      </c>
      <c r="D20645" s="8" t="n">
        <v>2006</v>
      </c>
      <c r="E20645" s="19" t="n">
        <v>0</v>
      </c>
      <c r="F20645" s="19" t="n">
        <v>32.7777777777778</v>
      </c>
    </row>
    <row r="20646" customFormat="false" ht="15" hidden="false" customHeight="false" outlineLevel="0" collapsed="false">
      <c r="A20646" s="8" t="s">
        <v>9469</v>
      </c>
      <c r="B20646" s="8" t="s">
        <v>9470</v>
      </c>
      <c r="C20646" s="8" t="s">
        <v>2878</v>
      </c>
      <c r="D20646" s="8" t="n">
        <v>2006</v>
      </c>
      <c r="E20646" s="19" t="n">
        <v>0</v>
      </c>
      <c r="F20646" s="19" t="n">
        <v>31.6111111111111</v>
      </c>
    </row>
    <row r="20647" customFormat="false" ht="15" hidden="false" customHeight="false" outlineLevel="0" collapsed="false">
      <c r="A20647" s="8" t="s">
        <v>9469</v>
      </c>
      <c r="B20647" s="8" t="s">
        <v>9470</v>
      </c>
      <c r="C20647" s="8" t="s">
        <v>2879</v>
      </c>
      <c r="D20647" s="8" t="n">
        <v>2006</v>
      </c>
      <c r="E20647" s="19" t="n">
        <v>0</v>
      </c>
      <c r="F20647" s="19" t="n">
        <v>32.2222222222222</v>
      </c>
    </row>
    <row r="20648" customFormat="false" ht="15" hidden="false" customHeight="false" outlineLevel="0" collapsed="false">
      <c r="A20648" s="8" t="s">
        <v>9469</v>
      </c>
      <c r="B20648" s="8" t="s">
        <v>9470</v>
      </c>
      <c r="C20648" s="8" t="s">
        <v>2880</v>
      </c>
      <c r="D20648" s="8" t="n">
        <v>2006</v>
      </c>
      <c r="E20648" s="19" t="n">
        <v>0</v>
      </c>
      <c r="F20648" s="19" t="n">
        <v>32.2777777777778</v>
      </c>
    </row>
    <row r="20649" customFormat="false" ht="15" hidden="false" customHeight="false" outlineLevel="0" collapsed="false">
      <c r="A20649" s="8" t="s">
        <v>9469</v>
      </c>
      <c r="B20649" s="8" t="s">
        <v>9470</v>
      </c>
      <c r="C20649" s="8" t="s">
        <v>2881</v>
      </c>
      <c r="D20649" s="8" t="n">
        <v>2006</v>
      </c>
      <c r="E20649" s="19" t="n">
        <v>0</v>
      </c>
      <c r="F20649" s="19" t="n">
        <v>31.7222222222222</v>
      </c>
    </row>
    <row r="20650" customFormat="false" ht="15" hidden="false" customHeight="false" outlineLevel="0" collapsed="false">
      <c r="A20650" s="8" t="s">
        <v>9469</v>
      </c>
      <c r="B20650" s="8" t="s">
        <v>9470</v>
      </c>
      <c r="C20650" s="8" t="s">
        <v>2882</v>
      </c>
      <c r="D20650" s="8" t="n">
        <v>2006</v>
      </c>
      <c r="E20650" s="19" t="n">
        <v>0</v>
      </c>
      <c r="F20650" s="19" t="n">
        <v>30.6111111111111</v>
      </c>
    </row>
    <row r="20651" customFormat="false" ht="15" hidden="false" customHeight="false" outlineLevel="0" collapsed="false">
      <c r="A20651" s="8" t="s">
        <v>9469</v>
      </c>
      <c r="B20651" s="8" t="s">
        <v>9470</v>
      </c>
      <c r="C20651" s="8" t="s">
        <v>2883</v>
      </c>
      <c r="D20651" s="8" t="n">
        <v>2006</v>
      </c>
      <c r="E20651" s="19" t="n">
        <v>0</v>
      </c>
      <c r="F20651" s="19" t="n">
        <v>30.6111111111111</v>
      </c>
    </row>
    <row r="20652" customFormat="false" ht="15" hidden="false" customHeight="false" outlineLevel="0" collapsed="false">
      <c r="A20652" s="8" t="s">
        <v>9469</v>
      </c>
      <c r="B20652" s="8" t="s">
        <v>9470</v>
      </c>
      <c r="C20652" s="8" t="s">
        <v>2884</v>
      </c>
      <c r="D20652" s="8" t="n">
        <v>2006</v>
      </c>
      <c r="E20652" s="19" t="n">
        <v>0</v>
      </c>
      <c r="F20652" s="19" t="n">
        <v>30</v>
      </c>
    </row>
    <row r="20653" customFormat="false" ht="15" hidden="false" customHeight="false" outlineLevel="0" collapsed="false">
      <c r="A20653" s="8" t="s">
        <v>9469</v>
      </c>
      <c r="B20653" s="8" t="s">
        <v>9470</v>
      </c>
      <c r="C20653" s="8" t="s">
        <v>2885</v>
      </c>
      <c r="D20653" s="8" t="n">
        <v>2006</v>
      </c>
      <c r="E20653" s="19" t="n">
        <v>0</v>
      </c>
      <c r="F20653" s="19" t="n">
        <v>30.2777777777778</v>
      </c>
    </row>
    <row r="20654" customFormat="false" ht="15" hidden="false" customHeight="false" outlineLevel="0" collapsed="false">
      <c r="A20654" s="8" t="s">
        <v>9469</v>
      </c>
      <c r="B20654" s="8" t="s">
        <v>9470</v>
      </c>
      <c r="C20654" s="8" t="s">
        <v>2886</v>
      </c>
      <c r="D20654" s="8" t="n">
        <v>2006</v>
      </c>
      <c r="E20654" s="19" t="n">
        <v>0</v>
      </c>
      <c r="F20654" s="19" t="n">
        <v>30.7222222222222</v>
      </c>
    </row>
    <row r="20655" customFormat="false" ht="15" hidden="false" customHeight="false" outlineLevel="0" collapsed="false">
      <c r="A20655" s="8" t="s">
        <v>9469</v>
      </c>
      <c r="B20655" s="8" t="s">
        <v>9470</v>
      </c>
      <c r="C20655" s="8" t="s">
        <v>2887</v>
      </c>
      <c r="D20655" s="8" t="n">
        <v>2006</v>
      </c>
      <c r="E20655" s="19" t="n">
        <v>0</v>
      </c>
      <c r="F20655" s="19" t="n">
        <v>30.2222222222222</v>
      </c>
    </row>
    <row r="20656" customFormat="false" ht="15" hidden="false" customHeight="false" outlineLevel="0" collapsed="false">
      <c r="A20656" s="8" t="s">
        <v>9469</v>
      </c>
      <c r="B20656" s="8" t="s">
        <v>9470</v>
      </c>
      <c r="C20656" s="8" t="s">
        <v>2888</v>
      </c>
      <c r="D20656" s="8" t="n">
        <v>2006</v>
      </c>
      <c r="E20656" s="19" t="n">
        <v>0</v>
      </c>
      <c r="F20656" s="19" t="n">
        <v>30.2222222222222</v>
      </c>
    </row>
    <row r="20657" customFormat="false" ht="15" hidden="false" customHeight="false" outlineLevel="0" collapsed="false">
      <c r="A20657" s="8" t="s">
        <v>9469</v>
      </c>
      <c r="B20657" s="8" t="s">
        <v>9470</v>
      </c>
      <c r="C20657" s="8" t="s">
        <v>2889</v>
      </c>
      <c r="D20657" s="8" t="n">
        <v>2006</v>
      </c>
      <c r="E20657" s="19" t="n">
        <v>0</v>
      </c>
      <c r="F20657" s="19" t="n">
        <v>29</v>
      </c>
    </row>
    <row r="20658" customFormat="false" ht="15" hidden="false" customHeight="false" outlineLevel="0" collapsed="false">
      <c r="A20658" s="8" t="s">
        <v>9469</v>
      </c>
      <c r="B20658" s="8" t="s">
        <v>9470</v>
      </c>
      <c r="C20658" s="8" t="s">
        <v>2890</v>
      </c>
      <c r="D20658" s="8" t="n">
        <v>2006</v>
      </c>
      <c r="E20658" s="19" t="n">
        <v>0</v>
      </c>
      <c r="F20658" s="19" t="n">
        <v>30</v>
      </c>
    </row>
    <row r="20659" customFormat="false" ht="15" hidden="false" customHeight="false" outlineLevel="0" collapsed="false">
      <c r="A20659" s="8" t="s">
        <v>9469</v>
      </c>
      <c r="B20659" s="8" t="s">
        <v>9470</v>
      </c>
      <c r="C20659" s="8" t="s">
        <v>2891</v>
      </c>
      <c r="D20659" s="8" t="n">
        <v>2006</v>
      </c>
      <c r="E20659" s="19" t="n">
        <v>0</v>
      </c>
      <c r="F20659" s="19" t="n">
        <v>28.7777777777778</v>
      </c>
    </row>
    <row r="20660" customFormat="false" ht="15" hidden="false" customHeight="false" outlineLevel="0" collapsed="false">
      <c r="A20660" s="8" t="s">
        <v>9469</v>
      </c>
      <c r="B20660" s="8" t="s">
        <v>9470</v>
      </c>
      <c r="C20660" s="8" t="s">
        <v>2892</v>
      </c>
      <c r="D20660" s="8" t="n">
        <v>2006</v>
      </c>
      <c r="E20660" s="19" t="n">
        <v>0</v>
      </c>
      <c r="F20660" s="19" t="n">
        <v>28.3888888888889</v>
      </c>
    </row>
    <row r="20661" customFormat="false" ht="15" hidden="false" customHeight="false" outlineLevel="0" collapsed="false">
      <c r="A20661" s="8" t="s">
        <v>9469</v>
      </c>
      <c r="B20661" s="8" t="s">
        <v>9470</v>
      </c>
      <c r="C20661" s="8" t="s">
        <v>2893</v>
      </c>
      <c r="D20661" s="8" t="n">
        <v>2006</v>
      </c>
      <c r="E20661" s="19" t="n">
        <v>0</v>
      </c>
      <c r="F20661" s="19" t="n">
        <v>28.2777777777778</v>
      </c>
    </row>
    <row r="20662" customFormat="false" ht="15" hidden="false" customHeight="false" outlineLevel="0" collapsed="false">
      <c r="A20662" s="8" t="s">
        <v>9469</v>
      </c>
      <c r="B20662" s="8" t="s">
        <v>9470</v>
      </c>
      <c r="C20662" s="8" t="s">
        <v>2894</v>
      </c>
      <c r="D20662" s="8" t="n">
        <v>2006</v>
      </c>
      <c r="E20662" s="19" t="n">
        <v>0</v>
      </c>
      <c r="F20662" s="19" t="n">
        <v>28.6111111111111</v>
      </c>
    </row>
    <row r="20663" customFormat="false" ht="15" hidden="false" customHeight="false" outlineLevel="0" collapsed="false">
      <c r="A20663" s="8" t="s">
        <v>9469</v>
      </c>
      <c r="B20663" s="8" t="s">
        <v>9470</v>
      </c>
      <c r="C20663" s="8" t="s">
        <v>2895</v>
      </c>
      <c r="D20663" s="8" t="n">
        <v>2006</v>
      </c>
      <c r="E20663" s="19" t="n">
        <v>0</v>
      </c>
      <c r="F20663" s="19" t="n">
        <v>29.5</v>
      </c>
    </row>
    <row r="20664" customFormat="false" ht="15" hidden="false" customHeight="false" outlineLevel="0" collapsed="false">
      <c r="A20664" s="8" t="s">
        <v>9469</v>
      </c>
      <c r="B20664" s="8" t="s">
        <v>9470</v>
      </c>
      <c r="C20664" s="8" t="s">
        <v>2896</v>
      </c>
      <c r="D20664" s="8" t="n">
        <v>2006</v>
      </c>
      <c r="E20664" s="19" t="n">
        <v>0</v>
      </c>
      <c r="F20664" s="19" t="n">
        <v>29.3888888888889</v>
      </c>
    </row>
    <row r="20665" customFormat="false" ht="15" hidden="false" customHeight="false" outlineLevel="0" collapsed="false">
      <c r="A20665" s="8" t="s">
        <v>9469</v>
      </c>
      <c r="B20665" s="8" t="s">
        <v>9470</v>
      </c>
      <c r="C20665" s="8" t="s">
        <v>2897</v>
      </c>
      <c r="D20665" s="8" t="n">
        <v>2006</v>
      </c>
      <c r="E20665" s="19" t="n">
        <v>0</v>
      </c>
      <c r="F20665" s="19" t="n">
        <v>29.5</v>
      </c>
    </row>
    <row r="20666" customFormat="false" ht="15" hidden="false" customHeight="false" outlineLevel="0" collapsed="false">
      <c r="A20666" s="8" t="s">
        <v>9469</v>
      </c>
      <c r="B20666" s="8" t="s">
        <v>9470</v>
      </c>
      <c r="C20666" s="8" t="s">
        <v>2898</v>
      </c>
      <c r="D20666" s="8" t="n">
        <v>2006</v>
      </c>
      <c r="E20666" s="19" t="n">
        <v>0</v>
      </c>
      <c r="F20666" s="19" t="n">
        <v>30</v>
      </c>
    </row>
    <row r="20667" customFormat="false" ht="15" hidden="false" customHeight="false" outlineLevel="0" collapsed="false">
      <c r="A20667" s="8" t="s">
        <v>9469</v>
      </c>
      <c r="B20667" s="8" t="s">
        <v>9470</v>
      </c>
      <c r="C20667" s="8" t="s">
        <v>2899</v>
      </c>
      <c r="D20667" s="8" t="n">
        <v>2006</v>
      </c>
      <c r="E20667" s="19" t="n">
        <v>0</v>
      </c>
      <c r="F20667" s="19" t="n">
        <v>30.2222222222222</v>
      </c>
    </row>
    <row r="20668" customFormat="false" ht="15" hidden="false" customHeight="false" outlineLevel="0" collapsed="false">
      <c r="A20668" s="8" t="s">
        <v>9469</v>
      </c>
      <c r="B20668" s="8" t="s">
        <v>9470</v>
      </c>
      <c r="C20668" s="8" t="s">
        <v>2900</v>
      </c>
      <c r="D20668" s="8" t="n">
        <v>2006</v>
      </c>
      <c r="E20668" s="19" t="n">
        <v>0</v>
      </c>
      <c r="F20668" s="19" t="n">
        <v>29.6111111111111</v>
      </c>
    </row>
    <row r="20669" customFormat="false" ht="15" hidden="false" customHeight="false" outlineLevel="0" collapsed="false">
      <c r="A20669" s="8" t="s">
        <v>9469</v>
      </c>
      <c r="B20669" s="8" t="s">
        <v>9470</v>
      </c>
      <c r="C20669" s="8" t="s">
        <v>2901</v>
      </c>
      <c r="D20669" s="8" t="n">
        <v>2006</v>
      </c>
      <c r="E20669" s="19" t="n">
        <v>0</v>
      </c>
      <c r="F20669" s="19" t="n">
        <v>29.7777777777778</v>
      </c>
    </row>
    <row r="20670" customFormat="false" ht="15" hidden="false" customHeight="false" outlineLevel="0" collapsed="false">
      <c r="A20670" s="8" t="s">
        <v>9469</v>
      </c>
      <c r="B20670" s="8" t="s">
        <v>9470</v>
      </c>
      <c r="C20670" s="8" t="s">
        <v>2902</v>
      </c>
      <c r="D20670" s="8" t="n">
        <v>2006</v>
      </c>
      <c r="E20670" s="19" t="n">
        <v>0</v>
      </c>
      <c r="F20670" s="19" t="n">
        <v>30</v>
      </c>
    </row>
    <row r="20671" customFormat="false" ht="15" hidden="false" customHeight="false" outlineLevel="0" collapsed="false">
      <c r="A20671" s="8" t="s">
        <v>9469</v>
      </c>
      <c r="B20671" s="8" t="s">
        <v>9470</v>
      </c>
      <c r="C20671" s="8" t="s">
        <v>2903</v>
      </c>
      <c r="D20671" s="8" t="n">
        <v>2006</v>
      </c>
      <c r="E20671" s="19" t="n">
        <v>0</v>
      </c>
      <c r="F20671" s="19" t="n">
        <v>29.7222222222222</v>
      </c>
    </row>
    <row r="20672" customFormat="false" ht="15" hidden="false" customHeight="false" outlineLevel="0" collapsed="false">
      <c r="A20672" s="8" t="s">
        <v>9469</v>
      </c>
      <c r="B20672" s="8" t="s">
        <v>9470</v>
      </c>
      <c r="C20672" s="8" t="s">
        <v>2904</v>
      </c>
      <c r="D20672" s="8" t="n">
        <v>2007</v>
      </c>
      <c r="E20672" s="19" t="n">
        <v>0</v>
      </c>
      <c r="F20672" s="19" t="n">
        <v>30</v>
      </c>
    </row>
    <row r="20673" customFormat="false" ht="15" hidden="false" customHeight="false" outlineLevel="0" collapsed="false">
      <c r="A20673" s="8" t="s">
        <v>9469</v>
      </c>
      <c r="B20673" s="8" t="s">
        <v>9470</v>
      </c>
      <c r="C20673" s="8" t="s">
        <v>2905</v>
      </c>
      <c r="D20673" s="8" t="n">
        <v>2007</v>
      </c>
      <c r="E20673" s="19" t="n">
        <v>0</v>
      </c>
      <c r="F20673" s="19" t="n">
        <v>29.7777777777778</v>
      </c>
    </row>
    <row r="20674" customFormat="false" ht="15" hidden="false" customHeight="false" outlineLevel="0" collapsed="false">
      <c r="A20674" s="8" t="s">
        <v>9469</v>
      </c>
      <c r="B20674" s="8" t="s">
        <v>9470</v>
      </c>
      <c r="C20674" s="8" t="s">
        <v>2906</v>
      </c>
      <c r="D20674" s="8" t="n">
        <v>2007</v>
      </c>
      <c r="E20674" s="19" t="n">
        <v>0</v>
      </c>
      <c r="F20674" s="19" t="n">
        <v>29</v>
      </c>
    </row>
    <row r="20675" customFormat="false" ht="15" hidden="false" customHeight="false" outlineLevel="0" collapsed="false">
      <c r="A20675" s="8" t="s">
        <v>9469</v>
      </c>
      <c r="B20675" s="8" t="s">
        <v>9470</v>
      </c>
      <c r="C20675" s="8" t="s">
        <v>2907</v>
      </c>
      <c r="D20675" s="8" t="n">
        <v>2007</v>
      </c>
      <c r="E20675" s="19" t="n">
        <v>0</v>
      </c>
      <c r="F20675" s="19" t="n">
        <v>29</v>
      </c>
    </row>
    <row r="20676" customFormat="false" ht="15" hidden="false" customHeight="false" outlineLevel="0" collapsed="false">
      <c r="A20676" s="8" t="s">
        <v>9469</v>
      </c>
      <c r="B20676" s="8" t="s">
        <v>9470</v>
      </c>
      <c r="C20676" s="8" t="s">
        <v>2908</v>
      </c>
      <c r="D20676" s="8" t="n">
        <v>2007</v>
      </c>
      <c r="E20676" s="19" t="n">
        <v>0</v>
      </c>
      <c r="F20676" s="19" t="n">
        <v>28</v>
      </c>
    </row>
    <row r="20677" customFormat="false" ht="15" hidden="false" customHeight="false" outlineLevel="0" collapsed="false">
      <c r="A20677" s="8" t="s">
        <v>9469</v>
      </c>
      <c r="B20677" s="8" t="s">
        <v>9470</v>
      </c>
      <c r="C20677" s="8" t="s">
        <v>2909</v>
      </c>
      <c r="D20677" s="8" t="n">
        <v>2007</v>
      </c>
      <c r="E20677" s="19" t="n">
        <v>0</v>
      </c>
      <c r="F20677" s="19" t="n">
        <v>29</v>
      </c>
    </row>
    <row r="20678" customFormat="false" ht="15" hidden="false" customHeight="false" outlineLevel="0" collapsed="false">
      <c r="A20678" s="8" t="s">
        <v>9469</v>
      </c>
      <c r="B20678" s="8" t="s">
        <v>9470</v>
      </c>
      <c r="C20678" s="8" t="s">
        <v>2910</v>
      </c>
      <c r="D20678" s="8" t="n">
        <v>2007</v>
      </c>
      <c r="E20678" s="19" t="n">
        <v>0</v>
      </c>
      <c r="F20678" s="19" t="n">
        <v>28.8888888888889</v>
      </c>
    </row>
    <row r="20679" customFormat="false" ht="15" hidden="false" customHeight="false" outlineLevel="0" collapsed="false">
      <c r="A20679" s="8" t="s">
        <v>9469</v>
      </c>
      <c r="B20679" s="8" t="s">
        <v>9470</v>
      </c>
      <c r="C20679" s="8" t="s">
        <v>2911</v>
      </c>
      <c r="D20679" s="8" t="n">
        <v>2007</v>
      </c>
      <c r="E20679" s="19" t="n">
        <v>0</v>
      </c>
      <c r="F20679" s="19" t="n">
        <v>29</v>
      </c>
    </row>
    <row r="20680" customFormat="false" ht="15" hidden="false" customHeight="false" outlineLevel="0" collapsed="false">
      <c r="A20680" s="8" t="s">
        <v>9469</v>
      </c>
      <c r="B20680" s="8" t="s">
        <v>9470</v>
      </c>
      <c r="C20680" s="8" t="s">
        <v>2912</v>
      </c>
      <c r="D20680" s="8" t="n">
        <v>2007</v>
      </c>
      <c r="E20680" s="19" t="n">
        <v>0</v>
      </c>
      <c r="F20680" s="19" t="n">
        <v>29.5</v>
      </c>
    </row>
    <row r="20681" customFormat="false" ht="15" hidden="false" customHeight="false" outlineLevel="0" collapsed="false">
      <c r="A20681" s="8" t="s">
        <v>9469</v>
      </c>
      <c r="B20681" s="8" t="s">
        <v>9470</v>
      </c>
      <c r="C20681" s="8" t="s">
        <v>2913</v>
      </c>
      <c r="D20681" s="8" t="n">
        <v>2007</v>
      </c>
      <c r="E20681" s="19" t="n">
        <v>0</v>
      </c>
      <c r="F20681" s="19" t="n">
        <v>29</v>
      </c>
    </row>
    <row r="20682" customFormat="false" ht="15" hidden="false" customHeight="false" outlineLevel="0" collapsed="false">
      <c r="A20682" s="8" t="s">
        <v>9469</v>
      </c>
      <c r="B20682" s="8" t="s">
        <v>9470</v>
      </c>
      <c r="C20682" s="8" t="s">
        <v>2914</v>
      </c>
      <c r="D20682" s="8" t="n">
        <v>2007</v>
      </c>
      <c r="E20682" s="19" t="n">
        <v>0</v>
      </c>
      <c r="F20682" s="19" t="n">
        <v>30</v>
      </c>
    </row>
    <row r="20683" customFormat="false" ht="15" hidden="false" customHeight="false" outlineLevel="0" collapsed="false">
      <c r="A20683" s="8" t="s">
        <v>9469</v>
      </c>
      <c r="B20683" s="8" t="s">
        <v>9470</v>
      </c>
      <c r="C20683" s="8" t="s">
        <v>2915</v>
      </c>
      <c r="D20683" s="8" t="n">
        <v>2007</v>
      </c>
      <c r="E20683" s="19" t="n">
        <v>0</v>
      </c>
      <c r="F20683" s="19" t="n">
        <v>30</v>
      </c>
    </row>
    <row r="20684" customFormat="false" ht="15" hidden="false" customHeight="false" outlineLevel="0" collapsed="false">
      <c r="A20684" s="8" t="s">
        <v>9469</v>
      </c>
      <c r="B20684" s="8" t="s">
        <v>9470</v>
      </c>
      <c r="C20684" s="8" t="s">
        <v>2916</v>
      </c>
      <c r="D20684" s="8" t="n">
        <v>2007</v>
      </c>
      <c r="E20684" s="19" t="n">
        <v>0</v>
      </c>
      <c r="F20684" s="19" t="n">
        <v>29.6111111111111</v>
      </c>
    </row>
    <row r="20685" customFormat="false" ht="15" hidden="false" customHeight="false" outlineLevel="0" collapsed="false">
      <c r="A20685" s="8" t="s">
        <v>9469</v>
      </c>
      <c r="B20685" s="8" t="s">
        <v>9470</v>
      </c>
      <c r="C20685" s="8" t="s">
        <v>2917</v>
      </c>
      <c r="D20685" s="8" t="n">
        <v>2007</v>
      </c>
      <c r="E20685" s="19" t="n">
        <v>0</v>
      </c>
      <c r="F20685" s="19" t="n">
        <v>28.6111111111111</v>
      </c>
    </row>
    <row r="20686" customFormat="false" ht="15" hidden="false" customHeight="false" outlineLevel="0" collapsed="false">
      <c r="A20686" s="8" t="s">
        <v>9469</v>
      </c>
      <c r="B20686" s="8" t="s">
        <v>9470</v>
      </c>
      <c r="C20686" s="8" t="s">
        <v>2918</v>
      </c>
      <c r="D20686" s="8" t="n">
        <v>2007</v>
      </c>
      <c r="E20686" s="19" t="n">
        <v>0</v>
      </c>
      <c r="F20686" s="19" t="n">
        <v>30.3888888888889</v>
      </c>
    </row>
    <row r="20687" customFormat="false" ht="15" hidden="false" customHeight="false" outlineLevel="0" collapsed="false">
      <c r="A20687" s="8" t="s">
        <v>9469</v>
      </c>
      <c r="B20687" s="8" t="s">
        <v>9470</v>
      </c>
      <c r="C20687" s="8" t="s">
        <v>2919</v>
      </c>
      <c r="D20687" s="8" t="n">
        <v>2007</v>
      </c>
      <c r="E20687" s="19" t="n">
        <v>0</v>
      </c>
      <c r="F20687" s="19" t="n">
        <v>31.3888888888889</v>
      </c>
    </row>
    <row r="20688" customFormat="false" ht="15" hidden="false" customHeight="false" outlineLevel="0" collapsed="false">
      <c r="A20688" s="8" t="s">
        <v>9469</v>
      </c>
      <c r="B20688" s="8" t="s">
        <v>9470</v>
      </c>
      <c r="C20688" s="8" t="s">
        <v>2920</v>
      </c>
      <c r="D20688" s="8" t="n">
        <v>2007</v>
      </c>
      <c r="E20688" s="19" t="n">
        <v>0</v>
      </c>
      <c r="F20688" s="19" t="n">
        <v>29</v>
      </c>
    </row>
    <row r="20689" customFormat="false" ht="15" hidden="false" customHeight="false" outlineLevel="0" collapsed="false">
      <c r="A20689" s="8" t="s">
        <v>9469</v>
      </c>
      <c r="B20689" s="8" t="s">
        <v>9470</v>
      </c>
      <c r="C20689" s="8" t="s">
        <v>2921</v>
      </c>
      <c r="D20689" s="8" t="n">
        <v>2007</v>
      </c>
      <c r="E20689" s="19" t="n">
        <v>0</v>
      </c>
      <c r="F20689" s="19" t="n">
        <v>29</v>
      </c>
    </row>
    <row r="20690" customFormat="false" ht="15" hidden="false" customHeight="false" outlineLevel="0" collapsed="false">
      <c r="A20690" s="8" t="s">
        <v>9469</v>
      </c>
      <c r="B20690" s="8" t="s">
        <v>9470</v>
      </c>
      <c r="C20690" s="8" t="s">
        <v>2922</v>
      </c>
      <c r="D20690" s="8" t="n">
        <v>2007</v>
      </c>
      <c r="E20690" s="19" t="n">
        <v>0</v>
      </c>
      <c r="F20690" s="19" t="n">
        <v>30</v>
      </c>
    </row>
    <row r="20691" customFormat="false" ht="15" hidden="false" customHeight="false" outlineLevel="0" collapsed="false">
      <c r="A20691" s="8" t="s">
        <v>9469</v>
      </c>
      <c r="B20691" s="8" t="s">
        <v>9470</v>
      </c>
      <c r="C20691" s="8" t="s">
        <v>2923</v>
      </c>
      <c r="D20691" s="8" t="n">
        <v>2007</v>
      </c>
      <c r="E20691" s="19" t="n">
        <v>0</v>
      </c>
      <c r="F20691" s="19" t="n">
        <v>32.3888888888889</v>
      </c>
    </row>
    <row r="20692" customFormat="false" ht="15" hidden="false" customHeight="false" outlineLevel="0" collapsed="false">
      <c r="A20692" s="8" t="s">
        <v>9469</v>
      </c>
      <c r="B20692" s="8" t="s">
        <v>9470</v>
      </c>
      <c r="C20692" s="8" t="s">
        <v>2924</v>
      </c>
      <c r="D20692" s="8" t="n">
        <v>2007</v>
      </c>
      <c r="E20692" s="19" t="n">
        <v>0</v>
      </c>
      <c r="F20692" s="19" t="n">
        <v>33.2777777777778</v>
      </c>
    </row>
    <row r="20693" customFormat="false" ht="15" hidden="false" customHeight="false" outlineLevel="0" collapsed="false">
      <c r="A20693" s="8" t="s">
        <v>9469</v>
      </c>
      <c r="B20693" s="8" t="s">
        <v>9470</v>
      </c>
      <c r="C20693" s="8" t="s">
        <v>2925</v>
      </c>
      <c r="D20693" s="8" t="n">
        <v>2007</v>
      </c>
      <c r="E20693" s="19" t="n">
        <v>0</v>
      </c>
      <c r="F20693" s="19" t="n">
        <v>31.1111111111111</v>
      </c>
    </row>
    <row r="20694" customFormat="false" ht="15" hidden="false" customHeight="false" outlineLevel="0" collapsed="false">
      <c r="A20694" s="8" t="s">
        <v>9469</v>
      </c>
      <c r="B20694" s="8" t="s">
        <v>9470</v>
      </c>
      <c r="C20694" s="8" t="s">
        <v>2926</v>
      </c>
      <c r="D20694" s="8" t="n">
        <v>2007</v>
      </c>
      <c r="E20694" s="19" t="n">
        <v>0</v>
      </c>
      <c r="F20694" s="19" t="n">
        <v>31</v>
      </c>
    </row>
    <row r="20695" customFormat="false" ht="15" hidden="false" customHeight="false" outlineLevel="0" collapsed="false">
      <c r="A20695" s="8" t="s">
        <v>9469</v>
      </c>
      <c r="B20695" s="8" t="s">
        <v>9470</v>
      </c>
      <c r="C20695" s="8" t="s">
        <v>2927</v>
      </c>
      <c r="D20695" s="8" t="n">
        <v>2007</v>
      </c>
      <c r="E20695" s="19" t="n">
        <v>0</v>
      </c>
      <c r="F20695" s="19" t="n">
        <v>31</v>
      </c>
    </row>
    <row r="20696" customFormat="false" ht="15" hidden="false" customHeight="false" outlineLevel="0" collapsed="false">
      <c r="A20696" s="8" t="s">
        <v>9469</v>
      </c>
      <c r="B20696" s="8" t="s">
        <v>9470</v>
      </c>
      <c r="C20696" s="8" t="s">
        <v>2928</v>
      </c>
      <c r="D20696" s="8" t="n">
        <v>2007</v>
      </c>
      <c r="E20696" s="19" t="n">
        <v>0</v>
      </c>
      <c r="F20696" s="19" t="n">
        <v>31</v>
      </c>
    </row>
    <row r="20697" customFormat="false" ht="15" hidden="false" customHeight="false" outlineLevel="0" collapsed="false">
      <c r="A20697" s="8" t="s">
        <v>9469</v>
      </c>
      <c r="B20697" s="8" t="s">
        <v>9470</v>
      </c>
      <c r="C20697" s="8" t="s">
        <v>2929</v>
      </c>
      <c r="D20697" s="8" t="n">
        <v>2007</v>
      </c>
      <c r="E20697" s="19" t="n">
        <v>0</v>
      </c>
      <c r="F20697" s="19" t="n">
        <v>32.5</v>
      </c>
    </row>
    <row r="20698" customFormat="false" ht="15" hidden="false" customHeight="false" outlineLevel="0" collapsed="false">
      <c r="A20698" s="8" t="s">
        <v>9469</v>
      </c>
      <c r="B20698" s="8" t="s">
        <v>9470</v>
      </c>
      <c r="C20698" s="8" t="s">
        <v>2930</v>
      </c>
      <c r="D20698" s="8" t="n">
        <v>2007</v>
      </c>
      <c r="E20698" s="19" t="n">
        <v>0</v>
      </c>
      <c r="F20698" s="19" t="n">
        <v>32</v>
      </c>
    </row>
    <row r="20699" customFormat="false" ht="15" hidden="false" customHeight="false" outlineLevel="0" collapsed="false">
      <c r="A20699" s="8" t="s">
        <v>9469</v>
      </c>
      <c r="B20699" s="8" t="s">
        <v>9470</v>
      </c>
      <c r="C20699" s="8" t="s">
        <v>2931</v>
      </c>
      <c r="D20699" s="8" t="n">
        <v>2007</v>
      </c>
      <c r="E20699" s="19" t="n">
        <v>0</v>
      </c>
      <c r="F20699" s="19" t="n">
        <v>32.2777777777778</v>
      </c>
    </row>
    <row r="20700" customFormat="false" ht="15" hidden="false" customHeight="false" outlineLevel="0" collapsed="false">
      <c r="A20700" s="8" t="s">
        <v>9469</v>
      </c>
      <c r="B20700" s="8" t="s">
        <v>9470</v>
      </c>
      <c r="C20700" s="8" t="s">
        <v>2932</v>
      </c>
      <c r="D20700" s="8" t="n">
        <v>2007</v>
      </c>
      <c r="E20700" s="19" t="n">
        <v>0</v>
      </c>
      <c r="F20700" s="19" t="n">
        <v>31.7222222222222</v>
      </c>
    </row>
    <row r="20701" customFormat="false" ht="15" hidden="false" customHeight="false" outlineLevel="0" collapsed="false">
      <c r="A20701" s="8" t="s">
        <v>9469</v>
      </c>
      <c r="B20701" s="8" t="s">
        <v>9470</v>
      </c>
      <c r="C20701" s="8" t="s">
        <v>2933</v>
      </c>
      <c r="D20701" s="8" t="n">
        <v>2007</v>
      </c>
      <c r="E20701" s="19" t="n">
        <v>0</v>
      </c>
      <c r="F20701" s="19" t="n">
        <v>32.1111111111111</v>
      </c>
    </row>
    <row r="20702" customFormat="false" ht="15" hidden="false" customHeight="false" outlineLevel="0" collapsed="false">
      <c r="A20702" s="8" t="s">
        <v>9469</v>
      </c>
      <c r="B20702" s="8" t="s">
        <v>9470</v>
      </c>
      <c r="C20702" s="8" t="s">
        <v>2934</v>
      </c>
      <c r="D20702" s="8" t="n">
        <v>2007</v>
      </c>
      <c r="E20702" s="19" t="n">
        <v>0</v>
      </c>
      <c r="F20702" s="19" t="n">
        <v>33.7222222222222</v>
      </c>
    </row>
    <row r="20703" customFormat="false" ht="15" hidden="false" customHeight="false" outlineLevel="0" collapsed="false">
      <c r="A20703" s="8" t="s">
        <v>9469</v>
      </c>
      <c r="B20703" s="8" t="s">
        <v>9470</v>
      </c>
      <c r="C20703" s="8" t="s">
        <v>2935</v>
      </c>
      <c r="D20703" s="8" t="n">
        <v>2007</v>
      </c>
      <c r="E20703" s="19" t="n">
        <v>0</v>
      </c>
      <c r="F20703" s="19" t="n">
        <v>33.2222222222222</v>
      </c>
    </row>
    <row r="20704" customFormat="false" ht="15" hidden="false" customHeight="false" outlineLevel="0" collapsed="false">
      <c r="A20704" s="8" t="s">
        <v>9469</v>
      </c>
      <c r="B20704" s="8" t="s">
        <v>9470</v>
      </c>
      <c r="C20704" s="8" t="s">
        <v>2936</v>
      </c>
      <c r="D20704" s="8" t="n">
        <v>2007</v>
      </c>
      <c r="E20704" s="19" t="n">
        <v>0</v>
      </c>
      <c r="F20704" s="19" t="n">
        <v>32.6111111111111</v>
      </c>
    </row>
    <row r="20705" customFormat="false" ht="15" hidden="false" customHeight="false" outlineLevel="0" collapsed="false">
      <c r="A20705" s="8" t="s">
        <v>9469</v>
      </c>
      <c r="B20705" s="8" t="s">
        <v>9470</v>
      </c>
      <c r="C20705" s="8" t="s">
        <v>2937</v>
      </c>
      <c r="D20705" s="8" t="n">
        <v>2007</v>
      </c>
      <c r="F20705" s="19" t="n">
        <v>32.7777777777778</v>
      </c>
    </row>
    <row r="20706" customFormat="false" ht="15" hidden="false" customHeight="false" outlineLevel="0" collapsed="false">
      <c r="A20706" s="8" t="s">
        <v>9469</v>
      </c>
      <c r="B20706" s="8" t="s">
        <v>9470</v>
      </c>
      <c r="C20706" s="8" t="s">
        <v>2938</v>
      </c>
      <c r="D20706" s="8" t="n">
        <v>2007</v>
      </c>
      <c r="E20706" s="19" t="n">
        <v>0</v>
      </c>
      <c r="F20706" s="19" t="n">
        <v>33.6111111111111</v>
      </c>
    </row>
    <row r="20707" customFormat="false" ht="15" hidden="false" customHeight="false" outlineLevel="0" collapsed="false">
      <c r="A20707" s="8" t="s">
        <v>9469</v>
      </c>
      <c r="B20707" s="8" t="s">
        <v>9470</v>
      </c>
      <c r="C20707" s="8" t="s">
        <v>2939</v>
      </c>
      <c r="D20707" s="8" t="n">
        <v>2007</v>
      </c>
      <c r="E20707" s="19" t="n">
        <v>0</v>
      </c>
      <c r="F20707" s="19" t="n">
        <v>33.7777777777778</v>
      </c>
    </row>
    <row r="20708" customFormat="false" ht="15" hidden="false" customHeight="false" outlineLevel="0" collapsed="false">
      <c r="A20708" s="8" t="s">
        <v>9469</v>
      </c>
      <c r="B20708" s="8" t="s">
        <v>9470</v>
      </c>
      <c r="C20708" s="8" t="s">
        <v>2940</v>
      </c>
      <c r="D20708" s="8" t="n">
        <v>2007</v>
      </c>
      <c r="E20708" s="19" t="n">
        <v>0</v>
      </c>
      <c r="F20708" s="19" t="n">
        <v>33.5</v>
      </c>
    </row>
    <row r="20709" customFormat="false" ht="15" hidden="false" customHeight="false" outlineLevel="0" collapsed="false">
      <c r="A20709" s="8" t="s">
        <v>9469</v>
      </c>
      <c r="B20709" s="8" t="s">
        <v>9470</v>
      </c>
      <c r="C20709" s="8" t="s">
        <v>2941</v>
      </c>
      <c r="D20709" s="8" t="n">
        <v>2007</v>
      </c>
      <c r="E20709" s="19" t="n">
        <v>0</v>
      </c>
      <c r="F20709" s="19" t="n">
        <v>34</v>
      </c>
    </row>
    <row r="20710" customFormat="false" ht="15" hidden="false" customHeight="false" outlineLevel="0" collapsed="false">
      <c r="A20710" s="8" t="s">
        <v>9469</v>
      </c>
      <c r="B20710" s="8" t="s">
        <v>9470</v>
      </c>
      <c r="C20710" s="8" t="s">
        <v>2942</v>
      </c>
      <c r="D20710" s="8" t="n">
        <v>2007</v>
      </c>
      <c r="E20710" s="19" t="n">
        <v>0</v>
      </c>
      <c r="F20710" s="19" t="n">
        <v>32.7777777777778</v>
      </c>
    </row>
    <row r="20711" customFormat="false" ht="15" hidden="false" customHeight="false" outlineLevel="0" collapsed="false">
      <c r="A20711" s="8" t="s">
        <v>9469</v>
      </c>
      <c r="B20711" s="8" t="s">
        <v>9470</v>
      </c>
      <c r="C20711" s="8" t="s">
        <v>2943</v>
      </c>
      <c r="D20711" s="8" t="n">
        <v>2007</v>
      </c>
      <c r="E20711" s="19" t="n">
        <v>0</v>
      </c>
      <c r="F20711" s="19" t="n">
        <v>32</v>
      </c>
    </row>
    <row r="20712" customFormat="false" ht="15" hidden="false" customHeight="false" outlineLevel="0" collapsed="false">
      <c r="A20712" s="8" t="s">
        <v>9469</v>
      </c>
      <c r="B20712" s="8" t="s">
        <v>9470</v>
      </c>
      <c r="C20712" s="8" t="s">
        <v>2944</v>
      </c>
      <c r="D20712" s="8" t="n">
        <v>2007</v>
      </c>
      <c r="E20712" s="19" t="n">
        <v>0</v>
      </c>
      <c r="F20712" s="19" t="n">
        <v>31.2777777777778</v>
      </c>
    </row>
    <row r="20713" customFormat="false" ht="15" hidden="false" customHeight="false" outlineLevel="0" collapsed="false">
      <c r="A20713" s="8" t="s">
        <v>9469</v>
      </c>
      <c r="B20713" s="8" t="s">
        <v>9470</v>
      </c>
      <c r="C20713" s="8" t="s">
        <v>2945</v>
      </c>
      <c r="D20713" s="8" t="n">
        <v>2007</v>
      </c>
      <c r="E20713" s="19" t="n">
        <v>0</v>
      </c>
      <c r="F20713" s="19" t="n">
        <v>31.6111111111111</v>
      </c>
    </row>
    <row r="20714" customFormat="false" ht="15" hidden="false" customHeight="false" outlineLevel="0" collapsed="false">
      <c r="A20714" s="8" t="s">
        <v>9469</v>
      </c>
      <c r="B20714" s="8" t="s">
        <v>9470</v>
      </c>
      <c r="C20714" s="8" t="s">
        <v>2946</v>
      </c>
      <c r="D20714" s="8" t="n">
        <v>2007</v>
      </c>
      <c r="F20714" s="19" t="n">
        <v>31.6111111111111</v>
      </c>
    </row>
    <row r="20715" customFormat="false" ht="15" hidden="false" customHeight="false" outlineLevel="0" collapsed="false">
      <c r="A20715" s="8" t="s">
        <v>9469</v>
      </c>
      <c r="B20715" s="8" t="s">
        <v>9470</v>
      </c>
      <c r="C20715" s="8" t="s">
        <v>2947</v>
      </c>
      <c r="D20715" s="8" t="n">
        <v>2007</v>
      </c>
      <c r="E20715" s="19" t="n">
        <v>2.032</v>
      </c>
      <c r="F20715" s="19" t="n">
        <v>28.7222222222222</v>
      </c>
    </row>
    <row r="20716" customFormat="false" ht="15" hidden="false" customHeight="false" outlineLevel="0" collapsed="false">
      <c r="A20716" s="8" t="s">
        <v>9469</v>
      </c>
      <c r="B20716" s="8" t="s">
        <v>9470</v>
      </c>
      <c r="C20716" s="8" t="s">
        <v>2948</v>
      </c>
      <c r="D20716" s="8" t="n">
        <v>2007</v>
      </c>
      <c r="E20716" s="19" t="n">
        <v>0</v>
      </c>
      <c r="F20716" s="19" t="n">
        <v>30</v>
      </c>
    </row>
    <row r="20717" customFormat="false" ht="15" hidden="false" customHeight="false" outlineLevel="0" collapsed="false">
      <c r="A20717" s="8" t="s">
        <v>9469</v>
      </c>
      <c r="B20717" s="8" t="s">
        <v>9470</v>
      </c>
      <c r="C20717" s="8" t="s">
        <v>2949</v>
      </c>
      <c r="D20717" s="8" t="n">
        <v>2007</v>
      </c>
      <c r="E20717" s="19" t="n">
        <v>0</v>
      </c>
      <c r="F20717" s="19" t="n">
        <v>30.2777777777778</v>
      </c>
    </row>
    <row r="20718" customFormat="false" ht="15" hidden="false" customHeight="false" outlineLevel="0" collapsed="false">
      <c r="A20718" s="8" t="s">
        <v>9469</v>
      </c>
      <c r="B20718" s="8" t="s">
        <v>9470</v>
      </c>
      <c r="C20718" s="8" t="s">
        <v>2950</v>
      </c>
      <c r="D20718" s="8" t="n">
        <v>2007</v>
      </c>
      <c r="E20718" s="19" t="n">
        <v>0</v>
      </c>
      <c r="F20718" s="19" t="n">
        <v>30.5</v>
      </c>
    </row>
    <row r="20719" customFormat="false" ht="15" hidden="false" customHeight="false" outlineLevel="0" collapsed="false">
      <c r="A20719" s="8" t="s">
        <v>9469</v>
      </c>
      <c r="B20719" s="8" t="s">
        <v>9470</v>
      </c>
      <c r="C20719" s="8" t="s">
        <v>2951</v>
      </c>
      <c r="D20719" s="8" t="n">
        <v>2007</v>
      </c>
      <c r="E20719" s="19" t="n">
        <v>0</v>
      </c>
      <c r="F20719" s="19" t="n">
        <v>31.2222222222222</v>
      </c>
    </row>
    <row r="20720" customFormat="false" ht="15" hidden="false" customHeight="false" outlineLevel="0" collapsed="false">
      <c r="A20720" s="8" t="s">
        <v>9469</v>
      </c>
      <c r="B20720" s="8" t="s">
        <v>9470</v>
      </c>
      <c r="C20720" s="8" t="s">
        <v>2952</v>
      </c>
      <c r="D20720" s="8" t="n">
        <v>2007</v>
      </c>
      <c r="E20720" s="19" t="n">
        <v>0</v>
      </c>
      <c r="F20720" s="19" t="n">
        <v>30.5</v>
      </c>
    </row>
    <row r="20721" customFormat="false" ht="15" hidden="false" customHeight="false" outlineLevel="0" collapsed="false">
      <c r="A20721" s="8" t="s">
        <v>9469</v>
      </c>
      <c r="B20721" s="8" t="s">
        <v>9470</v>
      </c>
      <c r="C20721" s="8" t="s">
        <v>2953</v>
      </c>
      <c r="D20721" s="8" t="n">
        <v>2007</v>
      </c>
      <c r="E20721" s="19" t="n">
        <v>0</v>
      </c>
      <c r="F20721" s="19" t="n">
        <v>31.7777777777778</v>
      </c>
    </row>
    <row r="20722" customFormat="false" ht="15" hidden="false" customHeight="false" outlineLevel="0" collapsed="false">
      <c r="A20722" s="8" t="s">
        <v>9469</v>
      </c>
      <c r="B20722" s="8" t="s">
        <v>9470</v>
      </c>
      <c r="C20722" s="8" t="s">
        <v>2954</v>
      </c>
      <c r="D20722" s="8" t="n">
        <v>2007</v>
      </c>
      <c r="E20722" s="19" t="n">
        <v>0</v>
      </c>
      <c r="F20722" s="19" t="n">
        <v>32</v>
      </c>
    </row>
    <row r="20723" customFormat="false" ht="15" hidden="false" customHeight="false" outlineLevel="0" collapsed="false">
      <c r="A20723" s="8" t="s">
        <v>9469</v>
      </c>
      <c r="B20723" s="8" t="s">
        <v>9470</v>
      </c>
      <c r="C20723" s="8" t="s">
        <v>2955</v>
      </c>
      <c r="D20723" s="8" t="n">
        <v>2007</v>
      </c>
      <c r="E20723" s="19" t="n">
        <v>0</v>
      </c>
      <c r="F20723" s="19" t="n">
        <v>33.1111111111111</v>
      </c>
    </row>
    <row r="20724" customFormat="false" ht="15" hidden="false" customHeight="false" outlineLevel="0" collapsed="false">
      <c r="A20724" s="8" t="s">
        <v>9469</v>
      </c>
      <c r="B20724" s="8" t="s">
        <v>9470</v>
      </c>
      <c r="C20724" s="8" t="s">
        <v>2956</v>
      </c>
      <c r="D20724" s="8" t="n">
        <v>2007</v>
      </c>
      <c r="E20724" s="19" t="n">
        <v>0</v>
      </c>
      <c r="F20724" s="19" t="n">
        <v>33.7222222222222</v>
      </c>
    </row>
    <row r="20725" customFormat="false" ht="15" hidden="false" customHeight="false" outlineLevel="0" collapsed="false">
      <c r="A20725" s="8" t="s">
        <v>9469</v>
      </c>
      <c r="B20725" s="8" t="s">
        <v>9470</v>
      </c>
      <c r="C20725" s="8" t="s">
        <v>2957</v>
      </c>
      <c r="D20725" s="8" t="n">
        <v>2007</v>
      </c>
      <c r="E20725" s="19" t="n">
        <v>0</v>
      </c>
      <c r="F20725" s="19" t="n">
        <v>35</v>
      </c>
    </row>
    <row r="20726" customFormat="false" ht="15" hidden="false" customHeight="false" outlineLevel="0" collapsed="false">
      <c r="A20726" s="8" t="s">
        <v>9469</v>
      </c>
      <c r="B20726" s="8" t="s">
        <v>9470</v>
      </c>
      <c r="C20726" s="8" t="s">
        <v>2958</v>
      </c>
      <c r="D20726" s="8" t="n">
        <v>2007</v>
      </c>
      <c r="E20726" s="19" t="n">
        <v>0</v>
      </c>
      <c r="F20726" s="19" t="n">
        <v>33.7222222222222</v>
      </c>
    </row>
    <row r="20727" customFormat="false" ht="15" hidden="false" customHeight="false" outlineLevel="0" collapsed="false">
      <c r="A20727" s="8" t="s">
        <v>9469</v>
      </c>
      <c r="B20727" s="8" t="s">
        <v>9470</v>
      </c>
      <c r="C20727" s="8" t="s">
        <v>2959</v>
      </c>
      <c r="D20727" s="8" t="n">
        <v>2007</v>
      </c>
      <c r="E20727" s="19" t="n">
        <v>0</v>
      </c>
      <c r="F20727" s="19" t="n">
        <v>33</v>
      </c>
    </row>
    <row r="20728" customFormat="false" ht="15" hidden="false" customHeight="false" outlineLevel="0" collapsed="false">
      <c r="A20728" s="8" t="s">
        <v>9469</v>
      </c>
      <c r="B20728" s="8" t="s">
        <v>9470</v>
      </c>
      <c r="C20728" s="8" t="s">
        <v>2960</v>
      </c>
      <c r="D20728" s="8" t="n">
        <v>2007</v>
      </c>
      <c r="E20728" s="19" t="n">
        <v>0</v>
      </c>
      <c r="F20728" s="19" t="n">
        <v>33.7777777777778</v>
      </c>
    </row>
    <row r="20729" customFormat="false" ht="15" hidden="false" customHeight="false" outlineLevel="0" collapsed="false">
      <c r="A20729" s="8" t="s">
        <v>9469</v>
      </c>
      <c r="B20729" s="8" t="s">
        <v>9470</v>
      </c>
      <c r="C20729" s="8" t="s">
        <v>2961</v>
      </c>
      <c r="D20729" s="8" t="n">
        <v>2007</v>
      </c>
      <c r="E20729" s="19" t="n">
        <v>0</v>
      </c>
      <c r="F20729" s="19" t="n">
        <v>35.1111111111111</v>
      </c>
    </row>
    <row r="20730" customFormat="false" ht="15" hidden="false" customHeight="false" outlineLevel="0" collapsed="false">
      <c r="A20730" s="8" t="s">
        <v>9469</v>
      </c>
      <c r="B20730" s="8" t="s">
        <v>9470</v>
      </c>
      <c r="C20730" s="8" t="s">
        <v>2962</v>
      </c>
      <c r="D20730" s="8" t="n">
        <v>2007</v>
      </c>
      <c r="E20730" s="19" t="n">
        <v>0</v>
      </c>
      <c r="F20730" s="19" t="n">
        <v>34</v>
      </c>
    </row>
    <row r="20731" customFormat="false" ht="15" hidden="false" customHeight="false" outlineLevel="0" collapsed="false">
      <c r="A20731" s="8" t="s">
        <v>9469</v>
      </c>
      <c r="B20731" s="8" t="s">
        <v>9470</v>
      </c>
      <c r="C20731" s="8" t="s">
        <v>2963</v>
      </c>
      <c r="D20731" s="8" t="n">
        <v>2007</v>
      </c>
      <c r="E20731" s="19" t="n">
        <v>0</v>
      </c>
      <c r="F20731" s="19" t="n">
        <v>35.2777777777778</v>
      </c>
    </row>
    <row r="20732" customFormat="false" ht="15" hidden="false" customHeight="false" outlineLevel="0" collapsed="false">
      <c r="A20732" s="8" t="s">
        <v>9469</v>
      </c>
      <c r="B20732" s="8" t="s">
        <v>9470</v>
      </c>
      <c r="C20732" s="8" t="s">
        <v>2964</v>
      </c>
      <c r="D20732" s="8" t="n">
        <v>2007</v>
      </c>
      <c r="E20732" s="19" t="n">
        <v>0</v>
      </c>
      <c r="F20732" s="19" t="n">
        <v>32.2222222222222</v>
      </c>
    </row>
    <row r="20733" customFormat="false" ht="15" hidden="false" customHeight="false" outlineLevel="0" collapsed="false">
      <c r="A20733" s="8" t="s">
        <v>9469</v>
      </c>
      <c r="B20733" s="8" t="s">
        <v>9470</v>
      </c>
      <c r="C20733" s="8" t="s">
        <v>2965</v>
      </c>
      <c r="D20733" s="8" t="n">
        <v>2007</v>
      </c>
      <c r="E20733" s="19" t="n">
        <v>0</v>
      </c>
      <c r="F20733" s="19" t="n">
        <v>33</v>
      </c>
    </row>
    <row r="20734" customFormat="false" ht="15" hidden="false" customHeight="false" outlineLevel="0" collapsed="false">
      <c r="A20734" s="8" t="s">
        <v>9469</v>
      </c>
      <c r="B20734" s="8" t="s">
        <v>9470</v>
      </c>
      <c r="C20734" s="8" t="s">
        <v>2966</v>
      </c>
      <c r="D20734" s="8" t="n">
        <v>2007</v>
      </c>
      <c r="E20734" s="19" t="n">
        <v>0</v>
      </c>
      <c r="F20734" s="19" t="n">
        <v>33.7222222222222</v>
      </c>
    </row>
    <row r="20735" customFormat="false" ht="15" hidden="false" customHeight="false" outlineLevel="0" collapsed="false">
      <c r="A20735" s="8" t="s">
        <v>9469</v>
      </c>
      <c r="B20735" s="8" t="s">
        <v>9470</v>
      </c>
      <c r="C20735" s="8" t="s">
        <v>2967</v>
      </c>
      <c r="D20735" s="8" t="n">
        <v>2007</v>
      </c>
      <c r="E20735" s="19" t="n">
        <v>0</v>
      </c>
      <c r="F20735" s="19" t="n">
        <v>33.6111111111111</v>
      </c>
    </row>
    <row r="20736" customFormat="false" ht="15" hidden="false" customHeight="false" outlineLevel="0" collapsed="false">
      <c r="A20736" s="8" t="s">
        <v>9469</v>
      </c>
      <c r="B20736" s="8" t="s">
        <v>9470</v>
      </c>
      <c r="C20736" s="8" t="s">
        <v>2968</v>
      </c>
      <c r="D20736" s="8" t="n">
        <v>2007</v>
      </c>
      <c r="E20736" s="19" t="n">
        <v>0</v>
      </c>
      <c r="F20736" s="19" t="n">
        <v>34.5</v>
      </c>
    </row>
    <row r="20737" customFormat="false" ht="15" hidden="false" customHeight="false" outlineLevel="0" collapsed="false">
      <c r="A20737" s="8" t="s">
        <v>9469</v>
      </c>
      <c r="B20737" s="8" t="s">
        <v>9470</v>
      </c>
      <c r="C20737" s="8" t="s">
        <v>2969</v>
      </c>
      <c r="D20737" s="8" t="n">
        <v>2007</v>
      </c>
      <c r="E20737" s="19" t="n">
        <v>0</v>
      </c>
      <c r="F20737" s="19" t="n">
        <v>33</v>
      </c>
    </row>
    <row r="20738" customFormat="false" ht="15" hidden="false" customHeight="false" outlineLevel="0" collapsed="false">
      <c r="A20738" s="8" t="s">
        <v>9469</v>
      </c>
      <c r="B20738" s="8" t="s">
        <v>9470</v>
      </c>
      <c r="C20738" s="8" t="s">
        <v>2970</v>
      </c>
      <c r="D20738" s="8" t="n">
        <v>2007</v>
      </c>
      <c r="E20738" s="19" t="n">
        <v>0</v>
      </c>
      <c r="F20738" s="19" t="n">
        <v>34.7777777777778</v>
      </c>
    </row>
    <row r="20739" customFormat="false" ht="15" hidden="false" customHeight="false" outlineLevel="0" collapsed="false">
      <c r="A20739" s="8" t="s">
        <v>9469</v>
      </c>
      <c r="B20739" s="8" t="s">
        <v>9470</v>
      </c>
      <c r="C20739" s="8" t="s">
        <v>2971</v>
      </c>
      <c r="D20739" s="8" t="n">
        <v>2007</v>
      </c>
      <c r="E20739" s="19" t="n">
        <v>0</v>
      </c>
      <c r="F20739" s="19" t="n">
        <v>33.7222222222222</v>
      </c>
    </row>
    <row r="20740" customFormat="false" ht="15" hidden="false" customHeight="false" outlineLevel="0" collapsed="false">
      <c r="A20740" s="8" t="s">
        <v>9469</v>
      </c>
      <c r="B20740" s="8" t="s">
        <v>9470</v>
      </c>
      <c r="C20740" s="8" t="s">
        <v>2972</v>
      </c>
      <c r="D20740" s="8" t="n">
        <v>2007</v>
      </c>
      <c r="E20740" s="19" t="n">
        <v>0</v>
      </c>
      <c r="F20740" s="19" t="n">
        <v>36</v>
      </c>
    </row>
    <row r="20741" customFormat="false" ht="15" hidden="false" customHeight="false" outlineLevel="0" collapsed="false">
      <c r="A20741" s="8" t="s">
        <v>9469</v>
      </c>
      <c r="B20741" s="8" t="s">
        <v>9470</v>
      </c>
      <c r="C20741" s="8" t="s">
        <v>2973</v>
      </c>
      <c r="D20741" s="8" t="n">
        <v>2007</v>
      </c>
      <c r="F20741" s="19" t="n">
        <v>36</v>
      </c>
    </row>
    <row r="20742" customFormat="false" ht="15" hidden="false" customHeight="false" outlineLevel="0" collapsed="false">
      <c r="A20742" s="8" t="s">
        <v>9469</v>
      </c>
      <c r="B20742" s="8" t="s">
        <v>9470</v>
      </c>
      <c r="C20742" s="8" t="s">
        <v>2974</v>
      </c>
      <c r="D20742" s="8" t="n">
        <v>2007</v>
      </c>
      <c r="E20742" s="19" t="n">
        <v>3.048</v>
      </c>
      <c r="F20742" s="19" t="n">
        <v>31.3888888888889</v>
      </c>
    </row>
    <row r="20743" customFormat="false" ht="15" hidden="false" customHeight="false" outlineLevel="0" collapsed="false">
      <c r="A20743" s="8" t="s">
        <v>9469</v>
      </c>
      <c r="B20743" s="8" t="s">
        <v>9470</v>
      </c>
      <c r="C20743" s="8" t="s">
        <v>2975</v>
      </c>
      <c r="D20743" s="8" t="n">
        <v>2007</v>
      </c>
      <c r="E20743" s="19" t="n">
        <v>0.762</v>
      </c>
      <c r="F20743" s="19" t="n">
        <v>34.5</v>
      </c>
    </row>
    <row r="20744" customFormat="false" ht="15" hidden="false" customHeight="false" outlineLevel="0" collapsed="false">
      <c r="A20744" s="8" t="s">
        <v>9469</v>
      </c>
      <c r="B20744" s="8" t="s">
        <v>9470</v>
      </c>
      <c r="C20744" s="8" t="s">
        <v>2976</v>
      </c>
      <c r="D20744" s="8" t="n">
        <v>2007</v>
      </c>
      <c r="E20744" s="19" t="n">
        <v>4.064</v>
      </c>
      <c r="F20744" s="19" t="n">
        <v>34.2777777777778</v>
      </c>
    </row>
    <row r="20745" customFormat="false" ht="15" hidden="false" customHeight="false" outlineLevel="0" collapsed="false">
      <c r="A20745" s="8" t="s">
        <v>9469</v>
      </c>
      <c r="B20745" s="8" t="s">
        <v>9470</v>
      </c>
      <c r="C20745" s="8" t="s">
        <v>2977</v>
      </c>
      <c r="D20745" s="8" t="n">
        <v>2007</v>
      </c>
      <c r="E20745" s="19" t="n">
        <v>0</v>
      </c>
      <c r="F20745" s="19" t="n">
        <v>34</v>
      </c>
    </row>
    <row r="20746" customFormat="false" ht="15" hidden="false" customHeight="false" outlineLevel="0" collapsed="false">
      <c r="A20746" s="8" t="s">
        <v>9469</v>
      </c>
      <c r="B20746" s="8" t="s">
        <v>9470</v>
      </c>
      <c r="C20746" s="8" t="s">
        <v>2978</v>
      </c>
      <c r="D20746" s="8" t="n">
        <v>2007</v>
      </c>
      <c r="E20746" s="19" t="n">
        <v>0</v>
      </c>
      <c r="F20746" s="19" t="n">
        <v>34.1111111111111</v>
      </c>
    </row>
    <row r="20747" customFormat="false" ht="15" hidden="false" customHeight="false" outlineLevel="0" collapsed="false">
      <c r="A20747" s="8" t="s">
        <v>9469</v>
      </c>
      <c r="B20747" s="8" t="s">
        <v>9470</v>
      </c>
      <c r="C20747" s="8" t="s">
        <v>2979</v>
      </c>
      <c r="D20747" s="8" t="n">
        <v>2007</v>
      </c>
      <c r="E20747" s="19" t="n">
        <v>0</v>
      </c>
      <c r="F20747" s="19" t="n">
        <v>37.2222222222222</v>
      </c>
    </row>
    <row r="20748" customFormat="false" ht="15" hidden="false" customHeight="false" outlineLevel="0" collapsed="false">
      <c r="A20748" s="8" t="s">
        <v>9469</v>
      </c>
      <c r="B20748" s="8" t="s">
        <v>9470</v>
      </c>
      <c r="C20748" s="8" t="s">
        <v>2980</v>
      </c>
      <c r="D20748" s="8" t="n">
        <v>2007</v>
      </c>
      <c r="E20748" s="19" t="n">
        <v>0</v>
      </c>
      <c r="F20748" s="19" t="n">
        <v>38.5</v>
      </c>
    </row>
    <row r="20749" customFormat="false" ht="15" hidden="false" customHeight="false" outlineLevel="0" collapsed="false">
      <c r="A20749" s="8" t="s">
        <v>9469</v>
      </c>
      <c r="B20749" s="8" t="s">
        <v>9470</v>
      </c>
      <c r="C20749" s="8" t="s">
        <v>2981</v>
      </c>
      <c r="D20749" s="8" t="n">
        <v>2007</v>
      </c>
      <c r="E20749" s="19" t="n">
        <v>0</v>
      </c>
      <c r="F20749" s="19" t="n">
        <v>39.7777777777778</v>
      </c>
    </row>
    <row r="20750" customFormat="false" ht="15" hidden="false" customHeight="false" outlineLevel="0" collapsed="false">
      <c r="A20750" s="8" t="s">
        <v>9469</v>
      </c>
      <c r="B20750" s="8" t="s">
        <v>9470</v>
      </c>
      <c r="C20750" s="8" t="s">
        <v>2982</v>
      </c>
      <c r="D20750" s="8" t="n">
        <v>2007</v>
      </c>
      <c r="E20750" s="19" t="n">
        <v>0</v>
      </c>
      <c r="F20750" s="19" t="n">
        <v>39.3888888888889</v>
      </c>
    </row>
    <row r="20751" customFormat="false" ht="15" hidden="false" customHeight="false" outlineLevel="0" collapsed="false">
      <c r="A20751" s="8" t="s">
        <v>9469</v>
      </c>
      <c r="B20751" s="8" t="s">
        <v>9470</v>
      </c>
      <c r="C20751" s="8" t="s">
        <v>2983</v>
      </c>
      <c r="D20751" s="8" t="n">
        <v>2007</v>
      </c>
      <c r="E20751" s="19" t="n">
        <v>0</v>
      </c>
      <c r="F20751" s="19" t="n">
        <v>39.7222222222222</v>
      </c>
    </row>
    <row r="20752" customFormat="false" ht="15" hidden="false" customHeight="false" outlineLevel="0" collapsed="false">
      <c r="A20752" s="8" t="s">
        <v>9469</v>
      </c>
      <c r="B20752" s="8" t="s">
        <v>9470</v>
      </c>
      <c r="C20752" s="8" t="s">
        <v>2984</v>
      </c>
      <c r="D20752" s="8" t="n">
        <v>2007</v>
      </c>
      <c r="E20752" s="19" t="n">
        <v>0</v>
      </c>
      <c r="F20752" s="19" t="n">
        <v>38</v>
      </c>
    </row>
    <row r="20753" customFormat="false" ht="15" hidden="false" customHeight="false" outlineLevel="0" collapsed="false">
      <c r="A20753" s="8" t="s">
        <v>9469</v>
      </c>
      <c r="B20753" s="8" t="s">
        <v>9470</v>
      </c>
      <c r="C20753" s="8" t="s">
        <v>2985</v>
      </c>
      <c r="D20753" s="8" t="n">
        <v>2007</v>
      </c>
      <c r="E20753" s="19" t="n">
        <v>0</v>
      </c>
      <c r="F20753" s="19" t="n">
        <v>39.7777777777778</v>
      </c>
    </row>
    <row r="20754" customFormat="false" ht="15" hidden="false" customHeight="false" outlineLevel="0" collapsed="false">
      <c r="A20754" s="8" t="s">
        <v>9469</v>
      </c>
      <c r="B20754" s="8" t="s">
        <v>9470</v>
      </c>
      <c r="C20754" s="8" t="s">
        <v>2986</v>
      </c>
      <c r="D20754" s="8" t="n">
        <v>2007</v>
      </c>
      <c r="E20754" s="19" t="n">
        <v>0</v>
      </c>
      <c r="F20754" s="19" t="n">
        <v>39.5</v>
      </c>
    </row>
    <row r="20755" customFormat="false" ht="15" hidden="false" customHeight="false" outlineLevel="0" collapsed="false">
      <c r="A20755" s="8" t="s">
        <v>9469</v>
      </c>
      <c r="B20755" s="8" t="s">
        <v>9470</v>
      </c>
      <c r="C20755" s="8" t="s">
        <v>2987</v>
      </c>
      <c r="D20755" s="8" t="n">
        <v>2007</v>
      </c>
      <c r="E20755" s="19" t="n">
        <v>0</v>
      </c>
      <c r="F20755" s="19" t="n">
        <v>38</v>
      </c>
    </row>
    <row r="20756" customFormat="false" ht="15" hidden="false" customHeight="false" outlineLevel="0" collapsed="false">
      <c r="A20756" s="8" t="s">
        <v>9469</v>
      </c>
      <c r="B20756" s="8" t="s">
        <v>9470</v>
      </c>
      <c r="C20756" s="8" t="s">
        <v>2988</v>
      </c>
      <c r="D20756" s="8" t="n">
        <v>2007</v>
      </c>
      <c r="E20756" s="19" t="n">
        <v>0</v>
      </c>
      <c r="F20756" s="19" t="n">
        <v>39.6111111111111</v>
      </c>
    </row>
    <row r="20757" customFormat="false" ht="15" hidden="false" customHeight="false" outlineLevel="0" collapsed="false">
      <c r="A20757" s="8" t="s">
        <v>9469</v>
      </c>
      <c r="B20757" s="8" t="s">
        <v>9470</v>
      </c>
      <c r="C20757" s="8" t="s">
        <v>2989</v>
      </c>
      <c r="D20757" s="8" t="n">
        <v>2007</v>
      </c>
      <c r="E20757" s="19" t="n">
        <v>0</v>
      </c>
      <c r="F20757" s="19" t="n">
        <v>40</v>
      </c>
    </row>
    <row r="20758" customFormat="false" ht="15" hidden="false" customHeight="false" outlineLevel="0" collapsed="false">
      <c r="A20758" s="8" t="s">
        <v>9469</v>
      </c>
      <c r="B20758" s="8" t="s">
        <v>9470</v>
      </c>
      <c r="C20758" s="8" t="s">
        <v>2990</v>
      </c>
      <c r="D20758" s="8" t="n">
        <v>2007</v>
      </c>
      <c r="E20758" s="19" t="n">
        <v>0</v>
      </c>
      <c r="F20758" s="19" t="n">
        <v>40.3888888888889</v>
      </c>
    </row>
    <row r="20759" customFormat="false" ht="15" hidden="false" customHeight="false" outlineLevel="0" collapsed="false">
      <c r="A20759" s="8" t="s">
        <v>9469</v>
      </c>
      <c r="B20759" s="8" t="s">
        <v>9470</v>
      </c>
      <c r="C20759" s="8" t="s">
        <v>2991</v>
      </c>
      <c r="D20759" s="8" t="n">
        <v>2007</v>
      </c>
      <c r="E20759" s="19" t="n">
        <v>0</v>
      </c>
      <c r="F20759" s="19" t="n">
        <v>40.1111111111111</v>
      </c>
    </row>
    <row r="20760" customFormat="false" ht="15" hidden="false" customHeight="false" outlineLevel="0" collapsed="false">
      <c r="A20760" s="8" t="s">
        <v>9469</v>
      </c>
      <c r="B20760" s="8" t="s">
        <v>9470</v>
      </c>
      <c r="C20760" s="8" t="s">
        <v>2992</v>
      </c>
      <c r="D20760" s="8" t="n">
        <v>2007</v>
      </c>
      <c r="E20760" s="19" t="n">
        <v>0</v>
      </c>
      <c r="F20760" s="19" t="n">
        <v>40.7222222222222</v>
      </c>
    </row>
    <row r="20761" customFormat="false" ht="15" hidden="false" customHeight="false" outlineLevel="0" collapsed="false">
      <c r="A20761" s="8" t="s">
        <v>9469</v>
      </c>
      <c r="B20761" s="8" t="s">
        <v>9470</v>
      </c>
      <c r="C20761" s="8" t="s">
        <v>2993</v>
      </c>
      <c r="D20761" s="8" t="n">
        <v>2007</v>
      </c>
      <c r="E20761" s="19" t="n">
        <v>0</v>
      </c>
      <c r="F20761" s="19" t="n">
        <v>39.7777777777778</v>
      </c>
    </row>
    <row r="20762" customFormat="false" ht="15" hidden="false" customHeight="false" outlineLevel="0" collapsed="false">
      <c r="A20762" s="8" t="s">
        <v>9469</v>
      </c>
      <c r="B20762" s="8" t="s">
        <v>9470</v>
      </c>
      <c r="C20762" s="8" t="s">
        <v>2994</v>
      </c>
      <c r="D20762" s="8" t="n">
        <v>2007</v>
      </c>
      <c r="E20762" s="19" t="n">
        <v>0</v>
      </c>
      <c r="F20762" s="19" t="n">
        <v>41.1111111111111</v>
      </c>
    </row>
    <row r="20763" customFormat="false" ht="15" hidden="false" customHeight="false" outlineLevel="0" collapsed="false">
      <c r="A20763" s="8" t="s">
        <v>9469</v>
      </c>
      <c r="B20763" s="8" t="s">
        <v>9470</v>
      </c>
      <c r="C20763" s="8" t="s">
        <v>2995</v>
      </c>
      <c r="D20763" s="8" t="n">
        <v>2007</v>
      </c>
      <c r="E20763" s="19" t="n">
        <v>0</v>
      </c>
      <c r="F20763" s="19" t="n">
        <v>42.2777777777778</v>
      </c>
    </row>
    <row r="20764" customFormat="false" ht="15" hidden="false" customHeight="false" outlineLevel="0" collapsed="false">
      <c r="A20764" s="8" t="s">
        <v>9469</v>
      </c>
      <c r="B20764" s="8" t="s">
        <v>9470</v>
      </c>
      <c r="C20764" s="8" t="s">
        <v>2996</v>
      </c>
      <c r="D20764" s="8" t="n">
        <v>2007</v>
      </c>
      <c r="E20764" s="19" t="n">
        <v>0</v>
      </c>
      <c r="F20764" s="19" t="n">
        <v>42</v>
      </c>
    </row>
    <row r="20765" customFormat="false" ht="15" hidden="false" customHeight="false" outlineLevel="0" collapsed="false">
      <c r="A20765" s="8" t="s">
        <v>9469</v>
      </c>
      <c r="B20765" s="8" t="s">
        <v>9470</v>
      </c>
      <c r="C20765" s="8" t="s">
        <v>2997</v>
      </c>
      <c r="D20765" s="8" t="n">
        <v>2007</v>
      </c>
      <c r="E20765" s="19" t="n">
        <v>0</v>
      </c>
      <c r="F20765" s="19" t="n">
        <v>42</v>
      </c>
    </row>
    <row r="20766" customFormat="false" ht="15" hidden="false" customHeight="false" outlineLevel="0" collapsed="false">
      <c r="A20766" s="8" t="s">
        <v>9469</v>
      </c>
      <c r="B20766" s="8" t="s">
        <v>9470</v>
      </c>
      <c r="C20766" s="8" t="s">
        <v>2998</v>
      </c>
      <c r="D20766" s="8" t="n">
        <v>2007</v>
      </c>
      <c r="E20766" s="19" t="n">
        <v>0</v>
      </c>
      <c r="F20766" s="19" t="n">
        <v>41.2222222222222</v>
      </c>
    </row>
    <row r="20767" customFormat="false" ht="15" hidden="false" customHeight="false" outlineLevel="0" collapsed="false">
      <c r="A20767" s="8" t="s">
        <v>9469</v>
      </c>
      <c r="B20767" s="8" t="s">
        <v>9470</v>
      </c>
      <c r="C20767" s="8" t="s">
        <v>2999</v>
      </c>
      <c r="D20767" s="8" t="n">
        <v>2007</v>
      </c>
      <c r="E20767" s="19" t="n">
        <v>0</v>
      </c>
      <c r="F20767" s="19" t="n">
        <v>41.7222222222222</v>
      </c>
    </row>
    <row r="20768" customFormat="false" ht="15" hidden="false" customHeight="false" outlineLevel="0" collapsed="false">
      <c r="A20768" s="8" t="s">
        <v>9469</v>
      </c>
      <c r="B20768" s="8" t="s">
        <v>9470</v>
      </c>
      <c r="C20768" s="8" t="s">
        <v>3000</v>
      </c>
      <c r="D20768" s="8" t="n">
        <v>2007</v>
      </c>
      <c r="E20768" s="19" t="n">
        <v>0</v>
      </c>
      <c r="F20768" s="19" t="n">
        <v>42</v>
      </c>
    </row>
    <row r="20769" customFormat="false" ht="15" hidden="false" customHeight="false" outlineLevel="0" collapsed="false">
      <c r="A20769" s="8" t="s">
        <v>9469</v>
      </c>
      <c r="B20769" s="8" t="s">
        <v>9470</v>
      </c>
      <c r="C20769" s="8" t="s">
        <v>3001</v>
      </c>
      <c r="D20769" s="8" t="n">
        <v>2007</v>
      </c>
      <c r="E20769" s="19" t="n">
        <v>0</v>
      </c>
      <c r="F20769" s="19" t="n">
        <v>42</v>
      </c>
    </row>
    <row r="20770" customFormat="false" ht="15" hidden="false" customHeight="false" outlineLevel="0" collapsed="false">
      <c r="A20770" s="8" t="s">
        <v>9469</v>
      </c>
      <c r="B20770" s="8" t="s">
        <v>9470</v>
      </c>
      <c r="C20770" s="8" t="s">
        <v>3002</v>
      </c>
      <c r="D20770" s="8" t="n">
        <v>2007</v>
      </c>
      <c r="E20770" s="19" t="n">
        <v>0</v>
      </c>
      <c r="F20770" s="19" t="n">
        <v>40</v>
      </c>
    </row>
    <row r="20771" customFormat="false" ht="15" hidden="false" customHeight="false" outlineLevel="0" collapsed="false">
      <c r="A20771" s="8" t="s">
        <v>9469</v>
      </c>
      <c r="B20771" s="8" t="s">
        <v>9470</v>
      </c>
      <c r="C20771" s="8" t="s">
        <v>3003</v>
      </c>
      <c r="D20771" s="8" t="n">
        <v>2007</v>
      </c>
      <c r="E20771" s="19" t="n">
        <v>0</v>
      </c>
      <c r="F20771" s="19" t="n">
        <v>41.3888888888889</v>
      </c>
    </row>
    <row r="20772" customFormat="false" ht="15" hidden="false" customHeight="false" outlineLevel="0" collapsed="false">
      <c r="A20772" s="8" t="s">
        <v>9469</v>
      </c>
      <c r="B20772" s="8" t="s">
        <v>9470</v>
      </c>
      <c r="C20772" s="8" t="s">
        <v>3004</v>
      </c>
      <c r="D20772" s="8" t="n">
        <v>2007</v>
      </c>
      <c r="E20772" s="19" t="n">
        <v>0</v>
      </c>
      <c r="F20772" s="19" t="n">
        <v>40.7777777777778</v>
      </c>
    </row>
    <row r="20773" customFormat="false" ht="15" hidden="false" customHeight="false" outlineLevel="0" collapsed="false">
      <c r="A20773" s="8" t="s">
        <v>9469</v>
      </c>
      <c r="B20773" s="8" t="s">
        <v>9470</v>
      </c>
      <c r="C20773" s="8" t="s">
        <v>3005</v>
      </c>
      <c r="D20773" s="8" t="n">
        <v>2007</v>
      </c>
      <c r="E20773" s="19" t="n">
        <v>0</v>
      </c>
      <c r="F20773" s="19" t="n">
        <v>41.2777777777778</v>
      </c>
    </row>
    <row r="20774" customFormat="false" ht="15" hidden="false" customHeight="false" outlineLevel="0" collapsed="false">
      <c r="A20774" s="8" t="s">
        <v>9469</v>
      </c>
      <c r="B20774" s="8" t="s">
        <v>9470</v>
      </c>
      <c r="C20774" s="8" t="s">
        <v>3006</v>
      </c>
      <c r="D20774" s="8" t="n">
        <v>2007</v>
      </c>
      <c r="E20774" s="19" t="n">
        <v>0</v>
      </c>
      <c r="F20774" s="19" t="n">
        <v>42.5</v>
      </c>
    </row>
    <row r="20775" customFormat="false" ht="15" hidden="false" customHeight="false" outlineLevel="0" collapsed="false">
      <c r="A20775" s="8" t="s">
        <v>9469</v>
      </c>
      <c r="B20775" s="8" t="s">
        <v>9470</v>
      </c>
      <c r="C20775" s="8" t="s">
        <v>3007</v>
      </c>
      <c r="D20775" s="8" t="n">
        <v>2007</v>
      </c>
      <c r="E20775" s="19" t="n">
        <v>0</v>
      </c>
      <c r="F20775" s="19" t="n">
        <v>39.6111111111111</v>
      </c>
    </row>
    <row r="20776" customFormat="false" ht="15" hidden="false" customHeight="false" outlineLevel="0" collapsed="false">
      <c r="A20776" s="8" t="s">
        <v>9469</v>
      </c>
      <c r="B20776" s="8" t="s">
        <v>9470</v>
      </c>
      <c r="C20776" s="8" t="s">
        <v>9407</v>
      </c>
      <c r="D20776" s="8" t="n">
        <v>2007</v>
      </c>
      <c r="E20776" s="19" t="n">
        <v>0.254</v>
      </c>
      <c r="F20776" s="19" t="n">
        <v>40.2222222222222</v>
      </c>
    </row>
    <row r="20777" customFormat="false" ht="15" hidden="false" customHeight="false" outlineLevel="0" collapsed="false">
      <c r="A20777" s="8" t="s">
        <v>9469</v>
      </c>
      <c r="B20777" s="8" t="s">
        <v>9470</v>
      </c>
      <c r="C20777" s="8" t="s">
        <v>9408</v>
      </c>
      <c r="D20777" s="8" t="n">
        <v>2007</v>
      </c>
      <c r="E20777" s="19" t="n">
        <v>3.048</v>
      </c>
      <c r="F20777" s="19" t="n">
        <v>39.2222222222222</v>
      </c>
    </row>
    <row r="20778" customFormat="false" ht="15" hidden="false" customHeight="false" outlineLevel="0" collapsed="false">
      <c r="A20778" s="8" t="s">
        <v>9469</v>
      </c>
      <c r="B20778" s="8" t="s">
        <v>9470</v>
      </c>
      <c r="C20778" s="8" t="s">
        <v>9409</v>
      </c>
      <c r="D20778" s="8" t="n">
        <v>2007</v>
      </c>
      <c r="E20778" s="19" t="n">
        <v>0</v>
      </c>
      <c r="F20778" s="19" t="n">
        <v>39.7222222222222</v>
      </c>
    </row>
    <row r="20779" customFormat="false" ht="15" hidden="false" customHeight="false" outlineLevel="0" collapsed="false">
      <c r="A20779" s="8" t="s">
        <v>9469</v>
      </c>
      <c r="B20779" s="8" t="s">
        <v>9470</v>
      </c>
      <c r="C20779" s="8" t="s">
        <v>3008</v>
      </c>
      <c r="D20779" s="8" t="n">
        <v>2007</v>
      </c>
      <c r="E20779" s="19" t="n">
        <v>0</v>
      </c>
      <c r="F20779" s="19" t="n">
        <v>38.7777777777778</v>
      </c>
    </row>
    <row r="20780" customFormat="false" ht="15" hidden="false" customHeight="false" outlineLevel="0" collapsed="false">
      <c r="A20780" s="8" t="s">
        <v>9469</v>
      </c>
      <c r="B20780" s="8" t="s">
        <v>9470</v>
      </c>
      <c r="C20780" s="8" t="s">
        <v>9410</v>
      </c>
      <c r="D20780" s="8" t="n">
        <v>2007</v>
      </c>
      <c r="E20780" s="19" t="n">
        <v>0</v>
      </c>
      <c r="F20780" s="19" t="n">
        <v>39</v>
      </c>
    </row>
    <row r="20781" customFormat="false" ht="15" hidden="false" customHeight="false" outlineLevel="0" collapsed="false">
      <c r="A20781" s="8" t="s">
        <v>9469</v>
      </c>
      <c r="B20781" s="8" t="s">
        <v>9470</v>
      </c>
      <c r="C20781" s="8" t="s">
        <v>3009</v>
      </c>
      <c r="D20781" s="8" t="n">
        <v>2007</v>
      </c>
      <c r="E20781" s="19" t="n">
        <v>0</v>
      </c>
      <c r="F20781" s="19" t="n">
        <v>38.3888888888889</v>
      </c>
    </row>
    <row r="20782" customFormat="false" ht="15" hidden="false" customHeight="false" outlineLevel="0" collapsed="false">
      <c r="A20782" s="8" t="s">
        <v>9469</v>
      </c>
      <c r="B20782" s="8" t="s">
        <v>9470</v>
      </c>
      <c r="C20782" s="8" t="s">
        <v>3010</v>
      </c>
      <c r="D20782" s="8" t="n">
        <v>2007</v>
      </c>
      <c r="E20782" s="19" t="n">
        <v>0</v>
      </c>
      <c r="F20782" s="19" t="n">
        <v>38.2222222222222</v>
      </c>
    </row>
    <row r="20783" customFormat="false" ht="15" hidden="false" customHeight="false" outlineLevel="0" collapsed="false">
      <c r="A20783" s="8" t="s">
        <v>9469</v>
      </c>
      <c r="B20783" s="8" t="s">
        <v>9470</v>
      </c>
      <c r="C20783" s="8" t="s">
        <v>3011</v>
      </c>
      <c r="D20783" s="8" t="n">
        <v>2007</v>
      </c>
      <c r="E20783" s="19" t="n">
        <v>0</v>
      </c>
      <c r="F20783" s="19" t="n">
        <v>41</v>
      </c>
    </row>
    <row r="20784" customFormat="false" ht="15" hidden="false" customHeight="false" outlineLevel="0" collapsed="false">
      <c r="A20784" s="8" t="s">
        <v>9469</v>
      </c>
      <c r="B20784" s="8" t="s">
        <v>9470</v>
      </c>
      <c r="C20784" s="8" t="s">
        <v>3012</v>
      </c>
      <c r="D20784" s="8" t="n">
        <v>2007</v>
      </c>
      <c r="E20784" s="19" t="n">
        <v>0</v>
      </c>
      <c r="F20784" s="19" t="n">
        <v>43</v>
      </c>
    </row>
    <row r="20785" customFormat="false" ht="15" hidden="false" customHeight="false" outlineLevel="0" collapsed="false">
      <c r="A20785" s="8" t="s">
        <v>9469</v>
      </c>
      <c r="B20785" s="8" t="s">
        <v>9470</v>
      </c>
      <c r="C20785" s="8" t="s">
        <v>9411</v>
      </c>
      <c r="D20785" s="8" t="n">
        <v>2007</v>
      </c>
      <c r="E20785" s="19" t="n">
        <v>0</v>
      </c>
      <c r="F20785" s="19" t="n">
        <v>43</v>
      </c>
    </row>
    <row r="20786" customFormat="false" ht="15" hidden="false" customHeight="false" outlineLevel="0" collapsed="false">
      <c r="A20786" s="8" t="s">
        <v>9469</v>
      </c>
      <c r="B20786" s="8" t="s">
        <v>9470</v>
      </c>
      <c r="C20786" s="8" t="s">
        <v>3017</v>
      </c>
      <c r="D20786" s="8" t="n">
        <v>2007</v>
      </c>
      <c r="E20786" s="19" t="n">
        <v>0</v>
      </c>
      <c r="F20786" s="19" t="n">
        <v>44.2222222222222</v>
      </c>
    </row>
    <row r="20787" customFormat="false" ht="15" hidden="false" customHeight="false" outlineLevel="0" collapsed="false">
      <c r="A20787" s="8" t="s">
        <v>9469</v>
      </c>
      <c r="B20787" s="8" t="s">
        <v>9470</v>
      </c>
      <c r="C20787" s="8" t="s">
        <v>3018</v>
      </c>
      <c r="D20787" s="8" t="n">
        <v>2007</v>
      </c>
      <c r="E20787" s="19" t="n">
        <v>5.08</v>
      </c>
      <c r="F20787" s="19" t="n">
        <v>43.3888888888889</v>
      </c>
    </row>
    <row r="20788" customFormat="false" ht="15" hidden="false" customHeight="false" outlineLevel="0" collapsed="false">
      <c r="A20788" s="8" t="s">
        <v>9469</v>
      </c>
      <c r="B20788" s="8" t="s">
        <v>9470</v>
      </c>
      <c r="C20788" s="8" t="s">
        <v>3019</v>
      </c>
      <c r="D20788" s="8" t="n">
        <v>2007</v>
      </c>
      <c r="E20788" s="19" t="n">
        <v>0.508</v>
      </c>
      <c r="F20788" s="19" t="n">
        <v>42.5</v>
      </c>
    </row>
    <row r="20789" customFormat="false" ht="15" hidden="false" customHeight="false" outlineLevel="0" collapsed="false">
      <c r="A20789" s="8" t="s">
        <v>9469</v>
      </c>
      <c r="B20789" s="8" t="s">
        <v>9470</v>
      </c>
      <c r="C20789" s="8" t="s">
        <v>3020</v>
      </c>
      <c r="D20789" s="8" t="n">
        <v>2007</v>
      </c>
      <c r="E20789" s="19" t="n">
        <v>0</v>
      </c>
      <c r="F20789" s="19" t="n">
        <v>43.7777777777778</v>
      </c>
    </row>
    <row r="20790" customFormat="false" ht="15" hidden="false" customHeight="false" outlineLevel="0" collapsed="false">
      <c r="A20790" s="8" t="s">
        <v>9469</v>
      </c>
      <c r="B20790" s="8" t="s">
        <v>9470</v>
      </c>
      <c r="C20790" s="8" t="s">
        <v>3021</v>
      </c>
      <c r="D20790" s="8" t="n">
        <v>2007</v>
      </c>
      <c r="F20790" s="19" t="n">
        <v>43</v>
      </c>
    </row>
    <row r="20791" customFormat="false" ht="15" hidden="false" customHeight="false" outlineLevel="0" collapsed="false">
      <c r="A20791" s="8" t="s">
        <v>9469</v>
      </c>
      <c r="B20791" s="8" t="s">
        <v>9470</v>
      </c>
      <c r="C20791" s="8" t="s">
        <v>3022</v>
      </c>
      <c r="D20791" s="8" t="n">
        <v>2007</v>
      </c>
      <c r="E20791" s="19" t="n">
        <v>0.254</v>
      </c>
      <c r="F20791" s="19" t="n">
        <v>44.2222222222222</v>
      </c>
    </row>
    <row r="20792" customFormat="false" ht="15" hidden="false" customHeight="false" outlineLevel="0" collapsed="false">
      <c r="A20792" s="8" t="s">
        <v>9469</v>
      </c>
      <c r="B20792" s="8" t="s">
        <v>9470</v>
      </c>
      <c r="C20792" s="8" t="s">
        <v>3023</v>
      </c>
      <c r="D20792" s="8" t="n">
        <v>2007</v>
      </c>
      <c r="E20792" s="19" t="n">
        <v>0</v>
      </c>
      <c r="F20792" s="19" t="n">
        <v>43.5</v>
      </c>
    </row>
    <row r="20793" customFormat="false" ht="15" hidden="false" customHeight="false" outlineLevel="0" collapsed="false">
      <c r="A20793" s="8" t="s">
        <v>9469</v>
      </c>
      <c r="B20793" s="8" t="s">
        <v>9470</v>
      </c>
      <c r="C20793" s="8" t="s">
        <v>3024</v>
      </c>
      <c r="D20793" s="8" t="n">
        <v>2007</v>
      </c>
      <c r="E20793" s="19" t="n">
        <v>0</v>
      </c>
      <c r="F20793" s="19" t="n">
        <v>43.5</v>
      </c>
    </row>
    <row r="20794" customFormat="false" ht="15" hidden="false" customHeight="false" outlineLevel="0" collapsed="false">
      <c r="A20794" s="8" t="s">
        <v>9469</v>
      </c>
      <c r="B20794" s="8" t="s">
        <v>9470</v>
      </c>
      <c r="C20794" s="8" t="s">
        <v>3025</v>
      </c>
      <c r="D20794" s="8" t="n">
        <v>2007</v>
      </c>
      <c r="E20794" s="19" t="n">
        <v>0</v>
      </c>
      <c r="F20794" s="19" t="n">
        <v>44</v>
      </c>
    </row>
    <row r="20795" customFormat="false" ht="15" hidden="false" customHeight="false" outlineLevel="0" collapsed="false">
      <c r="A20795" s="8" t="s">
        <v>9469</v>
      </c>
      <c r="B20795" s="8" t="s">
        <v>9470</v>
      </c>
      <c r="C20795" s="8" t="s">
        <v>3026</v>
      </c>
      <c r="D20795" s="8" t="n">
        <v>2007</v>
      </c>
      <c r="E20795" s="19" t="n">
        <v>0</v>
      </c>
      <c r="F20795" s="19" t="n">
        <v>44.5</v>
      </c>
    </row>
    <row r="20796" customFormat="false" ht="15" hidden="false" customHeight="false" outlineLevel="0" collapsed="false">
      <c r="A20796" s="8" t="s">
        <v>9469</v>
      </c>
      <c r="B20796" s="8" t="s">
        <v>9470</v>
      </c>
      <c r="C20796" s="8" t="s">
        <v>3027</v>
      </c>
      <c r="D20796" s="8" t="n">
        <v>2007</v>
      </c>
      <c r="E20796" s="19" t="n">
        <v>0</v>
      </c>
      <c r="F20796" s="19" t="n">
        <v>45.5</v>
      </c>
    </row>
    <row r="20797" customFormat="false" ht="15" hidden="false" customHeight="false" outlineLevel="0" collapsed="false">
      <c r="A20797" s="8" t="s">
        <v>9469</v>
      </c>
      <c r="B20797" s="8" t="s">
        <v>9470</v>
      </c>
      <c r="C20797" s="8" t="s">
        <v>3028</v>
      </c>
      <c r="D20797" s="8" t="n">
        <v>2007</v>
      </c>
      <c r="E20797" s="19" t="n">
        <v>0</v>
      </c>
      <c r="F20797" s="19" t="n">
        <v>45.2777777777778</v>
      </c>
    </row>
    <row r="20798" customFormat="false" ht="15" hidden="false" customHeight="false" outlineLevel="0" collapsed="false">
      <c r="A20798" s="8" t="s">
        <v>9469</v>
      </c>
      <c r="B20798" s="8" t="s">
        <v>9470</v>
      </c>
      <c r="C20798" s="8" t="s">
        <v>3029</v>
      </c>
      <c r="D20798" s="8" t="n">
        <v>2007</v>
      </c>
      <c r="E20798" s="19" t="n">
        <v>0</v>
      </c>
      <c r="F20798" s="19" t="n">
        <v>45.2222222222222</v>
      </c>
    </row>
    <row r="20799" customFormat="false" ht="15" hidden="false" customHeight="false" outlineLevel="0" collapsed="false">
      <c r="A20799" s="8" t="s">
        <v>9469</v>
      </c>
      <c r="B20799" s="8" t="s">
        <v>9470</v>
      </c>
      <c r="C20799" s="8" t="s">
        <v>3030</v>
      </c>
      <c r="D20799" s="8" t="n">
        <v>2007</v>
      </c>
      <c r="E20799" s="19" t="n">
        <v>0</v>
      </c>
      <c r="F20799" s="19" t="n">
        <v>44.3888888888889</v>
      </c>
    </row>
    <row r="20800" customFormat="false" ht="15" hidden="false" customHeight="false" outlineLevel="0" collapsed="false">
      <c r="A20800" s="8" t="s">
        <v>9469</v>
      </c>
      <c r="B20800" s="8" t="s">
        <v>9470</v>
      </c>
      <c r="C20800" s="8" t="s">
        <v>3031</v>
      </c>
      <c r="D20800" s="8" t="n">
        <v>2007</v>
      </c>
      <c r="E20800" s="19" t="n">
        <v>0</v>
      </c>
      <c r="F20800" s="19" t="n">
        <v>44.1111111111111</v>
      </c>
    </row>
    <row r="20801" customFormat="false" ht="15" hidden="false" customHeight="false" outlineLevel="0" collapsed="false">
      <c r="A20801" s="8" t="s">
        <v>9469</v>
      </c>
      <c r="B20801" s="8" t="s">
        <v>9470</v>
      </c>
      <c r="C20801" s="8" t="s">
        <v>3032</v>
      </c>
      <c r="D20801" s="8" t="n">
        <v>2007</v>
      </c>
      <c r="E20801" s="19" t="n">
        <v>0</v>
      </c>
      <c r="F20801" s="19" t="n">
        <v>43.3888888888889</v>
      </c>
    </row>
    <row r="20802" customFormat="false" ht="15" hidden="false" customHeight="false" outlineLevel="0" collapsed="false">
      <c r="A20802" s="8" t="s">
        <v>9469</v>
      </c>
      <c r="B20802" s="8" t="s">
        <v>9470</v>
      </c>
      <c r="C20802" s="8" t="s">
        <v>3033</v>
      </c>
      <c r="D20802" s="8" t="n">
        <v>2007</v>
      </c>
      <c r="E20802" s="19" t="n">
        <v>0</v>
      </c>
      <c r="F20802" s="19" t="n">
        <v>44.5</v>
      </c>
    </row>
    <row r="20803" customFormat="false" ht="15" hidden="false" customHeight="false" outlineLevel="0" collapsed="false">
      <c r="A20803" s="8" t="s">
        <v>9469</v>
      </c>
      <c r="B20803" s="8" t="s">
        <v>9470</v>
      </c>
      <c r="C20803" s="8" t="s">
        <v>3034</v>
      </c>
      <c r="D20803" s="8" t="n">
        <v>2007</v>
      </c>
      <c r="F20803" s="19" t="n">
        <v>44.7777777777778</v>
      </c>
    </row>
    <row r="20804" customFormat="false" ht="15" hidden="false" customHeight="false" outlineLevel="0" collapsed="false">
      <c r="A20804" s="8" t="s">
        <v>9469</v>
      </c>
      <c r="B20804" s="8" t="s">
        <v>9470</v>
      </c>
      <c r="C20804" s="8" t="s">
        <v>3035</v>
      </c>
      <c r="D20804" s="8" t="n">
        <v>2007</v>
      </c>
      <c r="E20804" s="19" t="n">
        <v>3.048</v>
      </c>
      <c r="F20804" s="19" t="n">
        <v>42.6111111111111</v>
      </c>
    </row>
    <row r="20805" customFormat="false" ht="15" hidden="false" customHeight="false" outlineLevel="0" collapsed="false">
      <c r="A20805" s="8" t="s">
        <v>9469</v>
      </c>
      <c r="B20805" s="8" t="s">
        <v>9470</v>
      </c>
      <c r="C20805" s="8" t="s">
        <v>3036</v>
      </c>
      <c r="D20805" s="8" t="n">
        <v>2007</v>
      </c>
      <c r="E20805" s="19" t="n">
        <v>0</v>
      </c>
      <c r="F20805" s="19" t="n">
        <v>42.6111111111111</v>
      </c>
    </row>
    <row r="20806" customFormat="false" ht="15" hidden="false" customHeight="false" outlineLevel="0" collapsed="false">
      <c r="A20806" s="8" t="s">
        <v>9469</v>
      </c>
      <c r="B20806" s="8" t="s">
        <v>9470</v>
      </c>
      <c r="C20806" s="8" t="s">
        <v>3037</v>
      </c>
      <c r="D20806" s="8" t="n">
        <v>2007</v>
      </c>
      <c r="E20806" s="19" t="n">
        <v>1.016</v>
      </c>
      <c r="F20806" s="19" t="n">
        <v>42.6111111111111</v>
      </c>
    </row>
    <row r="20807" customFormat="false" ht="15" hidden="false" customHeight="false" outlineLevel="0" collapsed="false">
      <c r="A20807" s="8" t="s">
        <v>9469</v>
      </c>
      <c r="B20807" s="8" t="s">
        <v>9470</v>
      </c>
      <c r="C20807" s="8" t="s">
        <v>3038</v>
      </c>
      <c r="D20807" s="8" t="n">
        <v>2007</v>
      </c>
      <c r="E20807" s="19" t="n">
        <v>0</v>
      </c>
      <c r="F20807" s="19" t="n">
        <v>42.2222222222222</v>
      </c>
    </row>
    <row r="20808" customFormat="false" ht="15" hidden="false" customHeight="false" outlineLevel="0" collapsed="false">
      <c r="A20808" s="8" t="s">
        <v>9469</v>
      </c>
      <c r="B20808" s="8" t="s">
        <v>9470</v>
      </c>
      <c r="C20808" s="8" t="s">
        <v>3039</v>
      </c>
      <c r="D20808" s="8" t="n">
        <v>2007</v>
      </c>
      <c r="E20808" s="19" t="n">
        <v>0</v>
      </c>
      <c r="F20808" s="19" t="n">
        <v>43</v>
      </c>
    </row>
    <row r="20809" customFormat="false" ht="15" hidden="false" customHeight="false" outlineLevel="0" collapsed="false">
      <c r="A20809" s="8" t="s">
        <v>9469</v>
      </c>
      <c r="B20809" s="8" t="s">
        <v>9470</v>
      </c>
      <c r="C20809" s="8" t="s">
        <v>3040</v>
      </c>
      <c r="D20809" s="8" t="n">
        <v>2007</v>
      </c>
      <c r="E20809" s="19" t="n">
        <v>0</v>
      </c>
      <c r="F20809" s="19" t="n">
        <v>43.2222222222222</v>
      </c>
    </row>
    <row r="20810" customFormat="false" ht="15" hidden="false" customHeight="false" outlineLevel="0" collapsed="false">
      <c r="A20810" s="8" t="s">
        <v>9469</v>
      </c>
      <c r="B20810" s="8" t="s">
        <v>9470</v>
      </c>
      <c r="C20810" s="8" t="s">
        <v>3041</v>
      </c>
      <c r="D20810" s="8" t="n">
        <v>2007</v>
      </c>
      <c r="E20810" s="19" t="n">
        <v>0</v>
      </c>
      <c r="F20810" s="19" t="n">
        <v>44</v>
      </c>
    </row>
    <row r="20811" customFormat="false" ht="15" hidden="false" customHeight="false" outlineLevel="0" collapsed="false">
      <c r="A20811" s="8" t="s">
        <v>9469</v>
      </c>
      <c r="B20811" s="8" t="s">
        <v>9470</v>
      </c>
      <c r="C20811" s="8" t="s">
        <v>3042</v>
      </c>
      <c r="D20811" s="8" t="n">
        <v>2007</v>
      </c>
      <c r="E20811" s="19" t="n">
        <v>0</v>
      </c>
      <c r="F20811" s="19" t="n">
        <v>44</v>
      </c>
    </row>
    <row r="20812" customFormat="false" ht="15" hidden="false" customHeight="false" outlineLevel="0" collapsed="false">
      <c r="A20812" s="8" t="s">
        <v>9469</v>
      </c>
      <c r="B20812" s="8" t="s">
        <v>9470</v>
      </c>
      <c r="C20812" s="8" t="s">
        <v>3043</v>
      </c>
      <c r="D20812" s="8" t="n">
        <v>2007</v>
      </c>
      <c r="E20812" s="19" t="n">
        <v>0</v>
      </c>
      <c r="F20812" s="19" t="n">
        <v>43.7222222222222</v>
      </c>
    </row>
    <row r="20813" customFormat="false" ht="15" hidden="false" customHeight="false" outlineLevel="0" collapsed="false">
      <c r="A20813" s="8" t="s">
        <v>9469</v>
      </c>
      <c r="B20813" s="8" t="s">
        <v>9470</v>
      </c>
      <c r="C20813" s="8" t="s">
        <v>3044</v>
      </c>
      <c r="D20813" s="8" t="n">
        <v>2007</v>
      </c>
      <c r="E20813" s="19" t="n">
        <v>50.038</v>
      </c>
      <c r="F20813" s="19" t="n">
        <v>43.8888888888889</v>
      </c>
    </row>
    <row r="20814" customFormat="false" ht="15" hidden="false" customHeight="false" outlineLevel="0" collapsed="false">
      <c r="A20814" s="8" t="s">
        <v>9469</v>
      </c>
      <c r="B20814" s="8" t="s">
        <v>9470</v>
      </c>
      <c r="C20814" s="8" t="s">
        <v>3045</v>
      </c>
      <c r="D20814" s="8" t="n">
        <v>2007</v>
      </c>
      <c r="E20814" s="19" t="n">
        <v>0</v>
      </c>
      <c r="F20814" s="19" t="n">
        <v>39.3888888888889</v>
      </c>
    </row>
    <row r="20815" customFormat="false" ht="15" hidden="false" customHeight="false" outlineLevel="0" collapsed="false">
      <c r="A20815" s="8" t="s">
        <v>9469</v>
      </c>
      <c r="B20815" s="8" t="s">
        <v>9470</v>
      </c>
      <c r="C20815" s="8" t="s">
        <v>3046</v>
      </c>
      <c r="D20815" s="8" t="n">
        <v>2007</v>
      </c>
      <c r="E20815" s="19" t="n">
        <v>0</v>
      </c>
      <c r="F20815" s="19" t="n">
        <v>42.2222222222222</v>
      </c>
    </row>
    <row r="20816" customFormat="false" ht="15" hidden="false" customHeight="false" outlineLevel="0" collapsed="false">
      <c r="A20816" s="8" t="s">
        <v>9469</v>
      </c>
      <c r="B20816" s="8" t="s">
        <v>9470</v>
      </c>
      <c r="C20816" s="8" t="s">
        <v>3047</v>
      </c>
      <c r="D20816" s="8" t="n">
        <v>2007</v>
      </c>
      <c r="E20816" s="19" t="n">
        <v>0</v>
      </c>
      <c r="F20816" s="19" t="n">
        <v>43.5</v>
      </c>
    </row>
    <row r="20817" customFormat="false" ht="15" hidden="false" customHeight="false" outlineLevel="0" collapsed="false">
      <c r="A20817" s="8" t="s">
        <v>9469</v>
      </c>
      <c r="B20817" s="8" t="s">
        <v>9470</v>
      </c>
      <c r="C20817" s="8" t="s">
        <v>3048</v>
      </c>
      <c r="D20817" s="8" t="n">
        <v>2007</v>
      </c>
      <c r="E20817" s="19" t="n">
        <v>0</v>
      </c>
      <c r="F20817" s="19" t="n">
        <v>43</v>
      </c>
    </row>
    <row r="20818" customFormat="false" ht="15" hidden="false" customHeight="false" outlineLevel="0" collapsed="false">
      <c r="A20818" s="8" t="s">
        <v>9469</v>
      </c>
      <c r="B20818" s="8" t="s">
        <v>9470</v>
      </c>
      <c r="C20818" s="8" t="s">
        <v>3049</v>
      </c>
      <c r="D20818" s="8" t="n">
        <v>2007</v>
      </c>
      <c r="E20818" s="19" t="n">
        <v>4.064</v>
      </c>
      <c r="F20818" s="19" t="n">
        <v>43</v>
      </c>
    </row>
    <row r="20819" customFormat="false" ht="15" hidden="false" customHeight="false" outlineLevel="0" collapsed="false">
      <c r="A20819" s="8" t="s">
        <v>9469</v>
      </c>
      <c r="B20819" s="8" t="s">
        <v>9470</v>
      </c>
      <c r="C20819" s="8" t="s">
        <v>3050</v>
      </c>
      <c r="D20819" s="8" t="n">
        <v>2007</v>
      </c>
      <c r="E20819" s="19" t="n">
        <v>0</v>
      </c>
      <c r="F20819" s="19" t="n">
        <v>44</v>
      </c>
    </row>
    <row r="20820" customFormat="false" ht="15" hidden="false" customHeight="false" outlineLevel="0" collapsed="false">
      <c r="A20820" s="8" t="s">
        <v>9469</v>
      </c>
      <c r="B20820" s="8" t="s">
        <v>9470</v>
      </c>
      <c r="C20820" s="8" t="s">
        <v>3051</v>
      </c>
      <c r="D20820" s="8" t="n">
        <v>2007</v>
      </c>
      <c r="E20820" s="19" t="n">
        <v>0</v>
      </c>
      <c r="F20820" s="19" t="n">
        <v>44.5</v>
      </c>
    </row>
    <row r="20821" customFormat="false" ht="15" hidden="false" customHeight="false" outlineLevel="0" collapsed="false">
      <c r="A20821" s="8" t="s">
        <v>9469</v>
      </c>
      <c r="B20821" s="8" t="s">
        <v>9470</v>
      </c>
      <c r="C20821" s="8" t="s">
        <v>3052</v>
      </c>
      <c r="D20821" s="8" t="n">
        <v>2007</v>
      </c>
      <c r="E20821" s="19" t="n">
        <v>0</v>
      </c>
      <c r="F20821" s="19" t="n">
        <v>44</v>
      </c>
    </row>
    <row r="20822" customFormat="false" ht="15" hidden="false" customHeight="false" outlineLevel="0" collapsed="false">
      <c r="A20822" s="8" t="s">
        <v>9469</v>
      </c>
      <c r="B20822" s="8" t="s">
        <v>9470</v>
      </c>
      <c r="C20822" s="8" t="s">
        <v>3053</v>
      </c>
      <c r="D20822" s="8" t="n">
        <v>2007</v>
      </c>
      <c r="E20822" s="19" t="n">
        <v>0</v>
      </c>
      <c r="F20822" s="19" t="n">
        <v>44.2777777777778</v>
      </c>
    </row>
    <row r="20823" customFormat="false" ht="15" hidden="false" customHeight="false" outlineLevel="0" collapsed="false">
      <c r="A20823" s="8" t="s">
        <v>9469</v>
      </c>
      <c r="B20823" s="8" t="s">
        <v>9470</v>
      </c>
      <c r="C20823" s="8" t="s">
        <v>3054</v>
      </c>
      <c r="D20823" s="8" t="n">
        <v>2007</v>
      </c>
      <c r="E20823" s="19" t="n">
        <v>11.938</v>
      </c>
      <c r="F20823" s="19" t="n">
        <v>44</v>
      </c>
    </row>
    <row r="20824" customFormat="false" ht="15" hidden="false" customHeight="false" outlineLevel="0" collapsed="false">
      <c r="A20824" s="8" t="s">
        <v>9469</v>
      </c>
      <c r="B20824" s="8" t="s">
        <v>9470</v>
      </c>
      <c r="C20824" s="8" t="s">
        <v>3055</v>
      </c>
      <c r="D20824" s="8" t="n">
        <v>2007</v>
      </c>
      <c r="E20824" s="19" t="n">
        <v>0</v>
      </c>
      <c r="F20824" s="19" t="n">
        <v>40.5</v>
      </c>
    </row>
    <row r="20825" customFormat="false" ht="15" hidden="false" customHeight="false" outlineLevel="0" collapsed="false">
      <c r="A20825" s="8" t="s">
        <v>9469</v>
      </c>
      <c r="B20825" s="8" t="s">
        <v>9470</v>
      </c>
      <c r="C20825" s="8" t="s">
        <v>3056</v>
      </c>
      <c r="D20825" s="8" t="n">
        <v>2007</v>
      </c>
      <c r="E20825" s="19" t="n">
        <v>0</v>
      </c>
      <c r="F20825" s="19" t="n">
        <v>42.6111111111111</v>
      </c>
    </row>
    <row r="20826" customFormat="false" ht="15" hidden="false" customHeight="false" outlineLevel="0" collapsed="false">
      <c r="A20826" s="8" t="s">
        <v>9469</v>
      </c>
      <c r="B20826" s="8" t="s">
        <v>9470</v>
      </c>
      <c r="C20826" s="8" t="s">
        <v>3057</v>
      </c>
      <c r="D20826" s="8" t="n">
        <v>2007</v>
      </c>
      <c r="E20826" s="19" t="n">
        <v>7.112</v>
      </c>
      <c r="F20826" s="19" t="n">
        <v>42.6111111111111</v>
      </c>
    </row>
    <row r="20827" customFormat="false" ht="15" hidden="false" customHeight="false" outlineLevel="0" collapsed="false">
      <c r="A20827" s="8" t="s">
        <v>9469</v>
      </c>
      <c r="B20827" s="8" t="s">
        <v>9470</v>
      </c>
      <c r="C20827" s="8" t="s">
        <v>3058</v>
      </c>
      <c r="D20827" s="8" t="n">
        <v>2007</v>
      </c>
      <c r="E20827" s="19" t="n">
        <v>0</v>
      </c>
      <c r="F20827" s="19" t="n">
        <v>42.2222222222222</v>
      </c>
    </row>
    <row r="20828" customFormat="false" ht="15" hidden="false" customHeight="false" outlineLevel="0" collapsed="false">
      <c r="A20828" s="8" t="s">
        <v>9469</v>
      </c>
      <c r="B20828" s="8" t="s">
        <v>9470</v>
      </c>
      <c r="C20828" s="8" t="s">
        <v>3059</v>
      </c>
      <c r="D20828" s="8" t="n">
        <v>2007</v>
      </c>
      <c r="E20828" s="19" t="n">
        <v>0</v>
      </c>
      <c r="F20828" s="19" t="n">
        <v>42</v>
      </c>
    </row>
    <row r="20829" customFormat="false" ht="15" hidden="false" customHeight="false" outlineLevel="0" collapsed="false">
      <c r="A20829" s="8" t="s">
        <v>9469</v>
      </c>
      <c r="B20829" s="8" t="s">
        <v>9470</v>
      </c>
      <c r="C20829" s="8" t="s">
        <v>3060</v>
      </c>
      <c r="D20829" s="8" t="n">
        <v>2007</v>
      </c>
      <c r="E20829" s="19" t="n">
        <v>0</v>
      </c>
      <c r="F20829" s="19" t="n">
        <v>40</v>
      </c>
    </row>
    <row r="20830" customFormat="false" ht="15" hidden="false" customHeight="false" outlineLevel="0" collapsed="false">
      <c r="A20830" s="8" t="s">
        <v>9469</v>
      </c>
      <c r="B20830" s="8" t="s">
        <v>9470</v>
      </c>
      <c r="C20830" s="8" t="s">
        <v>3061</v>
      </c>
      <c r="D20830" s="8" t="n">
        <v>2007</v>
      </c>
      <c r="E20830" s="19" t="n">
        <v>2.032</v>
      </c>
      <c r="F20830" s="19" t="n">
        <v>33</v>
      </c>
    </row>
    <row r="20831" customFormat="false" ht="15" hidden="false" customHeight="false" outlineLevel="0" collapsed="false">
      <c r="A20831" s="8" t="s">
        <v>9469</v>
      </c>
      <c r="B20831" s="8" t="s">
        <v>9470</v>
      </c>
      <c r="C20831" s="8" t="s">
        <v>3062</v>
      </c>
      <c r="D20831" s="8" t="n">
        <v>2007</v>
      </c>
      <c r="E20831" s="19" t="n">
        <v>5.08</v>
      </c>
      <c r="F20831" s="19" t="n">
        <v>34</v>
      </c>
    </row>
    <row r="20832" customFormat="false" ht="15" hidden="false" customHeight="false" outlineLevel="0" collapsed="false">
      <c r="A20832" s="8" t="s">
        <v>9469</v>
      </c>
      <c r="B20832" s="8" t="s">
        <v>9470</v>
      </c>
      <c r="C20832" s="8" t="s">
        <v>3063</v>
      </c>
      <c r="D20832" s="8" t="n">
        <v>2007</v>
      </c>
      <c r="E20832" s="19" t="n">
        <v>34.036</v>
      </c>
      <c r="F20832" s="19" t="n">
        <v>37.2222222222222</v>
      </c>
    </row>
    <row r="20833" customFormat="false" ht="15" hidden="false" customHeight="false" outlineLevel="0" collapsed="false">
      <c r="A20833" s="8" t="s">
        <v>9469</v>
      </c>
      <c r="B20833" s="8" t="s">
        <v>9470</v>
      </c>
      <c r="C20833" s="8" t="s">
        <v>3064</v>
      </c>
      <c r="D20833" s="8" t="n">
        <v>2007</v>
      </c>
      <c r="E20833" s="19" t="n">
        <v>0</v>
      </c>
      <c r="F20833" s="19" t="n">
        <v>37.7222222222222</v>
      </c>
    </row>
    <row r="20834" customFormat="false" ht="15" hidden="false" customHeight="false" outlineLevel="0" collapsed="false">
      <c r="A20834" s="8" t="s">
        <v>9469</v>
      </c>
      <c r="B20834" s="8" t="s">
        <v>9470</v>
      </c>
      <c r="C20834" s="8" t="s">
        <v>3065</v>
      </c>
      <c r="D20834" s="8" t="n">
        <v>2007</v>
      </c>
      <c r="F20834" s="19" t="n">
        <v>38.7777777777778</v>
      </c>
    </row>
    <row r="20835" customFormat="false" ht="15" hidden="false" customHeight="false" outlineLevel="0" collapsed="false">
      <c r="A20835" s="8" t="s">
        <v>9469</v>
      </c>
      <c r="B20835" s="8" t="s">
        <v>9470</v>
      </c>
      <c r="C20835" s="8" t="s">
        <v>3066</v>
      </c>
      <c r="D20835" s="8" t="n">
        <v>2007</v>
      </c>
      <c r="E20835" s="19" t="n">
        <v>7.112</v>
      </c>
      <c r="F20835" s="19" t="n">
        <v>32.6111111111111</v>
      </c>
    </row>
    <row r="20836" customFormat="false" ht="15" hidden="false" customHeight="false" outlineLevel="0" collapsed="false">
      <c r="A20836" s="8" t="s">
        <v>9469</v>
      </c>
      <c r="B20836" s="8" t="s">
        <v>9470</v>
      </c>
      <c r="C20836" s="8" t="s">
        <v>3067</v>
      </c>
      <c r="D20836" s="8" t="n">
        <v>2007</v>
      </c>
      <c r="E20836" s="19" t="n">
        <v>5.08</v>
      </c>
      <c r="F20836" s="19" t="n">
        <v>36.5</v>
      </c>
    </row>
    <row r="20837" customFormat="false" ht="15" hidden="false" customHeight="false" outlineLevel="0" collapsed="false">
      <c r="A20837" s="8" t="s">
        <v>9469</v>
      </c>
      <c r="B20837" s="8" t="s">
        <v>9470</v>
      </c>
      <c r="C20837" s="8" t="s">
        <v>3068</v>
      </c>
      <c r="D20837" s="8" t="n">
        <v>2007</v>
      </c>
      <c r="E20837" s="19" t="n">
        <v>0</v>
      </c>
      <c r="F20837" s="19" t="n">
        <v>38.2222222222222</v>
      </c>
    </row>
    <row r="20838" customFormat="false" ht="15" hidden="false" customHeight="false" outlineLevel="0" collapsed="false">
      <c r="A20838" s="8" t="s">
        <v>9469</v>
      </c>
      <c r="B20838" s="8" t="s">
        <v>9470</v>
      </c>
      <c r="C20838" s="8" t="s">
        <v>3069</v>
      </c>
      <c r="D20838" s="8" t="n">
        <v>2007</v>
      </c>
      <c r="E20838" s="19" t="n">
        <v>0</v>
      </c>
      <c r="F20838" s="19" t="n">
        <v>36.7777777777778</v>
      </c>
    </row>
    <row r="20839" customFormat="false" ht="15" hidden="false" customHeight="false" outlineLevel="0" collapsed="false">
      <c r="A20839" s="8" t="s">
        <v>9469</v>
      </c>
      <c r="B20839" s="8" t="s">
        <v>9470</v>
      </c>
      <c r="C20839" s="8" t="s">
        <v>3070</v>
      </c>
      <c r="D20839" s="8" t="n">
        <v>2007</v>
      </c>
      <c r="E20839" s="19" t="n">
        <v>0</v>
      </c>
      <c r="F20839" s="19" t="n">
        <v>33.2222222222222</v>
      </c>
    </row>
    <row r="20840" customFormat="false" ht="15" hidden="false" customHeight="false" outlineLevel="0" collapsed="false">
      <c r="A20840" s="8" t="s">
        <v>9469</v>
      </c>
      <c r="B20840" s="8" t="s">
        <v>9470</v>
      </c>
      <c r="C20840" s="8" t="s">
        <v>3071</v>
      </c>
      <c r="D20840" s="8" t="n">
        <v>2007</v>
      </c>
      <c r="E20840" s="19" t="n">
        <v>17.018</v>
      </c>
      <c r="F20840" s="19" t="n">
        <v>32.2222222222222</v>
      </c>
    </row>
    <row r="20841" customFormat="false" ht="15" hidden="false" customHeight="false" outlineLevel="0" collapsed="false">
      <c r="A20841" s="8" t="s">
        <v>9469</v>
      </c>
      <c r="B20841" s="8" t="s">
        <v>9470</v>
      </c>
      <c r="C20841" s="8" t="s">
        <v>3072</v>
      </c>
      <c r="D20841" s="8" t="n">
        <v>2007</v>
      </c>
      <c r="E20841" s="19" t="n">
        <v>6.096</v>
      </c>
      <c r="F20841" s="19" t="n">
        <v>27.6111111111111</v>
      </c>
    </row>
    <row r="20842" customFormat="false" ht="15" hidden="false" customHeight="false" outlineLevel="0" collapsed="false">
      <c r="A20842" s="8" t="s">
        <v>9469</v>
      </c>
      <c r="B20842" s="8" t="s">
        <v>9470</v>
      </c>
      <c r="C20842" s="8" t="s">
        <v>3073</v>
      </c>
      <c r="D20842" s="8" t="n">
        <v>2007</v>
      </c>
      <c r="E20842" s="19" t="n">
        <v>13.97</v>
      </c>
      <c r="F20842" s="19" t="n">
        <v>32.1111111111111</v>
      </c>
    </row>
    <row r="20843" customFormat="false" ht="15" hidden="false" customHeight="false" outlineLevel="0" collapsed="false">
      <c r="A20843" s="8" t="s">
        <v>9469</v>
      </c>
      <c r="B20843" s="8" t="s">
        <v>9470</v>
      </c>
      <c r="C20843" s="8" t="s">
        <v>3074</v>
      </c>
      <c r="D20843" s="8" t="n">
        <v>2007</v>
      </c>
      <c r="E20843" s="19" t="n">
        <v>0.508</v>
      </c>
      <c r="F20843" s="19" t="n">
        <v>33.2222222222222</v>
      </c>
    </row>
    <row r="20844" customFormat="false" ht="15" hidden="false" customHeight="false" outlineLevel="0" collapsed="false">
      <c r="A20844" s="8" t="s">
        <v>9469</v>
      </c>
      <c r="B20844" s="8" t="s">
        <v>9470</v>
      </c>
      <c r="C20844" s="8" t="s">
        <v>3075</v>
      </c>
      <c r="D20844" s="8" t="n">
        <v>2007</v>
      </c>
      <c r="E20844" s="19" t="n">
        <v>8.89</v>
      </c>
      <c r="F20844" s="19" t="n">
        <v>32</v>
      </c>
    </row>
    <row r="20845" customFormat="false" ht="15" hidden="false" customHeight="false" outlineLevel="0" collapsed="false">
      <c r="A20845" s="8" t="s">
        <v>9469</v>
      </c>
      <c r="B20845" s="8" t="s">
        <v>9470</v>
      </c>
      <c r="C20845" s="8" t="s">
        <v>3076</v>
      </c>
      <c r="D20845" s="8" t="n">
        <v>2007</v>
      </c>
      <c r="E20845" s="19" t="n">
        <v>6.096</v>
      </c>
      <c r="F20845" s="19" t="n">
        <v>34.7777777777778</v>
      </c>
    </row>
    <row r="20846" customFormat="false" ht="15" hidden="false" customHeight="false" outlineLevel="0" collapsed="false">
      <c r="A20846" s="8" t="s">
        <v>9469</v>
      </c>
      <c r="B20846" s="8" t="s">
        <v>9470</v>
      </c>
      <c r="C20846" s="8" t="s">
        <v>3077</v>
      </c>
      <c r="D20846" s="8" t="n">
        <v>2007</v>
      </c>
      <c r="E20846" s="19" t="n">
        <v>74.93</v>
      </c>
      <c r="F20846" s="19" t="n">
        <v>26.7777777777778</v>
      </c>
    </row>
    <row r="20847" customFormat="false" ht="15" hidden="false" customHeight="false" outlineLevel="0" collapsed="false">
      <c r="A20847" s="8" t="s">
        <v>9469</v>
      </c>
      <c r="B20847" s="8" t="s">
        <v>9470</v>
      </c>
      <c r="C20847" s="8" t="s">
        <v>3078</v>
      </c>
      <c r="D20847" s="8" t="n">
        <v>2007</v>
      </c>
      <c r="E20847" s="19" t="n">
        <v>118.11</v>
      </c>
      <c r="F20847" s="19" t="n">
        <v>29.7222222222222</v>
      </c>
    </row>
    <row r="20848" customFormat="false" ht="15" hidden="false" customHeight="false" outlineLevel="0" collapsed="false">
      <c r="A20848" s="8" t="s">
        <v>9469</v>
      </c>
      <c r="B20848" s="8" t="s">
        <v>9470</v>
      </c>
      <c r="C20848" s="8" t="s">
        <v>3079</v>
      </c>
      <c r="D20848" s="8" t="n">
        <v>2007</v>
      </c>
      <c r="E20848" s="19" t="n">
        <v>0.508</v>
      </c>
      <c r="F20848" s="19" t="n">
        <v>31.3888888888889</v>
      </c>
    </row>
    <row r="20849" customFormat="false" ht="15" hidden="false" customHeight="false" outlineLevel="0" collapsed="false">
      <c r="A20849" s="8" t="s">
        <v>9469</v>
      </c>
      <c r="B20849" s="8" t="s">
        <v>9470</v>
      </c>
      <c r="C20849" s="8" t="s">
        <v>3080</v>
      </c>
      <c r="D20849" s="8" t="n">
        <v>2007</v>
      </c>
      <c r="E20849" s="19" t="n">
        <v>0</v>
      </c>
      <c r="F20849" s="19" t="n">
        <v>33</v>
      </c>
    </row>
    <row r="20850" customFormat="false" ht="15" hidden="false" customHeight="false" outlineLevel="0" collapsed="false">
      <c r="A20850" s="8" t="s">
        <v>9469</v>
      </c>
      <c r="B20850" s="8" t="s">
        <v>9470</v>
      </c>
      <c r="C20850" s="8" t="s">
        <v>3081</v>
      </c>
      <c r="D20850" s="8" t="n">
        <v>2007</v>
      </c>
      <c r="E20850" s="19" t="n">
        <v>10.922</v>
      </c>
      <c r="F20850" s="19" t="n">
        <v>32.7777777777778</v>
      </c>
    </row>
    <row r="20851" customFormat="false" ht="15" hidden="false" customHeight="false" outlineLevel="0" collapsed="false">
      <c r="A20851" s="8" t="s">
        <v>9469</v>
      </c>
      <c r="B20851" s="8" t="s">
        <v>9470</v>
      </c>
      <c r="C20851" s="8" t="s">
        <v>3082</v>
      </c>
      <c r="D20851" s="8" t="n">
        <v>2007</v>
      </c>
      <c r="E20851" s="19" t="n">
        <v>7.112</v>
      </c>
      <c r="F20851" s="19" t="n">
        <v>31.2222222222222</v>
      </c>
    </row>
    <row r="20852" customFormat="false" ht="15" hidden="false" customHeight="false" outlineLevel="0" collapsed="false">
      <c r="A20852" s="8" t="s">
        <v>9469</v>
      </c>
      <c r="B20852" s="8" t="s">
        <v>9470</v>
      </c>
      <c r="C20852" s="8" t="s">
        <v>3083</v>
      </c>
      <c r="D20852" s="8" t="n">
        <v>2007</v>
      </c>
      <c r="E20852" s="19" t="n">
        <v>1.016</v>
      </c>
      <c r="F20852" s="19" t="n">
        <v>32</v>
      </c>
    </row>
    <row r="20853" customFormat="false" ht="15" hidden="false" customHeight="false" outlineLevel="0" collapsed="false">
      <c r="A20853" s="8" t="s">
        <v>9469</v>
      </c>
      <c r="B20853" s="8" t="s">
        <v>9470</v>
      </c>
      <c r="C20853" s="8" t="s">
        <v>3084</v>
      </c>
      <c r="D20853" s="8" t="n">
        <v>2007</v>
      </c>
      <c r="E20853" s="19" t="n">
        <v>28.956</v>
      </c>
      <c r="F20853" s="19" t="n">
        <v>25.6111111111111</v>
      </c>
    </row>
    <row r="20854" customFormat="false" ht="15" hidden="false" customHeight="false" outlineLevel="0" collapsed="false">
      <c r="A20854" s="8" t="s">
        <v>9469</v>
      </c>
      <c r="B20854" s="8" t="s">
        <v>9470</v>
      </c>
      <c r="C20854" s="8" t="s">
        <v>3085</v>
      </c>
      <c r="D20854" s="8" t="n">
        <v>2007</v>
      </c>
      <c r="E20854" s="19" t="n">
        <v>87.884</v>
      </c>
      <c r="F20854" s="19" t="n">
        <v>27</v>
      </c>
    </row>
    <row r="20855" customFormat="false" ht="15" hidden="false" customHeight="false" outlineLevel="0" collapsed="false">
      <c r="A20855" s="8" t="s">
        <v>9469</v>
      </c>
      <c r="B20855" s="8" t="s">
        <v>9470</v>
      </c>
      <c r="C20855" s="8" t="s">
        <v>3086</v>
      </c>
      <c r="D20855" s="8" t="n">
        <v>2007</v>
      </c>
      <c r="E20855" s="19" t="n">
        <v>6.096</v>
      </c>
      <c r="F20855" s="19" t="n">
        <v>30.2222222222222</v>
      </c>
    </row>
    <row r="20856" customFormat="false" ht="15" hidden="false" customHeight="false" outlineLevel="0" collapsed="false">
      <c r="A20856" s="8" t="s">
        <v>9469</v>
      </c>
      <c r="B20856" s="8" t="s">
        <v>9470</v>
      </c>
      <c r="C20856" s="8" t="s">
        <v>3087</v>
      </c>
      <c r="D20856" s="8" t="n">
        <v>2007</v>
      </c>
      <c r="E20856" s="19" t="n">
        <v>2.032</v>
      </c>
      <c r="F20856" s="19" t="n">
        <v>31.5</v>
      </c>
    </row>
    <row r="20857" customFormat="false" ht="15" hidden="false" customHeight="false" outlineLevel="0" collapsed="false">
      <c r="A20857" s="8" t="s">
        <v>9469</v>
      </c>
      <c r="B20857" s="8" t="s">
        <v>9470</v>
      </c>
      <c r="C20857" s="8" t="s">
        <v>3088</v>
      </c>
      <c r="D20857" s="8" t="n">
        <v>2007</v>
      </c>
      <c r="E20857" s="19" t="n">
        <v>1.016</v>
      </c>
      <c r="F20857" s="19" t="n">
        <v>31</v>
      </c>
    </row>
    <row r="20858" customFormat="false" ht="15" hidden="false" customHeight="false" outlineLevel="0" collapsed="false">
      <c r="A20858" s="8" t="s">
        <v>9469</v>
      </c>
      <c r="B20858" s="8" t="s">
        <v>9470</v>
      </c>
      <c r="C20858" s="8" t="s">
        <v>3089</v>
      </c>
      <c r="D20858" s="8" t="n">
        <v>2007</v>
      </c>
      <c r="E20858" s="19" t="n">
        <v>12.954</v>
      </c>
      <c r="F20858" s="19" t="n">
        <v>31.6111111111111</v>
      </c>
    </row>
    <row r="20859" customFormat="false" ht="15" hidden="false" customHeight="false" outlineLevel="0" collapsed="false">
      <c r="A20859" s="8" t="s">
        <v>9469</v>
      </c>
      <c r="B20859" s="8" t="s">
        <v>9470</v>
      </c>
      <c r="C20859" s="8" t="s">
        <v>3090</v>
      </c>
      <c r="D20859" s="8" t="n">
        <v>2007</v>
      </c>
      <c r="E20859" s="19" t="n">
        <v>4.064</v>
      </c>
      <c r="F20859" s="19" t="n">
        <v>32.7777777777778</v>
      </c>
    </row>
    <row r="20860" customFormat="false" ht="15" hidden="false" customHeight="false" outlineLevel="0" collapsed="false">
      <c r="A20860" s="8" t="s">
        <v>9469</v>
      </c>
      <c r="B20860" s="8" t="s">
        <v>9470</v>
      </c>
      <c r="C20860" s="8" t="s">
        <v>3091</v>
      </c>
      <c r="D20860" s="8" t="n">
        <v>2007</v>
      </c>
      <c r="E20860" s="19" t="n">
        <v>0</v>
      </c>
      <c r="F20860" s="19" t="n">
        <v>30.1111111111111</v>
      </c>
    </row>
    <row r="20861" customFormat="false" ht="15" hidden="false" customHeight="false" outlineLevel="0" collapsed="false">
      <c r="A20861" s="8" t="s">
        <v>9469</v>
      </c>
      <c r="B20861" s="8" t="s">
        <v>9470</v>
      </c>
      <c r="C20861" s="8" t="s">
        <v>3092</v>
      </c>
      <c r="D20861" s="8" t="n">
        <v>2007</v>
      </c>
      <c r="E20861" s="19" t="n">
        <v>0</v>
      </c>
      <c r="F20861" s="19" t="n">
        <v>34</v>
      </c>
    </row>
    <row r="20862" customFormat="false" ht="15" hidden="false" customHeight="false" outlineLevel="0" collapsed="false">
      <c r="A20862" s="8" t="s">
        <v>9469</v>
      </c>
      <c r="B20862" s="8" t="s">
        <v>9470</v>
      </c>
      <c r="C20862" s="8" t="s">
        <v>3093</v>
      </c>
      <c r="D20862" s="8" t="n">
        <v>2007</v>
      </c>
      <c r="E20862" s="19" t="n">
        <v>35.052</v>
      </c>
      <c r="F20862" s="19" t="n">
        <v>31.3888888888889</v>
      </c>
    </row>
    <row r="20863" customFormat="false" ht="15" hidden="false" customHeight="false" outlineLevel="0" collapsed="false">
      <c r="A20863" s="8" t="s">
        <v>9469</v>
      </c>
      <c r="B20863" s="8" t="s">
        <v>9470</v>
      </c>
      <c r="C20863" s="8" t="s">
        <v>3094</v>
      </c>
      <c r="D20863" s="8" t="n">
        <v>2007</v>
      </c>
      <c r="E20863" s="19" t="n">
        <v>0.508</v>
      </c>
      <c r="F20863" s="19" t="n">
        <v>33.5</v>
      </c>
    </row>
    <row r="20864" customFormat="false" ht="15" hidden="false" customHeight="false" outlineLevel="0" collapsed="false">
      <c r="A20864" s="8" t="s">
        <v>9469</v>
      </c>
      <c r="B20864" s="8" t="s">
        <v>9470</v>
      </c>
      <c r="C20864" s="8" t="s">
        <v>3095</v>
      </c>
      <c r="D20864" s="8" t="n">
        <v>2007</v>
      </c>
      <c r="E20864" s="19" t="n">
        <v>0</v>
      </c>
      <c r="F20864" s="19" t="n">
        <v>35</v>
      </c>
    </row>
    <row r="20865" customFormat="false" ht="15" hidden="false" customHeight="false" outlineLevel="0" collapsed="false">
      <c r="A20865" s="8" t="s">
        <v>9469</v>
      </c>
      <c r="B20865" s="8" t="s">
        <v>9470</v>
      </c>
      <c r="C20865" s="8" t="s">
        <v>3096</v>
      </c>
      <c r="D20865" s="8" t="n">
        <v>2007</v>
      </c>
      <c r="E20865" s="19" t="n">
        <v>0</v>
      </c>
      <c r="F20865" s="19" t="n">
        <v>34.8888888888889</v>
      </c>
    </row>
    <row r="20866" customFormat="false" ht="15" hidden="false" customHeight="false" outlineLevel="0" collapsed="false">
      <c r="A20866" s="8" t="s">
        <v>9469</v>
      </c>
      <c r="B20866" s="8" t="s">
        <v>9470</v>
      </c>
      <c r="C20866" s="8" t="s">
        <v>3097</v>
      </c>
      <c r="D20866" s="8" t="n">
        <v>2007</v>
      </c>
      <c r="E20866" s="19" t="n">
        <v>0.254</v>
      </c>
      <c r="F20866" s="19" t="n">
        <v>34.3888888888889</v>
      </c>
    </row>
    <row r="20867" customFormat="false" ht="15" hidden="false" customHeight="false" outlineLevel="0" collapsed="false">
      <c r="A20867" s="8" t="s">
        <v>9469</v>
      </c>
      <c r="B20867" s="8" t="s">
        <v>9470</v>
      </c>
      <c r="C20867" s="8" t="s">
        <v>3098</v>
      </c>
      <c r="D20867" s="8" t="n">
        <v>2007</v>
      </c>
      <c r="E20867" s="19" t="n">
        <v>0</v>
      </c>
      <c r="F20867" s="19" t="n">
        <v>34</v>
      </c>
    </row>
    <row r="20868" customFormat="false" ht="15" hidden="false" customHeight="false" outlineLevel="0" collapsed="false">
      <c r="A20868" s="8" t="s">
        <v>9469</v>
      </c>
      <c r="B20868" s="8" t="s">
        <v>9470</v>
      </c>
      <c r="C20868" s="8" t="s">
        <v>3099</v>
      </c>
      <c r="D20868" s="8" t="n">
        <v>2007</v>
      </c>
      <c r="E20868" s="19" t="n">
        <v>18.034</v>
      </c>
      <c r="F20868" s="19" t="n">
        <v>32.8888888888889</v>
      </c>
    </row>
    <row r="20869" customFormat="false" ht="15" hidden="false" customHeight="false" outlineLevel="0" collapsed="false">
      <c r="A20869" s="8" t="s">
        <v>9469</v>
      </c>
      <c r="B20869" s="8" t="s">
        <v>9470</v>
      </c>
      <c r="C20869" s="8" t="s">
        <v>3100</v>
      </c>
      <c r="D20869" s="8" t="n">
        <v>2007</v>
      </c>
      <c r="E20869" s="19" t="n">
        <v>6.096</v>
      </c>
      <c r="F20869" s="19" t="n">
        <v>32.6111111111111</v>
      </c>
    </row>
    <row r="20870" customFormat="false" ht="15" hidden="false" customHeight="false" outlineLevel="0" collapsed="false">
      <c r="A20870" s="8" t="s">
        <v>9469</v>
      </c>
      <c r="B20870" s="8" t="s">
        <v>9470</v>
      </c>
      <c r="C20870" s="8" t="s">
        <v>3101</v>
      </c>
      <c r="D20870" s="8" t="n">
        <v>2007</v>
      </c>
      <c r="E20870" s="19" t="n">
        <v>12.954</v>
      </c>
      <c r="F20870" s="19" t="n">
        <v>32.6111111111111</v>
      </c>
    </row>
    <row r="20871" customFormat="false" ht="15" hidden="false" customHeight="false" outlineLevel="0" collapsed="false">
      <c r="A20871" s="8" t="s">
        <v>9469</v>
      </c>
      <c r="B20871" s="8" t="s">
        <v>9470</v>
      </c>
      <c r="C20871" s="8" t="s">
        <v>3102</v>
      </c>
      <c r="D20871" s="8" t="n">
        <v>2007</v>
      </c>
      <c r="E20871" s="19" t="n">
        <v>0</v>
      </c>
      <c r="F20871" s="19" t="n">
        <v>33</v>
      </c>
    </row>
    <row r="20872" customFormat="false" ht="15" hidden="false" customHeight="false" outlineLevel="0" collapsed="false">
      <c r="A20872" s="8" t="s">
        <v>9469</v>
      </c>
      <c r="B20872" s="8" t="s">
        <v>9470</v>
      </c>
      <c r="C20872" s="8" t="s">
        <v>3103</v>
      </c>
      <c r="D20872" s="8" t="n">
        <v>2007</v>
      </c>
      <c r="F20872" s="19" t="n">
        <v>33.6111111111111</v>
      </c>
    </row>
    <row r="20873" customFormat="false" ht="15" hidden="false" customHeight="false" outlineLevel="0" collapsed="false">
      <c r="A20873" s="8" t="s">
        <v>9469</v>
      </c>
      <c r="B20873" s="8" t="s">
        <v>9470</v>
      </c>
      <c r="C20873" s="8" t="s">
        <v>3104</v>
      </c>
      <c r="D20873" s="8" t="n">
        <v>2007</v>
      </c>
      <c r="E20873" s="19" t="n">
        <v>7.874</v>
      </c>
      <c r="F20873" s="19" t="n">
        <v>32.7777777777778</v>
      </c>
    </row>
    <row r="20874" customFormat="false" ht="15" hidden="false" customHeight="false" outlineLevel="0" collapsed="false">
      <c r="A20874" s="8" t="s">
        <v>9469</v>
      </c>
      <c r="B20874" s="8" t="s">
        <v>9470</v>
      </c>
      <c r="C20874" s="8" t="s">
        <v>3105</v>
      </c>
      <c r="D20874" s="8" t="n">
        <v>2007</v>
      </c>
      <c r="E20874" s="19" t="n">
        <v>2.032</v>
      </c>
      <c r="F20874" s="19" t="n">
        <v>31</v>
      </c>
    </row>
    <row r="20875" customFormat="false" ht="15" hidden="false" customHeight="false" outlineLevel="0" collapsed="false">
      <c r="A20875" s="8" t="s">
        <v>9469</v>
      </c>
      <c r="B20875" s="8" t="s">
        <v>9470</v>
      </c>
      <c r="C20875" s="8" t="s">
        <v>3106</v>
      </c>
      <c r="D20875" s="8" t="n">
        <v>2007</v>
      </c>
      <c r="E20875" s="19" t="n">
        <v>3.048</v>
      </c>
      <c r="F20875" s="19" t="n">
        <v>30.3888888888889</v>
      </c>
    </row>
    <row r="20876" customFormat="false" ht="15" hidden="false" customHeight="false" outlineLevel="0" collapsed="false">
      <c r="A20876" s="8" t="s">
        <v>9469</v>
      </c>
      <c r="B20876" s="8" t="s">
        <v>9470</v>
      </c>
      <c r="C20876" s="8" t="s">
        <v>3107</v>
      </c>
      <c r="D20876" s="8" t="n">
        <v>2007</v>
      </c>
      <c r="E20876" s="19" t="n">
        <v>0</v>
      </c>
      <c r="F20876" s="19" t="n">
        <v>33</v>
      </c>
    </row>
    <row r="20877" customFormat="false" ht="15" hidden="false" customHeight="false" outlineLevel="0" collapsed="false">
      <c r="A20877" s="8" t="s">
        <v>9469</v>
      </c>
      <c r="B20877" s="8" t="s">
        <v>9470</v>
      </c>
      <c r="C20877" s="8" t="s">
        <v>3108</v>
      </c>
      <c r="D20877" s="8" t="n">
        <v>2007</v>
      </c>
      <c r="E20877" s="19" t="n">
        <v>0</v>
      </c>
      <c r="F20877" s="19" t="n">
        <v>33.3888888888889</v>
      </c>
    </row>
    <row r="20878" customFormat="false" ht="15" hidden="false" customHeight="false" outlineLevel="0" collapsed="false">
      <c r="A20878" s="8" t="s">
        <v>9469</v>
      </c>
      <c r="B20878" s="8" t="s">
        <v>9470</v>
      </c>
      <c r="C20878" s="8" t="s">
        <v>3109</v>
      </c>
      <c r="D20878" s="8" t="n">
        <v>2007</v>
      </c>
      <c r="E20878" s="19" t="n">
        <v>0</v>
      </c>
      <c r="F20878" s="19" t="n">
        <v>33.3888888888889</v>
      </c>
    </row>
    <row r="20879" customFormat="false" ht="15" hidden="false" customHeight="false" outlineLevel="0" collapsed="false">
      <c r="A20879" s="8" t="s">
        <v>9469</v>
      </c>
      <c r="B20879" s="8" t="s">
        <v>9470</v>
      </c>
      <c r="C20879" s="8" t="s">
        <v>3110</v>
      </c>
      <c r="D20879" s="8" t="n">
        <v>2007</v>
      </c>
      <c r="E20879" s="19" t="n">
        <v>30.988</v>
      </c>
      <c r="F20879" s="19" t="n">
        <v>32.6111111111111</v>
      </c>
    </row>
    <row r="20880" customFormat="false" ht="15" hidden="false" customHeight="false" outlineLevel="0" collapsed="false">
      <c r="A20880" s="8" t="s">
        <v>9469</v>
      </c>
      <c r="B20880" s="8" t="s">
        <v>9470</v>
      </c>
      <c r="C20880" s="8" t="s">
        <v>3111</v>
      </c>
      <c r="D20880" s="8" t="n">
        <v>2007</v>
      </c>
      <c r="E20880" s="19" t="n">
        <v>7.874</v>
      </c>
      <c r="F20880" s="19" t="n">
        <v>31.7777777777778</v>
      </c>
    </row>
    <row r="20881" customFormat="false" ht="15" hidden="false" customHeight="false" outlineLevel="0" collapsed="false">
      <c r="A20881" s="8" t="s">
        <v>9469</v>
      </c>
      <c r="B20881" s="8" t="s">
        <v>9470</v>
      </c>
      <c r="C20881" s="8" t="s">
        <v>3112</v>
      </c>
      <c r="D20881" s="8" t="n">
        <v>2007</v>
      </c>
      <c r="E20881" s="19" t="n">
        <v>0.508</v>
      </c>
      <c r="F20881" s="19" t="n">
        <v>31.5</v>
      </c>
    </row>
    <row r="20882" customFormat="false" ht="15" hidden="false" customHeight="false" outlineLevel="0" collapsed="false">
      <c r="A20882" s="8" t="s">
        <v>9469</v>
      </c>
      <c r="B20882" s="8" t="s">
        <v>9470</v>
      </c>
      <c r="C20882" s="8" t="s">
        <v>3113</v>
      </c>
      <c r="D20882" s="8" t="n">
        <v>2007</v>
      </c>
      <c r="E20882" s="19" t="n">
        <v>0</v>
      </c>
      <c r="F20882" s="19" t="n">
        <v>32.2777777777778</v>
      </c>
    </row>
    <row r="20883" customFormat="false" ht="15" hidden="false" customHeight="false" outlineLevel="0" collapsed="false">
      <c r="A20883" s="8" t="s">
        <v>9469</v>
      </c>
      <c r="B20883" s="8" t="s">
        <v>9470</v>
      </c>
      <c r="C20883" s="8" t="s">
        <v>3114</v>
      </c>
      <c r="D20883" s="8" t="n">
        <v>2007</v>
      </c>
      <c r="E20883" s="19" t="n">
        <v>0.508</v>
      </c>
      <c r="F20883" s="19" t="n">
        <v>31</v>
      </c>
    </row>
    <row r="20884" customFormat="false" ht="15" hidden="false" customHeight="false" outlineLevel="0" collapsed="false">
      <c r="A20884" s="8" t="s">
        <v>9469</v>
      </c>
      <c r="B20884" s="8" t="s">
        <v>9470</v>
      </c>
      <c r="C20884" s="8" t="s">
        <v>3115</v>
      </c>
      <c r="D20884" s="8" t="n">
        <v>2007</v>
      </c>
      <c r="E20884" s="19" t="n">
        <v>84.074</v>
      </c>
      <c r="F20884" s="19" t="n">
        <v>27</v>
      </c>
    </row>
    <row r="20885" customFormat="false" ht="15" hidden="false" customHeight="false" outlineLevel="0" collapsed="false">
      <c r="A20885" s="8" t="s">
        <v>9469</v>
      </c>
      <c r="B20885" s="8" t="s">
        <v>9470</v>
      </c>
      <c r="C20885" s="8" t="s">
        <v>3116</v>
      </c>
      <c r="D20885" s="8" t="n">
        <v>2007</v>
      </c>
      <c r="E20885" s="19" t="n">
        <v>23.114</v>
      </c>
      <c r="F20885" s="19" t="n">
        <v>29.6111111111111</v>
      </c>
    </row>
    <row r="20886" customFormat="false" ht="15" hidden="false" customHeight="false" outlineLevel="0" collapsed="false">
      <c r="A20886" s="8" t="s">
        <v>9469</v>
      </c>
      <c r="B20886" s="8" t="s">
        <v>9470</v>
      </c>
      <c r="C20886" s="8" t="s">
        <v>3117</v>
      </c>
      <c r="D20886" s="8" t="n">
        <v>2007</v>
      </c>
      <c r="E20886" s="19" t="n">
        <v>0.762</v>
      </c>
      <c r="F20886" s="19" t="n">
        <v>31.6111111111111</v>
      </c>
    </row>
    <row r="20887" customFormat="false" ht="15" hidden="false" customHeight="false" outlineLevel="0" collapsed="false">
      <c r="A20887" s="8" t="s">
        <v>9469</v>
      </c>
      <c r="B20887" s="8" t="s">
        <v>9470</v>
      </c>
      <c r="C20887" s="8" t="s">
        <v>3118</v>
      </c>
      <c r="D20887" s="8" t="n">
        <v>2007</v>
      </c>
      <c r="E20887" s="19" t="n">
        <v>0</v>
      </c>
      <c r="F20887" s="19" t="n">
        <v>33.5</v>
      </c>
    </row>
    <row r="20888" customFormat="false" ht="15" hidden="false" customHeight="false" outlineLevel="0" collapsed="false">
      <c r="A20888" s="8" t="s">
        <v>9469</v>
      </c>
      <c r="B20888" s="8" t="s">
        <v>9470</v>
      </c>
      <c r="C20888" s="8" t="s">
        <v>3119</v>
      </c>
      <c r="D20888" s="8" t="n">
        <v>2007</v>
      </c>
      <c r="E20888" s="19" t="n">
        <v>1.016</v>
      </c>
      <c r="F20888" s="19" t="n">
        <v>31.5</v>
      </c>
    </row>
    <row r="20889" customFormat="false" ht="15" hidden="false" customHeight="false" outlineLevel="0" collapsed="false">
      <c r="A20889" s="8" t="s">
        <v>9469</v>
      </c>
      <c r="B20889" s="8" t="s">
        <v>9470</v>
      </c>
      <c r="C20889" s="8" t="s">
        <v>3120</v>
      </c>
      <c r="D20889" s="8" t="n">
        <v>2007</v>
      </c>
      <c r="E20889" s="19" t="n">
        <v>0.254</v>
      </c>
      <c r="F20889" s="19" t="n">
        <v>30</v>
      </c>
    </row>
    <row r="20890" customFormat="false" ht="15" hidden="false" customHeight="false" outlineLevel="0" collapsed="false">
      <c r="A20890" s="8" t="s">
        <v>9469</v>
      </c>
      <c r="B20890" s="8" t="s">
        <v>9470</v>
      </c>
      <c r="C20890" s="8" t="s">
        <v>3121</v>
      </c>
      <c r="D20890" s="8" t="n">
        <v>2007</v>
      </c>
      <c r="E20890" s="19" t="n">
        <v>1.016</v>
      </c>
      <c r="F20890" s="19" t="n">
        <v>29</v>
      </c>
    </row>
    <row r="20891" customFormat="false" ht="15" hidden="false" customHeight="false" outlineLevel="0" collapsed="false">
      <c r="A20891" s="8" t="s">
        <v>9469</v>
      </c>
      <c r="B20891" s="8" t="s">
        <v>9470</v>
      </c>
      <c r="C20891" s="8" t="s">
        <v>3122</v>
      </c>
      <c r="D20891" s="8" t="n">
        <v>2007</v>
      </c>
      <c r="E20891" s="19" t="n">
        <v>2.032</v>
      </c>
      <c r="F20891" s="19" t="n">
        <v>30.6111111111111</v>
      </c>
    </row>
    <row r="20892" customFormat="false" ht="15" hidden="false" customHeight="false" outlineLevel="0" collapsed="false">
      <c r="A20892" s="8" t="s">
        <v>9469</v>
      </c>
      <c r="B20892" s="8" t="s">
        <v>9470</v>
      </c>
      <c r="C20892" s="8" t="s">
        <v>3123</v>
      </c>
      <c r="D20892" s="8" t="n">
        <v>2007</v>
      </c>
      <c r="E20892" s="19" t="n">
        <v>0</v>
      </c>
      <c r="F20892" s="19" t="n">
        <v>30.6111111111111</v>
      </c>
    </row>
    <row r="20893" customFormat="false" ht="15" hidden="false" customHeight="false" outlineLevel="0" collapsed="false">
      <c r="A20893" s="8" t="s">
        <v>9469</v>
      </c>
      <c r="B20893" s="8" t="s">
        <v>9470</v>
      </c>
      <c r="C20893" s="8" t="s">
        <v>3124</v>
      </c>
      <c r="D20893" s="8" t="n">
        <v>2007</v>
      </c>
      <c r="E20893" s="19" t="n">
        <v>0</v>
      </c>
      <c r="F20893" s="19" t="n">
        <v>32.2777777777778</v>
      </c>
    </row>
    <row r="20894" customFormat="false" ht="15" hidden="false" customHeight="false" outlineLevel="0" collapsed="false">
      <c r="A20894" s="8" t="s">
        <v>9469</v>
      </c>
      <c r="B20894" s="8" t="s">
        <v>9470</v>
      </c>
      <c r="C20894" s="8" t="s">
        <v>3125</v>
      </c>
      <c r="D20894" s="8" t="n">
        <v>2007</v>
      </c>
      <c r="E20894" s="19" t="n">
        <v>1.016</v>
      </c>
      <c r="F20894" s="19" t="n">
        <v>32.6111111111111</v>
      </c>
    </row>
    <row r="20895" customFormat="false" ht="15" hidden="false" customHeight="false" outlineLevel="0" collapsed="false">
      <c r="A20895" s="8" t="s">
        <v>9469</v>
      </c>
      <c r="B20895" s="8" t="s">
        <v>9470</v>
      </c>
      <c r="C20895" s="8" t="s">
        <v>3126</v>
      </c>
      <c r="D20895" s="8" t="n">
        <v>2007</v>
      </c>
      <c r="E20895" s="19" t="n">
        <v>1.016</v>
      </c>
      <c r="F20895" s="19" t="n">
        <v>30.5</v>
      </c>
    </row>
    <row r="20896" customFormat="false" ht="15" hidden="false" customHeight="false" outlineLevel="0" collapsed="false">
      <c r="A20896" s="8" t="s">
        <v>9469</v>
      </c>
      <c r="B20896" s="8" t="s">
        <v>9470</v>
      </c>
      <c r="C20896" s="8" t="s">
        <v>3127</v>
      </c>
      <c r="D20896" s="8" t="n">
        <v>2007</v>
      </c>
      <c r="E20896" s="19" t="n">
        <v>0</v>
      </c>
      <c r="F20896" s="19" t="n">
        <v>31</v>
      </c>
    </row>
    <row r="20897" customFormat="false" ht="15" hidden="false" customHeight="false" outlineLevel="0" collapsed="false">
      <c r="A20897" s="8" t="s">
        <v>9469</v>
      </c>
      <c r="B20897" s="8" t="s">
        <v>9470</v>
      </c>
      <c r="C20897" s="8" t="s">
        <v>3128</v>
      </c>
      <c r="D20897" s="8" t="n">
        <v>2007</v>
      </c>
      <c r="E20897" s="19" t="n">
        <v>0.254</v>
      </c>
      <c r="F20897" s="19" t="n">
        <v>29.5</v>
      </c>
    </row>
    <row r="20898" customFormat="false" ht="15" hidden="false" customHeight="false" outlineLevel="0" collapsed="false">
      <c r="A20898" s="8" t="s">
        <v>9469</v>
      </c>
      <c r="B20898" s="8" t="s">
        <v>9470</v>
      </c>
      <c r="C20898" s="8" t="s">
        <v>3129</v>
      </c>
      <c r="D20898" s="8" t="n">
        <v>2007</v>
      </c>
      <c r="E20898" s="19" t="n">
        <v>4.064</v>
      </c>
      <c r="F20898" s="19" t="n">
        <v>31</v>
      </c>
    </row>
    <row r="20899" customFormat="false" ht="15" hidden="false" customHeight="false" outlineLevel="0" collapsed="false">
      <c r="A20899" s="8" t="s">
        <v>9469</v>
      </c>
      <c r="B20899" s="8" t="s">
        <v>9470</v>
      </c>
      <c r="C20899" s="8" t="s">
        <v>3130</v>
      </c>
      <c r="D20899" s="8" t="n">
        <v>2007</v>
      </c>
      <c r="E20899" s="19" t="n">
        <v>0</v>
      </c>
      <c r="F20899" s="19" t="n">
        <v>32</v>
      </c>
    </row>
    <row r="20900" customFormat="false" ht="15" hidden="false" customHeight="false" outlineLevel="0" collapsed="false">
      <c r="A20900" s="8" t="s">
        <v>9469</v>
      </c>
      <c r="B20900" s="8" t="s">
        <v>9470</v>
      </c>
      <c r="C20900" s="8" t="s">
        <v>3131</v>
      </c>
      <c r="D20900" s="8" t="n">
        <v>2007</v>
      </c>
      <c r="E20900" s="19" t="n">
        <v>0</v>
      </c>
      <c r="F20900" s="19" t="n">
        <v>33.2777777777778</v>
      </c>
    </row>
    <row r="20901" customFormat="false" ht="15" hidden="false" customHeight="false" outlineLevel="0" collapsed="false">
      <c r="A20901" s="8" t="s">
        <v>9469</v>
      </c>
      <c r="B20901" s="8" t="s">
        <v>9470</v>
      </c>
      <c r="C20901" s="8" t="s">
        <v>3132</v>
      </c>
      <c r="D20901" s="8" t="n">
        <v>2007</v>
      </c>
      <c r="E20901" s="19" t="n">
        <v>3.048</v>
      </c>
      <c r="F20901" s="19" t="n">
        <v>33</v>
      </c>
    </row>
    <row r="20902" customFormat="false" ht="15" hidden="false" customHeight="false" outlineLevel="0" collapsed="false">
      <c r="A20902" s="8" t="s">
        <v>9469</v>
      </c>
      <c r="B20902" s="8" t="s">
        <v>9470</v>
      </c>
      <c r="C20902" s="8" t="s">
        <v>3133</v>
      </c>
      <c r="D20902" s="8" t="n">
        <v>2007</v>
      </c>
      <c r="E20902" s="19" t="n">
        <v>0</v>
      </c>
      <c r="F20902" s="19" t="n">
        <v>32.6111111111111</v>
      </c>
    </row>
    <row r="20903" customFormat="false" ht="15" hidden="false" customHeight="false" outlineLevel="0" collapsed="false">
      <c r="A20903" s="8" t="s">
        <v>9469</v>
      </c>
      <c r="B20903" s="8" t="s">
        <v>9470</v>
      </c>
      <c r="C20903" s="8" t="s">
        <v>3134</v>
      </c>
      <c r="D20903" s="8" t="n">
        <v>2007</v>
      </c>
      <c r="E20903" s="19" t="n">
        <v>1.016</v>
      </c>
      <c r="F20903" s="19" t="n">
        <v>30.7222222222222</v>
      </c>
    </row>
    <row r="20904" customFormat="false" ht="15" hidden="false" customHeight="false" outlineLevel="0" collapsed="false">
      <c r="A20904" s="8" t="s">
        <v>9469</v>
      </c>
      <c r="B20904" s="8" t="s">
        <v>9470</v>
      </c>
      <c r="C20904" s="8" t="s">
        <v>3135</v>
      </c>
      <c r="D20904" s="8" t="n">
        <v>2007</v>
      </c>
      <c r="E20904" s="19" t="n">
        <v>0</v>
      </c>
      <c r="F20904" s="19" t="n">
        <v>31</v>
      </c>
    </row>
    <row r="20905" customFormat="false" ht="15" hidden="false" customHeight="false" outlineLevel="0" collapsed="false">
      <c r="A20905" s="8" t="s">
        <v>9469</v>
      </c>
      <c r="B20905" s="8" t="s">
        <v>9470</v>
      </c>
      <c r="C20905" s="8" t="s">
        <v>3136</v>
      </c>
      <c r="D20905" s="8" t="n">
        <v>2007</v>
      </c>
      <c r="E20905" s="19" t="n">
        <v>5.08</v>
      </c>
      <c r="F20905" s="19" t="n">
        <v>26</v>
      </c>
    </row>
    <row r="20906" customFormat="false" ht="15" hidden="false" customHeight="false" outlineLevel="0" collapsed="false">
      <c r="A20906" s="8" t="s">
        <v>9469</v>
      </c>
      <c r="B20906" s="8" t="s">
        <v>9470</v>
      </c>
      <c r="C20906" s="8" t="s">
        <v>3137</v>
      </c>
      <c r="D20906" s="8" t="n">
        <v>2007</v>
      </c>
      <c r="F20906" s="19" t="n">
        <v>32.3888888888889</v>
      </c>
    </row>
    <row r="20907" customFormat="false" ht="15" hidden="false" customHeight="false" outlineLevel="0" collapsed="false">
      <c r="A20907" s="8" t="s">
        <v>9469</v>
      </c>
      <c r="B20907" s="8" t="s">
        <v>9470</v>
      </c>
      <c r="C20907" s="8" t="s">
        <v>3138</v>
      </c>
      <c r="D20907" s="8" t="n">
        <v>2007</v>
      </c>
      <c r="E20907" s="19" t="n">
        <v>1.016</v>
      </c>
      <c r="F20907" s="19" t="n">
        <v>33</v>
      </c>
    </row>
    <row r="20908" customFormat="false" ht="15" hidden="false" customHeight="false" outlineLevel="0" collapsed="false">
      <c r="A20908" s="8" t="s">
        <v>9469</v>
      </c>
      <c r="B20908" s="8" t="s">
        <v>9470</v>
      </c>
      <c r="C20908" s="8" t="s">
        <v>3139</v>
      </c>
      <c r="D20908" s="8" t="n">
        <v>2007</v>
      </c>
      <c r="E20908" s="19" t="n">
        <v>0</v>
      </c>
      <c r="F20908" s="19" t="n">
        <v>32.2222222222222</v>
      </c>
    </row>
    <row r="20909" customFormat="false" ht="15" hidden="false" customHeight="false" outlineLevel="0" collapsed="false">
      <c r="A20909" s="8" t="s">
        <v>9469</v>
      </c>
      <c r="B20909" s="8" t="s">
        <v>9470</v>
      </c>
      <c r="C20909" s="8" t="s">
        <v>3140</v>
      </c>
      <c r="D20909" s="8" t="n">
        <v>2007</v>
      </c>
      <c r="E20909" s="19" t="n">
        <v>3.048</v>
      </c>
      <c r="F20909" s="19" t="n">
        <v>33.5</v>
      </c>
    </row>
    <row r="20910" customFormat="false" ht="15" hidden="false" customHeight="false" outlineLevel="0" collapsed="false">
      <c r="A20910" s="8" t="s">
        <v>9469</v>
      </c>
      <c r="B20910" s="8" t="s">
        <v>9470</v>
      </c>
      <c r="C20910" s="8" t="s">
        <v>3141</v>
      </c>
      <c r="D20910" s="8" t="n">
        <v>2007</v>
      </c>
      <c r="E20910" s="19" t="n">
        <v>5.08</v>
      </c>
      <c r="F20910" s="19" t="n">
        <v>33</v>
      </c>
    </row>
    <row r="20911" customFormat="false" ht="15" hidden="false" customHeight="false" outlineLevel="0" collapsed="false">
      <c r="A20911" s="8" t="s">
        <v>9469</v>
      </c>
      <c r="B20911" s="8" t="s">
        <v>9470</v>
      </c>
      <c r="C20911" s="8" t="s">
        <v>3142</v>
      </c>
      <c r="D20911" s="8" t="n">
        <v>2007</v>
      </c>
      <c r="E20911" s="19" t="n">
        <v>0</v>
      </c>
      <c r="F20911" s="19" t="n">
        <v>32.6111111111111</v>
      </c>
    </row>
    <row r="20912" customFormat="false" ht="15" hidden="false" customHeight="false" outlineLevel="0" collapsed="false">
      <c r="A20912" s="8" t="s">
        <v>9469</v>
      </c>
      <c r="B20912" s="8" t="s">
        <v>9470</v>
      </c>
      <c r="C20912" s="8" t="s">
        <v>3143</v>
      </c>
      <c r="D20912" s="8" t="n">
        <v>2007</v>
      </c>
      <c r="E20912" s="19" t="n">
        <v>43.942</v>
      </c>
      <c r="F20912" s="19" t="n">
        <v>31.7777777777778</v>
      </c>
    </row>
    <row r="20913" customFormat="false" ht="15" hidden="false" customHeight="false" outlineLevel="0" collapsed="false">
      <c r="A20913" s="8" t="s">
        <v>9469</v>
      </c>
      <c r="B20913" s="8" t="s">
        <v>9470</v>
      </c>
      <c r="C20913" s="8" t="s">
        <v>3144</v>
      </c>
      <c r="D20913" s="8" t="n">
        <v>2007</v>
      </c>
      <c r="E20913" s="19" t="n">
        <v>20.066</v>
      </c>
      <c r="F20913" s="19" t="n">
        <v>32.2222222222222</v>
      </c>
    </row>
    <row r="20914" customFormat="false" ht="15" hidden="false" customHeight="false" outlineLevel="0" collapsed="false">
      <c r="A20914" s="8" t="s">
        <v>9469</v>
      </c>
      <c r="B20914" s="8" t="s">
        <v>9470</v>
      </c>
      <c r="C20914" s="8" t="s">
        <v>3145</v>
      </c>
      <c r="D20914" s="8" t="n">
        <v>2007</v>
      </c>
      <c r="E20914" s="19" t="n">
        <v>105.918</v>
      </c>
      <c r="F20914" s="19" t="n">
        <v>29</v>
      </c>
    </row>
    <row r="20915" customFormat="false" ht="15" hidden="false" customHeight="false" outlineLevel="0" collapsed="false">
      <c r="A20915" s="8" t="s">
        <v>9469</v>
      </c>
      <c r="B20915" s="8" t="s">
        <v>9470</v>
      </c>
      <c r="C20915" s="8" t="s">
        <v>3146</v>
      </c>
      <c r="D20915" s="8" t="n">
        <v>2007</v>
      </c>
      <c r="E20915" s="19" t="n">
        <v>3.048</v>
      </c>
      <c r="F20915" s="19" t="n">
        <v>30.3888888888889</v>
      </c>
    </row>
    <row r="20916" customFormat="false" ht="15" hidden="false" customHeight="false" outlineLevel="0" collapsed="false">
      <c r="A20916" s="8" t="s">
        <v>9469</v>
      </c>
      <c r="B20916" s="8" t="s">
        <v>9470</v>
      </c>
      <c r="C20916" s="8" t="s">
        <v>3147</v>
      </c>
      <c r="D20916" s="8" t="n">
        <v>2007</v>
      </c>
      <c r="E20916" s="19" t="n">
        <v>3.048</v>
      </c>
      <c r="F20916" s="19" t="n">
        <v>31</v>
      </c>
    </row>
    <row r="20917" customFormat="false" ht="15" hidden="false" customHeight="false" outlineLevel="0" collapsed="false">
      <c r="A20917" s="8" t="s">
        <v>9469</v>
      </c>
      <c r="B20917" s="8" t="s">
        <v>9470</v>
      </c>
      <c r="C20917" s="8" t="s">
        <v>3148</v>
      </c>
      <c r="D20917" s="8" t="n">
        <v>2007</v>
      </c>
      <c r="E20917" s="19" t="n">
        <v>2.032</v>
      </c>
      <c r="F20917" s="19" t="n">
        <v>31.7222222222222</v>
      </c>
    </row>
    <row r="20918" customFormat="false" ht="15" hidden="false" customHeight="false" outlineLevel="0" collapsed="false">
      <c r="A20918" s="8" t="s">
        <v>9469</v>
      </c>
      <c r="B20918" s="8" t="s">
        <v>9470</v>
      </c>
      <c r="C20918" s="8" t="s">
        <v>3149</v>
      </c>
      <c r="D20918" s="8" t="n">
        <v>2007</v>
      </c>
      <c r="E20918" s="19" t="n">
        <v>3.048</v>
      </c>
      <c r="F20918" s="19" t="n">
        <v>32.3888888888889</v>
      </c>
    </row>
    <row r="20919" customFormat="false" ht="15" hidden="false" customHeight="false" outlineLevel="0" collapsed="false">
      <c r="A20919" s="8" t="s">
        <v>9469</v>
      </c>
      <c r="B20919" s="8" t="s">
        <v>9470</v>
      </c>
      <c r="C20919" s="8" t="s">
        <v>3150</v>
      </c>
      <c r="D20919" s="8" t="n">
        <v>2007</v>
      </c>
      <c r="E20919" s="19" t="n">
        <v>0</v>
      </c>
      <c r="F20919" s="19" t="n">
        <v>34.3888888888889</v>
      </c>
    </row>
    <row r="20920" customFormat="false" ht="15" hidden="false" customHeight="false" outlineLevel="0" collapsed="false">
      <c r="A20920" s="8" t="s">
        <v>9469</v>
      </c>
      <c r="B20920" s="8" t="s">
        <v>9470</v>
      </c>
      <c r="C20920" s="8" t="s">
        <v>3151</v>
      </c>
      <c r="D20920" s="8" t="n">
        <v>2007</v>
      </c>
      <c r="E20920" s="19" t="n">
        <v>2.032</v>
      </c>
      <c r="F20920" s="19" t="n">
        <v>34.2222222222222</v>
      </c>
    </row>
    <row r="20921" customFormat="false" ht="15" hidden="false" customHeight="false" outlineLevel="0" collapsed="false">
      <c r="A20921" s="8" t="s">
        <v>9469</v>
      </c>
      <c r="B20921" s="8" t="s">
        <v>9470</v>
      </c>
      <c r="C20921" s="8" t="s">
        <v>3152</v>
      </c>
      <c r="D20921" s="8" t="n">
        <v>2007</v>
      </c>
      <c r="E20921" s="19" t="n">
        <v>0</v>
      </c>
      <c r="F20921" s="19" t="n">
        <v>35.2222222222222</v>
      </c>
    </row>
    <row r="20922" customFormat="false" ht="15" hidden="false" customHeight="false" outlineLevel="0" collapsed="false">
      <c r="A20922" s="8" t="s">
        <v>9469</v>
      </c>
      <c r="B20922" s="8" t="s">
        <v>9470</v>
      </c>
      <c r="C20922" s="8" t="s">
        <v>3153</v>
      </c>
      <c r="D20922" s="8" t="n">
        <v>2007</v>
      </c>
      <c r="E20922" s="19" t="n">
        <v>0</v>
      </c>
      <c r="F20922" s="19" t="n">
        <v>34.3888888888889</v>
      </c>
    </row>
    <row r="20923" customFormat="false" ht="15" hidden="false" customHeight="false" outlineLevel="0" collapsed="false">
      <c r="A20923" s="8" t="s">
        <v>9469</v>
      </c>
      <c r="B20923" s="8" t="s">
        <v>9470</v>
      </c>
      <c r="C20923" s="8" t="s">
        <v>3154</v>
      </c>
      <c r="D20923" s="8" t="n">
        <v>2007</v>
      </c>
      <c r="E20923" s="19" t="n">
        <v>3.048</v>
      </c>
      <c r="F20923" s="19" t="n">
        <v>32.5</v>
      </c>
    </row>
    <row r="20924" customFormat="false" ht="15" hidden="false" customHeight="false" outlineLevel="0" collapsed="false">
      <c r="A20924" s="8" t="s">
        <v>9469</v>
      </c>
      <c r="B20924" s="8" t="s">
        <v>9470</v>
      </c>
      <c r="C20924" s="8" t="s">
        <v>3155</v>
      </c>
      <c r="D20924" s="8" t="n">
        <v>2007</v>
      </c>
      <c r="E20924" s="19" t="n">
        <v>0</v>
      </c>
      <c r="F20924" s="19" t="n">
        <v>35</v>
      </c>
    </row>
    <row r="20925" customFormat="false" ht="15" hidden="false" customHeight="false" outlineLevel="0" collapsed="false">
      <c r="A20925" s="8" t="s">
        <v>9469</v>
      </c>
      <c r="B20925" s="8" t="s">
        <v>9470</v>
      </c>
      <c r="C20925" s="8" t="s">
        <v>3156</v>
      </c>
      <c r="D20925" s="8" t="n">
        <v>2007</v>
      </c>
      <c r="E20925" s="19" t="n">
        <v>0</v>
      </c>
      <c r="F20925" s="19" t="n">
        <v>34.7777777777778</v>
      </c>
    </row>
    <row r="20926" customFormat="false" ht="15" hidden="false" customHeight="false" outlineLevel="0" collapsed="false">
      <c r="A20926" s="8" t="s">
        <v>9469</v>
      </c>
      <c r="B20926" s="8" t="s">
        <v>9470</v>
      </c>
      <c r="C20926" s="8" t="s">
        <v>3157</v>
      </c>
      <c r="D20926" s="8" t="n">
        <v>2007</v>
      </c>
      <c r="E20926" s="19" t="n">
        <v>0</v>
      </c>
      <c r="F20926" s="19" t="n">
        <v>34.6111111111111</v>
      </c>
    </row>
    <row r="20927" customFormat="false" ht="15" hidden="false" customHeight="false" outlineLevel="0" collapsed="false">
      <c r="A20927" s="8" t="s">
        <v>9469</v>
      </c>
      <c r="B20927" s="8" t="s">
        <v>9470</v>
      </c>
      <c r="C20927" s="8" t="s">
        <v>3158</v>
      </c>
      <c r="D20927" s="8" t="n">
        <v>2007</v>
      </c>
      <c r="E20927" s="19" t="n">
        <v>0.508</v>
      </c>
      <c r="F20927" s="19" t="n">
        <v>34.7222222222222</v>
      </c>
    </row>
    <row r="20928" customFormat="false" ht="15" hidden="false" customHeight="false" outlineLevel="0" collapsed="false">
      <c r="A20928" s="8" t="s">
        <v>9469</v>
      </c>
      <c r="B20928" s="8" t="s">
        <v>9470</v>
      </c>
      <c r="C20928" s="8" t="s">
        <v>3159</v>
      </c>
      <c r="D20928" s="8" t="n">
        <v>2007</v>
      </c>
      <c r="E20928" s="19" t="n">
        <v>2.032</v>
      </c>
      <c r="F20928" s="19" t="n">
        <v>32.2222222222222</v>
      </c>
    </row>
    <row r="20929" customFormat="false" ht="15" hidden="false" customHeight="false" outlineLevel="0" collapsed="false">
      <c r="A20929" s="8" t="s">
        <v>9469</v>
      </c>
      <c r="B20929" s="8" t="s">
        <v>9470</v>
      </c>
      <c r="C20929" s="8" t="s">
        <v>3160</v>
      </c>
      <c r="D20929" s="8" t="n">
        <v>2007</v>
      </c>
      <c r="E20929" s="19" t="n">
        <v>7.874</v>
      </c>
      <c r="F20929" s="19" t="n">
        <v>34.2222222222222</v>
      </c>
    </row>
    <row r="20930" customFormat="false" ht="15" hidden="false" customHeight="false" outlineLevel="0" collapsed="false">
      <c r="A20930" s="8" t="s">
        <v>9469</v>
      </c>
      <c r="B20930" s="8" t="s">
        <v>9470</v>
      </c>
      <c r="C20930" s="8" t="s">
        <v>3161</v>
      </c>
      <c r="D20930" s="8" t="n">
        <v>2007</v>
      </c>
      <c r="E20930" s="19" t="n">
        <v>2.032</v>
      </c>
      <c r="F20930" s="19" t="n">
        <v>33.7777777777778</v>
      </c>
    </row>
    <row r="20931" customFormat="false" ht="15" hidden="false" customHeight="false" outlineLevel="0" collapsed="false">
      <c r="A20931" s="8" t="s">
        <v>9469</v>
      </c>
      <c r="B20931" s="8" t="s">
        <v>9470</v>
      </c>
      <c r="C20931" s="8" t="s">
        <v>3162</v>
      </c>
      <c r="D20931" s="8" t="n">
        <v>2007</v>
      </c>
      <c r="E20931" s="19" t="n">
        <v>0</v>
      </c>
      <c r="F20931" s="19" t="n">
        <v>33</v>
      </c>
    </row>
    <row r="20932" customFormat="false" ht="15" hidden="false" customHeight="false" outlineLevel="0" collapsed="false">
      <c r="A20932" s="8" t="s">
        <v>9469</v>
      </c>
      <c r="B20932" s="8" t="s">
        <v>9470</v>
      </c>
      <c r="C20932" s="8" t="s">
        <v>3163</v>
      </c>
      <c r="D20932" s="8" t="n">
        <v>2007</v>
      </c>
      <c r="E20932" s="19" t="n">
        <v>141.986</v>
      </c>
      <c r="F20932" s="19" t="n">
        <v>33.6111111111111</v>
      </c>
    </row>
    <row r="20933" customFormat="false" ht="15" hidden="false" customHeight="false" outlineLevel="0" collapsed="false">
      <c r="A20933" s="8" t="s">
        <v>9469</v>
      </c>
      <c r="B20933" s="8" t="s">
        <v>9470</v>
      </c>
      <c r="C20933" s="8" t="s">
        <v>3164</v>
      </c>
      <c r="D20933" s="8" t="n">
        <v>2007</v>
      </c>
      <c r="E20933" s="19" t="n">
        <v>0.508</v>
      </c>
      <c r="F20933" s="19" t="n">
        <v>33.2222222222222</v>
      </c>
    </row>
    <row r="20934" customFormat="false" ht="15" hidden="false" customHeight="false" outlineLevel="0" collapsed="false">
      <c r="A20934" s="8" t="s">
        <v>9469</v>
      </c>
      <c r="B20934" s="8" t="s">
        <v>9470</v>
      </c>
      <c r="C20934" s="8" t="s">
        <v>3165</v>
      </c>
      <c r="D20934" s="8" t="n">
        <v>2007</v>
      </c>
      <c r="E20934" s="19" t="n">
        <v>0</v>
      </c>
      <c r="F20934" s="19" t="n">
        <v>32.7777777777778</v>
      </c>
    </row>
    <row r="20935" customFormat="false" ht="15" hidden="false" customHeight="false" outlineLevel="0" collapsed="false">
      <c r="A20935" s="8" t="s">
        <v>9469</v>
      </c>
      <c r="B20935" s="8" t="s">
        <v>9470</v>
      </c>
      <c r="C20935" s="8" t="s">
        <v>3166</v>
      </c>
      <c r="D20935" s="8" t="n">
        <v>2007</v>
      </c>
      <c r="E20935" s="19" t="n">
        <v>0</v>
      </c>
      <c r="F20935" s="19" t="n">
        <v>33.3888888888889</v>
      </c>
    </row>
    <row r="20936" customFormat="false" ht="15" hidden="false" customHeight="false" outlineLevel="0" collapsed="false">
      <c r="A20936" s="8" t="s">
        <v>9469</v>
      </c>
      <c r="B20936" s="8" t="s">
        <v>9470</v>
      </c>
      <c r="C20936" s="8" t="s">
        <v>3167</v>
      </c>
      <c r="D20936" s="8" t="n">
        <v>2007</v>
      </c>
      <c r="E20936" s="19" t="n">
        <v>0</v>
      </c>
      <c r="F20936" s="19" t="n">
        <v>33.3888888888889</v>
      </c>
    </row>
    <row r="20937" customFormat="false" ht="15" hidden="false" customHeight="false" outlineLevel="0" collapsed="false">
      <c r="A20937" s="8" t="s">
        <v>9469</v>
      </c>
      <c r="B20937" s="8" t="s">
        <v>9470</v>
      </c>
      <c r="C20937" s="8" t="s">
        <v>3168</v>
      </c>
      <c r="D20937" s="8" t="n">
        <v>2007</v>
      </c>
      <c r="E20937" s="19" t="n">
        <v>9.906</v>
      </c>
      <c r="F20937" s="19" t="n">
        <v>33.5</v>
      </c>
    </row>
    <row r="20938" customFormat="false" ht="15" hidden="false" customHeight="false" outlineLevel="0" collapsed="false">
      <c r="A20938" s="8" t="s">
        <v>9469</v>
      </c>
      <c r="B20938" s="8" t="s">
        <v>9470</v>
      </c>
      <c r="C20938" s="8" t="s">
        <v>3169</v>
      </c>
      <c r="D20938" s="8" t="n">
        <v>2007</v>
      </c>
      <c r="E20938" s="19" t="n">
        <v>2.032</v>
      </c>
      <c r="F20938" s="19" t="n">
        <v>33</v>
      </c>
    </row>
    <row r="20939" customFormat="false" ht="15" hidden="false" customHeight="false" outlineLevel="0" collapsed="false">
      <c r="A20939" s="8" t="s">
        <v>9469</v>
      </c>
      <c r="B20939" s="8" t="s">
        <v>9470</v>
      </c>
      <c r="C20939" s="8" t="s">
        <v>3170</v>
      </c>
      <c r="D20939" s="8" t="n">
        <v>2007</v>
      </c>
      <c r="E20939" s="19" t="n">
        <v>0</v>
      </c>
      <c r="F20939" s="19" t="n">
        <v>34</v>
      </c>
    </row>
    <row r="20940" customFormat="false" ht="15" hidden="false" customHeight="false" outlineLevel="0" collapsed="false">
      <c r="A20940" s="8" t="s">
        <v>9469</v>
      </c>
      <c r="B20940" s="8" t="s">
        <v>9470</v>
      </c>
      <c r="C20940" s="8" t="s">
        <v>3171</v>
      </c>
      <c r="D20940" s="8" t="n">
        <v>2007</v>
      </c>
      <c r="E20940" s="19" t="n">
        <v>0</v>
      </c>
      <c r="F20940" s="19" t="n">
        <v>34.1111111111111</v>
      </c>
    </row>
    <row r="20941" customFormat="false" ht="15" hidden="false" customHeight="false" outlineLevel="0" collapsed="false">
      <c r="A20941" s="8" t="s">
        <v>9469</v>
      </c>
      <c r="B20941" s="8" t="s">
        <v>9470</v>
      </c>
      <c r="C20941" s="8" t="s">
        <v>3172</v>
      </c>
      <c r="D20941" s="8" t="n">
        <v>2007</v>
      </c>
      <c r="E20941" s="19" t="n">
        <v>0</v>
      </c>
      <c r="F20941" s="19" t="n">
        <v>35</v>
      </c>
    </row>
    <row r="20942" customFormat="false" ht="15" hidden="false" customHeight="false" outlineLevel="0" collapsed="false">
      <c r="A20942" s="8" t="s">
        <v>9469</v>
      </c>
      <c r="B20942" s="8" t="s">
        <v>9470</v>
      </c>
      <c r="C20942" s="8" t="s">
        <v>3173</v>
      </c>
      <c r="D20942" s="8" t="n">
        <v>2007</v>
      </c>
      <c r="E20942" s="19" t="n">
        <v>0</v>
      </c>
      <c r="F20942" s="19" t="n">
        <v>34.6111111111111</v>
      </c>
    </row>
    <row r="20943" customFormat="false" ht="15" hidden="false" customHeight="false" outlineLevel="0" collapsed="false">
      <c r="A20943" s="8" t="s">
        <v>9469</v>
      </c>
      <c r="B20943" s="8" t="s">
        <v>9470</v>
      </c>
      <c r="C20943" s="8" t="s">
        <v>3174</v>
      </c>
      <c r="D20943" s="8" t="n">
        <v>2007</v>
      </c>
      <c r="F20943" s="19" t="n">
        <v>34</v>
      </c>
    </row>
    <row r="20944" customFormat="false" ht="15" hidden="false" customHeight="false" outlineLevel="0" collapsed="false">
      <c r="A20944" s="8" t="s">
        <v>9469</v>
      </c>
      <c r="B20944" s="8" t="s">
        <v>9470</v>
      </c>
      <c r="C20944" s="8" t="s">
        <v>3175</v>
      </c>
      <c r="D20944" s="8" t="n">
        <v>2007</v>
      </c>
      <c r="E20944" s="19" t="n">
        <v>7.874</v>
      </c>
      <c r="F20944" s="19" t="n">
        <v>33.5</v>
      </c>
    </row>
    <row r="20945" customFormat="false" ht="15" hidden="false" customHeight="false" outlineLevel="0" collapsed="false">
      <c r="A20945" s="8" t="s">
        <v>9469</v>
      </c>
      <c r="B20945" s="8" t="s">
        <v>9470</v>
      </c>
      <c r="C20945" s="8" t="s">
        <v>3176</v>
      </c>
      <c r="D20945" s="8" t="n">
        <v>2007</v>
      </c>
      <c r="E20945" s="19" t="n">
        <v>0.762</v>
      </c>
      <c r="F20945" s="19" t="n">
        <v>29.2777777777778</v>
      </c>
    </row>
    <row r="20946" customFormat="false" ht="15" hidden="false" customHeight="false" outlineLevel="0" collapsed="false">
      <c r="A20946" s="8" t="s">
        <v>9469</v>
      </c>
      <c r="B20946" s="8" t="s">
        <v>9470</v>
      </c>
      <c r="C20946" s="8" t="s">
        <v>3177</v>
      </c>
      <c r="D20946" s="8" t="n">
        <v>2007</v>
      </c>
      <c r="E20946" s="19" t="n">
        <v>0</v>
      </c>
      <c r="F20946" s="19" t="n">
        <v>34.5</v>
      </c>
    </row>
    <row r="20947" customFormat="false" ht="15" hidden="false" customHeight="false" outlineLevel="0" collapsed="false">
      <c r="A20947" s="8" t="s">
        <v>9469</v>
      </c>
      <c r="B20947" s="8" t="s">
        <v>9470</v>
      </c>
      <c r="C20947" s="8" t="s">
        <v>3178</v>
      </c>
      <c r="D20947" s="8" t="n">
        <v>2007</v>
      </c>
      <c r="E20947" s="19" t="n">
        <v>0</v>
      </c>
      <c r="F20947" s="19" t="n">
        <v>34.7222222222222</v>
      </c>
    </row>
    <row r="20948" customFormat="false" ht="15" hidden="false" customHeight="false" outlineLevel="0" collapsed="false">
      <c r="A20948" s="8" t="s">
        <v>9469</v>
      </c>
      <c r="B20948" s="8" t="s">
        <v>9470</v>
      </c>
      <c r="C20948" s="8" t="s">
        <v>3179</v>
      </c>
      <c r="D20948" s="8" t="n">
        <v>2007</v>
      </c>
      <c r="E20948" s="19" t="n">
        <v>0</v>
      </c>
      <c r="F20948" s="19" t="n">
        <v>35.5</v>
      </c>
    </row>
    <row r="20949" customFormat="false" ht="15" hidden="false" customHeight="false" outlineLevel="0" collapsed="false">
      <c r="A20949" s="8" t="s">
        <v>9469</v>
      </c>
      <c r="B20949" s="8" t="s">
        <v>9470</v>
      </c>
      <c r="C20949" s="8" t="s">
        <v>3180</v>
      </c>
      <c r="D20949" s="8" t="n">
        <v>2007</v>
      </c>
      <c r="E20949" s="19" t="n">
        <v>0</v>
      </c>
      <c r="F20949" s="19" t="n">
        <v>35</v>
      </c>
    </row>
    <row r="20950" customFormat="false" ht="15" hidden="false" customHeight="false" outlineLevel="0" collapsed="false">
      <c r="A20950" s="8" t="s">
        <v>9469</v>
      </c>
      <c r="B20950" s="8" t="s">
        <v>9470</v>
      </c>
      <c r="C20950" s="8" t="s">
        <v>3181</v>
      </c>
      <c r="D20950" s="8" t="n">
        <v>2007</v>
      </c>
      <c r="E20950" s="19" t="n">
        <v>0</v>
      </c>
      <c r="F20950" s="19" t="n">
        <v>35.3888888888889</v>
      </c>
    </row>
    <row r="20951" customFormat="false" ht="15" hidden="false" customHeight="false" outlineLevel="0" collapsed="false">
      <c r="A20951" s="8" t="s">
        <v>9469</v>
      </c>
      <c r="B20951" s="8" t="s">
        <v>9470</v>
      </c>
      <c r="C20951" s="8" t="s">
        <v>3182</v>
      </c>
      <c r="D20951" s="8" t="n">
        <v>2007</v>
      </c>
      <c r="E20951" s="19" t="n">
        <v>0</v>
      </c>
      <c r="F20951" s="19" t="n">
        <v>34.8888888888889</v>
      </c>
    </row>
    <row r="20952" customFormat="false" ht="15" hidden="false" customHeight="false" outlineLevel="0" collapsed="false">
      <c r="A20952" s="8" t="s">
        <v>9469</v>
      </c>
      <c r="B20952" s="8" t="s">
        <v>9470</v>
      </c>
      <c r="C20952" s="8" t="s">
        <v>3183</v>
      </c>
      <c r="D20952" s="8" t="n">
        <v>2007</v>
      </c>
      <c r="E20952" s="19" t="n">
        <v>0</v>
      </c>
      <c r="F20952" s="19" t="n">
        <v>33.8888888888889</v>
      </c>
    </row>
    <row r="20953" customFormat="false" ht="15" hidden="false" customHeight="false" outlineLevel="0" collapsed="false">
      <c r="A20953" s="8" t="s">
        <v>9469</v>
      </c>
      <c r="B20953" s="8" t="s">
        <v>9470</v>
      </c>
      <c r="C20953" s="8" t="s">
        <v>3184</v>
      </c>
      <c r="D20953" s="8" t="n">
        <v>2007</v>
      </c>
      <c r="E20953" s="19" t="n">
        <v>0</v>
      </c>
      <c r="F20953" s="19" t="n">
        <v>34.6111111111111</v>
      </c>
    </row>
    <row r="20954" customFormat="false" ht="15" hidden="false" customHeight="false" outlineLevel="0" collapsed="false">
      <c r="A20954" s="8" t="s">
        <v>9469</v>
      </c>
      <c r="B20954" s="8" t="s">
        <v>9470</v>
      </c>
      <c r="C20954" s="8" t="s">
        <v>3185</v>
      </c>
      <c r="D20954" s="8" t="n">
        <v>2007</v>
      </c>
      <c r="E20954" s="19" t="n">
        <v>0</v>
      </c>
      <c r="F20954" s="19" t="n">
        <v>34</v>
      </c>
    </row>
    <row r="20955" customFormat="false" ht="15" hidden="false" customHeight="false" outlineLevel="0" collapsed="false">
      <c r="A20955" s="8" t="s">
        <v>9469</v>
      </c>
      <c r="B20955" s="8" t="s">
        <v>9470</v>
      </c>
      <c r="C20955" s="8" t="s">
        <v>3186</v>
      </c>
      <c r="D20955" s="8" t="n">
        <v>2007</v>
      </c>
      <c r="E20955" s="19" t="n">
        <v>0</v>
      </c>
      <c r="F20955" s="19" t="n">
        <v>33.6111111111111</v>
      </c>
    </row>
    <row r="20956" customFormat="false" ht="15" hidden="false" customHeight="false" outlineLevel="0" collapsed="false">
      <c r="A20956" s="8" t="s">
        <v>9469</v>
      </c>
      <c r="B20956" s="8" t="s">
        <v>9470</v>
      </c>
      <c r="C20956" s="8" t="s">
        <v>3187</v>
      </c>
      <c r="D20956" s="8" t="n">
        <v>2007</v>
      </c>
      <c r="E20956" s="19" t="n">
        <v>0</v>
      </c>
      <c r="F20956" s="19" t="n">
        <v>34.2222222222222</v>
      </c>
    </row>
    <row r="20957" customFormat="false" ht="15" hidden="false" customHeight="false" outlineLevel="0" collapsed="false">
      <c r="A20957" s="8" t="s">
        <v>9469</v>
      </c>
      <c r="B20957" s="8" t="s">
        <v>9470</v>
      </c>
      <c r="C20957" s="8" t="s">
        <v>3188</v>
      </c>
      <c r="D20957" s="8" t="n">
        <v>2007</v>
      </c>
      <c r="E20957" s="19" t="n">
        <v>0</v>
      </c>
      <c r="F20957" s="19" t="n">
        <v>34.7777777777778</v>
      </c>
    </row>
    <row r="20958" customFormat="false" ht="15" hidden="false" customHeight="false" outlineLevel="0" collapsed="false">
      <c r="A20958" s="8" t="s">
        <v>9469</v>
      </c>
      <c r="B20958" s="8" t="s">
        <v>9470</v>
      </c>
      <c r="C20958" s="8" t="s">
        <v>3189</v>
      </c>
      <c r="D20958" s="8" t="n">
        <v>2007</v>
      </c>
      <c r="E20958" s="19" t="n">
        <v>0</v>
      </c>
      <c r="F20958" s="19" t="n">
        <v>34.6111111111111</v>
      </c>
    </row>
    <row r="20959" customFormat="false" ht="15" hidden="false" customHeight="false" outlineLevel="0" collapsed="false">
      <c r="A20959" s="8" t="s">
        <v>9469</v>
      </c>
      <c r="B20959" s="8" t="s">
        <v>9470</v>
      </c>
      <c r="C20959" s="8" t="s">
        <v>3190</v>
      </c>
      <c r="D20959" s="8" t="n">
        <v>2007</v>
      </c>
      <c r="E20959" s="19" t="n">
        <v>0</v>
      </c>
      <c r="F20959" s="19" t="n">
        <v>34.2777777777778</v>
      </c>
    </row>
    <row r="20960" customFormat="false" ht="15" hidden="false" customHeight="false" outlineLevel="0" collapsed="false">
      <c r="A20960" s="8" t="s">
        <v>9469</v>
      </c>
      <c r="B20960" s="8" t="s">
        <v>9470</v>
      </c>
      <c r="C20960" s="8" t="s">
        <v>3191</v>
      </c>
      <c r="D20960" s="8" t="n">
        <v>2007</v>
      </c>
      <c r="E20960" s="19" t="n">
        <v>0</v>
      </c>
      <c r="F20960" s="19" t="n">
        <v>33</v>
      </c>
    </row>
    <row r="20961" customFormat="false" ht="15" hidden="false" customHeight="false" outlineLevel="0" collapsed="false">
      <c r="A20961" s="8" t="s">
        <v>9469</v>
      </c>
      <c r="B20961" s="8" t="s">
        <v>9470</v>
      </c>
      <c r="C20961" s="8" t="s">
        <v>3192</v>
      </c>
      <c r="D20961" s="8" t="n">
        <v>2007</v>
      </c>
      <c r="E20961" s="19" t="n">
        <v>0</v>
      </c>
      <c r="F20961" s="19" t="n">
        <v>34.2777777777778</v>
      </c>
    </row>
    <row r="20962" customFormat="false" ht="15" hidden="false" customHeight="false" outlineLevel="0" collapsed="false">
      <c r="A20962" s="8" t="s">
        <v>9469</v>
      </c>
      <c r="B20962" s="8" t="s">
        <v>9470</v>
      </c>
      <c r="C20962" s="8" t="s">
        <v>3193</v>
      </c>
      <c r="D20962" s="8" t="n">
        <v>2007</v>
      </c>
      <c r="E20962" s="19" t="n">
        <v>0</v>
      </c>
      <c r="F20962" s="19" t="n">
        <v>34.2777777777778</v>
      </c>
    </row>
    <row r="20963" customFormat="false" ht="15" hidden="false" customHeight="false" outlineLevel="0" collapsed="false">
      <c r="A20963" s="8" t="s">
        <v>9469</v>
      </c>
      <c r="B20963" s="8" t="s">
        <v>9470</v>
      </c>
      <c r="C20963" s="8" t="s">
        <v>3194</v>
      </c>
      <c r="D20963" s="8" t="n">
        <v>2007</v>
      </c>
      <c r="E20963" s="19" t="n">
        <v>0</v>
      </c>
      <c r="F20963" s="19" t="n">
        <v>33.6111111111111</v>
      </c>
    </row>
    <row r="20964" customFormat="false" ht="15" hidden="false" customHeight="false" outlineLevel="0" collapsed="false">
      <c r="A20964" s="8" t="s">
        <v>9469</v>
      </c>
      <c r="B20964" s="8" t="s">
        <v>9470</v>
      </c>
      <c r="C20964" s="8" t="s">
        <v>3195</v>
      </c>
      <c r="D20964" s="8" t="n">
        <v>2007</v>
      </c>
      <c r="E20964" s="19" t="n">
        <v>0</v>
      </c>
      <c r="F20964" s="19" t="n">
        <v>33.7222222222222</v>
      </c>
    </row>
    <row r="20965" customFormat="false" ht="15" hidden="false" customHeight="false" outlineLevel="0" collapsed="false">
      <c r="A20965" s="8" t="s">
        <v>9469</v>
      </c>
      <c r="B20965" s="8" t="s">
        <v>9470</v>
      </c>
      <c r="C20965" s="8" t="s">
        <v>3196</v>
      </c>
      <c r="D20965" s="8" t="n">
        <v>2007</v>
      </c>
      <c r="E20965" s="19" t="n">
        <v>0</v>
      </c>
      <c r="F20965" s="19" t="n">
        <v>33.5</v>
      </c>
    </row>
    <row r="20966" customFormat="false" ht="15" hidden="false" customHeight="false" outlineLevel="0" collapsed="false">
      <c r="A20966" s="8" t="s">
        <v>9469</v>
      </c>
      <c r="B20966" s="8" t="s">
        <v>9470</v>
      </c>
      <c r="C20966" s="8" t="s">
        <v>3197</v>
      </c>
      <c r="D20966" s="8" t="n">
        <v>2007</v>
      </c>
      <c r="E20966" s="19" t="n">
        <v>0</v>
      </c>
      <c r="F20966" s="19" t="n">
        <v>33.6111111111111</v>
      </c>
    </row>
    <row r="20967" customFormat="false" ht="15" hidden="false" customHeight="false" outlineLevel="0" collapsed="false">
      <c r="A20967" s="8" t="s">
        <v>9469</v>
      </c>
      <c r="B20967" s="8" t="s">
        <v>9470</v>
      </c>
      <c r="C20967" s="8" t="s">
        <v>3198</v>
      </c>
      <c r="D20967" s="8" t="n">
        <v>2007</v>
      </c>
      <c r="E20967" s="19" t="n">
        <v>0</v>
      </c>
      <c r="F20967" s="19" t="n">
        <v>32</v>
      </c>
    </row>
    <row r="20968" customFormat="false" ht="15" hidden="false" customHeight="false" outlineLevel="0" collapsed="false">
      <c r="A20968" s="8" t="s">
        <v>9469</v>
      </c>
      <c r="B20968" s="8" t="s">
        <v>9470</v>
      </c>
      <c r="C20968" s="8" t="s">
        <v>3199</v>
      </c>
      <c r="D20968" s="8" t="n">
        <v>2007</v>
      </c>
      <c r="E20968" s="19" t="n">
        <v>0</v>
      </c>
      <c r="F20968" s="19" t="n">
        <v>32.7777777777778</v>
      </c>
    </row>
    <row r="20969" customFormat="false" ht="15" hidden="false" customHeight="false" outlineLevel="0" collapsed="false">
      <c r="A20969" s="8" t="s">
        <v>9469</v>
      </c>
      <c r="B20969" s="8" t="s">
        <v>9470</v>
      </c>
      <c r="C20969" s="8" t="s">
        <v>3200</v>
      </c>
      <c r="D20969" s="8" t="n">
        <v>2007</v>
      </c>
      <c r="E20969" s="19" t="n">
        <v>0</v>
      </c>
      <c r="F20969" s="19" t="n">
        <v>33</v>
      </c>
    </row>
    <row r="20970" customFormat="false" ht="15" hidden="false" customHeight="false" outlineLevel="0" collapsed="false">
      <c r="A20970" s="8" t="s">
        <v>9469</v>
      </c>
      <c r="B20970" s="8" t="s">
        <v>9470</v>
      </c>
      <c r="C20970" s="8" t="s">
        <v>3201</v>
      </c>
      <c r="D20970" s="8" t="n">
        <v>2007</v>
      </c>
      <c r="E20970" s="19" t="n">
        <v>1.016</v>
      </c>
      <c r="F20970" s="19" t="n">
        <v>34.5</v>
      </c>
    </row>
    <row r="20971" customFormat="false" ht="15" hidden="false" customHeight="false" outlineLevel="0" collapsed="false">
      <c r="A20971" s="8" t="s">
        <v>9469</v>
      </c>
      <c r="B20971" s="8" t="s">
        <v>9470</v>
      </c>
      <c r="C20971" s="8" t="s">
        <v>3202</v>
      </c>
      <c r="D20971" s="8" t="n">
        <v>2007</v>
      </c>
      <c r="E20971" s="19" t="n">
        <v>26.924</v>
      </c>
      <c r="F20971" s="19" t="n">
        <v>31</v>
      </c>
    </row>
    <row r="20972" customFormat="false" ht="15" hidden="false" customHeight="false" outlineLevel="0" collapsed="false">
      <c r="A20972" s="8" t="s">
        <v>9469</v>
      </c>
      <c r="B20972" s="8" t="s">
        <v>9470</v>
      </c>
      <c r="C20972" s="8" t="s">
        <v>3203</v>
      </c>
      <c r="D20972" s="8" t="n">
        <v>2007</v>
      </c>
      <c r="E20972" s="19" t="n">
        <v>0</v>
      </c>
      <c r="F20972" s="19" t="n">
        <v>33.5</v>
      </c>
    </row>
    <row r="20973" customFormat="false" ht="15" hidden="false" customHeight="false" outlineLevel="0" collapsed="false">
      <c r="A20973" s="8" t="s">
        <v>9469</v>
      </c>
      <c r="B20973" s="8" t="s">
        <v>9470</v>
      </c>
      <c r="C20973" s="8" t="s">
        <v>3204</v>
      </c>
      <c r="D20973" s="8" t="n">
        <v>2007</v>
      </c>
      <c r="E20973" s="19" t="n">
        <v>0</v>
      </c>
      <c r="F20973" s="19" t="n">
        <v>33.5</v>
      </c>
    </row>
    <row r="20974" customFormat="false" ht="15" hidden="false" customHeight="false" outlineLevel="0" collapsed="false">
      <c r="A20974" s="8" t="s">
        <v>9469</v>
      </c>
      <c r="B20974" s="8" t="s">
        <v>9470</v>
      </c>
      <c r="C20974" s="8" t="s">
        <v>3205</v>
      </c>
      <c r="D20974" s="8" t="n">
        <v>2007</v>
      </c>
      <c r="E20974" s="19" t="n">
        <v>0</v>
      </c>
      <c r="F20974" s="19" t="n">
        <v>33</v>
      </c>
    </row>
    <row r="20975" customFormat="false" ht="15" hidden="false" customHeight="false" outlineLevel="0" collapsed="false">
      <c r="A20975" s="8" t="s">
        <v>9469</v>
      </c>
      <c r="B20975" s="8" t="s">
        <v>9470</v>
      </c>
      <c r="C20975" s="8" t="s">
        <v>3206</v>
      </c>
      <c r="D20975" s="8" t="n">
        <v>2007</v>
      </c>
      <c r="E20975" s="19" t="n">
        <v>0</v>
      </c>
      <c r="F20975" s="19" t="n">
        <v>33</v>
      </c>
    </row>
    <row r="20976" customFormat="false" ht="15" hidden="false" customHeight="false" outlineLevel="0" collapsed="false">
      <c r="A20976" s="8" t="s">
        <v>9469</v>
      </c>
      <c r="B20976" s="8" t="s">
        <v>9470</v>
      </c>
      <c r="C20976" s="8" t="s">
        <v>3207</v>
      </c>
      <c r="D20976" s="8" t="n">
        <v>2007</v>
      </c>
      <c r="E20976" s="19" t="n">
        <v>0</v>
      </c>
      <c r="F20976" s="19" t="n">
        <v>33</v>
      </c>
    </row>
    <row r="20977" customFormat="false" ht="15" hidden="false" customHeight="false" outlineLevel="0" collapsed="false">
      <c r="A20977" s="8" t="s">
        <v>9469</v>
      </c>
      <c r="B20977" s="8" t="s">
        <v>9470</v>
      </c>
      <c r="C20977" s="8" t="s">
        <v>3208</v>
      </c>
      <c r="D20977" s="8" t="n">
        <v>2007</v>
      </c>
      <c r="E20977" s="19" t="n">
        <v>0</v>
      </c>
      <c r="F20977" s="19" t="n">
        <v>33</v>
      </c>
    </row>
    <row r="20978" customFormat="false" ht="15" hidden="false" customHeight="false" outlineLevel="0" collapsed="false">
      <c r="A20978" s="8" t="s">
        <v>9469</v>
      </c>
      <c r="B20978" s="8" t="s">
        <v>9470</v>
      </c>
      <c r="C20978" s="8" t="s">
        <v>3209</v>
      </c>
      <c r="D20978" s="8" t="n">
        <v>2007</v>
      </c>
      <c r="E20978" s="19" t="n">
        <v>0</v>
      </c>
      <c r="F20978" s="19" t="n">
        <v>32.7777777777778</v>
      </c>
    </row>
    <row r="20979" customFormat="false" ht="15" hidden="false" customHeight="false" outlineLevel="0" collapsed="false">
      <c r="A20979" s="8" t="s">
        <v>9469</v>
      </c>
      <c r="B20979" s="8" t="s">
        <v>9470</v>
      </c>
      <c r="C20979" s="8" t="s">
        <v>3210</v>
      </c>
      <c r="D20979" s="8" t="n">
        <v>2007</v>
      </c>
      <c r="E20979" s="19" t="n">
        <v>0</v>
      </c>
      <c r="F20979" s="19" t="n">
        <v>32.3888888888889</v>
      </c>
    </row>
    <row r="20980" customFormat="false" ht="15" hidden="false" customHeight="false" outlineLevel="0" collapsed="false">
      <c r="A20980" s="8" t="s">
        <v>9469</v>
      </c>
      <c r="B20980" s="8" t="s">
        <v>9470</v>
      </c>
      <c r="C20980" s="8" t="s">
        <v>3211</v>
      </c>
      <c r="D20980" s="8" t="n">
        <v>2007</v>
      </c>
      <c r="E20980" s="19" t="n">
        <v>0</v>
      </c>
      <c r="F20980" s="19" t="n">
        <v>33</v>
      </c>
    </row>
    <row r="20981" customFormat="false" ht="15" hidden="false" customHeight="false" outlineLevel="0" collapsed="false">
      <c r="A20981" s="8" t="s">
        <v>9469</v>
      </c>
      <c r="B20981" s="8" t="s">
        <v>9470</v>
      </c>
      <c r="C20981" s="8" t="s">
        <v>3212</v>
      </c>
      <c r="D20981" s="8" t="n">
        <v>2007</v>
      </c>
      <c r="E20981" s="19" t="n">
        <v>0</v>
      </c>
      <c r="F20981" s="19" t="n">
        <v>32.7777777777778</v>
      </c>
    </row>
    <row r="20982" customFormat="false" ht="15" hidden="false" customHeight="false" outlineLevel="0" collapsed="false">
      <c r="A20982" s="8" t="s">
        <v>9469</v>
      </c>
      <c r="B20982" s="8" t="s">
        <v>9470</v>
      </c>
      <c r="C20982" s="8" t="s">
        <v>3213</v>
      </c>
      <c r="D20982" s="8" t="n">
        <v>2007</v>
      </c>
      <c r="E20982" s="19" t="n">
        <v>0</v>
      </c>
      <c r="F20982" s="19" t="n">
        <v>33.1111111111111</v>
      </c>
    </row>
    <row r="20983" customFormat="false" ht="15" hidden="false" customHeight="false" outlineLevel="0" collapsed="false">
      <c r="A20983" s="8" t="s">
        <v>9469</v>
      </c>
      <c r="B20983" s="8" t="s">
        <v>9470</v>
      </c>
      <c r="C20983" s="8" t="s">
        <v>3214</v>
      </c>
      <c r="D20983" s="8" t="n">
        <v>2007</v>
      </c>
      <c r="E20983" s="19" t="n">
        <v>0</v>
      </c>
      <c r="F20983" s="19" t="n">
        <v>32.6111111111111</v>
      </c>
    </row>
    <row r="20984" customFormat="false" ht="15" hidden="false" customHeight="false" outlineLevel="0" collapsed="false">
      <c r="A20984" s="8" t="s">
        <v>9469</v>
      </c>
      <c r="B20984" s="8" t="s">
        <v>9470</v>
      </c>
      <c r="C20984" s="8" t="s">
        <v>3215</v>
      </c>
      <c r="D20984" s="8" t="n">
        <v>2007</v>
      </c>
      <c r="E20984" s="19" t="n">
        <v>0</v>
      </c>
      <c r="F20984" s="19" t="n">
        <v>31.5</v>
      </c>
    </row>
    <row r="20985" customFormat="false" ht="15" hidden="false" customHeight="false" outlineLevel="0" collapsed="false">
      <c r="A20985" s="8" t="s">
        <v>9469</v>
      </c>
      <c r="B20985" s="8" t="s">
        <v>9470</v>
      </c>
      <c r="C20985" s="8" t="s">
        <v>3216</v>
      </c>
      <c r="D20985" s="8" t="n">
        <v>2007</v>
      </c>
      <c r="E20985" s="19" t="n">
        <v>0</v>
      </c>
      <c r="F20985" s="19" t="n">
        <v>31.3888888888889</v>
      </c>
    </row>
    <row r="20986" customFormat="false" ht="15" hidden="false" customHeight="false" outlineLevel="0" collapsed="false">
      <c r="A20986" s="8" t="s">
        <v>9469</v>
      </c>
      <c r="B20986" s="8" t="s">
        <v>9470</v>
      </c>
      <c r="C20986" s="8" t="s">
        <v>3217</v>
      </c>
      <c r="D20986" s="8" t="n">
        <v>2007</v>
      </c>
      <c r="E20986" s="19" t="n">
        <v>0</v>
      </c>
      <c r="F20986" s="19" t="n">
        <v>30.7777777777778</v>
      </c>
    </row>
    <row r="20987" customFormat="false" ht="15" hidden="false" customHeight="false" outlineLevel="0" collapsed="false">
      <c r="A20987" s="8" t="s">
        <v>9469</v>
      </c>
      <c r="B20987" s="8" t="s">
        <v>9470</v>
      </c>
      <c r="C20987" s="8" t="s">
        <v>3218</v>
      </c>
      <c r="D20987" s="8" t="n">
        <v>2007</v>
      </c>
      <c r="E20987" s="19" t="n">
        <v>0</v>
      </c>
      <c r="F20987" s="19" t="n">
        <v>31</v>
      </c>
    </row>
    <row r="20988" customFormat="false" ht="15" hidden="false" customHeight="false" outlineLevel="0" collapsed="false">
      <c r="A20988" s="8" t="s">
        <v>9469</v>
      </c>
      <c r="B20988" s="8" t="s">
        <v>9470</v>
      </c>
      <c r="C20988" s="8" t="s">
        <v>3219</v>
      </c>
      <c r="D20988" s="8" t="n">
        <v>2007</v>
      </c>
      <c r="E20988" s="19" t="n">
        <v>0</v>
      </c>
      <c r="F20988" s="19" t="n">
        <v>30.6111111111111</v>
      </c>
    </row>
    <row r="20989" customFormat="false" ht="15" hidden="false" customHeight="false" outlineLevel="0" collapsed="false">
      <c r="A20989" s="8" t="s">
        <v>9469</v>
      </c>
      <c r="B20989" s="8" t="s">
        <v>9470</v>
      </c>
      <c r="C20989" s="8" t="s">
        <v>3220</v>
      </c>
      <c r="D20989" s="8" t="n">
        <v>2007</v>
      </c>
      <c r="E20989" s="19" t="n">
        <v>0</v>
      </c>
      <c r="F20989" s="19" t="n">
        <v>30.3888888888889</v>
      </c>
    </row>
    <row r="20990" customFormat="false" ht="15" hidden="false" customHeight="false" outlineLevel="0" collapsed="false">
      <c r="A20990" s="8" t="s">
        <v>9469</v>
      </c>
      <c r="B20990" s="8" t="s">
        <v>9470</v>
      </c>
      <c r="C20990" s="8" t="s">
        <v>3221</v>
      </c>
      <c r="D20990" s="8" t="n">
        <v>2007</v>
      </c>
      <c r="E20990" s="19" t="n">
        <v>0</v>
      </c>
      <c r="F20990" s="19" t="n">
        <v>30.3888888888889</v>
      </c>
    </row>
    <row r="20991" customFormat="false" ht="15" hidden="false" customHeight="false" outlineLevel="0" collapsed="false">
      <c r="A20991" s="8" t="s">
        <v>9469</v>
      </c>
      <c r="B20991" s="8" t="s">
        <v>9470</v>
      </c>
      <c r="C20991" s="8" t="s">
        <v>3222</v>
      </c>
      <c r="D20991" s="8" t="n">
        <v>2007</v>
      </c>
      <c r="E20991" s="19" t="n">
        <v>0</v>
      </c>
      <c r="F20991" s="19" t="n">
        <v>30.6111111111111</v>
      </c>
    </row>
    <row r="20992" customFormat="false" ht="15" hidden="false" customHeight="false" outlineLevel="0" collapsed="false">
      <c r="A20992" s="8" t="s">
        <v>9469</v>
      </c>
      <c r="B20992" s="8" t="s">
        <v>9470</v>
      </c>
      <c r="C20992" s="8" t="s">
        <v>3223</v>
      </c>
      <c r="D20992" s="8" t="n">
        <v>2007</v>
      </c>
      <c r="E20992" s="19" t="n">
        <v>0</v>
      </c>
      <c r="F20992" s="19" t="n">
        <v>30.1111111111111</v>
      </c>
    </row>
    <row r="20993" customFormat="false" ht="15" hidden="false" customHeight="false" outlineLevel="0" collapsed="false">
      <c r="A20993" s="8" t="s">
        <v>9469</v>
      </c>
      <c r="B20993" s="8" t="s">
        <v>9470</v>
      </c>
      <c r="C20993" s="8" t="s">
        <v>3224</v>
      </c>
      <c r="D20993" s="8" t="n">
        <v>2007</v>
      </c>
      <c r="E20993" s="19" t="n">
        <v>0</v>
      </c>
      <c r="F20993" s="19" t="n">
        <v>29.2222222222222</v>
      </c>
    </row>
    <row r="20994" customFormat="false" ht="15" hidden="false" customHeight="false" outlineLevel="0" collapsed="false">
      <c r="A20994" s="8" t="s">
        <v>9469</v>
      </c>
      <c r="B20994" s="8" t="s">
        <v>9470</v>
      </c>
      <c r="C20994" s="8" t="s">
        <v>3225</v>
      </c>
      <c r="D20994" s="8" t="n">
        <v>2007</v>
      </c>
      <c r="E20994" s="19" t="n">
        <v>0</v>
      </c>
      <c r="F20994" s="19" t="n">
        <v>29.7777777777778</v>
      </c>
    </row>
    <row r="20995" customFormat="false" ht="15" hidden="false" customHeight="false" outlineLevel="0" collapsed="false">
      <c r="A20995" s="8" t="s">
        <v>9469</v>
      </c>
      <c r="B20995" s="8" t="s">
        <v>9470</v>
      </c>
      <c r="C20995" s="8" t="s">
        <v>3226</v>
      </c>
      <c r="D20995" s="8" t="n">
        <v>2007</v>
      </c>
      <c r="E20995" s="19" t="n">
        <v>0</v>
      </c>
      <c r="F20995" s="19" t="n">
        <v>31</v>
      </c>
    </row>
    <row r="20996" customFormat="false" ht="15" hidden="false" customHeight="false" outlineLevel="0" collapsed="false">
      <c r="A20996" s="8" t="s">
        <v>9469</v>
      </c>
      <c r="B20996" s="8" t="s">
        <v>9470</v>
      </c>
      <c r="C20996" s="8" t="s">
        <v>3227</v>
      </c>
      <c r="D20996" s="8" t="n">
        <v>2007</v>
      </c>
      <c r="E20996" s="19" t="n">
        <v>0</v>
      </c>
      <c r="F20996" s="19" t="n">
        <v>30.5</v>
      </c>
    </row>
    <row r="20997" customFormat="false" ht="15" hidden="false" customHeight="false" outlineLevel="0" collapsed="false">
      <c r="A20997" s="8" t="s">
        <v>9469</v>
      </c>
      <c r="B20997" s="8" t="s">
        <v>9470</v>
      </c>
      <c r="C20997" s="8" t="s">
        <v>3228</v>
      </c>
      <c r="D20997" s="8" t="n">
        <v>2007</v>
      </c>
      <c r="E20997" s="19" t="n">
        <v>0</v>
      </c>
      <c r="F20997" s="19" t="n">
        <v>30.7222222222222</v>
      </c>
    </row>
    <row r="20998" customFormat="false" ht="15" hidden="false" customHeight="false" outlineLevel="0" collapsed="false">
      <c r="A20998" s="8" t="s">
        <v>9469</v>
      </c>
      <c r="B20998" s="8" t="s">
        <v>9470</v>
      </c>
      <c r="C20998" s="8" t="s">
        <v>3229</v>
      </c>
      <c r="D20998" s="8" t="n">
        <v>2007</v>
      </c>
      <c r="E20998" s="19" t="n">
        <v>0</v>
      </c>
      <c r="F20998" s="19" t="n">
        <v>30.7222222222222</v>
      </c>
    </row>
    <row r="20999" customFormat="false" ht="15" hidden="false" customHeight="false" outlineLevel="0" collapsed="false">
      <c r="A20999" s="8" t="s">
        <v>9469</v>
      </c>
      <c r="B20999" s="8" t="s">
        <v>9470</v>
      </c>
      <c r="C20999" s="8" t="s">
        <v>3230</v>
      </c>
      <c r="D20999" s="8" t="n">
        <v>2007</v>
      </c>
      <c r="E20999" s="19" t="n">
        <v>0</v>
      </c>
      <c r="F20999" s="19" t="n">
        <v>29.7222222222222</v>
      </c>
    </row>
    <row r="21000" customFormat="false" ht="15" hidden="false" customHeight="false" outlineLevel="0" collapsed="false">
      <c r="A21000" s="8" t="s">
        <v>9469</v>
      </c>
      <c r="B21000" s="8" t="s">
        <v>9470</v>
      </c>
      <c r="C21000" s="8" t="s">
        <v>3231</v>
      </c>
      <c r="D21000" s="8" t="n">
        <v>2007</v>
      </c>
      <c r="E21000" s="19" t="n">
        <v>0</v>
      </c>
      <c r="F21000" s="19" t="n">
        <v>29</v>
      </c>
    </row>
    <row r="21001" customFormat="false" ht="15" hidden="false" customHeight="false" outlineLevel="0" collapsed="false">
      <c r="A21001" s="8" t="s">
        <v>9469</v>
      </c>
      <c r="B21001" s="8" t="s">
        <v>9470</v>
      </c>
      <c r="C21001" s="8" t="s">
        <v>3232</v>
      </c>
      <c r="D21001" s="8" t="n">
        <v>2007</v>
      </c>
      <c r="E21001" s="19" t="n">
        <v>0</v>
      </c>
      <c r="F21001" s="19" t="n">
        <v>29.5</v>
      </c>
    </row>
    <row r="21002" customFormat="false" ht="15" hidden="false" customHeight="false" outlineLevel="0" collapsed="false">
      <c r="A21002" s="8" t="s">
        <v>9469</v>
      </c>
      <c r="B21002" s="8" t="s">
        <v>9470</v>
      </c>
      <c r="C21002" s="8" t="s">
        <v>3233</v>
      </c>
      <c r="D21002" s="8" t="n">
        <v>2007</v>
      </c>
      <c r="E21002" s="19" t="n">
        <v>0</v>
      </c>
      <c r="F21002" s="19" t="n">
        <v>30</v>
      </c>
    </row>
    <row r="21003" customFormat="false" ht="15" hidden="false" customHeight="false" outlineLevel="0" collapsed="false">
      <c r="A21003" s="8" t="s">
        <v>9469</v>
      </c>
      <c r="B21003" s="8" t="s">
        <v>9470</v>
      </c>
      <c r="C21003" s="8" t="s">
        <v>3234</v>
      </c>
      <c r="D21003" s="8" t="n">
        <v>2007</v>
      </c>
      <c r="E21003" s="19" t="n">
        <v>0</v>
      </c>
      <c r="F21003" s="19" t="n">
        <v>29.5</v>
      </c>
    </row>
    <row r="21004" customFormat="false" ht="15" hidden="false" customHeight="false" outlineLevel="0" collapsed="false">
      <c r="A21004" s="8" t="s">
        <v>9469</v>
      </c>
      <c r="B21004" s="8" t="s">
        <v>9470</v>
      </c>
      <c r="C21004" s="8" t="s">
        <v>3235</v>
      </c>
      <c r="D21004" s="8" t="n">
        <v>2007</v>
      </c>
      <c r="E21004" s="19" t="n">
        <v>0</v>
      </c>
      <c r="F21004" s="19" t="n">
        <v>28.3888888888889</v>
      </c>
    </row>
    <row r="21005" customFormat="false" ht="15" hidden="false" customHeight="false" outlineLevel="0" collapsed="false">
      <c r="A21005" s="8" t="s">
        <v>9469</v>
      </c>
      <c r="B21005" s="8" t="s">
        <v>9470</v>
      </c>
      <c r="C21005" s="8" t="s">
        <v>3236</v>
      </c>
      <c r="D21005" s="8" t="n">
        <v>2007</v>
      </c>
      <c r="E21005" s="19" t="n">
        <v>0</v>
      </c>
      <c r="F21005" s="19" t="n">
        <v>28</v>
      </c>
    </row>
    <row r="21006" customFormat="false" ht="15" hidden="false" customHeight="false" outlineLevel="0" collapsed="false">
      <c r="A21006" s="8" t="s">
        <v>9469</v>
      </c>
      <c r="B21006" s="8" t="s">
        <v>9470</v>
      </c>
      <c r="C21006" s="8" t="s">
        <v>3237</v>
      </c>
      <c r="D21006" s="8" t="n">
        <v>2007</v>
      </c>
      <c r="E21006" s="19" t="n">
        <v>0</v>
      </c>
      <c r="F21006" s="19" t="n">
        <v>27.2777777777778</v>
      </c>
    </row>
    <row r="21007" customFormat="false" ht="15" hidden="false" customHeight="false" outlineLevel="0" collapsed="false">
      <c r="A21007" s="8" t="s">
        <v>9469</v>
      </c>
      <c r="B21007" s="8" t="s">
        <v>9470</v>
      </c>
      <c r="C21007" s="8" t="s">
        <v>3238</v>
      </c>
      <c r="D21007" s="8" t="n">
        <v>2007</v>
      </c>
      <c r="E21007" s="19" t="n">
        <v>0</v>
      </c>
      <c r="F21007" s="19" t="n">
        <v>27.7222222222222</v>
      </c>
    </row>
    <row r="21008" customFormat="false" ht="15" hidden="false" customHeight="false" outlineLevel="0" collapsed="false">
      <c r="A21008" s="8" t="s">
        <v>9469</v>
      </c>
      <c r="B21008" s="8" t="s">
        <v>9470</v>
      </c>
      <c r="C21008" s="8" t="s">
        <v>3239</v>
      </c>
      <c r="D21008" s="8" t="n">
        <v>2007</v>
      </c>
      <c r="E21008" s="19" t="n">
        <v>0</v>
      </c>
      <c r="F21008" s="19" t="n">
        <v>28.2222222222222</v>
      </c>
    </row>
    <row r="21009" customFormat="false" ht="15" hidden="false" customHeight="false" outlineLevel="0" collapsed="false">
      <c r="A21009" s="8" t="s">
        <v>9469</v>
      </c>
      <c r="B21009" s="8" t="s">
        <v>9470</v>
      </c>
      <c r="C21009" s="8" t="s">
        <v>3240</v>
      </c>
      <c r="D21009" s="8" t="n">
        <v>2007</v>
      </c>
      <c r="E21009" s="19" t="n">
        <v>0</v>
      </c>
      <c r="F21009" s="19" t="n">
        <v>29</v>
      </c>
    </row>
    <row r="21010" customFormat="false" ht="15" hidden="false" customHeight="false" outlineLevel="0" collapsed="false">
      <c r="A21010" s="8" t="s">
        <v>9469</v>
      </c>
      <c r="B21010" s="8" t="s">
        <v>9470</v>
      </c>
      <c r="C21010" s="8" t="s">
        <v>3241</v>
      </c>
      <c r="D21010" s="8" t="n">
        <v>2007</v>
      </c>
      <c r="E21010" s="19" t="n">
        <v>0</v>
      </c>
      <c r="F21010" s="19" t="n">
        <v>29</v>
      </c>
    </row>
    <row r="21011" customFormat="false" ht="15" hidden="false" customHeight="false" outlineLevel="0" collapsed="false">
      <c r="A21011" s="8" t="s">
        <v>9469</v>
      </c>
      <c r="B21011" s="8" t="s">
        <v>9470</v>
      </c>
      <c r="C21011" s="8" t="s">
        <v>3242</v>
      </c>
      <c r="D21011" s="8" t="n">
        <v>2007</v>
      </c>
      <c r="E21011" s="19" t="n">
        <v>0</v>
      </c>
      <c r="F21011" s="19" t="n">
        <v>30.5</v>
      </c>
    </row>
    <row r="21012" customFormat="false" ht="15" hidden="false" customHeight="false" outlineLevel="0" collapsed="false">
      <c r="A21012" s="8" t="s">
        <v>9469</v>
      </c>
      <c r="B21012" s="8" t="s">
        <v>9470</v>
      </c>
      <c r="C21012" s="8" t="s">
        <v>3243</v>
      </c>
      <c r="D21012" s="8" t="n">
        <v>2007</v>
      </c>
      <c r="E21012" s="19" t="n">
        <v>0</v>
      </c>
      <c r="F21012" s="19" t="n">
        <v>30</v>
      </c>
    </row>
    <row r="21013" customFormat="false" ht="15" hidden="false" customHeight="false" outlineLevel="0" collapsed="false">
      <c r="A21013" s="8" t="s">
        <v>9469</v>
      </c>
      <c r="B21013" s="8" t="s">
        <v>9470</v>
      </c>
      <c r="C21013" s="8" t="s">
        <v>3244</v>
      </c>
      <c r="D21013" s="8" t="n">
        <v>2007</v>
      </c>
      <c r="E21013" s="19" t="n">
        <v>0</v>
      </c>
      <c r="F21013" s="19" t="n">
        <v>31.1111111111111</v>
      </c>
    </row>
    <row r="21014" customFormat="false" ht="15" hidden="false" customHeight="false" outlineLevel="0" collapsed="false">
      <c r="A21014" s="8" t="s">
        <v>9469</v>
      </c>
      <c r="B21014" s="8" t="s">
        <v>9470</v>
      </c>
      <c r="C21014" s="8" t="s">
        <v>3245</v>
      </c>
      <c r="D21014" s="8" t="n">
        <v>2007</v>
      </c>
      <c r="E21014" s="19" t="n">
        <v>0</v>
      </c>
      <c r="F21014" s="19" t="n">
        <v>29.5</v>
      </c>
    </row>
    <row r="21015" customFormat="false" ht="15" hidden="false" customHeight="false" outlineLevel="0" collapsed="false">
      <c r="A21015" s="8" t="s">
        <v>9469</v>
      </c>
      <c r="B21015" s="8" t="s">
        <v>9470</v>
      </c>
      <c r="C21015" s="8" t="s">
        <v>3246</v>
      </c>
      <c r="D21015" s="8" t="n">
        <v>2007</v>
      </c>
      <c r="E21015" s="19" t="n">
        <v>0</v>
      </c>
      <c r="F21015" s="19" t="n">
        <v>29.2222222222222</v>
      </c>
    </row>
    <row r="21016" customFormat="false" ht="15" hidden="false" customHeight="false" outlineLevel="0" collapsed="false">
      <c r="A21016" s="8" t="s">
        <v>9469</v>
      </c>
      <c r="B21016" s="8" t="s">
        <v>9470</v>
      </c>
      <c r="C21016" s="8" t="s">
        <v>3247</v>
      </c>
      <c r="D21016" s="8" t="n">
        <v>2007</v>
      </c>
      <c r="E21016" s="19" t="n">
        <v>0</v>
      </c>
      <c r="F21016" s="19" t="n">
        <v>29</v>
      </c>
    </row>
    <row r="21017" customFormat="false" ht="15" hidden="false" customHeight="false" outlineLevel="0" collapsed="false">
      <c r="A21017" s="8" t="s">
        <v>9469</v>
      </c>
      <c r="B21017" s="8" t="s">
        <v>9470</v>
      </c>
      <c r="C21017" s="8" t="s">
        <v>3248</v>
      </c>
      <c r="D21017" s="8" t="n">
        <v>2007</v>
      </c>
      <c r="E21017" s="19" t="n">
        <v>0</v>
      </c>
      <c r="F21017" s="19" t="n">
        <v>28.3888888888889</v>
      </c>
    </row>
    <row r="21018" customFormat="false" ht="15" hidden="false" customHeight="false" outlineLevel="0" collapsed="false">
      <c r="A21018" s="8" t="s">
        <v>9469</v>
      </c>
      <c r="B21018" s="8" t="s">
        <v>9470</v>
      </c>
      <c r="C21018" s="8" t="s">
        <v>3249</v>
      </c>
      <c r="D21018" s="8" t="n">
        <v>2007</v>
      </c>
      <c r="E21018" s="19" t="n">
        <v>0</v>
      </c>
      <c r="F21018" s="19" t="n">
        <v>29.5</v>
      </c>
    </row>
    <row r="21019" customFormat="false" ht="15" hidden="false" customHeight="false" outlineLevel="0" collapsed="false">
      <c r="A21019" s="8" t="s">
        <v>9469</v>
      </c>
      <c r="B21019" s="8" t="s">
        <v>9470</v>
      </c>
      <c r="C21019" s="8" t="s">
        <v>3250</v>
      </c>
      <c r="D21019" s="8" t="n">
        <v>2007</v>
      </c>
      <c r="E21019" s="19" t="n">
        <v>0</v>
      </c>
      <c r="F21019" s="19" t="n">
        <v>31.2222222222222</v>
      </c>
    </row>
    <row r="21020" customFormat="false" ht="15" hidden="false" customHeight="false" outlineLevel="0" collapsed="false">
      <c r="A21020" s="8" t="s">
        <v>9469</v>
      </c>
      <c r="B21020" s="8" t="s">
        <v>9470</v>
      </c>
      <c r="C21020" s="8" t="s">
        <v>3251</v>
      </c>
      <c r="D21020" s="8" t="n">
        <v>2007</v>
      </c>
      <c r="E21020" s="19" t="n">
        <v>0</v>
      </c>
      <c r="F21020" s="19" t="n">
        <v>33.6111111111111</v>
      </c>
    </row>
    <row r="21021" customFormat="false" ht="15" hidden="false" customHeight="false" outlineLevel="0" collapsed="false">
      <c r="A21021" s="8" t="s">
        <v>9469</v>
      </c>
      <c r="B21021" s="8" t="s">
        <v>9470</v>
      </c>
      <c r="C21021" s="8" t="s">
        <v>3252</v>
      </c>
      <c r="D21021" s="8" t="n">
        <v>2007</v>
      </c>
      <c r="E21021" s="19" t="n">
        <v>0</v>
      </c>
      <c r="F21021" s="19" t="n">
        <v>33.5</v>
      </c>
    </row>
    <row r="21022" customFormat="false" ht="15" hidden="false" customHeight="false" outlineLevel="0" collapsed="false">
      <c r="A21022" s="8" t="s">
        <v>9469</v>
      </c>
      <c r="B21022" s="8" t="s">
        <v>9470</v>
      </c>
      <c r="C21022" s="8" t="s">
        <v>3253</v>
      </c>
      <c r="D21022" s="8" t="n">
        <v>2007</v>
      </c>
      <c r="E21022" s="19" t="n">
        <v>0</v>
      </c>
      <c r="F21022" s="19" t="n">
        <v>30.5</v>
      </c>
    </row>
    <row r="21023" customFormat="false" ht="15" hidden="false" customHeight="false" outlineLevel="0" collapsed="false">
      <c r="A21023" s="8" t="s">
        <v>9469</v>
      </c>
      <c r="B21023" s="8" t="s">
        <v>9470</v>
      </c>
      <c r="C21023" s="8" t="s">
        <v>3254</v>
      </c>
      <c r="D21023" s="8" t="n">
        <v>2007</v>
      </c>
      <c r="E21023" s="19" t="n">
        <v>0</v>
      </c>
      <c r="F21023" s="19" t="n">
        <v>32.3888888888889</v>
      </c>
    </row>
    <row r="21024" customFormat="false" ht="15" hidden="false" customHeight="false" outlineLevel="0" collapsed="false">
      <c r="A21024" s="8" t="s">
        <v>9469</v>
      </c>
      <c r="B21024" s="8" t="s">
        <v>9470</v>
      </c>
      <c r="C21024" s="8" t="s">
        <v>3255</v>
      </c>
      <c r="D21024" s="8" t="n">
        <v>2007</v>
      </c>
      <c r="E21024" s="19" t="n">
        <v>0</v>
      </c>
      <c r="F21024" s="19" t="n">
        <v>33</v>
      </c>
    </row>
    <row r="21025" customFormat="false" ht="15" hidden="false" customHeight="false" outlineLevel="0" collapsed="false">
      <c r="A21025" s="8" t="s">
        <v>9469</v>
      </c>
      <c r="B21025" s="8" t="s">
        <v>9470</v>
      </c>
      <c r="C21025" s="8" t="s">
        <v>3256</v>
      </c>
      <c r="D21025" s="8" t="n">
        <v>2007</v>
      </c>
      <c r="E21025" s="19" t="n">
        <v>0</v>
      </c>
      <c r="F21025" s="19" t="n">
        <v>33</v>
      </c>
    </row>
    <row r="21026" customFormat="false" ht="15" hidden="false" customHeight="false" outlineLevel="0" collapsed="false">
      <c r="A21026" s="8" t="s">
        <v>9469</v>
      </c>
      <c r="B21026" s="8" t="s">
        <v>9470</v>
      </c>
      <c r="C21026" s="8" t="s">
        <v>3257</v>
      </c>
      <c r="D21026" s="8" t="n">
        <v>2007</v>
      </c>
      <c r="E21026" s="19" t="n">
        <v>0</v>
      </c>
      <c r="F21026" s="19" t="n">
        <v>33.2222222222222</v>
      </c>
    </row>
    <row r="21027" customFormat="false" ht="15" hidden="false" customHeight="false" outlineLevel="0" collapsed="false">
      <c r="A21027" s="8" t="s">
        <v>9469</v>
      </c>
      <c r="B21027" s="8" t="s">
        <v>9470</v>
      </c>
      <c r="C21027" s="8" t="s">
        <v>3258</v>
      </c>
      <c r="D21027" s="8" t="n">
        <v>2007</v>
      </c>
      <c r="E21027" s="19" t="n">
        <v>0</v>
      </c>
      <c r="F21027" s="19" t="n">
        <v>32.7777777777778</v>
      </c>
    </row>
    <row r="21028" customFormat="false" ht="15" hidden="false" customHeight="false" outlineLevel="0" collapsed="false">
      <c r="A21028" s="8" t="s">
        <v>9469</v>
      </c>
      <c r="B21028" s="8" t="s">
        <v>9470</v>
      </c>
      <c r="C21028" s="8" t="s">
        <v>3259</v>
      </c>
      <c r="D21028" s="8" t="n">
        <v>2007</v>
      </c>
      <c r="E21028" s="19" t="n">
        <v>0</v>
      </c>
      <c r="F21028" s="19" t="n">
        <v>31.5</v>
      </c>
    </row>
    <row r="21029" customFormat="false" ht="15" hidden="false" customHeight="false" outlineLevel="0" collapsed="false">
      <c r="A21029" s="8" t="s">
        <v>9469</v>
      </c>
      <c r="B21029" s="8" t="s">
        <v>9470</v>
      </c>
      <c r="C21029" s="8" t="s">
        <v>3260</v>
      </c>
      <c r="D21029" s="8" t="n">
        <v>2007</v>
      </c>
      <c r="E21029" s="19" t="n">
        <v>0</v>
      </c>
      <c r="F21029" s="19" t="n">
        <v>30.7222222222222</v>
      </c>
    </row>
    <row r="21030" customFormat="false" ht="15" hidden="false" customHeight="false" outlineLevel="0" collapsed="false">
      <c r="A21030" s="8" t="s">
        <v>9469</v>
      </c>
      <c r="B21030" s="8" t="s">
        <v>9470</v>
      </c>
      <c r="C21030" s="8" t="s">
        <v>3261</v>
      </c>
      <c r="D21030" s="8" t="n">
        <v>2007</v>
      </c>
      <c r="E21030" s="19" t="n">
        <v>0</v>
      </c>
      <c r="F21030" s="19" t="n">
        <v>29.7777777777778</v>
      </c>
    </row>
    <row r="21031" customFormat="false" ht="15" hidden="false" customHeight="false" outlineLevel="0" collapsed="false">
      <c r="A21031" s="8" t="s">
        <v>9469</v>
      </c>
      <c r="B21031" s="8" t="s">
        <v>9470</v>
      </c>
      <c r="C21031" s="8" t="s">
        <v>3262</v>
      </c>
      <c r="D21031" s="8" t="n">
        <v>2008</v>
      </c>
      <c r="E21031" s="19" t="n">
        <v>0</v>
      </c>
      <c r="F21031" s="19" t="n">
        <v>30.6111111111111</v>
      </c>
    </row>
    <row r="21032" customFormat="false" ht="15" hidden="false" customHeight="false" outlineLevel="0" collapsed="false">
      <c r="A21032" s="8" t="s">
        <v>9469</v>
      </c>
      <c r="B21032" s="8" t="s">
        <v>9470</v>
      </c>
      <c r="C21032" s="8" t="s">
        <v>3263</v>
      </c>
      <c r="D21032" s="8" t="n">
        <v>2008</v>
      </c>
      <c r="E21032" s="19" t="n">
        <v>0</v>
      </c>
      <c r="F21032" s="19" t="n">
        <v>31.3888888888889</v>
      </c>
    </row>
    <row r="21033" customFormat="false" ht="15" hidden="false" customHeight="false" outlineLevel="0" collapsed="false">
      <c r="A21033" s="8" t="s">
        <v>9469</v>
      </c>
      <c r="B21033" s="8" t="s">
        <v>9470</v>
      </c>
      <c r="C21033" s="8" t="s">
        <v>3264</v>
      </c>
      <c r="D21033" s="8" t="n">
        <v>2008</v>
      </c>
      <c r="E21033" s="19" t="n">
        <v>0</v>
      </c>
      <c r="F21033" s="19" t="n">
        <v>29.8888888888889</v>
      </c>
    </row>
    <row r="21034" customFormat="false" ht="15" hidden="false" customHeight="false" outlineLevel="0" collapsed="false">
      <c r="A21034" s="8" t="s">
        <v>9469</v>
      </c>
      <c r="B21034" s="8" t="s">
        <v>9470</v>
      </c>
      <c r="C21034" s="8" t="s">
        <v>3265</v>
      </c>
      <c r="D21034" s="8" t="n">
        <v>2008</v>
      </c>
      <c r="E21034" s="19" t="n">
        <v>0</v>
      </c>
      <c r="F21034" s="19" t="n">
        <v>30.7777777777778</v>
      </c>
    </row>
    <row r="21035" customFormat="false" ht="15" hidden="false" customHeight="false" outlineLevel="0" collapsed="false">
      <c r="A21035" s="8" t="s">
        <v>9469</v>
      </c>
      <c r="B21035" s="8" t="s">
        <v>9470</v>
      </c>
      <c r="C21035" s="8" t="s">
        <v>3266</v>
      </c>
      <c r="D21035" s="8" t="n">
        <v>2008</v>
      </c>
      <c r="E21035" s="19" t="n">
        <v>0</v>
      </c>
      <c r="F21035" s="19" t="n">
        <v>30.7222222222222</v>
      </c>
    </row>
    <row r="21036" customFormat="false" ht="15" hidden="false" customHeight="false" outlineLevel="0" collapsed="false">
      <c r="A21036" s="8" t="s">
        <v>9469</v>
      </c>
      <c r="B21036" s="8" t="s">
        <v>9470</v>
      </c>
      <c r="C21036" s="8" t="s">
        <v>3267</v>
      </c>
      <c r="D21036" s="8" t="n">
        <v>2008</v>
      </c>
      <c r="E21036" s="19" t="n">
        <v>0</v>
      </c>
      <c r="F21036" s="19" t="n">
        <v>31</v>
      </c>
    </row>
    <row r="21037" customFormat="false" ht="15" hidden="false" customHeight="false" outlineLevel="0" collapsed="false">
      <c r="A21037" s="8" t="s">
        <v>9469</v>
      </c>
      <c r="B21037" s="8" t="s">
        <v>9470</v>
      </c>
      <c r="C21037" s="8" t="s">
        <v>3268</v>
      </c>
      <c r="D21037" s="8" t="n">
        <v>2008</v>
      </c>
      <c r="E21037" s="19" t="n">
        <v>0</v>
      </c>
      <c r="F21037" s="19" t="n">
        <v>30.7222222222222</v>
      </c>
    </row>
    <row r="21038" customFormat="false" ht="15" hidden="false" customHeight="false" outlineLevel="0" collapsed="false">
      <c r="A21038" s="8" t="s">
        <v>9469</v>
      </c>
      <c r="B21038" s="8" t="s">
        <v>9470</v>
      </c>
      <c r="C21038" s="8" t="s">
        <v>3269</v>
      </c>
      <c r="D21038" s="8" t="n">
        <v>2008</v>
      </c>
      <c r="E21038" s="19" t="n">
        <v>0</v>
      </c>
      <c r="F21038" s="19" t="n">
        <v>31</v>
      </c>
    </row>
    <row r="21039" customFormat="false" ht="15" hidden="false" customHeight="false" outlineLevel="0" collapsed="false">
      <c r="A21039" s="8" t="s">
        <v>9469</v>
      </c>
      <c r="B21039" s="8" t="s">
        <v>9470</v>
      </c>
      <c r="C21039" s="8" t="s">
        <v>3270</v>
      </c>
      <c r="D21039" s="8" t="n">
        <v>2008</v>
      </c>
      <c r="E21039" s="19" t="n">
        <v>0</v>
      </c>
      <c r="F21039" s="19" t="n">
        <v>31</v>
      </c>
    </row>
    <row r="21040" customFormat="false" ht="15" hidden="false" customHeight="false" outlineLevel="0" collapsed="false">
      <c r="A21040" s="8" t="s">
        <v>9469</v>
      </c>
      <c r="B21040" s="8" t="s">
        <v>9470</v>
      </c>
      <c r="C21040" s="8" t="s">
        <v>3271</v>
      </c>
      <c r="D21040" s="8" t="n">
        <v>2008</v>
      </c>
      <c r="E21040" s="19" t="n">
        <v>0</v>
      </c>
      <c r="F21040" s="19" t="n">
        <v>31.7777777777778</v>
      </c>
    </row>
    <row r="21041" customFormat="false" ht="15" hidden="false" customHeight="false" outlineLevel="0" collapsed="false">
      <c r="A21041" s="8" t="s">
        <v>9469</v>
      </c>
      <c r="B21041" s="8" t="s">
        <v>9470</v>
      </c>
      <c r="C21041" s="8" t="s">
        <v>3272</v>
      </c>
      <c r="D21041" s="8" t="n">
        <v>2008</v>
      </c>
      <c r="E21041" s="19" t="n">
        <v>0</v>
      </c>
      <c r="F21041" s="19" t="n">
        <v>31.2777777777778</v>
      </c>
    </row>
    <row r="21042" customFormat="false" ht="15" hidden="false" customHeight="false" outlineLevel="0" collapsed="false">
      <c r="A21042" s="8" t="s">
        <v>9469</v>
      </c>
      <c r="B21042" s="8" t="s">
        <v>9470</v>
      </c>
      <c r="C21042" s="8" t="s">
        <v>3273</v>
      </c>
      <c r="D21042" s="8" t="n">
        <v>2008</v>
      </c>
      <c r="E21042" s="19" t="n">
        <v>0</v>
      </c>
      <c r="F21042" s="19" t="n">
        <v>31.2222222222222</v>
      </c>
    </row>
    <row r="21043" customFormat="false" ht="15" hidden="false" customHeight="false" outlineLevel="0" collapsed="false">
      <c r="A21043" s="8" t="s">
        <v>9469</v>
      </c>
      <c r="B21043" s="8" t="s">
        <v>9470</v>
      </c>
      <c r="C21043" s="8" t="s">
        <v>3274</v>
      </c>
      <c r="D21043" s="8" t="n">
        <v>2008</v>
      </c>
      <c r="E21043" s="19" t="n">
        <v>0</v>
      </c>
      <c r="F21043" s="19" t="n">
        <v>30.7222222222222</v>
      </c>
    </row>
    <row r="21044" customFormat="false" ht="15" hidden="false" customHeight="false" outlineLevel="0" collapsed="false">
      <c r="A21044" s="8" t="s">
        <v>9469</v>
      </c>
      <c r="B21044" s="8" t="s">
        <v>9470</v>
      </c>
      <c r="C21044" s="8" t="s">
        <v>3275</v>
      </c>
      <c r="D21044" s="8" t="n">
        <v>2008</v>
      </c>
      <c r="E21044" s="19" t="n">
        <v>0</v>
      </c>
      <c r="F21044" s="19" t="n">
        <v>30.1111111111111</v>
      </c>
    </row>
    <row r="21045" customFormat="false" ht="15" hidden="false" customHeight="false" outlineLevel="0" collapsed="false">
      <c r="A21045" s="8" t="s">
        <v>9469</v>
      </c>
      <c r="B21045" s="8" t="s">
        <v>9470</v>
      </c>
      <c r="C21045" s="8" t="s">
        <v>3276</v>
      </c>
      <c r="D21045" s="8" t="n">
        <v>2008</v>
      </c>
      <c r="E21045" s="19" t="n">
        <v>0</v>
      </c>
      <c r="F21045" s="19" t="n">
        <v>31</v>
      </c>
    </row>
    <row r="21046" customFormat="false" ht="15" hidden="false" customHeight="false" outlineLevel="0" collapsed="false">
      <c r="A21046" s="8" t="s">
        <v>9469</v>
      </c>
      <c r="B21046" s="8" t="s">
        <v>9470</v>
      </c>
      <c r="C21046" s="8" t="s">
        <v>3277</v>
      </c>
      <c r="D21046" s="8" t="n">
        <v>2008</v>
      </c>
      <c r="E21046" s="19" t="n">
        <v>0</v>
      </c>
      <c r="F21046" s="19" t="n">
        <v>32</v>
      </c>
    </row>
    <row r="21047" customFormat="false" ht="15" hidden="false" customHeight="false" outlineLevel="0" collapsed="false">
      <c r="A21047" s="8" t="s">
        <v>9469</v>
      </c>
      <c r="B21047" s="8" t="s">
        <v>9470</v>
      </c>
      <c r="C21047" s="8" t="s">
        <v>3278</v>
      </c>
      <c r="D21047" s="8" t="n">
        <v>2008</v>
      </c>
      <c r="E21047" s="19" t="n">
        <v>0</v>
      </c>
      <c r="F21047" s="19" t="n">
        <v>30</v>
      </c>
    </row>
    <row r="21048" customFormat="false" ht="15" hidden="false" customHeight="false" outlineLevel="0" collapsed="false">
      <c r="A21048" s="8" t="s">
        <v>9469</v>
      </c>
      <c r="B21048" s="8" t="s">
        <v>9470</v>
      </c>
      <c r="C21048" s="8" t="s">
        <v>3279</v>
      </c>
      <c r="D21048" s="8" t="n">
        <v>2008</v>
      </c>
      <c r="E21048" s="19" t="n">
        <v>0</v>
      </c>
      <c r="F21048" s="19" t="n">
        <v>31</v>
      </c>
    </row>
    <row r="21049" customFormat="false" ht="15" hidden="false" customHeight="false" outlineLevel="0" collapsed="false">
      <c r="A21049" s="8" t="s">
        <v>9469</v>
      </c>
      <c r="B21049" s="8" t="s">
        <v>9470</v>
      </c>
      <c r="C21049" s="8" t="s">
        <v>3280</v>
      </c>
      <c r="D21049" s="8" t="n">
        <v>2008</v>
      </c>
      <c r="E21049" s="19" t="n">
        <v>0</v>
      </c>
      <c r="F21049" s="19" t="n">
        <v>31.2777777777778</v>
      </c>
    </row>
    <row r="21050" customFormat="false" ht="15" hidden="false" customHeight="false" outlineLevel="0" collapsed="false">
      <c r="A21050" s="8" t="s">
        <v>9469</v>
      </c>
      <c r="B21050" s="8" t="s">
        <v>9470</v>
      </c>
      <c r="C21050" s="8" t="s">
        <v>3281</v>
      </c>
      <c r="D21050" s="8" t="n">
        <v>2008</v>
      </c>
      <c r="E21050" s="19" t="n">
        <v>0</v>
      </c>
      <c r="F21050" s="19" t="n">
        <v>31.2222222222222</v>
      </c>
    </row>
    <row r="21051" customFormat="false" ht="15" hidden="false" customHeight="false" outlineLevel="0" collapsed="false">
      <c r="A21051" s="8" t="s">
        <v>9469</v>
      </c>
      <c r="B21051" s="8" t="s">
        <v>9470</v>
      </c>
      <c r="C21051" s="8" t="s">
        <v>3282</v>
      </c>
      <c r="D21051" s="8" t="n">
        <v>2008</v>
      </c>
      <c r="E21051" s="19" t="n">
        <v>0</v>
      </c>
      <c r="F21051" s="19" t="n">
        <v>27.7222222222222</v>
      </c>
    </row>
    <row r="21052" customFormat="false" ht="15" hidden="false" customHeight="false" outlineLevel="0" collapsed="false">
      <c r="A21052" s="8" t="s">
        <v>9469</v>
      </c>
      <c r="B21052" s="8" t="s">
        <v>9470</v>
      </c>
      <c r="C21052" s="8" t="s">
        <v>3283</v>
      </c>
      <c r="D21052" s="8" t="n">
        <v>2008</v>
      </c>
      <c r="E21052" s="19" t="n">
        <v>0</v>
      </c>
      <c r="F21052" s="19" t="n">
        <v>30.8888888888889</v>
      </c>
    </row>
    <row r="21053" customFormat="false" ht="15" hidden="false" customHeight="false" outlineLevel="0" collapsed="false">
      <c r="A21053" s="8" t="s">
        <v>9469</v>
      </c>
      <c r="B21053" s="8" t="s">
        <v>9470</v>
      </c>
      <c r="C21053" s="8" t="s">
        <v>3284</v>
      </c>
      <c r="D21053" s="8" t="n">
        <v>2008</v>
      </c>
      <c r="E21053" s="19" t="n">
        <v>0</v>
      </c>
      <c r="F21053" s="19" t="n">
        <v>30.5</v>
      </c>
    </row>
    <row r="21054" customFormat="false" ht="15" hidden="false" customHeight="false" outlineLevel="0" collapsed="false">
      <c r="A21054" s="8" t="s">
        <v>9469</v>
      </c>
      <c r="B21054" s="8" t="s">
        <v>9470</v>
      </c>
      <c r="C21054" s="8" t="s">
        <v>3285</v>
      </c>
      <c r="D21054" s="8" t="n">
        <v>2008</v>
      </c>
      <c r="E21054" s="19" t="n">
        <v>0</v>
      </c>
      <c r="F21054" s="19" t="n">
        <v>26.7222222222222</v>
      </c>
    </row>
    <row r="21055" customFormat="false" ht="15" hidden="false" customHeight="false" outlineLevel="0" collapsed="false">
      <c r="A21055" s="8" t="s">
        <v>9469</v>
      </c>
      <c r="B21055" s="8" t="s">
        <v>9470</v>
      </c>
      <c r="C21055" s="8" t="s">
        <v>3286</v>
      </c>
      <c r="D21055" s="8" t="n">
        <v>2008</v>
      </c>
      <c r="E21055" s="19" t="n">
        <v>0</v>
      </c>
      <c r="F21055" s="19" t="n">
        <v>26</v>
      </c>
    </row>
    <row r="21056" customFormat="false" ht="15" hidden="false" customHeight="false" outlineLevel="0" collapsed="false">
      <c r="A21056" s="8" t="s">
        <v>9469</v>
      </c>
      <c r="B21056" s="8" t="s">
        <v>9470</v>
      </c>
      <c r="C21056" s="8" t="s">
        <v>3287</v>
      </c>
      <c r="D21056" s="8" t="n">
        <v>2008</v>
      </c>
      <c r="E21056" s="19" t="n">
        <v>0</v>
      </c>
      <c r="F21056" s="19" t="n">
        <v>27.3888888888889</v>
      </c>
    </row>
    <row r="21057" customFormat="false" ht="15" hidden="false" customHeight="false" outlineLevel="0" collapsed="false">
      <c r="A21057" s="8" t="s">
        <v>9469</v>
      </c>
      <c r="B21057" s="8" t="s">
        <v>9470</v>
      </c>
      <c r="C21057" s="8" t="s">
        <v>3288</v>
      </c>
      <c r="D21057" s="8" t="n">
        <v>2008</v>
      </c>
      <c r="E21057" s="19" t="n">
        <v>0</v>
      </c>
      <c r="F21057" s="19" t="n">
        <v>26.5</v>
      </c>
    </row>
    <row r="21058" customFormat="false" ht="15" hidden="false" customHeight="false" outlineLevel="0" collapsed="false">
      <c r="A21058" s="8" t="s">
        <v>9469</v>
      </c>
      <c r="B21058" s="8" t="s">
        <v>9470</v>
      </c>
      <c r="C21058" s="8" t="s">
        <v>3289</v>
      </c>
      <c r="D21058" s="8" t="n">
        <v>2008</v>
      </c>
      <c r="E21058" s="19" t="n">
        <v>0</v>
      </c>
      <c r="F21058" s="19" t="n">
        <v>28</v>
      </c>
    </row>
    <row r="21059" customFormat="false" ht="15" hidden="false" customHeight="false" outlineLevel="0" collapsed="false">
      <c r="A21059" s="8" t="s">
        <v>9469</v>
      </c>
      <c r="B21059" s="8" t="s">
        <v>9470</v>
      </c>
      <c r="C21059" s="8" t="s">
        <v>3290</v>
      </c>
      <c r="D21059" s="8" t="n">
        <v>2008</v>
      </c>
      <c r="E21059" s="19" t="n">
        <v>0</v>
      </c>
      <c r="F21059" s="19" t="n">
        <v>30.6111111111111</v>
      </c>
    </row>
    <row r="21060" customFormat="false" ht="15" hidden="false" customHeight="false" outlineLevel="0" collapsed="false">
      <c r="A21060" s="8" t="s">
        <v>9469</v>
      </c>
      <c r="B21060" s="8" t="s">
        <v>9470</v>
      </c>
      <c r="C21060" s="8" t="s">
        <v>3291</v>
      </c>
      <c r="D21060" s="8" t="n">
        <v>2008</v>
      </c>
      <c r="E21060" s="19" t="n">
        <v>0</v>
      </c>
      <c r="F21060" s="19" t="n">
        <v>29</v>
      </c>
    </row>
    <row r="21061" customFormat="false" ht="15" hidden="false" customHeight="false" outlineLevel="0" collapsed="false">
      <c r="A21061" s="8" t="s">
        <v>9469</v>
      </c>
      <c r="B21061" s="8" t="s">
        <v>9470</v>
      </c>
      <c r="C21061" s="8" t="s">
        <v>3292</v>
      </c>
      <c r="D21061" s="8" t="n">
        <v>2008</v>
      </c>
      <c r="E21061" s="19" t="n">
        <v>0</v>
      </c>
      <c r="F21061" s="19" t="n">
        <v>26.5</v>
      </c>
    </row>
    <row r="21062" customFormat="false" ht="15" hidden="false" customHeight="false" outlineLevel="0" collapsed="false">
      <c r="A21062" s="8" t="s">
        <v>9469</v>
      </c>
      <c r="B21062" s="8" t="s">
        <v>9470</v>
      </c>
      <c r="C21062" s="8" t="s">
        <v>3293</v>
      </c>
      <c r="D21062" s="8" t="n">
        <v>2008</v>
      </c>
      <c r="E21062" s="19" t="n">
        <v>0</v>
      </c>
      <c r="F21062" s="19" t="n">
        <v>25.3888888888889</v>
      </c>
    </row>
    <row r="21063" customFormat="false" ht="15" hidden="false" customHeight="false" outlineLevel="0" collapsed="false">
      <c r="A21063" s="8" t="s">
        <v>9469</v>
      </c>
      <c r="B21063" s="8" t="s">
        <v>9470</v>
      </c>
      <c r="C21063" s="8" t="s">
        <v>3294</v>
      </c>
      <c r="D21063" s="8" t="n">
        <v>2008</v>
      </c>
      <c r="E21063" s="19" t="n">
        <v>0</v>
      </c>
      <c r="F21063" s="19" t="n">
        <v>27.5</v>
      </c>
    </row>
    <row r="21064" customFormat="false" ht="15" hidden="false" customHeight="false" outlineLevel="0" collapsed="false">
      <c r="A21064" s="8" t="s">
        <v>9469</v>
      </c>
      <c r="B21064" s="8" t="s">
        <v>9470</v>
      </c>
      <c r="C21064" s="8" t="s">
        <v>3295</v>
      </c>
      <c r="D21064" s="8" t="n">
        <v>2008</v>
      </c>
      <c r="E21064" s="19" t="n">
        <v>0</v>
      </c>
      <c r="F21064" s="19" t="n">
        <v>30.2777777777778</v>
      </c>
    </row>
    <row r="21065" customFormat="false" ht="15" hidden="false" customHeight="false" outlineLevel="0" collapsed="false">
      <c r="A21065" s="8" t="s">
        <v>9469</v>
      </c>
      <c r="B21065" s="8" t="s">
        <v>9470</v>
      </c>
      <c r="C21065" s="8" t="s">
        <v>3296</v>
      </c>
      <c r="D21065" s="8" t="n">
        <v>2008</v>
      </c>
      <c r="E21065" s="19" t="n">
        <v>0</v>
      </c>
      <c r="F21065" s="19" t="n">
        <v>30</v>
      </c>
    </row>
    <row r="21066" customFormat="false" ht="15" hidden="false" customHeight="false" outlineLevel="0" collapsed="false">
      <c r="A21066" s="8" t="s">
        <v>9469</v>
      </c>
      <c r="B21066" s="8" t="s">
        <v>9470</v>
      </c>
      <c r="C21066" s="8" t="s">
        <v>3297</v>
      </c>
      <c r="D21066" s="8" t="n">
        <v>2008</v>
      </c>
      <c r="E21066" s="19" t="n">
        <v>0</v>
      </c>
      <c r="F21066" s="19" t="n">
        <v>29.6111111111111</v>
      </c>
    </row>
    <row r="21067" customFormat="false" ht="15" hidden="false" customHeight="false" outlineLevel="0" collapsed="false">
      <c r="A21067" s="8" t="s">
        <v>9469</v>
      </c>
      <c r="B21067" s="8" t="s">
        <v>9470</v>
      </c>
      <c r="C21067" s="8" t="s">
        <v>3298</v>
      </c>
      <c r="D21067" s="8" t="n">
        <v>2008</v>
      </c>
      <c r="E21067" s="19" t="n">
        <v>0</v>
      </c>
      <c r="F21067" s="19" t="n">
        <v>27.5</v>
      </c>
    </row>
    <row r="21068" customFormat="false" ht="15" hidden="false" customHeight="false" outlineLevel="0" collapsed="false">
      <c r="A21068" s="8" t="s">
        <v>9469</v>
      </c>
      <c r="B21068" s="8" t="s">
        <v>9470</v>
      </c>
      <c r="C21068" s="8" t="s">
        <v>3299</v>
      </c>
      <c r="D21068" s="8" t="n">
        <v>2008</v>
      </c>
      <c r="E21068" s="19" t="n">
        <v>0</v>
      </c>
      <c r="F21068" s="19" t="n">
        <v>26.1111111111111</v>
      </c>
    </row>
    <row r="21069" customFormat="false" ht="15" hidden="false" customHeight="false" outlineLevel="0" collapsed="false">
      <c r="A21069" s="8" t="s">
        <v>9469</v>
      </c>
      <c r="B21069" s="8" t="s">
        <v>9470</v>
      </c>
      <c r="C21069" s="8" t="s">
        <v>3300</v>
      </c>
      <c r="D21069" s="8" t="n">
        <v>2008</v>
      </c>
      <c r="E21069" s="19" t="n">
        <v>0</v>
      </c>
      <c r="F21069" s="19" t="n">
        <v>29</v>
      </c>
    </row>
    <row r="21070" customFormat="false" ht="15" hidden="false" customHeight="false" outlineLevel="0" collapsed="false">
      <c r="A21070" s="8" t="s">
        <v>9469</v>
      </c>
      <c r="B21070" s="8" t="s">
        <v>9470</v>
      </c>
      <c r="C21070" s="8" t="s">
        <v>3301</v>
      </c>
      <c r="D21070" s="8" t="n">
        <v>2008</v>
      </c>
      <c r="E21070" s="19" t="n">
        <v>0</v>
      </c>
      <c r="F21070" s="19" t="n">
        <v>27.6111111111111</v>
      </c>
    </row>
    <row r="21071" customFormat="false" ht="15" hidden="false" customHeight="false" outlineLevel="0" collapsed="false">
      <c r="A21071" s="8" t="s">
        <v>9469</v>
      </c>
      <c r="B21071" s="8" t="s">
        <v>9470</v>
      </c>
      <c r="C21071" s="8" t="s">
        <v>3302</v>
      </c>
      <c r="D21071" s="8" t="n">
        <v>2008</v>
      </c>
      <c r="E21071" s="19" t="n">
        <v>0</v>
      </c>
      <c r="F21071" s="19" t="n">
        <v>28</v>
      </c>
    </row>
    <row r="21072" customFormat="false" ht="15" hidden="false" customHeight="false" outlineLevel="0" collapsed="false">
      <c r="A21072" s="8" t="s">
        <v>9469</v>
      </c>
      <c r="B21072" s="8" t="s">
        <v>9470</v>
      </c>
      <c r="C21072" s="8" t="s">
        <v>3303</v>
      </c>
      <c r="D21072" s="8" t="n">
        <v>2008</v>
      </c>
      <c r="E21072" s="19" t="n">
        <v>0</v>
      </c>
      <c r="F21072" s="19" t="n">
        <v>28.5</v>
      </c>
    </row>
    <row r="21073" customFormat="false" ht="15" hidden="false" customHeight="false" outlineLevel="0" collapsed="false">
      <c r="A21073" s="8" t="s">
        <v>9469</v>
      </c>
      <c r="B21073" s="8" t="s">
        <v>9470</v>
      </c>
      <c r="C21073" s="8" t="s">
        <v>3304</v>
      </c>
      <c r="D21073" s="8" t="n">
        <v>2008</v>
      </c>
      <c r="E21073" s="19" t="n">
        <v>0</v>
      </c>
      <c r="F21073" s="19" t="n">
        <v>28.6111111111111</v>
      </c>
    </row>
    <row r="21074" customFormat="false" ht="15" hidden="false" customHeight="false" outlineLevel="0" collapsed="false">
      <c r="A21074" s="8" t="s">
        <v>9469</v>
      </c>
      <c r="B21074" s="8" t="s">
        <v>9470</v>
      </c>
      <c r="C21074" s="8" t="s">
        <v>3305</v>
      </c>
      <c r="D21074" s="8" t="n">
        <v>2008</v>
      </c>
      <c r="E21074" s="19" t="n">
        <v>0</v>
      </c>
      <c r="F21074" s="19" t="n">
        <v>29</v>
      </c>
    </row>
    <row r="21075" customFormat="false" ht="15" hidden="false" customHeight="false" outlineLevel="0" collapsed="false">
      <c r="A21075" s="8" t="s">
        <v>9469</v>
      </c>
      <c r="B21075" s="8" t="s">
        <v>9470</v>
      </c>
      <c r="C21075" s="8" t="s">
        <v>3306</v>
      </c>
      <c r="D21075" s="8" t="n">
        <v>2008</v>
      </c>
      <c r="E21075" s="19" t="n">
        <v>0</v>
      </c>
      <c r="F21075" s="19" t="n">
        <v>30</v>
      </c>
    </row>
    <row r="21076" customFormat="false" ht="15" hidden="false" customHeight="false" outlineLevel="0" collapsed="false">
      <c r="A21076" s="8" t="s">
        <v>9469</v>
      </c>
      <c r="B21076" s="8" t="s">
        <v>9470</v>
      </c>
      <c r="C21076" s="8" t="s">
        <v>3307</v>
      </c>
      <c r="D21076" s="8" t="n">
        <v>2008</v>
      </c>
      <c r="E21076" s="19" t="n">
        <v>0</v>
      </c>
      <c r="F21076" s="19" t="n">
        <v>32.1111111111111</v>
      </c>
    </row>
    <row r="21077" customFormat="false" ht="15" hidden="false" customHeight="false" outlineLevel="0" collapsed="false">
      <c r="A21077" s="8" t="s">
        <v>9469</v>
      </c>
      <c r="B21077" s="8" t="s">
        <v>9470</v>
      </c>
      <c r="C21077" s="8" t="s">
        <v>3308</v>
      </c>
      <c r="D21077" s="8" t="n">
        <v>2008</v>
      </c>
      <c r="E21077" s="19" t="n">
        <v>0</v>
      </c>
      <c r="F21077" s="19" t="n">
        <v>33.6111111111111</v>
      </c>
    </row>
    <row r="21078" customFormat="false" ht="15" hidden="false" customHeight="false" outlineLevel="0" collapsed="false">
      <c r="A21078" s="8" t="s">
        <v>9469</v>
      </c>
      <c r="B21078" s="8" t="s">
        <v>9470</v>
      </c>
      <c r="C21078" s="8" t="s">
        <v>3309</v>
      </c>
      <c r="D21078" s="8" t="n">
        <v>2008</v>
      </c>
      <c r="E21078" s="19" t="n">
        <v>0</v>
      </c>
      <c r="F21078" s="19" t="n">
        <v>34.6111111111111</v>
      </c>
    </row>
    <row r="21079" customFormat="false" ht="15" hidden="false" customHeight="false" outlineLevel="0" collapsed="false">
      <c r="A21079" s="8" t="s">
        <v>9469</v>
      </c>
      <c r="B21079" s="8" t="s">
        <v>9470</v>
      </c>
      <c r="C21079" s="8" t="s">
        <v>3310</v>
      </c>
      <c r="D21079" s="8" t="n">
        <v>2008</v>
      </c>
      <c r="E21079" s="19" t="n">
        <v>0</v>
      </c>
      <c r="F21079" s="19" t="n">
        <v>35</v>
      </c>
    </row>
    <row r="21080" customFormat="false" ht="15" hidden="false" customHeight="false" outlineLevel="0" collapsed="false">
      <c r="A21080" s="8" t="s">
        <v>9469</v>
      </c>
      <c r="B21080" s="8" t="s">
        <v>9470</v>
      </c>
      <c r="C21080" s="8" t="s">
        <v>3311</v>
      </c>
      <c r="D21080" s="8" t="n">
        <v>2008</v>
      </c>
      <c r="E21080" s="19" t="n">
        <v>0</v>
      </c>
      <c r="F21080" s="19" t="n">
        <v>34.6111111111111</v>
      </c>
    </row>
    <row r="21081" customFormat="false" ht="15" hidden="false" customHeight="false" outlineLevel="0" collapsed="false">
      <c r="A21081" s="8" t="s">
        <v>9469</v>
      </c>
      <c r="B21081" s="8" t="s">
        <v>9470</v>
      </c>
      <c r="C21081" s="8" t="s">
        <v>3312</v>
      </c>
      <c r="D21081" s="8" t="n">
        <v>2008</v>
      </c>
      <c r="E21081" s="19" t="n">
        <v>0</v>
      </c>
      <c r="F21081" s="19" t="n">
        <v>32.2222222222222</v>
      </c>
    </row>
    <row r="21082" customFormat="false" ht="15" hidden="false" customHeight="false" outlineLevel="0" collapsed="false">
      <c r="A21082" s="8" t="s">
        <v>9469</v>
      </c>
      <c r="B21082" s="8" t="s">
        <v>9470</v>
      </c>
      <c r="C21082" s="8" t="s">
        <v>3313</v>
      </c>
      <c r="D21082" s="8" t="n">
        <v>2008</v>
      </c>
      <c r="E21082" s="19" t="n">
        <v>0</v>
      </c>
      <c r="F21082" s="19" t="n">
        <v>32.6111111111111</v>
      </c>
    </row>
    <row r="21083" customFormat="false" ht="15" hidden="false" customHeight="false" outlineLevel="0" collapsed="false">
      <c r="A21083" s="8" t="s">
        <v>9469</v>
      </c>
      <c r="B21083" s="8" t="s">
        <v>9470</v>
      </c>
      <c r="C21083" s="8" t="s">
        <v>3314</v>
      </c>
      <c r="D21083" s="8" t="n">
        <v>2008</v>
      </c>
      <c r="E21083" s="19" t="n">
        <v>0</v>
      </c>
      <c r="F21083" s="19" t="n">
        <v>34</v>
      </c>
    </row>
    <row r="21084" customFormat="false" ht="15" hidden="false" customHeight="false" outlineLevel="0" collapsed="false">
      <c r="A21084" s="8" t="s">
        <v>9469</v>
      </c>
      <c r="B21084" s="8" t="s">
        <v>9470</v>
      </c>
      <c r="C21084" s="8" t="s">
        <v>3315</v>
      </c>
      <c r="D21084" s="8" t="n">
        <v>2008</v>
      </c>
      <c r="E21084" s="19" t="n">
        <v>0</v>
      </c>
      <c r="F21084" s="19" t="n">
        <v>34</v>
      </c>
    </row>
    <row r="21085" customFormat="false" ht="15" hidden="false" customHeight="false" outlineLevel="0" collapsed="false">
      <c r="A21085" s="8" t="s">
        <v>9469</v>
      </c>
      <c r="B21085" s="8" t="s">
        <v>9470</v>
      </c>
      <c r="C21085" s="8" t="s">
        <v>3316</v>
      </c>
      <c r="D21085" s="8" t="n">
        <v>2008</v>
      </c>
      <c r="E21085" s="19" t="n">
        <v>0</v>
      </c>
      <c r="F21085" s="19" t="n">
        <v>35.3888888888889</v>
      </c>
    </row>
    <row r="21086" customFormat="false" ht="15" hidden="false" customHeight="false" outlineLevel="0" collapsed="false">
      <c r="A21086" s="8" t="s">
        <v>9469</v>
      </c>
      <c r="B21086" s="8" t="s">
        <v>9470</v>
      </c>
      <c r="C21086" s="8" t="s">
        <v>3317</v>
      </c>
      <c r="D21086" s="8" t="n">
        <v>2008</v>
      </c>
      <c r="E21086" s="19" t="n">
        <v>0</v>
      </c>
      <c r="F21086" s="19" t="n">
        <v>34.2777777777778</v>
      </c>
    </row>
    <row r="21087" customFormat="false" ht="15" hidden="false" customHeight="false" outlineLevel="0" collapsed="false">
      <c r="A21087" s="8" t="s">
        <v>9469</v>
      </c>
      <c r="B21087" s="8" t="s">
        <v>9470</v>
      </c>
      <c r="C21087" s="8" t="s">
        <v>3318</v>
      </c>
      <c r="D21087" s="8" t="n">
        <v>2008</v>
      </c>
      <c r="E21087" s="19" t="n">
        <v>0</v>
      </c>
      <c r="F21087" s="19" t="n">
        <v>32.6111111111111</v>
      </c>
    </row>
    <row r="21088" customFormat="false" ht="15" hidden="false" customHeight="false" outlineLevel="0" collapsed="false">
      <c r="A21088" s="8" t="s">
        <v>9469</v>
      </c>
      <c r="B21088" s="8" t="s">
        <v>9470</v>
      </c>
      <c r="C21088" s="8" t="s">
        <v>3319</v>
      </c>
      <c r="D21088" s="8" t="n">
        <v>2008</v>
      </c>
      <c r="E21088" s="19" t="n">
        <v>0</v>
      </c>
      <c r="F21088" s="19" t="n">
        <v>32.7777777777778</v>
      </c>
    </row>
    <row r="21089" customFormat="false" ht="15" hidden="false" customHeight="false" outlineLevel="0" collapsed="false">
      <c r="A21089" s="8" t="s">
        <v>9469</v>
      </c>
      <c r="B21089" s="8" t="s">
        <v>9470</v>
      </c>
      <c r="C21089" s="8" t="s">
        <v>3320</v>
      </c>
      <c r="D21089" s="8" t="n">
        <v>2008</v>
      </c>
      <c r="E21089" s="19" t="n">
        <v>0</v>
      </c>
      <c r="F21089" s="19" t="n">
        <v>33</v>
      </c>
    </row>
    <row r="21090" customFormat="false" ht="15" hidden="false" customHeight="false" outlineLevel="0" collapsed="false">
      <c r="A21090" s="8" t="s">
        <v>9469</v>
      </c>
      <c r="B21090" s="8" t="s">
        <v>9470</v>
      </c>
      <c r="C21090" s="8" t="s">
        <v>3321</v>
      </c>
      <c r="D21090" s="8" t="n">
        <v>2008</v>
      </c>
      <c r="E21090" s="19" t="n">
        <v>0</v>
      </c>
      <c r="F21090" s="19" t="n">
        <v>35.5</v>
      </c>
    </row>
    <row r="21091" customFormat="false" ht="15" hidden="false" customHeight="false" outlineLevel="0" collapsed="false">
      <c r="A21091" s="8" t="s">
        <v>9469</v>
      </c>
      <c r="B21091" s="8" t="s">
        <v>9470</v>
      </c>
      <c r="C21091" s="8" t="s">
        <v>3322</v>
      </c>
      <c r="D21091" s="8" t="n">
        <v>2008</v>
      </c>
      <c r="E21091" s="19" t="n">
        <v>0</v>
      </c>
      <c r="F21091" s="19" t="n">
        <v>37</v>
      </c>
    </row>
    <row r="21092" customFormat="false" ht="15" hidden="false" customHeight="false" outlineLevel="0" collapsed="false">
      <c r="A21092" s="8" t="s">
        <v>9469</v>
      </c>
      <c r="B21092" s="8" t="s">
        <v>9470</v>
      </c>
      <c r="C21092" s="8" t="s">
        <v>3323</v>
      </c>
      <c r="D21092" s="8" t="n">
        <v>2008</v>
      </c>
      <c r="E21092" s="19" t="n">
        <v>0</v>
      </c>
      <c r="F21092" s="19" t="n">
        <v>36.3888888888889</v>
      </c>
    </row>
    <row r="21093" customFormat="false" ht="15" hidden="false" customHeight="false" outlineLevel="0" collapsed="false">
      <c r="A21093" s="8" t="s">
        <v>9469</v>
      </c>
      <c r="B21093" s="8" t="s">
        <v>9470</v>
      </c>
      <c r="C21093" s="8" t="s">
        <v>3324</v>
      </c>
      <c r="D21093" s="8" t="n">
        <v>2008</v>
      </c>
      <c r="E21093" s="19" t="n">
        <v>0</v>
      </c>
      <c r="F21093" s="19" t="n">
        <v>37</v>
      </c>
    </row>
    <row r="21094" customFormat="false" ht="15" hidden="false" customHeight="false" outlineLevel="0" collapsed="false">
      <c r="A21094" s="8" t="s">
        <v>9469</v>
      </c>
      <c r="B21094" s="8" t="s">
        <v>9470</v>
      </c>
      <c r="C21094" s="8" t="s">
        <v>3325</v>
      </c>
      <c r="D21094" s="8" t="n">
        <v>2008</v>
      </c>
      <c r="E21094" s="19" t="n">
        <v>0</v>
      </c>
      <c r="F21094" s="19" t="n">
        <v>37.3888888888889</v>
      </c>
    </row>
    <row r="21095" customFormat="false" ht="15" hidden="false" customHeight="false" outlineLevel="0" collapsed="false">
      <c r="A21095" s="8" t="s">
        <v>9469</v>
      </c>
      <c r="B21095" s="8" t="s">
        <v>9470</v>
      </c>
      <c r="C21095" s="8" t="s">
        <v>3326</v>
      </c>
      <c r="D21095" s="8" t="n">
        <v>2008</v>
      </c>
      <c r="E21095" s="19" t="n">
        <v>0</v>
      </c>
      <c r="F21095" s="19" t="n">
        <v>37</v>
      </c>
    </row>
    <row r="21096" customFormat="false" ht="15" hidden="false" customHeight="false" outlineLevel="0" collapsed="false">
      <c r="A21096" s="8" t="s">
        <v>9469</v>
      </c>
      <c r="B21096" s="8" t="s">
        <v>9470</v>
      </c>
      <c r="C21096" s="8" t="s">
        <v>3327</v>
      </c>
      <c r="D21096" s="8" t="n">
        <v>2008</v>
      </c>
      <c r="E21096" s="19" t="n">
        <v>0</v>
      </c>
      <c r="F21096" s="19" t="n">
        <v>37.6111111111111</v>
      </c>
    </row>
    <row r="21097" customFormat="false" ht="15" hidden="false" customHeight="false" outlineLevel="0" collapsed="false">
      <c r="A21097" s="8" t="s">
        <v>9469</v>
      </c>
      <c r="B21097" s="8" t="s">
        <v>9470</v>
      </c>
      <c r="C21097" s="8" t="s">
        <v>3328</v>
      </c>
      <c r="D21097" s="8" t="n">
        <v>2008</v>
      </c>
      <c r="E21097" s="19" t="n">
        <v>0</v>
      </c>
      <c r="F21097" s="19" t="n">
        <v>38.7222222222222</v>
      </c>
    </row>
    <row r="21098" customFormat="false" ht="15" hidden="false" customHeight="false" outlineLevel="0" collapsed="false">
      <c r="A21098" s="8" t="s">
        <v>9469</v>
      </c>
      <c r="B21098" s="8" t="s">
        <v>9470</v>
      </c>
      <c r="C21098" s="8" t="s">
        <v>3329</v>
      </c>
      <c r="D21098" s="8" t="n">
        <v>2008</v>
      </c>
      <c r="E21098" s="19" t="n">
        <v>0</v>
      </c>
      <c r="F21098" s="19" t="n">
        <v>38.6111111111111</v>
      </c>
    </row>
    <row r="21099" customFormat="false" ht="15" hidden="false" customHeight="false" outlineLevel="0" collapsed="false">
      <c r="A21099" s="8" t="s">
        <v>9469</v>
      </c>
      <c r="B21099" s="8" t="s">
        <v>9470</v>
      </c>
      <c r="C21099" s="8" t="s">
        <v>3330</v>
      </c>
      <c r="D21099" s="8" t="n">
        <v>2008</v>
      </c>
      <c r="E21099" s="19" t="n">
        <v>0</v>
      </c>
      <c r="F21099" s="19" t="n">
        <v>38.1111111111111</v>
      </c>
    </row>
    <row r="21100" customFormat="false" ht="15" hidden="false" customHeight="false" outlineLevel="0" collapsed="false">
      <c r="A21100" s="8" t="s">
        <v>9469</v>
      </c>
      <c r="B21100" s="8" t="s">
        <v>9470</v>
      </c>
      <c r="C21100" s="8" t="s">
        <v>3331</v>
      </c>
      <c r="D21100" s="8" t="n">
        <v>2008</v>
      </c>
      <c r="E21100" s="19" t="n">
        <v>0</v>
      </c>
      <c r="F21100" s="19" t="n">
        <v>37.5</v>
      </c>
    </row>
    <row r="21101" customFormat="false" ht="15" hidden="false" customHeight="false" outlineLevel="0" collapsed="false">
      <c r="A21101" s="8" t="s">
        <v>9469</v>
      </c>
      <c r="B21101" s="8" t="s">
        <v>9470</v>
      </c>
      <c r="C21101" s="8" t="s">
        <v>3332</v>
      </c>
      <c r="D21101" s="8" t="n">
        <v>2008</v>
      </c>
      <c r="E21101" s="19" t="n">
        <v>0</v>
      </c>
      <c r="F21101" s="19" t="n">
        <v>37.6111111111111</v>
      </c>
    </row>
    <row r="21102" customFormat="false" ht="15" hidden="false" customHeight="false" outlineLevel="0" collapsed="false">
      <c r="A21102" s="8" t="s">
        <v>9469</v>
      </c>
      <c r="B21102" s="8" t="s">
        <v>9470</v>
      </c>
      <c r="C21102" s="8" t="s">
        <v>3333</v>
      </c>
      <c r="D21102" s="8" t="n">
        <v>2008</v>
      </c>
      <c r="E21102" s="19" t="n">
        <v>0</v>
      </c>
      <c r="F21102" s="19" t="n">
        <v>37.3888888888889</v>
      </c>
    </row>
    <row r="21103" customFormat="false" ht="15" hidden="false" customHeight="false" outlineLevel="0" collapsed="false">
      <c r="A21103" s="8" t="s">
        <v>9469</v>
      </c>
      <c r="B21103" s="8" t="s">
        <v>9470</v>
      </c>
      <c r="C21103" s="8" t="s">
        <v>3334</v>
      </c>
      <c r="D21103" s="8" t="n">
        <v>2008</v>
      </c>
      <c r="E21103" s="19" t="n">
        <v>0</v>
      </c>
      <c r="F21103" s="19" t="n">
        <v>36</v>
      </c>
    </row>
    <row r="21104" customFormat="false" ht="15" hidden="false" customHeight="false" outlineLevel="0" collapsed="false">
      <c r="A21104" s="8" t="s">
        <v>9469</v>
      </c>
      <c r="B21104" s="8" t="s">
        <v>9470</v>
      </c>
      <c r="C21104" s="8" t="s">
        <v>3335</v>
      </c>
      <c r="D21104" s="8" t="n">
        <v>2008</v>
      </c>
      <c r="E21104" s="19" t="n">
        <v>0</v>
      </c>
      <c r="F21104" s="19" t="n">
        <v>36</v>
      </c>
    </row>
    <row r="21105" customFormat="false" ht="15" hidden="false" customHeight="false" outlineLevel="0" collapsed="false">
      <c r="A21105" s="8" t="s">
        <v>9469</v>
      </c>
      <c r="B21105" s="8" t="s">
        <v>9470</v>
      </c>
      <c r="C21105" s="8" t="s">
        <v>3336</v>
      </c>
      <c r="D21105" s="8" t="n">
        <v>2008</v>
      </c>
      <c r="E21105" s="19" t="n">
        <v>0</v>
      </c>
      <c r="F21105" s="19" t="n">
        <v>37</v>
      </c>
    </row>
    <row r="21106" customFormat="false" ht="15" hidden="false" customHeight="false" outlineLevel="0" collapsed="false">
      <c r="A21106" s="8" t="s">
        <v>9469</v>
      </c>
      <c r="B21106" s="8" t="s">
        <v>9470</v>
      </c>
      <c r="C21106" s="8" t="s">
        <v>3337</v>
      </c>
      <c r="D21106" s="8" t="n">
        <v>2008</v>
      </c>
      <c r="E21106" s="19" t="n">
        <v>0</v>
      </c>
      <c r="F21106" s="19" t="n">
        <v>37.6111111111111</v>
      </c>
    </row>
    <row r="21107" customFormat="false" ht="15" hidden="false" customHeight="false" outlineLevel="0" collapsed="false">
      <c r="A21107" s="8" t="s">
        <v>9469</v>
      </c>
      <c r="B21107" s="8" t="s">
        <v>9470</v>
      </c>
      <c r="C21107" s="8" t="s">
        <v>3338</v>
      </c>
      <c r="D21107" s="8" t="n">
        <v>2008</v>
      </c>
      <c r="E21107" s="19" t="n">
        <v>0</v>
      </c>
      <c r="F21107" s="19" t="n">
        <v>38</v>
      </c>
    </row>
    <row r="21108" customFormat="false" ht="15" hidden="false" customHeight="false" outlineLevel="0" collapsed="false">
      <c r="A21108" s="8" t="s">
        <v>9469</v>
      </c>
      <c r="B21108" s="8" t="s">
        <v>9470</v>
      </c>
      <c r="C21108" s="8" t="s">
        <v>3339</v>
      </c>
      <c r="D21108" s="8" t="n">
        <v>2008</v>
      </c>
      <c r="F21108" s="19" t="n">
        <v>38.6111111111111</v>
      </c>
    </row>
    <row r="21109" customFormat="false" ht="15" hidden="false" customHeight="false" outlineLevel="0" collapsed="false">
      <c r="A21109" s="8" t="s">
        <v>9469</v>
      </c>
      <c r="B21109" s="8" t="s">
        <v>9470</v>
      </c>
      <c r="C21109" s="8" t="s">
        <v>3340</v>
      </c>
      <c r="D21109" s="8" t="n">
        <v>2008</v>
      </c>
      <c r="E21109" s="19" t="n">
        <v>1.016</v>
      </c>
      <c r="F21109" s="19" t="n">
        <v>38</v>
      </c>
    </row>
    <row r="21110" customFormat="false" ht="15" hidden="false" customHeight="false" outlineLevel="0" collapsed="false">
      <c r="A21110" s="8" t="s">
        <v>9469</v>
      </c>
      <c r="B21110" s="8" t="s">
        <v>9470</v>
      </c>
      <c r="C21110" s="8" t="s">
        <v>3341</v>
      </c>
      <c r="D21110" s="8" t="n">
        <v>2008</v>
      </c>
      <c r="E21110" s="19" t="n">
        <v>0</v>
      </c>
      <c r="F21110" s="19" t="n">
        <v>37.6111111111111</v>
      </c>
    </row>
    <row r="21111" customFormat="false" ht="15" hidden="false" customHeight="false" outlineLevel="0" collapsed="false">
      <c r="A21111" s="8" t="s">
        <v>9469</v>
      </c>
      <c r="B21111" s="8" t="s">
        <v>9470</v>
      </c>
      <c r="C21111" s="8" t="s">
        <v>3342</v>
      </c>
      <c r="D21111" s="8" t="n">
        <v>2008</v>
      </c>
      <c r="E21111" s="19" t="n">
        <v>0</v>
      </c>
      <c r="F21111" s="19" t="n">
        <v>37</v>
      </c>
    </row>
    <row r="21112" customFormat="false" ht="15" hidden="false" customHeight="false" outlineLevel="0" collapsed="false">
      <c r="A21112" s="8" t="s">
        <v>9469</v>
      </c>
      <c r="B21112" s="8" t="s">
        <v>9470</v>
      </c>
      <c r="C21112" s="8" t="s">
        <v>3343</v>
      </c>
      <c r="D21112" s="8" t="n">
        <v>2008</v>
      </c>
      <c r="E21112" s="19" t="n">
        <v>0</v>
      </c>
      <c r="F21112" s="19" t="n">
        <v>35.6111111111111</v>
      </c>
    </row>
    <row r="21113" customFormat="false" ht="15" hidden="false" customHeight="false" outlineLevel="0" collapsed="false">
      <c r="A21113" s="8" t="s">
        <v>9469</v>
      </c>
      <c r="B21113" s="8" t="s">
        <v>9470</v>
      </c>
      <c r="C21113" s="8" t="s">
        <v>3344</v>
      </c>
      <c r="D21113" s="8" t="n">
        <v>2008</v>
      </c>
      <c r="E21113" s="19" t="n">
        <v>0.508</v>
      </c>
      <c r="F21113" s="19" t="n">
        <v>25.3888888888889</v>
      </c>
    </row>
    <row r="21114" customFormat="false" ht="15" hidden="false" customHeight="false" outlineLevel="0" collapsed="false">
      <c r="A21114" s="8" t="s">
        <v>9469</v>
      </c>
      <c r="B21114" s="8" t="s">
        <v>9470</v>
      </c>
      <c r="C21114" s="8" t="s">
        <v>3345</v>
      </c>
      <c r="D21114" s="8" t="n">
        <v>2008</v>
      </c>
      <c r="E21114" s="19" t="n">
        <v>0</v>
      </c>
      <c r="F21114" s="19" t="n">
        <v>33</v>
      </c>
    </row>
    <row r="21115" customFormat="false" ht="15" hidden="false" customHeight="false" outlineLevel="0" collapsed="false">
      <c r="A21115" s="8" t="s">
        <v>9469</v>
      </c>
      <c r="B21115" s="8" t="s">
        <v>9470</v>
      </c>
      <c r="C21115" s="8" t="s">
        <v>3346</v>
      </c>
      <c r="D21115" s="8" t="n">
        <v>2008</v>
      </c>
      <c r="E21115" s="19" t="n">
        <v>3.048</v>
      </c>
      <c r="F21115" s="19" t="n">
        <v>35.7777777777778</v>
      </c>
    </row>
    <row r="21116" customFormat="false" ht="15" hidden="false" customHeight="false" outlineLevel="0" collapsed="false">
      <c r="A21116" s="8" t="s">
        <v>9469</v>
      </c>
      <c r="B21116" s="8" t="s">
        <v>9470</v>
      </c>
      <c r="C21116" s="8" t="s">
        <v>3347</v>
      </c>
      <c r="D21116" s="8" t="n">
        <v>2008</v>
      </c>
      <c r="E21116" s="19" t="n">
        <v>0</v>
      </c>
      <c r="F21116" s="19" t="n">
        <v>36.3888888888889</v>
      </c>
    </row>
    <row r="21117" customFormat="false" ht="15" hidden="false" customHeight="false" outlineLevel="0" collapsed="false">
      <c r="A21117" s="8" t="s">
        <v>9469</v>
      </c>
      <c r="B21117" s="8" t="s">
        <v>9470</v>
      </c>
      <c r="C21117" s="8" t="s">
        <v>3348</v>
      </c>
      <c r="D21117" s="8" t="n">
        <v>2008</v>
      </c>
      <c r="E21117" s="19" t="n">
        <v>0</v>
      </c>
      <c r="F21117" s="19" t="n">
        <v>37</v>
      </c>
    </row>
    <row r="21118" customFormat="false" ht="15" hidden="false" customHeight="false" outlineLevel="0" collapsed="false">
      <c r="A21118" s="8" t="s">
        <v>9469</v>
      </c>
      <c r="B21118" s="8" t="s">
        <v>9470</v>
      </c>
      <c r="C21118" s="8" t="s">
        <v>3349</v>
      </c>
      <c r="D21118" s="8" t="n">
        <v>2008</v>
      </c>
      <c r="E21118" s="19" t="n">
        <v>7.874</v>
      </c>
      <c r="F21118" s="19" t="n">
        <v>38.1111111111111</v>
      </c>
    </row>
    <row r="21119" customFormat="false" ht="15" hidden="false" customHeight="false" outlineLevel="0" collapsed="false">
      <c r="A21119" s="8" t="s">
        <v>9469</v>
      </c>
      <c r="B21119" s="8" t="s">
        <v>9470</v>
      </c>
      <c r="C21119" s="8" t="s">
        <v>3350</v>
      </c>
      <c r="D21119" s="8" t="n">
        <v>2008</v>
      </c>
      <c r="E21119" s="19" t="n">
        <v>0</v>
      </c>
      <c r="F21119" s="19" t="n">
        <v>38</v>
      </c>
    </row>
    <row r="21120" customFormat="false" ht="15" hidden="false" customHeight="false" outlineLevel="0" collapsed="false">
      <c r="A21120" s="8" t="s">
        <v>9469</v>
      </c>
      <c r="B21120" s="8" t="s">
        <v>9470</v>
      </c>
      <c r="C21120" s="8" t="s">
        <v>3351</v>
      </c>
      <c r="D21120" s="8" t="n">
        <v>2008</v>
      </c>
      <c r="E21120" s="19" t="n">
        <v>0.508</v>
      </c>
      <c r="F21120" s="19" t="n">
        <v>38.1111111111111</v>
      </c>
    </row>
    <row r="21121" customFormat="false" ht="15" hidden="false" customHeight="false" outlineLevel="0" collapsed="false">
      <c r="A21121" s="8" t="s">
        <v>9469</v>
      </c>
      <c r="B21121" s="8" t="s">
        <v>9470</v>
      </c>
      <c r="C21121" s="8" t="s">
        <v>3352</v>
      </c>
      <c r="D21121" s="8" t="n">
        <v>2008</v>
      </c>
      <c r="E21121" s="19" t="n">
        <v>0</v>
      </c>
      <c r="F21121" s="19" t="n">
        <v>34</v>
      </c>
    </row>
    <row r="21122" customFormat="false" ht="15" hidden="false" customHeight="false" outlineLevel="0" collapsed="false">
      <c r="A21122" s="8" t="s">
        <v>9469</v>
      </c>
      <c r="B21122" s="8" t="s">
        <v>9470</v>
      </c>
      <c r="C21122" s="8" t="s">
        <v>3353</v>
      </c>
      <c r="D21122" s="8" t="n">
        <v>2008</v>
      </c>
      <c r="E21122" s="19" t="n">
        <v>1.016</v>
      </c>
      <c r="F21122" s="19" t="n">
        <v>36.2222222222222</v>
      </c>
    </row>
    <row r="21123" customFormat="false" ht="15" hidden="false" customHeight="false" outlineLevel="0" collapsed="false">
      <c r="A21123" s="8" t="s">
        <v>9469</v>
      </c>
      <c r="B21123" s="8" t="s">
        <v>9470</v>
      </c>
      <c r="C21123" s="8" t="s">
        <v>3354</v>
      </c>
      <c r="D21123" s="8" t="n">
        <v>2008</v>
      </c>
      <c r="E21123" s="19" t="n">
        <v>0</v>
      </c>
      <c r="F21123" s="19" t="n">
        <v>38.2777777777778</v>
      </c>
    </row>
    <row r="21124" customFormat="false" ht="15" hidden="false" customHeight="false" outlineLevel="0" collapsed="false">
      <c r="A21124" s="8" t="s">
        <v>9469</v>
      </c>
      <c r="B21124" s="8" t="s">
        <v>9470</v>
      </c>
      <c r="C21124" s="8" t="s">
        <v>3355</v>
      </c>
      <c r="D21124" s="8" t="n">
        <v>2008</v>
      </c>
      <c r="E21124" s="19" t="n">
        <v>0</v>
      </c>
      <c r="F21124" s="19" t="n">
        <v>38</v>
      </c>
    </row>
    <row r="21125" customFormat="false" ht="15" hidden="false" customHeight="false" outlineLevel="0" collapsed="false">
      <c r="A21125" s="8" t="s">
        <v>9469</v>
      </c>
      <c r="B21125" s="8" t="s">
        <v>9470</v>
      </c>
      <c r="C21125" s="8" t="s">
        <v>3356</v>
      </c>
      <c r="D21125" s="8" t="n">
        <v>2008</v>
      </c>
      <c r="F21125" s="19" t="n">
        <v>36.7777777777778</v>
      </c>
    </row>
    <row r="21126" customFormat="false" ht="15" hidden="false" customHeight="false" outlineLevel="0" collapsed="false">
      <c r="A21126" s="8" t="s">
        <v>9469</v>
      </c>
      <c r="B21126" s="8" t="s">
        <v>9470</v>
      </c>
      <c r="C21126" s="8" t="s">
        <v>3357</v>
      </c>
      <c r="D21126" s="8" t="n">
        <v>2008</v>
      </c>
      <c r="E21126" s="19" t="n">
        <v>2.032</v>
      </c>
      <c r="F21126" s="19" t="n">
        <v>35</v>
      </c>
    </row>
    <row r="21127" customFormat="false" ht="15" hidden="false" customHeight="false" outlineLevel="0" collapsed="false">
      <c r="A21127" s="8" t="s">
        <v>9469</v>
      </c>
      <c r="B21127" s="8" t="s">
        <v>9470</v>
      </c>
      <c r="C21127" s="8" t="s">
        <v>3358</v>
      </c>
      <c r="D21127" s="8" t="n">
        <v>2008</v>
      </c>
      <c r="E21127" s="19" t="n">
        <v>1.016</v>
      </c>
      <c r="F21127" s="19" t="n">
        <v>34.7777777777778</v>
      </c>
    </row>
    <row r="21128" customFormat="false" ht="15" hidden="false" customHeight="false" outlineLevel="0" collapsed="false">
      <c r="A21128" s="8" t="s">
        <v>9469</v>
      </c>
      <c r="B21128" s="8" t="s">
        <v>9470</v>
      </c>
      <c r="C21128" s="8" t="s">
        <v>3359</v>
      </c>
      <c r="D21128" s="8" t="n">
        <v>2008</v>
      </c>
      <c r="E21128" s="19" t="n">
        <v>5.08</v>
      </c>
      <c r="F21128" s="19" t="n">
        <v>36</v>
      </c>
    </row>
    <row r="21129" customFormat="false" ht="15" hidden="false" customHeight="false" outlineLevel="0" collapsed="false">
      <c r="A21129" s="8" t="s">
        <v>9469</v>
      </c>
      <c r="B21129" s="8" t="s">
        <v>9470</v>
      </c>
      <c r="C21129" s="8" t="s">
        <v>3360</v>
      </c>
      <c r="D21129" s="8" t="n">
        <v>2008</v>
      </c>
      <c r="E21129" s="19" t="n">
        <v>0</v>
      </c>
      <c r="F21129" s="19" t="n">
        <v>37.2222222222222</v>
      </c>
    </row>
    <row r="21130" customFormat="false" ht="15" hidden="false" customHeight="false" outlineLevel="0" collapsed="false">
      <c r="A21130" s="8" t="s">
        <v>9469</v>
      </c>
      <c r="B21130" s="8" t="s">
        <v>9470</v>
      </c>
      <c r="C21130" s="8" t="s">
        <v>3361</v>
      </c>
      <c r="D21130" s="8" t="n">
        <v>2008</v>
      </c>
      <c r="E21130" s="19" t="n">
        <v>0</v>
      </c>
      <c r="F21130" s="19" t="n">
        <v>38.6111111111111</v>
      </c>
    </row>
    <row r="21131" customFormat="false" ht="15" hidden="false" customHeight="false" outlineLevel="0" collapsed="false">
      <c r="A21131" s="8" t="s">
        <v>9469</v>
      </c>
      <c r="B21131" s="8" t="s">
        <v>9470</v>
      </c>
      <c r="C21131" s="8" t="s">
        <v>3362</v>
      </c>
      <c r="D21131" s="8" t="n">
        <v>2008</v>
      </c>
      <c r="E21131" s="19" t="n">
        <v>0</v>
      </c>
      <c r="F21131" s="19" t="n">
        <v>41</v>
      </c>
    </row>
    <row r="21132" customFormat="false" ht="15" hidden="false" customHeight="false" outlineLevel="0" collapsed="false">
      <c r="A21132" s="8" t="s">
        <v>9469</v>
      </c>
      <c r="B21132" s="8" t="s">
        <v>9470</v>
      </c>
      <c r="C21132" s="8" t="s">
        <v>3363</v>
      </c>
      <c r="D21132" s="8" t="n">
        <v>2008</v>
      </c>
      <c r="E21132" s="19" t="n">
        <v>0</v>
      </c>
      <c r="F21132" s="19" t="n">
        <v>41.2222222222222</v>
      </c>
    </row>
    <row r="21133" customFormat="false" ht="15" hidden="false" customHeight="false" outlineLevel="0" collapsed="false">
      <c r="A21133" s="8" t="s">
        <v>9469</v>
      </c>
      <c r="B21133" s="8" t="s">
        <v>9470</v>
      </c>
      <c r="C21133" s="8" t="s">
        <v>3364</v>
      </c>
      <c r="D21133" s="8" t="n">
        <v>2008</v>
      </c>
      <c r="E21133" s="19" t="n">
        <v>0</v>
      </c>
      <c r="F21133" s="19" t="n">
        <v>42.2222222222222</v>
      </c>
    </row>
    <row r="21134" customFormat="false" ht="15" hidden="false" customHeight="false" outlineLevel="0" collapsed="false">
      <c r="A21134" s="8" t="s">
        <v>9469</v>
      </c>
      <c r="B21134" s="8" t="s">
        <v>9470</v>
      </c>
      <c r="C21134" s="8" t="s">
        <v>3365</v>
      </c>
      <c r="D21134" s="8" t="n">
        <v>2008</v>
      </c>
      <c r="E21134" s="19" t="n">
        <v>0</v>
      </c>
      <c r="F21134" s="19" t="n">
        <v>42.6111111111111</v>
      </c>
    </row>
    <row r="21135" customFormat="false" ht="15" hidden="false" customHeight="false" outlineLevel="0" collapsed="false">
      <c r="A21135" s="8" t="s">
        <v>9469</v>
      </c>
      <c r="B21135" s="8" t="s">
        <v>9470</v>
      </c>
      <c r="C21135" s="8" t="s">
        <v>3366</v>
      </c>
      <c r="D21135" s="8" t="n">
        <v>2008</v>
      </c>
      <c r="E21135" s="19" t="n">
        <v>0</v>
      </c>
      <c r="F21135" s="19" t="n">
        <v>42</v>
      </c>
    </row>
    <row r="21136" customFormat="false" ht="15" hidden="false" customHeight="false" outlineLevel="0" collapsed="false">
      <c r="A21136" s="8" t="s">
        <v>9469</v>
      </c>
      <c r="B21136" s="8" t="s">
        <v>9470</v>
      </c>
      <c r="C21136" s="8" t="s">
        <v>3367</v>
      </c>
      <c r="D21136" s="8" t="n">
        <v>2008</v>
      </c>
      <c r="E21136" s="19" t="n">
        <v>0</v>
      </c>
      <c r="F21136" s="19" t="n">
        <v>42.7222222222222</v>
      </c>
    </row>
    <row r="21137" customFormat="false" ht="15" hidden="false" customHeight="false" outlineLevel="0" collapsed="false">
      <c r="A21137" s="8" t="s">
        <v>9469</v>
      </c>
      <c r="B21137" s="8" t="s">
        <v>9470</v>
      </c>
      <c r="C21137" s="8" t="s">
        <v>3368</v>
      </c>
      <c r="D21137" s="8" t="n">
        <v>2008</v>
      </c>
      <c r="E21137" s="19" t="n">
        <v>0</v>
      </c>
      <c r="F21137" s="19" t="n">
        <v>42.6111111111111</v>
      </c>
    </row>
    <row r="21138" customFormat="false" ht="15" hidden="false" customHeight="false" outlineLevel="0" collapsed="false">
      <c r="A21138" s="8" t="s">
        <v>9469</v>
      </c>
      <c r="B21138" s="8" t="s">
        <v>9470</v>
      </c>
      <c r="C21138" s="8" t="s">
        <v>3369</v>
      </c>
      <c r="D21138" s="8" t="n">
        <v>2008</v>
      </c>
      <c r="E21138" s="19" t="n">
        <v>0</v>
      </c>
      <c r="F21138" s="19" t="n">
        <v>43</v>
      </c>
    </row>
    <row r="21139" customFormat="false" ht="15" hidden="false" customHeight="false" outlineLevel="0" collapsed="false">
      <c r="A21139" s="8" t="s">
        <v>9469</v>
      </c>
      <c r="B21139" s="8" t="s">
        <v>9470</v>
      </c>
      <c r="C21139" s="8" t="s">
        <v>3370</v>
      </c>
      <c r="D21139" s="8" t="n">
        <v>2008</v>
      </c>
      <c r="E21139" s="19" t="n">
        <v>0</v>
      </c>
      <c r="F21139" s="19" t="n">
        <v>43</v>
      </c>
    </row>
    <row r="21140" customFormat="false" ht="15" hidden="false" customHeight="false" outlineLevel="0" collapsed="false">
      <c r="A21140" s="8" t="s">
        <v>9469</v>
      </c>
      <c r="B21140" s="8" t="s">
        <v>9470</v>
      </c>
      <c r="C21140" s="8" t="s">
        <v>3371</v>
      </c>
      <c r="D21140" s="8" t="n">
        <v>2008</v>
      </c>
      <c r="E21140" s="19" t="n">
        <v>0</v>
      </c>
      <c r="F21140" s="19" t="n">
        <v>42.7222222222222</v>
      </c>
    </row>
    <row r="21141" customFormat="false" ht="15" hidden="false" customHeight="false" outlineLevel="0" collapsed="false">
      <c r="A21141" s="8" t="s">
        <v>9469</v>
      </c>
      <c r="B21141" s="8" t="s">
        <v>9470</v>
      </c>
      <c r="C21141" s="8" t="s">
        <v>3372</v>
      </c>
      <c r="D21141" s="8" t="n">
        <v>2008</v>
      </c>
      <c r="E21141" s="19" t="n">
        <v>0</v>
      </c>
      <c r="F21141" s="19" t="n">
        <v>43.5</v>
      </c>
    </row>
    <row r="21142" customFormat="false" ht="15" hidden="false" customHeight="false" outlineLevel="0" collapsed="false">
      <c r="A21142" s="8" t="s">
        <v>9469</v>
      </c>
      <c r="B21142" s="8" t="s">
        <v>9470</v>
      </c>
      <c r="C21142" s="8" t="s">
        <v>3375</v>
      </c>
      <c r="D21142" s="8" t="n">
        <v>2008</v>
      </c>
      <c r="E21142" s="19" t="n">
        <v>0</v>
      </c>
      <c r="F21142" s="19" t="n">
        <v>44.6111111111111</v>
      </c>
    </row>
    <row r="21143" customFormat="false" ht="15" hidden="false" customHeight="false" outlineLevel="0" collapsed="false">
      <c r="A21143" s="8" t="s">
        <v>9469</v>
      </c>
      <c r="B21143" s="8" t="s">
        <v>9470</v>
      </c>
      <c r="C21143" s="8" t="s">
        <v>3376</v>
      </c>
      <c r="D21143" s="8" t="n">
        <v>2008</v>
      </c>
      <c r="E21143" s="19" t="n">
        <v>0</v>
      </c>
      <c r="F21143" s="19" t="n">
        <v>44.2777777777778</v>
      </c>
    </row>
    <row r="21144" customFormat="false" ht="15" hidden="false" customHeight="false" outlineLevel="0" collapsed="false">
      <c r="A21144" s="8" t="s">
        <v>9469</v>
      </c>
      <c r="B21144" s="8" t="s">
        <v>9470</v>
      </c>
      <c r="C21144" s="8" t="s">
        <v>3378</v>
      </c>
      <c r="D21144" s="8" t="n">
        <v>2008</v>
      </c>
      <c r="E21144" s="19" t="n">
        <v>0</v>
      </c>
      <c r="F21144" s="19" t="n">
        <v>43</v>
      </c>
    </row>
    <row r="21145" customFormat="false" ht="15" hidden="false" customHeight="false" outlineLevel="0" collapsed="false">
      <c r="A21145" s="8" t="s">
        <v>9469</v>
      </c>
      <c r="B21145" s="8" t="s">
        <v>9470</v>
      </c>
      <c r="C21145" s="8" t="s">
        <v>3383</v>
      </c>
      <c r="D21145" s="8" t="n">
        <v>2008</v>
      </c>
      <c r="E21145" s="19" t="n">
        <v>0</v>
      </c>
      <c r="F21145" s="19" t="n">
        <v>45.1111111111111</v>
      </c>
    </row>
    <row r="21146" customFormat="false" ht="15" hidden="false" customHeight="false" outlineLevel="0" collapsed="false">
      <c r="A21146" s="8" t="s">
        <v>9469</v>
      </c>
      <c r="B21146" s="8" t="s">
        <v>9470</v>
      </c>
      <c r="C21146" s="8" t="s">
        <v>3384</v>
      </c>
      <c r="D21146" s="8" t="n">
        <v>2008</v>
      </c>
      <c r="E21146" s="19" t="n">
        <v>0</v>
      </c>
      <c r="F21146" s="19" t="n">
        <v>43.1111111111111</v>
      </c>
    </row>
    <row r="21147" customFormat="false" ht="15" hidden="false" customHeight="false" outlineLevel="0" collapsed="false">
      <c r="A21147" s="8" t="s">
        <v>9469</v>
      </c>
      <c r="B21147" s="8" t="s">
        <v>9470</v>
      </c>
      <c r="C21147" s="8" t="s">
        <v>3385</v>
      </c>
      <c r="D21147" s="8" t="n">
        <v>2008</v>
      </c>
      <c r="E21147" s="19" t="n">
        <v>0</v>
      </c>
      <c r="F21147" s="19" t="n">
        <v>42.5</v>
      </c>
    </row>
    <row r="21148" customFormat="false" ht="15" hidden="false" customHeight="false" outlineLevel="0" collapsed="false">
      <c r="A21148" s="8" t="s">
        <v>9469</v>
      </c>
      <c r="B21148" s="8" t="s">
        <v>9470</v>
      </c>
      <c r="C21148" s="8" t="s">
        <v>3386</v>
      </c>
      <c r="D21148" s="8" t="n">
        <v>2008</v>
      </c>
      <c r="E21148" s="19" t="n">
        <v>1.016</v>
      </c>
      <c r="F21148" s="19" t="n">
        <v>43.2777777777778</v>
      </c>
    </row>
    <row r="21149" customFormat="false" ht="15" hidden="false" customHeight="false" outlineLevel="0" collapsed="false">
      <c r="A21149" s="8" t="s">
        <v>9469</v>
      </c>
      <c r="B21149" s="8" t="s">
        <v>9470</v>
      </c>
      <c r="C21149" s="8" t="s">
        <v>3387</v>
      </c>
      <c r="D21149" s="8" t="n">
        <v>2008</v>
      </c>
      <c r="E21149" s="19" t="n">
        <v>0</v>
      </c>
      <c r="F21149" s="19" t="n">
        <v>43</v>
      </c>
    </row>
    <row r="21150" customFormat="false" ht="15" hidden="false" customHeight="false" outlineLevel="0" collapsed="false">
      <c r="A21150" s="8" t="s">
        <v>9469</v>
      </c>
      <c r="B21150" s="8" t="s">
        <v>9470</v>
      </c>
      <c r="C21150" s="8" t="s">
        <v>3388</v>
      </c>
      <c r="D21150" s="8" t="n">
        <v>2008</v>
      </c>
      <c r="E21150" s="19" t="n">
        <v>0</v>
      </c>
      <c r="F21150" s="19" t="n">
        <v>42.5</v>
      </c>
    </row>
    <row r="21151" customFormat="false" ht="15" hidden="false" customHeight="false" outlineLevel="0" collapsed="false">
      <c r="A21151" s="8" t="s">
        <v>9469</v>
      </c>
      <c r="B21151" s="8" t="s">
        <v>9470</v>
      </c>
      <c r="C21151" s="8" t="s">
        <v>3389</v>
      </c>
      <c r="D21151" s="8" t="n">
        <v>2008</v>
      </c>
      <c r="E21151" s="19" t="n">
        <v>0</v>
      </c>
      <c r="F21151" s="19" t="n">
        <v>42</v>
      </c>
    </row>
    <row r="21152" customFormat="false" ht="15" hidden="false" customHeight="false" outlineLevel="0" collapsed="false">
      <c r="A21152" s="8" t="s">
        <v>9469</v>
      </c>
      <c r="B21152" s="8" t="s">
        <v>9470</v>
      </c>
      <c r="C21152" s="8" t="s">
        <v>3390</v>
      </c>
      <c r="D21152" s="8" t="n">
        <v>2008</v>
      </c>
      <c r="E21152" s="19" t="n">
        <v>0</v>
      </c>
      <c r="F21152" s="19" t="n">
        <v>42.6111111111111</v>
      </c>
    </row>
    <row r="21153" customFormat="false" ht="15" hidden="false" customHeight="false" outlineLevel="0" collapsed="false">
      <c r="A21153" s="8" t="s">
        <v>9469</v>
      </c>
      <c r="B21153" s="8" t="s">
        <v>9470</v>
      </c>
      <c r="C21153" s="8" t="s">
        <v>3391</v>
      </c>
      <c r="D21153" s="8" t="n">
        <v>2008</v>
      </c>
      <c r="E21153" s="19" t="n">
        <v>0</v>
      </c>
      <c r="F21153" s="19" t="n">
        <v>42.5</v>
      </c>
    </row>
    <row r="21154" customFormat="false" ht="15" hidden="false" customHeight="false" outlineLevel="0" collapsed="false">
      <c r="A21154" s="8" t="s">
        <v>9469</v>
      </c>
      <c r="B21154" s="8" t="s">
        <v>9470</v>
      </c>
      <c r="C21154" s="8" t="s">
        <v>3392</v>
      </c>
      <c r="D21154" s="8" t="n">
        <v>2008</v>
      </c>
      <c r="E21154" s="19" t="n">
        <v>0</v>
      </c>
      <c r="F21154" s="19" t="n">
        <v>42.1111111111111</v>
      </c>
    </row>
    <row r="21155" customFormat="false" ht="15" hidden="false" customHeight="false" outlineLevel="0" collapsed="false">
      <c r="A21155" s="8" t="s">
        <v>9469</v>
      </c>
      <c r="B21155" s="8" t="s">
        <v>9470</v>
      </c>
      <c r="C21155" s="8" t="s">
        <v>3393</v>
      </c>
      <c r="D21155" s="8" t="n">
        <v>2008</v>
      </c>
      <c r="E21155" s="19" t="n">
        <v>0</v>
      </c>
      <c r="F21155" s="19" t="n">
        <v>42.7777777777778</v>
      </c>
    </row>
    <row r="21156" customFormat="false" ht="15" hidden="false" customHeight="false" outlineLevel="0" collapsed="false">
      <c r="A21156" s="8" t="s">
        <v>9469</v>
      </c>
      <c r="B21156" s="8" t="s">
        <v>9470</v>
      </c>
      <c r="C21156" s="8" t="s">
        <v>3394</v>
      </c>
      <c r="D21156" s="8" t="n">
        <v>2008</v>
      </c>
      <c r="E21156" s="19" t="n">
        <v>0</v>
      </c>
      <c r="F21156" s="19" t="n">
        <v>42.7777777777778</v>
      </c>
    </row>
    <row r="21157" customFormat="false" ht="15" hidden="false" customHeight="false" outlineLevel="0" collapsed="false">
      <c r="A21157" s="8" t="s">
        <v>9469</v>
      </c>
      <c r="B21157" s="8" t="s">
        <v>9470</v>
      </c>
      <c r="C21157" s="8" t="s">
        <v>3395</v>
      </c>
      <c r="D21157" s="8" t="n">
        <v>2008</v>
      </c>
      <c r="E21157" s="19" t="n">
        <v>0.508</v>
      </c>
      <c r="F21157" s="19" t="n">
        <v>43.7777777777778</v>
      </c>
    </row>
    <row r="21158" customFormat="false" ht="15" hidden="false" customHeight="false" outlineLevel="0" collapsed="false">
      <c r="A21158" s="8" t="s">
        <v>9469</v>
      </c>
      <c r="B21158" s="8" t="s">
        <v>9470</v>
      </c>
      <c r="C21158" s="8" t="s">
        <v>3396</v>
      </c>
      <c r="D21158" s="8" t="n">
        <v>2008</v>
      </c>
      <c r="E21158" s="19" t="n">
        <v>0</v>
      </c>
      <c r="F21158" s="19" t="n">
        <v>44</v>
      </c>
    </row>
    <row r="21159" customFormat="false" ht="15" hidden="false" customHeight="false" outlineLevel="0" collapsed="false">
      <c r="A21159" s="8" t="s">
        <v>9469</v>
      </c>
      <c r="B21159" s="8" t="s">
        <v>9470</v>
      </c>
      <c r="C21159" s="8" t="s">
        <v>3397</v>
      </c>
      <c r="D21159" s="8" t="n">
        <v>2008</v>
      </c>
      <c r="E21159" s="19" t="n">
        <v>0</v>
      </c>
      <c r="F21159" s="19" t="n">
        <v>43.2777777777778</v>
      </c>
    </row>
    <row r="21160" customFormat="false" ht="15" hidden="false" customHeight="false" outlineLevel="0" collapsed="false">
      <c r="A21160" s="8" t="s">
        <v>9469</v>
      </c>
      <c r="B21160" s="8" t="s">
        <v>9470</v>
      </c>
      <c r="C21160" s="8" t="s">
        <v>3398</v>
      </c>
      <c r="D21160" s="8" t="n">
        <v>2008</v>
      </c>
      <c r="E21160" s="19" t="n">
        <v>0</v>
      </c>
      <c r="F21160" s="19" t="n">
        <v>44</v>
      </c>
    </row>
    <row r="21161" customFormat="false" ht="15" hidden="false" customHeight="false" outlineLevel="0" collapsed="false">
      <c r="A21161" s="8" t="s">
        <v>9469</v>
      </c>
      <c r="B21161" s="8" t="s">
        <v>9470</v>
      </c>
      <c r="C21161" s="8" t="s">
        <v>3399</v>
      </c>
      <c r="D21161" s="8" t="n">
        <v>2008</v>
      </c>
      <c r="E21161" s="19" t="n">
        <v>0</v>
      </c>
      <c r="F21161" s="19" t="n">
        <v>42.6111111111111</v>
      </c>
    </row>
    <row r="21162" customFormat="false" ht="15" hidden="false" customHeight="false" outlineLevel="0" collapsed="false">
      <c r="A21162" s="8" t="s">
        <v>9469</v>
      </c>
      <c r="B21162" s="8" t="s">
        <v>9470</v>
      </c>
      <c r="C21162" s="8" t="s">
        <v>3400</v>
      </c>
      <c r="D21162" s="8" t="n">
        <v>2008</v>
      </c>
      <c r="E21162" s="19" t="n">
        <v>0</v>
      </c>
      <c r="F21162" s="19" t="n">
        <v>44</v>
      </c>
    </row>
    <row r="21163" customFormat="false" ht="15" hidden="false" customHeight="false" outlineLevel="0" collapsed="false">
      <c r="A21163" s="8" t="s">
        <v>9469</v>
      </c>
      <c r="B21163" s="8" t="s">
        <v>9470</v>
      </c>
      <c r="C21163" s="8" t="s">
        <v>3401</v>
      </c>
      <c r="D21163" s="8" t="n">
        <v>2008</v>
      </c>
      <c r="E21163" s="19" t="n">
        <v>0</v>
      </c>
      <c r="F21163" s="19" t="n">
        <v>43.7777777777778</v>
      </c>
    </row>
    <row r="21164" customFormat="false" ht="15" hidden="false" customHeight="false" outlineLevel="0" collapsed="false">
      <c r="A21164" s="8" t="s">
        <v>9469</v>
      </c>
      <c r="B21164" s="8" t="s">
        <v>9470</v>
      </c>
      <c r="C21164" s="8" t="s">
        <v>3402</v>
      </c>
      <c r="D21164" s="8" t="n">
        <v>2008</v>
      </c>
      <c r="E21164" s="19" t="n">
        <v>0</v>
      </c>
      <c r="F21164" s="19" t="n">
        <v>43.6111111111111</v>
      </c>
    </row>
    <row r="21165" customFormat="false" ht="15" hidden="false" customHeight="false" outlineLevel="0" collapsed="false">
      <c r="A21165" s="8" t="s">
        <v>9469</v>
      </c>
      <c r="B21165" s="8" t="s">
        <v>9470</v>
      </c>
      <c r="C21165" s="8" t="s">
        <v>3403</v>
      </c>
      <c r="D21165" s="8" t="n">
        <v>2008</v>
      </c>
      <c r="E21165" s="19" t="n">
        <v>0</v>
      </c>
      <c r="F21165" s="19" t="n">
        <v>43.3888888888889</v>
      </c>
    </row>
    <row r="21166" customFormat="false" ht="15" hidden="false" customHeight="false" outlineLevel="0" collapsed="false">
      <c r="A21166" s="8" t="s">
        <v>9469</v>
      </c>
      <c r="B21166" s="8" t="s">
        <v>9470</v>
      </c>
      <c r="C21166" s="8" t="s">
        <v>3404</v>
      </c>
      <c r="D21166" s="8" t="n">
        <v>2008</v>
      </c>
      <c r="E21166" s="19" t="n">
        <v>0</v>
      </c>
      <c r="F21166" s="19" t="n">
        <v>42.2777777777778</v>
      </c>
    </row>
    <row r="21167" customFormat="false" ht="15" hidden="false" customHeight="false" outlineLevel="0" collapsed="false">
      <c r="A21167" s="8" t="s">
        <v>9469</v>
      </c>
      <c r="B21167" s="8" t="s">
        <v>9470</v>
      </c>
      <c r="C21167" s="8" t="s">
        <v>3405</v>
      </c>
      <c r="D21167" s="8" t="n">
        <v>2008</v>
      </c>
      <c r="E21167" s="19" t="n">
        <v>0</v>
      </c>
      <c r="F21167" s="19" t="n">
        <v>44</v>
      </c>
    </row>
    <row r="21168" customFormat="false" ht="15" hidden="false" customHeight="false" outlineLevel="0" collapsed="false">
      <c r="A21168" s="8" t="s">
        <v>9469</v>
      </c>
      <c r="B21168" s="8" t="s">
        <v>9470</v>
      </c>
      <c r="C21168" s="8" t="s">
        <v>3406</v>
      </c>
      <c r="D21168" s="8" t="n">
        <v>2008</v>
      </c>
      <c r="E21168" s="19" t="n">
        <v>13.97</v>
      </c>
      <c r="F21168" s="19" t="n">
        <v>42.2777777777778</v>
      </c>
    </row>
    <row r="21169" customFormat="false" ht="15" hidden="false" customHeight="false" outlineLevel="0" collapsed="false">
      <c r="A21169" s="8" t="s">
        <v>9469</v>
      </c>
      <c r="B21169" s="8" t="s">
        <v>9470</v>
      </c>
      <c r="C21169" s="8" t="s">
        <v>3407</v>
      </c>
      <c r="D21169" s="8" t="n">
        <v>2008</v>
      </c>
      <c r="E21169" s="19" t="n">
        <v>0</v>
      </c>
      <c r="F21169" s="19" t="n">
        <v>41.1111111111111</v>
      </c>
    </row>
    <row r="21170" customFormat="false" ht="15" hidden="false" customHeight="false" outlineLevel="0" collapsed="false">
      <c r="A21170" s="8" t="s">
        <v>9469</v>
      </c>
      <c r="B21170" s="8" t="s">
        <v>9470</v>
      </c>
      <c r="C21170" s="8" t="s">
        <v>3408</v>
      </c>
      <c r="D21170" s="8" t="n">
        <v>2008</v>
      </c>
      <c r="E21170" s="19" t="n">
        <v>0</v>
      </c>
      <c r="F21170" s="19" t="n">
        <v>43.7222222222222</v>
      </c>
    </row>
    <row r="21171" customFormat="false" ht="15" hidden="false" customHeight="false" outlineLevel="0" collapsed="false">
      <c r="A21171" s="8" t="s">
        <v>9469</v>
      </c>
      <c r="B21171" s="8" t="s">
        <v>9470</v>
      </c>
      <c r="C21171" s="8" t="s">
        <v>3409</v>
      </c>
      <c r="D21171" s="8" t="n">
        <v>2008</v>
      </c>
      <c r="E21171" s="19" t="n">
        <v>0</v>
      </c>
      <c r="F21171" s="19" t="n">
        <v>44</v>
      </c>
    </row>
    <row r="21172" customFormat="false" ht="15" hidden="false" customHeight="false" outlineLevel="0" collapsed="false">
      <c r="A21172" s="8" t="s">
        <v>9469</v>
      </c>
      <c r="B21172" s="8" t="s">
        <v>9470</v>
      </c>
      <c r="C21172" s="8" t="s">
        <v>3410</v>
      </c>
      <c r="D21172" s="8" t="n">
        <v>2008</v>
      </c>
      <c r="E21172" s="19" t="n">
        <v>0</v>
      </c>
      <c r="F21172" s="19" t="n">
        <v>44</v>
      </c>
    </row>
    <row r="21173" customFormat="false" ht="15" hidden="false" customHeight="false" outlineLevel="0" collapsed="false">
      <c r="A21173" s="8" t="s">
        <v>9469</v>
      </c>
      <c r="B21173" s="8" t="s">
        <v>9470</v>
      </c>
      <c r="C21173" s="8" t="s">
        <v>3411</v>
      </c>
      <c r="D21173" s="8" t="n">
        <v>2008</v>
      </c>
      <c r="E21173" s="19" t="n">
        <v>0</v>
      </c>
      <c r="F21173" s="19" t="n">
        <v>44</v>
      </c>
    </row>
    <row r="21174" customFormat="false" ht="15" hidden="false" customHeight="false" outlineLevel="0" collapsed="false">
      <c r="A21174" s="8" t="s">
        <v>9469</v>
      </c>
      <c r="B21174" s="8" t="s">
        <v>9470</v>
      </c>
      <c r="C21174" s="8" t="s">
        <v>3412</v>
      </c>
      <c r="D21174" s="8" t="n">
        <v>2008</v>
      </c>
      <c r="E21174" s="19" t="n">
        <v>0</v>
      </c>
      <c r="F21174" s="19" t="n">
        <v>43.2222222222222</v>
      </c>
    </row>
    <row r="21175" customFormat="false" ht="15" hidden="false" customHeight="false" outlineLevel="0" collapsed="false">
      <c r="A21175" s="8" t="s">
        <v>9469</v>
      </c>
      <c r="B21175" s="8" t="s">
        <v>9470</v>
      </c>
      <c r="C21175" s="8" t="s">
        <v>3413</v>
      </c>
      <c r="D21175" s="8" t="n">
        <v>2008</v>
      </c>
      <c r="E21175" s="19" t="n">
        <v>0</v>
      </c>
      <c r="F21175" s="19" t="n">
        <v>43.7222222222222</v>
      </c>
    </row>
    <row r="21176" customFormat="false" ht="15" hidden="false" customHeight="false" outlineLevel="0" collapsed="false">
      <c r="A21176" s="8" t="s">
        <v>9469</v>
      </c>
      <c r="B21176" s="8" t="s">
        <v>9470</v>
      </c>
      <c r="C21176" s="8" t="s">
        <v>3414</v>
      </c>
      <c r="D21176" s="8" t="n">
        <v>2008</v>
      </c>
      <c r="E21176" s="19" t="n">
        <v>0</v>
      </c>
      <c r="F21176" s="19" t="n">
        <v>42.3888888888889</v>
      </c>
    </row>
    <row r="21177" customFormat="false" ht="15" hidden="false" customHeight="false" outlineLevel="0" collapsed="false">
      <c r="A21177" s="8" t="s">
        <v>9469</v>
      </c>
      <c r="B21177" s="8" t="s">
        <v>9470</v>
      </c>
      <c r="C21177" s="8" t="s">
        <v>3415</v>
      </c>
      <c r="D21177" s="8" t="n">
        <v>2008</v>
      </c>
      <c r="E21177" s="19" t="n">
        <v>0</v>
      </c>
      <c r="F21177" s="19" t="n">
        <v>42.5</v>
      </c>
    </row>
    <row r="21178" customFormat="false" ht="15" hidden="false" customHeight="false" outlineLevel="0" collapsed="false">
      <c r="A21178" s="8" t="s">
        <v>9469</v>
      </c>
      <c r="B21178" s="8" t="s">
        <v>9470</v>
      </c>
      <c r="C21178" s="8" t="s">
        <v>3416</v>
      </c>
      <c r="D21178" s="8" t="n">
        <v>2008</v>
      </c>
      <c r="F21178" s="19" t="n">
        <v>43.1111111111111</v>
      </c>
    </row>
    <row r="21179" customFormat="false" ht="15" hidden="false" customHeight="false" outlineLevel="0" collapsed="false">
      <c r="A21179" s="8" t="s">
        <v>9469</v>
      </c>
      <c r="B21179" s="8" t="s">
        <v>9470</v>
      </c>
      <c r="C21179" s="8" t="s">
        <v>3417</v>
      </c>
      <c r="D21179" s="8" t="n">
        <v>2008</v>
      </c>
      <c r="E21179" s="19" t="n">
        <v>4.064</v>
      </c>
      <c r="F21179" s="19" t="n">
        <v>37.7777777777778</v>
      </c>
    </row>
    <row r="21180" customFormat="false" ht="15" hidden="false" customHeight="false" outlineLevel="0" collapsed="false">
      <c r="A21180" s="8" t="s">
        <v>9469</v>
      </c>
      <c r="B21180" s="8" t="s">
        <v>9470</v>
      </c>
      <c r="C21180" s="8" t="s">
        <v>3418</v>
      </c>
      <c r="D21180" s="8" t="n">
        <v>2008</v>
      </c>
      <c r="E21180" s="19" t="n">
        <v>0.254</v>
      </c>
      <c r="F21180" s="19" t="n">
        <v>41.5</v>
      </c>
    </row>
    <row r="21181" customFormat="false" ht="15" hidden="false" customHeight="false" outlineLevel="0" collapsed="false">
      <c r="A21181" s="8" t="s">
        <v>9469</v>
      </c>
      <c r="B21181" s="8" t="s">
        <v>9470</v>
      </c>
      <c r="C21181" s="8" t="s">
        <v>3419</v>
      </c>
      <c r="D21181" s="8" t="n">
        <v>2008</v>
      </c>
      <c r="E21181" s="19" t="n">
        <v>0</v>
      </c>
      <c r="F21181" s="19" t="n">
        <v>37.7777777777778</v>
      </c>
    </row>
    <row r="21182" customFormat="false" ht="15" hidden="false" customHeight="false" outlineLevel="0" collapsed="false">
      <c r="A21182" s="8" t="s">
        <v>9469</v>
      </c>
      <c r="B21182" s="8" t="s">
        <v>9470</v>
      </c>
      <c r="C21182" s="8" t="s">
        <v>3420</v>
      </c>
      <c r="D21182" s="8" t="n">
        <v>2008</v>
      </c>
      <c r="E21182" s="19" t="n">
        <v>2.032</v>
      </c>
      <c r="F21182" s="19" t="n">
        <v>38.7777777777778</v>
      </c>
    </row>
    <row r="21183" customFormat="false" ht="15" hidden="false" customHeight="false" outlineLevel="0" collapsed="false">
      <c r="A21183" s="8" t="s">
        <v>9469</v>
      </c>
      <c r="B21183" s="8" t="s">
        <v>9470</v>
      </c>
      <c r="C21183" s="8" t="s">
        <v>3421</v>
      </c>
      <c r="D21183" s="8" t="n">
        <v>2008</v>
      </c>
      <c r="E21183" s="19" t="n">
        <v>1.016</v>
      </c>
      <c r="F21183" s="19" t="n">
        <v>35.6111111111111</v>
      </c>
    </row>
    <row r="21184" customFormat="false" ht="15" hidden="false" customHeight="false" outlineLevel="0" collapsed="false">
      <c r="A21184" s="8" t="s">
        <v>9469</v>
      </c>
      <c r="B21184" s="8" t="s">
        <v>9470</v>
      </c>
      <c r="C21184" s="8" t="s">
        <v>3422</v>
      </c>
      <c r="D21184" s="8" t="n">
        <v>2008</v>
      </c>
      <c r="E21184" s="19" t="n">
        <v>7.112</v>
      </c>
      <c r="F21184" s="19" t="n">
        <v>38</v>
      </c>
    </row>
    <row r="21185" customFormat="false" ht="15" hidden="false" customHeight="false" outlineLevel="0" collapsed="false">
      <c r="A21185" s="8" t="s">
        <v>9469</v>
      </c>
      <c r="B21185" s="8" t="s">
        <v>9470</v>
      </c>
      <c r="C21185" s="8" t="s">
        <v>3423</v>
      </c>
      <c r="D21185" s="8" t="n">
        <v>2008</v>
      </c>
      <c r="E21185" s="19" t="n">
        <v>14.986</v>
      </c>
      <c r="F21185" s="19" t="n">
        <v>33.2222222222222</v>
      </c>
    </row>
    <row r="21186" customFormat="false" ht="15" hidden="false" customHeight="false" outlineLevel="0" collapsed="false">
      <c r="A21186" s="8" t="s">
        <v>9469</v>
      </c>
      <c r="B21186" s="8" t="s">
        <v>9470</v>
      </c>
      <c r="C21186" s="8" t="s">
        <v>3424</v>
      </c>
      <c r="D21186" s="8" t="n">
        <v>2008</v>
      </c>
      <c r="E21186" s="19" t="n">
        <v>8.89</v>
      </c>
      <c r="F21186" s="19" t="n">
        <v>31.2222222222222</v>
      </c>
    </row>
    <row r="21187" customFormat="false" ht="15" hidden="false" customHeight="false" outlineLevel="0" collapsed="false">
      <c r="A21187" s="8" t="s">
        <v>9469</v>
      </c>
      <c r="B21187" s="8" t="s">
        <v>9470</v>
      </c>
      <c r="C21187" s="8" t="s">
        <v>3425</v>
      </c>
      <c r="D21187" s="8" t="n">
        <v>2008</v>
      </c>
      <c r="E21187" s="19" t="n">
        <v>23.114</v>
      </c>
      <c r="F21187" s="19" t="n">
        <v>34.7222222222222</v>
      </c>
    </row>
    <row r="21188" customFormat="false" ht="15" hidden="false" customHeight="false" outlineLevel="0" collapsed="false">
      <c r="A21188" s="8" t="s">
        <v>9469</v>
      </c>
      <c r="B21188" s="8" t="s">
        <v>9470</v>
      </c>
      <c r="C21188" s="8" t="s">
        <v>3426</v>
      </c>
      <c r="D21188" s="8" t="n">
        <v>2008</v>
      </c>
      <c r="E21188" s="19" t="n">
        <v>71.882</v>
      </c>
      <c r="F21188" s="19" t="n">
        <v>29.5</v>
      </c>
    </row>
    <row r="21189" customFormat="false" ht="15" hidden="false" customHeight="false" outlineLevel="0" collapsed="false">
      <c r="A21189" s="8" t="s">
        <v>9469</v>
      </c>
      <c r="B21189" s="8" t="s">
        <v>9470</v>
      </c>
      <c r="C21189" s="8" t="s">
        <v>3427</v>
      </c>
      <c r="D21189" s="8" t="n">
        <v>2008</v>
      </c>
      <c r="E21189" s="19" t="n">
        <v>0</v>
      </c>
      <c r="F21189" s="19" t="n">
        <v>35.2777777777778</v>
      </c>
    </row>
    <row r="21190" customFormat="false" ht="15" hidden="false" customHeight="false" outlineLevel="0" collapsed="false">
      <c r="A21190" s="8" t="s">
        <v>9469</v>
      </c>
      <c r="B21190" s="8" t="s">
        <v>9470</v>
      </c>
      <c r="C21190" s="8" t="s">
        <v>3428</v>
      </c>
      <c r="D21190" s="8" t="n">
        <v>2008</v>
      </c>
      <c r="E21190" s="19" t="n">
        <v>0</v>
      </c>
      <c r="F21190" s="19" t="n">
        <v>35.2777777777778</v>
      </c>
    </row>
    <row r="21191" customFormat="false" ht="15" hidden="false" customHeight="false" outlineLevel="0" collapsed="false">
      <c r="A21191" s="8" t="s">
        <v>9469</v>
      </c>
      <c r="B21191" s="8" t="s">
        <v>9470</v>
      </c>
      <c r="C21191" s="8" t="s">
        <v>3429</v>
      </c>
      <c r="D21191" s="8" t="n">
        <v>2008</v>
      </c>
      <c r="E21191" s="19" t="n">
        <v>0</v>
      </c>
      <c r="F21191" s="19" t="n">
        <v>34.6111111111111</v>
      </c>
    </row>
    <row r="21192" customFormat="false" ht="15" hidden="false" customHeight="false" outlineLevel="0" collapsed="false">
      <c r="A21192" s="8" t="s">
        <v>9469</v>
      </c>
      <c r="B21192" s="8" t="s">
        <v>9470</v>
      </c>
      <c r="C21192" s="8" t="s">
        <v>3430</v>
      </c>
      <c r="D21192" s="8" t="n">
        <v>2008</v>
      </c>
      <c r="E21192" s="19" t="n">
        <v>0</v>
      </c>
      <c r="F21192" s="19" t="n">
        <v>33.2777777777778</v>
      </c>
    </row>
    <row r="21193" customFormat="false" ht="15" hidden="false" customHeight="false" outlineLevel="0" collapsed="false">
      <c r="A21193" s="8" t="s">
        <v>9469</v>
      </c>
      <c r="B21193" s="8" t="s">
        <v>9470</v>
      </c>
      <c r="C21193" s="8" t="s">
        <v>3431</v>
      </c>
      <c r="D21193" s="8" t="n">
        <v>2008</v>
      </c>
      <c r="E21193" s="19" t="n">
        <v>0</v>
      </c>
      <c r="F21193" s="19" t="n">
        <v>35</v>
      </c>
    </row>
    <row r="21194" customFormat="false" ht="15" hidden="false" customHeight="false" outlineLevel="0" collapsed="false">
      <c r="A21194" s="8" t="s">
        <v>9469</v>
      </c>
      <c r="B21194" s="8" t="s">
        <v>9470</v>
      </c>
      <c r="C21194" s="8" t="s">
        <v>3432</v>
      </c>
      <c r="D21194" s="8" t="n">
        <v>2008</v>
      </c>
      <c r="E21194" s="19" t="n">
        <v>0</v>
      </c>
      <c r="F21194" s="19" t="n">
        <v>34.5</v>
      </c>
    </row>
    <row r="21195" customFormat="false" ht="15" hidden="false" customHeight="false" outlineLevel="0" collapsed="false">
      <c r="A21195" s="8" t="s">
        <v>9469</v>
      </c>
      <c r="B21195" s="8" t="s">
        <v>9470</v>
      </c>
      <c r="C21195" s="8" t="s">
        <v>3433</v>
      </c>
      <c r="D21195" s="8" t="n">
        <v>2008</v>
      </c>
      <c r="E21195" s="19" t="n">
        <v>0</v>
      </c>
      <c r="F21195" s="19" t="n">
        <v>33.5</v>
      </c>
    </row>
    <row r="21196" customFormat="false" ht="15" hidden="false" customHeight="false" outlineLevel="0" collapsed="false">
      <c r="A21196" s="8" t="s">
        <v>9469</v>
      </c>
      <c r="B21196" s="8" t="s">
        <v>9470</v>
      </c>
      <c r="C21196" s="8" t="s">
        <v>3434</v>
      </c>
      <c r="D21196" s="8" t="n">
        <v>2008</v>
      </c>
      <c r="E21196" s="19" t="n">
        <v>0</v>
      </c>
      <c r="F21196" s="19" t="n">
        <v>32.2222222222222</v>
      </c>
    </row>
    <row r="21197" customFormat="false" ht="15" hidden="false" customHeight="false" outlineLevel="0" collapsed="false">
      <c r="A21197" s="8" t="s">
        <v>9469</v>
      </c>
      <c r="B21197" s="8" t="s">
        <v>9470</v>
      </c>
      <c r="C21197" s="8" t="s">
        <v>3435</v>
      </c>
      <c r="D21197" s="8" t="n">
        <v>2008</v>
      </c>
      <c r="E21197" s="19" t="n">
        <v>1.016</v>
      </c>
      <c r="F21197" s="19" t="n">
        <v>33.3888888888889</v>
      </c>
    </row>
    <row r="21198" customFormat="false" ht="15" hidden="false" customHeight="false" outlineLevel="0" collapsed="false">
      <c r="A21198" s="8" t="s">
        <v>9469</v>
      </c>
      <c r="B21198" s="8" t="s">
        <v>9470</v>
      </c>
      <c r="C21198" s="8" t="s">
        <v>3436</v>
      </c>
      <c r="D21198" s="8" t="n">
        <v>2008</v>
      </c>
      <c r="E21198" s="19" t="n">
        <v>30.988</v>
      </c>
      <c r="F21198" s="19" t="n">
        <v>35.5</v>
      </c>
    </row>
    <row r="21199" customFormat="false" ht="15" hidden="false" customHeight="false" outlineLevel="0" collapsed="false">
      <c r="A21199" s="8" t="s">
        <v>9469</v>
      </c>
      <c r="B21199" s="8" t="s">
        <v>9470</v>
      </c>
      <c r="C21199" s="8" t="s">
        <v>3437</v>
      </c>
      <c r="D21199" s="8" t="n">
        <v>2008</v>
      </c>
      <c r="E21199" s="19" t="n">
        <v>0</v>
      </c>
      <c r="F21199" s="19" t="n">
        <v>31.3888888888889</v>
      </c>
    </row>
    <row r="21200" customFormat="false" ht="15" hidden="false" customHeight="false" outlineLevel="0" collapsed="false">
      <c r="A21200" s="8" t="s">
        <v>9469</v>
      </c>
      <c r="B21200" s="8" t="s">
        <v>9470</v>
      </c>
      <c r="C21200" s="8" t="s">
        <v>3438</v>
      </c>
      <c r="D21200" s="8" t="n">
        <v>2008</v>
      </c>
      <c r="E21200" s="19" t="n">
        <v>25.908</v>
      </c>
      <c r="F21200" s="19" t="n">
        <v>30</v>
      </c>
    </row>
    <row r="21201" customFormat="false" ht="15" hidden="false" customHeight="false" outlineLevel="0" collapsed="false">
      <c r="A21201" s="8" t="s">
        <v>9469</v>
      </c>
      <c r="B21201" s="8" t="s">
        <v>9470</v>
      </c>
      <c r="C21201" s="8" t="s">
        <v>3439</v>
      </c>
      <c r="D21201" s="8" t="n">
        <v>2008</v>
      </c>
      <c r="E21201" s="19" t="n">
        <v>1.016</v>
      </c>
      <c r="F21201" s="19" t="n">
        <v>32</v>
      </c>
    </row>
    <row r="21202" customFormat="false" ht="15" hidden="false" customHeight="false" outlineLevel="0" collapsed="false">
      <c r="A21202" s="8" t="s">
        <v>9469</v>
      </c>
      <c r="B21202" s="8" t="s">
        <v>9470</v>
      </c>
      <c r="C21202" s="8" t="s">
        <v>3440</v>
      </c>
      <c r="D21202" s="8" t="n">
        <v>2008</v>
      </c>
      <c r="E21202" s="19" t="n">
        <v>3.048</v>
      </c>
      <c r="F21202" s="19" t="n">
        <v>32</v>
      </c>
    </row>
    <row r="21203" customFormat="false" ht="15" hidden="false" customHeight="false" outlineLevel="0" collapsed="false">
      <c r="A21203" s="8" t="s">
        <v>9469</v>
      </c>
      <c r="B21203" s="8" t="s">
        <v>9470</v>
      </c>
      <c r="C21203" s="8" t="s">
        <v>3441</v>
      </c>
      <c r="D21203" s="8" t="n">
        <v>2008</v>
      </c>
      <c r="E21203" s="19" t="n">
        <v>3.048</v>
      </c>
      <c r="F21203" s="19" t="n">
        <v>28.7777777777778</v>
      </c>
    </row>
    <row r="21204" customFormat="false" ht="15" hidden="false" customHeight="false" outlineLevel="0" collapsed="false">
      <c r="A21204" s="8" t="s">
        <v>9469</v>
      </c>
      <c r="B21204" s="8" t="s">
        <v>9470</v>
      </c>
      <c r="C21204" s="8" t="s">
        <v>3442</v>
      </c>
      <c r="D21204" s="8" t="n">
        <v>2008</v>
      </c>
      <c r="E21204" s="19" t="n">
        <v>7.874</v>
      </c>
      <c r="F21204" s="19" t="n">
        <v>34.2222222222222</v>
      </c>
    </row>
    <row r="21205" customFormat="false" ht="15" hidden="false" customHeight="false" outlineLevel="0" collapsed="false">
      <c r="A21205" s="8" t="s">
        <v>9469</v>
      </c>
      <c r="B21205" s="8" t="s">
        <v>9470</v>
      </c>
      <c r="C21205" s="8" t="s">
        <v>3443</v>
      </c>
      <c r="D21205" s="8" t="n">
        <v>2008</v>
      </c>
      <c r="E21205" s="19" t="n">
        <v>0</v>
      </c>
      <c r="F21205" s="19" t="n">
        <v>34.5</v>
      </c>
    </row>
    <row r="21206" customFormat="false" ht="15" hidden="false" customHeight="false" outlineLevel="0" collapsed="false">
      <c r="A21206" s="8" t="s">
        <v>9469</v>
      </c>
      <c r="B21206" s="8" t="s">
        <v>9470</v>
      </c>
      <c r="C21206" s="8" t="s">
        <v>3444</v>
      </c>
      <c r="D21206" s="8" t="n">
        <v>2008</v>
      </c>
      <c r="E21206" s="19" t="n">
        <v>18.034</v>
      </c>
      <c r="F21206" s="19" t="n">
        <v>30</v>
      </c>
    </row>
    <row r="21207" customFormat="false" ht="15" hidden="false" customHeight="false" outlineLevel="0" collapsed="false">
      <c r="A21207" s="8" t="s">
        <v>9469</v>
      </c>
      <c r="B21207" s="8" t="s">
        <v>9470</v>
      </c>
      <c r="C21207" s="8" t="s">
        <v>3445</v>
      </c>
      <c r="D21207" s="8" t="n">
        <v>2008</v>
      </c>
      <c r="E21207" s="19" t="n">
        <v>0</v>
      </c>
      <c r="F21207" s="19" t="n">
        <v>33.1111111111111</v>
      </c>
    </row>
    <row r="21208" customFormat="false" ht="15" hidden="false" customHeight="false" outlineLevel="0" collapsed="false">
      <c r="A21208" s="8" t="s">
        <v>9469</v>
      </c>
      <c r="B21208" s="8" t="s">
        <v>9470</v>
      </c>
      <c r="C21208" s="8" t="s">
        <v>3446</v>
      </c>
      <c r="D21208" s="8" t="n">
        <v>2008</v>
      </c>
      <c r="E21208" s="19" t="n">
        <v>4.064</v>
      </c>
      <c r="F21208" s="19" t="n">
        <v>32.5</v>
      </c>
    </row>
    <row r="21209" customFormat="false" ht="15" hidden="false" customHeight="false" outlineLevel="0" collapsed="false">
      <c r="A21209" s="8" t="s">
        <v>9469</v>
      </c>
      <c r="B21209" s="8" t="s">
        <v>9470</v>
      </c>
      <c r="C21209" s="8" t="s">
        <v>3447</v>
      </c>
      <c r="D21209" s="8" t="n">
        <v>2008</v>
      </c>
      <c r="E21209" s="19" t="n">
        <v>17.018</v>
      </c>
      <c r="F21209" s="19" t="n">
        <v>31.7222222222222</v>
      </c>
    </row>
    <row r="21210" customFormat="false" ht="15" hidden="false" customHeight="false" outlineLevel="0" collapsed="false">
      <c r="A21210" s="8" t="s">
        <v>9469</v>
      </c>
      <c r="B21210" s="8" t="s">
        <v>9470</v>
      </c>
      <c r="C21210" s="8" t="s">
        <v>3448</v>
      </c>
      <c r="D21210" s="8" t="n">
        <v>2008</v>
      </c>
      <c r="E21210" s="19" t="n">
        <v>0.762</v>
      </c>
      <c r="F21210" s="19" t="n">
        <v>33.3888888888889</v>
      </c>
    </row>
    <row r="21211" customFormat="false" ht="15" hidden="false" customHeight="false" outlineLevel="0" collapsed="false">
      <c r="A21211" s="8" t="s">
        <v>9469</v>
      </c>
      <c r="B21211" s="8" t="s">
        <v>9470</v>
      </c>
      <c r="C21211" s="8" t="s">
        <v>3449</v>
      </c>
      <c r="D21211" s="8" t="n">
        <v>2008</v>
      </c>
      <c r="E21211" s="19" t="n">
        <v>1.016</v>
      </c>
      <c r="F21211" s="19" t="n">
        <v>33</v>
      </c>
    </row>
    <row r="21212" customFormat="false" ht="15" hidden="false" customHeight="false" outlineLevel="0" collapsed="false">
      <c r="A21212" s="8" t="s">
        <v>9469</v>
      </c>
      <c r="B21212" s="8" t="s">
        <v>9470</v>
      </c>
      <c r="C21212" s="8" t="s">
        <v>3450</v>
      </c>
      <c r="D21212" s="8" t="n">
        <v>2008</v>
      </c>
      <c r="E21212" s="19" t="n">
        <v>0</v>
      </c>
      <c r="F21212" s="19" t="n">
        <v>31</v>
      </c>
    </row>
    <row r="21213" customFormat="false" ht="15" hidden="false" customHeight="false" outlineLevel="0" collapsed="false">
      <c r="A21213" s="8" t="s">
        <v>9469</v>
      </c>
      <c r="B21213" s="8" t="s">
        <v>9470</v>
      </c>
      <c r="C21213" s="8" t="s">
        <v>3451</v>
      </c>
      <c r="D21213" s="8" t="n">
        <v>2008</v>
      </c>
      <c r="E21213" s="19" t="n">
        <v>1.016</v>
      </c>
      <c r="F21213" s="19" t="n">
        <v>27</v>
      </c>
    </row>
    <row r="21214" customFormat="false" ht="15" hidden="false" customHeight="false" outlineLevel="0" collapsed="false">
      <c r="A21214" s="8" t="s">
        <v>9469</v>
      </c>
      <c r="B21214" s="8" t="s">
        <v>9470</v>
      </c>
      <c r="C21214" s="8" t="s">
        <v>3452</v>
      </c>
      <c r="D21214" s="8" t="n">
        <v>2008</v>
      </c>
      <c r="E21214" s="19" t="n">
        <v>12.954</v>
      </c>
      <c r="F21214" s="19" t="n">
        <v>30</v>
      </c>
    </row>
    <row r="21215" customFormat="false" ht="15" hidden="false" customHeight="false" outlineLevel="0" collapsed="false">
      <c r="A21215" s="8" t="s">
        <v>9469</v>
      </c>
      <c r="B21215" s="8" t="s">
        <v>9470</v>
      </c>
      <c r="C21215" s="8" t="s">
        <v>3453</v>
      </c>
      <c r="D21215" s="8" t="n">
        <v>2008</v>
      </c>
      <c r="E21215" s="19" t="n">
        <v>23.114</v>
      </c>
      <c r="F21215" s="19" t="n">
        <v>29.2222222222222</v>
      </c>
    </row>
    <row r="21216" customFormat="false" ht="15" hidden="false" customHeight="false" outlineLevel="0" collapsed="false">
      <c r="A21216" s="8" t="s">
        <v>9469</v>
      </c>
      <c r="B21216" s="8" t="s">
        <v>9470</v>
      </c>
      <c r="C21216" s="8" t="s">
        <v>3454</v>
      </c>
      <c r="D21216" s="8" t="n">
        <v>2008</v>
      </c>
      <c r="E21216" s="19" t="n">
        <v>5.08</v>
      </c>
      <c r="F21216" s="19" t="n">
        <v>31.7777777777778</v>
      </c>
    </row>
    <row r="21217" customFormat="false" ht="15" hidden="false" customHeight="false" outlineLevel="0" collapsed="false">
      <c r="A21217" s="8" t="s">
        <v>9469</v>
      </c>
      <c r="B21217" s="8" t="s">
        <v>9470</v>
      </c>
      <c r="C21217" s="8" t="s">
        <v>3455</v>
      </c>
      <c r="D21217" s="8" t="n">
        <v>2008</v>
      </c>
      <c r="E21217" s="19" t="n">
        <v>0</v>
      </c>
      <c r="F21217" s="19" t="n">
        <v>32</v>
      </c>
    </row>
    <row r="21218" customFormat="false" ht="15" hidden="false" customHeight="false" outlineLevel="0" collapsed="false">
      <c r="A21218" s="8" t="s">
        <v>9469</v>
      </c>
      <c r="B21218" s="8" t="s">
        <v>9470</v>
      </c>
      <c r="C21218" s="8" t="s">
        <v>3456</v>
      </c>
      <c r="D21218" s="8" t="n">
        <v>2008</v>
      </c>
      <c r="E21218" s="19" t="n">
        <v>0</v>
      </c>
      <c r="F21218" s="19" t="n">
        <v>34.5</v>
      </c>
    </row>
    <row r="21219" customFormat="false" ht="15" hidden="false" customHeight="false" outlineLevel="0" collapsed="false">
      <c r="A21219" s="8" t="s">
        <v>9469</v>
      </c>
      <c r="B21219" s="8" t="s">
        <v>9470</v>
      </c>
      <c r="C21219" s="8" t="s">
        <v>3457</v>
      </c>
      <c r="D21219" s="8" t="n">
        <v>2008</v>
      </c>
      <c r="E21219" s="19" t="n">
        <v>0</v>
      </c>
      <c r="F21219" s="19" t="n">
        <v>36</v>
      </c>
    </row>
    <row r="21220" customFormat="false" ht="15" hidden="false" customHeight="false" outlineLevel="0" collapsed="false">
      <c r="A21220" s="8" t="s">
        <v>9469</v>
      </c>
      <c r="B21220" s="8" t="s">
        <v>9470</v>
      </c>
      <c r="C21220" s="8" t="s">
        <v>3458</v>
      </c>
      <c r="D21220" s="8" t="n">
        <v>2008</v>
      </c>
      <c r="E21220" s="19" t="n">
        <v>0</v>
      </c>
      <c r="F21220" s="19" t="n">
        <v>35</v>
      </c>
    </row>
    <row r="21221" customFormat="false" ht="15" hidden="false" customHeight="false" outlineLevel="0" collapsed="false">
      <c r="A21221" s="8" t="s">
        <v>9469</v>
      </c>
      <c r="B21221" s="8" t="s">
        <v>9470</v>
      </c>
      <c r="C21221" s="8" t="s">
        <v>3459</v>
      </c>
      <c r="D21221" s="8" t="n">
        <v>2008</v>
      </c>
      <c r="E21221" s="19" t="n">
        <v>0</v>
      </c>
      <c r="F21221" s="19" t="n">
        <v>35</v>
      </c>
    </row>
    <row r="21222" customFormat="false" ht="15" hidden="false" customHeight="false" outlineLevel="0" collapsed="false">
      <c r="A21222" s="8" t="s">
        <v>9469</v>
      </c>
      <c r="B21222" s="8" t="s">
        <v>9470</v>
      </c>
      <c r="C21222" s="8" t="s">
        <v>3460</v>
      </c>
      <c r="D21222" s="8" t="n">
        <v>2008</v>
      </c>
      <c r="E21222" s="19" t="n">
        <v>0</v>
      </c>
      <c r="F21222" s="19" t="n">
        <v>35.5</v>
      </c>
    </row>
    <row r="21223" customFormat="false" ht="15" hidden="false" customHeight="false" outlineLevel="0" collapsed="false">
      <c r="A21223" s="8" t="s">
        <v>9469</v>
      </c>
      <c r="B21223" s="8" t="s">
        <v>9470</v>
      </c>
      <c r="C21223" s="8" t="s">
        <v>3461</v>
      </c>
      <c r="D21223" s="8" t="n">
        <v>2008</v>
      </c>
      <c r="E21223" s="19" t="n">
        <v>1.016</v>
      </c>
      <c r="F21223" s="19" t="n">
        <v>38</v>
      </c>
    </row>
    <row r="21224" customFormat="false" ht="15" hidden="false" customHeight="false" outlineLevel="0" collapsed="false">
      <c r="A21224" s="8" t="s">
        <v>9469</v>
      </c>
      <c r="B21224" s="8" t="s">
        <v>9470</v>
      </c>
      <c r="C21224" s="8" t="s">
        <v>3462</v>
      </c>
      <c r="D21224" s="8" t="n">
        <v>2008</v>
      </c>
      <c r="E21224" s="19" t="n">
        <v>1.016</v>
      </c>
      <c r="F21224" s="19" t="n">
        <v>36</v>
      </c>
    </row>
    <row r="21225" customFormat="false" ht="15" hidden="false" customHeight="false" outlineLevel="0" collapsed="false">
      <c r="A21225" s="8" t="s">
        <v>9469</v>
      </c>
      <c r="B21225" s="8" t="s">
        <v>9470</v>
      </c>
      <c r="C21225" s="8" t="s">
        <v>3463</v>
      </c>
      <c r="D21225" s="8" t="n">
        <v>2008</v>
      </c>
      <c r="E21225" s="19" t="n">
        <v>8.89</v>
      </c>
      <c r="F21225" s="19" t="n">
        <v>33.2222222222222</v>
      </c>
    </row>
    <row r="21226" customFormat="false" ht="15" hidden="false" customHeight="false" outlineLevel="0" collapsed="false">
      <c r="A21226" s="8" t="s">
        <v>9469</v>
      </c>
      <c r="B21226" s="8" t="s">
        <v>9470</v>
      </c>
      <c r="C21226" s="8" t="s">
        <v>3464</v>
      </c>
      <c r="D21226" s="8" t="n">
        <v>2008</v>
      </c>
      <c r="E21226" s="19" t="n">
        <v>3.048</v>
      </c>
      <c r="F21226" s="19" t="n">
        <v>35</v>
      </c>
    </row>
    <row r="21227" customFormat="false" ht="15" hidden="false" customHeight="false" outlineLevel="0" collapsed="false">
      <c r="A21227" s="8" t="s">
        <v>9469</v>
      </c>
      <c r="B21227" s="8" t="s">
        <v>9470</v>
      </c>
      <c r="C21227" s="8" t="s">
        <v>3465</v>
      </c>
      <c r="D21227" s="8" t="n">
        <v>2008</v>
      </c>
      <c r="E21227" s="19" t="n">
        <v>1.016</v>
      </c>
      <c r="F21227" s="19" t="n">
        <v>32.3888888888889</v>
      </c>
    </row>
    <row r="21228" customFormat="false" ht="15" hidden="false" customHeight="false" outlineLevel="0" collapsed="false">
      <c r="A21228" s="8" t="s">
        <v>9469</v>
      </c>
      <c r="B21228" s="8" t="s">
        <v>9470</v>
      </c>
      <c r="C21228" s="8" t="s">
        <v>3466</v>
      </c>
      <c r="D21228" s="8" t="n">
        <v>2008</v>
      </c>
      <c r="E21228" s="19" t="n">
        <v>3.048</v>
      </c>
      <c r="F21228" s="19" t="n">
        <v>34</v>
      </c>
    </row>
    <row r="21229" customFormat="false" ht="15" hidden="false" customHeight="false" outlineLevel="0" collapsed="false">
      <c r="A21229" s="8" t="s">
        <v>9469</v>
      </c>
      <c r="B21229" s="8" t="s">
        <v>9470</v>
      </c>
      <c r="C21229" s="8" t="s">
        <v>3467</v>
      </c>
      <c r="D21229" s="8" t="n">
        <v>2008</v>
      </c>
      <c r="E21229" s="19" t="n">
        <v>37.084</v>
      </c>
      <c r="F21229" s="19" t="n">
        <v>31</v>
      </c>
    </row>
    <row r="21230" customFormat="false" ht="15" hidden="false" customHeight="false" outlineLevel="0" collapsed="false">
      <c r="A21230" s="8" t="s">
        <v>9469</v>
      </c>
      <c r="B21230" s="8" t="s">
        <v>9470</v>
      </c>
      <c r="C21230" s="8" t="s">
        <v>3468</v>
      </c>
      <c r="D21230" s="8" t="n">
        <v>2008</v>
      </c>
      <c r="E21230" s="19" t="n">
        <v>0.508</v>
      </c>
      <c r="F21230" s="19" t="n">
        <v>33.5</v>
      </c>
    </row>
    <row r="21231" customFormat="false" ht="15" hidden="false" customHeight="false" outlineLevel="0" collapsed="false">
      <c r="A21231" s="8" t="s">
        <v>9469</v>
      </c>
      <c r="B21231" s="8" t="s">
        <v>9470</v>
      </c>
      <c r="C21231" s="8" t="s">
        <v>3469</v>
      </c>
      <c r="D21231" s="8" t="n">
        <v>2008</v>
      </c>
      <c r="E21231" s="19" t="n">
        <v>24.892</v>
      </c>
      <c r="F21231" s="19" t="n">
        <v>31.7777777777778</v>
      </c>
    </row>
    <row r="21232" customFormat="false" ht="15" hidden="false" customHeight="false" outlineLevel="0" collapsed="false">
      <c r="A21232" s="8" t="s">
        <v>9469</v>
      </c>
      <c r="B21232" s="8" t="s">
        <v>9470</v>
      </c>
      <c r="C21232" s="8" t="s">
        <v>3470</v>
      </c>
      <c r="D21232" s="8" t="n">
        <v>2008</v>
      </c>
      <c r="E21232" s="19" t="n">
        <v>45.974</v>
      </c>
      <c r="F21232" s="19" t="n">
        <v>29.7222222222222</v>
      </c>
    </row>
    <row r="21233" customFormat="false" ht="15" hidden="false" customHeight="false" outlineLevel="0" collapsed="false">
      <c r="A21233" s="8" t="s">
        <v>9469</v>
      </c>
      <c r="B21233" s="8" t="s">
        <v>9470</v>
      </c>
      <c r="C21233" s="8" t="s">
        <v>3471</v>
      </c>
      <c r="D21233" s="8" t="n">
        <v>2008</v>
      </c>
      <c r="E21233" s="19" t="n">
        <v>38.1</v>
      </c>
      <c r="F21233" s="19" t="n">
        <v>31.3888888888889</v>
      </c>
    </row>
    <row r="21234" customFormat="false" ht="15" hidden="false" customHeight="false" outlineLevel="0" collapsed="false">
      <c r="A21234" s="8" t="s">
        <v>9469</v>
      </c>
      <c r="B21234" s="8" t="s">
        <v>9470</v>
      </c>
      <c r="C21234" s="8" t="s">
        <v>3472</v>
      </c>
      <c r="D21234" s="8" t="n">
        <v>2008</v>
      </c>
      <c r="E21234" s="19" t="n">
        <v>21.082</v>
      </c>
      <c r="F21234" s="19" t="n">
        <v>27</v>
      </c>
    </row>
    <row r="21235" customFormat="false" ht="15" hidden="false" customHeight="false" outlineLevel="0" collapsed="false">
      <c r="A21235" s="8" t="s">
        <v>9469</v>
      </c>
      <c r="B21235" s="8" t="s">
        <v>9470</v>
      </c>
      <c r="C21235" s="8" t="s">
        <v>3473</v>
      </c>
      <c r="D21235" s="8" t="n">
        <v>2008</v>
      </c>
      <c r="E21235" s="19" t="n">
        <v>26.924</v>
      </c>
      <c r="F21235" s="19" t="n">
        <v>29</v>
      </c>
    </row>
    <row r="21236" customFormat="false" ht="15" hidden="false" customHeight="false" outlineLevel="0" collapsed="false">
      <c r="A21236" s="8" t="s">
        <v>9469</v>
      </c>
      <c r="B21236" s="8" t="s">
        <v>9470</v>
      </c>
      <c r="C21236" s="8" t="s">
        <v>3474</v>
      </c>
      <c r="D21236" s="8" t="n">
        <v>2008</v>
      </c>
      <c r="E21236" s="19" t="n">
        <v>7.874</v>
      </c>
      <c r="F21236" s="19" t="n">
        <v>27.6111111111111</v>
      </c>
    </row>
    <row r="21237" customFormat="false" ht="15" hidden="false" customHeight="false" outlineLevel="0" collapsed="false">
      <c r="A21237" s="8" t="s">
        <v>9469</v>
      </c>
      <c r="B21237" s="8" t="s">
        <v>9470</v>
      </c>
      <c r="C21237" s="8" t="s">
        <v>3475</v>
      </c>
      <c r="D21237" s="8" t="n">
        <v>2008</v>
      </c>
      <c r="E21237" s="19" t="n">
        <v>19.05</v>
      </c>
      <c r="F21237" s="19" t="n">
        <v>28</v>
      </c>
    </row>
    <row r="21238" customFormat="false" ht="15" hidden="false" customHeight="false" outlineLevel="0" collapsed="false">
      <c r="A21238" s="8" t="s">
        <v>9469</v>
      </c>
      <c r="B21238" s="8" t="s">
        <v>9470</v>
      </c>
      <c r="C21238" s="8" t="s">
        <v>3476</v>
      </c>
      <c r="D21238" s="8" t="n">
        <v>2008</v>
      </c>
      <c r="E21238" s="19" t="n">
        <v>2.032</v>
      </c>
      <c r="F21238" s="19" t="n">
        <v>32</v>
      </c>
    </row>
    <row r="21239" customFormat="false" ht="15" hidden="false" customHeight="false" outlineLevel="0" collapsed="false">
      <c r="A21239" s="8" t="s">
        <v>9469</v>
      </c>
      <c r="B21239" s="8" t="s">
        <v>9470</v>
      </c>
      <c r="C21239" s="8" t="s">
        <v>3477</v>
      </c>
      <c r="D21239" s="8" t="n">
        <v>2008</v>
      </c>
      <c r="E21239" s="19" t="n">
        <v>4.064</v>
      </c>
      <c r="F21239" s="19" t="n">
        <v>31</v>
      </c>
    </row>
    <row r="21240" customFormat="false" ht="15" hidden="false" customHeight="false" outlineLevel="0" collapsed="false">
      <c r="A21240" s="8" t="s">
        <v>9469</v>
      </c>
      <c r="B21240" s="8" t="s">
        <v>9470</v>
      </c>
      <c r="C21240" s="8" t="s">
        <v>3478</v>
      </c>
      <c r="D21240" s="8" t="n">
        <v>2008</v>
      </c>
      <c r="E21240" s="19" t="n">
        <v>0</v>
      </c>
      <c r="F21240" s="19" t="n">
        <v>32</v>
      </c>
    </row>
    <row r="21241" customFormat="false" ht="15" hidden="false" customHeight="false" outlineLevel="0" collapsed="false">
      <c r="A21241" s="8" t="s">
        <v>9469</v>
      </c>
      <c r="B21241" s="8" t="s">
        <v>9470</v>
      </c>
      <c r="C21241" s="8" t="s">
        <v>3479</v>
      </c>
      <c r="D21241" s="8" t="n">
        <v>2008</v>
      </c>
      <c r="E21241" s="19" t="n">
        <v>21.082</v>
      </c>
      <c r="F21241" s="19" t="n">
        <v>29.7222222222222</v>
      </c>
    </row>
    <row r="21242" customFormat="false" ht="15" hidden="false" customHeight="false" outlineLevel="0" collapsed="false">
      <c r="A21242" s="8" t="s">
        <v>9469</v>
      </c>
      <c r="B21242" s="8" t="s">
        <v>9470</v>
      </c>
      <c r="C21242" s="8" t="s">
        <v>3480</v>
      </c>
      <c r="D21242" s="8" t="n">
        <v>2008</v>
      </c>
      <c r="E21242" s="19" t="n">
        <v>46.99</v>
      </c>
      <c r="F21242" s="19" t="n">
        <v>29.2777777777778</v>
      </c>
    </row>
    <row r="21243" customFormat="false" ht="15" hidden="false" customHeight="false" outlineLevel="0" collapsed="false">
      <c r="A21243" s="8" t="s">
        <v>9469</v>
      </c>
      <c r="B21243" s="8" t="s">
        <v>9470</v>
      </c>
      <c r="C21243" s="8" t="s">
        <v>3481</v>
      </c>
      <c r="D21243" s="8" t="n">
        <v>2008</v>
      </c>
      <c r="E21243" s="19" t="n">
        <v>4.064</v>
      </c>
      <c r="F21243" s="19" t="n">
        <v>29</v>
      </c>
    </row>
    <row r="21244" customFormat="false" ht="15" hidden="false" customHeight="false" outlineLevel="0" collapsed="false">
      <c r="A21244" s="8" t="s">
        <v>9469</v>
      </c>
      <c r="B21244" s="8" t="s">
        <v>9470</v>
      </c>
      <c r="C21244" s="8" t="s">
        <v>3482</v>
      </c>
      <c r="D21244" s="8" t="n">
        <v>2008</v>
      </c>
      <c r="E21244" s="19" t="n">
        <v>1.016</v>
      </c>
      <c r="F21244" s="19" t="n">
        <v>29.7777777777778</v>
      </c>
    </row>
    <row r="21245" customFormat="false" ht="15" hidden="false" customHeight="false" outlineLevel="0" collapsed="false">
      <c r="A21245" s="8" t="s">
        <v>9469</v>
      </c>
      <c r="B21245" s="8" t="s">
        <v>9470</v>
      </c>
      <c r="C21245" s="8" t="s">
        <v>3483</v>
      </c>
      <c r="D21245" s="8" t="n">
        <v>2008</v>
      </c>
      <c r="E21245" s="19" t="n">
        <v>5.08</v>
      </c>
      <c r="F21245" s="19" t="n">
        <v>31.5</v>
      </c>
    </row>
    <row r="21246" customFormat="false" ht="15" hidden="false" customHeight="false" outlineLevel="0" collapsed="false">
      <c r="A21246" s="8" t="s">
        <v>9469</v>
      </c>
      <c r="B21246" s="8" t="s">
        <v>9470</v>
      </c>
      <c r="C21246" s="8" t="s">
        <v>3484</v>
      </c>
      <c r="D21246" s="8" t="n">
        <v>2008</v>
      </c>
      <c r="E21246" s="19" t="n">
        <v>9.906</v>
      </c>
      <c r="F21246" s="19" t="n">
        <v>27</v>
      </c>
    </row>
    <row r="21247" customFormat="false" ht="15" hidden="false" customHeight="false" outlineLevel="0" collapsed="false">
      <c r="A21247" s="8" t="s">
        <v>9469</v>
      </c>
      <c r="B21247" s="8" t="s">
        <v>9470</v>
      </c>
      <c r="C21247" s="8" t="s">
        <v>3485</v>
      </c>
      <c r="D21247" s="8" t="n">
        <v>2008</v>
      </c>
      <c r="E21247" s="19" t="n">
        <v>19.05</v>
      </c>
      <c r="F21247" s="19" t="n">
        <v>28.3888888888889</v>
      </c>
    </row>
    <row r="21248" customFormat="false" ht="15" hidden="false" customHeight="false" outlineLevel="0" collapsed="false">
      <c r="A21248" s="8" t="s">
        <v>9469</v>
      </c>
      <c r="B21248" s="8" t="s">
        <v>9470</v>
      </c>
      <c r="C21248" s="8" t="s">
        <v>3486</v>
      </c>
      <c r="D21248" s="8" t="n">
        <v>2008</v>
      </c>
      <c r="E21248" s="19" t="n">
        <v>8.89</v>
      </c>
      <c r="F21248" s="19" t="n">
        <v>30.5</v>
      </c>
    </row>
    <row r="21249" customFormat="false" ht="15" hidden="false" customHeight="false" outlineLevel="0" collapsed="false">
      <c r="A21249" s="8" t="s">
        <v>9469</v>
      </c>
      <c r="B21249" s="8" t="s">
        <v>9470</v>
      </c>
      <c r="C21249" s="8" t="s">
        <v>3487</v>
      </c>
      <c r="D21249" s="8" t="n">
        <v>2008</v>
      </c>
      <c r="E21249" s="19" t="n">
        <v>16.002</v>
      </c>
      <c r="F21249" s="19" t="n">
        <v>31.6111111111111</v>
      </c>
    </row>
    <row r="21250" customFormat="false" ht="15" hidden="false" customHeight="false" outlineLevel="0" collapsed="false">
      <c r="A21250" s="8" t="s">
        <v>9469</v>
      </c>
      <c r="B21250" s="8" t="s">
        <v>9470</v>
      </c>
      <c r="C21250" s="8" t="s">
        <v>3488</v>
      </c>
      <c r="D21250" s="8" t="n">
        <v>2008</v>
      </c>
      <c r="E21250" s="19" t="n">
        <v>21.082</v>
      </c>
      <c r="F21250" s="19" t="n">
        <v>32</v>
      </c>
    </row>
    <row r="21251" customFormat="false" ht="15" hidden="false" customHeight="false" outlineLevel="0" collapsed="false">
      <c r="A21251" s="8" t="s">
        <v>9469</v>
      </c>
      <c r="B21251" s="8" t="s">
        <v>9470</v>
      </c>
      <c r="C21251" s="8" t="s">
        <v>3489</v>
      </c>
      <c r="D21251" s="8" t="n">
        <v>2008</v>
      </c>
      <c r="E21251" s="19" t="n">
        <v>0</v>
      </c>
      <c r="F21251" s="19" t="n">
        <v>31</v>
      </c>
    </row>
    <row r="21252" customFormat="false" ht="15" hidden="false" customHeight="false" outlineLevel="0" collapsed="false">
      <c r="A21252" s="8" t="s">
        <v>9469</v>
      </c>
      <c r="B21252" s="8" t="s">
        <v>9470</v>
      </c>
      <c r="C21252" s="8" t="s">
        <v>3490</v>
      </c>
      <c r="D21252" s="8" t="n">
        <v>2008</v>
      </c>
      <c r="E21252" s="19" t="n">
        <v>8.89</v>
      </c>
      <c r="F21252" s="19" t="n">
        <v>32.7777777777778</v>
      </c>
    </row>
    <row r="21253" customFormat="false" ht="15" hidden="false" customHeight="false" outlineLevel="0" collapsed="false">
      <c r="A21253" s="8" t="s">
        <v>9469</v>
      </c>
      <c r="B21253" s="8" t="s">
        <v>9470</v>
      </c>
      <c r="C21253" s="8" t="s">
        <v>3491</v>
      </c>
      <c r="D21253" s="8" t="n">
        <v>2008</v>
      </c>
      <c r="E21253" s="19" t="n">
        <v>0</v>
      </c>
      <c r="F21253" s="19" t="n">
        <v>32.6111111111111</v>
      </c>
    </row>
    <row r="21254" customFormat="false" ht="15" hidden="false" customHeight="false" outlineLevel="0" collapsed="false">
      <c r="A21254" s="8" t="s">
        <v>9469</v>
      </c>
      <c r="B21254" s="8" t="s">
        <v>9470</v>
      </c>
      <c r="C21254" s="8" t="s">
        <v>3492</v>
      </c>
      <c r="D21254" s="8" t="n">
        <v>2008</v>
      </c>
      <c r="E21254" s="19" t="n">
        <v>2.032</v>
      </c>
      <c r="F21254" s="19" t="n">
        <v>33</v>
      </c>
    </row>
    <row r="21255" customFormat="false" ht="15" hidden="false" customHeight="false" outlineLevel="0" collapsed="false">
      <c r="A21255" s="8" t="s">
        <v>9469</v>
      </c>
      <c r="B21255" s="8" t="s">
        <v>9470</v>
      </c>
      <c r="C21255" s="8" t="s">
        <v>3493</v>
      </c>
      <c r="D21255" s="8" t="n">
        <v>2008</v>
      </c>
      <c r="E21255" s="19" t="n">
        <v>0</v>
      </c>
      <c r="F21255" s="19" t="n">
        <v>31</v>
      </c>
    </row>
    <row r="21256" customFormat="false" ht="15" hidden="false" customHeight="false" outlineLevel="0" collapsed="false">
      <c r="A21256" s="8" t="s">
        <v>9469</v>
      </c>
      <c r="B21256" s="8" t="s">
        <v>9470</v>
      </c>
      <c r="C21256" s="8" t="s">
        <v>3494</v>
      </c>
      <c r="D21256" s="8" t="n">
        <v>2008</v>
      </c>
      <c r="E21256" s="19" t="n">
        <v>0</v>
      </c>
      <c r="F21256" s="19" t="n">
        <v>32</v>
      </c>
    </row>
    <row r="21257" customFormat="false" ht="15" hidden="false" customHeight="false" outlineLevel="0" collapsed="false">
      <c r="A21257" s="8" t="s">
        <v>9469</v>
      </c>
      <c r="B21257" s="8" t="s">
        <v>9470</v>
      </c>
      <c r="C21257" s="8" t="s">
        <v>3495</v>
      </c>
      <c r="D21257" s="8" t="n">
        <v>2008</v>
      </c>
      <c r="E21257" s="19" t="n">
        <v>0</v>
      </c>
      <c r="F21257" s="19" t="n">
        <v>32.3888888888889</v>
      </c>
    </row>
    <row r="21258" customFormat="false" ht="15" hidden="false" customHeight="false" outlineLevel="0" collapsed="false">
      <c r="A21258" s="8" t="s">
        <v>9469</v>
      </c>
      <c r="B21258" s="8" t="s">
        <v>9470</v>
      </c>
      <c r="C21258" s="8" t="s">
        <v>3496</v>
      </c>
      <c r="D21258" s="8" t="n">
        <v>2008</v>
      </c>
      <c r="E21258" s="19" t="n">
        <v>0</v>
      </c>
      <c r="F21258" s="19" t="n">
        <v>33</v>
      </c>
    </row>
    <row r="21259" customFormat="false" ht="15" hidden="false" customHeight="false" outlineLevel="0" collapsed="false">
      <c r="A21259" s="8" t="s">
        <v>9469</v>
      </c>
      <c r="B21259" s="8" t="s">
        <v>9470</v>
      </c>
      <c r="C21259" s="8" t="s">
        <v>3497</v>
      </c>
      <c r="D21259" s="8" t="n">
        <v>2008</v>
      </c>
      <c r="E21259" s="19" t="n">
        <v>0</v>
      </c>
      <c r="F21259" s="19" t="n">
        <v>33.2777777777778</v>
      </c>
    </row>
    <row r="21260" customFormat="false" ht="15" hidden="false" customHeight="false" outlineLevel="0" collapsed="false">
      <c r="A21260" s="8" t="s">
        <v>9469</v>
      </c>
      <c r="B21260" s="8" t="s">
        <v>9470</v>
      </c>
      <c r="C21260" s="8" t="s">
        <v>3498</v>
      </c>
      <c r="D21260" s="8" t="n">
        <v>2008</v>
      </c>
      <c r="F21260" s="19" t="n">
        <v>35</v>
      </c>
    </row>
    <row r="21261" customFormat="false" ht="15" hidden="false" customHeight="false" outlineLevel="0" collapsed="false">
      <c r="A21261" s="8" t="s">
        <v>9469</v>
      </c>
      <c r="B21261" s="8" t="s">
        <v>9470</v>
      </c>
      <c r="C21261" s="8" t="s">
        <v>3499</v>
      </c>
      <c r="D21261" s="8" t="n">
        <v>2008</v>
      </c>
      <c r="E21261" s="19" t="n">
        <v>0</v>
      </c>
      <c r="F21261" s="19" t="n">
        <v>32.1111111111111</v>
      </c>
    </row>
    <row r="21262" customFormat="false" ht="15" hidden="false" customHeight="false" outlineLevel="0" collapsed="false">
      <c r="A21262" s="8" t="s">
        <v>9469</v>
      </c>
      <c r="B21262" s="8" t="s">
        <v>9470</v>
      </c>
      <c r="C21262" s="8" t="s">
        <v>3500</v>
      </c>
      <c r="D21262" s="8" t="n">
        <v>2008</v>
      </c>
      <c r="E21262" s="19" t="n">
        <v>2.032</v>
      </c>
      <c r="F21262" s="19" t="n">
        <v>31.7222222222222</v>
      </c>
    </row>
    <row r="21263" customFormat="false" ht="15" hidden="false" customHeight="false" outlineLevel="0" collapsed="false">
      <c r="A21263" s="8" t="s">
        <v>9469</v>
      </c>
      <c r="B21263" s="8" t="s">
        <v>9470</v>
      </c>
      <c r="C21263" s="8" t="s">
        <v>3501</v>
      </c>
      <c r="D21263" s="8" t="n">
        <v>2008</v>
      </c>
      <c r="E21263" s="19" t="n">
        <v>0</v>
      </c>
      <c r="F21263" s="19" t="n">
        <v>33</v>
      </c>
    </row>
    <row r="21264" customFormat="false" ht="15" hidden="false" customHeight="false" outlineLevel="0" collapsed="false">
      <c r="A21264" s="8" t="s">
        <v>9469</v>
      </c>
      <c r="B21264" s="8" t="s">
        <v>9470</v>
      </c>
      <c r="C21264" s="8" t="s">
        <v>3502</v>
      </c>
      <c r="D21264" s="8" t="n">
        <v>2008</v>
      </c>
      <c r="E21264" s="19" t="n">
        <v>4.064</v>
      </c>
      <c r="F21264" s="19" t="n">
        <v>33</v>
      </c>
    </row>
    <row r="21265" customFormat="false" ht="15" hidden="false" customHeight="false" outlineLevel="0" collapsed="false">
      <c r="A21265" s="8" t="s">
        <v>9469</v>
      </c>
      <c r="B21265" s="8" t="s">
        <v>9470</v>
      </c>
      <c r="C21265" s="8" t="s">
        <v>3503</v>
      </c>
      <c r="D21265" s="8" t="n">
        <v>2008</v>
      </c>
      <c r="E21265" s="19" t="n">
        <v>0</v>
      </c>
      <c r="F21265" s="19" t="n">
        <v>34.2222222222222</v>
      </c>
    </row>
    <row r="21266" customFormat="false" ht="15" hidden="false" customHeight="false" outlineLevel="0" collapsed="false">
      <c r="A21266" s="8" t="s">
        <v>9469</v>
      </c>
      <c r="B21266" s="8" t="s">
        <v>9470</v>
      </c>
      <c r="C21266" s="8" t="s">
        <v>3504</v>
      </c>
      <c r="D21266" s="8" t="n">
        <v>2008</v>
      </c>
      <c r="E21266" s="19" t="n">
        <v>1.016</v>
      </c>
      <c r="F21266" s="19" t="n">
        <v>31.2777777777778</v>
      </c>
    </row>
    <row r="21267" customFormat="false" ht="15" hidden="false" customHeight="false" outlineLevel="0" collapsed="false">
      <c r="A21267" s="8" t="s">
        <v>9469</v>
      </c>
      <c r="B21267" s="8" t="s">
        <v>9470</v>
      </c>
      <c r="C21267" s="8" t="s">
        <v>3505</v>
      </c>
      <c r="D21267" s="8" t="n">
        <v>2008</v>
      </c>
      <c r="E21267" s="19" t="n">
        <v>0</v>
      </c>
      <c r="F21267" s="19" t="n">
        <v>31.7777777777778</v>
      </c>
    </row>
    <row r="21268" customFormat="false" ht="15" hidden="false" customHeight="false" outlineLevel="0" collapsed="false">
      <c r="A21268" s="8" t="s">
        <v>9469</v>
      </c>
      <c r="B21268" s="8" t="s">
        <v>9470</v>
      </c>
      <c r="C21268" s="8" t="s">
        <v>3506</v>
      </c>
      <c r="D21268" s="8" t="n">
        <v>2008</v>
      </c>
      <c r="E21268" s="19" t="n">
        <v>0.254</v>
      </c>
      <c r="F21268" s="19" t="n">
        <v>33</v>
      </c>
    </row>
    <row r="21269" customFormat="false" ht="15" hidden="false" customHeight="false" outlineLevel="0" collapsed="false">
      <c r="A21269" s="8" t="s">
        <v>9469</v>
      </c>
      <c r="B21269" s="8" t="s">
        <v>9470</v>
      </c>
      <c r="C21269" s="8" t="s">
        <v>3507</v>
      </c>
      <c r="D21269" s="8" t="n">
        <v>2008</v>
      </c>
      <c r="E21269" s="19" t="n">
        <v>1.016</v>
      </c>
      <c r="F21269" s="19" t="n">
        <v>33.6111111111111</v>
      </c>
    </row>
    <row r="21270" customFormat="false" ht="15" hidden="false" customHeight="false" outlineLevel="0" collapsed="false">
      <c r="A21270" s="8" t="s">
        <v>9469</v>
      </c>
      <c r="B21270" s="8" t="s">
        <v>9470</v>
      </c>
      <c r="C21270" s="8" t="s">
        <v>3508</v>
      </c>
      <c r="D21270" s="8" t="n">
        <v>2008</v>
      </c>
      <c r="E21270" s="19" t="n">
        <v>0.254</v>
      </c>
      <c r="F21270" s="19" t="n">
        <v>33.1111111111111</v>
      </c>
    </row>
    <row r="21271" customFormat="false" ht="15" hidden="false" customHeight="false" outlineLevel="0" collapsed="false">
      <c r="A21271" s="8" t="s">
        <v>9469</v>
      </c>
      <c r="B21271" s="8" t="s">
        <v>9470</v>
      </c>
      <c r="C21271" s="8" t="s">
        <v>3509</v>
      </c>
      <c r="D21271" s="8" t="n">
        <v>2008</v>
      </c>
      <c r="E21271" s="19" t="n">
        <v>7.874</v>
      </c>
      <c r="F21271" s="19" t="n">
        <v>32.7222222222222</v>
      </c>
    </row>
    <row r="21272" customFormat="false" ht="15" hidden="false" customHeight="false" outlineLevel="0" collapsed="false">
      <c r="A21272" s="8" t="s">
        <v>9469</v>
      </c>
      <c r="B21272" s="8" t="s">
        <v>9470</v>
      </c>
      <c r="C21272" s="8" t="s">
        <v>3510</v>
      </c>
      <c r="D21272" s="8" t="n">
        <v>2008</v>
      </c>
      <c r="E21272" s="19" t="n">
        <v>0</v>
      </c>
      <c r="F21272" s="19" t="n">
        <v>33.5</v>
      </c>
    </row>
    <row r="21273" customFormat="false" ht="15" hidden="false" customHeight="false" outlineLevel="0" collapsed="false">
      <c r="A21273" s="8" t="s">
        <v>9469</v>
      </c>
      <c r="B21273" s="8" t="s">
        <v>9470</v>
      </c>
      <c r="C21273" s="8" t="s">
        <v>3511</v>
      </c>
      <c r="D21273" s="8" t="n">
        <v>2008</v>
      </c>
      <c r="E21273" s="19" t="n">
        <v>85.09</v>
      </c>
      <c r="F21273" s="19" t="n">
        <v>31.5</v>
      </c>
    </row>
    <row r="21274" customFormat="false" ht="15" hidden="false" customHeight="false" outlineLevel="0" collapsed="false">
      <c r="A21274" s="8" t="s">
        <v>9469</v>
      </c>
      <c r="B21274" s="8" t="s">
        <v>9470</v>
      </c>
      <c r="C21274" s="8" t="s">
        <v>3512</v>
      </c>
      <c r="D21274" s="8" t="n">
        <v>2008</v>
      </c>
      <c r="E21274" s="19" t="n">
        <v>0</v>
      </c>
      <c r="F21274" s="19" t="n">
        <v>32.2222222222222</v>
      </c>
    </row>
    <row r="21275" customFormat="false" ht="15" hidden="false" customHeight="false" outlineLevel="0" collapsed="false">
      <c r="A21275" s="8" t="s">
        <v>9469</v>
      </c>
      <c r="B21275" s="8" t="s">
        <v>9470</v>
      </c>
      <c r="C21275" s="8" t="s">
        <v>3513</v>
      </c>
      <c r="D21275" s="8" t="n">
        <v>2008</v>
      </c>
      <c r="E21275" s="19" t="n">
        <v>0.254</v>
      </c>
      <c r="F21275" s="19" t="n">
        <v>33.5</v>
      </c>
    </row>
    <row r="21276" customFormat="false" ht="15" hidden="false" customHeight="false" outlineLevel="0" collapsed="false">
      <c r="A21276" s="8" t="s">
        <v>9469</v>
      </c>
      <c r="B21276" s="8" t="s">
        <v>9470</v>
      </c>
      <c r="C21276" s="8" t="s">
        <v>3514</v>
      </c>
      <c r="D21276" s="8" t="n">
        <v>2008</v>
      </c>
      <c r="E21276" s="19" t="n">
        <v>7.112</v>
      </c>
      <c r="F21276" s="19" t="n">
        <v>31.1111111111111</v>
      </c>
    </row>
    <row r="21277" customFormat="false" ht="15" hidden="false" customHeight="false" outlineLevel="0" collapsed="false">
      <c r="A21277" s="8" t="s">
        <v>9469</v>
      </c>
      <c r="B21277" s="8" t="s">
        <v>9470</v>
      </c>
      <c r="C21277" s="8" t="s">
        <v>3515</v>
      </c>
      <c r="D21277" s="8" t="n">
        <v>2008</v>
      </c>
      <c r="E21277" s="19" t="n">
        <v>41.91</v>
      </c>
      <c r="F21277" s="19" t="n">
        <v>32.6111111111111</v>
      </c>
    </row>
    <row r="21278" customFormat="false" ht="15" hidden="false" customHeight="false" outlineLevel="0" collapsed="false">
      <c r="A21278" s="8" t="s">
        <v>9469</v>
      </c>
      <c r="B21278" s="8" t="s">
        <v>9470</v>
      </c>
      <c r="C21278" s="8" t="s">
        <v>3516</v>
      </c>
      <c r="D21278" s="8" t="n">
        <v>2008</v>
      </c>
      <c r="E21278" s="19" t="n">
        <v>10.922</v>
      </c>
      <c r="F21278" s="19" t="n">
        <v>32.2222222222222</v>
      </c>
    </row>
    <row r="21279" customFormat="false" ht="15" hidden="false" customHeight="false" outlineLevel="0" collapsed="false">
      <c r="A21279" s="8" t="s">
        <v>9469</v>
      </c>
      <c r="B21279" s="8" t="s">
        <v>9470</v>
      </c>
      <c r="C21279" s="8" t="s">
        <v>3517</v>
      </c>
      <c r="D21279" s="8" t="n">
        <v>2008</v>
      </c>
      <c r="E21279" s="19" t="n">
        <v>0</v>
      </c>
      <c r="F21279" s="19" t="n">
        <v>32</v>
      </c>
    </row>
    <row r="21280" customFormat="false" ht="15" hidden="false" customHeight="false" outlineLevel="0" collapsed="false">
      <c r="A21280" s="8" t="s">
        <v>9469</v>
      </c>
      <c r="B21280" s="8" t="s">
        <v>9470</v>
      </c>
      <c r="C21280" s="8" t="s">
        <v>3518</v>
      </c>
      <c r="D21280" s="8" t="n">
        <v>2008</v>
      </c>
      <c r="E21280" s="19" t="n">
        <v>11.938</v>
      </c>
      <c r="F21280" s="19" t="n">
        <v>30.5</v>
      </c>
    </row>
    <row r="21281" customFormat="false" ht="15" hidden="false" customHeight="false" outlineLevel="0" collapsed="false">
      <c r="A21281" s="8" t="s">
        <v>9469</v>
      </c>
      <c r="B21281" s="8" t="s">
        <v>9470</v>
      </c>
      <c r="C21281" s="8" t="s">
        <v>3519</v>
      </c>
      <c r="D21281" s="8" t="n">
        <v>2008</v>
      </c>
      <c r="E21281" s="19" t="n">
        <v>4.064</v>
      </c>
      <c r="F21281" s="19" t="n">
        <v>32</v>
      </c>
    </row>
    <row r="21282" customFormat="false" ht="15" hidden="false" customHeight="false" outlineLevel="0" collapsed="false">
      <c r="A21282" s="8" t="s">
        <v>9469</v>
      </c>
      <c r="B21282" s="8" t="s">
        <v>9470</v>
      </c>
      <c r="C21282" s="8" t="s">
        <v>3520</v>
      </c>
      <c r="D21282" s="8" t="n">
        <v>2008</v>
      </c>
      <c r="E21282" s="19" t="n">
        <v>0</v>
      </c>
      <c r="F21282" s="19" t="n">
        <v>32.7777777777778</v>
      </c>
    </row>
    <row r="21283" customFormat="false" ht="15" hidden="false" customHeight="false" outlineLevel="0" collapsed="false">
      <c r="A21283" s="8" t="s">
        <v>9469</v>
      </c>
      <c r="B21283" s="8" t="s">
        <v>9470</v>
      </c>
      <c r="C21283" s="8" t="s">
        <v>3521</v>
      </c>
      <c r="D21283" s="8" t="n">
        <v>2008</v>
      </c>
      <c r="E21283" s="19" t="n">
        <v>0</v>
      </c>
      <c r="F21283" s="19" t="n">
        <v>32.3888888888889</v>
      </c>
    </row>
    <row r="21284" customFormat="false" ht="15" hidden="false" customHeight="false" outlineLevel="0" collapsed="false">
      <c r="A21284" s="8" t="s">
        <v>9469</v>
      </c>
      <c r="B21284" s="8" t="s">
        <v>9470</v>
      </c>
      <c r="C21284" s="8" t="s">
        <v>3522</v>
      </c>
      <c r="D21284" s="8" t="n">
        <v>2008</v>
      </c>
      <c r="E21284" s="19" t="n">
        <v>0</v>
      </c>
      <c r="F21284" s="19" t="n">
        <v>33.5</v>
      </c>
    </row>
    <row r="21285" customFormat="false" ht="15" hidden="false" customHeight="false" outlineLevel="0" collapsed="false">
      <c r="A21285" s="8" t="s">
        <v>9469</v>
      </c>
      <c r="B21285" s="8" t="s">
        <v>9470</v>
      </c>
      <c r="C21285" s="8" t="s">
        <v>3523</v>
      </c>
      <c r="D21285" s="8" t="n">
        <v>2008</v>
      </c>
      <c r="E21285" s="19" t="n">
        <v>0.508</v>
      </c>
      <c r="F21285" s="19" t="n">
        <v>31</v>
      </c>
    </row>
    <row r="21286" customFormat="false" ht="15" hidden="false" customHeight="false" outlineLevel="0" collapsed="false">
      <c r="A21286" s="8" t="s">
        <v>9469</v>
      </c>
      <c r="B21286" s="8" t="s">
        <v>9470</v>
      </c>
      <c r="C21286" s="8" t="s">
        <v>3524</v>
      </c>
      <c r="D21286" s="8" t="n">
        <v>2008</v>
      </c>
      <c r="F21286" s="19" t="n">
        <v>31</v>
      </c>
    </row>
    <row r="21287" customFormat="false" ht="15" hidden="false" customHeight="false" outlineLevel="0" collapsed="false">
      <c r="A21287" s="8" t="s">
        <v>9469</v>
      </c>
      <c r="B21287" s="8" t="s">
        <v>9470</v>
      </c>
      <c r="C21287" s="8" t="s">
        <v>3525</v>
      </c>
      <c r="D21287" s="8" t="n">
        <v>2008</v>
      </c>
      <c r="E21287" s="19" t="n">
        <v>3.048</v>
      </c>
      <c r="F21287" s="19" t="n">
        <v>31</v>
      </c>
    </row>
    <row r="21288" customFormat="false" ht="15" hidden="false" customHeight="false" outlineLevel="0" collapsed="false">
      <c r="A21288" s="8" t="s">
        <v>9469</v>
      </c>
      <c r="B21288" s="8" t="s">
        <v>9470</v>
      </c>
      <c r="C21288" s="8" t="s">
        <v>3526</v>
      </c>
      <c r="D21288" s="8" t="n">
        <v>2008</v>
      </c>
      <c r="E21288" s="19" t="n">
        <v>0</v>
      </c>
      <c r="F21288" s="19" t="n">
        <v>31.7222222222222</v>
      </c>
    </row>
    <row r="21289" customFormat="false" ht="15" hidden="false" customHeight="false" outlineLevel="0" collapsed="false">
      <c r="A21289" s="8" t="s">
        <v>9469</v>
      </c>
      <c r="B21289" s="8" t="s">
        <v>9470</v>
      </c>
      <c r="C21289" s="8" t="s">
        <v>3527</v>
      </c>
      <c r="D21289" s="8" t="n">
        <v>2008</v>
      </c>
      <c r="E21289" s="19" t="n">
        <v>0.254</v>
      </c>
      <c r="F21289" s="19" t="n">
        <v>32.6111111111111</v>
      </c>
    </row>
    <row r="21290" customFormat="false" ht="15" hidden="false" customHeight="false" outlineLevel="0" collapsed="false">
      <c r="A21290" s="8" t="s">
        <v>9469</v>
      </c>
      <c r="B21290" s="8" t="s">
        <v>9470</v>
      </c>
      <c r="C21290" s="8" t="s">
        <v>3528</v>
      </c>
      <c r="D21290" s="8" t="n">
        <v>2008</v>
      </c>
      <c r="E21290" s="19" t="n">
        <v>1.016</v>
      </c>
      <c r="F21290" s="19" t="n">
        <v>33.2222222222222</v>
      </c>
    </row>
    <row r="21291" customFormat="false" ht="15" hidden="false" customHeight="false" outlineLevel="0" collapsed="false">
      <c r="A21291" s="8" t="s">
        <v>9469</v>
      </c>
      <c r="B21291" s="8" t="s">
        <v>9470</v>
      </c>
      <c r="C21291" s="8" t="s">
        <v>3529</v>
      </c>
      <c r="D21291" s="8" t="n">
        <v>2008</v>
      </c>
      <c r="E21291" s="19" t="n">
        <v>0</v>
      </c>
      <c r="F21291" s="19" t="n">
        <v>34</v>
      </c>
    </row>
    <row r="21292" customFormat="false" ht="15" hidden="false" customHeight="false" outlineLevel="0" collapsed="false">
      <c r="A21292" s="8" t="s">
        <v>9469</v>
      </c>
      <c r="B21292" s="8" t="s">
        <v>9470</v>
      </c>
      <c r="C21292" s="8" t="s">
        <v>3530</v>
      </c>
      <c r="D21292" s="8" t="n">
        <v>2008</v>
      </c>
      <c r="E21292" s="19" t="n">
        <v>0</v>
      </c>
      <c r="F21292" s="19" t="n">
        <v>34</v>
      </c>
    </row>
    <row r="21293" customFormat="false" ht="15" hidden="false" customHeight="false" outlineLevel="0" collapsed="false">
      <c r="A21293" s="8" t="s">
        <v>9469</v>
      </c>
      <c r="B21293" s="8" t="s">
        <v>9470</v>
      </c>
      <c r="C21293" s="8" t="s">
        <v>3531</v>
      </c>
      <c r="D21293" s="8" t="n">
        <v>2008</v>
      </c>
      <c r="E21293" s="19" t="n">
        <v>0</v>
      </c>
      <c r="F21293" s="19" t="n">
        <v>33.5</v>
      </c>
    </row>
    <row r="21294" customFormat="false" ht="15" hidden="false" customHeight="false" outlineLevel="0" collapsed="false">
      <c r="A21294" s="8" t="s">
        <v>9469</v>
      </c>
      <c r="B21294" s="8" t="s">
        <v>9470</v>
      </c>
      <c r="C21294" s="8" t="s">
        <v>3532</v>
      </c>
      <c r="D21294" s="8" t="n">
        <v>2008</v>
      </c>
      <c r="E21294" s="19" t="n">
        <v>0</v>
      </c>
      <c r="F21294" s="19" t="n">
        <v>34</v>
      </c>
    </row>
    <row r="21295" customFormat="false" ht="15" hidden="false" customHeight="false" outlineLevel="0" collapsed="false">
      <c r="A21295" s="8" t="s">
        <v>9469</v>
      </c>
      <c r="B21295" s="8" t="s">
        <v>9470</v>
      </c>
      <c r="C21295" s="8" t="s">
        <v>3533</v>
      </c>
      <c r="D21295" s="8" t="n">
        <v>2008</v>
      </c>
      <c r="E21295" s="19" t="n">
        <v>0</v>
      </c>
      <c r="F21295" s="19" t="n">
        <v>33</v>
      </c>
    </row>
    <row r="21296" customFormat="false" ht="15" hidden="false" customHeight="false" outlineLevel="0" collapsed="false">
      <c r="A21296" s="8" t="s">
        <v>9469</v>
      </c>
      <c r="B21296" s="8" t="s">
        <v>9470</v>
      </c>
      <c r="C21296" s="8" t="s">
        <v>3534</v>
      </c>
      <c r="D21296" s="8" t="n">
        <v>2008</v>
      </c>
      <c r="E21296" s="19" t="n">
        <v>0</v>
      </c>
      <c r="F21296" s="19" t="n">
        <v>33.7222222222222</v>
      </c>
    </row>
    <row r="21297" customFormat="false" ht="15" hidden="false" customHeight="false" outlineLevel="0" collapsed="false">
      <c r="A21297" s="8" t="s">
        <v>9469</v>
      </c>
      <c r="B21297" s="8" t="s">
        <v>9470</v>
      </c>
      <c r="C21297" s="8" t="s">
        <v>3535</v>
      </c>
      <c r="D21297" s="8" t="n">
        <v>2008</v>
      </c>
      <c r="E21297" s="19" t="n">
        <v>2.032</v>
      </c>
      <c r="F21297" s="19" t="n">
        <v>34.1111111111111</v>
      </c>
    </row>
    <row r="21298" customFormat="false" ht="15" hidden="false" customHeight="false" outlineLevel="0" collapsed="false">
      <c r="A21298" s="8" t="s">
        <v>9469</v>
      </c>
      <c r="B21298" s="8" t="s">
        <v>9470</v>
      </c>
      <c r="C21298" s="8" t="s">
        <v>3536</v>
      </c>
      <c r="D21298" s="8" t="n">
        <v>2008</v>
      </c>
      <c r="E21298" s="19" t="n">
        <v>0</v>
      </c>
      <c r="F21298" s="19" t="n">
        <v>35</v>
      </c>
    </row>
    <row r="21299" customFormat="false" ht="15" hidden="false" customHeight="false" outlineLevel="0" collapsed="false">
      <c r="A21299" s="8" t="s">
        <v>9469</v>
      </c>
      <c r="B21299" s="8" t="s">
        <v>9470</v>
      </c>
      <c r="C21299" s="8" t="s">
        <v>3537</v>
      </c>
      <c r="D21299" s="8" t="n">
        <v>2008</v>
      </c>
      <c r="E21299" s="19" t="n">
        <v>2.032</v>
      </c>
      <c r="F21299" s="19" t="n">
        <v>35.3888888888889</v>
      </c>
    </row>
    <row r="21300" customFormat="false" ht="15" hidden="false" customHeight="false" outlineLevel="0" collapsed="false">
      <c r="A21300" s="8" t="s">
        <v>9469</v>
      </c>
      <c r="B21300" s="8" t="s">
        <v>9470</v>
      </c>
      <c r="C21300" s="8" t="s">
        <v>3538</v>
      </c>
      <c r="D21300" s="8" t="n">
        <v>2008</v>
      </c>
      <c r="E21300" s="19" t="n">
        <v>0</v>
      </c>
      <c r="F21300" s="19" t="n">
        <v>34.5</v>
      </c>
    </row>
    <row r="21301" customFormat="false" ht="15" hidden="false" customHeight="false" outlineLevel="0" collapsed="false">
      <c r="A21301" s="8" t="s">
        <v>9469</v>
      </c>
      <c r="B21301" s="8" t="s">
        <v>9470</v>
      </c>
      <c r="C21301" s="8" t="s">
        <v>3539</v>
      </c>
      <c r="D21301" s="8" t="n">
        <v>2008</v>
      </c>
      <c r="E21301" s="19" t="n">
        <v>6.096</v>
      </c>
      <c r="F21301" s="19" t="n">
        <v>34</v>
      </c>
    </row>
    <row r="21302" customFormat="false" ht="15" hidden="false" customHeight="false" outlineLevel="0" collapsed="false">
      <c r="A21302" s="8" t="s">
        <v>9469</v>
      </c>
      <c r="B21302" s="8" t="s">
        <v>9470</v>
      </c>
      <c r="C21302" s="8" t="s">
        <v>3540</v>
      </c>
      <c r="D21302" s="8" t="n">
        <v>2008</v>
      </c>
      <c r="E21302" s="19" t="n">
        <v>0</v>
      </c>
      <c r="F21302" s="19" t="n">
        <v>33.8888888888889</v>
      </c>
    </row>
    <row r="21303" customFormat="false" ht="15" hidden="false" customHeight="false" outlineLevel="0" collapsed="false">
      <c r="A21303" s="8" t="s">
        <v>9469</v>
      </c>
      <c r="B21303" s="8" t="s">
        <v>9470</v>
      </c>
      <c r="C21303" s="8" t="s">
        <v>3541</v>
      </c>
      <c r="D21303" s="8" t="n">
        <v>2008</v>
      </c>
      <c r="E21303" s="19" t="n">
        <v>0</v>
      </c>
      <c r="F21303" s="19" t="n">
        <v>33.3888888888889</v>
      </c>
    </row>
    <row r="21304" customFormat="false" ht="15" hidden="false" customHeight="false" outlineLevel="0" collapsed="false">
      <c r="A21304" s="8" t="s">
        <v>9469</v>
      </c>
      <c r="B21304" s="8" t="s">
        <v>9470</v>
      </c>
      <c r="C21304" s="8" t="s">
        <v>3542</v>
      </c>
      <c r="D21304" s="8" t="n">
        <v>2008</v>
      </c>
      <c r="E21304" s="19" t="n">
        <v>33.02</v>
      </c>
      <c r="F21304" s="19" t="n">
        <v>34.3888888888889</v>
      </c>
    </row>
    <row r="21305" customFormat="false" ht="15" hidden="false" customHeight="false" outlineLevel="0" collapsed="false">
      <c r="A21305" s="8" t="s">
        <v>9469</v>
      </c>
      <c r="B21305" s="8" t="s">
        <v>9470</v>
      </c>
      <c r="C21305" s="8" t="s">
        <v>3543</v>
      </c>
      <c r="D21305" s="8" t="n">
        <v>2008</v>
      </c>
      <c r="E21305" s="19" t="n">
        <v>0</v>
      </c>
      <c r="F21305" s="19" t="n">
        <v>33.1111111111111</v>
      </c>
    </row>
    <row r="21306" customFormat="false" ht="15" hidden="false" customHeight="false" outlineLevel="0" collapsed="false">
      <c r="A21306" s="8" t="s">
        <v>9469</v>
      </c>
      <c r="B21306" s="8" t="s">
        <v>9470</v>
      </c>
      <c r="C21306" s="8" t="s">
        <v>3544</v>
      </c>
      <c r="D21306" s="8" t="n">
        <v>2008</v>
      </c>
      <c r="E21306" s="19" t="n">
        <v>0.254</v>
      </c>
      <c r="F21306" s="19" t="n">
        <v>33.6111111111111</v>
      </c>
    </row>
    <row r="21307" customFormat="false" ht="15" hidden="false" customHeight="false" outlineLevel="0" collapsed="false">
      <c r="A21307" s="8" t="s">
        <v>9469</v>
      </c>
      <c r="B21307" s="8" t="s">
        <v>9470</v>
      </c>
      <c r="C21307" s="8" t="s">
        <v>3545</v>
      </c>
      <c r="D21307" s="8" t="n">
        <v>2008</v>
      </c>
      <c r="E21307" s="19" t="n">
        <v>11.938</v>
      </c>
      <c r="F21307" s="19" t="n">
        <v>34.3888888888889</v>
      </c>
    </row>
    <row r="21308" customFormat="false" ht="15" hidden="false" customHeight="false" outlineLevel="0" collapsed="false">
      <c r="A21308" s="8" t="s">
        <v>9469</v>
      </c>
      <c r="B21308" s="8" t="s">
        <v>9470</v>
      </c>
      <c r="C21308" s="8" t="s">
        <v>3546</v>
      </c>
      <c r="D21308" s="8" t="n">
        <v>2008</v>
      </c>
      <c r="E21308" s="19" t="n">
        <v>0</v>
      </c>
      <c r="F21308" s="19" t="n">
        <v>35.5</v>
      </c>
    </row>
    <row r="21309" customFormat="false" ht="15" hidden="false" customHeight="false" outlineLevel="0" collapsed="false">
      <c r="A21309" s="8" t="s">
        <v>9469</v>
      </c>
      <c r="B21309" s="8" t="s">
        <v>9470</v>
      </c>
      <c r="C21309" s="8" t="s">
        <v>3547</v>
      </c>
      <c r="D21309" s="8" t="n">
        <v>2008</v>
      </c>
      <c r="E21309" s="19" t="n">
        <v>0</v>
      </c>
      <c r="F21309" s="19" t="n">
        <v>35.3888888888889</v>
      </c>
    </row>
    <row r="21310" customFormat="false" ht="15" hidden="false" customHeight="false" outlineLevel="0" collapsed="false">
      <c r="A21310" s="8" t="s">
        <v>9469</v>
      </c>
      <c r="B21310" s="8" t="s">
        <v>9470</v>
      </c>
      <c r="C21310" s="8" t="s">
        <v>3548</v>
      </c>
      <c r="D21310" s="8" t="n">
        <v>2008</v>
      </c>
      <c r="E21310" s="19" t="n">
        <v>0</v>
      </c>
      <c r="F21310" s="19" t="n">
        <v>37</v>
      </c>
    </row>
    <row r="21311" customFormat="false" ht="15" hidden="false" customHeight="false" outlineLevel="0" collapsed="false">
      <c r="A21311" s="8" t="s">
        <v>9469</v>
      </c>
      <c r="B21311" s="8" t="s">
        <v>9470</v>
      </c>
      <c r="C21311" s="8" t="s">
        <v>3549</v>
      </c>
      <c r="D21311" s="8" t="n">
        <v>2008</v>
      </c>
      <c r="E21311" s="19" t="n">
        <v>0</v>
      </c>
      <c r="F21311" s="19" t="n">
        <v>36</v>
      </c>
    </row>
    <row r="21312" customFormat="false" ht="15" hidden="false" customHeight="false" outlineLevel="0" collapsed="false">
      <c r="A21312" s="8" t="s">
        <v>9469</v>
      </c>
      <c r="B21312" s="8" t="s">
        <v>9470</v>
      </c>
      <c r="C21312" s="8" t="s">
        <v>3550</v>
      </c>
      <c r="D21312" s="8" t="n">
        <v>2008</v>
      </c>
      <c r="E21312" s="19" t="n">
        <v>0</v>
      </c>
      <c r="F21312" s="19" t="n">
        <v>35</v>
      </c>
    </row>
    <row r="21313" customFormat="false" ht="15" hidden="false" customHeight="false" outlineLevel="0" collapsed="false">
      <c r="A21313" s="8" t="s">
        <v>9469</v>
      </c>
      <c r="B21313" s="8" t="s">
        <v>9470</v>
      </c>
      <c r="C21313" s="8" t="s">
        <v>3551</v>
      </c>
      <c r="D21313" s="8" t="n">
        <v>2008</v>
      </c>
      <c r="E21313" s="19" t="n">
        <v>0</v>
      </c>
      <c r="F21313" s="19" t="n">
        <v>34.2777777777778</v>
      </c>
    </row>
    <row r="21314" customFormat="false" ht="15" hidden="false" customHeight="false" outlineLevel="0" collapsed="false">
      <c r="A21314" s="8" t="s">
        <v>9469</v>
      </c>
      <c r="B21314" s="8" t="s">
        <v>9470</v>
      </c>
      <c r="C21314" s="8" t="s">
        <v>3552</v>
      </c>
      <c r="D21314" s="8" t="n">
        <v>2008</v>
      </c>
      <c r="E21314" s="19" t="n">
        <v>0</v>
      </c>
      <c r="F21314" s="19" t="n">
        <v>34.5</v>
      </c>
    </row>
    <row r="21315" customFormat="false" ht="15" hidden="false" customHeight="false" outlineLevel="0" collapsed="false">
      <c r="A21315" s="8" t="s">
        <v>9469</v>
      </c>
      <c r="B21315" s="8" t="s">
        <v>9470</v>
      </c>
      <c r="C21315" s="8" t="s">
        <v>3553</v>
      </c>
      <c r="D21315" s="8" t="n">
        <v>2008</v>
      </c>
      <c r="E21315" s="19" t="n">
        <v>0</v>
      </c>
      <c r="F21315" s="19" t="n">
        <v>34.5</v>
      </c>
    </row>
    <row r="21316" customFormat="false" ht="15" hidden="false" customHeight="false" outlineLevel="0" collapsed="false">
      <c r="A21316" s="8" t="s">
        <v>9469</v>
      </c>
      <c r="B21316" s="8" t="s">
        <v>9470</v>
      </c>
      <c r="C21316" s="8" t="s">
        <v>3554</v>
      </c>
      <c r="D21316" s="8" t="n">
        <v>2008</v>
      </c>
      <c r="E21316" s="19" t="n">
        <v>0</v>
      </c>
      <c r="F21316" s="19" t="n">
        <v>34.2222222222222</v>
      </c>
    </row>
    <row r="21317" customFormat="false" ht="15" hidden="false" customHeight="false" outlineLevel="0" collapsed="false">
      <c r="A21317" s="8" t="s">
        <v>9469</v>
      </c>
      <c r="B21317" s="8" t="s">
        <v>9470</v>
      </c>
      <c r="C21317" s="8" t="s">
        <v>3555</v>
      </c>
      <c r="D21317" s="8" t="n">
        <v>2008</v>
      </c>
      <c r="E21317" s="19" t="n">
        <v>0</v>
      </c>
      <c r="F21317" s="19" t="n">
        <v>33.8888888888889</v>
      </c>
    </row>
    <row r="21318" customFormat="false" ht="15" hidden="false" customHeight="false" outlineLevel="0" collapsed="false">
      <c r="A21318" s="8" t="s">
        <v>9469</v>
      </c>
      <c r="B21318" s="8" t="s">
        <v>9470</v>
      </c>
      <c r="C21318" s="8" t="s">
        <v>3556</v>
      </c>
      <c r="D21318" s="8" t="n">
        <v>2008</v>
      </c>
      <c r="E21318" s="19" t="n">
        <v>0</v>
      </c>
      <c r="F21318" s="19" t="n">
        <v>34</v>
      </c>
    </row>
    <row r="21319" customFormat="false" ht="15" hidden="false" customHeight="false" outlineLevel="0" collapsed="false">
      <c r="A21319" s="8" t="s">
        <v>9469</v>
      </c>
      <c r="B21319" s="8" t="s">
        <v>9470</v>
      </c>
      <c r="C21319" s="8" t="s">
        <v>3557</v>
      </c>
      <c r="D21319" s="8" t="n">
        <v>2008</v>
      </c>
      <c r="E21319" s="19" t="n">
        <v>0</v>
      </c>
      <c r="F21319" s="19" t="n">
        <v>33.5</v>
      </c>
    </row>
    <row r="21320" customFormat="false" ht="15" hidden="false" customHeight="false" outlineLevel="0" collapsed="false">
      <c r="A21320" s="8" t="s">
        <v>9469</v>
      </c>
      <c r="B21320" s="8" t="s">
        <v>9470</v>
      </c>
      <c r="C21320" s="8" t="s">
        <v>3558</v>
      </c>
      <c r="D21320" s="8" t="n">
        <v>2008</v>
      </c>
      <c r="E21320" s="19" t="n">
        <v>0</v>
      </c>
      <c r="F21320" s="19" t="n">
        <v>34</v>
      </c>
    </row>
    <row r="21321" customFormat="false" ht="15" hidden="false" customHeight="false" outlineLevel="0" collapsed="false">
      <c r="A21321" s="8" t="s">
        <v>9469</v>
      </c>
      <c r="B21321" s="8" t="s">
        <v>9470</v>
      </c>
      <c r="C21321" s="8" t="s">
        <v>3559</v>
      </c>
      <c r="D21321" s="8" t="n">
        <v>2008</v>
      </c>
      <c r="E21321" s="19" t="n">
        <v>0</v>
      </c>
      <c r="F21321" s="19" t="n">
        <v>33.7222222222222</v>
      </c>
    </row>
    <row r="21322" customFormat="false" ht="15" hidden="false" customHeight="false" outlineLevel="0" collapsed="false">
      <c r="A21322" s="8" t="s">
        <v>9469</v>
      </c>
      <c r="B21322" s="8" t="s">
        <v>9470</v>
      </c>
      <c r="C21322" s="8" t="s">
        <v>3560</v>
      </c>
      <c r="D21322" s="8" t="n">
        <v>2008</v>
      </c>
      <c r="E21322" s="19" t="n">
        <v>0</v>
      </c>
      <c r="F21322" s="19" t="n">
        <v>33</v>
      </c>
    </row>
    <row r="21323" customFormat="false" ht="15" hidden="false" customHeight="false" outlineLevel="0" collapsed="false">
      <c r="A21323" s="8" t="s">
        <v>9469</v>
      </c>
      <c r="B21323" s="8" t="s">
        <v>9470</v>
      </c>
      <c r="C21323" s="8" t="s">
        <v>3561</v>
      </c>
      <c r="D21323" s="8" t="n">
        <v>2008</v>
      </c>
      <c r="E21323" s="19" t="n">
        <v>0</v>
      </c>
      <c r="F21323" s="19" t="n">
        <v>33.2777777777778</v>
      </c>
    </row>
    <row r="21324" customFormat="false" ht="15" hidden="false" customHeight="false" outlineLevel="0" collapsed="false">
      <c r="A21324" s="8" t="s">
        <v>9469</v>
      </c>
      <c r="B21324" s="8" t="s">
        <v>9470</v>
      </c>
      <c r="C21324" s="8" t="s">
        <v>3562</v>
      </c>
      <c r="D21324" s="8" t="n">
        <v>2008</v>
      </c>
      <c r="E21324" s="19" t="n">
        <v>0</v>
      </c>
      <c r="F21324" s="19" t="n">
        <v>34.3888888888889</v>
      </c>
    </row>
    <row r="21325" customFormat="false" ht="15" hidden="false" customHeight="false" outlineLevel="0" collapsed="false">
      <c r="A21325" s="8" t="s">
        <v>9469</v>
      </c>
      <c r="B21325" s="8" t="s">
        <v>9470</v>
      </c>
      <c r="C21325" s="8" t="s">
        <v>3563</v>
      </c>
      <c r="D21325" s="8" t="n">
        <v>2008</v>
      </c>
      <c r="E21325" s="19" t="n">
        <v>0</v>
      </c>
      <c r="F21325" s="19" t="n">
        <v>34.7777777777778</v>
      </c>
    </row>
    <row r="21326" customFormat="false" ht="15" hidden="false" customHeight="false" outlineLevel="0" collapsed="false">
      <c r="A21326" s="8" t="s">
        <v>9469</v>
      </c>
      <c r="B21326" s="8" t="s">
        <v>9470</v>
      </c>
      <c r="C21326" s="8" t="s">
        <v>3564</v>
      </c>
      <c r="D21326" s="8" t="n">
        <v>2008</v>
      </c>
      <c r="E21326" s="19" t="n">
        <v>0</v>
      </c>
      <c r="F21326" s="19" t="n">
        <v>34.7777777777778</v>
      </c>
    </row>
    <row r="21327" customFormat="false" ht="15" hidden="false" customHeight="false" outlineLevel="0" collapsed="false">
      <c r="A21327" s="8" t="s">
        <v>9469</v>
      </c>
      <c r="B21327" s="8" t="s">
        <v>9470</v>
      </c>
      <c r="C21327" s="8" t="s">
        <v>3565</v>
      </c>
      <c r="D21327" s="8" t="n">
        <v>2008</v>
      </c>
      <c r="E21327" s="19" t="n">
        <v>0</v>
      </c>
      <c r="F21327" s="19" t="n">
        <v>35</v>
      </c>
    </row>
    <row r="21328" customFormat="false" ht="15" hidden="false" customHeight="false" outlineLevel="0" collapsed="false">
      <c r="A21328" s="8" t="s">
        <v>9469</v>
      </c>
      <c r="B21328" s="8" t="s">
        <v>9470</v>
      </c>
      <c r="C21328" s="8" t="s">
        <v>3566</v>
      </c>
      <c r="D21328" s="8" t="n">
        <v>2008</v>
      </c>
      <c r="E21328" s="19" t="n">
        <v>0</v>
      </c>
      <c r="F21328" s="19" t="n">
        <v>35.2222222222222</v>
      </c>
    </row>
    <row r="21329" customFormat="false" ht="15" hidden="false" customHeight="false" outlineLevel="0" collapsed="false">
      <c r="A21329" s="8" t="s">
        <v>9469</v>
      </c>
      <c r="B21329" s="8" t="s">
        <v>9470</v>
      </c>
      <c r="C21329" s="8" t="s">
        <v>3567</v>
      </c>
      <c r="D21329" s="8" t="n">
        <v>2008</v>
      </c>
      <c r="E21329" s="19" t="n">
        <v>0</v>
      </c>
      <c r="F21329" s="19" t="n">
        <v>35</v>
      </c>
    </row>
    <row r="21330" customFormat="false" ht="15" hidden="false" customHeight="false" outlineLevel="0" collapsed="false">
      <c r="A21330" s="8" t="s">
        <v>9469</v>
      </c>
      <c r="B21330" s="8" t="s">
        <v>9470</v>
      </c>
      <c r="C21330" s="8" t="s">
        <v>3568</v>
      </c>
      <c r="D21330" s="8" t="n">
        <v>2008</v>
      </c>
      <c r="E21330" s="19" t="n">
        <v>0</v>
      </c>
      <c r="F21330" s="19" t="n">
        <v>35</v>
      </c>
    </row>
    <row r="21331" customFormat="false" ht="15" hidden="false" customHeight="false" outlineLevel="0" collapsed="false">
      <c r="A21331" s="8" t="s">
        <v>9469</v>
      </c>
      <c r="B21331" s="8" t="s">
        <v>9470</v>
      </c>
      <c r="C21331" s="8" t="s">
        <v>3569</v>
      </c>
      <c r="D21331" s="8" t="n">
        <v>2008</v>
      </c>
      <c r="E21331" s="19" t="n">
        <v>0</v>
      </c>
      <c r="F21331" s="19" t="n">
        <v>35</v>
      </c>
    </row>
    <row r="21332" customFormat="false" ht="15" hidden="false" customHeight="false" outlineLevel="0" collapsed="false">
      <c r="A21332" s="8" t="s">
        <v>9469</v>
      </c>
      <c r="B21332" s="8" t="s">
        <v>9470</v>
      </c>
      <c r="C21332" s="8" t="s">
        <v>3570</v>
      </c>
      <c r="D21332" s="8" t="n">
        <v>2008</v>
      </c>
      <c r="E21332" s="19" t="n">
        <v>0</v>
      </c>
      <c r="F21332" s="19" t="n">
        <v>34.6111111111111</v>
      </c>
    </row>
    <row r="21333" customFormat="false" ht="15" hidden="false" customHeight="false" outlineLevel="0" collapsed="false">
      <c r="A21333" s="8" t="s">
        <v>9469</v>
      </c>
      <c r="B21333" s="8" t="s">
        <v>9470</v>
      </c>
      <c r="C21333" s="8" t="s">
        <v>3571</v>
      </c>
      <c r="D21333" s="8" t="n">
        <v>2008</v>
      </c>
      <c r="E21333" s="19" t="n">
        <v>0</v>
      </c>
      <c r="F21333" s="19" t="n">
        <v>34.2222222222222</v>
      </c>
    </row>
    <row r="21334" customFormat="false" ht="15" hidden="false" customHeight="false" outlineLevel="0" collapsed="false">
      <c r="A21334" s="8" t="s">
        <v>9469</v>
      </c>
      <c r="B21334" s="8" t="s">
        <v>9470</v>
      </c>
      <c r="C21334" s="8" t="s">
        <v>3572</v>
      </c>
      <c r="D21334" s="8" t="n">
        <v>2008</v>
      </c>
      <c r="E21334" s="19" t="n">
        <v>0</v>
      </c>
      <c r="F21334" s="19" t="n">
        <v>34</v>
      </c>
    </row>
    <row r="21335" customFormat="false" ht="15" hidden="false" customHeight="false" outlineLevel="0" collapsed="false">
      <c r="A21335" s="8" t="s">
        <v>9469</v>
      </c>
      <c r="B21335" s="8" t="s">
        <v>9470</v>
      </c>
      <c r="C21335" s="8" t="s">
        <v>3573</v>
      </c>
      <c r="D21335" s="8" t="n">
        <v>2008</v>
      </c>
      <c r="E21335" s="19" t="n">
        <v>0</v>
      </c>
      <c r="F21335" s="19" t="n">
        <v>33</v>
      </c>
    </row>
    <row r="21336" customFormat="false" ht="15" hidden="false" customHeight="false" outlineLevel="0" collapsed="false">
      <c r="A21336" s="8" t="s">
        <v>9469</v>
      </c>
      <c r="B21336" s="8" t="s">
        <v>9470</v>
      </c>
      <c r="C21336" s="8" t="s">
        <v>3574</v>
      </c>
      <c r="D21336" s="8" t="n">
        <v>2008</v>
      </c>
      <c r="E21336" s="19" t="n">
        <v>0</v>
      </c>
      <c r="F21336" s="19" t="n">
        <v>32.6111111111111</v>
      </c>
    </row>
    <row r="21337" customFormat="false" ht="15" hidden="false" customHeight="false" outlineLevel="0" collapsed="false">
      <c r="A21337" s="8" t="s">
        <v>9469</v>
      </c>
      <c r="B21337" s="8" t="s">
        <v>9470</v>
      </c>
      <c r="C21337" s="8" t="s">
        <v>3575</v>
      </c>
      <c r="D21337" s="8" t="n">
        <v>2008</v>
      </c>
      <c r="E21337" s="19" t="n">
        <v>0</v>
      </c>
      <c r="F21337" s="19" t="n">
        <v>32.8888888888889</v>
      </c>
    </row>
    <row r="21338" customFormat="false" ht="15" hidden="false" customHeight="false" outlineLevel="0" collapsed="false">
      <c r="A21338" s="8" t="s">
        <v>9469</v>
      </c>
      <c r="B21338" s="8" t="s">
        <v>9470</v>
      </c>
      <c r="C21338" s="8" t="s">
        <v>3576</v>
      </c>
      <c r="D21338" s="8" t="n">
        <v>2008</v>
      </c>
      <c r="E21338" s="19" t="n">
        <v>0</v>
      </c>
      <c r="F21338" s="19" t="n">
        <v>32.6111111111111</v>
      </c>
    </row>
    <row r="21339" customFormat="false" ht="15" hidden="false" customHeight="false" outlineLevel="0" collapsed="false">
      <c r="A21339" s="8" t="s">
        <v>9469</v>
      </c>
      <c r="B21339" s="8" t="s">
        <v>9470</v>
      </c>
      <c r="C21339" s="8" t="s">
        <v>3577</v>
      </c>
      <c r="D21339" s="8" t="n">
        <v>2008</v>
      </c>
      <c r="E21339" s="19" t="n">
        <v>0</v>
      </c>
      <c r="F21339" s="19" t="n">
        <v>32.3888888888889</v>
      </c>
    </row>
    <row r="21340" customFormat="false" ht="15" hidden="false" customHeight="false" outlineLevel="0" collapsed="false">
      <c r="A21340" s="8" t="s">
        <v>9469</v>
      </c>
      <c r="B21340" s="8" t="s">
        <v>9470</v>
      </c>
      <c r="C21340" s="8" t="s">
        <v>3578</v>
      </c>
      <c r="D21340" s="8" t="n">
        <v>2008</v>
      </c>
      <c r="E21340" s="19" t="n">
        <v>0</v>
      </c>
      <c r="F21340" s="19" t="n">
        <v>32</v>
      </c>
    </row>
    <row r="21341" customFormat="false" ht="15" hidden="false" customHeight="false" outlineLevel="0" collapsed="false">
      <c r="A21341" s="8" t="s">
        <v>9469</v>
      </c>
      <c r="B21341" s="8" t="s">
        <v>9470</v>
      </c>
      <c r="C21341" s="8" t="s">
        <v>3579</v>
      </c>
      <c r="D21341" s="8" t="n">
        <v>2008</v>
      </c>
      <c r="E21341" s="19" t="n">
        <v>0</v>
      </c>
      <c r="F21341" s="19" t="n">
        <v>32</v>
      </c>
    </row>
    <row r="21342" customFormat="false" ht="15" hidden="false" customHeight="false" outlineLevel="0" collapsed="false">
      <c r="A21342" s="8" t="s">
        <v>9469</v>
      </c>
      <c r="B21342" s="8" t="s">
        <v>9470</v>
      </c>
      <c r="C21342" s="8" t="s">
        <v>3580</v>
      </c>
      <c r="D21342" s="8" t="n">
        <v>2008</v>
      </c>
      <c r="E21342" s="19" t="n">
        <v>0</v>
      </c>
      <c r="F21342" s="19" t="n">
        <v>32</v>
      </c>
    </row>
    <row r="21343" customFormat="false" ht="15" hidden="false" customHeight="false" outlineLevel="0" collapsed="false">
      <c r="A21343" s="8" t="s">
        <v>9469</v>
      </c>
      <c r="B21343" s="8" t="s">
        <v>9470</v>
      </c>
      <c r="C21343" s="8" t="s">
        <v>3581</v>
      </c>
      <c r="D21343" s="8" t="n">
        <v>2008</v>
      </c>
      <c r="E21343" s="19" t="n">
        <v>0</v>
      </c>
      <c r="F21343" s="19" t="n">
        <v>31</v>
      </c>
    </row>
    <row r="21344" customFormat="false" ht="15" hidden="false" customHeight="false" outlineLevel="0" collapsed="false">
      <c r="A21344" s="8" t="s">
        <v>9469</v>
      </c>
      <c r="B21344" s="8" t="s">
        <v>9470</v>
      </c>
      <c r="C21344" s="8" t="s">
        <v>3582</v>
      </c>
      <c r="D21344" s="8" t="n">
        <v>2008</v>
      </c>
      <c r="E21344" s="19" t="n">
        <v>0</v>
      </c>
      <c r="F21344" s="19" t="n">
        <v>32</v>
      </c>
    </row>
    <row r="21345" customFormat="false" ht="15" hidden="false" customHeight="false" outlineLevel="0" collapsed="false">
      <c r="A21345" s="8" t="s">
        <v>9469</v>
      </c>
      <c r="B21345" s="8" t="s">
        <v>9470</v>
      </c>
      <c r="C21345" s="8" t="s">
        <v>3583</v>
      </c>
      <c r="D21345" s="8" t="n">
        <v>2008</v>
      </c>
      <c r="E21345" s="19" t="n">
        <v>0</v>
      </c>
      <c r="F21345" s="19" t="n">
        <v>33.2222222222222</v>
      </c>
    </row>
    <row r="21346" customFormat="false" ht="15" hidden="false" customHeight="false" outlineLevel="0" collapsed="false">
      <c r="A21346" s="8" t="s">
        <v>9469</v>
      </c>
      <c r="B21346" s="8" t="s">
        <v>9470</v>
      </c>
      <c r="C21346" s="8" t="s">
        <v>3584</v>
      </c>
      <c r="D21346" s="8" t="n">
        <v>2008</v>
      </c>
      <c r="E21346" s="19" t="n">
        <v>0</v>
      </c>
      <c r="F21346" s="19" t="n">
        <v>34</v>
      </c>
    </row>
    <row r="21347" customFormat="false" ht="15" hidden="false" customHeight="false" outlineLevel="0" collapsed="false">
      <c r="A21347" s="8" t="s">
        <v>9469</v>
      </c>
      <c r="B21347" s="8" t="s">
        <v>9470</v>
      </c>
      <c r="C21347" s="8" t="s">
        <v>3585</v>
      </c>
      <c r="D21347" s="8" t="n">
        <v>2008</v>
      </c>
      <c r="E21347" s="19" t="n">
        <v>0</v>
      </c>
      <c r="F21347" s="19" t="n">
        <v>34.3888888888889</v>
      </c>
    </row>
    <row r="21348" customFormat="false" ht="15" hidden="false" customHeight="false" outlineLevel="0" collapsed="false">
      <c r="A21348" s="8" t="s">
        <v>9469</v>
      </c>
      <c r="B21348" s="8" t="s">
        <v>9470</v>
      </c>
      <c r="C21348" s="8" t="s">
        <v>3586</v>
      </c>
      <c r="D21348" s="8" t="n">
        <v>2008</v>
      </c>
      <c r="E21348" s="19" t="n">
        <v>0</v>
      </c>
      <c r="F21348" s="19" t="n">
        <v>33</v>
      </c>
    </row>
    <row r="21349" customFormat="false" ht="15" hidden="false" customHeight="false" outlineLevel="0" collapsed="false">
      <c r="A21349" s="8" t="s">
        <v>9469</v>
      </c>
      <c r="B21349" s="8" t="s">
        <v>9470</v>
      </c>
      <c r="C21349" s="8" t="s">
        <v>3587</v>
      </c>
      <c r="D21349" s="8" t="n">
        <v>2008</v>
      </c>
      <c r="E21349" s="19" t="n">
        <v>0</v>
      </c>
      <c r="F21349" s="19" t="n">
        <v>32.5</v>
      </c>
    </row>
    <row r="21350" customFormat="false" ht="15" hidden="false" customHeight="false" outlineLevel="0" collapsed="false">
      <c r="A21350" s="8" t="s">
        <v>9469</v>
      </c>
      <c r="B21350" s="8" t="s">
        <v>9470</v>
      </c>
      <c r="C21350" s="8" t="s">
        <v>3588</v>
      </c>
      <c r="D21350" s="8" t="n">
        <v>2008</v>
      </c>
      <c r="E21350" s="19" t="n">
        <v>0</v>
      </c>
      <c r="F21350" s="19" t="n">
        <v>31.7222222222222</v>
      </c>
    </row>
    <row r="21351" customFormat="false" ht="15" hidden="false" customHeight="false" outlineLevel="0" collapsed="false">
      <c r="A21351" s="8" t="s">
        <v>9469</v>
      </c>
      <c r="B21351" s="8" t="s">
        <v>9470</v>
      </c>
      <c r="C21351" s="8" t="s">
        <v>3589</v>
      </c>
      <c r="D21351" s="8" t="n">
        <v>2008</v>
      </c>
      <c r="E21351" s="19" t="n">
        <v>0</v>
      </c>
      <c r="F21351" s="19" t="n">
        <v>31.7777777777778</v>
      </c>
    </row>
    <row r="21352" customFormat="false" ht="15" hidden="false" customHeight="false" outlineLevel="0" collapsed="false">
      <c r="A21352" s="8" t="s">
        <v>9469</v>
      </c>
      <c r="B21352" s="8" t="s">
        <v>9470</v>
      </c>
      <c r="C21352" s="8" t="s">
        <v>3590</v>
      </c>
      <c r="D21352" s="8" t="n">
        <v>2008</v>
      </c>
      <c r="E21352" s="19" t="n">
        <v>0</v>
      </c>
      <c r="F21352" s="19" t="n">
        <v>31.2222222222222</v>
      </c>
    </row>
    <row r="21353" customFormat="false" ht="15" hidden="false" customHeight="false" outlineLevel="0" collapsed="false">
      <c r="A21353" s="8" t="s">
        <v>9469</v>
      </c>
      <c r="B21353" s="8" t="s">
        <v>9470</v>
      </c>
      <c r="C21353" s="8" t="s">
        <v>3591</v>
      </c>
      <c r="D21353" s="8" t="n">
        <v>2008</v>
      </c>
      <c r="E21353" s="19" t="n">
        <v>0</v>
      </c>
      <c r="F21353" s="19" t="n">
        <v>32.7777777777778</v>
      </c>
    </row>
    <row r="21354" customFormat="false" ht="15" hidden="false" customHeight="false" outlineLevel="0" collapsed="false">
      <c r="A21354" s="8" t="s">
        <v>9469</v>
      </c>
      <c r="B21354" s="8" t="s">
        <v>9470</v>
      </c>
      <c r="C21354" s="8" t="s">
        <v>3592</v>
      </c>
      <c r="D21354" s="8" t="n">
        <v>2008</v>
      </c>
      <c r="E21354" s="19" t="n">
        <v>0</v>
      </c>
      <c r="F21354" s="19" t="n">
        <v>31.3888888888889</v>
      </c>
    </row>
    <row r="21355" customFormat="false" ht="15" hidden="false" customHeight="false" outlineLevel="0" collapsed="false">
      <c r="A21355" s="8" t="s">
        <v>9469</v>
      </c>
      <c r="B21355" s="8" t="s">
        <v>9470</v>
      </c>
      <c r="C21355" s="8" t="s">
        <v>3593</v>
      </c>
      <c r="D21355" s="8" t="n">
        <v>2008</v>
      </c>
      <c r="E21355" s="19" t="n">
        <v>0</v>
      </c>
      <c r="F21355" s="19" t="n">
        <v>30.6111111111111</v>
      </c>
    </row>
    <row r="21356" customFormat="false" ht="15" hidden="false" customHeight="false" outlineLevel="0" collapsed="false">
      <c r="A21356" s="8" t="s">
        <v>9469</v>
      </c>
      <c r="B21356" s="8" t="s">
        <v>9470</v>
      </c>
      <c r="C21356" s="8" t="s">
        <v>3594</v>
      </c>
      <c r="D21356" s="8" t="n">
        <v>2008</v>
      </c>
      <c r="E21356" s="19" t="n">
        <v>0</v>
      </c>
      <c r="F21356" s="19" t="n">
        <v>31</v>
      </c>
    </row>
    <row r="21357" customFormat="false" ht="15" hidden="false" customHeight="false" outlineLevel="0" collapsed="false">
      <c r="A21357" s="8" t="s">
        <v>9469</v>
      </c>
      <c r="B21357" s="8" t="s">
        <v>9470</v>
      </c>
      <c r="C21357" s="8" t="s">
        <v>3595</v>
      </c>
      <c r="D21357" s="8" t="n">
        <v>2008</v>
      </c>
      <c r="E21357" s="19" t="n">
        <v>0</v>
      </c>
      <c r="F21357" s="19" t="n">
        <v>28.7222222222222</v>
      </c>
    </row>
    <row r="21358" customFormat="false" ht="15" hidden="false" customHeight="false" outlineLevel="0" collapsed="false">
      <c r="A21358" s="8" t="s">
        <v>9469</v>
      </c>
      <c r="B21358" s="8" t="s">
        <v>9470</v>
      </c>
      <c r="C21358" s="8" t="s">
        <v>3596</v>
      </c>
      <c r="D21358" s="8" t="n">
        <v>2008</v>
      </c>
      <c r="E21358" s="19" t="n">
        <v>0</v>
      </c>
      <c r="F21358" s="19" t="n">
        <v>31.7777777777778</v>
      </c>
    </row>
    <row r="21359" customFormat="false" ht="15" hidden="false" customHeight="false" outlineLevel="0" collapsed="false">
      <c r="A21359" s="8" t="s">
        <v>9469</v>
      </c>
      <c r="B21359" s="8" t="s">
        <v>9470</v>
      </c>
      <c r="C21359" s="8" t="s">
        <v>3597</v>
      </c>
      <c r="D21359" s="8" t="n">
        <v>2008</v>
      </c>
      <c r="E21359" s="19" t="n">
        <v>0</v>
      </c>
      <c r="F21359" s="19" t="n">
        <v>31</v>
      </c>
    </row>
    <row r="21360" customFormat="false" ht="15" hidden="false" customHeight="false" outlineLevel="0" collapsed="false">
      <c r="A21360" s="8" t="s">
        <v>9469</v>
      </c>
      <c r="B21360" s="8" t="s">
        <v>9470</v>
      </c>
      <c r="C21360" s="8" t="s">
        <v>3598</v>
      </c>
      <c r="D21360" s="8" t="n">
        <v>2008</v>
      </c>
      <c r="E21360" s="19" t="n">
        <v>0</v>
      </c>
      <c r="F21360" s="19" t="n">
        <v>32</v>
      </c>
    </row>
    <row r="21361" customFormat="false" ht="15" hidden="false" customHeight="false" outlineLevel="0" collapsed="false">
      <c r="A21361" s="8" t="s">
        <v>9469</v>
      </c>
      <c r="B21361" s="8" t="s">
        <v>9470</v>
      </c>
      <c r="C21361" s="8" t="s">
        <v>3599</v>
      </c>
      <c r="D21361" s="8" t="n">
        <v>2008</v>
      </c>
      <c r="E21361" s="19" t="n">
        <v>0</v>
      </c>
      <c r="F21361" s="19" t="n">
        <v>31.3888888888889</v>
      </c>
    </row>
    <row r="21362" customFormat="false" ht="15" hidden="false" customHeight="false" outlineLevel="0" collapsed="false">
      <c r="A21362" s="8" t="s">
        <v>9469</v>
      </c>
      <c r="B21362" s="8" t="s">
        <v>9470</v>
      </c>
      <c r="C21362" s="8" t="s">
        <v>3600</v>
      </c>
      <c r="D21362" s="8" t="n">
        <v>2008</v>
      </c>
      <c r="E21362" s="19" t="n">
        <v>0</v>
      </c>
      <c r="F21362" s="19" t="n">
        <v>32.7222222222222</v>
      </c>
    </row>
    <row r="21363" customFormat="false" ht="15" hidden="false" customHeight="false" outlineLevel="0" collapsed="false">
      <c r="A21363" s="8" t="s">
        <v>9469</v>
      </c>
      <c r="B21363" s="8" t="s">
        <v>9470</v>
      </c>
      <c r="C21363" s="8" t="s">
        <v>3601</v>
      </c>
      <c r="D21363" s="8" t="n">
        <v>2008</v>
      </c>
      <c r="E21363" s="19" t="n">
        <v>0</v>
      </c>
      <c r="F21363" s="19" t="n">
        <v>32.5</v>
      </c>
    </row>
    <row r="21364" customFormat="false" ht="15" hidden="false" customHeight="false" outlineLevel="0" collapsed="false">
      <c r="A21364" s="8" t="s">
        <v>9469</v>
      </c>
      <c r="B21364" s="8" t="s">
        <v>9470</v>
      </c>
      <c r="C21364" s="8" t="s">
        <v>3602</v>
      </c>
      <c r="D21364" s="8" t="n">
        <v>2008</v>
      </c>
      <c r="E21364" s="19" t="n">
        <v>0</v>
      </c>
      <c r="F21364" s="19" t="n">
        <v>32</v>
      </c>
    </row>
    <row r="21365" customFormat="false" ht="15" hidden="false" customHeight="false" outlineLevel="0" collapsed="false">
      <c r="A21365" s="8" t="s">
        <v>9469</v>
      </c>
      <c r="B21365" s="8" t="s">
        <v>9470</v>
      </c>
      <c r="C21365" s="8" t="s">
        <v>3603</v>
      </c>
      <c r="D21365" s="8" t="n">
        <v>2008</v>
      </c>
      <c r="E21365" s="19" t="n">
        <v>0</v>
      </c>
      <c r="F21365" s="19" t="n">
        <v>31.8888888888889</v>
      </c>
    </row>
    <row r="21366" customFormat="false" ht="15" hidden="false" customHeight="false" outlineLevel="0" collapsed="false">
      <c r="A21366" s="8" t="s">
        <v>9469</v>
      </c>
      <c r="B21366" s="8" t="s">
        <v>9470</v>
      </c>
      <c r="C21366" s="8" t="s">
        <v>3604</v>
      </c>
      <c r="D21366" s="8" t="n">
        <v>2008</v>
      </c>
      <c r="E21366" s="19" t="n">
        <v>0</v>
      </c>
      <c r="F21366" s="19" t="n">
        <v>31.6111111111111</v>
      </c>
    </row>
    <row r="21367" customFormat="false" ht="15" hidden="false" customHeight="false" outlineLevel="0" collapsed="false">
      <c r="A21367" s="8" t="s">
        <v>9469</v>
      </c>
      <c r="B21367" s="8" t="s">
        <v>9470</v>
      </c>
      <c r="C21367" s="8" t="s">
        <v>3605</v>
      </c>
      <c r="D21367" s="8" t="n">
        <v>2008</v>
      </c>
      <c r="E21367" s="19" t="n">
        <v>0</v>
      </c>
      <c r="F21367" s="19" t="n">
        <v>32.6111111111111</v>
      </c>
    </row>
    <row r="21368" customFormat="false" ht="15" hidden="false" customHeight="false" outlineLevel="0" collapsed="false">
      <c r="A21368" s="8" t="s">
        <v>9469</v>
      </c>
      <c r="B21368" s="8" t="s">
        <v>9470</v>
      </c>
      <c r="C21368" s="8" t="s">
        <v>3606</v>
      </c>
      <c r="D21368" s="8" t="n">
        <v>2008</v>
      </c>
      <c r="E21368" s="19" t="n">
        <v>0</v>
      </c>
      <c r="F21368" s="19" t="n">
        <v>31.7777777777778</v>
      </c>
    </row>
    <row r="21369" customFormat="false" ht="15" hidden="false" customHeight="false" outlineLevel="0" collapsed="false">
      <c r="A21369" s="8" t="s">
        <v>9469</v>
      </c>
      <c r="B21369" s="8" t="s">
        <v>9470</v>
      </c>
      <c r="C21369" s="8" t="s">
        <v>3607</v>
      </c>
      <c r="D21369" s="8" t="n">
        <v>2008</v>
      </c>
      <c r="E21369" s="19" t="n">
        <v>0</v>
      </c>
      <c r="F21369" s="19" t="n">
        <v>32.6111111111111</v>
      </c>
    </row>
    <row r="21370" customFormat="false" ht="15" hidden="false" customHeight="false" outlineLevel="0" collapsed="false">
      <c r="A21370" s="8" t="s">
        <v>9469</v>
      </c>
      <c r="B21370" s="8" t="s">
        <v>9470</v>
      </c>
      <c r="C21370" s="8" t="s">
        <v>3608</v>
      </c>
      <c r="D21370" s="8" t="n">
        <v>2008</v>
      </c>
      <c r="E21370" s="19" t="n">
        <v>0</v>
      </c>
      <c r="F21370" s="19" t="n">
        <v>31.7222222222222</v>
      </c>
    </row>
    <row r="21371" customFormat="false" ht="15" hidden="false" customHeight="false" outlineLevel="0" collapsed="false">
      <c r="A21371" s="8" t="s">
        <v>9469</v>
      </c>
      <c r="B21371" s="8" t="s">
        <v>9470</v>
      </c>
      <c r="C21371" s="8" t="s">
        <v>3609</v>
      </c>
      <c r="D21371" s="8" t="n">
        <v>2008</v>
      </c>
      <c r="E21371" s="19" t="n">
        <v>0</v>
      </c>
      <c r="F21371" s="19" t="n">
        <v>31.6111111111111</v>
      </c>
    </row>
    <row r="21372" customFormat="false" ht="15" hidden="false" customHeight="false" outlineLevel="0" collapsed="false">
      <c r="A21372" s="8" t="s">
        <v>9469</v>
      </c>
      <c r="B21372" s="8" t="s">
        <v>9470</v>
      </c>
      <c r="C21372" s="8" t="s">
        <v>3610</v>
      </c>
      <c r="D21372" s="8" t="n">
        <v>2008</v>
      </c>
      <c r="E21372" s="19" t="n">
        <v>0</v>
      </c>
      <c r="F21372" s="19" t="n">
        <v>32</v>
      </c>
    </row>
    <row r="21373" customFormat="false" ht="15" hidden="false" customHeight="false" outlineLevel="0" collapsed="false">
      <c r="A21373" s="8" t="s">
        <v>9469</v>
      </c>
      <c r="B21373" s="8" t="s">
        <v>9470</v>
      </c>
      <c r="C21373" s="8" t="s">
        <v>3611</v>
      </c>
      <c r="D21373" s="8" t="n">
        <v>2008</v>
      </c>
      <c r="E21373" s="19" t="n">
        <v>0</v>
      </c>
      <c r="F21373" s="19" t="n">
        <v>32</v>
      </c>
    </row>
    <row r="21374" customFormat="false" ht="15" hidden="false" customHeight="false" outlineLevel="0" collapsed="false">
      <c r="A21374" s="8" t="s">
        <v>9469</v>
      </c>
      <c r="B21374" s="8" t="s">
        <v>9470</v>
      </c>
      <c r="C21374" s="8" t="s">
        <v>3612</v>
      </c>
      <c r="D21374" s="8" t="n">
        <v>2008</v>
      </c>
      <c r="E21374" s="19" t="n">
        <v>0</v>
      </c>
      <c r="F21374" s="19" t="n">
        <v>32</v>
      </c>
    </row>
    <row r="21375" customFormat="false" ht="15" hidden="false" customHeight="false" outlineLevel="0" collapsed="false">
      <c r="A21375" s="8" t="s">
        <v>9469</v>
      </c>
      <c r="B21375" s="8" t="s">
        <v>9470</v>
      </c>
      <c r="C21375" s="8" t="s">
        <v>3613</v>
      </c>
      <c r="D21375" s="8" t="n">
        <v>2008</v>
      </c>
      <c r="E21375" s="19" t="n">
        <v>0</v>
      </c>
      <c r="F21375" s="19" t="n">
        <v>32.1111111111111</v>
      </c>
    </row>
    <row r="21376" customFormat="false" ht="15" hidden="false" customHeight="false" outlineLevel="0" collapsed="false">
      <c r="A21376" s="8" t="s">
        <v>9469</v>
      </c>
      <c r="B21376" s="8" t="s">
        <v>9470</v>
      </c>
      <c r="C21376" s="8" t="s">
        <v>3614</v>
      </c>
      <c r="D21376" s="8" t="n">
        <v>2008</v>
      </c>
      <c r="E21376" s="19" t="n">
        <v>0</v>
      </c>
      <c r="F21376" s="19" t="n">
        <v>32</v>
      </c>
    </row>
    <row r="21377" customFormat="false" ht="15" hidden="false" customHeight="false" outlineLevel="0" collapsed="false">
      <c r="A21377" s="8" t="s">
        <v>9469</v>
      </c>
      <c r="B21377" s="8" t="s">
        <v>9470</v>
      </c>
      <c r="C21377" s="8" t="s">
        <v>3615</v>
      </c>
      <c r="D21377" s="8" t="n">
        <v>2008</v>
      </c>
      <c r="E21377" s="19" t="n">
        <v>0</v>
      </c>
      <c r="F21377" s="19" t="n">
        <v>32</v>
      </c>
    </row>
    <row r="21378" customFormat="false" ht="15" hidden="false" customHeight="false" outlineLevel="0" collapsed="false">
      <c r="A21378" s="8" t="s">
        <v>9469</v>
      </c>
      <c r="B21378" s="8" t="s">
        <v>9470</v>
      </c>
      <c r="C21378" s="8" t="s">
        <v>3616</v>
      </c>
      <c r="D21378" s="8" t="n">
        <v>2008</v>
      </c>
      <c r="E21378" s="19" t="n">
        <v>0</v>
      </c>
      <c r="F21378" s="19" t="n">
        <v>31.2222222222222</v>
      </c>
    </row>
    <row r="21379" customFormat="false" ht="15" hidden="false" customHeight="false" outlineLevel="0" collapsed="false">
      <c r="A21379" s="8" t="s">
        <v>9469</v>
      </c>
      <c r="B21379" s="8" t="s">
        <v>9470</v>
      </c>
      <c r="C21379" s="8" t="s">
        <v>3617</v>
      </c>
      <c r="D21379" s="8" t="n">
        <v>2008</v>
      </c>
      <c r="E21379" s="19" t="n">
        <v>0</v>
      </c>
      <c r="F21379" s="19" t="n">
        <v>33</v>
      </c>
    </row>
    <row r="21380" customFormat="false" ht="15" hidden="false" customHeight="false" outlineLevel="0" collapsed="false">
      <c r="A21380" s="8" t="s">
        <v>9469</v>
      </c>
      <c r="B21380" s="8" t="s">
        <v>9470</v>
      </c>
      <c r="C21380" s="8" t="s">
        <v>3618</v>
      </c>
      <c r="D21380" s="8" t="n">
        <v>2008</v>
      </c>
      <c r="E21380" s="19" t="n">
        <v>0</v>
      </c>
      <c r="F21380" s="19" t="n">
        <v>31.7777777777778</v>
      </c>
    </row>
    <row r="21381" customFormat="false" ht="15" hidden="false" customHeight="false" outlineLevel="0" collapsed="false">
      <c r="A21381" s="8" t="s">
        <v>9469</v>
      </c>
      <c r="B21381" s="8" t="s">
        <v>9470</v>
      </c>
      <c r="C21381" s="8" t="s">
        <v>3619</v>
      </c>
      <c r="D21381" s="8" t="n">
        <v>2008</v>
      </c>
      <c r="E21381" s="19" t="n">
        <v>0</v>
      </c>
      <c r="F21381" s="19" t="n">
        <v>30.1111111111111</v>
      </c>
    </row>
    <row r="21382" customFormat="false" ht="15" hidden="false" customHeight="false" outlineLevel="0" collapsed="false">
      <c r="A21382" s="8" t="s">
        <v>9469</v>
      </c>
      <c r="B21382" s="8" t="s">
        <v>9470</v>
      </c>
      <c r="C21382" s="8" t="s">
        <v>3620</v>
      </c>
      <c r="D21382" s="8" t="n">
        <v>2008</v>
      </c>
      <c r="E21382" s="19" t="n">
        <v>0</v>
      </c>
      <c r="F21382" s="19" t="n">
        <v>30</v>
      </c>
    </row>
    <row r="21383" customFormat="false" ht="15" hidden="false" customHeight="false" outlineLevel="0" collapsed="false">
      <c r="A21383" s="8" t="s">
        <v>9469</v>
      </c>
      <c r="B21383" s="8" t="s">
        <v>9470</v>
      </c>
      <c r="C21383" s="8" t="s">
        <v>3621</v>
      </c>
      <c r="D21383" s="8" t="n">
        <v>2008</v>
      </c>
      <c r="E21383" s="19" t="n">
        <v>0</v>
      </c>
      <c r="F21383" s="19" t="n">
        <v>30</v>
      </c>
    </row>
    <row r="21384" customFormat="false" ht="15" hidden="false" customHeight="false" outlineLevel="0" collapsed="false">
      <c r="A21384" s="8" t="s">
        <v>9469</v>
      </c>
      <c r="B21384" s="8" t="s">
        <v>9470</v>
      </c>
      <c r="C21384" s="8" t="s">
        <v>3622</v>
      </c>
      <c r="D21384" s="8" t="n">
        <v>2008</v>
      </c>
      <c r="E21384" s="19" t="n">
        <v>0</v>
      </c>
      <c r="F21384" s="19" t="n">
        <v>30.3888888888889</v>
      </c>
    </row>
    <row r="21385" customFormat="false" ht="15" hidden="false" customHeight="false" outlineLevel="0" collapsed="false">
      <c r="A21385" s="8" t="s">
        <v>9469</v>
      </c>
      <c r="B21385" s="8" t="s">
        <v>9470</v>
      </c>
      <c r="C21385" s="8" t="s">
        <v>3623</v>
      </c>
      <c r="D21385" s="8" t="n">
        <v>2008</v>
      </c>
      <c r="E21385" s="19" t="n">
        <v>0</v>
      </c>
      <c r="F21385" s="19" t="n">
        <v>31.5</v>
      </c>
    </row>
    <row r="21386" customFormat="false" ht="15" hidden="false" customHeight="false" outlineLevel="0" collapsed="false">
      <c r="A21386" s="8" t="s">
        <v>9469</v>
      </c>
      <c r="B21386" s="8" t="s">
        <v>9470</v>
      </c>
      <c r="C21386" s="8" t="s">
        <v>3624</v>
      </c>
      <c r="D21386" s="8" t="n">
        <v>2008</v>
      </c>
      <c r="E21386" s="19" t="n">
        <v>0</v>
      </c>
      <c r="F21386" s="19" t="n">
        <v>31.7222222222222</v>
      </c>
    </row>
    <row r="21387" customFormat="false" ht="15" hidden="false" customHeight="false" outlineLevel="0" collapsed="false">
      <c r="A21387" s="8" t="s">
        <v>9469</v>
      </c>
      <c r="B21387" s="8" t="s">
        <v>9470</v>
      </c>
      <c r="C21387" s="8" t="s">
        <v>3625</v>
      </c>
      <c r="D21387" s="8" t="n">
        <v>2008</v>
      </c>
      <c r="E21387" s="19" t="n">
        <v>0</v>
      </c>
      <c r="F21387" s="19" t="n">
        <v>29.2222222222222</v>
      </c>
    </row>
    <row r="21388" customFormat="false" ht="15" hidden="false" customHeight="false" outlineLevel="0" collapsed="false">
      <c r="A21388" s="8" t="s">
        <v>9469</v>
      </c>
      <c r="B21388" s="8" t="s">
        <v>9470</v>
      </c>
      <c r="C21388" s="8" t="s">
        <v>3626</v>
      </c>
      <c r="D21388" s="8" t="n">
        <v>2008</v>
      </c>
      <c r="E21388" s="19" t="n">
        <v>0</v>
      </c>
      <c r="F21388" s="19" t="n">
        <v>31.6111111111111</v>
      </c>
    </row>
    <row r="21389" customFormat="false" ht="15" hidden="false" customHeight="false" outlineLevel="0" collapsed="false">
      <c r="A21389" s="8" t="s">
        <v>9469</v>
      </c>
      <c r="B21389" s="8" t="s">
        <v>9470</v>
      </c>
      <c r="C21389" s="8" t="s">
        <v>3627</v>
      </c>
      <c r="D21389" s="8" t="n">
        <v>2008</v>
      </c>
      <c r="E21389" s="19" t="n">
        <v>0</v>
      </c>
      <c r="F21389" s="19" t="n">
        <v>31</v>
      </c>
    </row>
    <row r="21390" customFormat="false" ht="15" hidden="false" customHeight="false" outlineLevel="0" collapsed="false">
      <c r="A21390" s="8" t="s">
        <v>9469</v>
      </c>
      <c r="B21390" s="8" t="s">
        <v>9470</v>
      </c>
      <c r="C21390" s="8" t="s">
        <v>3628</v>
      </c>
      <c r="D21390" s="8" t="n">
        <v>2009</v>
      </c>
      <c r="E21390" s="19" t="n">
        <v>0</v>
      </c>
      <c r="F21390" s="19" t="n">
        <v>30.2222222222222</v>
      </c>
    </row>
    <row r="21391" customFormat="false" ht="15" hidden="false" customHeight="false" outlineLevel="0" collapsed="false">
      <c r="A21391" s="8" t="s">
        <v>9469</v>
      </c>
      <c r="B21391" s="8" t="s">
        <v>9470</v>
      </c>
      <c r="C21391" s="8" t="s">
        <v>3629</v>
      </c>
      <c r="D21391" s="8" t="n">
        <v>2009</v>
      </c>
      <c r="E21391" s="19" t="n">
        <v>0</v>
      </c>
      <c r="F21391" s="19" t="n">
        <v>30</v>
      </c>
    </row>
    <row r="21392" customFormat="false" ht="15" hidden="false" customHeight="false" outlineLevel="0" collapsed="false">
      <c r="A21392" s="8" t="s">
        <v>9469</v>
      </c>
      <c r="B21392" s="8" t="s">
        <v>9470</v>
      </c>
      <c r="C21392" s="8" t="s">
        <v>3630</v>
      </c>
      <c r="D21392" s="8" t="n">
        <v>2009</v>
      </c>
      <c r="E21392" s="19" t="n">
        <v>0</v>
      </c>
      <c r="F21392" s="19" t="n">
        <v>30.2222222222222</v>
      </c>
    </row>
    <row r="21393" customFormat="false" ht="15" hidden="false" customHeight="false" outlineLevel="0" collapsed="false">
      <c r="A21393" s="8" t="s">
        <v>9469</v>
      </c>
      <c r="B21393" s="8" t="s">
        <v>9470</v>
      </c>
      <c r="C21393" s="8" t="s">
        <v>3631</v>
      </c>
      <c r="D21393" s="8" t="n">
        <v>2009</v>
      </c>
      <c r="E21393" s="19" t="n">
        <v>0</v>
      </c>
      <c r="F21393" s="19" t="n">
        <v>30.2222222222222</v>
      </c>
    </row>
    <row r="21394" customFormat="false" ht="15" hidden="false" customHeight="false" outlineLevel="0" collapsed="false">
      <c r="A21394" s="8" t="s">
        <v>9469</v>
      </c>
      <c r="B21394" s="8" t="s">
        <v>9470</v>
      </c>
      <c r="C21394" s="8" t="s">
        <v>3632</v>
      </c>
      <c r="D21394" s="8" t="n">
        <v>2009</v>
      </c>
      <c r="E21394" s="19" t="n">
        <v>0</v>
      </c>
      <c r="F21394" s="19" t="n">
        <v>30.3888888888889</v>
      </c>
    </row>
    <row r="21395" customFormat="false" ht="15" hidden="false" customHeight="false" outlineLevel="0" collapsed="false">
      <c r="A21395" s="8" t="s">
        <v>9469</v>
      </c>
      <c r="B21395" s="8" t="s">
        <v>9470</v>
      </c>
      <c r="C21395" s="8" t="s">
        <v>3633</v>
      </c>
      <c r="D21395" s="8" t="n">
        <v>2009</v>
      </c>
      <c r="E21395" s="19" t="n">
        <v>0</v>
      </c>
      <c r="F21395" s="19" t="n">
        <v>30.8888888888889</v>
      </c>
    </row>
    <row r="21396" customFormat="false" ht="15" hidden="false" customHeight="false" outlineLevel="0" collapsed="false">
      <c r="A21396" s="8" t="s">
        <v>9469</v>
      </c>
      <c r="B21396" s="8" t="s">
        <v>9470</v>
      </c>
      <c r="C21396" s="8" t="s">
        <v>3634</v>
      </c>
      <c r="D21396" s="8" t="n">
        <v>2009</v>
      </c>
      <c r="E21396" s="19" t="n">
        <v>0</v>
      </c>
      <c r="F21396" s="19" t="n">
        <v>28.5</v>
      </c>
    </row>
    <row r="21397" customFormat="false" ht="15" hidden="false" customHeight="false" outlineLevel="0" collapsed="false">
      <c r="A21397" s="8" t="s">
        <v>9469</v>
      </c>
      <c r="B21397" s="8" t="s">
        <v>9470</v>
      </c>
      <c r="C21397" s="8" t="s">
        <v>3635</v>
      </c>
      <c r="D21397" s="8" t="n">
        <v>2009</v>
      </c>
      <c r="E21397" s="19" t="n">
        <v>0</v>
      </c>
      <c r="F21397" s="19" t="n">
        <v>30.2777777777778</v>
      </c>
    </row>
    <row r="21398" customFormat="false" ht="15" hidden="false" customHeight="false" outlineLevel="0" collapsed="false">
      <c r="A21398" s="8" t="s">
        <v>9469</v>
      </c>
      <c r="B21398" s="8" t="s">
        <v>9470</v>
      </c>
      <c r="C21398" s="8" t="s">
        <v>3636</v>
      </c>
      <c r="D21398" s="8" t="n">
        <v>2009</v>
      </c>
      <c r="E21398" s="19" t="n">
        <v>0</v>
      </c>
      <c r="F21398" s="19" t="n">
        <v>30.3888888888889</v>
      </c>
    </row>
    <row r="21399" customFormat="false" ht="15" hidden="false" customHeight="false" outlineLevel="0" collapsed="false">
      <c r="A21399" s="8" t="s">
        <v>9469</v>
      </c>
      <c r="B21399" s="8" t="s">
        <v>9470</v>
      </c>
      <c r="C21399" s="8" t="s">
        <v>3637</v>
      </c>
      <c r="D21399" s="8" t="n">
        <v>2009</v>
      </c>
      <c r="E21399" s="19" t="n">
        <v>0</v>
      </c>
      <c r="F21399" s="19" t="n">
        <v>30</v>
      </c>
    </row>
    <row r="21400" customFormat="false" ht="15" hidden="false" customHeight="false" outlineLevel="0" collapsed="false">
      <c r="A21400" s="8" t="s">
        <v>9469</v>
      </c>
      <c r="B21400" s="8" t="s">
        <v>9470</v>
      </c>
      <c r="C21400" s="8" t="s">
        <v>3638</v>
      </c>
      <c r="D21400" s="8" t="n">
        <v>2009</v>
      </c>
      <c r="E21400" s="19" t="n">
        <v>0</v>
      </c>
      <c r="F21400" s="19" t="n">
        <v>30.2777777777778</v>
      </c>
    </row>
    <row r="21401" customFormat="false" ht="15" hidden="false" customHeight="false" outlineLevel="0" collapsed="false">
      <c r="A21401" s="8" t="s">
        <v>9469</v>
      </c>
      <c r="B21401" s="8" t="s">
        <v>9470</v>
      </c>
      <c r="C21401" s="8" t="s">
        <v>3639</v>
      </c>
      <c r="D21401" s="8" t="n">
        <v>2009</v>
      </c>
      <c r="E21401" s="19" t="n">
        <v>0</v>
      </c>
      <c r="F21401" s="19" t="n">
        <v>31.3888888888889</v>
      </c>
    </row>
    <row r="21402" customFormat="false" ht="15" hidden="false" customHeight="false" outlineLevel="0" collapsed="false">
      <c r="A21402" s="8" t="s">
        <v>9469</v>
      </c>
      <c r="B21402" s="8" t="s">
        <v>9470</v>
      </c>
      <c r="C21402" s="8" t="s">
        <v>3640</v>
      </c>
      <c r="D21402" s="8" t="n">
        <v>2009</v>
      </c>
      <c r="E21402" s="19" t="n">
        <v>0</v>
      </c>
      <c r="F21402" s="19" t="n">
        <v>32</v>
      </c>
    </row>
    <row r="21403" customFormat="false" ht="15" hidden="false" customHeight="false" outlineLevel="0" collapsed="false">
      <c r="A21403" s="8" t="s">
        <v>9469</v>
      </c>
      <c r="B21403" s="8" t="s">
        <v>9470</v>
      </c>
      <c r="C21403" s="8" t="s">
        <v>3641</v>
      </c>
      <c r="D21403" s="8" t="n">
        <v>2009</v>
      </c>
      <c r="E21403" s="19" t="n">
        <v>0</v>
      </c>
      <c r="F21403" s="19" t="n">
        <v>32</v>
      </c>
    </row>
    <row r="21404" customFormat="false" ht="15" hidden="false" customHeight="false" outlineLevel="0" collapsed="false">
      <c r="A21404" s="8" t="s">
        <v>9469</v>
      </c>
      <c r="B21404" s="8" t="s">
        <v>9470</v>
      </c>
      <c r="C21404" s="8" t="s">
        <v>3642</v>
      </c>
      <c r="D21404" s="8" t="n">
        <v>2009</v>
      </c>
      <c r="E21404" s="19" t="n">
        <v>0</v>
      </c>
      <c r="F21404" s="19" t="n">
        <v>31.7222222222222</v>
      </c>
    </row>
    <row r="21405" customFormat="false" ht="15" hidden="false" customHeight="false" outlineLevel="0" collapsed="false">
      <c r="A21405" s="8" t="s">
        <v>9469</v>
      </c>
      <c r="B21405" s="8" t="s">
        <v>9470</v>
      </c>
      <c r="C21405" s="8" t="s">
        <v>3643</v>
      </c>
      <c r="D21405" s="8" t="n">
        <v>2009</v>
      </c>
      <c r="E21405" s="19" t="n">
        <v>0</v>
      </c>
      <c r="F21405" s="19" t="n">
        <v>31.1111111111111</v>
      </c>
    </row>
    <row r="21406" customFormat="false" ht="15" hidden="false" customHeight="false" outlineLevel="0" collapsed="false">
      <c r="A21406" s="8" t="s">
        <v>9469</v>
      </c>
      <c r="B21406" s="8" t="s">
        <v>9470</v>
      </c>
      <c r="C21406" s="8" t="s">
        <v>3644</v>
      </c>
      <c r="D21406" s="8" t="n">
        <v>2009</v>
      </c>
      <c r="E21406" s="19" t="n">
        <v>0</v>
      </c>
      <c r="F21406" s="19" t="n">
        <v>30.7777777777778</v>
      </c>
    </row>
    <row r="21407" customFormat="false" ht="15" hidden="false" customHeight="false" outlineLevel="0" collapsed="false">
      <c r="A21407" s="8" t="s">
        <v>9469</v>
      </c>
      <c r="B21407" s="8" t="s">
        <v>9470</v>
      </c>
      <c r="C21407" s="8" t="s">
        <v>3645</v>
      </c>
      <c r="D21407" s="8" t="n">
        <v>2009</v>
      </c>
      <c r="E21407" s="19" t="n">
        <v>0</v>
      </c>
      <c r="F21407" s="19" t="n">
        <v>31.5</v>
      </c>
    </row>
    <row r="21408" customFormat="false" ht="15" hidden="false" customHeight="false" outlineLevel="0" collapsed="false">
      <c r="A21408" s="8" t="s">
        <v>9469</v>
      </c>
      <c r="B21408" s="8" t="s">
        <v>9470</v>
      </c>
      <c r="C21408" s="8" t="s">
        <v>3646</v>
      </c>
      <c r="D21408" s="8" t="n">
        <v>2009</v>
      </c>
      <c r="E21408" s="19" t="n">
        <v>0</v>
      </c>
      <c r="F21408" s="19" t="n">
        <v>32</v>
      </c>
    </row>
    <row r="21409" customFormat="false" ht="15" hidden="false" customHeight="false" outlineLevel="0" collapsed="false">
      <c r="A21409" s="8" t="s">
        <v>9469</v>
      </c>
      <c r="B21409" s="8" t="s">
        <v>9470</v>
      </c>
      <c r="C21409" s="8" t="s">
        <v>3647</v>
      </c>
      <c r="D21409" s="8" t="n">
        <v>2009</v>
      </c>
      <c r="E21409" s="19" t="n">
        <v>0</v>
      </c>
      <c r="F21409" s="19" t="n">
        <v>31.6111111111111</v>
      </c>
    </row>
    <row r="21410" customFormat="false" ht="15" hidden="false" customHeight="false" outlineLevel="0" collapsed="false">
      <c r="A21410" s="8" t="s">
        <v>9469</v>
      </c>
      <c r="B21410" s="8" t="s">
        <v>9470</v>
      </c>
      <c r="C21410" s="8" t="s">
        <v>3648</v>
      </c>
      <c r="D21410" s="8" t="n">
        <v>2009</v>
      </c>
      <c r="E21410" s="19" t="n">
        <v>0</v>
      </c>
      <c r="F21410" s="19" t="n">
        <v>32</v>
      </c>
    </row>
    <row r="21411" customFormat="false" ht="15" hidden="false" customHeight="false" outlineLevel="0" collapsed="false">
      <c r="A21411" s="8" t="s">
        <v>9469</v>
      </c>
      <c r="B21411" s="8" t="s">
        <v>9470</v>
      </c>
      <c r="C21411" s="8" t="s">
        <v>3649</v>
      </c>
      <c r="D21411" s="8" t="n">
        <v>2009</v>
      </c>
      <c r="E21411" s="19" t="n">
        <v>0</v>
      </c>
      <c r="F21411" s="19" t="n">
        <v>33</v>
      </c>
    </row>
    <row r="21412" customFormat="false" ht="15" hidden="false" customHeight="false" outlineLevel="0" collapsed="false">
      <c r="A21412" s="8" t="s">
        <v>9469</v>
      </c>
      <c r="B21412" s="8" t="s">
        <v>9470</v>
      </c>
      <c r="C21412" s="8" t="s">
        <v>3650</v>
      </c>
      <c r="D21412" s="8" t="n">
        <v>2009</v>
      </c>
      <c r="E21412" s="19" t="n">
        <v>0</v>
      </c>
      <c r="F21412" s="19" t="n">
        <v>33.2222222222222</v>
      </c>
    </row>
    <row r="21413" customFormat="false" ht="15" hidden="false" customHeight="false" outlineLevel="0" collapsed="false">
      <c r="A21413" s="8" t="s">
        <v>9469</v>
      </c>
      <c r="B21413" s="8" t="s">
        <v>9470</v>
      </c>
      <c r="C21413" s="8" t="s">
        <v>3651</v>
      </c>
      <c r="D21413" s="8" t="n">
        <v>2009</v>
      </c>
      <c r="E21413" s="19" t="n">
        <v>0</v>
      </c>
      <c r="F21413" s="19" t="n">
        <v>34.5</v>
      </c>
    </row>
    <row r="21414" customFormat="false" ht="15" hidden="false" customHeight="false" outlineLevel="0" collapsed="false">
      <c r="A21414" s="8" t="s">
        <v>9469</v>
      </c>
      <c r="B21414" s="8" t="s">
        <v>9470</v>
      </c>
      <c r="C21414" s="8" t="s">
        <v>3652</v>
      </c>
      <c r="D21414" s="8" t="n">
        <v>2009</v>
      </c>
      <c r="E21414" s="19" t="n">
        <v>0</v>
      </c>
      <c r="F21414" s="19" t="n">
        <v>35.7222222222222</v>
      </c>
    </row>
    <row r="21415" customFormat="false" ht="15" hidden="false" customHeight="false" outlineLevel="0" collapsed="false">
      <c r="A21415" s="8" t="s">
        <v>9469</v>
      </c>
      <c r="B21415" s="8" t="s">
        <v>9470</v>
      </c>
      <c r="C21415" s="8" t="s">
        <v>3653</v>
      </c>
      <c r="D21415" s="8" t="n">
        <v>2009</v>
      </c>
      <c r="E21415" s="19" t="n">
        <v>0</v>
      </c>
      <c r="F21415" s="19" t="n">
        <v>35.7222222222222</v>
      </c>
    </row>
    <row r="21416" customFormat="false" ht="15" hidden="false" customHeight="false" outlineLevel="0" collapsed="false">
      <c r="A21416" s="8" t="s">
        <v>9469</v>
      </c>
      <c r="B21416" s="8" t="s">
        <v>9470</v>
      </c>
      <c r="C21416" s="8" t="s">
        <v>3654</v>
      </c>
      <c r="D21416" s="8" t="n">
        <v>2009</v>
      </c>
      <c r="E21416" s="19" t="n">
        <v>0</v>
      </c>
      <c r="F21416" s="19" t="n">
        <v>35.8888888888889</v>
      </c>
    </row>
    <row r="21417" customFormat="false" ht="15" hidden="false" customHeight="false" outlineLevel="0" collapsed="false">
      <c r="A21417" s="8" t="s">
        <v>9469</v>
      </c>
      <c r="B21417" s="8" t="s">
        <v>9470</v>
      </c>
      <c r="C21417" s="8" t="s">
        <v>3655</v>
      </c>
      <c r="D21417" s="8" t="n">
        <v>2009</v>
      </c>
      <c r="E21417" s="19" t="n">
        <v>0</v>
      </c>
      <c r="F21417" s="19" t="n">
        <v>35.1111111111111</v>
      </c>
    </row>
    <row r="21418" customFormat="false" ht="15" hidden="false" customHeight="false" outlineLevel="0" collapsed="false">
      <c r="A21418" s="8" t="s">
        <v>9469</v>
      </c>
      <c r="B21418" s="8" t="s">
        <v>9470</v>
      </c>
      <c r="C21418" s="8" t="s">
        <v>3656</v>
      </c>
      <c r="D21418" s="8" t="n">
        <v>2009</v>
      </c>
      <c r="E21418" s="19" t="n">
        <v>0</v>
      </c>
      <c r="F21418" s="19" t="n">
        <v>35.2222222222222</v>
      </c>
    </row>
    <row r="21419" customFormat="false" ht="15" hidden="false" customHeight="false" outlineLevel="0" collapsed="false">
      <c r="A21419" s="8" t="s">
        <v>9469</v>
      </c>
      <c r="B21419" s="8" t="s">
        <v>9470</v>
      </c>
      <c r="C21419" s="8" t="s">
        <v>3657</v>
      </c>
      <c r="D21419" s="8" t="n">
        <v>2009</v>
      </c>
      <c r="E21419" s="19" t="n">
        <v>0</v>
      </c>
      <c r="F21419" s="19" t="n">
        <v>34.6111111111111</v>
      </c>
    </row>
    <row r="21420" customFormat="false" ht="15" hidden="false" customHeight="false" outlineLevel="0" collapsed="false">
      <c r="A21420" s="8" t="s">
        <v>9469</v>
      </c>
      <c r="B21420" s="8" t="s">
        <v>9470</v>
      </c>
      <c r="C21420" s="8" t="s">
        <v>3658</v>
      </c>
      <c r="D21420" s="8" t="n">
        <v>2009</v>
      </c>
      <c r="E21420" s="19" t="n">
        <v>0</v>
      </c>
      <c r="F21420" s="19" t="n">
        <v>36</v>
      </c>
    </row>
    <row r="21421" customFormat="false" ht="15" hidden="false" customHeight="false" outlineLevel="0" collapsed="false">
      <c r="A21421" s="8" t="s">
        <v>9469</v>
      </c>
      <c r="B21421" s="8" t="s">
        <v>9470</v>
      </c>
      <c r="C21421" s="8" t="s">
        <v>3659</v>
      </c>
      <c r="D21421" s="8" t="n">
        <v>2009</v>
      </c>
      <c r="E21421" s="19" t="n">
        <v>0</v>
      </c>
      <c r="F21421" s="19" t="n">
        <v>33.2777777777778</v>
      </c>
    </row>
    <row r="21422" customFormat="false" ht="15" hidden="false" customHeight="false" outlineLevel="0" collapsed="false">
      <c r="A21422" s="8" t="s">
        <v>9469</v>
      </c>
      <c r="B21422" s="8" t="s">
        <v>9470</v>
      </c>
      <c r="C21422" s="8" t="s">
        <v>3660</v>
      </c>
      <c r="D21422" s="8" t="n">
        <v>2009</v>
      </c>
      <c r="E21422" s="19" t="n">
        <v>0</v>
      </c>
      <c r="F21422" s="19" t="n">
        <v>33.6111111111111</v>
      </c>
    </row>
    <row r="21423" customFormat="false" ht="15" hidden="false" customHeight="false" outlineLevel="0" collapsed="false">
      <c r="A21423" s="8" t="s">
        <v>9469</v>
      </c>
      <c r="B21423" s="8" t="s">
        <v>9470</v>
      </c>
      <c r="C21423" s="8" t="s">
        <v>3661</v>
      </c>
      <c r="D21423" s="8" t="n">
        <v>2009</v>
      </c>
      <c r="E21423" s="19" t="n">
        <v>0</v>
      </c>
      <c r="F21423" s="19" t="n">
        <v>34.2222222222222</v>
      </c>
    </row>
    <row r="21424" customFormat="false" ht="15" hidden="false" customHeight="false" outlineLevel="0" collapsed="false">
      <c r="A21424" s="8" t="s">
        <v>9469</v>
      </c>
      <c r="B21424" s="8" t="s">
        <v>9470</v>
      </c>
      <c r="C21424" s="8" t="s">
        <v>3662</v>
      </c>
      <c r="D21424" s="8" t="n">
        <v>2009</v>
      </c>
      <c r="E21424" s="19" t="n">
        <v>0</v>
      </c>
      <c r="F21424" s="19" t="n">
        <v>34</v>
      </c>
    </row>
    <row r="21425" customFormat="false" ht="15" hidden="false" customHeight="false" outlineLevel="0" collapsed="false">
      <c r="A21425" s="8" t="s">
        <v>9469</v>
      </c>
      <c r="B21425" s="8" t="s">
        <v>9470</v>
      </c>
      <c r="C21425" s="8" t="s">
        <v>3663</v>
      </c>
      <c r="D21425" s="8" t="n">
        <v>2009</v>
      </c>
      <c r="E21425" s="19" t="n">
        <v>0</v>
      </c>
      <c r="F21425" s="19" t="n">
        <v>34</v>
      </c>
    </row>
    <row r="21426" customFormat="false" ht="15" hidden="false" customHeight="false" outlineLevel="0" collapsed="false">
      <c r="A21426" s="8" t="s">
        <v>9469</v>
      </c>
      <c r="B21426" s="8" t="s">
        <v>9470</v>
      </c>
      <c r="C21426" s="8" t="s">
        <v>3664</v>
      </c>
      <c r="D21426" s="8" t="n">
        <v>2009</v>
      </c>
      <c r="E21426" s="19" t="n">
        <v>0</v>
      </c>
      <c r="F21426" s="19" t="n">
        <v>34.7777777777778</v>
      </c>
    </row>
    <row r="21427" customFormat="false" ht="15" hidden="false" customHeight="false" outlineLevel="0" collapsed="false">
      <c r="A21427" s="8" t="s">
        <v>9469</v>
      </c>
      <c r="B21427" s="8" t="s">
        <v>9470</v>
      </c>
      <c r="C21427" s="8" t="s">
        <v>3665</v>
      </c>
      <c r="D21427" s="8" t="n">
        <v>2009</v>
      </c>
      <c r="E21427" s="19" t="n">
        <v>0</v>
      </c>
      <c r="F21427" s="19" t="n">
        <v>34.7777777777778</v>
      </c>
    </row>
    <row r="21428" customFormat="false" ht="15" hidden="false" customHeight="false" outlineLevel="0" collapsed="false">
      <c r="A21428" s="8" t="s">
        <v>9469</v>
      </c>
      <c r="B21428" s="8" t="s">
        <v>9470</v>
      </c>
      <c r="C21428" s="8" t="s">
        <v>3666</v>
      </c>
      <c r="D21428" s="8" t="n">
        <v>2009</v>
      </c>
      <c r="E21428" s="19" t="n">
        <v>0</v>
      </c>
      <c r="F21428" s="19" t="n">
        <v>34.2222222222222</v>
      </c>
    </row>
    <row r="21429" customFormat="false" ht="15" hidden="false" customHeight="false" outlineLevel="0" collapsed="false">
      <c r="A21429" s="8" t="s">
        <v>9469</v>
      </c>
      <c r="B21429" s="8" t="s">
        <v>9470</v>
      </c>
      <c r="C21429" s="8" t="s">
        <v>3667</v>
      </c>
      <c r="D21429" s="8" t="n">
        <v>2009</v>
      </c>
      <c r="E21429" s="19" t="n">
        <v>0</v>
      </c>
      <c r="F21429" s="19" t="n">
        <v>35</v>
      </c>
    </row>
    <row r="21430" customFormat="false" ht="15" hidden="false" customHeight="false" outlineLevel="0" collapsed="false">
      <c r="A21430" s="8" t="s">
        <v>9469</v>
      </c>
      <c r="B21430" s="8" t="s">
        <v>9470</v>
      </c>
      <c r="C21430" s="8" t="s">
        <v>3668</v>
      </c>
      <c r="D21430" s="8" t="n">
        <v>2009</v>
      </c>
      <c r="E21430" s="19" t="n">
        <v>0</v>
      </c>
      <c r="F21430" s="19" t="n">
        <v>34.2222222222222</v>
      </c>
    </row>
    <row r="21431" customFormat="false" ht="15" hidden="false" customHeight="false" outlineLevel="0" collapsed="false">
      <c r="A21431" s="8" t="s">
        <v>9469</v>
      </c>
      <c r="B21431" s="8" t="s">
        <v>9470</v>
      </c>
      <c r="C21431" s="8" t="s">
        <v>3669</v>
      </c>
      <c r="D21431" s="8" t="n">
        <v>2009</v>
      </c>
      <c r="E21431" s="19" t="n">
        <v>0</v>
      </c>
      <c r="F21431" s="19" t="n">
        <v>33</v>
      </c>
    </row>
    <row r="21432" customFormat="false" ht="15" hidden="false" customHeight="false" outlineLevel="0" collapsed="false">
      <c r="A21432" s="8" t="s">
        <v>9469</v>
      </c>
      <c r="B21432" s="8" t="s">
        <v>9470</v>
      </c>
      <c r="C21432" s="8" t="s">
        <v>3670</v>
      </c>
      <c r="D21432" s="8" t="n">
        <v>2009</v>
      </c>
      <c r="E21432" s="19" t="n">
        <v>0</v>
      </c>
      <c r="F21432" s="19" t="n">
        <v>31.7222222222222</v>
      </c>
    </row>
    <row r="21433" customFormat="false" ht="15" hidden="false" customHeight="false" outlineLevel="0" collapsed="false">
      <c r="A21433" s="8" t="s">
        <v>9469</v>
      </c>
      <c r="B21433" s="8" t="s">
        <v>9470</v>
      </c>
      <c r="C21433" s="8" t="s">
        <v>3671</v>
      </c>
      <c r="D21433" s="8" t="n">
        <v>2009</v>
      </c>
      <c r="E21433" s="19" t="n">
        <v>0</v>
      </c>
      <c r="F21433" s="19" t="n">
        <v>33.5</v>
      </c>
    </row>
    <row r="21434" customFormat="false" ht="15" hidden="false" customHeight="false" outlineLevel="0" collapsed="false">
      <c r="A21434" s="8" t="s">
        <v>9469</v>
      </c>
      <c r="B21434" s="8" t="s">
        <v>9470</v>
      </c>
      <c r="C21434" s="8" t="s">
        <v>3672</v>
      </c>
      <c r="D21434" s="8" t="n">
        <v>2009</v>
      </c>
      <c r="E21434" s="19" t="n">
        <v>0</v>
      </c>
      <c r="F21434" s="19" t="n">
        <v>35.5</v>
      </c>
    </row>
    <row r="21435" customFormat="false" ht="15" hidden="false" customHeight="false" outlineLevel="0" collapsed="false">
      <c r="A21435" s="8" t="s">
        <v>9469</v>
      </c>
      <c r="B21435" s="8" t="s">
        <v>9470</v>
      </c>
      <c r="C21435" s="8" t="s">
        <v>3673</v>
      </c>
      <c r="D21435" s="8" t="n">
        <v>2009</v>
      </c>
      <c r="E21435" s="19" t="n">
        <v>0</v>
      </c>
      <c r="F21435" s="19" t="n">
        <v>35.5</v>
      </c>
    </row>
    <row r="21436" customFormat="false" ht="15" hidden="false" customHeight="false" outlineLevel="0" collapsed="false">
      <c r="A21436" s="8" t="s">
        <v>9469</v>
      </c>
      <c r="B21436" s="8" t="s">
        <v>9470</v>
      </c>
      <c r="C21436" s="8" t="s">
        <v>3674</v>
      </c>
      <c r="D21436" s="8" t="n">
        <v>2009</v>
      </c>
      <c r="E21436" s="19" t="n">
        <v>0</v>
      </c>
      <c r="F21436" s="19" t="n">
        <v>35.5</v>
      </c>
    </row>
    <row r="21437" customFormat="false" ht="15" hidden="false" customHeight="false" outlineLevel="0" collapsed="false">
      <c r="A21437" s="8" t="s">
        <v>9469</v>
      </c>
      <c r="B21437" s="8" t="s">
        <v>9470</v>
      </c>
      <c r="C21437" s="8" t="s">
        <v>3675</v>
      </c>
      <c r="D21437" s="8" t="n">
        <v>2009</v>
      </c>
      <c r="E21437" s="19" t="n">
        <v>0</v>
      </c>
      <c r="F21437" s="19" t="n">
        <v>35.2777777777778</v>
      </c>
    </row>
    <row r="21438" customFormat="false" ht="15" hidden="false" customHeight="false" outlineLevel="0" collapsed="false">
      <c r="A21438" s="8" t="s">
        <v>9469</v>
      </c>
      <c r="B21438" s="8" t="s">
        <v>9470</v>
      </c>
      <c r="C21438" s="8" t="s">
        <v>3676</v>
      </c>
      <c r="D21438" s="8" t="n">
        <v>2009</v>
      </c>
      <c r="E21438" s="19" t="n">
        <v>0</v>
      </c>
      <c r="F21438" s="19" t="n">
        <v>36.1111111111111</v>
      </c>
    </row>
    <row r="21439" customFormat="false" ht="15" hidden="false" customHeight="false" outlineLevel="0" collapsed="false">
      <c r="A21439" s="8" t="s">
        <v>9469</v>
      </c>
      <c r="B21439" s="8" t="s">
        <v>9470</v>
      </c>
      <c r="C21439" s="8" t="s">
        <v>3677</v>
      </c>
      <c r="D21439" s="8" t="n">
        <v>2009</v>
      </c>
      <c r="E21439" s="19" t="n">
        <v>0</v>
      </c>
      <c r="F21439" s="19" t="n">
        <v>35</v>
      </c>
    </row>
    <row r="21440" customFormat="false" ht="15" hidden="false" customHeight="false" outlineLevel="0" collapsed="false">
      <c r="A21440" s="8" t="s">
        <v>9469</v>
      </c>
      <c r="B21440" s="8" t="s">
        <v>9470</v>
      </c>
      <c r="C21440" s="8" t="s">
        <v>3678</v>
      </c>
      <c r="D21440" s="8" t="n">
        <v>2009</v>
      </c>
      <c r="E21440" s="19" t="n">
        <v>0</v>
      </c>
      <c r="F21440" s="19" t="n">
        <v>35.5</v>
      </c>
    </row>
    <row r="21441" customFormat="false" ht="15" hidden="false" customHeight="false" outlineLevel="0" collapsed="false">
      <c r="A21441" s="8" t="s">
        <v>9469</v>
      </c>
      <c r="B21441" s="8" t="s">
        <v>9470</v>
      </c>
      <c r="C21441" s="8" t="s">
        <v>3679</v>
      </c>
      <c r="D21441" s="8" t="n">
        <v>2009</v>
      </c>
      <c r="E21441" s="19" t="n">
        <v>0</v>
      </c>
      <c r="F21441" s="19" t="n">
        <v>35.5</v>
      </c>
    </row>
    <row r="21442" customFormat="false" ht="15" hidden="false" customHeight="false" outlineLevel="0" collapsed="false">
      <c r="A21442" s="8" t="s">
        <v>9469</v>
      </c>
      <c r="B21442" s="8" t="s">
        <v>9470</v>
      </c>
      <c r="C21442" s="8" t="s">
        <v>3680</v>
      </c>
      <c r="D21442" s="8" t="n">
        <v>2009</v>
      </c>
      <c r="E21442" s="19" t="n">
        <v>0</v>
      </c>
      <c r="F21442" s="19" t="n">
        <v>36</v>
      </c>
    </row>
    <row r="21443" customFormat="false" ht="15" hidden="false" customHeight="false" outlineLevel="0" collapsed="false">
      <c r="A21443" s="8" t="s">
        <v>9469</v>
      </c>
      <c r="B21443" s="8" t="s">
        <v>9470</v>
      </c>
      <c r="C21443" s="8" t="s">
        <v>3681</v>
      </c>
      <c r="D21443" s="8" t="n">
        <v>2009</v>
      </c>
      <c r="E21443" s="19" t="n">
        <v>0</v>
      </c>
      <c r="F21443" s="19" t="n">
        <v>37.7777777777778</v>
      </c>
    </row>
    <row r="21444" customFormat="false" ht="15" hidden="false" customHeight="false" outlineLevel="0" collapsed="false">
      <c r="A21444" s="8" t="s">
        <v>9469</v>
      </c>
      <c r="B21444" s="8" t="s">
        <v>9470</v>
      </c>
      <c r="C21444" s="8" t="s">
        <v>3682</v>
      </c>
      <c r="D21444" s="8" t="n">
        <v>2009</v>
      </c>
      <c r="E21444" s="19" t="n">
        <v>0</v>
      </c>
      <c r="F21444" s="19" t="n">
        <v>38</v>
      </c>
    </row>
    <row r="21445" customFormat="false" ht="15" hidden="false" customHeight="false" outlineLevel="0" collapsed="false">
      <c r="A21445" s="8" t="s">
        <v>9469</v>
      </c>
      <c r="B21445" s="8" t="s">
        <v>9470</v>
      </c>
      <c r="C21445" s="8" t="s">
        <v>3683</v>
      </c>
      <c r="D21445" s="8" t="n">
        <v>2009</v>
      </c>
      <c r="E21445" s="19" t="n">
        <v>0</v>
      </c>
      <c r="F21445" s="19" t="n">
        <v>38</v>
      </c>
    </row>
    <row r="21446" customFormat="false" ht="15" hidden="false" customHeight="false" outlineLevel="0" collapsed="false">
      <c r="A21446" s="8" t="s">
        <v>9469</v>
      </c>
      <c r="B21446" s="8" t="s">
        <v>9470</v>
      </c>
      <c r="C21446" s="8" t="s">
        <v>3684</v>
      </c>
      <c r="D21446" s="8" t="n">
        <v>2009</v>
      </c>
      <c r="E21446" s="19" t="n">
        <v>0</v>
      </c>
      <c r="F21446" s="19" t="n">
        <v>37.7777777777778</v>
      </c>
    </row>
    <row r="21447" customFormat="false" ht="15" hidden="false" customHeight="false" outlineLevel="0" collapsed="false">
      <c r="A21447" s="8" t="s">
        <v>9469</v>
      </c>
      <c r="B21447" s="8" t="s">
        <v>9470</v>
      </c>
      <c r="C21447" s="8" t="s">
        <v>3685</v>
      </c>
      <c r="D21447" s="8" t="n">
        <v>2009</v>
      </c>
      <c r="E21447" s="19" t="n">
        <v>0</v>
      </c>
      <c r="F21447" s="19" t="n">
        <v>39</v>
      </c>
    </row>
    <row r="21448" customFormat="false" ht="15" hidden="false" customHeight="false" outlineLevel="0" collapsed="false">
      <c r="A21448" s="8" t="s">
        <v>9469</v>
      </c>
      <c r="B21448" s="8" t="s">
        <v>9470</v>
      </c>
      <c r="C21448" s="8" t="s">
        <v>3686</v>
      </c>
      <c r="D21448" s="8" t="n">
        <v>2009</v>
      </c>
      <c r="E21448" s="19" t="n">
        <v>0</v>
      </c>
      <c r="F21448" s="19" t="n">
        <v>39</v>
      </c>
    </row>
    <row r="21449" customFormat="false" ht="15" hidden="false" customHeight="false" outlineLevel="0" collapsed="false">
      <c r="A21449" s="8" t="s">
        <v>9469</v>
      </c>
      <c r="B21449" s="8" t="s">
        <v>9470</v>
      </c>
      <c r="C21449" s="8" t="s">
        <v>3687</v>
      </c>
      <c r="D21449" s="8" t="n">
        <v>2009</v>
      </c>
      <c r="E21449" s="19" t="n">
        <v>0</v>
      </c>
      <c r="F21449" s="19" t="n">
        <v>38</v>
      </c>
    </row>
    <row r="21450" customFormat="false" ht="15" hidden="false" customHeight="false" outlineLevel="0" collapsed="false">
      <c r="A21450" s="8" t="s">
        <v>9469</v>
      </c>
      <c r="B21450" s="8" t="s">
        <v>9470</v>
      </c>
      <c r="C21450" s="8" t="s">
        <v>3688</v>
      </c>
      <c r="D21450" s="8" t="n">
        <v>2009</v>
      </c>
      <c r="E21450" s="19" t="n">
        <v>0</v>
      </c>
      <c r="F21450" s="19" t="n">
        <v>40</v>
      </c>
    </row>
    <row r="21451" customFormat="false" ht="15" hidden="false" customHeight="false" outlineLevel="0" collapsed="false">
      <c r="A21451" s="8" t="s">
        <v>9469</v>
      </c>
      <c r="B21451" s="8" t="s">
        <v>9470</v>
      </c>
      <c r="C21451" s="8" t="s">
        <v>3689</v>
      </c>
      <c r="D21451" s="8" t="n">
        <v>2009</v>
      </c>
      <c r="E21451" s="19" t="n">
        <v>0</v>
      </c>
      <c r="F21451" s="19" t="n">
        <v>40.2222222222222</v>
      </c>
    </row>
    <row r="21452" customFormat="false" ht="15" hidden="false" customHeight="false" outlineLevel="0" collapsed="false">
      <c r="A21452" s="8" t="s">
        <v>9469</v>
      </c>
      <c r="B21452" s="8" t="s">
        <v>9470</v>
      </c>
      <c r="C21452" s="8" t="s">
        <v>3690</v>
      </c>
      <c r="D21452" s="8" t="n">
        <v>2009</v>
      </c>
      <c r="E21452" s="19" t="n">
        <v>0</v>
      </c>
      <c r="F21452" s="19" t="n">
        <v>40.1111111111111</v>
      </c>
    </row>
    <row r="21453" customFormat="false" ht="15" hidden="false" customHeight="false" outlineLevel="0" collapsed="false">
      <c r="A21453" s="8" t="s">
        <v>9469</v>
      </c>
      <c r="B21453" s="8" t="s">
        <v>9470</v>
      </c>
      <c r="C21453" s="8" t="s">
        <v>3691</v>
      </c>
      <c r="D21453" s="8" t="n">
        <v>2009</v>
      </c>
      <c r="E21453" s="19" t="n">
        <v>0</v>
      </c>
      <c r="F21453" s="19" t="n">
        <v>41</v>
      </c>
    </row>
    <row r="21454" customFormat="false" ht="15" hidden="false" customHeight="false" outlineLevel="0" collapsed="false">
      <c r="A21454" s="8" t="s">
        <v>9469</v>
      </c>
      <c r="B21454" s="8" t="s">
        <v>9470</v>
      </c>
      <c r="C21454" s="8" t="s">
        <v>3692</v>
      </c>
      <c r="D21454" s="8" t="n">
        <v>2009</v>
      </c>
      <c r="E21454" s="19" t="n">
        <v>0</v>
      </c>
      <c r="F21454" s="19" t="n">
        <v>39.6111111111111</v>
      </c>
    </row>
    <row r="21455" customFormat="false" ht="15" hidden="false" customHeight="false" outlineLevel="0" collapsed="false">
      <c r="A21455" s="8" t="s">
        <v>9469</v>
      </c>
      <c r="B21455" s="8" t="s">
        <v>9470</v>
      </c>
      <c r="C21455" s="8" t="s">
        <v>3693</v>
      </c>
      <c r="D21455" s="8" t="n">
        <v>2009</v>
      </c>
      <c r="E21455" s="19" t="n">
        <v>0</v>
      </c>
      <c r="F21455" s="19" t="n">
        <v>39.2777777777778</v>
      </c>
    </row>
    <row r="21456" customFormat="false" ht="15" hidden="false" customHeight="false" outlineLevel="0" collapsed="false">
      <c r="A21456" s="8" t="s">
        <v>9469</v>
      </c>
      <c r="B21456" s="8" t="s">
        <v>9470</v>
      </c>
      <c r="C21456" s="8" t="s">
        <v>3694</v>
      </c>
      <c r="D21456" s="8" t="n">
        <v>2009</v>
      </c>
      <c r="E21456" s="19" t="n">
        <v>0</v>
      </c>
      <c r="F21456" s="19" t="n">
        <v>40</v>
      </c>
    </row>
    <row r="21457" customFormat="false" ht="15" hidden="false" customHeight="false" outlineLevel="0" collapsed="false">
      <c r="A21457" s="8" t="s">
        <v>9469</v>
      </c>
      <c r="B21457" s="8" t="s">
        <v>9470</v>
      </c>
      <c r="C21457" s="8" t="s">
        <v>3695</v>
      </c>
      <c r="D21457" s="8" t="n">
        <v>2009</v>
      </c>
      <c r="E21457" s="19" t="n">
        <v>0</v>
      </c>
      <c r="F21457" s="19" t="n">
        <v>38.5</v>
      </c>
    </row>
    <row r="21458" customFormat="false" ht="15" hidden="false" customHeight="false" outlineLevel="0" collapsed="false">
      <c r="A21458" s="8" t="s">
        <v>9469</v>
      </c>
      <c r="B21458" s="8" t="s">
        <v>9470</v>
      </c>
      <c r="C21458" s="8" t="s">
        <v>3696</v>
      </c>
      <c r="D21458" s="8" t="n">
        <v>2009</v>
      </c>
      <c r="E21458" s="19" t="n">
        <v>0</v>
      </c>
      <c r="F21458" s="19" t="n">
        <v>38</v>
      </c>
    </row>
    <row r="21459" customFormat="false" ht="15" hidden="false" customHeight="false" outlineLevel="0" collapsed="false">
      <c r="A21459" s="8" t="s">
        <v>9469</v>
      </c>
      <c r="B21459" s="8" t="s">
        <v>9470</v>
      </c>
      <c r="C21459" s="8" t="s">
        <v>3697</v>
      </c>
      <c r="D21459" s="8" t="n">
        <v>2009</v>
      </c>
      <c r="E21459" s="19" t="n">
        <v>0</v>
      </c>
      <c r="F21459" s="19" t="n">
        <v>39</v>
      </c>
    </row>
    <row r="21460" customFormat="false" ht="15" hidden="false" customHeight="false" outlineLevel="0" collapsed="false">
      <c r="A21460" s="8" t="s">
        <v>9469</v>
      </c>
      <c r="B21460" s="8" t="s">
        <v>9470</v>
      </c>
      <c r="C21460" s="8" t="s">
        <v>3698</v>
      </c>
      <c r="D21460" s="8" t="n">
        <v>2009</v>
      </c>
      <c r="E21460" s="19" t="n">
        <v>0</v>
      </c>
      <c r="F21460" s="19" t="n">
        <v>37.6111111111111</v>
      </c>
    </row>
    <row r="21461" customFormat="false" ht="15" hidden="false" customHeight="false" outlineLevel="0" collapsed="false">
      <c r="A21461" s="8" t="s">
        <v>9469</v>
      </c>
      <c r="B21461" s="8" t="s">
        <v>9470</v>
      </c>
      <c r="C21461" s="8" t="s">
        <v>3699</v>
      </c>
      <c r="D21461" s="8" t="n">
        <v>2009</v>
      </c>
      <c r="E21461" s="19" t="n">
        <v>0</v>
      </c>
      <c r="F21461" s="19" t="n">
        <v>39</v>
      </c>
    </row>
    <row r="21462" customFormat="false" ht="15" hidden="false" customHeight="false" outlineLevel="0" collapsed="false">
      <c r="A21462" s="8" t="s">
        <v>9469</v>
      </c>
      <c r="B21462" s="8" t="s">
        <v>9470</v>
      </c>
      <c r="C21462" s="8" t="s">
        <v>3700</v>
      </c>
      <c r="D21462" s="8" t="n">
        <v>2009</v>
      </c>
      <c r="E21462" s="19" t="n">
        <v>0</v>
      </c>
      <c r="F21462" s="19" t="n">
        <v>35.7222222222222</v>
      </c>
    </row>
    <row r="21463" customFormat="false" ht="15" hidden="false" customHeight="false" outlineLevel="0" collapsed="false">
      <c r="A21463" s="8" t="s">
        <v>9469</v>
      </c>
      <c r="B21463" s="8" t="s">
        <v>9470</v>
      </c>
      <c r="C21463" s="8" t="s">
        <v>3701</v>
      </c>
      <c r="D21463" s="8" t="n">
        <v>2009</v>
      </c>
      <c r="E21463" s="19" t="n">
        <v>0</v>
      </c>
      <c r="F21463" s="19" t="n">
        <v>35</v>
      </c>
    </row>
    <row r="21464" customFormat="false" ht="15" hidden="false" customHeight="false" outlineLevel="0" collapsed="false">
      <c r="A21464" s="8" t="s">
        <v>9469</v>
      </c>
      <c r="B21464" s="8" t="s">
        <v>9470</v>
      </c>
      <c r="C21464" s="8" t="s">
        <v>3702</v>
      </c>
      <c r="D21464" s="8" t="n">
        <v>2009</v>
      </c>
      <c r="E21464" s="19" t="n">
        <v>0</v>
      </c>
      <c r="F21464" s="19" t="n">
        <v>36.5</v>
      </c>
    </row>
    <row r="21465" customFormat="false" ht="15" hidden="false" customHeight="false" outlineLevel="0" collapsed="false">
      <c r="A21465" s="8" t="s">
        <v>9469</v>
      </c>
      <c r="B21465" s="8" t="s">
        <v>9470</v>
      </c>
      <c r="C21465" s="8" t="s">
        <v>3703</v>
      </c>
      <c r="D21465" s="8" t="n">
        <v>2009</v>
      </c>
      <c r="E21465" s="19" t="n">
        <v>0</v>
      </c>
      <c r="F21465" s="19" t="n">
        <v>38.1111111111111</v>
      </c>
    </row>
    <row r="21466" customFormat="false" ht="15" hidden="false" customHeight="false" outlineLevel="0" collapsed="false">
      <c r="A21466" s="8" t="s">
        <v>9469</v>
      </c>
      <c r="B21466" s="8" t="s">
        <v>9470</v>
      </c>
      <c r="C21466" s="8" t="s">
        <v>3704</v>
      </c>
      <c r="D21466" s="8" t="n">
        <v>2009</v>
      </c>
      <c r="E21466" s="19" t="n">
        <v>0</v>
      </c>
      <c r="F21466" s="19" t="n">
        <v>38.7222222222222</v>
      </c>
    </row>
    <row r="21467" customFormat="false" ht="15" hidden="false" customHeight="false" outlineLevel="0" collapsed="false">
      <c r="A21467" s="8" t="s">
        <v>9469</v>
      </c>
      <c r="B21467" s="8" t="s">
        <v>9470</v>
      </c>
      <c r="C21467" s="8" t="s">
        <v>3705</v>
      </c>
      <c r="D21467" s="8" t="n">
        <v>2009</v>
      </c>
      <c r="E21467" s="19" t="n">
        <v>0</v>
      </c>
      <c r="F21467" s="19" t="n">
        <v>39.5</v>
      </c>
    </row>
    <row r="21468" customFormat="false" ht="15" hidden="false" customHeight="false" outlineLevel="0" collapsed="false">
      <c r="A21468" s="8" t="s">
        <v>9469</v>
      </c>
      <c r="B21468" s="8" t="s">
        <v>9470</v>
      </c>
      <c r="C21468" s="8" t="s">
        <v>3706</v>
      </c>
      <c r="D21468" s="8" t="n">
        <v>2009</v>
      </c>
      <c r="E21468" s="19" t="n">
        <v>1.016</v>
      </c>
      <c r="F21468" s="19" t="n">
        <v>38.7777777777778</v>
      </c>
    </row>
    <row r="21469" customFormat="false" ht="15" hidden="false" customHeight="false" outlineLevel="0" collapsed="false">
      <c r="A21469" s="8" t="s">
        <v>9469</v>
      </c>
      <c r="B21469" s="8" t="s">
        <v>9470</v>
      </c>
      <c r="C21469" s="8" t="s">
        <v>3707</v>
      </c>
      <c r="D21469" s="8" t="n">
        <v>2009</v>
      </c>
      <c r="E21469" s="19" t="n">
        <v>0</v>
      </c>
      <c r="F21469" s="19" t="n">
        <v>37.5</v>
      </c>
    </row>
    <row r="21470" customFormat="false" ht="15" hidden="false" customHeight="false" outlineLevel="0" collapsed="false">
      <c r="A21470" s="8" t="s">
        <v>9469</v>
      </c>
      <c r="B21470" s="8" t="s">
        <v>9470</v>
      </c>
      <c r="C21470" s="8" t="s">
        <v>3708</v>
      </c>
      <c r="D21470" s="8" t="n">
        <v>2009</v>
      </c>
      <c r="E21470" s="19" t="n">
        <v>0</v>
      </c>
      <c r="F21470" s="19" t="n">
        <v>37</v>
      </c>
    </row>
    <row r="21471" customFormat="false" ht="15" hidden="false" customHeight="false" outlineLevel="0" collapsed="false">
      <c r="A21471" s="8" t="s">
        <v>9469</v>
      </c>
      <c r="B21471" s="8" t="s">
        <v>9470</v>
      </c>
      <c r="C21471" s="8" t="s">
        <v>3709</v>
      </c>
      <c r="D21471" s="8" t="n">
        <v>2009</v>
      </c>
      <c r="F21471" s="19" t="n">
        <v>38.3888888888889</v>
      </c>
    </row>
    <row r="21472" customFormat="false" ht="15" hidden="false" customHeight="false" outlineLevel="0" collapsed="false">
      <c r="A21472" s="8" t="s">
        <v>9469</v>
      </c>
      <c r="B21472" s="8" t="s">
        <v>9470</v>
      </c>
      <c r="C21472" s="8" t="s">
        <v>3710</v>
      </c>
      <c r="D21472" s="8" t="n">
        <v>2009</v>
      </c>
      <c r="E21472" s="19" t="n">
        <v>0.254</v>
      </c>
      <c r="F21472" s="19" t="n">
        <v>38.7222222222222</v>
      </c>
    </row>
    <row r="21473" customFormat="false" ht="15" hidden="false" customHeight="false" outlineLevel="0" collapsed="false">
      <c r="A21473" s="8" t="s">
        <v>9469</v>
      </c>
      <c r="B21473" s="8" t="s">
        <v>9470</v>
      </c>
      <c r="C21473" s="8" t="s">
        <v>3711</v>
      </c>
      <c r="D21473" s="8" t="n">
        <v>2009</v>
      </c>
      <c r="E21473" s="19" t="n">
        <v>0.508</v>
      </c>
      <c r="F21473" s="19" t="n">
        <v>39</v>
      </c>
    </row>
    <row r="21474" customFormat="false" ht="15" hidden="false" customHeight="false" outlineLevel="0" collapsed="false">
      <c r="A21474" s="8" t="s">
        <v>9469</v>
      </c>
      <c r="B21474" s="8" t="s">
        <v>9470</v>
      </c>
      <c r="C21474" s="8" t="s">
        <v>3712</v>
      </c>
      <c r="D21474" s="8" t="n">
        <v>2009</v>
      </c>
      <c r="E21474" s="19" t="n">
        <v>0</v>
      </c>
      <c r="F21474" s="19" t="n">
        <v>39</v>
      </c>
    </row>
    <row r="21475" customFormat="false" ht="15" hidden="false" customHeight="false" outlineLevel="0" collapsed="false">
      <c r="A21475" s="8" t="s">
        <v>9469</v>
      </c>
      <c r="B21475" s="8" t="s">
        <v>9470</v>
      </c>
      <c r="C21475" s="8" t="s">
        <v>3713</v>
      </c>
      <c r="D21475" s="8" t="n">
        <v>2009</v>
      </c>
      <c r="E21475" s="19" t="n">
        <v>0</v>
      </c>
      <c r="F21475" s="19" t="n">
        <v>39.2777777777778</v>
      </c>
    </row>
    <row r="21476" customFormat="false" ht="15" hidden="false" customHeight="false" outlineLevel="0" collapsed="false">
      <c r="A21476" s="8" t="s">
        <v>9469</v>
      </c>
      <c r="B21476" s="8" t="s">
        <v>9470</v>
      </c>
      <c r="C21476" s="8" t="s">
        <v>3714</v>
      </c>
      <c r="D21476" s="8" t="n">
        <v>2009</v>
      </c>
      <c r="E21476" s="19" t="n">
        <v>0</v>
      </c>
      <c r="F21476" s="19" t="n">
        <v>40.7222222222222</v>
      </c>
    </row>
    <row r="21477" customFormat="false" ht="15" hidden="false" customHeight="false" outlineLevel="0" collapsed="false">
      <c r="A21477" s="8" t="s">
        <v>9469</v>
      </c>
      <c r="B21477" s="8" t="s">
        <v>9470</v>
      </c>
      <c r="C21477" s="8" t="s">
        <v>3715</v>
      </c>
      <c r="D21477" s="8" t="n">
        <v>2009</v>
      </c>
      <c r="E21477" s="19" t="n">
        <v>0</v>
      </c>
      <c r="F21477" s="19" t="n">
        <v>41</v>
      </c>
    </row>
    <row r="21478" customFormat="false" ht="15" hidden="false" customHeight="false" outlineLevel="0" collapsed="false">
      <c r="A21478" s="8" t="s">
        <v>9469</v>
      </c>
      <c r="B21478" s="8" t="s">
        <v>9470</v>
      </c>
      <c r="C21478" s="8" t="s">
        <v>3716</v>
      </c>
      <c r="D21478" s="8" t="n">
        <v>2009</v>
      </c>
      <c r="E21478" s="19" t="n">
        <v>0</v>
      </c>
      <c r="F21478" s="19" t="n">
        <v>42</v>
      </c>
    </row>
    <row r="21479" customFormat="false" ht="15" hidden="false" customHeight="false" outlineLevel="0" collapsed="false">
      <c r="A21479" s="8" t="s">
        <v>9469</v>
      </c>
      <c r="B21479" s="8" t="s">
        <v>9470</v>
      </c>
      <c r="C21479" s="8" t="s">
        <v>3717</v>
      </c>
      <c r="D21479" s="8" t="n">
        <v>2009</v>
      </c>
      <c r="E21479" s="19" t="n">
        <v>0</v>
      </c>
      <c r="F21479" s="19" t="n">
        <v>40.5</v>
      </c>
    </row>
    <row r="21480" customFormat="false" ht="15" hidden="false" customHeight="false" outlineLevel="0" collapsed="false">
      <c r="A21480" s="8" t="s">
        <v>9469</v>
      </c>
      <c r="B21480" s="8" t="s">
        <v>9470</v>
      </c>
      <c r="C21480" s="8" t="s">
        <v>3718</v>
      </c>
      <c r="D21480" s="8" t="n">
        <v>2009</v>
      </c>
      <c r="E21480" s="19" t="n">
        <v>0</v>
      </c>
      <c r="F21480" s="19" t="n">
        <v>41.6111111111111</v>
      </c>
    </row>
    <row r="21481" customFormat="false" ht="15" hidden="false" customHeight="false" outlineLevel="0" collapsed="false">
      <c r="A21481" s="8" t="s">
        <v>9469</v>
      </c>
      <c r="B21481" s="8" t="s">
        <v>9470</v>
      </c>
      <c r="C21481" s="8" t="s">
        <v>3719</v>
      </c>
      <c r="D21481" s="8" t="n">
        <v>2009</v>
      </c>
      <c r="E21481" s="19" t="n">
        <v>0</v>
      </c>
      <c r="F21481" s="19" t="n">
        <v>42.2222222222222</v>
      </c>
    </row>
    <row r="21482" customFormat="false" ht="15" hidden="false" customHeight="false" outlineLevel="0" collapsed="false">
      <c r="A21482" s="8" t="s">
        <v>9469</v>
      </c>
      <c r="B21482" s="8" t="s">
        <v>9470</v>
      </c>
      <c r="C21482" s="8" t="s">
        <v>3720</v>
      </c>
      <c r="D21482" s="8" t="n">
        <v>2009</v>
      </c>
      <c r="E21482" s="19" t="n">
        <v>0</v>
      </c>
      <c r="F21482" s="19" t="n">
        <v>42.3888888888889</v>
      </c>
    </row>
    <row r="21483" customFormat="false" ht="15" hidden="false" customHeight="false" outlineLevel="0" collapsed="false">
      <c r="A21483" s="8" t="s">
        <v>9469</v>
      </c>
      <c r="B21483" s="8" t="s">
        <v>9470</v>
      </c>
      <c r="C21483" s="8" t="s">
        <v>3721</v>
      </c>
      <c r="D21483" s="8" t="n">
        <v>2009</v>
      </c>
      <c r="E21483" s="19" t="n">
        <v>0</v>
      </c>
      <c r="F21483" s="19" t="n">
        <v>41.2777777777778</v>
      </c>
    </row>
    <row r="21484" customFormat="false" ht="15" hidden="false" customHeight="false" outlineLevel="0" collapsed="false">
      <c r="A21484" s="8" t="s">
        <v>9469</v>
      </c>
      <c r="B21484" s="8" t="s">
        <v>9470</v>
      </c>
      <c r="C21484" s="8" t="s">
        <v>3722</v>
      </c>
      <c r="D21484" s="8" t="n">
        <v>2009</v>
      </c>
      <c r="E21484" s="19" t="n">
        <v>0</v>
      </c>
      <c r="F21484" s="19" t="n">
        <v>43.2777777777778</v>
      </c>
    </row>
    <row r="21485" customFormat="false" ht="15" hidden="false" customHeight="false" outlineLevel="0" collapsed="false">
      <c r="A21485" s="8" t="s">
        <v>9469</v>
      </c>
      <c r="B21485" s="8" t="s">
        <v>9470</v>
      </c>
      <c r="C21485" s="8" t="s">
        <v>3723</v>
      </c>
      <c r="D21485" s="8" t="n">
        <v>2009</v>
      </c>
      <c r="E21485" s="19" t="n">
        <v>0</v>
      </c>
      <c r="F21485" s="19" t="n">
        <v>41.6111111111111</v>
      </c>
    </row>
    <row r="21486" customFormat="false" ht="15" hidden="false" customHeight="false" outlineLevel="0" collapsed="false">
      <c r="A21486" s="8" t="s">
        <v>9469</v>
      </c>
      <c r="B21486" s="8" t="s">
        <v>9470</v>
      </c>
      <c r="C21486" s="8" t="s">
        <v>3724</v>
      </c>
      <c r="D21486" s="8" t="n">
        <v>2009</v>
      </c>
      <c r="F21486" s="19" t="n">
        <v>39.3888888888889</v>
      </c>
    </row>
    <row r="21487" customFormat="false" ht="15" hidden="false" customHeight="false" outlineLevel="0" collapsed="false">
      <c r="A21487" s="8" t="s">
        <v>9469</v>
      </c>
      <c r="B21487" s="8" t="s">
        <v>9470</v>
      </c>
      <c r="C21487" s="8" t="s">
        <v>3725</v>
      </c>
      <c r="D21487" s="8" t="n">
        <v>2009</v>
      </c>
      <c r="E21487" s="19" t="n">
        <v>0</v>
      </c>
      <c r="F21487" s="19" t="n">
        <v>39.2777777777778</v>
      </c>
    </row>
    <row r="21488" customFormat="false" ht="15" hidden="false" customHeight="false" outlineLevel="0" collapsed="false">
      <c r="A21488" s="8" t="s">
        <v>9469</v>
      </c>
      <c r="B21488" s="8" t="s">
        <v>9470</v>
      </c>
      <c r="C21488" s="8" t="s">
        <v>3726</v>
      </c>
      <c r="D21488" s="8" t="n">
        <v>2009</v>
      </c>
      <c r="E21488" s="19" t="n">
        <v>0.508</v>
      </c>
      <c r="F21488" s="19" t="n">
        <v>37</v>
      </c>
    </row>
    <row r="21489" customFormat="false" ht="15" hidden="false" customHeight="false" outlineLevel="0" collapsed="false">
      <c r="A21489" s="8" t="s">
        <v>9469</v>
      </c>
      <c r="B21489" s="8" t="s">
        <v>9470</v>
      </c>
      <c r="C21489" s="8" t="s">
        <v>3727</v>
      </c>
      <c r="D21489" s="8" t="n">
        <v>2009</v>
      </c>
      <c r="E21489" s="19" t="n">
        <v>0</v>
      </c>
      <c r="F21489" s="19" t="n">
        <v>39.5</v>
      </c>
    </row>
    <row r="21490" customFormat="false" ht="15" hidden="false" customHeight="false" outlineLevel="0" collapsed="false">
      <c r="A21490" s="8" t="s">
        <v>9469</v>
      </c>
      <c r="B21490" s="8" t="s">
        <v>9470</v>
      </c>
      <c r="C21490" s="8" t="s">
        <v>3728</v>
      </c>
      <c r="D21490" s="8" t="n">
        <v>2009</v>
      </c>
      <c r="E21490" s="19" t="n">
        <v>0</v>
      </c>
      <c r="F21490" s="19" t="n">
        <v>40.6111111111111</v>
      </c>
    </row>
    <row r="21491" customFormat="false" ht="15" hidden="false" customHeight="false" outlineLevel="0" collapsed="false">
      <c r="A21491" s="8" t="s">
        <v>9469</v>
      </c>
      <c r="B21491" s="8" t="s">
        <v>9470</v>
      </c>
      <c r="C21491" s="8" t="s">
        <v>3729</v>
      </c>
      <c r="D21491" s="8" t="n">
        <v>2009</v>
      </c>
      <c r="E21491" s="19" t="n">
        <v>0</v>
      </c>
      <c r="F21491" s="19" t="n">
        <v>41.5</v>
      </c>
    </row>
    <row r="21492" customFormat="false" ht="15" hidden="false" customHeight="false" outlineLevel="0" collapsed="false">
      <c r="A21492" s="8" t="s">
        <v>9469</v>
      </c>
      <c r="B21492" s="8" t="s">
        <v>9470</v>
      </c>
      <c r="C21492" s="8" t="s">
        <v>3730</v>
      </c>
      <c r="D21492" s="8" t="n">
        <v>2009</v>
      </c>
      <c r="E21492" s="19" t="n">
        <v>0</v>
      </c>
      <c r="F21492" s="19" t="n">
        <v>43</v>
      </c>
    </row>
    <row r="21493" customFormat="false" ht="15" hidden="false" customHeight="false" outlineLevel="0" collapsed="false">
      <c r="A21493" s="8" t="s">
        <v>9469</v>
      </c>
      <c r="B21493" s="8" t="s">
        <v>9470</v>
      </c>
      <c r="C21493" s="8" t="s">
        <v>3731</v>
      </c>
      <c r="D21493" s="8" t="n">
        <v>2009</v>
      </c>
      <c r="E21493" s="19" t="n">
        <v>0</v>
      </c>
      <c r="F21493" s="19" t="n">
        <v>43.1111111111111</v>
      </c>
    </row>
    <row r="21494" customFormat="false" ht="15" hidden="false" customHeight="false" outlineLevel="0" collapsed="false">
      <c r="A21494" s="8" t="s">
        <v>9469</v>
      </c>
      <c r="B21494" s="8" t="s">
        <v>9470</v>
      </c>
      <c r="C21494" s="8" t="s">
        <v>3732</v>
      </c>
      <c r="D21494" s="8" t="n">
        <v>2009</v>
      </c>
      <c r="E21494" s="19" t="n">
        <v>0</v>
      </c>
      <c r="F21494" s="19" t="n">
        <v>44.3888888888889</v>
      </c>
    </row>
    <row r="21495" customFormat="false" ht="15" hidden="false" customHeight="false" outlineLevel="0" collapsed="false">
      <c r="A21495" s="8" t="s">
        <v>9469</v>
      </c>
      <c r="B21495" s="8" t="s">
        <v>9470</v>
      </c>
      <c r="C21495" s="8" t="s">
        <v>3733</v>
      </c>
      <c r="D21495" s="8" t="n">
        <v>2009</v>
      </c>
      <c r="E21495" s="19" t="n">
        <v>0</v>
      </c>
      <c r="F21495" s="19" t="n">
        <v>44.2777777777778</v>
      </c>
    </row>
    <row r="21496" customFormat="false" ht="15" hidden="false" customHeight="false" outlineLevel="0" collapsed="false">
      <c r="A21496" s="8" t="s">
        <v>9469</v>
      </c>
      <c r="B21496" s="8" t="s">
        <v>9470</v>
      </c>
      <c r="C21496" s="8" t="s">
        <v>3735</v>
      </c>
      <c r="D21496" s="8" t="n">
        <v>2009</v>
      </c>
      <c r="E21496" s="19" t="n">
        <v>0</v>
      </c>
      <c r="F21496" s="19" t="n">
        <v>43.5</v>
      </c>
    </row>
    <row r="21497" customFormat="false" ht="15" hidden="false" customHeight="false" outlineLevel="0" collapsed="false">
      <c r="A21497" s="8" t="s">
        <v>9469</v>
      </c>
      <c r="B21497" s="8" t="s">
        <v>9470</v>
      </c>
      <c r="C21497" s="8" t="s">
        <v>3741</v>
      </c>
      <c r="D21497" s="8" t="n">
        <v>2009</v>
      </c>
      <c r="E21497" s="19" t="n">
        <v>0</v>
      </c>
      <c r="F21497" s="19" t="n">
        <v>43</v>
      </c>
    </row>
    <row r="21498" customFormat="false" ht="15" hidden="false" customHeight="false" outlineLevel="0" collapsed="false">
      <c r="A21498" s="8" t="s">
        <v>9469</v>
      </c>
      <c r="B21498" s="8" t="s">
        <v>9470</v>
      </c>
      <c r="C21498" s="8" t="s">
        <v>3742</v>
      </c>
      <c r="D21498" s="8" t="n">
        <v>2009</v>
      </c>
      <c r="E21498" s="19" t="n">
        <v>0</v>
      </c>
      <c r="F21498" s="19" t="n">
        <v>43</v>
      </c>
    </row>
    <row r="21499" customFormat="false" ht="15" hidden="false" customHeight="false" outlineLevel="0" collapsed="false">
      <c r="A21499" s="8" t="s">
        <v>9469</v>
      </c>
      <c r="B21499" s="8" t="s">
        <v>9470</v>
      </c>
      <c r="C21499" s="8" t="s">
        <v>3743</v>
      </c>
      <c r="D21499" s="8" t="n">
        <v>2009</v>
      </c>
      <c r="E21499" s="19" t="n">
        <v>0</v>
      </c>
      <c r="F21499" s="19" t="n">
        <v>43.1111111111111</v>
      </c>
    </row>
    <row r="21500" customFormat="false" ht="15" hidden="false" customHeight="false" outlineLevel="0" collapsed="false">
      <c r="A21500" s="8" t="s">
        <v>9469</v>
      </c>
      <c r="B21500" s="8" t="s">
        <v>9470</v>
      </c>
      <c r="C21500" s="8" t="s">
        <v>3744</v>
      </c>
      <c r="D21500" s="8" t="n">
        <v>2009</v>
      </c>
      <c r="E21500" s="19" t="n">
        <v>0</v>
      </c>
      <c r="F21500" s="19" t="n">
        <v>44.1111111111111</v>
      </c>
    </row>
    <row r="21501" customFormat="false" ht="15" hidden="false" customHeight="false" outlineLevel="0" collapsed="false">
      <c r="A21501" s="8" t="s">
        <v>9469</v>
      </c>
      <c r="B21501" s="8" t="s">
        <v>9470</v>
      </c>
      <c r="C21501" s="8" t="s">
        <v>3748</v>
      </c>
      <c r="D21501" s="8" t="n">
        <v>2009</v>
      </c>
      <c r="E21501" s="19" t="n">
        <v>0</v>
      </c>
      <c r="F21501" s="19" t="n">
        <v>47.3888888888889</v>
      </c>
    </row>
    <row r="21502" customFormat="false" ht="15" hidden="false" customHeight="false" outlineLevel="0" collapsed="false">
      <c r="A21502" s="8" t="s">
        <v>9469</v>
      </c>
      <c r="B21502" s="8" t="s">
        <v>9470</v>
      </c>
      <c r="C21502" s="8" t="s">
        <v>3749</v>
      </c>
      <c r="D21502" s="8" t="n">
        <v>2009</v>
      </c>
      <c r="E21502" s="19" t="n">
        <v>0</v>
      </c>
      <c r="F21502" s="19" t="n">
        <v>46.6111111111111</v>
      </c>
    </row>
    <row r="21503" customFormat="false" ht="15" hidden="false" customHeight="false" outlineLevel="0" collapsed="false">
      <c r="A21503" s="8" t="s">
        <v>9469</v>
      </c>
      <c r="B21503" s="8" t="s">
        <v>9470</v>
      </c>
      <c r="C21503" s="8" t="s">
        <v>3750</v>
      </c>
      <c r="D21503" s="8" t="n">
        <v>2009</v>
      </c>
      <c r="E21503" s="19" t="n">
        <v>0</v>
      </c>
      <c r="F21503" s="19" t="n">
        <v>45.6111111111111</v>
      </c>
    </row>
    <row r="21504" customFormat="false" ht="15" hidden="false" customHeight="false" outlineLevel="0" collapsed="false">
      <c r="A21504" s="8" t="s">
        <v>9469</v>
      </c>
      <c r="B21504" s="8" t="s">
        <v>9470</v>
      </c>
      <c r="C21504" s="8" t="s">
        <v>3751</v>
      </c>
      <c r="D21504" s="8" t="n">
        <v>2009</v>
      </c>
      <c r="E21504" s="19" t="n">
        <v>0</v>
      </c>
      <c r="F21504" s="19" t="n">
        <v>44.7777777777778</v>
      </c>
    </row>
    <row r="21505" customFormat="false" ht="15" hidden="false" customHeight="false" outlineLevel="0" collapsed="false">
      <c r="A21505" s="8" t="s">
        <v>9469</v>
      </c>
      <c r="B21505" s="8" t="s">
        <v>9470</v>
      </c>
      <c r="C21505" s="8" t="s">
        <v>3752</v>
      </c>
      <c r="D21505" s="8" t="n">
        <v>2009</v>
      </c>
      <c r="E21505" s="19" t="n">
        <v>0</v>
      </c>
      <c r="F21505" s="19" t="n">
        <v>43</v>
      </c>
    </row>
    <row r="21506" customFormat="false" ht="15" hidden="false" customHeight="false" outlineLevel="0" collapsed="false">
      <c r="A21506" s="8" t="s">
        <v>9469</v>
      </c>
      <c r="B21506" s="8" t="s">
        <v>9470</v>
      </c>
      <c r="C21506" s="8" t="s">
        <v>3753</v>
      </c>
      <c r="D21506" s="8" t="n">
        <v>2009</v>
      </c>
      <c r="E21506" s="19" t="n">
        <v>0</v>
      </c>
      <c r="F21506" s="19" t="n">
        <v>44.2222222222222</v>
      </c>
    </row>
    <row r="21507" customFormat="false" ht="15" hidden="false" customHeight="false" outlineLevel="0" collapsed="false">
      <c r="A21507" s="8" t="s">
        <v>9469</v>
      </c>
      <c r="B21507" s="8" t="s">
        <v>9470</v>
      </c>
      <c r="C21507" s="8" t="s">
        <v>3754</v>
      </c>
      <c r="D21507" s="8" t="n">
        <v>2009</v>
      </c>
      <c r="E21507" s="19" t="n">
        <v>0</v>
      </c>
      <c r="F21507" s="19" t="n">
        <v>43.7222222222222</v>
      </c>
    </row>
    <row r="21508" customFormat="false" ht="15" hidden="false" customHeight="false" outlineLevel="0" collapsed="false">
      <c r="A21508" s="8" t="s">
        <v>9469</v>
      </c>
      <c r="B21508" s="8" t="s">
        <v>9470</v>
      </c>
      <c r="C21508" s="8" t="s">
        <v>3755</v>
      </c>
      <c r="D21508" s="8" t="n">
        <v>2009</v>
      </c>
      <c r="E21508" s="19" t="n">
        <v>0</v>
      </c>
      <c r="F21508" s="19" t="n">
        <v>44.5</v>
      </c>
    </row>
    <row r="21509" customFormat="false" ht="15" hidden="false" customHeight="false" outlineLevel="0" collapsed="false">
      <c r="A21509" s="8" t="s">
        <v>9469</v>
      </c>
      <c r="B21509" s="8" t="s">
        <v>9470</v>
      </c>
      <c r="C21509" s="8" t="s">
        <v>3756</v>
      </c>
      <c r="D21509" s="8" t="n">
        <v>2009</v>
      </c>
      <c r="E21509" s="19" t="n">
        <v>0</v>
      </c>
      <c r="F21509" s="19" t="n">
        <v>44.8888888888889</v>
      </c>
    </row>
    <row r="21510" customFormat="false" ht="15" hidden="false" customHeight="false" outlineLevel="0" collapsed="false">
      <c r="A21510" s="8" t="s">
        <v>9469</v>
      </c>
      <c r="B21510" s="8" t="s">
        <v>9470</v>
      </c>
      <c r="C21510" s="8" t="s">
        <v>3757</v>
      </c>
      <c r="D21510" s="8" t="n">
        <v>2009</v>
      </c>
      <c r="E21510" s="19" t="n">
        <v>0</v>
      </c>
      <c r="F21510" s="19" t="n">
        <v>45.6111111111111</v>
      </c>
    </row>
    <row r="21511" customFormat="false" ht="15" hidden="false" customHeight="false" outlineLevel="0" collapsed="false">
      <c r="A21511" s="8" t="s">
        <v>9469</v>
      </c>
      <c r="B21511" s="8" t="s">
        <v>9470</v>
      </c>
      <c r="C21511" s="8" t="s">
        <v>3758</v>
      </c>
      <c r="D21511" s="8" t="n">
        <v>2009</v>
      </c>
      <c r="E21511" s="19" t="n">
        <v>0</v>
      </c>
      <c r="F21511" s="19" t="n">
        <v>44.3888888888889</v>
      </c>
    </row>
    <row r="21512" customFormat="false" ht="15" hidden="false" customHeight="false" outlineLevel="0" collapsed="false">
      <c r="A21512" s="8" t="s">
        <v>9469</v>
      </c>
      <c r="B21512" s="8" t="s">
        <v>9470</v>
      </c>
      <c r="C21512" s="8" t="s">
        <v>3759</v>
      </c>
      <c r="D21512" s="8" t="n">
        <v>2009</v>
      </c>
      <c r="E21512" s="19" t="n">
        <v>0</v>
      </c>
      <c r="F21512" s="19" t="n">
        <v>45</v>
      </c>
    </row>
    <row r="21513" customFormat="false" ht="15" hidden="false" customHeight="false" outlineLevel="0" collapsed="false">
      <c r="A21513" s="8" t="s">
        <v>9469</v>
      </c>
      <c r="B21513" s="8" t="s">
        <v>9470</v>
      </c>
      <c r="C21513" s="8" t="s">
        <v>3760</v>
      </c>
      <c r="D21513" s="8" t="n">
        <v>2009</v>
      </c>
      <c r="E21513" s="19" t="n">
        <v>0</v>
      </c>
      <c r="F21513" s="19" t="n">
        <v>44.3888888888889</v>
      </c>
    </row>
    <row r="21514" customFormat="false" ht="15" hidden="false" customHeight="false" outlineLevel="0" collapsed="false">
      <c r="A21514" s="8" t="s">
        <v>9469</v>
      </c>
      <c r="B21514" s="8" t="s">
        <v>9470</v>
      </c>
      <c r="C21514" s="8" t="s">
        <v>3761</v>
      </c>
      <c r="D21514" s="8" t="n">
        <v>2009</v>
      </c>
      <c r="E21514" s="19" t="n">
        <v>0</v>
      </c>
      <c r="F21514" s="19" t="n">
        <v>44</v>
      </c>
    </row>
    <row r="21515" customFormat="false" ht="15" hidden="false" customHeight="false" outlineLevel="0" collapsed="false">
      <c r="A21515" s="8" t="s">
        <v>9469</v>
      </c>
      <c r="B21515" s="8" t="s">
        <v>9470</v>
      </c>
      <c r="C21515" s="8" t="s">
        <v>3762</v>
      </c>
      <c r="D21515" s="8" t="n">
        <v>2009</v>
      </c>
      <c r="E21515" s="19" t="n">
        <v>0</v>
      </c>
      <c r="F21515" s="19" t="n">
        <v>44.7222222222222</v>
      </c>
    </row>
    <row r="21516" customFormat="false" ht="15" hidden="false" customHeight="false" outlineLevel="0" collapsed="false">
      <c r="A21516" s="8" t="s">
        <v>9469</v>
      </c>
      <c r="B21516" s="8" t="s">
        <v>9470</v>
      </c>
      <c r="C21516" s="8" t="s">
        <v>3763</v>
      </c>
      <c r="D21516" s="8" t="n">
        <v>2009</v>
      </c>
      <c r="E21516" s="19" t="n">
        <v>3.048</v>
      </c>
      <c r="F21516" s="19" t="n">
        <v>44.2222222222222</v>
      </c>
    </row>
    <row r="21517" customFormat="false" ht="15" hidden="false" customHeight="false" outlineLevel="0" collapsed="false">
      <c r="A21517" s="8" t="s">
        <v>9469</v>
      </c>
      <c r="B21517" s="8" t="s">
        <v>9470</v>
      </c>
      <c r="C21517" s="8" t="s">
        <v>3764</v>
      </c>
      <c r="D21517" s="8" t="n">
        <v>2009</v>
      </c>
      <c r="E21517" s="19" t="n">
        <v>0</v>
      </c>
      <c r="F21517" s="19" t="n">
        <v>45</v>
      </c>
    </row>
    <row r="21518" customFormat="false" ht="15" hidden="false" customHeight="false" outlineLevel="0" collapsed="false">
      <c r="A21518" s="8" t="s">
        <v>9469</v>
      </c>
      <c r="B21518" s="8" t="s">
        <v>9470</v>
      </c>
      <c r="C21518" s="8" t="s">
        <v>3765</v>
      </c>
      <c r="D21518" s="8" t="n">
        <v>2009</v>
      </c>
      <c r="E21518" s="19" t="n">
        <v>0</v>
      </c>
      <c r="F21518" s="19" t="n">
        <v>44</v>
      </c>
    </row>
    <row r="21519" customFormat="false" ht="15" hidden="false" customHeight="false" outlineLevel="0" collapsed="false">
      <c r="A21519" s="8" t="s">
        <v>9469</v>
      </c>
      <c r="B21519" s="8" t="s">
        <v>9470</v>
      </c>
      <c r="C21519" s="8" t="s">
        <v>3766</v>
      </c>
      <c r="D21519" s="8" t="n">
        <v>2009</v>
      </c>
      <c r="E21519" s="19" t="n">
        <v>0</v>
      </c>
      <c r="F21519" s="19" t="n">
        <v>44.3888888888889</v>
      </c>
    </row>
    <row r="21520" customFormat="false" ht="15" hidden="false" customHeight="false" outlineLevel="0" collapsed="false">
      <c r="A21520" s="8" t="s">
        <v>9469</v>
      </c>
      <c r="B21520" s="8" t="s">
        <v>9470</v>
      </c>
      <c r="C21520" s="8" t="s">
        <v>3767</v>
      </c>
      <c r="D21520" s="8" t="n">
        <v>2009</v>
      </c>
      <c r="F21520" s="19" t="n">
        <v>44</v>
      </c>
    </row>
    <row r="21521" customFormat="false" ht="15" hidden="false" customHeight="false" outlineLevel="0" collapsed="false">
      <c r="A21521" s="8" t="s">
        <v>9469</v>
      </c>
      <c r="B21521" s="8" t="s">
        <v>9470</v>
      </c>
      <c r="C21521" s="8" t="s">
        <v>3768</v>
      </c>
      <c r="D21521" s="8" t="n">
        <v>2009</v>
      </c>
      <c r="E21521" s="19" t="n">
        <v>2.032</v>
      </c>
      <c r="F21521" s="19" t="n">
        <v>44.5</v>
      </c>
    </row>
    <row r="21522" customFormat="false" ht="15" hidden="false" customHeight="false" outlineLevel="0" collapsed="false">
      <c r="A21522" s="8" t="s">
        <v>9469</v>
      </c>
      <c r="B21522" s="8" t="s">
        <v>9470</v>
      </c>
      <c r="C21522" s="8" t="s">
        <v>3769</v>
      </c>
      <c r="D21522" s="8" t="n">
        <v>2009</v>
      </c>
      <c r="E21522" s="19" t="n">
        <v>0</v>
      </c>
      <c r="F21522" s="19" t="n">
        <v>44</v>
      </c>
    </row>
    <row r="21523" customFormat="false" ht="15" hidden="false" customHeight="false" outlineLevel="0" collapsed="false">
      <c r="A21523" s="8" t="s">
        <v>9469</v>
      </c>
      <c r="B21523" s="8" t="s">
        <v>9470</v>
      </c>
      <c r="C21523" s="8" t="s">
        <v>3770</v>
      </c>
      <c r="D21523" s="8" t="n">
        <v>2009</v>
      </c>
      <c r="E21523" s="19" t="n">
        <v>2.032</v>
      </c>
      <c r="F21523" s="19" t="n">
        <v>45.6111111111111</v>
      </c>
    </row>
    <row r="21524" customFormat="false" ht="15" hidden="false" customHeight="false" outlineLevel="0" collapsed="false">
      <c r="A21524" s="8" t="s">
        <v>9469</v>
      </c>
      <c r="B21524" s="8" t="s">
        <v>9470</v>
      </c>
      <c r="C21524" s="8" t="s">
        <v>3771</v>
      </c>
      <c r="D21524" s="8" t="n">
        <v>2009</v>
      </c>
      <c r="F21524" s="19" t="n">
        <v>43.7222222222222</v>
      </c>
    </row>
    <row r="21525" customFormat="false" ht="15" hidden="false" customHeight="false" outlineLevel="0" collapsed="false">
      <c r="A21525" s="8" t="s">
        <v>9469</v>
      </c>
      <c r="B21525" s="8" t="s">
        <v>9470</v>
      </c>
      <c r="C21525" s="8" t="s">
        <v>3772</v>
      </c>
      <c r="D21525" s="8" t="n">
        <v>2009</v>
      </c>
      <c r="E21525" s="19" t="n">
        <v>2.032</v>
      </c>
      <c r="F21525" s="19" t="n">
        <v>41.6111111111111</v>
      </c>
    </row>
    <row r="21526" customFormat="false" ht="15" hidden="false" customHeight="false" outlineLevel="0" collapsed="false">
      <c r="A21526" s="8" t="s">
        <v>9469</v>
      </c>
      <c r="B21526" s="8" t="s">
        <v>9470</v>
      </c>
      <c r="C21526" s="8" t="s">
        <v>3773</v>
      </c>
      <c r="D21526" s="8" t="n">
        <v>2009</v>
      </c>
      <c r="E21526" s="19" t="n">
        <v>11.938</v>
      </c>
      <c r="F21526" s="19" t="n">
        <v>44.5</v>
      </c>
    </row>
    <row r="21527" customFormat="false" ht="15" hidden="false" customHeight="false" outlineLevel="0" collapsed="false">
      <c r="A21527" s="8" t="s">
        <v>9469</v>
      </c>
      <c r="B21527" s="8" t="s">
        <v>9470</v>
      </c>
      <c r="C21527" s="8" t="s">
        <v>3774</v>
      </c>
      <c r="D21527" s="8" t="n">
        <v>2009</v>
      </c>
      <c r="E21527" s="19" t="n">
        <v>0</v>
      </c>
      <c r="F21527" s="19" t="n">
        <v>44.7222222222222</v>
      </c>
    </row>
    <row r="21528" customFormat="false" ht="15" hidden="false" customHeight="false" outlineLevel="0" collapsed="false">
      <c r="A21528" s="8" t="s">
        <v>9469</v>
      </c>
      <c r="B21528" s="8" t="s">
        <v>9470</v>
      </c>
      <c r="C21528" s="8" t="s">
        <v>3775</v>
      </c>
      <c r="D21528" s="8" t="n">
        <v>2009</v>
      </c>
      <c r="E21528" s="19" t="n">
        <v>0</v>
      </c>
      <c r="F21528" s="19" t="n">
        <v>45.5</v>
      </c>
    </row>
    <row r="21529" customFormat="false" ht="15" hidden="false" customHeight="false" outlineLevel="0" collapsed="false">
      <c r="A21529" s="8" t="s">
        <v>9469</v>
      </c>
      <c r="B21529" s="8" t="s">
        <v>9470</v>
      </c>
      <c r="C21529" s="8" t="s">
        <v>3776</v>
      </c>
      <c r="D21529" s="8" t="n">
        <v>2009</v>
      </c>
      <c r="E21529" s="19" t="n">
        <v>0</v>
      </c>
      <c r="F21529" s="19" t="n">
        <v>44.3888888888889</v>
      </c>
    </row>
    <row r="21530" customFormat="false" ht="15" hidden="false" customHeight="false" outlineLevel="0" collapsed="false">
      <c r="A21530" s="8" t="s">
        <v>9469</v>
      </c>
      <c r="B21530" s="8" t="s">
        <v>9470</v>
      </c>
      <c r="C21530" s="8" t="s">
        <v>3777</v>
      </c>
      <c r="D21530" s="8" t="n">
        <v>2009</v>
      </c>
      <c r="E21530" s="19" t="n">
        <v>0.508</v>
      </c>
      <c r="F21530" s="19" t="n">
        <v>42.5</v>
      </c>
    </row>
    <row r="21531" customFormat="false" ht="15" hidden="false" customHeight="false" outlineLevel="0" collapsed="false">
      <c r="A21531" s="8" t="s">
        <v>9469</v>
      </c>
      <c r="B21531" s="8" t="s">
        <v>9470</v>
      </c>
      <c r="C21531" s="8" t="s">
        <v>3778</v>
      </c>
      <c r="D21531" s="8" t="n">
        <v>2009</v>
      </c>
      <c r="E21531" s="19" t="n">
        <v>0</v>
      </c>
      <c r="F21531" s="19" t="n">
        <v>43</v>
      </c>
    </row>
    <row r="21532" customFormat="false" ht="15" hidden="false" customHeight="false" outlineLevel="0" collapsed="false">
      <c r="A21532" s="8" t="s">
        <v>9469</v>
      </c>
      <c r="B21532" s="8" t="s">
        <v>9470</v>
      </c>
      <c r="C21532" s="8" t="s">
        <v>3779</v>
      </c>
      <c r="D21532" s="8" t="n">
        <v>2009</v>
      </c>
      <c r="E21532" s="19" t="n">
        <v>26.924</v>
      </c>
      <c r="F21532" s="19" t="n">
        <v>40.8888888888889</v>
      </c>
    </row>
    <row r="21533" customFormat="false" ht="15" hidden="false" customHeight="false" outlineLevel="0" collapsed="false">
      <c r="A21533" s="8" t="s">
        <v>9469</v>
      </c>
      <c r="B21533" s="8" t="s">
        <v>9470</v>
      </c>
      <c r="C21533" s="8" t="s">
        <v>3780</v>
      </c>
      <c r="D21533" s="8" t="n">
        <v>2009</v>
      </c>
      <c r="E21533" s="19" t="n">
        <v>0</v>
      </c>
      <c r="F21533" s="19" t="n">
        <v>41.2777777777778</v>
      </c>
    </row>
    <row r="21534" customFormat="false" ht="15" hidden="false" customHeight="false" outlineLevel="0" collapsed="false">
      <c r="A21534" s="8" t="s">
        <v>9469</v>
      </c>
      <c r="B21534" s="8" t="s">
        <v>9470</v>
      </c>
      <c r="C21534" s="8" t="s">
        <v>3781</v>
      </c>
      <c r="D21534" s="8" t="n">
        <v>2009</v>
      </c>
      <c r="E21534" s="19" t="n">
        <v>0</v>
      </c>
      <c r="F21534" s="19" t="n">
        <v>42</v>
      </c>
    </row>
    <row r="21535" customFormat="false" ht="15" hidden="false" customHeight="false" outlineLevel="0" collapsed="false">
      <c r="A21535" s="8" t="s">
        <v>9469</v>
      </c>
      <c r="B21535" s="8" t="s">
        <v>9470</v>
      </c>
      <c r="C21535" s="8" t="s">
        <v>3782</v>
      </c>
      <c r="D21535" s="8" t="n">
        <v>2009</v>
      </c>
      <c r="E21535" s="19" t="n">
        <v>3.048</v>
      </c>
      <c r="F21535" s="19" t="n">
        <v>43.1111111111111</v>
      </c>
    </row>
    <row r="21536" customFormat="false" ht="15" hidden="false" customHeight="false" outlineLevel="0" collapsed="false">
      <c r="A21536" s="8" t="s">
        <v>9469</v>
      </c>
      <c r="B21536" s="8" t="s">
        <v>9470</v>
      </c>
      <c r="C21536" s="8" t="s">
        <v>3783</v>
      </c>
      <c r="D21536" s="8" t="n">
        <v>2009</v>
      </c>
      <c r="E21536" s="19" t="n">
        <v>26.924</v>
      </c>
      <c r="F21536" s="19" t="n">
        <v>41.7222222222222</v>
      </c>
    </row>
    <row r="21537" customFormat="false" ht="15" hidden="false" customHeight="false" outlineLevel="0" collapsed="false">
      <c r="A21537" s="8" t="s">
        <v>9469</v>
      </c>
      <c r="B21537" s="8" t="s">
        <v>9470</v>
      </c>
      <c r="C21537" s="8" t="s">
        <v>3784</v>
      </c>
      <c r="D21537" s="8" t="n">
        <v>2009</v>
      </c>
      <c r="E21537" s="19" t="n">
        <v>0</v>
      </c>
      <c r="F21537" s="19" t="n">
        <v>41.1111111111111</v>
      </c>
    </row>
    <row r="21538" customFormat="false" ht="15" hidden="false" customHeight="false" outlineLevel="0" collapsed="false">
      <c r="A21538" s="8" t="s">
        <v>9469</v>
      </c>
      <c r="B21538" s="8" t="s">
        <v>9470</v>
      </c>
      <c r="C21538" s="8" t="s">
        <v>3785</v>
      </c>
      <c r="D21538" s="8" t="n">
        <v>2009</v>
      </c>
      <c r="E21538" s="19" t="n">
        <v>0</v>
      </c>
      <c r="F21538" s="19" t="n">
        <v>37</v>
      </c>
    </row>
    <row r="21539" customFormat="false" ht="15" hidden="false" customHeight="false" outlineLevel="0" collapsed="false">
      <c r="A21539" s="8" t="s">
        <v>9469</v>
      </c>
      <c r="B21539" s="8" t="s">
        <v>9470</v>
      </c>
      <c r="C21539" s="8" t="s">
        <v>3786</v>
      </c>
      <c r="D21539" s="8" t="n">
        <v>2009</v>
      </c>
      <c r="E21539" s="19" t="n">
        <v>0</v>
      </c>
      <c r="F21539" s="19" t="n">
        <v>42.2222222222222</v>
      </c>
    </row>
    <row r="21540" customFormat="false" ht="15" hidden="false" customHeight="false" outlineLevel="0" collapsed="false">
      <c r="A21540" s="8" t="s">
        <v>9469</v>
      </c>
      <c r="B21540" s="8" t="s">
        <v>9470</v>
      </c>
      <c r="C21540" s="8" t="s">
        <v>3787</v>
      </c>
      <c r="D21540" s="8" t="n">
        <v>2009</v>
      </c>
      <c r="E21540" s="19" t="n">
        <v>2.032</v>
      </c>
      <c r="F21540" s="19" t="n">
        <v>46</v>
      </c>
    </row>
    <row r="21541" customFormat="false" ht="15" hidden="false" customHeight="false" outlineLevel="0" collapsed="false">
      <c r="A21541" s="8" t="s">
        <v>9469</v>
      </c>
      <c r="B21541" s="8" t="s">
        <v>9470</v>
      </c>
      <c r="C21541" s="8" t="s">
        <v>3788</v>
      </c>
      <c r="D21541" s="8" t="n">
        <v>2009</v>
      </c>
      <c r="E21541" s="19" t="n">
        <v>0</v>
      </c>
      <c r="F21541" s="19" t="n">
        <v>43.7222222222222</v>
      </c>
    </row>
    <row r="21542" customFormat="false" ht="15" hidden="false" customHeight="false" outlineLevel="0" collapsed="false">
      <c r="A21542" s="8" t="s">
        <v>9469</v>
      </c>
      <c r="B21542" s="8" t="s">
        <v>9470</v>
      </c>
      <c r="C21542" s="8" t="s">
        <v>3789</v>
      </c>
      <c r="D21542" s="8" t="n">
        <v>2009</v>
      </c>
      <c r="E21542" s="19" t="n">
        <v>1.016</v>
      </c>
      <c r="F21542" s="19" t="n">
        <v>42.6111111111111</v>
      </c>
    </row>
    <row r="21543" customFormat="false" ht="15" hidden="false" customHeight="false" outlineLevel="0" collapsed="false">
      <c r="A21543" s="8" t="s">
        <v>9469</v>
      </c>
      <c r="B21543" s="8" t="s">
        <v>9470</v>
      </c>
      <c r="C21543" s="8" t="s">
        <v>3790</v>
      </c>
      <c r="D21543" s="8" t="n">
        <v>2009</v>
      </c>
      <c r="E21543" s="19" t="n">
        <v>0</v>
      </c>
      <c r="F21543" s="19" t="n">
        <v>43</v>
      </c>
    </row>
    <row r="21544" customFormat="false" ht="15" hidden="false" customHeight="false" outlineLevel="0" collapsed="false">
      <c r="A21544" s="8" t="s">
        <v>9469</v>
      </c>
      <c r="B21544" s="8" t="s">
        <v>9470</v>
      </c>
      <c r="C21544" s="8" t="s">
        <v>3791</v>
      </c>
      <c r="D21544" s="8" t="n">
        <v>2009</v>
      </c>
      <c r="E21544" s="19" t="n">
        <v>0</v>
      </c>
      <c r="F21544" s="19" t="n">
        <v>42.6111111111111</v>
      </c>
    </row>
    <row r="21545" customFormat="false" ht="15" hidden="false" customHeight="false" outlineLevel="0" collapsed="false">
      <c r="A21545" s="8" t="s">
        <v>9469</v>
      </c>
      <c r="B21545" s="8" t="s">
        <v>9470</v>
      </c>
      <c r="C21545" s="8" t="s">
        <v>3792</v>
      </c>
      <c r="D21545" s="8" t="n">
        <v>2009</v>
      </c>
      <c r="E21545" s="19" t="n">
        <v>0</v>
      </c>
      <c r="F21545" s="19" t="n">
        <v>43.2222222222222</v>
      </c>
    </row>
    <row r="21546" customFormat="false" ht="15" hidden="false" customHeight="false" outlineLevel="0" collapsed="false">
      <c r="A21546" s="8" t="s">
        <v>9469</v>
      </c>
      <c r="B21546" s="8" t="s">
        <v>9470</v>
      </c>
      <c r="C21546" s="8" t="s">
        <v>3793</v>
      </c>
      <c r="D21546" s="8" t="n">
        <v>2009</v>
      </c>
      <c r="E21546" s="19" t="n">
        <v>0</v>
      </c>
      <c r="F21546" s="19" t="n">
        <v>41</v>
      </c>
    </row>
    <row r="21547" customFormat="false" ht="15" hidden="false" customHeight="false" outlineLevel="0" collapsed="false">
      <c r="A21547" s="8" t="s">
        <v>9469</v>
      </c>
      <c r="B21547" s="8" t="s">
        <v>9470</v>
      </c>
      <c r="C21547" s="8" t="s">
        <v>3794</v>
      </c>
      <c r="D21547" s="8" t="n">
        <v>2009</v>
      </c>
      <c r="E21547" s="19" t="n">
        <v>0</v>
      </c>
      <c r="F21547" s="19" t="n">
        <v>42.3888888888889</v>
      </c>
    </row>
    <row r="21548" customFormat="false" ht="15" hidden="false" customHeight="false" outlineLevel="0" collapsed="false">
      <c r="A21548" s="8" t="s">
        <v>9469</v>
      </c>
      <c r="B21548" s="8" t="s">
        <v>9470</v>
      </c>
      <c r="C21548" s="8" t="s">
        <v>3795</v>
      </c>
      <c r="D21548" s="8" t="n">
        <v>2009</v>
      </c>
      <c r="E21548" s="19" t="n">
        <v>0</v>
      </c>
      <c r="F21548" s="19" t="n">
        <v>44</v>
      </c>
    </row>
    <row r="21549" customFormat="false" ht="15" hidden="false" customHeight="false" outlineLevel="0" collapsed="false">
      <c r="A21549" s="8" t="s">
        <v>9469</v>
      </c>
      <c r="B21549" s="8" t="s">
        <v>9470</v>
      </c>
      <c r="C21549" s="8" t="s">
        <v>3796</v>
      </c>
      <c r="D21549" s="8" t="n">
        <v>2009</v>
      </c>
      <c r="E21549" s="19" t="n">
        <v>0</v>
      </c>
      <c r="F21549" s="19" t="n">
        <v>44.7222222222222</v>
      </c>
    </row>
    <row r="21550" customFormat="false" ht="15" hidden="false" customHeight="false" outlineLevel="0" collapsed="false">
      <c r="A21550" s="8" t="s">
        <v>9469</v>
      </c>
      <c r="B21550" s="8" t="s">
        <v>9470</v>
      </c>
      <c r="C21550" s="8" t="s">
        <v>3797</v>
      </c>
      <c r="D21550" s="8" t="n">
        <v>2009</v>
      </c>
      <c r="E21550" s="19" t="n">
        <v>0</v>
      </c>
      <c r="F21550" s="19" t="n">
        <v>44.2777777777778</v>
      </c>
    </row>
    <row r="21551" customFormat="false" ht="15" hidden="false" customHeight="false" outlineLevel="0" collapsed="false">
      <c r="A21551" s="8" t="s">
        <v>9469</v>
      </c>
      <c r="B21551" s="8" t="s">
        <v>9470</v>
      </c>
      <c r="C21551" s="8" t="s">
        <v>3798</v>
      </c>
      <c r="D21551" s="8" t="n">
        <v>2009</v>
      </c>
      <c r="E21551" s="19" t="n">
        <v>0</v>
      </c>
      <c r="F21551" s="19" t="n">
        <v>45</v>
      </c>
    </row>
    <row r="21552" customFormat="false" ht="15" hidden="false" customHeight="false" outlineLevel="0" collapsed="false">
      <c r="A21552" s="8" t="s">
        <v>9469</v>
      </c>
      <c r="B21552" s="8" t="s">
        <v>9470</v>
      </c>
      <c r="C21552" s="8" t="s">
        <v>3799</v>
      </c>
      <c r="D21552" s="8" t="n">
        <v>2009</v>
      </c>
      <c r="E21552" s="19" t="n">
        <v>0</v>
      </c>
      <c r="F21552" s="19" t="n">
        <v>42.7777777777778</v>
      </c>
    </row>
    <row r="21553" customFormat="false" ht="15" hidden="false" customHeight="false" outlineLevel="0" collapsed="false">
      <c r="A21553" s="8" t="s">
        <v>9469</v>
      </c>
      <c r="B21553" s="8" t="s">
        <v>9470</v>
      </c>
      <c r="C21553" s="8" t="s">
        <v>3800</v>
      </c>
      <c r="D21553" s="8" t="n">
        <v>2009</v>
      </c>
      <c r="E21553" s="19" t="n">
        <v>3.048</v>
      </c>
      <c r="F21553" s="19" t="n">
        <v>42.7777777777778</v>
      </c>
    </row>
    <row r="21554" customFormat="false" ht="15" hidden="false" customHeight="false" outlineLevel="0" collapsed="false">
      <c r="A21554" s="8" t="s">
        <v>9469</v>
      </c>
      <c r="B21554" s="8" t="s">
        <v>9470</v>
      </c>
      <c r="C21554" s="8" t="s">
        <v>3801</v>
      </c>
      <c r="D21554" s="8" t="n">
        <v>2009</v>
      </c>
      <c r="E21554" s="19" t="n">
        <v>0</v>
      </c>
      <c r="F21554" s="19" t="n">
        <v>40.7777777777778</v>
      </c>
    </row>
    <row r="21555" customFormat="false" ht="15" hidden="false" customHeight="false" outlineLevel="0" collapsed="false">
      <c r="A21555" s="8" t="s">
        <v>9469</v>
      </c>
      <c r="B21555" s="8" t="s">
        <v>9470</v>
      </c>
      <c r="C21555" s="8" t="s">
        <v>3802</v>
      </c>
      <c r="D21555" s="8" t="n">
        <v>2009</v>
      </c>
      <c r="E21555" s="19" t="n">
        <v>23.114</v>
      </c>
      <c r="F21555" s="19" t="n">
        <v>41.6111111111111</v>
      </c>
    </row>
    <row r="21556" customFormat="false" ht="15" hidden="false" customHeight="false" outlineLevel="0" collapsed="false">
      <c r="A21556" s="8" t="s">
        <v>9469</v>
      </c>
      <c r="B21556" s="8" t="s">
        <v>9470</v>
      </c>
      <c r="C21556" s="8" t="s">
        <v>3803</v>
      </c>
      <c r="D21556" s="8" t="n">
        <v>2009</v>
      </c>
      <c r="F21556" s="19" t="n">
        <v>40</v>
      </c>
    </row>
    <row r="21557" customFormat="false" ht="15" hidden="false" customHeight="false" outlineLevel="0" collapsed="false">
      <c r="A21557" s="8" t="s">
        <v>9469</v>
      </c>
      <c r="B21557" s="8" t="s">
        <v>9470</v>
      </c>
      <c r="C21557" s="8" t="s">
        <v>3804</v>
      </c>
      <c r="D21557" s="8" t="n">
        <v>2009</v>
      </c>
      <c r="E21557" s="19" t="n">
        <v>2.032</v>
      </c>
      <c r="F21557" s="19" t="n">
        <v>35.2222222222222</v>
      </c>
    </row>
    <row r="21558" customFormat="false" ht="15" hidden="false" customHeight="false" outlineLevel="0" collapsed="false">
      <c r="A21558" s="8" t="s">
        <v>9469</v>
      </c>
      <c r="B21558" s="8" t="s">
        <v>9470</v>
      </c>
      <c r="C21558" s="8" t="s">
        <v>3805</v>
      </c>
      <c r="D21558" s="8" t="n">
        <v>2009</v>
      </c>
      <c r="E21558" s="19" t="n">
        <v>5.08</v>
      </c>
      <c r="F21558" s="19" t="n">
        <v>35</v>
      </c>
    </row>
    <row r="21559" customFormat="false" ht="15" hidden="false" customHeight="false" outlineLevel="0" collapsed="false">
      <c r="A21559" s="8" t="s">
        <v>9469</v>
      </c>
      <c r="B21559" s="8" t="s">
        <v>9470</v>
      </c>
      <c r="C21559" s="8" t="s">
        <v>3806</v>
      </c>
      <c r="D21559" s="8" t="n">
        <v>2009</v>
      </c>
      <c r="E21559" s="19" t="n">
        <v>0</v>
      </c>
      <c r="F21559" s="19" t="n">
        <v>28</v>
      </c>
    </row>
    <row r="21560" customFormat="false" ht="15" hidden="false" customHeight="false" outlineLevel="0" collapsed="false">
      <c r="A21560" s="8" t="s">
        <v>9469</v>
      </c>
      <c r="B21560" s="8" t="s">
        <v>9470</v>
      </c>
      <c r="C21560" s="8" t="s">
        <v>3807</v>
      </c>
      <c r="D21560" s="8" t="n">
        <v>2009</v>
      </c>
      <c r="E21560" s="19" t="n">
        <v>37.084</v>
      </c>
      <c r="F21560" s="19" t="n">
        <v>35</v>
      </c>
    </row>
    <row r="21561" customFormat="false" ht="15" hidden="false" customHeight="false" outlineLevel="0" collapsed="false">
      <c r="A21561" s="8" t="s">
        <v>9469</v>
      </c>
      <c r="B21561" s="8" t="s">
        <v>9470</v>
      </c>
      <c r="C21561" s="8" t="s">
        <v>3808</v>
      </c>
      <c r="D21561" s="8" t="n">
        <v>2009</v>
      </c>
      <c r="E21561" s="19" t="n">
        <v>0</v>
      </c>
      <c r="F21561" s="19" t="n">
        <v>35.2222222222222</v>
      </c>
    </row>
    <row r="21562" customFormat="false" ht="15" hidden="false" customHeight="false" outlineLevel="0" collapsed="false">
      <c r="A21562" s="8" t="s">
        <v>9469</v>
      </c>
      <c r="B21562" s="8" t="s">
        <v>9470</v>
      </c>
      <c r="C21562" s="8" t="s">
        <v>3809</v>
      </c>
      <c r="D21562" s="8" t="n">
        <v>2009</v>
      </c>
      <c r="E21562" s="19" t="n">
        <v>21.082</v>
      </c>
      <c r="F21562" s="19" t="n">
        <v>31</v>
      </c>
    </row>
    <row r="21563" customFormat="false" ht="15" hidden="false" customHeight="false" outlineLevel="0" collapsed="false">
      <c r="A21563" s="8" t="s">
        <v>9469</v>
      </c>
      <c r="B21563" s="8" t="s">
        <v>9470</v>
      </c>
      <c r="C21563" s="8" t="s">
        <v>3810</v>
      </c>
      <c r="D21563" s="8" t="n">
        <v>2009</v>
      </c>
      <c r="E21563" s="19" t="n">
        <v>30.988</v>
      </c>
      <c r="F21563" s="19" t="n">
        <v>30</v>
      </c>
    </row>
    <row r="21564" customFormat="false" ht="15" hidden="false" customHeight="false" outlineLevel="0" collapsed="false">
      <c r="A21564" s="8" t="s">
        <v>9469</v>
      </c>
      <c r="B21564" s="8" t="s">
        <v>9470</v>
      </c>
      <c r="C21564" s="8" t="s">
        <v>3811</v>
      </c>
      <c r="D21564" s="8" t="n">
        <v>2009</v>
      </c>
      <c r="E21564" s="19" t="n">
        <v>12.954</v>
      </c>
      <c r="F21564" s="19" t="n">
        <v>35</v>
      </c>
    </row>
    <row r="21565" customFormat="false" ht="15" hidden="false" customHeight="false" outlineLevel="0" collapsed="false">
      <c r="A21565" s="8" t="s">
        <v>9469</v>
      </c>
      <c r="B21565" s="8" t="s">
        <v>9470</v>
      </c>
      <c r="C21565" s="8" t="s">
        <v>3812</v>
      </c>
      <c r="D21565" s="8" t="n">
        <v>2009</v>
      </c>
      <c r="E21565" s="19" t="n">
        <v>4.064</v>
      </c>
      <c r="F21565" s="19" t="n">
        <v>33</v>
      </c>
    </row>
    <row r="21566" customFormat="false" ht="15" hidden="false" customHeight="false" outlineLevel="0" collapsed="false">
      <c r="A21566" s="8" t="s">
        <v>9469</v>
      </c>
      <c r="B21566" s="8" t="s">
        <v>9470</v>
      </c>
      <c r="C21566" s="8" t="s">
        <v>3813</v>
      </c>
      <c r="D21566" s="8" t="n">
        <v>2009</v>
      </c>
      <c r="E21566" s="19" t="n">
        <v>10.922</v>
      </c>
      <c r="F21566" s="19" t="n">
        <v>31</v>
      </c>
    </row>
    <row r="21567" customFormat="false" ht="15" hidden="false" customHeight="false" outlineLevel="0" collapsed="false">
      <c r="A21567" s="8" t="s">
        <v>9469</v>
      </c>
      <c r="B21567" s="8" t="s">
        <v>9470</v>
      </c>
      <c r="C21567" s="8" t="s">
        <v>3814</v>
      </c>
      <c r="D21567" s="8" t="n">
        <v>2009</v>
      </c>
      <c r="E21567" s="19" t="n">
        <v>0</v>
      </c>
      <c r="F21567" s="19" t="n">
        <v>32.6111111111111</v>
      </c>
    </row>
    <row r="21568" customFormat="false" ht="15" hidden="false" customHeight="false" outlineLevel="0" collapsed="false">
      <c r="A21568" s="8" t="s">
        <v>9469</v>
      </c>
      <c r="B21568" s="8" t="s">
        <v>9470</v>
      </c>
      <c r="C21568" s="8" t="s">
        <v>3815</v>
      </c>
      <c r="D21568" s="8" t="n">
        <v>2009</v>
      </c>
      <c r="E21568" s="19" t="n">
        <v>4.064</v>
      </c>
      <c r="F21568" s="19" t="n">
        <v>34.2777777777778</v>
      </c>
    </row>
    <row r="21569" customFormat="false" ht="15" hidden="false" customHeight="false" outlineLevel="0" collapsed="false">
      <c r="A21569" s="8" t="s">
        <v>9469</v>
      </c>
      <c r="B21569" s="8" t="s">
        <v>9470</v>
      </c>
      <c r="C21569" s="8" t="s">
        <v>3816</v>
      </c>
      <c r="D21569" s="8" t="n">
        <v>2009</v>
      </c>
      <c r="E21569" s="19" t="n">
        <v>16.002</v>
      </c>
      <c r="F21569" s="19" t="n">
        <v>29</v>
      </c>
    </row>
    <row r="21570" customFormat="false" ht="15" hidden="false" customHeight="false" outlineLevel="0" collapsed="false">
      <c r="A21570" s="8" t="s">
        <v>9469</v>
      </c>
      <c r="B21570" s="8" t="s">
        <v>9470</v>
      </c>
      <c r="C21570" s="8" t="s">
        <v>3817</v>
      </c>
      <c r="D21570" s="8" t="n">
        <v>2009</v>
      </c>
      <c r="E21570" s="19" t="n">
        <v>58.928</v>
      </c>
      <c r="F21570" s="19" t="n">
        <v>30</v>
      </c>
    </row>
    <row r="21571" customFormat="false" ht="15" hidden="false" customHeight="false" outlineLevel="0" collapsed="false">
      <c r="A21571" s="8" t="s">
        <v>9469</v>
      </c>
      <c r="B21571" s="8" t="s">
        <v>9470</v>
      </c>
      <c r="C21571" s="8" t="s">
        <v>3818</v>
      </c>
      <c r="D21571" s="8" t="n">
        <v>2009</v>
      </c>
      <c r="E21571" s="19" t="n">
        <v>9.906</v>
      </c>
      <c r="F21571" s="19" t="n">
        <v>32</v>
      </c>
    </row>
    <row r="21572" customFormat="false" ht="15" hidden="false" customHeight="false" outlineLevel="0" collapsed="false">
      <c r="A21572" s="8" t="s">
        <v>9469</v>
      </c>
      <c r="B21572" s="8" t="s">
        <v>9470</v>
      </c>
      <c r="C21572" s="8" t="s">
        <v>3819</v>
      </c>
      <c r="D21572" s="8" t="n">
        <v>2009</v>
      </c>
      <c r="E21572" s="19" t="n">
        <v>0</v>
      </c>
      <c r="F21572" s="19" t="n">
        <v>33.2777777777778</v>
      </c>
    </row>
    <row r="21573" customFormat="false" ht="15" hidden="false" customHeight="false" outlineLevel="0" collapsed="false">
      <c r="A21573" s="8" t="s">
        <v>9469</v>
      </c>
      <c r="B21573" s="8" t="s">
        <v>9470</v>
      </c>
      <c r="C21573" s="8" t="s">
        <v>3820</v>
      </c>
      <c r="D21573" s="8" t="n">
        <v>2009</v>
      </c>
      <c r="E21573" s="19" t="n">
        <v>2.032</v>
      </c>
      <c r="F21573" s="19" t="n">
        <v>32.2222222222222</v>
      </c>
    </row>
    <row r="21574" customFormat="false" ht="15" hidden="false" customHeight="false" outlineLevel="0" collapsed="false">
      <c r="A21574" s="8" t="s">
        <v>9469</v>
      </c>
      <c r="B21574" s="8" t="s">
        <v>9470</v>
      </c>
      <c r="C21574" s="8" t="s">
        <v>3821</v>
      </c>
      <c r="D21574" s="8" t="n">
        <v>2009</v>
      </c>
      <c r="E21574" s="19" t="n">
        <v>0.254</v>
      </c>
      <c r="F21574" s="19" t="n">
        <v>30.8888888888889</v>
      </c>
    </row>
    <row r="21575" customFormat="false" ht="15" hidden="false" customHeight="false" outlineLevel="0" collapsed="false">
      <c r="A21575" s="8" t="s">
        <v>9469</v>
      </c>
      <c r="B21575" s="8" t="s">
        <v>9470</v>
      </c>
      <c r="C21575" s="8" t="s">
        <v>3822</v>
      </c>
      <c r="D21575" s="8" t="n">
        <v>2009</v>
      </c>
      <c r="E21575" s="19" t="n">
        <v>3.048</v>
      </c>
      <c r="F21575" s="19" t="n">
        <v>31.6111111111111</v>
      </c>
    </row>
    <row r="21576" customFormat="false" ht="15" hidden="false" customHeight="false" outlineLevel="0" collapsed="false">
      <c r="A21576" s="8" t="s">
        <v>9469</v>
      </c>
      <c r="B21576" s="8" t="s">
        <v>9470</v>
      </c>
      <c r="C21576" s="8" t="s">
        <v>3823</v>
      </c>
      <c r="D21576" s="8" t="n">
        <v>2009</v>
      </c>
      <c r="E21576" s="19" t="n">
        <v>88.9</v>
      </c>
      <c r="F21576" s="19" t="n">
        <v>27</v>
      </c>
    </row>
    <row r="21577" customFormat="false" ht="15" hidden="false" customHeight="false" outlineLevel="0" collapsed="false">
      <c r="A21577" s="8" t="s">
        <v>9469</v>
      </c>
      <c r="B21577" s="8" t="s">
        <v>9470</v>
      </c>
      <c r="C21577" s="8" t="s">
        <v>3824</v>
      </c>
      <c r="D21577" s="8" t="n">
        <v>2009</v>
      </c>
      <c r="E21577" s="19" t="n">
        <v>22.098</v>
      </c>
      <c r="F21577" s="19" t="n">
        <v>27.3888888888889</v>
      </c>
    </row>
    <row r="21578" customFormat="false" ht="15" hidden="false" customHeight="false" outlineLevel="0" collapsed="false">
      <c r="A21578" s="8" t="s">
        <v>9469</v>
      </c>
      <c r="B21578" s="8" t="s">
        <v>9470</v>
      </c>
      <c r="C21578" s="8" t="s">
        <v>3825</v>
      </c>
      <c r="D21578" s="8" t="n">
        <v>2009</v>
      </c>
      <c r="E21578" s="19" t="n">
        <v>0</v>
      </c>
      <c r="F21578" s="19" t="n">
        <v>32.5</v>
      </c>
    </row>
    <row r="21579" customFormat="false" ht="15" hidden="false" customHeight="false" outlineLevel="0" collapsed="false">
      <c r="A21579" s="8" t="s">
        <v>9469</v>
      </c>
      <c r="B21579" s="8" t="s">
        <v>9470</v>
      </c>
      <c r="C21579" s="8" t="s">
        <v>3826</v>
      </c>
      <c r="D21579" s="8" t="n">
        <v>2009</v>
      </c>
      <c r="E21579" s="19" t="n">
        <v>2.032</v>
      </c>
      <c r="F21579" s="19" t="n">
        <v>32.7222222222222</v>
      </c>
    </row>
    <row r="21580" customFormat="false" ht="15" hidden="false" customHeight="false" outlineLevel="0" collapsed="false">
      <c r="A21580" s="8" t="s">
        <v>9469</v>
      </c>
      <c r="B21580" s="8" t="s">
        <v>9470</v>
      </c>
      <c r="C21580" s="8" t="s">
        <v>3827</v>
      </c>
      <c r="D21580" s="8" t="n">
        <v>2009</v>
      </c>
      <c r="E21580" s="19" t="n">
        <v>4.064</v>
      </c>
      <c r="F21580" s="19" t="n">
        <v>31.2222222222222</v>
      </c>
    </row>
    <row r="21581" customFormat="false" ht="15" hidden="false" customHeight="false" outlineLevel="0" collapsed="false">
      <c r="A21581" s="8" t="s">
        <v>9469</v>
      </c>
      <c r="B21581" s="8" t="s">
        <v>9470</v>
      </c>
      <c r="C21581" s="8" t="s">
        <v>3828</v>
      </c>
      <c r="D21581" s="8" t="n">
        <v>2009</v>
      </c>
      <c r="E21581" s="19" t="n">
        <v>33.02</v>
      </c>
      <c r="F21581" s="19" t="n">
        <v>28.5</v>
      </c>
    </row>
    <row r="21582" customFormat="false" ht="15" hidden="false" customHeight="false" outlineLevel="0" collapsed="false">
      <c r="A21582" s="8" t="s">
        <v>9469</v>
      </c>
      <c r="B21582" s="8" t="s">
        <v>9470</v>
      </c>
      <c r="C21582" s="8" t="s">
        <v>3829</v>
      </c>
      <c r="D21582" s="8" t="n">
        <v>2009</v>
      </c>
      <c r="E21582" s="19" t="n">
        <v>23.876</v>
      </c>
      <c r="F21582" s="19" t="n">
        <v>28.8888888888889</v>
      </c>
    </row>
    <row r="21583" customFormat="false" ht="15" hidden="false" customHeight="false" outlineLevel="0" collapsed="false">
      <c r="A21583" s="8" t="s">
        <v>9469</v>
      </c>
      <c r="B21583" s="8" t="s">
        <v>9470</v>
      </c>
      <c r="C21583" s="8" t="s">
        <v>3830</v>
      </c>
      <c r="D21583" s="8" t="n">
        <v>2009</v>
      </c>
      <c r="E21583" s="19" t="n">
        <v>10.922</v>
      </c>
      <c r="F21583" s="19" t="n">
        <v>27.5</v>
      </c>
    </row>
    <row r="21584" customFormat="false" ht="15" hidden="false" customHeight="false" outlineLevel="0" collapsed="false">
      <c r="A21584" s="8" t="s">
        <v>9469</v>
      </c>
      <c r="B21584" s="8" t="s">
        <v>9470</v>
      </c>
      <c r="C21584" s="8" t="s">
        <v>3831</v>
      </c>
      <c r="D21584" s="8" t="n">
        <v>2009</v>
      </c>
      <c r="E21584" s="19" t="n">
        <v>0.762</v>
      </c>
      <c r="F21584" s="19" t="n">
        <v>32</v>
      </c>
    </row>
    <row r="21585" customFormat="false" ht="15" hidden="false" customHeight="false" outlineLevel="0" collapsed="false">
      <c r="A21585" s="8" t="s">
        <v>9469</v>
      </c>
      <c r="B21585" s="8" t="s">
        <v>9470</v>
      </c>
      <c r="C21585" s="8" t="s">
        <v>3832</v>
      </c>
      <c r="D21585" s="8" t="n">
        <v>2009</v>
      </c>
      <c r="E21585" s="19" t="n">
        <v>0.254</v>
      </c>
      <c r="F21585" s="19" t="n">
        <v>32.3888888888889</v>
      </c>
    </row>
    <row r="21586" customFormat="false" ht="15" hidden="false" customHeight="false" outlineLevel="0" collapsed="false">
      <c r="A21586" s="8" t="s">
        <v>9469</v>
      </c>
      <c r="B21586" s="8" t="s">
        <v>9470</v>
      </c>
      <c r="C21586" s="8" t="s">
        <v>3833</v>
      </c>
      <c r="D21586" s="8" t="n">
        <v>2009</v>
      </c>
      <c r="E21586" s="19" t="n">
        <v>0</v>
      </c>
      <c r="F21586" s="19" t="n">
        <v>33</v>
      </c>
    </row>
    <row r="21587" customFormat="false" ht="15" hidden="false" customHeight="false" outlineLevel="0" collapsed="false">
      <c r="A21587" s="8" t="s">
        <v>9469</v>
      </c>
      <c r="B21587" s="8" t="s">
        <v>9470</v>
      </c>
      <c r="C21587" s="8" t="s">
        <v>3834</v>
      </c>
      <c r="D21587" s="8" t="n">
        <v>2009</v>
      </c>
      <c r="E21587" s="19" t="n">
        <v>2.032</v>
      </c>
      <c r="F21587" s="19" t="n">
        <v>30</v>
      </c>
    </row>
    <row r="21588" customFormat="false" ht="15" hidden="false" customHeight="false" outlineLevel="0" collapsed="false">
      <c r="A21588" s="8" t="s">
        <v>9469</v>
      </c>
      <c r="B21588" s="8" t="s">
        <v>9470</v>
      </c>
      <c r="C21588" s="8" t="s">
        <v>3835</v>
      </c>
      <c r="D21588" s="8" t="n">
        <v>2009</v>
      </c>
      <c r="E21588" s="19" t="n">
        <v>23.876</v>
      </c>
      <c r="F21588" s="19" t="n">
        <v>29.5</v>
      </c>
    </row>
    <row r="21589" customFormat="false" ht="15" hidden="false" customHeight="false" outlineLevel="0" collapsed="false">
      <c r="A21589" s="8" t="s">
        <v>9469</v>
      </c>
      <c r="B21589" s="8" t="s">
        <v>9470</v>
      </c>
      <c r="C21589" s="8" t="s">
        <v>3836</v>
      </c>
      <c r="D21589" s="8" t="n">
        <v>2009</v>
      </c>
      <c r="E21589" s="19" t="n">
        <v>5.08</v>
      </c>
      <c r="F21589" s="19" t="n">
        <v>32.2222222222222</v>
      </c>
    </row>
    <row r="21590" customFormat="false" ht="15" hidden="false" customHeight="false" outlineLevel="0" collapsed="false">
      <c r="A21590" s="8" t="s">
        <v>9469</v>
      </c>
      <c r="B21590" s="8" t="s">
        <v>9470</v>
      </c>
      <c r="C21590" s="8" t="s">
        <v>3837</v>
      </c>
      <c r="D21590" s="8" t="n">
        <v>2009</v>
      </c>
      <c r="E21590" s="19" t="n">
        <v>2.032</v>
      </c>
      <c r="F21590" s="19" t="n">
        <v>31.8888888888889</v>
      </c>
    </row>
    <row r="21591" customFormat="false" ht="15" hidden="false" customHeight="false" outlineLevel="0" collapsed="false">
      <c r="A21591" s="8" t="s">
        <v>9469</v>
      </c>
      <c r="B21591" s="8" t="s">
        <v>9470</v>
      </c>
      <c r="C21591" s="8" t="s">
        <v>3838</v>
      </c>
      <c r="D21591" s="8" t="n">
        <v>2009</v>
      </c>
      <c r="E21591" s="19" t="n">
        <v>0</v>
      </c>
      <c r="F21591" s="19" t="n">
        <v>33.3888888888889</v>
      </c>
    </row>
    <row r="21592" customFormat="false" ht="15" hidden="false" customHeight="false" outlineLevel="0" collapsed="false">
      <c r="A21592" s="8" t="s">
        <v>9469</v>
      </c>
      <c r="B21592" s="8" t="s">
        <v>9470</v>
      </c>
      <c r="C21592" s="8" t="s">
        <v>3839</v>
      </c>
      <c r="D21592" s="8" t="n">
        <v>2009</v>
      </c>
      <c r="E21592" s="19" t="n">
        <v>0</v>
      </c>
      <c r="F21592" s="19" t="n">
        <v>33.5</v>
      </c>
    </row>
    <row r="21593" customFormat="false" ht="15" hidden="false" customHeight="false" outlineLevel="0" collapsed="false">
      <c r="A21593" s="8" t="s">
        <v>9469</v>
      </c>
      <c r="B21593" s="8" t="s">
        <v>9470</v>
      </c>
      <c r="C21593" s="8" t="s">
        <v>3840</v>
      </c>
      <c r="D21593" s="8" t="n">
        <v>2009</v>
      </c>
      <c r="E21593" s="19" t="n">
        <v>0</v>
      </c>
      <c r="F21593" s="19" t="n">
        <v>33</v>
      </c>
    </row>
    <row r="21594" customFormat="false" ht="15" hidden="false" customHeight="false" outlineLevel="0" collapsed="false">
      <c r="A21594" s="8" t="s">
        <v>9469</v>
      </c>
      <c r="B21594" s="8" t="s">
        <v>9470</v>
      </c>
      <c r="C21594" s="8" t="s">
        <v>3841</v>
      </c>
      <c r="D21594" s="8" t="n">
        <v>2009</v>
      </c>
      <c r="E21594" s="19" t="n">
        <v>0</v>
      </c>
      <c r="F21594" s="19" t="n">
        <v>32.1111111111111</v>
      </c>
    </row>
    <row r="21595" customFormat="false" ht="15" hidden="false" customHeight="false" outlineLevel="0" collapsed="false">
      <c r="A21595" s="8" t="s">
        <v>9469</v>
      </c>
      <c r="B21595" s="8" t="s">
        <v>9470</v>
      </c>
      <c r="C21595" s="8" t="s">
        <v>3842</v>
      </c>
      <c r="D21595" s="8" t="n">
        <v>2009</v>
      </c>
      <c r="E21595" s="19" t="n">
        <v>0</v>
      </c>
      <c r="F21595" s="19" t="n">
        <v>33.7777777777778</v>
      </c>
    </row>
    <row r="21596" customFormat="false" ht="15" hidden="false" customHeight="false" outlineLevel="0" collapsed="false">
      <c r="A21596" s="8" t="s">
        <v>9469</v>
      </c>
      <c r="B21596" s="8" t="s">
        <v>9470</v>
      </c>
      <c r="C21596" s="8" t="s">
        <v>3843</v>
      </c>
      <c r="D21596" s="8" t="n">
        <v>2009</v>
      </c>
      <c r="E21596" s="19" t="n">
        <v>0</v>
      </c>
      <c r="F21596" s="19" t="n">
        <v>34</v>
      </c>
    </row>
    <row r="21597" customFormat="false" ht="15" hidden="false" customHeight="false" outlineLevel="0" collapsed="false">
      <c r="A21597" s="8" t="s">
        <v>9469</v>
      </c>
      <c r="B21597" s="8" t="s">
        <v>9470</v>
      </c>
      <c r="C21597" s="8" t="s">
        <v>3844</v>
      </c>
      <c r="D21597" s="8" t="n">
        <v>2009</v>
      </c>
      <c r="E21597" s="19" t="n">
        <v>0</v>
      </c>
      <c r="F21597" s="19" t="n">
        <v>32.3888888888889</v>
      </c>
    </row>
    <row r="21598" customFormat="false" ht="15" hidden="false" customHeight="false" outlineLevel="0" collapsed="false">
      <c r="A21598" s="8" t="s">
        <v>9469</v>
      </c>
      <c r="B21598" s="8" t="s">
        <v>9470</v>
      </c>
      <c r="C21598" s="8" t="s">
        <v>3845</v>
      </c>
      <c r="D21598" s="8" t="n">
        <v>2009</v>
      </c>
      <c r="E21598" s="19" t="n">
        <v>3.048</v>
      </c>
      <c r="F21598" s="19" t="n">
        <v>32.6111111111111</v>
      </c>
    </row>
    <row r="21599" customFormat="false" ht="15" hidden="false" customHeight="false" outlineLevel="0" collapsed="false">
      <c r="A21599" s="8" t="s">
        <v>9469</v>
      </c>
      <c r="B21599" s="8" t="s">
        <v>9470</v>
      </c>
      <c r="C21599" s="8" t="s">
        <v>3846</v>
      </c>
      <c r="D21599" s="8" t="n">
        <v>2009</v>
      </c>
      <c r="E21599" s="19" t="n">
        <v>0</v>
      </c>
      <c r="F21599" s="19" t="n">
        <v>34.1111111111111</v>
      </c>
    </row>
    <row r="21600" customFormat="false" ht="15" hidden="false" customHeight="false" outlineLevel="0" collapsed="false">
      <c r="A21600" s="8" t="s">
        <v>9469</v>
      </c>
      <c r="B21600" s="8" t="s">
        <v>9470</v>
      </c>
      <c r="C21600" s="8" t="s">
        <v>3847</v>
      </c>
      <c r="D21600" s="8" t="n">
        <v>2009</v>
      </c>
      <c r="E21600" s="19" t="n">
        <v>0</v>
      </c>
      <c r="F21600" s="19" t="n">
        <v>32.7222222222222</v>
      </c>
    </row>
    <row r="21601" customFormat="false" ht="15" hidden="false" customHeight="false" outlineLevel="0" collapsed="false">
      <c r="A21601" s="8" t="s">
        <v>9469</v>
      </c>
      <c r="B21601" s="8" t="s">
        <v>9470</v>
      </c>
      <c r="C21601" s="8" t="s">
        <v>3848</v>
      </c>
      <c r="D21601" s="8" t="n">
        <v>2009</v>
      </c>
      <c r="E21601" s="19" t="n">
        <v>0.508</v>
      </c>
      <c r="F21601" s="19" t="n">
        <v>33.8888888888889</v>
      </c>
    </row>
    <row r="21602" customFormat="false" ht="15" hidden="false" customHeight="false" outlineLevel="0" collapsed="false">
      <c r="A21602" s="8" t="s">
        <v>9469</v>
      </c>
      <c r="B21602" s="8" t="s">
        <v>9470</v>
      </c>
      <c r="C21602" s="8" t="s">
        <v>3849</v>
      </c>
      <c r="D21602" s="8" t="n">
        <v>2009</v>
      </c>
      <c r="E21602" s="19" t="n">
        <v>0</v>
      </c>
      <c r="F21602" s="19" t="n">
        <v>31</v>
      </c>
    </row>
    <row r="21603" customFormat="false" ht="15" hidden="false" customHeight="false" outlineLevel="0" collapsed="false">
      <c r="A21603" s="8" t="s">
        <v>9469</v>
      </c>
      <c r="B21603" s="8" t="s">
        <v>9470</v>
      </c>
      <c r="C21603" s="8" t="s">
        <v>3850</v>
      </c>
      <c r="D21603" s="8" t="n">
        <v>2009</v>
      </c>
      <c r="E21603" s="19" t="n">
        <v>0.508</v>
      </c>
      <c r="F21603" s="19" t="n">
        <v>32</v>
      </c>
    </row>
    <row r="21604" customFormat="false" ht="15" hidden="false" customHeight="false" outlineLevel="0" collapsed="false">
      <c r="A21604" s="8" t="s">
        <v>9469</v>
      </c>
      <c r="B21604" s="8" t="s">
        <v>9470</v>
      </c>
      <c r="C21604" s="8" t="s">
        <v>3851</v>
      </c>
      <c r="D21604" s="8" t="n">
        <v>2009</v>
      </c>
      <c r="E21604" s="19" t="n">
        <v>38.1</v>
      </c>
      <c r="F21604" s="19" t="n">
        <v>31.5</v>
      </c>
    </row>
    <row r="21605" customFormat="false" ht="15" hidden="false" customHeight="false" outlineLevel="0" collapsed="false">
      <c r="A21605" s="8" t="s">
        <v>9469</v>
      </c>
      <c r="B21605" s="8" t="s">
        <v>9470</v>
      </c>
      <c r="C21605" s="8" t="s">
        <v>3852</v>
      </c>
      <c r="D21605" s="8" t="n">
        <v>2009</v>
      </c>
      <c r="E21605" s="19" t="n">
        <v>0.762</v>
      </c>
      <c r="F21605" s="19" t="n">
        <v>33.3888888888889</v>
      </c>
    </row>
    <row r="21606" customFormat="false" ht="15" hidden="false" customHeight="false" outlineLevel="0" collapsed="false">
      <c r="A21606" s="8" t="s">
        <v>9469</v>
      </c>
      <c r="B21606" s="8" t="s">
        <v>9470</v>
      </c>
      <c r="C21606" s="8" t="s">
        <v>3853</v>
      </c>
      <c r="D21606" s="8" t="n">
        <v>2009</v>
      </c>
      <c r="E21606" s="19" t="n">
        <v>0</v>
      </c>
      <c r="F21606" s="19" t="n">
        <v>29</v>
      </c>
    </row>
    <row r="21607" customFormat="false" ht="15" hidden="false" customHeight="false" outlineLevel="0" collapsed="false">
      <c r="A21607" s="8" t="s">
        <v>9469</v>
      </c>
      <c r="B21607" s="8" t="s">
        <v>9470</v>
      </c>
      <c r="C21607" s="8" t="s">
        <v>3854</v>
      </c>
      <c r="D21607" s="8" t="n">
        <v>2009</v>
      </c>
      <c r="E21607" s="19" t="n">
        <v>0</v>
      </c>
      <c r="F21607" s="19" t="n">
        <v>31.5</v>
      </c>
    </row>
    <row r="21608" customFormat="false" ht="15" hidden="false" customHeight="false" outlineLevel="0" collapsed="false">
      <c r="A21608" s="8" t="s">
        <v>9469</v>
      </c>
      <c r="B21608" s="8" t="s">
        <v>9470</v>
      </c>
      <c r="C21608" s="8" t="s">
        <v>3855</v>
      </c>
      <c r="D21608" s="8" t="n">
        <v>2009</v>
      </c>
      <c r="E21608" s="19" t="n">
        <v>0</v>
      </c>
      <c r="F21608" s="19" t="n">
        <v>31.5</v>
      </c>
    </row>
    <row r="21609" customFormat="false" ht="15" hidden="false" customHeight="false" outlineLevel="0" collapsed="false">
      <c r="A21609" s="8" t="s">
        <v>9469</v>
      </c>
      <c r="B21609" s="8" t="s">
        <v>9470</v>
      </c>
      <c r="C21609" s="8" t="s">
        <v>3856</v>
      </c>
      <c r="D21609" s="8" t="n">
        <v>2009</v>
      </c>
      <c r="E21609" s="19" t="n">
        <v>0.254</v>
      </c>
      <c r="F21609" s="19" t="n">
        <v>34</v>
      </c>
    </row>
    <row r="21610" customFormat="false" ht="15" hidden="false" customHeight="false" outlineLevel="0" collapsed="false">
      <c r="A21610" s="8" t="s">
        <v>9469</v>
      </c>
      <c r="B21610" s="8" t="s">
        <v>9470</v>
      </c>
      <c r="C21610" s="8" t="s">
        <v>3857</v>
      </c>
      <c r="D21610" s="8" t="n">
        <v>2009</v>
      </c>
      <c r="E21610" s="19" t="n">
        <v>0</v>
      </c>
      <c r="F21610" s="19" t="n">
        <v>32.5</v>
      </c>
    </row>
    <row r="21611" customFormat="false" ht="15" hidden="false" customHeight="false" outlineLevel="0" collapsed="false">
      <c r="A21611" s="8" t="s">
        <v>9469</v>
      </c>
      <c r="B21611" s="8" t="s">
        <v>9470</v>
      </c>
      <c r="C21611" s="8" t="s">
        <v>3858</v>
      </c>
      <c r="D21611" s="8" t="n">
        <v>2009</v>
      </c>
      <c r="E21611" s="19" t="n">
        <v>0.762</v>
      </c>
      <c r="F21611" s="19" t="n">
        <v>34</v>
      </c>
    </row>
    <row r="21612" customFormat="false" ht="15" hidden="false" customHeight="false" outlineLevel="0" collapsed="false">
      <c r="A21612" s="8" t="s">
        <v>9469</v>
      </c>
      <c r="B21612" s="8" t="s">
        <v>9470</v>
      </c>
      <c r="C21612" s="8" t="s">
        <v>3859</v>
      </c>
      <c r="D21612" s="8" t="n">
        <v>2009</v>
      </c>
      <c r="E21612" s="19" t="n">
        <v>30.988</v>
      </c>
      <c r="F21612" s="19" t="n">
        <v>26</v>
      </c>
    </row>
    <row r="21613" customFormat="false" ht="15" hidden="false" customHeight="false" outlineLevel="0" collapsed="false">
      <c r="A21613" s="8" t="s">
        <v>9469</v>
      </c>
      <c r="B21613" s="8" t="s">
        <v>9470</v>
      </c>
      <c r="C21613" s="8" t="s">
        <v>3860</v>
      </c>
      <c r="D21613" s="8" t="n">
        <v>2009</v>
      </c>
      <c r="E21613" s="19" t="n">
        <v>10.922</v>
      </c>
      <c r="F21613" s="19" t="n">
        <v>32</v>
      </c>
    </row>
    <row r="21614" customFormat="false" ht="15" hidden="false" customHeight="false" outlineLevel="0" collapsed="false">
      <c r="A21614" s="8" t="s">
        <v>9469</v>
      </c>
      <c r="B21614" s="8" t="s">
        <v>9470</v>
      </c>
      <c r="C21614" s="8" t="s">
        <v>3861</v>
      </c>
      <c r="D21614" s="8" t="n">
        <v>2009</v>
      </c>
      <c r="E21614" s="19" t="n">
        <v>0.762</v>
      </c>
      <c r="F21614" s="19" t="n">
        <v>31</v>
      </c>
    </row>
    <row r="21615" customFormat="false" ht="15" hidden="false" customHeight="false" outlineLevel="0" collapsed="false">
      <c r="A21615" s="8" t="s">
        <v>9469</v>
      </c>
      <c r="B21615" s="8" t="s">
        <v>9470</v>
      </c>
      <c r="C21615" s="8" t="s">
        <v>3862</v>
      </c>
      <c r="D21615" s="8" t="n">
        <v>2009</v>
      </c>
      <c r="E21615" s="19" t="n">
        <v>9.906</v>
      </c>
      <c r="F21615" s="19" t="n">
        <v>33</v>
      </c>
    </row>
    <row r="21616" customFormat="false" ht="15" hidden="false" customHeight="false" outlineLevel="0" collapsed="false">
      <c r="A21616" s="8" t="s">
        <v>9469</v>
      </c>
      <c r="B21616" s="8" t="s">
        <v>9470</v>
      </c>
      <c r="C21616" s="8" t="s">
        <v>3863</v>
      </c>
      <c r="D21616" s="8" t="n">
        <v>2009</v>
      </c>
      <c r="E21616" s="19" t="n">
        <v>2.032</v>
      </c>
      <c r="F21616" s="19" t="n">
        <v>33.5</v>
      </c>
    </row>
    <row r="21617" customFormat="false" ht="15" hidden="false" customHeight="false" outlineLevel="0" collapsed="false">
      <c r="A21617" s="8" t="s">
        <v>9469</v>
      </c>
      <c r="B21617" s="8" t="s">
        <v>9470</v>
      </c>
      <c r="C21617" s="8" t="s">
        <v>3864</v>
      </c>
      <c r="D21617" s="8" t="n">
        <v>2009</v>
      </c>
      <c r="E21617" s="19" t="n">
        <v>4.064</v>
      </c>
      <c r="F21617" s="19" t="n">
        <v>33</v>
      </c>
    </row>
    <row r="21618" customFormat="false" ht="15" hidden="false" customHeight="false" outlineLevel="0" collapsed="false">
      <c r="A21618" s="8" t="s">
        <v>9469</v>
      </c>
      <c r="B21618" s="8" t="s">
        <v>9470</v>
      </c>
      <c r="C21618" s="8" t="s">
        <v>3865</v>
      </c>
      <c r="D21618" s="8" t="n">
        <v>2009</v>
      </c>
      <c r="E21618" s="19" t="n">
        <v>16.002</v>
      </c>
      <c r="F21618" s="19" t="n">
        <v>28.5</v>
      </c>
    </row>
    <row r="21619" customFormat="false" ht="15" hidden="false" customHeight="false" outlineLevel="0" collapsed="false">
      <c r="A21619" s="8" t="s">
        <v>9469</v>
      </c>
      <c r="B21619" s="8" t="s">
        <v>9470</v>
      </c>
      <c r="C21619" s="8" t="s">
        <v>3866</v>
      </c>
      <c r="D21619" s="8" t="n">
        <v>2009</v>
      </c>
      <c r="E21619" s="19" t="n">
        <v>26.924</v>
      </c>
      <c r="F21619" s="19" t="n">
        <v>31</v>
      </c>
    </row>
    <row r="21620" customFormat="false" ht="15" hidden="false" customHeight="false" outlineLevel="0" collapsed="false">
      <c r="A21620" s="8" t="s">
        <v>9469</v>
      </c>
      <c r="B21620" s="8" t="s">
        <v>9470</v>
      </c>
      <c r="C21620" s="8" t="s">
        <v>3867</v>
      </c>
      <c r="D21620" s="8" t="n">
        <v>2009</v>
      </c>
      <c r="E21620" s="19" t="n">
        <v>61.976</v>
      </c>
      <c r="F21620" s="19" t="n">
        <v>29.5</v>
      </c>
    </row>
    <row r="21621" customFormat="false" ht="15" hidden="false" customHeight="false" outlineLevel="0" collapsed="false">
      <c r="A21621" s="8" t="s">
        <v>9469</v>
      </c>
      <c r="B21621" s="8" t="s">
        <v>9470</v>
      </c>
      <c r="C21621" s="8" t="s">
        <v>3868</v>
      </c>
      <c r="D21621" s="8" t="n">
        <v>2009</v>
      </c>
      <c r="E21621" s="19" t="n">
        <v>4.064</v>
      </c>
      <c r="F21621" s="19" t="n">
        <v>31.7222222222222</v>
      </c>
    </row>
    <row r="21622" customFormat="false" ht="15" hidden="false" customHeight="false" outlineLevel="0" collapsed="false">
      <c r="A21622" s="8" t="s">
        <v>9469</v>
      </c>
      <c r="B21622" s="8" t="s">
        <v>9470</v>
      </c>
      <c r="C21622" s="8" t="s">
        <v>3869</v>
      </c>
      <c r="D21622" s="8" t="n">
        <v>2009</v>
      </c>
      <c r="E21622" s="19" t="n">
        <v>0</v>
      </c>
      <c r="F21622" s="19" t="n">
        <v>33.3888888888889</v>
      </c>
    </row>
    <row r="21623" customFormat="false" ht="15" hidden="false" customHeight="false" outlineLevel="0" collapsed="false">
      <c r="A21623" s="8" t="s">
        <v>9469</v>
      </c>
      <c r="B21623" s="8" t="s">
        <v>9470</v>
      </c>
      <c r="C21623" s="8" t="s">
        <v>3870</v>
      </c>
      <c r="D21623" s="8" t="n">
        <v>2009</v>
      </c>
      <c r="F21623" s="19" t="n">
        <v>34</v>
      </c>
    </row>
    <row r="21624" customFormat="false" ht="15" hidden="false" customHeight="false" outlineLevel="0" collapsed="false">
      <c r="A21624" s="8" t="s">
        <v>9469</v>
      </c>
      <c r="B21624" s="8" t="s">
        <v>9470</v>
      </c>
      <c r="C21624" s="8" t="s">
        <v>3871</v>
      </c>
      <c r="D21624" s="8" t="n">
        <v>2009</v>
      </c>
      <c r="E21624" s="19" t="n">
        <v>17.018</v>
      </c>
      <c r="F21624" s="19" t="n">
        <v>33</v>
      </c>
    </row>
    <row r="21625" customFormat="false" ht="15" hidden="false" customHeight="false" outlineLevel="0" collapsed="false">
      <c r="A21625" s="8" t="s">
        <v>9469</v>
      </c>
      <c r="B21625" s="8" t="s">
        <v>9470</v>
      </c>
      <c r="C21625" s="8" t="s">
        <v>3872</v>
      </c>
      <c r="D21625" s="8" t="n">
        <v>2009</v>
      </c>
      <c r="E21625" s="19" t="n">
        <v>9.906</v>
      </c>
      <c r="F21625" s="19" t="n">
        <v>32.6111111111111</v>
      </c>
    </row>
    <row r="21626" customFormat="false" ht="15" hidden="false" customHeight="false" outlineLevel="0" collapsed="false">
      <c r="A21626" s="8" t="s">
        <v>9469</v>
      </c>
      <c r="B21626" s="8" t="s">
        <v>9470</v>
      </c>
      <c r="C21626" s="8" t="s">
        <v>3873</v>
      </c>
      <c r="D21626" s="8" t="n">
        <v>2009</v>
      </c>
      <c r="E21626" s="19" t="n">
        <v>3.048</v>
      </c>
      <c r="F21626" s="19" t="n">
        <v>32.2222222222222</v>
      </c>
    </row>
    <row r="21627" customFormat="false" ht="15" hidden="false" customHeight="false" outlineLevel="0" collapsed="false">
      <c r="A21627" s="8" t="s">
        <v>9469</v>
      </c>
      <c r="B21627" s="8" t="s">
        <v>9470</v>
      </c>
      <c r="C21627" s="8" t="s">
        <v>3874</v>
      </c>
      <c r="D21627" s="8" t="n">
        <v>2009</v>
      </c>
      <c r="E21627" s="19" t="n">
        <v>0</v>
      </c>
      <c r="F21627" s="19" t="n">
        <v>35.7222222222222</v>
      </c>
    </row>
    <row r="21628" customFormat="false" ht="15" hidden="false" customHeight="false" outlineLevel="0" collapsed="false">
      <c r="A21628" s="8" t="s">
        <v>9469</v>
      </c>
      <c r="B21628" s="8" t="s">
        <v>9470</v>
      </c>
      <c r="C21628" s="8" t="s">
        <v>3875</v>
      </c>
      <c r="D21628" s="8" t="n">
        <v>2009</v>
      </c>
      <c r="E21628" s="19" t="n">
        <v>19.05</v>
      </c>
      <c r="F21628" s="19" t="n">
        <v>31.2777777777778</v>
      </c>
    </row>
    <row r="21629" customFormat="false" ht="15" hidden="false" customHeight="false" outlineLevel="0" collapsed="false">
      <c r="A21629" s="8" t="s">
        <v>9469</v>
      </c>
      <c r="B21629" s="8" t="s">
        <v>9470</v>
      </c>
      <c r="C21629" s="8" t="s">
        <v>3876</v>
      </c>
      <c r="D21629" s="8" t="n">
        <v>2009</v>
      </c>
      <c r="E21629" s="19" t="n">
        <v>0</v>
      </c>
      <c r="F21629" s="19" t="n">
        <v>33</v>
      </c>
    </row>
    <row r="21630" customFormat="false" ht="15" hidden="false" customHeight="false" outlineLevel="0" collapsed="false">
      <c r="A21630" s="8" t="s">
        <v>9469</v>
      </c>
      <c r="B21630" s="8" t="s">
        <v>9470</v>
      </c>
      <c r="C21630" s="8" t="s">
        <v>3877</v>
      </c>
      <c r="D21630" s="8" t="n">
        <v>2009</v>
      </c>
      <c r="F21630" s="19" t="n">
        <v>33.6111111111111</v>
      </c>
    </row>
    <row r="21631" customFormat="false" ht="15" hidden="false" customHeight="false" outlineLevel="0" collapsed="false">
      <c r="A21631" s="8" t="s">
        <v>9469</v>
      </c>
      <c r="B21631" s="8" t="s">
        <v>9470</v>
      </c>
      <c r="C21631" s="8" t="s">
        <v>3878</v>
      </c>
      <c r="D21631" s="8" t="n">
        <v>2009</v>
      </c>
      <c r="E21631" s="19" t="n">
        <v>2.032</v>
      </c>
      <c r="F21631" s="19" t="n">
        <v>31.7222222222222</v>
      </c>
    </row>
    <row r="21632" customFormat="false" ht="15" hidden="false" customHeight="false" outlineLevel="0" collapsed="false">
      <c r="A21632" s="8" t="s">
        <v>9469</v>
      </c>
      <c r="B21632" s="8" t="s">
        <v>9470</v>
      </c>
      <c r="C21632" s="8" t="s">
        <v>3879</v>
      </c>
      <c r="D21632" s="8" t="n">
        <v>2009</v>
      </c>
      <c r="E21632" s="19" t="n">
        <v>38.1</v>
      </c>
      <c r="F21632" s="19" t="n">
        <v>28.3888888888889</v>
      </c>
    </row>
    <row r="21633" customFormat="false" ht="15" hidden="false" customHeight="false" outlineLevel="0" collapsed="false">
      <c r="A21633" s="8" t="s">
        <v>9469</v>
      </c>
      <c r="B21633" s="8" t="s">
        <v>9470</v>
      </c>
      <c r="C21633" s="8" t="s">
        <v>3880</v>
      </c>
      <c r="D21633" s="8" t="n">
        <v>2009</v>
      </c>
      <c r="E21633" s="19" t="n">
        <v>6.096</v>
      </c>
      <c r="F21633" s="19" t="n">
        <v>31.5</v>
      </c>
    </row>
    <row r="21634" customFormat="false" ht="15" hidden="false" customHeight="false" outlineLevel="0" collapsed="false">
      <c r="A21634" s="8" t="s">
        <v>9469</v>
      </c>
      <c r="B21634" s="8" t="s">
        <v>9470</v>
      </c>
      <c r="C21634" s="8" t="s">
        <v>3881</v>
      </c>
      <c r="D21634" s="8" t="n">
        <v>2009</v>
      </c>
      <c r="E21634" s="19" t="n">
        <v>0</v>
      </c>
      <c r="F21634" s="19" t="n">
        <v>33.2777777777778</v>
      </c>
    </row>
    <row r="21635" customFormat="false" ht="15" hidden="false" customHeight="false" outlineLevel="0" collapsed="false">
      <c r="A21635" s="8" t="s">
        <v>9469</v>
      </c>
      <c r="B21635" s="8" t="s">
        <v>9470</v>
      </c>
      <c r="C21635" s="8" t="s">
        <v>3882</v>
      </c>
      <c r="D21635" s="8" t="n">
        <v>2009</v>
      </c>
      <c r="E21635" s="19" t="n">
        <v>0</v>
      </c>
      <c r="F21635" s="19" t="n">
        <v>34</v>
      </c>
    </row>
    <row r="21636" customFormat="false" ht="15" hidden="false" customHeight="false" outlineLevel="0" collapsed="false">
      <c r="A21636" s="8" t="s">
        <v>9469</v>
      </c>
      <c r="B21636" s="8" t="s">
        <v>9470</v>
      </c>
      <c r="C21636" s="8" t="s">
        <v>3883</v>
      </c>
      <c r="D21636" s="8" t="n">
        <v>2009</v>
      </c>
      <c r="E21636" s="19" t="n">
        <v>0</v>
      </c>
      <c r="F21636" s="19" t="n">
        <v>35</v>
      </c>
    </row>
    <row r="21637" customFormat="false" ht="15" hidden="false" customHeight="false" outlineLevel="0" collapsed="false">
      <c r="A21637" s="8" t="s">
        <v>9469</v>
      </c>
      <c r="B21637" s="8" t="s">
        <v>9470</v>
      </c>
      <c r="C21637" s="8" t="s">
        <v>3884</v>
      </c>
      <c r="D21637" s="8" t="n">
        <v>2009</v>
      </c>
      <c r="E21637" s="19" t="n">
        <v>0</v>
      </c>
      <c r="F21637" s="19" t="n">
        <v>34.5</v>
      </c>
    </row>
    <row r="21638" customFormat="false" ht="15" hidden="false" customHeight="false" outlineLevel="0" collapsed="false">
      <c r="A21638" s="8" t="s">
        <v>9469</v>
      </c>
      <c r="B21638" s="8" t="s">
        <v>9470</v>
      </c>
      <c r="C21638" s="8" t="s">
        <v>3885</v>
      </c>
      <c r="D21638" s="8" t="n">
        <v>2009</v>
      </c>
      <c r="E21638" s="19" t="n">
        <v>0</v>
      </c>
      <c r="F21638" s="19" t="n">
        <v>34</v>
      </c>
    </row>
    <row r="21639" customFormat="false" ht="15" hidden="false" customHeight="false" outlineLevel="0" collapsed="false">
      <c r="A21639" s="8" t="s">
        <v>9469</v>
      </c>
      <c r="B21639" s="8" t="s">
        <v>9470</v>
      </c>
      <c r="C21639" s="8" t="s">
        <v>3886</v>
      </c>
      <c r="D21639" s="8" t="n">
        <v>2009</v>
      </c>
      <c r="E21639" s="19" t="n">
        <v>0</v>
      </c>
      <c r="F21639" s="19" t="n">
        <v>35</v>
      </c>
    </row>
    <row r="21640" customFormat="false" ht="15" hidden="false" customHeight="false" outlineLevel="0" collapsed="false">
      <c r="A21640" s="8" t="s">
        <v>9469</v>
      </c>
      <c r="B21640" s="8" t="s">
        <v>9470</v>
      </c>
      <c r="C21640" s="8" t="s">
        <v>3887</v>
      </c>
      <c r="D21640" s="8" t="n">
        <v>2009</v>
      </c>
      <c r="E21640" s="19" t="n">
        <v>0</v>
      </c>
      <c r="F21640" s="19" t="n">
        <v>34.3888888888889</v>
      </c>
    </row>
    <row r="21641" customFormat="false" ht="15" hidden="false" customHeight="false" outlineLevel="0" collapsed="false">
      <c r="A21641" s="8" t="s">
        <v>9469</v>
      </c>
      <c r="B21641" s="8" t="s">
        <v>9470</v>
      </c>
      <c r="C21641" s="8" t="s">
        <v>3888</v>
      </c>
      <c r="D21641" s="8" t="n">
        <v>2009</v>
      </c>
      <c r="E21641" s="19" t="n">
        <v>0</v>
      </c>
      <c r="F21641" s="19" t="n">
        <v>35.1111111111111</v>
      </c>
    </row>
    <row r="21642" customFormat="false" ht="15" hidden="false" customHeight="false" outlineLevel="0" collapsed="false">
      <c r="A21642" s="8" t="s">
        <v>9469</v>
      </c>
      <c r="B21642" s="8" t="s">
        <v>9470</v>
      </c>
      <c r="C21642" s="8" t="s">
        <v>3889</v>
      </c>
      <c r="D21642" s="8" t="n">
        <v>2009</v>
      </c>
      <c r="E21642" s="19" t="n">
        <v>0</v>
      </c>
      <c r="F21642" s="19" t="n">
        <v>35.6111111111111</v>
      </c>
    </row>
    <row r="21643" customFormat="false" ht="15" hidden="false" customHeight="false" outlineLevel="0" collapsed="false">
      <c r="A21643" s="8" t="s">
        <v>9469</v>
      </c>
      <c r="B21643" s="8" t="s">
        <v>9470</v>
      </c>
      <c r="C21643" s="8" t="s">
        <v>3890</v>
      </c>
      <c r="D21643" s="8" t="n">
        <v>2009</v>
      </c>
      <c r="E21643" s="19" t="n">
        <v>0</v>
      </c>
      <c r="F21643" s="19" t="n">
        <v>35.5</v>
      </c>
    </row>
    <row r="21644" customFormat="false" ht="15" hidden="false" customHeight="false" outlineLevel="0" collapsed="false">
      <c r="A21644" s="8" t="s">
        <v>9469</v>
      </c>
      <c r="B21644" s="8" t="s">
        <v>9470</v>
      </c>
      <c r="C21644" s="8" t="s">
        <v>3891</v>
      </c>
      <c r="D21644" s="8" t="n">
        <v>2009</v>
      </c>
      <c r="E21644" s="19" t="n">
        <v>0</v>
      </c>
      <c r="F21644" s="19" t="n">
        <v>36.2777777777778</v>
      </c>
    </row>
    <row r="21645" customFormat="false" ht="15" hidden="false" customHeight="false" outlineLevel="0" collapsed="false">
      <c r="A21645" s="8" t="s">
        <v>9469</v>
      </c>
      <c r="B21645" s="8" t="s">
        <v>9470</v>
      </c>
      <c r="C21645" s="8" t="s">
        <v>3892</v>
      </c>
      <c r="D21645" s="8" t="n">
        <v>2009</v>
      </c>
      <c r="E21645" s="19" t="n">
        <v>0</v>
      </c>
      <c r="F21645" s="19" t="n">
        <v>37</v>
      </c>
    </row>
    <row r="21646" customFormat="false" ht="15" hidden="false" customHeight="false" outlineLevel="0" collapsed="false">
      <c r="A21646" s="8" t="s">
        <v>9469</v>
      </c>
      <c r="B21646" s="8" t="s">
        <v>9470</v>
      </c>
      <c r="C21646" s="8" t="s">
        <v>3893</v>
      </c>
      <c r="D21646" s="8" t="n">
        <v>2009</v>
      </c>
      <c r="E21646" s="19" t="n">
        <v>0</v>
      </c>
      <c r="F21646" s="19" t="n">
        <v>36.7222222222222</v>
      </c>
    </row>
    <row r="21647" customFormat="false" ht="15" hidden="false" customHeight="false" outlineLevel="0" collapsed="false">
      <c r="A21647" s="8" t="s">
        <v>9469</v>
      </c>
      <c r="B21647" s="8" t="s">
        <v>9470</v>
      </c>
      <c r="C21647" s="8" t="s">
        <v>3894</v>
      </c>
      <c r="D21647" s="8" t="n">
        <v>2009</v>
      </c>
      <c r="E21647" s="19" t="n">
        <v>0</v>
      </c>
      <c r="F21647" s="19" t="n">
        <v>36.1111111111111</v>
      </c>
    </row>
    <row r="21648" customFormat="false" ht="15" hidden="false" customHeight="false" outlineLevel="0" collapsed="false">
      <c r="A21648" s="8" t="s">
        <v>9469</v>
      </c>
      <c r="B21648" s="8" t="s">
        <v>9470</v>
      </c>
      <c r="C21648" s="8" t="s">
        <v>3895</v>
      </c>
      <c r="D21648" s="8" t="n">
        <v>2009</v>
      </c>
      <c r="E21648" s="19" t="n">
        <v>0</v>
      </c>
      <c r="F21648" s="19" t="n">
        <v>36.2222222222222</v>
      </c>
    </row>
    <row r="21649" customFormat="false" ht="15" hidden="false" customHeight="false" outlineLevel="0" collapsed="false">
      <c r="A21649" s="8" t="s">
        <v>9469</v>
      </c>
      <c r="B21649" s="8" t="s">
        <v>9470</v>
      </c>
      <c r="C21649" s="8" t="s">
        <v>3896</v>
      </c>
      <c r="D21649" s="8" t="n">
        <v>2009</v>
      </c>
      <c r="E21649" s="19" t="n">
        <v>0</v>
      </c>
      <c r="F21649" s="19" t="n">
        <v>35.2222222222222</v>
      </c>
    </row>
    <row r="21650" customFormat="false" ht="15" hidden="false" customHeight="false" outlineLevel="0" collapsed="false">
      <c r="A21650" s="8" t="s">
        <v>9469</v>
      </c>
      <c r="B21650" s="8" t="s">
        <v>9470</v>
      </c>
      <c r="C21650" s="8" t="s">
        <v>3897</v>
      </c>
      <c r="D21650" s="8" t="n">
        <v>2009</v>
      </c>
      <c r="E21650" s="19" t="n">
        <v>0</v>
      </c>
      <c r="F21650" s="19" t="n">
        <v>34.6111111111111</v>
      </c>
    </row>
    <row r="21651" customFormat="false" ht="15" hidden="false" customHeight="false" outlineLevel="0" collapsed="false">
      <c r="A21651" s="8" t="s">
        <v>9469</v>
      </c>
      <c r="B21651" s="8" t="s">
        <v>9470</v>
      </c>
      <c r="C21651" s="8" t="s">
        <v>3898</v>
      </c>
      <c r="D21651" s="8" t="n">
        <v>2009</v>
      </c>
      <c r="E21651" s="19" t="n">
        <v>0</v>
      </c>
      <c r="F21651" s="19" t="n">
        <v>36.6111111111111</v>
      </c>
    </row>
    <row r="21652" customFormat="false" ht="15" hidden="false" customHeight="false" outlineLevel="0" collapsed="false">
      <c r="A21652" s="8" t="s">
        <v>9469</v>
      </c>
      <c r="B21652" s="8" t="s">
        <v>9470</v>
      </c>
      <c r="C21652" s="8" t="s">
        <v>3899</v>
      </c>
      <c r="D21652" s="8" t="n">
        <v>2009</v>
      </c>
      <c r="E21652" s="19" t="n">
        <v>4.064</v>
      </c>
      <c r="F21652" s="19" t="n">
        <v>35.2777777777778</v>
      </c>
    </row>
    <row r="21653" customFormat="false" ht="15" hidden="false" customHeight="false" outlineLevel="0" collapsed="false">
      <c r="A21653" s="8" t="s">
        <v>9469</v>
      </c>
      <c r="B21653" s="8" t="s">
        <v>9470</v>
      </c>
      <c r="C21653" s="8" t="s">
        <v>3900</v>
      </c>
      <c r="D21653" s="8" t="n">
        <v>2009</v>
      </c>
      <c r="E21653" s="19" t="n">
        <v>4.064</v>
      </c>
      <c r="F21653" s="19" t="n">
        <v>36.6111111111111</v>
      </c>
    </row>
    <row r="21654" customFormat="false" ht="15" hidden="false" customHeight="false" outlineLevel="0" collapsed="false">
      <c r="A21654" s="8" t="s">
        <v>9469</v>
      </c>
      <c r="B21654" s="8" t="s">
        <v>9470</v>
      </c>
      <c r="C21654" s="8" t="s">
        <v>3901</v>
      </c>
      <c r="D21654" s="8" t="n">
        <v>2009</v>
      </c>
      <c r="E21654" s="19" t="n">
        <v>0</v>
      </c>
      <c r="F21654" s="19" t="n">
        <v>36.1111111111111</v>
      </c>
    </row>
    <row r="21655" customFormat="false" ht="15" hidden="false" customHeight="false" outlineLevel="0" collapsed="false">
      <c r="A21655" s="8" t="s">
        <v>9469</v>
      </c>
      <c r="B21655" s="8" t="s">
        <v>9470</v>
      </c>
      <c r="C21655" s="8" t="s">
        <v>3902</v>
      </c>
      <c r="D21655" s="8" t="n">
        <v>2009</v>
      </c>
      <c r="E21655" s="19" t="n">
        <v>0</v>
      </c>
      <c r="F21655" s="19" t="n">
        <v>30.2222222222222</v>
      </c>
    </row>
    <row r="21656" customFormat="false" ht="15" hidden="false" customHeight="false" outlineLevel="0" collapsed="false">
      <c r="A21656" s="8" t="s">
        <v>9469</v>
      </c>
      <c r="B21656" s="8" t="s">
        <v>9470</v>
      </c>
      <c r="C21656" s="8" t="s">
        <v>3903</v>
      </c>
      <c r="D21656" s="8" t="n">
        <v>2009</v>
      </c>
      <c r="E21656" s="19" t="n">
        <v>28.956</v>
      </c>
      <c r="F21656" s="19" t="n">
        <v>32</v>
      </c>
    </row>
    <row r="21657" customFormat="false" ht="15" hidden="false" customHeight="false" outlineLevel="0" collapsed="false">
      <c r="A21657" s="8" t="s">
        <v>9469</v>
      </c>
      <c r="B21657" s="8" t="s">
        <v>9470</v>
      </c>
      <c r="C21657" s="8" t="s">
        <v>3904</v>
      </c>
      <c r="D21657" s="8" t="n">
        <v>2009</v>
      </c>
      <c r="E21657" s="19" t="n">
        <v>3.048</v>
      </c>
      <c r="F21657" s="19" t="n">
        <v>31.7777777777778</v>
      </c>
    </row>
    <row r="21658" customFormat="false" ht="15" hidden="false" customHeight="false" outlineLevel="0" collapsed="false">
      <c r="A21658" s="8" t="s">
        <v>9469</v>
      </c>
      <c r="B21658" s="8" t="s">
        <v>9470</v>
      </c>
      <c r="C21658" s="8" t="s">
        <v>3905</v>
      </c>
      <c r="D21658" s="8" t="n">
        <v>2009</v>
      </c>
      <c r="E21658" s="19" t="n">
        <v>28.956</v>
      </c>
      <c r="F21658" s="19" t="n">
        <v>30.5</v>
      </c>
    </row>
    <row r="21659" customFormat="false" ht="15" hidden="false" customHeight="false" outlineLevel="0" collapsed="false">
      <c r="A21659" s="8" t="s">
        <v>9469</v>
      </c>
      <c r="B21659" s="8" t="s">
        <v>9470</v>
      </c>
      <c r="C21659" s="8" t="s">
        <v>3906</v>
      </c>
      <c r="D21659" s="8" t="n">
        <v>2009</v>
      </c>
      <c r="E21659" s="19" t="n">
        <v>0</v>
      </c>
      <c r="F21659" s="19" t="n">
        <v>30.2777777777778</v>
      </c>
    </row>
    <row r="21660" customFormat="false" ht="15" hidden="false" customHeight="false" outlineLevel="0" collapsed="false">
      <c r="A21660" s="8" t="s">
        <v>9469</v>
      </c>
      <c r="B21660" s="8" t="s">
        <v>9470</v>
      </c>
      <c r="C21660" s="8" t="s">
        <v>3907</v>
      </c>
      <c r="D21660" s="8" t="n">
        <v>2009</v>
      </c>
      <c r="E21660" s="19" t="n">
        <v>0</v>
      </c>
      <c r="F21660" s="19" t="n">
        <v>32.6111111111111</v>
      </c>
    </row>
    <row r="21661" customFormat="false" ht="15" hidden="false" customHeight="false" outlineLevel="0" collapsed="false">
      <c r="A21661" s="8" t="s">
        <v>9469</v>
      </c>
      <c r="B21661" s="8" t="s">
        <v>9470</v>
      </c>
      <c r="C21661" s="8" t="s">
        <v>3908</v>
      </c>
      <c r="D21661" s="8" t="n">
        <v>2009</v>
      </c>
      <c r="E21661" s="19" t="n">
        <v>0</v>
      </c>
      <c r="F21661" s="19" t="n">
        <v>33.7222222222222</v>
      </c>
    </row>
    <row r="21662" customFormat="false" ht="15" hidden="false" customHeight="false" outlineLevel="0" collapsed="false">
      <c r="A21662" s="8" t="s">
        <v>9469</v>
      </c>
      <c r="B21662" s="8" t="s">
        <v>9470</v>
      </c>
      <c r="C21662" s="8" t="s">
        <v>3909</v>
      </c>
      <c r="D21662" s="8" t="n">
        <v>2009</v>
      </c>
      <c r="E21662" s="19" t="n">
        <v>0</v>
      </c>
      <c r="F21662" s="19" t="n">
        <v>33.5</v>
      </c>
    </row>
    <row r="21663" customFormat="false" ht="15" hidden="false" customHeight="false" outlineLevel="0" collapsed="false">
      <c r="A21663" s="8" t="s">
        <v>9469</v>
      </c>
      <c r="B21663" s="8" t="s">
        <v>9470</v>
      </c>
      <c r="C21663" s="8" t="s">
        <v>3910</v>
      </c>
      <c r="D21663" s="8" t="n">
        <v>2009</v>
      </c>
      <c r="E21663" s="19" t="n">
        <v>0</v>
      </c>
      <c r="F21663" s="19" t="n">
        <v>33.2222222222222</v>
      </c>
    </row>
    <row r="21664" customFormat="false" ht="15" hidden="false" customHeight="false" outlineLevel="0" collapsed="false">
      <c r="A21664" s="8" t="s">
        <v>9469</v>
      </c>
      <c r="B21664" s="8" t="s">
        <v>9470</v>
      </c>
      <c r="C21664" s="8" t="s">
        <v>3911</v>
      </c>
      <c r="D21664" s="8" t="n">
        <v>2009</v>
      </c>
      <c r="E21664" s="19" t="n">
        <v>0</v>
      </c>
      <c r="F21664" s="19" t="n">
        <v>34</v>
      </c>
    </row>
    <row r="21665" customFormat="false" ht="15" hidden="false" customHeight="false" outlineLevel="0" collapsed="false">
      <c r="A21665" s="8" t="s">
        <v>9469</v>
      </c>
      <c r="B21665" s="8" t="s">
        <v>9470</v>
      </c>
      <c r="C21665" s="8" t="s">
        <v>3912</v>
      </c>
      <c r="D21665" s="8" t="n">
        <v>2009</v>
      </c>
      <c r="E21665" s="19" t="n">
        <v>0</v>
      </c>
      <c r="F21665" s="19" t="n">
        <v>34.1111111111111</v>
      </c>
    </row>
    <row r="21666" customFormat="false" ht="15" hidden="false" customHeight="false" outlineLevel="0" collapsed="false">
      <c r="A21666" s="8" t="s">
        <v>9469</v>
      </c>
      <c r="B21666" s="8" t="s">
        <v>9470</v>
      </c>
      <c r="C21666" s="8" t="s">
        <v>3913</v>
      </c>
      <c r="D21666" s="8" t="n">
        <v>2009</v>
      </c>
      <c r="E21666" s="19" t="n">
        <v>0</v>
      </c>
      <c r="F21666" s="19" t="n">
        <v>34.3888888888889</v>
      </c>
    </row>
    <row r="21667" customFormat="false" ht="15" hidden="false" customHeight="false" outlineLevel="0" collapsed="false">
      <c r="A21667" s="8" t="s">
        <v>9469</v>
      </c>
      <c r="B21667" s="8" t="s">
        <v>9470</v>
      </c>
      <c r="C21667" s="8" t="s">
        <v>3914</v>
      </c>
      <c r="D21667" s="8" t="n">
        <v>2009</v>
      </c>
      <c r="E21667" s="19" t="n">
        <v>0</v>
      </c>
      <c r="F21667" s="19" t="n">
        <v>34.7222222222222</v>
      </c>
    </row>
    <row r="21668" customFormat="false" ht="15" hidden="false" customHeight="false" outlineLevel="0" collapsed="false">
      <c r="A21668" s="8" t="s">
        <v>9469</v>
      </c>
      <c r="B21668" s="8" t="s">
        <v>9470</v>
      </c>
      <c r="C21668" s="8" t="s">
        <v>3915</v>
      </c>
      <c r="D21668" s="8" t="n">
        <v>2009</v>
      </c>
      <c r="E21668" s="19" t="n">
        <v>0</v>
      </c>
      <c r="F21668" s="19" t="n">
        <v>35</v>
      </c>
    </row>
    <row r="21669" customFormat="false" ht="15" hidden="false" customHeight="false" outlineLevel="0" collapsed="false">
      <c r="A21669" s="8" t="s">
        <v>9469</v>
      </c>
      <c r="B21669" s="8" t="s">
        <v>9470</v>
      </c>
      <c r="C21669" s="8" t="s">
        <v>3916</v>
      </c>
      <c r="D21669" s="8" t="n">
        <v>2009</v>
      </c>
      <c r="E21669" s="19" t="n">
        <v>0</v>
      </c>
      <c r="F21669" s="19" t="n">
        <v>34.7777777777778</v>
      </c>
    </row>
    <row r="21670" customFormat="false" ht="15" hidden="false" customHeight="false" outlineLevel="0" collapsed="false">
      <c r="A21670" s="8" t="s">
        <v>9469</v>
      </c>
      <c r="B21670" s="8" t="s">
        <v>9470</v>
      </c>
      <c r="C21670" s="8" t="s">
        <v>3917</v>
      </c>
      <c r="D21670" s="8" t="n">
        <v>2009</v>
      </c>
      <c r="E21670" s="19" t="n">
        <v>0</v>
      </c>
      <c r="F21670" s="19" t="n">
        <v>34.7777777777778</v>
      </c>
    </row>
    <row r="21671" customFormat="false" ht="15" hidden="false" customHeight="false" outlineLevel="0" collapsed="false">
      <c r="A21671" s="8" t="s">
        <v>9469</v>
      </c>
      <c r="B21671" s="8" t="s">
        <v>9470</v>
      </c>
      <c r="C21671" s="8" t="s">
        <v>3918</v>
      </c>
      <c r="D21671" s="8" t="n">
        <v>2009</v>
      </c>
      <c r="E21671" s="19" t="n">
        <v>0</v>
      </c>
      <c r="F21671" s="19" t="n">
        <v>34.7222222222222</v>
      </c>
    </row>
    <row r="21672" customFormat="false" ht="15" hidden="false" customHeight="false" outlineLevel="0" collapsed="false">
      <c r="A21672" s="8" t="s">
        <v>9469</v>
      </c>
      <c r="B21672" s="8" t="s">
        <v>9470</v>
      </c>
      <c r="C21672" s="8" t="s">
        <v>3919</v>
      </c>
      <c r="D21672" s="8" t="n">
        <v>2009</v>
      </c>
      <c r="E21672" s="19" t="n">
        <v>0</v>
      </c>
      <c r="F21672" s="19" t="n">
        <v>35</v>
      </c>
    </row>
    <row r="21673" customFormat="false" ht="15" hidden="false" customHeight="false" outlineLevel="0" collapsed="false">
      <c r="A21673" s="8" t="s">
        <v>9469</v>
      </c>
      <c r="B21673" s="8" t="s">
        <v>9470</v>
      </c>
      <c r="C21673" s="8" t="s">
        <v>3920</v>
      </c>
      <c r="D21673" s="8" t="n">
        <v>2009</v>
      </c>
      <c r="E21673" s="19" t="n">
        <v>0</v>
      </c>
      <c r="F21673" s="19" t="n">
        <v>34.8888888888889</v>
      </c>
    </row>
    <row r="21674" customFormat="false" ht="15" hidden="false" customHeight="false" outlineLevel="0" collapsed="false">
      <c r="A21674" s="8" t="s">
        <v>9469</v>
      </c>
      <c r="B21674" s="8" t="s">
        <v>9470</v>
      </c>
      <c r="C21674" s="8" t="s">
        <v>3921</v>
      </c>
      <c r="D21674" s="8" t="n">
        <v>2009</v>
      </c>
      <c r="E21674" s="19" t="n">
        <v>0</v>
      </c>
      <c r="F21674" s="19" t="n">
        <v>34.6111111111111</v>
      </c>
    </row>
    <row r="21675" customFormat="false" ht="15" hidden="false" customHeight="false" outlineLevel="0" collapsed="false">
      <c r="A21675" s="8" t="s">
        <v>9469</v>
      </c>
      <c r="B21675" s="8" t="s">
        <v>9470</v>
      </c>
      <c r="C21675" s="8" t="s">
        <v>3922</v>
      </c>
      <c r="D21675" s="8" t="n">
        <v>2009</v>
      </c>
      <c r="E21675" s="19" t="n">
        <v>0</v>
      </c>
      <c r="F21675" s="19" t="n">
        <v>34.7777777777778</v>
      </c>
    </row>
    <row r="21676" customFormat="false" ht="15" hidden="false" customHeight="false" outlineLevel="0" collapsed="false">
      <c r="A21676" s="8" t="s">
        <v>9469</v>
      </c>
      <c r="B21676" s="8" t="s">
        <v>9470</v>
      </c>
      <c r="C21676" s="8" t="s">
        <v>3923</v>
      </c>
      <c r="D21676" s="8" t="n">
        <v>2009</v>
      </c>
      <c r="E21676" s="19" t="n">
        <v>0</v>
      </c>
      <c r="F21676" s="19" t="n">
        <v>34</v>
      </c>
    </row>
    <row r="21677" customFormat="false" ht="15" hidden="false" customHeight="false" outlineLevel="0" collapsed="false">
      <c r="A21677" s="8" t="s">
        <v>9469</v>
      </c>
      <c r="B21677" s="8" t="s">
        <v>9470</v>
      </c>
      <c r="C21677" s="8" t="s">
        <v>3924</v>
      </c>
      <c r="D21677" s="8" t="n">
        <v>2009</v>
      </c>
      <c r="E21677" s="19" t="n">
        <v>0</v>
      </c>
      <c r="F21677" s="19" t="n">
        <v>34</v>
      </c>
    </row>
    <row r="21678" customFormat="false" ht="15" hidden="false" customHeight="false" outlineLevel="0" collapsed="false">
      <c r="A21678" s="8" t="s">
        <v>9469</v>
      </c>
      <c r="B21678" s="8" t="s">
        <v>9470</v>
      </c>
      <c r="C21678" s="8" t="s">
        <v>3925</v>
      </c>
      <c r="D21678" s="8" t="n">
        <v>2009</v>
      </c>
      <c r="E21678" s="19" t="n">
        <v>0</v>
      </c>
      <c r="F21678" s="19" t="n">
        <v>33.5</v>
      </c>
    </row>
    <row r="21679" customFormat="false" ht="15" hidden="false" customHeight="false" outlineLevel="0" collapsed="false">
      <c r="A21679" s="8" t="s">
        <v>9469</v>
      </c>
      <c r="B21679" s="8" t="s">
        <v>9470</v>
      </c>
      <c r="C21679" s="8" t="s">
        <v>3926</v>
      </c>
      <c r="D21679" s="8" t="n">
        <v>2009</v>
      </c>
      <c r="E21679" s="19" t="n">
        <v>0</v>
      </c>
      <c r="F21679" s="19" t="n">
        <v>33.7777777777778</v>
      </c>
    </row>
    <row r="21680" customFormat="false" ht="15" hidden="false" customHeight="false" outlineLevel="0" collapsed="false">
      <c r="A21680" s="8" t="s">
        <v>9469</v>
      </c>
      <c r="B21680" s="8" t="s">
        <v>9470</v>
      </c>
      <c r="C21680" s="8" t="s">
        <v>3927</v>
      </c>
      <c r="D21680" s="8" t="n">
        <v>2009</v>
      </c>
      <c r="E21680" s="19" t="n">
        <v>0</v>
      </c>
      <c r="F21680" s="19" t="n">
        <v>34</v>
      </c>
    </row>
    <row r="21681" customFormat="false" ht="15" hidden="false" customHeight="false" outlineLevel="0" collapsed="false">
      <c r="A21681" s="8" t="s">
        <v>9469</v>
      </c>
      <c r="B21681" s="8" t="s">
        <v>9470</v>
      </c>
      <c r="C21681" s="8" t="s">
        <v>3928</v>
      </c>
      <c r="D21681" s="8" t="n">
        <v>2009</v>
      </c>
      <c r="E21681" s="19" t="n">
        <v>0</v>
      </c>
      <c r="F21681" s="19" t="n">
        <v>33.7222222222222</v>
      </c>
    </row>
    <row r="21682" customFormat="false" ht="15" hidden="false" customHeight="false" outlineLevel="0" collapsed="false">
      <c r="A21682" s="8" t="s">
        <v>9469</v>
      </c>
      <c r="B21682" s="8" t="s">
        <v>9470</v>
      </c>
      <c r="C21682" s="8" t="s">
        <v>3929</v>
      </c>
      <c r="D21682" s="8" t="n">
        <v>2009</v>
      </c>
      <c r="E21682" s="19" t="n">
        <v>0</v>
      </c>
      <c r="F21682" s="19" t="n">
        <v>34.2777777777778</v>
      </c>
    </row>
    <row r="21683" customFormat="false" ht="15" hidden="false" customHeight="false" outlineLevel="0" collapsed="false">
      <c r="A21683" s="8" t="s">
        <v>9469</v>
      </c>
      <c r="B21683" s="8" t="s">
        <v>9470</v>
      </c>
      <c r="C21683" s="8" t="s">
        <v>3930</v>
      </c>
      <c r="D21683" s="8" t="n">
        <v>2009</v>
      </c>
      <c r="E21683" s="19" t="n">
        <v>0</v>
      </c>
      <c r="F21683" s="19" t="n">
        <v>33.6111111111111</v>
      </c>
    </row>
    <row r="21684" customFormat="false" ht="15" hidden="false" customHeight="false" outlineLevel="0" collapsed="false">
      <c r="A21684" s="8" t="s">
        <v>9469</v>
      </c>
      <c r="B21684" s="8" t="s">
        <v>9470</v>
      </c>
      <c r="C21684" s="8" t="s">
        <v>3931</v>
      </c>
      <c r="D21684" s="8" t="n">
        <v>2009</v>
      </c>
      <c r="E21684" s="19" t="n">
        <v>0</v>
      </c>
      <c r="F21684" s="19" t="n">
        <v>35</v>
      </c>
    </row>
    <row r="21685" customFormat="false" ht="15" hidden="false" customHeight="false" outlineLevel="0" collapsed="false">
      <c r="A21685" s="8" t="s">
        <v>9469</v>
      </c>
      <c r="B21685" s="8" t="s">
        <v>9470</v>
      </c>
      <c r="C21685" s="8" t="s">
        <v>3932</v>
      </c>
      <c r="D21685" s="8" t="n">
        <v>2009</v>
      </c>
      <c r="E21685" s="19" t="n">
        <v>0</v>
      </c>
      <c r="F21685" s="19" t="n">
        <v>34.5</v>
      </c>
    </row>
    <row r="21686" customFormat="false" ht="15" hidden="false" customHeight="false" outlineLevel="0" collapsed="false">
      <c r="A21686" s="8" t="s">
        <v>9469</v>
      </c>
      <c r="B21686" s="8" t="s">
        <v>9470</v>
      </c>
      <c r="C21686" s="8" t="s">
        <v>3933</v>
      </c>
      <c r="D21686" s="8" t="n">
        <v>2009</v>
      </c>
      <c r="E21686" s="19" t="n">
        <v>0</v>
      </c>
      <c r="F21686" s="19" t="n">
        <v>33.6111111111111</v>
      </c>
    </row>
    <row r="21687" customFormat="false" ht="15" hidden="false" customHeight="false" outlineLevel="0" collapsed="false">
      <c r="A21687" s="8" t="s">
        <v>9469</v>
      </c>
      <c r="B21687" s="8" t="s">
        <v>9470</v>
      </c>
      <c r="C21687" s="8" t="s">
        <v>3934</v>
      </c>
      <c r="D21687" s="8" t="n">
        <v>2009</v>
      </c>
      <c r="E21687" s="19" t="n">
        <v>0</v>
      </c>
      <c r="F21687" s="19" t="n">
        <v>33.3888888888889</v>
      </c>
    </row>
    <row r="21688" customFormat="false" ht="15" hidden="false" customHeight="false" outlineLevel="0" collapsed="false">
      <c r="A21688" s="8" t="s">
        <v>9469</v>
      </c>
      <c r="B21688" s="8" t="s">
        <v>9470</v>
      </c>
      <c r="C21688" s="8" t="s">
        <v>3935</v>
      </c>
      <c r="D21688" s="8" t="n">
        <v>2009</v>
      </c>
      <c r="E21688" s="19" t="n">
        <v>0</v>
      </c>
      <c r="F21688" s="19" t="n">
        <v>33.3888888888889</v>
      </c>
    </row>
    <row r="21689" customFormat="false" ht="15" hidden="false" customHeight="false" outlineLevel="0" collapsed="false">
      <c r="A21689" s="8" t="s">
        <v>9469</v>
      </c>
      <c r="B21689" s="8" t="s">
        <v>9470</v>
      </c>
      <c r="C21689" s="8" t="s">
        <v>3936</v>
      </c>
      <c r="D21689" s="8" t="n">
        <v>2009</v>
      </c>
      <c r="E21689" s="19" t="n">
        <v>0</v>
      </c>
      <c r="F21689" s="19" t="n">
        <v>33.5</v>
      </c>
    </row>
    <row r="21690" customFormat="false" ht="15" hidden="false" customHeight="false" outlineLevel="0" collapsed="false">
      <c r="A21690" s="8" t="s">
        <v>9469</v>
      </c>
      <c r="B21690" s="8" t="s">
        <v>9470</v>
      </c>
      <c r="C21690" s="8" t="s">
        <v>3937</v>
      </c>
      <c r="D21690" s="8" t="n">
        <v>2009</v>
      </c>
      <c r="E21690" s="19" t="n">
        <v>0</v>
      </c>
      <c r="F21690" s="19" t="n">
        <v>33.5</v>
      </c>
    </row>
    <row r="21691" customFormat="false" ht="15" hidden="false" customHeight="false" outlineLevel="0" collapsed="false">
      <c r="A21691" s="8" t="s">
        <v>9469</v>
      </c>
      <c r="B21691" s="8" t="s">
        <v>9470</v>
      </c>
      <c r="C21691" s="8" t="s">
        <v>3938</v>
      </c>
      <c r="D21691" s="8" t="n">
        <v>2009</v>
      </c>
      <c r="E21691" s="19" t="n">
        <v>0</v>
      </c>
      <c r="F21691" s="19" t="n">
        <v>33.6111111111111</v>
      </c>
    </row>
    <row r="21692" customFormat="false" ht="15" hidden="false" customHeight="false" outlineLevel="0" collapsed="false">
      <c r="A21692" s="8" t="s">
        <v>9469</v>
      </c>
      <c r="B21692" s="8" t="s">
        <v>9470</v>
      </c>
      <c r="C21692" s="8" t="s">
        <v>3939</v>
      </c>
      <c r="D21692" s="8" t="n">
        <v>2009</v>
      </c>
      <c r="E21692" s="19" t="n">
        <v>0</v>
      </c>
      <c r="F21692" s="19" t="n">
        <v>33.2222222222222</v>
      </c>
    </row>
    <row r="21693" customFormat="false" ht="15" hidden="false" customHeight="false" outlineLevel="0" collapsed="false">
      <c r="A21693" s="8" t="s">
        <v>9469</v>
      </c>
      <c r="B21693" s="8" t="s">
        <v>9470</v>
      </c>
      <c r="C21693" s="8" t="s">
        <v>3940</v>
      </c>
      <c r="D21693" s="8" t="n">
        <v>2009</v>
      </c>
      <c r="E21693" s="19" t="n">
        <v>4.064</v>
      </c>
      <c r="F21693" s="19" t="n">
        <v>25.7777777777778</v>
      </c>
    </row>
    <row r="21694" customFormat="false" ht="15" hidden="false" customHeight="false" outlineLevel="0" collapsed="false">
      <c r="A21694" s="8" t="s">
        <v>9469</v>
      </c>
      <c r="B21694" s="8" t="s">
        <v>9470</v>
      </c>
      <c r="C21694" s="8" t="s">
        <v>3941</v>
      </c>
      <c r="D21694" s="8" t="n">
        <v>2009</v>
      </c>
      <c r="E21694" s="19" t="n">
        <v>0</v>
      </c>
      <c r="F21694" s="19" t="n">
        <v>25.2777777777778</v>
      </c>
    </row>
    <row r="21695" customFormat="false" ht="15" hidden="false" customHeight="false" outlineLevel="0" collapsed="false">
      <c r="A21695" s="8" t="s">
        <v>9469</v>
      </c>
      <c r="B21695" s="8" t="s">
        <v>9470</v>
      </c>
      <c r="C21695" s="8" t="s">
        <v>3942</v>
      </c>
      <c r="D21695" s="8" t="n">
        <v>2009</v>
      </c>
      <c r="E21695" s="19" t="n">
        <v>0</v>
      </c>
      <c r="F21695" s="19" t="n">
        <v>30.7777777777778</v>
      </c>
    </row>
    <row r="21696" customFormat="false" ht="15" hidden="false" customHeight="false" outlineLevel="0" collapsed="false">
      <c r="A21696" s="8" t="s">
        <v>9469</v>
      </c>
      <c r="B21696" s="8" t="s">
        <v>9470</v>
      </c>
      <c r="C21696" s="8" t="s">
        <v>3943</v>
      </c>
      <c r="D21696" s="8" t="n">
        <v>2009</v>
      </c>
      <c r="E21696" s="19" t="n">
        <v>3.048</v>
      </c>
      <c r="F21696" s="19" t="n">
        <v>30.3888888888889</v>
      </c>
    </row>
    <row r="21697" customFormat="false" ht="15" hidden="false" customHeight="false" outlineLevel="0" collapsed="false">
      <c r="A21697" s="8" t="s">
        <v>9469</v>
      </c>
      <c r="B21697" s="8" t="s">
        <v>9470</v>
      </c>
      <c r="C21697" s="8" t="s">
        <v>3944</v>
      </c>
      <c r="D21697" s="8" t="n">
        <v>2009</v>
      </c>
      <c r="E21697" s="19" t="n">
        <v>0</v>
      </c>
      <c r="F21697" s="19" t="n">
        <v>32.2777777777778</v>
      </c>
    </row>
    <row r="21698" customFormat="false" ht="15" hidden="false" customHeight="false" outlineLevel="0" collapsed="false">
      <c r="A21698" s="8" t="s">
        <v>9469</v>
      </c>
      <c r="B21698" s="8" t="s">
        <v>9470</v>
      </c>
      <c r="C21698" s="8" t="s">
        <v>3945</v>
      </c>
      <c r="D21698" s="8" t="n">
        <v>2009</v>
      </c>
      <c r="E21698" s="19" t="n">
        <v>0</v>
      </c>
      <c r="F21698" s="19" t="n">
        <v>34.3888888888889</v>
      </c>
    </row>
    <row r="21699" customFormat="false" ht="15" hidden="false" customHeight="false" outlineLevel="0" collapsed="false">
      <c r="A21699" s="8" t="s">
        <v>9469</v>
      </c>
      <c r="B21699" s="8" t="s">
        <v>9470</v>
      </c>
      <c r="C21699" s="8" t="s">
        <v>3946</v>
      </c>
      <c r="D21699" s="8" t="n">
        <v>2009</v>
      </c>
      <c r="F21699" s="19" t="n">
        <v>34</v>
      </c>
    </row>
    <row r="21700" customFormat="false" ht="15" hidden="false" customHeight="false" outlineLevel="0" collapsed="false">
      <c r="A21700" s="8" t="s">
        <v>9469</v>
      </c>
      <c r="B21700" s="8" t="s">
        <v>9470</v>
      </c>
      <c r="C21700" s="8" t="s">
        <v>3947</v>
      </c>
      <c r="D21700" s="8" t="n">
        <v>2009</v>
      </c>
      <c r="E21700" s="19" t="n">
        <v>2.032</v>
      </c>
      <c r="F21700" s="19" t="n">
        <v>30.1111111111111</v>
      </c>
    </row>
    <row r="21701" customFormat="false" ht="15" hidden="false" customHeight="false" outlineLevel="0" collapsed="false">
      <c r="A21701" s="8" t="s">
        <v>9469</v>
      </c>
      <c r="B21701" s="8" t="s">
        <v>9470</v>
      </c>
      <c r="C21701" s="8" t="s">
        <v>3948</v>
      </c>
      <c r="D21701" s="8" t="n">
        <v>2009</v>
      </c>
      <c r="E21701" s="19" t="n">
        <v>20.066</v>
      </c>
      <c r="F21701" s="19" t="n">
        <v>22.6111111111111</v>
      </c>
    </row>
    <row r="21702" customFormat="false" ht="15" hidden="false" customHeight="false" outlineLevel="0" collapsed="false">
      <c r="A21702" s="8" t="s">
        <v>9469</v>
      </c>
      <c r="B21702" s="8" t="s">
        <v>9470</v>
      </c>
      <c r="C21702" s="8" t="s">
        <v>3949</v>
      </c>
      <c r="D21702" s="8" t="n">
        <v>2009</v>
      </c>
      <c r="E21702" s="19" t="n">
        <v>3.048</v>
      </c>
      <c r="F21702" s="19" t="n">
        <v>29.5</v>
      </c>
    </row>
    <row r="21703" customFormat="false" ht="15" hidden="false" customHeight="false" outlineLevel="0" collapsed="false">
      <c r="A21703" s="8" t="s">
        <v>9469</v>
      </c>
      <c r="B21703" s="8" t="s">
        <v>9470</v>
      </c>
      <c r="C21703" s="8" t="s">
        <v>3950</v>
      </c>
      <c r="D21703" s="8" t="n">
        <v>2009</v>
      </c>
      <c r="E21703" s="19" t="n">
        <v>0</v>
      </c>
      <c r="F21703" s="19" t="n">
        <v>30</v>
      </c>
    </row>
    <row r="21704" customFormat="false" ht="15" hidden="false" customHeight="false" outlineLevel="0" collapsed="false">
      <c r="A21704" s="8" t="s">
        <v>9469</v>
      </c>
      <c r="B21704" s="8" t="s">
        <v>9470</v>
      </c>
      <c r="C21704" s="8" t="s">
        <v>3951</v>
      </c>
      <c r="D21704" s="8" t="n">
        <v>2009</v>
      </c>
      <c r="E21704" s="19" t="n">
        <v>0</v>
      </c>
      <c r="F21704" s="19" t="n">
        <v>29</v>
      </c>
    </row>
    <row r="21705" customFormat="false" ht="15" hidden="false" customHeight="false" outlineLevel="0" collapsed="false">
      <c r="A21705" s="8" t="s">
        <v>9469</v>
      </c>
      <c r="B21705" s="8" t="s">
        <v>9470</v>
      </c>
      <c r="C21705" s="8" t="s">
        <v>3952</v>
      </c>
      <c r="D21705" s="8" t="n">
        <v>2009</v>
      </c>
      <c r="E21705" s="19" t="n">
        <v>0</v>
      </c>
      <c r="F21705" s="19" t="n">
        <v>27.6111111111111</v>
      </c>
    </row>
    <row r="21706" customFormat="false" ht="15" hidden="false" customHeight="false" outlineLevel="0" collapsed="false">
      <c r="A21706" s="8" t="s">
        <v>9469</v>
      </c>
      <c r="B21706" s="8" t="s">
        <v>9470</v>
      </c>
      <c r="C21706" s="8" t="s">
        <v>3953</v>
      </c>
      <c r="D21706" s="8" t="n">
        <v>2009</v>
      </c>
      <c r="E21706" s="19" t="n">
        <v>0</v>
      </c>
      <c r="F21706" s="19" t="n">
        <v>28</v>
      </c>
    </row>
    <row r="21707" customFormat="false" ht="15" hidden="false" customHeight="false" outlineLevel="0" collapsed="false">
      <c r="A21707" s="8" t="s">
        <v>9469</v>
      </c>
      <c r="B21707" s="8" t="s">
        <v>9470</v>
      </c>
      <c r="C21707" s="8" t="s">
        <v>3954</v>
      </c>
      <c r="D21707" s="8" t="n">
        <v>2009</v>
      </c>
      <c r="E21707" s="19" t="n">
        <v>0</v>
      </c>
      <c r="F21707" s="19" t="n">
        <v>29</v>
      </c>
    </row>
    <row r="21708" customFormat="false" ht="15" hidden="false" customHeight="false" outlineLevel="0" collapsed="false">
      <c r="A21708" s="8" t="s">
        <v>9469</v>
      </c>
      <c r="B21708" s="8" t="s">
        <v>9470</v>
      </c>
      <c r="C21708" s="8" t="s">
        <v>3955</v>
      </c>
      <c r="D21708" s="8" t="n">
        <v>2009</v>
      </c>
      <c r="E21708" s="19" t="n">
        <v>0</v>
      </c>
      <c r="F21708" s="19" t="n">
        <v>30.2222222222222</v>
      </c>
    </row>
    <row r="21709" customFormat="false" ht="15" hidden="false" customHeight="false" outlineLevel="0" collapsed="false">
      <c r="A21709" s="8" t="s">
        <v>9469</v>
      </c>
      <c r="B21709" s="8" t="s">
        <v>9470</v>
      </c>
      <c r="C21709" s="8" t="s">
        <v>3956</v>
      </c>
      <c r="D21709" s="8" t="n">
        <v>2009</v>
      </c>
      <c r="E21709" s="19" t="n">
        <v>0</v>
      </c>
      <c r="F21709" s="19" t="n">
        <v>30.7222222222222</v>
      </c>
    </row>
    <row r="21710" customFormat="false" ht="15" hidden="false" customHeight="false" outlineLevel="0" collapsed="false">
      <c r="A21710" s="8" t="s">
        <v>9469</v>
      </c>
      <c r="B21710" s="8" t="s">
        <v>9470</v>
      </c>
      <c r="C21710" s="8" t="s">
        <v>3957</v>
      </c>
      <c r="D21710" s="8" t="n">
        <v>2009</v>
      </c>
      <c r="E21710" s="19" t="n">
        <v>0</v>
      </c>
      <c r="F21710" s="19" t="n">
        <v>30.6111111111111</v>
      </c>
    </row>
    <row r="21711" customFormat="false" ht="15" hidden="false" customHeight="false" outlineLevel="0" collapsed="false">
      <c r="A21711" s="8" t="s">
        <v>9469</v>
      </c>
      <c r="B21711" s="8" t="s">
        <v>9470</v>
      </c>
      <c r="C21711" s="8" t="s">
        <v>3958</v>
      </c>
      <c r="D21711" s="8" t="n">
        <v>2009</v>
      </c>
      <c r="E21711" s="19" t="n">
        <v>0</v>
      </c>
      <c r="F21711" s="19" t="n">
        <v>30.2222222222222</v>
      </c>
    </row>
    <row r="21712" customFormat="false" ht="15" hidden="false" customHeight="false" outlineLevel="0" collapsed="false">
      <c r="A21712" s="8" t="s">
        <v>9469</v>
      </c>
      <c r="B21712" s="8" t="s">
        <v>9470</v>
      </c>
      <c r="C21712" s="8" t="s">
        <v>3959</v>
      </c>
      <c r="D21712" s="8" t="n">
        <v>2009</v>
      </c>
      <c r="E21712" s="19" t="n">
        <v>0</v>
      </c>
      <c r="F21712" s="19" t="n">
        <v>29.2222222222222</v>
      </c>
    </row>
    <row r="21713" customFormat="false" ht="15" hidden="false" customHeight="false" outlineLevel="0" collapsed="false">
      <c r="A21713" s="8" t="s">
        <v>9469</v>
      </c>
      <c r="B21713" s="8" t="s">
        <v>9470</v>
      </c>
      <c r="C21713" s="8" t="s">
        <v>3960</v>
      </c>
      <c r="D21713" s="8" t="n">
        <v>2009</v>
      </c>
      <c r="E21713" s="19" t="n">
        <v>0</v>
      </c>
      <c r="F21713" s="19" t="n">
        <v>29</v>
      </c>
    </row>
    <row r="21714" customFormat="false" ht="15" hidden="false" customHeight="false" outlineLevel="0" collapsed="false">
      <c r="A21714" s="8" t="s">
        <v>9469</v>
      </c>
      <c r="B21714" s="8" t="s">
        <v>9470</v>
      </c>
      <c r="C21714" s="8" t="s">
        <v>3961</v>
      </c>
      <c r="D21714" s="8" t="n">
        <v>2009</v>
      </c>
      <c r="E21714" s="19" t="n">
        <v>0</v>
      </c>
      <c r="F21714" s="19" t="n">
        <v>29.1111111111111</v>
      </c>
    </row>
    <row r="21715" customFormat="false" ht="15" hidden="false" customHeight="false" outlineLevel="0" collapsed="false">
      <c r="A21715" s="8" t="s">
        <v>9469</v>
      </c>
      <c r="B21715" s="8" t="s">
        <v>9470</v>
      </c>
      <c r="C21715" s="8" t="s">
        <v>3962</v>
      </c>
      <c r="D21715" s="8" t="n">
        <v>2009</v>
      </c>
      <c r="E21715" s="19" t="n">
        <v>0</v>
      </c>
      <c r="F21715" s="19" t="n">
        <v>29.2222222222222</v>
      </c>
    </row>
    <row r="21716" customFormat="false" ht="15" hidden="false" customHeight="false" outlineLevel="0" collapsed="false">
      <c r="A21716" s="8" t="s">
        <v>9469</v>
      </c>
      <c r="B21716" s="8" t="s">
        <v>9470</v>
      </c>
      <c r="C21716" s="8" t="s">
        <v>3963</v>
      </c>
      <c r="D21716" s="8" t="n">
        <v>2009</v>
      </c>
      <c r="E21716" s="19" t="n">
        <v>0</v>
      </c>
      <c r="F21716" s="19" t="n">
        <v>29.6111111111111</v>
      </c>
    </row>
    <row r="21717" customFormat="false" ht="15" hidden="false" customHeight="false" outlineLevel="0" collapsed="false">
      <c r="A21717" s="8" t="s">
        <v>9469</v>
      </c>
      <c r="B21717" s="8" t="s">
        <v>9470</v>
      </c>
      <c r="C21717" s="8" t="s">
        <v>3964</v>
      </c>
      <c r="D21717" s="8" t="n">
        <v>2009</v>
      </c>
      <c r="E21717" s="19" t="n">
        <v>0</v>
      </c>
      <c r="F21717" s="19" t="n">
        <v>30</v>
      </c>
    </row>
    <row r="21718" customFormat="false" ht="15" hidden="false" customHeight="false" outlineLevel="0" collapsed="false">
      <c r="A21718" s="8" t="s">
        <v>9469</v>
      </c>
      <c r="B21718" s="8" t="s">
        <v>9470</v>
      </c>
      <c r="C21718" s="8" t="s">
        <v>3965</v>
      </c>
      <c r="D21718" s="8" t="n">
        <v>2009</v>
      </c>
      <c r="E21718" s="19" t="n">
        <v>0</v>
      </c>
      <c r="F21718" s="19" t="n">
        <v>29.7777777777778</v>
      </c>
    </row>
    <row r="21719" customFormat="false" ht="15" hidden="false" customHeight="false" outlineLevel="0" collapsed="false">
      <c r="A21719" s="8" t="s">
        <v>9469</v>
      </c>
      <c r="B21719" s="8" t="s">
        <v>9470</v>
      </c>
      <c r="C21719" s="8" t="s">
        <v>3966</v>
      </c>
      <c r="D21719" s="8" t="n">
        <v>2009</v>
      </c>
      <c r="E21719" s="19" t="n">
        <v>0</v>
      </c>
      <c r="F21719" s="19" t="n">
        <v>30</v>
      </c>
    </row>
    <row r="21720" customFormat="false" ht="15" hidden="false" customHeight="false" outlineLevel="0" collapsed="false">
      <c r="A21720" s="8" t="s">
        <v>9469</v>
      </c>
      <c r="B21720" s="8" t="s">
        <v>9470</v>
      </c>
      <c r="C21720" s="8" t="s">
        <v>3967</v>
      </c>
      <c r="D21720" s="8" t="n">
        <v>2009</v>
      </c>
      <c r="E21720" s="19" t="n">
        <v>0</v>
      </c>
      <c r="F21720" s="19" t="n">
        <v>30.5</v>
      </c>
    </row>
    <row r="21721" customFormat="false" ht="15" hidden="false" customHeight="false" outlineLevel="0" collapsed="false">
      <c r="A21721" s="8" t="s">
        <v>9469</v>
      </c>
      <c r="B21721" s="8" t="s">
        <v>9470</v>
      </c>
      <c r="C21721" s="8" t="s">
        <v>3968</v>
      </c>
      <c r="D21721" s="8" t="n">
        <v>2009</v>
      </c>
      <c r="E21721" s="19" t="n">
        <v>0</v>
      </c>
      <c r="F21721" s="19" t="n">
        <v>30.6111111111111</v>
      </c>
    </row>
    <row r="21722" customFormat="false" ht="15" hidden="false" customHeight="false" outlineLevel="0" collapsed="false">
      <c r="A21722" s="8" t="s">
        <v>9469</v>
      </c>
      <c r="B21722" s="8" t="s">
        <v>9470</v>
      </c>
      <c r="C21722" s="8" t="s">
        <v>3969</v>
      </c>
      <c r="D21722" s="8" t="n">
        <v>2009</v>
      </c>
      <c r="E21722" s="19" t="n">
        <v>0</v>
      </c>
      <c r="F21722" s="19" t="n">
        <v>32.7777777777778</v>
      </c>
    </row>
    <row r="21723" customFormat="false" ht="15" hidden="false" customHeight="false" outlineLevel="0" collapsed="false">
      <c r="A21723" s="8" t="s">
        <v>9469</v>
      </c>
      <c r="B21723" s="8" t="s">
        <v>9470</v>
      </c>
      <c r="C21723" s="8" t="s">
        <v>3970</v>
      </c>
      <c r="D21723" s="8" t="n">
        <v>2009</v>
      </c>
      <c r="E21723" s="19" t="n">
        <v>0</v>
      </c>
      <c r="F21723" s="19" t="n">
        <v>31.5</v>
      </c>
    </row>
    <row r="21724" customFormat="false" ht="15" hidden="false" customHeight="false" outlineLevel="0" collapsed="false">
      <c r="A21724" s="8" t="s">
        <v>9469</v>
      </c>
      <c r="B21724" s="8" t="s">
        <v>9470</v>
      </c>
      <c r="C21724" s="8" t="s">
        <v>3971</v>
      </c>
      <c r="D21724" s="8" t="n">
        <v>2009</v>
      </c>
      <c r="E21724" s="19" t="n">
        <v>0</v>
      </c>
      <c r="F21724" s="19" t="n">
        <v>32</v>
      </c>
    </row>
    <row r="21725" customFormat="false" ht="15" hidden="false" customHeight="false" outlineLevel="0" collapsed="false">
      <c r="A21725" s="8" t="s">
        <v>9469</v>
      </c>
      <c r="B21725" s="8" t="s">
        <v>9470</v>
      </c>
      <c r="C21725" s="8" t="s">
        <v>3972</v>
      </c>
      <c r="D21725" s="8" t="n">
        <v>2009</v>
      </c>
      <c r="E21725" s="19" t="n">
        <v>0</v>
      </c>
      <c r="F21725" s="19" t="n">
        <v>31.2777777777778</v>
      </c>
    </row>
    <row r="21726" customFormat="false" ht="15" hidden="false" customHeight="false" outlineLevel="0" collapsed="false">
      <c r="A21726" s="8" t="s">
        <v>9469</v>
      </c>
      <c r="B21726" s="8" t="s">
        <v>9470</v>
      </c>
      <c r="C21726" s="8" t="s">
        <v>3973</v>
      </c>
      <c r="D21726" s="8" t="n">
        <v>2009</v>
      </c>
      <c r="E21726" s="19" t="n">
        <v>0</v>
      </c>
      <c r="F21726" s="19" t="n">
        <v>31.3888888888889</v>
      </c>
    </row>
    <row r="21727" customFormat="false" ht="15" hidden="false" customHeight="false" outlineLevel="0" collapsed="false">
      <c r="A21727" s="8" t="s">
        <v>9469</v>
      </c>
      <c r="B21727" s="8" t="s">
        <v>9470</v>
      </c>
      <c r="C21727" s="8" t="s">
        <v>3974</v>
      </c>
      <c r="D21727" s="8" t="n">
        <v>2009</v>
      </c>
      <c r="E21727" s="19" t="n">
        <v>0</v>
      </c>
      <c r="F21727" s="19" t="n">
        <v>30.5</v>
      </c>
    </row>
    <row r="21728" customFormat="false" ht="15" hidden="false" customHeight="false" outlineLevel="0" collapsed="false">
      <c r="A21728" s="8" t="s">
        <v>9469</v>
      </c>
      <c r="B21728" s="8" t="s">
        <v>9470</v>
      </c>
      <c r="C21728" s="8" t="s">
        <v>3975</v>
      </c>
      <c r="D21728" s="8" t="n">
        <v>2009</v>
      </c>
      <c r="E21728" s="19" t="n">
        <v>0</v>
      </c>
      <c r="F21728" s="19" t="n">
        <v>31.2222222222222</v>
      </c>
    </row>
    <row r="21729" customFormat="false" ht="15" hidden="false" customHeight="false" outlineLevel="0" collapsed="false">
      <c r="A21729" s="8" t="s">
        <v>9469</v>
      </c>
      <c r="B21729" s="8" t="s">
        <v>9470</v>
      </c>
      <c r="C21729" s="8" t="s">
        <v>3976</v>
      </c>
      <c r="D21729" s="8" t="n">
        <v>2009</v>
      </c>
      <c r="E21729" s="19" t="n">
        <v>0</v>
      </c>
      <c r="F21729" s="19" t="n">
        <v>31</v>
      </c>
    </row>
    <row r="21730" customFormat="false" ht="15" hidden="false" customHeight="false" outlineLevel="0" collapsed="false">
      <c r="A21730" s="8" t="s">
        <v>9469</v>
      </c>
      <c r="B21730" s="8" t="s">
        <v>9470</v>
      </c>
      <c r="C21730" s="8" t="s">
        <v>3977</v>
      </c>
      <c r="D21730" s="8" t="n">
        <v>2009</v>
      </c>
      <c r="E21730" s="19" t="n">
        <v>0</v>
      </c>
      <c r="F21730" s="19" t="n">
        <v>31</v>
      </c>
    </row>
    <row r="21731" customFormat="false" ht="15" hidden="false" customHeight="false" outlineLevel="0" collapsed="false">
      <c r="A21731" s="8" t="s">
        <v>9469</v>
      </c>
      <c r="B21731" s="8" t="s">
        <v>9470</v>
      </c>
      <c r="C21731" s="8" t="s">
        <v>3978</v>
      </c>
      <c r="D21731" s="8" t="n">
        <v>2009</v>
      </c>
      <c r="E21731" s="19" t="n">
        <v>0</v>
      </c>
      <c r="F21731" s="19" t="n">
        <v>29.5</v>
      </c>
    </row>
    <row r="21732" customFormat="false" ht="15" hidden="false" customHeight="false" outlineLevel="0" collapsed="false">
      <c r="A21732" s="8" t="s">
        <v>9469</v>
      </c>
      <c r="B21732" s="8" t="s">
        <v>9470</v>
      </c>
      <c r="C21732" s="8" t="s">
        <v>3979</v>
      </c>
      <c r="D21732" s="8" t="n">
        <v>2009</v>
      </c>
      <c r="E21732" s="19" t="n">
        <v>3.048</v>
      </c>
      <c r="F21732" s="19" t="n">
        <v>27.7222222222222</v>
      </c>
    </row>
    <row r="21733" customFormat="false" ht="15" hidden="false" customHeight="false" outlineLevel="0" collapsed="false">
      <c r="A21733" s="8" t="s">
        <v>9469</v>
      </c>
      <c r="B21733" s="8" t="s">
        <v>9470</v>
      </c>
      <c r="C21733" s="8" t="s">
        <v>3980</v>
      </c>
      <c r="D21733" s="8" t="n">
        <v>2009</v>
      </c>
      <c r="E21733" s="19" t="n">
        <v>0</v>
      </c>
      <c r="F21733" s="19" t="n">
        <v>29.3888888888889</v>
      </c>
    </row>
    <row r="21734" customFormat="false" ht="15" hidden="false" customHeight="false" outlineLevel="0" collapsed="false">
      <c r="A21734" s="8" t="s">
        <v>9469</v>
      </c>
      <c r="B21734" s="8" t="s">
        <v>9470</v>
      </c>
      <c r="C21734" s="8" t="s">
        <v>3981</v>
      </c>
      <c r="D21734" s="8" t="n">
        <v>2009</v>
      </c>
      <c r="E21734" s="19" t="n">
        <v>0</v>
      </c>
      <c r="F21734" s="19" t="n">
        <v>30.2222222222222</v>
      </c>
    </row>
    <row r="21735" customFormat="false" ht="15" hidden="false" customHeight="false" outlineLevel="0" collapsed="false">
      <c r="A21735" s="8" t="s">
        <v>9469</v>
      </c>
      <c r="B21735" s="8" t="s">
        <v>9470</v>
      </c>
      <c r="C21735" s="8" t="s">
        <v>3982</v>
      </c>
      <c r="D21735" s="8" t="n">
        <v>2009</v>
      </c>
      <c r="E21735" s="19" t="n">
        <v>0</v>
      </c>
      <c r="F21735" s="19" t="n">
        <v>29.6111111111111</v>
      </c>
    </row>
    <row r="21736" customFormat="false" ht="15" hidden="false" customHeight="false" outlineLevel="0" collapsed="false">
      <c r="A21736" s="8" t="s">
        <v>9469</v>
      </c>
      <c r="B21736" s="8" t="s">
        <v>9470</v>
      </c>
      <c r="C21736" s="8" t="s">
        <v>3983</v>
      </c>
      <c r="D21736" s="8" t="n">
        <v>2009</v>
      </c>
      <c r="E21736" s="19" t="n">
        <v>0</v>
      </c>
      <c r="F21736" s="19" t="n">
        <v>28.5</v>
      </c>
    </row>
    <row r="21737" customFormat="false" ht="15" hidden="false" customHeight="false" outlineLevel="0" collapsed="false">
      <c r="A21737" s="8" t="s">
        <v>9469</v>
      </c>
      <c r="B21737" s="8" t="s">
        <v>9470</v>
      </c>
      <c r="C21737" s="8" t="s">
        <v>3984</v>
      </c>
      <c r="D21737" s="8" t="n">
        <v>2009</v>
      </c>
      <c r="E21737" s="19" t="n">
        <v>0</v>
      </c>
      <c r="F21737" s="19" t="n">
        <v>28</v>
      </c>
    </row>
    <row r="21738" customFormat="false" ht="15" hidden="false" customHeight="false" outlineLevel="0" collapsed="false">
      <c r="A21738" s="8" t="s">
        <v>9469</v>
      </c>
      <c r="B21738" s="8" t="s">
        <v>9470</v>
      </c>
      <c r="C21738" s="8" t="s">
        <v>3985</v>
      </c>
      <c r="D21738" s="8" t="n">
        <v>2009</v>
      </c>
      <c r="E21738" s="19" t="n">
        <v>0</v>
      </c>
      <c r="F21738" s="19" t="n">
        <v>29</v>
      </c>
    </row>
    <row r="21739" customFormat="false" ht="15" hidden="false" customHeight="false" outlineLevel="0" collapsed="false">
      <c r="A21739" s="8" t="s">
        <v>9469</v>
      </c>
      <c r="B21739" s="8" t="s">
        <v>9470</v>
      </c>
      <c r="C21739" s="8" t="s">
        <v>3986</v>
      </c>
      <c r="D21739" s="8" t="n">
        <v>2009</v>
      </c>
      <c r="E21739" s="19" t="n">
        <v>0</v>
      </c>
      <c r="F21739" s="19" t="n">
        <v>29</v>
      </c>
    </row>
    <row r="21740" customFormat="false" ht="15" hidden="false" customHeight="false" outlineLevel="0" collapsed="false">
      <c r="A21740" s="8" t="s">
        <v>9469</v>
      </c>
      <c r="B21740" s="8" t="s">
        <v>9470</v>
      </c>
      <c r="C21740" s="8" t="s">
        <v>3987</v>
      </c>
      <c r="D21740" s="8" t="n">
        <v>2009</v>
      </c>
      <c r="E21740" s="19" t="n">
        <v>0</v>
      </c>
      <c r="F21740" s="19" t="n">
        <v>28.3888888888889</v>
      </c>
    </row>
    <row r="21741" customFormat="false" ht="15" hidden="false" customHeight="false" outlineLevel="0" collapsed="false">
      <c r="A21741" s="8" t="s">
        <v>9469</v>
      </c>
      <c r="B21741" s="8" t="s">
        <v>9470</v>
      </c>
      <c r="C21741" s="8" t="s">
        <v>3988</v>
      </c>
      <c r="D21741" s="8" t="n">
        <v>2009</v>
      </c>
      <c r="E21741" s="19" t="n">
        <v>0</v>
      </c>
      <c r="F21741" s="19" t="n">
        <v>28.8888888888889</v>
      </c>
    </row>
    <row r="21742" customFormat="false" ht="15" hidden="false" customHeight="false" outlineLevel="0" collapsed="false">
      <c r="A21742" s="8" t="s">
        <v>9469</v>
      </c>
      <c r="B21742" s="8" t="s">
        <v>9470</v>
      </c>
      <c r="C21742" s="8" t="s">
        <v>3989</v>
      </c>
      <c r="D21742" s="8" t="n">
        <v>2009</v>
      </c>
      <c r="E21742" s="19" t="n">
        <v>0</v>
      </c>
      <c r="F21742" s="19" t="n">
        <v>28.3888888888889</v>
      </c>
    </row>
    <row r="21743" customFormat="false" ht="15" hidden="false" customHeight="false" outlineLevel="0" collapsed="false">
      <c r="A21743" s="8" t="s">
        <v>9469</v>
      </c>
      <c r="B21743" s="8" t="s">
        <v>9470</v>
      </c>
      <c r="C21743" s="8" t="s">
        <v>3990</v>
      </c>
      <c r="D21743" s="8" t="n">
        <v>2009</v>
      </c>
      <c r="E21743" s="19" t="n">
        <v>0</v>
      </c>
      <c r="F21743" s="19" t="n">
        <v>27.6111111111111</v>
      </c>
    </row>
    <row r="21744" customFormat="false" ht="15" hidden="false" customHeight="false" outlineLevel="0" collapsed="false">
      <c r="A21744" s="8" t="s">
        <v>9469</v>
      </c>
      <c r="B21744" s="8" t="s">
        <v>9470</v>
      </c>
      <c r="C21744" s="8" t="s">
        <v>3991</v>
      </c>
      <c r="D21744" s="8" t="n">
        <v>2009</v>
      </c>
      <c r="E21744" s="19" t="n">
        <v>0.508</v>
      </c>
      <c r="F21744" s="19" t="n">
        <v>25</v>
      </c>
    </row>
    <row r="21745" customFormat="false" ht="15" hidden="false" customHeight="false" outlineLevel="0" collapsed="false">
      <c r="A21745" s="8" t="s">
        <v>9469</v>
      </c>
      <c r="B21745" s="8" t="s">
        <v>9470</v>
      </c>
      <c r="C21745" s="8" t="s">
        <v>3992</v>
      </c>
      <c r="D21745" s="8" t="n">
        <v>2009</v>
      </c>
      <c r="E21745" s="19" t="n">
        <v>0.508</v>
      </c>
      <c r="F21745" s="19" t="n">
        <v>26.6111111111111</v>
      </c>
    </row>
    <row r="21746" customFormat="false" ht="15" hidden="false" customHeight="false" outlineLevel="0" collapsed="false">
      <c r="A21746" s="8" t="s">
        <v>9469</v>
      </c>
      <c r="B21746" s="8" t="s">
        <v>9470</v>
      </c>
      <c r="C21746" s="8" t="s">
        <v>3993</v>
      </c>
      <c r="D21746" s="8" t="n">
        <v>2010</v>
      </c>
      <c r="E21746" s="19" t="n">
        <v>0</v>
      </c>
      <c r="F21746" s="19" t="n">
        <v>28</v>
      </c>
    </row>
    <row r="21747" customFormat="false" ht="15" hidden="false" customHeight="false" outlineLevel="0" collapsed="false">
      <c r="A21747" s="8" t="s">
        <v>9469</v>
      </c>
      <c r="B21747" s="8" t="s">
        <v>9470</v>
      </c>
      <c r="C21747" s="8" t="s">
        <v>3994</v>
      </c>
      <c r="D21747" s="8" t="n">
        <v>2010</v>
      </c>
      <c r="E21747" s="19" t="n">
        <v>0</v>
      </c>
      <c r="F21747" s="19" t="n">
        <v>27.5</v>
      </c>
    </row>
    <row r="21748" customFormat="false" ht="15" hidden="false" customHeight="false" outlineLevel="0" collapsed="false">
      <c r="A21748" s="8" t="s">
        <v>9469</v>
      </c>
      <c r="B21748" s="8" t="s">
        <v>9470</v>
      </c>
      <c r="C21748" s="8" t="s">
        <v>3995</v>
      </c>
      <c r="D21748" s="8" t="n">
        <v>2010</v>
      </c>
      <c r="E21748" s="19" t="n">
        <v>0</v>
      </c>
      <c r="F21748" s="19" t="n">
        <v>29.6111111111111</v>
      </c>
    </row>
    <row r="21749" customFormat="false" ht="15" hidden="false" customHeight="false" outlineLevel="0" collapsed="false">
      <c r="A21749" s="8" t="s">
        <v>9469</v>
      </c>
      <c r="B21749" s="8" t="s">
        <v>9470</v>
      </c>
      <c r="C21749" s="8" t="s">
        <v>3996</v>
      </c>
      <c r="D21749" s="8" t="n">
        <v>2010</v>
      </c>
      <c r="E21749" s="19" t="n">
        <v>0</v>
      </c>
      <c r="F21749" s="19" t="n">
        <v>29.3888888888889</v>
      </c>
    </row>
    <row r="21750" customFormat="false" ht="15" hidden="false" customHeight="false" outlineLevel="0" collapsed="false">
      <c r="A21750" s="8" t="s">
        <v>9469</v>
      </c>
      <c r="B21750" s="8" t="s">
        <v>9470</v>
      </c>
      <c r="C21750" s="8" t="s">
        <v>3997</v>
      </c>
      <c r="D21750" s="8" t="n">
        <v>2010</v>
      </c>
      <c r="E21750" s="19" t="n">
        <v>0</v>
      </c>
      <c r="F21750" s="19" t="n">
        <v>27</v>
      </c>
    </row>
    <row r="21751" customFormat="false" ht="15" hidden="false" customHeight="false" outlineLevel="0" collapsed="false">
      <c r="A21751" s="8" t="s">
        <v>9469</v>
      </c>
      <c r="B21751" s="8" t="s">
        <v>9470</v>
      </c>
      <c r="C21751" s="8" t="s">
        <v>3998</v>
      </c>
      <c r="D21751" s="8" t="n">
        <v>2010</v>
      </c>
      <c r="E21751" s="19" t="n">
        <v>0</v>
      </c>
      <c r="F21751" s="19" t="n">
        <v>27</v>
      </c>
    </row>
    <row r="21752" customFormat="false" ht="15" hidden="false" customHeight="false" outlineLevel="0" collapsed="false">
      <c r="A21752" s="8" t="s">
        <v>9469</v>
      </c>
      <c r="B21752" s="8" t="s">
        <v>9470</v>
      </c>
      <c r="C21752" s="8" t="s">
        <v>3999</v>
      </c>
      <c r="D21752" s="8" t="n">
        <v>2010</v>
      </c>
      <c r="E21752" s="19" t="n">
        <v>0</v>
      </c>
      <c r="F21752" s="19" t="n">
        <v>26.8888888888889</v>
      </c>
    </row>
    <row r="21753" customFormat="false" ht="15" hidden="false" customHeight="false" outlineLevel="0" collapsed="false">
      <c r="A21753" s="8" t="s">
        <v>9469</v>
      </c>
      <c r="B21753" s="8" t="s">
        <v>9470</v>
      </c>
      <c r="C21753" s="8" t="s">
        <v>4000</v>
      </c>
      <c r="D21753" s="8" t="n">
        <v>2010</v>
      </c>
      <c r="E21753" s="19" t="n">
        <v>0</v>
      </c>
      <c r="F21753" s="19" t="n">
        <v>28.2222222222222</v>
      </c>
    </row>
    <row r="21754" customFormat="false" ht="15" hidden="false" customHeight="false" outlineLevel="0" collapsed="false">
      <c r="A21754" s="8" t="s">
        <v>9469</v>
      </c>
      <c r="B21754" s="8" t="s">
        <v>9470</v>
      </c>
      <c r="C21754" s="8" t="s">
        <v>4001</v>
      </c>
      <c r="D21754" s="8" t="n">
        <v>2010</v>
      </c>
      <c r="E21754" s="19" t="n">
        <v>0</v>
      </c>
      <c r="F21754" s="19" t="n">
        <v>29.2777777777778</v>
      </c>
    </row>
    <row r="21755" customFormat="false" ht="15" hidden="false" customHeight="false" outlineLevel="0" collapsed="false">
      <c r="A21755" s="8" t="s">
        <v>9469</v>
      </c>
      <c r="B21755" s="8" t="s">
        <v>9470</v>
      </c>
      <c r="C21755" s="8" t="s">
        <v>4002</v>
      </c>
      <c r="D21755" s="8" t="n">
        <v>2010</v>
      </c>
      <c r="E21755" s="19" t="n">
        <v>0</v>
      </c>
      <c r="F21755" s="19" t="n">
        <v>29.5</v>
      </c>
    </row>
    <row r="21756" customFormat="false" ht="15" hidden="false" customHeight="false" outlineLevel="0" collapsed="false">
      <c r="A21756" s="8" t="s">
        <v>9469</v>
      </c>
      <c r="B21756" s="8" t="s">
        <v>9470</v>
      </c>
      <c r="C21756" s="8" t="s">
        <v>4003</v>
      </c>
      <c r="D21756" s="8" t="n">
        <v>2010</v>
      </c>
      <c r="E21756" s="19" t="n">
        <v>0</v>
      </c>
      <c r="F21756" s="19" t="n">
        <v>30.3888888888889</v>
      </c>
    </row>
    <row r="21757" customFormat="false" ht="15" hidden="false" customHeight="false" outlineLevel="0" collapsed="false">
      <c r="A21757" s="8" t="s">
        <v>9469</v>
      </c>
      <c r="B21757" s="8" t="s">
        <v>9470</v>
      </c>
      <c r="C21757" s="8" t="s">
        <v>4004</v>
      </c>
      <c r="D21757" s="8" t="n">
        <v>2010</v>
      </c>
      <c r="E21757" s="19" t="n">
        <v>5.08</v>
      </c>
      <c r="F21757" s="19" t="n">
        <v>21.7222222222222</v>
      </c>
    </row>
    <row r="21758" customFormat="false" ht="15" hidden="false" customHeight="false" outlineLevel="0" collapsed="false">
      <c r="A21758" s="8" t="s">
        <v>9469</v>
      </c>
      <c r="B21758" s="8" t="s">
        <v>9470</v>
      </c>
      <c r="C21758" s="8" t="s">
        <v>4005</v>
      </c>
      <c r="D21758" s="8" t="n">
        <v>2010</v>
      </c>
      <c r="E21758" s="19" t="n">
        <v>0</v>
      </c>
      <c r="F21758" s="19" t="n">
        <v>26.3888888888889</v>
      </c>
    </row>
    <row r="21759" customFormat="false" ht="15" hidden="false" customHeight="false" outlineLevel="0" collapsed="false">
      <c r="A21759" s="8" t="s">
        <v>9469</v>
      </c>
      <c r="B21759" s="8" t="s">
        <v>9470</v>
      </c>
      <c r="C21759" s="8" t="s">
        <v>4006</v>
      </c>
      <c r="D21759" s="8" t="n">
        <v>2010</v>
      </c>
      <c r="E21759" s="19" t="n">
        <v>0</v>
      </c>
      <c r="F21759" s="19" t="n">
        <v>27</v>
      </c>
    </row>
    <row r="21760" customFormat="false" ht="15" hidden="false" customHeight="false" outlineLevel="0" collapsed="false">
      <c r="A21760" s="8" t="s">
        <v>9469</v>
      </c>
      <c r="B21760" s="8" t="s">
        <v>9470</v>
      </c>
      <c r="C21760" s="8" t="s">
        <v>4007</v>
      </c>
      <c r="D21760" s="8" t="n">
        <v>2010</v>
      </c>
      <c r="E21760" s="19" t="n">
        <v>0</v>
      </c>
      <c r="F21760" s="19" t="n">
        <v>27</v>
      </c>
    </row>
    <row r="21761" customFormat="false" ht="15" hidden="false" customHeight="false" outlineLevel="0" collapsed="false">
      <c r="A21761" s="8" t="s">
        <v>9469</v>
      </c>
      <c r="B21761" s="8" t="s">
        <v>9470</v>
      </c>
      <c r="C21761" s="8" t="s">
        <v>4008</v>
      </c>
      <c r="D21761" s="8" t="n">
        <v>2010</v>
      </c>
      <c r="E21761" s="19" t="n">
        <v>0</v>
      </c>
      <c r="F21761" s="19" t="n">
        <v>28</v>
      </c>
    </row>
    <row r="21762" customFormat="false" ht="15" hidden="false" customHeight="false" outlineLevel="0" collapsed="false">
      <c r="A21762" s="8" t="s">
        <v>9469</v>
      </c>
      <c r="B21762" s="8" t="s">
        <v>9470</v>
      </c>
      <c r="C21762" s="8" t="s">
        <v>4009</v>
      </c>
      <c r="D21762" s="8" t="n">
        <v>2010</v>
      </c>
      <c r="E21762" s="19" t="n">
        <v>0</v>
      </c>
      <c r="F21762" s="19" t="n">
        <v>27.7222222222222</v>
      </c>
    </row>
    <row r="21763" customFormat="false" ht="15" hidden="false" customHeight="false" outlineLevel="0" collapsed="false">
      <c r="A21763" s="8" t="s">
        <v>9469</v>
      </c>
      <c r="B21763" s="8" t="s">
        <v>9470</v>
      </c>
      <c r="C21763" s="8" t="s">
        <v>4010</v>
      </c>
      <c r="D21763" s="8" t="n">
        <v>2010</v>
      </c>
      <c r="E21763" s="19" t="n">
        <v>0</v>
      </c>
      <c r="F21763" s="19" t="n">
        <v>29.2777777777778</v>
      </c>
    </row>
    <row r="21764" customFormat="false" ht="15" hidden="false" customHeight="false" outlineLevel="0" collapsed="false">
      <c r="A21764" s="8" t="s">
        <v>9469</v>
      </c>
      <c r="B21764" s="8" t="s">
        <v>9470</v>
      </c>
      <c r="C21764" s="8" t="s">
        <v>4011</v>
      </c>
      <c r="D21764" s="8" t="n">
        <v>2010</v>
      </c>
      <c r="E21764" s="19" t="n">
        <v>0</v>
      </c>
      <c r="F21764" s="19" t="n">
        <v>29.6111111111111</v>
      </c>
    </row>
    <row r="21765" customFormat="false" ht="15" hidden="false" customHeight="false" outlineLevel="0" collapsed="false">
      <c r="A21765" s="8" t="s">
        <v>9469</v>
      </c>
      <c r="B21765" s="8" t="s">
        <v>9470</v>
      </c>
      <c r="C21765" s="8" t="s">
        <v>4012</v>
      </c>
      <c r="D21765" s="8" t="n">
        <v>2010</v>
      </c>
      <c r="E21765" s="19" t="n">
        <v>0</v>
      </c>
      <c r="F21765" s="19" t="n">
        <v>29.5</v>
      </c>
    </row>
    <row r="21766" customFormat="false" ht="15" hidden="false" customHeight="false" outlineLevel="0" collapsed="false">
      <c r="A21766" s="8" t="s">
        <v>9469</v>
      </c>
      <c r="B21766" s="8" t="s">
        <v>9470</v>
      </c>
      <c r="C21766" s="8" t="s">
        <v>4013</v>
      </c>
      <c r="D21766" s="8" t="n">
        <v>2010</v>
      </c>
      <c r="E21766" s="19" t="n">
        <v>0</v>
      </c>
      <c r="F21766" s="19" t="n">
        <v>29.2777777777778</v>
      </c>
    </row>
    <row r="21767" customFormat="false" ht="15" hidden="false" customHeight="false" outlineLevel="0" collapsed="false">
      <c r="A21767" s="8" t="s">
        <v>9469</v>
      </c>
      <c r="B21767" s="8" t="s">
        <v>9470</v>
      </c>
      <c r="C21767" s="8" t="s">
        <v>4014</v>
      </c>
      <c r="D21767" s="8" t="n">
        <v>2010</v>
      </c>
      <c r="E21767" s="19" t="n">
        <v>0</v>
      </c>
      <c r="F21767" s="19" t="n">
        <v>30.2222222222222</v>
      </c>
    </row>
    <row r="21768" customFormat="false" ht="15" hidden="false" customHeight="false" outlineLevel="0" collapsed="false">
      <c r="A21768" s="8" t="s">
        <v>9469</v>
      </c>
      <c r="B21768" s="8" t="s">
        <v>9470</v>
      </c>
      <c r="C21768" s="8" t="s">
        <v>4015</v>
      </c>
      <c r="D21768" s="8" t="n">
        <v>2010</v>
      </c>
      <c r="E21768" s="19" t="n">
        <v>0</v>
      </c>
      <c r="F21768" s="19" t="n">
        <v>30.5</v>
      </c>
    </row>
    <row r="21769" customFormat="false" ht="15" hidden="false" customHeight="false" outlineLevel="0" collapsed="false">
      <c r="A21769" s="8" t="s">
        <v>9469</v>
      </c>
      <c r="B21769" s="8" t="s">
        <v>9470</v>
      </c>
      <c r="C21769" s="8" t="s">
        <v>4016</v>
      </c>
      <c r="D21769" s="8" t="n">
        <v>2010</v>
      </c>
      <c r="E21769" s="19" t="n">
        <v>0</v>
      </c>
      <c r="F21769" s="19" t="n">
        <v>30.1111111111111</v>
      </c>
    </row>
    <row r="21770" customFormat="false" ht="15" hidden="false" customHeight="false" outlineLevel="0" collapsed="false">
      <c r="A21770" s="8" t="s">
        <v>9469</v>
      </c>
      <c r="B21770" s="8" t="s">
        <v>9470</v>
      </c>
      <c r="C21770" s="8" t="s">
        <v>4017</v>
      </c>
      <c r="D21770" s="8" t="n">
        <v>2010</v>
      </c>
      <c r="E21770" s="19" t="n">
        <v>0</v>
      </c>
      <c r="F21770" s="19" t="n">
        <v>30.6111111111111</v>
      </c>
    </row>
    <row r="21771" customFormat="false" ht="15" hidden="false" customHeight="false" outlineLevel="0" collapsed="false">
      <c r="A21771" s="8" t="s">
        <v>9469</v>
      </c>
      <c r="B21771" s="8" t="s">
        <v>9470</v>
      </c>
      <c r="C21771" s="8" t="s">
        <v>4018</v>
      </c>
      <c r="D21771" s="8" t="n">
        <v>2010</v>
      </c>
      <c r="E21771" s="19" t="n">
        <v>0</v>
      </c>
      <c r="F21771" s="19" t="n">
        <v>30.7777777777778</v>
      </c>
    </row>
    <row r="21772" customFormat="false" ht="15" hidden="false" customHeight="false" outlineLevel="0" collapsed="false">
      <c r="A21772" s="8" t="s">
        <v>9469</v>
      </c>
      <c r="B21772" s="8" t="s">
        <v>9470</v>
      </c>
      <c r="C21772" s="8" t="s">
        <v>4019</v>
      </c>
      <c r="D21772" s="8" t="n">
        <v>2010</v>
      </c>
      <c r="E21772" s="19" t="n">
        <v>0</v>
      </c>
      <c r="F21772" s="19" t="n">
        <v>30.1111111111111</v>
      </c>
    </row>
    <row r="21773" customFormat="false" ht="15" hidden="false" customHeight="false" outlineLevel="0" collapsed="false">
      <c r="A21773" s="8" t="s">
        <v>9469</v>
      </c>
      <c r="B21773" s="8" t="s">
        <v>9470</v>
      </c>
      <c r="C21773" s="8" t="s">
        <v>4020</v>
      </c>
      <c r="D21773" s="8" t="n">
        <v>2010</v>
      </c>
      <c r="E21773" s="19" t="n">
        <v>0</v>
      </c>
      <c r="F21773" s="19" t="n">
        <v>29.8888888888889</v>
      </c>
    </row>
    <row r="21774" customFormat="false" ht="15" hidden="false" customHeight="false" outlineLevel="0" collapsed="false">
      <c r="A21774" s="8" t="s">
        <v>9469</v>
      </c>
      <c r="B21774" s="8" t="s">
        <v>9470</v>
      </c>
      <c r="C21774" s="8" t="s">
        <v>4021</v>
      </c>
      <c r="D21774" s="8" t="n">
        <v>2010</v>
      </c>
      <c r="E21774" s="19" t="n">
        <v>0</v>
      </c>
      <c r="F21774" s="19" t="n">
        <v>30</v>
      </c>
    </row>
    <row r="21775" customFormat="false" ht="15" hidden="false" customHeight="false" outlineLevel="0" collapsed="false">
      <c r="A21775" s="8" t="s">
        <v>9469</v>
      </c>
      <c r="B21775" s="8" t="s">
        <v>9470</v>
      </c>
      <c r="C21775" s="8" t="s">
        <v>4022</v>
      </c>
      <c r="D21775" s="8" t="n">
        <v>2010</v>
      </c>
      <c r="E21775" s="19" t="n">
        <v>0</v>
      </c>
      <c r="F21775" s="19" t="n">
        <v>30.6111111111111</v>
      </c>
    </row>
    <row r="21776" customFormat="false" ht="15" hidden="false" customHeight="false" outlineLevel="0" collapsed="false">
      <c r="A21776" s="8" t="s">
        <v>9469</v>
      </c>
      <c r="B21776" s="8" t="s">
        <v>9470</v>
      </c>
      <c r="C21776" s="8" t="s">
        <v>4023</v>
      </c>
      <c r="D21776" s="8" t="n">
        <v>2010</v>
      </c>
      <c r="E21776" s="19" t="n">
        <v>0</v>
      </c>
      <c r="F21776" s="19" t="n">
        <v>30.2777777777778</v>
      </c>
    </row>
    <row r="21777" customFormat="false" ht="15" hidden="false" customHeight="false" outlineLevel="0" collapsed="false">
      <c r="A21777" s="8" t="s">
        <v>9469</v>
      </c>
      <c r="B21777" s="8" t="s">
        <v>9470</v>
      </c>
      <c r="C21777" s="8" t="s">
        <v>4024</v>
      </c>
      <c r="D21777" s="8" t="n">
        <v>2010</v>
      </c>
      <c r="E21777" s="19" t="n">
        <v>0</v>
      </c>
      <c r="F21777" s="19" t="n">
        <v>31</v>
      </c>
    </row>
    <row r="21778" customFormat="false" ht="15" hidden="false" customHeight="false" outlineLevel="0" collapsed="false">
      <c r="A21778" s="8" t="s">
        <v>9469</v>
      </c>
      <c r="B21778" s="8" t="s">
        <v>9470</v>
      </c>
      <c r="C21778" s="8" t="s">
        <v>4025</v>
      </c>
      <c r="D21778" s="8" t="n">
        <v>2010</v>
      </c>
      <c r="E21778" s="19" t="n">
        <v>0</v>
      </c>
      <c r="F21778" s="19" t="n">
        <v>30.7222222222222</v>
      </c>
    </row>
    <row r="21779" customFormat="false" ht="15" hidden="false" customHeight="false" outlineLevel="0" collapsed="false">
      <c r="A21779" s="8" t="s">
        <v>9469</v>
      </c>
      <c r="B21779" s="8" t="s">
        <v>9470</v>
      </c>
      <c r="C21779" s="8" t="s">
        <v>4026</v>
      </c>
      <c r="D21779" s="8" t="n">
        <v>2010</v>
      </c>
      <c r="E21779" s="19" t="n">
        <v>0</v>
      </c>
      <c r="F21779" s="19" t="n">
        <v>30.6111111111111</v>
      </c>
    </row>
    <row r="21780" customFormat="false" ht="15" hidden="false" customHeight="false" outlineLevel="0" collapsed="false">
      <c r="A21780" s="8" t="s">
        <v>9469</v>
      </c>
      <c r="B21780" s="8" t="s">
        <v>9470</v>
      </c>
      <c r="C21780" s="8" t="s">
        <v>4027</v>
      </c>
      <c r="D21780" s="8" t="n">
        <v>2010</v>
      </c>
      <c r="E21780" s="19" t="n">
        <v>0.762</v>
      </c>
      <c r="F21780" s="19" t="n">
        <v>26</v>
      </c>
    </row>
    <row r="21781" customFormat="false" ht="15" hidden="false" customHeight="false" outlineLevel="0" collapsed="false">
      <c r="A21781" s="8" t="s">
        <v>9469</v>
      </c>
      <c r="B21781" s="8" t="s">
        <v>9470</v>
      </c>
      <c r="C21781" s="8" t="s">
        <v>4028</v>
      </c>
      <c r="D21781" s="8" t="n">
        <v>2010</v>
      </c>
      <c r="E21781" s="19" t="n">
        <v>0</v>
      </c>
      <c r="F21781" s="19" t="n">
        <v>28.6111111111111</v>
      </c>
    </row>
    <row r="21782" customFormat="false" ht="15" hidden="false" customHeight="false" outlineLevel="0" collapsed="false">
      <c r="A21782" s="8" t="s">
        <v>9469</v>
      </c>
      <c r="B21782" s="8" t="s">
        <v>9470</v>
      </c>
      <c r="C21782" s="8" t="s">
        <v>4029</v>
      </c>
      <c r="D21782" s="8" t="n">
        <v>2010</v>
      </c>
      <c r="E21782" s="19" t="n">
        <v>0</v>
      </c>
      <c r="F21782" s="19" t="n">
        <v>30.5</v>
      </c>
    </row>
    <row r="21783" customFormat="false" ht="15" hidden="false" customHeight="false" outlineLevel="0" collapsed="false">
      <c r="A21783" s="8" t="s">
        <v>9469</v>
      </c>
      <c r="B21783" s="8" t="s">
        <v>9470</v>
      </c>
      <c r="C21783" s="8" t="s">
        <v>4030</v>
      </c>
      <c r="D21783" s="8" t="n">
        <v>2010</v>
      </c>
      <c r="E21783" s="19" t="n">
        <v>0</v>
      </c>
      <c r="F21783" s="19" t="n">
        <v>32</v>
      </c>
    </row>
    <row r="21784" customFormat="false" ht="15" hidden="false" customHeight="false" outlineLevel="0" collapsed="false">
      <c r="A21784" s="8" t="s">
        <v>9469</v>
      </c>
      <c r="B21784" s="8" t="s">
        <v>9470</v>
      </c>
      <c r="C21784" s="8" t="s">
        <v>4031</v>
      </c>
      <c r="D21784" s="8" t="n">
        <v>2010</v>
      </c>
      <c r="E21784" s="19" t="n">
        <v>0</v>
      </c>
      <c r="F21784" s="19" t="n">
        <v>33.2222222222222</v>
      </c>
    </row>
    <row r="21785" customFormat="false" ht="15" hidden="false" customHeight="false" outlineLevel="0" collapsed="false">
      <c r="A21785" s="8" t="s">
        <v>9469</v>
      </c>
      <c r="B21785" s="8" t="s">
        <v>9470</v>
      </c>
      <c r="C21785" s="8" t="s">
        <v>4032</v>
      </c>
      <c r="D21785" s="8" t="n">
        <v>2010</v>
      </c>
      <c r="E21785" s="19" t="n">
        <v>0</v>
      </c>
      <c r="F21785" s="19" t="n">
        <v>32</v>
      </c>
    </row>
    <row r="21786" customFormat="false" ht="15" hidden="false" customHeight="false" outlineLevel="0" collapsed="false">
      <c r="A21786" s="8" t="s">
        <v>9469</v>
      </c>
      <c r="B21786" s="8" t="s">
        <v>9470</v>
      </c>
      <c r="C21786" s="8" t="s">
        <v>4033</v>
      </c>
      <c r="D21786" s="8" t="n">
        <v>2010</v>
      </c>
      <c r="E21786" s="19" t="n">
        <v>0</v>
      </c>
      <c r="F21786" s="19" t="n">
        <v>30</v>
      </c>
    </row>
    <row r="21787" customFormat="false" ht="15" hidden="false" customHeight="false" outlineLevel="0" collapsed="false">
      <c r="A21787" s="8" t="s">
        <v>9469</v>
      </c>
      <c r="B21787" s="8" t="s">
        <v>9470</v>
      </c>
      <c r="C21787" s="8" t="s">
        <v>4034</v>
      </c>
      <c r="D21787" s="8" t="n">
        <v>2010</v>
      </c>
      <c r="E21787" s="19" t="n">
        <v>0</v>
      </c>
      <c r="F21787" s="19" t="n">
        <v>32.2222222222222</v>
      </c>
    </row>
    <row r="21788" customFormat="false" ht="15" hidden="false" customHeight="false" outlineLevel="0" collapsed="false">
      <c r="A21788" s="8" t="s">
        <v>9469</v>
      </c>
      <c r="B21788" s="8" t="s">
        <v>9470</v>
      </c>
      <c r="C21788" s="8" t="s">
        <v>4035</v>
      </c>
      <c r="D21788" s="8" t="n">
        <v>2010</v>
      </c>
      <c r="E21788" s="19" t="n">
        <v>0</v>
      </c>
      <c r="F21788" s="19" t="n">
        <v>33</v>
      </c>
    </row>
    <row r="21789" customFormat="false" ht="15" hidden="false" customHeight="false" outlineLevel="0" collapsed="false">
      <c r="A21789" s="8" t="s">
        <v>9469</v>
      </c>
      <c r="B21789" s="8" t="s">
        <v>9470</v>
      </c>
      <c r="C21789" s="8" t="s">
        <v>4036</v>
      </c>
      <c r="D21789" s="8" t="n">
        <v>2010</v>
      </c>
      <c r="E21789" s="19" t="n">
        <v>0</v>
      </c>
      <c r="F21789" s="19" t="n">
        <v>35</v>
      </c>
    </row>
    <row r="21790" customFormat="false" ht="15" hidden="false" customHeight="false" outlineLevel="0" collapsed="false">
      <c r="A21790" s="8" t="s">
        <v>9469</v>
      </c>
      <c r="B21790" s="8" t="s">
        <v>9470</v>
      </c>
      <c r="C21790" s="8" t="s">
        <v>4037</v>
      </c>
      <c r="D21790" s="8" t="n">
        <v>2010</v>
      </c>
      <c r="E21790" s="19" t="n">
        <v>0</v>
      </c>
      <c r="F21790" s="19" t="n">
        <v>33.5</v>
      </c>
    </row>
    <row r="21791" customFormat="false" ht="15" hidden="false" customHeight="false" outlineLevel="0" collapsed="false">
      <c r="A21791" s="8" t="s">
        <v>9469</v>
      </c>
      <c r="B21791" s="8" t="s">
        <v>9470</v>
      </c>
      <c r="C21791" s="8" t="s">
        <v>4038</v>
      </c>
      <c r="D21791" s="8" t="n">
        <v>2010</v>
      </c>
      <c r="E21791" s="19" t="n">
        <v>0.508</v>
      </c>
      <c r="F21791" s="19" t="n">
        <v>34.5</v>
      </c>
    </row>
    <row r="21792" customFormat="false" ht="15" hidden="false" customHeight="false" outlineLevel="0" collapsed="false">
      <c r="A21792" s="8" t="s">
        <v>9469</v>
      </c>
      <c r="B21792" s="8" t="s">
        <v>9470</v>
      </c>
      <c r="C21792" s="8" t="s">
        <v>4039</v>
      </c>
      <c r="D21792" s="8" t="n">
        <v>2010</v>
      </c>
      <c r="E21792" s="19" t="n">
        <v>2.032</v>
      </c>
      <c r="F21792" s="19" t="n">
        <v>33</v>
      </c>
    </row>
    <row r="21793" customFormat="false" ht="15" hidden="false" customHeight="false" outlineLevel="0" collapsed="false">
      <c r="A21793" s="8" t="s">
        <v>9469</v>
      </c>
      <c r="B21793" s="8" t="s">
        <v>9470</v>
      </c>
      <c r="C21793" s="8" t="s">
        <v>4040</v>
      </c>
      <c r="D21793" s="8" t="n">
        <v>2010</v>
      </c>
      <c r="E21793" s="19" t="n">
        <v>3.048</v>
      </c>
      <c r="F21793" s="19" t="n">
        <v>30</v>
      </c>
    </row>
    <row r="21794" customFormat="false" ht="15" hidden="false" customHeight="false" outlineLevel="0" collapsed="false">
      <c r="A21794" s="8" t="s">
        <v>9469</v>
      </c>
      <c r="B21794" s="8" t="s">
        <v>9470</v>
      </c>
      <c r="C21794" s="8" t="s">
        <v>4041</v>
      </c>
      <c r="D21794" s="8" t="n">
        <v>2010</v>
      </c>
      <c r="E21794" s="19" t="n">
        <v>0</v>
      </c>
      <c r="F21794" s="19" t="n">
        <v>32.7777777777778</v>
      </c>
    </row>
    <row r="21795" customFormat="false" ht="15" hidden="false" customHeight="false" outlineLevel="0" collapsed="false">
      <c r="A21795" s="8" t="s">
        <v>9469</v>
      </c>
      <c r="B21795" s="8" t="s">
        <v>9470</v>
      </c>
      <c r="C21795" s="8" t="s">
        <v>4042</v>
      </c>
      <c r="D21795" s="8" t="n">
        <v>2010</v>
      </c>
      <c r="E21795" s="19" t="n">
        <v>0</v>
      </c>
      <c r="F21795" s="19" t="n">
        <v>32.3888888888889</v>
      </c>
    </row>
    <row r="21796" customFormat="false" ht="15" hidden="false" customHeight="false" outlineLevel="0" collapsed="false">
      <c r="A21796" s="8" t="s">
        <v>9469</v>
      </c>
      <c r="B21796" s="8" t="s">
        <v>9470</v>
      </c>
      <c r="C21796" s="8" t="s">
        <v>4043</v>
      </c>
      <c r="D21796" s="8" t="n">
        <v>2010</v>
      </c>
      <c r="E21796" s="19" t="n">
        <v>0</v>
      </c>
      <c r="F21796" s="19" t="n">
        <v>34.2777777777778</v>
      </c>
    </row>
    <row r="21797" customFormat="false" ht="15" hidden="false" customHeight="false" outlineLevel="0" collapsed="false">
      <c r="A21797" s="8" t="s">
        <v>9469</v>
      </c>
      <c r="B21797" s="8" t="s">
        <v>9470</v>
      </c>
      <c r="C21797" s="8" t="s">
        <v>4044</v>
      </c>
      <c r="D21797" s="8" t="n">
        <v>2010</v>
      </c>
      <c r="E21797" s="19" t="n">
        <v>0</v>
      </c>
      <c r="F21797" s="19" t="n">
        <v>35</v>
      </c>
    </row>
    <row r="21798" customFormat="false" ht="15" hidden="false" customHeight="false" outlineLevel="0" collapsed="false">
      <c r="A21798" s="8" t="s">
        <v>9469</v>
      </c>
      <c r="B21798" s="8" t="s">
        <v>9470</v>
      </c>
      <c r="C21798" s="8" t="s">
        <v>4045</v>
      </c>
      <c r="D21798" s="8" t="n">
        <v>2010</v>
      </c>
      <c r="E21798" s="19" t="n">
        <v>0</v>
      </c>
      <c r="F21798" s="19" t="n">
        <v>29</v>
      </c>
    </row>
    <row r="21799" customFormat="false" ht="15" hidden="false" customHeight="false" outlineLevel="0" collapsed="false">
      <c r="A21799" s="8" t="s">
        <v>9469</v>
      </c>
      <c r="B21799" s="8" t="s">
        <v>9470</v>
      </c>
      <c r="C21799" s="8" t="s">
        <v>4046</v>
      </c>
      <c r="D21799" s="8" t="n">
        <v>2010</v>
      </c>
      <c r="E21799" s="19" t="n">
        <v>0</v>
      </c>
      <c r="F21799" s="19" t="n">
        <v>35.2222222222222</v>
      </c>
    </row>
    <row r="21800" customFormat="false" ht="15" hidden="false" customHeight="false" outlineLevel="0" collapsed="false">
      <c r="A21800" s="8" t="s">
        <v>9469</v>
      </c>
      <c r="B21800" s="8" t="s">
        <v>9470</v>
      </c>
      <c r="C21800" s="8" t="s">
        <v>4047</v>
      </c>
      <c r="D21800" s="8" t="n">
        <v>2010</v>
      </c>
      <c r="E21800" s="19" t="n">
        <v>0</v>
      </c>
      <c r="F21800" s="19" t="n">
        <v>34</v>
      </c>
    </row>
    <row r="21801" customFormat="false" ht="15" hidden="false" customHeight="false" outlineLevel="0" collapsed="false">
      <c r="A21801" s="8" t="s">
        <v>9469</v>
      </c>
      <c r="B21801" s="8" t="s">
        <v>9470</v>
      </c>
      <c r="C21801" s="8" t="s">
        <v>4048</v>
      </c>
      <c r="D21801" s="8" t="n">
        <v>2010</v>
      </c>
      <c r="E21801" s="19" t="n">
        <v>0</v>
      </c>
      <c r="F21801" s="19" t="n">
        <v>34.6111111111111</v>
      </c>
    </row>
    <row r="21802" customFormat="false" ht="15" hidden="false" customHeight="false" outlineLevel="0" collapsed="false">
      <c r="A21802" s="8" t="s">
        <v>9469</v>
      </c>
      <c r="B21802" s="8" t="s">
        <v>9470</v>
      </c>
      <c r="C21802" s="8" t="s">
        <v>4049</v>
      </c>
      <c r="D21802" s="8" t="n">
        <v>2010</v>
      </c>
      <c r="E21802" s="19" t="n">
        <v>0</v>
      </c>
      <c r="F21802" s="19" t="n">
        <v>35.3888888888889</v>
      </c>
    </row>
    <row r="21803" customFormat="false" ht="15" hidden="false" customHeight="false" outlineLevel="0" collapsed="false">
      <c r="A21803" s="8" t="s">
        <v>9469</v>
      </c>
      <c r="B21803" s="8" t="s">
        <v>9470</v>
      </c>
      <c r="C21803" s="8" t="s">
        <v>4050</v>
      </c>
      <c r="D21803" s="8" t="n">
        <v>2010</v>
      </c>
      <c r="E21803" s="19" t="n">
        <v>0</v>
      </c>
      <c r="F21803" s="19" t="n">
        <v>36</v>
      </c>
    </row>
    <row r="21804" customFormat="false" ht="15" hidden="false" customHeight="false" outlineLevel="0" collapsed="false">
      <c r="A21804" s="8" t="s">
        <v>9469</v>
      </c>
      <c r="B21804" s="8" t="s">
        <v>9470</v>
      </c>
      <c r="C21804" s="8" t="s">
        <v>4051</v>
      </c>
      <c r="D21804" s="8" t="n">
        <v>2010</v>
      </c>
      <c r="E21804" s="19" t="n">
        <v>0</v>
      </c>
      <c r="F21804" s="19" t="n">
        <v>37</v>
      </c>
    </row>
    <row r="21805" customFormat="false" ht="15" hidden="false" customHeight="false" outlineLevel="0" collapsed="false">
      <c r="A21805" s="8" t="s">
        <v>9469</v>
      </c>
      <c r="B21805" s="8" t="s">
        <v>9470</v>
      </c>
      <c r="C21805" s="8" t="s">
        <v>4052</v>
      </c>
      <c r="D21805" s="8" t="n">
        <v>2010</v>
      </c>
      <c r="E21805" s="19" t="n">
        <v>0</v>
      </c>
      <c r="F21805" s="19" t="n">
        <v>38</v>
      </c>
    </row>
    <row r="21806" customFormat="false" ht="15" hidden="false" customHeight="false" outlineLevel="0" collapsed="false">
      <c r="A21806" s="8" t="s">
        <v>9469</v>
      </c>
      <c r="B21806" s="8" t="s">
        <v>9470</v>
      </c>
      <c r="C21806" s="8" t="s">
        <v>4053</v>
      </c>
      <c r="D21806" s="8" t="n">
        <v>2010</v>
      </c>
      <c r="E21806" s="19" t="n">
        <v>0</v>
      </c>
      <c r="F21806" s="19" t="n">
        <v>38.2222222222222</v>
      </c>
    </row>
    <row r="21807" customFormat="false" ht="15" hidden="false" customHeight="false" outlineLevel="0" collapsed="false">
      <c r="A21807" s="8" t="s">
        <v>9469</v>
      </c>
      <c r="B21807" s="8" t="s">
        <v>9470</v>
      </c>
      <c r="C21807" s="8" t="s">
        <v>4054</v>
      </c>
      <c r="D21807" s="8" t="n">
        <v>2010</v>
      </c>
      <c r="E21807" s="19" t="n">
        <v>0</v>
      </c>
      <c r="F21807" s="19" t="n">
        <v>38.7777777777778</v>
      </c>
    </row>
    <row r="21808" customFormat="false" ht="15" hidden="false" customHeight="false" outlineLevel="0" collapsed="false">
      <c r="A21808" s="8" t="s">
        <v>9469</v>
      </c>
      <c r="B21808" s="8" t="s">
        <v>9470</v>
      </c>
      <c r="C21808" s="8" t="s">
        <v>4055</v>
      </c>
      <c r="D21808" s="8" t="n">
        <v>2010</v>
      </c>
      <c r="E21808" s="19" t="n">
        <v>0</v>
      </c>
      <c r="F21808" s="19" t="n">
        <v>38.6111111111111</v>
      </c>
    </row>
    <row r="21809" customFormat="false" ht="15" hidden="false" customHeight="false" outlineLevel="0" collapsed="false">
      <c r="A21809" s="8" t="s">
        <v>9469</v>
      </c>
      <c r="B21809" s="8" t="s">
        <v>9470</v>
      </c>
      <c r="C21809" s="8" t="s">
        <v>4056</v>
      </c>
      <c r="D21809" s="8" t="n">
        <v>2010</v>
      </c>
      <c r="E21809" s="19" t="n">
        <v>0</v>
      </c>
      <c r="F21809" s="19" t="n">
        <v>37.2222222222222</v>
      </c>
    </row>
    <row r="21810" customFormat="false" ht="15" hidden="false" customHeight="false" outlineLevel="0" collapsed="false">
      <c r="A21810" s="8" t="s">
        <v>9469</v>
      </c>
      <c r="B21810" s="8" t="s">
        <v>9470</v>
      </c>
      <c r="C21810" s="8" t="s">
        <v>4057</v>
      </c>
      <c r="D21810" s="8" t="n">
        <v>2010</v>
      </c>
      <c r="E21810" s="19" t="n">
        <v>0</v>
      </c>
      <c r="F21810" s="19" t="n">
        <v>38.2777777777778</v>
      </c>
    </row>
    <row r="21811" customFormat="false" ht="15" hidden="false" customHeight="false" outlineLevel="0" collapsed="false">
      <c r="A21811" s="8" t="s">
        <v>9469</v>
      </c>
      <c r="B21811" s="8" t="s">
        <v>9470</v>
      </c>
      <c r="C21811" s="8" t="s">
        <v>4058</v>
      </c>
      <c r="D21811" s="8" t="n">
        <v>2010</v>
      </c>
      <c r="E21811" s="19" t="n">
        <v>0</v>
      </c>
      <c r="F21811" s="19" t="n">
        <v>36.7777777777778</v>
      </c>
    </row>
    <row r="21812" customFormat="false" ht="15" hidden="false" customHeight="false" outlineLevel="0" collapsed="false">
      <c r="A21812" s="8" t="s">
        <v>9469</v>
      </c>
      <c r="B21812" s="8" t="s">
        <v>9470</v>
      </c>
      <c r="C21812" s="8" t="s">
        <v>4059</v>
      </c>
      <c r="D21812" s="8" t="n">
        <v>2010</v>
      </c>
      <c r="E21812" s="19" t="n">
        <v>0</v>
      </c>
      <c r="F21812" s="19" t="n">
        <v>37.3888888888889</v>
      </c>
    </row>
    <row r="21813" customFormat="false" ht="15" hidden="false" customHeight="false" outlineLevel="0" collapsed="false">
      <c r="A21813" s="8" t="s">
        <v>9469</v>
      </c>
      <c r="B21813" s="8" t="s">
        <v>9470</v>
      </c>
      <c r="C21813" s="8" t="s">
        <v>4060</v>
      </c>
      <c r="D21813" s="8" t="n">
        <v>2010</v>
      </c>
      <c r="E21813" s="19" t="n">
        <v>0</v>
      </c>
      <c r="F21813" s="19" t="n">
        <v>36.7777777777778</v>
      </c>
    </row>
    <row r="21814" customFormat="false" ht="15" hidden="false" customHeight="false" outlineLevel="0" collapsed="false">
      <c r="A21814" s="8" t="s">
        <v>9469</v>
      </c>
      <c r="B21814" s="8" t="s">
        <v>9470</v>
      </c>
      <c r="C21814" s="8" t="s">
        <v>4061</v>
      </c>
      <c r="D21814" s="8" t="n">
        <v>2010</v>
      </c>
      <c r="F21814" s="19" t="n">
        <v>38</v>
      </c>
    </row>
    <row r="21815" customFormat="false" ht="15" hidden="false" customHeight="false" outlineLevel="0" collapsed="false">
      <c r="A21815" s="8" t="s">
        <v>9469</v>
      </c>
      <c r="B21815" s="8" t="s">
        <v>9470</v>
      </c>
      <c r="C21815" s="8" t="s">
        <v>4062</v>
      </c>
      <c r="D21815" s="8" t="n">
        <v>2010</v>
      </c>
      <c r="E21815" s="19" t="n">
        <v>4.064</v>
      </c>
      <c r="F21815" s="19" t="n">
        <v>36</v>
      </c>
    </row>
    <row r="21816" customFormat="false" ht="15" hidden="false" customHeight="false" outlineLevel="0" collapsed="false">
      <c r="A21816" s="8" t="s">
        <v>9469</v>
      </c>
      <c r="B21816" s="8" t="s">
        <v>9470</v>
      </c>
      <c r="C21816" s="8" t="s">
        <v>4063</v>
      </c>
      <c r="D21816" s="8" t="n">
        <v>2010</v>
      </c>
      <c r="E21816" s="19" t="n">
        <v>10.922</v>
      </c>
      <c r="F21816" s="19" t="n">
        <v>28.1111111111111</v>
      </c>
    </row>
    <row r="21817" customFormat="false" ht="15" hidden="false" customHeight="false" outlineLevel="0" collapsed="false">
      <c r="A21817" s="8" t="s">
        <v>9469</v>
      </c>
      <c r="B21817" s="8" t="s">
        <v>9470</v>
      </c>
      <c r="C21817" s="8" t="s">
        <v>4064</v>
      </c>
      <c r="D21817" s="8" t="n">
        <v>2010</v>
      </c>
      <c r="E21817" s="19" t="n">
        <v>2.032</v>
      </c>
      <c r="F21817" s="19" t="n">
        <v>38</v>
      </c>
    </row>
    <row r="21818" customFormat="false" ht="15" hidden="false" customHeight="false" outlineLevel="0" collapsed="false">
      <c r="A21818" s="8" t="s">
        <v>9469</v>
      </c>
      <c r="B21818" s="8" t="s">
        <v>9470</v>
      </c>
      <c r="C21818" s="8" t="s">
        <v>4065</v>
      </c>
      <c r="D21818" s="8" t="n">
        <v>2010</v>
      </c>
      <c r="E21818" s="19" t="n">
        <v>0</v>
      </c>
      <c r="F21818" s="19" t="n">
        <v>38.5</v>
      </c>
    </row>
    <row r="21819" customFormat="false" ht="15" hidden="false" customHeight="false" outlineLevel="0" collapsed="false">
      <c r="A21819" s="8" t="s">
        <v>9469</v>
      </c>
      <c r="B21819" s="8" t="s">
        <v>9470</v>
      </c>
      <c r="C21819" s="8" t="s">
        <v>4066</v>
      </c>
      <c r="D21819" s="8" t="n">
        <v>2010</v>
      </c>
      <c r="E21819" s="19" t="n">
        <v>0</v>
      </c>
      <c r="F21819" s="19" t="n">
        <v>39.5</v>
      </c>
    </row>
    <row r="21820" customFormat="false" ht="15" hidden="false" customHeight="false" outlineLevel="0" collapsed="false">
      <c r="A21820" s="8" t="s">
        <v>9469</v>
      </c>
      <c r="B21820" s="8" t="s">
        <v>9470</v>
      </c>
      <c r="C21820" s="8" t="s">
        <v>4067</v>
      </c>
      <c r="D21820" s="8" t="n">
        <v>2010</v>
      </c>
      <c r="E21820" s="19" t="n">
        <v>0</v>
      </c>
      <c r="F21820" s="19" t="n">
        <v>39.5</v>
      </c>
    </row>
    <row r="21821" customFormat="false" ht="15" hidden="false" customHeight="false" outlineLevel="0" collapsed="false">
      <c r="A21821" s="8" t="s">
        <v>9469</v>
      </c>
      <c r="B21821" s="8" t="s">
        <v>9470</v>
      </c>
      <c r="C21821" s="8" t="s">
        <v>4068</v>
      </c>
      <c r="D21821" s="8" t="n">
        <v>2010</v>
      </c>
      <c r="E21821" s="19" t="n">
        <v>0</v>
      </c>
      <c r="F21821" s="19" t="n">
        <v>39.7777777777778</v>
      </c>
    </row>
    <row r="21822" customFormat="false" ht="15" hidden="false" customHeight="false" outlineLevel="0" collapsed="false">
      <c r="A21822" s="8" t="s">
        <v>9469</v>
      </c>
      <c r="B21822" s="8" t="s">
        <v>9470</v>
      </c>
      <c r="C21822" s="8" t="s">
        <v>4069</v>
      </c>
      <c r="D21822" s="8" t="n">
        <v>2010</v>
      </c>
      <c r="E21822" s="19" t="n">
        <v>0</v>
      </c>
      <c r="F21822" s="19" t="n">
        <v>39.6111111111111</v>
      </c>
    </row>
    <row r="21823" customFormat="false" ht="15" hidden="false" customHeight="false" outlineLevel="0" collapsed="false">
      <c r="A21823" s="8" t="s">
        <v>9469</v>
      </c>
      <c r="B21823" s="8" t="s">
        <v>9470</v>
      </c>
      <c r="C21823" s="8" t="s">
        <v>4070</v>
      </c>
      <c r="D21823" s="8" t="n">
        <v>2010</v>
      </c>
      <c r="E21823" s="19" t="n">
        <v>0</v>
      </c>
      <c r="F21823" s="19" t="n">
        <v>39.7777777777778</v>
      </c>
    </row>
    <row r="21824" customFormat="false" ht="15" hidden="false" customHeight="false" outlineLevel="0" collapsed="false">
      <c r="A21824" s="8" t="s">
        <v>9469</v>
      </c>
      <c r="B21824" s="8" t="s">
        <v>9470</v>
      </c>
      <c r="C21824" s="8" t="s">
        <v>4071</v>
      </c>
      <c r="D21824" s="8" t="n">
        <v>2010</v>
      </c>
      <c r="E21824" s="19" t="n">
        <v>0</v>
      </c>
      <c r="F21824" s="19" t="n">
        <v>40</v>
      </c>
    </row>
    <row r="21825" customFormat="false" ht="15" hidden="false" customHeight="false" outlineLevel="0" collapsed="false">
      <c r="A21825" s="8" t="s">
        <v>9469</v>
      </c>
      <c r="B21825" s="8" t="s">
        <v>9470</v>
      </c>
      <c r="C21825" s="8" t="s">
        <v>4072</v>
      </c>
      <c r="D21825" s="8" t="n">
        <v>2010</v>
      </c>
      <c r="E21825" s="19" t="n">
        <v>0</v>
      </c>
      <c r="F21825" s="19" t="n">
        <v>42.2222222222222</v>
      </c>
    </row>
    <row r="21826" customFormat="false" ht="15" hidden="false" customHeight="false" outlineLevel="0" collapsed="false">
      <c r="A21826" s="8" t="s">
        <v>9469</v>
      </c>
      <c r="B21826" s="8" t="s">
        <v>9470</v>
      </c>
      <c r="C21826" s="8" t="s">
        <v>4073</v>
      </c>
      <c r="D21826" s="8" t="n">
        <v>2010</v>
      </c>
      <c r="E21826" s="19" t="n">
        <v>0</v>
      </c>
      <c r="F21826" s="19" t="n">
        <v>42.5</v>
      </c>
    </row>
    <row r="21827" customFormat="false" ht="15" hidden="false" customHeight="false" outlineLevel="0" collapsed="false">
      <c r="A21827" s="8" t="s">
        <v>9469</v>
      </c>
      <c r="B21827" s="8" t="s">
        <v>9470</v>
      </c>
      <c r="C21827" s="8" t="s">
        <v>4074</v>
      </c>
      <c r="D21827" s="8" t="n">
        <v>2010</v>
      </c>
      <c r="E21827" s="19" t="n">
        <v>0</v>
      </c>
      <c r="F21827" s="19" t="n">
        <v>42.5</v>
      </c>
    </row>
    <row r="21828" customFormat="false" ht="15" hidden="false" customHeight="false" outlineLevel="0" collapsed="false">
      <c r="A21828" s="8" t="s">
        <v>9469</v>
      </c>
      <c r="B21828" s="8" t="s">
        <v>9470</v>
      </c>
      <c r="C21828" s="8" t="s">
        <v>4075</v>
      </c>
      <c r="D21828" s="8" t="n">
        <v>2010</v>
      </c>
      <c r="E21828" s="19" t="n">
        <v>0</v>
      </c>
      <c r="F21828" s="19" t="n">
        <v>41.6111111111111</v>
      </c>
    </row>
    <row r="21829" customFormat="false" ht="15" hidden="false" customHeight="false" outlineLevel="0" collapsed="false">
      <c r="A21829" s="8" t="s">
        <v>9469</v>
      </c>
      <c r="B21829" s="8" t="s">
        <v>9470</v>
      </c>
      <c r="C21829" s="8" t="s">
        <v>4076</v>
      </c>
      <c r="D21829" s="8" t="n">
        <v>2010</v>
      </c>
      <c r="E21829" s="19" t="n">
        <v>0</v>
      </c>
      <c r="F21829" s="19" t="n">
        <v>40</v>
      </c>
    </row>
    <row r="21830" customFormat="false" ht="15" hidden="false" customHeight="false" outlineLevel="0" collapsed="false">
      <c r="A21830" s="8" t="s">
        <v>9469</v>
      </c>
      <c r="B21830" s="8" t="s">
        <v>9470</v>
      </c>
      <c r="C21830" s="8" t="s">
        <v>4077</v>
      </c>
      <c r="D21830" s="8" t="n">
        <v>2010</v>
      </c>
      <c r="E21830" s="19" t="n">
        <v>0</v>
      </c>
      <c r="F21830" s="19" t="n">
        <v>41.2222222222222</v>
      </c>
    </row>
    <row r="21831" customFormat="false" ht="15" hidden="false" customHeight="false" outlineLevel="0" collapsed="false">
      <c r="A21831" s="8" t="s">
        <v>9469</v>
      </c>
      <c r="B21831" s="8" t="s">
        <v>9470</v>
      </c>
      <c r="C21831" s="8" t="s">
        <v>4078</v>
      </c>
      <c r="D21831" s="8" t="n">
        <v>2010</v>
      </c>
      <c r="E21831" s="19" t="n">
        <v>0</v>
      </c>
      <c r="F21831" s="19" t="n">
        <v>41.5</v>
      </c>
    </row>
    <row r="21832" customFormat="false" ht="15" hidden="false" customHeight="false" outlineLevel="0" collapsed="false">
      <c r="A21832" s="8" t="s">
        <v>9469</v>
      </c>
      <c r="B21832" s="8" t="s">
        <v>9470</v>
      </c>
      <c r="C21832" s="8" t="s">
        <v>4079</v>
      </c>
      <c r="D21832" s="8" t="n">
        <v>2010</v>
      </c>
      <c r="E21832" s="19" t="n">
        <v>0</v>
      </c>
      <c r="F21832" s="19" t="n">
        <v>41.5</v>
      </c>
    </row>
    <row r="21833" customFormat="false" ht="15" hidden="false" customHeight="false" outlineLevel="0" collapsed="false">
      <c r="A21833" s="8" t="s">
        <v>9469</v>
      </c>
      <c r="B21833" s="8" t="s">
        <v>9470</v>
      </c>
      <c r="C21833" s="8" t="s">
        <v>4080</v>
      </c>
      <c r="D21833" s="8" t="n">
        <v>2010</v>
      </c>
      <c r="E21833" s="19" t="n">
        <v>0</v>
      </c>
      <c r="F21833" s="19" t="n">
        <v>42</v>
      </c>
    </row>
    <row r="21834" customFormat="false" ht="15" hidden="false" customHeight="false" outlineLevel="0" collapsed="false">
      <c r="A21834" s="8" t="s">
        <v>9469</v>
      </c>
      <c r="B21834" s="8" t="s">
        <v>9470</v>
      </c>
      <c r="C21834" s="8" t="s">
        <v>4081</v>
      </c>
      <c r="D21834" s="8" t="n">
        <v>2010</v>
      </c>
      <c r="E21834" s="19" t="n">
        <v>0</v>
      </c>
      <c r="F21834" s="19" t="n">
        <v>41.6111111111111</v>
      </c>
    </row>
    <row r="21835" customFormat="false" ht="15" hidden="false" customHeight="false" outlineLevel="0" collapsed="false">
      <c r="A21835" s="8" t="s">
        <v>9469</v>
      </c>
      <c r="B21835" s="8" t="s">
        <v>9470</v>
      </c>
      <c r="C21835" s="8" t="s">
        <v>4082</v>
      </c>
      <c r="D21835" s="8" t="n">
        <v>2010</v>
      </c>
      <c r="E21835" s="19" t="n">
        <v>0</v>
      </c>
      <c r="F21835" s="19" t="n">
        <v>42.1111111111111</v>
      </c>
    </row>
    <row r="21836" customFormat="false" ht="15" hidden="false" customHeight="false" outlineLevel="0" collapsed="false">
      <c r="A21836" s="8" t="s">
        <v>9469</v>
      </c>
      <c r="B21836" s="8" t="s">
        <v>9470</v>
      </c>
      <c r="C21836" s="8" t="s">
        <v>4083</v>
      </c>
      <c r="D21836" s="8" t="n">
        <v>2010</v>
      </c>
      <c r="E21836" s="19" t="n">
        <v>0</v>
      </c>
      <c r="F21836" s="19" t="n">
        <v>40.6111111111111</v>
      </c>
    </row>
    <row r="21837" customFormat="false" ht="15" hidden="false" customHeight="false" outlineLevel="0" collapsed="false">
      <c r="A21837" s="8" t="s">
        <v>9469</v>
      </c>
      <c r="B21837" s="8" t="s">
        <v>9470</v>
      </c>
      <c r="C21837" s="8" t="s">
        <v>4084</v>
      </c>
      <c r="D21837" s="8" t="n">
        <v>2010</v>
      </c>
      <c r="E21837" s="19" t="n">
        <v>0</v>
      </c>
      <c r="F21837" s="19" t="n">
        <v>41.5</v>
      </c>
    </row>
    <row r="21838" customFormat="false" ht="15" hidden="false" customHeight="false" outlineLevel="0" collapsed="false">
      <c r="A21838" s="8" t="s">
        <v>9469</v>
      </c>
      <c r="B21838" s="8" t="s">
        <v>9470</v>
      </c>
      <c r="C21838" s="8" t="s">
        <v>4085</v>
      </c>
      <c r="D21838" s="8" t="n">
        <v>2010</v>
      </c>
      <c r="E21838" s="19" t="n">
        <v>0</v>
      </c>
      <c r="F21838" s="19" t="n">
        <v>41.1111111111111</v>
      </c>
    </row>
    <row r="21839" customFormat="false" ht="15" hidden="false" customHeight="false" outlineLevel="0" collapsed="false">
      <c r="A21839" s="8" t="s">
        <v>9469</v>
      </c>
      <c r="B21839" s="8" t="s">
        <v>9470</v>
      </c>
      <c r="C21839" s="8" t="s">
        <v>4086</v>
      </c>
      <c r="D21839" s="8" t="n">
        <v>2010</v>
      </c>
      <c r="E21839" s="19" t="n">
        <v>0</v>
      </c>
      <c r="F21839" s="19" t="n">
        <v>42</v>
      </c>
    </row>
    <row r="21840" customFormat="false" ht="15" hidden="false" customHeight="false" outlineLevel="0" collapsed="false">
      <c r="A21840" s="8" t="s">
        <v>9469</v>
      </c>
      <c r="B21840" s="8" t="s">
        <v>9470</v>
      </c>
      <c r="C21840" s="8" t="s">
        <v>4087</v>
      </c>
      <c r="D21840" s="8" t="n">
        <v>2010</v>
      </c>
      <c r="E21840" s="19" t="n">
        <v>0</v>
      </c>
      <c r="F21840" s="19" t="n">
        <v>42.2222222222222</v>
      </c>
    </row>
    <row r="21841" customFormat="false" ht="15" hidden="false" customHeight="false" outlineLevel="0" collapsed="false">
      <c r="A21841" s="8" t="s">
        <v>9469</v>
      </c>
      <c r="B21841" s="8" t="s">
        <v>9470</v>
      </c>
      <c r="C21841" s="8" t="s">
        <v>4088</v>
      </c>
      <c r="D21841" s="8" t="n">
        <v>2010</v>
      </c>
      <c r="E21841" s="19" t="n">
        <v>0</v>
      </c>
      <c r="F21841" s="19" t="n">
        <v>43.7777777777778</v>
      </c>
    </row>
    <row r="21842" customFormat="false" ht="15" hidden="false" customHeight="false" outlineLevel="0" collapsed="false">
      <c r="A21842" s="8" t="s">
        <v>9469</v>
      </c>
      <c r="B21842" s="8" t="s">
        <v>9470</v>
      </c>
      <c r="C21842" s="8" t="s">
        <v>4089</v>
      </c>
      <c r="D21842" s="8" t="n">
        <v>2010</v>
      </c>
      <c r="E21842" s="19" t="n">
        <v>0</v>
      </c>
      <c r="F21842" s="19" t="n">
        <v>43.6111111111111</v>
      </c>
    </row>
    <row r="21843" customFormat="false" ht="15" hidden="false" customHeight="false" outlineLevel="0" collapsed="false">
      <c r="A21843" s="8" t="s">
        <v>9469</v>
      </c>
      <c r="B21843" s="8" t="s">
        <v>9470</v>
      </c>
      <c r="C21843" s="8" t="s">
        <v>4090</v>
      </c>
      <c r="D21843" s="8" t="n">
        <v>2010</v>
      </c>
      <c r="E21843" s="19" t="n">
        <v>0</v>
      </c>
      <c r="F21843" s="19" t="n">
        <v>43.2222222222222</v>
      </c>
    </row>
    <row r="21844" customFormat="false" ht="15" hidden="false" customHeight="false" outlineLevel="0" collapsed="false">
      <c r="A21844" s="8" t="s">
        <v>9469</v>
      </c>
      <c r="B21844" s="8" t="s">
        <v>9470</v>
      </c>
      <c r="C21844" s="8" t="s">
        <v>4095</v>
      </c>
      <c r="D21844" s="8" t="n">
        <v>2010</v>
      </c>
      <c r="E21844" s="19" t="n">
        <v>0</v>
      </c>
      <c r="F21844" s="19" t="n">
        <v>44.5</v>
      </c>
    </row>
    <row r="21845" customFormat="false" ht="15" hidden="false" customHeight="false" outlineLevel="0" collapsed="false">
      <c r="A21845" s="8" t="s">
        <v>9469</v>
      </c>
      <c r="B21845" s="8" t="s">
        <v>9470</v>
      </c>
      <c r="C21845" s="8" t="s">
        <v>4110</v>
      </c>
      <c r="D21845" s="8" t="n">
        <v>2010</v>
      </c>
      <c r="E21845" s="19" t="n">
        <v>0</v>
      </c>
      <c r="F21845" s="19" t="n">
        <v>38.7222222222222</v>
      </c>
    </row>
    <row r="21846" customFormat="false" ht="15" hidden="false" customHeight="false" outlineLevel="0" collapsed="false">
      <c r="A21846" s="8" t="s">
        <v>9469</v>
      </c>
      <c r="B21846" s="8" t="s">
        <v>9470</v>
      </c>
      <c r="C21846" s="8" t="s">
        <v>4111</v>
      </c>
      <c r="D21846" s="8" t="n">
        <v>2010</v>
      </c>
      <c r="E21846" s="19" t="n">
        <v>0</v>
      </c>
      <c r="F21846" s="19" t="n">
        <v>40</v>
      </c>
    </row>
    <row r="21847" customFormat="false" ht="15" hidden="false" customHeight="false" outlineLevel="0" collapsed="false">
      <c r="A21847" s="8" t="s">
        <v>9469</v>
      </c>
      <c r="B21847" s="8" t="s">
        <v>9470</v>
      </c>
      <c r="C21847" s="8" t="s">
        <v>4112</v>
      </c>
      <c r="D21847" s="8" t="n">
        <v>2010</v>
      </c>
      <c r="E21847" s="19" t="n">
        <v>0</v>
      </c>
      <c r="F21847" s="19" t="n">
        <v>41.6111111111111</v>
      </c>
    </row>
    <row r="21848" customFormat="false" ht="15" hidden="false" customHeight="false" outlineLevel="0" collapsed="false">
      <c r="A21848" s="8" t="s">
        <v>9469</v>
      </c>
      <c r="B21848" s="8" t="s">
        <v>9470</v>
      </c>
      <c r="C21848" s="8" t="s">
        <v>4113</v>
      </c>
      <c r="D21848" s="8" t="n">
        <v>2010</v>
      </c>
      <c r="E21848" s="19" t="n">
        <v>0</v>
      </c>
      <c r="F21848" s="19" t="n">
        <v>42</v>
      </c>
    </row>
    <row r="21849" customFormat="false" ht="15" hidden="false" customHeight="false" outlineLevel="0" collapsed="false">
      <c r="A21849" s="8" t="s">
        <v>9469</v>
      </c>
      <c r="B21849" s="8" t="s">
        <v>9470</v>
      </c>
      <c r="C21849" s="8" t="s">
        <v>4114</v>
      </c>
      <c r="D21849" s="8" t="n">
        <v>2010</v>
      </c>
      <c r="F21849" s="19" t="n">
        <v>43</v>
      </c>
    </row>
    <row r="21850" customFormat="false" ht="15" hidden="false" customHeight="false" outlineLevel="0" collapsed="false">
      <c r="A21850" s="8" t="s">
        <v>9469</v>
      </c>
      <c r="B21850" s="8" t="s">
        <v>9470</v>
      </c>
      <c r="C21850" s="8" t="s">
        <v>4115</v>
      </c>
      <c r="D21850" s="8" t="n">
        <v>2010</v>
      </c>
      <c r="E21850" s="19" t="n">
        <v>0</v>
      </c>
      <c r="F21850" s="19" t="n">
        <v>43</v>
      </c>
    </row>
    <row r="21851" customFormat="false" ht="15" hidden="false" customHeight="false" outlineLevel="0" collapsed="false">
      <c r="A21851" s="8" t="s">
        <v>9469</v>
      </c>
      <c r="B21851" s="8" t="s">
        <v>9470</v>
      </c>
      <c r="C21851" s="8" t="s">
        <v>4116</v>
      </c>
      <c r="D21851" s="8" t="n">
        <v>2010</v>
      </c>
      <c r="E21851" s="19" t="n">
        <v>0</v>
      </c>
      <c r="F21851" s="19" t="n">
        <v>43.6111111111111</v>
      </c>
    </row>
    <row r="21852" customFormat="false" ht="15" hidden="false" customHeight="false" outlineLevel="0" collapsed="false">
      <c r="A21852" s="8" t="s">
        <v>9469</v>
      </c>
      <c r="B21852" s="8" t="s">
        <v>9470</v>
      </c>
      <c r="C21852" s="8" t="s">
        <v>4117</v>
      </c>
      <c r="D21852" s="8" t="n">
        <v>2010</v>
      </c>
      <c r="E21852" s="19" t="n">
        <v>0</v>
      </c>
      <c r="F21852" s="19" t="n">
        <v>43.5</v>
      </c>
    </row>
    <row r="21853" customFormat="false" ht="15" hidden="false" customHeight="false" outlineLevel="0" collapsed="false">
      <c r="A21853" s="8" t="s">
        <v>9469</v>
      </c>
      <c r="B21853" s="8" t="s">
        <v>9470</v>
      </c>
      <c r="C21853" s="8" t="s">
        <v>4118</v>
      </c>
      <c r="D21853" s="8" t="n">
        <v>2010</v>
      </c>
      <c r="E21853" s="19" t="n">
        <v>0</v>
      </c>
      <c r="F21853" s="19" t="n">
        <v>44.1111111111111</v>
      </c>
    </row>
    <row r="21854" customFormat="false" ht="15" hidden="false" customHeight="false" outlineLevel="0" collapsed="false">
      <c r="A21854" s="8" t="s">
        <v>9469</v>
      </c>
      <c r="B21854" s="8" t="s">
        <v>9470</v>
      </c>
      <c r="C21854" s="8" t="s">
        <v>4119</v>
      </c>
      <c r="D21854" s="8" t="n">
        <v>2010</v>
      </c>
      <c r="E21854" s="19" t="n">
        <v>0</v>
      </c>
      <c r="F21854" s="19" t="n">
        <v>45.5</v>
      </c>
    </row>
    <row r="21855" customFormat="false" ht="15" hidden="false" customHeight="false" outlineLevel="0" collapsed="false">
      <c r="A21855" s="8" t="s">
        <v>9469</v>
      </c>
      <c r="B21855" s="8" t="s">
        <v>9470</v>
      </c>
      <c r="C21855" s="8" t="s">
        <v>4120</v>
      </c>
      <c r="D21855" s="8" t="n">
        <v>2010</v>
      </c>
      <c r="E21855" s="19" t="n">
        <v>0</v>
      </c>
      <c r="F21855" s="19" t="n">
        <v>45.7222222222222</v>
      </c>
    </row>
    <row r="21856" customFormat="false" ht="15" hidden="false" customHeight="false" outlineLevel="0" collapsed="false">
      <c r="A21856" s="8" t="s">
        <v>9469</v>
      </c>
      <c r="B21856" s="8" t="s">
        <v>9470</v>
      </c>
      <c r="C21856" s="8" t="s">
        <v>4121</v>
      </c>
      <c r="D21856" s="8" t="n">
        <v>2010</v>
      </c>
      <c r="E21856" s="19" t="n">
        <v>0</v>
      </c>
      <c r="F21856" s="19" t="n">
        <v>46</v>
      </c>
    </row>
    <row r="21857" customFormat="false" ht="15" hidden="false" customHeight="false" outlineLevel="0" collapsed="false">
      <c r="A21857" s="8" t="s">
        <v>9469</v>
      </c>
      <c r="B21857" s="8" t="s">
        <v>9470</v>
      </c>
      <c r="C21857" s="8" t="s">
        <v>4122</v>
      </c>
      <c r="D21857" s="8" t="n">
        <v>2010</v>
      </c>
      <c r="E21857" s="19" t="n">
        <v>0</v>
      </c>
      <c r="F21857" s="19" t="n">
        <v>46.2777777777778</v>
      </c>
    </row>
    <row r="21858" customFormat="false" ht="15" hidden="false" customHeight="false" outlineLevel="0" collapsed="false">
      <c r="A21858" s="8" t="s">
        <v>9469</v>
      </c>
      <c r="B21858" s="8" t="s">
        <v>9470</v>
      </c>
      <c r="C21858" s="8" t="s">
        <v>4123</v>
      </c>
      <c r="D21858" s="8" t="n">
        <v>2010</v>
      </c>
      <c r="E21858" s="19" t="n">
        <v>0</v>
      </c>
      <c r="F21858" s="19" t="n">
        <v>46.2777777777778</v>
      </c>
    </row>
    <row r="21859" customFormat="false" ht="15" hidden="false" customHeight="false" outlineLevel="0" collapsed="false">
      <c r="A21859" s="8" t="s">
        <v>9469</v>
      </c>
      <c r="B21859" s="8" t="s">
        <v>9470</v>
      </c>
      <c r="C21859" s="8" t="s">
        <v>4124</v>
      </c>
      <c r="D21859" s="8" t="n">
        <v>2010</v>
      </c>
      <c r="E21859" s="19" t="n">
        <v>0</v>
      </c>
      <c r="F21859" s="19" t="n">
        <v>45.7777777777778</v>
      </c>
    </row>
    <row r="21860" customFormat="false" ht="15" hidden="false" customHeight="false" outlineLevel="0" collapsed="false">
      <c r="A21860" s="8" t="s">
        <v>9469</v>
      </c>
      <c r="B21860" s="8" t="s">
        <v>9470</v>
      </c>
      <c r="C21860" s="8" t="s">
        <v>4125</v>
      </c>
      <c r="D21860" s="8" t="n">
        <v>2010</v>
      </c>
      <c r="E21860" s="19" t="n">
        <v>0</v>
      </c>
      <c r="F21860" s="19" t="n">
        <v>45.8888888888889</v>
      </c>
    </row>
    <row r="21861" customFormat="false" ht="15" hidden="false" customHeight="false" outlineLevel="0" collapsed="false">
      <c r="A21861" s="8" t="s">
        <v>9469</v>
      </c>
      <c r="B21861" s="8" t="s">
        <v>9470</v>
      </c>
      <c r="C21861" s="8" t="s">
        <v>4126</v>
      </c>
      <c r="D21861" s="8" t="n">
        <v>2010</v>
      </c>
      <c r="E21861" s="19" t="n">
        <v>0</v>
      </c>
      <c r="F21861" s="19" t="n">
        <v>46.2222222222222</v>
      </c>
    </row>
    <row r="21862" customFormat="false" ht="15" hidden="false" customHeight="false" outlineLevel="0" collapsed="false">
      <c r="A21862" s="8" t="s">
        <v>9469</v>
      </c>
      <c r="B21862" s="8" t="s">
        <v>9470</v>
      </c>
      <c r="C21862" s="8" t="s">
        <v>4127</v>
      </c>
      <c r="D21862" s="8" t="n">
        <v>2010</v>
      </c>
      <c r="E21862" s="19" t="n">
        <v>0</v>
      </c>
      <c r="F21862" s="19" t="n">
        <v>46.1111111111111</v>
      </c>
    </row>
    <row r="21863" customFormat="false" ht="15" hidden="false" customHeight="false" outlineLevel="0" collapsed="false">
      <c r="A21863" s="8" t="s">
        <v>9469</v>
      </c>
      <c r="B21863" s="8" t="s">
        <v>9470</v>
      </c>
      <c r="C21863" s="8" t="s">
        <v>4128</v>
      </c>
      <c r="D21863" s="8" t="n">
        <v>2010</v>
      </c>
      <c r="E21863" s="19" t="n">
        <v>0</v>
      </c>
      <c r="F21863" s="19" t="n">
        <v>46.2222222222222</v>
      </c>
    </row>
    <row r="21864" customFormat="false" ht="15" hidden="false" customHeight="false" outlineLevel="0" collapsed="false">
      <c r="A21864" s="8" t="s">
        <v>9469</v>
      </c>
      <c r="B21864" s="8" t="s">
        <v>9470</v>
      </c>
      <c r="C21864" s="8" t="s">
        <v>4129</v>
      </c>
      <c r="D21864" s="8" t="n">
        <v>2010</v>
      </c>
      <c r="E21864" s="19" t="n">
        <v>4.064</v>
      </c>
      <c r="F21864" s="19" t="n">
        <v>44</v>
      </c>
    </row>
    <row r="21865" customFormat="false" ht="15" hidden="false" customHeight="false" outlineLevel="0" collapsed="false">
      <c r="A21865" s="8" t="s">
        <v>9469</v>
      </c>
      <c r="B21865" s="8" t="s">
        <v>9470</v>
      </c>
      <c r="C21865" s="8" t="s">
        <v>4130</v>
      </c>
      <c r="D21865" s="8" t="n">
        <v>2010</v>
      </c>
      <c r="E21865" s="19" t="n">
        <v>0</v>
      </c>
      <c r="F21865" s="19" t="n">
        <v>42.2777777777778</v>
      </c>
    </row>
    <row r="21866" customFormat="false" ht="15" hidden="false" customHeight="false" outlineLevel="0" collapsed="false">
      <c r="A21866" s="8" t="s">
        <v>9469</v>
      </c>
      <c r="B21866" s="8" t="s">
        <v>9470</v>
      </c>
      <c r="C21866" s="8" t="s">
        <v>4131</v>
      </c>
      <c r="D21866" s="8" t="n">
        <v>2010</v>
      </c>
      <c r="E21866" s="19" t="n">
        <v>0</v>
      </c>
      <c r="F21866" s="19" t="n">
        <v>40</v>
      </c>
    </row>
    <row r="21867" customFormat="false" ht="15" hidden="false" customHeight="false" outlineLevel="0" collapsed="false">
      <c r="A21867" s="8" t="s">
        <v>9469</v>
      </c>
      <c r="B21867" s="8" t="s">
        <v>9470</v>
      </c>
      <c r="C21867" s="8" t="s">
        <v>4132</v>
      </c>
      <c r="D21867" s="8" t="n">
        <v>2010</v>
      </c>
      <c r="E21867" s="19" t="n">
        <v>0</v>
      </c>
      <c r="F21867" s="19" t="n">
        <v>41.7222222222222</v>
      </c>
    </row>
    <row r="21868" customFormat="false" ht="15" hidden="false" customHeight="false" outlineLevel="0" collapsed="false">
      <c r="A21868" s="8" t="s">
        <v>9469</v>
      </c>
      <c r="B21868" s="8" t="s">
        <v>9470</v>
      </c>
      <c r="C21868" s="8" t="s">
        <v>4133</v>
      </c>
      <c r="D21868" s="8" t="n">
        <v>2010</v>
      </c>
      <c r="E21868" s="19" t="n">
        <v>0</v>
      </c>
      <c r="F21868" s="19" t="n">
        <v>44.6111111111111</v>
      </c>
    </row>
    <row r="21869" customFormat="false" ht="15" hidden="false" customHeight="false" outlineLevel="0" collapsed="false">
      <c r="A21869" s="8" t="s">
        <v>9469</v>
      </c>
      <c r="B21869" s="8" t="s">
        <v>9470</v>
      </c>
      <c r="C21869" s="8" t="s">
        <v>4134</v>
      </c>
      <c r="D21869" s="8" t="n">
        <v>2010</v>
      </c>
      <c r="E21869" s="19" t="n">
        <v>0</v>
      </c>
      <c r="F21869" s="19" t="n">
        <v>47.2777777777778</v>
      </c>
    </row>
    <row r="21870" customFormat="false" ht="15" hidden="false" customHeight="false" outlineLevel="0" collapsed="false">
      <c r="A21870" s="8" t="s">
        <v>9469</v>
      </c>
      <c r="B21870" s="8" t="s">
        <v>9470</v>
      </c>
      <c r="C21870" s="8" t="s">
        <v>4135</v>
      </c>
      <c r="D21870" s="8" t="n">
        <v>2010</v>
      </c>
      <c r="E21870" s="19" t="n">
        <v>0</v>
      </c>
      <c r="F21870" s="19" t="n">
        <v>47.2222222222222</v>
      </c>
    </row>
    <row r="21871" customFormat="false" ht="15" hidden="false" customHeight="false" outlineLevel="0" collapsed="false">
      <c r="A21871" s="8" t="s">
        <v>9469</v>
      </c>
      <c r="B21871" s="8" t="s">
        <v>9470</v>
      </c>
      <c r="C21871" s="8" t="s">
        <v>4136</v>
      </c>
      <c r="D21871" s="8" t="n">
        <v>2010</v>
      </c>
      <c r="E21871" s="19" t="n">
        <v>0</v>
      </c>
      <c r="F21871" s="19" t="n">
        <v>45.7222222222222</v>
      </c>
    </row>
    <row r="21872" customFormat="false" ht="15" hidden="false" customHeight="false" outlineLevel="0" collapsed="false">
      <c r="A21872" s="8" t="s">
        <v>9469</v>
      </c>
      <c r="B21872" s="8" t="s">
        <v>9470</v>
      </c>
      <c r="C21872" s="8" t="s">
        <v>4137</v>
      </c>
      <c r="D21872" s="8" t="n">
        <v>2010</v>
      </c>
      <c r="E21872" s="19" t="n">
        <v>0</v>
      </c>
      <c r="F21872" s="19" t="n">
        <v>44.5</v>
      </c>
    </row>
    <row r="21873" customFormat="false" ht="15" hidden="false" customHeight="false" outlineLevel="0" collapsed="false">
      <c r="A21873" s="8" t="s">
        <v>9469</v>
      </c>
      <c r="B21873" s="8" t="s">
        <v>9470</v>
      </c>
      <c r="C21873" s="8" t="s">
        <v>4138</v>
      </c>
      <c r="D21873" s="8" t="n">
        <v>2010</v>
      </c>
      <c r="E21873" s="19" t="n">
        <v>0</v>
      </c>
      <c r="F21873" s="19" t="n">
        <v>45.1111111111111</v>
      </c>
    </row>
    <row r="21874" customFormat="false" ht="15" hidden="false" customHeight="false" outlineLevel="0" collapsed="false">
      <c r="A21874" s="8" t="s">
        <v>9469</v>
      </c>
      <c r="B21874" s="8" t="s">
        <v>9470</v>
      </c>
      <c r="C21874" s="8" t="s">
        <v>4139</v>
      </c>
      <c r="D21874" s="8" t="n">
        <v>2010</v>
      </c>
      <c r="E21874" s="19" t="n">
        <v>0</v>
      </c>
      <c r="F21874" s="19" t="n">
        <v>45.7222222222222</v>
      </c>
    </row>
    <row r="21875" customFormat="false" ht="15" hidden="false" customHeight="false" outlineLevel="0" collapsed="false">
      <c r="A21875" s="8" t="s">
        <v>9469</v>
      </c>
      <c r="B21875" s="8" t="s">
        <v>9470</v>
      </c>
      <c r="C21875" s="8" t="s">
        <v>4140</v>
      </c>
      <c r="D21875" s="8" t="n">
        <v>2010</v>
      </c>
      <c r="E21875" s="19" t="n">
        <v>0</v>
      </c>
      <c r="F21875" s="19" t="n">
        <v>46.1111111111111</v>
      </c>
    </row>
    <row r="21876" customFormat="false" ht="15" hidden="false" customHeight="false" outlineLevel="0" collapsed="false">
      <c r="A21876" s="8" t="s">
        <v>9469</v>
      </c>
      <c r="B21876" s="8" t="s">
        <v>9470</v>
      </c>
      <c r="C21876" s="8" t="s">
        <v>4141</v>
      </c>
      <c r="D21876" s="8" t="n">
        <v>2010</v>
      </c>
      <c r="E21876" s="19" t="n">
        <v>0</v>
      </c>
      <c r="F21876" s="19" t="n">
        <v>45</v>
      </c>
    </row>
    <row r="21877" customFormat="false" ht="15" hidden="false" customHeight="false" outlineLevel="0" collapsed="false">
      <c r="A21877" s="8" t="s">
        <v>9469</v>
      </c>
      <c r="B21877" s="8" t="s">
        <v>9470</v>
      </c>
      <c r="C21877" s="8" t="s">
        <v>4142</v>
      </c>
      <c r="D21877" s="8" t="n">
        <v>2010</v>
      </c>
      <c r="E21877" s="19" t="n">
        <v>0</v>
      </c>
      <c r="F21877" s="19" t="n">
        <v>44.7222222222222</v>
      </c>
    </row>
    <row r="21878" customFormat="false" ht="15" hidden="false" customHeight="false" outlineLevel="0" collapsed="false">
      <c r="A21878" s="8" t="s">
        <v>9469</v>
      </c>
      <c r="B21878" s="8" t="s">
        <v>9470</v>
      </c>
      <c r="C21878" s="8" t="s">
        <v>4143</v>
      </c>
      <c r="D21878" s="8" t="n">
        <v>2010</v>
      </c>
      <c r="E21878" s="19" t="n">
        <v>0</v>
      </c>
      <c r="F21878" s="19" t="n">
        <v>44.2777777777778</v>
      </c>
    </row>
    <row r="21879" customFormat="false" ht="15" hidden="false" customHeight="false" outlineLevel="0" collapsed="false">
      <c r="A21879" s="8" t="s">
        <v>9469</v>
      </c>
      <c r="B21879" s="8" t="s">
        <v>9470</v>
      </c>
      <c r="C21879" s="8" t="s">
        <v>4144</v>
      </c>
      <c r="D21879" s="8" t="n">
        <v>2010</v>
      </c>
      <c r="E21879" s="19" t="n">
        <v>0</v>
      </c>
      <c r="F21879" s="19" t="n">
        <v>43.3888888888889</v>
      </c>
    </row>
    <row r="21880" customFormat="false" ht="15" hidden="false" customHeight="false" outlineLevel="0" collapsed="false">
      <c r="A21880" s="8" t="s">
        <v>9469</v>
      </c>
      <c r="B21880" s="8" t="s">
        <v>9470</v>
      </c>
      <c r="C21880" s="8" t="s">
        <v>4145</v>
      </c>
      <c r="D21880" s="8" t="n">
        <v>2010</v>
      </c>
      <c r="E21880" s="19" t="n">
        <v>0</v>
      </c>
      <c r="F21880" s="19" t="n">
        <v>43.6111111111111</v>
      </c>
    </row>
    <row r="21881" customFormat="false" ht="15" hidden="false" customHeight="false" outlineLevel="0" collapsed="false">
      <c r="A21881" s="8" t="s">
        <v>9469</v>
      </c>
      <c r="B21881" s="8" t="s">
        <v>9470</v>
      </c>
      <c r="C21881" s="8" t="s">
        <v>4146</v>
      </c>
      <c r="D21881" s="8" t="n">
        <v>2010</v>
      </c>
      <c r="E21881" s="19" t="n">
        <v>0</v>
      </c>
      <c r="F21881" s="19" t="n">
        <v>43.6111111111111</v>
      </c>
    </row>
    <row r="21882" customFormat="false" ht="15" hidden="false" customHeight="false" outlineLevel="0" collapsed="false">
      <c r="A21882" s="8" t="s">
        <v>9469</v>
      </c>
      <c r="B21882" s="8" t="s">
        <v>9470</v>
      </c>
      <c r="C21882" s="8" t="s">
        <v>4147</v>
      </c>
      <c r="D21882" s="8" t="n">
        <v>2010</v>
      </c>
      <c r="E21882" s="19" t="n">
        <v>0</v>
      </c>
      <c r="F21882" s="19" t="n">
        <v>43.7222222222222</v>
      </c>
    </row>
    <row r="21883" customFormat="false" ht="15" hidden="false" customHeight="false" outlineLevel="0" collapsed="false">
      <c r="A21883" s="8" t="s">
        <v>9469</v>
      </c>
      <c r="B21883" s="8" t="s">
        <v>9470</v>
      </c>
      <c r="C21883" s="8" t="s">
        <v>4148</v>
      </c>
      <c r="D21883" s="8" t="n">
        <v>2010</v>
      </c>
      <c r="E21883" s="19" t="n">
        <v>0</v>
      </c>
      <c r="F21883" s="19" t="n">
        <v>43.1111111111111</v>
      </c>
    </row>
    <row r="21884" customFormat="false" ht="15" hidden="false" customHeight="false" outlineLevel="0" collapsed="false">
      <c r="A21884" s="8" t="s">
        <v>9469</v>
      </c>
      <c r="B21884" s="8" t="s">
        <v>9470</v>
      </c>
      <c r="C21884" s="8" t="s">
        <v>4149</v>
      </c>
      <c r="D21884" s="8" t="n">
        <v>2010</v>
      </c>
      <c r="E21884" s="19" t="n">
        <v>0</v>
      </c>
      <c r="F21884" s="19" t="n">
        <v>41.5</v>
      </c>
    </row>
    <row r="21885" customFormat="false" ht="15" hidden="false" customHeight="false" outlineLevel="0" collapsed="false">
      <c r="A21885" s="8" t="s">
        <v>9469</v>
      </c>
      <c r="B21885" s="8" t="s">
        <v>9470</v>
      </c>
      <c r="C21885" s="8" t="s">
        <v>4150</v>
      </c>
      <c r="D21885" s="8" t="n">
        <v>2010</v>
      </c>
      <c r="E21885" s="19" t="n">
        <v>0</v>
      </c>
      <c r="F21885" s="19" t="n">
        <v>42.2222222222222</v>
      </c>
    </row>
    <row r="21886" customFormat="false" ht="15" hidden="false" customHeight="false" outlineLevel="0" collapsed="false">
      <c r="A21886" s="8" t="s">
        <v>9469</v>
      </c>
      <c r="B21886" s="8" t="s">
        <v>9470</v>
      </c>
      <c r="C21886" s="8" t="s">
        <v>4151</v>
      </c>
      <c r="D21886" s="8" t="n">
        <v>2010</v>
      </c>
      <c r="E21886" s="19" t="n">
        <v>0</v>
      </c>
      <c r="F21886" s="19" t="n">
        <v>43.2777777777778</v>
      </c>
    </row>
    <row r="21887" customFormat="false" ht="15" hidden="false" customHeight="false" outlineLevel="0" collapsed="false">
      <c r="A21887" s="8" t="s">
        <v>9469</v>
      </c>
      <c r="B21887" s="8" t="s">
        <v>9470</v>
      </c>
      <c r="C21887" s="8" t="s">
        <v>4152</v>
      </c>
      <c r="D21887" s="8" t="n">
        <v>2010</v>
      </c>
      <c r="E21887" s="19" t="n">
        <v>0</v>
      </c>
      <c r="F21887" s="19" t="n">
        <v>42.6111111111111</v>
      </c>
    </row>
    <row r="21888" customFormat="false" ht="15" hidden="false" customHeight="false" outlineLevel="0" collapsed="false">
      <c r="A21888" s="8" t="s">
        <v>9469</v>
      </c>
      <c r="B21888" s="8" t="s">
        <v>9470</v>
      </c>
      <c r="C21888" s="8" t="s">
        <v>4153</v>
      </c>
      <c r="D21888" s="8" t="n">
        <v>2010</v>
      </c>
      <c r="E21888" s="19" t="n">
        <v>0</v>
      </c>
      <c r="F21888" s="19" t="n">
        <v>43.2222222222222</v>
      </c>
    </row>
    <row r="21889" customFormat="false" ht="15" hidden="false" customHeight="false" outlineLevel="0" collapsed="false">
      <c r="A21889" s="8" t="s">
        <v>9469</v>
      </c>
      <c r="B21889" s="8" t="s">
        <v>9470</v>
      </c>
      <c r="C21889" s="8" t="s">
        <v>4154</v>
      </c>
      <c r="D21889" s="8" t="n">
        <v>2010</v>
      </c>
      <c r="E21889" s="19" t="n">
        <v>0</v>
      </c>
      <c r="F21889" s="19" t="n">
        <v>42.8888888888889</v>
      </c>
    </row>
    <row r="21890" customFormat="false" ht="15" hidden="false" customHeight="false" outlineLevel="0" collapsed="false">
      <c r="A21890" s="8" t="s">
        <v>9469</v>
      </c>
      <c r="B21890" s="8" t="s">
        <v>9470</v>
      </c>
      <c r="C21890" s="8" t="s">
        <v>4155</v>
      </c>
      <c r="D21890" s="8" t="n">
        <v>2010</v>
      </c>
      <c r="E21890" s="19" t="n">
        <v>0</v>
      </c>
      <c r="F21890" s="19" t="n">
        <v>41.2777777777778</v>
      </c>
    </row>
    <row r="21891" customFormat="false" ht="15" hidden="false" customHeight="false" outlineLevel="0" collapsed="false">
      <c r="A21891" s="8" t="s">
        <v>9469</v>
      </c>
      <c r="B21891" s="8" t="s">
        <v>9470</v>
      </c>
      <c r="C21891" s="8" t="s">
        <v>4156</v>
      </c>
      <c r="D21891" s="8" t="n">
        <v>2010</v>
      </c>
      <c r="E21891" s="19" t="n">
        <v>2.032</v>
      </c>
      <c r="F21891" s="19" t="n">
        <v>39</v>
      </c>
    </row>
    <row r="21892" customFormat="false" ht="15" hidden="false" customHeight="false" outlineLevel="0" collapsed="false">
      <c r="A21892" s="8" t="s">
        <v>9469</v>
      </c>
      <c r="B21892" s="8" t="s">
        <v>9470</v>
      </c>
      <c r="C21892" s="8" t="s">
        <v>4157</v>
      </c>
      <c r="D21892" s="8" t="n">
        <v>2010</v>
      </c>
      <c r="E21892" s="19" t="n">
        <v>6.096</v>
      </c>
      <c r="F21892" s="19" t="n">
        <v>35.2777777777778</v>
      </c>
    </row>
    <row r="21893" customFormat="false" ht="15" hidden="false" customHeight="false" outlineLevel="0" collapsed="false">
      <c r="A21893" s="8" t="s">
        <v>9469</v>
      </c>
      <c r="B21893" s="8" t="s">
        <v>9470</v>
      </c>
      <c r="C21893" s="8" t="s">
        <v>4158</v>
      </c>
      <c r="D21893" s="8" t="n">
        <v>2010</v>
      </c>
      <c r="E21893" s="19" t="n">
        <v>38.1</v>
      </c>
      <c r="F21893" s="19" t="n">
        <v>33.3888888888889</v>
      </c>
    </row>
    <row r="21894" customFormat="false" ht="15" hidden="false" customHeight="false" outlineLevel="0" collapsed="false">
      <c r="A21894" s="8" t="s">
        <v>9469</v>
      </c>
      <c r="B21894" s="8" t="s">
        <v>9470</v>
      </c>
      <c r="C21894" s="8" t="s">
        <v>4159</v>
      </c>
      <c r="D21894" s="8" t="n">
        <v>2010</v>
      </c>
      <c r="E21894" s="19" t="n">
        <v>4.064</v>
      </c>
      <c r="F21894" s="19" t="n">
        <v>35.7222222222222</v>
      </c>
    </row>
    <row r="21895" customFormat="false" ht="15" hidden="false" customHeight="false" outlineLevel="0" collapsed="false">
      <c r="A21895" s="8" t="s">
        <v>9469</v>
      </c>
      <c r="B21895" s="8" t="s">
        <v>9470</v>
      </c>
      <c r="C21895" s="8" t="s">
        <v>4160</v>
      </c>
      <c r="D21895" s="8" t="n">
        <v>2010</v>
      </c>
      <c r="E21895" s="19" t="n">
        <v>2.032</v>
      </c>
      <c r="F21895" s="19" t="n">
        <v>38.1111111111111</v>
      </c>
    </row>
    <row r="21896" customFormat="false" ht="15" hidden="false" customHeight="false" outlineLevel="0" collapsed="false">
      <c r="A21896" s="8" t="s">
        <v>9469</v>
      </c>
      <c r="B21896" s="8" t="s">
        <v>9470</v>
      </c>
      <c r="C21896" s="8" t="s">
        <v>4161</v>
      </c>
      <c r="D21896" s="8" t="n">
        <v>2010</v>
      </c>
      <c r="E21896" s="19" t="n">
        <v>19.05</v>
      </c>
      <c r="F21896" s="19" t="n">
        <v>27.7777777777778</v>
      </c>
    </row>
    <row r="21897" customFormat="false" ht="15" hidden="false" customHeight="false" outlineLevel="0" collapsed="false">
      <c r="A21897" s="8" t="s">
        <v>9469</v>
      </c>
      <c r="B21897" s="8" t="s">
        <v>9470</v>
      </c>
      <c r="C21897" s="8" t="s">
        <v>4162</v>
      </c>
      <c r="D21897" s="8" t="n">
        <v>2010</v>
      </c>
      <c r="E21897" s="19" t="n">
        <v>0.508</v>
      </c>
      <c r="F21897" s="19" t="n">
        <v>36.3888888888889</v>
      </c>
    </row>
    <row r="21898" customFormat="false" ht="15" hidden="false" customHeight="false" outlineLevel="0" collapsed="false">
      <c r="A21898" s="8" t="s">
        <v>9469</v>
      </c>
      <c r="B21898" s="8" t="s">
        <v>9470</v>
      </c>
      <c r="C21898" s="8" t="s">
        <v>4163</v>
      </c>
      <c r="D21898" s="8" t="n">
        <v>2010</v>
      </c>
      <c r="E21898" s="19" t="n">
        <v>27.94</v>
      </c>
      <c r="F21898" s="19" t="n">
        <v>35.5</v>
      </c>
    </row>
    <row r="21899" customFormat="false" ht="15" hidden="false" customHeight="false" outlineLevel="0" collapsed="false">
      <c r="A21899" s="8" t="s">
        <v>9469</v>
      </c>
      <c r="B21899" s="8" t="s">
        <v>9470</v>
      </c>
      <c r="C21899" s="8" t="s">
        <v>4164</v>
      </c>
      <c r="D21899" s="8" t="n">
        <v>2010</v>
      </c>
      <c r="E21899" s="19" t="n">
        <v>0</v>
      </c>
      <c r="F21899" s="19" t="n">
        <v>35.7222222222222</v>
      </c>
    </row>
    <row r="21900" customFormat="false" ht="15" hidden="false" customHeight="false" outlineLevel="0" collapsed="false">
      <c r="A21900" s="8" t="s">
        <v>9469</v>
      </c>
      <c r="B21900" s="8" t="s">
        <v>9470</v>
      </c>
      <c r="C21900" s="8" t="s">
        <v>4165</v>
      </c>
      <c r="D21900" s="8" t="n">
        <v>2010</v>
      </c>
      <c r="E21900" s="19" t="n">
        <v>3.048</v>
      </c>
      <c r="F21900" s="19" t="n">
        <v>34.2777777777778</v>
      </c>
    </row>
    <row r="21901" customFormat="false" ht="15" hidden="false" customHeight="false" outlineLevel="0" collapsed="false">
      <c r="A21901" s="8" t="s">
        <v>9469</v>
      </c>
      <c r="B21901" s="8" t="s">
        <v>9470</v>
      </c>
      <c r="C21901" s="8" t="s">
        <v>4166</v>
      </c>
      <c r="D21901" s="8" t="n">
        <v>2010</v>
      </c>
      <c r="E21901" s="19" t="n">
        <v>0</v>
      </c>
      <c r="F21901" s="19" t="n">
        <v>37.5</v>
      </c>
    </row>
    <row r="21902" customFormat="false" ht="15" hidden="false" customHeight="false" outlineLevel="0" collapsed="false">
      <c r="A21902" s="8" t="s">
        <v>9469</v>
      </c>
      <c r="B21902" s="8" t="s">
        <v>9470</v>
      </c>
      <c r="C21902" s="8" t="s">
        <v>4167</v>
      </c>
      <c r="D21902" s="8" t="n">
        <v>2010</v>
      </c>
      <c r="E21902" s="19" t="n">
        <v>0</v>
      </c>
      <c r="F21902" s="19" t="n">
        <v>38.7222222222222</v>
      </c>
    </row>
    <row r="21903" customFormat="false" ht="15" hidden="false" customHeight="false" outlineLevel="0" collapsed="false">
      <c r="A21903" s="8" t="s">
        <v>9469</v>
      </c>
      <c r="B21903" s="8" t="s">
        <v>9470</v>
      </c>
      <c r="C21903" s="8" t="s">
        <v>4168</v>
      </c>
      <c r="D21903" s="8" t="n">
        <v>2010</v>
      </c>
      <c r="E21903" s="19" t="n">
        <v>0.508</v>
      </c>
      <c r="F21903" s="19" t="n">
        <v>36.1111111111111</v>
      </c>
    </row>
    <row r="21904" customFormat="false" ht="15" hidden="false" customHeight="false" outlineLevel="0" collapsed="false">
      <c r="A21904" s="8" t="s">
        <v>9469</v>
      </c>
      <c r="B21904" s="8" t="s">
        <v>9470</v>
      </c>
      <c r="C21904" s="8" t="s">
        <v>4169</v>
      </c>
      <c r="D21904" s="8" t="n">
        <v>2010</v>
      </c>
      <c r="E21904" s="19" t="n">
        <v>0</v>
      </c>
      <c r="F21904" s="19" t="n">
        <v>38.2777777777778</v>
      </c>
    </row>
    <row r="21905" customFormat="false" ht="15" hidden="false" customHeight="false" outlineLevel="0" collapsed="false">
      <c r="A21905" s="8" t="s">
        <v>9469</v>
      </c>
      <c r="B21905" s="8" t="s">
        <v>9470</v>
      </c>
      <c r="C21905" s="8" t="s">
        <v>4170</v>
      </c>
      <c r="D21905" s="8" t="n">
        <v>2010</v>
      </c>
      <c r="E21905" s="19" t="n">
        <v>35.052</v>
      </c>
      <c r="F21905" s="19" t="n">
        <v>38.3888888888889</v>
      </c>
    </row>
    <row r="21906" customFormat="false" ht="15" hidden="false" customHeight="false" outlineLevel="0" collapsed="false">
      <c r="A21906" s="8" t="s">
        <v>9469</v>
      </c>
      <c r="B21906" s="8" t="s">
        <v>9470</v>
      </c>
      <c r="C21906" s="8" t="s">
        <v>4171</v>
      </c>
      <c r="D21906" s="8" t="n">
        <v>2010</v>
      </c>
      <c r="E21906" s="19" t="n">
        <v>17.018</v>
      </c>
      <c r="F21906" s="19" t="n">
        <v>34.2777777777778</v>
      </c>
    </row>
    <row r="21907" customFormat="false" ht="15" hidden="false" customHeight="false" outlineLevel="0" collapsed="false">
      <c r="A21907" s="8" t="s">
        <v>9469</v>
      </c>
      <c r="B21907" s="8" t="s">
        <v>9470</v>
      </c>
      <c r="C21907" s="8" t="s">
        <v>4172</v>
      </c>
      <c r="D21907" s="8" t="n">
        <v>2010</v>
      </c>
      <c r="F21907" s="19" t="n">
        <v>33.1111111111111</v>
      </c>
    </row>
    <row r="21908" customFormat="false" ht="15" hidden="false" customHeight="false" outlineLevel="0" collapsed="false">
      <c r="A21908" s="8" t="s">
        <v>9469</v>
      </c>
      <c r="B21908" s="8" t="s">
        <v>9470</v>
      </c>
      <c r="C21908" s="8" t="s">
        <v>4173</v>
      </c>
      <c r="D21908" s="8" t="n">
        <v>2010</v>
      </c>
      <c r="E21908" s="19" t="n">
        <v>1.016</v>
      </c>
      <c r="F21908" s="19" t="n">
        <v>33</v>
      </c>
    </row>
    <row r="21909" customFormat="false" ht="15" hidden="false" customHeight="false" outlineLevel="0" collapsed="false">
      <c r="A21909" s="8" t="s">
        <v>9469</v>
      </c>
      <c r="B21909" s="8" t="s">
        <v>9470</v>
      </c>
      <c r="C21909" s="8" t="s">
        <v>4174</v>
      </c>
      <c r="D21909" s="8" t="n">
        <v>2010</v>
      </c>
      <c r="F21909" s="19" t="n">
        <v>32</v>
      </c>
    </row>
    <row r="21910" customFormat="false" ht="15" hidden="false" customHeight="false" outlineLevel="0" collapsed="false">
      <c r="A21910" s="8" t="s">
        <v>9469</v>
      </c>
      <c r="B21910" s="8" t="s">
        <v>9470</v>
      </c>
      <c r="C21910" s="8" t="s">
        <v>4175</v>
      </c>
      <c r="D21910" s="8" t="n">
        <v>2010</v>
      </c>
      <c r="E21910" s="19" t="n">
        <v>24.892</v>
      </c>
      <c r="F21910" s="19" t="n">
        <v>28.6111111111111</v>
      </c>
    </row>
    <row r="21911" customFormat="false" ht="15" hidden="false" customHeight="false" outlineLevel="0" collapsed="false">
      <c r="A21911" s="8" t="s">
        <v>9469</v>
      </c>
      <c r="B21911" s="8" t="s">
        <v>9470</v>
      </c>
      <c r="C21911" s="8" t="s">
        <v>4176</v>
      </c>
      <c r="D21911" s="8" t="n">
        <v>2010</v>
      </c>
      <c r="E21911" s="19" t="n">
        <v>2.032</v>
      </c>
      <c r="F21911" s="19" t="n">
        <v>33.1111111111111</v>
      </c>
    </row>
    <row r="21912" customFormat="false" ht="15" hidden="false" customHeight="false" outlineLevel="0" collapsed="false">
      <c r="A21912" s="8" t="s">
        <v>9469</v>
      </c>
      <c r="B21912" s="8" t="s">
        <v>9470</v>
      </c>
      <c r="C21912" s="8" t="s">
        <v>4177</v>
      </c>
      <c r="D21912" s="8" t="n">
        <v>2010</v>
      </c>
      <c r="E21912" s="19" t="n">
        <v>3.048</v>
      </c>
      <c r="F21912" s="19" t="n">
        <v>31.6111111111111</v>
      </c>
    </row>
    <row r="21913" customFormat="false" ht="15" hidden="false" customHeight="false" outlineLevel="0" collapsed="false">
      <c r="A21913" s="8" t="s">
        <v>9469</v>
      </c>
      <c r="B21913" s="8" t="s">
        <v>9470</v>
      </c>
      <c r="C21913" s="8" t="s">
        <v>4178</v>
      </c>
      <c r="D21913" s="8" t="n">
        <v>2010</v>
      </c>
      <c r="E21913" s="19" t="n">
        <v>7.874</v>
      </c>
      <c r="F21913" s="19" t="n">
        <v>30</v>
      </c>
    </row>
    <row r="21914" customFormat="false" ht="15" hidden="false" customHeight="false" outlineLevel="0" collapsed="false">
      <c r="A21914" s="8" t="s">
        <v>9469</v>
      </c>
      <c r="B21914" s="8" t="s">
        <v>9470</v>
      </c>
      <c r="C21914" s="8" t="s">
        <v>4179</v>
      </c>
      <c r="D21914" s="8" t="n">
        <v>2010</v>
      </c>
      <c r="E21914" s="19" t="n">
        <v>56.896</v>
      </c>
      <c r="F21914" s="19" t="n">
        <v>29</v>
      </c>
    </row>
    <row r="21915" customFormat="false" ht="15" hidden="false" customHeight="false" outlineLevel="0" collapsed="false">
      <c r="A21915" s="8" t="s">
        <v>9469</v>
      </c>
      <c r="B21915" s="8" t="s">
        <v>9470</v>
      </c>
      <c r="C21915" s="8" t="s">
        <v>4180</v>
      </c>
      <c r="D21915" s="8" t="n">
        <v>2010</v>
      </c>
      <c r="E21915" s="19" t="n">
        <v>39.878</v>
      </c>
      <c r="F21915" s="19" t="n">
        <v>28.1111111111111</v>
      </c>
    </row>
    <row r="21916" customFormat="false" ht="15" hidden="false" customHeight="false" outlineLevel="0" collapsed="false">
      <c r="A21916" s="8" t="s">
        <v>9469</v>
      </c>
      <c r="B21916" s="8" t="s">
        <v>9470</v>
      </c>
      <c r="C21916" s="8" t="s">
        <v>4181</v>
      </c>
      <c r="D21916" s="8" t="n">
        <v>2010</v>
      </c>
      <c r="E21916" s="19" t="n">
        <v>2.032</v>
      </c>
      <c r="F21916" s="19" t="n">
        <v>33.7777777777778</v>
      </c>
    </row>
    <row r="21917" customFormat="false" ht="15" hidden="false" customHeight="false" outlineLevel="0" collapsed="false">
      <c r="A21917" s="8" t="s">
        <v>9469</v>
      </c>
      <c r="B21917" s="8" t="s">
        <v>9470</v>
      </c>
      <c r="C21917" s="8" t="s">
        <v>4182</v>
      </c>
      <c r="D21917" s="8" t="n">
        <v>2010</v>
      </c>
      <c r="E21917" s="19" t="n">
        <v>0</v>
      </c>
      <c r="F21917" s="19" t="n">
        <v>33.6111111111111</v>
      </c>
    </row>
    <row r="21918" customFormat="false" ht="15" hidden="false" customHeight="false" outlineLevel="0" collapsed="false">
      <c r="A21918" s="8" t="s">
        <v>9469</v>
      </c>
      <c r="B21918" s="8" t="s">
        <v>9470</v>
      </c>
      <c r="C21918" s="8" t="s">
        <v>4183</v>
      </c>
      <c r="D21918" s="8" t="n">
        <v>2010</v>
      </c>
      <c r="E21918" s="19" t="n">
        <v>21.082</v>
      </c>
      <c r="F21918" s="19" t="n">
        <v>28</v>
      </c>
    </row>
    <row r="21919" customFormat="false" ht="15" hidden="false" customHeight="false" outlineLevel="0" collapsed="false">
      <c r="A21919" s="8" t="s">
        <v>9469</v>
      </c>
      <c r="B21919" s="8" t="s">
        <v>9470</v>
      </c>
      <c r="C21919" s="8" t="s">
        <v>4184</v>
      </c>
      <c r="D21919" s="8" t="n">
        <v>2010</v>
      </c>
      <c r="E21919" s="19" t="n">
        <v>37.084</v>
      </c>
      <c r="F21919" s="19" t="n">
        <v>33.3888888888889</v>
      </c>
    </row>
    <row r="21920" customFormat="false" ht="15" hidden="false" customHeight="false" outlineLevel="0" collapsed="false">
      <c r="A21920" s="8" t="s">
        <v>9469</v>
      </c>
      <c r="B21920" s="8" t="s">
        <v>9470</v>
      </c>
      <c r="C21920" s="8" t="s">
        <v>4185</v>
      </c>
      <c r="D21920" s="8" t="n">
        <v>2010</v>
      </c>
      <c r="E21920" s="19" t="n">
        <v>0</v>
      </c>
      <c r="F21920" s="19" t="n">
        <v>33.2777777777778</v>
      </c>
    </row>
    <row r="21921" customFormat="false" ht="15" hidden="false" customHeight="false" outlineLevel="0" collapsed="false">
      <c r="A21921" s="8" t="s">
        <v>9469</v>
      </c>
      <c r="B21921" s="8" t="s">
        <v>9470</v>
      </c>
      <c r="C21921" s="8" t="s">
        <v>4186</v>
      </c>
      <c r="D21921" s="8" t="n">
        <v>2010</v>
      </c>
      <c r="E21921" s="19" t="n">
        <v>7.112</v>
      </c>
      <c r="F21921" s="19" t="n">
        <v>32</v>
      </c>
    </row>
    <row r="21922" customFormat="false" ht="15" hidden="false" customHeight="false" outlineLevel="0" collapsed="false">
      <c r="A21922" s="8" t="s">
        <v>9469</v>
      </c>
      <c r="B21922" s="8" t="s">
        <v>9470</v>
      </c>
      <c r="C21922" s="8" t="s">
        <v>4187</v>
      </c>
      <c r="D21922" s="8" t="n">
        <v>2010</v>
      </c>
      <c r="E21922" s="19" t="n">
        <v>0</v>
      </c>
      <c r="F21922" s="19" t="n">
        <v>33.3888888888889</v>
      </c>
    </row>
    <row r="21923" customFormat="false" ht="15" hidden="false" customHeight="false" outlineLevel="0" collapsed="false">
      <c r="A21923" s="8" t="s">
        <v>9469</v>
      </c>
      <c r="B21923" s="8" t="s">
        <v>9470</v>
      </c>
      <c r="C21923" s="8" t="s">
        <v>4188</v>
      </c>
      <c r="D21923" s="8" t="n">
        <v>2010</v>
      </c>
      <c r="E21923" s="19" t="n">
        <v>0.508</v>
      </c>
      <c r="F21923" s="19" t="n">
        <v>33.3888888888889</v>
      </c>
    </row>
    <row r="21924" customFormat="false" ht="15" hidden="false" customHeight="false" outlineLevel="0" collapsed="false">
      <c r="A21924" s="8" t="s">
        <v>9469</v>
      </c>
      <c r="B21924" s="8" t="s">
        <v>9470</v>
      </c>
      <c r="C21924" s="8" t="s">
        <v>4189</v>
      </c>
      <c r="D21924" s="8" t="n">
        <v>2010</v>
      </c>
      <c r="E21924" s="19" t="n">
        <v>0</v>
      </c>
      <c r="F21924" s="19" t="n">
        <v>34.1111111111111</v>
      </c>
    </row>
    <row r="21925" customFormat="false" ht="15" hidden="false" customHeight="false" outlineLevel="0" collapsed="false">
      <c r="A21925" s="8" t="s">
        <v>9469</v>
      </c>
      <c r="B21925" s="8" t="s">
        <v>9470</v>
      </c>
      <c r="C21925" s="8" t="s">
        <v>4190</v>
      </c>
      <c r="D21925" s="8" t="n">
        <v>2010</v>
      </c>
      <c r="E21925" s="19" t="n">
        <v>52.07</v>
      </c>
      <c r="F21925" s="19" t="n">
        <v>34.8888888888889</v>
      </c>
    </row>
    <row r="21926" customFormat="false" ht="15" hidden="false" customHeight="false" outlineLevel="0" collapsed="false">
      <c r="A21926" s="8" t="s">
        <v>9469</v>
      </c>
      <c r="B21926" s="8" t="s">
        <v>9470</v>
      </c>
      <c r="C21926" s="8" t="s">
        <v>4191</v>
      </c>
      <c r="D21926" s="8" t="n">
        <v>2010</v>
      </c>
      <c r="E21926" s="19" t="n">
        <v>7.112</v>
      </c>
      <c r="F21926" s="19" t="n">
        <v>33.7222222222222</v>
      </c>
    </row>
    <row r="21927" customFormat="false" ht="15" hidden="false" customHeight="false" outlineLevel="0" collapsed="false">
      <c r="A21927" s="8" t="s">
        <v>9469</v>
      </c>
      <c r="B21927" s="8" t="s">
        <v>9470</v>
      </c>
      <c r="C21927" s="8" t="s">
        <v>4192</v>
      </c>
      <c r="D21927" s="8" t="n">
        <v>2010</v>
      </c>
      <c r="E21927" s="19" t="n">
        <v>2.032</v>
      </c>
      <c r="F21927" s="19" t="n">
        <v>32.3888888888889</v>
      </c>
    </row>
    <row r="21928" customFormat="false" ht="15" hidden="false" customHeight="false" outlineLevel="0" collapsed="false">
      <c r="A21928" s="8" t="s">
        <v>9469</v>
      </c>
      <c r="B21928" s="8" t="s">
        <v>9470</v>
      </c>
      <c r="C21928" s="8" t="s">
        <v>4193</v>
      </c>
      <c r="D21928" s="8" t="n">
        <v>2010</v>
      </c>
      <c r="E21928" s="19" t="n">
        <v>7.874</v>
      </c>
      <c r="F21928" s="19" t="n">
        <v>31.1111111111111</v>
      </c>
    </row>
    <row r="21929" customFormat="false" ht="15" hidden="false" customHeight="false" outlineLevel="0" collapsed="false">
      <c r="A21929" s="8" t="s">
        <v>9469</v>
      </c>
      <c r="B21929" s="8" t="s">
        <v>9470</v>
      </c>
      <c r="C21929" s="8" t="s">
        <v>4194</v>
      </c>
      <c r="D21929" s="8" t="n">
        <v>2010</v>
      </c>
      <c r="E21929" s="19" t="n">
        <v>7.874</v>
      </c>
      <c r="F21929" s="19" t="n">
        <v>33.1111111111111</v>
      </c>
    </row>
    <row r="21930" customFormat="false" ht="15" hidden="false" customHeight="false" outlineLevel="0" collapsed="false">
      <c r="A21930" s="8" t="s">
        <v>9469</v>
      </c>
      <c r="B21930" s="8" t="s">
        <v>9470</v>
      </c>
      <c r="C21930" s="8" t="s">
        <v>4195</v>
      </c>
      <c r="D21930" s="8" t="n">
        <v>2010</v>
      </c>
      <c r="E21930" s="19" t="n">
        <v>0.508</v>
      </c>
      <c r="F21930" s="19" t="n">
        <v>30.7777777777778</v>
      </c>
    </row>
    <row r="21931" customFormat="false" ht="15" hidden="false" customHeight="false" outlineLevel="0" collapsed="false">
      <c r="A21931" s="8" t="s">
        <v>9469</v>
      </c>
      <c r="B21931" s="8" t="s">
        <v>9470</v>
      </c>
      <c r="C21931" s="8" t="s">
        <v>4196</v>
      </c>
      <c r="D21931" s="8" t="n">
        <v>2010</v>
      </c>
      <c r="E21931" s="19" t="n">
        <v>14.986</v>
      </c>
      <c r="F21931" s="19" t="n">
        <v>25</v>
      </c>
    </row>
    <row r="21932" customFormat="false" ht="15" hidden="false" customHeight="false" outlineLevel="0" collapsed="false">
      <c r="A21932" s="8" t="s">
        <v>9469</v>
      </c>
      <c r="B21932" s="8" t="s">
        <v>9470</v>
      </c>
      <c r="C21932" s="8" t="s">
        <v>4197</v>
      </c>
      <c r="D21932" s="8" t="n">
        <v>2010</v>
      </c>
      <c r="E21932" s="19" t="n">
        <v>39.878</v>
      </c>
      <c r="F21932" s="19" t="n">
        <v>28.1111111111111</v>
      </c>
    </row>
    <row r="21933" customFormat="false" ht="15" hidden="false" customHeight="false" outlineLevel="0" collapsed="false">
      <c r="A21933" s="8" t="s">
        <v>9469</v>
      </c>
      <c r="B21933" s="8" t="s">
        <v>9470</v>
      </c>
      <c r="C21933" s="8" t="s">
        <v>4198</v>
      </c>
      <c r="D21933" s="8" t="n">
        <v>2010</v>
      </c>
      <c r="E21933" s="19" t="n">
        <v>13.97</v>
      </c>
      <c r="F21933" s="19" t="n">
        <v>31</v>
      </c>
    </row>
    <row r="21934" customFormat="false" ht="15" hidden="false" customHeight="false" outlineLevel="0" collapsed="false">
      <c r="A21934" s="8" t="s">
        <v>9469</v>
      </c>
      <c r="B21934" s="8" t="s">
        <v>9470</v>
      </c>
      <c r="C21934" s="8" t="s">
        <v>4199</v>
      </c>
      <c r="D21934" s="8" t="n">
        <v>2010</v>
      </c>
      <c r="E21934" s="19" t="n">
        <v>1.016</v>
      </c>
      <c r="F21934" s="19" t="n">
        <v>29.6111111111111</v>
      </c>
    </row>
    <row r="21935" customFormat="false" ht="15" hidden="false" customHeight="false" outlineLevel="0" collapsed="false">
      <c r="A21935" s="8" t="s">
        <v>9469</v>
      </c>
      <c r="B21935" s="8" t="s">
        <v>9470</v>
      </c>
      <c r="C21935" s="8" t="s">
        <v>4200</v>
      </c>
      <c r="D21935" s="8" t="n">
        <v>2010</v>
      </c>
      <c r="E21935" s="19" t="n">
        <v>0.508</v>
      </c>
      <c r="F21935" s="19" t="n">
        <v>32.3888888888889</v>
      </c>
    </row>
    <row r="21936" customFormat="false" ht="15" hidden="false" customHeight="false" outlineLevel="0" collapsed="false">
      <c r="A21936" s="8" t="s">
        <v>9469</v>
      </c>
      <c r="B21936" s="8" t="s">
        <v>9470</v>
      </c>
      <c r="C21936" s="8" t="s">
        <v>4201</v>
      </c>
      <c r="D21936" s="8" t="n">
        <v>2010</v>
      </c>
      <c r="E21936" s="19" t="n">
        <v>25.908</v>
      </c>
      <c r="F21936" s="19" t="n">
        <v>31.7777777777778</v>
      </c>
    </row>
    <row r="21937" customFormat="false" ht="15" hidden="false" customHeight="false" outlineLevel="0" collapsed="false">
      <c r="A21937" s="8" t="s">
        <v>9469</v>
      </c>
      <c r="B21937" s="8" t="s">
        <v>9470</v>
      </c>
      <c r="C21937" s="8" t="s">
        <v>4202</v>
      </c>
      <c r="D21937" s="8" t="n">
        <v>2010</v>
      </c>
      <c r="E21937" s="19" t="n">
        <v>11.938</v>
      </c>
      <c r="F21937" s="19" t="n">
        <v>27</v>
      </c>
    </row>
    <row r="21938" customFormat="false" ht="15" hidden="false" customHeight="false" outlineLevel="0" collapsed="false">
      <c r="A21938" s="8" t="s">
        <v>9469</v>
      </c>
      <c r="B21938" s="8" t="s">
        <v>9470</v>
      </c>
      <c r="C21938" s="8" t="s">
        <v>4203</v>
      </c>
      <c r="D21938" s="8" t="n">
        <v>2010</v>
      </c>
      <c r="E21938" s="19" t="n">
        <v>20.066</v>
      </c>
      <c r="F21938" s="19" t="n">
        <v>30</v>
      </c>
    </row>
    <row r="21939" customFormat="false" ht="15" hidden="false" customHeight="false" outlineLevel="0" collapsed="false">
      <c r="A21939" s="8" t="s">
        <v>9469</v>
      </c>
      <c r="B21939" s="8" t="s">
        <v>9470</v>
      </c>
      <c r="C21939" s="8" t="s">
        <v>4204</v>
      </c>
      <c r="D21939" s="8" t="n">
        <v>2010</v>
      </c>
      <c r="E21939" s="19" t="n">
        <v>7.874</v>
      </c>
      <c r="F21939" s="19" t="n">
        <v>31</v>
      </c>
    </row>
    <row r="21940" customFormat="false" ht="15" hidden="false" customHeight="false" outlineLevel="0" collapsed="false">
      <c r="A21940" s="8" t="s">
        <v>9469</v>
      </c>
      <c r="B21940" s="8" t="s">
        <v>9470</v>
      </c>
      <c r="C21940" s="8" t="s">
        <v>4205</v>
      </c>
      <c r="D21940" s="8" t="n">
        <v>2010</v>
      </c>
      <c r="E21940" s="19" t="n">
        <v>54.102</v>
      </c>
      <c r="F21940" s="19" t="n">
        <v>31.1111111111111</v>
      </c>
    </row>
    <row r="21941" customFormat="false" ht="15" hidden="false" customHeight="false" outlineLevel="0" collapsed="false">
      <c r="A21941" s="8" t="s">
        <v>9469</v>
      </c>
      <c r="B21941" s="8" t="s">
        <v>9470</v>
      </c>
      <c r="C21941" s="8" t="s">
        <v>4206</v>
      </c>
      <c r="D21941" s="8" t="n">
        <v>2010</v>
      </c>
      <c r="E21941" s="19" t="n">
        <v>21.082</v>
      </c>
      <c r="F21941" s="19" t="n">
        <v>31.1111111111111</v>
      </c>
    </row>
    <row r="21942" customFormat="false" ht="15" hidden="false" customHeight="false" outlineLevel="0" collapsed="false">
      <c r="A21942" s="8" t="s">
        <v>9469</v>
      </c>
      <c r="B21942" s="8" t="s">
        <v>9470</v>
      </c>
      <c r="C21942" s="8" t="s">
        <v>4207</v>
      </c>
      <c r="D21942" s="8" t="n">
        <v>2010</v>
      </c>
      <c r="E21942" s="19" t="n">
        <v>5.08</v>
      </c>
      <c r="F21942" s="19" t="n">
        <v>30.2777777777778</v>
      </c>
    </row>
    <row r="21943" customFormat="false" ht="15" hidden="false" customHeight="false" outlineLevel="0" collapsed="false">
      <c r="A21943" s="8" t="s">
        <v>9469</v>
      </c>
      <c r="B21943" s="8" t="s">
        <v>9470</v>
      </c>
      <c r="C21943" s="8" t="s">
        <v>4208</v>
      </c>
      <c r="D21943" s="8" t="n">
        <v>2010</v>
      </c>
      <c r="E21943" s="19" t="n">
        <v>9.906</v>
      </c>
      <c r="F21943" s="19" t="n">
        <v>29.7777777777778</v>
      </c>
    </row>
    <row r="21944" customFormat="false" ht="15" hidden="false" customHeight="false" outlineLevel="0" collapsed="false">
      <c r="A21944" s="8" t="s">
        <v>9469</v>
      </c>
      <c r="B21944" s="8" t="s">
        <v>9470</v>
      </c>
      <c r="C21944" s="8" t="s">
        <v>4209</v>
      </c>
      <c r="D21944" s="8" t="n">
        <v>2010</v>
      </c>
      <c r="E21944" s="19" t="n">
        <v>40.894</v>
      </c>
      <c r="F21944" s="19" t="n">
        <v>26.1111111111111</v>
      </c>
    </row>
    <row r="21945" customFormat="false" ht="15" hidden="false" customHeight="false" outlineLevel="0" collapsed="false">
      <c r="A21945" s="8" t="s">
        <v>9469</v>
      </c>
      <c r="B21945" s="8" t="s">
        <v>9470</v>
      </c>
      <c r="C21945" s="8" t="s">
        <v>4210</v>
      </c>
      <c r="D21945" s="8" t="n">
        <v>2010</v>
      </c>
      <c r="E21945" s="19" t="n">
        <v>23.876</v>
      </c>
      <c r="F21945" s="19" t="n">
        <v>26.7777777777778</v>
      </c>
    </row>
    <row r="21946" customFormat="false" ht="15" hidden="false" customHeight="false" outlineLevel="0" collapsed="false">
      <c r="A21946" s="8" t="s">
        <v>9469</v>
      </c>
      <c r="B21946" s="8" t="s">
        <v>9470</v>
      </c>
      <c r="C21946" s="8" t="s">
        <v>4211</v>
      </c>
      <c r="D21946" s="8" t="n">
        <v>2010</v>
      </c>
      <c r="E21946" s="19" t="n">
        <v>2.032</v>
      </c>
      <c r="F21946" s="19" t="n">
        <v>29.5</v>
      </c>
    </row>
    <row r="21947" customFormat="false" ht="15" hidden="false" customHeight="false" outlineLevel="0" collapsed="false">
      <c r="A21947" s="8" t="s">
        <v>9469</v>
      </c>
      <c r="B21947" s="8" t="s">
        <v>9470</v>
      </c>
      <c r="C21947" s="8" t="s">
        <v>4212</v>
      </c>
      <c r="D21947" s="8" t="n">
        <v>2010</v>
      </c>
      <c r="E21947" s="19" t="n">
        <v>4.064</v>
      </c>
      <c r="F21947" s="19" t="n">
        <v>32.2777777777778</v>
      </c>
    </row>
    <row r="21948" customFormat="false" ht="15" hidden="false" customHeight="false" outlineLevel="0" collapsed="false">
      <c r="A21948" s="8" t="s">
        <v>9469</v>
      </c>
      <c r="B21948" s="8" t="s">
        <v>9470</v>
      </c>
      <c r="C21948" s="8" t="s">
        <v>4213</v>
      </c>
      <c r="D21948" s="8" t="n">
        <v>2010</v>
      </c>
      <c r="E21948" s="19" t="n">
        <v>0</v>
      </c>
      <c r="F21948" s="19" t="n">
        <v>35.1111111111111</v>
      </c>
    </row>
    <row r="21949" customFormat="false" ht="15" hidden="false" customHeight="false" outlineLevel="0" collapsed="false">
      <c r="A21949" s="8" t="s">
        <v>9469</v>
      </c>
      <c r="B21949" s="8" t="s">
        <v>9470</v>
      </c>
      <c r="C21949" s="8" t="s">
        <v>4214</v>
      </c>
      <c r="D21949" s="8" t="n">
        <v>2010</v>
      </c>
      <c r="E21949" s="19" t="n">
        <v>2.032</v>
      </c>
      <c r="F21949" s="19" t="n">
        <v>32.7777777777778</v>
      </c>
    </row>
    <row r="21950" customFormat="false" ht="15" hidden="false" customHeight="false" outlineLevel="0" collapsed="false">
      <c r="A21950" s="8" t="s">
        <v>9469</v>
      </c>
      <c r="B21950" s="8" t="s">
        <v>9470</v>
      </c>
      <c r="C21950" s="8" t="s">
        <v>4215</v>
      </c>
      <c r="D21950" s="8" t="n">
        <v>2010</v>
      </c>
      <c r="E21950" s="19" t="n">
        <v>8.89</v>
      </c>
      <c r="F21950" s="19" t="n">
        <v>29.6111111111111</v>
      </c>
    </row>
    <row r="21951" customFormat="false" ht="15" hidden="false" customHeight="false" outlineLevel="0" collapsed="false">
      <c r="A21951" s="8" t="s">
        <v>9469</v>
      </c>
      <c r="B21951" s="8" t="s">
        <v>9470</v>
      </c>
      <c r="C21951" s="8" t="s">
        <v>4216</v>
      </c>
      <c r="D21951" s="8" t="n">
        <v>2010</v>
      </c>
      <c r="E21951" s="19" t="n">
        <v>0.508</v>
      </c>
      <c r="F21951" s="19" t="n">
        <v>32.6111111111111</v>
      </c>
    </row>
    <row r="21952" customFormat="false" ht="15" hidden="false" customHeight="false" outlineLevel="0" collapsed="false">
      <c r="A21952" s="8" t="s">
        <v>9469</v>
      </c>
      <c r="B21952" s="8" t="s">
        <v>9470</v>
      </c>
      <c r="C21952" s="8" t="s">
        <v>4217</v>
      </c>
      <c r="D21952" s="8" t="n">
        <v>2010</v>
      </c>
      <c r="E21952" s="19" t="n">
        <v>0</v>
      </c>
      <c r="F21952" s="19" t="n">
        <v>32.6111111111111</v>
      </c>
    </row>
    <row r="21953" customFormat="false" ht="15" hidden="false" customHeight="false" outlineLevel="0" collapsed="false">
      <c r="A21953" s="8" t="s">
        <v>9469</v>
      </c>
      <c r="B21953" s="8" t="s">
        <v>9470</v>
      </c>
      <c r="C21953" s="8" t="s">
        <v>4218</v>
      </c>
      <c r="D21953" s="8" t="n">
        <v>2010</v>
      </c>
      <c r="E21953" s="19" t="n">
        <v>29.972</v>
      </c>
      <c r="F21953" s="19" t="n">
        <v>32</v>
      </c>
    </row>
    <row r="21954" customFormat="false" ht="15" hidden="false" customHeight="false" outlineLevel="0" collapsed="false">
      <c r="A21954" s="8" t="s">
        <v>9469</v>
      </c>
      <c r="B21954" s="8" t="s">
        <v>9470</v>
      </c>
      <c r="C21954" s="8" t="s">
        <v>4219</v>
      </c>
      <c r="D21954" s="8" t="n">
        <v>2010</v>
      </c>
      <c r="E21954" s="19" t="n">
        <v>3.048</v>
      </c>
      <c r="F21954" s="19" t="n">
        <v>32.8888888888889</v>
      </c>
    </row>
    <row r="21955" customFormat="false" ht="15" hidden="false" customHeight="false" outlineLevel="0" collapsed="false">
      <c r="A21955" s="8" t="s">
        <v>9469</v>
      </c>
      <c r="B21955" s="8" t="s">
        <v>9470</v>
      </c>
      <c r="C21955" s="8" t="s">
        <v>4220</v>
      </c>
      <c r="D21955" s="8" t="n">
        <v>2010</v>
      </c>
      <c r="E21955" s="19" t="n">
        <v>0.254</v>
      </c>
      <c r="F21955" s="19" t="n">
        <v>32.3888888888889</v>
      </c>
    </row>
    <row r="21956" customFormat="false" ht="15" hidden="false" customHeight="false" outlineLevel="0" collapsed="false">
      <c r="A21956" s="8" t="s">
        <v>9469</v>
      </c>
      <c r="B21956" s="8" t="s">
        <v>9470</v>
      </c>
      <c r="C21956" s="8" t="s">
        <v>4221</v>
      </c>
      <c r="D21956" s="8" t="n">
        <v>2010</v>
      </c>
      <c r="E21956" s="19" t="n">
        <v>3.048</v>
      </c>
      <c r="F21956" s="19" t="n">
        <v>32.5</v>
      </c>
    </row>
    <row r="21957" customFormat="false" ht="15" hidden="false" customHeight="false" outlineLevel="0" collapsed="false">
      <c r="A21957" s="8" t="s">
        <v>9469</v>
      </c>
      <c r="B21957" s="8" t="s">
        <v>9470</v>
      </c>
      <c r="C21957" s="8" t="s">
        <v>4222</v>
      </c>
      <c r="D21957" s="8" t="n">
        <v>2010</v>
      </c>
      <c r="E21957" s="19" t="n">
        <v>2.032</v>
      </c>
      <c r="F21957" s="19" t="n">
        <v>30.1111111111111</v>
      </c>
    </row>
    <row r="21958" customFormat="false" ht="15" hidden="false" customHeight="false" outlineLevel="0" collapsed="false">
      <c r="A21958" s="8" t="s">
        <v>9469</v>
      </c>
      <c r="B21958" s="8" t="s">
        <v>9470</v>
      </c>
      <c r="C21958" s="8" t="s">
        <v>4223</v>
      </c>
      <c r="D21958" s="8" t="n">
        <v>2010</v>
      </c>
      <c r="E21958" s="19" t="n">
        <v>35.052</v>
      </c>
      <c r="F21958" s="19" t="n">
        <v>32.5</v>
      </c>
    </row>
    <row r="21959" customFormat="false" ht="15" hidden="false" customHeight="false" outlineLevel="0" collapsed="false">
      <c r="A21959" s="8" t="s">
        <v>9469</v>
      </c>
      <c r="B21959" s="8" t="s">
        <v>9470</v>
      </c>
      <c r="C21959" s="8" t="s">
        <v>4224</v>
      </c>
      <c r="D21959" s="8" t="n">
        <v>2010</v>
      </c>
      <c r="E21959" s="19" t="n">
        <v>7.874</v>
      </c>
      <c r="F21959" s="19" t="n">
        <v>34</v>
      </c>
    </row>
    <row r="21960" customFormat="false" ht="15" hidden="false" customHeight="false" outlineLevel="0" collapsed="false">
      <c r="A21960" s="8" t="s">
        <v>9469</v>
      </c>
      <c r="B21960" s="8" t="s">
        <v>9470</v>
      </c>
      <c r="C21960" s="8" t="s">
        <v>4225</v>
      </c>
      <c r="D21960" s="8" t="n">
        <v>2010</v>
      </c>
      <c r="E21960" s="19" t="n">
        <v>0</v>
      </c>
      <c r="F21960" s="19" t="n">
        <v>34.2777777777778</v>
      </c>
    </row>
    <row r="21961" customFormat="false" ht="15" hidden="false" customHeight="false" outlineLevel="0" collapsed="false">
      <c r="A21961" s="8" t="s">
        <v>9469</v>
      </c>
      <c r="B21961" s="8" t="s">
        <v>9470</v>
      </c>
      <c r="C21961" s="8" t="s">
        <v>4226</v>
      </c>
      <c r="D21961" s="8" t="n">
        <v>2010</v>
      </c>
      <c r="F21961" s="19" t="n">
        <v>34.1111111111111</v>
      </c>
    </row>
    <row r="21962" customFormat="false" ht="15" hidden="false" customHeight="false" outlineLevel="0" collapsed="false">
      <c r="A21962" s="8" t="s">
        <v>9469</v>
      </c>
      <c r="B21962" s="8" t="s">
        <v>9470</v>
      </c>
      <c r="C21962" s="8" t="s">
        <v>4227</v>
      </c>
      <c r="D21962" s="8" t="n">
        <v>2010</v>
      </c>
      <c r="E21962" s="19" t="n">
        <v>71.12</v>
      </c>
      <c r="F21962" s="19" t="n">
        <v>32.2222222222222</v>
      </c>
    </row>
    <row r="21963" customFormat="false" ht="15" hidden="false" customHeight="false" outlineLevel="0" collapsed="false">
      <c r="A21963" s="8" t="s">
        <v>9469</v>
      </c>
      <c r="B21963" s="8" t="s">
        <v>9470</v>
      </c>
      <c r="C21963" s="8" t="s">
        <v>4228</v>
      </c>
      <c r="D21963" s="8" t="n">
        <v>2010</v>
      </c>
      <c r="E21963" s="19" t="n">
        <v>23.114</v>
      </c>
      <c r="F21963" s="19" t="n">
        <v>33.5</v>
      </c>
    </row>
    <row r="21964" customFormat="false" ht="15" hidden="false" customHeight="false" outlineLevel="0" collapsed="false">
      <c r="A21964" s="8" t="s">
        <v>9469</v>
      </c>
      <c r="B21964" s="8" t="s">
        <v>9470</v>
      </c>
      <c r="C21964" s="8" t="s">
        <v>4229</v>
      </c>
      <c r="D21964" s="8" t="n">
        <v>2010</v>
      </c>
      <c r="E21964" s="19" t="n">
        <v>38.1</v>
      </c>
      <c r="F21964" s="19" t="n">
        <v>32.6111111111111</v>
      </c>
    </row>
    <row r="21965" customFormat="false" ht="15" hidden="false" customHeight="false" outlineLevel="0" collapsed="false">
      <c r="A21965" s="8" t="s">
        <v>9469</v>
      </c>
      <c r="B21965" s="8" t="s">
        <v>9470</v>
      </c>
      <c r="C21965" s="8" t="s">
        <v>4230</v>
      </c>
      <c r="D21965" s="8" t="n">
        <v>2010</v>
      </c>
      <c r="E21965" s="19" t="n">
        <v>44.958</v>
      </c>
      <c r="F21965" s="19" t="n">
        <v>32.6111111111111</v>
      </c>
    </row>
    <row r="21966" customFormat="false" ht="15" hidden="false" customHeight="false" outlineLevel="0" collapsed="false">
      <c r="A21966" s="8" t="s">
        <v>9469</v>
      </c>
      <c r="B21966" s="8" t="s">
        <v>9470</v>
      </c>
      <c r="C21966" s="8" t="s">
        <v>4231</v>
      </c>
      <c r="D21966" s="8" t="n">
        <v>2010</v>
      </c>
      <c r="E21966" s="19" t="n">
        <v>0.254</v>
      </c>
      <c r="F21966" s="19" t="n">
        <v>32</v>
      </c>
    </row>
    <row r="21967" customFormat="false" ht="15" hidden="false" customHeight="false" outlineLevel="0" collapsed="false">
      <c r="A21967" s="8" t="s">
        <v>9469</v>
      </c>
      <c r="B21967" s="8" t="s">
        <v>9470</v>
      </c>
      <c r="C21967" s="8" t="s">
        <v>4232</v>
      </c>
      <c r="D21967" s="8" t="n">
        <v>2010</v>
      </c>
      <c r="E21967" s="19" t="n">
        <v>18.034</v>
      </c>
      <c r="F21967" s="19" t="n">
        <v>32.5</v>
      </c>
    </row>
    <row r="21968" customFormat="false" ht="15" hidden="false" customHeight="false" outlineLevel="0" collapsed="false">
      <c r="A21968" s="8" t="s">
        <v>9469</v>
      </c>
      <c r="B21968" s="8" t="s">
        <v>9470</v>
      </c>
      <c r="C21968" s="8" t="s">
        <v>4233</v>
      </c>
      <c r="D21968" s="8" t="n">
        <v>2010</v>
      </c>
      <c r="E21968" s="19" t="n">
        <v>45.974</v>
      </c>
      <c r="F21968" s="19" t="n">
        <v>27.1111111111111</v>
      </c>
    </row>
    <row r="21969" customFormat="false" ht="15" hidden="false" customHeight="false" outlineLevel="0" collapsed="false">
      <c r="A21969" s="8" t="s">
        <v>9469</v>
      </c>
      <c r="B21969" s="8" t="s">
        <v>9470</v>
      </c>
      <c r="C21969" s="8" t="s">
        <v>4234</v>
      </c>
      <c r="D21969" s="8" t="n">
        <v>2010</v>
      </c>
      <c r="E21969" s="19" t="n">
        <v>0</v>
      </c>
      <c r="F21969" s="19" t="n">
        <v>31.7222222222222</v>
      </c>
    </row>
    <row r="21970" customFormat="false" ht="15" hidden="false" customHeight="false" outlineLevel="0" collapsed="false">
      <c r="A21970" s="8" t="s">
        <v>9469</v>
      </c>
      <c r="B21970" s="8" t="s">
        <v>9470</v>
      </c>
      <c r="C21970" s="8" t="s">
        <v>4235</v>
      </c>
      <c r="D21970" s="8" t="n">
        <v>2010</v>
      </c>
      <c r="E21970" s="19" t="n">
        <v>0.508</v>
      </c>
      <c r="F21970" s="19" t="n">
        <v>31.1111111111111</v>
      </c>
    </row>
    <row r="21971" customFormat="false" ht="15" hidden="false" customHeight="false" outlineLevel="0" collapsed="false">
      <c r="A21971" s="8" t="s">
        <v>9469</v>
      </c>
      <c r="B21971" s="8" t="s">
        <v>9470</v>
      </c>
      <c r="C21971" s="8" t="s">
        <v>4236</v>
      </c>
      <c r="D21971" s="8" t="n">
        <v>2010</v>
      </c>
      <c r="F21971" s="19" t="n">
        <v>32.5</v>
      </c>
    </row>
    <row r="21972" customFormat="false" ht="15" hidden="false" customHeight="false" outlineLevel="0" collapsed="false">
      <c r="A21972" s="8" t="s">
        <v>9469</v>
      </c>
      <c r="B21972" s="8" t="s">
        <v>9470</v>
      </c>
      <c r="C21972" s="8" t="s">
        <v>4237</v>
      </c>
      <c r="D21972" s="8" t="n">
        <v>2010</v>
      </c>
      <c r="E21972" s="19" t="n">
        <v>0</v>
      </c>
      <c r="F21972" s="19" t="n">
        <v>33.6111111111111</v>
      </c>
    </row>
    <row r="21973" customFormat="false" ht="15" hidden="false" customHeight="false" outlineLevel="0" collapsed="false">
      <c r="A21973" s="8" t="s">
        <v>9469</v>
      </c>
      <c r="B21973" s="8" t="s">
        <v>9470</v>
      </c>
      <c r="C21973" s="8" t="s">
        <v>4238</v>
      </c>
      <c r="D21973" s="8" t="n">
        <v>2010</v>
      </c>
      <c r="E21973" s="19" t="n">
        <v>18.034</v>
      </c>
      <c r="F21973" s="19" t="n">
        <v>31.5</v>
      </c>
    </row>
    <row r="21974" customFormat="false" ht="15" hidden="false" customHeight="false" outlineLevel="0" collapsed="false">
      <c r="A21974" s="8" t="s">
        <v>9469</v>
      </c>
      <c r="B21974" s="8" t="s">
        <v>9470</v>
      </c>
      <c r="C21974" s="8" t="s">
        <v>4239</v>
      </c>
      <c r="D21974" s="8" t="n">
        <v>2010</v>
      </c>
      <c r="E21974" s="19" t="n">
        <v>0.762</v>
      </c>
      <c r="F21974" s="19" t="n">
        <v>32.6111111111111</v>
      </c>
    </row>
    <row r="21975" customFormat="false" ht="15" hidden="false" customHeight="false" outlineLevel="0" collapsed="false">
      <c r="A21975" s="8" t="s">
        <v>9469</v>
      </c>
      <c r="B21975" s="8" t="s">
        <v>9470</v>
      </c>
      <c r="C21975" s="8" t="s">
        <v>4240</v>
      </c>
      <c r="D21975" s="8" t="n">
        <v>2010</v>
      </c>
      <c r="E21975" s="19" t="n">
        <v>1.016</v>
      </c>
      <c r="F21975" s="19" t="n">
        <v>26</v>
      </c>
    </row>
    <row r="21976" customFormat="false" ht="15" hidden="false" customHeight="false" outlineLevel="0" collapsed="false">
      <c r="A21976" s="8" t="s">
        <v>9469</v>
      </c>
      <c r="B21976" s="8" t="s">
        <v>9470</v>
      </c>
      <c r="C21976" s="8" t="s">
        <v>4241</v>
      </c>
      <c r="D21976" s="8" t="n">
        <v>2010</v>
      </c>
      <c r="E21976" s="19" t="n">
        <v>33.02</v>
      </c>
      <c r="F21976" s="19" t="n">
        <v>30.1111111111111</v>
      </c>
    </row>
    <row r="21977" customFormat="false" ht="15" hidden="false" customHeight="false" outlineLevel="0" collapsed="false">
      <c r="A21977" s="8" t="s">
        <v>9469</v>
      </c>
      <c r="B21977" s="8" t="s">
        <v>9470</v>
      </c>
      <c r="C21977" s="8" t="s">
        <v>4242</v>
      </c>
      <c r="D21977" s="8" t="n">
        <v>2010</v>
      </c>
      <c r="E21977" s="19" t="n">
        <v>13.97</v>
      </c>
      <c r="F21977" s="19" t="n">
        <v>29.8888888888889</v>
      </c>
    </row>
    <row r="21978" customFormat="false" ht="15" hidden="false" customHeight="false" outlineLevel="0" collapsed="false">
      <c r="A21978" s="8" t="s">
        <v>9469</v>
      </c>
      <c r="B21978" s="8" t="s">
        <v>9470</v>
      </c>
      <c r="C21978" s="8" t="s">
        <v>4243</v>
      </c>
      <c r="D21978" s="8" t="n">
        <v>2010</v>
      </c>
      <c r="E21978" s="19" t="n">
        <v>34.036</v>
      </c>
      <c r="F21978" s="19" t="n">
        <v>32</v>
      </c>
    </row>
    <row r="21979" customFormat="false" ht="15" hidden="false" customHeight="false" outlineLevel="0" collapsed="false">
      <c r="A21979" s="8" t="s">
        <v>9469</v>
      </c>
      <c r="B21979" s="8" t="s">
        <v>9470</v>
      </c>
      <c r="C21979" s="8" t="s">
        <v>4244</v>
      </c>
      <c r="D21979" s="8" t="n">
        <v>2010</v>
      </c>
      <c r="E21979" s="19" t="n">
        <v>0</v>
      </c>
      <c r="F21979" s="19" t="n">
        <v>32</v>
      </c>
    </row>
    <row r="21980" customFormat="false" ht="15" hidden="false" customHeight="false" outlineLevel="0" collapsed="false">
      <c r="A21980" s="8" t="s">
        <v>9469</v>
      </c>
      <c r="B21980" s="8" t="s">
        <v>9470</v>
      </c>
      <c r="C21980" s="8" t="s">
        <v>4245</v>
      </c>
      <c r="D21980" s="8" t="n">
        <v>2010</v>
      </c>
      <c r="E21980" s="19" t="n">
        <v>1.016</v>
      </c>
      <c r="F21980" s="19" t="n">
        <v>33.2777777777778</v>
      </c>
    </row>
    <row r="21981" customFormat="false" ht="15" hidden="false" customHeight="false" outlineLevel="0" collapsed="false">
      <c r="A21981" s="8" t="s">
        <v>9469</v>
      </c>
      <c r="B21981" s="8" t="s">
        <v>9470</v>
      </c>
      <c r="C21981" s="8" t="s">
        <v>4246</v>
      </c>
      <c r="D21981" s="8" t="n">
        <v>2010</v>
      </c>
      <c r="E21981" s="19" t="n">
        <v>0</v>
      </c>
      <c r="F21981" s="19" t="n">
        <v>33.7777777777778</v>
      </c>
    </row>
    <row r="21982" customFormat="false" ht="15" hidden="false" customHeight="false" outlineLevel="0" collapsed="false">
      <c r="A21982" s="8" t="s">
        <v>9469</v>
      </c>
      <c r="B21982" s="8" t="s">
        <v>9470</v>
      </c>
      <c r="C21982" s="8" t="s">
        <v>4247</v>
      </c>
      <c r="D21982" s="8" t="n">
        <v>2010</v>
      </c>
      <c r="F21982" s="19" t="n">
        <v>33.7222222222222</v>
      </c>
    </row>
    <row r="21983" customFormat="false" ht="15" hidden="false" customHeight="false" outlineLevel="0" collapsed="false">
      <c r="A21983" s="8" t="s">
        <v>9469</v>
      </c>
      <c r="B21983" s="8" t="s">
        <v>9470</v>
      </c>
      <c r="C21983" s="8" t="s">
        <v>4248</v>
      </c>
      <c r="D21983" s="8" t="n">
        <v>2010</v>
      </c>
      <c r="E21983" s="19" t="n">
        <v>4.064</v>
      </c>
      <c r="F21983" s="19" t="n">
        <v>32.2777777777778</v>
      </c>
    </row>
    <row r="21984" customFormat="false" ht="15" hidden="false" customHeight="false" outlineLevel="0" collapsed="false">
      <c r="A21984" s="8" t="s">
        <v>9469</v>
      </c>
      <c r="B21984" s="8" t="s">
        <v>9470</v>
      </c>
      <c r="C21984" s="8" t="s">
        <v>4249</v>
      </c>
      <c r="D21984" s="8" t="n">
        <v>2010</v>
      </c>
      <c r="E21984" s="19" t="n">
        <v>66.04</v>
      </c>
      <c r="F21984" s="19" t="n">
        <v>30.6111111111111</v>
      </c>
    </row>
    <row r="21985" customFormat="false" ht="15" hidden="false" customHeight="false" outlineLevel="0" collapsed="false">
      <c r="A21985" s="8" t="s">
        <v>9469</v>
      </c>
      <c r="B21985" s="8" t="s">
        <v>9470</v>
      </c>
      <c r="C21985" s="8" t="s">
        <v>4250</v>
      </c>
      <c r="D21985" s="8" t="n">
        <v>2010</v>
      </c>
      <c r="E21985" s="19" t="n">
        <v>23.876</v>
      </c>
      <c r="F21985" s="19" t="n">
        <v>32.5</v>
      </c>
    </row>
    <row r="21986" customFormat="false" ht="15" hidden="false" customHeight="false" outlineLevel="0" collapsed="false">
      <c r="A21986" s="8" t="s">
        <v>9469</v>
      </c>
      <c r="B21986" s="8" t="s">
        <v>9470</v>
      </c>
      <c r="C21986" s="8" t="s">
        <v>4251</v>
      </c>
      <c r="D21986" s="8" t="n">
        <v>2010</v>
      </c>
      <c r="E21986" s="19" t="n">
        <v>0</v>
      </c>
      <c r="F21986" s="19" t="n">
        <v>31</v>
      </c>
    </row>
    <row r="21987" customFormat="false" ht="15" hidden="false" customHeight="false" outlineLevel="0" collapsed="false">
      <c r="A21987" s="8" t="s">
        <v>9469</v>
      </c>
      <c r="B21987" s="8" t="s">
        <v>9470</v>
      </c>
      <c r="C21987" s="8" t="s">
        <v>4252</v>
      </c>
      <c r="D21987" s="8" t="n">
        <v>2010</v>
      </c>
      <c r="E21987" s="19" t="n">
        <v>4.064</v>
      </c>
      <c r="F21987" s="19" t="n">
        <v>31.3888888888889</v>
      </c>
    </row>
    <row r="21988" customFormat="false" ht="15" hidden="false" customHeight="false" outlineLevel="0" collapsed="false">
      <c r="A21988" s="8" t="s">
        <v>9469</v>
      </c>
      <c r="B21988" s="8" t="s">
        <v>9470</v>
      </c>
      <c r="C21988" s="8" t="s">
        <v>4253</v>
      </c>
      <c r="D21988" s="8" t="n">
        <v>2010</v>
      </c>
      <c r="E21988" s="19" t="n">
        <v>0</v>
      </c>
      <c r="F21988" s="19" t="n">
        <v>33</v>
      </c>
    </row>
    <row r="21989" customFormat="false" ht="15" hidden="false" customHeight="false" outlineLevel="0" collapsed="false">
      <c r="A21989" s="8" t="s">
        <v>9469</v>
      </c>
      <c r="B21989" s="8" t="s">
        <v>9470</v>
      </c>
      <c r="C21989" s="8" t="s">
        <v>4254</v>
      </c>
      <c r="D21989" s="8" t="n">
        <v>2010</v>
      </c>
      <c r="E21989" s="19" t="n">
        <v>0</v>
      </c>
      <c r="F21989" s="19" t="n">
        <v>34</v>
      </c>
    </row>
    <row r="21990" customFormat="false" ht="15" hidden="false" customHeight="false" outlineLevel="0" collapsed="false">
      <c r="A21990" s="8" t="s">
        <v>9469</v>
      </c>
      <c r="B21990" s="8" t="s">
        <v>9470</v>
      </c>
      <c r="C21990" s="8" t="s">
        <v>4255</v>
      </c>
      <c r="D21990" s="8" t="n">
        <v>2010</v>
      </c>
      <c r="F21990" s="19" t="n">
        <v>34.5</v>
      </c>
    </row>
    <row r="21991" customFormat="false" ht="15" hidden="false" customHeight="false" outlineLevel="0" collapsed="false">
      <c r="A21991" s="8" t="s">
        <v>9469</v>
      </c>
      <c r="B21991" s="8" t="s">
        <v>9470</v>
      </c>
      <c r="C21991" s="8" t="s">
        <v>4256</v>
      </c>
      <c r="D21991" s="8" t="n">
        <v>2010</v>
      </c>
      <c r="E21991" s="19" t="n">
        <v>18.034</v>
      </c>
      <c r="F21991" s="19" t="n">
        <v>34</v>
      </c>
    </row>
    <row r="21992" customFormat="false" ht="15" hidden="false" customHeight="false" outlineLevel="0" collapsed="false">
      <c r="A21992" s="8" t="s">
        <v>9469</v>
      </c>
      <c r="B21992" s="8" t="s">
        <v>9470</v>
      </c>
      <c r="C21992" s="8" t="s">
        <v>4257</v>
      </c>
      <c r="D21992" s="8" t="n">
        <v>2010</v>
      </c>
      <c r="E21992" s="19" t="n">
        <v>0</v>
      </c>
      <c r="F21992" s="19" t="n">
        <v>34.5</v>
      </c>
    </row>
    <row r="21993" customFormat="false" ht="15" hidden="false" customHeight="false" outlineLevel="0" collapsed="false">
      <c r="A21993" s="8" t="s">
        <v>9469</v>
      </c>
      <c r="B21993" s="8" t="s">
        <v>9470</v>
      </c>
      <c r="C21993" s="8" t="s">
        <v>4258</v>
      </c>
      <c r="D21993" s="8" t="n">
        <v>2010</v>
      </c>
      <c r="E21993" s="19" t="n">
        <v>20.066</v>
      </c>
      <c r="F21993" s="19" t="n">
        <v>33.6111111111111</v>
      </c>
    </row>
    <row r="21994" customFormat="false" ht="15" hidden="false" customHeight="false" outlineLevel="0" collapsed="false">
      <c r="A21994" s="8" t="s">
        <v>9469</v>
      </c>
      <c r="B21994" s="8" t="s">
        <v>9470</v>
      </c>
      <c r="C21994" s="8" t="s">
        <v>4259</v>
      </c>
      <c r="D21994" s="8" t="n">
        <v>2010</v>
      </c>
      <c r="E21994" s="19" t="n">
        <v>0</v>
      </c>
      <c r="F21994" s="19" t="n">
        <v>33.1111111111111</v>
      </c>
    </row>
    <row r="21995" customFormat="false" ht="15" hidden="false" customHeight="false" outlineLevel="0" collapsed="false">
      <c r="A21995" s="8" t="s">
        <v>9469</v>
      </c>
      <c r="B21995" s="8" t="s">
        <v>9470</v>
      </c>
      <c r="C21995" s="8" t="s">
        <v>4260</v>
      </c>
      <c r="D21995" s="8" t="n">
        <v>2010</v>
      </c>
      <c r="E21995" s="19" t="n">
        <v>0</v>
      </c>
      <c r="F21995" s="19" t="n">
        <v>34</v>
      </c>
    </row>
    <row r="21996" customFormat="false" ht="15" hidden="false" customHeight="false" outlineLevel="0" collapsed="false">
      <c r="A21996" s="8" t="s">
        <v>9469</v>
      </c>
      <c r="B21996" s="8" t="s">
        <v>9470</v>
      </c>
      <c r="C21996" s="8" t="s">
        <v>4261</v>
      </c>
      <c r="D21996" s="8" t="n">
        <v>2010</v>
      </c>
      <c r="E21996" s="19" t="n">
        <v>0</v>
      </c>
      <c r="F21996" s="19" t="n">
        <v>33.5</v>
      </c>
    </row>
    <row r="21997" customFormat="false" ht="15" hidden="false" customHeight="false" outlineLevel="0" collapsed="false">
      <c r="A21997" s="8" t="s">
        <v>9469</v>
      </c>
      <c r="B21997" s="8" t="s">
        <v>9470</v>
      </c>
      <c r="C21997" s="8" t="s">
        <v>4262</v>
      </c>
      <c r="D21997" s="8" t="n">
        <v>2010</v>
      </c>
      <c r="E21997" s="19" t="n">
        <v>0</v>
      </c>
      <c r="F21997" s="19" t="n">
        <v>33</v>
      </c>
    </row>
    <row r="21998" customFormat="false" ht="15" hidden="false" customHeight="false" outlineLevel="0" collapsed="false">
      <c r="A21998" s="8" t="s">
        <v>9469</v>
      </c>
      <c r="B21998" s="8" t="s">
        <v>9470</v>
      </c>
      <c r="C21998" s="8" t="s">
        <v>4263</v>
      </c>
      <c r="D21998" s="8" t="n">
        <v>2010</v>
      </c>
      <c r="E21998" s="19" t="n">
        <v>0</v>
      </c>
      <c r="F21998" s="19" t="n">
        <v>32.5</v>
      </c>
    </row>
    <row r="21999" customFormat="false" ht="15" hidden="false" customHeight="false" outlineLevel="0" collapsed="false">
      <c r="A21999" s="8" t="s">
        <v>9469</v>
      </c>
      <c r="B21999" s="8" t="s">
        <v>9470</v>
      </c>
      <c r="C21999" s="8" t="s">
        <v>4264</v>
      </c>
      <c r="D21999" s="8" t="n">
        <v>2010</v>
      </c>
      <c r="E21999" s="19" t="n">
        <v>0</v>
      </c>
      <c r="F21999" s="19" t="n">
        <v>32.7222222222222</v>
      </c>
    </row>
    <row r="22000" customFormat="false" ht="15" hidden="false" customHeight="false" outlineLevel="0" collapsed="false">
      <c r="A22000" s="8" t="s">
        <v>9469</v>
      </c>
      <c r="B22000" s="8" t="s">
        <v>9470</v>
      </c>
      <c r="C22000" s="8" t="s">
        <v>4265</v>
      </c>
      <c r="D22000" s="8" t="n">
        <v>2010</v>
      </c>
      <c r="E22000" s="19" t="n">
        <v>0</v>
      </c>
      <c r="F22000" s="19" t="n">
        <v>33.2777777777778</v>
      </c>
    </row>
    <row r="22001" customFormat="false" ht="15" hidden="false" customHeight="false" outlineLevel="0" collapsed="false">
      <c r="A22001" s="8" t="s">
        <v>9469</v>
      </c>
      <c r="B22001" s="8" t="s">
        <v>9470</v>
      </c>
      <c r="C22001" s="8" t="s">
        <v>4266</v>
      </c>
      <c r="D22001" s="8" t="n">
        <v>2010</v>
      </c>
      <c r="E22001" s="19" t="n">
        <v>0</v>
      </c>
      <c r="F22001" s="19" t="n">
        <v>33.6111111111111</v>
      </c>
    </row>
    <row r="22002" customFormat="false" ht="15" hidden="false" customHeight="false" outlineLevel="0" collapsed="false">
      <c r="A22002" s="8" t="s">
        <v>9469</v>
      </c>
      <c r="B22002" s="8" t="s">
        <v>9470</v>
      </c>
      <c r="C22002" s="8" t="s">
        <v>4267</v>
      </c>
      <c r="D22002" s="8" t="n">
        <v>2010</v>
      </c>
      <c r="E22002" s="19" t="n">
        <v>11.938</v>
      </c>
      <c r="F22002" s="19" t="n">
        <v>32.5</v>
      </c>
    </row>
    <row r="22003" customFormat="false" ht="15" hidden="false" customHeight="false" outlineLevel="0" collapsed="false">
      <c r="A22003" s="8" t="s">
        <v>9469</v>
      </c>
      <c r="B22003" s="8" t="s">
        <v>9470</v>
      </c>
      <c r="C22003" s="8" t="s">
        <v>4268</v>
      </c>
      <c r="D22003" s="8" t="n">
        <v>2010</v>
      </c>
      <c r="E22003" s="19" t="n">
        <v>0</v>
      </c>
      <c r="F22003" s="19" t="n">
        <v>33</v>
      </c>
    </row>
    <row r="22004" customFormat="false" ht="15" hidden="false" customHeight="false" outlineLevel="0" collapsed="false">
      <c r="A22004" s="8" t="s">
        <v>9469</v>
      </c>
      <c r="B22004" s="8" t="s">
        <v>9470</v>
      </c>
      <c r="C22004" s="8" t="s">
        <v>4269</v>
      </c>
      <c r="D22004" s="8" t="n">
        <v>2010</v>
      </c>
      <c r="E22004" s="19" t="n">
        <v>0</v>
      </c>
      <c r="F22004" s="19" t="n">
        <v>33.7222222222222</v>
      </c>
    </row>
    <row r="22005" customFormat="false" ht="15" hidden="false" customHeight="false" outlineLevel="0" collapsed="false">
      <c r="A22005" s="8" t="s">
        <v>9469</v>
      </c>
      <c r="B22005" s="8" t="s">
        <v>9470</v>
      </c>
      <c r="C22005" s="8" t="s">
        <v>4270</v>
      </c>
      <c r="D22005" s="8" t="n">
        <v>2010</v>
      </c>
      <c r="E22005" s="19" t="n">
        <v>0</v>
      </c>
      <c r="F22005" s="19" t="n">
        <v>33</v>
      </c>
    </row>
    <row r="22006" customFormat="false" ht="15" hidden="false" customHeight="false" outlineLevel="0" collapsed="false">
      <c r="A22006" s="8" t="s">
        <v>9469</v>
      </c>
      <c r="B22006" s="8" t="s">
        <v>9470</v>
      </c>
      <c r="C22006" s="8" t="s">
        <v>4271</v>
      </c>
      <c r="D22006" s="8" t="n">
        <v>2010</v>
      </c>
      <c r="E22006" s="19" t="n">
        <v>0</v>
      </c>
      <c r="F22006" s="19" t="n">
        <v>33.7777777777778</v>
      </c>
    </row>
    <row r="22007" customFormat="false" ht="15" hidden="false" customHeight="false" outlineLevel="0" collapsed="false">
      <c r="A22007" s="8" t="s">
        <v>9469</v>
      </c>
      <c r="B22007" s="8" t="s">
        <v>9470</v>
      </c>
      <c r="C22007" s="8" t="s">
        <v>4272</v>
      </c>
      <c r="D22007" s="8" t="n">
        <v>2010</v>
      </c>
      <c r="E22007" s="19" t="n">
        <v>0</v>
      </c>
      <c r="F22007" s="19" t="n">
        <v>35</v>
      </c>
    </row>
    <row r="22008" customFormat="false" ht="15" hidden="false" customHeight="false" outlineLevel="0" collapsed="false">
      <c r="A22008" s="8" t="s">
        <v>9469</v>
      </c>
      <c r="B22008" s="8" t="s">
        <v>9470</v>
      </c>
      <c r="C22008" s="8" t="s">
        <v>4273</v>
      </c>
      <c r="D22008" s="8" t="n">
        <v>2010</v>
      </c>
      <c r="E22008" s="19" t="n">
        <v>0</v>
      </c>
      <c r="F22008" s="19" t="n">
        <v>34.6111111111111</v>
      </c>
    </row>
    <row r="22009" customFormat="false" ht="15" hidden="false" customHeight="false" outlineLevel="0" collapsed="false">
      <c r="A22009" s="8" t="s">
        <v>9469</v>
      </c>
      <c r="B22009" s="8" t="s">
        <v>9470</v>
      </c>
      <c r="C22009" s="8" t="s">
        <v>4274</v>
      </c>
      <c r="D22009" s="8" t="n">
        <v>2010</v>
      </c>
      <c r="E22009" s="19" t="n">
        <v>0</v>
      </c>
      <c r="F22009" s="19" t="n">
        <v>36</v>
      </c>
    </row>
    <row r="22010" customFormat="false" ht="15" hidden="false" customHeight="false" outlineLevel="0" collapsed="false">
      <c r="A22010" s="8" t="s">
        <v>9469</v>
      </c>
      <c r="B22010" s="8" t="s">
        <v>9470</v>
      </c>
      <c r="C22010" s="8" t="s">
        <v>4275</v>
      </c>
      <c r="D22010" s="8" t="n">
        <v>2010</v>
      </c>
      <c r="E22010" s="19" t="n">
        <v>0</v>
      </c>
      <c r="F22010" s="19" t="n">
        <v>34.7777777777778</v>
      </c>
    </row>
    <row r="22011" customFormat="false" ht="15" hidden="false" customHeight="false" outlineLevel="0" collapsed="false">
      <c r="A22011" s="8" t="s">
        <v>9469</v>
      </c>
      <c r="B22011" s="8" t="s">
        <v>9470</v>
      </c>
      <c r="C22011" s="8" t="s">
        <v>4276</v>
      </c>
      <c r="D22011" s="8" t="n">
        <v>2010</v>
      </c>
      <c r="E22011" s="19" t="n">
        <v>0</v>
      </c>
      <c r="F22011" s="19" t="n">
        <v>35</v>
      </c>
    </row>
    <row r="22012" customFormat="false" ht="15" hidden="false" customHeight="false" outlineLevel="0" collapsed="false">
      <c r="A22012" s="8" t="s">
        <v>9469</v>
      </c>
      <c r="B22012" s="8" t="s">
        <v>9470</v>
      </c>
      <c r="C22012" s="8" t="s">
        <v>4277</v>
      </c>
      <c r="D22012" s="8" t="n">
        <v>2010</v>
      </c>
      <c r="E22012" s="19" t="n">
        <v>0</v>
      </c>
      <c r="F22012" s="19" t="n">
        <v>35</v>
      </c>
    </row>
    <row r="22013" customFormat="false" ht="15" hidden="false" customHeight="false" outlineLevel="0" collapsed="false">
      <c r="A22013" s="8" t="s">
        <v>9469</v>
      </c>
      <c r="B22013" s="8" t="s">
        <v>9470</v>
      </c>
      <c r="C22013" s="8" t="s">
        <v>4278</v>
      </c>
      <c r="D22013" s="8" t="n">
        <v>2010</v>
      </c>
      <c r="E22013" s="19" t="n">
        <v>0</v>
      </c>
      <c r="F22013" s="19" t="n">
        <v>34</v>
      </c>
    </row>
    <row r="22014" customFormat="false" ht="15" hidden="false" customHeight="false" outlineLevel="0" collapsed="false">
      <c r="A22014" s="8" t="s">
        <v>9469</v>
      </c>
      <c r="B22014" s="8" t="s">
        <v>9470</v>
      </c>
      <c r="C22014" s="8" t="s">
        <v>4279</v>
      </c>
      <c r="D22014" s="8" t="n">
        <v>2010</v>
      </c>
      <c r="E22014" s="19" t="n">
        <v>0</v>
      </c>
      <c r="F22014" s="19" t="n">
        <v>30</v>
      </c>
    </row>
    <row r="22015" customFormat="false" ht="15" hidden="false" customHeight="false" outlineLevel="0" collapsed="false">
      <c r="A22015" s="8" t="s">
        <v>9469</v>
      </c>
      <c r="B22015" s="8" t="s">
        <v>9470</v>
      </c>
      <c r="C22015" s="8" t="s">
        <v>4280</v>
      </c>
      <c r="D22015" s="8" t="n">
        <v>2010</v>
      </c>
      <c r="E22015" s="19" t="n">
        <v>0.254</v>
      </c>
      <c r="F22015" s="19" t="n">
        <v>29.7222222222222</v>
      </c>
    </row>
    <row r="22016" customFormat="false" ht="15" hidden="false" customHeight="false" outlineLevel="0" collapsed="false">
      <c r="A22016" s="8" t="s">
        <v>9469</v>
      </c>
      <c r="B22016" s="8" t="s">
        <v>9470</v>
      </c>
      <c r="C22016" s="8" t="s">
        <v>4281</v>
      </c>
      <c r="D22016" s="8" t="n">
        <v>2010</v>
      </c>
      <c r="E22016" s="19" t="n">
        <v>1.016</v>
      </c>
      <c r="F22016" s="19" t="n">
        <v>29</v>
      </c>
    </row>
    <row r="22017" customFormat="false" ht="15" hidden="false" customHeight="false" outlineLevel="0" collapsed="false">
      <c r="A22017" s="8" t="s">
        <v>9469</v>
      </c>
      <c r="B22017" s="8" t="s">
        <v>9470</v>
      </c>
      <c r="C22017" s="8" t="s">
        <v>4282</v>
      </c>
      <c r="D22017" s="8" t="n">
        <v>2010</v>
      </c>
      <c r="E22017" s="19" t="n">
        <v>0</v>
      </c>
      <c r="F22017" s="19" t="n">
        <v>33</v>
      </c>
    </row>
    <row r="22018" customFormat="false" ht="15" hidden="false" customHeight="false" outlineLevel="0" collapsed="false">
      <c r="A22018" s="8" t="s">
        <v>9469</v>
      </c>
      <c r="B22018" s="8" t="s">
        <v>9470</v>
      </c>
      <c r="C22018" s="8" t="s">
        <v>4283</v>
      </c>
      <c r="D22018" s="8" t="n">
        <v>2010</v>
      </c>
      <c r="E22018" s="19" t="n">
        <v>0</v>
      </c>
      <c r="F22018" s="19" t="n">
        <v>33.5</v>
      </c>
    </row>
    <row r="22019" customFormat="false" ht="15" hidden="false" customHeight="false" outlineLevel="0" collapsed="false">
      <c r="A22019" s="8" t="s">
        <v>9469</v>
      </c>
      <c r="B22019" s="8" t="s">
        <v>9470</v>
      </c>
      <c r="C22019" s="8" t="s">
        <v>4284</v>
      </c>
      <c r="D22019" s="8" t="n">
        <v>2010</v>
      </c>
      <c r="E22019" s="19" t="n">
        <v>0.254</v>
      </c>
      <c r="F22019" s="19" t="n">
        <v>34</v>
      </c>
    </row>
    <row r="22020" customFormat="false" ht="15" hidden="false" customHeight="false" outlineLevel="0" collapsed="false">
      <c r="A22020" s="8" t="s">
        <v>9469</v>
      </c>
      <c r="B22020" s="8" t="s">
        <v>9470</v>
      </c>
      <c r="C22020" s="8" t="s">
        <v>4285</v>
      </c>
      <c r="D22020" s="8" t="n">
        <v>2010</v>
      </c>
      <c r="E22020" s="19" t="n">
        <v>9.906</v>
      </c>
      <c r="F22020" s="19" t="n">
        <v>29.7777777777778</v>
      </c>
    </row>
    <row r="22021" customFormat="false" ht="15" hidden="false" customHeight="false" outlineLevel="0" collapsed="false">
      <c r="A22021" s="8" t="s">
        <v>9469</v>
      </c>
      <c r="B22021" s="8" t="s">
        <v>9470</v>
      </c>
      <c r="C22021" s="8" t="s">
        <v>4286</v>
      </c>
      <c r="D22021" s="8" t="n">
        <v>2010</v>
      </c>
      <c r="E22021" s="19" t="n">
        <v>0</v>
      </c>
      <c r="F22021" s="19" t="n">
        <v>32.2777777777778</v>
      </c>
    </row>
    <row r="22022" customFormat="false" ht="15" hidden="false" customHeight="false" outlineLevel="0" collapsed="false">
      <c r="A22022" s="8" t="s">
        <v>9469</v>
      </c>
      <c r="B22022" s="8" t="s">
        <v>9470</v>
      </c>
      <c r="C22022" s="8" t="s">
        <v>4287</v>
      </c>
      <c r="D22022" s="8" t="n">
        <v>2010</v>
      </c>
      <c r="E22022" s="19" t="n">
        <v>0</v>
      </c>
      <c r="F22022" s="19" t="n">
        <v>33.7777777777778</v>
      </c>
    </row>
    <row r="22023" customFormat="false" ht="15" hidden="false" customHeight="false" outlineLevel="0" collapsed="false">
      <c r="A22023" s="8" t="s">
        <v>9469</v>
      </c>
      <c r="B22023" s="8" t="s">
        <v>9470</v>
      </c>
      <c r="C22023" s="8" t="s">
        <v>4288</v>
      </c>
      <c r="D22023" s="8" t="n">
        <v>2010</v>
      </c>
      <c r="E22023" s="19" t="n">
        <v>0</v>
      </c>
      <c r="F22023" s="19" t="n">
        <v>34.1111111111111</v>
      </c>
    </row>
    <row r="22024" customFormat="false" ht="15" hidden="false" customHeight="false" outlineLevel="0" collapsed="false">
      <c r="A22024" s="8" t="s">
        <v>9469</v>
      </c>
      <c r="B22024" s="8" t="s">
        <v>9470</v>
      </c>
      <c r="C22024" s="8" t="s">
        <v>4289</v>
      </c>
      <c r="D22024" s="8" t="n">
        <v>2010</v>
      </c>
      <c r="E22024" s="19" t="n">
        <v>0</v>
      </c>
      <c r="F22024" s="19" t="n">
        <v>32.5</v>
      </c>
    </row>
    <row r="22025" customFormat="false" ht="15" hidden="false" customHeight="false" outlineLevel="0" collapsed="false">
      <c r="A22025" s="8" t="s">
        <v>9469</v>
      </c>
      <c r="B22025" s="8" t="s">
        <v>9470</v>
      </c>
      <c r="C22025" s="8" t="s">
        <v>4290</v>
      </c>
      <c r="D22025" s="8" t="n">
        <v>2010</v>
      </c>
      <c r="E22025" s="19" t="n">
        <v>0</v>
      </c>
      <c r="F22025" s="19" t="n">
        <v>32.6111111111111</v>
      </c>
    </row>
    <row r="22026" customFormat="false" ht="15" hidden="false" customHeight="false" outlineLevel="0" collapsed="false">
      <c r="A22026" s="8" t="s">
        <v>9469</v>
      </c>
      <c r="B22026" s="8" t="s">
        <v>9470</v>
      </c>
      <c r="C22026" s="8" t="s">
        <v>4291</v>
      </c>
      <c r="D22026" s="8" t="n">
        <v>2010</v>
      </c>
      <c r="E22026" s="19" t="n">
        <v>0</v>
      </c>
      <c r="F22026" s="19" t="n">
        <v>32.6111111111111</v>
      </c>
    </row>
    <row r="22027" customFormat="false" ht="15" hidden="false" customHeight="false" outlineLevel="0" collapsed="false">
      <c r="A22027" s="8" t="s">
        <v>9469</v>
      </c>
      <c r="B22027" s="8" t="s">
        <v>9470</v>
      </c>
      <c r="C22027" s="8" t="s">
        <v>4292</v>
      </c>
      <c r="D22027" s="8" t="n">
        <v>2010</v>
      </c>
      <c r="E22027" s="19" t="n">
        <v>0</v>
      </c>
      <c r="F22027" s="19" t="n">
        <v>32</v>
      </c>
    </row>
    <row r="22028" customFormat="false" ht="15" hidden="false" customHeight="false" outlineLevel="0" collapsed="false">
      <c r="A22028" s="8" t="s">
        <v>9469</v>
      </c>
      <c r="B22028" s="8" t="s">
        <v>9470</v>
      </c>
      <c r="C22028" s="8" t="s">
        <v>4293</v>
      </c>
      <c r="D22028" s="8" t="n">
        <v>2010</v>
      </c>
      <c r="E22028" s="19" t="n">
        <v>0</v>
      </c>
      <c r="F22028" s="19" t="n">
        <v>29</v>
      </c>
    </row>
    <row r="22029" customFormat="false" ht="15" hidden="false" customHeight="false" outlineLevel="0" collapsed="false">
      <c r="A22029" s="8" t="s">
        <v>9469</v>
      </c>
      <c r="B22029" s="8" t="s">
        <v>9470</v>
      </c>
      <c r="C22029" s="8" t="s">
        <v>4294</v>
      </c>
      <c r="D22029" s="8" t="n">
        <v>2010</v>
      </c>
      <c r="E22029" s="19" t="n">
        <v>0</v>
      </c>
      <c r="F22029" s="19" t="n">
        <v>25.6111111111111</v>
      </c>
    </row>
    <row r="22030" customFormat="false" ht="15" hidden="false" customHeight="false" outlineLevel="0" collapsed="false">
      <c r="A22030" s="8" t="s">
        <v>9469</v>
      </c>
      <c r="B22030" s="8" t="s">
        <v>9470</v>
      </c>
      <c r="C22030" s="8" t="s">
        <v>4295</v>
      </c>
      <c r="D22030" s="8" t="n">
        <v>2010</v>
      </c>
      <c r="E22030" s="19" t="n">
        <v>0</v>
      </c>
      <c r="F22030" s="19" t="n">
        <v>29</v>
      </c>
    </row>
    <row r="22031" customFormat="false" ht="15" hidden="false" customHeight="false" outlineLevel="0" collapsed="false">
      <c r="A22031" s="8" t="s">
        <v>9469</v>
      </c>
      <c r="B22031" s="8" t="s">
        <v>9470</v>
      </c>
      <c r="C22031" s="8" t="s">
        <v>4296</v>
      </c>
      <c r="D22031" s="8" t="n">
        <v>2010</v>
      </c>
      <c r="E22031" s="19" t="n">
        <v>0</v>
      </c>
      <c r="F22031" s="19" t="n">
        <v>28</v>
      </c>
    </row>
    <row r="22032" customFormat="false" ht="15" hidden="false" customHeight="false" outlineLevel="0" collapsed="false">
      <c r="A22032" s="8" t="s">
        <v>9469</v>
      </c>
      <c r="B22032" s="8" t="s">
        <v>9470</v>
      </c>
      <c r="C22032" s="8" t="s">
        <v>4297</v>
      </c>
      <c r="D22032" s="8" t="n">
        <v>2010</v>
      </c>
      <c r="E22032" s="19" t="n">
        <v>0</v>
      </c>
      <c r="F22032" s="19" t="n">
        <v>29.3888888888889</v>
      </c>
    </row>
    <row r="22033" customFormat="false" ht="15" hidden="false" customHeight="false" outlineLevel="0" collapsed="false">
      <c r="A22033" s="8" t="s">
        <v>9469</v>
      </c>
      <c r="B22033" s="8" t="s">
        <v>9470</v>
      </c>
      <c r="C22033" s="8" t="s">
        <v>4298</v>
      </c>
      <c r="D22033" s="8" t="n">
        <v>2010</v>
      </c>
      <c r="E22033" s="19" t="n">
        <v>0</v>
      </c>
      <c r="F22033" s="19" t="n">
        <v>32.6111111111111</v>
      </c>
    </row>
    <row r="22034" customFormat="false" ht="15" hidden="false" customHeight="false" outlineLevel="0" collapsed="false">
      <c r="A22034" s="8" t="s">
        <v>9469</v>
      </c>
      <c r="B22034" s="8" t="s">
        <v>9470</v>
      </c>
      <c r="C22034" s="8" t="s">
        <v>4299</v>
      </c>
      <c r="D22034" s="8" t="n">
        <v>2010</v>
      </c>
      <c r="E22034" s="19" t="n">
        <v>0</v>
      </c>
      <c r="F22034" s="19" t="n">
        <v>32.5</v>
      </c>
    </row>
    <row r="22035" customFormat="false" ht="15" hidden="false" customHeight="false" outlineLevel="0" collapsed="false">
      <c r="A22035" s="8" t="s">
        <v>9469</v>
      </c>
      <c r="B22035" s="8" t="s">
        <v>9470</v>
      </c>
      <c r="C22035" s="8" t="s">
        <v>4300</v>
      </c>
      <c r="D22035" s="8" t="n">
        <v>2010</v>
      </c>
      <c r="E22035" s="19" t="n">
        <v>0</v>
      </c>
      <c r="F22035" s="19" t="n">
        <v>31</v>
      </c>
    </row>
    <row r="22036" customFormat="false" ht="15" hidden="false" customHeight="false" outlineLevel="0" collapsed="false">
      <c r="A22036" s="8" t="s">
        <v>9469</v>
      </c>
      <c r="B22036" s="8" t="s">
        <v>9470</v>
      </c>
      <c r="C22036" s="8" t="s">
        <v>4301</v>
      </c>
      <c r="D22036" s="8" t="n">
        <v>2010</v>
      </c>
      <c r="E22036" s="19" t="n">
        <v>0</v>
      </c>
      <c r="F22036" s="19" t="n">
        <v>31.5</v>
      </c>
    </row>
    <row r="22037" customFormat="false" ht="15" hidden="false" customHeight="false" outlineLevel="0" collapsed="false">
      <c r="A22037" s="8" t="s">
        <v>9469</v>
      </c>
      <c r="B22037" s="8" t="s">
        <v>9470</v>
      </c>
      <c r="C22037" s="8" t="s">
        <v>4302</v>
      </c>
      <c r="D22037" s="8" t="n">
        <v>2010</v>
      </c>
      <c r="F22037" s="19" t="n">
        <v>30.6111111111111</v>
      </c>
    </row>
    <row r="22038" customFormat="false" ht="15" hidden="false" customHeight="false" outlineLevel="0" collapsed="false">
      <c r="A22038" s="8" t="s">
        <v>9469</v>
      </c>
      <c r="B22038" s="8" t="s">
        <v>9470</v>
      </c>
      <c r="C22038" s="8" t="s">
        <v>4303</v>
      </c>
      <c r="D22038" s="8" t="n">
        <v>2010</v>
      </c>
      <c r="E22038" s="19" t="n">
        <v>4.064</v>
      </c>
      <c r="F22038" s="19" t="n">
        <v>31</v>
      </c>
    </row>
    <row r="22039" customFormat="false" ht="15" hidden="false" customHeight="false" outlineLevel="0" collapsed="false">
      <c r="A22039" s="8" t="s">
        <v>9469</v>
      </c>
      <c r="B22039" s="8" t="s">
        <v>9470</v>
      </c>
      <c r="C22039" s="8" t="s">
        <v>4304</v>
      </c>
      <c r="D22039" s="8" t="n">
        <v>2010</v>
      </c>
      <c r="E22039" s="19" t="n">
        <v>0</v>
      </c>
      <c r="F22039" s="19" t="n">
        <v>33.2777777777778</v>
      </c>
    </row>
    <row r="22040" customFormat="false" ht="15" hidden="false" customHeight="false" outlineLevel="0" collapsed="false">
      <c r="A22040" s="8" t="s">
        <v>9469</v>
      </c>
      <c r="B22040" s="8" t="s">
        <v>9470</v>
      </c>
      <c r="C22040" s="8" t="s">
        <v>4305</v>
      </c>
      <c r="D22040" s="8" t="n">
        <v>2010</v>
      </c>
      <c r="E22040" s="19" t="n">
        <v>12.954</v>
      </c>
      <c r="F22040" s="19" t="n">
        <v>34.1111111111111</v>
      </c>
    </row>
    <row r="22041" customFormat="false" ht="15" hidden="false" customHeight="false" outlineLevel="0" collapsed="false">
      <c r="A22041" s="8" t="s">
        <v>9469</v>
      </c>
      <c r="B22041" s="8" t="s">
        <v>9470</v>
      </c>
      <c r="C22041" s="8" t="s">
        <v>4306</v>
      </c>
      <c r="D22041" s="8" t="n">
        <v>2010</v>
      </c>
      <c r="E22041" s="19" t="n">
        <v>39.878</v>
      </c>
      <c r="F22041" s="19" t="n">
        <v>31.6111111111111</v>
      </c>
    </row>
    <row r="22042" customFormat="false" ht="15" hidden="false" customHeight="false" outlineLevel="0" collapsed="false">
      <c r="A22042" s="8" t="s">
        <v>9469</v>
      </c>
      <c r="B22042" s="8" t="s">
        <v>9470</v>
      </c>
      <c r="C22042" s="8" t="s">
        <v>4307</v>
      </c>
      <c r="D22042" s="8" t="n">
        <v>2010</v>
      </c>
      <c r="E22042" s="19" t="n">
        <v>0</v>
      </c>
      <c r="F22042" s="19" t="n">
        <v>32.7222222222222</v>
      </c>
    </row>
    <row r="22043" customFormat="false" ht="15" hidden="false" customHeight="false" outlineLevel="0" collapsed="false">
      <c r="A22043" s="8" t="s">
        <v>9469</v>
      </c>
      <c r="B22043" s="8" t="s">
        <v>9470</v>
      </c>
      <c r="C22043" s="8" t="s">
        <v>4308</v>
      </c>
      <c r="D22043" s="8" t="n">
        <v>2010</v>
      </c>
      <c r="E22043" s="19" t="n">
        <v>0</v>
      </c>
      <c r="F22043" s="19" t="n">
        <v>31.6111111111111</v>
      </c>
    </row>
    <row r="22044" customFormat="false" ht="15" hidden="false" customHeight="false" outlineLevel="0" collapsed="false">
      <c r="A22044" s="8" t="s">
        <v>9469</v>
      </c>
      <c r="B22044" s="8" t="s">
        <v>9470</v>
      </c>
      <c r="C22044" s="8" t="s">
        <v>4309</v>
      </c>
      <c r="D22044" s="8" t="n">
        <v>2010</v>
      </c>
      <c r="E22044" s="19" t="n">
        <v>0</v>
      </c>
      <c r="F22044" s="19" t="n">
        <v>32.1111111111111</v>
      </c>
    </row>
    <row r="22045" customFormat="false" ht="15" hidden="false" customHeight="false" outlineLevel="0" collapsed="false">
      <c r="A22045" s="8" t="s">
        <v>9469</v>
      </c>
      <c r="B22045" s="8" t="s">
        <v>9470</v>
      </c>
      <c r="C22045" s="8" t="s">
        <v>4310</v>
      </c>
      <c r="D22045" s="8" t="n">
        <v>2010</v>
      </c>
      <c r="E22045" s="19" t="n">
        <v>0</v>
      </c>
      <c r="F22045" s="19" t="n">
        <v>32.7777777777778</v>
      </c>
    </row>
    <row r="22046" customFormat="false" ht="15" hidden="false" customHeight="false" outlineLevel="0" collapsed="false">
      <c r="A22046" s="8" t="s">
        <v>9469</v>
      </c>
      <c r="B22046" s="8" t="s">
        <v>9470</v>
      </c>
      <c r="C22046" s="8" t="s">
        <v>4311</v>
      </c>
      <c r="D22046" s="8" t="n">
        <v>2010</v>
      </c>
      <c r="E22046" s="19" t="n">
        <v>0</v>
      </c>
      <c r="F22046" s="19" t="n">
        <v>32.2222222222222</v>
      </c>
    </row>
    <row r="22047" customFormat="false" ht="15" hidden="false" customHeight="false" outlineLevel="0" collapsed="false">
      <c r="A22047" s="8" t="s">
        <v>9469</v>
      </c>
      <c r="B22047" s="8" t="s">
        <v>9470</v>
      </c>
      <c r="C22047" s="8" t="s">
        <v>4312</v>
      </c>
      <c r="D22047" s="8" t="n">
        <v>2010</v>
      </c>
      <c r="E22047" s="19" t="n">
        <v>13.97</v>
      </c>
      <c r="F22047" s="19" t="n">
        <v>31.6111111111111</v>
      </c>
    </row>
    <row r="22048" customFormat="false" ht="15" hidden="false" customHeight="false" outlineLevel="0" collapsed="false">
      <c r="A22048" s="8" t="s">
        <v>9469</v>
      </c>
      <c r="B22048" s="8" t="s">
        <v>9470</v>
      </c>
      <c r="C22048" s="8" t="s">
        <v>4313</v>
      </c>
      <c r="D22048" s="8" t="n">
        <v>2010</v>
      </c>
      <c r="E22048" s="19" t="n">
        <v>13.97</v>
      </c>
      <c r="F22048" s="19" t="n">
        <v>29.8888888888889</v>
      </c>
    </row>
    <row r="22049" customFormat="false" ht="15" hidden="false" customHeight="false" outlineLevel="0" collapsed="false">
      <c r="A22049" s="8" t="s">
        <v>9469</v>
      </c>
      <c r="B22049" s="8" t="s">
        <v>9470</v>
      </c>
      <c r="C22049" s="8" t="s">
        <v>4314</v>
      </c>
      <c r="D22049" s="8" t="n">
        <v>2010</v>
      </c>
      <c r="E22049" s="19" t="n">
        <v>0</v>
      </c>
      <c r="F22049" s="19" t="n">
        <v>31.3888888888889</v>
      </c>
    </row>
    <row r="22050" customFormat="false" ht="15" hidden="false" customHeight="false" outlineLevel="0" collapsed="false">
      <c r="A22050" s="8" t="s">
        <v>9469</v>
      </c>
      <c r="B22050" s="8" t="s">
        <v>9470</v>
      </c>
      <c r="C22050" s="8" t="s">
        <v>4315</v>
      </c>
      <c r="D22050" s="8" t="n">
        <v>2010</v>
      </c>
      <c r="E22050" s="19" t="n">
        <v>0</v>
      </c>
      <c r="F22050" s="19" t="n">
        <v>30.2222222222222</v>
      </c>
    </row>
    <row r="22051" customFormat="false" ht="15" hidden="false" customHeight="false" outlineLevel="0" collapsed="false">
      <c r="A22051" s="8" t="s">
        <v>9469</v>
      </c>
      <c r="B22051" s="8" t="s">
        <v>9470</v>
      </c>
      <c r="C22051" s="8" t="s">
        <v>4316</v>
      </c>
      <c r="D22051" s="8" t="n">
        <v>2010</v>
      </c>
      <c r="E22051" s="19" t="n">
        <v>0</v>
      </c>
      <c r="F22051" s="19" t="n">
        <v>30.7222222222222</v>
      </c>
    </row>
    <row r="22052" customFormat="false" ht="15" hidden="false" customHeight="false" outlineLevel="0" collapsed="false">
      <c r="A22052" s="8" t="s">
        <v>9469</v>
      </c>
      <c r="B22052" s="8" t="s">
        <v>9470</v>
      </c>
      <c r="C22052" s="8" t="s">
        <v>4317</v>
      </c>
      <c r="D22052" s="8" t="n">
        <v>2010</v>
      </c>
      <c r="E22052" s="19" t="n">
        <v>0</v>
      </c>
      <c r="F22052" s="19" t="n">
        <v>31.6111111111111</v>
      </c>
    </row>
    <row r="22053" customFormat="false" ht="15" hidden="false" customHeight="false" outlineLevel="0" collapsed="false">
      <c r="A22053" s="8" t="s">
        <v>9469</v>
      </c>
      <c r="B22053" s="8" t="s">
        <v>9470</v>
      </c>
      <c r="C22053" s="8" t="s">
        <v>4318</v>
      </c>
      <c r="D22053" s="8" t="n">
        <v>2010</v>
      </c>
      <c r="E22053" s="19" t="n">
        <v>0</v>
      </c>
      <c r="F22053" s="19" t="n">
        <v>32</v>
      </c>
    </row>
    <row r="22054" customFormat="false" ht="15" hidden="false" customHeight="false" outlineLevel="0" collapsed="false">
      <c r="A22054" s="8" t="s">
        <v>9469</v>
      </c>
      <c r="B22054" s="8" t="s">
        <v>9470</v>
      </c>
      <c r="C22054" s="8" t="s">
        <v>4319</v>
      </c>
      <c r="D22054" s="8" t="n">
        <v>2010</v>
      </c>
      <c r="E22054" s="19" t="n">
        <v>0</v>
      </c>
      <c r="F22054" s="19" t="n">
        <v>33</v>
      </c>
    </row>
    <row r="22055" customFormat="false" ht="15" hidden="false" customHeight="false" outlineLevel="0" collapsed="false">
      <c r="A22055" s="8" t="s">
        <v>9469</v>
      </c>
      <c r="B22055" s="8" t="s">
        <v>9470</v>
      </c>
      <c r="C22055" s="8" t="s">
        <v>4320</v>
      </c>
      <c r="D22055" s="8" t="n">
        <v>2010</v>
      </c>
      <c r="E22055" s="19" t="n">
        <v>0</v>
      </c>
      <c r="F22055" s="19" t="n">
        <v>32.5</v>
      </c>
    </row>
    <row r="22056" customFormat="false" ht="15" hidden="false" customHeight="false" outlineLevel="0" collapsed="false">
      <c r="A22056" s="8" t="s">
        <v>9469</v>
      </c>
      <c r="B22056" s="8" t="s">
        <v>9470</v>
      </c>
      <c r="C22056" s="8" t="s">
        <v>4321</v>
      </c>
      <c r="D22056" s="8" t="n">
        <v>2010</v>
      </c>
      <c r="E22056" s="19" t="n">
        <v>0</v>
      </c>
      <c r="F22056" s="19" t="n">
        <v>31.6111111111111</v>
      </c>
    </row>
    <row r="22057" customFormat="false" ht="15" hidden="false" customHeight="false" outlineLevel="0" collapsed="false">
      <c r="A22057" s="8" t="s">
        <v>9469</v>
      </c>
      <c r="B22057" s="8" t="s">
        <v>9470</v>
      </c>
      <c r="C22057" s="8" t="s">
        <v>4322</v>
      </c>
      <c r="D22057" s="8" t="n">
        <v>2010</v>
      </c>
      <c r="E22057" s="19" t="n">
        <v>0</v>
      </c>
      <c r="F22057" s="19" t="n">
        <v>33</v>
      </c>
    </row>
    <row r="22058" customFormat="false" ht="15" hidden="false" customHeight="false" outlineLevel="0" collapsed="false">
      <c r="A22058" s="8" t="s">
        <v>9469</v>
      </c>
      <c r="B22058" s="8" t="s">
        <v>9470</v>
      </c>
      <c r="C22058" s="8" t="s">
        <v>4323</v>
      </c>
      <c r="D22058" s="8" t="n">
        <v>2010</v>
      </c>
      <c r="E22058" s="19" t="n">
        <v>0</v>
      </c>
      <c r="F22058" s="19" t="n">
        <v>32.5</v>
      </c>
    </row>
    <row r="22059" customFormat="false" ht="15" hidden="false" customHeight="false" outlineLevel="0" collapsed="false">
      <c r="A22059" s="8" t="s">
        <v>9469</v>
      </c>
      <c r="B22059" s="8" t="s">
        <v>9470</v>
      </c>
      <c r="C22059" s="8" t="s">
        <v>4324</v>
      </c>
      <c r="D22059" s="8" t="n">
        <v>2010</v>
      </c>
      <c r="E22059" s="19" t="n">
        <v>0</v>
      </c>
      <c r="F22059" s="19" t="n">
        <v>31.1111111111111</v>
      </c>
    </row>
    <row r="22060" customFormat="false" ht="15" hidden="false" customHeight="false" outlineLevel="0" collapsed="false">
      <c r="A22060" s="8" t="s">
        <v>9469</v>
      </c>
      <c r="B22060" s="8" t="s">
        <v>9470</v>
      </c>
      <c r="C22060" s="8" t="s">
        <v>4325</v>
      </c>
      <c r="D22060" s="8" t="n">
        <v>2010</v>
      </c>
      <c r="E22060" s="19" t="n">
        <v>0</v>
      </c>
      <c r="F22060" s="19" t="n">
        <v>31.1111111111111</v>
      </c>
    </row>
    <row r="22061" customFormat="false" ht="15" hidden="false" customHeight="false" outlineLevel="0" collapsed="false">
      <c r="A22061" s="8" t="s">
        <v>9469</v>
      </c>
      <c r="B22061" s="8" t="s">
        <v>9470</v>
      </c>
      <c r="C22061" s="8" t="s">
        <v>4326</v>
      </c>
      <c r="D22061" s="8" t="n">
        <v>2010</v>
      </c>
      <c r="E22061" s="19" t="n">
        <v>0</v>
      </c>
      <c r="F22061" s="19" t="n">
        <v>31.1111111111111</v>
      </c>
    </row>
    <row r="22062" customFormat="false" ht="15" hidden="false" customHeight="false" outlineLevel="0" collapsed="false">
      <c r="A22062" s="8" t="s">
        <v>9469</v>
      </c>
      <c r="B22062" s="8" t="s">
        <v>9470</v>
      </c>
      <c r="C22062" s="8" t="s">
        <v>4327</v>
      </c>
      <c r="D22062" s="8" t="n">
        <v>2010</v>
      </c>
      <c r="E22062" s="19" t="n">
        <v>0</v>
      </c>
      <c r="F22062" s="19" t="n">
        <v>28.3888888888889</v>
      </c>
    </row>
    <row r="22063" customFormat="false" ht="15" hidden="false" customHeight="false" outlineLevel="0" collapsed="false">
      <c r="A22063" s="8" t="s">
        <v>9469</v>
      </c>
      <c r="B22063" s="8" t="s">
        <v>9470</v>
      </c>
      <c r="C22063" s="8" t="s">
        <v>4328</v>
      </c>
      <c r="D22063" s="8" t="n">
        <v>2010</v>
      </c>
      <c r="E22063" s="19" t="n">
        <v>0</v>
      </c>
      <c r="F22063" s="19" t="n">
        <v>28.7222222222222</v>
      </c>
    </row>
    <row r="22064" customFormat="false" ht="15" hidden="false" customHeight="false" outlineLevel="0" collapsed="false">
      <c r="A22064" s="8" t="s">
        <v>9469</v>
      </c>
      <c r="B22064" s="8" t="s">
        <v>9470</v>
      </c>
      <c r="C22064" s="8" t="s">
        <v>4329</v>
      </c>
      <c r="D22064" s="8" t="n">
        <v>2010</v>
      </c>
      <c r="E22064" s="19" t="n">
        <v>0</v>
      </c>
      <c r="F22064" s="19" t="n">
        <v>28</v>
      </c>
    </row>
    <row r="22065" customFormat="false" ht="15" hidden="false" customHeight="false" outlineLevel="0" collapsed="false">
      <c r="A22065" s="8" t="s">
        <v>9469</v>
      </c>
      <c r="B22065" s="8" t="s">
        <v>9470</v>
      </c>
      <c r="C22065" s="8" t="s">
        <v>4330</v>
      </c>
      <c r="D22065" s="8" t="n">
        <v>2010</v>
      </c>
      <c r="E22065" s="19" t="n">
        <v>0</v>
      </c>
      <c r="F22065" s="19" t="n">
        <v>28</v>
      </c>
    </row>
    <row r="22066" customFormat="false" ht="15" hidden="false" customHeight="false" outlineLevel="0" collapsed="false">
      <c r="A22066" s="8" t="s">
        <v>9469</v>
      </c>
      <c r="B22066" s="8" t="s">
        <v>9470</v>
      </c>
      <c r="C22066" s="8" t="s">
        <v>4331</v>
      </c>
      <c r="D22066" s="8" t="n">
        <v>2010</v>
      </c>
      <c r="E22066" s="19" t="n">
        <v>0</v>
      </c>
      <c r="F22066" s="19" t="n">
        <v>25</v>
      </c>
    </row>
    <row r="22067" customFormat="false" ht="15" hidden="false" customHeight="false" outlineLevel="0" collapsed="false">
      <c r="A22067" s="8" t="s">
        <v>9469</v>
      </c>
      <c r="B22067" s="8" t="s">
        <v>9470</v>
      </c>
      <c r="C22067" s="8" t="s">
        <v>4332</v>
      </c>
      <c r="D22067" s="8" t="n">
        <v>2010</v>
      </c>
      <c r="E22067" s="19" t="n">
        <v>0.254</v>
      </c>
      <c r="F22067" s="19" t="n">
        <v>25.7777777777778</v>
      </c>
    </row>
    <row r="22068" customFormat="false" ht="15" hidden="false" customHeight="false" outlineLevel="0" collapsed="false">
      <c r="A22068" s="8" t="s">
        <v>9469</v>
      </c>
      <c r="B22068" s="8" t="s">
        <v>9470</v>
      </c>
      <c r="C22068" s="8" t="s">
        <v>4333</v>
      </c>
      <c r="D22068" s="8" t="n">
        <v>2010</v>
      </c>
      <c r="E22068" s="19" t="n">
        <v>0</v>
      </c>
      <c r="F22068" s="19" t="n">
        <v>28.6111111111111</v>
      </c>
    </row>
    <row r="22069" customFormat="false" ht="15" hidden="false" customHeight="false" outlineLevel="0" collapsed="false">
      <c r="A22069" s="8" t="s">
        <v>9469</v>
      </c>
      <c r="B22069" s="8" t="s">
        <v>9470</v>
      </c>
      <c r="C22069" s="8" t="s">
        <v>4334</v>
      </c>
      <c r="D22069" s="8" t="n">
        <v>2010</v>
      </c>
      <c r="E22069" s="19" t="n">
        <v>0</v>
      </c>
      <c r="F22069" s="19" t="n">
        <v>30</v>
      </c>
    </row>
    <row r="22070" customFormat="false" ht="15" hidden="false" customHeight="false" outlineLevel="0" collapsed="false">
      <c r="A22070" s="8" t="s">
        <v>9469</v>
      </c>
      <c r="B22070" s="8" t="s">
        <v>9470</v>
      </c>
      <c r="C22070" s="8" t="s">
        <v>4335</v>
      </c>
      <c r="D22070" s="8" t="n">
        <v>2010</v>
      </c>
      <c r="E22070" s="19" t="n">
        <v>0</v>
      </c>
      <c r="F22070" s="19" t="n">
        <v>31</v>
      </c>
    </row>
    <row r="22071" customFormat="false" ht="15" hidden="false" customHeight="false" outlineLevel="0" collapsed="false">
      <c r="A22071" s="8" t="s">
        <v>9469</v>
      </c>
      <c r="B22071" s="8" t="s">
        <v>9470</v>
      </c>
      <c r="C22071" s="8" t="s">
        <v>4336</v>
      </c>
      <c r="D22071" s="8" t="n">
        <v>2010</v>
      </c>
      <c r="E22071" s="19" t="n">
        <v>0</v>
      </c>
      <c r="F22071" s="19" t="n">
        <v>28</v>
      </c>
    </row>
    <row r="22072" customFormat="false" ht="15" hidden="false" customHeight="false" outlineLevel="0" collapsed="false">
      <c r="A22072" s="8" t="s">
        <v>9469</v>
      </c>
      <c r="B22072" s="8" t="s">
        <v>9470</v>
      </c>
      <c r="C22072" s="8" t="s">
        <v>4337</v>
      </c>
      <c r="D22072" s="8" t="n">
        <v>2010</v>
      </c>
      <c r="E22072" s="19" t="n">
        <v>0</v>
      </c>
      <c r="F22072" s="19" t="n">
        <v>28</v>
      </c>
    </row>
    <row r="22073" customFormat="false" ht="15" hidden="false" customHeight="false" outlineLevel="0" collapsed="false">
      <c r="A22073" s="8" t="s">
        <v>9469</v>
      </c>
      <c r="B22073" s="8" t="s">
        <v>9470</v>
      </c>
      <c r="C22073" s="8" t="s">
        <v>4338</v>
      </c>
      <c r="D22073" s="8" t="n">
        <v>2010</v>
      </c>
      <c r="E22073" s="19" t="n">
        <v>0</v>
      </c>
      <c r="F22073" s="19" t="n">
        <v>28</v>
      </c>
    </row>
    <row r="22074" customFormat="false" ht="15" hidden="false" customHeight="false" outlineLevel="0" collapsed="false">
      <c r="A22074" s="8" t="s">
        <v>9469</v>
      </c>
      <c r="B22074" s="8" t="s">
        <v>9470</v>
      </c>
      <c r="C22074" s="8" t="s">
        <v>4339</v>
      </c>
      <c r="D22074" s="8" t="n">
        <v>2010</v>
      </c>
      <c r="E22074" s="19" t="n">
        <v>0</v>
      </c>
      <c r="F22074" s="19" t="n">
        <v>27</v>
      </c>
    </row>
    <row r="22075" customFormat="false" ht="15" hidden="false" customHeight="false" outlineLevel="0" collapsed="false">
      <c r="A22075" s="8" t="s">
        <v>9469</v>
      </c>
      <c r="B22075" s="8" t="s">
        <v>9470</v>
      </c>
      <c r="C22075" s="8" t="s">
        <v>4340</v>
      </c>
      <c r="D22075" s="8" t="n">
        <v>2010</v>
      </c>
      <c r="E22075" s="19" t="n">
        <v>0</v>
      </c>
      <c r="F22075" s="19" t="n">
        <v>27</v>
      </c>
    </row>
    <row r="22076" customFormat="false" ht="15" hidden="false" customHeight="false" outlineLevel="0" collapsed="false">
      <c r="A22076" s="8" t="s">
        <v>9469</v>
      </c>
      <c r="B22076" s="8" t="s">
        <v>9470</v>
      </c>
      <c r="C22076" s="8" t="s">
        <v>4341</v>
      </c>
      <c r="D22076" s="8" t="n">
        <v>2010</v>
      </c>
      <c r="E22076" s="19" t="n">
        <v>0</v>
      </c>
      <c r="F22076" s="19" t="n">
        <v>27</v>
      </c>
    </row>
    <row r="22077" customFormat="false" ht="15" hidden="false" customHeight="false" outlineLevel="0" collapsed="false">
      <c r="A22077" s="8" t="s">
        <v>9469</v>
      </c>
      <c r="B22077" s="8" t="s">
        <v>9470</v>
      </c>
      <c r="C22077" s="8" t="s">
        <v>4342</v>
      </c>
      <c r="D22077" s="8" t="n">
        <v>2010</v>
      </c>
      <c r="E22077" s="19" t="n">
        <v>0</v>
      </c>
      <c r="F22077" s="19" t="n">
        <v>28</v>
      </c>
    </row>
    <row r="22078" customFormat="false" ht="15" hidden="false" customHeight="false" outlineLevel="0" collapsed="false">
      <c r="A22078" s="8" t="s">
        <v>9469</v>
      </c>
      <c r="B22078" s="8" t="s">
        <v>9470</v>
      </c>
      <c r="C22078" s="8" t="s">
        <v>4343</v>
      </c>
      <c r="D22078" s="8" t="n">
        <v>2010</v>
      </c>
      <c r="E22078" s="19" t="n">
        <v>0</v>
      </c>
      <c r="F22078" s="19" t="n">
        <v>27</v>
      </c>
    </row>
    <row r="22079" customFormat="false" ht="15" hidden="false" customHeight="false" outlineLevel="0" collapsed="false">
      <c r="A22079" s="8" t="s">
        <v>9469</v>
      </c>
      <c r="B22079" s="8" t="s">
        <v>9470</v>
      </c>
      <c r="C22079" s="8" t="s">
        <v>4344</v>
      </c>
      <c r="D22079" s="8" t="n">
        <v>2010</v>
      </c>
      <c r="E22079" s="19" t="n">
        <v>0</v>
      </c>
      <c r="F22079" s="19" t="n">
        <v>26.6111111111111</v>
      </c>
    </row>
    <row r="22080" customFormat="false" ht="15" hidden="false" customHeight="false" outlineLevel="0" collapsed="false">
      <c r="A22080" s="8" t="s">
        <v>9469</v>
      </c>
      <c r="B22080" s="8" t="s">
        <v>9470</v>
      </c>
      <c r="C22080" s="8" t="s">
        <v>4345</v>
      </c>
      <c r="D22080" s="8" t="n">
        <v>2010</v>
      </c>
      <c r="E22080" s="19" t="n">
        <v>0</v>
      </c>
      <c r="F22080" s="19" t="n">
        <v>27.6111111111111</v>
      </c>
    </row>
    <row r="22081" customFormat="false" ht="15" hidden="false" customHeight="false" outlineLevel="0" collapsed="false">
      <c r="A22081" s="8" t="s">
        <v>9469</v>
      </c>
      <c r="B22081" s="8" t="s">
        <v>9470</v>
      </c>
      <c r="C22081" s="8" t="s">
        <v>4346</v>
      </c>
      <c r="D22081" s="8" t="n">
        <v>2010</v>
      </c>
      <c r="E22081" s="19" t="n">
        <v>0</v>
      </c>
      <c r="F22081" s="19" t="n">
        <v>30</v>
      </c>
    </row>
    <row r="22082" customFormat="false" ht="15" hidden="false" customHeight="false" outlineLevel="0" collapsed="false">
      <c r="A22082" s="8" t="s">
        <v>9469</v>
      </c>
      <c r="B22082" s="8" t="s">
        <v>9470</v>
      </c>
      <c r="C22082" s="8" t="s">
        <v>4347</v>
      </c>
      <c r="D22082" s="8" t="n">
        <v>2010</v>
      </c>
      <c r="E22082" s="19" t="n">
        <v>0</v>
      </c>
      <c r="F22082" s="19" t="n">
        <v>31</v>
      </c>
    </row>
    <row r="22083" customFormat="false" ht="15" hidden="false" customHeight="false" outlineLevel="0" collapsed="false">
      <c r="A22083" s="8" t="s">
        <v>9469</v>
      </c>
      <c r="B22083" s="8" t="s">
        <v>9470</v>
      </c>
      <c r="C22083" s="8" t="s">
        <v>4348</v>
      </c>
      <c r="D22083" s="8" t="n">
        <v>2010</v>
      </c>
      <c r="E22083" s="19" t="n">
        <v>0</v>
      </c>
      <c r="F22083" s="19" t="n">
        <v>31</v>
      </c>
    </row>
    <row r="22084" customFormat="false" ht="15" hidden="false" customHeight="false" outlineLevel="0" collapsed="false">
      <c r="A22084" s="8" t="s">
        <v>9469</v>
      </c>
      <c r="B22084" s="8" t="s">
        <v>9470</v>
      </c>
      <c r="C22084" s="8" t="s">
        <v>4349</v>
      </c>
      <c r="D22084" s="8" t="n">
        <v>2010</v>
      </c>
      <c r="E22084" s="19" t="n">
        <v>0</v>
      </c>
      <c r="F22084" s="19" t="n">
        <v>31</v>
      </c>
    </row>
    <row r="22085" customFormat="false" ht="15" hidden="false" customHeight="false" outlineLevel="0" collapsed="false">
      <c r="A22085" s="8" t="s">
        <v>9469</v>
      </c>
      <c r="B22085" s="8" t="s">
        <v>9470</v>
      </c>
      <c r="C22085" s="8" t="s">
        <v>4350</v>
      </c>
      <c r="D22085" s="8" t="n">
        <v>2010</v>
      </c>
      <c r="E22085" s="19" t="n">
        <v>0</v>
      </c>
      <c r="F22085" s="19" t="n">
        <v>32</v>
      </c>
    </row>
    <row r="22086" customFormat="false" ht="15" hidden="false" customHeight="false" outlineLevel="0" collapsed="false">
      <c r="A22086" s="8" t="s">
        <v>9469</v>
      </c>
      <c r="B22086" s="8" t="s">
        <v>9470</v>
      </c>
      <c r="C22086" s="8" t="s">
        <v>4351</v>
      </c>
      <c r="D22086" s="8" t="n">
        <v>2010</v>
      </c>
      <c r="E22086" s="19" t="n">
        <v>0</v>
      </c>
      <c r="F22086" s="19" t="n">
        <v>31</v>
      </c>
    </row>
    <row r="22087" customFormat="false" ht="15" hidden="false" customHeight="false" outlineLevel="0" collapsed="false">
      <c r="A22087" s="8" t="s">
        <v>9469</v>
      </c>
      <c r="B22087" s="8" t="s">
        <v>9470</v>
      </c>
      <c r="C22087" s="8" t="s">
        <v>4352</v>
      </c>
      <c r="D22087" s="8" t="n">
        <v>2010</v>
      </c>
      <c r="E22087" s="19" t="n">
        <v>0</v>
      </c>
      <c r="F22087" s="19" t="n">
        <v>29</v>
      </c>
    </row>
    <row r="22088" customFormat="false" ht="15" hidden="false" customHeight="false" outlineLevel="0" collapsed="false">
      <c r="A22088" s="8" t="s">
        <v>9469</v>
      </c>
      <c r="B22088" s="8" t="s">
        <v>9470</v>
      </c>
      <c r="C22088" s="8" t="s">
        <v>4353</v>
      </c>
      <c r="D22088" s="8" t="n">
        <v>2010</v>
      </c>
      <c r="E22088" s="19" t="n">
        <v>0</v>
      </c>
      <c r="F22088" s="19" t="n">
        <v>30</v>
      </c>
    </row>
    <row r="22089" customFormat="false" ht="15" hidden="false" customHeight="false" outlineLevel="0" collapsed="false">
      <c r="A22089" s="8" t="s">
        <v>9469</v>
      </c>
      <c r="B22089" s="8" t="s">
        <v>9470</v>
      </c>
      <c r="C22089" s="8" t="s">
        <v>4354</v>
      </c>
      <c r="D22089" s="8" t="n">
        <v>2010</v>
      </c>
      <c r="E22089" s="19" t="n">
        <v>0</v>
      </c>
      <c r="F22089" s="19" t="n">
        <v>30</v>
      </c>
    </row>
    <row r="22090" customFormat="false" ht="15" hidden="false" customHeight="false" outlineLevel="0" collapsed="false">
      <c r="A22090" s="8" t="s">
        <v>9469</v>
      </c>
      <c r="B22090" s="8" t="s">
        <v>9470</v>
      </c>
      <c r="C22090" s="8" t="s">
        <v>4355</v>
      </c>
      <c r="D22090" s="8" t="n">
        <v>2010</v>
      </c>
      <c r="E22090" s="19" t="n">
        <v>0</v>
      </c>
      <c r="F22090" s="19" t="n">
        <v>30</v>
      </c>
    </row>
    <row r="22091" customFormat="false" ht="15" hidden="false" customHeight="false" outlineLevel="0" collapsed="false">
      <c r="A22091" s="8" t="s">
        <v>9469</v>
      </c>
      <c r="B22091" s="8" t="s">
        <v>9470</v>
      </c>
      <c r="C22091" s="8" t="s">
        <v>4356</v>
      </c>
      <c r="D22091" s="8" t="n">
        <v>2011</v>
      </c>
      <c r="E22091" s="19" t="n">
        <v>0</v>
      </c>
      <c r="F22091" s="19" t="n">
        <v>26</v>
      </c>
    </row>
    <row r="22092" customFormat="false" ht="15" hidden="false" customHeight="false" outlineLevel="0" collapsed="false">
      <c r="A22092" s="8" t="s">
        <v>9469</v>
      </c>
      <c r="B22092" s="8" t="s">
        <v>9470</v>
      </c>
      <c r="C22092" s="8" t="s">
        <v>4357</v>
      </c>
      <c r="D22092" s="8" t="n">
        <v>2011</v>
      </c>
      <c r="E22092" s="19" t="n">
        <v>0</v>
      </c>
      <c r="F22092" s="19" t="n">
        <v>27</v>
      </c>
    </row>
    <row r="22093" customFormat="false" ht="15" hidden="false" customHeight="false" outlineLevel="0" collapsed="false">
      <c r="A22093" s="8" t="s">
        <v>9469</v>
      </c>
      <c r="B22093" s="8" t="s">
        <v>9470</v>
      </c>
      <c r="C22093" s="8" t="s">
        <v>4358</v>
      </c>
      <c r="D22093" s="8" t="n">
        <v>2011</v>
      </c>
      <c r="E22093" s="19" t="n">
        <v>0</v>
      </c>
      <c r="F22093" s="19" t="n">
        <v>28</v>
      </c>
    </row>
    <row r="22094" customFormat="false" ht="15" hidden="false" customHeight="false" outlineLevel="0" collapsed="false">
      <c r="A22094" s="8" t="s">
        <v>9469</v>
      </c>
      <c r="B22094" s="8" t="s">
        <v>9470</v>
      </c>
      <c r="C22094" s="8" t="s">
        <v>4359</v>
      </c>
      <c r="D22094" s="8" t="n">
        <v>2011</v>
      </c>
      <c r="E22094" s="19" t="n">
        <v>0</v>
      </c>
      <c r="F22094" s="19" t="n">
        <v>28</v>
      </c>
    </row>
    <row r="22095" customFormat="false" ht="15" hidden="false" customHeight="false" outlineLevel="0" collapsed="false">
      <c r="A22095" s="8" t="s">
        <v>9469</v>
      </c>
      <c r="B22095" s="8" t="s">
        <v>9470</v>
      </c>
      <c r="C22095" s="8" t="s">
        <v>4360</v>
      </c>
      <c r="D22095" s="8" t="n">
        <v>2011</v>
      </c>
      <c r="E22095" s="19" t="n">
        <v>0</v>
      </c>
      <c r="F22095" s="19" t="n">
        <v>28</v>
      </c>
    </row>
    <row r="22096" customFormat="false" ht="15" hidden="false" customHeight="false" outlineLevel="0" collapsed="false">
      <c r="A22096" s="8" t="s">
        <v>9469</v>
      </c>
      <c r="B22096" s="8" t="s">
        <v>9470</v>
      </c>
      <c r="C22096" s="8" t="s">
        <v>4361</v>
      </c>
      <c r="D22096" s="8" t="n">
        <v>2011</v>
      </c>
      <c r="E22096" s="19" t="n">
        <v>0</v>
      </c>
      <c r="F22096" s="19" t="n">
        <v>25.2777777777778</v>
      </c>
    </row>
    <row r="22097" customFormat="false" ht="15" hidden="false" customHeight="false" outlineLevel="0" collapsed="false">
      <c r="A22097" s="8" t="s">
        <v>9469</v>
      </c>
      <c r="B22097" s="8" t="s">
        <v>9470</v>
      </c>
      <c r="C22097" s="8" t="s">
        <v>4362</v>
      </c>
      <c r="D22097" s="8" t="n">
        <v>2011</v>
      </c>
      <c r="E22097" s="19" t="n">
        <v>0</v>
      </c>
      <c r="F22097" s="19" t="n">
        <v>25.1111111111111</v>
      </c>
    </row>
    <row r="22098" customFormat="false" ht="15" hidden="false" customHeight="false" outlineLevel="0" collapsed="false">
      <c r="A22098" s="8" t="s">
        <v>9469</v>
      </c>
      <c r="B22098" s="8" t="s">
        <v>9470</v>
      </c>
      <c r="C22098" s="8" t="s">
        <v>4363</v>
      </c>
      <c r="D22098" s="8" t="n">
        <v>2011</v>
      </c>
      <c r="E22098" s="19" t="n">
        <v>0</v>
      </c>
      <c r="F22098" s="19" t="n">
        <v>28</v>
      </c>
    </row>
    <row r="22099" customFormat="false" ht="15" hidden="false" customHeight="false" outlineLevel="0" collapsed="false">
      <c r="A22099" s="8" t="s">
        <v>9469</v>
      </c>
      <c r="B22099" s="8" t="s">
        <v>9470</v>
      </c>
      <c r="C22099" s="8" t="s">
        <v>4364</v>
      </c>
      <c r="D22099" s="8" t="n">
        <v>2011</v>
      </c>
      <c r="E22099" s="19" t="n">
        <v>0</v>
      </c>
      <c r="F22099" s="19" t="n">
        <v>28</v>
      </c>
    </row>
    <row r="22100" customFormat="false" ht="15" hidden="false" customHeight="false" outlineLevel="0" collapsed="false">
      <c r="A22100" s="8" t="s">
        <v>9469</v>
      </c>
      <c r="B22100" s="8" t="s">
        <v>9470</v>
      </c>
      <c r="C22100" s="8" t="s">
        <v>4365</v>
      </c>
      <c r="D22100" s="8" t="n">
        <v>2011</v>
      </c>
      <c r="E22100" s="19" t="n">
        <v>0</v>
      </c>
      <c r="F22100" s="19" t="n">
        <v>27</v>
      </c>
    </row>
    <row r="22101" customFormat="false" ht="15" hidden="false" customHeight="false" outlineLevel="0" collapsed="false">
      <c r="A22101" s="8" t="s">
        <v>9469</v>
      </c>
      <c r="B22101" s="8" t="s">
        <v>9470</v>
      </c>
      <c r="C22101" s="8" t="s">
        <v>4366</v>
      </c>
      <c r="D22101" s="8" t="n">
        <v>2011</v>
      </c>
      <c r="E22101" s="19" t="n">
        <v>0</v>
      </c>
      <c r="F22101" s="19" t="n">
        <v>27</v>
      </c>
    </row>
    <row r="22102" customFormat="false" ht="15" hidden="false" customHeight="false" outlineLevel="0" collapsed="false">
      <c r="A22102" s="8" t="s">
        <v>9469</v>
      </c>
      <c r="B22102" s="8" t="s">
        <v>9470</v>
      </c>
      <c r="C22102" s="8" t="s">
        <v>4367</v>
      </c>
      <c r="D22102" s="8" t="n">
        <v>2011</v>
      </c>
      <c r="E22102" s="19" t="n">
        <v>0</v>
      </c>
      <c r="F22102" s="19" t="n">
        <v>30</v>
      </c>
    </row>
    <row r="22103" customFormat="false" ht="15" hidden="false" customHeight="false" outlineLevel="0" collapsed="false">
      <c r="A22103" s="8" t="s">
        <v>9469</v>
      </c>
      <c r="B22103" s="8" t="s">
        <v>9470</v>
      </c>
      <c r="C22103" s="8" t="s">
        <v>4368</v>
      </c>
      <c r="D22103" s="8" t="n">
        <v>2011</v>
      </c>
      <c r="E22103" s="19" t="n">
        <v>0</v>
      </c>
      <c r="F22103" s="19" t="n">
        <v>32</v>
      </c>
    </row>
    <row r="22104" customFormat="false" ht="15" hidden="false" customHeight="false" outlineLevel="0" collapsed="false">
      <c r="A22104" s="8" t="s">
        <v>9469</v>
      </c>
      <c r="B22104" s="8" t="s">
        <v>9470</v>
      </c>
      <c r="C22104" s="8" t="s">
        <v>4369</v>
      </c>
      <c r="D22104" s="8" t="n">
        <v>2011</v>
      </c>
      <c r="E22104" s="19" t="n">
        <v>0</v>
      </c>
      <c r="F22104" s="19" t="n">
        <v>33</v>
      </c>
    </row>
    <row r="22105" customFormat="false" ht="15" hidden="false" customHeight="false" outlineLevel="0" collapsed="false">
      <c r="A22105" s="8" t="s">
        <v>9469</v>
      </c>
      <c r="B22105" s="8" t="s">
        <v>9470</v>
      </c>
      <c r="C22105" s="8" t="s">
        <v>4370</v>
      </c>
      <c r="D22105" s="8" t="n">
        <v>2011</v>
      </c>
      <c r="E22105" s="19" t="n">
        <v>0</v>
      </c>
      <c r="F22105" s="19" t="n">
        <v>32</v>
      </c>
    </row>
    <row r="22106" customFormat="false" ht="15" hidden="false" customHeight="false" outlineLevel="0" collapsed="false">
      <c r="A22106" s="8" t="s">
        <v>9469</v>
      </c>
      <c r="B22106" s="8" t="s">
        <v>9470</v>
      </c>
      <c r="C22106" s="8" t="s">
        <v>4371</v>
      </c>
      <c r="D22106" s="8" t="n">
        <v>2011</v>
      </c>
      <c r="E22106" s="19" t="n">
        <v>0</v>
      </c>
      <c r="F22106" s="19" t="n">
        <v>28</v>
      </c>
    </row>
    <row r="22107" customFormat="false" ht="15" hidden="false" customHeight="false" outlineLevel="0" collapsed="false">
      <c r="A22107" s="8" t="s">
        <v>9469</v>
      </c>
      <c r="B22107" s="8" t="s">
        <v>9470</v>
      </c>
      <c r="C22107" s="8" t="s">
        <v>4372</v>
      </c>
      <c r="D22107" s="8" t="n">
        <v>2011</v>
      </c>
      <c r="E22107" s="19" t="n">
        <v>0</v>
      </c>
      <c r="F22107" s="19" t="n">
        <v>30</v>
      </c>
    </row>
    <row r="22108" customFormat="false" ht="15" hidden="false" customHeight="false" outlineLevel="0" collapsed="false">
      <c r="A22108" s="8" t="s">
        <v>9469</v>
      </c>
      <c r="B22108" s="8" t="s">
        <v>9470</v>
      </c>
      <c r="C22108" s="8" t="s">
        <v>4373</v>
      </c>
      <c r="D22108" s="8" t="n">
        <v>2011</v>
      </c>
      <c r="E22108" s="19" t="n">
        <v>0</v>
      </c>
      <c r="F22108" s="19" t="n">
        <v>33</v>
      </c>
    </row>
    <row r="22109" customFormat="false" ht="15" hidden="false" customHeight="false" outlineLevel="0" collapsed="false">
      <c r="A22109" s="8" t="s">
        <v>9469</v>
      </c>
      <c r="B22109" s="8" t="s">
        <v>9470</v>
      </c>
      <c r="C22109" s="8" t="s">
        <v>4374</v>
      </c>
      <c r="D22109" s="8" t="n">
        <v>2011</v>
      </c>
      <c r="E22109" s="19" t="n">
        <v>0</v>
      </c>
      <c r="F22109" s="19" t="n">
        <v>30</v>
      </c>
    </row>
    <row r="22110" customFormat="false" ht="15" hidden="false" customHeight="false" outlineLevel="0" collapsed="false">
      <c r="A22110" s="8" t="s">
        <v>9469</v>
      </c>
      <c r="B22110" s="8" t="s">
        <v>9470</v>
      </c>
      <c r="C22110" s="8" t="s">
        <v>4375</v>
      </c>
      <c r="D22110" s="8" t="n">
        <v>2011</v>
      </c>
      <c r="E22110" s="19" t="n">
        <v>0</v>
      </c>
      <c r="F22110" s="19" t="n">
        <v>29</v>
      </c>
    </row>
    <row r="22111" customFormat="false" ht="15" hidden="false" customHeight="false" outlineLevel="0" collapsed="false">
      <c r="A22111" s="8" t="s">
        <v>9469</v>
      </c>
      <c r="B22111" s="8" t="s">
        <v>9470</v>
      </c>
      <c r="C22111" s="8" t="s">
        <v>4376</v>
      </c>
      <c r="D22111" s="8" t="n">
        <v>2011</v>
      </c>
      <c r="E22111" s="19" t="n">
        <v>0</v>
      </c>
      <c r="F22111" s="19" t="n">
        <v>29</v>
      </c>
    </row>
    <row r="22112" customFormat="false" ht="15" hidden="false" customHeight="false" outlineLevel="0" collapsed="false">
      <c r="A22112" s="8" t="s">
        <v>9469</v>
      </c>
      <c r="B22112" s="8" t="s">
        <v>9470</v>
      </c>
      <c r="C22112" s="8" t="s">
        <v>4377</v>
      </c>
      <c r="D22112" s="8" t="n">
        <v>2011</v>
      </c>
      <c r="E22112" s="19" t="n">
        <v>0</v>
      </c>
      <c r="F22112" s="19" t="n">
        <v>31</v>
      </c>
    </row>
    <row r="22113" customFormat="false" ht="15" hidden="false" customHeight="false" outlineLevel="0" collapsed="false">
      <c r="A22113" s="8" t="s">
        <v>9469</v>
      </c>
      <c r="B22113" s="8" t="s">
        <v>9470</v>
      </c>
      <c r="C22113" s="8" t="s">
        <v>4378</v>
      </c>
      <c r="D22113" s="8" t="n">
        <v>2011</v>
      </c>
      <c r="E22113" s="19" t="n">
        <v>0</v>
      </c>
      <c r="F22113" s="19" t="n">
        <v>32</v>
      </c>
    </row>
    <row r="22114" customFormat="false" ht="15" hidden="false" customHeight="false" outlineLevel="0" collapsed="false">
      <c r="A22114" s="8" t="s">
        <v>9469</v>
      </c>
      <c r="B22114" s="8" t="s">
        <v>9470</v>
      </c>
      <c r="C22114" s="8" t="s">
        <v>4379</v>
      </c>
      <c r="D22114" s="8" t="n">
        <v>2011</v>
      </c>
      <c r="E22114" s="19" t="n">
        <v>0</v>
      </c>
      <c r="F22114" s="19" t="n">
        <v>33</v>
      </c>
    </row>
    <row r="22115" customFormat="false" ht="15" hidden="false" customHeight="false" outlineLevel="0" collapsed="false">
      <c r="A22115" s="8" t="s">
        <v>9469</v>
      </c>
      <c r="B22115" s="8" t="s">
        <v>9470</v>
      </c>
      <c r="C22115" s="8" t="s">
        <v>4380</v>
      </c>
      <c r="D22115" s="8" t="n">
        <v>2011</v>
      </c>
      <c r="E22115" s="19" t="n">
        <v>0</v>
      </c>
      <c r="F22115" s="19" t="n">
        <v>33</v>
      </c>
    </row>
    <row r="22116" customFormat="false" ht="15" hidden="false" customHeight="false" outlineLevel="0" collapsed="false">
      <c r="A22116" s="8" t="s">
        <v>9469</v>
      </c>
      <c r="B22116" s="8" t="s">
        <v>9470</v>
      </c>
      <c r="C22116" s="8" t="s">
        <v>4381</v>
      </c>
      <c r="D22116" s="8" t="n">
        <v>2011</v>
      </c>
      <c r="E22116" s="19" t="n">
        <v>0</v>
      </c>
      <c r="F22116" s="19" t="n">
        <v>33</v>
      </c>
    </row>
    <row r="22117" customFormat="false" ht="15" hidden="false" customHeight="false" outlineLevel="0" collapsed="false">
      <c r="A22117" s="8" t="s">
        <v>9469</v>
      </c>
      <c r="B22117" s="8" t="s">
        <v>9470</v>
      </c>
      <c r="C22117" s="8" t="s">
        <v>4382</v>
      </c>
      <c r="D22117" s="8" t="n">
        <v>2011</v>
      </c>
      <c r="E22117" s="19" t="n">
        <v>0</v>
      </c>
      <c r="F22117" s="19" t="n">
        <v>31</v>
      </c>
    </row>
    <row r="22118" customFormat="false" ht="15" hidden="false" customHeight="false" outlineLevel="0" collapsed="false">
      <c r="A22118" s="8" t="s">
        <v>9469</v>
      </c>
      <c r="B22118" s="8" t="s">
        <v>9470</v>
      </c>
      <c r="C22118" s="8" t="s">
        <v>4383</v>
      </c>
      <c r="D22118" s="8" t="n">
        <v>2011</v>
      </c>
      <c r="E22118" s="19" t="n">
        <v>0</v>
      </c>
      <c r="F22118" s="19" t="n">
        <v>32</v>
      </c>
    </row>
    <row r="22119" customFormat="false" ht="15" hidden="false" customHeight="false" outlineLevel="0" collapsed="false">
      <c r="A22119" s="8" t="s">
        <v>9469</v>
      </c>
      <c r="B22119" s="8" t="s">
        <v>9470</v>
      </c>
      <c r="C22119" s="8" t="s">
        <v>4384</v>
      </c>
      <c r="D22119" s="8" t="n">
        <v>2011</v>
      </c>
      <c r="E22119" s="19" t="n">
        <v>0</v>
      </c>
      <c r="F22119" s="19" t="n">
        <v>33</v>
      </c>
    </row>
    <row r="22120" customFormat="false" ht="15" hidden="false" customHeight="false" outlineLevel="0" collapsed="false">
      <c r="A22120" s="8" t="s">
        <v>9469</v>
      </c>
      <c r="B22120" s="8" t="s">
        <v>9470</v>
      </c>
      <c r="C22120" s="8" t="s">
        <v>4385</v>
      </c>
      <c r="D22120" s="8" t="n">
        <v>2011</v>
      </c>
      <c r="E22120" s="19" t="n">
        <v>0</v>
      </c>
      <c r="F22120" s="19" t="n">
        <v>33</v>
      </c>
    </row>
    <row r="22121" customFormat="false" ht="15" hidden="false" customHeight="false" outlineLevel="0" collapsed="false">
      <c r="A22121" s="8" t="s">
        <v>9469</v>
      </c>
      <c r="B22121" s="8" t="s">
        <v>9470</v>
      </c>
      <c r="C22121" s="8" t="s">
        <v>4386</v>
      </c>
      <c r="D22121" s="8" t="n">
        <v>2011</v>
      </c>
      <c r="E22121" s="19" t="n">
        <v>0</v>
      </c>
      <c r="F22121" s="19" t="n">
        <v>31</v>
      </c>
    </row>
    <row r="22122" customFormat="false" ht="15" hidden="false" customHeight="false" outlineLevel="0" collapsed="false">
      <c r="A22122" s="8" t="s">
        <v>9469</v>
      </c>
      <c r="B22122" s="8" t="s">
        <v>9470</v>
      </c>
      <c r="C22122" s="8" t="s">
        <v>4387</v>
      </c>
      <c r="D22122" s="8" t="n">
        <v>2011</v>
      </c>
      <c r="E22122" s="19" t="n">
        <v>0</v>
      </c>
      <c r="F22122" s="19" t="n">
        <v>30</v>
      </c>
    </row>
    <row r="22123" customFormat="false" ht="15" hidden="false" customHeight="false" outlineLevel="0" collapsed="false">
      <c r="A22123" s="8" t="s">
        <v>9469</v>
      </c>
      <c r="B22123" s="8" t="s">
        <v>9470</v>
      </c>
      <c r="C22123" s="8" t="s">
        <v>4388</v>
      </c>
      <c r="D22123" s="8" t="n">
        <v>2011</v>
      </c>
      <c r="E22123" s="19" t="n">
        <v>0</v>
      </c>
      <c r="F22123" s="19" t="n">
        <v>32</v>
      </c>
    </row>
    <row r="22124" customFormat="false" ht="15" hidden="false" customHeight="false" outlineLevel="0" collapsed="false">
      <c r="A22124" s="8" t="s">
        <v>9469</v>
      </c>
      <c r="B22124" s="8" t="s">
        <v>9470</v>
      </c>
      <c r="C22124" s="8" t="s">
        <v>4389</v>
      </c>
      <c r="D22124" s="8" t="n">
        <v>2011</v>
      </c>
      <c r="E22124" s="19" t="n">
        <v>0</v>
      </c>
      <c r="F22124" s="19" t="n">
        <v>31</v>
      </c>
    </row>
    <row r="22125" customFormat="false" ht="15" hidden="false" customHeight="false" outlineLevel="0" collapsed="false">
      <c r="A22125" s="8" t="s">
        <v>9469</v>
      </c>
      <c r="B22125" s="8" t="s">
        <v>9470</v>
      </c>
      <c r="C22125" s="8" t="s">
        <v>4390</v>
      </c>
      <c r="D22125" s="8" t="n">
        <v>2011</v>
      </c>
      <c r="E22125" s="19" t="n">
        <v>0</v>
      </c>
      <c r="F22125" s="19" t="n">
        <v>34</v>
      </c>
    </row>
    <row r="22126" customFormat="false" ht="15" hidden="false" customHeight="false" outlineLevel="0" collapsed="false">
      <c r="A22126" s="8" t="s">
        <v>9469</v>
      </c>
      <c r="B22126" s="8" t="s">
        <v>9470</v>
      </c>
      <c r="C22126" s="8" t="s">
        <v>4391</v>
      </c>
      <c r="D22126" s="8" t="n">
        <v>2011</v>
      </c>
      <c r="E22126" s="19" t="n">
        <v>0</v>
      </c>
      <c r="F22126" s="19" t="n">
        <v>32</v>
      </c>
    </row>
    <row r="22127" customFormat="false" ht="15" hidden="false" customHeight="false" outlineLevel="0" collapsed="false">
      <c r="A22127" s="8" t="s">
        <v>9469</v>
      </c>
      <c r="B22127" s="8" t="s">
        <v>9470</v>
      </c>
      <c r="C22127" s="8" t="s">
        <v>4392</v>
      </c>
      <c r="D22127" s="8" t="n">
        <v>2011</v>
      </c>
      <c r="E22127" s="19" t="n">
        <v>0</v>
      </c>
      <c r="F22127" s="19" t="n">
        <v>32.5</v>
      </c>
    </row>
    <row r="22128" customFormat="false" ht="15" hidden="false" customHeight="false" outlineLevel="0" collapsed="false">
      <c r="A22128" s="8" t="s">
        <v>9469</v>
      </c>
      <c r="B22128" s="8" t="s">
        <v>9470</v>
      </c>
      <c r="C22128" s="8" t="s">
        <v>4393</v>
      </c>
      <c r="D22128" s="8" t="n">
        <v>2011</v>
      </c>
      <c r="E22128" s="19" t="n">
        <v>0</v>
      </c>
      <c r="F22128" s="19" t="n">
        <v>33</v>
      </c>
    </row>
    <row r="22129" customFormat="false" ht="15" hidden="false" customHeight="false" outlineLevel="0" collapsed="false">
      <c r="A22129" s="8" t="s">
        <v>9469</v>
      </c>
      <c r="B22129" s="8" t="s">
        <v>9470</v>
      </c>
      <c r="C22129" s="8" t="s">
        <v>4394</v>
      </c>
      <c r="D22129" s="8" t="n">
        <v>2011</v>
      </c>
      <c r="E22129" s="19" t="n">
        <v>0</v>
      </c>
      <c r="F22129" s="19" t="n">
        <v>34</v>
      </c>
    </row>
    <row r="22130" customFormat="false" ht="15" hidden="false" customHeight="false" outlineLevel="0" collapsed="false">
      <c r="A22130" s="8" t="s">
        <v>9469</v>
      </c>
      <c r="B22130" s="8" t="s">
        <v>9470</v>
      </c>
      <c r="C22130" s="8" t="s">
        <v>4395</v>
      </c>
      <c r="D22130" s="8" t="n">
        <v>2011</v>
      </c>
      <c r="E22130" s="19" t="n">
        <v>0</v>
      </c>
      <c r="F22130" s="19" t="n">
        <v>32</v>
      </c>
    </row>
    <row r="22131" customFormat="false" ht="15" hidden="false" customHeight="false" outlineLevel="0" collapsed="false">
      <c r="A22131" s="8" t="s">
        <v>9469</v>
      </c>
      <c r="B22131" s="8" t="s">
        <v>9470</v>
      </c>
      <c r="C22131" s="8" t="s">
        <v>4396</v>
      </c>
      <c r="D22131" s="8" t="n">
        <v>2011</v>
      </c>
      <c r="E22131" s="19" t="n">
        <v>0</v>
      </c>
      <c r="F22131" s="19" t="n">
        <v>34</v>
      </c>
    </row>
    <row r="22132" customFormat="false" ht="15" hidden="false" customHeight="false" outlineLevel="0" collapsed="false">
      <c r="A22132" s="8" t="s">
        <v>9469</v>
      </c>
      <c r="B22132" s="8" t="s">
        <v>9470</v>
      </c>
      <c r="C22132" s="8" t="s">
        <v>4397</v>
      </c>
      <c r="D22132" s="8" t="n">
        <v>2011</v>
      </c>
      <c r="E22132" s="19" t="n">
        <v>0</v>
      </c>
      <c r="F22132" s="19" t="n">
        <v>34</v>
      </c>
    </row>
    <row r="22133" customFormat="false" ht="15" hidden="false" customHeight="false" outlineLevel="0" collapsed="false">
      <c r="A22133" s="8" t="s">
        <v>9469</v>
      </c>
      <c r="B22133" s="8" t="s">
        <v>9470</v>
      </c>
      <c r="C22133" s="8" t="s">
        <v>4398</v>
      </c>
      <c r="D22133" s="8" t="n">
        <v>2011</v>
      </c>
      <c r="E22133" s="19" t="n">
        <v>0</v>
      </c>
      <c r="F22133" s="19" t="n">
        <v>35</v>
      </c>
    </row>
    <row r="22134" customFormat="false" ht="15" hidden="false" customHeight="false" outlineLevel="0" collapsed="false">
      <c r="A22134" s="8" t="s">
        <v>9469</v>
      </c>
      <c r="B22134" s="8" t="s">
        <v>9470</v>
      </c>
      <c r="C22134" s="8" t="s">
        <v>4399</v>
      </c>
      <c r="D22134" s="8" t="n">
        <v>2011</v>
      </c>
      <c r="E22134" s="19" t="n">
        <v>0</v>
      </c>
      <c r="F22134" s="19" t="n">
        <v>34.3888888888889</v>
      </c>
    </row>
    <row r="22135" customFormat="false" ht="15" hidden="false" customHeight="false" outlineLevel="0" collapsed="false">
      <c r="A22135" s="8" t="s">
        <v>9469</v>
      </c>
      <c r="B22135" s="8" t="s">
        <v>9470</v>
      </c>
      <c r="C22135" s="8" t="s">
        <v>4400</v>
      </c>
      <c r="D22135" s="8" t="n">
        <v>2011</v>
      </c>
      <c r="E22135" s="19" t="n">
        <v>0</v>
      </c>
      <c r="F22135" s="19" t="n">
        <v>34</v>
      </c>
    </row>
    <row r="22136" customFormat="false" ht="15" hidden="false" customHeight="false" outlineLevel="0" collapsed="false">
      <c r="A22136" s="8" t="s">
        <v>9469</v>
      </c>
      <c r="B22136" s="8" t="s">
        <v>9470</v>
      </c>
      <c r="C22136" s="8" t="s">
        <v>4401</v>
      </c>
      <c r="D22136" s="8" t="n">
        <v>2011</v>
      </c>
      <c r="E22136" s="19" t="n">
        <v>0</v>
      </c>
      <c r="F22136" s="19" t="n">
        <v>34</v>
      </c>
    </row>
    <row r="22137" customFormat="false" ht="15" hidden="false" customHeight="false" outlineLevel="0" collapsed="false">
      <c r="A22137" s="8" t="s">
        <v>9469</v>
      </c>
      <c r="B22137" s="8" t="s">
        <v>9470</v>
      </c>
      <c r="C22137" s="8" t="s">
        <v>4402</v>
      </c>
      <c r="D22137" s="8" t="n">
        <v>2011</v>
      </c>
      <c r="E22137" s="19" t="n">
        <v>0</v>
      </c>
      <c r="F22137" s="19" t="n">
        <v>33</v>
      </c>
    </row>
    <row r="22138" customFormat="false" ht="15" hidden="false" customHeight="false" outlineLevel="0" collapsed="false">
      <c r="A22138" s="8" t="s">
        <v>9469</v>
      </c>
      <c r="B22138" s="8" t="s">
        <v>9470</v>
      </c>
      <c r="C22138" s="8" t="s">
        <v>4403</v>
      </c>
      <c r="D22138" s="8" t="n">
        <v>2011</v>
      </c>
      <c r="E22138" s="19" t="n">
        <v>0</v>
      </c>
      <c r="F22138" s="19" t="n">
        <v>32</v>
      </c>
    </row>
    <row r="22139" customFormat="false" ht="15" hidden="false" customHeight="false" outlineLevel="0" collapsed="false">
      <c r="A22139" s="8" t="s">
        <v>9469</v>
      </c>
      <c r="B22139" s="8" t="s">
        <v>9470</v>
      </c>
      <c r="C22139" s="8" t="s">
        <v>4404</v>
      </c>
      <c r="D22139" s="8" t="n">
        <v>2011</v>
      </c>
      <c r="E22139" s="19" t="n">
        <v>0</v>
      </c>
      <c r="F22139" s="19" t="n">
        <v>31</v>
      </c>
    </row>
    <row r="22140" customFormat="false" ht="15" hidden="false" customHeight="false" outlineLevel="0" collapsed="false">
      <c r="A22140" s="8" t="s">
        <v>9469</v>
      </c>
      <c r="B22140" s="8" t="s">
        <v>9470</v>
      </c>
      <c r="C22140" s="8" t="s">
        <v>4405</v>
      </c>
      <c r="D22140" s="8" t="n">
        <v>2011</v>
      </c>
      <c r="E22140" s="19" t="n">
        <v>0</v>
      </c>
      <c r="F22140" s="19" t="n">
        <v>29</v>
      </c>
    </row>
    <row r="22141" customFormat="false" ht="15" hidden="false" customHeight="false" outlineLevel="0" collapsed="false">
      <c r="A22141" s="8" t="s">
        <v>9469</v>
      </c>
      <c r="B22141" s="8" t="s">
        <v>9470</v>
      </c>
      <c r="C22141" s="8" t="s">
        <v>4406</v>
      </c>
      <c r="D22141" s="8" t="n">
        <v>2011</v>
      </c>
      <c r="E22141" s="19" t="n">
        <v>0.762</v>
      </c>
      <c r="F22141" s="19" t="n">
        <v>25</v>
      </c>
    </row>
    <row r="22142" customFormat="false" ht="15" hidden="false" customHeight="false" outlineLevel="0" collapsed="false">
      <c r="A22142" s="8" t="s">
        <v>9469</v>
      </c>
      <c r="B22142" s="8" t="s">
        <v>9470</v>
      </c>
      <c r="C22142" s="8" t="s">
        <v>4407</v>
      </c>
      <c r="D22142" s="8" t="n">
        <v>2011</v>
      </c>
      <c r="E22142" s="19" t="n">
        <v>0</v>
      </c>
      <c r="F22142" s="19" t="n">
        <v>29</v>
      </c>
    </row>
    <row r="22143" customFormat="false" ht="15" hidden="false" customHeight="false" outlineLevel="0" collapsed="false">
      <c r="A22143" s="8" t="s">
        <v>9469</v>
      </c>
      <c r="B22143" s="8" t="s">
        <v>9470</v>
      </c>
      <c r="C22143" s="8" t="s">
        <v>4408</v>
      </c>
      <c r="D22143" s="8" t="n">
        <v>2011</v>
      </c>
      <c r="E22143" s="19" t="n">
        <v>0</v>
      </c>
      <c r="F22143" s="19" t="n">
        <v>31</v>
      </c>
    </row>
    <row r="22144" customFormat="false" ht="15" hidden="false" customHeight="false" outlineLevel="0" collapsed="false">
      <c r="A22144" s="8" t="s">
        <v>9469</v>
      </c>
      <c r="B22144" s="8" t="s">
        <v>9470</v>
      </c>
      <c r="C22144" s="8" t="s">
        <v>4409</v>
      </c>
      <c r="D22144" s="8" t="n">
        <v>2011</v>
      </c>
      <c r="E22144" s="19" t="n">
        <v>0</v>
      </c>
      <c r="F22144" s="19" t="n">
        <v>31.3888888888889</v>
      </c>
    </row>
    <row r="22145" customFormat="false" ht="15" hidden="false" customHeight="false" outlineLevel="0" collapsed="false">
      <c r="A22145" s="8" t="s">
        <v>9469</v>
      </c>
      <c r="B22145" s="8" t="s">
        <v>9470</v>
      </c>
      <c r="C22145" s="8" t="s">
        <v>4410</v>
      </c>
      <c r="D22145" s="8" t="n">
        <v>2011</v>
      </c>
      <c r="F22145" s="19" t="n">
        <v>34</v>
      </c>
    </row>
    <row r="22146" customFormat="false" ht="15" hidden="false" customHeight="false" outlineLevel="0" collapsed="false">
      <c r="A22146" s="8" t="s">
        <v>9469</v>
      </c>
      <c r="B22146" s="8" t="s">
        <v>9470</v>
      </c>
      <c r="C22146" s="8" t="s">
        <v>4411</v>
      </c>
      <c r="D22146" s="8" t="n">
        <v>2011</v>
      </c>
      <c r="E22146" s="19" t="n">
        <v>4.064</v>
      </c>
      <c r="F22146" s="19" t="n">
        <v>30.5</v>
      </c>
    </row>
    <row r="22147" customFormat="false" ht="15" hidden="false" customHeight="false" outlineLevel="0" collapsed="false">
      <c r="A22147" s="8" t="s">
        <v>9469</v>
      </c>
      <c r="B22147" s="8" t="s">
        <v>9470</v>
      </c>
      <c r="C22147" s="8" t="s">
        <v>4412</v>
      </c>
      <c r="D22147" s="8" t="n">
        <v>2011</v>
      </c>
      <c r="E22147" s="19" t="n">
        <v>0</v>
      </c>
      <c r="F22147" s="19" t="n">
        <v>30.5</v>
      </c>
    </row>
    <row r="22148" customFormat="false" ht="15" hidden="false" customHeight="false" outlineLevel="0" collapsed="false">
      <c r="A22148" s="8" t="s">
        <v>9469</v>
      </c>
      <c r="B22148" s="8" t="s">
        <v>9470</v>
      </c>
      <c r="C22148" s="8" t="s">
        <v>4413</v>
      </c>
      <c r="D22148" s="8" t="n">
        <v>2011</v>
      </c>
      <c r="E22148" s="19" t="n">
        <v>0</v>
      </c>
      <c r="F22148" s="19" t="n">
        <v>32</v>
      </c>
    </row>
    <row r="22149" customFormat="false" ht="15" hidden="false" customHeight="false" outlineLevel="0" collapsed="false">
      <c r="A22149" s="8" t="s">
        <v>9469</v>
      </c>
      <c r="B22149" s="8" t="s">
        <v>9470</v>
      </c>
      <c r="C22149" s="8" t="s">
        <v>4414</v>
      </c>
      <c r="D22149" s="8" t="n">
        <v>2011</v>
      </c>
      <c r="E22149" s="19" t="n">
        <v>0</v>
      </c>
      <c r="F22149" s="19" t="n">
        <v>34</v>
      </c>
    </row>
    <row r="22150" customFormat="false" ht="15" hidden="false" customHeight="false" outlineLevel="0" collapsed="false">
      <c r="A22150" s="8" t="s">
        <v>9469</v>
      </c>
      <c r="B22150" s="8" t="s">
        <v>9470</v>
      </c>
      <c r="C22150" s="8" t="s">
        <v>4415</v>
      </c>
      <c r="D22150" s="8" t="n">
        <v>2011</v>
      </c>
      <c r="E22150" s="19" t="n">
        <v>0</v>
      </c>
      <c r="F22150" s="19" t="n">
        <v>34</v>
      </c>
    </row>
    <row r="22151" customFormat="false" ht="15" hidden="false" customHeight="false" outlineLevel="0" collapsed="false">
      <c r="A22151" s="8" t="s">
        <v>9469</v>
      </c>
      <c r="B22151" s="8" t="s">
        <v>9470</v>
      </c>
      <c r="C22151" s="8" t="s">
        <v>4416</v>
      </c>
      <c r="D22151" s="8" t="n">
        <v>2011</v>
      </c>
      <c r="E22151" s="19" t="n">
        <v>0</v>
      </c>
      <c r="F22151" s="19" t="n">
        <v>34</v>
      </c>
    </row>
    <row r="22152" customFormat="false" ht="15" hidden="false" customHeight="false" outlineLevel="0" collapsed="false">
      <c r="A22152" s="8" t="s">
        <v>9469</v>
      </c>
      <c r="B22152" s="8" t="s">
        <v>9470</v>
      </c>
      <c r="C22152" s="8" t="s">
        <v>4417</v>
      </c>
      <c r="D22152" s="8" t="n">
        <v>2011</v>
      </c>
      <c r="E22152" s="19" t="n">
        <v>0</v>
      </c>
      <c r="F22152" s="19" t="n">
        <v>36</v>
      </c>
    </row>
    <row r="22153" customFormat="false" ht="15" hidden="false" customHeight="false" outlineLevel="0" collapsed="false">
      <c r="A22153" s="8" t="s">
        <v>9469</v>
      </c>
      <c r="B22153" s="8" t="s">
        <v>9470</v>
      </c>
      <c r="C22153" s="8" t="s">
        <v>4418</v>
      </c>
      <c r="D22153" s="8" t="n">
        <v>2011</v>
      </c>
      <c r="E22153" s="19" t="n">
        <v>0</v>
      </c>
      <c r="F22153" s="19" t="n">
        <v>36</v>
      </c>
    </row>
    <row r="22154" customFormat="false" ht="15" hidden="false" customHeight="false" outlineLevel="0" collapsed="false">
      <c r="A22154" s="8" t="s">
        <v>9469</v>
      </c>
      <c r="B22154" s="8" t="s">
        <v>9470</v>
      </c>
      <c r="C22154" s="8" t="s">
        <v>4419</v>
      </c>
      <c r="D22154" s="8" t="n">
        <v>2011</v>
      </c>
      <c r="E22154" s="19" t="n">
        <v>0</v>
      </c>
      <c r="F22154" s="19" t="n">
        <v>37</v>
      </c>
    </row>
    <row r="22155" customFormat="false" ht="15" hidden="false" customHeight="false" outlineLevel="0" collapsed="false">
      <c r="A22155" s="8" t="s">
        <v>9469</v>
      </c>
      <c r="B22155" s="8" t="s">
        <v>9470</v>
      </c>
      <c r="C22155" s="8" t="s">
        <v>4420</v>
      </c>
      <c r="D22155" s="8" t="n">
        <v>2011</v>
      </c>
      <c r="E22155" s="19" t="n">
        <v>0</v>
      </c>
      <c r="F22155" s="19" t="n">
        <v>37</v>
      </c>
    </row>
    <row r="22156" customFormat="false" ht="15" hidden="false" customHeight="false" outlineLevel="0" collapsed="false">
      <c r="A22156" s="8" t="s">
        <v>9469</v>
      </c>
      <c r="B22156" s="8" t="s">
        <v>9470</v>
      </c>
      <c r="C22156" s="8" t="s">
        <v>4421</v>
      </c>
      <c r="D22156" s="8" t="n">
        <v>2011</v>
      </c>
      <c r="E22156" s="19" t="n">
        <v>0</v>
      </c>
      <c r="F22156" s="19" t="n">
        <v>37.3888888888889</v>
      </c>
    </row>
    <row r="22157" customFormat="false" ht="15" hidden="false" customHeight="false" outlineLevel="0" collapsed="false">
      <c r="A22157" s="8" t="s">
        <v>9469</v>
      </c>
      <c r="B22157" s="8" t="s">
        <v>9470</v>
      </c>
      <c r="C22157" s="8" t="s">
        <v>4422</v>
      </c>
      <c r="D22157" s="8" t="n">
        <v>2011</v>
      </c>
      <c r="E22157" s="19" t="n">
        <v>0</v>
      </c>
      <c r="F22157" s="19" t="n">
        <v>38</v>
      </c>
    </row>
    <row r="22158" customFormat="false" ht="15" hidden="false" customHeight="false" outlineLevel="0" collapsed="false">
      <c r="A22158" s="8" t="s">
        <v>9469</v>
      </c>
      <c r="B22158" s="8" t="s">
        <v>9470</v>
      </c>
      <c r="C22158" s="8" t="s">
        <v>4423</v>
      </c>
      <c r="D22158" s="8" t="n">
        <v>2011</v>
      </c>
      <c r="E22158" s="19" t="n">
        <v>0</v>
      </c>
      <c r="F22158" s="19" t="n">
        <v>37.5</v>
      </c>
    </row>
    <row r="22159" customFormat="false" ht="15" hidden="false" customHeight="false" outlineLevel="0" collapsed="false">
      <c r="A22159" s="8" t="s">
        <v>9469</v>
      </c>
      <c r="B22159" s="8" t="s">
        <v>9470</v>
      </c>
      <c r="C22159" s="8" t="s">
        <v>4424</v>
      </c>
      <c r="D22159" s="8" t="n">
        <v>2011</v>
      </c>
      <c r="E22159" s="19" t="n">
        <v>0</v>
      </c>
      <c r="F22159" s="19" t="n">
        <v>37.1111111111111</v>
      </c>
    </row>
    <row r="22160" customFormat="false" ht="15" hidden="false" customHeight="false" outlineLevel="0" collapsed="false">
      <c r="A22160" s="8" t="s">
        <v>9469</v>
      </c>
      <c r="B22160" s="8" t="s">
        <v>9470</v>
      </c>
      <c r="C22160" s="8" t="s">
        <v>4425</v>
      </c>
      <c r="D22160" s="8" t="n">
        <v>2011</v>
      </c>
      <c r="E22160" s="19" t="n">
        <v>0</v>
      </c>
      <c r="F22160" s="19" t="n">
        <v>36</v>
      </c>
    </row>
    <row r="22161" customFormat="false" ht="15" hidden="false" customHeight="false" outlineLevel="0" collapsed="false">
      <c r="A22161" s="8" t="s">
        <v>9469</v>
      </c>
      <c r="B22161" s="8" t="s">
        <v>9470</v>
      </c>
      <c r="C22161" s="8" t="s">
        <v>4426</v>
      </c>
      <c r="D22161" s="8" t="n">
        <v>2011</v>
      </c>
      <c r="E22161" s="19" t="n">
        <v>0</v>
      </c>
      <c r="F22161" s="19" t="n">
        <v>35</v>
      </c>
    </row>
    <row r="22162" customFormat="false" ht="15" hidden="false" customHeight="false" outlineLevel="0" collapsed="false">
      <c r="A22162" s="8" t="s">
        <v>9469</v>
      </c>
      <c r="B22162" s="8" t="s">
        <v>9470</v>
      </c>
      <c r="C22162" s="8" t="s">
        <v>4427</v>
      </c>
      <c r="D22162" s="8" t="n">
        <v>2011</v>
      </c>
      <c r="E22162" s="19" t="n">
        <v>0</v>
      </c>
      <c r="F22162" s="19" t="n">
        <v>35.2222222222222</v>
      </c>
    </row>
    <row r="22163" customFormat="false" ht="15" hidden="false" customHeight="false" outlineLevel="0" collapsed="false">
      <c r="A22163" s="8" t="s">
        <v>9469</v>
      </c>
      <c r="B22163" s="8" t="s">
        <v>9470</v>
      </c>
      <c r="C22163" s="8" t="s">
        <v>4428</v>
      </c>
      <c r="D22163" s="8" t="n">
        <v>2011</v>
      </c>
      <c r="E22163" s="19" t="n">
        <v>0</v>
      </c>
      <c r="F22163" s="19" t="n">
        <v>38</v>
      </c>
    </row>
    <row r="22164" customFormat="false" ht="15" hidden="false" customHeight="false" outlineLevel="0" collapsed="false">
      <c r="A22164" s="8" t="s">
        <v>9469</v>
      </c>
      <c r="B22164" s="8" t="s">
        <v>9470</v>
      </c>
      <c r="C22164" s="8" t="s">
        <v>4429</v>
      </c>
      <c r="D22164" s="8" t="n">
        <v>2011</v>
      </c>
      <c r="E22164" s="19" t="n">
        <v>0</v>
      </c>
      <c r="F22164" s="19" t="n">
        <v>38</v>
      </c>
    </row>
    <row r="22165" customFormat="false" ht="15" hidden="false" customHeight="false" outlineLevel="0" collapsed="false">
      <c r="A22165" s="8" t="s">
        <v>9469</v>
      </c>
      <c r="B22165" s="8" t="s">
        <v>9470</v>
      </c>
      <c r="C22165" s="8" t="s">
        <v>4430</v>
      </c>
      <c r="D22165" s="8" t="n">
        <v>2011</v>
      </c>
      <c r="E22165" s="19" t="n">
        <v>0</v>
      </c>
      <c r="F22165" s="19" t="n">
        <v>38</v>
      </c>
    </row>
    <row r="22166" customFormat="false" ht="15" hidden="false" customHeight="false" outlineLevel="0" collapsed="false">
      <c r="A22166" s="8" t="s">
        <v>9469</v>
      </c>
      <c r="B22166" s="8" t="s">
        <v>9470</v>
      </c>
      <c r="C22166" s="8" t="s">
        <v>4431</v>
      </c>
      <c r="D22166" s="8" t="n">
        <v>2011</v>
      </c>
      <c r="E22166" s="19" t="n">
        <v>0</v>
      </c>
      <c r="F22166" s="19" t="n">
        <v>38</v>
      </c>
    </row>
    <row r="22167" customFormat="false" ht="15" hidden="false" customHeight="false" outlineLevel="0" collapsed="false">
      <c r="A22167" s="8" t="s">
        <v>9469</v>
      </c>
      <c r="B22167" s="8" t="s">
        <v>9470</v>
      </c>
      <c r="C22167" s="8" t="s">
        <v>4432</v>
      </c>
      <c r="D22167" s="8" t="n">
        <v>2011</v>
      </c>
      <c r="E22167" s="19" t="n">
        <v>0</v>
      </c>
      <c r="F22167" s="19" t="n">
        <v>40</v>
      </c>
    </row>
    <row r="22168" customFormat="false" ht="15" hidden="false" customHeight="false" outlineLevel="0" collapsed="false">
      <c r="A22168" s="8" t="s">
        <v>9469</v>
      </c>
      <c r="B22168" s="8" t="s">
        <v>9470</v>
      </c>
      <c r="C22168" s="8" t="s">
        <v>4433</v>
      </c>
      <c r="D22168" s="8" t="n">
        <v>2011</v>
      </c>
      <c r="E22168" s="19" t="n">
        <v>0</v>
      </c>
      <c r="F22168" s="19" t="n">
        <v>40</v>
      </c>
    </row>
    <row r="22169" customFormat="false" ht="15" hidden="false" customHeight="false" outlineLevel="0" collapsed="false">
      <c r="A22169" s="8" t="s">
        <v>9469</v>
      </c>
      <c r="B22169" s="8" t="s">
        <v>9470</v>
      </c>
      <c r="C22169" s="8" t="s">
        <v>4434</v>
      </c>
      <c r="D22169" s="8" t="n">
        <v>2011</v>
      </c>
      <c r="E22169" s="19" t="n">
        <v>0</v>
      </c>
      <c r="F22169" s="19" t="n">
        <v>40</v>
      </c>
    </row>
    <row r="22170" customFormat="false" ht="15" hidden="false" customHeight="false" outlineLevel="0" collapsed="false">
      <c r="A22170" s="8" t="s">
        <v>9469</v>
      </c>
      <c r="B22170" s="8" t="s">
        <v>9470</v>
      </c>
      <c r="C22170" s="8" t="s">
        <v>4435</v>
      </c>
      <c r="D22170" s="8" t="n">
        <v>2011</v>
      </c>
      <c r="E22170" s="19" t="n">
        <v>0</v>
      </c>
      <c r="F22170" s="19" t="n">
        <v>39.5</v>
      </c>
    </row>
    <row r="22171" customFormat="false" ht="15" hidden="false" customHeight="false" outlineLevel="0" collapsed="false">
      <c r="A22171" s="8" t="s">
        <v>9469</v>
      </c>
      <c r="B22171" s="8" t="s">
        <v>9470</v>
      </c>
      <c r="C22171" s="8" t="s">
        <v>4436</v>
      </c>
      <c r="D22171" s="8" t="n">
        <v>2011</v>
      </c>
      <c r="E22171" s="19" t="n">
        <v>0</v>
      </c>
      <c r="F22171" s="19" t="n">
        <v>40</v>
      </c>
    </row>
    <row r="22172" customFormat="false" ht="15" hidden="false" customHeight="false" outlineLevel="0" collapsed="false">
      <c r="A22172" s="8" t="s">
        <v>9469</v>
      </c>
      <c r="B22172" s="8" t="s">
        <v>9470</v>
      </c>
      <c r="C22172" s="8" t="s">
        <v>4437</v>
      </c>
      <c r="D22172" s="8" t="n">
        <v>2011</v>
      </c>
      <c r="F22172" s="19" t="n">
        <v>39</v>
      </c>
    </row>
    <row r="22173" customFormat="false" ht="15" hidden="false" customHeight="false" outlineLevel="0" collapsed="false">
      <c r="A22173" s="8" t="s">
        <v>9469</v>
      </c>
      <c r="B22173" s="8" t="s">
        <v>9470</v>
      </c>
      <c r="C22173" s="8" t="s">
        <v>4438</v>
      </c>
      <c r="D22173" s="8" t="n">
        <v>2011</v>
      </c>
      <c r="E22173" s="19" t="n">
        <v>0</v>
      </c>
      <c r="F22173" s="19" t="n">
        <v>37</v>
      </c>
    </row>
    <row r="22174" customFormat="false" ht="15" hidden="false" customHeight="false" outlineLevel="0" collapsed="false">
      <c r="A22174" s="8" t="s">
        <v>9469</v>
      </c>
      <c r="B22174" s="8" t="s">
        <v>9470</v>
      </c>
      <c r="C22174" s="8" t="s">
        <v>4439</v>
      </c>
      <c r="D22174" s="8" t="n">
        <v>2011</v>
      </c>
      <c r="E22174" s="19" t="n">
        <v>0</v>
      </c>
      <c r="F22174" s="19" t="n">
        <v>35</v>
      </c>
    </row>
    <row r="22175" customFormat="false" ht="15" hidden="false" customHeight="false" outlineLevel="0" collapsed="false">
      <c r="A22175" s="8" t="s">
        <v>9469</v>
      </c>
      <c r="B22175" s="8" t="s">
        <v>9470</v>
      </c>
      <c r="C22175" s="8" t="s">
        <v>4440</v>
      </c>
      <c r="D22175" s="8" t="n">
        <v>2011</v>
      </c>
      <c r="E22175" s="19" t="n">
        <v>0</v>
      </c>
      <c r="F22175" s="19" t="n">
        <v>39</v>
      </c>
    </row>
    <row r="22176" customFormat="false" ht="15" hidden="false" customHeight="false" outlineLevel="0" collapsed="false">
      <c r="A22176" s="8" t="s">
        <v>9469</v>
      </c>
      <c r="B22176" s="8" t="s">
        <v>9470</v>
      </c>
      <c r="C22176" s="8" t="s">
        <v>4441</v>
      </c>
      <c r="D22176" s="8" t="n">
        <v>2011</v>
      </c>
      <c r="E22176" s="19" t="n">
        <v>0</v>
      </c>
      <c r="F22176" s="19" t="n">
        <v>39</v>
      </c>
    </row>
    <row r="22177" customFormat="false" ht="15" hidden="false" customHeight="false" outlineLevel="0" collapsed="false">
      <c r="A22177" s="8" t="s">
        <v>9469</v>
      </c>
      <c r="B22177" s="8" t="s">
        <v>9470</v>
      </c>
      <c r="C22177" s="8" t="s">
        <v>4442</v>
      </c>
      <c r="D22177" s="8" t="n">
        <v>2011</v>
      </c>
      <c r="E22177" s="19" t="n">
        <v>0</v>
      </c>
      <c r="F22177" s="19" t="n">
        <v>41</v>
      </c>
    </row>
    <row r="22178" customFormat="false" ht="15" hidden="false" customHeight="false" outlineLevel="0" collapsed="false">
      <c r="A22178" s="8" t="s">
        <v>9469</v>
      </c>
      <c r="B22178" s="8" t="s">
        <v>9470</v>
      </c>
      <c r="C22178" s="8" t="s">
        <v>4443</v>
      </c>
      <c r="D22178" s="8" t="n">
        <v>2011</v>
      </c>
      <c r="E22178" s="19" t="n">
        <v>0</v>
      </c>
      <c r="F22178" s="19" t="n">
        <v>42</v>
      </c>
    </row>
    <row r="22179" customFormat="false" ht="15" hidden="false" customHeight="false" outlineLevel="0" collapsed="false">
      <c r="A22179" s="8" t="s">
        <v>9469</v>
      </c>
      <c r="B22179" s="8" t="s">
        <v>9470</v>
      </c>
      <c r="C22179" s="8" t="s">
        <v>4444</v>
      </c>
      <c r="D22179" s="8" t="n">
        <v>2011</v>
      </c>
      <c r="E22179" s="19" t="n">
        <v>0</v>
      </c>
      <c r="F22179" s="19" t="n">
        <v>40</v>
      </c>
    </row>
    <row r="22180" customFormat="false" ht="15" hidden="false" customHeight="false" outlineLevel="0" collapsed="false">
      <c r="A22180" s="8" t="s">
        <v>9469</v>
      </c>
      <c r="B22180" s="8" t="s">
        <v>9470</v>
      </c>
      <c r="C22180" s="8" t="s">
        <v>4445</v>
      </c>
      <c r="D22180" s="8" t="n">
        <v>2011</v>
      </c>
      <c r="E22180" s="19" t="n">
        <v>0</v>
      </c>
      <c r="F22180" s="19" t="n">
        <v>39</v>
      </c>
    </row>
    <row r="22181" customFormat="false" ht="15" hidden="false" customHeight="false" outlineLevel="0" collapsed="false">
      <c r="A22181" s="8" t="s">
        <v>9469</v>
      </c>
      <c r="B22181" s="8" t="s">
        <v>9470</v>
      </c>
      <c r="C22181" s="8" t="s">
        <v>4446</v>
      </c>
      <c r="D22181" s="8" t="n">
        <v>2011</v>
      </c>
      <c r="E22181" s="19" t="n">
        <v>0</v>
      </c>
      <c r="F22181" s="19" t="n">
        <v>40</v>
      </c>
    </row>
    <row r="22182" customFormat="false" ht="15" hidden="false" customHeight="false" outlineLevel="0" collapsed="false">
      <c r="A22182" s="8" t="s">
        <v>9469</v>
      </c>
      <c r="B22182" s="8" t="s">
        <v>9470</v>
      </c>
      <c r="C22182" s="8" t="s">
        <v>4447</v>
      </c>
      <c r="D22182" s="8" t="n">
        <v>2011</v>
      </c>
      <c r="E22182" s="19" t="n">
        <v>0</v>
      </c>
      <c r="F22182" s="19" t="n">
        <v>41</v>
      </c>
    </row>
    <row r="22183" customFormat="false" ht="15" hidden="false" customHeight="false" outlineLevel="0" collapsed="false">
      <c r="A22183" s="8" t="s">
        <v>9469</v>
      </c>
      <c r="B22183" s="8" t="s">
        <v>9470</v>
      </c>
      <c r="C22183" s="8" t="s">
        <v>4448</v>
      </c>
      <c r="D22183" s="8" t="n">
        <v>2011</v>
      </c>
      <c r="E22183" s="19" t="n">
        <v>0</v>
      </c>
      <c r="F22183" s="19" t="n">
        <v>40</v>
      </c>
    </row>
    <row r="22184" customFormat="false" ht="15" hidden="false" customHeight="false" outlineLevel="0" collapsed="false">
      <c r="A22184" s="8" t="s">
        <v>9469</v>
      </c>
      <c r="B22184" s="8" t="s">
        <v>9470</v>
      </c>
      <c r="C22184" s="8" t="s">
        <v>4449</v>
      </c>
      <c r="D22184" s="8" t="n">
        <v>2011</v>
      </c>
      <c r="E22184" s="19" t="n">
        <v>0</v>
      </c>
      <c r="F22184" s="19" t="n">
        <v>39</v>
      </c>
    </row>
    <row r="22185" customFormat="false" ht="15" hidden="false" customHeight="false" outlineLevel="0" collapsed="false">
      <c r="A22185" s="8" t="s">
        <v>9469</v>
      </c>
      <c r="B22185" s="8" t="s">
        <v>9470</v>
      </c>
      <c r="C22185" s="8" t="s">
        <v>4450</v>
      </c>
      <c r="D22185" s="8" t="n">
        <v>2011</v>
      </c>
      <c r="E22185" s="19" t="n">
        <v>0</v>
      </c>
      <c r="F22185" s="19" t="n">
        <v>38</v>
      </c>
    </row>
    <row r="22186" customFormat="false" ht="15" hidden="false" customHeight="false" outlineLevel="0" collapsed="false">
      <c r="A22186" s="8" t="s">
        <v>9469</v>
      </c>
      <c r="B22186" s="8" t="s">
        <v>9470</v>
      </c>
      <c r="C22186" s="8" t="s">
        <v>4451</v>
      </c>
      <c r="D22186" s="8" t="n">
        <v>2011</v>
      </c>
      <c r="E22186" s="19" t="n">
        <v>0</v>
      </c>
      <c r="F22186" s="19" t="n">
        <v>38</v>
      </c>
    </row>
    <row r="22187" customFormat="false" ht="15" hidden="false" customHeight="false" outlineLevel="0" collapsed="false">
      <c r="A22187" s="8" t="s">
        <v>9469</v>
      </c>
      <c r="B22187" s="8" t="s">
        <v>9470</v>
      </c>
      <c r="C22187" s="8" t="s">
        <v>4452</v>
      </c>
      <c r="D22187" s="8" t="n">
        <v>2011</v>
      </c>
      <c r="E22187" s="19" t="n">
        <v>28.956</v>
      </c>
      <c r="F22187" s="19" t="n">
        <v>38</v>
      </c>
    </row>
    <row r="22188" customFormat="false" ht="15" hidden="false" customHeight="false" outlineLevel="0" collapsed="false">
      <c r="A22188" s="8" t="s">
        <v>9469</v>
      </c>
      <c r="B22188" s="8" t="s">
        <v>9470</v>
      </c>
      <c r="C22188" s="8" t="s">
        <v>4453</v>
      </c>
      <c r="D22188" s="8" t="n">
        <v>2011</v>
      </c>
      <c r="E22188" s="19" t="n">
        <v>0</v>
      </c>
      <c r="F22188" s="19" t="n">
        <v>37</v>
      </c>
    </row>
    <row r="22189" customFormat="false" ht="15" hidden="false" customHeight="false" outlineLevel="0" collapsed="false">
      <c r="A22189" s="8" t="s">
        <v>9469</v>
      </c>
      <c r="B22189" s="8" t="s">
        <v>9470</v>
      </c>
      <c r="C22189" s="8" t="s">
        <v>4454</v>
      </c>
      <c r="D22189" s="8" t="n">
        <v>2011</v>
      </c>
      <c r="E22189" s="19" t="n">
        <v>7.874</v>
      </c>
      <c r="F22189" s="19" t="n">
        <v>37.2222222222222</v>
      </c>
    </row>
    <row r="22190" customFormat="false" ht="15" hidden="false" customHeight="false" outlineLevel="0" collapsed="false">
      <c r="A22190" s="8" t="s">
        <v>9469</v>
      </c>
      <c r="B22190" s="8" t="s">
        <v>9470</v>
      </c>
      <c r="C22190" s="8" t="s">
        <v>4455</v>
      </c>
      <c r="D22190" s="8" t="n">
        <v>2011</v>
      </c>
      <c r="E22190" s="19" t="n">
        <v>0</v>
      </c>
      <c r="F22190" s="19" t="n">
        <v>39</v>
      </c>
    </row>
    <row r="22191" customFormat="false" ht="15" hidden="false" customHeight="false" outlineLevel="0" collapsed="false">
      <c r="A22191" s="8" t="s">
        <v>9469</v>
      </c>
      <c r="B22191" s="8" t="s">
        <v>9470</v>
      </c>
      <c r="C22191" s="8" t="s">
        <v>4456</v>
      </c>
      <c r="D22191" s="8" t="n">
        <v>2011</v>
      </c>
      <c r="E22191" s="19" t="n">
        <v>0</v>
      </c>
      <c r="F22191" s="19" t="n">
        <v>39</v>
      </c>
    </row>
    <row r="22192" customFormat="false" ht="15" hidden="false" customHeight="false" outlineLevel="0" collapsed="false">
      <c r="A22192" s="8" t="s">
        <v>9469</v>
      </c>
      <c r="B22192" s="8" t="s">
        <v>9470</v>
      </c>
      <c r="C22192" s="8" t="s">
        <v>4457</v>
      </c>
      <c r="D22192" s="8" t="n">
        <v>2011</v>
      </c>
      <c r="E22192" s="19" t="n">
        <v>0</v>
      </c>
      <c r="F22192" s="19" t="n">
        <v>39.1111111111111</v>
      </c>
    </row>
    <row r="22193" customFormat="false" ht="15" hidden="false" customHeight="false" outlineLevel="0" collapsed="false">
      <c r="A22193" s="8" t="s">
        <v>9469</v>
      </c>
      <c r="B22193" s="8" t="s">
        <v>9470</v>
      </c>
      <c r="C22193" s="8" t="s">
        <v>4458</v>
      </c>
      <c r="D22193" s="8" t="n">
        <v>2011</v>
      </c>
      <c r="E22193" s="19" t="n">
        <v>0</v>
      </c>
      <c r="F22193" s="19" t="n">
        <v>41</v>
      </c>
    </row>
    <row r="22194" customFormat="false" ht="15" hidden="false" customHeight="false" outlineLevel="0" collapsed="false">
      <c r="A22194" s="8" t="s">
        <v>9469</v>
      </c>
      <c r="B22194" s="8" t="s">
        <v>9470</v>
      </c>
      <c r="C22194" s="8" t="s">
        <v>4459</v>
      </c>
      <c r="D22194" s="8" t="n">
        <v>2011</v>
      </c>
      <c r="E22194" s="19" t="n">
        <v>3.048</v>
      </c>
      <c r="F22194" s="19" t="n">
        <v>40</v>
      </c>
    </row>
    <row r="22195" customFormat="false" ht="15" hidden="false" customHeight="false" outlineLevel="0" collapsed="false">
      <c r="A22195" s="8" t="s">
        <v>9469</v>
      </c>
      <c r="B22195" s="8" t="s">
        <v>9470</v>
      </c>
      <c r="C22195" s="8" t="s">
        <v>4460</v>
      </c>
      <c r="D22195" s="8" t="n">
        <v>2011</v>
      </c>
      <c r="E22195" s="19" t="n">
        <v>10.922</v>
      </c>
      <c r="F22195" s="19" t="n">
        <v>40</v>
      </c>
    </row>
    <row r="22196" customFormat="false" ht="15" hidden="false" customHeight="false" outlineLevel="0" collapsed="false">
      <c r="A22196" s="8" t="s">
        <v>9469</v>
      </c>
      <c r="B22196" s="8" t="s">
        <v>9470</v>
      </c>
      <c r="C22196" s="8" t="s">
        <v>4461</v>
      </c>
      <c r="D22196" s="8" t="n">
        <v>2011</v>
      </c>
      <c r="E22196" s="19" t="n">
        <v>0</v>
      </c>
      <c r="F22196" s="19" t="n">
        <v>38</v>
      </c>
    </row>
    <row r="22197" customFormat="false" ht="15" hidden="false" customHeight="false" outlineLevel="0" collapsed="false">
      <c r="A22197" s="8" t="s">
        <v>9469</v>
      </c>
      <c r="B22197" s="8" t="s">
        <v>9470</v>
      </c>
      <c r="C22197" s="8" t="s">
        <v>4462</v>
      </c>
      <c r="D22197" s="8" t="n">
        <v>2011</v>
      </c>
      <c r="E22197" s="19" t="n">
        <v>0</v>
      </c>
      <c r="F22197" s="19" t="n">
        <v>41</v>
      </c>
    </row>
    <row r="22198" customFormat="false" ht="15" hidden="false" customHeight="false" outlineLevel="0" collapsed="false">
      <c r="A22198" s="8" t="s">
        <v>9469</v>
      </c>
      <c r="B22198" s="8" t="s">
        <v>9470</v>
      </c>
      <c r="C22198" s="8" t="s">
        <v>4463</v>
      </c>
      <c r="D22198" s="8" t="n">
        <v>2011</v>
      </c>
      <c r="E22198" s="19" t="n">
        <v>0</v>
      </c>
      <c r="F22198" s="19" t="n">
        <v>42</v>
      </c>
    </row>
    <row r="22199" customFormat="false" ht="15" hidden="false" customHeight="false" outlineLevel="0" collapsed="false">
      <c r="A22199" s="8" t="s">
        <v>9469</v>
      </c>
      <c r="B22199" s="8" t="s">
        <v>9470</v>
      </c>
      <c r="C22199" s="8" t="s">
        <v>4464</v>
      </c>
      <c r="D22199" s="8" t="n">
        <v>2011</v>
      </c>
      <c r="E22199" s="19" t="n">
        <v>0</v>
      </c>
      <c r="F22199" s="19" t="n">
        <v>42</v>
      </c>
    </row>
    <row r="22200" customFormat="false" ht="15" hidden="false" customHeight="false" outlineLevel="0" collapsed="false">
      <c r="A22200" s="8" t="s">
        <v>9469</v>
      </c>
      <c r="B22200" s="8" t="s">
        <v>9470</v>
      </c>
      <c r="C22200" s="8" t="s">
        <v>4465</v>
      </c>
      <c r="D22200" s="8" t="n">
        <v>2011</v>
      </c>
      <c r="E22200" s="19" t="n">
        <v>0</v>
      </c>
      <c r="F22200" s="19" t="n">
        <v>38</v>
      </c>
    </row>
    <row r="22201" customFormat="false" ht="15" hidden="false" customHeight="false" outlineLevel="0" collapsed="false">
      <c r="A22201" s="8" t="s">
        <v>9469</v>
      </c>
      <c r="B22201" s="8" t="s">
        <v>9470</v>
      </c>
      <c r="C22201" s="8" t="s">
        <v>4466</v>
      </c>
      <c r="D22201" s="8" t="n">
        <v>2011</v>
      </c>
      <c r="E22201" s="19" t="n">
        <v>0</v>
      </c>
      <c r="F22201" s="19" t="n">
        <v>37</v>
      </c>
    </row>
    <row r="22202" customFormat="false" ht="15" hidden="false" customHeight="false" outlineLevel="0" collapsed="false">
      <c r="A22202" s="8" t="s">
        <v>9469</v>
      </c>
      <c r="B22202" s="8" t="s">
        <v>9470</v>
      </c>
      <c r="C22202" s="8" t="s">
        <v>4467</v>
      </c>
      <c r="D22202" s="8" t="n">
        <v>2011</v>
      </c>
      <c r="E22202" s="19" t="n">
        <v>14.986</v>
      </c>
      <c r="F22202" s="19" t="n">
        <v>36</v>
      </c>
    </row>
    <row r="22203" customFormat="false" ht="15" hidden="false" customHeight="false" outlineLevel="0" collapsed="false">
      <c r="A22203" s="8" t="s">
        <v>9469</v>
      </c>
      <c r="B22203" s="8" t="s">
        <v>9470</v>
      </c>
      <c r="C22203" s="8" t="s">
        <v>4468</v>
      </c>
      <c r="D22203" s="8" t="n">
        <v>2011</v>
      </c>
      <c r="E22203" s="19" t="n">
        <v>0</v>
      </c>
      <c r="F22203" s="19" t="n">
        <v>38</v>
      </c>
    </row>
    <row r="22204" customFormat="false" ht="15" hidden="false" customHeight="false" outlineLevel="0" collapsed="false">
      <c r="A22204" s="8" t="s">
        <v>9469</v>
      </c>
      <c r="B22204" s="8" t="s">
        <v>9470</v>
      </c>
      <c r="C22204" s="8" t="s">
        <v>4469</v>
      </c>
      <c r="D22204" s="8" t="n">
        <v>2011</v>
      </c>
      <c r="F22204" s="19" t="n">
        <v>39</v>
      </c>
    </row>
    <row r="22205" customFormat="false" ht="15" hidden="false" customHeight="false" outlineLevel="0" collapsed="false">
      <c r="A22205" s="8" t="s">
        <v>9469</v>
      </c>
      <c r="B22205" s="8" t="s">
        <v>9470</v>
      </c>
      <c r="C22205" s="8" t="s">
        <v>9416</v>
      </c>
      <c r="D22205" s="8" t="n">
        <v>2011</v>
      </c>
      <c r="E22205" s="19" t="n">
        <v>0</v>
      </c>
      <c r="F22205" s="19" t="n">
        <v>41</v>
      </c>
    </row>
    <row r="22206" customFormat="false" ht="15" hidden="false" customHeight="false" outlineLevel="0" collapsed="false">
      <c r="A22206" s="8" t="s">
        <v>9469</v>
      </c>
      <c r="B22206" s="8" t="s">
        <v>9470</v>
      </c>
      <c r="C22206" s="8" t="s">
        <v>9417</v>
      </c>
      <c r="D22206" s="8" t="n">
        <v>2011</v>
      </c>
      <c r="E22206" s="19" t="n">
        <v>0</v>
      </c>
      <c r="F22206" s="19" t="n">
        <v>41</v>
      </c>
    </row>
    <row r="22207" customFormat="false" ht="15" hidden="false" customHeight="false" outlineLevel="0" collapsed="false">
      <c r="A22207" s="8" t="s">
        <v>9469</v>
      </c>
      <c r="B22207" s="8" t="s">
        <v>9470</v>
      </c>
      <c r="C22207" s="8" t="s">
        <v>9418</v>
      </c>
      <c r="D22207" s="8" t="n">
        <v>2011</v>
      </c>
      <c r="E22207" s="19" t="n">
        <v>0</v>
      </c>
      <c r="F22207" s="19" t="n">
        <v>42</v>
      </c>
    </row>
    <row r="22208" customFormat="false" ht="15" hidden="false" customHeight="false" outlineLevel="0" collapsed="false">
      <c r="A22208" s="8" t="s">
        <v>9469</v>
      </c>
      <c r="B22208" s="8" t="s">
        <v>9470</v>
      </c>
      <c r="C22208" s="8" t="s">
        <v>9419</v>
      </c>
      <c r="D22208" s="8" t="n">
        <v>2011</v>
      </c>
      <c r="E22208" s="19" t="n">
        <v>0</v>
      </c>
      <c r="F22208" s="19" t="n">
        <v>41</v>
      </c>
    </row>
    <row r="22209" customFormat="false" ht="15" hidden="false" customHeight="false" outlineLevel="0" collapsed="false">
      <c r="A22209" s="8" t="s">
        <v>9469</v>
      </c>
      <c r="B22209" s="8" t="s">
        <v>9470</v>
      </c>
      <c r="C22209" s="8" t="s">
        <v>4472</v>
      </c>
      <c r="D22209" s="8" t="n">
        <v>2011</v>
      </c>
      <c r="E22209" s="19" t="n">
        <v>0</v>
      </c>
      <c r="F22209" s="19" t="n">
        <v>40</v>
      </c>
    </row>
    <row r="22210" customFormat="false" ht="15" hidden="false" customHeight="false" outlineLevel="0" collapsed="false">
      <c r="A22210" s="8" t="s">
        <v>9469</v>
      </c>
      <c r="B22210" s="8" t="s">
        <v>9470</v>
      </c>
      <c r="C22210" s="8" t="s">
        <v>4473</v>
      </c>
      <c r="D22210" s="8" t="n">
        <v>2011</v>
      </c>
      <c r="E22210" s="19" t="n">
        <v>0</v>
      </c>
      <c r="F22210" s="19" t="n">
        <v>42</v>
      </c>
    </row>
    <row r="22211" customFormat="false" ht="15" hidden="false" customHeight="false" outlineLevel="0" collapsed="false">
      <c r="A22211" s="8" t="s">
        <v>9469</v>
      </c>
      <c r="B22211" s="8" t="s">
        <v>9470</v>
      </c>
      <c r="C22211" s="8" t="s">
        <v>4474</v>
      </c>
      <c r="D22211" s="8" t="n">
        <v>2011</v>
      </c>
      <c r="E22211" s="19" t="n">
        <v>0</v>
      </c>
      <c r="F22211" s="19" t="n">
        <v>43</v>
      </c>
    </row>
    <row r="22212" customFormat="false" ht="15" hidden="false" customHeight="false" outlineLevel="0" collapsed="false">
      <c r="A22212" s="8" t="s">
        <v>9469</v>
      </c>
      <c r="B22212" s="8" t="s">
        <v>9470</v>
      </c>
      <c r="C22212" s="8" t="s">
        <v>4475</v>
      </c>
      <c r="D22212" s="8" t="n">
        <v>2011</v>
      </c>
      <c r="E22212" s="19" t="n">
        <v>0</v>
      </c>
      <c r="F22212" s="19" t="n">
        <v>43</v>
      </c>
    </row>
    <row r="22213" customFormat="false" ht="15" hidden="false" customHeight="false" outlineLevel="0" collapsed="false">
      <c r="A22213" s="8" t="s">
        <v>9469</v>
      </c>
      <c r="B22213" s="8" t="s">
        <v>9470</v>
      </c>
      <c r="C22213" s="8" t="s">
        <v>4476</v>
      </c>
      <c r="D22213" s="8" t="n">
        <v>2011</v>
      </c>
      <c r="E22213" s="19" t="n">
        <v>0</v>
      </c>
      <c r="F22213" s="19" t="n">
        <v>43</v>
      </c>
    </row>
    <row r="22214" customFormat="false" ht="15" hidden="false" customHeight="false" outlineLevel="0" collapsed="false">
      <c r="A22214" s="8" t="s">
        <v>9469</v>
      </c>
      <c r="B22214" s="8" t="s">
        <v>9470</v>
      </c>
      <c r="C22214" s="8" t="s">
        <v>4477</v>
      </c>
      <c r="D22214" s="8" t="n">
        <v>2011</v>
      </c>
      <c r="E22214" s="19" t="n">
        <v>0</v>
      </c>
      <c r="F22214" s="19" t="n">
        <v>43</v>
      </c>
    </row>
    <row r="22215" customFormat="false" ht="15" hidden="false" customHeight="false" outlineLevel="0" collapsed="false">
      <c r="A22215" s="8" t="s">
        <v>9469</v>
      </c>
      <c r="B22215" s="8" t="s">
        <v>9470</v>
      </c>
      <c r="C22215" s="8" t="s">
        <v>4478</v>
      </c>
      <c r="D22215" s="8" t="n">
        <v>2011</v>
      </c>
      <c r="E22215" s="19" t="n">
        <v>0</v>
      </c>
      <c r="F22215" s="19" t="n">
        <v>42</v>
      </c>
    </row>
    <row r="22216" customFormat="false" ht="15" hidden="false" customHeight="false" outlineLevel="0" collapsed="false">
      <c r="A22216" s="8" t="s">
        <v>9469</v>
      </c>
      <c r="B22216" s="8" t="s">
        <v>9470</v>
      </c>
      <c r="C22216" s="8" t="s">
        <v>4479</v>
      </c>
      <c r="D22216" s="8" t="n">
        <v>2011</v>
      </c>
      <c r="E22216" s="19" t="n">
        <v>0</v>
      </c>
      <c r="F22216" s="19" t="n">
        <v>43</v>
      </c>
    </row>
    <row r="22217" customFormat="false" ht="15" hidden="false" customHeight="false" outlineLevel="0" collapsed="false">
      <c r="A22217" s="8" t="s">
        <v>9469</v>
      </c>
      <c r="B22217" s="8" t="s">
        <v>9470</v>
      </c>
      <c r="C22217" s="8" t="s">
        <v>4480</v>
      </c>
      <c r="D22217" s="8" t="n">
        <v>2011</v>
      </c>
      <c r="E22217" s="19" t="n">
        <v>0</v>
      </c>
      <c r="F22217" s="19" t="n">
        <v>44</v>
      </c>
    </row>
    <row r="22218" customFormat="false" ht="15" hidden="false" customHeight="false" outlineLevel="0" collapsed="false">
      <c r="A22218" s="8" t="s">
        <v>9469</v>
      </c>
      <c r="B22218" s="8" t="s">
        <v>9470</v>
      </c>
      <c r="C22218" s="8" t="s">
        <v>4481</v>
      </c>
      <c r="D22218" s="8" t="n">
        <v>2011</v>
      </c>
      <c r="E22218" s="19" t="n">
        <v>0</v>
      </c>
      <c r="F22218" s="19" t="n">
        <v>43</v>
      </c>
    </row>
    <row r="22219" customFormat="false" ht="15" hidden="false" customHeight="false" outlineLevel="0" collapsed="false">
      <c r="A22219" s="8" t="s">
        <v>9469</v>
      </c>
      <c r="B22219" s="8" t="s">
        <v>9470</v>
      </c>
      <c r="C22219" s="8" t="s">
        <v>4482</v>
      </c>
      <c r="D22219" s="8" t="n">
        <v>2011</v>
      </c>
      <c r="E22219" s="19" t="n">
        <v>1.016</v>
      </c>
      <c r="F22219" s="19" t="n">
        <v>43.2222222222222</v>
      </c>
    </row>
    <row r="22220" customFormat="false" ht="15" hidden="false" customHeight="false" outlineLevel="0" collapsed="false">
      <c r="A22220" s="8" t="s">
        <v>9469</v>
      </c>
      <c r="B22220" s="8" t="s">
        <v>9470</v>
      </c>
      <c r="C22220" s="8" t="s">
        <v>4483</v>
      </c>
      <c r="D22220" s="8" t="n">
        <v>2011</v>
      </c>
      <c r="E22220" s="19" t="n">
        <v>0</v>
      </c>
      <c r="F22220" s="19" t="n">
        <v>45</v>
      </c>
    </row>
    <row r="22221" customFormat="false" ht="15" hidden="false" customHeight="false" outlineLevel="0" collapsed="false">
      <c r="A22221" s="8" t="s">
        <v>9469</v>
      </c>
      <c r="B22221" s="8" t="s">
        <v>9470</v>
      </c>
      <c r="C22221" s="8" t="s">
        <v>4484</v>
      </c>
      <c r="D22221" s="8" t="n">
        <v>2011</v>
      </c>
      <c r="E22221" s="19" t="n">
        <v>0</v>
      </c>
      <c r="F22221" s="19" t="n">
        <v>45</v>
      </c>
    </row>
    <row r="22222" customFormat="false" ht="15" hidden="false" customHeight="false" outlineLevel="0" collapsed="false">
      <c r="A22222" s="8" t="s">
        <v>9469</v>
      </c>
      <c r="B22222" s="8" t="s">
        <v>9470</v>
      </c>
      <c r="C22222" s="8" t="s">
        <v>4485</v>
      </c>
      <c r="D22222" s="8" t="n">
        <v>2011</v>
      </c>
      <c r="E22222" s="19" t="n">
        <v>0</v>
      </c>
      <c r="F22222" s="19" t="n">
        <v>44.1111111111111</v>
      </c>
    </row>
    <row r="22223" customFormat="false" ht="15" hidden="false" customHeight="false" outlineLevel="0" collapsed="false">
      <c r="A22223" s="8" t="s">
        <v>9469</v>
      </c>
      <c r="B22223" s="8" t="s">
        <v>9470</v>
      </c>
      <c r="C22223" s="8" t="s">
        <v>4486</v>
      </c>
      <c r="D22223" s="8" t="n">
        <v>2011</v>
      </c>
      <c r="E22223" s="19" t="n">
        <v>0</v>
      </c>
      <c r="F22223" s="19" t="n">
        <v>43.1111111111111</v>
      </c>
    </row>
    <row r="22224" customFormat="false" ht="15" hidden="false" customHeight="false" outlineLevel="0" collapsed="false">
      <c r="A22224" s="8" t="s">
        <v>9469</v>
      </c>
      <c r="B22224" s="8" t="s">
        <v>9470</v>
      </c>
      <c r="C22224" s="8" t="s">
        <v>4487</v>
      </c>
      <c r="D22224" s="8" t="n">
        <v>2011</v>
      </c>
      <c r="E22224" s="19" t="n">
        <v>0</v>
      </c>
      <c r="F22224" s="19" t="n">
        <v>46</v>
      </c>
    </row>
    <row r="22225" customFormat="false" ht="15" hidden="false" customHeight="false" outlineLevel="0" collapsed="false">
      <c r="A22225" s="8" t="s">
        <v>9469</v>
      </c>
      <c r="B22225" s="8" t="s">
        <v>9470</v>
      </c>
      <c r="C22225" s="8" t="s">
        <v>4488</v>
      </c>
      <c r="D22225" s="8" t="n">
        <v>2011</v>
      </c>
      <c r="F22225" s="19" t="n">
        <v>44</v>
      </c>
    </row>
    <row r="22226" customFormat="false" ht="15" hidden="false" customHeight="false" outlineLevel="0" collapsed="false">
      <c r="A22226" s="8" t="s">
        <v>9469</v>
      </c>
      <c r="B22226" s="8" t="s">
        <v>9470</v>
      </c>
      <c r="C22226" s="8" t="s">
        <v>4489</v>
      </c>
      <c r="D22226" s="8" t="n">
        <v>2011</v>
      </c>
      <c r="E22226" s="19" t="n">
        <v>7.112</v>
      </c>
      <c r="F22226" s="19" t="n">
        <v>45</v>
      </c>
    </row>
    <row r="22227" customFormat="false" ht="15" hidden="false" customHeight="false" outlineLevel="0" collapsed="false">
      <c r="A22227" s="8" t="s">
        <v>9469</v>
      </c>
      <c r="B22227" s="8" t="s">
        <v>9470</v>
      </c>
      <c r="C22227" s="8" t="s">
        <v>4490</v>
      </c>
      <c r="D22227" s="8" t="n">
        <v>2011</v>
      </c>
      <c r="E22227" s="19" t="n">
        <v>0</v>
      </c>
      <c r="F22227" s="19" t="n">
        <v>44.6111111111111</v>
      </c>
    </row>
    <row r="22228" customFormat="false" ht="15" hidden="false" customHeight="false" outlineLevel="0" collapsed="false">
      <c r="A22228" s="8" t="s">
        <v>9469</v>
      </c>
      <c r="B22228" s="8" t="s">
        <v>9470</v>
      </c>
      <c r="C22228" s="8" t="s">
        <v>4491</v>
      </c>
      <c r="D22228" s="8" t="n">
        <v>2011</v>
      </c>
      <c r="E22228" s="19" t="n">
        <v>2.032</v>
      </c>
      <c r="F22228" s="19" t="n">
        <v>45</v>
      </c>
    </row>
    <row r="22229" customFormat="false" ht="15" hidden="false" customHeight="false" outlineLevel="0" collapsed="false">
      <c r="A22229" s="8" t="s">
        <v>9469</v>
      </c>
      <c r="B22229" s="8" t="s">
        <v>9470</v>
      </c>
      <c r="C22229" s="8" t="s">
        <v>4492</v>
      </c>
      <c r="D22229" s="8" t="n">
        <v>2011</v>
      </c>
      <c r="E22229" s="19" t="n">
        <v>0</v>
      </c>
      <c r="F22229" s="19" t="n">
        <v>43</v>
      </c>
    </row>
    <row r="22230" customFormat="false" ht="15" hidden="false" customHeight="false" outlineLevel="0" collapsed="false">
      <c r="A22230" s="8" t="s">
        <v>9469</v>
      </c>
      <c r="B22230" s="8" t="s">
        <v>9470</v>
      </c>
      <c r="C22230" s="8" t="s">
        <v>4493</v>
      </c>
      <c r="D22230" s="8" t="n">
        <v>2011</v>
      </c>
      <c r="E22230" s="19" t="n">
        <v>0</v>
      </c>
      <c r="F22230" s="19" t="n">
        <v>42</v>
      </c>
    </row>
    <row r="22231" customFormat="false" ht="15" hidden="false" customHeight="false" outlineLevel="0" collapsed="false">
      <c r="A22231" s="8" t="s">
        <v>9469</v>
      </c>
      <c r="B22231" s="8" t="s">
        <v>9470</v>
      </c>
      <c r="C22231" s="8" t="s">
        <v>4494</v>
      </c>
      <c r="D22231" s="8" t="n">
        <v>2011</v>
      </c>
      <c r="E22231" s="19" t="n">
        <v>0</v>
      </c>
      <c r="F22231" s="19" t="n">
        <v>43</v>
      </c>
    </row>
    <row r="22232" customFormat="false" ht="15" hidden="false" customHeight="false" outlineLevel="0" collapsed="false">
      <c r="A22232" s="8" t="s">
        <v>9469</v>
      </c>
      <c r="B22232" s="8" t="s">
        <v>9470</v>
      </c>
      <c r="C22232" s="8" t="s">
        <v>4495</v>
      </c>
      <c r="D22232" s="8" t="n">
        <v>2011</v>
      </c>
      <c r="E22232" s="19" t="n">
        <v>0</v>
      </c>
      <c r="F22232" s="19" t="n">
        <v>44</v>
      </c>
    </row>
    <row r="22233" customFormat="false" ht="15" hidden="false" customHeight="false" outlineLevel="0" collapsed="false">
      <c r="A22233" s="8" t="s">
        <v>9469</v>
      </c>
      <c r="B22233" s="8" t="s">
        <v>9470</v>
      </c>
      <c r="C22233" s="8" t="s">
        <v>4496</v>
      </c>
      <c r="D22233" s="8" t="n">
        <v>2011</v>
      </c>
      <c r="E22233" s="19" t="n">
        <v>1.016</v>
      </c>
      <c r="F22233" s="19" t="n">
        <v>45</v>
      </c>
    </row>
    <row r="22234" customFormat="false" ht="15" hidden="false" customHeight="false" outlineLevel="0" collapsed="false">
      <c r="A22234" s="8" t="s">
        <v>9469</v>
      </c>
      <c r="B22234" s="8" t="s">
        <v>9470</v>
      </c>
      <c r="C22234" s="8" t="s">
        <v>4497</v>
      </c>
      <c r="D22234" s="8" t="n">
        <v>2011</v>
      </c>
      <c r="E22234" s="19" t="n">
        <v>0</v>
      </c>
      <c r="F22234" s="19" t="n">
        <v>42</v>
      </c>
    </row>
    <row r="22235" customFormat="false" ht="15" hidden="false" customHeight="false" outlineLevel="0" collapsed="false">
      <c r="A22235" s="8" t="s">
        <v>9469</v>
      </c>
      <c r="B22235" s="8" t="s">
        <v>9470</v>
      </c>
      <c r="C22235" s="8" t="s">
        <v>4498</v>
      </c>
      <c r="D22235" s="8" t="n">
        <v>2011</v>
      </c>
      <c r="E22235" s="19" t="n">
        <v>0</v>
      </c>
      <c r="F22235" s="19" t="n">
        <v>43</v>
      </c>
    </row>
    <row r="22236" customFormat="false" ht="15" hidden="false" customHeight="false" outlineLevel="0" collapsed="false">
      <c r="A22236" s="8" t="s">
        <v>9469</v>
      </c>
      <c r="B22236" s="8" t="s">
        <v>9470</v>
      </c>
      <c r="C22236" s="8" t="s">
        <v>4499</v>
      </c>
      <c r="D22236" s="8" t="n">
        <v>2011</v>
      </c>
      <c r="E22236" s="19" t="n">
        <v>0</v>
      </c>
      <c r="F22236" s="19" t="n">
        <v>44</v>
      </c>
    </row>
    <row r="22237" customFormat="false" ht="15" hidden="false" customHeight="false" outlineLevel="0" collapsed="false">
      <c r="A22237" s="8" t="s">
        <v>9469</v>
      </c>
      <c r="B22237" s="8" t="s">
        <v>9470</v>
      </c>
      <c r="C22237" s="8" t="s">
        <v>4500</v>
      </c>
      <c r="D22237" s="8" t="n">
        <v>2011</v>
      </c>
      <c r="E22237" s="19" t="n">
        <v>0</v>
      </c>
      <c r="F22237" s="19" t="n">
        <v>43</v>
      </c>
    </row>
    <row r="22238" customFormat="false" ht="15" hidden="false" customHeight="false" outlineLevel="0" collapsed="false">
      <c r="A22238" s="8" t="s">
        <v>9469</v>
      </c>
      <c r="B22238" s="8" t="s">
        <v>9470</v>
      </c>
      <c r="C22238" s="8" t="s">
        <v>4501</v>
      </c>
      <c r="D22238" s="8" t="n">
        <v>2011</v>
      </c>
      <c r="E22238" s="19" t="n">
        <v>0</v>
      </c>
      <c r="F22238" s="19" t="n">
        <v>46</v>
      </c>
    </row>
    <row r="22239" customFormat="false" ht="15" hidden="false" customHeight="false" outlineLevel="0" collapsed="false">
      <c r="A22239" s="8" t="s">
        <v>9469</v>
      </c>
      <c r="B22239" s="8" t="s">
        <v>9470</v>
      </c>
      <c r="C22239" s="8" t="s">
        <v>4502</v>
      </c>
      <c r="D22239" s="8" t="n">
        <v>2011</v>
      </c>
      <c r="E22239" s="19" t="n">
        <v>0</v>
      </c>
      <c r="F22239" s="19" t="n">
        <v>44.5</v>
      </c>
    </row>
    <row r="22240" customFormat="false" ht="15" hidden="false" customHeight="false" outlineLevel="0" collapsed="false">
      <c r="A22240" s="8" t="s">
        <v>9469</v>
      </c>
      <c r="B22240" s="8" t="s">
        <v>9470</v>
      </c>
      <c r="C22240" s="8" t="s">
        <v>4503</v>
      </c>
      <c r="D22240" s="8" t="n">
        <v>2011</v>
      </c>
      <c r="E22240" s="19" t="n">
        <v>0</v>
      </c>
      <c r="F22240" s="19" t="n">
        <v>43</v>
      </c>
    </row>
    <row r="22241" customFormat="false" ht="15" hidden="false" customHeight="false" outlineLevel="0" collapsed="false">
      <c r="A22241" s="8" t="s">
        <v>9469</v>
      </c>
      <c r="B22241" s="8" t="s">
        <v>9470</v>
      </c>
      <c r="C22241" s="8" t="s">
        <v>4504</v>
      </c>
      <c r="D22241" s="8" t="n">
        <v>2011</v>
      </c>
      <c r="E22241" s="19" t="n">
        <v>0</v>
      </c>
      <c r="F22241" s="19" t="n">
        <v>41</v>
      </c>
    </row>
    <row r="22242" customFormat="false" ht="15" hidden="false" customHeight="false" outlineLevel="0" collapsed="false">
      <c r="A22242" s="8" t="s">
        <v>9469</v>
      </c>
      <c r="B22242" s="8" t="s">
        <v>9470</v>
      </c>
      <c r="C22242" s="8" t="s">
        <v>4505</v>
      </c>
      <c r="D22242" s="8" t="n">
        <v>2011</v>
      </c>
      <c r="E22242" s="19" t="n">
        <v>4.064</v>
      </c>
      <c r="F22242" s="19" t="n">
        <v>40.8888888888889</v>
      </c>
    </row>
    <row r="22243" customFormat="false" ht="15" hidden="false" customHeight="false" outlineLevel="0" collapsed="false">
      <c r="A22243" s="8" t="s">
        <v>9469</v>
      </c>
      <c r="B22243" s="8" t="s">
        <v>9470</v>
      </c>
      <c r="C22243" s="8" t="s">
        <v>4506</v>
      </c>
      <c r="D22243" s="8" t="n">
        <v>2011</v>
      </c>
      <c r="E22243" s="19" t="n">
        <v>0</v>
      </c>
      <c r="F22243" s="19" t="n">
        <v>37.2777777777778</v>
      </c>
    </row>
    <row r="22244" customFormat="false" ht="15" hidden="false" customHeight="false" outlineLevel="0" collapsed="false">
      <c r="A22244" s="8" t="s">
        <v>9469</v>
      </c>
      <c r="B22244" s="8" t="s">
        <v>9470</v>
      </c>
      <c r="C22244" s="8" t="s">
        <v>4507</v>
      </c>
      <c r="D22244" s="8" t="n">
        <v>2011</v>
      </c>
      <c r="E22244" s="19" t="n">
        <v>0</v>
      </c>
      <c r="F22244" s="19" t="n">
        <v>39</v>
      </c>
    </row>
    <row r="22245" customFormat="false" ht="15" hidden="false" customHeight="false" outlineLevel="0" collapsed="false">
      <c r="A22245" s="8" t="s">
        <v>9469</v>
      </c>
      <c r="B22245" s="8" t="s">
        <v>9470</v>
      </c>
      <c r="C22245" s="8" t="s">
        <v>4508</v>
      </c>
      <c r="D22245" s="8" t="n">
        <v>2011</v>
      </c>
      <c r="E22245" s="19" t="n">
        <v>25.908</v>
      </c>
      <c r="F22245" s="19" t="n">
        <v>36.6111111111111</v>
      </c>
    </row>
    <row r="22246" customFormat="false" ht="15" hidden="false" customHeight="false" outlineLevel="0" collapsed="false">
      <c r="A22246" s="8" t="s">
        <v>9469</v>
      </c>
      <c r="B22246" s="8" t="s">
        <v>9470</v>
      </c>
      <c r="C22246" s="8" t="s">
        <v>4509</v>
      </c>
      <c r="D22246" s="8" t="n">
        <v>2011</v>
      </c>
      <c r="E22246" s="19" t="n">
        <v>0</v>
      </c>
      <c r="F22246" s="19" t="n">
        <v>39.1111111111111</v>
      </c>
    </row>
    <row r="22247" customFormat="false" ht="15" hidden="false" customHeight="false" outlineLevel="0" collapsed="false">
      <c r="A22247" s="8" t="s">
        <v>9469</v>
      </c>
      <c r="B22247" s="8" t="s">
        <v>9470</v>
      </c>
      <c r="C22247" s="8" t="s">
        <v>4510</v>
      </c>
      <c r="D22247" s="8" t="n">
        <v>2011</v>
      </c>
      <c r="E22247" s="19" t="n">
        <v>130.048</v>
      </c>
      <c r="F22247" s="19" t="n">
        <v>37.7222222222222</v>
      </c>
    </row>
    <row r="22248" customFormat="false" ht="15" hidden="false" customHeight="false" outlineLevel="0" collapsed="false">
      <c r="A22248" s="8" t="s">
        <v>9469</v>
      </c>
      <c r="B22248" s="8" t="s">
        <v>9470</v>
      </c>
      <c r="C22248" s="8" t="s">
        <v>4511</v>
      </c>
      <c r="D22248" s="8" t="n">
        <v>2011</v>
      </c>
      <c r="E22248" s="19" t="n">
        <v>0</v>
      </c>
      <c r="F22248" s="19" t="n">
        <v>37</v>
      </c>
    </row>
    <row r="22249" customFormat="false" ht="15" hidden="false" customHeight="false" outlineLevel="0" collapsed="false">
      <c r="A22249" s="8" t="s">
        <v>9469</v>
      </c>
      <c r="B22249" s="8" t="s">
        <v>9470</v>
      </c>
      <c r="C22249" s="8" t="s">
        <v>4512</v>
      </c>
      <c r="D22249" s="8" t="n">
        <v>2011</v>
      </c>
      <c r="F22249" s="19" t="n">
        <v>37</v>
      </c>
    </row>
    <row r="22250" customFormat="false" ht="15" hidden="false" customHeight="false" outlineLevel="0" collapsed="false">
      <c r="A22250" s="8" t="s">
        <v>9469</v>
      </c>
      <c r="B22250" s="8" t="s">
        <v>9470</v>
      </c>
      <c r="C22250" s="8" t="s">
        <v>4513</v>
      </c>
      <c r="D22250" s="8" t="n">
        <v>2011</v>
      </c>
      <c r="E22250" s="19" t="n">
        <v>0</v>
      </c>
      <c r="F22250" s="19" t="n">
        <v>37</v>
      </c>
    </row>
    <row r="22251" customFormat="false" ht="15" hidden="false" customHeight="false" outlineLevel="0" collapsed="false">
      <c r="A22251" s="8" t="s">
        <v>9469</v>
      </c>
      <c r="B22251" s="8" t="s">
        <v>9470</v>
      </c>
      <c r="C22251" s="8" t="s">
        <v>4514</v>
      </c>
      <c r="D22251" s="8" t="n">
        <v>2011</v>
      </c>
      <c r="F22251" s="19" t="n">
        <v>39</v>
      </c>
    </row>
    <row r="22252" customFormat="false" ht="15" hidden="false" customHeight="false" outlineLevel="0" collapsed="false">
      <c r="A22252" s="8" t="s">
        <v>9469</v>
      </c>
      <c r="B22252" s="8" t="s">
        <v>9470</v>
      </c>
      <c r="C22252" s="8" t="s">
        <v>4515</v>
      </c>
      <c r="D22252" s="8" t="n">
        <v>2011</v>
      </c>
      <c r="E22252" s="19" t="n">
        <v>0</v>
      </c>
      <c r="F22252" s="19" t="n">
        <v>39</v>
      </c>
    </row>
    <row r="22253" customFormat="false" ht="15" hidden="false" customHeight="false" outlineLevel="0" collapsed="false">
      <c r="A22253" s="8" t="s">
        <v>9469</v>
      </c>
      <c r="B22253" s="8" t="s">
        <v>9470</v>
      </c>
      <c r="C22253" s="8" t="s">
        <v>4516</v>
      </c>
      <c r="D22253" s="8" t="n">
        <v>2011</v>
      </c>
      <c r="E22253" s="19" t="n">
        <v>16.002</v>
      </c>
      <c r="F22253" s="19" t="n">
        <v>40.2222222222222</v>
      </c>
    </row>
    <row r="22254" customFormat="false" ht="15" hidden="false" customHeight="false" outlineLevel="0" collapsed="false">
      <c r="A22254" s="8" t="s">
        <v>9469</v>
      </c>
      <c r="B22254" s="8" t="s">
        <v>9470</v>
      </c>
      <c r="C22254" s="8" t="s">
        <v>4517</v>
      </c>
      <c r="D22254" s="8" t="n">
        <v>2011</v>
      </c>
      <c r="E22254" s="19" t="n">
        <v>44.958</v>
      </c>
      <c r="F22254" s="19" t="n">
        <v>34.6111111111111</v>
      </c>
    </row>
    <row r="22255" customFormat="false" ht="15" hidden="false" customHeight="false" outlineLevel="0" collapsed="false">
      <c r="A22255" s="8" t="s">
        <v>9469</v>
      </c>
      <c r="B22255" s="8" t="s">
        <v>9470</v>
      </c>
      <c r="C22255" s="8" t="s">
        <v>4518</v>
      </c>
      <c r="D22255" s="8" t="n">
        <v>2011</v>
      </c>
      <c r="E22255" s="19" t="n">
        <v>0</v>
      </c>
      <c r="F22255" s="19" t="n">
        <v>34.5</v>
      </c>
    </row>
    <row r="22256" customFormat="false" ht="15" hidden="false" customHeight="false" outlineLevel="0" collapsed="false">
      <c r="A22256" s="8" t="s">
        <v>9469</v>
      </c>
      <c r="B22256" s="8" t="s">
        <v>9470</v>
      </c>
      <c r="C22256" s="8" t="s">
        <v>4519</v>
      </c>
      <c r="D22256" s="8" t="n">
        <v>2011</v>
      </c>
      <c r="F22256" s="19" t="n">
        <v>37</v>
      </c>
    </row>
    <row r="22257" customFormat="false" ht="15" hidden="false" customHeight="false" outlineLevel="0" collapsed="false">
      <c r="A22257" s="8" t="s">
        <v>9469</v>
      </c>
      <c r="B22257" s="8" t="s">
        <v>9470</v>
      </c>
      <c r="C22257" s="8" t="s">
        <v>4520</v>
      </c>
      <c r="D22257" s="8" t="n">
        <v>2011</v>
      </c>
      <c r="E22257" s="19" t="n">
        <v>0.508</v>
      </c>
      <c r="F22257" s="19" t="n">
        <v>37.3888888888889</v>
      </c>
    </row>
    <row r="22258" customFormat="false" ht="15" hidden="false" customHeight="false" outlineLevel="0" collapsed="false">
      <c r="A22258" s="8" t="s">
        <v>9469</v>
      </c>
      <c r="B22258" s="8" t="s">
        <v>9470</v>
      </c>
      <c r="C22258" s="8" t="s">
        <v>4521</v>
      </c>
      <c r="D22258" s="8" t="n">
        <v>2011</v>
      </c>
      <c r="E22258" s="19" t="n">
        <v>0</v>
      </c>
      <c r="F22258" s="19" t="n">
        <v>35.2777777777778</v>
      </c>
    </row>
    <row r="22259" customFormat="false" ht="15" hidden="false" customHeight="false" outlineLevel="0" collapsed="false">
      <c r="A22259" s="8" t="s">
        <v>9469</v>
      </c>
      <c r="B22259" s="8" t="s">
        <v>9470</v>
      </c>
      <c r="C22259" s="8" t="s">
        <v>4522</v>
      </c>
      <c r="D22259" s="8" t="n">
        <v>2011</v>
      </c>
      <c r="E22259" s="19" t="n">
        <v>2.032</v>
      </c>
      <c r="F22259" s="19" t="n">
        <v>32.7777777777778</v>
      </c>
    </row>
    <row r="22260" customFormat="false" ht="15" hidden="false" customHeight="false" outlineLevel="0" collapsed="false">
      <c r="A22260" s="8" t="s">
        <v>9469</v>
      </c>
      <c r="B22260" s="8" t="s">
        <v>9470</v>
      </c>
      <c r="C22260" s="8" t="s">
        <v>4523</v>
      </c>
      <c r="D22260" s="8" t="n">
        <v>2011</v>
      </c>
      <c r="E22260" s="19" t="n">
        <v>3.048</v>
      </c>
      <c r="F22260" s="19" t="n">
        <v>29.6111111111111</v>
      </c>
    </row>
    <row r="22261" customFormat="false" ht="15" hidden="false" customHeight="false" outlineLevel="0" collapsed="false">
      <c r="A22261" s="8" t="s">
        <v>9469</v>
      </c>
      <c r="B22261" s="8" t="s">
        <v>9470</v>
      </c>
      <c r="C22261" s="8" t="s">
        <v>4524</v>
      </c>
      <c r="D22261" s="8" t="n">
        <v>2011</v>
      </c>
      <c r="E22261" s="19" t="n">
        <v>1.016</v>
      </c>
      <c r="F22261" s="19" t="n">
        <v>32.2777777777778</v>
      </c>
    </row>
    <row r="22262" customFormat="false" ht="15" hidden="false" customHeight="false" outlineLevel="0" collapsed="false">
      <c r="A22262" s="8" t="s">
        <v>9469</v>
      </c>
      <c r="B22262" s="8" t="s">
        <v>9470</v>
      </c>
      <c r="C22262" s="8" t="s">
        <v>4525</v>
      </c>
      <c r="D22262" s="8" t="n">
        <v>2011</v>
      </c>
      <c r="E22262" s="19" t="n">
        <v>0.508</v>
      </c>
      <c r="F22262" s="19" t="n">
        <v>35.1111111111111</v>
      </c>
    </row>
    <row r="22263" customFormat="false" ht="15" hidden="false" customHeight="false" outlineLevel="0" collapsed="false">
      <c r="A22263" s="8" t="s">
        <v>9469</v>
      </c>
      <c r="B22263" s="8" t="s">
        <v>9470</v>
      </c>
      <c r="C22263" s="8" t="s">
        <v>4526</v>
      </c>
      <c r="D22263" s="8" t="n">
        <v>2011</v>
      </c>
      <c r="E22263" s="19" t="n">
        <v>0</v>
      </c>
      <c r="F22263" s="19" t="n">
        <v>30.7777777777778</v>
      </c>
    </row>
    <row r="22264" customFormat="false" ht="15" hidden="false" customHeight="false" outlineLevel="0" collapsed="false">
      <c r="A22264" s="8" t="s">
        <v>9469</v>
      </c>
      <c r="B22264" s="8" t="s">
        <v>9470</v>
      </c>
      <c r="C22264" s="8" t="s">
        <v>4527</v>
      </c>
      <c r="D22264" s="8" t="n">
        <v>2011</v>
      </c>
      <c r="E22264" s="19" t="n">
        <v>5.08</v>
      </c>
      <c r="F22264" s="19" t="n">
        <v>26.6111111111111</v>
      </c>
    </row>
    <row r="22265" customFormat="false" ht="15" hidden="false" customHeight="false" outlineLevel="0" collapsed="false">
      <c r="A22265" s="8" t="s">
        <v>9469</v>
      </c>
      <c r="B22265" s="8" t="s">
        <v>9470</v>
      </c>
      <c r="C22265" s="8" t="s">
        <v>4528</v>
      </c>
      <c r="D22265" s="8" t="n">
        <v>2011</v>
      </c>
      <c r="E22265" s="19" t="n">
        <v>10.922</v>
      </c>
      <c r="F22265" s="19" t="n">
        <v>28.5</v>
      </c>
    </row>
    <row r="22266" customFormat="false" ht="15" hidden="false" customHeight="false" outlineLevel="0" collapsed="false">
      <c r="A22266" s="8" t="s">
        <v>9469</v>
      </c>
      <c r="B22266" s="8" t="s">
        <v>9470</v>
      </c>
      <c r="C22266" s="8" t="s">
        <v>4529</v>
      </c>
      <c r="D22266" s="8" t="n">
        <v>2011</v>
      </c>
      <c r="E22266" s="19" t="n">
        <v>0</v>
      </c>
      <c r="F22266" s="19" t="n">
        <v>31.2222222222222</v>
      </c>
    </row>
    <row r="22267" customFormat="false" ht="15" hidden="false" customHeight="false" outlineLevel="0" collapsed="false">
      <c r="A22267" s="8" t="s">
        <v>9469</v>
      </c>
      <c r="B22267" s="8" t="s">
        <v>9470</v>
      </c>
      <c r="C22267" s="8" t="s">
        <v>4530</v>
      </c>
      <c r="D22267" s="8" t="n">
        <v>2011</v>
      </c>
      <c r="E22267" s="19" t="n">
        <v>8.89</v>
      </c>
      <c r="F22267" s="19" t="n">
        <v>30.6111111111111</v>
      </c>
    </row>
    <row r="22268" customFormat="false" ht="15" hidden="false" customHeight="false" outlineLevel="0" collapsed="false">
      <c r="A22268" s="8" t="s">
        <v>9469</v>
      </c>
      <c r="B22268" s="8" t="s">
        <v>9470</v>
      </c>
      <c r="C22268" s="8" t="s">
        <v>4531</v>
      </c>
      <c r="D22268" s="8" t="n">
        <v>2011</v>
      </c>
      <c r="E22268" s="19" t="n">
        <v>6.096</v>
      </c>
      <c r="F22268" s="19" t="n">
        <v>30</v>
      </c>
    </row>
    <row r="22269" customFormat="false" ht="15" hidden="false" customHeight="false" outlineLevel="0" collapsed="false">
      <c r="A22269" s="8" t="s">
        <v>9469</v>
      </c>
      <c r="B22269" s="8" t="s">
        <v>9470</v>
      </c>
      <c r="C22269" s="8" t="s">
        <v>4532</v>
      </c>
      <c r="D22269" s="8" t="n">
        <v>2011</v>
      </c>
      <c r="E22269" s="19" t="n">
        <v>0</v>
      </c>
      <c r="F22269" s="19" t="n">
        <v>34.2222222222222</v>
      </c>
    </row>
    <row r="22270" customFormat="false" ht="15" hidden="false" customHeight="false" outlineLevel="0" collapsed="false">
      <c r="A22270" s="8" t="s">
        <v>9469</v>
      </c>
      <c r="B22270" s="8" t="s">
        <v>9470</v>
      </c>
      <c r="C22270" s="8" t="s">
        <v>4533</v>
      </c>
      <c r="D22270" s="8" t="n">
        <v>2011</v>
      </c>
      <c r="E22270" s="19" t="n">
        <v>0</v>
      </c>
      <c r="F22270" s="19" t="n">
        <v>36.2222222222222</v>
      </c>
    </row>
    <row r="22271" customFormat="false" ht="15" hidden="false" customHeight="false" outlineLevel="0" collapsed="false">
      <c r="A22271" s="8" t="s">
        <v>9469</v>
      </c>
      <c r="B22271" s="8" t="s">
        <v>9470</v>
      </c>
      <c r="C22271" s="8" t="s">
        <v>4534</v>
      </c>
      <c r="D22271" s="8" t="n">
        <v>2011</v>
      </c>
      <c r="F22271" s="19" t="n">
        <v>36.2777777777778</v>
      </c>
    </row>
    <row r="22272" customFormat="false" ht="15" hidden="false" customHeight="false" outlineLevel="0" collapsed="false">
      <c r="A22272" s="8" t="s">
        <v>9469</v>
      </c>
      <c r="B22272" s="8" t="s">
        <v>9470</v>
      </c>
      <c r="C22272" s="8" t="s">
        <v>4535</v>
      </c>
      <c r="D22272" s="8" t="n">
        <v>2011</v>
      </c>
      <c r="E22272" s="19" t="n">
        <v>1.016</v>
      </c>
      <c r="F22272" s="19" t="n">
        <v>34.5</v>
      </c>
    </row>
    <row r="22273" customFormat="false" ht="15" hidden="false" customHeight="false" outlineLevel="0" collapsed="false">
      <c r="A22273" s="8" t="s">
        <v>9469</v>
      </c>
      <c r="B22273" s="8" t="s">
        <v>9470</v>
      </c>
      <c r="C22273" s="8" t="s">
        <v>4536</v>
      </c>
      <c r="D22273" s="8" t="n">
        <v>2011</v>
      </c>
      <c r="E22273" s="19" t="n">
        <v>0.508</v>
      </c>
      <c r="F22273" s="19" t="n">
        <v>36.5</v>
      </c>
    </row>
    <row r="22274" customFormat="false" ht="15" hidden="false" customHeight="false" outlineLevel="0" collapsed="false">
      <c r="A22274" s="8" t="s">
        <v>9469</v>
      </c>
      <c r="B22274" s="8" t="s">
        <v>9470</v>
      </c>
      <c r="C22274" s="8" t="s">
        <v>4537</v>
      </c>
      <c r="D22274" s="8" t="n">
        <v>2011</v>
      </c>
      <c r="E22274" s="19" t="n">
        <v>0</v>
      </c>
      <c r="F22274" s="19" t="n">
        <v>30.3888888888889</v>
      </c>
    </row>
    <row r="22275" customFormat="false" ht="15" hidden="false" customHeight="false" outlineLevel="0" collapsed="false">
      <c r="A22275" s="8" t="s">
        <v>9469</v>
      </c>
      <c r="B22275" s="8" t="s">
        <v>9470</v>
      </c>
      <c r="C22275" s="8" t="s">
        <v>4538</v>
      </c>
      <c r="D22275" s="8" t="n">
        <v>2011</v>
      </c>
      <c r="E22275" s="19" t="n">
        <v>3.048</v>
      </c>
      <c r="F22275" s="19" t="n">
        <v>33.7222222222222</v>
      </c>
    </row>
    <row r="22276" customFormat="false" ht="15" hidden="false" customHeight="false" outlineLevel="0" collapsed="false">
      <c r="A22276" s="8" t="s">
        <v>9469</v>
      </c>
      <c r="B22276" s="8" t="s">
        <v>9470</v>
      </c>
      <c r="C22276" s="8" t="s">
        <v>4539</v>
      </c>
      <c r="D22276" s="8" t="n">
        <v>2011</v>
      </c>
      <c r="E22276" s="19" t="n">
        <v>0.508</v>
      </c>
      <c r="F22276" s="19" t="n">
        <v>33.7222222222222</v>
      </c>
    </row>
    <row r="22277" customFormat="false" ht="15" hidden="false" customHeight="false" outlineLevel="0" collapsed="false">
      <c r="A22277" s="8" t="s">
        <v>9469</v>
      </c>
      <c r="B22277" s="8" t="s">
        <v>9470</v>
      </c>
      <c r="C22277" s="8" t="s">
        <v>4540</v>
      </c>
      <c r="D22277" s="8" t="n">
        <v>2011</v>
      </c>
      <c r="E22277" s="19" t="n">
        <v>2.032</v>
      </c>
      <c r="F22277" s="19" t="n">
        <v>33.6111111111111</v>
      </c>
    </row>
    <row r="22278" customFormat="false" ht="15" hidden="false" customHeight="false" outlineLevel="0" collapsed="false">
      <c r="A22278" s="8" t="s">
        <v>9469</v>
      </c>
      <c r="B22278" s="8" t="s">
        <v>9470</v>
      </c>
      <c r="C22278" s="8" t="s">
        <v>4541</v>
      </c>
      <c r="D22278" s="8" t="n">
        <v>2011</v>
      </c>
      <c r="E22278" s="19" t="n">
        <v>1.016</v>
      </c>
      <c r="F22278" s="19" t="n">
        <v>34</v>
      </c>
    </row>
    <row r="22279" customFormat="false" ht="15" hidden="false" customHeight="false" outlineLevel="0" collapsed="false">
      <c r="A22279" s="8" t="s">
        <v>9469</v>
      </c>
      <c r="B22279" s="8" t="s">
        <v>9470</v>
      </c>
      <c r="C22279" s="8" t="s">
        <v>4542</v>
      </c>
      <c r="D22279" s="8" t="n">
        <v>2011</v>
      </c>
      <c r="E22279" s="19" t="n">
        <v>1.016</v>
      </c>
      <c r="F22279" s="19" t="n">
        <v>34</v>
      </c>
    </row>
    <row r="22280" customFormat="false" ht="15" hidden="false" customHeight="false" outlineLevel="0" collapsed="false">
      <c r="A22280" s="8" t="s">
        <v>9469</v>
      </c>
      <c r="B22280" s="8" t="s">
        <v>9470</v>
      </c>
      <c r="C22280" s="8" t="s">
        <v>4543</v>
      </c>
      <c r="D22280" s="8" t="n">
        <v>2011</v>
      </c>
      <c r="E22280" s="19" t="n">
        <v>0</v>
      </c>
      <c r="F22280" s="19" t="n">
        <v>32</v>
      </c>
    </row>
    <row r="22281" customFormat="false" ht="15" hidden="false" customHeight="false" outlineLevel="0" collapsed="false">
      <c r="A22281" s="8" t="s">
        <v>9469</v>
      </c>
      <c r="B22281" s="8" t="s">
        <v>9470</v>
      </c>
      <c r="C22281" s="8" t="s">
        <v>4544</v>
      </c>
      <c r="D22281" s="8" t="n">
        <v>2011</v>
      </c>
      <c r="E22281" s="19" t="n">
        <v>2.032</v>
      </c>
      <c r="F22281" s="19" t="n">
        <v>35</v>
      </c>
    </row>
    <row r="22282" customFormat="false" ht="15" hidden="false" customHeight="false" outlineLevel="0" collapsed="false">
      <c r="A22282" s="8" t="s">
        <v>9469</v>
      </c>
      <c r="B22282" s="8" t="s">
        <v>9470</v>
      </c>
      <c r="C22282" s="8" t="s">
        <v>4545</v>
      </c>
      <c r="D22282" s="8" t="n">
        <v>2011</v>
      </c>
      <c r="E22282" s="19" t="n">
        <v>20.066</v>
      </c>
      <c r="F22282" s="19" t="n">
        <v>36</v>
      </c>
    </row>
    <row r="22283" customFormat="false" ht="15" hidden="false" customHeight="false" outlineLevel="0" collapsed="false">
      <c r="A22283" s="8" t="s">
        <v>9469</v>
      </c>
      <c r="B22283" s="8" t="s">
        <v>9470</v>
      </c>
      <c r="C22283" s="8" t="s">
        <v>4546</v>
      </c>
      <c r="D22283" s="8" t="n">
        <v>2011</v>
      </c>
      <c r="E22283" s="19" t="n">
        <v>52.07</v>
      </c>
      <c r="F22283" s="19" t="n">
        <v>33</v>
      </c>
    </row>
    <row r="22284" customFormat="false" ht="15" hidden="false" customHeight="false" outlineLevel="0" collapsed="false">
      <c r="A22284" s="8" t="s">
        <v>9469</v>
      </c>
      <c r="B22284" s="8" t="s">
        <v>9470</v>
      </c>
      <c r="C22284" s="8" t="s">
        <v>4547</v>
      </c>
      <c r="D22284" s="8" t="n">
        <v>2011</v>
      </c>
      <c r="E22284" s="19" t="n">
        <v>24.892</v>
      </c>
      <c r="F22284" s="19" t="n">
        <v>31.2777777777778</v>
      </c>
    </row>
    <row r="22285" customFormat="false" ht="15" hidden="false" customHeight="false" outlineLevel="0" collapsed="false">
      <c r="A22285" s="8" t="s">
        <v>9469</v>
      </c>
      <c r="B22285" s="8" t="s">
        <v>9470</v>
      </c>
      <c r="C22285" s="8" t="s">
        <v>4548</v>
      </c>
      <c r="D22285" s="8" t="n">
        <v>2011</v>
      </c>
      <c r="E22285" s="19" t="n">
        <v>8.89</v>
      </c>
      <c r="F22285" s="19" t="n">
        <v>31.2777777777778</v>
      </c>
    </row>
    <row r="22286" customFormat="false" ht="15" hidden="false" customHeight="false" outlineLevel="0" collapsed="false">
      <c r="A22286" s="8" t="s">
        <v>9469</v>
      </c>
      <c r="B22286" s="8" t="s">
        <v>9470</v>
      </c>
      <c r="C22286" s="8" t="s">
        <v>4549</v>
      </c>
      <c r="D22286" s="8" t="n">
        <v>2011</v>
      </c>
      <c r="E22286" s="19" t="n">
        <v>0</v>
      </c>
      <c r="F22286" s="19" t="n">
        <v>33</v>
      </c>
    </row>
    <row r="22287" customFormat="false" ht="15" hidden="false" customHeight="false" outlineLevel="0" collapsed="false">
      <c r="A22287" s="8" t="s">
        <v>9469</v>
      </c>
      <c r="B22287" s="8" t="s">
        <v>9470</v>
      </c>
      <c r="C22287" s="8" t="s">
        <v>4550</v>
      </c>
      <c r="D22287" s="8" t="n">
        <v>2011</v>
      </c>
      <c r="E22287" s="19" t="n">
        <v>17.018</v>
      </c>
      <c r="F22287" s="19" t="n">
        <v>33</v>
      </c>
    </row>
    <row r="22288" customFormat="false" ht="15" hidden="false" customHeight="false" outlineLevel="0" collapsed="false">
      <c r="A22288" s="8" t="s">
        <v>9469</v>
      </c>
      <c r="B22288" s="8" t="s">
        <v>9470</v>
      </c>
      <c r="C22288" s="8" t="s">
        <v>4551</v>
      </c>
      <c r="D22288" s="8" t="n">
        <v>2011</v>
      </c>
      <c r="E22288" s="19" t="n">
        <v>0</v>
      </c>
      <c r="F22288" s="19" t="n">
        <v>30.7222222222222</v>
      </c>
    </row>
    <row r="22289" customFormat="false" ht="15" hidden="false" customHeight="false" outlineLevel="0" collapsed="false">
      <c r="A22289" s="8" t="s">
        <v>9469</v>
      </c>
      <c r="B22289" s="8" t="s">
        <v>9470</v>
      </c>
      <c r="C22289" s="8" t="s">
        <v>4552</v>
      </c>
      <c r="D22289" s="8" t="n">
        <v>2011</v>
      </c>
      <c r="E22289" s="19" t="n">
        <v>9.906</v>
      </c>
      <c r="F22289" s="19" t="n">
        <v>27.2777777777778</v>
      </c>
    </row>
    <row r="22290" customFormat="false" ht="15" hidden="false" customHeight="false" outlineLevel="0" collapsed="false">
      <c r="A22290" s="8" t="s">
        <v>9469</v>
      </c>
      <c r="B22290" s="8" t="s">
        <v>9470</v>
      </c>
      <c r="C22290" s="8" t="s">
        <v>4553</v>
      </c>
      <c r="D22290" s="8" t="n">
        <v>2011</v>
      </c>
      <c r="E22290" s="19" t="n">
        <v>10.922</v>
      </c>
      <c r="F22290" s="19" t="n">
        <v>31</v>
      </c>
    </row>
    <row r="22291" customFormat="false" ht="15" hidden="false" customHeight="false" outlineLevel="0" collapsed="false">
      <c r="A22291" s="8" t="s">
        <v>9469</v>
      </c>
      <c r="B22291" s="8" t="s">
        <v>9470</v>
      </c>
      <c r="C22291" s="8" t="s">
        <v>4554</v>
      </c>
      <c r="D22291" s="8" t="n">
        <v>2011</v>
      </c>
      <c r="E22291" s="19" t="n">
        <v>7.112</v>
      </c>
      <c r="F22291" s="19" t="n">
        <v>24.6111111111111</v>
      </c>
    </row>
    <row r="22292" customFormat="false" ht="15" hidden="false" customHeight="false" outlineLevel="0" collapsed="false">
      <c r="A22292" s="8" t="s">
        <v>9469</v>
      </c>
      <c r="B22292" s="8" t="s">
        <v>9470</v>
      </c>
      <c r="C22292" s="8" t="s">
        <v>4555</v>
      </c>
      <c r="D22292" s="8" t="n">
        <v>2011</v>
      </c>
      <c r="E22292" s="19" t="n">
        <v>30.988</v>
      </c>
      <c r="F22292" s="19" t="n">
        <v>27</v>
      </c>
    </row>
    <row r="22293" customFormat="false" ht="15" hidden="false" customHeight="false" outlineLevel="0" collapsed="false">
      <c r="A22293" s="8" t="s">
        <v>9469</v>
      </c>
      <c r="B22293" s="8" t="s">
        <v>9470</v>
      </c>
      <c r="C22293" s="8" t="s">
        <v>4556</v>
      </c>
      <c r="D22293" s="8" t="n">
        <v>2011</v>
      </c>
      <c r="E22293" s="19" t="n">
        <v>0.762</v>
      </c>
      <c r="F22293" s="19" t="n">
        <v>28.5</v>
      </c>
    </row>
    <row r="22294" customFormat="false" ht="15" hidden="false" customHeight="false" outlineLevel="0" collapsed="false">
      <c r="A22294" s="8" t="s">
        <v>9469</v>
      </c>
      <c r="B22294" s="8" t="s">
        <v>9470</v>
      </c>
      <c r="C22294" s="8" t="s">
        <v>4557</v>
      </c>
      <c r="D22294" s="8" t="n">
        <v>2011</v>
      </c>
      <c r="E22294" s="19" t="n">
        <v>0.508</v>
      </c>
      <c r="F22294" s="19" t="n">
        <v>33</v>
      </c>
    </row>
    <row r="22295" customFormat="false" ht="15" hidden="false" customHeight="false" outlineLevel="0" collapsed="false">
      <c r="A22295" s="8" t="s">
        <v>9469</v>
      </c>
      <c r="B22295" s="8" t="s">
        <v>9470</v>
      </c>
      <c r="C22295" s="8" t="s">
        <v>4558</v>
      </c>
      <c r="D22295" s="8" t="n">
        <v>2011</v>
      </c>
      <c r="E22295" s="19" t="n">
        <v>0</v>
      </c>
      <c r="F22295" s="19" t="n">
        <v>32</v>
      </c>
    </row>
    <row r="22296" customFormat="false" ht="15" hidden="false" customHeight="false" outlineLevel="0" collapsed="false">
      <c r="A22296" s="8" t="s">
        <v>9469</v>
      </c>
      <c r="B22296" s="8" t="s">
        <v>9470</v>
      </c>
      <c r="C22296" s="8" t="s">
        <v>4559</v>
      </c>
      <c r="D22296" s="8" t="n">
        <v>2011</v>
      </c>
      <c r="E22296" s="19" t="n">
        <v>1.016</v>
      </c>
      <c r="F22296" s="19" t="n">
        <v>33</v>
      </c>
    </row>
    <row r="22297" customFormat="false" ht="15" hidden="false" customHeight="false" outlineLevel="0" collapsed="false">
      <c r="A22297" s="8" t="s">
        <v>9469</v>
      </c>
      <c r="B22297" s="8" t="s">
        <v>9470</v>
      </c>
      <c r="C22297" s="8" t="s">
        <v>4560</v>
      </c>
      <c r="D22297" s="8" t="n">
        <v>2011</v>
      </c>
      <c r="E22297" s="19" t="n">
        <v>1.016</v>
      </c>
      <c r="F22297" s="19" t="n">
        <v>34</v>
      </c>
    </row>
    <row r="22298" customFormat="false" ht="15" hidden="false" customHeight="false" outlineLevel="0" collapsed="false">
      <c r="A22298" s="8" t="s">
        <v>9469</v>
      </c>
      <c r="B22298" s="8" t="s">
        <v>9470</v>
      </c>
      <c r="C22298" s="8" t="s">
        <v>4561</v>
      </c>
      <c r="D22298" s="8" t="n">
        <v>2011</v>
      </c>
      <c r="E22298" s="19" t="n">
        <v>0</v>
      </c>
      <c r="F22298" s="19" t="n">
        <v>34.1111111111111</v>
      </c>
    </row>
    <row r="22299" customFormat="false" ht="15" hidden="false" customHeight="false" outlineLevel="0" collapsed="false">
      <c r="A22299" s="8" t="s">
        <v>9469</v>
      </c>
      <c r="B22299" s="8" t="s">
        <v>9470</v>
      </c>
      <c r="C22299" s="8" t="s">
        <v>4562</v>
      </c>
      <c r="D22299" s="8" t="n">
        <v>2011</v>
      </c>
      <c r="E22299" s="19" t="n">
        <v>3.048</v>
      </c>
      <c r="F22299" s="19" t="n">
        <v>34.1111111111111</v>
      </c>
    </row>
    <row r="22300" customFormat="false" ht="15" hidden="false" customHeight="false" outlineLevel="0" collapsed="false">
      <c r="A22300" s="8" t="s">
        <v>9469</v>
      </c>
      <c r="B22300" s="8" t="s">
        <v>9470</v>
      </c>
      <c r="C22300" s="8" t="s">
        <v>4563</v>
      </c>
      <c r="D22300" s="8" t="n">
        <v>2011</v>
      </c>
      <c r="E22300" s="19" t="n">
        <v>1.016</v>
      </c>
      <c r="F22300" s="19" t="n">
        <v>35.2222222222222</v>
      </c>
    </row>
    <row r="22301" customFormat="false" ht="15" hidden="false" customHeight="false" outlineLevel="0" collapsed="false">
      <c r="A22301" s="8" t="s">
        <v>9469</v>
      </c>
      <c r="B22301" s="8" t="s">
        <v>9470</v>
      </c>
      <c r="C22301" s="8" t="s">
        <v>4564</v>
      </c>
      <c r="D22301" s="8" t="n">
        <v>2011</v>
      </c>
      <c r="E22301" s="19" t="n">
        <v>0</v>
      </c>
      <c r="F22301" s="19" t="n">
        <v>32.5</v>
      </c>
    </row>
    <row r="22302" customFormat="false" ht="15" hidden="false" customHeight="false" outlineLevel="0" collapsed="false">
      <c r="A22302" s="8" t="s">
        <v>9469</v>
      </c>
      <c r="B22302" s="8" t="s">
        <v>9470</v>
      </c>
      <c r="C22302" s="8" t="s">
        <v>4565</v>
      </c>
      <c r="D22302" s="8" t="n">
        <v>2011</v>
      </c>
      <c r="F22302" s="19" t="n">
        <v>34</v>
      </c>
    </row>
    <row r="22303" customFormat="false" ht="15" hidden="false" customHeight="false" outlineLevel="0" collapsed="false">
      <c r="A22303" s="8" t="s">
        <v>9469</v>
      </c>
      <c r="B22303" s="8" t="s">
        <v>9470</v>
      </c>
      <c r="C22303" s="8" t="s">
        <v>4566</v>
      </c>
      <c r="D22303" s="8" t="n">
        <v>2011</v>
      </c>
      <c r="E22303" s="19" t="n">
        <v>1.016</v>
      </c>
      <c r="F22303" s="19" t="n">
        <v>31</v>
      </c>
    </row>
    <row r="22304" customFormat="false" ht="15" hidden="false" customHeight="false" outlineLevel="0" collapsed="false">
      <c r="A22304" s="8" t="s">
        <v>9469</v>
      </c>
      <c r="B22304" s="8" t="s">
        <v>9470</v>
      </c>
      <c r="C22304" s="8" t="s">
        <v>4567</v>
      </c>
      <c r="D22304" s="8" t="n">
        <v>2011</v>
      </c>
      <c r="E22304" s="19" t="n">
        <v>73.914</v>
      </c>
      <c r="F22304" s="19" t="n">
        <v>27</v>
      </c>
    </row>
    <row r="22305" customFormat="false" ht="15" hidden="false" customHeight="false" outlineLevel="0" collapsed="false">
      <c r="A22305" s="8" t="s">
        <v>9469</v>
      </c>
      <c r="B22305" s="8" t="s">
        <v>9470</v>
      </c>
      <c r="C22305" s="8" t="s">
        <v>4568</v>
      </c>
      <c r="D22305" s="8" t="n">
        <v>2011</v>
      </c>
      <c r="E22305" s="19" t="n">
        <v>14.986</v>
      </c>
      <c r="F22305" s="19" t="n">
        <v>30.7222222222222</v>
      </c>
    </row>
    <row r="22306" customFormat="false" ht="15" hidden="false" customHeight="false" outlineLevel="0" collapsed="false">
      <c r="A22306" s="8" t="s">
        <v>9469</v>
      </c>
      <c r="B22306" s="8" t="s">
        <v>9470</v>
      </c>
      <c r="C22306" s="8" t="s">
        <v>4569</v>
      </c>
      <c r="D22306" s="8" t="n">
        <v>2011</v>
      </c>
      <c r="E22306" s="19" t="n">
        <v>60.96</v>
      </c>
      <c r="F22306" s="19" t="n">
        <v>29.6111111111111</v>
      </c>
    </row>
    <row r="22307" customFormat="false" ht="15" hidden="false" customHeight="false" outlineLevel="0" collapsed="false">
      <c r="A22307" s="8" t="s">
        <v>9469</v>
      </c>
      <c r="B22307" s="8" t="s">
        <v>9470</v>
      </c>
      <c r="C22307" s="8" t="s">
        <v>4570</v>
      </c>
      <c r="D22307" s="8" t="n">
        <v>2011</v>
      </c>
      <c r="E22307" s="19" t="n">
        <v>1.016</v>
      </c>
      <c r="F22307" s="19" t="n">
        <v>30.2777777777778</v>
      </c>
    </row>
    <row r="22308" customFormat="false" ht="15" hidden="false" customHeight="false" outlineLevel="0" collapsed="false">
      <c r="A22308" s="8" t="s">
        <v>9469</v>
      </c>
      <c r="B22308" s="8" t="s">
        <v>9470</v>
      </c>
      <c r="C22308" s="8" t="s">
        <v>4571</v>
      </c>
      <c r="D22308" s="8" t="n">
        <v>2011</v>
      </c>
      <c r="E22308" s="19" t="n">
        <v>10.922</v>
      </c>
      <c r="F22308" s="19" t="n">
        <v>29.5</v>
      </c>
    </row>
    <row r="22309" customFormat="false" ht="15" hidden="false" customHeight="false" outlineLevel="0" collapsed="false">
      <c r="A22309" s="8" t="s">
        <v>9469</v>
      </c>
      <c r="B22309" s="8" t="s">
        <v>9470</v>
      </c>
      <c r="C22309" s="8" t="s">
        <v>4572</v>
      </c>
      <c r="D22309" s="8" t="n">
        <v>2011</v>
      </c>
      <c r="E22309" s="19" t="n">
        <v>2.032</v>
      </c>
      <c r="F22309" s="19" t="n">
        <v>30.2222222222222</v>
      </c>
    </row>
    <row r="22310" customFormat="false" ht="15" hidden="false" customHeight="false" outlineLevel="0" collapsed="false">
      <c r="A22310" s="8" t="s">
        <v>9469</v>
      </c>
      <c r="B22310" s="8" t="s">
        <v>9470</v>
      </c>
      <c r="C22310" s="8" t="s">
        <v>4573</v>
      </c>
      <c r="D22310" s="8" t="n">
        <v>2011</v>
      </c>
      <c r="E22310" s="19" t="n">
        <v>7.112</v>
      </c>
      <c r="F22310" s="19" t="n">
        <v>30.6111111111111</v>
      </c>
    </row>
    <row r="22311" customFormat="false" ht="15" hidden="false" customHeight="false" outlineLevel="0" collapsed="false">
      <c r="A22311" s="8" t="s">
        <v>9469</v>
      </c>
      <c r="B22311" s="8" t="s">
        <v>9470</v>
      </c>
      <c r="C22311" s="8" t="s">
        <v>4574</v>
      </c>
      <c r="D22311" s="8" t="n">
        <v>2011</v>
      </c>
      <c r="E22311" s="19" t="n">
        <v>0.254</v>
      </c>
      <c r="F22311" s="19" t="n">
        <v>33</v>
      </c>
    </row>
    <row r="22312" customFormat="false" ht="15" hidden="false" customHeight="false" outlineLevel="0" collapsed="false">
      <c r="A22312" s="8" t="s">
        <v>9469</v>
      </c>
      <c r="B22312" s="8" t="s">
        <v>9470</v>
      </c>
      <c r="C22312" s="8" t="s">
        <v>4575</v>
      </c>
      <c r="D22312" s="8" t="n">
        <v>2011</v>
      </c>
      <c r="E22312" s="19" t="n">
        <v>0.254</v>
      </c>
      <c r="F22312" s="19" t="n">
        <v>31</v>
      </c>
    </row>
    <row r="22313" customFormat="false" ht="15" hidden="false" customHeight="false" outlineLevel="0" collapsed="false">
      <c r="A22313" s="8" t="s">
        <v>9469</v>
      </c>
      <c r="B22313" s="8" t="s">
        <v>9470</v>
      </c>
      <c r="C22313" s="8" t="s">
        <v>4576</v>
      </c>
      <c r="D22313" s="8" t="n">
        <v>2011</v>
      </c>
      <c r="E22313" s="19" t="n">
        <v>29.972</v>
      </c>
      <c r="F22313" s="19" t="n">
        <v>27.1111111111111</v>
      </c>
    </row>
    <row r="22314" customFormat="false" ht="15" hidden="false" customHeight="false" outlineLevel="0" collapsed="false">
      <c r="A22314" s="8" t="s">
        <v>9469</v>
      </c>
      <c r="B22314" s="8" t="s">
        <v>9470</v>
      </c>
      <c r="C22314" s="8" t="s">
        <v>4577</v>
      </c>
      <c r="D22314" s="8" t="n">
        <v>2011</v>
      </c>
      <c r="E22314" s="19" t="n">
        <v>4.064</v>
      </c>
      <c r="F22314" s="19" t="n">
        <v>30.5</v>
      </c>
    </row>
    <row r="22315" customFormat="false" ht="15" hidden="false" customHeight="false" outlineLevel="0" collapsed="false">
      <c r="A22315" s="8" t="s">
        <v>9469</v>
      </c>
      <c r="B22315" s="8" t="s">
        <v>9470</v>
      </c>
      <c r="C22315" s="8" t="s">
        <v>4578</v>
      </c>
      <c r="D22315" s="8" t="n">
        <v>2011</v>
      </c>
      <c r="E22315" s="19" t="n">
        <v>13.97</v>
      </c>
      <c r="F22315" s="19" t="n">
        <v>31</v>
      </c>
    </row>
    <row r="22316" customFormat="false" ht="15" hidden="false" customHeight="false" outlineLevel="0" collapsed="false">
      <c r="A22316" s="8" t="s">
        <v>9469</v>
      </c>
      <c r="B22316" s="8" t="s">
        <v>9470</v>
      </c>
      <c r="C22316" s="8" t="s">
        <v>4579</v>
      </c>
      <c r="D22316" s="8" t="n">
        <v>2011</v>
      </c>
      <c r="E22316" s="19" t="n">
        <v>1.016</v>
      </c>
      <c r="F22316" s="19" t="n">
        <v>33</v>
      </c>
    </row>
    <row r="22317" customFormat="false" ht="15" hidden="false" customHeight="false" outlineLevel="0" collapsed="false">
      <c r="A22317" s="8" t="s">
        <v>9469</v>
      </c>
      <c r="B22317" s="8" t="s">
        <v>9470</v>
      </c>
      <c r="C22317" s="8" t="s">
        <v>4580</v>
      </c>
      <c r="D22317" s="8" t="n">
        <v>2011</v>
      </c>
      <c r="E22317" s="19" t="n">
        <v>0</v>
      </c>
      <c r="F22317" s="19" t="n">
        <v>33.3888888888889</v>
      </c>
    </row>
    <row r="22318" customFormat="false" ht="15" hidden="false" customHeight="false" outlineLevel="0" collapsed="false">
      <c r="A22318" s="8" t="s">
        <v>9469</v>
      </c>
      <c r="B22318" s="8" t="s">
        <v>9470</v>
      </c>
      <c r="C22318" s="8" t="s">
        <v>4581</v>
      </c>
      <c r="D22318" s="8" t="n">
        <v>2011</v>
      </c>
      <c r="E22318" s="19" t="n">
        <v>3.048</v>
      </c>
      <c r="F22318" s="19" t="n">
        <v>30</v>
      </c>
    </row>
    <row r="22319" customFormat="false" ht="15" hidden="false" customHeight="false" outlineLevel="0" collapsed="false">
      <c r="A22319" s="8" t="s">
        <v>9469</v>
      </c>
      <c r="B22319" s="8" t="s">
        <v>9470</v>
      </c>
      <c r="C22319" s="8" t="s">
        <v>4582</v>
      </c>
      <c r="D22319" s="8" t="n">
        <v>2011</v>
      </c>
      <c r="E22319" s="19" t="n">
        <v>13.97</v>
      </c>
      <c r="F22319" s="19" t="n">
        <v>31</v>
      </c>
    </row>
    <row r="22320" customFormat="false" ht="15" hidden="false" customHeight="false" outlineLevel="0" collapsed="false">
      <c r="A22320" s="8" t="s">
        <v>9469</v>
      </c>
      <c r="B22320" s="8" t="s">
        <v>9470</v>
      </c>
      <c r="C22320" s="8" t="s">
        <v>4583</v>
      </c>
      <c r="D22320" s="8" t="n">
        <v>2011</v>
      </c>
      <c r="E22320" s="19" t="n">
        <v>21.082</v>
      </c>
      <c r="F22320" s="19" t="n">
        <v>33</v>
      </c>
    </row>
    <row r="22321" customFormat="false" ht="15" hidden="false" customHeight="false" outlineLevel="0" collapsed="false">
      <c r="A22321" s="8" t="s">
        <v>9469</v>
      </c>
      <c r="B22321" s="8" t="s">
        <v>9470</v>
      </c>
      <c r="C22321" s="8" t="s">
        <v>4584</v>
      </c>
      <c r="D22321" s="8" t="n">
        <v>2011</v>
      </c>
      <c r="E22321" s="19" t="n">
        <v>0</v>
      </c>
      <c r="F22321" s="19" t="n">
        <v>33</v>
      </c>
    </row>
    <row r="22322" customFormat="false" ht="15" hidden="false" customHeight="false" outlineLevel="0" collapsed="false">
      <c r="A22322" s="8" t="s">
        <v>9469</v>
      </c>
      <c r="B22322" s="8" t="s">
        <v>9470</v>
      </c>
      <c r="C22322" s="8" t="s">
        <v>4585</v>
      </c>
      <c r="D22322" s="8" t="n">
        <v>2011</v>
      </c>
      <c r="E22322" s="19" t="n">
        <v>0</v>
      </c>
      <c r="F22322" s="19" t="n">
        <v>33</v>
      </c>
    </row>
    <row r="22323" customFormat="false" ht="15" hidden="false" customHeight="false" outlineLevel="0" collapsed="false">
      <c r="A22323" s="8" t="s">
        <v>9469</v>
      </c>
      <c r="B22323" s="8" t="s">
        <v>9470</v>
      </c>
      <c r="C22323" s="8" t="s">
        <v>4586</v>
      </c>
      <c r="D22323" s="8" t="n">
        <v>2011</v>
      </c>
      <c r="E22323" s="19" t="n">
        <v>0</v>
      </c>
      <c r="F22323" s="19" t="n">
        <v>35</v>
      </c>
    </row>
    <row r="22324" customFormat="false" ht="15" hidden="false" customHeight="false" outlineLevel="0" collapsed="false">
      <c r="A22324" s="8" t="s">
        <v>9469</v>
      </c>
      <c r="B22324" s="8" t="s">
        <v>9470</v>
      </c>
      <c r="C22324" s="8" t="s">
        <v>4587</v>
      </c>
      <c r="D22324" s="8" t="n">
        <v>2011</v>
      </c>
      <c r="E22324" s="19" t="n">
        <v>43.942</v>
      </c>
      <c r="F22324" s="19" t="n">
        <v>33</v>
      </c>
    </row>
    <row r="22325" customFormat="false" ht="15" hidden="false" customHeight="false" outlineLevel="0" collapsed="false">
      <c r="A22325" s="8" t="s">
        <v>9469</v>
      </c>
      <c r="B22325" s="8" t="s">
        <v>9470</v>
      </c>
      <c r="C22325" s="8" t="s">
        <v>4588</v>
      </c>
      <c r="D22325" s="8" t="n">
        <v>2011</v>
      </c>
      <c r="E22325" s="19" t="n">
        <v>0.508</v>
      </c>
      <c r="F22325" s="19" t="n">
        <v>33</v>
      </c>
    </row>
    <row r="22326" customFormat="false" ht="15" hidden="false" customHeight="false" outlineLevel="0" collapsed="false">
      <c r="A22326" s="8" t="s">
        <v>9469</v>
      </c>
      <c r="B22326" s="8" t="s">
        <v>9470</v>
      </c>
      <c r="C22326" s="8" t="s">
        <v>4589</v>
      </c>
      <c r="D22326" s="8" t="n">
        <v>2011</v>
      </c>
      <c r="E22326" s="19" t="n">
        <v>13.97</v>
      </c>
      <c r="F22326" s="19" t="n">
        <v>30.2777777777778</v>
      </c>
    </row>
    <row r="22327" customFormat="false" ht="15" hidden="false" customHeight="false" outlineLevel="0" collapsed="false">
      <c r="A22327" s="8" t="s">
        <v>9469</v>
      </c>
      <c r="B22327" s="8" t="s">
        <v>9470</v>
      </c>
      <c r="C22327" s="8" t="s">
        <v>4590</v>
      </c>
      <c r="D22327" s="8" t="n">
        <v>2011</v>
      </c>
      <c r="E22327" s="19" t="n">
        <v>33.02</v>
      </c>
      <c r="F22327" s="19" t="n">
        <v>30.5</v>
      </c>
    </row>
    <row r="22328" customFormat="false" ht="15" hidden="false" customHeight="false" outlineLevel="0" collapsed="false">
      <c r="A22328" s="8" t="s">
        <v>9469</v>
      </c>
      <c r="B22328" s="8" t="s">
        <v>9470</v>
      </c>
      <c r="C22328" s="8" t="s">
        <v>4591</v>
      </c>
      <c r="D22328" s="8" t="n">
        <v>2011</v>
      </c>
      <c r="F22328" s="19" t="n">
        <v>32</v>
      </c>
    </row>
    <row r="22329" customFormat="false" ht="15" hidden="false" customHeight="false" outlineLevel="0" collapsed="false">
      <c r="A22329" s="8" t="s">
        <v>9469</v>
      </c>
      <c r="B22329" s="8" t="s">
        <v>9470</v>
      </c>
      <c r="C22329" s="8" t="s">
        <v>4592</v>
      </c>
      <c r="D22329" s="8" t="n">
        <v>2011</v>
      </c>
      <c r="E22329" s="19" t="n">
        <v>0.762</v>
      </c>
      <c r="F22329" s="19" t="n">
        <v>31</v>
      </c>
    </row>
    <row r="22330" customFormat="false" ht="15" hidden="false" customHeight="false" outlineLevel="0" collapsed="false">
      <c r="A22330" s="8" t="s">
        <v>9469</v>
      </c>
      <c r="B22330" s="8" t="s">
        <v>9470</v>
      </c>
      <c r="C22330" s="8" t="s">
        <v>4593</v>
      </c>
      <c r="D22330" s="8" t="n">
        <v>2011</v>
      </c>
      <c r="E22330" s="19" t="n">
        <v>0.762</v>
      </c>
      <c r="F22330" s="19" t="n">
        <v>30</v>
      </c>
    </row>
    <row r="22331" customFormat="false" ht="15" hidden="false" customHeight="false" outlineLevel="0" collapsed="false">
      <c r="A22331" s="8" t="s">
        <v>9469</v>
      </c>
      <c r="B22331" s="8" t="s">
        <v>9470</v>
      </c>
      <c r="C22331" s="8" t="s">
        <v>4594</v>
      </c>
      <c r="D22331" s="8" t="n">
        <v>2011</v>
      </c>
      <c r="E22331" s="19" t="n">
        <v>12.954</v>
      </c>
      <c r="F22331" s="19" t="n">
        <v>30</v>
      </c>
    </row>
    <row r="22332" customFormat="false" ht="15" hidden="false" customHeight="false" outlineLevel="0" collapsed="false">
      <c r="A22332" s="8" t="s">
        <v>9469</v>
      </c>
      <c r="B22332" s="8" t="s">
        <v>9470</v>
      </c>
      <c r="C22332" s="8" t="s">
        <v>4595</v>
      </c>
      <c r="D22332" s="8" t="n">
        <v>2011</v>
      </c>
      <c r="E22332" s="19" t="n">
        <v>16.002</v>
      </c>
      <c r="F22332" s="19" t="n">
        <v>32</v>
      </c>
    </row>
    <row r="22333" customFormat="false" ht="15" hidden="false" customHeight="false" outlineLevel="0" collapsed="false">
      <c r="A22333" s="8" t="s">
        <v>9469</v>
      </c>
      <c r="B22333" s="8" t="s">
        <v>9470</v>
      </c>
      <c r="C22333" s="8" t="s">
        <v>4596</v>
      </c>
      <c r="D22333" s="8" t="n">
        <v>2011</v>
      </c>
      <c r="E22333" s="19" t="n">
        <v>8.89</v>
      </c>
      <c r="F22333" s="19" t="n">
        <v>31</v>
      </c>
    </row>
    <row r="22334" customFormat="false" ht="15" hidden="false" customHeight="false" outlineLevel="0" collapsed="false">
      <c r="A22334" s="8" t="s">
        <v>9469</v>
      </c>
      <c r="B22334" s="8" t="s">
        <v>9470</v>
      </c>
      <c r="C22334" s="8" t="s">
        <v>4597</v>
      </c>
      <c r="D22334" s="8" t="n">
        <v>2011</v>
      </c>
      <c r="E22334" s="19" t="n">
        <v>5.08</v>
      </c>
      <c r="F22334" s="19" t="n">
        <v>32</v>
      </c>
    </row>
    <row r="22335" customFormat="false" ht="15" hidden="false" customHeight="false" outlineLevel="0" collapsed="false">
      <c r="A22335" s="8" t="s">
        <v>9469</v>
      </c>
      <c r="B22335" s="8" t="s">
        <v>9470</v>
      </c>
      <c r="C22335" s="8" t="s">
        <v>4598</v>
      </c>
      <c r="D22335" s="8" t="n">
        <v>2011</v>
      </c>
      <c r="E22335" s="19" t="n">
        <v>13.97</v>
      </c>
      <c r="F22335" s="19" t="n">
        <v>32</v>
      </c>
    </row>
    <row r="22336" customFormat="false" ht="15" hidden="false" customHeight="false" outlineLevel="0" collapsed="false">
      <c r="A22336" s="8" t="s">
        <v>9469</v>
      </c>
      <c r="B22336" s="8" t="s">
        <v>9470</v>
      </c>
      <c r="C22336" s="8" t="s">
        <v>4599</v>
      </c>
      <c r="D22336" s="8" t="n">
        <v>2011</v>
      </c>
      <c r="E22336" s="19" t="n">
        <v>16.002</v>
      </c>
      <c r="F22336" s="19" t="n">
        <v>33</v>
      </c>
    </row>
    <row r="22337" customFormat="false" ht="15" hidden="false" customHeight="false" outlineLevel="0" collapsed="false">
      <c r="A22337" s="8" t="s">
        <v>9469</v>
      </c>
      <c r="B22337" s="8" t="s">
        <v>9470</v>
      </c>
      <c r="C22337" s="8" t="s">
        <v>4600</v>
      </c>
      <c r="D22337" s="8" t="n">
        <v>2011</v>
      </c>
      <c r="E22337" s="19" t="n">
        <v>3.048</v>
      </c>
      <c r="F22337" s="19" t="n">
        <v>31.3888888888889</v>
      </c>
    </row>
    <row r="22338" customFormat="false" ht="15" hidden="false" customHeight="false" outlineLevel="0" collapsed="false">
      <c r="A22338" s="8" t="s">
        <v>9469</v>
      </c>
      <c r="B22338" s="8" t="s">
        <v>9470</v>
      </c>
      <c r="C22338" s="8" t="s">
        <v>4601</v>
      </c>
      <c r="D22338" s="8" t="n">
        <v>2011</v>
      </c>
      <c r="E22338" s="19" t="n">
        <v>17.018</v>
      </c>
      <c r="F22338" s="19" t="n">
        <v>29</v>
      </c>
    </row>
    <row r="22339" customFormat="false" ht="15" hidden="false" customHeight="false" outlineLevel="0" collapsed="false">
      <c r="A22339" s="8" t="s">
        <v>9469</v>
      </c>
      <c r="B22339" s="8" t="s">
        <v>9470</v>
      </c>
      <c r="C22339" s="8" t="s">
        <v>4602</v>
      </c>
      <c r="D22339" s="8" t="n">
        <v>2011</v>
      </c>
      <c r="E22339" s="19" t="n">
        <v>10.922</v>
      </c>
      <c r="F22339" s="19" t="n">
        <v>29.2222222222222</v>
      </c>
    </row>
    <row r="22340" customFormat="false" ht="15" hidden="false" customHeight="false" outlineLevel="0" collapsed="false">
      <c r="A22340" s="8" t="s">
        <v>9469</v>
      </c>
      <c r="B22340" s="8" t="s">
        <v>9470</v>
      </c>
      <c r="C22340" s="8" t="s">
        <v>4603</v>
      </c>
      <c r="D22340" s="8" t="n">
        <v>2011</v>
      </c>
      <c r="E22340" s="19" t="n">
        <v>7.112</v>
      </c>
      <c r="F22340" s="19" t="n">
        <v>30</v>
      </c>
    </row>
    <row r="22341" customFormat="false" ht="15" hidden="false" customHeight="false" outlineLevel="0" collapsed="false">
      <c r="A22341" s="8" t="s">
        <v>9469</v>
      </c>
      <c r="B22341" s="8" t="s">
        <v>9470</v>
      </c>
      <c r="C22341" s="8" t="s">
        <v>4604</v>
      </c>
      <c r="D22341" s="8" t="n">
        <v>2011</v>
      </c>
      <c r="E22341" s="19" t="n">
        <v>0.254</v>
      </c>
      <c r="F22341" s="19" t="n">
        <v>31</v>
      </c>
    </row>
    <row r="22342" customFormat="false" ht="15" hidden="false" customHeight="false" outlineLevel="0" collapsed="false">
      <c r="A22342" s="8" t="s">
        <v>9469</v>
      </c>
      <c r="B22342" s="8" t="s">
        <v>9470</v>
      </c>
      <c r="C22342" s="8" t="s">
        <v>4605</v>
      </c>
      <c r="D22342" s="8" t="n">
        <v>2011</v>
      </c>
      <c r="E22342" s="19" t="n">
        <v>0</v>
      </c>
      <c r="F22342" s="19" t="n">
        <v>32</v>
      </c>
    </row>
    <row r="22343" customFormat="false" ht="15" hidden="false" customHeight="false" outlineLevel="0" collapsed="false">
      <c r="A22343" s="8" t="s">
        <v>9469</v>
      </c>
      <c r="B22343" s="8" t="s">
        <v>9470</v>
      </c>
      <c r="C22343" s="8" t="s">
        <v>4606</v>
      </c>
      <c r="D22343" s="8" t="n">
        <v>2011</v>
      </c>
      <c r="E22343" s="19" t="n">
        <v>2.032</v>
      </c>
      <c r="F22343" s="19" t="n">
        <v>35</v>
      </c>
    </row>
    <row r="22344" customFormat="false" ht="15" hidden="false" customHeight="false" outlineLevel="0" collapsed="false">
      <c r="A22344" s="8" t="s">
        <v>9469</v>
      </c>
      <c r="B22344" s="8" t="s">
        <v>9470</v>
      </c>
      <c r="C22344" s="8" t="s">
        <v>4607</v>
      </c>
      <c r="D22344" s="8" t="n">
        <v>2011</v>
      </c>
      <c r="E22344" s="19" t="n">
        <v>0</v>
      </c>
      <c r="F22344" s="19" t="n">
        <v>37</v>
      </c>
    </row>
    <row r="22345" customFormat="false" ht="15" hidden="false" customHeight="false" outlineLevel="0" collapsed="false">
      <c r="A22345" s="8" t="s">
        <v>9469</v>
      </c>
      <c r="B22345" s="8" t="s">
        <v>9470</v>
      </c>
      <c r="C22345" s="8" t="s">
        <v>4608</v>
      </c>
      <c r="D22345" s="8" t="n">
        <v>2011</v>
      </c>
      <c r="E22345" s="19" t="n">
        <v>22.098</v>
      </c>
      <c r="F22345" s="19" t="n">
        <v>34</v>
      </c>
    </row>
    <row r="22346" customFormat="false" ht="15" hidden="false" customHeight="false" outlineLevel="0" collapsed="false">
      <c r="A22346" s="8" t="s">
        <v>9469</v>
      </c>
      <c r="B22346" s="8" t="s">
        <v>9470</v>
      </c>
      <c r="C22346" s="8" t="s">
        <v>4609</v>
      </c>
      <c r="D22346" s="8" t="n">
        <v>2011</v>
      </c>
      <c r="E22346" s="19" t="n">
        <v>6.096</v>
      </c>
      <c r="F22346" s="19" t="n">
        <v>33</v>
      </c>
    </row>
    <row r="22347" customFormat="false" ht="15" hidden="false" customHeight="false" outlineLevel="0" collapsed="false">
      <c r="A22347" s="8" t="s">
        <v>9469</v>
      </c>
      <c r="B22347" s="8" t="s">
        <v>9470</v>
      </c>
      <c r="C22347" s="8" t="s">
        <v>4610</v>
      </c>
      <c r="D22347" s="8" t="n">
        <v>2011</v>
      </c>
      <c r="E22347" s="19" t="n">
        <v>55.118</v>
      </c>
      <c r="F22347" s="19" t="n">
        <v>31.7777777777778</v>
      </c>
    </row>
    <row r="22348" customFormat="false" ht="15" hidden="false" customHeight="false" outlineLevel="0" collapsed="false">
      <c r="A22348" s="8" t="s">
        <v>9469</v>
      </c>
      <c r="B22348" s="8" t="s">
        <v>9470</v>
      </c>
      <c r="C22348" s="8" t="s">
        <v>4611</v>
      </c>
      <c r="D22348" s="8" t="n">
        <v>2011</v>
      </c>
      <c r="E22348" s="19" t="n">
        <v>2.032</v>
      </c>
      <c r="F22348" s="19" t="n">
        <v>33</v>
      </c>
    </row>
    <row r="22349" customFormat="false" ht="15" hidden="false" customHeight="false" outlineLevel="0" collapsed="false">
      <c r="A22349" s="8" t="s">
        <v>9469</v>
      </c>
      <c r="B22349" s="8" t="s">
        <v>9470</v>
      </c>
      <c r="C22349" s="8" t="s">
        <v>4612</v>
      </c>
      <c r="D22349" s="8" t="n">
        <v>2011</v>
      </c>
      <c r="E22349" s="19" t="n">
        <v>0</v>
      </c>
      <c r="F22349" s="19" t="n">
        <v>34</v>
      </c>
    </row>
    <row r="22350" customFormat="false" ht="15" hidden="false" customHeight="false" outlineLevel="0" collapsed="false">
      <c r="A22350" s="8" t="s">
        <v>9469</v>
      </c>
      <c r="B22350" s="8" t="s">
        <v>9470</v>
      </c>
      <c r="C22350" s="8" t="s">
        <v>4613</v>
      </c>
      <c r="D22350" s="8" t="n">
        <v>2011</v>
      </c>
      <c r="E22350" s="19" t="n">
        <v>5.08</v>
      </c>
      <c r="F22350" s="19" t="n">
        <v>33</v>
      </c>
    </row>
    <row r="22351" customFormat="false" ht="15" hidden="false" customHeight="false" outlineLevel="0" collapsed="false">
      <c r="A22351" s="8" t="s">
        <v>9469</v>
      </c>
      <c r="B22351" s="8" t="s">
        <v>9470</v>
      </c>
      <c r="C22351" s="8" t="s">
        <v>4614</v>
      </c>
      <c r="D22351" s="8" t="n">
        <v>2011</v>
      </c>
      <c r="E22351" s="19" t="n">
        <v>0</v>
      </c>
      <c r="F22351" s="19" t="n">
        <v>34</v>
      </c>
    </row>
    <row r="22352" customFormat="false" ht="15" hidden="false" customHeight="false" outlineLevel="0" collapsed="false">
      <c r="A22352" s="8" t="s">
        <v>9469</v>
      </c>
      <c r="B22352" s="8" t="s">
        <v>9470</v>
      </c>
      <c r="C22352" s="8" t="s">
        <v>4615</v>
      </c>
      <c r="D22352" s="8" t="n">
        <v>2011</v>
      </c>
      <c r="E22352" s="19" t="n">
        <v>0</v>
      </c>
      <c r="F22352" s="19" t="n">
        <v>34</v>
      </c>
    </row>
    <row r="22353" customFormat="false" ht="15" hidden="false" customHeight="false" outlineLevel="0" collapsed="false">
      <c r="A22353" s="8" t="s">
        <v>9469</v>
      </c>
      <c r="B22353" s="8" t="s">
        <v>9470</v>
      </c>
      <c r="C22353" s="8" t="s">
        <v>4616</v>
      </c>
      <c r="D22353" s="8" t="n">
        <v>2011</v>
      </c>
      <c r="E22353" s="19" t="n">
        <v>0</v>
      </c>
      <c r="F22353" s="19" t="n">
        <v>34</v>
      </c>
    </row>
    <row r="22354" customFormat="false" ht="15" hidden="false" customHeight="false" outlineLevel="0" collapsed="false">
      <c r="A22354" s="8" t="s">
        <v>9469</v>
      </c>
      <c r="B22354" s="8" t="s">
        <v>9470</v>
      </c>
      <c r="C22354" s="8" t="s">
        <v>4617</v>
      </c>
      <c r="D22354" s="8" t="n">
        <v>2011</v>
      </c>
      <c r="E22354" s="19" t="n">
        <v>0</v>
      </c>
      <c r="F22354" s="19" t="n">
        <v>33</v>
      </c>
    </row>
    <row r="22355" customFormat="false" ht="15" hidden="false" customHeight="false" outlineLevel="0" collapsed="false">
      <c r="A22355" s="8" t="s">
        <v>9469</v>
      </c>
      <c r="B22355" s="8" t="s">
        <v>9470</v>
      </c>
      <c r="C22355" s="8" t="s">
        <v>4618</v>
      </c>
      <c r="D22355" s="8" t="n">
        <v>2011</v>
      </c>
      <c r="E22355" s="19" t="n">
        <v>0</v>
      </c>
      <c r="F22355" s="19" t="n">
        <v>35</v>
      </c>
    </row>
    <row r="22356" customFormat="false" ht="15" hidden="false" customHeight="false" outlineLevel="0" collapsed="false">
      <c r="A22356" s="8" t="s">
        <v>9469</v>
      </c>
      <c r="B22356" s="8" t="s">
        <v>9470</v>
      </c>
      <c r="C22356" s="8" t="s">
        <v>4619</v>
      </c>
      <c r="D22356" s="8" t="n">
        <v>2011</v>
      </c>
      <c r="E22356" s="19" t="n">
        <v>0</v>
      </c>
      <c r="F22356" s="19" t="n">
        <v>35</v>
      </c>
    </row>
    <row r="22357" customFormat="false" ht="15" hidden="false" customHeight="false" outlineLevel="0" collapsed="false">
      <c r="A22357" s="8" t="s">
        <v>9469</v>
      </c>
      <c r="B22357" s="8" t="s">
        <v>9470</v>
      </c>
      <c r="C22357" s="8" t="s">
        <v>4620</v>
      </c>
      <c r="D22357" s="8" t="n">
        <v>2011</v>
      </c>
      <c r="E22357" s="19" t="n">
        <v>0</v>
      </c>
      <c r="F22357" s="19" t="n">
        <v>35</v>
      </c>
    </row>
    <row r="22358" customFormat="false" ht="15" hidden="false" customHeight="false" outlineLevel="0" collapsed="false">
      <c r="A22358" s="8" t="s">
        <v>9469</v>
      </c>
      <c r="B22358" s="8" t="s">
        <v>9470</v>
      </c>
      <c r="C22358" s="8" t="s">
        <v>4621</v>
      </c>
      <c r="D22358" s="8" t="n">
        <v>2011</v>
      </c>
      <c r="E22358" s="19" t="n">
        <v>0</v>
      </c>
      <c r="F22358" s="19" t="n">
        <v>36</v>
      </c>
    </row>
    <row r="22359" customFormat="false" ht="15" hidden="false" customHeight="false" outlineLevel="0" collapsed="false">
      <c r="A22359" s="8" t="s">
        <v>9469</v>
      </c>
      <c r="B22359" s="8" t="s">
        <v>9470</v>
      </c>
      <c r="C22359" s="8" t="s">
        <v>4622</v>
      </c>
      <c r="D22359" s="8" t="n">
        <v>2011</v>
      </c>
      <c r="E22359" s="19" t="n">
        <v>0</v>
      </c>
      <c r="F22359" s="19" t="n">
        <v>36</v>
      </c>
    </row>
    <row r="22360" customFormat="false" ht="15" hidden="false" customHeight="false" outlineLevel="0" collapsed="false">
      <c r="A22360" s="8" t="s">
        <v>9469</v>
      </c>
      <c r="B22360" s="8" t="s">
        <v>9470</v>
      </c>
      <c r="C22360" s="8" t="s">
        <v>4623</v>
      </c>
      <c r="D22360" s="8" t="n">
        <v>2011</v>
      </c>
      <c r="E22360" s="19" t="n">
        <v>0</v>
      </c>
      <c r="F22360" s="19" t="n">
        <v>36</v>
      </c>
    </row>
    <row r="22361" customFormat="false" ht="15" hidden="false" customHeight="false" outlineLevel="0" collapsed="false">
      <c r="A22361" s="8" t="s">
        <v>9469</v>
      </c>
      <c r="B22361" s="8" t="s">
        <v>9470</v>
      </c>
      <c r="C22361" s="8" t="s">
        <v>4624</v>
      </c>
      <c r="D22361" s="8" t="n">
        <v>2011</v>
      </c>
      <c r="E22361" s="19" t="n">
        <v>0</v>
      </c>
      <c r="F22361" s="19" t="n">
        <v>36</v>
      </c>
    </row>
    <row r="22362" customFormat="false" ht="15" hidden="false" customHeight="false" outlineLevel="0" collapsed="false">
      <c r="A22362" s="8" t="s">
        <v>9469</v>
      </c>
      <c r="B22362" s="8" t="s">
        <v>9470</v>
      </c>
      <c r="C22362" s="8" t="s">
        <v>4625</v>
      </c>
      <c r="D22362" s="8" t="n">
        <v>2011</v>
      </c>
      <c r="E22362" s="19" t="n">
        <v>0</v>
      </c>
      <c r="F22362" s="19" t="n">
        <v>37</v>
      </c>
    </row>
    <row r="22363" customFormat="false" ht="15" hidden="false" customHeight="false" outlineLevel="0" collapsed="false">
      <c r="A22363" s="8" t="s">
        <v>9469</v>
      </c>
      <c r="B22363" s="8" t="s">
        <v>9470</v>
      </c>
      <c r="C22363" s="8" t="s">
        <v>4626</v>
      </c>
      <c r="D22363" s="8" t="n">
        <v>2011</v>
      </c>
      <c r="E22363" s="19" t="n">
        <v>1.016</v>
      </c>
      <c r="F22363" s="19" t="n">
        <v>36</v>
      </c>
    </row>
    <row r="22364" customFormat="false" ht="15" hidden="false" customHeight="false" outlineLevel="0" collapsed="false">
      <c r="A22364" s="8" t="s">
        <v>9469</v>
      </c>
      <c r="B22364" s="8" t="s">
        <v>9470</v>
      </c>
      <c r="C22364" s="8" t="s">
        <v>4627</v>
      </c>
      <c r="D22364" s="8" t="n">
        <v>2011</v>
      </c>
      <c r="E22364" s="19" t="n">
        <v>0</v>
      </c>
      <c r="F22364" s="19" t="n">
        <v>35</v>
      </c>
    </row>
    <row r="22365" customFormat="false" ht="15" hidden="false" customHeight="false" outlineLevel="0" collapsed="false">
      <c r="A22365" s="8" t="s">
        <v>9469</v>
      </c>
      <c r="B22365" s="8" t="s">
        <v>9470</v>
      </c>
      <c r="C22365" s="8" t="s">
        <v>4628</v>
      </c>
      <c r="D22365" s="8" t="n">
        <v>2011</v>
      </c>
      <c r="E22365" s="19" t="n">
        <v>0</v>
      </c>
      <c r="F22365" s="19" t="n">
        <v>35</v>
      </c>
    </row>
    <row r="22366" customFormat="false" ht="15" hidden="false" customHeight="false" outlineLevel="0" collapsed="false">
      <c r="A22366" s="8" t="s">
        <v>9469</v>
      </c>
      <c r="B22366" s="8" t="s">
        <v>9470</v>
      </c>
      <c r="C22366" s="8" t="s">
        <v>4629</v>
      </c>
      <c r="D22366" s="8" t="n">
        <v>2011</v>
      </c>
      <c r="E22366" s="19" t="n">
        <v>0</v>
      </c>
      <c r="F22366" s="19" t="n">
        <v>35</v>
      </c>
    </row>
    <row r="22367" customFormat="false" ht="15" hidden="false" customHeight="false" outlineLevel="0" collapsed="false">
      <c r="A22367" s="8" t="s">
        <v>9469</v>
      </c>
      <c r="B22367" s="8" t="s">
        <v>9470</v>
      </c>
      <c r="C22367" s="8" t="s">
        <v>4630</v>
      </c>
      <c r="D22367" s="8" t="n">
        <v>2011</v>
      </c>
      <c r="E22367" s="19" t="n">
        <v>0.254</v>
      </c>
      <c r="F22367" s="19" t="n">
        <v>35</v>
      </c>
    </row>
    <row r="22368" customFormat="false" ht="15" hidden="false" customHeight="false" outlineLevel="0" collapsed="false">
      <c r="A22368" s="8" t="s">
        <v>9469</v>
      </c>
      <c r="B22368" s="8" t="s">
        <v>9470</v>
      </c>
      <c r="C22368" s="8" t="s">
        <v>4631</v>
      </c>
      <c r="D22368" s="8" t="n">
        <v>2011</v>
      </c>
      <c r="E22368" s="19" t="n">
        <v>0</v>
      </c>
      <c r="F22368" s="19" t="n">
        <v>35</v>
      </c>
    </row>
    <row r="22369" customFormat="false" ht="15" hidden="false" customHeight="false" outlineLevel="0" collapsed="false">
      <c r="A22369" s="8" t="s">
        <v>9469</v>
      </c>
      <c r="B22369" s="8" t="s">
        <v>9470</v>
      </c>
      <c r="C22369" s="8" t="s">
        <v>4632</v>
      </c>
      <c r="D22369" s="8" t="n">
        <v>2011</v>
      </c>
      <c r="E22369" s="19" t="n">
        <v>0</v>
      </c>
      <c r="F22369" s="19" t="n">
        <v>35</v>
      </c>
    </row>
    <row r="22370" customFormat="false" ht="15" hidden="false" customHeight="false" outlineLevel="0" collapsed="false">
      <c r="A22370" s="8" t="s">
        <v>9469</v>
      </c>
      <c r="B22370" s="8" t="s">
        <v>9470</v>
      </c>
      <c r="C22370" s="8" t="s">
        <v>4633</v>
      </c>
      <c r="D22370" s="8" t="n">
        <v>2011</v>
      </c>
      <c r="E22370" s="19" t="n">
        <v>0</v>
      </c>
      <c r="F22370" s="19" t="n">
        <v>35</v>
      </c>
    </row>
    <row r="22371" customFormat="false" ht="15" hidden="false" customHeight="false" outlineLevel="0" collapsed="false">
      <c r="A22371" s="8" t="s">
        <v>9469</v>
      </c>
      <c r="B22371" s="8" t="s">
        <v>9470</v>
      </c>
      <c r="C22371" s="8" t="s">
        <v>4634</v>
      </c>
      <c r="D22371" s="8" t="n">
        <v>2011</v>
      </c>
      <c r="E22371" s="19" t="n">
        <v>0</v>
      </c>
      <c r="F22371" s="19" t="n">
        <v>35</v>
      </c>
    </row>
    <row r="22372" customFormat="false" ht="15" hidden="false" customHeight="false" outlineLevel="0" collapsed="false">
      <c r="A22372" s="8" t="s">
        <v>9469</v>
      </c>
      <c r="B22372" s="8" t="s">
        <v>9470</v>
      </c>
      <c r="C22372" s="8" t="s">
        <v>4635</v>
      </c>
      <c r="D22372" s="8" t="n">
        <v>2011</v>
      </c>
      <c r="E22372" s="19" t="n">
        <v>0</v>
      </c>
      <c r="F22372" s="19" t="n">
        <v>34.1111111111111</v>
      </c>
    </row>
    <row r="22373" customFormat="false" ht="15" hidden="false" customHeight="false" outlineLevel="0" collapsed="false">
      <c r="A22373" s="8" t="s">
        <v>9469</v>
      </c>
      <c r="B22373" s="8" t="s">
        <v>9470</v>
      </c>
      <c r="C22373" s="8" t="s">
        <v>4636</v>
      </c>
      <c r="D22373" s="8" t="n">
        <v>2011</v>
      </c>
      <c r="E22373" s="19" t="n">
        <v>0</v>
      </c>
      <c r="F22373" s="19" t="n">
        <v>34</v>
      </c>
    </row>
    <row r="22374" customFormat="false" ht="15" hidden="false" customHeight="false" outlineLevel="0" collapsed="false">
      <c r="A22374" s="8" t="s">
        <v>9469</v>
      </c>
      <c r="B22374" s="8" t="s">
        <v>9470</v>
      </c>
      <c r="C22374" s="8" t="s">
        <v>4637</v>
      </c>
      <c r="D22374" s="8" t="n">
        <v>2011</v>
      </c>
      <c r="E22374" s="19" t="n">
        <v>0</v>
      </c>
      <c r="F22374" s="19" t="n">
        <v>36</v>
      </c>
    </row>
    <row r="22375" customFormat="false" ht="15" hidden="false" customHeight="false" outlineLevel="0" collapsed="false">
      <c r="A22375" s="8" t="s">
        <v>9469</v>
      </c>
      <c r="B22375" s="8" t="s">
        <v>9470</v>
      </c>
      <c r="C22375" s="8" t="s">
        <v>4638</v>
      </c>
      <c r="D22375" s="8" t="n">
        <v>2011</v>
      </c>
      <c r="E22375" s="19" t="n">
        <v>0</v>
      </c>
      <c r="F22375" s="19" t="n">
        <v>36</v>
      </c>
    </row>
    <row r="22376" customFormat="false" ht="15" hidden="false" customHeight="false" outlineLevel="0" collapsed="false">
      <c r="A22376" s="8" t="s">
        <v>9469</v>
      </c>
      <c r="B22376" s="8" t="s">
        <v>9470</v>
      </c>
      <c r="C22376" s="8" t="s">
        <v>4639</v>
      </c>
      <c r="D22376" s="8" t="n">
        <v>2011</v>
      </c>
      <c r="E22376" s="19" t="n">
        <v>0</v>
      </c>
      <c r="F22376" s="19" t="n">
        <v>37</v>
      </c>
    </row>
    <row r="22377" customFormat="false" ht="15" hidden="false" customHeight="false" outlineLevel="0" collapsed="false">
      <c r="A22377" s="8" t="s">
        <v>9469</v>
      </c>
      <c r="B22377" s="8" t="s">
        <v>9470</v>
      </c>
      <c r="C22377" s="8" t="s">
        <v>4640</v>
      </c>
      <c r="D22377" s="8" t="n">
        <v>2011</v>
      </c>
      <c r="E22377" s="19" t="n">
        <v>0</v>
      </c>
      <c r="F22377" s="19" t="n">
        <v>37</v>
      </c>
    </row>
    <row r="22378" customFormat="false" ht="15" hidden="false" customHeight="false" outlineLevel="0" collapsed="false">
      <c r="A22378" s="8" t="s">
        <v>9469</v>
      </c>
      <c r="B22378" s="8" t="s">
        <v>9470</v>
      </c>
      <c r="C22378" s="8" t="s">
        <v>4641</v>
      </c>
      <c r="D22378" s="8" t="n">
        <v>2011</v>
      </c>
      <c r="E22378" s="19" t="n">
        <v>0</v>
      </c>
      <c r="F22378" s="19" t="n">
        <v>36</v>
      </c>
    </row>
    <row r="22379" customFormat="false" ht="15" hidden="false" customHeight="false" outlineLevel="0" collapsed="false">
      <c r="A22379" s="8" t="s">
        <v>9469</v>
      </c>
      <c r="B22379" s="8" t="s">
        <v>9470</v>
      </c>
      <c r="C22379" s="8" t="s">
        <v>4642</v>
      </c>
      <c r="D22379" s="8" t="n">
        <v>2011</v>
      </c>
      <c r="E22379" s="19" t="n">
        <v>0</v>
      </c>
      <c r="F22379" s="19" t="n">
        <v>35</v>
      </c>
    </row>
    <row r="22380" customFormat="false" ht="15" hidden="false" customHeight="false" outlineLevel="0" collapsed="false">
      <c r="A22380" s="8" t="s">
        <v>9469</v>
      </c>
      <c r="B22380" s="8" t="s">
        <v>9470</v>
      </c>
      <c r="C22380" s="8" t="s">
        <v>4643</v>
      </c>
      <c r="D22380" s="8" t="n">
        <v>2011</v>
      </c>
      <c r="E22380" s="19" t="n">
        <v>0</v>
      </c>
      <c r="F22380" s="19" t="n">
        <v>35</v>
      </c>
    </row>
    <row r="22381" customFormat="false" ht="15" hidden="false" customHeight="false" outlineLevel="0" collapsed="false">
      <c r="A22381" s="8" t="s">
        <v>9469</v>
      </c>
      <c r="B22381" s="8" t="s">
        <v>9470</v>
      </c>
      <c r="C22381" s="8" t="s">
        <v>4644</v>
      </c>
      <c r="D22381" s="8" t="n">
        <v>2011</v>
      </c>
      <c r="E22381" s="19" t="n">
        <v>0</v>
      </c>
      <c r="F22381" s="19" t="n">
        <v>35</v>
      </c>
    </row>
    <row r="22382" customFormat="false" ht="15" hidden="false" customHeight="false" outlineLevel="0" collapsed="false">
      <c r="A22382" s="8" t="s">
        <v>9469</v>
      </c>
      <c r="B22382" s="8" t="s">
        <v>9470</v>
      </c>
      <c r="C22382" s="8" t="s">
        <v>4645</v>
      </c>
      <c r="D22382" s="8" t="n">
        <v>2011</v>
      </c>
      <c r="E22382" s="19" t="n">
        <v>0</v>
      </c>
      <c r="F22382" s="19" t="n">
        <v>36</v>
      </c>
    </row>
    <row r="22383" customFormat="false" ht="15" hidden="false" customHeight="false" outlineLevel="0" collapsed="false">
      <c r="A22383" s="8" t="s">
        <v>9469</v>
      </c>
      <c r="B22383" s="8" t="s">
        <v>9470</v>
      </c>
      <c r="C22383" s="8" t="s">
        <v>4646</v>
      </c>
      <c r="D22383" s="8" t="n">
        <v>2011</v>
      </c>
      <c r="E22383" s="19" t="n">
        <v>0</v>
      </c>
      <c r="F22383" s="19" t="n">
        <v>35</v>
      </c>
    </row>
    <row r="22384" customFormat="false" ht="15" hidden="false" customHeight="false" outlineLevel="0" collapsed="false">
      <c r="A22384" s="8" t="s">
        <v>9469</v>
      </c>
      <c r="B22384" s="8" t="s">
        <v>9470</v>
      </c>
      <c r="C22384" s="8" t="s">
        <v>4647</v>
      </c>
      <c r="D22384" s="8" t="n">
        <v>2011</v>
      </c>
      <c r="E22384" s="19" t="n">
        <v>0</v>
      </c>
      <c r="F22384" s="19" t="n">
        <v>34</v>
      </c>
    </row>
    <row r="22385" customFormat="false" ht="15" hidden="false" customHeight="false" outlineLevel="0" collapsed="false">
      <c r="A22385" s="8" t="s">
        <v>9469</v>
      </c>
      <c r="B22385" s="8" t="s">
        <v>9470</v>
      </c>
      <c r="C22385" s="8" t="s">
        <v>4648</v>
      </c>
      <c r="D22385" s="8" t="n">
        <v>2011</v>
      </c>
      <c r="E22385" s="19" t="n">
        <v>0</v>
      </c>
      <c r="F22385" s="19" t="n">
        <v>33</v>
      </c>
    </row>
    <row r="22386" customFormat="false" ht="15" hidden="false" customHeight="false" outlineLevel="0" collapsed="false">
      <c r="A22386" s="8" t="s">
        <v>9469</v>
      </c>
      <c r="B22386" s="8" t="s">
        <v>9470</v>
      </c>
      <c r="C22386" s="8" t="s">
        <v>4649</v>
      </c>
      <c r="D22386" s="8" t="n">
        <v>2011</v>
      </c>
      <c r="E22386" s="19" t="n">
        <v>0</v>
      </c>
      <c r="F22386" s="19" t="n">
        <v>34.1111111111111</v>
      </c>
    </row>
    <row r="22387" customFormat="false" ht="15" hidden="false" customHeight="false" outlineLevel="0" collapsed="false">
      <c r="A22387" s="8" t="s">
        <v>9469</v>
      </c>
      <c r="B22387" s="8" t="s">
        <v>9470</v>
      </c>
      <c r="C22387" s="8" t="s">
        <v>4650</v>
      </c>
      <c r="D22387" s="8" t="n">
        <v>2011</v>
      </c>
      <c r="E22387" s="19" t="n">
        <v>0</v>
      </c>
      <c r="F22387" s="19" t="n">
        <v>34</v>
      </c>
    </row>
    <row r="22388" customFormat="false" ht="15" hidden="false" customHeight="false" outlineLevel="0" collapsed="false">
      <c r="A22388" s="8" t="s">
        <v>9469</v>
      </c>
      <c r="B22388" s="8" t="s">
        <v>9470</v>
      </c>
      <c r="C22388" s="8" t="s">
        <v>4651</v>
      </c>
      <c r="D22388" s="8" t="n">
        <v>2011</v>
      </c>
      <c r="E22388" s="19" t="n">
        <v>0</v>
      </c>
      <c r="F22388" s="19" t="n">
        <v>34</v>
      </c>
    </row>
    <row r="22389" customFormat="false" ht="15" hidden="false" customHeight="false" outlineLevel="0" collapsed="false">
      <c r="A22389" s="8" t="s">
        <v>9469</v>
      </c>
      <c r="B22389" s="8" t="s">
        <v>9470</v>
      </c>
      <c r="C22389" s="8" t="s">
        <v>4652</v>
      </c>
      <c r="D22389" s="8" t="n">
        <v>2011</v>
      </c>
      <c r="E22389" s="19" t="n">
        <v>0</v>
      </c>
      <c r="F22389" s="19" t="n">
        <v>33</v>
      </c>
    </row>
    <row r="22390" customFormat="false" ht="15" hidden="false" customHeight="false" outlineLevel="0" collapsed="false">
      <c r="A22390" s="8" t="s">
        <v>9469</v>
      </c>
      <c r="B22390" s="8" t="s">
        <v>9470</v>
      </c>
      <c r="C22390" s="8" t="s">
        <v>4653</v>
      </c>
      <c r="D22390" s="8" t="n">
        <v>2011</v>
      </c>
      <c r="E22390" s="19" t="n">
        <v>0</v>
      </c>
      <c r="F22390" s="19" t="n">
        <v>32</v>
      </c>
    </row>
    <row r="22391" customFormat="false" ht="15" hidden="false" customHeight="false" outlineLevel="0" collapsed="false">
      <c r="A22391" s="8" t="s">
        <v>9469</v>
      </c>
      <c r="B22391" s="8" t="s">
        <v>9470</v>
      </c>
      <c r="C22391" s="8" t="s">
        <v>4654</v>
      </c>
      <c r="D22391" s="8" t="n">
        <v>2011</v>
      </c>
      <c r="E22391" s="19" t="n">
        <v>0</v>
      </c>
      <c r="F22391" s="19" t="n">
        <v>32</v>
      </c>
    </row>
    <row r="22392" customFormat="false" ht="15" hidden="false" customHeight="false" outlineLevel="0" collapsed="false">
      <c r="A22392" s="8" t="s">
        <v>9469</v>
      </c>
      <c r="B22392" s="8" t="s">
        <v>9470</v>
      </c>
      <c r="C22392" s="8" t="s">
        <v>4655</v>
      </c>
      <c r="D22392" s="8" t="n">
        <v>2011</v>
      </c>
      <c r="E22392" s="19" t="n">
        <v>0</v>
      </c>
      <c r="F22392" s="19" t="n">
        <v>32</v>
      </c>
    </row>
    <row r="22393" customFormat="false" ht="15" hidden="false" customHeight="false" outlineLevel="0" collapsed="false">
      <c r="A22393" s="8" t="s">
        <v>9469</v>
      </c>
      <c r="B22393" s="8" t="s">
        <v>9470</v>
      </c>
      <c r="C22393" s="8" t="s">
        <v>4656</v>
      </c>
      <c r="D22393" s="8" t="n">
        <v>2011</v>
      </c>
      <c r="E22393" s="19" t="n">
        <v>0</v>
      </c>
      <c r="F22393" s="19" t="n">
        <v>32</v>
      </c>
    </row>
    <row r="22394" customFormat="false" ht="15" hidden="false" customHeight="false" outlineLevel="0" collapsed="false">
      <c r="A22394" s="8" t="s">
        <v>9469</v>
      </c>
      <c r="B22394" s="8" t="s">
        <v>9470</v>
      </c>
      <c r="C22394" s="8" t="s">
        <v>4657</v>
      </c>
      <c r="D22394" s="8" t="n">
        <v>2011</v>
      </c>
      <c r="E22394" s="19" t="n">
        <v>0</v>
      </c>
      <c r="F22394" s="19" t="n">
        <v>32</v>
      </c>
    </row>
    <row r="22395" customFormat="false" ht="15" hidden="false" customHeight="false" outlineLevel="0" collapsed="false">
      <c r="A22395" s="8" t="s">
        <v>9469</v>
      </c>
      <c r="B22395" s="8" t="s">
        <v>9470</v>
      </c>
      <c r="C22395" s="8" t="s">
        <v>4658</v>
      </c>
      <c r="D22395" s="8" t="n">
        <v>2011</v>
      </c>
      <c r="E22395" s="19" t="n">
        <v>0</v>
      </c>
      <c r="F22395" s="19" t="n">
        <v>32</v>
      </c>
    </row>
    <row r="22396" customFormat="false" ht="15" hidden="false" customHeight="false" outlineLevel="0" collapsed="false">
      <c r="A22396" s="8" t="s">
        <v>9469</v>
      </c>
      <c r="B22396" s="8" t="s">
        <v>9470</v>
      </c>
      <c r="C22396" s="8" t="s">
        <v>4659</v>
      </c>
      <c r="D22396" s="8" t="n">
        <v>2011</v>
      </c>
      <c r="E22396" s="19" t="n">
        <v>0</v>
      </c>
      <c r="F22396" s="19" t="n">
        <v>33</v>
      </c>
    </row>
    <row r="22397" customFormat="false" ht="15" hidden="false" customHeight="false" outlineLevel="0" collapsed="false">
      <c r="A22397" s="8" t="s">
        <v>9469</v>
      </c>
      <c r="B22397" s="8" t="s">
        <v>9470</v>
      </c>
      <c r="C22397" s="8" t="s">
        <v>4660</v>
      </c>
      <c r="D22397" s="8" t="n">
        <v>2011</v>
      </c>
      <c r="E22397" s="19" t="n">
        <v>0</v>
      </c>
      <c r="F22397" s="19" t="n">
        <v>35</v>
      </c>
    </row>
    <row r="22398" customFormat="false" ht="15" hidden="false" customHeight="false" outlineLevel="0" collapsed="false">
      <c r="A22398" s="8" t="s">
        <v>9469</v>
      </c>
      <c r="B22398" s="8" t="s">
        <v>9470</v>
      </c>
      <c r="C22398" s="8" t="s">
        <v>4661</v>
      </c>
      <c r="D22398" s="8" t="n">
        <v>2011</v>
      </c>
      <c r="E22398" s="19" t="n">
        <v>0</v>
      </c>
      <c r="F22398" s="19" t="n">
        <v>35</v>
      </c>
    </row>
    <row r="22399" customFormat="false" ht="15" hidden="false" customHeight="false" outlineLevel="0" collapsed="false">
      <c r="A22399" s="8" t="s">
        <v>9469</v>
      </c>
      <c r="B22399" s="8" t="s">
        <v>9470</v>
      </c>
      <c r="C22399" s="8" t="s">
        <v>4662</v>
      </c>
      <c r="D22399" s="8" t="n">
        <v>2011</v>
      </c>
      <c r="E22399" s="19" t="n">
        <v>0</v>
      </c>
      <c r="F22399" s="19" t="n">
        <v>35</v>
      </c>
    </row>
    <row r="22400" customFormat="false" ht="15" hidden="false" customHeight="false" outlineLevel="0" collapsed="false">
      <c r="A22400" s="8" t="s">
        <v>9469</v>
      </c>
      <c r="B22400" s="8" t="s">
        <v>9470</v>
      </c>
      <c r="C22400" s="8" t="s">
        <v>4663</v>
      </c>
      <c r="D22400" s="8" t="n">
        <v>2011</v>
      </c>
      <c r="E22400" s="19" t="n">
        <v>0</v>
      </c>
      <c r="F22400" s="19" t="n">
        <v>34</v>
      </c>
    </row>
    <row r="22401" customFormat="false" ht="15" hidden="false" customHeight="false" outlineLevel="0" collapsed="false">
      <c r="A22401" s="8" t="s">
        <v>9469</v>
      </c>
      <c r="B22401" s="8" t="s">
        <v>9470</v>
      </c>
      <c r="C22401" s="8" t="s">
        <v>4664</v>
      </c>
      <c r="D22401" s="8" t="n">
        <v>2011</v>
      </c>
      <c r="E22401" s="19" t="n">
        <v>0</v>
      </c>
      <c r="F22401" s="19" t="n">
        <v>33</v>
      </c>
    </row>
    <row r="22402" customFormat="false" ht="15" hidden="false" customHeight="false" outlineLevel="0" collapsed="false">
      <c r="A22402" s="8" t="s">
        <v>9469</v>
      </c>
      <c r="B22402" s="8" t="s">
        <v>9470</v>
      </c>
      <c r="C22402" s="8" t="s">
        <v>4665</v>
      </c>
      <c r="D22402" s="8" t="n">
        <v>2011</v>
      </c>
      <c r="E22402" s="19" t="n">
        <v>0</v>
      </c>
      <c r="F22402" s="19" t="n">
        <v>33</v>
      </c>
    </row>
    <row r="22403" customFormat="false" ht="15" hidden="false" customHeight="false" outlineLevel="0" collapsed="false">
      <c r="A22403" s="8" t="s">
        <v>9469</v>
      </c>
      <c r="B22403" s="8" t="s">
        <v>9470</v>
      </c>
      <c r="C22403" s="8" t="s">
        <v>4666</v>
      </c>
      <c r="D22403" s="8" t="n">
        <v>2011</v>
      </c>
      <c r="E22403" s="19" t="n">
        <v>0</v>
      </c>
      <c r="F22403" s="19" t="n">
        <v>37</v>
      </c>
    </row>
    <row r="22404" customFormat="false" ht="15" hidden="false" customHeight="false" outlineLevel="0" collapsed="false">
      <c r="A22404" s="8" t="s">
        <v>9469</v>
      </c>
      <c r="B22404" s="8" t="s">
        <v>9470</v>
      </c>
      <c r="C22404" s="8" t="s">
        <v>4667</v>
      </c>
      <c r="D22404" s="8" t="n">
        <v>2011</v>
      </c>
      <c r="E22404" s="19" t="n">
        <v>0</v>
      </c>
      <c r="F22404" s="19" t="n">
        <v>35</v>
      </c>
    </row>
    <row r="22405" customFormat="false" ht="15" hidden="false" customHeight="false" outlineLevel="0" collapsed="false">
      <c r="A22405" s="8" t="s">
        <v>9469</v>
      </c>
      <c r="B22405" s="8" t="s">
        <v>9470</v>
      </c>
      <c r="C22405" s="8" t="s">
        <v>4668</v>
      </c>
      <c r="D22405" s="8" t="n">
        <v>2011</v>
      </c>
      <c r="E22405" s="19" t="n">
        <v>0</v>
      </c>
      <c r="F22405" s="19" t="n">
        <v>35</v>
      </c>
    </row>
    <row r="22406" customFormat="false" ht="15" hidden="false" customHeight="false" outlineLevel="0" collapsed="false">
      <c r="A22406" s="8" t="s">
        <v>9469</v>
      </c>
      <c r="B22406" s="8" t="s">
        <v>9470</v>
      </c>
      <c r="C22406" s="8" t="s">
        <v>4669</v>
      </c>
      <c r="D22406" s="8" t="n">
        <v>2011</v>
      </c>
      <c r="E22406" s="19" t="n">
        <v>0</v>
      </c>
      <c r="F22406" s="19" t="n">
        <v>34</v>
      </c>
    </row>
    <row r="22407" customFormat="false" ht="15" hidden="false" customHeight="false" outlineLevel="0" collapsed="false">
      <c r="A22407" s="8" t="s">
        <v>9469</v>
      </c>
      <c r="B22407" s="8" t="s">
        <v>9470</v>
      </c>
      <c r="C22407" s="8" t="s">
        <v>4670</v>
      </c>
      <c r="D22407" s="8" t="n">
        <v>2011</v>
      </c>
      <c r="E22407" s="19" t="n">
        <v>0</v>
      </c>
      <c r="F22407" s="19" t="n">
        <v>32</v>
      </c>
    </row>
    <row r="22408" customFormat="false" ht="15" hidden="false" customHeight="false" outlineLevel="0" collapsed="false">
      <c r="A22408" s="8" t="s">
        <v>9469</v>
      </c>
      <c r="B22408" s="8" t="s">
        <v>9470</v>
      </c>
      <c r="C22408" s="8" t="s">
        <v>4671</v>
      </c>
      <c r="D22408" s="8" t="n">
        <v>2011</v>
      </c>
      <c r="E22408" s="19" t="n">
        <v>0</v>
      </c>
      <c r="F22408" s="19" t="n">
        <v>33</v>
      </c>
    </row>
    <row r="22409" customFormat="false" ht="15" hidden="false" customHeight="false" outlineLevel="0" collapsed="false">
      <c r="A22409" s="8" t="s">
        <v>9469</v>
      </c>
      <c r="B22409" s="8" t="s">
        <v>9470</v>
      </c>
      <c r="C22409" s="8" t="s">
        <v>4672</v>
      </c>
      <c r="D22409" s="8" t="n">
        <v>2011</v>
      </c>
      <c r="E22409" s="19" t="n">
        <v>0</v>
      </c>
      <c r="F22409" s="19" t="n">
        <v>33</v>
      </c>
    </row>
    <row r="22410" customFormat="false" ht="15" hidden="false" customHeight="false" outlineLevel="0" collapsed="false">
      <c r="A22410" s="8" t="s">
        <v>9469</v>
      </c>
      <c r="B22410" s="8" t="s">
        <v>9470</v>
      </c>
      <c r="C22410" s="8" t="s">
        <v>4673</v>
      </c>
      <c r="D22410" s="8" t="n">
        <v>2011</v>
      </c>
      <c r="E22410" s="19" t="n">
        <v>0</v>
      </c>
      <c r="F22410" s="19" t="n">
        <v>33</v>
      </c>
    </row>
    <row r="22411" customFormat="false" ht="15" hidden="false" customHeight="false" outlineLevel="0" collapsed="false">
      <c r="A22411" s="8" t="s">
        <v>9469</v>
      </c>
      <c r="B22411" s="8" t="s">
        <v>9470</v>
      </c>
      <c r="C22411" s="8" t="s">
        <v>4674</v>
      </c>
      <c r="D22411" s="8" t="n">
        <v>2011</v>
      </c>
      <c r="E22411" s="19" t="n">
        <v>0</v>
      </c>
      <c r="F22411" s="19" t="n">
        <v>34</v>
      </c>
    </row>
    <row r="22412" customFormat="false" ht="15" hidden="false" customHeight="false" outlineLevel="0" collapsed="false">
      <c r="A22412" s="8" t="s">
        <v>9469</v>
      </c>
      <c r="B22412" s="8" t="s">
        <v>9470</v>
      </c>
      <c r="C22412" s="8" t="s">
        <v>4675</v>
      </c>
      <c r="D22412" s="8" t="n">
        <v>2011</v>
      </c>
      <c r="E22412" s="19" t="n">
        <v>0</v>
      </c>
      <c r="F22412" s="19" t="n">
        <v>39</v>
      </c>
    </row>
    <row r="22413" customFormat="false" ht="15" hidden="false" customHeight="false" outlineLevel="0" collapsed="false">
      <c r="A22413" s="8" t="s">
        <v>9469</v>
      </c>
      <c r="B22413" s="8" t="s">
        <v>9470</v>
      </c>
      <c r="C22413" s="8" t="s">
        <v>4676</v>
      </c>
      <c r="D22413" s="8" t="n">
        <v>2011</v>
      </c>
      <c r="E22413" s="19" t="n">
        <v>0</v>
      </c>
      <c r="F22413" s="19" t="n">
        <v>33</v>
      </c>
    </row>
    <row r="22414" customFormat="false" ht="15" hidden="false" customHeight="false" outlineLevel="0" collapsed="false">
      <c r="A22414" s="8" t="s">
        <v>9469</v>
      </c>
      <c r="B22414" s="8" t="s">
        <v>9470</v>
      </c>
      <c r="C22414" s="8" t="s">
        <v>4677</v>
      </c>
      <c r="D22414" s="8" t="n">
        <v>2011</v>
      </c>
      <c r="E22414" s="19" t="n">
        <v>0</v>
      </c>
      <c r="F22414" s="19" t="n">
        <v>31</v>
      </c>
    </row>
    <row r="22415" customFormat="false" ht="15" hidden="false" customHeight="false" outlineLevel="0" collapsed="false">
      <c r="A22415" s="8" t="s">
        <v>9469</v>
      </c>
      <c r="B22415" s="8" t="s">
        <v>9470</v>
      </c>
      <c r="C22415" s="8" t="s">
        <v>4678</v>
      </c>
      <c r="D22415" s="8" t="n">
        <v>2011</v>
      </c>
      <c r="E22415" s="19" t="n">
        <v>0</v>
      </c>
      <c r="F22415" s="19" t="n">
        <v>30</v>
      </c>
    </row>
    <row r="22416" customFormat="false" ht="15" hidden="false" customHeight="false" outlineLevel="0" collapsed="false">
      <c r="A22416" s="8" t="s">
        <v>9469</v>
      </c>
      <c r="B22416" s="8" t="s">
        <v>9470</v>
      </c>
      <c r="C22416" s="8" t="s">
        <v>4679</v>
      </c>
      <c r="D22416" s="8" t="n">
        <v>2011</v>
      </c>
      <c r="E22416" s="19" t="n">
        <v>0</v>
      </c>
      <c r="F22416" s="19" t="n">
        <v>30</v>
      </c>
    </row>
    <row r="22417" customFormat="false" ht="15" hidden="false" customHeight="false" outlineLevel="0" collapsed="false">
      <c r="A22417" s="8" t="s">
        <v>9469</v>
      </c>
      <c r="B22417" s="8" t="s">
        <v>9470</v>
      </c>
      <c r="C22417" s="8" t="s">
        <v>4680</v>
      </c>
      <c r="D22417" s="8" t="n">
        <v>2011</v>
      </c>
      <c r="E22417" s="19" t="n">
        <v>0</v>
      </c>
      <c r="F22417" s="19" t="n">
        <v>31</v>
      </c>
    </row>
    <row r="22418" customFormat="false" ht="15" hidden="false" customHeight="false" outlineLevel="0" collapsed="false">
      <c r="A22418" s="8" t="s">
        <v>9469</v>
      </c>
      <c r="B22418" s="8" t="s">
        <v>9470</v>
      </c>
      <c r="C22418" s="8" t="s">
        <v>4681</v>
      </c>
      <c r="D22418" s="8" t="n">
        <v>2011</v>
      </c>
      <c r="E22418" s="19" t="n">
        <v>0</v>
      </c>
      <c r="F22418" s="19" t="n">
        <v>31</v>
      </c>
    </row>
    <row r="22419" customFormat="false" ht="15" hidden="false" customHeight="false" outlineLevel="0" collapsed="false">
      <c r="A22419" s="8" t="s">
        <v>9469</v>
      </c>
      <c r="B22419" s="8" t="s">
        <v>9470</v>
      </c>
      <c r="C22419" s="8" t="s">
        <v>4682</v>
      </c>
      <c r="D22419" s="8" t="n">
        <v>2011</v>
      </c>
      <c r="E22419" s="19" t="n">
        <v>0</v>
      </c>
      <c r="F22419" s="19" t="n">
        <v>33</v>
      </c>
    </row>
    <row r="22420" customFormat="false" ht="15" hidden="false" customHeight="false" outlineLevel="0" collapsed="false">
      <c r="A22420" s="8" t="s">
        <v>9469</v>
      </c>
      <c r="B22420" s="8" t="s">
        <v>9470</v>
      </c>
      <c r="C22420" s="8" t="s">
        <v>4683</v>
      </c>
      <c r="D22420" s="8" t="n">
        <v>2011</v>
      </c>
      <c r="E22420" s="19" t="n">
        <v>0</v>
      </c>
      <c r="F22420" s="19" t="n">
        <v>33</v>
      </c>
    </row>
    <row r="22421" customFormat="false" ht="15" hidden="false" customHeight="false" outlineLevel="0" collapsed="false">
      <c r="A22421" s="8" t="s">
        <v>9469</v>
      </c>
      <c r="B22421" s="8" t="s">
        <v>9470</v>
      </c>
      <c r="C22421" s="8" t="s">
        <v>4684</v>
      </c>
      <c r="D22421" s="8" t="n">
        <v>2011</v>
      </c>
      <c r="E22421" s="19" t="n">
        <v>0</v>
      </c>
      <c r="F22421" s="19" t="n">
        <v>33</v>
      </c>
    </row>
    <row r="22422" customFormat="false" ht="15" hidden="false" customHeight="false" outlineLevel="0" collapsed="false">
      <c r="A22422" s="8" t="s">
        <v>9469</v>
      </c>
      <c r="B22422" s="8" t="s">
        <v>9470</v>
      </c>
      <c r="C22422" s="8" t="s">
        <v>4685</v>
      </c>
      <c r="D22422" s="8" t="n">
        <v>2011</v>
      </c>
      <c r="E22422" s="19" t="n">
        <v>0</v>
      </c>
      <c r="F22422" s="19" t="n">
        <v>30</v>
      </c>
    </row>
    <row r="22423" customFormat="false" ht="15" hidden="false" customHeight="false" outlineLevel="0" collapsed="false">
      <c r="A22423" s="8" t="s">
        <v>9469</v>
      </c>
      <c r="B22423" s="8" t="s">
        <v>9470</v>
      </c>
      <c r="C22423" s="8" t="s">
        <v>4686</v>
      </c>
      <c r="D22423" s="8" t="n">
        <v>2011</v>
      </c>
      <c r="E22423" s="19" t="n">
        <v>0</v>
      </c>
      <c r="F22423" s="19" t="n">
        <v>30</v>
      </c>
    </row>
    <row r="22424" customFormat="false" ht="15" hidden="false" customHeight="false" outlineLevel="0" collapsed="false">
      <c r="A22424" s="8" t="s">
        <v>9469</v>
      </c>
      <c r="B22424" s="8" t="s">
        <v>9470</v>
      </c>
      <c r="C22424" s="8" t="s">
        <v>4687</v>
      </c>
      <c r="D22424" s="8" t="n">
        <v>2011</v>
      </c>
      <c r="E22424" s="19" t="n">
        <v>0</v>
      </c>
      <c r="F22424" s="19" t="n">
        <v>30</v>
      </c>
    </row>
    <row r="22425" customFormat="false" ht="15" hidden="false" customHeight="false" outlineLevel="0" collapsed="false">
      <c r="A22425" s="8" t="s">
        <v>9469</v>
      </c>
      <c r="B22425" s="8" t="s">
        <v>9470</v>
      </c>
      <c r="C22425" s="8" t="s">
        <v>4688</v>
      </c>
      <c r="D22425" s="8" t="n">
        <v>2011</v>
      </c>
      <c r="E22425" s="19" t="n">
        <v>0</v>
      </c>
      <c r="F22425" s="19" t="n">
        <v>30</v>
      </c>
    </row>
    <row r="22426" customFormat="false" ht="15" hidden="false" customHeight="false" outlineLevel="0" collapsed="false">
      <c r="A22426" s="8" t="s">
        <v>9469</v>
      </c>
      <c r="B22426" s="8" t="s">
        <v>9470</v>
      </c>
      <c r="C22426" s="8" t="s">
        <v>4689</v>
      </c>
      <c r="D22426" s="8" t="n">
        <v>2011</v>
      </c>
      <c r="E22426" s="19" t="n">
        <v>0</v>
      </c>
      <c r="F22426" s="19" t="n">
        <v>32</v>
      </c>
    </row>
    <row r="22427" customFormat="false" ht="15" hidden="false" customHeight="false" outlineLevel="0" collapsed="false">
      <c r="A22427" s="8" t="s">
        <v>9469</v>
      </c>
      <c r="B22427" s="8" t="s">
        <v>9470</v>
      </c>
      <c r="C22427" s="8" t="s">
        <v>4690</v>
      </c>
      <c r="D22427" s="8" t="n">
        <v>2011</v>
      </c>
      <c r="E22427" s="19" t="n">
        <v>0</v>
      </c>
      <c r="F22427" s="19" t="n">
        <v>33</v>
      </c>
    </row>
    <row r="22428" customFormat="false" ht="15" hidden="false" customHeight="false" outlineLevel="0" collapsed="false">
      <c r="A22428" s="8" t="s">
        <v>9469</v>
      </c>
      <c r="B22428" s="8" t="s">
        <v>9470</v>
      </c>
      <c r="C22428" s="8" t="s">
        <v>4691</v>
      </c>
      <c r="D22428" s="8" t="n">
        <v>2011</v>
      </c>
      <c r="E22428" s="19" t="n">
        <v>0</v>
      </c>
      <c r="F22428" s="19" t="n">
        <v>32</v>
      </c>
    </row>
    <row r="22429" customFormat="false" ht="15" hidden="false" customHeight="false" outlineLevel="0" collapsed="false">
      <c r="A22429" s="8" t="s">
        <v>9469</v>
      </c>
      <c r="B22429" s="8" t="s">
        <v>9470</v>
      </c>
      <c r="C22429" s="8" t="s">
        <v>4692</v>
      </c>
      <c r="D22429" s="8" t="n">
        <v>2011</v>
      </c>
      <c r="E22429" s="19" t="n">
        <v>0</v>
      </c>
      <c r="F22429" s="19" t="n">
        <v>31</v>
      </c>
    </row>
    <row r="22430" customFormat="false" ht="15" hidden="false" customHeight="false" outlineLevel="0" collapsed="false">
      <c r="A22430" s="8" t="s">
        <v>9469</v>
      </c>
      <c r="B22430" s="8" t="s">
        <v>9470</v>
      </c>
      <c r="C22430" s="8" t="s">
        <v>4693</v>
      </c>
      <c r="D22430" s="8" t="n">
        <v>2011</v>
      </c>
      <c r="E22430" s="19" t="n">
        <v>0</v>
      </c>
      <c r="F22430" s="19" t="n">
        <v>31</v>
      </c>
    </row>
    <row r="22431" customFormat="false" ht="15" hidden="false" customHeight="false" outlineLevel="0" collapsed="false">
      <c r="A22431" s="8" t="s">
        <v>9469</v>
      </c>
      <c r="B22431" s="8" t="s">
        <v>9470</v>
      </c>
      <c r="C22431" s="8" t="s">
        <v>4694</v>
      </c>
      <c r="D22431" s="8" t="n">
        <v>2011</v>
      </c>
      <c r="E22431" s="19" t="n">
        <v>0</v>
      </c>
      <c r="F22431" s="19" t="n">
        <v>31</v>
      </c>
    </row>
    <row r="22432" customFormat="false" ht="15" hidden="false" customHeight="false" outlineLevel="0" collapsed="false">
      <c r="A22432" s="8" t="s">
        <v>9469</v>
      </c>
      <c r="B22432" s="8" t="s">
        <v>9470</v>
      </c>
      <c r="C22432" s="8" t="s">
        <v>4695</v>
      </c>
      <c r="D22432" s="8" t="n">
        <v>2011</v>
      </c>
      <c r="E22432" s="19" t="n">
        <v>0</v>
      </c>
      <c r="F22432" s="19" t="n">
        <v>33</v>
      </c>
    </row>
    <row r="22433" customFormat="false" ht="15" hidden="false" customHeight="false" outlineLevel="0" collapsed="false">
      <c r="A22433" s="8" t="s">
        <v>9469</v>
      </c>
      <c r="B22433" s="8" t="s">
        <v>9470</v>
      </c>
      <c r="C22433" s="8" t="s">
        <v>4696</v>
      </c>
      <c r="D22433" s="8" t="n">
        <v>2011</v>
      </c>
      <c r="E22433" s="19" t="n">
        <v>0</v>
      </c>
      <c r="F22433" s="19" t="n">
        <v>30</v>
      </c>
    </row>
    <row r="22434" customFormat="false" ht="15" hidden="false" customHeight="false" outlineLevel="0" collapsed="false">
      <c r="A22434" s="8" t="s">
        <v>9469</v>
      </c>
      <c r="B22434" s="8" t="s">
        <v>9470</v>
      </c>
      <c r="C22434" s="8" t="s">
        <v>4697</v>
      </c>
      <c r="D22434" s="8" t="n">
        <v>2011</v>
      </c>
      <c r="E22434" s="19" t="n">
        <v>0</v>
      </c>
      <c r="F22434" s="19" t="n">
        <v>30</v>
      </c>
    </row>
    <row r="22435" customFormat="false" ht="15" hidden="false" customHeight="false" outlineLevel="0" collapsed="false">
      <c r="A22435" s="8" t="s">
        <v>9469</v>
      </c>
      <c r="B22435" s="8" t="s">
        <v>9470</v>
      </c>
      <c r="C22435" s="8" t="s">
        <v>4698</v>
      </c>
      <c r="D22435" s="8" t="n">
        <v>2011</v>
      </c>
      <c r="E22435" s="19" t="n">
        <v>0</v>
      </c>
      <c r="F22435" s="19" t="n">
        <v>29</v>
      </c>
    </row>
    <row r="22436" customFormat="false" ht="15" hidden="false" customHeight="false" outlineLevel="0" collapsed="false">
      <c r="A22436" s="8" t="s">
        <v>9469</v>
      </c>
      <c r="B22436" s="8" t="s">
        <v>9470</v>
      </c>
      <c r="C22436" s="8" t="s">
        <v>4699</v>
      </c>
      <c r="D22436" s="8" t="n">
        <v>2011</v>
      </c>
      <c r="E22436" s="19" t="n">
        <v>0</v>
      </c>
      <c r="F22436" s="19" t="n">
        <v>29</v>
      </c>
    </row>
    <row r="22437" customFormat="false" ht="15" hidden="false" customHeight="false" outlineLevel="0" collapsed="false">
      <c r="A22437" s="8" t="s">
        <v>9469</v>
      </c>
      <c r="B22437" s="8" t="s">
        <v>9470</v>
      </c>
      <c r="C22437" s="8" t="s">
        <v>4700</v>
      </c>
      <c r="D22437" s="8" t="n">
        <v>2011</v>
      </c>
      <c r="E22437" s="19" t="n">
        <v>0</v>
      </c>
      <c r="F22437" s="19" t="n">
        <v>30</v>
      </c>
    </row>
    <row r="22438" customFormat="false" ht="15" hidden="false" customHeight="false" outlineLevel="0" collapsed="false">
      <c r="A22438" s="8" t="s">
        <v>9469</v>
      </c>
      <c r="B22438" s="8" t="s">
        <v>9470</v>
      </c>
      <c r="C22438" s="8" t="s">
        <v>4701</v>
      </c>
      <c r="D22438" s="8" t="n">
        <v>2011</v>
      </c>
      <c r="E22438" s="19" t="n">
        <v>0</v>
      </c>
      <c r="F22438" s="19" t="n">
        <v>30</v>
      </c>
    </row>
    <row r="22439" customFormat="false" ht="15" hidden="false" customHeight="false" outlineLevel="0" collapsed="false">
      <c r="A22439" s="8" t="s">
        <v>9469</v>
      </c>
      <c r="B22439" s="8" t="s">
        <v>9470</v>
      </c>
      <c r="C22439" s="8" t="s">
        <v>4702</v>
      </c>
      <c r="D22439" s="8" t="n">
        <v>2011</v>
      </c>
      <c r="E22439" s="19" t="n">
        <v>0</v>
      </c>
      <c r="F22439" s="19" t="n">
        <v>30</v>
      </c>
    </row>
    <row r="22440" customFormat="false" ht="15" hidden="false" customHeight="false" outlineLevel="0" collapsed="false">
      <c r="A22440" s="8" t="s">
        <v>9469</v>
      </c>
      <c r="B22440" s="8" t="s">
        <v>9470</v>
      </c>
      <c r="C22440" s="8" t="s">
        <v>4703</v>
      </c>
      <c r="D22440" s="8" t="n">
        <v>2011</v>
      </c>
      <c r="E22440" s="19" t="n">
        <v>0</v>
      </c>
      <c r="F22440" s="19" t="n">
        <v>30</v>
      </c>
    </row>
    <row r="22441" customFormat="false" ht="15" hidden="false" customHeight="false" outlineLevel="0" collapsed="false">
      <c r="A22441" s="8" t="s">
        <v>9469</v>
      </c>
      <c r="B22441" s="8" t="s">
        <v>9470</v>
      </c>
      <c r="C22441" s="8" t="s">
        <v>4704</v>
      </c>
      <c r="D22441" s="8" t="n">
        <v>2011</v>
      </c>
      <c r="E22441" s="19" t="n">
        <v>0</v>
      </c>
      <c r="F22441" s="19" t="n">
        <v>30</v>
      </c>
    </row>
    <row r="22442" customFormat="false" ht="15" hidden="false" customHeight="false" outlineLevel="0" collapsed="false">
      <c r="A22442" s="8" t="s">
        <v>9469</v>
      </c>
      <c r="B22442" s="8" t="s">
        <v>9470</v>
      </c>
      <c r="C22442" s="8" t="s">
        <v>4705</v>
      </c>
      <c r="D22442" s="8" t="n">
        <v>2011</v>
      </c>
      <c r="E22442" s="19" t="n">
        <v>0</v>
      </c>
      <c r="F22442" s="19" t="n">
        <v>30</v>
      </c>
    </row>
    <row r="22443" customFormat="false" ht="15" hidden="false" customHeight="false" outlineLevel="0" collapsed="false">
      <c r="A22443" s="8" t="s">
        <v>9469</v>
      </c>
      <c r="B22443" s="8" t="s">
        <v>9470</v>
      </c>
      <c r="C22443" s="8" t="s">
        <v>4706</v>
      </c>
      <c r="D22443" s="8" t="n">
        <v>2011</v>
      </c>
      <c r="E22443" s="19" t="n">
        <v>0</v>
      </c>
      <c r="F22443" s="19" t="n">
        <v>28</v>
      </c>
    </row>
    <row r="22444" customFormat="false" ht="15" hidden="false" customHeight="false" outlineLevel="0" collapsed="false">
      <c r="A22444" s="8" t="s">
        <v>9469</v>
      </c>
      <c r="B22444" s="8" t="s">
        <v>9470</v>
      </c>
      <c r="C22444" s="8" t="s">
        <v>4707</v>
      </c>
      <c r="D22444" s="8" t="n">
        <v>2011</v>
      </c>
      <c r="E22444" s="19" t="n">
        <v>0</v>
      </c>
      <c r="F22444" s="19" t="n">
        <v>29</v>
      </c>
    </row>
    <row r="22445" customFormat="false" ht="15" hidden="false" customHeight="false" outlineLevel="0" collapsed="false">
      <c r="A22445" s="8" t="s">
        <v>9469</v>
      </c>
      <c r="B22445" s="8" t="s">
        <v>9470</v>
      </c>
      <c r="C22445" s="8" t="s">
        <v>4708</v>
      </c>
      <c r="D22445" s="8" t="n">
        <v>2011</v>
      </c>
      <c r="E22445" s="19" t="n">
        <v>0</v>
      </c>
      <c r="F22445" s="19" t="n">
        <v>30</v>
      </c>
    </row>
    <row r="22446" customFormat="false" ht="15" hidden="false" customHeight="false" outlineLevel="0" collapsed="false">
      <c r="A22446" s="8" t="s">
        <v>9469</v>
      </c>
      <c r="B22446" s="8" t="s">
        <v>9470</v>
      </c>
      <c r="C22446" s="8" t="s">
        <v>4709</v>
      </c>
      <c r="D22446" s="8" t="n">
        <v>2011</v>
      </c>
      <c r="E22446" s="19" t="n">
        <v>0</v>
      </c>
      <c r="F22446" s="19" t="n">
        <v>29</v>
      </c>
    </row>
    <row r="22447" customFormat="false" ht="15" hidden="false" customHeight="false" outlineLevel="0" collapsed="false">
      <c r="A22447" s="8" t="s">
        <v>9469</v>
      </c>
      <c r="B22447" s="8" t="s">
        <v>9470</v>
      </c>
      <c r="C22447" s="8" t="s">
        <v>4710</v>
      </c>
      <c r="D22447" s="8" t="n">
        <v>2011</v>
      </c>
      <c r="E22447" s="19" t="n">
        <v>0</v>
      </c>
      <c r="F22447" s="19" t="n">
        <v>29</v>
      </c>
    </row>
    <row r="22448" customFormat="false" ht="15" hidden="false" customHeight="false" outlineLevel="0" collapsed="false">
      <c r="A22448" s="8" t="s">
        <v>9469</v>
      </c>
      <c r="B22448" s="8" t="s">
        <v>9470</v>
      </c>
      <c r="C22448" s="8" t="s">
        <v>4711</v>
      </c>
      <c r="D22448" s="8" t="n">
        <v>2011</v>
      </c>
      <c r="E22448" s="19" t="n">
        <v>0</v>
      </c>
      <c r="F22448" s="19" t="n">
        <v>29</v>
      </c>
    </row>
    <row r="22449" customFormat="false" ht="15" hidden="false" customHeight="false" outlineLevel="0" collapsed="false">
      <c r="A22449" s="8" t="s">
        <v>9469</v>
      </c>
      <c r="B22449" s="8" t="s">
        <v>9470</v>
      </c>
      <c r="C22449" s="8" t="s">
        <v>4712</v>
      </c>
      <c r="D22449" s="8" t="n">
        <v>2011</v>
      </c>
      <c r="E22449" s="19" t="n">
        <v>0</v>
      </c>
      <c r="F22449" s="19" t="n">
        <v>28</v>
      </c>
    </row>
    <row r="22450" customFormat="false" ht="15" hidden="false" customHeight="false" outlineLevel="0" collapsed="false">
      <c r="A22450" s="8" t="s">
        <v>9469</v>
      </c>
      <c r="B22450" s="8" t="s">
        <v>9470</v>
      </c>
      <c r="C22450" s="8" t="s">
        <v>4713</v>
      </c>
      <c r="D22450" s="8" t="n">
        <v>2011</v>
      </c>
      <c r="E22450" s="19" t="n">
        <v>0</v>
      </c>
      <c r="F22450" s="19" t="n">
        <v>28</v>
      </c>
    </row>
    <row r="22451" customFormat="false" ht="15" hidden="false" customHeight="false" outlineLevel="0" collapsed="false">
      <c r="A22451" s="8" t="s">
        <v>9469</v>
      </c>
      <c r="B22451" s="8" t="s">
        <v>9470</v>
      </c>
      <c r="C22451" s="8" t="s">
        <v>4714</v>
      </c>
      <c r="D22451" s="8" t="n">
        <v>2011</v>
      </c>
      <c r="E22451" s="19" t="n">
        <v>0</v>
      </c>
      <c r="F22451" s="19" t="n">
        <v>29</v>
      </c>
    </row>
    <row r="22452" customFormat="false" ht="15" hidden="false" customHeight="false" outlineLevel="0" collapsed="false">
      <c r="A22452" s="8" t="s">
        <v>9469</v>
      </c>
      <c r="B22452" s="8" t="s">
        <v>9470</v>
      </c>
      <c r="C22452" s="8" t="s">
        <v>4715</v>
      </c>
      <c r="D22452" s="8" t="n">
        <v>2011</v>
      </c>
      <c r="E22452" s="19" t="n">
        <v>0</v>
      </c>
      <c r="F22452" s="19" t="n">
        <v>31</v>
      </c>
    </row>
    <row r="22453" customFormat="false" ht="15" hidden="false" customHeight="false" outlineLevel="0" collapsed="false">
      <c r="A22453" s="8" t="s">
        <v>9469</v>
      </c>
      <c r="B22453" s="8" t="s">
        <v>9470</v>
      </c>
      <c r="C22453" s="8" t="s">
        <v>4716</v>
      </c>
      <c r="D22453" s="8" t="n">
        <v>2011</v>
      </c>
      <c r="E22453" s="19" t="n">
        <v>1.016</v>
      </c>
      <c r="F22453" s="19" t="n">
        <v>31</v>
      </c>
    </row>
    <row r="22454" customFormat="false" ht="15" hidden="false" customHeight="false" outlineLevel="0" collapsed="false">
      <c r="A22454" s="8" t="s">
        <v>9469</v>
      </c>
      <c r="B22454" s="8" t="s">
        <v>9470</v>
      </c>
      <c r="C22454" s="8" t="s">
        <v>4717</v>
      </c>
      <c r="D22454" s="8" t="n">
        <v>2012</v>
      </c>
      <c r="E22454" s="19" t="n">
        <v>6.096</v>
      </c>
      <c r="F22454" s="19" t="n">
        <v>28</v>
      </c>
    </row>
    <row r="22455" customFormat="false" ht="15" hidden="false" customHeight="false" outlineLevel="0" collapsed="false">
      <c r="A22455" s="8" t="s">
        <v>9469</v>
      </c>
      <c r="B22455" s="8" t="s">
        <v>9470</v>
      </c>
      <c r="C22455" s="8" t="s">
        <v>4718</v>
      </c>
      <c r="D22455" s="8" t="n">
        <v>2012</v>
      </c>
      <c r="E22455" s="19" t="n">
        <v>0.508</v>
      </c>
      <c r="F22455" s="19" t="n">
        <v>30.3888888888889</v>
      </c>
    </row>
    <row r="22456" customFormat="false" ht="15" hidden="false" customHeight="false" outlineLevel="0" collapsed="false">
      <c r="A22456" s="8" t="s">
        <v>9469</v>
      </c>
      <c r="B22456" s="8" t="s">
        <v>9470</v>
      </c>
      <c r="C22456" s="8" t="s">
        <v>4719</v>
      </c>
      <c r="D22456" s="8" t="n">
        <v>2012</v>
      </c>
      <c r="E22456" s="19" t="n">
        <v>0</v>
      </c>
      <c r="F22456" s="19" t="n">
        <v>24</v>
      </c>
    </row>
    <row r="22457" customFormat="false" ht="15" hidden="false" customHeight="false" outlineLevel="0" collapsed="false">
      <c r="A22457" s="8" t="s">
        <v>9469</v>
      </c>
      <c r="B22457" s="8" t="s">
        <v>9470</v>
      </c>
      <c r="C22457" s="8" t="s">
        <v>4720</v>
      </c>
      <c r="D22457" s="8" t="n">
        <v>2012</v>
      </c>
      <c r="E22457" s="19" t="n">
        <v>0</v>
      </c>
      <c r="F22457" s="19" t="n">
        <v>30</v>
      </c>
    </row>
    <row r="22458" customFormat="false" ht="15" hidden="false" customHeight="false" outlineLevel="0" collapsed="false">
      <c r="A22458" s="8" t="s">
        <v>9469</v>
      </c>
      <c r="B22458" s="8" t="s">
        <v>9470</v>
      </c>
      <c r="C22458" s="8" t="s">
        <v>4721</v>
      </c>
      <c r="D22458" s="8" t="n">
        <v>2012</v>
      </c>
      <c r="E22458" s="19" t="n">
        <v>0</v>
      </c>
      <c r="F22458" s="19" t="n">
        <v>32</v>
      </c>
    </row>
    <row r="22459" customFormat="false" ht="15" hidden="false" customHeight="false" outlineLevel="0" collapsed="false">
      <c r="A22459" s="8" t="s">
        <v>9469</v>
      </c>
      <c r="B22459" s="8" t="s">
        <v>9470</v>
      </c>
      <c r="C22459" s="8" t="s">
        <v>4722</v>
      </c>
      <c r="D22459" s="8" t="n">
        <v>2012</v>
      </c>
      <c r="E22459" s="19" t="n">
        <v>0</v>
      </c>
      <c r="F22459" s="19" t="n">
        <v>31</v>
      </c>
    </row>
    <row r="22460" customFormat="false" ht="15" hidden="false" customHeight="false" outlineLevel="0" collapsed="false">
      <c r="A22460" s="8" t="s">
        <v>9469</v>
      </c>
      <c r="B22460" s="8" t="s">
        <v>9470</v>
      </c>
      <c r="C22460" s="8" t="s">
        <v>4723</v>
      </c>
      <c r="D22460" s="8" t="n">
        <v>2012</v>
      </c>
      <c r="E22460" s="19" t="n">
        <v>0</v>
      </c>
      <c r="F22460" s="19" t="n">
        <v>31</v>
      </c>
    </row>
    <row r="22461" customFormat="false" ht="15" hidden="false" customHeight="false" outlineLevel="0" collapsed="false">
      <c r="A22461" s="8" t="s">
        <v>9469</v>
      </c>
      <c r="B22461" s="8" t="s">
        <v>9470</v>
      </c>
      <c r="C22461" s="8" t="s">
        <v>4724</v>
      </c>
      <c r="D22461" s="8" t="n">
        <v>2012</v>
      </c>
      <c r="E22461" s="19" t="n">
        <v>0</v>
      </c>
      <c r="F22461" s="19" t="n">
        <v>31</v>
      </c>
    </row>
    <row r="22462" customFormat="false" ht="15" hidden="false" customHeight="false" outlineLevel="0" collapsed="false">
      <c r="A22462" s="8" t="s">
        <v>9469</v>
      </c>
      <c r="B22462" s="8" t="s">
        <v>9470</v>
      </c>
      <c r="C22462" s="8" t="s">
        <v>4725</v>
      </c>
      <c r="D22462" s="8" t="n">
        <v>2012</v>
      </c>
      <c r="E22462" s="19" t="n">
        <v>0</v>
      </c>
      <c r="F22462" s="19" t="n">
        <v>26</v>
      </c>
    </row>
    <row r="22463" customFormat="false" ht="15" hidden="false" customHeight="false" outlineLevel="0" collapsed="false">
      <c r="A22463" s="8" t="s">
        <v>9469</v>
      </c>
      <c r="B22463" s="8" t="s">
        <v>9470</v>
      </c>
      <c r="C22463" s="8" t="s">
        <v>4726</v>
      </c>
      <c r="D22463" s="8" t="n">
        <v>2012</v>
      </c>
      <c r="E22463" s="19" t="n">
        <v>0</v>
      </c>
      <c r="F22463" s="19" t="n">
        <v>25</v>
      </c>
    </row>
    <row r="22464" customFormat="false" ht="15" hidden="false" customHeight="false" outlineLevel="0" collapsed="false">
      <c r="A22464" s="8" t="s">
        <v>9469</v>
      </c>
      <c r="B22464" s="8" t="s">
        <v>9470</v>
      </c>
      <c r="C22464" s="8" t="s">
        <v>4727</v>
      </c>
      <c r="D22464" s="8" t="n">
        <v>2012</v>
      </c>
      <c r="E22464" s="19" t="n">
        <v>0</v>
      </c>
      <c r="F22464" s="19" t="n">
        <v>26</v>
      </c>
    </row>
    <row r="22465" customFormat="false" ht="15" hidden="false" customHeight="false" outlineLevel="0" collapsed="false">
      <c r="A22465" s="8" t="s">
        <v>9469</v>
      </c>
      <c r="B22465" s="8" t="s">
        <v>9470</v>
      </c>
      <c r="C22465" s="8" t="s">
        <v>4728</v>
      </c>
      <c r="D22465" s="8" t="n">
        <v>2012</v>
      </c>
      <c r="E22465" s="19" t="n">
        <v>0</v>
      </c>
      <c r="F22465" s="19" t="n">
        <v>26</v>
      </c>
    </row>
    <row r="22466" customFormat="false" ht="15" hidden="false" customHeight="false" outlineLevel="0" collapsed="false">
      <c r="A22466" s="8" t="s">
        <v>9469</v>
      </c>
      <c r="B22466" s="8" t="s">
        <v>9470</v>
      </c>
      <c r="C22466" s="8" t="s">
        <v>4729</v>
      </c>
      <c r="D22466" s="8" t="n">
        <v>2012</v>
      </c>
      <c r="E22466" s="19" t="n">
        <v>0</v>
      </c>
      <c r="F22466" s="19" t="n">
        <v>25</v>
      </c>
    </row>
    <row r="22467" customFormat="false" ht="15" hidden="false" customHeight="false" outlineLevel="0" collapsed="false">
      <c r="A22467" s="8" t="s">
        <v>9469</v>
      </c>
      <c r="B22467" s="8" t="s">
        <v>9470</v>
      </c>
      <c r="C22467" s="8" t="s">
        <v>4730</v>
      </c>
      <c r="D22467" s="8" t="n">
        <v>2012</v>
      </c>
      <c r="E22467" s="19" t="n">
        <v>0</v>
      </c>
      <c r="F22467" s="19" t="n">
        <v>25.2222222222222</v>
      </c>
    </row>
    <row r="22468" customFormat="false" ht="15" hidden="false" customHeight="false" outlineLevel="0" collapsed="false">
      <c r="A22468" s="8" t="s">
        <v>9469</v>
      </c>
      <c r="B22468" s="8" t="s">
        <v>9470</v>
      </c>
      <c r="C22468" s="8" t="s">
        <v>4731</v>
      </c>
      <c r="D22468" s="8" t="n">
        <v>2012</v>
      </c>
      <c r="E22468" s="19" t="n">
        <v>0</v>
      </c>
      <c r="F22468" s="19" t="n">
        <v>28</v>
      </c>
    </row>
    <row r="22469" customFormat="false" ht="15" hidden="false" customHeight="false" outlineLevel="0" collapsed="false">
      <c r="A22469" s="8" t="s">
        <v>9469</v>
      </c>
      <c r="B22469" s="8" t="s">
        <v>9470</v>
      </c>
      <c r="C22469" s="8" t="s">
        <v>4732</v>
      </c>
      <c r="D22469" s="8" t="n">
        <v>2012</v>
      </c>
      <c r="E22469" s="19" t="n">
        <v>0</v>
      </c>
      <c r="F22469" s="19" t="n">
        <v>31</v>
      </c>
    </row>
    <row r="22470" customFormat="false" ht="15" hidden="false" customHeight="false" outlineLevel="0" collapsed="false">
      <c r="A22470" s="8" t="s">
        <v>9469</v>
      </c>
      <c r="B22470" s="8" t="s">
        <v>9470</v>
      </c>
      <c r="C22470" s="8" t="s">
        <v>4733</v>
      </c>
      <c r="D22470" s="8" t="n">
        <v>2012</v>
      </c>
      <c r="E22470" s="19" t="n">
        <v>0</v>
      </c>
      <c r="F22470" s="19" t="n">
        <v>31</v>
      </c>
    </row>
    <row r="22471" customFormat="false" ht="15" hidden="false" customHeight="false" outlineLevel="0" collapsed="false">
      <c r="A22471" s="8" t="s">
        <v>9469</v>
      </c>
      <c r="B22471" s="8" t="s">
        <v>9470</v>
      </c>
      <c r="C22471" s="8" t="s">
        <v>4734</v>
      </c>
      <c r="D22471" s="8" t="n">
        <v>2012</v>
      </c>
      <c r="E22471" s="19" t="n">
        <v>0</v>
      </c>
      <c r="F22471" s="19" t="n">
        <v>30.1111111111111</v>
      </c>
    </row>
    <row r="22472" customFormat="false" ht="15" hidden="false" customHeight="false" outlineLevel="0" collapsed="false">
      <c r="A22472" s="8" t="s">
        <v>9469</v>
      </c>
      <c r="B22472" s="8" t="s">
        <v>9470</v>
      </c>
      <c r="C22472" s="8" t="s">
        <v>4735</v>
      </c>
      <c r="D22472" s="8" t="n">
        <v>2012</v>
      </c>
      <c r="E22472" s="19" t="n">
        <v>0</v>
      </c>
      <c r="F22472" s="19" t="n">
        <v>30</v>
      </c>
    </row>
    <row r="22473" customFormat="false" ht="15" hidden="false" customHeight="false" outlineLevel="0" collapsed="false">
      <c r="A22473" s="8" t="s">
        <v>9469</v>
      </c>
      <c r="B22473" s="8" t="s">
        <v>9470</v>
      </c>
      <c r="C22473" s="8" t="s">
        <v>4736</v>
      </c>
      <c r="D22473" s="8" t="n">
        <v>2012</v>
      </c>
      <c r="E22473" s="19" t="n">
        <v>0</v>
      </c>
      <c r="F22473" s="19" t="n">
        <v>26</v>
      </c>
    </row>
    <row r="22474" customFormat="false" ht="15" hidden="false" customHeight="false" outlineLevel="0" collapsed="false">
      <c r="A22474" s="8" t="s">
        <v>9469</v>
      </c>
      <c r="B22474" s="8" t="s">
        <v>9470</v>
      </c>
      <c r="C22474" s="8" t="s">
        <v>4737</v>
      </c>
      <c r="D22474" s="8" t="n">
        <v>2012</v>
      </c>
      <c r="E22474" s="19" t="n">
        <v>0</v>
      </c>
      <c r="F22474" s="19" t="n">
        <v>25</v>
      </c>
    </row>
    <row r="22475" customFormat="false" ht="15" hidden="false" customHeight="false" outlineLevel="0" collapsed="false">
      <c r="A22475" s="8" t="s">
        <v>9469</v>
      </c>
      <c r="B22475" s="8" t="s">
        <v>9470</v>
      </c>
      <c r="C22475" s="8" t="s">
        <v>4738</v>
      </c>
      <c r="D22475" s="8" t="n">
        <v>2012</v>
      </c>
      <c r="E22475" s="19" t="n">
        <v>0</v>
      </c>
      <c r="F22475" s="19" t="n">
        <v>27</v>
      </c>
    </row>
    <row r="22476" customFormat="false" ht="15" hidden="false" customHeight="false" outlineLevel="0" collapsed="false">
      <c r="A22476" s="8" t="s">
        <v>9469</v>
      </c>
      <c r="B22476" s="8" t="s">
        <v>9470</v>
      </c>
      <c r="C22476" s="8" t="s">
        <v>4739</v>
      </c>
      <c r="D22476" s="8" t="n">
        <v>2012</v>
      </c>
      <c r="E22476" s="19" t="n">
        <v>0</v>
      </c>
      <c r="F22476" s="19" t="n">
        <v>30</v>
      </c>
    </row>
    <row r="22477" customFormat="false" ht="15" hidden="false" customHeight="false" outlineLevel="0" collapsed="false">
      <c r="A22477" s="8" t="s">
        <v>9469</v>
      </c>
      <c r="B22477" s="8" t="s">
        <v>9470</v>
      </c>
      <c r="C22477" s="8" t="s">
        <v>4740</v>
      </c>
      <c r="D22477" s="8" t="n">
        <v>2012</v>
      </c>
      <c r="E22477" s="19" t="n">
        <v>0</v>
      </c>
      <c r="F22477" s="19" t="n">
        <v>30.2777777777778</v>
      </c>
    </row>
    <row r="22478" customFormat="false" ht="15" hidden="false" customHeight="false" outlineLevel="0" collapsed="false">
      <c r="A22478" s="8" t="s">
        <v>9469</v>
      </c>
      <c r="B22478" s="8" t="s">
        <v>9470</v>
      </c>
      <c r="C22478" s="8" t="s">
        <v>4741</v>
      </c>
      <c r="D22478" s="8" t="n">
        <v>2012</v>
      </c>
      <c r="E22478" s="19" t="n">
        <v>0</v>
      </c>
      <c r="F22478" s="19" t="n">
        <v>30</v>
      </c>
    </row>
    <row r="22479" customFormat="false" ht="15" hidden="false" customHeight="false" outlineLevel="0" collapsed="false">
      <c r="A22479" s="8" t="s">
        <v>9469</v>
      </c>
      <c r="B22479" s="8" t="s">
        <v>9470</v>
      </c>
      <c r="C22479" s="8" t="s">
        <v>4742</v>
      </c>
      <c r="D22479" s="8" t="n">
        <v>2012</v>
      </c>
      <c r="E22479" s="19" t="n">
        <v>0</v>
      </c>
      <c r="F22479" s="19" t="n">
        <v>30</v>
      </c>
    </row>
    <row r="22480" customFormat="false" ht="15" hidden="false" customHeight="false" outlineLevel="0" collapsed="false">
      <c r="A22480" s="8" t="s">
        <v>9469</v>
      </c>
      <c r="B22480" s="8" t="s">
        <v>9470</v>
      </c>
      <c r="C22480" s="8" t="s">
        <v>4743</v>
      </c>
      <c r="D22480" s="8" t="n">
        <v>2012</v>
      </c>
      <c r="E22480" s="19" t="n">
        <v>0</v>
      </c>
      <c r="F22480" s="19" t="n">
        <v>28</v>
      </c>
    </row>
    <row r="22481" customFormat="false" ht="15" hidden="false" customHeight="false" outlineLevel="0" collapsed="false">
      <c r="A22481" s="8" t="s">
        <v>9469</v>
      </c>
      <c r="B22481" s="8" t="s">
        <v>9470</v>
      </c>
      <c r="C22481" s="8" t="s">
        <v>4744</v>
      </c>
      <c r="D22481" s="8" t="n">
        <v>2012</v>
      </c>
      <c r="F22481" s="19" t="n">
        <v>31</v>
      </c>
    </row>
    <row r="22482" customFormat="false" ht="15" hidden="false" customHeight="false" outlineLevel="0" collapsed="false">
      <c r="A22482" s="8" t="s">
        <v>9469</v>
      </c>
      <c r="B22482" s="8" t="s">
        <v>9470</v>
      </c>
      <c r="C22482" s="8" t="s">
        <v>4745</v>
      </c>
      <c r="D22482" s="8" t="n">
        <v>2012</v>
      </c>
      <c r="E22482" s="19" t="n">
        <v>3.048</v>
      </c>
      <c r="F22482" s="19" t="n">
        <v>27</v>
      </c>
    </row>
    <row r="22483" customFormat="false" ht="15" hidden="false" customHeight="false" outlineLevel="0" collapsed="false">
      <c r="A22483" s="8" t="s">
        <v>9469</v>
      </c>
      <c r="B22483" s="8" t="s">
        <v>9470</v>
      </c>
      <c r="C22483" s="8" t="s">
        <v>4746</v>
      </c>
      <c r="D22483" s="8" t="n">
        <v>2012</v>
      </c>
      <c r="E22483" s="19" t="n">
        <v>0</v>
      </c>
      <c r="F22483" s="19" t="n">
        <v>24.5</v>
      </c>
    </row>
    <row r="22484" customFormat="false" ht="15" hidden="false" customHeight="false" outlineLevel="0" collapsed="false">
      <c r="A22484" s="8" t="s">
        <v>9469</v>
      </c>
      <c r="B22484" s="8" t="s">
        <v>9470</v>
      </c>
      <c r="C22484" s="8" t="s">
        <v>4747</v>
      </c>
      <c r="D22484" s="8" t="n">
        <v>2012</v>
      </c>
      <c r="E22484" s="19" t="n">
        <v>0.508</v>
      </c>
      <c r="F22484" s="19" t="n">
        <v>27</v>
      </c>
    </row>
    <row r="22485" customFormat="false" ht="15" hidden="false" customHeight="false" outlineLevel="0" collapsed="false">
      <c r="A22485" s="8" t="s">
        <v>9469</v>
      </c>
      <c r="B22485" s="8" t="s">
        <v>9470</v>
      </c>
      <c r="C22485" s="8" t="s">
        <v>4748</v>
      </c>
      <c r="D22485" s="8" t="n">
        <v>2012</v>
      </c>
      <c r="E22485" s="19" t="n">
        <v>6.096</v>
      </c>
      <c r="F22485" s="19" t="n">
        <v>27</v>
      </c>
    </row>
    <row r="22486" customFormat="false" ht="15" hidden="false" customHeight="false" outlineLevel="0" collapsed="false">
      <c r="A22486" s="8" t="s">
        <v>9469</v>
      </c>
      <c r="B22486" s="8" t="s">
        <v>9470</v>
      </c>
      <c r="C22486" s="8" t="s">
        <v>4749</v>
      </c>
      <c r="D22486" s="8" t="n">
        <v>2012</v>
      </c>
      <c r="E22486" s="19" t="n">
        <v>0</v>
      </c>
      <c r="F22486" s="19" t="n">
        <v>27</v>
      </c>
    </row>
    <row r="22487" customFormat="false" ht="15" hidden="false" customHeight="false" outlineLevel="0" collapsed="false">
      <c r="A22487" s="8" t="s">
        <v>9469</v>
      </c>
      <c r="B22487" s="8" t="s">
        <v>9470</v>
      </c>
      <c r="C22487" s="8" t="s">
        <v>4750</v>
      </c>
      <c r="D22487" s="8" t="n">
        <v>2012</v>
      </c>
      <c r="E22487" s="19" t="n">
        <v>0</v>
      </c>
      <c r="F22487" s="19" t="n">
        <v>31</v>
      </c>
    </row>
    <row r="22488" customFormat="false" ht="15" hidden="false" customHeight="false" outlineLevel="0" collapsed="false">
      <c r="A22488" s="8" t="s">
        <v>9469</v>
      </c>
      <c r="B22488" s="8" t="s">
        <v>9470</v>
      </c>
      <c r="C22488" s="8" t="s">
        <v>4751</v>
      </c>
      <c r="D22488" s="8" t="n">
        <v>2012</v>
      </c>
      <c r="E22488" s="19" t="n">
        <v>0</v>
      </c>
      <c r="F22488" s="19" t="n">
        <v>33</v>
      </c>
    </row>
    <row r="22489" customFormat="false" ht="15" hidden="false" customHeight="false" outlineLevel="0" collapsed="false">
      <c r="A22489" s="8" t="s">
        <v>9469</v>
      </c>
      <c r="B22489" s="8" t="s">
        <v>9470</v>
      </c>
      <c r="C22489" s="8" t="s">
        <v>4752</v>
      </c>
      <c r="D22489" s="8" t="n">
        <v>2012</v>
      </c>
      <c r="E22489" s="19" t="n">
        <v>0</v>
      </c>
      <c r="F22489" s="19" t="n">
        <v>33</v>
      </c>
    </row>
    <row r="22490" customFormat="false" ht="15" hidden="false" customHeight="false" outlineLevel="0" collapsed="false">
      <c r="A22490" s="8" t="s">
        <v>9469</v>
      </c>
      <c r="B22490" s="8" t="s">
        <v>9470</v>
      </c>
      <c r="C22490" s="8" t="s">
        <v>4753</v>
      </c>
      <c r="D22490" s="8" t="n">
        <v>2012</v>
      </c>
      <c r="E22490" s="19" t="n">
        <v>0</v>
      </c>
      <c r="F22490" s="19" t="n">
        <v>33</v>
      </c>
    </row>
    <row r="22491" customFormat="false" ht="15" hidden="false" customHeight="false" outlineLevel="0" collapsed="false">
      <c r="A22491" s="8" t="s">
        <v>9469</v>
      </c>
      <c r="B22491" s="8" t="s">
        <v>9470</v>
      </c>
      <c r="C22491" s="8" t="s">
        <v>4754</v>
      </c>
      <c r="D22491" s="8" t="n">
        <v>2012</v>
      </c>
      <c r="E22491" s="19" t="n">
        <v>0</v>
      </c>
      <c r="F22491" s="19" t="n">
        <v>34</v>
      </c>
    </row>
    <row r="22492" customFormat="false" ht="15" hidden="false" customHeight="false" outlineLevel="0" collapsed="false">
      <c r="A22492" s="8" t="s">
        <v>9469</v>
      </c>
      <c r="B22492" s="8" t="s">
        <v>9470</v>
      </c>
      <c r="C22492" s="8" t="s">
        <v>4755</v>
      </c>
      <c r="D22492" s="8" t="n">
        <v>2012</v>
      </c>
      <c r="E22492" s="19" t="n">
        <v>0</v>
      </c>
      <c r="F22492" s="19" t="n">
        <v>31</v>
      </c>
    </row>
    <row r="22493" customFormat="false" ht="15" hidden="false" customHeight="false" outlineLevel="0" collapsed="false">
      <c r="A22493" s="8" t="s">
        <v>9469</v>
      </c>
      <c r="B22493" s="8" t="s">
        <v>9470</v>
      </c>
      <c r="C22493" s="8" t="s">
        <v>4756</v>
      </c>
      <c r="D22493" s="8" t="n">
        <v>2012</v>
      </c>
      <c r="E22493" s="19" t="n">
        <v>0</v>
      </c>
      <c r="F22493" s="19" t="n">
        <v>27.6111111111111</v>
      </c>
    </row>
    <row r="22494" customFormat="false" ht="15" hidden="false" customHeight="false" outlineLevel="0" collapsed="false">
      <c r="A22494" s="8" t="s">
        <v>9469</v>
      </c>
      <c r="B22494" s="8" t="s">
        <v>9470</v>
      </c>
      <c r="C22494" s="8" t="s">
        <v>4757</v>
      </c>
      <c r="D22494" s="8" t="n">
        <v>2012</v>
      </c>
      <c r="E22494" s="19" t="n">
        <v>0</v>
      </c>
      <c r="F22494" s="19" t="n">
        <v>28</v>
      </c>
    </row>
    <row r="22495" customFormat="false" ht="15" hidden="false" customHeight="false" outlineLevel="0" collapsed="false">
      <c r="A22495" s="8" t="s">
        <v>9469</v>
      </c>
      <c r="B22495" s="8" t="s">
        <v>9470</v>
      </c>
      <c r="C22495" s="8" t="s">
        <v>4758</v>
      </c>
      <c r="D22495" s="8" t="n">
        <v>2012</v>
      </c>
      <c r="E22495" s="19" t="n">
        <v>0</v>
      </c>
      <c r="F22495" s="19" t="n">
        <v>29</v>
      </c>
    </row>
    <row r="22496" customFormat="false" ht="15" hidden="false" customHeight="false" outlineLevel="0" collapsed="false">
      <c r="A22496" s="8" t="s">
        <v>9469</v>
      </c>
      <c r="B22496" s="8" t="s">
        <v>9470</v>
      </c>
      <c r="C22496" s="8" t="s">
        <v>4759</v>
      </c>
      <c r="D22496" s="8" t="n">
        <v>2012</v>
      </c>
      <c r="E22496" s="19" t="n">
        <v>0</v>
      </c>
      <c r="F22496" s="19" t="n">
        <v>31</v>
      </c>
    </row>
    <row r="22497" customFormat="false" ht="15" hidden="false" customHeight="false" outlineLevel="0" collapsed="false">
      <c r="A22497" s="8" t="s">
        <v>9469</v>
      </c>
      <c r="B22497" s="8" t="s">
        <v>9470</v>
      </c>
      <c r="C22497" s="8" t="s">
        <v>4760</v>
      </c>
      <c r="D22497" s="8" t="n">
        <v>2012</v>
      </c>
      <c r="E22497" s="19" t="n">
        <v>0</v>
      </c>
      <c r="F22497" s="19" t="n">
        <v>34</v>
      </c>
    </row>
    <row r="22498" customFormat="false" ht="15" hidden="false" customHeight="false" outlineLevel="0" collapsed="false">
      <c r="A22498" s="8" t="s">
        <v>9469</v>
      </c>
      <c r="B22498" s="8" t="s">
        <v>9470</v>
      </c>
      <c r="C22498" s="8" t="s">
        <v>4761</v>
      </c>
      <c r="D22498" s="8" t="n">
        <v>2012</v>
      </c>
      <c r="E22498" s="19" t="n">
        <v>0</v>
      </c>
      <c r="F22498" s="19" t="n">
        <v>34</v>
      </c>
    </row>
    <row r="22499" customFormat="false" ht="15" hidden="false" customHeight="false" outlineLevel="0" collapsed="false">
      <c r="A22499" s="8" t="s">
        <v>9469</v>
      </c>
      <c r="B22499" s="8" t="s">
        <v>9470</v>
      </c>
      <c r="C22499" s="8" t="s">
        <v>4762</v>
      </c>
      <c r="D22499" s="8" t="n">
        <v>2012</v>
      </c>
      <c r="E22499" s="19" t="n">
        <v>0.254</v>
      </c>
      <c r="F22499" s="19" t="n">
        <v>33</v>
      </c>
    </row>
    <row r="22500" customFormat="false" ht="15" hidden="false" customHeight="false" outlineLevel="0" collapsed="false">
      <c r="A22500" s="8" t="s">
        <v>9469</v>
      </c>
      <c r="B22500" s="8" t="s">
        <v>9470</v>
      </c>
      <c r="C22500" s="8" t="s">
        <v>4763</v>
      </c>
      <c r="D22500" s="8" t="n">
        <v>2012</v>
      </c>
      <c r="E22500" s="19" t="n">
        <v>0.508</v>
      </c>
      <c r="F22500" s="19" t="n">
        <v>34</v>
      </c>
    </row>
    <row r="22501" customFormat="false" ht="15" hidden="false" customHeight="false" outlineLevel="0" collapsed="false">
      <c r="A22501" s="8" t="s">
        <v>9469</v>
      </c>
      <c r="B22501" s="8" t="s">
        <v>9470</v>
      </c>
      <c r="C22501" s="8" t="s">
        <v>4764</v>
      </c>
      <c r="D22501" s="8" t="n">
        <v>2012</v>
      </c>
      <c r="E22501" s="19" t="n">
        <v>0</v>
      </c>
      <c r="F22501" s="19" t="n">
        <v>32</v>
      </c>
    </row>
    <row r="22502" customFormat="false" ht="15" hidden="false" customHeight="false" outlineLevel="0" collapsed="false">
      <c r="A22502" s="8" t="s">
        <v>9469</v>
      </c>
      <c r="B22502" s="8" t="s">
        <v>9470</v>
      </c>
      <c r="C22502" s="8" t="s">
        <v>4765</v>
      </c>
      <c r="D22502" s="8" t="n">
        <v>2012</v>
      </c>
      <c r="E22502" s="19" t="n">
        <v>0</v>
      </c>
      <c r="F22502" s="19" t="n">
        <v>38</v>
      </c>
    </row>
    <row r="22503" customFormat="false" ht="15" hidden="false" customHeight="false" outlineLevel="0" collapsed="false">
      <c r="A22503" s="8" t="s">
        <v>9469</v>
      </c>
      <c r="B22503" s="8" t="s">
        <v>9470</v>
      </c>
      <c r="C22503" s="8" t="s">
        <v>4766</v>
      </c>
      <c r="D22503" s="8" t="n">
        <v>2012</v>
      </c>
      <c r="E22503" s="19" t="n">
        <v>0</v>
      </c>
      <c r="F22503" s="19" t="n">
        <v>33</v>
      </c>
    </row>
    <row r="22504" customFormat="false" ht="15" hidden="false" customHeight="false" outlineLevel="0" collapsed="false">
      <c r="A22504" s="8" t="s">
        <v>9469</v>
      </c>
      <c r="B22504" s="8" t="s">
        <v>9470</v>
      </c>
      <c r="C22504" s="8" t="s">
        <v>4767</v>
      </c>
      <c r="D22504" s="8" t="n">
        <v>2012</v>
      </c>
      <c r="E22504" s="19" t="n">
        <v>0</v>
      </c>
      <c r="F22504" s="19" t="n">
        <v>35</v>
      </c>
    </row>
    <row r="22505" customFormat="false" ht="15" hidden="false" customHeight="false" outlineLevel="0" collapsed="false">
      <c r="A22505" s="8" t="s">
        <v>9469</v>
      </c>
      <c r="B22505" s="8" t="s">
        <v>9470</v>
      </c>
      <c r="C22505" s="8" t="s">
        <v>4768</v>
      </c>
      <c r="D22505" s="8" t="n">
        <v>2012</v>
      </c>
      <c r="E22505" s="19" t="n">
        <v>0</v>
      </c>
      <c r="F22505" s="19" t="n">
        <v>39</v>
      </c>
    </row>
    <row r="22506" customFormat="false" ht="15" hidden="false" customHeight="false" outlineLevel="0" collapsed="false">
      <c r="A22506" s="8" t="s">
        <v>9469</v>
      </c>
      <c r="B22506" s="8" t="s">
        <v>9470</v>
      </c>
      <c r="C22506" s="8" t="s">
        <v>4769</v>
      </c>
      <c r="D22506" s="8" t="n">
        <v>2012</v>
      </c>
      <c r="E22506" s="19" t="n">
        <v>0</v>
      </c>
      <c r="F22506" s="19" t="n">
        <v>39</v>
      </c>
    </row>
    <row r="22507" customFormat="false" ht="15" hidden="false" customHeight="false" outlineLevel="0" collapsed="false">
      <c r="A22507" s="8" t="s">
        <v>9469</v>
      </c>
      <c r="B22507" s="8" t="s">
        <v>9470</v>
      </c>
      <c r="C22507" s="8" t="s">
        <v>4770</v>
      </c>
      <c r="D22507" s="8" t="n">
        <v>2012</v>
      </c>
      <c r="E22507" s="19" t="n">
        <v>0</v>
      </c>
      <c r="F22507" s="19" t="n">
        <v>38</v>
      </c>
    </row>
    <row r="22508" customFormat="false" ht="15" hidden="false" customHeight="false" outlineLevel="0" collapsed="false">
      <c r="A22508" s="8" t="s">
        <v>9469</v>
      </c>
      <c r="B22508" s="8" t="s">
        <v>9470</v>
      </c>
      <c r="C22508" s="8" t="s">
        <v>4771</v>
      </c>
      <c r="D22508" s="8" t="n">
        <v>2012</v>
      </c>
      <c r="E22508" s="19" t="n">
        <v>0</v>
      </c>
      <c r="F22508" s="19" t="n">
        <v>38</v>
      </c>
    </row>
    <row r="22509" customFormat="false" ht="15" hidden="false" customHeight="false" outlineLevel="0" collapsed="false">
      <c r="A22509" s="8" t="s">
        <v>9469</v>
      </c>
      <c r="B22509" s="8" t="s">
        <v>9470</v>
      </c>
      <c r="C22509" s="8" t="s">
        <v>4772</v>
      </c>
      <c r="D22509" s="8" t="n">
        <v>2012</v>
      </c>
      <c r="E22509" s="19" t="n">
        <v>0</v>
      </c>
      <c r="F22509" s="19" t="n">
        <v>38</v>
      </c>
    </row>
    <row r="22510" customFormat="false" ht="15" hidden="false" customHeight="false" outlineLevel="0" collapsed="false">
      <c r="A22510" s="8" t="s">
        <v>9469</v>
      </c>
      <c r="B22510" s="8" t="s">
        <v>9470</v>
      </c>
      <c r="C22510" s="8" t="s">
        <v>4773</v>
      </c>
      <c r="D22510" s="8" t="n">
        <v>2012</v>
      </c>
      <c r="E22510" s="19" t="n">
        <v>0</v>
      </c>
      <c r="F22510" s="19" t="n">
        <v>37</v>
      </c>
    </row>
    <row r="22511" customFormat="false" ht="15" hidden="false" customHeight="false" outlineLevel="0" collapsed="false">
      <c r="A22511" s="8" t="s">
        <v>9469</v>
      </c>
      <c r="B22511" s="8" t="s">
        <v>9470</v>
      </c>
      <c r="C22511" s="8" t="s">
        <v>4774</v>
      </c>
      <c r="D22511" s="8" t="n">
        <v>2012</v>
      </c>
      <c r="E22511" s="19" t="n">
        <v>0</v>
      </c>
      <c r="F22511" s="19" t="n">
        <v>37</v>
      </c>
    </row>
    <row r="22512" customFormat="false" ht="15" hidden="false" customHeight="false" outlineLevel="0" collapsed="false">
      <c r="A22512" s="8" t="s">
        <v>9469</v>
      </c>
      <c r="B22512" s="8" t="s">
        <v>9470</v>
      </c>
      <c r="C22512" s="8" t="s">
        <v>4775</v>
      </c>
      <c r="D22512" s="8" t="n">
        <v>2012</v>
      </c>
      <c r="E22512" s="19" t="n">
        <v>0</v>
      </c>
      <c r="F22512" s="19" t="n">
        <v>38</v>
      </c>
    </row>
    <row r="22513" customFormat="false" ht="15" hidden="false" customHeight="false" outlineLevel="0" collapsed="false">
      <c r="A22513" s="8" t="s">
        <v>9469</v>
      </c>
      <c r="B22513" s="8" t="s">
        <v>9470</v>
      </c>
      <c r="C22513" s="8" t="s">
        <v>4776</v>
      </c>
      <c r="D22513" s="8" t="n">
        <v>2012</v>
      </c>
      <c r="E22513" s="19" t="n">
        <v>0</v>
      </c>
      <c r="F22513" s="19" t="n">
        <v>35</v>
      </c>
    </row>
    <row r="22514" customFormat="false" ht="15" hidden="false" customHeight="false" outlineLevel="0" collapsed="false">
      <c r="A22514" s="8" t="s">
        <v>9469</v>
      </c>
      <c r="B22514" s="8" t="s">
        <v>9470</v>
      </c>
      <c r="C22514" s="8" t="s">
        <v>4777</v>
      </c>
      <c r="D22514" s="8" t="n">
        <v>2012</v>
      </c>
      <c r="E22514" s="19" t="n">
        <v>0</v>
      </c>
      <c r="F22514" s="19" t="n">
        <v>36</v>
      </c>
    </row>
    <row r="22515" customFormat="false" ht="15" hidden="false" customHeight="false" outlineLevel="0" collapsed="false">
      <c r="A22515" s="8" t="s">
        <v>9469</v>
      </c>
      <c r="B22515" s="8" t="s">
        <v>9470</v>
      </c>
      <c r="C22515" s="8" t="s">
        <v>4778</v>
      </c>
      <c r="D22515" s="8" t="n">
        <v>2012</v>
      </c>
      <c r="E22515" s="19" t="n">
        <v>0</v>
      </c>
      <c r="F22515" s="19" t="n">
        <v>36</v>
      </c>
    </row>
    <row r="22516" customFormat="false" ht="15" hidden="false" customHeight="false" outlineLevel="0" collapsed="false">
      <c r="A22516" s="8" t="s">
        <v>9469</v>
      </c>
      <c r="B22516" s="8" t="s">
        <v>9470</v>
      </c>
      <c r="C22516" s="8" t="s">
        <v>4779</v>
      </c>
      <c r="D22516" s="8" t="n">
        <v>2012</v>
      </c>
      <c r="E22516" s="19" t="n">
        <v>0</v>
      </c>
      <c r="F22516" s="19" t="n">
        <v>36</v>
      </c>
    </row>
    <row r="22517" customFormat="false" ht="15" hidden="false" customHeight="false" outlineLevel="0" collapsed="false">
      <c r="A22517" s="8" t="s">
        <v>9469</v>
      </c>
      <c r="B22517" s="8" t="s">
        <v>9470</v>
      </c>
      <c r="C22517" s="8" t="s">
        <v>4780</v>
      </c>
      <c r="D22517" s="8" t="n">
        <v>2012</v>
      </c>
      <c r="E22517" s="19" t="n">
        <v>0</v>
      </c>
      <c r="F22517" s="19" t="n">
        <v>37</v>
      </c>
    </row>
    <row r="22518" customFormat="false" ht="15" hidden="false" customHeight="false" outlineLevel="0" collapsed="false">
      <c r="A22518" s="8" t="s">
        <v>9469</v>
      </c>
      <c r="B22518" s="8" t="s">
        <v>9470</v>
      </c>
      <c r="C22518" s="8" t="s">
        <v>4781</v>
      </c>
      <c r="D22518" s="8" t="n">
        <v>2012</v>
      </c>
      <c r="E22518" s="19" t="n">
        <v>0</v>
      </c>
      <c r="F22518" s="19" t="n">
        <v>39</v>
      </c>
    </row>
    <row r="22519" customFormat="false" ht="15" hidden="false" customHeight="false" outlineLevel="0" collapsed="false">
      <c r="A22519" s="8" t="s">
        <v>9469</v>
      </c>
      <c r="B22519" s="8" t="s">
        <v>9470</v>
      </c>
      <c r="C22519" s="8" t="s">
        <v>4782</v>
      </c>
      <c r="D22519" s="8" t="n">
        <v>2012</v>
      </c>
      <c r="E22519" s="19" t="n">
        <v>0</v>
      </c>
      <c r="F22519" s="19" t="n">
        <v>39</v>
      </c>
    </row>
    <row r="22520" customFormat="false" ht="15" hidden="false" customHeight="false" outlineLevel="0" collapsed="false">
      <c r="A22520" s="8" t="s">
        <v>9469</v>
      </c>
      <c r="B22520" s="8" t="s">
        <v>9470</v>
      </c>
      <c r="C22520" s="8" t="s">
        <v>4783</v>
      </c>
      <c r="D22520" s="8" t="n">
        <v>2012</v>
      </c>
      <c r="E22520" s="19" t="n">
        <v>0</v>
      </c>
      <c r="F22520" s="19" t="n">
        <v>37</v>
      </c>
    </row>
    <row r="22521" customFormat="false" ht="15" hidden="false" customHeight="false" outlineLevel="0" collapsed="false">
      <c r="A22521" s="8" t="s">
        <v>9469</v>
      </c>
      <c r="B22521" s="8" t="s">
        <v>9470</v>
      </c>
      <c r="C22521" s="8" t="s">
        <v>4784</v>
      </c>
      <c r="D22521" s="8" t="n">
        <v>2012</v>
      </c>
      <c r="E22521" s="19" t="n">
        <v>0</v>
      </c>
      <c r="F22521" s="19" t="n">
        <v>34</v>
      </c>
    </row>
    <row r="22522" customFormat="false" ht="15" hidden="false" customHeight="false" outlineLevel="0" collapsed="false">
      <c r="A22522" s="8" t="s">
        <v>9469</v>
      </c>
      <c r="B22522" s="8" t="s">
        <v>9470</v>
      </c>
      <c r="C22522" s="8" t="s">
        <v>4785</v>
      </c>
      <c r="D22522" s="8" t="n">
        <v>2012</v>
      </c>
      <c r="E22522" s="19" t="n">
        <v>0</v>
      </c>
      <c r="F22522" s="19" t="n">
        <v>34</v>
      </c>
    </row>
    <row r="22523" customFormat="false" ht="15" hidden="false" customHeight="false" outlineLevel="0" collapsed="false">
      <c r="A22523" s="8" t="s">
        <v>9469</v>
      </c>
      <c r="B22523" s="8" t="s">
        <v>9470</v>
      </c>
      <c r="C22523" s="8" t="s">
        <v>4786</v>
      </c>
      <c r="D22523" s="8" t="n">
        <v>2012</v>
      </c>
      <c r="E22523" s="19" t="n">
        <v>0</v>
      </c>
      <c r="F22523" s="19" t="n">
        <v>33</v>
      </c>
    </row>
    <row r="22524" customFormat="false" ht="15" hidden="false" customHeight="false" outlineLevel="0" collapsed="false">
      <c r="A22524" s="8" t="s">
        <v>9469</v>
      </c>
      <c r="B22524" s="8" t="s">
        <v>9470</v>
      </c>
      <c r="C22524" s="8" t="s">
        <v>4787</v>
      </c>
      <c r="D22524" s="8" t="n">
        <v>2012</v>
      </c>
      <c r="E22524" s="19" t="n">
        <v>0</v>
      </c>
      <c r="F22524" s="19" t="n">
        <v>37</v>
      </c>
    </row>
    <row r="22525" customFormat="false" ht="15" hidden="false" customHeight="false" outlineLevel="0" collapsed="false">
      <c r="A22525" s="8" t="s">
        <v>9469</v>
      </c>
      <c r="B22525" s="8" t="s">
        <v>9470</v>
      </c>
      <c r="C22525" s="8" t="s">
        <v>4788</v>
      </c>
      <c r="D22525" s="8" t="n">
        <v>2012</v>
      </c>
      <c r="E22525" s="19" t="n">
        <v>0</v>
      </c>
      <c r="F22525" s="19" t="n">
        <v>38</v>
      </c>
    </row>
    <row r="22526" customFormat="false" ht="15" hidden="false" customHeight="false" outlineLevel="0" collapsed="false">
      <c r="A22526" s="8" t="s">
        <v>9469</v>
      </c>
      <c r="B22526" s="8" t="s">
        <v>9470</v>
      </c>
      <c r="C22526" s="8" t="s">
        <v>4789</v>
      </c>
      <c r="D22526" s="8" t="n">
        <v>2012</v>
      </c>
      <c r="E22526" s="19" t="n">
        <v>0</v>
      </c>
      <c r="F22526" s="19" t="n">
        <v>36</v>
      </c>
    </row>
    <row r="22527" customFormat="false" ht="15" hidden="false" customHeight="false" outlineLevel="0" collapsed="false">
      <c r="A22527" s="8" t="s">
        <v>9469</v>
      </c>
      <c r="B22527" s="8" t="s">
        <v>9470</v>
      </c>
      <c r="C22527" s="8" t="s">
        <v>4790</v>
      </c>
      <c r="D22527" s="8" t="n">
        <v>2012</v>
      </c>
      <c r="E22527" s="19" t="n">
        <v>0</v>
      </c>
      <c r="F22527" s="19" t="n">
        <v>37</v>
      </c>
    </row>
    <row r="22528" customFormat="false" ht="15" hidden="false" customHeight="false" outlineLevel="0" collapsed="false">
      <c r="A22528" s="8" t="s">
        <v>9469</v>
      </c>
      <c r="B22528" s="8" t="s">
        <v>9470</v>
      </c>
      <c r="C22528" s="8" t="s">
        <v>4791</v>
      </c>
      <c r="D22528" s="8" t="n">
        <v>2012</v>
      </c>
      <c r="E22528" s="19" t="n">
        <v>0</v>
      </c>
      <c r="F22528" s="19" t="n">
        <v>37</v>
      </c>
    </row>
    <row r="22529" customFormat="false" ht="15" hidden="false" customHeight="false" outlineLevel="0" collapsed="false">
      <c r="A22529" s="8" t="s">
        <v>9469</v>
      </c>
      <c r="B22529" s="8" t="s">
        <v>9470</v>
      </c>
      <c r="C22529" s="8" t="s">
        <v>4792</v>
      </c>
      <c r="D22529" s="8" t="n">
        <v>2012</v>
      </c>
      <c r="E22529" s="19" t="n">
        <v>0</v>
      </c>
      <c r="F22529" s="19" t="n">
        <v>39</v>
      </c>
    </row>
    <row r="22530" customFormat="false" ht="15" hidden="false" customHeight="false" outlineLevel="0" collapsed="false">
      <c r="A22530" s="8" t="s">
        <v>9469</v>
      </c>
      <c r="B22530" s="8" t="s">
        <v>9470</v>
      </c>
      <c r="C22530" s="8" t="s">
        <v>4793</v>
      </c>
      <c r="D22530" s="8" t="n">
        <v>2012</v>
      </c>
      <c r="E22530" s="19" t="n">
        <v>0</v>
      </c>
      <c r="F22530" s="19" t="n">
        <v>41</v>
      </c>
    </row>
    <row r="22531" customFormat="false" ht="15" hidden="false" customHeight="false" outlineLevel="0" collapsed="false">
      <c r="A22531" s="8" t="s">
        <v>9469</v>
      </c>
      <c r="B22531" s="8" t="s">
        <v>9470</v>
      </c>
      <c r="C22531" s="8" t="s">
        <v>4794</v>
      </c>
      <c r="D22531" s="8" t="n">
        <v>2012</v>
      </c>
      <c r="E22531" s="19" t="n">
        <v>0</v>
      </c>
      <c r="F22531" s="19" t="n">
        <v>41</v>
      </c>
    </row>
    <row r="22532" customFormat="false" ht="15" hidden="false" customHeight="false" outlineLevel="0" collapsed="false">
      <c r="A22532" s="8" t="s">
        <v>9469</v>
      </c>
      <c r="B22532" s="8" t="s">
        <v>9470</v>
      </c>
      <c r="C22532" s="8" t="s">
        <v>4795</v>
      </c>
      <c r="D22532" s="8" t="n">
        <v>2012</v>
      </c>
      <c r="E22532" s="19" t="n">
        <v>0</v>
      </c>
      <c r="F22532" s="19" t="n">
        <v>42</v>
      </c>
    </row>
    <row r="22533" customFormat="false" ht="15" hidden="false" customHeight="false" outlineLevel="0" collapsed="false">
      <c r="A22533" s="8" t="s">
        <v>9469</v>
      </c>
      <c r="B22533" s="8" t="s">
        <v>9470</v>
      </c>
      <c r="C22533" s="8" t="s">
        <v>4796</v>
      </c>
      <c r="D22533" s="8" t="n">
        <v>2012</v>
      </c>
      <c r="E22533" s="19" t="n">
        <v>0</v>
      </c>
      <c r="F22533" s="19" t="n">
        <v>42</v>
      </c>
    </row>
    <row r="22534" customFormat="false" ht="15" hidden="false" customHeight="false" outlineLevel="0" collapsed="false">
      <c r="A22534" s="8" t="s">
        <v>9469</v>
      </c>
      <c r="B22534" s="8" t="s">
        <v>9470</v>
      </c>
      <c r="C22534" s="8" t="s">
        <v>4797</v>
      </c>
      <c r="D22534" s="8" t="n">
        <v>2012</v>
      </c>
      <c r="E22534" s="19" t="n">
        <v>0</v>
      </c>
      <c r="F22534" s="19" t="n">
        <v>42</v>
      </c>
    </row>
    <row r="22535" customFormat="false" ht="15" hidden="false" customHeight="false" outlineLevel="0" collapsed="false">
      <c r="A22535" s="8" t="s">
        <v>9469</v>
      </c>
      <c r="B22535" s="8" t="s">
        <v>9470</v>
      </c>
      <c r="C22535" s="8" t="s">
        <v>4798</v>
      </c>
      <c r="D22535" s="8" t="n">
        <v>2012</v>
      </c>
      <c r="E22535" s="19" t="n">
        <v>0</v>
      </c>
      <c r="F22535" s="19" t="n">
        <v>39.7777777777778</v>
      </c>
    </row>
    <row r="22536" customFormat="false" ht="15" hidden="false" customHeight="false" outlineLevel="0" collapsed="false">
      <c r="A22536" s="8" t="s">
        <v>9469</v>
      </c>
      <c r="B22536" s="8" t="s">
        <v>9470</v>
      </c>
      <c r="C22536" s="8" t="s">
        <v>4799</v>
      </c>
      <c r="D22536" s="8" t="n">
        <v>2012</v>
      </c>
      <c r="E22536" s="19" t="n">
        <v>0</v>
      </c>
      <c r="F22536" s="19" t="n">
        <v>42</v>
      </c>
    </row>
    <row r="22537" customFormat="false" ht="15" hidden="false" customHeight="false" outlineLevel="0" collapsed="false">
      <c r="A22537" s="8" t="s">
        <v>9469</v>
      </c>
      <c r="B22537" s="8" t="s">
        <v>9470</v>
      </c>
      <c r="C22537" s="8" t="s">
        <v>4800</v>
      </c>
      <c r="D22537" s="8" t="n">
        <v>2012</v>
      </c>
      <c r="E22537" s="19" t="n">
        <v>0</v>
      </c>
      <c r="F22537" s="19" t="n">
        <v>42</v>
      </c>
    </row>
    <row r="22538" customFormat="false" ht="15" hidden="false" customHeight="false" outlineLevel="0" collapsed="false">
      <c r="A22538" s="8" t="s">
        <v>9469</v>
      </c>
      <c r="B22538" s="8" t="s">
        <v>9470</v>
      </c>
      <c r="C22538" s="8" t="s">
        <v>4801</v>
      </c>
      <c r="D22538" s="8" t="n">
        <v>2012</v>
      </c>
      <c r="E22538" s="19" t="n">
        <v>0</v>
      </c>
      <c r="F22538" s="19" t="n">
        <v>42</v>
      </c>
    </row>
    <row r="22539" customFormat="false" ht="15" hidden="false" customHeight="false" outlineLevel="0" collapsed="false">
      <c r="A22539" s="8" t="s">
        <v>9469</v>
      </c>
      <c r="B22539" s="8" t="s">
        <v>9470</v>
      </c>
      <c r="C22539" s="8" t="s">
        <v>4802</v>
      </c>
      <c r="D22539" s="8" t="n">
        <v>2012</v>
      </c>
      <c r="E22539" s="19" t="n">
        <v>0</v>
      </c>
      <c r="F22539" s="19" t="n">
        <v>42</v>
      </c>
    </row>
    <row r="22540" customFormat="false" ht="15" hidden="false" customHeight="false" outlineLevel="0" collapsed="false">
      <c r="A22540" s="8" t="s">
        <v>9469</v>
      </c>
      <c r="B22540" s="8" t="s">
        <v>9470</v>
      </c>
      <c r="C22540" s="8" t="s">
        <v>4803</v>
      </c>
      <c r="D22540" s="8" t="n">
        <v>2012</v>
      </c>
      <c r="E22540" s="19" t="n">
        <v>0</v>
      </c>
      <c r="F22540" s="19" t="n">
        <v>42</v>
      </c>
    </row>
    <row r="22541" customFormat="false" ht="15" hidden="false" customHeight="false" outlineLevel="0" collapsed="false">
      <c r="A22541" s="8" t="s">
        <v>9469</v>
      </c>
      <c r="B22541" s="8" t="s">
        <v>9470</v>
      </c>
      <c r="C22541" s="8" t="s">
        <v>4804</v>
      </c>
      <c r="D22541" s="8" t="n">
        <v>2012</v>
      </c>
      <c r="E22541" s="19" t="n">
        <v>0</v>
      </c>
      <c r="F22541" s="19" t="n">
        <v>41</v>
      </c>
    </row>
    <row r="22542" customFormat="false" ht="15" hidden="false" customHeight="false" outlineLevel="0" collapsed="false">
      <c r="A22542" s="8" t="s">
        <v>9469</v>
      </c>
      <c r="B22542" s="8" t="s">
        <v>9470</v>
      </c>
      <c r="C22542" s="8" t="s">
        <v>4805</v>
      </c>
      <c r="D22542" s="8" t="n">
        <v>2012</v>
      </c>
      <c r="E22542" s="19" t="n">
        <v>0</v>
      </c>
      <c r="F22542" s="19" t="n">
        <v>42</v>
      </c>
    </row>
    <row r="22543" customFormat="false" ht="15" hidden="false" customHeight="false" outlineLevel="0" collapsed="false">
      <c r="A22543" s="8" t="s">
        <v>9469</v>
      </c>
      <c r="B22543" s="8" t="s">
        <v>9470</v>
      </c>
      <c r="C22543" s="8" t="s">
        <v>4806</v>
      </c>
      <c r="D22543" s="8" t="n">
        <v>2012</v>
      </c>
      <c r="E22543" s="19" t="n">
        <v>0</v>
      </c>
      <c r="F22543" s="19" t="n">
        <v>41</v>
      </c>
    </row>
    <row r="22544" customFormat="false" ht="15" hidden="false" customHeight="false" outlineLevel="0" collapsed="false">
      <c r="A22544" s="8" t="s">
        <v>9469</v>
      </c>
      <c r="B22544" s="8" t="s">
        <v>9470</v>
      </c>
      <c r="C22544" s="8" t="s">
        <v>4807</v>
      </c>
      <c r="D22544" s="8" t="n">
        <v>2012</v>
      </c>
      <c r="E22544" s="19" t="n">
        <v>0</v>
      </c>
      <c r="F22544" s="19" t="n">
        <v>42</v>
      </c>
    </row>
    <row r="22545" customFormat="false" ht="15" hidden="false" customHeight="false" outlineLevel="0" collapsed="false">
      <c r="A22545" s="8" t="s">
        <v>9469</v>
      </c>
      <c r="B22545" s="8" t="s">
        <v>9470</v>
      </c>
      <c r="C22545" s="8" t="s">
        <v>4808</v>
      </c>
      <c r="D22545" s="8" t="n">
        <v>2012</v>
      </c>
      <c r="E22545" s="19" t="n">
        <v>0</v>
      </c>
      <c r="F22545" s="19" t="n">
        <v>41</v>
      </c>
    </row>
    <row r="22546" customFormat="false" ht="15" hidden="false" customHeight="false" outlineLevel="0" collapsed="false">
      <c r="A22546" s="8" t="s">
        <v>9469</v>
      </c>
      <c r="B22546" s="8" t="s">
        <v>9470</v>
      </c>
      <c r="C22546" s="8" t="s">
        <v>4809</v>
      </c>
      <c r="D22546" s="8" t="n">
        <v>2012</v>
      </c>
      <c r="E22546" s="19" t="n">
        <v>0</v>
      </c>
      <c r="F22546" s="19" t="n">
        <v>42</v>
      </c>
    </row>
    <row r="22547" customFormat="false" ht="15" hidden="false" customHeight="false" outlineLevel="0" collapsed="false">
      <c r="A22547" s="8" t="s">
        <v>9469</v>
      </c>
      <c r="B22547" s="8" t="s">
        <v>9470</v>
      </c>
      <c r="C22547" s="8" t="s">
        <v>4810</v>
      </c>
      <c r="D22547" s="8" t="n">
        <v>2012</v>
      </c>
      <c r="E22547" s="19" t="n">
        <v>1.016</v>
      </c>
      <c r="F22547" s="19" t="n">
        <v>43</v>
      </c>
    </row>
    <row r="22548" customFormat="false" ht="15" hidden="false" customHeight="false" outlineLevel="0" collapsed="false">
      <c r="A22548" s="8" t="s">
        <v>9469</v>
      </c>
      <c r="B22548" s="8" t="s">
        <v>9470</v>
      </c>
      <c r="C22548" s="8" t="s">
        <v>4811</v>
      </c>
      <c r="D22548" s="8" t="n">
        <v>2012</v>
      </c>
      <c r="E22548" s="19" t="n">
        <v>0</v>
      </c>
      <c r="F22548" s="19" t="n">
        <v>44</v>
      </c>
    </row>
    <row r="22549" customFormat="false" ht="15" hidden="false" customHeight="false" outlineLevel="0" collapsed="false">
      <c r="A22549" s="8" t="s">
        <v>9469</v>
      </c>
      <c r="B22549" s="8" t="s">
        <v>9470</v>
      </c>
      <c r="C22549" s="8" t="s">
        <v>4812</v>
      </c>
      <c r="D22549" s="8" t="n">
        <v>2012</v>
      </c>
      <c r="E22549" s="19" t="n">
        <v>0</v>
      </c>
      <c r="F22549" s="19" t="n">
        <v>43</v>
      </c>
    </row>
    <row r="22550" customFormat="false" ht="15" hidden="false" customHeight="false" outlineLevel="0" collapsed="false">
      <c r="A22550" s="8" t="s">
        <v>9469</v>
      </c>
      <c r="B22550" s="8" t="s">
        <v>9470</v>
      </c>
      <c r="C22550" s="8" t="s">
        <v>4813</v>
      </c>
      <c r="D22550" s="8" t="n">
        <v>2012</v>
      </c>
      <c r="E22550" s="19" t="n">
        <v>0</v>
      </c>
      <c r="F22550" s="19" t="n">
        <v>42</v>
      </c>
    </row>
    <row r="22551" customFormat="false" ht="15" hidden="false" customHeight="false" outlineLevel="0" collapsed="false">
      <c r="A22551" s="8" t="s">
        <v>9469</v>
      </c>
      <c r="B22551" s="8" t="s">
        <v>9470</v>
      </c>
      <c r="C22551" s="8" t="s">
        <v>4814</v>
      </c>
      <c r="D22551" s="8" t="n">
        <v>2012</v>
      </c>
      <c r="E22551" s="19" t="n">
        <v>0</v>
      </c>
      <c r="F22551" s="19" t="n">
        <v>42</v>
      </c>
    </row>
    <row r="22552" customFormat="false" ht="15" hidden="false" customHeight="false" outlineLevel="0" collapsed="false">
      <c r="A22552" s="8" t="s">
        <v>9469</v>
      </c>
      <c r="B22552" s="8" t="s">
        <v>9470</v>
      </c>
      <c r="C22552" s="8" t="s">
        <v>4815</v>
      </c>
      <c r="D22552" s="8" t="n">
        <v>2012</v>
      </c>
      <c r="E22552" s="19" t="n">
        <v>0</v>
      </c>
      <c r="F22552" s="19" t="n">
        <v>44</v>
      </c>
    </row>
    <row r="22553" customFormat="false" ht="15" hidden="false" customHeight="false" outlineLevel="0" collapsed="false">
      <c r="A22553" s="8" t="s">
        <v>9469</v>
      </c>
      <c r="B22553" s="8" t="s">
        <v>9470</v>
      </c>
      <c r="C22553" s="8" t="s">
        <v>4820</v>
      </c>
      <c r="D22553" s="8" t="n">
        <v>2012</v>
      </c>
      <c r="E22553" s="19" t="n">
        <v>0</v>
      </c>
      <c r="F22553" s="19" t="n">
        <v>41</v>
      </c>
    </row>
    <row r="22554" customFormat="false" ht="15" hidden="false" customHeight="false" outlineLevel="0" collapsed="false">
      <c r="A22554" s="8" t="s">
        <v>9469</v>
      </c>
      <c r="B22554" s="8" t="s">
        <v>9470</v>
      </c>
      <c r="C22554" s="8" t="s">
        <v>4821</v>
      </c>
      <c r="D22554" s="8" t="n">
        <v>2012</v>
      </c>
      <c r="E22554" s="19" t="n">
        <v>0</v>
      </c>
      <c r="F22554" s="19" t="n">
        <v>42</v>
      </c>
    </row>
    <row r="22555" customFormat="false" ht="15" hidden="false" customHeight="false" outlineLevel="0" collapsed="false">
      <c r="A22555" s="8" t="s">
        <v>9469</v>
      </c>
      <c r="B22555" s="8" t="s">
        <v>9470</v>
      </c>
      <c r="C22555" s="8" t="s">
        <v>4822</v>
      </c>
      <c r="D22555" s="8" t="n">
        <v>2012</v>
      </c>
      <c r="E22555" s="19" t="n">
        <v>0</v>
      </c>
      <c r="F22555" s="19" t="n">
        <v>42</v>
      </c>
    </row>
    <row r="22556" customFormat="false" ht="15" hidden="false" customHeight="false" outlineLevel="0" collapsed="false">
      <c r="A22556" s="8" t="s">
        <v>9469</v>
      </c>
      <c r="B22556" s="8" t="s">
        <v>9470</v>
      </c>
      <c r="C22556" s="8" t="s">
        <v>4824</v>
      </c>
      <c r="D22556" s="8" t="n">
        <v>2012</v>
      </c>
      <c r="E22556" s="19" t="n">
        <v>0</v>
      </c>
      <c r="F22556" s="19" t="n">
        <v>43</v>
      </c>
    </row>
    <row r="22557" customFormat="false" ht="15" hidden="false" customHeight="false" outlineLevel="0" collapsed="false">
      <c r="A22557" s="8" t="s">
        <v>9469</v>
      </c>
      <c r="B22557" s="8" t="s">
        <v>9470</v>
      </c>
      <c r="C22557" s="8" t="s">
        <v>4828</v>
      </c>
      <c r="D22557" s="8" t="n">
        <v>2012</v>
      </c>
      <c r="F22557" s="19" t="n">
        <v>40</v>
      </c>
    </row>
    <row r="22558" customFormat="false" ht="15" hidden="false" customHeight="false" outlineLevel="0" collapsed="false">
      <c r="A22558" s="8" t="s">
        <v>9469</v>
      </c>
      <c r="B22558" s="8" t="s">
        <v>9470</v>
      </c>
      <c r="C22558" s="8" t="s">
        <v>4829</v>
      </c>
      <c r="D22558" s="8" t="n">
        <v>2012</v>
      </c>
      <c r="E22558" s="19" t="n">
        <v>0.508</v>
      </c>
      <c r="F22558" s="19" t="n">
        <v>43</v>
      </c>
    </row>
    <row r="22559" customFormat="false" ht="15" hidden="false" customHeight="false" outlineLevel="0" collapsed="false">
      <c r="A22559" s="8" t="s">
        <v>9469</v>
      </c>
      <c r="B22559" s="8" t="s">
        <v>9470</v>
      </c>
      <c r="C22559" s="8" t="s">
        <v>4830</v>
      </c>
      <c r="D22559" s="8" t="n">
        <v>2012</v>
      </c>
      <c r="E22559" s="19" t="n">
        <v>0</v>
      </c>
      <c r="F22559" s="19" t="n">
        <v>43</v>
      </c>
    </row>
    <row r="22560" customFormat="false" ht="15" hidden="false" customHeight="false" outlineLevel="0" collapsed="false">
      <c r="A22560" s="8" t="s">
        <v>9469</v>
      </c>
      <c r="B22560" s="8" t="s">
        <v>9470</v>
      </c>
      <c r="C22560" s="8" t="s">
        <v>4836</v>
      </c>
      <c r="D22560" s="8" t="n">
        <v>2012</v>
      </c>
      <c r="E22560" s="19" t="n">
        <v>0</v>
      </c>
      <c r="F22560" s="19" t="n">
        <v>44</v>
      </c>
    </row>
    <row r="22561" customFormat="false" ht="15" hidden="false" customHeight="false" outlineLevel="0" collapsed="false">
      <c r="A22561" s="8" t="s">
        <v>9469</v>
      </c>
      <c r="B22561" s="8" t="s">
        <v>9470</v>
      </c>
      <c r="C22561" s="8" t="s">
        <v>4837</v>
      </c>
      <c r="D22561" s="8" t="n">
        <v>2012</v>
      </c>
      <c r="E22561" s="19" t="n">
        <v>0</v>
      </c>
      <c r="F22561" s="19" t="n">
        <v>45</v>
      </c>
    </row>
    <row r="22562" customFormat="false" ht="15" hidden="false" customHeight="false" outlineLevel="0" collapsed="false">
      <c r="A22562" s="8" t="s">
        <v>9469</v>
      </c>
      <c r="B22562" s="8" t="s">
        <v>9470</v>
      </c>
      <c r="C22562" s="8" t="s">
        <v>4838</v>
      </c>
      <c r="D22562" s="8" t="n">
        <v>2012</v>
      </c>
      <c r="E22562" s="19" t="n">
        <v>0</v>
      </c>
      <c r="F22562" s="19" t="n">
        <v>45</v>
      </c>
    </row>
    <row r="22563" customFormat="false" ht="15" hidden="false" customHeight="false" outlineLevel="0" collapsed="false">
      <c r="A22563" s="8" t="s">
        <v>9469</v>
      </c>
      <c r="B22563" s="8" t="s">
        <v>9470</v>
      </c>
      <c r="C22563" s="8" t="s">
        <v>4839</v>
      </c>
      <c r="D22563" s="8" t="n">
        <v>2012</v>
      </c>
      <c r="E22563" s="19" t="n">
        <v>0.508</v>
      </c>
      <c r="F22563" s="19" t="n">
        <v>43</v>
      </c>
    </row>
    <row r="22564" customFormat="false" ht="15" hidden="false" customHeight="false" outlineLevel="0" collapsed="false">
      <c r="A22564" s="8" t="s">
        <v>9469</v>
      </c>
      <c r="B22564" s="8" t="s">
        <v>9470</v>
      </c>
      <c r="C22564" s="8" t="s">
        <v>4840</v>
      </c>
      <c r="D22564" s="8" t="n">
        <v>2012</v>
      </c>
      <c r="E22564" s="19" t="n">
        <v>0</v>
      </c>
      <c r="F22564" s="19" t="n">
        <v>42</v>
      </c>
    </row>
    <row r="22565" customFormat="false" ht="15" hidden="false" customHeight="false" outlineLevel="0" collapsed="false">
      <c r="A22565" s="8" t="s">
        <v>9469</v>
      </c>
      <c r="B22565" s="8" t="s">
        <v>9470</v>
      </c>
      <c r="C22565" s="8" t="s">
        <v>4841</v>
      </c>
      <c r="D22565" s="8" t="n">
        <v>2012</v>
      </c>
      <c r="E22565" s="19" t="n">
        <v>0</v>
      </c>
      <c r="F22565" s="19" t="n">
        <v>43</v>
      </c>
    </row>
    <row r="22566" customFormat="false" ht="15" hidden="false" customHeight="false" outlineLevel="0" collapsed="false">
      <c r="A22566" s="8" t="s">
        <v>9469</v>
      </c>
      <c r="B22566" s="8" t="s">
        <v>9470</v>
      </c>
      <c r="C22566" s="8" t="s">
        <v>4842</v>
      </c>
      <c r="D22566" s="8" t="n">
        <v>2012</v>
      </c>
      <c r="E22566" s="19" t="n">
        <v>0</v>
      </c>
      <c r="F22566" s="19" t="n">
        <v>43</v>
      </c>
    </row>
    <row r="22567" customFormat="false" ht="15" hidden="false" customHeight="false" outlineLevel="0" collapsed="false">
      <c r="A22567" s="8" t="s">
        <v>9469</v>
      </c>
      <c r="B22567" s="8" t="s">
        <v>9470</v>
      </c>
      <c r="C22567" s="8" t="s">
        <v>4843</v>
      </c>
      <c r="D22567" s="8" t="n">
        <v>2012</v>
      </c>
      <c r="E22567" s="19" t="n">
        <v>0</v>
      </c>
      <c r="F22567" s="19" t="n">
        <v>42</v>
      </c>
    </row>
    <row r="22568" customFormat="false" ht="15" hidden="false" customHeight="false" outlineLevel="0" collapsed="false">
      <c r="A22568" s="8" t="s">
        <v>9469</v>
      </c>
      <c r="B22568" s="8" t="s">
        <v>9470</v>
      </c>
      <c r="C22568" s="8" t="s">
        <v>4844</v>
      </c>
      <c r="D22568" s="8" t="n">
        <v>2012</v>
      </c>
      <c r="E22568" s="19" t="n">
        <v>0</v>
      </c>
      <c r="F22568" s="19" t="n">
        <v>43</v>
      </c>
    </row>
    <row r="22569" customFormat="false" ht="15" hidden="false" customHeight="false" outlineLevel="0" collapsed="false">
      <c r="A22569" s="8" t="s">
        <v>9469</v>
      </c>
      <c r="B22569" s="8" t="s">
        <v>9470</v>
      </c>
      <c r="C22569" s="8" t="s">
        <v>4845</v>
      </c>
      <c r="D22569" s="8" t="n">
        <v>2012</v>
      </c>
      <c r="E22569" s="19" t="n">
        <v>0</v>
      </c>
      <c r="F22569" s="19" t="n">
        <v>44</v>
      </c>
    </row>
    <row r="22570" customFormat="false" ht="15" hidden="false" customHeight="false" outlineLevel="0" collapsed="false">
      <c r="A22570" s="8" t="s">
        <v>9469</v>
      </c>
      <c r="B22570" s="8" t="s">
        <v>9470</v>
      </c>
      <c r="C22570" s="8" t="s">
        <v>4846</v>
      </c>
      <c r="D22570" s="8" t="n">
        <v>2012</v>
      </c>
      <c r="F22570" s="19" t="n">
        <v>45</v>
      </c>
    </row>
    <row r="22571" customFormat="false" ht="15" hidden="false" customHeight="false" outlineLevel="0" collapsed="false">
      <c r="A22571" s="8" t="s">
        <v>9469</v>
      </c>
      <c r="B22571" s="8" t="s">
        <v>9470</v>
      </c>
      <c r="C22571" s="8" t="s">
        <v>4847</v>
      </c>
      <c r="D22571" s="8" t="n">
        <v>2012</v>
      </c>
      <c r="E22571" s="19" t="n">
        <v>0.254</v>
      </c>
      <c r="F22571" s="19" t="n">
        <v>41</v>
      </c>
    </row>
    <row r="22572" customFormat="false" ht="15" hidden="false" customHeight="false" outlineLevel="0" collapsed="false">
      <c r="A22572" s="8" t="s">
        <v>9469</v>
      </c>
      <c r="B22572" s="8" t="s">
        <v>9470</v>
      </c>
      <c r="C22572" s="8" t="s">
        <v>4848</v>
      </c>
      <c r="D22572" s="8" t="n">
        <v>2012</v>
      </c>
      <c r="E22572" s="19" t="n">
        <v>0</v>
      </c>
      <c r="F22572" s="19" t="n">
        <v>42</v>
      </c>
    </row>
    <row r="22573" customFormat="false" ht="15" hidden="false" customHeight="false" outlineLevel="0" collapsed="false">
      <c r="A22573" s="8" t="s">
        <v>9469</v>
      </c>
      <c r="B22573" s="8" t="s">
        <v>9470</v>
      </c>
      <c r="C22573" s="8" t="s">
        <v>4849</v>
      </c>
      <c r="D22573" s="8" t="n">
        <v>2012</v>
      </c>
      <c r="E22573" s="19" t="n">
        <v>0</v>
      </c>
      <c r="F22573" s="19" t="n">
        <v>43</v>
      </c>
    </row>
    <row r="22574" customFormat="false" ht="15" hidden="false" customHeight="false" outlineLevel="0" collapsed="false">
      <c r="A22574" s="8" t="s">
        <v>9469</v>
      </c>
      <c r="B22574" s="8" t="s">
        <v>9470</v>
      </c>
      <c r="C22574" s="8" t="s">
        <v>4850</v>
      </c>
      <c r="D22574" s="8" t="n">
        <v>2012</v>
      </c>
      <c r="E22574" s="19" t="n">
        <v>0</v>
      </c>
      <c r="F22574" s="19" t="n">
        <v>44</v>
      </c>
    </row>
    <row r="22575" customFormat="false" ht="15" hidden="false" customHeight="false" outlineLevel="0" collapsed="false">
      <c r="A22575" s="8" t="s">
        <v>9469</v>
      </c>
      <c r="B22575" s="8" t="s">
        <v>9470</v>
      </c>
      <c r="C22575" s="8" t="s">
        <v>4851</v>
      </c>
      <c r="D22575" s="8" t="n">
        <v>2012</v>
      </c>
      <c r="E22575" s="19" t="n">
        <v>0</v>
      </c>
      <c r="F22575" s="19" t="n">
        <v>45</v>
      </c>
    </row>
    <row r="22576" customFormat="false" ht="15" hidden="false" customHeight="false" outlineLevel="0" collapsed="false">
      <c r="A22576" s="8" t="s">
        <v>9469</v>
      </c>
      <c r="B22576" s="8" t="s">
        <v>9470</v>
      </c>
      <c r="C22576" s="8" t="s">
        <v>4852</v>
      </c>
      <c r="D22576" s="8" t="n">
        <v>2012</v>
      </c>
      <c r="E22576" s="19" t="n">
        <v>0</v>
      </c>
      <c r="F22576" s="19" t="n">
        <v>46</v>
      </c>
    </row>
    <row r="22577" customFormat="false" ht="15" hidden="false" customHeight="false" outlineLevel="0" collapsed="false">
      <c r="A22577" s="8" t="s">
        <v>9469</v>
      </c>
      <c r="B22577" s="8" t="s">
        <v>9470</v>
      </c>
      <c r="C22577" s="8" t="s">
        <v>4853</v>
      </c>
      <c r="D22577" s="8" t="n">
        <v>2012</v>
      </c>
      <c r="E22577" s="19" t="n">
        <v>2.032</v>
      </c>
      <c r="F22577" s="19" t="n">
        <v>47</v>
      </c>
    </row>
    <row r="22578" customFormat="false" ht="15" hidden="false" customHeight="false" outlineLevel="0" collapsed="false">
      <c r="A22578" s="8" t="s">
        <v>9469</v>
      </c>
      <c r="B22578" s="8" t="s">
        <v>9470</v>
      </c>
      <c r="C22578" s="8" t="s">
        <v>4854</v>
      </c>
      <c r="D22578" s="8" t="n">
        <v>2012</v>
      </c>
      <c r="E22578" s="19" t="n">
        <v>0</v>
      </c>
      <c r="F22578" s="19" t="n">
        <v>46</v>
      </c>
    </row>
    <row r="22579" customFormat="false" ht="15" hidden="false" customHeight="false" outlineLevel="0" collapsed="false">
      <c r="A22579" s="8" t="s">
        <v>9469</v>
      </c>
      <c r="B22579" s="8" t="s">
        <v>9470</v>
      </c>
      <c r="C22579" s="8" t="s">
        <v>4855</v>
      </c>
      <c r="D22579" s="8" t="n">
        <v>2012</v>
      </c>
      <c r="E22579" s="19" t="n">
        <v>0</v>
      </c>
      <c r="F22579" s="19" t="n">
        <v>46</v>
      </c>
    </row>
    <row r="22580" customFormat="false" ht="15" hidden="false" customHeight="false" outlineLevel="0" collapsed="false">
      <c r="A22580" s="8" t="s">
        <v>9469</v>
      </c>
      <c r="B22580" s="8" t="s">
        <v>9470</v>
      </c>
      <c r="C22580" s="8" t="s">
        <v>4856</v>
      </c>
      <c r="D22580" s="8" t="n">
        <v>2012</v>
      </c>
      <c r="E22580" s="19" t="n">
        <v>0</v>
      </c>
      <c r="F22580" s="19" t="n">
        <v>46</v>
      </c>
    </row>
    <row r="22581" customFormat="false" ht="15" hidden="false" customHeight="false" outlineLevel="0" collapsed="false">
      <c r="A22581" s="8" t="s">
        <v>9469</v>
      </c>
      <c r="B22581" s="8" t="s">
        <v>9470</v>
      </c>
      <c r="C22581" s="8" t="s">
        <v>4857</v>
      </c>
      <c r="D22581" s="8" t="n">
        <v>2012</v>
      </c>
      <c r="E22581" s="19" t="n">
        <v>0</v>
      </c>
      <c r="F22581" s="19" t="n">
        <v>47</v>
      </c>
    </row>
    <row r="22582" customFormat="false" ht="15" hidden="false" customHeight="false" outlineLevel="0" collapsed="false">
      <c r="A22582" s="8" t="s">
        <v>9469</v>
      </c>
      <c r="B22582" s="8" t="s">
        <v>9470</v>
      </c>
      <c r="C22582" s="8" t="s">
        <v>4858</v>
      </c>
      <c r="D22582" s="8" t="n">
        <v>2012</v>
      </c>
      <c r="E22582" s="19" t="n">
        <v>0</v>
      </c>
      <c r="F22582" s="19" t="n">
        <v>46</v>
      </c>
    </row>
    <row r="22583" customFormat="false" ht="15" hidden="false" customHeight="false" outlineLevel="0" collapsed="false">
      <c r="A22583" s="8" t="s">
        <v>9469</v>
      </c>
      <c r="B22583" s="8" t="s">
        <v>9470</v>
      </c>
      <c r="C22583" s="8" t="s">
        <v>4859</v>
      </c>
      <c r="D22583" s="8" t="n">
        <v>2012</v>
      </c>
      <c r="E22583" s="19" t="n">
        <v>0</v>
      </c>
      <c r="F22583" s="19" t="n">
        <v>47</v>
      </c>
    </row>
    <row r="22584" customFormat="false" ht="15" hidden="false" customHeight="false" outlineLevel="0" collapsed="false">
      <c r="A22584" s="8" t="s">
        <v>9469</v>
      </c>
      <c r="B22584" s="8" t="s">
        <v>9470</v>
      </c>
      <c r="C22584" s="8" t="s">
        <v>4860</v>
      </c>
      <c r="D22584" s="8" t="n">
        <v>2012</v>
      </c>
      <c r="E22584" s="19" t="n">
        <v>0</v>
      </c>
      <c r="F22584" s="19" t="n">
        <v>48</v>
      </c>
    </row>
    <row r="22585" customFormat="false" ht="15" hidden="false" customHeight="false" outlineLevel="0" collapsed="false">
      <c r="A22585" s="8" t="s">
        <v>9469</v>
      </c>
      <c r="B22585" s="8" t="s">
        <v>9470</v>
      </c>
      <c r="C22585" s="8" t="s">
        <v>4861</v>
      </c>
      <c r="D22585" s="8" t="n">
        <v>2012</v>
      </c>
      <c r="E22585" s="19" t="n">
        <v>0</v>
      </c>
      <c r="F22585" s="19" t="n">
        <v>49</v>
      </c>
    </row>
    <row r="22586" customFormat="false" ht="15" hidden="false" customHeight="false" outlineLevel="0" collapsed="false">
      <c r="A22586" s="8" t="s">
        <v>9469</v>
      </c>
      <c r="B22586" s="8" t="s">
        <v>9470</v>
      </c>
      <c r="C22586" s="8" t="s">
        <v>4862</v>
      </c>
      <c r="D22586" s="8" t="n">
        <v>2012</v>
      </c>
      <c r="E22586" s="19" t="n">
        <v>0</v>
      </c>
      <c r="F22586" s="19" t="n">
        <v>48</v>
      </c>
    </row>
    <row r="22587" customFormat="false" ht="15" hidden="false" customHeight="false" outlineLevel="0" collapsed="false">
      <c r="A22587" s="8" t="s">
        <v>9469</v>
      </c>
      <c r="B22587" s="8" t="s">
        <v>9470</v>
      </c>
      <c r="C22587" s="8" t="s">
        <v>4863</v>
      </c>
      <c r="D22587" s="8" t="n">
        <v>2012</v>
      </c>
      <c r="E22587" s="19" t="n">
        <v>0</v>
      </c>
      <c r="F22587" s="19" t="n">
        <v>48</v>
      </c>
    </row>
    <row r="22588" customFormat="false" ht="15" hidden="false" customHeight="false" outlineLevel="0" collapsed="false">
      <c r="A22588" s="8" t="s">
        <v>9469</v>
      </c>
      <c r="B22588" s="8" t="s">
        <v>9470</v>
      </c>
      <c r="C22588" s="8" t="s">
        <v>4864</v>
      </c>
      <c r="D22588" s="8" t="n">
        <v>2012</v>
      </c>
      <c r="E22588" s="19" t="n">
        <v>0</v>
      </c>
      <c r="F22588" s="19" t="n">
        <v>48</v>
      </c>
    </row>
    <row r="22589" customFormat="false" ht="15" hidden="false" customHeight="false" outlineLevel="0" collapsed="false">
      <c r="A22589" s="8" t="s">
        <v>9469</v>
      </c>
      <c r="B22589" s="8" t="s">
        <v>9470</v>
      </c>
      <c r="C22589" s="8" t="s">
        <v>4865</v>
      </c>
      <c r="D22589" s="8" t="n">
        <v>2012</v>
      </c>
      <c r="E22589" s="19" t="n">
        <v>0</v>
      </c>
      <c r="F22589" s="19" t="n">
        <v>48</v>
      </c>
    </row>
    <row r="22590" customFormat="false" ht="15" hidden="false" customHeight="false" outlineLevel="0" collapsed="false">
      <c r="A22590" s="8" t="s">
        <v>9469</v>
      </c>
      <c r="B22590" s="8" t="s">
        <v>9470</v>
      </c>
      <c r="C22590" s="8" t="s">
        <v>4866</v>
      </c>
      <c r="D22590" s="8" t="n">
        <v>2012</v>
      </c>
      <c r="E22590" s="19" t="n">
        <v>0</v>
      </c>
      <c r="F22590" s="19" t="n">
        <v>48</v>
      </c>
    </row>
    <row r="22591" customFormat="false" ht="15" hidden="false" customHeight="false" outlineLevel="0" collapsed="false">
      <c r="A22591" s="8" t="s">
        <v>9469</v>
      </c>
      <c r="B22591" s="8" t="s">
        <v>9470</v>
      </c>
      <c r="C22591" s="8" t="s">
        <v>4867</v>
      </c>
      <c r="D22591" s="8" t="n">
        <v>2012</v>
      </c>
      <c r="E22591" s="19" t="n">
        <v>0</v>
      </c>
      <c r="F22591" s="19" t="n">
        <v>48</v>
      </c>
    </row>
    <row r="22592" customFormat="false" ht="15" hidden="false" customHeight="false" outlineLevel="0" collapsed="false">
      <c r="A22592" s="8" t="s">
        <v>9469</v>
      </c>
      <c r="B22592" s="8" t="s">
        <v>9470</v>
      </c>
      <c r="C22592" s="8" t="s">
        <v>4868</v>
      </c>
      <c r="D22592" s="8" t="n">
        <v>2012</v>
      </c>
      <c r="E22592" s="19" t="n">
        <v>0</v>
      </c>
      <c r="F22592" s="19" t="n">
        <v>45</v>
      </c>
    </row>
    <row r="22593" customFormat="false" ht="15" hidden="false" customHeight="false" outlineLevel="0" collapsed="false">
      <c r="A22593" s="8" t="s">
        <v>9469</v>
      </c>
      <c r="B22593" s="8" t="s">
        <v>9470</v>
      </c>
      <c r="C22593" s="8" t="s">
        <v>4869</v>
      </c>
      <c r="D22593" s="8" t="n">
        <v>2012</v>
      </c>
      <c r="E22593" s="19" t="n">
        <v>0</v>
      </c>
      <c r="F22593" s="19" t="n">
        <v>42</v>
      </c>
    </row>
    <row r="22594" customFormat="false" ht="15" hidden="false" customHeight="false" outlineLevel="0" collapsed="false">
      <c r="A22594" s="8" t="s">
        <v>9469</v>
      </c>
      <c r="B22594" s="8" t="s">
        <v>9470</v>
      </c>
      <c r="C22594" s="8" t="s">
        <v>4870</v>
      </c>
      <c r="D22594" s="8" t="n">
        <v>2012</v>
      </c>
      <c r="E22594" s="19" t="n">
        <v>0</v>
      </c>
      <c r="F22594" s="19" t="n">
        <v>44</v>
      </c>
    </row>
    <row r="22595" customFormat="false" ht="15" hidden="false" customHeight="false" outlineLevel="0" collapsed="false">
      <c r="A22595" s="8" t="s">
        <v>9469</v>
      </c>
      <c r="B22595" s="8" t="s">
        <v>9470</v>
      </c>
      <c r="C22595" s="8" t="s">
        <v>4871</v>
      </c>
      <c r="D22595" s="8" t="n">
        <v>2012</v>
      </c>
      <c r="F22595" s="19" t="n">
        <v>43.2777777777778</v>
      </c>
    </row>
    <row r="22596" customFormat="false" ht="15" hidden="false" customHeight="false" outlineLevel="0" collapsed="false">
      <c r="A22596" s="8" t="s">
        <v>9469</v>
      </c>
      <c r="B22596" s="8" t="s">
        <v>9470</v>
      </c>
      <c r="C22596" s="8" t="s">
        <v>4872</v>
      </c>
      <c r="D22596" s="8" t="n">
        <v>2012</v>
      </c>
      <c r="E22596" s="19" t="n">
        <v>0</v>
      </c>
      <c r="F22596" s="19" t="n">
        <v>44</v>
      </c>
    </row>
    <row r="22597" customFormat="false" ht="15" hidden="false" customHeight="false" outlineLevel="0" collapsed="false">
      <c r="A22597" s="8" t="s">
        <v>9469</v>
      </c>
      <c r="B22597" s="8" t="s">
        <v>9470</v>
      </c>
      <c r="C22597" s="8" t="s">
        <v>4873</v>
      </c>
      <c r="D22597" s="8" t="n">
        <v>2012</v>
      </c>
      <c r="E22597" s="19" t="n">
        <v>0</v>
      </c>
      <c r="F22597" s="19" t="n">
        <v>39</v>
      </c>
    </row>
    <row r="22598" customFormat="false" ht="15" hidden="false" customHeight="false" outlineLevel="0" collapsed="false">
      <c r="A22598" s="8" t="s">
        <v>9469</v>
      </c>
      <c r="B22598" s="8" t="s">
        <v>9470</v>
      </c>
      <c r="C22598" s="8" t="s">
        <v>4874</v>
      </c>
      <c r="D22598" s="8" t="n">
        <v>2012</v>
      </c>
      <c r="E22598" s="19" t="n">
        <v>0</v>
      </c>
      <c r="F22598" s="19" t="n">
        <v>42</v>
      </c>
    </row>
    <row r="22599" customFormat="false" ht="15" hidden="false" customHeight="false" outlineLevel="0" collapsed="false">
      <c r="A22599" s="8" t="s">
        <v>9469</v>
      </c>
      <c r="B22599" s="8" t="s">
        <v>9470</v>
      </c>
      <c r="C22599" s="8" t="s">
        <v>4875</v>
      </c>
      <c r="D22599" s="8" t="n">
        <v>2012</v>
      </c>
      <c r="E22599" s="19" t="n">
        <v>0</v>
      </c>
      <c r="F22599" s="19" t="n">
        <v>43</v>
      </c>
    </row>
    <row r="22600" customFormat="false" ht="15" hidden="false" customHeight="false" outlineLevel="0" collapsed="false">
      <c r="A22600" s="8" t="s">
        <v>9469</v>
      </c>
      <c r="B22600" s="8" t="s">
        <v>9470</v>
      </c>
      <c r="C22600" s="8" t="s">
        <v>4876</v>
      </c>
      <c r="D22600" s="8" t="n">
        <v>2012</v>
      </c>
      <c r="E22600" s="19" t="n">
        <v>48.006</v>
      </c>
      <c r="F22600" s="19" t="n">
        <v>40.6111111111111</v>
      </c>
    </row>
    <row r="22601" customFormat="false" ht="15" hidden="false" customHeight="false" outlineLevel="0" collapsed="false">
      <c r="A22601" s="8" t="s">
        <v>9469</v>
      </c>
      <c r="B22601" s="8" t="s">
        <v>9470</v>
      </c>
      <c r="C22601" s="8" t="s">
        <v>4877</v>
      </c>
      <c r="D22601" s="8" t="n">
        <v>2012</v>
      </c>
      <c r="E22601" s="19" t="n">
        <v>33.02</v>
      </c>
      <c r="F22601" s="19" t="n">
        <v>38.1111111111111</v>
      </c>
    </row>
    <row r="22602" customFormat="false" ht="15" hidden="false" customHeight="false" outlineLevel="0" collapsed="false">
      <c r="A22602" s="8" t="s">
        <v>9469</v>
      </c>
      <c r="B22602" s="8" t="s">
        <v>9470</v>
      </c>
      <c r="C22602" s="8" t="s">
        <v>4878</v>
      </c>
      <c r="D22602" s="8" t="n">
        <v>2012</v>
      </c>
      <c r="F22602" s="19" t="n">
        <v>41</v>
      </c>
    </row>
    <row r="22603" customFormat="false" ht="15" hidden="false" customHeight="false" outlineLevel="0" collapsed="false">
      <c r="A22603" s="8" t="s">
        <v>9469</v>
      </c>
      <c r="B22603" s="8" t="s">
        <v>9470</v>
      </c>
      <c r="C22603" s="8" t="s">
        <v>4879</v>
      </c>
      <c r="D22603" s="8" t="n">
        <v>2012</v>
      </c>
      <c r="E22603" s="19" t="n">
        <v>0</v>
      </c>
      <c r="F22603" s="19" t="n">
        <v>41</v>
      </c>
    </row>
    <row r="22604" customFormat="false" ht="15" hidden="false" customHeight="false" outlineLevel="0" collapsed="false">
      <c r="A22604" s="8" t="s">
        <v>9469</v>
      </c>
      <c r="B22604" s="8" t="s">
        <v>9470</v>
      </c>
      <c r="C22604" s="8" t="s">
        <v>4880</v>
      </c>
      <c r="D22604" s="8" t="n">
        <v>2012</v>
      </c>
      <c r="E22604" s="19" t="n">
        <v>0</v>
      </c>
      <c r="F22604" s="19" t="n">
        <v>41</v>
      </c>
    </row>
    <row r="22605" customFormat="false" ht="15" hidden="false" customHeight="false" outlineLevel="0" collapsed="false">
      <c r="A22605" s="8" t="s">
        <v>9469</v>
      </c>
      <c r="B22605" s="8" t="s">
        <v>9470</v>
      </c>
      <c r="C22605" s="8" t="s">
        <v>4881</v>
      </c>
      <c r="D22605" s="8" t="n">
        <v>2012</v>
      </c>
      <c r="E22605" s="19" t="n">
        <v>0</v>
      </c>
      <c r="F22605" s="19" t="n">
        <v>41</v>
      </c>
    </row>
    <row r="22606" customFormat="false" ht="15" hidden="false" customHeight="false" outlineLevel="0" collapsed="false">
      <c r="A22606" s="8" t="s">
        <v>9469</v>
      </c>
      <c r="B22606" s="8" t="s">
        <v>9470</v>
      </c>
      <c r="C22606" s="8" t="s">
        <v>4882</v>
      </c>
      <c r="D22606" s="8" t="n">
        <v>2012</v>
      </c>
      <c r="E22606" s="19" t="n">
        <v>0.508</v>
      </c>
      <c r="F22606" s="19" t="n">
        <v>38.2222222222222</v>
      </c>
    </row>
    <row r="22607" customFormat="false" ht="15" hidden="false" customHeight="false" outlineLevel="0" collapsed="false">
      <c r="A22607" s="8" t="s">
        <v>9469</v>
      </c>
      <c r="B22607" s="8" t="s">
        <v>9470</v>
      </c>
      <c r="C22607" s="8" t="s">
        <v>4883</v>
      </c>
      <c r="D22607" s="8" t="n">
        <v>2012</v>
      </c>
      <c r="E22607" s="19" t="n">
        <v>11.938</v>
      </c>
      <c r="F22607" s="19" t="n">
        <v>37</v>
      </c>
    </row>
    <row r="22608" customFormat="false" ht="15" hidden="false" customHeight="false" outlineLevel="0" collapsed="false">
      <c r="A22608" s="8" t="s">
        <v>9469</v>
      </c>
      <c r="B22608" s="8" t="s">
        <v>9470</v>
      </c>
      <c r="C22608" s="8" t="s">
        <v>4884</v>
      </c>
      <c r="D22608" s="8" t="n">
        <v>2012</v>
      </c>
      <c r="E22608" s="19" t="n">
        <v>21.082</v>
      </c>
      <c r="F22608" s="19" t="n">
        <v>34</v>
      </c>
    </row>
    <row r="22609" customFormat="false" ht="15" hidden="false" customHeight="false" outlineLevel="0" collapsed="false">
      <c r="A22609" s="8" t="s">
        <v>9469</v>
      </c>
      <c r="B22609" s="8" t="s">
        <v>9470</v>
      </c>
      <c r="C22609" s="8" t="s">
        <v>4885</v>
      </c>
      <c r="D22609" s="8" t="n">
        <v>2012</v>
      </c>
      <c r="E22609" s="19" t="n">
        <v>0</v>
      </c>
      <c r="F22609" s="19" t="n">
        <v>34</v>
      </c>
    </row>
    <row r="22610" customFormat="false" ht="15" hidden="false" customHeight="false" outlineLevel="0" collapsed="false">
      <c r="A22610" s="8" t="s">
        <v>9469</v>
      </c>
      <c r="B22610" s="8" t="s">
        <v>9470</v>
      </c>
      <c r="C22610" s="8" t="s">
        <v>4886</v>
      </c>
      <c r="D22610" s="8" t="n">
        <v>2012</v>
      </c>
      <c r="E22610" s="19" t="n">
        <v>0</v>
      </c>
      <c r="F22610" s="19" t="n">
        <v>32.3888888888889</v>
      </c>
    </row>
    <row r="22611" customFormat="false" ht="15" hidden="false" customHeight="false" outlineLevel="0" collapsed="false">
      <c r="A22611" s="8" t="s">
        <v>9469</v>
      </c>
      <c r="B22611" s="8" t="s">
        <v>9470</v>
      </c>
      <c r="C22611" s="8" t="s">
        <v>4887</v>
      </c>
      <c r="D22611" s="8" t="n">
        <v>2012</v>
      </c>
      <c r="E22611" s="19" t="n">
        <v>3.048</v>
      </c>
      <c r="F22611" s="19" t="n">
        <v>33</v>
      </c>
    </row>
    <row r="22612" customFormat="false" ht="15" hidden="false" customHeight="false" outlineLevel="0" collapsed="false">
      <c r="A22612" s="8" t="s">
        <v>9469</v>
      </c>
      <c r="B22612" s="8" t="s">
        <v>9470</v>
      </c>
      <c r="C22612" s="8" t="s">
        <v>4888</v>
      </c>
      <c r="D22612" s="8" t="n">
        <v>2012</v>
      </c>
      <c r="E22612" s="19" t="n">
        <v>7.112</v>
      </c>
      <c r="F22612" s="19" t="n">
        <v>30</v>
      </c>
    </row>
    <row r="22613" customFormat="false" ht="15" hidden="false" customHeight="false" outlineLevel="0" collapsed="false">
      <c r="A22613" s="8" t="s">
        <v>9469</v>
      </c>
      <c r="B22613" s="8" t="s">
        <v>9470</v>
      </c>
      <c r="C22613" s="8" t="s">
        <v>4889</v>
      </c>
      <c r="D22613" s="8" t="n">
        <v>2012</v>
      </c>
      <c r="E22613" s="19" t="n">
        <v>0</v>
      </c>
      <c r="F22613" s="19" t="n">
        <v>34</v>
      </c>
    </row>
    <row r="22614" customFormat="false" ht="15" hidden="false" customHeight="false" outlineLevel="0" collapsed="false">
      <c r="A22614" s="8" t="s">
        <v>9469</v>
      </c>
      <c r="B22614" s="8" t="s">
        <v>9470</v>
      </c>
      <c r="C22614" s="8" t="s">
        <v>4890</v>
      </c>
      <c r="D22614" s="8" t="n">
        <v>2012</v>
      </c>
      <c r="E22614" s="19" t="n">
        <v>0</v>
      </c>
      <c r="F22614" s="19" t="n">
        <v>39</v>
      </c>
    </row>
    <row r="22615" customFormat="false" ht="15" hidden="false" customHeight="false" outlineLevel="0" collapsed="false">
      <c r="A22615" s="8" t="s">
        <v>9469</v>
      </c>
      <c r="B22615" s="8" t="s">
        <v>9470</v>
      </c>
      <c r="C22615" s="8" t="s">
        <v>4891</v>
      </c>
      <c r="D22615" s="8" t="n">
        <v>2012</v>
      </c>
      <c r="E22615" s="19" t="n">
        <v>0</v>
      </c>
      <c r="F22615" s="19" t="n">
        <v>37</v>
      </c>
    </row>
    <row r="22616" customFormat="false" ht="15" hidden="false" customHeight="false" outlineLevel="0" collapsed="false">
      <c r="A22616" s="8" t="s">
        <v>9469</v>
      </c>
      <c r="B22616" s="8" t="s">
        <v>9470</v>
      </c>
      <c r="C22616" s="8" t="s">
        <v>4892</v>
      </c>
      <c r="D22616" s="8" t="n">
        <v>2012</v>
      </c>
      <c r="E22616" s="19" t="n">
        <v>5.08</v>
      </c>
      <c r="F22616" s="19" t="n">
        <v>38</v>
      </c>
    </row>
    <row r="22617" customFormat="false" ht="15" hidden="false" customHeight="false" outlineLevel="0" collapsed="false">
      <c r="A22617" s="8" t="s">
        <v>9469</v>
      </c>
      <c r="B22617" s="8" t="s">
        <v>9470</v>
      </c>
      <c r="C22617" s="8" t="s">
        <v>4893</v>
      </c>
      <c r="D22617" s="8" t="n">
        <v>2012</v>
      </c>
      <c r="E22617" s="19" t="n">
        <v>0</v>
      </c>
      <c r="F22617" s="19" t="n">
        <v>39</v>
      </c>
    </row>
    <row r="22618" customFormat="false" ht="15" hidden="false" customHeight="false" outlineLevel="0" collapsed="false">
      <c r="A22618" s="8" t="s">
        <v>9469</v>
      </c>
      <c r="B22618" s="8" t="s">
        <v>9470</v>
      </c>
      <c r="C22618" s="8" t="s">
        <v>4894</v>
      </c>
      <c r="D22618" s="8" t="n">
        <v>2012</v>
      </c>
      <c r="E22618" s="19" t="n">
        <v>0</v>
      </c>
      <c r="F22618" s="19" t="n">
        <v>39</v>
      </c>
    </row>
    <row r="22619" customFormat="false" ht="15" hidden="false" customHeight="false" outlineLevel="0" collapsed="false">
      <c r="A22619" s="8" t="s">
        <v>9469</v>
      </c>
      <c r="B22619" s="8" t="s">
        <v>9470</v>
      </c>
      <c r="C22619" s="8" t="s">
        <v>4895</v>
      </c>
      <c r="D22619" s="8" t="n">
        <v>2012</v>
      </c>
      <c r="E22619" s="19" t="n">
        <v>0</v>
      </c>
      <c r="F22619" s="19" t="n">
        <v>39</v>
      </c>
    </row>
    <row r="22620" customFormat="false" ht="15" hidden="false" customHeight="false" outlineLevel="0" collapsed="false">
      <c r="A22620" s="8" t="s">
        <v>9469</v>
      </c>
      <c r="B22620" s="8" t="s">
        <v>9470</v>
      </c>
      <c r="C22620" s="8" t="s">
        <v>4896</v>
      </c>
      <c r="D22620" s="8" t="n">
        <v>2012</v>
      </c>
      <c r="E22620" s="19" t="n">
        <v>0.254</v>
      </c>
      <c r="F22620" s="19" t="n">
        <v>41</v>
      </c>
    </row>
    <row r="22621" customFormat="false" ht="15" hidden="false" customHeight="false" outlineLevel="0" collapsed="false">
      <c r="A22621" s="8" t="s">
        <v>9469</v>
      </c>
      <c r="B22621" s="8" t="s">
        <v>9470</v>
      </c>
      <c r="C22621" s="8" t="s">
        <v>4897</v>
      </c>
      <c r="D22621" s="8" t="n">
        <v>2012</v>
      </c>
      <c r="E22621" s="19" t="n">
        <v>2.032</v>
      </c>
      <c r="F22621" s="19" t="n">
        <v>31</v>
      </c>
    </row>
    <row r="22622" customFormat="false" ht="15" hidden="false" customHeight="false" outlineLevel="0" collapsed="false">
      <c r="A22622" s="8" t="s">
        <v>9469</v>
      </c>
      <c r="B22622" s="8" t="s">
        <v>9470</v>
      </c>
      <c r="C22622" s="8" t="s">
        <v>4898</v>
      </c>
      <c r="D22622" s="8" t="n">
        <v>2012</v>
      </c>
      <c r="E22622" s="19" t="n">
        <v>45.974</v>
      </c>
      <c r="F22622" s="19" t="n">
        <v>35</v>
      </c>
    </row>
    <row r="22623" customFormat="false" ht="15" hidden="false" customHeight="false" outlineLevel="0" collapsed="false">
      <c r="A22623" s="8" t="s">
        <v>9469</v>
      </c>
      <c r="B22623" s="8" t="s">
        <v>9470</v>
      </c>
      <c r="C22623" s="8" t="s">
        <v>4899</v>
      </c>
      <c r="D22623" s="8" t="n">
        <v>2012</v>
      </c>
      <c r="E22623" s="19" t="n">
        <v>7.112</v>
      </c>
      <c r="F22623" s="19" t="n">
        <v>31.7777777777778</v>
      </c>
    </row>
    <row r="22624" customFormat="false" ht="15" hidden="false" customHeight="false" outlineLevel="0" collapsed="false">
      <c r="A22624" s="8" t="s">
        <v>9469</v>
      </c>
      <c r="B22624" s="8" t="s">
        <v>9470</v>
      </c>
      <c r="C22624" s="8" t="s">
        <v>4900</v>
      </c>
      <c r="D22624" s="8" t="n">
        <v>2012</v>
      </c>
      <c r="E22624" s="19" t="n">
        <v>2.032</v>
      </c>
      <c r="F22624" s="19" t="n">
        <v>33</v>
      </c>
    </row>
    <row r="22625" customFormat="false" ht="15" hidden="false" customHeight="false" outlineLevel="0" collapsed="false">
      <c r="A22625" s="8" t="s">
        <v>9469</v>
      </c>
      <c r="B22625" s="8" t="s">
        <v>9470</v>
      </c>
      <c r="C22625" s="8" t="s">
        <v>4901</v>
      </c>
      <c r="D22625" s="8" t="n">
        <v>2012</v>
      </c>
      <c r="E22625" s="19" t="n">
        <v>0</v>
      </c>
      <c r="F22625" s="19" t="n">
        <v>34.2777777777778</v>
      </c>
    </row>
    <row r="22626" customFormat="false" ht="15" hidden="false" customHeight="false" outlineLevel="0" collapsed="false">
      <c r="A22626" s="8" t="s">
        <v>9469</v>
      </c>
      <c r="B22626" s="8" t="s">
        <v>9470</v>
      </c>
      <c r="C22626" s="8" t="s">
        <v>4902</v>
      </c>
      <c r="D22626" s="8" t="n">
        <v>2012</v>
      </c>
      <c r="E22626" s="19" t="n">
        <v>0.762</v>
      </c>
      <c r="F22626" s="19" t="n">
        <v>27.8888888888889</v>
      </c>
    </row>
    <row r="22627" customFormat="false" ht="15" hidden="false" customHeight="false" outlineLevel="0" collapsed="false">
      <c r="A22627" s="8" t="s">
        <v>9469</v>
      </c>
      <c r="B22627" s="8" t="s">
        <v>9470</v>
      </c>
      <c r="C22627" s="8" t="s">
        <v>4903</v>
      </c>
      <c r="D22627" s="8" t="n">
        <v>2012</v>
      </c>
      <c r="E22627" s="19" t="n">
        <v>3.048</v>
      </c>
      <c r="F22627" s="19" t="n">
        <v>28</v>
      </c>
    </row>
    <row r="22628" customFormat="false" ht="15" hidden="false" customHeight="false" outlineLevel="0" collapsed="false">
      <c r="A22628" s="8" t="s">
        <v>9469</v>
      </c>
      <c r="B22628" s="8" t="s">
        <v>9470</v>
      </c>
      <c r="C22628" s="8" t="s">
        <v>4904</v>
      </c>
      <c r="D22628" s="8" t="n">
        <v>2012</v>
      </c>
      <c r="E22628" s="19" t="n">
        <v>0.254</v>
      </c>
      <c r="F22628" s="19" t="n">
        <v>31.3888888888889</v>
      </c>
    </row>
    <row r="22629" customFormat="false" ht="15" hidden="false" customHeight="false" outlineLevel="0" collapsed="false">
      <c r="A22629" s="8" t="s">
        <v>9469</v>
      </c>
      <c r="B22629" s="8" t="s">
        <v>9470</v>
      </c>
      <c r="C22629" s="8" t="s">
        <v>4905</v>
      </c>
      <c r="D22629" s="8" t="n">
        <v>2012</v>
      </c>
      <c r="E22629" s="19" t="n">
        <v>0</v>
      </c>
      <c r="F22629" s="19" t="n">
        <v>32</v>
      </c>
    </row>
    <row r="22630" customFormat="false" ht="15" hidden="false" customHeight="false" outlineLevel="0" collapsed="false">
      <c r="A22630" s="8" t="s">
        <v>9469</v>
      </c>
      <c r="B22630" s="8" t="s">
        <v>9470</v>
      </c>
      <c r="C22630" s="8" t="s">
        <v>4906</v>
      </c>
      <c r="D22630" s="8" t="n">
        <v>2012</v>
      </c>
      <c r="E22630" s="19" t="n">
        <v>4.064</v>
      </c>
      <c r="F22630" s="19" t="n">
        <v>33</v>
      </c>
    </row>
    <row r="22631" customFormat="false" ht="15" hidden="false" customHeight="false" outlineLevel="0" collapsed="false">
      <c r="A22631" s="8" t="s">
        <v>9469</v>
      </c>
      <c r="B22631" s="8" t="s">
        <v>9470</v>
      </c>
      <c r="C22631" s="8" t="s">
        <v>4907</v>
      </c>
      <c r="D22631" s="8" t="n">
        <v>2012</v>
      </c>
      <c r="E22631" s="19" t="n">
        <v>2.032</v>
      </c>
      <c r="F22631" s="19" t="n">
        <v>36</v>
      </c>
    </row>
    <row r="22632" customFormat="false" ht="15" hidden="false" customHeight="false" outlineLevel="0" collapsed="false">
      <c r="A22632" s="8" t="s">
        <v>9469</v>
      </c>
      <c r="B22632" s="8" t="s">
        <v>9470</v>
      </c>
      <c r="C22632" s="8" t="s">
        <v>4908</v>
      </c>
      <c r="D22632" s="8" t="n">
        <v>2012</v>
      </c>
      <c r="E22632" s="19" t="n">
        <v>0</v>
      </c>
      <c r="F22632" s="19" t="n">
        <v>36</v>
      </c>
    </row>
    <row r="22633" customFormat="false" ht="15" hidden="false" customHeight="false" outlineLevel="0" collapsed="false">
      <c r="A22633" s="8" t="s">
        <v>9469</v>
      </c>
      <c r="B22633" s="8" t="s">
        <v>9470</v>
      </c>
      <c r="C22633" s="8" t="s">
        <v>4909</v>
      </c>
      <c r="D22633" s="8" t="n">
        <v>2012</v>
      </c>
      <c r="E22633" s="19" t="n">
        <v>2.032</v>
      </c>
      <c r="F22633" s="19" t="n">
        <v>34.3888888888889</v>
      </c>
    </row>
    <row r="22634" customFormat="false" ht="15" hidden="false" customHeight="false" outlineLevel="0" collapsed="false">
      <c r="A22634" s="8" t="s">
        <v>9469</v>
      </c>
      <c r="B22634" s="8" t="s">
        <v>9470</v>
      </c>
      <c r="C22634" s="8" t="s">
        <v>4910</v>
      </c>
      <c r="D22634" s="8" t="n">
        <v>2012</v>
      </c>
      <c r="E22634" s="19" t="n">
        <v>0.508</v>
      </c>
      <c r="F22634" s="19" t="n">
        <v>35</v>
      </c>
    </row>
    <row r="22635" customFormat="false" ht="15" hidden="false" customHeight="false" outlineLevel="0" collapsed="false">
      <c r="A22635" s="8" t="s">
        <v>9469</v>
      </c>
      <c r="B22635" s="8" t="s">
        <v>9470</v>
      </c>
      <c r="C22635" s="8" t="s">
        <v>4911</v>
      </c>
      <c r="D22635" s="8" t="n">
        <v>2012</v>
      </c>
      <c r="E22635" s="19" t="n">
        <v>2.032</v>
      </c>
      <c r="F22635" s="19" t="n">
        <v>33.8888888888889</v>
      </c>
    </row>
    <row r="22636" customFormat="false" ht="15" hidden="false" customHeight="false" outlineLevel="0" collapsed="false">
      <c r="A22636" s="8" t="s">
        <v>9469</v>
      </c>
      <c r="B22636" s="8" t="s">
        <v>9470</v>
      </c>
      <c r="C22636" s="8" t="s">
        <v>4912</v>
      </c>
      <c r="D22636" s="8" t="n">
        <v>2012</v>
      </c>
      <c r="E22636" s="19" t="n">
        <v>44.958</v>
      </c>
      <c r="F22636" s="19" t="n">
        <v>29</v>
      </c>
    </row>
    <row r="22637" customFormat="false" ht="15" hidden="false" customHeight="false" outlineLevel="0" collapsed="false">
      <c r="A22637" s="8" t="s">
        <v>9469</v>
      </c>
      <c r="B22637" s="8" t="s">
        <v>9470</v>
      </c>
      <c r="C22637" s="8" t="s">
        <v>4913</v>
      </c>
      <c r="D22637" s="8" t="n">
        <v>2012</v>
      </c>
      <c r="E22637" s="19" t="n">
        <v>22.098</v>
      </c>
      <c r="F22637" s="19" t="n">
        <v>32</v>
      </c>
    </row>
    <row r="22638" customFormat="false" ht="15" hidden="false" customHeight="false" outlineLevel="0" collapsed="false">
      <c r="A22638" s="8" t="s">
        <v>9469</v>
      </c>
      <c r="B22638" s="8" t="s">
        <v>9470</v>
      </c>
      <c r="C22638" s="8" t="s">
        <v>4914</v>
      </c>
      <c r="D22638" s="8" t="n">
        <v>2012</v>
      </c>
      <c r="E22638" s="19" t="n">
        <v>39.878</v>
      </c>
      <c r="F22638" s="19" t="n">
        <v>35</v>
      </c>
    </row>
    <row r="22639" customFormat="false" ht="15" hidden="false" customHeight="false" outlineLevel="0" collapsed="false">
      <c r="A22639" s="8" t="s">
        <v>9469</v>
      </c>
      <c r="B22639" s="8" t="s">
        <v>9470</v>
      </c>
      <c r="C22639" s="8" t="s">
        <v>4915</v>
      </c>
      <c r="D22639" s="8" t="n">
        <v>2012</v>
      </c>
      <c r="E22639" s="19" t="n">
        <v>0</v>
      </c>
      <c r="F22639" s="19" t="n">
        <v>32.2777777777778</v>
      </c>
    </row>
    <row r="22640" customFormat="false" ht="15" hidden="false" customHeight="false" outlineLevel="0" collapsed="false">
      <c r="A22640" s="8" t="s">
        <v>9469</v>
      </c>
      <c r="B22640" s="8" t="s">
        <v>9470</v>
      </c>
      <c r="C22640" s="8" t="s">
        <v>4916</v>
      </c>
      <c r="D22640" s="8" t="n">
        <v>2012</v>
      </c>
      <c r="E22640" s="19" t="n">
        <v>3.048</v>
      </c>
      <c r="F22640" s="19" t="n">
        <v>32.8888888888889</v>
      </c>
    </row>
    <row r="22641" customFormat="false" ht="15" hidden="false" customHeight="false" outlineLevel="0" collapsed="false">
      <c r="A22641" s="8" t="s">
        <v>9469</v>
      </c>
      <c r="B22641" s="8" t="s">
        <v>9470</v>
      </c>
      <c r="C22641" s="8" t="s">
        <v>4917</v>
      </c>
      <c r="D22641" s="8" t="n">
        <v>2012</v>
      </c>
      <c r="E22641" s="19" t="n">
        <v>0</v>
      </c>
      <c r="F22641" s="19" t="n">
        <v>31.7222222222222</v>
      </c>
    </row>
    <row r="22642" customFormat="false" ht="15" hidden="false" customHeight="false" outlineLevel="0" collapsed="false">
      <c r="A22642" s="8" t="s">
        <v>9469</v>
      </c>
      <c r="B22642" s="8" t="s">
        <v>9470</v>
      </c>
      <c r="C22642" s="8" t="s">
        <v>4918</v>
      </c>
      <c r="D22642" s="8" t="n">
        <v>2012</v>
      </c>
      <c r="E22642" s="19" t="n">
        <v>8.89</v>
      </c>
      <c r="F22642" s="19" t="n">
        <v>30.2777777777778</v>
      </c>
    </row>
    <row r="22643" customFormat="false" ht="15" hidden="false" customHeight="false" outlineLevel="0" collapsed="false">
      <c r="A22643" s="8" t="s">
        <v>9469</v>
      </c>
      <c r="B22643" s="8" t="s">
        <v>9470</v>
      </c>
      <c r="C22643" s="8" t="s">
        <v>4919</v>
      </c>
      <c r="D22643" s="8" t="n">
        <v>2012</v>
      </c>
      <c r="E22643" s="19" t="n">
        <v>134.112</v>
      </c>
      <c r="F22643" s="19" t="n">
        <v>27</v>
      </c>
    </row>
    <row r="22644" customFormat="false" ht="15" hidden="false" customHeight="false" outlineLevel="0" collapsed="false">
      <c r="A22644" s="8" t="s">
        <v>9469</v>
      </c>
      <c r="B22644" s="8" t="s">
        <v>9470</v>
      </c>
      <c r="C22644" s="8" t="s">
        <v>4920</v>
      </c>
      <c r="D22644" s="8" t="n">
        <v>2012</v>
      </c>
      <c r="E22644" s="19" t="n">
        <v>1.016</v>
      </c>
      <c r="F22644" s="19" t="n">
        <v>26.2777777777778</v>
      </c>
    </row>
    <row r="22645" customFormat="false" ht="15" hidden="false" customHeight="false" outlineLevel="0" collapsed="false">
      <c r="A22645" s="8" t="s">
        <v>9469</v>
      </c>
      <c r="B22645" s="8" t="s">
        <v>9470</v>
      </c>
      <c r="C22645" s="8" t="s">
        <v>4921</v>
      </c>
      <c r="D22645" s="8" t="n">
        <v>2012</v>
      </c>
      <c r="E22645" s="19" t="n">
        <v>0.762</v>
      </c>
      <c r="F22645" s="19" t="n">
        <v>29</v>
      </c>
    </row>
    <row r="22646" customFormat="false" ht="15" hidden="false" customHeight="false" outlineLevel="0" collapsed="false">
      <c r="A22646" s="8" t="s">
        <v>9469</v>
      </c>
      <c r="B22646" s="8" t="s">
        <v>9470</v>
      </c>
      <c r="C22646" s="8" t="s">
        <v>4922</v>
      </c>
      <c r="D22646" s="8" t="n">
        <v>2012</v>
      </c>
      <c r="E22646" s="19" t="n">
        <v>6.096</v>
      </c>
      <c r="F22646" s="19" t="n">
        <v>28.2777777777778</v>
      </c>
    </row>
    <row r="22647" customFormat="false" ht="15" hidden="false" customHeight="false" outlineLevel="0" collapsed="false">
      <c r="A22647" s="8" t="s">
        <v>9469</v>
      </c>
      <c r="B22647" s="8" t="s">
        <v>9470</v>
      </c>
      <c r="C22647" s="8" t="s">
        <v>4923</v>
      </c>
      <c r="D22647" s="8" t="n">
        <v>2012</v>
      </c>
      <c r="E22647" s="19" t="n">
        <v>28.956</v>
      </c>
      <c r="F22647" s="19" t="n">
        <v>28.1111111111111</v>
      </c>
    </row>
    <row r="22648" customFormat="false" ht="15" hidden="false" customHeight="false" outlineLevel="0" collapsed="false">
      <c r="A22648" s="8" t="s">
        <v>9469</v>
      </c>
      <c r="B22648" s="8" t="s">
        <v>9470</v>
      </c>
      <c r="C22648" s="8" t="s">
        <v>4924</v>
      </c>
      <c r="D22648" s="8" t="n">
        <v>2012</v>
      </c>
      <c r="E22648" s="19" t="n">
        <v>6.096</v>
      </c>
      <c r="F22648" s="19" t="n">
        <v>26.2777777777778</v>
      </c>
    </row>
    <row r="22649" customFormat="false" ht="15" hidden="false" customHeight="false" outlineLevel="0" collapsed="false">
      <c r="A22649" s="8" t="s">
        <v>9469</v>
      </c>
      <c r="B22649" s="8" t="s">
        <v>9470</v>
      </c>
      <c r="C22649" s="8" t="s">
        <v>4925</v>
      </c>
      <c r="D22649" s="8" t="n">
        <v>2012</v>
      </c>
      <c r="E22649" s="19" t="n">
        <v>40.894</v>
      </c>
      <c r="F22649" s="19" t="n">
        <v>27</v>
      </c>
    </row>
    <row r="22650" customFormat="false" ht="15" hidden="false" customHeight="false" outlineLevel="0" collapsed="false">
      <c r="A22650" s="8" t="s">
        <v>9469</v>
      </c>
      <c r="B22650" s="8" t="s">
        <v>9470</v>
      </c>
      <c r="C22650" s="8" t="s">
        <v>4926</v>
      </c>
      <c r="D22650" s="8" t="n">
        <v>2012</v>
      </c>
      <c r="E22650" s="19" t="n">
        <v>14.986</v>
      </c>
      <c r="F22650" s="19" t="n">
        <v>24.7222222222222</v>
      </c>
    </row>
    <row r="22651" customFormat="false" ht="15" hidden="false" customHeight="false" outlineLevel="0" collapsed="false">
      <c r="A22651" s="8" t="s">
        <v>9469</v>
      </c>
      <c r="B22651" s="8" t="s">
        <v>9470</v>
      </c>
      <c r="C22651" s="8" t="s">
        <v>4927</v>
      </c>
      <c r="D22651" s="8" t="n">
        <v>2012</v>
      </c>
      <c r="E22651" s="19" t="n">
        <v>22.098</v>
      </c>
      <c r="F22651" s="19" t="n">
        <v>25.6111111111111</v>
      </c>
    </row>
    <row r="22652" customFormat="false" ht="15" hidden="false" customHeight="false" outlineLevel="0" collapsed="false">
      <c r="A22652" s="8" t="s">
        <v>9469</v>
      </c>
      <c r="B22652" s="8" t="s">
        <v>9470</v>
      </c>
      <c r="C22652" s="8" t="s">
        <v>4928</v>
      </c>
      <c r="D22652" s="8" t="n">
        <v>2012</v>
      </c>
      <c r="E22652" s="19" t="n">
        <v>70.104</v>
      </c>
      <c r="F22652" s="19" t="n">
        <v>28.3888888888889</v>
      </c>
    </row>
    <row r="22653" customFormat="false" ht="15" hidden="false" customHeight="false" outlineLevel="0" collapsed="false">
      <c r="A22653" s="8" t="s">
        <v>9469</v>
      </c>
      <c r="B22653" s="8" t="s">
        <v>9470</v>
      </c>
      <c r="C22653" s="8" t="s">
        <v>4929</v>
      </c>
      <c r="D22653" s="8" t="n">
        <v>2012</v>
      </c>
      <c r="E22653" s="19" t="n">
        <v>14.986</v>
      </c>
      <c r="F22653" s="19" t="n">
        <v>29.7222222222222</v>
      </c>
    </row>
    <row r="22654" customFormat="false" ht="15" hidden="false" customHeight="false" outlineLevel="0" collapsed="false">
      <c r="A22654" s="8" t="s">
        <v>9469</v>
      </c>
      <c r="B22654" s="8" t="s">
        <v>9470</v>
      </c>
      <c r="C22654" s="8" t="s">
        <v>4930</v>
      </c>
      <c r="D22654" s="8" t="n">
        <v>2012</v>
      </c>
      <c r="E22654" s="19" t="n">
        <v>0</v>
      </c>
      <c r="F22654" s="19" t="n">
        <v>29</v>
      </c>
    </row>
    <row r="22655" customFormat="false" ht="15" hidden="false" customHeight="false" outlineLevel="0" collapsed="false">
      <c r="A22655" s="8" t="s">
        <v>9469</v>
      </c>
      <c r="B22655" s="8" t="s">
        <v>9470</v>
      </c>
      <c r="C22655" s="8" t="s">
        <v>4931</v>
      </c>
      <c r="D22655" s="8" t="n">
        <v>2012</v>
      </c>
      <c r="E22655" s="19" t="n">
        <v>5.08</v>
      </c>
      <c r="F22655" s="19" t="n">
        <v>28.2777777777778</v>
      </c>
    </row>
    <row r="22656" customFormat="false" ht="15" hidden="false" customHeight="false" outlineLevel="0" collapsed="false">
      <c r="A22656" s="8" t="s">
        <v>9469</v>
      </c>
      <c r="B22656" s="8" t="s">
        <v>9470</v>
      </c>
      <c r="C22656" s="8" t="s">
        <v>4932</v>
      </c>
      <c r="D22656" s="8" t="n">
        <v>2012</v>
      </c>
      <c r="E22656" s="19" t="n">
        <v>27.94</v>
      </c>
      <c r="F22656" s="19" t="n">
        <v>24.6111111111111</v>
      </c>
    </row>
    <row r="22657" customFormat="false" ht="15" hidden="false" customHeight="false" outlineLevel="0" collapsed="false">
      <c r="A22657" s="8" t="s">
        <v>9469</v>
      </c>
      <c r="B22657" s="8" t="s">
        <v>9470</v>
      </c>
      <c r="C22657" s="8" t="s">
        <v>4933</v>
      </c>
      <c r="D22657" s="8" t="n">
        <v>2012</v>
      </c>
      <c r="E22657" s="19" t="n">
        <v>39.878</v>
      </c>
      <c r="F22657" s="19" t="n">
        <v>27</v>
      </c>
    </row>
    <row r="22658" customFormat="false" ht="15" hidden="false" customHeight="false" outlineLevel="0" collapsed="false">
      <c r="A22658" s="8" t="s">
        <v>9469</v>
      </c>
      <c r="B22658" s="8" t="s">
        <v>9470</v>
      </c>
      <c r="C22658" s="8" t="s">
        <v>4934</v>
      </c>
      <c r="D22658" s="8" t="n">
        <v>2012</v>
      </c>
      <c r="E22658" s="19" t="n">
        <v>12.954</v>
      </c>
      <c r="F22658" s="19" t="n">
        <v>27.7777777777778</v>
      </c>
    </row>
    <row r="22659" customFormat="false" ht="15" hidden="false" customHeight="false" outlineLevel="0" collapsed="false">
      <c r="A22659" s="8" t="s">
        <v>9469</v>
      </c>
      <c r="B22659" s="8" t="s">
        <v>9470</v>
      </c>
      <c r="C22659" s="8" t="s">
        <v>4935</v>
      </c>
      <c r="D22659" s="8" t="n">
        <v>2012</v>
      </c>
      <c r="E22659" s="19" t="n">
        <v>0.762</v>
      </c>
      <c r="F22659" s="19" t="n">
        <v>29.7222222222222</v>
      </c>
    </row>
    <row r="22660" customFormat="false" ht="15" hidden="false" customHeight="false" outlineLevel="0" collapsed="false">
      <c r="A22660" s="8" t="s">
        <v>9469</v>
      </c>
      <c r="B22660" s="8" t="s">
        <v>9470</v>
      </c>
      <c r="C22660" s="8" t="s">
        <v>4936</v>
      </c>
      <c r="D22660" s="8" t="n">
        <v>2012</v>
      </c>
      <c r="E22660" s="19" t="n">
        <v>0</v>
      </c>
      <c r="F22660" s="19" t="n">
        <v>31</v>
      </c>
    </row>
    <row r="22661" customFormat="false" ht="15" hidden="false" customHeight="false" outlineLevel="0" collapsed="false">
      <c r="A22661" s="8" t="s">
        <v>9469</v>
      </c>
      <c r="B22661" s="8" t="s">
        <v>9470</v>
      </c>
      <c r="C22661" s="8" t="s">
        <v>4937</v>
      </c>
      <c r="D22661" s="8" t="n">
        <v>2012</v>
      </c>
      <c r="E22661" s="19" t="n">
        <v>2.032</v>
      </c>
      <c r="F22661" s="19" t="n">
        <v>29.2222222222222</v>
      </c>
    </row>
    <row r="22662" customFormat="false" ht="15" hidden="false" customHeight="false" outlineLevel="0" collapsed="false">
      <c r="A22662" s="8" t="s">
        <v>9469</v>
      </c>
      <c r="B22662" s="8" t="s">
        <v>9470</v>
      </c>
      <c r="C22662" s="8" t="s">
        <v>4938</v>
      </c>
      <c r="D22662" s="8" t="n">
        <v>2012</v>
      </c>
      <c r="F22662" s="19" t="n">
        <v>28</v>
      </c>
    </row>
    <row r="22663" customFormat="false" ht="15" hidden="false" customHeight="false" outlineLevel="0" collapsed="false">
      <c r="A22663" s="8" t="s">
        <v>9469</v>
      </c>
      <c r="B22663" s="8" t="s">
        <v>9470</v>
      </c>
      <c r="C22663" s="8" t="s">
        <v>4939</v>
      </c>
      <c r="D22663" s="8" t="n">
        <v>2012</v>
      </c>
      <c r="E22663" s="19" t="n">
        <v>0.762</v>
      </c>
      <c r="F22663" s="19" t="n">
        <v>27</v>
      </c>
    </row>
    <row r="22664" customFormat="false" ht="15" hidden="false" customHeight="false" outlineLevel="0" collapsed="false">
      <c r="A22664" s="8" t="s">
        <v>9469</v>
      </c>
      <c r="B22664" s="8" t="s">
        <v>9470</v>
      </c>
      <c r="C22664" s="8" t="s">
        <v>4940</v>
      </c>
      <c r="D22664" s="8" t="n">
        <v>2012</v>
      </c>
      <c r="E22664" s="19" t="n">
        <v>9.906</v>
      </c>
      <c r="F22664" s="19" t="n">
        <v>31.1111111111111</v>
      </c>
    </row>
    <row r="22665" customFormat="false" ht="15" hidden="false" customHeight="false" outlineLevel="0" collapsed="false">
      <c r="A22665" s="8" t="s">
        <v>9469</v>
      </c>
      <c r="B22665" s="8" t="s">
        <v>9470</v>
      </c>
      <c r="C22665" s="8" t="s">
        <v>4941</v>
      </c>
      <c r="D22665" s="8" t="n">
        <v>2012</v>
      </c>
      <c r="E22665" s="19" t="n">
        <v>0.254</v>
      </c>
      <c r="F22665" s="19" t="n">
        <v>29.6111111111111</v>
      </c>
    </row>
    <row r="22666" customFormat="false" ht="15" hidden="false" customHeight="false" outlineLevel="0" collapsed="false">
      <c r="A22666" s="8" t="s">
        <v>9469</v>
      </c>
      <c r="B22666" s="8" t="s">
        <v>9470</v>
      </c>
      <c r="C22666" s="8" t="s">
        <v>4942</v>
      </c>
      <c r="D22666" s="8" t="n">
        <v>2012</v>
      </c>
      <c r="E22666" s="19" t="n">
        <v>0.254</v>
      </c>
      <c r="F22666" s="19" t="n">
        <v>30</v>
      </c>
    </row>
    <row r="22667" customFormat="false" ht="15" hidden="false" customHeight="false" outlineLevel="0" collapsed="false">
      <c r="A22667" s="8" t="s">
        <v>9469</v>
      </c>
      <c r="B22667" s="8" t="s">
        <v>9470</v>
      </c>
      <c r="C22667" s="8" t="s">
        <v>4943</v>
      </c>
      <c r="D22667" s="8" t="n">
        <v>2012</v>
      </c>
      <c r="E22667" s="19" t="n">
        <v>0</v>
      </c>
      <c r="F22667" s="19" t="n">
        <v>32</v>
      </c>
    </row>
    <row r="22668" customFormat="false" ht="15" hidden="false" customHeight="false" outlineLevel="0" collapsed="false">
      <c r="A22668" s="8" t="s">
        <v>9469</v>
      </c>
      <c r="B22668" s="8" t="s">
        <v>9470</v>
      </c>
      <c r="C22668" s="8" t="s">
        <v>4944</v>
      </c>
      <c r="D22668" s="8" t="n">
        <v>2012</v>
      </c>
      <c r="F22668" s="19" t="n">
        <v>30.8888888888889</v>
      </c>
    </row>
    <row r="22669" customFormat="false" ht="15" hidden="false" customHeight="false" outlineLevel="0" collapsed="false">
      <c r="A22669" s="8" t="s">
        <v>9469</v>
      </c>
      <c r="B22669" s="8" t="s">
        <v>9470</v>
      </c>
      <c r="C22669" s="8" t="s">
        <v>4945</v>
      </c>
      <c r="D22669" s="8" t="n">
        <v>2012</v>
      </c>
      <c r="E22669" s="19" t="n">
        <v>0.508</v>
      </c>
      <c r="F22669" s="19" t="n">
        <v>29</v>
      </c>
    </row>
    <row r="22670" customFormat="false" ht="15" hidden="false" customHeight="false" outlineLevel="0" collapsed="false">
      <c r="A22670" s="8" t="s">
        <v>9469</v>
      </c>
      <c r="B22670" s="8" t="s">
        <v>9470</v>
      </c>
      <c r="C22670" s="8" t="s">
        <v>4946</v>
      </c>
      <c r="D22670" s="8" t="n">
        <v>2012</v>
      </c>
      <c r="E22670" s="19" t="n">
        <v>9.906</v>
      </c>
      <c r="F22670" s="19" t="n">
        <v>27</v>
      </c>
    </row>
    <row r="22671" customFormat="false" ht="15" hidden="false" customHeight="false" outlineLevel="0" collapsed="false">
      <c r="A22671" s="8" t="s">
        <v>9469</v>
      </c>
      <c r="B22671" s="8" t="s">
        <v>9470</v>
      </c>
      <c r="C22671" s="8" t="s">
        <v>4947</v>
      </c>
      <c r="D22671" s="8" t="n">
        <v>2012</v>
      </c>
      <c r="E22671" s="19" t="n">
        <v>13.97</v>
      </c>
      <c r="F22671" s="19" t="n">
        <v>31.6111111111111</v>
      </c>
    </row>
    <row r="22672" customFormat="false" ht="15" hidden="false" customHeight="false" outlineLevel="0" collapsed="false">
      <c r="A22672" s="8" t="s">
        <v>9469</v>
      </c>
      <c r="B22672" s="8" t="s">
        <v>9470</v>
      </c>
      <c r="C22672" s="8" t="s">
        <v>4948</v>
      </c>
      <c r="D22672" s="8" t="n">
        <v>2012</v>
      </c>
      <c r="E22672" s="19" t="n">
        <v>3.048</v>
      </c>
      <c r="F22672" s="19" t="n">
        <v>27.2777777777778</v>
      </c>
    </row>
    <row r="22673" customFormat="false" ht="15" hidden="false" customHeight="false" outlineLevel="0" collapsed="false">
      <c r="A22673" s="8" t="s">
        <v>9469</v>
      </c>
      <c r="B22673" s="8" t="s">
        <v>9470</v>
      </c>
      <c r="C22673" s="8" t="s">
        <v>4949</v>
      </c>
      <c r="D22673" s="8" t="n">
        <v>2012</v>
      </c>
      <c r="E22673" s="19" t="n">
        <v>7.874</v>
      </c>
      <c r="F22673" s="19" t="n">
        <v>31</v>
      </c>
    </row>
    <row r="22674" customFormat="false" ht="15" hidden="false" customHeight="false" outlineLevel="0" collapsed="false">
      <c r="A22674" s="8" t="s">
        <v>9469</v>
      </c>
      <c r="B22674" s="8" t="s">
        <v>9470</v>
      </c>
      <c r="C22674" s="8" t="s">
        <v>4950</v>
      </c>
      <c r="D22674" s="8" t="n">
        <v>2012</v>
      </c>
      <c r="E22674" s="19" t="n">
        <v>0.254</v>
      </c>
      <c r="F22674" s="19" t="n">
        <v>32.6111111111111</v>
      </c>
    </row>
    <row r="22675" customFormat="false" ht="15" hidden="false" customHeight="false" outlineLevel="0" collapsed="false">
      <c r="A22675" s="8" t="s">
        <v>9469</v>
      </c>
      <c r="B22675" s="8" t="s">
        <v>9470</v>
      </c>
      <c r="C22675" s="8" t="s">
        <v>4951</v>
      </c>
      <c r="D22675" s="8" t="n">
        <v>2012</v>
      </c>
      <c r="E22675" s="19" t="n">
        <v>4.064</v>
      </c>
      <c r="F22675" s="19" t="n">
        <v>33.2222222222222</v>
      </c>
    </row>
    <row r="22676" customFormat="false" ht="15" hidden="false" customHeight="false" outlineLevel="0" collapsed="false">
      <c r="A22676" s="8" t="s">
        <v>9469</v>
      </c>
      <c r="B22676" s="8" t="s">
        <v>9470</v>
      </c>
      <c r="C22676" s="8" t="s">
        <v>4952</v>
      </c>
      <c r="D22676" s="8" t="n">
        <v>2012</v>
      </c>
      <c r="E22676" s="19" t="n">
        <v>0</v>
      </c>
      <c r="F22676" s="19" t="n">
        <v>34.2222222222222</v>
      </c>
    </row>
    <row r="22677" customFormat="false" ht="15" hidden="false" customHeight="false" outlineLevel="0" collapsed="false">
      <c r="A22677" s="8" t="s">
        <v>9469</v>
      </c>
      <c r="B22677" s="8" t="s">
        <v>9470</v>
      </c>
      <c r="C22677" s="8" t="s">
        <v>4953</v>
      </c>
      <c r="D22677" s="8" t="n">
        <v>2012</v>
      </c>
      <c r="E22677" s="19" t="n">
        <v>4.064</v>
      </c>
      <c r="F22677" s="19" t="n">
        <v>31</v>
      </c>
    </row>
    <row r="22678" customFormat="false" ht="15" hidden="false" customHeight="false" outlineLevel="0" collapsed="false">
      <c r="A22678" s="8" t="s">
        <v>9469</v>
      </c>
      <c r="B22678" s="8" t="s">
        <v>9470</v>
      </c>
      <c r="C22678" s="8" t="s">
        <v>4954</v>
      </c>
      <c r="D22678" s="8" t="n">
        <v>2012</v>
      </c>
      <c r="E22678" s="19" t="n">
        <v>10.922</v>
      </c>
      <c r="F22678" s="19" t="n">
        <v>29</v>
      </c>
    </row>
    <row r="22679" customFormat="false" ht="15" hidden="false" customHeight="false" outlineLevel="0" collapsed="false">
      <c r="A22679" s="8" t="s">
        <v>9469</v>
      </c>
      <c r="B22679" s="8" t="s">
        <v>9470</v>
      </c>
      <c r="C22679" s="8" t="s">
        <v>4955</v>
      </c>
      <c r="D22679" s="8" t="n">
        <v>2012</v>
      </c>
      <c r="E22679" s="19" t="n">
        <v>2.032</v>
      </c>
      <c r="F22679" s="19" t="n">
        <v>32.2222222222222</v>
      </c>
    </row>
    <row r="22680" customFormat="false" ht="15" hidden="false" customHeight="false" outlineLevel="0" collapsed="false">
      <c r="A22680" s="8" t="s">
        <v>9469</v>
      </c>
      <c r="B22680" s="8" t="s">
        <v>9470</v>
      </c>
      <c r="C22680" s="8" t="s">
        <v>4956</v>
      </c>
      <c r="D22680" s="8" t="n">
        <v>2012</v>
      </c>
      <c r="E22680" s="19" t="n">
        <v>0</v>
      </c>
      <c r="F22680" s="19" t="n">
        <v>34</v>
      </c>
    </row>
    <row r="22681" customFormat="false" ht="15" hidden="false" customHeight="false" outlineLevel="0" collapsed="false">
      <c r="A22681" s="8" t="s">
        <v>9469</v>
      </c>
      <c r="B22681" s="8" t="s">
        <v>9470</v>
      </c>
      <c r="C22681" s="8" t="s">
        <v>4957</v>
      </c>
      <c r="D22681" s="8" t="n">
        <v>2012</v>
      </c>
      <c r="E22681" s="19" t="n">
        <v>0.762</v>
      </c>
      <c r="F22681" s="19" t="n">
        <v>34</v>
      </c>
    </row>
    <row r="22682" customFormat="false" ht="15" hidden="false" customHeight="false" outlineLevel="0" collapsed="false">
      <c r="A22682" s="8" t="s">
        <v>9469</v>
      </c>
      <c r="B22682" s="8" t="s">
        <v>9470</v>
      </c>
      <c r="C22682" s="8" t="s">
        <v>4958</v>
      </c>
      <c r="D22682" s="8" t="n">
        <v>2012</v>
      </c>
      <c r="E22682" s="19" t="n">
        <v>0</v>
      </c>
      <c r="F22682" s="19" t="n">
        <v>33</v>
      </c>
    </row>
    <row r="22683" customFormat="false" ht="15" hidden="false" customHeight="false" outlineLevel="0" collapsed="false">
      <c r="A22683" s="8" t="s">
        <v>9469</v>
      </c>
      <c r="B22683" s="8" t="s">
        <v>9470</v>
      </c>
      <c r="C22683" s="8" t="s">
        <v>4959</v>
      </c>
      <c r="D22683" s="8" t="n">
        <v>2012</v>
      </c>
      <c r="E22683" s="19" t="n">
        <v>0</v>
      </c>
      <c r="F22683" s="19" t="n">
        <v>34</v>
      </c>
    </row>
    <row r="22684" customFormat="false" ht="15" hidden="false" customHeight="false" outlineLevel="0" collapsed="false">
      <c r="A22684" s="8" t="s">
        <v>9469</v>
      </c>
      <c r="B22684" s="8" t="s">
        <v>9470</v>
      </c>
      <c r="C22684" s="8" t="s">
        <v>4960</v>
      </c>
      <c r="D22684" s="8" t="n">
        <v>2012</v>
      </c>
      <c r="E22684" s="19" t="n">
        <v>0.254</v>
      </c>
      <c r="F22684" s="19" t="n">
        <v>35</v>
      </c>
    </row>
    <row r="22685" customFormat="false" ht="15" hidden="false" customHeight="false" outlineLevel="0" collapsed="false">
      <c r="A22685" s="8" t="s">
        <v>9469</v>
      </c>
      <c r="B22685" s="8" t="s">
        <v>9470</v>
      </c>
      <c r="C22685" s="8" t="s">
        <v>4961</v>
      </c>
      <c r="D22685" s="8" t="n">
        <v>2012</v>
      </c>
      <c r="E22685" s="19" t="n">
        <v>35.052</v>
      </c>
      <c r="F22685" s="19" t="n">
        <v>34</v>
      </c>
    </row>
    <row r="22686" customFormat="false" ht="15" hidden="false" customHeight="false" outlineLevel="0" collapsed="false">
      <c r="A22686" s="8" t="s">
        <v>9469</v>
      </c>
      <c r="B22686" s="8" t="s">
        <v>9470</v>
      </c>
      <c r="C22686" s="8" t="s">
        <v>4962</v>
      </c>
      <c r="D22686" s="8" t="n">
        <v>2012</v>
      </c>
      <c r="E22686" s="19" t="n">
        <v>23.114</v>
      </c>
      <c r="F22686" s="19" t="n">
        <v>30</v>
      </c>
    </row>
    <row r="22687" customFormat="false" ht="15" hidden="false" customHeight="false" outlineLevel="0" collapsed="false">
      <c r="A22687" s="8" t="s">
        <v>9469</v>
      </c>
      <c r="B22687" s="8" t="s">
        <v>9470</v>
      </c>
      <c r="C22687" s="8" t="s">
        <v>4963</v>
      </c>
      <c r="D22687" s="8" t="n">
        <v>2012</v>
      </c>
      <c r="E22687" s="19" t="n">
        <v>133.096</v>
      </c>
      <c r="F22687" s="19" t="n">
        <v>26.5</v>
      </c>
    </row>
    <row r="22688" customFormat="false" ht="15" hidden="false" customHeight="false" outlineLevel="0" collapsed="false">
      <c r="A22688" s="8" t="s">
        <v>9469</v>
      </c>
      <c r="B22688" s="8" t="s">
        <v>9470</v>
      </c>
      <c r="C22688" s="8" t="s">
        <v>4964</v>
      </c>
      <c r="D22688" s="8" t="n">
        <v>2012</v>
      </c>
      <c r="E22688" s="19" t="n">
        <v>9.906</v>
      </c>
      <c r="F22688" s="19" t="n">
        <v>30</v>
      </c>
    </row>
    <row r="22689" customFormat="false" ht="15" hidden="false" customHeight="false" outlineLevel="0" collapsed="false">
      <c r="A22689" s="8" t="s">
        <v>9469</v>
      </c>
      <c r="B22689" s="8" t="s">
        <v>9470</v>
      </c>
      <c r="C22689" s="8" t="s">
        <v>4965</v>
      </c>
      <c r="D22689" s="8" t="n">
        <v>2012</v>
      </c>
      <c r="E22689" s="19" t="n">
        <v>84.074</v>
      </c>
      <c r="F22689" s="19" t="n">
        <v>32</v>
      </c>
    </row>
    <row r="22690" customFormat="false" ht="15" hidden="false" customHeight="false" outlineLevel="0" collapsed="false">
      <c r="A22690" s="8" t="s">
        <v>9469</v>
      </c>
      <c r="B22690" s="8" t="s">
        <v>9470</v>
      </c>
      <c r="C22690" s="8" t="s">
        <v>4966</v>
      </c>
      <c r="D22690" s="8" t="n">
        <v>2012</v>
      </c>
      <c r="E22690" s="19" t="n">
        <v>0</v>
      </c>
      <c r="F22690" s="19" t="n">
        <v>33.3888888888889</v>
      </c>
    </row>
    <row r="22691" customFormat="false" ht="15" hidden="false" customHeight="false" outlineLevel="0" collapsed="false">
      <c r="A22691" s="8" t="s">
        <v>9469</v>
      </c>
      <c r="B22691" s="8" t="s">
        <v>9470</v>
      </c>
      <c r="C22691" s="8" t="s">
        <v>4967</v>
      </c>
      <c r="D22691" s="8" t="n">
        <v>2012</v>
      </c>
      <c r="E22691" s="19" t="n">
        <v>0.254</v>
      </c>
      <c r="F22691" s="19" t="n">
        <v>33</v>
      </c>
    </row>
    <row r="22692" customFormat="false" ht="15" hidden="false" customHeight="false" outlineLevel="0" collapsed="false">
      <c r="A22692" s="8" t="s">
        <v>9469</v>
      </c>
      <c r="B22692" s="8" t="s">
        <v>9470</v>
      </c>
      <c r="C22692" s="8" t="s">
        <v>4968</v>
      </c>
      <c r="D22692" s="8" t="n">
        <v>2012</v>
      </c>
      <c r="E22692" s="19" t="n">
        <v>20.066</v>
      </c>
      <c r="F22692" s="19" t="n">
        <v>32.2222222222222</v>
      </c>
    </row>
    <row r="22693" customFormat="false" ht="15" hidden="false" customHeight="false" outlineLevel="0" collapsed="false">
      <c r="A22693" s="8" t="s">
        <v>9469</v>
      </c>
      <c r="B22693" s="8" t="s">
        <v>9470</v>
      </c>
      <c r="C22693" s="8" t="s">
        <v>4969</v>
      </c>
      <c r="D22693" s="8" t="n">
        <v>2012</v>
      </c>
      <c r="E22693" s="19" t="n">
        <v>8.89</v>
      </c>
      <c r="F22693" s="19" t="n">
        <v>31.5</v>
      </c>
    </row>
    <row r="22694" customFormat="false" ht="15" hidden="false" customHeight="false" outlineLevel="0" collapsed="false">
      <c r="A22694" s="8" t="s">
        <v>9469</v>
      </c>
      <c r="B22694" s="8" t="s">
        <v>9470</v>
      </c>
      <c r="C22694" s="8" t="s">
        <v>4970</v>
      </c>
      <c r="D22694" s="8" t="n">
        <v>2012</v>
      </c>
      <c r="E22694" s="19" t="n">
        <v>0</v>
      </c>
      <c r="F22694" s="19" t="n">
        <v>31.2222222222222</v>
      </c>
    </row>
    <row r="22695" customFormat="false" ht="15" hidden="false" customHeight="false" outlineLevel="0" collapsed="false">
      <c r="A22695" s="8" t="s">
        <v>9469</v>
      </c>
      <c r="B22695" s="8" t="s">
        <v>9470</v>
      </c>
      <c r="C22695" s="8" t="s">
        <v>4971</v>
      </c>
      <c r="D22695" s="8" t="n">
        <v>2012</v>
      </c>
      <c r="E22695" s="19" t="n">
        <v>0</v>
      </c>
      <c r="F22695" s="19" t="n">
        <v>32.2222222222222</v>
      </c>
    </row>
    <row r="22696" customFormat="false" ht="15" hidden="false" customHeight="false" outlineLevel="0" collapsed="false">
      <c r="A22696" s="8" t="s">
        <v>9469</v>
      </c>
      <c r="B22696" s="8" t="s">
        <v>9470</v>
      </c>
      <c r="C22696" s="8" t="s">
        <v>4972</v>
      </c>
      <c r="D22696" s="8" t="n">
        <v>2012</v>
      </c>
      <c r="F22696" s="19" t="n">
        <v>31.1111111111111</v>
      </c>
    </row>
    <row r="22697" customFormat="false" ht="15" hidden="false" customHeight="false" outlineLevel="0" collapsed="false">
      <c r="A22697" s="8" t="s">
        <v>9469</v>
      </c>
      <c r="B22697" s="8" t="s">
        <v>9470</v>
      </c>
      <c r="C22697" s="8" t="s">
        <v>4973</v>
      </c>
      <c r="D22697" s="8" t="n">
        <v>2012</v>
      </c>
      <c r="E22697" s="19" t="n">
        <v>0.762</v>
      </c>
      <c r="F22697" s="19" t="n">
        <v>32.6111111111111</v>
      </c>
    </row>
    <row r="22698" customFormat="false" ht="15" hidden="false" customHeight="false" outlineLevel="0" collapsed="false">
      <c r="A22698" s="8" t="s">
        <v>9469</v>
      </c>
      <c r="B22698" s="8" t="s">
        <v>9470</v>
      </c>
      <c r="C22698" s="8" t="s">
        <v>4974</v>
      </c>
      <c r="D22698" s="8" t="n">
        <v>2012</v>
      </c>
      <c r="E22698" s="19" t="n">
        <v>0.508</v>
      </c>
      <c r="F22698" s="19" t="n">
        <v>31.7222222222222</v>
      </c>
    </row>
    <row r="22699" customFormat="false" ht="15" hidden="false" customHeight="false" outlineLevel="0" collapsed="false">
      <c r="A22699" s="8" t="s">
        <v>9469</v>
      </c>
      <c r="B22699" s="8" t="s">
        <v>9470</v>
      </c>
      <c r="C22699" s="8" t="s">
        <v>4975</v>
      </c>
      <c r="D22699" s="8" t="n">
        <v>2012</v>
      </c>
      <c r="E22699" s="19" t="n">
        <v>0</v>
      </c>
      <c r="F22699" s="19" t="n">
        <v>32.2777777777778</v>
      </c>
    </row>
    <row r="22700" customFormat="false" ht="15" hidden="false" customHeight="false" outlineLevel="0" collapsed="false">
      <c r="A22700" s="8" t="s">
        <v>9469</v>
      </c>
      <c r="B22700" s="8" t="s">
        <v>9470</v>
      </c>
      <c r="C22700" s="8" t="s">
        <v>4976</v>
      </c>
      <c r="D22700" s="8" t="n">
        <v>2012</v>
      </c>
      <c r="E22700" s="19" t="n">
        <v>0</v>
      </c>
      <c r="F22700" s="19" t="n">
        <v>32.7777777777778</v>
      </c>
    </row>
    <row r="22701" customFormat="false" ht="15" hidden="false" customHeight="false" outlineLevel="0" collapsed="false">
      <c r="A22701" s="8" t="s">
        <v>9469</v>
      </c>
      <c r="B22701" s="8" t="s">
        <v>9470</v>
      </c>
      <c r="C22701" s="8" t="s">
        <v>4977</v>
      </c>
      <c r="D22701" s="8" t="n">
        <v>2012</v>
      </c>
      <c r="E22701" s="19" t="n">
        <v>0.508</v>
      </c>
      <c r="F22701" s="19" t="n">
        <v>32.2222222222222</v>
      </c>
    </row>
    <row r="22702" customFormat="false" ht="15" hidden="false" customHeight="false" outlineLevel="0" collapsed="false">
      <c r="A22702" s="8" t="s">
        <v>9469</v>
      </c>
      <c r="B22702" s="8" t="s">
        <v>9470</v>
      </c>
      <c r="C22702" s="8" t="s">
        <v>4978</v>
      </c>
      <c r="D22702" s="8" t="n">
        <v>2012</v>
      </c>
      <c r="F22702" s="19" t="n">
        <v>34.2777777777778</v>
      </c>
    </row>
    <row r="22703" customFormat="false" ht="15" hidden="false" customHeight="false" outlineLevel="0" collapsed="false">
      <c r="A22703" s="8" t="s">
        <v>9469</v>
      </c>
      <c r="B22703" s="8" t="s">
        <v>9470</v>
      </c>
      <c r="C22703" s="8" t="s">
        <v>4979</v>
      </c>
      <c r="D22703" s="8" t="n">
        <v>2012</v>
      </c>
      <c r="E22703" s="19" t="n">
        <v>0.508</v>
      </c>
      <c r="F22703" s="19" t="n">
        <v>32.3888888888889</v>
      </c>
    </row>
    <row r="22704" customFormat="false" ht="15" hidden="false" customHeight="false" outlineLevel="0" collapsed="false">
      <c r="A22704" s="8" t="s">
        <v>9469</v>
      </c>
      <c r="B22704" s="8" t="s">
        <v>9470</v>
      </c>
      <c r="C22704" s="8" t="s">
        <v>4980</v>
      </c>
      <c r="D22704" s="8" t="n">
        <v>2012</v>
      </c>
      <c r="E22704" s="19" t="n">
        <v>9.906</v>
      </c>
      <c r="F22704" s="19" t="n">
        <v>32.2222222222222</v>
      </c>
    </row>
    <row r="22705" customFormat="false" ht="15" hidden="false" customHeight="false" outlineLevel="0" collapsed="false">
      <c r="A22705" s="8" t="s">
        <v>9469</v>
      </c>
      <c r="B22705" s="8" t="s">
        <v>9470</v>
      </c>
      <c r="C22705" s="8" t="s">
        <v>4981</v>
      </c>
      <c r="D22705" s="8" t="n">
        <v>2012</v>
      </c>
      <c r="E22705" s="19" t="n">
        <v>0.762</v>
      </c>
      <c r="F22705" s="19" t="n">
        <v>33.7222222222222</v>
      </c>
    </row>
    <row r="22706" customFormat="false" ht="15" hidden="false" customHeight="false" outlineLevel="0" collapsed="false">
      <c r="A22706" s="8" t="s">
        <v>9469</v>
      </c>
      <c r="B22706" s="8" t="s">
        <v>9470</v>
      </c>
      <c r="C22706" s="8" t="s">
        <v>4982</v>
      </c>
      <c r="D22706" s="8" t="n">
        <v>2012</v>
      </c>
      <c r="E22706" s="19" t="n">
        <v>0</v>
      </c>
      <c r="F22706" s="19" t="n">
        <v>34</v>
      </c>
    </row>
    <row r="22707" customFormat="false" ht="15" hidden="false" customHeight="false" outlineLevel="0" collapsed="false">
      <c r="A22707" s="8" t="s">
        <v>9469</v>
      </c>
      <c r="B22707" s="8" t="s">
        <v>9470</v>
      </c>
      <c r="C22707" s="8" t="s">
        <v>4983</v>
      </c>
      <c r="D22707" s="8" t="n">
        <v>2012</v>
      </c>
      <c r="E22707" s="19" t="n">
        <v>0</v>
      </c>
      <c r="F22707" s="19" t="n">
        <v>33.6111111111111</v>
      </c>
    </row>
    <row r="22708" customFormat="false" ht="15" hidden="false" customHeight="false" outlineLevel="0" collapsed="false">
      <c r="A22708" s="8" t="s">
        <v>9469</v>
      </c>
      <c r="B22708" s="8" t="s">
        <v>9470</v>
      </c>
      <c r="C22708" s="8" t="s">
        <v>4984</v>
      </c>
      <c r="D22708" s="8" t="n">
        <v>2012</v>
      </c>
      <c r="E22708" s="19" t="n">
        <v>34.036</v>
      </c>
      <c r="F22708" s="19" t="n">
        <v>33.2222222222222</v>
      </c>
    </row>
    <row r="22709" customFormat="false" ht="15" hidden="false" customHeight="false" outlineLevel="0" collapsed="false">
      <c r="A22709" s="8" t="s">
        <v>9469</v>
      </c>
      <c r="B22709" s="8" t="s">
        <v>9470</v>
      </c>
      <c r="C22709" s="8" t="s">
        <v>4985</v>
      </c>
      <c r="D22709" s="8" t="n">
        <v>2012</v>
      </c>
      <c r="E22709" s="19" t="n">
        <v>0</v>
      </c>
      <c r="F22709" s="19" t="n">
        <v>32.8888888888889</v>
      </c>
    </row>
    <row r="22710" customFormat="false" ht="15" hidden="false" customHeight="false" outlineLevel="0" collapsed="false">
      <c r="A22710" s="8" t="s">
        <v>9469</v>
      </c>
      <c r="B22710" s="8" t="s">
        <v>9470</v>
      </c>
      <c r="C22710" s="8" t="s">
        <v>4986</v>
      </c>
      <c r="D22710" s="8" t="n">
        <v>2012</v>
      </c>
      <c r="E22710" s="19" t="n">
        <v>0</v>
      </c>
      <c r="F22710" s="19" t="n">
        <v>33.5</v>
      </c>
    </row>
    <row r="22711" customFormat="false" ht="15" hidden="false" customHeight="false" outlineLevel="0" collapsed="false">
      <c r="A22711" s="8" t="s">
        <v>9469</v>
      </c>
      <c r="B22711" s="8" t="s">
        <v>9470</v>
      </c>
      <c r="C22711" s="8" t="s">
        <v>4987</v>
      </c>
      <c r="D22711" s="8" t="n">
        <v>2012</v>
      </c>
      <c r="E22711" s="19" t="n">
        <v>0</v>
      </c>
      <c r="F22711" s="19" t="n">
        <v>34</v>
      </c>
    </row>
    <row r="22712" customFormat="false" ht="15" hidden="false" customHeight="false" outlineLevel="0" collapsed="false">
      <c r="A22712" s="8" t="s">
        <v>9469</v>
      </c>
      <c r="B22712" s="8" t="s">
        <v>9470</v>
      </c>
      <c r="C22712" s="8" t="s">
        <v>4988</v>
      </c>
      <c r="D22712" s="8" t="n">
        <v>2012</v>
      </c>
      <c r="E22712" s="19" t="n">
        <v>0</v>
      </c>
      <c r="F22712" s="19" t="n">
        <v>34</v>
      </c>
    </row>
    <row r="22713" customFormat="false" ht="15" hidden="false" customHeight="false" outlineLevel="0" collapsed="false">
      <c r="A22713" s="8" t="s">
        <v>9469</v>
      </c>
      <c r="B22713" s="8" t="s">
        <v>9470</v>
      </c>
      <c r="C22713" s="8" t="s">
        <v>4989</v>
      </c>
      <c r="D22713" s="8" t="n">
        <v>2012</v>
      </c>
      <c r="E22713" s="19" t="n">
        <v>0</v>
      </c>
      <c r="F22713" s="19" t="n">
        <v>34</v>
      </c>
    </row>
    <row r="22714" customFormat="false" ht="15" hidden="false" customHeight="false" outlineLevel="0" collapsed="false">
      <c r="A22714" s="8" t="s">
        <v>9469</v>
      </c>
      <c r="B22714" s="8" t="s">
        <v>9470</v>
      </c>
      <c r="C22714" s="8" t="s">
        <v>4990</v>
      </c>
      <c r="D22714" s="8" t="n">
        <v>2012</v>
      </c>
      <c r="E22714" s="19" t="n">
        <v>5.08</v>
      </c>
      <c r="F22714" s="19" t="n">
        <v>34</v>
      </c>
    </row>
    <row r="22715" customFormat="false" ht="15" hidden="false" customHeight="false" outlineLevel="0" collapsed="false">
      <c r="A22715" s="8" t="s">
        <v>9469</v>
      </c>
      <c r="B22715" s="8" t="s">
        <v>9470</v>
      </c>
      <c r="C22715" s="8" t="s">
        <v>4991</v>
      </c>
      <c r="D22715" s="8" t="n">
        <v>2012</v>
      </c>
      <c r="E22715" s="19" t="n">
        <v>4.064</v>
      </c>
      <c r="F22715" s="19" t="n">
        <v>32</v>
      </c>
    </row>
    <row r="22716" customFormat="false" ht="15" hidden="false" customHeight="false" outlineLevel="0" collapsed="false">
      <c r="A22716" s="8" t="s">
        <v>9469</v>
      </c>
      <c r="B22716" s="8" t="s">
        <v>9470</v>
      </c>
      <c r="C22716" s="8" t="s">
        <v>4992</v>
      </c>
      <c r="D22716" s="8" t="n">
        <v>2012</v>
      </c>
      <c r="E22716" s="19" t="n">
        <v>0</v>
      </c>
      <c r="F22716" s="19" t="n">
        <v>36</v>
      </c>
    </row>
    <row r="22717" customFormat="false" ht="15" hidden="false" customHeight="false" outlineLevel="0" collapsed="false">
      <c r="A22717" s="8" t="s">
        <v>9469</v>
      </c>
      <c r="B22717" s="8" t="s">
        <v>9470</v>
      </c>
      <c r="C22717" s="8" t="s">
        <v>4993</v>
      </c>
      <c r="D22717" s="8" t="n">
        <v>2012</v>
      </c>
      <c r="E22717" s="19" t="n">
        <v>0</v>
      </c>
      <c r="F22717" s="19" t="n">
        <v>36</v>
      </c>
    </row>
    <row r="22718" customFormat="false" ht="15" hidden="false" customHeight="false" outlineLevel="0" collapsed="false">
      <c r="A22718" s="8" t="s">
        <v>9469</v>
      </c>
      <c r="B22718" s="8" t="s">
        <v>9470</v>
      </c>
      <c r="C22718" s="8" t="s">
        <v>4994</v>
      </c>
      <c r="D22718" s="8" t="n">
        <v>2012</v>
      </c>
      <c r="E22718" s="19" t="n">
        <v>0</v>
      </c>
      <c r="F22718" s="19" t="n">
        <v>37</v>
      </c>
    </row>
    <row r="22719" customFormat="false" ht="15" hidden="false" customHeight="false" outlineLevel="0" collapsed="false">
      <c r="A22719" s="8" t="s">
        <v>9469</v>
      </c>
      <c r="B22719" s="8" t="s">
        <v>9470</v>
      </c>
      <c r="C22719" s="8" t="s">
        <v>4995</v>
      </c>
      <c r="D22719" s="8" t="n">
        <v>2012</v>
      </c>
      <c r="E22719" s="19" t="n">
        <v>0</v>
      </c>
      <c r="F22719" s="19" t="n">
        <v>37</v>
      </c>
    </row>
    <row r="22720" customFormat="false" ht="15" hidden="false" customHeight="false" outlineLevel="0" collapsed="false">
      <c r="A22720" s="8" t="s">
        <v>9469</v>
      </c>
      <c r="B22720" s="8" t="s">
        <v>9470</v>
      </c>
      <c r="C22720" s="8" t="s">
        <v>4996</v>
      </c>
      <c r="D22720" s="8" t="n">
        <v>2012</v>
      </c>
      <c r="E22720" s="19" t="n">
        <v>0</v>
      </c>
      <c r="F22720" s="19" t="n">
        <v>35</v>
      </c>
    </row>
    <row r="22721" customFormat="false" ht="15" hidden="false" customHeight="false" outlineLevel="0" collapsed="false">
      <c r="A22721" s="8" t="s">
        <v>9469</v>
      </c>
      <c r="B22721" s="8" t="s">
        <v>9470</v>
      </c>
      <c r="C22721" s="8" t="s">
        <v>4997</v>
      </c>
      <c r="D22721" s="8" t="n">
        <v>2012</v>
      </c>
      <c r="E22721" s="19" t="n">
        <v>0</v>
      </c>
      <c r="F22721" s="19" t="n">
        <v>36</v>
      </c>
    </row>
    <row r="22722" customFormat="false" ht="15" hidden="false" customHeight="false" outlineLevel="0" collapsed="false">
      <c r="A22722" s="8" t="s">
        <v>9469</v>
      </c>
      <c r="B22722" s="8" t="s">
        <v>9470</v>
      </c>
      <c r="C22722" s="8" t="s">
        <v>4998</v>
      </c>
      <c r="D22722" s="8" t="n">
        <v>2012</v>
      </c>
      <c r="E22722" s="19" t="n">
        <v>0</v>
      </c>
      <c r="F22722" s="19" t="n">
        <v>35</v>
      </c>
    </row>
    <row r="22723" customFormat="false" ht="15" hidden="false" customHeight="false" outlineLevel="0" collapsed="false">
      <c r="A22723" s="8" t="s">
        <v>9469</v>
      </c>
      <c r="B22723" s="8" t="s">
        <v>9470</v>
      </c>
      <c r="C22723" s="8" t="s">
        <v>4999</v>
      </c>
      <c r="D22723" s="8" t="n">
        <v>2012</v>
      </c>
      <c r="E22723" s="19" t="n">
        <v>0</v>
      </c>
      <c r="F22723" s="19" t="n">
        <v>35</v>
      </c>
    </row>
    <row r="22724" customFormat="false" ht="15" hidden="false" customHeight="false" outlineLevel="0" collapsed="false">
      <c r="A22724" s="8" t="s">
        <v>9469</v>
      </c>
      <c r="B22724" s="8" t="s">
        <v>9470</v>
      </c>
      <c r="C22724" s="8" t="s">
        <v>5000</v>
      </c>
      <c r="D22724" s="8" t="n">
        <v>2012</v>
      </c>
      <c r="E22724" s="19" t="n">
        <v>0</v>
      </c>
      <c r="F22724" s="19" t="n">
        <v>35</v>
      </c>
    </row>
    <row r="22725" customFormat="false" ht="15" hidden="false" customHeight="false" outlineLevel="0" collapsed="false">
      <c r="A22725" s="8" t="s">
        <v>9469</v>
      </c>
      <c r="B22725" s="8" t="s">
        <v>9470</v>
      </c>
      <c r="C22725" s="8" t="s">
        <v>5001</v>
      </c>
      <c r="D22725" s="8" t="n">
        <v>2012</v>
      </c>
      <c r="E22725" s="19" t="n">
        <v>0</v>
      </c>
      <c r="F22725" s="19" t="n">
        <v>35</v>
      </c>
    </row>
    <row r="22726" customFormat="false" ht="15" hidden="false" customHeight="false" outlineLevel="0" collapsed="false">
      <c r="A22726" s="8" t="s">
        <v>9469</v>
      </c>
      <c r="B22726" s="8" t="s">
        <v>9470</v>
      </c>
      <c r="C22726" s="8" t="s">
        <v>5002</v>
      </c>
      <c r="D22726" s="8" t="n">
        <v>2012</v>
      </c>
      <c r="E22726" s="19" t="n">
        <v>0</v>
      </c>
      <c r="F22726" s="19" t="n">
        <v>36</v>
      </c>
    </row>
    <row r="22727" customFormat="false" ht="15" hidden="false" customHeight="false" outlineLevel="0" collapsed="false">
      <c r="A22727" s="8" t="s">
        <v>9469</v>
      </c>
      <c r="B22727" s="8" t="s">
        <v>9470</v>
      </c>
      <c r="C22727" s="8" t="s">
        <v>5003</v>
      </c>
      <c r="D22727" s="8" t="n">
        <v>2012</v>
      </c>
      <c r="E22727" s="19" t="n">
        <v>0</v>
      </c>
      <c r="F22727" s="19" t="n">
        <v>35</v>
      </c>
    </row>
    <row r="22728" customFormat="false" ht="15" hidden="false" customHeight="false" outlineLevel="0" collapsed="false">
      <c r="A22728" s="8" t="s">
        <v>9469</v>
      </c>
      <c r="B22728" s="8" t="s">
        <v>9470</v>
      </c>
      <c r="C22728" s="8" t="s">
        <v>5004</v>
      </c>
      <c r="D22728" s="8" t="n">
        <v>2012</v>
      </c>
      <c r="E22728" s="19" t="n">
        <v>0</v>
      </c>
      <c r="F22728" s="19" t="n">
        <v>36</v>
      </c>
    </row>
    <row r="22729" customFormat="false" ht="15" hidden="false" customHeight="false" outlineLevel="0" collapsed="false">
      <c r="A22729" s="8" t="s">
        <v>9469</v>
      </c>
      <c r="B22729" s="8" t="s">
        <v>9470</v>
      </c>
      <c r="C22729" s="8" t="s">
        <v>5005</v>
      </c>
      <c r="D22729" s="8" t="n">
        <v>2012</v>
      </c>
      <c r="E22729" s="19" t="n">
        <v>0</v>
      </c>
      <c r="F22729" s="19" t="n">
        <v>36</v>
      </c>
    </row>
    <row r="22730" customFormat="false" ht="15" hidden="false" customHeight="false" outlineLevel="0" collapsed="false">
      <c r="A22730" s="8" t="s">
        <v>9469</v>
      </c>
      <c r="B22730" s="8" t="s">
        <v>9470</v>
      </c>
      <c r="C22730" s="8" t="s">
        <v>5006</v>
      </c>
      <c r="D22730" s="8" t="n">
        <v>2012</v>
      </c>
      <c r="E22730" s="19" t="n">
        <v>0</v>
      </c>
      <c r="F22730" s="19" t="n">
        <v>34</v>
      </c>
    </row>
    <row r="22731" customFormat="false" ht="15" hidden="false" customHeight="false" outlineLevel="0" collapsed="false">
      <c r="A22731" s="8" t="s">
        <v>9469</v>
      </c>
      <c r="B22731" s="8" t="s">
        <v>9470</v>
      </c>
      <c r="C22731" s="8" t="s">
        <v>5007</v>
      </c>
      <c r="D22731" s="8" t="n">
        <v>2012</v>
      </c>
      <c r="E22731" s="19" t="n">
        <v>0</v>
      </c>
      <c r="F22731" s="19" t="n">
        <v>33.1111111111111</v>
      </c>
    </row>
    <row r="22732" customFormat="false" ht="15" hidden="false" customHeight="false" outlineLevel="0" collapsed="false">
      <c r="A22732" s="8" t="s">
        <v>9469</v>
      </c>
      <c r="B22732" s="8" t="s">
        <v>9470</v>
      </c>
      <c r="C22732" s="8" t="s">
        <v>5008</v>
      </c>
      <c r="D22732" s="8" t="n">
        <v>2012</v>
      </c>
      <c r="E22732" s="19" t="n">
        <v>0</v>
      </c>
      <c r="F22732" s="19" t="n">
        <v>33</v>
      </c>
    </row>
    <row r="22733" customFormat="false" ht="15" hidden="false" customHeight="false" outlineLevel="0" collapsed="false">
      <c r="A22733" s="8" t="s">
        <v>9469</v>
      </c>
      <c r="B22733" s="8" t="s">
        <v>9470</v>
      </c>
      <c r="C22733" s="8" t="s">
        <v>5009</v>
      </c>
      <c r="D22733" s="8" t="n">
        <v>2012</v>
      </c>
      <c r="E22733" s="19" t="n">
        <v>0</v>
      </c>
      <c r="F22733" s="19" t="n">
        <v>28</v>
      </c>
    </row>
    <row r="22734" customFormat="false" ht="15" hidden="false" customHeight="false" outlineLevel="0" collapsed="false">
      <c r="A22734" s="8" t="s">
        <v>9469</v>
      </c>
      <c r="B22734" s="8" t="s">
        <v>9470</v>
      </c>
      <c r="C22734" s="8" t="s">
        <v>5010</v>
      </c>
      <c r="D22734" s="8" t="n">
        <v>2012</v>
      </c>
      <c r="E22734" s="19" t="n">
        <v>0.254</v>
      </c>
      <c r="F22734" s="19" t="n">
        <v>33</v>
      </c>
    </row>
    <row r="22735" customFormat="false" ht="15" hidden="false" customHeight="false" outlineLevel="0" collapsed="false">
      <c r="A22735" s="8" t="s">
        <v>9469</v>
      </c>
      <c r="B22735" s="8" t="s">
        <v>9470</v>
      </c>
      <c r="C22735" s="8" t="s">
        <v>5011</v>
      </c>
      <c r="D22735" s="8" t="n">
        <v>2012</v>
      </c>
      <c r="E22735" s="19" t="n">
        <v>0</v>
      </c>
      <c r="F22735" s="19" t="n">
        <v>34</v>
      </c>
    </row>
    <row r="22736" customFormat="false" ht="15" hidden="false" customHeight="false" outlineLevel="0" collapsed="false">
      <c r="A22736" s="8" t="s">
        <v>9469</v>
      </c>
      <c r="B22736" s="8" t="s">
        <v>9470</v>
      </c>
      <c r="C22736" s="8" t="s">
        <v>5012</v>
      </c>
      <c r="D22736" s="8" t="n">
        <v>2012</v>
      </c>
      <c r="E22736" s="19" t="n">
        <v>0</v>
      </c>
      <c r="F22736" s="19" t="n">
        <v>36</v>
      </c>
    </row>
    <row r="22737" customFormat="false" ht="15" hidden="false" customHeight="false" outlineLevel="0" collapsed="false">
      <c r="A22737" s="8" t="s">
        <v>9469</v>
      </c>
      <c r="B22737" s="8" t="s">
        <v>9470</v>
      </c>
      <c r="C22737" s="8" t="s">
        <v>5013</v>
      </c>
      <c r="D22737" s="8" t="n">
        <v>2012</v>
      </c>
      <c r="E22737" s="19" t="n">
        <v>0</v>
      </c>
      <c r="F22737" s="19" t="n">
        <v>35</v>
      </c>
    </row>
    <row r="22738" customFormat="false" ht="15" hidden="false" customHeight="false" outlineLevel="0" collapsed="false">
      <c r="A22738" s="8" t="s">
        <v>9469</v>
      </c>
      <c r="B22738" s="8" t="s">
        <v>9470</v>
      </c>
      <c r="C22738" s="8" t="s">
        <v>5014</v>
      </c>
      <c r="D22738" s="8" t="n">
        <v>2012</v>
      </c>
      <c r="E22738" s="19" t="n">
        <v>0</v>
      </c>
      <c r="F22738" s="19" t="n">
        <v>34</v>
      </c>
    </row>
    <row r="22739" customFormat="false" ht="15" hidden="false" customHeight="false" outlineLevel="0" collapsed="false">
      <c r="A22739" s="8" t="s">
        <v>9469</v>
      </c>
      <c r="B22739" s="8" t="s">
        <v>9470</v>
      </c>
      <c r="C22739" s="8" t="s">
        <v>5015</v>
      </c>
      <c r="D22739" s="8" t="n">
        <v>2012</v>
      </c>
      <c r="E22739" s="19" t="n">
        <v>0</v>
      </c>
      <c r="F22739" s="19" t="n">
        <v>34</v>
      </c>
    </row>
    <row r="22740" customFormat="false" ht="15" hidden="false" customHeight="false" outlineLevel="0" collapsed="false">
      <c r="A22740" s="8" t="s">
        <v>9469</v>
      </c>
      <c r="B22740" s="8" t="s">
        <v>9470</v>
      </c>
      <c r="C22740" s="8" t="s">
        <v>5016</v>
      </c>
      <c r="D22740" s="8" t="n">
        <v>2012</v>
      </c>
      <c r="E22740" s="19" t="n">
        <v>0</v>
      </c>
      <c r="F22740" s="19" t="n">
        <v>33</v>
      </c>
    </row>
    <row r="22741" customFormat="false" ht="15" hidden="false" customHeight="false" outlineLevel="0" collapsed="false">
      <c r="A22741" s="8" t="s">
        <v>9469</v>
      </c>
      <c r="B22741" s="8" t="s">
        <v>9470</v>
      </c>
      <c r="C22741" s="8" t="s">
        <v>5017</v>
      </c>
      <c r="D22741" s="8" t="n">
        <v>2012</v>
      </c>
      <c r="E22741" s="19" t="n">
        <v>0</v>
      </c>
      <c r="F22741" s="19" t="n">
        <v>32</v>
      </c>
    </row>
    <row r="22742" customFormat="false" ht="15" hidden="false" customHeight="false" outlineLevel="0" collapsed="false">
      <c r="A22742" s="8" t="s">
        <v>9469</v>
      </c>
      <c r="B22742" s="8" t="s">
        <v>9470</v>
      </c>
      <c r="C22742" s="8" t="s">
        <v>5018</v>
      </c>
      <c r="D22742" s="8" t="n">
        <v>2012</v>
      </c>
      <c r="E22742" s="19" t="n">
        <v>0</v>
      </c>
      <c r="F22742" s="19" t="n">
        <v>30</v>
      </c>
    </row>
    <row r="22743" customFormat="false" ht="15" hidden="false" customHeight="false" outlineLevel="0" collapsed="false">
      <c r="A22743" s="8" t="s">
        <v>9469</v>
      </c>
      <c r="B22743" s="8" t="s">
        <v>9470</v>
      </c>
      <c r="C22743" s="8" t="s">
        <v>5019</v>
      </c>
      <c r="D22743" s="8" t="n">
        <v>2012</v>
      </c>
      <c r="E22743" s="19" t="n">
        <v>0</v>
      </c>
      <c r="F22743" s="19" t="n">
        <v>31</v>
      </c>
    </row>
    <row r="22744" customFormat="false" ht="15" hidden="false" customHeight="false" outlineLevel="0" collapsed="false">
      <c r="A22744" s="8" t="s">
        <v>9469</v>
      </c>
      <c r="B22744" s="8" t="s">
        <v>9470</v>
      </c>
      <c r="C22744" s="8" t="s">
        <v>5020</v>
      </c>
      <c r="D22744" s="8" t="n">
        <v>2012</v>
      </c>
      <c r="F22744" s="19" t="n">
        <v>31</v>
      </c>
    </row>
    <row r="22745" customFormat="false" ht="15" hidden="false" customHeight="false" outlineLevel="0" collapsed="false">
      <c r="A22745" s="8" t="s">
        <v>9469</v>
      </c>
      <c r="B22745" s="8" t="s">
        <v>9470</v>
      </c>
      <c r="C22745" s="8" t="s">
        <v>5021</v>
      </c>
      <c r="D22745" s="8" t="n">
        <v>2012</v>
      </c>
      <c r="E22745" s="19" t="n">
        <v>16.002</v>
      </c>
      <c r="F22745" s="19" t="n">
        <v>25.3888888888889</v>
      </c>
    </row>
    <row r="22746" customFormat="false" ht="15" hidden="false" customHeight="false" outlineLevel="0" collapsed="false">
      <c r="A22746" s="8" t="s">
        <v>9469</v>
      </c>
      <c r="B22746" s="8" t="s">
        <v>9470</v>
      </c>
      <c r="C22746" s="8" t="s">
        <v>5022</v>
      </c>
      <c r="D22746" s="8" t="n">
        <v>2012</v>
      </c>
      <c r="E22746" s="19" t="n">
        <v>0</v>
      </c>
      <c r="F22746" s="19" t="n">
        <v>28</v>
      </c>
    </row>
    <row r="22747" customFormat="false" ht="15" hidden="false" customHeight="false" outlineLevel="0" collapsed="false">
      <c r="A22747" s="8" t="s">
        <v>9469</v>
      </c>
      <c r="B22747" s="8" t="s">
        <v>9470</v>
      </c>
      <c r="C22747" s="8" t="s">
        <v>5023</v>
      </c>
      <c r="D22747" s="8" t="n">
        <v>2012</v>
      </c>
      <c r="E22747" s="19" t="n">
        <v>1.016</v>
      </c>
      <c r="F22747" s="19" t="n">
        <v>32</v>
      </c>
    </row>
    <row r="22748" customFormat="false" ht="15" hidden="false" customHeight="false" outlineLevel="0" collapsed="false">
      <c r="A22748" s="8" t="s">
        <v>9469</v>
      </c>
      <c r="B22748" s="8" t="s">
        <v>9470</v>
      </c>
      <c r="C22748" s="8" t="s">
        <v>5024</v>
      </c>
      <c r="D22748" s="8" t="n">
        <v>2012</v>
      </c>
      <c r="E22748" s="19" t="n">
        <v>0</v>
      </c>
      <c r="F22748" s="19" t="n">
        <v>31.1111111111111</v>
      </c>
    </row>
    <row r="22749" customFormat="false" ht="15" hidden="false" customHeight="false" outlineLevel="0" collapsed="false">
      <c r="A22749" s="8" t="s">
        <v>9469</v>
      </c>
      <c r="B22749" s="8" t="s">
        <v>9470</v>
      </c>
      <c r="C22749" s="8" t="s">
        <v>5025</v>
      </c>
      <c r="D22749" s="8" t="n">
        <v>2012</v>
      </c>
      <c r="E22749" s="19" t="n">
        <v>0</v>
      </c>
      <c r="F22749" s="19" t="n">
        <v>31</v>
      </c>
    </row>
    <row r="22750" customFormat="false" ht="15" hidden="false" customHeight="false" outlineLevel="0" collapsed="false">
      <c r="A22750" s="8" t="s">
        <v>9469</v>
      </c>
      <c r="B22750" s="8" t="s">
        <v>9470</v>
      </c>
      <c r="C22750" s="8" t="s">
        <v>5026</v>
      </c>
      <c r="D22750" s="8" t="n">
        <v>2012</v>
      </c>
      <c r="E22750" s="19" t="n">
        <v>0</v>
      </c>
      <c r="F22750" s="19" t="n">
        <v>31</v>
      </c>
    </row>
    <row r="22751" customFormat="false" ht="15" hidden="false" customHeight="false" outlineLevel="0" collapsed="false">
      <c r="A22751" s="8" t="s">
        <v>9469</v>
      </c>
      <c r="B22751" s="8" t="s">
        <v>9470</v>
      </c>
      <c r="C22751" s="8" t="s">
        <v>5027</v>
      </c>
      <c r="D22751" s="8" t="n">
        <v>2012</v>
      </c>
      <c r="E22751" s="19" t="n">
        <v>0</v>
      </c>
      <c r="F22751" s="19" t="n">
        <v>31</v>
      </c>
    </row>
    <row r="22752" customFormat="false" ht="15" hidden="false" customHeight="false" outlineLevel="0" collapsed="false">
      <c r="A22752" s="8" t="s">
        <v>9469</v>
      </c>
      <c r="B22752" s="8" t="s">
        <v>9470</v>
      </c>
      <c r="C22752" s="8" t="s">
        <v>5028</v>
      </c>
      <c r="D22752" s="8" t="n">
        <v>2012</v>
      </c>
      <c r="E22752" s="19" t="n">
        <v>0</v>
      </c>
      <c r="F22752" s="19" t="n">
        <v>31.1111111111111</v>
      </c>
    </row>
    <row r="22753" customFormat="false" ht="15" hidden="false" customHeight="false" outlineLevel="0" collapsed="false">
      <c r="A22753" s="8" t="s">
        <v>9469</v>
      </c>
      <c r="B22753" s="8" t="s">
        <v>9470</v>
      </c>
      <c r="C22753" s="8" t="s">
        <v>5029</v>
      </c>
      <c r="D22753" s="8" t="n">
        <v>2012</v>
      </c>
      <c r="E22753" s="19" t="n">
        <v>0</v>
      </c>
      <c r="F22753" s="19" t="n">
        <v>31</v>
      </c>
    </row>
    <row r="22754" customFormat="false" ht="15" hidden="false" customHeight="false" outlineLevel="0" collapsed="false">
      <c r="A22754" s="8" t="s">
        <v>9469</v>
      </c>
      <c r="B22754" s="8" t="s">
        <v>9470</v>
      </c>
      <c r="C22754" s="8" t="s">
        <v>5030</v>
      </c>
      <c r="D22754" s="8" t="n">
        <v>2012</v>
      </c>
      <c r="E22754" s="19" t="n">
        <v>0</v>
      </c>
      <c r="F22754" s="19" t="n">
        <v>32</v>
      </c>
    </row>
    <row r="22755" customFormat="false" ht="15" hidden="false" customHeight="false" outlineLevel="0" collapsed="false">
      <c r="A22755" s="8" t="s">
        <v>9469</v>
      </c>
      <c r="B22755" s="8" t="s">
        <v>9470</v>
      </c>
      <c r="C22755" s="8" t="s">
        <v>5031</v>
      </c>
      <c r="D22755" s="8" t="n">
        <v>2012</v>
      </c>
      <c r="E22755" s="19" t="n">
        <v>0</v>
      </c>
      <c r="F22755" s="19" t="n">
        <v>31</v>
      </c>
    </row>
    <row r="22756" customFormat="false" ht="15" hidden="false" customHeight="false" outlineLevel="0" collapsed="false">
      <c r="A22756" s="8" t="s">
        <v>9469</v>
      </c>
      <c r="B22756" s="8" t="s">
        <v>9470</v>
      </c>
      <c r="C22756" s="8" t="s">
        <v>5032</v>
      </c>
      <c r="D22756" s="8" t="n">
        <v>2012</v>
      </c>
      <c r="E22756" s="19" t="n">
        <v>0</v>
      </c>
      <c r="F22756" s="19" t="n">
        <v>32</v>
      </c>
    </row>
    <row r="22757" customFormat="false" ht="15" hidden="false" customHeight="false" outlineLevel="0" collapsed="false">
      <c r="A22757" s="8" t="s">
        <v>9469</v>
      </c>
      <c r="B22757" s="8" t="s">
        <v>9470</v>
      </c>
      <c r="C22757" s="8" t="s">
        <v>5033</v>
      </c>
      <c r="D22757" s="8" t="n">
        <v>2012</v>
      </c>
      <c r="E22757" s="19" t="n">
        <v>0</v>
      </c>
      <c r="F22757" s="19" t="n">
        <v>32</v>
      </c>
    </row>
    <row r="22758" customFormat="false" ht="15" hidden="false" customHeight="false" outlineLevel="0" collapsed="false">
      <c r="A22758" s="8" t="s">
        <v>9469</v>
      </c>
      <c r="B22758" s="8" t="s">
        <v>9470</v>
      </c>
      <c r="C22758" s="8" t="s">
        <v>5034</v>
      </c>
      <c r="D22758" s="8" t="n">
        <v>2012</v>
      </c>
      <c r="E22758" s="19" t="n">
        <v>0</v>
      </c>
      <c r="F22758" s="19" t="n">
        <v>29</v>
      </c>
    </row>
    <row r="22759" customFormat="false" ht="15" hidden="false" customHeight="false" outlineLevel="0" collapsed="false">
      <c r="A22759" s="8" t="s">
        <v>9469</v>
      </c>
      <c r="B22759" s="8" t="s">
        <v>9470</v>
      </c>
      <c r="C22759" s="8" t="s">
        <v>5035</v>
      </c>
      <c r="D22759" s="8" t="n">
        <v>2012</v>
      </c>
      <c r="E22759" s="19" t="n">
        <v>0</v>
      </c>
      <c r="F22759" s="19" t="n">
        <v>30</v>
      </c>
    </row>
    <row r="22760" customFormat="false" ht="15" hidden="false" customHeight="false" outlineLevel="0" collapsed="false">
      <c r="A22760" s="8" t="s">
        <v>9469</v>
      </c>
      <c r="B22760" s="8" t="s">
        <v>9470</v>
      </c>
      <c r="C22760" s="8" t="s">
        <v>5036</v>
      </c>
      <c r="D22760" s="8" t="n">
        <v>2012</v>
      </c>
      <c r="E22760" s="19" t="n">
        <v>0</v>
      </c>
      <c r="F22760" s="19" t="n">
        <v>29</v>
      </c>
    </row>
    <row r="22761" customFormat="false" ht="15" hidden="false" customHeight="false" outlineLevel="0" collapsed="false">
      <c r="A22761" s="8" t="s">
        <v>9469</v>
      </c>
      <c r="B22761" s="8" t="s">
        <v>9470</v>
      </c>
      <c r="C22761" s="8" t="s">
        <v>5037</v>
      </c>
      <c r="D22761" s="8" t="n">
        <v>2012</v>
      </c>
      <c r="E22761" s="19" t="n">
        <v>0</v>
      </c>
      <c r="F22761" s="19" t="n">
        <v>30</v>
      </c>
    </row>
    <row r="22762" customFormat="false" ht="15" hidden="false" customHeight="false" outlineLevel="0" collapsed="false">
      <c r="A22762" s="8" t="s">
        <v>9469</v>
      </c>
      <c r="B22762" s="8" t="s">
        <v>9470</v>
      </c>
      <c r="C22762" s="8" t="s">
        <v>5038</v>
      </c>
      <c r="D22762" s="8" t="n">
        <v>2012</v>
      </c>
      <c r="E22762" s="19" t="n">
        <v>0</v>
      </c>
      <c r="F22762" s="19" t="n">
        <v>30</v>
      </c>
    </row>
    <row r="22763" customFormat="false" ht="15" hidden="false" customHeight="false" outlineLevel="0" collapsed="false">
      <c r="A22763" s="8" t="s">
        <v>9469</v>
      </c>
      <c r="B22763" s="8" t="s">
        <v>9470</v>
      </c>
      <c r="C22763" s="8" t="s">
        <v>5039</v>
      </c>
      <c r="D22763" s="8" t="n">
        <v>2012</v>
      </c>
      <c r="E22763" s="19" t="n">
        <v>0</v>
      </c>
      <c r="F22763" s="19" t="n">
        <v>30</v>
      </c>
    </row>
    <row r="22764" customFormat="false" ht="15" hidden="false" customHeight="false" outlineLevel="0" collapsed="false">
      <c r="A22764" s="8" t="s">
        <v>9469</v>
      </c>
      <c r="B22764" s="8" t="s">
        <v>9470</v>
      </c>
      <c r="C22764" s="8" t="s">
        <v>5040</v>
      </c>
      <c r="D22764" s="8" t="n">
        <v>2012</v>
      </c>
      <c r="E22764" s="19" t="n">
        <v>0</v>
      </c>
      <c r="F22764" s="19" t="n">
        <v>33</v>
      </c>
    </row>
    <row r="22765" customFormat="false" ht="15" hidden="false" customHeight="false" outlineLevel="0" collapsed="false">
      <c r="A22765" s="8" t="s">
        <v>9469</v>
      </c>
      <c r="B22765" s="8" t="s">
        <v>9470</v>
      </c>
      <c r="C22765" s="8" t="s">
        <v>5041</v>
      </c>
      <c r="D22765" s="8" t="n">
        <v>2012</v>
      </c>
      <c r="E22765" s="19" t="n">
        <v>0</v>
      </c>
      <c r="F22765" s="19" t="n">
        <v>32</v>
      </c>
    </row>
    <row r="22766" customFormat="false" ht="15" hidden="false" customHeight="false" outlineLevel="0" collapsed="false">
      <c r="A22766" s="8" t="s">
        <v>9469</v>
      </c>
      <c r="B22766" s="8" t="s">
        <v>9470</v>
      </c>
      <c r="C22766" s="8" t="s">
        <v>5042</v>
      </c>
      <c r="D22766" s="8" t="n">
        <v>2012</v>
      </c>
      <c r="E22766" s="19" t="n">
        <v>0</v>
      </c>
      <c r="F22766" s="19" t="n">
        <v>33</v>
      </c>
    </row>
    <row r="22767" customFormat="false" ht="15" hidden="false" customHeight="false" outlineLevel="0" collapsed="false">
      <c r="A22767" s="8" t="s">
        <v>9469</v>
      </c>
      <c r="B22767" s="8" t="s">
        <v>9470</v>
      </c>
      <c r="C22767" s="8" t="s">
        <v>5043</v>
      </c>
      <c r="D22767" s="8" t="n">
        <v>2012</v>
      </c>
      <c r="E22767" s="19" t="n">
        <v>0</v>
      </c>
      <c r="F22767" s="19" t="n">
        <v>32</v>
      </c>
    </row>
    <row r="22768" customFormat="false" ht="15" hidden="false" customHeight="false" outlineLevel="0" collapsed="false">
      <c r="A22768" s="8" t="s">
        <v>9469</v>
      </c>
      <c r="B22768" s="8" t="s">
        <v>9470</v>
      </c>
      <c r="C22768" s="8" t="s">
        <v>5044</v>
      </c>
      <c r="D22768" s="8" t="n">
        <v>2012</v>
      </c>
      <c r="E22768" s="19" t="n">
        <v>0</v>
      </c>
      <c r="F22768" s="19" t="n">
        <v>32</v>
      </c>
    </row>
    <row r="22769" customFormat="false" ht="15" hidden="false" customHeight="false" outlineLevel="0" collapsed="false">
      <c r="A22769" s="8" t="s">
        <v>9469</v>
      </c>
      <c r="B22769" s="8" t="s">
        <v>9470</v>
      </c>
      <c r="C22769" s="8" t="s">
        <v>5045</v>
      </c>
      <c r="D22769" s="8" t="n">
        <v>2012</v>
      </c>
      <c r="E22769" s="19" t="n">
        <v>0</v>
      </c>
      <c r="F22769" s="19" t="n">
        <v>32</v>
      </c>
    </row>
    <row r="22770" customFormat="false" ht="15" hidden="false" customHeight="false" outlineLevel="0" collapsed="false">
      <c r="A22770" s="8" t="s">
        <v>9469</v>
      </c>
      <c r="B22770" s="8" t="s">
        <v>9470</v>
      </c>
      <c r="C22770" s="8" t="s">
        <v>5046</v>
      </c>
      <c r="D22770" s="8" t="n">
        <v>2012</v>
      </c>
      <c r="E22770" s="19" t="n">
        <v>0</v>
      </c>
      <c r="F22770" s="19" t="n">
        <v>33</v>
      </c>
    </row>
    <row r="22771" customFormat="false" ht="15" hidden="false" customHeight="false" outlineLevel="0" collapsed="false">
      <c r="A22771" s="8" t="s">
        <v>9469</v>
      </c>
      <c r="B22771" s="8" t="s">
        <v>9470</v>
      </c>
      <c r="C22771" s="8" t="s">
        <v>5047</v>
      </c>
      <c r="D22771" s="8" t="n">
        <v>2012</v>
      </c>
      <c r="E22771" s="19" t="n">
        <v>0</v>
      </c>
      <c r="F22771" s="19" t="n">
        <v>32</v>
      </c>
    </row>
    <row r="22772" customFormat="false" ht="15" hidden="false" customHeight="false" outlineLevel="0" collapsed="false">
      <c r="A22772" s="8" t="s">
        <v>9469</v>
      </c>
      <c r="B22772" s="8" t="s">
        <v>9470</v>
      </c>
      <c r="C22772" s="8" t="s">
        <v>5048</v>
      </c>
      <c r="D22772" s="8" t="n">
        <v>2012</v>
      </c>
      <c r="E22772" s="19" t="n">
        <v>0</v>
      </c>
      <c r="F22772" s="19" t="n">
        <v>34</v>
      </c>
    </row>
    <row r="22773" customFormat="false" ht="15" hidden="false" customHeight="false" outlineLevel="0" collapsed="false">
      <c r="A22773" s="8" t="s">
        <v>9469</v>
      </c>
      <c r="B22773" s="8" t="s">
        <v>9470</v>
      </c>
      <c r="C22773" s="8" t="s">
        <v>5049</v>
      </c>
      <c r="D22773" s="8" t="n">
        <v>2012</v>
      </c>
      <c r="E22773" s="19" t="n">
        <v>0</v>
      </c>
      <c r="F22773" s="19" t="n">
        <v>32</v>
      </c>
    </row>
    <row r="22774" customFormat="false" ht="15" hidden="false" customHeight="false" outlineLevel="0" collapsed="false">
      <c r="A22774" s="8" t="s">
        <v>9469</v>
      </c>
      <c r="B22774" s="8" t="s">
        <v>9470</v>
      </c>
      <c r="C22774" s="8" t="s">
        <v>5050</v>
      </c>
      <c r="D22774" s="8" t="n">
        <v>2012</v>
      </c>
      <c r="E22774" s="19" t="n">
        <v>0</v>
      </c>
      <c r="F22774" s="19" t="n">
        <v>31</v>
      </c>
    </row>
    <row r="22775" customFormat="false" ht="15" hidden="false" customHeight="false" outlineLevel="0" collapsed="false">
      <c r="A22775" s="8" t="s">
        <v>9469</v>
      </c>
      <c r="B22775" s="8" t="s">
        <v>9470</v>
      </c>
      <c r="C22775" s="8" t="s">
        <v>5051</v>
      </c>
      <c r="D22775" s="8" t="n">
        <v>2012</v>
      </c>
      <c r="E22775" s="19" t="n">
        <v>0</v>
      </c>
      <c r="F22775" s="19" t="n">
        <v>31</v>
      </c>
    </row>
    <row r="22776" customFormat="false" ht="15" hidden="false" customHeight="false" outlineLevel="0" collapsed="false">
      <c r="A22776" s="8" t="s">
        <v>9469</v>
      </c>
      <c r="B22776" s="8" t="s">
        <v>9470</v>
      </c>
      <c r="C22776" s="8" t="s">
        <v>5052</v>
      </c>
      <c r="D22776" s="8" t="n">
        <v>2012</v>
      </c>
      <c r="E22776" s="19" t="n">
        <v>0</v>
      </c>
      <c r="F22776" s="19" t="n">
        <v>31</v>
      </c>
    </row>
    <row r="22777" customFormat="false" ht="15" hidden="false" customHeight="false" outlineLevel="0" collapsed="false">
      <c r="A22777" s="8" t="s">
        <v>9469</v>
      </c>
      <c r="B22777" s="8" t="s">
        <v>9470</v>
      </c>
      <c r="C22777" s="8" t="s">
        <v>5053</v>
      </c>
      <c r="D22777" s="8" t="n">
        <v>2012</v>
      </c>
      <c r="E22777" s="19" t="n">
        <v>0</v>
      </c>
      <c r="F22777" s="19" t="n">
        <v>30.3888888888889</v>
      </c>
    </row>
    <row r="22778" customFormat="false" ht="15" hidden="false" customHeight="false" outlineLevel="0" collapsed="false">
      <c r="A22778" s="8" t="s">
        <v>9469</v>
      </c>
      <c r="B22778" s="8" t="s">
        <v>9470</v>
      </c>
      <c r="C22778" s="8" t="s">
        <v>5054</v>
      </c>
      <c r="D22778" s="8" t="n">
        <v>2012</v>
      </c>
      <c r="E22778" s="19" t="n">
        <v>0</v>
      </c>
      <c r="F22778" s="19" t="n">
        <v>31</v>
      </c>
    </row>
    <row r="22779" customFormat="false" ht="15" hidden="false" customHeight="false" outlineLevel="0" collapsed="false">
      <c r="A22779" s="8" t="s">
        <v>9469</v>
      </c>
      <c r="B22779" s="8" t="s">
        <v>9470</v>
      </c>
      <c r="C22779" s="8" t="s">
        <v>5055</v>
      </c>
      <c r="D22779" s="8" t="n">
        <v>2012</v>
      </c>
      <c r="E22779" s="19" t="n">
        <v>0</v>
      </c>
      <c r="F22779" s="19" t="n">
        <v>32.2222222222222</v>
      </c>
    </row>
    <row r="22780" customFormat="false" ht="15" hidden="false" customHeight="false" outlineLevel="0" collapsed="false">
      <c r="A22780" s="8" t="s">
        <v>9469</v>
      </c>
      <c r="B22780" s="8" t="s">
        <v>9470</v>
      </c>
      <c r="C22780" s="8" t="s">
        <v>5056</v>
      </c>
      <c r="D22780" s="8" t="n">
        <v>2012</v>
      </c>
      <c r="E22780" s="19" t="n">
        <v>0</v>
      </c>
      <c r="F22780" s="19" t="n">
        <v>34</v>
      </c>
    </row>
    <row r="22781" customFormat="false" ht="15" hidden="false" customHeight="false" outlineLevel="0" collapsed="false">
      <c r="A22781" s="8" t="s">
        <v>9469</v>
      </c>
      <c r="B22781" s="8" t="s">
        <v>9470</v>
      </c>
      <c r="C22781" s="8" t="s">
        <v>5057</v>
      </c>
      <c r="D22781" s="8" t="n">
        <v>2012</v>
      </c>
      <c r="E22781" s="19" t="n">
        <v>0</v>
      </c>
      <c r="F22781" s="19" t="n">
        <v>35</v>
      </c>
    </row>
    <row r="22782" customFormat="false" ht="15" hidden="false" customHeight="false" outlineLevel="0" collapsed="false">
      <c r="A22782" s="8" t="s">
        <v>9469</v>
      </c>
      <c r="B22782" s="8" t="s">
        <v>9470</v>
      </c>
      <c r="C22782" s="8" t="s">
        <v>5058</v>
      </c>
      <c r="D22782" s="8" t="n">
        <v>2012</v>
      </c>
      <c r="E22782" s="19" t="n">
        <v>0</v>
      </c>
      <c r="F22782" s="19" t="n">
        <v>34</v>
      </c>
    </row>
    <row r="22783" customFormat="false" ht="15" hidden="false" customHeight="false" outlineLevel="0" collapsed="false">
      <c r="A22783" s="8" t="s">
        <v>9469</v>
      </c>
      <c r="B22783" s="8" t="s">
        <v>9470</v>
      </c>
      <c r="C22783" s="8" t="s">
        <v>5059</v>
      </c>
      <c r="D22783" s="8" t="n">
        <v>2012</v>
      </c>
      <c r="E22783" s="19" t="n">
        <v>0</v>
      </c>
      <c r="F22783" s="19" t="n">
        <v>32.6111111111111</v>
      </c>
    </row>
    <row r="22784" customFormat="false" ht="15" hidden="false" customHeight="false" outlineLevel="0" collapsed="false">
      <c r="A22784" s="8" t="s">
        <v>9469</v>
      </c>
      <c r="B22784" s="8" t="s">
        <v>9470</v>
      </c>
      <c r="C22784" s="8" t="s">
        <v>5060</v>
      </c>
      <c r="D22784" s="8" t="n">
        <v>2012</v>
      </c>
      <c r="E22784" s="19" t="n">
        <v>0</v>
      </c>
      <c r="F22784" s="19" t="n">
        <v>33</v>
      </c>
    </row>
    <row r="22785" customFormat="false" ht="15" hidden="false" customHeight="false" outlineLevel="0" collapsed="false">
      <c r="A22785" s="8" t="s">
        <v>9469</v>
      </c>
      <c r="B22785" s="8" t="s">
        <v>9470</v>
      </c>
      <c r="C22785" s="8" t="s">
        <v>5061</v>
      </c>
      <c r="D22785" s="8" t="n">
        <v>2012</v>
      </c>
      <c r="E22785" s="19" t="n">
        <v>0</v>
      </c>
      <c r="F22785" s="19" t="n">
        <v>32</v>
      </c>
    </row>
    <row r="22786" customFormat="false" ht="15" hidden="false" customHeight="false" outlineLevel="0" collapsed="false">
      <c r="A22786" s="8" t="s">
        <v>9469</v>
      </c>
      <c r="B22786" s="8" t="s">
        <v>9470</v>
      </c>
      <c r="C22786" s="8" t="s">
        <v>5062</v>
      </c>
      <c r="D22786" s="8" t="n">
        <v>2012</v>
      </c>
      <c r="E22786" s="19" t="n">
        <v>0</v>
      </c>
      <c r="F22786" s="19" t="n">
        <v>32</v>
      </c>
    </row>
    <row r="22787" customFormat="false" ht="15" hidden="false" customHeight="false" outlineLevel="0" collapsed="false">
      <c r="A22787" s="8" t="s">
        <v>9469</v>
      </c>
      <c r="B22787" s="8" t="s">
        <v>9470</v>
      </c>
      <c r="C22787" s="8" t="s">
        <v>5063</v>
      </c>
      <c r="D22787" s="8" t="n">
        <v>2012</v>
      </c>
      <c r="E22787" s="19" t="n">
        <v>0</v>
      </c>
      <c r="F22787" s="19" t="n">
        <v>33</v>
      </c>
    </row>
    <row r="22788" customFormat="false" ht="15" hidden="false" customHeight="false" outlineLevel="0" collapsed="false">
      <c r="A22788" s="8" t="s">
        <v>9469</v>
      </c>
      <c r="B22788" s="8" t="s">
        <v>9470</v>
      </c>
      <c r="C22788" s="8" t="s">
        <v>5064</v>
      </c>
      <c r="D22788" s="8" t="n">
        <v>2012</v>
      </c>
      <c r="E22788" s="19" t="n">
        <v>0</v>
      </c>
      <c r="F22788" s="19" t="n">
        <v>32</v>
      </c>
    </row>
    <row r="22789" customFormat="false" ht="15" hidden="false" customHeight="false" outlineLevel="0" collapsed="false">
      <c r="A22789" s="8" t="s">
        <v>9469</v>
      </c>
      <c r="B22789" s="8" t="s">
        <v>9470</v>
      </c>
      <c r="C22789" s="8" t="s">
        <v>5065</v>
      </c>
      <c r="D22789" s="8" t="n">
        <v>2012</v>
      </c>
      <c r="E22789" s="19" t="n">
        <v>0</v>
      </c>
      <c r="F22789" s="19" t="n">
        <v>33</v>
      </c>
    </row>
    <row r="22790" customFormat="false" ht="15" hidden="false" customHeight="false" outlineLevel="0" collapsed="false">
      <c r="A22790" s="8" t="s">
        <v>9469</v>
      </c>
      <c r="B22790" s="8" t="s">
        <v>9470</v>
      </c>
      <c r="C22790" s="8" t="s">
        <v>5066</v>
      </c>
      <c r="D22790" s="8" t="n">
        <v>2012</v>
      </c>
      <c r="E22790" s="19" t="n">
        <v>0</v>
      </c>
      <c r="F22790" s="19" t="n">
        <v>30.3888888888889</v>
      </c>
    </row>
    <row r="22791" customFormat="false" ht="15" hidden="false" customHeight="false" outlineLevel="0" collapsed="false">
      <c r="A22791" s="8" t="s">
        <v>9469</v>
      </c>
      <c r="B22791" s="8" t="s">
        <v>9470</v>
      </c>
      <c r="C22791" s="8" t="s">
        <v>5067</v>
      </c>
      <c r="D22791" s="8" t="n">
        <v>2012</v>
      </c>
      <c r="E22791" s="19" t="n">
        <v>0</v>
      </c>
      <c r="F22791" s="19" t="n">
        <v>30</v>
      </c>
    </row>
    <row r="22792" customFormat="false" ht="15" hidden="false" customHeight="false" outlineLevel="0" collapsed="false">
      <c r="A22792" s="8" t="s">
        <v>9469</v>
      </c>
      <c r="B22792" s="8" t="s">
        <v>9470</v>
      </c>
      <c r="C22792" s="8" t="s">
        <v>5068</v>
      </c>
      <c r="D22792" s="8" t="n">
        <v>2012</v>
      </c>
      <c r="E22792" s="19" t="n">
        <v>0</v>
      </c>
      <c r="F22792" s="19" t="n">
        <v>30</v>
      </c>
    </row>
    <row r="22793" customFormat="false" ht="15" hidden="false" customHeight="false" outlineLevel="0" collapsed="false">
      <c r="A22793" s="8" t="s">
        <v>9469</v>
      </c>
      <c r="B22793" s="8" t="s">
        <v>9470</v>
      </c>
      <c r="C22793" s="8" t="s">
        <v>5069</v>
      </c>
      <c r="D22793" s="8" t="n">
        <v>2012</v>
      </c>
      <c r="E22793" s="19" t="n">
        <v>0</v>
      </c>
      <c r="F22793" s="19" t="n">
        <v>29.2222222222222</v>
      </c>
    </row>
    <row r="22794" customFormat="false" ht="15" hidden="false" customHeight="false" outlineLevel="0" collapsed="false">
      <c r="A22794" s="8" t="s">
        <v>9469</v>
      </c>
      <c r="B22794" s="8" t="s">
        <v>9470</v>
      </c>
      <c r="C22794" s="8" t="s">
        <v>5070</v>
      </c>
      <c r="D22794" s="8" t="n">
        <v>2012</v>
      </c>
      <c r="E22794" s="19" t="n">
        <v>0</v>
      </c>
      <c r="F22794" s="19" t="n">
        <v>29.2222222222222</v>
      </c>
    </row>
    <row r="22795" customFormat="false" ht="15" hidden="false" customHeight="false" outlineLevel="0" collapsed="false">
      <c r="A22795" s="8" t="s">
        <v>9469</v>
      </c>
      <c r="B22795" s="8" t="s">
        <v>9470</v>
      </c>
      <c r="C22795" s="8" t="s">
        <v>5071</v>
      </c>
      <c r="D22795" s="8" t="n">
        <v>2012</v>
      </c>
      <c r="E22795" s="19" t="n">
        <v>0</v>
      </c>
      <c r="F22795" s="19" t="n">
        <v>29</v>
      </c>
    </row>
    <row r="22796" customFormat="false" ht="15" hidden="false" customHeight="false" outlineLevel="0" collapsed="false">
      <c r="A22796" s="8" t="s">
        <v>9469</v>
      </c>
      <c r="B22796" s="8" t="s">
        <v>9470</v>
      </c>
      <c r="C22796" s="8" t="s">
        <v>5072</v>
      </c>
      <c r="D22796" s="8" t="n">
        <v>2012</v>
      </c>
      <c r="E22796" s="19" t="n">
        <v>0</v>
      </c>
      <c r="F22796" s="19" t="n">
        <v>28.2777777777778</v>
      </c>
    </row>
    <row r="22797" customFormat="false" ht="15" hidden="false" customHeight="false" outlineLevel="0" collapsed="false">
      <c r="A22797" s="8" t="s">
        <v>9469</v>
      </c>
      <c r="B22797" s="8" t="s">
        <v>9470</v>
      </c>
      <c r="C22797" s="8" t="s">
        <v>5073</v>
      </c>
      <c r="D22797" s="8" t="n">
        <v>2012</v>
      </c>
      <c r="E22797" s="19" t="n">
        <v>0</v>
      </c>
      <c r="F22797" s="19" t="n">
        <v>29.2222222222222</v>
      </c>
    </row>
    <row r="22798" customFormat="false" ht="15" hidden="false" customHeight="false" outlineLevel="0" collapsed="false">
      <c r="A22798" s="8" t="s">
        <v>9469</v>
      </c>
      <c r="B22798" s="8" t="s">
        <v>9470</v>
      </c>
      <c r="C22798" s="8" t="s">
        <v>5074</v>
      </c>
      <c r="D22798" s="8" t="n">
        <v>2012</v>
      </c>
      <c r="E22798" s="19" t="n">
        <v>0</v>
      </c>
      <c r="F22798" s="19" t="n">
        <v>29</v>
      </c>
    </row>
    <row r="22799" customFormat="false" ht="15" hidden="false" customHeight="false" outlineLevel="0" collapsed="false">
      <c r="A22799" s="8" t="s">
        <v>9469</v>
      </c>
      <c r="B22799" s="8" t="s">
        <v>9470</v>
      </c>
      <c r="C22799" s="8" t="s">
        <v>5075</v>
      </c>
      <c r="D22799" s="8" t="n">
        <v>2012</v>
      </c>
      <c r="E22799" s="19" t="n">
        <v>0</v>
      </c>
      <c r="F22799" s="19" t="n">
        <v>28.2222222222222</v>
      </c>
    </row>
    <row r="22800" customFormat="false" ht="15" hidden="false" customHeight="false" outlineLevel="0" collapsed="false">
      <c r="A22800" s="8" t="s">
        <v>9469</v>
      </c>
      <c r="B22800" s="8" t="s">
        <v>9470</v>
      </c>
      <c r="C22800" s="8" t="s">
        <v>5076</v>
      </c>
      <c r="D22800" s="8" t="n">
        <v>2012</v>
      </c>
      <c r="E22800" s="19" t="n">
        <v>0</v>
      </c>
      <c r="F22800" s="19" t="n">
        <v>27.3888888888889</v>
      </c>
    </row>
    <row r="22801" customFormat="false" ht="15" hidden="false" customHeight="false" outlineLevel="0" collapsed="false">
      <c r="A22801" s="8" t="s">
        <v>9469</v>
      </c>
      <c r="B22801" s="8" t="s">
        <v>9470</v>
      </c>
      <c r="C22801" s="8" t="s">
        <v>5077</v>
      </c>
      <c r="D22801" s="8" t="n">
        <v>2012</v>
      </c>
      <c r="E22801" s="19" t="n">
        <v>0</v>
      </c>
      <c r="F22801" s="19" t="n">
        <v>28.8888888888889</v>
      </c>
    </row>
    <row r="22802" customFormat="false" ht="15" hidden="false" customHeight="false" outlineLevel="0" collapsed="false">
      <c r="A22802" s="8" t="s">
        <v>9469</v>
      </c>
      <c r="B22802" s="8" t="s">
        <v>9470</v>
      </c>
      <c r="C22802" s="8" t="s">
        <v>5078</v>
      </c>
      <c r="D22802" s="8" t="n">
        <v>2012</v>
      </c>
      <c r="E22802" s="19" t="n">
        <v>0</v>
      </c>
      <c r="F22802" s="19" t="n">
        <v>29.2777777777778</v>
      </c>
    </row>
    <row r="22803" customFormat="false" ht="15" hidden="false" customHeight="false" outlineLevel="0" collapsed="false">
      <c r="A22803" s="8" t="s">
        <v>9469</v>
      </c>
      <c r="B22803" s="8" t="s">
        <v>9470</v>
      </c>
      <c r="C22803" s="8" t="s">
        <v>5079</v>
      </c>
      <c r="D22803" s="8" t="n">
        <v>2012</v>
      </c>
      <c r="E22803" s="19" t="n">
        <v>0</v>
      </c>
      <c r="F22803" s="19" t="n">
        <v>30</v>
      </c>
    </row>
    <row r="22804" customFormat="false" ht="15" hidden="false" customHeight="false" outlineLevel="0" collapsed="false">
      <c r="A22804" s="8" t="s">
        <v>9469</v>
      </c>
      <c r="B22804" s="8" t="s">
        <v>9470</v>
      </c>
      <c r="C22804" s="8" t="s">
        <v>5080</v>
      </c>
      <c r="D22804" s="8" t="n">
        <v>2012</v>
      </c>
      <c r="E22804" s="19" t="n">
        <v>0</v>
      </c>
      <c r="F22804" s="19" t="n">
        <v>32</v>
      </c>
    </row>
    <row r="22805" customFormat="false" ht="15" hidden="false" customHeight="false" outlineLevel="0" collapsed="false">
      <c r="A22805" s="8" t="s">
        <v>9469</v>
      </c>
      <c r="B22805" s="8" t="s">
        <v>9470</v>
      </c>
      <c r="C22805" s="8" t="s">
        <v>5081</v>
      </c>
      <c r="D22805" s="8" t="n">
        <v>2013</v>
      </c>
      <c r="F22805" s="19" t="n">
        <v>34</v>
      </c>
    </row>
    <row r="22806" customFormat="false" ht="15" hidden="false" customHeight="false" outlineLevel="0" collapsed="false">
      <c r="A22806" s="8" t="s">
        <v>9469</v>
      </c>
      <c r="B22806" s="8" t="s">
        <v>9470</v>
      </c>
      <c r="C22806" s="8" t="s">
        <v>5082</v>
      </c>
      <c r="D22806" s="8" t="n">
        <v>2013</v>
      </c>
      <c r="E22806" s="19" t="n">
        <v>6.096</v>
      </c>
      <c r="F22806" s="19" t="n">
        <v>32</v>
      </c>
    </row>
    <row r="22807" customFormat="false" ht="15" hidden="false" customHeight="false" outlineLevel="0" collapsed="false">
      <c r="A22807" s="8" t="s">
        <v>9469</v>
      </c>
      <c r="B22807" s="8" t="s">
        <v>9470</v>
      </c>
      <c r="C22807" s="8" t="s">
        <v>5083</v>
      </c>
      <c r="D22807" s="8" t="n">
        <v>2013</v>
      </c>
      <c r="E22807" s="19" t="n">
        <v>0</v>
      </c>
      <c r="F22807" s="19" t="n">
        <v>29</v>
      </c>
    </row>
    <row r="22808" customFormat="false" ht="15" hidden="false" customHeight="false" outlineLevel="0" collapsed="false">
      <c r="A22808" s="8" t="s">
        <v>9469</v>
      </c>
      <c r="B22808" s="8" t="s">
        <v>9470</v>
      </c>
      <c r="C22808" s="8" t="s">
        <v>5084</v>
      </c>
      <c r="D22808" s="8" t="n">
        <v>2013</v>
      </c>
      <c r="E22808" s="19" t="n">
        <v>0</v>
      </c>
      <c r="F22808" s="19" t="n">
        <v>29</v>
      </c>
    </row>
    <row r="22809" customFormat="false" ht="15" hidden="false" customHeight="false" outlineLevel="0" collapsed="false">
      <c r="A22809" s="8" t="s">
        <v>9469</v>
      </c>
      <c r="B22809" s="8" t="s">
        <v>9470</v>
      </c>
      <c r="C22809" s="8" t="s">
        <v>5085</v>
      </c>
      <c r="D22809" s="8" t="n">
        <v>2013</v>
      </c>
      <c r="E22809" s="19" t="n">
        <v>0</v>
      </c>
      <c r="F22809" s="19" t="n">
        <v>32</v>
      </c>
    </row>
    <row r="22810" customFormat="false" ht="15" hidden="false" customHeight="false" outlineLevel="0" collapsed="false">
      <c r="A22810" s="8" t="s">
        <v>9469</v>
      </c>
      <c r="B22810" s="8" t="s">
        <v>9470</v>
      </c>
      <c r="C22810" s="8" t="s">
        <v>5086</v>
      </c>
      <c r="D22810" s="8" t="n">
        <v>2013</v>
      </c>
      <c r="E22810" s="19" t="n">
        <v>0</v>
      </c>
      <c r="F22810" s="19" t="n">
        <v>30</v>
      </c>
    </row>
    <row r="22811" customFormat="false" ht="15" hidden="false" customHeight="false" outlineLevel="0" collapsed="false">
      <c r="A22811" s="8" t="s">
        <v>9469</v>
      </c>
      <c r="B22811" s="8" t="s">
        <v>9470</v>
      </c>
      <c r="C22811" s="8" t="s">
        <v>5087</v>
      </c>
      <c r="D22811" s="8" t="n">
        <v>2013</v>
      </c>
      <c r="E22811" s="19" t="n">
        <v>0</v>
      </c>
      <c r="F22811" s="19" t="n">
        <v>25</v>
      </c>
    </row>
    <row r="22812" customFormat="false" ht="15" hidden="false" customHeight="false" outlineLevel="0" collapsed="false">
      <c r="A22812" s="8" t="s">
        <v>9469</v>
      </c>
      <c r="B22812" s="8" t="s">
        <v>9470</v>
      </c>
      <c r="C22812" s="8" t="s">
        <v>5088</v>
      </c>
      <c r="D22812" s="8" t="n">
        <v>2013</v>
      </c>
      <c r="E22812" s="19" t="n">
        <v>0</v>
      </c>
      <c r="F22812" s="19" t="n">
        <v>26.2222222222222</v>
      </c>
    </row>
    <row r="22813" customFormat="false" ht="15" hidden="false" customHeight="false" outlineLevel="0" collapsed="false">
      <c r="A22813" s="8" t="s">
        <v>9469</v>
      </c>
      <c r="B22813" s="8" t="s">
        <v>9470</v>
      </c>
      <c r="C22813" s="8" t="s">
        <v>5089</v>
      </c>
      <c r="D22813" s="8" t="n">
        <v>2013</v>
      </c>
      <c r="E22813" s="19" t="n">
        <v>0</v>
      </c>
      <c r="F22813" s="19" t="n">
        <v>28</v>
      </c>
    </row>
    <row r="22814" customFormat="false" ht="15" hidden="false" customHeight="false" outlineLevel="0" collapsed="false">
      <c r="A22814" s="8" t="s">
        <v>9469</v>
      </c>
      <c r="B22814" s="8" t="s">
        <v>9470</v>
      </c>
      <c r="C22814" s="8" t="s">
        <v>5090</v>
      </c>
      <c r="D22814" s="8" t="n">
        <v>2013</v>
      </c>
      <c r="E22814" s="19" t="n">
        <v>0</v>
      </c>
      <c r="F22814" s="19" t="n">
        <v>28.2222222222222</v>
      </c>
    </row>
    <row r="22815" customFormat="false" ht="15" hidden="false" customHeight="false" outlineLevel="0" collapsed="false">
      <c r="A22815" s="8" t="s">
        <v>9469</v>
      </c>
      <c r="B22815" s="8" t="s">
        <v>9470</v>
      </c>
      <c r="C22815" s="8" t="s">
        <v>5091</v>
      </c>
      <c r="D22815" s="8" t="n">
        <v>2013</v>
      </c>
      <c r="E22815" s="19" t="n">
        <v>0</v>
      </c>
      <c r="F22815" s="19" t="n">
        <v>28.7777777777778</v>
      </c>
    </row>
    <row r="22816" customFormat="false" ht="15" hidden="false" customHeight="false" outlineLevel="0" collapsed="false">
      <c r="A22816" s="8" t="s">
        <v>9469</v>
      </c>
      <c r="B22816" s="8" t="s">
        <v>9470</v>
      </c>
      <c r="C22816" s="8" t="s">
        <v>5092</v>
      </c>
      <c r="D22816" s="8" t="n">
        <v>2013</v>
      </c>
      <c r="E22816" s="19" t="n">
        <v>0</v>
      </c>
      <c r="F22816" s="19" t="n">
        <v>31</v>
      </c>
    </row>
    <row r="22817" customFormat="false" ht="15" hidden="false" customHeight="false" outlineLevel="0" collapsed="false">
      <c r="A22817" s="8" t="s">
        <v>9469</v>
      </c>
      <c r="B22817" s="8" t="s">
        <v>9470</v>
      </c>
      <c r="C22817" s="8" t="s">
        <v>5093</v>
      </c>
      <c r="D22817" s="8" t="n">
        <v>2013</v>
      </c>
      <c r="E22817" s="19" t="n">
        <v>0</v>
      </c>
      <c r="F22817" s="19" t="n">
        <v>33.1111111111111</v>
      </c>
    </row>
    <row r="22818" customFormat="false" ht="15" hidden="false" customHeight="false" outlineLevel="0" collapsed="false">
      <c r="A22818" s="8" t="s">
        <v>9469</v>
      </c>
      <c r="B22818" s="8" t="s">
        <v>9470</v>
      </c>
      <c r="C22818" s="8" t="s">
        <v>5094</v>
      </c>
      <c r="D22818" s="8" t="n">
        <v>2013</v>
      </c>
      <c r="E22818" s="19" t="n">
        <v>0</v>
      </c>
      <c r="F22818" s="19" t="n">
        <v>32.2777777777778</v>
      </c>
    </row>
    <row r="22819" customFormat="false" ht="15" hidden="false" customHeight="false" outlineLevel="0" collapsed="false">
      <c r="A22819" s="8" t="s">
        <v>9469</v>
      </c>
      <c r="B22819" s="8" t="s">
        <v>9470</v>
      </c>
      <c r="C22819" s="8" t="s">
        <v>5095</v>
      </c>
      <c r="D22819" s="8" t="n">
        <v>2013</v>
      </c>
      <c r="E22819" s="19" t="n">
        <v>0</v>
      </c>
      <c r="F22819" s="19" t="n">
        <v>33.2777777777778</v>
      </c>
    </row>
    <row r="22820" customFormat="false" ht="15" hidden="false" customHeight="false" outlineLevel="0" collapsed="false">
      <c r="A22820" s="8" t="s">
        <v>9469</v>
      </c>
      <c r="B22820" s="8" t="s">
        <v>9470</v>
      </c>
      <c r="C22820" s="8" t="s">
        <v>5096</v>
      </c>
      <c r="D22820" s="8" t="n">
        <v>2013</v>
      </c>
      <c r="E22820" s="19" t="n">
        <v>0</v>
      </c>
      <c r="F22820" s="19" t="n">
        <v>32.2777777777778</v>
      </c>
    </row>
    <row r="22821" customFormat="false" ht="15" hidden="false" customHeight="false" outlineLevel="0" collapsed="false">
      <c r="A22821" s="8" t="s">
        <v>9469</v>
      </c>
      <c r="B22821" s="8" t="s">
        <v>9470</v>
      </c>
      <c r="C22821" s="8" t="s">
        <v>5097</v>
      </c>
      <c r="D22821" s="8" t="n">
        <v>2013</v>
      </c>
      <c r="E22821" s="19" t="n">
        <v>0</v>
      </c>
      <c r="F22821" s="19" t="n">
        <v>31.7222222222222</v>
      </c>
    </row>
    <row r="22822" customFormat="false" ht="15" hidden="false" customHeight="false" outlineLevel="0" collapsed="false">
      <c r="A22822" s="8" t="s">
        <v>9469</v>
      </c>
      <c r="B22822" s="8" t="s">
        <v>9470</v>
      </c>
      <c r="C22822" s="8" t="s">
        <v>5098</v>
      </c>
      <c r="D22822" s="8" t="n">
        <v>2013</v>
      </c>
      <c r="E22822" s="19" t="n">
        <v>0</v>
      </c>
      <c r="F22822" s="19" t="n">
        <v>31.3888888888889</v>
      </c>
    </row>
    <row r="22823" customFormat="false" ht="15" hidden="false" customHeight="false" outlineLevel="0" collapsed="false">
      <c r="A22823" s="8" t="s">
        <v>9469</v>
      </c>
      <c r="B22823" s="8" t="s">
        <v>9470</v>
      </c>
      <c r="C22823" s="8" t="s">
        <v>5099</v>
      </c>
      <c r="D22823" s="8" t="n">
        <v>2013</v>
      </c>
      <c r="E22823" s="19" t="n">
        <v>0</v>
      </c>
      <c r="F22823" s="19" t="n">
        <v>27.7777777777778</v>
      </c>
    </row>
    <row r="22824" customFormat="false" ht="15" hidden="false" customHeight="false" outlineLevel="0" collapsed="false">
      <c r="A22824" s="8" t="s">
        <v>9469</v>
      </c>
      <c r="B22824" s="8" t="s">
        <v>9470</v>
      </c>
      <c r="C22824" s="8" t="s">
        <v>5100</v>
      </c>
      <c r="D22824" s="8" t="n">
        <v>2013</v>
      </c>
      <c r="E22824" s="19" t="n">
        <v>0</v>
      </c>
      <c r="F22824" s="19" t="n">
        <v>27.2222222222222</v>
      </c>
    </row>
    <row r="22825" customFormat="false" ht="15" hidden="false" customHeight="false" outlineLevel="0" collapsed="false">
      <c r="A22825" s="8" t="s">
        <v>9469</v>
      </c>
      <c r="B22825" s="8" t="s">
        <v>9470</v>
      </c>
      <c r="C22825" s="8" t="s">
        <v>5101</v>
      </c>
      <c r="D22825" s="8" t="n">
        <v>2013</v>
      </c>
      <c r="E22825" s="19" t="n">
        <v>0</v>
      </c>
      <c r="F22825" s="19" t="n">
        <v>27.2222222222222</v>
      </c>
    </row>
    <row r="22826" customFormat="false" ht="15" hidden="false" customHeight="false" outlineLevel="0" collapsed="false">
      <c r="A22826" s="8" t="s">
        <v>9469</v>
      </c>
      <c r="B22826" s="8" t="s">
        <v>9470</v>
      </c>
      <c r="C22826" s="8" t="s">
        <v>5102</v>
      </c>
      <c r="D22826" s="8" t="n">
        <v>2013</v>
      </c>
      <c r="E22826" s="19" t="n">
        <v>0</v>
      </c>
      <c r="F22826" s="19" t="n">
        <v>28.7777777777778</v>
      </c>
    </row>
    <row r="22827" customFormat="false" ht="15" hidden="false" customHeight="false" outlineLevel="0" collapsed="false">
      <c r="A22827" s="8" t="s">
        <v>9469</v>
      </c>
      <c r="B22827" s="8" t="s">
        <v>9470</v>
      </c>
      <c r="C22827" s="8" t="s">
        <v>5103</v>
      </c>
      <c r="D22827" s="8" t="n">
        <v>2013</v>
      </c>
      <c r="E22827" s="19" t="n">
        <v>0</v>
      </c>
      <c r="F22827" s="19" t="n">
        <v>29</v>
      </c>
    </row>
    <row r="22828" customFormat="false" ht="15" hidden="false" customHeight="false" outlineLevel="0" collapsed="false">
      <c r="A22828" s="8" t="s">
        <v>9469</v>
      </c>
      <c r="B22828" s="8" t="s">
        <v>9470</v>
      </c>
      <c r="C22828" s="8" t="s">
        <v>5104</v>
      </c>
      <c r="D22828" s="8" t="n">
        <v>2013</v>
      </c>
      <c r="E22828" s="19" t="n">
        <v>2.032</v>
      </c>
      <c r="F22828" s="19" t="n">
        <v>21</v>
      </c>
    </row>
    <row r="22829" customFormat="false" ht="15" hidden="false" customHeight="false" outlineLevel="0" collapsed="false">
      <c r="A22829" s="8" t="s">
        <v>9469</v>
      </c>
      <c r="B22829" s="8" t="s">
        <v>9470</v>
      </c>
      <c r="C22829" s="8" t="s">
        <v>5105</v>
      </c>
      <c r="D22829" s="8" t="n">
        <v>2013</v>
      </c>
      <c r="F22829" s="19" t="n">
        <v>26</v>
      </c>
    </row>
    <row r="22830" customFormat="false" ht="15" hidden="false" customHeight="false" outlineLevel="0" collapsed="false">
      <c r="A22830" s="8" t="s">
        <v>9469</v>
      </c>
      <c r="B22830" s="8" t="s">
        <v>9470</v>
      </c>
      <c r="C22830" s="8" t="s">
        <v>5106</v>
      </c>
      <c r="D22830" s="8" t="n">
        <v>2013</v>
      </c>
      <c r="E22830" s="19" t="n">
        <v>0</v>
      </c>
      <c r="F22830" s="19" t="n">
        <v>29</v>
      </c>
    </row>
    <row r="22831" customFormat="false" ht="15" hidden="false" customHeight="false" outlineLevel="0" collapsed="false">
      <c r="A22831" s="8" t="s">
        <v>9469</v>
      </c>
      <c r="B22831" s="8" t="s">
        <v>9470</v>
      </c>
      <c r="C22831" s="8" t="s">
        <v>5107</v>
      </c>
      <c r="D22831" s="8" t="n">
        <v>2013</v>
      </c>
      <c r="E22831" s="19" t="n">
        <v>0</v>
      </c>
      <c r="F22831" s="19" t="n">
        <v>27.7777777777778</v>
      </c>
    </row>
    <row r="22832" customFormat="false" ht="15" hidden="false" customHeight="false" outlineLevel="0" collapsed="false">
      <c r="A22832" s="8" t="s">
        <v>9469</v>
      </c>
      <c r="B22832" s="8" t="s">
        <v>9470</v>
      </c>
      <c r="C22832" s="8" t="s">
        <v>5108</v>
      </c>
      <c r="D22832" s="8" t="n">
        <v>2013</v>
      </c>
      <c r="E22832" s="19" t="n">
        <v>0</v>
      </c>
      <c r="F22832" s="19" t="n">
        <v>28.2222222222222</v>
      </c>
    </row>
    <row r="22833" customFormat="false" ht="15" hidden="false" customHeight="false" outlineLevel="0" collapsed="false">
      <c r="A22833" s="8" t="s">
        <v>9469</v>
      </c>
      <c r="B22833" s="8" t="s">
        <v>9470</v>
      </c>
      <c r="C22833" s="8" t="s">
        <v>5109</v>
      </c>
      <c r="D22833" s="8" t="n">
        <v>2013</v>
      </c>
      <c r="E22833" s="19" t="n">
        <v>0</v>
      </c>
      <c r="F22833" s="19" t="n">
        <v>29.6111111111111</v>
      </c>
    </row>
    <row r="22834" customFormat="false" ht="15" hidden="false" customHeight="false" outlineLevel="0" collapsed="false">
      <c r="A22834" s="8" t="s">
        <v>9469</v>
      </c>
      <c r="B22834" s="8" t="s">
        <v>9470</v>
      </c>
      <c r="C22834" s="8" t="s">
        <v>5110</v>
      </c>
      <c r="D22834" s="8" t="n">
        <v>2013</v>
      </c>
      <c r="E22834" s="19" t="n">
        <v>0</v>
      </c>
      <c r="F22834" s="19" t="n">
        <v>28.8888888888889</v>
      </c>
    </row>
    <row r="22835" customFormat="false" ht="15" hidden="false" customHeight="false" outlineLevel="0" collapsed="false">
      <c r="A22835" s="8" t="s">
        <v>9469</v>
      </c>
      <c r="B22835" s="8" t="s">
        <v>9470</v>
      </c>
      <c r="C22835" s="8" t="s">
        <v>5111</v>
      </c>
      <c r="D22835" s="8" t="n">
        <v>2013</v>
      </c>
      <c r="E22835" s="19" t="n">
        <v>0</v>
      </c>
      <c r="F22835" s="19" t="n">
        <v>29.2222222222222</v>
      </c>
    </row>
    <row r="22836" customFormat="false" ht="15" hidden="false" customHeight="false" outlineLevel="0" collapsed="false">
      <c r="A22836" s="8" t="s">
        <v>9469</v>
      </c>
      <c r="B22836" s="8" t="s">
        <v>9470</v>
      </c>
      <c r="C22836" s="8" t="s">
        <v>5112</v>
      </c>
      <c r="D22836" s="8" t="n">
        <v>2013</v>
      </c>
      <c r="E22836" s="19" t="n">
        <v>0</v>
      </c>
      <c r="F22836" s="19" t="n">
        <v>31</v>
      </c>
    </row>
    <row r="22837" customFormat="false" ht="15" hidden="false" customHeight="false" outlineLevel="0" collapsed="false">
      <c r="A22837" s="8" t="s">
        <v>9469</v>
      </c>
      <c r="B22837" s="8" t="s">
        <v>9470</v>
      </c>
      <c r="C22837" s="8" t="s">
        <v>5113</v>
      </c>
      <c r="D22837" s="8" t="n">
        <v>2013</v>
      </c>
      <c r="E22837" s="19" t="n">
        <v>0</v>
      </c>
      <c r="F22837" s="19" t="n">
        <v>31.2222222222222</v>
      </c>
    </row>
    <row r="22838" customFormat="false" ht="15" hidden="false" customHeight="false" outlineLevel="0" collapsed="false">
      <c r="A22838" s="8" t="s">
        <v>9469</v>
      </c>
      <c r="B22838" s="8" t="s">
        <v>9470</v>
      </c>
      <c r="C22838" s="8" t="s">
        <v>5114</v>
      </c>
      <c r="D22838" s="8" t="n">
        <v>2013</v>
      </c>
      <c r="E22838" s="19" t="n">
        <v>0</v>
      </c>
      <c r="F22838" s="19" t="n">
        <v>31.7222222222222</v>
      </c>
    </row>
    <row r="22839" customFormat="false" ht="15" hidden="false" customHeight="false" outlineLevel="0" collapsed="false">
      <c r="A22839" s="8" t="s">
        <v>9469</v>
      </c>
      <c r="B22839" s="8" t="s">
        <v>9470</v>
      </c>
      <c r="C22839" s="8" t="s">
        <v>5115</v>
      </c>
      <c r="D22839" s="8" t="n">
        <v>2013</v>
      </c>
      <c r="E22839" s="19" t="n">
        <v>0</v>
      </c>
      <c r="F22839" s="19" t="n">
        <v>32.2222222222222</v>
      </c>
    </row>
    <row r="22840" customFormat="false" ht="15" hidden="false" customHeight="false" outlineLevel="0" collapsed="false">
      <c r="A22840" s="8" t="s">
        <v>9469</v>
      </c>
      <c r="B22840" s="8" t="s">
        <v>9470</v>
      </c>
      <c r="C22840" s="8" t="s">
        <v>5116</v>
      </c>
      <c r="D22840" s="8" t="n">
        <v>2013</v>
      </c>
      <c r="E22840" s="19" t="n">
        <v>0</v>
      </c>
      <c r="F22840" s="19" t="n">
        <v>34</v>
      </c>
    </row>
    <row r="22841" customFormat="false" ht="15" hidden="false" customHeight="false" outlineLevel="0" collapsed="false">
      <c r="A22841" s="8" t="s">
        <v>9469</v>
      </c>
      <c r="B22841" s="8" t="s">
        <v>9470</v>
      </c>
      <c r="C22841" s="8" t="s">
        <v>5117</v>
      </c>
      <c r="D22841" s="8" t="n">
        <v>2013</v>
      </c>
      <c r="E22841" s="19" t="n">
        <v>0</v>
      </c>
      <c r="F22841" s="19" t="n">
        <v>34</v>
      </c>
    </row>
    <row r="22842" customFormat="false" ht="15" hidden="false" customHeight="false" outlineLevel="0" collapsed="false">
      <c r="A22842" s="8" t="s">
        <v>9469</v>
      </c>
      <c r="B22842" s="8" t="s">
        <v>9470</v>
      </c>
      <c r="C22842" s="8" t="s">
        <v>5118</v>
      </c>
      <c r="D22842" s="8" t="n">
        <v>2013</v>
      </c>
      <c r="E22842" s="19" t="n">
        <v>0</v>
      </c>
      <c r="F22842" s="19" t="n">
        <v>29</v>
      </c>
    </row>
    <row r="22843" customFormat="false" ht="15" hidden="false" customHeight="false" outlineLevel="0" collapsed="false">
      <c r="A22843" s="8" t="s">
        <v>9469</v>
      </c>
      <c r="B22843" s="8" t="s">
        <v>9470</v>
      </c>
      <c r="C22843" s="8" t="s">
        <v>5119</v>
      </c>
      <c r="D22843" s="8" t="n">
        <v>2013</v>
      </c>
      <c r="E22843" s="19" t="n">
        <v>0</v>
      </c>
      <c r="F22843" s="19" t="n">
        <v>29</v>
      </c>
    </row>
    <row r="22844" customFormat="false" ht="15" hidden="false" customHeight="false" outlineLevel="0" collapsed="false">
      <c r="A22844" s="8" t="s">
        <v>9469</v>
      </c>
      <c r="B22844" s="8" t="s">
        <v>9470</v>
      </c>
      <c r="C22844" s="8" t="s">
        <v>5120</v>
      </c>
      <c r="D22844" s="8" t="n">
        <v>2013</v>
      </c>
      <c r="E22844" s="19" t="n">
        <v>0</v>
      </c>
      <c r="F22844" s="19" t="n">
        <v>31</v>
      </c>
    </row>
    <row r="22845" customFormat="false" ht="15" hidden="false" customHeight="false" outlineLevel="0" collapsed="false">
      <c r="A22845" s="8" t="s">
        <v>9469</v>
      </c>
      <c r="B22845" s="8" t="s">
        <v>9470</v>
      </c>
      <c r="C22845" s="8" t="s">
        <v>5121</v>
      </c>
      <c r="D22845" s="8" t="n">
        <v>2013</v>
      </c>
      <c r="E22845" s="19" t="n">
        <v>0</v>
      </c>
      <c r="F22845" s="19" t="n">
        <v>32.3888888888889</v>
      </c>
    </row>
    <row r="22846" customFormat="false" ht="15" hidden="false" customHeight="false" outlineLevel="0" collapsed="false">
      <c r="A22846" s="8" t="s">
        <v>9469</v>
      </c>
      <c r="B22846" s="8" t="s">
        <v>9470</v>
      </c>
      <c r="C22846" s="8" t="s">
        <v>5122</v>
      </c>
      <c r="D22846" s="8" t="n">
        <v>2013</v>
      </c>
      <c r="E22846" s="19" t="n">
        <v>0</v>
      </c>
      <c r="F22846" s="19" t="n">
        <v>36</v>
      </c>
    </row>
    <row r="22847" customFormat="false" ht="15" hidden="false" customHeight="false" outlineLevel="0" collapsed="false">
      <c r="A22847" s="8" t="s">
        <v>9469</v>
      </c>
      <c r="B22847" s="8" t="s">
        <v>9470</v>
      </c>
      <c r="C22847" s="8" t="s">
        <v>5123</v>
      </c>
      <c r="D22847" s="8" t="n">
        <v>2013</v>
      </c>
      <c r="E22847" s="19" t="n">
        <v>0</v>
      </c>
      <c r="F22847" s="19" t="n">
        <v>35</v>
      </c>
    </row>
    <row r="22848" customFormat="false" ht="15" hidden="false" customHeight="false" outlineLevel="0" collapsed="false">
      <c r="A22848" s="8" t="s">
        <v>9469</v>
      </c>
      <c r="B22848" s="8" t="s">
        <v>9470</v>
      </c>
      <c r="C22848" s="8" t="s">
        <v>5124</v>
      </c>
      <c r="D22848" s="8" t="n">
        <v>2013</v>
      </c>
      <c r="E22848" s="19" t="n">
        <v>0</v>
      </c>
      <c r="F22848" s="19" t="n">
        <v>34</v>
      </c>
    </row>
    <row r="22849" customFormat="false" ht="15" hidden="false" customHeight="false" outlineLevel="0" collapsed="false">
      <c r="A22849" s="8" t="s">
        <v>9469</v>
      </c>
      <c r="B22849" s="8" t="s">
        <v>9470</v>
      </c>
      <c r="C22849" s="8" t="s">
        <v>5125</v>
      </c>
      <c r="D22849" s="8" t="n">
        <v>2013</v>
      </c>
      <c r="E22849" s="19" t="n">
        <v>0</v>
      </c>
      <c r="F22849" s="19" t="n">
        <v>34</v>
      </c>
    </row>
    <row r="22850" customFormat="false" ht="15" hidden="false" customHeight="false" outlineLevel="0" collapsed="false">
      <c r="A22850" s="8" t="s">
        <v>9469</v>
      </c>
      <c r="B22850" s="8" t="s">
        <v>9470</v>
      </c>
      <c r="C22850" s="8" t="s">
        <v>5126</v>
      </c>
      <c r="D22850" s="8" t="n">
        <v>2013</v>
      </c>
      <c r="E22850" s="19" t="n">
        <v>1.016</v>
      </c>
      <c r="F22850" s="19" t="n">
        <v>33</v>
      </c>
    </row>
    <row r="22851" customFormat="false" ht="15" hidden="false" customHeight="false" outlineLevel="0" collapsed="false">
      <c r="A22851" s="8" t="s">
        <v>9469</v>
      </c>
      <c r="B22851" s="8" t="s">
        <v>9470</v>
      </c>
      <c r="C22851" s="8" t="s">
        <v>5127</v>
      </c>
      <c r="D22851" s="8" t="n">
        <v>2013</v>
      </c>
      <c r="E22851" s="19" t="n">
        <v>2.032</v>
      </c>
      <c r="F22851" s="19" t="n">
        <v>29.2222222222222</v>
      </c>
    </row>
    <row r="22852" customFormat="false" ht="15" hidden="false" customHeight="false" outlineLevel="0" collapsed="false">
      <c r="A22852" s="8" t="s">
        <v>9469</v>
      </c>
      <c r="B22852" s="8" t="s">
        <v>9470</v>
      </c>
      <c r="C22852" s="8" t="s">
        <v>5128</v>
      </c>
      <c r="D22852" s="8" t="n">
        <v>2013</v>
      </c>
      <c r="E22852" s="19" t="n">
        <v>0</v>
      </c>
      <c r="F22852" s="19" t="n">
        <v>29</v>
      </c>
    </row>
    <row r="22853" customFormat="false" ht="15" hidden="false" customHeight="false" outlineLevel="0" collapsed="false">
      <c r="A22853" s="8" t="s">
        <v>9469</v>
      </c>
      <c r="B22853" s="8" t="s">
        <v>9470</v>
      </c>
      <c r="C22853" s="8" t="s">
        <v>5129</v>
      </c>
      <c r="D22853" s="8" t="n">
        <v>2013</v>
      </c>
      <c r="E22853" s="19" t="n">
        <v>0</v>
      </c>
      <c r="F22853" s="19" t="n">
        <v>29</v>
      </c>
    </row>
    <row r="22854" customFormat="false" ht="15" hidden="false" customHeight="false" outlineLevel="0" collapsed="false">
      <c r="A22854" s="8" t="s">
        <v>9469</v>
      </c>
      <c r="B22854" s="8" t="s">
        <v>9470</v>
      </c>
      <c r="C22854" s="8" t="s">
        <v>5130</v>
      </c>
      <c r="D22854" s="8" t="n">
        <v>2013</v>
      </c>
      <c r="E22854" s="19" t="n">
        <v>0</v>
      </c>
      <c r="F22854" s="19" t="n">
        <v>31</v>
      </c>
    </row>
    <row r="22855" customFormat="false" ht="15" hidden="false" customHeight="false" outlineLevel="0" collapsed="false">
      <c r="A22855" s="8" t="s">
        <v>9469</v>
      </c>
      <c r="B22855" s="8" t="s">
        <v>9470</v>
      </c>
      <c r="C22855" s="8" t="s">
        <v>5131</v>
      </c>
      <c r="D22855" s="8" t="n">
        <v>2013</v>
      </c>
      <c r="E22855" s="19" t="n">
        <v>0</v>
      </c>
      <c r="F22855" s="19" t="n">
        <v>33</v>
      </c>
    </row>
    <row r="22856" customFormat="false" ht="15" hidden="false" customHeight="false" outlineLevel="0" collapsed="false">
      <c r="A22856" s="8" t="s">
        <v>9469</v>
      </c>
      <c r="B22856" s="8" t="s">
        <v>9470</v>
      </c>
      <c r="C22856" s="8" t="s">
        <v>5132</v>
      </c>
      <c r="D22856" s="8" t="n">
        <v>2013</v>
      </c>
      <c r="E22856" s="19" t="n">
        <v>0</v>
      </c>
      <c r="F22856" s="19" t="n">
        <v>34</v>
      </c>
    </row>
    <row r="22857" customFormat="false" ht="15" hidden="false" customHeight="false" outlineLevel="0" collapsed="false">
      <c r="A22857" s="8" t="s">
        <v>9469</v>
      </c>
      <c r="B22857" s="8" t="s">
        <v>9470</v>
      </c>
      <c r="C22857" s="8" t="s">
        <v>5133</v>
      </c>
      <c r="D22857" s="8" t="n">
        <v>2013</v>
      </c>
      <c r="E22857" s="19" t="n">
        <v>0</v>
      </c>
      <c r="F22857" s="19" t="n">
        <v>36</v>
      </c>
    </row>
    <row r="22858" customFormat="false" ht="15" hidden="false" customHeight="false" outlineLevel="0" collapsed="false">
      <c r="A22858" s="8" t="s">
        <v>9469</v>
      </c>
      <c r="B22858" s="8" t="s">
        <v>9470</v>
      </c>
      <c r="C22858" s="8" t="s">
        <v>5134</v>
      </c>
      <c r="D22858" s="8" t="n">
        <v>2013</v>
      </c>
      <c r="E22858" s="19" t="n">
        <v>9.906</v>
      </c>
      <c r="F22858" s="19" t="n">
        <v>35</v>
      </c>
    </row>
    <row r="22859" customFormat="false" ht="15" hidden="false" customHeight="false" outlineLevel="0" collapsed="false">
      <c r="A22859" s="8" t="s">
        <v>9469</v>
      </c>
      <c r="B22859" s="8" t="s">
        <v>9470</v>
      </c>
      <c r="C22859" s="8" t="s">
        <v>5135</v>
      </c>
      <c r="D22859" s="8" t="n">
        <v>2013</v>
      </c>
      <c r="E22859" s="19" t="n">
        <v>0</v>
      </c>
      <c r="F22859" s="19" t="n">
        <v>34</v>
      </c>
    </row>
    <row r="22860" customFormat="false" ht="15" hidden="false" customHeight="false" outlineLevel="0" collapsed="false">
      <c r="A22860" s="8" t="s">
        <v>9469</v>
      </c>
      <c r="B22860" s="8" t="s">
        <v>9470</v>
      </c>
      <c r="C22860" s="8" t="s">
        <v>5136</v>
      </c>
      <c r="D22860" s="8" t="n">
        <v>2013</v>
      </c>
      <c r="E22860" s="19" t="n">
        <v>0</v>
      </c>
      <c r="F22860" s="19" t="n">
        <v>34</v>
      </c>
    </row>
    <row r="22861" customFormat="false" ht="15" hidden="false" customHeight="false" outlineLevel="0" collapsed="false">
      <c r="A22861" s="8" t="s">
        <v>9469</v>
      </c>
      <c r="B22861" s="8" t="s">
        <v>9470</v>
      </c>
      <c r="C22861" s="8" t="s">
        <v>5137</v>
      </c>
      <c r="D22861" s="8" t="n">
        <v>2013</v>
      </c>
      <c r="E22861" s="19" t="n">
        <v>0</v>
      </c>
      <c r="F22861" s="19" t="n">
        <v>36</v>
      </c>
    </row>
    <row r="22862" customFormat="false" ht="15" hidden="false" customHeight="false" outlineLevel="0" collapsed="false">
      <c r="A22862" s="8" t="s">
        <v>9469</v>
      </c>
      <c r="B22862" s="8" t="s">
        <v>9470</v>
      </c>
      <c r="C22862" s="8" t="s">
        <v>5138</v>
      </c>
      <c r="D22862" s="8" t="n">
        <v>2013</v>
      </c>
      <c r="E22862" s="19" t="n">
        <v>0</v>
      </c>
      <c r="F22862" s="19" t="n">
        <v>37</v>
      </c>
    </row>
    <row r="22863" customFormat="false" ht="15" hidden="false" customHeight="false" outlineLevel="0" collapsed="false">
      <c r="A22863" s="8" t="s">
        <v>9469</v>
      </c>
      <c r="B22863" s="8" t="s">
        <v>9470</v>
      </c>
      <c r="C22863" s="8" t="s">
        <v>5139</v>
      </c>
      <c r="D22863" s="8" t="n">
        <v>2013</v>
      </c>
      <c r="E22863" s="19" t="n">
        <v>0</v>
      </c>
      <c r="F22863" s="19" t="n">
        <v>37</v>
      </c>
    </row>
    <row r="22864" customFormat="false" ht="15" hidden="false" customHeight="false" outlineLevel="0" collapsed="false">
      <c r="A22864" s="8" t="s">
        <v>9469</v>
      </c>
      <c r="B22864" s="8" t="s">
        <v>9470</v>
      </c>
      <c r="C22864" s="8" t="s">
        <v>5140</v>
      </c>
      <c r="D22864" s="8" t="n">
        <v>2013</v>
      </c>
      <c r="E22864" s="19" t="n">
        <v>0</v>
      </c>
      <c r="F22864" s="19" t="n">
        <v>37</v>
      </c>
    </row>
    <row r="22865" customFormat="false" ht="15" hidden="false" customHeight="false" outlineLevel="0" collapsed="false">
      <c r="A22865" s="8" t="s">
        <v>9469</v>
      </c>
      <c r="B22865" s="8" t="s">
        <v>9470</v>
      </c>
      <c r="C22865" s="8" t="s">
        <v>5141</v>
      </c>
      <c r="D22865" s="8" t="n">
        <v>2013</v>
      </c>
      <c r="E22865" s="19" t="n">
        <v>0</v>
      </c>
      <c r="F22865" s="19" t="n">
        <v>36</v>
      </c>
    </row>
    <row r="22866" customFormat="false" ht="15" hidden="false" customHeight="false" outlineLevel="0" collapsed="false">
      <c r="A22866" s="8" t="s">
        <v>9469</v>
      </c>
      <c r="B22866" s="8" t="s">
        <v>9470</v>
      </c>
      <c r="C22866" s="8" t="s">
        <v>5142</v>
      </c>
      <c r="D22866" s="8" t="n">
        <v>2013</v>
      </c>
      <c r="E22866" s="19" t="n">
        <v>0</v>
      </c>
      <c r="F22866" s="19" t="n">
        <v>37</v>
      </c>
    </row>
    <row r="22867" customFormat="false" ht="15" hidden="false" customHeight="false" outlineLevel="0" collapsed="false">
      <c r="A22867" s="8" t="s">
        <v>9469</v>
      </c>
      <c r="B22867" s="8" t="s">
        <v>9470</v>
      </c>
      <c r="C22867" s="8" t="s">
        <v>5143</v>
      </c>
      <c r="D22867" s="8" t="n">
        <v>2013</v>
      </c>
      <c r="E22867" s="19" t="n">
        <v>0</v>
      </c>
      <c r="F22867" s="19" t="n">
        <v>36</v>
      </c>
    </row>
    <row r="22868" customFormat="false" ht="15" hidden="false" customHeight="false" outlineLevel="0" collapsed="false">
      <c r="A22868" s="8" t="s">
        <v>9469</v>
      </c>
      <c r="B22868" s="8" t="s">
        <v>9470</v>
      </c>
      <c r="C22868" s="8" t="s">
        <v>5144</v>
      </c>
      <c r="D22868" s="8" t="n">
        <v>2013</v>
      </c>
      <c r="E22868" s="19" t="n">
        <v>0</v>
      </c>
      <c r="F22868" s="19" t="n">
        <v>37</v>
      </c>
    </row>
    <row r="22869" customFormat="false" ht="15" hidden="false" customHeight="false" outlineLevel="0" collapsed="false">
      <c r="A22869" s="8" t="s">
        <v>9469</v>
      </c>
      <c r="B22869" s="8" t="s">
        <v>9470</v>
      </c>
      <c r="C22869" s="8" t="s">
        <v>5145</v>
      </c>
      <c r="D22869" s="8" t="n">
        <v>2013</v>
      </c>
      <c r="E22869" s="19" t="n">
        <v>0</v>
      </c>
      <c r="F22869" s="19" t="n">
        <v>37</v>
      </c>
    </row>
    <row r="22870" customFormat="false" ht="15" hidden="false" customHeight="false" outlineLevel="0" collapsed="false">
      <c r="A22870" s="8" t="s">
        <v>9469</v>
      </c>
      <c r="B22870" s="8" t="s">
        <v>9470</v>
      </c>
      <c r="C22870" s="8" t="s">
        <v>5146</v>
      </c>
      <c r="D22870" s="8" t="n">
        <v>2013</v>
      </c>
      <c r="E22870" s="19" t="n">
        <v>0</v>
      </c>
      <c r="F22870" s="19" t="n">
        <v>38</v>
      </c>
    </row>
    <row r="22871" customFormat="false" ht="15" hidden="false" customHeight="false" outlineLevel="0" collapsed="false">
      <c r="A22871" s="8" t="s">
        <v>9469</v>
      </c>
      <c r="B22871" s="8" t="s">
        <v>9470</v>
      </c>
      <c r="C22871" s="8" t="s">
        <v>5147</v>
      </c>
      <c r="D22871" s="8" t="n">
        <v>2013</v>
      </c>
      <c r="E22871" s="19" t="n">
        <v>0</v>
      </c>
      <c r="F22871" s="19" t="n">
        <v>38</v>
      </c>
    </row>
    <row r="22872" customFormat="false" ht="15" hidden="false" customHeight="false" outlineLevel="0" collapsed="false">
      <c r="A22872" s="8" t="s">
        <v>9469</v>
      </c>
      <c r="B22872" s="8" t="s">
        <v>9470</v>
      </c>
      <c r="C22872" s="8" t="s">
        <v>5148</v>
      </c>
      <c r="D22872" s="8" t="n">
        <v>2013</v>
      </c>
      <c r="E22872" s="19" t="n">
        <v>0</v>
      </c>
      <c r="F22872" s="19" t="n">
        <v>39</v>
      </c>
    </row>
    <row r="22873" customFormat="false" ht="15" hidden="false" customHeight="false" outlineLevel="0" collapsed="false">
      <c r="A22873" s="8" t="s">
        <v>9469</v>
      </c>
      <c r="B22873" s="8" t="s">
        <v>9470</v>
      </c>
      <c r="C22873" s="8" t="s">
        <v>5149</v>
      </c>
      <c r="D22873" s="8" t="n">
        <v>2013</v>
      </c>
      <c r="E22873" s="19" t="n">
        <v>0</v>
      </c>
      <c r="F22873" s="19" t="n">
        <v>39</v>
      </c>
    </row>
    <row r="22874" customFormat="false" ht="15" hidden="false" customHeight="false" outlineLevel="0" collapsed="false">
      <c r="A22874" s="8" t="s">
        <v>9469</v>
      </c>
      <c r="B22874" s="8" t="s">
        <v>9470</v>
      </c>
      <c r="C22874" s="8" t="s">
        <v>5150</v>
      </c>
      <c r="D22874" s="8" t="n">
        <v>2013</v>
      </c>
      <c r="E22874" s="19" t="n">
        <v>0</v>
      </c>
      <c r="F22874" s="19" t="n">
        <v>41</v>
      </c>
    </row>
    <row r="22875" customFormat="false" ht="15" hidden="false" customHeight="false" outlineLevel="0" collapsed="false">
      <c r="A22875" s="8" t="s">
        <v>9469</v>
      </c>
      <c r="B22875" s="8" t="s">
        <v>9470</v>
      </c>
      <c r="C22875" s="8" t="s">
        <v>5151</v>
      </c>
      <c r="D22875" s="8" t="n">
        <v>2013</v>
      </c>
      <c r="E22875" s="19" t="n">
        <v>0</v>
      </c>
      <c r="F22875" s="19" t="n">
        <v>41</v>
      </c>
    </row>
    <row r="22876" customFormat="false" ht="15" hidden="false" customHeight="false" outlineLevel="0" collapsed="false">
      <c r="A22876" s="8" t="s">
        <v>9469</v>
      </c>
      <c r="B22876" s="8" t="s">
        <v>9470</v>
      </c>
      <c r="C22876" s="8" t="s">
        <v>5152</v>
      </c>
      <c r="D22876" s="8" t="n">
        <v>2013</v>
      </c>
      <c r="F22876" s="19" t="n">
        <v>39.2222222222222</v>
      </c>
    </row>
    <row r="22877" customFormat="false" ht="15" hidden="false" customHeight="false" outlineLevel="0" collapsed="false">
      <c r="A22877" s="8" t="s">
        <v>9469</v>
      </c>
      <c r="B22877" s="8" t="s">
        <v>9470</v>
      </c>
      <c r="C22877" s="8" t="s">
        <v>5153</v>
      </c>
      <c r="D22877" s="8" t="n">
        <v>2013</v>
      </c>
      <c r="E22877" s="19" t="n">
        <v>4.064</v>
      </c>
      <c r="F22877" s="19" t="n">
        <v>39</v>
      </c>
    </row>
    <row r="22878" customFormat="false" ht="15" hidden="false" customHeight="false" outlineLevel="0" collapsed="false">
      <c r="A22878" s="8" t="s">
        <v>9469</v>
      </c>
      <c r="B22878" s="8" t="s">
        <v>9470</v>
      </c>
      <c r="C22878" s="8" t="s">
        <v>5154</v>
      </c>
      <c r="D22878" s="8" t="n">
        <v>2013</v>
      </c>
      <c r="E22878" s="19" t="n">
        <v>0.254</v>
      </c>
      <c r="F22878" s="19" t="n">
        <v>32</v>
      </c>
    </row>
    <row r="22879" customFormat="false" ht="15" hidden="false" customHeight="false" outlineLevel="0" collapsed="false">
      <c r="A22879" s="8" t="s">
        <v>9469</v>
      </c>
      <c r="B22879" s="8" t="s">
        <v>9470</v>
      </c>
      <c r="C22879" s="8" t="s">
        <v>5155</v>
      </c>
      <c r="D22879" s="8" t="n">
        <v>2013</v>
      </c>
      <c r="E22879" s="19" t="n">
        <v>10.922</v>
      </c>
      <c r="F22879" s="19" t="n">
        <v>32</v>
      </c>
    </row>
    <row r="22880" customFormat="false" ht="15" hidden="false" customHeight="false" outlineLevel="0" collapsed="false">
      <c r="A22880" s="8" t="s">
        <v>9469</v>
      </c>
      <c r="B22880" s="8" t="s">
        <v>9470</v>
      </c>
      <c r="C22880" s="8" t="s">
        <v>5156</v>
      </c>
      <c r="D22880" s="8" t="n">
        <v>2013</v>
      </c>
      <c r="E22880" s="19" t="n">
        <v>0</v>
      </c>
      <c r="F22880" s="19" t="n">
        <v>34</v>
      </c>
    </row>
    <row r="22881" customFormat="false" ht="15" hidden="false" customHeight="false" outlineLevel="0" collapsed="false">
      <c r="A22881" s="8" t="s">
        <v>9469</v>
      </c>
      <c r="B22881" s="8" t="s">
        <v>9470</v>
      </c>
      <c r="C22881" s="8" t="s">
        <v>5157</v>
      </c>
      <c r="D22881" s="8" t="n">
        <v>2013</v>
      </c>
      <c r="E22881" s="19" t="n">
        <v>0</v>
      </c>
      <c r="F22881" s="19" t="n">
        <v>37</v>
      </c>
    </row>
    <row r="22882" customFormat="false" ht="15" hidden="false" customHeight="false" outlineLevel="0" collapsed="false">
      <c r="A22882" s="8" t="s">
        <v>9469</v>
      </c>
      <c r="B22882" s="8" t="s">
        <v>9470</v>
      </c>
      <c r="C22882" s="8" t="s">
        <v>5158</v>
      </c>
      <c r="D22882" s="8" t="n">
        <v>2013</v>
      </c>
      <c r="E22882" s="19" t="n">
        <v>0</v>
      </c>
      <c r="F22882" s="19" t="n">
        <v>39</v>
      </c>
    </row>
    <row r="22883" customFormat="false" ht="15" hidden="false" customHeight="false" outlineLevel="0" collapsed="false">
      <c r="A22883" s="8" t="s">
        <v>9469</v>
      </c>
      <c r="B22883" s="8" t="s">
        <v>9470</v>
      </c>
      <c r="C22883" s="8" t="s">
        <v>5159</v>
      </c>
      <c r="D22883" s="8" t="n">
        <v>2013</v>
      </c>
      <c r="E22883" s="19" t="n">
        <v>0</v>
      </c>
      <c r="F22883" s="19" t="n">
        <v>34</v>
      </c>
    </row>
    <row r="22884" customFormat="false" ht="15" hidden="false" customHeight="false" outlineLevel="0" collapsed="false">
      <c r="A22884" s="8" t="s">
        <v>9469</v>
      </c>
      <c r="B22884" s="8" t="s">
        <v>9470</v>
      </c>
      <c r="C22884" s="8" t="s">
        <v>5160</v>
      </c>
      <c r="D22884" s="8" t="n">
        <v>2013</v>
      </c>
      <c r="E22884" s="19" t="n">
        <v>0</v>
      </c>
      <c r="F22884" s="19" t="n">
        <v>40</v>
      </c>
    </row>
    <row r="22885" customFormat="false" ht="15" hidden="false" customHeight="false" outlineLevel="0" collapsed="false">
      <c r="A22885" s="8" t="s">
        <v>9469</v>
      </c>
      <c r="B22885" s="8" t="s">
        <v>9470</v>
      </c>
      <c r="C22885" s="8" t="s">
        <v>5161</v>
      </c>
      <c r="D22885" s="8" t="n">
        <v>2013</v>
      </c>
      <c r="E22885" s="19" t="n">
        <v>0</v>
      </c>
      <c r="F22885" s="19" t="n">
        <v>41</v>
      </c>
    </row>
    <row r="22886" customFormat="false" ht="15" hidden="false" customHeight="false" outlineLevel="0" collapsed="false">
      <c r="A22886" s="8" t="s">
        <v>9469</v>
      </c>
      <c r="B22886" s="8" t="s">
        <v>9470</v>
      </c>
      <c r="C22886" s="8" t="s">
        <v>5162</v>
      </c>
      <c r="D22886" s="8" t="n">
        <v>2013</v>
      </c>
      <c r="E22886" s="19" t="n">
        <v>0</v>
      </c>
      <c r="F22886" s="19" t="n">
        <v>39</v>
      </c>
    </row>
    <row r="22887" customFormat="false" ht="15" hidden="false" customHeight="false" outlineLevel="0" collapsed="false">
      <c r="A22887" s="8" t="s">
        <v>9469</v>
      </c>
      <c r="B22887" s="8" t="s">
        <v>9470</v>
      </c>
      <c r="C22887" s="8" t="s">
        <v>5163</v>
      </c>
      <c r="D22887" s="8" t="n">
        <v>2013</v>
      </c>
      <c r="E22887" s="19" t="n">
        <v>0</v>
      </c>
      <c r="F22887" s="19" t="n">
        <v>40</v>
      </c>
    </row>
    <row r="22888" customFormat="false" ht="15" hidden="false" customHeight="false" outlineLevel="0" collapsed="false">
      <c r="A22888" s="8" t="s">
        <v>9469</v>
      </c>
      <c r="B22888" s="8" t="s">
        <v>9470</v>
      </c>
      <c r="C22888" s="8" t="s">
        <v>5164</v>
      </c>
      <c r="D22888" s="8" t="n">
        <v>2013</v>
      </c>
      <c r="E22888" s="19" t="n">
        <v>0</v>
      </c>
      <c r="F22888" s="19" t="n">
        <v>42</v>
      </c>
    </row>
    <row r="22889" customFormat="false" ht="15" hidden="false" customHeight="false" outlineLevel="0" collapsed="false">
      <c r="A22889" s="8" t="s">
        <v>9469</v>
      </c>
      <c r="B22889" s="8" t="s">
        <v>9470</v>
      </c>
      <c r="C22889" s="8" t="s">
        <v>5165</v>
      </c>
      <c r="D22889" s="8" t="n">
        <v>2013</v>
      </c>
      <c r="E22889" s="19" t="n">
        <v>0</v>
      </c>
      <c r="F22889" s="19" t="n">
        <v>41</v>
      </c>
    </row>
    <row r="22890" customFormat="false" ht="15" hidden="false" customHeight="false" outlineLevel="0" collapsed="false">
      <c r="A22890" s="8" t="s">
        <v>9469</v>
      </c>
      <c r="B22890" s="8" t="s">
        <v>9470</v>
      </c>
      <c r="C22890" s="8" t="s">
        <v>5166</v>
      </c>
      <c r="D22890" s="8" t="n">
        <v>2013</v>
      </c>
      <c r="E22890" s="19" t="n">
        <v>0</v>
      </c>
      <c r="F22890" s="19" t="n">
        <v>41</v>
      </c>
    </row>
    <row r="22891" customFormat="false" ht="15" hidden="false" customHeight="false" outlineLevel="0" collapsed="false">
      <c r="A22891" s="8" t="s">
        <v>9469</v>
      </c>
      <c r="B22891" s="8" t="s">
        <v>9470</v>
      </c>
      <c r="C22891" s="8" t="s">
        <v>5167</v>
      </c>
      <c r="D22891" s="8" t="n">
        <v>2013</v>
      </c>
      <c r="E22891" s="19" t="n">
        <v>0</v>
      </c>
      <c r="F22891" s="19" t="n">
        <v>41</v>
      </c>
    </row>
    <row r="22892" customFormat="false" ht="15" hidden="false" customHeight="false" outlineLevel="0" collapsed="false">
      <c r="A22892" s="8" t="s">
        <v>9469</v>
      </c>
      <c r="B22892" s="8" t="s">
        <v>9470</v>
      </c>
      <c r="C22892" s="8" t="s">
        <v>5168</v>
      </c>
      <c r="D22892" s="8" t="n">
        <v>2013</v>
      </c>
      <c r="E22892" s="19" t="n">
        <v>0</v>
      </c>
      <c r="F22892" s="19" t="n">
        <v>41</v>
      </c>
    </row>
    <row r="22893" customFormat="false" ht="15" hidden="false" customHeight="false" outlineLevel="0" collapsed="false">
      <c r="A22893" s="8" t="s">
        <v>9469</v>
      </c>
      <c r="B22893" s="8" t="s">
        <v>9470</v>
      </c>
      <c r="C22893" s="8" t="s">
        <v>5169</v>
      </c>
      <c r="D22893" s="8" t="n">
        <v>2013</v>
      </c>
      <c r="E22893" s="19" t="n">
        <v>0</v>
      </c>
      <c r="F22893" s="19" t="n">
        <v>41</v>
      </c>
    </row>
    <row r="22894" customFormat="false" ht="15" hidden="false" customHeight="false" outlineLevel="0" collapsed="false">
      <c r="A22894" s="8" t="s">
        <v>9469</v>
      </c>
      <c r="B22894" s="8" t="s">
        <v>9470</v>
      </c>
      <c r="C22894" s="8" t="s">
        <v>5170</v>
      </c>
      <c r="D22894" s="8" t="n">
        <v>2013</v>
      </c>
      <c r="E22894" s="19" t="n">
        <v>0</v>
      </c>
      <c r="F22894" s="19" t="n">
        <v>41</v>
      </c>
    </row>
    <row r="22895" customFormat="false" ht="15" hidden="false" customHeight="false" outlineLevel="0" collapsed="false">
      <c r="A22895" s="8" t="s">
        <v>9469</v>
      </c>
      <c r="B22895" s="8" t="s">
        <v>9470</v>
      </c>
      <c r="C22895" s="8" t="s">
        <v>5171</v>
      </c>
      <c r="D22895" s="8" t="n">
        <v>2013</v>
      </c>
      <c r="E22895" s="19" t="n">
        <v>0</v>
      </c>
      <c r="F22895" s="19" t="n">
        <v>41</v>
      </c>
    </row>
    <row r="22896" customFormat="false" ht="15" hidden="false" customHeight="false" outlineLevel="0" collapsed="false">
      <c r="A22896" s="8" t="s">
        <v>9469</v>
      </c>
      <c r="B22896" s="8" t="s">
        <v>9470</v>
      </c>
      <c r="C22896" s="8" t="s">
        <v>5172</v>
      </c>
      <c r="D22896" s="8" t="n">
        <v>2013</v>
      </c>
      <c r="E22896" s="19" t="n">
        <v>0</v>
      </c>
      <c r="F22896" s="19" t="n">
        <v>41</v>
      </c>
    </row>
    <row r="22897" customFormat="false" ht="15" hidden="false" customHeight="false" outlineLevel="0" collapsed="false">
      <c r="A22897" s="8" t="s">
        <v>9469</v>
      </c>
      <c r="B22897" s="8" t="s">
        <v>9470</v>
      </c>
      <c r="C22897" s="8" t="s">
        <v>5173</v>
      </c>
      <c r="D22897" s="8" t="n">
        <v>2013</v>
      </c>
      <c r="E22897" s="19" t="n">
        <v>0</v>
      </c>
      <c r="F22897" s="19" t="n">
        <v>40</v>
      </c>
    </row>
    <row r="22898" customFormat="false" ht="15" hidden="false" customHeight="false" outlineLevel="0" collapsed="false">
      <c r="A22898" s="8" t="s">
        <v>9469</v>
      </c>
      <c r="B22898" s="8" t="s">
        <v>9470</v>
      </c>
      <c r="C22898" s="8" t="s">
        <v>5174</v>
      </c>
      <c r="D22898" s="8" t="n">
        <v>2013</v>
      </c>
      <c r="E22898" s="19" t="n">
        <v>0</v>
      </c>
      <c r="F22898" s="19" t="n">
        <v>42</v>
      </c>
    </row>
    <row r="22899" customFormat="false" ht="15" hidden="false" customHeight="false" outlineLevel="0" collapsed="false">
      <c r="A22899" s="8" t="s">
        <v>9469</v>
      </c>
      <c r="B22899" s="8" t="s">
        <v>9470</v>
      </c>
      <c r="C22899" s="8" t="s">
        <v>5175</v>
      </c>
      <c r="D22899" s="8" t="n">
        <v>2013</v>
      </c>
      <c r="E22899" s="19" t="n">
        <v>0</v>
      </c>
      <c r="F22899" s="19" t="n">
        <v>42</v>
      </c>
    </row>
    <row r="22900" customFormat="false" ht="15" hidden="false" customHeight="false" outlineLevel="0" collapsed="false">
      <c r="A22900" s="8" t="s">
        <v>9469</v>
      </c>
      <c r="B22900" s="8" t="s">
        <v>9470</v>
      </c>
      <c r="C22900" s="8" t="s">
        <v>5176</v>
      </c>
      <c r="D22900" s="8" t="n">
        <v>2013</v>
      </c>
      <c r="E22900" s="19" t="n">
        <v>0</v>
      </c>
      <c r="F22900" s="19" t="n">
        <v>43</v>
      </c>
    </row>
    <row r="22901" customFormat="false" ht="15" hidden="false" customHeight="false" outlineLevel="0" collapsed="false">
      <c r="A22901" s="8" t="s">
        <v>9469</v>
      </c>
      <c r="B22901" s="8" t="s">
        <v>9470</v>
      </c>
      <c r="C22901" s="8" t="s">
        <v>5177</v>
      </c>
      <c r="D22901" s="8" t="n">
        <v>2013</v>
      </c>
      <c r="E22901" s="19" t="n">
        <v>0</v>
      </c>
      <c r="F22901" s="19" t="n">
        <v>44</v>
      </c>
    </row>
    <row r="22902" customFormat="false" ht="15" hidden="false" customHeight="false" outlineLevel="0" collapsed="false">
      <c r="A22902" s="8" t="s">
        <v>9469</v>
      </c>
      <c r="B22902" s="8" t="s">
        <v>9470</v>
      </c>
      <c r="C22902" s="8" t="s">
        <v>5183</v>
      </c>
      <c r="D22902" s="8" t="n">
        <v>2013</v>
      </c>
      <c r="E22902" s="19" t="n">
        <v>0</v>
      </c>
      <c r="F22902" s="19" t="n">
        <v>44</v>
      </c>
    </row>
    <row r="22903" customFormat="false" ht="15" hidden="false" customHeight="false" outlineLevel="0" collapsed="false">
      <c r="A22903" s="8" t="s">
        <v>9469</v>
      </c>
      <c r="B22903" s="8" t="s">
        <v>9470</v>
      </c>
      <c r="C22903" s="8" t="s">
        <v>5184</v>
      </c>
      <c r="D22903" s="8" t="n">
        <v>2013</v>
      </c>
      <c r="E22903" s="19" t="n">
        <v>0</v>
      </c>
      <c r="F22903" s="19" t="n">
        <v>39</v>
      </c>
    </row>
    <row r="22904" customFormat="false" ht="15" hidden="false" customHeight="false" outlineLevel="0" collapsed="false">
      <c r="A22904" s="8" t="s">
        <v>9469</v>
      </c>
      <c r="B22904" s="8" t="s">
        <v>9470</v>
      </c>
      <c r="C22904" s="8" t="s">
        <v>5185</v>
      </c>
      <c r="D22904" s="8" t="n">
        <v>2013</v>
      </c>
      <c r="E22904" s="19" t="n">
        <v>0.254</v>
      </c>
      <c r="F22904" s="19" t="n">
        <v>44</v>
      </c>
    </row>
    <row r="22905" customFormat="false" ht="15" hidden="false" customHeight="false" outlineLevel="0" collapsed="false">
      <c r="A22905" s="8" t="s">
        <v>9469</v>
      </c>
      <c r="B22905" s="8" t="s">
        <v>9470</v>
      </c>
      <c r="C22905" s="8" t="s">
        <v>5187</v>
      </c>
      <c r="D22905" s="8" t="n">
        <v>2013</v>
      </c>
      <c r="E22905" s="19" t="n">
        <v>0</v>
      </c>
      <c r="F22905" s="19" t="n">
        <v>43.2222222222222</v>
      </c>
    </row>
    <row r="22906" customFormat="false" ht="15" hidden="false" customHeight="false" outlineLevel="0" collapsed="false">
      <c r="A22906" s="8" t="s">
        <v>9469</v>
      </c>
      <c r="B22906" s="8" t="s">
        <v>9470</v>
      </c>
      <c r="C22906" s="8" t="s">
        <v>5188</v>
      </c>
      <c r="D22906" s="8" t="n">
        <v>2013</v>
      </c>
      <c r="E22906" s="19" t="n">
        <v>0</v>
      </c>
      <c r="F22906" s="19" t="n">
        <v>44</v>
      </c>
    </row>
    <row r="22907" customFormat="false" ht="15" hidden="false" customHeight="false" outlineLevel="0" collapsed="false">
      <c r="A22907" s="8" t="s">
        <v>9469</v>
      </c>
      <c r="B22907" s="8" t="s">
        <v>9470</v>
      </c>
      <c r="C22907" s="8" t="s">
        <v>5189</v>
      </c>
      <c r="D22907" s="8" t="n">
        <v>2013</v>
      </c>
      <c r="E22907" s="19" t="n">
        <v>0</v>
      </c>
      <c r="F22907" s="19" t="n">
        <v>42</v>
      </c>
    </row>
    <row r="22908" customFormat="false" ht="15" hidden="false" customHeight="false" outlineLevel="0" collapsed="false">
      <c r="A22908" s="8" t="s">
        <v>9469</v>
      </c>
      <c r="B22908" s="8" t="s">
        <v>9470</v>
      </c>
      <c r="C22908" s="8" t="s">
        <v>5190</v>
      </c>
      <c r="D22908" s="8" t="n">
        <v>2013</v>
      </c>
      <c r="E22908" s="19" t="n">
        <v>0</v>
      </c>
      <c r="F22908" s="19" t="n">
        <v>38</v>
      </c>
    </row>
    <row r="22909" customFormat="false" ht="15" hidden="false" customHeight="false" outlineLevel="0" collapsed="false">
      <c r="A22909" s="8" t="s">
        <v>9469</v>
      </c>
      <c r="B22909" s="8" t="s">
        <v>9470</v>
      </c>
      <c r="C22909" s="8" t="s">
        <v>5191</v>
      </c>
      <c r="D22909" s="8" t="n">
        <v>2013</v>
      </c>
      <c r="E22909" s="19" t="n">
        <v>0</v>
      </c>
      <c r="F22909" s="19" t="n">
        <v>36</v>
      </c>
    </row>
    <row r="22910" customFormat="false" ht="15" hidden="false" customHeight="false" outlineLevel="0" collapsed="false">
      <c r="A22910" s="8" t="s">
        <v>9469</v>
      </c>
      <c r="B22910" s="8" t="s">
        <v>9470</v>
      </c>
      <c r="C22910" s="8" t="s">
        <v>5192</v>
      </c>
      <c r="D22910" s="8" t="n">
        <v>2013</v>
      </c>
      <c r="E22910" s="19" t="n">
        <v>4.064</v>
      </c>
      <c r="F22910" s="19" t="n">
        <v>37.7777777777778</v>
      </c>
    </row>
    <row r="22911" customFormat="false" ht="15" hidden="false" customHeight="false" outlineLevel="0" collapsed="false">
      <c r="A22911" s="8" t="s">
        <v>9469</v>
      </c>
      <c r="B22911" s="8" t="s">
        <v>9470</v>
      </c>
      <c r="C22911" s="8" t="s">
        <v>5193</v>
      </c>
      <c r="D22911" s="8" t="n">
        <v>2013</v>
      </c>
      <c r="E22911" s="19" t="n">
        <v>5.08</v>
      </c>
      <c r="F22911" s="19" t="n">
        <v>38</v>
      </c>
    </row>
    <row r="22912" customFormat="false" ht="15" hidden="false" customHeight="false" outlineLevel="0" collapsed="false">
      <c r="A22912" s="8" t="s">
        <v>9469</v>
      </c>
      <c r="B22912" s="8" t="s">
        <v>9470</v>
      </c>
      <c r="C22912" s="8" t="s">
        <v>5194</v>
      </c>
      <c r="D22912" s="8" t="n">
        <v>2013</v>
      </c>
      <c r="E22912" s="19" t="n">
        <v>0</v>
      </c>
      <c r="F22912" s="19" t="n">
        <v>39.3888888888889</v>
      </c>
    </row>
    <row r="22913" customFormat="false" ht="15" hidden="false" customHeight="false" outlineLevel="0" collapsed="false">
      <c r="A22913" s="8" t="s">
        <v>9469</v>
      </c>
      <c r="B22913" s="8" t="s">
        <v>9470</v>
      </c>
      <c r="C22913" s="8" t="s">
        <v>5195</v>
      </c>
      <c r="D22913" s="8" t="n">
        <v>2013</v>
      </c>
      <c r="E22913" s="19" t="n">
        <v>0</v>
      </c>
      <c r="F22913" s="19" t="n">
        <v>41</v>
      </c>
    </row>
    <row r="22914" customFormat="false" ht="15" hidden="false" customHeight="false" outlineLevel="0" collapsed="false">
      <c r="A22914" s="8" t="s">
        <v>9469</v>
      </c>
      <c r="B22914" s="8" t="s">
        <v>9470</v>
      </c>
      <c r="C22914" s="8" t="s">
        <v>5196</v>
      </c>
      <c r="D22914" s="8" t="n">
        <v>2013</v>
      </c>
      <c r="E22914" s="19" t="n">
        <v>0</v>
      </c>
      <c r="F22914" s="19" t="n">
        <v>42</v>
      </c>
    </row>
    <row r="22915" customFormat="false" ht="15" hidden="false" customHeight="false" outlineLevel="0" collapsed="false">
      <c r="A22915" s="8" t="s">
        <v>9469</v>
      </c>
      <c r="B22915" s="8" t="s">
        <v>9470</v>
      </c>
      <c r="C22915" s="8" t="s">
        <v>5201</v>
      </c>
      <c r="D22915" s="8" t="n">
        <v>2013</v>
      </c>
      <c r="E22915" s="19" t="n">
        <v>0</v>
      </c>
      <c r="F22915" s="19" t="n">
        <v>48</v>
      </c>
    </row>
    <row r="22916" customFormat="false" ht="15" hidden="false" customHeight="false" outlineLevel="0" collapsed="false">
      <c r="A22916" s="8" t="s">
        <v>9469</v>
      </c>
      <c r="B22916" s="8" t="s">
        <v>9470</v>
      </c>
      <c r="C22916" s="8" t="s">
        <v>5202</v>
      </c>
      <c r="D22916" s="8" t="n">
        <v>2013</v>
      </c>
      <c r="E22916" s="19" t="n">
        <v>0</v>
      </c>
      <c r="F22916" s="19" t="n">
        <v>48</v>
      </c>
    </row>
    <row r="22917" customFormat="false" ht="15" hidden="false" customHeight="false" outlineLevel="0" collapsed="false">
      <c r="A22917" s="8" t="s">
        <v>9469</v>
      </c>
      <c r="B22917" s="8" t="s">
        <v>9470</v>
      </c>
      <c r="C22917" s="8" t="s">
        <v>5203</v>
      </c>
      <c r="D22917" s="8" t="n">
        <v>2013</v>
      </c>
      <c r="E22917" s="19" t="n">
        <v>0</v>
      </c>
      <c r="F22917" s="19" t="n">
        <v>46</v>
      </c>
    </row>
    <row r="22918" customFormat="false" ht="15" hidden="false" customHeight="false" outlineLevel="0" collapsed="false">
      <c r="A22918" s="8" t="s">
        <v>9469</v>
      </c>
      <c r="B22918" s="8" t="s">
        <v>9470</v>
      </c>
      <c r="C22918" s="8" t="s">
        <v>5204</v>
      </c>
      <c r="D22918" s="8" t="n">
        <v>2013</v>
      </c>
      <c r="E22918" s="19" t="n">
        <v>0</v>
      </c>
      <c r="F22918" s="19" t="n">
        <v>47</v>
      </c>
    </row>
    <row r="22919" customFormat="false" ht="15" hidden="false" customHeight="false" outlineLevel="0" collapsed="false">
      <c r="A22919" s="8" t="s">
        <v>9469</v>
      </c>
      <c r="B22919" s="8" t="s">
        <v>9470</v>
      </c>
      <c r="C22919" s="8" t="s">
        <v>5205</v>
      </c>
      <c r="D22919" s="8" t="n">
        <v>2013</v>
      </c>
      <c r="E22919" s="19" t="n">
        <v>0</v>
      </c>
      <c r="F22919" s="19" t="n">
        <v>47</v>
      </c>
    </row>
    <row r="22920" customFormat="false" ht="15" hidden="false" customHeight="false" outlineLevel="0" collapsed="false">
      <c r="A22920" s="8" t="s">
        <v>9469</v>
      </c>
      <c r="B22920" s="8" t="s">
        <v>9470</v>
      </c>
      <c r="C22920" s="8" t="s">
        <v>5206</v>
      </c>
      <c r="D22920" s="8" t="n">
        <v>2013</v>
      </c>
      <c r="E22920" s="19" t="n">
        <v>0</v>
      </c>
      <c r="F22920" s="19" t="n">
        <v>47</v>
      </c>
    </row>
    <row r="22921" customFormat="false" ht="15" hidden="false" customHeight="false" outlineLevel="0" collapsed="false">
      <c r="A22921" s="8" t="s">
        <v>9469</v>
      </c>
      <c r="B22921" s="8" t="s">
        <v>9470</v>
      </c>
      <c r="C22921" s="8" t="s">
        <v>5207</v>
      </c>
      <c r="D22921" s="8" t="n">
        <v>2013</v>
      </c>
      <c r="E22921" s="19" t="n">
        <v>0</v>
      </c>
      <c r="F22921" s="19" t="n">
        <v>47</v>
      </c>
    </row>
    <row r="22922" customFormat="false" ht="15" hidden="false" customHeight="false" outlineLevel="0" collapsed="false">
      <c r="A22922" s="8" t="s">
        <v>9469</v>
      </c>
      <c r="B22922" s="8" t="s">
        <v>9470</v>
      </c>
      <c r="C22922" s="8" t="s">
        <v>5208</v>
      </c>
      <c r="D22922" s="8" t="n">
        <v>2013</v>
      </c>
      <c r="E22922" s="19" t="n">
        <v>0</v>
      </c>
      <c r="F22922" s="19" t="n">
        <v>49</v>
      </c>
    </row>
    <row r="22923" customFormat="false" ht="15" hidden="false" customHeight="false" outlineLevel="0" collapsed="false">
      <c r="A22923" s="8" t="s">
        <v>9469</v>
      </c>
      <c r="B22923" s="8" t="s">
        <v>9470</v>
      </c>
      <c r="C22923" s="8" t="s">
        <v>5209</v>
      </c>
      <c r="D22923" s="8" t="n">
        <v>2013</v>
      </c>
      <c r="E22923" s="19" t="n">
        <v>0</v>
      </c>
      <c r="F22923" s="19" t="n">
        <v>48</v>
      </c>
    </row>
    <row r="22924" customFormat="false" ht="15" hidden="false" customHeight="false" outlineLevel="0" collapsed="false">
      <c r="A22924" s="8" t="s">
        <v>9469</v>
      </c>
      <c r="B22924" s="8" t="s">
        <v>9470</v>
      </c>
      <c r="C22924" s="8" t="s">
        <v>5210</v>
      </c>
      <c r="D22924" s="8" t="n">
        <v>2013</v>
      </c>
      <c r="E22924" s="19" t="n">
        <v>0</v>
      </c>
      <c r="F22924" s="19" t="n">
        <v>49</v>
      </c>
    </row>
    <row r="22925" customFormat="false" ht="15" hidden="false" customHeight="false" outlineLevel="0" collapsed="false">
      <c r="A22925" s="8" t="s">
        <v>9469</v>
      </c>
      <c r="B22925" s="8" t="s">
        <v>9470</v>
      </c>
      <c r="C22925" s="8" t="s">
        <v>5211</v>
      </c>
      <c r="D22925" s="8" t="n">
        <v>2013</v>
      </c>
      <c r="E22925" s="19" t="n">
        <v>0</v>
      </c>
      <c r="F22925" s="19" t="n">
        <v>44</v>
      </c>
    </row>
    <row r="22926" customFormat="false" ht="15" hidden="false" customHeight="false" outlineLevel="0" collapsed="false">
      <c r="A22926" s="8" t="s">
        <v>9469</v>
      </c>
      <c r="B22926" s="8" t="s">
        <v>9470</v>
      </c>
      <c r="C22926" s="8" t="s">
        <v>5212</v>
      </c>
      <c r="D22926" s="8" t="n">
        <v>2013</v>
      </c>
      <c r="E22926" s="19" t="n">
        <v>0.254</v>
      </c>
      <c r="F22926" s="19" t="n">
        <v>45</v>
      </c>
    </row>
    <row r="22927" customFormat="false" ht="15" hidden="false" customHeight="false" outlineLevel="0" collapsed="false">
      <c r="A22927" s="8" t="s">
        <v>9469</v>
      </c>
      <c r="B22927" s="8" t="s">
        <v>9470</v>
      </c>
      <c r="C22927" s="8" t="s">
        <v>5213</v>
      </c>
      <c r="D22927" s="8" t="n">
        <v>2013</v>
      </c>
      <c r="E22927" s="19" t="n">
        <v>0</v>
      </c>
      <c r="F22927" s="19" t="n">
        <v>44</v>
      </c>
    </row>
    <row r="22928" customFormat="false" ht="15" hidden="false" customHeight="false" outlineLevel="0" collapsed="false">
      <c r="A22928" s="8" t="s">
        <v>9469</v>
      </c>
      <c r="B22928" s="8" t="s">
        <v>9470</v>
      </c>
      <c r="C22928" s="8" t="s">
        <v>5214</v>
      </c>
      <c r="D22928" s="8" t="n">
        <v>2013</v>
      </c>
      <c r="E22928" s="19" t="n">
        <v>0</v>
      </c>
      <c r="F22928" s="19" t="n">
        <v>44</v>
      </c>
    </row>
    <row r="22929" customFormat="false" ht="15" hidden="false" customHeight="false" outlineLevel="0" collapsed="false">
      <c r="A22929" s="8" t="s">
        <v>9469</v>
      </c>
      <c r="B22929" s="8" t="s">
        <v>9470</v>
      </c>
      <c r="C22929" s="8" t="s">
        <v>5215</v>
      </c>
      <c r="D22929" s="8" t="n">
        <v>2013</v>
      </c>
      <c r="E22929" s="19" t="n">
        <v>0</v>
      </c>
      <c r="F22929" s="19" t="n">
        <v>43.6111111111111</v>
      </c>
    </row>
    <row r="22930" customFormat="false" ht="15" hidden="false" customHeight="false" outlineLevel="0" collapsed="false">
      <c r="A22930" s="8" t="s">
        <v>9469</v>
      </c>
      <c r="B22930" s="8" t="s">
        <v>9470</v>
      </c>
      <c r="C22930" s="8" t="s">
        <v>5216</v>
      </c>
      <c r="D22930" s="8" t="n">
        <v>2013</v>
      </c>
      <c r="E22930" s="19" t="n">
        <v>0</v>
      </c>
      <c r="F22930" s="19" t="n">
        <v>45.3888888888889</v>
      </c>
    </row>
    <row r="22931" customFormat="false" ht="15" hidden="false" customHeight="false" outlineLevel="0" collapsed="false">
      <c r="A22931" s="8" t="s">
        <v>9469</v>
      </c>
      <c r="B22931" s="8" t="s">
        <v>9470</v>
      </c>
      <c r="C22931" s="8" t="s">
        <v>5217</v>
      </c>
      <c r="D22931" s="8" t="n">
        <v>2013</v>
      </c>
      <c r="E22931" s="19" t="n">
        <v>0</v>
      </c>
      <c r="F22931" s="19" t="n">
        <v>46.5</v>
      </c>
    </row>
    <row r="22932" customFormat="false" ht="15" hidden="false" customHeight="false" outlineLevel="0" collapsed="false">
      <c r="A22932" s="8" t="s">
        <v>9469</v>
      </c>
      <c r="B22932" s="8" t="s">
        <v>9470</v>
      </c>
      <c r="C22932" s="8" t="s">
        <v>5218</v>
      </c>
      <c r="D22932" s="8" t="n">
        <v>2013</v>
      </c>
      <c r="E22932" s="19" t="n">
        <v>0</v>
      </c>
      <c r="F22932" s="19" t="n">
        <v>47</v>
      </c>
    </row>
    <row r="22933" customFormat="false" ht="15" hidden="false" customHeight="false" outlineLevel="0" collapsed="false">
      <c r="A22933" s="8" t="s">
        <v>9469</v>
      </c>
      <c r="B22933" s="8" t="s">
        <v>9470</v>
      </c>
      <c r="C22933" s="8" t="s">
        <v>5219</v>
      </c>
      <c r="D22933" s="8" t="n">
        <v>2013</v>
      </c>
      <c r="E22933" s="19" t="n">
        <v>0</v>
      </c>
      <c r="F22933" s="19" t="n">
        <v>47.2777777777778</v>
      </c>
    </row>
    <row r="22934" customFormat="false" ht="15" hidden="false" customHeight="false" outlineLevel="0" collapsed="false">
      <c r="A22934" s="8" t="s">
        <v>9469</v>
      </c>
      <c r="B22934" s="8" t="s">
        <v>9470</v>
      </c>
      <c r="C22934" s="8" t="s">
        <v>5220</v>
      </c>
      <c r="D22934" s="8" t="n">
        <v>2013</v>
      </c>
      <c r="E22934" s="19" t="n">
        <v>0</v>
      </c>
      <c r="F22934" s="19" t="n">
        <v>47.5</v>
      </c>
    </row>
    <row r="22935" customFormat="false" ht="15" hidden="false" customHeight="false" outlineLevel="0" collapsed="false">
      <c r="A22935" s="8" t="s">
        <v>9469</v>
      </c>
      <c r="B22935" s="8" t="s">
        <v>9470</v>
      </c>
      <c r="C22935" s="8" t="s">
        <v>5221</v>
      </c>
      <c r="D22935" s="8" t="n">
        <v>2013</v>
      </c>
      <c r="E22935" s="19" t="n">
        <v>0</v>
      </c>
      <c r="F22935" s="19" t="n">
        <v>47.7777777777778</v>
      </c>
    </row>
    <row r="22936" customFormat="false" ht="15" hidden="false" customHeight="false" outlineLevel="0" collapsed="false">
      <c r="A22936" s="8" t="s">
        <v>9469</v>
      </c>
      <c r="B22936" s="8" t="s">
        <v>9470</v>
      </c>
      <c r="C22936" s="8" t="s">
        <v>5222</v>
      </c>
      <c r="D22936" s="8" t="n">
        <v>2013</v>
      </c>
      <c r="E22936" s="19" t="n">
        <v>0</v>
      </c>
      <c r="F22936" s="19" t="n">
        <v>47.8888888888889</v>
      </c>
    </row>
    <row r="22937" customFormat="false" ht="15" hidden="false" customHeight="false" outlineLevel="0" collapsed="false">
      <c r="A22937" s="8" t="s">
        <v>9469</v>
      </c>
      <c r="B22937" s="8" t="s">
        <v>9470</v>
      </c>
      <c r="C22937" s="8" t="s">
        <v>5223</v>
      </c>
      <c r="D22937" s="8" t="n">
        <v>2013</v>
      </c>
      <c r="E22937" s="19" t="n">
        <v>0</v>
      </c>
      <c r="F22937" s="19" t="n">
        <v>46.6111111111111</v>
      </c>
    </row>
    <row r="22938" customFormat="false" ht="15" hidden="false" customHeight="false" outlineLevel="0" collapsed="false">
      <c r="A22938" s="8" t="s">
        <v>9469</v>
      </c>
      <c r="B22938" s="8" t="s">
        <v>9470</v>
      </c>
      <c r="C22938" s="8" t="s">
        <v>5224</v>
      </c>
      <c r="D22938" s="8" t="n">
        <v>2013</v>
      </c>
      <c r="E22938" s="19" t="n">
        <v>0</v>
      </c>
      <c r="F22938" s="19" t="n">
        <v>46.2777777777778</v>
      </c>
    </row>
    <row r="22939" customFormat="false" ht="15" hidden="false" customHeight="false" outlineLevel="0" collapsed="false">
      <c r="A22939" s="8" t="s">
        <v>9469</v>
      </c>
      <c r="B22939" s="8" t="s">
        <v>9470</v>
      </c>
      <c r="C22939" s="8" t="s">
        <v>5225</v>
      </c>
      <c r="D22939" s="8" t="n">
        <v>2013</v>
      </c>
      <c r="E22939" s="19" t="n">
        <v>0</v>
      </c>
      <c r="F22939" s="19" t="n">
        <v>44.8888888888889</v>
      </c>
    </row>
    <row r="22940" customFormat="false" ht="15" hidden="false" customHeight="false" outlineLevel="0" collapsed="false">
      <c r="A22940" s="8" t="s">
        <v>9469</v>
      </c>
      <c r="B22940" s="8" t="s">
        <v>9470</v>
      </c>
      <c r="C22940" s="8" t="s">
        <v>5226</v>
      </c>
      <c r="D22940" s="8" t="n">
        <v>2013</v>
      </c>
      <c r="E22940" s="19" t="n">
        <v>0</v>
      </c>
      <c r="F22940" s="19" t="n">
        <v>43.5</v>
      </c>
    </row>
    <row r="22941" customFormat="false" ht="15" hidden="false" customHeight="false" outlineLevel="0" collapsed="false">
      <c r="A22941" s="8" t="s">
        <v>9469</v>
      </c>
      <c r="B22941" s="8" t="s">
        <v>9470</v>
      </c>
      <c r="C22941" s="8" t="s">
        <v>5227</v>
      </c>
      <c r="D22941" s="8" t="n">
        <v>2013</v>
      </c>
      <c r="E22941" s="19" t="n">
        <v>0</v>
      </c>
      <c r="F22941" s="19" t="n">
        <v>42.6111111111111</v>
      </c>
    </row>
    <row r="22942" customFormat="false" ht="15" hidden="false" customHeight="false" outlineLevel="0" collapsed="false">
      <c r="A22942" s="8" t="s">
        <v>9469</v>
      </c>
      <c r="B22942" s="8" t="s">
        <v>9470</v>
      </c>
      <c r="C22942" s="8" t="s">
        <v>5228</v>
      </c>
      <c r="D22942" s="8" t="n">
        <v>2013</v>
      </c>
      <c r="E22942" s="19" t="n">
        <v>0</v>
      </c>
      <c r="F22942" s="19" t="n">
        <v>44.7222222222222</v>
      </c>
    </row>
    <row r="22943" customFormat="false" ht="15" hidden="false" customHeight="false" outlineLevel="0" collapsed="false">
      <c r="A22943" s="8" t="s">
        <v>9469</v>
      </c>
      <c r="B22943" s="8" t="s">
        <v>9470</v>
      </c>
      <c r="C22943" s="8" t="s">
        <v>5229</v>
      </c>
      <c r="D22943" s="8" t="n">
        <v>2013</v>
      </c>
      <c r="E22943" s="19" t="n">
        <v>0</v>
      </c>
      <c r="F22943" s="19" t="n">
        <v>44.7222222222222</v>
      </c>
    </row>
    <row r="22944" customFormat="false" ht="15" hidden="false" customHeight="false" outlineLevel="0" collapsed="false">
      <c r="A22944" s="8" t="s">
        <v>9469</v>
      </c>
      <c r="B22944" s="8" t="s">
        <v>9470</v>
      </c>
      <c r="C22944" s="8" t="s">
        <v>5230</v>
      </c>
      <c r="D22944" s="8" t="n">
        <v>2013</v>
      </c>
      <c r="E22944" s="19" t="n">
        <v>0</v>
      </c>
      <c r="F22944" s="19" t="n">
        <v>45</v>
      </c>
    </row>
    <row r="22945" customFormat="false" ht="15" hidden="false" customHeight="false" outlineLevel="0" collapsed="false">
      <c r="A22945" s="8" t="s">
        <v>9469</v>
      </c>
      <c r="B22945" s="8" t="s">
        <v>9470</v>
      </c>
      <c r="C22945" s="8" t="s">
        <v>5231</v>
      </c>
      <c r="D22945" s="8" t="n">
        <v>2013</v>
      </c>
      <c r="F22945" s="19" t="n">
        <v>43.7222222222222</v>
      </c>
    </row>
    <row r="22946" customFormat="false" ht="15" hidden="false" customHeight="false" outlineLevel="0" collapsed="false">
      <c r="A22946" s="8" t="s">
        <v>9469</v>
      </c>
      <c r="B22946" s="8" t="s">
        <v>9470</v>
      </c>
      <c r="C22946" s="8" t="s">
        <v>5232</v>
      </c>
      <c r="D22946" s="8" t="n">
        <v>2013</v>
      </c>
      <c r="E22946" s="19" t="n">
        <v>0.762</v>
      </c>
      <c r="F22946" s="19" t="n">
        <v>44.6111111111111</v>
      </c>
    </row>
    <row r="22947" customFormat="false" ht="15" hidden="false" customHeight="false" outlineLevel="0" collapsed="false">
      <c r="A22947" s="8" t="s">
        <v>9469</v>
      </c>
      <c r="B22947" s="8" t="s">
        <v>9470</v>
      </c>
      <c r="C22947" s="8" t="s">
        <v>5233</v>
      </c>
      <c r="D22947" s="8" t="n">
        <v>2013</v>
      </c>
      <c r="E22947" s="19" t="n">
        <v>0</v>
      </c>
      <c r="F22947" s="19" t="n">
        <v>43.1111111111111</v>
      </c>
    </row>
    <row r="22948" customFormat="false" ht="15" hidden="false" customHeight="false" outlineLevel="0" collapsed="false">
      <c r="A22948" s="8" t="s">
        <v>9469</v>
      </c>
      <c r="B22948" s="8" t="s">
        <v>9470</v>
      </c>
      <c r="C22948" s="8" t="s">
        <v>5234</v>
      </c>
      <c r="D22948" s="8" t="n">
        <v>2013</v>
      </c>
      <c r="F22948" s="19" t="n">
        <v>42.6111111111111</v>
      </c>
    </row>
    <row r="22949" customFormat="false" ht="15" hidden="false" customHeight="false" outlineLevel="0" collapsed="false">
      <c r="A22949" s="8" t="s">
        <v>9469</v>
      </c>
      <c r="B22949" s="8" t="s">
        <v>9470</v>
      </c>
      <c r="C22949" s="8" t="s">
        <v>5235</v>
      </c>
      <c r="D22949" s="8" t="n">
        <v>2013</v>
      </c>
      <c r="E22949" s="19" t="n">
        <v>0</v>
      </c>
      <c r="F22949" s="19" t="n">
        <v>41.8888888888889</v>
      </c>
    </row>
    <row r="22950" customFormat="false" ht="15" hidden="false" customHeight="false" outlineLevel="0" collapsed="false">
      <c r="A22950" s="8" t="s">
        <v>9469</v>
      </c>
      <c r="B22950" s="8" t="s">
        <v>9470</v>
      </c>
      <c r="C22950" s="8" t="s">
        <v>5236</v>
      </c>
      <c r="D22950" s="8" t="n">
        <v>2013</v>
      </c>
      <c r="E22950" s="19" t="n">
        <v>0</v>
      </c>
      <c r="F22950" s="19" t="n">
        <v>41.7777777777778</v>
      </c>
    </row>
    <row r="22951" customFormat="false" ht="15" hidden="false" customHeight="false" outlineLevel="0" collapsed="false">
      <c r="A22951" s="8" t="s">
        <v>9469</v>
      </c>
      <c r="B22951" s="8" t="s">
        <v>9470</v>
      </c>
      <c r="C22951" s="8" t="s">
        <v>5237</v>
      </c>
      <c r="D22951" s="8" t="n">
        <v>2013</v>
      </c>
      <c r="E22951" s="19" t="n">
        <v>0</v>
      </c>
      <c r="F22951" s="19" t="n">
        <v>42.7222222222222</v>
      </c>
    </row>
    <row r="22952" customFormat="false" ht="15" hidden="false" customHeight="false" outlineLevel="0" collapsed="false">
      <c r="A22952" s="8" t="s">
        <v>9469</v>
      </c>
      <c r="B22952" s="8" t="s">
        <v>9470</v>
      </c>
      <c r="C22952" s="8" t="s">
        <v>5238</v>
      </c>
      <c r="D22952" s="8" t="n">
        <v>2013</v>
      </c>
      <c r="E22952" s="19" t="n">
        <v>2.032</v>
      </c>
      <c r="F22952" s="19" t="n">
        <v>37.8888888888889</v>
      </c>
    </row>
    <row r="22953" customFormat="false" ht="15" hidden="false" customHeight="false" outlineLevel="0" collapsed="false">
      <c r="A22953" s="8" t="s">
        <v>9469</v>
      </c>
      <c r="B22953" s="8" t="s">
        <v>9470</v>
      </c>
      <c r="C22953" s="8" t="s">
        <v>5239</v>
      </c>
      <c r="D22953" s="8" t="n">
        <v>2013</v>
      </c>
      <c r="E22953" s="19" t="n">
        <v>0</v>
      </c>
      <c r="F22953" s="19" t="n">
        <v>38.6111111111111</v>
      </c>
    </row>
    <row r="22954" customFormat="false" ht="15" hidden="false" customHeight="false" outlineLevel="0" collapsed="false">
      <c r="A22954" s="8" t="s">
        <v>9469</v>
      </c>
      <c r="B22954" s="8" t="s">
        <v>9470</v>
      </c>
      <c r="C22954" s="8" t="s">
        <v>5240</v>
      </c>
      <c r="D22954" s="8" t="n">
        <v>2013</v>
      </c>
      <c r="E22954" s="19" t="n">
        <v>0.508</v>
      </c>
      <c r="F22954" s="19" t="n">
        <v>41</v>
      </c>
    </row>
    <row r="22955" customFormat="false" ht="15" hidden="false" customHeight="false" outlineLevel="0" collapsed="false">
      <c r="A22955" s="8" t="s">
        <v>9469</v>
      </c>
      <c r="B22955" s="8" t="s">
        <v>9470</v>
      </c>
      <c r="C22955" s="8" t="s">
        <v>5241</v>
      </c>
      <c r="D22955" s="8" t="n">
        <v>2013</v>
      </c>
      <c r="E22955" s="19" t="n">
        <v>2.032</v>
      </c>
      <c r="F22955" s="19" t="n">
        <v>41</v>
      </c>
    </row>
    <row r="22956" customFormat="false" ht="15" hidden="false" customHeight="false" outlineLevel="0" collapsed="false">
      <c r="A22956" s="8" t="s">
        <v>9469</v>
      </c>
      <c r="B22956" s="8" t="s">
        <v>9470</v>
      </c>
      <c r="C22956" s="8" t="s">
        <v>5242</v>
      </c>
      <c r="D22956" s="8" t="n">
        <v>2013</v>
      </c>
      <c r="E22956" s="19" t="n">
        <v>23.876</v>
      </c>
      <c r="F22956" s="19" t="n">
        <v>37</v>
      </c>
    </row>
    <row r="22957" customFormat="false" ht="15" hidden="false" customHeight="false" outlineLevel="0" collapsed="false">
      <c r="A22957" s="8" t="s">
        <v>9469</v>
      </c>
      <c r="B22957" s="8" t="s">
        <v>9470</v>
      </c>
      <c r="C22957" s="8" t="s">
        <v>5243</v>
      </c>
      <c r="D22957" s="8" t="n">
        <v>2013</v>
      </c>
      <c r="E22957" s="19" t="n">
        <v>6.096</v>
      </c>
      <c r="F22957" s="19" t="n">
        <v>35</v>
      </c>
    </row>
    <row r="22958" customFormat="false" ht="15" hidden="false" customHeight="false" outlineLevel="0" collapsed="false">
      <c r="A22958" s="8" t="s">
        <v>9469</v>
      </c>
      <c r="B22958" s="8" t="s">
        <v>9470</v>
      </c>
      <c r="C22958" s="8" t="s">
        <v>5244</v>
      </c>
      <c r="D22958" s="8" t="n">
        <v>2013</v>
      </c>
      <c r="E22958" s="19" t="n">
        <v>9.906</v>
      </c>
      <c r="F22958" s="19" t="n">
        <v>36</v>
      </c>
    </row>
    <row r="22959" customFormat="false" ht="15" hidden="false" customHeight="false" outlineLevel="0" collapsed="false">
      <c r="A22959" s="8" t="s">
        <v>9469</v>
      </c>
      <c r="B22959" s="8" t="s">
        <v>9470</v>
      </c>
      <c r="C22959" s="8" t="s">
        <v>5245</v>
      </c>
      <c r="D22959" s="8" t="n">
        <v>2013</v>
      </c>
      <c r="E22959" s="19" t="n">
        <v>48.006</v>
      </c>
      <c r="F22959" s="19" t="n">
        <v>32.2777777777778</v>
      </c>
    </row>
    <row r="22960" customFormat="false" ht="15" hidden="false" customHeight="false" outlineLevel="0" collapsed="false">
      <c r="A22960" s="8" t="s">
        <v>9469</v>
      </c>
      <c r="B22960" s="8" t="s">
        <v>9470</v>
      </c>
      <c r="C22960" s="8" t="s">
        <v>5246</v>
      </c>
      <c r="D22960" s="8" t="n">
        <v>2013</v>
      </c>
      <c r="E22960" s="19" t="n">
        <v>14.986</v>
      </c>
      <c r="F22960" s="19" t="n">
        <v>27</v>
      </c>
    </row>
    <row r="22961" customFormat="false" ht="15" hidden="false" customHeight="false" outlineLevel="0" collapsed="false">
      <c r="A22961" s="8" t="s">
        <v>9469</v>
      </c>
      <c r="B22961" s="8" t="s">
        <v>9470</v>
      </c>
      <c r="C22961" s="8" t="s">
        <v>5247</v>
      </c>
      <c r="D22961" s="8" t="n">
        <v>2013</v>
      </c>
      <c r="E22961" s="19" t="n">
        <v>55.88</v>
      </c>
      <c r="F22961" s="19" t="n">
        <v>33</v>
      </c>
    </row>
    <row r="22962" customFormat="false" ht="15" hidden="false" customHeight="false" outlineLevel="0" collapsed="false">
      <c r="A22962" s="8" t="s">
        <v>9469</v>
      </c>
      <c r="B22962" s="8" t="s">
        <v>9470</v>
      </c>
      <c r="C22962" s="8" t="s">
        <v>5248</v>
      </c>
      <c r="D22962" s="8" t="n">
        <v>2013</v>
      </c>
      <c r="E22962" s="19" t="n">
        <v>1.016</v>
      </c>
      <c r="F22962" s="19" t="n">
        <v>34</v>
      </c>
    </row>
    <row r="22963" customFormat="false" ht="15" hidden="false" customHeight="false" outlineLevel="0" collapsed="false">
      <c r="A22963" s="8" t="s">
        <v>9469</v>
      </c>
      <c r="B22963" s="8" t="s">
        <v>9470</v>
      </c>
      <c r="C22963" s="8" t="s">
        <v>5249</v>
      </c>
      <c r="D22963" s="8" t="n">
        <v>2013</v>
      </c>
      <c r="E22963" s="19" t="n">
        <v>5.08</v>
      </c>
      <c r="F22963" s="19" t="n">
        <v>33.3888888888889</v>
      </c>
    </row>
    <row r="22964" customFormat="false" ht="15" hidden="false" customHeight="false" outlineLevel="0" collapsed="false">
      <c r="A22964" s="8" t="s">
        <v>9469</v>
      </c>
      <c r="B22964" s="8" t="s">
        <v>9470</v>
      </c>
      <c r="C22964" s="8" t="s">
        <v>5250</v>
      </c>
      <c r="D22964" s="8" t="n">
        <v>2013</v>
      </c>
      <c r="E22964" s="19" t="n">
        <v>0</v>
      </c>
      <c r="F22964" s="19" t="n">
        <v>36.2222222222222</v>
      </c>
    </row>
    <row r="22965" customFormat="false" ht="15" hidden="false" customHeight="false" outlineLevel="0" collapsed="false">
      <c r="A22965" s="8" t="s">
        <v>9469</v>
      </c>
      <c r="B22965" s="8" t="s">
        <v>9470</v>
      </c>
      <c r="C22965" s="8" t="s">
        <v>5251</v>
      </c>
      <c r="D22965" s="8" t="n">
        <v>2013</v>
      </c>
      <c r="E22965" s="19" t="n">
        <v>0</v>
      </c>
      <c r="F22965" s="19" t="n">
        <v>38</v>
      </c>
    </row>
    <row r="22966" customFormat="false" ht="15" hidden="false" customHeight="false" outlineLevel="0" collapsed="false">
      <c r="A22966" s="8" t="s">
        <v>9469</v>
      </c>
      <c r="B22966" s="8" t="s">
        <v>9470</v>
      </c>
      <c r="C22966" s="8" t="s">
        <v>5252</v>
      </c>
      <c r="D22966" s="8" t="n">
        <v>2013</v>
      </c>
      <c r="E22966" s="19" t="n">
        <v>0</v>
      </c>
      <c r="F22966" s="19" t="n">
        <v>39</v>
      </c>
    </row>
    <row r="22967" customFormat="false" ht="15" hidden="false" customHeight="false" outlineLevel="0" collapsed="false">
      <c r="A22967" s="8" t="s">
        <v>9469</v>
      </c>
      <c r="B22967" s="8" t="s">
        <v>9470</v>
      </c>
      <c r="C22967" s="8" t="s">
        <v>5253</v>
      </c>
      <c r="D22967" s="8" t="n">
        <v>2013</v>
      </c>
      <c r="E22967" s="19" t="n">
        <v>0.762</v>
      </c>
      <c r="F22967" s="19" t="n">
        <v>31</v>
      </c>
    </row>
    <row r="22968" customFormat="false" ht="15" hidden="false" customHeight="false" outlineLevel="0" collapsed="false">
      <c r="A22968" s="8" t="s">
        <v>9469</v>
      </c>
      <c r="B22968" s="8" t="s">
        <v>9470</v>
      </c>
      <c r="C22968" s="8" t="s">
        <v>5254</v>
      </c>
      <c r="D22968" s="8" t="n">
        <v>2013</v>
      </c>
      <c r="E22968" s="19" t="n">
        <v>4.064</v>
      </c>
      <c r="F22968" s="19" t="n">
        <v>33</v>
      </c>
    </row>
    <row r="22969" customFormat="false" ht="15" hidden="false" customHeight="false" outlineLevel="0" collapsed="false">
      <c r="A22969" s="8" t="s">
        <v>9469</v>
      </c>
      <c r="B22969" s="8" t="s">
        <v>9470</v>
      </c>
      <c r="C22969" s="8" t="s">
        <v>5255</v>
      </c>
      <c r="D22969" s="8" t="n">
        <v>2013</v>
      </c>
      <c r="E22969" s="19" t="n">
        <v>23.114</v>
      </c>
      <c r="F22969" s="19" t="n">
        <v>31</v>
      </c>
    </row>
    <row r="22970" customFormat="false" ht="15" hidden="false" customHeight="false" outlineLevel="0" collapsed="false">
      <c r="A22970" s="8" t="s">
        <v>9469</v>
      </c>
      <c r="B22970" s="8" t="s">
        <v>9470</v>
      </c>
      <c r="C22970" s="8" t="s">
        <v>5256</v>
      </c>
      <c r="D22970" s="8" t="n">
        <v>2013</v>
      </c>
      <c r="E22970" s="19" t="n">
        <v>71.882</v>
      </c>
      <c r="F22970" s="19" t="n">
        <v>26.3888888888889</v>
      </c>
    </row>
    <row r="22971" customFormat="false" ht="15" hidden="false" customHeight="false" outlineLevel="0" collapsed="false">
      <c r="A22971" s="8" t="s">
        <v>9469</v>
      </c>
      <c r="B22971" s="8" t="s">
        <v>9470</v>
      </c>
      <c r="C22971" s="8" t="s">
        <v>5257</v>
      </c>
      <c r="D22971" s="8" t="n">
        <v>2013</v>
      </c>
      <c r="E22971" s="19" t="n">
        <v>186.944</v>
      </c>
      <c r="F22971" s="19" t="n">
        <v>28</v>
      </c>
    </row>
    <row r="22972" customFormat="false" ht="15" hidden="false" customHeight="false" outlineLevel="0" collapsed="false">
      <c r="A22972" s="8" t="s">
        <v>9469</v>
      </c>
      <c r="B22972" s="8" t="s">
        <v>9470</v>
      </c>
      <c r="C22972" s="8" t="s">
        <v>5258</v>
      </c>
      <c r="D22972" s="8" t="n">
        <v>2013</v>
      </c>
      <c r="E22972" s="19" t="n">
        <v>2.032</v>
      </c>
      <c r="F22972" s="19" t="n">
        <v>28.5</v>
      </c>
    </row>
    <row r="22973" customFormat="false" ht="15" hidden="false" customHeight="false" outlineLevel="0" collapsed="false">
      <c r="A22973" s="8" t="s">
        <v>9469</v>
      </c>
      <c r="B22973" s="8" t="s">
        <v>9470</v>
      </c>
      <c r="C22973" s="8" t="s">
        <v>5259</v>
      </c>
      <c r="D22973" s="8" t="n">
        <v>2013</v>
      </c>
      <c r="E22973" s="19" t="n">
        <v>1.016</v>
      </c>
      <c r="F22973" s="19" t="n">
        <v>31.1111111111111</v>
      </c>
    </row>
    <row r="22974" customFormat="false" ht="15" hidden="false" customHeight="false" outlineLevel="0" collapsed="false">
      <c r="A22974" s="8" t="s">
        <v>9469</v>
      </c>
      <c r="B22974" s="8" t="s">
        <v>9470</v>
      </c>
      <c r="C22974" s="8" t="s">
        <v>5260</v>
      </c>
      <c r="D22974" s="8" t="n">
        <v>2013</v>
      </c>
      <c r="E22974" s="19" t="n">
        <v>0</v>
      </c>
      <c r="F22974" s="19" t="n">
        <v>32.2777777777778</v>
      </c>
    </row>
    <row r="22975" customFormat="false" ht="15" hidden="false" customHeight="false" outlineLevel="0" collapsed="false">
      <c r="A22975" s="8" t="s">
        <v>9469</v>
      </c>
      <c r="B22975" s="8" t="s">
        <v>9470</v>
      </c>
      <c r="C22975" s="8" t="s">
        <v>5261</v>
      </c>
      <c r="D22975" s="8" t="n">
        <v>2013</v>
      </c>
      <c r="E22975" s="19" t="n">
        <v>0</v>
      </c>
      <c r="F22975" s="19" t="n">
        <v>34.2777777777778</v>
      </c>
    </row>
    <row r="22976" customFormat="false" ht="15" hidden="false" customHeight="false" outlineLevel="0" collapsed="false">
      <c r="A22976" s="8" t="s">
        <v>9469</v>
      </c>
      <c r="B22976" s="8" t="s">
        <v>9470</v>
      </c>
      <c r="C22976" s="8" t="s">
        <v>5262</v>
      </c>
      <c r="D22976" s="8" t="n">
        <v>2013</v>
      </c>
      <c r="E22976" s="19" t="n">
        <v>0.762</v>
      </c>
      <c r="F22976" s="19" t="n">
        <v>32.7222222222222</v>
      </c>
    </row>
    <row r="22977" customFormat="false" ht="15" hidden="false" customHeight="false" outlineLevel="0" collapsed="false">
      <c r="A22977" s="8" t="s">
        <v>9469</v>
      </c>
      <c r="B22977" s="8" t="s">
        <v>9470</v>
      </c>
      <c r="C22977" s="8" t="s">
        <v>5263</v>
      </c>
      <c r="D22977" s="8" t="n">
        <v>2013</v>
      </c>
      <c r="E22977" s="19" t="n">
        <v>7.112</v>
      </c>
      <c r="F22977" s="19" t="n">
        <v>29.2222222222222</v>
      </c>
    </row>
    <row r="22978" customFormat="false" ht="15" hidden="false" customHeight="false" outlineLevel="0" collapsed="false">
      <c r="A22978" s="8" t="s">
        <v>9469</v>
      </c>
      <c r="B22978" s="8" t="s">
        <v>9470</v>
      </c>
      <c r="C22978" s="8" t="s">
        <v>5264</v>
      </c>
      <c r="D22978" s="8" t="n">
        <v>2013</v>
      </c>
      <c r="E22978" s="19" t="n">
        <v>44.958</v>
      </c>
      <c r="F22978" s="19" t="n">
        <v>27.2222222222222</v>
      </c>
    </row>
    <row r="22979" customFormat="false" ht="15" hidden="false" customHeight="false" outlineLevel="0" collapsed="false">
      <c r="A22979" s="8" t="s">
        <v>9469</v>
      </c>
      <c r="B22979" s="8" t="s">
        <v>9470</v>
      </c>
      <c r="C22979" s="8" t="s">
        <v>5265</v>
      </c>
      <c r="D22979" s="8" t="n">
        <v>2013</v>
      </c>
      <c r="E22979" s="19" t="n">
        <v>9.906</v>
      </c>
      <c r="F22979" s="19" t="n">
        <v>31</v>
      </c>
    </row>
    <row r="22980" customFormat="false" ht="15" hidden="false" customHeight="false" outlineLevel="0" collapsed="false">
      <c r="A22980" s="8" t="s">
        <v>9469</v>
      </c>
      <c r="B22980" s="8" t="s">
        <v>9470</v>
      </c>
      <c r="C22980" s="8" t="s">
        <v>5266</v>
      </c>
      <c r="D22980" s="8" t="n">
        <v>2013</v>
      </c>
      <c r="E22980" s="19" t="n">
        <v>0</v>
      </c>
      <c r="F22980" s="19" t="n">
        <v>30.2777777777778</v>
      </c>
    </row>
    <row r="22981" customFormat="false" ht="15" hidden="false" customHeight="false" outlineLevel="0" collapsed="false">
      <c r="A22981" s="8" t="s">
        <v>9469</v>
      </c>
      <c r="B22981" s="8" t="s">
        <v>9470</v>
      </c>
      <c r="C22981" s="8" t="s">
        <v>5267</v>
      </c>
      <c r="D22981" s="8" t="n">
        <v>2013</v>
      </c>
      <c r="E22981" s="19" t="n">
        <v>1.016</v>
      </c>
      <c r="F22981" s="19" t="n">
        <v>32.7222222222222</v>
      </c>
    </row>
    <row r="22982" customFormat="false" ht="15" hidden="false" customHeight="false" outlineLevel="0" collapsed="false">
      <c r="A22982" s="8" t="s">
        <v>9469</v>
      </c>
      <c r="B22982" s="8" t="s">
        <v>9470</v>
      </c>
      <c r="C22982" s="8" t="s">
        <v>5268</v>
      </c>
      <c r="D22982" s="8" t="n">
        <v>2013</v>
      </c>
      <c r="E22982" s="19" t="n">
        <v>6.096</v>
      </c>
      <c r="F22982" s="19" t="n">
        <v>34.2222222222222</v>
      </c>
    </row>
    <row r="22983" customFormat="false" ht="15" hidden="false" customHeight="false" outlineLevel="0" collapsed="false">
      <c r="A22983" s="8" t="s">
        <v>9469</v>
      </c>
      <c r="B22983" s="8" t="s">
        <v>9470</v>
      </c>
      <c r="C22983" s="8" t="s">
        <v>5269</v>
      </c>
      <c r="D22983" s="8" t="n">
        <v>2013</v>
      </c>
      <c r="E22983" s="19" t="n">
        <v>7.112</v>
      </c>
      <c r="F22983" s="19" t="n">
        <v>33.7222222222222</v>
      </c>
    </row>
    <row r="22984" customFormat="false" ht="15" hidden="false" customHeight="false" outlineLevel="0" collapsed="false">
      <c r="A22984" s="8" t="s">
        <v>9469</v>
      </c>
      <c r="B22984" s="8" t="s">
        <v>9470</v>
      </c>
      <c r="C22984" s="8" t="s">
        <v>5270</v>
      </c>
      <c r="D22984" s="8" t="n">
        <v>2013</v>
      </c>
      <c r="E22984" s="19" t="n">
        <v>9.906</v>
      </c>
      <c r="F22984" s="19" t="n">
        <v>33.3888888888889</v>
      </c>
    </row>
    <row r="22985" customFormat="false" ht="15" hidden="false" customHeight="false" outlineLevel="0" collapsed="false">
      <c r="A22985" s="8" t="s">
        <v>9469</v>
      </c>
      <c r="B22985" s="8" t="s">
        <v>9470</v>
      </c>
      <c r="C22985" s="8" t="s">
        <v>5271</v>
      </c>
      <c r="D22985" s="8" t="n">
        <v>2013</v>
      </c>
      <c r="E22985" s="19" t="n">
        <v>19.05</v>
      </c>
      <c r="F22985" s="19" t="n">
        <v>33</v>
      </c>
    </row>
    <row r="22986" customFormat="false" ht="15" hidden="false" customHeight="false" outlineLevel="0" collapsed="false">
      <c r="A22986" s="8" t="s">
        <v>9469</v>
      </c>
      <c r="B22986" s="8" t="s">
        <v>9470</v>
      </c>
      <c r="C22986" s="8" t="s">
        <v>5272</v>
      </c>
      <c r="D22986" s="8" t="n">
        <v>2013</v>
      </c>
      <c r="E22986" s="19" t="n">
        <v>3.048</v>
      </c>
      <c r="F22986" s="19" t="n">
        <v>31.2222222222222</v>
      </c>
    </row>
    <row r="22987" customFormat="false" ht="15" hidden="false" customHeight="false" outlineLevel="0" collapsed="false">
      <c r="A22987" s="8" t="s">
        <v>9469</v>
      </c>
      <c r="B22987" s="8" t="s">
        <v>9470</v>
      </c>
      <c r="C22987" s="8" t="s">
        <v>5273</v>
      </c>
      <c r="D22987" s="8" t="n">
        <v>2013</v>
      </c>
      <c r="E22987" s="19" t="n">
        <v>12.954</v>
      </c>
      <c r="F22987" s="19" t="n">
        <v>31.8888888888889</v>
      </c>
    </row>
    <row r="22988" customFormat="false" ht="15" hidden="false" customHeight="false" outlineLevel="0" collapsed="false">
      <c r="A22988" s="8" t="s">
        <v>9469</v>
      </c>
      <c r="B22988" s="8" t="s">
        <v>9470</v>
      </c>
      <c r="C22988" s="8" t="s">
        <v>5274</v>
      </c>
      <c r="D22988" s="8" t="n">
        <v>2013</v>
      </c>
      <c r="E22988" s="19" t="n">
        <v>3.048</v>
      </c>
      <c r="F22988" s="19" t="n">
        <v>28.7222222222222</v>
      </c>
    </row>
    <row r="22989" customFormat="false" ht="15" hidden="false" customHeight="false" outlineLevel="0" collapsed="false">
      <c r="A22989" s="8" t="s">
        <v>9469</v>
      </c>
      <c r="B22989" s="8" t="s">
        <v>9470</v>
      </c>
      <c r="C22989" s="8" t="s">
        <v>5275</v>
      </c>
      <c r="D22989" s="8" t="n">
        <v>2013</v>
      </c>
      <c r="E22989" s="19" t="n">
        <v>1.016</v>
      </c>
      <c r="F22989" s="19" t="n">
        <v>26</v>
      </c>
    </row>
    <row r="22990" customFormat="false" ht="15" hidden="false" customHeight="false" outlineLevel="0" collapsed="false">
      <c r="A22990" s="8" t="s">
        <v>9469</v>
      </c>
      <c r="B22990" s="8" t="s">
        <v>9470</v>
      </c>
      <c r="C22990" s="8" t="s">
        <v>5276</v>
      </c>
      <c r="D22990" s="8" t="n">
        <v>2013</v>
      </c>
      <c r="E22990" s="19" t="n">
        <v>145.034</v>
      </c>
      <c r="F22990" s="19" t="n">
        <v>29</v>
      </c>
    </row>
    <row r="22991" customFormat="false" ht="15" hidden="false" customHeight="false" outlineLevel="0" collapsed="false">
      <c r="A22991" s="8" t="s">
        <v>9469</v>
      </c>
      <c r="B22991" s="8" t="s">
        <v>9470</v>
      </c>
      <c r="C22991" s="8" t="s">
        <v>5277</v>
      </c>
      <c r="D22991" s="8" t="n">
        <v>2013</v>
      </c>
      <c r="E22991" s="19" t="n">
        <v>3.048</v>
      </c>
      <c r="F22991" s="19" t="n">
        <v>31.1111111111111</v>
      </c>
    </row>
    <row r="22992" customFormat="false" ht="15" hidden="false" customHeight="false" outlineLevel="0" collapsed="false">
      <c r="A22992" s="8" t="s">
        <v>9469</v>
      </c>
      <c r="B22992" s="8" t="s">
        <v>9470</v>
      </c>
      <c r="C22992" s="8" t="s">
        <v>5278</v>
      </c>
      <c r="D22992" s="8" t="n">
        <v>2013</v>
      </c>
      <c r="E22992" s="19" t="n">
        <v>23.114</v>
      </c>
      <c r="F22992" s="19" t="n">
        <v>30.2222222222222</v>
      </c>
    </row>
    <row r="22993" customFormat="false" ht="15" hidden="false" customHeight="false" outlineLevel="0" collapsed="false">
      <c r="A22993" s="8" t="s">
        <v>9469</v>
      </c>
      <c r="B22993" s="8" t="s">
        <v>9470</v>
      </c>
      <c r="C22993" s="8" t="s">
        <v>5279</v>
      </c>
      <c r="D22993" s="8" t="n">
        <v>2013</v>
      </c>
      <c r="E22993" s="19" t="n">
        <v>5.08</v>
      </c>
      <c r="F22993" s="19" t="n">
        <v>31.7777777777778</v>
      </c>
    </row>
    <row r="22994" customFormat="false" ht="15" hidden="false" customHeight="false" outlineLevel="0" collapsed="false">
      <c r="A22994" s="8" t="s">
        <v>9469</v>
      </c>
      <c r="B22994" s="8" t="s">
        <v>9470</v>
      </c>
      <c r="C22994" s="8" t="s">
        <v>5280</v>
      </c>
      <c r="D22994" s="8" t="n">
        <v>2013</v>
      </c>
      <c r="E22994" s="19" t="n">
        <v>13.97</v>
      </c>
      <c r="F22994" s="19" t="n">
        <v>31.2222222222222</v>
      </c>
    </row>
    <row r="22995" customFormat="false" ht="15" hidden="false" customHeight="false" outlineLevel="0" collapsed="false">
      <c r="A22995" s="8" t="s">
        <v>9469</v>
      </c>
      <c r="B22995" s="8" t="s">
        <v>9470</v>
      </c>
      <c r="C22995" s="8" t="s">
        <v>5281</v>
      </c>
      <c r="D22995" s="8" t="n">
        <v>2013</v>
      </c>
      <c r="E22995" s="19" t="n">
        <v>145.034</v>
      </c>
      <c r="F22995" s="19" t="n">
        <v>31</v>
      </c>
    </row>
    <row r="22996" customFormat="false" ht="15" hidden="false" customHeight="false" outlineLevel="0" collapsed="false">
      <c r="A22996" s="8" t="s">
        <v>9469</v>
      </c>
      <c r="B22996" s="8" t="s">
        <v>9470</v>
      </c>
      <c r="C22996" s="8" t="s">
        <v>5282</v>
      </c>
      <c r="D22996" s="8" t="n">
        <v>2013</v>
      </c>
      <c r="E22996" s="19" t="n">
        <v>0</v>
      </c>
      <c r="F22996" s="19" t="n">
        <v>32</v>
      </c>
    </row>
    <row r="22997" customFormat="false" ht="15" hidden="false" customHeight="false" outlineLevel="0" collapsed="false">
      <c r="A22997" s="8" t="s">
        <v>9469</v>
      </c>
      <c r="B22997" s="8" t="s">
        <v>9470</v>
      </c>
      <c r="C22997" s="8" t="s">
        <v>5283</v>
      </c>
      <c r="D22997" s="8" t="n">
        <v>2013</v>
      </c>
      <c r="E22997" s="19" t="n">
        <v>0</v>
      </c>
      <c r="F22997" s="19" t="n">
        <v>31</v>
      </c>
    </row>
    <row r="22998" customFormat="false" ht="15" hidden="false" customHeight="false" outlineLevel="0" collapsed="false">
      <c r="A22998" s="8" t="s">
        <v>9469</v>
      </c>
      <c r="B22998" s="8" t="s">
        <v>9470</v>
      </c>
      <c r="C22998" s="8" t="s">
        <v>5284</v>
      </c>
      <c r="D22998" s="8" t="n">
        <v>2013</v>
      </c>
      <c r="E22998" s="19" t="n">
        <v>13.97</v>
      </c>
      <c r="F22998" s="19" t="n">
        <v>32.2222222222222</v>
      </c>
    </row>
    <row r="22999" customFormat="false" ht="15" hidden="false" customHeight="false" outlineLevel="0" collapsed="false">
      <c r="A22999" s="8" t="s">
        <v>9469</v>
      </c>
      <c r="B22999" s="8" t="s">
        <v>9470</v>
      </c>
      <c r="C22999" s="8" t="s">
        <v>5285</v>
      </c>
      <c r="D22999" s="8" t="n">
        <v>2013</v>
      </c>
      <c r="E22999" s="19" t="n">
        <v>10.922</v>
      </c>
      <c r="F22999" s="19" t="n">
        <v>30</v>
      </c>
    </row>
    <row r="23000" customFormat="false" ht="15" hidden="false" customHeight="false" outlineLevel="0" collapsed="false">
      <c r="A23000" s="8" t="s">
        <v>9469</v>
      </c>
      <c r="B23000" s="8" t="s">
        <v>9470</v>
      </c>
      <c r="C23000" s="8" t="s">
        <v>5286</v>
      </c>
      <c r="D23000" s="8" t="n">
        <v>2013</v>
      </c>
      <c r="E23000" s="19" t="n">
        <v>0</v>
      </c>
      <c r="F23000" s="19" t="n">
        <v>28</v>
      </c>
    </row>
    <row r="23001" customFormat="false" ht="15" hidden="false" customHeight="false" outlineLevel="0" collapsed="false">
      <c r="A23001" s="8" t="s">
        <v>9469</v>
      </c>
      <c r="B23001" s="8" t="s">
        <v>9470</v>
      </c>
      <c r="C23001" s="8" t="s">
        <v>5287</v>
      </c>
      <c r="D23001" s="8" t="n">
        <v>2013</v>
      </c>
      <c r="E23001" s="19" t="n">
        <v>8.89</v>
      </c>
      <c r="F23001" s="19" t="n">
        <v>28</v>
      </c>
    </row>
    <row r="23002" customFormat="false" ht="15" hidden="false" customHeight="false" outlineLevel="0" collapsed="false">
      <c r="A23002" s="8" t="s">
        <v>9469</v>
      </c>
      <c r="B23002" s="8" t="s">
        <v>9470</v>
      </c>
      <c r="C23002" s="8" t="s">
        <v>5288</v>
      </c>
      <c r="D23002" s="8" t="n">
        <v>2013</v>
      </c>
      <c r="E23002" s="19" t="n">
        <v>5.08</v>
      </c>
      <c r="F23002" s="19" t="n">
        <v>27.3888888888889</v>
      </c>
    </row>
    <row r="23003" customFormat="false" ht="15" hidden="false" customHeight="false" outlineLevel="0" collapsed="false">
      <c r="A23003" s="8" t="s">
        <v>9469</v>
      </c>
      <c r="B23003" s="8" t="s">
        <v>9470</v>
      </c>
      <c r="C23003" s="8" t="s">
        <v>5289</v>
      </c>
      <c r="D23003" s="8" t="n">
        <v>2013</v>
      </c>
      <c r="E23003" s="19" t="n">
        <v>4.064</v>
      </c>
      <c r="F23003" s="19" t="n">
        <v>28.6111111111111</v>
      </c>
    </row>
    <row r="23004" customFormat="false" ht="15" hidden="false" customHeight="false" outlineLevel="0" collapsed="false">
      <c r="A23004" s="8" t="s">
        <v>9469</v>
      </c>
      <c r="B23004" s="8" t="s">
        <v>9470</v>
      </c>
      <c r="C23004" s="8" t="s">
        <v>5290</v>
      </c>
      <c r="D23004" s="8" t="n">
        <v>2013</v>
      </c>
      <c r="E23004" s="19" t="n">
        <v>0.254</v>
      </c>
      <c r="F23004" s="19" t="n">
        <v>29.6111111111111</v>
      </c>
    </row>
    <row r="23005" customFormat="false" ht="15" hidden="false" customHeight="false" outlineLevel="0" collapsed="false">
      <c r="A23005" s="8" t="s">
        <v>9469</v>
      </c>
      <c r="B23005" s="8" t="s">
        <v>9470</v>
      </c>
      <c r="C23005" s="8" t="s">
        <v>5291</v>
      </c>
      <c r="D23005" s="8" t="n">
        <v>2013</v>
      </c>
      <c r="E23005" s="19" t="n">
        <v>3.048</v>
      </c>
      <c r="F23005" s="19" t="n">
        <v>25</v>
      </c>
    </row>
    <row r="23006" customFormat="false" ht="15" hidden="false" customHeight="false" outlineLevel="0" collapsed="false">
      <c r="A23006" s="8" t="s">
        <v>9469</v>
      </c>
      <c r="B23006" s="8" t="s">
        <v>9470</v>
      </c>
      <c r="C23006" s="8" t="s">
        <v>5292</v>
      </c>
      <c r="D23006" s="8" t="n">
        <v>2013</v>
      </c>
      <c r="E23006" s="19" t="n">
        <v>46.99</v>
      </c>
      <c r="F23006" s="19" t="n">
        <v>29</v>
      </c>
    </row>
    <row r="23007" customFormat="false" ht="15" hidden="false" customHeight="false" outlineLevel="0" collapsed="false">
      <c r="A23007" s="8" t="s">
        <v>9469</v>
      </c>
      <c r="B23007" s="8" t="s">
        <v>9470</v>
      </c>
      <c r="C23007" s="8" t="s">
        <v>5293</v>
      </c>
      <c r="D23007" s="8" t="n">
        <v>2013</v>
      </c>
      <c r="E23007" s="19" t="n">
        <v>103.124</v>
      </c>
      <c r="F23007" s="19" t="n">
        <v>29.2777777777778</v>
      </c>
    </row>
    <row r="23008" customFormat="false" ht="15" hidden="false" customHeight="false" outlineLevel="0" collapsed="false">
      <c r="A23008" s="8" t="s">
        <v>9469</v>
      </c>
      <c r="B23008" s="8" t="s">
        <v>9470</v>
      </c>
      <c r="C23008" s="8" t="s">
        <v>5294</v>
      </c>
      <c r="D23008" s="8" t="n">
        <v>2013</v>
      </c>
      <c r="E23008" s="19" t="n">
        <v>0</v>
      </c>
      <c r="F23008" s="19" t="n">
        <v>25.5</v>
      </c>
    </row>
    <row r="23009" customFormat="false" ht="15" hidden="false" customHeight="false" outlineLevel="0" collapsed="false">
      <c r="A23009" s="8" t="s">
        <v>9469</v>
      </c>
      <c r="B23009" s="8" t="s">
        <v>9470</v>
      </c>
      <c r="C23009" s="8" t="s">
        <v>5295</v>
      </c>
      <c r="D23009" s="8" t="n">
        <v>2013</v>
      </c>
      <c r="E23009" s="19" t="n">
        <v>7.112</v>
      </c>
      <c r="F23009" s="19" t="n">
        <v>30.2222222222222</v>
      </c>
    </row>
    <row r="23010" customFormat="false" ht="15" hidden="false" customHeight="false" outlineLevel="0" collapsed="false">
      <c r="A23010" s="8" t="s">
        <v>9469</v>
      </c>
      <c r="B23010" s="8" t="s">
        <v>9470</v>
      </c>
      <c r="C23010" s="8" t="s">
        <v>5296</v>
      </c>
      <c r="D23010" s="8" t="n">
        <v>2013</v>
      </c>
      <c r="E23010" s="19" t="n">
        <v>0.254</v>
      </c>
      <c r="F23010" s="19" t="n">
        <v>32</v>
      </c>
    </row>
    <row r="23011" customFormat="false" ht="15" hidden="false" customHeight="false" outlineLevel="0" collapsed="false">
      <c r="A23011" s="8" t="s">
        <v>9469</v>
      </c>
      <c r="B23011" s="8" t="s">
        <v>9470</v>
      </c>
      <c r="C23011" s="8" t="s">
        <v>5297</v>
      </c>
      <c r="D23011" s="8" t="n">
        <v>2013</v>
      </c>
      <c r="E23011" s="19" t="n">
        <v>0</v>
      </c>
      <c r="F23011" s="19" t="n">
        <v>30.7222222222222</v>
      </c>
    </row>
    <row r="23012" customFormat="false" ht="15" hidden="false" customHeight="false" outlineLevel="0" collapsed="false">
      <c r="A23012" s="8" t="s">
        <v>9469</v>
      </c>
      <c r="B23012" s="8" t="s">
        <v>9470</v>
      </c>
      <c r="C23012" s="8" t="s">
        <v>5298</v>
      </c>
      <c r="D23012" s="8" t="n">
        <v>2013</v>
      </c>
      <c r="E23012" s="19" t="n">
        <v>25.908</v>
      </c>
      <c r="F23012" s="19" t="n">
        <v>31.7777777777778</v>
      </c>
    </row>
    <row r="23013" customFormat="false" ht="15" hidden="false" customHeight="false" outlineLevel="0" collapsed="false">
      <c r="A23013" s="8" t="s">
        <v>9469</v>
      </c>
      <c r="B23013" s="8" t="s">
        <v>9470</v>
      </c>
      <c r="C23013" s="8" t="s">
        <v>5299</v>
      </c>
      <c r="D23013" s="8" t="n">
        <v>2013</v>
      </c>
      <c r="E23013" s="19" t="n">
        <v>7.112</v>
      </c>
      <c r="F23013" s="19" t="n">
        <v>33</v>
      </c>
    </row>
    <row r="23014" customFormat="false" ht="15" hidden="false" customHeight="false" outlineLevel="0" collapsed="false">
      <c r="A23014" s="8" t="s">
        <v>9469</v>
      </c>
      <c r="B23014" s="8" t="s">
        <v>9470</v>
      </c>
      <c r="C23014" s="8" t="s">
        <v>5300</v>
      </c>
      <c r="D23014" s="8" t="n">
        <v>2013</v>
      </c>
      <c r="E23014" s="19" t="n">
        <v>0</v>
      </c>
      <c r="F23014" s="19" t="n">
        <v>32.3888888888889</v>
      </c>
    </row>
    <row r="23015" customFormat="false" ht="15" hidden="false" customHeight="false" outlineLevel="0" collapsed="false">
      <c r="A23015" s="8" t="s">
        <v>9469</v>
      </c>
      <c r="B23015" s="8" t="s">
        <v>9470</v>
      </c>
      <c r="C23015" s="8" t="s">
        <v>5301</v>
      </c>
      <c r="D23015" s="8" t="n">
        <v>2013</v>
      </c>
      <c r="E23015" s="19" t="n">
        <v>4.064</v>
      </c>
      <c r="F23015" s="19" t="n">
        <v>30</v>
      </c>
    </row>
    <row r="23016" customFormat="false" ht="15" hidden="false" customHeight="false" outlineLevel="0" collapsed="false">
      <c r="A23016" s="8" t="s">
        <v>9469</v>
      </c>
      <c r="B23016" s="8" t="s">
        <v>9470</v>
      </c>
      <c r="C23016" s="8" t="s">
        <v>5302</v>
      </c>
      <c r="D23016" s="8" t="n">
        <v>2013</v>
      </c>
      <c r="E23016" s="19" t="n">
        <v>0</v>
      </c>
      <c r="F23016" s="19" t="n">
        <v>29.3888888888889</v>
      </c>
    </row>
    <row r="23017" customFormat="false" ht="15" hidden="false" customHeight="false" outlineLevel="0" collapsed="false">
      <c r="A23017" s="8" t="s">
        <v>9469</v>
      </c>
      <c r="B23017" s="8" t="s">
        <v>9470</v>
      </c>
      <c r="C23017" s="8" t="s">
        <v>5303</v>
      </c>
      <c r="D23017" s="8" t="n">
        <v>2013</v>
      </c>
      <c r="E23017" s="19" t="n">
        <v>0</v>
      </c>
      <c r="F23017" s="19" t="n">
        <v>32.2777777777778</v>
      </c>
    </row>
    <row r="23018" customFormat="false" ht="15" hidden="false" customHeight="false" outlineLevel="0" collapsed="false">
      <c r="A23018" s="8" t="s">
        <v>9469</v>
      </c>
      <c r="B23018" s="8" t="s">
        <v>9470</v>
      </c>
      <c r="C23018" s="8" t="s">
        <v>5304</v>
      </c>
      <c r="D23018" s="8" t="n">
        <v>2013</v>
      </c>
      <c r="E23018" s="19" t="n">
        <v>17.018</v>
      </c>
      <c r="F23018" s="19" t="n">
        <v>31</v>
      </c>
    </row>
    <row r="23019" customFormat="false" ht="15" hidden="false" customHeight="false" outlineLevel="0" collapsed="false">
      <c r="A23019" s="8" t="s">
        <v>9469</v>
      </c>
      <c r="B23019" s="8" t="s">
        <v>9470</v>
      </c>
      <c r="C23019" s="8" t="s">
        <v>5305</v>
      </c>
      <c r="D23019" s="8" t="n">
        <v>2013</v>
      </c>
      <c r="E23019" s="19" t="n">
        <v>8.89</v>
      </c>
      <c r="F23019" s="19" t="n">
        <v>31</v>
      </c>
    </row>
    <row r="23020" customFormat="false" ht="15" hidden="false" customHeight="false" outlineLevel="0" collapsed="false">
      <c r="A23020" s="8" t="s">
        <v>9469</v>
      </c>
      <c r="B23020" s="8" t="s">
        <v>9470</v>
      </c>
      <c r="C23020" s="8" t="s">
        <v>5306</v>
      </c>
      <c r="D23020" s="8" t="n">
        <v>2013</v>
      </c>
      <c r="E23020" s="19" t="n">
        <v>18.034</v>
      </c>
      <c r="F23020" s="19" t="n">
        <v>31.7777777777778</v>
      </c>
    </row>
    <row r="23021" customFormat="false" ht="15" hidden="false" customHeight="false" outlineLevel="0" collapsed="false">
      <c r="A23021" s="8" t="s">
        <v>9469</v>
      </c>
      <c r="B23021" s="8" t="s">
        <v>9470</v>
      </c>
      <c r="C23021" s="8" t="s">
        <v>5307</v>
      </c>
      <c r="D23021" s="8" t="n">
        <v>2013</v>
      </c>
      <c r="E23021" s="19" t="n">
        <v>0</v>
      </c>
      <c r="F23021" s="19" t="n">
        <v>34</v>
      </c>
    </row>
    <row r="23022" customFormat="false" ht="15" hidden="false" customHeight="false" outlineLevel="0" collapsed="false">
      <c r="A23022" s="8" t="s">
        <v>9469</v>
      </c>
      <c r="B23022" s="8" t="s">
        <v>9470</v>
      </c>
      <c r="C23022" s="8" t="s">
        <v>5308</v>
      </c>
      <c r="D23022" s="8" t="n">
        <v>2013</v>
      </c>
      <c r="E23022" s="19" t="n">
        <v>0</v>
      </c>
      <c r="F23022" s="19" t="n">
        <v>31.6111111111111</v>
      </c>
    </row>
    <row r="23023" customFormat="false" ht="15" hidden="false" customHeight="false" outlineLevel="0" collapsed="false">
      <c r="A23023" s="8" t="s">
        <v>9469</v>
      </c>
      <c r="B23023" s="8" t="s">
        <v>9470</v>
      </c>
      <c r="C23023" s="8" t="s">
        <v>5309</v>
      </c>
      <c r="D23023" s="8" t="n">
        <v>2013</v>
      </c>
      <c r="E23023" s="19" t="n">
        <v>5.08</v>
      </c>
      <c r="F23023" s="19" t="n">
        <v>31.7777777777778</v>
      </c>
    </row>
    <row r="23024" customFormat="false" ht="15" hidden="false" customHeight="false" outlineLevel="0" collapsed="false">
      <c r="A23024" s="8" t="s">
        <v>9469</v>
      </c>
      <c r="B23024" s="8" t="s">
        <v>9470</v>
      </c>
      <c r="C23024" s="8" t="s">
        <v>5310</v>
      </c>
      <c r="D23024" s="8" t="n">
        <v>2013</v>
      </c>
      <c r="E23024" s="19" t="n">
        <v>7.874</v>
      </c>
      <c r="F23024" s="19" t="n">
        <v>30</v>
      </c>
    </row>
    <row r="23025" customFormat="false" ht="15" hidden="false" customHeight="false" outlineLevel="0" collapsed="false">
      <c r="A23025" s="8" t="s">
        <v>9469</v>
      </c>
      <c r="B23025" s="8" t="s">
        <v>9470</v>
      </c>
      <c r="C23025" s="8" t="s">
        <v>5311</v>
      </c>
      <c r="D23025" s="8" t="n">
        <v>2013</v>
      </c>
      <c r="E23025" s="19" t="n">
        <v>4.064</v>
      </c>
      <c r="F23025" s="19" t="n">
        <v>29</v>
      </c>
    </row>
    <row r="23026" customFormat="false" ht="15" hidden="false" customHeight="false" outlineLevel="0" collapsed="false">
      <c r="A23026" s="8" t="s">
        <v>9469</v>
      </c>
      <c r="B23026" s="8" t="s">
        <v>9470</v>
      </c>
      <c r="C23026" s="8" t="s">
        <v>5312</v>
      </c>
      <c r="D23026" s="8" t="n">
        <v>2013</v>
      </c>
      <c r="E23026" s="19" t="n">
        <v>0.762</v>
      </c>
      <c r="F23026" s="19" t="n">
        <v>27</v>
      </c>
    </row>
    <row r="23027" customFormat="false" ht="15" hidden="false" customHeight="false" outlineLevel="0" collapsed="false">
      <c r="A23027" s="8" t="s">
        <v>9469</v>
      </c>
      <c r="B23027" s="8" t="s">
        <v>9470</v>
      </c>
      <c r="C23027" s="8" t="s">
        <v>5313</v>
      </c>
      <c r="D23027" s="8" t="n">
        <v>2013</v>
      </c>
      <c r="E23027" s="19" t="n">
        <v>3.048</v>
      </c>
      <c r="F23027" s="19" t="n">
        <v>26.6111111111111</v>
      </c>
    </row>
    <row r="23028" customFormat="false" ht="15" hidden="false" customHeight="false" outlineLevel="0" collapsed="false">
      <c r="A23028" s="8" t="s">
        <v>9469</v>
      </c>
      <c r="B23028" s="8" t="s">
        <v>9470</v>
      </c>
      <c r="C23028" s="8" t="s">
        <v>5314</v>
      </c>
      <c r="D23028" s="8" t="n">
        <v>2013</v>
      </c>
      <c r="E23028" s="19" t="n">
        <v>29.972</v>
      </c>
      <c r="F23028" s="19" t="n">
        <v>27.3888888888889</v>
      </c>
    </row>
    <row r="23029" customFormat="false" ht="15" hidden="false" customHeight="false" outlineLevel="0" collapsed="false">
      <c r="A23029" s="8" t="s">
        <v>9469</v>
      </c>
      <c r="B23029" s="8" t="s">
        <v>9470</v>
      </c>
      <c r="C23029" s="8" t="s">
        <v>5315</v>
      </c>
      <c r="D23029" s="8" t="n">
        <v>2013</v>
      </c>
      <c r="E23029" s="19" t="n">
        <v>32.004</v>
      </c>
      <c r="F23029" s="19" t="n">
        <v>25.3888888888889</v>
      </c>
    </row>
    <row r="23030" customFormat="false" ht="15" hidden="false" customHeight="false" outlineLevel="0" collapsed="false">
      <c r="A23030" s="8" t="s">
        <v>9469</v>
      </c>
      <c r="B23030" s="8" t="s">
        <v>9470</v>
      </c>
      <c r="C23030" s="8" t="s">
        <v>5316</v>
      </c>
      <c r="D23030" s="8" t="n">
        <v>2013</v>
      </c>
      <c r="E23030" s="19" t="n">
        <v>12.954</v>
      </c>
      <c r="F23030" s="19" t="n">
        <v>29</v>
      </c>
    </row>
    <row r="23031" customFormat="false" ht="15" hidden="false" customHeight="false" outlineLevel="0" collapsed="false">
      <c r="A23031" s="8" t="s">
        <v>9469</v>
      </c>
      <c r="B23031" s="8" t="s">
        <v>9470</v>
      </c>
      <c r="C23031" s="8" t="s">
        <v>5317</v>
      </c>
      <c r="D23031" s="8" t="n">
        <v>2013</v>
      </c>
      <c r="E23031" s="19" t="n">
        <v>2.032</v>
      </c>
      <c r="F23031" s="19" t="n">
        <v>27</v>
      </c>
    </row>
    <row r="23032" customFormat="false" ht="15" hidden="false" customHeight="false" outlineLevel="0" collapsed="false">
      <c r="A23032" s="8" t="s">
        <v>9469</v>
      </c>
      <c r="B23032" s="8" t="s">
        <v>9470</v>
      </c>
      <c r="C23032" s="8" t="s">
        <v>5318</v>
      </c>
      <c r="D23032" s="8" t="n">
        <v>2013</v>
      </c>
      <c r="E23032" s="19" t="n">
        <v>0</v>
      </c>
      <c r="F23032" s="19" t="n">
        <v>30</v>
      </c>
    </row>
    <row r="23033" customFormat="false" ht="15" hidden="false" customHeight="false" outlineLevel="0" collapsed="false">
      <c r="A23033" s="8" t="s">
        <v>9469</v>
      </c>
      <c r="B23033" s="8" t="s">
        <v>9470</v>
      </c>
      <c r="C23033" s="8" t="s">
        <v>5319</v>
      </c>
      <c r="D23033" s="8" t="n">
        <v>2013</v>
      </c>
      <c r="E23033" s="19" t="n">
        <v>0.508</v>
      </c>
      <c r="F23033" s="19" t="n">
        <v>29</v>
      </c>
    </row>
    <row r="23034" customFormat="false" ht="15" hidden="false" customHeight="false" outlineLevel="0" collapsed="false">
      <c r="A23034" s="8" t="s">
        <v>9469</v>
      </c>
      <c r="B23034" s="8" t="s">
        <v>9470</v>
      </c>
      <c r="C23034" s="8" t="s">
        <v>5320</v>
      </c>
      <c r="D23034" s="8" t="n">
        <v>2013</v>
      </c>
      <c r="E23034" s="19" t="n">
        <v>1.016</v>
      </c>
      <c r="F23034" s="19" t="n">
        <v>27.7777777777778</v>
      </c>
    </row>
    <row r="23035" customFormat="false" ht="15" hidden="false" customHeight="false" outlineLevel="0" collapsed="false">
      <c r="A23035" s="8" t="s">
        <v>9469</v>
      </c>
      <c r="B23035" s="8" t="s">
        <v>9470</v>
      </c>
      <c r="C23035" s="8" t="s">
        <v>5321</v>
      </c>
      <c r="D23035" s="8" t="n">
        <v>2013</v>
      </c>
      <c r="E23035" s="19" t="n">
        <v>3.048</v>
      </c>
      <c r="F23035" s="19" t="n">
        <v>30.2222222222222</v>
      </c>
    </row>
    <row r="23036" customFormat="false" ht="15" hidden="false" customHeight="false" outlineLevel="0" collapsed="false">
      <c r="A23036" s="8" t="s">
        <v>9469</v>
      </c>
      <c r="B23036" s="8" t="s">
        <v>9470</v>
      </c>
      <c r="C23036" s="8" t="s">
        <v>5322</v>
      </c>
      <c r="D23036" s="8" t="n">
        <v>2013</v>
      </c>
      <c r="E23036" s="19" t="n">
        <v>0</v>
      </c>
      <c r="F23036" s="19" t="n">
        <v>33</v>
      </c>
    </row>
    <row r="23037" customFormat="false" ht="15" hidden="false" customHeight="false" outlineLevel="0" collapsed="false">
      <c r="A23037" s="8" t="s">
        <v>9469</v>
      </c>
      <c r="B23037" s="8" t="s">
        <v>9470</v>
      </c>
      <c r="C23037" s="8" t="s">
        <v>5323</v>
      </c>
      <c r="D23037" s="8" t="n">
        <v>2013</v>
      </c>
      <c r="E23037" s="19" t="n">
        <v>0</v>
      </c>
      <c r="F23037" s="19" t="n">
        <v>33.6111111111111</v>
      </c>
    </row>
    <row r="23038" customFormat="false" ht="15" hidden="false" customHeight="false" outlineLevel="0" collapsed="false">
      <c r="A23038" s="8" t="s">
        <v>9469</v>
      </c>
      <c r="B23038" s="8" t="s">
        <v>9470</v>
      </c>
      <c r="C23038" s="8" t="s">
        <v>5324</v>
      </c>
      <c r="D23038" s="8" t="n">
        <v>2013</v>
      </c>
      <c r="E23038" s="19" t="n">
        <v>0</v>
      </c>
      <c r="F23038" s="19" t="n">
        <v>34.1111111111111</v>
      </c>
    </row>
    <row r="23039" customFormat="false" ht="15" hidden="false" customHeight="false" outlineLevel="0" collapsed="false">
      <c r="A23039" s="8" t="s">
        <v>9469</v>
      </c>
      <c r="B23039" s="8" t="s">
        <v>9470</v>
      </c>
      <c r="C23039" s="8" t="s">
        <v>5325</v>
      </c>
      <c r="D23039" s="8" t="n">
        <v>2013</v>
      </c>
      <c r="E23039" s="19" t="n">
        <v>0</v>
      </c>
      <c r="F23039" s="19" t="n">
        <v>34.2222222222222</v>
      </c>
    </row>
    <row r="23040" customFormat="false" ht="15" hidden="false" customHeight="false" outlineLevel="0" collapsed="false">
      <c r="A23040" s="8" t="s">
        <v>9469</v>
      </c>
      <c r="B23040" s="8" t="s">
        <v>9470</v>
      </c>
      <c r="C23040" s="8" t="s">
        <v>5326</v>
      </c>
      <c r="D23040" s="8" t="n">
        <v>2013</v>
      </c>
      <c r="E23040" s="19" t="n">
        <v>0</v>
      </c>
      <c r="F23040" s="19" t="n">
        <v>33.3888888888889</v>
      </c>
    </row>
    <row r="23041" customFormat="false" ht="15" hidden="false" customHeight="false" outlineLevel="0" collapsed="false">
      <c r="A23041" s="8" t="s">
        <v>9469</v>
      </c>
      <c r="B23041" s="8" t="s">
        <v>9470</v>
      </c>
      <c r="C23041" s="8" t="s">
        <v>5327</v>
      </c>
      <c r="D23041" s="8" t="n">
        <v>2013</v>
      </c>
      <c r="E23041" s="19" t="n">
        <v>0</v>
      </c>
      <c r="F23041" s="19" t="n">
        <v>33.2222222222222</v>
      </c>
    </row>
    <row r="23042" customFormat="false" ht="15" hidden="false" customHeight="false" outlineLevel="0" collapsed="false">
      <c r="A23042" s="8" t="s">
        <v>9469</v>
      </c>
      <c r="B23042" s="8" t="s">
        <v>9470</v>
      </c>
      <c r="C23042" s="8" t="s">
        <v>5328</v>
      </c>
      <c r="D23042" s="8" t="n">
        <v>2013</v>
      </c>
      <c r="E23042" s="19" t="n">
        <v>0</v>
      </c>
      <c r="F23042" s="19" t="n">
        <v>33.6111111111111</v>
      </c>
    </row>
    <row r="23043" customFormat="false" ht="15" hidden="false" customHeight="false" outlineLevel="0" collapsed="false">
      <c r="A23043" s="8" t="s">
        <v>9469</v>
      </c>
      <c r="B23043" s="8" t="s">
        <v>9470</v>
      </c>
      <c r="C23043" s="8" t="s">
        <v>5329</v>
      </c>
      <c r="D23043" s="8" t="n">
        <v>2013</v>
      </c>
      <c r="E23043" s="19" t="n">
        <v>0</v>
      </c>
      <c r="F23043" s="19" t="n">
        <v>33.3888888888889</v>
      </c>
    </row>
    <row r="23044" customFormat="false" ht="15" hidden="false" customHeight="false" outlineLevel="0" collapsed="false">
      <c r="A23044" s="8" t="s">
        <v>9469</v>
      </c>
      <c r="B23044" s="8" t="s">
        <v>9470</v>
      </c>
      <c r="C23044" s="8" t="s">
        <v>5330</v>
      </c>
      <c r="D23044" s="8" t="n">
        <v>2013</v>
      </c>
      <c r="E23044" s="19" t="n">
        <v>0</v>
      </c>
      <c r="F23044" s="19" t="n">
        <v>33.2777777777778</v>
      </c>
    </row>
    <row r="23045" customFormat="false" ht="15" hidden="false" customHeight="false" outlineLevel="0" collapsed="false">
      <c r="A23045" s="8" t="s">
        <v>9469</v>
      </c>
      <c r="B23045" s="8" t="s">
        <v>9470</v>
      </c>
      <c r="C23045" s="8" t="s">
        <v>5331</v>
      </c>
      <c r="D23045" s="8" t="n">
        <v>2013</v>
      </c>
      <c r="E23045" s="19" t="n">
        <v>0</v>
      </c>
      <c r="F23045" s="19" t="n">
        <v>34</v>
      </c>
    </row>
    <row r="23046" customFormat="false" ht="15" hidden="false" customHeight="false" outlineLevel="0" collapsed="false">
      <c r="A23046" s="8" t="s">
        <v>9469</v>
      </c>
      <c r="B23046" s="8" t="s">
        <v>9470</v>
      </c>
      <c r="C23046" s="8" t="s">
        <v>5332</v>
      </c>
      <c r="D23046" s="8" t="n">
        <v>2013</v>
      </c>
      <c r="E23046" s="19" t="n">
        <v>0</v>
      </c>
      <c r="F23046" s="19" t="n">
        <v>34</v>
      </c>
    </row>
    <row r="23047" customFormat="false" ht="15" hidden="false" customHeight="false" outlineLevel="0" collapsed="false">
      <c r="A23047" s="8" t="s">
        <v>9469</v>
      </c>
      <c r="B23047" s="8" t="s">
        <v>9470</v>
      </c>
      <c r="C23047" s="8" t="s">
        <v>5333</v>
      </c>
      <c r="D23047" s="8" t="n">
        <v>2013</v>
      </c>
      <c r="E23047" s="19" t="n">
        <v>0</v>
      </c>
      <c r="F23047" s="19" t="n">
        <v>33.7222222222222</v>
      </c>
    </row>
    <row r="23048" customFormat="false" ht="15" hidden="false" customHeight="false" outlineLevel="0" collapsed="false">
      <c r="A23048" s="8" t="s">
        <v>9469</v>
      </c>
      <c r="B23048" s="8" t="s">
        <v>9470</v>
      </c>
      <c r="C23048" s="8" t="s">
        <v>5334</v>
      </c>
      <c r="D23048" s="8" t="n">
        <v>2013</v>
      </c>
      <c r="E23048" s="19" t="n">
        <v>0</v>
      </c>
      <c r="F23048" s="19" t="n">
        <v>34.7777777777778</v>
      </c>
    </row>
    <row r="23049" customFormat="false" ht="15" hidden="false" customHeight="false" outlineLevel="0" collapsed="false">
      <c r="A23049" s="8" t="s">
        <v>9469</v>
      </c>
      <c r="B23049" s="8" t="s">
        <v>9470</v>
      </c>
      <c r="C23049" s="8" t="s">
        <v>5335</v>
      </c>
      <c r="D23049" s="8" t="n">
        <v>2013</v>
      </c>
      <c r="E23049" s="19" t="n">
        <v>0</v>
      </c>
      <c r="F23049" s="19" t="n">
        <v>35</v>
      </c>
    </row>
    <row r="23050" customFormat="false" ht="15" hidden="false" customHeight="false" outlineLevel="0" collapsed="false">
      <c r="A23050" s="8" t="s">
        <v>9469</v>
      </c>
      <c r="B23050" s="8" t="s">
        <v>9470</v>
      </c>
      <c r="C23050" s="8" t="s">
        <v>5336</v>
      </c>
      <c r="D23050" s="8" t="n">
        <v>2013</v>
      </c>
      <c r="E23050" s="19" t="n">
        <v>0</v>
      </c>
      <c r="F23050" s="19" t="n">
        <v>35</v>
      </c>
    </row>
    <row r="23051" customFormat="false" ht="15" hidden="false" customHeight="false" outlineLevel="0" collapsed="false">
      <c r="A23051" s="8" t="s">
        <v>9469</v>
      </c>
      <c r="B23051" s="8" t="s">
        <v>9470</v>
      </c>
      <c r="C23051" s="8" t="s">
        <v>5337</v>
      </c>
      <c r="D23051" s="8" t="n">
        <v>2013</v>
      </c>
      <c r="E23051" s="19" t="n">
        <v>0</v>
      </c>
      <c r="F23051" s="19" t="n">
        <v>35.3888888888889</v>
      </c>
    </row>
    <row r="23052" customFormat="false" ht="15" hidden="false" customHeight="false" outlineLevel="0" collapsed="false">
      <c r="A23052" s="8" t="s">
        <v>9469</v>
      </c>
      <c r="B23052" s="8" t="s">
        <v>9470</v>
      </c>
      <c r="C23052" s="8" t="s">
        <v>5338</v>
      </c>
      <c r="D23052" s="8" t="n">
        <v>2013</v>
      </c>
      <c r="E23052" s="19" t="n">
        <v>11.938</v>
      </c>
      <c r="F23052" s="19" t="n">
        <v>35.7222222222222</v>
      </c>
    </row>
    <row r="23053" customFormat="false" ht="15" hidden="false" customHeight="false" outlineLevel="0" collapsed="false">
      <c r="A23053" s="8" t="s">
        <v>9469</v>
      </c>
      <c r="B23053" s="8" t="s">
        <v>9470</v>
      </c>
      <c r="C23053" s="8" t="s">
        <v>5339</v>
      </c>
      <c r="D23053" s="8" t="n">
        <v>2013</v>
      </c>
      <c r="E23053" s="19" t="n">
        <v>4.064</v>
      </c>
      <c r="F23053" s="19" t="n">
        <v>34.1111111111111</v>
      </c>
    </row>
    <row r="23054" customFormat="false" ht="15" hidden="false" customHeight="false" outlineLevel="0" collapsed="false">
      <c r="A23054" s="8" t="s">
        <v>9469</v>
      </c>
      <c r="B23054" s="8" t="s">
        <v>9470</v>
      </c>
      <c r="C23054" s="8" t="s">
        <v>5340</v>
      </c>
      <c r="D23054" s="8" t="n">
        <v>2013</v>
      </c>
      <c r="E23054" s="19" t="n">
        <v>23.114</v>
      </c>
      <c r="F23054" s="19" t="n">
        <v>32.2777777777778</v>
      </c>
    </row>
    <row r="23055" customFormat="false" ht="15" hidden="false" customHeight="false" outlineLevel="0" collapsed="false">
      <c r="A23055" s="8" t="s">
        <v>9469</v>
      </c>
      <c r="B23055" s="8" t="s">
        <v>9470</v>
      </c>
      <c r="C23055" s="8" t="s">
        <v>5341</v>
      </c>
      <c r="D23055" s="8" t="n">
        <v>2013</v>
      </c>
      <c r="E23055" s="19" t="n">
        <v>0.508</v>
      </c>
      <c r="F23055" s="19" t="n">
        <v>32.2222222222222</v>
      </c>
    </row>
    <row r="23056" customFormat="false" ht="15" hidden="false" customHeight="false" outlineLevel="0" collapsed="false">
      <c r="A23056" s="8" t="s">
        <v>9469</v>
      </c>
      <c r="B23056" s="8" t="s">
        <v>9470</v>
      </c>
      <c r="C23056" s="8" t="s">
        <v>5342</v>
      </c>
      <c r="D23056" s="8" t="n">
        <v>2013</v>
      </c>
      <c r="E23056" s="19" t="n">
        <v>3.048</v>
      </c>
      <c r="F23056" s="19" t="n">
        <v>33.5</v>
      </c>
    </row>
    <row r="23057" customFormat="false" ht="15" hidden="false" customHeight="false" outlineLevel="0" collapsed="false">
      <c r="A23057" s="8" t="s">
        <v>9469</v>
      </c>
      <c r="B23057" s="8" t="s">
        <v>9470</v>
      </c>
      <c r="C23057" s="8" t="s">
        <v>5343</v>
      </c>
      <c r="D23057" s="8" t="n">
        <v>2013</v>
      </c>
      <c r="E23057" s="19" t="n">
        <v>22.098</v>
      </c>
      <c r="F23057" s="19" t="n">
        <v>31.2222222222222</v>
      </c>
    </row>
    <row r="23058" customFormat="false" ht="15" hidden="false" customHeight="false" outlineLevel="0" collapsed="false">
      <c r="A23058" s="8" t="s">
        <v>9469</v>
      </c>
      <c r="B23058" s="8" t="s">
        <v>9470</v>
      </c>
      <c r="C23058" s="8" t="s">
        <v>5344</v>
      </c>
      <c r="D23058" s="8" t="n">
        <v>2013</v>
      </c>
      <c r="E23058" s="19" t="n">
        <v>41.91</v>
      </c>
      <c r="F23058" s="19" t="n">
        <v>27</v>
      </c>
    </row>
    <row r="23059" customFormat="false" ht="15" hidden="false" customHeight="false" outlineLevel="0" collapsed="false">
      <c r="A23059" s="8" t="s">
        <v>9469</v>
      </c>
      <c r="B23059" s="8" t="s">
        <v>9470</v>
      </c>
      <c r="C23059" s="8" t="s">
        <v>5345</v>
      </c>
      <c r="D23059" s="8" t="n">
        <v>2013</v>
      </c>
      <c r="E23059" s="19" t="n">
        <v>7.112</v>
      </c>
      <c r="F23059" s="19" t="n">
        <v>26.2222222222222</v>
      </c>
    </row>
    <row r="23060" customFormat="false" ht="15" hidden="false" customHeight="false" outlineLevel="0" collapsed="false">
      <c r="A23060" s="8" t="s">
        <v>9469</v>
      </c>
      <c r="B23060" s="8" t="s">
        <v>9470</v>
      </c>
      <c r="C23060" s="8" t="s">
        <v>5346</v>
      </c>
      <c r="D23060" s="8" t="n">
        <v>2013</v>
      </c>
      <c r="E23060" s="19" t="n">
        <v>0.254</v>
      </c>
      <c r="F23060" s="19" t="n">
        <v>28.2777777777778</v>
      </c>
    </row>
    <row r="23061" customFormat="false" ht="15" hidden="false" customHeight="false" outlineLevel="0" collapsed="false">
      <c r="A23061" s="8" t="s">
        <v>9469</v>
      </c>
      <c r="B23061" s="8" t="s">
        <v>9470</v>
      </c>
      <c r="C23061" s="8" t="s">
        <v>5347</v>
      </c>
      <c r="D23061" s="8" t="n">
        <v>2013</v>
      </c>
      <c r="E23061" s="19" t="n">
        <v>0</v>
      </c>
      <c r="F23061" s="19" t="n">
        <v>32.2222222222222</v>
      </c>
    </row>
    <row r="23062" customFormat="false" ht="15" hidden="false" customHeight="false" outlineLevel="0" collapsed="false">
      <c r="A23062" s="8" t="s">
        <v>9469</v>
      </c>
      <c r="B23062" s="8" t="s">
        <v>9470</v>
      </c>
      <c r="C23062" s="8" t="s">
        <v>5348</v>
      </c>
      <c r="D23062" s="8" t="n">
        <v>2013</v>
      </c>
      <c r="E23062" s="19" t="n">
        <v>0</v>
      </c>
      <c r="F23062" s="19" t="n">
        <v>33.6111111111111</v>
      </c>
    </row>
    <row r="23063" customFormat="false" ht="15" hidden="false" customHeight="false" outlineLevel="0" collapsed="false">
      <c r="A23063" s="8" t="s">
        <v>9469</v>
      </c>
      <c r="B23063" s="8" t="s">
        <v>9470</v>
      </c>
      <c r="C23063" s="8" t="s">
        <v>5349</v>
      </c>
      <c r="D23063" s="8" t="n">
        <v>2013</v>
      </c>
      <c r="E23063" s="19" t="n">
        <v>0</v>
      </c>
      <c r="F23063" s="19" t="n">
        <v>33.6111111111111</v>
      </c>
    </row>
    <row r="23064" customFormat="false" ht="15" hidden="false" customHeight="false" outlineLevel="0" collapsed="false">
      <c r="A23064" s="8" t="s">
        <v>9469</v>
      </c>
      <c r="B23064" s="8" t="s">
        <v>9470</v>
      </c>
      <c r="C23064" s="8" t="s">
        <v>5350</v>
      </c>
      <c r="D23064" s="8" t="n">
        <v>2013</v>
      </c>
      <c r="E23064" s="19" t="n">
        <v>0</v>
      </c>
      <c r="F23064" s="19" t="n">
        <v>33.5</v>
      </c>
    </row>
    <row r="23065" customFormat="false" ht="15" hidden="false" customHeight="false" outlineLevel="0" collapsed="false">
      <c r="A23065" s="8" t="s">
        <v>9469</v>
      </c>
      <c r="B23065" s="8" t="s">
        <v>9470</v>
      </c>
      <c r="C23065" s="8" t="s">
        <v>5351</v>
      </c>
      <c r="D23065" s="8" t="n">
        <v>2013</v>
      </c>
      <c r="E23065" s="19" t="n">
        <v>0.254</v>
      </c>
      <c r="F23065" s="19" t="n">
        <v>34</v>
      </c>
    </row>
    <row r="23066" customFormat="false" ht="15" hidden="false" customHeight="false" outlineLevel="0" collapsed="false">
      <c r="A23066" s="8" t="s">
        <v>9469</v>
      </c>
      <c r="B23066" s="8" t="s">
        <v>9470</v>
      </c>
      <c r="C23066" s="8" t="s">
        <v>5352</v>
      </c>
      <c r="D23066" s="8" t="n">
        <v>2013</v>
      </c>
      <c r="E23066" s="19" t="n">
        <v>0</v>
      </c>
      <c r="F23066" s="19" t="n">
        <v>34</v>
      </c>
    </row>
    <row r="23067" customFormat="false" ht="15" hidden="false" customHeight="false" outlineLevel="0" collapsed="false">
      <c r="A23067" s="8" t="s">
        <v>9469</v>
      </c>
      <c r="B23067" s="8" t="s">
        <v>9470</v>
      </c>
      <c r="C23067" s="8" t="s">
        <v>5353</v>
      </c>
      <c r="D23067" s="8" t="n">
        <v>2013</v>
      </c>
      <c r="E23067" s="19" t="n">
        <v>0</v>
      </c>
      <c r="F23067" s="19" t="n">
        <v>34.2777777777778</v>
      </c>
    </row>
    <row r="23068" customFormat="false" ht="15" hidden="false" customHeight="false" outlineLevel="0" collapsed="false">
      <c r="A23068" s="8" t="s">
        <v>9469</v>
      </c>
      <c r="B23068" s="8" t="s">
        <v>9470</v>
      </c>
      <c r="C23068" s="8" t="s">
        <v>5354</v>
      </c>
      <c r="D23068" s="8" t="n">
        <v>2013</v>
      </c>
      <c r="E23068" s="19" t="n">
        <v>1.016</v>
      </c>
      <c r="F23068" s="19" t="n">
        <v>33.7222222222222</v>
      </c>
    </row>
    <row r="23069" customFormat="false" ht="15" hidden="false" customHeight="false" outlineLevel="0" collapsed="false">
      <c r="A23069" s="8" t="s">
        <v>9469</v>
      </c>
      <c r="B23069" s="8" t="s">
        <v>9470</v>
      </c>
      <c r="C23069" s="8" t="s">
        <v>5355</v>
      </c>
      <c r="D23069" s="8" t="n">
        <v>2013</v>
      </c>
      <c r="E23069" s="19" t="n">
        <v>10.922</v>
      </c>
      <c r="F23069" s="19" t="n">
        <v>32</v>
      </c>
    </row>
    <row r="23070" customFormat="false" ht="15" hidden="false" customHeight="false" outlineLevel="0" collapsed="false">
      <c r="A23070" s="8" t="s">
        <v>9469</v>
      </c>
      <c r="B23070" s="8" t="s">
        <v>9470</v>
      </c>
      <c r="C23070" s="8" t="s">
        <v>5356</v>
      </c>
      <c r="D23070" s="8" t="n">
        <v>2013</v>
      </c>
      <c r="E23070" s="19" t="n">
        <v>71.882</v>
      </c>
      <c r="F23070" s="19" t="n">
        <v>28</v>
      </c>
    </row>
    <row r="23071" customFormat="false" ht="15" hidden="false" customHeight="false" outlineLevel="0" collapsed="false">
      <c r="A23071" s="8" t="s">
        <v>9469</v>
      </c>
      <c r="B23071" s="8" t="s">
        <v>9470</v>
      </c>
      <c r="C23071" s="8" t="s">
        <v>5357</v>
      </c>
      <c r="D23071" s="8" t="n">
        <v>2013</v>
      </c>
      <c r="E23071" s="19" t="n">
        <v>24.892</v>
      </c>
      <c r="F23071" s="19" t="n">
        <v>31</v>
      </c>
    </row>
    <row r="23072" customFormat="false" ht="15" hidden="false" customHeight="false" outlineLevel="0" collapsed="false">
      <c r="A23072" s="8" t="s">
        <v>9469</v>
      </c>
      <c r="B23072" s="8" t="s">
        <v>9470</v>
      </c>
      <c r="C23072" s="8" t="s">
        <v>5358</v>
      </c>
      <c r="D23072" s="8" t="n">
        <v>2013</v>
      </c>
      <c r="E23072" s="19" t="n">
        <v>0</v>
      </c>
      <c r="F23072" s="19" t="n">
        <v>30.5</v>
      </c>
    </row>
    <row r="23073" customFormat="false" ht="15" hidden="false" customHeight="false" outlineLevel="0" collapsed="false">
      <c r="A23073" s="8" t="s">
        <v>9469</v>
      </c>
      <c r="B23073" s="8" t="s">
        <v>9470</v>
      </c>
      <c r="C23073" s="8" t="s">
        <v>5359</v>
      </c>
      <c r="D23073" s="8" t="n">
        <v>2013</v>
      </c>
      <c r="E23073" s="19" t="n">
        <v>0</v>
      </c>
      <c r="F23073" s="19" t="n">
        <v>31.2777777777778</v>
      </c>
    </row>
    <row r="23074" customFormat="false" ht="15" hidden="false" customHeight="false" outlineLevel="0" collapsed="false">
      <c r="A23074" s="8" t="s">
        <v>9469</v>
      </c>
      <c r="B23074" s="8" t="s">
        <v>9470</v>
      </c>
      <c r="C23074" s="8" t="s">
        <v>5360</v>
      </c>
      <c r="D23074" s="8" t="n">
        <v>2013</v>
      </c>
      <c r="E23074" s="19" t="n">
        <v>29.972</v>
      </c>
      <c r="F23074" s="19" t="n">
        <v>32</v>
      </c>
    </row>
    <row r="23075" customFormat="false" ht="15" hidden="false" customHeight="false" outlineLevel="0" collapsed="false">
      <c r="A23075" s="8" t="s">
        <v>9469</v>
      </c>
      <c r="B23075" s="8" t="s">
        <v>9470</v>
      </c>
      <c r="C23075" s="8" t="s">
        <v>5361</v>
      </c>
      <c r="D23075" s="8" t="n">
        <v>2013</v>
      </c>
      <c r="E23075" s="19" t="n">
        <v>0.508</v>
      </c>
      <c r="F23075" s="19" t="n">
        <v>32</v>
      </c>
    </row>
    <row r="23076" customFormat="false" ht="15" hidden="false" customHeight="false" outlineLevel="0" collapsed="false">
      <c r="A23076" s="8" t="s">
        <v>9469</v>
      </c>
      <c r="B23076" s="8" t="s">
        <v>9470</v>
      </c>
      <c r="C23076" s="8" t="s">
        <v>5362</v>
      </c>
      <c r="D23076" s="8" t="n">
        <v>2013</v>
      </c>
      <c r="E23076" s="19" t="n">
        <v>0</v>
      </c>
      <c r="F23076" s="19" t="n">
        <v>32.3888888888889</v>
      </c>
    </row>
    <row r="23077" customFormat="false" ht="15" hidden="false" customHeight="false" outlineLevel="0" collapsed="false">
      <c r="A23077" s="8" t="s">
        <v>9469</v>
      </c>
      <c r="B23077" s="8" t="s">
        <v>9470</v>
      </c>
      <c r="C23077" s="8" t="s">
        <v>5363</v>
      </c>
      <c r="D23077" s="8" t="n">
        <v>2013</v>
      </c>
      <c r="E23077" s="19" t="n">
        <v>17.018</v>
      </c>
      <c r="F23077" s="19" t="n">
        <v>30</v>
      </c>
    </row>
    <row r="23078" customFormat="false" ht="15" hidden="false" customHeight="false" outlineLevel="0" collapsed="false">
      <c r="A23078" s="8" t="s">
        <v>9469</v>
      </c>
      <c r="B23078" s="8" t="s">
        <v>9470</v>
      </c>
      <c r="C23078" s="8" t="s">
        <v>5364</v>
      </c>
      <c r="D23078" s="8" t="n">
        <v>2013</v>
      </c>
      <c r="E23078" s="19" t="n">
        <v>0</v>
      </c>
      <c r="F23078" s="19" t="n">
        <v>31.2777777777778</v>
      </c>
    </row>
    <row r="23079" customFormat="false" ht="15" hidden="false" customHeight="false" outlineLevel="0" collapsed="false">
      <c r="A23079" s="8" t="s">
        <v>9469</v>
      </c>
      <c r="B23079" s="8" t="s">
        <v>9470</v>
      </c>
      <c r="C23079" s="8" t="s">
        <v>5365</v>
      </c>
      <c r="D23079" s="8" t="n">
        <v>2013</v>
      </c>
      <c r="E23079" s="19" t="n">
        <v>0</v>
      </c>
      <c r="F23079" s="19" t="n">
        <v>32.2777777777778</v>
      </c>
    </row>
    <row r="23080" customFormat="false" ht="15" hidden="false" customHeight="false" outlineLevel="0" collapsed="false">
      <c r="A23080" s="8" t="s">
        <v>9469</v>
      </c>
      <c r="B23080" s="8" t="s">
        <v>9470</v>
      </c>
      <c r="C23080" s="8" t="s">
        <v>5366</v>
      </c>
      <c r="D23080" s="8" t="n">
        <v>2013</v>
      </c>
      <c r="E23080" s="19" t="n">
        <v>10.922</v>
      </c>
      <c r="F23080" s="19" t="n">
        <v>32.7777777777778</v>
      </c>
    </row>
    <row r="23081" customFormat="false" ht="15" hidden="false" customHeight="false" outlineLevel="0" collapsed="false">
      <c r="A23081" s="8" t="s">
        <v>9469</v>
      </c>
      <c r="B23081" s="8" t="s">
        <v>9470</v>
      </c>
      <c r="C23081" s="8" t="s">
        <v>5367</v>
      </c>
      <c r="D23081" s="8" t="n">
        <v>2013</v>
      </c>
      <c r="E23081" s="19" t="n">
        <v>0</v>
      </c>
      <c r="F23081" s="19" t="n">
        <v>31.2777777777778</v>
      </c>
    </row>
    <row r="23082" customFormat="false" ht="15" hidden="false" customHeight="false" outlineLevel="0" collapsed="false">
      <c r="A23082" s="8" t="s">
        <v>9469</v>
      </c>
      <c r="B23082" s="8" t="s">
        <v>9470</v>
      </c>
      <c r="C23082" s="8" t="s">
        <v>5368</v>
      </c>
      <c r="D23082" s="8" t="n">
        <v>2013</v>
      </c>
      <c r="E23082" s="19" t="n">
        <v>0</v>
      </c>
      <c r="F23082" s="19" t="n">
        <v>32.3888888888889</v>
      </c>
    </row>
    <row r="23083" customFormat="false" ht="15" hidden="false" customHeight="false" outlineLevel="0" collapsed="false">
      <c r="A23083" s="8" t="s">
        <v>9469</v>
      </c>
      <c r="B23083" s="8" t="s">
        <v>9470</v>
      </c>
      <c r="C23083" s="8" t="s">
        <v>5369</v>
      </c>
      <c r="D23083" s="8" t="n">
        <v>2013</v>
      </c>
      <c r="E23083" s="19" t="n">
        <v>0</v>
      </c>
      <c r="F23083" s="19" t="n">
        <v>34</v>
      </c>
    </row>
    <row r="23084" customFormat="false" ht="15" hidden="false" customHeight="false" outlineLevel="0" collapsed="false">
      <c r="A23084" s="8" t="s">
        <v>9469</v>
      </c>
      <c r="B23084" s="8" t="s">
        <v>9470</v>
      </c>
      <c r="C23084" s="8" t="s">
        <v>5370</v>
      </c>
      <c r="D23084" s="8" t="n">
        <v>2013</v>
      </c>
      <c r="E23084" s="19" t="n">
        <v>0</v>
      </c>
      <c r="F23084" s="19" t="n">
        <v>33</v>
      </c>
    </row>
    <row r="23085" customFormat="false" ht="15" hidden="false" customHeight="false" outlineLevel="0" collapsed="false">
      <c r="A23085" s="8" t="s">
        <v>9469</v>
      </c>
      <c r="B23085" s="8" t="s">
        <v>9470</v>
      </c>
      <c r="C23085" s="8" t="s">
        <v>5371</v>
      </c>
      <c r="D23085" s="8" t="n">
        <v>2013</v>
      </c>
      <c r="E23085" s="19" t="n">
        <v>0</v>
      </c>
      <c r="F23085" s="19" t="n">
        <v>33.2777777777778</v>
      </c>
    </row>
    <row r="23086" customFormat="false" ht="15" hidden="false" customHeight="false" outlineLevel="0" collapsed="false">
      <c r="A23086" s="8" t="s">
        <v>9469</v>
      </c>
      <c r="B23086" s="8" t="s">
        <v>9470</v>
      </c>
      <c r="C23086" s="8" t="s">
        <v>5372</v>
      </c>
      <c r="D23086" s="8" t="n">
        <v>2013</v>
      </c>
      <c r="E23086" s="19" t="n">
        <v>0</v>
      </c>
      <c r="F23086" s="19" t="n">
        <v>33.2777777777778</v>
      </c>
    </row>
    <row r="23087" customFormat="false" ht="15" hidden="false" customHeight="false" outlineLevel="0" collapsed="false">
      <c r="A23087" s="8" t="s">
        <v>9469</v>
      </c>
      <c r="B23087" s="8" t="s">
        <v>9470</v>
      </c>
      <c r="C23087" s="8" t="s">
        <v>5373</v>
      </c>
      <c r="D23087" s="8" t="n">
        <v>2013</v>
      </c>
      <c r="E23087" s="19" t="n">
        <v>0</v>
      </c>
      <c r="F23087" s="19" t="n">
        <v>33</v>
      </c>
    </row>
    <row r="23088" customFormat="false" ht="15" hidden="false" customHeight="false" outlineLevel="0" collapsed="false">
      <c r="A23088" s="8" t="s">
        <v>9469</v>
      </c>
      <c r="B23088" s="8" t="s">
        <v>9470</v>
      </c>
      <c r="C23088" s="8" t="s">
        <v>5374</v>
      </c>
      <c r="D23088" s="8" t="n">
        <v>2013</v>
      </c>
      <c r="E23088" s="19" t="n">
        <v>0</v>
      </c>
      <c r="F23088" s="19" t="n">
        <v>32</v>
      </c>
    </row>
    <row r="23089" customFormat="false" ht="15" hidden="false" customHeight="false" outlineLevel="0" collapsed="false">
      <c r="A23089" s="8" t="s">
        <v>9469</v>
      </c>
      <c r="B23089" s="8" t="s">
        <v>9470</v>
      </c>
      <c r="C23089" s="8" t="s">
        <v>5375</v>
      </c>
      <c r="D23089" s="8" t="n">
        <v>2013</v>
      </c>
      <c r="E23089" s="19" t="n">
        <v>0</v>
      </c>
      <c r="F23089" s="19" t="n">
        <v>30.3888888888889</v>
      </c>
    </row>
    <row r="23090" customFormat="false" ht="15" hidden="false" customHeight="false" outlineLevel="0" collapsed="false">
      <c r="A23090" s="8" t="s">
        <v>9469</v>
      </c>
      <c r="B23090" s="8" t="s">
        <v>9470</v>
      </c>
      <c r="C23090" s="8" t="s">
        <v>5376</v>
      </c>
      <c r="D23090" s="8" t="n">
        <v>2013</v>
      </c>
      <c r="E23090" s="19" t="n">
        <v>0</v>
      </c>
      <c r="F23090" s="19" t="n">
        <v>30</v>
      </c>
    </row>
    <row r="23091" customFormat="false" ht="15" hidden="false" customHeight="false" outlineLevel="0" collapsed="false">
      <c r="A23091" s="8" t="s">
        <v>9469</v>
      </c>
      <c r="B23091" s="8" t="s">
        <v>9470</v>
      </c>
      <c r="C23091" s="8" t="s">
        <v>5377</v>
      </c>
      <c r="D23091" s="8" t="n">
        <v>2013</v>
      </c>
      <c r="E23091" s="19" t="n">
        <v>0</v>
      </c>
      <c r="F23091" s="19" t="n">
        <v>28.2777777777778</v>
      </c>
    </row>
    <row r="23092" customFormat="false" ht="15" hidden="false" customHeight="false" outlineLevel="0" collapsed="false">
      <c r="A23092" s="8" t="s">
        <v>9469</v>
      </c>
      <c r="B23092" s="8" t="s">
        <v>9470</v>
      </c>
      <c r="C23092" s="8" t="s">
        <v>5378</v>
      </c>
      <c r="D23092" s="8" t="n">
        <v>2013</v>
      </c>
      <c r="F23092" s="19" t="n">
        <v>29.7222222222222</v>
      </c>
    </row>
    <row r="23093" customFormat="false" ht="15" hidden="false" customHeight="false" outlineLevel="0" collapsed="false">
      <c r="A23093" s="8" t="s">
        <v>9469</v>
      </c>
      <c r="B23093" s="8" t="s">
        <v>9470</v>
      </c>
      <c r="C23093" s="8" t="s">
        <v>5379</v>
      </c>
      <c r="D23093" s="8" t="n">
        <v>2013</v>
      </c>
      <c r="E23093" s="19" t="n">
        <v>1.016</v>
      </c>
      <c r="F23093" s="19" t="n">
        <v>29.2777777777778</v>
      </c>
    </row>
    <row r="23094" customFormat="false" ht="15" hidden="false" customHeight="false" outlineLevel="0" collapsed="false">
      <c r="A23094" s="8" t="s">
        <v>9469</v>
      </c>
      <c r="B23094" s="8" t="s">
        <v>9470</v>
      </c>
      <c r="C23094" s="8" t="s">
        <v>5380</v>
      </c>
      <c r="D23094" s="8" t="n">
        <v>2013</v>
      </c>
      <c r="E23094" s="19" t="n">
        <v>0.254</v>
      </c>
      <c r="F23094" s="19" t="n">
        <v>32</v>
      </c>
    </row>
    <row r="23095" customFormat="false" ht="15" hidden="false" customHeight="false" outlineLevel="0" collapsed="false">
      <c r="A23095" s="8" t="s">
        <v>9469</v>
      </c>
      <c r="B23095" s="8" t="s">
        <v>9470</v>
      </c>
      <c r="C23095" s="8" t="s">
        <v>5381</v>
      </c>
      <c r="D23095" s="8" t="n">
        <v>2013</v>
      </c>
      <c r="E23095" s="19" t="n">
        <v>0</v>
      </c>
      <c r="F23095" s="19" t="n">
        <v>32</v>
      </c>
    </row>
    <row r="23096" customFormat="false" ht="15" hidden="false" customHeight="false" outlineLevel="0" collapsed="false">
      <c r="A23096" s="8" t="s">
        <v>9469</v>
      </c>
      <c r="B23096" s="8" t="s">
        <v>9470</v>
      </c>
      <c r="C23096" s="8" t="s">
        <v>5382</v>
      </c>
      <c r="D23096" s="8" t="n">
        <v>2013</v>
      </c>
      <c r="E23096" s="19" t="n">
        <v>0</v>
      </c>
      <c r="F23096" s="19" t="n">
        <v>33</v>
      </c>
    </row>
    <row r="23097" customFormat="false" ht="15" hidden="false" customHeight="false" outlineLevel="0" collapsed="false">
      <c r="A23097" s="8" t="s">
        <v>9469</v>
      </c>
      <c r="B23097" s="8" t="s">
        <v>9470</v>
      </c>
      <c r="C23097" s="8" t="s">
        <v>5383</v>
      </c>
      <c r="D23097" s="8" t="n">
        <v>2013</v>
      </c>
      <c r="E23097" s="19" t="n">
        <v>0</v>
      </c>
      <c r="F23097" s="19" t="n">
        <v>32.1111111111111</v>
      </c>
    </row>
    <row r="23098" customFormat="false" ht="15" hidden="false" customHeight="false" outlineLevel="0" collapsed="false">
      <c r="A23098" s="8" t="s">
        <v>9469</v>
      </c>
      <c r="B23098" s="8" t="s">
        <v>9470</v>
      </c>
      <c r="C23098" s="8" t="s">
        <v>5384</v>
      </c>
      <c r="D23098" s="8" t="n">
        <v>2013</v>
      </c>
      <c r="E23098" s="19" t="n">
        <v>0</v>
      </c>
      <c r="F23098" s="19" t="n">
        <v>32</v>
      </c>
    </row>
    <row r="23099" customFormat="false" ht="15" hidden="false" customHeight="false" outlineLevel="0" collapsed="false">
      <c r="A23099" s="8" t="s">
        <v>9469</v>
      </c>
      <c r="B23099" s="8" t="s">
        <v>9470</v>
      </c>
      <c r="C23099" s="8" t="s">
        <v>5385</v>
      </c>
      <c r="D23099" s="8" t="n">
        <v>2013</v>
      </c>
      <c r="E23099" s="19" t="n">
        <v>0</v>
      </c>
      <c r="F23099" s="19" t="n">
        <v>31.7777777777778</v>
      </c>
    </row>
    <row r="23100" customFormat="false" ht="15" hidden="false" customHeight="false" outlineLevel="0" collapsed="false">
      <c r="A23100" s="8" t="s">
        <v>9469</v>
      </c>
      <c r="B23100" s="8" t="s">
        <v>9470</v>
      </c>
      <c r="C23100" s="8" t="s">
        <v>5386</v>
      </c>
      <c r="D23100" s="8" t="n">
        <v>2013</v>
      </c>
      <c r="E23100" s="19" t="n">
        <v>0</v>
      </c>
      <c r="F23100" s="19" t="n">
        <v>32.2777777777778</v>
      </c>
    </row>
    <row r="23101" customFormat="false" ht="15" hidden="false" customHeight="false" outlineLevel="0" collapsed="false">
      <c r="A23101" s="8" t="s">
        <v>9469</v>
      </c>
      <c r="B23101" s="8" t="s">
        <v>9470</v>
      </c>
      <c r="C23101" s="8" t="s">
        <v>5387</v>
      </c>
      <c r="D23101" s="8" t="n">
        <v>2013</v>
      </c>
      <c r="E23101" s="19" t="n">
        <v>0</v>
      </c>
      <c r="F23101" s="19" t="n">
        <v>32.2222222222222</v>
      </c>
    </row>
    <row r="23102" customFormat="false" ht="15" hidden="false" customHeight="false" outlineLevel="0" collapsed="false">
      <c r="A23102" s="8" t="s">
        <v>9469</v>
      </c>
      <c r="B23102" s="8" t="s">
        <v>9470</v>
      </c>
      <c r="C23102" s="8" t="s">
        <v>5388</v>
      </c>
      <c r="D23102" s="8" t="n">
        <v>2013</v>
      </c>
      <c r="E23102" s="19" t="n">
        <v>0</v>
      </c>
      <c r="F23102" s="19" t="n">
        <v>31.7222222222222</v>
      </c>
    </row>
    <row r="23103" customFormat="false" ht="15" hidden="false" customHeight="false" outlineLevel="0" collapsed="false">
      <c r="A23103" s="8" t="s">
        <v>9469</v>
      </c>
      <c r="B23103" s="8" t="s">
        <v>9470</v>
      </c>
      <c r="C23103" s="8" t="s">
        <v>5389</v>
      </c>
      <c r="D23103" s="8" t="n">
        <v>2013</v>
      </c>
      <c r="E23103" s="19" t="n">
        <v>0</v>
      </c>
      <c r="F23103" s="19" t="n">
        <v>31.1111111111111</v>
      </c>
    </row>
    <row r="23104" customFormat="false" ht="15" hidden="false" customHeight="false" outlineLevel="0" collapsed="false">
      <c r="A23104" s="8" t="s">
        <v>9469</v>
      </c>
      <c r="B23104" s="8" t="s">
        <v>9470</v>
      </c>
      <c r="C23104" s="8" t="s">
        <v>5390</v>
      </c>
      <c r="D23104" s="8" t="n">
        <v>2013</v>
      </c>
      <c r="E23104" s="19" t="n">
        <v>0</v>
      </c>
      <c r="F23104" s="19" t="n">
        <v>30.8888888888889</v>
      </c>
    </row>
    <row r="23105" customFormat="false" ht="15" hidden="false" customHeight="false" outlineLevel="0" collapsed="false">
      <c r="A23105" s="8" t="s">
        <v>9469</v>
      </c>
      <c r="B23105" s="8" t="s">
        <v>9470</v>
      </c>
      <c r="C23105" s="8" t="s">
        <v>5391</v>
      </c>
      <c r="D23105" s="8" t="n">
        <v>2013</v>
      </c>
      <c r="E23105" s="19" t="n">
        <v>0</v>
      </c>
      <c r="F23105" s="19" t="n">
        <v>30.7222222222222</v>
      </c>
    </row>
    <row r="23106" customFormat="false" ht="15" hidden="false" customHeight="false" outlineLevel="0" collapsed="false">
      <c r="A23106" s="8" t="s">
        <v>9469</v>
      </c>
      <c r="B23106" s="8" t="s">
        <v>9470</v>
      </c>
      <c r="C23106" s="8" t="s">
        <v>5392</v>
      </c>
      <c r="D23106" s="8" t="n">
        <v>2013</v>
      </c>
      <c r="E23106" s="19" t="n">
        <v>0</v>
      </c>
      <c r="F23106" s="19" t="n">
        <v>31.5</v>
      </c>
    </row>
    <row r="23107" customFormat="false" ht="15" hidden="false" customHeight="false" outlineLevel="0" collapsed="false">
      <c r="A23107" s="8" t="s">
        <v>9469</v>
      </c>
      <c r="B23107" s="8" t="s">
        <v>9470</v>
      </c>
      <c r="C23107" s="8" t="s">
        <v>5393</v>
      </c>
      <c r="D23107" s="8" t="n">
        <v>2013</v>
      </c>
      <c r="E23107" s="19" t="n">
        <v>0</v>
      </c>
      <c r="F23107" s="19" t="n">
        <v>31.2222222222222</v>
      </c>
    </row>
    <row r="23108" customFormat="false" ht="15" hidden="false" customHeight="false" outlineLevel="0" collapsed="false">
      <c r="A23108" s="8" t="s">
        <v>9469</v>
      </c>
      <c r="B23108" s="8" t="s">
        <v>9470</v>
      </c>
      <c r="C23108" s="8" t="s">
        <v>5394</v>
      </c>
      <c r="D23108" s="8" t="n">
        <v>2013</v>
      </c>
      <c r="E23108" s="19" t="n">
        <v>0</v>
      </c>
      <c r="F23108" s="19" t="n">
        <v>30</v>
      </c>
    </row>
    <row r="23109" customFormat="false" ht="15" hidden="false" customHeight="false" outlineLevel="0" collapsed="false">
      <c r="A23109" s="8" t="s">
        <v>9469</v>
      </c>
      <c r="B23109" s="8" t="s">
        <v>9470</v>
      </c>
      <c r="C23109" s="8" t="s">
        <v>5395</v>
      </c>
      <c r="D23109" s="8" t="n">
        <v>2013</v>
      </c>
      <c r="E23109" s="19" t="n">
        <v>0</v>
      </c>
      <c r="F23109" s="19" t="n">
        <v>29.7222222222222</v>
      </c>
    </row>
    <row r="23110" customFormat="false" ht="15" hidden="false" customHeight="false" outlineLevel="0" collapsed="false">
      <c r="A23110" s="8" t="s">
        <v>9469</v>
      </c>
      <c r="B23110" s="8" t="s">
        <v>9470</v>
      </c>
      <c r="C23110" s="8" t="s">
        <v>5396</v>
      </c>
      <c r="D23110" s="8" t="n">
        <v>2013</v>
      </c>
      <c r="E23110" s="19" t="n">
        <v>0</v>
      </c>
      <c r="F23110" s="19" t="n">
        <v>29.3888888888889</v>
      </c>
    </row>
    <row r="23111" customFormat="false" ht="15" hidden="false" customHeight="false" outlineLevel="0" collapsed="false">
      <c r="A23111" s="8" t="s">
        <v>9469</v>
      </c>
      <c r="B23111" s="8" t="s">
        <v>9470</v>
      </c>
      <c r="C23111" s="8" t="s">
        <v>5397</v>
      </c>
      <c r="D23111" s="8" t="n">
        <v>2013</v>
      </c>
      <c r="E23111" s="19" t="n">
        <v>0</v>
      </c>
      <c r="F23111" s="19" t="n">
        <v>29.2777777777778</v>
      </c>
    </row>
    <row r="23112" customFormat="false" ht="15" hidden="false" customHeight="false" outlineLevel="0" collapsed="false">
      <c r="A23112" s="8" t="s">
        <v>9469</v>
      </c>
      <c r="B23112" s="8" t="s">
        <v>9470</v>
      </c>
      <c r="C23112" s="8" t="s">
        <v>5398</v>
      </c>
      <c r="D23112" s="8" t="n">
        <v>2013</v>
      </c>
      <c r="E23112" s="19" t="n">
        <v>0</v>
      </c>
      <c r="F23112" s="19" t="n">
        <v>28.5</v>
      </c>
    </row>
    <row r="23113" customFormat="false" ht="15" hidden="false" customHeight="false" outlineLevel="0" collapsed="false">
      <c r="A23113" s="8" t="s">
        <v>9469</v>
      </c>
      <c r="B23113" s="8" t="s">
        <v>9470</v>
      </c>
      <c r="C23113" s="8" t="s">
        <v>5399</v>
      </c>
      <c r="D23113" s="8" t="n">
        <v>2013</v>
      </c>
      <c r="E23113" s="19" t="n">
        <v>0</v>
      </c>
      <c r="F23113" s="19" t="n">
        <v>28.2222222222222</v>
      </c>
    </row>
    <row r="23114" customFormat="false" ht="15" hidden="false" customHeight="false" outlineLevel="0" collapsed="false">
      <c r="A23114" s="8" t="s">
        <v>9469</v>
      </c>
      <c r="B23114" s="8" t="s">
        <v>9470</v>
      </c>
      <c r="C23114" s="8" t="s">
        <v>5400</v>
      </c>
      <c r="D23114" s="8" t="n">
        <v>2013</v>
      </c>
      <c r="E23114" s="19" t="n">
        <v>0</v>
      </c>
      <c r="F23114" s="19" t="n">
        <v>28.2222222222222</v>
      </c>
    </row>
    <row r="23115" customFormat="false" ht="15" hidden="false" customHeight="false" outlineLevel="0" collapsed="false">
      <c r="A23115" s="8" t="s">
        <v>9469</v>
      </c>
      <c r="B23115" s="8" t="s">
        <v>9470</v>
      </c>
      <c r="C23115" s="8" t="s">
        <v>5401</v>
      </c>
      <c r="D23115" s="8" t="n">
        <v>2013</v>
      </c>
      <c r="E23115" s="19" t="n">
        <v>0</v>
      </c>
      <c r="F23115" s="19" t="n">
        <v>28.2222222222222</v>
      </c>
    </row>
    <row r="23116" customFormat="false" ht="15" hidden="false" customHeight="false" outlineLevel="0" collapsed="false">
      <c r="A23116" s="8" t="s">
        <v>9469</v>
      </c>
      <c r="B23116" s="8" t="s">
        <v>9470</v>
      </c>
      <c r="C23116" s="8" t="s">
        <v>5402</v>
      </c>
      <c r="D23116" s="8" t="n">
        <v>2013</v>
      </c>
      <c r="E23116" s="19" t="n">
        <v>0</v>
      </c>
      <c r="F23116" s="19" t="n">
        <v>30.2777777777778</v>
      </c>
    </row>
    <row r="23117" customFormat="false" ht="15" hidden="false" customHeight="false" outlineLevel="0" collapsed="false">
      <c r="A23117" s="8" t="s">
        <v>9469</v>
      </c>
      <c r="B23117" s="8" t="s">
        <v>9470</v>
      </c>
      <c r="C23117" s="8" t="s">
        <v>5403</v>
      </c>
      <c r="D23117" s="8" t="n">
        <v>2013</v>
      </c>
      <c r="E23117" s="19" t="n">
        <v>0</v>
      </c>
      <c r="F23117" s="19" t="n">
        <v>30.7222222222222</v>
      </c>
    </row>
    <row r="23118" customFormat="false" ht="15" hidden="false" customHeight="false" outlineLevel="0" collapsed="false">
      <c r="A23118" s="8" t="s">
        <v>9469</v>
      </c>
      <c r="B23118" s="8" t="s">
        <v>9470</v>
      </c>
      <c r="C23118" s="8" t="s">
        <v>5404</v>
      </c>
      <c r="D23118" s="8" t="n">
        <v>2013</v>
      </c>
      <c r="E23118" s="19" t="n">
        <v>0</v>
      </c>
      <c r="F23118" s="19" t="n">
        <v>30.2777777777778</v>
      </c>
    </row>
    <row r="23119" customFormat="false" ht="15" hidden="false" customHeight="false" outlineLevel="0" collapsed="false">
      <c r="A23119" s="8" t="s">
        <v>9469</v>
      </c>
      <c r="B23119" s="8" t="s">
        <v>9470</v>
      </c>
      <c r="C23119" s="8" t="s">
        <v>5405</v>
      </c>
      <c r="D23119" s="8" t="n">
        <v>2013</v>
      </c>
      <c r="E23119" s="19" t="n">
        <v>0</v>
      </c>
      <c r="F23119" s="19" t="n">
        <v>29.7777777777778</v>
      </c>
    </row>
    <row r="23120" customFormat="false" ht="15" hidden="false" customHeight="false" outlineLevel="0" collapsed="false">
      <c r="A23120" s="8" t="s">
        <v>9469</v>
      </c>
      <c r="B23120" s="8" t="s">
        <v>9470</v>
      </c>
      <c r="C23120" s="8" t="s">
        <v>5406</v>
      </c>
      <c r="D23120" s="8" t="n">
        <v>2013</v>
      </c>
      <c r="E23120" s="19" t="n">
        <v>0</v>
      </c>
      <c r="F23120" s="19" t="n">
        <v>30.6111111111111</v>
      </c>
    </row>
    <row r="23121" customFormat="false" ht="15" hidden="false" customHeight="false" outlineLevel="0" collapsed="false">
      <c r="A23121" s="8" t="s">
        <v>9469</v>
      </c>
      <c r="B23121" s="8" t="s">
        <v>9470</v>
      </c>
      <c r="C23121" s="8" t="s">
        <v>5407</v>
      </c>
      <c r="D23121" s="8" t="n">
        <v>2013</v>
      </c>
      <c r="E23121" s="19" t="n">
        <v>0</v>
      </c>
      <c r="F23121" s="19" t="n">
        <v>32</v>
      </c>
    </row>
    <row r="23122" customFormat="false" ht="15" hidden="false" customHeight="false" outlineLevel="0" collapsed="false">
      <c r="A23122" s="8" t="s">
        <v>9469</v>
      </c>
      <c r="B23122" s="8" t="s">
        <v>9470</v>
      </c>
      <c r="C23122" s="8" t="s">
        <v>5408</v>
      </c>
      <c r="D23122" s="8" t="n">
        <v>2013</v>
      </c>
      <c r="E23122" s="19" t="n">
        <v>0.254</v>
      </c>
      <c r="F23122" s="19" t="n">
        <v>31</v>
      </c>
    </row>
    <row r="23123" customFormat="false" ht="15" hidden="false" customHeight="false" outlineLevel="0" collapsed="false">
      <c r="A23123" s="8" t="s">
        <v>9469</v>
      </c>
      <c r="B23123" s="8" t="s">
        <v>9470</v>
      </c>
      <c r="C23123" s="8" t="s">
        <v>5409</v>
      </c>
      <c r="D23123" s="8" t="n">
        <v>2013</v>
      </c>
      <c r="E23123" s="19" t="n">
        <v>0</v>
      </c>
      <c r="F23123" s="19" t="n">
        <v>31.3888888888889</v>
      </c>
    </row>
    <row r="23124" customFormat="false" ht="15" hidden="false" customHeight="false" outlineLevel="0" collapsed="false">
      <c r="A23124" s="8" t="s">
        <v>9469</v>
      </c>
      <c r="B23124" s="8" t="s">
        <v>9470</v>
      </c>
      <c r="C23124" s="8" t="s">
        <v>5410</v>
      </c>
      <c r="D23124" s="8" t="n">
        <v>2013</v>
      </c>
      <c r="E23124" s="19" t="n">
        <v>0</v>
      </c>
      <c r="F23124" s="19" t="n">
        <v>31</v>
      </c>
    </row>
    <row r="23125" customFormat="false" ht="15" hidden="false" customHeight="false" outlineLevel="0" collapsed="false">
      <c r="A23125" s="8" t="s">
        <v>9469</v>
      </c>
      <c r="B23125" s="8" t="s">
        <v>9470</v>
      </c>
      <c r="C23125" s="8" t="s">
        <v>5411</v>
      </c>
      <c r="D23125" s="8" t="n">
        <v>2013</v>
      </c>
      <c r="E23125" s="19" t="n">
        <v>0</v>
      </c>
      <c r="F23125" s="19" t="n">
        <v>30.2222222222222</v>
      </c>
    </row>
    <row r="23126" customFormat="false" ht="15" hidden="false" customHeight="false" outlineLevel="0" collapsed="false">
      <c r="A23126" s="8" t="s">
        <v>9469</v>
      </c>
      <c r="B23126" s="8" t="s">
        <v>9470</v>
      </c>
      <c r="C23126" s="8" t="s">
        <v>5412</v>
      </c>
      <c r="D23126" s="8" t="n">
        <v>2013</v>
      </c>
      <c r="E23126" s="19" t="n">
        <v>0</v>
      </c>
      <c r="F23126" s="19" t="n">
        <v>29.2777777777778</v>
      </c>
    </row>
    <row r="23127" customFormat="false" ht="15" hidden="false" customHeight="false" outlineLevel="0" collapsed="false">
      <c r="A23127" s="8" t="s">
        <v>9469</v>
      </c>
      <c r="B23127" s="8" t="s">
        <v>9470</v>
      </c>
      <c r="C23127" s="8" t="s">
        <v>5413</v>
      </c>
      <c r="D23127" s="8" t="n">
        <v>2013</v>
      </c>
      <c r="E23127" s="19" t="n">
        <v>0</v>
      </c>
      <c r="F23127" s="19" t="n">
        <v>30.7222222222222</v>
      </c>
    </row>
    <row r="23128" customFormat="false" ht="15" hidden="false" customHeight="false" outlineLevel="0" collapsed="false">
      <c r="A23128" s="8" t="s">
        <v>9469</v>
      </c>
      <c r="B23128" s="8" t="s">
        <v>9470</v>
      </c>
      <c r="C23128" s="8" t="s">
        <v>5414</v>
      </c>
      <c r="D23128" s="8" t="n">
        <v>2013</v>
      </c>
      <c r="E23128" s="19" t="n">
        <v>0</v>
      </c>
      <c r="F23128" s="19" t="n">
        <v>30</v>
      </c>
    </row>
    <row r="23129" customFormat="false" ht="15" hidden="false" customHeight="false" outlineLevel="0" collapsed="false">
      <c r="A23129" s="8" t="s">
        <v>9469</v>
      </c>
      <c r="B23129" s="8" t="s">
        <v>9470</v>
      </c>
      <c r="C23129" s="8" t="s">
        <v>5415</v>
      </c>
      <c r="D23129" s="8" t="n">
        <v>2013</v>
      </c>
      <c r="E23129" s="19" t="n">
        <v>0</v>
      </c>
      <c r="F23129" s="19" t="n">
        <v>31</v>
      </c>
    </row>
    <row r="23130" customFormat="false" ht="15" hidden="false" customHeight="false" outlineLevel="0" collapsed="false">
      <c r="A23130" s="8" t="s">
        <v>9469</v>
      </c>
      <c r="B23130" s="8" t="s">
        <v>9470</v>
      </c>
      <c r="C23130" s="8" t="s">
        <v>5416</v>
      </c>
      <c r="D23130" s="8" t="n">
        <v>2013</v>
      </c>
      <c r="E23130" s="19" t="n">
        <v>0</v>
      </c>
      <c r="F23130" s="19" t="n">
        <v>31.5</v>
      </c>
    </row>
    <row r="23131" customFormat="false" ht="15" hidden="false" customHeight="false" outlineLevel="0" collapsed="false">
      <c r="A23131" s="8" t="s">
        <v>9469</v>
      </c>
      <c r="B23131" s="8" t="s">
        <v>9470</v>
      </c>
      <c r="C23131" s="8" t="s">
        <v>5417</v>
      </c>
      <c r="D23131" s="8" t="n">
        <v>2013</v>
      </c>
      <c r="E23131" s="19" t="n">
        <v>0</v>
      </c>
      <c r="F23131" s="19" t="n">
        <v>30.7777777777778</v>
      </c>
    </row>
    <row r="23132" customFormat="false" ht="15" hidden="false" customHeight="false" outlineLevel="0" collapsed="false">
      <c r="A23132" s="8" t="s">
        <v>9469</v>
      </c>
      <c r="B23132" s="8" t="s">
        <v>9470</v>
      </c>
      <c r="C23132" s="8" t="s">
        <v>5418</v>
      </c>
      <c r="D23132" s="8" t="n">
        <v>2013</v>
      </c>
      <c r="E23132" s="19" t="n">
        <v>0</v>
      </c>
      <c r="F23132" s="19" t="n">
        <v>30.6111111111111</v>
      </c>
    </row>
    <row r="23133" customFormat="false" ht="15" hidden="false" customHeight="false" outlineLevel="0" collapsed="false">
      <c r="A23133" s="8" t="s">
        <v>9469</v>
      </c>
      <c r="B23133" s="8" t="s">
        <v>9470</v>
      </c>
      <c r="C23133" s="8" t="s">
        <v>5419</v>
      </c>
      <c r="D23133" s="8" t="n">
        <v>2013</v>
      </c>
      <c r="E23133" s="19" t="n">
        <v>0</v>
      </c>
      <c r="F23133" s="19" t="n">
        <v>29.5</v>
      </c>
    </row>
    <row r="23134" customFormat="false" ht="15" hidden="false" customHeight="false" outlineLevel="0" collapsed="false">
      <c r="A23134" s="8" t="s">
        <v>9469</v>
      </c>
      <c r="B23134" s="8" t="s">
        <v>9470</v>
      </c>
      <c r="C23134" s="8" t="s">
        <v>5420</v>
      </c>
      <c r="D23134" s="8" t="n">
        <v>2013</v>
      </c>
      <c r="E23134" s="19" t="n">
        <v>0</v>
      </c>
      <c r="F23134" s="19" t="n">
        <v>27.5</v>
      </c>
    </row>
    <row r="23135" customFormat="false" ht="15" hidden="false" customHeight="false" outlineLevel="0" collapsed="false">
      <c r="A23135" s="8" t="s">
        <v>9469</v>
      </c>
      <c r="B23135" s="8" t="s">
        <v>9470</v>
      </c>
      <c r="C23135" s="8" t="s">
        <v>5421</v>
      </c>
      <c r="D23135" s="8" t="n">
        <v>2013</v>
      </c>
      <c r="E23135" s="19" t="n">
        <v>0</v>
      </c>
      <c r="F23135" s="19" t="n">
        <v>27.8888888888889</v>
      </c>
    </row>
    <row r="23136" customFormat="false" ht="15" hidden="false" customHeight="false" outlineLevel="0" collapsed="false">
      <c r="A23136" s="8" t="s">
        <v>9469</v>
      </c>
      <c r="B23136" s="8" t="s">
        <v>9470</v>
      </c>
      <c r="C23136" s="8" t="s">
        <v>5422</v>
      </c>
      <c r="D23136" s="8" t="n">
        <v>2013</v>
      </c>
      <c r="E23136" s="19" t="n">
        <v>0</v>
      </c>
      <c r="F23136" s="19" t="n">
        <v>29</v>
      </c>
    </row>
    <row r="23137" customFormat="false" ht="15" hidden="false" customHeight="false" outlineLevel="0" collapsed="false">
      <c r="A23137" s="8" t="s">
        <v>9469</v>
      </c>
      <c r="B23137" s="8" t="s">
        <v>9470</v>
      </c>
      <c r="C23137" s="8" t="s">
        <v>5423</v>
      </c>
      <c r="D23137" s="8" t="n">
        <v>2013</v>
      </c>
      <c r="E23137" s="19" t="n">
        <v>0</v>
      </c>
      <c r="F23137" s="19" t="n">
        <v>30.2222222222222</v>
      </c>
    </row>
    <row r="23138" customFormat="false" ht="15" hidden="false" customHeight="false" outlineLevel="0" collapsed="false">
      <c r="A23138" s="8" t="s">
        <v>9469</v>
      </c>
      <c r="B23138" s="8" t="s">
        <v>9470</v>
      </c>
      <c r="C23138" s="8" t="s">
        <v>5424</v>
      </c>
      <c r="D23138" s="8" t="n">
        <v>2013</v>
      </c>
      <c r="E23138" s="19" t="n">
        <v>0</v>
      </c>
      <c r="F23138" s="19" t="n">
        <v>29.2222222222222</v>
      </c>
    </row>
    <row r="23139" customFormat="false" ht="15" hidden="false" customHeight="false" outlineLevel="0" collapsed="false">
      <c r="A23139" s="8" t="s">
        <v>9469</v>
      </c>
      <c r="B23139" s="8" t="s">
        <v>9470</v>
      </c>
      <c r="C23139" s="8" t="s">
        <v>5425</v>
      </c>
      <c r="D23139" s="8" t="n">
        <v>2013</v>
      </c>
      <c r="E23139" s="19" t="n">
        <v>0</v>
      </c>
      <c r="F23139" s="19" t="n">
        <v>28.5</v>
      </c>
    </row>
    <row r="23140" customFormat="false" ht="15" hidden="false" customHeight="false" outlineLevel="0" collapsed="false">
      <c r="A23140" s="8" t="s">
        <v>9469</v>
      </c>
      <c r="B23140" s="8" t="s">
        <v>9470</v>
      </c>
      <c r="C23140" s="8" t="s">
        <v>5426</v>
      </c>
      <c r="D23140" s="8" t="n">
        <v>2013</v>
      </c>
      <c r="E23140" s="19" t="n">
        <v>0</v>
      </c>
      <c r="F23140" s="19" t="n">
        <v>28</v>
      </c>
    </row>
    <row r="23141" customFormat="false" ht="15" hidden="false" customHeight="false" outlineLevel="0" collapsed="false">
      <c r="A23141" s="8" t="s">
        <v>9469</v>
      </c>
      <c r="B23141" s="8" t="s">
        <v>9470</v>
      </c>
      <c r="C23141" s="8" t="s">
        <v>5427</v>
      </c>
      <c r="D23141" s="8" t="n">
        <v>2013</v>
      </c>
      <c r="E23141" s="19" t="n">
        <v>0</v>
      </c>
      <c r="F23141" s="19" t="n">
        <v>29.7222222222222</v>
      </c>
    </row>
    <row r="23142" customFormat="false" ht="15" hidden="false" customHeight="false" outlineLevel="0" collapsed="false">
      <c r="A23142" s="8" t="s">
        <v>9469</v>
      </c>
      <c r="B23142" s="8" t="s">
        <v>9470</v>
      </c>
      <c r="C23142" s="8" t="s">
        <v>5428</v>
      </c>
      <c r="D23142" s="8" t="n">
        <v>2013</v>
      </c>
      <c r="E23142" s="19" t="n">
        <v>0</v>
      </c>
      <c r="F23142" s="19" t="n">
        <v>29.2777777777778</v>
      </c>
    </row>
    <row r="23143" customFormat="false" ht="15" hidden="false" customHeight="false" outlineLevel="0" collapsed="false">
      <c r="A23143" s="8" t="s">
        <v>9469</v>
      </c>
      <c r="B23143" s="8" t="s">
        <v>9470</v>
      </c>
      <c r="C23143" s="8" t="s">
        <v>5429</v>
      </c>
      <c r="D23143" s="8" t="n">
        <v>2013</v>
      </c>
      <c r="E23143" s="19" t="n">
        <v>0</v>
      </c>
      <c r="F23143" s="19" t="n">
        <v>29.7222222222222</v>
      </c>
    </row>
    <row r="23144" customFormat="false" ht="15" hidden="false" customHeight="false" outlineLevel="0" collapsed="false">
      <c r="A23144" s="8" t="s">
        <v>9469</v>
      </c>
      <c r="B23144" s="8" t="s">
        <v>9470</v>
      </c>
      <c r="C23144" s="8" t="s">
        <v>5430</v>
      </c>
      <c r="D23144" s="8" t="n">
        <v>2013</v>
      </c>
      <c r="E23144" s="19" t="n">
        <v>0</v>
      </c>
      <c r="F23144" s="19" t="n">
        <v>29.1111111111111</v>
      </c>
    </row>
    <row r="23145" customFormat="false" ht="15" hidden="false" customHeight="false" outlineLevel="0" collapsed="false">
      <c r="A23145" s="8" t="s">
        <v>9469</v>
      </c>
      <c r="B23145" s="8" t="s">
        <v>9470</v>
      </c>
      <c r="C23145" s="8" t="s">
        <v>5431</v>
      </c>
      <c r="D23145" s="8" t="n">
        <v>2013</v>
      </c>
      <c r="E23145" s="19" t="n">
        <v>0</v>
      </c>
      <c r="F23145" s="19" t="n">
        <v>29.2777777777778</v>
      </c>
    </row>
    <row r="23146" customFormat="false" ht="15" hidden="false" customHeight="false" outlineLevel="0" collapsed="false">
      <c r="A23146" s="8" t="s">
        <v>9469</v>
      </c>
      <c r="B23146" s="8" t="s">
        <v>9470</v>
      </c>
      <c r="C23146" s="8" t="s">
        <v>5432</v>
      </c>
      <c r="D23146" s="8" t="n">
        <v>2013</v>
      </c>
      <c r="E23146" s="19" t="n">
        <v>0</v>
      </c>
      <c r="F23146" s="19" t="n">
        <v>29.2222222222222</v>
      </c>
    </row>
    <row r="23147" customFormat="false" ht="15" hidden="false" customHeight="false" outlineLevel="0" collapsed="false">
      <c r="A23147" s="8" t="s">
        <v>9469</v>
      </c>
      <c r="B23147" s="8" t="s">
        <v>9470</v>
      </c>
      <c r="C23147" s="8" t="s">
        <v>5433</v>
      </c>
      <c r="D23147" s="8" t="n">
        <v>2013</v>
      </c>
      <c r="E23147" s="19" t="n">
        <v>0</v>
      </c>
      <c r="F23147" s="19" t="n">
        <v>30.2777777777778</v>
      </c>
    </row>
    <row r="23148" customFormat="false" ht="15" hidden="false" customHeight="false" outlineLevel="0" collapsed="false">
      <c r="A23148" s="8" t="s">
        <v>9469</v>
      </c>
      <c r="B23148" s="8" t="s">
        <v>9470</v>
      </c>
      <c r="C23148" s="8" t="s">
        <v>5434</v>
      </c>
      <c r="D23148" s="8" t="n">
        <v>2013</v>
      </c>
      <c r="E23148" s="19" t="n">
        <v>0</v>
      </c>
      <c r="F23148" s="19" t="n">
        <v>29.5</v>
      </c>
    </row>
    <row r="23149" customFormat="false" ht="15" hidden="false" customHeight="false" outlineLevel="0" collapsed="false">
      <c r="A23149" s="8" t="s">
        <v>9469</v>
      </c>
      <c r="B23149" s="8" t="s">
        <v>9470</v>
      </c>
      <c r="C23149" s="8" t="s">
        <v>5435</v>
      </c>
      <c r="D23149" s="8" t="n">
        <v>2013</v>
      </c>
      <c r="E23149" s="19" t="n">
        <v>0</v>
      </c>
      <c r="F23149" s="19" t="n">
        <v>29.2222222222222</v>
      </c>
    </row>
    <row r="23150" customFormat="false" ht="15" hidden="false" customHeight="false" outlineLevel="0" collapsed="false">
      <c r="A23150" s="8" t="s">
        <v>9469</v>
      </c>
      <c r="B23150" s="8" t="s">
        <v>9470</v>
      </c>
      <c r="C23150" s="8" t="s">
        <v>5436</v>
      </c>
      <c r="D23150" s="8" t="n">
        <v>2013</v>
      </c>
      <c r="E23150" s="19" t="n">
        <v>0</v>
      </c>
      <c r="F23150" s="19" t="n">
        <v>28.3888888888889</v>
      </c>
    </row>
    <row r="23151" customFormat="false" ht="15" hidden="false" customHeight="false" outlineLevel="0" collapsed="false">
      <c r="A23151" s="8" t="s">
        <v>9469</v>
      </c>
      <c r="B23151" s="8" t="s">
        <v>9470</v>
      </c>
      <c r="C23151" s="8" t="s">
        <v>5437</v>
      </c>
      <c r="D23151" s="8" t="n">
        <v>2013</v>
      </c>
      <c r="E23151" s="19" t="n">
        <v>0</v>
      </c>
      <c r="F23151" s="19" t="n">
        <v>29.2222222222222</v>
      </c>
    </row>
    <row r="23152" customFormat="false" ht="15" hidden="false" customHeight="false" outlineLevel="0" collapsed="false">
      <c r="A23152" s="8" t="s">
        <v>9469</v>
      </c>
      <c r="B23152" s="8" t="s">
        <v>9470</v>
      </c>
      <c r="C23152" s="8" t="s">
        <v>5438</v>
      </c>
      <c r="D23152" s="8" t="n">
        <v>2013</v>
      </c>
      <c r="E23152" s="19" t="n">
        <v>0</v>
      </c>
      <c r="F23152" s="19" t="n">
        <v>28.5</v>
      </c>
    </row>
    <row r="23153" customFormat="false" ht="15" hidden="false" customHeight="false" outlineLevel="0" collapsed="false">
      <c r="A23153" s="8" t="s">
        <v>9469</v>
      </c>
      <c r="B23153" s="8" t="s">
        <v>9470</v>
      </c>
      <c r="C23153" s="8" t="s">
        <v>5439</v>
      </c>
      <c r="D23153" s="8" t="n">
        <v>2013</v>
      </c>
      <c r="E23153" s="19" t="n">
        <v>0</v>
      </c>
      <c r="F23153" s="19" t="n">
        <v>28.8888888888889</v>
      </c>
    </row>
    <row r="23154" customFormat="false" ht="15" hidden="false" customHeight="false" outlineLevel="0" collapsed="false">
      <c r="A23154" s="8" t="s">
        <v>9469</v>
      </c>
      <c r="B23154" s="8" t="s">
        <v>9470</v>
      </c>
      <c r="C23154" s="8" t="s">
        <v>5440</v>
      </c>
      <c r="D23154" s="8" t="n">
        <v>2013</v>
      </c>
      <c r="E23154" s="19" t="n">
        <v>0</v>
      </c>
      <c r="F23154" s="19" t="n">
        <v>28.2222222222222</v>
      </c>
    </row>
    <row r="23155" customFormat="false" ht="15" hidden="false" customHeight="false" outlineLevel="0" collapsed="false">
      <c r="A23155" s="8" t="s">
        <v>9469</v>
      </c>
      <c r="B23155" s="8" t="s">
        <v>9470</v>
      </c>
      <c r="C23155" s="8" t="s">
        <v>5441</v>
      </c>
      <c r="D23155" s="8" t="n">
        <v>2013</v>
      </c>
      <c r="E23155" s="19" t="n">
        <v>0</v>
      </c>
      <c r="F23155" s="19" t="n">
        <v>28.6111111111111</v>
      </c>
    </row>
    <row r="23156" customFormat="false" ht="15" hidden="false" customHeight="false" outlineLevel="0" collapsed="false">
      <c r="A23156" s="8" t="s">
        <v>9469</v>
      </c>
      <c r="B23156" s="8" t="s">
        <v>9470</v>
      </c>
      <c r="C23156" s="8" t="s">
        <v>5442</v>
      </c>
      <c r="D23156" s="8" t="n">
        <v>2013</v>
      </c>
      <c r="E23156" s="19" t="n">
        <v>0</v>
      </c>
      <c r="F23156" s="19" t="n">
        <v>29.2777777777778</v>
      </c>
    </row>
    <row r="23157" customFormat="false" ht="15" hidden="false" customHeight="false" outlineLevel="0" collapsed="false">
      <c r="A23157" s="8" t="s">
        <v>9469</v>
      </c>
      <c r="B23157" s="8" t="s">
        <v>9470</v>
      </c>
      <c r="C23157" s="8" t="s">
        <v>5443</v>
      </c>
      <c r="D23157" s="8" t="n">
        <v>2013</v>
      </c>
      <c r="E23157" s="19" t="n">
        <v>0</v>
      </c>
      <c r="F23157" s="19" t="n">
        <v>28</v>
      </c>
    </row>
    <row r="23158" customFormat="false" ht="15" hidden="false" customHeight="false" outlineLevel="0" collapsed="false">
      <c r="A23158" s="8" t="s">
        <v>9469</v>
      </c>
      <c r="B23158" s="8" t="s">
        <v>9470</v>
      </c>
      <c r="C23158" s="8" t="s">
        <v>5444</v>
      </c>
      <c r="D23158" s="8" t="n">
        <v>2013</v>
      </c>
      <c r="E23158" s="19" t="n">
        <v>0</v>
      </c>
      <c r="F23158" s="19" t="n">
        <v>28.2222222222222</v>
      </c>
    </row>
    <row r="23159" customFormat="false" ht="15" hidden="false" customHeight="false" outlineLevel="0" collapsed="false">
      <c r="A23159" s="8" t="s">
        <v>9469</v>
      </c>
      <c r="B23159" s="8" t="s">
        <v>9470</v>
      </c>
      <c r="C23159" s="8" t="s">
        <v>5445</v>
      </c>
      <c r="D23159" s="8" t="n">
        <v>2013</v>
      </c>
      <c r="E23159" s="19" t="n">
        <v>0</v>
      </c>
      <c r="F23159" s="19" t="n">
        <v>28.2777777777778</v>
      </c>
    </row>
    <row r="23160" customFormat="false" ht="15" hidden="false" customHeight="false" outlineLevel="0" collapsed="false">
      <c r="A23160" s="8" t="s">
        <v>9469</v>
      </c>
      <c r="B23160" s="8" t="s">
        <v>9470</v>
      </c>
      <c r="C23160" s="8" t="s">
        <v>5446</v>
      </c>
      <c r="D23160" s="8" t="n">
        <v>2014</v>
      </c>
      <c r="E23160" s="19" t="n">
        <v>0</v>
      </c>
      <c r="F23160" s="19" t="n">
        <v>28.7222222222222</v>
      </c>
    </row>
    <row r="23161" customFormat="false" ht="15" hidden="false" customHeight="false" outlineLevel="0" collapsed="false">
      <c r="A23161" s="8" t="s">
        <v>9469</v>
      </c>
      <c r="B23161" s="8" t="s">
        <v>9470</v>
      </c>
      <c r="C23161" s="8" t="s">
        <v>5447</v>
      </c>
      <c r="D23161" s="8" t="n">
        <v>2014</v>
      </c>
      <c r="E23161" s="19" t="n">
        <v>0</v>
      </c>
      <c r="F23161" s="19" t="n">
        <v>28.2777777777778</v>
      </c>
    </row>
    <row r="23162" customFormat="false" ht="15" hidden="false" customHeight="false" outlineLevel="0" collapsed="false">
      <c r="A23162" s="8" t="s">
        <v>9469</v>
      </c>
      <c r="B23162" s="8" t="s">
        <v>9470</v>
      </c>
      <c r="C23162" s="8" t="s">
        <v>5448</v>
      </c>
      <c r="D23162" s="8" t="n">
        <v>2014</v>
      </c>
      <c r="E23162" s="19" t="n">
        <v>0</v>
      </c>
      <c r="F23162" s="19" t="n">
        <v>29</v>
      </c>
    </row>
    <row r="23163" customFormat="false" ht="15" hidden="false" customHeight="false" outlineLevel="0" collapsed="false">
      <c r="A23163" s="8" t="s">
        <v>9469</v>
      </c>
      <c r="B23163" s="8" t="s">
        <v>9470</v>
      </c>
      <c r="C23163" s="8" t="s">
        <v>5449</v>
      </c>
      <c r="D23163" s="8" t="n">
        <v>2014</v>
      </c>
      <c r="E23163" s="19" t="n">
        <v>0</v>
      </c>
      <c r="F23163" s="19" t="n">
        <v>30.7777777777778</v>
      </c>
    </row>
    <row r="23164" customFormat="false" ht="15" hidden="false" customHeight="false" outlineLevel="0" collapsed="false">
      <c r="A23164" s="8" t="s">
        <v>9469</v>
      </c>
      <c r="B23164" s="8" t="s">
        <v>9470</v>
      </c>
      <c r="C23164" s="8" t="s">
        <v>5450</v>
      </c>
      <c r="D23164" s="8" t="n">
        <v>2014</v>
      </c>
      <c r="E23164" s="19" t="n">
        <v>0</v>
      </c>
      <c r="F23164" s="19" t="n">
        <v>29.5</v>
      </c>
    </row>
    <row r="23165" customFormat="false" ht="15" hidden="false" customHeight="false" outlineLevel="0" collapsed="false">
      <c r="A23165" s="8" t="s">
        <v>9469</v>
      </c>
      <c r="B23165" s="8" t="s">
        <v>9470</v>
      </c>
      <c r="C23165" s="8" t="s">
        <v>5451</v>
      </c>
      <c r="D23165" s="8" t="n">
        <v>2014</v>
      </c>
      <c r="E23165" s="19" t="n">
        <v>0</v>
      </c>
      <c r="F23165" s="19" t="n">
        <v>27.8888888888889</v>
      </c>
    </row>
    <row r="23166" customFormat="false" ht="15" hidden="false" customHeight="false" outlineLevel="0" collapsed="false">
      <c r="A23166" s="8" t="s">
        <v>9469</v>
      </c>
      <c r="B23166" s="8" t="s">
        <v>9470</v>
      </c>
      <c r="C23166" s="8" t="s">
        <v>5452</v>
      </c>
      <c r="D23166" s="8" t="n">
        <v>2014</v>
      </c>
      <c r="E23166" s="19" t="n">
        <v>0</v>
      </c>
      <c r="F23166" s="19" t="n">
        <v>27.2222222222222</v>
      </c>
    </row>
    <row r="23167" customFormat="false" ht="15" hidden="false" customHeight="false" outlineLevel="0" collapsed="false">
      <c r="A23167" s="8" t="s">
        <v>9469</v>
      </c>
      <c r="B23167" s="8" t="s">
        <v>9470</v>
      </c>
      <c r="C23167" s="8" t="s">
        <v>5453</v>
      </c>
      <c r="D23167" s="8" t="n">
        <v>2014</v>
      </c>
      <c r="E23167" s="19" t="n">
        <v>0</v>
      </c>
      <c r="F23167" s="19" t="n">
        <v>29.5</v>
      </c>
    </row>
    <row r="23168" customFormat="false" ht="15" hidden="false" customHeight="false" outlineLevel="0" collapsed="false">
      <c r="A23168" s="8" t="s">
        <v>9469</v>
      </c>
      <c r="B23168" s="8" t="s">
        <v>9470</v>
      </c>
      <c r="C23168" s="8" t="s">
        <v>5454</v>
      </c>
      <c r="D23168" s="8" t="n">
        <v>2014</v>
      </c>
      <c r="E23168" s="19" t="n">
        <v>0</v>
      </c>
      <c r="F23168" s="19" t="n">
        <v>29.7777777777778</v>
      </c>
    </row>
    <row r="23169" customFormat="false" ht="15" hidden="false" customHeight="false" outlineLevel="0" collapsed="false">
      <c r="A23169" s="8" t="s">
        <v>9469</v>
      </c>
      <c r="B23169" s="8" t="s">
        <v>9470</v>
      </c>
      <c r="C23169" s="8" t="s">
        <v>5455</v>
      </c>
      <c r="D23169" s="8" t="n">
        <v>2014</v>
      </c>
      <c r="E23169" s="19" t="n">
        <v>0</v>
      </c>
      <c r="F23169" s="19" t="n">
        <v>29.2777777777778</v>
      </c>
    </row>
    <row r="23170" customFormat="false" ht="15" hidden="false" customHeight="false" outlineLevel="0" collapsed="false">
      <c r="A23170" s="8" t="s">
        <v>9469</v>
      </c>
      <c r="B23170" s="8" t="s">
        <v>9470</v>
      </c>
      <c r="C23170" s="8" t="s">
        <v>5456</v>
      </c>
      <c r="D23170" s="8" t="n">
        <v>2014</v>
      </c>
      <c r="E23170" s="19" t="n">
        <v>0</v>
      </c>
      <c r="F23170" s="19" t="n">
        <v>28.1111111111111</v>
      </c>
    </row>
    <row r="23171" customFormat="false" ht="15" hidden="false" customHeight="false" outlineLevel="0" collapsed="false">
      <c r="A23171" s="8" t="s">
        <v>9469</v>
      </c>
      <c r="B23171" s="8" t="s">
        <v>9470</v>
      </c>
      <c r="C23171" s="8" t="s">
        <v>5457</v>
      </c>
      <c r="D23171" s="8" t="n">
        <v>2014</v>
      </c>
      <c r="E23171" s="19" t="n">
        <v>0</v>
      </c>
      <c r="F23171" s="19" t="n">
        <v>25</v>
      </c>
    </row>
    <row r="23172" customFormat="false" ht="15" hidden="false" customHeight="false" outlineLevel="0" collapsed="false">
      <c r="A23172" s="8" t="s">
        <v>9469</v>
      </c>
      <c r="B23172" s="8" t="s">
        <v>9470</v>
      </c>
      <c r="C23172" s="8" t="s">
        <v>5458</v>
      </c>
      <c r="D23172" s="8" t="n">
        <v>2014</v>
      </c>
      <c r="E23172" s="19" t="n">
        <v>0</v>
      </c>
      <c r="F23172" s="19" t="n">
        <v>28.2777777777778</v>
      </c>
    </row>
    <row r="23173" customFormat="false" ht="15" hidden="false" customHeight="false" outlineLevel="0" collapsed="false">
      <c r="A23173" s="8" t="s">
        <v>9469</v>
      </c>
      <c r="B23173" s="8" t="s">
        <v>9470</v>
      </c>
      <c r="C23173" s="8" t="s">
        <v>5459</v>
      </c>
      <c r="D23173" s="8" t="n">
        <v>2014</v>
      </c>
      <c r="E23173" s="19" t="n">
        <v>0</v>
      </c>
      <c r="F23173" s="19" t="n">
        <v>30.1111111111111</v>
      </c>
    </row>
    <row r="23174" customFormat="false" ht="15" hidden="false" customHeight="false" outlineLevel="0" collapsed="false">
      <c r="A23174" s="8" t="s">
        <v>9469</v>
      </c>
      <c r="B23174" s="8" t="s">
        <v>9470</v>
      </c>
      <c r="C23174" s="8" t="s">
        <v>5460</v>
      </c>
      <c r="D23174" s="8" t="n">
        <v>2014</v>
      </c>
      <c r="E23174" s="19" t="n">
        <v>0</v>
      </c>
      <c r="F23174" s="19" t="n">
        <v>30.2222222222222</v>
      </c>
    </row>
    <row r="23175" customFormat="false" ht="15" hidden="false" customHeight="false" outlineLevel="0" collapsed="false">
      <c r="A23175" s="8" t="s">
        <v>9469</v>
      </c>
      <c r="B23175" s="8" t="s">
        <v>9470</v>
      </c>
      <c r="C23175" s="8" t="s">
        <v>5461</v>
      </c>
      <c r="D23175" s="8" t="n">
        <v>2014</v>
      </c>
      <c r="E23175" s="19" t="n">
        <v>0</v>
      </c>
      <c r="F23175" s="19" t="n">
        <v>30.2777777777778</v>
      </c>
    </row>
    <row r="23176" customFormat="false" ht="15" hidden="false" customHeight="false" outlineLevel="0" collapsed="false">
      <c r="A23176" s="8" t="s">
        <v>9469</v>
      </c>
      <c r="B23176" s="8" t="s">
        <v>9470</v>
      </c>
      <c r="C23176" s="8" t="s">
        <v>5462</v>
      </c>
      <c r="D23176" s="8" t="n">
        <v>2014</v>
      </c>
      <c r="E23176" s="19" t="n">
        <v>0</v>
      </c>
      <c r="F23176" s="19" t="n">
        <v>30.2222222222222</v>
      </c>
    </row>
    <row r="23177" customFormat="false" ht="15" hidden="false" customHeight="false" outlineLevel="0" collapsed="false">
      <c r="A23177" s="8" t="s">
        <v>9469</v>
      </c>
      <c r="B23177" s="8" t="s">
        <v>9470</v>
      </c>
      <c r="C23177" s="8" t="s">
        <v>5463</v>
      </c>
      <c r="D23177" s="8" t="n">
        <v>2014</v>
      </c>
      <c r="E23177" s="19" t="n">
        <v>4.064</v>
      </c>
      <c r="F23177" s="19" t="n">
        <v>27.2222222222222</v>
      </c>
    </row>
    <row r="23178" customFormat="false" ht="15" hidden="false" customHeight="false" outlineLevel="0" collapsed="false">
      <c r="A23178" s="8" t="s">
        <v>9469</v>
      </c>
      <c r="B23178" s="8" t="s">
        <v>9470</v>
      </c>
      <c r="C23178" s="8" t="s">
        <v>5464</v>
      </c>
      <c r="D23178" s="8" t="n">
        <v>2014</v>
      </c>
      <c r="E23178" s="19" t="n">
        <v>0</v>
      </c>
      <c r="F23178" s="19" t="n">
        <v>26.2222222222222</v>
      </c>
    </row>
    <row r="23179" customFormat="false" ht="15" hidden="false" customHeight="false" outlineLevel="0" collapsed="false">
      <c r="A23179" s="8" t="s">
        <v>9469</v>
      </c>
      <c r="B23179" s="8" t="s">
        <v>9470</v>
      </c>
      <c r="C23179" s="8" t="s">
        <v>5465</v>
      </c>
      <c r="D23179" s="8" t="n">
        <v>2014</v>
      </c>
      <c r="E23179" s="19" t="n">
        <v>0</v>
      </c>
      <c r="F23179" s="19" t="n">
        <v>29.5</v>
      </c>
    </row>
    <row r="23180" customFormat="false" ht="15" hidden="false" customHeight="false" outlineLevel="0" collapsed="false">
      <c r="A23180" s="8" t="s">
        <v>9469</v>
      </c>
      <c r="B23180" s="8" t="s">
        <v>9470</v>
      </c>
      <c r="C23180" s="8" t="s">
        <v>5466</v>
      </c>
      <c r="D23180" s="8" t="n">
        <v>2014</v>
      </c>
      <c r="E23180" s="19" t="n">
        <v>0</v>
      </c>
      <c r="F23180" s="19" t="n">
        <v>30.2222222222222</v>
      </c>
    </row>
    <row r="23181" customFormat="false" ht="15" hidden="false" customHeight="false" outlineLevel="0" collapsed="false">
      <c r="A23181" s="8" t="s">
        <v>9469</v>
      </c>
      <c r="B23181" s="8" t="s">
        <v>9470</v>
      </c>
      <c r="C23181" s="8" t="s">
        <v>5467</v>
      </c>
      <c r="D23181" s="8" t="n">
        <v>2014</v>
      </c>
      <c r="E23181" s="19" t="n">
        <v>0</v>
      </c>
      <c r="F23181" s="19" t="n">
        <v>28.5</v>
      </c>
    </row>
    <row r="23182" customFormat="false" ht="15" hidden="false" customHeight="false" outlineLevel="0" collapsed="false">
      <c r="A23182" s="8" t="s">
        <v>9469</v>
      </c>
      <c r="B23182" s="8" t="s">
        <v>9470</v>
      </c>
      <c r="C23182" s="8" t="s">
        <v>5468</v>
      </c>
      <c r="D23182" s="8" t="n">
        <v>2014</v>
      </c>
      <c r="E23182" s="19" t="n">
        <v>0</v>
      </c>
      <c r="F23182" s="19" t="n">
        <v>26.6111111111111</v>
      </c>
    </row>
    <row r="23183" customFormat="false" ht="15" hidden="false" customHeight="false" outlineLevel="0" collapsed="false">
      <c r="A23183" s="8" t="s">
        <v>9469</v>
      </c>
      <c r="B23183" s="8" t="s">
        <v>9470</v>
      </c>
      <c r="C23183" s="8" t="s">
        <v>5469</v>
      </c>
      <c r="D23183" s="8" t="n">
        <v>2014</v>
      </c>
      <c r="E23183" s="19" t="n">
        <v>0</v>
      </c>
      <c r="F23183" s="19" t="n">
        <v>27.1111111111111</v>
      </c>
    </row>
    <row r="23184" customFormat="false" ht="15" hidden="false" customHeight="false" outlineLevel="0" collapsed="false">
      <c r="A23184" s="8" t="s">
        <v>9469</v>
      </c>
      <c r="B23184" s="8" t="s">
        <v>9470</v>
      </c>
      <c r="C23184" s="8" t="s">
        <v>5470</v>
      </c>
      <c r="D23184" s="8" t="n">
        <v>2014</v>
      </c>
      <c r="E23184" s="19" t="n">
        <v>0</v>
      </c>
      <c r="F23184" s="19" t="n">
        <v>28.8888888888889</v>
      </c>
    </row>
    <row r="23185" customFormat="false" ht="15" hidden="false" customHeight="false" outlineLevel="0" collapsed="false">
      <c r="A23185" s="8" t="s">
        <v>9469</v>
      </c>
      <c r="B23185" s="8" t="s">
        <v>9470</v>
      </c>
      <c r="C23185" s="8" t="s">
        <v>5471</v>
      </c>
      <c r="D23185" s="8" t="n">
        <v>2014</v>
      </c>
      <c r="E23185" s="19" t="n">
        <v>0</v>
      </c>
      <c r="F23185" s="19" t="n">
        <v>29</v>
      </c>
    </row>
    <row r="23186" customFormat="false" ht="15" hidden="false" customHeight="false" outlineLevel="0" collapsed="false">
      <c r="A23186" s="8" t="s">
        <v>9469</v>
      </c>
      <c r="B23186" s="8" t="s">
        <v>9470</v>
      </c>
      <c r="C23186" s="8" t="s">
        <v>5472</v>
      </c>
      <c r="D23186" s="8" t="n">
        <v>2014</v>
      </c>
      <c r="E23186" s="19" t="n">
        <v>0</v>
      </c>
      <c r="F23186" s="19" t="n">
        <v>28.7222222222222</v>
      </c>
    </row>
    <row r="23187" customFormat="false" ht="15" hidden="false" customHeight="false" outlineLevel="0" collapsed="false">
      <c r="A23187" s="8" t="s">
        <v>9469</v>
      </c>
      <c r="B23187" s="8" t="s">
        <v>9470</v>
      </c>
      <c r="C23187" s="8" t="s">
        <v>5473</v>
      </c>
      <c r="D23187" s="8" t="n">
        <v>2014</v>
      </c>
      <c r="E23187" s="19" t="n">
        <v>0</v>
      </c>
      <c r="F23187" s="19" t="n">
        <v>28.3888888888889</v>
      </c>
    </row>
    <row r="23188" customFormat="false" ht="15" hidden="false" customHeight="false" outlineLevel="0" collapsed="false">
      <c r="A23188" s="8" t="s">
        <v>9469</v>
      </c>
      <c r="B23188" s="8" t="s">
        <v>9470</v>
      </c>
      <c r="C23188" s="8" t="s">
        <v>5474</v>
      </c>
      <c r="D23188" s="8" t="n">
        <v>2014</v>
      </c>
      <c r="E23188" s="19" t="n">
        <v>0</v>
      </c>
      <c r="F23188" s="19" t="n">
        <v>28.6111111111111</v>
      </c>
    </row>
    <row r="23189" customFormat="false" ht="15" hidden="false" customHeight="false" outlineLevel="0" collapsed="false">
      <c r="A23189" s="8" t="s">
        <v>9469</v>
      </c>
      <c r="B23189" s="8" t="s">
        <v>9470</v>
      </c>
      <c r="C23189" s="8" t="s">
        <v>5475</v>
      </c>
      <c r="D23189" s="8" t="n">
        <v>2014</v>
      </c>
      <c r="E23189" s="19" t="n">
        <v>0</v>
      </c>
      <c r="F23189" s="19" t="n">
        <v>28.7222222222222</v>
      </c>
    </row>
    <row r="23190" customFormat="false" ht="15" hidden="false" customHeight="false" outlineLevel="0" collapsed="false">
      <c r="A23190" s="8" t="s">
        <v>9469</v>
      </c>
      <c r="B23190" s="8" t="s">
        <v>9470</v>
      </c>
      <c r="C23190" s="8" t="s">
        <v>5476</v>
      </c>
      <c r="D23190" s="8" t="n">
        <v>2014</v>
      </c>
      <c r="E23190" s="19" t="n">
        <v>0</v>
      </c>
      <c r="F23190" s="19" t="n">
        <v>28.3888888888889</v>
      </c>
    </row>
    <row r="23191" customFormat="false" ht="15" hidden="false" customHeight="false" outlineLevel="0" collapsed="false">
      <c r="A23191" s="8" t="s">
        <v>9469</v>
      </c>
      <c r="B23191" s="8" t="s">
        <v>9470</v>
      </c>
      <c r="C23191" s="8" t="s">
        <v>5477</v>
      </c>
      <c r="D23191" s="8" t="n">
        <v>2014</v>
      </c>
      <c r="E23191" s="19" t="n">
        <v>0</v>
      </c>
      <c r="F23191" s="19" t="n">
        <v>29.2222222222222</v>
      </c>
    </row>
    <row r="23192" customFormat="false" ht="15" hidden="false" customHeight="false" outlineLevel="0" collapsed="false">
      <c r="A23192" s="8" t="s">
        <v>9469</v>
      </c>
      <c r="B23192" s="8" t="s">
        <v>9470</v>
      </c>
      <c r="C23192" s="8" t="s">
        <v>5478</v>
      </c>
      <c r="D23192" s="8" t="n">
        <v>2014</v>
      </c>
      <c r="E23192" s="19" t="n">
        <v>0</v>
      </c>
      <c r="F23192" s="19" t="n">
        <v>30</v>
      </c>
    </row>
    <row r="23193" customFormat="false" ht="15" hidden="false" customHeight="false" outlineLevel="0" collapsed="false">
      <c r="A23193" s="8" t="s">
        <v>9469</v>
      </c>
      <c r="B23193" s="8" t="s">
        <v>9470</v>
      </c>
      <c r="C23193" s="8" t="s">
        <v>5479</v>
      </c>
      <c r="D23193" s="8" t="n">
        <v>2014</v>
      </c>
      <c r="E23193" s="19" t="n">
        <v>0</v>
      </c>
      <c r="F23193" s="19" t="n">
        <v>31.7222222222222</v>
      </c>
    </row>
    <row r="23194" customFormat="false" ht="15" hidden="false" customHeight="false" outlineLevel="0" collapsed="false">
      <c r="A23194" s="8" t="s">
        <v>9469</v>
      </c>
      <c r="B23194" s="8" t="s">
        <v>9470</v>
      </c>
      <c r="C23194" s="8" t="s">
        <v>5480</v>
      </c>
      <c r="D23194" s="8" t="n">
        <v>2014</v>
      </c>
      <c r="E23194" s="19" t="n">
        <v>0</v>
      </c>
      <c r="F23194" s="19" t="n">
        <v>32.5</v>
      </c>
    </row>
    <row r="23195" customFormat="false" ht="15" hidden="false" customHeight="false" outlineLevel="0" collapsed="false">
      <c r="A23195" s="8" t="s">
        <v>9469</v>
      </c>
      <c r="B23195" s="8" t="s">
        <v>9470</v>
      </c>
      <c r="C23195" s="8" t="s">
        <v>5481</v>
      </c>
      <c r="D23195" s="8" t="n">
        <v>2014</v>
      </c>
      <c r="E23195" s="19" t="n">
        <v>0</v>
      </c>
      <c r="F23195" s="19" t="n">
        <v>33</v>
      </c>
    </row>
    <row r="23196" customFormat="false" ht="15" hidden="false" customHeight="false" outlineLevel="0" collapsed="false">
      <c r="A23196" s="8" t="s">
        <v>9469</v>
      </c>
      <c r="B23196" s="8" t="s">
        <v>9470</v>
      </c>
      <c r="C23196" s="8" t="s">
        <v>5482</v>
      </c>
      <c r="D23196" s="8" t="n">
        <v>2014</v>
      </c>
      <c r="E23196" s="19" t="n">
        <v>0</v>
      </c>
      <c r="F23196" s="19" t="n">
        <v>33</v>
      </c>
    </row>
    <row r="23197" customFormat="false" ht="15" hidden="false" customHeight="false" outlineLevel="0" collapsed="false">
      <c r="A23197" s="8" t="s">
        <v>9469</v>
      </c>
      <c r="B23197" s="8" t="s">
        <v>9470</v>
      </c>
      <c r="C23197" s="8" t="s">
        <v>5483</v>
      </c>
      <c r="D23197" s="8" t="n">
        <v>2014</v>
      </c>
      <c r="E23197" s="19" t="n">
        <v>0</v>
      </c>
      <c r="F23197" s="19" t="n">
        <v>33.6111111111111</v>
      </c>
    </row>
    <row r="23198" customFormat="false" ht="15" hidden="false" customHeight="false" outlineLevel="0" collapsed="false">
      <c r="A23198" s="8" t="s">
        <v>9469</v>
      </c>
      <c r="B23198" s="8" t="s">
        <v>9470</v>
      </c>
      <c r="C23198" s="8" t="s">
        <v>5484</v>
      </c>
      <c r="D23198" s="8" t="n">
        <v>2014</v>
      </c>
      <c r="E23198" s="19" t="n">
        <v>0</v>
      </c>
      <c r="F23198" s="19" t="n">
        <v>33.5</v>
      </c>
    </row>
    <row r="23199" customFormat="false" ht="15" hidden="false" customHeight="false" outlineLevel="0" collapsed="false">
      <c r="A23199" s="8" t="s">
        <v>9469</v>
      </c>
      <c r="B23199" s="8" t="s">
        <v>9470</v>
      </c>
      <c r="C23199" s="8" t="s">
        <v>5485</v>
      </c>
      <c r="D23199" s="8" t="n">
        <v>2014</v>
      </c>
      <c r="E23199" s="19" t="n">
        <v>0</v>
      </c>
      <c r="F23199" s="19" t="n">
        <v>33.2222222222222</v>
      </c>
    </row>
    <row r="23200" customFormat="false" ht="15" hidden="false" customHeight="false" outlineLevel="0" collapsed="false">
      <c r="A23200" s="8" t="s">
        <v>9469</v>
      </c>
      <c r="B23200" s="8" t="s">
        <v>9470</v>
      </c>
      <c r="C23200" s="8" t="s">
        <v>5486</v>
      </c>
      <c r="D23200" s="8" t="n">
        <v>2014</v>
      </c>
      <c r="E23200" s="19" t="n">
        <v>0</v>
      </c>
      <c r="F23200" s="19" t="n">
        <v>31</v>
      </c>
    </row>
    <row r="23201" customFormat="false" ht="15" hidden="false" customHeight="false" outlineLevel="0" collapsed="false">
      <c r="A23201" s="8" t="s">
        <v>9469</v>
      </c>
      <c r="B23201" s="8" t="s">
        <v>9470</v>
      </c>
      <c r="C23201" s="8" t="s">
        <v>5487</v>
      </c>
      <c r="D23201" s="8" t="n">
        <v>2014</v>
      </c>
      <c r="E23201" s="19" t="n">
        <v>0</v>
      </c>
      <c r="F23201" s="19" t="n">
        <v>31.2222222222222</v>
      </c>
    </row>
    <row r="23202" customFormat="false" ht="15" hidden="false" customHeight="false" outlineLevel="0" collapsed="false">
      <c r="A23202" s="8" t="s">
        <v>9469</v>
      </c>
      <c r="B23202" s="8" t="s">
        <v>9470</v>
      </c>
      <c r="C23202" s="8" t="s">
        <v>5488</v>
      </c>
      <c r="D23202" s="8" t="n">
        <v>2014</v>
      </c>
      <c r="E23202" s="19" t="n">
        <v>0</v>
      </c>
      <c r="F23202" s="19" t="n">
        <v>29.1111111111111</v>
      </c>
    </row>
    <row r="23203" customFormat="false" ht="15" hidden="false" customHeight="false" outlineLevel="0" collapsed="false">
      <c r="A23203" s="8" t="s">
        <v>9469</v>
      </c>
      <c r="B23203" s="8" t="s">
        <v>9470</v>
      </c>
      <c r="C23203" s="8" t="s">
        <v>5489</v>
      </c>
      <c r="D23203" s="8" t="n">
        <v>2014</v>
      </c>
      <c r="E23203" s="19" t="n">
        <v>0</v>
      </c>
      <c r="F23203" s="19" t="n">
        <v>29.7222222222222</v>
      </c>
    </row>
    <row r="23204" customFormat="false" ht="15" hidden="false" customHeight="false" outlineLevel="0" collapsed="false">
      <c r="A23204" s="8" t="s">
        <v>9469</v>
      </c>
      <c r="B23204" s="8" t="s">
        <v>9470</v>
      </c>
      <c r="C23204" s="8" t="s">
        <v>5490</v>
      </c>
      <c r="D23204" s="8" t="n">
        <v>2014</v>
      </c>
      <c r="E23204" s="19" t="n">
        <v>0</v>
      </c>
      <c r="F23204" s="19" t="n">
        <v>30.7222222222222</v>
      </c>
    </row>
    <row r="23205" customFormat="false" ht="15" hidden="false" customHeight="false" outlineLevel="0" collapsed="false">
      <c r="A23205" s="8" t="s">
        <v>9469</v>
      </c>
      <c r="B23205" s="8" t="s">
        <v>9470</v>
      </c>
      <c r="C23205" s="8" t="s">
        <v>5491</v>
      </c>
      <c r="D23205" s="8" t="n">
        <v>2014</v>
      </c>
      <c r="E23205" s="19" t="n">
        <v>0</v>
      </c>
      <c r="F23205" s="19" t="n">
        <v>31.2222222222222</v>
      </c>
    </row>
    <row r="23206" customFormat="false" ht="15" hidden="false" customHeight="false" outlineLevel="0" collapsed="false">
      <c r="A23206" s="8" t="s">
        <v>9469</v>
      </c>
      <c r="B23206" s="8" t="s">
        <v>9470</v>
      </c>
      <c r="C23206" s="8" t="s">
        <v>5492</v>
      </c>
      <c r="D23206" s="8" t="n">
        <v>2014</v>
      </c>
      <c r="E23206" s="19" t="n">
        <v>0</v>
      </c>
      <c r="F23206" s="19" t="n">
        <v>27.2222222222222</v>
      </c>
    </row>
    <row r="23207" customFormat="false" ht="15" hidden="false" customHeight="false" outlineLevel="0" collapsed="false">
      <c r="A23207" s="8" t="s">
        <v>9469</v>
      </c>
      <c r="B23207" s="8" t="s">
        <v>9470</v>
      </c>
      <c r="C23207" s="8" t="s">
        <v>5493</v>
      </c>
      <c r="D23207" s="8" t="n">
        <v>2014</v>
      </c>
      <c r="E23207" s="19" t="n">
        <v>0</v>
      </c>
      <c r="F23207" s="19" t="n">
        <v>26.7777777777778</v>
      </c>
    </row>
    <row r="23208" customFormat="false" ht="15" hidden="false" customHeight="false" outlineLevel="0" collapsed="false">
      <c r="A23208" s="8" t="s">
        <v>9469</v>
      </c>
      <c r="B23208" s="8" t="s">
        <v>9470</v>
      </c>
      <c r="C23208" s="8" t="s">
        <v>5494</v>
      </c>
      <c r="D23208" s="8" t="n">
        <v>2014</v>
      </c>
      <c r="E23208" s="19" t="n">
        <v>0</v>
      </c>
      <c r="F23208" s="19" t="n">
        <v>27.5</v>
      </c>
    </row>
    <row r="23209" customFormat="false" ht="15" hidden="false" customHeight="false" outlineLevel="0" collapsed="false">
      <c r="A23209" s="8" t="s">
        <v>9469</v>
      </c>
      <c r="B23209" s="8" t="s">
        <v>9470</v>
      </c>
      <c r="C23209" s="8" t="s">
        <v>5495</v>
      </c>
      <c r="D23209" s="8" t="n">
        <v>2014</v>
      </c>
      <c r="E23209" s="19" t="n">
        <v>0</v>
      </c>
      <c r="F23209" s="19" t="n">
        <v>30</v>
      </c>
    </row>
    <row r="23210" customFormat="false" ht="15" hidden="false" customHeight="false" outlineLevel="0" collapsed="false">
      <c r="A23210" s="8" t="s">
        <v>9469</v>
      </c>
      <c r="B23210" s="8" t="s">
        <v>9470</v>
      </c>
      <c r="C23210" s="8" t="s">
        <v>5496</v>
      </c>
      <c r="D23210" s="8" t="n">
        <v>2014</v>
      </c>
      <c r="E23210" s="19" t="n">
        <v>0</v>
      </c>
      <c r="F23210" s="19" t="n">
        <v>33</v>
      </c>
    </row>
    <row r="23211" customFormat="false" ht="15" hidden="false" customHeight="false" outlineLevel="0" collapsed="false">
      <c r="A23211" s="8" t="s">
        <v>9469</v>
      </c>
      <c r="B23211" s="8" t="s">
        <v>9470</v>
      </c>
      <c r="C23211" s="8" t="s">
        <v>5497</v>
      </c>
      <c r="D23211" s="8" t="n">
        <v>2014</v>
      </c>
      <c r="E23211" s="19" t="n">
        <v>0</v>
      </c>
      <c r="F23211" s="19" t="n">
        <v>31.7777777777778</v>
      </c>
    </row>
    <row r="23212" customFormat="false" ht="15" hidden="false" customHeight="false" outlineLevel="0" collapsed="false">
      <c r="A23212" s="8" t="s">
        <v>9469</v>
      </c>
      <c r="B23212" s="8" t="s">
        <v>9470</v>
      </c>
      <c r="C23212" s="8" t="s">
        <v>5498</v>
      </c>
      <c r="D23212" s="8" t="n">
        <v>2014</v>
      </c>
      <c r="E23212" s="19" t="n">
        <v>1.016</v>
      </c>
      <c r="F23212" s="19" t="n">
        <v>30.1111111111111</v>
      </c>
    </row>
    <row r="23213" customFormat="false" ht="15" hidden="false" customHeight="false" outlineLevel="0" collapsed="false">
      <c r="A23213" s="8" t="s">
        <v>9469</v>
      </c>
      <c r="B23213" s="8" t="s">
        <v>9470</v>
      </c>
      <c r="C23213" s="8" t="s">
        <v>5499</v>
      </c>
      <c r="D23213" s="8" t="n">
        <v>2014</v>
      </c>
      <c r="E23213" s="19" t="n">
        <v>0</v>
      </c>
      <c r="F23213" s="19" t="n">
        <v>31.2222222222222</v>
      </c>
    </row>
    <row r="23214" customFormat="false" ht="15" hidden="false" customHeight="false" outlineLevel="0" collapsed="false">
      <c r="A23214" s="8" t="s">
        <v>9469</v>
      </c>
      <c r="B23214" s="8" t="s">
        <v>9470</v>
      </c>
      <c r="C23214" s="8" t="s">
        <v>5500</v>
      </c>
      <c r="D23214" s="8" t="n">
        <v>2014</v>
      </c>
      <c r="E23214" s="19" t="n">
        <v>2.032</v>
      </c>
      <c r="F23214" s="19" t="n">
        <v>29</v>
      </c>
    </row>
    <row r="23215" customFormat="false" ht="15" hidden="false" customHeight="false" outlineLevel="0" collapsed="false">
      <c r="A23215" s="8" t="s">
        <v>9469</v>
      </c>
      <c r="B23215" s="8" t="s">
        <v>9470</v>
      </c>
      <c r="C23215" s="8" t="s">
        <v>5501</v>
      </c>
      <c r="D23215" s="8" t="n">
        <v>2014</v>
      </c>
      <c r="E23215" s="19" t="n">
        <v>0</v>
      </c>
      <c r="F23215" s="19" t="n">
        <v>32</v>
      </c>
    </row>
    <row r="23216" customFormat="false" ht="15" hidden="false" customHeight="false" outlineLevel="0" collapsed="false">
      <c r="A23216" s="8" t="s">
        <v>9469</v>
      </c>
      <c r="B23216" s="8" t="s">
        <v>9470</v>
      </c>
      <c r="C23216" s="8" t="s">
        <v>5502</v>
      </c>
      <c r="D23216" s="8" t="n">
        <v>2014</v>
      </c>
      <c r="F23216" s="19" t="n">
        <v>31</v>
      </c>
    </row>
    <row r="23217" customFormat="false" ht="15" hidden="false" customHeight="false" outlineLevel="0" collapsed="false">
      <c r="A23217" s="8" t="s">
        <v>9469</v>
      </c>
      <c r="B23217" s="8" t="s">
        <v>9470</v>
      </c>
      <c r="C23217" s="8" t="s">
        <v>5503</v>
      </c>
      <c r="D23217" s="8" t="n">
        <v>2014</v>
      </c>
      <c r="E23217" s="19" t="n">
        <v>12.954</v>
      </c>
      <c r="F23217" s="19" t="n">
        <v>33</v>
      </c>
    </row>
    <row r="23218" customFormat="false" ht="15" hidden="false" customHeight="false" outlineLevel="0" collapsed="false">
      <c r="A23218" s="8" t="s">
        <v>9469</v>
      </c>
      <c r="B23218" s="8" t="s">
        <v>9470</v>
      </c>
      <c r="C23218" s="8" t="s">
        <v>5504</v>
      </c>
      <c r="D23218" s="8" t="n">
        <v>2014</v>
      </c>
      <c r="E23218" s="19" t="n">
        <v>5.08</v>
      </c>
      <c r="F23218" s="19" t="n">
        <v>28</v>
      </c>
    </row>
    <row r="23219" customFormat="false" ht="15" hidden="false" customHeight="false" outlineLevel="0" collapsed="false">
      <c r="A23219" s="8" t="s">
        <v>9469</v>
      </c>
      <c r="B23219" s="8" t="s">
        <v>9470</v>
      </c>
      <c r="C23219" s="8" t="s">
        <v>5505</v>
      </c>
      <c r="D23219" s="8" t="n">
        <v>2014</v>
      </c>
      <c r="E23219" s="19" t="n">
        <v>13.97</v>
      </c>
      <c r="F23219" s="19" t="n">
        <v>27.2222222222222</v>
      </c>
    </row>
    <row r="23220" customFormat="false" ht="15" hidden="false" customHeight="false" outlineLevel="0" collapsed="false">
      <c r="A23220" s="8" t="s">
        <v>9469</v>
      </c>
      <c r="B23220" s="8" t="s">
        <v>9470</v>
      </c>
      <c r="C23220" s="8" t="s">
        <v>5506</v>
      </c>
      <c r="D23220" s="8" t="n">
        <v>2014</v>
      </c>
      <c r="E23220" s="19" t="n">
        <v>0</v>
      </c>
      <c r="F23220" s="19" t="n">
        <v>29</v>
      </c>
    </row>
    <row r="23221" customFormat="false" ht="15" hidden="false" customHeight="false" outlineLevel="0" collapsed="false">
      <c r="A23221" s="8" t="s">
        <v>9469</v>
      </c>
      <c r="B23221" s="8" t="s">
        <v>9470</v>
      </c>
      <c r="C23221" s="8" t="s">
        <v>5507</v>
      </c>
      <c r="D23221" s="8" t="n">
        <v>2014</v>
      </c>
      <c r="F23221" s="19" t="n">
        <v>29</v>
      </c>
    </row>
    <row r="23222" customFormat="false" ht="15" hidden="false" customHeight="false" outlineLevel="0" collapsed="false">
      <c r="A23222" s="8" t="s">
        <v>9469</v>
      </c>
      <c r="B23222" s="8" t="s">
        <v>9470</v>
      </c>
      <c r="C23222" s="8" t="s">
        <v>5508</v>
      </c>
      <c r="D23222" s="8" t="n">
        <v>2014</v>
      </c>
      <c r="E23222" s="19" t="n">
        <v>5.08</v>
      </c>
      <c r="F23222" s="19" t="n">
        <v>26</v>
      </c>
    </row>
    <row r="23223" customFormat="false" ht="15" hidden="false" customHeight="false" outlineLevel="0" collapsed="false">
      <c r="A23223" s="8" t="s">
        <v>9469</v>
      </c>
      <c r="B23223" s="8" t="s">
        <v>9470</v>
      </c>
      <c r="C23223" s="8" t="s">
        <v>5509</v>
      </c>
      <c r="D23223" s="8" t="n">
        <v>2014</v>
      </c>
      <c r="E23223" s="19" t="n">
        <v>8.89</v>
      </c>
      <c r="F23223" s="19" t="n">
        <v>29</v>
      </c>
    </row>
    <row r="23224" customFormat="false" ht="15" hidden="false" customHeight="false" outlineLevel="0" collapsed="false">
      <c r="A23224" s="8" t="s">
        <v>9469</v>
      </c>
      <c r="B23224" s="8" t="s">
        <v>9470</v>
      </c>
      <c r="C23224" s="8" t="s">
        <v>5510</v>
      </c>
      <c r="D23224" s="8" t="n">
        <v>2014</v>
      </c>
      <c r="E23224" s="19" t="n">
        <v>0.762</v>
      </c>
      <c r="F23224" s="19" t="n">
        <v>27</v>
      </c>
    </row>
    <row r="23225" customFormat="false" ht="15" hidden="false" customHeight="false" outlineLevel="0" collapsed="false">
      <c r="A23225" s="8" t="s">
        <v>9469</v>
      </c>
      <c r="B23225" s="8" t="s">
        <v>9470</v>
      </c>
      <c r="C23225" s="8" t="s">
        <v>5511</v>
      </c>
      <c r="D23225" s="8" t="n">
        <v>2014</v>
      </c>
      <c r="E23225" s="19" t="n">
        <v>0</v>
      </c>
      <c r="F23225" s="19" t="n">
        <v>30</v>
      </c>
    </row>
    <row r="23226" customFormat="false" ht="15" hidden="false" customHeight="false" outlineLevel="0" collapsed="false">
      <c r="A23226" s="8" t="s">
        <v>9469</v>
      </c>
      <c r="B23226" s="8" t="s">
        <v>9470</v>
      </c>
      <c r="C23226" s="8" t="s">
        <v>5512</v>
      </c>
      <c r="D23226" s="8" t="n">
        <v>2014</v>
      </c>
      <c r="E23226" s="19" t="n">
        <v>0</v>
      </c>
      <c r="F23226" s="19" t="n">
        <v>29</v>
      </c>
    </row>
    <row r="23227" customFormat="false" ht="15" hidden="false" customHeight="false" outlineLevel="0" collapsed="false">
      <c r="A23227" s="8" t="s">
        <v>9469</v>
      </c>
      <c r="B23227" s="8" t="s">
        <v>9470</v>
      </c>
      <c r="C23227" s="8" t="s">
        <v>5513</v>
      </c>
      <c r="D23227" s="8" t="n">
        <v>2014</v>
      </c>
      <c r="E23227" s="19" t="n">
        <v>0</v>
      </c>
      <c r="F23227" s="19" t="n">
        <v>31</v>
      </c>
    </row>
    <row r="23228" customFormat="false" ht="15" hidden="false" customHeight="false" outlineLevel="0" collapsed="false">
      <c r="A23228" s="8" t="s">
        <v>9469</v>
      </c>
      <c r="B23228" s="8" t="s">
        <v>9470</v>
      </c>
      <c r="C23228" s="8" t="s">
        <v>5514</v>
      </c>
      <c r="D23228" s="8" t="n">
        <v>2014</v>
      </c>
      <c r="E23228" s="19" t="n">
        <v>0</v>
      </c>
      <c r="F23228" s="19" t="n">
        <v>31</v>
      </c>
    </row>
    <row r="23229" customFormat="false" ht="15" hidden="false" customHeight="false" outlineLevel="0" collapsed="false">
      <c r="A23229" s="8" t="s">
        <v>9469</v>
      </c>
      <c r="B23229" s="8" t="s">
        <v>9470</v>
      </c>
      <c r="C23229" s="8" t="s">
        <v>5515</v>
      </c>
      <c r="D23229" s="8" t="n">
        <v>2014</v>
      </c>
      <c r="E23229" s="19" t="n">
        <v>0</v>
      </c>
      <c r="F23229" s="19" t="n">
        <v>33</v>
      </c>
    </row>
    <row r="23230" customFormat="false" ht="15" hidden="false" customHeight="false" outlineLevel="0" collapsed="false">
      <c r="A23230" s="8" t="s">
        <v>9469</v>
      </c>
      <c r="B23230" s="8" t="s">
        <v>9470</v>
      </c>
      <c r="C23230" s="8" t="s">
        <v>5516</v>
      </c>
      <c r="D23230" s="8" t="n">
        <v>2014</v>
      </c>
      <c r="E23230" s="19" t="n">
        <v>0</v>
      </c>
      <c r="F23230" s="19" t="n">
        <v>33</v>
      </c>
    </row>
    <row r="23231" customFormat="false" ht="15" hidden="false" customHeight="false" outlineLevel="0" collapsed="false">
      <c r="A23231" s="8" t="s">
        <v>9469</v>
      </c>
      <c r="B23231" s="8" t="s">
        <v>9470</v>
      </c>
      <c r="C23231" s="8" t="s">
        <v>5517</v>
      </c>
      <c r="D23231" s="8" t="n">
        <v>2014</v>
      </c>
      <c r="E23231" s="19" t="n">
        <v>7.112</v>
      </c>
      <c r="F23231" s="19" t="n">
        <v>35</v>
      </c>
    </row>
    <row r="23232" customFormat="false" ht="15" hidden="false" customHeight="false" outlineLevel="0" collapsed="false">
      <c r="A23232" s="8" t="s">
        <v>9469</v>
      </c>
      <c r="B23232" s="8" t="s">
        <v>9470</v>
      </c>
      <c r="C23232" s="8" t="s">
        <v>5518</v>
      </c>
      <c r="D23232" s="8" t="n">
        <v>2014</v>
      </c>
      <c r="E23232" s="19" t="n">
        <v>0</v>
      </c>
      <c r="F23232" s="19" t="n">
        <v>36</v>
      </c>
    </row>
    <row r="23233" customFormat="false" ht="15" hidden="false" customHeight="false" outlineLevel="0" collapsed="false">
      <c r="A23233" s="8" t="s">
        <v>9469</v>
      </c>
      <c r="B23233" s="8" t="s">
        <v>9470</v>
      </c>
      <c r="C23233" s="8" t="s">
        <v>5519</v>
      </c>
      <c r="D23233" s="8" t="n">
        <v>2014</v>
      </c>
      <c r="E23233" s="19" t="n">
        <v>0</v>
      </c>
      <c r="F23233" s="19" t="n">
        <v>36</v>
      </c>
    </row>
    <row r="23234" customFormat="false" ht="15" hidden="false" customHeight="false" outlineLevel="0" collapsed="false">
      <c r="A23234" s="8" t="s">
        <v>9469</v>
      </c>
      <c r="B23234" s="8" t="s">
        <v>9470</v>
      </c>
      <c r="C23234" s="8" t="s">
        <v>5520</v>
      </c>
      <c r="D23234" s="8" t="n">
        <v>2014</v>
      </c>
      <c r="E23234" s="19" t="n">
        <v>0</v>
      </c>
      <c r="F23234" s="19" t="n">
        <v>37</v>
      </c>
    </row>
    <row r="23235" customFormat="false" ht="15" hidden="false" customHeight="false" outlineLevel="0" collapsed="false">
      <c r="A23235" s="8" t="s">
        <v>9469</v>
      </c>
      <c r="B23235" s="8" t="s">
        <v>9470</v>
      </c>
      <c r="C23235" s="8" t="s">
        <v>5521</v>
      </c>
      <c r="D23235" s="8" t="n">
        <v>2014</v>
      </c>
      <c r="E23235" s="19" t="n">
        <v>0</v>
      </c>
      <c r="F23235" s="19" t="n">
        <v>39</v>
      </c>
    </row>
    <row r="23236" customFormat="false" ht="15" hidden="false" customHeight="false" outlineLevel="0" collapsed="false">
      <c r="A23236" s="8" t="s">
        <v>9469</v>
      </c>
      <c r="B23236" s="8" t="s">
        <v>9470</v>
      </c>
      <c r="C23236" s="8" t="s">
        <v>5522</v>
      </c>
      <c r="D23236" s="8" t="n">
        <v>2014</v>
      </c>
      <c r="E23236" s="19" t="n">
        <v>0</v>
      </c>
      <c r="F23236" s="19" t="n">
        <v>39</v>
      </c>
    </row>
    <row r="23237" customFormat="false" ht="15" hidden="false" customHeight="false" outlineLevel="0" collapsed="false">
      <c r="A23237" s="8" t="s">
        <v>9469</v>
      </c>
      <c r="B23237" s="8" t="s">
        <v>9470</v>
      </c>
      <c r="C23237" s="8" t="s">
        <v>5523</v>
      </c>
      <c r="D23237" s="8" t="n">
        <v>2014</v>
      </c>
      <c r="E23237" s="19" t="n">
        <v>0</v>
      </c>
      <c r="F23237" s="19" t="n">
        <v>39</v>
      </c>
    </row>
    <row r="23238" customFormat="false" ht="15" hidden="false" customHeight="false" outlineLevel="0" collapsed="false">
      <c r="A23238" s="8" t="s">
        <v>9469</v>
      </c>
      <c r="B23238" s="8" t="s">
        <v>9470</v>
      </c>
      <c r="C23238" s="8" t="s">
        <v>5524</v>
      </c>
      <c r="D23238" s="8" t="n">
        <v>2014</v>
      </c>
      <c r="E23238" s="19" t="n">
        <v>0</v>
      </c>
      <c r="F23238" s="19" t="n">
        <v>39</v>
      </c>
    </row>
    <row r="23239" customFormat="false" ht="15" hidden="false" customHeight="false" outlineLevel="0" collapsed="false">
      <c r="A23239" s="8" t="s">
        <v>9469</v>
      </c>
      <c r="B23239" s="8" t="s">
        <v>9470</v>
      </c>
      <c r="C23239" s="8" t="s">
        <v>5525</v>
      </c>
      <c r="D23239" s="8" t="n">
        <v>2014</v>
      </c>
      <c r="E23239" s="19" t="n">
        <v>0</v>
      </c>
      <c r="F23239" s="19" t="n">
        <v>39</v>
      </c>
    </row>
    <row r="23240" customFormat="false" ht="15" hidden="false" customHeight="false" outlineLevel="0" collapsed="false">
      <c r="A23240" s="8" t="s">
        <v>9469</v>
      </c>
      <c r="B23240" s="8" t="s">
        <v>9470</v>
      </c>
      <c r="C23240" s="8" t="s">
        <v>5526</v>
      </c>
      <c r="D23240" s="8" t="n">
        <v>2014</v>
      </c>
      <c r="E23240" s="19" t="n">
        <v>0</v>
      </c>
      <c r="F23240" s="19" t="n">
        <v>39</v>
      </c>
    </row>
    <row r="23241" customFormat="false" ht="15" hidden="false" customHeight="false" outlineLevel="0" collapsed="false">
      <c r="A23241" s="8" t="s">
        <v>9469</v>
      </c>
      <c r="B23241" s="8" t="s">
        <v>9470</v>
      </c>
      <c r="C23241" s="8" t="s">
        <v>5527</v>
      </c>
      <c r="D23241" s="8" t="n">
        <v>2014</v>
      </c>
      <c r="E23241" s="19" t="n">
        <v>0</v>
      </c>
      <c r="F23241" s="19" t="n">
        <v>39</v>
      </c>
    </row>
    <row r="23242" customFormat="false" ht="15" hidden="false" customHeight="false" outlineLevel="0" collapsed="false">
      <c r="A23242" s="8" t="s">
        <v>9469</v>
      </c>
      <c r="B23242" s="8" t="s">
        <v>9470</v>
      </c>
      <c r="C23242" s="8" t="s">
        <v>5528</v>
      </c>
      <c r="D23242" s="8" t="n">
        <v>2014</v>
      </c>
      <c r="F23242" s="19" t="n">
        <v>39</v>
      </c>
    </row>
    <row r="23243" customFormat="false" ht="15" hidden="false" customHeight="false" outlineLevel="0" collapsed="false">
      <c r="A23243" s="8" t="s">
        <v>9469</v>
      </c>
      <c r="B23243" s="8" t="s">
        <v>9470</v>
      </c>
      <c r="C23243" s="8" t="s">
        <v>5529</v>
      </c>
      <c r="D23243" s="8" t="n">
        <v>2014</v>
      </c>
      <c r="E23243" s="19" t="n">
        <v>1.016</v>
      </c>
      <c r="F23243" s="19" t="n">
        <v>38</v>
      </c>
    </row>
    <row r="23244" customFormat="false" ht="15" hidden="false" customHeight="false" outlineLevel="0" collapsed="false">
      <c r="A23244" s="8" t="s">
        <v>9469</v>
      </c>
      <c r="B23244" s="8" t="s">
        <v>9470</v>
      </c>
      <c r="C23244" s="8" t="s">
        <v>5530</v>
      </c>
      <c r="D23244" s="8" t="n">
        <v>2014</v>
      </c>
      <c r="E23244" s="19" t="n">
        <v>0</v>
      </c>
      <c r="F23244" s="19" t="n">
        <v>40</v>
      </c>
    </row>
    <row r="23245" customFormat="false" ht="15" hidden="false" customHeight="false" outlineLevel="0" collapsed="false">
      <c r="A23245" s="8" t="s">
        <v>9469</v>
      </c>
      <c r="B23245" s="8" t="s">
        <v>9470</v>
      </c>
      <c r="C23245" s="8" t="s">
        <v>5531</v>
      </c>
      <c r="D23245" s="8" t="n">
        <v>2014</v>
      </c>
      <c r="E23245" s="19" t="n">
        <v>0</v>
      </c>
      <c r="F23245" s="19" t="n">
        <v>40</v>
      </c>
    </row>
    <row r="23246" customFormat="false" ht="15" hidden="false" customHeight="false" outlineLevel="0" collapsed="false">
      <c r="A23246" s="8" t="s">
        <v>9469</v>
      </c>
      <c r="B23246" s="8" t="s">
        <v>9470</v>
      </c>
      <c r="C23246" s="8" t="s">
        <v>5532</v>
      </c>
      <c r="D23246" s="8" t="n">
        <v>2014</v>
      </c>
      <c r="E23246" s="19" t="n">
        <v>0</v>
      </c>
      <c r="F23246" s="19" t="n">
        <v>41</v>
      </c>
    </row>
    <row r="23247" customFormat="false" ht="15" hidden="false" customHeight="false" outlineLevel="0" collapsed="false">
      <c r="A23247" s="8" t="s">
        <v>9469</v>
      </c>
      <c r="B23247" s="8" t="s">
        <v>9470</v>
      </c>
      <c r="C23247" s="8" t="s">
        <v>5533</v>
      </c>
      <c r="D23247" s="8" t="n">
        <v>2014</v>
      </c>
      <c r="E23247" s="19" t="n">
        <v>0</v>
      </c>
      <c r="F23247" s="19" t="n">
        <v>42</v>
      </c>
    </row>
    <row r="23248" customFormat="false" ht="15" hidden="false" customHeight="false" outlineLevel="0" collapsed="false">
      <c r="A23248" s="8" t="s">
        <v>9469</v>
      </c>
      <c r="B23248" s="8" t="s">
        <v>9470</v>
      </c>
      <c r="C23248" s="8" t="s">
        <v>5534</v>
      </c>
      <c r="D23248" s="8" t="n">
        <v>2014</v>
      </c>
      <c r="E23248" s="19" t="n">
        <v>0</v>
      </c>
      <c r="F23248" s="19" t="n">
        <v>42</v>
      </c>
    </row>
    <row r="23249" customFormat="false" ht="15" hidden="false" customHeight="false" outlineLevel="0" collapsed="false">
      <c r="A23249" s="8" t="s">
        <v>9469</v>
      </c>
      <c r="B23249" s="8" t="s">
        <v>9470</v>
      </c>
      <c r="C23249" s="8" t="s">
        <v>5535</v>
      </c>
      <c r="D23249" s="8" t="n">
        <v>2014</v>
      </c>
      <c r="E23249" s="19" t="n">
        <v>0</v>
      </c>
      <c r="F23249" s="19" t="n">
        <v>42</v>
      </c>
    </row>
    <row r="23250" customFormat="false" ht="15" hidden="false" customHeight="false" outlineLevel="0" collapsed="false">
      <c r="A23250" s="8" t="s">
        <v>9469</v>
      </c>
      <c r="B23250" s="8" t="s">
        <v>9470</v>
      </c>
      <c r="C23250" s="8" t="s">
        <v>5536</v>
      </c>
      <c r="D23250" s="8" t="n">
        <v>2014</v>
      </c>
      <c r="E23250" s="19" t="n">
        <v>0</v>
      </c>
      <c r="F23250" s="19" t="n">
        <v>40</v>
      </c>
    </row>
    <row r="23251" customFormat="false" ht="15" hidden="false" customHeight="false" outlineLevel="0" collapsed="false">
      <c r="A23251" s="8" t="s">
        <v>9469</v>
      </c>
      <c r="B23251" s="8" t="s">
        <v>9470</v>
      </c>
      <c r="C23251" s="8" t="s">
        <v>5537</v>
      </c>
      <c r="D23251" s="8" t="n">
        <v>2014</v>
      </c>
      <c r="E23251" s="19" t="n">
        <v>0</v>
      </c>
      <c r="F23251" s="19" t="n">
        <v>41</v>
      </c>
    </row>
    <row r="23252" customFormat="false" ht="15" hidden="false" customHeight="false" outlineLevel="0" collapsed="false">
      <c r="A23252" s="8" t="s">
        <v>9469</v>
      </c>
      <c r="B23252" s="8" t="s">
        <v>9470</v>
      </c>
      <c r="C23252" s="8" t="s">
        <v>5538</v>
      </c>
      <c r="D23252" s="8" t="n">
        <v>2014</v>
      </c>
      <c r="E23252" s="19" t="n">
        <v>0</v>
      </c>
      <c r="F23252" s="19" t="n">
        <v>41</v>
      </c>
    </row>
    <row r="23253" customFormat="false" ht="15" hidden="false" customHeight="false" outlineLevel="0" collapsed="false">
      <c r="A23253" s="8" t="s">
        <v>9469</v>
      </c>
      <c r="B23253" s="8" t="s">
        <v>9470</v>
      </c>
      <c r="C23253" s="8" t="s">
        <v>5539</v>
      </c>
      <c r="D23253" s="8" t="n">
        <v>2014</v>
      </c>
      <c r="E23253" s="19" t="n">
        <v>0</v>
      </c>
      <c r="F23253" s="19" t="n">
        <v>41</v>
      </c>
    </row>
    <row r="23254" customFormat="false" ht="15" hidden="false" customHeight="false" outlineLevel="0" collapsed="false">
      <c r="A23254" s="8" t="s">
        <v>9469</v>
      </c>
      <c r="B23254" s="8" t="s">
        <v>9470</v>
      </c>
      <c r="C23254" s="8" t="s">
        <v>5540</v>
      </c>
      <c r="D23254" s="8" t="n">
        <v>2014</v>
      </c>
      <c r="E23254" s="19" t="n">
        <v>0</v>
      </c>
      <c r="F23254" s="19" t="n">
        <v>42</v>
      </c>
    </row>
    <row r="23255" customFormat="false" ht="15" hidden="false" customHeight="false" outlineLevel="0" collapsed="false">
      <c r="A23255" s="8" t="s">
        <v>9469</v>
      </c>
      <c r="B23255" s="8" t="s">
        <v>9470</v>
      </c>
      <c r="C23255" s="8" t="s">
        <v>5541</v>
      </c>
      <c r="D23255" s="8" t="n">
        <v>2014</v>
      </c>
      <c r="E23255" s="19" t="n">
        <v>0</v>
      </c>
      <c r="F23255" s="19" t="n">
        <v>43</v>
      </c>
    </row>
    <row r="23256" customFormat="false" ht="15" hidden="false" customHeight="false" outlineLevel="0" collapsed="false">
      <c r="A23256" s="8" t="s">
        <v>9469</v>
      </c>
      <c r="B23256" s="8" t="s">
        <v>9470</v>
      </c>
      <c r="C23256" s="8" t="s">
        <v>5542</v>
      </c>
      <c r="D23256" s="8" t="n">
        <v>2014</v>
      </c>
      <c r="E23256" s="19" t="n">
        <v>0</v>
      </c>
      <c r="F23256" s="19" t="n">
        <v>44</v>
      </c>
    </row>
    <row r="23257" customFormat="false" ht="15" hidden="false" customHeight="false" outlineLevel="0" collapsed="false">
      <c r="A23257" s="8" t="s">
        <v>9469</v>
      </c>
      <c r="B23257" s="8" t="s">
        <v>9470</v>
      </c>
      <c r="C23257" s="8" t="s">
        <v>5543</v>
      </c>
      <c r="D23257" s="8" t="n">
        <v>2014</v>
      </c>
      <c r="E23257" s="19" t="n">
        <v>0.254</v>
      </c>
      <c r="F23257" s="19" t="n">
        <v>41</v>
      </c>
    </row>
    <row r="23258" customFormat="false" ht="15" hidden="false" customHeight="false" outlineLevel="0" collapsed="false">
      <c r="A23258" s="8" t="s">
        <v>9469</v>
      </c>
      <c r="B23258" s="8" t="s">
        <v>9470</v>
      </c>
      <c r="C23258" s="8" t="s">
        <v>5544</v>
      </c>
      <c r="D23258" s="8" t="n">
        <v>2014</v>
      </c>
      <c r="E23258" s="19" t="n">
        <v>1.016</v>
      </c>
      <c r="F23258" s="19" t="n">
        <v>41</v>
      </c>
    </row>
    <row r="23259" customFormat="false" ht="15" hidden="false" customHeight="false" outlineLevel="0" collapsed="false">
      <c r="A23259" s="8" t="s">
        <v>9469</v>
      </c>
      <c r="B23259" s="8" t="s">
        <v>9470</v>
      </c>
      <c r="C23259" s="8" t="s">
        <v>5545</v>
      </c>
      <c r="D23259" s="8" t="n">
        <v>2014</v>
      </c>
      <c r="E23259" s="19" t="n">
        <v>0</v>
      </c>
      <c r="F23259" s="19" t="n">
        <v>41</v>
      </c>
    </row>
    <row r="23260" customFormat="false" ht="15" hidden="false" customHeight="false" outlineLevel="0" collapsed="false">
      <c r="A23260" s="8" t="s">
        <v>9469</v>
      </c>
      <c r="B23260" s="8" t="s">
        <v>9470</v>
      </c>
      <c r="C23260" s="8" t="s">
        <v>5546</v>
      </c>
      <c r="D23260" s="8" t="n">
        <v>2014</v>
      </c>
      <c r="E23260" s="19" t="n">
        <v>0</v>
      </c>
      <c r="F23260" s="19" t="n">
        <v>42</v>
      </c>
    </row>
    <row r="23261" customFormat="false" ht="15" hidden="false" customHeight="false" outlineLevel="0" collapsed="false">
      <c r="A23261" s="8" t="s">
        <v>9469</v>
      </c>
      <c r="B23261" s="8" t="s">
        <v>9470</v>
      </c>
      <c r="C23261" s="8" t="s">
        <v>5547</v>
      </c>
      <c r="D23261" s="8" t="n">
        <v>2014</v>
      </c>
      <c r="E23261" s="19" t="n">
        <v>0</v>
      </c>
      <c r="F23261" s="19" t="n">
        <v>42</v>
      </c>
    </row>
    <row r="23262" customFormat="false" ht="15" hidden="false" customHeight="false" outlineLevel="0" collapsed="false">
      <c r="A23262" s="8" t="s">
        <v>9469</v>
      </c>
      <c r="B23262" s="8" t="s">
        <v>9470</v>
      </c>
      <c r="C23262" s="8" t="s">
        <v>5548</v>
      </c>
      <c r="D23262" s="8" t="n">
        <v>2014</v>
      </c>
      <c r="E23262" s="19" t="n">
        <v>0</v>
      </c>
      <c r="F23262" s="19" t="n">
        <v>43</v>
      </c>
    </row>
    <row r="23263" customFormat="false" ht="15" hidden="false" customHeight="false" outlineLevel="0" collapsed="false">
      <c r="A23263" s="8" t="s">
        <v>9469</v>
      </c>
      <c r="B23263" s="8" t="s">
        <v>9470</v>
      </c>
      <c r="C23263" s="8" t="s">
        <v>5549</v>
      </c>
      <c r="D23263" s="8" t="n">
        <v>2014</v>
      </c>
      <c r="E23263" s="19" t="n">
        <v>7.874</v>
      </c>
      <c r="F23263" s="19" t="n">
        <v>41</v>
      </c>
    </row>
    <row r="23264" customFormat="false" ht="15" hidden="false" customHeight="false" outlineLevel="0" collapsed="false">
      <c r="A23264" s="8" t="s">
        <v>9469</v>
      </c>
      <c r="B23264" s="8" t="s">
        <v>9470</v>
      </c>
      <c r="C23264" s="8" t="s">
        <v>5550</v>
      </c>
      <c r="D23264" s="8" t="n">
        <v>2014</v>
      </c>
      <c r="E23264" s="19" t="n">
        <v>1.016</v>
      </c>
      <c r="F23264" s="19" t="n">
        <v>40</v>
      </c>
    </row>
    <row r="23265" customFormat="false" ht="15" hidden="false" customHeight="false" outlineLevel="0" collapsed="false">
      <c r="A23265" s="8" t="s">
        <v>9469</v>
      </c>
      <c r="B23265" s="8" t="s">
        <v>9470</v>
      </c>
      <c r="C23265" s="8" t="s">
        <v>5551</v>
      </c>
      <c r="D23265" s="8" t="n">
        <v>2014</v>
      </c>
      <c r="E23265" s="19" t="n">
        <v>0</v>
      </c>
      <c r="F23265" s="19" t="n">
        <v>43</v>
      </c>
    </row>
    <row r="23266" customFormat="false" ht="15" hidden="false" customHeight="false" outlineLevel="0" collapsed="false">
      <c r="A23266" s="8" t="s">
        <v>9469</v>
      </c>
      <c r="B23266" s="8" t="s">
        <v>9470</v>
      </c>
      <c r="C23266" s="8" t="s">
        <v>5552</v>
      </c>
      <c r="D23266" s="8" t="n">
        <v>2014</v>
      </c>
      <c r="E23266" s="19" t="n">
        <v>0</v>
      </c>
      <c r="F23266" s="19" t="n">
        <v>43</v>
      </c>
    </row>
    <row r="23267" customFormat="false" ht="15" hidden="false" customHeight="false" outlineLevel="0" collapsed="false">
      <c r="A23267" s="8" t="s">
        <v>9469</v>
      </c>
      <c r="B23267" s="8" t="s">
        <v>9470</v>
      </c>
      <c r="C23267" s="8" t="s">
        <v>5553</v>
      </c>
      <c r="D23267" s="8" t="n">
        <v>2014</v>
      </c>
      <c r="E23267" s="19" t="n">
        <v>0</v>
      </c>
      <c r="F23267" s="19" t="n">
        <v>40</v>
      </c>
    </row>
    <row r="23268" customFormat="false" ht="15" hidden="false" customHeight="false" outlineLevel="0" collapsed="false">
      <c r="A23268" s="8" t="s">
        <v>9469</v>
      </c>
      <c r="B23268" s="8" t="s">
        <v>9470</v>
      </c>
      <c r="C23268" s="8" t="s">
        <v>5554</v>
      </c>
      <c r="D23268" s="8" t="n">
        <v>2014</v>
      </c>
      <c r="E23268" s="19" t="n">
        <v>0.508</v>
      </c>
      <c r="F23268" s="19" t="n">
        <v>41</v>
      </c>
    </row>
    <row r="23269" customFormat="false" ht="15" hidden="false" customHeight="false" outlineLevel="0" collapsed="false">
      <c r="A23269" s="8" t="s">
        <v>9469</v>
      </c>
      <c r="B23269" s="8" t="s">
        <v>9470</v>
      </c>
      <c r="C23269" s="8" t="s">
        <v>5555</v>
      </c>
      <c r="D23269" s="8" t="n">
        <v>2014</v>
      </c>
      <c r="E23269" s="19" t="n">
        <v>0</v>
      </c>
      <c r="F23269" s="19" t="n">
        <v>41</v>
      </c>
    </row>
    <row r="23270" customFormat="false" ht="15" hidden="false" customHeight="false" outlineLevel="0" collapsed="false">
      <c r="A23270" s="8" t="s">
        <v>9469</v>
      </c>
      <c r="B23270" s="8" t="s">
        <v>9470</v>
      </c>
      <c r="C23270" s="8" t="s">
        <v>5556</v>
      </c>
      <c r="D23270" s="8" t="n">
        <v>2014</v>
      </c>
      <c r="E23270" s="19" t="n">
        <v>0</v>
      </c>
      <c r="F23270" s="19" t="n">
        <v>40</v>
      </c>
    </row>
    <row r="23271" customFormat="false" ht="15" hidden="false" customHeight="false" outlineLevel="0" collapsed="false">
      <c r="A23271" s="8" t="s">
        <v>9469</v>
      </c>
      <c r="B23271" s="8" t="s">
        <v>9470</v>
      </c>
      <c r="C23271" s="8" t="s">
        <v>5557</v>
      </c>
      <c r="D23271" s="8" t="n">
        <v>2014</v>
      </c>
      <c r="E23271" s="19" t="n">
        <v>0</v>
      </c>
      <c r="F23271" s="19" t="n">
        <v>36</v>
      </c>
    </row>
    <row r="23272" customFormat="false" ht="15" hidden="false" customHeight="false" outlineLevel="0" collapsed="false">
      <c r="A23272" s="8" t="s">
        <v>9469</v>
      </c>
      <c r="B23272" s="8" t="s">
        <v>9470</v>
      </c>
      <c r="C23272" s="8" t="s">
        <v>5558</v>
      </c>
      <c r="D23272" s="8" t="n">
        <v>2014</v>
      </c>
      <c r="E23272" s="19" t="n">
        <v>0</v>
      </c>
      <c r="F23272" s="19" t="n">
        <v>41</v>
      </c>
    </row>
    <row r="23273" customFormat="false" ht="15" hidden="false" customHeight="false" outlineLevel="0" collapsed="false">
      <c r="A23273" s="8" t="s">
        <v>9469</v>
      </c>
      <c r="B23273" s="8" t="s">
        <v>9470</v>
      </c>
      <c r="C23273" s="8" t="s">
        <v>5559</v>
      </c>
      <c r="D23273" s="8" t="n">
        <v>2014</v>
      </c>
      <c r="E23273" s="19" t="n">
        <v>0</v>
      </c>
      <c r="F23273" s="19" t="n">
        <v>43</v>
      </c>
    </row>
    <row r="23274" customFormat="false" ht="15" hidden="false" customHeight="false" outlineLevel="0" collapsed="false">
      <c r="A23274" s="8" t="s">
        <v>9469</v>
      </c>
      <c r="B23274" s="8" t="s">
        <v>9470</v>
      </c>
      <c r="C23274" s="8" t="s">
        <v>9422</v>
      </c>
      <c r="D23274" s="8" t="n">
        <v>2014</v>
      </c>
      <c r="E23274" s="19" t="n">
        <v>0</v>
      </c>
      <c r="F23274" s="19" t="n">
        <v>47</v>
      </c>
    </row>
    <row r="23275" customFormat="false" ht="15" hidden="false" customHeight="false" outlineLevel="0" collapsed="false">
      <c r="A23275" s="8" t="s">
        <v>9469</v>
      </c>
      <c r="B23275" s="8" t="s">
        <v>9470</v>
      </c>
      <c r="C23275" s="8" t="s">
        <v>9424</v>
      </c>
      <c r="D23275" s="8" t="n">
        <v>2014</v>
      </c>
      <c r="E23275" s="19" t="n">
        <v>0</v>
      </c>
      <c r="F23275" s="19" t="n">
        <v>46</v>
      </c>
    </row>
    <row r="23276" customFormat="false" ht="15" hidden="false" customHeight="false" outlineLevel="0" collapsed="false">
      <c r="A23276" s="8" t="s">
        <v>9469</v>
      </c>
      <c r="B23276" s="8" t="s">
        <v>9470</v>
      </c>
      <c r="C23276" s="8" t="s">
        <v>9425</v>
      </c>
      <c r="D23276" s="8" t="n">
        <v>2014</v>
      </c>
      <c r="E23276" s="19" t="n">
        <v>2.032</v>
      </c>
      <c r="F23276" s="19" t="n">
        <v>44</v>
      </c>
    </row>
    <row r="23277" customFormat="false" ht="15" hidden="false" customHeight="false" outlineLevel="0" collapsed="false">
      <c r="A23277" s="8" t="s">
        <v>9469</v>
      </c>
      <c r="B23277" s="8" t="s">
        <v>9470</v>
      </c>
      <c r="C23277" s="8" t="s">
        <v>5562</v>
      </c>
      <c r="D23277" s="8" t="n">
        <v>2014</v>
      </c>
      <c r="E23277" s="19" t="n">
        <v>0</v>
      </c>
      <c r="F23277" s="19" t="n">
        <v>45</v>
      </c>
    </row>
    <row r="23278" customFormat="false" ht="15" hidden="false" customHeight="false" outlineLevel="0" collapsed="false">
      <c r="A23278" s="8" t="s">
        <v>9469</v>
      </c>
      <c r="B23278" s="8" t="s">
        <v>9470</v>
      </c>
      <c r="C23278" s="8" t="s">
        <v>5563</v>
      </c>
      <c r="D23278" s="8" t="n">
        <v>2014</v>
      </c>
      <c r="E23278" s="19" t="n">
        <v>0</v>
      </c>
      <c r="F23278" s="19" t="n">
        <v>46</v>
      </c>
    </row>
    <row r="23279" customFormat="false" ht="15" hidden="false" customHeight="false" outlineLevel="0" collapsed="false">
      <c r="A23279" s="8" t="s">
        <v>9469</v>
      </c>
      <c r="B23279" s="8" t="s">
        <v>9470</v>
      </c>
      <c r="C23279" s="8" t="s">
        <v>5564</v>
      </c>
      <c r="D23279" s="8" t="n">
        <v>2014</v>
      </c>
      <c r="E23279" s="19" t="n">
        <v>1.016</v>
      </c>
      <c r="F23279" s="19" t="n">
        <v>42</v>
      </c>
    </row>
    <row r="23280" customFormat="false" ht="15" hidden="false" customHeight="false" outlineLevel="0" collapsed="false">
      <c r="A23280" s="8" t="s">
        <v>9469</v>
      </c>
      <c r="B23280" s="8" t="s">
        <v>9470</v>
      </c>
      <c r="C23280" s="8" t="s">
        <v>5565</v>
      </c>
      <c r="D23280" s="8" t="n">
        <v>2014</v>
      </c>
      <c r="E23280" s="19" t="n">
        <v>0</v>
      </c>
      <c r="F23280" s="19" t="n">
        <v>41</v>
      </c>
    </row>
    <row r="23281" customFormat="false" ht="15" hidden="false" customHeight="false" outlineLevel="0" collapsed="false">
      <c r="A23281" s="8" t="s">
        <v>9469</v>
      </c>
      <c r="B23281" s="8" t="s">
        <v>9470</v>
      </c>
      <c r="C23281" s="8" t="s">
        <v>5566</v>
      </c>
      <c r="D23281" s="8" t="n">
        <v>2014</v>
      </c>
      <c r="E23281" s="19" t="n">
        <v>0</v>
      </c>
      <c r="F23281" s="19" t="n">
        <v>40.2222222222222</v>
      </c>
    </row>
    <row r="23282" customFormat="false" ht="15" hidden="false" customHeight="false" outlineLevel="0" collapsed="false">
      <c r="A23282" s="8" t="s">
        <v>9469</v>
      </c>
      <c r="B23282" s="8" t="s">
        <v>9470</v>
      </c>
      <c r="C23282" s="8" t="s">
        <v>5567</v>
      </c>
      <c r="D23282" s="8" t="n">
        <v>2014</v>
      </c>
      <c r="E23282" s="19" t="n">
        <v>4.064</v>
      </c>
      <c r="F23282" s="19" t="n">
        <v>40</v>
      </c>
    </row>
    <row r="23283" customFormat="false" ht="15" hidden="false" customHeight="false" outlineLevel="0" collapsed="false">
      <c r="A23283" s="8" t="s">
        <v>9469</v>
      </c>
      <c r="B23283" s="8" t="s">
        <v>9470</v>
      </c>
      <c r="C23283" s="8" t="s">
        <v>5568</v>
      </c>
      <c r="D23283" s="8" t="n">
        <v>2014</v>
      </c>
      <c r="E23283" s="19" t="n">
        <v>0.508</v>
      </c>
      <c r="F23283" s="19" t="n">
        <v>41</v>
      </c>
    </row>
    <row r="23284" customFormat="false" ht="15" hidden="false" customHeight="false" outlineLevel="0" collapsed="false">
      <c r="A23284" s="8" t="s">
        <v>9469</v>
      </c>
      <c r="B23284" s="8" t="s">
        <v>9470</v>
      </c>
      <c r="C23284" s="8" t="s">
        <v>5569</v>
      </c>
      <c r="D23284" s="8" t="n">
        <v>2014</v>
      </c>
      <c r="E23284" s="19" t="n">
        <v>0</v>
      </c>
      <c r="F23284" s="19" t="n">
        <v>42</v>
      </c>
    </row>
    <row r="23285" customFormat="false" ht="15" hidden="false" customHeight="false" outlineLevel="0" collapsed="false">
      <c r="A23285" s="8" t="s">
        <v>9469</v>
      </c>
      <c r="B23285" s="8" t="s">
        <v>9470</v>
      </c>
      <c r="C23285" s="8" t="s">
        <v>5570</v>
      </c>
      <c r="D23285" s="8" t="n">
        <v>2014</v>
      </c>
      <c r="E23285" s="19" t="n">
        <v>0</v>
      </c>
      <c r="F23285" s="19" t="n">
        <v>37</v>
      </c>
    </row>
    <row r="23286" customFormat="false" ht="15" hidden="false" customHeight="false" outlineLevel="0" collapsed="false">
      <c r="A23286" s="8" t="s">
        <v>9469</v>
      </c>
      <c r="B23286" s="8" t="s">
        <v>9470</v>
      </c>
      <c r="C23286" s="8" t="s">
        <v>5571</v>
      </c>
      <c r="D23286" s="8" t="n">
        <v>2014</v>
      </c>
      <c r="E23286" s="19" t="n">
        <v>0</v>
      </c>
      <c r="F23286" s="19" t="n">
        <v>41</v>
      </c>
    </row>
    <row r="23287" customFormat="false" ht="15" hidden="false" customHeight="false" outlineLevel="0" collapsed="false">
      <c r="A23287" s="8" t="s">
        <v>9469</v>
      </c>
      <c r="B23287" s="8" t="s">
        <v>9470</v>
      </c>
      <c r="C23287" s="8" t="s">
        <v>5572</v>
      </c>
      <c r="D23287" s="8" t="n">
        <v>2014</v>
      </c>
      <c r="E23287" s="19" t="n">
        <v>0</v>
      </c>
      <c r="F23287" s="19" t="n">
        <v>43</v>
      </c>
    </row>
    <row r="23288" customFormat="false" ht="15" hidden="false" customHeight="false" outlineLevel="0" collapsed="false">
      <c r="A23288" s="8" t="s">
        <v>9469</v>
      </c>
      <c r="B23288" s="8" t="s">
        <v>9470</v>
      </c>
      <c r="C23288" s="8" t="s">
        <v>5573</v>
      </c>
      <c r="D23288" s="8" t="n">
        <v>2014</v>
      </c>
      <c r="E23288" s="19" t="n">
        <v>0</v>
      </c>
      <c r="F23288" s="19" t="n">
        <v>42</v>
      </c>
    </row>
    <row r="23289" customFormat="false" ht="15" hidden="false" customHeight="false" outlineLevel="0" collapsed="false">
      <c r="A23289" s="8" t="s">
        <v>9469</v>
      </c>
      <c r="B23289" s="8" t="s">
        <v>9470</v>
      </c>
      <c r="C23289" s="8" t="s">
        <v>5574</v>
      </c>
      <c r="D23289" s="8" t="n">
        <v>2014</v>
      </c>
      <c r="E23289" s="19" t="n">
        <v>0</v>
      </c>
      <c r="F23289" s="19" t="n">
        <v>42</v>
      </c>
    </row>
    <row r="23290" customFormat="false" ht="15" hidden="false" customHeight="false" outlineLevel="0" collapsed="false">
      <c r="A23290" s="8" t="s">
        <v>9469</v>
      </c>
      <c r="B23290" s="8" t="s">
        <v>9470</v>
      </c>
      <c r="C23290" s="8" t="s">
        <v>5575</v>
      </c>
      <c r="D23290" s="8" t="n">
        <v>2014</v>
      </c>
      <c r="E23290" s="19" t="n">
        <v>0</v>
      </c>
      <c r="F23290" s="19" t="n">
        <v>42</v>
      </c>
    </row>
    <row r="23291" customFormat="false" ht="15" hidden="false" customHeight="false" outlineLevel="0" collapsed="false">
      <c r="A23291" s="8" t="s">
        <v>9469</v>
      </c>
      <c r="B23291" s="8" t="s">
        <v>9470</v>
      </c>
      <c r="C23291" s="8" t="s">
        <v>5576</v>
      </c>
      <c r="D23291" s="8" t="n">
        <v>2014</v>
      </c>
      <c r="E23291" s="19" t="n">
        <v>2.032</v>
      </c>
      <c r="F23291" s="19" t="n">
        <v>43</v>
      </c>
    </row>
    <row r="23292" customFormat="false" ht="15" hidden="false" customHeight="false" outlineLevel="0" collapsed="false">
      <c r="A23292" s="8" t="s">
        <v>9469</v>
      </c>
      <c r="B23292" s="8" t="s">
        <v>9470</v>
      </c>
      <c r="C23292" s="8" t="s">
        <v>5577</v>
      </c>
      <c r="D23292" s="8" t="n">
        <v>2014</v>
      </c>
      <c r="E23292" s="19" t="n">
        <v>0</v>
      </c>
      <c r="F23292" s="19" t="n">
        <v>43</v>
      </c>
    </row>
    <row r="23293" customFormat="false" ht="15" hidden="false" customHeight="false" outlineLevel="0" collapsed="false">
      <c r="A23293" s="8" t="s">
        <v>9469</v>
      </c>
      <c r="B23293" s="8" t="s">
        <v>9470</v>
      </c>
      <c r="C23293" s="8" t="s">
        <v>5578</v>
      </c>
      <c r="D23293" s="8" t="n">
        <v>2014</v>
      </c>
      <c r="E23293" s="19" t="n">
        <v>0</v>
      </c>
      <c r="F23293" s="19" t="n">
        <v>42</v>
      </c>
    </row>
    <row r="23294" customFormat="false" ht="15" hidden="false" customHeight="false" outlineLevel="0" collapsed="false">
      <c r="A23294" s="8" t="s">
        <v>9469</v>
      </c>
      <c r="B23294" s="8" t="s">
        <v>9470</v>
      </c>
      <c r="C23294" s="8" t="s">
        <v>5579</v>
      </c>
      <c r="D23294" s="8" t="n">
        <v>2014</v>
      </c>
      <c r="E23294" s="19" t="n">
        <v>0</v>
      </c>
      <c r="F23294" s="19" t="n">
        <v>42.7777777777778</v>
      </c>
    </row>
    <row r="23295" customFormat="false" ht="15" hidden="false" customHeight="false" outlineLevel="0" collapsed="false">
      <c r="A23295" s="8" t="s">
        <v>9469</v>
      </c>
      <c r="B23295" s="8" t="s">
        <v>9470</v>
      </c>
      <c r="C23295" s="8" t="s">
        <v>5580</v>
      </c>
      <c r="D23295" s="8" t="n">
        <v>2014</v>
      </c>
      <c r="E23295" s="19" t="n">
        <v>0.254</v>
      </c>
      <c r="F23295" s="19" t="n">
        <v>44</v>
      </c>
    </row>
    <row r="23296" customFormat="false" ht="15" hidden="false" customHeight="false" outlineLevel="0" collapsed="false">
      <c r="A23296" s="8" t="s">
        <v>9469</v>
      </c>
      <c r="B23296" s="8" t="s">
        <v>9470</v>
      </c>
      <c r="C23296" s="8" t="s">
        <v>5581</v>
      </c>
      <c r="D23296" s="8" t="n">
        <v>2014</v>
      </c>
      <c r="E23296" s="19" t="n">
        <v>0</v>
      </c>
      <c r="F23296" s="19" t="n">
        <v>43</v>
      </c>
    </row>
    <row r="23297" customFormat="false" ht="15" hidden="false" customHeight="false" outlineLevel="0" collapsed="false">
      <c r="A23297" s="8" t="s">
        <v>9469</v>
      </c>
      <c r="B23297" s="8" t="s">
        <v>9470</v>
      </c>
      <c r="C23297" s="8" t="s">
        <v>5582</v>
      </c>
      <c r="D23297" s="8" t="n">
        <v>2014</v>
      </c>
      <c r="E23297" s="19" t="n">
        <v>6.096</v>
      </c>
      <c r="F23297" s="19" t="n">
        <v>45</v>
      </c>
    </row>
    <row r="23298" customFormat="false" ht="15" hidden="false" customHeight="false" outlineLevel="0" collapsed="false">
      <c r="A23298" s="8" t="s">
        <v>9469</v>
      </c>
      <c r="B23298" s="8" t="s">
        <v>9470</v>
      </c>
      <c r="C23298" s="8" t="s">
        <v>5583</v>
      </c>
      <c r="D23298" s="8" t="n">
        <v>2014</v>
      </c>
      <c r="E23298" s="19" t="n">
        <v>0</v>
      </c>
      <c r="F23298" s="19" t="n">
        <v>46</v>
      </c>
    </row>
    <row r="23299" customFormat="false" ht="15" hidden="false" customHeight="false" outlineLevel="0" collapsed="false">
      <c r="A23299" s="8" t="s">
        <v>9469</v>
      </c>
      <c r="B23299" s="8" t="s">
        <v>9470</v>
      </c>
      <c r="C23299" s="8" t="s">
        <v>5584</v>
      </c>
      <c r="D23299" s="8" t="n">
        <v>2014</v>
      </c>
      <c r="E23299" s="19" t="n">
        <v>0</v>
      </c>
      <c r="F23299" s="19" t="n">
        <v>47</v>
      </c>
    </row>
    <row r="23300" customFormat="false" ht="15" hidden="false" customHeight="false" outlineLevel="0" collapsed="false">
      <c r="A23300" s="8" t="s">
        <v>9469</v>
      </c>
      <c r="B23300" s="8" t="s">
        <v>9470</v>
      </c>
      <c r="C23300" s="8" t="s">
        <v>5585</v>
      </c>
      <c r="D23300" s="8" t="n">
        <v>2014</v>
      </c>
      <c r="E23300" s="19" t="n">
        <v>0</v>
      </c>
      <c r="F23300" s="19" t="n">
        <v>47</v>
      </c>
    </row>
    <row r="23301" customFormat="false" ht="15" hidden="false" customHeight="false" outlineLevel="0" collapsed="false">
      <c r="A23301" s="8" t="s">
        <v>9469</v>
      </c>
      <c r="B23301" s="8" t="s">
        <v>9470</v>
      </c>
      <c r="C23301" s="8" t="s">
        <v>5586</v>
      </c>
      <c r="D23301" s="8" t="n">
        <v>2014</v>
      </c>
      <c r="E23301" s="19" t="n">
        <v>0</v>
      </c>
      <c r="F23301" s="19" t="n">
        <v>45</v>
      </c>
    </row>
    <row r="23302" customFormat="false" ht="15" hidden="false" customHeight="false" outlineLevel="0" collapsed="false">
      <c r="A23302" s="8" t="s">
        <v>9469</v>
      </c>
      <c r="B23302" s="8" t="s">
        <v>9470</v>
      </c>
      <c r="C23302" s="8" t="s">
        <v>5587</v>
      </c>
      <c r="D23302" s="8" t="n">
        <v>2014</v>
      </c>
      <c r="E23302" s="19" t="n">
        <v>0</v>
      </c>
      <c r="F23302" s="19" t="n">
        <v>40</v>
      </c>
    </row>
    <row r="23303" customFormat="false" ht="15" hidden="false" customHeight="false" outlineLevel="0" collapsed="false">
      <c r="A23303" s="8" t="s">
        <v>9469</v>
      </c>
      <c r="B23303" s="8" t="s">
        <v>9470</v>
      </c>
      <c r="C23303" s="8" t="s">
        <v>5588</v>
      </c>
      <c r="D23303" s="8" t="n">
        <v>2014</v>
      </c>
      <c r="E23303" s="19" t="n">
        <v>0</v>
      </c>
      <c r="F23303" s="19" t="n">
        <v>43</v>
      </c>
    </row>
    <row r="23304" customFormat="false" ht="15" hidden="false" customHeight="false" outlineLevel="0" collapsed="false">
      <c r="A23304" s="8" t="s">
        <v>9469</v>
      </c>
      <c r="B23304" s="8" t="s">
        <v>9470</v>
      </c>
      <c r="C23304" s="8" t="s">
        <v>5589</v>
      </c>
      <c r="D23304" s="8" t="n">
        <v>2014</v>
      </c>
      <c r="E23304" s="19" t="n">
        <v>0</v>
      </c>
      <c r="F23304" s="19" t="n">
        <v>44</v>
      </c>
    </row>
    <row r="23305" customFormat="false" ht="15" hidden="false" customHeight="false" outlineLevel="0" collapsed="false">
      <c r="A23305" s="8" t="s">
        <v>9469</v>
      </c>
      <c r="B23305" s="8" t="s">
        <v>9470</v>
      </c>
      <c r="C23305" s="8" t="s">
        <v>5590</v>
      </c>
      <c r="D23305" s="8" t="n">
        <v>2014</v>
      </c>
      <c r="E23305" s="19" t="n">
        <v>0</v>
      </c>
      <c r="F23305" s="19" t="n">
        <v>45.2222222222222</v>
      </c>
    </row>
    <row r="23306" customFormat="false" ht="15" hidden="false" customHeight="false" outlineLevel="0" collapsed="false">
      <c r="A23306" s="8" t="s">
        <v>9469</v>
      </c>
      <c r="B23306" s="8" t="s">
        <v>9470</v>
      </c>
      <c r="C23306" s="8" t="s">
        <v>5591</v>
      </c>
      <c r="D23306" s="8" t="n">
        <v>2014</v>
      </c>
      <c r="E23306" s="19" t="n">
        <v>0</v>
      </c>
      <c r="F23306" s="19" t="n">
        <v>46</v>
      </c>
    </row>
    <row r="23307" customFormat="false" ht="15" hidden="false" customHeight="false" outlineLevel="0" collapsed="false">
      <c r="A23307" s="8" t="s">
        <v>9469</v>
      </c>
      <c r="B23307" s="8" t="s">
        <v>9470</v>
      </c>
      <c r="C23307" s="8" t="s">
        <v>5592</v>
      </c>
      <c r="D23307" s="8" t="n">
        <v>2014</v>
      </c>
      <c r="E23307" s="19" t="n">
        <v>0</v>
      </c>
      <c r="F23307" s="19" t="n">
        <v>47</v>
      </c>
    </row>
    <row r="23308" customFormat="false" ht="15" hidden="false" customHeight="false" outlineLevel="0" collapsed="false">
      <c r="A23308" s="8" t="s">
        <v>9469</v>
      </c>
      <c r="B23308" s="8" t="s">
        <v>9470</v>
      </c>
      <c r="C23308" s="8" t="s">
        <v>5593</v>
      </c>
      <c r="D23308" s="8" t="n">
        <v>2014</v>
      </c>
      <c r="E23308" s="19" t="n">
        <v>0</v>
      </c>
      <c r="F23308" s="19" t="n">
        <v>46</v>
      </c>
    </row>
    <row r="23309" customFormat="false" ht="15" hidden="false" customHeight="false" outlineLevel="0" collapsed="false">
      <c r="A23309" s="8" t="s">
        <v>9469</v>
      </c>
      <c r="B23309" s="8" t="s">
        <v>9470</v>
      </c>
      <c r="C23309" s="8" t="s">
        <v>5594</v>
      </c>
      <c r="D23309" s="8" t="n">
        <v>2014</v>
      </c>
      <c r="E23309" s="19" t="n">
        <v>1.016</v>
      </c>
      <c r="F23309" s="19" t="n">
        <v>45</v>
      </c>
    </row>
    <row r="23310" customFormat="false" ht="15" hidden="false" customHeight="false" outlineLevel="0" collapsed="false">
      <c r="A23310" s="8" t="s">
        <v>9469</v>
      </c>
      <c r="B23310" s="8" t="s">
        <v>9470</v>
      </c>
      <c r="C23310" s="8" t="s">
        <v>5595</v>
      </c>
      <c r="D23310" s="8" t="n">
        <v>2014</v>
      </c>
      <c r="E23310" s="19" t="n">
        <v>0</v>
      </c>
      <c r="F23310" s="19" t="n">
        <v>45</v>
      </c>
    </row>
    <row r="23311" customFormat="false" ht="15" hidden="false" customHeight="false" outlineLevel="0" collapsed="false">
      <c r="A23311" s="8" t="s">
        <v>9469</v>
      </c>
      <c r="B23311" s="8" t="s">
        <v>9470</v>
      </c>
      <c r="C23311" s="8" t="s">
        <v>5596</v>
      </c>
      <c r="D23311" s="8" t="n">
        <v>2014</v>
      </c>
      <c r="E23311" s="19" t="n">
        <v>0</v>
      </c>
      <c r="F23311" s="19" t="n">
        <v>46</v>
      </c>
    </row>
    <row r="23312" customFormat="false" ht="15" hidden="false" customHeight="false" outlineLevel="0" collapsed="false">
      <c r="A23312" s="8" t="s">
        <v>9469</v>
      </c>
      <c r="B23312" s="8" t="s">
        <v>9470</v>
      </c>
      <c r="C23312" s="8" t="s">
        <v>5597</v>
      </c>
      <c r="D23312" s="8" t="n">
        <v>2014</v>
      </c>
      <c r="E23312" s="19" t="n">
        <v>0</v>
      </c>
      <c r="F23312" s="19" t="n">
        <v>47</v>
      </c>
    </row>
    <row r="23313" customFormat="false" ht="15" hidden="false" customHeight="false" outlineLevel="0" collapsed="false">
      <c r="A23313" s="8" t="s">
        <v>9469</v>
      </c>
      <c r="B23313" s="8" t="s">
        <v>9470</v>
      </c>
      <c r="C23313" s="8" t="s">
        <v>5598</v>
      </c>
      <c r="D23313" s="8" t="n">
        <v>2014</v>
      </c>
      <c r="E23313" s="19" t="n">
        <v>0</v>
      </c>
      <c r="F23313" s="19" t="n">
        <v>49</v>
      </c>
    </row>
    <row r="23314" customFormat="false" ht="15" hidden="false" customHeight="false" outlineLevel="0" collapsed="false">
      <c r="A23314" s="8" t="s">
        <v>9469</v>
      </c>
      <c r="B23314" s="8" t="s">
        <v>9470</v>
      </c>
      <c r="C23314" s="8" t="s">
        <v>5599</v>
      </c>
      <c r="D23314" s="8" t="n">
        <v>2014</v>
      </c>
      <c r="E23314" s="19" t="n">
        <v>0</v>
      </c>
      <c r="F23314" s="19" t="n">
        <v>49</v>
      </c>
    </row>
    <row r="23315" customFormat="false" ht="15" hidden="false" customHeight="false" outlineLevel="0" collapsed="false">
      <c r="A23315" s="8" t="s">
        <v>9469</v>
      </c>
      <c r="B23315" s="8" t="s">
        <v>9470</v>
      </c>
      <c r="C23315" s="8" t="s">
        <v>5600</v>
      </c>
      <c r="D23315" s="8" t="n">
        <v>2014</v>
      </c>
      <c r="E23315" s="19" t="n">
        <v>0</v>
      </c>
      <c r="F23315" s="19" t="n">
        <v>49</v>
      </c>
    </row>
    <row r="23316" customFormat="false" ht="15" hidden="false" customHeight="false" outlineLevel="0" collapsed="false">
      <c r="A23316" s="8" t="s">
        <v>9469</v>
      </c>
      <c r="B23316" s="8" t="s">
        <v>9470</v>
      </c>
      <c r="C23316" s="8" t="s">
        <v>5601</v>
      </c>
      <c r="D23316" s="8" t="n">
        <v>2014</v>
      </c>
      <c r="E23316" s="19" t="n">
        <v>0</v>
      </c>
      <c r="F23316" s="19" t="n">
        <v>47</v>
      </c>
    </row>
    <row r="23317" customFormat="false" ht="15" hidden="false" customHeight="false" outlineLevel="0" collapsed="false">
      <c r="A23317" s="8" t="s">
        <v>9469</v>
      </c>
      <c r="B23317" s="8" t="s">
        <v>9470</v>
      </c>
      <c r="C23317" s="8" t="s">
        <v>5602</v>
      </c>
      <c r="D23317" s="8" t="n">
        <v>2014</v>
      </c>
      <c r="E23317" s="19" t="n">
        <v>0</v>
      </c>
      <c r="F23317" s="19" t="n">
        <v>46</v>
      </c>
    </row>
    <row r="23318" customFormat="false" ht="15" hidden="false" customHeight="false" outlineLevel="0" collapsed="false">
      <c r="A23318" s="8" t="s">
        <v>9469</v>
      </c>
      <c r="B23318" s="8" t="s">
        <v>9470</v>
      </c>
      <c r="C23318" s="8" t="s">
        <v>5603</v>
      </c>
      <c r="D23318" s="8" t="n">
        <v>2014</v>
      </c>
      <c r="E23318" s="19" t="n">
        <v>0</v>
      </c>
      <c r="F23318" s="19" t="n">
        <v>43</v>
      </c>
    </row>
    <row r="23319" customFormat="false" ht="15" hidden="false" customHeight="false" outlineLevel="0" collapsed="false">
      <c r="A23319" s="8" t="s">
        <v>9469</v>
      </c>
      <c r="B23319" s="8" t="s">
        <v>9470</v>
      </c>
      <c r="C23319" s="8" t="s">
        <v>5604</v>
      </c>
      <c r="D23319" s="8" t="n">
        <v>2014</v>
      </c>
      <c r="E23319" s="19" t="n">
        <v>0</v>
      </c>
      <c r="F23319" s="19" t="n">
        <v>40.6111111111111</v>
      </c>
    </row>
    <row r="23320" customFormat="false" ht="15" hidden="false" customHeight="false" outlineLevel="0" collapsed="false">
      <c r="A23320" s="8" t="s">
        <v>9469</v>
      </c>
      <c r="B23320" s="8" t="s">
        <v>9470</v>
      </c>
      <c r="C23320" s="8" t="s">
        <v>5605</v>
      </c>
      <c r="D23320" s="8" t="n">
        <v>2014</v>
      </c>
      <c r="E23320" s="19" t="n">
        <v>0</v>
      </c>
      <c r="F23320" s="19" t="n">
        <v>43</v>
      </c>
    </row>
    <row r="23321" customFormat="false" ht="15" hidden="false" customHeight="false" outlineLevel="0" collapsed="false">
      <c r="A23321" s="8" t="s">
        <v>9469</v>
      </c>
      <c r="B23321" s="8" t="s">
        <v>9470</v>
      </c>
      <c r="C23321" s="8" t="s">
        <v>5606</v>
      </c>
      <c r="D23321" s="8" t="n">
        <v>2014</v>
      </c>
      <c r="E23321" s="19" t="n">
        <v>12.954</v>
      </c>
      <c r="F23321" s="19" t="n">
        <v>39</v>
      </c>
    </row>
    <row r="23322" customFormat="false" ht="15" hidden="false" customHeight="false" outlineLevel="0" collapsed="false">
      <c r="A23322" s="8" t="s">
        <v>9469</v>
      </c>
      <c r="B23322" s="8" t="s">
        <v>9470</v>
      </c>
      <c r="C23322" s="8" t="s">
        <v>5607</v>
      </c>
      <c r="D23322" s="8" t="n">
        <v>2014</v>
      </c>
      <c r="E23322" s="19" t="n">
        <v>7.874</v>
      </c>
      <c r="F23322" s="19" t="n">
        <v>38.7222222222222</v>
      </c>
    </row>
    <row r="23323" customFormat="false" ht="15" hidden="false" customHeight="false" outlineLevel="0" collapsed="false">
      <c r="A23323" s="8" t="s">
        <v>9469</v>
      </c>
      <c r="B23323" s="8" t="s">
        <v>9470</v>
      </c>
      <c r="C23323" s="8" t="s">
        <v>5608</v>
      </c>
      <c r="D23323" s="8" t="n">
        <v>2014</v>
      </c>
      <c r="E23323" s="19" t="n">
        <v>0</v>
      </c>
      <c r="F23323" s="19" t="n">
        <v>41</v>
      </c>
    </row>
    <row r="23324" customFormat="false" ht="15" hidden="false" customHeight="false" outlineLevel="0" collapsed="false">
      <c r="A23324" s="8" t="s">
        <v>9469</v>
      </c>
      <c r="B23324" s="8" t="s">
        <v>9470</v>
      </c>
      <c r="C23324" s="8" t="s">
        <v>5609</v>
      </c>
      <c r="D23324" s="8" t="n">
        <v>2014</v>
      </c>
      <c r="E23324" s="19" t="n">
        <v>11.938</v>
      </c>
      <c r="F23324" s="19" t="n">
        <v>41.1111111111111</v>
      </c>
    </row>
    <row r="23325" customFormat="false" ht="15" hidden="false" customHeight="false" outlineLevel="0" collapsed="false">
      <c r="A23325" s="8" t="s">
        <v>9469</v>
      </c>
      <c r="B23325" s="8" t="s">
        <v>9470</v>
      </c>
      <c r="C23325" s="8" t="s">
        <v>5610</v>
      </c>
      <c r="D23325" s="8" t="n">
        <v>2014</v>
      </c>
      <c r="E23325" s="19" t="n">
        <v>14.986</v>
      </c>
      <c r="F23325" s="19" t="n">
        <v>34</v>
      </c>
    </row>
    <row r="23326" customFormat="false" ht="15" hidden="false" customHeight="false" outlineLevel="0" collapsed="false">
      <c r="A23326" s="8" t="s">
        <v>9469</v>
      </c>
      <c r="B23326" s="8" t="s">
        <v>9470</v>
      </c>
      <c r="C23326" s="8" t="s">
        <v>5611</v>
      </c>
      <c r="D23326" s="8" t="n">
        <v>2014</v>
      </c>
      <c r="E23326" s="19" t="n">
        <v>4.064</v>
      </c>
      <c r="F23326" s="19" t="n">
        <v>36</v>
      </c>
    </row>
    <row r="23327" customFormat="false" ht="15" hidden="false" customHeight="false" outlineLevel="0" collapsed="false">
      <c r="A23327" s="8" t="s">
        <v>9469</v>
      </c>
      <c r="B23327" s="8" t="s">
        <v>9470</v>
      </c>
      <c r="C23327" s="8" t="s">
        <v>5612</v>
      </c>
      <c r="D23327" s="8" t="n">
        <v>2014</v>
      </c>
      <c r="E23327" s="19" t="n">
        <v>0</v>
      </c>
      <c r="F23327" s="19" t="n">
        <v>38</v>
      </c>
    </row>
    <row r="23328" customFormat="false" ht="15" hidden="false" customHeight="false" outlineLevel="0" collapsed="false">
      <c r="A23328" s="8" t="s">
        <v>9469</v>
      </c>
      <c r="B23328" s="8" t="s">
        <v>9470</v>
      </c>
      <c r="C23328" s="8" t="s">
        <v>5613</v>
      </c>
      <c r="D23328" s="8" t="n">
        <v>2014</v>
      </c>
      <c r="E23328" s="19" t="n">
        <v>4.064</v>
      </c>
      <c r="F23328" s="19" t="n">
        <v>37</v>
      </c>
    </row>
    <row r="23329" customFormat="false" ht="15" hidden="false" customHeight="false" outlineLevel="0" collapsed="false">
      <c r="A23329" s="8" t="s">
        <v>9469</v>
      </c>
      <c r="B23329" s="8" t="s">
        <v>9470</v>
      </c>
      <c r="C23329" s="8" t="s">
        <v>5614</v>
      </c>
      <c r="D23329" s="8" t="n">
        <v>2014</v>
      </c>
      <c r="E23329" s="19" t="n">
        <v>0</v>
      </c>
      <c r="F23329" s="19" t="n">
        <v>39.3888888888889</v>
      </c>
    </row>
    <row r="23330" customFormat="false" ht="15" hidden="false" customHeight="false" outlineLevel="0" collapsed="false">
      <c r="A23330" s="8" t="s">
        <v>9469</v>
      </c>
      <c r="B23330" s="8" t="s">
        <v>9470</v>
      </c>
      <c r="C23330" s="8" t="s">
        <v>5615</v>
      </c>
      <c r="D23330" s="8" t="n">
        <v>2014</v>
      </c>
      <c r="E23330" s="19" t="n">
        <v>0</v>
      </c>
      <c r="F23330" s="19" t="n">
        <v>39</v>
      </c>
    </row>
    <row r="23331" customFormat="false" ht="15" hidden="false" customHeight="false" outlineLevel="0" collapsed="false">
      <c r="A23331" s="8" t="s">
        <v>9469</v>
      </c>
      <c r="B23331" s="8" t="s">
        <v>9470</v>
      </c>
      <c r="C23331" s="8" t="s">
        <v>5616</v>
      </c>
      <c r="D23331" s="8" t="n">
        <v>2014</v>
      </c>
      <c r="E23331" s="19" t="n">
        <v>0</v>
      </c>
      <c r="F23331" s="19" t="n">
        <v>40</v>
      </c>
    </row>
    <row r="23332" customFormat="false" ht="15" hidden="false" customHeight="false" outlineLevel="0" collapsed="false">
      <c r="A23332" s="8" t="s">
        <v>9469</v>
      </c>
      <c r="B23332" s="8" t="s">
        <v>9470</v>
      </c>
      <c r="C23332" s="8" t="s">
        <v>5617</v>
      </c>
      <c r="D23332" s="8" t="n">
        <v>2014</v>
      </c>
      <c r="E23332" s="19" t="n">
        <v>0</v>
      </c>
      <c r="F23332" s="19" t="n">
        <v>40.2777777777778</v>
      </c>
    </row>
    <row r="23333" customFormat="false" ht="15" hidden="false" customHeight="false" outlineLevel="0" collapsed="false">
      <c r="A23333" s="8" t="s">
        <v>9469</v>
      </c>
      <c r="B23333" s="8" t="s">
        <v>9470</v>
      </c>
      <c r="C23333" s="8" t="s">
        <v>5618</v>
      </c>
      <c r="D23333" s="8" t="n">
        <v>2014</v>
      </c>
      <c r="E23333" s="19" t="n">
        <v>0.508</v>
      </c>
      <c r="F23333" s="19" t="n">
        <v>38.8888888888889</v>
      </c>
    </row>
    <row r="23334" customFormat="false" ht="15" hidden="false" customHeight="false" outlineLevel="0" collapsed="false">
      <c r="A23334" s="8" t="s">
        <v>9469</v>
      </c>
      <c r="B23334" s="8" t="s">
        <v>9470</v>
      </c>
      <c r="C23334" s="8" t="s">
        <v>5619</v>
      </c>
      <c r="D23334" s="8" t="n">
        <v>2014</v>
      </c>
      <c r="E23334" s="19" t="n">
        <v>13.97</v>
      </c>
      <c r="F23334" s="19" t="n">
        <v>41</v>
      </c>
    </row>
    <row r="23335" customFormat="false" ht="15" hidden="false" customHeight="false" outlineLevel="0" collapsed="false">
      <c r="A23335" s="8" t="s">
        <v>9469</v>
      </c>
      <c r="B23335" s="8" t="s">
        <v>9470</v>
      </c>
      <c r="C23335" s="8" t="s">
        <v>5620</v>
      </c>
      <c r="D23335" s="8" t="n">
        <v>2014</v>
      </c>
      <c r="E23335" s="19" t="n">
        <v>0</v>
      </c>
      <c r="F23335" s="19" t="n">
        <v>33</v>
      </c>
    </row>
    <row r="23336" customFormat="false" ht="15" hidden="false" customHeight="false" outlineLevel="0" collapsed="false">
      <c r="A23336" s="8" t="s">
        <v>9469</v>
      </c>
      <c r="B23336" s="8" t="s">
        <v>9470</v>
      </c>
      <c r="C23336" s="8" t="s">
        <v>5621</v>
      </c>
      <c r="D23336" s="8" t="n">
        <v>2014</v>
      </c>
      <c r="E23336" s="19" t="n">
        <v>0</v>
      </c>
      <c r="F23336" s="19" t="n">
        <v>33</v>
      </c>
    </row>
    <row r="23337" customFormat="false" ht="15" hidden="false" customHeight="false" outlineLevel="0" collapsed="false">
      <c r="A23337" s="8" t="s">
        <v>9469</v>
      </c>
      <c r="B23337" s="8" t="s">
        <v>9470</v>
      </c>
      <c r="C23337" s="8" t="s">
        <v>5622</v>
      </c>
      <c r="D23337" s="8" t="n">
        <v>2014</v>
      </c>
      <c r="E23337" s="19" t="n">
        <v>0</v>
      </c>
      <c r="F23337" s="19" t="n">
        <v>41</v>
      </c>
    </row>
    <row r="23338" customFormat="false" ht="15" hidden="false" customHeight="false" outlineLevel="0" collapsed="false">
      <c r="A23338" s="8" t="s">
        <v>9469</v>
      </c>
      <c r="B23338" s="8" t="s">
        <v>9470</v>
      </c>
      <c r="C23338" s="8" t="s">
        <v>5623</v>
      </c>
      <c r="D23338" s="8" t="n">
        <v>2014</v>
      </c>
      <c r="E23338" s="19" t="n">
        <v>0</v>
      </c>
      <c r="F23338" s="19" t="n">
        <v>41</v>
      </c>
    </row>
    <row r="23339" customFormat="false" ht="15" hidden="false" customHeight="false" outlineLevel="0" collapsed="false">
      <c r="A23339" s="8" t="s">
        <v>9469</v>
      </c>
      <c r="B23339" s="8" t="s">
        <v>9470</v>
      </c>
      <c r="C23339" s="8" t="s">
        <v>5624</v>
      </c>
      <c r="D23339" s="8" t="n">
        <v>2014</v>
      </c>
      <c r="E23339" s="19" t="n">
        <v>0</v>
      </c>
      <c r="F23339" s="19" t="n">
        <v>42</v>
      </c>
    </row>
    <row r="23340" customFormat="false" ht="15" hidden="false" customHeight="false" outlineLevel="0" collapsed="false">
      <c r="A23340" s="8" t="s">
        <v>9469</v>
      </c>
      <c r="B23340" s="8" t="s">
        <v>9470</v>
      </c>
      <c r="C23340" s="8" t="s">
        <v>5625</v>
      </c>
      <c r="D23340" s="8" t="n">
        <v>2014</v>
      </c>
      <c r="F23340" s="19" t="n">
        <v>39</v>
      </c>
    </row>
    <row r="23341" customFormat="false" ht="15" hidden="false" customHeight="false" outlineLevel="0" collapsed="false">
      <c r="A23341" s="8" t="s">
        <v>9469</v>
      </c>
      <c r="B23341" s="8" t="s">
        <v>9470</v>
      </c>
      <c r="C23341" s="8" t="s">
        <v>5626</v>
      </c>
      <c r="D23341" s="8" t="n">
        <v>2014</v>
      </c>
      <c r="E23341" s="19" t="n">
        <v>5.08</v>
      </c>
      <c r="F23341" s="19" t="n">
        <v>39.5</v>
      </c>
    </row>
    <row r="23342" customFormat="false" ht="15" hidden="false" customHeight="false" outlineLevel="0" collapsed="false">
      <c r="A23342" s="8" t="s">
        <v>9469</v>
      </c>
      <c r="B23342" s="8" t="s">
        <v>9470</v>
      </c>
      <c r="C23342" s="8" t="s">
        <v>5627</v>
      </c>
      <c r="D23342" s="8" t="n">
        <v>2014</v>
      </c>
      <c r="E23342" s="19" t="n">
        <v>0</v>
      </c>
      <c r="F23342" s="19" t="n">
        <v>33</v>
      </c>
    </row>
    <row r="23343" customFormat="false" ht="15" hidden="false" customHeight="false" outlineLevel="0" collapsed="false">
      <c r="A23343" s="8" t="s">
        <v>9469</v>
      </c>
      <c r="B23343" s="8" t="s">
        <v>9470</v>
      </c>
      <c r="C23343" s="8" t="s">
        <v>5628</v>
      </c>
      <c r="D23343" s="8" t="n">
        <v>2014</v>
      </c>
      <c r="E23343" s="19" t="n">
        <v>11.938</v>
      </c>
      <c r="F23343" s="19" t="n">
        <v>33.5</v>
      </c>
    </row>
    <row r="23344" customFormat="false" ht="15" hidden="false" customHeight="false" outlineLevel="0" collapsed="false">
      <c r="A23344" s="8" t="s">
        <v>9469</v>
      </c>
      <c r="B23344" s="8" t="s">
        <v>9470</v>
      </c>
      <c r="C23344" s="8" t="s">
        <v>5629</v>
      </c>
      <c r="D23344" s="8" t="n">
        <v>2014</v>
      </c>
      <c r="E23344" s="19" t="n">
        <v>0</v>
      </c>
      <c r="F23344" s="19" t="n">
        <v>37.5</v>
      </c>
    </row>
    <row r="23345" customFormat="false" ht="15" hidden="false" customHeight="false" outlineLevel="0" collapsed="false">
      <c r="A23345" s="8" t="s">
        <v>9469</v>
      </c>
      <c r="B23345" s="8" t="s">
        <v>9470</v>
      </c>
      <c r="C23345" s="8" t="s">
        <v>5630</v>
      </c>
      <c r="D23345" s="8" t="n">
        <v>2014</v>
      </c>
      <c r="F23345" s="19" t="n">
        <v>38.8888888888889</v>
      </c>
    </row>
    <row r="23346" customFormat="false" ht="15" hidden="false" customHeight="false" outlineLevel="0" collapsed="false">
      <c r="A23346" s="8" t="s">
        <v>9469</v>
      </c>
      <c r="B23346" s="8" t="s">
        <v>9470</v>
      </c>
      <c r="C23346" s="8" t="s">
        <v>5631</v>
      </c>
      <c r="D23346" s="8" t="n">
        <v>2014</v>
      </c>
      <c r="E23346" s="19" t="n">
        <v>0</v>
      </c>
      <c r="F23346" s="19" t="n">
        <v>37.5</v>
      </c>
    </row>
    <row r="23347" customFormat="false" ht="15" hidden="false" customHeight="false" outlineLevel="0" collapsed="false">
      <c r="A23347" s="8" t="s">
        <v>9469</v>
      </c>
      <c r="B23347" s="8" t="s">
        <v>9470</v>
      </c>
      <c r="C23347" s="8" t="s">
        <v>5632</v>
      </c>
      <c r="D23347" s="8" t="n">
        <v>2014</v>
      </c>
      <c r="E23347" s="19" t="n">
        <v>10.922</v>
      </c>
      <c r="F23347" s="19" t="n">
        <v>38</v>
      </c>
    </row>
    <row r="23348" customFormat="false" ht="15" hidden="false" customHeight="false" outlineLevel="0" collapsed="false">
      <c r="A23348" s="8" t="s">
        <v>9469</v>
      </c>
      <c r="B23348" s="8" t="s">
        <v>9470</v>
      </c>
      <c r="C23348" s="8" t="s">
        <v>5633</v>
      </c>
      <c r="D23348" s="8" t="n">
        <v>2014</v>
      </c>
      <c r="E23348" s="19" t="n">
        <v>0.508</v>
      </c>
      <c r="F23348" s="19" t="n">
        <v>35</v>
      </c>
    </row>
    <row r="23349" customFormat="false" ht="15" hidden="false" customHeight="false" outlineLevel="0" collapsed="false">
      <c r="A23349" s="8" t="s">
        <v>9469</v>
      </c>
      <c r="B23349" s="8" t="s">
        <v>9470</v>
      </c>
      <c r="C23349" s="8" t="s">
        <v>5634</v>
      </c>
      <c r="D23349" s="8" t="n">
        <v>2014</v>
      </c>
      <c r="E23349" s="19" t="n">
        <v>0.762</v>
      </c>
      <c r="F23349" s="19" t="n">
        <v>30.2222222222222</v>
      </c>
    </row>
    <row r="23350" customFormat="false" ht="15" hidden="false" customHeight="false" outlineLevel="0" collapsed="false">
      <c r="A23350" s="8" t="s">
        <v>9469</v>
      </c>
      <c r="B23350" s="8" t="s">
        <v>9470</v>
      </c>
      <c r="C23350" s="8" t="s">
        <v>5635</v>
      </c>
      <c r="D23350" s="8" t="n">
        <v>2014</v>
      </c>
      <c r="E23350" s="19" t="n">
        <v>0.762</v>
      </c>
      <c r="F23350" s="19" t="n">
        <v>37.2222222222222</v>
      </c>
    </row>
    <row r="23351" customFormat="false" ht="15" hidden="false" customHeight="false" outlineLevel="0" collapsed="false">
      <c r="A23351" s="8" t="s">
        <v>9469</v>
      </c>
      <c r="B23351" s="8" t="s">
        <v>9470</v>
      </c>
      <c r="C23351" s="8" t="s">
        <v>5636</v>
      </c>
      <c r="D23351" s="8" t="n">
        <v>2014</v>
      </c>
      <c r="E23351" s="19" t="n">
        <v>11.938</v>
      </c>
      <c r="F23351" s="19" t="n">
        <v>34.5</v>
      </c>
    </row>
    <row r="23352" customFormat="false" ht="15" hidden="false" customHeight="false" outlineLevel="0" collapsed="false">
      <c r="A23352" s="8" t="s">
        <v>9469</v>
      </c>
      <c r="B23352" s="8" t="s">
        <v>9470</v>
      </c>
      <c r="C23352" s="8" t="s">
        <v>5637</v>
      </c>
      <c r="D23352" s="8" t="n">
        <v>2014</v>
      </c>
      <c r="E23352" s="19" t="n">
        <v>9.906</v>
      </c>
      <c r="F23352" s="19" t="n">
        <v>26</v>
      </c>
    </row>
    <row r="23353" customFormat="false" ht="15" hidden="false" customHeight="false" outlineLevel="0" collapsed="false">
      <c r="A23353" s="8" t="s">
        <v>9469</v>
      </c>
      <c r="B23353" s="8" t="s">
        <v>9470</v>
      </c>
      <c r="C23353" s="8" t="s">
        <v>5638</v>
      </c>
      <c r="D23353" s="8" t="n">
        <v>2014</v>
      </c>
      <c r="E23353" s="19" t="n">
        <v>113.03</v>
      </c>
      <c r="F23353" s="19" t="n">
        <v>30.5</v>
      </c>
    </row>
    <row r="23354" customFormat="false" ht="15" hidden="false" customHeight="false" outlineLevel="0" collapsed="false">
      <c r="A23354" s="8" t="s">
        <v>9469</v>
      </c>
      <c r="B23354" s="8" t="s">
        <v>9470</v>
      </c>
      <c r="C23354" s="8" t="s">
        <v>5639</v>
      </c>
      <c r="D23354" s="8" t="n">
        <v>2014</v>
      </c>
      <c r="E23354" s="19" t="n">
        <v>0.508</v>
      </c>
      <c r="F23354" s="19" t="n">
        <v>32.7222222222222</v>
      </c>
    </row>
    <row r="23355" customFormat="false" ht="15" hidden="false" customHeight="false" outlineLevel="0" collapsed="false">
      <c r="A23355" s="8" t="s">
        <v>9469</v>
      </c>
      <c r="B23355" s="8" t="s">
        <v>9470</v>
      </c>
      <c r="C23355" s="8" t="s">
        <v>5640</v>
      </c>
      <c r="D23355" s="8" t="n">
        <v>2014</v>
      </c>
      <c r="E23355" s="19" t="n">
        <v>5.08</v>
      </c>
      <c r="F23355" s="19" t="n">
        <v>32.7777777777778</v>
      </c>
    </row>
    <row r="23356" customFormat="false" ht="15" hidden="false" customHeight="false" outlineLevel="0" collapsed="false">
      <c r="A23356" s="8" t="s">
        <v>9469</v>
      </c>
      <c r="B23356" s="8" t="s">
        <v>9470</v>
      </c>
      <c r="C23356" s="8" t="s">
        <v>5641</v>
      </c>
      <c r="D23356" s="8" t="n">
        <v>2014</v>
      </c>
      <c r="E23356" s="19" t="n">
        <v>16.002</v>
      </c>
      <c r="F23356" s="19" t="n">
        <v>29.6111111111111</v>
      </c>
    </row>
    <row r="23357" customFormat="false" ht="15" hidden="false" customHeight="false" outlineLevel="0" collapsed="false">
      <c r="A23357" s="8" t="s">
        <v>9469</v>
      </c>
      <c r="B23357" s="8" t="s">
        <v>9470</v>
      </c>
      <c r="C23357" s="8" t="s">
        <v>5642</v>
      </c>
      <c r="D23357" s="8" t="n">
        <v>2014</v>
      </c>
      <c r="E23357" s="19" t="n">
        <v>14.986</v>
      </c>
      <c r="F23357" s="19" t="n">
        <v>26.6111111111111</v>
      </c>
    </row>
    <row r="23358" customFormat="false" ht="15" hidden="false" customHeight="false" outlineLevel="0" collapsed="false">
      <c r="A23358" s="8" t="s">
        <v>9469</v>
      </c>
      <c r="B23358" s="8" t="s">
        <v>9470</v>
      </c>
      <c r="C23358" s="8" t="s">
        <v>5643</v>
      </c>
      <c r="D23358" s="8" t="n">
        <v>2014</v>
      </c>
      <c r="E23358" s="19" t="n">
        <v>9.906</v>
      </c>
      <c r="F23358" s="19" t="n">
        <v>25.8888888888889</v>
      </c>
    </row>
    <row r="23359" customFormat="false" ht="15" hidden="false" customHeight="false" outlineLevel="0" collapsed="false">
      <c r="A23359" s="8" t="s">
        <v>9469</v>
      </c>
      <c r="B23359" s="8" t="s">
        <v>9470</v>
      </c>
      <c r="C23359" s="8" t="s">
        <v>5644</v>
      </c>
      <c r="D23359" s="8" t="n">
        <v>2014</v>
      </c>
      <c r="E23359" s="19" t="n">
        <v>41.91</v>
      </c>
      <c r="F23359" s="19" t="n">
        <v>25</v>
      </c>
    </row>
    <row r="23360" customFormat="false" ht="15" hidden="false" customHeight="false" outlineLevel="0" collapsed="false">
      <c r="A23360" s="8" t="s">
        <v>9469</v>
      </c>
      <c r="B23360" s="8" t="s">
        <v>9470</v>
      </c>
      <c r="C23360" s="8" t="s">
        <v>5645</v>
      </c>
      <c r="D23360" s="8" t="n">
        <v>2014</v>
      </c>
      <c r="E23360" s="19" t="n">
        <v>139.954</v>
      </c>
      <c r="F23360" s="19" t="n">
        <v>25</v>
      </c>
    </row>
    <row r="23361" customFormat="false" ht="15" hidden="false" customHeight="false" outlineLevel="0" collapsed="false">
      <c r="A23361" s="8" t="s">
        <v>9469</v>
      </c>
      <c r="B23361" s="8" t="s">
        <v>9470</v>
      </c>
      <c r="C23361" s="8" t="s">
        <v>5646</v>
      </c>
      <c r="D23361" s="8" t="n">
        <v>2014</v>
      </c>
      <c r="E23361" s="19" t="n">
        <v>5.08</v>
      </c>
      <c r="F23361" s="19" t="n">
        <v>26.8888888888889</v>
      </c>
    </row>
    <row r="23362" customFormat="false" ht="15" hidden="false" customHeight="false" outlineLevel="0" collapsed="false">
      <c r="A23362" s="8" t="s">
        <v>9469</v>
      </c>
      <c r="B23362" s="8" t="s">
        <v>9470</v>
      </c>
      <c r="C23362" s="8" t="s">
        <v>5647</v>
      </c>
      <c r="D23362" s="8" t="n">
        <v>2014</v>
      </c>
      <c r="E23362" s="19" t="n">
        <v>0</v>
      </c>
      <c r="F23362" s="19" t="n">
        <v>31.7222222222222</v>
      </c>
    </row>
    <row r="23363" customFormat="false" ht="15" hidden="false" customHeight="false" outlineLevel="0" collapsed="false">
      <c r="A23363" s="8" t="s">
        <v>9469</v>
      </c>
      <c r="B23363" s="8" t="s">
        <v>9470</v>
      </c>
      <c r="C23363" s="8" t="s">
        <v>5648</v>
      </c>
      <c r="D23363" s="8" t="n">
        <v>2014</v>
      </c>
      <c r="E23363" s="19" t="n">
        <v>0.508</v>
      </c>
      <c r="F23363" s="19" t="n">
        <v>29</v>
      </c>
    </row>
    <row r="23364" customFormat="false" ht="15" hidden="false" customHeight="false" outlineLevel="0" collapsed="false">
      <c r="A23364" s="8" t="s">
        <v>9469</v>
      </c>
      <c r="B23364" s="8" t="s">
        <v>9470</v>
      </c>
      <c r="C23364" s="8" t="s">
        <v>5649</v>
      </c>
      <c r="D23364" s="8" t="n">
        <v>2014</v>
      </c>
      <c r="E23364" s="19" t="n">
        <v>23.114</v>
      </c>
      <c r="F23364" s="19" t="n">
        <v>26.6111111111111</v>
      </c>
    </row>
    <row r="23365" customFormat="false" ht="15" hidden="false" customHeight="false" outlineLevel="0" collapsed="false">
      <c r="A23365" s="8" t="s">
        <v>9469</v>
      </c>
      <c r="B23365" s="8" t="s">
        <v>9470</v>
      </c>
      <c r="C23365" s="8" t="s">
        <v>5650</v>
      </c>
      <c r="D23365" s="8" t="n">
        <v>2014</v>
      </c>
      <c r="E23365" s="19" t="n">
        <v>6.096</v>
      </c>
      <c r="F23365" s="19" t="n">
        <v>31.6111111111111</v>
      </c>
    </row>
    <row r="23366" customFormat="false" ht="15" hidden="false" customHeight="false" outlineLevel="0" collapsed="false">
      <c r="A23366" s="8" t="s">
        <v>9469</v>
      </c>
      <c r="B23366" s="8" t="s">
        <v>9470</v>
      </c>
      <c r="C23366" s="8" t="s">
        <v>5651</v>
      </c>
      <c r="D23366" s="8" t="n">
        <v>2014</v>
      </c>
      <c r="E23366" s="19" t="n">
        <v>0.254</v>
      </c>
      <c r="F23366" s="19" t="n">
        <v>33.5</v>
      </c>
    </row>
    <row r="23367" customFormat="false" ht="15" hidden="false" customHeight="false" outlineLevel="0" collapsed="false">
      <c r="A23367" s="8" t="s">
        <v>9469</v>
      </c>
      <c r="B23367" s="8" t="s">
        <v>9470</v>
      </c>
      <c r="C23367" s="8" t="s">
        <v>5652</v>
      </c>
      <c r="D23367" s="8" t="n">
        <v>2014</v>
      </c>
      <c r="E23367" s="19" t="n">
        <v>0</v>
      </c>
      <c r="F23367" s="19" t="n">
        <v>32.2222222222222</v>
      </c>
    </row>
    <row r="23368" customFormat="false" ht="15" hidden="false" customHeight="false" outlineLevel="0" collapsed="false">
      <c r="A23368" s="8" t="s">
        <v>9469</v>
      </c>
      <c r="B23368" s="8" t="s">
        <v>9470</v>
      </c>
      <c r="C23368" s="8" t="s">
        <v>5653</v>
      </c>
      <c r="D23368" s="8" t="n">
        <v>2014</v>
      </c>
      <c r="F23368" s="19" t="n">
        <v>31.8888888888889</v>
      </c>
    </row>
    <row r="23369" customFormat="false" ht="15" hidden="false" customHeight="false" outlineLevel="0" collapsed="false">
      <c r="A23369" s="8" t="s">
        <v>9469</v>
      </c>
      <c r="B23369" s="8" t="s">
        <v>9470</v>
      </c>
      <c r="C23369" s="8" t="s">
        <v>5654</v>
      </c>
      <c r="D23369" s="8" t="n">
        <v>2014</v>
      </c>
      <c r="E23369" s="19" t="n">
        <v>0.254</v>
      </c>
      <c r="F23369" s="19" t="n">
        <v>33.3888888888889</v>
      </c>
    </row>
    <row r="23370" customFormat="false" ht="15" hidden="false" customHeight="false" outlineLevel="0" collapsed="false">
      <c r="A23370" s="8" t="s">
        <v>9469</v>
      </c>
      <c r="B23370" s="8" t="s">
        <v>9470</v>
      </c>
      <c r="C23370" s="8" t="s">
        <v>5655</v>
      </c>
      <c r="D23370" s="8" t="n">
        <v>2014</v>
      </c>
      <c r="E23370" s="19" t="n">
        <v>0</v>
      </c>
      <c r="F23370" s="19" t="n">
        <v>33.7222222222222</v>
      </c>
    </row>
    <row r="23371" customFormat="false" ht="15" hidden="false" customHeight="false" outlineLevel="0" collapsed="false">
      <c r="A23371" s="8" t="s">
        <v>9469</v>
      </c>
      <c r="B23371" s="8" t="s">
        <v>9470</v>
      </c>
      <c r="C23371" s="8" t="s">
        <v>5656</v>
      </c>
      <c r="D23371" s="8" t="n">
        <v>2014</v>
      </c>
      <c r="E23371" s="19" t="n">
        <v>0</v>
      </c>
      <c r="F23371" s="19" t="n">
        <v>32.7777777777778</v>
      </c>
    </row>
    <row r="23372" customFormat="false" ht="15" hidden="false" customHeight="false" outlineLevel="0" collapsed="false">
      <c r="A23372" s="8" t="s">
        <v>9469</v>
      </c>
      <c r="B23372" s="8" t="s">
        <v>9470</v>
      </c>
      <c r="C23372" s="8" t="s">
        <v>5657</v>
      </c>
      <c r="D23372" s="8" t="n">
        <v>2014</v>
      </c>
      <c r="E23372" s="19" t="n">
        <v>0</v>
      </c>
      <c r="F23372" s="19" t="n">
        <v>30.5</v>
      </c>
    </row>
    <row r="23373" customFormat="false" ht="15" hidden="false" customHeight="false" outlineLevel="0" collapsed="false">
      <c r="A23373" s="8" t="s">
        <v>9469</v>
      </c>
      <c r="B23373" s="8" t="s">
        <v>9470</v>
      </c>
      <c r="C23373" s="8" t="s">
        <v>5658</v>
      </c>
      <c r="D23373" s="8" t="n">
        <v>2014</v>
      </c>
      <c r="E23373" s="19" t="n">
        <v>4.064</v>
      </c>
      <c r="F23373" s="19" t="n">
        <v>27</v>
      </c>
    </row>
    <row r="23374" customFormat="false" ht="15" hidden="false" customHeight="false" outlineLevel="0" collapsed="false">
      <c r="A23374" s="8" t="s">
        <v>9469</v>
      </c>
      <c r="B23374" s="8" t="s">
        <v>9470</v>
      </c>
      <c r="C23374" s="8" t="s">
        <v>5659</v>
      </c>
      <c r="D23374" s="8" t="n">
        <v>2014</v>
      </c>
      <c r="E23374" s="19" t="n">
        <v>11.938</v>
      </c>
      <c r="F23374" s="19" t="n">
        <v>31.2777777777778</v>
      </c>
    </row>
    <row r="23375" customFormat="false" ht="15" hidden="false" customHeight="false" outlineLevel="0" collapsed="false">
      <c r="A23375" s="8" t="s">
        <v>9469</v>
      </c>
      <c r="B23375" s="8" t="s">
        <v>9470</v>
      </c>
      <c r="C23375" s="8" t="s">
        <v>5660</v>
      </c>
      <c r="D23375" s="8" t="n">
        <v>2014</v>
      </c>
      <c r="E23375" s="19" t="n">
        <v>0</v>
      </c>
      <c r="F23375" s="19" t="n">
        <v>33.2222222222222</v>
      </c>
    </row>
    <row r="23376" customFormat="false" ht="15" hidden="false" customHeight="false" outlineLevel="0" collapsed="false">
      <c r="A23376" s="8" t="s">
        <v>9469</v>
      </c>
      <c r="B23376" s="8" t="s">
        <v>9470</v>
      </c>
      <c r="C23376" s="8" t="s">
        <v>5661</v>
      </c>
      <c r="D23376" s="8" t="n">
        <v>2014</v>
      </c>
      <c r="E23376" s="19" t="n">
        <v>0</v>
      </c>
      <c r="F23376" s="19" t="n">
        <v>33.6111111111111</v>
      </c>
    </row>
    <row r="23377" customFormat="false" ht="15" hidden="false" customHeight="false" outlineLevel="0" collapsed="false">
      <c r="A23377" s="8" t="s">
        <v>9469</v>
      </c>
      <c r="B23377" s="8" t="s">
        <v>9470</v>
      </c>
      <c r="C23377" s="8" t="s">
        <v>5662</v>
      </c>
      <c r="D23377" s="8" t="n">
        <v>2014</v>
      </c>
      <c r="E23377" s="19" t="n">
        <v>0</v>
      </c>
      <c r="F23377" s="19" t="n">
        <v>34.2222222222222</v>
      </c>
    </row>
    <row r="23378" customFormat="false" ht="15" hidden="false" customHeight="false" outlineLevel="0" collapsed="false">
      <c r="A23378" s="8" t="s">
        <v>9469</v>
      </c>
      <c r="B23378" s="8" t="s">
        <v>9470</v>
      </c>
      <c r="C23378" s="8" t="s">
        <v>5663</v>
      </c>
      <c r="D23378" s="8" t="n">
        <v>2014</v>
      </c>
      <c r="E23378" s="19" t="n">
        <v>7.874</v>
      </c>
      <c r="F23378" s="19" t="n">
        <v>33.8888888888889</v>
      </c>
    </row>
    <row r="23379" customFormat="false" ht="15" hidden="false" customHeight="false" outlineLevel="0" collapsed="false">
      <c r="A23379" s="8" t="s">
        <v>9469</v>
      </c>
      <c r="B23379" s="8" t="s">
        <v>9470</v>
      </c>
      <c r="C23379" s="8" t="s">
        <v>5664</v>
      </c>
      <c r="D23379" s="8" t="n">
        <v>2014</v>
      </c>
      <c r="E23379" s="19" t="n">
        <v>0</v>
      </c>
      <c r="F23379" s="19" t="n">
        <v>33</v>
      </c>
    </row>
    <row r="23380" customFormat="false" ht="15" hidden="false" customHeight="false" outlineLevel="0" collapsed="false">
      <c r="A23380" s="8" t="s">
        <v>9469</v>
      </c>
      <c r="B23380" s="8" t="s">
        <v>9470</v>
      </c>
      <c r="C23380" s="8" t="s">
        <v>5665</v>
      </c>
      <c r="D23380" s="8" t="n">
        <v>2014</v>
      </c>
      <c r="E23380" s="19" t="n">
        <v>1.016</v>
      </c>
      <c r="F23380" s="19" t="n">
        <v>33.6111111111111</v>
      </c>
    </row>
    <row r="23381" customFormat="false" ht="15" hidden="false" customHeight="false" outlineLevel="0" collapsed="false">
      <c r="A23381" s="8" t="s">
        <v>9469</v>
      </c>
      <c r="B23381" s="8" t="s">
        <v>9470</v>
      </c>
      <c r="C23381" s="8" t="s">
        <v>5666</v>
      </c>
      <c r="D23381" s="8" t="n">
        <v>2014</v>
      </c>
      <c r="E23381" s="19" t="n">
        <v>0.254</v>
      </c>
      <c r="F23381" s="19" t="n">
        <v>33.2222222222222</v>
      </c>
    </row>
    <row r="23382" customFormat="false" ht="15" hidden="false" customHeight="false" outlineLevel="0" collapsed="false">
      <c r="A23382" s="8" t="s">
        <v>9469</v>
      </c>
      <c r="B23382" s="8" t="s">
        <v>9470</v>
      </c>
      <c r="C23382" s="8" t="s">
        <v>5667</v>
      </c>
      <c r="D23382" s="8" t="n">
        <v>2014</v>
      </c>
      <c r="E23382" s="19" t="n">
        <v>0</v>
      </c>
      <c r="F23382" s="19" t="n">
        <v>33.7777777777778</v>
      </c>
    </row>
    <row r="23383" customFormat="false" ht="15" hidden="false" customHeight="false" outlineLevel="0" collapsed="false">
      <c r="A23383" s="8" t="s">
        <v>9469</v>
      </c>
      <c r="B23383" s="8" t="s">
        <v>9470</v>
      </c>
      <c r="C23383" s="8" t="s">
        <v>5668</v>
      </c>
      <c r="D23383" s="8" t="n">
        <v>2014</v>
      </c>
      <c r="E23383" s="19" t="n">
        <v>0</v>
      </c>
      <c r="F23383" s="19" t="n">
        <v>33.7777777777778</v>
      </c>
    </row>
    <row r="23384" customFormat="false" ht="15" hidden="false" customHeight="false" outlineLevel="0" collapsed="false">
      <c r="A23384" s="8" t="s">
        <v>9469</v>
      </c>
      <c r="B23384" s="8" t="s">
        <v>9470</v>
      </c>
      <c r="C23384" s="8" t="s">
        <v>5669</v>
      </c>
      <c r="D23384" s="8" t="n">
        <v>2014</v>
      </c>
      <c r="E23384" s="19" t="n">
        <v>0</v>
      </c>
      <c r="F23384" s="19" t="n">
        <v>33.5</v>
      </c>
    </row>
    <row r="23385" customFormat="false" ht="15" hidden="false" customHeight="false" outlineLevel="0" collapsed="false">
      <c r="A23385" s="8" t="s">
        <v>9469</v>
      </c>
      <c r="B23385" s="8" t="s">
        <v>9470</v>
      </c>
      <c r="C23385" s="8" t="s">
        <v>5670</v>
      </c>
      <c r="D23385" s="8" t="n">
        <v>2014</v>
      </c>
      <c r="E23385" s="19" t="n">
        <v>2.032</v>
      </c>
      <c r="F23385" s="19" t="n">
        <v>33</v>
      </c>
    </row>
    <row r="23386" customFormat="false" ht="15" hidden="false" customHeight="false" outlineLevel="0" collapsed="false">
      <c r="A23386" s="8" t="s">
        <v>9469</v>
      </c>
      <c r="B23386" s="8" t="s">
        <v>9470</v>
      </c>
      <c r="C23386" s="8" t="s">
        <v>5671</v>
      </c>
      <c r="D23386" s="8" t="n">
        <v>2014</v>
      </c>
      <c r="E23386" s="19" t="n">
        <v>0</v>
      </c>
      <c r="F23386" s="19" t="n">
        <v>36</v>
      </c>
    </row>
    <row r="23387" customFormat="false" ht="15" hidden="false" customHeight="false" outlineLevel="0" collapsed="false">
      <c r="A23387" s="8" t="s">
        <v>9469</v>
      </c>
      <c r="B23387" s="8" t="s">
        <v>9470</v>
      </c>
      <c r="C23387" s="8" t="s">
        <v>5672</v>
      </c>
      <c r="D23387" s="8" t="n">
        <v>2014</v>
      </c>
      <c r="E23387" s="19" t="n">
        <v>0</v>
      </c>
      <c r="F23387" s="19" t="n">
        <v>37</v>
      </c>
    </row>
    <row r="23388" customFormat="false" ht="15" hidden="false" customHeight="false" outlineLevel="0" collapsed="false">
      <c r="A23388" s="8" t="s">
        <v>9469</v>
      </c>
      <c r="B23388" s="8" t="s">
        <v>9470</v>
      </c>
      <c r="C23388" s="8" t="s">
        <v>5673</v>
      </c>
      <c r="D23388" s="8" t="n">
        <v>2014</v>
      </c>
      <c r="E23388" s="19" t="n">
        <v>0</v>
      </c>
      <c r="F23388" s="19" t="n">
        <v>32</v>
      </c>
    </row>
    <row r="23389" customFormat="false" ht="15" hidden="false" customHeight="false" outlineLevel="0" collapsed="false">
      <c r="A23389" s="8" t="s">
        <v>9469</v>
      </c>
      <c r="B23389" s="8" t="s">
        <v>9470</v>
      </c>
      <c r="C23389" s="8" t="s">
        <v>5674</v>
      </c>
      <c r="D23389" s="8" t="n">
        <v>2014</v>
      </c>
      <c r="E23389" s="19" t="n">
        <v>65.024</v>
      </c>
      <c r="F23389" s="19" t="n">
        <v>35.6111111111111</v>
      </c>
    </row>
    <row r="23390" customFormat="false" ht="15" hidden="false" customHeight="false" outlineLevel="0" collapsed="false">
      <c r="A23390" s="8" t="s">
        <v>9469</v>
      </c>
      <c r="B23390" s="8" t="s">
        <v>9470</v>
      </c>
      <c r="C23390" s="8" t="s">
        <v>5675</v>
      </c>
      <c r="D23390" s="8" t="n">
        <v>2014</v>
      </c>
      <c r="E23390" s="19" t="n">
        <v>1.016</v>
      </c>
      <c r="F23390" s="19" t="n">
        <v>34</v>
      </c>
    </row>
    <row r="23391" customFormat="false" ht="15" hidden="false" customHeight="false" outlineLevel="0" collapsed="false">
      <c r="A23391" s="8" t="s">
        <v>9469</v>
      </c>
      <c r="B23391" s="8" t="s">
        <v>9470</v>
      </c>
      <c r="C23391" s="8" t="s">
        <v>5676</v>
      </c>
      <c r="D23391" s="8" t="n">
        <v>2014</v>
      </c>
      <c r="E23391" s="19" t="n">
        <v>54.102</v>
      </c>
      <c r="F23391" s="19" t="n">
        <v>33</v>
      </c>
    </row>
    <row r="23392" customFormat="false" ht="15" hidden="false" customHeight="false" outlineLevel="0" collapsed="false">
      <c r="A23392" s="8" t="s">
        <v>9469</v>
      </c>
      <c r="B23392" s="8" t="s">
        <v>9470</v>
      </c>
      <c r="C23392" s="8" t="s">
        <v>5677</v>
      </c>
      <c r="D23392" s="8" t="n">
        <v>2014</v>
      </c>
      <c r="E23392" s="19" t="n">
        <v>0</v>
      </c>
      <c r="F23392" s="19" t="n">
        <v>32.8888888888889</v>
      </c>
    </row>
    <row r="23393" customFormat="false" ht="15" hidden="false" customHeight="false" outlineLevel="0" collapsed="false">
      <c r="A23393" s="8" t="s">
        <v>9469</v>
      </c>
      <c r="B23393" s="8" t="s">
        <v>9470</v>
      </c>
      <c r="C23393" s="8" t="s">
        <v>5678</v>
      </c>
      <c r="D23393" s="8" t="n">
        <v>2014</v>
      </c>
      <c r="E23393" s="19" t="n">
        <v>6.096</v>
      </c>
      <c r="F23393" s="19" t="n">
        <v>33.5</v>
      </c>
    </row>
    <row r="23394" customFormat="false" ht="15" hidden="false" customHeight="false" outlineLevel="0" collapsed="false">
      <c r="A23394" s="8" t="s">
        <v>9469</v>
      </c>
      <c r="B23394" s="8" t="s">
        <v>9470</v>
      </c>
      <c r="C23394" s="8" t="s">
        <v>5679</v>
      </c>
      <c r="D23394" s="8" t="n">
        <v>2014</v>
      </c>
      <c r="E23394" s="19" t="n">
        <v>0</v>
      </c>
      <c r="F23394" s="19" t="n">
        <v>33.6111111111111</v>
      </c>
    </row>
    <row r="23395" customFormat="false" ht="15" hidden="false" customHeight="false" outlineLevel="0" collapsed="false">
      <c r="A23395" s="8" t="s">
        <v>9469</v>
      </c>
      <c r="B23395" s="8" t="s">
        <v>9470</v>
      </c>
      <c r="C23395" s="8" t="s">
        <v>5680</v>
      </c>
      <c r="D23395" s="8" t="n">
        <v>2014</v>
      </c>
      <c r="F23395" s="19" t="n">
        <v>33.1111111111111</v>
      </c>
    </row>
    <row r="23396" customFormat="false" ht="15" hidden="false" customHeight="false" outlineLevel="0" collapsed="false">
      <c r="A23396" s="8" t="s">
        <v>9469</v>
      </c>
      <c r="B23396" s="8" t="s">
        <v>9470</v>
      </c>
      <c r="C23396" s="8" t="s">
        <v>5681</v>
      </c>
      <c r="D23396" s="8" t="n">
        <v>2014</v>
      </c>
      <c r="E23396" s="19" t="n">
        <v>9.906</v>
      </c>
      <c r="F23396" s="19" t="n">
        <v>32.5</v>
      </c>
    </row>
    <row r="23397" customFormat="false" ht="15" hidden="false" customHeight="false" outlineLevel="0" collapsed="false">
      <c r="A23397" s="8" t="s">
        <v>9469</v>
      </c>
      <c r="B23397" s="8" t="s">
        <v>9470</v>
      </c>
      <c r="C23397" s="8" t="s">
        <v>5682</v>
      </c>
      <c r="D23397" s="8" t="n">
        <v>2014</v>
      </c>
      <c r="E23397" s="19" t="n">
        <v>2.032</v>
      </c>
      <c r="F23397" s="19" t="n">
        <v>34</v>
      </c>
    </row>
    <row r="23398" customFormat="false" ht="15" hidden="false" customHeight="false" outlineLevel="0" collapsed="false">
      <c r="A23398" s="8" t="s">
        <v>9469</v>
      </c>
      <c r="B23398" s="8" t="s">
        <v>9470</v>
      </c>
      <c r="C23398" s="8" t="s">
        <v>5683</v>
      </c>
      <c r="D23398" s="8" t="n">
        <v>2014</v>
      </c>
      <c r="E23398" s="19" t="n">
        <v>0</v>
      </c>
      <c r="F23398" s="19" t="n">
        <v>33</v>
      </c>
    </row>
    <row r="23399" customFormat="false" ht="15" hidden="false" customHeight="false" outlineLevel="0" collapsed="false">
      <c r="A23399" s="8" t="s">
        <v>9469</v>
      </c>
      <c r="B23399" s="8" t="s">
        <v>9470</v>
      </c>
      <c r="C23399" s="8" t="s">
        <v>5684</v>
      </c>
      <c r="D23399" s="8" t="n">
        <v>2014</v>
      </c>
      <c r="E23399" s="19" t="n">
        <v>0.508</v>
      </c>
      <c r="F23399" s="19" t="n">
        <v>31.2777777777778</v>
      </c>
    </row>
    <row r="23400" customFormat="false" ht="15" hidden="false" customHeight="false" outlineLevel="0" collapsed="false">
      <c r="A23400" s="8" t="s">
        <v>9469</v>
      </c>
      <c r="B23400" s="8" t="s">
        <v>9470</v>
      </c>
      <c r="C23400" s="8" t="s">
        <v>5685</v>
      </c>
      <c r="D23400" s="8" t="n">
        <v>2014</v>
      </c>
      <c r="E23400" s="19" t="n">
        <v>9.906</v>
      </c>
      <c r="F23400" s="19" t="n">
        <v>31.2777777777778</v>
      </c>
    </row>
    <row r="23401" customFormat="false" ht="15" hidden="false" customHeight="false" outlineLevel="0" collapsed="false">
      <c r="A23401" s="8" t="s">
        <v>9469</v>
      </c>
      <c r="B23401" s="8" t="s">
        <v>9470</v>
      </c>
      <c r="C23401" s="8" t="s">
        <v>5686</v>
      </c>
      <c r="D23401" s="8" t="n">
        <v>2014</v>
      </c>
      <c r="E23401" s="19" t="n">
        <v>0.508</v>
      </c>
      <c r="F23401" s="19" t="n">
        <v>29.8888888888889</v>
      </c>
    </row>
    <row r="23402" customFormat="false" ht="15" hidden="false" customHeight="false" outlineLevel="0" collapsed="false">
      <c r="A23402" s="8" t="s">
        <v>9469</v>
      </c>
      <c r="B23402" s="8" t="s">
        <v>9470</v>
      </c>
      <c r="C23402" s="8" t="s">
        <v>5687</v>
      </c>
      <c r="D23402" s="8" t="n">
        <v>2014</v>
      </c>
      <c r="E23402" s="19" t="n">
        <v>0</v>
      </c>
      <c r="F23402" s="19" t="n">
        <v>31.8888888888889</v>
      </c>
    </row>
    <row r="23403" customFormat="false" ht="15" hidden="false" customHeight="false" outlineLevel="0" collapsed="false">
      <c r="A23403" s="8" t="s">
        <v>9469</v>
      </c>
      <c r="B23403" s="8" t="s">
        <v>9470</v>
      </c>
      <c r="C23403" s="8" t="s">
        <v>5688</v>
      </c>
      <c r="D23403" s="8" t="n">
        <v>2014</v>
      </c>
      <c r="E23403" s="19" t="n">
        <v>0</v>
      </c>
      <c r="F23403" s="19" t="n">
        <v>32.3888888888889</v>
      </c>
    </row>
    <row r="23404" customFormat="false" ht="15" hidden="false" customHeight="false" outlineLevel="0" collapsed="false">
      <c r="A23404" s="8" t="s">
        <v>9469</v>
      </c>
      <c r="B23404" s="8" t="s">
        <v>9470</v>
      </c>
      <c r="C23404" s="8" t="s">
        <v>5689</v>
      </c>
      <c r="D23404" s="8" t="n">
        <v>2014</v>
      </c>
      <c r="E23404" s="19" t="n">
        <v>0</v>
      </c>
      <c r="F23404" s="19" t="n">
        <v>32.1111111111111</v>
      </c>
    </row>
    <row r="23405" customFormat="false" ht="15" hidden="false" customHeight="false" outlineLevel="0" collapsed="false">
      <c r="A23405" s="8" t="s">
        <v>9469</v>
      </c>
      <c r="B23405" s="8" t="s">
        <v>9470</v>
      </c>
      <c r="C23405" s="8" t="s">
        <v>5690</v>
      </c>
      <c r="D23405" s="8" t="n">
        <v>2014</v>
      </c>
      <c r="E23405" s="19" t="n">
        <v>7.874</v>
      </c>
      <c r="F23405" s="19" t="n">
        <v>31.1111111111111</v>
      </c>
    </row>
    <row r="23406" customFormat="false" ht="15" hidden="false" customHeight="false" outlineLevel="0" collapsed="false">
      <c r="A23406" s="8" t="s">
        <v>9469</v>
      </c>
      <c r="B23406" s="8" t="s">
        <v>9470</v>
      </c>
      <c r="C23406" s="8" t="s">
        <v>5691</v>
      </c>
      <c r="D23406" s="8" t="n">
        <v>2014</v>
      </c>
      <c r="E23406" s="19" t="n">
        <v>45.974</v>
      </c>
      <c r="F23406" s="19" t="n">
        <v>26.1111111111111</v>
      </c>
    </row>
    <row r="23407" customFormat="false" ht="15" hidden="false" customHeight="false" outlineLevel="0" collapsed="false">
      <c r="A23407" s="8" t="s">
        <v>9469</v>
      </c>
      <c r="B23407" s="8" t="s">
        <v>9470</v>
      </c>
      <c r="C23407" s="8" t="s">
        <v>5692</v>
      </c>
      <c r="D23407" s="8" t="n">
        <v>2014</v>
      </c>
      <c r="E23407" s="19" t="n">
        <v>2.032</v>
      </c>
      <c r="F23407" s="19" t="n">
        <v>25.1111111111111</v>
      </c>
    </row>
    <row r="23408" customFormat="false" ht="15" hidden="false" customHeight="false" outlineLevel="0" collapsed="false">
      <c r="A23408" s="8" t="s">
        <v>9469</v>
      </c>
      <c r="B23408" s="8" t="s">
        <v>9470</v>
      </c>
      <c r="C23408" s="8" t="s">
        <v>5693</v>
      </c>
      <c r="D23408" s="8" t="n">
        <v>2014</v>
      </c>
      <c r="E23408" s="19" t="n">
        <v>2.032</v>
      </c>
      <c r="F23408" s="19" t="n">
        <v>25.2777777777778</v>
      </c>
    </row>
    <row r="23409" customFormat="false" ht="15" hidden="false" customHeight="false" outlineLevel="0" collapsed="false">
      <c r="A23409" s="8" t="s">
        <v>9469</v>
      </c>
      <c r="B23409" s="8" t="s">
        <v>9470</v>
      </c>
      <c r="C23409" s="8" t="s">
        <v>5694</v>
      </c>
      <c r="D23409" s="8" t="n">
        <v>2014</v>
      </c>
      <c r="E23409" s="19" t="n">
        <v>0</v>
      </c>
      <c r="F23409" s="19" t="n">
        <v>29.5</v>
      </c>
    </row>
    <row r="23410" customFormat="false" ht="15" hidden="false" customHeight="false" outlineLevel="0" collapsed="false">
      <c r="A23410" s="8" t="s">
        <v>9469</v>
      </c>
      <c r="B23410" s="8" t="s">
        <v>9470</v>
      </c>
      <c r="C23410" s="8" t="s">
        <v>5695</v>
      </c>
      <c r="D23410" s="8" t="n">
        <v>2014</v>
      </c>
      <c r="E23410" s="19" t="n">
        <v>0</v>
      </c>
      <c r="F23410" s="19" t="n">
        <v>29.5</v>
      </c>
    </row>
    <row r="23411" customFormat="false" ht="15" hidden="false" customHeight="false" outlineLevel="0" collapsed="false">
      <c r="A23411" s="8" t="s">
        <v>9469</v>
      </c>
      <c r="B23411" s="8" t="s">
        <v>9470</v>
      </c>
      <c r="C23411" s="8" t="s">
        <v>5696</v>
      </c>
      <c r="D23411" s="8" t="n">
        <v>2014</v>
      </c>
      <c r="E23411" s="19" t="n">
        <v>41.91</v>
      </c>
      <c r="F23411" s="19" t="n">
        <v>32</v>
      </c>
    </row>
    <row r="23412" customFormat="false" ht="15" hidden="false" customHeight="false" outlineLevel="0" collapsed="false">
      <c r="A23412" s="8" t="s">
        <v>9469</v>
      </c>
      <c r="B23412" s="8" t="s">
        <v>9470</v>
      </c>
      <c r="C23412" s="8" t="s">
        <v>5697</v>
      </c>
      <c r="D23412" s="8" t="n">
        <v>2014</v>
      </c>
      <c r="E23412" s="19" t="n">
        <v>11.938</v>
      </c>
      <c r="F23412" s="19" t="n">
        <v>31.7777777777778</v>
      </c>
    </row>
    <row r="23413" customFormat="false" ht="15" hidden="false" customHeight="false" outlineLevel="0" collapsed="false">
      <c r="A23413" s="8" t="s">
        <v>9469</v>
      </c>
      <c r="B23413" s="8" t="s">
        <v>9470</v>
      </c>
      <c r="C23413" s="8" t="s">
        <v>5698</v>
      </c>
      <c r="D23413" s="8" t="n">
        <v>2014</v>
      </c>
      <c r="E23413" s="19" t="n">
        <v>11.938</v>
      </c>
      <c r="F23413" s="19" t="n">
        <v>33</v>
      </c>
    </row>
    <row r="23414" customFormat="false" ht="15" hidden="false" customHeight="false" outlineLevel="0" collapsed="false">
      <c r="A23414" s="8" t="s">
        <v>9469</v>
      </c>
      <c r="B23414" s="8" t="s">
        <v>9470</v>
      </c>
      <c r="C23414" s="8" t="s">
        <v>5699</v>
      </c>
      <c r="D23414" s="8" t="n">
        <v>2014</v>
      </c>
      <c r="E23414" s="19" t="n">
        <v>1.016</v>
      </c>
      <c r="F23414" s="19" t="n">
        <v>34</v>
      </c>
    </row>
    <row r="23415" customFormat="false" ht="15" hidden="false" customHeight="false" outlineLevel="0" collapsed="false">
      <c r="A23415" s="8" t="s">
        <v>9469</v>
      </c>
      <c r="B23415" s="8" t="s">
        <v>9470</v>
      </c>
      <c r="C23415" s="8" t="s">
        <v>5700</v>
      </c>
      <c r="D23415" s="8" t="n">
        <v>2014</v>
      </c>
      <c r="E23415" s="19" t="n">
        <v>1.016</v>
      </c>
      <c r="F23415" s="19" t="n">
        <v>33.2222222222222</v>
      </c>
    </row>
    <row r="23416" customFormat="false" ht="15" hidden="false" customHeight="false" outlineLevel="0" collapsed="false">
      <c r="A23416" s="8" t="s">
        <v>9469</v>
      </c>
      <c r="B23416" s="8" t="s">
        <v>9470</v>
      </c>
      <c r="C23416" s="8" t="s">
        <v>5701</v>
      </c>
      <c r="D23416" s="8" t="n">
        <v>2014</v>
      </c>
      <c r="E23416" s="19" t="n">
        <v>0</v>
      </c>
      <c r="F23416" s="19" t="n">
        <v>34</v>
      </c>
    </row>
    <row r="23417" customFormat="false" ht="15" hidden="false" customHeight="false" outlineLevel="0" collapsed="false">
      <c r="A23417" s="8" t="s">
        <v>9469</v>
      </c>
      <c r="B23417" s="8" t="s">
        <v>9470</v>
      </c>
      <c r="C23417" s="8" t="s">
        <v>5702</v>
      </c>
      <c r="D23417" s="8" t="n">
        <v>2014</v>
      </c>
      <c r="E23417" s="19" t="n">
        <v>0</v>
      </c>
      <c r="F23417" s="19" t="n">
        <v>33.3888888888889</v>
      </c>
    </row>
    <row r="23418" customFormat="false" ht="15" hidden="false" customHeight="false" outlineLevel="0" collapsed="false">
      <c r="A23418" s="8" t="s">
        <v>9469</v>
      </c>
      <c r="B23418" s="8" t="s">
        <v>9470</v>
      </c>
      <c r="C23418" s="8" t="s">
        <v>5703</v>
      </c>
      <c r="D23418" s="8" t="n">
        <v>2014</v>
      </c>
      <c r="E23418" s="19" t="n">
        <v>1.016</v>
      </c>
      <c r="F23418" s="19" t="n">
        <v>35</v>
      </c>
    </row>
    <row r="23419" customFormat="false" ht="15" hidden="false" customHeight="false" outlineLevel="0" collapsed="false">
      <c r="A23419" s="8" t="s">
        <v>9469</v>
      </c>
      <c r="B23419" s="8" t="s">
        <v>9470</v>
      </c>
      <c r="C23419" s="8" t="s">
        <v>5704</v>
      </c>
      <c r="D23419" s="8" t="n">
        <v>2014</v>
      </c>
      <c r="E23419" s="19" t="n">
        <v>0</v>
      </c>
      <c r="F23419" s="19" t="n">
        <v>33</v>
      </c>
    </row>
    <row r="23420" customFormat="false" ht="15" hidden="false" customHeight="false" outlineLevel="0" collapsed="false">
      <c r="A23420" s="8" t="s">
        <v>9469</v>
      </c>
      <c r="B23420" s="8" t="s">
        <v>9470</v>
      </c>
      <c r="C23420" s="8" t="s">
        <v>5705</v>
      </c>
      <c r="D23420" s="8" t="n">
        <v>2014</v>
      </c>
      <c r="E23420" s="19" t="n">
        <v>0</v>
      </c>
      <c r="F23420" s="19" t="n">
        <v>33.7777777777778</v>
      </c>
    </row>
    <row r="23421" customFormat="false" ht="15" hidden="false" customHeight="false" outlineLevel="0" collapsed="false">
      <c r="A23421" s="8" t="s">
        <v>9469</v>
      </c>
      <c r="B23421" s="8" t="s">
        <v>9470</v>
      </c>
      <c r="C23421" s="8" t="s">
        <v>5706</v>
      </c>
      <c r="D23421" s="8" t="n">
        <v>2014</v>
      </c>
      <c r="E23421" s="19" t="n">
        <v>0</v>
      </c>
      <c r="F23421" s="19" t="n">
        <v>34</v>
      </c>
    </row>
    <row r="23422" customFormat="false" ht="15" hidden="false" customHeight="false" outlineLevel="0" collapsed="false">
      <c r="A23422" s="8" t="s">
        <v>9469</v>
      </c>
      <c r="B23422" s="8" t="s">
        <v>9470</v>
      </c>
      <c r="C23422" s="8" t="s">
        <v>5707</v>
      </c>
      <c r="D23422" s="8" t="n">
        <v>2014</v>
      </c>
      <c r="E23422" s="19" t="n">
        <v>0</v>
      </c>
      <c r="F23422" s="19" t="n">
        <v>36</v>
      </c>
    </row>
    <row r="23423" customFormat="false" ht="15" hidden="false" customHeight="false" outlineLevel="0" collapsed="false">
      <c r="A23423" s="8" t="s">
        <v>9469</v>
      </c>
      <c r="B23423" s="8" t="s">
        <v>9470</v>
      </c>
      <c r="C23423" s="8" t="s">
        <v>5708</v>
      </c>
      <c r="D23423" s="8" t="n">
        <v>2014</v>
      </c>
      <c r="E23423" s="19" t="n">
        <v>0</v>
      </c>
      <c r="F23423" s="19" t="n">
        <v>34.8888888888889</v>
      </c>
    </row>
    <row r="23424" customFormat="false" ht="15" hidden="false" customHeight="false" outlineLevel="0" collapsed="false">
      <c r="A23424" s="8" t="s">
        <v>9469</v>
      </c>
      <c r="B23424" s="8" t="s">
        <v>9470</v>
      </c>
      <c r="C23424" s="8" t="s">
        <v>5709</v>
      </c>
      <c r="D23424" s="8" t="n">
        <v>2014</v>
      </c>
      <c r="E23424" s="19" t="n">
        <v>0</v>
      </c>
      <c r="F23424" s="19" t="n">
        <v>35.3888888888889</v>
      </c>
    </row>
    <row r="23425" customFormat="false" ht="15" hidden="false" customHeight="false" outlineLevel="0" collapsed="false">
      <c r="A23425" s="8" t="s">
        <v>9469</v>
      </c>
      <c r="B23425" s="8" t="s">
        <v>9470</v>
      </c>
      <c r="C23425" s="8" t="s">
        <v>5710</v>
      </c>
      <c r="D23425" s="8" t="n">
        <v>2014</v>
      </c>
      <c r="E23425" s="19" t="n">
        <v>0</v>
      </c>
      <c r="F23425" s="19" t="n">
        <v>35</v>
      </c>
    </row>
    <row r="23426" customFormat="false" ht="15" hidden="false" customHeight="false" outlineLevel="0" collapsed="false">
      <c r="A23426" s="8" t="s">
        <v>9469</v>
      </c>
      <c r="B23426" s="8" t="s">
        <v>9470</v>
      </c>
      <c r="C23426" s="8" t="s">
        <v>5711</v>
      </c>
      <c r="D23426" s="8" t="n">
        <v>2014</v>
      </c>
      <c r="E23426" s="19" t="n">
        <v>0</v>
      </c>
      <c r="F23426" s="19" t="n">
        <v>37</v>
      </c>
    </row>
    <row r="23427" customFormat="false" ht="15" hidden="false" customHeight="false" outlineLevel="0" collapsed="false">
      <c r="A23427" s="8" t="s">
        <v>9469</v>
      </c>
      <c r="B23427" s="8" t="s">
        <v>9470</v>
      </c>
      <c r="C23427" s="8" t="s">
        <v>5712</v>
      </c>
      <c r="D23427" s="8" t="n">
        <v>2014</v>
      </c>
      <c r="E23427" s="19" t="n">
        <v>0</v>
      </c>
      <c r="F23427" s="19" t="n">
        <v>36</v>
      </c>
    </row>
    <row r="23428" customFormat="false" ht="15" hidden="false" customHeight="false" outlineLevel="0" collapsed="false">
      <c r="A23428" s="8" t="s">
        <v>9469</v>
      </c>
      <c r="B23428" s="8" t="s">
        <v>9470</v>
      </c>
      <c r="C23428" s="8" t="s">
        <v>5713</v>
      </c>
      <c r="D23428" s="8" t="n">
        <v>2014</v>
      </c>
      <c r="E23428" s="19" t="n">
        <v>0</v>
      </c>
      <c r="F23428" s="19" t="n">
        <v>36</v>
      </c>
    </row>
    <row r="23429" customFormat="false" ht="15" hidden="false" customHeight="false" outlineLevel="0" collapsed="false">
      <c r="A23429" s="8" t="s">
        <v>9469</v>
      </c>
      <c r="B23429" s="8" t="s">
        <v>9470</v>
      </c>
      <c r="C23429" s="8" t="s">
        <v>5714</v>
      </c>
      <c r="D23429" s="8" t="n">
        <v>2014</v>
      </c>
      <c r="E23429" s="19" t="n">
        <v>0</v>
      </c>
      <c r="F23429" s="19" t="n">
        <v>35.2222222222222</v>
      </c>
    </row>
    <row r="23430" customFormat="false" ht="15" hidden="false" customHeight="false" outlineLevel="0" collapsed="false">
      <c r="A23430" s="8" t="s">
        <v>9469</v>
      </c>
      <c r="B23430" s="8" t="s">
        <v>9470</v>
      </c>
      <c r="C23430" s="8" t="s">
        <v>5715</v>
      </c>
      <c r="D23430" s="8" t="n">
        <v>2014</v>
      </c>
      <c r="E23430" s="19" t="n">
        <v>0</v>
      </c>
      <c r="F23430" s="19" t="n">
        <v>37</v>
      </c>
    </row>
    <row r="23431" customFormat="false" ht="15" hidden="false" customHeight="false" outlineLevel="0" collapsed="false">
      <c r="A23431" s="8" t="s">
        <v>9469</v>
      </c>
      <c r="B23431" s="8" t="s">
        <v>9470</v>
      </c>
      <c r="C23431" s="8" t="s">
        <v>5716</v>
      </c>
      <c r="D23431" s="8" t="n">
        <v>2014</v>
      </c>
      <c r="E23431" s="19" t="n">
        <v>0</v>
      </c>
      <c r="F23431" s="19" t="n">
        <v>37</v>
      </c>
    </row>
    <row r="23432" customFormat="false" ht="15" hidden="false" customHeight="false" outlineLevel="0" collapsed="false">
      <c r="A23432" s="8" t="s">
        <v>9469</v>
      </c>
      <c r="B23432" s="8" t="s">
        <v>9470</v>
      </c>
      <c r="C23432" s="8" t="s">
        <v>5717</v>
      </c>
      <c r="D23432" s="8" t="n">
        <v>2014</v>
      </c>
      <c r="E23432" s="19" t="n">
        <v>0</v>
      </c>
      <c r="F23432" s="19" t="n">
        <v>37</v>
      </c>
    </row>
    <row r="23433" customFormat="false" ht="15" hidden="false" customHeight="false" outlineLevel="0" collapsed="false">
      <c r="A23433" s="8" t="s">
        <v>9469</v>
      </c>
      <c r="B23433" s="8" t="s">
        <v>9470</v>
      </c>
      <c r="C23433" s="8" t="s">
        <v>5718</v>
      </c>
      <c r="D23433" s="8" t="n">
        <v>2014</v>
      </c>
      <c r="E23433" s="19" t="n">
        <v>0</v>
      </c>
      <c r="F23433" s="19" t="n">
        <v>36</v>
      </c>
    </row>
    <row r="23434" customFormat="false" ht="15" hidden="false" customHeight="false" outlineLevel="0" collapsed="false">
      <c r="A23434" s="8" t="s">
        <v>9469</v>
      </c>
      <c r="B23434" s="8" t="s">
        <v>9470</v>
      </c>
      <c r="C23434" s="8" t="s">
        <v>5719</v>
      </c>
      <c r="D23434" s="8" t="n">
        <v>2014</v>
      </c>
      <c r="E23434" s="19" t="n">
        <v>0</v>
      </c>
      <c r="F23434" s="19" t="n">
        <v>37</v>
      </c>
    </row>
    <row r="23435" customFormat="false" ht="15" hidden="false" customHeight="false" outlineLevel="0" collapsed="false">
      <c r="A23435" s="8" t="s">
        <v>9469</v>
      </c>
      <c r="B23435" s="8" t="s">
        <v>9470</v>
      </c>
      <c r="C23435" s="8" t="s">
        <v>5720</v>
      </c>
      <c r="D23435" s="8" t="n">
        <v>2014</v>
      </c>
      <c r="E23435" s="19" t="n">
        <v>0</v>
      </c>
      <c r="F23435" s="19" t="n">
        <v>35</v>
      </c>
    </row>
    <row r="23436" customFormat="false" ht="15" hidden="false" customHeight="false" outlineLevel="0" collapsed="false">
      <c r="A23436" s="8" t="s">
        <v>9469</v>
      </c>
      <c r="B23436" s="8" t="s">
        <v>9470</v>
      </c>
      <c r="C23436" s="8" t="s">
        <v>5721</v>
      </c>
      <c r="D23436" s="8" t="n">
        <v>2014</v>
      </c>
      <c r="E23436" s="19" t="n">
        <v>0</v>
      </c>
      <c r="F23436" s="19" t="n">
        <v>33.1111111111111</v>
      </c>
    </row>
    <row r="23437" customFormat="false" ht="15" hidden="false" customHeight="false" outlineLevel="0" collapsed="false">
      <c r="A23437" s="8" t="s">
        <v>9469</v>
      </c>
      <c r="B23437" s="8" t="s">
        <v>9470</v>
      </c>
      <c r="C23437" s="8" t="s">
        <v>5722</v>
      </c>
      <c r="D23437" s="8" t="n">
        <v>2014</v>
      </c>
      <c r="E23437" s="19" t="n">
        <v>0</v>
      </c>
      <c r="F23437" s="19" t="n">
        <v>33.5</v>
      </c>
    </row>
    <row r="23438" customFormat="false" ht="15" hidden="false" customHeight="false" outlineLevel="0" collapsed="false">
      <c r="A23438" s="8" t="s">
        <v>9469</v>
      </c>
      <c r="B23438" s="8" t="s">
        <v>9470</v>
      </c>
      <c r="C23438" s="8" t="s">
        <v>5723</v>
      </c>
      <c r="D23438" s="8" t="n">
        <v>2014</v>
      </c>
      <c r="E23438" s="19" t="n">
        <v>0</v>
      </c>
      <c r="F23438" s="19" t="n">
        <v>33.3888888888889</v>
      </c>
    </row>
    <row r="23439" customFormat="false" ht="15" hidden="false" customHeight="false" outlineLevel="0" collapsed="false">
      <c r="A23439" s="8" t="s">
        <v>9469</v>
      </c>
      <c r="B23439" s="8" t="s">
        <v>9470</v>
      </c>
      <c r="C23439" s="8" t="s">
        <v>5724</v>
      </c>
      <c r="D23439" s="8" t="n">
        <v>2014</v>
      </c>
      <c r="E23439" s="19" t="n">
        <v>0</v>
      </c>
      <c r="F23439" s="19" t="n">
        <v>35</v>
      </c>
    </row>
    <row r="23440" customFormat="false" ht="15" hidden="false" customHeight="false" outlineLevel="0" collapsed="false">
      <c r="A23440" s="8" t="s">
        <v>9469</v>
      </c>
      <c r="B23440" s="8" t="s">
        <v>9470</v>
      </c>
      <c r="C23440" s="8" t="s">
        <v>5725</v>
      </c>
      <c r="D23440" s="8" t="n">
        <v>2014</v>
      </c>
      <c r="E23440" s="19" t="n">
        <v>0</v>
      </c>
      <c r="F23440" s="19" t="n">
        <v>35</v>
      </c>
    </row>
    <row r="23441" customFormat="false" ht="15" hidden="false" customHeight="false" outlineLevel="0" collapsed="false">
      <c r="A23441" s="8" t="s">
        <v>9469</v>
      </c>
      <c r="B23441" s="8" t="s">
        <v>9470</v>
      </c>
      <c r="C23441" s="8" t="s">
        <v>5726</v>
      </c>
      <c r="D23441" s="8" t="n">
        <v>2014</v>
      </c>
      <c r="E23441" s="19" t="n">
        <v>0</v>
      </c>
      <c r="F23441" s="19" t="n">
        <v>33.3888888888889</v>
      </c>
    </row>
    <row r="23442" customFormat="false" ht="15" hidden="false" customHeight="false" outlineLevel="0" collapsed="false">
      <c r="A23442" s="8" t="s">
        <v>9469</v>
      </c>
      <c r="B23442" s="8" t="s">
        <v>9470</v>
      </c>
      <c r="C23442" s="8" t="s">
        <v>5727</v>
      </c>
      <c r="D23442" s="8" t="n">
        <v>2014</v>
      </c>
      <c r="E23442" s="19" t="n">
        <v>0.508</v>
      </c>
      <c r="F23442" s="19" t="n">
        <v>29.8888888888889</v>
      </c>
    </row>
    <row r="23443" customFormat="false" ht="15" hidden="false" customHeight="false" outlineLevel="0" collapsed="false">
      <c r="A23443" s="8" t="s">
        <v>9469</v>
      </c>
      <c r="B23443" s="8" t="s">
        <v>9470</v>
      </c>
      <c r="C23443" s="8" t="s">
        <v>5728</v>
      </c>
      <c r="D23443" s="8" t="n">
        <v>2014</v>
      </c>
      <c r="E23443" s="19" t="n">
        <v>0.762</v>
      </c>
      <c r="F23443" s="19" t="n">
        <v>36</v>
      </c>
    </row>
    <row r="23444" customFormat="false" ht="15" hidden="false" customHeight="false" outlineLevel="0" collapsed="false">
      <c r="A23444" s="8" t="s">
        <v>9469</v>
      </c>
      <c r="B23444" s="8" t="s">
        <v>9470</v>
      </c>
      <c r="C23444" s="8" t="s">
        <v>5729</v>
      </c>
      <c r="D23444" s="8" t="n">
        <v>2014</v>
      </c>
      <c r="E23444" s="19" t="n">
        <v>0</v>
      </c>
      <c r="F23444" s="19" t="n">
        <v>31.1111111111111</v>
      </c>
    </row>
    <row r="23445" customFormat="false" ht="15" hidden="false" customHeight="false" outlineLevel="0" collapsed="false">
      <c r="A23445" s="8" t="s">
        <v>9469</v>
      </c>
      <c r="B23445" s="8" t="s">
        <v>9470</v>
      </c>
      <c r="C23445" s="8" t="s">
        <v>5730</v>
      </c>
      <c r="D23445" s="8" t="n">
        <v>2014</v>
      </c>
      <c r="E23445" s="19" t="n">
        <v>2.032</v>
      </c>
      <c r="F23445" s="19" t="n">
        <v>34</v>
      </c>
    </row>
    <row r="23446" customFormat="false" ht="15" hidden="false" customHeight="false" outlineLevel="0" collapsed="false">
      <c r="A23446" s="8" t="s">
        <v>9469</v>
      </c>
      <c r="B23446" s="8" t="s">
        <v>9470</v>
      </c>
      <c r="C23446" s="8" t="s">
        <v>5731</v>
      </c>
      <c r="D23446" s="8" t="n">
        <v>2014</v>
      </c>
      <c r="E23446" s="19" t="n">
        <v>0</v>
      </c>
      <c r="F23446" s="19" t="n">
        <v>34</v>
      </c>
    </row>
    <row r="23447" customFormat="false" ht="15" hidden="false" customHeight="false" outlineLevel="0" collapsed="false">
      <c r="A23447" s="8" t="s">
        <v>9469</v>
      </c>
      <c r="B23447" s="8" t="s">
        <v>9470</v>
      </c>
      <c r="C23447" s="8" t="s">
        <v>5732</v>
      </c>
      <c r="D23447" s="8" t="n">
        <v>2014</v>
      </c>
      <c r="E23447" s="19" t="n">
        <v>0</v>
      </c>
      <c r="F23447" s="19" t="n">
        <v>34.7222222222222</v>
      </c>
    </row>
    <row r="23448" customFormat="false" ht="15" hidden="false" customHeight="false" outlineLevel="0" collapsed="false">
      <c r="A23448" s="8" t="s">
        <v>9469</v>
      </c>
      <c r="B23448" s="8" t="s">
        <v>9470</v>
      </c>
      <c r="C23448" s="8" t="s">
        <v>5733</v>
      </c>
      <c r="D23448" s="8" t="n">
        <v>2014</v>
      </c>
      <c r="E23448" s="19" t="n">
        <v>0</v>
      </c>
      <c r="F23448" s="19" t="n">
        <v>34.6111111111111</v>
      </c>
    </row>
    <row r="23449" customFormat="false" ht="15" hidden="false" customHeight="false" outlineLevel="0" collapsed="false">
      <c r="A23449" s="8" t="s">
        <v>9469</v>
      </c>
      <c r="B23449" s="8" t="s">
        <v>9470</v>
      </c>
      <c r="C23449" s="8" t="s">
        <v>5734</v>
      </c>
      <c r="D23449" s="8" t="n">
        <v>2014</v>
      </c>
      <c r="E23449" s="19" t="n">
        <v>0</v>
      </c>
      <c r="F23449" s="19" t="n">
        <v>35</v>
      </c>
    </row>
    <row r="23450" customFormat="false" ht="15" hidden="false" customHeight="false" outlineLevel="0" collapsed="false">
      <c r="A23450" s="8" t="s">
        <v>9469</v>
      </c>
      <c r="B23450" s="8" t="s">
        <v>9470</v>
      </c>
      <c r="C23450" s="8" t="s">
        <v>5735</v>
      </c>
      <c r="D23450" s="8" t="n">
        <v>2014</v>
      </c>
      <c r="E23450" s="19" t="n">
        <v>0</v>
      </c>
      <c r="F23450" s="19" t="n">
        <v>34.1111111111111</v>
      </c>
    </row>
    <row r="23451" customFormat="false" ht="15" hidden="false" customHeight="false" outlineLevel="0" collapsed="false">
      <c r="A23451" s="8" t="s">
        <v>9469</v>
      </c>
      <c r="B23451" s="8" t="s">
        <v>9470</v>
      </c>
      <c r="C23451" s="8" t="s">
        <v>5736</v>
      </c>
      <c r="D23451" s="8" t="n">
        <v>2014</v>
      </c>
      <c r="E23451" s="19" t="n">
        <v>0</v>
      </c>
      <c r="F23451" s="19" t="n">
        <v>34</v>
      </c>
    </row>
    <row r="23452" customFormat="false" ht="15" hidden="false" customHeight="false" outlineLevel="0" collapsed="false">
      <c r="A23452" s="8" t="s">
        <v>9469</v>
      </c>
      <c r="B23452" s="8" t="s">
        <v>9470</v>
      </c>
      <c r="C23452" s="8" t="s">
        <v>5737</v>
      </c>
      <c r="D23452" s="8" t="n">
        <v>2014</v>
      </c>
      <c r="E23452" s="19" t="n">
        <v>0</v>
      </c>
      <c r="F23452" s="19" t="n">
        <v>34</v>
      </c>
    </row>
    <row r="23453" customFormat="false" ht="15" hidden="false" customHeight="false" outlineLevel="0" collapsed="false">
      <c r="A23453" s="8" t="s">
        <v>9469</v>
      </c>
      <c r="B23453" s="8" t="s">
        <v>9470</v>
      </c>
      <c r="C23453" s="8" t="s">
        <v>5738</v>
      </c>
      <c r="D23453" s="8" t="n">
        <v>2014</v>
      </c>
      <c r="E23453" s="19" t="n">
        <v>0</v>
      </c>
      <c r="F23453" s="19" t="n">
        <v>34</v>
      </c>
    </row>
    <row r="23454" customFormat="false" ht="15" hidden="false" customHeight="false" outlineLevel="0" collapsed="false">
      <c r="A23454" s="8" t="s">
        <v>9469</v>
      </c>
      <c r="B23454" s="8" t="s">
        <v>9470</v>
      </c>
      <c r="C23454" s="8" t="s">
        <v>5739</v>
      </c>
      <c r="D23454" s="8" t="n">
        <v>2014</v>
      </c>
      <c r="E23454" s="19" t="n">
        <v>0.508</v>
      </c>
      <c r="F23454" s="19" t="n">
        <v>27</v>
      </c>
    </row>
    <row r="23455" customFormat="false" ht="15" hidden="false" customHeight="false" outlineLevel="0" collapsed="false">
      <c r="A23455" s="8" t="s">
        <v>9469</v>
      </c>
      <c r="B23455" s="8" t="s">
        <v>9470</v>
      </c>
      <c r="C23455" s="8" t="s">
        <v>5740</v>
      </c>
      <c r="D23455" s="8" t="n">
        <v>2014</v>
      </c>
      <c r="E23455" s="19" t="n">
        <v>0</v>
      </c>
      <c r="F23455" s="19" t="n">
        <v>26.1111111111111</v>
      </c>
    </row>
    <row r="23456" customFormat="false" ht="15" hidden="false" customHeight="false" outlineLevel="0" collapsed="false">
      <c r="A23456" s="8" t="s">
        <v>9469</v>
      </c>
      <c r="B23456" s="8" t="s">
        <v>9470</v>
      </c>
      <c r="C23456" s="8" t="s">
        <v>5741</v>
      </c>
      <c r="D23456" s="8" t="n">
        <v>2014</v>
      </c>
      <c r="E23456" s="19" t="n">
        <v>1.016</v>
      </c>
      <c r="F23456" s="19" t="n">
        <v>29</v>
      </c>
    </row>
    <row r="23457" customFormat="false" ht="15" hidden="false" customHeight="false" outlineLevel="0" collapsed="false">
      <c r="A23457" s="8" t="s">
        <v>9469</v>
      </c>
      <c r="B23457" s="8" t="s">
        <v>9470</v>
      </c>
      <c r="C23457" s="8" t="s">
        <v>5742</v>
      </c>
      <c r="D23457" s="8" t="n">
        <v>2014</v>
      </c>
      <c r="E23457" s="19" t="n">
        <v>0</v>
      </c>
      <c r="F23457" s="19" t="n">
        <v>31</v>
      </c>
    </row>
    <row r="23458" customFormat="false" ht="15" hidden="false" customHeight="false" outlineLevel="0" collapsed="false">
      <c r="A23458" s="8" t="s">
        <v>9469</v>
      </c>
      <c r="B23458" s="8" t="s">
        <v>9470</v>
      </c>
      <c r="C23458" s="8" t="s">
        <v>5743</v>
      </c>
      <c r="D23458" s="8" t="n">
        <v>2014</v>
      </c>
      <c r="E23458" s="19" t="n">
        <v>0</v>
      </c>
      <c r="F23458" s="19" t="n">
        <v>32.6111111111111</v>
      </c>
    </row>
    <row r="23459" customFormat="false" ht="15" hidden="false" customHeight="false" outlineLevel="0" collapsed="false">
      <c r="A23459" s="8" t="s">
        <v>9469</v>
      </c>
      <c r="B23459" s="8" t="s">
        <v>9470</v>
      </c>
      <c r="C23459" s="8" t="s">
        <v>5744</v>
      </c>
      <c r="D23459" s="8" t="n">
        <v>2014</v>
      </c>
      <c r="E23459" s="19" t="n">
        <v>0</v>
      </c>
      <c r="F23459" s="19" t="n">
        <v>35</v>
      </c>
    </row>
    <row r="23460" customFormat="false" ht="15" hidden="false" customHeight="false" outlineLevel="0" collapsed="false">
      <c r="A23460" s="8" t="s">
        <v>9469</v>
      </c>
      <c r="B23460" s="8" t="s">
        <v>9470</v>
      </c>
      <c r="C23460" s="8" t="s">
        <v>5745</v>
      </c>
      <c r="D23460" s="8" t="n">
        <v>2014</v>
      </c>
      <c r="E23460" s="19" t="n">
        <v>0</v>
      </c>
      <c r="F23460" s="19" t="n">
        <v>34</v>
      </c>
    </row>
    <row r="23461" customFormat="false" ht="15" hidden="false" customHeight="false" outlineLevel="0" collapsed="false">
      <c r="A23461" s="8" t="s">
        <v>9469</v>
      </c>
      <c r="B23461" s="8" t="s">
        <v>9470</v>
      </c>
      <c r="C23461" s="8" t="s">
        <v>5746</v>
      </c>
      <c r="D23461" s="8" t="n">
        <v>2014</v>
      </c>
      <c r="E23461" s="19" t="n">
        <v>0</v>
      </c>
      <c r="F23461" s="19" t="n">
        <v>33</v>
      </c>
    </row>
    <row r="23462" customFormat="false" ht="15" hidden="false" customHeight="false" outlineLevel="0" collapsed="false">
      <c r="A23462" s="8" t="s">
        <v>9469</v>
      </c>
      <c r="B23462" s="8" t="s">
        <v>9470</v>
      </c>
      <c r="C23462" s="8" t="s">
        <v>5747</v>
      </c>
      <c r="D23462" s="8" t="n">
        <v>2014</v>
      </c>
      <c r="E23462" s="19" t="n">
        <v>0</v>
      </c>
      <c r="F23462" s="19" t="n">
        <v>33.3888888888889</v>
      </c>
    </row>
    <row r="23463" customFormat="false" ht="15" hidden="false" customHeight="false" outlineLevel="0" collapsed="false">
      <c r="A23463" s="8" t="s">
        <v>9469</v>
      </c>
      <c r="B23463" s="8" t="s">
        <v>9470</v>
      </c>
      <c r="C23463" s="8" t="s">
        <v>5748</v>
      </c>
      <c r="D23463" s="8" t="n">
        <v>2014</v>
      </c>
      <c r="E23463" s="19" t="n">
        <v>0</v>
      </c>
      <c r="F23463" s="19" t="n">
        <v>33.6111111111111</v>
      </c>
    </row>
    <row r="23464" customFormat="false" ht="15" hidden="false" customHeight="false" outlineLevel="0" collapsed="false">
      <c r="A23464" s="8" t="s">
        <v>9469</v>
      </c>
      <c r="B23464" s="8" t="s">
        <v>9470</v>
      </c>
      <c r="C23464" s="8" t="s">
        <v>5749</v>
      </c>
      <c r="D23464" s="8" t="n">
        <v>2014</v>
      </c>
      <c r="E23464" s="19" t="n">
        <v>0</v>
      </c>
      <c r="F23464" s="19" t="n">
        <v>34</v>
      </c>
    </row>
    <row r="23465" customFormat="false" ht="15" hidden="false" customHeight="false" outlineLevel="0" collapsed="false">
      <c r="A23465" s="8" t="s">
        <v>9469</v>
      </c>
      <c r="B23465" s="8" t="s">
        <v>9470</v>
      </c>
      <c r="C23465" s="8" t="s">
        <v>5750</v>
      </c>
      <c r="D23465" s="8" t="n">
        <v>2014</v>
      </c>
      <c r="E23465" s="19" t="n">
        <v>0</v>
      </c>
      <c r="F23465" s="19" t="n">
        <v>35</v>
      </c>
    </row>
    <row r="23466" customFormat="false" ht="15" hidden="false" customHeight="false" outlineLevel="0" collapsed="false">
      <c r="A23466" s="8" t="s">
        <v>9469</v>
      </c>
      <c r="B23466" s="8" t="s">
        <v>9470</v>
      </c>
      <c r="C23466" s="8" t="s">
        <v>5751</v>
      </c>
      <c r="D23466" s="8" t="n">
        <v>2014</v>
      </c>
      <c r="E23466" s="19" t="n">
        <v>0</v>
      </c>
      <c r="F23466" s="19" t="n">
        <v>34</v>
      </c>
    </row>
    <row r="23467" customFormat="false" ht="15" hidden="false" customHeight="false" outlineLevel="0" collapsed="false">
      <c r="A23467" s="8" t="s">
        <v>9469</v>
      </c>
      <c r="B23467" s="8" t="s">
        <v>9470</v>
      </c>
      <c r="C23467" s="8" t="s">
        <v>5752</v>
      </c>
      <c r="D23467" s="8" t="n">
        <v>2014</v>
      </c>
      <c r="E23467" s="19" t="n">
        <v>0</v>
      </c>
      <c r="F23467" s="19" t="n">
        <v>33</v>
      </c>
    </row>
    <row r="23468" customFormat="false" ht="15" hidden="false" customHeight="false" outlineLevel="0" collapsed="false">
      <c r="A23468" s="8" t="s">
        <v>9469</v>
      </c>
      <c r="B23468" s="8" t="s">
        <v>9470</v>
      </c>
      <c r="C23468" s="8" t="s">
        <v>5753</v>
      </c>
      <c r="D23468" s="8" t="n">
        <v>2014</v>
      </c>
      <c r="E23468" s="19" t="n">
        <v>0</v>
      </c>
      <c r="F23468" s="19" t="n">
        <v>32</v>
      </c>
    </row>
    <row r="23469" customFormat="false" ht="15" hidden="false" customHeight="false" outlineLevel="0" collapsed="false">
      <c r="A23469" s="8" t="s">
        <v>9469</v>
      </c>
      <c r="B23469" s="8" t="s">
        <v>9470</v>
      </c>
      <c r="C23469" s="8" t="s">
        <v>5754</v>
      </c>
      <c r="D23469" s="8" t="n">
        <v>2014</v>
      </c>
      <c r="E23469" s="19" t="n">
        <v>0</v>
      </c>
      <c r="F23469" s="19" t="n">
        <v>31.1111111111111</v>
      </c>
    </row>
    <row r="23470" customFormat="false" ht="15" hidden="false" customHeight="false" outlineLevel="0" collapsed="false">
      <c r="A23470" s="8" t="s">
        <v>9469</v>
      </c>
      <c r="B23470" s="8" t="s">
        <v>9470</v>
      </c>
      <c r="C23470" s="8" t="s">
        <v>5755</v>
      </c>
      <c r="D23470" s="8" t="n">
        <v>2014</v>
      </c>
      <c r="E23470" s="19" t="n">
        <v>0</v>
      </c>
      <c r="F23470" s="19" t="n">
        <v>32.3888888888889</v>
      </c>
    </row>
    <row r="23471" customFormat="false" ht="15" hidden="false" customHeight="false" outlineLevel="0" collapsed="false">
      <c r="A23471" s="8" t="s">
        <v>9469</v>
      </c>
      <c r="B23471" s="8" t="s">
        <v>9470</v>
      </c>
      <c r="C23471" s="8" t="s">
        <v>5756</v>
      </c>
      <c r="D23471" s="8" t="n">
        <v>2014</v>
      </c>
      <c r="E23471" s="19" t="n">
        <v>0</v>
      </c>
      <c r="F23471" s="19" t="n">
        <v>33.1111111111111</v>
      </c>
    </row>
    <row r="23472" customFormat="false" ht="15" hidden="false" customHeight="false" outlineLevel="0" collapsed="false">
      <c r="A23472" s="8" t="s">
        <v>9469</v>
      </c>
      <c r="B23472" s="8" t="s">
        <v>9470</v>
      </c>
      <c r="C23472" s="8" t="s">
        <v>5757</v>
      </c>
      <c r="D23472" s="8" t="n">
        <v>2014</v>
      </c>
      <c r="E23472" s="19" t="n">
        <v>0</v>
      </c>
      <c r="F23472" s="19" t="n">
        <v>33.7777777777778</v>
      </c>
    </row>
    <row r="23473" customFormat="false" ht="15" hidden="false" customHeight="false" outlineLevel="0" collapsed="false">
      <c r="A23473" s="8" t="s">
        <v>9469</v>
      </c>
      <c r="B23473" s="8" t="s">
        <v>9470</v>
      </c>
      <c r="C23473" s="8" t="s">
        <v>5758</v>
      </c>
      <c r="D23473" s="8" t="n">
        <v>2014</v>
      </c>
      <c r="E23473" s="19" t="n">
        <v>0</v>
      </c>
      <c r="F23473" s="19" t="n">
        <v>33.1111111111111</v>
      </c>
    </row>
    <row r="23474" customFormat="false" ht="15" hidden="false" customHeight="false" outlineLevel="0" collapsed="false">
      <c r="A23474" s="8" t="s">
        <v>9469</v>
      </c>
      <c r="B23474" s="8" t="s">
        <v>9470</v>
      </c>
      <c r="C23474" s="8" t="s">
        <v>5759</v>
      </c>
      <c r="D23474" s="8" t="n">
        <v>2014</v>
      </c>
      <c r="E23474" s="19" t="n">
        <v>0</v>
      </c>
      <c r="F23474" s="19" t="n">
        <v>33</v>
      </c>
    </row>
    <row r="23475" customFormat="false" ht="15" hidden="false" customHeight="false" outlineLevel="0" collapsed="false">
      <c r="A23475" s="8" t="s">
        <v>9469</v>
      </c>
      <c r="B23475" s="8" t="s">
        <v>9470</v>
      </c>
      <c r="C23475" s="8" t="s">
        <v>5760</v>
      </c>
      <c r="D23475" s="8" t="n">
        <v>2014</v>
      </c>
      <c r="E23475" s="19" t="n">
        <v>0</v>
      </c>
      <c r="F23475" s="19" t="n">
        <v>34</v>
      </c>
    </row>
    <row r="23476" customFormat="false" ht="15" hidden="false" customHeight="false" outlineLevel="0" collapsed="false">
      <c r="A23476" s="8" t="s">
        <v>9469</v>
      </c>
      <c r="B23476" s="8" t="s">
        <v>9470</v>
      </c>
      <c r="C23476" s="8" t="s">
        <v>5761</v>
      </c>
      <c r="D23476" s="8" t="n">
        <v>2014</v>
      </c>
      <c r="E23476" s="19" t="n">
        <v>0.508</v>
      </c>
      <c r="F23476" s="19" t="n">
        <v>33.5</v>
      </c>
    </row>
    <row r="23477" customFormat="false" ht="15" hidden="false" customHeight="false" outlineLevel="0" collapsed="false">
      <c r="A23477" s="8" t="s">
        <v>9469</v>
      </c>
      <c r="B23477" s="8" t="s">
        <v>9470</v>
      </c>
      <c r="C23477" s="8" t="s">
        <v>5762</v>
      </c>
      <c r="D23477" s="8" t="n">
        <v>2014</v>
      </c>
      <c r="E23477" s="19" t="n">
        <v>0</v>
      </c>
      <c r="F23477" s="19" t="n">
        <v>32</v>
      </c>
    </row>
    <row r="23478" customFormat="false" ht="15" hidden="false" customHeight="false" outlineLevel="0" collapsed="false">
      <c r="A23478" s="8" t="s">
        <v>9469</v>
      </c>
      <c r="B23478" s="8" t="s">
        <v>9470</v>
      </c>
      <c r="C23478" s="8" t="s">
        <v>5763</v>
      </c>
      <c r="D23478" s="8" t="n">
        <v>2014</v>
      </c>
      <c r="E23478" s="19" t="n">
        <v>0</v>
      </c>
      <c r="F23478" s="19" t="n">
        <v>31.7777777777778</v>
      </c>
    </row>
    <row r="23479" customFormat="false" ht="15" hidden="false" customHeight="false" outlineLevel="0" collapsed="false">
      <c r="A23479" s="8" t="s">
        <v>9469</v>
      </c>
      <c r="B23479" s="8" t="s">
        <v>9470</v>
      </c>
      <c r="C23479" s="8" t="s">
        <v>5764</v>
      </c>
      <c r="D23479" s="8" t="n">
        <v>2014</v>
      </c>
      <c r="E23479" s="19" t="n">
        <v>0</v>
      </c>
      <c r="F23479" s="19" t="n">
        <v>31.7777777777778</v>
      </c>
    </row>
    <row r="23480" customFormat="false" ht="15" hidden="false" customHeight="false" outlineLevel="0" collapsed="false">
      <c r="A23480" s="8" t="s">
        <v>9469</v>
      </c>
      <c r="B23480" s="8" t="s">
        <v>9470</v>
      </c>
      <c r="C23480" s="8" t="s">
        <v>5765</v>
      </c>
      <c r="D23480" s="8" t="n">
        <v>2014</v>
      </c>
      <c r="E23480" s="19" t="n">
        <v>0</v>
      </c>
      <c r="F23480" s="19" t="n">
        <v>31.1111111111111</v>
      </c>
    </row>
    <row r="23481" customFormat="false" ht="15" hidden="false" customHeight="false" outlineLevel="0" collapsed="false">
      <c r="A23481" s="8" t="s">
        <v>9469</v>
      </c>
      <c r="B23481" s="8" t="s">
        <v>9470</v>
      </c>
      <c r="C23481" s="8" t="s">
        <v>5766</v>
      </c>
      <c r="D23481" s="8" t="n">
        <v>2014</v>
      </c>
      <c r="E23481" s="19" t="n">
        <v>0</v>
      </c>
      <c r="F23481" s="19" t="n">
        <v>31.8888888888889</v>
      </c>
    </row>
    <row r="23482" customFormat="false" ht="15" hidden="false" customHeight="false" outlineLevel="0" collapsed="false">
      <c r="A23482" s="8" t="s">
        <v>9469</v>
      </c>
      <c r="B23482" s="8" t="s">
        <v>9470</v>
      </c>
      <c r="C23482" s="8" t="s">
        <v>5767</v>
      </c>
      <c r="D23482" s="8" t="n">
        <v>2014</v>
      </c>
      <c r="E23482" s="19" t="n">
        <v>0</v>
      </c>
      <c r="F23482" s="19" t="n">
        <v>31.7777777777778</v>
      </c>
    </row>
    <row r="23483" customFormat="false" ht="15" hidden="false" customHeight="false" outlineLevel="0" collapsed="false">
      <c r="A23483" s="8" t="s">
        <v>9469</v>
      </c>
      <c r="B23483" s="8" t="s">
        <v>9470</v>
      </c>
      <c r="C23483" s="8" t="s">
        <v>5768</v>
      </c>
      <c r="D23483" s="8" t="n">
        <v>2014</v>
      </c>
      <c r="E23483" s="19" t="n">
        <v>0</v>
      </c>
      <c r="F23483" s="19" t="n">
        <v>31.7222222222222</v>
      </c>
    </row>
    <row r="23484" customFormat="false" ht="15" hidden="false" customHeight="false" outlineLevel="0" collapsed="false">
      <c r="A23484" s="8" t="s">
        <v>9469</v>
      </c>
      <c r="B23484" s="8" t="s">
        <v>9470</v>
      </c>
      <c r="C23484" s="8" t="s">
        <v>5769</v>
      </c>
      <c r="D23484" s="8" t="n">
        <v>2014</v>
      </c>
      <c r="E23484" s="19" t="n">
        <v>0</v>
      </c>
      <c r="F23484" s="19" t="n">
        <v>31</v>
      </c>
    </row>
    <row r="23485" customFormat="false" ht="15" hidden="false" customHeight="false" outlineLevel="0" collapsed="false">
      <c r="A23485" s="8" t="s">
        <v>9469</v>
      </c>
      <c r="B23485" s="8" t="s">
        <v>9470</v>
      </c>
      <c r="C23485" s="8" t="s">
        <v>5770</v>
      </c>
      <c r="D23485" s="8" t="n">
        <v>2014</v>
      </c>
      <c r="E23485" s="19" t="n">
        <v>0</v>
      </c>
      <c r="F23485" s="19" t="n">
        <v>31.2222222222222</v>
      </c>
    </row>
    <row r="23486" customFormat="false" ht="15" hidden="false" customHeight="false" outlineLevel="0" collapsed="false">
      <c r="A23486" s="8" t="s">
        <v>9469</v>
      </c>
      <c r="B23486" s="8" t="s">
        <v>9470</v>
      </c>
      <c r="C23486" s="8" t="s">
        <v>5771</v>
      </c>
      <c r="D23486" s="8" t="n">
        <v>2014</v>
      </c>
      <c r="E23486" s="19" t="n">
        <v>0</v>
      </c>
      <c r="F23486" s="19" t="n">
        <v>32</v>
      </c>
    </row>
    <row r="23487" customFormat="false" ht="15" hidden="false" customHeight="false" outlineLevel="0" collapsed="false">
      <c r="A23487" s="8" t="s">
        <v>9469</v>
      </c>
      <c r="B23487" s="8" t="s">
        <v>9470</v>
      </c>
      <c r="C23487" s="8" t="s">
        <v>5772</v>
      </c>
      <c r="D23487" s="8" t="n">
        <v>2014</v>
      </c>
      <c r="E23487" s="19" t="n">
        <v>0</v>
      </c>
      <c r="F23487" s="19" t="n">
        <v>32.2777777777778</v>
      </c>
    </row>
    <row r="23488" customFormat="false" ht="15" hidden="false" customHeight="false" outlineLevel="0" collapsed="false">
      <c r="A23488" s="8" t="s">
        <v>9469</v>
      </c>
      <c r="B23488" s="8" t="s">
        <v>9470</v>
      </c>
      <c r="C23488" s="8" t="s">
        <v>5773</v>
      </c>
      <c r="D23488" s="8" t="n">
        <v>2014</v>
      </c>
      <c r="E23488" s="19" t="n">
        <v>0</v>
      </c>
      <c r="F23488" s="19" t="n">
        <v>32.1111111111111</v>
      </c>
    </row>
    <row r="23489" customFormat="false" ht="15" hidden="false" customHeight="false" outlineLevel="0" collapsed="false">
      <c r="A23489" s="8" t="s">
        <v>9469</v>
      </c>
      <c r="B23489" s="8" t="s">
        <v>9470</v>
      </c>
      <c r="C23489" s="8" t="s">
        <v>5774</v>
      </c>
      <c r="D23489" s="8" t="n">
        <v>2014</v>
      </c>
      <c r="E23489" s="19" t="n">
        <v>0</v>
      </c>
      <c r="F23489" s="19" t="n">
        <v>32</v>
      </c>
    </row>
    <row r="23490" customFormat="false" ht="15" hidden="false" customHeight="false" outlineLevel="0" collapsed="false">
      <c r="A23490" s="8" t="s">
        <v>9469</v>
      </c>
      <c r="B23490" s="8" t="s">
        <v>9470</v>
      </c>
      <c r="C23490" s="8" t="s">
        <v>5775</v>
      </c>
      <c r="D23490" s="8" t="n">
        <v>2014</v>
      </c>
      <c r="E23490" s="19" t="n">
        <v>0</v>
      </c>
      <c r="F23490" s="19" t="n">
        <v>33.3888888888889</v>
      </c>
    </row>
    <row r="23491" customFormat="false" ht="15" hidden="false" customHeight="false" outlineLevel="0" collapsed="false">
      <c r="A23491" s="8" t="s">
        <v>9469</v>
      </c>
      <c r="B23491" s="8" t="s">
        <v>9470</v>
      </c>
      <c r="C23491" s="8" t="s">
        <v>5776</v>
      </c>
      <c r="D23491" s="8" t="n">
        <v>2014</v>
      </c>
      <c r="E23491" s="19" t="n">
        <v>0</v>
      </c>
      <c r="F23491" s="19" t="n">
        <v>32.7222222222222</v>
      </c>
    </row>
    <row r="23492" customFormat="false" ht="15" hidden="false" customHeight="false" outlineLevel="0" collapsed="false">
      <c r="A23492" s="8" t="s">
        <v>9469</v>
      </c>
      <c r="B23492" s="8" t="s">
        <v>9470</v>
      </c>
      <c r="C23492" s="8" t="s">
        <v>5777</v>
      </c>
      <c r="D23492" s="8" t="n">
        <v>2014</v>
      </c>
      <c r="E23492" s="19" t="n">
        <v>0</v>
      </c>
      <c r="F23492" s="19" t="n">
        <v>31.3888888888889</v>
      </c>
    </row>
    <row r="23493" customFormat="false" ht="15" hidden="false" customHeight="false" outlineLevel="0" collapsed="false">
      <c r="A23493" s="8" t="s">
        <v>9469</v>
      </c>
      <c r="B23493" s="8" t="s">
        <v>9470</v>
      </c>
      <c r="C23493" s="8" t="s">
        <v>5778</v>
      </c>
      <c r="D23493" s="8" t="n">
        <v>2014</v>
      </c>
      <c r="E23493" s="19" t="n">
        <v>0</v>
      </c>
      <c r="F23493" s="19" t="n">
        <v>31</v>
      </c>
    </row>
    <row r="23494" customFormat="false" ht="15" hidden="false" customHeight="false" outlineLevel="0" collapsed="false">
      <c r="A23494" s="8" t="s">
        <v>9469</v>
      </c>
      <c r="B23494" s="8" t="s">
        <v>9470</v>
      </c>
      <c r="C23494" s="8" t="s">
        <v>5779</v>
      </c>
      <c r="D23494" s="8" t="n">
        <v>2014</v>
      </c>
      <c r="F23494" s="19" t="n">
        <v>30.5</v>
      </c>
    </row>
    <row r="23495" customFormat="false" ht="15" hidden="false" customHeight="false" outlineLevel="0" collapsed="false">
      <c r="A23495" s="8" t="s">
        <v>9469</v>
      </c>
      <c r="B23495" s="8" t="s">
        <v>9470</v>
      </c>
      <c r="C23495" s="8" t="s">
        <v>5780</v>
      </c>
      <c r="D23495" s="8" t="n">
        <v>2014</v>
      </c>
      <c r="E23495" s="19" t="n">
        <v>0</v>
      </c>
      <c r="F23495" s="19" t="n">
        <v>30.8888888888889</v>
      </c>
    </row>
    <row r="23496" customFormat="false" ht="15" hidden="false" customHeight="false" outlineLevel="0" collapsed="false">
      <c r="A23496" s="8" t="s">
        <v>9469</v>
      </c>
      <c r="B23496" s="8" t="s">
        <v>9470</v>
      </c>
      <c r="C23496" s="8" t="s">
        <v>5781</v>
      </c>
      <c r="D23496" s="8" t="n">
        <v>2014</v>
      </c>
      <c r="E23496" s="19" t="n">
        <v>0</v>
      </c>
      <c r="F23496" s="19" t="n">
        <v>30.1111111111111</v>
      </c>
    </row>
    <row r="23497" customFormat="false" ht="15" hidden="false" customHeight="false" outlineLevel="0" collapsed="false">
      <c r="A23497" s="8" t="s">
        <v>9469</v>
      </c>
      <c r="B23497" s="8" t="s">
        <v>9470</v>
      </c>
      <c r="C23497" s="8" t="s">
        <v>5782</v>
      </c>
      <c r="D23497" s="8" t="n">
        <v>2014</v>
      </c>
      <c r="E23497" s="19" t="n">
        <v>0</v>
      </c>
      <c r="F23497" s="19" t="n">
        <v>29.6111111111111</v>
      </c>
    </row>
    <row r="23498" customFormat="false" ht="15" hidden="false" customHeight="false" outlineLevel="0" collapsed="false">
      <c r="A23498" s="8" t="s">
        <v>9469</v>
      </c>
      <c r="B23498" s="8" t="s">
        <v>9470</v>
      </c>
      <c r="C23498" s="8" t="s">
        <v>5783</v>
      </c>
      <c r="D23498" s="8" t="n">
        <v>2014</v>
      </c>
      <c r="E23498" s="19" t="n">
        <v>0</v>
      </c>
      <c r="F23498" s="19" t="n">
        <v>30.7222222222222</v>
      </c>
    </row>
    <row r="23499" customFormat="false" ht="15" hidden="false" customHeight="false" outlineLevel="0" collapsed="false">
      <c r="A23499" s="8" t="s">
        <v>9469</v>
      </c>
      <c r="B23499" s="8" t="s">
        <v>9470</v>
      </c>
      <c r="C23499" s="8" t="s">
        <v>5784</v>
      </c>
      <c r="D23499" s="8" t="n">
        <v>2014</v>
      </c>
      <c r="E23499" s="19" t="n">
        <v>0</v>
      </c>
      <c r="F23499" s="19" t="n">
        <v>31.3888888888889</v>
      </c>
    </row>
    <row r="23500" customFormat="false" ht="15" hidden="false" customHeight="false" outlineLevel="0" collapsed="false">
      <c r="A23500" s="8" t="s">
        <v>9469</v>
      </c>
      <c r="B23500" s="8" t="s">
        <v>9470</v>
      </c>
      <c r="C23500" s="8" t="s">
        <v>5785</v>
      </c>
      <c r="D23500" s="8" t="n">
        <v>2014</v>
      </c>
      <c r="E23500" s="19" t="n">
        <v>0</v>
      </c>
      <c r="F23500" s="19" t="n">
        <v>31.3888888888889</v>
      </c>
    </row>
    <row r="23501" customFormat="false" ht="15" hidden="false" customHeight="false" outlineLevel="0" collapsed="false">
      <c r="A23501" s="8" t="s">
        <v>9469</v>
      </c>
      <c r="B23501" s="8" t="s">
        <v>9470</v>
      </c>
      <c r="C23501" s="8" t="s">
        <v>5786</v>
      </c>
      <c r="D23501" s="8" t="n">
        <v>2014</v>
      </c>
      <c r="E23501" s="19" t="n">
        <v>0</v>
      </c>
      <c r="F23501" s="19" t="n">
        <v>31.3888888888889</v>
      </c>
    </row>
    <row r="23502" customFormat="false" ht="15" hidden="false" customHeight="false" outlineLevel="0" collapsed="false">
      <c r="A23502" s="8" t="s">
        <v>9469</v>
      </c>
      <c r="B23502" s="8" t="s">
        <v>9470</v>
      </c>
      <c r="C23502" s="8" t="s">
        <v>5787</v>
      </c>
      <c r="D23502" s="8" t="n">
        <v>2014</v>
      </c>
      <c r="E23502" s="19" t="n">
        <v>0</v>
      </c>
      <c r="F23502" s="19" t="n">
        <v>31.6111111111111</v>
      </c>
    </row>
    <row r="23503" customFormat="false" ht="15" hidden="false" customHeight="false" outlineLevel="0" collapsed="false">
      <c r="A23503" s="8" t="s">
        <v>9469</v>
      </c>
      <c r="B23503" s="8" t="s">
        <v>9470</v>
      </c>
      <c r="C23503" s="8" t="s">
        <v>5788</v>
      </c>
      <c r="D23503" s="8" t="n">
        <v>2014</v>
      </c>
      <c r="E23503" s="19" t="n">
        <v>0</v>
      </c>
      <c r="F23503" s="19" t="n">
        <v>29.7222222222222</v>
      </c>
    </row>
    <row r="23504" customFormat="false" ht="15" hidden="false" customHeight="false" outlineLevel="0" collapsed="false">
      <c r="A23504" s="8" t="s">
        <v>9469</v>
      </c>
      <c r="B23504" s="8" t="s">
        <v>9470</v>
      </c>
      <c r="C23504" s="8" t="s">
        <v>5789</v>
      </c>
      <c r="D23504" s="8" t="n">
        <v>2014</v>
      </c>
      <c r="F23504" s="19" t="n">
        <v>28.2222222222222</v>
      </c>
    </row>
    <row r="23505" customFormat="false" ht="15" hidden="false" customHeight="false" outlineLevel="0" collapsed="false">
      <c r="A23505" s="8" t="s">
        <v>9469</v>
      </c>
      <c r="B23505" s="8" t="s">
        <v>9470</v>
      </c>
      <c r="C23505" s="8" t="s">
        <v>5790</v>
      </c>
      <c r="D23505" s="8" t="n">
        <v>2014</v>
      </c>
      <c r="E23505" s="19" t="n">
        <v>1.016</v>
      </c>
      <c r="F23505" s="19" t="n">
        <v>26</v>
      </c>
    </row>
    <row r="23506" customFormat="false" ht="15" hidden="false" customHeight="false" outlineLevel="0" collapsed="false">
      <c r="A23506" s="8" t="s">
        <v>9469</v>
      </c>
      <c r="B23506" s="8" t="s">
        <v>9470</v>
      </c>
      <c r="C23506" s="8" t="s">
        <v>5791</v>
      </c>
      <c r="D23506" s="8" t="n">
        <v>2014</v>
      </c>
      <c r="E23506" s="19" t="n">
        <v>0</v>
      </c>
      <c r="F23506" s="19" t="n">
        <v>26.1111111111111</v>
      </c>
    </row>
    <row r="23507" customFormat="false" ht="15" hidden="false" customHeight="false" outlineLevel="0" collapsed="false">
      <c r="A23507" s="8" t="s">
        <v>9469</v>
      </c>
      <c r="B23507" s="8" t="s">
        <v>9470</v>
      </c>
      <c r="C23507" s="8" t="s">
        <v>5792</v>
      </c>
      <c r="D23507" s="8" t="n">
        <v>2014</v>
      </c>
      <c r="E23507" s="19" t="n">
        <v>0</v>
      </c>
      <c r="F23507" s="19" t="n">
        <v>24.8888888888889</v>
      </c>
    </row>
    <row r="23508" customFormat="false" ht="15" hidden="false" customHeight="false" outlineLevel="0" collapsed="false">
      <c r="A23508" s="8" t="s">
        <v>9469</v>
      </c>
      <c r="B23508" s="8" t="s">
        <v>9470</v>
      </c>
      <c r="C23508" s="8" t="s">
        <v>5793</v>
      </c>
      <c r="D23508" s="8" t="n">
        <v>2014</v>
      </c>
      <c r="E23508" s="19" t="n">
        <v>0</v>
      </c>
      <c r="F23508" s="19" t="n">
        <v>25.7222222222222</v>
      </c>
    </row>
    <row r="23509" customFormat="false" ht="15" hidden="false" customHeight="false" outlineLevel="0" collapsed="false">
      <c r="A23509" s="8" t="s">
        <v>9469</v>
      </c>
      <c r="B23509" s="8" t="s">
        <v>9470</v>
      </c>
      <c r="C23509" s="8" t="s">
        <v>5794</v>
      </c>
      <c r="D23509" s="8" t="n">
        <v>2014</v>
      </c>
      <c r="E23509" s="19" t="n">
        <v>0</v>
      </c>
      <c r="F23509" s="19" t="n">
        <v>25.8888888888889</v>
      </c>
    </row>
    <row r="23510" customFormat="false" ht="15" hidden="false" customHeight="false" outlineLevel="0" collapsed="false">
      <c r="A23510" s="8" t="s">
        <v>9469</v>
      </c>
      <c r="B23510" s="8" t="s">
        <v>9470</v>
      </c>
      <c r="C23510" s="8" t="s">
        <v>5795</v>
      </c>
      <c r="D23510" s="8" t="n">
        <v>2014</v>
      </c>
      <c r="E23510" s="19" t="n">
        <v>0</v>
      </c>
      <c r="F23510" s="19" t="n">
        <v>25.8888888888889</v>
      </c>
    </row>
    <row r="23511" customFormat="false" ht="15" hidden="false" customHeight="false" outlineLevel="0" collapsed="false">
      <c r="A23511" s="8" t="s">
        <v>9469</v>
      </c>
      <c r="B23511" s="8" t="s">
        <v>9470</v>
      </c>
      <c r="C23511" s="8" t="s">
        <v>5796</v>
      </c>
      <c r="D23511" s="8" t="n">
        <v>2014</v>
      </c>
      <c r="E23511" s="19" t="n">
        <v>0</v>
      </c>
      <c r="F23511" s="19" t="n">
        <v>27.8888888888889</v>
      </c>
    </row>
    <row r="23512" customFormat="false" ht="15" hidden="false" customHeight="false" outlineLevel="0" collapsed="false">
      <c r="A23512" s="8" t="s">
        <v>9469</v>
      </c>
      <c r="B23512" s="8" t="s">
        <v>9470</v>
      </c>
      <c r="C23512" s="8" t="s">
        <v>5797</v>
      </c>
      <c r="D23512" s="8" t="n">
        <v>2014</v>
      </c>
      <c r="E23512" s="19" t="n">
        <v>0</v>
      </c>
      <c r="F23512" s="19" t="n">
        <v>27.8888888888889</v>
      </c>
    </row>
    <row r="23513" customFormat="false" ht="15" hidden="false" customHeight="false" outlineLevel="0" collapsed="false">
      <c r="A23513" s="8" t="s">
        <v>9469</v>
      </c>
      <c r="B23513" s="8" t="s">
        <v>9470</v>
      </c>
      <c r="C23513" s="8" t="s">
        <v>5798</v>
      </c>
      <c r="D23513" s="8" t="n">
        <v>2014</v>
      </c>
      <c r="E23513" s="19" t="n">
        <v>0</v>
      </c>
      <c r="F23513" s="19" t="n">
        <v>28.8888888888889</v>
      </c>
    </row>
    <row r="23514" customFormat="false" ht="15" hidden="false" customHeight="false" outlineLevel="0" collapsed="false">
      <c r="A23514" s="8" t="s">
        <v>9469</v>
      </c>
      <c r="B23514" s="8" t="s">
        <v>9470</v>
      </c>
      <c r="C23514" s="8" t="s">
        <v>5799</v>
      </c>
      <c r="D23514" s="8" t="n">
        <v>2014</v>
      </c>
      <c r="E23514" s="19" t="n">
        <v>0</v>
      </c>
      <c r="F23514" s="19" t="n">
        <v>29.2777777777778</v>
      </c>
    </row>
    <row r="23515" customFormat="false" ht="15" hidden="false" customHeight="false" outlineLevel="0" collapsed="false">
      <c r="A23515" s="8" t="s">
        <v>9469</v>
      </c>
      <c r="B23515" s="8" t="s">
        <v>9470</v>
      </c>
      <c r="C23515" s="8" t="s">
        <v>5800</v>
      </c>
      <c r="D23515" s="8" t="n">
        <v>2014</v>
      </c>
      <c r="E23515" s="19" t="n">
        <v>0</v>
      </c>
      <c r="F23515" s="19" t="n">
        <v>28.1111111111111</v>
      </c>
    </row>
    <row r="23516" customFormat="false" ht="15" hidden="false" customHeight="false" outlineLevel="0" collapsed="false">
      <c r="A23516" s="8" t="s">
        <v>9469</v>
      </c>
      <c r="B23516" s="8" t="s">
        <v>9470</v>
      </c>
      <c r="C23516" s="8" t="s">
        <v>5801</v>
      </c>
      <c r="D23516" s="8" t="n">
        <v>2014</v>
      </c>
      <c r="E23516" s="19" t="n">
        <v>0</v>
      </c>
      <c r="F23516" s="19" t="n">
        <v>26.8888888888889</v>
      </c>
    </row>
    <row r="23517" customFormat="false" ht="15" hidden="false" customHeight="false" outlineLevel="0" collapsed="false">
      <c r="A23517" s="8" t="s">
        <v>9469</v>
      </c>
      <c r="B23517" s="8" t="s">
        <v>9470</v>
      </c>
      <c r="C23517" s="8" t="s">
        <v>5802</v>
      </c>
      <c r="D23517" s="8" t="n">
        <v>2014</v>
      </c>
      <c r="E23517" s="19" t="n">
        <v>0</v>
      </c>
      <c r="F23517" s="19" t="n">
        <v>25.7222222222222</v>
      </c>
    </row>
    <row r="23518" customFormat="false" ht="15" hidden="false" customHeight="false" outlineLevel="0" collapsed="false">
      <c r="A23518" s="8" t="s">
        <v>9469</v>
      </c>
      <c r="B23518" s="8" t="s">
        <v>9470</v>
      </c>
      <c r="C23518" s="8" t="s">
        <v>5803</v>
      </c>
      <c r="D23518" s="8" t="n">
        <v>2014</v>
      </c>
      <c r="E23518" s="19" t="n">
        <v>0</v>
      </c>
      <c r="F23518" s="19" t="n">
        <v>25.6111111111111</v>
      </c>
    </row>
    <row r="23519" customFormat="false" ht="15" hidden="false" customHeight="false" outlineLevel="0" collapsed="false">
      <c r="A23519" s="8" t="s">
        <v>9469</v>
      </c>
      <c r="B23519" s="8" t="s">
        <v>9470</v>
      </c>
      <c r="C23519" s="8" t="s">
        <v>5804</v>
      </c>
      <c r="D23519" s="8" t="n">
        <v>2014</v>
      </c>
      <c r="E23519" s="19" t="n">
        <v>0</v>
      </c>
      <c r="F23519" s="19" t="n">
        <v>26.2777777777778</v>
      </c>
    </row>
    <row r="23520" customFormat="false" ht="15" hidden="false" customHeight="false" outlineLevel="0" collapsed="false">
      <c r="A23520" s="8" t="s">
        <v>9469</v>
      </c>
      <c r="B23520" s="8" t="s">
        <v>9470</v>
      </c>
      <c r="C23520" s="8" t="s">
        <v>5805</v>
      </c>
      <c r="D23520" s="8" t="n">
        <v>2014</v>
      </c>
      <c r="E23520" s="19" t="n">
        <v>0</v>
      </c>
      <c r="F23520" s="19" t="n">
        <v>28.7777777777778</v>
      </c>
    </row>
    <row r="23521" customFormat="false" ht="15" hidden="false" customHeight="false" outlineLevel="0" collapsed="false">
      <c r="A23521" s="8" t="s">
        <v>9469</v>
      </c>
      <c r="B23521" s="8" t="s">
        <v>9470</v>
      </c>
      <c r="C23521" s="8" t="s">
        <v>5806</v>
      </c>
      <c r="D23521" s="8" t="n">
        <v>2014</v>
      </c>
      <c r="E23521" s="19" t="n">
        <v>0</v>
      </c>
      <c r="F23521" s="19" t="n">
        <v>29.2222222222222</v>
      </c>
    </row>
    <row r="23522" customFormat="false" ht="15" hidden="false" customHeight="false" outlineLevel="0" collapsed="false">
      <c r="A23522" s="8" t="s">
        <v>9469</v>
      </c>
      <c r="B23522" s="8" t="s">
        <v>9470</v>
      </c>
      <c r="C23522" s="8" t="s">
        <v>5807</v>
      </c>
      <c r="D23522" s="8" t="n">
        <v>2015</v>
      </c>
      <c r="E23522" s="19" t="n">
        <v>0</v>
      </c>
      <c r="F23522" s="19" t="n">
        <v>25.7222222222222</v>
      </c>
    </row>
    <row r="23523" customFormat="false" ht="15" hidden="false" customHeight="false" outlineLevel="0" collapsed="false">
      <c r="A23523" s="8" t="s">
        <v>9469</v>
      </c>
      <c r="B23523" s="8" t="s">
        <v>9470</v>
      </c>
      <c r="C23523" s="8" t="s">
        <v>5808</v>
      </c>
      <c r="D23523" s="8" t="n">
        <v>2015</v>
      </c>
      <c r="E23523" s="19" t="n">
        <v>4.064</v>
      </c>
      <c r="F23523" s="19" t="n">
        <v>22.2777777777778</v>
      </c>
    </row>
    <row r="23524" customFormat="false" ht="15" hidden="false" customHeight="false" outlineLevel="0" collapsed="false">
      <c r="A23524" s="8" t="s">
        <v>9469</v>
      </c>
      <c r="B23524" s="8" t="s">
        <v>9470</v>
      </c>
      <c r="C23524" s="8" t="s">
        <v>5809</v>
      </c>
      <c r="D23524" s="8" t="n">
        <v>2015</v>
      </c>
      <c r="E23524" s="19" t="n">
        <v>0.762</v>
      </c>
      <c r="F23524" s="19" t="n">
        <v>25</v>
      </c>
    </row>
    <row r="23525" customFormat="false" ht="15" hidden="false" customHeight="false" outlineLevel="0" collapsed="false">
      <c r="A23525" s="8" t="s">
        <v>9469</v>
      </c>
      <c r="B23525" s="8" t="s">
        <v>9470</v>
      </c>
      <c r="C23525" s="8" t="s">
        <v>5810</v>
      </c>
      <c r="D23525" s="8" t="n">
        <v>2015</v>
      </c>
      <c r="E23525" s="19" t="n">
        <v>0</v>
      </c>
      <c r="F23525" s="19" t="n">
        <v>27.8888888888889</v>
      </c>
    </row>
    <row r="23526" customFormat="false" ht="15" hidden="false" customHeight="false" outlineLevel="0" collapsed="false">
      <c r="A23526" s="8" t="s">
        <v>9469</v>
      </c>
      <c r="B23526" s="8" t="s">
        <v>9470</v>
      </c>
      <c r="C23526" s="8" t="s">
        <v>5811</v>
      </c>
      <c r="D23526" s="8" t="n">
        <v>2015</v>
      </c>
      <c r="E23526" s="19" t="n">
        <v>0</v>
      </c>
      <c r="F23526" s="19" t="n">
        <v>26.6111111111111</v>
      </c>
    </row>
    <row r="23527" customFormat="false" ht="15" hidden="false" customHeight="false" outlineLevel="0" collapsed="false">
      <c r="A23527" s="8" t="s">
        <v>9469</v>
      </c>
      <c r="B23527" s="8" t="s">
        <v>9470</v>
      </c>
      <c r="C23527" s="8" t="s">
        <v>5812</v>
      </c>
      <c r="D23527" s="8" t="n">
        <v>2015</v>
      </c>
      <c r="E23527" s="19" t="n">
        <v>0</v>
      </c>
      <c r="F23527" s="19" t="n">
        <v>27.3888888888889</v>
      </c>
    </row>
    <row r="23528" customFormat="false" ht="15" hidden="false" customHeight="false" outlineLevel="0" collapsed="false">
      <c r="A23528" s="8" t="s">
        <v>9469</v>
      </c>
      <c r="B23528" s="8" t="s">
        <v>9470</v>
      </c>
      <c r="C23528" s="8" t="s">
        <v>5813</v>
      </c>
      <c r="D23528" s="8" t="n">
        <v>2015</v>
      </c>
      <c r="E23528" s="19" t="n">
        <v>0</v>
      </c>
      <c r="F23528" s="19" t="n">
        <v>29</v>
      </c>
    </row>
    <row r="23529" customFormat="false" ht="15" hidden="false" customHeight="false" outlineLevel="0" collapsed="false">
      <c r="A23529" s="8" t="s">
        <v>9469</v>
      </c>
      <c r="B23529" s="8" t="s">
        <v>9470</v>
      </c>
      <c r="C23529" s="8" t="s">
        <v>5814</v>
      </c>
      <c r="D23529" s="8" t="n">
        <v>2015</v>
      </c>
      <c r="E23529" s="19" t="n">
        <v>0</v>
      </c>
      <c r="F23529" s="19" t="n">
        <v>28.3888888888889</v>
      </c>
    </row>
    <row r="23530" customFormat="false" ht="15" hidden="false" customHeight="false" outlineLevel="0" collapsed="false">
      <c r="A23530" s="8" t="s">
        <v>9469</v>
      </c>
      <c r="B23530" s="8" t="s">
        <v>9470</v>
      </c>
      <c r="C23530" s="8" t="s">
        <v>5815</v>
      </c>
      <c r="D23530" s="8" t="n">
        <v>2015</v>
      </c>
      <c r="E23530" s="19" t="n">
        <v>0</v>
      </c>
      <c r="F23530" s="19" t="n">
        <v>28.1111111111111</v>
      </c>
    </row>
    <row r="23531" customFormat="false" ht="15" hidden="false" customHeight="false" outlineLevel="0" collapsed="false">
      <c r="A23531" s="8" t="s">
        <v>9469</v>
      </c>
      <c r="B23531" s="8" t="s">
        <v>9470</v>
      </c>
      <c r="C23531" s="8" t="s">
        <v>5816</v>
      </c>
      <c r="D23531" s="8" t="n">
        <v>2015</v>
      </c>
      <c r="E23531" s="19" t="n">
        <v>0</v>
      </c>
      <c r="F23531" s="19" t="n">
        <v>28</v>
      </c>
    </row>
    <row r="23532" customFormat="false" ht="15" hidden="false" customHeight="false" outlineLevel="0" collapsed="false">
      <c r="A23532" s="8" t="s">
        <v>9469</v>
      </c>
      <c r="B23532" s="8" t="s">
        <v>9470</v>
      </c>
      <c r="C23532" s="8" t="s">
        <v>5817</v>
      </c>
      <c r="D23532" s="8" t="n">
        <v>2015</v>
      </c>
      <c r="E23532" s="19" t="n">
        <v>0</v>
      </c>
      <c r="F23532" s="19" t="n">
        <v>27.2222222222222</v>
      </c>
    </row>
    <row r="23533" customFormat="false" ht="15" hidden="false" customHeight="false" outlineLevel="0" collapsed="false">
      <c r="A23533" s="8" t="s">
        <v>9469</v>
      </c>
      <c r="B23533" s="8" t="s">
        <v>9470</v>
      </c>
      <c r="C23533" s="8" t="s">
        <v>5818</v>
      </c>
      <c r="D23533" s="8" t="n">
        <v>2015</v>
      </c>
      <c r="E23533" s="19" t="n">
        <v>0</v>
      </c>
      <c r="F23533" s="19" t="n">
        <v>29.3888888888889</v>
      </c>
    </row>
    <row r="23534" customFormat="false" ht="15" hidden="false" customHeight="false" outlineLevel="0" collapsed="false">
      <c r="A23534" s="8" t="s">
        <v>9469</v>
      </c>
      <c r="B23534" s="8" t="s">
        <v>9470</v>
      </c>
      <c r="C23534" s="8" t="s">
        <v>5819</v>
      </c>
      <c r="D23534" s="8" t="n">
        <v>2015</v>
      </c>
      <c r="E23534" s="19" t="n">
        <v>0</v>
      </c>
      <c r="F23534" s="19" t="n">
        <v>29</v>
      </c>
    </row>
    <row r="23535" customFormat="false" ht="15" hidden="false" customHeight="false" outlineLevel="0" collapsed="false">
      <c r="A23535" s="8" t="s">
        <v>9469</v>
      </c>
      <c r="B23535" s="8" t="s">
        <v>9470</v>
      </c>
      <c r="C23535" s="8" t="s">
        <v>5820</v>
      </c>
      <c r="D23535" s="8" t="n">
        <v>2015</v>
      </c>
      <c r="E23535" s="19" t="n">
        <v>0</v>
      </c>
      <c r="F23535" s="19" t="n">
        <v>29</v>
      </c>
    </row>
    <row r="23536" customFormat="false" ht="15" hidden="false" customHeight="false" outlineLevel="0" collapsed="false">
      <c r="A23536" s="8" t="s">
        <v>9469</v>
      </c>
      <c r="B23536" s="8" t="s">
        <v>9470</v>
      </c>
      <c r="C23536" s="8" t="s">
        <v>5821</v>
      </c>
      <c r="D23536" s="8" t="n">
        <v>2015</v>
      </c>
      <c r="E23536" s="19" t="n">
        <v>0</v>
      </c>
      <c r="F23536" s="19" t="n">
        <v>28.1111111111111</v>
      </c>
    </row>
    <row r="23537" customFormat="false" ht="15" hidden="false" customHeight="false" outlineLevel="0" collapsed="false">
      <c r="A23537" s="8" t="s">
        <v>9469</v>
      </c>
      <c r="B23537" s="8" t="s">
        <v>9470</v>
      </c>
      <c r="C23537" s="8" t="s">
        <v>5822</v>
      </c>
      <c r="D23537" s="8" t="n">
        <v>2015</v>
      </c>
      <c r="E23537" s="19" t="n">
        <v>0</v>
      </c>
      <c r="F23537" s="19" t="n">
        <v>28.7777777777778</v>
      </c>
    </row>
    <row r="23538" customFormat="false" ht="15" hidden="false" customHeight="false" outlineLevel="0" collapsed="false">
      <c r="A23538" s="8" t="s">
        <v>9469</v>
      </c>
      <c r="B23538" s="8" t="s">
        <v>9470</v>
      </c>
      <c r="C23538" s="8" t="s">
        <v>5823</v>
      </c>
      <c r="D23538" s="8" t="n">
        <v>2015</v>
      </c>
      <c r="E23538" s="19" t="n">
        <v>0</v>
      </c>
      <c r="F23538" s="19" t="n">
        <v>27.1111111111111</v>
      </c>
    </row>
    <row r="23539" customFormat="false" ht="15" hidden="false" customHeight="false" outlineLevel="0" collapsed="false">
      <c r="A23539" s="8" t="s">
        <v>9469</v>
      </c>
      <c r="B23539" s="8" t="s">
        <v>9470</v>
      </c>
      <c r="C23539" s="8" t="s">
        <v>5824</v>
      </c>
      <c r="D23539" s="8" t="n">
        <v>2015</v>
      </c>
      <c r="E23539" s="19" t="n">
        <v>0</v>
      </c>
      <c r="F23539" s="19" t="n">
        <v>26.7222222222222</v>
      </c>
    </row>
    <row r="23540" customFormat="false" ht="15" hidden="false" customHeight="false" outlineLevel="0" collapsed="false">
      <c r="A23540" s="8" t="s">
        <v>9469</v>
      </c>
      <c r="B23540" s="8" t="s">
        <v>9470</v>
      </c>
      <c r="C23540" s="8" t="s">
        <v>5825</v>
      </c>
      <c r="D23540" s="8" t="n">
        <v>2015</v>
      </c>
      <c r="E23540" s="19" t="n">
        <v>0</v>
      </c>
      <c r="F23540" s="19" t="n">
        <v>26.8888888888889</v>
      </c>
    </row>
    <row r="23541" customFormat="false" ht="15" hidden="false" customHeight="false" outlineLevel="0" collapsed="false">
      <c r="A23541" s="8" t="s">
        <v>9469</v>
      </c>
      <c r="B23541" s="8" t="s">
        <v>9470</v>
      </c>
      <c r="C23541" s="8" t="s">
        <v>5826</v>
      </c>
      <c r="D23541" s="8" t="n">
        <v>2015</v>
      </c>
      <c r="E23541" s="19" t="n">
        <v>0</v>
      </c>
      <c r="F23541" s="19" t="n">
        <v>27.3888888888889</v>
      </c>
    </row>
    <row r="23542" customFormat="false" ht="15" hidden="false" customHeight="false" outlineLevel="0" collapsed="false">
      <c r="A23542" s="8" t="s">
        <v>9469</v>
      </c>
      <c r="B23542" s="8" t="s">
        <v>9470</v>
      </c>
      <c r="C23542" s="8" t="s">
        <v>5827</v>
      </c>
      <c r="D23542" s="8" t="n">
        <v>2015</v>
      </c>
      <c r="E23542" s="19" t="n">
        <v>0</v>
      </c>
      <c r="F23542" s="19" t="n">
        <v>28.5</v>
      </c>
    </row>
    <row r="23543" customFormat="false" ht="15" hidden="false" customHeight="false" outlineLevel="0" collapsed="false">
      <c r="A23543" s="8" t="s">
        <v>9469</v>
      </c>
      <c r="B23543" s="8" t="s">
        <v>9470</v>
      </c>
      <c r="C23543" s="8" t="s">
        <v>5828</v>
      </c>
      <c r="D23543" s="8" t="n">
        <v>2015</v>
      </c>
      <c r="E23543" s="19" t="n">
        <v>0</v>
      </c>
      <c r="F23543" s="19" t="n">
        <v>29.2222222222222</v>
      </c>
    </row>
    <row r="23544" customFormat="false" ht="15" hidden="false" customHeight="false" outlineLevel="0" collapsed="false">
      <c r="A23544" s="8" t="s">
        <v>9469</v>
      </c>
      <c r="B23544" s="8" t="s">
        <v>9470</v>
      </c>
      <c r="C23544" s="8" t="s">
        <v>5829</v>
      </c>
      <c r="D23544" s="8" t="n">
        <v>2015</v>
      </c>
      <c r="E23544" s="19" t="n">
        <v>0</v>
      </c>
      <c r="F23544" s="19" t="n">
        <v>29.1111111111111</v>
      </c>
    </row>
    <row r="23545" customFormat="false" ht="15" hidden="false" customHeight="false" outlineLevel="0" collapsed="false">
      <c r="A23545" s="8" t="s">
        <v>9469</v>
      </c>
      <c r="B23545" s="8" t="s">
        <v>9470</v>
      </c>
      <c r="C23545" s="8" t="s">
        <v>5830</v>
      </c>
      <c r="D23545" s="8" t="n">
        <v>2015</v>
      </c>
      <c r="E23545" s="19" t="n">
        <v>0</v>
      </c>
      <c r="F23545" s="19" t="n">
        <v>27.2777777777778</v>
      </c>
    </row>
    <row r="23546" customFormat="false" ht="15" hidden="false" customHeight="false" outlineLevel="0" collapsed="false">
      <c r="A23546" s="8" t="s">
        <v>9469</v>
      </c>
      <c r="B23546" s="8" t="s">
        <v>9470</v>
      </c>
      <c r="C23546" s="8" t="s">
        <v>5831</v>
      </c>
      <c r="D23546" s="8" t="n">
        <v>2015</v>
      </c>
      <c r="E23546" s="19" t="n">
        <v>0</v>
      </c>
      <c r="F23546" s="19" t="n">
        <v>31.2777777777778</v>
      </c>
    </row>
    <row r="23547" customFormat="false" ht="15" hidden="false" customHeight="false" outlineLevel="0" collapsed="false">
      <c r="A23547" s="8" t="s">
        <v>9469</v>
      </c>
      <c r="B23547" s="8" t="s">
        <v>9470</v>
      </c>
      <c r="C23547" s="8" t="s">
        <v>5832</v>
      </c>
      <c r="D23547" s="8" t="n">
        <v>2015</v>
      </c>
      <c r="E23547" s="19" t="n">
        <v>0</v>
      </c>
      <c r="F23547" s="19" t="n">
        <v>30</v>
      </c>
    </row>
    <row r="23548" customFormat="false" ht="15" hidden="false" customHeight="false" outlineLevel="0" collapsed="false">
      <c r="A23548" s="8" t="s">
        <v>9469</v>
      </c>
      <c r="B23548" s="8" t="s">
        <v>9470</v>
      </c>
      <c r="C23548" s="8" t="s">
        <v>5833</v>
      </c>
      <c r="D23548" s="8" t="n">
        <v>2015</v>
      </c>
      <c r="E23548" s="19" t="n">
        <v>0</v>
      </c>
      <c r="F23548" s="19" t="n">
        <v>31</v>
      </c>
    </row>
    <row r="23549" customFormat="false" ht="15" hidden="false" customHeight="false" outlineLevel="0" collapsed="false">
      <c r="A23549" s="8" t="s">
        <v>9469</v>
      </c>
      <c r="B23549" s="8" t="s">
        <v>9470</v>
      </c>
      <c r="C23549" s="8" t="s">
        <v>5834</v>
      </c>
      <c r="D23549" s="8" t="n">
        <v>2015</v>
      </c>
      <c r="E23549" s="19" t="n">
        <v>0</v>
      </c>
      <c r="F23549" s="19" t="n">
        <v>29</v>
      </c>
    </row>
    <row r="23550" customFormat="false" ht="15" hidden="false" customHeight="false" outlineLevel="0" collapsed="false">
      <c r="A23550" s="8" t="s">
        <v>9469</v>
      </c>
      <c r="B23550" s="8" t="s">
        <v>9470</v>
      </c>
      <c r="C23550" s="8" t="s">
        <v>5835</v>
      </c>
      <c r="D23550" s="8" t="n">
        <v>2015</v>
      </c>
      <c r="E23550" s="19" t="n">
        <v>0</v>
      </c>
      <c r="F23550" s="19" t="n">
        <v>28.5</v>
      </c>
    </row>
    <row r="23551" customFormat="false" ht="15" hidden="false" customHeight="false" outlineLevel="0" collapsed="false">
      <c r="A23551" s="8" t="s">
        <v>9469</v>
      </c>
      <c r="B23551" s="8" t="s">
        <v>9470</v>
      </c>
      <c r="C23551" s="8" t="s">
        <v>5836</v>
      </c>
      <c r="D23551" s="8" t="n">
        <v>2015</v>
      </c>
      <c r="E23551" s="19" t="n">
        <v>0</v>
      </c>
      <c r="F23551" s="19" t="n">
        <v>27.2222222222222</v>
      </c>
    </row>
    <row r="23552" customFormat="false" ht="15" hidden="false" customHeight="false" outlineLevel="0" collapsed="false">
      <c r="A23552" s="8" t="s">
        <v>9469</v>
      </c>
      <c r="B23552" s="8" t="s">
        <v>9470</v>
      </c>
      <c r="C23552" s="8" t="s">
        <v>5837</v>
      </c>
      <c r="D23552" s="8" t="n">
        <v>2015</v>
      </c>
      <c r="E23552" s="19" t="n">
        <v>0</v>
      </c>
      <c r="F23552" s="19" t="n">
        <v>27.6111111111111</v>
      </c>
    </row>
    <row r="23553" customFormat="false" ht="15" hidden="false" customHeight="false" outlineLevel="0" collapsed="false">
      <c r="A23553" s="8" t="s">
        <v>9469</v>
      </c>
      <c r="B23553" s="8" t="s">
        <v>9470</v>
      </c>
      <c r="C23553" s="8" t="s">
        <v>5838</v>
      </c>
      <c r="D23553" s="8" t="n">
        <v>2015</v>
      </c>
      <c r="E23553" s="19" t="n">
        <v>0</v>
      </c>
      <c r="F23553" s="19" t="n">
        <v>31</v>
      </c>
    </row>
    <row r="23554" customFormat="false" ht="15" hidden="false" customHeight="false" outlineLevel="0" collapsed="false">
      <c r="A23554" s="8" t="s">
        <v>9469</v>
      </c>
      <c r="B23554" s="8" t="s">
        <v>9470</v>
      </c>
      <c r="C23554" s="8" t="s">
        <v>5839</v>
      </c>
      <c r="D23554" s="8" t="n">
        <v>2015</v>
      </c>
      <c r="E23554" s="19" t="n">
        <v>0</v>
      </c>
      <c r="F23554" s="19" t="n">
        <v>31.6111111111111</v>
      </c>
    </row>
    <row r="23555" customFormat="false" ht="15" hidden="false" customHeight="false" outlineLevel="0" collapsed="false">
      <c r="A23555" s="8" t="s">
        <v>9469</v>
      </c>
      <c r="B23555" s="8" t="s">
        <v>9470</v>
      </c>
      <c r="C23555" s="8" t="s">
        <v>5840</v>
      </c>
      <c r="D23555" s="8" t="n">
        <v>2015</v>
      </c>
      <c r="E23555" s="19" t="n">
        <v>0</v>
      </c>
      <c r="F23555" s="19" t="n">
        <v>32.3888888888889</v>
      </c>
    </row>
    <row r="23556" customFormat="false" ht="15" hidden="false" customHeight="false" outlineLevel="0" collapsed="false">
      <c r="A23556" s="8" t="s">
        <v>9469</v>
      </c>
      <c r="B23556" s="8" t="s">
        <v>9470</v>
      </c>
      <c r="C23556" s="8" t="s">
        <v>5841</v>
      </c>
      <c r="D23556" s="8" t="n">
        <v>2015</v>
      </c>
      <c r="E23556" s="19" t="n">
        <v>0</v>
      </c>
      <c r="F23556" s="19" t="n">
        <v>33</v>
      </c>
    </row>
    <row r="23557" customFormat="false" ht="15" hidden="false" customHeight="false" outlineLevel="0" collapsed="false">
      <c r="A23557" s="8" t="s">
        <v>9469</v>
      </c>
      <c r="B23557" s="8" t="s">
        <v>9470</v>
      </c>
      <c r="C23557" s="8" t="s">
        <v>5842</v>
      </c>
      <c r="D23557" s="8" t="n">
        <v>2015</v>
      </c>
      <c r="E23557" s="19" t="n">
        <v>0</v>
      </c>
      <c r="F23557" s="19" t="n">
        <v>29.3888888888889</v>
      </c>
    </row>
    <row r="23558" customFormat="false" ht="15" hidden="false" customHeight="false" outlineLevel="0" collapsed="false">
      <c r="A23558" s="8" t="s">
        <v>9469</v>
      </c>
      <c r="B23558" s="8" t="s">
        <v>9470</v>
      </c>
      <c r="C23558" s="8" t="s">
        <v>5843</v>
      </c>
      <c r="D23558" s="8" t="n">
        <v>2015</v>
      </c>
      <c r="E23558" s="19" t="n">
        <v>0</v>
      </c>
      <c r="F23558" s="19" t="n">
        <v>31</v>
      </c>
    </row>
    <row r="23559" customFormat="false" ht="15" hidden="false" customHeight="false" outlineLevel="0" collapsed="false">
      <c r="A23559" s="8" t="s">
        <v>9469</v>
      </c>
      <c r="B23559" s="8" t="s">
        <v>9470</v>
      </c>
      <c r="C23559" s="8" t="s">
        <v>5844</v>
      </c>
      <c r="D23559" s="8" t="n">
        <v>2015</v>
      </c>
      <c r="E23559" s="19" t="n">
        <v>0</v>
      </c>
      <c r="F23559" s="19" t="n">
        <v>32.2777777777778</v>
      </c>
    </row>
    <row r="23560" customFormat="false" ht="15" hidden="false" customHeight="false" outlineLevel="0" collapsed="false">
      <c r="A23560" s="8" t="s">
        <v>9469</v>
      </c>
      <c r="B23560" s="8" t="s">
        <v>9470</v>
      </c>
      <c r="C23560" s="8" t="s">
        <v>5845</v>
      </c>
      <c r="D23560" s="8" t="n">
        <v>2015</v>
      </c>
      <c r="E23560" s="19" t="n">
        <v>0</v>
      </c>
      <c r="F23560" s="19" t="n">
        <v>31</v>
      </c>
    </row>
    <row r="23561" customFormat="false" ht="15" hidden="false" customHeight="false" outlineLevel="0" collapsed="false">
      <c r="A23561" s="8" t="s">
        <v>9469</v>
      </c>
      <c r="B23561" s="8" t="s">
        <v>9470</v>
      </c>
      <c r="C23561" s="8" t="s">
        <v>5846</v>
      </c>
      <c r="D23561" s="8" t="n">
        <v>2015</v>
      </c>
      <c r="E23561" s="19" t="n">
        <v>0</v>
      </c>
      <c r="F23561" s="19" t="n">
        <v>27.8888888888889</v>
      </c>
    </row>
    <row r="23562" customFormat="false" ht="15" hidden="false" customHeight="false" outlineLevel="0" collapsed="false">
      <c r="A23562" s="8" t="s">
        <v>9469</v>
      </c>
      <c r="B23562" s="8" t="s">
        <v>9470</v>
      </c>
      <c r="C23562" s="8" t="s">
        <v>5847</v>
      </c>
      <c r="D23562" s="8" t="n">
        <v>2015</v>
      </c>
      <c r="F23562" s="19" t="n">
        <v>30</v>
      </c>
    </row>
    <row r="23563" customFormat="false" ht="15" hidden="false" customHeight="false" outlineLevel="0" collapsed="false">
      <c r="A23563" s="8" t="s">
        <v>9469</v>
      </c>
      <c r="B23563" s="8" t="s">
        <v>9470</v>
      </c>
      <c r="C23563" s="8" t="s">
        <v>5848</v>
      </c>
      <c r="D23563" s="8" t="n">
        <v>2015</v>
      </c>
      <c r="E23563" s="19" t="n">
        <v>5.08</v>
      </c>
      <c r="F23563" s="19" t="n">
        <v>29.8888888888889</v>
      </c>
    </row>
    <row r="23564" customFormat="false" ht="15" hidden="false" customHeight="false" outlineLevel="0" collapsed="false">
      <c r="A23564" s="8" t="s">
        <v>9469</v>
      </c>
      <c r="B23564" s="8" t="s">
        <v>9470</v>
      </c>
      <c r="C23564" s="8" t="s">
        <v>5849</v>
      </c>
      <c r="D23564" s="8" t="n">
        <v>2015</v>
      </c>
      <c r="E23564" s="19" t="n">
        <v>0</v>
      </c>
      <c r="F23564" s="19" t="n">
        <v>29</v>
      </c>
    </row>
    <row r="23565" customFormat="false" ht="15" hidden="false" customHeight="false" outlineLevel="0" collapsed="false">
      <c r="A23565" s="8" t="s">
        <v>9469</v>
      </c>
      <c r="B23565" s="8" t="s">
        <v>9470</v>
      </c>
      <c r="C23565" s="8" t="s">
        <v>5850</v>
      </c>
      <c r="D23565" s="8" t="n">
        <v>2015</v>
      </c>
      <c r="E23565" s="19" t="n">
        <v>0</v>
      </c>
      <c r="F23565" s="19" t="n">
        <v>32.3888888888889</v>
      </c>
    </row>
    <row r="23566" customFormat="false" ht="15" hidden="false" customHeight="false" outlineLevel="0" collapsed="false">
      <c r="A23566" s="8" t="s">
        <v>9469</v>
      </c>
      <c r="B23566" s="8" t="s">
        <v>9470</v>
      </c>
      <c r="C23566" s="8" t="s">
        <v>5851</v>
      </c>
      <c r="D23566" s="8" t="n">
        <v>2015</v>
      </c>
      <c r="E23566" s="19" t="n">
        <v>0</v>
      </c>
      <c r="F23566" s="19" t="n">
        <v>32.2777777777778</v>
      </c>
    </row>
    <row r="23567" customFormat="false" ht="15" hidden="false" customHeight="false" outlineLevel="0" collapsed="false">
      <c r="A23567" s="8" t="s">
        <v>9469</v>
      </c>
      <c r="B23567" s="8" t="s">
        <v>9470</v>
      </c>
      <c r="C23567" s="8" t="s">
        <v>5852</v>
      </c>
      <c r="D23567" s="8" t="n">
        <v>2015</v>
      </c>
      <c r="E23567" s="19" t="n">
        <v>0</v>
      </c>
      <c r="F23567" s="19" t="n">
        <v>35.1111111111111</v>
      </c>
    </row>
    <row r="23568" customFormat="false" ht="15" hidden="false" customHeight="false" outlineLevel="0" collapsed="false">
      <c r="A23568" s="8" t="s">
        <v>9469</v>
      </c>
      <c r="B23568" s="8" t="s">
        <v>9470</v>
      </c>
      <c r="C23568" s="8" t="s">
        <v>5853</v>
      </c>
      <c r="D23568" s="8" t="n">
        <v>2015</v>
      </c>
      <c r="E23568" s="19" t="n">
        <v>0</v>
      </c>
      <c r="F23568" s="19" t="n">
        <v>34</v>
      </c>
    </row>
    <row r="23569" customFormat="false" ht="15" hidden="false" customHeight="false" outlineLevel="0" collapsed="false">
      <c r="A23569" s="8" t="s">
        <v>9469</v>
      </c>
      <c r="B23569" s="8" t="s">
        <v>9470</v>
      </c>
      <c r="C23569" s="8" t="s">
        <v>5854</v>
      </c>
      <c r="D23569" s="8" t="n">
        <v>2015</v>
      </c>
      <c r="E23569" s="19" t="n">
        <v>0</v>
      </c>
      <c r="F23569" s="19" t="n">
        <v>36.5</v>
      </c>
    </row>
    <row r="23570" customFormat="false" ht="15" hidden="false" customHeight="false" outlineLevel="0" collapsed="false">
      <c r="A23570" s="8" t="s">
        <v>9469</v>
      </c>
      <c r="B23570" s="8" t="s">
        <v>9470</v>
      </c>
      <c r="C23570" s="8" t="s">
        <v>5855</v>
      </c>
      <c r="D23570" s="8" t="n">
        <v>2015</v>
      </c>
      <c r="E23570" s="19" t="n">
        <v>0</v>
      </c>
      <c r="F23570" s="19" t="n">
        <v>35.2222222222222</v>
      </c>
    </row>
    <row r="23571" customFormat="false" ht="15" hidden="false" customHeight="false" outlineLevel="0" collapsed="false">
      <c r="A23571" s="8" t="s">
        <v>9469</v>
      </c>
      <c r="B23571" s="8" t="s">
        <v>9470</v>
      </c>
      <c r="C23571" s="8" t="s">
        <v>5856</v>
      </c>
      <c r="D23571" s="8" t="n">
        <v>2015</v>
      </c>
      <c r="E23571" s="19" t="n">
        <v>0</v>
      </c>
      <c r="F23571" s="19" t="n">
        <v>35</v>
      </c>
    </row>
    <row r="23572" customFormat="false" ht="15" hidden="false" customHeight="false" outlineLevel="0" collapsed="false">
      <c r="A23572" s="8" t="s">
        <v>9469</v>
      </c>
      <c r="B23572" s="8" t="s">
        <v>9470</v>
      </c>
      <c r="C23572" s="8" t="s">
        <v>5857</v>
      </c>
      <c r="D23572" s="8" t="n">
        <v>2015</v>
      </c>
      <c r="E23572" s="19" t="n">
        <v>3.048</v>
      </c>
      <c r="F23572" s="19" t="n">
        <v>33.2222222222222</v>
      </c>
    </row>
    <row r="23573" customFormat="false" ht="15" hidden="false" customHeight="false" outlineLevel="0" collapsed="false">
      <c r="A23573" s="8" t="s">
        <v>9469</v>
      </c>
      <c r="B23573" s="8" t="s">
        <v>9470</v>
      </c>
      <c r="C23573" s="8" t="s">
        <v>5858</v>
      </c>
      <c r="D23573" s="8" t="n">
        <v>2015</v>
      </c>
      <c r="E23573" s="19" t="n">
        <v>0</v>
      </c>
      <c r="F23573" s="19" t="n">
        <v>34</v>
      </c>
    </row>
    <row r="23574" customFormat="false" ht="15" hidden="false" customHeight="false" outlineLevel="0" collapsed="false">
      <c r="A23574" s="8" t="s">
        <v>9469</v>
      </c>
      <c r="B23574" s="8" t="s">
        <v>9470</v>
      </c>
      <c r="C23574" s="8" t="s">
        <v>5859</v>
      </c>
      <c r="D23574" s="8" t="n">
        <v>2015</v>
      </c>
      <c r="E23574" s="19" t="n">
        <v>0</v>
      </c>
      <c r="F23574" s="19" t="n">
        <v>36</v>
      </c>
    </row>
    <row r="23575" customFormat="false" ht="15" hidden="false" customHeight="false" outlineLevel="0" collapsed="false">
      <c r="A23575" s="8" t="s">
        <v>9469</v>
      </c>
      <c r="B23575" s="8" t="s">
        <v>9470</v>
      </c>
      <c r="C23575" s="8" t="s">
        <v>5860</v>
      </c>
      <c r="D23575" s="8" t="n">
        <v>2015</v>
      </c>
      <c r="E23575" s="19" t="n">
        <v>0</v>
      </c>
      <c r="F23575" s="19" t="n">
        <v>36.1111111111111</v>
      </c>
    </row>
    <row r="23576" customFormat="false" ht="15" hidden="false" customHeight="false" outlineLevel="0" collapsed="false">
      <c r="A23576" s="8" t="s">
        <v>9469</v>
      </c>
      <c r="B23576" s="8" t="s">
        <v>9470</v>
      </c>
      <c r="C23576" s="8" t="s">
        <v>5861</v>
      </c>
      <c r="D23576" s="8" t="n">
        <v>2015</v>
      </c>
      <c r="E23576" s="19" t="n">
        <v>0</v>
      </c>
      <c r="F23576" s="19" t="n">
        <v>36.5</v>
      </c>
    </row>
    <row r="23577" customFormat="false" ht="15" hidden="false" customHeight="false" outlineLevel="0" collapsed="false">
      <c r="A23577" s="8" t="s">
        <v>9469</v>
      </c>
      <c r="B23577" s="8" t="s">
        <v>9470</v>
      </c>
      <c r="C23577" s="8" t="s">
        <v>5862</v>
      </c>
      <c r="D23577" s="8" t="n">
        <v>2015</v>
      </c>
      <c r="E23577" s="19" t="n">
        <v>0</v>
      </c>
      <c r="F23577" s="19" t="n">
        <v>37</v>
      </c>
    </row>
    <row r="23578" customFormat="false" ht="15" hidden="false" customHeight="false" outlineLevel="0" collapsed="false">
      <c r="A23578" s="8" t="s">
        <v>9469</v>
      </c>
      <c r="B23578" s="8" t="s">
        <v>9470</v>
      </c>
      <c r="C23578" s="8" t="s">
        <v>5863</v>
      </c>
      <c r="D23578" s="8" t="n">
        <v>2015</v>
      </c>
      <c r="E23578" s="19" t="n">
        <v>0</v>
      </c>
      <c r="F23578" s="19" t="n">
        <v>36.1111111111111</v>
      </c>
    </row>
    <row r="23579" customFormat="false" ht="15" hidden="false" customHeight="false" outlineLevel="0" collapsed="false">
      <c r="A23579" s="8" t="s">
        <v>9469</v>
      </c>
      <c r="B23579" s="8" t="s">
        <v>9470</v>
      </c>
      <c r="C23579" s="8" t="s">
        <v>5864</v>
      </c>
      <c r="D23579" s="8" t="n">
        <v>2015</v>
      </c>
      <c r="E23579" s="19" t="n">
        <v>0</v>
      </c>
      <c r="F23579" s="19" t="n">
        <v>35</v>
      </c>
    </row>
    <row r="23580" customFormat="false" ht="15" hidden="false" customHeight="false" outlineLevel="0" collapsed="false">
      <c r="A23580" s="8" t="s">
        <v>9469</v>
      </c>
      <c r="B23580" s="8" t="s">
        <v>9470</v>
      </c>
      <c r="C23580" s="8" t="s">
        <v>5865</v>
      </c>
      <c r="D23580" s="8" t="n">
        <v>2015</v>
      </c>
      <c r="E23580" s="19" t="n">
        <v>0.254</v>
      </c>
      <c r="F23580" s="19" t="n">
        <v>36</v>
      </c>
    </row>
    <row r="23581" customFormat="false" ht="15" hidden="false" customHeight="false" outlineLevel="0" collapsed="false">
      <c r="A23581" s="8" t="s">
        <v>9469</v>
      </c>
      <c r="B23581" s="8" t="s">
        <v>9470</v>
      </c>
      <c r="C23581" s="8" t="s">
        <v>5866</v>
      </c>
      <c r="D23581" s="8" t="n">
        <v>2015</v>
      </c>
      <c r="E23581" s="19" t="n">
        <v>9.906</v>
      </c>
      <c r="F23581" s="19" t="n">
        <v>22</v>
      </c>
    </row>
    <row r="23582" customFormat="false" ht="15" hidden="false" customHeight="false" outlineLevel="0" collapsed="false">
      <c r="A23582" s="8" t="s">
        <v>9469</v>
      </c>
      <c r="B23582" s="8" t="s">
        <v>9470</v>
      </c>
      <c r="C23582" s="8" t="s">
        <v>5867</v>
      </c>
      <c r="D23582" s="8" t="n">
        <v>2015</v>
      </c>
      <c r="E23582" s="19" t="n">
        <v>26.924</v>
      </c>
      <c r="F23582" s="19" t="n">
        <v>27.2222222222222</v>
      </c>
    </row>
    <row r="23583" customFormat="false" ht="15" hidden="false" customHeight="false" outlineLevel="0" collapsed="false">
      <c r="A23583" s="8" t="s">
        <v>9469</v>
      </c>
      <c r="B23583" s="8" t="s">
        <v>9470</v>
      </c>
      <c r="C23583" s="8" t="s">
        <v>5868</v>
      </c>
      <c r="D23583" s="8" t="n">
        <v>2015</v>
      </c>
      <c r="E23583" s="19" t="n">
        <v>0.508</v>
      </c>
      <c r="F23583" s="19" t="n">
        <v>30.7222222222222</v>
      </c>
    </row>
    <row r="23584" customFormat="false" ht="15" hidden="false" customHeight="false" outlineLevel="0" collapsed="false">
      <c r="A23584" s="8" t="s">
        <v>9469</v>
      </c>
      <c r="B23584" s="8" t="s">
        <v>9470</v>
      </c>
      <c r="C23584" s="8" t="s">
        <v>5869</v>
      </c>
      <c r="D23584" s="8" t="n">
        <v>2015</v>
      </c>
      <c r="E23584" s="19" t="n">
        <v>0</v>
      </c>
      <c r="F23584" s="19" t="n">
        <v>30.2222222222222</v>
      </c>
    </row>
    <row r="23585" customFormat="false" ht="15" hidden="false" customHeight="false" outlineLevel="0" collapsed="false">
      <c r="A23585" s="8" t="s">
        <v>9469</v>
      </c>
      <c r="B23585" s="8" t="s">
        <v>9470</v>
      </c>
      <c r="C23585" s="8" t="s">
        <v>5870</v>
      </c>
      <c r="D23585" s="8" t="n">
        <v>2015</v>
      </c>
      <c r="E23585" s="19" t="n">
        <v>0</v>
      </c>
      <c r="F23585" s="19" t="n">
        <v>31.3888888888889</v>
      </c>
    </row>
    <row r="23586" customFormat="false" ht="15" hidden="false" customHeight="false" outlineLevel="0" collapsed="false">
      <c r="A23586" s="8" t="s">
        <v>9469</v>
      </c>
      <c r="B23586" s="8" t="s">
        <v>9470</v>
      </c>
      <c r="C23586" s="8" t="s">
        <v>5871</v>
      </c>
      <c r="D23586" s="8" t="n">
        <v>2015</v>
      </c>
      <c r="E23586" s="19" t="n">
        <v>0</v>
      </c>
      <c r="F23586" s="19" t="n">
        <v>32.6111111111111</v>
      </c>
    </row>
    <row r="23587" customFormat="false" ht="15" hidden="false" customHeight="false" outlineLevel="0" collapsed="false">
      <c r="A23587" s="8" t="s">
        <v>9469</v>
      </c>
      <c r="B23587" s="8" t="s">
        <v>9470</v>
      </c>
      <c r="C23587" s="8" t="s">
        <v>5872</v>
      </c>
      <c r="D23587" s="8" t="n">
        <v>2015</v>
      </c>
      <c r="E23587" s="19" t="n">
        <v>0</v>
      </c>
      <c r="F23587" s="19" t="n">
        <v>33.7222222222222</v>
      </c>
    </row>
    <row r="23588" customFormat="false" ht="15" hidden="false" customHeight="false" outlineLevel="0" collapsed="false">
      <c r="A23588" s="8" t="s">
        <v>9469</v>
      </c>
      <c r="B23588" s="8" t="s">
        <v>9470</v>
      </c>
      <c r="C23588" s="8" t="s">
        <v>5873</v>
      </c>
      <c r="D23588" s="8" t="n">
        <v>2015</v>
      </c>
      <c r="E23588" s="19" t="n">
        <v>0</v>
      </c>
      <c r="F23588" s="19" t="n">
        <v>36.1111111111111</v>
      </c>
    </row>
    <row r="23589" customFormat="false" ht="15" hidden="false" customHeight="false" outlineLevel="0" collapsed="false">
      <c r="A23589" s="8" t="s">
        <v>9469</v>
      </c>
      <c r="B23589" s="8" t="s">
        <v>9470</v>
      </c>
      <c r="C23589" s="8" t="s">
        <v>5874</v>
      </c>
      <c r="D23589" s="8" t="n">
        <v>2015</v>
      </c>
      <c r="F23589" s="19" t="n">
        <v>35.2222222222222</v>
      </c>
    </row>
    <row r="23590" customFormat="false" ht="15" hidden="false" customHeight="false" outlineLevel="0" collapsed="false">
      <c r="A23590" s="8" t="s">
        <v>9469</v>
      </c>
      <c r="B23590" s="8" t="s">
        <v>9470</v>
      </c>
      <c r="C23590" s="8" t="s">
        <v>5875</v>
      </c>
      <c r="D23590" s="8" t="n">
        <v>2015</v>
      </c>
      <c r="E23590" s="19" t="n">
        <v>0</v>
      </c>
      <c r="F23590" s="19" t="n">
        <v>35</v>
      </c>
    </row>
    <row r="23591" customFormat="false" ht="15" hidden="false" customHeight="false" outlineLevel="0" collapsed="false">
      <c r="A23591" s="8" t="s">
        <v>9469</v>
      </c>
      <c r="B23591" s="8" t="s">
        <v>9470</v>
      </c>
      <c r="C23591" s="8" t="s">
        <v>5876</v>
      </c>
      <c r="D23591" s="8" t="n">
        <v>2015</v>
      </c>
      <c r="F23591" s="19" t="n">
        <v>35.5</v>
      </c>
    </row>
    <row r="23592" customFormat="false" ht="15" hidden="false" customHeight="false" outlineLevel="0" collapsed="false">
      <c r="A23592" s="8" t="s">
        <v>9469</v>
      </c>
      <c r="B23592" s="8" t="s">
        <v>9470</v>
      </c>
      <c r="C23592" s="8" t="s">
        <v>5877</v>
      </c>
      <c r="D23592" s="8" t="n">
        <v>2015</v>
      </c>
      <c r="E23592" s="19" t="n">
        <v>0</v>
      </c>
      <c r="F23592" s="19" t="n">
        <v>33.7777777777778</v>
      </c>
    </row>
    <row r="23593" customFormat="false" ht="15" hidden="false" customHeight="false" outlineLevel="0" collapsed="false">
      <c r="A23593" s="8" t="s">
        <v>9469</v>
      </c>
      <c r="B23593" s="8" t="s">
        <v>9470</v>
      </c>
      <c r="C23593" s="8" t="s">
        <v>5878</v>
      </c>
      <c r="D23593" s="8" t="n">
        <v>2015</v>
      </c>
      <c r="E23593" s="19" t="n">
        <v>0</v>
      </c>
      <c r="F23593" s="19" t="n">
        <v>33.6111111111111</v>
      </c>
    </row>
    <row r="23594" customFormat="false" ht="15" hidden="false" customHeight="false" outlineLevel="0" collapsed="false">
      <c r="A23594" s="8" t="s">
        <v>9469</v>
      </c>
      <c r="B23594" s="8" t="s">
        <v>9470</v>
      </c>
      <c r="C23594" s="8" t="s">
        <v>5879</v>
      </c>
      <c r="D23594" s="8" t="n">
        <v>2015</v>
      </c>
      <c r="E23594" s="19" t="n">
        <v>0</v>
      </c>
      <c r="F23594" s="19" t="n">
        <v>31.7777777777778</v>
      </c>
    </row>
    <row r="23595" customFormat="false" ht="15" hidden="false" customHeight="false" outlineLevel="0" collapsed="false">
      <c r="A23595" s="8" t="s">
        <v>9469</v>
      </c>
      <c r="B23595" s="8" t="s">
        <v>9470</v>
      </c>
      <c r="C23595" s="8" t="s">
        <v>5880</v>
      </c>
      <c r="D23595" s="8" t="n">
        <v>2015</v>
      </c>
      <c r="E23595" s="19" t="n">
        <v>6.096</v>
      </c>
      <c r="F23595" s="19" t="n">
        <v>35.1111111111111</v>
      </c>
    </row>
    <row r="23596" customFormat="false" ht="15" hidden="false" customHeight="false" outlineLevel="0" collapsed="false">
      <c r="A23596" s="8" t="s">
        <v>9469</v>
      </c>
      <c r="B23596" s="8" t="s">
        <v>9470</v>
      </c>
      <c r="C23596" s="8" t="s">
        <v>5881</v>
      </c>
      <c r="D23596" s="8" t="n">
        <v>2015</v>
      </c>
      <c r="F23596" s="19" t="n">
        <v>33.6111111111111</v>
      </c>
    </row>
    <row r="23597" customFormat="false" ht="15" hidden="false" customHeight="false" outlineLevel="0" collapsed="false">
      <c r="A23597" s="8" t="s">
        <v>9469</v>
      </c>
      <c r="B23597" s="8" t="s">
        <v>9470</v>
      </c>
      <c r="C23597" s="8" t="s">
        <v>5882</v>
      </c>
      <c r="D23597" s="8" t="n">
        <v>2015</v>
      </c>
      <c r="E23597" s="19" t="n">
        <v>0</v>
      </c>
      <c r="F23597" s="19" t="n">
        <v>35</v>
      </c>
    </row>
    <row r="23598" customFormat="false" ht="15" hidden="false" customHeight="false" outlineLevel="0" collapsed="false">
      <c r="A23598" s="8" t="s">
        <v>9469</v>
      </c>
      <c r="B23598" s="8" t="s">
        <v>9470</v>
      </c>
      <c r="C23598" s="8" t="s">
        <v>5883</v>
      </c>
      <c r="D23598" s="8" t="n">
        <v>2015</v>
      </c>
      <c r="E23598" s="19" t="n">
        <v>0</v>
      </c>
      <c r="F23598" s="19" t="n">
        <v>34.2777777777778</v>
      </c>
    </row>
    <row r="23599" customFormat="false" ht="15" hidden="false" customHeight="false" outlineLevel="0" collapsed="false">
      <c r="A23599" s="8" t="s">
        <v>9469</v>
      </c>
      <c r="B23599" s="8" t="s">
        <v>9470</v>
      </c>
      <c r="C23599" s="8" t="s">
        <v>5884</v>
      </c>
      <c r="D23599" s="8" t="n">
        <v>2015</v>
      </c>
      <c r="E23599" s="19" t="n">
        <v>0</v>
      </c>
      <c r="F23599" s="19" t="n">
        <v>35</v>
      </c>
    </row>
    <row r="23600" customFormat="false" ht="15" hidden="false" customHeight="false" outlineLevel="0" collapsed="false">
      <c r="A23600" s="8" t="s">
        <v>9469</v>
      </c>
      <c r="B23600" s="8" t="s">
        <v>9470</v>
      </c>
      <c r="C23600" s="8" t="s">
        <v>5885</v>
      </c>
      <c r="D23600" s="8" t="n">
        <v>2015</v>
      </c>
      <c r="E23600" s="19" t="n">
        <v>0</v>
      </c>
      <c r="F23600" s="19" t="n">
        <v>35.2222222222222</v>
      </c>
    </row>
    <row r="23601" customFormat="false" ht="15" hidden="false" customHeight="false" outlineLevel="0" collapsed="false">
      <c r="A23601" s="8" t="s">
        <v>9469</v>
      </c>
      <c r="B23601" s="8" t="s">
        <v>9470</v>
      </c>
      <c r="C23601" s="8" t="s">
        <v>5886</v>
      </c>
      <c r="D23601" s="8" t="n">
        <v>2015</v>
      </c>
      <c r="E23601" s="19" t="n">
        <v>0</v>
      </c>
      <c r="F23601" s="19" t="n">
        <v>37</v>
      </c>
    </row>
    <row r="23602" customFormat="false" ht="15" hidden="false" customHeight="false" outlineLevel="0" collapsed="false">
      <c r="A23602" s="8" t="s">
        <v>9469</v>
      </c>
      <c r="B23602" s="8" t="s">
        <v>9470</v>
      </c>
      <c r="C23602" s="8" t="s">
        <v>5887</v>
      </c>
      <c r="D23602" s="8" t="n">
        <v>2015</v>
      </c>
      <c r="E23602" s="19" t="n">
        <v>0</v>
      </c>
      <c r="F23602" s="19" t="n">
        <v>39.2777777777778</v>
      </c>
    </row>
    <row r="23603" customFormat="false" ht="15" hidden="false" customHeight="false" outlineLevel="0" collapsed="false">
      <c r="A23603" s="8" t="s">
        <v>9469</v>
      </c>
      <c r="B23603" s="8" t="s">
        <v>9470</v>
      </c>
      <c r="C23603" s="8" t="s">
        <v>5888</v>
      </c>
      <c r="D23603" s="8" t="n">
        <v>2015</v>
      </c>
      <c r="E23603" s="19" t="n">
        <v>0</v>
      </c>
      <c r="F23603" s="19" t="n">
        <v>40</v>
      </c>
    </row>
    <row r="23604" customFormat="false" ht="15" hidden="false" customHeight="false" outlineLevel="0" collapsed="false">
      <c r="A23604" s="8" t="s">
        <v>9469</v>
      </c>
      <c r="B23604" s="8" t="s">
        <v>9470</v>
      </c>
      <c r="C23604" s="8" t="s">
        <v>5889</v>
      </c>
      <c r="D23604" s="8" t="n">
        <v>2015</v>
      </c>
      <c r="E23604" s="19" t="n">
        <v>0</v>
      </c>
      <c r="F23604" s="19" t="n">
        <v>40.1111111111111</v>
      </c>
    </row>
    <row r="23605" customFormat="false" ht="15" hidden="false" customHeight="false" outlineLevel="0" collapsed="false">
      <c r="A23605" s="8" t="s">
        <v>9469</v>
      </c>
      <c r="B23605" s="8" t="s">
        <v>9470</v>
      </c>
      <c r="C23605" s="8" t="s">
        <v>5890</v>
      </c>
      <c r="D23605" s="8" t="n">
        <v>2015</v>
      </c>
      <c r="E23605" s="19" t="n">
        <v>0</v>
      </c>
      <c r="F23605" s="19" t="n">
        <v>40</v>
      </c>
    </row>
    <row r="23606" customFormat="false" ht="15" hidden="false" customHeight="false" outlineLevel="0" collapsed="false">
      <c r="A23606" s="8" t="s">
        <v>9469</v>
      </c>
      <c r="B23606" s="8" t="s">
        <v>9470</v>
      </c>
      <c r="C23606" s="8" t="s">
        <v>5891</v>
      </c>
      <c r="D23606" s="8" t="n">
        <v>2015</v>
      </c>
      <c r="E23606" s="19" t="n">
        <v>0</v>
      </c>
      <c r="F23606" s="19" t="n">
        <v>39</v>
      </c>
    </row>
    <row r="23607" customFormat="false" ht="15" hidden="false" customHeight="false" outlineLevel="0" collapsed="false">
      <c r="A23607" s="8" t="s">
        <v>9469</v>
      </c>
      <c r="B23607" s="8" t="s">
        <v>9470</v>
      </c>
      <c r="C23607" s="8" t="s">
        <v>5892</v>
      </c>
      <c r="D23607" s="8" t="n">
        <v>2015</v>
      </c>
      <c r="E23607" s="19" t="n">
        <v>0</v>
      </c>
      <c r="F23607" s="19" t="n">
        <v>40</v>
      </c>
    </row>
    <row r="23608" customFormat="false" ht="15" hidden="false" customHeight="false" outlineLevel="0" collapsed="false">
      <c r="A23608" s="8" t="s">
        <v>9469</v>
      </c>
      <c r="B23608" s="8" t="s">
        <v>9470</v>
      </c>
      <c r="C23608" s="8" t="s">
        <v>5893</v>
      </c>
      <c r="D23608" s="8" t="n">
        <v>2015</v>
      </c>
      <c r="E23608" s="19" t="n">
        <v>6.096</v>
      </c>
      <c r="F23608" s="19" t="n">
        <v>40</v>
      </c>
    </row>
    <row r="23609" customFormat="false" ht="15" hidden="false" customHeight="false" outlineLevel="0" collapsed="false">
      <c r="A23609" s="8" t="s">
        <v>9469</v>
      </c>
      <c r="B23609" s="8" t="s">
        <v>9470</v>
      </c>
      <c r="C23609" s="8" t="s">
        <v>5894</v>
      </c>
      <c r="D23609" s="8" t="n">
        <v>2015</v>
      </c>
      <c r="E23609" s="19" t="n">
        <v>0</v>
      </c>
      <c r="F23609" s="19" t="n">
        <v>37.6111111111111</v>
      </c>
    </row>
    <row r="23610" customFormat="false" ht="15" hidden="false" customHeight="false" outlineLevel="0" collapsed="false">
      <c r="A23610" s="8" t="s">
        <v>9469</v>
      </c>
      <c r="B23610" s="8" t="s">
        <v>9470</v>
      </c>
      <c r="C23610" s="8" t="s">
        <v>5895</v>
      </c>
      <c r="D23610" s="8" t="n">
        <v>2015</v>
      </c>
      <c r="E23610" s="19" t="n">
        <v>0</v>
      </c>
      <c r="F23610" s="19" t="n">
        <v>30.5</v>
      </c>
    </row>
    <row r="23611" customFormat="false" ht="15" hidden="false" customHeight="false" outlineLevel="0" collapsed="false">
      <c r="A23611" s="8" t="s">
        <v>9469</v>
      </c>
      <c r="B23611" s="8" t="s">
        <v>9470</v>
      </c>
      <c r="C23611" s="8" t="s">
        <v>5896</v>
      </c>
      <c r="D23611" s="8" t="n">
        <v>2015</v>
      </c>
      <c r="E23611" s="19" t="n">
        <v>0</v>
      </c>
      <c r="F23611" s="19" t="n">
        <v>38</v>
      </c>
    </row>
    <row r="23612" customFormat="false" ht="15" hidden="false" customHeight="false" outlineLevel="0" collapsed="false">
      <c r="A23612" s="8" t="s">
        <v>9469</v>
      </c>
      <c r="B23612" s="8" t="s">
        <v>9470</v>
      </c>
      <c r="C23612" s="8" t="s">
        <v>5897</v>
      </c>
      <c r="D23612" s="8" t="n">
        <v>2015</v>
      </c>
      <c r="E23612" s="19" t="n">
        <v>0</v>
      </c>
      <c r="F23612" s="19" t="n">
        <v>40</v>
      </c>
    </row>
    <row r="23613" customFormat="false" ht="15" hidden="false" customHeight="false" outlineLevel="0" collapsed="false">
      <c r="A23613" s="8" t="s">
        <v>9469</v>
      </c>
      <c r="B23613" s="8" t="s">
        <v>9470</v>
      </c>
      <c r="C23613" s="8" t="s">
        <v>5898</v>
      </c>
      <c r="D23613" s="8" t="n">
        <v>2015</v>
      </c>
      <c r="E23613" s="19" t="n">
        <v>0</v>
      </c>
      <c r="F23613" s="19" t="n">
        <v>41</v>
      </c>
    </row>
    <row r="23614" customFormat="false" ht="15" hidden="false" customHeight="false" outlineLevel="0" collapsed="false">
      <c r="A23614" s="8" t="s">
        <v>9469</v>
      </c>
      <c r="B23614" s="8" t="s">
        <v>9470</v>
      </c>
      <c r="C23614" s="8" t="s">
        <v>5899</v>
      </c>
      <c r="D23614" s="8" t="n">
        <v>2015</v>
      </c>
      <c r="E23614" s="19" t="n">
        <v>0</v>
      </c>
      <c r="F23614" s="19" t="n">
        <v>44</v>
      </c>
    </row>
    <row r="23615" customFormat="false" ht="15" hidden="false" customHeight="false" outlineLevel="0" collapsed="false">
      <c r="A23615" s="8" t="s">
        <v>9469</v>
      </c>
      <c r="B23615" s="8" t="s">
        <v>9470</v>
      </c>
      <c r="C23615" s="8" t="s">
        <v>5900</v>
      </c>
      <c r="D23615" s="8" t="n">
        <v>2015</v>
      </c>
      <c r="E23615" s="19" t="n">
        <v>0</v>
      </c>
      <c r="F23615" s="19" t="n">
        <v>40</v>
      </c>
    </row>
    <row r="23616" customFormat="false" ht="15" hidden="false" customHeight="false" outlineLevel="0" collapsed="false">
      <c r="A23616" s="8" t="s">
        <v>9469</v>
      </c>
      <c r="B23616" s="8" t="s">
        <v>9470</v>
      </c>
      <c r="C23616" s="8" t="s">
        <v>5901</v>
      </c>
      <c r="D23616" s="8" t="n">
        <v>2015</v>
      </c>
      <c r="E23616" s="19" t="n">
        <v>0</v>
      </c>
      <c r="F23616" s="19" t="n">
        <v>40</v>
      </c>
    </row>
    <row r="23617" customFormat="false" ht="15" hidden="false" customHeight="false" outlineLevel="0" collapsed="false">
      <c r="A23617" s="8" t="s">
        <v>9469</v>
      </c>
      <c r="B23617" s="8" t="s">
        <v>9470</v>
      </c>
      <c r="C23617" s="8" t="s">
        <v>5902</v>
      </c>
      <c r="D23617" s="8" t="n">
        <v>2015</v>
      </c>
      <c r="E23617" s="19" t="n">
        <v>0</v>
      </c>
      <c r="F23617" s="19" t="n">
        <v>40</v>
      </c>
    </row>
    <row r="23618" customFormat="false" ht="15" hidden="false" customHeight="false" outlineLevel="0" collapsed="false">
      <c r="A23618" s="8" t="s">
        <v>9469</v>
      </c>
      <c r="B23618" s="8" t="s">
        <v>9470</v>
      </c>
      <c r="C23618" s="8" t="s">
        <v>5903</v>
      </c>
      <c r="D23618" s="8" t="n">
        <v>2015</v>
      </c>
      <c r="E23618" s="19" t="n">
        <v>0</v>
      </c>
      <c r="F23618" s="19" t="n">
        <v>42</v>
      </c>
    </row>
    <row r="23619" customFormat="false" ht="15" hidden="false" customHeight="false" outlineLevel="0" collapsed="false">
      <c r="A23619" s="8" t="s">
        <v>9469</v>
      </c>
      <c r="B23619" s="8" t="s">
        <v>9470</v>
      </c>
      <c r="C23619" s="8" t="s">
        <v>5904</v>
      </c>
      <c r="D23619" s="8" t="n">
        <v>2015</v>
      </c>
      <c r="E23619" s="19" t="n">
        <v>0</v>
      </c>
      <c r="F23619" s="19" t="n">
        <v>40.2777777777778</v>
      </c>
    </row>
    <row r="23620" customFormat="false" ht="15" hidden="false" customHeight="false" outlineLevel="0" collapsed="false">
      <c r="A23620" s="8" t="s">
        <v>9469</v>
      </c>
      <c r="B23620" s="8" t="s">
        <v>9470</v>
      </c>
      <c r="C23620" s="8" t="s">
        <v>5905</v>
      </c>
      <c r="D23620" s="8" t="n">
        <v>2015</v>
      </c>
      <c r="F23620" s="19" t="n">
        <v>40</v>
      </c>
    </row>
    <row r="23621" customFormat="false" ht="15" hidden="false" customHeight="false" outlineLevel="0" collapsed="false">
      <c r="A23621" s="8" t="s">
        <v>9469</v>
      </c>
      <c r="B23621" s="8" t="s">
        <v>9470</v>
      </c>
      <c r="C23621" s="8" t="s">
        <v>5906</v>
      </c>
      <c r="D23621" s="8" t="n">
        <v>2015</v>
      </c>
      <c r="E23621" s="19" t="n">
        <v>8.89</v>
      </c>
      <c r="F23621" s="19" t="n">
        <v>39</v>
      </c>
    </row>
    <row r="23622" customFormat="false" ht="15" hidden="false" customHeight="false" outlineLevel="0" collapsed="false">
      <c r="A23622" s="8" t="s">
        <v>9469</v>
      </c>
      <c r="B23622" s="8" t="s">
        <v>9470</v>
      </c>
      <c r="C23622" s="8" t="s">
        <v>5907</v>
      </c>
      <c r="D23622" s="8" t="n">
        <v>2015</v>
      </c>
      <c r="E23622" s="19" t="n">
        <v>0</v>
      </c>
      <c r="F23622" s="19" t="n">
        <v>33.7222222222222</v>
      </c>
    </row>
    <row r="23623" customFormat="false" ht="15" hidden="false" customHeight="false" outlineLevel="0" collapsed="false">
      <c r="A23623" s="8" t="s">
        <v>9469</v>
      </c>
      <c r="B23623" s="8" t="s">
        <v>9470</v>
      </c>
      <c r="C23623" s="8" t="s">
        <v>5908</v>
      </c>
      <c r="D23623" s="8" t="n">
        <v>2015</v>
      </c>
      <c r="E23623" s="19" t="n">
        <v>0</v>
      </c>
      <c r="F23623" s="19" t="n">
        <v>32.2222222222222</v>
      </c>
    </row>
    <row r="23624" customFormat="false" ht="15" hidden="false" customHeight="false" outlineLevel="0" collapsed="false">
      <c r="A23624" s="8" t="s">
        <v>9469</v>
      </c>
      <c r="B23624" s="8" t="s">
        <v>9470</v>
      </c>
      <c r="C23624" s="8" t="s">
        <v>5909</v>
      </c>
      <c r="D23624" s="8" t="n">
        <v>2015</v>
      </c>
      <c r="E23624" s="19" t="n">
        <v>4.064</v>
      </c>
      <c r="F23624" s="19" t="n">
        <v>32</v>
      </c>
    </row>
    <row r="23625" customFormat="false" ht="15" hidden="false" customHeight="false" outlineLevel="0" collapsed="false">
      <c r="A23625" s="8" t="s">
        <v>9469</v>
      </c>
      <c r="B23625" s="8" t="s">
        <v>9470</v>
      </c>
      <c r="C23625" s="8" t="s">
        <v>5910</v>
      </c>
      <c r="D23625" s="8" t="n">
        <v>2015</v>
      </c>
      <c r="E23625" s="19" t="n">
        <v>7.112</v>
      </c>
      <c r="F23625" s="19" t="n">
        <v>29.7777777777778</v>
      </c>
    </row>
    <row r="23626" customFormat="false" ht="15" hidden="false" customHeight="false" outlineLevel="0" collapsed="false">
      <c r="A23626" s="8" t="s">
        <v>9469</v>
      </c>
      <c r="B23626" s="8" t="s">
        <v>9470</v>
      </c>
      <c r="C23626" s="8" t="s">
        <v>5911</v>
      </c>
      <c r="D23626" s="8" t="n">
        <v>2015</v>
      </c>
      <c r="E23626" s="19" t="n">
        <v>0</v>
      </c>
      <c r="F23626" s="19" t="n">
        <v>31</v>
      </c>
    </row>
    <row r="23627" customFormat="false" ht="15" hidden="false" customHeight="false" outlineLevel="0" collapsed="false">
      <c r="A23627" s="8" t="s">
        <v>9469</v>
      </c>
      <c r="B23627" s="8" t="s">
        <v>9470</v>
      </c>
      <c r="C23627" s="8" t="s">
        <v>5912</v>
      </c>
      <c r="D23627" s="8" t="n">
        <v>2015</v>
      </c>
      <c r="E23627" s="19" t="n">
        <v>0</v>
      </c>
      <c r="F23627" s="19" t="n">
        <v>35</v>
      </c>
    </row>
    <row r="23628" customFormat="false" ht="15" hidden="false" customHeight="false" outlineLevel="0" collapsed="false">
      <c r="A23628" s="8" t="s">
        <v>9469</v>
      </c>
      <c r="B23628" s="8" t="s">
        <v>9470</v>
      </c>
      <c r="C23628" s="8" t="s">
        <v>9426</v>
      </c>
      <c r="D23628" s="8" t="n">
        <v>2015</v>
      </c>
      <c r="E23628" s="19" t="n">
        <v>0</v>
      </c>
      <c r="F23628" s="19" t="n">
        <v>38</v>
      </c>
    </row>
    <row r="23629" customFormat="false" ht="15" hidden="false" customHeight="false" outlineLevel="0" collapsed="false">
      <c r="A23629" s="8" t="s">
        <v>9469</v>
      </c>
      <c r="B23629" s="8" t="s">
        <v>9470</v>
      </c>
      <c r="C23629" s="8" t="s">
        <v>9427</v>
      </c>
      <c r="D23629" s="8" t="n">
        <v>2015</v>
      </c>
      <c r="E23629" s="19" t="n">
        <v>0</v>
      </c>
      <c r="F23629" s="19" t="n">
        <v>41</v>
      </c>
    </row>
    <row r="23630" customFormat="false" ht="15" hidden="false" customHeight="false" outlineLevel="0" collapsed="false">
      <c r="A23630" s="8" t="s">
        <v>9469</v>
      </c>
      <c r="B23630" s="8" t="s">
        <v>9470</v>
      </c>
      <c r="C23630" s="8" t="s">
        <v>9428</v>
      </c>
      <c r="D23630" s="8" t="n">
        <v>2015</v>
      </c>
      <c r="E23630" s="19" t="n">
        <v>0</v>
      </c>
      <c r="F23630" s="19" t="n">
        <v>44</v>
      </c>
    </row>
    <row r="23631" customFormat="false" ht="15" hidden="false" customHeight="false" outlineLevel="0" collapsed="false">
      <c r="A23631" s="8" t="s">
        <v>9469</v>
      </c>
      <c r="B23631" s="8" t="s">
        <v>9470</v>
      </c>
      <c r="C23631" s="8" t="s">
        <v>9429</v>
      </c>
      <c r="D23631" s="8" t="n">
        <v>2015</v>
      </c>
      <c r="E23631" s="19" t="n">
        <v>0</v>
      </c>
      <c r="F23631" s="19" t="n">
        <v>44</v>
      </c>
    </row>
    <row r="23632" customFormat="false" ht="15" hidden="false" customHeight="false" outlineLevel="0" collapsed="false">
      <c r="A23632" s="8" t="s">
        <v>9469</v>
      </c>
      <c r="B23632" s="8" t="s">
        <v>9470</v>
      </c>
      <c r="C23632" s="8" t="s">
        <v>5913</v>
      </c>
      <c r="D23632" s="8" t="n">
        <v>2015</v>
      </c>
      <c r="E23632" s="19" t="n">
        <v>0</v>
      </c>
      <c r="F23632" s="19" t="n">
        <v>43</v>
      </c>
    </row>
    <row r="23633" customFormat="false" ht="15" hidden="false" customHeight="false" outlineLevel="0" collapsed="false">
      <c r="A23633" s="8" t="s">
        <v>9469</v>
      </c>
      <c r="B23633" s="8" t="s">
        <v>9470</v>
      </c>
      <c r="C23633" s="8" t="s">
        <v>5914</v>
      </c>
      <c r="D23633" s="8" t="n">
        <v>2015</v>
      </c>
      <c r="E23633" s="19" t="n">
        <v>0</v>
      </c>
      <c r="F23633" s="19" t="n">
        <v>40.7222222222222</v>
      </c>
    </row>
    <row r="23634" customFormat="false" ht="15" hidden="false" customHeight="false" outlineLevel="0" collapsed="false">
      <c r="A23634" s="8" t="s">
        <v>9469</v>
      </c>
      <c r="B23634" s="8" t="s">
        <v>9470</v>
      </c>
      <c r="C23634" s="8" t="s">
        <v>5915</v>
      </c>
      <c r="D23634" s="8" t="n">
        <v>2015</v>
      </c>
      <c r="E23634" s="19" t="n">
        <v>0</v>
      </c>
      <c r="F23634" s="19" t="n">
        <v>41.5</v>
      </c>
    </row>
    <row r="23635" customFormat="false" ht="15" hidden="false" customHeight="false" outlineLevel="0" collapsed="false">
      <c r="A23635" s="8" t="s">
        <v>9469</v>
      </c>
      <c r="B23635" s="8" t="s">
        <v>9470</v>
      </c>
      <c r="C23635" s="8" t="s">
        <v>5916</v>
      </c>
      <c r="D23635" s="8" t="n">
        <v>2015</v>
      </c>
      <c r="E23635" s="19" t="n">
        <v>0</v>
      </c>
      <c r="F23635" s="19" t="n">
        <v>42</v>
      </c>
    </row>
    <row r="23636" customFormat="false" ht="15" hidden="false" customHeight="false" outlineLevel="0" collapsed="false">
      <c r="A23636" s="8" t="s">
        <v>9469</v>
      </c>
      <c r="B23636" s="8" t="s">
        <v>9470</v>
      </c>
      <c r="C23636" s="8" t="s">
        <v>5917</v>
      </c>
      <c r="D23636" s="8" t="n">
        <v>2015</v>
      </c>
      <c r="E23636" s="19" t="n">
        <v>0</v>
      </c>
      <c r="F23636" s="19" t="n">
        <v>41</v>
      </c>
    </row>
    <row r="23637" customFormat="false" ht="15" hidden="false" customHeight="false" outlineLevel="0" collapsed="false">
      <c r="A23637" s="8" t="s">
        <v>9469</v>
      </c>
      <c r="B23637" s="8" t="s">
        <v>9470</v>
      </c>
      <c r="C23637" s="8" t="s">
        <v>9431</v>
      </c>
      <c r="D23637" s="8" t="n">
        <v>2015</v>
      </c>
      <c r="E23637" s="19" t="n">
        <v>0</v>
      </c>
      <c r="F23637" s="19" t="n">
        <v>42</v>
      </c>
    </row>
    <row r="23638" customFormat="false" ht="15" hidden="false" customHeight="false" outlineLevel="0" collapsed="false">
      <c r="A23638" s="8" t="s">
        <v>9469</v>
      </c>
      <c r="B23638" s="8" t="s">
        <v>9470</v>
      </c>
      <c r="C23638" s="8" t="s">
        <v>5920</v>
      </c>
      <c r="D23638" s="8" t="n">
        <v>2015</v>
      </c>
      <c r="E23638" s="19" t="n">
        <v>0</v>
      </c>
      <c r="F23638" s="19" t="n">
        <v>44</v>
      </c>
    </row>
    <row r="23639" customFormat="false" ht="15" hidden="false" customHeight="false" outlineLevel="0" collapsed="false">
      <c r="A23639" s="8" t="s">
        <v>9469</v>
      </c>
      <c r="B23639" s="8" t="s">
        <v>9470</v>
      </c>
      <c r="C23639" s="8" t="s">
        <v>5921</v>
      </c>
      <c r="D23639" s="8" t="n">
        <v>2015</v>
      </c>
      <c r="E23639" s="19" t="n">
        <v>0</v>
      </c>
      <c r="F23639" s="19" t="n">
        <v>45</v>
      </c>
    </row>
    <row r="23640" customFormat="false" ht="15" hidden="false" customHeight="false" outlineLevel="0" collapsed="false">
      <c r="A23640" s="8" t="s">
        <v>9469</v>
      </c>
      <c r="B23640" s="8" t="s">
        <v>9470</v>
      </c>
      <c r="C23640" s="8" t="s">
        <v>5922</v>
      </c>
      <c r="D23640" s="8" t="n">
        <v>2015</v>
      </c>
      <c r="E23640" s="19" t="n">
        <v>0</v>
      </c>
      <c r="F23640" s="19" t="n">
        <v>44</v>
      </c>
    </row>
    <row r="23641" customFormat="false" ht="15" hidden="false" customHeight="false" outlineLevel="0" collapsed="false">
      <c r="A23641" s="8" t="s">
        <v>9469</v>
      </c>
      <c r="B23641" s="8" t="s">
        <v>9470</v>
      </c>
      <c r="C23641" s="8" t="s">
        <v>5923</v>
      </c>
      <c r="D23641" s="8" t="n">
        <v>2015</v>
      </c>
      <c r="F23641" s="19" t="n">
        <v>43</v>
      </c>
    </row>
    <row r="23642" customFormat="false" ht="15" hidden="false" customHeight="false" outlineLevel="0" collapsed="false">
      <c r="A23642" s="8" t="s">
        <v>9469</v>
      </c>
      <c r="B23642" s="8" t="s">
        <v>9470</v>
      </c>
      <c r="C23642" s="8" t="s">
        <v>5924</v>
      </c>
      <c r="D23642" s="8" t="n">
        <v>2015</v>
      </c>
      <c r="F23642" s="19" t="n">
        <v>41</v>
      </c>
    </row>
    <row r="23643" customFormat="false" ht="15" hidden="false" customHeight="false" outlineLevel="0" collapsed="false">
      <c r="A23643" s="8" t="s">
        <v>9469</v>
      </c>
      <c r="B23643" s="8" t="s">
        <v>9470</v>
      </c>
      <c r="C23643" s="8" t="s">
        <v>5925</v>
      </c>
      <c r="D23643" s="8" t="n">
        <v>2015</v>
      </c>
      <c r="E23643" s="19" t="n">
        <v>0</v>
      </c>
      <c r="F23643" s="19" t="n">
        <v>41</v>
      </c>
    </row>
    <row r="23644" customFormat="false" ht="15" hidden="false" customHeight="false" outlineLevel="0" collapsed="false">
      <c r="A23644" s="8" t="s">
        <v>9469</v>
      </c>
      <c r="B23644" s="8" t="s">
        <v>9470</v>
      </c>
      <c r="C23644" s="8" t="s">
        <v>5926</v>
      </c>
      <c r="D23644" s="8" t="n">
        <v>2015</v>
      </c>
      <c r="E23644" s="19" t="n">
        <v>0</v>
      </c>
      <c r="F23644" s="19" t="n">
        <v>43</v>
      </c>
    </row>
    <row r="23645" customFormat="false" ht="15" hidden="false" customHeight="false" outlineLevel="0" collapsed="false">
      <c r="A23645" s="8" t="s">
        <v>9469</v>
      </c>
      <c r="B23645" s="8" t="s">
        <v>9470</v>
      </c>
      <c r="C23645" s="8" t="s">
        <v>5927</v>
      </c>
      <c r="D23645" s="8" t="n">
        <v>2015</v>
      </c>
      <c r="E23645" s="19" t="n">
        <v>0</v>
      </c>
      <c r="F23645" s="19" t="n">
        <v>45</v>
      </c>
    </row>
    <row r="23646" customFormat="false" ht="15" hidden="false" customHeight="false" outlineLevel="0" collapsed="false">
      <c r="A23646" s="8" t="s">
        <v>9469</v>
      </c>
      <c r="B23646" s="8" t="s">
        <v>9470</v>
      </c>
      <c r="C23646" s="8" t="s">
        <v>5928</v>
      </c>
      <c r="D23646" s="8" t="n">
        <v>2015</v>
      </c>
      <c r="E23646" s="19" t="n">
        <v>0</v>
      </c>
      <c r="F23646" s="19" t="n">
        <v>46</v>
      </c>
    </row>
    <row r="23647" customFormat="false" ht="15" hidden="false" customHeight="false" outlineLevel="0" collapsed="false">
      <c r="A23647" s="8" t="s">
        <v>9469</v>
      </c>
      <c r="B23647" s="8" t="s">
        <v>9470</v>
      </c>
      <c r="C23647" s="8" t="s">
        <v>5929</v>
      </c>
      <c r="D23647" s="8" t="n">
        <v>2015</v>
      </c>
      <c r="E23647" s="19" t="n">
        <v>0</v>
      </c>
      <c r="F23647" s="19" t="n">
        <v>45</v>
      </c>
    </row>
    <row r="23648" customFormat="false" ht="15" hidden="false" customHeight="false" outlineLevel="0" collapsed="false">
      <c r="A23648" s="8" t="s">
        <v>9469</v>
      </c>
      <c r="B23648" s="8" t="s">
        <v>9470</v>
      </c>
      <c r="C23648" s="8" t="s">
        <v>5930</v>
      </c>
      <c r="D23648" s="8" t="n">
        <v>2015</v>
      </c>
      <c r="E23648" s="19" t="n">
        <v>0</v>
      </c>
      <c r="F23648" s="19" t="n">
        <v>42</v>
      </c>
    </row>
    <row r="23649" customFormat="false" ht="15" hidden="false" customHeight="false" outlineLevel="0" collapsed="false">
      <c r="A23649" s="8" t="s">
        <v>9469</v>
      </c>
      <c r="B23649" s="8" t="s">
        <v>9470</v>
      </c>
      <c r="C23649" s="8" t="s">
        <v>5931</v>
      </c>
      <c r="D23649" s="8" t="n">
        <v>2015</v>
      </c>
      <c r="E23649" s="19" t="n">
        <v>0</v>
      </c>
      <c r="F23649" s="19" t="n">
        <v>42</v>
      </c>
    </row>
    <row r="23650" customFormat="false" ht="15" hidden="false" customHeight="false" outlineLevel="0" collapsed="false">
      <c r="A23650" s="8" t="s">
        <v>9469</v>
      </c>
      <c r="B23650" s="8" t="s">
        <v>9470</v>
      </c>
      <c r="C23650" s="8" t="s">
        <v>5932</v>
      </c>
      <c r="D23650" s="8" t="n">
        <v>2015</v>
      </c>
      <c r="E23650" s="19" t="n">
        <v>0.254</v>
      </c>
      <c r="F23650" s="19" t="n">
        <v>42</v>
      </c>
    </row>
    <row r="23651" customFormat="false" ht="15" hidden="false" customHeight="false" outlineLevel="0" collapsed="false">
      <c r="A23651" s="8" t="s">
        <v>9469</v>
      </c>
      <c r="B23651" s="8" t="s">
        <v>9470</v>
      </c>
      <c r="C23651" s="8" t="s">
        <v>5933</v>
      </c>
      <c r="D23651" s="8" t="n">
        <v>2015</v>
      </c>
      <c r="E23651" s="19" t="n">
        <v>0</v>
      </c>
      <c r="F23651" s="19" t="n">
        <v>43</v>
      </c>
    </row>
    <row r="23652" customFormat="false" ht="15" hidden="false" customHeight="false" outlineLevel="0" collapsed="false">
      <c r="A23652" s="8" t="s">
        <v>9469</v>
      </c>
      <c r="B23652" s="8" t="s">
        <v>9470</v>
      </c>
      <c r="C23652" s="8" t="s">
        <v>5934</v>
      </c>
      <c r="D23652" s="8" t="n">
        <v>2015</v>
      </c>
      <c r="E23652" s="19" t="n">
        <v>0</v>
      </c>
      <c r="F23652" s="19" t="n">
        <v>39.6111111111111</v>
      </c>
    </row>
    <row r="23653" customFormat="false" ht="15" hidden="false" customHeight="false" outlineLevel="0" collapsed="false">
      <c r="A23653" s="8" t="s">
        <v>9469</v>
      </c>
      <c r="B23653" s="8" t="s">
        <v>9470</v>
      </c>
      <c r="C23653" s="8" t="s">
        <v>5935</v>
      </c>
      <c r="D23653" s="8" t="n">
        <v>2015</v>
      </c>
      <c r="E23653" s="19" t="n">
        <v>0.508</v>
      </c>
      <c r="F23653" s="19" t="n">
        <v>37</v>
      </c>
    </row>
    <row r="23654" customFormat="false" ht="15" hidden="false" customHeight="false" outlineLevel="0" collapsed="false">
      <c r="A23654" s="8" t="s">
        <v>9469</v>
      </c>
      <c r="B23654" s="8" t="s">
        <v>9470</v>
      </c>
      <c r="C23654" s="8" t="s">
        <v>5936</v>
      </c>
      <c r="D23654" s="8" t="n">
        <v>2015</v>
      </c>
      <c r="E23654" s="19" t="n">
        <v>32.004</v>
      </c>
      <c r="F23654" s="19" t="n">
        <v>41</v>
      </c>
    </row>
    <row r="23655" customFormat="false" ht="15" hidden="false" customHeight="false" outlineLevel="0" collapsed="false">
      <c r="A23655" s="8" t="s">
        <v>9469</v>
      </c>
      <c r="B23655" s="8" t="s">
        <v>9470</v>
      </c>
      <c r="C23655" s="8" t="s">
        <v>5937</v>
      </c>
      <c r="D23655" s="8" t="n">
        <v>2015</v>
      </c>
      <c r="E23655" s="19" t="n">
        <v>0</v>
      </c>
      <c r="F23655" s="19" t="n">
        <v>44</v>
      </c>
    </row>
    <row r="23656" customFormat="false" ht="15" hidden="false" customHeight="false" outlineLevel="0" collapsed="false">
      <c r="A23656" s="8" t="s">
        <v>9469</v>
      </c>
      <c r="B23656" s="8" t="s">
        <v>9470</v>
      </c>
      <c r="C23656" s="8" t="s">
        <v>5938</v>
      </c>
      <c r="D23656" s="8" t="n">
        <v>2015</v>
      </c>
      <c r="E23656" s="19" t="n">
        <v>0</v>
      </c>
      <c r="F23656" s="19" t="n">
        <v>45</v>
      </c>
    </row>
    <row r="23657" customFormat="false" ht="15" hidden="false" customHeight="false" outlineLevel="0" collapsed="false">
      <c r="A23657" s="8" t="s">
        <v>9469</v>
      </c>
      <c r="B23657" s="8" t="s">
        <v>9470</v>
      </c>
      <c r="C23657" s="8" t="s">
        <v>5939</v>
      </c>
      <c r="D23657" s="8" t="n">
        <v>2015</v>
      </c>
      <c r="E23657" s="19" t="n">
        <v>0</v>
      </c>
      <c r="F23657" s="19" t="n">
        <v>48</v>
      </c>
    </row>
    <row r="23658" customFormat="false" ht="15" hidden="false" customHeight="false" outlineLevel="0" collapsed="false">
      <c r="A23658" s="8" t="s">
        <v>9469</v>
      </c>
      <c r="B23658" s="8" t="s">
        <v>9470</v>
      </c>
      <c r="C23658" s="8" t="s">
        <v>5940</v>
      </c>
      <c r="D23658" s="8" t="n">
        <v>2015</v>
      </c>
      <c r="E23658" s="19" t="n">
        <v>0</v>
      </c>
      <c r="F23658" s="19" t="n">
        <v>47</v>
      </c>
    </row>
    <row r="23659" customFormat="false" ht="15" hidden="false" customHeight="false" outlineLevel="0" collapsed="false">
      <c r="A23659" s="8" t="s">
        <v>9469</v>
      </c>
      <c r="B23659" s="8" t="s">
        <v>9470</v>
      </c>
      <c r="C23659" s="8" t="s">
        <v>5941</v>
      </c>
      <c r="D23659" s="8" t="n">
        <v>2015</v>
      </c>
      <c r="E23659" s="19" t="n">
        <v>0</v>
      </c>
      <c r="F23659" s="19" t="n">
        <v>48</v>
      </c>
    </row>
    <row r="23660" customFormat="false" ht="15" hidden="false" customHeight="false" outlineLevel="0" collapsed="false">
      <c r="A23660" s="8" t="s">
        <v>9469</v>
      </c>
      <c r="B23660" s="8" t="s">
        <v>9470</v>
      </c>
      <c r="C23660" s="8" t="s">
        <v>5942</v>
      </c>
      <c r="D23660" s="8" t="n">
        <v>2015</v>
      </c>
      <c r="E23660" s="19" t="n">
        <v>0</v>
      </c>
      <c r="F23660" s="19" t="n">
        <v>47</v>
      </c>
    </row>
    <row r="23661" customFormat="false" ht="15" hidden="false" customHeight="false" outlineLevel="0" collapsed="false">
      <c r="A23661" s="8" t="s">
        <v>9469</v>
      </c>
      <c r="B23661" s="8" t="s">
        <v>9470</v>
      </c>
      <c r="C23661" s="8" t="s">
        <v>5943</v>
      </c>
      <c r="D23661" s="8" t="n">
        <v>2015</v>
      </c>
      <c r="E23661" s="19" t="n">
        <v>0</v>
      </c>
      <c r="F23661" s="19" t="n">
        <v>45.1111111111111</v>
      </c>
    </row>
    <row r="23662" customFormat="false" ht="15" hidden="false" customHeight="false" outlineLevel="0" collapsed="false">
      <c r="A23662" s="8" t="s">
        <v>9469</v>
      </c>
      <c r="B23662" s="8" t="s">
        <v>9470</v>
      </c>
      <c r="C23662" s="8" t="s">
        <v>5944</v>
      </c>
      <c r="D23662" s="8" t="n">
        <v>2015</v>
      </c>
      <c r="E23662" s="19" t="n">
        <v>0</v>
      </c>
      <c r="F23662" s="19" t="n">
        <v>45</v>
      </c>
    </row>
    <row r="23663" customFormat="false" ht="15" hidden="false" customHeight="false" outlineLevel="0" collapsed="false">
      <c r="A23663" s="8" t="s">
        <v>9469</v>
      </c>
      <c r="B23663" s="8" t="s">
        <v>9470</v>
      </c>
      <c r="C23663" s="8" t="s">
        <v>5945</v>
      </c>
      <c r="D23663" s="8" t="n">
        <v>2015</v>
      </c>
      <c r="E23663" s="19" t="n">
        <v>0.508</v>
      </c>
      <c r="F23663" s="19" t="n">
        <v>47</v>
      </c>
    </row>
    <row r="23664" customFormat="false" ht="15" hidden="false" customHeight="false" outlineLevel="0" collapsed="false">
      <c r="A23664" s="8" t="s">
        <v>9469</v>
      </c>
      <c r="B23664" s="8" t="s">
        <v>9470</v>
      </c>
      <c r="C23664" s="8" t="s">
        <v>5946</v>
      </c>
      <c r="D23664" s="8" t="n">
        <v>2015</v>
      </c>
      <c r="E23664" s="19" t="n">
        <v>0</v>
      </c>
      <c r="F23664" s="19" t="n">
        <v>47</v>
      </c>
    </row>
    <row r="23665" customFormat="false" ht="15" hidden="false" customHeight="false" outlineLevel="0" collapsed="false">
      <c r="A23665" s="8" t="s">
        <v>9469</v>
      </c>
      <c r="B23665" s="8" t="s">
        <v>9470</v>
      </c>
      <c r="C23665" s="8" t="s">
        <v>5947</v>
      </c>
      <c r="D23665" s="8" t="n">
        <v>2015</v>
      </c>
      <c r="E23665" s="19" t="n">
        <v>0.254</v>
      </c>
      <c r="F23665" s="19" t="n">
        <v>46</v>
      </c>
    </row>
    <row r="23666" customFormat="false" ht="15" hidden="false" customHeight="false" outlineLevel="0" collapsed="false">
      <c r="A23666" s="8" t="s">
        <v>9469</v>
      </c>
      <c r="B23666" s="8" t="s">
        <v>9470</v>
      </c>
      <c r="C23666" s="8" t="s">
        <v>5948</v>
      </c>
      <c r="D23666" s="8" t="n">
        <v>2015</v>
      </c>
      <c r="E23666" s="19" t="n">
        <v>0</v>
      </c>
      <c r="F23666" s="19" t="n">
        <v>47</v>
      </c>
    </row>
    <row r="23667" customFormat="false" ht="15" hidden="false" customHeight="false" outlineLevel="0" collapsed="false">
      <c r="A23667" s="8" t="s">
        <v>9469</v>
      </c>
      <c r="B23667" s="8" t="s">
        <v>9470</v>
      </c>
      <c r="C23667" s="8" t="s">
        <v>5949</v>
      </c>
      <c r="D23667" s="8" t="n">
        <v>2015</v>
      </c>
      <c r="E23667" s="19" t="n">
        <v>0</v>
      </c>
      <c r="F23667" s="19" t="n">
        <v>48</v>
      </c>
    </row>
    <row r="23668" customFormat="false" ht="15" hidden="false" customHeight="false" outlineLevel="0" collapsed="false">
      <c r="A23668" s="8" t="s">
        <v>9469</v>
      </c>
      <c r="B23668" s="8" t="s">
        <v>9470</v>
      </c>
      <c r="C23668" s="8" t="s">
        <v>5950</v>
      </c>
      <c r="D23668" s="8" t="n">
        <v>2015</v>
      </c>
      <c r="E23668" s="19" t="n">
        <v>0</v>
      </c>
      <c r="F23668" s="19" t="n">
        <v>48</v>
      </c>
    </row>
    <row r="23669" customFormat="false" ht="15" hidden="false" customHeight="false" outlineLevel="0" collapsed="false">
      <c r="A23669" s="8" t="s">
        <v>9469</v>
      </c>
      <c r="B23669" s="8" t="s">
        <v>9470</v>
      </c>
      <c r="C23669" s="8" t="s">
        <v>5951</v>
      </c>
      <c r="D23669" s="8" t="n">
        <v>2015</v>
      </c>
      <c r="F23669" s="19" t="n">
        <v>47</v>
      </c>
    </row>
    <row r="23670" customFormat="false" ht="15" hidden="false" customHeight="false" outlineLevel="0" collapsed="false">
      <c r="A23670" s="8" t="s">
        <v>9469</v>
      </c>
      <c r="B23670" s="8" t="s">
        <v>9470</v>
      </c>
      <c r="C23670" s="8" t="s">
        <v>5952</v>
      </c>
      <c r="D23670" s="8" t="n">
        <v>2015</v>
      </c>
      <c r="E23670" s="19" t="n">
        <v>0</v>
      </c>
      <c r="F23670" s="19" t="n">
        <v>39.3888888888889</v>
      </c>
    </row>
    <row r="23671" customFormat="false" ht="15" hidden="false" customHeight="false" outlineLevel="0" collapsed="false">
      <c r="A23671" s="8" t="s">
        <v>9469</v>
      </c>
      <c r="B23671" s="8" t="s">
        <v>9470</v>
      </c>
      <c r="C23671" s="8" t="s">
        <v>5953</v>
      </c>
      <c r="D23671" s="8" t="n">
        <v>2015</v>
      </c>
      <c r="E23671" s="19" t="n">
        <v>1.016</v>
      </c>
      <c r="F23671" s="19" t="n">
        <v>42</v>
      </c>
    </row>
    <row r="23672" customFormat="false" ht="15" hidden="false" customHeight="false" outlineLevel="0" collapsed="false">
      <c r="A23672" s="8" t="s">
        <v>9469</v>
      </c>
      <c r="B23672" s="8" t="s">
        <v>9470</v>
      </c>
      <c r="C23672" s="8" t="s">
        <v>5954</v>
      </c>
      <c r="D23672" s="8" t="n">
        <v>2015</v>
      </c>
      <c r="E23672" s="19" t="n">
        <v>0</v>
      </c>
      <c r="F23672" s="19" t="n">
        <v>42</v>
      </c>
    </row>
    <row r="23673" customFormat="false" ht="15" hidden="false" customHeight="false" outlineLevel="0" collapsed="false">
      <c r="A23673" s="8" t="s">
        <v>9469</v>
      </c>
      <c r="B23673" s="8" t="s">
        <v>9470</v>
      </c>
      <c r="C23673" s="8" t="s">
        <v>5955</v>
      </c>
      <c r="D23673" s="8" t="n">
        <v>2015</v>
      </c>
      <c r="E23673" s="19" t="n">
        <v>0</v>
      </c>
      <c r="F23673" s="19" t="n">
        <v>42</v>
      </c>
    </row>
    <row r="23674" customFormat="false" ht="15" hidden="false" customHeight="false" outlineLevel="0" collapsed="false">
      <c r="A23674" s="8" t="s">
        <v>9469</v>
      </c>
      <c r="B23674" s="8" t="s">
        <v>9470</v>
      </c>
      <c r="C23674" s="8" t="s">
        <v>5956</v>
      </c>
      <c r="D23674" s="8" t="n">
        <v>2015</v>
      </c>
      <c r="E23674" s="19" t="n">
        <v>0</v>
      </c>
      <c r="F23674" s="19" t="n">
        <v>40.2777777777778</v>
      </c>
    </row>
    <row r="23675" customFormat="false" ht="15" hidden="false" customHeight="false" outlineLevel="0" collapsed="false">
      <c r="A23675" s="8" t="s">
        <v>9469</v>
      </c>
      <c r="B23675" s="8" t="s">
        <v>9470</v>
      </c>
      <c r="C23675" s="8" t="s">
        <v>5957</v>
      </c>
      <c r="D23675" s="8" t="n">
        <v>2015</v>
      </c>
      <c r="E23675" s="19" t="n">
        <v>0</v>
      </c>
      <c r="F23675" s="19" t="n">
        <v>43</v>
      </c>
    </row>
    <row r="23676" customFormat="false" ht="15" hidden="false" customHeight="false" outlineLevel="0" collapsed="false">
      <c r="A23676" s="8" t="s">
        <v>9469</v>
      </c>
      <c r="B23676" s="8" t="s">
        <v>9470</v>
      </c>
      <c r="C23676" s="8" t="s">
        <v>5958</v>
      </c>
      <c r="D23676" s="8" t="n">
        <v>2015</v>
      </c>
      <c r="E23676" s="19" t="n">
        <v>6.096</v>
      </c>
      <c r="F23676" s="19" t="n">
        <v>40</v>
      </c>
    </row>
    <row r="23677" customFormat="false" ht="15" hidden="false" customHeight="false" outlineLevel="0" collapsed="false">
      <c r="A23677" s="8" t="s">
        <v>9469</v>
      </c>
      <c r="B23677" s="8" t="s">
        <v>9470</v>
      </c>
      <c r="C23677" s="8" t="s">
        <v>5959</v>
      </c>
      <c r="D23677" s="8" t="n">
        <v>2015</v>
      </c>
      <c r="E23677" s="19" t="n">
        <v>0</v>
      </c>
      <c r="F23677" s="19" t="n">
        <v>43</v>
      </c>
    </row>
    <row r="23678" customFormat="false" ht="15" hidden="false" customHeight="false" outlineLevel="0" collapsed="false">
      <c r="A23678" s="8" t="s">
        <v>9469</v>
      </c>
      <c r="B23678" s="8" t="s">
        <v>9470</v>
      </c>
      <c r="C23678" s="8" t="s">
        <v>5960</v>
      </c>
      <c r="D23678" s="8" t="n">
        <v>2015</v>
      </c>
      <c r="F23678" s="19" t="n">
        <v>41</v>
      </c>
    </row>
    <row r="23679" customFormat="false" ht="15" hidden="false" customHeight="false" outlineLevel="0" collapsed="false">
      <c r="A23679" s="8" t="s">
        <v>9469</v>
      </c>
      <c r="B23679" s="8" t="s">
        <v>9470</v>
      </c>
      <c r="C23679" s="8" t="s">
        <v>5961</v>
      </c>
      <c r="D23679" s="8" t="n">
        <v>2015</v>
      </c>
      <c r="E23679" s="19" t="n">
        <v>0</v>
      </c>
      <c r="F23679" s="19" t="n">
        <v>43</v>
      </c>
    </row>
    <row r="23680" customFormat="false" ht="15" hidden="false" customHeight="false" outlineLevel="0" collapsed="false">
      <c r="A23680" s="8" t="s">
        <v>9469</v>
      </c>
      <c r="B23680" s="8" t="s">
        <v>9470</v>
      </c>
      <c r="C23680" s="8" t="s">
        <v>5962</v>
      </c>
      <c r="D23680" s="8" t="n">
        <v>2015</v>
      </c>
      <c r="F23680" s="19" t="n">
        <v>43</v>
      </c>
    </row>
    <row r="23681" customFormat="false" ht="15" hidden="false" customHeight="false" outlineLevel="0" collapsed="false">
      <c r="A23681" s="8" t="s">
        <v>9469</v>
      </c>
      <c r="B23681" s="8" t="s">
        <v>9470</v>
      </c>
      <c r="C23681" s="8" t="s">
        <v>5963</v>
      </c>
      <c r="D23681" s="8" t="n">
        <v>2015</v>
      </c>
      <c r="E23681" s="19" t="n">
        <v>0</v>
      </c>
      <c r="F23681" s="19" t="n">
        <v>37.3888888888889</v>
      </c>
    </row>
    <row r="23682" customFormat="false" ht="15" hidden="false" customHeight="false" outlineLevel="0" collapsed="false">
      <c r="A23682" s="8" t="s">
        <v>9469</v>
      </c>
      <c r="B23682" s="8" t="s">
        <v>9470</v>
      </c>
      <c r="C23682" s="8" t="s">
        <v>5964</v>
      </c>
      <c r="D23682" s="8" t="n">
        <v>2015</v>
      </c>
      <c r="E23682" s="19" t="n">
        <v>0.254</v>
      </c>
      <c r="F23682" s="19" t="n">
        <v>34.5</v>
      </c>
    </row>
    <row r="23683" customFormat="false" ht="15" hidden="false" customHeight="false" outlineLevel="0" collapsed="false">
      <c r="A23683" s="8" t="s">
        <v>9469</v>
      </c>
      <c r="B23683" s="8" t="s">
        <v>9470</v>
      </c>
      <c r="C23683" s="8" t="s">
        <v>5965</v>
      </c>
      <c r="D23683" s="8" t="n">
        <v>2015</v>
      </c>
      <c r="E23683" s="19" t="n">
        <v>0</v>
      </c>
      <c r="F23683" s="19" t="n">
        <v>35</v>
      </c>
    </row>
    <row r="23684" customFormat="false" ht="15" hidden="false" customHeight="false" outlineLevel="0" collapsed="false">
      <c r="A23684" s="8" t="s">
        <v>9469</v>
      </c>
      <c r="B23684" s="8" t="s">
        <v>9470</v>
      </c>
      <c r="C23684" s="8" t="s">
        <v>5966</v>
      </c>
      <c r="D23684" s="8" t="n">
        <v>2015</v>
      </c>
      <c r="E23684" s="19" t="n">
        <v>5.08</v>
      </c>
      <c r="F23684" s="19" t="n">
        <v>41</v>
      </c>
    </row>
    <row r="23685" customFormat="false" ht="15" hidden="false" customHeight="false" outlineLevel="0" collapsed="false">
      <c r="A23685" s="8" t="s">
        <v>9469</v>
      </c>
      <c r="B23685" s="8" t="s">
        <v>9470</v>
      </c>
      <c r="C23685" s="8" t="s">
        <v>5967</v>
      </c>
      <c r="D23685" s="8" t="n">
        <v>2015</v>
      </c>
      <c r="E23685" s="19" t="n">
        <v>3.048</v>
      </c>
      <c r="F23685" s="19" t="n">
        <v>39</v>
      </c>
    </row>
    <row r="23686" customFormat="false" ht="15" hidden="false" customHeight="false" outlineLevel="0" collapsed="false">
      <c r="A23686" s="8" t="s">
        <v>9469</v>
      </c>
      <c r="B23686" s="8" t="s">
        <v>9470</v>
      </c>
      <c r="C23686" s="8" t="s">
        <v>5968</v>
      </c>
      <c r="D23686" s="8" t="n">
        <v>2015</v>
      </c>
      <c r="E23686" s="19" t="n">
        <v>46.99</v>
      </c>
      <c r="F23686" s="19" t="n">
        <v>34</v>
      </c>
    </row>
    <row r="23687" customFormat="false" ht="15" hidden="false" customHeight="false" outlineLevel="0" collapsed="false">
      <c r="A23687" s="8" t="s">
        <v>9469</v>
      </c>
      <c r="B23687" s="8" t="s">
        <v>9470</v>
      </c>
      <c r="C23687" s="8" t="s">
        <v>5969</v>
      </c>
      <c r="D23687" s="8" t="n">
        <v>2015</v>
      </c>
      <c r="E23687" s="19" t="n">
        <v>4.826</v>
      </c>
      <c r="F23687" s="19" t="n">
        <v>38</v>
      </c>
    </row>
    <row r="23688" customFormat="false" ht="15" hidden="false" customHeight="false" outlineLevel="0" collapsed="false">
      <c r="A23688" s="8" t="s">
        <v>9469</v>
      </c>
      <c r="B23688" s="8" t="s">
        <v>9470</v>
      </c>
      <c r="C23688" s="8" t="s">
        <v>5970</v>
      </c>
      <c r="D23688" s="8" t="n">
        <v>2015</v>
      </c>
      <c r="E23688" s="19" t="n">
        <v>45.974</v>
      </c>
      <c r="F23688" s="19" t="n">
        <v>37</v>
      </c>
    </row>
    <row r="23689" customFormat="false" ht="15" hidden="false" customHeight="false" outlineLevel="0" collapsed="false">
      <c r="A23689" s="8" t="s">
        <v>9469</v>
      </c>
      <c r="B23689" s="8" t="s">
        <v>9470</v>
      </c>
      <c r="C23689" s="8" t="s">
        <v>5971</v>
      </c>
      <c r="D23689" s="8" t="n">
        <v>2015</v>
      </c>
      <c r="E23689" s="19" t="n">
        <v>10.922</v>
      </c>
      <c r="F23689" s="19" t="n">
        <v>42</v>
      </c>
    </row>
    <row r="23690" customFormat="false" ht="15" hidden="false" customHeight="false" outlineLevel="0" collapsed="false">
      <c r="A23690" s="8" t="s">
        <v>9469</v>
      </c>
      <c r="B23690" s="8" t="s">
        <v>9470</v>
      </c>
      <c r="C23690" s="8" t="s">
        <v>5972</v>
      </c>
      <c r="D23690" s="8" t="n">
        <v>2015</v>
      </c>
      <c r="E23690" s="19" t="n">
        <v>44.958</v>
      </c>
      <c r="F23690" s="19" t="n">
        <v>33</v>
      </c>
    </row>
    <row r="23691" customFormat="false" ht="15" hidden="false" customHeight="false" outlineLevel="0" collapsed="false">
      <c r="A23691" s="8" t="s">
        <v>9469</v>
      </c>
      <c r="B23691" s="8" t="s">
        <v>9470</v>
      </c>
      <c r="C23691" s="8" t="s">
        <v>5973</v>
      </c>
      <c r="D23691" s="8" t="n">
        <v>2015</v>
      </c>
      <c r="E23691" s="19" t="n">
        <v>113.03</v>
      </c>
      <c r="F23691" s="19" t="n">
        <v>28</v>
      </c>
    </row>
    <row r="23692" customFormat="false" ht="15" hidden="false" customHeight="false" outlineLevel="0" collapsed="false">
      <c r="A23692" s="8" t="s">
        <v>9469</v>
      </c>
      <c r="B23692" s="8" t="s">
        <v>9470</v>
      </c>
      <c r="C23692" s="8" t="s">
        <v>5974</v>
      </c>
      <c r="D23692" s="8" t="n">
        <v>2015</v>
      </c>
      <c r="E23692" s="19" t="n">
        <v>54.102</v>
      </c>
      <c r="F23692" s="19" t="n">
        <v>32</v>
      </c>
    </row>
    <row r="23693" customFormat="false" ht="15" hidden="false" customHeight="false" outlineLevel="0" collapsed="false">
      <c r="A23693" s="8" t="s">
        <v>9469</v>
      </c>
      <c r="B23693" s="8" t="s">
        <v>9470</v>
      </c>
      <c r="C23693" s="8" t="s">
        <v>5975</v>
      </c>
      <c r="D23693" s="8" t="n">
        <v>2015</v>
      </c>
      <c r="E23693" s="19" t="n">
        <v>0</v>
      </c>
      <c r="F23693" s="19" t="n">
        <v>32.3888888888889</v>
      </c>
    </row>
    <row r="23694" customFormat="false" ht="15" hidden="false" customHeight="false" outlineLevel="0" collapsed="false">
      <c r="A23694" s="8" t="s">
        <v>9469</v>
      </c>
      <c r="B23694" s="8" t="s">
        <v>9470</v>
      </c>
      <c r="C23694" s="8" t="s">
        <v>5976</v>
      </c>
      <c r="D23694" s="8" t="n">
        <v>2015</v>
      </c>
      <c r="E23694" s="19" t="n">
        <v>5.08</v>
      </c>
      <c r="F23694" s="19" t="n">
        <v>35</v>
      </c>
    </row>
    <row r="23695" customFormat="false" ht="15" hidden="false" customHeight="false" outlineLevel="0" collapsed="false">
      <c r="A23695" s="8" t="s">
        <v>9469</v>
      </c>
      <c r="B23695" s="8" t="s">
        <v>9470</v>
      </c>
      <c r="C23695" s="8" t="s">
        <v>5977</v>
      </c>
      <c r="D23695" s="8" t="n">
        <v>2015</v>
      </c>
      <c r="E23695" s="19" t="n">
        <v>0</v>
      </c>
      <c r="F23695" s="19" t="n">
        <v>35</v>
      </c>
    </row>
    <row r="23696" customFormat="false" ht="15" hidden="false" customHeight="false" outlineLevel="0" collapsed="false">
      <c r="A23696" s="8" t="s">
        <v>9469</v>
      </c>
      <c r="B23696" s="8" t="s">
        <v>9470</v>
      </c>
      <c r="C23696" s="8" t="s">
        <v>5978</v>
      </c>
      <c r="D23696" s="8" t="n">
        <v>2015</v>
      </c>
      <c r="E23696" s="19" t="n">
        <v>0</v>
      </c>
      <c r="F23696" s="19" t="n">
        <v>37</v>
      </c>
    </row>
    <row r="23697" customFormat="false" ht="15" hidden="false" customHeight="false" outlineLevel="0" collapsed="false">
      <c r="A23697" s="8" t="s">
        <v>9469</v>
      </c>
      <c r="B23697" s="8" t="s">
        <v>9470</v>
      </c>
      <c r="C23697" s="8" t="s">
        <v>5979</v>
      </c>
      <c r="D23697" s="8" t="n">
        <v>2015</v>
      </c>
      <c r="E23697" s="19" t="n">
        <v>1.016</v>
      </c>
      <c r="F23697" s="19" t="n">
        <v>36</v>
      </c>
    </row>
    <row r="23698" customFormat="false" ht="15" hidden="false" customHeight="false" outlineLevel="0" collapsed="false">
      <c r="A23698" s="8" t="s">
        <v>9469</v>
      </c>
      <c r="B23698" s="8" t="s">
        <v>9470</v>
      </c>
      <c r="C23698" s="8" t="s">
        <v>5980</v>
      </c>
      <c r="D23698" s="8" t="n">
        <v>2015</v>
      </c>
      <c r="E23698" s="19" t="n">
        <v>0</v>
      </c>
      <c r="F23698" s="19" t="n">
        <v>36</v>
      </c>
    </row>
    <row r="23699" customFormat="false" ht="15" hidden="false" customHeight="false" outlineLevel="0" collapsed="false">
      <c r="A23699" s="8" t="s">
        <v>9469</v>
      </c>
      <c r="B23699" s="8" t="s">
        <v>9470</v>
      </c>
      <c r="C23699" s="8" t="s">
        <v>5981</v>
      </c>
      <c r="D23699" s="8" t="n">
        <v>2015</v>
      </c>
      <c r="E23699" s="19" t="n">
        <v>0.762</v>
      </c>
      <c r="F23699" s="19" t="n">
        <v>38</v>
      </c>
    </row>
    <row r="23700" customFormat="false" ht="15" hidden="false" customHeight="false" outlineLevel="0" collapsed="false">
      <c r="A23700" s="8" t="s">
        <v>9469</v>
      </c>
      <c r="B23700" s="8" t="s">
        <v>9470</v>
      </c>
      <c r="C23700" s="8" t="s">
        <v>5982</v>
      </c>
      <c r="D23700" s="8" t="n">
        <v>2015</v>
      </c>
      <c r="E23700" s="19" t="n">
        <v>2.032</v>
      </c>
      <c r="F23700" s="19" t="n">
        <v>33</v>
      </c>
    </row>
    <row r="23701" customFormat="false" ht="15" hidden="false" customHeight="false" outlineLevel="0" collapsed="false">
      <c r="A23701" s="8" t="s">
        <v>9469</v>
      </c>
      <c r="B23701" s="8" t="s">
        <v>9470</v>
      </c>
      <c r="C23701" s="8" t="s">
        <v>5983</v>
      </c>
      <c r="D23701" s="8" t="n">
        <v>2015</v>
      </c>
      <c r="E23701" s="19" t="n">
        <v>2.032</v>
      </c>
      <c r="F23701" s="19" t="n">
        <v>36</v>
      </c>
    </row>
    <row r="23702" customFormat="false" ht="15" hidden="false" customHeight="false" outlineLevel="0" collapsed="false">
      <c r="A23702" s="8" t="s">
        <v>9469</v>
      </c>
      <c r="B23702" s="8" t="s">
        <v>9470</v>
      </c>
      <c r="C23702" s="8" t="s">
        <v>5984</v>
      </c>
      <c r="D23702" s="8" t="n">
        <v>2015</v>
      </c>
      <c r="E23702" s="19" t="n">
        <v>0</v>
      </c>
      <c r="F23702" s="19" t="n">
        <v>36</v>
      </c>
    </row>
    <row r="23703" customFormat="false" ht="15" hidden="false" customHeight="false" outlineLevel="0" collapsed="false">
      <c r="A23703" s="8" t="s">
        <v>9469</v>
      </c>
      <c r="B23703" s="8" t="s">
        <v>9470</v>
      </c>
      <c r="C23703" s="8" t="s">
        <v>5985</v>
      </c>
      <c r="D23703" s="8" t="n">
        <v>2015</v>
      </c>
      <c r="E23703" s="19" t="n">
        <v>0</v>
      </c>
      <c r="F23703" s="19" t="n">
        <v>37</v>
      </c>
    </row>
    <row r="23704" customFormat="false" ht="15" hidden="false" customHeight="false" outlineLevel="0" collapsed="false">
      <c r="A23704" s="8" t="s">
        <v>9469</v>
      </c>
      <c r="B23704" s="8" t="s">
        <v>9470</v>
      </c>
      <c r="C23704" s="8" t="s">
        <v>5986</v>
      </c>
      <c r="D23704" s="8" t="n">
        <v>2015</v>
      </c>
      <c r="E23704" s="19" t="n">
        <v>0</v>
      </c>
      <c r="F23704" s="19" t="n">
        <v>36</v>
      </c>
    </row>
    <row r="23705" customFormat="false" ht="15" hidden="false" customHeight="false" outlineLevel="0" collapsed="false">
      <c r="A23705" s="8" t="s">
        <v>9469</v>
      </c>
      <c r="B23705" s="8" t="s">
        <v>9470</v>
      </c>
      <c r="C23705" s="8" t="s">
        <v>5987</v>
      </c>
      <c r="D23705" s="8" t="n">
        <v>2015</v>
      </c>
      <c r="E23705" s="19" t="n">
        <v>0</v>
      </c>
      <c r="F23705" s="19" t="n">
        <v>35</v>
      </c>
    </row>
    <row r="23706" customFormat="false" ht="15" hidden="false" customHeight="false" outlineLevel="0" collapsed="false">
      <c r="A23706" s="8" t="s">
        <v>9469</v>
      </c>
      <c r="B23706" s="8" t="s">
        <v>9470</v>
      </c>
      <c r="C23706" s="8" t="s">
        <v>5988</v>
      </c>
      <c r="D23706" s="8" t="n">
        <v>2015</v>
      </c>
      <c r="E23706" s="19" t="n">
        <v>0</v>
      </c>
      <c r="F23706" s="19" t="n">
        <v>35.2777777777778</v>
      </c>
    </row>
    <row r="23707" customFormat="false" ht="15" hidden="false" customHeight="false" outlineLevel="0" collapsed="false">
      <c r="A23707" s="8" t="s">
        <v>9469</v>
      </c>
      <c r="B23707" s="8" t="s">
        <v>9470</v>
      </c>
      <c r="C23707" s="8" t="s">
        <v>5989</v>
      </c>
      <c r="D23707" s="8" t="n">
        <v>2015</v>
      </c>
      <c r="E23707" s="19" t="n">
        <v>0</v>
      </c>
      <c r="F23707" s="19" t="n">
        <v>35.7777777777778</v>
      </c>
    </row>
    <row r="23708" customFormat="false" ht="15" hidden="false" customHeight="false" outlineLevel="0" collapsed="false">
      <c r="A23708" s="8" t="s">
        <v>9469</v>
      </c>
      <c r="B23708" s="8" t="s">
        <v>9470</v>
      </c>
      <c r="C23708" s="8" t="s">
        <v>5990</v>
      </c>
      <c r="D23708" s="8" t="n">
        <v>2015</v>
      </c>
      <c r="E23708" s="19" t="n">
        <v>0</v>
      </c>
      <c r="F23708" s="19" t="n">
        <v>32</v>
      </c>
    </row>
    <row r="23709" customFormat="false" ht="15" hidden="false" customHeight="false" outlineLevel="0" collapsed="false">
      <c r="A23709" s="8" t="s">
        <v>9469</v>
      </c>
      <c r="B23709" s="8" t="s">
        <v>9470</v>
      </c>
      <c r="C23709" s="8" t="s">
        <v>5991</v>
      </c>
      <c r="D23709" s="8" t="n">
        <v>2015</v>
      </c>
      <c r="E23709" s="19" t="n">
        <v>7.874</v>
      </c>
      <c r="F23709" s="19" t="n">
        <v>28</v>
      </c>
    </row>
    <row r="23710" customFormat="false" ht="15" hidden="false" customHeight="false" outlineLevel="0" collapsed="false">
      <c r="A23710" s="8" t="s">
        <v>9469</v>
      </c>
      <c r="B23710" s="8" t="s">
        <v>9470</v>
      </c>
      <c r="C23710" s="8" t="s">
        <v>5992</v>
      </c>
      <c r="D23710" s="8" t="n">
        <v>2015</v>
      </c>
      <c r="E23710" s="19" t="n">
        <v>9.906</v>
      </c>
      <c r="F23710" s="19" t="n">
        <v>31</v>
      </c>
    </row>
    <row r="23711" customFormat="false" ht="15" hidden="false" customHeight="false" outlineLevel="0" collapsed="false">
      <c r="A23711" s="8" t="s">
        <v>9469</v>
      </c>
      <c r="B23711" s="8" t="s">
        <v>9470</v>
      </c>
      <c r="C23711" s="8" t="s">
        <v>5993</v>
      </c>
      <c r="D23711" s="8" t="n">
        <v>2015</v>
      </c>
      <c r="E23711" s="19" t="n">
        <v>0</v>
      </c>
      <c r="F23711" s="19" t="n">
        <v>36</v>
      </c>
    </row>
    <row r="23712" customFormat="false" ht="15" hidden="false" customHeight="false" outlineLevel="0" collapsed="false">
      <c r="A23712" s="8" t="s">
        <v>9469</v>
      </c>
      <c r="B23712" s="8" t="s">
        <v>9470</v>
      </c>
      <c r="C23712" s="8" t="s">
        <v>5994</v>
      </c>
      <c r="D23712" s="8" t="n">
        <v>2015</v>
      </c>
      <c r="E23712" s="19" t="n">
        <v>0.508</v>
      </c>
      <c r="F23712" s="19" t="n">
        <v>36</v>
      </c>
    </row>
    <row r="23713" customFormat="false" ht="15" hidden="false" customHeight="false" outlineLevel="0" collapsed="false">
      <c r="A23713" s="8" t="s">
        <v>9469</v>
      </c>
      <c r="B23713" s="8" t="s">
        <v>9470</v>
      </c>
      <c r="C23713" s="8" t="s">
        <v>5995</v>
      </c>
      <c r="D23713" s="8" t="n">
        <v>2015</v>
      </c>
      <c r="E23713" s="19" t="n">
        <v>1.016</v>
      </c>
      <c r="F23713" s="19" t="n">
        <v>38</v>
      </c>
    </row>
    <row r="23714" customFormat="false" ht="15" hidden="false" customHeight="false" outlineLevel="0" collapsed="false">
      <c r="A23714" s="8" t="s">
        <v>9469</v>
      </c>
      <c r="B23714" s="8" t="s">
        <v>9470</v>
      </c>
      <c r="C23714" s="8" t="s">
        <v>5996</v>
      </c>
      <c r="D23714" s="8" t="n">
        <v>2015</v>
      </c>
      <c r="E23714" s="19" t="n">
        <v>0</v>
      </c>
      <c r="F23714" s="19" t="n">
        <v>39</v>
      </c>
    </row>
    <row r="23715" customFormat="false" ht="15" hidden="false" customHeight="false" outlineLevel="0" collapsed="false">
      <c r="A23715" s="8" t="s">
        <v>9469</v>
      </c>
      <c r="B23715" s="8" t="s">
        <v>9470</v>
      </c>
      <c r="C23715" s="8" t="s">
        <v>5997</v>
      </c>
      <c r="D23715" s="8" t="n">
        <v>2015</v>
      </c>
      <c r="E23715" s="19" t="n">
        <v>0</v>
      </c>
      <c r="F23715" s="19" t="n">
        <v>37</v>
      </c>
    </row>
    <row r="23716" customFormat="false" ht="15" hidden="false" customHeight="false" outlineLevel="0" collapsed="false">
      <c r="A23716" s="8" t="s">
        <v>9469</v>
      </c>
      <c r="B23716" s="8" t="s">
        <v>9470</v>
      </c>
      <c r="C23716" s="8" t="s">
        <v>5998</v>
      </c>
      <c r="D23716" s="8" t="n">
        <v>2015</v>
      </c>
      <c r="E23716" s="19" t="n">
        <v>0</v>
      </c>
      <c r="F23716" s="19" t="n">
        <v>36</v>
      </c>
    </row>
    <row r="23717" customFormat="false" ht="15" hidden="false" customHeight="false" outlineLevel="0" collapsed="false">
      <c r="A23717" s="8" t="s">
        <v>9469</v>
      </c>
      <c r="B23717" s="8" t="s">
        <v>9470</v>
      </c>
      <c r="C23717" s="8" t="s">
        <v>5999</v>
      </c>
      <c r="D23717" s="8" t="n">
        <v>2015</v>
      </c>
      <c r="E23717" s="19" t="n">
        <v>0.254</v>
      </c>
      <c r="F23717" s="19" t="n">
        <v>36</v>
      </c>
    </row>
    <row r="23718" customFormat="false" ht="15" hidden="false" customHeight="false" outlineLevel="0" collapsed="false">
      <c r="A23718" s="8" t="s">
        <v>9469</v>
      </c>
      <c r="B23718" s="8" t="s">
        <v>9470</v>
      </c>
      <c r="C23718" s="8" t="s">
        <v>6000</v>
      </c>
      <c r="D23718" s="8" t="n">
        <v>2015</v>
      </c>
      <c r="E23718" s="19" t="n">
        <v>0</v>
      </c>
      <c r="F23718" s="19" t="n">
        <v>31</v>
      </c>
    </row>
    <row r="23719" customFormat="false" ht="15" hidden="false" customHeight="false" outlineLevel="0" collapsed="false">
      <c r="A23719" s="8" t="s">
        <v>9469</v>
      </c>
      <c r="B23719" s="8" t="s">
        <v>9470</v>
      </c>
      <c r="C23719" s="8" t="s">
        <v>6001</v>
      </c>
      <c r="D23719" s="8" t="n">
        <v>2015</v>
      </c>
      <c r="E23719" s="19" t="n">
        <v>3.048</v>
      </c>
      <c r="F23719" s="19" t="n">
        <v>29</v>
      </c>
    </row>
    <row r="23720" customFormat="false" ht="15" hidden="false" customHeight="false" outlineLevel="0" collapsed="false">
      <c r="A23720" s="8" t="s">
        <v>9469</v>
      </c>
      <c r="B23720" s="8" t="s">
        <v>9470</v>
      </c>
      <c r="C23720" s="8" t="s">
        <v>6002</v>
      </c>
      <c r="D23720" s="8" t="n">
        <v>2015</v>
      </c>
      <c r="E23720" s="19" t="n">
        <v>2.032</v>
      </c>
      <c r="F23720" s="19" t="n">
        <v>32</v>
      </c>
    </row>
    <row r="23721" customFormat="false" ht="15" hidden="false" customHeight="false" outlineLevel="0" collapsed="false">
      <c r="A23721" s="8" t="s">
        <v>9469</v>
      </c>
      <c r="B23721" s="8" t="s">
        <v>9470</v>
      </c>
      <c r="C23721" s="8" t="s">
        <v>6003</v>
      </c>
      <c r="D23721" s="8" t="n">
        <v>2015</v>
      </c>
      <c r="E23721" s="19" t="n">
        <v>0</v>
      </c>
      <c r="F23721" s="19" t="n">
        <v>33.2222222222222</v>
      </c>
    </row>
    <row r="23722" customFormat="false" ht="15" hidden="false" customHeight="false" outlineLevel="0" collapsed="false">
      <c r="A23722" s="8" t="s">
        <v>9469</v>
      </c>
      <c r="B23722" s="8" t="s">
        <v>9470</v>
      </c>
      <c r="C23722" s="8" t="s">
        <v>6004</v>
      </c>
      <c r="D23722" s="8" t="n">
        <v>2015</v>
      </c>
      <c r="E23722" s="19" t="n">
        <v>9.906</v>
      </c>
      <c r="F23722" s="19" t="n">
        <v>29.3888888888889</v>
      </c>
    </row>
    <row r="23723" customFormat="false" ht="15" hidden="false" customHeight="false" outlineLevel="0" collapsed="false">
      <c r="A23723" s="8" t="s">
        <v>9469</v>
      </c>
      <c r="B23723" s="8" t="s">
        <v>9470</v>
      </c>
      <c r="C23723" s="8" t="s">
        <v>6005</v>
      </c>
      <c r="D23723" s="8" t="n">
        <v>2015</v>
      </c>
      <c r="E23723" s="19" t="n">
        <v>23.114</v>
      </c>
      <c r="F23723" s="19" t="n">
        <v>28.2222222222222</v>
      </c>
    </row>
    <row r="23724" customFormat="false" ht="15" hidden="false" customHeight="false" outlineLevel="0" collapsed="false">
      <c r="A23724" s="8" t="s">
        <v>9469</v>
      </c>
      <c r="B23724" s="8" t="s">
        <v>9470</v>
      </c>
      <c r="C23724" s="8" t="s">
        <v>6006</v>
      </c>
      <c r="D23724" s="8" t="n">
        <v>2015</v>
      </c>
      <c r="E23724" s="19" t="n">
        <v>33.02</v>
      </c>
      <c r="F23724" s="19" t="n">
        <v>30</v>
      </c>
    </row>
    <row r="23725" customFormat="false" ht="15" hidden="false" customHeight="false" outlineLevel="0" collapsed="false">
      <c r="A23725" s="8" t="s">
        <v>9469</v>
      </c>
      <c r="B23725" s="8" t="s">
        <v>9470</v>
      </c>
      <c r="C23725" s="8" t="s">
        <v>6007</v>
      </c>
      <c r="D23725" s="8" t="n">
        <v>2015</v>
      </c>
      <c r="E23725" s="19" t="n">
        <v>0</v>
      </c>
      <c r="F23725" s="19" t="n">
        <v>31.5</v>
      </c>
    </row>
    <row r="23726" customFormat="false" ht="15" hidden="false" customHeight="false" outlineLevel="0" collapsed="false">
      <c r="A23726" s="8" t="s">
        <v>9469</v>
      </c>
      <c r="B23726" s="8" t="s">
        <v>9470</v>
      </c>
      <c r="C23726" s="8" t="s">
        <v>6008</v>
      </c>
      <c r="D23726" s="8" t="n">
        <v>2015</v>
      </c>
      <c r="E23726" s="19" t="n">
        <v>0</v>
      </c>
      <c r="F23726" s="19" t="n">
        <v>31.2222222222222</v>
      </c>
    </row>
    <row r="23727" customFormat="false" ht="15" hidden="false" customHeight="false" outlineLevel="0" collapsed="false">
      <c r="A23727" s="8" t="s">
        <v>9469</v>
      </c>
      <c r="B23727" s="8" t="s">
        <v>9470</v>
      </c>
      <c r="C23727" s="8" t="s">
        <v>6009</v>
      </c>
      <c r="D23727" s="8" t="n">
        <v>2015</v>
      </c>
      <c r="E23727" s="19" t="n">
        <v>0.254</v>
      </c>
      <c r="F23727" s="19" t="n">
        <v>32</v>
      </c>
    </row>
    <row r="23728" customFormat="false" ht="15" hidden="false" customHeight="false" outlineLevel="0" collapsed="false">
      <c r="A23728" s="8" t="s">
        <v>9469</v>
      </c>
      <c r="B23728" s="8" t="s">
        <v>9470</v>
      </c>
      <c r="C23728" s="8" t="s">
        <v>6010</v>
      </c>
      <c r="D23728" s="8" t="n">
        <v>2015</v>
      </c>
      <c r="E23728" s="19" t="n">
        <v>1.016</v>
      </c>
      <c r="F23728" s="19" t="n">
        <v>33</v>
      </c>
    </row>
    <row r="23729" customFormat="false" ht="15" hidden="false" customHeight="false" outlineLevel="0" collapsed="false">
      <c r="A23729" s="8" t="s">
        <v>9469</v>
      </c>
      <c r="B23729" s="8" t="s">
        <v>9470</v>
      </c>
      <c r="C23729" s="8" t="s">
        <v>6011</v>
      </c>
      <c r="D23729" s="8" t="n">
        <v>2015</v>
      </c>
      <c r="E23729" s="19" t="n">
        <v>0</v>
      </c>
      <c r="F23729" s="19" t="n">
        <v>32.5</v>
      </c>
    </row>
    <row r="23730" customFormat="false" ht="15" hidden="false" customHeight="false" outlineLevel="0" collapsed="false">
      <c r="A23730" s="8" t="s">
        <v>9469</v>
      </c>
      <c r="B23730" s="8" t="s">
        <v>9470</v>
      </c>
      <c r="C23730" s="8" t="s">
        <v>6012</v>
      </c>
      <c r="D23730" s="8" t="n">
        <v>2015</v>
      </c>
      <c r="E23730" s="19" t="n">
        <v>0</v>
      </c>
      <c r="F23730" s="19" t="n">
        <v>32.2777777777778</v>
      </c>
    </row>
    <row r="23731" customFormat="false" ht="15" hidden="false" customHeight="false" outlineLevel="0" collapsed="false">
      <c r="A23731" s="8" t="s">
        <v>9469</v>
      </c>
      <c r="B23731" s="8" t="s">
        <v>9470</v>
      </c>
      <c r="C23731" s="8" t="s">
        <v>6013</v>
      </c>
      <c r="D23731" s="8" t="n">
        <v>2015</v>
      </c>
      <c r="E23731" s="19" t="n">
        <v>0</v>
      </c>
      <c r="F23731" s="19" t="n">
        <v>34</v>
      </c>
    </row>
    <row r="23732" customFormat="false" ht="15" hidden="false" customHeight="false" outlineLevel="0" collapsed="false">
      <c r="A23732" s="8" t="s">
        <v>9469</v>
      </c>
      <c r="B23732" s="8" t="s">
        <v>9470</v>
      </c>
      <c r="C23732" s="8" t="s">
        <v>6014</v>
      </c>
      <c r="D23732" s="8" t="n">
        <v>2015</v>
      </c>
      <c r="E23732" s="19" t="n">
        <v>0</v>
      </c>
      <c r="F23732" s="19" t="n">
        <v>33.2222222222222</v>
      </c>
    </row>
    <row r="23733" customFormat="false" ht="15" hidden="false" customHeight="false" outlineLevel="0" collapsed="false">
      <c r="A23733" s="8" t="s">
        <v>9469</v>
      </c>
      <c r="B23733" s="8" t="s">
        <v>9470</v>
      </c>
      <c r="C23733" s="8" t="s">
        <v>6015</v>
      </c>
      <c r="D23733" s="8" t="n">
        <v>2015</v>
      </c>
      <c r="E23733" s="19" t="n">
        <v>0</v>
      </c>
      <c r="F23733" s="19" t="n">
        <v>28</v>
      </c>
    </row>
    <row r="23734" customFormat="false" ht="15" hidden="false" customHeight="false" outlineLevel="0" collapsed="false">
      <c r="A23734" s="8" t="s">
        <v>9469</v>
      </c>
      <c r="B23734" s="8" t="s">
        <v>9470</v>
      </c>
      <c r="C23734" s="8" t="s">
        <v>6016</v>
      </c>
      <c r="D23734" s="8" t="n">
        <v>2015</v>
      </c>
      <c r="E23734" s="19" t="n">
        <v>48.006</v>
      </c>
      <c r="F23734" s="19" t="n">
        <v>23.6111111111111</v>
      </c>
    </row>
    <row r="23735" customFormat="false" ht="15" hidden="false" customHeight="false" outlineLevel="0" collapsed="false">
      <c r="A23735" s="8" t="s">
        <v>9469</v>
      </c>
      <c r="B23735" s="8" t="s">
        <v>9470</v>
      </c>
      <c r="C23735" s="8" t="s">
        <v>6017</v>
      </c>
      <c r="D23735" s="8" t="n">
        <v>2015</v>
      </c>
      <c r="E23735" s="19" t="n">
        <v>77.978</v>
      </c>
      <c r="F23735" s="19" t="n">
        <v>25</v>
      </c>
    </row>
    <row r="23736" customFormat="false" ht="15" hidden="false" customHeight="false" outlineLevel="0" collapsed="false">
      <c r="A23736" s="8" t="s">
        <v>9469</v>
      </c>
      <c r="B23736" s="8" t="s">
        <v>9470</v>
      </c>
      <c r="C23736" s="8" t="s">
        <v>6018</v>
      </c>
      <c r="D23736" s="8" t="n">
        <v>2015</v>
      </c>
      <c r="E23736" s="19" t="n">
        <v>0.254</v>
      </c>
      <c r="F23736" s="19" t="n">
        <v>28.3888888888889</v>
      </c>
    </row>
    <row r="23737" customFormat="false" ht="15" hidden="false" customHeight="false" outlineLevel="0" collapsed="false">
      <c r="A23737" s="8" t="s">
        <v>9469</v>
      </c>
      <c r="B23737" s="8" t="s">
        <v>9470</v>
      </c>
      <c r="C23737" s="8" t="s">
        <v>6019</v>
      </c>
      <c r="D23737" s="8" t="n">
        <v>2015</v>
      </c>
      <c r="E23737" s="19" t="n">
        <v>3.048</v>
      </c>
      <c r="F23737" s="19" t="n">
        <v>32.2222222222222</v>
      </c>
    </row>
    <row r="23738" customFormat="false" ht="15" hidden="false" customHeight="false" outlineLevel="0" collapsed="false">
      <c r="A23738" s="8" t="s">
        <v>9469</v>
      </c>
      <c r="B23738" s="8" t="s">
        <v>9470</v>
      </c>
      <c r="C23738" s="8" t="s">
        <v>6020</v>
      </c>
      <c r="D23738" s="8" t="n">
        <v>2015</v>
      </c>
      <c r="E23738" s="19" t="n">
        <v>23.114</v>
      </c>
      <c r="F23738" s="19" t="n">
        <v>34</v>
      </c>
    </row>
    <row r="23739" customFormat="false" ht="15" hidden="false" customHeight="false" outlineLevel="0" collapsed="false">
      <c r="A23739" s="8" t="s">
        <v>9469</v>
      </c>
      <c r="B23739" s="8" t="s">
        <v>9470</v>
      </c>
      <c r="C23739" s="8" t="s">
        <v>6021</v>
      </c>
      <c r="D23739" s="8" t="n">
        <v>2015</v>
      </c>
      <c r="E23739" s="19" t="n">
        <v>0</v>
      </c>
      <c r="F23739" s="19" t="n">
        <v>34</v>
      </c>
    </row>
    <row r="23740" customFormat="false" ht="15" hidden="false" customHeight="false" outlineLevel="0" collapsed="false">
      <c r="A23740" s="8" t="s">
        <v>9469</v>
      </c>
      <c r="B23740" s="8" t="s">
        <v>9470</v>
      </c>
      <c r="C23740" s="8" t="s">
        <v>6022</v>
      </c>
      <c r="D23740" s="8" t="n">
        <v>2015</v>
      </c>
      <c r="E23740" s="19" t="n">
        <v>3.048</v>
      </c>
      <c r="F23740" s="19" t="n">
        <v>33.3888888888889</v>
      </c>
    </row>
    <row r="23741" customFormat="false" ht="15" hidden="false" customHeight="false" outlineLevel="0" collapsed="false">
      <c r="A23741" s="8" t="s">
        <v>9469</v>
      </c>
      <c r="B23741" s="8" t="s">
        <v>9470</v>
      </c>
      <c r="C23741" s="8" t="s">
        <v>6023</v>
      </c>
      <c r="D23741" s="8" t="n">
        <v>2015</v>
      </c>
      <c r="E23741" s="19" t="n">
        <v>17.018</v>
      </c>
      <c r="F23741" s="19" t="n">
        <v>34</v>
      </c>
    </row>
    <row r="23742" customFormat="false" ht="15" hidden="false" customHeight="false" outlineLevel="0" collapsed="false">
      <c r="A23742" s="8" t="s">
        <v>9469</v>
      </c>
      <c r="B23742" s="8" t="s">
        <v>9470</v>
      </c>
      <c r="C23742" s="8" t="s">
        <v>6024</v>
      </c>
      <c r="D23742" s="8" t="n">
        <v>2015</v>
      </c>
      <c r="E23742" s="19" t="n">
        <v>0.508</v>
      </c>
      <c r="F23742" s="19" t="n">
        <v>33.5</v>
      </c>
    </row>
    <row r="23743" customFormat="false" ht="15" hidden="false" customHeight="false" outlineLevel="0" collapsed="false">
      <c r="A23743" s="8" t="s">
        <v>9469</v>
      </c>
      <c r="B23743" s="8" t="s">
        <v>9470</v>
      </c>
      <c r="C23743" s="8" t="s">
        <v>6025</v>
      </c>
      <c r="D23743" s="8" t="n">
        <v>2015</v>
      </c>
      <c r="E23743" s="19" t="n">
        <v>73.914</v>
      </c>
      <c r="F23743" s="19" t="n">
        <v>28</v>
      </c>
    </row>
    <row r="23744" customFormat="false" ht="15" hidden="false" customHeight="false" outlineLevel="0" collapsed="false">
      <c r="A23744" s="8" t="s">
        <v>9469</v>
      </c>
      <c r="B23744" s="8" t="s">
        <v>9470</v>
      </c>
      <c r="C23744" s="8" t="s">
        <v>6026</v>
      </c>
      <c r="D23744" s="8" t="n">
        <v>2015</v>
      </c>
      <c r="E23744" s="19" t="n">
        <v>88.9</v>
      </c>
      <c r="F23744" s="19" t="n">
        <v>31.7222222222222</v>
      </c>
    </row>
    <row r="23745" customFormat="false" ht="15" hidden="false" customHeight="false" outlineLevel="0" collapsed="false">
      <c r="A23745" s="8" t="s">
        <v>9469</v>
      </c>
      <c r="B23745" s="8" t="s">
        <v>9470</v>
      </c>
      <c r="C23745" s="8" t="s">
        <v>6027</v>
      </c>
      <c r="D23745" s="8" t="n">
        <v>2015</v>
      </c>
      <c r="E23745" s="19" t="n">
        <v>2.032</v>
      </c>
      <c r="F23745" s="19" t="n">
        <v>32.2222222222222</v>
      </c>
    </row>
    <row r="23746" customFormat="false" ht="15" hidden="false" customHeight="false" outlineLevel="0" collapsed="false">
      <c r="A23746" s="8" t="s">
        <v>9469</v>
      </c>
      <c r="B23746" s="8" t="s">
        <v>9470</v>
      </c>
      <c r="C23746" s="8" t="s">
        <v>6028</v>
      </c>
      <c r="D23746" s="8" t="n">
        <v>2015</v>
      </c>
      <c r="E23746" s="19" t="n">
        <v>0</v>
      </c>
      <c r="F23746" s="19" t="n">
        <v>34</v>
      </c>
    </row>
    <row r="23747" customFormat="false" ht="15" hidden="false" customHeight="false" outlineLevel="0" collapsed="false">
      <c r="A23747" s="8" t="s">
        <v>9469</v>
      </c>
      <c r="B23747" s="8" t="s">
        <v>9470</v>
      </c>
      <c r="C23747" s="8" t="s">
        <v>6029</v>
      </c>
      <c r="D23747" s="8" t="n">
        <v>2015</v>
      </c>
      <c r="F23747" s="19" t="n">
        <v>34</v>
      </c>
    </row>
    <row r="23748" customFormat="false" ht="15" hidden="false" customHeight="false" outlineLevel="0" collapsed="false">
      <c r="A23748" s="8" t="s">
        <v>9469</v>
      </c>
      <c r="B23748" s="8" t="s">
        <v>9470</v>
      </c>
      <c r="C23748" s="8" t="s">
        <v>6030</v>
      </c>
      <c r="D23748" s="8" t="n">
        <v>2015</v>
      </c>
      <c r="E23748" s="19" t="n">
        <v>0</v>
      </c>
      <c r="F23748" s="19" t="n">
        <v>34</v>
      </c>
    </row>
    <row r="23749" customFormat="false" ht="15" hidden="false" customHeight="false" outlineLevel="0" collapsed="false">
      <c r="A23749" s="8" t="s">
        <v>9469</v>
      </c>
      <c r="B23749" s="8" t="s">
        <v>9470</v>
      </c>
      <c r="C23749" s="8" t="s">
        <v>6031</v>
      </c>
      <c r="D23749" s="8" t="n">
        <v>2015</v>
      </c>
      <c r="E23749" s="19" t="n">
        <v>23.114</v>
      </c>
      <c r="F23749" s="19" t="n">
        <v>33.2777777777778</v>
      </c>
    </row>
    <row r="23750" customFormat="false" ht="15" hidden="false" customHeight="false" outlineLevel="0" collapsed="false">
      <c r="A23750" s="8" t="s">
        <v>9469</v>
      </c>
      <c r="B23750" s="8" t="s">
        <v>9470</v>
      </c>
      <c r="C23750" s="8" t="s">
        <v>6032</v>
      </c>
      <c r="D23750" s="8" t="n">
        <v>2015</v>
      </c>
      <c r="E23750" s="19" t="n">
        <v>2.032</v>
      </c>
      <c r="F23750" s="19" t="n">
        <v>34</v>
      </c>
    </row>
    <row r="23751" customFormat="false" ht="15" hidden="false" customHeight="false" outlineLevel="0" collapsed="false">
      <c r="A23751" s="8" t="s">
        <v>9469</v>
      </c>
      <c r="B23751" s="8" t="s">
        <v>9470</v>
      </c>
      <c r="C23751" s="8" t="s">
        <v>6033</v>
      </c>
      <c r="D23751" s="8" t="n">
        <v>2015</v>
      </c>
      <c r="E23751" s="19" t="n">
        <v>0</v>
      </c>
      <c r="F23751" s="19" t="n">
        <v>33</v>
      </c>
    </row>
    <row r="23752" customFormat="false" ht="15" hidden="false" customHeight="false" outlineLevel="0" collapsed="false">
      <c r="A23752" s="8" t="s">
        <v>9469</v>
      </c>
      <c r="B23752" s="8" t="s">
        <v>9470</v>
      </c>
      <c r="C23752" s="8" t="s">
        <v>6034</v>
      </c>
      <c r="D23752" s="8" t="n">
        <v>2015</v>
      </c>
      <c r="E23752" s="19" t="n">
        <v>0</v>
      </c>
      <c r="F23752" s="19" t="n">
        <v>33.2222222222222</v>
      </c>
    </row>
    <row r="23753" customFormat="false" ht="15" hidden="false" customHeight="false" outlineLevel="0" collapsed="false">
      <c r="A23753" s="8" t="s">
        <v>9469</v>
      </c>
      <c r="B23753" s="8" t="s">
        <v>9470</v>
      </c>
      <c r="C23753" s="8" t="s">
        <v>6035</v>
      </c>
      <c r="D23753" s="8" t="n">
        <v>2015</v>
      </c>
      <c r="E23753" s="19" t="n">
        <v>0</v>
      </c>
      <c r="F23753" s="19" t="n">
        <v>38</v>
      </c>
    </row>
    <row r="23754" customFormat="false" ht="15" hidden="false" customHeight="false" outlineLevel="0" collapsed="false">
      <c r="A23754" s="8" t="s">
        <v>9469</v>
      </c>
      <c r="B23754" s="8" t="s">
        <v>9470</v>
      </c>
      <c r="C23754" s="8" t="s">
        <v>6036</v>
      </c>
      <c r="D23754" s="8" t="n">
        <v>2015</v>
      </c>
      <c r="E23754" s="19" t="n">
        <v>0</v>
      </c>
      <c r="F23754" s="19" t="n">
        <v>32</v>
      </c>
    </row>
    <row r="23755" customFormat="false" ht="15" hidden="false" customHeight="false" outlineLevel="0" collapsed="false">
      <c r="A23755" s="8" t="s">
        <v>9469</v>
      </c>
      <c r="B23755" s="8" t="s">
        <v>9470</v>
      </c>
      <c r="C23755" s="8" t="s">
        <v>6037</v>
      </c>
      <c r="D23755" s="8" t="n">
        <v>2015</v>
      </c>
      <c r="E23755" s="19" t="n">
        <v>0</v>
      </c>
      <c r="F23755" s="19" t="n">
        <v>33.7222222222222</v>
      </c>
    </row>
    <row r="23756" customFormat="false" ht="15" hidden="false" customHeight="false" outlineLevel="0" collapsed="false">
      <c r="A23756" s="8" t="s">
        <v>9469</v>
      </c>
      <c r="B23756" s="8" t="s">
        <v>9470</v>
      </c>
      <c r="C23756" s="8" t="s">
        <v>6038</v>
      </c>
      <c r="D23756" s="8" t="n">
        <v>2015</v>
      </c>
      <c r="E23756" s="19" t="n">
        <v>0</v>
      </c>
      <c r="F23756" s="19" t="n">
        <v>33.8888888888889</v>
      </c>
    </row>
    <row r="23757" customFormat="false" ht="15" hidden="false" customHeight="false" outlineLevel="0" collapsed="false">
      <c r="A23757" s="8" t="s">
        <v>9469</v>
      </c>
      <c r="B23757" s="8" t="s">
        <v>9470</v>
      </c>
      <c r="C23757" s="8" t="s">
        <v>6039</v>
      </c>
      <c r="D23757" s="8" t="n">
        <v>2015</v>
      </c>
      <c r="E23757" s="19" t="n">
        <v>0.762</v>
      </c>
      <c r="F23757" s="19" t="n">
        <v>30.2777777777778</v>
      </c>
    </row>
    <row r="23758" customFormat="false" ht="15" hidden="false" customHeight="false" outlineLevel="0" collapsed="false">
      <c r="A23758" s="8" t="s">
        <v>9469</v>
      </c>
      <c r="B23758" s="8" t="s">
        <v>9470</v>
      </c>
      <c r="C23758" s="8" t="s">
        <v>6040</v>
      </c>
      <c r="D23758" s="8" t="n">
        <v>2015</v>
      </c>
      <c r="E23758" s="19" t="n">
        <v>7.874</v>
      </c>
      <c r="F23758" s="19" t="n">
        <v>30</v>
      </c>
    </row>
    <row r="23759" customFormat="false" ht="15" hidden="false" customHeight="false" outlineLevel="0" collapsed="false">
      <c r="A23759" s="8" t="s">
        <v>9469</v>
      </c>
      <c r="B23759" s="8" t="s">
        <v>9470</v>
      </c>
      <c r="C23759" s="8" t="s">
        <v>6041</v>
      </c>
      <c r="D23759" s="8" t="n">
        <v>2015</v>
      </c>
      <c r="E23759" s="19" t="n">
        <v>0</v>
      </c>
      <c r="F23759" s="19" t="n">
        <v>30</v>
      </c>
    </row>
    <row r="23760" customFormat="false" ht="15" hidden="false" customHeight="false" outlineLevel="0" collapsed="false">
      <c r="A23760" s="8" t="s">
        <v>9469</v>
      </c>
      <c r="B23760" s="8" t="s">
        <v>9470</v>
      </c>
      <c r="C23760" s="8" t="s">
        <v>6042</v>
      </c>
      <c r="D23760" s="8" t="n">
        <v>2015</v>
      </c>
      <c r="E23760" s="19" t="n">
        <v>0</v>
      </c>
      <c r="F23760" s="19" t="n">
        <v>29.7222222222222</v>
      </c>
    </row>
    <row r="23761" customFormat="false" ht="15" hidden="false" customHeight="false" outlineLevel="0" collapsed="false">
      <c r="A23761" s="8" t="s">
        <v>9469</v>
      </c>
      <c r="B23761" s="8" t="s">
        <v>9470</v>
      </c>
      <c r="C23761" s="8" t="s">
        <v>6043</v>
      </c>
      <c r="D23761" s="8" t="n">
        <v>2015</v>
      </c>
      <c r="E23761" s="19" t="n">
        <v>0</v>
      </c>
      <c r="F23761" s="19" t="n">
        <v>31.2222222222222</v>
      </c>
    </row>
    <row r="23762" customFormat="false" ht="15" hidden="false" customHeight="false" outlineLevel="0" collapsed="false">
      <c r="A23762" s="8" t="s">
        <v>9469</v>
      </c>
      <c r="B23762" s="8" t="s">
        <v>9470</v>
      </c>
      <c r="C23762" s="8" t="s">
        <v>6044</v>
      </c>
      <c r="D23762" s="8" t="n">
        <v>2015</v>
      </c>
      <c r="E23762" s="19" t="n">
        <v>5.08</v>
      </c>
      <c r="F23762" s="19" t="n">
        <v>33.5</v>
      </c>
    </row>
    <row r="23763" customFormat="false" ht="15" hidden="false" customHeight="false" outlineLevel="0" collapsed="false">
      <c r="A23763" s="8" t="s">
        <v>9469</v>
      </c>
      <c r="B23763" s="8" t="s">
        <v>9470</v>
      </c>
      <c r="C23763" s="8" t="s">
        <v>6045</v>
      </c>
      <c r="D23763" s="8" t="n">
        <v>2015</v>
      </c>
      <c r="E23763" s="19" t="n">
        <v>0</v>
      </c>
      <c r="F23763" s="19" t="n">
        <v>34</v>
      </c>
    </row>
    <row r="23764" customFormat="false" ht="15" hidden="false" customHeight="false" outlineLevel="0" collapsed="false">
      <c r="A23764" s="8" t="s">
        <v>9469</v>
      </c>
      <c r="B23764" s="8" t="s">
        <v>9470</v>
      </c>
      <c r="C23764" s="8" t="s">
        <v>6046</v>
      </c>
      <c r="D23764" s="8" t="n">
        <v>2015</v>
      </c>
      <c r="E23764" s="19" t="n">
        <v>0</v>
      </c>
      <c r="F23764" s="19" t="n">
        <v>35</v>
      </c>
    </row>
    <row r="23765" customFormat="false" ht="15" hidden="false" customHeight="false" outlineLevel="0" collapsed="false">
      <c r="A23765" s="8" t="s">
        <v>9469</v>
      </c>
      <c r="B23765" s="8" t="s">
        <v>9470</v>
      </c>
      <c r="C23765" s="8" t="s">
        <v>6047</v>
      </c>
      <c r="D23765" s="8" t="n">
        <v>2015</v>
      </c>
      <c r="E23765" s="19" t="n">
        <v>0</v>
      </c>
      <c r="F23765" s="19" t="n">
        <v>35</v>
      </c>
    </row>
    <row r="23766" customFormat="false" ht="15" hidden="false" customHeight="false" outlineLevel="0" collapsed="false">
      <c r="A23766" s="8" t="s">
        <v>9469</v>
      </c>
      <c r="B23766" s="8" t="s">
        <v>9470</v>
      </c>
      <c r="C23766" s="8" t="s">
        <v>6048</v>
      </c>
      <c r="D23766" s="8" t="n">
        <v>2015</v>
      </c>
      <c r="E23766" s="19" t="n">
        <v>0</v>
      </c>
      <c r="F23766" s="19" t="n">
        <v>36</v>
      </c>
    </row>
    <row r="23767" customFormat="false" ht="15" hidden="false" customHeight="false" outlineLevel="0" collapsed="false">
      <c r="A23767" s="8" t="s">
        <v>9469</v>
      </c>
      <c r="B23767" s="8" t="s">
        <v>9470</v>
      </c>
      <c r="C23767" s="8" t="s">
        <v>6049</v>
      </c>
      <c r="D23767" s="8" t="n">
        <v>2015</v>
      </c>
      <c r="E23767" s="19" t="n">
        <v>0.254</v>
      </c>
      <c r="F23767" s="19" t="n">
        <v>35.3888888888889</v>
      </c>
    </row>
    <row r="23768" customFormat="false" ht="15" hidden="false" customHeight="false" outlineLevel="0" collapsed="false">
      <c r="A23768" s="8" t="s">
        <v>9469</v>
      </c>
      <c r="B23768" s="8" t="s">
        <v>9470</v>
      </c>
      <c r="C23768" s="8" t="s">
        <v>6050</v>
      </c>
      <c r="D23768" s="8" t="n">
        <v>2015</v>
      </c>
      <c r="E23768" s="19" t="n">
        <v>30.988</v>
      </c>
      <c r="F23768" s="19" t="n">
        <v>34.5</v>
      </c>
    </row>
    <row r="23769" customFormat="false" ht="15" hidden="false" customHeight="false" outlineLevel="0" collapsed="false">
      <c r="A23769" s="8" t="s">
        <v>9469</v>
      </c>
      <c r="B23769" s="8" t="s">
        <v>9470</v>
      </c>
      <c r="C23769" s="8" t="s">
        <v>6051</v>
      </c>
      <c r="D23769" s="8" t="n">
        <v>2015</v>
      </c>
      <c r="E23769" s="19" t="n">
        <v>19.05</v>
      </c>
      <c r="F23769" s="19" t="n">
        <v>33</v>
      </c>
    </row>
    <row r="23770" customFormat="false" ht="15" hidden="false" customHeight="false" outlineLevel="0" collapsed="false">
      <c r="A23770" s="8" t="s">
        <v>9469</v>
      </c>
      <c r="B23770" s="8" t="s">
        <v>9470</v>
      </c>
      <c r="C23770" s="8" t="s">
        <v>6052</v>
      </c>
      <c r="D23770" s="8" t="n">
        <v>2015</v>
      </c>
      <c r="E23770" s="19" t="n">
        <v>0</v>
      </c>
      <c r="F23770" s="19" t="n">
        <v>35</v>
      </c>
    </row>
    <row r="23771" customFormat="false" ht="15" hidden="false" customHeight="false" outlineLevel="0" collapsed="false">
      <c r="A23771" s="8" t="s">
        <v>9469</v>
      </c>
      <c r="B23771" s="8" t="s">
        <v>9470</v>
      </c>
      <c r="C23771" s="8" t="s">
        <v>6053</v>
      </c>
      <c r="D23771" s="8" t="n">
        <v>2015</v>
      </c>
      <c r="E23771" s="19" t="n">
        <v>0</v>
      </c>
      <c r="F23771" s="19" t="n">
        <v>35</v>
      </c>
    </row>
    <row r="23772" customFormat="false" ht="15" hidden="false" customHeight="false" outlineLevel="0" collapsed="false">
      <c r="A23772" s="8" t="s">
        <v>9469</v>
      </c>
      <c r="B23772" s="8" t="s">
        <v>9470</v>
      </c>
      <c r="C23772" s="8" t="s">
        <v>6054</v>
      </c>
      <c r="D23772" s="8" t="n">
        <v>2015</v>
      </c>
      <c r="E23772" s="19" t="n">
        <v>0</v>
      </c>
      <c r="F23772" s="19" t="n">
        <v>37</v>
      </c>
    </row>
    <row r="23773" customFormat="false" ht="15" hidden="false" customHeight="false" outlineLevel="0" collapsed="false">
      <c r="A23773" s="8" t="s">
        <v>9469</v>
      </c>
      <c r="B23773" s="8" t="s">
        <v>9470</v>
      </c>
      <c r="C23773" s="8" t="s">
        <v>6055</v>
      </c>
      <c r="D23773" s="8" t="n">
        <v>2015</v>
      </c>
      <c r="E23773" s="19" t="n">
        <v>0</v>
      </c>
      <c r="F23773" s="19" t="n">
        <v>36</v>
      </c>
    </row>
    <row r="23774" customFormat="false" ht="15" hidden="false" customHeight="false" outlineLevel="0" collapsed="false">
      <c r="A23774" s="8" t="s">
        <v>9469</v>
      </c>
      <c r="B23774" s="8" t="s">
        <v>9470</v>
      </c>
      <c r="C23774" s="8" t="s">
        <v>6056</v>
      </c>
      <c r="D23774" s="8" t="n">
        <v>2015</v>
      </c>
      <c r="F23774" s="19" t="n">
        <v>36</v>
      </c>
    </row>
    <row r="23775" customFormat="false" ht="15" hidden="false" customHeight="false" outlineLevel="0" collapsed="false">
      <c r="A23775" s="8" t="s">
        <v>9469</v>
      </c>
      <c r="B23775" s="8" t="s">
        <v>9470</v>
      </c>
      <c r="C23775" s="8" t="s">
        <v>6057</v>
      </c>
      <c r="D23775" s="8" t="n">
        <v>2015</v>
      </c>
      <c r="E23775" s="19" t="n">
        <v>0</v>
      </c>
      <c r="F23775" s="19" t="n">
        <v>35</v>
      </c>
    </row>
    <row r="23776" customFormat="false" ht="15" hidden="false" customHeight="false" outlineLevel="0" collapsed="false">
      <c r="A23776" s="8" t="s">
        <v>9469</v>
      </c>
      <c r="B23776" s="8" t="s">
        <v>9470</v>
      </c>
      <c r="C23776" s="8" t="s">
        <v>6058</v>
      </c>
      <c r="D23776" s="8" t="n">
        <v>2015</v>
      </c>
      <c r="E23776" s="19" t="n">
        <v>37.084</v>
      </c>
      <c r="F23776" s="19" t="n">
        <v>34</v>
      </c>
    </row>
    <row r="23777" customFormat="false" ht="15" hidden="false" customHeight="false" outlineLevel="0" collapsed="false">
      <c r="A23777" s="8" t="s">
        <v>9469</v>
      </c>
      <c r="B23777" s="8" t="s">
        <v>9470</v>
      </c>
      <c r="C23777" s="8" t="s">
        <v>6059</v>
      </c>
      <c r="D23777" s="8" t="n">
        <v>2015</v>
      </c>
      <c r="E23777" s="19" t="n">
        <v>0.508</v>
      </c>
      <c r="F23777" s="19" t="n">
        <v>34.1111111111111</v>
      </c>
    </row>
    <row r="23778" customFormat="false" ht="15" hidden="false" customHeight="false" outlineLevel="0" collapsed="false">
      <c r="A23778" s="8" t="s">
        <v>9469</v>
      </c>
      <c r="B23778" s="8" t="s">
        <v>9470</v>
      </c>
      <c r="C23778" s="8" t="s">
        <v>6060</v>
      </c>
      <c r="D23778" s="8" t="n">
        <v>2015</v>
      </c>
      <c r="E23778" s="19" t="n">
        <v>23.876</v>
      </c>
      <c r="F23778" s="19" t="n">
        <v>27</v>
      </c>
    </row>
    <row r="23779" customFormat="false" ht="15" hidden="false" customHeight="false" outlineLevel="0" collapsed="false">
      <c r="A23779" s="8" t="s">
        <v>9469</v>
      </c>
      <c r="B23779" s="8" t="s">
        <v>9470</v>
      </c>
      <c r="C23779" s="8" t="s">
        <v>6061</v>
      </c>
      <c r="D23779" s="8" t="n">
        <v>2015</v>
      </c>
      <c r="E23779" s="19" t="n">
        <v>44.958</v>
      </c>
      <c r="F23779" s="19" t="n">
        <v>29</v>
      </c>
    </row>
    <row r="23780" customFormat="false" ht="15" hidden="false" customHeight="false" outlineLevel="0" collapsed="false">
      <c r="A23780" s="8" t="s">
        <v>9469</v>
      </c>
      <c r="B23780" s="8" t="s">
        <v>9470</v>
      </c>
      <c r="C23780" s="8" t="s">
        <v>6062</v>
      </c>
      <c r="D23780" s="8" t="n">
        <v>2015</v>
      </c>
      <c r="E23780" s="19" t="n">
        <v>16.002</v>
      </c>
      <c r="F23780" s="19" t="n">
        <v>33</v>
      </c>
    </row>
    <row r="23781" customFormat="false" ht="15" hidden="false" customHeight="false" outlineLevel="0" collapsed="false">
      <c r="A23781" s="8" t="s">
        <v>9469</v>
      </c>
      <c r="B23781" s="8" t="s">
        <v>9470</v>
      </c>
      <c r="C23781" s="8" t="s">
        <v>6063</v>
      </c>
      <c r="D23781" s="8" t="n">
        <v>2015</v>
      </c>
      <c r="E23781" s="19" t="n">
        <v>0</v>
      </c>
      <c r="F23781" s="19" t="n">
        <v>32.7777777777778</v>
      </c>
    </row>
    <row r="23782" customFormat="false" ht="15" hidden="false" customHeight="false" outlineLevel="0" collapsed="false">
      <c r="A23782" s="8" t="s">
        <v>9469</v>
      </c>
      <c r="B23782" s="8" t="s">
        <v>9470</v>
      </c>
      <c r="C23782" s="8" t="s">
        <v>6064</v>
      </c>
      <c r="D23782" s="8" t="n">
        <v>2015</v>
      </c>
      <c r="E23782" s="19" t="n">
        <v>0</v>
      </c>
      <c r="F23782" s="19" t="n">
        <v>33.5</v>
      </c>
    </row>
    <row r="23783" customFormat="false" ht="15" hidden="false" customHeight="false" outlineLevel="0" collapsed="false">
      <c r="A23783" s="8" t="s">
        <v>9469</v>
      </c>
      <c r="B23783" s="8" t="s">
        <v>9470</v>
      </c>
      <c r="C23783" s="8" t="s">
        <v>6065</v>
      </c>
      <c r="D23783" s="8" t="n">
        <v>2015</v>
      </c>
      <c r="E23783" s="19" t="n">
        <v>0</v>
      </c>
      <c r="F23783" s="19" t="n">
        <v>34</v>
      </c>
    </row>
    <row r="23784" customFormat="false" ht="15" hidden="false" customHeight="false" outlineLevel="0" collapsed="false">
      <c r="A23784" s="8" t="s">
        <v>9469</v>
      </c>
      <c r="B23784" s="8" t="s">
        <v>9470</v>
      </c>
      <c r="C23784" s="8" t="s">
        <v>6066</v>
      </c>
      <c r="D23784" s="8" t="n">
        <v>2015</v>
      </c>
      <c r="E23784" s="19" t="n">
        <v>0</v>
      </c>
      <c r="F23784" s="19" t="n">
        <v>35</v>
      </c>
    </row>
    <row r="23785" customFormat="false" ht="15" hidden="false" customHeight="false" outlineLevel="0" collapsed="false">
      <c r="A23785" s="8" t="s">
        <v>9469</v>
      </c>
      <c r="B23785" s="8" t="s">
        <v>9470</v>
      </c>
      <c r="C23785" s="8" t="s">
        <v>6067</v>
      </c>
      <c r="D23785" s="8" t="n">
        <v>2015</v>
      </c>
      <c r="E23785" s="19" t="n">
        <v>0</v>
      </c>
      <c r="F23785" s="19" t="n">
        <v>34</v>
      </c>
    </row>
    <row r="23786" customFormat="false" ht="15" hidden="false" customHeight="false" outlineLevel="0" collapsed="false">
      <c r="A23786" s="8" t="s">
        <v>9469</v>
      </c>
      <c r="B23786" s="8" t="s">
        <v>9470</v>
      </c>
      <c r="C23786" s="8" t="s">
        <v>6068</v>
      </c>
      <c r="D23786" s="8" t="n">
        <v>2015</v>
      </c>
      <c r="E23786" s="19" t="n">
        <v>0</v>
      </c>
      <c r="F23786" s="19" t="n">
        <v>34.2222222222222</v>
      </c>
    </row>
    <row r="23787" customFormat="false" ht="15" hidden="false" customHeight="false" outlineLevel="0" collapsed="false">
      <c r="A23787" s="8" t="s">
        <v>9469</v>
      </c>
      <c r="B23787" s="8" t="s">
        <v>9470</v>
      </c>
      <c r="C23787" s="8" t="s">
        <v>6069</v>
      </c>
      <c r="D23787" s="8" t="n">
        <v>2015</v>
      </c>
      <c r="E23787" s="19" t="n">
        <v>0</v>
      </c>
      <c r="F23787" s="19" t="n">
        <v>33</v>
      </c>
    </row>
    <row r="23788" customFormat="false" ht="15" hidden="false" customHeight="false" outlineLevel="0" collapsed="false">
      <c r="A23788" s="8" t="s">
        <v>9469</v>
      </c>
      <c r="B23788" s="8" t="s">
        <v>9470</v>
      </c>
      <c r="C23788" s="8" t="s">
        <v>6070</v>
      </c>
      <c r="D23788" s="8" t="n">
        <v>2015</v>
      </c>
      <c r="E23788" s="19" t="n">
        <v>0</v>
      </c>
      <c r="F23788" s="19" t="n">
        <v>34</v>
      </c>
    </row>
    <row r="23789" customFormat="false" ht="15" hidden="false" customHeight="false" outlineLevel="0" collapsed="false">
      <c r="A23789" s="8" t="s">
        <v>9469</v>
      </c>
      <c r="B23789" s="8" t="s">
        <v>9470</v>
      </c>
      <c r="C23789" s="8" t="s">
        <v>6071</v>
      </c>
      <c r="D23789" s="8" t="n">
        <v>2015</v>
      </c>
      <c r="E23789" s="19" t="n">
        <v>0</v>
      </c>
      <c r="F23789" s="19" t="n">
        <v>35</v>
      </c>
    </row>
    <row r="23790" customFormat="false" ht="15" hidden="false" customHeight="false" outlineLevel="0" collapsed="false">
      <c r="A23790" s="8" t="s">
        <v>9469</v>
      </c>
      <c r="B23790" s="8" t="s">
        <v>9470</v>
      </c>
      <c r="C23790" s="8" t="s">
        <v>6072</v>
      </c>
      <c r="D23790" s="8" t="n">
        <v>2015</v>
      </c>
      <c r="E23790" s="19" t="n">
        <v>0</v>
      </c>
      <c r="F23790" s="19" t="n">
        <v>34.5</v>
      </c>
    </row>
    <row r="23791" customFormat="false" ht="15" hidden="false" customHeight="false" outlineLevel="0" collapsed="false">
      <c r="A23791" s="8" t="s">
        <v>9469</v>
      </c>
      <c r="B23791" s="8" t="s">
        <v>9470</v>
      </c>
      <c r="C23791" s="8" t="s">
        <v>6073</v>
      </c>
      <c r="D23791" s="8" t="n">
        <v>2015</v>
      </c>
      <c r="E23791" s="19" t="n">
        <v>0</v>
      </c>
      <c r="F23791" s="19" t="n">
        <v>34</v>
      </c>
    </row>
    <row r="23792" customFormat="false" ht="15" hidden="false" customHeight="false" outlineLevel="0" collapsed="false">
      <c r="A23792" s="8" t="s">
        <v>9469</v>
      </c>
      <c r="B23792" s="8" t="s">
        <v>9470</v>
      </c>
      <c r="C23792" s="8" t="s">
        <v>6074</v>
      </c>
      <c r="D23792" s="8" t="n">
        <v>2015</v>
      </c>
      <c r="E23792" s="19" t="n">
        <v>0</v>
      </c>
      <c r="F23792" s="19" t="n">
        <v>34.7222222222222</v>
      </c>
    </row>
    <row r="23793" customFormat="false" ht="15" hidden="false" customHeight="false" outlineLevel="0" collapsed="false">
      <c r="A23793" s="8" t="s">
        <v>9469</v>
      </c>
      <c r="B23793" s="8" t="s">
        <v>9470</v>
      </c>
      <c r="C23793" s="8" t="s">
        <v>6075</v>
      </c>
      <c r="D23793" s="8" t="n">
        <v>2015</v>
      </c>
      <c r="E23793" s="19" t="n">
        <v>0</v>
      </c>
      <c r="F23793" s="19" t="n">
        <v>35</v>
      </c>
    </row>
    <row r="23794" customFormat="false" ht="15" hidden="false" customHeight="false" outlineLevel="0" collapsed="false">
      <c r="A23794" s="8" t="s">
        <v>9469</v>
      </c>
      <c r="B23794" s="8" t="s">
        <v>9470</v>
      </c>
      <c r="C23794" s="8" t="s">
        <v>6076</v>
      </c>
      <c r="D23794" s="8" t="n">
        <v>2015</v>
      </c>
      <c r="E23794" s="19" t="n">
        <v>0</v>
      </c>
      <c r="F23794" s="19" t="n">
        <v>34</v>
      </c>
    </row>
    <row r="23795" customFormat="false" ht="15" hidden="false" customHeight="false" outlineLevel="0" collapsed="false">
      <c r="A23795" s="8" t="s">
        <v>9469</v>
      </c>
      <c r="B23795" s="8" t="s">
        <v>9470</v>
      </c>
      <c r="C23795" s="8" t="s">
        <v>6077</v>
      </c>
      <c r="D23795" s="8" t="n">
        <v>2015</v>
      </c>
      <c r="E23795" s="19" t="n">
        <v>0</v>
      </c>
      <c r="F23795" s="19" t="n">
        <v>36.1111111111111</v>
      </c>
    </row>
    <row r="23796" customFormat="false" ht="15" hidden="false" customHeight="false" outlineLevel="0" collapsed="false">
      <c r="A23796" s="8" t="s">
        <v>9469</v>
      </c>
      <c r="B23796" s="8" t="s">
        <v>9470</v>
      </c>
      <c r="C23796" s="8" t="s">
        <v>6078</v>
      </c>
      <c r="D23796" s="8" t="n">
        <v>2015</v>
      </c>
      <c r="E23796" s="19" t="n">
        <v>0</v>
      </c>
      <c r="F23796" s="19" t="n">
        <v>36</v>
      </c>
    </row>
    <row r="23797" customFormat="false" ht="15" hidden="false" customHeight="false" outlineLevel="0" collapsed="false">
      <c r="A23797" s="8" t="s">
        <v>9469</v>
      </c>
      <c r="B23797" s="8" t="s">
        <v>9470</v>
      </c>
      <c r="C23797" s="8" t="s">
        <v>6079</v>
      </c>
      <c r="D23797" s="8" t="n">
        <v>2015</v>
      </c>
      <c r="E23797" s="19" t="n">
        <v>0</v>
      </c>
      <c r="F23797" s="19" t="n">
        <v>36</v>
      </c>
    </row>
    <row r="23798" customFormat="false" ht="15" hidden="false" customHeight="false" outlineLevel="0" collapsed="false">
      <c r="A23798" s="8" t="s">
        <v>9469</v>
      </c>
      <c r="B23798" s="8" t="s">
        <v>9470</v>
      </c>
      <c r="C23798" s="8" t="s">
        <v>6080</v>
      </c>
      <c r="D23798" s="8" t="n">
        <v>2015</v>
      </c>
      <c r="E23798" s="19" t="n">
        <v>0</v>
      </c>
      <c r="F23798" s="19" t="n">
        <v>35.7222222222222</v>
      </c>
    </row>
    <row r="23799" customFormat="false" ht="15" hidden="false" customHeight="false" outlineLevel="0" collapsed="false">
      <c r="A23799" s="8" t="s">
        <v>9469</v>
      </c>
      <c r="B23799" s="8" t="s">
        <v>9470</v>
      </c>
      <c r="C23799" s="8" t="s">
        <v>6081</v>
      </c>
      <c r="D23799" s="8" t="n">
        <v>2015</v>
      </c>
      <c r="E23799" s="19" t="n">
        <v>0</v>
      </c>
      <c r="F23799" s="19" t="n">
        <v>36.1111111111111</v>
      </c>
    </row>
    <row r="23800" customFormat="false" ht="15" hidden="false" customHeight="false" outlineLevel="0" collapsed="false">
      <c r="A23800" s="8" t="s">
        <v>9469</v>
      </c>
      <c r="B23800" s="8" t="s">
        <v>9470</v>
      </c>
      <c r="C23800" s="8" t="s">
        <v>6082</v>
      </c>
      <c r="D23800" s="8" t="n">
        <v>2015</v>
      </c>
      <c r="E23800" s="19" t="n">
        <v>0</v>
      </c>
      <c r="F23800" s="19" t="n">
        <v>36</v>
      </c>
    </row>
    <row r="23801" customFormat="false" ht="15" hidden="false" customHeight="false" outlineLevel="0" collapsed="false">
      <c r="A23801" s="8" t="s">
        <v>9469</v>
      </c>
      <c r="B23801" s="8" t="s">
        <v>9470</v>
      </c>
      <c r="C23801" s="8" t="s">
        <v>6083</v>
      </c>
      <c r="D23801" s="8" t="n">
        <v>2015</v>
      </c>
      <c r="E23801" s="19" t="n">
        <v>0</v>
      </c>
      <c r="F23801" s="19" t="n">
        <v>36.6111111111111</v>
      </c>
    </row>
    <row r="23802" customFormat="false" ht="15" hidden="false" customHeight="false" outlineLevel="0" collapsed="false">
      <c r="A23802" s="8" t="s">
        <v>9469</v>
      </c>
      <c r="B23802" s="8" t="s">
        <v>9470</v>
      </c>
      <c r="C23802" s="8" t="s">
        <v>6084</v>
      </c>
      <c r="D23802" s="8" t="n">
        <v>2015</v>
      </c>
      <c r="E23802" s="19" t="n">
        <v>0</v>
      </c>
      <c r="F23802" s="19" t="n">
        <v>36.7222222222222</v>
      </c>
    </row>
    <row r="23803" customFormat="false" ht="15" hidden="false" customHeight="false" outlineLevel="0" collapsed="false">
      <c r="A23803" s="8" t="s">
        <v>9469</v>
      </c>
      <c r="B23803" s="8" t="s">
        <v>9470</v>
      </c>
      <c r="C23803" s="8" t="s">
        <v>6085</v>
      </c>
      <c r="D23803" s="8" t="n">
        <v>2015</v>
      </c>
      <c r="E23803" s="19" t="n">
        <v>0</v>
      </c>
      <c r="F23803" s="19" t="n">
        <v>36.7222222222222</v>
      </c>
    </row>
    <row r="23804" customFormat="false" ht="15" hidden="false" customHeight="false" outlineLevel="0" collapsed="false">
      <c r="A23804" s="8" t="s">
        <v>9469</v>
      </c>
      <c r="B23804" s="8" t="s">
        <v>9470</v>
      </c>
      <c r="C23804" s="8" t="s">
        <v>6086</v>
      </c>
      <c r="D23804" s="8" t="n">
        <v>2015</v>
      </c>
      <c r="E23804" s="19" t="n">
        <v>0</v>
      </c>
      <c r="F23804" s="19" t="n">
        <v>37.2222222222222</v>
      </c>
    </row>
    <row r="23805" customFormat="false" ht="15" hidden="false" customHeight="false" outlineLevel="0" collapsed="false">
      <c r="A23805" s="8" t="s">
        <v>9469</v>
      </c>
      <c r="B23805" s="8" t="s">
        <v>9470</v>
      </c>
      <c r="C23805" s="8" t="s">
        <v>6087</v>
      </c>
      <c r="D23805" s="8" t="n">
        <v>2015</v>
      </c>
      <c r="E23805" s="19" t="n">
        <v>0</v>
      </c>
      <c r="F23805" s="19" t="n">
        <v>37</v>
      </c>
    </row>
    <row r="23806" customFormat="false" ht="15" hidden="false" customHeight="false" outlineLevel="0" collapsed="false">
      <c r="A23806" s="8" t="s">
        <v>9469</v>
      </c>
      <c r="B23806" s="8" t="s">
        <v>9470</v>
      </c>
      <c r="C23806" s="8" t="s">
        <v>6088</v>
      </c>
      <c r="D23806" s="8" t="n">
        <v>2015</v>
      </c>
      <c r="E23806" s="19" t="n">
        <v>0</v>
      </c>
      <c r="F23806" s="19" t="n">
        <v>34</v>
      </c>
    </row>
    <row r="23807" customFormat="false" ht="15" hidden="false" customHeight="false" outlineLevel="0" collapsed="false">
      <c r="A23807" s="8" t="s">
        <v>9469</v>
      </c>
      <c r="B23807" s="8" t="s">
        <v>9470</v>
      </c>
      <c r="C23807" s="8" t="s">
        <v>6089</v>
      </c>
      <c r="D23807" s="8" t="n">
        <v>2015</v>
      </c>
      <c r="E23807" s="19" t="n">
        <v>0</v>
      </c>
      <c r="F23807" s="19" t="n">
        <v>34</v>
      </c>
    </row>
    <row r="23808" customFormat="false" ht="15" hidden="false" customHeight="false" outlineLevel="0" collapsed="false">
      <c r="A23808" s="8" t="s">
        <v>9469</v>
      </c>
      <c r="B23808" s="8" t="s">
        <v>9470</v>
      </c>
      <c r="C23808" s="8" t="s">
        <v>6090</v>
      </c>
      <c r="D23808" s="8" t="n">
        <v>2015</v>
      </c>
      <c r="E23808" s="19" t="n">
        <v>0</v>
      </c>
      <c r="F23808" s="19" t="n">
        <v>34.3888888888889</v>
      </c>
    </row>
    <row r="23809" customFormat="false" ht="15" hidden="false" customHeight="false" outlineLevel="0" collapsed="false">
      <c r="A23809" s="8" t="s">
        <v>9469</v>
      </c>
      <c r="B23809" s="8" t="s">
        <v>9470</v>
      </c>
      <c r="C23809" s="8" t="s">
        <v>6091</v>
      </c>
      <c r="D23809" s="8" t="n">
        <v>2015</v>
      </c>
      <c r="E23809" s="19" t="n">
        <v>0</v>
      </c>
      <c r="F23809" s="19" t="n">
        <v>35</v>
      </c>
    </row>
    <row r="23810" customFormat="false" ht="15" hidden="false" customHeight="false" outlineLevel="0" collapsed="false">
      <c r="A23810" s="8" t="s">
        <v>9469</v>
      </c>
      <c r="B23810" s="8" t="s">
        <v>9470</v>
      </c>
      <c r="C23810" s="8" t="s">
        <v>6092</v>
      </c>
      <c r="D23810" s="8" t="n">
        <v>2015</v>
      </c>
      <c r="E23810" s="19" t="n">
        <v>0</v>
      </c>
      <c r="F23810" s="19" t="n">
        <v>36</v>
      </c>
    </row>
    <row r="23811" customFormat="false" ht="15" hidden="false" customHeight="false" outlineLevel="0" collapsed="false">
      <c r="A23811" s="8" t="s">
        <v>9469</v>
      </c>
      <c r="B23811" s="8" t="s">
        <v>9470</v>
      </c>
      <c r="C23811" s="8" t="s">
        <v>6093</v>
      </c>
      <c r="D23811" s="8" t="n">
        <v>2015</v>
      </c>
      <c r="E23811" s="19" t="n">
        <v>0</v>
      </c>
      <c r="F23811" s="19" t="n">
        <v>37</v>
      </c>
    </row>
    <row r="23812" customFormat="false" ht="15" hidden="false" customHeight="false" outlineLevel="0" collapsed="false">
      <c r="A23812" s="8" t="s">
        <v>9469</v>
      </c>
      <c r="B23812" s="8" t="s">
        <v>9470</v>
      </c>
      <c r="C23812" s="8" t="s">
        <v>6094</v>
      </c>
      <c r="D23812" s="8" t="n">
        <v>2015</v>
      </c>
      <c r="E23812" s="19" t="n">
        <v>0</v>
      </c>
      <c r="F23812" s="19" t="n">
        <v>36</v>
      </c>
    </row>
    <row r="23813" customFormat="false" ht="15" hidden="false" customHeight="false" outlineLevel="0" collapsed="false">
      <c r="A23813" s="8" t="s">
        <v>9469</v>
      </c>
      <c r="B23813" s="8" t="s">
        <v>9470</v>
      </c>
      <c r="C23813" s="8" t="s">
        <v>6095</v>
      </c>
      <c r="D23813" s="8" t="n">
        <v>2015</v>
      </c>
      <c r="E23813" s="19" t="n">
        <v>0</v>
      </c>
      <c r="F23813" s="19" t="n">
        <v>35.2222222222222</v>
      </c>
    </row>
    <row r="23814" customFormat="false" ht="15" hidden="false" customHeight="false" outlineLevel="0" collapsed="false">
      <c r="A23814" s="8" t="s">
        <v>9469</v>
      </c>
      <c r="B23814" s="8" t="s">
        <v>9470</v>
      </c>
      <c r="C23814" s="8" t="s">
        <v>6096</v>
      </c>
      <c r="D23814" s="8" t="n">
        <v>2015</v>
      </c>
      <c r="E23814" s="19" t="n">
        <v>0</v>
      </c>
      <c r="F23814" s="19" t="n">
        <v>37</v>
      </c>
    </row>
    <row r="23815" customFormat="false" ht="15" hidden="false" customHeight="false" outlineLevel="0" collapsed="false">
      <c r="A23815" s="8" t="s">
        <v>9469</v>
      </c>
      <c r="B23815" s="8" t="s">
        <v>9470</v>
      </c>
      <c r="C23815" s="8" t="s">
        <v>6097</v>
      </c>
      <c r="D23815" s="8" t="n">
        <v>2015</v>
      </c>
      <c r="E23815" s="19" t="n">
        <v>0</v>
      </c>
      <c r="F23815" s="19" t="n">
        <v>34.3888888888889</v>
      </c>
    </row>
    <row r="23816" customFormat="false" ht="15" hidden="false" customHeight="false" outlineLevel="0" collapsed="false">
      <c r="A23816" s="8" t="s">
        <v>9469</v>
      </c>
      <c r="B23816" s="8" t="s">
        <v>9470</v>
      </c>
      <c r="C23816" s="8" t="s">
        <v>6098</v>
      </c>
      <c r="D23816" s="8" t="n">
        <v>2015</v>
      </c>
      <c r="E23816" s="19" t="n">
        <v>0</v>
      </c>
      <c r="F23816" s="19" t="n">
        <v>34</v>
      </c>
    </row>
    <row r="23817" customFormat="false" ht="15" hidden="false" customHeight="false" outlineLevel="0" collapsed="false">
      <c r="A23817" s="8" t="s">
        <v>9469</v>
      </c>
      <c r="B23817" s="8" t="s">
        <v>9470</v>
      </c>
      <c r="C23817" s="8" t="s">
        <v>6099</v>
      </c>
      <c r="D23817" s="8" t="n">
        <v>2015</v>
      </c>
      <c r="E23817" s="19" t="n">
        <v>0</v>
      </c>
      <c r="F23817" s="19" t="n">
        <v>34</v>
      </c>
    </row>
    <row r="23818" customFormat="false" ht="15" hidden="false" customHeight="false" outlineLevel="0" collapsed="false">
      <c r="A23818" s="8" t="s">
        <v>9469</v>
      </c>
      <c r="B23818" s="8" t="s">
        <v>9470</v>
      </c>
      <c r="C23818" s="8" t="s">
        <v>6100</v>
      </c>
      <c r="D23818" s="8" t="n">
        <v>2015</v>
      </c>
      <c r="E23818" s="19" t="n">
        <v>0</v>
      </c>
      <c r="F23818" s="19" t="n">
        <v>34</v>
      </c>
    </row>
    <row r="23819" customFormat="false" ht="15" hidden="false" customHeight="false" outlineLevel="0" collapsed="false">
      <c r="A23819" s="8" t="s">
        <v>9469</v>
      </c>
      <c r="B23819" s="8" t="s">
        <v>9470</v>
      </c>
      <c r="C23819" s="8" t="s">
        <v>6101</v>
      </c>
      <c r="D23819" s="8" t="n">
        <v>2015</v>
      </c>
      <c r="E23819" s="19" t="n">
        <v>0</v>
      </c>
      <c r="F23819" s="19" t="n">
        <v>33</v>
      </c>
    </row>
    <row r="23820" customFormat="false" ht="15" hidden="false" customHeight="false" outlineLevel="0" collapsed="false">
      <c r="A23820" s="8" t="s">
        <v>9469</v>
      </c>
      <c r="B23820" s="8" t="s">
        <v>9470</v>
      </c>
      <c r="C23820" s="8" t="s">
        <v>6102</v>
      </c>
      <c r="D23820" s="8" t="n">
        <v>2015</v>
      </c>
      <c r="E23820" s="19" t="n">
        <v>10.922</v>
      </c>
      <c r="F23820" s="19" t="n">
        <v>30</v>
      </c>
    </row>
    <row r="23821" customFormat="false" ht="15" hidden="false" customHeight="false" outlineLevel="0" collapsed="false">
      <c r="A23821" s="8" t="s">
        <v>9469</v>
      </c>
      <c r="B23821" s="8" t="s">
        <v>9470</v>
      </c>
      <c r="C23821" s="8" t="s">
        <v>6103</v>
      </c>
      <c r="D23821" s="8" t="n">
        <v>2015</v>
      </c>
      <c r="E23821" s="19" t="n">
        <v>0</v>
      </c>
      <c r="F23821" s="19" t="n">
        <v>29</v>
      </c>
    </row>
    <row r="23822" customFormat="false" ht="15" hidden="false" customHeight="false" outlineLevel="0" collapsed="false">
      <c r="A23822" s="8" t="s">
        <v>9469</v>
      </c>
      <c r="B23822" s="8" t="s">
        <v>9470</v>
      </c>
      <c r="C23822" s="8" t="s">
        <v>6104</v>
      </c>
      <c r="D23822" s="8" t="n">
        <v>2015</v>
      </c>
      <c r="E23822" s="19" t="n">
        <v>0</v>
      </c>
      <c r="F23822" s="19" t="n">
        <v>30</v>
      </c>
    </row>
    <row r="23823" customFormat="false" ht="15" hidden="false" customHeight="false" outlineLevel="0" collapsed="false">
      <c r="A23823" s="8" t="s">
        <v>9469</v>
      </c>
      <c r="B23823" s="8" t="s">
        <v>9470</v>
      </c>
      <c r="C23823" s="8" t="s">
        <v>6105</v>
      </c>
      <c r="D23823" s="8" t="n">
        <v>2015</v>
      </c>
      <c r="E23823" s="19" t="n">
        <v>0</v>
      </c>
      <c r="F23823" s="19" t="n">
        <v>31</v>
      </c>
    </row>
    <row r="23824" customFormat="false" ht="15" hidden="false" customHeight="false" outlineLevel="0" collapsed="false">
      <c r="A23824" s="8" t="s">
        <v>9469</v>
      </c>
      <c r="B23824" s="8" t="s">
        <v>9470</v>
      </c>
      <c r="C23824" s="8" t="s">
        <v>6106</v>
      </c>
      <c r="D23824" s="8" t="n">
        <v>2015</v>
      </c>
      <c r="E23824" s="19" t="n">
        <v>0</v>
      </c>
      <c r="F23824" s="19" t="n">
        <v>31.6111111111111</v>
      </c>
    </row>
    <row r="23825" customFormat="false" ht="15" hidden="false" customHeight="false" outlineLevel="0" collapsed="false">
      <c r="A23825" s="8" t="s">
        <v>9469</v>
      </c>
      <c r="B23825" s="8" t="s">
        <v>9470</v>
      </c>
      <c r="C23825" s="8" t="s">
        <v>6107</v>
      </c>
      <c r="D23825" s="8" t="n">
        <v>2015</v>
      </c>
      <c r="E23825" s="19" t="n">
        <v>0</v>
      </c>
      <c r="F23825" s="19" t="n">
        <v>32</v>
      </c>
    </row>
    <row r="23826" customFormat="false" ht="15" hidden="false" customHeight="false" outlineLevel="0" collapsed="false">
      <c r="A23826" s="8" t="s">
        <v>9469</v>
      </c>
      <c r="B23826" s="8" t="s">
        <v>9470</v>
      </c>
      <c r="C23826" s="8" t="s">
        <v>6108</v>
      </c>
      <c r="D23826" s="8" t="n">
        <v>2015</v>
      </c>
      <c r="E23826" s="19" t="n">
        <v>0</v>
      </c>
      <c r="F23826" s="19" t="n">
        <v>33</v>
      </c>
    </row>
    <row r="23827" customFormat="false" ht="15" hidden="false" customHeight="false" outlineLevel="0" collapsed="false">
      <c r="A23827" s="8" t="s">
        <v>9469</v>
      </c>
      <c r="B23827" s="8" t="s">
        <v>9470</v>
      </c>
      <c r="C23827" s="8" t="s">
        <v>6109</v>
      </c>
      <c r="D23827" s="8" t="n">
        <v>2015</v>
      </c>
      <c r="E23827" s="19" t="n">
        <v>0</v>
      </c>
      <c r="F23827" s="19" t="n">
        <v>33</v>
      </c>
    </row>
    <row r="23828" customFormat="false" ht="15" hidden="false" customHeight="false" outlineLevel="0" collapsed="false">
      <c r="A23828" s="8" t="s">
        <v>9469</v>
      </c>
      <c r="B23828" s="8" t="s">
        <v>9470</v>
      </c>
      <c r="C23828" s="8" t="s">
        <v>6110</v>
      </c>
      <c r="D23828" s="8" t="n">
        <v>2015</v>
      </c>
      <c r="E23828" s="19" t="n">
        <v>0</v>
      </c>
      <c r="F23828" s="19" t="n">
        <v>34</v>
      </c>
    </row>
    <row r="23829" customFormat="false" ht="15" hidden="false" customHeight="false" outlineLevel="0" collapsed="false">
      <c r="A23829" s="8" t="s">
        <v>9469</v>
      </c>
      <c r="B23829" s="8" t="s">
        <v>9470</v>
      </c>
      <c r="C23829" s="8" t="s">
        <v>6111</v>
      </c>
      <c r="D23829" s="8" t="n">
        <v>2015</v>
      </c>
      <c r="E23829" s="19" t="n">
        <v>0</v>
      </c>
      <c r="F23829" s="19" t="n">
        <v>33</v>
      </c>
    </row>
    <row r="23830" customFormat="false" ht="15" hidden="false" customHeight="false" outlineLevel="0" collapsed="false">
      <c r="A23830" s="8" t="s">
        <v>9469</v>
      </c>
      <c r="B23830" s="8" t="s">
        <v>9470</v>
      </c>
      <c r="C23830" s="8" t="s">
        <v>6112</v>
      </c>
      <c r="D23830" s="8" t="n">
        <v>2015</v>
      </c>
      <c r="E23830" s="19" t="n">
        <v>0</v>
      </c>
      <c r="F23830" s="19" t="n">
        <v>32</v>
      </c>
    </row>
    <row r="23831" customFormat="false" ht="15" hidden="false" customHeight="false" outlineLevel="0" collapsed="false">
      <c r="A23831" s="8" t="s">
        <v>9469</v>
      </c>
      <c r="B23831" s="8" t="s">
        <v>9470</v>
      </c>
      <c r="C23831" s="8" t="s">
        <v>6113</v>
      </c>
      <c r="D23831" s="8" t="n">
        <v>2015</v>
      </c>
      <c r="E23831" s="19" t="n">
        <v>0</v>
      </c>
      <c r="F23831" s="19" t="n">
        <v>32.1111111111111</v>
      </c>
    </row>
    <row r="23832" customFormat="false" ht="15" hidden="false" customHeight="false" outlineLevel="0" collapsed="false">
      <c r="A23832" s="8" t="s">
        <v>9469</v>
      </c>
      <c r="B23832" s="8" t="s">
        <v>9470</v>
      </c>
      <c r="C23832" s="8" t="s">
        <v>6114</v>
      </c>
      <c r="D23832" s="8" t="n">
        <v>2015</v>
      </c>
      <c r="E23832" s="19" t="n">
        <v>0</v>
      </c>
      <c r="F23832" s="19" t="n">
        <v>33</v>
      </c>
    </row>
    <row r="23833" customFormat="false" ht="15" hidden="false" customHeight="false" outlineLevel="0" collapsed="false">
      <c r="A23833" s="8" t="s">
        <v>9469</v>
      </c>
      <c r="B23833" s="8" t="s">
        <v>9470</v>
      </c>
      <c r="C23833" s="8" t="s">
        <v>6115</v>
      </c>
      <c r="D23833" s="8" t="n">
        <v>2015</v>
      </c>
      <c r="E23833" s="19" t="n">
        <v>0</v>
      </c>
      <c r="F23833" s="19" t="n">
        <v>32</v>
      </c>
    </row>
    <row r="23834" customFormat="false" ht="15" hidden="false" customHeight="false" outlineLevel="0" collapsed="false">
      <c r="A23834" s="8" t="s">
        <v>9469</v>
      </c>
      <c r="B23834" s="8" t="s">
        <v>9470</v>
      </c>
      <c r="C23834" s="8" t="s">
        <v>6116</v>
      </c>
      <c r="D23834" s="8" t="n">
        <v>2015</v>
      </c>
      <c r="E23834" s="19" t="n">
        <v>0</v>
      </c>
      <c r="F23834" s="19" t="n">
        <v>32</v>
      </c>
    </row>
    <row r="23835" customFormat="false" ht="15" hidden="false" customHeight="false" outlineLevel="0" collapsed="false">
      <c r="A23835" s="8" t="s">
        <v>9469</v>
      </c>
      <c r="B23835" s="8" t="s">
        <v>9470</v>
      </c>
      <c r="C23835" s="8" t="s">
        <v>6117</v>
      </c>
      <c r="D23835" s="8" t="n">
        <v>2015</v>
      </c>
      <c r="E23835" s="19" t="n">
        <v>0</v>
      </c>
      <c r="F23835" s="19" t="n">
        <v>33.1111111111111</v>
      </c>
    </row>
    <row r="23836" customFormat="false" ht="15" hidden="false" customHeight="false" outlineLevel="0" collapsed="false">
      <c r="A23836" s="8" t="s">
        <v>9469</v>
      </c>
      <c r="B23836" s="8" t="s">
        <v>9470</v>
      </c>
      <c r="C23836" s="8" t="s">
        <v>6118</v>
      </c>
      <c r="D23836" s="8" t="n">
        <v>2015</v>
      </c>
      <c r="E23836" s="19" t="n">
        <v>0</v>
      </c>
      <c r="F23836" s="19" t="n">
        <v>32</v>
      </c>
    </row>
    <row r="23837" customFormat="false" ht="15" hidden="false" customHeight="false" outlineLevel="0" collapsed="false">
      <c r="A23837" s="8" t="s">
        <v>9469</v>
      </c>
      <c r="B23837" s="8" t="s">
        <v>9470</v>
      </c>
      <c r="C23837" s="8" t="s">
        <v>6119</v>
      </c>
      <c r="D23837" s="8" t="n">
        <v>2015</v>
      </c>
      <c r="E23837" s="19" t="n">
        <v>0</v>
      </c>
      <c r="F23837" s="19" t="n">
        <v>32.2222222222222</v>
      </c>
    </row>
    <row r="23838" customFormat="false" ht="15" hidden="false" customHeight="false" outlineLevel="0" collapsed="false">
      <c r="A23838" s="8" t="s">
        <v>9469</v>
      </c>
      <c r="B23838" s="8" t="s">
        <v>9470</v>
      </c>
      <c r="C23838" s="8" t="s">
        <v>6120</v>
      </c>
      <c r="D23838" s="8" t="n">
        <v>2015</v>
      </c>
      <c r="E23838" s="19" t="n">
        <v>0</v>
      </c>
      <c r="F23838" s="19" t="n">
        <v>37</v>
      </c>
    </row>
    <row r="23839" customFormat="false" ht="15" hidden="false" customHeight="false" outlineLevel="0" collapsed="false">
      <c r="A23839" s="8" t="s">
        <v>9469</v>
      </c>
      <c r="B23839" s="8" t="s">
        <v>9470</v>
      </c>
      <c r="C23839" s="8" t="s">
        <v>6121</v>
      </c>
      <c r="D23839" s="8" t="n">
        <v>2015</v>
      </c>
      <c r="E23839" s="19" t="n">
        <v>0</v>
      </c>
      <c r="F23839" s="19" t="n">
        <v>31.1111111111111</v>
      </c>
    </row>
    <row r="23840" customFormat="false" ht="15" hidden="false" customHeight="false" outlineLevel="0" collapsed="false">
      <c r="A23840" s="8" t="s">
        <v>9469</v>
      </c>
      <c r="B23840" s="8" t="s">
        <v>9470</v>
      </c>
      <c r="C23840" s="8" t="s">
        <v>6122</v>
      </c>
      <c r="D23840" s="8" t="n">
        <v>2015</v>
      </c>
      <c r="E23840" s="19" t="n">
        <v>0</v>
      </c>
      <c r="F23840" s="19" t="n">
        <v>31</v>
      </c>
    </row>
    <row r="23841" customFormat="false" ht="15" hidden="false" customHeight="false" outlineLevel="0" collapsed="false">
      <c r="A23841" s="8" t="s">
        <v>9469</v>
      </c>
      <c r="B23841" s="8" t="s">
        <v>9470</v>
      </c>
      <c r="C23841" s="8" t="s">
        <v>6123</v>
      </c>
      <c r="D23841" s="8" t="n">
        <v>2015</v>
      </c>
      <c r="E23841" s="19" t="n">
        <v>0</v>
      </c>
      <c r="F23841" s="19" t="n">
        <v>31</v>
      </c>
    </row>
    <row r="23842" customFormat="false" ht="15" hidden="false" customHeight="false" outlineLevel="0" collapsed="false">
      <c r="A23842" s="8" t="s">
        <v>9469</v>
      </c>
      <c r="B23842" s="8" t="s">
        <v>9470</v>
      </c>
      <c r="C23842" s="8" t="s">
        <v>6124</v>
      </c>
      <c r="D23842" s="8" t="n">
        <v>2015</v>
      </c>
      <c r="E23842" s="19" t="n">
        <v>0</v>
      </c>
      <c r="F23842" s="19" t="n">
        <v>30</v>
      </c>
    </row>
    <row r="23843" customFormat="false" ht="15" hidden="false" customHeight="false" outlineLevel="0" collapsed="false">
      <c r="A23843" s="8" t="s">
        <v>9469</v>
      </c>
      <c r="B23843" s="8" t="s">
        <v>9470</v>
      </c>
      <c r="C23843" s="8" t="s">
        <v>6125</v>
      </c>
      <c r="D23843" s="8" t="n">
        <v>2015</v>
      </c>
      <c r="E23843" s="19" t="n">
        <v>0</v>
      </c>
      <c r="F23843" s="19" t="n">
        <v>32</v>
      </c>
    </row>
    <row r="23844" customFormat="false" ht="15" hidden="false" customHeight="false" outlineLevel="0" collapsed="false">
      <c r="A23844" s="8" t="s">
        <v>9469</v>
      </c>
      <c r="B23844" s="8" t="s">
        <v>9470</v>
      </c>
      <c r="C23844" s="8" t="s">
        <v>6126</v>
      </c>
      <c r="D23844" s="8" t="n">
        <v>2015</v>
      </c>
      <c r="E23844" s="19" t="n">
        <v>0</v>
      </c>
      <c r="F23844" s="19" t="n">
        <v>32</v>
      </c>
    </row>
    <row r="23845" customFormat="false" ht="15" hidden="false" customHeight="false" outlineLevel="0" collapsed="false">
      <c r="A23845" s="8" t="s">
        <v>9469</v>
      </c>
      <c r="B23845" s="8" t="s">
        <v>9470</v>
      </c>
      <c r="C23845" s="8" t="s">
        <v>6127</v>
      </c>
      <c r="D23845" s="8" t="n">
        <v>2015</v>
      </c>
      <c r="E23845" s="19" t="n">
        <v>0</v>
      </c>
      <c r="F23845" s="19" t="n">
        <v>32</v>
      </c>
    </row>
    <row r="23846" customFormat="false" ht="15" hidden="false" customHeight="false" outlineLevel="0" collapsed="false">
      <c r="A23846" s="8" t="s">
        <v>9469</v>
      </c>
      <c r="B23846" s="8" t="s">
        <v>9470</v>
      </c>
      <c r="C23846" s="8" t="s">
        <v>6128</v>
      </c>
      <c r="D23846" s="8" t="n">
        <v>2015</v>
      </c>
      <c r="E23846" s="19" t="n">
        <v>0</v>
      </c>
      <c r="F23846" s="19" t="n">
        <v>32</v>
      </c>
    </row>
    <row r="23847" customFormat="false" ht="15" hidden="false" customHeight="false" outlineLevel="0" collapsed="false">
      <c r="A23847" s="8" t="s">
        <v>9469</v>
      </c>
      <c r="B23847" s="8" t="s">
        <v>9470</v>
      </c>
      <c r="C23847" s="8" t="s">
        <v>6129</v>
      </c>
      <c r="D23847" s="8" t="n">
        <v>2015</v>
      </c>
      <c r="E23847" s="19" t="n">
        <v>0</v>
      </c>
      <c r="F23847" s="19" t="n">
        <v>31.2222222222222</v>
      </c>
    </row>
    <row r="23848" customFormat="false" ht="15" hidden="false" customHeight="false" outlineLevel="0" collapsed="false">
      <c r="A23848" s="8" t="s">
        <v>9469</v>
      </c>
      <c r="B23848" s="8" t="s">
        <v>9470</v>
      </c>
      <c r="C23848" s="8" t="s">
        <v>6130</v>
      </c>
      <c r="D23848" s="8" t="n">
        <v>2015</v>
      </c>
      <c r="E23848" s="19" t="n">
        <v>0</v>
      </c>
      <c r="F23848" s="19" t="n">
        <v>33</v>
      </c>
    </row>
    <row r="23849" customFormat="false" ht="15" hidden="false" customHeight="false" outlineLevel="0" collapsed="false">
      <c r="A23849" s="8" t="s">
        <v>9469</v>
      </c>
      <c r="B23849" s="8" t="s">
        <v>9470</v>
      </c>
      <c r="C23849" s="8" t="s">
        <v>6131</v>
      </c>
      <c r="D23849" s="8" t="n">
        <v>2015</v>
      </c>
      <c r="E23849" s="19" t="n">
        <v>0</v>
      </c>
      <c r="F23849" s="19" t="n">
        <v>33</v>
      </c>
    </row>
    <row r="23850" customFormat="false" ht="15" hidden="false" customHeight="false" outlineLevel="0" collapsed="false">
      <c r="A23850" s="8" t="s">
        <v>9469</v>
      </c>
      <c r="B23850" s="8" t="s">
        <v>9470</v>
      </c>
      <c r="C23850" s="8" t="s">
        <v>6132</v>
      </c>
      <c r="D23850" s="8" t="n">
        <v>2015</v>
      </c>
      <c r="E23850" s="19" t="n">
        <v>0</v>
      </c>
      <c r="F23850" s="19" t="n">
        <v>32</v>
      </c>
    </row>
    <row r="23851" customFormat="false" ht="15" hidden="false" customHeight="false" outlineLevel="0" collapsed="false">
      <c r="A23851" s="8" t="s">
        <v>9469</v>
      </c>
      <c r="B23851" s="8" t="s">
        <v>9470</v>
      </c>
      <c r="C23851" s="8" t="s">
        <v>6133</v>
      </c>
      <c r="D23851" s="8" t="n">
        <v>2015</v>
      </c>
      <c r="E23851" s="19" t="n">
        <v>0</v>
      </c>
      <c r="F23851" s="19" t="n">
        <v>31</v>
      </c>
    </row>
    <row r="23852" customFormat="false" ht="15" hidden="false" customHeight="false" outlineLevel="0" collapsed="false">
      <c r="A23852" s="8" t="s">
        <v>9469</v>
      </c>
      <c r="B23852" s="8" t="s">
        <v>9470</v>
      </c>
      <c r="C23852" s="8" t="s">
        <v>6134</v>
      </c>
      <c r="D23852" s="8" t="n">
        <v>2015</v>
      </c>
      <c r="E23852" s="19" t="n">
        <v>0</v>
      </c>
      <c r="F23852" s="19" t="n">
        <v>32</v>
      </c>
    </row>
    <row r="23853" customFormat="false" ht="15" hidden="false" customHeight="false" outlineLevel="0" collapsed="false">
      <c r="A23853" s="8" t="s">
        <v>9469</v>
      </c>
      <c r="B23853" s="8" t="s">
        <v>9470</v>
      </c>
      <c r="C23853" s="8" t="s">
        <v>6135</v>
      </c>
      <c r="D23853" s="8" t="n">
        <v>2015</v>
      </c>
      <c r="E23853" s="19" t="n">
        <v>0</v>
      </c>
      <c r="F23853" s="19" t="n">
        <v>32</v>
      </c>
    </row>
    <row r="23854" customFormat="false" ht="15" hidden="false" customHeight="false" outlineLevel="0" collapsed="false">
      <c r="A23854" s="8" t="s">
        <v>9469</v>
      </c>
      <c r="B23854" s="8" t="s">
        <v>9470</v>
      </c>
      <c r="C23854" s="8" t="s">
        <v>6136</v>
      </c>
      <c r="D23854" s="8" t="n">
        <v>2015</v>
      </c>
      <c r="E23854" s="19" t="n">
        <v>0</v>
      </c>
      <c r="F23854" s="19" t="n">
        <v>32.1111111111111</v>
      </c>
    </row>
    <row r="23855" customFormat="false" ht="15" hidden="false" customHeight="false" outlineLevel="0" collapsed="false">
      <c r="A23855" s="8" t="s">
        <v>9469</v>
      </c>
      <c r="B23855" s="8" t="s">
        <v>9470</v>
      </c>
      <c r="C23855" s="8" t="s">
        <v>6137</v>
      </c>
      <c r="D23855" s="8" t="n">
        <v>2015</v>
      </c>
      <c r="E23855" s="19" t="n">
        <v>0</v>
      </c>
      <c r="F23855" s="19" t="n">
        <v>33</v>
      </c>
    </row>
    <row r="23856" customFormat="false" ht="15" hidden="false" customHeight="false" outlineLevel="0" collapsed="false">
      <c r="A23856" s="8" t="s">
        <v>9469</v>
      </c>
      <c r="B23856" s="8" t="s">
        <v>9470</v>
      </c>
      <c r="C23856" s="8" t="s">
        <v>6138</v>
      </c>
      <c r="D23856" s="8" t="n">
        <v>2015</v>
      </c>
      <c r="E23856" s="19" t="n">
        <v>0</v>
      </c>
      <c r="F23856" s="19" t="n">
        <v>31</v>
      </c>
    </row>
    <row r="23857" customFormat="false" ht="15" hidden="false" customHeight="false" outlineLevel="0" collapsed="false">
      <c r="A23857" s="8" t="s">
        <v>9469</v>
      </c>
      <c r="B23857" s="8" t="s">
        <v>9470</v>
      </c>
      <c r="C23857" s="8" t="s">
        <v>6139</v>
      </c>
      <c r="D23857" s="8" t="n">
        <v>2015</v>
      </c>
      <c r="E23857" s="19" t="n">
        <v>0</v>
      </c>
      <c r="F23857" s="19" t="n">
        <v>31</v>
      </c>
    </row>
    <row r="23858" customFormat="false" ht="15" hidden="false" customHeight="false" outlineLevel="0" collapsed="false">
      <c r="A23858" s="8" t="s">
        <v>9469</v>
      </c>
      <c r="B23858" s="8" t="s">
        <v>9470</v>
      </c>
      <c r="C23858" s="8" t="s">
        <v>6140</v>
      </c>
      <c r="D23858" s="8" t="n">
        <v>2015</v>
      </c>
      <c r="E23858" s="19" t="n">
        <v>0</v>
      </c>
      <c r="F23858" s="19" t="n">
        <v>31</v>
      </c>
    </row>
    <row r="23859" customFormat="false" ht="15" hidden="false" customHeight="false" outlineLevel="0" collapsed="false">
      <c r="A23859" s="8" t="s">
        <v>9469</v>
      </c>
      <c r="B23859" s="8" t="s">
        <v>9470</v>
      </c>
      <c r="C23859" s="8" t="s">
        <v>6141</v>
      </c>
      <c r="D23859" s="8" t="n">
        <v>2015</v>
      </c>
      <c r="E23859" s="19" t="n">
        <v>0</v>
      </c>
      <c r="F23859" s="19" t="n">
        <v>31</v>
      </c>
    </row>
    <row r="23860" customFormat="false" ht="15" hidden="false" customHeight="false" outlineLevel="0" collapsed="false">
      <c r="A23860" s="8" t="s">
        <v>9469</v>
      </c>
      <c r="B23860" s="8" t="s">
        <v>9470</v>
      </c>
      <c r="C23860" s="8" t="s">
        <v>6142</v>
      </c>
      <c r="D23860" s="8" t="n">
        <v>2015</v>
      </c>
      <c r="E23860" s="19" t="n">
        <v>0</v>
      </c>
      <c r="F23860" s="19" t="n">
        <v>31.1111111111111</v>
      </c>
    </row>
    <row r="23861" customFormat="false" ht="15" hidden="false" customHeight="false" outlineLevel="0" collapsed="false">
      <c r="A23861" s="8" t="s">
        <v>9469</v>
      </c>
      <c r="B23861" s="8" t="s">
        <v>9470</v>
      </c>
      <c r="C23861" s="8" t="s">
        <v>6143</v>
      </c>
      <c r="D23861" s="8" t="n">
        <v>2015</v>
      </c>
      <c r="E23861" s="19" t="n">
        <v>0</v>
      </c>
      <c r="F23861" s="19" t="n">
        <v>31</v>
      </c>
    </row>
    <row r="23862" customFormat="false" ht="15" hidden="false" customHeight="false" outlineLevel="0" collapsed="false">
      <c r="A23862" s="8" t="s">
        <v>9469</v>
      </c>
      <c r="B23862" s="8" t="s">
        <v>9470</v>
      </c>
      <c r="C23862" s="8" t="s">
        <v>6144</v>
      </c>
      <c r="D23862" s="8" t="n">
        <v>2015</v>
      </c>
      <c r="E23862" s="19" t="n">
        <v>0</v>
      </c>
      <c r="F23862" s="19" t="n">
        <v>36</v>
      </c>
    </row>
    <row r="23863" customFormat="false" ht="15" hidden="false" customHeight="false" outlineLevel="0" collapsed="false">
      <c r="A23863" s="8" t="s">
        <v>9469</v>
      </c>
      <c r="B23863" s="8" t="s">
        <v>9470</v>
      </c>
      <c r="C23863" s="8" t="s">
        <v>6145</v>
      </c>
      <c r="D23863" s="8" t="n">
        <v>2015</v>
      </c>
      <c r="E23863" s="19" t="n">
        <v>0</v>
      </c>
      <c r="F23863" s="19" t="n">
        <v>33</v>
      </c>
    </row>
    <row r="23864" customFormat="false" ht="15" hidden="false" customHeight="false" outlineLevel="0" collapsed="false">
      <c r="A23864" s="8" t="s">
        <v>9469</v>
      </c>
      <c r="B23864" s="8" t="s">
        <v>9470</v>
      </c>
      <c r="C23864" s="8" t="s">
        <v>6146</v>
      </c>
      <c r="D23864" s="8" t="n">
        <v>2015</v>
      </c>
      <c r="E23864" s="19" t="n">
        <v>0</v>
      </c>
      <c r="F23864" s="19" t="n">
        <v>32</v>
      </c>
    </row>
    <row r="23865" customFormat="false" ht="15" hidden="false" customHeight="false" outlineLevel="0" collapsed="false">
      <c r="A23865" s="8" t="s">
        <v>9469</v>
      </c>
      <c r="B23865" s="8" t="s">
        <v>9470</v>
      </c>
      <c r="C23865" s="8" t="s">
        <v>6147</v>
      </c>
      <c r="D23865" s="8" t="n">
        <v>2015</v>
      </c>
      <c r="E23865" s="19" t="n">
        <v>0</v>
      </c>
      <c r="F23865" s="19" t="n">
        <v>31</v>
      </c>
    </row>
    <row r="23866" customFormat="false" ht="15" hidden="false" customHeight="false" outlineLevel="0" collapsed="false">
      <c r="A23866" s="8" t="s">
        <v>9469</v>
      </c>
      <c r="B23866" s="8" t="s">
        <v>9470</v>
      </c>
      <c r="C23866" s="8" t="s">
        <v>6148</v>
      </c>
      <c r="D23866" s="8" t="n">
        <v>2015</v>
      </c>
      <c r="E23866" s="19" t="n">
        <v>0</v>
      </c>
      <c r="F23866" s="19" t="n">
        <v>28</v>
      </c>
    </row>
    <row r="23867" customFormat="false" ht="15" hidden="false" customHeight="false" outlineLevel="0" collapsed="false">
      <c r="A23867" s="8" t="s">
        <v>9469</v>
      </c>
      <c r="B23867" s="8" t="s">
        <v>9470</v>
      </c>
      <c r="C23867" s="8" t="s">
        <v>6149</v>
      </c>
      <c r="D23867" s="8" t="n">
        <v>2015</v>
      </c>
      <c r="E23867" s="19" t="n">
        <v>0</v>
      </c>
      <c r="F23867" s="19" t="n">
        <v>28</v>
      </c>
    </row>
    <row r="23868" customFormat="false" ht="15" hidden="false" customHeight="false" outlineLevel="0" collapsed="false">
      <c r="A23868" s="8" t="s">
        <v>9469</v>
      </c>
      <c r="B23868" s="8" t="s">
        <v>9470</v>
      </c>
      <c r="C23868" s="8" t="s">
        <v>6150</v>
      </c>
      <c r="D23868" s="8" t="n">
        <v>2015</v>
      </c>
      <c r="E23868" s="19" t="n">
        <v>0</v>
      </c>
      <c r="F23868" s="19" t="n">
        <v>30</v>
      </c>
    </row>
    <row r="23869" customFormat="false" ht="15" hidden="false" customHeight="false" outlineLevel="0" collapsed="false">
      <c r="A23869" s="8" t="s">
        <v>9469</v>
      </c>
      <c r="B23869" s="8" t="s">
        <v>9470</v>
      </c>
      <c r="C23869" s="8" t="s">
        <v>6151</v>
      </c>
      <c r="D23869" s="8" t="n">
        <v>2015</v>
      </c>
      <c r="E23869" s="19" t="n">
        <v>0</v>
      </c>
      <c r="F23869" s="19" t="n">
        <v>31</v>
      </c>
    </row>
    <row r="23870" customFormat="false" ht="15" hidden="false" customHeight="false" outlineLevel="0" collapsed="false">
      <c r="A23870" s="8" t="s">
        <v>9469</v>
      </c>
      <c r="B23870" s="8" t="s">
        <v>9470</v>
      </c>
      <c r="C23870" s="8" t="s">
        <v>6152</v>
      </c>
      <c r="D23870" s="8" t="n">
        <v>2015</v>
      </c>
      <c r="E23870" s="19" t="n">
        <v>0</v>
      </c>
      <c r="F23870" s="19" t="n">
        <v>27.2222222222222</v>
      </c>
    </row>
    <row r="23871" customFormat="false" ht="15" hidden="false" customHeight="false" outlineLevel="0" collapsed="false">
      <c r="A23871" s="8" t="s">
        <v>9469</v>
      </c>
      <c r="B23871" s="8" t="s">
        <v>9470</v>
      </c>
      <c r="C23871" s="8" t="s">
        <v>6153</v>
      </c>
      <c r="D23871" s="8" t="n">
        <v>2015</v>
      </c>
      <c r="E23871" s="19" t="n">
        <v>0</v>
      </c>
      <c r="F23871" s="19" t="n">
        <v>27</v>
      </c>
    </row>
    <row r="23872" customFormat="false" ht="15" hidden="false" customHeight="false" outlineLevel="0" collapsed="false">
      <c r="A23872" s="8" t="s">
        <v>9469</v>
      </c>
      <c r="B23872" s="8" t="s">
        <v>9470</v>
      </c>
      <c r="C23872" s="8" t="s">
        <v>6154</v>
      </c>
      <c r="D23872" s="8" t="n">
        <v>2015</v>
      </c>
      <c r="E23872" s="19" t="n">
        <v>0</v>
      </c>
      <c r="F23872" s="19" t="n">
        <v>30</v>
      </c>
    </row>
    <row r="23873" customFormat="false" ht="15" hidden="false" customHeight="false" outlineLevel="0" collapsed="false">
      <c r="A23873" s="8" t="s">
        <v>9469</v>
      </c>
      <c r="B23873" s="8" t="s">
        <v>9470</v>
      </c>
      <c r="C23873" s="8" t="s">
        <v>6155</v>
      </c>
      <c r="D23873" s="8" t="n">
        <v>2015</v>
      </c>
      <c r="E23873" s="19" t="n">
        <v>0</v>
      </c>
      <c r="F23873" s="19" t="n">
        <v>30.5</v>
      </c>
    </row>
    <row r="23874" customFormat="false" ht="15" hidden="false" customHeight="false" outlineLevel="0" collapsed="false">
      <c r="A23874" s="8" t="s">
        <v>9469</v>
      </c>
      <c r="B23874" s="8" t="s">
        <v>9470</v>
      </c>
      <c r="C23874" s="8" t="s">
        <v>6156</v>
      </c>
      <c r="D23874" s="8" t="n">
        <v>2015</v>
      </c>
      <c r="E23874" s="19" t="n">
        <v>0</v>
      </c>
      <c r="F23874" s="19" t="n">
        <v>31</v>
      </c>
    </row>
    <row r="23875" customFormat="false" ht="15" hidden="false" customHeight="false" outlineLevel="0" collapsed="false">
      <c r="A23875" s="8" t="s">
        <v>9469</v>
      </c>
      <c r="B23875" s="8" t="s">
        <v>9470</v>
      </c>
      <c r="C23875" s="8" t="s">
        <v>6157</v>
      </c>
      <c r="D23875" s="8" t="n">
        <v>2015</v>
      </c>
      <c r="E23875" s="19" t="n">
        <v>0</v>
      </c>
      <c r="F23875" s="19" t="n">
        <v>29.5</v>
      </c>
    </row>
    <row r="23876" customFormat="false" ht="15" hidden="false" customHeight="false" outlineLevel="0" collapsed="false">
      <c r="A23876" s="8" t="s">
        <v>9469</v>
      </c>
      <c r="B23876" s="8" t="s">
        <v>9470</v>
      </c>
      <c r="C23876" s="8" t="s">
        <v>6158</v>
      </c>
      <c r="D23876" s="8" t="n">
        <v>2015</v>
      </c>
      <c r="E23876" s="19" t="n">
        <v>0</v>
      </c>
      <c r="F23876" s="19" t="n">
        <v>26.2222222222222</v>
      </c>
    </row>
    <row r="23877" customFormat="false" ht="15" hidden="false" customHeight="false" outlineLevel="0" collapsed="false">
      <c r="A23877" s="8" t="s">
        <v>9469</v>
      </c>
      <c r="B23877" s="8" t="s">
        <v>9470</v>
      </c>
      <c r="C23877" s="8" t="s">
        <v>6159</v>
      </c>
      <c r="D23877" s="8" t="n">
        <v>2015</v>
      </c>
      <c r="E23877" s="19" t="n">
        <v>0</v>
      </c>
      <c r="F23877" s="19" t="n">
        <v>24</v>
      </c>
    </row>
    <row r="23878" customFormat="false" ht="15" hidden="false" customHeight="false" outlineLevel="0" collapsed="false">
      <c r="A23878" s="8" t="s">
        <v>9469</v>
      </c>
      <c r="B23878" s="8" t="s">
        <v>9470</v>
      </c>
      <c r="C23878" s="8" t="s">
        <v>6160</v>
      </c>
      <c r="D23878" s="8" t="n">
        <v>2015</v>
      </c>
      <c r="E23878" s="19" t="n">
        <v>0</v>
      </c>
      <c r="F23878" s="19" t="n">
        <v>25.1111111111111</v>
      </c>
    </row>
    <row r="23879" customFormat="false" ht="15" hidden="false" customHeight="false" outlineLevel="0" collapsed="false">
      <c r="A23879" s="8" t="s">
        <v>9469</v>
      </c>
      <c r="B23879" s="8" t="s">
        <v>9470</v>
      </c>
      <c r="C23879" s="8" t="s">
        <v>6161</v>
      </c>
      <c r="D23879" s="8" t="n">
        <v>2015</v>
      </c>
      <c r="E23879" s="19" t="n">
        <v>0</v>
      </c>
      <c r="F23879" s="19" t="n">
        <v>29.3888888888889</v>
      </c>
    </row>
    <row r="23880" customFormat="false" ht="15" hidden="false" customHeight="false" outlineLevel="0" collapsed="false">
      <c r="A23880" s="8" t="s">
        <v>9469</v>
      </c>
      <c r="B23880" s="8" t="s">
        <v>9470</v>
      </c>
      <c r="C23880" s="8" t="s">
        <v>6162</v>
      </c>
      <c r="D23880" s="8" t="n">
        <v>2015</v>
      </c>
      <c r="E23880" s="19" t="n">
        <v>0</v>
      </c>
      <c r="F23880" s="19" t="n">
        <v>31</v>
      </c>
    </row>
    <row r="23881" customFormat="false" ht="15" hidden="false" customHeight="false" outlineLevel="0" collapsed="false">
      <c r="A23881" s="8" t="s">
        <v>9469</v>
      </c>
      <c r="B23881" s="8" t="s">
        <v>9470</v>
      </c>
      <c r="C23881" s="8" t="s">
        <v>6163</v>
      </c>
      <c r="D23881" s="8" t="n">
        <v>2015</v>
      </c>
      <c r="E23881" s="19" t="n">
        <v>0</v>
      </c>
      <c r="F23881" s="19" t="n">
        <v>32.3888888888889</v>
      </c>
    </row>
    <row r="23882" customFormat="false" ht="15" hidden="false" customHeight="false" outlineLevel="0" collapsed="false">
      <c r="A23882" s="8" t="s">
        <v>9469</v>
      </c>
      <c r="B23882" s="8" t="s">
        <v>9470</v>
      </c>
      <c r="C23882" s="8" t="s">
        <v>6164</v>
      </c>
      <c r="D23882" s="8" t="n">
        <v>2015</v>
      </c>
      <c r="E23882" s="19" t="n">
        <v>0</v>
      </c>
      <c r="F23882" s="19" t="n">
        <v>33</v>
      </c>
    </row>
    <row r="23883" customFormat="false" ht="15" hidden="false" customHeight="false" outlineLevel="0" collapsed="false">
      <c r="A23883" s="8" t="s">
        <v>9469</v>
      </c>
      <c r="B23883" s="8" t="s">
        <v>9470</v>
      </c>
      <c r="C23883" s="8" t="s">
        <v>6165</v>
      </c>
      <c r="D23883" s="8" t="n">
        <v>2015</v>
      </c>
      <c r="E23883" s="19" t="n">
        <v>0</v>
      </c>
      <c r="F23883" s="19" t="n">
        <v>34</v>
      </c>
    </row>
    <row r="23884" customFormat="false" ht="15" hidden="false" customHeight="false" outlineLevel="0" collapsed="false">
      <c r="A23884" s="8" t="s">
        <v>9469</v>
      </c>
      <c r="B23884" s="8" t="s">
        <v>9470</v>
      </c>
      <c r="C23884" s="8" t="s">
        <v>6166</v>
      </c>
      <c r="D23884" s="8" t="n">
        <v>2016</v>
      </c>
      <c r="E23884" s="19" t="n">
        <v>0</v>
      </c>
      <c r="F23884" s="19" t="n">
        <v>33</v>
      </c>
    </row>
    <row r="23885" customFormat="false" ht="15" hidden="false" customHeight="false" outlineLevel="0" collapsed="false">
      <c r="A23885" s="8" t="s">
        <v>9469</v>
      </c>
      <c r="B23885" s="8" t="s">
        <v>9470</v>
      </c>
      <c r="C23885" s="8" t="s">
        <v>6167</v>
      </c>
      <c r="D23885" s="8" t="n">
        <v>2016</v>
      </c>
      <c r="E23885" s="19" t="n">
        <v>0</v>
      </c>
      <c r="F23885" s="19" t="n">
        <v>31.1111111111111</v>
      </c>
    </row>
    <row r="23886" customFormat="false" ht="15" hidden="false" customHeight="false" outlineLevel="0" collapsed="false">
      <c r="A23886" s="8" t="s">
        <v>9469</v>
      </c>
      <c r="B23886" s="8" t="s">
        <v>9470</v>
      </c>
      <c r="C23886" s="8" t="s">
        <v>6168</v>
      </c>
      <c r="D23886" s="8" t="n">
        <v>2016</v>
      </c>
      <c r="E23886" s="19" t="n">
        <v>0</v>
      </c>
      <c r="F23886" s="19" t="n">
        <v>29</v>
      </c>
    </row>
    <row r="23887" customFormat="false" ht="15" hidden="false" customHeight="false" outlineLevel="0" collapsed="false">
      <c r="A23887" s="8" t="s">
        <v>9469</v>
      </c>
      <c r="B23887" s="8" t="s">
        <v>9470</v>
      </c>
      <c r="C23887" s="8" t="s">
        <v>6169</v>
      </c>
      <c r="D23887" s="8" t="n">
        <v>2016</v>
      </c>
      <c r="E23887" s="19" t="n">
        <v>0</v>
      </c>
      <c r="F23887" s="19" t="n">
        <v>30.1111111111111</v>
      </c>
    </row>
    <row r="23888" customFormat="false" ht="15" hidden="false" customHeight="false" outlineLevel="0" collapsed="false">
      <c r="A23888" s="8" t="s">
        <v>9469</v>
      </c>
      <c r="B23888" s="8" t="s">
        <v>9470</v>
      </c>
      <c r="C23888" s="8" t="s">
        <v>6170</v>
      </c>
      <c r="D23888" s="8" t="n">
        <v>2016</v>
      </c>
      <c r="E23888" s="19" t="n">
        <v>0</v>
      </c>
      <c r="F23888" s="19" t="n">
        <v>31</v>
      </c>
    </row>
    <row r="23889" customFormat="false" ht="15" hidden="false" customHeight="false" outlineLevel="0" collapsed="false">
      <c r="A23889" s="8" t="s">
        <v>9469</v>
      </c>
      <c r="B23889" s="8" t="s">
        <v>9470</v>
      </c>
      <c r="C23889" s="8" t="s">
        <v>6171</v>
      </c>
      <c r="D23889" s="8" t="n">
        <v>2016</v>
      </c>
      <c r="E23889" s="19" t="n">
        <v>0</v>
      </c>
      <c r="F23889" s="19" t="n">
        <v>32</v>
      </c>
    </row>
    <row r="23890" customFormat="false" ht="15" hidden="false" customHeight="false" outlineLevel="0" collapsed="false">
      <c r="A23890" s="8" t="s">
        <v>9469</v>
      </c>
      <c r="B23890" s="8" t="s">
        <v>9470</v>
      </c>
      <c r="C23890" s="8" t="s">
        <v>6172</v>
      </c>
      <c r="D23890" s="8" t="n">
        <v>2016</v>
      </c>
      <c r="E23890" s="19" t="n">
        <v>0</v>
      </c>
      <c r="F23890" s="19" t="n">
        <v>31</v>
      </c>
    </row>
    <row r="23891" customFormat="false" ht="15" hidden="false" customHeight="false" outlineLevel="0" collapsed="false">
      <c r="A23891" s="8" t="s">
        <v>9469</v>
      </c>
      <c r="B23891" s="8" t="s">
        <v>9470</v>
      </c>
      <c r="C23891" s="8" t="s">
        <v>6173</v>
      </c>
      <c r="D23891" s="8" t="n">
        <v>2016</v>
      </c>
      <c r="E23891" s="19" t="n">
        <v>0</v>
      </c>
      <c r="F23891" s="19" t="n">
        <v>31.1111111111111</v>
      </c>
    </row>
    <row r="23892" customFormat="false" ht="15" hidden="false" customHeight="false" outlineLevel="0" collapsed="false">
      <c r="A23892" s="8" t="s">
        <v>9469</v>
      </c>
      <c r="B23892" s="8" t="s">
        <v>9470</v>
      </c>
      <c r="C23892" s="8" t="s">
        <v>6174</v>
      </c>
      <c r="D23892" s="8" t="n">
        <v>2016</v>
      </c>
      <c r="E23892" s="19" t="n">
        <v>0</v>
      </c>
      <c r="F23892" s="19" t="n">
        <v>30.2222222222222</v>
      </c>
    </row>
    <row r="23893" customFormat="false" ht="15" hidden="false" customHeight="false" outlineLevel="0" collapsed="false">
      <c r="A23893" s="8" t="s">
        <v>9469</v>
      </c>
      <c r="B23893" s="8" t="s">
        <v>9470</v>
      </c>
      <c r="C23893" s="8" t="s">
        <v>6175</v>
      </c>
      <c r="D23893" s="8" t="n">
        <v>2016</v>
      </c>
      <c r="E23893" s="19" t="n">
        <v>0</v>
      </c>
      <c r="F23893" s="19" t="n">
        <v>30</v>
      </c>
    </row>
    <row r="23894" customFormat="false" ht="15" hidden="false" customHeight="false" outlineLevel="0" collapsed="false">
      <c r="A23894" s="8" t="s">
        <v>9469</v>
      </c>
      <c r="B23894" s="8" t="s">
        <v>9470</v>
      </c>
      <c r="C23894" s="8" t="s">
        <v>6176</v>
      </c>
      <c r="D23894" s="8" t="n">
        <v>2016</v>
      </c>
      <c r="E23894" s="19" t="n">
        <v>0</v>
      </c>
      <c r="F23894" s="19" t="n">
        <v>31</v>
      </c>
    </row>
    <row r="23895" customFormat="false" ht="15" hidden="false" customHeight="false" outlineLevel="0" collapsed="false">
      <c r="A23895" s="8" t="s">
        <v>9469</v>
      </c>
      <c r="B23895" s="8" t="s">
        <v>9470</v>
      </c>
      <c r="C23895" s="8" t="s">
        <v>6177</v>
      </c>
      <c r="D23895" s="8" t="n">
        <v>2016</v>
      </c>
      <c r="E23895" s="19" t="n">
        <v>0</v>
      </c>
      <c r="F23895" s="19" t="n">
        <v>30.2222222222222</v>
      </c>
    </row>
    <row r="23896" customFormat="false" ht="15" hidden="false" customHeight="false" outlineLevel="0" collapsed="false">
      <c r="A23896" s="8" t="s">
        <v>9469</v>
      </c>
      <c r="B23896" s="8" t="s">
        <v>9470</v>
      </c>
      <c r="C23896" s="8" t="s">
        <v>6178</v>
      </c>
      <c r="D23896" s="8" t="n">
        <v>2016</v>
      </c>
      <c r="E23896" s="19" t="n">
        <v>0</v>
      </c>
      <c r="F23896" s="19" t="n">
        <v>30</v>
      </c>
    </row>
    <row r="23897" customFormat="false" ht="15" hidden="false" customHeight="false" outlineLevel="0" collapsed="false">
      <c r="A23897" s="8" t="s">
        <v>9469</v>
      </c>
      <c r="B23897" s="8" t="s">
        <v>9470</v>
      </c>
      <c r="C23897" s="8" t="s">
        <v>6179</v>
      </c>
      <c r="D23897" s="8" t="n">
        <v>2016</v>
      </c>
      <c r="E23897" s="19" t="n">
        <v>0</v>
      </c>
      <c r="F23897" s="19" t="n">
        <v>30</v>
      </c>
    </row>
    <row r="23898" customFormat="false" ht="15" hidden="false" customHeight="false" outlineLevel="0" collapsed="false">
      <c r="A23898" s="8" t="s">
        <v>9469</v>
      </c>
      <c r="B23898" s="8" t="s">
        <v>9470</v>
      </c>
      <c r="C23898" s="8" t="s">
        <v>6180</v>
      </c>
      <c r="D23898" s="8" t="n">
        <v>2016</v>
      </c>
      <c r="E23898" s="19" t="n">
        <v>0</v>
      </c>
      <c r="F23898" s="19" t="n">
        <v>29</v>
      </c>
    </row>
    <row r="23899" customFormat="false" ht="15" hidden="false" customHeight="false" outlineLevel="0" collapsed="false">
      <c r="A23899" s="8" t="s">
        <v>9469</v>
      </c>
      <c r="B23899" s="8" t="s">
        <v>9470</v>
      </c>
      <c r="C23899" s="8" t="s">
        <v>6181</v>
      </c>
      <c r="D23899" s="8" t="n">
        <v>2016</v>
      </c>
      <c r="F23899" s="19" t="n">
        <v>28</v>
      </c>
    </row>
    <row r="23900" customFormat="false" ht="15" hidden="false" customHeight="false" outlineLevel="0" collapsed="false">
      <c r="A23900" s="8" t="s">
        <v>9469</v>
      </c>
      <c r="B23900" s="8" t="s">
        <v>9470</v>
      </c>
      <c r="C23900" s="8" t="s">
        <v>6182</v>
      </c>
      <c r="D23900" s="8" t="n">
        <v>2016</v>
      </c>
      <c r="E23900" s="19" t="n">
        <v>0.254</v>
      </c>
      <c r="F23900" s="19" t="n">
        <v>29</v>
      </c>
    </row>
    <row r="23901" customFormat="false" ht="15" hidden="false" customHeight="false" outlineLevel="0" collapsed="false">
      <c r="A23901" s="8" t="s">
        <v>9469</v>
      </c>
      <c r="B23901" s="8" t="s">
        <v>9470</v>
      </c>
      <c r="C23901" s="8" t="s">
        <v>6183</v>
      </c>
      <c r="D23901" s="8" t="n">
        <v>2016</v>
      </c>
      <c r="E23901" s="19" t="n">
        <v>0</v>
      </c>
      <c r="F23901" s="19" t="n">
        <v>29</v>
      </c>
    </row>
    <row r="23902" customFormat="false" ht="15" hidden="false" customHeight="false" outlineLevel="0" collapsed="false">
      <c r="A23902" s="8" t="s">
        <v>9469</v>
      </c>
      <c r="B23902" s="8" t="s">
        <v>9470</v>
      </c>
      <c r="C23902" s="8" t="s">
        <v>6184</v>
      </c>
      <c r="D23902" s="8" t="n">
        <v>2016</v>
      </c>
      <c r="F23902" s="19" t="n">
        <v>29</v>
      </c>
    </row>
    <row r="23903" customFormat="false" ht="15" hidden="false" customHeight="false" outlineLevel="0" collapsed="false">
      <c r="A23903" s="8" t="s">
        <v>9469</v>
      </c>
      <c r="B23903" s="8" t="s">
        <v>9470</v>
      </c>
      <c r="C23903" s="8" t="s">
        <v>6185</v>
      </c>
      <c r="D23903" s="8" t="n">
        <v>2016</v>
      </c>
      <c r="E23903" s="19" t="n">
        <v>0</v>
      </c>
      <c r="F23903" s="19" t="n">
        <v>26</v>
      </c>
    </row>
    <row r="23904" customFormat="false" ht="15" hidden="false" customHeight="false" outlineLevel="0" collapsed="false">
      <c r="A23904" s="8" t="s">
        <v>9469</v>
      </c>
      <c r="B23904" s="8" t="s">
        <v>9470</v>
      </c>
      <c r="C23904" s="8" t="s">
        <v>6186</v>
      </c>
      <c r="D23904" s="8" t="n">
        <v>2016</v>
      </c>
      <c r="E23904" s="19" t="n">
        <v>0</v>
      </c>
      <c r="F23904" s="19" t="n">
        <v>25</v>
      </c>
    </row>
    <row r="23905" customFormat="false" ht="15" hidden="false" customHeight="false" outlineLevel="0" collapsed="false">
      <c r="A23905" s="8" t="s">
        <v>9469</v>
      </c>
      <c r="B23905" s="8" t="s">
        <v>9470</v>
      </c>
      <c r="C23905" s="8" t="s">
        <v>6187</v>
      </c>
      <c r="D23905" s="8" t="n">
        <v>2016</v>
      </c>
      <c r="E23905" s="19" t="n">
        <v>0</v>
      </c>
      <c r="F23905" s="19" t="n">
        <v>25</v>
      </c>
    </row>
    <row r="23906" customFormat="false" ht="15" hidden="false" customHeight="false" outlineLevel="0" collapsed="false">
      <c r="A23906" s="8" t="s">
        <v>9469</v>
      </c>
      <c r="B23906" s="8" t="s">
        <v>9470</v>
      </c>
      <c r="C23906" s="8" t="s">
        <v>6188</v>
      </c>
      <c r="D23906" s="8" t="n">
        <v>2016</v>
      </c>
      <c r="E23906" s="19" t="n">
        <v>0</v>
      </c>
      <c r="F23906" s="19" t="n">
        <v>27</v>
      </c>
    </row>
    <row r="23907" customFormat="false" ht="15" hidden="false" customHeight="false" outlineLevel="0" collapsed="false">
      <c r="A23907" s="8" t="s">
        <v>9469</v>
      </c>
      <c r="B23907" s="8" t="s">
        <v>9470</v>
      </c>
      <c r="C23907" s="8" t="s">
        <v>6189</v>
      </c>
      <c r="D23907" s="8" t="n">
        <v>2016</v>
      </c>
      <c r="E23907" s="19" t="n">
        <v>0</v>
      </c>
      <c r="F23907" s="19" t="n">
        <v>29</v>
      </c>
    </row>
    <row r="23908" customFormat="false" ht="15" hidden="false" customHeight="false" outlineLevel="0" collapsed="false">
      <c r="A23908" s="8" t="s">
        <v>9469</v>
      </c>
      <c r="B23908" s="8" t="s">
        <v>9470</v>
      </c>
      <c r="C23908" s="8" t="s">
        <v>6190</v>
      </c>
      <c r="D23908" s="8" t="n">
        <v>2016</v>
      </c>
      <c r="E23908" s="19" t="n">
        <v>0</v>
      </c>
      <c r="F23908" s="19" t="n">
        <v>31</v>
      </c>
    </row>
    <row r="23909" customFormat="false" ht="15" hidden="false" customHeight="false" outlineLevel="0" collapsed="false">
      <c r="A23909" s="8" t="s">
        <v>9469</v>
      </c>
      <c r="B23909" s="8" t="s">
        <v>9470</v>
      </c>
      <c r="C23909" s="8" t="s">
        <v>6191</v>
      </c>
      <c r="D23909" s="8" t="n">
        <v>2016</v>
      </c>
      <c r="E23909" s="19" t="n">
        <v>0</v>
      </c>
      <c r="F23909" s="19" t="n">
        <v>31</v>
      </c>
    </row>
    <row r="23910" customFormat="false" ht="15" hidden="false" customHeight="false" outlineLevel="0" collapsed="false">
      <c r="A23910" s="8" t="s">
        <v>9469</v>
      </c>
      <c r="B23910" s="8" t="s">
        <v>9470</v>
      </c>
      <c r="C23910" s="8" t="s">
        <v>6192</v>
      </c>
      <c r="D23910" s="8" t="n">
        <v>2016</v>
      </c>
      <c r="E23910" s="19" t="n">
        <v>0</v>
      </c>
      <c r="F23910" s="19" t="n">
        <v>33</v>
      </c>
    </row>
    <row r="23911" customFormat="false" ht="15" hidden="false" customHeight="false" outlineLevel="0" collapsed="false">
      <c r="A23911" s="8" t="s">
        <v>9469</v>
      </c>
      <c r="B23911" s="8" t="s">
        <v>9470</v>
      </c>
      <c r="C23911" s="8" t="s">
        <v>6193</v>
      </c>
      <c r="D23911" s="8" t="n">
        <v>2016</v>
      </c>
      <c r="E23911" s="19" t="n">
        <v>0</v>
      </c>
      <c r="F23911" s="19" t="n">
        <v>31</v>
      </c>
    </row>
    <row r="23912" customFormat="false" ht="15" hidden="false" customHeight="false" outlineLevel="0" collapsed="false">
      <c r="A23912" s="8" t="s">
        <v>9469</v>
      </c>
      <c r="B23912" s="8" t="s">
        <v>9470</v>
      </c>
      <c r="C23912" s="8" t="s">
        <v>6194</v>
      </c>
      <c r="D23912" s="8" t="n">
        <v>2016</v>
      </c>
      <c r="E23912" s="19" t="n">
        <v>0</v>
      </c>
      <c r="F23912" s="19" t="n">
        <v>32</v>
      </c>
    </row>
    <row r="23913" customFormat="false" ht="15" hidden="false" customHeight="false" outlineLevel="0" collapsed="false">
      <c r="A23913" s="8" t="s">
        <v>9469</v>
      </c>
      <c r="B23913" s="8" t="s">
        <v>9470</v>
      </c>
      <c r="C23913" s="8" t="s">
        <v>6195</v>
      </c>
      <c r="D23913" s="8" t="n">
        <v>2016</v>
      </c>
      <c r="E23913" s="19" t="n">
        <v>0</v>
      </c>
      <c r="F23913" s="19" t="n">
        <v>35</v>
      </c>
    </row>
    <row r="23914" customFormat="false" ht="15" hidden="false" customHeight="false" outlineLevel="0" collapsed="false">
      <c r="A23914" s="8" t="s">
        <v>9469</v>
      </c>
      <c r="B23914" s="8" t="s">
        <v>9470</v>
      </c>
      <c r="C23914" s="8" t="s">
        <v>6196</v>
      </c>
      <c r="D23914" s="8" t="n">
        <v>2016</v>
      </c>
      <c r="E23914" s="19" t="n">
        <v>0</v>
      </c>
      <c r="F23914" s="19" t="n">
        <v>36</v>
      </c>
    </row>
    <row r="23915" customFormat="false" ht="15" hidden="false" customHeight="false" outlineLevel="0" collapsed="false">
      <c r="A23915" s="8" t="s">
        <v>9469</v>
      </c>
      <c r="B23915" s="8" t="s">
        <v>9470</v>
      </c>
      <c r="C23915" s="8" t="s">
        <v>6197</v>
      </c>
      <c r="D23915" s="8" t="n">
        <v>2016</v>
      </c>
      <c r="E23915" s="19" t="n">
        <v>0</v>
      </c>
      <c r="F23915" s="19" t="n">
        <v>35</v>
      </c>
    </row>
    <row r="23916" customFormat="false" ht="15" hidden="false" customHeight="false" outlineLevel="0" collapsed="false">
      <c r="A23916" s="8" t="s">
        <v>9469</v>
      </c>
      <c r="B23916" s="8" t="s">
        <v>9470</v>
      </c>
      <c r="C23916" s="8" t="s">
        <v>6198</v>
      </c>
      <c r="D23916" s="8" t="n">
        <v>2016</v>
      </c>
      <c r="E23916" s="19" t="n">
        <v>0</v>
      </c>
      <c r="F23916" s="19" t="n">
        <v>35</v>
      </c>
    </row>
    <row r="23917" customFormat="false" ht="15" hidden="false" customHeight="false" outlineLevel="0" collapsed="false">
      <c r="A23917" s="8" t="s">
        <v>9469</v>
      </c>
      <c r="B23917" s="8" t="s">
        <v>9470</v>
      </c>
      <c r="C23917" s="8" t="s">
        <v>6199</v>
      </c>
      <c r="D23917" s="8" t="n">
        <v>2016</v>
      </c>
      <c r="E23917" s="19" t="n">
        <v>0</v>
      </c>
      <c r="F23917" s="19" t="n">
        <v>32</v>
      </c>
    </row>
    <row r="23918" customFormat="false" ht="15" hidden="false" customHeight="false" outlineLevel="0" collapsed="false">
      <c r="A23918" s="8" t="s">
        <v>9469</v>
      </c>
      <c r="B23918" s="8" t="s">
        <v>9470</v>
      </c>
      <c r="C23918" s="8" t="s">
        <v>6200</v>
      </c>
      <c r="D23918" s="8" t="n">
        <v>2016</v>
      </c>
      <c r="E23918" s="19" t="n">
        <v>0</v>
      </c>
      <c r="F23918" s="19" t="n">
        <v>30</v>
      </c>
    </row>
    <row r="23919" customFormat="false" ht="15" hidden="false" customHeight="false" outlineLevel="0" collapsed="false">
      <c r="A23919" s="8" t="s">
        <v>9469</v>
      </c>
      <c r="B23919" s="8" t="s">
        <v>9470</v>
      </c>
      <c r="C23919" s="8" t="s">
        <v>6201</v>
      </c>
      <c r="D23919" s="8" t="n">
        <v>2016</v>
      </c>
      <c r="E23919" s="19" t="n">
        <v>0</v>
      </c>
      <c r="F23919" s="19" t="n">
        <v>32</v>
      </c>
    </row>
    <row r="23920" customFormat="false" ht="15" hidden="false" customHeight="false" outlineLevel="0" collapsed="false">
      <c r="A23920" s="8" t="s">
        <v>9469</v>
      </c>
      <c r="B23920" s="8" t="s">
        <v>9470</v>
      </c>
      <c r="C23920" s="8" t="s">
        <v>6202</v>
      </c>
      <c r="D23920" s="8" t="n">
        <v>2016</v>
      </c>
      <c r="E23920" s="19" t="n">
        <v>0</v>
      </c>
      <c r="F23920" s="19" t="n">
        <v>32</v>
      </c>
    </row>
    <row r="23921" customFormat="false" ht="15" hidden="false" customHeight="false" outlineLevel="0" collapsed="false">
      <c r="A23921" s="8" t="s">
        <v>9469</v>
      </c>
      <c r="B23921" s="8" t="s">
        <v>9470</v>
      </c>
      <c r="C23921" s="8" t="s">
        <v>6203</v>
      </c>
      <c r="D23921" s="8" t="n">
        <v>2016</v>
      </c>
      <c r="E23921" s="19" t="n">
        <v>0</v>
      </c>
      <c r="F23921" s="19" t="n">
        <v>33</v>
      </c>
    </row>
    <row r="23922" customFormat="false" ht="15" hidden="false" customHeight="false" outlineLevel="0" collapsed="false">
      <c r="A23922" s="8" t="s">
        <v>9469</v>
      </c>
      <c r="B23922" s="8" t="s">
        <v>9470</v>
      </c>
      <c r="C23922" s="8" t="s">
        <v>6204</v>
      </c>
      <c r="D23922" s="8" t="n">
        <v>2016</v>
      </c>
      <c r="E23922" s="19" t="n">
        <v>0</v>
      </c>
      <c r="F23922" s="19" t="n">
        <v>32</v>
      </c>
    </row>
    <row r="23923" customFormat="false" ht="15" hidden="false" customHeight="false" outlineLevel="0" collapsed="false">
      <c r="A23923" s="8" t="s">
        <v>9469</v>
      </c>
      <c r="B23923" s="8" t="s">
        <v>9470</v>
      </c>
      <c r="C23923" s="8" t="s">
        <v>6205</v>
      </c>
      <c r="D23923" s="8" t="n">
        <v>2016</v>
      </c>
      <c r="E23923" s="19" t="n">
        <v>0</v>
      </c>
      <c r="F23923" s="19" t="n">
        <v>31</v>
      </c>
    </row>
    <row r="23924" customFormat="false" ht="15" hidden="false" customHeight="false" outlineLevel="0" collapsed="false">
      <c r="A23924" s="8" t="s">
        <v>9469</v>
      </c>
      <c r="B23924" s="8" t="s">
        <v>9470</v>
      </c>
      <c r="C23924" s="8" t="s">
        <v>6206</v>
      </c>
      <c r="D23924" s="8" t="n">
        <v>2016</v>
      </c>
      <c r="E23924" s="19" t="n">
        <v>0</v>
      </c>
      <c r="F23924" s="19" t="n">
        <v>32</v>
      </c>
    </row>
    <row r="23925" customFormat="false" ht="15" hidden="false" customHeight="false" outlineLevel="0" collapsed="false">
      <c r="A23925" s="8" t="s">
        <v>9469</v>
      </c>
      <c r="B23925" s="8" t="s">
        <v>9470</v>
      </c>
      <c r="C23925" s="8" t="s">
        <v>6207</v>
      </c>
      <c r="D23925" s="8" t="n">
        <v>2016</v>
      </c>
      <c r="E23925" s="19" t="n">
        <v>0</v>
      </c>
      <c r="F23925" s="19" t="n">
        <v>34</v>
      </c>
    </row>
    <row r="23926" customFormat="false" ht="15" hidden="false" customHeight="false" outlineLevel="0" collapsed="false">
      <c r="A23926" s="8" t="s">
        <v>9469</v>
      </c>
      <c r="B23926" s="8" t="s">
        <v>9470</v>
      </c>
      <c r="C23926" s="8" t="s">
        <v>6208</v>
      </c>
      <c r="D23926" s="8" t="n">
        <v>2016</v>
      </c>
      <c r="E23926" s="19" t="n">
        <v>0</v>
      </c>
      <c r="F23926" s="19" t="n">
        <v>32</v>
      </c>
    </row>
    <row r="23927" customFormat="false" ht="15" hidden="false" customHeight="false" outlineLevel="0" collapsed="false">
      <c r="A23927" s="8" t="s">
        <v>9469</v>
      </c>
      <c r="B23927" s="8" t="s">
        <v>9470</v>
      </c>
      <c r="C23927" s="8" t="s">
        <v>6209</v>
      </c>
      <c r="D23927" s="8" t="n">
        <v>2016</v>
      </c>
      <c r="E23927" s="19" t="n">
        <v>0</v>
      </c>
      <c r="F23927" s="19" t="n">
        <v>34</v>
      </c>
    </row>
    <row r="23928" customFormat="false" ht="15" hidden="false" customHeight="false" outlineLevel="0" collapsed="false">
      <c r="A23928" s="8" t="s">
        <v>9469</v>
      </c>
      <c r="B23928" s="8" t="s">
        <v>9470</v>
      </c>
      <c r="C23928" s="8" t="s">
        <v>6210</v>
      </c>
      <c r="D23928" s="8" t="n">
        <v>2016</v>
      </c>
      <c r="E23928" s="19" t="n">
        <v>0</v>
      </c>
      <c r="F23928" s="19" t="n">
        <v>32</v>
      </c>
    </row>
    <row r="23929" customFormat="false" ht="15" hidden="false" customHeight="false" outlineLevel="0" collapsed="false">
      <c r="A23929" s="8" t="s">
        <v>9469</v>
      </c>
      <c r="B23929" s="8" t="s">
        <v>9470</v>
      </c>
      <c r="C23929" s="8" t="s">
        <v>6211</v>
      </c>
      <c r="D23929" s="8" t="n">
        <v>2016</v>
      </c>
      <c r="E23929" s="19" t="n">
        <v>0</v>
      </c>
      <c r="F23929" s="19" t="n">
        <v>33</v>
      </c>
    </row>
    <row r="23930" customFormat="false" ht="15" hidden="false" customHeight="false" outlineLevel="0" collapsed="false">
      <c r="A23930" s="8" t="s">
        <v>9469</v>
      </c>
      <c r="B23930" s="8" t="s">
        <v>9470</v>
      </c>
      <c r="C23930" s="8" t="s">
        <v>6212</v>
      </c>
      <c r="D23930" s="8" t="n">
        <v>2016</v>
      </c>
      <c r="E23930" s="19" t="n">
        <v>0</v>
      </c>
      <c r="F23930" s="19" t="n">
        <v>35</v>
      </c>
    </row>
    <row r="23931" customFormat="false" ht="15" hidden="false" customHeight="false" outlineLevel="0" collapsed="false">
      <c r="A23931" s="8" t="s">
        <v>9469</v>
      </c>
      <c r="B23931" s="8" t="s">
        <v>9470</v>
      </c>
      <c r="C23931" s="8" t="s">
        <v>6213</v>
      </c>
      <c r="D23931" s="8" t="n">
        <v>2016</v>
      </c>
      <c r="E23931" s="19" t="n">
        <v>0</v>
      </c>
      <c r="F23931" s="19" t="n">
        <v>34.2222222222222</v>
      </c>
    </row>
    <row r="23932" customFormat="false" ht="15" hidden="false" customHeight="false" outlineLevel="0" collapsed="false">
      <c r="A23932" s="8" t="s">
        <v>9469</v>
      </c>
      <c r="B23932" s="8" t="s">
        <v>9470</v>
      </c>
      <c r="C23932" s="8" t="s">
        <v>6214</v>
      </c>
      <c r="D23932" s="8" t="n">
        <v>2016</v>
      </c>
      <c r="E23932" s="19" t="n">
        <v>0</v>
      </c>
      <c r="F23932" s="19" t="n">
        <v>35.5</v>
      </c>
    </row>
    <row r="23933" customFormat="false" ht="15" hidden="false" customHeight="false" outlineLevel="0" collapsed="false">
      <c r="A23933" s="8" t="s">
        <v>9469</v>
      </c>
      <c r="B23933" s="8" t="s">
        <v>9470</v>
      </c>
      <c r="C23933" s="8" t="s">
        <v>6215</v>
      </c>
      <c r="D23933" s="8" t="n">
        <v>2016</v>
      </c>
      <c r="E23933" s="19" t="n">
        <v>0</v>
      </c>
      <c r="F23933" s="19" t="n">
        <v>36</v>
      </c>
    </row>
    <row r="23934" customFormat="false" ht="15" hidden="false" customHeight="false" outlineLevel="0" collapsed="false">
      <c r="A23934" s="8" t="s">
        <v>9469</v>
      </c>
      <c r="B23934" s="8" t="s">
        <v>9470</v>
      </c>
      <c r="C23934" s="8" t="s">
        <v>6216</v>
      </c>
      <c r="D23934" s="8" t="n">
        <v>2016</v>
      </c>
      <c r="E23934" s="19" t="n">
        <v>0</v>
      </c>
      <c r="F23934" s="19" t="n">
        <v>36.3888888888889</v>
      </c>
    </row>
    <row r="23935" customFormat="false" ht="15" hidden="false" customHeight="false" outlineLevel="0" collapsed="false">
      <c r="A23935" s="8" t="s">
        <v>9469</v>
      </c>
      <c r="B23935" s="8" t="s">
        <v>9470</v>
      </c>
      <c r="C23935" s="8" t="s">
        <v>6217</v>
      </c>
      <c r="D23935" s="8" t="n">
        <v>2016</v>
      </c>
      <c r="E23935" s="19" t="n">
        <v>0</v>
      </c>
      <c r="F23935" s="19" t="n">
        <v>37</v>
      </c>
    </row>
    <row r="23936" customFormat="false" ht="15" hidden="false" customHeight="false" outlineLevel="0" collapsed="false">
      <c r="A23936" s="8" t="s">
        <v>9469</v>
      </c>
      <c r="B23936" s="8" t="s">
        <v>9470</v>
      </c>
      <c r="C23936" s="8" t="s">
        <v>6218</v>
      </c>
      <c r="D23936" s="8" t="n">
        <v>2016</v>
      </c>
      <c r="E23936" s="19" t="n">
        <v>0</v>
      </c>
      <c r="F23936" s="19" t="n">
        <v>35</v>
      </c>
    </row>
    <row r="23937" customFormat="false" ht="15" hidden="false" customHeight="false" outlineLevel="0" collapsed="false">
      <c r="A23937" s="8" t="s">
        <v>9469</v>
      </c>
      <c r="B23937" s="8" t="s">
        <v>9470</v>
      </c>
      <c r="C23937" s="8" t="s">
        <v>6219</v>
      </c>
      <c r="D23937" s="8" t="n">
        <v>2016</v>
      </c>
      <c r="E23937" s="19" t="n">
        <v>0</v>
      </c>
      <c r="F23937" s="19" t="n">
        <v>34</v>
      </c>
    </row>
    <row r="23938" customFormat="false" ht="15" hidden="false" customHeight="false" outlineLevel="0" collapsed="false">
      <c r="A23938" s="8" t="s">
        <v>9469</v>
      </c>
      <c r="B23938" s="8" t="s">
        <v>9470</v>
      </c>
      <c r="C23938" s="8" t="s">
        <v>6220</v>
      </c>
      <c r="D23938" s="8" t="n">
        <v>2016</v>
      </c>
      <c r="E23938" s="19" t="n">
        <v>0</v>
      </c>
      <c r="F23938" s="19" t="n">
        <v>35</v>
      </c>
    </row>
    <row r="23939" customFormat="false" ht="15" hidden="false" customHeight="false" outlineLevel="0" collapsed="false">
      <c r="A23939" s="8" t="s">
        <v>9469</v>
      </c>
      <c r="B23939" s="8" t="s">
        <v>9470</v>
      </c>
      <c r="C23939" s="8" t="s">
        <v>6221</v>
      </c>
      <c r="D23939" s="8" t="n">
        <v>2016</v>
      </c>
      <c r="E23939" s="19" t="n">
        <v>0</v>
      </c>
      <c r="F23939" s="19" t="n">
        <v>35</v>
      </c>
    </row>
    <row r="23940" customFormat="false" ht="15" hidden="false" customHeight="false" outlineLevel="0" collapsed="false">
      <c r="A23940" s="8" t="s">
        <v>9469</v>
      </c>
      <c r="B23940" s="8" t="s">
        <v>9470</v>
      </c>
      <c r="C23940" s="8" t="s">
        <v>6222</v>
      </c>
      <c r="D23940" s="8" t="n">
        <v>2016</v>
      </c>
      <c r="E23940" s="19" t="n">
        <v>0</v>
      </c>
      <c r="F23940" s="19" t="n">
        <v>35</v>
      </c>
    </row>
    <row r="23941" customFormat="false" ht="15" hidden="false" customHeight="false" outlineLevel="0" collapsed="false">
      <c r="A23941" s="8" t="s">
        <v>9469</v>
      </c>
      <c r="B23941" s="8" t="s">
        <v>9470</v>
      </c>
      <c r="C23941" s="8" t="s">
        <v>6223</v>
      </c>
      <c r="D23941" s="8" t="n">
        <v>2016</v>
      </c>
      <c r="E23941" s="19" t="n">
        <v>0</v>
      </c>
      <c r="F23941" s="19" t="n">
        <v>33</v>
      </c>
    </row>
    <row r="23942" customFormat="false" ht="15" hidden="false" customHeight="false" outlineLevel="0" collapsed="false">
      <c r="A23942" s="8" t="s">
        <v>9469</v>
      </c>
      <c r="B23942" s="8" t="s">
        <v>9470</v>
      </c>
      <c r="C23942" s="8" t="s">
        <v>6224</v>
      </c>
      <c r="D23942" s="8" t="n">
        <v>2016</v>
      </c>
      <c r="F23942" s="19" t="n">
        <v>34</v>
      </c>
    </row>
    <row r="23943" customFormat="false" ht="15" hidden="false" customHeight="false" outlineLevel="0" collapsed="false">
      <c r="A23943" s="8" t="s">
        <v>9469</v>
      </c>
      <c r="B23943" s="8" t="s">
        <v>9470</v>
      </c>
      <c r="C23943" s="8" t="s">
        <v>6225</v>
      </c>
      <c r="D23943" s="8" t="n">
        <v>2016</v>
      </c>
      <c r="F23943" s="19" t="n">
        <v>32</v>
      </c>
    </row>
    <row r="23944" customFormat="false" ht="15" hidden="false" customHeight="false" outlineLevel="0" collapsed="false">
      <c r="A23944" s="8" t="s">
        <v>9469</v>
      </c>
      <c r="B23944" s="8" t="s">
        <v>9470</v>
      </c>
      <c r="C23944" s="8" t="s">
        <v>6226</v>
      </c>
      <c r="D23944" s="8" t="n">
        <v>2016</v>
      </c>
      <c r="E23944" s="19" t="n">
        <v>0</v>
      </c>
      <c r="F23944" s="19" t="n">
        <v>33.2222222222222</v>
      </c>
    </row>
    <row r="23945" customFormat="false" ht="15" hidden="false" customHeight="false" outlineLevel="0" collapsed="false">
      <c r="A23945" s="8" t="s">
        <v>9469</v>
      </c>
      <c r="B23945" s="8" t="s">
        <v>9470</v>
      </c>
      <c r="C23945" s="8" t="s">
        <v>6227</v>
      </c>
      <c r="D23945" s="8" t="n">
        <v>2016</v>
      </c>
      <c r="E23945" s="19" t="n">
        <v>0</v>
      </c>
      <c r="F23945" s="19" t="n">
        <v>35</v>
      </c>
    </row>
    <row r="23946" customFormat="false" ht="15" hidden="false" customHeight="false" outlineLevel="0" collapsed="false">
      <c r="A23946" s="8" t="s">
        <v>9469</v>
      </c>
      <c r="B23946" s="8" t="s">
        <v>9470</v>
      </c>
      <c r="C23946" s="8" t="s">
        <v>6228</v>
      </c>
      <c r="D23946" s="8" t="n">
        <v>2016</v>
      </c>
      <c r="F23946" s="19" t="n">
        <v>35.2777777777778</v>
      </c>
    </row>
    <row r="23947" customFormat="false" ht="15" hidden="false" customHeight="false" outlineLevel="0" collapsed="false">
      <c r="A23947" s="8" t="s">
        <v>9469</v>
      </c>
      <c r="B23947" s="8" t="s">
        <v>9470</v>
      </c>
      <c r="C23947" s="8" t="s">
        <v>6229</v>
      </c>
      <c r="D23947" s="8" t="n">
        <v>2016</v>
      </c>
      <c r="F23947" s="19" t="n">
        <v>35</v>
      </c>
    </row>
    <row r="23948" customFormat="false" ht="15" hidden="false" customHeight="false" outlineLevel="0" collapsed="false">
      <c r="A23948" s="8" t="s">
        <v>9469</v>
      </c>
      <c r="B23948" s="8" t="s">
        <v>9470</v>
      </c>
      <c r="C23948" s="8" t="s">
        <v>6230</v>
      </c>
      <c r="D23948" s="8" t="n">
        <v>2016</v>
      </c>
      <c r="E23948" s="19" t="n">
        <v>0</v>
      </c>
      <c r="F23948" s="19" t="n">
        <v>36</v>
      </c>
    </row>
    <row r="23949" customFormat="false" ht="15" hidden="false" customHeight="false" outlineLevel="0" collapsed="false">
      <c r="A23949" s="8" t="s">
        <v>9469</v>
      </c>
      <c r="B23949" s="8" t="s">
        <v>9470</v>
      </c>
      <c r="C23949" s="8" t="s">
        <v>6231</v>
      </c>
      <c r="D23949" s="8" t="n">
        <v>2016</v>
      </c>
      <c r="F23949" s="19" t="n">
        <v>37</v>
      </c>
    </row>
    <row r="23950" customFormat="false" ht="15" hidden="false" customHeight="false" outlineLevel="0" collapsed="false">
      <c r="A23950" s="8" t="s">
        <v>9469</v>
      </c>
      <c r="B23950" s="8" t="s">
        <v>9470</v>
      </c>
      <c r="C23950" s="8" t="s">
        <v>6232</v>
      </c>
      <c r="D23950" s="8" t="n">
        <v>2016</v>
      </c>
      <c r="E23950" s="19" t="n">
        <v>0</v>
      </c>
      <c r="F23950" s="19" t="n">
        <v>39</v>
      </c>
    </row>
    <row r="23951" customFormat="false" ht="15" hidden="false" customHeight="false" outlineLevel="0" collapsed="false">
      <c r="A23951" s="8" t="s">
        <v>9469</v>
      </c>
      <c r="B23951" s="8" t="s">
        <v>9470</v>
      </c>
      <c r="C23951" s="8" t="s">
        <v>6233</v>
      </c>
      <c r="D23951" s="8" t="n">
        <v>2016</v>
      </c>
      <c r="E23951" s="19" t="n">
        <v>0</v>
      </c>
      <c r="F23951" s="19" t="n">
        <v>37</v>
      </c>
    </row>
    <row r="23952" customFormat="false" ht="15" hidden="false" customHeight="false" outlineLevel="0" collapsed="false">
      <c r="A23952" s="8" t="s">
        <v>9469</v>
      </c>
      <c r="B23952" s="8" t="s">
        <v>9470</v>
      </c>
      <c r="C23952" s="8" t="s">
        <v>6234</v>
      </c>
      <c r="D23952" s="8" t="n">
        <v>2016</v>
      </c>
      <c r="E23952" s="19" t="n">
        <v>0</v>
      </c>
      <c r="F23952" s="19" t="n">
        <v>36</v>
      </c>
    </row>
    <row r="23953" customFormat="false" ht="15" hidden="false" customHeight="false" outlineLevel="0" collapsed="false">
      <c r="A23953" s="8" t="s">
        <v>9469</v>
      </c>
      <c r="B23953" s="8" t="s">
        <v>9470</v>
      </c>
      <c r="C23953" s="8" t="s">
        <v>6235</v>
      </c>
      <c r="D23953" s="8" t="n">
        <v>2016</v>
      </c>
      <c r="E23953" s="19" t="n">
        <v>0</v>
      </c>
      <c r="F23953" s="19" t="n">
        <v>38.2222222222222</v>
      </c>
    </row>
    <row r="23954" customFormat="false" ht="15" hidden="false" customHeight="false" outlineLevel="0" collapsed="false">
      <c r="A23954" s="8" t="s">
        <v>9469</v>
      </c>
      <c r="B23954" s="8" t="s">
        <v>9470</v>
      </c>
      <c r="C23954" s="8" t="s">
        <v>6236</v>
      </c>
      <c r="D23954" s="8" t="n">
        <v>2016</v>
      </c>
      <c r="E23954" s="19" t="n">
        <v>0</v>
      </c>
      <c r="F23954" s="19" t="n">
        <v>39</v>
      </c>
    </row>
    <row r="23955" customFormat="false" ht="15" hidden="false" customHeight="false" outlineLevel="0" collapsed="false">
      <c r="A23955" s="8" t="s">
        <v>9469</v>
      </c>
      <c r="B23955" s="8" t="s">
        <v>9470</v>
      </c>
      <c r="C23955" s="8" t="s">
        <v>6237</v>
      </c>
      <c r="D23955" s="8" t="n">
        <v>2016</v>
      </c>
      <c r="F23955" s="19" t="n">
        <v>39.3888888888889</v>
      </c>
    </row>
    <row r="23956" customFormat="false" ht="15" hidden="false" customHeight="false" outlineLevel="0" collapsed="false">
      <c r="A23956" s="8" t="s">
        <v>9469</v>
      </c>
      <c r="B23956" s="8" t="s">
        <v>9470</v>
      </c>
      <c r="C23956" s="8" t="s">
        <v>6238</v>
      </c>
      <c r="D23956" s="8" t="n">
        <v>2016</v>
      </c>
      <c r="E23956" s="19" t="n">
        <v>0</v>
      </c>
      <c r="F23956" s="19" t="n">
        <v>33</v>
      </c>
    </row>
    <row r="23957" customFormat="false" ht="15" hidden="false" customHeight="false" outlineLevel="0" collapsed="false">
      <c r="A23957" s="8" t="s">
        <v>9469</v>
      </c>
      <c r="B23957" s="8" t="s">
        <v>9470</v>
      </c>
      <c r="C23957" s="8" t="s">
        <v>6239</v>
      </c>
      <c r="D23957" s="8" t="n">
        <v>2016</v>
      </c>
      <c r="E23957" s="19" t="n">
        <v>0</v>
      </c>
      <c r="F23957" s="19" t="n">
        <v>35</v>
      </c>
    </row>
    <row r="23958" customFormat="false" ht="15" hidden="false" customHeight="false" outlineLevel="0" collapsed="false">
      <c r="A23958" s="8" t="s">
        <v>9469</v>
      </c>
      <c r="B23958" s="8" t="s">
        <v>9470</v>
      </c>
      <c r="C23958" s="8" t="s">
        <v>6240</v>
      </c>
      <c r="D23958" s="8" t="n">
        <v>2016</v>
      </c>
      <c r="E23958" s="19" t="n">
        <v>0</v>
      </c>
      <c r="F23958" s="19" t="n">
        <v>33</v>
      </c>
    </row>
    <row r="23959" customFormat="false" ht="15" hidden="false" customHeight="false" outlineLevel="0" collapsed="false">
      <c r="A23959" s="8" t="s">
        <v>9469</v>
      </c>
      <c r="B23959" s="8" t="s">
        <v>9470</v>
      </c>
      <c r="C23959" s="8" t="s">
        <v>6241</v>
      </c>
      <c r="D23959" s="8" t="n">
        <v>2016</v>
      </c>
      <c r="E23959" s="19" t="n">
        <v>0</v>
      </c>
      <c r="F23959" s="19" t="n">
        <v>35</v>
      </c>
    </row>
    <row r="23960" customFormat="false" ht="15" hidden="false" customHeight="false" outlineLevel="0" collapsed="false">
      <c r="A23960" s="8" t="s">
        <v>9469</v>
      </c>
      <c r="B23960" s="8" t="s">
        <v>9470</v>
      </c>
      <c r="C23960" s="8" t="s">
        <v>6242</v>
      </c>
      <c r="D23960" s="8" t="n">
        <v>2016</v>
      </c>
      <c r="F23960" s="19" t="n">
        <v>37</v>
      </c>
    </row>
    <row r="23961" customFormat="false" ht="15" hidden="false" customHeight="false" outlineLevel="0" collapsed="false">
      <c r="A23961" s="8" t="s">
        <v>9469</v>
      </c>
      <c r="B23961" s="8" t="s">
        <v>9470</v>
      </c>
      <c r="C23961" s="8" t="s">
        <v>6243</v>
      </c>
      <c r="D23961" s="8" t="n">
        <v>2016</v>
      </c>
      <c r="E23961" s="19" t="n">
        <v>0</v>
      </c>
      <c r="F23961" s="19" t="n">
        <v>39</v>
      </c>
    </row>
    <row r="23962" customFormat="false" ht="15" hidden="false" customHeight="false" outlineLevel="0" collapsed="false">
      <c r="A23962" s="8" t="s">
        <v>9469</v>
      </c>
      <c r="B23962" s="8" t="s">
        <v>9470</v>
      </c>
      <c r="C23962" s="8" t="s">
        <v>6244</v>
      </c>
      <c r="D23962" s="8" t="n">
        <v>2016</v>
      </c>
      <c r="E23962" s="19" t="n">
        <v>0</v>
      </c>
      <c r="F23962" s="19" t="n">
        <v>39</v>
      </c>
    </row>
    <row r="23963" customFormat="false" ht="15" hidden="false" customHeight="false" outlineLevel="0" collapsed="false">
      <c r="A23963" s="8" t="s">
        <v>9469</v>
      </c>
      <c r="B23963" s="8" t="s">
        <v>9470</v>
      </c>
      <c r="C23963" s="8" t="s">
        <v>6245</v>
      </c>
      <c r="D23963" s="8" t="n">
        <v>2016</v>
      </c>
      <c r="E23963" s="19" t="n">
        <v>0</v>
      </c>
      <c r="F23963" s="19" t="n">
        <v>39</v>
      </c>
    </row>
    <row r="23964" customFormat="false" ht="15" hidden="false" customHeight="false" outlineLevel="0" collapsed="false">
      <c r="A23964" s="8" t="s">
        <v>9469</v>
      </c>
      <c r="B23964" s="8" t="s">
        <v>9470</v>
      </c>
      <c r="C23964" s="8" t="s">
        <v>6246</v>
      </c>
      <c r="D23964" s="8" t="n">
        <v>2016</v>
      </c>
      <c r="E23964" s="19" t="n">
        <v>0</v>
      </c>
      <c r="F23964" s="19" t="n">
        <v>39</v>
      </c>
    </row>
    <row r="23965" customFormat="false" ht="15" hidden="false" customHeight="false" outlineLevel="0" collapsed="false">
      <c r="A23965" s="8" t="s">
        <v>9469</v>
      </c>
      <c r="B23965" s="8" t="s">
        <v>9470</v>
      </c>
      <c r="C23965" s="8" t="s">
        <v>6247</v>
      </c>
      <c r="D23965" s="8" t="n">
        <v>2016</v>
      </c>
      <c r="E23965" s="19" t="n">
        <v>0</v>
      </c>
      <c r="F23965" s="19" t="n">
        <v>39</v>
      </c>
    </row>
    <row r="23966" customFormat="false" ht="15" hidden="false" customHeight="false" outlineLevel="0" collapsed="false">
      <c r="A23966" s="8" t="s">
        <v>9469</v>
      </c>
      <c r="B23966" s="8" t="s">
        <v>9470</v>
      </c>
      <c r="C23966" s="8" t="s">
        <v>6248</v>
      </c>
      <c r="D23966" s="8" t="n">
        <v>2016</v>
      </c>
      <c r="E23966" s="19" t="n">
        <v>0</v>
      </c>
      <c r="F23966" s="19" t="n">
        <v>40</v>
      </c>
    </row>
    <row r="23967" customFormat="false" ht="15" hidden="false" customHeight="false" outlineLevel="0" collapsed="false">
      <c r="A23967" s="8" t="s">
        <v>9469</v>
      </c>
      <c r="B23967" s="8" t="s">
        <v>9470</v>
      </c>
      <c r="C23967" s="8" t="s">
        <v>6249</v>
      </c>
      <c r="D23967" s="8" t="n">
        <v>2016</v>
      </c>
      <c r="E23967" s="19" t="n">
        <v>0</v>
      </c>
      <c r="F23967" s="19" t="n">
        <v>40</v>
      </c>
    </row>
    <row r="23968" customFormat="false" ht="15" hidden="false" customHeight="false" outlineLevel="0" collapsed="false">
      <c r="A23968" s="8" t="s">
        <v>9469</v>
      </c>
      <c r="B23968" s="8" t="s">
        <v>9470</v>
      </c>
      <c r="C23968" s="8" t="s">
        <v>6250</v>
      </c>
      <c r="D23968" s="8" t="n">
        <v>2016</v>
      </c>
      <c r="E23968" s="19" t="n">
        <v>0</v>
      </c>
      <c r="F23968" s="19" t="n">
        <v>40</v>
      </c>
    </row>
    <row r="23969" customFormat="false" ht="15" hidden="false" customHeight="false" outlineLevel="0" collapsed="false">
      <c r="A23969" s="8" t="s">
        <v>9469</v>
      </c>
      <c r="B23969" s="8" t="s">
        <v>9470</v>
      </c>
      <c r="C23969" s="8" t="s">
        <v>6251</v>
      </c>
      <c r="D23969" s="8" t="n">
        <v>2016</v>
      </c>
      <c r="E23969" s="19" t="n">
        <v>0</v>
      </c>
      <c r="F23969" s="19" t="n">
        <v>40</v>
      </c>
    </row>
    <row r="23970" customFormat="false" ht="15" hidden="false" customHeight="false" outlineLevel="0" collapsed="false">
      <c r="A23970" s="8" t="s">
        <v>9469</v>
      </c>
      <c r="B23970" s="8" t="s">
        <v>9470</v>
      </c>
      <c r="C23970" s="8" t="s">
        <v>6252</v>
      </c>
      <c r="D23970" s="8" t="n">
        <v>2016</v>
      </c>
      <c r="E23970" s="19" t="n">
        <v>2.032</v>
      </c>
      <c r="F23970" s="19" t="n">
        <v>38</v>
      </c>
    </row>
    <row r="23971" customFormat="false" ht="15" hidden="false" customHeight="false" outlineLevel="0" collapsed="false">
      <c r="A23971" s="8" t="s">
        <v>9469</v>
      </c>
      <c r="B23971" s="8" t="s">
        <v>9470</v>
      </c>
      <c r="C23971" s="8" t="s">
        <v>6253</v>
      </c>
      <c r="D23971" s="8" t="n">
        <v>2016</v>
      </c>
      <c r="E23971" s="19" t="n">
        <v>0</v>
      </c>
      <c r="F23971" s="19" t="n">
        <v>37</v>
      </c>
    </row>
    <row r="23972" customFormat="false" ht="15" hidden="false" customHeight="false" outlineLevel="0" collapsed="false">
      <c r="A23972" s="8" t="s">
        <v>9469</v>
      </c>
      <c r="B23972" s="8" t="s">
        <v>9470</v>
      </c>
      <c r="C23972" s="8" t="s">
        <v>6254</v>
      </c>
      <c r="D23972" s="8" t="n">
        <v>2016</v>
      </c>
      <c r="E23972" s="19" t="n">
        <v>0</v>
      </c>
      <c r="F23972" s="19" t="n">
        <v>40</v>
      </c>
    </row>
    <row r="23973" customFormat="false" ht="15" hidden="false" customHeight="false" outlineLevel="0" collapsed="false">
      <c r="A23973" s="8" t="s">
        <v>9469</v>
      </c>
      <c r="B23973" s="8" t="s">
        <v>9470</v>
      </c>
      <c r="C23973" s="8" t="s">
        <v>6255</v>
      </c>
      <c r="D23973" s="8" t="n">
        <v>2016</v>
      </c>
      <c r="E23973" s="19" t="n">
        <v>0</v>
      </c>
      <c r="F23973" s="19" t="n">
        <v>40</v>
      </c>
    </row>
    <row r="23974" customFormat="false" ht="15" hidden="false" customHeight="false" outlineLevel="0" collapsed="false">
      <c r="A23974" s="8" t="s">
        <v>9469</v>
      </c>
      <c r="B23974" s="8" t="s">
        <v>9470</v>
      </c>
      <c r="C23974" s="8" t="s">
        <v>6256</v>
      </c>
      <c r="D23974" s="8" t="n">
        <v>2016</v>
      </c>
      <c r="E23974" s="19" t="n">
        <v>0</v>
      </c>
      <c r="F23974" s="19" t="n">
        <v>40</v>
      </c>
    </row>
    <row r="23975" customFormat="false" ht="15" hidden="false" customHeight="false" outlineLevel="0" collapsed="false">
      <c r="A23975" s="8" t="s">
        <v>9469</v>
      </c>
      <c r="B23975" s="8" t="s">
        <v>9470</v>
      </c>
      <c r="C23975" s="8" t="s">
        <v>6257</v>
      </c>
      <c r="D23975" s="8" t="n">
        <v>2016</v>
      </c>
      <c r="E23975" s="19" t="n">
        <v>0</v>
      </c>
      <c r="F23975" s="19" t="n">
        <v>42</v>
      </c>
    </row>
    <row r="23976" customFormat="false" ht="15" hidden="false" customHeight="false" outlineLevel="0" collapsed="false">
      <c r="A23976" s="8" t="s">
        <v>9469</v>
      </c>
      <c r="B23976" s="8" t="s">
        <v>9470</v>
      </c>
      <c r="C23976" s="8" t="s">
        <v>6258</v>
      </c>
      <c r="D23976" s="8" t="n">
        <v>2016</v>
      </c>
      <c r="E23976" s="19" t="n">
        <v>0</v>
      </c>
      <c r="F23976" s="19" t="n">
        <v>43</v>
      </c>
    </row>
    <row r="23977" customFormat="false" ht="15" hidden="false" customHeight="false" outlineLevel="0" collapsed="false">
      <c r="A23977" s="8" t="s">
        <v>9469</v>
      </c>
      <c r="B23977" s="8" t="s">
        <v>9470</v>
      </c>
      <c r="C23977" s="8" t="s">
        <v>6261</v>
      </c>
      <c r="D23977" s="8" t="n">
        <v>2016</v>
      </c>
      <c r="E23977" s="19" t="n">
        <v>0</v>
      </c>
      <c r="F23977" s="19" t="n">
        <v>40</v>
      </c>
    </row>
    <row r="23978" customFormat="false" ht="15" hidden="false" customHeight="false" outlineLevel="0" collapsed="false">
      <c r="A23978" s="8" t="s">
        <v>9469</v>
      </c>
      <c r="B23978" s="8" t="s">
        <v>9470</v>
      </c>
      <c r="C23978" s="8" t="s">
        <v>6262</v>
      </c>
      <c r="D23978" s="8" t="n">
        <v>2016</v>
      </c>
      <c r="F23978" s="19" t="n">
        <v>39</v>
      </c>
    </row>
    <row r="23979" customFormat="false" ht="15" hidden="false" customHeight="false" outlineLevel="0" collapsed="false">
      <c r="A23979" s="8" t="s">
        <v>9469</v>
      </c>
      <c r="B23979" s="8" t="s">
        <v>9470</v>
      </c>
      <c r="C23979" s="8" t="s">
        <v>6263</v>
      </c>
      <c r="D23979" s="8" t="n">
        <v>2016</v>
      </c>
      <c r="E23979" s="19" t="n">
        <v>0</v>
      </c>
      <c r="F23979" s="19" t="n">
        <v>39</v>
      </c>
    </row>
    <row r="23980" customFormat="false" ht="15" hidden="false" customHeight="false" outlineLevel="0" collapsed="false">
      <c r="A23980" s="8" t="s">
        <v>9469</v>
      </c>
      <c r="B23980" s="8" t="s">
        <v>9470</v>
      </c>
      <c r="C23980" s="8" t="s">
        <v>6264</v>
      </c>
      <c r="D23980" s="8" t="n">
        <v>2016</v>
      </c>
      <c r="E23980" s="19" t="n">
        <v>0</v>
      </c>
      <c r="F23980" s="19" t="n">
        <v>41</v>
      </c>
    </row>
    <row r="23981" customFormat="false" ht="15" hidden="false" customHeight="false" outlineLevel="0" collapsed="false">
      <c r="A23981" s="8" t="s">
        <v>9469</v>
      </c>
      <c r="B23981" s="8" t="s">
        <v>9470</v>
      </c>
      <c r="C23981" s="8" t="s">
        <v>6265</v>
      </c>
      <c r="D23981" s="8" t="n">
        <v>2016</v>
      </c>
      <c r="E23981" s="19" t="n">
        <v>0</v>
      </c>
      <c r="F23981" s="19" t="n">
        <v>41</v>
      </c>
    </row>
    <row r="23982" customFormat="false" ht="15" hidden="false" customHeight="false" outlineLevel="0" collapsed="false">
      <c r="A23982" s="8" t="s">
        <v>9469</v>
      </c>
      <c r="B23982" s="8" t="s">
        <v>9470</v>
      </c>
      <c r="C23982" s="8" t="s">
        <v>6267</v>
      </c>
      <c r="D23982" s="8" t="n">
        <v>2016</v>
      </c>
      <c r="E23982" s="19" t="n">
        <v>0</v>
      </c>
      <c r="F23982" s="19" t="n">
        <v>42</v>
      </c>
    </row>
    <row r="23983" customFormat="false" ht="15" hidden="false" customHeight="false" outlineLevel="0" collapsed="false">
      <c r="A23983" s="8" t="s">
        <v>9469</v>
      </c>
      <c r="B23983" s="8" t="s">
        <v>9470</v>
      </c>
      <c r="C23983" s="8" t="s">
        <v>6268</v>
      </c>
      <c r="D23983" s="8" t="n">
        <v>2016</v>
      </c>
      <c r="E23983" s="19" t="n">
        <v>0</v>
      </c>
      <c r="F23983" s="19" t="n">
        <v>42</v>
      </c>
    </row>
    <row r="23984" customFormat="false" ht="15" hidden="false" customHeight="false" outlineLevel="0" collapsed="false">
      <c r="A23984" s="8" t="s">
        <v>9469</v>
      </c>
      <c r="B23984" s="8" t="s">
        <v>9470</v>
      </c>
      <c r="C23984" s="8" t="s">
        <v>6269</v>
      </c>
      <c r="D23984" s="8" t="n">
        <v>2016</v>
      </c>
      <c r="E23984" s="19" t="n">
        <v>0</v>
      </c>
      <c r="F23984" s="19" t="n">
        <v>42</v>
      </c>
    </row>
    <row r="23985" customFormat="false" ht="15" hidden="false" customHeight="false" outlineLevel="0" collapsed="false">
      <c r="A23985" s="8" t="s">
        <v>9469</v>
      </c>
      <c r="B23985" s="8" t="s">
        <v>9470</v>
      </c>
      <c r="C23985" s="8" t="s">
        <v>6270</v>
      </c>
      <c r="D23985" s="8" t="n">
        <v>2016</v>
      </c>
      <c r="E23985" s="19" t="n">
        <v>0</v>
      </c>
      <c r="F23985" s="19" t="n">
        <v>43</v>
      </c>
    </row>
    <row r="23986" customFormat="false" ht="15" hidden="false" customHeight="false" outlineLevel="0" collapsed="false">
      <c r="A23986" s="8" t="s">
        <v>9469</v>
      </c>
      <c r="B23986" s="8" t="s">
        <v>9470</v>
      </c>
      <c r="C23986" s="8" t="s">
        <v>6279</v>
      </c>
      <c r="D23986" s="8" t="n">
        <v>2016</v>
      </c>
      <c r="E23986" s="19" t="n">
        <v>0</v>
      </c>
      <c r="F23986" s="19" t="n">
        <v>42</v>
      </c>
    </row>
    <row r="23987" customFormat="false" ht="15" hidden="false" customHeight="false" outlineLevel="0" collapsed="false">
      <c r="A23987" s="8" t="s">
        <v>9469</v>
      </c>
      <c r="B23987" s="8" t="s">
        <v>9470</v>
      </c>
      <c r="C23987" s="8" t="s">
        <v>6284</v>
      </c>
      <c r="D23987" s="8" t="n">
        <v>2016</v>
      </c>
      <c r="E23987" s="19" t="n">
        <v>0</v>
      </c>
      <c r="F23987" s="19" t="n">
        <v>44.2222222222222</v>
      </c>
    </row>
    <row r="23988" customFormat="false" ht="15" hidden="false" customHeight="false" outlineLevel="0" collapsed="false">
      <c r="A23988" s="8" t="s">
        <v>9469</v>
      </c>
      <c r="B23988" s="8" t="s">
        <v>9470</v>
      </c>
      <c r="C23988" s="8" t="s">
        <v>6285</v>
      </c>
      <c r="D23988" s="8" t="n">
        <v>2016</v>
      </c>
      <c r="F23988" s="19" t="n">
        <v>43</v>
      </c>
    </row>
    <row r="23989" customFormat="false" ht="15" hidden="false" customHeight="false" outlineLevel="0" collapsed="false">
      <c r="A23989" s="8" t="s">
        <v>9469</v>
      </c>
      <c r="B23989" s="8" t="s">
        <v>9470</v>
      </c>
      <c r="C23989" s="8" t="s">
        <v>6286</v>
      </c>
      <c r="D23989" s="8" t="n">
        <v>2016</v>
      </c>
      <c r="E23989" s="19" t="n">
        <v>0</v>
      </c>
      <c r="F23989" s="19" t="n">
        <v>43</v>
      </c>
    </row>
    <row r="23990" customFormat="false" ht="15" hidden="false" customHeight="false" outlineLevel="0" collapsed="false">
      <c r="A23990" s="8" t="s">
        <v>9469</v>
      </c>
      <c r="B23990" s="8" t="s">
        <v>9470</v>
      </c>
      <c r="C23990" s="8" t="s">
        <v>6287</v>
      </c>
      <c r="D23990" s="8" t="n">
        <v>2016</v>
      </c>
      <c r="F23990" s="19" t="n">
        <v>41</v>
      </c>
    </row>
    <row r="23991" customFormat="false" ht="15" hidden="false" customHeight="false" outlineLevel="0" collapsed="false">
      <c r="A23991" s="8" t="s">
        <v>9469</v>
      </c>
      <c r="B23991" s="8" t="s">
        <v>9470</v>
      </c>
      <c r="C23991" s="8" t="s">
        <v>6288</v>
      </c>
      <c r="D23991" s="8" t="n">
        <v>2016</v>
      </c>
      <c r="F23991" s="19" t="n">
        <v>41</v>
      </c>
    </row>
    <row r="23992" customFormat="false" ht="15" hidden="false" customHeight="false" outlineLevel="0" collapsed="false">
      <c r="A23992" s="8" t="s">
        <v>9469</v>
      </c>
      <c r="B23992" s="8" t="s">
        <v>9470</v>
      </c>
      <c r="C23992" s="8" t="s">
        <v>6289</v>
      </c>
      <c r="D23992" s="8" t="n">
        <v>2016</v>
      </c>
      <c r="F23992" s="19" t="n">
        <v>37</v>
      </c>
    </row>
    <row r="23993" customFormat="false" ht="15" hidden="false" customHeight="false" outlineLevel="0" collapsed="false">
      <c r="A23993" s="8" t="s">
        <v>9469</v>
      </c>
      <c r="B23993" s="8" t="s">
        <v>9470</v>
      </c>
      <c r="C23993" s="8" t="s">
        <v>6290</v>
      </c>
      <c r="D23993" s="8" t="n">
        <v>2016</v>
      </c>
      <c r="E23993" s="19" t="n">
        <v>0</v>
      </c>
      <c r="F23993" s="19" t="n">
        <v>39</v>
      </c>
    </row>
    <row r="23994" customFormat="false" ht="15" hidden="false" customHeight="false" outlineLevel="0" collapsed="false">
      <c r="A23994" s="8" t="s">
        <v>9469</v>
      </c>
      <c r="B23994" s="8" t="s">
        <v>9470</v>
      </c>
      <c r="C23994" s="8" t="s">
        <v>6291</v>
      </c>
      <c r="D23994" s="8" t="n">
        <v>2016</v>
      </c>
      <c r="F23994" s="19" t="n">
        <v>40</v>
      </c>
    </row>
    <row r="23995" customFormat="false" ht="15" hidden="false" customHeight="false" outlineLevel="0" collapsed="false">
      <c r="A23995" s="8" t="s">
        <v>9469</v>
      </c>
      <c r="B23995" s="8" t="s">
        <v>9470</v>
      </c>
      <c r="C23995" s="8" t="s">
        <v>6292</v>
      </c>
      <c r="D23995" s="8" t="n">
        <v>2016</v>
      </c>
      <c r="E23995" s="19" t="n">
        <v>0</v>
      </c>
      <c r="F23995" s="19" t="n">
        <v>41.3888888888889</v>
      </c>
    </row>
    <row r="23996" customFormat="false" ht="15" hidden="false" customHeight="false" outlineLevel="0" collapsed="false">
      <c r="A23996" s="8" t="s">
        <v>9469</v>
      </c>
      <c r="B23996" s="8" t="s">
        <v>9470</v>
      </c>
      <c r="C23996" s="8" t="s">
        <v>6293</v>
      </c>
      <c r="D23996" s="8" t="n">
        <v>2016</v>
      </c>
      <c r="E23996" s="19" t="n">
        <v>0</v>
      </c>
      <c r="F23996" s="19" t="n">
        <v>40</v>
      </c>
    </row>
    <row r="23997" customFormat="false" ht="15" hidden="false" customHeight="false" outlineLevel="0" collapsed="false">
      <c r="A23997" s="8" t="s">
        <v>9469</v>
      </c>
      <c r="B23997" s="8" t="s">
        <v>9470</v>
      </c>
      <c r="C23997" s="8" t="s">
        <v>6294</v>
      </c>
      <c r="D23997" s="8" t="n">
        <v>2016</v>
      </c>
      <c r="F23997" s="19" t="n">
        <v>41</v>
      </c>
    </row>
    <row r="23998" customFormat="false" ht="15" hidden="false" customHeight="false" outlineLevel="0" collapsed="false">
      <c r="A23998" s="8" t="s">
        <v>9469</v>
      </c>
      <c r="B23998" s="8" t="s">
        <v>9470</v>
      </c>
      <c r="C23998" s="8" t="s">
        <v>6295</v>
      </c>
      <c r="D23998" s="8" t="n">
        <v>2016</v>
      </c>
      <c r="E23998" s="19" t="n">
        <v>0</v>
      </c>
      <c r="F23998" s="19" t="n">
        <v>43</v>
      </c>
    </row>
    <row r="23999" customFormat="false" ht="15" hidden="false" customHeight="false" outlineLevel="0" collapsed="false">
      <c r="A23999" s="8" t="s">
        <v>9469</v>
      </c>
      <c r="B23999" s="8" t="s">
        <v>9470</v>
      </c>
      <c r="C23999" s="8" t="s">
        <v>6296</v>
      </c>
      <c r="D23999" s="8" t="n">
        <v>2016</v>
      </c>
      <c r="E23999" s="19" t="n">
        <v>0</v>
      </c>
      <c r="F23999" s="19" t="n">
        <v>45</v>
      </c>
    </row>
    <row r="24000" customFormat="false" ht="15" hidden="false" customHeight="false" outlineLevel="0" collapsed="false">
      <c r="A24000" s="8" t="s">
        <v>9469</v>
      </c>
      <c r="B24000" s="8" t="s">
        <v>9470</v>
      </c>
      <c r="C24000" s="8" t="s">
        <v>6297</v>
      </c>
      <c r="D24000" s="8" t="n">
        <v>2016</v>
      </c>
      <c r="E24000" s="19" t="n">
        <v>0</v>
      </c>
      <c r="F24000" s="19" t="n">
        <v>45</v>
      </c>
    </row>
    <row r="24001" customFormat="false" ht="15" hidden="false" customHeight="false" outlineLevel="0" collapsed="false">
      <c r="A24001" s="8" t="s">
        <v>9469</v>
      </c>
      <c r="B24001" s="8" t="s">
        <v>9470</v>
      </c>
      <c r="C24001" s="8" t="s">
        <v>6298</v>
      </c>
      <c r="D24001" s="8" t="n">
        <v>2016</v>
      </c>
      <c r="E24001" s="19" t="n">
        <v>0</v>
      </c>
      <c r="F24001" s="19" t="n">
        <v>45</v>
      </c>
    </row>
    <row r="24002" customFormat="false" ht="15" hidden="false" customHeight="false" outlineLevel="0" collapsed="false">
      <c r="A24002" s="8" t="s">
        <v>9469</v>
      </c>
      <c r="B24002" s="8" t="s">
        <v>9470</v>
      </c>
      <c r="C24002" s="8" t="s">
        <v>6299</v>
      </c>
      <c r="D24002" s="8" t="n">
        <v>2016</v>
      </c>
      <c r="E24002" s="19" t="n">
        <v>0</v>
      </c>
      <c r="F24002" s="19" t="n">
        <v>45</v>
      </c>
    </row>
    <row r="24003" customFormat="false" ht="15" hidden="false" customHeight="false" outlineLevel="0" collapsed="false">
      <c r="A24003" s="8" t="s">
        <v>9469</v>
      </c>
      <c r="B24003" s="8" t="s">
        <v>9470</v>
      </c>
      <c r="C24003" s="8" t="s">
        <v>6300</v>
      </c>
      <c r="D24003" s="8" t="n">
        <v>2016</v>
      </c>
      <c r="E24003" s="19" t="n">
        <v>0</v>
      </c>
      <c r="F24003" s="19" t="n">
        <v>46</v>
      </c>
    </row>
    <row r="24004" customFormat="false" ht="15" hidden="false" customHeight="false" outlineLevel="0" collapsed="false">
      <c r="A24004" s="8" t="s">
        <v>9469</v>
      </c>
      <c r="B24004" s="8" t="s">
        <v>9470</v>
      </c>
      <c r="C24004" s="8" t="s">
        <v>6301</v>
      </c>
      <c r="D24004" s="8" t="n">
        <v>2016</v>
      </c>
      <c r="E24004" s="19" t="n">
        <v>0</v>
      </c>
      <c r="F24004" s="19" t="n">
        <v>44</v>
      </c>
    </row>
    <row r="24005" customFormat="false" ht="15" hidden="false" customHeight="false" outlineLevel="0" collapsed="false">
      <c r="A24005" s="8" t="s">
        <v>9469</v>
      </c>
      <c r="B24005" s="8" t="s">
        <v>9470</v>
      </c>
      <c r="C24005" s="8" t="s">
        <v>6302</v>
      </c>
      <c r="D24005" s="8" t="n">
        <v>2016</v>
      </c>
      <c r="E24005" s="19" t="n">
        <v>0</v>
      </c>
      <c r="F24005" s="19" t="n">
        <v>42</v>
      </c>
    </row>
    <row r="24006" customFormat="false" ht="15" hidden="false" customHeight="false" outlineLevel="0" collapsed="false">
      <c r="A24006" s="8" t="s">
        <v>9469</v>
      </c>
      <c r="B24006" s="8" t="s">
        <v>9470</v>
      </c>
      <c r="C24006" s="8" t="s">
        <v>6303</v>
      </c>
      <c r="D24006" s="8" t="n">
        <v>2016</v>
      </c>
      <c r="E24006" s="19" t="n">
        <v>0</v>
      </c>
      <c r="F24006" s="19" t="n">
        <v>45</v>
      </c>
    </row>
    <row r="24007" customFormat="false" ht="15" hidden="false" customHeight="false" outlineLevel="0" collapsed="false">
      <c r="A24007" s="8" t="s">
        <v>9469</v>
      </c>
      <c r="B24007" s="8" t="s">
        <v>9470</v>
      </c>
      <c r="C24007" s="8" t="s">
        <v>6304</v>
      </c>
      <c r="D24007" s="8" t="n">
        <v>2016</v>
      </c>
      <c r="E24007" s="19" t="n">
        <v>0</v>
      </c>
      <c r="F24007" s="19" t="n">
        <v>46</v>
      </c>
    </row>
    <row r="24008" customFormat="false" ht="15" hidden="false" customHeight="false" outlineLevel="0" collapsed="false">
      <c r="A24008" s="8" t="s">
        <v>9469</v>
      </c>
      <c r="B24008" s="8" t="s">
        <v>9470</v>
      </c>
      <c r="C24008" s="8" t="s">
        <v>6305</v>
      </c>
      <c r="D24008" s="8" t="n">
        <v>2016</v>
      </c>
      <c r="E24008" s="19" t="n">
        <v>0</v>
      </c>
      <c r="F24008" s="19" t="n">
        <v>45</v>
      </c>
    </row>
    <row r="24009" customFormat="false" ht="15" hidden="false" customHeight="false" outlineLevel="0" collapsed="false">
      <c r="A24009" s="8" t="s">
        <v>9469</v>
      </c>
      <c r="B24009" s="8" t="s">
        <v>9470</v>
      </c>
      <c r="C24009" s="8" t="s">
        <v>6306</v>
      </c>
      <c r="D24009" s="8" t="n">
        <v>2016</v>
      </c>
      <c r="E24009" s="19" t="n">
        <v>0</v>
      </c>
      <c r="F24009" s="19" t="n">
        <v>44</v>
      </c>
    </row>
    <row r="24010" customFormat="false" ht="15" hidden="false" customHeight="false" outlineLevel="0" collapsed="false">
      <c r="A24010" s="8" t="s">
        <v>9469</v>
      </c>
      <c r="B24010" s="8" t="s">
        <v>9470</v>
      </c>
      <c r="C24010" s="8" t="s">
        <v>6307</v>
      </c>
      <c r="D24010" s="8" t="n">
        <v>2016</v>
      </c>
      <c r="E24010" s="19" t="n">
        <v>0</v>
      </c>
      <c r="F24010" s="19" t="n">
        <v>44</v>
      </c>
    </row>
    <row r="24011" customFormat="false" ht="15" hidden="false" customHeight="false" outlineLevel="0" collapsed="false">
      <c r="A24011" s="8" t="s">
        <v>9469</v>
      </c>
      <c r="B24011" s="8" t="s">
        <v>9470</v>
      </c>
      <c r="C24011" s="8" t="s">
        <v>6308</v>
      </c>
      <c r="D24011" s="8" t="n">
        <v>2016</v>
      </c>
      <c r="E24011" s="19" t="n">
        <v>0</v>
      </c>
      <c r="F24011" s="19" t="n">
        <v>43</v>
      </c>
    </row>
    <row r="24012" customFormat="false" ht="15" hidden="false" customHeight="false" outlineLevel="0" collapsed="false">
      <c r="A24012" s="8" t="s">
        <v>9469</v>
      </c>
      <c r="B24012" s="8" t="s">
        <v>9470</v>
      </c>
      <c r="C24012" s="8" t="s">
        <v>6309</v>
      </c>
      <c r="D24012" s="8" t="n">
        <v>2016</v>
      </c>
      <c r="E24012" s="19" t="n">
        <v>0</v>
      </c>
      <c r="F24012" s="19" t="n">
        <v>43</v>
      </c>
    </row>
    <row r="24013" customFormat="false" ht="15" hidden="false" customHeight="false" outlineLevel="0" collapsed="false">
      <c r="A24013" s="8" t="s">
        <v>9469</v>
      </c>
      <c r="B24013" s="8" t="s">
        <v>9470</v>
      </c>
      <c r="C24013" s="8" t="s">
        <v>6310</v>
      </c>
      <c r="D24013" s="8" t="n">
        <v>2016</v>
      </c>
      <c r="E24013" s="19" t="n">
        <v>0</v>
      </c>
      <c r="F24013" s="19" t="n">
        <v>44</v>
      </c>
    </row>
    <row r="24014" customFormat="false" ht="15" hidden="false" customHeight="false" outlineLevel="0" collapsed="false">
      <c r="A24014" s="8" t="s">
        <v>9469</v>
      </c>
      <c r="B24014" s="8" t="s">
        <v>9470</v>
      </c>
      <c r="C24014" s="8" t="s">
        <v>6311</v>
      </c>
      <c r="D24014" s="8" t="n">
        <v>2016</v>
      </c>
      <c r="E24014" s="19" t="n">
        <v>0</v>
      </c>
      <c r="F24014" s="19" t="n">
        <v>44</v>
      </c>
    </row>
    <row r="24015" customFormat="false" ht="15" hidden="false" customHeight="false" outlineLevel="0" collapsed="false">
      <c r="A24015" s="8" t="s">
        <v>9469</v>
      </c>
      <c r="B24015" s="8" t="s">
        <v>9470</v>
      </c>
      <c r="C24015" s="8" t="s">
        <v>6312</v>
      </c>
      <c r="D24015" s="8" t="n">
        <v>2016</v>
      </c>
      <c r="E24015" s="19" t="n">
        <v>0</v>
      </c>
      <c r="F24015" s="19" t="n">
        <v>42.7222222222222</v>
      </c>
    </row>
    <row r="24016" customFormat="false" ht="15" hidden="false" customHeight="false" outlineLevel="0" collapsed="false">
      <c r="A24016" s="8" t="s">
        <v>9469</v>
      </c>
      <c r="B24016" s="8" t="s">
        <v>9470</v>
      </c>
      <c r="C24016" s="8" t="s">
        <v>6313</v>
      </c>
      <c r="D24016" s="8" t="n">
        <v>2016</v>
      </c>
      <c r="E24016" s="19" t="n">
        <v>0</v>
      </c>
      <c r="F24016" s="19" t="n">
        <v>43</v>
      </c>
    </row>
    <row r="24017" customFormat="false" ht="15" hidden="false" customHeight="false" outlineLevel="0" collapsed="false">
      <c r="A24017" s="8" t="s">
        <v>9469</v>
      </c>
      <c r="B24017" s="8" t="s">
        <v>9470</v>
      </c>
      <c r="C24017" s="8" t="s">
        <v>6314</v>
      </c>
      <c r="D24017" s="8" t="n">
        <v>2016</v>
      </c>
      <c r="E24017" s="19" t="n">
        <v>0</v>
      </c>
      <c r="F24017" s="19" t="n">
        <v>42</v>
      </c>
    </row>
    <row r="24018" customFormat="false" ht="15" hidden="false" customHeight="false" outlineLevel="0" collapsed="false">
      <c r="A24018" s="8" t="s">
        <v>9469</v>
      </c>
      <c r="B24018" s="8" t="s">
        <v>9470</v>
      </c>
      <c r="C24018" s="8" t="s">
        <v>6315</v>
      </c>
      <c r="D24018" s="8" t="n">
        <v>2016</v>
      </c>
      <c r="E24018" s="19" t="n">
        <v>0</v>
      </c>
      <c r="F24018" s="19" t="n">
        <v>45</v>
      </c>
    </row>
    <row r="24019" customFormat="false" ht="15" hidden="false" customHeight="false" outlineLevel="0" collapsed="false">
      <c r="A24019" s="8" t="s">
        <v>9469</v>
      </c>
      <c r="B24019" s="8" t="s">
        <v>9470</v>
      </c>
      <c r="C24019" s="8" t="s">
        <v>6316</v>
      </c>
      <c r="D24019" s="8" t="n">
        <v>2016</v>
      </c>
      <c r="E24019" s="19" t="n">
        <v>0</v>
      </c>
      <c r="F24019" s="19" t="n">
        <v>44</v>
      </c>
    </row>
    <row r="24020" customFormat="false" ht="15" hidden="false" customHeight="false" outlineLevel="0" collapsed="false">
      <c r="A24020" s="8" t="s">
        <v>9469</v>
      </c>
      <c r="B24020" s="8" t="s">
        <v>9470</v>
      </c>
      <c r="C24020" s="8" t="s">
        <v>6317</v>
      </c>
      <c r="D24020" s="8" t="n">
        <v>2016</v>
      </c>
      <c r="E24020" s="19" t="n">
        <v>0</v>
      </c>
      <c r="F24020" s="19" t="n">
        <v>46</v>
      </c>
    </row>
    <row r="24021" customFormat="false" ht="15" hidden="false" customHeight="false" outlineLevel="0" collapsed="false">
      <c r="A24021" s="8" t="s">
        <v>9469</v>
      </c>
      <c r="B24021" s="8" t="s">
        <v>9470</v>
      </c>
      <c r="C24021" s="8" t="s">
        <v>6318</v>
      </c>
      <c r="D24021" s="8" t="n">
        <v>2016</v>
      </c>
      <c r="E24021" s="19" t="n">
        <v>0</v>
      </c>
      <c r="F24021" s="19" t="n">
        <v>44</v>
      </c>
    </row>
    <row r="24022" customFormat="false" ht="15" hidden="false" customHeight="false" outlineLevel="0" collapsed="false">
      <c r="A24022" s="8" t="s">
        <v>9469</v>
      </c>
      <c r="B24022" s="8" t="s">
        <v>9470</v>
      </c>
      <c r="C24022" s="8" t="s">
        <v>6319</v>
      </c>
      <c r="D24022" s="8" t="n">
        <v>2016</v>
      </c>
      <c r="F24022" s="19" t="n">
        <v>42</v>
      </c>
    </row>
    <row r="24023" customFormat="false" ht="15" hidden="false" customHeight="false" outlineLevel="0" collapsed="false">
      <c r="A24023" s="8" t="s">
        <v>9469</v>
      </c>
      <c r="B24023" s="8" t="s">
        <v>9470</v>
      </c>
      <c r="C24023" s="8" t="s">
        <v>6320</v>
      </c>
      <c r="D24023" s="8" t="n">
        <v>2016</v>
      </c>
      <c r="F24023" s="19" t="n">
        <v>41</v>
      </c>
    </row>
    <row r="24024" customFormat="false" ht="15" hidden="false" customHeight="false" outlineLevel="0" collapsed="false">
      <c r="A24024" s="8" t="s">
        <v>9469</v>
      </c>
      <c r="B24024" s="8" t="s">
        <v>9470</v>
      </c>
      <c r="C24024" s="8" t="s">
        <v>6321</v>
      </c>
      <c r="D24024" s="8" t="n">
        <v>2016</v>
      </c>
      <c r="E24024" s="19" t="n">
        <v>0</v>
      </c>
      <c r="F24024" s="19" t="n">
        <v>43</v>
      </c>
    </row>
    <row r="24025" customFormat="false" ht="15" hidden="false" customHeight="false" outlineLevel="0" collapsed="false">
      <c r="A24025" s="8" t="s">
        <v>9469</v>
      </c>
      <c r="B24025" s="8" t="s">
        <v>9470</v>
      </c>
      <c r="C24025" s="8" t="s">
        <v>6322</v>
      </c>
      <c r="D24025" s="8" t="n">
        <v>2016</v>
      </c>
      <c r="E24025" s="19" t="n">
        <v>0</v>
      </c>
      <c r="F24025" s="19" t="n">
        <v>40</v>
      </c>
    </row>
    <row r="24026" customFormat="false" ht="15" hidden="false" customHeight="false" outlineLevel="0" collapsed="false">
      <c r="A24026" s="8" t="s">
        <v>9469</v>
      </c>
      <c r="B24026" s="8" t="s">
        <v>9470</v>
      </c>
      <c r="C24026" s="8" t="s">
        <v>6323</v>
      </c>
      <c r="D24026" s="8" t="n">
        <v>2016</v>
      </c>
      <c r="E24026" s="19" t="n">
        <v>0</v>
      </c>
      <c r="F24026" s="19" t="n">
        <v>38</v>
      </c>
    </row>
    <row r="24027" customFormat="false" ht="15" hidden="false" customHeight="false" outlineLevel="0" collapsed="false">
      <c r="A24027" s="8" t="s">
        <v>9469</v>
      </c>
      <c r="B24027" s="8" t="s">
        <v>9470</v>
      </c>
      <c r="C24027" s="8" t="s">
        <v>6324</v>
      </c>
      <c r="D24027" s="8" t="n">
        <v>2016</v>
      </c>
      <c r="E24027" s="19" t="n">
        <v>0</v>
      </c>
      <c r="F24027" s="19" t="n">
        <v>39.6111111111111</v>
      </c>
    </row>
    <row r="24028" customFormat="false" ht="15" hidden="false" customHeight="false" outlineLevel="0" collapsed="false">
      <c r="A24028" s="8" t="s">
        <v>9469</v>
      </c>
      <c r="B24028" s="8" t="s">
        <v>9470</v>
      </c>
      <c r="C24028" s="8" t="s">
        <v>6325</v>
      </c>
      <c r="D24028" s="8" t="n">
        <v>2016</v>
      </c>
      <c r="F24028" s="19" t="n">
        <v>42</v>
      </c>
    </row>
    <row r="24029" customFormat="false" ht="15" hidden="false" customHeight="false" outlineLevel="0" collapsed="false">
      <c r="A24029" s="8" t="s">
        <v>9469</v>
      </c>
      <c r="B24029" s="8" t="s">
        <v>9470</v>
      </c>
      <c r="C24029" s="8" t="s">
        <v>6326</v>
      </c>
      <c r="D24029" s="8" t="n">
        <v>2016</v>
      </c>
      <c r="E24029" s="19" t="n">
        <v>0</v>
      </c>
      <c r="F24029" s="19" t="n">
        <v>42</v>
      </c>
    </row>
    <row r="24030" customFormat="false" ht="15" hidden="false" customHeight="false" outlineLevel="0" collapsed="false">
      <c r="A24030" s="8" t="s">
        <v>9469</v>
      </c>
      <c r="B24030" s="8" t="s">
        <v>9470</v>
      </c>
      <c r="C24030" s="8" t="s">
        <v>6327</v>
      </c>
      <c r="D24030" s="8" t="n">
        <v>2016</v>
      </c>
      <c r="E24030" s="19" t="n">
        <v>0</v>
      </c>
      <c r="F24030" s="19" t="n">
        <v>42</v>
      </c>
    </row>
    <row r="24031" customFormat="false" ht="15" hidden="false" customHeight="false" outlineLevel="0" collapsed="false">
      <c r="A24031" s="8" t="s">
        <v>9469</v>
      </c>
      <c r="B24031" s="8" t="s">
        <v>9470</v>
      </c>
      <c r="C24031" s="8" t="s">
        <v>6328</v>
      </c>
      <c r="D24031" s="8" t="n">
        <v>2016</v>
      </c>
      <c r="E24031" s="19" t="n">
        <v>0</v>
      </c>
      <c r="F24031" s="19" t="n">
        <v>41</v>
      </c>
    </row>
    <row r="24032" customFormat="false" ht="15" hidden="false" customHeight="false" outlineLevel="0" collapsed="false">
      <c r="A24032" s="8" t="s">
        <v>9469</v>
      </c>
      <c r="B24032" s="8" t="s">
        <v>9470</v>
      </c>
      <c r="C24032" s="8" t="s">
        <v>6329</v>
      </c>
      <c r="D24032" s="8" t="n">
        <v>2016</v>
      </c>
      <c r="E24032" s="19" t="n">
        <v>0</v>
      </c>
      <c r="F24032" s="19" t="n">
        <v>40</v>
      </c>
    </row>
    <row r="24033" customFormat="false" ht="15" hidden="false" customHeight="false" outlineLevel="0" collapsed="false">
      <c r="A24033" s="8" t="s">
        <v>9469</v>
      </c>
      <c r="B24033" s="8" t="s">
        <v>9470</v>
      </c>
      <c r="C24033" s="8" t="s">
        <v>6330</v>
      </c>
      <c r="D24033" s="8" t="n">
        <v>2016</v>
      </c>
      <c r="E24033" s="19" t="n">
        <v>0</v>
      </c>
      <c r="F24033" s="19" t="n">
        <v>41</v>
      </c>
    </row>
    <row r="24034" customFormat="false" ht="15" hidden="false" customHeight="false" outlineLevel="0" collapsed="false">
      <c r="A24034" s="8" t="s">
        <v>9469</v>
      </c>
      <c r="B24034" s="8" t="s">
        <v>9470</v>
      </c>
      <c r="C24034" s="8" t="s">
        <v>6331</v>
      </c>
      <c r="D24034" s="8" t="n">
        <v>2016</v>
      </c>
      <c r="F24034" s="19" t="n">
        <v>39</v>
      </c>
    </row>
    <row r="24035" customFormat="false" ht="15" hidden="false" customHeight="false" outlineLevel="0" collapsed="false">
      <c r="A24035" s="8" t="s">
        <v>9469</v>
      </c>
      <c r="B24035" s="8" t="s">
        <v>9470</v>
      </c>
      <c r="C24035" s="8" t="s">
        <v>6332</v>
      </c>
      <c r="D24035" s="8" t="n">
        <v>2016</v>
      </c>
      <c r="F24035" s="19" t="n">
        <v>31</v>
      </c>
    </row>
    <row r="24036" customFormat="false" ht="15" hidden="false" customHeight="false" outlineLevel="0" collapsed="false">
      <c r="A24036" s="8" t="s">
        <v>9469</v>
      </c>
      <c r="B24036" s="8" t="s">
        <v>9470</v>
      </c>
      <c r="C24036" s="8" t="s">
        <v>6333</v>
      </c>
      <c r="D24036" s="8" t="n">
        <v>2016</v>
      </c>
      <c r="E24036" s="19" t="n">
        <v>0</v>
      </c>
      <c r="F24036" s="19" t="n">
        <v>34.5</v>
      </c>
    </row>
    <row r="24037" customFormat="false" ht="15" hidden="false" customHeight="false" outlineLevel="0" collapsed="false">
      <c r="A24037" s="8" t="s">
        <v>9469</v>
      </c>
      <c r="B24037" s="8" t="s">
        <v>9470</v>
      </c>
      <c r="C24037" s="8" t="s">
        <v>6334</v>
      </c>
      <c r="D24037" s="8" t="n">
        <v>2016</v>
      </c>
      <c r="E24037" s="19" t="n">
        <v>0.254</v>
      </c>
      <c r="F24037" s="19" t="n">
        <v>34.6111111111111</v>
      </c>
    </row>
    <row r="24038" customFormat="false" ht="15" hidden="false" customHeight="false" outlineLevel="0" collapsed="false">
      <c r="A24038" s="8" t="s">
        <v>9469</v>
      </c>
      <c r="B24038" s="8" t="s">
        <v>9470</v>
      </c>
      <c r="C24038" s="8" t="s">
        <v>6335</v>
      </c>
      <c r="D24038" s="8" t="n">
        <v>2016</v>
      </c>
      <c r="E24038" s="19" t="n">
        <v>0</v>
      </c>
      <c r="F24038" s="19" t="n">
        <v>39</v>
      </c>
    </row>
    <row r="24039" customFormat="false" ht="15" hidden="false" customHeight="false" outlineLevel="0" collapsed="false">
      <c r="A24039" s="8" t="s">
        <v>9469</v>
      </c>
      <c r="B24039" s="8" t="s">
        <v>9470</v>
      </c>
      <c r="C24039" s="8" t="s">
        <v>6336</v>
      </c>
      <c r="D24039" s="8" t="n">
        <v>2016</v>
      </c>
      <c r="F24039" s="19" t="n">
        <v>39</v>
      </c>
    </row>
    <row r="24040" customFormat="false" ht="15" hidden="false" customHeight="false" outlineLevel="0" collapsed="false">
      <c r="A24040" s="8" t="s">
        <v>9469</v>
      </c>
      <c r="B24040" s="8" t="s">
        <v>9470</v>
      </c>
      <c r="C24040" s="8" t="s">
        <v>6337</v>
      </c>
      <c r="D24040" s="8" t="n">
        <v>2016</v>
      </c>
      <c r="E24040" s="19" t="n">
        <v>0</v>
      </c>
      <c r="F24040" s="19" t="n">
        <v>37</v>
      </c>
    </row>
    <row r="24041" customFormat="false" ht="15" hidden="false" customHeight="false" outlineLevel="0" collapsed="false">
      <c r="A24041" s="8" t="s">
        <v>9469</v>
      </c>
      <c r="B24041" s="8" t="s">
        <v>9470</v>
      </c>
      <c r="C24041" s="8" t="s">
        <v>6338</v>
      </c>
      <c r="D24041" s="8" t="n">
        <v>2016</v>
      </c>
      <c r="F24041" s="19" t="n">
        <v>32</v>
      </c>
    </row>
    <row r="24042" customFormat="false" ht="15" hidden="false" customHeight="false" outlineLevel="0" collapsed="false">
      <c r="A24042" s="8" t="s">
        <v>9469</v>
      </c>
      <c r="B24042" s="8" t="s">
        <v>9470</v>
      </c>
      <c r="C24042" s="8" t="s">
        <v>6339</v>
      </c>
      <c r="D24042" s="8" t="n">
        <v>2016</v>
      </c>
      <c r="E24042" s="19" t="n">
        <v>0</v>
      </c>
      <c r="F24042" s="19" t="n">
        <v>37</v>
      </c>
    </row>
    <row r="24043" customFormat="false" ht="15" hidden="false" customHeight="false" outlineLevel="0" collapsed="false">
      <c r="A24043" s="8" t="s">
        <v>9469</v>
      </c>
      <c r="B24043" s="8" t="s">
        <v>9470</v>
      </c>
      <c r="C24043" s="8" t="s">
        <v>6340</v>
      </c>
      <c r="D24043" s="8" t="n">
        <v>2016</v>
      </c>
      <c r="F24043" s="19" t="n">
        <v>38</v>
      </c>
    </row>
    <row r="24044" customFormat="false" ht="15" hidden="false" customHeight="false" outlineLevel="0" collapsed="false">
      <c r="A24044" s="8" t="s">
        <v>9469</v>
      </c>
      <c r="B24044" s="8" t="s">
        <v>9470</v>
      </c>
      <c r="C24044" s="8" t="s">
        <v>6341</v>
      </c>
      <c r="D24044" s="8" t="n">
        <v>2016</v>
      </c>
      <c r="F24044" s="19" t="n">
        <v>36</v>
      </c>
    </row>
    <row r="24045" customFormat="false" ht="15" hidden="false" customHeight="false" outlineLevel="0" collapsed="false">
      <c r="A24045" s="8" t="s">
        <v>9469</v>
      </c>
      <c r="B24045" s="8" t="s">
        <v>9470</v>
      </c>
      <c r="C24045" s="8" t="s">
        <v>6342</v>
      </c>
      <c r="D24045" s="8" t="n">
        <v>2016</v>
      </c>
      <c r="F24045" s="19" t="n">
        <v>32</v>
      </c>
    </row>
    <row r="24046" customFormat="false" ht="15" hidden="false" customHeight="false" outlineLevel="0" collapsed="false">
      <c r="A24046" s="8" t="s">
        <v>9469</v>
      </c>
      <c r="B24046" s="8" t="s">
        <v>9470</v>
      </c>
      <c r="C24046" s="8" t="s">
        <v>6343</v>
      </c>
      <c r="D24046" s="8" t="n">
        <v>2016</v>
      </c>
      <c r="F24046" s="19" t="n">
        <v>35</v>
      </c>
    </row>
    <row r="24047" customFormat="false" ht="15" hidden="false" customHeight="false" outlineLevel="0" collapsed="false">
      <c r="A24047" s="8" t="s">
        <v>9469</v>
      </c>
      <c r="B24047" s="8" t="s">
        <v>9470</v>
      </c>
      <c r="C24047" s="8" t="s">
        <v>6344</v>
      </c>
      <c r="D24047" s="8" t="n">
        <v>2016</v>
      </c>
      <c r="F24047" s="19" t="n">
        <v>36</v>
      </c>
    </row>
    <row r="24048" customFormat="false" ht="15" hidden="false" customHeight="false" outlineLevel="0" collapsed="false">
      <c r="A24048" s="8" t="s">
        <v>9469</v>
      </c>
      <c r="B24048" s="8" t="s">
        <v>9470</v>
      </c>
      <c r="C24048" s="8" t="s">
        <v>6345</v>
      </c>
      <c r="D24048" s="8" t="n">
        <v>2016</v>
      </c>
      <c r="E24048" s="19" t="n">
        <v>0.508</v>
      </c>
      <c r="F24048" s="19" t="n">
        <v>35</v>
      </c>
    </row>
    <row r="24049" customFormat="false" ht="15" hidden="false" customHeight="false" outlineLevel="0" collapsed="false">
      <c r="A24049" s="8" t="s">
        <v>9469</v>
      </c>
      <c r="B24049" s="8" t="s">
        <v>9470</v>
      </c>
      <c r="C24049" s="8" t="s">
        <v>6346</v>
      </c>
      <c r="D24049" s="8" t="n">
        <v>2016</v>
      </c>
      <c r="E24049" s="19" t="n">
        <v>361.442</v>
      </c>
      <c r="F24049" s="19" t="n">
        <v>32</v>
      </c>
    </row>
    <row r="24050" customFormat="false" ht="15" hidden="false" customHeight="false" outlineLevel="0" collapsed="false">
      <c r="A24050" s="8" t="s">
        <v>9469</v>
      </c>
      <c r="B24050" s="8" t="s">
        <v>9470</v>
      </c>
      <c r="C24050" s="8" t="s">
        <v>6347</v>
      </c>
      <c r="D24050" s="8" t="n">
        <v>2016</v>
      </c>
      <c r="E24050" s="19" t="n">
        <v>0</v>
      </c>
      <c r="F24050" s="19" t="n">
        <v>31</v>
      </c>
    </row>
    <row r="24051" customFormat="false" ht="15" hidden="false" customHeight="false" outlineLevel="0" collapsed="false">
      <c r="A24051" s="8" t="s">
        <v>9469</v>
      </c>
      <c r="B24051" s="8" t="s">
        <v>9470</v>
      </c>
      <c r="C24051" s="8" t="s">
        <v>6348</v>
      </c>
      <c r="D24051" s="8" t="n">
        <v>2016</v>
      </c>
      <c r="F24051" s="19" t="n">
        <v>32</v>
      </c>
    </row>
    <row r="24052" customFormat="false" ht="15" hidden="false" customHeight="false" outlineLevel="0" collapsed="false">
      <c r="A24052" s="8" t="s">
        <v>9469</v>
      </c>
      <c r="B24052" s="8" t="s">
        <v>9470</v>
      </c>
      <c r="C24052" s="8" t="s">
        <v>6349</v>
      </c>
      <c r="D24052" s="8" t="n">
        <v>2016</v>
      </c>
      <c r="F24052" s="19" t="n">
        <v>31</v>
      </c>
    </row>
    <row r="24053" customFormat="false" ht="15" hidden="false" customHeight="false" outlineLevel="0" collapsed="false">
      <c r="A24053" s="8" t="s">
        <v>9469</v>
      </c>
      <c r="B24053" s="8" t="s">
        <v>9470</v>
      </c>
      <c r="C24053" s="8" t="s">
        <v>6350</v>
      </c>
      <c r="D24053" s="8" t="n">
        <v>2016</v>
      </c>
      <c r="F24053" s="19" t="n">
        <v>30</v>
      </c>
    </row>
    <row r="24054" customFormat="false" ht="15" hidden="false" customHeight="false" outlineLevel="0" collapsed="false">
      <c r="A24054" s="8" t="s">
        <v>9469</v>
      </c>
      <c r="B24054" s="8" t="s">
        <v>9470</v>
      </c>
      <c r="C24054" s="8" t="s">
        <v>6351</v>
      </c>
      <c r="D24054" s="8" t="n">
        <v>2016</v>
      </c>
      <c r="F24054" s="19" t="n">
        <v>30</v>
      </c>
    </row>
    <row r="24055" customFormat="false" ht="15" hidden="false" customHeight="false" outlineLevel="0" collapsed="false">
      <c r="A24055" s="8" t="s">
        <v>9469</v>
      </c>
      <c r="B24055" s="8" t="s">
        <v>9470</v>
      </c>
      <c r="C24055" s="8" t="s">
        <v>6352</v>
      </c>
      <c r="D24055" s="8" t="n">
        <v>2016</v>
      </c>
      <c r="F24055" s="19" t="n">
        <v>26</v>
      </c>
    </row>
    <row r="24056" customFormat="false" ht="15" hidden="false" customHeight="false" outlineLevel="0" collapsed="false">
      <c r="A24056" s="8" t="s">
        <v>9469</v>
      </c>
      <c r="B24056" s="8" t="s">
        <v>9470</v>
      </c>
      <c r="C24056" s="8" t="s">
        <v>6353</v>
      </c>
      <c r="D24056" s="8" t="n">
        <v>2016</v>
      </c>
      <c r="F24056" s="19" t="n">
        <v>29</v>
      </c>
    </row>
    <row r="24057" customFormat="false" ht="15" hidden="false" customHeight="false" outlineLevel="0" collapsed="false">
      <c r="A24057" s="8" t="s">
        <v>9469</v>
      </c>
      <c r="B24057" s="8" t="s">
        <v>9470</v>
      </c>
      <c r="C24057" s="8" t="s">
        <v>6354</v>
      </c>
      <c r="D24057" s="8" t="n">
        <v>2016</v>
      </c>
      <c r="E24057" s="19" t="n">
        <v>22.098</v>
      </c>
      <c r="F24057" s="19" t="n">
        <v>29</v>
      </c>
    </row>
    <row r="24058" customFormat="false" ht="15" hidden="false" customHeight="false" outlineLevel="0" collapsed="false">
      <c r="A24058" s="8" t="s">
        <v>9469</v>
      </c>
      <c r="B24058" s="8" t="s">
        <v>9470</v>
      </c>
      <c r="C24058" s="8" t="s">
        <v>6355</v>
      </c>
      <c r="D24058" s="8" t="n">
        <v>2016</v>
      </c>
      <c r="E24058" s="19" t="n">
        <v>0</v>
      </c>
      <c r="F24058" s="19" t="n">
        <v>30</v>
      </c>
    </row>
    <row r="24059" customFormat="false" ht="15" hidden="false" customHeight="false" outlineLevel="0" collapsed="false">
      <c r="A24059" s="8" t="s">
        <v>9469</v>
      </c>
      <c r="B24059" s="8" t="s">
        <v>9470</v>
      </c>
      <c r="C24059" s="8" t="s">
        <v>6356</v>
      </c>
      <c r="D24059" s="8" t="n">
        <v>2016</v>
      </c>
      <c r="E24059" s="19" t="n">
        <v>1.016</v>
      </c>
      <c r="F24059" s="19" t="n">
        <v>27</v>
      </c>
    </row>
    <row r="24060" customFormat="false" ht="15" hidden="false" customHeight="false" outlineLevel="0" collapsed="false">
      <c r="A24060" s="8" t="s">
        <v>9469</v>
      </c>
      <c r="B24060" s="8" t="s">
        <v>9470</v>
      </c>
      <c r="C24060" s="8" t="s">
        <v>6357</v>
      </c>
      <c r="D24060" s="8" t="n">
        <v>2016</v>
      </c>
      <c r="E24060" s="19" t="n">
        <v>0</v>
      </c>
      <c r="F24060" s="19" t="n">
        <v>32.6111111111111</v>
      </c>
    </row>
    <row r="24061" customFormat="false" ht="15" hidden="false" customHeight="false" outlineLevel="0" collapsed="false">
      <c r="A24061" s="8" t="s">
        <v>9469</v>
      </c>
      <c r="B24061" s="8" t="s">
        <v>9470</v>
      </c>
      <c r="C24061" s="8" t="s">
        <v>6358</v>
      </c>
      <c r="D24061" s="8" t="n">
        <v>2016</v>
      </c>
      <c r="E24061" s="19" t="n">
        <v>0</v>
      </c>
      <c r="F24061" s="19" t="n">
        <v>34</v>
      </c>
    </row>
    <row r="24062" customFormat="false" ht="15" hidden="false" customHeight="false" outlineLevel="0" collapsed="false">
      <c r="A24062" s="8" t="s">
        <v>9469</v>
      </c>
      <c r="B24062" s="8" t="s">
        <v>9470</v>
      </c>
      <c r="C24062" s="8" t="s">
        <v>6359</v>
      </c>
      <c r="D24062" s="8" t="n">
        <v>2016</v>
      </c>
      <c r="F24062" s="19" t="n">
        <v>39</v>
      </c>
    </row>
    <row r="24063" customFormat="false" ht="15" hidden="false" customHeight="false" outlineLevel="0" collapsed="false">
      <c r="A24063" s="8" t="s">
        <v>9469</v>
      </c>
      <c r="B24063" s="8" t="s">
        <v>9470</v>
      </c>
      <c r="C24063" s="8" t="s">
        <v>6360</v>
      </c>
      <c r="D24063" s="8" t="n">
        <v>2016</v>
      </c>
      <c r="F24063" s="19" t="n">
        <v>32</v>
      </c>
    </row>
    <row r="24064" customFormat="false" ht="15" hidden="false" customHeight="false" outlineLevel="0" collapsed="false">
      <c r="A24064" s="8" t="s">
        <v>9469</v>
      </c>
      <c r="B24064" s="8" t="s">
        <v>9470</v>
      </c>
      <c r="C24064" s="8" t="s">
        <v>6361</v>
      </c>
      <c r="D24064" s="8" t="n">
        <v>2016</v>
      </c>
      <c r="F24064" s="19" t="n">
        <v>34</v>
      </c>
    </row>
    <row r="24065" customFormat="false" ht="15" hidden="false" customHeight="false" outlineLevel="0" collapsed="false">
      <c r="A24065" s="8" t="s">
        <v>9469</v>
      </c>
      <c r="B24065" s="8" t="s">
        <v>9470</v>
      </c>
      <c r="C24065" s="8" t="s">
        <v>6362</v>
      </c>
      <c r="D24065" s="8" t="n">
        <v>2016</v>
      </c>
      <c r="F24065" s="19" t="n">
        <v>28</v>
      </c>
    </row>
    <row r="24066" customFormat="false" ht="15" hidden="false" customHeight="false" outlineLevel="0" collapsed="false">
      <c r="A24066" s="8" t="s">
        <v>9469</v>
      </c>
      <c r="B24066" s="8" t="s">
        <v>9470</v>
      </c>
      <c r="C24066" s="8" t="s">
        <v>6363</v>
      </c>
      <c r="D24066" s="8" t="n">
        <v>2016</v>
      </c>
      <c r="E24066" s="19" t="n">
        <v>21.082</v>
      </c>
      <c r="F24066" s="19" t="n">
        <v>29</v>
      </c>
    </row>
    <row r="24067" customFormat="false" ht="15" hidden="false" customHeight="false" outlineLevel="0" collapsed="false">
      <c r="A24067" s="8" t="s">
        <v>9469</v>
      </c>
      <c r="B24067" s="8" t="s">
        <v>9470</v>
      </c>
      <c r="C24067" s="8" t="s">
        <v>6364</v>
      </c>
      <c r="D24067" s="8" t="n">
        <v>2016</v>
      </c>
      <c r="E24067" s="19" t="n">
        <v>0</v>
      </c>
      <c r="F24067" s="19" t="n">
        <v>32</v>
      </c>
    </row>
    <row r="24068" customFormat="false" ht="15" hidden="false" customHeight="false" outlineLevel="0" collapsed="false">
      <c r="A24068" s="8" t="s">
        <v>9469</v>
      </c>
      <c r="B24068" s="8" t="s">
        <v>9470</v>
      </c>
      <c r="C24068" s="8" t="s">
        <v>6365</v>
      </c>
      <c r="D24068" s="8" t="n">
        <v>2016</v>
      </c>
      <c r="F24068" s="19" t="n">
        <v>32</v>
      </c>
    </row>
    <row r="24069" customFormat="false" ht="15" hidden="false" customHeight="false" outlineLevel="0" collapsed="false">
      <c r="A24069" s="8" t="s">
        <v>9469</v>
      </c>
      <c r="B24069" s="8" t="s">
        <v>9470</v>
      </c>
      <c r="C24069" s="8" t="s">
        <v>6366</v>
      </c>
      <c r="D24069" s="8" t="n">
        <v>2016</v>
      </c>
      <c r="F24069" s="19" t="n">
        <v>27</v>
      </c>
    </row>
    <row r="24070" customFormat="false" ht="15" hidden="false" customHeight="false" outlineLevel="0" collapsed="false">
      <c r="A24070" s="8" t="s">
        <v>9469</v>
      </c>
      <c r="B24070" s="8" t="s">
        <v>9470</v>
      </c>
      <c r="C24070" s="8" t="s">
        <v>6367</v>
      </c>
      <c r="D24070" s="8" t="n">
        <v>2016</v>
      </c>
      <c r="F24070" s="19" t="n">
        <v>31</v>
      </c>
    </row>
    <row r="24071" customFormat="false" ht="15" hidden="false" customHeight="false" outlineLevel="0" collapsed="false">
      <c r="A24071" s="8" t="s">
        <v>9469</v>
      </c>
      <c r="B24071" s="8" t="s">
        <v>9470</v>
      </c>
      <c r="C24071" s="8" t="s">
        <v>6368</v>
      </c>
      <c r="D24071" s="8" t="n">
        <v>2016</v>
      </c>
      <c r="F24071" s="19" t="n">
        <v>32</v>
      </c>
    </row>
    <row r="24072" customFormat="false" ht="15" hidden="false" customHeight="false" outlineLevel="0" collapsed="false">
      <c r="A24072" s="8" t="s">
        <v>9469</v>
      </c>
      <c r="B24072" s="8" t="s">
        <v>9470</v>
      </c>
      <c r="C24072" s="8" t="s">
        <v>6369</v>
      </c>
      <c r="D24072" s="8" t="n">
        <v>2016</v>
      </c>
      <c r="F24072" s="19" t="n">
        <v>33</v>
      </c>
    </row>
    <row r="24073" customFormat="false" ht="15" hidden="false" customHeight="false" outlineLevel="0" collapsed="false">
      <c r="A24073" s="8" t="s">
        <v>9469</v>
      </c>
      <c r="B24073" s="8" t="s">
        <v>9470</v>
      </c>
      <c r="C24073" s="8" t="s">
        <v>6370</v>
      </c>
      <c r="D24073" s="8" t="n">
        <v>2016</v>
      </c>
      <c r="F24073" s="19" t="n">
        <v>32</v>
      </c>
    </row>
    <row r="24074" customFormat="false" ht="15" hidden="false" customHeight="false" outlineLevel="0" collapsed="false">
      <c r="A24074" s="8" t="s">
        <v>9469</v>
      </c>
      <c r="B24074" s="8" t="s">
        <v>9470</v>
      </c>
      <c r="C24074" s="8" t="s">
        <v>6371</v>
      </c>
      <c r="D24074" s="8" t="n">
        <v>2016</v>
      </c>
      <c r="F24074" s="19" t="n">
        <v>32</v>
      </c>
    </row>
    <row r="24075" customFormat="false" ht="15" hidden="false" customHeight="false" outlineLevel="0" collapsed="false">
      <c r="A24075" s="8" t="s">
        <v>9469</v>
      </c>
      <c r="B24075" s="8" t="s">
        <v>9470</v>
      </c>
      <c r="C24075" s="8" t="s">
        <v>6372</v>
      </c>
      <c r="D24075" s="8" t="n">
        <v>2016</v>
      </c>
      <c r="E24075" s="19" t="n">
        <v>0</v>
      </c>
      <c r="F24075" s="19" t="n">
        <v>33</v>
      </c>
    </row>
    <row r="24076" customFormat="false" ht="15" hidden="false" customHeight="false" outlineLevel="0" collapsed="false">
      <c r="A24076" s="8" t="s">
        <v>9469</v>
      </c>
      <c r="B24076" s="8" t="s">
        <v>9470</v>
      </c>
      <c r="C24076" s="8" t="s">
        <v>6373</v>
      </c>
      <c r="D24076" s="8" t="n">
        <v>2016</v>
      </c>
      <c r="F24076" s="19" t="n">
        <v>32</v>
      </c>
    </row>
    <row r="24077" customFormat="false" ht="15" hidden="false" customHeight="false" outlineLevel="0" collapsed="false">
      <c r="A24077" s="8" t="s">
        <v>9469</v>
      </c>
      <c r="B24077" s="8" t="s">
        <v>9470</v>
      </c>
      <c r="C24077" s="8" t="s">
        <v>6374</v>
      </c>
      <c r="D24077" s="8" t="n">
        <v>2016</v>
      </c>
      <c r="F24077" s="19" t="n">
        <v>31</v>
      </c>
    </row>
    <row r="24078" customFormat="false" ht="15" hidden="false" customHeight="false" outlineLevel="0" collapsed="false">
      <c r="A24078" s="8" t="s">
        <v>9469</v>
      </c>
      <c r="B24078" s="8" t="s">
        <v>9470</v>
      </c>
      <c r="C24078" s="8" t="s">
        <v>6375</v>
      </c>
      <c r="D24078" s="8" t="n">
        <v>2016</v>
      </c>
      <c r="F24078" s="19" t="n">
        <v>29.7222222222222</v>
      </c>
    </row>
    <row r="24079" customFormat="false" ht="15" hidden="false" customHeight="false" outlineLevel="0" collapsed="false">
      <c r="A24079" s="8" t="s">
        <v>9469</v>
      </c>
      <c r="B24079" s="8" t="s">
        <v>9470</v>
      </c>
      <c r="C24079" s="8" t="s">
        <v>6376</v>
      </c>
      <c r="D24079" s="8" t="n">
        <v>2016</v>
      </c>
      <c r="F24079" s="19" t="n">
        <v>30</v>
      </c>
    </row>
    <row r="24080" customFormat="false" ht="15" hidden="false" customHeight="false" outlineLevel="0" collapsed="false">
      <c r="A24080" s="8" t="s">
        <v>9469</v>
      </c>
      <c r="B24080" s="8" t="s">
        <v>9470</v>
      </c>
      <c r="C24080" s="8" t="s">
        <v>6377</v>
      </c>
      <c r="D24080" s="8" t="n">
        <v>2016</v>
      </c>
      <c r="E24080" s="19" t="n">
        <v>0.254</v>
      </c>
      <c r="F24080" s="19" t="n">
        <v>28</v>
      </c>
    </row>
    <row r="24081" customFormat="false" ht="15" hidden="false" customHeight="false" outlineLevel="0" collapsed="false">
      <c r="A24081" s="8" t="s">
        <v>9469</v>
      </c>
      <c r="B24081" s="8" t="s">
        <v>9470</v>
      </c>
      <c r="C24081" s="8" t="s">
        <v>6378</v>
      </c>
      <c r="D24081" s="8" t="n">
        <v>2016</v>
      </c>
      <c r="E24081" s="19" t="n">
        <v>0</v>
      </c>
      <c r="F24081" s="19" t="n">
        <v>29</v>
      </c>
    </row>
    <row r="24082" customFormat="false" ht="15" hidden="false" customHeight="false" outlineLevel="0" collapsed="false">
      <c r="A24082" s="8" t="s">
        <v>9469</v>
      </c>
      <c r="B24082" s="8" t="s">
        <v>9470</v>
      </c>
      <c r="C24082" s="8" t="s">
        <v>6379</v>
      </c>
      <c r="D24082" s="8" t="n">
        <v>2016</v>
      </c>
      <c r="F24082" s="19" t="n">
        <v>30</v>
      </c>
    </row>
    <row r="24083" customFormat="false" ht="15" hidden="false" customHeight="false" outlineLevel="0" collapsed="false">
      <c r="A24083" s="8" t="s">
        <v>9469</v>
      </c>
      <c r="B24083" s="8" t="s">
        <v>9470</v>
      </c>
      <c r="C24083" s="8" t="s">
        <v>6380</v>
      </c>
      <c r="D24083" s="8" t="n">
        <v>2016</v>
      </c>
      <c r="F24083" s="19" t="n">
        <v>31</v>
      </c>
    </row>
    <row r="24084" customFormat="false" ht="15" hidden="false" customHeight="false" outlineLevel="0" collapsed="false">
      <c r="A24084" s="8" t="s">
        <v>9469</v>
      </c>
      <c r="B24084" s="8" t="s">
        <v>9470</v>
      </c>
      <c r="C24084" s="8" t="s">
        <v>6381</v>
      </c>
      <c r="D24084" s="8" t="n">
        <v>2016</v>
      </c>
      <c r="F24084" s="19" t="n">
        <v>29</v>
      </c>
    </row>
    <row r="24085" customFormat="false" ht="15" hidden="false" customHeight="false" outlineLevel="0" collapsed="false">
      <c r="A24085" s="8" t="s">
        <v>9469</v>
      </c>
      <c r="B24085" s="8" t="s">
        <v>9470</v>
      </c>
      <c r="C24085" s="8" t="s">
        <v>6382</v>
      </c>
      <c r="D24085" s="8" t="n">
        <v>2016</v>
      </c>
      <c r="F24085" s="19" t="n">
        <v>29</v>
      </c>
    </row>
    <row r="24086" customFormat="false" ht="15" hidden="false" customHeight="false" outlineLevel="0" collapsed="false">
      <c r="A24086" s="8" t="s">
        <v>9469</v>
      </c>
      <c r="B24086" s="8" t="s">
        <v>9470</v>
      </c>
      <c r="C24086" s="8" t="s">
        <v>6383</v>
      </c>
      <c r="D24086" s="8" t="n">
        <v>2016</v>
      </c>
      <c r="F24086" s="19" t="n">
        <v>31</v>
      </c>
    </row>
    <row r="24087" customFormat="false" ht="15" hidden="false" customHeight="false" outlineLevel="0" collapsed="false">
      <c r="A24087" s="8" t="s">
        <v>9469</v>
      </c>
      <c r="B24087" s="8" t="s">
        <v>9470</v>
      </c>
      <c r="C24087" s="8" t="s">
        <v>6384</v>
      </c>
      <c r="D24087" s="8" t="n">
        <v>2016</v>
      </c>
      <c r="F24087" s="19" t="n">
        <v>31</v>
      </c>
    </row>
    <row r="24088" customFormat="false" ht="15" hidden="false" customHeight="false" outlineLevel="0" collapsed="false">
      <c r="A24088" s="8" t="s">
        <v>9469</v>
      </c>
      <c r="B24088" s="8" t="s">
        <v>9470</v>
      </c>
      <c r="C24088" s="8" t="s">
        <v>6385</v>
      </c>
      <c r="D24088" s="8" t="n">
        <v>2016</v>
      </c>
      <c r="E24088" s="19" t="n">
        <v>0</v>
      </c>
      <c r="F24088" s="19" t="n">
        <v>30</v>
      </c>
    </row>
    <row r="24089" customFormat="false" ht="15" hidden="false" customHeight="false" outlineLevel="0" collapsed="false">
      <c r="A24089" s="8" t="s">
        <v>9469</v>
      </c>
      <c r="B24089" s="8" t="s">
        <v>9470</v>
      </c>
      <c r="C24089" s="8" t="s">
        <v>6386</v>
      </c>
      <c r="D24089" s="8" t="n">
        <v>2016</v>
      </c>
      <c r="F24089" s="19" t="n">
        <v>32</v>
      </c>
    </row>
    <row r="24090" customFormat="false" ht="15" hidden="false" customHeight="false" outlineLevel="0" collapsed="false">
      <c r="A24090" s="8" t="s">
        <v>9469</v>
      </c>
      <c r="B24090" s="8" t="s">
        <v>9470</v>
      </c>
      <c r="C24090" s="8" t="s">
        <v>6387</v>
      </c>
      <c r="D24090" s="8" t="n">
        <v>2016</v>
      </c>
      <c r="E24090" s="19" t="n">
        <v>0</v>
      </c>
      <c r="F24090" s="19" t="n">
        <v>31.2222222222222</v>
      </c>
    </row>
    <row r="24091" customFormat="false" ht="15" hidden="false" customHeight="false" outlineLevel="0" collapsed="false">
      <c r="A24091" s="8" t="s">
        <v>9469</v>
      </c>
      <c r="B24091" s="8" t="s">
        <v>9470</v>
      </c>
      <c r="C24091" s="8" t="s">
        <v>6388</v>
      </c>
      <c r="D24091" s="8" t="n">
        <v>2016</v>
      </c>
      <c r="E24091" s="19" t="n">
        <v>0</v>
      </c>
      <c r="F24091" s="19" t="n">
        <v>30</v>
      </c>
    </row>
    <row r="24092" customFormat="false" ht="15" hidden="false" customHeight="false" outlineLevel="0" collapsed="false">
      <c r="A24092" s="8" t="s">
        <v>9469</v>
      </c>
      <c r="B24092" s="8" t="s">
        <v>9470</v>
      </c>
      <c r="C24092" s="8" t="s">
        <v>6389</v>
      </c>
      <c r="D24092" s="8" t="n">
        <v>2016</v>
      </c>
      <c r="F24092" s="19" t="n">
        <v>31</v>
      </c>
    </row>
    <row r="24093" customFormat="false" ht="15" hidden="false" customHeight="false" outlineLevel="0" collapsed="false">
      <c r="A24093" s="8" t="s">
        <v>9469</v>
      </c>
      <c r="B24093" s="8" t="s">
        <v>9470</v>
      </c>
      <c r="C24093" s="8" t="s">
        <v>6390</v>
      </c>
      <c r="D24093" s="8" t="n">
        <v>2016</v>
      </c>
      <c r="F24093" s="19" t="n">
        <v>30</v>
      </c>
    </row>
    <row r="24094" customFormat="false" ht="15" hidden="false" customHeight="false" outlineLevel="0" collapsed="false">
      <c r="A24094" s="8" t="s">
        <v>9469</v>
      </c>
      <c r="B24094" s="8" t="s">
        <v>9470</v>
      </c>
      <c r="C24094" s="8" t="s">
        <v>6391</v>
      </c>
      <c r="D24094" s="8" t="n">
        <v>2016</v>
      </c>
      <c r="E24094" s="19" t="n">
        <v>0</v>
      </c>
      <c r="F24094" s="19" t="n">
        <v>32</v>
      </c>
    </row>
    <row r="24095" customFormat="false" ht="15" hidden="false" customHeight="false" outlineLevel="0" collapsed="false">
      <c r="A24095" s="8" t="s">
        <v>9469</v>
      </c>
      <c r="B24095" s="8" t="s">
        <v>9470</v>
      </c>
      <c r="C24095" s="8" t="s">
        <v>6392</v>
      </c>
      <c r="D24095" s="8" t="n">
        <v>2016</v>
      </c>
      <c r="E24095" s="19" t="n">
        <v>0</v>
      </c>
      <c r="F24095" s="19" t="n">
        <v>31</v>
      </c>
    </row>
    <row r="24096" customFormat="false" ht="15" hidden="false" customHeight="false" outlineLevel="0" collapsed="false">
      <c r="A24096" s="8" t="s">
        <v>9469</v>
      </c>
      <c r="B24096" s="8" t="s">
        <v>9470</v>
      </c>
      <c r="C24096" s="8" t="s">
        <v>6393</v>
      </c>
      <c r="D24096" s="8" t="n">
        <v>2016</v>
      </c>
      <c r="E24096" s="19" t="n">
        <v>0</v>
      </c>
      <c r="F24096" s="19" t="n">
        <v>33</v>
      </c>
    </row>
    <row r="24097" customFormat="false" ht="15" hidden="false" customHeight="false" outlineLevel="0" collapsed="false">
      <c r="A24097" s="8" t="s">
        <v>9469</v>
      </c>
      <c r="B24097" s="8" t="s">
        <v>9470</v>
      </c>
      <c r="C24097" s="8" t="s">
        <v>6394</v>
      </c>
      <c r="D24097" s="8" t="n">
        <v>2016</v>
      </c>
      <c r="E24097" s="19" t="n">
        <v>0</v>
      </c>
      <c r="F24097" s="19" t="n">
        <v>32</v>
      </c>
    </row>
    <row r="24098" customFormat="false" ht="15" hidden="false" customHeight="false" outlineLevel="0" collapsed="false">
      <c r="A24098" s="8" t="s">
        <v>9469</v>
      </c>
      <c r="B24098" s="8" t="s">
        <v>9470</v>
      </c>
      <c r="C24098" s="8" t="s">
        <v>6395</v>
      </c>
      <c r="D24098" s="8" t="n">
        <v>2016</v>
      </c>
      <c r="E24098" s="19" t="n">
        <v>0</v>
      </c>
      <c r="F24098" s="19" t="n">
        <v>29</v>
      </c>
    </row>
    <row r="24099" customFormat="false" ht="15" hidden="false" customHeight="false" outlineLevel="0" collapsed="false">
      <c r="A24099" s="8" t="s">
        <v>9469</v>
      </c>
      <c r="B24099" s="8" t="s">
        <v>9470</v>
      </c>
      <c r="C24099" s="8" t="s">
        <v>6396</v>
      </c>
      <c r="D24099" s="8" t="n">
        <v>2016</v>
      </c>
      <c r="E24099" s="19" t="n">
        <v>0</v>
      </c>
      <c r="F24099" s="19" t="n">
        <v>33</v>
      </c>
    </row>
    <row r="24100" customFormat="false" ht="15" hidden="false" customHeight="false" outlineLevel="0" collapsed="false">
      <c r="A24100" s="8" t="s">
        <v>9469</v>
      </c>
      <c r="B24100" s="8" t="s">
        <v>9470</v>
      </c>
      <c r="C24100" s="8" t="s">
        <v>6397</v>
      </c>
      <c r="D24100" s="8" t="n">
        <v>2016</v>
      </c>
      <c r="E24100" s="19" t="n">
        <v>0</v>
      </c>
      <c r="F24100" s="19" t="n">
        <v>32</v>
      </c>
    </row>
    <row r="24101" customFormat="false" ht="15" hidden="false" customHeight="false" outlineLevel="0" collapsed="false">
      <c r="A24101" s="8" t="s">
        <v>9469</v>
      </c>
      <c r="B24101" s="8" t="s">
        <v>9470</v>
      </c>
      <c r="C24101" s="8" t="s">
        <v>6398</v>
      </c>
      <c r="D24101" s="8" t="n">
        <v>2016</v>
      </c>
      <c r="F24101" s="19" t="n">
        <v>32</v>
      </c>
    </row>
    <row r="24102" customFormat="false" ht="15" hidden="false" customHeight="false" outlineLevel="0" collapsed="false">
      <c r="A24102" s="8" t="s">
        <v>9469</v>
      </c>
      <c r="B24102" s="8" t="s">
        <v>9470</v>
      </c>
      <c r="C24102" s="8" t="s">
        <v>6399</v>
      </c>
      <c r="D24102" s="8" t="n">
        <v>2016</v>
      </c>
      <c r="E24102" s="19" t="n">
        <v>0</v>
      </c>
      <c r="F24102" s="19" t="n">
        <v>33</v>
      </c>
    </row>
    <row r="24103" customFormat="false" ht="15" hidden="false" customHeight="false" outlineLevel="0" collapsed="false">
      <c r="A24103" s="8" t="s">
        <v>9469</v>
      </c>
      <c r="B24103" s="8" t="s">
        <v>9470</v>
      </c>
      <c r="C24103" s="8" t="s">
        <v>6400</v>
      </c>
      <c r="D24103" s="8" t="n">
        <v>2016</v>
      </c>
      <c r="F24103" s="19" t="n">
        <v>35</v>
      </c>
    </row>
    <row r="24104" customFormat="false" ht="15" hidden="false" customHeight="false" outlineLevel="0" collapsed="false">
      <c r="A24104" s="8" t="s">
        <v>9469</v>
      </c>
      <c r="B24104" s="8" t="s">
        <v>9470</v>
      </c>
      <c r="C24104" s="8" t="s">
        <v>6401</v>
      </c>
      <c r="D24104" s="8" t="n">
        <v>2016</v>
      </c>
      <c r="F24104" s="19" t="n">
        <v>33</v>
      </c>
    </row>
    <row r="24105" customFormat="false" ht="15" hidden="false" customHeight="false" outlineLevel="0" collapsed="false">
      <c r="A24105" s="8" t="s">
        <v>9469</v>
      </c>
      <c r="B24105" s="8" t="s">
        <v>9470</v>
      </c>
      <c r="C24105" s="8" t="s">
        <v>6402</v>
      </c>
      <c r="D24105" s="8" t="n">
        <v>2016</v>
      </c>
      <c r="F24105" s="19" t="n">
        <v>33</v>
      </c>
    </row>
    <row r="24106" customFormat="false" ht="15" hidden="false" customHeight="false" outlineLevel="0" collapsed="false">
      <c r="A24106" s="8" t="s">
        <v>9469</v>
      </c>
      <c r="B24106" s="8" t="s">
        <v>9470</v>
      </c>
      <c r="C24106" s="8" t="s">
        <v>6403</v>
      </c>
      <c r="D24106" s="8" t="n">
        <v>2016</v>
      </c>
      <c r="E24106" s="19" t="n">
        <v>0</v>
      </c>
      <c r="F24106" s="19" t="n">
        <v>34</v>
      </c>
    </row>
    <row r="24107" customFormat="false" ht="15" hidden="false" customHeight="false" outlineLevel="0" collapsed="false">
      <c r="A24107" s="8" t="s">
        <v>9469</v>
      </c>
      <c r="B24107" s="8" t="s">
        <v>9470</v>
      </c>
      <c r="C24107" s="8" t="s">
        <v>6404</v>
      </c>
      <c r="D24107" s="8" t="n">
        <v>2016</v>
      </c>
      <c r="E24107" s="19" t="n">
        <v>0</v>
      </c>
      <c r="F24107" s="19" t="n">
        <v>34</v>
      </c>
    </row>
    <row r="24108" customFormat="false" ht="15" hidden="false" customHeight="false" outlineLevel="0" collapsed="false">
      <c r="A24108" s="8" t="s">
        <v>9469</v>
      </c>
      <c r="B24108" s="8" t="s">
        <v>9470</v>
      </c>
      <c r="C24108" s="8" t="s">
        <v>6405</v>
      </c>
      <c r="D24108" s="8" t="n">
        <v>2016</v>
      </c>
      <c r="E24108" s="19" t="n">
        <v>2.032</v>
      </c>
      <c r="F24108" s="19" t="n">
        <v>35</v>
      </c>
    </row>
    <row r="24109" customFormat="false" ht="15" hidden="false" customHeight="false" outlineLevel="0" collapsed="false">
      <c r="A24109" s="8" t="s">
        <v>9469</v>
      </c>
      <c r="B24109" s="8" t="s">
        <v>9470</v>
      </c>
      <c r="C24109" s="8" t="s">
        <v>6406</v>
      </c>
      <c r="D24109" s="8" t="n">
        <v>2016</v>
      </c>
      <c r="E24109" s="19" t="n">
        <v>35.052</v>
      </c>
      <c r="F24109" s="19" t="n">
        <v>32</v>
      </c>
    </row>
    <row r="24110" customFormat="false" ht="15" hidden="false" customHeight="false" outlineLevel="0" collapsed="false">
      <c r="A24110" s="8" t="s">
        <v>9469</v>
      </c>
      <c r="B24110" s="8" t="s">
        <v>9470</v>
      </c>
      <c r="C24110" s="8" t="s">
        <v>6407</v>
      </c>
      <c r="D24110" s="8" t="n">
        <v>2016</v>
      </c>
      <c r="E24110" s="19" t="n">
        <v>0</v>
      </c>
      <c r="F24110" s="19" t="n">
        <v>30</v>
      </c>
    </row>
    <row r="24111" customFormat="false" ht="15" hidden="false" customHeight="false" outlineLevel="0" collapsed="false">
      <c r="A24111" s="8" t="s">
        <v>9469</v>
      </c>
      <c r="B24111" s="8" t="s">
        <v>9470</v>
      </c>
      <c r="C24111" s="8" t="s">
        <v>6408</v>
      </c>
      <c r="D24111" s="8" t="n">
        <v>2016</v>
      </c>
      <c r="E24111" s="19" t="n">
        <v>0</v>
      </c>
      <c r="F24111" s="19" t="n">
        <v>32</v>
      </c>
    </row>
    <row r="24112" customFormat="false" ht="15" hidden="false" customHeight="false" outlineLevel="0" collapsed="false">
      <c r="A24112" s="8" t="s">
        <v>9469</v>
      </c>
      <c r="B24112" s="8" t="s">
        <v>9470</v>
      </c>
      <c r="C24112" s="8" t="s">
        <v>6409</v>
      </c>
      <c r="D24112" s="8" t="n">
        <v>2016</v>
      </c>
      <c r="F24112" s="19" t="n">
        <v>33</v>
      </c>
    </row>
    <row r="24113" customFormat="false" ht="15" hidden="false" customHeight="false" outlineLevel="0" collapsed="false">
      <c r="A24113" s="8" t="s">
        <v>9469</v>
      </c>
      <c r="B24113" s="8" t="s">
        <v>9470</v>
      </c>
      <c r="C24113" s="8" t="s">
        <v>6410</v>
      </c>
      <c r="D24113" s="8" t="n">
        <v>2016</v>
      </c>
      <c r="E24113" s="19" t="n">
        <v>0</v>
      </c>
      <c r="F24113" s="19" t="n">
        <v>32</v>
      </c>
    </row>
    <row r="24114" customFormat="false" ht="15" hidden="false" customHeight="false" outlineLevel="0" collapsed="false">
      <c r="A24114" s="8" t="s">
        <v>9469</v>
      </c>
      <c r="B24114" s="8" t="s">
        <v>9470</v>
      </c>
      <c r="C24114" s="8" t="s">
        <v>6411</v>
      </c>
      <c r="D24114" s="8" t="n">
        <v>2016</v>
      </c>
      <c r="E24114" s="19" t="n">
        <v>0</v>
      </c>
      <c r="F24114" s="19" t="n">
        <v>33</v>
      </c>
    </row>
    <row r="24115" customFormat="false" ht="15" hidden="false" customHeight="false" outlineLevel="0" collapsed="false">
      <c r="A24115" s="8" t="s">
        <v>9469</v>
      </c>
      <c r="B24115" s="8" t="s">
        <v>9470</v>
      </c>
      <c r="C24115" s="8" t="s">
        <v>6412</v>
      </c>
      <c r="D24115" s="8" t="n">
        <v>2016</v>
      </c>
      <c r="E24115" s="19" t="n">
        <v>0</v>
      </c>
      <c r="F24115" s="19" t="n">
        <v>33</v>
      </c>
    </row>
    <row r="24116" customFormat="false" ht="15" hidden="false" customHeight="false" outlineLevel="0" collapsed="false">
      <c r="A24116" s="8" t="s">
        <v>9469</v>
      </c>
      <c r="B24116" s="8" t="s">
        <v>9470</v>
      </c>
      <c r="C24116" s="8" t="s">
        <v>6413</v>
      </c>
      <c r="D24116" s="8" t="n">
        <v>2016</v>
      </c>
      <c r="E24116" s="19" t="n">
        <v>0</v>
      </c>
      <c r="F24116" s="19" t="n">
        <v>32</v>
      </c>
    </row>
    <row r="24117" customFormat="false" ht="15" hidden="false" customHeight="false" outlineLevel="0" collapsed="false">
      <c r="A24117" s="8" t="s">
        <v>9469</v>
      </c>
      <c r="B24117" s="8" t="s">
        <v>9470</v>
      </c>
      <c r="C24117" s="8" t="s">
        <v>6414</v>
      </c>
      <c r="D24117" s="8" t="n">
        <v>2016</v>
      </c>
      <c r="E24117" s="19" t="n">
        <v>0</v>
      </c>
      <c r="F24117" s="19" t="n">
        <v>33</v>
      </c>
    </row>
    <row r="24118" customFormat="false" ht="15" hidden="false" customHeight="false" outlineLevel="0" collapsed="false">
      <c r="A24118" s="8" t="s">
        <v>9469</v>
      </c>
      <c r="B24118" s="8" t="s">
        <v>9470</v>
      </c>
      <c r="C24118" s="8" t="s">
        <v>6415</v>
      </c>
      <c r="D24118" s="8" t="n">
        <v>2016</v>
      </c>
      <c r="E24118" s="19" t="n">
        <v>0</v>
      </c>
      <c r="F24118" s="19" t="n">
        <v>32</v>
      </c>
    </row>
    <row r="24119" customFormat="false" ht="15" hidden="false" customHeight="false" outlineLevel="0" collapsed="false">
      <c r="A24119" s="8" t="s">
        <v>9469</v>
      </c>
      <c r="B24119" s="8" t="s">
        <v>9470</v>
      </c>
      <c r="C24119" s="8" t="s">
        <v>6416</v>
      </c>
      <c r="D24119" s="8" t="n">
        <v>2016</v>
      </c>
      <c r="F24119" s="19" t="n">
        <v>33</v>
      </c>
    </row>
    <row r="24120" customFormat="false" ht="15" hidden="false" customHeight="false" outlineLevel="0" collapsed="false">
      <c r="A24120" s="8" t="s">
        <v>9469</v>
      </c>
      <c r="B24120" s="8" t="s">
        <v>9470</v>
      </c>
      <c r="C24120" s="8" t="s">
        <v>6417</v>
      </c>
      <c r="D24120" s="8" t="n">
        <v>2016</v>
      </c>
      <c r="F24120" s="19" t="n">
        <v>29</v>
      </c>
    </row>
    <row r="24121" customFormat="false" ht="15" hidden="false" customHeight="false" outlineLevel="0" collapsed="false">
      <c r="A24121" s="8" t="s">
        <v>9469</v>
      </c>
      <c r="B24121" s="8" t="s">
        <v>9470</v>
      </c>
      <c r="C24121" s="8" t="s">
        <v>6418</v>
      </c>
      <c r="D24121" s="8" t="n">
        <v>2016</v>
      </c>
      <c r="F24121" s="19" t="n">
        <v>33</v>
      </c>
    </row>
    <row r="24122" customFormat="false" ht="15" hidden="false" customHeight="false" outlineLevel="0" collapsed="false">
      <c r="A24122" s="8" t="s">
        <v>9469</v>
      </c>
      <c r="B24122" s="8" t="s">
        <v>9470</v>
      </c>
      <c r="C24122" s="8" t="s">
        <v>6419</v>
      </c>
      <c r="D24122" s="8" t="n">
        <v>2016</v>
      </c>
      <c r="F24122" s="19" t="n">
        <v>32</v>
      </c>
    </row>
    <row r="24123" customFormat="false" ht="15" hidden="false" customHeight="false" outlineLevel="0" collapsed="false">
      <c r="A24123" s="8" t="s">
        <v>9469</v>
      </c>
      <c r="B24123" s="8" t="s">
        <v>9470</v>
      </c>
      <c r="C24123" s="8" t="s">
        <v>6420</v>
      </c>
      <c r="D24123" s="8" t="n">
        <v>2016</v>
      </c>
      <c r="E24123" s="19" t="n">
        <v>0</v>
      </c>
      <c r="F24123" s="19" t="n">
        <v>32</v>
      </c>
    </row>
    <row r="24124" customFormat="false" ht="15" hidden="false" customHeight="false" outlineLevel="0" collapsed="false">
      <c r="A24124" s="8" t="s">
        <v>9469</v>
      </c>
      <c r="B24124" s="8" t="s">
        <v>9470</v>
      </c>
      <c r="C24124" s="8" t="s">
        <v>6421</v>
      </c>
      <c r="D24124" s="8" t="n">
        <v>2016</v>
      </c>
      <c r="F24124" s="19" t="n">
        <v>32</v>
      </c>
    </row>
    <row r="24125" customFormat="false" ht="15" hidden="false" customHeight="false" outlineLevel="0" collapsed="false">
      <c r="A24125" s="8" t="s">
        <v>9469</v>
      </c>
      <c r="B24125" s="8" t="s">
        <v>9470</v>
      </c>
      <c r="C24125" s="8" t="s">
        <v>6422</v>
      </c>
      <c r="D24125" s="8" t="n">
        <v>2016</v>
      </c>
      <c r="E24125" s="19" t="n">
        <v>0</v>
      </c>
      <c r="F24125" s="19" t="n">
        <v>33</v>
      </c>
    </row>
    <row r="24126" customFormat="false" ht="15" hidden="false" customHeight="false" outlineLevel="0" collapsed="false">
      <c r="A24126" s="8" t="s">
        <v>9469</v>
      </c>
      <c r="B24126" s="8" t="s">
        <v>9470</v>
      </c>
      <c r="C24126" s="8" t="s">
        <v>6423</v>
      </c>
      <c r="D24126" s="8" t="n">
        <v>2016</v>
      </c>
      <c r="F24126" s="19" t="n">
        <v>33</v>
      </c>
    </row>
    <row r="24127" customFormat="false" ht="15" hidden="false" customHeight="false" outlineLevel="0" collapsed="false">
      <c r="A24127" s="8" t="s">
        <v>9469</v>
      </c>
      <c r="B24127" s="8" t="s">
        <v>9470</v>
      </c>
      <c r="C24127" s="8" t="s">
        <v>6424</v>
      </c>
      <c r="D24127" s="8" t="n">
        <v>2016</v>
      </c>
      <c r="E24127" s="19" t="n">
        <v>6.096</v>
      </c>
      <c r="F24127" s="19" t="n">
        <v>33</v>
      </c>
    </row>
    <row r="24128" customFormat="false" ht="15" hidden="false" customHeight="false" outlineLevel="0" collapsed="false">
      <c r="A24128" s="8" t="s">
        <v>9469</v>
      </c>
      <c r="B24128" s="8" t="s">
        <v>9470</v>
      </c>
      <c r="C24128" s="8" t="s">
        <v>6425</v>
      </c>
      <c r="D24128" s="8" t="n">
        <v>2016</v>
      </c>
      <c r="E24128" s="19" t="n">
        <v>0</v>
      </c>
      <c r="F24128" s="19" t="n">
        <v>33</v>
      </c>
    </row>
    <row r="24129" customFormat="false" ht="15" hidden="false" customHeight="false" outlineLevel="0" collapsed="false">
      <c r="A24129" s="8" t="s">
        <v>9469</v>
      </c>
      <c r="B24129" s="8" t="s">
        <v>9470</v>
      </c>
      <c r="C24129" s="8" t="s">
        <v>6426</v>
      </c>
      <c r="D24129" s="8" t="n">
        <v>2016</v>
      </c>
      <c r="E24129" s="19" t="n">
        <v>0</v>
      </c>
      <c r="F24129" s="19" t="n">
        <v>35</v>
      </c>
    </row>
    <row r="24130" customFormat="false" ht="15" hidden="false" customHeight="false" outlineLevel="0" collapsed="false">
      <c r="A24130" s="8" t="s">
        <v>9469</v>
      </c>
      <c r="B24130" s="8" t="s">
        <v>9470</v>
      </c>
      <c r="C24130" s="8" t="s">
        <v>6427</v>
      </c>
      <c r="D24130" s="8" t="n">
        <v>2016</v>
      </c>
      <c r="E24130" s="19" t="n">
        <v>0</v>
      </c>
      <c r="F24130" s="19" t="n">
        <v>33</v>
      </c>
    </row>
    <row r="24131" customFormat="false" ht="15" hidden="false" customHeight="false" outlineLevel="0" collapsed="false">
      <c r="A24131" s="8" t="s">
        <v>9469</v>
      </c>
      <c r="B24131" s="8" t="s">
        <v>9470</v>
      </c>
      <c r="C24131" s="8" t="s">
        <v>6428</v>
      </c>
      <c r="D24131" s="8" t="n">
        <v>2016</v>
      </c>
      <c r="F24131" s="19" t="n">
        <v>33</v>
      </c>
    </row>
    <row r="24132" customFormat="false" ht="15" hidden="false" customHeight="false" outlineLevel="0" collapsed="false">
      <c r="A24132" s="8" t="s">
        <v>9469</v>
      </c>
      <c r="B24132" s="8" t="s">
        <v>9470</v>
      </c>
      <c r="C24132" s="8" t="s">
        <v>6429</v>
      </c>
      <c r="D24132" s="8" t="n">
        <v>2016</v>
      </c>
      <c r="E24132" s="19" t="n">
        <v>0</v>
      </c>
      <c r="F24132" s="19" t="n">
        <v>35</v>
      </c>
    </row>
    <row r="24133" customFormat="false" ht="15" hidden="false" customHeight="false" outlineLevel="0" collapsed="false">
      <c r="A24133" s="8" t="s">
        <v>9469</v>
      </c>
      <c r="B24133" s="8" t="s">
        <v>9470</v>
      </c>
      <c r="C24133" s="8" t="s">
        <v>6430</v>
      </c>
      <c r="D24133" s="8" t="n">
        <v>2016</v>
      </c>
      <c r="F24133" s="19" t="n">
        <v>32</v>
      </c>
    </row>
    <row r="24134" customFormat="false" ht="15" hidden="false" customHeight="false" outlineLevel="0" collapsed="false">
      <c r="A24134" s="8" t="s">
        <v>9469</v>
      </c>
      <c r="B24134" s="8" t="s">
        <v>9470</v>
      </c>
      <c r="C24134" s="8" t="s">
        <v>6431</v>
      </c>
      <c r="D24134" s="8" t="n">
        <v>2016</v>
      </c>
      <c r="F24134" s="19" t="n">
        <v>31</v>
      </c>
    </row>
    <row r="24135" customFormat="false" ht="15" hidden="false" customHeight="false" outlineLevel="0" collapsed="false">
      <c r="A24135" s="8" t="s">
        <v>9469</v>
      </c>
      <c r="B24135" s="8" t="s">
        <v>9470</v>
      </c>
      <c r="C24135" s="8" t="s">
        <v>6432</v>
      </c>
      <c r="D24135" s="8" t="n">
        <v>2016</v>
      </c>
      <c r="F24135" s="19" t="n">
        <v>32</v>
      </c>
    </row>
    <row r="24136" customFormat="false" ht="15" hidden="false" customHeight="false" outlineLevel="0" collapsed="false">
      <c r="A24136" s="8" t="s">
        <v>9469</v>
      </c>
      <c r="B24136" s="8" t="s">
        <v>9470</v>
      </c>
      <c r="C24136" s="8" t="s">
        <v>6433</v>
      </c>
      <c r="D24136" s="8" t="n">
        <v>2016</v>
      </c>
      <c r="F24136" s="19" t="n">
        <v>33</v>
      </c>
    </row>
    <row r="24137" customFormat="false" ht="15" hidden="false" customHeight="false" outlineLevel="0" collapsed="false">
      <c r="A24137" s="8" t="s">
        <v>9469</v>
      </c>
      <c r="B24137" s="8" t="s">
        <v>9470</v>
      </c>
      <c r="C24137" s="8" t="s">
        <v>6434</v>
      </c>
      <c r="D24137" s="8" t="n">
        <v>2016</v>
      </c>
      <c r="E24137" s="19" t="n">
        <v>0</v>
      </c>
      <c r="F24137" s="19" t="n">
        <v>39</v>
      </c>
    </row>
    <row r="24138" customFormat="false" ht="15" hidden="false" customHeight="false" outlineLevel="0" collapsed="false">
      <c r="A24138" s="8" t="s">
        <v>9469</v>
      </c>
      <c r="B24138" s="8" t="s">
        <v>9470</v>
      </c>
      <c r="C24138" s="8" t="s">
        <v>6435</v>
      </c>
      <c r="D24138" s="8" t="n">
        <v>2016</v>
      </c>
      <c r="F24138" s="19" t="n">
        <v>31</v>
      </c>
    </row>
    <row r="24139" customFormat="false" ht="15" hidden="false" customHeight="false" outlineLevel="0" collapsed="false">
      <c r="A24139" s="8" t="s">
        <v>9469</v>
      </c>
      <c r="B24139" s="8" t="s">
        <v>9470</v>
      </c>
      <c r="C24139" s="8" t="s">
        <v>6436</v>
      </c>
      <c r="D24139" s="8" t="n">
        <v>2016</v>
      </c>
      <c r="F24139" s="19" t="n">
        <v>31</v>
      </c>
    </row>
    <row r="24140" customFormat="false" ht="15" hidden="false" customHeight="false" outlineLevel="0" collapsed="false">
      <c r="A24140" s="8" t="s">
        <v>9469</v>
      </c>
      <c r="B24140" s="8" t="s">
        <v>9470</v>
      </c>
      <c r="C24140" s="8" t="s">
        <v>6437</v>
      </c>
      <c r="D24140" s="8" t="n">
        <v>2016</v>
      </c>
      <c r="E24140" s="19" t="n">
        <v>0</v>
      </c>
      <c r="F24140" s="19" t="n">
        <v>32</v>
      </c>
    </row>
    <row r="24141" customFormat="false" ht="15" hidden="false" customHeight="false" outlineLevel="0" collapsed="false">
      <c r="A24141" s="8" t="s">
        <v>9469</v>
      </c>
      <c r="B24141" s="8" t="s">
        <v>9470</v>
      </c>
      <c r="C24141" s="8" t="s">
        <v>6438</v>
      </c>
      <c r="D24141" s="8" t="n">
        <v>2016</v>
      </c>
      <c r="F24141" s="19" t="n">
        <v>31</v>
      </c>
    </row>
    <row r="24142" customFormat="false" ht="15" hidden="false" customHeight="false" outlineLevel="0" collapsed="false">
      <c r="A24142" s="8" t="s">
        <v>9469</v>
      </c>
      <c r="B24142" s="8" t="s">
        <v>9470</v>
      </c>
      <c r="C24142" s="8" t="s">
        <v>6439</v>
      </c>
      <c r="D24142" s="8" t="n">
        <v>2016</v>
      </c>
      <c r="F24142" s="19" t="n">
        <v>31</v>
      </c>
    </row>
    <row r="24143" customFormat="false" ht="15" hidden="false" customHeight="false" outlineLevel="0" collapsed="false">
      <c r="A24143" s="8" t="s">
        <v>9469</v>
      </c>
      <c r="B24143" s="8" t="s">
        <v>9470</v>
      </c>
      <c r="C24143" s="8" t="s">
        <v>6440</v>
      </c>
      <c r="D24143" s="8" t="n">
        <v>2016</v>
      </c>
      <c r="E24143" s="19" t="n">
        <v>0</v>
      </c>
      <c r="F24143" s="19" t="n">
        <v>33</v>
      </c>
    </row>
    <row r="24144" customFormat="false" ht="15" hidden="false" customHeight="false" outlineLevel="0" collapsed="false">
      <c r="A24144" s="8" t="s">
        <v>9469</v>
      </c>
      <c r="B24144" s="8" t="s">
        <v>9470</v>
      </c>
      <c r="C24144" s="8" t="s">
        <v>6441</v>
      </c>
      <c r="D24144" s="8" t="n">
        <v>2016</v>
      </c>
      <c r="F24144" s="19" t="n">
        <v>31</v>
      </c>
    </row>
    <row r="24145" customFormat="false" ht="15" hidden="false" customHeight="false" outlineLevel="0" collapsed="false">
      <c r="A24145" s="8" t="s">
        <v>9469</v>
      </c>
      <c r="B24145" s="8" t="s">
        <v>9470</v>
      </c>
      <c r="C24145" s="8" t="s">
        <v>6442</v>
      </c>
      <c r="D24145" s="8" t="n">
        <v>2016</v>
      </c>
      <c r="F24145" s="19" t="n">
        <v>34</v>
      </c>
    </row>
    <row r="24146" customFormat="false" ht="15" hidden="false" customHeight="false" outlineLevel="0" collapsed="false">
      <c r="A24146" s="8" t="s">
        <v>9469</v>
      </c>
      <c r="B24146" s="8" t="s">
        <v>9470</v>
      </c>
      <c r="C24146" s="8" t="s">
        <v>6443</v>
      </c>
      <c r="D24146" s="8" t="n">
        <v>2016</v>
      </c>
      <c r="E24146" s="19" t="n">
        <v>0.254</v>
      </c>
      <c r="F24146" s="19" t="n">
        <v>32</v>
      </c>
    </row>
    <row r="24147" customFormat="false" ht="15" hidden="false" customHeight="false" outlineLevel="0" collapsed="false">
      <c r="A24147" s="8" t="s">
        <v>9469</v>
      </c>
      <c r="B24147" s="8" t="s">
        <v>9470</v>
      </c>
      <c r="C24147" s="8" t="s">
        <v>6444</v>
      </c>
      <c r="D24147" s="8" t="n">
        <v>2016</v>
      </c>
      <c r="E24147" s="19" t="n">
        <v>0</v>
      </c>
      <c r="F24147" s="19" t="n">
        <v>32</v>
      </c>
    </row>
    <row r="24148" customFormat="false" ht="15" hidden="false" customHeight="false" outlineLevel="0" collapsed="false">
      <c r="A24148" s="8" t="s">
        <v>9469</v>
      </c>
      <c r="B24148" s="8" t="s">
        <v>9470</v>
      </c>
      <c r="C24148" s="8" t="s">
        <v>6445</v>
      </c>
      <c r="D24148" s="8" t="n">
        <v>2016</v>
      </c>
      <c r="E24148" s="19" t="n">
        <v>0</v>
      </c>
      <c r="F24148" s="19" t="n">
        <v>33</v>
      </c>
    </row>
    <row r="24149" customFormat="false" ht="15" hidden="false" customHeight="false" outlineLevel="0" collapsed="false">
      <c r="A24149" s="8" t="s">
        <v>9469</v>
      </c>
      <c r="B24149" s="8" t="s">
        <v>9470</v>
      </c>
      <c r="C24149" s="8" t="s">
        <v>6446</v>
      </c>
      <c r="D24149" s="8" t="n">
        <v>2016</v>
      </c>
      <c r="F24149" s="19" t="n">
        <v>35</v>
      </c>
    </row>
    <row r="24150" customFormat="false" ht="15" hidden="false" customHeight="false" outlineLevel="0" collapsed="false">
      <c r="A24150" s="8" t="s">
        <v>9469</v>
      </c>
      <c r="B24150" s="8" t="s">
        <v>9470</v>
      </c>
      <c r="C24150" s="8" t="s">
        <v>6447</v>
      </c>
      <c r="D24150" s="8" t="n">
        <v>2016</v>
      </c>
      <c r="E24150" s="19" t="n">
        <v>0</v>
      </c>
      <c r="F24150" s="19" t="n">
        <v>35</v>
      </c>
    </row>
    <row r="24151" customFormat="false" ht="15" hidden="false" customHeight="false" outlineLevel="0" collapsed="false">
      <c r="A24151" s="8" t="s">
        <v>9469</v>
      </c>
      <c r="B24151" s="8" t="s">
        <v>9470</v>
      </c>
      <c r="C24151" s="8" t="s">
        <v>6448</v>
      </c>
      <c r="D24151" s="8" t="n">
        <v>2016</v>
      </c>
      <c r="E24151" s="19" t="n">
        <v>0</v>
      </c>
      <c r="F24151" s="19" t="n">
        <v>33</v>
      </c>
    </row>
    <row r="24152" customFormat="false" ht="15" hidden="false" customHeight="false" outlineLevel="0" collapsed="false">
      <c r="A24152" s="8" t="s">
        <v>9469</v>
      </c>
      <c r="B24152" s="8" t="s">
        <v>9470</v>
      </c>
      <c r="C24152" s="8" t="s">
        <v>6449</v>
      </c>
      <c r="D24152" s="8" t="n">
        <v>2016</v>
      </c>
      <c r="E24152" s="19" t="n">
        <v>0</v>
      </c>
      <c r="F24152" s="19" t="n">
        <v>33</v>
      </c>
    </row>
    <row r="24153" customFormat="false" ht="15" hidden="false" customHeight="false" outlineLevel="0" collapsed="false">
      <c r="A24153" s="8" t="s">
        <v>9469</v>
      </c>
      <c r="B24153" s="8" t="s">
        <v>9470</v>
      </c>
      <c r="C24153" s="8" t="s">
        <v>6450</v>
      </c>
      <c r="D24153" s="8" t="n">
        <v>2016</v>
      </c>
      <c r="E24153" s="19" t="n">
        <v>0</v>
      </c>
      <c r="F24153" s="19" t="n">
        <v>35</v>
      </c>
    </row>
    <row r="24154" customFormat="false" ht="15" hidden="false" customHeight="false" outlineLevel="0" collapsed="false">
      <c r="A24154" s="8" t="s">
        <v>9469</v>
      </c>
      <c r="B24154" s="8" t="s">
        <v>9470</v>
      </c>
      <c r="C24154" s="8" t="s">
        <v>6451</v>
      </c>
      <c r="D24154" s="8" t="n">
        <v>2016</v>
      </c>
      <c r="E24154" s="19" t="n">
        <v>0</v>
      </c>
      <c r="F24154" s="19" t="n">
        <v>33</v>
      </c>
    </row>
    <row r="24155" customFormat="false" ht="15" hidden="false" customHeight="false" outlineLevel="0" collapsed="false">
      <c r="A24155" s="8" t="s">
        <v>9469</v>
      </c>
      <c r="B24155" s="8" t="s">
        <v>9470</v>
      </c>
      <c r="C24155" s="8" t="s">
        <v>6452</v>
      </c>
      <c r="D24155" s="8" t="n">
        <v>2016</v>
      </c>
      <c r="E24155" s="19" t="n">
        <v>0</v>
      </c>
      <c r="F24155" s="19" t="n">
        <v>34</v>
      </c>
    </row>
    <row r="24156" customFormat="false" ht="15" hidden="false" customHeight="false" outlineLevel="0" collapsed="false">
      <c r="A24156" s="8" t="s">
        <v>9469</v>
      </c>
      <c r="B24156" s="8" t="s">
        <v>9470</v>
      </c>
      <c r="C24156" s="8" t="s">
        <v>6453</v>
      </c>
      <c r="D24156" s="8" t="n">
        <v>2016</v>
      </c>
      <c r="E24156" s="19" t="n">
        <v>0</v>
      </c>
      <c r="F24156" s="19" t="n">
        <v>33</v>
      </c>
    </row>
    <row r="24157" customFormat="false" ht="15" hidden="false" customHeight="false" outlineLevel="0" collapsed="false">
      <c r="A24157" s="8" t="s">
        <v>9469</v>
      </c>
      <c r="B24157" s="8" t="s">
        <v>9470</v>
      </c>
      <c r="C24157" s="8" t="s">
        <v>6454</v>
      </c>
      <c r="D24157" s="8" t="n">
        <v>2016</v>
      </c>
      <c r="E24157" s="19" t="n">
        <v>0</v>
      </c>
      <c r="F24157" s="19" t="n">
        <v>33</v>
      </c>
    </row>
    <row r="24158" customFormat="false" ht="15" hidden="false" customHeight="false" outlineLevel="0" collapsed="false">
      <c r="A24158" s="8" t="s">
        <v>9469</v>
      </c>
      <c r="B24158" s="8" t="s">
        <v>9470</v>
      </c>
      <c r="C24158" s="8" t="s">
        <v>6455</v>
      </c>
      <c r="D24158" s="8" t="n">
        <v>2016</v>
      </c>
      <c r="E24158" s="19" t="n">
        <v>0</v>
      </c>
      <c r="F24158" s="19" t="n">
        <v>34</v>
      </c>
    </row>
    <row r="24159" customFormat="false" ht="15" hidden="false" customHeight="false" outlineLevel="0" collapsed="false">
      <c r="A24159" s="8" t="s">
        <v>9469</v>
      </c>
      <c r="B24159" s="8" t="s">
        <v>9470</v>
      </c>
      <c r="C24159" s="8" t="s">
        <v>6456</v>
      </c>
      <c r="D24159" s="8" t="n">
        <v>2016</v>
      </c>
      <c r="E24159" s="19" t="n">
        <v>0</v>
      </c>
      <c r="F24159" s="19" t="n">
        <v>33.5</v>
      </c>
    </row>
    <row r="24160" customFormat="false" ht="15" hidden="false" customHeight="false" outlineLevel="0" collapsed="false">
      <c r="A24160" s="8" t="s">
        <v>9469</v>
      </c>
      <c r="B24160" s="8" t="s">
        <v>9470</v>
      </c>
      <c r="C24160" s="8" t="s">
        <v>6457</v>
      </c>
      <c r="D24160" s="8" t="n">
        <v>2016</v>
      </c>
      <c r="E24160" s="19" t="n">
        <v>0</v>
      </c>
      <c r="F24160" s="19" t="n">
        <v>33</v>
      </c>
    </row>
    <row r="24161" customFormat="false" ht="15" hidden="false" customHeight="false" outlineLevel="0" collapsed="false">
      <c r="A24161" s="8" t="s">
        <v>9469</v>
      </c>
      <c r="B24161" s="8" t="s">
        <v>9470</v>
      </c>
      <c r="C24161" s="8" t="s">
        <v>6458</v>
      </c>
      <c r="D24161" s="8" t="n">
        <v>2016</v>
      </c>
      <c r="E24161" s="19" t="n">
        <v>0</v>
      </c>
      <c r="F24161" s="19" t="n">
        <v>33.6111111111111</v>
      </c>
    </row>
    <row r="24162" customFormat="false" ht="15" hidden="false" customHeight="false" outlineLevel="0" collapsed="false">
      <c r="A24162" s="8" t="s">
        <v>9469</v>
      </c>
      <c r="B24162" s="8" t="s">
        <v>9470</v>
      </c>
      <c r="C24162" s="8" t="s">
        <v>6459</v>
      </c>
      <c r="D24162" s="8" t="n">
        <v>2016</v>
      </c>
      <c r="E24162" s="19" t="n">
        <v>0</v>
      </c>
      <c r="F24162" s="19" t="n">
        <v>35</v>
      </c>
    </row>
    <row r="24163" customFormat="false" ht="15" hidden="false" customHeight="false" outlineLevel="0" collapsed="false">
      <c r="A24163" s="8" t="s">
        <v>9469</v>
      </c>
      <c r="B24163" s="8" t="s">
        <v>9470</v>
      </c>
      <c r="C24163" s="8" t="s">
        <v>6460</v>
      </c>
      <c r="D24163" s="8" t="n">
        <v>2016</v>
      </c>
      <c r="E24163" s="19" t="n">
        <v>0</v>
      </c>
      <c r="F24163" s="19" t="n">
        <v>34</v>
      </c>
    </row>
    <row r="24164" customFormat="false" ht="15" hidden="false" customHeight="false" outlineLevel="0" collapsed="false">
      <c r="A24164" s="8" t="s">
        <v>9469</v>
      </c>
      <c r="B24164" s="8" t="s">
        <v>9470</v>
      </c>
      <c r="C24164" s="8" t="s">
        <v>6461</v>
      </c>
      <c r="D24164" s="8" t="n">
        <v>2016</v>
      </c>
      <c r="E24164" s="19" t="n">
        <v>0</v>
      </c>
      <c r="F24164" s="19" t="n">
        <v>33</v>
      </c>
    </row>
    <row r="24165" customFormat="false" ht="15" hidden="false" customHeight="false" outlineLevel="0" collapsed="false">
      <c r="A24165" s="8" t="s">
        <v>9469</v>
      </c>
      <c r="B24165" s="8" t="s">
        <v>9470</v>
      </c>
      <c r="C24165" s="8" t="s">
        <v>6462</v>
      </c>
      <c r="D24165" s="8" t="n">
        <v>2016</v>
      </c>
      <c r="E24165" s="19" t="n">
        <v>0</v>
      </c>
      <c r="F24165" s="19" t="n">
        <v>33</v>
      </c>
    </row>
    <row r="24166" customFormat="false" ht="15" hidden="false" customHeight="false" outlineLevel="0" collapsed="false">
      <c r="A24166" s="8" t="s">
        <v>9469</v>
      </c>
      <c r="B24166" s="8" t="s">
        <v>9470</v>
      </c>
      <c r="C24166" s="8" t="s">
        <v>6463</v>
      </c>
      <c r="D24166" s="8" t="n">
        <v>2016</v>
      </c>
      <c r="E24166" s="19" t="n">
        <v>0</v>
      </c>
      <c r="F24166" s="19" t="n">
        <v>33</v>
      </c>
    </row>
    <row r="24167" customFormat="false" ht="15" hidden="false" customHeight="false" outlineLevel="0" collapsed="false">
      <c r="A24167" s="8" t="s">
        <v>9469</v>
      </c>
      <c r="B24167" s="8" t="s">
        <v>9470</v>
      </c>
      <c r="C24167" s="8" t="s">
        <v>6464</v>
      </c>
      <c r="D24167" s="8" t="n">
        <v>2016</v>
      </c>
      <c r="E24167" s="19" t="n">
        <v>0</v>
      </c>
      <c r="F24167" s="19" t="n">
        <v>31</v>
      </c>
    </row>
    <row r="24168" customFormat="false" ht="15" hidden="false" customHeight="false" outlineLevel="0" collapsed="false">
      <c r="A24168" s="8" t="s">
        <v>9469</v>
      </c>
      <c r="B24168" s="8" t="s">
        <v>9470</v>
      </c>
      <c r="C24168" s="8" t="s">
        <v>6465</v>
      </c>
      <c r="D24168" s="8" t="n">
        <v>2016</v>
      </c>
      <c r="E24168" s="19" t="n">
        <v>0</v>
      </c>
      <c r="F24168" s="19" t="n">
        <v>31</v>
      </c>
    </row>
    <row r="24169" customFormat="false" ht="15" hidden="false" customHeight="false" outlineLevel="0" collapsed="false">
      <c r="A24169" s="8" t="s">
        <v>9469</v>
      </c>
      <c r="B24169" s="8" t="s">
        <v>9470</v>
      </c>
      <c r="C24169" s="8" t="s">
        <v>6466</v>
      </c>
      <c r="D24169" s="8" t="n">
        <v>2016</v>
      </c>
      <c r="E24169" s="19" t="n">
        <v>0</v>
      </c>
      <c r="F24169" s="19" t="n">
        <v>30</v>
      </c>
    </row>
    <row r="24170" customFormat="false" ht="15" hidden="false" customHeight="false" outlineLevel="0" collapsed="false">
      <c r="A24170" s="8" t="s">
        <v>9469</v>
      </c>
      <c r="B24170" s="8" t="s">
        <v>9470</v>
      </c>
      <c r="C24170" s="8" t="s">
        <v>6467</v>
      </c>
      <c r="D24170" s="8" t="n">
        <v>2016</v>
      </c>
      <c r="E24170" s="19" t="n">
        <v>0</v>
      </c>
      <c r="F24170" s="19" t="n">
        <v>31</v>
      </c>
    </row>
    <row r="24171" customFormat="false" ht="15" hidden="false" customHeight="false" outlineLevel="0" collapsed="false">
      <c r="A24171" s="8" t="s">
        <v>9469</v>
      </c>
      <c r="B24171" s="8" t="s">
        <v>9470</v>
      </c>
      <c r="C24171" s="8" t="s">
        <v>6468</v>
      </c>
      <c r="D24171" s="8" t="n">
        <v>2016</v>
      </c>
      <c r="E24171" s="19" t="n">
        <v>0</v>
      </c>
      <c r="F24171" s="19" t="n">
        <v>31</v>
      </c>
    </row>
    <row r="24172" customFormat="false" ht="15" hidden="false" customHeight="false" outlineLevel="0" collapsed="false">
      <c r="A24172" s="8" t="s">
        <v>9469</v>
      </c>
      <c r="B24172" s="8" t="s">
        <v>9470</v>
      </c>
      <c r="C24172" s="8" t="s">
        <v>6469</v>
      </c>
      <c r="D24172" s="8" t="n">
        <v>2016</v>
      </c>
      <c r="E24172" s="19" t="n">
        <v>0</v>
      </c>
      <c r="F24172" s="19" t="n">
        <v>31</v>
      </c>
    </row>
    <row r="24173" customFormat="false" ht="15" hidden="false" customHeight="false" outlineLevel="0" collapsed="false">
      <c r="A24173" s="8" t="s">
        <v>9469</v>
      </c>
      <c r="B24173" s="8" t="s">
        <v>9470</v>
      </c>
      <c r="C24173" s="8" t="s">
        <v>6470</v>
      </c>
      <c r="D24173" s="8" t="n">
        <v>2016</v>
      </c>
      <c r="E24173" s="19" t="n">
        <v>0</v>
      </c>
      <c r="F24173" s="19" t="n">
        <v>31</v>
      </c>
    </row>
    <row r="24174" customFormat="false" ht="15" hidden="false" customHeight="false" outlineLevel="0" collapsed="false">
      <c r="A24174" s="8" t="s">
        <v>9469</v>
      </c>
      <c r="B24174" s="8" t="s">
        <v>9470</v>
      </c>
      <c r="C24174" s="8" t="s">
        <v>6471</v>
      </c>
      <c r="D24174" s="8" t="n">
        <v>2016</v>
      </c>
      <c r="E24174" s="19" t="n">
        <v>0</v>
      </c>
      <c r="F24174" s="19" t="n">
        <v>32</v>
      </c>
    </row>
    <row r="24175" customFormat="false" ht="15" hidden="false" customHeight="false" outlineLevel="0" collapsed="false">
      <c r="A24175" s="8" t="s">
        <v>9469</v>
      </c>
      <c r="B24175" s="8" t="s">
        <v>9470</v>
      </c>
      <c r="C24175" s="8" t="s">
        <v>6472</v>
      </c>
      <c r="D24175" s="8" t="n">
        <v>2016</v>
      </c>
      <c r="E24175" s="19" t="n">
        <v>0</v>
      </c>
      <c r="F24175" s="19" t="n">
        <v>32</v>
      </c>
    </row>
    <row r="24176" customFormat="false" ht="15" hidden="false" customHeight="false" outlineLevel="0" collapsed="false">
      <c r="A24176" s="8" t="s">
        <v>9469</v>
      </c>
      <c r="B24176" s="8" t="s">
        <v>9470</v>
      </c>
      <c r="C24176" s="8" t="s">
        <v>6473</v>
      </c>
      <c r="D24176" s="8" t="n">
        <v>2016</v>
      </c>
      <c r="E24176" s="19" t="n">
        <v>0</v>
      </c>
      <c r="F24176" s="19" t="n">
        <v>31</v>
      </c>
    </row>
    <row r="24177" customFormat="false" ht="15" hidden="false" customHeight="false" outlineLevel="0" collapsed="false">
      <c r="A24177" s="8" t="s">
        <v>9469</v>
      </c>
      <c r="B24177" s="8" t="s">
        <v>9470</v>
      </c>
      <c r="C24177" s="8" t="s">
        <v>6474</v>
      </c>
      <c r="D24177" s="8" t="n">
        <v>2016</v>
      </c>
      <c r="E24177" s="19" t="n">
        <v>0</v>
      </c>
      <c r="F24177" s="19" t="n">
        <v>32</v>
      </c>
    </row>
    <row r="24178" customFormat="false" ht="15" hidden="false" customHeight="false" outlineLevel="0" collapsed="false">
      <c r="A24178" s="8" t="s">
        <v>9469</v>
      </c>
      <c r="B24178" s="8" t="s">
        <v>9470</v>
      </c>
      <c r="C24178" s="8" t="s">
        <v>6475</v>
      </c>
      <c r="D24178" s="8" t="n">
        <v>2016</v>
      </c>
      <c r="E24178" s="19" t="n">
        <v>0</v>
      </c>
      <c r="F24178" s="19" t="n">
        <v>33</v>
      </c>
    </row>
    <row r="24179" customFormat="false" ht="15" hidden="false" customHeight="false" outlineLevel="0" collapsed="false">
      <c r="A24179" s="8" t="s">
        <v>9469</v>
      </c>
      <c r="B24179" s="8" t="s">
        <v>9470</v>
      </c>
      <c r="C24179" s="8" t="s">
        <v>6476</v>
      </c>
      <c r="D24179" s="8" t="n">
        <v>2016</v>
      </c>
      <c r="E24179" s="19" t="n">
        <v>0</v>
      </c>
      <c r="F24179" s="19" t="n">
        <v>32</v>
      </c>
    </row>
    <row r="24180" customFormat="false" ht="15" hidden="false" customHeight="false" outlineLevel="0" collapsed="false">
      <c r="A24180" s="8" t="s">
        <v>9469</v>
      </c>
      <c r="B24180" s="8" t="s">
        <v>9470</v>
      </c>
      <c r="C24180" s="8" t="s">
        <v>6477</v>
      </c>
      <c r="D24180" s="8" t="n">
        <v>2016</v>
      </c>
      <c r="E24180" s="19" t="n">
        <v>0</v>
      </c>
      <c r="F24180" s="19" t="n">
        <v>31.5</v>
      </c>
    </row>
    <row r="24181" customFormat="false" ht="15" hidden="false" customHeight="false" outlineLevel="0" collapsed="false">
      <c r="A24181" s="8" t="s">
        <v>9469</v>
      </c>
      <c r="B24181" s="8" t="s">
        <v>9470</v>
      </c>
      <c r="C24181" s="8" t="s">
        <v>6478</v>
      </c>
      <c r="D24181" s="8" t="n">
        <v>2016</v>
      </c>
      <c r="E24181" s="19" t="n">
        <v>0</v>
      </c>
      <c r="F24181" s="19" t="n">
        <v>31</v>
      </c>
    </row>
    <row r="24182" customFormat="false" ht="15" hidden="false" customHeight="false" outlineLevel="0" collapsed="false">
      <c r="A24182" s="8" t="s">
        <v>9469</v>
      </c>
      <c r="B24182" s="8" t="s">
        <v>9470</v>
      </c>
      <c r="C24182" s="8" t="s">
        <v>6479</v>
      </c>
      <c r="D24182" s="8" t="n">
        <v>2016</v>
      </c>
      <c r="E24182" s="19" t="n">
        <v>0</v>
      </c>
      <c r="F24182" s="19" t="n">
        <v>30</v>
      </c>
    </row>
    <row r="24183" customFormat="false" ht="15" hidden="false" customHeight="false" outlineLevel="0" collapsed="false">
      <c r="A24183" s="8" t="s">
        <v>9469</v>
      </c>
      <c r="B24183" s="8" t="s">
        <v>9470</v>
      </c>
      <c r="C24183" s="8" t="s">
        <v>6480</v>
      </c>
      <c r="D24183" s="8" t="n">
        <v>2016</v>
      </c>
      <c r="E24183" s="19" t="n">
        <v>0</v>
      </c>
      <c r="F24183" s="19" t="n">
        <v>29.6111111111111</v>
      </c>
    </row>
    <row r="24184" customFormat="false" ht="15" hidden="false" customHeight="false" outlineLevel="0" collapsed="false">
      <c r="A24184" s="8" t="s">
        <v>9469</v>
      </c>
      <c r="B24184" s="8" t="s">
        <v>9470</v>
      </c>
      <c r="C24184" s="8" t="s">
        <v>6481</v>
      </c>
      <c r="D24184" s="8" t="n">
        <v>2016</v>
      </c>
      <c r="E24184" s="19" t="n">
        <v>0</v>
      </c>
      <c r="F24184" s="19" t="n">
        <v>30.2222222222222</v>
      </c>
    </row>
    <row r="24185" customFormat="false" ht="15" hidden="false" customHeight="false" outlineLevel="0" collapsed="false">
      <c r="A24185" s="8" t="s">
        <v>9469</v>
      </c>
      <c r="B24185" s="8" t="s">
        <v>9470</v>
      </c>
      <c r="C24185" s="8" t="s">
        <v>6482</v>
      </c>
      <c r="D24185" s="8" t="n">
        <v>2016</v>
      </c>
      <c r="E24185" s="19" t="n">
        <v>0</v>
      </c>
      <c r="F24185" s="19" t="n">
        <v>30</v>
      </c>
    </row>
    <row r="24186" customFormat="false" ht="15" hidden="false" customHeight="false" outlineLevel="0" collapsed="false">
      <c r="A24186" s="8" t="s">
        <v>9469</v>
      </c>
      <c r="B24186" s="8" t="s">
        <v>9470</v>
      </c>
      <c r="C24186" s="8" t="s">
        <v>6483</v>
      </c>
      <c r="D24186" s="8" t="n">
        <v>2016</v>
      </c>
      <c r="E24186" s="19" t="n">
        <v>0</v>
      </c>
      <c r="F24186" s="19" t="n">
        <v>29</v>
      </c>
    </row>
    <row r="24187" customFormat="false" ht="15" hidden="false" customHeight="false" outlineLevel="0" collapsed="false">
      <c r="A24187" s="8" t="s">
        <v>9469</v>
      </c>
      <c r="B24187" s="8" t="s">
        <v>9470</v>
      </c>
      <c r="C24187" s="8" t="s">
        <v>6484</v>
      </c>
      <c r="D24187" s="8" t="n">
        <v>2016</v>
      </c>
      <c r="E24187" s="19" t="n">
        <v>0</v>
      </c>
      <c r="F24187" s="19" t="n">
        <v>29</v>
      </c>
    </row>
    <row r="24188" customFormat="false" ht="15" hidden="false" customHeight="false" outlineLevel="0" collapsed="false">
      <c r="A24188" s="8" t="s">
        <v>9469</v>
      </c>
      <c r="B24188" s="8" t="s">
        <v>9470</v>
      </c>
      <c r="C24188" s="8" t="s">
        <v>6485</v>
      </c>
      <c r="D24188" s="8" t="n">
        <v>2016</v>
      </c>
      <c r="E24188" s="19" t="n">
        <v>0</v>
      </c>
      <c r="F24188" s="19" t="n">
        <v>31</v>
      </c>
    </row>
    <row r="24189" customFormat="false" ht="15" hidden="false" customHeight="false" outlineLevel="0" collapsed="false">
      <c r="A24189" s="8" t="s">
        <v>9469</v>
      </c>
      <c r="B24189" s="8" t="s">
        <v>9470</v>
      </c>
      <c r="C24189" s="8" t="s">
        <v>6486</v>
      </c>
      <c r="D24189" s="8" t="n">
        <v>2016</v>
      </c>
      <c r="E24189" s="19" t="n">
        <v>0</v>
      </c>
      <c r="F24189" s="19" t="n">
        <v>30.2222222222222</v>
      </c>
    </row>
    <row r="24190" customFormat="false" ht="15" hidden="false" customHeight="false" outlineLevel="0" collapsed="false">
      <c r="A24190" s="8" t="s">
        <v>9469</v>
      </c>
      <c r="B24190" s="8" t="s">
        <v>9470</v>
      </c>
      <c r="C24190" s="8" t="s">
        <v>6487</v>
      </c>
      <c r="D24190" s="8" t="n">
        <v>2016</v>
      </c>
      <c r="E24190" s="19" t="n">
        <v>0</v>
      </c>
      <c r="F24190" s="19" t="n">
        <v>31</v>
      </c>
    </row>
    <row r="24191" customFormat="false" ht="15" hidden="false" customHeight="false" outlineLevel="0" collapsed="false">
      <c r="A24191" s="8" t="s">
        <v>9469</v>
      </c>
      <c r="B24191" s="8" t="s">
        <v>9470</v>
      </c>
      <c r="C24191" s="8" t="s">
        <v>6488</v>
      </c>
      <c r="D24191" s="8" t="n">
        <v>2016</v>
      </c>
      <c r="E24191" s="19" t="n">
        <v>0</v>
      </c>
      <c r="F24191" s="19" t="n">
        <v>31</v>
      </c>
    </row>
    <row r="24192" customFormat="false" ht="15" hidden="false" customHeight="false" outlineLevel="0" collapsed="false">
      <c r="A24192" s="8" t="s">
        <v>9469</v>
      </c>
      <c r="B24192" s="8" t="s">
        <v>9470</v>
      </c>
      <c r="C24192" s="8" t="s">
        <v>6489</v>
      </c>
      <c r="D24192" s="8" t="n">
        <v>2016</v>
      </c>
      <c r="E24192" s="19" t="n">
        <v>0</v>
      </c>
      <c r="F24192" s="19" t="n">
        <v>31</v>
      </c>
    </row>
    <row r="24193" customFormat="false" ht="15" hidden="false" customHeight="false" outlineLevel="0" collapsed="false">
      <c r="A24193" s="8" t="s">
        <v>9469</v>
      </c>
      <c r="B24193" s="8" t="s">
        <v>9470</v>
      </c>
      <c r="C24193" s="8" t="s">
        <v>6490</v>
      </c>
      <c r="D24193" s="8" t="n">
        <v>2016</v>
      </c>
      <c r="E24193" s="19" t="n">
        <v>0</v>
      </c>
      <c r="F24193" s="19" t="n">
        <v>31</v>
      </c>
    </row>
    <row r="24194" customFormat="false" ht="15" hidden="false" customHeight="false" outlineLevel="0" collapsed="false">
      <c r="A24194" s="8" t="s">
        <v>9469</v>
      </c>
      <c r="B24194" s="8" t="s">
        <v>9470</v>
      </c>
      <c r="C24194" s="8" t="s">
        <v>6491</v>
      </c>
      <c r="D24194" s="8" t="n">
        <v>2016</v>
      </c>
      <c r="E24194" s="19" t="n">
        <v>0</v>
      </c>
      <c r="F24194" s="19" t="n">
        <v>30</v>
      </c>
    </row>
    <row r="24195" customFormat="false" ht="15" hidden="false" customHeight="false" outlineLevel="0" collapsed="false">
      <c r="A24195" s="8" t="s">
        <v>9469</v>
      </c>
      <c r="B24195" s="8" t="s">
        <v>9470</v>
      </c>
      <c r="C24195" s="8" t="s">
        <v>6492</v>
      </c>
      <c r="D24195" s="8" t="n">
        <v>2016</v>
      </c>
      <c r="E24195" s="19" t="n">
        <v>0</v>
      </c>
      <c r="F24195" s="19" t="n">
        <v>31.5</v>
      </c>
    </row>
    <row r="24196" customFormat="false" ht="15" hidden="false" customHeight="false" outlineLevel="0" collapsed="false">
      <c r="A24196" s="8" t="s">
        <v>9469</v>
      </c>
      <c r="B24196" s="8" t="s">
        <v>9470</v>
      </c>
      <c r="C24196" s="8" t="s">
        <v>6493</v>
      </c>
      <c r="D24196" s="8" t="n">
        <v>2016</v>
      </c>
      <c r="E24196" s="19" t="n">
        <v>0</v>
      </c>
      <c r="F24196" s="19" t="n">
        <v>31</v>
      </c>
    </row>
    <row r="24197" customFormat="false" ht="15" hidden="false" customHeight="false" outlineLevel="0" collapsed="false">
      <c r="A24197" s="8" t="s">
        <v>9469</v>
      </c>
      <c r="B24197" s="8" t="s">
        <v>9470</v>
      </c>
      <c r="C24197" s="8" t="s">
        <v>6494</v>
      </c>
      <c r="D24197" s="8" t="n">
        <v>2016</v>
      </c>
      <c r="E24197" s="19" t="n">
        <v>0</v>
      </c>
      <c r="F24197" s="19" t="n">
        <v>32.5</v>
      </c>
    </row>
    <row r="24198" customFormat="false" ht="15" hidden="false" customHeight="false" outlineLevel="0" collapsed="false">
      <c r="A24198" s="8" t="s">
        <v>9469</v>
      </c>
      <c r="B24198" s="8" t="s">
        <v>9470</v>
      </c>
      <c r="C24198" s="8" t="s">
        <v>6495</v>
      </c>
      <c r="D24198" s="8" t="n">
        <v>2016</v>
      </c>
      <c r="E24198" s="19" t="n">
        <v>0</v>
      </c>
      <c r="F24198" s="19" t="n">
        <v>32</v>
      </c>
    </row>
    <row r="24199" customFormat="false" ht="15" hidden="false" customHeight="false" outlineLevel="0" collapsed="false">
      <c r="A24199" s="8" t="s">
        <v>9469</v>
      </c>
      <c r="B24199" s="8" t="s">
        <v>9470</v>
      </c>
      <c r="C24199" s="8" t="s">
        <v>6496</v>
      </c>
      <c r="D24199" s="8" t="n">
        <v>2016</v>
      </c>
      <c r="E24199" s="19" t="n">
        <v>0</v>
      </c>
      <c r="F24199" s="19" t="n">
        <v>32.5</v>
      </c>
    </row>
    <row r="24200" customFormat="false" ht="15" hidden="false" customHeight="false" outlineLevel="0" collapsed="false">
      <c r="A24200" s="8" t="s">
        <v>9469</v>
      </c>
      <c r="B24200" s="8" t="s">
        <v>9470</v>
      </c>
      <c r="C24200" s="8" t="s">
        <v>6497</v>
      </c>
      <c r="D24200" s="8" t="n">
        <v>2016</v>
      </c>
      <c r="E24200" s="19" t="n">
        <v>0</v>
      </c>
      <c r="F24200" s="19" t="n">
        <v>31.1111111111111</v>
      </c>
    </row>
    <row r="24201" customFormat="false" ht="15" hidden="false" customHeight="false" outlineLevel="0" collapsed="false">
      <c r="A24201" s="8" t="s">
        <v>9469</v>
      </c>
      <c r="B24201" s="8" t="s">
        <v>9470</v>
      </c>
      <c r="C24201" s="8" t="s">
        <v>6498</v>
      </c>
      <c r="D24201" s="8" t="n">
        <v>2016</v>
      </c>
      <c r="E24201" s="19" t="n">
        <v>0</v>
      </c>
      <c r="F24201" s="19" t="n">
        <v>31</v>
      </c>
    </row>
    <row r="24202" customFormat="false" ht="15" hidden="false" customHeight="false" outlineLevel="0" collapsed="false">
      <c r="A24202" s="8" t="s">
        <v>9469</v>
      </c>
      <c r="B24202" s="8" t="s">
        <v>9470</v>
      </c>
      <c r="C24202" s="8" t="s">
        <v>6499</v>
      </c>
      <c r="D24202" s="8" t="n">
        <v>2016</v>
      </c>
      <c r="E24202" s="19" t="n">
        <v>0</v>
      </c>
      <c r="F24202" s="19" t="n">
        <v>30</v>
      </c>
    </row>
    <row r="24203" customFormat="false" ht="15" hidden="false" customHeight="false" outlineLevel="0" collapsed="false">
      <c r="A24203" s="8" t="s">
        <v>9469</v>
      </c>
      <c r="B24203" s="8" t="s">
        <v>9470</v>
      </c>
      <c r="C24203" s="8" t="s">
        <v>6500</v>
      </c>
      <c r="D24203" s="8" t="n">
        <v>2016</v>
      </c>
      <c r="E24203" s="19" t="n">
        <v>0</v>
      </c>
      <c r="F24203" s="19" t="n">
        <v>30</v>
      </c>
    </row>
    <row r="24204" customFormat="false" ht="15" hidden="false" customHeight="false" outlineLevel="0" collapsed="false">
      <c r="A24204" s="8" t="s">
        <v>9469</v>
      </c>
      <c r="B24204" s="8" t="s">
        <v>9470</v>
      </c>
      <c r="C24204" s="8" t="s">
        <v>6501</v>
      </c>
      <c r="D24204" s="8" t="n">
        <v>2016</v>
      </c>
      <c r="E24204" s="19" t="n">
        <v>0</v>
      </c>
      <c r="F24204" s="19" t="n">
        <v>31</v>
      </c>
    </row>
    <row r="24205" customFormat="false" ht="15" hidden="false" customHeight="false" outlineLevel="0" collapsed="false">
      <c r="A24205" s="8" t="s">
        <v>9469</v>
      </c>
      <c r="B24205" s="8" t="s">
        <v>9470</v>
      </c>
      <c r="C24205" s="8" t="s">
        <v>6502</v>
      </c>
      <c r="D24205" s="8" t="n">
        <v>2016</v>
      </c>
      <c r="E24205" s="19" t="n">
        <v>0</v>
      </c>
      <c r="F24205" s="19" t="n">
        <v>29</v>
      </c>
    </row>
    <row r="24206" customFormat="false" ht="15" hidden="false" customHeight="false" outlineLevel="0" collapsed="false">
      <c r="A24206" s="8" t="s">
        <v>9469</v>
      </c>
      <c r="B24206" s="8" t="s">
        <v>9470</v>
      </c>
      <c r="C24206" s="8" t="s">
        <v>6503</v>
      </c>
      <c r="D24206" s="8" t="n">
        <v>2016</v>
      </c>
      <c r="E24206" s="19" t="n">
        <v>0</v>
      </c>
      <c r="F24206" s="19" t="n">
        <v>31</v>
      </c>
    </row>
    <row r="24207" customFormat="false" ht="15" hidden="false" customHeight="false" outlineLevel="0" collapsed="false">
      <c r="A24207" s="8" t="s">
        <v>9469</v>
      </c>
      <c r="B24207" s="8" t="s">
        <v>9470</v>
      </c>
      <c r="C24207" s="8" t="s">
        <v>6504</v>
      </c>
      <c r="D24207" s="8" t="n">
        <v>2016</v>
      </c>
      <c r="E24207" s="19" t="n">
        <v>0</v>
      </c>
      <c r="F24207" s="19" t="n">
        <v>29</v>
      </c>
    </row>
    <row r="24208" customFormat="false" ht="15" hidden="false" customHeight="false" outlineLevel="0" collapsed="false">
      <c r="A24208" s="8" t="s">
        <v>9469</v>
      </c>
      <c r="B24208" s="8" t="s">
        <v>9470</v>
      </c>
      <c r="C24208" s="8" t="s">
        <v>6505</v>
      </c>
      <c r="D24208" s="8" t="n">
        <v>2016</v>
      </c>
      <c r="E24208" s="19" t="n">
        <v>0</v>
      </c>
      <c r="F24208" s="19" t="n">
        <v>29</v>
      </c>
    </row>
    <row r="24209" customFormat="false" ht="15" hidden="false" customHeight="false" outlineLevel="0" collapsed="false">
      <c r="A24209" s="8" t="s">
        <v>9469</v>
      </c>
      <c r="B24209" s="8" t="s">
        <v>9470</v>
      </c>
      <c r="C24209" s="8" t="s">
        <v>6506</v>
      </c>
      <c r="D24209" s="8" t="n">
        <v>2016</v>
      </c>
      <c r="E24209" s="19" t="n">
        <v>0</v>
      </c>
      <c r="F24209" s="19" t="n">
        <v>29</v>
      </c>
    </row>
    <row r="24210" customFormat="false" ht="15" hidden="false" customHeight="false" outlineLevel="0" collapsed="false">
      <c r="A24210" s="8" t="s">
        <v>9469</v>
      </c>
      <c r="B24210" s="8" t="s">
        <v>9470</v>
      </c>
      <c r="C24210" s="8" t="s">
        <v>6507</v>
      </c>
      <c r="D24210" s="8" t="n">
        <v>2016</v>
      </c>
      <c r="E24210" s="19" t="n">
        <v>0</v>
      </c>
      <c r="F24210" s="19" t="n">
        <v>29</v>
      </c>
    </row>
    <row r="24211" customFormat="false" ht="15" hidden="false" customHeight="false" outlineLevel="0" collapsed="false">
      <c r="A24211" s="8" t="s">
        <v>9469</v>
      </c>
      <c r="B24211" s="8" t="s">
        <v>9470</v>
      </c>
      <c r="C24211" s="8" t="s">
        <v>6508</v>
      </c>
      <c r="D24211" s="8" t="n">
        <v>2016</v>
      </c>
      <c r="E24211" s="19" t="n">
        <v>0</v>
      </c>
      <c r="F24211" s="19" t="n">
        <v>31</v>
      </c>
    </row>
    <row r="24212" customFormat="false" ht="15" hidden="false" customHeight="false" outlineLevel="0" collapsed="false">
      <c r="A24212" s="8" t="s">
        <v>9469</v>
      </c>
      <c r="B24212" s="8" t="s">
        <v>9470</v>
      </c>
      <c r="C24212" s="8" t="s">
        <v>6509</v>
      </c>
      <c r="D24212" s="8" t="n">
        <v>2016</v>
      </c>
      <c r="E24212" s="19" t="n">
        <v>0</v>
      </c>
      <c r="F24212" s="19" t="n">
        <v>32</v>
      </c>
    </row>
    <row r="24213" customFormat="false" ht="15" hidden="false" customHeight="false" outlineLevel="0" collapsed="false">
      <c r="A24213" s="8" t="s">
        <v>9469</v>
      </c>
      <c r="B24213" s="8" t="s">
        <v>9470</v>
      </c>
      <c r="C24213" s="8" t="s">
        <v>6510</v>
      </c>
      <c r="D24213" s="8" t="n">
        <v>2016</v>
      </c>
      <c r="E24213" s="19" t="n">
        <v>0</v>
      </c>
      <c r="F24213" s="19" t="n">
        <v>32</v>
      </c>
    </row>
    <row r="24214" customFormat="false" ht="15" hidden="false" customHeight="false" outlineLevel="0" collapsed="false">
      <c r="A24214" s="8" t="s">
        <v>9469</v>
      </c>
      <c r="B24214" s="8" t="s">
        <v>9470</v>
      </c>
      <c r="C24214" s="8" t="s">
        <v>6511</v>
      </c>
      <c r="D24214" s="8" t="n">
        <v>2016</v>
      </c>
      <c r="E24214" s="19" t="n">
        <v>0</v>
      </c>
      <c r="F24214" s="19" t="n">
        <v>29.5</v>
      </c>
    </row>
    <row r="24215" customFormat="false" ht="15" hidden="false" customHeight="false" outlineLevel="0" collapsed="false">
      <c r="A24215" s="8" t="s">
        <v>9469</v>
      </c>
      <c r="B24215" s="8" t="s">
        <v>9470</v>
      </c>
      <c r="C24215" s="8" t="s">
        <v>6512</v>
      </c>
      <c r="D24215" s="8" t="n">
        <v>2016</v>
      </c>
      <c r="E24215" s="19" t="n">
        <v>0</v>
      </c>
      <c r="F24215" s="19" t="n">
        <v>30</v>
      </c>
    </row>
    <row r="24216" customFormat="false" ht="15" hidden="false" customHeight="false" outlineLevel="0" collapsed="false">
      <c r="A24216" s="8" t="s">
        <v>9469</v>
      </c>
      <c r="B24216" s="8" t="s">
        <v>9470</v>
      </c>
      <c r="C24216" s="8" t="s">
        <v>6513</v>
      </c>
      <c r="D24216" s="8" t="n">
        <v>2016</v>
      </c>
      <c r="E24216" s="19" t="n">
        <v>0</v>
      </c>
      <c r="F24216" s="19" t="n">
        <v>30</v>
      </c>
    </row>
    <row r="24217" customFormat="false" ht="15" hidden="false" customHeight="false" outlineLevel="0" collapsed="false">
      <c r="A24217" s="8" t="s">
        <v>9469</v>
      </c>
      <c r="B24217" s="8" t="s">
        <v>9470</v>
      </c>
      <c r="C24217" s="8" t="s">
        <v>6514</v>
      </c>
      <c r="D24217" s="8" t="n">
        <v>2016</v>
      </c>
      <c r="E24217" s="19" t="n">
        <v>0</v>
      </c>
      <c r="F24217" s="19" t="n">
        <v>29</v>
      </c>
    </row>
    <row r="24218" customFormat="false" ht="15" hidden="false" customHeight="false" outlineLevel="0" collapsed="false">
      <c r="A24218" s="8" t="s">
        <v>9469</v>
      </c>
      <c r="B24218" s="8" t="s">
        <v>9470</v>
      </c>
      <c r="C24218" s="8" t="s">
        <v>6515</v>
      </c>
      <c r="D24218" s="8" t="n">
        <v>2016</v>
      </c>
      <c r="E24218" s="19" t="n">
        <v>0</v>
      </c>
      <c r="F24218" s="19" t="n">
        <v>31</v>
      </c>
    </row>
    <row r="24219" customFormat="false" ht="15" hidden="false" customHeight="false" outlineLevel="0" collapsed="false">
      <c r="A24219" s="8" t="s">
        <v>9469</v>
      </c>
      <c r="B24219" s="8" t="s">
        <v>9470</v>
      </c>
      <c r="C24219" s="8" t="s">
        <v>6516</v>
      </c>
      <c r="D24219" s="8" t="n">
        <v>2016</v>
      </c>
      <c r="E24219" s="19" t="n">
        <v>0</v>
      </c>
      <c r="F24219" s="19" t="n">
        <v>29</v>
      </c>
    </row>
    <row r="24220" customFormat="false" ht="15" hidden="false" customHeight="false" outlineLevel="0" collapsed="false">
      <c r="A24220" s="8" t="s">
        <v>9469</v>
      </c>
      <c r="B24220" s="8" t="s">
        <v>9470</v>
      </c>
      <c r="C24220" s="8" t="s">
        <v>6517</v>
      </c>
      <c r="D24220" s="8" t="n">
        <v>2016</v>
      </c>
      <c r="E24220" s="19" t="n">
        <v>0</v>
      </c>
      <c r="F24220" s="19" t="n">
        <v>30</v>
      </c>
    </row>
    <row r="24221" customFormat="false" ht="15" hidden="false" customHeight="false" outlineLevel="0" collapsed="false">
      <c r="A24221" s="8" t="s">
        <v>9469</v>
      </c>
      <c r="B24221" s="8" t="s">
        <v>9470</v>
      </c>
      <c r="C24221" s="8" t="s">
        <v>6518</v>
      </c>
      <c r="D24221" s="8" t="n">
        <v>2016</v>
      </c>
      <c r="E24221" s="19" t="n">
        <v>0</v>
      </c>
      <c r="F24221" s="19" t="n">
        <v>31</v>
      </c>
    </row>
    <row r="24222" customFormat="false" ht="15" hidden="false" customHeight="false" outlineLevel="0" collapsed="false">
      <c r="A24222" s="8" t="s">
        <v>9469</v>
      </c>
      <c r="B24222" s="8" t="s">
        <v>9470</v>
      </c>
      <c r="C24222" s="8" t="s">
        <v>6519</v>
      </c>
      <c r="D24222" s="8" t="n">
        <v>2016</v>
      </c>
      <c r="E24222" s="19" t="n">
        <v>0</v>
      </c>
      <c r="F24222" s="19" t="n">
        <v>30</v>
      </c>
    </row>
    <row r="24223" customFormat="false" ht="15" hidden="false" customHeight="false" outlineLevel="0" collapsed="false">
      <c r="A24223" s="8" t="s">
        <v>9469</v>
      </c>
      <c r="B24223" s="8" t="s">
        <v>9470</v>
      </c>
      <c r="C24223" s="8" t="s">
        <v>6520</v>
      </c>
      <c r="D24223" s="8" t="n">
        <v>2016</v>
      </c>
      <c r="E24223" s="19" t="n">
        <v>0</v>
      </c>
      <c r="F24223" s="19" t="n">
        <v>30</v>
      </c>
    </row>
    <row r="24224" customFormat="false" ht="15" hidden="false" customHeight="false" outlineLevel="0" collapsed="false">
      <c r="A24224" s="8" t="s">
        <v>9469</v>
      </c>
      <c r="B24224" s="8" t="s">
        <v>9470</v>
      </c>
      <c r="C24224" s="8" t="s">
        <v>6521</v>
      </c>
      <c r="D24224" s="8" t="n">
        <v>2016</v>
      </c>
      <c r="E24224" s="19" t="n">
        <v>0</v>
      </c>
      <c r="F24224" s="19" t="n">
        <v>31</v>
      </c>
    </row>
    <row r="24225" customFormat="false" ht="15" hidden="false" customHeight="false" outlineLevel="0" collapsed="false">
      <c r="A24225" s="8" t="s">
        <v>9469</v>
      </c>
      <c r="B24225" s="8" t="s">
        <v>9470</v>
      </c>
      <c r="C24225" s="8" t="s">
        <v>6522</v>
      </c>
      <c r="D24225" s="8" t="n">
        <v>2016</v>
      </c>
      <c r="E24225" s="19" t="n">
        <v>0</v>
      </c>
      <c r="F24225" s="19" t="n">
        <v>30.2222222222222</v>
      </c>
    </row>
    <row r="24226" customFormat="false" ht="15" hidden="false" customHeight="false" outlineLevel="0" collapsed="false">
      <c r="A24226" s="8" t="s">
        <v>9469</v>
      </c>
      <c r="B24226" s="8" t="s">
        <v>9470</v>
      </c>
      <c r="C24226" s="8" t="s">
        <v>6523</v>
      </c>
      <c r="D24226" s="8" t="n">
        <v>2016</v>
      </c>
      <c r="E24226" s="19" t="n">
        <v>0</v>
      </c>
      <c r="F24226" s="19" t="n">
        <v>28.2222222222222</v>
      </c>
    </row>
    <row r="24227" customFormat="false" ht="15" hidden="false" customHeight="false" outlineLevel="0" collapsed="false">
      <c r="A24227" s="8" t="s">
        <v>9469</v>
      </c>
      <c r="B24227" s="8" t="s">
        <v>9470</v>
      </c>
      <c r="C24227" s="8" t="s">
        <v>6524</v>
      </c>
      <c r="D24227" s="8" t="n">
        <v>2016</v>
      </c>
      <c r="E24227" s="19" t="n">
        <v>0</v>
      </c>
      <c r="F24227" s="19" t="n">
        <v>27</v>
      </c>
    </row>
    <row r="24228" customFormat="false" ht="15" hidden="false" customHeight="false" outlineLevel="0" collapsed="false">
      <c r="A24228" s="8" t="s">
        <v>9469</v>
      </c>
      <c r="B24228" s="8" t="s">
        <v>9470</v>
      </c>
      <c r="C24228" s="8" t="s">
        <v>6525</v>
      </c>
      <c r="D24228" s="8" t="n">
        <v>2016</v>
      </c>
      <c r="E24228" s="19" t="n">
        <v>0</v>
      </c>
      <c r="F24228" s="19" t="n">
        <v>28</v>
      </c>
    </row>
    <row r="24229" customFormat="false" ht="15" hidden="false" customHeight="false" outlineLevel="0" collapsed="false">
      <c r="A24229" s="8" t="s">
        <v>9469</v>
      </c>
      <c r="B24229" s="8" t="s">
        <v>9470</v>
      </c>
      <c r="C24229" s="8" t="s">
        <v>6526</v>
      </c>
      <c r="D24229" s="8" t="n">
        <v>2016</v>
      </c>
      <c r="E24229" s="19" t="n">
        <v>0</v>
      </c>
      <c r="F24229" s="19" t="n">
        <v>31</v>
      </c>
    </row>
    <row r="24230" customFormat="false" ht="15" hidden="false" customHeight="false" outlineLevel="0" collapsed="false">
      <c r="A24230" s="8" t="s">
        <v>9469</v>
      </c>
      <c r="B24230" s="8" t="s">
        <v>9470</v>
      </c>
      <c r="C24230" s="8" t="s">
        <v>6527</v>
      </c>
      <c r="D24230" s="8" t="n">
        <v>2016</v>
      </c>
      <c r="E24230" s="19" t="n">
        <v>0</v>
      </c>
      <c r="F24230" s="19" t="n">
        <v>32</v>
      </c>
    </row>
    <row r="24231" customFormat="false" ht="15" hidden="false" customHeight="false" outlineLevel="0" collapsed="false">
      <c r="A24231" s="8" t="s">
        <v>9469</v>
      </c>
      <c r="B24231" s="8" t="s">
        <v>9470</v>
      </c>
      <c r="C24231" s="8" t="s">
        <v>6528</v>
      </c>
      <c r="D24231" s="8" t="n">
        <v>2016</v>
      </c>
      <c r="E24231" s="19" t="n">
        <v>0</v>
      </c>
      <c r="F24231" s="19" t="n">
        <v>32</v>
      </c>
    </row>
    <row r="24232" customFormat="false" ht="15" hidden="false" customHeight="false" outlineLevel="0" collapsed="false">
      <c r="A24232" s="8" t="s">
        <v>9469</v>
      </c>
      <c r="B24232" s="8" t="s">
        <v>9470</v>
      </c>
      <c r="C24232" s="8" t="s">
        <v>6529</v>
      </c>
      <c r="D24232" s="8" t="n">
        <v>2017</v>
      </c>
      <c r="E24232" s="19" t="n">
        <v>0</v>
      </c>
      <c r="F24232" s="19" t="n">
        <v>33</v>
      </c>
    </row>
    <row r="24233" customFormat="false" ht="15" hidden="false" customHeight="false" outlineLevel="0" collapsed="false">
      <c r="A24233" s="8" t="s">
        <v>9469</v>
      </c>
      <c r="B24233" s="8" t="s">
        <v>9470</v>
      </c>
      <c r="C24233" s="8" t="s">
        <v>6530</v>
      </c>
      <c r="D24233" s="8" t="n">
        <v>2017</v>
      </c>
      <c r="E24233" s="19" t="n">
        <v>0</v>
      </c>
      <c r="F24233" s="19" t="n">
        <v>33</v>
      </c>
    </row>
    <row r="24234" customFormat="false" ht="15" hidden="false" customHeight="false" outlineLevel="0" collapsed="false">
      <c r="A24234" s="8" t="s">
        <v>9469</v>
      </c>
      <c r="B24234" s="8" t="s">
        <v>9470</v>
      </c>
      <c r="C24234" s="8" t="s">
        <v>6531</v>
      </c>
      <c r="D24234" s="8" t="n">
        <v>2017</v>
      </c>
      <c r="E24234" s="19" t="n">
        <v>0</v>
      </c>
      <c r="F24234" s="19" t="n">
        <v>27</v>
      </c>
    </row>
    <row r="24235" customFormat="false" ht="15" hidden="false" customHeight="false" outlineLevel="0" collapsed="false">
      <c r="A24235" s="8" t="s">
        <v>9469</v>
      </c>
      <c r="B24235" s="8" t="s">
        <v>9470</v>
      </c>
      <c r="C24235" s="8" t="s">
        <v>6532</v>
      </c>
      <c r="D24235" s="8" t="n">
        <v>2017</v>
      </c>
      <c r="E24235" s="19" t="n">
        <v>0</v>
      </c>
      <c r="F24235" s="19" t="n">
        <v>28</v>
      </c>
    </row>
    <row r="24236" customFormat="false" ht="15" hidden="false" customHeight="false" outlineLevel="0" collapsed="false">
      <c r="A24236" s="8" t="s">
        <v>9469</v>
      </c>
      <c r="B24236" s="8" t="s">
        <v>9470</v>
      </c>
      <c r="C24236" s="8" t="s">
        <v>6533</v>
      </c>
      <c r="D24236" s="8" t="n">
        <v>2017</v>
      </c>
      <c r="E24236" s="19" t="n">
        <v>0</v>
      </c>
      <c r="F24236" s="19" t="n">
        <v>30</v>
      </c>
    </row>
    <row r="24237" customFormat="false" ht="15" hidden="false" customHeight="false" outlineLevel="0" collapsed="false">
      <c r="A24237" s="8" t="s">
        <v>9469</v>
      </c>
      <c r="B24237" s="8" t="s">
        <v>9470</v>
      </c>
      <c r="C24237" s="8" t="s">
        <v>6534</v>
      </c>
      <c r="D24237" s="8" t="n">
        <v>2017</v>
      </c>
      <c r="E24237" s="19" t="n">
        <v>0</v>
      </c>
      <c r="F24237" s="19" t="n">
        <v>30</v>
      </c>
    </row>
    <row r="24238" customFormat="false" ht="15" hidden="false" customHeight="false" outlineLevel="0" collapsed="false">
      <c r="A24238" s="8" t="s">
        <v>9469</v>
      </c>
      <c r="B24238" s="8" t="s">
        <v>9470</v>
      </c>
      <c r="C24238" s="8" t="s">
        <v>6535</v>
      </c>
      <c r="D24238" s="8" t="n">
        <v>2017</v>
      </c>
      <c r="E24238" s="19" t="n">
        <v>0</v>
      </c>
      <c r="F24238" s="19" t="n">
        <v>31</v>
      </c>
    </row>
    <row r="24239" customFormat="false" ht="15" hidden="false" customHeight="false" outlineLevel="0" collapsed="false">
      <c r="A24239" s="8" t="s">
        <v>9469</v>
      </c>
      <c r="B24239" s="8" t="s">
        <v>9470</v>
      </c>
      <c r="C24239" s="8" t="s">
        <v>6536</v>
      </c>
      <c r="D24239" s="8" t="n">
        <v>2017</v>
      </c>
      <c r="E24239" s="19" t="n">
        <v>0</v>
      </c>
      <c r="F24239" s="19" t="n">
        <v>30</v>
      </c>
    </row>
    <row r="24240" customFormat="false" ht="15" hidden="false" customHeight="false" outlineLevel="0" collapsed="false">
      <c r="A24240" s="8" t="s">
        <v>9469</v>
      </c>
      <c r="B24240" s="8" t="s">
        <v>9470</v>
      </c>
      <c r="C24240" s="8" t="s">
        <v>6537</v>
      </c>
      <c r="D24240" s="8" t="n">
        <v>2017</v>
      </c>
      <c r="F24240" s="19" t="n">
        <v>31</v>
      </c>
    </row>
    <row r="24241" customFormat="false" ht="15" hidden="false" customHeight="false" outlineLevel="0" collapsed="false">
      <c r="A24241" s="8" t="s">
        <v>9469</v>
      </c>
      <c r="B24241" s="8" t="s">
        <v>9470</v>
      </c>
      <c r="C24241" s="8" t="s">
        <v>6538</v>
      </c>
      <c r="D24241" s="8" t="n">
        <v>2017</v>
      </c>
      <c r="E24241" s="19" t="n">
        <v>0</v>
      </c>
      <c r="F24241" s="19" t="n">
        <v>30</v>
      </c>
    </row>
    <row r="24242" customFormat="false" ht="15" hidden="false" customHeight="false" outlineLevel="0" collapsed="false">
      <c r="A24242" s="8" t="s">
        <v>9469</v>
      </c>
      <c r="B24242" s="8" t="s">
        <v>9470</v>
      </c>
      <c r="C24242" s="8" t="s">
        <v>6539</v>
      </c>
      <c r="D24242" s="8" t="n">
        <v>2017</v>
      </c>
      <c r="E24242" s="19" t="n">
        <v>0</v>
      </c>
      <c r="F24242" s="19" t="n">
        <v>30</v>
      </c>
    </row>
    <row r="24243" customFormat="false" ht="15" hidden="false" customHeight="false" outlineLevel="0" collapsed="false">
      <c r="A24243" s="8" t="s">
        <v>9469</v>
      </c>
      <c r="B24243" s="8" t="s">
        <v>9470</v>
      </c>
      <c r="C24243" s="8" t="s">
        <v>6540</v>
      </c>
      <c r="D24243" s="8" t="n">
        <v>2017</v>
      </c>
      <c r="E24243" s="19" t="n">
        <v>0</v>
      </c>
      <c r="F24243" s="19" t="n">
        <v>24</v>
      </c>
    </row>
    <row r="24244" customFormat="false" ht="15" hidden="false" customHeight="false" outlineLevel="0" collapsed="false">
      <c r="A24244" s="8" t="s">
        <v>9469</v>
      </c>
      <c r="B24244" s="8" t="s">
        <v>9470</v>
      </c>
      <c r="C24244" s="8" t="s">
        <v>6541</v>
      </c>
      <c r="D24244" s="8" t="n">
        <v>2017</v>
      </c>
      <c r="E24244" s="19" t="n">
        <v>0</v>
      </c>
      <c r="F24244" s="19" t="n">
        <v>26</v>
      </c>
    </row>
    <row r="24245" customFormat="false" ht="15" hidden="false" customHeight="false" outlineLevel="0" collapsed="false">
      <c r="A24245" s="8" t="s">
        <v>9469</v>
      </c>
      <c r="B24245" s="8" t="s">
        <v>9470</v>
      </c>
      <c r="C24245" s="8" t="s">
        <v>6542</v>
      </c>
      <c r="D24245" s="8" t="n">
        <v>2017</v>
      </c>
      <c r="E24245" s="19" t="n">
        <v>0</v>
      </c>
      <c r="F24245" s="19" t="n">
        <v>26</v>
      </c>
    </row>
    <row r="24246" customFormat="false" ht="15" hidden="false" customHeight="false" outlineLevel="0" collapsed="false">
      <c r="A24246" s="8" t="s">
        <v>9469</v>
      </c>
      <c r="B24246" s="8" t="s">
        <v>9470</v>
      </c>
      <c r="C24246" s="8" t="s">
        <v>6543</v>
      </c>
      <c r="D24246" s="8" t="n">
        <v>2017</v>
      </c>
      <c r="E24246" s="19" t="n">
        <v>0</v>
      </c>
      <c r="F24246" s="19" t="n">
        <v>29</v>
      </c>
    </row>
    <row r="24247" customFormat="false" ht="15" hidden="false" customHeight="false" outlineLevel="0" collapsed="false">
      <c r="A24247" s="8" t="s">
        <v>9469</v>
      </c>
      <c r="B24247" s="8" t="s">
        <v>9470</v>
      </c>
      <c r="C24247" s="8" t="s">
        <v>6544</v>
      </c>
      <c r="D24247" s="8" t="n">
        <v>2017</v>
      </c>
      <c r="E24247" s="19" t="n">
        <v>0</v>
      </c>
      <c r="F24247" s="19" t="n">
        <v>29</v>
      </c>
    </row>
    <row r="24248" customFormat="false" ht="15" hidden="false" customHeight="false" outlineLevel="0" collapsed="false">
      <c r="A24248" s="8" t="s">
        <v>9469</v>
      </c>
      <c r="B24248" s="8" t="s">
        <v>9470</v>
      </c>
      <c r="C24248" s="8" t="s">
        <v>6545</v>
      </c>
      <c r="D24248" s="8" t="n">
        <v>2017</v>
      </c>
      <c r="E24248" s="19" t="n">
        <v>0</v>
      </c>
      <c r="F24248" s="19" t="n">
        <v>30</v>
      </c>
    </row>
    <row r="24249" customFormat="false" ht="15" hidden="false" customHeight="false" outlineLevel="0" collapsed="false">
      <c r="A24249" s="8" t="s">
        <v>9469</v>
      </c>
      <c r="B24249" s="8" t="s">
        <v>9470</v>
      </c>
      <c r="C24249" s="8" t="s">
        <v>6546</v>
      </c>
      <c r="D24249" s="8" t="n">
        <v>2017</v>
      </c>
      <c r="E24249" s="19" t="n">
        <v>0</v>
      </c>
      <c r="F24249" s="19" t="n">
        <v>30.2222222222222</v>
      </c>
    </row>
    <row r="24250" customFormat="false" ht="15" hidden="false" customHeight="false" outlineLevel="0" collapsed="false">
      <c r="A24250" s="8" t="s">
        <v>9469</v>
      </c>
      <c r="B24250" s="8" t="s">
        <v>9470</v>
      </c>
      <c r="C24250" s="8" t="s">
        <v>6547</v>
      </c>
      <c r="D24250" s="8" t="n">
        <v>2017</v>
      </c>
      <c r="E24250" s="19" t="n">
        <v>0</v>
      </c>
      <c r="F24250" s="19" t="n">
        <v>29</v>
      </c>
    </row>
    <row r="24251" customFormat="false" ht="15" hidden="false" customHeight="false" outlineLevel="0" collapsed="false">
      <c r="A24251" s="8" t="s">
        <v>9469</v>
      </c>
      <c r="B24251" s="8" t="s">
        <v>9470</v>
      </c>
      <c r="C24251" s="8" t="s">
        <v>6548</v>
      </c>
      <c r="D24251" s="8" t="n">
        <v>2017</v>
      </c>
      <c r="E24251" s="19" t="n">
        <v>0</v>
      </c>
      <c r="F24251" s="19" t="n">
        <v>29</v>
      </c>
    </row>
    <row r="24252" customFormat="false" ht="15" hidden="false" customHeight="false" outlineLevel="0" collapsed="false">
      <c r="A24252" s="8" t="s">
        <v>9469</v>
      </c>
      <c r="B24252" s="8" t="s">
        <v>9470</v>
      </c>
      <c r="C24252" s="8" t="s">
        <v>6549</v>
      </c>
      <c r="D24252" s="8" t="n">
        <v>2017</v>
      </c>
      <c r="E24252" s="19" t="n">
        <v>0</v>
      </c>
      <c r="F24252" s="19" t="n">
        <v>31</v>
      </c>
    </row>
    <row r="24253" customFormat="false" ht="15" hidden="false" customHeight="false" outlineLevel="0" collapsed="false">
      <c r="A24253" s="8" t="s">
        <v>9469</v>
      </c>
      <c r="B24253" s="8" t="s">
        <v>9470</v>
      </c>
      <c r="C24253" s="8" t="s">
        <v>6550</v>
      </c>
      <c r="D24253" s="8" t="n">
        <v>2017</v>
      </c>
      <c r="E24253" s="19" t="n">
        <v>0</v>
      </c>
      <c r="F24253" s="19" t="n">
        <v>32</v>
      </c>
    </row>
    <row r="24254" customFormat="false" ht="15" hidden="false" customHeight="false" outlineLevel="0" collapsed="false">
      <c r="A24254" s="8" t="s">
        <v>9469</v>
      </c>
      <c r="B24254" s="8" t="s">
        <v>9470</v>
      </c>
      <c r="C24254" s="8" t="s">
        <v>6551</v>
      </c>
      <c r="D24254" s="8" t="n">
        <v>2017</v>
      </c>
      <c r="E24254" s="19" t="n">
        <v>0</v>
      </c>
      <c r="F24254" s="19" t="n">
        <v>31</v>
      </c>
    </row>
    <row r="24255" customFormat="false" ht="15" hidden="false" customHeight="false" outlineLevel="0" collapsed="false">
      <c r="A24255" s="8" t="s">
        <v>9469</v>
      </c>
      <c r="B24255" s="8" t="s">
        <v>9470</v>
      </c>
      <c r="C24255" s="8" t="s">
        <v>6552</v>
      </c>
      <c r="D24255" s="8" t="n">
        <v>2017</v>
      </c>
      <c r="E24255" s="19" t="n">
        <v>0</v>
      </c>
      <c r="F24255" s="19" t="n">
        <v>35</v>
      </c>
    </row>
    <row r="24256" customFormat="false" ht="15" hidden="false" customHeight="false" outlineLevel="0" collapsed="false">
      <c r="A24256" s="8" t="s">
        <v>9469</v>
      </c>
      <c r="B24256" s="8" t="s">
        <v>9470</v>
      </c>
      <c r="C24256" s="8" t="s">
        <v>6553</v>
      </c>
      <c r="D24256" s="8" t="n">
        <v>2017</v>
      </c>
      <c r="E24256" s="19" t="n">
        <v>0</v>
      </c>
      <c r="F24256" s="19" t="n">
        <v>31</v>
      </c>
    </row>
    <row r="24257" customFormat="false" ht="15" hidden="false" customHeight="false" outlineLevel="0" collapsed="false">
      <c r="A24257" s="8" t="s">
        <v>9469</v>
      </c>
      <c r="B24257" s="8" t="s">
        <v>9470</v>
      </c>
      <c r="C24257" s="8" t="s">
        <v>6554</v>
      </c>
      <c r="D24257" s="8" t="n">
        <v>2017</v>
      </c>
      <c r="E24257" s="19" t="n">
        <v>0</v>
      </c>
      <c r="F24257" s="19" t="n">
        <v>31</v>
      </c>
    </row>
    <row r="24258" customFormat="false" ht="15" hidden="false" customHeight="false" outlineLevel="0" collapsed="false">
      <c r="A24258" s="8" t="s">
        <v>9469</v>
      </c>
      <c r="B24258" s="8" t="s">
        <v>9470</v>
      </c>
      <c r="C24258" s="8" t="s">
        <v>6555</v>
      </c>
      <c r="D24258" s="8" t="n">
        <v>2017</v>
      </c>
      <c r="E24258" s="19" t="n">
        <v>0</v>
      </c>
      <c r="F24258" s="19" t="n">
        <v>30</v>
      </c>
    </row>
    <row r="24259" customFormat="false" ht="15" hidden="false" customHeight="false" outlineLevel="0" collapsed="false">
      <c r="A24259" s="8" t="s">
        <v>9469</v>
      </c>
      <c r="B24259" s="8" t="s">
        <v>9470</v>
      </c>
      <c r="C24259" s="8" t="s">
        <v>6556</v>
      </c>
      <c r="D24259" s="8" t="n">
        <v>2017</v>
      </c>
      <c r="E24259" s="19" t="n">
        <v>0</v>
      </c>
      <c r="F24259" s="19" t="n">
        <v>29</v>
      </c>
    </row>
    <row r="24260" customFormat="false" ht="15" hidden="false" customHeight="false" outlineLevel="0" collapsed="false">
      <c r="A24260" s="8" t="s">
        <v>9469</v>
      </c>
      <c r="B24260" s="8" t="s">
        <v>9470</v>
      </c>
      <c r="C24260" s="8" t="s">
        <v>6557</v>
      </c>
      <c r="D24260" s="8" t="n">
        <v>2017</v>
      </c>
      <c r="E24260" s="19" t="n">
        <v>0</v>
      </c>
      <c r="F24260" s="19" t="n">
        <v>29</v>
      </c>
    </row>
    <row r="24261" customFormat="false" ht="15" hidden="false" customHeight="false" outlineLevel="0" collapsed="false">
      <c r="A24261" s="8" t="s">
        <v>9469</v>
      </c>
      <c r="B24261" s="8" t="s">
        <v>9470</v>
      </c>
      <c r="C24261" s="8" t="s">
        <v>6558</v>
      </c>
      <c r="D24261" s="8" t="n">
        <v>2017</v>
      </c>
      <c r="E24261" s="19" t="n">
        <v>0</v>
      </c>
      <c r="F24261" s="19" t="n">
        <v>32</v>
      </c>
    </row>
    <row r="24262" customFormat="false" ht="15" hidden="false" customHeight="false" outlineLevel="0" collapsed="false">
      <c r="A24262" s="8" t="s">
        <v>9469</v>
      </c>
      <c r="B24262" s="8" t="s">
        <v>9470</v>
      </c>
      <c r="C24262" s="8" t="s">
        <v>6559</v>
      </c>
      <c r="D24262" s="8" t="n">
        <v>2017</v>
      </c>
      <c r="E24262" s="19" t="n">
        <v>0</v>
      </c>
      <c r="F24262" s="19" t="n">
        <v>32</v>
      </c>
    </row>
    <row r="24263" customFormat="false" ht="15" hidden="false" customHeight="false" outlineLevel="0" collapsed="false">
      <c r="A24263" s="8" t="s">
        <v>9469</v>
      </c>
      <c r="B24263" s="8" t="s">
        <v>9470</v>
      </c>
      <c r="C24263" s="8" t="s">
        <v>6560</v>
      </c>
      <c r="D24263" s="8" t="n">
        <v>2017</v>
      </c>
      <c r="E24263" s="19" t="n">
        <v>0</v>
      </c>
      <c r="F24263" s="19" t="n">
        <v>32</v>
      </c>
    </row>
    <row r="24264" customFormat="false" ht="15" hidden="false" customHeight="false" outlineLevel="0" collapsed="false">
      <c r="A24264" s="8" t="s">
        <v>9469</v>
      </c>
      <c r="B24264" s="8" t="s">
        <v>9470</v>
      </c>
      <c r="C24264" s="8" t="s">
        <v>6561</v>
      </c>
      <c r="D24264" s="8" t="n">
        <v>2017</v>
      </c>
      <c r="E24264" s="19" t="n">
        <v>0</v>
      </c>
      <c r="F24264" s="19" t="n">
        <v>32</v>
      </c>
    </row>
    <row r="24265" customFormat="false" ht="15" hidden="false" customHeight="false" outlineLevel="0" collapsed="false">
      <c r="A24265" s="8" t="s">
        <v>9469</v>
      </c>
      <c r="B24265" s="8" t="s">
        <v>9470</v>
      </c>
      <c r="C24265" s="8" t="s">
        <v>6562</v>
      </c>
      <c r="D24265" s="8" t="n">
        <v>2017</v>
      </c>
      <c r="E24265" s="19" t="n">
        <v>0</v>
      </c>
      <c r="F24265" s="19" t="n">
        <v>31</v>
      </c>
    </row>
    <row r="24266" customFormat="false" ht="15" hidden="false" customHeight="false" outlineLevel="0" collapsed="false">
      <c r="A24266" s="8" t="s">
        <v>9469</v>
      </c>
      <c r="B24266" s="8" t="s">
        <v>9470</v>
      </c>
      <c r="C24266" s="8" t="s">
        <v>6563</v>
      </c>
      <c r="D24266" s="8" t="n">
        <v>2017</v>
      </c>
      <c r="E24266" s="19" t="n">
        <v>0</v>
      </c>
      <c r="F24266" s="19" t="n">
        <v>32</v>
      </c>
    </row>
    <row r="24267" customFormat="false" ht="15" hidden="false" customHeight="false" outlineLevel="0" collapsed="false">
      <c r="A24267" s="8" t="s">
        <v>9469</v>
      </c>
      <c r="B24267" s="8" t="s">
        <v>9470</v>
      </c>
      <c r="C24267" s="8" t="s">
        <v>6564</v>
      </c>
      <c r="D24267" s="8" t="n">
        <v>2017</v>
      </c>
      <c r="E24267" s="19" t="n">
        <v>0</v>
      </c>
      <c r="F24267" s="19" t="n">
        <v>33</v>
      </c>
    </row>
    <row r="24268" customFormat="false" ht="15" hidden="false" customHeight="false" outlineLevel="0" collapsed="false">
      <c r="A24268" s="8" t="s">
        <v>9469</v>
      </c>
      <c r="B24268" s="8" t="s">
        <v>9470</v>
      </c>
      <c r="C24268" s="8" t="s">
        <v>6565</v>
      </c>
      <c r="D24268" s="8" t="n">
        <v>2017</v>
      </c>
      <c r="E24268" s="19" t="n">
        <v>0</v>
      </c>
      <c r="F24268" s="19" t="n">
        <v>33</v>
      </c>
    </row>
    <row r="24269" customFormat="false" ht="15" hidden="false" customHeight="false" outlineLevel="0" collapsed="false">
      <c r="A24269" s="8" t="s">
        <v>9469</v>
      </c>
      <c r="B24269" s="8" t="s">
        <v>9470</v>
      </c>
      <c r="C24269" s="8" t="s">
        <v>6566</v>
      </c>
      <c r="D24269" s="8" t="n">
        <v>2017</v>
      </c>
      <c r="E24269" s="19" t="n">
        <v>0</v>
      </c>
      <c r="F24269" s="19" t="n">
        <v>32</v>
      </c>
    </row>
    <row r="24270" customFormat="false" ht="15" hidden="false" customHeight="false" outlineLevel="0" collapsed="false">
      <c r="A24270" s="8" t="s">
        <v>9469</v>
      </c>
      <c r="B24270" s="8" t="s">
        <v>9470</v>
      </c>
      <c r="C24270" s="8" t="s">
        <v>6567</v>
      </c>
      <c r="D24270" s="8" t="n">
        <v>2017</v>
      </c>
      <c r="E24270" s="19" t="n">
        <v>0</v>
      </c>
      <c r="F24270" s="19" t="n">
        <v>33</v>
      </c>
    </row>
    <row r="24271" customFormat="false" ht="15" hidden="false" customHeight="false" outlineLevel="0" collapsed="false">
      <c r="A24271" s="8" t="s">
        <v>9469</v>
      </c>
      <c r="B24271" s="8" t="s">
        <v>9470</v>
      </c>
      <c r="C24271" s="8" t="s">
        <v>6568</v>
      </c>
      <c r="D24271" s="8" t="n">
        <v>2017</v>
      </c>
      <c r="E24271" s="19" t="n">
        <v>0</v>
      </c>
      <c r="F24271" s="19" t="n">
        <v>34</v>
      </c>
    </row>
    <row r="24272" customFormat="false" ht="15" hidden="false" customHeight="false" outlineLevel="0" collapsed="false">
      <c r="A24272" s="8" t="s">
        <v>9469</v>
      </c>
      <c r="B24272" s="8" t="s">
        <v>9470</v>
      </c>
      <c r="C24272" s="8" t="s">
        <v>6569</v>
      </c>
      <c r="D24272" s="8" t="n">
        <v>2017</v>
      </c>
      <c r="E24272" s="19" t="n">
        <v>0</v>
      </c>
      <c r="F24272" s="19" t="n">
        <v>31</v>
      </c>
    </row>
    <row r="24273" customFormat="false" ht="15" hidden="false" customHeight="false" outlineLevel="0" collapsed="false">
      <c r="A24273" s="8" t="s">
        <v>9469</v>
      </c>
      <c r="B24273" s="8" t="s">
        <v>9470</v>
      </c>
      <c r="C24273" s="8" t="s">
        <v>6570</v>
      </c>
      <c r="D24273" s="8" t="n">
        <v>2017</v>
      </c>
      <c r="F24273" s="19" t="n">
        <v>32</v>
      </c>
    </row>
    <row r="24274" customFormat="false" ht="15" hidden="false" customHeight="false" outlineLevel="0" collapsed="false">
      <c r="A24274" s="8" t="s">
        <v>9469</v>
      </c>
      <c r="B24274" s="8" t="s">
        <v>9470</v>
      </c>
      <c r="C24274" s="8" t="s">
        <v>6571</v>
      </c>
      <c r="D24274" s="8" t="n">
        <v>2017</v>
      </c>
      <c r="E24274" s="19" t="n">
        <v>0</v>
      </c>
      <c r="F24274" s="19" t="n">
        <v>31</v>
      </c>
    </row>
    <row r="24275" customFormat="false" ht="15" hidden="false" customHeight="false" outlineLevel="0" collapsed="false">
      <c r="A24275" s="8" t="s">
        <v>9469</v>
      </c>
      <c r="B24275" s="8" t="s">
        <v>9470</v>
      </c>
      <c r="C24275" s="8" t="s">
        <v>6572</v>
      </c>
      <c r="D24275" s="8" t="n">
        <v>2017</v>
      </c>
      <c r="E24275" s="19" t="n">
        <v>0</v>
      </c>
      <c r="F24275" s="19" t="n">
        <v>32</v>
      </c>
    </row>
    <row r="24276" customFormat="false" ht="15" hidden="false" customHeight="false" outlineLevel="0" collapsed="false">
      <c r="A24276" s="8" t="s">
        <v>9469</v>
      </c>
      <c r="B24276" s="8" t="s">
        <v>9470</v>
      </c>
      <c r="C24276" s="8" t="s">
        <v>6573</v>
      </c>
      <c r="D24276" s="8" t="n">
        <v>2017</v>
      </c>
      <c r="E24276" s="19" t="n">
        <v>0</v>
      </c>
      <c r="F24276" s="19" t="n">
        <v>32</v>
      </c>
    </row>
    <row r="24277" customFormat="false" ht="15" hidden="false" customHeight="false" outlineLevel="0" collapsed="false">
      <c r="A24277" s="8" t="s">
        <v>9469</v>
      </c>
      <c r="B24277" s="8" t="s">
        <v>9470</v>
      </c>
      <c r="C24277" s="8" t="s">
        <v>6574</v>
      </c>
      <c r="D24277" s="8" t="n">
        <v>2017</v>
      </c>
      <c r="E24277" s="19" t="n">
        <v>0</v>
      </c>
      <c r="F24277" s="19" t="n">
        <v>33</v>
      </c>
    </row>
    <row r="24278" customFormat="false" ht="15" hidden="false" customHeight="false" outlineLevel="0" collapsed="false">
      <c r="A24278" s="8" t="s">
        <v>9469</v>
      </c>
      <c r="B24278" s="8" t="s">
        <v>9470</v>
      </c>
      <c r="C24278" s="8" t="s">
        <v>6575</v>
      </c>
      <c r="D24278" s="8" t="n">
        <v>2017</v>
      </c>
      <c r="E24278" s="19" t="n">
        <v>0</v>
      </c>
      <c r="F24278" s="19" t="n">
        <v>33</v>
      </c>
    </row>
    <row r="24279" customFormat="false" ht="15" hidden="false" customHeight="false" outlineLevel="0" collapsed="false">
      <c r="A24279" s="8" t="s">
        <v>9469</v>
      </c>
      <c r="B24279" s="8" t="s">
        <v>9470</v>
      </c>
      <c r="C24279" s="8" t="s">
        <v>6576</v>
      </c>
      <c r="D24279" s="8" t="n">
        <v>2017</v>
      </c>
      <c r="E24279" s="19" t="n">
        <v>0</v>
      </c>
      <c r="F24279" s="19" t="n">
        <v>34</v>
      </c>
    </row>
    <row r="24280" customFormat="false" ht="15" hidden="false" customHeight="false" outlineLevel="0" collapsed="false">
      <c r="A24280" s="8" t="s">
        <v>9469</v>
      </c>
      <c r="B24280" s="8" t="s">
        <v>9470</v>
      </c>
      <c r="C24280" s="8" t="s">
        <v>6577</v>
      </c>
      <c r="D24280" s="8" t="n">
        <v>2017</v>
      </c>
      <c r="E24280" s="19" t="n">
        <v>0</v>
      </c>
      <c r="F24280" s="19" t="n">
        <v>38</v>
      </c>
    </row>
    <row r="24281" customFormat="false" ht="15" hidden="false" customHeight="false" outlineLevel="0" collapsed="false">
      <c r="A24281" s="8" t="s">
        <v>9469</v>
      </c>
      <c r="B24281" s="8" t="s">
        <v>9470</v>
      </c>
      <c r="C24281" s="8" t="s">
        <v>6578</v>
      </c>
      <c r="D24281" s="8" t="n">
        <v>2017</v>
      </c>
      <c r="E24281" s="19" t="n">
        <v>0</v>
      </c>
      <c r="F24281" s="19" t="n">
        <v>36</v>
      </c>
    </row>
    <row r="24282" customFormat="false" ht="15" hidden="false" customHeight="false" outlineLevel="0" collapsed="false">
      <c r="A24282" s="8" t="s">
        <v>9469</v>
      </c>
      <c r="B24282" s="8" t="s">
        <v>9470</v>
      </c>
      <c r="C24282" s="8" t="s">
        <v>6579</v>
      </c>
      <c r="D24282" s="8" t="n">
        <v>2017</v>
      </c>
      <c r="E24282" s="19" t="n">
        <v>0</v>
      </c>
      <c r="F24282" s="19" t="n">
        <v>36</v>
      </c>
    </row>
    <row r="24283" customFormat="false" ht="15" hidden="false" customHeight="false" outlineLevel="0" collapsed="false">
      <c r="A24283" s="8" t="s">
        <v>9469</v>
      </c>
      <c r="B24283" s="8" t="s">
        <v>9470</v>
      </c>
      <c r="C24283" s="8" t="s">
        <v>6580</v>
      </c>
      <c r="D24283" s="8" t="n">
        <v>2017</v>
      </c>
      <c r="E24283" s="19" t="n">
        <v>0</v>
      </c>
      <c r="F24283" s="19" t="n">
        <v>38</v>
      </c>
    </row>
    <row r="24284" customFormat="false" ht="15" hidden="false" customHeight="false" outlineLevel="0" collapsed="false">
      <c r="A24284" s="8" t="s">
        <v>9469</v>
      </c>
      <c r="B24284" s="8" t="s">
        <v>9470</v>
      </c>
      <c r="C24284" s="8" t="s">
        <v>6581</v>
      </c>
      <c r="D24284" s="8" t="n">
        <v>2017</v>
      </c>
      <c r="E24284" s="19" t="n">
        <v>0</v>
      </c>
      <c r="F24284" s="19" t="n">
        <v>38</v>
      </c>
    </row>
    <row r="24285" customFormat="false" ht="15" hidden="false" customHeight="false" outlineLevel="0" collapsed="false">
      <c r="A24285" s="8" t="s">
        <v>9469</v>
      </c>
      <c r="B24285" s="8" t="s">
        <v>9470</v>
      </c>
      <c r="C24285" s="8" t="s">
        <v>6582</v>
      </c>
      <c r="D24285" s="8" t="n">
        <v>2017</v>
      </c>
      <c r="E24285" s="19" t="n">
        <v>0</v>
      </c>
      <c r="F24285" s="19" t="n">
        <v>36</v>
      </c>
    </row>
    <row r="24286" customFormat="false" ht="15" hidden="false" customHeight="false" outlineLevel="0" collapsed="false">
      <c r="A24286" s="8" t="s">
        <v>9469</v>
      </c>
      <c r="B24286" s="8" t="s">
        <v>9470</v>
      </c>
      <c r="C24286" s="8" t="s">
        <v>6583</v>
      </c>
      <c r="D24286" s="8" t="n">
        <v>2017</v>
      </c>
      <c r="E24286" s="19" t="n">
        <v>0</v>
      </c>
      <c r="F24286" s="19" t="n">
        <v>33</v>
      </c>
    </row>
    <row r="24287" customFormat="false" ht="15" hidden="false" customHeight="false" outlineLevel="0" collapsed="false">
      <c r="A24287" s="8" t="s">
        <v>9469</v>
      </c>
      <c r="B24287" s="8" t="s">
        <v>9470</v>
      </c>
      <c r="C24287" s="8" t="s">
        <v>6584</v>
      </c>
      <c r="D24287" s="8" t="n">
        <v>2017</v>
      </c>
      <c r="E24287" s="19" t="n">
        <v>0</v>
      </c>
      <c r="F24287" s="19" t="n">
        <v>34</v>
      </c>
    </row>
    <row r="24288" customFormat="false" ht="15" hidden="false" customHeight="false" outlineLevel="0" collapsed="false">
      <c r="A24288" s="8" t="s">
        <v>9469</v>
      </c>
      <c r="B24288" s="8" t="s">
        <v>9470</v>
      </c>
      <c r="C24288" s="8" t="s">
        <v>6585</v>
      </c>
      <c r="D24288" s="8" t="n">
        <v>2017</v>
      </c>
      <c r="E24288" s="19" t="n">
        <v>0</v>
      </c>
      <c r="F24288" s="19" t="n">
        <v>36</v>
      </c>
    </row>
    <row r="24289" customFormat="false" ht="15" hidden="false" customHeight="false" outlineLevel="0" collapsed="false">
      <c r="A24289" s="8" t="s">
        <v>9469</v>
      </c>
      <c r="B24289" s="8" t="s">
        <v>9470</v>
      </c>
      <c r="C24289" s="8" t="s">
        <v>6586</v>
      </c>
      <c r="D24289" s="8" t="n">
        <v>2017</v>
      </c>
      <c r="E24289" s="19" t="n">
        <v>0</v>
      </c>
      <c r="F24289" s="19" t="n">
        <v>36</v>
      </c>
    </row>
    <row r="24290" customFormat="false" ht="15" hidden="false" customHeight="false" outlineLevel="0" collapsed="false">
      <c r="A24290" s="8" t="s">
        <v>9469</v>
      </c>
      <c r="B24290" s="8" t="s">
        <v>9470</v>
      </c>
      <c r="C24290" s="8" t="s">
        <v>6587</v>
      </c>
      <c r="D24290" s="8" t="n">
        <v>2017</v>
      </c>
      <c r="E24290" s="19" t="n">
        <v>0</v>
      </c>
      <c r="F24290" s="19" t="n">
        <v>36</v>
      </c>
    </row>
    <row r="24291" customFormat="false" ht="15" hidden="false" customHeight="false" outlineLevel="0" collapsed="false">
      <c r="A24291" s="8" t="s">
        <v>9469</v>
      </c>
      <c r="B24291" s="8" t="s">
        <v>9470</v>
      </c>
      <c r="C24291" s="8" t="s">
        <v>6588</v>
      </c>
      <c r="D24291" s="8" t="n">
        <v>2017</v>
      </c>
      <c r="E24291" s="19" t="n">
        <v>0</v>
      </c>
      <c r="F24291" s="19" t="n">
        <v>35</v>
      </c>
    </row>
    <row r="24292" customFormat="false" ht="15" hidden="false" customHeight="false" outlineLevel="0" collapsed="false">
      <c r="A24292" s="8" t="s">
        <v>9469</v>
      </c>
      <c r="B24292" s="8" t="s">
        <v>9470</v>
      </c>
      <c r="C24292" s="8" t="s">
        <v>6589</v>
      </c>
      <c r="D24292" s="8" t="n">
        <v>2017</v>
      </c>
      <c r="E24292" s="19" t="n">
        <v>0</v>
      </c>
      <c r="F24292" s="19" t="n">
        <v>36</v>
      </c>
    </row>
    <row r="24293" customFormat="false" ht="15" hidden="false" customHeight="false" outlineLevel="0" collapsed="false">
      <c r="A24293" s="8" t="s">
        <v>9469</v>
      </c>
      <c r="B24293" s="8" t="s">
        <v>9470</v>
      </c>
      <c r="C24293" s="8" t="s">
        <v>6590</v>
      </c>
      <c r="D24293" s="8" t="n">
        <v>2017</v>
      </c>
      <c r="E24293" s="19" t="n">
        <v>0</v>
      </c>
      <c r="F24293" s="19" t="n">
        <v>37</v>
      </c>
    </row>
    <row r="24294" customFormat="false" ht="15" hidden="false" customHeight="false" outlineLevel="0" collapsed="false">
      <c r="A24294" s="8" t="s">
        <v>9469</v>
      </c>
      <c r="B24294" s="8" t="s">
        <v>9470</v>
      </c>
      <c r="C24294" s="8" t="s">
        <v>6591</v>
      </c>
      <c r="D24294" s="8" t="n">
        <v>2017</v>
      </c>
      <c r="E24294" s="19" t="n">
        <v>0</v>
      </c>
      <c r="F24294" s="19" t="n">
        <v>37</v>
      </c>
    </row>
    <row r="24295" customFormat="false" ht="15" hidden="false" customHeight="false" outlineLevel="0" collapsed="false">
      <c r="A24295" s="8" t="s">
        <v>9469</v>
      </c>
      <c r="B24295" s="8" t="s">
        <v>9470</v>
      </c>
      <c r="C24295" s="8" t="s">
        <v>6592</v>
      </c>
      <c r="D24295" s="8" t="n">
        <v>2017</v>
      </c>
      <c r="E24295" s="19" t="n">
        <v>0</v>
      </c>
      <c r="F24295" s="19" t="n">
        <v>35</v>
      </c>
    </row>
    <row r="24296" customFormat="false" ht="15" hidden="false" customHeight="false" outlineLevel="0" collapsed="false">
      <c r="A24296" s="8" t="s">
        <v>9469</v>
      </c>
      <c r="B24296" s="8" t="s">
        <v>9470</v>
      </c>
      <c r="C24296" s="8" t="s">
        <v>6593</v>
      </c>
      <c r="D24296" s="8" t="n">
        <v>2017</v>
      </c>
      <c r="E24296" s="19" t="n">
        <v>0</v>
      </c>
      <c r="F24296" s="19" t="n">
        <v>34</v>
      </c>
    </row>
    <row r="24297" customFormat="false" ht="15" hidden="false" customHeight="false" outlineLevel="0" collapsed="false">
      <c r="A24297" s="8" t="s">
        <v>9469</v>
      </c>
      <c r="B24297" s="8" t="s">
        <v>9470</v>
      </c>
      <c r="C24297" s="8" t="s">
        <v>6594</v>
      </c>
      <c r="D24297" s="8" t="n">
        <v>2017</v>
      </c>
      <c r="F24297" s="19" t="n">
        <v>34</v>
      </c>
    </row>
    <row r="24298" customFormat="false" ht="15" hidden="false" customHeight="false" outlineLevel="0" collapsed="false">
      <c r="A24298" s="8" t="s">
        <v>9469</v>
      </c>
      <c r="B24298" s="8" t="s">
        <v>9470</v>
      </c>
      <c r="C24298" s="8" t="s">
        <v>6595</v>
      </c>
      <c r="D24298" s="8" t="n">
        <v>2017</v>
      </c>
      <c r="E24298" s="19" t="n">
        <v>0.254</v>
      </c>
      <c r="F24298" s="19" t="n">
        <v>32</v>
      </c>
    </row>
    <row r="24299" customFormat="false" ht="15" hidden="false" customHeight="false" outlineLevel="0" collapsed="false">
      <c r="A24299" s="8" t="s">
        <v>9469</v>
      </c>
      <c r="B24299" s="8" t="s">
        <v>9470</v>
      </c>
      <c r="C24299" s="8" t="s">
        <v>6596</v>
      </c>
      <c r="D24299" s="8" t="n">
        <v>2017</v>
      </c>
      <c r="E24299" s="19" t="n">
        <v>0</v>
      </c>
      <c r="F24299" s="19" t="n">
        <v>35</v>
      </c>
    </row>
    <row r="24300" customFormat="false" ht="15" hidden="false" customHeight="false" outlineLevel="0" collapsed="false">
      <c r="A24300" s="8" t="s">
        <v>9469</v>
      </c>
      <c r="B24300" s="8" t="s">
        <v>9470</v>
      </c>
      <c r="C24300" s="8" t="s">
        <v>6597</v>
      </c>
      <c r="D24300" s="8" t="n">
        <v>2017</v>
      </c>
      <c r="E24300" s="19" t="n">
        <v>0</v>
      </c>
      <c r="F24300" s="19" t="n">
        <v>35</v>
      </c>
    </row>
    <row r="24301" customFormat="false" ht="15" hidden="false" customHeight="false" outlineLevel="0" collapsed="false">
      <c r="A24301" s="8" t="s">
        <v>9469</v>
      </c>
      <c r="B24301" s="8" t="s">
        <v>9470</v>
      </c>
      <c r="C24301" s="8" t="s">
        <v>6598</v>
      </c>
      <c r="D24301" s="8" t="n">
        <v>2017</v>
      </c>
      <c r="E24301" s="19" t="n">
        <v>0</v>
      </c>
      <c r="F24301" s="19" t="n">
        <v>34</v>
      </c>
    </row>
    <row r="24302" customFormat="false" ht="15" hidden="false" customHeight="false" outlineLevel="0" collapsed="false">
      <c r="A24302" s="8" t="s">
        <v>9469</v>
      </c>
      <c r="B24302" s="8" t="s">
        <v>9470</v>
      </c>
      <c r="C24302" s="8" t="s">
        <v>6599</v>
      </c>
      <c r="D24302" s="8" t="n">
        <v>2017</v>
      </c>
      <c r="E24302" s="19" t="n">
        <v>0</v>
      </c>
      <c r="F24302" s="19" t="n">
        <v>32</v>
      </c>
    </row>
    <row r="24303" customFormat="false" ht="15" hidden="false" customHeight="false" outlineLevel="0" collapsed="false">
      <c r="A24303" s="8" t="s">
        <v>9469</v>
      </c>
      <c r="B24303" s="8" t="s">
        <v>9470</v>
      </c>
      <c r="C24303" s="8" t="s">
        <v>6600</v>
      </c>
      <c r="D24303" s="8" t="n">
        <v>2017</v>
      </c>
      <c r="E24303" s="19" t="n">
        <v>0</v>
      </c>
      <c r="F24303" s="19" t="n">
        <v>33</v>
      </c>
    </row>
    <row r="24304" customFormat="false" ht="15" hidden="false" customHeight="false" outlineLevel="0" collapsed="false">
      <c r="A24304" s="8" t="s">
        <v>9469</v>
      </c>
      <c r="B24304" s="8" t="s">
        <v>9470</v>
      </c>
      <c r="C24304" s="8" t="s">
        <v>6601</v>
      </c>
      <c r="D24304" s="8" t="n">
        <v>2017</v>
      </c>
      <c r="E24304" s="19" t="n">
        <v>0</v>
      </c>
      <c r="F24304" s="19" t="n">
        <v>34</v>
      </c>
    </row>
    <row r="24305" customFormat="false" ht="15" hidden="false" customHeight="false" outlineLevel="0" collapsed="false">
      <c r="A24305" s="8" t="s">
        <v>9469</v>
      </c>
      <c r="B24305" s="8" t="s">
        <v>9470</v>
      </c>
      <c r="C24305" s="8" t="s">
        <v>6602</v>
      </c>
      <c r="D24305" s="8" t="n">
        <v>2017</v>
      </c>
      <c r="E24305" s="19" t="n">
        <v>0</v>
      </c>
      <c r="F24305" s="19" t="n">
        <v>34</v>
      </c>
    </row>
    <row r="24306" customFormat="false" ht="15" hidden="false" customHeight="false" outlineLevel="0" collapsed="false">
      <c r="A24306" s="8" t="s">
        <v>9469</v>
      </c>
      <c r="B24306" s="8" t="s">
        <v>9470</v>
      </c>
      <c r="C24306" s="8" t="s">
        <v>6603</v>
      </c>
      <c r="D24306" s="8" t="n">
        <v>2017</v>
      </c>
      <c r="E24306" s="19" t="n">
        <v>0</v>
      </c>
      <c r="F24306" s="19" t="n">
        <v>35</v>
      </c>
    </row>
    <row r="24307" customFormat="false" ht="15" hidden="false" customHeight="false" outlineLevel="0" collapsed="false">
      <c r="A24307" s="8" t="s">
        <v>9469</v>
      </c>
      <c r="B24307" s="8" t="s">
        <v>9470</v>
      </c>
      <c r="C24307" s="8" t="s">
        <v>6604</v>
      </c>
      <c r="D24307" s="8" t="n">
        <v>2017</v>
      </c>
      <c r="E24307" s="19" t="n">
        <v>0</v>
      </c>
      <c r="F24307" s="19" t="n">
        <v>38</v>
      </c>
    </row>
    <row r="24308" customFormat="false" ht="15" hidden="false" customHeight="false" outlineLevel="0" collapsed="false">
      <c r="A24308" s="8" t="s">
        <v>9469</v>
      </c>
      <c r="B24308" s="8" t="s">
        <v>9470</v>
      </c>
      <c r="C24308" s="8" t="s">
        <v>6605</v>
      </c>
      <c r="D24308" s="8" t="n">
        <v>2017</v>
      </c>
      <c r="E24308" s="19" t="n">
        <v>0</v>
      </c>
      <c r="F24308" s="19" t="n">
        <v>37</v>
      </c>
    </row>
    <row r="24309" customFormat="false" ht="15" hidden="false" customHeight="false" outlineLevel="0" collapsed="false">
      <c r="A24309" s="8" t="s">
        <v>9469</v>
      </c>
      <c r="B24309" s="8" t="s">
        <v>9470</v>
      </c>
      <c r="C24309" s="8" t="s">
        <v>6606</v>
      </c>
      <c r="D24309" s="8" t="n">
        <v>2017</v>
      </c>
      <c r="E24309" s="19" t="n">
        <v>0</v>
      </c>
      <c r="F24309" s="19" t="n">
        <v>38</v>
      </c>
    </row>
    <row r="24310" customFormat="false" ht="15" hidden="false" customHeight="false" outlineLevel="0" collapsed="false">
      <c r="A24310" s="8" t="s">
        <v>9469</v>
      </c>
      <c r="B24310" s="8" t="s">
        <v>9470</v>
      </c>
      <c r="C24310" s="8" t="s">
        <v>6607</v>
      </c>
      <c r="D24310" s="8" t="n">
        <v>2017</v>
      </c>
      <c r="E24310" s="19" t="n">
        <v>0</v>
      </c>
      <c r="F24310" s="19" t="n">
        <v>34</v>
      </c>
    </row>
    <row r="24311" customFormat="false" ht="15" hidden="false" customHeight="false" outlineLevel="0" collapsed="false">
      <c r="A24311" s="8" t="s">
        <v>9469</v>
      </c>
      <c r="B24311" s="8" t="s">
        <v>9470</v>
      </c>
      <c r="C24311" s="8" t="s">
        <v>6608</v>
      </c>
      <c r="D24311" s="8" t="n">
        <v>2017</v>
      </c>
      <c r="E24311" s="19" t="n">
        <v>0</v>
      </c>
      <c r="F24311" s="19" t="n">
        <v>36</v>
      </c>
    </row>
    <row r="24312" customFormat="false" ht="15" hidden="false" customHeight="false" outlineLevel="0" collapsed="false">
      <c r="A24312" s="8" t="s">
        <v>9469</v>
      </c>
      <c r="B24312" s="8" t="s">
        <v>9470</v>
      </c>
      <c r="C24312" s="8" t="s">
        <v>6609</v>
      </c>
      <c r="D24312" s="8" t="n">
        <v>2017</v>
      </c>
      <c r="E24312" s="19" t="n">
        <v>0</v>
      </c>
      <c r="F24312" s="19" t="n">
        <v>39</v>
      </c>
    </row>
    <row r="24313" customFormat="false" ht="15" hidden="false" customHeight="false" outlineLevel="0" collapsed="false">
      <c r="A24313" s="8" t="s">
        <v>9469</v>
      </c>
      <c r="B24313" s="8" t="s">
        <v>9470</v>
      </c>
      <c r="C24313" s="8" t="s">
        <v>6610</v>
      </c>
      <c r="D24313" s="8" t="n">
        <v>2017</v>
      </c>
      <c r="E24313" s="19" t="n">
        <v>0</v>
      </c>
      <c r="F24313" s="19" t="n">
        <v>41</v>
      </c>
    </row>
    <row r="24314" customFormat="false" ht="15" hidden="false" customHeight="false" outlineLevel="0" collapsed="false">
      <c r="A24314" s="8" t="s">
        <v>9469</v>
      </c>
      <c r="B24314" s="8" t="s">
        <v>9470</v>
      </c>
      <c r="C24314" s="8" t="s">
        <v>6611</v>
      </c>
      <c r="D24314" s="8" t="n">
        <v>2017</v>
      </c>
      <c r="E24314" s="19" t="n">
        <v>0</v>
      </c>
      <c r="F24314" s="19" t="n">
        <v>41.1111111111111</v>
      </c>
    </row>
    <row r="24315" customFormat="false" ht="15" hidden="false" customHeight="false" outlineLevel="0" collapsed="false">
      <c r="A24315" s="8" t="s">
        <v>9469</v>
      </c>
      <c r="B24315" s="8" t="s">
        <v>9470</v>
      </c>
      <c r="C24315" s="8" t="s">
        <v>6612</v>
      </c>
      <c r="D24315" s="8" t="n">
        <v>2017</v>
      </c>
      <c r="E24315" s="19" t="n">
        <v>0</v>
      </c>
      <c r="F24315" s="19" t="n">
        <v>42</v>
      </c>
    </row>
    <row r="24316" customFormat="false" ht="15" hidden="false" customHeight="false" outlineLevel="0" collapsed="false">
      <c r="A24316" s="8" t="s">
        <v>9469</v>
      </c>
      <c r="B24316" s="8" t="s">
        <v>9470</v>
      </c>
      <c r="C24316" s="8" t="s">
        <v>6613</v>
      </c>
      <c r="D24316" s="8" t="n">
        <v>2017</v>
      </c>
      <c r="E24316" s="19" t="n">
        <v>0</v>
      </c>
      <c r="F24316" s="19" t="n">
        <v>43</v>
      </c>
    </row>
    <row r="24317" customFormat="false" ht="15" hidden="false" customHeight="false" outlineLevel="0" collapsed="false">
      <c r="A24317" s="8" t="s">
        <v>9469</v>
      </c>
      <c r="B24317" s="8" t="s">
        <v>9470</v>
      </c>
      <c r="C24317" s="8" t="s">
        <v>6614</v>
      </c>
      <c r="D24317" s="8" t="n">
        <v>2017</v>
      </c>
      <c r="E24317" s="19" t="n">
        <v>0</v>
      </c>
      <c r="F24317" s="19" t="n">
        <v>41</v>
      </c>
    </row>
    <row r="24318" customFormat="false" ht="15" hidden="false" customHeight="false" outlineLevel="0" collapsed="false">
      <c r="A24318" s="8" t="s">
        <v>9469</v>
      </c>
      <c r="B24318" s="8" t="s">
        <v>9470</v>
      </c>
      <c r="C24318" s="8" t="s">
        <v>6615</v>
      </c>
      <c r="D24318" s="8" t="n">
        <v>2017</v>
      </c>
      <c r="E24318" s="19" t="n">
        <v>0</v>
      </c>
      <c r="F24318" s="19" t="n">
        <v>42</v>
      </c>
    </row>
    <row r="24319" customFormat="false" ht="15" hidden="false" customHeight="false" outlineLevel="0" collapsed="false">
      <c r="A24319" s="8" t="s">
        <v>9469</v>
      </c>
      <c r="B24319" s="8" t="s">
        <v>9470</v>
      </c>
      <c r="C24319" s="8" t="s">
        <v>6616</v>
      </c>
      <c r="D24319" s="8" t="n">
        <v>2017</v>
      </c>
      <c r="E24319" s="19" t="n">
        <v>0</v>
      </c>
      <c r="F24319" s="19" t="n">
        <v>44</v>
      </c>
    </row>
    <row r="24320" customFormat="false" ht="15" hidden="false" customHeight="false" outlineLevel="0" collapsed="false">
      <c r="A24320" s="8" t="s">
        <v>9469</v>
      </c>
      <c r="B24320" s="8" t="s">
        <v>9470</v>
      </c>
      <c r="C24320" s="8" t="s">
        <v>6618</v>
      </c>
      <c r="D24320" s="8" t="n">
        <v>2017</v>
      </c>
      <c r="E24320" s="19" t="n">
        <v>0</v>
      </c>
      <c r="F24320" s="19" t="n">
        <v>43</v>
      </c>
    </row>
    <row r="24321" customFormat="false" ht="15" hidden="false" customHeight="false" outlineLevel="0" collapsed="false">
      <c r="A24321" s="8" t="s">
        <v>9469</v>
      </c>
      <c r="B24321" s="8" t="s">
        <v>9470</v>
      </c>
      <c r="C24321" s="8" t="s">
        <v>6619</v>
      </c>
      <c r="D24321" s="8" t="n">
        <v>2017</v>
      </c>
      <c r="E24321" s="19" t="n">
        <v>0</v>
      </c>
      <c r="F24321" s="19" t="n">
        <v>42</v>
      </c>
    </row>
    <row r="24322" customFormat="false" ht="15" hidden="false" customHeight="false" outlineLevel="0" collapsed="false">
      <c r="A24322" s="8" t="s">
        <v>9469</v>
      </c>
      <c r="B24322" s="8" t="s">
        <v>9470</v>
      </c>
      <c r="C24322" s="8" t="s">
        <v>6620</v>
      </c>
      <c r="D24322" s="8" t="n">
        <v>2017</v>
      </c>
      <c r="E24322" s="19" t="n">
        <v>0</v>
      </c>
      <c r="F24322" s="19" t="n">
        <v>43</v>
      </c>
    </row>
    <row r="24323" customFormat="false" ht="15" hidden="false" customHeight="false" outlineLevel="0" collapsed="false">
      <c r="A24323" s="8" t="s">
        <v>9469</v>
      </c>
      <c r="B24323" s="8" t="s">
        <v>9470</v>
      </c>
      <c r="C24323" s="8" t="s">
        <v>6621</v>
      </c>
      <c r="D24323" s="8" t="n">
        <v>2017</v>
      </c>
      <c r="E24323" s="19" t="n">
        <v>0</v>
      </c>
      <c r="F24323" s="19" t="n">
        <v>43</v>
      </c>
    </row>
    <row r="24324" customFormat="false" ht="15" hidden="false" customHeight="false" outlineLevel="0" collapsed="false">
      <c r="A24324" s="8" t="s">
        <v>9469</v>
      </c>
      <c r="B24324" s="8" t="s">
        <v>9470</v>
      </c>
      <c r="C24324" s="8" t="s">
        <v>6622</v>
      </c>
      <c r="D24324" s="8" t="n">
        <v>2017</v>
      </c>
      <c r="E24324" s="19" t="n">
        <v>0</v>
      </c>
      <c r="F24324" s="19" t="n">
        <v>43</v>
      </c>
    </row>
    <row r="24325" customFormat="false" ht="15" hidden="false" customHeight="false" outlineLevel="0" collapsed="false">
      <c r="A24325" s="8" t="s">
        <v>9469</v>
      </c>
      <c r="B24325" s="8" t="s">
        <v>9470</v>
      </c>
      <c r="C24325" s="8" t="s">
        <v>6623</v>
      </c>
      <c r="D24325" s="8" t="n">
        <v>2017</v>
      </c>
      <c r="E24325" s="19" t="n">
        <v>0</v>
      </c>
      <c r="F24325" s="19" t="n">
        <v>42.7222222222222</v>
      </c>
    </row>
    <row r="24326" customFormat="false" ht="15" hidden="false" customHeight="false" outlineLevel="0" collapsed="false">
      <c r="A24326" s="8" t="s">
        <v>9469</v>
      </c>
      <c r="B24326" s="8" t="s">
        <v>9470</v>
      </c>
      <c r="C24326" s="8" t="s">
        <v>6624</v>
      </c>
      <c r="D24326" s="8" t="n">
        <v>2017</v>
      </c>
      <c r="E24326" s="19" t="n">
        <v>0</v>
      </c>
      <c r="F24326" s="19" t="n">
        <v>43</v>
      </c>
    </row>
    <row r="24327" customFormat="false" ht="15" hidden="false" customHeight="false" outlineLevel="0" collapsed="false">
      <c r="A24327" s="8" t="s">
        <v>9469</v>
      </c>
      <c r="B24327" s="8" t="s">
        <v>9470</v>
      </c>
      <c r="C24327" s="8" t="s">
        <v>6625</v>
      </c>
      <c r="D24327" s="8" t="n">
        <v>2017</v>
      </c>
      <c r="E24327" s="19" t="n">
        <v>0</v>
      </c>
      <c r="F24327" s="19" t="n">
        <v>42</v>
      </c>
    </row>
    <row r="24328" customFormat="false" ht="15" hidden="false" customHeight="false" outlineLevel="0" collapsed="false">
      <c r="A24328" s="8" t="s">
        <v>9469</v>
      </c>
      <c r="B24328" s="8" t="s">
        <v>9470</v>
      </c>
      <c r="C24328" s="8" t="s">
        <v>6626</v>
      </c>
      <c r="D24328" s="8" t="n">
        <v>2017</v>
      </c>
      <c r="E24328" s="19" t="n">
        <v>0</v>
      </c>
      <c r="F24328" s="19" t="n">
        <v>42</v>
      </c>
    </row>
    <row r="24329" customFormat="false" ht="15" hidden="false" customHeight="false" outlineLevel="0" collapsed="false">
      <c r="A24329" s="8" t="s">
        <v>9469</v>
      </c>
      <c r="B24329" s="8" t="s">
        <v>9470</v>
      </c>
      <c r="C24329" s="8" t="s">
        <v>6627</v>
      </c>
      <c r="D24329" s="8" t="n">
        <v>2017</v>
      </c>
      <c r="E24329" s="19" t="n">
        <v>0</v>
      </c>
      <c r="F24329" s="19" t="n">
        <v>41</v>
      </c>
    </row>
    <row r="24330" customFormat="false" ht="15" hidden="false" customHeight="false" outlineLevel="0" collapsed="false">
      <c r="A24330" s="8" t="s">
        <v>9469</v>
      </c>
      <c r="B24330" s="8" t="s">
        <v>9470</v>
      </c>
      <c r="C24330" s="8" t="s">
        <v>6628</v>
      </c>
      <c r="D24330" s="8" t="n">
        <v>2017</v>
      </c>
      <c r="E24330" s="19" t="n">
        <v>0</v>
      </c>
      <c r="F24330" s="19" t="n">
        <v>39</v>
      </c>
    </row>
    <row r="24331" customFormat="false" ht="15" hidden="false" customHeight="false" outlineLevel="0" collapsed="false">
      <c r="A24331" s="8" t="s">
        <v>9469</v>
      </c>
      <c r="B24331" s="8" t="s">
        <v>9470</v>
      </c>
      <c r="C24331" s="8" t="s">
        <v>6629</v>
      </c>
      <c r="D24331" s="8" t="n">
        <v>2017</v>
      </c>
      <c r="E24331" s="19" t="n">
        <v>0</v>
      </c>
      <c r="F24331" s="19" t="n">
        <v>40.5</v>
      </c>
    </row>
    <row r="24332" customFormat="false" ht="15" hidden="false" customHeight="false" outlineLevel="0" collapsed="false">
      <c r="A24332" s="8" t="s">
        <v>9469</v>
      </c>
      <c r="B24332" s="8" t="s">
        <v>9470</v>
      </c>
      <c r="C24332" s="8" t="s">
        <v>6630</v>
      </c>
      <c r="D24332" s="8" t="n">
        <v>2017</v>
      </c>
      <c r="E24332" s="19" t="n">
        <v>0</v>
      </c>
      <c r="F24332" s="19" t="n">
        <v>41.5</v>
      </c>
    </row>
    <row r="24333" customFormat="false" ht="15" hidden="false" customHeight="false" outlineLevel="0" collapsed="false">
      <c r="A24333" s="8" t="s">
        <v>9469</v>
      </c>
      <c r="B24333" s="8" t="s">
        <v>9470</v>
      </c>
      <c r="C24333" s="8" t="s">
        <v>9435</v>
      </c>
      <c r="D24333" s="8" t="n">
        <v>2017</v>
      </c>
      <c r="E24333" s="19" t="n">
        <v>0</v>
      </c>
      <c r="F24333" s="19" t="n">
        <v>43</v>
      </c>
    </row>
    <row r="24334" customFormat="false" ht="15" hidden="false" customHeight="false" outlineLevel="0" collapsed="false">
      <c r="A24334" s="8" t="s">
        <v>9469</v>
      </c>
      <c r="B24334" s="8" t="s">
        <v>9470</v>
      </c>
      <c r="C24334" s="8" t="s">
        <v>6631</v>
      </c>
      <c r="D24334" s="8" t="n">
        <v>2017</v>
      </c>
      <c r="E24334" s="19" t="n">
        <v>0</v>
      </c>
      <c r="F24334" s="19" t="n">
        <v>44</v>
      </c>
    </row>
    <row r="24335" customFormat="false" ht="15" hidden="false" customHeight="false" outlineLevel="0" collapsed="false">
      <c r="A24335" s="8" t="s">
        <v>9469</v>
      </c>
      <c r="B24335" s="8" t="s">
        <v>9470</v>
      </c>
      <c r="C24335" s="8" t="s">
        <v>6632</v>
      </c>
      <c r="D24335" s="8" t="n">
        <v>2017</v>
      </c>
      <c r="E24335" s="19" t="n">
        <v>0</v>
      </c>
      <c r="F24335" s="19" t="n">
        <v>44.5</v>
      </c>
    </row>
    <row r="24336" customFormat="false" ht="15" hidden="false" customHeight="false" outlineLevel="0" collapsed="false">
      <c r="A24336" s="8" t="s">
        <v>9469</v>
      </c>
      <c r="B24336" s="8" t="s">
        <v>9470</v>
      </c>
      <c r="C24336" s="8" t="s">
        <v>6640</v>
      </c>
      <c r="D24336" s="8" t="n">
        <v>2017</v>
      </c>
      <c r="E24336" s="19" t="n">
        <v>0</v>
      </c>
      <c r="F24336" s="19" t="n">
        <v>42.6111111111111</v>
      </c>
    </row>
    <row r="24337" customFormat="false" ht="15" hidden="false" customHeight="false" outlineLevel="0" collapsed="false">
      <c r="A24337" s="8" t="s">
        <v>9469</v>
      </c>
      <c r="B24337" s="8" t="s">
        <v>9470</v>
      </c>
      <c r="C24337" s="8" t="s">
        <v>6641</v>
      </c>
      <c r="D24337" s="8" t="n">
        <v>2017</v>
      </c>
      <c r="E24337" s="19" t="n">
        <v>0</v>
      </c>
      <c r="F24337" s="19" t="n">
        <v>41.6111111111111</v>
      </c>
    </row>
    <row r="24338" customFormat="false" ht="15" hidden="false" customHeight="false" outlineLevel="0" collapsed="false">
      <c r="A24338" s="8" t="s">
        <v>9469</v>
      </c>
      <c r="B24338" s="8" t="s">
        <v>9470</v>
      </c>
      <c r="C24338" s="8" t="s">
        <v>6642</v>
      </c>
      <c r="D24338" s="8" t="n">
        <v>2017</v>
      </c>
      <c r="E24338" s="19" t="n">
        <v>0</v>
      </c>
      <c r="F24338" s="19" t="n">
        <v>41</v>
      </c>
    </row>
    <row r="24339" customFormat="false" ht="15" hidden="false" customHeight="false" outlineLevel="0" collapsed="false">
      <c r="A24339" s="8" t="s">
        <v>9469</v>
      </c>
      <c r="B24339" s="8" t="s">
        <v>9470</v>
      </c>
      <c r="C24339" s="8" t="s">
        <v>6643</v>
      </c>
      <c r="D24339" s="8" t="n">
        <v>2017</v>
      </c>
      <c r="E24339" s="19" t="n">
        <v>0</v>
      </c>
      <c r="F24339" s="19" t="n">
        <v>41</v>
      </c>
    </row>
    <row r="24340" customFormat="false" ht="15" hidden="false" customHeight="false" outlineLevel="0" collapsed="false">
      <c r="A24340" s="8" t="s">
        <v>9469</v>
      </c>
      <c r="B24340" s="8" t="s">
        <v>9470</v>
      </c>
      <c r="C24340" s="8" t="s">
        <v>6644</v>
      </c>
      <c r="D24340" s="8" t="n">
        <v>2017</v>
      </c>
      <c r="E24340" s="19" t="n">
        <v>0</v>
      </c>
      <c r="F24340" s="19" t="n">
        <v>42</v>
      </c>
    </row>
    <row r="24341" customFormat="false" ht="15" hidden="false" customHeight="false" outlineLevel="0" collapsed="false">
      <c r="A24341" s="8" t="s">
        <v>9469</v>
      </c>
      <c r="B24341" s="8" t="s">
        <v>9470</v>
      </c>
      <c r="C24341" s="8" t="s">
        <v>6645</v>
      </c>
      <c r="D24341" s="8" t="n">
        <v>2017</v>
      </c>
      <c r="E24341" s="19" t="n">
        <v>0</v>
      </c>
      <c r="F24341" s="19" t="n">
        <v>42.5</v>
      </c>
    </row>
    <row r="24342" customFormat="false" ht="15" hidden="false" customHeight="false" outlineLevel="0" collapsed="false">
      <c r="A24342" s="8" t="s">
        <v>9469</v>
      </c>
      <c r="B24342" s="8" t="s">
        <v>9470</v>
      </c>
      <c r="C24342" s="8" t="s">
        <v>6648</v>
      </c>
      <c r="D24342" s="8" t="n">
        <v>2017</v>
      </c>
      <c r="F24342" s="19" t="n">
        <v>40</v>
      </c>
    </row>
    <row r="24343" customFormat="false" ht="15" hidden="false" customHeight="false" outlineLevel="0" collapsed="false">
      <c r="A24343" s="8" t="s">
        <v>9469</v>
      </c>
      <c r="B24343" s="8" t="s">
        <v>9470</v>
      </c>
      <c r="C24343" s="8" t="s">
        <v>6649</v>
      </c>
      <c r="D24343" s="8" t="n">
        <v>2017</v>
      </c>
      <c r="E24343" s="19" t="n">
        <v>0</v>
      </c>
      <c r="F24343" s="19" t="n">
        <v>41.2222222222222</v>
      </c>
    </row>
    <row r="24344" customFormat="false" ht="15" hidden="false" customHeight="false" outlineLevel="0" collapsed="false">
      <c r="A24344" s="8" t="s">
        <v>9469</v>
      </c>
      <c r="B24344" s="8" t="s">
        <v>9470</v>
      </c>
      <c r="C24344" s="8" t="s">
        <v>6650</v>
      </c>
      <c r="D24344" s="8" t="n">
        <v>2017</v>
      </c>
      <c r="F24344" s="19" t="n">
        <v>41.7222222222222</v>
      </c>
    </row>
    <row r="24345" customFormat="false" ht="15" hidden="false" customHeight="false" outlineLevel="0" collapsed="false">
      <c r="A24345" s="8" t="s">
        <v>9469</v>
      </c>
      <c r="B24345" s="8" t="s">
        <v>9470</v>
      </c>
      <c r="C24345" s="8" t="s">
        <v>6651</v>
      </c>
      <c r="D24345" s="8" t="n">
        <v>2017</v>
      </c>
      <c r="E24345" s="19" t="n">
        <v>0</v>
      </c>
      <c r="F24345" s="19" t="n">
        <v>41.6111111111111</v>
      </c>
    </row>
    <row r="24346" customFormat="false" ht="15" hidden="false" customHeight="false" outlineLevel="0" collapsed="false">
      <c r="A24346" s="8" t="s">
        <v>9469</v>
      </c>
      <c r="B24346" s="8" t="s">
        <v>9470</v>
      </c>
      <c r="C24346" s="8" t="s">
        <v>6652</v>
      </c>
      <c r="D24346" s="8" t="n">
        <v>2017</v>
      </c>
      <c r="E24346" s="19" t="n">
        <v>0</v>
      </c>
      <c r="F24346" s="19" t="n">
        <v>43</v>
      </c>
    </row>
    <row r="24347" customFormat="false" ht="15" hidden="false" customHeight="false" outlineLevel="0" collapsed="false">
      <c r="A24347" s="8" t="s">
        <v>9469</v>
      </c>
      <c r="B24347" s="8" t="s">
        <v>9470</v>
      </c>
      <c r="C24347" s="8" t="s">
        <v>6653</v>
      </c>
      <c r="D24347" s="8" t="n">
        <v>2017</v>
      </c>
      <c r="E24347" s="19" t="n">
        <v>0</v>
      </c>
      <c r="F24347" s="19" t="n">
        <v>43</v>
      </c>
    </row>
    <row r="24348" customFormat="false" ht="15" hidden="false" customHeight="false" outlineLevel="0" collapsed="false">
      <c r="A24348" s="8" t="s">
        <v>9469</v>
      </c>
      <c r="B24348" s="8" t="s">
        <v>9470</v>
      </c>
      <c r="C24348" s="8" t="s">
        <v>6654</v>
      </c>
      <c r="D24348" s="8" t="n">
        <v>2017</v>
      </c>
      <c r="E24348" s="19" t="n">
        <v>0</v>
      </c>
      <c r="F24348" s="19" t="n">
        <v>42</v>
      </c>
    </row>
    <row r="24349" customFormat="false" ht="15" hidden="false" customHeight="false" outlineLevel="0" collapsed="false">
      <c r="A24349" s="8" t="s">
        <v>9469</v>
      </c>
      <c r="B24349" s="8" t="s">
        <v>9470</v>
      </c>
      <c r="C24349" s="8" t="s">
        <v>6655</v>
      </c>
      <c r="D24349" s="8" t="n">
        <v>2017</v>
      </c>
      <c r="E24349" s="19" t="n">
        <v>0</v>
      </c>
      <c r="F24349" s="19" t="n">
        <v>42</v>
      </c>
    </row>
    <row r="24350" customFormat="false" ht="15" hidden="false" customHeight="false" outlineLevel="0" collapsed="false">
      <c r="A24350" s="8" t="s">
        <v>9469</v>
      </c>
      <c r="B24350" s="8" t="s">
        <v>9470</v>
      </c>
      <c r="C24350" s="8" t="s">
        <v>6656</v>
      </c>
      <c r="D24350" s="8" t="n">
        <v>2017</v>
      </c>
      <c r="E24350" s="19" t="n">
        <v>0</v>
      </c>
      <c r="F24350" s="19" t="n">
        <v>42.2222222222222</v>
      </c>
    </row>
    <row r="24351" customFormat="false" ht="15" hidden="false" customHeight="false" outlineLevel="0" collapsed="false">
      <c r="A24351" s="8" t="s">
        <v>9469</v>
      </c>
      <c r="B24351" s="8" t="s">
        <v>9470</v>
      </c>
      <c r="C24351" s="8" t="s">
        <v>6657</v>
      </c>
      <c r="D24351" s="8" t="n">
        <v>2017</v>
      </c>
      <c r="E24351" s="19" t="n">
        <v>0</v>
      </c>
      <c r="F24351" s="19" t="n">
        <v>42</v>
      </c>
    </row>
    <row r="24352" customFormat="false" ht="15" hidden="false" customHeight="false" outlineLevel="0" collapsed="false">
      <c r="A24352" s="8" t="s">
        <v>9469</v>
      </c>
      <c r="B24352" s="8" t="s">
        <v>9470</v>
      </c>
      <c r="C24352" s="8" t="s">
        <v>6658</v>
      </c>
      <c r="D24352" s="8" t="n">
        <v>2017</v>
      </c>
      <c r="E24352" s="19" t="n">
        <v>0</v>
      </c>
      <c r="F24352" s="19" t="n">
        <v>41</v>
      </c>
    </row>
    <row r="24353" customFormat="false" ht="15" hidden="false" customHeight="false" outlineLevel="0" collapsed="false">
      <c r="A24353" s="8" t="s">
        <v>9469</v>
      </c>
      <c r="B24353" s="8" t="s">
        <v>9470</v>
      </c>
      <c r="C24353" s="8" t="s">
        <v>6659</v>
      </c>
      <c r="D24353" s="8" t="n">
        <v>2017</v>
      </c>
      <c r="E24353" s="19" t="n">
        <v>0</v>
      </c>
      <c r="F24353" s="19" t="n">
        <v>42</v>
      </c>
    </row>
    <row r="24354" customFormat="false" ht="15" hidden="false" customHeight="false" outlineLevel="0" collapsed="false">
      <c r="A24354" s="8" t="s">
        <v>9469</v>
      </c>
      <c r="B24354" s="8" t="s">
        <v>9470</v>
      </c>
      <c r="C24354" s="8" t="s">
        <v>6660</v>
      </c>
      <c r="D24354" s="8" t="n">
        <v>2017</v>
      </c>
      <c r="F24354" s="19" t="n">
        <v>44</v>
      </c>
    </row>
    <row r="24355" customFormat="false" ht="15" hidden="false" customHeight="false" outlineLevel="0" collapsed="false">
      <c r="A24355" s="8" t="s">
        <v>9469</v>
      </c>
      <c r="B24355" s="8" t="s">
        <v>9470</v>
      </c>
      <c r="C24355" s="8" t="s">
        <v>6661</v>
      </c>
      <c r="D24355" s="8" t="n">
        <v>2017</v>
      </c>
      <c r="F24355" s="19" t="n">
        <v>44.2222222222222</v>
      </c>
    </row>
    <row r="24356" customFormat="false" ht="15" hidden="false" customHeight="false" outlineLevel="0" collapsed="false">
      <c r="A24356" s="8" t="s">
        <v>9469</v>
      </c>
      <c r="B24356" s="8" t="s">
        <v>9470</v>
      </c>
      <c r="C24356" s="8" t="s">
        <v>6662</v>
      </c>
      <c r="D24356" s="8" t="n">
        <v>2017</v>
      </c>
      <c r="E24356" s="19" t="n">
        <v>0</v>
      </c>
      <c r="F24356" s="19" t="n">
        <v>45</v>
      </c>
    </row>
    <row r="24357" customFormat="false" ht="15" hidden="false" customHeight="false" outlineLevel="0" collapsed="false">
      <c r="A24357" s="8" t="s">
        <v>9469</v>
      </c>
      <c r="B24357" s="8" t="s">
        <v>9470</v>
      </c>
      <c r="C24357" s="8" t="s">
        <v>6663</v>
      </c>
      <c r="D24357" s="8" t="n">
        <v>2017</v>
      </c>
      <c r="E24357" s="19" t="n">
        <v>0</v>
      </c>
      <c r="F24357" s="19" t="n">
        <v>44.6111111111111</v>
      </c>
    </row>
    <row r="24358" customFormat="false" ht="15" hidden="false" customHeight="false" outlineLevel="0" collapsed="false">
      <c r="A24358" s="8" t="s">
        <v>9469</v>
      </c>
      <c r="B24358" s="8" t="s">
        <v>9470</v>
      </c>
      <c r="C24358" s="8" t="s">
        <v>6664</v>
      </c>
      <c r="D24358" s="8" t="n">
        <v>2017</v>
      </c>
      <c r="E24358" s="19" t="n">
        <v>0</v>
      </c>
      <c r="F24358" s="19" t="n">
        <v>47</v>
      </c>
    </row>
    <row r="24359" customFormat="false" ht="15" hidden="false" customHeight="false" outlineLevel="0" collapsed="false">
      <c r="A24359" s="8" t="s">
        <v>9469</v>
      </c>
      <c r="B24359" s="8" t="s">
        <v>9470</v>
      </c>
      <c r="C24359" s="8" t="s">
        <v>6665</v>
      </c>
      <c r="D24359" s="8" t="n">
        <v>2017</v>
      </c>
      <c r="E24359" s="19" t="n">
        <v>0</v>
      </c>
      <c r="F24359" s="19" t="n">
        <v>44</v>
      </c>
    </row>
    <row r="24360" customFormat="false" ht="15" hidden="false" customHeight="false" outlineLevel="0" collapsed="false">
      <c r="A24360" s="8" t="s">
        <v>9469</v>
      </c>
      <c r="B24360" s="8" t="s">
        <v>9470</v>
      </c>
      <c r="C24360" s="8" t="s">
        <v>6666</v>
      </c>
      <c r="D24360" s="8" t="n">
        <v>2017</v>
      </c>
      <c r="E24360" s="19" t="n">
        <v>0</v>
      </c>
      <c r="F24360" s="19" t="n">
        <v>45.2222222222222</v>
      </c>
    </row>
    <row r="24361" customFormat="false" ht="15" hidden="false" customHeight="false" outlineLevel="0" collapsed="false">
      <c r="A24361" s="8" t="s">
        <v>9469</v>
      </c>
      <c r="B24361" s="8" t="s">
        <v>9470</v>
      </c>
      <c r="C24361" s="8" t="s">
        <v>6667</v>
      </c>
      <c r="D24361" s="8" t="n">
        <v>2017</v>
      </c>
      <c r="E24361" s="19" t="n">
        <v>0</v>
      </c>
      <c r="F24361" s="19" t="n">
        <v>44.2222222222222</v>
      </c>
    </row>
    <row r="24362" customFormat="false" ht="15" hidden="false" customHeight="false" outlineLevel="0" collapsed="false">
      <c r="A24362" s="8" t="s">
        <v>9469</v>
      </c>
      <c r="B24362" s="8" t="s">
        <v>9470</v>
      </c>
      <c r="C24362" s="8" t="s">
        <v>6668</v>
      </c>
      <c r="D24362" s="8" t="n">
        <v>2017</v>
      </c>
      <c r="E24362" s="19" t="n">
        <v>0</v>
      </c>
      <c r="F24362" s="19" t="n">
        <v>45.2222222222222</v>
      </c>
    </row>
    <row r="24363" customFormat="false" ht="15" hidden="false" customHeight="false" outlineLevel="0" collapsed="false">
      <c r="A24363" s="8" t="s">
        <v>9469</v>
      </c>
      <c r="B24363" s="8" t="s">
        <v>9470</v>
      </c>
      <c r="C24363" s="8" t="s">
        <v>6669</v>
      </c>
      <c r="D24363" s="8" t="n">
        <v>2017</v>
      </c>
      <c r="E24363" s="19" t="n">
        <v>0</v>
      </c>
      <c r="F24363" s="19" t="n">
        <v>44.3888888888889</v>
      </c>
    </row>
    <row r="24364" customFormat="false" ht="15" hidden="false" customHeight="false" outlineLevel="0" collapsed="false">
      <c r="A24364" s="8" t="s">
        <v>9469</v>
      </c>
      <c r="B24364" s="8" t="s">
        <v>9470</v>
      </c>
      <c r="C24364" s="8" t="s">
        <v>6670</v>
      </c>
      <c r="D24364" s="8" t="n">
        <v>2017</v>
      </c>
      <c r="E24364" s="19" t="n">
        <v>0</v>
      </c>
      <c r="F24364" s="19" t="n">
        <v>44.2222222222222</v>
      </c>
    </row>
    <row r="24365" customFormat="false" ht="15" hidden="false" customHeight="false" outlineLevel="0" collapsed="false">
      <c r="A24365" s="8" t="s">
        <v>9469</v>
      </c>
      <c r="B24365" s="8" t="s">
        <v>9470</v>
      </c>
      <c r="C24365" s="8" t="s">
        <v>6671</v>
      </c>
      <c r="D24365" s="8" t="n">
        <v>2017</v>
      </c>
      <c r="E24365" s="19" t="n">
        <v>0</v>
      </c>
      <c r="F24365" s="19" t="n">
        <v>44.3888888888889</v>
      </c>
    </row>
    <row r="24366" customFormat="false" ht="15" hidden="false" customHeight="false" outlineLevel="0" collapsed="false">
      <c r="A24366" s="8" t="s">
        <v>9469</v>
      </c>
      <c r="B24366" s="8" t="s">
        <v>9470</v>
      </c>
      <c r="C24366" s="8" t="s">
        <v>6672</v>
      </c>
      <c r="D24366" s="8" t="n">
        <v>2017</v>
      </c>
      <c r="F24366" s="19" t="n">
        <v>45</v>
      </c>
    </row>
    <row r="24367" customFormat="false" ht="15" hidden="false" customHeight="false" outlineLevel="0" collapsed="false">
      <c r="A24367" s="8" t="s">
        <v>9469</v>
      </c>
      <c r="B24367" s="8" t="s">
        <v>9470</v>
      </c>
      <c r="C24367" s="8" t="s">
        <v>6673</v>
      </c>
      <c r="D24367" s="8" t="n">
        <v>2017</v>
      </c>
      <c r="E24367" s="19" t="n">
        <v>0</v>
      </c>
      <c r="F24367" s="19" t="n">
        <v>45.2222222222222</v>
      </c>
    </row>
    <row r="24368" customFormat="false" ht="15" hidden="false" customHeight="false" outlineLevel="0" collapsed="false">
      <c r="A24368" s="8" t="s">
        <v>9469</v>
      </c>
      <c r="B24368" s="8" t="s">
        <v>9470</v>
      </c>
      <c r="C24368" s="8" t="s">
        <v>6674</v>
      </c>
      <c r="D24368" s="8" t="n">
        <v>2017</v>
      </c>
      <c r="F24368" s="19" t="n">
        <v>45.6111111111111</v>
      </c>
    </row>
    <row r="24369" customFormat="false" ht="15" hidden="false" customHeight="false" outlineLevel="0" collapsed="false">
      <c r="A24369" s="8" t="s">
        <v>9469</v>
      </c>
      <c r="B24369" s="8" t="s">
        <v>9470</v>
      </c>
      <c r="C24369" s="8" t="s">
        <v>6675</v>
      </c>
      <c r="D24369" s="8" t="n">
        <v>2017</v>
      </c>
      <c r="F24369" s="19" t="n">
        <v>43.2222222222222</v>
      </c>
    </row>
    <row r="24370" customFormat="false" ht="15" hidden="false" customHeight="false" outlineLevel="0" collapsed="false">
      <c r="A24370" s="8" t="s">
        <v>9469</v>
      </c>
      <c r="B24370" s="8" t="s">
        <v>9470</v>
      </c>
      <c r="C24370" s="8" t="s">
        <v>6676</v>
      </c>
      <c r="D24370" s="8" t="n">
        <v>2017</v>
      </c>
      <c r="F24370" s="19" t="n">
        <v>41</v>
      </c>
    </row>
    <row r="24371" customFormat="false" ht="15" hidden="false" customHeight="false" outlineLevel="0" collapsed="false">
      <c r="A24371" s="8" t="s">
        <v>9469</v>
      </c>
      <c r="B24371" s="8" t="s">
        <v>9470</v>
      </c>
      <c r="C24371" s="8" t="s">
        <v>6677</v>
      </c>
      <c r="D24371" s="8" t="n">
        <v>2017</v>
      </c>
      <c r="F24371" s="19" t="n">
        <v>40.5</v>
      </c>
    </row>
    <row r="24372" customFormat="false" ht="15" hidden="false" customHeight="false" outlineLevel="0" collapsed="false">
      <c r="A24372" s="8" t="s">
        <v>9469</v>
      </c>
      <c r="B24372" s="8" t="s">
        <v>9470</v>
      </c>
      <c r="C24372" s="8" t="s">
        <v>6678</v>
      </c>
      <c r="D24372" s="8" t="n">
        <v>2017</v>
      </c>
      <c r="E24372" s="19" t="n">
        <v>0</v>
      </c>
      <c r="F24372" s="19" t="n">
        <v>38</v>
      </c>
    </row>
    <row r="24373" customFormat="false" ht="15" hidden="false" customHeight="false" outlineLevel="0" collapsed="false">
      <c r="A24373" s="8" t="s">
        <v>9469</v>
      </c>
      <c r="B24373" s="8" t="s">
        <v>9470</v>
      </c>
      <c r="C24373" s="8" t="s">
        <v>6679</v>
      </c>
      <c r="D24373" s="8" t="n">
        <v>2017</v>
      </c>
      <c r="F24373" s="19" t="n">
        <v>39</v>
      </c>
    </row>
    <row r="24374" customFormat="false" ht="15" hidden="false" customHeight="false" outlineLevel="0" collapsed="false">
      <c r="A24374" s="8" t="s">
        <v>9469</v>
      </c>
      <c r="B24374" s="8" t="s">
        <v>9470</v>
      </c>
      <c r="C24374" s="8" t="s">
        <v>6680</v>
      </c>
      <c r="D24374" s="8" t="n">
        <v>2017</v>
      </c>
      <c r="E24374" s="19" t="n">
        <v>0</v>
      </c>
      <c r="F24374" s="19" t="n">
        <v>41</v>
      </c>
    </row>
    <row r="24375" customFormat="false" ht="15" hidden="false" customHeight="false" outlineLevel="0" collapsed="false">
      <c r="A24375" s="8" t="s">
        <v>9469</v>
      </c>
      <c r="B24375" s="8" t="s">
        <v>9470</v>
      </c>
      <c r="C24375" s="8" t="s">
        <v>6681</v>
      </c>
      <c r="D24375" s="8" t="n">
        <v>2017</v>
      </c>
      <c r="E24375" s="19" t="n">
        <v>0</v>
      </c>
      <c r="F24375" s="19" t="n">
        <v>42</v>
      </c>
    </row>
    <row r="24376" customFormat="false" ht="15" hidden="false" customHeight="false" outlineLevel="0" collapsed="false">
      <c r="A24376" s="8" t="s">
        <v>9469</v>
      </c>
      <c r="B24376" s="8" t="s">
        <v>9470</v>
      </c>
      <c r="C24376" s="8" t="s">
        <v>6682</v>
      </c>
      <c r="D24376" s="8" t="n">
        <v>2017</v>
      </c>
      <c r="E24376" s="19" t="n">
        <v>0</v>
      </c>
      <c r="F24376" s="19" t="n">
        <v>42</v>
      </c>
    </row>
    <row r="24377" customFormat="false" ht="15" hidden="false" customHeight="false" outlineLevel="0" collapsed="false">
      <c r="A24377" s="8" t="s">
        <v>9469</v>
      </c>
      <c r="B24377" s="8" t="s">
        <v>9470</v>
      </c>
      <c r="C24377" s="8" t="s">
        <v>6683</v>
      </c>
      <c r="D24377" s="8" t="n">
        <v>2017</v>
      </c>
      <c r="F24377" s="19" t="n">
        <v>39</v>
      </c>
    </row>
    <row r="24378" customFormat="false" ht="15" hidden="false" customHeight="false" outlineLevel="0" collapsed="false">
      <c r="A24378" s="8" t="s">
        <v>9469</v>
      </c>
      <c r="B24378" s="8" t="s">
        <v>9470</v>
      </c>
      <c r="C24378" s="8" t="s">
        <v>6684</v>
      </c>
      <c r="D24378" s="8" t="n">
        <v>2017</v>
      </c>
      <c r="F24378" s="19" t="n">
        <v>40</v>
      </c>
    </row>
    <row r="24379" customFormat="false" ht="15" hidden="false" customHeight="false" outlineLevel="0" collapsed="false">
      <c r="A24379" s="8" t="s">
        <v>9469</v>
      </c>
      <c r="B24379" s="8" t="s">
        <v>9470</v>
      </c>
      <c r="C24379" s="8" t="s">
        <v>6685</v>
      </c>
      <c r="D24379" s="8" t="n">
        <v>2017</v>
      </c>
      <c r="F24379" s="19" t="n">
        <v>39</v>
      </c>
    </row>
    <row r="24380" customFormat="false" ht="15" hidden="false" customHeight="false" outlineLevel="0" collapsed="false">
      <c r="A24380" s="8" t="s">
        <v>9469</v>
      </c>
      <c r="B24380" s="8" t="s">
        <v>9470</v>
      </c>
      <c r="C24380" s="8" t="s">
        <v>6686</v>
      </c>
      <c r="D24380" s="8" t="n">
        <v>2017</v>
      </c>
      <c r="E24380" s="19" t="n">
        <v>0</v>
      </c>
      <c r="F24380" s="19" t="n">
        <v>40.7777777777778</v>
      </c>
    </row>
    <row r="24381" customFormat="false" ht="15" hidden="false" customHeight="false" outlineLevel="0" collapsed="false">
      <c r="A24381" s="8" t="s">
        <v>9469</v>
      </c>
      <c r="B24381" s="8" t="s">
        <v>9470</v>
      </c>
      <c r="C24381" s="8" t="s">
        <v>6687</v>
      </c>
      <c r="D24381" s="8" t="n">
        <v>2017</v>
      </c>
      <c r="E24381" s="19" t="n">
        <v>0</v>
      </c>
      <c r="F24381" s="19" t="n">
        <v>39</v>
      </c>
    </row>
    <row r="24382" customFormat="false" ht="15" hidden="false" customHeight="false" outlineLevel="0" collapsed="false">
      <c r="A24382" s="8" t="s">
        <v>9469</v>
      </c>
      <c r="B24382" s="8" t="s">
        <v>9470</v>
      </c>
      <c r="C24382" s="8" t="s">
        <v>6688</v>
      </c>
      <c r="D24382" s="8" t="n">
        <v>2017</v>
      </c>
      <c r="F24382" s="19" t="n">
        <v>40</v>
      </c>
    </row>
    <row r="24383" customFormat="false" ht="15" hidden="false" customHeight="false" outlineLevel="0" collapsed="false">
      <c r="A24383" s="8" t="s">
        <v>9469</v>
      </c>
      <c r="B24383" s="8" t="s">
        <v>9470</v>
      </c>
      <c r="C24383" s="8" t="s">
        <v>6689</v>
      </c>
      <c r="D24383" s="8" t="n">
        <v>2017</v>
      </c>
      <c r="F24383" s="19" t="n">
        <v>34</v>
      </c>
    </row>
    <row r="24384" customFormat="false" ht="15" hidden="false" customHeight="false" outlineLevel="0" collapsed="false">
      <c r="A24384" s="8" t="s">
        <v>9469</v>
      </c>
      <c r="B24384" s="8" t="s">
        <v>9470</v>
      </c>
      <c r="C24384" s="8" t="s">
        <v>6690</v>
      </c>
      <c r="D24384" s="8" t="n">
        <v>2017</v>
      </c>
      <c r="E24384" s="19" t="n">
        <v>0</v>
      </c>
      <c r="F24384" s="19" t="n">
        <v>35</v>
      </c>
    </row>
    <row r="24385" customFormat="false" ht="15" hidden="false" customHeight="false" outlineLevel="0" collapsed="false">
      <c r="A24385" s="8" t="s">
        <v>9469</v>
      </c>
      <c r="B24385" s="8" t="s">
        <v>9470</v>
      </c>
      <c r="C24385" s="8" t="s">
        <v>6691</v>
      </c>
      <c r="D24385" s="8" t="n">
        <v>2017</v>
      </c>
      <c r="F24385" s="19" t="n">
        <v>37</v>
      </c>
    </row>
    <row r="24386" customFormat="false" ht="15" hidden="false" customHeight="false" outlineLevel="0" collapsed="false">
      <c r="A24386" s="8" t="s">
        <v>9469</v>
      </c>
      <c r="B24386" s="8" t="s">
        <v>9470</v>
      </c>
      <c r="C24386" s="8" t="s">
        <v>6692</v>
      </c>
      <c r="D24386" s="8" t="n">
        <v>2017</v>
      </c>
      <c r="E24386" s="19" t="n">
        <v>0</v>
      </c>
      <c r="F24386" s="19" t="n">
        <v>37</v>
      </c>
    </row>
    <row r="24387" customFormat="false" ht="15" hidden="false" customHeight="false" outlineLevel="0" collapsed="false">
      <c r="A24387" s="8" t="s">
        <v>9469</v>
      </c>
      <c r="B24387" s="8" t="s">
        <v>9470</v>
      </c>
      <c r="C24387" s="8" t="s">
        <v>6693</v>
      </c>
      <c r="D24387" s="8" t="n">
        <v>2017</v>
      </c>
      <c r="F24387" s="19" t="n">
        <v>39</v>
      </c>
    </row>
    <row r="24388" customFormat="false" ht="15" hidden="false" customHeight="false" outlineLevel="0" collapsed="false">
      <c r="A24388" s="8" t="s">
        <v>9469</v>
      </c>
      <c r="B24388" s="8" t="s">
        <v>9470</v>
      </c>
      <c r="C24388" s="8" t="s">
        <v>6694</v>
      </c>
      <c r="D24388" s="8" t="n">
        <v>2017</v>
      </c>
      <c r="E24388" s="19" t="n">
        <v>0</v>
      </c>
      <c r="F24388" s="19" t="n">
        <v>35</v>
      </c>
    </row>
    <row r="24389" customFormat="false" ht="15" hidden="false" customHeight="false" outlineLevel="0" collapsed="false">
      <c r="A24389" s="8" t="s">
        <v>9469</v>
      </c>
      <c r="B24389" s="8" t="s">
        <v>9470</v>
      </c>
      <c r="C24389" s="8" t="s">
        <v>6695</v>
      </c>
      <c r="D24389" s="8" t="n">
        <v>2017</v>
      </c>
      <c r="E24389" s="19" t="n">
        <v>0</v>
      </c>
      <c r="F24389" s="19" t="n">
        <v>39</v>
      </c>
    </row>
    <row r="24390" customFormat="false" ht="15" hidden="false" customHeight="false" outlineLevel="0" collapsed="false">
      <c r="A24390" s="8" t="s">
        <v>9469</v>
      </c>
      <c r="B24390" s="8" t="s">
        <v>9470</v>
      </c>
      <c r="C24390" s="8" t="s">
        <v>6696</v>
      </c>
      <c r="D24390" s="8" t="n">
        <v>2017</v>
      </c>
      <c r="E24390" s="19" t="n">
        <v>0</v>
      </c>
      <c r="F24390" s="19" t="n">
        <v>40</v>
      </c>
    </row>
    <row r="24391" customFormat="false" ht="15" hidden="false" customHeight="false" outlineLevel="0" collapsed="false">
      <c r="A24391" s="8" t="s">
        <v>9469</v>
      </c>
      <c r="B24391" s="8" t="s">
        <v>9470</v>
      </c>
      <c r="C24391" s="8" t="s">
        <v>6697</v>
      </c>
      <c r="D24391" s="8" t="n">
        <v>2017</v>
      </c>
      <c r="E24391" s="19" t="n">
        <v>0</v>
      </c>
      <c r="F24391" s="19" t="n">
        <v>40</v>
      </c>
    </row>
    <row r="24392" customFormat="false" ht="15" hidden="false" customHeight="false" outlineLevel="0" collapsed="false">
      <c r="A24392" s="8" t="s">
        <v>9469</v>
      </c>
      <c r="B24392" s="8" t="s">
        <v>9470</v>
      </c>
      <c r="C24392" s="8" t="s">
        <v>6698</v>
      </c>
      <c r="D24392" s="8" t="n">
        <v>2017</v>
      </c>
      <c r="F24392" s="19" t="n">
        <v>39</v>
      </c>
    </row>
    <row r="24393" customFormat="false" ht="15" hidden="false" customHeight="false" outlineLevel="0" collapsed="false">
      <c r="A24393" s="8" t="s">
        <v>9469</v>
      </c>
      <c r="B24393" s="8" t="s">
        <v>9470</v>
      </c>
      <c r="C24393" s="8" t="s">
        <v>6699</v>
      </c>
      <c r="D24393" s="8" t="n">
        <v>2017</v>
      </c>
      <c r="F24393" s="19" t="n">
        <v>38</v>
      </c>
    </row>
    <row r="24394" customFormat="false" ht="15" hidden="false" customHeight="false" outlineLevel="0" collapsed="false">
      <c r="A24394" s="8" t="s">
        <v>9469</v>
      </c>
      <c r="B24394" s="8" t="s">
        <v>9470</v>
      </c>
      <c r="C24394" s="8" t="s">
        <v>6700</v>
      </c>
      <c r="D24394" s="8" t="n">
        <v>2017</v>
      </c>
      <c r="F24394" s="19" t="n">
        <v>38</v>
      </c>
    </row>
    <row r="24395" customFormat="false" ht="15" hidden="false" customHeight="false" outlineLevel="0" collapsed="false">
      <c r="A24395" s="8" t="s">
        <v>9469</v>
      </c>
      <c r="B24395" s="8" t="s">
        <v>9470</v>
      </c>
      <c r="C24395" s="8" t="s">
        <v>6701</v>
      </c>
      <c r="D24395" s="8" t="n">
        <v>2017</v>
      </c>
      <c r="F24395" s="19" t="n">
        <v>38</v>
      </c>
    </row>
    <row r="24396" customFormat="false" ht="15" hidden="false" customHeight="false" outlineLevel="0" collapsed="false">
      <c r="A24396" s="8" t="s">
        <v>9469</v>
      </c>
      <c r="B24396" s="8" t="s">
        <v>9470</v>
      </c>
      <c r="C24396" s="8" t="s">
        <v>6702</v>
      </c>
      <c r="D24396" s="8" t="n">
        <v>2017</v>
      </c>
      <c r="E24396" s="19" t="n">
        <v>0</v>
      </c>
      <c r="F24396" s="19" t="n">
        <v>37</v>
      </c>
    </row>
    <row r="24397" customFormat="false" ht="15" hidden="false" customHeight="false" outlineLevel="0" collapsed="false">
      <c r="A24397" s="8" t="s">
        <v>9469</v>
      </c>
      <c r="B24397" s="8" t="s">
        <v>9470</v>
      </c>
      <c r="C24397" s="8" t="s">
        <v>6703</v>
      </c>
      <c r="D24397" s="8" t="n">
        <v>2017</v>
      </c>
      <c r="F24397" s="19" t="n">
        <v>35</v>
      </c>
    </row>
    <row r="24398" customFormat="false" ht="15" hidden="false" customHeight="false" outlineLevel="0" collapsed="false">
      <c r="A24398" s="8" t="s">
        <v>9469</v>
      </c>
      <c r="B24398" s="8" t="s">
        <v>9470</v>
      </c>
      <c r="C24398" s="8" t="s">
        <v>6704</v>
      </c>
      <c r="D24398" s="8" t="n">
        <v>2017</v>
      </c>
      <c r="E24398" s="19" t="n">
        <v>39.116</v>
      </c>
      <c r="F24398" s="19" t="n">
        <v>33</v>
      </c>
    </row>
    <row r="24399" customFormat="false" ht="15" hidden="false" customHeight="false" outlineLevel="0" collapsed="false">
      <c r="A24399" s="8" t="s">
        <v>9469</v>
      </c>
      <c r="B24399" s="8" t="s">
        <v>9470</v>
      </c>
      <c r="C24399" s="8" t="s">
        <v>6705</v>
      </c>
      <c r="D24399" s="8" t="n">
        <v>2017</v>
      </c>
      <c r="F24399" s="19" t="n">
        <v>29</v>
      </c>
    </row>
    <row r="24400" customFormat="false" ht="15" hidden="false" customHeight="false" outlineLevel="0" collapsed="false">
      <c r="A24400" s="8" t="s">
        <v>9469</v>
      </c>
      <c r="B24400" s="8" t="s">
        <v>9470</v>
      </c>
      <c r="C24400" s="8" t="s">
        <v>6706</v>
      </c>
      <c r="D24400" s="8" t="n">
        <v>2017</v>
      </c>
      <c r="F24400" s="19" t="n">
        <v>32</v>
      </c>
    </row>
    <row r="24401" customFormat="false" ht="15" hidden="false" customHeight="false" outlineLevel="0" collapsed="false">
      <c r="A24401" s="8" t="s">
        <v>9469</v>
      </c>
      <c r="B24401" s="8" t="s">
        <v>9470</v>
      </c>
      <c r="C24401" s="8" t="s">
        <v>6707</v>
      </c>
      <c r="D24401" s="8" t="n">
        <v>2017</v>
      </c>
      <c r="F24401" s="19" t="n">
        <v>35</v>
      </c>
    </row>
    <row r="24402" customFormat="false" ht="15" hidden="false" customHeight="false" outlineLevel="0" collapsed="false">
      <c r="A24402" s="8" t="s">
        <v>9469</v>
      </c>
      <c r="B24402" s="8" t="s">
        <v>9470</v>
      </c>
      <c r="C24402" s="8" t="s">
        <v>6708</v>
      </c>
      <c r="D24402" s="8" t="n">
        <v>2017</v>
      </c>
      <c r="E24402" s="19" t="n">
        <v>7.874</v>
      </c>
      <c r="F24402" s="19" t="n">
        <v>35</v>
      </c>
    </row>
    <row r="24403" customFormat="false" ht="15" hidden="false" customHeight="false" outlineLevel="0" collapsed="false">
      <c r="A24403" s="8" t="s">
        <v>9469</v>
      </c>
      <c r="B24403" s="8" t="s">
        <v>9470</v>
      </c>
      <c r="C24403" s="8" t="s">
        <v>6709</v>
      </c>
      <c r="D24403" s="8" t="n">
        <v>2017</v>
      </c>
      <c r="E24403" s="19" t="n">
        <v>0</v>
      </c>
      <c r="F24403" s="19" t="n">
        <v>32</v>
      </c>
    </row>
    <row r="24404" customFormat="false" ht="15" hidden="false" customHeight="false" outlineLevel="0" collapsed="false">
      <c r="A24404" s="8" t="s">
        <v>9469</v>
      </c>
      <c r="B24404" s="8" t="s">
        <v>9470</v>
      </c>
      <c r="C24404" s="8" t="s">
        <v>6710</v>
      </c>
      <c r="D24404" s="8" t="n">
        <v>2017</v>
      </c>
      <c r="E24404" s="19" t="n">
        <v>2.032</v>
      </c>
      <c r="F24404" s="19" t="n">
        <v>30.5</v>
      </c>
    </row>
    <row r="24405" customFormat="false" ht="15" hidden="false" customHeight="false" outlineLevel="0" collapsed="false">
      <c r="A24405" s="8" t="s">
        <v>9469</v>
      </c>
      <c r="B24405" s="8" t="s">
        <v>9470</v>
      </c>
      <c r="C24405" s="8" t="s">
        <v>6711</v>
      </c>
      <c r="D24405" s="8" t="n">
        <v>2017</v>
      </c>
      <c r="E24405" s="19" t="n">
        <v>0</v>
      </c>
      <c r="F24405" s="19" t="n">
        <v>33</v>
      </c>
    </row>
    <row r="24406" customFormat="false" ht="15" hidden="false" customHeight="false" outlineLevel="0" collapsed="false">
      <c r="A24406" s="8" t="s">
        <v>9469</v>
      </c>
      <c r="B24406" s="8" t="s">
        <v>9470</v>
      </c>
      <c r="C24406" s="8" t="s">
        <v>6712</v>
      </c>
      <c r="D24406" s="8" t="n">
        <v>2017</v>
      </c>
      <c r="F24406" s="19" t="n">
        <v>30</v>
      </c>
    </row>
    <row r="24407" customFormat="false" ht="15" hidden="false" customHeight="false" outlineLevel="0" collapsed="false">
      <c r="A24407" s="8" t="s">
        <v>9469</v>
      </c>
      <c r="B24407" s="8" t="s">
        <v>9470</v>
      </c>
      <c r="C24407" s="8" t="s">
        <v>6713</v>
      </c>
      <c r="D24407" s="8" t="n">
        <v>2017</v>
      </c>
      <c r="E24407" s="19" t="n">
        <v>0</v>
      </c>
      <c r="F24407" s="19" t="n">
        <v>33</v>
      </c>
    </row>
    <row r="24408" customFormat="false" ht="15" hidden="false" customHeight="false" outlineLevel="0" collapsed="false">
      <c r="A24408" s="8" t="s">
        <v>9469</v>
      </c>
      <c r="B24408" s="8" t="s">
        <v>9470</v>
      </c>
      <c r="C24408" s="8" t="s">
        <v>6714</v>
      </c>
      <c r="D24408" s="8" t="n">
        <v>2017</v>
      </c>
      <c r="E24408" s="19" t="n">
        <v>0</v>
      </c>
      <c r="F24408" s="19" t="n">
        <v>34.6111111111111</v>
      </c>
    </row>
    <row r="24409" customFormat="false" ht="15" hidden="false" customHeight="false" outlineLevel="0" collapsed="false">
      <c r="A24409" s="8" t="s">
        <v>9469</v>
      </c>
      <c r="B24409" s="8" t="s">
        <v>9470</v>
      </c>
      <c r="C24409" s="8" t="s">
        <v>6715</v>
      </c>
      <c r="D24409" s="8" t="n">
        <v>2017</v>
      </c>
      <c r="E24409" s="19" t="n">
        <v>0</v>
      </c>
      <c r="F24409" s="19" t="n">
        <v>36</v>
      </c>
    </row>
    <row r="24410" customFormat="false" ht="15" hidden="false" customHeight="false" outlineLevel="0" collapsed="false">
      <c r="A24410" s="8" t="s">
        <v>9469</v>
      </c>
      <c r="B24410" s="8" t="s">
        <v>9470</v>
      </c>
      <c r="C24410" s="8" t="s">
        <v>6716</v>
      </c>
      <c r="D24410" s="8" t="n">
        <v>2017</v>
      </c>
      <c r="E24410" s="19" t="n">
        <v>0</v>
      </c>
      <c r="F24410" s="19" t="n">
        <v>37</v>
      </c>
    </row>
    <row r="24411" customFormat="false" ht="15" hidden="false" customHeight="false" outlineLevel="0" collapsed="false">
      <c r="A24411" s="8" t="s">
        <v>9469</v>
      </c>
      <c r="B24411" s="8" t="s">
        <v>9470</v>
      </c>
      <c r="C24411" s="8" t="s">
        <v>6717</v>
      </c>
      <c r="D24411" s="8" t="n">
        <v>2017</v>
      </c>
      <c r="E24411" s="19" t="n">
        <v>0</v>
      </c>
      <c r="F24411" s="19" t="n">
        <v>33</v>
      </c>
    </row>
    <row r="24412" customFormat="false" ht="15" hidden="false" customHeight="false" outlineLevel="0" collapsed="false">
      <c r="A24412" s="8" t="s">
        <v>9469</v>
      </c>
      <c r="B24412" s="8" t="s">
        <v>9470</v>
      </c>
      <c r="C24412" s="8" t="s">
        <v>6718</v>
      </c>
      <c r="D24412" s="8" t="n">
        <v>2017</v>
      </c>
      <c r="E24412" s="19" t="n">
        <v>361.95</v>
      </c>
      <c r="F24412" s="19" t="n">
        <v>29</v>
      </c>
    </row>
    <row r="24413" customFormat="false" ht="15" hidden="false" customHeight="false" outlineLevel="0" collapsed="false">
      <c r="A24413" s="8" t="s">
        <v>9469</v>
      </c>
      <c r="B24413" s="8" t="s">
        <v>9470</v>
      </c>
      <c r="C24413" s="8" t="s">
        <v>6719</v>
      </c>
      <c r="D24413" s="8" t="n">
        <v>2017</v>
      </c>
      <c r="E24413" s="19" t="n">
        <v>0</v>
      </c>
      <c r="F24413" s="19" t="n">
        <v>31.5</v>
      </c>
    </row>
    <row r="24414" customFormat="false" ht="15" hidden="false" customHeight="false" outlineLevel="0" collapsed="false">
      <c r="A24414" s="8" t="s">
        <v>9469</v>
      </c>
      <c r="B24414" s="8" t="s">
        <v>9470</v>
      </c>
      <c r="C24414" s="8" t="s">
        <v>6720</v>
      </c>
      <c r="D24414" s="8" t="n">
        <v>2017</v>
      </c>
      <c r="F24414" s="19" t="n">
        <v>29</v>
      </c>
    </row>
    <row r="24415" customFormat="false" ht="15" hidden="false" customHeight="false" outlineLevel="0" collapsed="false">
      <c r="A24415" s="8" t="s">
        <v>9469</v>
      </c>
      <c r="B24415" s="8" t="s">
        <v>9470</v>
      </c>
      <c r="C24415" s="8" t="s">
        <v>6721</v>
      </c>
      <c r="D24415" s="8" t="n">
        <v>2017</v>
      </c>
      <c r="F24415" s="19" t="n">
        <v>29</v>
      </c>
    </row>
    <row r="24416" customFormat="false" ht="15" hidden="false" customHeight="false" outlineLevel="0" collapsed="false">
      <c r="A24416" s="8" t="s">
        <v>9469</v>
      </c>
      <c r="B24416" s="8" t="s">
        <v>9470</v>
      </c>
      <c r="C24416" s="8" t="s">
        <v>6722</v>
      </c>
      <c r="D24416" s="8" t="n">
        <v>2017</v>
      </c>
      <c r="F24416" s="19" t="n">
        <v>30</v>
      </c>
    </row>
    <row r="24417" customFormat="false" ht="15" hidden="false" customHeight="false" outlineLevel="0" collapsed="false">
      <c r="A24417" s="8" t="s">
        <v>9469</v>
      </c>
      <c r="B24417" s="8" t="s">
        <v>9470</v>
      </c>
      <c r="C24417" s="8" t="s">
        <v>6723</v>
      </c>
      <c r="D24417" s="8" t="n">
        <v>2017</v>
      </c>
      <c r="E24417" s="19" t="n">
        <v>1.016</v>
      </c>
      <c r="F24417" s="19" t="n">
        <v>29</v>
      </c>
    </row>
    <row r="24418" customFormat="false" ht="15" hidden="false" customHeight="false" outlineLevel="0" collapsed="false">
      <c r="A24418" s="8" t="s">
        <v>9469</v>
      </c>
      <c r="B24418" s="8" t="s">
        <v>9470</v>
      </c>
      <c r="C24418" s="8" t="s">
        <v>6724</v>
      </c>
      <c r="D24418" s="8" t="n">
        <v>2017</v>
      </c>
      <c r="F24418" s="19" t="n">
        <v>30</v>
      </c>
    </row>
    <row r="24419" customFormat="false" ht="15" hidden="false" customHeight="false" outlineLevel="0" collapsed="false">
      <c r="A24419" s="8" t="s">
        <v>9469</v>
      </c>
      <c r="B24419" s="8" t="s">
        <v>9470</v>
      </c>
      <c r="C24419" s="8" t="s">
        <v>6725</v>
      </c>
      <c r="D24419" s="8" t="n">
        <v>2017</v>
      </c>
      <c r="F24419" s="19" t="n">
        <v>29</v>
      </c>
    </row>
    <row r="24420" customFormat="false" ht="15" hidden="false" customHeight="false" outlineLevel="0" collapsed="false">
      <c r="A24420" s="8" t="s">
        <v>9469</v>
      </c>
      <c r="B24420" s="8" t="s">
        <v>9470</v>
      </c>
      <c r="C24420" s="8" t="s">
        <v>6726</v>
      </c>
      <c r="D24420" s="8" t="n">
        <v>2017</v>
      </c>
      <c r="F24420" s="19" t="n">
        <v>31</v>
      </c>
    </row>
    <row r="24421" customFormat="false" ht="15" hidden="false" customHeight="false" outlineLevel="0" collapsed="false">
      <c r="A24421" s="8" t="s">
        <v>9469</v>
      </c>
      <c r="B24421" s="8" t="s">
        <v>9470</v>
      </c>
      <c r="C24421" s="8" t="s">
        <v>6727</v>
      </c>
      <c r="D24421" s="8" t="n">
        <v>2017</v>
      </c>
      <c r="F24421" s="19" t="n">
        <v>31</v>
      </c>
    </row>
    <row r="24422" customFormat="false" ht="15" hidden="false" customHeight="false" outlineLevel="0" collapsed="false">
      <c r="A24422" s="8" t="s">
        <v>9469</v>
      </c>
      <c r="B24422" s="8" t="s">
        <v>9470</v>
      </c>
      <c r="C24422" s="8" t="s">
        <v>6728</v>
      </c>
      <c r="D24422" s="8" t="n">
        <v>2017</v>
      </c>
      <c r="F24422" s="19" t="n">
        <v>30</v>
      </c>
    </row>
    <row r="24423" customFormat="false" ht="15" hidden="false" customHeight="false" outlineLevel="0" collapsed="false">
      <c r="A24423" s="8" t="s">
        <v>9469</v>
      </c>
      <c r="B24423" s="8" t="s">
        <v>9470</v>
      </c>
      <c r="C24423" s="8" t="s">
        <v>6729</v>
      </c>
      <c r="D24423" s="8" t="n">
        <v>2017</v>
      </c>
      <c r="F24423" s="19" t="n">
        <v>29.5</v>
      </c>
    </row>
    <row r="24424" customFormat="false" ht="15" hidden="false" customHeight="false" outlineLevel="0" collapsed="false">
      <c r="A24424" s="8" t="s">
        <v>9469</v>
      </c>
      <c r="B24424" s="8" t="s">
        <v>9470</v>
      </c>
      <c r="C24424" s="8" t="s">
        <v>6730</v>
      </c>
      <c r="D24424" s="8" t="n">
        <v>2017</v>
      </c>
      <c r="F24424" s="19" t="n">
        <v>30</v>
      </c>
    </row>
    <row r="24425" customFormat="false" ht="15" hidden="false" customHeight="false" outlineLevel="0" collapsed="false">
      <c r="A24425" s="8" t="s">
        <v>9469</v>
      </c>
      <c r="B24425" s="8" t="s">
        <v>9470</v>
      </c>
      <c r="C24425" s="8" t="s">
        <v>6731</v>
      </c>
      <c r="D24425" s="8" t="n">
        <v>2017</v>
      </c>
      <c r="F24425" s="19" t="n">
        <v>30</v>
      </c>
    </row>
    <row r="24426" customFormat="false" ht="15" hidden="false" customHeight="false" outlineLevel="0" collapsed="false">
      <c r="A24426" s="8" t="s">
        <v>9469</v>
      </c>
      <c r="B24426" s="8" t="s">
        <v>9470</v>
      </c>
      <c r="C24426" s="8" t="s">
        <v>6732</v>
      </c>
      <c r="D24426" s="8" t="n">
        <v>2017</v>
      </c>
      <c r="F24426" s="19" t="n">
        <v>31</v>
      </c>
    </row>
    <row r="24427" customFormat="false" ht="15" hidden="false" customHeight="false" outlineLevel="0" collapsed="false">
      <c r="A24427" s="8" t="s">
        <v>9469</v>
      </c>
      <c r="B24427" s="8" t="s">
        <v>9470</v>
      </c>
      <c r="C24427" s="8" t="s">
        <v>6733</v>
      </c>
      <c r="D24427" s="8" t="n">
        <v>2017</v>
      </c>
      <c r="F24427" s="19" t="n">
        <v>32</v>
      </c>
    </row>
    <row r="24428" customFormat="false" ht="15" hidden="false" customHeight="false" outlineLevel="0" collapsed="false">
      <c r="A24428" s="8" t="s">
        <v>9469</v>
      </c>
      <c r="B24428" s="8" t="s">
        <v>9470</v>
      </c>
      <c r="C24428" s="8" t="s">
        <v>6734</v>
      </c>
      <c r="D24428" s="8" t="n">
        <v>2017</v>
      </c>
      <c r="F24428" s="19" t="n">
        <v>28</v>
      </c>
    </row>
    <row r="24429" customFormat="false" ht="15" hidden="false" customHeight="false" outlineLevel="0" collapsed="false">
      <c r="A24429" s="8" t="s">
        <v>9469</v>
      </c>
      <c r="B24429" s="8" t="s">
        <v>9470</v>
      </c>
      <c r="C24429" s="8" t="s">
        <v>6735</v>
      </c>
      <c r="D24429" s="8" t="n">
        <v>2017</v>
      </c>
      <c r="F24429" s="19" t="n">
        <v>28</v>
      </c>
    </row>
    <row r="24430" customFormat="false" ht="15" hidden="false" customHeight="false" outlineLevel="0" collapsed="false">
      <c r="A24430" s="8" t="s">
        <v>9469</v>
      </c>
      <c r="B24430" s="8" t="s">
        <v>9470</v>
      </c>
      <c r="C24430" s="8" t="s">
        <v>6736</v>
      </c>
      <c r="D24430" s="8" t="n">
        <v>2017</v>
      </c>
      <c r="F24430" s="19" t="n">
        <v>31</v>
      </c>
    </row>
    <row r="24431" customFormat="false" ht="15" hidden="false" customHeight="false" outlineLevel="0" collapsed="false">
      <c r="A24431" s="8" t="s">
        <v>9469</v>
      </c>
      <c r="B24431" s="8" t="s">
        <v>9470</v>
      </c>
      <c r="C24431" s="8" t="s">
        <v>6737</v>
      </c>
      <c r="D24431" s="8" t="n">
        <v>2017</v>
      </c>
      <c r="F24431" s="19" t="n">
        <v>32</v>
      </c>
    </row>
    <row r="24432" customFormat="false" ht="15" hidden="false" customHeight="false" outlineLevel="0" collapsed="false">
      <c r="A24432" s="8" t="s">
        <v>9469</v>
      </c>
      <c r="B24432" s="8" t="s">
        <v>9470</v>
      </c>
      <c r="C24432" s="8" t="s">
        <v>6738</v>
      </c>
      <c r="D24432" s="8" t="n">
        <v>2017</v>
      </c>
      <c r="E24432" s="19" t="n">
        <v>0</v>
      </c>
      <c r="F24432" s="19" t="n">
        <v>32</v>
      </c>
    </row>
    <row r="24433" customFormat="false" ht="15" hidden="false" customHeight="false" outlineLevel="0" collapsed="false">
      <c r="A24433" s="8" t="s">
        <v>9469</v>
      </c>
      <c r="B24433" s="8" t="s">
        <v>9470</v>
      </c>
      <c r="C24433" s="8" t="s">
        <v>6739</v>
      </c>
      <c r="D24433" s="8" t="n">
        <v>2017</v>
      </c>
      <c r="E24433" s="19" t="n">
        <v>0</v>
      </c>
      <c r="F24433" s="19" t="n">
        <v>33.5</v>
      </c>
    </row>
    <row r="24434" customFormat="false" ht="15" hidden="false" customHeight="false" outlineLevel="0" collapsed="false">
      <c r="A24434" s="8" t="s">
        <v>9469</v>
      </c>
      <c r="B24434" s="8" t="s">
        <v>9470</v>
      </c>
      <c r="C24434" s="8" t="s">
        <v>6740</v>
      </c>
      <c r="D24434" s="8" t="n">
        <v>2017</v>
      </c>
      <c r="F24434" s="19" t="n">
        <v>34.5</v>
      </c>
    </row>
    <row r="24435" customFormat="false" ht="15" hidden="false" customHeight="false" outlineLevel="0" collapsed="false">
      <c r="A24435" s="8" t="s">
        <v>9469</v>
      </c>
      <c r="B24435" s="8" t="s">
        <v>9470</v>
      </c>
      <c r="C24435" s="8" t="s">
        <v>6741</v>
      </c>
      <c r="D24435" s="8" t="n">
        <v>2017</v>
      </c>
      <c r="E24435" s="19" t="n">
        <v>9.906</v>
      </c>
      <c r="F24435" s="19" t="n">
        <v>34</v>
      </c>
    </row>
    <row r="24436" customFormat="false" ht="15" hidden="false" customHeight="false" outlineLevel="0" collapsed="false">
      <c r="A24436" s="8" t="s">
        <v>9469</v>
      </c>
      <c r="B24436" s="8" t="s">
        <v>9470</v>
      </c>
      <c r="C24436" s="8" t="s">
        <v>6742</v>
      </c>
      <c r="D24436" s="8" t="n">
        <v>2017</v>
      </c>
      <c r="E24436" s="19" t="n">
        <v>0</v>
      </c>
      <c r="F24436" s="19" t="n">
        <v>33</v>
      </c>
    </row>
    <row r="24437" customFormat="false" ht="15" hidden="false" customHeight="false" outlineLevel="0" collapsed="false">
      <c r="A24437" s="8" t="s">
        <v>9469</v>
      </c>
      <c r="B24437" s="8" t="s">
        <v>9470</v>
      </c>
      <c r="C24437" s="8" t="s">
        <v>6743</v>
      </c>
      <c r="D24437" s="8" t="n">
        <v>2017</v>
      </c>
      <c r="E24437" s="19" t="n">
        <v>0</v>
      </c>
      <c r="F24437" s="19" t="n">
        <v>32</v>
      </c>
    </row>
    <row r="24438" customFormat="false" ht="15" hidden="false" customHeight="false" outlineLevel="0" collapsed="false">
      <c r="A24438" s="8" t="s">
        <v>9469</v>
      </c>
      <c r="B24438" s="8" t="s">
        <v>9470</v>
      </c>
      <c r="C24438" s="8" t="s">
        <v>6744</v>
      </c>
      <c r="D24438" s="8" t="n">
        <v>2017</v>
      </c>
      <c r="F24438" s="19" t="n">
        <v>31</v>
      </c>
    </row>
    <row r="24439" customFormat="false" ht="15" hidden="false" customHeight="false" outlineLevel="0" collapsed="false">
      <c r="A24439" s="8" t="s">
        <v>9469</v>
      </c>
      <c r="B24439" s="8" t="s">
        <v>9470</v>
      </c>
      <c r="C24439" s="8" t="s">
        <v>6745</v>
      </c>
      <c r="D24439" s="8" t="n">
        <v>2017</v>
      </c>
      <c r="F24439" s="19" t="n">
        <v>30</v>
      </c>
    </row>
    <row r="24440" customFormat="false" ht="15" hidden="false" customHeight="false" outlineLevel="0" collapsed="false">
      <c r="A24440" s="8" t="s">
        <v>9469</v>
      </c>
      <c r="B24440" s="8" t="s">
        <v>9470</v>
      </c>
      <c r="C24440" s="8" t="s">
        <v>6746</v>
      </c>
      <c r="D24440" s="8" t="n">
        <v>2017</v>
      </c>
      <c r="F24440" s="19" t="n">
        <v>27</v>
      </c>
    </row>
    <row r="24441" customFormat="false" ht="15" hidden="false" customHeight="false" outlineLevel="0" collapsed="false">
      <c r="A24441" s="8" t="s">
        <v>9469</v>
      </c>
      <c r="B24441" s="8" t="s">
        <v>9470</v>
      </c>
      <c r="C24441" s="8" t="s">
        <v>6747</v>
      </c>
      <c r="D24441" s="8" t="n">
        <v>2017</v>
      </c>
      <c r="E24441" s="19" t="n">
        <v>19.05</v>
      </c>
      <c r="F24441" s="19" t="n">
        <v>27</v>
      </c>
    </row>
    <row r="24442" customFormat="false" ht="15" hidden="false" customHeight="false" outlineLevel="0" collapsed="false">
      <c r="A24442" s="8" t="s">
        <v>9469</v>
      </c>
      <c r="B24442" s="8" t="s">
        <v>9470</v>
      </c>
      <c r="C24442" s="8" t="s">
        <v>6748</v>
      </c>
      <c r="D24442" s="8" t="n">
        <v>2017</v>
      </c>
      <c r="E24442" s="19" t="n">
        <v>0</v>
      </c>
      <c r="F24442" s="19" t="n">
        <v>29</v>
      </c>
    </row>
    <row r="24443" customFormat="false" ht="15" hidden="false" customHeight="false" outlineLevel="0" collapsed="false">
      <c r="A24443" s="8" t="s">
        <v>9469</v>
      </c>
      <c r="B24443" s="8" t="s">
        <v>9470</v>
      </c>
      <c r="C24443" s="8" t="s">
        <v>6749</v>
      </c>
      <c r="D24443" s="8" t="n">
        <v>2017</v>
      </c>
      <c r="E24443" s="19" t="n">
        <v>0</v>
      </c>
      <c r="F24443" s="19" t="n">
        <v>33</v>
      </c>
    </row>
    <row r="24444" customFormat="false" ht="15" hidden="false" customHeight="false" outlineLevel="0" collapsed="false">
      <c r="A24444" s="8" t="s">
        <v>9469</v>
      </c>
      <c r="B24444" s="8" t="s">
        <v>9470</v>
      </c>
      <c r="C24444" s="8" t="s">
        <v>6750</v>
      </c>
      <c r="D24444" s="8" t="n">
        <v>2017</v>
      </c>
      <c r="F24444" s="19" t="n">
        <v>33</v>
      </c>
    </row>
    <row r="24445" customFormat="false" ht="15" hidden="false" customHeight="false" outlineLevel="0" collapsed="false">
      <c r="A24445" s="8" t="s">
        <v>9469</v>
      </c>
      <c r="B24445" s="8" t="s">
        <v>9470</v>
      </c>
      <c r="C24445" s="8" t="s">
        <v>6751</v>
      </c>
      <c r="D24445" s="8" t="n">
        <v>2017</v>
      </c>
      <c r="E24445" s="19" t="n">
        <v>0</v>
      </c>
      <c r="F24445" s="19" t="n">
        <v>33</v>
      </c>
    </row>
    <row r="24446" customFormat="false" ht="15" hidden="false" customHeight="false" outlineLevel="0" collapsed="false">
      <c r="A24446" s="8" t="s">
        <v>9469</v>
      </c>
      <c r="B24446" s="8" t="s">
        <v>9470</v>
      </c>
      <c r="C24446" s="8" t="s">
        <v>6752</v>
      </c>
      <c r="D24446" s="8" t="n">
        <v>2017</v>
      </c>
      <c r="E24446" s="19" t="n">
        <v>0</v>
      </c>
      <c r="F24446" s="19" t="n">
        <v>33</v>
      </c>
    </row>
    <row r="24447" customFormat="false" ht="15" hidden="false" customHeight="false" outlineLevel="0" collapsed="false">
      <c r="A24447" s="8" t="s">
        <v>9469</v>
      </c>
      <c r="B24447" s="8" t="s">
        <v>9470</v>
      </c>
      <c r="C24447" s="8" t="s">
        <v>6753</v>
      </c>
      <c r="D24447" s="8" t="n">
        <v>2017</v>
      </c>
      <c r="F24447" s="19" t="n">
        <v>32</v>
      </c>
    </row>
    <row r="24448" customFormat="false" ht="15" hidden="false" customHeight="false" outlineLevel="0" collapsed="false">
      <c r="A24448" s="8" t="s">
        <v>9469</v>
      </c>
      <c r="B24448" s="8" t="s">
        <v>9470</v>
      </c>
      <c r="C24448" s="8" t="s">
        <v>6754</v>
      </c>
      <c r="D24448" s="8" t="n">
        <v>2017</v>
      </c>
      <c r="E24448" s="19" t="n">
        <v>0</v>
      </c>
      <c r="F24448" s="19" t="n">
        <v>34</v>
      </c>
    </row>
    <row r="24449" customFormat="false" ht="15" hidden="false" customHeight="false" outlineLevel="0" collapsed="false">
      <c r="A24449" s="8" t="s">
        <v>9469</v>
      </c>
      <c r="B24449" s="8" t="s">
        <v>9470</v>
      </c>
      <c r="C24449" s="8" t="s">
        <v>6755</v>
      </c>
      <c r="D24449" s="8" t="n">
        <v>2017</v>
      </c>
      <c r="E24449" s="19" t="n">
        <v>0</v>
      </c>
      <c r="F24449" s="19" t="n">
        <v>34</v>
      </c>
    </row>
    <row r="24450" customFormat="false" ht="15" hidden="false" customHeight="false" outlineLevel="0" collapsed="false">
      <c r="A24450" s="8" t="s">
        <v>9469</v>
      </c>
      <c r="B24450" s="8" t="s">
        <v>9470</v>
      </c>
      <c r="C24450" s="8" t="s">
        <v>6756</v>
      </c>
      <c r="D24450" s="8" t="n">
        <v>2017</v>
      </c>
      <c r="F24450" s="19" t="n">
        <v>32</v>
      </c>
    </row>
    <row r="24451" customFormat="false" ht="15" hidden="false" customHeight="false" outlineLevel="0" collapsed="false">
      <c r="A24451" s="8" t="s">
        <v>9469</v>
      </c>
      <c r="B24451" s="8" t="s">
        <v>9470</v>
      </c>
      <c r="C24451" s="8" t="s">
        <v>6757</v>
      </c>
      <c r="D24451" s="8" t="n">
        <v>2017</v>
      </c>
      <c r="F24451" s="19" t="n">
        <v>32</v>
      </c>
    </row>
    <row r="24452" customFormat="false" ht="15" hidden="false" customHeight="false" outlineLevel="0" collapsed="false">
      <c r="A24452" s="8" t="s">
        <v>9469</v>
      </c>
      <c r="B24452" s="8" t="s">
        <v>9470</v>
      </c>
      <c r="C24452" s="8" t="s">
        <v>6758</v>
      </c>
      <c r="D24452" s="8" t="n">
        <v>2017</v>
      </c>
      <c r="F24452" s="19" t="n">
        <v>32</v>
      </c>
    </row>
    <row r="24453" customFormat="false" ht="15" hidden="false" customHeight="false" outlineLevel="0" collapsed="false">
      <c r="A24453" s="8" t="s">
        <v>9469</v>
      </c>
      <c r="B24453" s="8" t="s">
        <v>9470</v>
      </c>
      <c r="C24453" s="8" t="s">
        <v>6759</v>
      </c>
      <c r="D24453" s="8" t="n">
        <v>2017</v>
      </c>
      <c r="F24453" s="19" t="n">
        <v>31</v>
      </c>
    </row>
    <row r="24454" customFormat="false" ht="15" hidden="false" customHeight="false" outlineLevel="0" collapsed="false">
      <c r="A24454" s="8" t="s">
        <v>9469</v>
      </c>
      <c r="B24454" s="8" t="s">
        <v>9470</v>
      </c>
      <c r="C24454" s="8" t="s">
        <v>6760</v>
      </c>
      <c r="D24454" s="8" t="n">
        <v>2017</v>
      </c>
      <c r="F24454" s="19" t="n">
        <v>27</v>
      </c>
    </row>
    <row r="24455" customFormat="false" ht="15" hidden="false" customHeight="false" outlineLevel="0" collapsed="false">
      <c r="A24455" s="8" t="s">
        <v>9469</v>
      </c>
      <c r="B24455" s="8" t="s">
        <v>9470</v>
      </c>
      <c r="C24455" s="8" t="s">
        <v>6761</v>
      </c>
      <c r="D24455" s="8" t="n">
        <v>2017</v>
      </c>
      <c r="F24455" s="19" t="n">
        <v>30</v>
      </c>
    </row>
    <row r="24456" customFormat="false" ht="15" hidden="false" customHeight="false" outlineLevel="0" collapsed="false">
      <c r="A24456" s="8" t="s">
        <v>9469</v>
      </c>
      <c r="B24456" s="8" t="s">
        <v>9470</v>
      </c>
      <c r="C24456" s="8" t="s">
        <v>6762</v>
      </c>
      <c r="D24456" s="8" t="n">
        <v>2017</v>
      </c>
      <c r="E24456" s="19" t="n">
        <v>0</v>
      </c>
      <c r="F24456" s="19" t="n">
        <v>32</v>
      </c>
    </row>
    <row r="24457" customFormat="false" ht="15" hidden="false" customHeight="false" outlineLevel="0" collapsed="false">
      <c r="A24457" s="8" t="s">
        <v>9469</v>
      </c>
      <c r="B24457" s="8" t="s">
        <v>9470</v>
      </c>
      <c r="C24457" s="8" t="s">
        <v>6763</v>
      </c>
      <c r="D24457" s="8" t="n">
        <v>2017</v>
      </c>
      <c r="F24457" s="19" t="n">
        <v>31</v>
      </c>
    </row>
    <row r="24458" customFormat="false" ht="15" hidden="false" customHeight="false" outlineLevel="0" collapsed="false">
      <c r="A24458" s="8" t="s">
        <v>9469</v>
      </c>
      <c r="B24458" s="8" t="s">
        <v>9470</v>
      </c>
      <c r="C24458" s="8" t="s">
        <v>6764</v>
      </c>
      <c r="D24458" s="8" t="n">
        <v>2017</v>
      </c>
      <c r="F24458" s="19" t="n">
        <v>31</v>
      </c>
    </row>
    <row r="24459" customFormat="false" ht="15" hidden="false" customHeight="false" outlineLevel="0" collapsed="false">
      <c r="A24459" s="8" t="s">
        <v>9469</v>
      </c>
      <c r="B24459" s="8" t="s">
        <v>9470</v>
      </c>
      <c r="C24459" s="8" t="s">
        <v>6765</v>
      </c>
      <c r="D24459" s="8" t="n">
        <v>2017</v>
      </c>
      <c r="E24459" s="19" t="n">
        <v>0</v>
      </c>
      <c r="F24459" s="19" t="n">
        <v>31</v>
      </c>
    </row>
    <row r="24460" customFormat="false" ht="15" hidden="false" customHeight="false" outlineLevel="0" collapsed="false">
      <c r="A24460" s="8" t="s">
        <v>9469</v>
      </c>
      <c r="B24460" s="8" t="s">
        <v>9470</v>
      </c>
      <c r="C24460" s="8" t="s">
        <v>6766</v>
      </c>
      <c r="D24460" s="8" t="n">
        <v>2017</v>
      </c>
      <c r="F24460" s="19" t="n">
        <v>33</v>
      </c>
    </row>
    <row r="24461" customFormat="false" ht="15" hidden="false" customHeight="false" outlineLevel="0" collapsed="false">
      <c r="A24461" s="8" t="s">
        <v>9469</v>
      </c>
      <c r="B24461" s="8" t="s">
        <v>9470</v>
      </c>
      <c r="C24461" s="8" t="s">
        <v>6767</v>
      </c>
      <c r="D24461" s="8" t="n">
        <v>2017</v>
      </c>
      <c r="F24461" s="19" t="n">
        <v>31</v>
      </c>
    </row>
    <row r="24462" customFormat="false" ht="15" hidden="false" customHeight="false" outlineLevel="0" collapsed="false">
      <c r="A24462" s="8" t="s">
        <v>9469</v>
      </c>
      <c r="B24462" s="8" t="s">
        <v>9470</v>
      </c>
      <c r="C24462" s="8" t="s">
        <v>6768</v>
      </c>
      <c r="D24462" s="8" t="n">
        <v>2017</v>
      </c>
      <c r="F24462" s="19" t="n">
        <v>29</v>
      </c>
    </row>
    <row r="24463" customFormat="false" ht="15" hidden="false" customHeight="false" outlineLevel="0" collapsed="false">
      <c r="A24463" s="8" t="s">
        <v>9469</v>
      </c>
      <c r="B24463" s="8" t="s">
        <v>9470</v>
      </c>
      <c r="C24463" s="8" t="s">
        <v>6769</v>
      </c>
      <c r="D24463" s="8" t="n">
        <v>2017</v>
      </c>
      <c r="F24463" s="19" t="n">
        <v>31</v>
      </c>
    </row>
    <row r="24464" customFormat="false" ht="15" hidden="false" customHeight="false" outlineLevel="0" collapsed="false">
      <c r="A24464" s="8" t="s">
        <v>9469</v>
      </c>
      <c r="B24464" s="8" t="s">
        <v>9470</v>
      </c>
      <c r="C24464" s="8" t="s">
        <v>6770</v>
      </c>
      <c r="D24464" s="8" t="n">
        <v>2017</v>
      </c>
      <c r="E24464" s="19" t="n">
        <v>0</v>
      </c>
      <c r="F24464" s="19" t="n">
        <v>37</v>
      </c>
    </row>
    <row r="24465" customFormat="false" ht="15" hidden="false" customHeight="false" outlineLevel="0" collapsed="false">
      <c r="A24465" s="8" t="s">
        <v>9469</v>
      </c>
      <c r="B24465" s="8" t="s">
        <v>9470</v>
      </c>
      <c r="C24465" s="8" t="s">
        <v>6771</v>
      </c>
      <c r="D24465" s="8" t="n">
        <v>2017</v>
      </c>
      <c r="E24465" s="19" t="n">
        <v>0</v>
      </c>
      <c r="F24465" s="19" t="n">
        <v>34</v>
      </c>
    </row>
    <row r="24466" customFormat="false" ht="15" hidden="false" customHeight="false" outlineLevel="0" collapsed="false">
      <c r="A24466" s="8" t="s">
        <v>9469</v>
      </c>
      <c r="B24466" s="8" t="s">
        <v>9470</v>
      </c>
      <c r="C24466" s="8" t="s">
        <v>6772</v>
      </c>
      <c r="D24466" s="8" t="n">
        <v>2017</v>
      </c>
      <c r="F24466" s="19" t="n">
        <v>34</v>
      </c>
    </row>
    <row r="24467" customFormat="false" ht="15" hidden="false" customHeight="false" outlineLevel="0" collapsed="false">
      <c r="A24467" s="8" t="s">
        <v>9469</v>
      </c>
      <c r="B24467" s="8" t="s">
        <v>9470</v>
      </c>
      <c r="C24467" s="8" t="s">
        <v>6773</v>
      </c>
      <c r="D24467" s="8" t="n">
        <v>2017</v>
      </c>
      <c r="F24467" s="19" t="n">
        <v>33</v>
      </c>
    </row>
    <row r="24468" customFormat="false" ht="15" hidden="false" customHeight="false" outlineLevel="0" collapsed="false">
      <c r="A24468" s="8" t="s">
        <v>9469</v>
      </c>
      <c r="B24468" s="8" t="s">
        <v>9470</v>
      </c>
      <c r="C24468" s="8" t="s">
        <v>6774</v>
      </c>
      <c r="D24468" s="8" t="n">
        <v>2017</v>
      </c>
      <c r="E24468" s="19" t="n">
        <v>0</v>
      </c>
      <c r="F24468" s="19" t="n">
        <v>33</v>
      </c>
    </row>
    <row r="24469" customFormat="false" ht="15" hidden="false" customHeight="false" outlineLevel="0" collapsed="false">
      <c r="A24469" s="8" t="s">
        <v>9469</v>
      </c>
      <c r="B24469" s="8" t="s">
        <v>9470</v>
      </c>
      <c r="C24469" s="8" t="s">
        <v>6775</v>
      </c>
      <c r="D24469" s="8" t="n">
        <v>2017</v>
      </c>
      <c r="F24469" s="19" t="n">
        <v>34</v>
      </c>
    </row>
    <row r="24470" customFormat="false" ht="15" hidden="false" customHeight="false" outlineLevel="0" collapsed="false">
      <c r="A24470" s="8" t="s">
        <v>9469</v>
      </c>
      <c r="B24470" s="8" t="s">
        <v>9470</v>
      </c>
      <c r="C24470" s="8" t="s">
        <v>6776</v>
      </c>
      <c r="D24470" s="8" t="n">
        <v>2017</v>
      </c>
      <c r="E24470" s="19" t="n">
        <v>0</v>
      </c>
      <c r="F24470" s="19" t="n">
        <v>34</v>
      </c>
    </row>
    <row r="24471" customFormat="false" ht="15" hidden="false" customHeight="false" outlineLevel="0" collapsed="false">
      <c r="A24471" s="8" t="s">
        <v>9469</v>
      </c>
      <c r="B24471" s="8" t="s">
        <v>9470</v>
      </c>
      <c r="C24471" s="8" t="s">
        <v>6777</v>
      </c>
      <c r="D24471" s="8" t="n">
        <v>2017</v>
      </c>
      <c r="F24471" s="19" t="n">
        <v>34</v>
      </c>
    </row>
    <row r="24472" customFormat="false" ht="15" hidden="false" customHeight="false" outlineLevel="0" collapsed="false">
      <c r="A24472" s="8" t="s">
        <v>9469</v>
      </c>
      <c r="B24472" s="8" t="s">
        <v>9470</v>
      </c>
      <c r="C24472" s="8" t="s">
        <v>6778</v>
      </c>
      <c r="D24472" s="8" t="n">
        <v>2017</v>
      </c>
      <c r="F24472" s="19" t="n">
        <v>33</v>
      </c>
    </row>
    <row r="24473" customFormat="false" ht="15" hidden="false" customHeight="false" outlineLevel="0" collapsed="false">
      <c r="A24473" s="8" t="s">
        <v>9469</v>
      </c>
      <c r="B24473" s="8" t="s">
        <v>9470</v>
      </c>
      <c r="C24473" s="8" t="s">
        <v>6779</v>
      </c>
      <c r="D24473" s="8" t="n">
        <v>2017</v>
      </c>
      <c r="F24473" s="19" t="n">
        <v>32.5</v>
      </c>
    </row>
    <row r="24474" customFormat="false" ht="15" hidden="false" customHeight="false" outlineLevel="0" collapsed="false">
      <c r="A24474" s="8" t="s">
        <v>9469</v>
      </c>
      <c r="B24474" s="8" t="s">
        <v>9470</v>
      </c>
      <c r="C24474" s="8" t="s">
        <v>6780</v>
      </c>
      <c r="D24474" s="8" t="n">
        <v>2017</v>
      </c>
      <c r="E24474" s="19" t="n">
        <v>0</v>
      </c>
      <c r="F24474" s="19" t="n">
        <v>32</v>
      </c>
    </row>
    <row r="24475" customFormat="false" ht="15" hidden="false" customHeight="false" outlineLevel="0" collapsed="false">
      <c r="A24475" s="8" t="s">
        <v>9469</v>
      </c>
      <c r="B24475" s="8" t="s">
        <v>9470</v>
      </c>
      <c r="C24475" s="8" t="s">
        <v>6781</v>
      </c>
      <c r="D24475" s="8" t="n">
        <v>2017</v>
      </c>
      <c r="F24475" s="19" t="n">
        <v>34</v>
      </c>
    </row>
    <row r="24476" customFormat="false" ht="15" hidden="false" customHeight="false" outlineLevel="0" collapsed="false">
      <c r="A24476" s="8" t="s">
        <v>9469</v>
      </c>
      <c r="B24476" s="8" t="s">
        <v>9470</v>
      </c>
      <c r="C24476" s="8" t="s">
        <v>6782</v>
      </c>
      <c r="D24476" s="8" t="n">
        <v>2017</v>
      </c>
      <c r="E24476" s="19" t="n">
        <v>0</v>
      </c>
      <c r="F24476" s="19" t="n">
        <v>32</v>
      </c>
    </row>
    <row r="24477" customFormat="false" ht="15" hidden="false" customHeight="false" outlineLevel="0" collapsed="false">
      <c r="A24477" s="8" t="s">
        <v>9469</v>
      </c>
      <c r="B24477" s="8" t="s">
        <v>9470</v>
      </c>
      <c r="C24477" s="8" t="s">
        <v>6783</v>
      </c>
      <c r="D24477" s="8" t="n">
        <v>2017</v>
      </c>
      <c r="F24477" s="19" t="n">
        <v>31</v>
      </c>
    </row>
    <row r="24478" customFormat="false" ht="15" hidden="false" customHeight="false" outlineLevel="0" collapsed="false">
      <c r="A24478" s="8" t="s">
        <v>9469</v>
      </c>
      <c r="B24478" s="8" t="s">
        <v>9470</v>
      </c>
      <c r="C24478" s="8" t="s">
        <v>6784</v>
      </c>
      <c r="D24478" s="8" t="n">
        <v>2017</v>
      </c>
      <c r="F24478" s="19" t="n">
        <v>30</v>
      </c>
    </row>
    <row r="24479" customFormat="false" ht="15" hidden="false" customHeight="false" outlineLevel="0" collapsed="false">
      <c r="A24479" s="8" t="s">
        <v>9469</v>
      </c>
      <c r="B24479" s="8" t="s">
        <v>9470</v>
      </c>
      <c r="C24479" s="8" t="s">
        <v>6785</v>
      </c>
      <c r="D24479" s="8" t="n">
        <v>2017</v>
      </c>
      <c r="F24479" s="19" t="n">
        <v>32</v>
      </c>
    </row>
    <row r="24480" customFormat="false" ht="15" hidden="false" customHeight="false" outlineLevel="0" collapsed="false">
      <c r="A24480" s="8" t="s">
        <v>9469</v>
      </c>
      <c r="B24480" s="8" t="s">
        <v>9470</v>
      </c>
      <c r="C24480" s="8" t="s">
        <v>6786</v>
      </c>
      <c r="D24480" s="8" t="n">
        <v>2017</v>
      </c>
      <c r="E24480" s="19" t="n">
        <v>0</v>
      </c>
      <c r="F24480" s="19" t="n">
        <v>32</v>
      </c>
    </row>
    <row r="24481" customFormat="false" ht="15" hidden="false" customHeight="false" outlineLevel="0" collapsed="false">
      <c r="A24481" s="8" t="s">
        <v>9469</v>
      </c>
      <c r="B24481" s="8" t="s">
        <v>9470</v>
      </c>
      <c r="C24481" s="8" t="s">
        <v>6787</v>
      </c>
      <c r="D24481" s="8" t="n">
        <v>2017</v>
      </c>
      <c r="F24481" s="19" t="n">
        <v>34</v>
      </c>
    </row>
    <row r="24482" customFormat="false" ht="15" hidden="false" customHeight="false" outlineLevel="0" collapsed="false">
      <c r="A24482" s="8" t="s">
        <v>9469</v>
      </c>
      <c r="B24482" s="8" t="s">
        <v>9470</v>
      </c>
      <c r="C24482" s="8" t="s">
        <v>6788</v>
      </c>
      <c r="D24482" s="8" t="n">
        <v>2017</v>
      </c>
      <c r="F24482" s="19" t="n">
        <v>33</v>
      </c>
    </row>
    <row r="24483" customFormat="false" ht="15" hidden="false" customHeight="false" outlineLevel="0" collapsed="false">
      <c r="A24483" s="8" t="s">
        <v>9469</v>
      </c>
      <c r="B24483" s="8" t="s">
        <v>9470</v>
      </c>
      <c r="C24483" s="8" t="s">
        <v>6789</v>
      </c>
      <c r="D24483" s="8" t="n">
        <v>2017</v>
      </c>
      <c r="F24483" s="19" t="n">
        <v>33</v>
      </c>
    </row>
    <row r="24484" customFormat="false" ht="15" hidden="false" customHeight="false" outlineLevel="0" collapsed="false">
      <c r="A24484" s="8" t="s">
        <v>9469</v>
      </c>
      <c r="B24484" s="8" t="s">
        <v>9470</v>
      </c>
      <c r="C24484" s="8" t="s">
        <v>6790</v>
      </c>
      <c r="D24484" s="8" t="n">
        <v>2017</v>
      </c>
      <c r="F24484" s="19" t="n">
        <v>29</v>
      </c>
    </row>
    <row r="24485" customFormat="false" ht="15" hidden="false" customHeight="false" outlineLevel="0" collapsed="false">
      <c r="A24485" s="8" t="s">
        <v>9469</v>
      </c>
      <c r="B24485" s="8" t="s">
        <v>9470</v>
      </c>
      <c r="C24485" s="8" t="s">
        <v>6791</v>
      </c>
      <c r="D24485" s="8" t="n">
        <v>2017</v>
      </c>
      <c r="F24485" s="19" t="n">
        <v>30</v>
      </c>
    </row>
    <row r="24486" customFormat="false" ht="15" hidden="false" customHeight="false" outlineLevel="0" collapsed="false">
      <c r="A24486" s="8" t="s">
        <v>9469</v>
      </c>
      <c r="B24486" s="8" t="s">
        <v>9470</v>
      </c>
      <c r="C24486" s="8" t="s">
        <v>6792</v>
      </c>
      <c r="D24486" s="8" t="n">
        <v>2017</v>
      </c>
      <c r="E24486" s="19" t="n">
        <v>0</v>
      </c>
      <c r="F24486" s="19" t="n">
        <v>31</v>
      </c>
    </row>
    <row r="24487" customFormat="false" ht="15" hidden="false" customHeight="false" outlineLevel="0" collapsed="false">
      <c r="A24487" s="8" t="s">
        <v>9469</v>
      </c>
      <c r="B24487" s="8" t="s">
        <v>9470</v>
      </c>
      <c r="C24487" s="8" t="s">
        <v>6793</v>
      </c>
      <c r="D24487" s="8" t="n">
        <v>2017</v>
      </c>
      <c r="E24487" s="19" t="n">
        <v>0</v>
      </c>
      <c r="F24487" s="19" t="n">
        <v>33</v>
      </c>
    </row>
    <row r="24488" customFormat="false" ht="15" hidden="false" customHeight="false" outlineLevel="0" collapsed="false">
      <c r="A24488" s="8" t="s">
        <v>9469</v>
      </c>
      <c r="B24488" s="8" t="s">
        <v>9470</v>
      </c>
      <c r="C24488" s="8" t="s">
        <v>6794</v>
      </c>
      <c r="D24488" s="8" t="n">
        <v>2017</v>
      </c>
      <c r="E24488" s="19" t="n">
        <v>0</v>
      </c>
      <c r="F24488" s="19" t="n">
        <v>35</v>
      </c>
    </row>
    <row r="24489" customFormat="false" ht="15" hidden="false" customHeight="false" outlineLevel="0" collapsed="false">
      <c r="A24489" s="8" t="s">
        <v>9469</v>
      </c>
      <c r="B24489" s="8" t="s">
        <v>9470</v>
      </c>
      <c r="C24489" s="8" t="s">
        <v>6795</v>
      </c>
      <c r="D24489" s="8" t="n">
        <v>2017</v>
      </c>
      <c r="E24489" s="19" t="n">
        <v>0</v>
      </c>
      <c r="F24489" s="19" t="n">
        <v>35</v>
      </c>
    </row>
    <row r="24490" customFormat="false" ht="15" hidden="false" customHeight="false" outlineLevel="0" collapsed="false">
      <c r="A24490" s="8" t="s">
        <v>9469</v>
      </c>
      <c r="B24490" s="8" t="s">
        <v>9470</v>
      </c>
      <c r="C24490" s="8" t="s">
        <v>6796</v>
      </c>
      <c r="D24490" s="8" t="n">
        <v>2017</v>
      </c>
      <c r="E24490" s="19" t="n">
        <v>0</v>
      </c>
      <c r="F24490" s="19" t="n">
        <v>35</v>
      </c>
    </row>
    <row r="24491" customFormat="false" ht="15" hidden="false" customHeight="false" outlineLevel="0" collapsed="false">
      <c r="A24491" s="8" t="s">
        <v>9469</v>
      </c>
      <c r="B24491" s="8" t="s">
        <v>9470</v>
      </c>
      <c r="C24491" s="8" t="s">
        <v>6797</v>
      </c>
      <c r="D24491" s="8" t="n">
        <v>2017</v>
      </c>
      <c r="E24491" s="19" t="n">
        <v>0</v>
      </c>
      <c r="F24491" s="19" t="n">
        <v>34</v>
      </c>
    </row>
    <row r="24492" customFormat="false" ht="15" hidden="false" customHeight="false" outlineLevel="0" collapsed="false">
      <c r="A24492" s="8" t="s">
        <v>9469</v>
      </c>
      <c r="B24492" s="8" t="s">
        <v>9470</v>
      </c>
      <c r="C24492" s="8" t="s">
        <v>6798</v>
      </c>
      <c r="D24492" s="8" t="n">
        <v>2017</v>
      </c>
      <c r="E24492" s="19" t="n">
        <v>0</v>
      </c>
      <c r="F24492" s="19" t="n">
        <v>34</v>
      </c>
    </row>
    <row r="24493" customFormat="false" ht="15" hidden="false" customHeight="false" outlineLevel="0" collapsed="false">
      <c r="A24493" s="8" t="s">
        <v>9469</v>
      </c>
      <c r="B24493" s="8" t="s">
        <v>9470</v>
      </c>
      <c r="C24493" s="8" t="s">
        <v>6799</v>
      </c>
      <c r="D24493" s="8" t="n">
        <v>2017</v>
      </c>
      <c r="E24493" s="19" t="n">
        <v>0</v>
      </c>
      <c r="F24493" s="19" t="n">
        <v>35</v>
      </c>
    </row>
    <row r="24494" customFormat="false" ht="15" hidden="false" customHeight="false" outlineLevel="0" collapsed="false">
      <c r="A24494" s="8" t="s">
        <v>9469</v>
      </c>
      <c r="B24494" s="8" t="s">
        <v>9470</v>
      </c>
      <c r="C24494" s="8" t="s">
        <v>6800</v>
      </c>
      <c r="D24494" s="8" t="n">
        <v>2017</v>
      </c>
      <c r="E24494" s="19" t="n">
        <v>0</v>
      </c>
      <c r="F24494" s="19" t="n">
        <v>35</v>
      </c>
    </row>
    <row r="24495" customFormat="false" ht="15" hidden="false" customHeight="false" outlineLevel="0" collapsed="false">
      <c r="A24495" s="8" t="s">
        <v>9469</v>
      </c>
      <c r="B24495" s="8" t="s">
        <v>9470</v>
      </c>
      <c r="C24495" s="8" t="s">
        <v>6801</v>
      </c>
      <c r="D24495" s="8" t="n">
        <v>2017</v>
      </c>
      <c r="E24495" s="19" t="n">
        <v>0</v>
      </c>
      <c r="F24495" s="19" t="n">
        <v>34</v>
      </c>
    </row>
    <row r="24496" customFormat="false" ht="15" hidden="false" customHeight="false" outlineLevel="0" collapsed="false">
      <c r="A24496" s="8" t="s">
        <v>9469</v>
      </c>
      <c r="B24496" s="8" t="s">
        <v>9470</v>
      </c>
      <c r="C24496" s="8" t="s">
        <v>6802</v>
      </c>
      <c r="D24496" s="8" t="n">
        <v>2017</v>
      </c>
      <c r="E24496" s="19" t="n">
        <v>0</v>
      </c>
      <c r="F24496" s="19" t="n">
        <v>34</v>
      </c>
    </row>
    <row r="24497" customFormat="false" ht="15" hidden="false" customHeight="false" outlineLevel="0" collapsed="false">
      <c r="A24497" s="8" t="s">
        <v>9469</v>
      </c>
      <c r="B24497" s="8" t="s">
        <v>9470</v>
      </c>
      <c r="C24497" s="8" t="s">
        <v>6803</v>
      </c>
      <c r="D24497" s="8" t="n">
        <v>2017</v>
      </c>
      <c r="E24497" s="19" t="n">
        <v>0</v>
      </c>
      <c r="F24497" s="19" t="n">
        <v>33</v>
      </c>
    </row>
    <row r="24498" customFormat="false" ht="15" hidden="false" customHeight="false" outlineLevel="0" collapsed="false">
      <c r="A24498" s="8" t="s">
        <v>9469</v>
      </c>
      <c r="B24498" s="8" t="s">
        <v>9470</v>
      </c>
      <c r="C24498" s="8" t="s">
        <v>6804</v>
      </c>
      <c r="D24498" s="8" t="n">
        <v>2017</v>
      </c>
      <c r="E24498" s="19" t="n">
        <v>0</v>
      </c>
      <c r="F24498" s="19" t="n">
        <v>35</v>
      </c>
    </row>
    <row r="24499" customFormat="false" ht="15" hidden="false" customHeight="false" outlineLevel="0" collapsed="false">
      <c r="A24499" s="8" t="s">
        <v>9469</v>
      </c>
      <c r="B24499" s="8" t="s">
        <v>9470</v>
      </c>
      <c r="C24499" s="8" t="s">
        <v>6805</v>
      </c>
      <c r="D24499" s="8" t="n">
        <v>2017</v>
      </c>
      <c r="E24499" s="19" t="n">
        <v>0</v>
      </c>
      <c r="F24499" s="19" t="n">
        <v>33</v>
      </c>
    </row>
    <row r="24500" customFormat="false" ht="15" hidden="false" customHeight="false" outlineLevel="0" collapsed="false">
      <c r="A24500" s="8" t="s">
        <v>9469</v>
      </c>
      <c r="B24500" s="8" t="s">
        <v>9470</v>
      </c>
      <c r="C24500" s="8" t="s">
        <v>6806</v>
      </c>
      <c r="D24500" s="8" t="n">
        <v>2017</v>
      </c>
      <c r="E24500" s="19" t="n">
        <v>0</v>
      </c>
      <c r="F24500" s="19" t="n">
        <v>33</v>
      </c>
    </row>
    <row r="24501" customFormat="false" ht="15" hidden="false" customHeight="false" outlineLevel="0" collapsed="false">
      <c r="A24501" s="8" t="s">
        <v>9469</v>
      </c>
      <c r="B24501" s="8" t="s">
        <v>9470</v>
      </c>
      <c r="C24501" s="8" t="s">
        <v>6807</v>
      </c>
      <c r="D24501" s="8" t="n">
        <v>2017</v>
      </c>
      <c r="F24501" s="19" t="n">
        <v>34</v>
      </c>
    </row>
    <row r="24502" customFormat="false" ht="15" hidden="false" customHeight="false" outlineLevel="0" collapsed="false">
      <c r="A24502" s="8" t="s">
        <v>9469</v>
      </c>
      <c r="B24502" s="8" t="s">
        <v>9470</v>
      </c>
      <c r="C24502" s="8" t="s">
        <v>6808</v>
      </c>
      <c r="D24502" s="8" t="n">
        <v>2017</v>
      </c>
      <c r="E24502" s="19" t="n">
        <v>4.064</v>
      </c>
      <c r="F24502" s="19" t="n">
        <v>31</v>
      </c>
    </row>
    <row r="24503" customFormat="false" ht="15" hidden="false" customHeight="false" outlineLevel="0" collapsed="false">
      <c r="A24503" s="8" t="s">
        <v>9469</v>
      </c>
      <c r="B24503" s="8" t="s">
        <v>9470</v>
      </c>
      <c r="C24503" s="8" t="s">
        <v>6809</v>
      </c>
      <c r="D24503" s="8" t="n">
        <v>2017</v>
      </c>
      <c r="E24503" s="19" t="n">
        <v>0</v>
      </c>
      <c r="F24503" s="19" t="n">
        <v>29</v>
      </c>
    </row>
    <row r="24504" customFormat="false" ht="15" hidden="false" customHeight="false" outlineLevel="0" collapsed="false">
      <c r="A24504" s="8" t="s">
        <v>9469</v>
      </c>
      <c r="B24504" s="8" t="s">
        <v>9470</v>
      </c>
      <c r="C24504" s="8" t="s">
        <v>6810</v>
      </c>
      <c r="D24504" s="8" t="n">
        <v>2017</v>
      </c>
      <c r="F24504" s="19" t="n">
        <v>30</v>
      </c>
    </row>
    <row r="24505" customFormat="false" ht="15" hidden="false" customHeight="false" outlineLevel="0" collapsed="false">
      <c r="A24505" s="8" t="s">
        <v>9469</v>
      </c>
      <c r="B24505" s="8" t="s">
        <v>9470</v>
      </c>
      <c r="C24505" s="8" t="s">
        <v>6811</v>
      </c>
      <c r="D24505" s="8" t="n">
        <v>2017</v>
      </c>
      <c r="E24505" s="19" t="n">
        <v>0.508</v>
      </c>
      <c r="F24505" s="19" t="n">
        <v>33</v>
      </c>
    </row>
    <row r="24506" customFormat="false" ht="15" hidden="false" customHeight="false" outlineLevel="0" collapsed="false">
      <c r="A24506" s="8" t="s">
        <v>9469</v>
      </c>
      <c r="B24506" s="8" t="s">
        <v>9470</v>
      </c>
      <c r="C24506" s="8" t="s">
        <v>6812</v>
      </c>
      <c r="D24506" s="8" t="n">
        <v>2017</v>
      </c>
      <c r="E24506" s="19" t="n">
        <v>0</v>
      </c>
      <c r="F24506" s="19" t="n">
        <v>33</v>
      </c>
    </row>
    <row r="24507" customFormat="false" ht="15" hidden="false" customHeight="false" outlineLevel="0" collapsed="false">
      <c r="A24507" s="8" t="s">
        <v>9469</v>
      </c>
      <c r="B24507" s="8" t="s">
        <v>9470</v>
      </c>
      <c r="C24507" s="8" t="s">
        <v>6813</v>
      </c>
      <c r="D24507" s="8" t="n">
        <v>2017</v>
      </c>
      <c r="F24507" s="19" t="n">
        <v>32</v>
      </c>
    </row>
    <row r="24508" customFormat="false" ht="15" hidden="false" customHeight="false" outlineLevel="0" collapsed="false">
      <c r="A24508" s="8" t="s">
        <v>9469</v>
      </c>
      <c r="B24508" s="8" t="s">
        <v>9470</v>
      </c>
      <c r="C24508" s="8" t="s">
        <v>6814</v>
      </c>
      <c r="D24508" s="8" t="n">
        <v>2017</v>
      </c>
      <c r="E24508" s="19" t="n">
        <v>0</v>
      </c>
      <c r="F24508" s="19" t="n">
        <v>33</v>
      </c>
    </row>
    <row r="24509" customFormat="false" ht="15" hidden="false" customHeight="false" outlineLevel="0" collapsed="false">
      <c r="A24509" s="8" t="s">
        <v>9469</v>
      </c>
      <c r="B24509" s="8" t="s">
        <v>9470</v>
      </c>
      <c r="C24509" s="8" t="s">
        <v>6815</v>
      </c>
      <c r="D24509" s="8" t="n">
        <v>2017</v>
      </c>
      <c r="E24509" s="19" t="n">
        <v>0</v>
      </c>
      <c r="F24509" s="19" t="n">
        <v>34</v>
      </c>
    </row>
    <row r="24510" customFormat="false" ht="15" hidden="false" customHeight="false" outlineLevel="0" collapsed="false">
      <c r="A24510" s="8" t="s">
        <v>9469</v>
      </c>
      <c r="B24510" s="8" t="s">
        <v>9470</v>
      </c>
      <c r="C24510" s="8" t="s">
        <v>6816</v>
      </c>
      <c r="D24510" s="8" t="n">
        <v>2017</v>
      </c>
      <c r="E24510" s="19" t="n">
        <v>0</v>
      </c>
      <c r="F24510" s="19" t="n">
        <v>36</v>
      </c>
    </row>
    <row r="24511" customFormat="false" ht="15" hidden="false" customHeight="false" outlineLevel="0" collapsed="false">
      <c r="A24511" s="8" t="s">
        <v>9469</v>
      </c>
      <c r="B24511" s="8" t="s">
        <v>9470</v>
      </c>
      <c r="C24511" s="8" t="s">
        <v>6817</v>
      </c>
      <c r="D24511" s="8" t="n">
        <v>2017</v>
      </c>
      <c r="E24511" s="19" t="n">
        <v>0</v>
      </c>
      <c r="F24511" s="19" t="n">
        <v>36</v>
      </c>
    </row>
    <row r="24512" customFormat="false" ht="15" hidden="false" customHeight="false" outlineLevel="0" collapsed="false">
      <c r="A24512" s="8" t="s">
        <v>9469</v>
      </c>
      <c r="B24512" s="8" t="s">
        <v>9470</v>
      </c>
      <c r="C24512" s="8" t="s">
        <v>6818</v>
      </c>
      <c r="D24512" s="8" t="n">
        <v>2017</v>
      </c>
      <c r="E24512" s="19" t="n">
        <v>0</v>
      </c>
      <c r="F24512" s="19" t="n">
        <v>33</v>
      </c>
    </row>
    <row r="24513" customFormat="false" ht="15" hidden="false" customHeight="false" outlineLevel="0" collapsed="false">
      <c r="A24513" s="8" t="s">
        <v>9469</v>
      </c>
      <c r="B24513" s="8" t="s">
        <v>9470</v>
      </c>
      <c r="C24513" s="8" t="s">
        <v>6819</v>
      </c>
      <c r="D24513" s="8" t="n">
        <v>2017</v>
      </c>
      <c r="E24513" s="19" t="n">
        <v>0</v>
      </c>
      <c r="F24513" s="19" t="n">
        <v>33.5</v>
      </c>
    </row>
    <row r="24514" customFormat="false" ht="15" hidden="false" customHeight="false" outlineLevel="0" collapsed="false">
      <c r="A24514" s="8" t="s">
        <v>9469</v>
      </c>
      <c r="B24514" s="8" t="s">
        <v>9470</v>
      </c>
      <c r="C24514" s="8" t="s">
        <v>6820</v>
      </c>
      <c r="D24514" s="8" t="n">
        <v>2017</v>
      </c>
      <c r="F24514" s="19" t="n">
        <v>34</v>
      </c>
    </row>
    <row r="24515" customFormat="false" ht="15" hidden="false" customHeight="false" outlineLevel="0" collapsed="false">
      <c r="A24515" s="8" t="s">
        <v>9469</v>
      </c>
      <c r="B24515" s="8" t="s">
        <v>9470</v>
      </c>
      <c r="C24515" s="8" t="s">
        <v>6821</v>
      </c>
      <c r="D24515" s="8" t="n">
        <v>2017</v>
      </c>
      <c r="F24515" s="19" t="n">
        <v>34</v>
      </c>
    </row>
    <row r="24516" customFormat="false" ht="15" hidden="false" customHeight="false" outlineLevel="0" collapsed="false">
      <c r="A24516" s="8" t="s">
        <v>9469</v>
      </c>
      <c r="B24516" s="8" t="s">
        <v>9470</v>
      </c>
      <c r="C24516" s="8" t="s">
        <v>6822</v>
      </c>
      <c r="D24516" s="8" t="n">
        <v>2017</v>
      </c>
      <c r="E24516" s="19" t="n">
        <v>0</v>
      </c>
      <c r="F24516" s="19" t="n">
        <v>34.2222222222222</v>
      </c>
    </row>
    <row r="24517" customFormat="false" ht="15" hidden="false" customHeight="false" outlineLevel="0" collapsed="false">
      <c r="A24517" s="8" t="s">
        <v>9469</v>
      </c>
      <c r="B24517" s="8" t="s">
        <v>9470</v>
      </c>
      <c r="C24517" s="8" t="s">
        <v>6823</v>
      </c>
      <c r="D24517" s="8" t="n">
        <v>2017</v>
      </c>
      <c r="E24517" s="19" t="n">
        <v>0</v>
      </c>
      <c r="F24517" s="19" t="n">
        <v>35</v>
      </c>
    </row>
    <row r="24518" customFormat="false" ht="15" hidden="false" customHeight="false" outlineLevel="0" collapsed="false">
      <c r="A24518" s="8" t="s">
        <v>9469</v>
      </c>
      <c r="B24518" s="8" t="s">
        <v>9470</v>
      </c>
      <c r="C24518" s="8" t="s">
        <v>6824</v>
      </c>
      <c r="D24518" s="8" t="n">
        <v>2017</v>
      </c>
      <c r="E24518" s="19" t="n">
        <v>0</v>
      </c>
      <c r="F24518" s="19" t="n">
        <v>34</v>
      </c>
    </row>
    <row r="24519" customFormat="false" ht="15" hidden="false" customHeight="false" outlineLevel="0" collapsed="false">
      <c r="A24519" s="8" t="s">
        <v>9469</v>
      </c>
      <c r="B24519" s="8" t="s">
        <v>9470</v>
      </c>
      <c r="C24519" s="8" t="s">
        <v>6825</v>
      </c>
      <c r="D24519" s="8" t="n">
        <v>2017</v>
      </c>
      <c r="E24519" s="19" t="n">
        <v>0</v>
      </c>
      <c r="F24519" s="19" t="n">
        <v>33</v>
      </c>
    </row>
    <row r="24520" customFormat="false" ht="15" hidden="false" customHeight="false" outlineLevel="0" collapsed="false">
      <c r="A24520" s="8" t="s">
        <v>9469</v>
      </c>
      <c r="B24520" s="8" t="s">
        <v>9470</v>
      </c>
      <c r="C24520" s="8" t="s">
        <v>6826</v>
      </c>
      <c r="D24520" s="8" t="n">
        <v>2017</v>
      </c>
      <c r="E24520" s="19" t="n">
        <v>0</v>
      </c>
      <c r="F24520" s="19" t="n">
        <v>32.2222222222222</v>
      </c>
    </row>
    <row r="24521" customFormat="false" ht="15" hidden="false" customHeight="false" outlineLevel="0" collapsed="false">
      <c r="A24521" s="8" t="s">
        <v>9469</v>
      </c>
      <c r="B24521" s="8" t="s">
        <v>9470</v>
      </c>
      <c r="C24521" s="8" t="s">
        <v>6827</v>
      </c>
      <c r="D24521" s="8" t="n">
        <v>2017</v>
      </c>
      <c r="E24521" s="19" t="n">
        <v>0</v>
      </c>
      <c r="F24521" s="19" t="n">
        <v>33</v>
      </c>
    </row>
    <row r="24522" customFormat="false" ht="15" hidden="false" customHeight="false" outlineLevel="0" collapsed="false">
      <c r="A24522" s="8" t="s">
        <v>9469</v>
      </c>
      <c r="B24522" s="8" t="s">
        <v>9470</v>
      </c>
      <c r="C24522" s="8" t="s">
        <v>6828</v>
      </c>
      <c r="D24522" s="8" t="n">
        <v>2017</v>
      </c>
      <c r="E24522" s="19" t="n">
        <v>0</v>
      </c>
      <c r="F24522" s="19" t="n">
        <v>33</v>
      </c>
    </row>
    <row r="24523" customFormat="false" ht="15" hidden="false" customHeight="false" outlineLevel="0" collapsed="false">
      <c r="A24523" s="8" t="s">
        <v>9469</v>
      </c>
      <c r="B24523" s="8" t="s">
        <v>9470</v>
      </c>
      <c r="C24523" s="8" t="s">
        <v>6829</v>
      </c>
      <c r="D24523" s="8" t="n">
        <v>2017</v>
      </c>
      <c r="E24523" s="19" t="n">
        <v>0</v>
      </c>
      <c r="F24523" s="19" t="n">
        <v>32</v>
      </c>
    </row>
    <row r="24524" customFormat="false" ht="15" hidden="false" customHeight="false" outlineLevel="0" collapsed="false">
      <c r="A24524" s="8" t="s">
        <v>9469</v>
      </c>
      <c r="B24524" s="8" t="s">
        <v>9470</v>
      </c>
      <c r="C24524" s="8" t="s">
        <v>6830</v>
      </c>
      <c r="D24524" s="8" t="n">
        <v>2017</v>
      </c>
      <c r="E24524" s="19" t="n">
        <v>0</v>
      </c>
      <c r="F24524" s="19" t="n">
        <v>33</v>
      </c>
    </row>
    <row r="24525" customFormat="false" ht="15" hidden="false" customHeight="false" outlineLevel="0" collapsed="false">
      <c r="A24525" s="8" t="s">
        <v>9469</v>
      </c>
      <c r="B24525" s="8" t="s">
        <v>9470</v>
      </c>
      <c r="C24525" s="8" t="s">
        <v>6831</v>
      </c>
      <c r="D24525" s="8" t="n">
        <v>2017</v>
      </c>
      <c r="E24525" s="19" t="n">
        <v>0</v>
      </c>
      <c r="F24525" s="19" t="n">
        <v>32</v>
      </c>
    </row>
    <row r="24526" customFormat="false" ht="15" hidden="false" customHeight="false" outlineLevel="0" collapsed="false">
      <c r="A24526" s="8" t="s">
        <v>9469</v>
      </c>
      <c r="B24526" s="8" t="s">
        <v>9470</v>
      </c>
      <c r="C24526" s="8" t="s">
        <v>6832</v>
      </c>
      <c r="D24526" s="8" t="n">
        <v>2017</v>
      </c>
      <c r="E24526" s="19" t="n">
        <v>0</v>
      </c>
      <c r="F24526" s="19" t="n">
        <v>31</v>
      </c>
    </row>
    <row r="24527" customFormat="false" ht="15" hidden="false" customHeight="false" outlineLevel="0" collapsed="false">
      <c r="A24527" s="8" t="s">
        <v>9469</v>
      </c>
      <c r="B24527" s="8" t="s">
        <v>9470</v>
      </c>
      <c r="C24527" s="8" t="s">
        <v>6833</v>
      </c>
      <c r="D24527" s="8" t="n">
        <v>2017</v>
      </c>
      <c r="E24527" s="19" t="n">
        <v>0</v>
      </c>
      <c r="F24527" s="19" t="n">
        <v>31.2777777777778</v>
      </c>
    </row>
    <row r="24528" customFormat="false" ht="15" hidden="false" customHeight="false" outlineLevel="0" collapsed="false">
      <c r="A24528" s="8" t="s">
        <v>9469</v>
      </c>
      <c r="B24528" s="8" t="s">
        <v>9470</v>
      </c>
      <c r="C24528" s="8" t="s">
        <v>6834</v>
      </c>
      <c r="D24528" s="8" t="n">
        <v>2017</v>
      </c>
      <c r="E24528" s="19" t="n">
        <v>0</v>
      </c>
      <c r="F24528" s="19" t="n">
        <v>30</v>
      </c>
    </row>
    <row r="24529" customFormat="false" ht="15" hidden="false" customHeight="false" outlineLevel="0" collapsed="false">
      <c r="A24529" s="8" t="s">
        <v>9469</v>
      </c>
      <c r="B24529" s="8" t="s">
        <v>9470</v>
      </c>
      <c r="C24529" s="8" t="s">
        <v>6835</v>
      </c>
      <c r="D24529" s="8" t="n">
        <v>2017</v>
      </c>
      <c r="E24529" s="19" t="n">
        <v>0</v>
      </c>
      <c r="F24529" s="19" t="n">
        <v>29.5</v>
      </c>
    </row>
    <row r="24530" customFormat="false" ht="15" hidden="false" customHeight="false" outlineLevel="0" collapsed="false">
      <c r="A24530" s="8" t="s">
        <v>9469</v>
      </c>
      <c r="B24530" s="8" t="s">
        <v>9470</v>
      </c>
      <c r="C24530" s="8" t="s">
        <v>6836</v>
      </c>
      <c r="D24530" s="8" t="n">
        <v>2017</v>
      </c>
      <c r="E24530" s="19" t="n">
        <v>0</v>
      </c>
      <c r="F24530" s="19" t="n">
        <v>30</v>
      </c>
    </row>
    <row r="24531" customFormat="false" ht="15" hidden="false" customHeight="false" outlineLevel="0" collapsed="false">
      <c r="A24531" s="8" t="s">
        <v>9469</v>
      </c>
      <c r="B24531" s="8" t="s">
        <v>9470</v>
      </c>
      <c r="C24531" s="8" t="s">
        <v>6837</v>
      </c>
      <c r="D24531" s="8" t="n">
        <v>2017</v>
      </c>
      <c r="E24531" s="19" t="n">
        <v>0</v>
      </c>
      <c r="F24531" s="19" t="n">
        <v>31</v>
      </c>
    </row>
    <row r="24532" customFormat="false" ht="15" hidden="false" customHeight="false" outlineLevel="0" collapsed="false">
      <c r="A24532" s="8" t="s">
        <v>9469</v>
      </c>
      <c r="B24532" s="8" t="s">
        <v>9470</v>
      </c>
      <c r="C24532" s="8" t="s">
        <v>6838</v>
      </c>
      <c r="D24532" s="8" t="n">
        <v>2017</v>
      </c>
      <c r="E24532" s="19" t="n">
        <v>0</v>
      </c>
      <c r="F24532" s="19" t="n">
        <v>31.2222222222222</v>
      </c>
    </row>
    <row r="24533" customFormat="false" ht="15" hidden="false" customHeight="false" outlineLevel="0" collapsed="false">
      <c r="A24533" s="8" t="s">
        <v>9469</v>
      </c>
      <c r="B24533" s="8" t="s">
        <v>9470</v>
      </c>
      <c r="C24533" s="8" t="s">
        <v>6839</v>
      </c>
      <c r="D24533" s="8" t="n">
        <v>2017</v>
      </c>
      <c r="E24533" s="19" t="n">
        <v>0</v>
      </c>
      <c r="F24533" s="19" t="n">
        <v>32</v>
      </c>
    </row>
    <row r="24534" customFormat="false" ht="15" hidden="false" customHeight="false" outlineLevel="0" collapsed="false">
      <c r="A24534" s="8" t="s">
        <v>9469</v>
      </c>
      <c r="B24534" s="8" t="s">
        <v>9470</v>
      </c>
      <c r="C24534" s="8" t="s">
        <v>6840</v>
      </c>
      <c r="D24534" s="8" t="n">
        <v>2017</v>
      </c>
      <c r="E24534" s="19" t="n">
        <v>0</v>
      </c>
      <c r="F24534" s="19" t="n">
        <v>31</v>
      </c>
    </row>
    <row r="24535" customFormat="false" ht="15" hidden="false" customHeight="false" outlineLevel="0" collapsed="false">
      <c r="A24535" s="8" t="s">
        <v>9469</v>
      </c>
      <c r="B24535" s="8" t="s">
        <v>9470</v>
      </c>
      <c r="C24535" s="8" t="s">
        <v>6841</v>
      </c>
      <c r="D24535" s="8" t="n">
        <v>2017</v>
      </c>
      <c r="E24535" s="19" t="n">
        <v>0</v>
      </c>
      <c r="F24535" s="19" t="n">
        <v>30</v>
      </c>
    </row>
    <row r="24536" customFormat="false" ht="15" hidden="false" customHeight="false" outlineLevel="0" collapsed="false">
      <c r="A24536" s="8" t="s">
        <v>9469</v>
      </c>
      <c r="B24536" s="8" t="s">
        <v>9470</v>
      </c>
      <c r="C24536" s="8" t="s">
        <v>6842</v>
      </c>
      <c r="D24536" s="8" t="n">
        <v>2017</v>
      </c>
      <c r="E24536" s="19" t="n">
        <v>0</v>
      </c>
      <c r="F24536" s="19" t="n">
        <v>29.5</v>
      </c>
    </row>
    <row r="24537" customFormat="false" ht="15" hidden="false" customHeight="false" outlineLevel="0" collapsed="false">
      <c r="A24537" s="8" t="s">
        <v>9469</v>
      </c>
      <c r="B24537" s="8" t="s">
        <v>9470</v>
      </c>
      <c r="C24537" s="8" t="s">
        <v>6843</v>
      </c>
      <c r="D24537" s="8" t="n">
        <v>2017</v>
      </c>
      <c r="E24537" s="19" t="n">
        <v>0</v>
      </c>
      <c r="F24537" s="19" t="n">
        <v>29</v>
      </c>
    </row>
    <row r="24538" customFormat="false" ht="15" hidden="false" customHeight="false" outlineLevel="0" collapsed="false">
      <c r="A24538" s="8" t="s">
        <v>9469</v>
      </c>
      <c r="B24538" s="8" t="s">
        <v>9470</v>
      </c>
      <c r="C24538" s="8" t="s">
        <v>6844</v>
      </c>
      <c r="D24538" s="8" t="n">
        <v>2017</v>
      </c>
      <c r="E24538" s="19" t="n">
        <v>0</v>
      </c>
      <c r="F24538" s="19" t="n">
        <v>29</v>
      </c>
    </row>
    <row r="24539" customFormat="false" ht="15" hidden="false" customHeight="false" outlineLevel="0" collapsed="false">
      <c r="A24539" s="8" t="s">
        <v>9469</v>
      </c>
      <c r="B24539" s="8" t="s">
        <v>9470</v>
      </c>
      <c r="C24539" s="8" t="s">
        <v>6845</v>
      </c>
      <c r="D24539" s="8" t="n">
        <v>2017</v>
      </c>
      <c r="E24539" s="19" t="n">
        <v>0</v>
      </c>
      <c r="F24539" s="19" t="n">
        <v>30.7222222222222</v>
      </c>
    </row>
    <row r="24540" customFormat="false" ht="15" hidden="false" customHeight="false" outlineLevel="0" collapsed="false">
      <c r="A24540" s="8" t="s">
        <v>9469</v>
      </c>
      <c r="B24540" s="8" t="s">
        <v>9470</v>
      </c>
      <c r="C24540" s="8" t="s">
        <v>6846</v>
      </c>
      <c r="D24540" s="8" t="n">
        <v>2017</v>
      </c>
      <c r="E24540" s="19" t="n">
        <v>0</v>
      </c>
      <c r="F24540" s="19" t="n">
        <v>31</v>
      </c>
    </row>
    <row r="24541" customFormat="false" ht="15" hidden="false" customHeight="false" outlineLevel="0" collapsed="false">
      <c r="A24541" s="8" t="s">
        <v>9469</v>
      </c>
      <c r="B24541" s="8" t="s">
        <v>9470</v>
      </c>
      <c r="C24541" s="8" t="s">
        <v>6847</v>
      </c>
      <c r="D24541" s="8" t="n">
        <v>2017</v>
      </c>
      <c r="E24541" s="19" t="n">
        <v>0</v>
      </c>
      <c r="F24541" s="19" t="n">
        <v>30.5</v>
      </c>
    </row>
    <row r="24542" customFormat="false" ht="15" hidden="false" customHeight="false" outlineLevel="0" collapsed="false">
      <c r="A24542" s="8" t="s">
        <v>9469</v>
      </c>
      <c r="B24542" s="8" t="s">
        <v>9470</v>
      </c>
      <c r="C24542" s="8" t="s">
        <v>6848</v>
      </c>
      <c r="D24542" s="8" t="n">
        <v>2017</v>
      </c>
      <c r="E24542" s="19" t="n">
        <v>0</v>
      </c>
      <c r="F24542" s="19" t="n">
        <v>31</v>
      </c>
    </row>
    <row r="24543" customFormat="false" ht="15" hidden="false" customHeight="false" outlineLevel="0" collapsed="false">
      <c r="A24543" s="8" t="s">
        <v>9469</v>
      </c>
      <c r="B24543" s="8" t="s">
        <v>9470</v>
      </c>
      <c r="C24543" s="8" t="s">
        <v>6849</v>
      </c>
      <c r="D24543" s="8" t="n">
        <v>2017</v>
      </c>
      <c r="E24543" s="19" t="n">
        <v>0</v>
      </c>
      <c r="F24543" s="19" t="n">
        <v>31</v>
      </c>
    </row>
    <row r="24544" customFormat="false" ht="15" hidden="false" customHeight="false" outlineLevel="0" collapsed="false">
      <c r="A24544" s="8" t="s">
        <v>9469</v>
      </c>
      <c r="B24544" s="8" t="s">
        <v>9470</v>
      </c>
      <c r="C24544" s="8" t="s">
        <v>6850</v>
      </c>
      <c r="D24544" s="8" t="n">
        <v>2017</v>
      </c>
      <c r="E24544" s="19" t="n">
        <v>0</v>
      </c>
      <c r="F24544" s="19" t="n">
        <v>32.5</v>
      </c>
    </row>
    <row r="24545" customFormat="false" ht="15" hidden="false" customHeight="false" outlineLevel="0" collapsed="false">
      <c r="A24545" s="8" t="s">
        <v>9469</v>
      </c>
      <c r="B24545" s="8" t="s">
        <v>9470</v>
      </c>
      <c r="C24545" s="8" t="s">
        <v>6851</v>
      </c>
      <c r="D24545" s="8" t="n">
        <v>2017</v>
      </c>
      <c r="E24545" s="19" t="n">
        <v>0</v>
      </c>
      <c r="F24545" s="19" t="n">
        <v>31</v>
      </c>
    </row>
    <row r="24546" customFormat="false" ht="15" hidden="false" customHeight="false" outlineLevel="0" collapsed="false">
      <c r="A24546" s="8" t="s">
        <v>9469</v>
      </c>
      <c r="B24546" s="8" t="s">
        <v>9470</v>
      </c>
      <c r="C24546" s="8" t="s">
        <v>6852</v>
      </c>
      <c r="D24546" s="8" t="n">
        <v>2017</v>
      </c>
      <c r="E24546" s="19" t="n">
        <v>0</v>
      </c>
      <c r="F24546" s="19" t="n">
        <v>31</v>
      </c>
    </row>
    <row r="24547" customFormat="false" ht="15" hidden="false" customHeight="false" outlineLevel="0" collapsed="false">
      <c r="A24547" s="8" t="s">
        <v>9469</v>
      </c>
      <c r="B24547" s="8" t="s">
        <v>9470</v>
      </c>
      <c r="C24547" s="8" t="s">
        <v>6853</v>
      </c>
      <c r="D24547" s="8" t="n">
        <v>2017</v>
      </c>
      <c r="E24547" s="19" t="n">
        <v>0</v>
      </c>
      <c r="F24547" s="19" t="n">
        <v>30</v>
      </c>
    </row>
    <row r="24548" customFormat="false" ht="15" hidden="false" customHeight="false" outlineLevel="0" collapsed="false">
      <c r="A24548" s="8" t="s">
        <v>9469</v>
      </c>
      <c r="B24548" s="8" t="s">
        <v>9470</v>
      </c>
      <c r="C24548" s="8" t="s">
        <v>6854</v>
      </c>
      <c r="D24548" s="8" t="n">
        <v>2017</v>
      </c>
      <c r="E24548" s="19" t="n">
        <v>0</v>
      </c>
      <c r="F24548" s="19" t="n">
        <v>31</v>
      </c>
    </row>
    <row r="24549" customFormat="false" ht="15" hidden="false" customHeight="false" outlineLevel="0" collapsed="false">
      <c r="A24549" s="8" t="s">
        <v>9469</v>
      </c>
      <c r="B24549" s="8" t="s">
        <v>9470</v>
      </c>
      <c r="C24549" s="8" t="s">
        <v>6855</v>
      </c>
      <c r="D24549" s="8" t="n">
        <v>2017</v>
      </c>
      <c r="E24549" s="19" t="n">
        <v>0</v>
      </c>
      <c r="F24549" s="19" t="n">
        <v>30</v>
      </c>
    </row>
    <row r="24550" customFormat="false" ht="15" hidden="false" customHeight="false" outlineLevel="0" collapsed="false">
      <c r="A24550" s="8" t="s">
        <v>9469</v>
      </c>
      <c r="B24550" s="8" t="s">
        <v>9470</v>
      </c>
      <c r="C24550" s="8" t="s">
        <v>6856</v>
      </c>
      <c r="D24550" s="8" t="n">
        <v>2017</v>
      </c>
      <c r="E24550" s="19" t="n">
        <v>0</v>
      </c>
      <c r="F24550" s="19" t="n">
        <v>29</v>
      </c>
    </row>
    <row r="24551" customFormat="false" ht="15" hidden="false" customHeight="false" outlineLevel="0" collapsed="false">
      <c r="A24551" s="8" t="s">
        <v>9469</v>
      </c>
      <c r="B24551" s="8" t="s">
        <v>9470</v>
      </c>
      <c r="C24551" s="8" t="s">
        <v>6857</v>
      </c>
      <c r="D24551" s="8" t="n">
        <v>2017</v>
      </c>
      <c r="E24551" s="19" t="n">
        <v>0</v>
      </c>
      <c r="F24551" s="19" t="n">
        <v>30.8888888888889</v>
      </c>
    </row>
    <row r="24552" customFormat="false" ht="15" hidden="false" customHeight="false" outlineLevel="0" collapsed="false">
      <c r="A24552" s="8" t="s">
        <v>9469</v>
      </c>
      <c r="B24552" s="8" t="s">
        <v>9470</v>
      </c>
      <c r="C24552" s="8" t="s">
        <v>6858</v>
      </c>
      <c r="D24552" s="8" t="n">
        <v>2017</v>
      </c>
      <c r="E24552" s="19" t="n">
        <v>0</v>
      </c>
      <c r="F24552" s="19" t="n">
        <v>31</v>
      </c>
    </row>
    <row r="24553" customFormat="false" ht="15" hidden="false" customHeight="false" outlineLevel="0" collapsed="false">
      <c r="A24553" s="8" t="s">
        <v>9469</v>
      </c>
      <c r="B24553" s="8" t="s">
        <v>9470</v>
      </c>
      <c r="C24553" s="8" t="s">
        <v>6859</v>
      </c>
      <c r="D24553" s="8" t="n">
        <v>2017</v>
      </c>
      <c r="E24553" s="19" t="n">
        <v>0</v>
      </c>
      <c r="F24553" s="19" t="n">
        <v>31</v>
      </c>
    </row>
    <row r="24554" customFormat="false" ht="15" hidden="false" customHeight="false" outlineLevel="0" collapsed="false">
      <c r="A24554" s="8" t="s">
        <v>9469</v>
      </c>
      <c r="B24554" s="8" t="s">
        <v>9470</v>
      </c>
      <c r="C24554" s="8" t="s">
        <v>6860</v>
      </c>
      <c r="D24554" s="8" t="n">
        <v>2017</v>
      </c>
      <c r="E24554" s="19" t="n">
        <v>0</v>
      </c>
      <c r="F24554" s="19" t="n">
        <v>30.5</v>
      </c>
    </row>
    <row r="24555" customFormat="false" ht="15" hidden="false" customHeight="false" outlineLevel="0" collapsed="false">
      <c r="A24555" s="8" t="s">
        <v>9469</v>
      </c>
      <c r="B24555" s="8" t="s">
        <v>9470</v>
      </c>
      <c r="C24555" s="8" t="s">
        <v>6861</v>
      </c>
      <c r="D24555" s="8" t="n">
        <v>2017</v>
      </c>
      <c r="E24555" s="19" t="n">
        <v>0</v>
      </c>
      <c r="F24555" s="19" t="n">
        <v>30</v>
      </c>
    </row>
    <row r="24556" customFormat="false" ht="15" hidden="false" customHeight="false" outlineLevel="0" collapsed="false">
      <c r="A24556" s="8" t="s">
        <v>9469</v>
      </c>
      <c r="B24556" s="8" t="s">
        <v>9470</v>
      </c>
      <c r="C24556" s="8" t="s">
        <v>6862</v>
      </c>
      <c r="D24556" s="8" t="n">
        <v>2017</v>
      </c>
      <c r="E24556" s="19" t="n">
        <v>0</v>
      </c>
      <c r="F24556" s="19" t="n">
        <v>28</v>
      </c>
    </row>
    <row r="24557" customFormat="false" ht="15" hidden="false" customHeight="false" outlineLevel="0" collapsed="false">
      <c r="A24557" s="8" t="s">
        <v>9469</v>
      </c>
      <c r="B24557" s="8" t="s">
        <v>9470</v>
      </c>
      <c r="C24557" s="8" t="s">
        <v>6863</v>
      </c>
      <c r="D24557" s="8" t="n">
        <v>2017</v>
      </c>
      <c r="E24557" s="19" t="n">
        <v>0</v>
      </c>
      <c r="F24557" s="19" t="n">
        <v>28</v>
      </c>
    </row>
    <row r="24558" customFormat="false" ht="15" hidden="false" customHeight="false" outlineLevel="0" collapsed="false">
      <c r="A24558" s="8" t="s">
        <v>9469</v>
      </c>
      <c r="B24558" s="8" t="s">
        <v>9470</v>
      </c>
      <c r="C24558" s="8" t="s">
        <v>6864</v>
      </c>
      <c r="D24558" s="8" t="n">
        <v>2017</v>
      </c>
      <c r="E24558" s="19" t="n">
        <v>0</v>
      </c>
      <c r="F24558" s="19" t="n">
        <v>28</v>
      </c>
    </row>
    <row r="24559" customFormat="false" ht="15" hidden="false" customHeight="false" outlineLevel="0" collapsed="false">
      <c r="A24559" s="8" t="s">
        <v>9469</v>
      </c>
      <c r="B24559" s="8" t="s">
        <v>9470</v>
      </c>
      <c r="C24559" s="8" t="s">
        <v>6865</v>
      </c>
      <c r="D24559" s="8" t="n">
        <v>2017</v>
      </c>
      <c r="E24559" s="19" t="n">
        <v>0</v>
      </c>
      <c r="F24559" s="19" t="n">
        <v>29</v>
      </c>
    </row>
    <row r="24560" customFormat="false" ht="15" hidden="false" customHeight="false" outlineLevel="0" collapsed="false">
      <c r="A24560" s="8" t="s">
        <v>9469</v>
      </c>
      <c r="B24560" s="8" t="s">
        <v>9470</v>
      </c>
      <c r="C24560" s="8" t="s">
        <v>6866</v>
      </c>
      <c r="D24560" s="8" t="n">
        <v>2017</v>
      </c>
      <c r="E24560" s="19" t="n">
        <v>0</v>
      </c>
      <c r="F24560" s="19" t="n">
        <v>28</v>
      </c>
    </row>
    <row r="24561" customFormat="false" ht="15" hidden="false" customHeight="false" outlineLevel="0" collapsed="false">
      <c r="A24561" s="8" t="s">
        <v>9469</v>
      </c>
      <c r="B24561" s="8" t="s">
        <v>9470</v>
      </c>
      <c r="C24561" s="8" t="s">
        <v>6867</v>
      </c>
      <c r="D24561" s="8" t="n">
        <v>2017</v>
      </c>
      <c r="E24561" s="19" t="n">
        <v>0</v>
      </c>
      <c r="F24561" s="19" t="n">
        <v>29</v>
      </c>
    </row>
    <row r="24562" customFormat="false" ht="15" hidden="false" customHeight="false" outlineLevel="0" collapsed="false">
      <c r="A24562" s="8" t="s">
        <v>9469</v>
      </c>
      <c r="B24562" s="8" t="s">
        <v>9470</v>
      </c>
      <c r="C24562" s="8" t="s">
        <v>6868</v>
      </c>
      <c r="D24562" s="8" t="n">
        <v>2017</v>
      </c>
      <c r="E24562" s="19" t="n">
        <v>0</v>
      </c>
      <c r="F24562" s="19" t="n">
        <v>30</v>
      </c>
    </row>
    <row r="24563" customFormat="false" ht="15" hidden="false" customHeight="false" outlineLevel="0" collapsed="false">
      <c r="A24563" s="8" t="s">
        <v>9469</v>
      </c>
      <c r="B24563" s="8" t="s">
        <v>9470</v>
      </c>
      <c r="C24563" s="8" t="s">
        <v>6869</v>
      </c>
      <c r="D24563" s="8" t="n">
        <v>2017</v>
      </c>
      <c r="E24563" s="19" t="n">
        <v>0</v>
      </c>
      <c r="F24563" s="19" t="n">
        <v>30</v>
      </c>
    </row>
    <row r="24564" customFormat="false" ht="15" hidden="false" customHeight="false" outlineLevel="0" collapsed="false">
      <c r="A24564" s="8" t="s">
        <v>9469</v>
      </c>
      <c r="B24564" s="8" t="s">
        <v>9470</v>
      </c>
      <c r="C24564" s="8" t="s">
        <v>6870</v>
      </c>
      <c r="D24564" s="8" t="n">
        <v>2017</v>
      </c>
      <c r="E24564" s="19" t="n">
        <v>0</v>
      </c>
      <c r="F24564" s="19" t="n">
        <v>30</v>
      </c>
    </row>
    <row r="24565" customFormat="false" ht="15" hidden="false" customHeight="false" outlineLevel="0" collapsed="false">
      <c r="A24565" s="8" t="s">
        <v>9469</v>
      </c>
      <c r="B24565" s="8" t="s">
        <v>9470</v>
      </c>
      <c r="C24565" s="8" t="s">
        <v>6871</v>
      </c>
      <c r="D24565" s="8" t="n">
        <v>2017</v>
      </c>
      <c r="E24565" s="19" t="n">
        <v>0</v>
      </c>
      <c r="F24565" s="19" t="n">
        <v>29</v>
      </c>
    </row>
    <row r="24566" customFormat="false" ht="15" hidden="false" customHeight="false" outlineLevel="0" collapsed="false">
      <c r="A24566" s="8" t="s">
        <v>9469</v>
      </c>
      <c r="B24566" s="8" t="s">
        <v>9470</v>
      </c>
      <c r="C24566" s="8" t="s">
        <v>6872</v>
      </c>
      <c r="D24566" s="8" t="n">
        <v>2017</v>
      </c>
      <c r="E24566" s="19" t="n">
        <v>0</v>
      </c>
      <c r="F24566" s="19" t="n">
        <v>30</v>
      </c>
    </row>
    <row r="24567" customFormat="false" ht="15" hidden="false" customHeight="false" outlineLevel="0" collapsed="false">
      <c r="A24567" s="8" t="s">
        <v>9469</v>
      </c>
      <c r="B24567" s="8" t="s">
        <v>9470</v>
      </c>
      <c r="C24567" s="8" t="s">
        <v>6873</v>
      </c>
      <c r="D24567" s="8" t="n">
        <v>2017</v>
      </c>
      <c r="E24567" s="19" t="n">
        <v>0</v>
      </c>
      <c r="F24567" s="19" t="n">
        <v>31</v>
      </c>
    </row>
    <row r="24568" customFormat="false" ht="15" hidden="false" customHeight="false" outlineLevel="0" collapsed="false">
      <c r="A24568" s="8" t="s">
        <v>9469</v>
      </c>
      <c r="B24568" s="8" t="s">
        <v>9470</v>
      </c>
      <c r="C24568" s="8" t="s">
        <v>6874</v>
      </c>
      <c r="D24568" s="8" t="n">
        <v>2017</v>
      </c>
      <c r="E24568" s="19" t="n">
        <v>0</v>
      </c>
      <c r="F24568" s="19" t="n">
        <v>30</v>
      </c>
    </row>
    <row r="24569" customFormat="false" ht="15" hidden="false" customHeight="false" outlineLevel="0" collapsed="false">
      <c r="A24569" s="8" t="s">
        <v>9469</v>
      </c>
      <c r="B24569" s="8" t="s">
        <v>9470</v>
      </c>
      <c r="C24569" s="8" t="s">
        <v>6875</v>
      </c>
      <c r="D24569" s="8" t="n">
        <v>2017</v>
      </c>
      <c r="E24569" s="19" t="n">
        <v>0</v>
      </c>
      <c r="F24569" s="19" t="n">
        <v>31</v>
      </c>
    </row>
    <row r="24570" customFormat="false" ht="15" hidden="false" customHeight="false" outlineLevel="0" collapsed="false">
      <c r="A24570" s="8" t="s">
        <v>9469</v>
      </c>
      <c r="B24570" s="8" t="s">
        <v>9470</v>
      </c>
      <c r="C24570" s="8" t="s">
        <v>6876</v>
      </c>
      <c r="D24570" s="8" t="n">
        <v>2017</v>
      </c>
      <c r="E24570" s="19" t="n">
        <v>0</v>
      </c>
      <c r="F24570" s="19" t="n">
        <v>30</v>
      </c>
    </row>
    <row r="24571" customFormat="false" ht="15" hidden="false" customHeight="false" outlineLevel="0" collapsed="false">
      <c r="A24571" s="8" t="s">
        <v>9469</v>
      </c>
      <c r="B24571" s="8" t="s">
        <v>9470</v>
      </c>
      <c r="C24571" s="8" t="s">
        <v>6877</v>
      </c>
      <c r="D24571" s="8" t="n">
        <v>2017</v>
      </c>
      <c r="E24571" s="19" t="n">
        <v>0</v>
      </c>
      <c r="F24571" s="19" t="n">
        <v>30</v>
      </c>
    </row>
    <row r="24572" customFormat="false" ht="15" hidden="false" customHeight="false" outlineLevel="0" collapsed="false">
      <c r="A24572" s="8" t="s">
        <v>9469</v>
      </c>
      <c r="B24572" s="8" t="s">
        <v>9470</v>
      </c>
      <c r="C24572" s="8" t="s">
        <v>6878</v>
      </c>
      <c r="D24572" s="8" t="n">
        <v>2017</v>
      </c>
      <c r="E24572" s="19" t="n">
        <v>0</v>
      </c>
      <c r="F24572" s="19" t="n">
        <v>28</v>
      </c>
    </row>
    <row r="24573" customFormat="false" ht="15" hidden="false" customHeight="false" outlineLevel="0" collapsed="false">
      <c r="A24573" s="8" t="s">
        <v>9469</v>
      </c>
      <c r="B24573" s="8" t="s">
        <v>9470</v>
      </c>
      <c r="C24573" s="8" t="s">
        <v>6879</v>
      </c>
      <c r="D24573" s="8" t="n">
        <v>2017</v>
      </c>
      <c r="E24573" s="19" t="n">
        <v>0</v>
      </c>
      <c r="F24573" s="19" t="n">
        <v>28</v>
      </c>
    </row>
    <row r="24574" customFormat="false" ht="15" hidden="false" customHeight="false" outlineLevel="0" collapsed="false">
      <c r="A24574" s="8" t="s">
        <v>9469</v>
      </c>
      <c r="B24574" s="8" t="s">
        <v>9470</v>
      </c>
      <c r="C24574" s="8" t="s">
        <v>6880</v>
      </c>
      <c r="D24574" s="8" t="n">
        <v>2017</v>
      </c>
      <c r="E24574" s="19" t="n">
        <v>0</v>
      </c>
      <c r="F24574" s="19" t="n">
        <v>28</v>
      </c>
    </row>
    <row r="24575" customFormat="false" ht="15" hidden="false" customHeight="false" outlineLevel="0" collapsed="false">
      <c r="A24575" s="8" t="s">
        <v>9469</v>
      </c>
      <c r="B24575" s="8" t="s">
        <v>9470</v>
      </c>
      <c r="C24575" s="8" t="s">
        <v>6881</v>
      </c>
      <c r="D24575" s="8" t="n">
        <v>2017</v>
      </c>
      <c r="E24575" s="19" t="n">
        <v>0</v>
      </c>
      <c r="F24575" s="19" t="n">
        <v>29</v>
      </c>
    </row>
    <row r="24576" customFormat="false" ht="15" hidden="false" customHeight="false" outlineLevel="0" collapsed="false">
      <c r="A24576" s="8" t="s">
        <v>9469</v>
      </c>
      <c r="B24576" s="8" t="s">
        <v>9470</v>
      </c>
      <c r="C24576" s="8" t="s">
        <v>6882</v>
      </c>
      <c r="D24576" s="8" t="n">
        <v>2017</v>
      </c>
      <c r="E24576" s="19" t="n">
        <v>0</v>
      </c>
      <c r="F24576" s="19" t="n">
        <v>29</v>
      </c>
    </row>
    <row r="24577" customFormat="false" ht="15" hidden="false" customHeight="false" outlineLevel="0" collapsed="false">
      <c r="A24577" s="8" t="s">
        <v>9469</v>
      </c>
      <c r="B24577" s="8" t="s">
        <v>9470</v>
      </c>
      <c r="C24577" s="8" t="s">
        <v>6883</v>
      </c>
      <c r="D24577" s="8" t="n">
        <v>2017</v>
      </c>
      <c r="E24577" s="19" t="n">
        <v>0</v>
      </c>
      <c r="F24577" s="19" t="n">
        <v>28</v>
      </c>
    </row>
    <row r="24578" customFormat="false" ht="15" hidden="false" customHeight="false" outlineLevel="0" collapsed="false">
      <c r="A24578" s="8" t="s">
        <v>9469</v>
      </c>
      <c r="B24578" s="8" t="s">
        <v>9470</v>
      </c>
      <c r="C24578" s="8" t="s">
        <v>6884</v>
      </c>
      <c r="D24578" s="8" t="n">
        <v>2017</v>
      </c>
      <c r="E24578" s="19" t="n">
        <v>0</v>
      </c>
      <c r="F24578" s="19" t="n">
        <v>28</v>
      </c>
    </row>
    <row r="24579" customFormat="false" ht="15" hidden="false" customHeight="false" outlineLevel="0" collapsed="false">
      <c r="A24579" s="8" t="s">
        <v>9469</v>
      </c>
      <c r="B24579" s="8" t="s">
        <v>9470</v>
      </c>
      <c r="C24579" s="8" t="s">
        <v>6885</v>
      </c>
      <c r="D24579" s="8" t="n">
        <v>2017</v>
      </c>
      <c r="E24579" s="19" t="n">
        <v>0</v>
      </c>
      <c r="F24579" s="19" t="n">
        <v>30</v>
      </c>
    </row>
    <row r="24580" customFormat="false" ht="15" hidden="false" customHeight="false" outlineLevel="0" collapsed="false">
      <c r="A24580" s="8" t="s">
        <v>9469</v>
      </c>
      <c r="B24580" s="8" t="s">
        <v>9470</v>
      </c>
      <c r="C24580" s="8" t="s">
        <v>6886</v>
      </c>
      <c r="D24580" s="8" t="n">
        <v>2017</v>
      </c>
      <c r="E24580" s="19" t="n">
        <v>0</v>
      </c>
      <c r="F24580" s="19" t="n">
        <v>30</v>
      </c>
    </row>
    <row r="24581" customFormat="false" ht="15" hidden="false" customHeight="false" outlineLevel="0" collapsed="false">
      <c r="A24581" s="8" t="s">
        <v>9469</v>
      </c>
      <c r="B24581" s="8" t="s">
        <v>9470</v>
      </c>
      <c r="C24581" s="8" t="s">
        <v>6887</v>
      </c>
      <c r="D24581" s="8" t="n">
        <v>2017</v>
      </c>
      <c r="E24581" s="19" t="n">
        <v>0</v>
      </c>
      <c r="F24581" s="19" t="n">
        <v>28</v>
      </c>
    </row>
    <row r="24582" customFormat="false" ht="15" hidden="false" customHeight="false" outlineLevel="0" collapsed="false">
      <c r="A24582" s="8" t="s">
        <v>9469</v>
      </c>
      <c r="B24582" s="8" t="s">
        <v>9470</v>
      </c>
      <c r="C24582" s="8" t="s">
        <v>6888</v>
      </c>
      <c r="D24582" s="8" t="n">
        <v>2017</v>
      </c>
      <c r="E24582" s="19" t="n">
        <v>0</v>
      </c>
      <c r="F24582" s="19" t="n">
        <v>29</v>
      </c>
    </row>
    <row r="24583" customFormat="false" ht="15" hidden="false" customHeight="false" outlineLevel="0" collapsed="false">
      <c r="A24583" s="8" t="s">
        <v>9469</v>
      </c>
      <c r="B24583" s="8" t="s">
        <v>9470</v>
      </c>
      <c r="C24583" s="8" t="s">
        <v>6889</v>
      </c>
      <c r="D24583" s="8" t="n">
        <v>2017</v>
      </c>
      <c r="E24583" s="19" t="n">
        <v>0</v>
      </c>
      <c r="F24583" s="19" t="n">
        <v>29</v>
      </c>
    </row>
    <row r="24584" customFormat="false" ht="15" hidden="false" customHeight="false" outlineLevel="0" collapsed="false">
      <c r="A24584" s="8" t="s">
        <v>9469</v>
      </c>
      <c r="B24584" s="8" t="s">
        <v>9470</v>
      </c>
      <c r="C24584" s="8" t="s">
        <v>6890</v>
      </c>
      <c r="D24584" s="8" t="n">
        <v>2017</v>
      </c>
      <c r="E24584" s="19" t="n">
        <v>0</v>
      </c>
      <c r="F24584" s="19" t="n">
        <v>28.6111111111111</v>
      </c>
    </row>
    <row r="24585" customFormat="false" ht="15" hidden="false" customHeight="false" outlineLevel="0" collapsed="false">
      <c r="A24585" s="8" t="s">
        <v>9469</v>
      </c>
      <c r="B24585" s="8" t="s">
        <v>9470</v>
      </c>
      <c r="C24585" s="8" t="s">
        <v>6891</v>
      </c>
      <c r="D24585" s="8" t="n">
        <v>2017</v>
      </c>
      <c r="E24585" s="19" t="n">
        <v>0</v>
      </c>
      <c r="F24585" s="19" t="n">
        <v>29</v>
      </c>
    </row>
    <row r="24586" customFormat="false" ht="15" hidden="false" customHeight="false" outlineLevel="0" collapsed="false">
      <c r="A24586" s="8" t="s">
        <v>9469</v>
      </c>
      <c r="B24586" s="8" t="s">
        <v>9470</v>
      </c>
      <c r="C24586" s="8" t="s">
        <v>6892</v>
      </c>
      <c r="D24586" s="8" t="n">
        <v>2017</v>
      </c>
      <c r="E24586" s="19" t="n">
        <v>0</v>
      </c>
      <c r="F24586" s="19" t="n">
        <v>29</v>
      </c>
    </row>
    <row r="24587" customFormat="false" ht="15" hidden="false" customHeight="false" outlineLevel="0" collapsed="false">
      <c r="A24587" s="8" t="s">
        <v>9469</v>
      </c>
      <c r="B24587" s="8" t="s">
        <v>9470</v>
      </c>
      <c r="C24587" s="8" t="s">
        <v>6893</v>
      </c>
      <c r="D24587" s="8" t="n">
        <v>2018</v>
      </c>
      <c r="E24587" s="19" t="n">
        <v>0</v>
      </c>
      <c r="F24587" s="19" t="n">
        <v>29</v>
      </c>
    </row>
    <row r="24588" customFormat="false" ht="15" hidden="false" customHeight="false" outlineLevel="0" collapsed="false">
      <c r="A24588" s="8" t="s">
        <v>9469</v>
      </c>
      <c r="B24588" s="8" t="s">
        <v>9470</v>
      </c>
      <c r="C24588" s="8" t="s">
        <v>6894</v>
      </c>
      <c r="D24588" s="8" t="n">
        <v>2018</v>
      </c>
      <c r="E24588" s="19" t="n">
        <v>0</v>
      </c>
      <c r="F24588" s="19" t="n">
        <v>28</v>
      </c>
    </row>
    <row r="24589" customFormat="false" ht="15" hidden="false" customHeight="false" outlineLevel="0" collapsed="false">
      <c r="A24589" s="8" t="s">
        <v>9469</v>
      </c>
      <c r="B24589" s="8" t="s">
        <v>9470</v>
      </c>
      <c r="C24589" s="8" t="s">
        <v>6895</v>
      </c>
      <c r="D24589" s="8" t="n">
        <v>2018</v>
      </c>
      <c r="E24589" s="19" t="n">
        <v>0</v>
      </c>
      <c r="F24589" s="19" t="n">
        <v>28</v>
      </c>
    </row>
    <row r="24590" customFormat="false" ht="15" hidden="false" customHeight="false" outlineLevel="0" collapsed="false">
      <c r="A24590" s="8" t="s">
        <v>9469</v>
      </c>
      <c r="B24590" s="8" t="s">
        <v>9470</v>
      </c>
      <c r="C24590" s="8" t="s">
        <v>6896</v>
      </c>
      <c r="D24590" s="8" t="n">
        <v>2018</v>
      </c>
      <c r="E24590" s="19" t="n">
        <v>0</v>
      </c>
      <c r="F24590" s="19" t="n">
        <v>27</v>
      </c>
    </row>
    <row r="24591" customFormat="false" ht="15" hidden="false" customHeight="false" outlineLevel="0" collapsed="false">
      <c r="A24591" s="8" t="s">
        <v>9469</v>
      </c>
      <c r="B24591" s="8" t="s">
        <v>9470</v>
      </c>
      <c r="C24591" s="8" t="s">
        <v>6897</v>
      </c>
      <c r="D24591" s="8" t="n">
        <v>2018</v>
      </c>
      <c r="E24591" s="19" t="n">
        <v>0</v>
      </c>
      <c r="F24591" s="19" t="n">
        <v>29</v>
      </c>
    </row>
    <row r="24592" customFormat="false" ht="15" hidden="false" customHeight="false" outlineLevel="0" collapsed="false">
      <c r="A24592" s="8" t="s">
        <v>9469</v>
      </c>
      <c r="B24592" s="8" t="s">
        <v>9470</v>
      </c>
      <c r="C24592" s="8" t="s">
        <v>6898</v>
      </c>
      <c r="D24592" s="8" t="n">
        <v>2018</v>
      </c>
      <c r="E24592" s="19" t="n">
        <v>0</v>
      </c>
      <c r="F24592" s="19" t="n">
        <v>28</v>
      </c>
    </row>
    <row r="24593" customFormat="false" ht="15" hidden="false" customHeight="false" outlineLevel="0" collapsed="false">
      <c r="A24593" s="8" t="s">
        <v>9469</v>
      </c>
      <c r="B24593" s="8" t="s">
        <v>9470</v>
      </c>
      <c r="C24593" s="8" t="s">
        <v>6899</v>
      </c>
      <c r="D24593" s="8" t="n">
        <v>2018</v>
      </c>
      <c r="E24593" s="19" t="n">
        <v>0</v>
      </c>
      <c r="F24593" s="19" t="n">
        <v>28</v>
      </c>
    </row>
    <row r="24594" customFormat="false" ht="15" hidden="false" customHeight="false" outlineLevel="0" collapsed="false">
      <c r="A24594" s="8" t="s">
        <v>9469</v>
      </c>
      <c r="B24594" s="8" t="s">
        <v>9470</v>
      </c>
      <c r="C24594" s="8" t="s">
        <v>6900</v>
      </c>
      <c r="D24594" s="8" t="n">
        <v>2018</v>
      </c>
      <c r="E24594" s="19" t="n">
        <v>0</v>
      </c>
      <c r="F24594" s="19" t="n">
        <v>27</v>
      </c>
    </row>
    <row r="24595" customFormat="false" ht="15" hidden="false" customHeight="false" outlineLevel="0" collapsed="false">
      <c r="A24595" s="8" t="s">
        <v>9469</v>
      </c>
      <c r="B24595" s="8" t="s">
        <v>9470</v>
      </c>
      <c r="C24595" s="8" t="s">
        <v>6901</v>
      </c>
      <c r="D24595" s="8" t="n">
        <v>2018</v>
      </c>
      <c r="E24595" s="19" t="n">
        <v>0</v>
      </c>
      <c r="F24595" s="19" t="n">
        <v>27</v>
      </c>
    </row>
    <row r="24596" customFormat="false" ht="15" hidden="false" customHeight="false" outlineLevel="0" collapsed="false">
      <c r="A24596" s="8" t="s">
        <v>9469</v>
      </c>
      <c r="B24596" s="8" t="s">
        <v>9470</v>
      </c>
      <c r="C24596" s="8" t="s">
        <v>6902</v>
      </c>
      <c r="D24596" s="8" t="n">
        <v>2018</v>
      </c>
      <c r="E24596" s="19" t="n">
        <v>0</v>
      </c>
      <c r="F24596" s="19" t="n">
        <v>29</v>
      </c>
    </row>
    <row r="24597" customFormat="false" ht="15" hidden="false" customHeight="false" outlineLevel="0" collapsed="false">
      <c r="A24597" s="8" t="s">
        <v>9469</v>
      </c>
      <c r="B24597" s="8" t="s">
        <v>9470</v>
      </c>
      <c r="C24597" s="8" t="s">
        <v>6903</v>
      </c>
      <c r="D24597" s="8" t="n">
        <v>2018</v>
      </c>
      <c r="E24597" s="19" t="n">
        <v>0</v>
      </c>
      <c r="F24597" s="19" t="n">
        <v>30</v>
      </c>
    </row>
    <row r="24598" customFormat="false" ht="15" hidden="false" customHeight="false" outlineLevel="0" collapsed="false">
      <c r="A24598" s="8" t="s">
        <v>9469</v>
      </c>
      <c r="B24598" s="8" t="s">
        <v>9470</v>
      </c>
      <c r="C24598" s="8" t="s">
        <v>6904</v>
      </c>
      <c r="D24598" s="8" t="n">
        <v>2018</v>
      </c>
      <c r="E24598" s="19" t="n">
        <v>0</v>
      </c>
      <c r="F24598" s="19" t="n">
        <v>30</v>
      </c>
    </row>
    <row r="24599" customFormat="false" ht="15" hidden="false" customHeight="false" outlineLevel="0" collapsed="false">
      <c r="A24599" s="8" t="s">
        <v>9469</v>
      </c>
      <c r="B24599" s="8" t="s">
        <v>9470</v>
      </c>
      <c r="C24599" s="8" t="s">
        <v>6905</v>
      </c>
      <c r="D24599" s="8" t="n">
        <v>2018</v>
      </c>
      <c r="E24599" s="19" t="n">
        <v>0</v>
      </c>
      <c r="F24599" s="19" t="n">
        <v>29</v>
      </c>
    </row>
    <row r="24600" customFormat="false" ht="15" hidden="false" customHeight="false" outlineLevel="0" collapsed="false">
      <c r="A24600" s="8" t="s">
        <v>9469</v>
      </c>
      <c r="B24600" s="8" t="s">
        <v>9470</v>
      </c>
      <c r="C24600" s="8" t="s">
        <v>6906</v>
      </c>
      <c r="D24600" s="8" t="n">
        <v>2018</v>
      </c>
      <c r="E24600" s="19" t="n">
        <v>0</v>
      </c>
      <c r="F24600" s="19" t="n">
        <v>30</v>
      </c>
    </row>
    <row r="24601" customFormat="false" ht="15" hidden="false" customHeight="false" outlineLevel="0" collapsed="false">
      <c r="A24601" s="8" t="s">
        <v>9469</v>
      </c>
      <c r="B24601" s="8" t="s">
        <v>9470</v>
      </c>
      <c r="C24601" s="8" t="s">
        <v>6907</v>
      </c>
      <c r="D24601" s="8" t="n">
        <v>2018</v>
      </c>
      <c r="E24601" s="19" t="n">
        <v>0</v>
      </c>
      <c r="F24601" s="19" t="n">
        <v>31</v>
      </c>
    </row>
    <row r="24602" customFormat="false" ht="15" hidden="false" customHeight="false" outlineLevel="0" collapsed="false">
      <c r="A24602" s="8" t="s">
        <v>9469</v>
      </c>
      <c r="B24602" s="8" t="s">
        <v>9470</v>
      </c>
      <c r="C24602" s="8" t="s">
        <v>6908</v>
      </c>
      <c r="D24602" s="8" t="n">
        <v>2018</v>
      </c>
      <c r="E24602" s="19" t="n">
        <v>0</v>
      </c>
      <c r="F24602" s="19" t="n">
        <v>30</v>
      </c>
    </row>
    <row r="24603" customFormat="false" ht="15" hidden="false" customHeight="false" outlineLevel="0" collapsed="false">
      <c r="A24603" s="8" t="s">
        <v>9469</v>
      </c>
      <c r="B24603" s="8" t="s">
        <v>9470</v>
      </c>
      <c r="C24603" s="8" t="s">
        <v>6909</v>
      </c>
      <c r="D24603" s="8" t="n">
        <v>2018</v>
      </c>
      <c r="E24603" s="19" t="n">
        <v>0</v>
      </c>
      <c r="F24603" s="19" t="n">
        <v>31</v>
      </c>
    </row>
    <row r="24604" customFormat="false" ht="15" hidden="false" customHeight="false" outlineLevel="0" collapsed="false">
      <c r="A24604" s="8" t="s">
        <v>9469</v>
      </c>
      <c r="B24604" s="8" t="s">
        <v>9470</v>
      </c>
      <c r="C24604" s="8" t="s">
        <v>6910</v>
      </c>
      <c r="D24604" s="8" t="n">
        <v>2018</v>
      </c>
      <c r="E24604" s="19" t="n">
        <v>0</v>
      </c>
      <c r="F24604" s="19" t="n">
        <v>29</v>
      </c>
    </row>
    <row r="24605" customFormat="false" ht="15" hidden="false" customHeight="false" outlineLevel="0" collapsed="false">
      <c r="A24605" s="8" t="s">
        <v>9469</v>
      </c>
      <c r="B24605" s="8" t="s">
        <v>9470</v>
      </c>
      <c r="C24605" s="8" t="s">
        <v>6911</v>
      </c>
      <c r="D24605" s="8" t="n">
        <v>2018</v>
      </c>
      <c r="E24605" s="19" t="n">
        <v>0</v>
      </c>
      <c r="F24605" s="19" t="n">
        <v>29</v>
      </c>
    </row>
    <row r="24606" customFormat="false" ht="15" hidden="false" customHeight="false" outlineLevel="0" collapsed="false">
      <c r="A24606" s="8" t="s">
        <v>9469</v>
      </c>
      <c r="B24606" s="8" t="s">
        <v>9470</v>
      </c>
      <c r="C24606" s="8" t="s">
        <v>6912</v>
      </c>
      <c r="D24606" s="8" t="n">
        <v>2018</v>
      </c>
      <c r="E24606" s="19" t="n">
        <v>0</v>
      </c>
      <c r="F24606" s="19" t="n">
        <v>29</v>
      </c>
    </row>
    <row r="24607" customFormat="false" ht="15" hidden="false" customHeight="false" outlineLevel="0" collapsed="false">
      <c r="A24607" s="8" t="s">
        <v>9469</v>
      </c>
      <c r="B24607" s="8" t="s">
        <v>9470</v>
      </c>
      <c r="C24607" s="8" t="s">
        <v>6913</v>
      </c>
      <c r="D24607" s="8" t="n">
        <v>2018</v>
      </c>
      <c r="E24607" s="19" t="n">
        <v>0</v>
      </c>
      <c r="F24607" s="19" t="n">
        <v>29</v>
      </c>
    </row>
    <row r="24608" customFormat="false" ht="15" hidden="false" customHeight="false" outlineLevel="0" collapsed="false">
      <c r="A24608" s="8" t="s">
        <v>9469</v>
      </c>
      <c r="B24608" s="8" t="s">
        <v>9470</v>
      </c>
      <c r="C24608" s="8" t="s">
        <v>6914</v>
      </c>
      <c r="D24608" s="8" t="n">
        <v>2018</v>
      </c>
      <c r="E24608" s="19" t="n">
        <v>0</v>
      </c>
      <c r="F24608" s="19" t="n">
        <v>30</v>
      </c>
    </row>
    <row r="24609" customFormat="false" ht="15" hidden="false" customHeight="false" outlineLevel="0" collapsed="false">
      <c r="A24609" s="8" t="s">
        <v>9469</v>
      </c>
      <c r="B24609" s="8" t="s">
        <v>9470</v>
      </c>
      <c r="C24609" s="8" t="s">
        <v>6915</v>
      </c>
      <c r="D24609" s="8" t="n">
        <v>2018</v>
      </c>
      <c r="E24609" s="19" t="n">
        <v>0</v>
      </c>
      <c r="F24609" s="19" t="n">
        <v>29.5</v>
      </c>
    </row>
    <row r="24610" customFormat="false" ht="15" hidden="false" customHeight="false" outlineLevel="0" collapsed="false">
      <c r="A24610" s="8" t="s">
        <v>9469</v>
      </c>
      <c r="B24610" s="8" t="s">
        <v>9470</v>
      </c>
      <c r="C24610" s="8" t="s">
        <v>6916</v>
      </c>
      <c r="D24610" s="8" t="n">
        <v>2018</v>
      </c>
      <c r="E24610" s="19" t="n">
        <v>0</v>
      </c>
      <c r="F24610" s="19" t="n">
        <v>29</v>
      </c>
    </row>
    <row r="24611" customFormat="false" ht="15" hidden="false" customHeight="false" outlineLevel="0" collapsed="false">
      <c r="A24611" s="8" t="s">
        <v>9469</v>
      </c>
      <c r="B24611" s="8" t="s">
        <v>9470</v>
      </c>
      <c r="C24611" s="8" t="s">
        <v>6917</v>
      </c>
      <c r="D24611" s="8" t="n">
        <v>2018</v>
      </c>
      <c r="E24611" s="19" t="n">
        <v>0</v>
      </c>
      <c r="F24611" s="19" t="n">
        <v>29</v>
      </c>
    </row>
    <row r="24612" customFormat="false" ht="15" hidden="false" customHeight="false" outlineLevel="0" collapsed="false">
      <c r="A24612" s="8" t="s">
        <v>9469</v>
      </c>
      <c r="B24612" s="8" t="s">
        <v>9470</v>
      </c>
      <c r="C24612" s="8" t="s">
        <v>6918</v>
      </c>
      <c r="D24612" s="8" t="n">
        <v>2018</v>
      </c>
      <c r="E24612" s="19" t="n">
        <v>0</v>
      </c>
      <c r="F24612" s="19" t="n">
        <v>28</v>
      </c>
    </row>
    <row r="24613" customFormat="false" ht="15" hidden="false" customHeight="false" outlineLevel="0" collapsed="false">
      <c r="A24613" s="8" t="s">
        <v>9469</v>
      </c>
      <c r="B24613" s="8" t="s">
        <v>9470</v>
      </c>
      <c r="C24613" s="8" t="s">
        <v>6919</v>
      </c>
      <c r="D24613" s="8" t="n">
        <v>2018</v>
      </c>
      <c r="E24613" s="19" t="n">
        <v>0</v>
      </c>
      <c r="F24613" s="19" t="n">
        <v>29</v>
      </c>
    </row>
    <row r="24614" customFormat="false" ht="15" hidden="false" customHeight="false" outlineLevel="0" collapsed="false">
      <c r="A24614" s="8" t="s">
        <v>9469</v>
      </c>
      <c r="B24614" s="8" t="s">
        <v>9470</v>
      </c>
      <c r="C24614" s="8" t="s">
        <v>6920</v>
      </c>
      <c r="D24614" s="8" t="n">
        <v>2018</v>
      </c>
      <c r="E24614" s="19" t="n">
        <v>0</v>
      </c>
      <c r="F24614" s="19" t="n">
        <v>30</v>
      </c>
    </row>
    <row r="24615" customFormat="false" ht="15" hidden="false" customHeight="false" outlineLevel="0" collapsed="false">
      <c r="A24615" s="8" t="s">
        <v>9469</v>
      </c>
      <c r="B24615" s="8" t="s">
        <v>9470</v>
      </c>
      <c r="C24615" s="8" t="s">
        <v>6921</v>
      </c>
      <c r="D24615" s="8" t="n">
        <v>2018</v>
      </c>
      <c r="E24615" s="19" t="n">
        <v>0</v>
      </c>
      <c r="F24615" s="19" t="n">
        <v>30</v>
      </c>
    </row>
    <row r="24616" customFormat="false" ht="15" hidden="false" customHeight="false" outlineLevel="0" collapsed="false">
      <c r="A24616" s="8" t="s">
        <v>9469</v>
      </c>
      <c r="B24616" s="8" t="s">
        <v>9470</v>
      </c>
      <c r="C24616" s="8" t="s">
        <v>6922</v>
      </c>
      <c r="D24616" s="8" t="n">
        <v>2018</v>
      </c>
      <c r="E24616" s="19" t="n">
        <v>0</v>
      </c>
      <c r="F24616" s="19" t="n">
        <v>32</v>
      </c>
    </row>
    <row r="24617" customFormat="false" ht="15" hidden="false" customHeight="false" outlineLevel="0" collapsed="false">
      <c r="A24617" s="8" t="s">
        <v>9469</v>
      </c>
      <c r="B24617" s="8" t="s">
        <v>9470</v>
      </c>
      <c r="C24617" s="8" t="s">
        <v>6923</v>
      </c>
      <c r="D24617" s="8" t="n">
        <v>2018</v>
      </c>
      <c r="E24617" s="19" t="n">
        <v>0</v>
      </c>
      <c r="F24617" s="19" t="n">
        <v>33</v>
      </c>
    </row>
    <row r="24618" customFormat="false" ht="15" hidden="false" customHeight="false" outlineLevel="0" collapsed="false">
      <c r="A24618" s="8" t="s">
        <v>9469</v>
      </c>
      <c r="B24618" s="8" t="s">
        <v>9470</v>
      </c>
      <c r="C24618" s="8" t="s">
        <v>6924</v>
      </c>
      <c r="D24618" s="8" t="n">
        <v>2018</v>
      </c>
      <c r="E24618" s="19" t="n">
        <v>0</v>
      </c>
      <c r="F24618" s="19" t="n">
        <v>33</v>
      </c>
    </row>
    <row r="24619" customFormat="false" ht="15" hidden="false" customHeight="false" outlineLevel="0" collapsed="false">
      <c r="A24619" s="8" t="s">
        <v>9469</v>
      </c>
      <c r="B24619" s="8" t="s">
        <v>9470</v>
      </c>
      <c r="C24619" s="8" t="s">
        <v>6925</v>
      </c>
      <c r="D24619" s="8" t="n">
        <v>2018</v>
      </c>
      <c r="E24619" s="19" t="n">
        <v>0</v>
      </c>
      <c r="F24619" s="19" t="n">
        <v>33</v>
      </c>
    </row>
    <row r="24620" customFormat="false" ht="15" hidden="false" customHeight="false" outlineLevel="0" collapsed="false">
      <c r="A24620" s="8" t="s">
        <v>9469</v>
      </c>
      <c r="B24620" s="8" t="s">
        <v>9470</v>
      </c>
      <c r="C24620" s="8" t="s">
        <v>6926</v>
      </c>
      <c r="D24620" s="8" t="n">
        <v>2018</v>
      </c>
      <c r="E24620" s="19" t="n">
        <v>0</v>
      </c>
      <c r="F24620" s="19" t="n">
        <v>32</v>
      </c>
    </row>
    <row r="24621" customFormat="false" ht="15" hidden="false" customHeight="false" outlineLevel="0" collapsed="false">
      <c r="A24621" s="8" t="s">
        <v>9469</v>
      </c>
      <c r="B24621" s="8" t="s">
        <v>9470</v>
      </c>
      <c r="C24621" s="8" t="s">
        <v>6927</v>
      </c>
      <c r="D24621" s="8" t="n">
        <v>2018</v>
      </c>
      <c r="E24621" s="19" t="n">
        <v>0</v>
      </c>
      <c r="F24621" s="19" t="n">
        <v>32</v>
      </c>
    </row>
    <row r="24622" customFormat="false" ht="15" hidden="false" customHeight="false" outlineLevel="0" collapsed="false">
      <c r="A24622" s="8" t="s">
        <v>9469</v>
      </c>
      <c r="B24622" s="8" t="s">
        <v>9470</v>
      </c>
      <c r="C24622" s="8" t="s">
        <v>6928</v>
      </c>
      <c r="D24622" s="8" t="n">
        <v>2018</v>
      </c>
      <c r="E24622" s="19" t="n">
        <v>0</v>
      </c>
      <c r="F24622" s="19" t="n">
        <v>32</v>
      </c>
    </row>
    <row r="24623" customFormat="false" ht="15" hidden="false" customHeight="false" outlineLevel="0" collapsed="false">
      <c r="A24623" s="8" t="s">
        <v>9469</v>
      </c>
      <c r="B24623" s="8" t="s">
        <v>9470</v>
      </c>
      <c r="C24623" s="8" t="s">
        <v>6929</v>
      </c>
      <c r="D24623" s="8" t="n">
        <v>2018</v>
      </c>
      <c r="E24623" s="19" t="n">
        <v>0</v>
      </c>
      <c r="F24623" s="19" t="n">
        <v>33</v>
      </c>
    </row>
    <row r="24624" customFormat="false" ht="15" hidden="false" customHeight="false" outlineLevel="0" collapsed="false">
      <c r="A24624" s="8" t="s">
        <v>9469</v>
      </c>
      <c r="B24624" s="8" t="s">
        <v>9470</v>
      </c>
      <c r="C24624" s="8" t="s">
        <v>6930</v>
      </c>
      <c r="D24624" s="8" t="n">
        <v>2018</v>
      </c>
      <c r="E24624" s="19" t="n">
        <v>0</v>
      </c>
      <c r="F24624" s="19" t="n">
        <v>29</v>
      </c>
    </row>
    <row r="24625" customFormat="false" ht="15" hidden="false" customHeight="false" outlineLevel="0" collapsed="false">
      <c r="A24625" s="8" t="s">
        <v>9469</v>
      </c>
      <c r="B24625" s="8" t="s">
        <v>9470</v>
      </c>
      <c r="C24625" s="8" t="s">
        <v>6931</v>
      </c>
      <c r="D24625" s="8" t="n">
        <v>2018</v>
      </c>
      <c r="E24625" s="19" t="n">
        <v>0</v>
      </c>
      <c r="F24625" s="19" t="n">
        <v>32</v>
      </c>
    </row>
    <row r="24626" customFormat="false" ht="15" hidden="false" customHeight="false" outlineLevel="0" collapsed="false">
      <c r="A24626" s="8" t="s">
        <v>9469</v>
      </c>
      <c r="B24626" s="8" t="s">
        <v>9470</v>
      </c>
      <c r="C24626" s="8" t="s">
        <v>6932</v>
      </c>
      <c r="D24626" s="8" t="n">
        <v>2018</v>
      </c>
      <c r="E24626" s="19" t="n">
        <v>0</v>
      </c>
      <c r="F24626" s="19" t="n">
        <v>32</v>
      </c>
    </row>
    <row r="24627" customFormat="false" ht="15" hidden="false" customHeight="false" outlineLevel="0" collapsed="false">
      <c r="A24627" s="8" t="s">
        <v>9469</v>
      </c>
      <c r="B24627" s="8" t="s">
        <v>9470</v>
      </c>
      <c r="C24627" s="8" t="s">
        <v>6933</v>
      </c>
      <c r="D24627" s="8" t="n">
        <v>2018</v>
      </c>
      <c r="E24627" s="19" t="n">
        <v>0</v>
      </c>
      <c r="F24627" s="19" t="n">
        <v>28</v>
      </c>
    </row>
    <row r="24628" customFormat="false" ht="15" hidden="false" customHeight="false" outlineLevel="0" collapsed="false">
      <c r="A24628" s="8" t="s">
        <v>9469</v>
      </c>
      <c r="B24628" s="8" t="s">
        <v>9470</v>
      </c>
      <c r="C24628" s="8" t="s">
        <v>6934</v>
      </c>
      <c r="D24628" s="8" t="n">
        <v>2018</v>
      </c>
      <c r="F24628" s="19" t="n">
        <v>26</v>
      </c>
    </row>
    <row r="24629" customFormat="false" ht="15" hidden="false" customHeight="false" outlineLevel="0" collapsed="false">
      <c r="A24629" s="8" t="s">
        <v>9469</v>
      </c>
      <c r="B24629" s="8" t="s">
        <v>9470</v>
      </c>
      <c r="C24629" s="8" t="s">
        <v>6935</v>
      </c>
      <c r="D24629" s="8" t="n">
        <v>2018</v>
      </c>
      <c r="F24629" s="19" t="n">
        <v>27</v>
      </c>
    </row>
    <row r="24630" customFormat="false" ht="15" hidden="false" customHeight="false" outlineLevel="0" collapsed="false">
      <c r="A24630" s="8" t="s">
        <v>9469</v>
      </c>
      <c r="B24630" s="8" t="s">
        <v>9470</v>
      </c>
      <c r="C24630" s="8" t="s">
        <v>6936</v>
      </c>
      <c r="D24630" s="8" t="n">
        <v>2018</v>
      </c>
      <c r="F24630" s="19" t="n">
        <v>28</v>
      </c>
    </row>
    <row r="24631" customFormat="false" ht="15" hidden="false" customHeight="false" outlineLevel="0" collapsed="false">
      <c r="A24631" s="8" t="s">
        <v>9469</v>
      </c>
      <c r="B24631" s="8" t="s">
        <v>9470</v>
      </c>
      <c r="C24631" s="8" t="s">
        <v>6937</v>
      </c>
      <c r="D24631" s="8" t="n">
        <v>2018</v>
      </c>
      <c r="E24631" s="19" t="n">
        <v>0</v>
      </c>
      <c r="F24631" s="19" t="n">
        <v>27</v>
      </c>
    </row>
    <row r="24632" customFormat="false" ht="15" hidden="false" customHeight="false" outlineLevel="0" collapsed="false">
      <c r="A24632" s="8" t="s">
        <v>9469</v>
      </c>
      <c r="B24632" s="8" t="s">
        <v>9470</v>
      </c>
      <c r="C24632" s="8" t="s">
        <v>6938</v>
      </c>
      <c r="D24632" s="8" t="n">
        <v>2018</v>
      </c>
      <c r="E24632" s="19" t="n">
        <v>0</v>
      </c>
      <c r="F24632" s="19" t="n">
        <v>31</v>
      </c>
    </row>
    <row r="24633" customFormat="false" ht="15" hidden="false" customHeight="false" outlineLevel="0" collapsed="false">
      <c r="A24633" s="8" t="s">
        <v>9469</v>
      </c>
      <c r="B24633" s="8" t="s">
        <v>9470</v>
      </c>
      <c r="C24633" s="8" t="s">
        <v>6939</v>
      </c>
      <c r="D24633" s="8" t="n">
        <v>2018</v>
      </c>
      <c r="E24633" s="19" t="n">
        <v>0</v>
      </c>
      <c r="F24633" s="19" t="n">
        <v>31</v>
      </c>
    </row>
    <row r="24634" customFormat="false" ht="15" hidden="false" customHeight="false" outlineLevel="0" collapsed="false">
      <c r="A24634" s="8" t="s">
        <v>9469</v>
      </c>
      <c r="B24634" s="8" t="s">
        <v>9470</v>
      </c>
      <c r="C24634" s="8" t="s">
        <v>6940</v>
      </c>
      <c r="D24634" s="8" t="n">
        <v>2018</v>
      </c>
      <c r="E24634" s="19" t="n">
        <v>0</v>
      </c>
      <c r="F24634" s="19" t="n">
        <v>32</v>
      </c>
    </row>
    <row r="24635" customFormat="false" ht="15" hidden="false" customHeight="false" outlineLevel="0" collapsed="false">
      <c r="A24635" s="8" t="s">
        <v>9469</v>
      </c>
      <c r="B24635" s="8" t="s">
        <v>9470</v>
      </c>
      <c r="C24635" s="8" t="s">
        <v>6941</v>
      </c>
      <c r="D24635" s="8" t="n">
        <v>2018</v>
      </c>
      <c r="E24635" s="19" t="n">
        <v>0</v>
      </c>
      <c r="F24635" s="19" t="n">
        <v>33</v>
      </c>
    </row>
    <row r="24636" customFormat="false" ht="15" hidden="false" customHeight="false" outlineLevel="0" collapsed="false">
      <c r="A24636" s="8" t="s">
        <v>9469</v>
      </c>
      <c r="B24636" s="8" t="s">
        <v>9470</v>
      </c>
      <c r="C24636" s="8" t="s">
        <v>6942</v>
      </c>
      <c r="D24636" s="8" t="n">
        <v>2018</v>
      </c>
      <c r="E24636" s="19" t="n">
        <v>0</v>
      </c>
      <c r="F24636" s="19" t="n">
        <v>33</v>
      </c>
    </row>
    <row r="24637" customFormat="false" ht="15" hidden="false" customHeight="false" outlineLevel="0" collapsed="false">
      <c r="A24637" s="8" t="s">
        <v>9469</v>
      </c>
      <c r="B24637" s="8" t="s">
        <v>9470</v>
      </c>
      <c r="C24637" s="8" t="s">
        <v>6943</v>
      </c>
      <c r="D24637" s="8" t="n">
        <v>2018</v>
      </c>
      <c r="E24637" s="19" t="n">
        <v>0</v>
      </c>
      <c r="F24637" s="19" t="n">
        <v>33</v>
      </c>
    </row>
    <row r="24638" customFormat="false" ht="15" hidden="false" customHeight="false" outlineLevel="0" collapsed="false">
      <c r="A24638" s="8" t="s">
        <v>9469</v>
      </c>
      <c r="B24638" s="8" t="s">
        <v>9470</v>
      </c>
      <c r="C24638" s="8" t="s">
        <v>6944</v>
      </c>
      <c r="D24638" s="8" t="n">
        <v>2018</v>
      </c>
      <c r="E24638" s="19" t="n">
        <v>0</v>
      </c>
      <c r="F24638" s="19" t="n">
        <v>33</v>
      </c>
    </row>
    <row r="24639" customFormat="false" ht="15" hidden="false" customHeight="false" outlineLevel="0" collapsed="false">
      <c r="A24639" s="8" t="s">
        <v>9469</v>
      </c>
      <c r="B24639" s="8" t="s">
        <v>9470</v>
      </c>
      <c r="C24639" s="8" t="s">
        <v>6945</v>
      </c>
      <c r="D24639" s="8" t="n">
        <v>2018</v>
      </c>
      <c r="E24639" s="19" t="n">
        <v>0</v>
      </c>
      <c r="F24639" s="19" t="n">
        <v>34</v>
      </c>
    </row>
    <row r="24640" customFormat="false" ht="15" hidden="false" customHeight="false" outlineLevel="0" collapsed="false">
      <c r="A24640" s="8" t="s">
        <v>9469</v>
      </c>
      <c r="B24640" s="8" t="s">
        <v>9470</v>
      </c>
      <c r="C24640" s="8" t="s">
        <v>6946</v>
      </c>
      <c r="D24640" s="8" t="n">
        <v>2018</v>
      </c>
      <c r="E24640" s="19" t="n">
        <v>0</v>
      </c>
      <c r="F24640" s="19" t="n">
        <v>35</v>
      </c>
    </row>
    <row r="24641" customFormat="false" ht="15" hidden="false" customHeight="false" outlineLevel="0" collapsed="false">
      <c r="A24641" s="8" t="s">
        <v>9469</v>
      </c>
      <c r="B24641" s="8" t="s">
        <v>9470</v>
      </c>
      <c r="C24641" s="8" t="s">
        <v>6947</v>
      </c>
      <c r="D24641" s="8" t="n">
        <v>2018</v>
      </c>
      <c r="E24641" s="19" t="n">
        <v>0</v>
      </c>
      <c r="F24641" s="19" t="n">
        <v>35</v>
      </c>
    </row>
    <row r="24642" customFormat="false" ht="15" hidden="false" customHeight="false" outlineLevel="0" collapsed="false">
      <c r="A24642" s="8" t="s">
        <v>9469</v>
      </c>
      <c r="B24642" s="8" t="s">
        <v>9470</v>
      </c>
      <c r="C24642" s="8" t="s">
        <v>6948</v>
      </c>
      <c r="D24642" s="8" t="n">
        <v>2018</v>
      </c>
      <c r="E24642" s="19" t="n">
        <v>0</v>
      </c>
      <c r="F24642" s="19" t="n">
        <v>36</v>
      </c>
    </row>
    <row r="24643" customFormat="false" ht="15" hidden="false" customHeight="false" outlineLevel="0" collapsed="false">
      <c r="A24643" s="8" t="s">
        <v>9469</v>
      </c>
      <c r="B24643" s="8" t="s">
        <v>9470</v>
      </c>
      <c r="C24643" s="8" t="s">
        <v>6949</v>
      </c>
      <c r="D24643" s="8" t="n">
        <v>2018</v>
      </c>
      <c r="E24643" s="19" t="n">
        <v>0</v>
      </c>
      <c r="F24643" s="19" t="n">
        <v>35</v>
      </c>
    </row>
    <row r="24644" customFormat="false" ht="15" hidden="false" customHeight="false" outlineLevel="0" collapsed="false">
      <c r="A24644" s="8" t="s">
        <v>9469</v>
      </c>
      <c r="B24644" s="8" t="s">
        <v>9470</v>
      </c>
      <c r="C24644" s="8" t="s">
        <v>6950</v>
      </c>
      <c r="D24644" s="8" t="n">
        <v>2018</v>
      </c>
      <c r="E24644" s="19" t="n">
        <v>0</v>
      </c>
      <c r="F24644" s="19" t="n">
        <v>35</v>
      </c>
    </row>
    <row r="24645" customFormat="false" ht="15" hidden="false" customHeight="false" outlineLevel="0" collapsed="false">
      <c r="A24645" s="8" t="s">
        <v>9469</v>
      </c>
      <c r="B24645" s="8" t="s">
        <v>9470</v>
      </c>
      <c r="C24645" s="8" t="s">
        <v>6951</v>
      </c>
      <c r="D24645" s="8" t="n">
        <v>2018</v>
      </c>
      <c r="E24645" s="19" t="n">
        <v>0</v>
      </c>
      <c r="F24645" s="19" t="n">
        <v>36</v>
      </c>
    </row>
    <row r="24646" customFormat="false" ht="15" hidden="false" customHeight="false" outlineLevel="0" collapsed="false">
      <c r="A24646" s="8" t="s">
        <v>9469</v>
      </c>
      <c r="B24646" s="8" t="s">
        <v>9470</v>
      </c>
      <c r="C24646" s="8" t="s">
        <v>6952</v>
      </c>
      <c r="D24646" s="8" t="n">
        <v>2018</v>
      </c>
      <c r="E24646" s="19" t="n">
        <v>0</v>
      </c>
      <c r="F24646" s="19" t="n">
        <v>36</v>
      </c>
    </row>
    <row r="24647" customFormat="false" ht="15" hidden="false" customHeight="false" outlineLevel="0" collapsed="false">
      <c r="A24647" s="8" t="s">
        <v>9469</v>
      </c>
      <c r="B24647" s="8" t="s">
        <v>9470</v>
      </c>
      <c r="C24647" s="8" t="s">
        <v>6953</v>
      </c>
      <c r="D24647" s="8" t="n">
        <v>2018</v>
      </c>
      <c r="E24647" s="19" t="n">
        <v>0</v>
      </c>
      <c r="F24647" s="19" t="n">
        <v>37</v>
      </c>
    </row>
    <row r="24648" customFormat="false" ht="15" hidden="false" customHeight="false" outlineLevel="0" collapsed="false">
      <c r="A24648" s="8" t="s">
        <v>9469</v>
      </c>
      <c r="B24648" s="8" t="s">
        <v>9470</v>
      </c>
      <c r="C24648" s="8" t="s">
        <v>6954</v>
      </c>
      <c r="D24648" s="8" t="n">
        <v>2018</v>
      </c>
      <c r="E24648" s="19" t="n">
        <v>0</v>
      </c>
      <c r="F24648" s="19" t="n">
        <v>37</v>
      </c>
    </row>
    <row r="24649" customFormat="false" ht="15" hidden="false" customHeight="false" outlineLevel="0" collapsed="false">
      <c r="A24649" s="8" t="s">
        <v>9469</v>
      </c>
      <c r="B24649" s="8" t="s">
        <v>9470</v>
      </c>
      <c r="C24649" s="8" t="s">
        <v>6955</v>
      </c>
      <c r="D24649" s="8" t="n">
        <v>2018</v>
      </c>
      <c r="E24649" s="19" t="n">
        <v>0</v>
      </c>
      <c r="F24649" s="19" t="n">
        <v>36</v>
      </c>
    </row>
    <row r="24650" customFormat="false" ht="15" hidden="false" customHeight="false" outlineLevel="0" collapsed="false">
      <c r="A24650" s="8" t="s">
        <v>9469</v>
      </c>
      <c r="B24650" s="8" t="s">
        <v>9470</v>
      </c>
      <c r="C24650" s="8" t="s">
        <v>6956</v>
      </c>
      <c r="D24650" s="8" t="n">
        <v>2018</v>
      </c>
      <c r="E24650" s="19" t="n">
        <v>0</v>
      </c>
      <c r="F24650" s="19" t="n">
        <v>36</v>
      </c>
    </row>
    <row r="24651" customFormat="false" ht="15" hidden="false" customHeight="false" outlineLevel="0" collapsed="false">
      <c r="A24651" s="8" t="s">
        <v>9469</v>
      </c>
      <c r="B24651" s="8" t="s">
        <v>9470</v>
      </c>
      <c r="C24651" s="8" t="s">
        <v>6957</v>
      </c>
      <c r="D24651" s="8" t="n">
        <v>2018</v>
      </c>
      <c r="E24651" s="19" t="n">
        <v>0</v>
      </c>
      <c r="F24651" s="19" t="n">
        <v>35</v>
      </c>
    </row>
    <row r="24652" customFormat="false" ht="15" hidden="false" customHeight="false" outlineLevel="0" collapsed="false">
      <c r="A24652" s="8" t="s">
        <v>9469</v>
      </c>
      <c r="B24652" s="8" t="s">
        <v>9470</v>
      </c>
      <c r="C24652" s="8" t="s">
        <v>6958</v>
      </c>
      <c r="D24652" s="8" t="n">
        <v>2018</v>
      </c>
      <c r="E24652" s="19" t="n">
        <v>0</v>
      </c>
      <c r="F24652" s="19" t="n">
        <v>35</v>
      </c>
    </row>
    <row r="24653" customFormat="false" ht="15" hidden="false" customHeight="false" outlineLevel="0" collapsed="false">
      <c r="A24653" s="8" t="s">
        <v>9469</v>
      </c>
      <c r="B24653" s="8" t="s">
        <v>9470</v>
      </c>
      <c r="C24653" s="8" t="s">
        <v>6959</v>
      </c>
      <c r="D24653" s="8" t="n">
        <v>2018</v>
      </c>
      <c r="E24653" s="19" t="n">
        <v>0</v>
      </c>
      <c r="F24653" s="19" t="n">
        <v>34</v>
      </c>
    </row>
    <row r="24654" customFormat="false" ht="15" hidden="false" customHeight="false" outlineLevel="0" collapsed="false">
      <c r="A24654" s="8" t="s">
        <v>9469</v>
      </c>
      <c r="B24654" s="8" t="s">
        <v>9470</v>
      </c>
      <c r="C24654" s="8" t="s">
        <v>6960</v>
      </c>
      <c r="D24654" s="8" t="n">
        <v>2018</v>
      </c>
      <c r="E24654" s="19" t="n">
        <v>0</v>
      </c>
      <c r="F24654" s="19" t="n">
        <v>32</v>
      </c>
    </row>
    <row r="24655" customFormat="false" ht="15" hidden="false" customHeight="false" outlineLevel="0" collapsed="false">
      <c r="A24655" s="8" t="s">
        <v>9469</v>
      </c>
      <c r="B24655" s="8" t="s">
        <v>9470</v>
      </c>
      <c r="C24655" s="8" t="s">
        <v>6961</v>
      </c>
      <c r="D24655" s="8" t="n">
        <v>2018</v>
      </c>
      <c r="E24655" s="19" t="n">
        <v>0</v>
      </c>
      <c r="F24655" s="19" t="n">
        <v>37</v>
      </c>
    </row>
    <row r="24656" customFormat="false" ht="15" hidden="false" customHeight="false" outlineLevel="0" collapsed="false">
      <c r="A24656" s="8" t="s">
        <v>9469</v>
      </c>
      <c r="B24656" s="8" t="s">
        <v>9470</v>
      </c>
      <c r="C24656" s="8" t="s">
        <v>6962</v>
      </c>
      <c r="D24656" s="8" t="n">
        <v>2018</v>
      </c>
      <c r="F24656" s="19" t="n">
        <v>34</v>
      </c>
    </row>
    <row r="24657" customFormat="false" ht="15" hidden="false" customHeight="false" outlineLevel="0" collapsed="false">
      <c r="A24657" s="8" t="s">
        <v>9469</v>
      </c>
      <c r="B24657" s="8" t="s">
        <v>9470</v>
      </c>
      <c r="C24657" s="8" t="s">
        <v>6963</v>
      </c>
      <c r="D24657" s="8" t="n">
        <v>2018</v>
      </c>
      <c r="E24657" s="19" t="n">
        <v>0</v>
      </c>
      <c r="F24657" s="19" t="n">
        <v>37</v>
      </c>
    </row>
    <row r="24658" customFormat="false" ht="15" hidden="false" customHeight="false" outlineLevel="0" collapsed="false">
      <c r="A24658" s="8" t="s">
        <v>9469</v>
      </c>
      <c r="B24658" s="8" t="s">
        <v>9470</v>
      </c>
      <c r="C24658" s="8" t="s">
        <v>6964</v>
      </c>
      <c r="D24658" s="8" t="n">
        <v>2018</v>
      </c>
      <c r="E24658" s="19" t="n">
        <v>0</v>
      </c>
      <c r="F24658" s="19" t="n">
        <v>38</v>
      </c>
    </row>
    <row r="24659" customFormat="false" ht="15" hidden="false" customHeight="false" outlineLevel="0" collapsed="false">
      <c r="A24659" s="8" t="s">
        <v>9469</v>
      </c>
      <c r="B24659" s="8" t="s">
        <v>9470</v>
      </c>
      <c r="C24659" s="8" t="s">
        <v>6965</v>
      </c>
      <c r="D24659" s="8" t="n">
        <v>2018</v>
      </c>
      <c r="E24659" s="19" t="n">
        <v>0</v>
      </c>
      <c r="F24659" s="19" t="n">
        <v>38</v>
      </c>
    </row>
    <row r="24660" customFormat="false" ht="15" hidden="false" customHeight="false" outlineLevel="0" collapsed="false">
      <c r="A24660" s="8" t="s">
        <v>9469</v>
      </c>
      <c r="B24660" s="8" t="s">
        <v>9470</v>
      </c>
      <c r="C24660" s="8" t="s">
        <v>6966</v>
      </c>
      <c r="D24660" s="8" t="n">
        <v>2018</v>
      </c>
      <c r="F24660" s="19" t="n">
        <v>35.5</v>
      </c>
    </row>
    <row r="24661" customFormat="false" ht="15" hidden="false" customHeight="false" outlineLevel="0" collapsed="false">
      <c r="A24661" s="8" t="s">
        <v>9469</v>
      </c>
      <c r="B24661" s="8" t="s">
        <v>9470</v>
      </c>
      <c r="C24661" s="8" t="s">
        <v>6967</v>
      </c>
      <c r="D24661" s="8" t="n">
        <v>2018</v>
      </c>
      <c r="F24661" s="19" t="n">
        <v>27.5</v>
      </c>
    </row>
    <row r="24662" customFormat="false" ht="15" hidden="false" customHeight="false" outlineLevel="0" collapsed="false">
      <c r="A24662" s="8" t="s">
        <v>9469</v>
      </c>
      <c r="B24662" s="8" t="s">
        <v>9470</v>
      </c>
      <c r="C24662" s="8" t="s">
        <v>6968</v>
      </c>
      <c r="D24662" s="8" t="n">
        <v>2018</v>
      </c>
      <c r="E24662" s="19" t="n">
        <v>0</v>
      </c>
      <c r="F24662" s="19" t="n">
        <v>35.1111111111111</v>
      </c>
    </row>
    <row r="24663" customFormat="false" ht="15" hidden="false" customHeight="false" outlineLevel="0" collapsed="false">
      <c r="A24663" s="8" t="s">
        <v>9469</v>
      </c>
      <c r="B24663" s="8" t="s">
        <v>9470</v>
      </c>
      <c r="C24663" s="8" t="s">
        <v>6969</v>
      </c>
      <c r="D24663" s="8" t="n">
        <v>2018</v>
      </c>
      <c r="E24663" s="19" t="n">
        <v>0</v>
      </c>
      <c r="F24663" s="19" t="n">
        <v>35</v>
      </c>
    </row>
    <row r="24664" customFormat="false" ht="15" hidden="false" customHeight="false" outlineLevel="0" collapsed="false">
      <c r="A24664" s="8" t="s">
        <v>9469</v>
      </c>
      <c r="B24664" s="8" t="s">
        <v>9470</v>
      </c>
      <c r="C24664" s="8" t="s">
        <v>6970</v>
      </c>
      <c r="D24664" s="8" t="n">
        <v>2018</v>
      </c>
      <c r="E24664" s="19" t="n">
        <v>0</v>
      </c>
      <c r="F24664" s="19" t="n">
        <v>37</v>
      </c>
    </row>
    <row r="24665" customFormat="false" ht="15" hidden="false" customHeight="false" outlineLevel="0" collapsed="false">
      <c r="A24665" s="8" t="s">
        <v>9469</v>
      </c>
      <c r="B24665" s="8" t="s">
        <v>9470</v>
      </c>
      <c r="C24665" s="8" t="s">
        <v>6971</v>
      </c>
      <c r="D24665" s="8" t="n">
        <v>2018</v>
      </c>
      <c r="E24665" s="19" t="n">
        <v>0</v>
      </c>
      <c r="F24665" s="19" t="n">
        <v>37</v>
      </c>
    </row>
    <row r="24666" customFormat="false" ht="15" hidden="false" customHeight="false" outlineLevel="0" collapsed="false">
      <c r="A24666" s="8" t="s">
        <v>9469</v>
      </c>
      <c r="B24666" s="8" t="s">
        <v>9470</v>
      </c>
      <c r="C24666" s="8" t="s">
        <v>6972</v>
      </c>
      <c r="D24666" s="8" t="n">
        <v>2018</v>
      </c>
      <c r="E24666" s="19" t="n">
        <v>0</v>
      </c>
      <c r="F24666" s="19" t="n">
        <v>38.5</v>
      </c>
    </row>
    <row r="24667" customFormat="false" ht="15" hidden="false" customHeight="false" outlineLevel="0" collapsed="false">
      <c r="A24667" s="8" t="s">
        <v>9469</v>
      </c>
      <c r="B24667" s="8" t="s">
        <v>9470</v>
      </c>
      <c r="C24667" s="8" t="s">
        <v>6973</v>
      </c>
      <c r="D24667" s="8" t="n">
        <v>2018</v>
      </c>
      <c r="E24667" s="19" t="n">
        <v>0</v>
      </c>
      <c r="F24667" s="19" t="n">
        <v>38</v>
      </c>
    </row>
    <row r="24668" customFormat="false" ht="15" hidden="false" customHeight="false" outlineLevel="0" collapsed="false">
      <c r="A24668" s="8" t="s">
        <v>9469</v>
      </c>
      <c r="B24668" s="8" t="s">
        <v>9470</v>
      </c>
      <c r="C24668" s="8" t="s">
        <v>6974</v>
      </c>
      <c r="D24668" s="8" t="n">
        <v>2018</v>
      </c>
      <c r="E24668" s="19" t="n">
        <v>0</v>
      </c>
      <c r="F24668" s="19" t="n">
        <v>38.2222222222222</v>
      </c>
    </row>
    <row r="24669" customFormat="false" ht="15" hidden="false" customHeight="false" outlineLevel="0" collapsed="false">
      <c r="A24669" s="8" t="s">
        <v>9469</v>
      </c>
      <c r="B24669" s="8" t="s">
        <v>9470</v>
      </c>
      <c r="C24669" s="8" t="s">
        <v>6975</v>
      </c>
      <c r="D24669" s="8" t="n">
        <v>2018</v>
      </c>
      <c r="E24669" s="19" t="n">
        <v>0</v>
      </c>
      <c r="F24669" s="19" t="n">
        <v>38</v>
      </c>
    </row>
    <row r="24670" customFormat="false" ht="15" hidden="false" customHeight="false" outlineLevel="0" collapsed="false">
      <c r="A24670" s="8" t="s">
        <v>9469</v>
      </c>
      <c r="B24670" s="8" t="s">
        <v>9470</v>
      </c>
      <c r="C24670" s="8" t="s">
        <v>6976</v>
      </c>
      <c r="D24670" s="8" t="n">
        <v>2018</v>
      </c>
      <c r="E24670" s="19" t="n">
        <v>0</v>
      </c>
      <c r="F24670" s="19" t="n">
        <v>38</v>
      </c>
    </row>
    <row r="24671" customFormat="false" ht="15" hidden="false" customHeight="false" outlineLevel="0" collapsed="false">
      <c r="A24671" s="8" t="s">
        <v>9469</v>
      </c>
      <c r="B24671" s="8" t="s">
        <v>9470</v>
      </c>
      <c r="C24671" s="8" t="s">
        <v>6977</v>
      </c>
      <c r="D24671" s="8" t="n">
        <v>2018</v>
      </c>
      <c r="E24671" s="19" t="n">
        <v>0</v>
      </c>
      <c r="F24671" s="19" t="n">
        <v>39</v>
      </c>
    </row>
    <row r="24672" customFormat="false" ht="15" hidden="false" customHeight="false" outlineLevel="0" collapsed="false">
      <c r="A24672" s="8" t="s">
        <v>9469</v>
      </c>
      <c r="B24672" s="8" t="s">
        <v>9470</v>
      </c>
      <c r="C24672" s="8" t="s">
        <v>6978</v>
      </c>
      <c r="D24672" s="8" t="n">
        <v>2018</v>
      </c>
      <c r="E24672" s="19" t="n">
        <v>0</v>
      </c>
      <c r="F24672" s="19" t="n">
        <v>40</v>
      </c>
    </row>
    <row r="24673" customFormat="false" ht="15" hidden="false" customHeight="false" outlineLevel="0" collapsed="false">
      <c r="A24673" s="8" t="s">
        <v>9469</v>
      </c>
      <c r="B24673" s="8" t="s">
        <v>9470</v>
      </c>
      <c r="C24673" s="8" t="s">
        <v>6979</v>
      </c>
      <c r="D24673" s="8" t="n">
        <v>2018</v>
      </c>
      <c r="E24673" s="19" t="n">
        <v>0</v>
      </c>
      <c r="F24673" s="19" t="n">
        <v>41</v>
      </c>
    </row>
    <row r="24674" customFormat="false" ht="15" hidden="false" customHeight="false" outlineLevel="0" collapsed="false">
      <c r="A24674" s="8" t="s">
        <v>9469</v>
      </c>
      <c r="B24674" s="8" t="s">
        <v>9470</v>
      </c>
      <c r="C24674" s="8" t="s">
        <v>6980</v>
      </c>
      <c r="D24674" s="8" t="n">
        <v>2018</v>
      </c>
      <c r="E24674" s="19" t="n">
        <v>0</v>
      </c>
      <c r="F24674" s="19" t="n">
        <v>41</v>
      </c>
    </row>
    <row r="24675" customFormat="false" ht="15" hidden="false" customHeight="false" outlineLevel="0" collapsed="false">
      <c r="A24675" s="8" t="s">
        <v>9469</v>
      </c>
      <c r="B24675" s="8" t="s">
        <v>9470</v>
      </c>
      <c r="C24675" s="8" t="s">
        <v>6981</v>
      </c>
      <c r="D24675" s="8" t="n">
        <v>2018</v>
      </c>
      <c r="E24675" s="19" t="n">
        <v>0</v>
      </c>
      <c r="F24675" s="19" t="n">
        <v>40</v>
      </c>
    </row>
    <row r="24676" customFormat="false" ht="15" hidden="false" customHeight="false" outlineLevel="0" collapsed="false">
      <c r="A24676" s="8" t="s">
        <v>9469</v>
      </c>
      <c r="B24676" s="8" t="s">
        <v>9470</v>
      </c>
      <c r="C24676" s="8" t="s">
        <v>6982</v>
      </c>
      <c r="D24676" s="8" t="n">
        <v>2018</v>
      </c>
      <c r="E24676" s="19" t="n">
        <v>0</v>
      </c>
      <c r="F24676" s="19" t="n">
        <v>41</v>
      </c>
    </row>
    <row r="24677" customFormat="false" ht="15" hidden="false" customHeight="false" outlineLevel="0" collapsed="false">
      <c r="A24677" s="8" t="s">
        <v>9469</v>
      </c>
      <c r="B24677" s="8" t="s">
        <v>9470</v>
      </c>
      <c r="C24677" s="8" t="s">
        <v>6983</v>
      </c>
      <c r="D24677" s="8" t="n">
        <v>2018</v>
      </c>
      <c r="E24677" s="19" t="n">
        <v>0</v>
      </c>
      <c r="F24677" s="19" t="n">
        <v>41</v>
      </c>
    </row>
    <row r="24678" customFormat="false" ht="15" hidden="false" customHeight="false" outlineLevel="0" collapsed="false">
      <c r="A24678" s="8" t="s">
        <v>9469</v>
      </c>
      <c r="B24678" s="8" t="s">
        <v>9470</v>
      </c>
      <c r="C24678" s="8" t="s">
        <v>6984</v>
      </c>
      <c r="D24678" s="8" t="n">
        <v>2018</v>
      </c>
      <c r="E24678" s="19" t="n">
        <v>0</v>
      </c>
      <c r="F24678" s="19" t="n">
        <v>40</v>
      </c>
    </row>
    <row r="24679" customFormat="false" ht="15" hidden="false" customHeight="false" outlineLevel="0" collapsed="false">
      <c r="A24679" s="8" t="s">
        <v>9469</v>
      </c>
      <c r="B24679" s="8" t="s">
        <v>9470</v>
      </c>
      <c r="C24679" s="8" t="s">
        <v>6985</v>
      </c>
      <c r="D24679" s="8" t="n">
        <v>2018</v>
      </c>
      <c r="E24679" s="19" t="n">
        <v>0</v>
      </c>
      <c r="F24679" s="19" t="n">
        <v>41</v>
      </c>
    </row>
    <row r="24680" customFormat="false" ht="15" hidden="false" customHeight="false" outlineLevel="0" collapsed="false">
      <c r="A24680" s="8" t="s">
        <v>9469</v>
      </c>
      <c r="B24680" s="8" t="s">
        <v>9470</v>
      </c>
      <c r="C24680" s="8" t="s">
        <v>6986</v>
      </c>
      <c r="D24680" s="8" t="n">
        <v>2018</v>
      </c>
      <c r="E24680" s="19" t="n">
        <v>0</v>
      </c>
      <c r="F24680" s="19" t="n">
        <v>40</v>
      </c>
    </row>
    <row r="24681" customFormat="false" ht="15" hidden="false" customHeight="false" outlineLevel="0" collapsed="false">
      <c r="A24681" s="8" t="s">
        <v>9469</v>
      </c>
      <c r="B24681" s="8" t="s">
        <v>9470</v>
      </c>
      <c r="C24681" s="8" t="s">
        <v>6987</v>
      </c>
      <c r="D24681" s="8" t="n">
        <v>2018</v>
      </c>
      <c r="E24681" s="19" t="n">
        <v>0</v>
      </c>
      <c r="F24681" s="19" t="n">
        <v>40</v>
      </c>
    </row>
    <row r="24682" customFormat="false" ht="15" hidden="false" customHeight="false" outlineLevel="0" collapsed="false">
      <c r="A24682" s="8" t="s">
        <v>9469</v>
      </c>
      <c r="B24682" s="8" t="s">
        <v>9470</v>
      </c>
      <c r="C24682" s="8" t="s">
        <v>6988</v>
      </c>
      <c r="D24682" s="8" t="n">
        <v>2018</v>
      </c>
      <c r="E24682" s="19" t="n">
        <v>0</v>
      </c>
      <c r="F24682" s="19" t="n">
        <v>40</v>
      </c>
    </row>
    <row r="24683" customFormat="false" ht="15" hidden="false" customHeight="false" outlineLevel="0" collapsed="false">
      <c r="A24683" s="8" t="s">
        <v>9469</v>
      </c>
      <c r="B24683" s="8" t="s">
        <v>9470</v>
      </c>
      <c r="C24683" s="8" t="s">
        <v>6989</v>
      </c>
      <c r="D24683" s="8" t="n">
        <v>2018</v>
      </c>
      <c r="F24683" s="19" t="n">
        <v>39</v>
      </c>
    </row>
    <row r="24684" customFormat="false" ht="15" hidden="false" customHeight="false" outlineLevel="0" collapsed="false">
      <c r="A24684" s="8" t="s">
        <v>9469</v>
      </c>
      <c r="B24684" s="8" t="s">
        <v>9470</v>
      </c>
      <c r="C24684" s="8" t="s">
        <v>6990</v>
      </c>
      <c r="D24684" s="8" t="n">
        <v>2018</v>
      </c>
      <c r="E24684" s="19" t="n">
        <v>0</v>
      </c>
      <c r="F24684" s="19" t="n">
        <v>34</v>
      </c>
    </row>
    <row r="24685" customFormat="false" ht="15" hidden="false" customHeight="false" outlineLevel="0" collapsed="false">
      <c r="A24685" s="8" t="s">
        <v>9469</v>
      </c>
      <c r="B24685" s="8" t="s">
        <v>9470</v>
      </c>
      <c r="C24685" s="8" t="s">
        <v>6991</v>
      </c>
      <c r="D24685" s="8" t="n">
        <v>2018</v>
      </c>
      <c r="F24685" s="19" t="n">
        <v>38</v>
      </c>
    </row>
    <row r="24686" customFormat="false" ht="15" hidden="false" customHeight="false" outlineLevel="0" collapsed="false">
      <c r="A24686" s="8" t="s">
        <v>9469</v>
      </c>
      <c r="B24686" s="8" t="s">
        <v>9470</v>
      </c>
      <c r="C24686" s="8" t="s">
        <v>6992</v>
      </c>
      <c r="D24686" s="8" t="n">
        <v>2018</v>
      </c>
      <c r="F24686" s="19" t="n">
        <v>37</v>
      </c>
    </row>
    <row r="24687" customFormat="false" ht="15" hidden="false" customHeight="false" outlineLevel="0" collapsed="false">
      <c r="A24687" s="8" t="s">
        <v>9469</v>
      </c>
      <c r="B24687" s="8" t="s">
        <v>9470</v>
      </c>
      <c r="C24687" s="8" t="s">
        <v>6993</v>
      </c>
      <c r="D24687" s="8" t="n">
        <v>2018</v>
      </c>
      <c r="E24687" s="19" t="n">
        <v>0</v>
      </c>
      <c r="F24687" s="19" t="n">
        <v>37</v>
      </c>
    </row>
    <row r="24688" customFormat="false" ht="15" hidden="false" customHeight="false" outlineLevel="0" collapsed="false">
      <c r="A24688" s="8" t="s">
        <v>9469</v>
      </c>
      <c r="B24688" s="8" t="s">
        <v>9470</v>
      </c>
      <c r="C24688" s="8" t="s">
        <v>6994</v>
      </c>
      <c r="D24688" s="8" t="n">
        <v>2018</v>
      </c>
      <c r="E24688" s="19" t="n">
        <v>0</v>
      </c>
      <c r="F24688" s="19" t="n">
        <v>38</v>
      </c>
    </row>
    <row r="24689" customFormat="false" ht="15" hidden="false" customHeight="false" outlineLevel="0" collapsed="false">
      <c r="A24689" s="8" t="s">
        <v>9469</v>
      </c>
      <c r="B24689" s="8" t="s">
        <v>9470</v>
      </c>
      <c r="C24689" s="8" t="s">
        <v>6995</v>
      </c>
      <c r="D24689" s="8" t="n">
        <v>2018</v>
      </c>
      <c r="F24689" s="19" t="n">
        <v>38</v>
      </c>
    </row>
    <row r="24690" customFormat="false" ht="15" hidden="false" customHeight="false" outlineLevel="0" collapsed="false">
      <c r="A24690" s="8" t="s">
        <v>9469</v>
      </c>
      <c r="B24690" s="8" t="s">
        <v>9470</v>
      </c>
      <c r="C24690" s="8" t="s">
        <v>9436</v>
      </c>
      <c r="D24690" s="8" t="n">
        <v>2018</v>
      </c>
      <c r="E24690" s="19" t="n">
        <v>0</v>
      </c>
      <c r="F24690" s="19" t="n">
        <v>39</v>
      </c>
    </row>
    <row r="24691" customFormat="false" ht="15" hidden="false" customHeight="false" outlineLevel="0" collapsed="false">
      <c r="A24691" s="8" t="s">
        <v>9469</v>
      </c>
      <c r="B24691" s="8" t="s">
        <v>9470</v>
      </c>
      <c r="C24691" s="8" t="s">
        <v>6996</v>
      </c>
      <c r="D24691" s="8" t="n">
        <v>2018</v>
      </c>
      <c r="F24691" s="19" t="n">
        <v>37.5</v>
      </c>
    </row>
    <row r="24692" customFormat="false" ht="15" hidden="false" customHeight="false" outlineLevel="0" collapsed="false">
      <c r="A24692" s="8" t="s">
        <v>9469</v>
      </c>
      <c r="B24692" s="8" t="s">
        <v>9470</v>
      </c>
      <c r="C24692" s="8" t="s">
        <v>6997</v>
      </c>
      <c r="D24692" s="8" t="n">
        <v>2018</v>
      </c>
      <c r="E24692" s="19" t="n">
        <v>0</v>
      </c>
      <c r="F24692" s="19" t="n">
        <v>41</v>
      </c>
    </row>
    <row r="24693" customFormat="false" ht="15" hidden="false" customHeight="false" outlineLevel="0" collapsed="false">
      <c r="A24693" s="8" t="s">
        <v>9469</v>
      </c>
      <c r="B24693" s="8" t="s">
        <v>9470</v>
      </c>
      <c r="C24693" s="8" t="s">
        <v>6998</v>
      </c>
      <c r="D24693" s="8" t="n">
        <v>2018</v>
      </c>
      <c r="E24693" s="19" t="n">
        <v>0</v>
      </c>
      <c r="F24693" s="19" t="n">
        <v>43</v>
      </c>
    </row>
    <row r="24694" customFormat="false" ht="15" hidden="false" customHeight="false" outlineLevel="0" collapsed="false">
      <c r="A24694" s="8" t="s">
        <v>9469</v>
      </c>
      <c r="B24694" s="8" t="s">
        <v>9470</v>
      </c>
      <c r="C24694" s="8" t="s">
        <v>9437</v>
      </c>
      <c r="D24694" s="8" t="n">
        <v>2018</v>
      </c>
      <c r="E24694" s="19" t="n">
        <v>0</v>
      </c>
      <c r="F24694" s="19" t="n">
        <v>45</v>
      </c>
    </row>
    <row r="24695" customFormat="false" ht="15" hidden="false" customHeight="false" outlineLevel="0" collapsed="false">
      <c r="A24695" s="8" t="s">
        <v>9469</v>
      </c>
      <c r="B24695" s="8" t="s">
        <v>9470</v>
      </c>
      <c r="C24695" s="8" t="s">
        <v>9438</v>
      </c>
      <c r="D24695" s="8" t="n">
        <v>2018</v>
      </c>
      <c r="E24695" s="19" t="n">
        <v>0</v>
      </c>
      <c r="F24695" s="19" t="n">
        <v>42</v>
      </c>
    </row>
    <row r="24696" customFormat="false" ht="15" hidden="false" customHeight="false" outlineLevel="0" collapsed="false">
      <c r="A24696" s="8" t="s">
        <v>9469</v>
      </c>
      <c r="B24696" s="8" t="s">
        <v>9470</v>
      </c>
      <c r="C24696" s="8" t="s">
        <v>7000</v>
      </c>
      <c r="D24696" s="8" t="n">
        <v>2018</v>
      </c>
      <c r="E24696" s="19" t="n">
        <v>0</v>
      </c>
      <c r="F24696" s="19" t="n">
        <v>41</v>
      </c>
    </row>
    <row r="24697" customFormat="false" ht="15" hidden="false" customHeight="false" outlineLevel="0" collapsed="false">
      <c r="A24697" s="8" t="s">
        <v>9469</v>
      </c>
      <c r="B24697" s="8" t="s">
        <v>9470</v>
      </c>
      <c r="C24697" s="8" t="s">
        <v>7002</v>
      </c>
      <c r="D24697" s="8" t="n">
        <v>2018</v>
      </c>
      <c r="E24697" s="19" t="n">
        <v>0</v>
      </c>
      <c r="F24697" s="19" t="n">
        <v>41</v>
      </c>
    </row>
    <row r="24698" customFormat="false" ht="15" hidden="false" customHeight="false" outlineLevel="0" collapsed="false">
      <c r="A24698" s="8" t="s">
        <v>9469</v>
      </c>
      <c r="B24698" s="8" t="s">
        <v>9470</v>
      </c>
      <c r="C24698" s="8" t="s">
        <v>7003</v>
      </c>
      <c r="D24698" s="8" t="n">
        <v>2018</v>
      </c>
      <c r="E24698" s="19" t="n">
        <v>0</v>
      </c>
      <c r="F24698" s="19" t="n">
        <v>42</v>
      </c>
    </row>
    <row r="24699" customFormat="false" ht="15" hidden="false" customHeight="false" outlineLevel="0" collapsed="false">
      <c r="A24699" s="8" t="s">
        <v>9469</v>
      </c>
      <c r="B24699" s="8" t="s">
        <v>9470</v>
      </c>
      <c r="C24699" s="8" t="s">
        <v>7004</v>
      </c>
      <c r="D24699" s="8" t="n">
        <v>2018</v>
      </c>
      <c r="E24699" s="19" t="n">
        <v>0</v>
      </c>
      <c r="F24699" s="19" t="n">
        <v>41</v>
      </c>
    </row>
    <row r="24700" customFormat="false" ht="15" hidden="false" customHeight="false" outlineLevel="0" collapsed="false">
      <c r="A24700" s="8" t="s">
        <v>9469</v>
      </c>
      <c r="B24700" s="8" t="s">
        <v>9470</v>
      </c>
      <c r="C24700" s="8" t="s">
        <v>7005</v>
      </c>
      <c r="D24700" s="8" t="n">
        <v>2018</v>
      </c>
      <c r="E24700" s="19" t="n">
        <v>0</v>
      </c>
      <c r="F24700" s="19" t="n">
        <v>43</v>
      </c>
    </row>
    <row r="24701" customFormat="false" ht="15" hidden="false" customHeight="false" outlineLevel="0" collapsed="false">
      <c r="A24701" s="8" t="s">
        <v>9469</v>
      </c>
      <c r="B24701" s="8" t="s">
        <v>9470</v>
      </c>
      <c r="C24701" s="8" t="s">
        <v>7006</v>
      </c>
      <c r="D24701" s="8" t="n">
        <v>2018</v>
      </c>
      <c r="E24701" s="19" t="n">
        <v>0</v>
      </c>
      <c r="F24701" s="19" t="n">
        <v>44</v>
      </c>
    </row>
    <row r="24702" customFormat="false" ht="15" hidden="false" customHeight="false" outlineLevel="0" collapsed="false">
      <c r="A24702" s="8" t="s">
        <v>9469</v>
      </c>
      <c r="B24702" s="8" t="s">
        <v>9470</v>
      </c>
      <c r="C24702" s="8" t="s">
        <v>7007</v>
      </c>
      <c r="D24702" s="8" t="n">
        <v>2018</v>
      </c>
      <c r="E24702" s="19" t="n">
        <v>0</v>
      </c>
      <c r="F24702" s="19" t="n">
        <v>43</v>
      </c>
    </row>
    <row r="24703" customFormat="false" ht="15" hidden="false" customHeight="false" outlineLevel="0" collapsed="false">
      <c r="A24703" s="8" t="s">
        <v>9469</v>
      </c>
      <c r="B24703" s="8" t="s">
        <v>9470</v>
      </c>
      <c r="C24703" s="8" t="s">
        <v>7008</v>
      </c>
      <c r="D24703" s="8" t="n">
        <v>2018</v>
      </c>
      <c r="E24703" s="19" t="n">
        <v>0</v>
      </c>
      <c r="F24703" s="19" t="n">
        <v>37.7222222222222</v>
      </c>
    </row>
    <row r="24704" customFormat="false" ht="15" hidden="false" customHeight="false" outlineLevel="0" collapsed="false">
      <c r="A24704" s="8" t="s">
        <v>9469</v>
      </c>
      <c r="B24704" s="8" t="s">
        <v>9470</v>
      </c>
      <c r="C24704" s="8" t="s">
        <v>7009</v>
      </c>
      <c r="D24704" s="8" t="n">
        <v>2018</v>
      </c>
      <c r="E24704" s="19" t="n">
        <v>0</v>
      </c>
      <c r="F24704" s="19" t="n">
        <v>41</v>
      </c>
    </row>
    <row r="24705" customFormat="false" ht="15" hidden="false" customHeight="false" outlineLevel="0" collapsed="false">
      <c r="A24705" s="8" t="s">
        <v>9469</v>
      </c>
      <c r="B24705" s="8" t="s">
        <v>9470</v>
      </c>
      <c r="C24705" s="8" t="s">
        <v>7010</v>
      </c>
      <c r="D24705" s="8" t="n">
        <v>2018</v>
      </c>
      <c r="E24705" s="19" t="n">
        <v>0</v>
      </c>
      <c r="F24705" s="19" t="n">
        <v>43</v>
      </c>
    </row>
    <row r="24706" customFormat="false" ht="15" hidden="false" customHeight="false" outlineLevel="0" collapsed="false">
      <c r="A24706" s="8" t="s">
        <v>9469</v>
      </c>
      <c r="B24706" s="8" t="s">
        <v>9470</v>
      </c>
      <c r="C24706" s="8" t="s">
        <v>7011</v>
      </c>
      <c r="D24706" s="8" t="n">
        <v>2018</v>
      </c>
      <c r="E24706" s="19" t="n">
        <v>0</v>
      </c>
      <c r="F24706" s="19" t="n">
        <v>43</v>
      </c>
    </row>
    <row r="24707" customFormat="false" ht="15" hidden="false" customHeight="false" outlineLevel="0" collapsed="false">
      <c r="A24707" s="8" t="s">
        <v>9469</v>
      </c>
      <c r="B24707" s="8" t="s">
        <v>9470</v>
      </c>
      <c r="C24707" s="8" t="s">
        <v>7012</v>
      </c>
      <c r="D24707" s="8" t="n">
        <v>2018</v>
      </c>
      <c r="E24707" s="19" t="n">
        <v>0</v>
      </c>
      <c r="F24707" s="19" t="n">
        <v>44</v>
      </c>
    </row>
    <row r="24708" customFormat="false" ht="15" hidden="false" customHeight="false" outlineLevel="0" collapsed="false">
      <c r="A24708" s="8" t="s">
        <v>9469</v>
      </c>
      <c r="B24708" s="8" t="s">
        <v>9470</v>
      </c>
      <c r="C24708" s="8" t="s">
        <v>7013</v>
      </c>
      <c r="D24708" s="8" t="n">
        <v>2018</v>
      </c>
      <c r="E24708" s="19" t="n">
        <v>0</v>
      </c>
      <c r="F24708" s="19" t="n">
        <v>43</v>
      </c>
    </row>
    <row r="24709" customFormat="false" ht="15" hidden="false" customHeight="false" outlineLevel="0" collapsed="false">
      <c r="A24709" s="8" t="s">
        <v>9469</v>
      </c>
      <c r="B24709" s="8" t="s">
        <v>9470</v>
      </c>
      <c r="C24709" s="8" t="s">
        <v>7014</v>
      </c>
      <c r="D24709" s="8" t="n">
        <v>2018</v>
      </c>
      <c r="E24709" s="19" t="n">
        <v>0</v>
      </c>
      <c r="F24709" s="19" t="n">
        <v>43</v>
      </c>
    </row>
    <row r="24710" customFormat="false" ht="15" hidden="false" customHeight="false" outlineLevel="0" collapsed="false">
      <c r="A24710" s="8" t="s">
        <v>9469</v>
      </c>
      <c r="B24710" s="8" t="s">
        <v>9470</v>
      </c>
      <c r="C24710" s="8" t="s">
        <v>7015</v>
      </c>
      <c r="D24710" s="8" t="n">
        <v>2018</v>
      </c>
      <c r="E24710" s="19" t="n">
        <v>0</v>
      </c>
      <c r="F24710" s="19" t="n">
        <v>44</v>
      </c>
    </row>
    <row r="24711" customFormat="false" ht="15" hidden="false" customHeight="false" outlineLevel="0" collapsed="false">
      <c r="A24711" s="8" t="s">
        <v>9469</v>
      </c>
      <c r="B24711" s="8" t="s">
        <v>9470</v>
      </c>
      <c r="C24711" s="8" t="s">
        <v>7016</v>
      </c>
      <c r="D24711" s="8" t="n">
        <v>2018</v>
      </c>
      <c r="E24711" s="19" t="n">
        <v>0</v>
      </c>
      <c r="F24711" s="19" t="n">
        <v>44</v>
      </c>
    </row>
    <row r="24712" customFormat="false" ht="15" hidden="false" customHeight="false" outlineLevel="0" collapsed="false">
      <c r="A24712" s="8" t="s">
        <v>9469</v>
      </c>
      <c r="B24712" s="8" t="s">
        <v>9470</v>
      </c>
      <c r="C24712" s="8" t="s">
        <v>7017</v>
      </c>
      <c r="D24712" s="8" t="n">
        <v>2018</v>
      </c>
      <c r="E24712" s="19" t="n">
        <v>0</v>
      </c>
      <c r="F24712" s="19" t="n">
        <v>44.5</v>
      </c>
    </row>
    <row r="24713" customFormat="false" ht="15" hidden="false" customHeight="false" outlineLevel="0" collapsed="false">
      <c r="A24713" s="8" t="s">
        <v>9469</v>
      </c>
      <c r="B24713" s="8" t="s">
        <v>9470</v>
      </c>
      <c r="C24713" s="8" t="s">
        <v>338</v>
      </c>
      <c r="D24713" s="8" t="n">
        <v>2018</v>
      </c>
      <c r="E24713" s="19" t="n">
        <v>0</v>
      </c>
      <c r="F24713" s="19" t="n">
        <v>42</v>
      </c>
    </row>
    <row r="24714" customFormat="false" ht="15" hidden="false" customHeight="false" outlineLevel="0" collapsed="false">
      <c r="A24714" s="8" t="s">
        <v>9469</v>
      </c>
      <c r="B24714" s="8" t="s">
        <v>9470</v>
      </c>
      <c r="C24714" s="8" t="s">
        <v>339</v>
      </c>
      <c r="D24714" s="8" t="n">
        <v>2018</v>
      </c>
      <c r="E24714" s="19" t="n">
        <v>0</v>
      </c>
      <c r="F24714" s="19" t="n">
        <v>43</v>
      </c>
    </row>
    <row r="24715" customFormat="false" ht="15" hidden="false" customHeight="false" outlineLevel="0" collapsed="false">
      <c r="A24715" s="8" t="s">
        <v>9469</v>
      </c>
      <c r="B24715" s="8" t="s">
        <v>9470</v>
      </c>
      <c r="C24715" s="8" t="s">
        <v>340</v>
      </c>
      <c r="D24715" s="8" t="n">
        <v>2018</v>
      </c>
      <c r="E24715" s="19" t="n">
        <v>0</v>
      </c>
      <c r="F24715" s="19" t="n">
        <v>41.7222222222222</v>
      </c>
    </row>
    <row r="24716" customFormat="false" ht="15" hidden="false" customHeight="false" outlineLevel="0" collapsed="false">
      <c r="A24716" s="8" t="s">
        <v>9469</v>
      </c>
      <c r="B24716" s="8" t="s">
        <v>9470</v>
      </c>
      <c r="C24716" s="8" t="s">
        <v>341</v>
      </c>
      <c r="D24716" s="8" t="n">
        <v>2018</v>
      </c>
      <c r="E24716" s="19" t="n">
        <v>0</v>
      </c>
      <c r="F24716" s="19" t="n">
        <v>43</v>
      </c>
    </row>
    <row r="24717" customFormat="false" ht="15" hidden="false" customHeight="false" outlineLevel="0" collapsed="false">
      <c r="A24717" s="8" t="s">
        <v>9469</v>
      </c>
      <c r="B24717" s="8" t="s">
        <v>9470</v>
      </c>
      <c r="C24717" s="8" t="s">
        <v>342</v>
      </c>
      <c r="D24717" s="8" t="n">
        <v>2018</v>
      </c>
      <c r="E24717" s="19" t="n">
        <v>0</v>
      </c>
      <c r="F24717" s="19" t="n">
        <v>45</v>
      </c>
    </row>
    <row r="24718" customFormat="false" ht="15" hidden="false" customHeight="false" outlineLevel="0" collapsed="false">
      <c r="A24718" s="8" t="s">
        <v>9469</v>
      </c>
      <c r="B24718" s="8" t="s">
        <v>9470</v>
      </c>
      <c r="C24718" s="8" t="s">
        <v>343</v>
      </c>
      <c r="D24718" s="8" t="n">
        <v>2018</v>
      </c>
      <c r="E24718" s="19" t="n">
        <v>0</v>
      </c>
      <c r="F24718" s="19" t="n">
        <v>44</v>
      </c>
    </row>
    <row r="24719" customFormat="false" ht="15" hidden="false" customHeight="false" outlineLevel="0" collapsed="false">
      <c r="A24719" s="8" t="s">
        <v>9469</v>
      </c>
      <c r="B24719" s="8" t="s">
        <v>9470</v>
      </c>
      <c r="C24719" s="8" t="s">
        <v>344</v>
      </c>
      <c r="D24719" s="8" t="n">
        <v>2018</v>
      </c>
      <c r="E24719" s="19" t="n">
        <v>0</v>
      </c>
      <c r="F24719" s="19" t="n">
        <v>45</v>
      </c>
    </row>
    <row r="24720" customFormat="false" ht="15" hidden="false" customHeight="false" outlineLevel="0" collapsed="false">
      <c r="A24720" s="8" t="s">
        <v>9469</v>
      </c>
      <c r="B24720" s="8" t="s">
        <v>9470</v>
      </c>
      <c r="C24720" s="8" t="s">
        <v>345</v>
      </c>
      <c r="D24720" s="8" t="n">
        <v>2018</v>
      </c>
      <c r="E24720" s="19" t="n">
        <v>0</v>
      </c>
      <c r="F24720" s="19" t="n">
        <v>45</v>
      </c>
    </row>
    <row r="24721" customFormat="false" ht="15" hidden="false" customHeight="false" outlineLevel="0" collapsed="false">
      <c r="A24721" s="8" t="s">
        <v>9469</v>
      </c>
      <c r="B24721" s="8" t="s">
        <v>9470</v>
      </c>
      <c r="C24721" s="8" t="s">
        <v>7018</v>
      </c>
      <c r="D24721" s="8" t="n">
        <v>2018</v>
      </c>
      <c r="F24721" s="19" t="n">
        <v>45</v>
      </c>
    </row>
    <row r="24722" customFormat="false" ht="15" hidden="false" customHeight="false" outlineLevel="0" collapsed="false">
      <c r="A24722" s="8" t="s">
        <v>9469</v>
      </c>
      <c r="B24722" s="8" t="s">
        <v>9470</v>
      </c>
      <c r="C24722" s="8" t="s">
        <v>7019</v>
      </c>
      <c r="D24722" s="8" t="n">
        <v>2018</v>
      </c>
      <c r="F24722" s="19" t="n">
        <v>43</v>
      </c>
    </row>
    <row r="24723" customFormat="false" ht="15" hidden="false" customHeight="false" outlineLevel="0" collapsed="false">
      <c r="A24723" s="8" t="s">
        <v>9469</v>
      </c>
      <c r="B24723" s="8" t="s">
        <v>9470</v>
      </c>
      <c r="C24723" s="8" t="s">
        <v>7020</v>
      </c>
      <c r="D24723" s="8" t="n">
        <v>2018</v>
      </c>
      <c r="E24723" s="19" t="n">
        <v>0</v>
      </c>
      <c r="F24723" s="19" t="n">
        <v>42</v>
      </c>
    </row>
    <row r="24724" customFormat="false" ht="15" hidden="false" customHeight="false" outlineLevel="0" collapsed="false">
      <c r="A24724" s="8" t="s">
        <v>9469</v>
      </c>
      <c r="B24724" s="8" t="s">
        <v>9470</v>
      </c>
      <c r="C24724" s="8" t="s">
        <v>7021</v>
      </c>
      <c r="D24724" s="8" t="n">
        <v>2018</v>
      </c>
      <c r="E24724" s="19" t="n">
        <v>0</v>
      </c>
      <c r="F24724" s="19" t="n">
        <v>44</v>
      </c>
    </row>
    <row r="24725" customFormat="false" ht="15" hidden="false" customHeight="false" outlineLevel="0" collapsed="false">
      <c r="A24725" s="8" t="s">
        <v>9469</v>
      </c>
      <c r="B24725" s="8" t="s">
        <v>9470</v>
      </c>
      <c r="C24725" s="8" t="s">
        <v>7022</v>
      </c>
      <c r="D24725" s="8" t="n">
        <v>2018</v>
      </c>
      <c r="F24725" s="19" t="n">
        <v>45</v>
      </c>
    </row>
    <row r="24726" customFormat="false" ht="15" hidden="false" customHeight="false" outlineLevel="0" collapsed="false">
      <c r="A24726" s="8" t="s">
        <v>9469</v>
      </c>
      <c r="B24726" s="8" t="s">
        <v>9470</v>
      </c>
      <c r="C24726" s="8" t="s">
        <v>7023</v>
      </c>
      <c r="D24726" s="8" t="n">
        <v>2018</v>
      </c>
      <c r="F24726" s="19" t="n">
        <v>43</v>
      </c>
    </row>
    <row r="24727" customFormat="false" ht="15" hidden="false" customHeight="false" outlineLevel="0" collapsed="false">
      <c r="A24727" s="8" t="s">
        <v>9469</v>
      </c>
      <c r="B24727" s="8" t="s">
        <v>9470</v>
      </c>
      <c r="C24727" s="8" t="s">
        <v>7024</v>
      </c>
      <c r="D24727" s="8" t="n">
        <v>2018</v>
      </c>
      <c r="E24727" s="19" t="n">
        <v>0</v>
      </c>
      <c r="F24727" s="19" t="n">
        <v>39</v>
      </c>
    </row>
    <row r="24728" customFormat="false" ht="15" hidden="false" customHeight="false" outlineLevel="0" collapsed="false">
      <c r="A24728" s="8" t="s">
        <v>9469</v>
      </c>
      <c r="B24728" s="8" t="s">
        <v>9470</v>
      </c>
      <c r="C24728" s="8" t="s">
        <v>7025</v>
      </c>
      <c r="D24728" s="8" t="n">
        <v>2018</v>
      </c>
      <c r="E24728" s="19" t="n">
        <v>0</v>
      </c>
      <c r="F24728" s="19" t="n">
        <v>44</v>
      </c>
    </row>
    <row r="24729" customFormat="false" ht="15" hidden="false" customHeight="false" outlineLevel="0" collapsed="false">
      <c r="A24729" s="8" t="s">
        <v>9469</v>
      </c>
      <c r="B24729" s="8" t="s">
        <v>9470</v>
      </c>
      <c r="C24729" s="8" t="s">
        <v>7026</v>
      </c>
      <c r="D24729" s="8" t="n">
        <v>2018</v>
      </c>
      <c r="E24729" s="19" t="n">
        <v>0</v>
      </c>
      <c r="F24729" s="19" t="n">
        <v>45</v>
      </c>
    </row>
    <row r="24730" customFormat="false" ht="15" hidden="false" customHeight="false" outlineLevel="0" collapsed="false">
      <c r="A24730" s="8" t="s">
        <v>9469</v>
      </c>
      <c r="B24730" s="8" t="s">
        <v>9470</v>
      </c>
      <c r="C24730" s="8" t="s">
        <v>7027</v>
      </c>
      <c r="D24730" s="8" t="n">
        <v>2018</v>
      </c>
      <c r="F24730" s="19" t="n">
        <v>45.2222222222222</v>
      </c>
    </row>
    <row r="24731" customFormat="false" ht="15" hidden="false" customHeight="false" outlineLevel="0" collapsed="false">
      <c r="A24731" s="8" t="s">
        <v>9469</v>
      </c>
      <c r="B24731" s="8" t="s">
        <v>9470</v>
      </c>
      <c r="C24731" s="8" t="s">
        <v>7028</v>
      </c>
      <c r="D24731" s="8" t="n">
        <v>2018</v>
      </c>
      <c r="F24731" s="19" t="n">
        <v>42</v>
      </c>
    </row>
    <row r="24732" customFormat="false" ht="15" hidden="false" customHeight="false" outlineLevel="0" collapsed="false">
      <c r="A24732" s="8" t="s">
        <v>9469</v>
      </c>
      <c r="B24732" s="8" t="s">
        <v>9470</v>
      </c>
      <c r="C24732" s="8" t="s">
        <v>7029</v>
      </c>
      <c r="D24732" s="8" t="n">
        <v>2018</v>
      </c>
      <c r="F24732" s="19" t="n">
        <v>40</v>
      </c>
    </row>
    <row r="24733" customFormat="false" ht="15" hidden="false" customHeight="false" outlineLevel="0" collapsed="false">
      <c r="A24733" s="8" t="s">
        <v>9469</v>
      </c>
      <c r="B24733" s="8" t="s">
        <v>9470</v>
      </c>
      <c r="C24733" s="8" t="s">
        <v>7030</v>
      </c>
      <c r="D24733" s="8" t="n">
        <v>2018</v>
      </c>
      <c r="E24733" s="19" t="n">
        <v>0</v>
      </c>
      <c r="F24733" s="19" t="n">
        <v>38</v>
      </c>
    </row>
    <row r="24734" customFormat="false" ht="15" hidden="false" customHeight="false" outlineLevel="0" collapsed="false">
      <c r="A24734" s="8" t="s">
        <v>9469</v>
      </c>
      <c r="B24734" s="8" t="s">
        <v>9470</v>
      </c>
      <c r="C24734" s="8" t="s">
        <v>7031</v>
      </c>
      <c r="D24734" s="8" t="n">
        <v>2018</v>
      </c>
      <c r="F24734" s="19" t="n">
        <v>41</v>
      </c>
    </row>
    <row r="24735" customFormat="false" ht="15" hidden="false" customHeight="false" outlineLevel="0" collapsed="false">
      <c r="A24735" s="8" t="s">
        <v>9469</v>
      </c>
      <c r="B24735" s="8" t="s">
        <v>9470</v>
      </c>
      <c r="C24735" s="8" t="s">
        <v>7032</v>
      </c>
      <c r="D24735" s="8" t="n">
        <v>2018</v>
      </c>
      <c r="F24735" s="19" t="n">
        <v>42</v>
      </c>
    </row>
    <row r="24736" customFormat="false" ht="15" hidden="false" customHeight="false" outlineLevel="0" collapsed="false">
      <c r="A24736" s="8" t="s">
        <v>9469</v>
      </c>
      <c r="B24736" s="8" t="s">
        <v>9470</v>
      </c>
      <c r="C24736" s="8" t="s">
        <v>7033</v>
      </c>
      <c r="D24736" s="8" t="n">
        <v>2018</v>
      </c>
      <c r="E24736" s="19" t="n">
        <v>0</v>
      </c>
      <c r="F24736" s="19" t="n">
        <v>40</v>
      </c>
    </row>
    <row r="24737" customFormat="false" ht="15" hidden="false" customHeight="false" outlineLevel="0" collapsed="false">
      <c r="A24737" s="8" t="s">
        <v>9469</v>
      </c>
      <c r="B24737" s="8" t="s">
        <v>9470</v>
      </c>
      <c r="C24737" s="8" t="s">
        <v>7034</v>
      </c>
      <c r="D24737" s="8" t="n">
        <v>2018</v>
      </c>
      <c r="F24737" s="19" t="n">
        <v>40</v>
      </c>
    </row>
    <row r="24738" customFormat="false" ht="15" hidden="false" customHeight="false" outlineLevel="0" collapsed="false">
      <c r="A24738" s="8" t="s">
        <v>9469</v>
      </c>
      <c r="B24738" s="8" t="s">
        <v>9470</v>
      </c>
      <c r="C24738" s="8" t="s">
        <v>7035</v>
      </c>
      <c r="D24738" s="8" t="n">
        <v>2018</v>
      </c>
      <c r="F24738" s="19" t="n">
        <v>36</v>
      </c>
    </row>
    <row r="24739" customFormat="false" ht="15" hidden="false" customHeight="false" outlineLevel="0" collapsed="false">
      <c r="A24739" s="8" t="s">
        <v>9469</v>
      </c>
      <c r="B24739" s="8" t="s">
        <v>9470</v>
      </c>
      <c r="C24739" s="8" t="s">
        <v>7036</v>
      </c>
      <c r="D24739" s="8" t="n">
        <v>2018</v>
      </c>
      <c r="E24739" s="19" t="n">
        <v>0</v>
      </c>
      <c r="F24739" s="19" t="n">
        <v>36</v>
      </c>
    </row>
    <row r="24740" customFormat="false" ht="15" hidden="false" customHeight="false" outlineLevel="0" collapsed="false">
      <c r="A24740" s="8" t="s">
        <v>9469</v>
      </c>
      <c r="B24740" s="8" t="s">
        <v>9470</v>
      </c>
      <c r="C24740" s="8" t="s">
        <v>7037</v>
      </c>
      <c r="D24740" s="8" t="n">
        <v>2018</v>
      </c>
      <c r="F24740" s="19" t="n">
        <v>34.2222222222222</v>
      </c>
    </row>
    <row r="24741" customFormat="false" ht="15" hidden="false" customHeight="false" outlineLevel="0" collapsed="false">
      <c r="A24741" s="8" t="s">
        <v>9469</v>
      </c>
      <c r="B24741" s="8" t="s">
        <v>9470</v>
      </c>
      <c r="C24741" s="8" t="s">
        <v>7038</v>
      </c>
      <c r="D24741" s="8" t="n">
        <v>2018</v>
      </c>
      <c r="F24741" s="19" t="n">
        <v>33</v>
      </c>
    </row>
    <row r="24742" customFormat="false" ht="15" hidden="false" customHeight="false" outlineLevel="0" collapsed="false">
      <c r="A24742" s="8" t="s">
        <v>9469</v>
      </c>
      <c r="B24742" s="8" t="s">
        <v>9470</v>
      </c>
      <c r="C24742" s="8" t="s">
        <v>7039</v>
      </c>
      <c r="D24742" s="8" t="n">
        <v>2018</v>
      </c>
      <c r="F24742" s="19" t="n">
        <v>36</v>
      </c>
    </row>
    <row r="24743" customFormat="false" ht="15" hidden="false" customHeight="false" outlineLevel="0" collapsed="false">
      <c r="A24743" s="8" t="s">
        <v>9469</v>
      </c>
      <c r="B24743" s="8" t="s">
        <v>9470</v>
      </c>
      <c r="C24743" s="8" t="s">
        <v>7040</v>
      </c>
      <c r="D24743" s="8" t="n">
        <v>2018</v>
      </c>
      <c r="F24743" s="19" t="n">
        <v>35.7222222222222</v>
      </c>
    </row>
    <row r="24744" customFormat="false" ht="15" hidden="false" customHeight="false" outlineLevel="0" collapsed="false">
      <c r="A24744" s="8" t="s">
        <v>9469</v>
      </c>
      <c r="B24744" s="8" t="s">
        <v>9470</v>
      </c>
      <c r="C24744" s="8" t="s">
        <v>7041</v>
      </c>
      <c r="D24744" s="8" t="n">
        <v>2018</v>
      </c>
      <c r="E24744" s="19" t="n">
        <v>0</v>
      </c>
      <c r="F24744" s="19" t="n">
        <v>37</v>
      </c>
    </row>
    <row r="24745" customFormat="false" ht="15" hidden="false" customHeight="false" outlineLevel="0" collapsed="false">
      <c r="A24745" s="8" t="s">
        <v>9469</v>
      </c>
      <c r="B24745" s="8" t="s">
        <v>9470</v>
      </c>
      <c r="C24745" s="8" t="s">
        <v>7042</v>
      </c>
      <c r="D24745" s="8" t="n">
        <v>2018</v>
      </c>
      <c r="E24745" s="19" t="n">
        <v>0</v>
      </c>
      <c r="F24745" s="19" t="n">
        <v>39</v>
      </c>
    </row>
    <row r="24746" customFormat="false" ht="15" hidden="false" customHeight="false" outlineLevel="0" collapsed="false">
      <c r="A24746" s="8" t="s">
        <v>9469</v>
      </c>
      <c r="B24746" s="8" t="s">
        <v>9470</v>
      </c>
      <c r="C24746" s="8" t="s">
        <v>7043</v>
      </c>
      <c r="D24746" s="8" t="n">
        <v>2018</v>
      </c>
      <c r="E24746" s="19" t="n">
        <v>0</v>
      </c>
      <c r="F24746" s="19" t="n">
        <v>39</v>
      </c>
    </row>
    <row r="24747" customFormat="false" ht="15" hidden="false" customHeight="false" outlineLevel="0" collapsed="false">
      <c r="A24747" s="8" t="s">
        <v>9469</v>
      </c>
      <c r="B24747" s="8" t="s">
        <v>9470</v>
      </c>
      <c r="C24747" s="8" t="s">
        <v>7044</v>
      </c>
      <c r="D24747" s="8" t="n">
        <v>2018</v>
      </c>
      <c r="E24747" s="19" t="n">
        <v>0</v>
      </c>
      <c r="F24747" s="19" t="n">
        <v>39</v>
      </c>
    </row>
    <row r="24748" customFormat="false" ht="15" hidden="false" customHeight="false" outlineLevel="0" collapsed="false">
      <c r="A24748" s="8" t="s">
        <v>9469</v>
      </c>
      <c r="B24748" s="8" t="s">
        <v>9470</v>
      </c>
      <c r="C24748" s="8" t="s">
        <v>7045</v>
      </c>
      <c r="D24748" s="8" t="n">
        <v>2018</v>
      </c>
      <c r="E24748" s="19" t="n">
        <v>0</v>
      </c>
      <c r="F24748" s="19" t="n">
        <v>38</v>
      </c>
    </row>
    <row r="24749" customFormat="false" ht="15" hidden="false" customHeight="false" outlineLevel="0" collapsed="false">
      <c r="A24749" s="8" t="s">
        <v>9469</v>
      </c>
      <c r="B24749" s="8" t="s">
        <v>9470</v>
      </c>
      <c r="C24749" s="8" t="s">
        <v>7046</v>
      </c>
      <c r="D24749" s="8" t="n">
        <v>2018</v>
      </c>
      <c r="F24749" s="19" t="n">
        <v>35</v>
      </c>
    </row>
    <row r="24750" customFormat="false" ht="15" hidden="false" customHeight="false" outlineLevel="0" collapsed="false">
      <c r="A24750" s="8" t="s">
        <v>9469</v>
      </c>
      <c r="B24750" s="8" t="s">
        <v>9470</v>
      </c>
      <c r="C24750" s="8" t="s">
        <v>7047</v>
      </c>
      <c r="D24750" s="8" t="n">
        <v>2018</v>
      </c>
      <c r="E24750" s="19" t="n">
        <v>0</v>
      </c>
      <c r="F24750" s="19" t="n">
        <v>37</v>
      </c>
    </row>
    <row r="24751" customFormat="false" ht="15" hidden="false" customHeight="false" outlineLevel="0" collapsed="false">
      <c r="A24751" s="8" t="s">
        <v>9469</v>
      </c>
      <c r="B24751" s="8" t="s">
        <v>9470</v>
      </c>
      <c r="C24751" s="8" t="s">
        <v>7048</v>
      </c>
      <c r="D24751" s="8" t="n">
        <v>2018</v>
      </c>
      <c r="F24751" s="19" t="n">
        <v>38</v>
      </c>
    </row>
    <row r="24752" customFormat="false" ht="15" hidden="false" customHeight="false" outlineLevel="0" collapsed="false">
      <c r="A24752" s="8" t="s">
        <v>9469</v>
      </c>
      <c r="B24752" s="8" t="s">
        <v>9470</v>
      </c>
      <c r="C24752" s="8" t="s">
        <v>7049</v>
      </c>
      <c r="D24752" s="8" t="n">
        <v>2018</v>
      </c>
      <c r="F24752" s="19" t="n">
        <v>37</v>
      </c>
    </row>
    <row r="24753" customFormat="false" ht="15" hidden="false" customHeight="false" outlineLevel="0" collapsed="false">
      <c r="A24753" s="8" t="s">
        <v>9469</v>
      </c>
      <c r="B24753" s="8" t="s">
        <v>9470</v>
      </c>
      <c r="C24753" s="8" t="s">
        <v>7050</v>
      </c>
      <c r="D24753" s="8" t="n">
        <v>2018</v>
      </c>
      <c r="E24753" s="19" t="n">
        <v>0</v>
      </c>
      <c r="F24753" s="19" t="n">
        <v>31</v>
      </c>
    </row>
    <row r="24754" customFormat="false" ht="15" hidden="false" customHeight="false" outlineLevel="0" collapsed="false">
      <c r="A24754" s="8" t="s">
        <v>9469</v>
      </c>
      <c r="B24754" s="8" t="s">
        <v>9470</v>
      </c>
      <c r="C24754" s="8" t="s">
        <v>7051</v>
      </c>
      <c r="D24754" s="8" t="n">
        <v>2018</v>
      </c>
      <c r="E24754" s="19" t="n">
        <v>0</v>
      </c>
      <c r="F24754" s="19" t="n">
        <v>35</v>
      </c>
    </row>
    <row r="24755" customFormat="false" ht="15" hidden="false" customHeight="false" outlineLevel="0" collapsed="false">
      <c r="A24755" s="8" t="s">
        <v>9469</v>
      </c>
      <c r="B24755" s="8" t="s">
        <v>9470</v>
      </c>
      <c r="C24755" s="8" t="s">
        <v>7052</v>
      </c>
      <c r="D24755" s="8" t="n">
        <v>2018</v>
      </c>
      <c r="E24755" s="19" t="n">
        <v>0</v>
      </c>
      <c r="F24755" s="19" t="n">
        <v>35</v>
      </c>
    </row>
    <row r="24756" customFormat="false" ht="15" hidden="false" customHeight="false" outlineLevel="0" collapsed="false">
      <c r="A24756" s="8" t="s">
        <v>9469</v>
      </c>
      <c r="B24756" s="8" t="s">
        <v>9470</v>
      </c>
      <c r="C24756" s="8" t="s">
        <v>7053</v>
      </c>
      <c r="D24756" s="8" t="n">
        <v>2018</v>
      </c>
      <c r="E24756" s="19" t="n">
        <v>0</v>
      </c>
      <c r="F24756" s="19" t="n">
        <v>35</v>
      </c>
    </row>
    <row r="24757" customFormat="false" ht="15" hidden="false" customHeight="false" outlineLevel="0" collapsed="false">
      <c r="A24757" s="8" t="s">
        <v>9469</v>
      </c>
      <c r="B24757" s="8" t="s">
        <v>9470</v>
      </c>
      <c r="C24757" s="8" t="s">
        <v>7054</v>
      </c>
      <c r="D24757" s="8" t="n">
        <v>2018</v>
      </c>
      <c r="E24757" s="19" t="n">
        <v>0</v>
      </c>
      <c r="F24757" s="19" t="n">
        <v>32</v>
      </c>
    </row>
    <row r="24758" customFormat="false" ht="15" hidden="false" customHeight="false" outlineLevel="0" collapsed="false">
      <c r="A24758" s="8" t="s">
        <v>9469</v>
      </c>
      <c r="B24758" s="8" t="s">
        <v>9470</v>
      </c>
      <c r="C24758" s="8" t="s">
        <v>7055</v>
      </c>
      <c r="D24758" s="8" t="n">
        <v>2018</v>
      </c>
      <c r="E24758" s="19" t="n">
        <v>2.032</v>
      </c>
      <c r="F24758" s="19" t="n">
        <v>27</v>
      </c>
    </row>
    <row r="24759" customFormat="false" ht="15" hidden="false" customHeight="false" outlineLevel="0" collapsed="false">
      <c r="A24759" s="8" t="s">
        <v>9469</v>
      </c>
      <c r="B24759" s="8" t="s">
        <v>9470</v>
      </c>
      <c r="C24759" s="8" t="s">
        <v>7056</v>
      </c>
      <c r="D24759" s="8" t="n">
        <v>2018</v>
      </c>
      <c r="E24759" s="19" t="n">
        <v>0</v>
      </c>
      <c r="F24759" s="19" t="n">
        <v>28</v>
      </c>
    </row>
    <row r="24760" customFormat="false" ht="15" hidden="false" customHeight="false" outlineLevel="0" collapsed="false">
      <c r="A24760" s="8" t="s">
        <v>9469</v>
      </c>
      <c r="B24760" s="8" t="s">
        <v>9470</v>
      </c>
      <c r="C24760" s="8" t="s">
        <v>7057</v>
      </c>
      <c r="D24760" s="8" t="n">
        <v>2018</v>
      </c>
      <c r="E24760" s="19" t="n">
        <v>69.088</v>
      </c>
      <c r="F24760" s="19" t="n">
        <v>31</v>
      </c>
    </row>
    <row r="24761" customFormat="false" ht="15" hidden="false" customHeight="false" outlineLevel="0" collapsed="false">
      <c r="A24761" s="8" t="s">
        <v>9469</v>
      </c>
      <c r="B24761" s="8" t="s">
        <v>9470</v>
      </c>
      <c r="C24761" s="8" t="s">
        <v>7058</v>
      </c>
      <c r="D24761" s="8" t="n">
        <v>2018</v>
      </c>
      <c r="E24761" s="19" t="n">
        <v>0</v>
      </c>
      <c r="F24761" s="19" t="n">
        <v>33</v>
      </c>
    </row>
    <row r="24762" customFormat="false" ht="15" hidden="false" customHeight="false" outlineLevel="0" collapsed="false">
      <c r="A24762" s="8" t="s">
        <v>9469</v>
      </c>
      <c r="B24762" s="8" t="s">
        <v>9470</v>
      </c>
      <c r="C24762" s="8" t="s">
        <v>7059</v>
      </c>
      <c r="D24762" s="8" t="n">
        <v>2018</v>
      </c>
      <c r="F24762" s="19" t="n">
        <v>34</v>
      </c>
    </row>
    <row r="24763" customFormat="false" ht="15" hidden="false" customHeight="false" outlineLevel="0" collapsed="false">
      <c r="A24763" s="8" t="s">
        <v>9469</v>
      </c>
      <c r="B24763" s="8" t="s">
        <v>9470</v>
      </c>
      <c r="C24763" s="8" t="s">
        <v>7060</v>
      </c>
      <c r="D24763" s="8" t="n">
        <v>2018</v>
      </c>
      <c r="E24763" s="19" t="n">
        <v>0</v>
      </c>
      <c r="F24763" s="19" t="n">
        <v>31</v>
      </c>
    </row>
    <row r="24764" customFormat="false" ht="15" hidden="false" customHeight="false" outlineLevel="0" collapsed="false">
      <c r="A24764" s="8" t="s">
        <v>9469</v>
      </c>
      <c r="B24764" s="8" t="s">
        <v>9470</v>
      </c>
      <c r="C24764" s="8" t="s">
        <v>7061</v>
      </c>
      <c r="D24764" s="8" t="n">
        <v>2018</v>
      </c>
      <c r="E24764" s="19" t="n">
        <v>0</v>
      </c>
      <c r="F24764" s="19" t="n">
        <v>33</v>
      </c>
    </row>
    <row r="24765" customFormat="false" ht="15" hidden="false" customHeight="false" outlineLevel="0" collapsed="false">
      <c r="A24765" s="8" t="s">
        <v>9469</v>
      </c>
      <c r="B24765" s="8" t="s">
        <v>9470</v>
      </c>
      <c r="C24765" s="8" t="s">
        <v>7062</v>
      </c>
      <c r="D24765" s="8" t="n">
        <v>2018</v>
      </c>
      <c r="E24765" s="19" t="n">
        <v>2.032</v>
      </c>
      <c r="F24765" s="19" t="n">
        <v>34.2777777777778</v>
      </c>
    </row>
    <row r="24766" customFormat="false" ht="15" hidden="false" customHeight="false" outlineLevel="0" collapsed="false">
      <c r="A24766" s="8" t="s">
        <v>9469</v>
      </c>
      <c r="B24766" s="8" t="s">
        <v>9470</v>
      </c>
      <c r="C24766" s="8" t="s">
        <v>7063</v>
      </c>
      <c r="D24766" s="8" t="n">
        <v>2018</v>
      </c>
      <c r="E24766" s="19" t="n">
        <v>24.892</v>
      </c>
      <c r="F24766" s="19" t="n">
        <v>32</v>
      </c>
    </row>
    <row r="24767" customFormat="false" ht="15" hidden="false" customHeight="false" outlineLevel="0" collapsed="false">
      <c r="A24767" s="8" t="s">
        <v>9469</v>
      </c>
      <c r="B24767" s="8" t="s">
        <v>9470</v>
      </c>
      <c r="C24767" s="8" t="s">
        <v>7064</v>
      </c>
      <c r="D24767" s="8" t="n">
        <v>2018</v>
      </c>
      <c r="E24767" s="19" t="n">
        <v>60.96</v>
      </c>
      <c r="F24767" s="19" t="n">
        <v>25.6111111111111</v>
      </c>
    </row>
    <row r="24768" customFormat="false" ht="15" hidden="false" customHeight="false" outlineLevel="0" collapsed="false">
      <c r="A24768" s="8" t="s">
        <v>9469</v>
      </c>
      <c r="B24768" s="8" t="s">
        <v>9470</v>
      </c>
      <c r="C24768" s="8" t="s">
        <v>7065</v>
      </c>
      <c r="D24768" s="8" t="n">
        <v>2018</v>
      </c>
      <c r="E24768" s="19" t="n">
        <v>0</v>
      </c>
      <c r="F24768" s="19" t="n">
        <v>33</v>
      </c>
    </row>
    <row r="24769" customFormat="false" ht="15" hidden="false" customHeight="false" outlineLevel="0" collapsed="false">
      <c r="A24769" s="8" t="s">
        <v>9469</v>
      </c>
      <c r="B24769" s="8" t="s">
        <v>9470</v>
      </c>
      <c r="C24769" s="8" t="s">
        <v>7066</v>
      </c>
      <c r="D24769" s="8" t="n">
        <v>2018</v>
      </c>
      <c r="F24769" s="19" t="n">
        <v>33</v>
      </c>
    </row>
    <row r="24770" customFormat="false" ht="15" hidden="false" customHeight="false" outlineLevel="0" collapsed="false">
      <c r="A24770" s="8" t="s">
        <v>9469</v>
      </c>
      <c r="B24770" s="8" t="s">
        <v>9470</v>
      </c>
      <c r="C24770" s="8" t="s">
        <v>7067</v>
      </c>
      <c r="D24770" s="8" t="n">
        <v>2018</v>
      </c>
      <c r="F24770" s="19" t="n">
        <v>28</v>
      </c>
    </row>
    <row r="24771" customFormat="false" ht="15" hidden="false" customHeight="false" outlineLevel="0" collapsed="false">
      <c r="A24771" s="8" t="s">
        <v>9469</v>
      </c>
      <c r="B24771" s="8" t="s">
        <v>9470</v>
      </c>
      <c r="C24771" s="8" t="s">
        <v>7068</v>
      </c>
      <c r="D24771" s="8" t="n">
        <v>2018</v>
      </c>
      <c r="F24771" s="19" t="n">
        <v>28</v>
      </c>
    </row>
    <row r="24772" customFormat="false" ht="15" hidden="false" customHeight="false" outlineLevel="0" collapsed="false">
      <c r="A24772" s="8" t="s">
        <v>9469</v>
      </c>
      <c r="B24772" s="8" t="s">
        <v>9470</v>
      </c>
      <c r="C24772" s="8" t="s">
        <v>7069</v>
      </c>
      <c r="D24772" s="8" t="n">
        <v>2018</v>
      </c>
      <c r="F24772" s="19" t="n">
        <v>28</v>
      </c>
    </row>
    <row r="24773" customFormat="false" ht="15" hidden="false" customHeight="false" outlineLevel="0" collapsed="false">
      <c r="A24773" s="8" t="s">
        <v>9469</v>
      </c>
      <c r="B24773" s="8" t="s">
        <v>9470</v>
      </c>
      <c r="C24773" s="8" t="s">
        <v>7070</v>
      </c>
      <c r="D24773" s="8" t="n">
        <v>2018</v>
      </c>
      <c r="E24773" s="19" t="n">
        <v>0.508</v>
      </c>
      <c r="F24773" s="19" t="n">
        <v>28</v>
      </c>
    </row>
    <row r="24774" customFormat="false" ht="15" hidden="false" customHeight="false" outlineLevel="0" collapsed="false">
      <c r="A24774" s="8" t="s">
        <v>9469</v>
      </c>
      <c r="B24774" s="8" t="s">
        <v>9470</v>
      </c>
      <c r="C24774" s="8" t="s">
        <v>7071</v>
      </c>
      <c r="D24774" s="8" t="n">
        <v>2018</v>
      </c>
      <c r="E24774" s="19" t="n">
        <v>0</v>
      </c>
      <c r="F24774" s="19" t="n">
        <v>31</v>
      </c>
    </row>
    <row r="24775" customFormat="false" ht="15" hidden="false" customHeight="false" outlineLevel="0" collapsed="false">
      <c r="A24775" s="8" t="s">
        <v>9469</v>
      </c>
      <c r="B24775" s="8" t="s">
        <v>9470</v>
      </c>
      <c r="C24775" s="8" t="s">
        <v>7072</v>
      </c>
      <c r="D24775" s="8" t="n">
        <v>2018</v>
      </c>
      <c r="F24775" s="19" t="n">
        <v>31.2222222222222</v>
      </c>
    </row>
    <row r="24776" customFormat="false" ht="15" hidden="false" customHeight="false" outlineLevel="0" collapsed="false">
      <c r="A24776" s="8" t="s">
        <v>9469</v>
      </c>
      <c r="B24776" s="8" t="s">
        <v>9470</v>
      </c>
      <c r="C24776" s="8" t="s">
        <v>7073</v>
      </c>
      <c r="D24776" s="8" t="n">
        <v>2018</v>
      </c>
      <c r="F24776" s="19" t="n">
        <v>31</v>
      </c>
    </row>
    <row r="24777" customFormat="false" ht="15" hidden="false" customHeight="false" outlineLevel="0" collapsed="false">
      <c r="A24777" s="8" t="s">
        <v>9469</v>
      </c>
      <c r="B24777" s="8" t="s">
        <v>9470</v>
      </c>
      <c r="C24777" s="8" t="s">
        <v>7074</v>
      </c>
      <c r="D24777" s="8" t="n">
        <v>2018</v>
      </c>
      <c r="F24777" s="19" t="n">
        <v>28</v>
      </c>
    </row>
    <row r="24778" customFormat="false" ht="15" hidden="false" customHeight="false" outlineLevel="0" collapsed="false">
      <c r="A24778" s="8" t="s">
        <v>9469</v>
      </c>
      <c r="B24778" s="8" t="s">
        <v>9470</v>
      </c>
      <c r="C24778" s="8" t="s">
        <v>7075</v>
      </c>
      <c r="D24778" s="8" t="n">
        <v>2018</v>
      </c>
      <c r="F24778" s="19" t="n">
        <v>29</v>
      </c>
    </row>
    <row r="24779" customFormat="false" ht="15" hidden="false" customHeight="false" outlineLevel="0" collapsed="false">
      <c r="A24779" s="8" t="s">
        <v>9469</v>
      </c>
      <c r="B24779" s="8" t="s">
        <v>9470</v>
      </c>
      <c r="C24779" s="8" t="s">
        <v>7076</v>
      </c>
      <c r="D24779" s="8" t="n">
        <v>2018</v>
      </c>
      <c r="F24779" s="19" t="n">
        <v>31</v>
      </c>
    </row>
    <row r="24780" customFormat="false" ht="15" hidden="false" customHeight="false" outlineLevel="0" collapsed="false">
      <c r="A24780" s="8" t="s">
        <v>9469</v>
      </c>
      <c r="B24780" s="8" t="s">
        <v>9470</v>
      </c>
      <c r="C24780" s="8" t="s">
        <v>7077</v>
      </c>
      <c r="D24780" s="8" t="n">
        <v>2018</v>
      </c>
      <c r="E24780" s="19" t="n">
        <v>0</v>
      </c>
      <c r="F24780" s="19" t="n">
        <v>31</v>
      </c>
    </row>
    <row r="24781" customFormat="false" ht="15" hidden="false" customHeight="false" outlineLevel="0" collapsed="false">
      <c r="A24781" s="8" t="s">
        <v>9469</v>
      </c>
      <c r="B24781" s="8" t="s">
        <v>9470</v>
      </c>
      <c r="C24781" s="8" t="s">
        <v>7078</v>
      </c>
      <c r="D24781" s="8" t="n">
        <v>2018</v>
      </c>
      <c r="E24781" s="19" t="n">
        <v>0</v>
      </c>
      <c r="F24781" s="19" t="n">
        <v>31</v>
      </c>
    </row>
    <row r="24782" customFormat="false" ht="15" hidden="false" customHeight="false" outlineLevel="0" collapsed="false">
      <c r="A24782" s="8" t="s">
        <v>9469</v>
      </c>
      <c r="B24782" s="8" t="s">
        <v>9470</v>
      </c>
      <c r="C24782" s="8" t="s">
        <v>7079</v>
      </c>
      <c r="D24782" s="8" t="n">
        <v>2018</v>
      </c>
      <c r="F24782" s="19" t="n">
        <v>30</v>
      </c>
    </row>
    <row r="24783" customFormat="false" ht="15" hidden="false" customHeight="false" outlineLevel="0" collapsed="false">
      <c r="A24783" s="8" t="s">
        <v>9469</v>
      </c>
      <c r="B24783" s="8" t="s">
        <v>9470</v>
      </c>
      <c r="C24783" s="8" t="s">
        <v>7080</v>
      </c>
      <c r="D24783" s="8" t="n">
        <v>2018</v>
      </c>
      <c r="F24783" s="19" t="n">
        <v>28</v>
      </c>
    </row>
    <row r="24784" customFormat="false" ht="15" hidden="false" customHeight="false" outlineLevel="0" collapsed="false">
      <c r="A24784" s="8" t="s">
        <v>9469</v>
      </c>
      <c r="B24784" s="8" t="s">
        <v>9470</v>
      </c>
      <c r="C24784" s="8" t="s">
        <v>7081</v>
      </c>
      <c r="D24784" s="8" t="n">
        <v>2018</v>
      </c>
      <c r="F24784" s="19" t="n">
        <v>28</v>
      </c>
    </row>
    <row r="24785" customFormat="false" ht="15" hidden="false" customHeight="false" outlineLevel="0" collapsed="false">
      <c r="A24785" s="8" t="s">
        <v>9469</v>
      </c>
      <c r="B24785" s="8" t="s">
        <v>9470</v>
      </c>
      <c r="C24785" s="8" t="s">
        <v>7082</v>
      </c>
      <c r="D24785" s="8" t="n">
        <v>2018</v>
      </c>
      <c r="E24785" s="19" t="n">
        <v>0</v>
      </c>
      <c r="F24785" s="19" t="n">
        <v>29</v>
      </c>
    </row>
    <row r="24786" customFormat="false" ht="15" hidden="false" customHeight="false" outlineLevel="0" collapsed="false">
      <c r="A24786" s="8" t="s">
        <v>9469</v>
      </c>
      <c r="B24786" s="8" t="s">
        <v>9470</v>
      </c>
      <c r="C24786" s="8" t="s">
        <v>7083</v>
      </c>
      <c r="D24786" s="8" t="n">
        <v>2018</v>
      </c>
      <c r="F24786" s="19" t="n">
        <v>29</v>
      </c>
    </row>
    <row r="24787" customFormat="false" ht="15" hidden="false" customHeight="false" outlineLevel="0" collapsed="false">
      <c r="A24787" s="8" t="s">
        <v>9469</v>
      </c>
      <c r="B24787" s="8" t="s">
        <v>9470</v>
      </c>
      <c r="C24787" s="8" t="s">
        <v>7084</v>
      </c>
      <c r="D24787" s="8" t="n">
        <v>2018</v>
      </c>
      <c r="F24787" s="19" t="n">
        <v>29</v>
      </c>
    </row>
    <row r="24788" customFormat="false" ht="15" hidden="false" customHeight="false" outlineLevel="0" collapsed="false">
      <c r="A24788" s="8" t="s">
        <v>9469</v>
      </c>
      <c r="B24788" s="8" t="s">
        <v>9470</v>
      </c>
      <c r="C24788" s="8" t="s">
        <v>7085</v>
      </c>
      <c r="D24788" s="8" t="n">
        <v>2018</v>
      </c>
      <c r="E24788" s="19" t="n">
        <v>4.064</v>
      </c>
      <c r="F24788" s="19" t="n">
        <v>29</v>
      </c>
    </row>
    <row r="24789" customFormat="false" ht="15" hidden="false" customHeight="false" outlineLevel="0" collapsed="false">
      <c r="A24789" s="8" t="s">
        <v>9469</v>
      </c>
      <c r="B24789" s="8" t="s">
        <v>9470</v>
      </c>
      <c r="C24789" s="8" t="s">
        <v>7086</v>
      </c>
      <c r="D24789" s="8" t="n">
        <v>2018</v>
      </c>
      <c r="E24789" s="19" t="n">
        <v>0</v>
      </c>
      <c r="F24789" s="19" t="n">
        <v>32</v>
      </c>
    </row>
    <row r="24790" customFormat="false" ht="15" hidden="false" customHeight="false" outlineLevel="0" collapsed="false">
      <c r="A24790" s="8" t="s">
        <v>9469</v>
      </c>
      <c r="B24790" s="8" t="s">
        <v>9470</v>
      </c>
      <c r="C24790" s="8" t="s">
        <v>7087</v>
      </c>
      <c r="D24790" s="8" t="n">
        <v>2018</v>
      </c>
      <c r="E24790" s="19" t="n">
        <v>0</v>
      </c>
      <c r="F24790" s="19" t="n">
        <v>32</v>
      </c>
    </row>
    <row r="24791" customFormat="false" ht="15" hidden="false" customHeight="false" outlineLevel="0" collapsed="false">
      <c r="A24791" s="8" t="s">
        <v>9469</v>
      </c>
      <c r="B24791" s="8" t="s">
        <v>9470</v>
      </c>
      <c r="C24791" s="8" t="s">
        <v>7088</v>
      </c>
      <c r="D24791" s="8" t="n">
        <v>2018</v>
      </c>
      <c r="E24791" s="19" t="n">
        <v>0</v>
      </c>
      <c r="F24791" s="19" t="n">
        <v>33</v>
      </c>
    </row>
    <row r="24792" customFormat="false" ht="15" hidden="false" customHeight="false" outlineLevel="0" collapsed="false">
      <c r="A24792" s="8" t="s">
        <v>9469</v>
      </c>
      <c r="B24792" s="8" t="s">
        <v>9470</v>
      </c>
      <c r="C24792" s="8" t="s">
        <v>7089</v>
      </c>
      <c r="D24792" s="8" t="n">
        <v>2018</v>
      </c>
      <c r="E24792" s="19" t="n">
        <v>0</v>
      </c>
      <c r="F24792" s="19" t="n">
        <v>32</v>
      </c>
    </row>
    <row r="24793" customFormat="false" ht="15" hidden="false" customHeight="false" outlineLevel="0" collapsed="false">
      <c r="A24793" s="8" t="s">
        <v>9469</v>
      </c>
      <c r="B24793" s="8" t="s">
        <v>9470</v>
      </c>
      <c r="C24793" s="8" t="s">
        <v>7090</v>
      </c>
      <c r="D24793" s="8" t="n">
        <v>2018</v>
      </c>
      <c r="E24793" s="19" t="n">
        <v>0</v>
      </c>
      <c r="F24793" s="19" t="n">
        <v>34</v>
      </c>
    </row>
    <row r="24794" customFormat="false" ht="15" hidden="false" customHeight="false" outlineLevel="0" collapsed="false">
      <c r="A24794" s="8" t="s">
        <v>9469</v>
      </c>
      <c r="B24794" s="8" t="s">
        <v>9470</v>
      </c>
      <c r="C24794" s="8" t="s">
        <v>7091</v>
      </c>
      <c r="D24794" s="8" t="n">
        <v>2018</v>
      </c>
      <c r="E24794" s="19" t="n">
        <v>0</v>
      </c>
      <c r="F24794" s="19" t="n">
        <v>33.6111111111111</v>
      </c>
    </row>
    <row r="24795" customFormat="false" ht="15" hidden="false" customHeight="false" outlineLevel="0" collapsed="false">
      <c r="A24795" s="8" t="s">
        <v>9469</v>
      </c>
      <c r="B24795" s="8" t="s">
        <v>9470</v>
      </c>
      <c r="C24795" s="8" t="s">
        <v>7092</v>
      </c>
      <c r="D24795" s="8" t="n">
        <v>2018</v>
      </c>
      <c r="E24795" s="19" t="n">
        <v>0</v>
      </c>
      <c r="F24795" s="19" t="n">
        <v>33</v>
      </c>
    </row>
    <row r="24796" customFormat="false" ht="15" hidden="false" customHeight="false" outlineLevel="0" collapsed="false">
      <c r="A24796" s="8" t="s">
        <v>9469</v>
      </c>
      <c r="B24796" s="8" t="s">
        <v>9470</v>
      </c>
      <c r="C24796" s="8" t="s">
        <v>7093</v>
      </c>
      <c r="D24796" s="8" t="n">
        <v>2018</v>
      </c>
      <c r="E24796" s="19" t="n">
        <v>0</v>
      </c>
      <c r="F24796" s="19" t="n">
        <v>35</v>
      </c>
    </row>
    <row r="24797" customFormat="false" ht="15" hidden="false" customHeight="false" outlineLevel="0" collapsed="false">
      <c r="A24797" s="8" t="s">
        <v>9469</v>
      </c>
      <c r="B24797" s="8" t="s">
        <v>9470</v>
      </c>
      <c r="C24797" s="8" t="s">
        <v>7094</v>
      </c>
      <c r="D24797" s="8" t="n">
        <v>2018</v>
      </c>
      <c r="E24797" s="19" t="n">
        <v>0</v>
      </c>
      <c r="F24797" s="19" t="n">
        <v>33</v>
      </c>
    </row>
    <row r="24798" customFormat="false" ht="15" hidden="false" customHeight="false" outlineLevel="0" collapsed="false">
      <c r="A24798" s="8" t="s">
        <v>9469</v>
      </c>
      <c r="B24798" s="8" t="s">
        <v>9470</v>
      </c>
      <c r="C24798" s="8" t="s">
        <v>7095</v>
      </c>
      <c r="D24798" s="8" t="n">
        <v>2018</v>
      </c>
      <c r="E24798" s="19" t="n">
        <v>0</v>
      </c>
      <c r="F24798" s="19" t="n">
        <v>33</v>
      </c>
    </row>
    <row r="24799" customFormat="false" ht="15" hidden="false" customHeight="false" outlineLevel="0" collapsed="false">
      <c r="A24799" s="8" t="s">
        <v>9469</v>
      </c>
      <c r="B24799" s="8" t="s">
        <v>9470</v>
      </c>
      <c r="C24799" s="8" t="s">
        <v>7096</v>
      </c>
      <c r="D24799" s="8" t="n">
        <v>2018</v>
      </c>
      <c r="F24799" s="19" t="n">
        <v>31</v>
      </c>
    </row>
    <row r="24800" customFormat="false" ht="15" hidden="false" customHeight="false" outlineLevel="0" collapsed="false">
      <c r="A24800" s="8" t="s">
        <v>9469</v>
      </c>
      <c r="B24800" s="8" t="s">
        <v>9470</v>
      </c>
      <c r="C24800" s="8" t="s">
        <v>7097</v>
      </c>
      <c r="D24800" s="8" t="n">
        <v>2018</v>
      </c>
      <c r="F24800" s="19" t="n">
        <v>29</v>
      </c>
    </row>
    <row r="24801" customFormat="false" ht="15" hidden="false" customHeight="false" outlineLevel="0" collapsed="false">
      <c r="A24801" s="8" t="s">
        <v>9469</v>
      </c>
      <c r="B24801" s="8" t="s">
        <v>9470</v>
      </c>
      <c r="C24801" s="8" t="s">
        <v>7098</v>
      </c>
      <c r="D24801" s="8" t="n">
        <v>2018</v>
      </c>
      <c r="F24801" s="19" t="n">
        <v>29</v>
      </c>
    </row>
    <row r="24802" customFormat="false" ht="15" hidden="false" customHeight="false" outlineLevel="0" collapsed="false">
      <c r="A24802" s="8" t="s">
        <v>9469</v>
      </c>
      <c r="B24802" s="8" t="s">
        <v>9470</v>
      </c>
      <c r="C24802" s="8" t="s">
        <v>7099</v>
      </c>
      <c r="D24802" s="8" t="n">
        <v>2018</v>
      </c>
      <c r="F24802" s="19" t="n">
        <v>30</v>
      </c>
    </row>
    <row r="24803" customFormat="false" ht="15" hidden="false" customHeight="false" outlineLevel="0" collapsed="false">
      <c r="A24803" s="8" t="s">
        <v>9469</v>
      </c>
      <c r="B24803" s="8" t="s">
        <v>9470</v>
      </c>
      <c r="C24803" s="8" t="s">
        <v>7100</v>
      </c>
      <c r="D24803" s="8" t="n">
        <v>2018</v>
      </c>
      <c r="F24803" s="19" t="n">
        <v>30</v>
      </c>
    </row>
    <row r="24804" customFormat="false" ht="15" hidden="false" customHeight="false" outlineLevel="0" collapsed="false">
      <c r="A24804" s="8" t="s">
        <v>9469</v>
      </c>
      <c r="B24804" s="8" t="s">
        <v>9470</v>
      </c>
      <c r="C24804" s="8" t="s">
        <v>7101</v>
      </c>
      <c r="D24804" s="8" t="n">
        <v>2018</v>
      </c>
      <c r="F24804" s="19" t="n">
        <v>29</v>
      </c>
    </row>
    <row r="24805" customFormat="false" ht="15" hidden="false" customHeight="false" outlineLevel="0" collapsed="false">
      <c r="A24805" s="8" t="s">
        <v>9469</v>
      </c>
      <c r="B24805" s="8" t="s">
        <v>9470</v>
      </c>
      <c r="C24805" s="8" t="s">
        <v>7102</v>
      </c>
      <c r="D24805" s="8" t="n">
        <v>2018</v>
      </c>
      <c r="E24805" s="19" t="n">
        <v>0</v>
      </c>
      <c r="F24805" s="19" t="n">
        <v>32</v>
      </c>
    </row>
    <row r="24806" customFormat="false" ht="15" hidden="false" customHeight="false" outlineLevel="0" collapsed="false">
      <c r="A24806" s="8" t="s">
        <v>9469</v>
      </c>
      <c r="B24806" s="8" t="s">
        <v>9470</v>
      </c>
      <c r="C24806" s="8" t="s">
        <v>7103</v>
      </c>
      <c r="D24806" s="8" t="n">
        <v>2018</v>
      </c>
      <c r="E24806" s="19" t="n">
        <v>0</v>
      </c>
      <c r="F24806" s="19" t="n">
        <v>32</v>
      </c>
    </row>
    <row r="24807" customFormat="false" ht="15" hidden="false" customHeight="false" outlineLevel="0" collapsed="false">
      <c r="A24807" s="8" t="s">
        <v>9469</v>
      </c>
      <c r="B24807" s="8" t="s">
        <v>9470</v>
      </c>
      <c r="C24807" s="8" t="s">
        <v>7104</v>
      </c>
      <c r="D24807" s="8" t="n">
        <v>2018</v>
      </c>
      <c r="F24807" s="19" t="n">
        <v>30</v>
      </c>
    </row>
    <row r="24808" customFormat="false" ht="15" hidden="false" customHeight="false" outlineLevel="0" collapsed="false">
      <c r="A24808" s="8" t="s">
        <v>9469</v>
      </c>
      <c r="B24808" s="8" t="s">
        <v>9470</v>
      </c>
      <c r="C24808" s="8" t="s">
        <v>7105</v>
      </c>
      <c r="D24808" s="8" t="n">
        <v>2018</v>
      </c>
      <c r="F24808" s="19" t="n">
        <v>30.5</v>
      </c>
    </row>
    <row r="24809" customFormat="false" ht="15" hidden="false" customHeight="false" outlineLevel="0" collapsed="false">
      <c r="A24809" s="8" t="s">
        <v>9469</v>
      </c>
      <c r="B24809" s="8" t="s">
        <v>9470</v>
      </c>
      <c r="C24809" s="8" t="s">
        <v>7106</v>
      </c>
      <c r="D24809" s="8" t="n">
        <v>2018</v>
      </c>
      <c r="F24809" s="19" t="n">
        <v>30</v>
      </c>
    </row>
    <row r="24810" customFormat="false" ht="15" hidden="false" customHeight="false" outlineLevel="0" collapsed="false">
      <c r="A24810" s="8" t="s">
        <v>9469</v>
      </c>
      <c r="B24810" s="8" t="s">
        <v>9470</v>
      </c>
      <c r="C24810" s="8" t="s">
        <v>7107</v>
      </c>
      <c r="D24810" s="8" t="n">
        <v>2018</v>
      </c>
      <c r="F24810" s="19" t="n">
        <v>30</v>
      </c>
    </row>
    <row r="24811" customFormat="false" ht="15" hidden="false" customHeight="false" outlineLevel="0" collapsed="false">
      <c r="A24811" s="8" t="s">
        <v>9469</v>
      </c>
      <c r="B24811" s="8" t="s">
        <v>9470</v>
      </c>
      <c r="C24811" s="8" t="s">
        <v>7108</v>
      </c>
      <c r="D24811" s="8" t="n">
        <v>2018</v>
      </c>
      <c r="F24811" s="19" t="n">
        <v>31</v>
      </c>
    </row>
    <row r="24812" customFormat="false" ht="15" hidden="false" customHeight="false" outlineLevel="0" collapsed="false">
      <c r="A24812" s="8" t="s">
        <v>9469</v>
      </c>
      <c r="B24812" s="8" t="s">
        <v>9470</v>
      </c>
      <c r="C24812" s="8" t="s">
        <v>7109</v>
      </c>
      <c r="D24812" s="8" t="n">
        <v>2018</v>
      </c>
      <c r="F24812" s="19" t="n">
        <v>30</v>
      </c>
    </row>
    <row r="24813" customFormat="false" ht="15" hidden="false" customHeight="false" outlineLevel="0" collapsed="false">
      <c r="A24813" s="8" t="s">
        <v>9469</v>
      </c>
      <c r="B24813" s="8" t="s">
        <v>9470</v>
      </c>
      <c r="C24813" s="8" t="s">
        <v>7110</v>
      </c>
      <c r="D24813" s="8" t="n">
        <v>2018</v>
      </c>
      <c r="E24813" s="19" t="n">
        <v>7.112</v>
      </c>
      <c r="F24813" s="19" t="n">
        <v>26</v>
      </c>
    </row>
    <row r="24814" customFormat="false" ht="15" hidden="false" customHeight="false" outlineLevel="0" collapsed="false">
      <c r="A24814" s="8" t="s">
        <v>9469</v>
      </c>
      <c r="B24814" s="8" t="s">
        <v>9470</v>
      </c>
      <c r="C24814" s="8" t="s">
        <v>7111</v>
      </c>
      <c r="D24814" s="8" t="n">
        <v>2018</v>
      </c>
      <c r="F24814" s="19" t="n">
        <v>29</v>
      </c>
    </row>
    <row r="24815" customFormat="false" ht="15" hidden="false" customHeight="false" outlineLevel="0" collapsed="false">
      <c r="A24815" s="8" t="s">
        <v>9469</v>
      </c>
      <c r="B24815" s="8" t="s">
        <v>9470</v>
      </c>
      <c r="C24815" s="8" t="s">
        <v>7112</v>
      </c>
      <c r="D24815" s="8" t="n">
        <v>2018</v>
      </c>
      <c r="F24815" s="19" t="n">
        <v>28</v>
      </c>
    </row>
    <row r="24816" customFormat="false" ht="15" hidden="false" customHeight="false" outlineLevel="0" collapsed="false">
      <c r="A24816" s="8" t="s">
        <v>9469</v>
      </c>
      <c r="B24816" s="8" t="s">
        <v>9470</v>
      </c>
      <c r="C24816" s="8" t="s">
        <v>7113</v>
      </c>
      <c r="D24816" s="8" t="n">
        <v>2018</v>
      </c>
      <c r="E24816" s="19" t="n">
        <v>0</v>
      </c>
      <c r="F24816" s="19" t="n">
        <v>30</v>
      </c>
    </row>
    <row r="24817" customFormat="false" ht="15" hidden="false" customHeight="false" outlineLevel="0" collapsed="false">
      <c r="A24817" s="8" t="s">
        <v>9469</v>
      </c>
      <c r="B24817" s="8" t="s">
        <v>9470</v>
      </c>
      <c r="C24817" s="8" t="s">
        <v>7114</v>
      </c>
      <c r="D24817" s="8" t="n">
        <v>2018</v>
      </c>
      <c r="F24817" s="19" t="n">
        <v>31</v>
      </c>
    </row>
    <row r="24818" customFormat="false" ht="15" hidden="false" customHeight="false" outlineLevel="0" collapsed="false">
      <c r="A24818" s="8" t="s">
        <v>9469</v>
      </c>
      <c r="B24818" s="8" t="s">
        <v>9470</v>
      </c>
      <c r="C24818" s="8" t="s">
        <v>7115</v>
      </c>
      <c r="D24818" s="8" t="n">
        <v>2018</v>
      </c>
      <c r="F24818" s="19" t="n">
        <v>31</v>
      </c>
    </row>
    <row r="24819" customFormat="false" ht="15" hidden="false" customHeight="false" outlineLevel="0" collapsed="false">
      <c r="A24819" s="8" t="s">
        <v>9469</v>
      </c>
      <c r="B24819" s="8" t="s">
        <v>9470</v>
      </c>
      <c r="C24819" s="8" t="s">
        <v>7116</v>
      </c>
      <c r="D24819" s="8" t="n">
        <v>2018</v>
      </c>
      <c r="F24819" s="19" t="n">
        <v>26</v>
      </c>
    </row>
    <row r="24820" customFormat="false" ht="15" hidden="false" customHeight="false" outlineLevel="0" collapsed="false">
      <c r="A24820" s="8" t="s">
        <v>9469</v>
      </c>
      <c r="B24820" s="8" t="s">
        <v>9470</v>
      </c>
      <c r="C24820" s="8" t="s">
        <v>7117</v>
      </c>
      <c r="D24820" s="8" t="n">
        <v>2018</v>
      </c>
      <c r="F24820" s="19" t="n">
        <v>25</v>
      </c>
    </row>
    <row r="24821" customFormat="false" ht="15" hidden="false" customHeight="false" outlineLevel="0" collapsed="false">
      <c r="A24821" s="8" t="s">
        <v>9469</v>
      </c>
      <c r="B24821" s="8" t="s">
        <v>9470</v>
      </c>
      <c r="C24821" s="8" t="s">
        <v>7118</v>
      </c>
      <c r="D24821" s="8" t="n">
        <v>2018</v>
      </c>
      <c r="F24821" s="19" t="n">
        <v>29</v>
      </c>
    </row>
    <row r="24822" customFormat="false" ht="15" hidden="false" customHeight="false" outlineLevel="0" collapsed="false">
      <c r="A24822" s="8" t="s">
        <v>9469</v>
      </c>
      <c r="B24822" s="8" t="s">
        <v>9470</v>
      </c>
      <c r="C24822" s="8" t="s">
        <v>7119</v>
      </c>
      <c r="D24822" s="8" t="n">
        <v>2018</v>
      </c>
      <c r="E24822" s="19" t="n">
        <v>0</v>
      </c>
      <c r="F24822" s="19" t="n">
        <v>29.6111111111111</v>
      </c>
    </row>
    <row r="24823" customFormat="false" ht="15" hidden="false" customHeight="false" outlineLevel="0" collapsed="false">
      <c r="A24823" s="8" t="s">
        <v>9469</v>
      </c>
      <c r="B24823" s="8" t="s">
        <v>9470</v>
      </c>
      <c r="C24823" s="8" t="s">
        <v>7120</v>
      </c>
      <c r="D24823" s="8" t="n">
        <v>2018</v>
      </c>
      <c r="E24823" s="19" t="n">
        <v>0</v>
      </c>
      <c r="F24823" s="19" t="n">
        <v>28</v>
      </c>
    </row>
    <row r="24824" customFormat="false" ht="15" hidden="false" customHeight="false" outlineLevel="0" collapsed="false">
      <c r="A24824" s="8" t="s">
        <v>9469</v>
      </c>
      <c r="B24824" s="8" t="s">
        <v>9470</v>
      </c>
      <c r="C24824" s="8" t="s">
        <v>7121</v>
      </c>
      <c r="D24824" s="8" t="n">
        <v>2018</v>
      </c>
      <c r="F24824" s="19" t="n">
        <v>28</v>
      </c>
    </row>
    <row r="24825" customFormat="false" ht="15" hidden="false" customHeight="false" outlineLevel="0" collapsed="false">
      <c r="A24825" s="8" t="s">
        <v>9469</v>
      </c>
      <c r="B24825" s="8" t="s">
        <v>9470</v>
      </c>
      <c r="C24825" s="8" t="s">
        <v>7122</v>
      </c>
      <c r="D24825" s="8" t="n">
        <v>2018</v>
      </c>
      <c r="E24825" s="19" t="n">
        <v>0</v>
      </c>
      <c r="F24825" s="19" t="n">
        <v>30</v>
      </c>
    </row>
    <row r="24826" customFormat="false" ht="15" hidden="false" customHeight="false" outlineLevel="0" collapsed="false">
      <c r="A24826" s="8" t="s">
        <v>9469</v>
      </c>
      <c r="B24826" s="8" t="s">
        <v>9470</v>
      </c>
      <c r="C24826" s="8" t="s">
        <v>7123</v>
      </c>
      <c r="D24826" s="8" t="n">
        <v>2018</v>
      </c>
      <c r="E24826" s="19" t="n">
        <v>0</v>
      </c>
      <c r="F24826" s="19" t="n">
        <v>30</v>
      </c>
    </row>
    <row r="24827" customFormat="false" ht="15" hidden="false" customHeight="false" outlineLevel="0" collapsed="false">
      <c r="A24827" s="8" t="s">
        <v>9469</v>
      </c>
      <c r="B24827" s="8" t="s">
        <v>9470</v>
      </c>
      <c r="C24827" s="8" t="s">
        <v>7124</v>
      </c>
      <c r="D24827" s="8" t="n">
        <v>2018</v>
      </c>
      <c r="E24827" s="19" t="n">
        <v>0</v>
      </c>
      <c r="F24827" s="19" t="n">
        <v>30</v>
      </c>
    </row>
    <row r="24828" customFormat="false" ht="15" hidden="false" customHeight="false" outlineLevel="0" collapsed="false">
      <c r="A24828" s="8" t="s">
        <v>9469</v>
      </c>
      <c r="B24828" s="8" t="s">
        <v>9470</v>
      </c>
      <c r="C24828" s="8" t="s">
        <v>7125</v>
      </c>
      <c r="D24828" s="8" t="n">
        <v>2018</v>
      </c>
      <c r="E24828" s="19" t="n">
        <v>0</v>
      </c>
      <c r="F24828" s="19" t="n">
        <v>30</v>
      </c>
    </row>
    <row r="24829" customFormat="false" ht="15" hidden="false" customHeight="false" outlineLevel="0" collapsed="false">
      <c r="A24829" s="8" t="s">
        <v>9469</v>
      </c>
      <c r="B24829" s="8" t="s">
        <v>9470</v>
      </c>
      <c r="C24829" s="8" t="s">
        <v>7126</v>
      </c>
      <c r="D24829" s="8" t="n">
        <v>2018</v>
      </c>
      <c r="F24829" s="19" t="n">
        <v>25</v>
      </c>
    </row>
    <row r="24830" customFormat="false" ht="15" hidden="false" customHeight="false" outlineLevel="0" collapsed="false">
      <c r="A24830" s="8" t="s">
        <v>9469</v>
      </c>
      <c r="B24830" s="8" t="s">
        <v>9470</v>
      </c>
      <c r="C24830" s="8" t="s">
        <v>7127</v>
      </c>
      <c r="D24830" s="8" t="n">
        <v>2018</v>
      </c>
      <c r="F24830" s="19" t="n">
        <v>26</v>
      </c>
    </row>
    <row r="24831" customFormat="false" ht="15" hidden="false" customHeight="false" outlineLevel="0" collapsed="false">
      <c r="A24831" s="8" t="s">
        <v>9469</v>
      </c>
      <c r="B24831" s="8" t="s">
        <v>9470</v>
      </c>
      <c r="C24831" s="8" t="s">
        <v>7128</v>
      </c>
      <c r="D24831" s="8" t="n">
        <v>2018</v>
      </c>
      <c r="E24831" s="19" t="n">
        <v>0</v>
      </c>
      <c r="F24831" s="19" t="n">
        <v>31</v>
      </c>
    </row>
    <row r="24832" customFormat="false" ht="15" hidden="false" customHeight="false" outlineLevel="0" collapsed="false">
      <c r="A24832" s="8" t="s">
        <v>9469</v>
      </c>
      <c r="B24832" s="8" t="s">
        <v>9470</v>
      </c>
      <c r="C24832" s="8" t="s">
        <v>7129</v>
      </c>
      <c r="D24832" s="8" t="n">
        <v>2018</v>
      </c>
      <c r="E24832" s="19" t="n">
        <v>0</v>
      </c>
      <c r="F24832" s="19" t="n">
        <v>32</v>
      </c>
    </row>
    <row r="24833" customFormat="false" ht="15" hidden="false" customHeight="false" outlineLevel="0" collapsed="false">
      <c r="A24833" s="8" t="s">
        <v>9469</v>
      </c>
      <c r="B24833" s="8" t="s">
        <v>9470</v>
      </c>
      <c r="C24833" s="8" t="s">
        <v>7130</v>
      </c>
      <c r="D24833" s="8" t="n">
        <v>2018</v>
      </c>
      <c r="E24833" s="19" t="n">
        <v>0</v>
      </c>
      <c r="F24833" s="19" t="n">
        <v>33</v>
      </c>
    </row>
    <row r="24834" customFormat="false" ht="15" hidden="false" customHeight="false" outlineLevel="0" collapsed="false">
      <c r="A24834" s="8" t="s">
        <v>9469</v>
      </c>
      <c r="B24834" s="8" t="s">
        <v>9470</v>
      </c>
      <c r="C24834" s="8" t="s">
        <v>7131</v>
      </c>
      <c r="D24834" s="8" t="n">
        <v>2018</v>
      </c>
      <c r="E24834" s="19" t="n">
        <v>0</v>
      </c>
      <c r="F24834" s="19" t="n">
        <v>33</v>
      </c>
    </row>
    <row r="24835" customFormat="false" ht="15" hidden="false" customHeight="false" outlineLevel="0" collapsed="false">
      <c r="A24835" s="8" t="s">
        <v>9469</v>
      </c>
      <c r="B24835" s="8" t="s">
        <v>9470</v>
      </c>
      <c r="C24835" s="8" t="s">
        <v>7132</v>
      </c>
      <c r="D24835" s="8" t="n">
        <v>2018</v>
      </c>
      <c r="E24835" s="19" t="n">
        <v>0</v>
      </c>
      <c r="F24835" s="19" t="n">
        <v>33</v>
      </c>
    </row>
    <row r="24836" customFormat="false" ht="15" hidden="false" customHeight="false" outlineLevel="0" collapsed="false">
      <c r="A24836" s="8" t="s">
        <v>9469</v>
      </c>
      <c r="B24836" s="8" t="s">
        <v>9470</v>
      </c>
      <c r="C24836" s="8" t="s">
        <v>7133</v>
      </c>
      <c r="D24836" s="8" t="n">
        <v>2018</v>
      </c>
      <c r="E24836" s="19" t="n">
        <v>0</v>
      </c>
      <c r="F24836" s="19" t="n">
        <v>33</v>
      </c>
    </row>
    <row r="24837" customFormat="false" ht="15" hidden="false" customHeight="false" outlineLevel="0" collapsed="false">
      <c r="A24837" s="8" t="s">
        <v>9469</v>
      </c>
      <c r="B24837" s="8" t="s">
        <v>9470</v>
      </c>
      <c r="C24837" s="8" t="s">
        <v>7134</v>
      </c>
      <c r="D24837" s="8" t="n">
        <v>2018</v>
      </c>
      <c r="E24837" s="19" t="n">
        <v>0</v>
      </c>
      <c r="F24837" s="19" t="n">
        <v>34</v>
      </c>
    </row>
    <row r="24838" customFormat="false" ht="15" hidden="false" customHeight="false" outlineLevel="0" collapsed="false">
      <c r="A24838" s="8" t="s">
        <v>9469</v>
      </c>
      <c r="B24838" s="8" t="s">
        <v>9470</v>
      </c>
      <c r="C24838" s="8" t="s">
        <v>7135</v>
      </c>
      <c r="D24838" s="8" t="n">
        <v>2018</v>
      </c>
      <c r="E24838" s="19" t="n">
        <v>0</v>
      </c>
      <c r="F24838" s="19" t="n">
        <v>34.1111111111111</v>
      </c>
    </row>
    <row r="24839" customFormat="false" ht="15" hidden="false" customHeight="false" outlineLevel="0" collapsed="false">
      <c r="A24839" s="8" t="s">
        <v>9469</v>
      </c>
      <c r="B24839" s="8" t="s">
        <v>9470</v>
      </c>
      <c r="C24839" s="8" t="s">
        <v>7136</v>
      </c>
      <c r="D24839" s="8" t="n">
        <v>2018</v>
      </c>
      <c r="E24839" s="19" t="n">
        <v>0</v>
      </c>
      <c r="F24839" s="19" t="n">
        <v>34.3888888888889</v>
      </c>
    </row>
    <row r="24840" customFormat="false" ht="15" hidden="false" customHeight="false" outlineLevel="0" collapsed="false">
      <c r="A24840" s="8" t="s">
        <v>9469</v>
      </c>
      <c r="B24840" s="8" t="s">
        <v>9470</v>
      </c>
      <c r="C24840" s="8" t="s">
        <v>7137</v>
      </c>
      <c r="D24840" s="8" t="n">
        <v>2018</v>
      </c>
      <c r="E24840" s="19" t="n">
        <v>0</v>
      </c>
      <c r="F24840" s="19" t="n">
        <v>34.2222222222222</v>
      </c>
    </row>
    <row r="24841" customFormat="false" ht="15" hidden="false" customHeight="false" outlineLevel="0" collapsed="false">
      <c r="A24841" s="8" t="s">
        <v>9469</v>
      </c>
      <c r="B24841" s="8" t="s">
        <v>9470</v>
      </c>
      <c r="C24841" s="8" t="s">
        <v>7138</v>
      </c>
      <c r="D24841" s="8" t="n">
        <v>2018</v>
      </c>
      <c r="E24841" s="19" t="n">
        <v>0</v>
      </c>
      <c r="F24841" s="19" t="n">
        <v>35.3888888888889</v>
      </c>
    </row>
    <row r="24842" customFormat="false" ht="15" hidden="false" customHeight="false" outlineLevel="0" collapsed="false">
      <c r="A24842" s="8" t="s">
        <v>9469</v>
      </c>
      <c r="B24842" s="8" t="s">
        <v>9470</v>
      </c>
      <c r="C24842" s="8" t="s">
        <v>7139</v>
      </c>
      <c r="D24842" s="8" t="n">
        <v>2018</v>
      </c>
      <c r="E24842" s="19" t="n">
        <v>0</v>
      </c>
      <c r="F24842" s="19" t="n">
        <v>35</v>
      </c>
    </row>
    <row r="24843" customFormat="false" ht="15" hidden="false" customHeight="false" outlineLevel="0" collapsed="false">
      <c r="A24843" s="8" t="s">
        <v>9469</v>
      </c>
      <c r="B24843" s="8" t="s">
        <v>9470</v>
      </c>
      <c r="C24843" s="8" t="s">
        <v>7140</v>
      </c>
      <c r="D24843" s="8" t="n">
        <v>2018</v>
      </c>
      <c r="F24843" s="19" t="n">
        <v>34.2222222222222</v>
      </c>
    </row>
    <row r="24844" customFormat="false" ht="15" hidden="false" customHeight="false" outlineLevel="0" collapsed="false">
      <c r="A24844" s="8" t="s">
        <v>9469</v>
      </c>
      <c r="B24844" s="8" t="s">
        <v>9470</v>
      </c>
      <c r="C24844" s="8" t="s">
        <v>7141</v>
      </c>
      <c r="D24844" s="8" t="n">
        <v>2018</v>
      </c>
      <c r="F24844" s="19" t="n">
        <v>28</v>
      </c>
    </row>
    <row r="24845" customFormat="false" ht="15" hidden="false" customHeight="false" outlineLevel="0" collapsed="false">
      <c r="A24845" s="8" t="s">
        <v>9469</v>
      </c>
      <c r="B24845" s="8" t="s">
        <v>9470</v>
      </c>
      <c r="C24845" s="8" t="s">
        <v>7142</v>
      </c>
      <c r="D24845" s="8" t="n">
        <v>2018</v>
      </c>
      <c r="F24845" s="19" t="n">
        <v>29</v>
      </c>
    </row>
    <row r="24846" customFormat="false" ht="15" hidden="false" customHeight="false" outlineLevel="0" collapsed="false">
      <c r="A24846" s="8" t="s">
        <v>9469</v>
      </c>
      <c r="B24846" s="8" t="s">
        <v>9470</v>
      </c>
      <c r="C24846" s="8" t="s">
        <v>7143</v>
      </c>
      <c r="D24846" s="8" t="n">
        <v>2018</v>
      </c>
      <c r="E24846" s="19" t="n">
        <v>0</v>
      </c>
      <c r="F24846" s="19" t="n">
        <v>31</v>
      </c>
    </row>
    <row r="24847" customFormat="false" ht="15" hidden="false" customHeight="false" outlineLevel="0" collapsed="false">
      <c r="A24847" s="8" t="s">
        <v>9469</v>
      </c>
      <c r="B24847" s="8" t="s">
        <v>9470</v>
      </c>
      <c r="C24847" s="8" t="s">
        <v>7144</v>
      </c>
      <c r="D24847" s="8" t="n">
        <v>2018</v>
      </c>
      <c r="E24847" s="19" t="n">
        <v>0</v>
      </c>
      <c r="F24847" s="19" t="n">
        <v>33</v>
      </c>
    </row>
    <row r="24848" customFormat="false" ht="15" hidden="false" customHeight="false" outlineLevel="0" collapsed="false">
      <c r="A24848" s="8" t="s">
        <v>9469</v>
      </c>
      <c r="B24848" s="8" t="s">
        <v>9470</v>
      </c>
      <c r="C24848" s="8" t="s">
        <v>7145</v>
      </c>
      <c r="D24848" s="8" t="n">
        <v>2018</v>
      </c>
      <c r="E24848" s="19" t="n">
        <v>0</v>
      </c>
      <c r="F24848" s="19" t="n">
        <v>33</v>
      </c>
    </row>
    <row r="24849" customFormat="false" ht="15" hidden="false" customHeight="false" outlineLevel="0" collapsed="false">
      <c r="A24849" s="8" t="s">
        <v>9469</v>
      </c>
      <c r="B24849" s="8" t="s">
        <v>9470</v>
      </c>
      <c r="C24849" s="8" t="s">
        <v>7146</v>
      </c>
      <c r="D24849" s="8" t="n">
        <v>2018</v>
      </c>
      <c r="E24849" s="19" t="n">
        <v>0</v>
      </c>
      <c r="F24849" s="19" t="n">
        <v>35</v>
      </c>
    </row>
    <row r="24850" customFormat="false" ht="15" hidden="false" customHeight="false" outlineLevel="0" collapsed="false">
      <c r="A24850" s="8" t="s">
        <v>9469</v>
      </c>
      <c r="B24850" s="8" t="s">
        <v>9470</v>
      </c>
      <c r="C24850" s="8" t="s">
        <v>7147</v>
      </c>
      <c r="D24850" s="8" t="n">
        <v>2018</v>
      </c>
      <c r="E24850" s="19" t="n">
        <v>0</v>
      </c>
      <c r="F24850" s="19" t="n">
        <v>33</v>
      </c>
    </row>
    <row r="24851" customFormat="false" ht="15" hidden="false" customHeight="false" outlineLevel="0" collapsed="false">
      <c r="A24851" s="8" t="s">
        <v>9469</v>
      </c>
      <c r="B24851" s="8" t="s">
        <v>9470</v>
      </c>
      <c r="C24851" s="8" t="s">
        <v>7148</v>
      </c>
      <c r="D24851" s="8" t="n">
        <v>2018</v>
      </c>
      <c r="E24851" s="19" t="n">
        <v>0</v>
      </c>
      <c r="F24851" s="19" t="n">
        <v>34</v>
      </c>
    </row>
    <row r="24852" customFormat="false" ht="15" hidden="false" customHeight="false" outlineLevel="0" collapsed="false">
      <c r="A24852" s="8" t="s">
        <v>9469</v>
      </c>
      <c r="B24852" s="8" t="s">
        <v>9470</v>
      </c>
      <c r="C24852" s="8" t="s">
        <v>7149</v>
      </c>
      <c r="D24852" s="8" t="n">
        <v>2018</v>
      </c>
      <c r="E24852" s="19" t="n">
        <v>0</v>
      </c>
      <c r="F24852" s="19" t="n">
        <v>35</v>
      </c>
    </row>
    <row r="24853" customFormat="false" ht="15" hidden="false" customHeight="false" outlineLevel="0" collapsed="false">
      <c r="A24853" s="8" t="s">
        <v>9469</v>
      </c>
      <c r="B24853" s="8" t="s">
        <v>9470</v>
      </c>
      <c r="C24853" s="8" t="s">
        <v>7150</v>
      </c>
      <c r="D24853" s="8" t="n">
        <v>2018</v>
      </c>
      <c r="E24853" s="19" t="n">
        <v>0</v>
      </c>
      <c r="F24853" s="19" t="n">
        <v>34</v>
      </c>
    </row>
    <row r="24854" customFormat="false" ht="15" hidden="false" customHeight="false" outlineLevel="0" collapsed="false">
      <c r="A24854" s="8" t="s">
        <v>9469</v>
      </c>
      <c r="B24854" s="8" t="s">
        <v>9470</v>
      </c>
      <c r="C24854" s="8" t="s">
        <v>7151</v>
      </c>
      <c r="D24854" s="8" t="n">
        <v>2018</v>
      </c>
      <c r="E24854" s="19" t="n">
        <v>0</v>
      </c>
      <c r="F24854" s="19" t="n">
        <v>35</v>
      </c>
    </row>
    <row r="24855" customFormat="false" ht="15" hidden="false" customHeight="false" outlineLevel="0" collapsed="false">
      <c r="A24855" s="8" t="s">
        <v>9469</v>
      </c>
      <c r="B24855" s="8" t="s">
        <v>9470</v>
      </c>
      <c r="C24855" s="8" t="s">
        <v>7152</v>
      </c>
      <c r="D24855" s="8" t="n">
        <v>2018</v>
      </c>
      <c r="E24855" s="19" t="n">
        <v>0</v>
      </c>
      <c r="F24855" s="19" t="n">
        <v>34</v>
      </c>
    </row>
    <row r="24856" customFormat="false" ht="15" hidden="false" customHeight="false" outlineLevel="0" collapsed="false">
      <c r="A24856" s="8" t="s">
        <v>9469</v>
      </c>
      <c r="B24856" s="8" t="s">
        <v>9470</v>
      </c>
      <c r="C24856" s="8" t="s">
        <v>7153</v>
      </c>
      <c r="D24856" s="8" t="n">
        <v>2018</v>
      </c>
      <c r="E24856" s="19" t="n">
        <v>0</v>
      </c>
      <c r="F24856" s="19" t="n">
        <v>35</v>
      </c>
    </row>
    <row r="24857" customFormat="false" ht="15" hidden="false" customHeight="false" outlineLevel="0" collapsed="false">
      <c r="A24857" s="8" t="s">
        <v>9469</v>
      </c>
      <c r="B24857" s="8" t="s">
        <v>9470</v>
      </c>
      <c r="C24857" s="8" t="s">
        <v>7154</v>
      </c>
      <c r="D24857" s="8" t="n">
        <v>2018</v>
      </c>
      <c r="E24857" s="19" t="n">
        <v>0</v>
      </c>
      <c r="F24857" s="19" t="n">
        <v>34</v>
      </c>
    </row>
    <row r="24858" customFormat="false" ht="15" hidden="false" customHeight="false" outlineLevel="0" collapsed="false">
      <c r="A24858" s="8" t="s">
        <v>9469</v>
      </c>
      <c r="B24858" s="8" t="s">
        <v>9470</v>
      </c>
      <c r="C24858" s="8" t="s">
        <v>7155</v>
      </c>
      <c r="D24858" s="8" t="n">
        <v>2018</v>
      </c>
      <c r="E24858" s="19" t="n">
        <v>0</v>
      </c>
      <c r="F24858" s="19" t="n">
        <v>34</v>
      </c>
    </row>
    <row r="24859" customFormat="false" ht="15" hidden="false" customHeight="false" outlineLevel="0" collapsed="false">
      <c r="A24859" s="8" t="s">
        <v>9469</v>
      </c>
      <c r="B24859" s="8" t="s">
        <v>9470</v>
      </c>
      <c r="C24859" s="8" t="s">
        <v>7156</v>
      </c>
      <c r="D24859" s="8" t="n">
        <v>2018</v>
      </c>
      <c r="E24859" s="19" t="n">
        <v>0</v>
      </c>
      <c r="F24859" s="19" t="n">
        <v>34</v>
      </c>
    </row>
    <row r="24860" customFormat="false" ht="15" hidden="false" customHeight="false" outlineLevel="0" collapsed="false">
      <c r="A24860" s="8" t="s">
        <v>9469</v>
      </c>
      <c r="B24860" s="8" t="s">
        <v>9470</v>
      </c>
      <c r="C24860" s="8" t="s">
        <v>7157</v>
      </c>
      <c r="D24860" s="8" t="n">
        <v>2018</v>
      </c>
      <c r="E24860" s="19" t="n">
        <v>0</v>
      </c>
      <c r="F24860" s="19" t="n">
        <v>35</v>
      </c>
    </row>
    <row r="24861" customFormat="false" ht="15" hidden="false" customHeight="false" outlineLevel="0" collapsed="false">
      <c r="A24861" s="8" t="s">
        <v>9469</v>
      </c>
      <c r="B24861" s="8" t="s">
        <v>9470</v>
      </c>
      <c r="C24861" s="8" t="s">
        <v>7158</v>
      </c>
      <c r="D24861" s="8" t="n">
        <v>2018</v>
      </c>
      <c r="E24861" s="19" t="n">
        <v>0</v>
      </c>
      <c r="F24861" s="19" t="n">
        <v>35.5</v>
      </c>
    </row>
    <row r="24862" customFormat="false" ht="15" hidden="false" customHeight="false" outlineLevel="0" collapsed="false">
      <c r="A24862" s="8" t="s">
        <v>9469</v>
      </c>
      <c r="B24862" s="8" t="s">
        <v>9470</v>
      </c>
      <c r="C24862" s="8" t="s">
        <v>7159</v>
      </c>
      <c r="D24862" s="8" t="n">
        <v>2018</v>
      </c>
      <c r="E24862" s="19" t="n">
        <v>0</v>
      </c>
      <c r="F24862" s="19" t="n">
        <v>35</v>
      </c>
    </row>
    <row r="24863" customFormat="false" ht="15" hidden="false" customHeight="false" outlineLevel="0" collapsed="false">
      <c r="A24863" s="8" t="s">
        <v>9469</v>
      </c>
      <c r="B24863" s="8" t="s">
        <v>9470</v>
      </c>
      <c r="C24863" s="8" t="s">
        <v>7160</v>
      </c>
      <c r="D24863" s="8" t="n">
        <v>2018</v>
      </c>
      <c r="E24863" s="19" t="n">
        <v>0</v>
      </c>
      <c r="F24863" s="19" t="n">
        <v>33</v>
      </c>
    </row>
    <row r="24864" customFormat="false" ht="15" hidden="false" customHeight="false" outlineLevel="0" collapsed="false">
      <c r="A24864" s="8" t="s">
        <v>9469</v>
      </c>
      <c r="B24864" s="8" t="s">
        <v>9470</v>
      </c>
      <c r="C24864" s="8" t="s">
        <v>7161</v>
      </c>
      <c r="D24864" s="8" t="n">
        <v>2018</v>
      </c>
      <c r="E24864" s="19" t="n">
        <v>0</v>
      </c>
      <c r="F24864" s="19" t="n">
        <v>32</v>
      </c>
    </row>
    <row r="24865" customFormat="false" ht="15" hidden="false" customHeight="false" outlineLevel="0" collapsed="false">
      <c r="A24865" s="8" t="s">
        <v>9469</v>
      </c>
      <c r="B24865" s="8" t="s">
        <v>9470</v>
      </c>
      <c r="C24865" s="8" t="s">
        <v>7162</v>
      </c>
      <c r="D24865" s="8" t="n">
        <v>2018</v>
      </c>
      <c r="E24865" s="19" t="n">
        <v>0</v>
      </c>
      <c r="F24865" s="19" t="n">
        <v>33</v>
      </c>
    </row>
    <row r="24866" customFormat="false" ht="15" hidden="false" customHeight="false" outlineLevel="0" collapsed="false">
      <c r="A24866" s="8" t="s">
        <v>9469</v>
      </c>
      <c r="B24866" s="8" t="s">
        <v>9470</v>
      </c>
      <c r="C24866" s="8" t="s">
        <v>7163</v>
      </c>
      <c r="D24866" s="8" t="n">
        <v>2018</v>
      </c>
      <c r="E24866" s="19" t="n">
        <v>0</v>
      </c>
      <c r="F24866" s="19" t="n">
        <v>33</v>
      </c>
    </row>
    <row r="24867" customFormat="false" ht="15" hidden="false" customHeight="false" outlineLevel="0" collapsed="false">
      <c r="A24867" s="8" t="s">
        <v>9469</v>
      </c>
      <c r="B24867" s="8" t="s">
        <v>9470</v>
      </c>
      <c r="C24867" s="8" t="s">
        <v>7164</v>
      </c>
      <c r="D24867" s="8" t="n">
        <v>2018</v>
      </c>
      <c r="E24867" s="19" t="n">
        <v>0</v>
      </c>
      <c r="F24867" s="19" t="n">
        <v>33</v>
      </c>
    </row>
    <row r="24868" customFormat="false" ht="15" hidden="false" customHeight="false" outlineLevel="0" collapsed="false">
      <c r="A24868" s="8" t="s">
        <v>9469</v>
      </c>
      <c r="B24868" s="8" t="s">
        <v>9470</v>
      </c>
      <c r="C24868" s="8" t="s">
        <v>7165</v>
      </c>
      <c r="D24868" s="8" t="n">
        <v>2018</v>
      </c>
      <c r="E24868" s="19" t="n">
        <v>0</v>
      </c>
      <c r="F24868" s="19" t="n">
        <v>34</v>
      </c>
    </row>
    <row r="24869" customFormat="false" ht="15" hidden="false" customHeight="false" outlineLevel="0" collapsed="false">
      <c r="A24869" s="8" t="s">
        <v>9469</v>
      </c>
      <c r="B24869" s="8" t="s">
        <v>9470</v>
      </c>
      <c r="C24869" s="8" t="s">
        <v>7166</v>
      </c>
      <c r="D24869" s="8" t="n">
        <v>2018</v>
      </c>
      <c r="E24869" s="19" t="n">
        <v>0</v>
      </c>
      <c r="F24869" s="19" t="n">
        <v>34</v>
      </c>
    </row>
    <row r="24870" customFormat="false" ht="15" hidden="false" customHeight="false" outlineLevel="0" collapsed="false">
      <c r="A24870" s="8" t="s">
        <v>9469</v>
      </c>
      <c r="B24870" s="8" t="s">
        <v>9470</v>
      </c>
      <c r="C24870" s="8" t="s">
        <v>7167</v>
      </c>
      <c r="D24870" s="8" t="n">
        <v>2018</v>
      </c>
      <c r="E24870" s="19" t="n">
        <v>0</v>
      </c>
      <c r="F24870" s="19" t="n">
        <v>34.3888888888889</v>
      </c>
    </row>
    <row r="24871" customFormat="false" ht="15" hidden="false" customHeight="false" outlineLevel="0" collapsed="false">
      <c r="A24871" s="8" t="s">
        <v>9469</v>
      </c>
      <c r="B24871" s="8" t="s">
        <v>9470</v>
      </c>
      <c r="C24871" s="8" t="s">
        <v>7168</v>
      </c>
      <c r="D24871" s="8" t="n">
        <v>2018</v>
      </c>
      <c r="E24871" s="19" t="n">
        <v>0</v>
      </c>
      <c r="F24871" s="19" t="n">
        <v>34</v>
      </c>
    </row>
    <row r="24872" customFormat="false" ht="15" hidden="false" customHeight="false" outlineLevel="0" collapsed="false">
      <c r="A24872" s="8" t="s">
        <v>9469</v>
      </c>
      <c r="B24872" s="8" t="s">
        <v>9470</v>
      </c>
      <c r="C24872" s="8" t="s">
        <v>7169</v>
      </c>
      <c r="D24872" s="8" t="n">
        <v>2018</v>
      </c>
      <c r="E24872" s="19" t="n">
        <v>0</v>
      </c>
      <c r="F24872" s="19" t="n">
        <v>35.1111111111111</v>
      </c>
    </row>
    <row r="24873" customFormat="false" ht="15" hidden="false" customHeight="false" outlineLevel="0" collapsed="false">
      <c r="A24873" s="8" t="s">
        <v>9469</v>
      </c>
      <c r="B24873" s="8" t="s">
        <v>9470</v>
      </c>
      <c r="C24873" s="8" t="s">
        <v>7170</v>
      </c>
      <c r="D24873" s="8" t="n">
        <v>2018</v>
      </c>
      <c r="E24873" s="19" t="n">
        <v>0</v>
      </c>
      <c r="F24873" s="19" t="n">
        <v>35</v>
      </c>
    </row>
    <row r="24874" customFormat="false" ht="15" hidden="false" customHeight="false" outlineLevel="0" collapsed="false">
      <c r="A24874" s="8" t="s">
        <v>9469</v>
      </c>
      <c r="B24874" s="8" t="s">
        <v>9470</v>
      </c>
      <c r="C24874" s="8" t="s">
        <v>7171</v>
      </c>
      <c r="D24874" s="8" t="n">
        <v>2018</v>
      </c>
      <c r="E24874" s="19" t="n">
        <v>0</v>
      </c>
      <c r="F24874" s="19" t="n">
        <v>35</v>
      </c>
    </row>
    <row r="24875" customFormat="false" ht="15" hidden="false" customHeight="false" outlineLevel="0" collapsed="false">
      <c r="A24875" s="8" t="s">
        <v>9469</v>
      </c>
      <c r="B24875" s="8" t="s">
        <v>9470</v>
      </c>
      <c r="C24875" s="8" t="s">
        <v>7172</v>
      </c>
      <c r="D24875" s="8" t="n">
        <v>2018</v>
      </c>
      <c r="E24875" s="19" t="n">
        <v>0</v>
      </c>
      <c r="F24875" s="19" t="n">
        <v>35.6111111111111</v>
      </c>
    </row>
    <row r="24876" customFormat="false" ht="15" hidden="false" customHeight="false" outlineLevel="0" collapsed="false">
      <c r="A24876" s="8" t="s">
        <v>9469</v>
      </c>
      <c r="B24876" s="8" t="s">
        <v>9470</v>
      </c>
      <c r="C24876" s="8" t="s">
        <v>7173</v>
      </c>
      <c r="D24876" s="8" t="n">
        <v>2018</v>
      </c>
      <c r="E24876" s="19" t="n">
        <v>0</v>
      </c>
      <c r="F24876" s="19" t="n">
        <v>34.2222222222222</v>
      </c>
    </row>
    <row r="24877" customFormat="false" ht="15" hidden="false" customHeight="false" outlineLevel="0" collapsed="false">
      <c r="A24877" s="8" t="s">
        <v>9469</v>
      </c>
      <c r="B24877" s="8" t="s">
        <v>9470</v>
      </c>
      <c r="C24877" s="8" t="s">
        <v>7174</v>
      </c>
      <c r="D24877" s="8" t="n">
        <v>2018</v>
      </c>
      <c r="E24877" s="19" t="n">
        <v>0</v>
      </c>
      <c r="F24877" s="19" t="n">
        <v>33</v>
      </c>
    </row>
    <row r="24878" customFormat="false" ht="15" hidden="false" customHeight="false" outlineLevel="0" collapsed="false">
      <c r="A24878" s="8" t="s">
        <v>9469</v>
      </c>
      <c r="B24878" s="8" t="s">
        <v>9470</v>
      </c>
      <c r="C24878" s="8" t="s">
        <v>7175</v>
      </c>
      <c r="D24878" s="8" t="n">
        <v>2018</v>
      </c>
      <c r="E24878" s="19" t="n">
        <v>0</v>
      </c>
      <c r="F24878" s="19" t="n">
        <v>34.8888888888889</v>
      </c>
    </row>
    <row r="24879" customFormat="false" ht="15" hidden="false" customHeight="false" outlineLevel="0" collapsed="false">
      <c r="A24879" s="8" t="s">
        <v>9469</v>
      </c>
      <c r="B24879" s="8" t="s">
        <v>9470</v>
      </c>
      <c r="C24879" s="8" t="s">
        <v>7176</v>
      </c>
      <c r="D24879" s="8" t="n">
        <v>2018</v>
      </c>
      <c r="E24879" s="19" t="n">
        <v>0</v>
      </c>
      <c r="F24879" s="19" t="n">
        <v>34</v>
      </c>
    </row>
    <row r="24880" customFormat="false" ht="15" hidden="false" customHeight="false" outlineLevel="0" collapsed="false">
      <c r="A24880" s="8" t="s">
        <v>9469</v>
      </c>
      <c r="B24880" s="8" t="s">
        <v>9470</v>
      </c>
      <c r="C24880" s="8" t="s">
        <v>7177</v>
      </c>
      <c r="D24880" s="8" t="n">
        <v>2018</v>
      </c>
      <c r="E24880" s="19" t="n">
        <v>0</v>
      </c>
      <c r="F24880" s="19" t="n">
        <v>34.8888888888889</v>
      </c>
    </row>
    <row r="24881" customFormat="false" ht="15" hidden="false" customHeight="false" outlineLevel="0" collapsed="false">
      <c r="A24881" s="8" t="s">
        <v>9469</v>
      </c>
      <c r="B24881" s="8" t="s">
        <v>9470</v>
      </c>
      <c r="C24881" s="8" t="s">
        <v>7178</v>
      </c>
      <c r="D24881" s="8" t="n">
        <v>2018</v>
      </c>
      <c r="E24881" s="19" t="n">
        <v>0</v>
      </c>
      <c r="F24881" s="19" t="n">
        <v>31</v>
      </c>
    </row>
    <row r="24882" customFormat="false" ht="15" hidden="false" customHeight="false" outlineLevel="0" collapsed="false">
      <c r="A24882" s="8" t="s">
        <v>9469</v>
      </c>
      <c r="B24882" s="8" t="s">
        <v>9470</v>
      </c>
      <c r="C24882" s="8" t="s">
        <v>7179</v>
      </c>
      <c r="D24882" s="8" t="n">
        <v>2018</v>
      </c>
      <c r="E24882" s="19" t="n">
        <v>0</v>
      </c>
      <c r="F24882" s="19" t="n">
        <v>30.6111111111111</v>
      </c>
    </row>
    <row r="24883" customFormat="false" ht="15" hidden="false" customHeight="false" outlineLevel="0" collapsed="false">
      <c r="A24883" s="8" t="s">
        <v>9469</v>
      </c>
      <c r="B24883" s="8" t="s">
        <v>9470</v>
      </c>
      <c r="C24883" s="8" t="s">
        <v>7180</v>
      </c>
      <c r="D24883" s="8" t="n">
        <v>2018</v>
      </c>
      <c r="E24883" s="19" t="n">
        <v>0</v>
      </c>
      <c r="F24883" s="19" t="n">
        <v>30</v>
      </c>
    </row>
    <row r="24884" customFormat="false" ht="15" hidden="false" customHeight="false" outlineLevel="0" collapsed="false">
      <c r="A24884" s="8" t="s">
        <v>9469</v>
      </c>
      <c r="B24884" s="8" t="s">
        <v>9470</v>
      </c>
      <c r="C24884" s="8" t="s">
        <v>7181</v>
      </c>
      <c r="D24884" s="8" t="n">
        <v>2018</v>
      </c>
      <c r="E24884" s="19" t="n">
        <v>0</v>
      </c>
      <c r="F24884" s="19" t="n">
        <v>31</v>
      </c>
    </row>
    <row r="24885" customFormat="false" ht="15" hidden="false" customHeight="false" outlineLevel="0" collapsed="false">
      <c r="A24885" s="8" t="s">
        <v>9469</v>
      </c>
      <c r="B24885" s="8" t="s">
        <v>9470</v>
      </c>
      <c r="C24885" s="8" t="s">
        <v>7182</v>
      </c>
      <c r="D24885" s="8" t="n">
        <v>2018</v>
      </c>
      <c r="E24885" s="19" t="n">
        <v>0</v>
      </c>
      <c r="F24885" s="19" t="n">
        <v>31.5</v>
      </c>
    </row>
    <row r="24886" customFormat="false" ht="15" hidden="false" customHeight="false" outlineLevel="0" collapsed="false">
      <c r="A24886" s="8" t="s">
        <v>9469</v>
      </c>
      <c r="B24886" s="8" t="s">
        <v>9470</v>
      </c>
      <c r="C24886" s="8" t="s">
        <v>7183</v>
      </c>
      <c r="D24886" s="8" t="n">
        <v>2018</v>
      </c>
      <c r="E24886" s="19" t="n">
        <v>0</v>
      </c>
      <c r="F24886" s="19" t="n">
        <v>32</v>
      </c>
    </row>
    <row r="24887" customFormat="false" ht="15" hidden="false" customHeight="false" outlineLevel="0" collapsed="false">
      <c r="A24887" s="8" t="s">
        <v>9469</v>
      </c>
      <c r="B24887" s="8" t="s">
        <v>9470</v>
      </c>
      <c r="C24887" s="8" t="s">
        <v>7184</v>
      </c>
      <c r="D24887" s="8" t="n">
        <v>2018</v>
      </c>
      <c r="E24887" s="19" t="n">
        <v>0</v>
      </c>
      <c r="F24887" s="19" t="n">
        <v>33</v>
      </c>
    </row>
    <row r="24888" customFormat="false" ht="15" hidden="false" customHeight="false" outlineLevel="0" collapsed="false">
      <c r="A24888" s="8" t="s">
        <v>9469</v>
      </c>
      <c r="B24888" s="8" t="s">
        <v>9470</v>
      </c>
      <c r="C24888" s="8" t="s">
        <v>7185</v>
      </c>
      <c r="D24888" s="8" t="n">
        <v>2018</v>
      </c>
      <c r="E24888" s="19" t="n">
        <v>0</v>
      </c>
      <c r="F24888" s="19" t="n">
        <v>33.2222222222222</v>
      </c>
    </row>
    <row r="24889" customFormat="false" ht="15" hidden="false" customHeight="false" outlineLevel="0" collapsed="false">
      <c r="A24889" s="8" t="s">
        <v>9469</v>
      </c>
      <c r="B24889" s="8" t="s">
        <v>9470</v>
      </c>
      <c r="C24889" s="8" t="s">
        <v>7186</v>
      </c>
      <c r="D24889" s="8" t="n">
        <v>2018</v>
      </c>
      <c r="E24889" s="19" t="n">
        <v>0</v>
      </c>
      <c r="F24889" s="19" t="n">
        <v>32.5</v>
      </c>
    </row>
    <row r="24890" customFormat="false" ht="15" hidden="false" customHeight="false" outlineLevel="0" collapsed="false">
      <c r="A24890" s="8" t="s">
        <v>9469</v>
      </c>
      <c r="B24890" s="8" t="s">
        <v>9470</v>
      </c>
      <c r="C24890" s="8" t="s">
        <v>7187</v>
      </c>
      <c r="D24890" s="8" t="n">
        <v>2018</v>
      </c>
      <c r="E24890" s="19" t="n">
        <v>0</v>
      </c>
      <c r="F24890" s="19" t="n">
        <v>33</v>
      </c>
    </row>
    <row r="24891" customFormat="false" ht="15" hidden="false" customHeight="false" outlineLevel="0" collapsed="false">
      <c r="A24891" s="8" t="s">
        <v>9469</v>
      </c>
      <c r="B24891" s="8" t="s">
        <v>9470</v>
      </c>
      <c r="C24891" s="8" t="s">
        <v>7188</v>
      </c>
      <c r="D24891" s="8" t="n">
        <v>2018</v>
      </c>
      <c r="E24891" s="19" t="n">
        <v>0</v>
      </c>
      <c r="F24891" s="19" t="n">
        <v>31</v>
      </c>
    </row>
    <row r="24892" customFormat="false" ht="15" hidden="false" customHeight="false" outlineLevel="0" collapsed="false">
      <c r="A24892" s="8" t="s">
        <v>9469</v>
      </c>
      <c r="B24892" s="8" t="s">
        <v>9470</v>
      </c>
      <c r="C24892" s="8" t="s">
        <v>7189</v>
      </c>
      <c r="D24892" s="8" t="n">
        <v>2018</v>
      </c>
      <c r="E24892" s="19" t="n">
        <v>0</v>
      </c>
      <c r="F24892" s="19" t="n">
        <v>32</v>
      </c>
    </row>
    <row r="24893" customFormat="false" ht="15" hidden="false" customHeight="false" outlineLevel="0" collapsed="false">
      <c r="A24893" s="8" t="s">
        <v>9469</v>
      </c>
      <c r="B24893" s="8" t="s">
        <v>9470</v>
      </c>
      <c r="C24893" s="8" t="s">
        <v>7190</v>
      </c>
      <c r="D24893" s="8" t="n">
        <v>2018</v>
      </c>
      <c r="E24893" s="19" t="n">
        <v>0</v>
      </c>
      <c r="F24893" s="19" t="n">
        <v>32</v>
      </c>
    </row>
    <row r="24894" customFormat="false" ht="15" hidden="false" customHeight="false" outlineLevel="0" collapsed="false">
      <c r="A24894" s="8" t="s">
        <v>9469</v>
      </c>
      <c r="B24894" s="8" t="s">
        <v>9470</v>
      </c>
      <c r="C24894" s="8" t="s">
        <v>7191</v>
      </c>
      <c r="D24894" s="8" t="n">
        <v>2018</v>
      </c>
      <c r="E24894" s="19" t="n">
        <v>0</v>
      </c>
      <c r="F24894" s="19" t="n">
        <v>32.2222222222222</v>
      </c>
    </row>
    <row r="24895" customFormat="false" ht="15" hidden="false" customHeight="false" outlineLevel="0" collapsed="false">
      <c r="A24895" s="8" t="s">
        <v>9469</v>
      </c>
      <c r="B24895" s="8" t="s">
        <v>9470</v>
      </c>
      <c r="C24895" s="8" t="s">
        <v>7192</v>
      </c>
      <c r="D24895" s="8" t="n">
        <v>2018</v>
      </c>
      <c r="E24895" s="19" t="n">
        <v>0</v>
      </c>
      <c r="F24895" s="19" t="n">
        <v>31</v>
      </c>
    </row>
    <row r="24896" customFormat="false" ht="15" hidden="false" customHeight="false" outlineLevel="0" collapsed="false">
      <c r="A24896" s="8" t="s">
        <v>9469</v>
      </c>
      <c r="B24896" s="8" t="s">
        <v>9470</v>
      </c>
      <c r="C24896" s="8" t="s">
        <v>7193</v>
      </c>
      <c r="D24896" s="8" t="n">
        <v>2018</v>
      </c>
      <c r="E24896" s="19" t="n">
        <v>0</v>
      </c>
      <c r="F24896" s="19" t="n">
        <v>31</v>
      </c>
    </row>
    <row r="24897" customFormat="false" ht="15" hidden="false" customHeight="false" outlineLevel="0" collapsed="false">
      <c r="A24897" s="8" t="s">
        <v>9469</v>
      </c>
      <c r="B24897" s="8" t="s">
        <v>9470</v>
      </c>
      <c r="C24897" s="8" t="s">
        <v>7194</v>
      </c>
      <c r="D24897" s="8" t="n">
        <v>2018</v>
      </c>
      <c r="E24897" s="19" t="n">
        <v>0</v>
      </c>
      <c r="F24897" s="19" t="n">
        <v>32</v>
      </c>
    </row>
    <row r="24898" customFormat="false" ht="15" hidden="false" customHeight="false" outlineLevel="0" collapsed="false">
      <c r="A24898" s="8" t="s">
        <v>9469</v>
      </c>
      <c r="B24898" s="8" t="s">
        <v>9470</v>
      </c>
      <c r="C24898" s="8" t="s">
        <v>7195</v>
      </c>
      <c r="D24898" s="8" t="n">
        <v>2018</v>
      </c>
      <c r="E24898" s="19" t="n">
        <v>0</v>
      </c>
      <c r="F24898" s="19" t="n">
        <v>33</v>
      </c>
    </row>
    <row r="24899" customFormat="false" ht="15" hidden="false" customHeight="false" outlineLevel="0" collapsed="false">
      <c r="A24899" s="8" t="s">
        <v>9469</v>
      </c>
      <c r="B24899" s="8" t="s">
        <v>9470</v>
      </c>
      <c r="C24899" s="8" t="s">
        <v>7196</v>
      </c>
      <c r="D24899" s="8" t="n">
        <v>2018</v>
      </c>
      <c r="E24899" s="19" t="n">
        <v>0</v>
      </c>
      <c r="F24899" s="19" t="n">
        <v>33</v>
      </c>
    </row>
    <row r="24900" customFormat="false" ht="15" hidden="false" customHeight="false" outlineLevel="0" collapsed="false">
      <c r="A24900" s="8" t="s">
        <v>9469</v>
      </c>
      <c r="B24900" s="8" t="s">
        <v>9470</v>
      </c>
      <c r="C24900" s="8" t="s">
        <v>7197</v>
      </c>
      <c r="D24900" s="8" t="n">
        <v>2018</v>
      </c>
      <c r="E24900" s="19" t="n">
        <v>0</v>
      </c>
      <c r="F24900" s="19" t="n">
        <v>33</v>
      </c>
    </row>
    <row r="24901" customFormat="false" ht="15" hidden="false" customHeight="false" outlineLevel="0" collapsed="false">
      <c r="A24901" s="8" t="s">
        <v>9469</v>
      </c>
      <c r="B24901" s="8" t="s">
        <v>9470</v>
      </c>
      <c r="C24901" s="8" t="s">
        <v>7198</v>
      </c>
      <c r="D24901" s="8" t="n">
        <v>2018</v>
      </c>
      <c r="E24901" s="19" t="n">
        <v>0</v>
      </c>
      <c r="F24901" s="19" t="n">
        <v>33</v>
      </c>
    </row>
    <row r="24902" customFormat="false" ht="15" hidden="false" customHeight="false" outlineLevel="0" collapsed="false">
      <c r="A24902" s="8" t="s">
        <v>9469</v>
      </c>
      <c r="B24902" s="8" t="s">
        <v>9470</v>
      </c>
      <c r="C24902" s="8" t="s">
        <v>7199</v>
      </c>
      <c r="D24902" s="8" t="n">
        <v>2018</v>
      </c>
      <c r="E24902" s="19" t="n">
        <v>0</v>
      </c>
      <c r="F24902" s="19" t="n">
        <v>32</v>
      </c>
    </row>
    <row r="24903" customFormat="false" ht="15" hidden="false" customHeight="false" outlineLevel="0" collapsed="false">
      <c r="A24903" s="8" t="s">
        <v>9469</v>
      </c>
      <c r="B24903" s="8" t="s">
        <v>9470</v>
      </c>
      <c r="C24903" s="8" t="s">
        <v>7200</v>
      </c>
      <c r="D24903" s="8" t="n">
        <v>2018</v>
      </c>
      <c r="E24903" s="19" t="n">
        <v>0</v>
      </c>
      <c r="F24903" s="19" t="n">
        <v>33</v>
      </c>
    </row>
    <row r="24904" customFormat="false" ht="15" hidden="false" customHeight="false" outlineLevel="0" collapsed="false">
      <c r="A24904" s="8" t="s">
        <v>9469</v>
      </c>
      <c r="B24904" s="8" t="s">
        <v>9470</v>
      </c>
      <c r="C24904" s="8" t="s">
        <v>7201</v>
      </c>
      <c r="D24904" s="8" t="n">
        <v>2018</v>
      </c>
      <c r="E24904" s="19" t="n">
        <v>0</v>
      </c>
      <c r="F24904" s="19" t="n">
        <v>32</v>
      </c>
    </row>
    <row r="24905" customFormat="false" ht="15" hidden="false" customHeight="false" outlineLevel="0" collapsed="false">
      <c r="A24905" s="8" t="s">
        <v>9469</v>
      </c>
      <c r="B24905" s="8" t="s">
        <v>9470</v>
      </c>
      <c r="C24905" s="8" t="s">
        <v>7202</v>
      </c>
      <c r="D24905" s="8" t="n">
        <v>2018</v>
      </c>
      <c r="E24905" s="19" t="n">
        <v>0</v>
      </c>
      <c r="F24905" s="19" t="n">
        <v>32</v>
      </c>
    </row>
    <row r="24906" customFormat="false" ht="15" hidden="false" customHeight="false" outlineLevel="0" collapsed="false">
      <c r="A24906" s="8" t="s">
        <v>9469</v>
      </c>
      <c r="B24906" s="8" t="s">
        <v>9470</v>
      </c>
      <c r="C24906" s="8" t="s">
        <v>7203</v>
      </c>
      <c r="D24906" s="8" t="n">
        <v>2018</v>
      </c>
      <c r="E24906" s="19" t="n">
        <v>0</v>
      </c>
      <c r="F24906" s="19" t="n">
        <v>31</v>
      </c>
    </row>
    <row r="24907" customFormat="false" ht="15" hidden="false" customHeight="false" outlineLevel="0" collapsed="false">
      <c r="A24907" s="8" t="s">
        <v>9469</v>
      </c>
      <c r="B24907" s="8" t="s">
        <v>9470</v>
      </c>
      <c r="C24907" s="8" t="s">
        <v>7204</v>
      </c>
      <c r="D24907" s="8" t="n">
        <v>2018</v>
      </c>
      <c r="E24907" s="19" t="n">
        <v>0</v>
      </c>
      <c r="F24907" s="19" t="n">
        <v>31</v>
      </c>
    </row>
    <row r="24908" customFormat="false" ht="15" hidden="false" customHeight="false" outlineLevel="0" collapsed="false">
      <c r="A24908" s="8" t="s">
        <v>9469</v>
      </c>
      <c r="B24908" s="8" t="s">
        <v>9470</v>
      </c>
      <c r="C24908" s="8" t="s">
        <v>7205</v>
      </c>
      <c r="D24908" s="8" t="n">
        <v>2018</v>
      </c>
      <c r="E24908" s="19" t="n">
        <v>0</v>
      </c>
      <c r="F24908" s="19" t="n">
        <v>31</v>
      </c>
    </row>
    <row r="24909" customFormat="false" ht="15" hidden="false" customHeight="false" outlineLevel="0" collapsed="false">
      <c r="A24909" s="8" t="s">
        <v>9469</v>
      </c>
      <c r="B24909" s="8" t="s">
        <v>9470</v>
      </c>
      <c r="C24909" s="8" t="s">
        <v>7206</v>
      </c>
      <c r="D24909" s="8" t="n">
        <v>2018</v>
      </c>
      <c r="E24909" s="19" t="n">
        <v>0</v>
      </c>
      <c r="F24909" s="19" t="n">
        <v>30</v>
      </c>
    </row>
    <row r="24910" customFormat="false" ht="15" hidden="false" customHeight="false" outlineLevel="0" collapsed="false">
      <c r="A24910" s="8" t="s">
        <v>9469</v>
      </c>
      <c r="B24910" s="8" t="s">
        <v>9470</v>
      </c>
      <c r="C24910" s="8" t="s">
        <v>7207</v>
      </c>
      <c r="D24910" s="8" t="n">
        <v>2018</v>
      </c>
      <c r="E24910" s="19" t="n">
        <v>0</v>
      </c>
      <c r="F24910" s="19" t="n">
        <v>30</v>
      </c>
    </row>
    <row r="24911" customFormat="false" ht="15" hidden="false" customHeight="false" outlineLevel="0" collapsed="false">
      <c r="A24911" s="8" t="s">
        <v>9469</v>
      </c>
      <c r="B24911" s="8" t="s">
        <v>9470</v>
      </c>
      <c r="C24911" s="8" t="s">
        <v>7208</v>
      </c>
      <c r="D24911" s="8" t="n">
        <v>2018</v>
      </c>
      <c r="E24911" s="19" t="n">
        <v>0</v>
      </c>
      <c r="F24911" s="19" t="n">
        <v>30</v>
      </c>
    </row>
    <row r="24912" customFormat="false" ht="15" hidden="false" customHeight="false" outlineLevel="0" collapsed="false">
      <c r="A24912" s="8" t="s">
        <v>9469</v>
      </c>
      <c r="B24912" s="8" t="s">
        <v>9470</v>
      </c>
      <c r="C24912" s="8" t="s">
        <v>7209</v>
      </c>
      <c r="D24912" s="8" t="n">
        <v>2018</v>
      </c>
      <c r="E24912" s="19" t="n">
        <v>0</v>
      </c>
      <c r="F24912" s="19" t="n">
        <v>29.7222222222222</v>
      </c>
    </row>
    <row r="24913" customFormat="false" ht="15" hidden="false" customHeight="false" outlineLevel="0" collapsed="false">
      <c r="A24913" s="8" t="s">
        <v>9469</v>
      </c>
      <c r="B24913" s="8" t="s">
        <v>9470</v>
      </c>
      <c r="C24913" s="8" t="s">
        <v>7210</v>
      </c>
      <c r="D24913" s="8" t="n">
        <v>2018</v>
      </c>
      <c r="E24913" s="19" t="n">
        <v>0</v>
      </c>
      <c r="F24913" s="19" t="n">
        <v>29</v>
      </c>
    </row>
    <row r="24914" customFormat="false" ht="15" hidden="false" customHeight="false" outlineLevel="0" collapsed="false">
      <c r="A24914" s="8" t="s">
        <v>9469</v>
      </c>
      <c r="B24914" s="8" t="s">
        <v>9470</v>
      </c>
      <c r="C24914" s="8" t="s">
        <v>7211</v>
      </c>
      <c r="D24914" s="8" t="n">
        <v>2018</v>
      </c>
      <c r="E24914" s="19" t="n">
        <v>0</v>
      </c>
      <c r="F24914" s="19" t="n">
        <v>29</v>
      </c>
    </row>
    <row r="24915" customFormat="false" ht="15" hidden="false" customHeight="false" outlineLevel="0" collapsed="false">
      <c r="A24915" s="8" t="s">
        <v>9469</v>
      </c>
      <c r="B24915" s="8" t="s">
        <v>9470</v>
      </c>
      <c r="C24915" s="8" t="s">
        <v>7212</v>
      </c>
      <c r="D24915" s="8" t="n">
        <v>2018</v>
      </c>
      <c r="E24915" s="19" t="n">
        <v>0</v>
      </c>
      <c r="F24915" s="19" t="n">
        <v>29</v>
      </c>
    </row>
    <row r="24916" customFormat="false" ht="15" hidden="false" customHeight="false" outlineLevel="0" collapsed="false">
      <c r="A24916" s="8" t="s">
        <v>9469</v>
      </c>
      <c r="B24916" s="8" t="s">
        <v>9470</v>
      </c>
      <c r="C24916" s="8" t="s">
        <v>7213</v>
      </c>
      <c r="D24916" s="8" t="n">
        <v>2018</v>
      </c>
      <c r="E24916" s="19" t="n">
        <v>0</v>
      </c>
      <c r="F24916" s="19" t="n">
        <v>28</v>
      </c>
    </row>
    <row r="24917" customFormat="false" ht="15" hidden="false" customHeight="false" outlineLevel="0" collapsed="false">
      <c r="A24917" s="8" t="s">
        <v>9469</v>
      </c>
      <c r="B24917" s="8" t="s">
        <v>9470</v>
      </c>
      <c r="C24917" s="8" t="s">
        <v>7214</v>
      </c>
      <c r="D24917" s="8" t="n">
        <v>2018</v>
      </c>
      <c r="E24917" s="19" t="n">
        <v>0</v>
      </c>
      <c r="F24917" s="19" t="n">
        <v>28.5</v>
      </c>
    </row>
    <row r="24918" customFormat="false" ht="15" hidden="false" customHeight="false" outlineLevel="0" collapsed="false">
      <c r="A24918" s="8" t="s">
        <v>9469</v>
      </c>
      <c r="B24918" s="8" t="s">
        <v>9470</v>
      </c>
      <c r="C24918" s="8" t="s">
        <v>7215</v>
      </c>
      <c r="D24918" s="8" t="n">
        <v>2018</v>
      </c>
      <c r="E24918" s="19" t="n">
        <v>0</v>
      </c>
      <c r="F24918" s="19" t="n">
        <v>28</v>
      </c>
    </row>
    <row r="24919" customFormat="false" ht="15" hidden="false" customHeight="false" outlineLevel="0" collapsed="false">
      <c r="A24919" s="8" t="s">
        <v>9469</v>
      </c>
      <c r="B24919" s="8" t="s">
        <v>9470</v>
      </c>
      <c r="C24919" s="8" t="s">
        <v>7216</v>
      </c>
      <c r="D24919" s="8" t="n">
        <v>2018</v>
      </c>
      <c r="E24919" s="19" t="n">
        <v>0</v>
      </c>
      <c r="F24919" s="19" t="n">
        <v>27</v>
      </c>
    </row>
    <row r="24920" customFormat="false" ht="15" hidden="false" customHeight="false" outlineLevel="0" collapsed="false">
      <c r="A24920" s="8" t="s">
        <v>9469</v>
      </c>
      <c r="B24920" s="8" t="s">
        <v>9470</v>
      </c>
      <c r="C24920" s="8" t="s">
        <v>7217</v>
      </c>
      <c r="D24920" s="8" t="n">
        <v>2018</v>
      </c>
      <c r="E24920" s="19" t="n">
        <v>0</v>
      </c>
      <c r="F24920" s="19" t="n">
        <v>28</v>
      </c>
    </row>
    <row r="24921" customFormat="false" ht="15" hidden="false" customHeight="false" outlineLevel="0" collapsed="false">
      <c r="A24921" s="8" t="s">
        <v>9469</v>
      </c>
      <c r="B24921" s="8" t="s">
        <v>9470</v>
      </c>
      <c r="C24921" s="8" t="s">
        <v>7218</v>
      </c>
      <c r="D24921" s="8" t="n">
        <v>2018</v>
      </c>
      <c r="E24921" s="19" t="n">
        <v>0</v>
      </c>
      <c r="F24921" s="19" t="n">
        <v>28</v>
      </c>
    </row>
    <row r="24922" customFormat="false" ht="15" hidden="false" customHeight="false" outlineLevel="0" collapsed="false">
      <c r="A24922" s="8" t="s">
        <v>9469</v>
      </c>
      <c r="B24922" s="8" t="s">
        <v>9470</v>
      </c>
      <c r="C24922" s="8" t="s">
        <v>7219</v>
      </c>
      <c r="D24922" s="8" t="n">
        <v>2018</v>
      </c>
      <c r="E24922" s="19" t="n">
        <v>0</v>
      </c>
      <c r="F24922" s="19" t="n">
        <v>28</v>
      </c>
    </row>
    <row r="24923" customFormat="false" ht="15" hidden="false" customHeight="false" outlineLevel="0" collapsed="false">
      <c r="A24923" s="8" t="s">
        <v>9469</v>
      </c>
      <c r="B24923" s="8" t="s">
        <v>9470</v>
      </c>
      <c r="C24923" s="8" t="s">
        <v>7220</v>
      </c>
      <c r="D24923" s="8" t="n">
        <v>2018</v>
      </c>
      <c r="F24923" s="19" t="n">
        <v>26</v>
      </c>
    </row>
    <row r="24924" customFormat="false" ht="15" hidden="false" customHeight="false" outlineLevel="0" collapsed="false">
      <c r="A24924" s="8" t="s">
        <v>9469</v>
      </c>
      <c r="B24924" s="8" t="s">
        <v>9470</v>
      </c>
      <c r="C24924" s="8" t="s">
        <v>7221</v>
      </c>
      <c r="D24924" s="8" t="n">
        <v>2018</v>
      </c>
      <c r="F24924" s="19" t="n">
        <v>27</v>
      </c>
    </row>
    <row r="24925" customFormat="false" ht="15" hidden="false" customHeight="false" outlineLevel="0" collapsed="false">
      <c r="A24925" s="8" t="s">
        <v>9469</v>
      </c>
      <c r="B24925" s="8" t="s">
        <v>9470</v>
      </c>
      <c r="C24925" s="8" t="s">
        <v>7222</v>
      </c>
      <c r="D24925" s="8" t="n">
        <v>2018</v>
      </c>
      <c r="E24925" s="19" t="n">
        <v>0</v>
      </c>
      <c r="F24925" s="19" t="n">
        <v>27</v>
      </c>
    </row>
    <row r="24926" customFormat="false" ht="15" hidden="false" customHeight="false" outlineLevel="0" collapsed="false">
      <c r="A24926" s="8" t="s">
        <v>9469</v>
      </c>
      <c r="B24926" s="8" t="s">
        <v>9470</v>
      </c>
      <c r="C24926" s="8" t="s">
        <v>7223</v>
      </c>
      <c r="D24926" s="8" t="n">
        <v>2018</v>
      </c>
      <c r="E24926" s="19" t="n">
        <v>0</v>
      </c>
      <c r="F24926" s="19" t="n">
        <v>28</v>
      </c>
    </row>
    <row r="24927" customFormat="false" ht="15" hidden="false" customHeight="false" outlineLevel="0" collapsed="false">
      <c r="A24927" s="8" t="s">
        <v>9469</v>
      </c>
      <c r="B24927" s="8" t="s">
        <v>9470</v>
      </c>
      <c r="C24927" s="8" t="s">
        <v>7224</v>
      </c>
      <c r="D24927" s="8" t="n">
        <v>2018</v>
      </c>
      <c r="E24927" s="19" t="n">
        <v>0</v>
      </c>
      <c r="F24927" s="19" t="n">
        <v>28.6111111111111</v>
      </c>
    </row>
    <row r="24928" customFormat="false" ht="15" hidden="false" customHeight="false" outlineLevel="0" collapsed="false">
      <c r="A24928" s="8" t="s">
        <v>9469</v>
      </c>
      <c r="B24928" s="8" t="s">
        <v>9470</v>
      </c>
      <c r="C24928" s="8" t="s">
        <v>7225</v>
      </c>
      <c r="D24928" s="8" t="n">
        <v>2018</v>
      </c>
      <c r="E24928" s="19" t="n">
        <v>0</v>
      </c>
      <c r="F24928" s="19" t="n">
        <v>27</v>
      </c>
    </row>
    <row r="24929" customFormat="false" ht="15" hidden="false" customHeight="false" outlineLevel="0" collapsed="false">
      <c r="A24929" s="8" t="s">
        <v>9469</v>
      </c>
      <c r="B24929" s="8" t="s">
        <v>9470</v>
      </c>
      <c r="C24929" s="8" t="s">
        <v>7226</v>
      </c>
      <c r="D24929" s="8" t="n">
        <v>2018</v>
      </c>
      <c r="E24929" s="19" t="n">
        <v>0</v>
      </c>
      <c r="F24929" s="19" t="n">
        <v>26</v>
      </c>
    </row>
    <row r="24930" customFormat="false" ht="15" hidden="false" customHeight="false" outlineLevel="0" collapsed="false">
      <c r="A24930" s="8" t="s">
        <v>9469</v>
      </c>
      <c r="B24930" s="8" t="s">
        <v>9470</v>
      </c>
      <c r="C24930" s="8" t="s">
        <v>7227</v>
      </c>
      <c r="D24930" s="8" t="n">
        <v>2018</v>
      </c>
      <c r="E24930" s="19" t="n">
        <v>0</v>
      </c>
      <c r="F24930" s="19" t="n">
        <v>25</v>
      </c>
    </row>
    <row r="24931" customFormat="false" ht="15" hidden="false" customHeight="false" outlineLevel="0" collapsed="false">
      <c r="A24931" s="8" t="s">
        <v>9469</v>
      </c>
      <c r="B24931" s="8" t="s">
        <v>9470</v>
      </c>
      <c r="C24931" s="8" t="s">
        <v>7228</v>
      </c>
      <c r="D24931" s="8" t="n">
        <v>2018</v>
      </c>
      <c r="F24931" s="19" t="n">
        <v>22</v>
      </c>
    </row>
    <row r="24932" customFormat="false" ht="15" hidden="false" customHeight="false" outlineLevel="0" collapsed="false">
      <c r="A24932" s="8" t="s">
        <v>9469</v>
      </c>
      <c r="B24932" s="8" t="s">
        <v>9470</v>
      </c>
      <c r="C24932" s="8" t="s">
        <v>7229</v>
      </c>
      <c r="D24932" s="8" t="n">
        <v>2018</v>
      </c>
      <c r="E24932" s="19" t="n">
        <v>0</v>
      </c>
      <c r="F24932" s="19" t="n">
        <v>23.7222222222222</v>
      </c>
    </row>
    <row r="24933" customFormat="false" ht="15" hidden="false" customHeight="false" outlineLevel="0" collapsed="false">
      <c r="A24933" s="8" t="s">
        <v>9469</v>
      </c>
      <c r="B24933" s="8" t="s">
        <v>9470</v>
      </c>
      <c r="C24933" s="8" t="s">
        <v>7230</v>
      </c>
      <c r="D24933" s="8" t="n">
        <v>2018</v>
      </c>
      <c r="E24933" s="19" t="n">
        <v>0</v>
      </c>
      <c r="F24933" s="19" t="n">
        <v>25</v>
      </c>
    </row>
    <row r="24934" customFormat="false" ht="15" hidden="false" customHeight="false" outlineLevel="0" collapsed="false">
      <c r="A24934" s="8" t="s">
        <v>9469</v>
      </c>
      <c r="B24934" s="8" t="s">
        <v>9470</v>
      </c>
      <c r="C24934" s="8" t="s">
        <v>7231</v>
      </c>
      <c r="D24934" s="8" t="n">
        <v>2018</v>
      </c>
      <c r="E24934" s="19" t="n">
        <v>0</v>
      </c>
      <c r="F24934" s="19" t="n">
        <v>25</v>
      </c>
    </row>
    <row r="24935" customFormat="false" ht="15" hidden="false" customHeight="false" outlineLevel="0" collapsed="false">
      <c r="A24935" s="8" t="s">
        <v>9469</v>
      </c>
      <c r="B24935" s="8" t="s">
        <v>9470</v>
      </c>
      <c r="C24935" s="8" t="s">
        <v>7232</v>
      </c>
      <c r="D24935" s="8" t="n">
        <v>2018</v>
      </c>
      <c r="E24935" s="19" t="n">
        <v>0</v>
      </c>
      <c r="F24935" s="19" t="n">
        <v>26</v>
      </c>
    </row>
    <row r="24936" customFormat="false" ht="15" hidden="false" customHeight="false" outlineLevel="0" collapsed="false">
      <c r="A24936" s="8" t="s">
        <v>9469</v>
      </c>
      <c r="B24936" s="8" t="s">
        <v>9470</v>
      </c>
      <c r="C24936" s="8" t="s">
        <v>7233</v>
      </c>
      <c r="D24936" s="8" t="n">
        <v>2018</v>
      </c>
      <c r="E24936" s="19" t="n">
        <v>0</v>
      </c>
      <c r="F24936" s="19" t="n">
        <v>27.2222222222222</v>
      </c>
    </row>
    <row r="24937" customFormat="false" ht="15" hidden="false" customHeight="false" outlineLevel="0" collapsed="false">
      <c r="A24937" s="8" t="s">
        <v>9469</v>
      </c>
      <c r="B24937" s="8" t="s">
        <v>9470</v>
      </c>
      <c r="C24937" s="8" t="s">
        <v>7234</v>
      </c>
      <c r="D24937" s="8" t="n">
        <v>2018</v>
      </c>
      <c r="E24937" s="19" t="n">
        <v>0</v>
      </c>
      <c r="F24937" s="19" t="n">
        <v>26</v>
      </c>
    </row>
    <row r="24938" customFormat="false" ht="15" hidden="false" customHeight="false" outlineLevel="0" collapsed="false">
      <c r="A24938" s="8" t="s">
        <v>9469</v>
      </c>
      <c r="B24938" s="8" t="s">
        <v>9470</v>
      </c>
      <c r="C24938" s="8" t="s">
        <v>7235</v>
      </c>
      <c r="D24938" s="8" t="n">
        <v>2018</v>
      </c>
      <c r="E24938" s="19" t="n">
        <v>0</v>
      </c>
      <c r="F24938" s="19" t="n">
        <v>28.7222222222222</v>
      </c>
    </row>
    <row r="24939" customFormat="false" ht="15" hidden="false" customHeight="false" outlineLevel="0" collapsed="false">
      <c r="A24939" s="8" t="s">
        <v>9469</v>
      </c>
      <c r="B24939" s="8" t="s">
        <v>9470</v>
      </c>
      <c r="C24939" s="8" t="s">
        <v>7236</v>
      </c>
      <c r="D24939" s="8" t="n">
        <v>2018</v>
      </c>
      <c r="E24939" s="19" t="n">
        <v>0</v>
      </c>
      <c r="F24939" s="19" t="n">
        <v>28</v>
      </c>
    </row>
    <row r="24940" customFormat="false" ht="15" hidden="false" customHeight="false" outlineLevel="0" collapsed="false">
      <c r="A24940" s="8" t="s">
        <v>9469</v>
      </c>
      <c r="B24940" s="8" t="s">
        <v>9470</v>
      </c>
      <c r="C24940" s="8" t="s">
        <v>7237</v>
      </c>
      <c r="D24940" s="8" t="n">
        <v>2018</v>
      </c>
      <c r="E24940" s="19" t="n">
        <v>0</v>
      </c>
      <c r="F24940" s="19" t="n">
        <v>29.5</v>
      </c>
    </row>
    <row r="24941" customFormat="false" ht="15" hidden="false" customHeight="false" outlineLevel="0" collapsed="false">
      <c r="A24941" s="8" t="s">
        <v>9469</v>
      </c>
      <c r="B24941" s="8" t="s">
        <v>9470</v>
      </c>
      <c r="C24941" s="8" t="s">
        <v>7238</v>
      </c>
      <c r="D24941" s="8" t="n">
        <v>2018</v>
      </c>
      <c r="E24941" s="19" t="n">
        <v>0</v>
      </c>
      <c r="F24941" s="19" t="n">
        <v>26</v>
      </c>
    </row>
    <row r="24942" customFormat="false" ht="15" hidden="false" customHeight="false" outlineLevel="0" collapsed="false">
      <c r="A24942" s="8" t="s">
        <v>9469</v>
      </c>
      <c r="B24942" s="8" t="s">
        <v>9470</v>
      </c>
      <c r="C24942" s="8" t="s">
        <v>7239</v>
      </c>
      <c r="D24942" s="8" t="n">
        <v>2018</v>
      </c>
      <c r="E24942" s="19" t="n">
        <v>0</v>
      </c>
      <c r="F24942" s="19" t="n">
        <v>24</v>
      </c>
    </row>
    <row r="24943" customFormat="false" ht="15" hidden="false" customHeight="false" outlineLevel="0" collapsed="false">
      <c r="A24943" s="8" t="s">
        <v>9469</v>
      </c>
      <c r="B24943" s="8" t="s">
        <v>9470</v>
      </c>
      <c r="C24943" s="8" t="s">
        <v>7240</v>
      </c>
      <c r="D24943" s="8" t="n">
        <v>2018</v>
      </c>
      <c r="E24943" s="19" t="n">
        <v>0</v>
      </c>
      <c r="F24943" s="19" t="n">
        <v>24.5</v>
      </c>
    </row>
    <row r="24944" customFormat="false" ht="15" hidden="false" customHeight="false" outlineLevel="0" collapsed="false">
      <c r="A24944" s="8" t="s">
        <v>9469</v>
      </c>
      <c r="B24944" s="8" t="s">
        <v>9470</v>
      </c>
      <c r="C24944" s="8" t="s">
        <v>7241</v>
      </c>
      <c r="D24944" s="8" t="n">
        <v>2018</v>
      </c>
      <c r="E24944" s="19" t="n">
        <v>0</v>
      </c>
      <c r="F24944" s="19" t="n">
        <v>24</v>
      </c>
    </row>
    <row r="24945" customFormat="false" ht="15" hidden="false" customHeight="false" outlineLevel="0" collapsed="false">
      <c r="A24945" s="8" t="s">
        <v>9469</v>
      </c>
      <c r="B24945" s="8" t="s">
        <v>9470</v>
      </c>
      <c r="C24945" s="8" t="s">
        <v>7242</v>
      </c>
      <c r="D24945" s="8" t="n">
        <v>2018</v>
      </c>
      <c r="E24945" s="19" t="n">
        <v>0</v>
      </c>
      <c r="F24945" s="19" t="n">
        <v>26.6111111111111</v>
      </c>
    </row>
    <row r="24946" customFormat="false" ht="15" hidden="false" customHeight="false" outlineLevel="0" collapsed="false">
      <c r="A24946" s="8" t="s">
        <v>9469</v>
      </c>
      <c r="B24946" s="8" t="s">
        <v>9470</v>
      </c>
      <c r="C24946" s="8" t="s">
        <v>7243</v>
      </c>
      <c r="D24946" s="8" t="n">
        <v>2019</v>
      </c>
      <c r="E24946" s="19" t="n">
        <v>0</v>
      </c>
      <c r="F24946" s="19" t="n">
        <v>28</v>
      </c>
    </row>
    <row r="24947" customFormat="false" ht="15" hidden="false" customHeight="false" outlineLevel="0" collapsed="false">
      <c r="A24947" s="8" t="s">
        <v>9469</v>
      </c>
      <c r="B24947" s="8" t="s">
        <v>9470</v>
      </c>
      <c r="C24947" s="8" t="s">
        <v>7244</v>
      </c>
      <c r="D24947" s="8" t="n">
        <v>2019</v>
      </c>
      <c r="E24947" s="19" t="n">
        <v>0</v>
      </c>
      <c r="F24947" s="19" t="n">
        <v>30</v>
      </c>
    </row>
    <row r="24948" customFormat="false" ht="15" hidden="false" customHeight="false" outlineLevel="0" collapsed="false">
      <c r="A24948" s="8" t="s">
        <v>9469</v>
      </c>
      <c r="B24948" s="8" t="s">
        <v>9470</v>
      </c>
      <c r="C24948" s="8" t="s">
        <v>7245</v>
      </c>
      <c r="D24948" s="8" t="n">
        <v>2019</v>
      </c>
      <c r="E24948" s="19" t="n">
        <v>0</v>
      </c>
      <c r="F24948" s="19" t="n">
        <v>29.8888888888889</v>
      </c>
    </row>
    <row r="24949" customFormat="false" ht="15" hidden="false" customHeight="false" outlineLevel="0" collapsed="false">
      <c r="A24949" s="8" t="s">
        <v>9469</v>
      </c>
      <c r="B24949" s="8" t="s">
        <v>9470</v>
      </c>
      <c r="C24949" s="8" t="s">
        <v>7246</v>
      </c>
      <c r="D24949" s="8" t="n">
        <v>2019</v>
      </c>
      <c r="E24949" s="19" t="n">
        <v>0</v>
      </c>
      <c r="F24949" s="19" t="n">
        <v>28</v>
      </c>
    </row>
    <row r="24950" customFormat="false" ht="15" hidden="false" customHeight="false" outlineLevel="0" collapsed="false">
      <c r="A24950" s="8" t="s">
        <v>9469</v>
      </c>
      <c r="B24950" s="8" t="s">
        <v>9470</v>
      </c>
      <c r="C24950" s="8" t="s">
        <v>7247</v>
      </c>
      <c r="D24950" s="8" t="n">
        <v>2019</v>
      </c>
      <c r="E24950" s="19" t="n">
        <v>0</v>
      </c>
      <c r="F24950" s="19" t="n">
        <v>28</v>
      </c>
    </row>
    <row r="24951" customFormat="false" ht="15" hidden="false" customHeight="false" outlineLevel="0" collapsed="false">
      <c r="A24951" s="8" t="s">
        <v>9469</v>
      </c>
      <c r="B24951" s="8" t="s">
        <v>9470</v>
      </c>
      <c r="C24951" s="8" t="s">
        <v>7248</v>
      </c>
      <c r="D24951" s="8" t="n">
        <v>2019</v>
      </c>
      <c r="E24951" s="19" t="n">
        <v>0</v>
      </c>
      <c r="F24951" s="19" t="n">
        <v>29</v>
      </c>
    </row>
    <row r="24952" customFormat="false" ht="15" hidden="false" customHeight="false" outlineLevel="0" collapsed="false">
      <c r="A24952" s="8" t="s">
        <v>9469</v>
      </c>
      <c r="B24952" s="8" t="s">
        <v>9470</v>
      </c>
      <c r="C24952" s="8" t="s">
        <v>7249</v>
      </c>
      <c r="D24952" s="8" t="n">
        <v>2019</v>
      </c>
      <c r="E24952" s="19" t="n">
        <v>0</v>
      </c>
      <c r="F24952" s="19" t="n">
        <v>27</v>
      </c>
    </row>
    <row r="24953" customFormat="false" ht="15" hidden="false" customHeight="false" outlineLevel="0" collapsed="false">
      <c r="A24953" s="8" t="s">
        <v>9469</v>
      </c>
      <c r="B24953" s="8" t="s">
        <v>9470</v>
      </c>
      <c r="C24953" s="8" t="s">
        <v>7250</v>
      </c>
      <c r="D24953" s="8" t="n">
        <v>2019</v>
      </c>
      <c r="E24953" s="19" t="n">
        <v>0</v>
      </c>
      <c r="F24953" s="19" t="n">
        <v>25.7777777777778</v>
      </c>
    </row>
    <row r="24954" customFormat="false" ht="15" hidden="false" customHeight="false" outlineLevel="0" collapsed="false">
      <c r="A24954" s="8" t="s">
        <v>9469</v>
      </c>
      <c r="B24954" s="8" t="s">
        <v>9470</v>
      </c>
      <c r="C24954" s="8" t="s">
        <v>7251</v>
      </c>
      <c r="D24954" s="8" t="n">
        <v>2019</v>
      </c>
      <c r="E24954" s="19" t="n">
        <v>0</v>
      </c>
      <c r="F24954" s="19" t="n">
        <v>26</v>
      </c>
    </row>
    <row r="24955" customFormat="false" ht="15" hidden="false" customHeight="false" outlineLevel="0" collapsed="false">
      <c r="A24955" s="8" t="s">
        <v>9469</v>
      </c>
      <c r="B24955" s="8" t="s">
        <v>9470</v>
      </c>
      <c r="C24955" s="8" t="s">
        <v>7252</v>
      </c>
      <c r="D24955" s="8" t="n">
        <v>2019</v>
      </c>
      <c r="E24955" s="19" t="n">
        <v>0</v>
      </c>
      <c r="F24955" s="19" t="n">
        <v>27</v>
      </c>
    </row>
    <row r="24956" customFormat="false" ht="15" hidden="false" customHeight="false" outlineLevel="0" collapsed="false">
      <c r="A24956" s="8" t="s">
        <v>9469</v>
      </c>
      <c r="B24956" s="8" t="s">
        <v>9470</v>
      </c>
      <c r="C24956" s="8" t="s">
        <v>7253</v>
      </c>
      <c r="D24956" s="8" t="n">
        <v>2019</v>
      </c>
      <c r="E24956" s="19" t="n">
        <v>0</v>
      </c>
      <c r="F24956" s="19" t="n">
        <v>28.7222222222222</v>
      </c>
    </row>
    <row r="24957" customFormat="false" ht="15" hidden="false" customHeight="false" outlineLevel="0" collapsed="false">
      <c r="A24957" s="8" t="s">
        <v>9469</v>
      </c>
      <c r="B24957" s="8" t="s">
        <v>9470</v>
      </c>
      <c r="C24957" s="8" t="s">
        <v>7254</v>
      </c>
      <c r="D24957" s="8" t="n">
        <v>2019</v>
      </c>
      <c r="E24957" s="19" t="n">
        <v>0</v>
      </c>
      <c r="F24957" s="19" t="n">
        <v>29</v>
      </c>
    </row>
    <row r="24958" customFormat="false" ht="15" hidden="false" customHeight="false" outlineLevel="0" collapsed="false">
      <c r="A24958" s="8" t="s">
        <v>9469</v>
      </c>
      <c r="B24958" s="8" t="s">
        <v>9470</v>
      </c>
      <c r="C24958" s="8" t="s">
        <v>7255</v>
      </c>
      <c r="D24958" s="8" t="n">
        <v>2019</v>
      </c>
      <c r="E24958" s="19" t="n">
        <v>0</v>
      </c>
      <c r="F24958" s="19" t="n">
        <v>28</v>
      </c>
    </row>
    <row r="24959" customFormat="false" ht="15" hidden="false" customHeight="false" outlineLevel="0" collapsed="false">
      <c r="A24959" s="8" t="s">
        <v>9469</v>
      </c>
      <c r="B24959" s="8" t="s">
        <v>9470</v>
      </c>
      <c r="C24959" s="8" t="s">
        <v>7256</v>
      </c>
      <c r="D24959" s="8" t="n">
        <v>2019</v>
      </c>
      <c r="E24959" s="19" t="n">
        <v>0</v>
      </c>
      <c r="F24959" s="19" t="n">
        <v>26</v>
      </c>
    </row>
    <row r="24960" customFormat="false" ht="15" hidden="false" customHeight="false" outlineLevel="0" collapsed="false">
      <c r="A24960" s="8" t="s">
        <v>9469</v>
      </c>
      <c r="B24960" s="8" t="s">
        <v>9470</v>
      </c>
      <c r="C24960" s="8" t="s">
        <v>7257</v>
      </c>
      <c r="D24960" s="8" t="n">
        <v>2019</v>
      </c>
      <c r="E24960" s="19" t="n">
        <v>0</v>
      </c>
      <c r="F24960" s="19" t="n">
        <v>26.7222222222222</v>
      </c>
    </row>
    <row r="24961" customFormat="false" ht="15" hidden="false" customHeight="false" outlineLevel="0" collapsed="false">
      <c r="A24961" s="8" t="s">
        <v>9469</v>
      </c>
      <c r="B24961" s="8" t="s">
        <v>9470</v>
      </c>
      <c r="C24961" s="8" t="s">
        <v>7258</v>
      </c>
      <c r="D24961" s="8" t="n">
        <v>2019</v>
      </c>
      <c r="E24961" s="19" t="n">
        <v>0</v>
      </c>
      <c r="F24961" s="19" t="n">
        <v>28.5</v>
      </c>
    </row>
    <row r="24962" customFormat="false" ht="15" hidden="false" customHeight="false" outlineLevel="0" collapsed="false">
      <c r="A24962" s="8" t="s">
        <v>9469</v>
      </c>
      <c r="B24962" s="8" t="s">
        <v>9470</v>
      </c>
      <c r="C24962" s="8" t="s">
        <v>7259</v>
      </c>
      <c r="D24962" s="8" t="n">
        <v>2019</v>
      </c>
      <c r="E24962" s="19" t="n">
        <v>0</v>
      </c>
      <c r="F24962" s="19" t="n">
        <v>30</v>
      </c>
    </row>
    <row r="24963" customFormat="false" ht="15" hidden="false" customHeight="false" outlineLevel="0" collapsed="false">
      <c r="A24963" s="8" t="s">
        <v>9469</v>
      </c>
      <c r="B24963" s="8" t="s">
        <v>9470</v>
      </c>
      <c r="C24963" s="8" t="s">
        <v>7260</v>
      </c>
      <c r="D24963" s="8" t="n">
        <v>2019</v>
      </c>
      <c r="E24963" s="19" t="n">
        <v>0</v>
      </c>
      <c r="F24963" s="19" t="n">
        <v>29</v>
      </c>
    </row>
    <row r="24964" customFormat="false" ht="15" hidden="false" customHeight="false" outlineLevel="0" collapsed="false">
      <c r="A24964" s="8" t="s">
        <v>9469</v>
      </c>
      <c r="B24964" s="8" t="s">
        <v>9470</v>
      </c>
      <c r="C24964" s="8" t="s">
        <v>7261</v>
      </c>
      <c r="D24964" s="8" t="n">
        <v>2019</v>
      </c>
      <c r="E24964" s="19" t="n">
        <v>0</v>
      </c>
      <c r="F24964" s="19" t="n">
        <v>30</v>
      </c>
    </row>
    <row r="24965" customFormat="false" ht="15" hidden="false" customHeight="false" outlineLevel="0" collapsed="false">
      <c r="A24965" s="8" t="s">
        <v>9469</v>
      </c>
      <c r="B24965" s="8" t="s">
        <v>9470</v>
      </c>
      <c r="C24965" s="8" t="s">
        <v>7262</v>
      </c>
      <c r="D24965" s="8" t="n">
        <v>2019</v>
      </c>
      <c r="E24965" s="19" t="n">
        <v>0</v>
      </c>
      <c r="F24965" s="19" t="n">
        <v>31</v>
      </c>
    </row>
    <row r="24966" customFormat="false" ht="15" hidden="false" customHeight="false" outlineLevel="0" collapsed="false">
      <c r="A24966" s="8" t="s">
        <v>9469</v>
      </c>
      <c r="B24966" s="8" t="s">
        <v>9470</v>
      </c>
      <c r="C24966" s="8" t="s">
        <v>7263</v>
      </c>
      <c r="D24966" s="8" t="n">
        <v>2019</v>
      </c>
      <c r="E24966" s="19" t="n">
        <v>0</v>
      </c>
      <c r="F24966" s="19" t="n">
        <v>32</v>
      </c>
    </row>
    <row r="24967" customFormat="false" ht="15" hidden="false" customHeight="false" outlineLevel="0" collapsed="false">
      <c r="A24967" s="8" t="s">
        <v>9469</v>
      </c>
      <c r="B24967" s="8" t="s">
        <v>9470</v>
      </c>
      <c r="C24967" s="8" t="s">
        <v>7264</v>
      </c>
      <c r="D24967" s="8" t="n">
        <v>2019</v>
      </c>
      <c r="E24967" s="19" t="n">
        <v>0</v>
      </c>
      <c r="F24967" s="19" t="n">
        <v>30.6111111111111</v>
      </c>
    </row>
    <row r="24968" customFormat="false" ht="15" hidden="false" customHeight="false" outlineLevel="0" collapsed="false">
      <c r="A24968" s="8" t="s">
        <v>9469</v>
      </c>
      <c r="B24968" s="8" t="s">
        <v>9470</v>
      </c>
      <c r="C24968" s="8" t="s">
        <v>7265</v>
      </c>
      <c r="D24968" s="8" t="n">
        <v>2019</v>
      </c>
      <c r="E24968" s="19" t="n">
        <v>0</v>
      </c>
      <c r="F24968" s="19" t="n">
        <v>29.2222222222222</v>
      </c>
    </row>
    <row r="24969" customFormat="false" ht="15" hidden="false" customHeight="false" outlineLevel="0" collapsed="false">
      <c r="A24969" s="8" t="s">
        <v>9469</v>
      </c>
      <c r="B24969" s="8" t="s">
        <v>9470</v>
      </c>
      <c r="C24969" s="8" t="s">
        <v>7266</v>
      </c>
      <c r="D24969" s="8" t="n">
        <v>2019</v>
      </c>
      <c r="F24969" s="19" t="n">
        <v>29</v>
      </c>
    </row>
    <row r="24970" customFormat="false" ht="15" hidden="false" customHeight="false" outlineLevel="0" collapsed="false">
      <c r="A24970" s="8" t="s">
        <v>9469</v>
      </c>
      <c r="B24970" s="8" t="s">
        <v>9470</v>
      </c>
      <c r="C24970" s="8" t="s">
        <v>7267</v>
      </c>
      <c r="D24970" s="8" t="n">
        <v>2019</v>
      </c>
      <c r="F24970" s="19" t="n">
        <v>22</v>
      </c>
    </row>
    <row r="24971" customFormat="false" ht="15" hidden="false" customHeight="false" outlineLevel="0" collapsed="false">
      <c r="A24971" s="8" t="s">
        <v>9469</v>
      </c>
      <c r="B24971" s="8" t="s">
        <v>9470</v>
      </c>
      <c r="C24971" s="8" t="s">
        <v>7268</v>
      </c>
      <c r="D24971" s="8" t="n">
        <v>2019</v>
      </c>
      <c r="E24971" s="19" t="n">
        <v>0</v>
      </c>
      <c r="F24971" s="19" t="n">
        <v>27</v>
      </c>
    </row>
    <row r="24972" customFormat="false" ht="15" hidden="false" customHeight="false" outlineLevel="0" collapsed="false">
      <c r="A24972" s="8" t="s">
        <v>9469</v>
      </c>
      <c r="B24972" s="8" t="s">
        <v>9470</v>
      </c>
      <c r="C24972" s="8" t="s">
        <v>7269</v>
      </c>
      <c r="D24972" s="8" t="n">
        <v>2019</v>
      </c>
      <c r="E24972" s="19" t="n">
        <v>0</v>
      </c>
      <c r="F24972" s="19" t="n">
        <v>24</v>
      </c>
    </row>
    <row r="24973" customFormat="false" ht="15" hidden="false" customHeight="false" outlineLevel="0" collapsed="false">
      <c r="A24973" s="8" t="s">
        <v>9469</v>
      </c>
      <c r="B24973" s="8" t="s">
        <v>9470</v>
      </c>
      <c r="C24973" s="8" t="s">
        <v>7270</v>
      </c>
      <c r="D24973" s="8" t="n">
        <v>2019</v>
      </c>
      <c r="E24973" s="19" t="n">
        <v>0</v>
      </c>
      <c r="F24973" s="19" t="n">
        <v>24.2222222222222</v>
      </c>
    </row>
    <row r="24974" customFormat="false" ht="15" hidden="false" customHeight="false" outlineLevel="0" collapsed="false">
      <c r="A24974" s="8" t="s">
        <v>9469</v>
      </c>
      <c r="B24974" s="8" t="s">
        <v>9470</v>
      </c>
      <c r="C24974" s="8" t="s">
        <v>7271</v>
      </c>
      <c r="D24974" s="8" t="n">
        <v>2019</v>
      </c>
      <c r="E24974" s="19" t="n">
        <v>0</v>
      </c>
      <c r="F24974" s="19" t="n">
        <v>24</v>
      </c>
    </row>
    <row r="24975" customFormat="false" ht="15" hidden="false" customHeight="false" outlineLevel="0" collapsed="false">
      <c r="A24975" s="8" t="s">
        <v>9469</v>
      </c>
      <c r="B24975" s="8" t="s">
        <v>9470</v>
      </c>
      <c r="C24975" s="8" t="s">
        <v>7272</v>
      </c>
      <c r="D24975" s="8" t="n">
        <v>2019</v>
      </c>
      <c r="E24975" s="19" t="n">
        <v>0</v>
      </c>
      <c r="F24975" s="19" t="n">
        <v>25</v>
      </c>
    </row>
    <row r="24976" customFormat="false" ht="15" hidden="false" customHeight="false" outlineLevel="0" collapsed="false">
      <c r="A24976" s="8" t="s">
        <v>9469</v>
      </c>
      <c r="B24976" s="8" t="s">
        <v>9470</v>
      </c>
      <c r="C24976" s="8" t="s">
        <v>7273</v>
      </c>
      <c r="D24976" s="8" t="n">
        <v>2019</v>
      </c>
      <c r="E24976" s="19" t="n">
        <v>0</v>
      </c>
      <c r="F24976" s="19" t="n">
        <v>28</v>
      </c>
    </row>
    <row r="24977" customFormat="false" ht="15" hidden="false" customHeight="false" outlineLevel="0" collapsed="false">
      <c r="A24977" s="8" t="s">
        <v>9469</v>
      </c>
      <c r="B24977" s="8" t="s">
        <v>9470</v>
      </c>
      <c r="C24977" s="8" t="s">
        <v>7274</v>
      </c>
      <c r="D24977" s="8" t="n">
        <v>2019</v>
      </c>
      <c r="E24977" s="19" t="n">
        <v>0</v>
      </c>
      <c r="F24977" s="19" t="n">
        <v>28</v>
      </c>
    </row>
    <row r="24978" customFormat="false" ht="15" hidden="false" customHeight="false" outlineLevel="0" collapsed="false">
      <c r="A24978" s="8" t="s">
        <v>9469</v>
      </c>
      <c r="B24978" s="8" t="s">
        <v>9470</v>
      </c>
      <c r="C24978" s="8" t="s">
        <v>7275</v>
      </c>
      <c r="D24978" s="8" t="n">
        <v>2019</v>
      </c>
      <c r="E24978" s="19" t="n">
        <v>0</v>
      </c>
      <c r="F24978" s="19" t="n">
        <v>29</v>
      </c>
    </row>
    <row r="24979" customFormat="false" ht="15" hidden="false" customHeight="false" outlineLevel="0" collapsed="false">
      <c r="A24979" s="8" t="s">
        <v>9469</v>
      </c>
      <c r="B24979" s="8" t="s">
        <v>9470</v>
      </c>
      <c r="C24979" s="8" t="s">
        <v>7276</v>
      </c>
      <c r="D24979" s="8" t="n">
        <v>2019</v>
      </c>
      <c r="E24979" s="19" t="n">
        <v>0</v>
      </c>
      <c r="F24979" s="19" t="n">
        <v>30</v>
      </c>
    </row>
    <row r="24980" customFormat="false" ht="15" hidden="false" customHeight="false" outlineLevel="0" collapsed="false">
      <c r="A24980" s="8" t="s">
        <v>9469</v>
      </c>
      <c r="B24980" s="8" t="s">
        <v>9470</v>
      </c>
      <c r="C24980" s="8" t="s">
        <v>7277</v>
      </c>
      <c r="D24980" s="8" t="n">
        <v>2019</v>
      </c>
      <c r="E24980" s="19" t="n">
        <v>0</v>
      </c>
      <c r="F24980" s="19" t="n">
        <v>30</v>
      </c>
    </row>
    <row r="24981" customFormat="false" ht="15" hidden="false" customHeight="false" outlineLevel="0" collapsed="false">
      <c r="A24981" s="8" t="s">
        <v>9469</v>
      </c>
      <c r="B24981" s="8" t="s">
        <v>9470</v>
      </c>
      <c r="C24981" s="8" t="s">
        <v>7278</v>
      </c>
      <c r="D24981" s="8" t="n">
        <v>2019</v>
      </c>
      <c r="E24981" s="19" t="n">
        <v>0</v>
      </c>
      <c r="F24981" s="19" t="n">
        <v>31</v>
      </c>
    </row>
    <row r="24982" customFormat="false" ht="15" hidden="false" customHeight="false" outlineLevel="0" collapsed="false">
      <c r="A24982" s="8" t="s">
        <v>9469</v>
      </c>
      <c r="B24982" s="8" t="s">
        <v>9470</v>
      </c>
      <c r="C24982" s="8" t="s">
        <v>7279</v>
      </c>
      <c r="D24982" s="8" t="n">
        <v>2019</v>
      </c>
      <c r="E24982" s="19" t="n">
        <v>0</v>
      </c>
      <c r="F24982" s="19" t="n">
        <v>31</v>
      </c>
    </row>
    <row r="24983" customFormat="false" ht="15" hidden="false" customHeight="false" outlineLevel="0" collapsed="false">
      <c r="A24983" s="8" t="s">
        <v>9469</v>
      </c>
      <c r="B24983" s="8" t="s">
        <v>9470</v>
      </c>
      <c r="C24983" s="8" t="s">
        <v>7280</v>
      </c>
      <c r="D24983" s="8" t="n">
        <v>2019</v>
      </c>
      <c r="E24983" s="19" t="n">
        <v>0</v>
      </c>
      <c r="F24983" s="19" t="n">
        <v>31</v>
      </c>
    </row>
    <row r="24984" customFormat="false" ht="15" hidden="false" customHeight="false" outlineLevel="0" collapsed="false">
      <c r="A24984" s="8" t="s">
        <v>9469</v>
      </c>
      <c r="B24984" s="8" t="s">
        <v>9470</v>
      </c>
      <c r="C24984" s="8" t="s">
        <v>7281</v>
      </c>
      <c r="D24984" s="8" t="n">
        <v>2019</v>
      </c>
      <c r="E24984" s="19" t="n">
        <v>0</v>
      </c>
      <c r="F24984" s="19" t="n">
        <v>29.2222222222222</v>
      </c>
    </row>
    <row r="24985" customFormat="false" ht="15" hidden="false" customHeight="false" outlineLevel="0" collapsed="false">
      <c r="A24985" s="8" t="s">
        <v>9469</v>
      </c>
      <c r="B24985" s="8" t="s">
        <v>9470</v>
      </c>
      <c r="C24985" s="8" t="s">
        <v>7282</v>
      </c>
      <c r="D24985" s="8" t="n">
        <v>2019</v>
      </c>
      <c r="E24985" s="19" t="n">
        <v>0</v>
      </c>
      <c r="F24985" s="19" t="n">
        <v>24</v>
      </c>
    </row>
    <row r="24986" customFormat="false" ht="15" hidden="false" customHeight="false" outlineLevel="0" collapsed="false">
      <c r="A24986" s="8" t="s">
        <v>9469</v>
      </c>
      <c r="B24986" s="8" t="s">
        <v>9470</v>
      </c>
      <c r="C24986" s="8" t="s">
        <v>7283</v>
      </c>
      <c r="D24986" s="8" t="n">
        <v>2019</v>
      </c>
      <c r="E24986" s="19" t="n">
        <v>0</v>
      </c>
      <c r="F24986" s="19" t="n">
        <v>26</v>
      </c>
    </row>
    <row r="24987" customFormat="false" ht="15" hidden="false" customHeight="false" outlineLevel="0" collapsed="false">
      <c r="A24987" s="8" t="s">
        <v>9469</v>
      </c>
      <c r="B24987" s="8" t="s">
        <v>9470</v>
      </c>
      <c r="C24987" s="8" t="s">
        <v>7284</v>
      </c>
      <c r="D24987" s="8" t="n">
        <v>2019</v>
      </c>
      <c r="E24987" s="19" t="n">
        <v>0</v>
      </c>
      <c r="F24987" s="19" t="n">
        <v>30</v>
      </c>
    </row>
    <row r="24988" customFormat="false" ht="15" hidden="false" customHeight="false" outlineLevel="0" collapsed="false">
      <c r="A24988" s="8" t="s">
        <v>9469</v>
      </c>
      <c r="B24988" s="8" t="s">
        <v>9470</v>
      </c>
      <c r="C24988" s="8" t="s">
        <v>7285</v>
      </c>
      <c r="D24988" s="8" t="n">
        <v>2019</v>
      </c>
      <c r="E24988" s="19" t="n">
        <v>0</v>
      </c>
      <c r="F24988" s="19" t="n">
        <v>31</v>
      </c>
    </row>
    <row r="24989" customFormat="false" ht="15" hidden="false" customHeight="false" outlineLevel="0" collapsed="false">
      <c r="A24989" s="8" t="s">
        <v>9469</v>
      </c>
      <c r="B24989" s="8" t="s">
        <v>9470</v>
      </c>
      <c r="C24989" s="8" t="s">
        <v>7286</v>
      </c>
      <c r="D24989" s="8" t="n">
        <v>2019</v>
      </c>
      <c r="E24989" s="19" t="n">
        <v>0</v>
      </c>
      <c r="F24989" s="19" t="n">
        <v>33</v>
      </c>
    </row>
    <row r="24990" customFormat="false" ht="15" hidden="false" customHeight="false" outlineLevel="0" collapsed="false">
      <c r="A24990" s="8" t="s">
        <v>9469</v>
      </c>
      <c r="B24990" s="8" t="s">
        <v>9470</v>
      </c>
      <c r="C24990" s="8" t="s">
        <v>7287</v>
      </c>
      <c r="D24990" s="8" t="n">
        <v>2019</v>
      </c>
      <c r="E24990" s="19" t="n">
        <v>0</v>
      </c>
      <c r="F24990" s="19" t="n">
        <v>34</v>
      </c>
    </row>
    <row r="24991" customFormat="false" ht="15" hidden="false" customHeight="false" outlineLevel="0" collapsed="false">
      <c r="A24991" s="8" t="s">
        <v>9469</v>
      </c>
      <c r="B24991" s="8" t="s">
        <v>9470</v>
      </c>
      <c r="C24991" s="8" t="s">
        <v>7288</v>
      </c>
      <c r="D24991" s="8" t="n">
        <v>2019</v>
      </c>
      <c r="E24991" s="19" t="n">
        <v>0</v>
      </c>
      <c r="F24991" s="19" t="n">
        <v>33</v>
      </c>
    </row>
    <row r="24992" customFormat="false" ht="15" hidden="false" customHeight="false" outlineLevel="0" collapsed="false">
      <c r="A24992" s="8" t="s">
        <v>9469</v>
      </c>
      <c r="B24992" s="8" t="s">
        <v>9470</v>
      </c>
      <c r="C24992" s="8" t="s">
        <v>7289</v>
      </c>
      <c r="D24992" s="8" t="n">
        <v>2019</v>
      </c>
      <c r="E24992" s="19" t="n">
        <v>0</v>
      </c>
      <c r="F24992" s="19" t="n">
        <v>29.2222222222222</v>
      </c>
    </row>
    <row r="24993" customFormat="false" ht="15" hidden="false" customHeight="false" outlineLevel="0" collapsed="false">
      <c r="A24993" s="8" t="s">
        <v>9469</v>
      </c>
      <c r="B24993" s="8" t="s">
        <v>9470</v>
      </c>
      <c r="C24993" s="8" t="s">
        <v>7290</v>
      </c>
      <c r="D24993" s="8" t="n">
        <v>2019</v>
      </c>
      <c r="E24993" s="19" t="n">
        <v>0</v>
      </c>
      <c r="F24993" s="19" t="n">
        <v>30</v>
      </c>
    </row>
    <row r="24994" customFormat="false" ht="15" hidden="false" customHeight="false" outlineLevel="0" collapsed="false">
      <c r="A24994" s="8" t="s">
        <v>9469</v>
      </c>
      <c r="B24994" s="8" t="s">
        <v>9470</v>
      </c>
      <c r="C24994" s="8" t="s">
        <v>7291</v>
      </c>
      <c r="D24994" s="8" t="n">
        <v>2019</v>
      </c>
      <c r="E24994" s="19" t="n">
        <v>0</v>
      </c>
      <c r="F24994" s="19" t="n">
        <v>32</v>
      </c>
    </row>
    <row r="24995" customFormat="false" ht="15" hidden="false" customHeight="false" outlineLevel="0" collapsed="false">
      <c r="A24995" s="8" t="s">
        <v>9469</v>
      </c>
      <c r="B24995" s="8" t="s">
        <v>9470</v>
      </c>
      <c r="C24995" s="8" t="s">
        <v>7292</v>
      </c>
      <c r="D24995" s="8" t="n">
        <v>2019</v>
      </c>
      <c r="E24995" s="19" t="n">
        <v>0</v>
      </c>
      <c r="F24995" s="19" t="n">
        <v>34</v>
      </c>
    </row>
    <row r="24996" customFormat="false" ht="15" hidden="false" customHeight="false" outlineLevel="0" collapsed="false">
      <c r="A24996" s="8" t="s">
        <v>9469</v>
      </c>
      <c r="B24996" s="8" t="s">
        <v>9470</v>
      </c>
      <c r="C24996" s="8" t="s">
        <v>7293</v>
      </c>
      <c r="D24996" s="8" t="n">
        <v>2019</v>
      </c>
      <c r="E24996" s="19" t="n">
        <v>0</v>
      </c>
      <c r="F24996" s="19" t="n">
        <v>34.6111111111111</v>
      </c>
    </row>
    <row r="24997" customFormat="false" ht="15" hidden="false" customHeight="false" outlineLevel="0" collapsed="false">
      <c r="A24997" s="8" t="s">
        <v>9469</v>
      </c>
      <c r="B24997" s="8" t="s">
        <v>9470</v>
      </c>
      <c r="C24997" s="8" t="s">
        <v>7294</v>
      </c>
      <c r="D24997" s="8" t="n">
        <v>2019</v>
      </c>
      <c r="E24997" s="19" t="n">
        <v>0</v>
      </c>
      <c r="F24997" s="19" t="n">
        <v>35</v>
      </c>
    </row>
    <row r="24998" customFormat="false" ht="15" hidden="false" customHeight="false" outlineLevel="0" collapsed="false">
      <c r="A24998" s="8" t="s">
        <v>9469</v>
      </c>
      <c r="B24998" s="8" t="s">
        <v>9470</v>
      </c>
      <c r="C24998" s="8" t="s">
        <v>7295</v>
      </c>
      <c r="D24998" s="8" t="n">
        <v>2019</v>
      </c>
      <c r="E24998" s="19" t="n">
        <v>0</v>
      </c>
      <c r="F24998" s="19" t="n">
        <v>36</v>
      </c>
    </row>
    <row r="24999" customFormat="false" ht="15" hidden="false" customHeight="false" outlineLevel="0" collapsed="false">
      <c r="A24999" s="8" t="s">
        <v>9469</v>
      </c>
      <c r="B24999" s="8" t="s">
        <v>9470</v>
      </c>
      <c r="C24999" s="8" t="s">
        <v>7296</v>
      </c>
      <c r="D24999" s="8" t="n">
        <v>2019</v>
      </c>
      <c r="E24999" s="19" t="n">
        <v>0</v>
      </c>
      <c r="F24999" s="19" t="n">
        <v>36</v>
      </c>
    </row>
    <row r="25000" customFormat="false" ht="15" hidden="false" customHeight="false" outlineLevel="0" collapsed="false">
      <c r="A25000" s="8" t="s">
        <v>9469</v>
      </c>
      <c r="B25000" s="8" t="s">
        <v>9470</v>
      </c>
      <c r="C25000" s="8" t="s">
        <v>7297</v>
      </c>
      <c r="D25000" s="8" t="n">
        <v>2019</v>
      </c>
      <c r="E25000" s="19" t="n">
        <v>0</v>
      </c>
      <c r="F25000" s="19" t="n">
        <v>37</v>
      </c>
    </row>
    <row r="25001" customFormat="false" ht="15" hidden="false" customHeight="false" outlineLevel="0" collapsed="false">
      <c r="A25001" s="8" t="s">
        <v>9469</v>
      </c>
      <c r="B25001" s="8" t="s">
        <v>9470</v>
      </c>
      <c r="C25001" s="8" t="s">
        <v>7298</v>
      </c>
      <c r="D25001" s="8" t="n">
        <v>2019</v>
      </c>
      <c r="E25001" s="19" t="n">
        <v>0</v>
      </c>
      <c r="F25001" s="19" t="n">
        <v>34</v>
      </c>
    </row>
    <row r="25002" customFormat="false" ht="15" hidden="false" customHeight="false" outlineLevel="0" collapsed="false">
      <c r="A25002" s="8" t="s">
        <v>9469</v>
      </c>
      <c r="B25002" s="8" t="s">
        <v>9470</v>
      </c>
      <c r="C25002" s="8" t="s">
        <v>7299</v>
      </c>
      <c r="D25002" s="8" t="n">
        <v>2019</v>
      </c>
      <c r="E25002" s="19" t="n">
        <v>0</v>
      </c>
      <c r="F25002" s="19" t="n">
        <v>33</v>
      </c>
    </row>
    <row r="25003" customFormat="false" ht="15" hidden="false" customHeight="false" outlineLevel="0" collapsed="false">
      <c r="A25003" s="8" t="s">
        <v>9469</v>
      </c>
      <c r="B25003" s="8" t="s">
        <v>9470</v>
      </c>
      <c r="C25003" s="8" t="s">
        <v>7300</v>
      </c>
      <c r="D25003" s="8" t="n">
        <v>2019</v>
      </c>
      <c r="E25003" s="19" t="n">
        <v>0</v>
      </c>
      <c r="F25003" s="19" t="n">
        <v>32</v>
      </c>
    </row>
    <row r="25004" customFormat="false" ht="15" hidden="false" customHeight="false" outlineLevel="0" collapsed="false">
      <c r="A25004" s="8" t="s">
        <v>9469</v>
      </c>
      <c r="B25004" s="8" t="s">
        <v>9470</v>
      </c>
      <c r="C25004" s="8" t="s">
        <v>7301</v>
      </c>
      <c r="D25004" s="8" t="n">
        <v>2019</v>
      </c>
      <c r="E25004" s="19" t="n">
        <v>0</v>
      </c>
      <c r="F25004" s="19" t="n">
        <v>29</v>
      </c>
    </row>
    <row r="25005" customFormat="false" ht="15" hidden="false" customHeight="false" outlineLevel="0" collapsed="false">
      <c r="A25005" s="8" t="s">
        <v>9469</v>
      </c>
      <c r="B25005" s="8" t="s">
        <v>9470</v>
      </c>
      <c r="C25005" s="8" t="s">
        <v>7302</v>
      </c>
      <c r="D25005" s="8" t="n">
        <v>2019</v>
      </c>
      <c r="E25005" s="19" t="n">
        <v>0</v>
      </c>
      <c r="F25005" s="19" t="n">
        <v>31</v>
      </c>
    </row>
    <row r="25006" customFormat="false" ht="15" hidden="false" customHeight="false" outlineLevel="0" collapsed="false">
      <c r="A25006" s="8" t="s">
        <v>9469</v>
      </c>
      <c r="B25006" s="8" t="s">
        <v>9470</v>
      </c>
      <c r="C25006" s="8" t="s">
        <v>7303</v>
      </c>
      <c r="D25006" s="8" t="n">
        <v>2019</v>
      </c>
      <c r="E25006" s="19" t="n">
        <v>0</v>
      </c>
      <c r="F25006" s="19" t="n">
        <v>32</v>
      </c>
    </row>
    <row r="25007" customFormat="false" ht="15" hidden="false" customHeight="false" outlineLevel="0" collapsed="false">
      <c r="A25007" s="8" t="s">
        <v>9469</v>
      </c>
      <c r="B25007" s="8" t="s">
        <v>9470</v>
      </c>
      <c r="C25007" s="8" t="s">
        <v>7304</v>
      </c>
      <c r="D25007" s="8" t="n">
        <v>2019</v>
      </c>
      <c r="E25007" s="19" t="n">
        <v>0</v>
      </c>
      <c r="F25007" s="19" t="n">
        <v>36</v>
      </c>
    </row>
    <row r="25008" customFormat="false" ht="15" hidden="false" customHeight="false" outlineLevel="0" collapsed="false">
      <c r="A25008" s="8" t="s">
        <v>9469</v>
      </c>
      <c r="B25008" s="8" t="s">
        <v>9470</v>
      </c>
      <c r="C25008" s="8" t="s">
        <v>7305</v>
      </c>
      <c r="D25008" s="8" t="n">
        <v>2019</v>
      </c>
      <c r="E25008" s="19" t="n">
        <v>0</v>
      </c>
      <c r="F25008" s="19" t="n">
        <v>35</v>
      </c>
    </row>
    <row r="25009" customFormat="false" ht="15" hidden="false" customHeight="false" outlineLevel="0" collapsed="false">
      <c r="A25009" s="8" t="s">
        <v>9469</v>
      </c>
      <c r="B25009" s="8" t="s">
        <v>9470</v>
      </c>
      <c r="C25009" s="8" t="s">
        <v>7306</v>
      </c>
      <c r="D25009" s="8" t="n">
        <v>2019</v>
      </c>
      <c r="E25009" s="19" t="n">
        <v>0</v>
      </c>
      <c r="F25009" s="19" t="n">
        <v>33</v>
      </c>
    </row>
    <row r="25010" customFormat="false" ht="15" hidden="false" customHeight="false" outlineLevel="0" collapsed="false">
      <c r="A25010" s="8" t="s">
        <v>9469</v>
      </c>
      <c r="B25010" s="8" t="s">
        <v>9470</v>
      </c>
      <c r="C25010" s="8" t="s">
        <v>7307</v>
      </c>
      <c r="D25010" s="8" t="n">
        <v>2019</v>
      </c>
      <c r="E25010" s="19" t="n">
        <v>0</v>
      </c>
      <c r="F25010" s="19" t="n">
        <v>32</v>
      </c>
    </row>
    <row r="25011" customFormat="false" ht="15" hidden="false" customHeight="false" outlineLevel="0" collapsed="false">
      <c r="A25011" s="8" t="s">
        <v>9469</v>
      </c>
      <c r="B25011" s="8" t="s">
        <v>9470</v>
      </c>
      <c r="C25011" s="8" t="s">
        <v>7308</v>
      </c>
      <c r="D25011" s="8" t="n">
        <v>2019</v>
      </c>
      <c r="E25011" s="19" t="n">
        <v>0</v>
      </c>
      <c r="F25011" s="19" t="n">
        <v>32</v>
      </c>
    </row>
    <row r="25012" customFormat="false" ht="15" hidden="false" customHeight="false" outlineLevel="0" collapsed="false">
      <c r="A25012" s="8" t="s">
        <v>9469</v>
      </c>
      <c r="B25012" s="8" t="s">
        <v>9470</v>
      </c>
      <c r="C25012" s="8" t="s">
        <v>7309</v>
      </c>
      <c r="D25012" s="8" t="n">
        <v>2019</v>
      </c>
      <c r="E25012" s="19" t="n">
        <v>0</v>
      </c>
      <c r="F25012" s="19" t="n">
        <v>34</v>
      </c>
    </row>
    <row r="25013" customFormat="false" ht="15" hidden="false" customHeight="false" outlineLevel="0" collapsed="false">
      <c r="A25013" s="8" t="s">
        <v>9469</v>
      </c>
      <c r="B25013" s="8" t="s">
        <v>9470</v>
      </c>
      <c r="C25013" s="8" t="s">
        <v>7310</v>
      </c>
      <c r="D25013" s="8" t="n">
        <v>2019</v>
      </c>
      <c r="E25013" s="19" t="n">
        <v>0</v>
      </c>
      <c r="F25013" s="19" t="n">
        <v>37</v>
      </c>
    </row>
    <row r="25014" customFormat="false" ht="15" hidden="false" customHeight="false" outlineLevel="0" collapsed="false">
      <c r="A25014" s="8" t="s">
        <v>9469</v>
      </c>
      <c r="B25014" s="8" t="s">
        <v>9470</v>
      </c>
      <c r="C25014" s="8" t="s">
        <v>7311</v>
      </c>
      <c r="D25014" s="8" t="n">
        <v>2019</v>
      </c>
      <c r="E25014" s="19" t="n">
        <v>0</v>
      </c>
      <c r="F25014" s="19" t="n">
        <v>37.5</v>
      </c>
    </row>
    <row r="25015" customFormat="false" ht="15" hidden="false" customHeight="false" outlineLevel="0" collapsed="false">
      <c r="A25015" s="8" t="s">
        <v>9469</v>
      </c>
      <c r="B25015" s="8" t="s">
        <v>9470</v>
      </c>
      <c r="C25015" s="8" t="s">
        <v>7312</v>
      </c>
      <c r="D25015" s="8" t="n">
        <v>2019</v>
      </c>
      <c r="E25015" s="19" t="n">
        <v>0</v>
      </c>
      <c r="F25015" s="19" t="n">
        <v>38</v>
      </c>
    </row>
    <row r="25016" customFormat="false" ht="15" hidden="false" customHeight="false" outlineLevel="0" collapsed="false">
      <c r="A25016" s="8" t="s">
        <v>9469</v>
      </c>
      <c r="B25016" s="8" t="s">
        <v>9470</v>
      </c>
      <c r="C25016" s="8" t="s">
        <v>7313</v>
      </c>
      <c r="D25016" s="8" t="n">
        <v>2019</v>
      </c>
      <c r="E25016" s="19" t="n">
        <v>0</v>
      </c>
      <c r="F25016" s="19" t="n">
        <v>38</v>
      </c>
    </row>
    <row r="25017" customFormat="false" ht="15" hidden="false" customHeight="false" outlineLevel="0" collapsed="false">
      <c r="A25017" s="8" t="s">
        <v>9469</v>
      </c>
      <c r="B25017" s="8" t="s">
        <v>9470</v>
      </c>
      <c r="C25017" s="8" t="s">
        <v>7314</v>
      </c>
      <c r="D25017" s="8" t="n">
        <v>2019</v>
      </c>
      <c r="E25017" s="19" t="n">
        <v>0</v>
      </c>
      <c r="F25017" s="19" t="n">
        <v>37</v>
      </c>
    </row>
    <row r="25018" customFormat="false" ht="15" hidden="false" customHeight="false" outlineLevel="0" collapsed="false">
      <c r="A25018" s="8" t="s">
        <v>9469</v>
      </c>
      <c r="B25018" s="8" t="s">
        <v>9470</v>
      </c>
      <c r="C25018" s="8" t="s">
        <v>7315</v>
      </c>
      <c r="D25018" s="8" t="n">
        <v>2019</v>
      </c>
      <c r="E25018" s="19" t="n">
        <v>0</v>
      </c>
      <c r="F25018" s="19" t="n">
        <v>36</v>
      </c>
    </row>
    <row r="25019" customFormat="false" ht="15" hidden="false" customHeight="false" outlineLevel="0" collapsed="false">
      <c r="A25019" s="8" t="s">
        <v>9469</v>
      </c>
      <c r="B25019" s="8" t="s">
        <v>9470</v>
      </c>
      <c r="C25019" s="8" t="s">
        <v>7316</v>
      </c>
      <c r="D25019" s="8" t="n">
        <v>2019</v>
      </c>
      <c r="E25019" s="19" t="n">
        <v>0</v>
      </c>
      <c r="F25019" s="19" t="n">
        <v>36</v>
      </c>
    </row>
    <row r="25020" customFormat="false" ht="15" hidden="false" customHeight="false" outlineLevel="0" collapsed="false">
      <c r="A25020" s="8" t="s">
        <v>9469</v>
      </c>
      <c r="B25020" s="8" t="s">
        <v>9470</v>
      </c>
      <c r="C25020" s="8" t="s">
        <v>7317</v>
      </c>
      <c r="D25020" s="8" t="n">
        <v>2019</v>
      </c>
      <c r="E25020" s="19" t="n">
        <v>0</v>
      </c>
      <c r="F25020" s="19" t="n">
        <v>37</v>
      </c>
    </row>
    <row r="25021" customFormat="false" ht="15" hidden="false" customHeight="false" outlineLevel="0" collapsed="false">
      <c r="A25021" s="8" t="s">
        <v>9469</v>
      </c>
      <c r="B25021" s="8" t="s">
        <v>9470</v>
      </c>
      <c r="C25021" s="8" t="s">
        <v>7318</v>
      </c>
      <c r="D25021" s="8" t="n">
        <v>2019</v>
      </c>
      <c r="F25021" s="19" t="n">
        <v>38</v>
      </c>
    </row>
    <row r="25022" customFormat="false" ht="15" hidden="false" customHeight="false" outlineLevel="0" collapsed="false">
      <c r="A25022" s="8" t="s">
        <v>9469</v>
      </c>
      <c r="B25022" s="8" t="s">
        <v>9470</v>
      </c>
      <c r="C25022" s="8" t="s">
        <v>7319</v>
      </c>
      <c r="D25022" s="8" t="n">
        <v>2019</v>
      </c>
      <c r="E25022" s="19" t="n">
        <v>0</v>
      </c>
      <c r="F25022" s="19" t="n">
        <v>33</v>
      </c>
    </row>
    <row r="25023" customFormat="false" ht="15" hidden="false" customHeight="false" outlineLevel="0" collapsed="false">
      <c r="A25023" s="8" t="s">
        <v>9469</v>
      </c>
      <c r="B25023" s="8" t="s">
        <v>9470</v>
      </c>
      <c r="C25023" s="8" t="s">
        <v>7320</v>
      </c>
      <c r="D25023" s="8" t="n">
        <v>2019</v>
      </c>
      <c r="E25023" s="19" t="n">
        <v>0</v>
      </c>
      <c r="F25023" s="19" t="n">
        <v>35</v>
      </c>
    </row>
    <row r="25024" customFormat="false" ht="15" hidden="false" customHeight="false" outlineLevel="0" collapsed="false">
      <c r="A25024" s="8" t="s">
        <v>9469</v>
      </c>
      <c r="B25024" s="8" t="s">
        <v>9470</v>
      </c>
      <c r="C25024" s="8" t="s">
        <v>7321</v>
      </c>
      <c r="D25024" s="8" t="n">
        <v>2019</v>
      </c>
      <c r="F25024" s="19" t="n">
        <v>37</v>
      </c>
    </row>
    <row r="25025" customFormat="false" ht="15" hidden="false" customHeight="false" outlineLevel="0" collapsed="false">
      <c r="A25025" s="8" t="s">
        <v>9469</v>
      </c>
      <c r="B25025" s="8" t="s">
        <v>9470</v>
      </c>
      <c r="C25025" s="8" t="s">
        <v>7322</v>
      </c>
      <c r="D25025" s="8" t="n">
        <v>2019</v>
      </c>
      <c r="E25025" s="19" t="n">
        <v>0</v>
      </c>
      <c r="F25025" s="19" t="n">
        <v>34</v>
      </c>
    </row>
    <row r="25026" customFormat="false" ht="15" hidden="false" customHeight="false" outlineLevel="0" collapsed="false">
      <c r="A25026" s="8" t="s">
        <v>9469</v>
      </c>
      <c r="B25026" s="8" t="s">
        <v>9470</v>
      </c>
      <c r="C25026" s="8" t="s">
        <v>7323</v>
      </c>
      <c r="D25026" s="8" t="n">
        <v>2019</v>
      </c>
      <c r="E25026" s="19" t="n">
        <v>0</v>
      </c>
      <c r="F25026" s="19" t="n">
        <v>36</v>
      </c>
    </row>
    <row r="25027" customFormat="false" ht="15" hidden="false" customHeight="false" outlineLevel="0" collapsed="false">
      <c r="A25027" s="8" t="s">
        <v>9469</v>
      </c>
      <c r="B25027" s="8" t="s">
        <v>9470</v>
      </c>
      <c r="C25027" s="8" t="s">
        <v>7324</v>
      </c>
      <c r="D25027" s="8" t="n">
        <v>2019</v>
      </c>
      <c r="E25027" s="19" t="n">
        <v>0</v>
      </c>
      <c r="F25027" s="19" t="n">
        <v>36</v>
      </c>
    </row>
    <row r="25028" customFormat="false" ht="15" hidden="false" customHeight="false" outlineLevel="0" collapsed="false">
      <c r="A25028" s="8" t="s">
        <v>9469</v>
      </c>
      <c r="B25028" s="8" t="s">
        <v>9470</v>
      </c>
      <c r="C25028" s="8" t="s">
        <v>7325</v>
      </c>
      <c r="D25028" s="8" t="n">
        <v>2019</v>
      </c>
      <c r="E25028" s="19" t="n">
        <v>0</v>
      </c>
      <c r="F25028" s="19" t="n">
        <v>37.5</v>
      </c>
    </row>
    <row r="25029" customFormat="false" ht="15" hidden="false" customHeight="false" outlineLevel="0" collapsed="false">
      <c r="A25029" s="8" t="s">
        <v>9469</v>
      </c>
      <c r="B25029" s="8" t="s">
        <v>9470</v>
      </c>
      <c r="C25029" s="8" t="s">
        <v>7326</v>
      </c>
      <c r="D25029" s="8" t="n">
        <v>2019</v>
      </c>
      <c r="E25029" s="19" t="n">
        <v>0</v>
      </c>
      <c r="F25029" s="19" t="n">
        <v>39</v>
      </c>
    </row>
    <row r="25030" customFormat="false" ht="15" hidden="false" customHeight="false" outlineLevel="0" collapsed="false">
      <c r="A25030" s="8" t="s">
        <v>9469</v>
      </c>
      <c r="B25030" s="8" t="s">
        <v>9470</v>
      </c>
      <c r="C25030" s="8" t="s">
        <v>7327</v>
      </c>
      <c r="D25030" s="8" t="n">
        <v>2019</v>
      </c>
      <c r="E25030" s="19" t="n">
        <v>0</v>
      </c>
      <c r="F25030" s="19" t="n">
        <v>40</v>
      </c>
    </row>
    <row r="25031" customFormat="false" ht="15" hidden="false" customHeight="false" outlineLevel="0" collapsed="false">
      <c r="A25031" s="8" t="s">
        <v>9469</v>
      </c>
      <c r="B25031" s="8" t="s">
        <v>9470</v>
      </c>
      <c r="C25031" s="8" t="s">
        <v>7328</v>
      </c>
      <c r="D25031" s="8" t="n">
        <v>2019</v>
      </c>
      <c r="E25031" s="19" t="n">
        <v>0</v>
      </c>
      <c r="F25031" s="19" t="n">
        <v>38</v>
      </c>
    </row>
    <row r="25032" customFormat="false" ht="15" hidden="false" customHeight="false" outlineLevel="0" collapsed="false">
      <c r="A25032" s="8" t="s">
        <v>9469</v>
      </c>
      <c r="B25032" s="8" t="s">
        <v>9470</v>
      </c>
      <c r="C25032" s="8" t="s">
        <v>7329</v>
      </c>
      <c r="D25032" s="8" t="n">
        <v>2019</v>
      </c>
      <c r="E25032" s="19" t="n">
        <v>0</v>
      </c>
      <c r="F25032" s="19" t="n">
        <v>39</v>
      </c>
    </row>
    <row r="25033" customFormat="false" ht="15" hidden="false" customHeight="false" outlineLevel="0" collapsed="false">
      <c r="A25033" s="8" t="s">
        <v>9469</v>
      </c>
      <c r="B25033" s="8" t="s">
        <v>9470</v>
      </c>
      <c r="C25033" s="8" t="s">
        <v>7330</v>
      </c>
      <c r="D25033" s="8" t="n">
        <v>2019</v>
      </c>
      <c r="E25033" s="19" t="n">
        <v>0</v>
      </c>
      <c r="F25033" s="19" t="n">
        <v>41</v>
      </c>
    </row>
    <row r="25034" customFormat="false" ht="15" hidden="false" customHeight="false" outlineLevel="0" collapsed="false">
      <c r="A25034" s="8" t="s">
        <v>9469</v>
      </c>
      <c r="B25034" s="8" t="s">
        <v>9470</v>
      </c>
      <c r="C25034" s="8" t="s">
        <v>7331</v>
      </c>
      <c r="D25034" s="8" t="n">
        <v>2019</v>
      </c>
      <c r="E25034" s="19" t="n">
        <v>0</v>
      </c>
      <c r="F25034" s="19" t="n">
        <v>42</v>
      </c>
    </row>
    <row r="25035" customFormat="false" ht="15" hidden="false" customHeight="false" outlineLevel="0" collapsed="false">
      <c r="A25035" s="8" t="s">
        <v>9469</v>
      </c>
      <c r="B25035" s="8" t="s">
        <v>9470</v>
      </c>
      <c r="C25035" s="8" t="s">
        <v>7332</v>
      </c>
      <c r="D25035" s="8" t="n">
        <v>2019</v>
      </c>
      <c r="E25035" s="19" t="n">
        <v>0</v>
      </c>
      <c r="F25035" s="19" t="n">
        <v>42.5</v>
      </c>
    </row>
    <row r="25036" customFormat="false" ht="15" hidden="false" customHeight="false" outlineLevel="0" collapsed="false">
      <c r="A25036" s="8" t="s">
        <v>9469</v>
      </c>
      <c r="B25036" s="8" t="s">
        <v>9470</v>
      </c>
      <c r="C25036" s="8" t="s">
        <v>7333</v>
      </c>
      <c r="D25036" s="8" t="n">
        <v>2019</v>
      </c>
      <c r="E25036" s="19" t="n">
        <v>0</v>
      </c>
      <c r="F25036" s="19" t="n">
        <v>41</v>
      </c>
    </row>
    <row r="25037" customFormat="false" ht="15" hidden="false" customHeight="false" outlineLevel="0" collapsed="false">
      <c r="A25037" s="8" t="s">
        <v>9469</v>
      </c>
      <c r="B25037" s="8" t="s">
        <v>9470</v>
      </c>
      <c r="C25037" s="8" t="s">
        <v>7334</v>
      </c>
      <c r="D25037" s="8" t="n">
        <v>2019</v>
      </c>
      <c r="E25037" s="19" t="n">
        <v>0</v>
      </c>
      <c r="F25037" s="19" t="n">
        <v>40</v>
      </c>
    </row>
    <row r="25038" customFormat="false" ht="15" hidden="false" customHeight="false" outlineLevel="0" collapsed="false">
      <c r="A25038" s="8" t="s">
        <v>9469</v>
      </c>
      <c r="B25038" s="8" t="s">
        <v>9470</v>
      </c>
      <c r="C25038" s="8" t="s">
        <v>7335</v>
      </c>
      <c r="D25038" s="8" t="n">
        <v>2019</v>
      </c>
      <c r="F25038" s="19" t="n">
        <v>41</v>
      </c>
    </row>
    <row r="25039" customFormat="false" ht="15" hidden="false" customHeight="false" outlineLevel="0" collapsed="false">
      <c r="A25039" s="8" t="s">
        <v>9469</v>
      </c>
      <c r="B25039" s="8" t="s">
        <v>9470</v>
      </c>
      <c r="C25039" s="8" t="s">
        <v>9443</v>
      </c>
      <c r="D25039" s="8" t="n">
        <v>2019</v>
      </c>
      <c r="F25039" s="19" t="n">
        <v>41</v>
      </c>
    </row>
    <row r="25040" customFormat="false" ht="15" hidden="false" customHeight="false" outlineLevel="0" collapsed="false">
      <c r="A25040" s="8" t="s">
        <v>9469</v>
      </c>
      <c r="B25040" s="8" t="s">
        <v>9470</v>
      </c>
      <c r="C25040" s="8" t="s">
        <v>7336</v>
      </c>
      <c r="D25040" s="8" t="n">
        <v>2019</v>
      </c>
      <c r="E25040" s="19" t="n">
        <v>0</v>
      </c>
      <c r="F25040" s="19" t="n">
        <v>42</v>
      </c>
    </row>
    <row r="25041" customFormat="false" ht="15" hidden="false" customHeight="false" outlineLevel="0" collapsed="false">
      <c r="A25041" s="8" t="s">
        <v>9469</v>
      </c>
      <c r="B25041" s="8" t="s">
        <v>9470</v>
      </c>
      <c r="C25041" s="8" t="s">
        <v>7338</v>
      </c>
      <c r="D25041" s="8" t="n">
        <v>2019</v>
      </c>
      <c r="E25041" s="19" t="n">
        <v>0</v>
      </c>
      <c r="F25041" s="19" t="n">
        <v>41</v>
      </c>
    </row>
    <row r="25042" customFormat="false" ht="15" hidden="false" customHeight="false" outlineLevel="0" collapsed="false">
      <c r="A25042" s="8" t="s">
        <v>9469</v>
      </c>
      <c r="B25042" s="8" t="s">
        <v>9470</v>
      </c>
      <c r="C25042" s="8" t="s">
        <v>7339</v>
      </c>
      <c r="D25042" s="8" t="n">
        <v>2019</v>
      </c>
      <c r="E25042" s="19" t="n">
        <v>0</v>
      </c>
      <c r="F25042" s="19" t="n">
        <v>41.6111111111111</v>
      </c>
    </row>
    <row r="25043" customFormat="false" ht="15" hidden="false" customHeight="false" outlineLevel="0" collapsed="false">
      <c r="A25043" s="8" t="s">
        <v>9469</v>
      </c>
      <c r="B25043" s="8" t="s">
        <v>9470</v>
      </c>
      <c r="C25043" s="8" t="s">
        <v>7340</v>
      </c>
      <c r="D25043" s="8" t="n">
        <v>2019</v>
      </c>
      <c r="E25043" s="19" t="n">
        <v>0</v>
      </c>
      <c r="F25043" s="19" t="n">
        <v>42</v>
      </c>
    </row>
    <row r="25044" customFormat="false" ht="15" hidden="false" customHeight="false" outlineLevel="0" collapsed="false">
      <c r="A25044" s="8" t="s">
        <v>9469</v>
      </c>
      <c r="B25044" s="8" t="s">
        <v>9470</v>
      </c>
      <c r="C25044" s="8" t="s">
        <v>7341</v>
      </c>
      <c r="D25044" s="8" t="n">
        <v>2019</v>
      </c>
      <c r="E25044" s="19" t="n">
        <v>0</v>
      </c>
      <c r="F25044" s="19" t="n">
        <v>43</v>
      </c>
    </row>
    <row r="25045" customFormat="false" ht="15" hidden="false" customHeight="false" outlineLevel="0" collapsed="false">
      <c r="A25045" s="8" t="s">
        <v>9469</v>
      </c>
      <c r="B25045" s="8" t="s">
        <v>9470</v>
      </c>
      <c r="C25045" s="8" t="s">
        <v>7342</v>
      </c>
      <c r="D25045" s="8" t="n">
        <v>2019</v>
      </c>
      <c r="F25045" s="19" t="n">
        <v>43</v>
      </c>
    </row>
    <row r="25046" customFormat="false" ht="15" hidden="false" customHeight="false" outlineLevel="0" collapsed="false">
      <c r="A25046" s="8" t="s">
        <v>9469</v>
      </c>
      <c r="B25046" s="8" t="s">
        <v>9470</v>
      </c>
      <c r="C25046" s="8" t="s">
        <v>9444</v>
      </c>
      <c r="D25046" s="8" t="n">
        <v>2019</v>
      </c>
      <c r="F25046" s="19" t="n">
        <v>41.7222222222222</v>
      </c>
    </row>
    <row r="25047" customFormat="false" ht="15" hidden="false" customHeight="false" outlineLevel="0" collapsed="false">
      <c r="A25047" s="8" t="s">
        <v>9469</v>
      </c>
      <c r="B25047" s="8" t="s">
        <v>9470</v>
      </c>
      <c r="C25047" s="8" t="s">
        <v>7343</v>
      </c>
      <c r="D25047" s="8" t="n">
        <v>2019</v>
      </c>
      <c r="E25047" s="19" t="n">
        <v>0</v>
      </c>
      <c r="F25047" s="19" t="n">
        <v>42.5</v>
      </c>
    </row>
    <row r="25048" customFormat="false" ht="15" hidden="false" customHeight="false" outlineLevel="0" collapsed="false">
      <c r="A25048" s="8" t="s">
        <v>9469</v>
      </c>
      <c r="B25048" s="8" t="s">
        <v>9470</v>
      </c>
      <c r="C25048" s="8" t="s">
        <v>7344</v>
      </c>
      <c r="D25048" s="8" t="n">
        <v>2019</v>
      </c>
      <c r="F25048" s="19" t="n">
        <v>42</v>
      </c>
    </row>
    <row r="25049" customFormat="false" ht="15" hidden="false" customHeight="false" outlineLevel="0" collapsed="false">
      <c r="A25049" s="8" t="s">
        <v>9469</v>
      </c>
      <c r="B25049" s="8" t="s">
        <v>9470</v>
      </c>
      <c r="C25049" s="8" t="s">
        <v>7345</v>
      </c>
      <c r="D25049" s="8" t="n">
        <v>2019</v>
      </c>
      <c r="F25049" s="19" t="n">
        <v>37</v>
      </c>
    </row>
    <row r="25050" customFormat="false" ht="15" hidden="false" customHeight="false" outlineLevel="0" collapsed="false">
      <c r="A25050" s="8" t="s">
        <v>9469</v>
      </c>
      <c r="B25050" s="8" t="s">
        <v>9470</v>
      </c>
      <c r="C25050" s="8" t="s">
        <v>7346</v>
      </c>
      <c r="D25050" s="8" t="n">
        <v>2019</v>
      </c>
      <c r="F25050" s="19" t="n">
        <v>36</v>
      </c>
    </row>
    <row r="25051" customFormat="false" ht="15" hidden="false" customHeight="false" outlineLevel="0" collapsed="false">
      <c r="A25051" s="8" t="s">
        <v>9469</v>
      </c>
      <c r="B25051" s="8" t="s">
        <v>9470</v>
      </c>
      <c r="C25051" s="8" t="s">
        <v>7347</v>
      </c>
      <c r="D25051" s="8" t="n">
        <v>2019</v>
      </c>
      <c r="E25051" s="19" t="n">
        <v>0</v>
      </c>
      <c r="F25051" s="19" t="n">
        <v>38</v>
      </c>
    </row>
    <row r="25052" customFormat="false" ht="15" hidden="false" customHeight="false" outlineLevel="0" collapsed="false">
      <c r="A25052" s="8" t="s">
        <v>9469</v>
      </c>
      <c r="B25052" s="8" t="s">
        <v>9470</v>
      </c>
      <c r="C25052" s="8" t="s">
        <v>7348</v>
      </c>
      <c r="D25052" s="8" t="n">
        <v>2019</v>
      </c>
      <c r="E25052" s="19" t="n">
        <v>0</v>
      </c>
      <c r="F25052" s="19" t="n">
        <v>39</v>
      </c>
    </row>
    <row r="25053" customFormat="false" ht="15" hidden="false" customHeight="false" outlineLevel="0" collapsed="false">
      <c r="A25053" s="8" t="s">
        <v>9469</v>
      </c>
      <c r="B25053" s="8" t="s">
        <v>9470</v>
      </c>
      <c r="C25053" s="8" t="s">
        <v>7349</v>
      </c>
      <c r="D25053" s="8" t="n">
        <v>2019</v>
      </c>
      <c r="E25053" s="19" t="n">
        <v>0</v>
      </c>
      <c r="F25053" s="19" t="n">
        <v>39</v>
      </c>
    </row>
    <row r="25054" customFormat="false" ht="15" hidden="false" customHeight="false" outlineLevel="0" collapsed="false">
      <c r="A25054" s="8" t="s">
        <v>9469</v>
      </c>
      <c r="B25054" s="8" t="s">
        <v>9470</v>
      </c>
      <c r="C25054" s="8" t="s">
        <v>7350</v>
      </c>
      <c r="D25054" s="8" t="n">
        <v>2019</v>
      </c>
      <c r="E25054" s="19" t="n">
        <v>0</v>
      </c>
      <c r="F25054" s="19" t="n">
        <v>39</v>
      </c>
    </row>
    <row r="25055" customFormat="false" ht="15" hidden="false" customHeight="false" outlineLevel="0" collapsed="false">
      <c r="A25055" s="8" t="s">
        <v>9469</v>
      </c>
      <c r="B25055" s="8" t="s">
        <v>9470</v>
      </c>
      <c r="C25055" s="8" t="s">
        <v>7351</v>
      </c>
      <c r="D25055" s="8" t="n">
        <v>2019</v>
      </c>
      <c r="E25055" s="19" t="n">
        <v>0</v>
      </c>
      <c r="F25055" s="19" t="n">
        <v>40</v>
      </c>
    </row>
    <row r="25056" customFormat="false" ht="15" hidden="false" customHeight="false" outlineLevel="0" collapsed="false">
      <c r="A25056" s="8" t="s">
        <v>9469</v>
      </c>
      <c r="B25056" s="8" t="s">
        <v>9470</v>
      </c>
      <c r="C25056" s="8" t="s">
        <v>7352</v>
      </c>
      <c r="D25056" s="8" t="n">
        <v>2019</v>
      </c>
      <c r="E25056" s="19" t="n">
        <v>0</v>
      </c>
      <c r="F25056" s="19" t="n">
        <v>42</v>
      </c>
    </row>
    <row r="25057" customFormat="false" ht="15" hidden="false" customHeight="false" outlineLevel="0" collapsed="false">
      <c r="A25057" s="8" t="s">
        <v>9469</v>
      </c>
      <c r="B25057" s="8" t="s">
        <v>9470</v>
      </c>
      <c r="C25057" s="8" t="s">
        <v>7356</v>
      </c>
      <c r="D25057" s="8" t="n">
        <v>2019</v>
      </c>
      <c r="E25057" s="19" t="n">
        <v>0</v>
      </c>
      <c r="F25057" s="19" t="n">
        <v>44</v>
      </c>
    </row>
    <row r="25058" customFormat="false" ht="15" hidden="false" customHeight="false" outlineLevel="0" collapsed="false">
      <c r="A25058" s="8" t="s">
        <v>9469</v>
      </c>
      <c r="B25058" s="8" t="s">
        <v>9470</v>
      </c>
      <c r="C25058" s="8" t="s">
        <v>7357</v>
      </c>
      <c r="D25058" s="8" t="n">
        <v>2019</v>
      </c>
      <c r="E25058" s="19" t="n">
        <v>0</v>
      </c>
      <c r="F25058" s="19" t="n">
        <v>43</v>
      </c>
    </row>
    <row r="25059" customFormat="false" ht="15" hidden="false" customHeight="false" outlineLevel="0" collapsed="false">
      <c r="A25059" s="8" t="s">
        <v>9469</v>
      </c>
      <c r="B25059" s="8" t="s">
        <v>9470</v>
      </c>
      <c r="C25059" s="8" t="s">
        <v>7358</v>
      </c>
      <c r="D25059" s="8" t="n">
        <v>2019</v>
      </c>
      <c r="E25059" s="19" t="n">
        <v>0</v>
      </c>
      <c r="F25059" s="19" t="n">
        <v>42.5</v>
      </c>
    </row>
    <row r="25060" customFormat="false" ht="15" hidden="false" customHeight="false" outlineLevel="0" collapsed="false">
      <c r="A25060" s="8" t="s">
        <v>9469</v>
      </c>
      <c r="B25060" s="8" t="s">
        <v>9470</v>
      </c>
      <c r="C25060" s="8" t="s">
        <v>7359</v>
      </c>
      <c r="D25060" s="8" t="n">
        <v>2019</v>
      </c>
      <c r="E25060" s="19" t="n">
        <v>0</v>
      </c>
      <c r="F25060" s="19" t="n">
        <v>43</v>
      </c>
    </row>
    <row r="25061" customFormat="false" ht="15" hidden="false" customHeight="false" outlineLevel="0" collapsed="false">
      <c r="A25061" s="8" t="s">
        <v>9469</v>
      </c>
      <c r="B25061" s="8" t="s">
        <v>9470</v>
      </c>
      <c r="C25061" s="8" t="s">
        <v>7360</v>
      </c>
      <c r="D25061" s="8" t="n">
        <v>2019</v>
      </c>
      <c r="E25061" s="19" t="n">
        <v>0</v>
      </c>
      <c r="F25061" s="19" t="n">
        <v>42</v>
      </c>
    </row>
    <row r="25062" customFormat="false" ht="15" hidden="false" customHeight="false" outlineLevel="0" collapsed="false">
      <c r="A25062" s="8" t="s">
        <v>9469</v>
      </c>
      <c r="B25062" s="8" t="s">
        <v>9470</v>
      </c>
      <c r="C25062" s="8" t="s">
        <v>7361</v>
      </c>
      <c r="D25062" s="8" t="n">
        <v>2019</v>
      </c>
      <c r="E25062" s="19" t="n">
        <v>0</v>
      </c>
      <c r="F25062" s="19" t="n">
        <v>41</v>
      </c>
    </row>
    <row r="25063" customFormat="false" ht="15" hidden="false" customHeight="false" outlineLevel="0" collapsed="false">
      <c r="A25063" s="8" t="s">
        <v>9469</v>
      </c>
      <c r="B25063" s="8" t="s">
        <v>9470</v>
      </c>
      <c r="C25063" s="8" t="s">
        <v>7362</v>
      </c>
      <c r="D25063" s="8" t="n">
        <v>2019</v>
      </c>
      <c r="E25063" s="19" t="n">
        <v>0</v>
      </c>
      <c r="F25063" s="19" t="n">
        <v>43</v>
      </c>
    </row>
    <row r="25064" customFormat="false" ht="15" hidden="false" customHeight="false" outlineLevel="0" collapsed="false">
      <c r="A25064" s="8" t="s">
        <v>9469</v>
      </c>
      <c r="B25064" s="8" t="s">
        <v>9470</v>
      </c>
      <c r="C25064" s="8" t="s">
        <v>7363</v>
      </c>
      <c r="D25064" s="8" t="n">
        <v>2019</v>
      </c>
      <c r="E25064" s="19" t="n">
        <v>0</v>
      </c>
      <c r="F25064" s="19" t="n">
        <v>44</v>
      </c>
    </row>
    <row r="25065" customFormat="false" ht="15" hidden="false" customHeight="false" outlineLevel="0" collapsed="false">
      <c r="A25065" s="8" t="s">
        <v>9469</v>
      </c>
      <c r="B25065" s="8" t="s">
        <v>9470</v>
      </c>
      <c r="C25065" s="8" t="s">
        <v>7364</v>
      </c>
      <c r="D25065" s="8" t="n">
        <v>2019</v>
      </c>
      <c r="E25065" s="19" t="n">
        <v>0</v>
      </c>
      <c r="F25065" s="19" t="n">
        <v>44.5</v>
      </c>
    </row>
    <row r="25066" customFormat="false" ht="15" hidden="false" customHeight="false" outlineLevel="0" collapsed="false">
      <c r="A25066" s="8" t="s">
        <v>9469</v>
      </c>
      <c r="B25066" s="8" t="s">
        <v>9470</v>
      </c>
      <c r="C25066" s="8" t="s">
        <v>7365</v>
      </c>
      <c r="D25066" s="8" t="n">
        <v>2019</v>
      </c>
      <c r="E25066" s="19" t="n">
        <v>0</v>
      </c>
      <c r="F25066" s="19" t="n">
        <v>43</v>
      </c>
    </row>
    <row r="25067" customFormat="false" ht="15" hidden="false" customHeight="false" outlineLevel="0" collapsed="false">
      <c r="A25067" s="8" t="s">
        <v>9469</v>
      </c>
      <c r="B25067" s="8" t="s">
        <v>9470</v>
      </c>
      <c r="C25067" s="8" t="s">
        <v>7366</v>
      </c>
      <c r="D25067" s="8" t="n">
        <v>2019</v>
      </c>
      <c r="E25067" s="19" t="n">
        <v>0</v>
      </c>
      <c r="F25067" s="19" t="n">
        <v>43.5</v>
      </c>
    </row>
    <row r="25068" customFormat="false" ht="15" hidden="false" customHeight="false" outlineLevel="0" collapsed="false">
      <c r="A25068" s="8" t="s">
        <v>9469</v>
      </c>
      <c r="B25068" s="8" t="s">
        <v>9470</v>
      </c>
      <c r="C25068" s="8" t="s">
        <v>7367</v>
      </c>
      <c r="D25068" s="8" t="n">
        <v>2019</v>
      </c>
      <c r="E25068" s="19" t="n">
        <v>0</v>
      </c>
      <c r="F25068" s="19" t="n">
        <v>43</v>
      </c>
    </row>
    <row r="25069" customFormat="false" ht="15" hidden="false" customHeight="false" outlineLevel="0" collapsed="false">
      <c r="A25069" s="8" t="s">
        <v>9469</v>
      </c>
      <c r="B25069" s="8" t="s">
        <v>9470</v>
      </c>
      <c r="C25069" s="8" t="s">
        <v>7368</v>
      </c>
      <c r="D25069" s="8" t="n">
        <v>2019</v>
      </c>
      <c r="E25069" s="19" t="n">
        <v>0</v>
      </c>
      <c r="F25069" s="19" t="n">
        <v>43.6111111111111</v>
      </c>
    </row>
    <row r="25070" customFormat="false" ht="15" hidden="false" customHeight="false" outlineLevel="0" collapsed="false">
      <c r="A25070" s="8" t="s">
        <v>9469</v>
      </c>
      <c r="B25070" s="8" t="s">
        <v>9470</v>
      </c>
      <c r="C25070" s="8" t="s">
        <v>7369</v>
      </c>
      <c r="D25070" s="8" t="n">
        <v>2019</v>
      </c>
      <c r="E25070" s="19" t="n">
        <v>0</v>
      </c>
      <c r="F25070" s="19" t="n">
        <v>43</v>
      </c>
    </row>
    <row r="25071" customFormat="false" ht="15" hidden="false" customHeight="false" outlineLevel="0" collapsed="false">
      <c r="A25071" s="8" t="s">
        <v>9469</v>
      </c>
      <c r="B25071" s="8" t="s">
        <v>9470</v>
      </c>
      <c r="C25071" s="8" t="s">
        <v>7370</v>
      </c>
      <c r="D25071" s="8" t="n">
        <v>2019</v>
      </c>
      <c r="E25071" s="19" t="n">
        <v>0</v>
      </c>
      <c r="F25071" s="19" t="n">
        <v>44.2777777777778</v>
      </c>
    </row>
    <row r="25072" customFormat="false" ht="15" hidden="false" customHeight="false" outlineLevel="0" collapsed="false">
      <c r="A25072" s="8" t="s">
        <v>9469</v>
      </c>
      <c r="B25072" s="8" t="s">
        <v>9470</v>
      </c>
      <c r="C25072" s="8" t="s">
        <v>7371</v>
      </c>
      <c r="D25072" s="8" t="n">
        <v>2019</v>
      </c>
      <c r="E25072" s="19" t="n">
        <v>0</v>
      </c>
      <c r="F25072" s="19" t="n">
        <v>44.6111111111111</v>
      </c>
    </row>
    <row r="25073" customFormat="false" ht="15" hidden="false" customHeight="false" outlineLevel="0" collapsed="false">
      <c r="A25073" s="8" t="s">
        <v>9469</v>
      </c>
      <c r="B25073" s="8" t="s">
        <v>9470</v>
      </c>
      <c r="C25073" s="8" t="s">
        <v>7372</v>
      </c>
      <c r="D25073" s="8" t="n">
        <v>2019</v>
      </c>
      <c r="E25073" s="19" t="n">
        <v>0</v>
      </c>
      <c r="F25073" s="19" t="n">
        <v>44</v>
      </c>
    </row>
    <row r="25074" customFormat="false" ht="15" hidden="false" customHeight="false" outlineLevel="0" collapsed="false">
      <c r="A25074" s="8" t="s">
        <v>9469</v>
      </c>
      <c r="B25074" s="8" t="s">
        <v>9470</v>
      </c>
      <c r="C25074" s="8" t="s">
        <v>7373</v>
      </c>
      <c r="D25074" s="8" t="n">
        <v>2019</v>
      </c>
      <c r="E25074" s="19" t="n">
        <v>0</v>
      </c>
      <c r="F25074" s="19" t="n">
        <v>43</v>
      </c>
    </row>
    <row r="25075" customFormat="false" ht="15" hidden="false" customHeight="false" outlineLevel="0" collapsed="false">
      <c r="A25075" s="8" t="s">
        <v>9469</v>
      </c>
      <c r="B25075" s="8" t="s">
        <v>9470</v>
      </c>
      <c r="C25075" s="8" t="s">
        <v>7374</v>
      </c>
      <c r="D25075" s="8" t="n">
        <v>2019</v>
      </c>
      <c r="E25075" s="19" t="n">
        <v>0</v>
      </c>
      <c r="F25075" s="19" t="n">
        <v>43</v>
      </c>
    </row>
    <row r="25076" customFormat="false" ht="15" hidden="false" customHeight="false" outlineLevel="0" collapsed="false">
      <c r="A25076" s="8" t="s">
        <v>9469</v>
      </c>
      <c r="B25076" s="8" t="s">
        <v>9470</v>
      </c>
      <c r="C25076" s="8" t="s">
        <v>7375</v>
      </c>
      <c r="D25076" s="8" t="n">
        <v>2019</v>
      </c>
      <c r="E25076" s="19" t="n">
        <v>0</v>
      </c>
      <c r="F25076" s="19" t="n">
        <v>43</v>
      </c>
    </row>
    <row r="25077" customFormat="false" ht="15" hidden="false" customHeight="false" outlineLevel="0" collapsed="false">
      <c r="A25077" s="8" t="s">
        <v>9469</v>
      </c>
      <c r="B25077" s="8" t="s">
        <v>9470</v>
      </c>
      <c r="C25077" s="8" t="s">
        <v>7376</v>
      </c>
      <c r="D25077" s="8" t="n">
        <v>2019</v>
      </c>
      <c r="E25077" s="19" t="n">
        <v>0</v>
      </c>
      <c r="F25077" s="19" t="n">
        <v>45</v>
      </c>
    </row>
    <row r="25078" customFormat="false" ht="15" hidden="false" customHeight="false" outlineLevel="0" collapsed="false">
      <c r="A25078" s="8" t="s">
        <v>9469</v>
      </c>
      <c r="B25078" s="8" t="s">
        <v>9470</v>
      </c>
      <c r="C25078" s="8" t="s">
        <v>7377</v>
      </c>
      <c r="D25078" s="8" t="n">
        <v>2019</v>
      </c>
      <c r="E25078" s="19" t="n">
        <v>0</v>
      </c>
      <c r="F25078" s="19" t="n">
        <v>45</v>
      </c>
    </row>
    <row r="25079" customFormat="false" ht="15" hidden="false" customHeight="false" outlineLevel="0" collapsed="false">
      <c r="A25079" s="8" t="s">
        <v>9469</v>
      </c>
      <c r="B25079" s="8" t="s">
        <v>9470</v>
      </c>
      <c r="C25079" s="8" t="s">
        <v>7378</v>
      </c>
      <c r="D25079" s="8" t="n">
        <v>2019</v>
      </c>
      <c r="E25079" s="19" t="n">
        <v>0</v>
      </c>
      <c r="F25079" s="19" t="n">
        <v>45</v>
      </c>
    </row>
    <row r="25080" customFormat="false" ht="15" hidden="false" customHeight="false" outlineLevel="0" collapsed="false">
      <c r="A25080" s="8" t="s">
        <v>9469</v>
      </c>
      <c r="B25080" s="8" t="s">
        <v>9470</v>
      </c>
      <c r="C25080" s="8" t="s">
        <v>7379</v>
      </c>
      <c r="D25080" s="8" t="n">
        <v>2019</v>
      </c>
      <c r="E25080" s="19" t="n">
        <v>0</v>
      </c>
      <c r="F25080" s="19" t="n">
        <v>44</v>
      </c>
    </row>
    <row r="25081" customFormat="false" ht="15" hidden="false" customHeight="false" outlineLevel="0" collapsed="false">
      <c r="A25081" s="8" t="s">
        <v>9469</v>
      </c>
      <c r="B25081" s="8" t="s">
        <v>9470</v>
      </c>
      <c r="C25081" s="8" t="s">
        <v>7380</v>
      </c>
      <c r="D25081" s="8" t="n">
        <v>2019</v>
      </c>
      <c r="E25081" s="19" t="n">
        <v>0</v>
      </c>
      <c r="F25081" s="19" t="n">
        <v>45.7222222222222</v>
      </c>
    </row>
    <row r="25082" customFormat="false" ht="15" hidden="false" customHeight="false" outlineLevel="0" collapsed="false">
      <c r="A25082" s="8" t="s">
        <v>9469</v>
      </c>
      <c r="B25082" s="8" t="s">
        <v>9470</v>
      </c>
      <c r="C25082" s="8" t="s">
        <v>7381</v>
      </c>
      <c r="D25082" s="8" t="n">
        <v>2019</v>
      </c>
      <c r="E25082" s="19" t="n">
        <v>0</v>
      </c>
      <c r="F25082" s="19" t="n">
        <v>45</v>
      </c>
    </row>
    <row r="25083" customFormat="false" ht="15" hidden="false" customHeight="false" outlineLevel="0" collapsed="false">
      <c r="A25083" s="8" t="s">
        <v>9469</v>
      </c>
      <c r="B25083" s="8" t="s">
        <v>9470</v>
      </c>
      <c r="C25083" s="8" t="s">
        <v>7382</v>
      </c>
      <c r="D25083" s="8" t="n">
        <v>2019</v>
      </c>
      <c r="E25083" s="19" t="n">
        <v>0</v>
      </c>
      <c r="F25083" s="19" t="n">
        <v>45.5</v>
      </c>
    </row>
    <row r="25084" customFormat="false" ht="15" hidden="false" customHeight="false" outlineLevel="0" collapsed="false">
      <c r="A25084" s="8" t="s">
        <v>9469</v>
      </c>
      <c r="B25084" s="8" t="s">
        <v>9470</v>
      </c>
      <c r="C25084" s="8" t="s">
        <v>7383</v>
      </c>
      <c r="D25084" s="8" t="n">
        <v>2019</v>
      </c>
      <c r="E25084" s="19" t="n">
        <v>0</v>
      </c>
      <c r="F25084" s="19" t="n">
        <v>46</v>
      </c>
    </row>
    <row r="25085" customFormat="false" ht="15" hidden="false" customHeight="false" outlineLevel="0" collapsed="false">
      <c r="A25085" s="8" t="s">
        <v>9469</v>
      </c>
      <c r="B25085" s="8" t="s">
        <v>9470</v>
      </c>
      <c r="C25085" s="8" t="s">
        <v>7384</v>
      </c>
      <c r="D25085" s="8" t="n">
        <v>2019</v>
      </c>
      <c r="E25085" s="19" t="n">
        <v>0</v>
      </c>
      <c r="F25085" s="19" t="n">
        <v>45.6111111111111</v>
      </c>
    </row>
    <row r="25086" customFormat="false" ht="15" hidden="false" customHeight="false" outlineLevel="0" collapsed="false">
      <c r="A25086" s="8" t="s">
        <v>9469</v>
      </c>
      <c r="B25086" s="8" t="s">
        <v>9470</v>
      </c>
      <c r="C25086" s="8" t="s">
        <v>7385</v>
      </c>
      <c r="D25086" s="8" t="n">
        <v>2019</v>
      </c>
      <c r="E25086" s="19" t="n">
        <v>0</v>
      </c>
      <c r="F25086" s="19" t="n">
        <v>44</v>
      </c>
    </row>
    <row r="25087" customFormat="false" ht="15" hidden="false" customHeight="false" outlineLevel="0" collapsed="false">
      <c r="A25087" s="8" t="s">
        <v>9469</v>
      </c>
      <c r="B25087" s="8" t="s">
        <v>9470</v>
      </c>
      <c r="C25087" s="8" t="s">
        <v>7386</v>
      </c>
      <c r="D25087" s="8" t="n">
        <v>2019</v>
      </c>
      <c r="E25087" s="19" t="n">
        <v>0</v>
      </c>
      <c r="F25087" s="19" t="n">
        <v>45</v>
      </c>
    </row>
    <row r="25088" customFormat="false" ht="15" hidden="false" customHeight="false" outlineLevel="0" collapsed="false">
      <c r="A25088" s="8" t="s">
        <v>9469</v>
      </c>
      <c r="B25088" s="8" t="s">
        <v>9470</v>
      </c>
      <c r="C25088" s="8" t="s">
        <v>7387</v>
      </c>
      <c r="D25088" s="8" t="n">
        <v>2019</v>
      </c>
      <c r="F25088" s="19" t="n">
        <v>43</v>
      </c>
    </row>
    <row r="25089" customFormat="false" ht="15" hidden="false" customHeight="false" outlineLevel="0" collapsed="false">
      <c r="A25089" s="8" t="s">
        <v>9469</v>
      </c>
      <c r="B25089" s="8" t="s">
        <v>9470</v>
      </c>
      <c r="C25089" s="8" t="s">
        <v>7388</v>
      </c>
      <c r="D25089" s="8" t="n">
        <v>2019</v>
      </c>
      <c r="E25089" s="19" t="n">
        <v>0</v>
      </c>
      <c r="F25089" s="19" t="n">
        <v>46</v>
      </c>
    </row>
    <row r="25090" customFormat="false" ht="15" hidden="false" customHeight="false" outlineLevel="0" collapsed="false">
      <c r="A25090" s="8" t="s">
        <v>9469</v>
      </c>
      <c r="B25090" s="8" t="s">
        <v>9470</v>
      </c>
      <c r="C25090" s="8" t="s">
        <v>7389</v>
      </c>
      <c r="D25090" s="8" t="n">
        <v>2019</v>
      </c>
      <c r="E25090" s="19" t="n">
        <v>0</v>
      </c>
      <c r="F25090" s="19" t="n">
        <v>44</v>
      </c>
    </row>
    <row r="25091" customFormat="false" ht="15" hidden="false" customHeight="false" outlineLevel="0" collapsed="false">
      <c r="A25091" s="8" t="s">
        <v>9469</v>
      </c>
      <c r="B25091" s="8" t="s">
        <v>9470</v>
      </c>
      <c r="C25091" s="8" t="s">
        <v>7390</v>
      </c>
      <c r="D25091" s="8" t="n">
        <v>2019</v>
      </c>
      <c r="E25091" s="19" t="n">
        <v>0</v>
      </c>
      <c r="F25091" s="19" t="n">
        <v>45</v>
      </c>
    </row>
    <row r="25092" customFormat="false" ht="15" hidden="false" customHeight="false" outlineLevel="0" collapsed="false">
      <c r="A25092" s="8" t="s">
        <v>9469</v>
      </c>
      <c r="B25092" s="8" t="s">
        <v>9470</v>
      </c>
      <c r="C25092" s="8" t="s">
        <v>7391</v>
      </c>
      <c r="D25092" s="8" t="n">
        <v>2019</v>
      </c>
      <c r="E25092" s="19" t="n">
        <v>0</v>
      </c>
      <c r="F25092" s="19" t="n">
        <v>47</v>
      </c>
    </row>
    <row r="25093" customFormat="false" ht="15" hidden="false" customHeight="false" outlineLevel="0" collapsed="false">
      <c r="A25093" s="8" t="s">
        <v>9469</v>
      </c>
      <c r="B25093" s="8" t="s">
        <v>9470</v>
      </c>
      <c r="C25093" s="8" t="s">
        <v>7392</v>
      </c>
      <c r="D25093" s="8" t="n">
        <v>2019</v>
      </c>
      <c r="E25093" s="19" t="n">
        <v>0</v>
      </c>
      <c r="F25093" s="19" t="n">
        <v>46.6111111111111</v>
      </c>
    </row>
    <row r="25094" customFormat="false" ht="15" hidden="false" customHeight="false" outlineLevel="0" collapsed="false">
      <c r="A25094" s="8" t="s">
        <v>9469</v>
      </c>
      <c r="B25094" s="8" t="s">
        <v>9470</v>
      </c>
      <c r="C25094" s="8" t="s">
        <v>7393</v>
      </c>
      <c r="D25094" s="8" t="n">
        <v>2019</v>
      </c>
      <c r="F25094" s="19" t="n">
        <v>46</v>
      </c>
    </row>
    <row r="25095" customFormat="false" ht="15" hidden="false" customHeight="false" outlineLevel="0" collapsed="false">
      <c r="A25095" s="8" t="s">
        <v>9469</v>
      </c>
      <c r="B25095" s="8" t="s">
        <v>9470</v>
      </c>
      <c r="C25095" s="8" t="s">
        <v>7394</v>
      </c>
      <c r="D25095" s="8" t="n">
        <v>2019</v>
      </c>
      <c r="F25095" s="19" t="n">
        <v>42</v>
      </c>
    </row>
    <row r="25096" customFormat="false" ht="15" hidden="false" customHeight="false" outlineLevel="0" collapsed="false">
      <c r="A25096" s="8" t="s">
        <v>9469</v>
      </c>
      <c r="B25096" s="8" t="s">
        <v>9470</v>
      </c>
      <c r="C25096" s="8" t="s">
        <v>7395</v>
      </c>
      <c r="D25096" s="8" t="n">
        <v>2019</v>
      </c>
      <c r="E25096" s="19" t="n">
        <v>0</v>
      </c>
      <c r="F25096" s="19" t="n">
        <v>43</v>
      </c>
    </row>
    <row r="25097" customFormat="false" ht="15" hidden="false" customHeight="false" outlineLevel="0" collapsed="false">
      <c r="A25097" s="8" t="s">
        <v>9469</v>
      </c>
      <c r="B25097" s="8" t="s">
        <v>9470</v>
      </c>
      <c r="C25097" s="8" t="s">
        <v>7396</v>
      </c>
      <c r="D25097" s="8" t="n">
        <v>2019</v>
      </c>
      <c r="F25097" s="19" t="n">
        <v>45</v>
      </c>
    </row>
    <row r="25098" customFormat="false" ht="15" hidden="false" customHeight="false" outlineLevel="0" collapsed="false">
      <c r="A25098" s="8" t="s">
        <v>9469</v>
      </c>
      <c r="B25098" s="8" t="s">
        <v>9470</v>
      </c>
      <c r="C25098" s="8" t="s">
        <v>7397</v>
      </c>
      <c r="D25098" s="8" t="n">
        <v>2019</v>
      </c>
      <c r="E25098" s="19" t="n">
        <v>0</v>
      </c>
      <c r="F25098" s="19" t="n">
        <v>44</v>
      </c>
    </row>
    <row r="25099" customFormat="false" ht="15" hidden="false" customHeight="false" outlineLevel="0" collapsed="false">
      <c r="A25099" s="8" t="s">
        <v>9469</v>
      </c>
      <c r="B25099" s="8" t="s">
        <v>9470</v>
      </c>
      <c r="C25099" s="8" t="s">
        <v>7398</v>
      </c>
      <c r="D25099" s="8" t="n">
        <v>2019</v>
      </c>
      <c r="E25099" s="19" t="n">
        <v>0</v>
      </c>
      <c r="F25099" s="19" t="n">
        <v>42.2222222222222</v>
      </c>
    </row>
    <row r="25100" customFormat="false" ht="15" hidden="false" customHeight="false" outlineLevel="0" collapsed="false">
      <c r="A25100" s="8" t="s">
        <v>9469</v>
      </c>
      <c r="B25100" s="8" t="s">
        <v>9470</v>
      </c>
      <c r="C25100" s="8" t="s">
        <v>7399</v>
      </c>
      <c r="D25100" s="8" t="n">
        <v>2019</v>
      </c>
      <c r="E25100" s="19" t="n">
        <v>0</v>
      </c>
      <c r="F25100" s="19" t="n">
        <v>41.7222222222222</v>
      </c>
    </row>
    <row r="25101" customFormat="false" ht="15" hidden="false" customHeight="false" outlineLevel="0" collapsed="false">
      <c r="A25101" s="8" t="s">
        <v>9469</v>
      </c>
      <c r="B25101" s="8" t="s">
        <v>9470</v>
      </c>
      <c r="C25101" s="8" t="s">
        <v>7400</v>
      </c>
      <c r="D25101" s="8" t="n">
        <v>2019</v>
      </c>
      <c r="E25101" s="19" t="n">
        <v>0</v>
      </c>
      <c r="F25101" s="19" t="n">
        <v>42</v>
      </c>
    </row>
    <row r="25102" customFormat="false" ht="15" hidden="false" customHeight="false" outlineLevel="0" collapsed="false">
      <c r="A25102" s="8" t="s">
        <v>9469</v>
      </c>
      <c r="B25102" s="8" t="s">
        <v>9470</v>
      </c>
      <c r="C25102" s="8" t="s">
        <v>7401</v>
      </c>
      <c r="D25102" s="8" t="n">
        <v>2019</v>
      </c>
      <c r="E25102" s="19" t="n">
        <v>0</v>
      </c>
      <c r="F25102" s="19" t="n">
        <v>41</v>
      </c>
    </row>
    <row r="25103" customFormat="false" ht="15" hidden="false" customHeight="false" outlineLevel="0" collapsed="false">
      <c r="A25103" s="8" t="s">
        <v>9469</v>
      </c>
      <c r="B25103" s="8" t="s">
        <v>9470</v>
      </c>
      <c r="C25103" s="8" t="s">
        <v>7402</v>
      </c>
      <c r="D25103" s="8" t="n">
        <v>2019</v>
      </c>
      <c r="F25103" s="19" t="n">
        <v>41.5</v>
      </c>
    </row>
    <row r="25104" customFormat="false" ht="15" hidden="false" customHeight="false" outlineLevel="0" collapsed="false">
      <c r="A25104" s="8" t="s">
        <v>9469</v>
      </c>
      <c r="B25104" s="8" t="s">
        <v>9470</v>
      </c>
      <c r="C25104" s="8" t="s">
        <v>7403</v>
      </c>
      <c r="D25104" s="8" t="n">
        <v>2019</v>
      </c>
      <c r="E25104" s="19" t="n">
        <v>0</v>
      </c>
      <c r="F25104" s="19" t="n">
        <v>40</v>
      </c>
    </row>
    <row r="25105" customFormat="false" ht="15" hidden="false" customHeight="false" outlineLevel="0" collapsed="false">
      <c r="A25105" s="8" t="s">
        <v>9469</v>
      </c>
      <c r="B25105" s="8" t="s">
        <v>9470</v>
      </c>
      <c r="C25105" s="8" t="s">
        <v>7404</v>
      </c>
      <c r="D25105" s="8" t="n">
        <v>2019</v>
      </c>
      <c r="E25105" s="19" t="n">
        <v>0</v>
      </c>
      <c r="F25105" s="19" t="n">
        <v>40</v>
      </c>
    </row>
    <row r="25106" customFormat="false" ht="15" hidden="false" customHeight="false" outlineLevel="0" collapsed="false">
      <c r="A25106" s="8" t="s">
        <v>9469</v>
      </c>
      <c r="B25106" s="8" t="s">
        <v>9470</v>
      </c>
      <c r="C25106" s="8" t="s">
        <v>7405</v>
      </c>
      <c r="D25106" s="8" t="n">
        <v>2019</v>
      </c>
      <c r="E25106" s="19" t="n">
        <v>0</v>
      </c>
      <c r="F25106" s="19" t="n">
        <v>41.2222222222222</v>
      </c>
    </row>
    <row r="25107" customFormat="false" ht="15" hidden="false" customHeight="false" outlineLevel="0" collapsed="false">
      <c r="A25107" s="8" t="s">
        <v>9469</v>
      </c>
      <c r="B25107" s="8" t="s">
        <v>9470</v>
      </c>
      <c r="C25107" s="8" t="s">
        <v>7406</v>
      </c>
      <c r="D25107" s="8" t="n">
        <v>2019</v>
      </c>
      <c r="F25107" s="19" t="n">
        <v>39</v>
      </c>
    </row>
    <row r="25108" customFormat="false" ht="15" hidden="false" customHeight="false" outlineLevel="0" collapsed="false">
      <c r="A25108" s="8" t="s">
        <v>9469</v>
      </c>
      <c r="B25108" s="8" t="s">
        <v>9470</v>
      </c>
      <c r="C25108" s="8" t="s">
        <v>7407</v>
      </c>
      <c r="D25108" s="8" t="n">
        <v>2019</v>
      </c>
      <c r="E25108" s="19" t="n">
        <v>0</v>
      </c>
      <c r="F25108" s="19" t="n">
        <v>41</v>
      </c>
    </row>
    <row r="25109" customFormat="false" ht="15" hidden="false" customHeight="false" outlineLevel="0" collapsed="false">
      <c r="A25109" s="8" t="s">
        <v>9469</v>
      </c>
      <c r="B25109" s="8" t="s">
        <v>9470</v>
      </c>
      <c r="C25109" s="8" t="s">
        <v>7408</v>
      </c>
      <c r="D25109" s="8" t="n">
        <v>2019</v>
      </c>
      <c r="F25109" s="19" t="n">
        <v>39</v>
      </c>
    </row>
    <row r="25110" customFormat="false" ht="15" hidden="false" customHeight="false" outlineLevel="0" collapsed="false">
      <c r="A25110" s="8" t="s">
        <v>9469</v>
      </c>
      <c r="B25110" s="8" t="s">
        <v>9470</v>
      </c>
      <c r="C25110" s="8" t="s">
        <v>7409</v>
      </c>
      <c r="D25110" s="8" t="n">
        <v>2019</v>
      </c>
      <c r="F25110" s="19" t="n">
        <v>35</v>
      </c>
    </row>
    <row r="25111" customFormat="false" ht="15" hidden="false" customHeight="false" outlineLevel="0" collapsed="false">
      <c r="A25111" s="8" t="s">
        <v>9469</v>
      </c>
      <c r="B25111" s="8" t="s">
        <v>9470</v>
      </c>
      <c r="C25111" s="8" t="s">
        <v>7410</v>
      </c>
      <c r="D25111" s="8" t="n">
        <v>2019</v>
      </c>
      <c r="E25111" s="19" t="n">
        <v>0</v>
      </c>
      <c r="F25111" s="19" t="n">
        <v>35</v>
      </c>
    </row>
    <row r="25112" customFormat="false" ht="15" hidden="false" customHeight="false" outlineLevel="0" collapsed="false">
      <c r="A25112" s="8" t="s">
        <v>9469</v>
      </c>
      <c r="B25112" s="8" t="s">
        <v>9470</v>
      </c>
      <c r="C25112" s="8" t="s">
        <v>7411</v>
      </c>
      <c r="D25112" s="8" t="n">
        <v>2019</v>
      </c>
      <c r="E25112" s="19" t="n">
        <v>0</v>
      </c>
      <c r="F25112" s="19" t="n">
        <v>38</v>
      </c>
    </row>
    <row r="25113" customFormat="false" ht="15" hidden="false" customHeight="false" outlineLevel="0" collapsed="false">
      <c r="A25113" s="8" t="s">
        <v>9469</v>
      </c>
      <c r="B25113" s="8" t="s">
        <v>9470</v>
      </c>
      <c r="C25113" s="8" t="s">
        <v>7412</v>
      </c>
      <c r="D25113" s="8" t="n">
        <v>2019</v>
      </c>
      <c r="F25113" s="19" t="n">
        <v>39</v>
      </c>
    </row>
    <row r="25114" customFormat="false" ht="15" hidden="false" customHeight="false" outlineLevel="0" collapsed="false">
      <c r="A25114" s="8" t="s">
        <v>9469</v>
      </c>
      <c r="B25114" s="8" t="s">
        <v>9470</v>
      </c>
      <c r="C25114" s="8" t="s">
        <v>7413</v>
      </c>
      <c r="D25114" s="8" t="n">
        <v>2019</v>
      </c>
      <c r="E25114" s="19" t="n">
        <v>2.032</v>
      </c>
      <c r="F25114" s="19" t="n">
        <v>37</v>
      </c>
    </row>
    <row r="25115" customFormat="false" ht="15" hidden="false" customHeight="false" outlineLevel="0" collapsed="false">
      <c r="A25115" s="8" t="s">
        <v>9469</v>
      </c>
      <c r="B25115" s="8" t="s">
        <v>9470</v>
      </c>
      <c r="C25115" s="8" t="s">
        <v>7414</v>
      </c>
      <c r="D25115" s="8" t="n">
        <v>2019</v>
      </c>
      <c r="E25115" s="19" t="n">
        <v>0</v>
      </c>
      <c r="F25115" s="19" t="n">
        <v>35</v>
      </c>
    </row>
    <row r="25116" customFormat="false" ht="15" hidden="false" customHeight="false" outlineLevel="0" collapsed="false">
      <c r="A25116" s="8" t="s">
        <v>9469</v>
      </c>
      <c r="B25116" s="8" t="s">
        <v>9470</v>
      </c>
      <c r="C25116" s="8" t="s">
        <v>7415</v>
      </c>
      <c r="D25116" s="8" t="n">
        <v>2019</v>
      </c>
      <c r="F25116" s="19" t="n">
        <v>35</v>
      </c>
    </row>
    <row r="25117" customFormat="false" ht="15" hidden="false" customHeight="false" outlineLevel="0" collapsed="false">
      <c r="A25117" s="8" t="s">
        <v>9469</v>
      </c>
      <c r="B25117" s="8" t="s">
        <v>9470</v>
      </c>
      <c r="C25117" s="8" t="s">
        <v>7416</v>
      </c>
      <c r="D25117" s="8" t="n">
        <v>2019</v>
      </c>
      <c r="F25117" s="19" t="n">
        <v>33</v>
      </c>
    </row>
    <row r="25118" customFormat="false" ht="15" hidden="false" customHeight="false" outlineLevel="0" collapsed="false">
      <c r="A25118" s="8" t="s">
        <v>9469</v>
      </c>
      <c r="B25118" s="8" t="s">
        <v>9470</v>
      </c>
      <c r="C25118" s="8" t="s">
        <v>7417</v>
      </c>
      <c r="D25118" s="8" t="n">
        <v>2019</v>
      </c>
      <c r="F25118" s="19" t="n">
        <v>30.5</v>
      </c>
    </row>
    <row r="25119" customFormat="false" ht="15" hidden="false" customHeight="false" outlineLevel="0" collapsed="false">
      <c r="A25119" s="8" t="s">
        <v>9469</v>
      </c>
      <c r="B25119" s="8" t="s">
        <v>9470</v>
      </c>
      <c r="C25119" s="8" t="s">
        <v>7418</v>
      </c>
      <c r="D25119" s="8" t="n">
        <v>2019</v>
      </c>
      <c r="F25119" s="19" t="n">
        <v>30</v>
      </c>
    </row>
    <row r="25120" customFormat="false" ht="15" hidden="false" customHeight="false" outlineLevel="0" collapsed="false">
      <c r="A25120" s="8" t="s">
        <v>9469</v>
      </c>
      <c r="B25120" s="8" t="s">
        <v>9470</v>
      </c>
      <c r="C25120" s="8" t="s">
        <v>7419</v>
      </c>
      <c r="D25120" s="8" t="n">
        <v>2019</v>
      </c>
      <c r="F25120" s="19" t="n">
        <v>28</v>
      </c>
    </row>
    <row r="25121" customFormat="false" ht="15" hidden="false" customHeight="false" outlineLevel="0" collapsed="false">
      <c r="A25121" s="8" t="s">
        <v>9469</v>
      </c>
      <c r="B25121" s="8" t="s">
        <v>9470</v>
      </c>
      <c r="C25121" s="8" t="s">
        <v>7420</v>
      </c>
      <c r="D25121" s="8" t="n">
        <v>2019</v>
      </c>
      <c r="F25121" s="19" t="n">
        <v>30.5</v>
      </c>
    </row>
    <row r="25122" customFormat="false" ht="15" hidden="false" customHeight="false" outlineLevel="0" collapsed="false">
      <c r="A25122" s="8" t="s">
        <v>9469</v>
      </c>
      <c r="B25122" s="8" t="s">
        <v>9470</v>
      </c>
      <c r="C25122" s="8" t="s">
        <v>7421</v>
      </c>
      <c r="D25122" s="8" t="n">
        <v>2019</v>
      </c>
      <c r="F25122" s="19" t="n">
        <v>29</v>
      </c>
    </row>
    <row r="25123" customFormat="false" ht="15" hidden="false" customHeight="false" outlineLevel="0" collapsed="false">
      <c r="A25123" s="8" t="s">
        <v>9469</v>
      </c>
      <c r="B25123" s="8" t="s">
        <v>9470</v>
      </c>
      <c r="C25123" s="8" t="s">
        <v>7422</v>
      </c>
      <c r="D25123" s="8" t="n">
        <v>2019</v>
      </c>
      <c r="F25123" s="19" t="n">
        <v>31</v>
      </c>
    </row>
    <row r="25124" customFormat="false" ht="15" hidden="false" customHeight="false" outlineLevel="0" collapsed="false">
      <c r="A25124" s="8" t="s">
        <v>9469</v>
      </c>
      <c r="B25124" s="8" t="s">
        <v>9470</v>
      </c>
      <c r="C25124" s="8" t="s">
        <v>7423</v>
      </c>
      <c r="D25124" s="8" t="n">
        <v>2019</v>
      </c>
      <c r="F25124" s="19" t="n">
        <v>32</v>
      </c>
    </row>
    <row r="25125" customFormat="false" ht="15" hidden="false" customHeight="false" outlineLevel="0" collapsed="false">
      <c r="A25125" s="8" t="s">
        <v>9469</v>
      </c>
      <c r="B25125" s="8" t="s">
        <v>9470</v>
      </c>
      <c r="C25125" s="8" t="s">
        <v>7424</v>
      </c>
      <c r="D25125" s="8" t="n">
        <v>2019</v>
      </c>
      <c r="F25125" s="19" t="n">
        <v>32</v>
      </c>
    </row>
    <row r="25126" customFormat="false" ht="15" hidden="false" customHeight="false" outlineLevel="0" collapsed="false">
      <c r="A25126" s="8" t="s">
        <v>9469</v>
      </c>
      <c r="B25126" s="8" t="s">
        <v>9470</v>
      </c>
      <c r="C25126" s="8" t="s">
        <v>7425</v>
      </c>
      <c r="D25126" s="8" t="n">
        <v>2019</v>
      </c>
      <c r="F25126" s="19" t="n">
        <v>33</v>
      </c>
    </row>
    <row r="25127" customFormat="false" ht="15" hidden="false" customHeight="false" outlineLevel="0" collapsed="false">
      <c r="A25127" s="8" t="s">
        <v>9469</v>
      </c>
      <c r="B25127" s="8" t="s">
        <v>9470</v>
      </c>
      <c r="C25127" s="8" t="s">
        <v>7426</v>
      </c>
      <c r="D25127" s="8" t="n">
        <v>2019</v>
      </c>
      <c r="E25127" s="19" t="n">
        <v>0</v>
      </c>
      <c r="F25127" s="19" t="n">
        <v>33</v>
      </c>
    </row>
    <row r="25128" customFormat="false" ht="15" hidden="false" customHeight="false" outlineLevel="0" collapsed="false">
      <c r="A25128" s="8" t="s">
        <v>9469</v>
      </c>
      <c r="B25128" s="8" t="s">
        <v>9470</v>
      </c>
      <c r="C25128" s="8" t="s">
        <v>7427</v>
      </c>
      <c r="D25128" s="8" t="n">
        <v>2019</v>
      </c>
      <c r="E25128" s="19" t="n">
        <v>0</v>
      </c>
      <c r="F25128" s="19" t="n">
        <v>34.2222222222222</v>
      </c>
    </row>
    <row r="25129" customFormat="false" ht="15" hidden="false" customHeight="false" outlineLevel="0" collapsed="false">
      <c r="A25129" s="8" t="s">
        <v>9469</v>
      </c>
      <c r="B25129" s="8" t="s">
        <v>9470</v>
      </c>
      <c r="C25129" s="8" t="s">
        <v>7428</v>
      </c>
      <c r="D25129" s="8" t="n">
        <v>2019</v>
      </c>
      <c r="E25129" s="19" t="n">
        <v>0</v>
      </c>
      <c r="F25129" s="19" t="n">
        <v>35</v>
      </c>
    </row>
    <row r="25130" customFormat="false" ht="15" hidden="false" customHeight="false" outlineLevel="0" collapsed="false">
      <c r="A25130" s="8" t="s">
        <v>9469</v>
      </c>
      <c r="B25130" s="8" t="s">
        <v>9470</v>
      </c>
      <c r="C25130" s="8" t="s">
        <v>7429</v>
      </c>
      <c r="D25130" s="8" t="n">
        <v>2019</v>
      </c>
      <c r="E25130" s="19" t="n">
        <v>0</v>
      </c>
      <c r="F25130" s="19" t="n">
        <v>36</v>
      </c>
    </row>
    <row r="25131" customFormat="false" ht="15" hidden="false" customHeight="false" outlineLevel="0" collapsed="false">
      <c r="A25131" s="8" t="s">
        <v>9469</v>
      </c>
      <c r="B25131" s="8" t="s">
        <v>9470</v>
      </c>
      <c r="C25131" s="8" t="s">
        <v>7430</v>
      </c>
      <c r="D25131" s="8" t="n">
        <v>2019</v>
      </c>
      <c r="E25131" s="19" t="n">
        <v>0</v>
      </c>
      <c r="F25131" s="19" t="n">
        <v>36</v>
      </c>
    </row>
    <row r="25132" customFormat="false" ht="15" hidden="false" customHeight="false" outlineLevel="0" collapsed="false">
      <c r="A25132" s="8" t="s">
        <v>9469</v>
      </c>
      <c r="B25132" s="8" t="s">
        <v>9470</v>
      </c>
      <c r="C25132" s="8" t="s">
        <v>7431</v>
      </c>
      <c r="D25132" s="8" t="n">
        <v>2019</v>
      </c>
      <c r="E25132" s="19" t="n">
        <v>0</v>
      </c>
      <c r="F25132" s="19" t="n">
        <v>36</v>
      </c>
    </row>
    <row r="25133" customFormat="false" ht="15" hidden="false" customHeight="false" outlineLevel="0" collapsed="false">
      <c r="A25133" s="8" t="s">
        <v>9469</v>
      </c>
      <c r="B25133" s="8" t="s">
        <v>9470</v>
      </c>
      <c r="C25133" s="8" t="s">
        <v>7432</v>
      </c>
      <c r="D25133" s="8" t="n">
        <v>2019</v>
      </c>
      <c r="E25133" s="19" t="n">
        <v>0</v>
      </c>
      <c r="F25133" s="19" t="n">
        <v>37.2222222222222</v>
      </c>
    </row>
    <row r="25134" customFormat="false" ht="15" hidden="false" customHeight="false" outlineLevel="0" collapsed="false">
      <c r="A25134" s="8" t="s">
        <v>9469</v>
      </c>
      <c r="B25134" s="8" t="s">
        <v>9470</v>
      </c>
      <c r="C25134" s="8" t="s">
        <v>7433</v>
      </c>
      <c r="D25134" s="8" t="n">
        <v>2019</v>
      </c>
      <c r="E25134" s="19" t="n">
        <v>0</v>
      </c>
      <c r="F25134" s="19" t="n">
        <v>38.2222222222222</v>
      </c>
    </row>
    <row r="25135" customFormat="false" ht="15" hidden="false" customHeight="false" outlineLevel="0" collapsed="false">
      <c r="A25135" s="8" t="s">
        <v>9469</v>
      </c>
      <c r="B25135" s="8" t="s">
        <v>9470</v>
      </c>
      <c r="C25135" s="8" t="s">
        <v>7434</v>
      </c>
      <c r="D25135" s="8" t="n">
        <v>2019</v>
      </c>
      <c r="F25135" s="19" t="n">
        <v>38</v>
      </c>
    </row>
    <row r="25136" customFormat="false" ht="15" hidden="false" customHeight="false" outlineLevel="0" collapsed="false">
      <c r="A25136" s="8" t="s">
        <v>9469</v>
      </c>
      <c r="B25136" s="8" t="s">
        <v>9470</v>
      </c>
      <c r="C25136" s="8" t="s">
        <v>7435</v>
      </c>
      <c r="D25136" s="8" t="n">
        <v>2019</v>
      </c>
      <c r="F25136" s="19" t="n">
        <v>35</v>
      </c>
    </row>
    <row r="25137" customFormat="false" ht="15" hidden="false" customHeight="false" outlineLevel="0" collapsed="false">
      <c r="A25137" s="8" t="s">
        <v>9469</v>
      </c>
      <c r="B25137" s="8" t="s">
        <v>9470</v>
      </c>
      <c r="C25137" s="8" t="s">
        <v>7436</v>
      </c>
      <c r="D25137" s="8" t="n">
        <v>2019</v>
      </c>
      <c r="F25137" s="19" t="n">
        <v>34</v>
      </c>
    </row>
    <row r="25138" customFormat="false" ht="15" hidden="false" customHeight="false" outlineLevel="0" collapsed="false">
      <c r="A25138" s="8" t="s">
        <v>9469</v>
      </c>
      <c r="B25138" s="8" t="s">
        <v>9470</v>
      </c>
      <c r="C25138" s="8" t="s">
        <v>7437</v>
      </c>
      <c r="D25138" s="8" t="n">
        <v>2019</v>
      </c>
      <c r="F25138" s="19" t="n">
        <v>33</v>
      </c>
    </row>
    <row r="25139" customFormat="false" ht="15" hidden="false" customHeight="false" outlineLevel="0" collapsed="false">
      <c r="A25139" s="8" t="s">
        <v>9469</v>
      </c>
      <c r="B25139" s="8" t="s">
        <v>9470</v>
      </c>
      <c r="C25139" s="8" t="s">
        <v>7438</v>
      </c>
      <c r="D25139" s="8" t="n">
        <v>2019</v>
      </c>
      <c r="E25139" s="19" t="n">
        <v>0</v>
      </c>
      <c r="F25139" s="19" t="n">
        <v>34</v>
      </c>
    </row>
    <row r="25140" customFormat="false" ht="15" hidden="false" customHeight="false" outlineLevel="0" collapsed="false">
      <c r="A25140" s="8" t="s">
        <v>9469</v>
      </c>
      <c r="B25140" s="8" t="s">
        <v>9470</v>
      </c>
      <c r="C25140" s="8" t="s">
        <v>7439</v>
      </c>
      <c r="D25140" s="8" t="n">
        <v>2019</v>
      </c>
      <c r="E25140" s="19" t="n">
        <v>0</v>
      </c>
      <c r="F25140" s="19" t="n">
        <v>36</v>
      </c>
    </row>
    <row r="25141" customFormat="false" ht="15" hidden="false" customHeight="false" outlineLevel="0" collapsed="false">
      <c r="A25141" s="8" t="s">
        <v>9469</v>
      </c>
      <c r="B25141" s="8" t="s">
        <v>9470</v>
      </c>
      <c r="C25141" s="8" t="s">
        <v>7440</v>
      </c>
      <c r="D25141" s="8" t="n">
        <v>2019</v>
      </c>
      <c r="E25141" s="19" t="n">
        <v>0</v>
      </c>
      <c r="F25141" s="19" t="n">
        <v>36</v>
      </c>
    </row>
    <row r="25142" customFormat="false" ht="15" hidden="false" customHeight="false" outlineLevel="0" collapsed="false">
      <c r="A25142" s="8" t="s">
        <v>9469</v>
      </c>
      <c r="B25142" s="8" t="s">
        <v>9470</v>
      </c>
      <c r="C25142" s="8" t="s">
        <v>7441</v>
      </c>
      <c r="D25142" s="8" t="n">
        <v>2019</v>
      </c>
      <c r="F25142" s="19" t="n">
        <v>34</v>
      </c>
    </row>
    <row r="25143" customFormat="false" ht="15" hidden="false" customHeight="false" outlineLevel="0" collapsed="false">
      <c r="A25143" s="8" t="s">
        <v>9469</v>
      </c>
      <c r="B25143" s="8" t="s">
        <v>9470</v>
      </c>
      <c r="C25143" s="8" t="s">
        <v>7442</v>
      </c>
      <c r="D25143" s="8" t="n">
        <v>2019</v>
      </c>
      <c r="F25143" s="19" t="n">
        <v>29</v>
      </c>
    </row>
    <row r="25144" customFormat="false" ht="15" hidden="false" customHeight="false" outlineLevel="0" collapsed="false">
      <c r="A25144" s="8" t="s">
        <v>9469</v>
      </c>
      <c r="B25144" s="8" t="s">
        <v>9470</v>
      </c>
      <c r="C25144" s="8" t="s">
        <v>7443</v>
      </c>
      <c r="D25144" s="8" t="n">
        <v>2019</v>
      </c>
      <c r="F25144" s="19" t="n">
        <v>28</v>
      </c>
    </row>
    <row r="25145" customFormat="false" ht="15" hidden="false" customHeight="false" outlineLevel="0" collapsed="false">
      <c r="A25145" s="8" t="s">
        <v>9469</v>
      </c>
      <c r="B25145" s="8" t="s">
        <v>9470</v>
      </c>
      <c r="C25145" s="8" t="s">
        <v>7444</v>
      </c>
      <c r="D25145" s="8" t="n">
        <v>2019</v>
      </c>
      <c r="F25145" s="19" t="n">
        <v>26</v>
      </c>
    </row>
    <row r="25146" customFormat="false" ht="15" hidden="false" customHeight="false" outlineLevel="0" collapsed="false">
      <c r="A25146" s="8" t="s">
        <v>9469</v>
      </c>
      <c r="B25146" s="8" t="s">
        <v>9470</v>
      </c>
      <c r="C25146" s="8" t="s">
        <v>7445</v>
      </c>
      <c r="D25146" s="8" t="n">
        <v>2019</v>
      </c>
      <c r="F25146" s="19" t="n">
        <v>29</v>
      </c>
    </row>
    <row r="25147" customFormat="false" ht="15" hidden="false" customHeight="false" outlineLevel="0" collapsed="false">
      <c r="A25147" s="8" t="s">
        <v>9469</v>
      </c>
      <c r="B25147" s="8" t="s">
        <v>9470</v>
      </c>
      <c r="C25147" s="8" t="s">
        <v>7446</v>
      </c>
      <c r="D25147" s="8" t="n">
        <v>2019</v>
      </c>
      <c r="F25147" s="19" t="n">
        <v>25</v>
      </c>
    </row>
    <row r="25148" customFormat="false" ht="15" hidden="false" customHeight="false" outlineLevel="0" collapsed="false">
      <c r="A25148" s="8" t="s">
        <v>9469</v>
      </c>
      <c r="B25148" s="8" t="s">
        <v>9470</v>
      </c>
      <c r="C25148" s="8" t="s">
        <v>7447</v>
      </c>
      <c r="D25148" s="8" t="n">
        <v>2019</v>
      </c>
      <c r="F25148" s="19" t="n">
        <v>25</v>
      </c>
    </row>
    <row r="25149" customFormat="false" ht="15" hidden="false" customHeight="false" outlineLevel="0" collapsed="false">
      <c r="A25149" s="8" t="s">
        <v>9469</v>
      </c>
      <c r="B25149" s="8" t="s">
        <v>9470</v>
      </c>
      <c r="C25149" s="8" t="s">
        <v>7448</v>
      </c>
      <c r="D25149" s="8" t="n">
        <v>2019</v>
      </c>
      <c r="F25149" s="19" t="n">
        <v>28</v>
      </c>
    </row>
    <row r="25150" customFormat="false" ht="15" hidden="false" customHeight="false" outlineLevel="0" collapsed="false">
      <c r="A25150" s="8" t="s">
        <v>9469</v>
      </c>
      <c r="B25150" s="8" t="s">
        <v>9470</v>
      </c>
      <c r="C25150" s="8" t="s">
        <v>7449</v>
      </c>
      <c r="D25150" s="8" t="n">
        <v>2019</v>
      </c>
      <c r="F25150" s="19" t="n">
        <v>27.2222222222222</v>
      </c>
    </row>
    <row r="25151" customFormat="false" ht="15" hidden="false" customHeight="false" outlineLevel="0" collapsed="false">
      <c r="A25151" s="8" t="s">
        <v>9469</v>
      </c>
      <c r="B25151" s="8" t="s">
        <v>9470</v>
      </c>
      <c r="C25151" s="8" t="s">
        <v>7450</v>
      </c>
      <c r="D25151" s="8" t="n">
        <v>2019</v>
      </c>
      <c r="F25151" s="19" t="n">
        <v>26</v>
      </c>
    </row>
    <row r="25152" customFormat="false" ht="15" hidden="false" customHeight="false" outlineLevel="0" collapsed="false">
      <c r="A25152" s="8" t="s">
        <v>9469</v>
      </c>
      <c r="B25152" s="8" t="s">
        <v>9470</v>
      </c>
      <c r="C25152" s="8" t="s">
        <v>7451</v>
      </c>
      <c r="D25152" s="8" t="n">
        <v>2019</v>
      </c>
      <c r="F25152" s="19" t="n">
        <v>29</v>
      </c>
    </row>
    <row r="25153" customFormat="false" ht="15" hidden="false" customHeight="false" outlineLevel="0" collapsed="false">
      <c r="A25153" s="8" t="s">
        <v>9469</v>
      </c>
      <c r="B25153" s="8" t="s">
        <v>9470</v>
      </c>
      <c r="C25153" s="8" t="s">
        <v>7452</v>
      </c>
      <c r="D25153" s="8" t="n">
        <v>2019</v>
      </c>
      <c r="F25153" s="19" t="n">
        <v>28.2222222222222</v>
      </c>
    </row>
    <row r="25154" customFormat="false" ht="15" hidden="false" customHeight="false" outlineLevel="0" collapsed="false">
      <c r="A25154" s="8" t="s">
        <v>9469</v>
      </c>
      <c r="B25154" s="8" t="s">
        <v>9470</v>
      </c>
      <c r="C25154" s="8" t="s">
        <v>7453</v>
      </c>
      <c r="D25154" s="8" t="n">
        <v>2019</v>
      </c>
      <c r="F25154" s="19" t="n">
        <v>29.6111111111111</v>
      </c>
    </row>
    <row r="25155" customFormat="false" ht="15" hidden="false" customHeight="false" outlineLevel="0" collapsed="false">
      <c r="A25155" s="8" t="s">
        <v>9469</v>
      </c>
      <c r="B25155" s="8" t="s">
        <v>9470</v>
      </c>
      <c r="C25155" s="8" t="s">
        <v>7454</v>
      </c>
      <c r="D25155" s="8" t="n">
        <v>2019</v>
      </c>
      <c r="F25155" s="19" t="n">
        <v>27.7222222222222</v>
      </c>
    </row>
    <row r="25156" customFormat="false" ht="15" hidden="false" customHeight="false" outlineLevel="0" collapsed="false">
      <c r="A25156" s="8" t="s">
        <v>9469</v>
      </c>
      <c r="B25156" s="8" t="s">
        <v>9470</v>
      </c>
      <c r="C25156" s="8" t="s">
        <v>7455</v>
      </c>
      <c r="D25156" s="8" t="n">
        <v>2019</v>
      </c>
      <c r="F25156" s="19" t="n">
        <v>25</v>
      </c>
    </row>
    <row r="25157" customFormat="false" ht="15" hidden="false" customHeight="false" outlineLevel="0" collapsed="false">
      <c r="A25157" s="8" t="s">
        <v>9469</v>
      </c>
      <c r="B25157" s="8" t="s">
        <v>9470</v>
      </c>
      <c r="C25157" s="8" t="s">
        <v>7456</v>
      </c>
      <c r="D25157" s="8" t="n">
        <v>2019</v>
      </c>
      <c r="F25157" s="19" t="n">
        <v>27.6111111111111</v>
      </c>
    </row>
    <row r="25158" customFormat="false" ht="15" hidden="false" customHeight="false" outlineLevel="0" collapsed="false">
      <c r="A25158" s="8" t="s">
        <v>9469</v>
      </c>
      <c r="B25158" s="8" t="s">
        <v>9470</v>
      </c>
      <c r="C25158" s="8" t="s">
        <v>7457</v>
      </c>
      <c r="D25158" s="8" t="n">
        <v>2019</v>
      </c>
      <c r="F25158" s="19" t="n">
        <v>30</v>
      </c>
    </row>
    <row r="25159" customFormat="false" ht="15" hidden="false" customHeight="false" outlineLevel="0" collapsed="false">
      <c r="A25159" s="8" t="s">
        <v>9469</v>
      </c>
      <c r="B25159" s="8" t="s">
        <v>9470</v>
      </c>
      <c r="C25159" s="8" t="s">
        <v>7458</v>
      </c>
      <c r="D25159" s="8" t="n">
        <v>2019</v>
      </c>
      <c r="E25159" s="19" t="n">
        <v>0</v>
      </c>
      <c r="F25159" s="19" t="n">
        <v>32.2222222222222</v>
      </c>
    </row>
    <row r="25160" customFormat="false" ht="15" hidden="false" customHeight="false" outlineLevel="0" collapsed="false">
      <c r="A25160" s="8" t="s">
        <v>9469</v>
      </c>
      <c r="B25160" s="8" t="s">
        <v>9470</v>
      </c>
      <c r="C25160" s="8" t="s">
        <v>7459</v>
      </c>
      <c r="D25160" s="8" t="n">
        <v>2019</v>
      </c>
      <c r="F25160" s="19" t="n">
        <v>32</v>
      </c>
    </row>
    <row r="25161" customFormat="false" ht="15" hidden="false" customHeight="false" outlineLevel="0" collapsed="false">
      <c r="A25161" s="8" t="s">
        <v>9469</v>
      </c>
      <c r="B25161" s="8" t="s">
        <v>9470</v>
      </c>
      <c r="C25161" s="8" t="s">
        <v>7460</v>
      </c>
      <c r="D25161" s="8" t="n">
        <v>2019</v>
      </c>
      <c r="F25161" s="19" t="n">
        <v>28</v>
      </c>
    </row>
    <row r="25162" customFormat="false" ht="15" hidden="false" customHeight="false" outlineLevel="0" collapsed="false">
      <c r="A25162" s="8" t="s">
        <v>9469</v>
      </c>
      <c r="B25162" s="8" t="s">
        <v>9470</v>
      </c>
      <c r="C25162" s="8" t="s">
        <v>7461</v>
      </c>
      <c r="D25162" s="8" t="n">
        <v>2019</v>
      </c>
      <c r="E25162" s="19" t="n">
        <v>1.016</v>
      </c>
      <c r="F25162" s="19" t="n">
        <v>26.5</v>
      </c>
    </row>
    <row r="25163" customFormat="false" ht="15" hidden="false" customHeight="false" outlineLevel="0" collapsed="false">
      <c r="A25163" s="8" t="s">
        <v>9469</v>
      </c>
      <c r="B25163" s="8" t="s">
        <v>9470</v>
      </c>
      <c r="C25163" s="8" t="s">
        <v>7462</v>
      </c>
      <c r="D25163" s="8" t="n">
        <v>2019</v>
      </c>
      <c r="F25163" s="19" t="n">
        <v>30</v>
      </c>
    </row>
    <row r="25164" customFormat="false" ht="15" hidden="false" customHeight="false" outlineLevel="0" collapsed="false">
      <c r="A25164" s="8" t="s">
        <v>9469</v>
      </c>
      <c r="B25164" s="8" t="s">
        <v>9470</v>
      </c>
      <c r="C25164" s="8" t="s">
        <v>7463</v>
      </c>
      <c r="D25164" s="8" t="n">
        <v>2019</v>
      </c>
      <c r="E25164" s="19" t="n">
        <v>0</v>
      </c>
      <c r="F25164" s="19" t="n">
        <v>32</v>
      </c>
    </row>
    <row r="25165" customFormat="false" ht="15" hidden="false" customHeight="false" outlineLevel="0" collapsed="false">
      <c r="A25165" s="8" t="s">
        <v>9469</v>
      </c>
      <c r="B25165" s="8" t="s">
        <v>9470</v>
      </c>
      <c r="C25165" s="8" t="s">
        <v>7464</v>
      </c>
      <c r="D25165" s="8" t="n">
        <v>2019</v>
      </c>
      <c r="E25165" s="19" t="n">
        <v>0</v>
      </c>
      <c r="F25165" s="19" t="n">
        <v>33</v>
      </c>
    </row>
    <row r="25166" customFormat="false" ht="15" hidden="false" customHeight="false" outlineLevel="0" collapsed="false">
      <c r="A25166" s="8" t="s">
        <v>9469</v>
      </c>
      <c r="B25166" s="8" t="s">
        <v>9470</v>
      </c>
      <c r="C25166" s="8" t="s">
        <v>7465</v>
      </c>
      <c r="D25166" s="8" t="n">
        <v>2019</v>
      </c>
      <c r="E25166" s="19" t="n">
        <v>0</v>
      </c>
      <c r="F25166" s="19" t="n">
        <v>32</v>
      </c>
    </row>
    <row r="25167" customFormat="false" ht="15" hidden="false" customHeight="false" outlineLevel="0" collapsed="false">
      <c r="A25167" s="8" t="s">
        <v>9469</v>
      </c>
      <c r="B25167" s="8" t="s">
        <v>9470</v>
      </c>
      <c r="C25167" s="8" t="s">
        <v>7466</v>
      </c>
      <c r="D25167" s="8" t="n">
        <v>2019</v>
      </c>
      <c r="F25167" s="19" t="n">
        <v>32</v>
      </c>
    </row>
    <row r="25168" customFormat="false" ht="15" hidden="false" customHeight="false" outlineLevel="0" collapsed="false">
      <c r="A25168" s="8" t="s">
        <v>9469</v>
      </c>
      <c r="B25168" s="8" t="s">
        <v>9470</v>
      </c>
      <c r="C25168" s="8" t="s">
        <v>7467</v>
      </c>
      <c r="D25168" s="8" t="n">
        <v>2019</v>
      </c>
      <c r="E25168" s="19" t="n">
        <v>38.1</v>
      </c>
      <c r="F25168" s="19" t="n">
        <v>31</v>
      </c>
    </row>
    <row r="25169" customFormat="false" ht="15" hidden="false" customHeight="false" outlineLevel="0" collapsed="false">
      <c r="A25169" s="8" t="s">
        <v>9469</v>
      </c>
      <c r="B25169" s="8" t="s">
        <v>9470</v>
      </c>
      <c r="C25169" s="8" t="s">
        <v>7468</v>
      </c>
      <c r="D25169" s="8" t="n">
        <v>2019</v>
      </c>
      <c r="E25169" s="19" t="n">
        <v>0</v>
      </c>
      <c r="F25169" s="19" t="n">
        <v>31</v>
      </c>
    </row>
    <row r="25170" customFormat="false" ht="15" hidden="false" customHeight="false" outlineLevel="0" collapsed="false">
      <c r="A25170" s="8" t="s">
        <v>9469</v>
      </c>
      <c r="B25170" s="8" t="s">
        <v>9470</v>
      </c>
      <c r="C25170" s="8" t="s">
        <v>7469</v>
      </c>
      <c r="D25170" s="8" t="n">
        <v>2019</v>
      </c>
      <c r="F25170" s="19" t="n">
        <v>32.2222222222222</v>
      </c>
    </row>
    <row r="25171" customFormat="false" ht="15" hidden="false" customHeight="false" outlineLevel="0" collapsed="false">
      <c r="A25171" s="8" t="s">
        <v>9469</v>
      </c>
      <c r="B25171" s="8" t="s">
        <v>9470</v>
      </c>
      <c r="C25171" s="8" t="s">
        <v>7470</v>
      </c>
      <c r="D25171" s="8" t="n">
        <v>2019</v>
      </c>
      <c r="E25171" s="19" t="n">
        <v>0</v>
      </c>
      <c r="F25171" s="19" t="n">
        <v>31.5</v>
      </c>
    </row>
    <row r="25172" customFormat="false" ht="15" hidden="false" customHeight="false" outlineLevel="0" collapsed="false">
      <c r="A25172" s="8" t="s">
        <v>9469</v>
      </c>
      <c r="B25172" s="8" t="s">
        <v>9470</v>
      </c>
      <c r="C25172" s="8" t="s">
        <v>7471</v>
      </c>
      <c r="D25172" s="8" t="n">
        <v>2019</v>
      </c>
      <c r="F25172" s="19" t="n">
        <v>29.6111111111111</v>
      </c>
    </row>
    <row r="25173" customFormat="false" ht="15" hidden="false" customHeight="false" outlineLevel="0" collapsed="false">
      <c r="A25173" s="8" t="s">
        <v>9469</v>
      </c>
      <c r="B25173" s="8" t="s">
        <v>9470</v>
      </c>
      <c r="C25173" s="8" t="s">
        <v>7472</v>
      </c>
      <c r="D25173" s="8" t="n">
        <v>2019</v>
      </c>
      <c r="F25173" s="19" t="n">
        <v>26.6111111111111</v>
      </c>
    </row>
    <row r="25174" customFormat="false" ht="15" hidden="false" customHeight="false" outlineLevel="0" collapsed="false">
      <c r="A25174" s="8" t="s">
        <v>9469</v>
      </c>
      <c r="B25174" s="8" t="s">
        <v>9470</v>
      </c>
      <c r="C25174" s="8" t="s">
        <v>7473</v>
      </c>
      <c r="D25174" s="8" t="n">
        <v>2019</v>
      </c>
      <c r="F25174" s="19" t="n">
        <v>27</v>
      </c>
    </row>
    <row r="25175" customFormat="false" ht="15" hidden="false" customHeight="false" outlineLevel="0" collapsed="false">
      <c r="A25175" s="8" t="s">
        <v>9469</v>
      </c>
      <c r="B25175" s="8" t="s">
        <v>9470</v>
      </c>
      <c r="C25175" s="8" t="s">
        <v>7474</v>
      </c>
      <c r="D25175" s="8" t="n">
        <v>2019</v>
      </c>
      <c r="E25175" s="19" t="n">
        <v>0</v>
      </c>
      <c r="F25175" s="19" t="n">
        <v>28</v>
      </c>
    </row>
    <row r="25176" customFormat="false" ht="15" hidden="false" customHeight="false" outlineLevel="0" collapsed="false">
      <c r="A25176" s="8" t="s">
        <v>9469</v>
      </c>
      <c r="B25176" s="8" t="s">
        <v>9470</v>
      </c>
      <c r="C25176" s="8" t="s">
        <v>7475</v>
      </c>
      <c r="D25176" s="8" t="n">
        <v>2019</v>
      </c>
      <c r="E25176" s="19" t="n">
        <v>0</v>
      </c>
      <c r="F25176" s="19" t="n">
        <v>30.7222222222222</v>
      </c>
    </row>
    <row r="25177" customFormat="false" ht="15" hidden="false" customHeight="false" outlineLevel="0" collapsed="false">
      <c r="A25177" s="8" t="s">
        <v>9469</v>
      </c>
      <c r="B25177" s="8" t="s">
        <v>9470</v>
      </c>
      <c r="C25177" s="8" t="s">
        <v>7476</v>
      </c>
      <c r="D25177" s="8" t="n">
        <v>2019</v>
      </c>
      <c r="F25177" s="19" t="n">
        <v>30</v>
      </c>
    </row>
    <row r="25178" customFormat="false" ht="15" hidden="false" customHeight="false" outlineLevel="0" collapsed="false">
      <c r="A25178" s="8" t="s">
        <v>9469</v>
      </c>
      <c r="B25178" s="8" t="s">
        <v>9470</v>
      </c>
      <c r="C25178" s="8" t="s">
        <v>7477</v>
      </c>
      <c r="D25178" s="8" t="n">
        <v>2019</v>
      </c>
      <c r="E25178" s="19" t="n">
        <v>21.082</v>
      </c>
      <c r="F25178" s="19" t="n">
        <v>31.5</v>
      </c>
    </row>
    <row r="25179" customFormat="false" ht="15" hidden="false" customHeight="false" outlineLevel="0" collapsed="false">
      <c r="A25179" s="8" t="s">
        <v>9469</v>
      </c>
      <c r="B25179" s="8" t="s">
        <v>9470</v>
      </c>
      <c r="C25179" s="8" t="s">
        <v>7478</v>
      </c>
      <c r="D25179" s="8" t="n">
        <v>2019</v>
      </c>
      <c r="E25179" s="19" t="n">
        <v>13.97</v>
      </c>
      <c r="F25179" s="19" t="n">
        <v>33</v>
      </c>
    </row>
    <row r="25180" customFormat="false" ht="15" hidden="false" customHeight="false" outlineLevel="0" collapsed="false">
      <c r="A25180" s="8" t="s">
        <v>9469</v>
      </c>
      <c r="B25180" s="8" t="s">
        <v>9470</v>
      </c>
      <c r="C25180" s="8" t="s">
        <v>7479</v>
      </c>
      <c r="D25180" s="8" t="n">
        <v>2019</v>
      </c>
      <c r="F25180" s="19" t="n">
        <v>30</v>
      </c>
    </row>
    <row r="25181" customFormat="false" ht="15" hidden="false" customHeight="false" outlineLevel="0" collapsed="false">
      <c r="A25181" s="8" t="s">
        <v>9469</v>
      </c>
      <c r="B25181" s="8" t="s">
        <v>9470</v>
      </c>
      <c r="C25181" s="8" t="s">
        <v>7480</v>
      </c>
      <c r="D25181" s="8" t="n">
        <v>2019</v>
      </c>
      <c r="F25181" s="19" t="n">
        <v>29</v>
      </c>
    </row>
    <row r="25182" customFormat="false" ht="15" hidden="false" customHeight="false" outlineLevel="0" collapsed="false">
      <c r="A25182" s="8" t="s">
        <v>9469</v>
      </c>
      <c r="B25182" s="8" t="s">
        <v>9470</v>
      </c>
      <c r="C25182" s="8" t="s">
        <v>7481</v>
      </c>
      <c r="D25182" s="8" t="n">
        <v>2019</v>
      </c>
      <c r="F25182" s="19" t="n">
        <v>29</v>
      </c>
    </row>
    <row r="25183" customFormat="false" ht="15" hidden="false" customHeight="false" outlineLevel="0" collapsed="false">
      <c r="A25183" s="8" t="s">
        <v>9469</v>
      </c>
      <c r="B25183" s="8" t="s">
        <v>9470</v>
      </c>
      <c r="C25183" s="8" t="s">
        <v>7482</v>
      </c>
      <c r="D25183" s="8" t="n">
        <v>2019</v>
      </c>
      <c r="F25183" s="19" t="n">
        <v>29</v>
      </c>
    </row>
    <row r="25184" customFormat="false" ht="15" hidden="false" customHeight="false" outlineLevel="0" collapsed="false">
      <c r="A25184" s="8" t="s">
        <v>9469</v>
      </c>
      <c r="B25184" s="8" t="s">
        <v>9470</v>
      </c>
      <c r="C25184" s="8" t="s">
        <v>7483</v>
      </c>
      <c r="D25184" s="8" t="n">
        <v>2019</v>
      </c>
      <c r="F25184" s="19" t="n">
        <v>31</v>
      </c>
    </row>
    <row r="25185" customFormat="false" ht="15" hidden="false" customHeight="false" outlineLevel="0" collapsed="false">
      <c r="A25185" s="8" t="s">
        <v>9469</v>
      </c>
      <c r="B25185" s="8" t="s">
        <v>9470</v>
      </c>
      <c r="C25185" s="8" t="s">
        <v>7484</v>
      </c>
      <c r="D25185" s="8" t="n">
        <v>2019</v>
      </c>
      <c r="F25185" s="19" t="n">
        <v>27</v>
      </c>
    </row>
    <row r="25186" customFormat="false" ht="15" hidden="false" customHeight="false" outlineLevel="0" collapsed="false">
      <c r="A25186" s="8" t="s">
        <v>9469</v>
      </c>
      <c r="B25186" s="8" t="s">
        <v>9470</v>
      </c>
      <c r="C25186" s="8" t="s">
        <v>7485</v>
      </c>
      <c r="D25186" s="8" t="n">
        <v>2019</v>
      </c>
      <c r="E25186" s="19" t="n">
        <v>77.978</v>
      </c>
      <c r="F25186" s="19" t="n">
        <v>29</v>
      </c>
    </row>
    <row r="25187" customFormat="false" ht="15" hidden="false" customHeight="false" outlineLevel="0" collapsed="false">
      <c r="A25187" s="8" t="s">
        <v>9469</v>
      </c>
      <c r="B25187" s="8" t="s">
        <v>9470</v>
      </c>
      <c r="C25187" s="8" t="s">
        <v>7486</v>
      </c>
      <c r="D25187" s="8" t="n">
        <v>2019</v>
      </c>
      <c r="E25187" s="19" t="n">
        <v>0</v>
      </c>
      <c r="F25187" s="19" t="n">
        <v>27</v>
      </c>
    </row>
    <row r="25188" customFormat="false" ht="15" hidden="false" customHeight="false" outlineLevel="0" collapsed="false">
      <c r="A25188" s="8" t="s">
        <v>9469</v>
      </c>
      <c r="B25188" s="8" t="s">
        <v>9470</v>
      </c>
      <c r="C25188" s="8" t="s">
        <v>7487</v>
      </c>
      <c r="D25188" s="8" t="n">
        <v>2019</v>
      </c>
      <c r="E25188" s="19" t="n">
        <v>55.118</v>
      </c>
      <c r="F25188" s="19" t="n">
        <v>30</v>
      </c>
    </row>
    <row r="25189" customFormat="false" ht="15" hidden="false" customHeight="false" outlineLevel="0" collapsed="false">
      <c r="A25189" s="8" t="s">
        <v>9469</v>
      </c>
      <c r="B25189" s="8" t="s">
        <v>9470</v>
      </c>
      <c r="C25189" s="8" t="s">
        <v>7488</v>
      </c>
      <c r="D25189" s="8" t="n">
        <v>2019</v>
      </c>
      <c r="F25189" s="19" t="n">
        <v>30</v>
      </c>
    </row>
    <row r="25190" customFormat="false" ht="15" hidden="false" customHeight="false" outlineLevel="0" collapsed="false">
      <c r="A25190" s="8" t="s">
        <v>9469</v>
      </c>
      <c r="B25190" s="8" t="s">
        <v>9470</v>
      </c>
      <c r="C25190" s="8" t="s">
        <v>7489</v>
      </c>
      <c r="D25190" s="8" t="n">
        <v>2019</v>
      </c>
      <c r="F25190" s="19" t="n">
        <v>27</v>
      </c>
    </row>
    <row r="25191" customFormat="false" ht="15" hidden="false" customHeight="false" outlineLevel="0" collapsed="false">
      <c r="A25191" s="8" t="s">
        <v>9469</v>
      </c>
      <c r="B25191" s="8" t="s">
        <v>9470</v>
      </c>
      <c r="C25191" s="8" t="s">
        <v>7490</v>
      </c>
      <c r="D25191" s="8" t="n">
        <v>2019</v>
      </c>
      <c r="F25191" s="19" t="n">
        <v>28.7222222222222</v>
      </c>
    </row>
    <row r="25192" customFormat="false" ht="15" hidden="false" customHeight="false" outlineLevel="0" collapsed="false">
      <c r="A25192" s="8" t="s">
        <v>9469</v>
      </c>
      <c r="B25192" s="8" t="s">
        <v>9470</v>
      </c>
      <c r="C25192" s="8" t="s">
        <v>7491</v>
      </c>
      <c r="D25192" s="8" t="n">
        <v>2019</v>
      </c>
      <c r="F25192" s="19" t="n">
        <v>30</v>
      </c>
    </row>
    <row r="25193" customFormat="false" ht="15" hidden="false" customHeight="false" outlineLevel="0" collapsed="false">
      <c r="A25193" s="8" t="s">
        <v>9469</v>
      </c>
      <c r="B25193" s="8" t="s">
        <v>9470</v>
      </c>
      <c r="C25193" s="8" t="s">
        <v>7492</v>
      </c>
      <c r="D25193" s="8" t="n">
        <v>2019</v>
      </c>
      <c r="F25193" s="19" t="n">
        <v>26.2222222222222</v>
      </c>
    </row>
    <row r="25194" customFormat="false" ht="15" hidden="false" customHeight="false" outlineLevel="0" collapsed="false">
      <c r="A25194" s="8" t="s">
        <v>9469</v>
      </c>
      <c r="B25194" s="8" t="s">
        <v>9470</v>
      </c>
      <c r="C25194" s="8" t="s">
        <v>7493</v>
      </c>
      <c r="D25194" s="8" t="n">
        <v>2019</v>
      </c>
      <c r="F25194" s="19" t="n">
        <v>29</v>
      </c>
    </row>
    <row r="25195" customFormat="false" ht="15" hidden="false" customHeight="false" outlineLevel="0" collapsed="false">
      <c r="A25195" s="8" t="s">
        <v>9469</v>
      </c>
      <c r="B25195" s="8" t="s">
        <v>9470</v>
      </c>
      <c r="C25195" s="8" t="s">
        <v>7494</v>
      </c>
      <c r="D25195" s="8" t="n">
        <v>2019</v>
      </c>
      <c r="F25195" s="19" t="n">
        <v>28.7222222222222</v>
      </c>
    </row>
    <row r="25196" customFormat="false" ht="15" hidden="false" customHeight="false" outlineLevel="0" collapsed="false">
      <c r="A25196" s="8" t="s">
        <v>9469</v>
      </c>
      <c r="B25196" s="8" t="s">
        <v>9470</v>
      </c>
      <c r="C25196" s="8" t="s">
        <v>7495</v>
      </c>
      <c r="D25196" s="8" t="n">
        <v>2019</v>
      </c>
      <c r="F25196" s="19" t="n">
        <v>31</v>
      </c>
    </row>
    <row r="25197" customFormat="false" ht="15" hidden="false" customHeight="false" outlineLevel="0" collapsed="false">
      <c r="A25197" s="8" t="s">
        <v>9469</v>
      </c>
      <c r="B25197" s="8" t="s">
        <v>9470</v>
      </c>
      <c r="C25197" s="8" t="s">
        <v>7496</v>
      </c>
      <c r="D25197" s="8" t="n">
        <v>2019</v>
      </c>
      <c r="F25197" s="19" t="n">
        <v>31</v>
      </c>
    </row>
    <row r="25198" customFormat="false" ht="15" hidden="false" customHeight="false" outlineLevel="0" collapsed="false">
      <c r="A25198" s="8" t="s">
        <v>9469</v>
      </c>
      <c r="B25198" s="8" t="s">
        <v>9470</v>
      </c>
      <c r="C25198" s="8" t="s">
        <v>7497</v>
      </c>
      <c r="D25198" s="8" t="n">
        <v>2019</v>
      </c>
      <c r="F25198" s="19" t="n">
        <v>30.6111111111111</v>
      </c>
    </row>
    <row r="25199" customFormat="false" ht="15" hidden="false" customHeight="false" outlineLevel="0" collapsed="false">
      <c r="A25199" s="8" t="s">
        <v>9469</v>
      </c>
      <c r="B25199" s="8" t="s">
        <v>9470</v>
      </c>
      <c r="C25199" s="8" t="s">
        <v>7498</v>
      </c>
      <c r="D25199" s="8" t="n">
        <v>2019</v>
      </c>
      <c r="F25199" s="19" t="n">
        <v>31.5</v>
      </c>
    </row>
    <row r="25200" customFormat="false" ht="15" hidden="false" customHeight="false" outlineLevel="0" collapsed="false">
      <c r="A25200" s="8" t="s">
        <v>9469</v>
      </c>
      <c r="B25200" s="8" t="s">
        <v>9470</v>
      </c>
      <c r="C25200" s="8" t="s">
        <v>7499</v>
      </c>
      <c r="D25200" s="8" t="n">
        <v>2019</v>
      </c>
      <c r="F25200" s="19" t="n">
        <v>31.6111111111111</v>
      </c>
    </row>
    <row r="25201" customFormat="false" ht="15" hidden="false" customHeight="false" outlineLevel="0" collapsed="false">
      <c r="A25201" s="8" t="s">
        <v>9469</v>
      </c>
      <c r="B25201" s="8" t="s">
        <v>9470</v>
      </c>
      <c r="C25201" s="8" t="s">
        <v>7500</v>
      </c>
      <c r="D25201" s="8" t="n">
        <v>2019</v>
      </c>
      <c r="F25201" s="19" t="n">
        <v>31</v>
      </c>
    </row>
    <row r="25202" customFormat="false" ht="15" hidden="false" customHeight="false" outlineLevel="0" collapsed="false">
      <c r="A25202" s="8" t="s">
        <v>9469</v>
      </c>
      <c r="B25202" s="8" t="s">
        <v>9470</v>
      </c>
      <c r="C25202" s="8" t="s">
        <v>7501</v>
      </c>
      <c r="D25202" s="8" t="n">
        <v>2019</v>
      </c>
      <c r="E25202" s="19" t="n">
        <v>3.048</v>
      </c>
      <c r="F25202" s="19" t="n">
        <v>32.2222222222222</v>
      </c>
    </row>
    <row r="25203" customFormat="false" ht="15" hidden="false" customHeight="false" outlineLevel="0" collapsed="false">
      <c r="A25203" s="8" t="s">
        <v>9469</v>
      </c>
      <c r="B25203" s="8" t="s">
        <v>9470</v>
      </c>
      <c r="C25203" s="8" t="s">
        <v>7502</v>
      </c>
      <c r="D25203" s="8" t="n">
        <v>2019</v>
      </c>
      <c r="F25203" s="19" t="n">
        <v>30</v>
      </c>
    </row>
    <row r="25204" customFormat="false" ht="15" hidden="false" customHeight="false" outlineLevel="0" collapsed="false">
      <c r="A25204" s="8" t="s">
        <v>9469</v>
      </c>
      <c r="B25204" s="8" t="s">
        <v>9470</v>
      </c>
      <c r="C25204" s="8" t="s">
        <v>7503</v>
      </c>
      <c r="D25204" s="8" t="n">
        <v>2019</v>
      </c>
      <c r="F25204" s="19" t="n">
        <v>28</v>
      </c>
    </row>
    <row r="25205" customFormat="false" ht="15" hidden="false" customHeight="false" outlineLevel="0" collapsed="false">
      <c r="A25205" s="8" t="s">
        <v>9469</v>
      </c>
      <c r="B25205" s="8" t="s">
        <v>9470</v>
      </c>
      <c r="C25205" s="8" t="s">
        <v>7504</v>
      </c>
      <c r="D25205" s="8" t="n">
        <v>2019</v>
      </c>
      <c r="F25205" s="19" t="n">
        <v>30</v>
      </c>
    </row>
    <row r="25206" customFormat="false" ht="15" hidden="false" customHeight="false" outlineLevel="0" collapsed="false">
      <c r="A25206" s="8" t="s">
        <v>9469</v>
      </c>
      <c r="B25206" s="8" t="s">
        <v>9470</v>
      </c>
      <c r="C25206" s="8" t="s">
        <v>7505</v>
      </c>
      <c r="D25206" s="8" t="n">
        <v>2019</v>
      </c>
      <c r="F25206" s="19" t="n">
        <v>30</v>
      </c>
    </row>
    <row r="25207" customFormat="false" ht="15" hidden="false" customHeight="false" outlineLevel="0" collapsed="false">
      <c r="A25207" s="8" t="s">
        <v>9469</v>
      </c>
      <c r="B25207" s="8" t="s">
        <v>9470</v>
      </c>
      <c r="C25207" s="8" t="s">
        <v>7506</v>
      </c>
      <c r="D25207" s="8" t="n">
        <v>2019</v>
      </c>
      <c r="F25207" s="19" t="n">
        <v>30</v>
      </c>
    </row>
    <row r="25208" customFormat="false" ht="15" hidden="false" customHeight="false" outlineLevel="0" collapsed="false">
      <c r="A25208" s="8" t="s">
        <v>9469</v>
      </c>
      <c r="B25208" s="8" t="s">
        <v>9470</v>
      </c>
      <c r="C25208" s="8" t="s">
        <v>7507</v>
      </c>
      <c r="D25208" s="8" t="n">
        <v>2019</v>
      </c>
      <c r="F25208" s="19" t="n">
        <v>31.2222222222222</v>
      </c>
    </row>
    <row r="25209" customFormat="false" ht="15" hidden="false" customHeight="false" outlineLevel="0" collapsed="false">
      <c r="A25209" s="8" t="s">
        <v>9469</v>
      </c>
      <c r="B25209" s="8" t="s">
        <v>9470</v>
      </c>
      <c r="C25209" s="8" t="s">
        <v>7508</v>
      </c>
      <c r="D25209" s="8" t="n">
        <v>2019</v>
      </c>
      <c r="F25209" s="19" t="n">
        <v>32</v>
      </c>
    </row>
    <row r="25210" customFormat="false" ht="15" hidden="false" customHeight="false" outlineLevel="0" collapsed="false">
      <c r="A25210" s="8" t="s">
        <v>9469</v>
      </c>
      <c r="B25210" s="8" t="s">
        <v>9470</v>
      </c>
      <c r="C25210" s="8" t="s">
        <v>7509</v>
      </c>
      <c r="D25210" s="8" t="n">
        <v>2019</v>
      </c>
      <c r="F25210" s="19" t="n">
        <v>32</v>
      </c>
    </row>
    <row r="25211" customFormat="false" ht="15" hidden="false" customHeight="false" outlineLevel="0" collapsed="false">
      <c r="A25211" s="8" t="s">
        <v>9469</v>
      </c>
      <c r="B25211" s="8" t="s">
        <v>9470</v>
      </c>
      <c r="C25211" s="8" t="s">
        <v>7510</v>
      </c>
      <c r="D25211" s="8" t="n">
        <v>2019</v>
      </c>
      <c r="E25211" s="19" t="n">
        <v>0</v>
      </c>
      <c r="F25211" s="19" t="n">
        <v>32.6111111111111</v>
      </c>
    </row>
    <row r="25212" customFormat="false" ht="15" hidden="false" customHeight="false" outlineLevel="0" collapsed="false">
      <c r="A25212" s="8" t="s">
        <v>9469</v>
      </c>
      <c r="B25212" s="8" t="s">
        <v>9470</v>
      </c>
      <c r="C25212" s="8" t="s">
        <v>7511</v>
      </c>
      <c r="D25212" s="8" t="n">
        <v>2019</v>
      </c>
      <c r="F25212" s="19" t="n">
        <v>32</v>
      </c>
    </row>
    <row r="25213" customFormat="false" ht="15" hidden="false" customHeight="false" outlineLevel="0" collapsed="false">
      <c r="A25213" s="8" t="s">
        <v>9469</v>
      </c>
      <c r="B25213" s="8" t="s">
        <v>9470</v>
      </c>
      <c r="C25213" s="8" t="s">
        <v>7512</v>
      </c>
      <c r="D25213" s="8" t="n">
        <v>2019</v>
      </c>
      <c r="E25213" s="19" t="n">
        <v>1.016</v>
      </c>
      <c r="F25213" s="19" t="n">
        <v>33</v>
      </c>
    </row>
    <row r="25214" customFormat="false" ht="15" hidden="false" customHeight="false" outlineLevel="0" collapsed="false">
      <c r="A25214" s="8" t="s">
        <v>9469</v>
      </c>
      <c r="B25214" s="8" t="s">
        <v>9470</v>
      </c>
      <c r="C25214" s="8" t="s">
        <v>7513</v>
      </c>
      <c r="D25214" s="8" t="n">
        <v>2019</v>
      </c>
      <c r="E25214" s="19" t="n">
        <v>0</v>
      </c>
      <c r="F25214" s="19" t="n">
        <v>31.6111111111111</v>
      </c>
    </row>
    <row r="25215" customFormat="false" ht="15" hidden="false" customHeight="false" outlineLevel="0" collapsed="false">
      <c r="A25215" s="8" t="s">
        <v>9469</v>
      </c>
      <c r="B25215" s="8" t="s">
        <v>9470</v>
      </c>
      <c r="C25215" s="8" t="s">
        <v>7514</v>
      </c>
      <c r="D25215" s="8" t="n">
        <v>2019</v>
      </c>
      <c r="E25215" s="19" t="n">
        <v>0</v>
      </c>
      <c r="F25215" s="19" t="n">
        <v>32.5</v>
      </c>
    </row>
    <row r="25216" customFormat="false" ht="15" hidden="false" customHeight="false" outlineLevel="0" collapsed="false">
      <c r="A25216" s="8" t="s">
        <v>9469</v>
      </c>
      <c r="B25216" s="8" t="s">
        <v>9470</v>
      </c>
      <c r="C25216" s="8" t="s">
        <v>7515</v>
      </c>
      <c r="D25216" s="8" t="n">
        <v>2019</v>
      </c>
      <c r="E25216" s="19" t="n">
        <v>89.916</v>
      </c>
      <c r="F25216" s="19" t="n">
        <v>31.6111111111111</v>
      </c>
    </row>
    <row r="25217" customFormat="false" ht="15" hidden="false" customHeight="false" outlineLevel="0" collapsed="false">
      <c r="A25217" s="8" t="s">
        <v>9469</v>
      </c>
      <c r="B25217" s="8" t="s">
        <v>9470</v>
      </c>
      <c r="C25217" s="8" t="s">
        <v>7516</v>
      </c>
      <c r="D25217" s="8" t="n">
        <v>2019</v>
      </c>
      <c r="E25217" s="19" t="n">
        <v>0</v>
      </c>
      <c r="F25217" s="19" t="n">
        <v>31</v>
      </c>
    </row>
    <row r="25218" customFormat="false" ht="15" hidden="false" customHeight="false" outlineLevel="0" collapsed="false">
      <c r="A25218" s="8" t="s">
        <v>9469</v>
      </c>
      <c r="B25218" s="8" t="s">
        <v>9470</v>
      </c>
      <c r="C25218" s="8" t="s">
        <v>7517</v>
      </c>
      <c r="D25218" s="8" t="n">
        <v>2019</v>
      </c>
      <c r="E25218" s="19" t="n">
        <v>0</v>
      </c>
      <c r="F25218" s="19" t="n">
        <v>31</v>
      </c>
    </row>
    <row r="25219" customFormat="false" ht="15" hidden="false" customHeight="false" outlineLevel="0" collapsed="false">
      <c r="A25219" s="8" t="s">
        <v>9469</v>
      </c>
      <c r="B25219" s="8" t="s">
        <v>9470</v>
      </c>
      <c r="C25219" s="8" t="s">
        <v>7518</v>
      </c>
      <c r="D25219" s="8" t="n">
        <v>2019</v>
      </c>
      <c r="E25219" s="19" t="n">
        <v>0</v>
      </c>
      <c r="F25219" s="19" t="n">
        <v>31</v>
      </c>
    </row>
    <row r="25220" customFormat="false" ht="15" hidden="false" customHeight="false" outlineLevel="0" collapsed="false">
      <c r="A25220" s="8" t="s">
        <v>9469</v>
      </c>
      <c r="B25220" s="8" t="s">
        <v>9470</v>
      </c>
      <c r="C25220" s="8" t="s">
        <v>7519</v>
      </c>
      <c r="D25220" s="8" t="n">
        <v>2019</v>
      </c>
      <c r="E25220" s="19" t="n">
        <v>0</v>
      </c>
      <c r="F25220" s="19" t="n">
        <v>31</v>
      </c>
    </row>
    <row r="25221" customFormat="false" ht="15" hidden="false" customHeight="false" outlineLevel="0" collapsed="false">
      <c r="A25221" s="8" t="s">
        <v>9469</v>
      </c>
      <c r="B25221" s="8" t="s">
        <v>9470</v>
      </c>
      <c r="C25221" s="8" t="s">
        <v>7520</v>
      </c>
      <c r="D25221" s="8" t="n">
        <v>2019</v>
      </c>
      <c r="E25221" s="19" t="n">
        <v>0</v>
      </c>
      <c r="F25221" s="19" t="n">
        <v>32</v>
      </c>
    </row>
    <row r="25222" customFormat="false" ht="15" hidden="false" customHeight="false" outlineLevel="0" collapsed="false">
      <c r="A25222" s="8" t="s">
        <v>9469</v>
      </c>
      <c r="B25222" s="8" t="s">
        <v>9470</v>
      </c>
      <c r="C25222" s="8" t="s">
        <v>7521</v>
      </c>
      <c r="D25222" s="8" t="n">
        <v>2019</v>
      </c>
      <c r="E25222" s="19" t="n">
        <v>0</v>
      </c>
      <c r="F25222" s="19" t="n">
        <v>31.7222222222222</v>
      </c>
    </row>
    <row r="25223" customFormat="false" ht="15" hidden="false" customHeight="false" outlineLevel="0" collapsed="false">
      <c r="A25223" s="8" t="s">
        <v>9469</v>
      </c>
      <c r="B25223" s="8" t="s">
        <v>9470</v>
      </c>
      <c r="C25223" s="8" t="s">
        <v>7522</v>
      </c>
      <c r="D25223" s="8" t="n">
        <v>2019</v>
      </c>
      <c r="E25223" s="19" t="n">
        <v>0</v>
      </c>
      <c r="F25223" s="19" t="n">
        <v>32</v>
      </c>
    </row>
    <row r="25224" customFormat="false" ht="15" hidden="false" customHeight="false" outlineLevel="0" collapsed="false">
      <c r="A25224" s="8" t="s">
        <v>9469</v>
      </c>
      <c r="B25224" s="8" t="s">
        <v>9470</v>
      </c>
      <c r="C25224" s="8" t="s">
        <v>7523</v>
      </c>
      <c r="D25224" s="8" t="n">
        <v>2019</v>
      </c>
      <c r="E25224" s="19" t="n">
        <v>0</v>
      </c>
      <c r="F25224" s="19" t="n">
        <v>31</v>
      </c>
    </row>
    <row r="25225" customFormat="false" ht="15" hidden="false" customHeight="false" outlineLevel="0" collapsed="false">
      <c r="A25225" s="8" t="s">
        <v>9469</v>
      </c>
      <c r="B25225" s="8" t="s">
        <v>9470</v>
      </c>
      <c r="C25225" s="8" t="s">
        <v>7524</v>
      </c>
      <c r="D25225" s="8" t="n">
        <v>2019</v>
      </c>
      <c r="E25225" s="19" t="n">
        <v>0</v>
      </c>
      <c r="F25225" s="19" t="n">
        <v>31.6111111111111</v>
      </c>
    </row>
    <row r="25226" customFormat="false" ht="15" hidden="false" customHeight="false" outlineLevel="0" collapsed="false">
      <c r="A25226" s="8" t="s">
        <v>9469</v>
      </c>
      <c r="B25226" s="8" t="s">
        <v>9470</v>
      </c>
      <c r="C25226" s="8" t="s">
        <v>7525</v>
      </c>
      <c r="D25226" s="8" t="n">
        <v>2019</v>
      </c>
      <c r="E25226" s="19" t="n">
        <v>0</v>
      </c>
      <c r="F25226" s="19" t="n">
        <v>31</v>
      </c>
    </row>
    <row r="25227" customFormat="false" ht="15" hidden="false" customHeight="false" outlineLevel="0" collapsed="false">
      <c r="A25227" s="8" t="s">
        <v>9469</v>
      </c>
      <c r="B25227" s="8" t="s">
        <v>9470</v>
      </c>
      <c r="C25227" s="8" t="s">
        <v>7526</v>
      </c>
      <c r="D25227" s="8" t="n">
        <v>2019</v>
      </c>
      <c r="F25227" s="19" t="n">
        <v>30</v>
      </c>
    </row>
    <row r="25228" customFormat="false" ht="15" hidden="false" customHeight="false" outlineLevel="0" collapsed="false">
      <c r="A25228" s="8" t="s">
        <v>9469</v>
      </c>
      <c r="B25228" s="8" t="s">
        <v>9470</v>
      </c>
      <c r="C25228" s="8" t="s">
        <v>7527</v>
      </c>
      <c r="D25228" s="8" t="n">
        <v>2019</v>
      </c>
      <c r="F25228" s="19" t="n">
        <v>29.2222222222222</v>
      </c>
    </row>
    <row r="25229" customFormat="false" ht="15" hidden="false" customHeight="false" outlineLevel="0" collapsed="false">
      <c r="A25229" s="8" t="s">
        <v>9469</v>
      </c>
      <c r="B25229" s="8" t="s">
        <v>9470</v>
      </c>
      <c r="C25229" s="8" t="s">
        <v>7528</v>
      </c>
      <c r="D25229" s="8" t="n">
        <v>2019</v>
      </c>
      <c r="F25229" s="19" t="n">
        <v>28</v>
      </c>
    </row>
    <row r="25230" customFormat="false" ht="15" hidden="false" customHeight="false" outlineLevel="0" collapsed="false">
      <c r="A25230" s="8" t="s">
        <v>9469</v>
      </c>
      <c r="B25230" s="8" t="s">
        <v>9470</v>
      </c>
      <c r="C25230" s="8" t="s">
        <v>7529</v>
      </c>
      <c r="D25230" s="8" t="n">
        <v>2019</v>
      </c>
      <c r="E25230" s="19" t="n">
        <v>8.89</v>
      </c>
      <c r="F25230" s="19" t="n">
        <v>28</v>
      </c>
    </row>
    <row r="25231" customFormat="false" ht="15" hidden="false" customHeight="false" outlineLevel="0" collapsed="false">
      <c r="A25231" s="8" t="s">
        <v>9469</v>
      </c>
      <c r="B25231" s="8" t="s">
        <v>9470</v>
      </c>
      <c r="C25231" s="8" t="s">
        <v>7530</v>
      </c>
      <c r="D25231" s="8" t="n">
        <v>2019</v>
      </c>
      <c r="E25231" s="19" t="n">
        <v>0</v>
      </c>
      <c r="F25231" s="19" t="n">
        <v>29</v>
      </c>
    </row>
    <row r="25232" customFormat="false" ht="15" hidden="false" customHeight="false" outlineLevel="0" collapsed="false">
      <c r="A25232" s="8" t="s">
        <v>9469</v>
      </c>
      <c r="B25232" s="8" t="s">
        <v>9470</v>
      </c>
      <c r="C25232" s="8" t="s">
        <v>7531</v>
      </c>
      <c r="D25232" s="8" t="n">
        <v>2019</v>
      </c>
      <c r="E25232" s="19" t="n">
        <v>0</v>
      </c>
      <c r="F25232" s="19" t="n">
        <v>31.2222222222222</v>
      </c>
    </row>
    <row r="25233" customFormat="false" ht="15" hidden="false" customHeight="false" outlineLevel="0" collapsed="false">
      <c r="A25233" s="8" t="s">
        <v>9469</v>
      </c>
      <c r="B25233" s="8" t="s">
        <v>9470</v>
      </c>
      <c r="C25233" s="8" t="s">
        <v>7532</v>
      </c>
      <c r="D25233" s="8" t="n">
        <v>2019</v>
      </c>
      <c r="F25233" s="19" t="n">
        <v>27.6111111111111</v>
      </c>
    </row>
    <row r="25234" customFormat="false" ht="15" hidden="false" customHeight="false" outlineLevel="0" collapsed="false">
      <c r="A25234" s="8" t="s">
        <v>9469</v>
      </c>
      <c r="B25234" s="8" t="s">
        <v>9470</v>
      </c>
      <c r="C25234" s="8" t="s">
        <v>7533</v>
      </c>
      <c r="D25234" s="8" t="n">
        <v>2019</v>
      </c>
      <c r="F25234" s="19" t="n">
        <v>27.5</v>
      </c>
    </row>
    <row r="25235" customFormat="false" ht="15" hidden="false" customHeight="false" outlineLevel="0" collapsed="false">
      <c r="A25235" s="8" t="s">
        <v>9469</v>
      </c>
      <c r="B25235" s="8" t="s">
        <v>9470</v>
      </c>
      <c r="C25235" s="8" t="s">
        <v>7534</v>
      </c>
      <c r="D25235" s="8" t="n">
        <v>2019</v>
      </c>
      <c r="F25235" s="19" t="n">
        <v>28.5</v>
      </c>
    </row>
    <row r="25236" customFormat="false" ht="15" hidden="false" customHeight="false" outlineLevel="0" collapsed="false">
      <c r="A25236" s="8" t="s">
        <v>9469</v>
      </c>
      <c r="B25236" s="8" t="s">
        <v>9470</v>
      </c>
      <c r="C25236" s="8" t="s">
        <v>7535</v>
      </c>
      <c r="D25236" s="8" t="n">
        <v>2019</v>
      </c>
      <c r="F25236" s="19" t="n">
        <v>29</v>
      </c>
    </row>
    <row r="25237" customFormat="false" ht="15" hidden="false" customHeight="false" outlineLevel="0" collapsed="false">
      <c r="A25237" s="8" t="s">
        <v>9469</v>
      </c>
      <c r="B25237" s="8" t="s">
        <v>9470</v>
      </c>
      <c r="C25237" s="8" t="s">
        <v>7536</v>
      </c>
      <c r="D25237" s="8" t="n">
        <v>2019</v>
      </c>
      <c r="F25237" s="19" t="n">
        <v>29.6111111111111</v>
      </c>
    </row>
    <row r="25238" customFormat="false" ht="15" hidden="false" customHeight="false" outlineLevel="0" collapsed="false">
      <c r="A25238" s="8" t="s">
        <v>9469</v>
      </c>
      <c r="B25238" s="8" t="s">
        <v>9470</v>
      </c>
      <c r="C25238" s="8" t="s">
        <v>7537</v>
      </c>
      <c r="D25238" s="8" t="n">
        <v>2019</v>
      </c>
      <c r="E25238" s="19" t="n">
        <v>0</v>
      </c>
      <c r="F25238" s="19" t="n">
        <v>31.6111111111111</v>
      </c>
    </row>
    <row r="25239" customFormat="false" ht="15" hidden="false" customHeight="false" outlineLevel="0" collapsed="false">
      <c r="A25239" s="8" t="s">
        <v>9469</v>
      </c>
      <c r="B25239" s="8" t="s">
        <v>9470</v>
      </c>
      <c r="C25239" s="8" t="s">
        <v>7538</v>
      </c>
      <c r="D25239" s="8" t="n">
        <v>2019</v>
      </c>
      <c r="E25239" s="19" t="n">
        <v>0</v>
      </c>
      <c r="F25239" s="19" t="n">
        <v>32</v>
      </c>
    </row>
    <row r="25240" customFormat="false" ht="15" hidden="false" customHeight="false" outlineLevel="0" collapsed="false">
      <c r="A25240" s="8" t="s">
        <v>9469</v>
      </c>
      <c r="B25240" s="8" t="s">
        <v>9470</v>
      </c>
      <c r="C25240" s="8" t="s">
        <v>7539</v>
      </c>
      <c r="D25240" s="8" t="n">
        <v>2019</v>
      </c>
      <c r="F25240" s="19" t="n">
        <v>31.6111111111111</v>
      </c>
    </row>
    <row r="25241" customFormat="false" ht="15" hidden="false" customHeight="false" outlineLevel="0" collapsed="false">
      <c r="A25241" s="8" t="s">
        <v>9469</v>
      </c>
      <c r="B25241" s="8" t="s">
        <v>9470</v>
      </c>
      <c r="C25241" s="8" t="s">
        <v>7540</v>
      </c>
      <c r="D25241" s="8" t="n">
        <v>2019</v>
      </c>
      <c r="F25241" s="19" t="n">
        <v>30</v>
      </c>
    </row>
    <row r="25242" customFormat="false" ht="15" hidden="false" customHeight="false" outlineLevel="0" collapsed="false">
      <c r="A25242" s="8" t="s">
        <v>9469</v>
      </c>
      <c r="B25242" s="8" t="s">
        <v>9470</v>
      </c>
      <c r="C25242" s="8" t="s">
        <v>7541</v>
      </c>
      <c r="D25242" s="8" t="n">
        <v>2019</v>
      </c>
      <c r="F25242" s="19" t="n">
        <v>29</v>
      </c>
    </row>
    <row r="25243" customFormat="false" ht="15" hidden="false" customHeight="false" outlineLevel="0" collapsed="false">
      <c r="A25243" s="8" t="s">
        <v>9469</v>
      </c>
      <c r="B25243" s="8" t="s">
        <v>9470</v>
      </c>
      <c r="C25243" s="8" t="s">
        <v>7542</v>
      </c>
      <c r="D25243" s="8" t="n">
        <v>2019</v>
      </c>
      <c r="E25243" s="19" t="n">
        <v>0</v>
      </c>
      <c r="F25243" s="19" t="n">
        <v>31</v>
      </c>
    </row>
    <row r="25244" customFormat="false" ht="15" hidden="false" customHeight="false" outlineLevel="0" collapsed="false">
      <c r="A25244" s="8" t="s">
        <v>9469</v>
      </c>
      <c r="B25244" s="8" t="s">
        <v>9470</v>
      </c>
      <c r="C25244" s="8" t="s">
        <v>7543</v>
      </c>
      <c r="D25244" s="8" t="n">
        <v>2019</v>
      </c>
      <c r="E25244" s="19" t="n">
        <v>0</v>
      </c>
      <c r="F25244" s="19" t="n">
        <v>31</v>
      </c>
    </row>
    <row r="25245" customFormat="false" ht="15" hidden="false" customHeight="false" outlineLevel="0" collapsed="false">
      <c r="A25245" s="8" t="s">
        <v>9469</v>
      </c>
      <c r="B25245" s="8" t="s">
        <v>9470</v>
      </c>
      <c r="C25245" s="8" t="s">
        <v>7544</v>
      </c>
      <c r="D25245" s="8" t="n">
        <v>2019</v>
      </c>
      <c r="E25245" s="19" t="n">
        <v>0</v>
      </c>
      <c r="F25245" s="19" t="n">
        <v>32</v>
      </c>
    </row>
    <row r="25246" customFormat="false" ht="15" hidden="false" customHeight="false" outlineLevel="0" collapsed="false">
      <c r="A25246" s="8" t="s">
        <v>9469</v>
      </c>
      <c r="B25246" s="8" t="s">
        <v>9470</v>
      </c>
      <c r="C25246" s="8" t="s">
        <v>7545</v>
      </c>
      <c r="D25246" s="8" t="n">
        <v>2019</v>
      </c>
      <c r="E25246" s="19" t="n">
        <v>0</v>
      </c>
      <c r="F25246" s="19" t="n">
        <v>31.2222222222222</v>
      </c>
    </row>
    <row r="25247" customFormat="false" ht="15" hidden="false" customHeight="false" outlineLevel="0" collapsed="false">
      <c r="A25247" s="8" t="s">
        <v>9469</v>
      </c>
      <c r="B25247" s="8" t="s">
        <v>9470</v>
      </c>
      <c r="C25247" s="8" t="s">
        <v>7546</v>
      </c>
      <c r="D25247" s="8" t="n">
        <v>2019</v>
      </c>
      <c r="E25247" s="19" t="n">
        <v>0</v>
      </c>
      <c r="F25247" s="19" t="n">
        <v>31</v>
      </c>
    </row>
    <row r="25248" customFormat="false" ht="15" hidden="false" customHeight="false" outlineLevel="0" collapsed="false">
      <c r="A25248" s="8" t="s">
        <v>9469</v>
      </c>
      <c r="B25248" s="8" t="s">
        <v>9470</v>
      </c>
      <c r="C25248" s="8" t="s">
        <v>7547</v>
      </c>
      <c r="D25248" s="8" t="n">
        <v>2019</v>
      </c>
      <c r="E25248" s="19" t="n">
        <v>0</v>
      </c>
      <c r="F25248" s="19" t="n">
        <v>30</v>
      </c>
    </row>
    <row r="25249" customFormat="false" ht="15" hidden="false" customHeight="false" outlineLevel="0" collapsed="false">
      <c r="A25249" s="8" t="s">
        <v>9469</v>
      </c>
      <c r="B25249" s="8" t="s">
        <v>9470</v>
      </c>
      <c r="C25249" s="8" t="s">
        <v>7548</v>
      </c>
      <c r="D25249" s="8" t="n">
        <v>2019</v>
      </c>
      <c r="E25249" s="19" t="n">
        <v>0</v>
      </c>
      <c r="F25249" s="19" t="n">
        <v>29</v>
      </c>
    </row>
    <row r="25250" customFormat="false" ht="15" hidden="false" customHeight="false" outlineLevel="0" collapsed="false">
      <c r="A25250" s="8" t="s">
        <v>9469</v>
      </c>
      <c r="B25250" s="8" t="s">
        <v>9470</v>
      </c>
      <c r="C25250" s="8" t="s">
        <v>7549</v>
      </c>
      <c r="D25250" s="8" t="n">
        <v>2019</v>
      </c>
      <c r="E25250" s="19" t="n">
        <v>0</v>
      </c>
      <c r="F25250" s="19" t="n">
        <v>31.2222222222222</v>
      </c>
    </row>
    <row r="25251" customFormat="false" ht="15" hidden="false" customHeight="false" outlineLevel="0" collapsed="false">
      <c r="A25251" s="8" t="s">
        <v>9469</v>
      </c>
      <c r="B25251" s="8" t="s">
        <v>9470</v>
      </c>
      <c r="C25251" s="8" t="s">
        <v>7550</v>
      </c>
      <c r="D25251" s="8" t="n">
        <v>2019</v>
      </c>
      <c r="E25251" s="19" t="n">
        <v>0</v>
      </c>
      <c r="F25251" s="19" t="n">
        <v>29.2222222222222</v>
      </c>
    </row>
    <row r="25252" customFormat="false" ht="15" hidden="false" customHeight="false" outlineLevel="0" collapsed="false">
      <c r="A25252" s="8" t="s">
        <v>9469</v>
      </c>
      <c r="B25252" s="8" t="s">
        <v>9470</v>
      </c>
      <c r="C25252" s="8" t="s">
        <v>7551</v>
      </c>
      <c r="D25252" s="8" t="n">
        <v>2019</v>
      </c>
      <c r="E25252" s="19" t="n">
        <v>0</v>
      </c>
      <c r="F25252" s="19" t="n">
        <v>29</v>
      </c>
    </row>
    <row r="25253" customFormat="false" ht="15" hidden="false" customHeight="false" outlineLevel="0" collapsed="false">
      <c r="A25253" s="8" t="s">
        <v>9469</v>
      </c>
      <c r="B25253" s="8" t="s">
        <v>9470</v>
      </c>
      <c r="C25253" s="8" t="s">
        <v>7552</v>
      </c>
      <c r="D25253" s="8" t="n">
        <v>2019</v>
      </c>
      <c r="E25253" s="19" t="n">
        <v>0</v>
      </c>
      <c r="F25253" s="19" t="n">
        <v>28</v>
      </c>
    </row>
    <row r="25254" customFormat="false" ht="15" hidden="false" customHeight="false" outlineLevel="0" collapsed="false">
      <c r="A25254" s="8" t="s">
        <v>9469</v>
      </c>
      <c r="B25254" s="8" t="s">
        <v>9470</v>
      </c>
      <c r="C25254" s="8" t="s">
        <v>7553</v>
      </c>
      <c r="D25254" s="8" t="n">
        <v>2019</v>
      </c>
      <c r="E25254" s="19" t="n">
        <v>0</v>
      </c>
      <c r="F25254" s="19" t="n">
        <v>28</v>
      </c>
    </row>
    <row r="25255" customFormat="false" ht="15" hidden="false" customHeight="false" outlineLevel="0" collapsed="false">
      <c r="A25255" s="8" t="s">
        <v>9469</v>
      </c>
      <c r="B25255" s="8" t="s">
        <v>9470</v>
      </c>
      <c r="C25255" s="8" t="s">
        <v>7554</v>
      </c>
      <c r="D25255" s="8" t="n">
        <v>2019</v>
      </c>
      <c r="E25255" s="19" t="n">
        <v>0</v>
      </c>
      <c r="F25255" s="19" t="n">
        <v>28</v>
      </c>
    </row>
    <row r="25256" customFormat="false" ht="15" hidden="false" customHeight="false" outlineLevel="0" collapsed="false">
      <c r="A25256" s="8" t="s">
        <v>9469</v>
      </c>
      <c r="B25256" s="8" t="s">
        <v>9470</v>
      </c>
      <c r="C25256" s="8" t="s">
        <v>7555</v>
      </c>
      <c r="D25256" s="8" t="n">
        <v>2019</v>
      </c>
      <c r="E25256" s="19" t="n">
        <v>0</v>
      </c>
      <c r="F25256" s="19" t="n">
        <v>29</v>
      </c>
    </row>
    <row r="25257" customFormat="false" ht="15" hidden="false" customHeight="false" outlineLevel="0" collapsed="false">
      <c r="A25257" s="8" t="s">
        <v>9469</v>
      </c>
      <c r="B25257" s="8" t="s">
        <v>9470</v>
      </c>
      <c r="C25257" s="8" t="s">
        <v>7556</v>
      </c>
      <c r="D25257" s="8" t="n">
        <v>2019</v>
      </c>
      <c r="E25257" s="19" t="n">
        <v>0</v>
      </c>
      <c r="F25257" s="19" t="n">
        <v>29</v>
      </c>
    </row>
    <row r="25258" customFormat="false" ht="15" hidden="false" customHeight="false" outlineLevel="0" collapsed="false">
      <c r="A25258" s="8" t="s">
        <v>9469</v>
      </c>
      <c r="B25258" s="8" t="s">
        <v>9470</v>
      </c>
      <c r="C25258" s="8" t="s">
        <v>7557</v>
      </c>
      <c r="D25258" s="8" t="n">
        <v>2019</v>
      </c>
      <c r="E25258" s="19" t="n">
        <v>0</v>
      </c>
      <c r="F25258" s="19" t="n">
        <v>29</v>
      </c>
    </row>
    <row r="25259" customFormat="false" ht="15" hidden="false" customHeight="false" outlineLevel="0" collapsed="false">
      <c r="A25259" s="8" t="s">
        <v>9469</v>
      </c>
      <c r="B25259" s="8" t="s">
        <v>9470</v>
      </c>
      <c r="C25259" s="8" t="s">
        <v>7558</v>
      </c>
      <c r="D25259" s="8" t="n">
        <v>2019</v>
      </c>
      <c r="E25259" s="19" t="n">
        <v>0</v>
      </c>
      <c r="F25259" s="19" t="n">
        <v>29</v>
      </c>
    </row>
    <row r="25260" customFormat="false" ht="15" hidden="false" customHeight="false" outlineLevel="0" collapsed="false">
      <c r="A25260" s="8" t="s">
        <v>9469</v>
      </c>
      <c r="B25260" s="8" t="s">
        <v>9470</v>
      </c>
      <c r="C25260" s="8" t="s">
        <v>7559</v>
      </c>
      <c r="D25260" s="8" t="n">
        <v>2019</v>
      </c>
      <c r="E25260" s="19" t="n">
        <v>0</v>
      </c>
      <c r="F25260" s="19" t="n">
        <v>29</v>
      </c>
    </row>
    <row r="25261" customFormat="false" ht="15" hidden="false" customHeight="false" outlineLevel="0" collapsed="false">
      <c r="A25261" s="8" t="s">
        <v>9469</v>
      </c>
      <c r="B25261" s="8" t="s">
        <v>9470</v>
      </c>
      <c r="C25261" s="8" t="s">
        <v>7560</v>
      </c>
      <c r="D25261" s="8" t="n">
        <v>2019</v>
      </c>
      <c r="E25261" s="19" t="n">
        <v>0</v>
      </c>
      <c r="F25261" s="19" t="n">
        <v>29</v>
      </c>
    </row>
    <row r="25262" customFormat="false" ht="15" hidden="false" customHeight="false" outlineLevel="0" collapsed="false">
      <c r="A25262" s="8" t="s">
        <v>9469</v>
      </c>
      <c r="B25262" s="8" t="s">
        <v>9470</v>
      </c>
      <c r="C25262" s="8" t="s">
        <v>7561</v>
      </c>
      <c r="D25262" s="8" t="n">
        <v>2019</v>
      </c>
      <c r="E25262" s="19" t="n">
        <v>0</v>
      </c>
      <c r="F25262" s="19" t="n">
        <v>29</v>
      </c>
    </row>
    <row r="25263" customFormat="false" ht="15" hidden="false" customHeight="false" outlineLevel="0" collapsed="false">
      <c r="A25263" s="8" t="s">
        <v>9469</v>
      </c>
      <c r="B25263" s="8" t="s">
        <v>9470</v>
      </c>
      <c r="C25263" s="8" t="s">
        <v>7562</v>
      </c>
      <c r="D25263" s="8" t="n">
        <v>2019</v>
      </c>
      <c r="E25263" s="19" t="n">
        <v>0</v>
      </c>
      <c r="F25263" s="19" t="n">
        <v>29</v>
      </c>
    </row>
    <row r="25264" customFormat="false" ht="15" hidden="false" customHeight="false" outlineLevel="0" collapsed="false">
      <c r="A25264" s="8" t="s">
        <v>9469</v>
      </c>
      <c r="B25264" s="8" t="s">
        <v>9470</v>
      </c>
      <c r="C25264" s="8" t="s">
        <v>7563</v>
      </c>
      <c r="D25264" s="8" t="n">
        <v>2019</v>
      </c>
      <c r="E25264" s="19" t="n">
        <v>0</v>
      </c>
      <c r="F25264" s="19" t="n">
        <v>29</v>
      </c>
    </row>
    <row r="25265" customFormat="false" ht="15" hidden="false" customHeight="false" outlineLevel="0" collapsed="false">
      <c r="A25265" s="8" t="s">
        <v>9469</v>
      </c>
      <c r="B25265" s="8" t="s">
        <v>9470</v>
      </c>
      <c r="C25265" s="8" t="s">
        <v>7564</v>
      </c>
      <c r="D25265" s="8" t="n">
        <v>2019</v>
      </c>
      <c r="E25265" s="19" t="n">
        <v>0</v>
      </c>
      <c r="F25265" s="19" t="n">
        <v>30.6111111111111</v>
      </c>
    </row>
    <row r="25266" customFormat="false" ht="15" hidden="false" customHeight="false" outlineLevel="0" collapsed="false">
      <c r="A25266" s="8" t="s">
        <v>9469</v>
      </c>
      <c r="B25266" s="8" t="s">
        <v>9470</v>
      </c>
      <c r="C25266" s="8" t="s">
        <v>7565</v>
      </c>
      <c r="D25266" s="8" t="n">
        <v>2019</v>
      </c>
      <c r="E25266" s="19" t="n">
        <v>0</v>
      </c>
      <c r="F25266" s="19" t="n">
        <v>29</v>
      </c>
    </row>
    <row r="25267" customFormat="false" ht="15" hidden="false" customHeight="false" outlineLevel="0" collapsed="false">
      <c r="A25267" s="8" t="s">
        <v>9469</v>
      </c>
      <c r="B25267" s="8" t="s">
        <v>9470</v>
      </c>
      <c r="C25267" s="8" t="s">
        <v>7566</v>
      </c>
      <c r="D25267" s="8" t="n">
        <v>2019</v>
      </c>
      <c r="E25267" s="19" t="n">
        <v>0</v>
      </c>
      <c r="F25267" s="19" t="n">
        <v>29</v>
      </c>
    </row>
    <row r="25268" customFormat="false" ht="15" hidden="false" customHeight="false" outlineLevel="0" collapsed="false">
      <c r="A25268" s="8" t="s">
        <v>9469</v>
      </c>
      <c r="B25268" s="8" t="s">
        <v>9470</v>
      </c>
      <c r="C25268" s="8" t="s">
        <v>7567</v>
      </c>
      <c r="D25268" s="8" t="n">
        <v>2019</v>
      </c>
      <c r="E25268" s="19" t="n">
        <v>0</v>
      </c>
      <c r="F25268" s="19" t="n">
        <v>30</v>
      </c>
    </row>
    <row r="25269" customFormat="false" ht="15" hidden="false" customHeight="false" outlineLevel="0" collapsed="false">
      <c r="A25269" s="8" t="s">
        <v>9469</v>
      </c>
      <c r="B25269" s="8" t="s">
        <v>9470</v>
      </c>
      <c r="C25269" s="8" t="s">
        <v>7568</v>
      </c>
      <c r="D25269" s="8" t="n">
        <v>2019</v>
      </c>
      <c r="E25269" s="19" t="n">
        <v>0</v>
      </c>
      <c r="F25269" s="19" t="n">
        <v>29</v>
      </c>
    </row>
    <row r="25270" customFormat="false" ht="15" hidden="false" customHeight="false" outlineLevel="0" collapsed="false">
      <c r="A25270" s="8" t="s">
        <v>9469</v>
      </c>
      <c r="B25270" s="8" t="s">
        <v>9470</v>
      </c>
      <c r="C25270" s="8" t="s">
        <v>7569</v>
      </c>
      <c r="D25270" s="8" t="n">
        <v>2019</v>
      </c>
      <c r="E25270" s="19" t="n">
        <v>0</v>
      </c>
      <c r="F25270" s="19" t="n">
        <v>28</v>
      </c>
    </row>
    <row r="25271" customFormat="false" ht="15" hidden="false" customHeight="false" outlineLevel="0" collapsed="false">
      <c r="A25271" s="8" t="s">
        <v>9469</v>
      </c>
      <c r="B25271" s="8" t="s">
        <v>9470</v>
      </c>
      <c r="C25271" s="8" t="s">
        <v>7570</v>
      </c>
      <c r="D25271" s="8" t="n">
        <v>2019</v>
      </c>
      <c r="E25271" s="19" t="n">
        <v>0</v>
      </c>
      <c r="F25271" s="19" t="n">
        <v>29</v>
      </c>
    </row>
    <row r="25272" customFormat="false" ht="15" hidden="false" customHeight="false" outlineLevel="0" collapsed="false">
      <c r="A25272" s="8" t="s">
        <v>9469</v>
      </c>
      <c r="B25272" s="8" t="s">
        <v>9470</v>
      </c>
      <c r="C25272" s="8" t="s">
        <v>7571</v>
      </c>
      <c r="D25272" s="8" t="n">
        <v>2019</v>
      </c>
      <c r="E25272" s="19" t="n">
        <v>0</v>
      </c>
      <c r="F25272" s="19" t="n">
        <v>29</v>
      </c>
    </row>
    <row r="25273" customFormat="false" ht="15" hidden="false" customHeight="false" outlineLevel="0" collapsed="false">
      <c r="A25273" s="8" t="s">
        <v>9469</v>
      </c>
      <c r="B25273" s="8" t="s">
        <v>9470</v>
      </c>
      <c r="C25273" s="8" t="s">
        <v>7572</v>
      </c>
      <c r="D25273" s="8" t="n">
        <v>2019</v>
      </c>
      <c r="E25273" s="19" t="n">
        <v>0</v>
      </c>
      <c r="F25273" s="19" t="n">
        <v>30</v>
      </c>
    </row>
    <row r="25274" customFormat="false" ht="15" hidden="false" customHeight="false" outlineLevel="0" collapsed="false">
      <c r="A25274" s="8" t="s">
        <v>9469</v>
      </c>
      <c r="B25274" s="8" t="s">
        <v>9470</v>
      </c>
      <c r="C25274" s="8" t="s">
        <v>7573</v>
      </c>
      <c r="D25274" s="8" t="n">
        <v>2019</v>
      </c>
      <c r="E25274" s="19" t="n">
        <v>0</v>
      </c>
      <c r="F25274" s="19" t="n">
        <v>29</v>
      </c>
    </row>
    <row r="25275" customFormat="false" ht="15" hidden="false" customHeight="false" outlineLevel="0" collapsed="false">
      <c r="A25275" s="8" t="s">
        <v>9469</v>
      </c>
      <c r="B25275" s="8" t="s">
        <v>9470</v>
      </c>
      <c r="C25275" s="8" t="s">
        <v>7574</v>
      </c>
      <c r="D25275" s="8" t="n">
        <v>2019</v>
      </c>
      <c r="E25275" s="19" t="n">
        <v>0</v>
      </c>
      <c r="F25275" s="19" t="n">
        <v>26</v>
      </c>
    </row>
    <row r="25276" customFormat="false" ht="15" hidden="false" customHeight="false" outlineLevel="0" collapsed="false">
      <c r="A25276" s="8" t="s">
        <v>9469</v>
      </c>
      <c r="B25276" s="8" t="s">
        <v>9470</v>
      </c>
      <c r="C25276" s="8" t="s">
        <v>7575</v>
      </c>
      <c r="D25276" s="8" t="n">
        <v>2019</v>
      </c>
      <c r="E25276" s="19" t="n">
        <v>0</v>
      </c>
      <c r="F25276" s="19" t="n">
        <v>26</v>
      </c>
    </row>
    <row r="25277" customFormat="false" ht="15" hidden="false" customHeight="false" outlineLevel="0" collapsed="false">
      <c r="A25277" s="8" t="s">
        <v>9469</v>
      </c>
      <c r="B25277" s="8" t="s">
        <v>9470</v>
      </c>
      <c r="C25277" s="8" t="s">
        <v>7576</v>
      </c>
      <c r="D25277" s="8" t="n">
        <v>2019</v>
      </c>
      <c r="E25277" s="19" t="n">
        <v>0</v>
      </c>
      <c r="F25277" s="19" t="n">
        <v>26</v>
      </c>
    </row>
    <row r="25278" customFormat="false" ht="15" hidden="false" customHeight="false" outlineLevel="0" collapsed="false">
      <c r="A25278" s="8" t="s">
        <v>9469</v>
      </c>
      <c r="B25278" s="8" t="s">
        <v>9470</v>
      </c>
      <c r="C25278" s="8" t="s">
        <v>7577</v>
      </c>
      <c r="D25278" s="8" t="n">
        <v>2019</v>
      </c>
      <c r="E25278" s="19" t="n">
        <v>0</v>
      </c>
      <c r="F25278" s="19" t="n">
        <v>26</v>
      </c>
    </row>
    <row r="25279" customFormat="false" ht="15" hidden="false" customHeight="false" outlineLevel="0" collapsed="false">
      <c r="A25279" s="8" t="s">
        <v>9469</v>
      </c>
      <c r="B25279" s="8" t="s">
        <v>9470</v>
      </c>
      <c r="C25279" s="8" t="s">
        <v>7578</v>
      </c>
      <c r="D25279" s="8" t="n">
        <v>2019</v>
      </c>
      <c r="E25279" s="19" t="n">
        <v>0</v>
      </c>
      <c r="F25279" s="19" t="n">
        <v>27</v>
      </c>
    </row>
    <row r="25280" customFormat="false" ht="15" hidden="false" customHeight="false" outlineLevel="0" collapsed="false">
      <c r="A25280" s="8" t="s">
        <v>9469</v>
      </c>
      <c r="B25280" s="8" t="s">
        <v>9470</v>
      </c>
      <c r="C25280" s="8" t="s">
        <v>7579</v>
      </c>
      <c r="D25280" s="8" t="n">
        <v>2019</v>
      </c>
      <c r="E25280" s="19" t="n">
        <v>0</v>
      </c>
      <c r="F25280" s="19" t="n">
        <v>27</v>
      </c>
    </row>
    <row r="25281" customFormat="false" ht="15" hidden="false" customHeight="false" outlineLevel="0" collapsed="false">
      <c r="A25281" s="8" t="s">
        <v>9469</v>
      </c>
      <c r="B25281" s="8" t="s">
        <v>9470</v>
      </c>
      <c r="C25281" s="8" t="s">
        <v>7580</v>
      </c>
      <c r="D25281" s="8" t="n">
        <v>2019</v>
      </c>
      <c r="E25281" s="19" t="n">
        <v>0</v>
      </c>
      <c r="F25281" s="19" t="n">
        <v>28</v>
      </c>
    </row>
    <row r="25282" customFormat="false" ht="15" hidden="false" customHeight="false" outlineLevel="0" collapsed="false">
      <c r="A25282" s="8" t="s">
        <v>9469</v>
      </c>
      <c r="B25282" s="8" t="s">
        <v>9470</v>
      </c>
      <c r="C25282" s="8" t="s">
        <v>7581</v>
      </c>
      <c r="D25282" s="8" t="n">
        <v>2019</v>
      </c>
      <c r="F25282" s="19" t="n">
        <v>28</v>
      </c>
    </row>
    <row r="25283" customFormat="false" ht="15" hidden="false" customHeight="false" outlineLevel="0" collapsed="false">
      <c r="A25283" s="8" t="s">
        <v>9469</v>
      </c>
      <c r="B25283" s="8" t="s">
        <v>9470</v>
      </c>
      <c r="C25283" s="8" t="s">
        <v>7582</v>
      </c>
      <c r="D25283" s="8" t="n">
        <v>2019</v>
      </c>
      <c r="E25283" s="19" t="n">
        <v>0</v>
      </c>
      <c r="F25283" s="19" t="n">
        <v>27</v>
      </c>
    </row>
    <row r="25284" customFormat="false" ht="15" hidden="false" customHeight="false" outlineLevel="0" collapsed="false">
      <c r="A25284" s="8" t="s">
        <v>9469</v>
      </c>
      <c r="B25284" s="8" t="s">
        <v>9470</v>
      </c>
      <c r="C25284" s="8" t="s">
        <v>7583</v>
      </c>
      <c r="D25284" s="8" t="n">
        <v>2019</v>
      </c>
      <c r="E25284" s="19" t="n">
        <v>0</v>
      </c>
      <c r="F25284" s="19" t="n">
        <v>28</v>
      </c>
    </row>
    <row r="25285" customFormat="false" ht="15" hidden="false" customHeight="false" outlineLevel="0" collapsed="false">
      <c r="A25285" s="8" t="s">
        <v>9469</v>
      </c>
      <c r="B25285" s="8" t="s">
        <v>9470</v>
      </c>
      <c r="C25285" s="8" t="s">
        <v>7584</v>
      </c>
      <c r="D25285" s="8" t="n">
        <v>2019</v>
      </c>
      <c r="F25285" s="19" t="n">
        <v>28</v>
      </c>
    </row>
    <row r="25286" customFormat="false" ht="15" hidden="false" customHeight="false" outlineLevel="0" collapsed="false">
      <c r="A25286" s="8" t="s">
        <v>9469</v>
      </c>
      <c r="B25286" s="8" t="s">
        <v>9470</v>
      </c>
      <c r="C25286" s="8" t="s">
        <v>7585</v>
      </c>
      <c r="D25286" s="8" t="n">
        <v>2019</v>
      </c>
      <c r="E25286" s="19" t="n">
        <v>0</v>
      </c>
      <c r="F25286" s="19" t="n">
        <v>23</v>
      </c>
    </row>
    <row r="25287" customFormat="false" ht="15" hidden="false" customHeight="false" outlineLevel="0" collapsed="false">
      <c r="A25287" s="8" t="s">
        <v>9469</v>
      </c>
      <c r="B25287" s="8" t="s">
        <v>9470</v>
      </c>
      <c r="C25287" s="8" t="s">
        <v>7586</v>
      </c>
      <c r="D25287" s="8" t="n">
        <v>2019</v>
      </c>
      <c r="E25287" s="19" t="n">
        <v>0</v>
      </c>
      <c r="F25287" s="19" t="n">
        <v>25</v>
      </c>
    </row>
    <row r="25288" customFormat="false" ht="15" hidden="false" customHeight="false" outlineLevel="0" collapsed="false">
      <c r="A25288" s="8" t="s">
        <v>9469</v>
      </c>
      <c r="B25288" s="8" t="s">
        <v>9470</v>
      </c>
      <c r="C25288" s="8" t="s">
        <v>7587</v>
      </c>
      <c r="D25288" s="8" t="n">
        <v>2019</v>
      </c>
      <c r="E25288" s="19" t="n">
        <v>0</v>
      </c>
      <c r="F25288" s="19" t="n">
        <v>25</v>
      </c>
    </row>
    <row r="25289" customFormat="false" ht="15" hidden="false" customHeight="false" outlineLevel="0" collapsed="false">
      <c r="A25289" s="8" t="s">
        <v>9469</v>
      </c>
      <c r="B25289" s="8" t="s">
        <v>9470</v>
      </c>
      <c r="C25289" s="8" t="s">
        <v>7588</v>
      </c>
      <c r="D25289" s="8" t="n">
        <v>2019</v>
      </c>
      <c r="E25289" s="19" t="n">
        <v>0</v>
      </c>
      <c r="F25289" s="19" t="n">
        <v>27</v>
      </c>
    </row>
    <row r="25290" customFormat="false" ht="15" hidden="false" customHeight="false" outlineLevel="0" collapsed="false">
      <c r="A25290" s="8" t="s">
        <v>9469</v>
      </c>
      <c r="B25290" s="8" t="s">
        <v>9470</v>
      </c>
      <c r="C25290" s="8" t="s">
        <v>7589</v>
      </c>
      <c r="D25290" s="8" t="n">
        <v>2019</v>
      </c>
      <c r="E25290" s="19" t="n">
        <v>0</v>
      </c>
      <c r="F25290" s="19" t="n">
        <v>27</v>
      </c>
    </row>
    <row r="25291" customFormat="false" ht="15" hidden="false" customHeight="false" outlineLevel="0" collapsed="false">
      <c r="A25291" s="8" t="s">
        <v>9469</v>
      </c>
      <c r="B25291" s="8" t="s">
        <v>9470</v>
      </c>
      <c r="C25291" s="8" t="s">
        <v>7590</v>
      </c>
      <c r="D25291" s="8" t="n">
        <v>2019</v>
      </c>
      <c r="E25291" s="19" t="n">
        <v>0</v>
      </c>
      <c r="F25291" s="19" t="n">
        <v>28.7777777777778</v>
      </c>
    </row>
    <row r="25292" customFormat="false" ht="15" hidden="false" customHeight="false" outlineLevel="0" collapsed="false">
      <c r="A25292" s="8" t="s">
        <v>9469</v>
      </c>
      <c r="B25292" s="8" t="s">
        <v>9470</v>
      </c>
      <c r="C25292" s="8" t="s">
        <v>7591</v>
      </c>
      <c r="D25292" s="8" t="n">
        <v>2019</v>
      </c>
      <c r="E25292" s="19" t="n">
        <v>0</v>
      </c>
      <c r="F25292" s="19" t="n">
        <v>27</v>
      </c>
    </row>
    <row r="25293" customFormat="false" ht="15" hidden="false" customHeight="false" outlineLevel="0" collapsed="false">
      <c r="A25293" s="8" t="s">
        <v>9469</v>
      </c>
      <c r="B25293" s="8" t="s">
        <v>9470</v>
      </c>
      <c r="C25293" s="8" t="s">
        <v>7592</v>
      </c>
      <c r="D25293" s="8" t="n">
        <v>2019</v>
      </c>
      <c r="E25293" s="19" t="n">
        <v>0</v>
      </c>
      <c r="F25293" s="19" t="n">
        <v>27</v>
      </c>
    </row>
    <row r="25294" customFormat="false" ht="15" hidden="false" customHeight="false" outlineLevel="0" collapsed="false">
      <c r="A25294" s="8" t="s">
        <v>9469</v>
      </c>
      <c r="B25294" s="8" t="s">
        <v>9470</v>
      </c>
      <c r="C25294" s="8" t="s">
        <v>7593</v>
      </c>
      <c r="D25294" s="8" t="n">
        <v>2019</v>
      </c>
      <c r="E25294" s="19" t="n">
        <v>0</v>
      </c>
      <c r="F25294" s="19" t="n">
        <v>27</v>
      </c>
    </row>
    <row r="25295" customFormat="false" ht="15" hidden="false" customHeight="false" outlineLevel="0" collapsed="false">
      <c r="A25295" s="8" t="s">
        <v>9469</v>
      </c>
      <c r="B25295" s="8" t="s">
        <v>9470</v>
      </c>
      <c r="C25295" s="8" t="s">
        <v>7594</v>
      </c>
      <c r="D25295" s="8" t="n">
        <v>2019</v>
      </c>
      <c r="F25295" s="19" t="n">
        <v>28</v>
      </c>
    </row>
    <row r="25296" customFormat="false" ht="15" hidden="false" customHeight="false" outlineLevel="0" collapsed="false">
      <c r="A25296" s="8" t="s">
        <v>9469</v>
      </c>
      <c r="B25296" s="8" t="s">
        <v>9470</v>
      </c>
      <c r="C25296" s="8" t="s">
        <v>7595</v>
      </c>
      <c r="D25296" s="8" t="n">
        <v>2019</v>
      </c>
      <c r="F25296" s="19" t="n">
        <v>21</v>
      </c>
    </row>
    <row r="25297" customFormat="false" ht="15" hidden="false" customHeight="false" outlineLevel="0" collapsed="false">
      <c r="A25297" s="8" t="s">
        <v>9469</v>
      </c>
      <c r="B25297" s="8" t="s">
        <v>9470</v>
      </c>
      <c r="C25297" s="8" t="s">
        <v>7596</v>
      </c>
      <c r="D25297" s="8" t="n">
        <v>2019</v>
      </c>
      <c r="E25297" s="19" t="n">
        <v>0</v>
      </c>
      <c r="F25297" s="19" t="n">
        <v>23</v>
      </c>
    </row>
    <row r="25298" customFormat="false" ht="15" hidden="false" customHeight="false" outlineLevel="0" collapsed="false">
      <c r="A25298" s="8" t="s">
        <v>9469</v>
      </c>
      <c r="B25298" s="8" t="s">
        <v>9470</v>
      </c>
      <c r="C25298" s="8" t="s">
        <v>7597</v>
      </c>
      <c r="D25298" s="8" t="n">
        <v>2019</v>
      </c>
      <c r="E25298" s="19" t="n">
        <v>0</v>
      </c>
      <c r="F25298" s="19" t="n">
        <v>22</v>
      </c>
    </row>
    <row r="25299" customFormat="false" ht="15" hidden="false" customHeight="false" outlineLevel="0" collapsed="false">
      <c r="A25299" s="8" t="s">
        <v>9469</v>
      </c>
      <c r="B25299" s="8" t="s">
        <v>9470</v>
      </c>
      <c r="C25299" s="8" t="s">
        <v>7598</v>
      </c>
      <c r="D25299" s="8" t="n">
        <v>2019</v>
      </c>
      <c r="E25299" s="19" t="n">
        <v>0</v>
      </c>
      <c r="F25299" s="19" t="n">
        <v>22</v>
      </c>
    </row>
    <row r="25300" customFormat="false" ht="15" hidden="false" customHeight="false" outlineLevel="0" collapsed="false">
      <c r="A25300" s="8" t="s">
        <v>9469</v>
      </c>
      <c r="B25300" s="8" t="s">
        <v>9470</v>
      </c>
      <c r="C25300" s="8" t="s">
        <v>7599</v>
      </c>
      <c r="D25300" s="8" t="n">
        <v>2019</v>
      </c>
      <c r="E25300" s="19" t="n">
        <v>0</v>
      </c>
      <c r="F25300" s="19" t="n">
        <v>23</v>
      </c>
    </row>
    <row r="25301" customFormat="false" ht="15" hidden="false" customHeight="false" outlineLevel="0" collapsed="false">
      <c r="A25301" s="8" t="s">
        <v>9469</v>
      </c>
      <c r="B25301" s="8" t="s">
        <v>9470</v>
      </c>
      <c r="C25301" s="8" t="s">
        <v>7600</v>
      </c>
      <c r="D25301" s="8" t="n">
        <v>2019</v>
      </c>
      <c r="F25301" s="19" t="n">
        <v>21</v>
      </c>
    </row>
    <row r="25302" customFormat="false" ht="15" hidden="false" customHeight="false" outlineLevel="0" collapsed="false">
      <c r="A25302" s="8" t="s">
        <v>9469</v>
      </c>
      <c r="B25302" s="8" t="s">
        <v>9470</v>
      </c>
      <c r="C25302" s="8" t="s">
        <v>7601</v>
      </c>
      <c r="D25302" s="8" t="n">
        <v>2020</v>
      </c>
      <c r="F25302" s="19" t="n">
        <v>20</v>
      </c>
    </row>
    <row r="25303" customFormat="false" ht="15" hidden="false" customHeight="false" outlineLevel="0" collapsed="false">
      <c r="A25303" s="8" t="s">
        <v>9469</v>
      </c>
      <c r="B25303" s="8" t="s">
        <v>9470</v>
      </c>
      <c r="C25303" s="8" t="s">
        <v>7602</v>
      </c>
      <c r="D25303" s="8" t="n">
        <v>2020</v>
      </c>
      <c r="F25303" s="19" t="n">
        <v>18</v>
      </c>
    </row>
    <row r="25304" customFormat="false" ht="15" hidden="false" customHeight="false" outlineLevel="0" collapsed="false">
      <c r="A25304" s="8" t="s">
        <v>9469</v>
      </c>
      <c r="B25304" s="8" t="s">
        <v>9470</v>
      </c>
      <c r="C25304" s="8" t="s">
        <v>7603</v>
      </c>
      <c r="D25304" s="8" t="n">
        <v>2020</v>
      </c>
      <c r="E25304" s="19" t="n">
        <v>0</v>
      </c>
      <c r="F25304" s="19" t="n">
        <v>23</v>
      </c>
    </row>
    <row r="25305" customFormat="false" ht="15" hidden="false" customHeight="false" outlineLevel="0" collapsed="false">
      <c r="A25305" s="8" t="s">
        <v>9469</v>
      </c>
      <c r="B25305" s="8" t="s">
        <v>9470</v>
      </c>
      <c r="C25305" s="8" t="s">
        <v>7604</v>
      </c>
      <c r="D25305" s="8" t="n">
        <v>2020</v>
      </c>
      <c r="E25305" s="19" t="n">
        <v>0</v>
      </c>
      <c r="F25305" s="19" t="n">
        <v>22</v>
      </c>
    </row>
    <row r="25306" customFormat="false" ht="15" hidden="false" customHeight="false" outlineLevel="0" collapsed="false">
      <c r="A25306" s="8" t="s">
        <v>9469</v>
      </c>
      <c r="B25306" s="8" t="s">
        <v>9470</v>
      </c>
      <c r="C25306" s="8" t="s">
        <v>7605</v>
      </c>
      <c r="D25306" s="8" t="n">
        <v>2020</v>
      </c>
      <c r="E25306" s="19" t="n">
        <v>0</v>
      </c>
      <c r="F25306" s="19" t="n">
        <v>23</v>
      </c>
    </row>
    <row r="25307" customFormat="false" ht="15" hidden="false" customHeight="false" outlineLevel="0" collapsed="false">
      <c r="A25307" s="8" t="s">
        <v>9469</v>
      </c>
      <c r="B25307" s="8" t="s">
        <v>9470</v>
      </c>
      <c r="C25307" s="8" t="s">
        <v>7606</v>
      </c>
      <c r="D25307" s="8" t="n">
        <v>2020</v>
      </c>
      <c r="E25307" s="19" t="n">
        <v>0</v>
      </c>
      <c r="F25307" s="19" t="n">
        <v>23</v>
      </c>
    </row>
    <row r="25308" customFormat="false" ht="15" hidden="false" customHeight="false" outlineLevel="0" collapsed="false">
      <c r="A25308" s="8" t="s">
        <v>9469</v>
      </c>
      <c r="B25308" s="8" t="s">
        <v>9470</v>
      </c>
      <c r="C25308" s="8" t="s">
        <v>7607</v>
      </c>
      <c r="D25308" s="8" t="n">
        <v>2020</v>
      </c>
      <c r="E25308" s="19" t="n">
        <v>0</v>
      </c>
      <c r="F25308" s="19" t="n">
        <v>25</v>
      </c>
    </row>
    <row r="25309" customFormat="false" ht="15" hidden="false" customHeight="false" outlineLevel="0" collapsed="false">
      <c r="A25309" s="8" t="s">
        <v>9469</v>
      </c>
      <c r="B25309" s="8" t="s">
        <v>9470</v>
      </c>
      <c r="C25309" s="8" t="s">
        <v>7608</v>
      </c>
      <c r="D25309" s="8" t="n">
        <v>2020</v>
      </c>
      <c r="F25309" s="19" t="n">
        <v>20</v>
      </c>
    </row>
    <row r="25310" customFormat="false" ht="15" hidden="false" customHeight="false" outlineLevel="0" collapsed="false">
      <c r="A25310" s="8" t="s">
        <v>9469</v>
      </c>
      <c r="B25310" s="8" t="s">
        <v>9470</v>
      </c>
      <c r="C25310" s="8" t="s">
        <v>7609</v>
      </c>
      <c r="D25310" s="8" t="n">
        <v>2020</v>
      </c>
      <c r="E25310" s="19" t="n">
        <v>0</v>
      </c>
      <c r="F25310" s="19" t="n">
        <v>24</v>
      </c>
    </row>
    <row r="25311" customFormat="false" ht="15" hidden="false" customHeight="false" outlineLevel="0" collapsed="false">
      <c r="A25311" s="8" t="s">
        <v>9469</v>
      </c>
      <c r="B25311" s="8" t="s">
        <v>9470</v>
      </c>
      <c r="C25311" s="8" t="s">
        <v>7610</v>
      </c>
      <c r="D25311" s="8" t="n">
        <v>2020</v>
      </c>
      <c r="E25311" s="19" t="n">
        <v>0</v>
      </c>
      <c r="F25311" s="19" t="n">
        <v>23</v>
      </c>
    </row>
    <row r="25312" customFormat="false" ht="15" hidden="false" customHeight="false" outlineLevel="0" collapsed="false">
      <c r="A25312" s="8" t="s">
        <v>9469</v>
      </c>
      <c r="B25312" s="8" t="s">
        <v>9470</v>
      </c>
      <c r="C25312" s="8" t="s">
        <v>7611</v>
      </c>
      <c r="D25312" s="8" t="n">
        <v>2020</v>
      </c>
      <c r="E25312" s="19" t="n">
        <v>0</v>
      </c>
      <c r="F25312" s="19" t="n">
        <v>25.3888888888889</v>
      </c>
    </row>
    <row r="25313" customFormat="false" ht="15" hidden="false" customHeight="false" outlineLevel="0" collapsed="false">
      <c r="A25313" s="8" t="s">
        <v>9469</v>
      </c>
      <c r="B25313" s="8" t="s">
        <v>9470</v>
      </c>
      <c r="C25313" s="8" t="s">
        <v>7612</v>
      </c>
      <c r="D25313" s="8" t="n">
        <v>2020</v>
      </c>
      <c r="E25313" s="19" t="n">
        <v>0</v>
      </c>
      <c r="F25313" s="19" t="n">
        <v>25.5</v>
      </c>
    </row>
    <row r="25314" customFormat="false" ht="15" hidden="false" customHeight="false" outlineLevel="0" collapsed="false">
      <c r="A25314" s="8" t="s">
        <v>9469</v>
      </c>
      <c r="B25314" s="8" t="s">
        <v>9470</v>
      </c>
      <c r="C25314" s="8" t="s">
        <v>7613</v>
      </c>
      <c r="D25314" s="8" t="n">
        <v>2020</v>
      </c>
      <c r="E25314" s="19" t="n">
        <v>0</v>
      </c>
      <c r="F25314" s="19" t="n">
        <v>28</v>
      </c>
    </row>
    <row r="25315" customFormat="false" ht="15" hidden="false" customHeight="false" outlineLevel="0" collapsed="false">
      <c r="A25315" s="8" t="s">
        <v>9469</v>
      </c>
      <c r="B25315" s="8" t="s">
        <v>9470</v>
      </c>
      <c r="C25315" s="8" t="s">
        <v>7614</v>
      </c>
      <c r="D25315" s="8" t="n">
        <v>2020</v>
      </c>
      <c r="E25315" s="19" t="n">
        <v>0</v>
      </c>
      <c r="F25315" s="19" t="n">
        <v>27</v>
      </c>
    </row>
    <row r="25316" customFormat="false" ht="15" hidden="false" customHeight="false" outlineLevel="0" collapsed="false">
      <c r="A25316" s="8" t="s">
        <v>9469</v>
      </c>
      <c r="B25316" s="8" t="s">
        <v>9470</v>
      </c>
      <c r="C25316" s="8" t="s">
        <v>7615</v>
      </c>
      <c r="D25316" s="8" t="n">
        <v>2020</v>
      </c>
      <c r="E25316" s="19" t="n">
        <v>0</v>
      </c>
      <c r="F25316" s="19" t="n">
        <v>27</v>
      </c>
    </row>
    <row r="25317" customFormat="false" ht="15" hidden="false" customHeight="false" outlineLevel="0" collapsed="false">
      <c r="A25317" s="8" t="s">
        <v>9469</v>
      </c>
      <c r="B25317" s="8" t="s">
        <v>9470</v>
      </c>
      <c r="C25317" s="8" t="s">
        <v>7616</v>
      </c>
      <c r="D25317" s="8" t="n">
        <v>2020</v>
      </c>
      <c r="E25317" s="19" t="n">
        <v>0</v>
      </c>
      <c r="F25317" s="19" t="n">
        <v>26</v>
      </c>
    </row>
    <row r="25318" customFormat="false" ht="15" hidden="false" customHeight="false" outlineLevel="0" collapsed="false">
      <c r="A25318" s="8" t="s">
        <v>9469</v>
      </c>
      <c r="B25318" s="8" t="s">
        <v>9470</v>
      </c>
      <c r="C25318" s="8" t="s">
        <v>7617</v>
      </c>
      <c r="D25318" s="8" t="n">
        <v>2020</v>
      </c>
      <c r="E25318" s="19" t="n">
        <v>0</v>
      </c>
      <c r="F25318" s="19" t="n">
        <v>25</v>
      </c>
    </row>
    <row r="25319" customFormat="false" ht="15" hidden="false" customHeight="false" outlineLevel="0" collapsed="false">
      <c r="A25319" s="8" t="s">
        <v>9469</v>
      </c>
      <c r="B25319" s="8" t="s">
        <v>9470</v>
      </c>
      <c r="C25319" s="8" t="s">
        <v>7618</v>
      </c>
      <c r="D25319" s="8" t="n">
        <v>2020</v>
      </c>
      <c r="E25319" s="19" t="n">
        <v>0</v>
      </c>
      <c r="F25319" s="19" t="n">
        <v>25</v>
      </c>
    </row>
    <row r="25320" customFormat="false" ht="15" hidden="false" customHeight="false" outlineLevel="0" collapsed="false">
      <c r="A25320" s="8" t="s">
        <v>9469</v>
      </c>
      <c r="B25320" s="8" t="s">
        <v>9470</v>
      </c>
      <c r="C25320" s="8" t="s">
        <v>7619</v>
      </c>
      <c r="D25320" s="8" t="n">
        <v>2020</v>
      </c>
      <c r="E25320" s="19" t="n">
        <v>0</v>
      </c>
      <c r="F25320" s="19" t="n">
        <v>23</v>
      </c>
    </row>
    <row r="25321" customFormat="false" ht="15" hidden="false" customHeight="false" outlineLevel="0" collapsed="false">
      <c r="A25321" s="8" t="s">
        <v>9469</v>
      </c>
      <c r="B25321" s="8" t="s">
        <v>9470</v>
      </c>
      <c r="C25321" s="8" t="s">
        <v>7620</v>
      </c>
      <c r="D25321" s="8" t="n">
        <v>2020</v>
      </c>
      <c r="E25321" s="19" t="n">
        <v>0</v>
      </c>
      <c r="F25321" s="19" t="n">
        <v>21</v>
      </c>
    </row>
    <row r="25322" customFormat="false" ht="15" hidden="false" customHeight="false" outlineLevel="0" collapsed="false">
      <c r="A25322" s="8" t="s">
        <v>9469</v>
      </c>
      <c r="B25322" s="8" t="s">
        <v>9470</v>
      </c>
      <c r="C25322" s="8" t="s">
        <v>7621</v>
      </c>
      <c r="D25322" s="8" t="n">
        <v>2020</v>
      </c>
      <c r="E25322" s="19" t="n">
        <v>0</v>
      </c>
      <c r="F25322" s="19" t="n">
        <v>27</v>
      </c>
    </row>
    <row r="25323" customFormat="false" ht="15" hidden="false" customHeight="false" outlineLevel="0" collapsed="false">
      <c r="A25323" s="8" t="s">
        <v>9469</v>
      </c>
      <c r="B25323" s="8" t="s">
        <v>9470</v>
      </c>
      <c r="C25323" s="8" t="s">
        <v>7622</v>
      </c>
      <c r="D25323" s="8" t="n">
        <v>2020</v>
      </c>
      <c r="E25323" s="19" t="n">
        <v>0</v>
      </c>
      <c r="F25323" s="19" t="n">
        <v>28</v>
      </c>
    </row>
    <row r="25324" customFormat="false" ht="15" hidden="false" customHeight="false" outlineLevel="0" collapsed="false">
      <c r="A25324" s="8" t="s">
        <v>9469</v>
      </c>
      <c r="B25324" s="8" t="s">
        <v>9470</v>
      </c>
      <c r="C25324" s="8" t="s">
        <v>7623</v>
      </c>
      <c r="D25324" s="8" t="n">
        <v>2020</v>
      </c>
      <c r="E25324" s="19" t="n">
        <v>0</v>
      </c>
      <c r="F25324" s="19" t="n">
        <v>26</v>
      </c>
    </row>
    <row r="25325" customFormat="false" ht="15" hidden="false" customHeight="false" outlineLevel="0" collapsed="false">
      <c r="A25325" s="8" t="s">
        <v>9469</v>
      </c>
      <c r="B25325" s="8" t="s">
        <v>9470</v>
      </c>
      <c r="C25325" s="8" t="s">
        <v>7624</v>
      </c>
      <c r="D25325" s="8" t="n">
        <v>2020</v>
      </c>
      <c r="E25325" s="19" t="n">
        <v>0</v>
      </c>
      <c r="F25325" s="19" t="n">
        <v>26</v>
      </c>
    </row>
    <row r="25326" customFormat="false" ht="15" hidden="false" customHeight="false" outlineLevel="0" collapsed="false">
      <c r="A25326" s="8" t="s">
        <v>9469</v>
      </c>
      <c r="B25326" s="8" t="s">
        <v>9470</v>
      </c>
      <c r="C25326" s="8" t="s">
        <v>7625</v>
      </c>
      <c r="D25326" s="8" t="n">
        <v>2020</v>
      </c>
      <c r="E25326" s="19" t="n">
        <v>0</v>
      </c>
      <c r="F25326" s="19" t="n">
        <v>29</v>
      </c>
    </row>
    <row r="25327" customFormat="false" ht="15" hidden="false" customHeight="false" outlineLevel="0" collapsed="false">
      <c r="A25327" s="8" t="s">
        <v>9469</v>
      </c>
      <c r="B25327" s="8" t="s">
        <v>9470</v>
      </c>
      <c r="C25327" s="8" t="s">
        <v>7626</v>
      </c>
      <c r="D25327" s="8" t="n">
        <v>2020</v>
      </c>
      <c r="E25327" s="19" t="n">
        <v>0</v>
      </c>
      <c r="F25327" s="19" t="n">
        <v>29</v>
      </c>
    </row>
    <row r="25328" customFormat="false" ht="15" hidden="false" customHeight="false" outlineLevel="0" collapsed="false">
      <c r="A25328" s="8" t="s">
        <v>9469</v>
      </c>
      <c r="B25328" s="8" t="s">
        <v>9470</v>
      </c>
      <c r="C25328" s="8" t="s">
        <v>7627</v>
      </c>
      <c r="D25328" s="8" t="n">
        <v>2020</v>
      </c>
      <c r="F25328" s="19" t="n">
        <v>30</v>
      </c>
    </row>
    <row r="25329" customFormat="false" ht="15" hidden="false" customHeight="false" outlineLevel="0" collapsed="false">
      <c r="A25329" s="8" t="s">
        <v>9469</v>
      </c>
      <c r="B25329" s="8" t="s">
        <v>9470</v>
      </c>
      <c r="C25329" s="8" t="s">
        <v>7628</v>
      </c>
      <c r="D25329" s="8" t="n">
        <v>2020</v>
      </c>
      <c r="E25329" s="19" t="n">
        <v>0</v>
      </c>
      <c r="F25329" s="19" t="n">
        <v>29</v>
      </c>
    </row>
    <row r="25330" customFormat="false" ht="15" hidden="false" customHeight="false" outlineLevel="0" collapsed="false">
      <c r="A25330" s="8" t="s">
        <v>9469</v>
      </c>
      <c r="B25330" s="8" t="s">
        <v>9470</v>
      </c>
      <c r="C25330" s="8" t="s">
        <v>7629</v>
      </c>
      <c r="D25330" s="8" t="n">
        <v>2020</v>
      </c>
      <c r="E25330" s="19" t="n">
        <v>0</v>
      </c>
      <c r="F25330" s="19" t="n">
        <v>27</v>
      </c>
    </row>
    <row r="25331" customFormat="false" ht="15" hidden="false" customHeight="false" outlineLevel="0" collapsed="false">
      <c r="A25331" s="8" t="s">
        <v>9469</v>
      </c>
      <c r="B25331" s="8" t="s">
        <v>9470</v>
      </c>
      <c r="C25331" s="8" t="s">
        <v>7630</v>
      </c>
      <c r="D25331" s="8" t="n">
        <v>2020</v>
      </c>
      <c r="E25331" s="19" t="n">
        <v>0</v>
      </c>
      <c r="F25331" s="19" t="n">
        <v>26</v>
      </c>
    </row>
    <row r="25332" customFormat="false" ht="15" hidden="false" customHeight="false" outlineLevel="0" collapsed="false">
      <c r="A25332" s="8" t="s">
        <v>9469</v>
      </c>
      <c r="B25332" s="8" t="s">
        <v>9470</v>
      </c>
      <c r="C25332" s="8" t="s">
        <v>7631</v>
      </c>
      <c r="D25332" s="8" t="n">
        <v>2020</v>
      </c>
      <c r="E25332" s="19" t="n">
        <v>0</v>
      </c>
      <c r="F25332" s="19" t="n">
        <v>24</v>
      </c>
    </row>
    <row r="25333" customFormat="false" ht="15" hidden="false" customHeight="false" outlineLevel="0" collapsed="false">
      <c r="A25333" s="8" t="s">
        <v>9469</v>
      </c>
      <c r="B25333" s="8" t="s">
        <v>9470</v>
      </c>
      <c r="C25333" s="8" t="s">
        <v>7632</v>
      </c>
      <c r="D25333" s="8" t="n">
        <v>2020</v>
      </c>
      <c r="E25333" s="19" t="n">
        <v>0</v>
      </c>
      <c r="F25333" s="19" t="n">
        <v>23</v>
      </c>
    </row>
    <row r="25334" customFormat="false" ht="15" hidden="false" customHeight="false" outlineLevel="0" collapsed="false">
      <c r="A25334" s="8" t="s">
        <v>9469</v>
      </c>
      <c r="B25334" s="8" t="s">
        <v>9470</v>
      </c>
      <c r="C25334" s="8" t="s">
        <v>7633</v>
      </c>
      <c r="D25334" s="8" t="n">
        <v>2020</v>
      </c>
      <c r="E25334" s="19" t="n">
        <v>0</v>
      </c>
      <c r="F25334" s="19" t="n">
        <v>25</v>
      </c>
    </row>
    <row r="25335" customFormat="false" ht="15" hidden="false" customHeight="false" outlineLevel="0" collapsed="false">
      <c r="A25335" s="8" t="s">
        <v>9469</v>
      </c>
      <c r="B25335" s="8" t="s">
        <v>9470</v>
      </c>
      <c r="C25335" s="8" t="s">
        <v>7634</v>
      </c>
      <c r="D25335" s="8" t="n">
        <v>2020</v>
      </c>
      <c r="F25335" s="19" t="n">
        <v>22</v>
      </c>
    </row>
    <row r="25336" customFormat="false" ht="15" hidden="false" customHeight="false" outlineLevel="0" collapsed="false">
      <c r="A25336" s="8" t="s">
        <v>9469</v>
      </c>
      <c r="B25336" s="8" t="s">
        <v>9470</v>
      </c>
      <c r="C25336" s="8" t="s">
        <v>7635</v>
      </c>
      <c r="D25336" s="8" t="n">
        <v>2020</v>
      </c>
      <c r="E25336" s="19" t="n">
        <v>0</v>
      </c>
      <c r="F25336" s="19" t="n">
        <v>27</v>
      </c>
    </row>
    <row r="25337" customFormat="false" ht="15" hidden="false" customHeight="false" outlineLevel="0" collapsed="false">
      <c r="A25337" s="8" t="s">
        <v>9469</v>
      </c>
      <c r="B25337" s="8" t="s">
        <v>9470</v>
      </c>
      <c r="C25337" s="8" t="s">
        <v>7636</v>
      </c>
      <c r="D25337" s="8" t="n">
        <v>2020</v>
      </c>
      <c r="E25337" s="19" t="n">
        <v>0</v>
      </c>
      <c r="F25337" s="19" t="n">
        <v>25</v>
      </c>
    </row>
    <row r="25338" customFormat="false" ht="15" hidden="false" customHeight="false" outlineLevel="0" collapsed="false">
      <c r="A25338" s="8" t="s">
        <v>9469</v>
      </c>
      <c r="B25338" s="8" t="s">
        <v>9470</v>
      </c>
      <c r="C25338" s="8" t="s">
        <v>7637</v>
      </c>
      <c r="D25338" s="8" t="n">
        <v>2020</v>
      </c>
      <c r="F25338" s="19" t="n">
        <v>23</v>
      </c>
    </row>
    <row r="25339" customFormat="false" ht="15" hidden="false" customHeight="false" outlineLevel="0" collapsed="false">
      <c r="A25339" s="8" t="s">
        <v>9469</v>
      </c>
      <c r="B25339" s="8" t="s">
        <v>9470</v>
      </c>
      <c r="C25339" s="8" t="s">
        <v>7638</v>
      </c>
      <c r="D25339" s="8" t="n">
        <v>2020</v>
      </c>
      <c r="F25339" s="19" t="n">
        <v>21</v>
      </c>
    </row>
    <row r="25340" customFormat="false" ht="15" hidden="false" customHeight="false" outlineLevel="0" collapsed="false">
      <c r="A25340" s="8" t="s">
        <v>9469</v>
      </c>
      <c r="B25340" s="8" t="s">
        <v>9470</v>
      </c>
      <c r="C25340" s="8" t="s">
        <v>7639</v>
      </c>
      <c r="D25340" s="8" t="n">
        <v>2020</v>
      </c>
      <c r="E25340" s="19" t="n">
        <v>0</v>
      </c>
      <c r="F25340" s="19" t="n">
        <v>23</v>
      </c>
    </row>
    <row r="25341" customFormat="false" ht="15" hidden="false" customHeight="false" outlineLevel="0" collapsed="false">
      <c r="A25341" s="8" t="s">
        <v>9469</v>
      </c>
      <c r="B25341" s="8" t="s">
        <v>9470</v>
      </c>
      <c r="C25341" s="8" t="s">
        <v>7640</v>
      </c>
      <c r="D25341" s="8" t="n">
        <v>2020</v>
      </c>
      <c r="E25341" s="19" t="n">
        <v>0</v>
      </c>
      <c r="F25341" s="19" t="n">
        <v>23</v>
      </c>
    </row>
    <row r="25342" customFormat="false" ht="15" hidden="false" customHeight="false" outlineLevel="0" collapsed="false">
      <c r="A25342" s="8" t="s">
        <v>9469</v>
      </c>
      <c r="B25342" s="8" t="s">
        <v>9470</v>
      </c>
      <c r="C25342" s="8" t="s">
        <v>7641</v>
      </c>
      <c r="D25342" s="8" t="n">
        <v>2020</v>
      </c>
      <c r="E25342" s="19" t="n">
        <v>0</v>
      </c>
      <c r="F25342" s="19" t="n">
        <v>25</v>
      </c>
    </row>
    <row r="25343" customFormat="false" ht="15" hidden="false" customHeight="false" outlineLevel="0" collapsed="false">
      <c r="A25343" s="8" t="s">
        <v>9469</v>
      </c>
      <c r="B25343" s="8" t="s">
        <v>9470</v>
      </c>
      <c r="C25343" s="8" t="s">
        <v>7642</v>
      </c>
      <c r="D25343" s="8" t="n">
        <v>2020</v>
      </c>
      <c r="E25343" s="19" t="n">
        <v>0</v>
      </c>
      <c r="F25343" s="19" t="n">
        <v>27</v>
      </c>
    </row>
    <row r="25344" customFormat="false" ht="15" hidden="false" customHeight="false" outlineLevel="0" collapsed="false">
      <c r="A25344" s="8" t="s">
        <v>9469</v>
      </c>
      <c r="B25344" s="8" t="s">
        <v>9470</v>
      </c>
      <c r="C25344" s="8" t="s">
        <v>7643</v>
      </c>
      <c r="D25344" s="8" t="n">
        <v>2020</v>
      </c>
      <c r="E25344" s="19" t="n">
        <v>0</v>
      </c>
      <c r="F25344" s="19" t="n">
        <v>29</v>
      </c>
    </row>
    <row r="25345" customFormat="false" ht="15" hidden="false" customHeight="false" outlineLevel="0" collapsed="false">
      <c r="A25345" s="8" t="s">
        <v>9469</v>
      </c>
      <c r="B25345" s="8" t="s">
        <v>9470</v>
      </c>
      <c r="C25345" s="8" t="s">
        <v>7644</v>
      </c>
      <c r="D25345" s="8" t="n">
        <v>2020</v>
      </c>
      <c r="E25345" s="19" t="n">
        <v>0</v>
      </c>
      <c r="F25345" s="19" t="n">
        <v>31</v>
      </c>
    </row>
    <row r="25346" customFormat="false" ht="15" hidden="false" customHeight="false" outlineLevel="0" collapsed="false">
      <c r="A25346" s="8" t="s">
        <v>9469</v>
      </c>
      <c r="B25346" s="8" t="s">
        <v>9470</v>
      </c>
      <c r="C25346" s="8" t="s">
        <v>7645</v>
      </c>
      <c r="D25346" s="8" t="n">
        <v>2020</v>
      </c>
      <c r="E25346" s="19" t="n">
        <v>0</v>
      </c>
      <c r="F25346" s="19" t="n">
        <v>31</v>
      </c>
    </row>
    <row r="25347" customFormat="false" ht="15" hidden="false" customHeight="false" outlineLevel="0" collapsed="false">
      <c r="A25347" s="8" t="s">
        <v>9469</v>
      </c>
      <c r="B25347" s="8" t="s">
        <v>9470</v>
      </c>
      <c r="C25347" s="8" t="s">
        <v>7646</v>
      </c>
      <c r="D25347" s="8" t="n">
        <v>2020</v>
      </c>
      <c r="E25347" s="19" t="n">
        <v>0</v>
      </c>
      <c r="F25347" s="19" t="n">
        <v>31</v>
      </c>
    </row>
    <row r="25348" customFormat="false" ht="15" hidden="false" customHeight="false" outlineLevel="0" collapsed="false">
      <c r="A25348" s="8" t="s">
        <v>9469</v>
      </c>
      <c r="B25348" s="8" t="s">
        <v>9470</v>
      </c>
      <c r="C25348" s="8" t="s">
        <v>7647</v>
      </c>
      <c r="D25348" s="8" t="n">
        <v>2020</v>
      </c>
      <c r="E25348" s="19" t="n">
        <v>0</v>
      </c>
      <c r="F25348" s="19" t="n">
        <v>29</v>
      </c>
    </row>
    <row r="25349" customFormat="false" ht="15" hidden="false" customHeight="false" outlineLevel="0" collapsed="false">
      <c r="A25349" s="8" t="s">
        <v>9469</v>
      </c>
      <c r="B25349" s="8" t="s">
        <v>9470</v>
      </c>
      <c r="C25349" s="8" t="s">
        <v>7648</v>
      </c>
      <c r="D25349" s="8" t="n">
        <v>2020</v>
      </c>
      <c r="E25349" s="19" t="n">
        <v>0</v>
      </c>
      <c r="F25349" s="19" t="n">
        <v>30</v>
      </c>
    </row>
    <row r="25350" customFormat="false" ht="15" hidden="false" customHeight="false" outlineLevel="0" collapsed="false">
      <c r="A25350" s="8" t="s">
        <v>9469</v>
      </c>
      <c r="B25350" s="8" t="s">
        <v>9470</v>
      </c>
      <c r="C25350" s="8" t="s">
        <v>7649</v>
      </c>
      <c r="D25350" s="8" t="n">
        <v>2020</v>
      </c>
      <c r="E25350" s="19" t="n">
        <v>0</v>
      </c>
      <c r="F25350" s="19" t="n">
        <v>30</v>
      </c>
    </row>
    <row r="25351" customFormat="false" ht="15" hidden="false" customHeight="false" outlineLevel="0" collapsed="false">
      <c r="A25351" s="8" t="s">
        <v>9469</v>
      </c>
      <c r="B25351" s="8" t="s">
        <v>9470</v>
      </c>
      <c r="C25351" s="8" t="s">
        <v>7650</v>
      </c>
      <c r="D25351" s="8" t="n">
        <v>2020</v>
      </c>
      <c r="E25351" s="19" t="n">
        <v>0</v>
      </c>
      <c r="F25351" s="19" t="n">
        <v>32</v>
      </c>
    </row>
    <row r="25352" customFormat="false" ht="15" hidden="false" customHeight="false" outlineLevel="0" collapsed="false">
      <c r="A25352" s="8" t="s">
        <v>9469</v>
      </c>
      <c r="B25352" s="8" t="s">
        <v>9470</v>
      </c>
      <c r="C25352" s="8" t="s">
        <v>7651</v>
      </c>
      <c r="D25352" s="8" t="n">
        <v>2020</v>
      </c>
      <c r="E25352" s="19" t="n">
        <v>0</v>
      </c>
      <c r="F25352" s="19" t="n">
        <v>31</v>
      </c>
    </row>
    <row r="25353" customFormat="false" ht="15" hidden="false" customHeight="false" outlineLevel="0" collapsed="false">
      <c r="A25353" s="8" t="s">
        <v>9469</v>
      </c>
      <c r="B25353" s="8" t="s">
        <v>9470</v>
      </c>
      <c r="C25353" s="8" t="s">
        <v>7652</v>
      </c>
      <c r="D25353" s="8" t="n">
        <v>2020</v>
      </c>
      <c r="E25353" s="19" t="n">
        <v>0</v>
      </c>
      <c r="F25353" s="19" t="n">
        <v>30</v>
      </c>
    </row>
    <row r="25354" customFormat="false" ht="15" hidden="false" customHeight="false" outlineLevel="0" collapsed="false">
      <c r="A25354" s="8" t="s">
        <v>9469</v>
      </c>
      <c r="B25354" s="8" t="s">
        <v>9470</v>
      </c>
      <c r="C25354" s="8" t="s">
        <v>7653</v>
      </c>
      <c r="D25354" s="8" t="n">
        <v>2020</v>
      </c>
      <c r="E25354" s="19" t="n">
        <v>0</v>
      </c>
      <c r="F25354" s="19" t="n">
        <v>31</v>
      </c>
    </row>
    <row r="25355" customFormat="false" ht="15" hidden="false" customHeight="false" outlineLevel="0" collapsed="false">
      <c r="A25355" s="8" t="s">
        <v>9469</v>
      </c>
      <c r="B25355" s="8" t="s">
        <v>9470</v>
      </c>
      <c r="C25355" s="8" t="s">
        <v>7654</v>
      </c>
      <c r="D25355" s="8" t="n">
        <v>2020</v>
      </c>
      <c r="E25355" s="19" t="n">
        <v>0</v>
      </c>
      <c r="F25355" s="19" t="n">
        <v>31</v>
      </c>
    </row>
    <row r="25356" customFormat="false" ht="15" hidden="false" customHeight="false" outlineLevel="0" collapsed="false">
      <c r="A25356" s="8" t="s">
        <v>9469</v>
      </c>
      <c r="B25356" s="8" t="s">
        <v>9470</v>
      </c>
      <c r="C25356" s="8" t="s">
        <v>7655</v>
      </c>
      <c r="D25356" s="8" t="n">
        <v>2020</v>
      </c>
      <c r="E25356" s="19" t="n">
        <v>0</v>
      </c>
      <c r="F25356" s="19" t="n">
        <v>31</v>
      </c>
    </row>
    <row r="25357" customFormat="false" ht="15" hidden="false" customHeight="false" outlineLevel="0" collapsed="false">
      <c r="A25357" s="8" t="s">
        <v>9469</v>
      </c>
      <c r="B25357" s="8" t="s">
        <v>9470</v>
      </c>
      <c r="C25357" s="8" t="s">
        <v>7656</v>
      </c>
      <c r="D25357" s="8" t="n">
        <v>2020</v>
      </c>
      <c r="E25357" s="19" t="n">
        <v>0</v>
      </c>
      <c r="F25357" s="19" t="n">
        <v>28</v>
      </c>
    </row>
    <row r="25358" customFormat="false" ht="15" hidden="false" customHeight="false" outlineLevel="0" collapsed="false">
      <c r="A25358" s="8" t="s">
        <v>9469</v>
      </c>
      <c r="B25358" s="8" t="s">
        <v>9470</v>
      </c>
      <c r="C25358" s="8" t="s">
        <v>7657</v>
      </c>
      <c r="D25358" s="8" t="n">
        <v>2020</v>
      </c>
      <c r="E25358" s="19" t="n">
        <v>0</v>
      </c>
      <c r="F25358" s="19" t="n">
        <v>30</v>
      </c>
    </row>
    <row r="25359" customFormat="false" ht="15" hidden="false" customHeight="false" outlineLevel="0" collapsed="false">
      <c r="A25359" s="8" t="s">
        <v>9469</v>
      </c>
      <c r="B25359" s="8" t="s">
        <v>9470</v>
      </c>
      <c r="C25359" s="8" t="s">
        <v>7658</v>
      </c>
      <c r="D25359" s="8" t="n">
        <v>2020</v>
      </c>
      <c r="E25359" s="19" t="n">
        <v>0</v>
      </c>
      <c r="F25359" s="19" t="n">
        <v>30</v>
      </c>
    </row>
    <row r="25360" customFormat="false" ht="15" hidden="false" customHeight="false" outlineLevel="0" collapsed="false">
      <c r="A25360" s="8" t="s">
        <v>9469</v>
      </c>
      <c r="B25360" s="8" t="s">
        <v>9470</v>
      </c>
      <c r="C25360" s="8" t="s">
        <v>7659</v>
      </c>
      <c r="D25360" s="8" t="n">
        <v>2020</v>
      </c>
      <c r="E25360" s="19" t="n">
        <v>0</v>
      </c>
      <c r="F25360" s="19" t="n">
        <v>30</v>
      </c>
    </row>
    <row r="25361" customFormat="false" ht="15" hidden="false" customHeight="false" outlineLevel="0" collapsed="false">
      <c r="A25361" s="8" t="s">
        <v>9469</v>
      </c>
      <c r="B25361" s="8" t="s">
        <v>9470</v>
      </c>
      <c r="C25361" s="8" t="s">
        <v>7660</v>
      </c>
      <c r="D25361" s="8" t="n">
        <v>2020</v>
      </c>
      <c r="E25361" s="19" t="n">
        <v>0</v>
      </c>
      <c r="F25361" s="19" t="n">
        <v>32</v>
      </c>
    </row>
    <row r="25362" customFormat="false" ht="15" hidden="false" customHeight="false" outlineLevel="0" collapsed="false">
      <c r="A25362" s="8" t="s">
        <v>9469</v>
      </c>
      <c r="B25362" s="8" t="s">
        <v>9470</v>
      </c>
      <c r="C25362" s="8" t="s">
        <v>7661</v>
      </c>
      <c r="D25362" s="8" t="n">
        <v>2020</v>
      </c>
      <c r="E25362" s="19" t="n">
        <v>0</v>
      </c>
      <c r="F25362" s="19" t="n">
        <v>32.5</v>
      </c>
    </row>
    <row r="25363" customFormat="false" ht="15" hidden="false" customHeight="false" outlineLevel="0" collapsed="false">
      <c r="A25363" s="8" t="s">
        <v>9469</v>
      </c>
      <c r="B25363" s="8" t="s">
        <v>9470</v>
      </c>
      <c r="C25363" s="8" t="s">
        <v>7662</v>
      </c>
      <c r="D25363" s="8" t="n">
        <v>2020</v>
      </c>
      <c r="E25363" s="19" t="n">
        <v>0</v>
      </c>
      <c r="F25363" s="19" t="n">
        <v>32</v>
      </c>
    </row>
    <row r="25364" customFormat="false" ht="15" hidden="false" customHeight="false" outlineLevel="0" collapsed="false">
      <c r="A25364" s="8" t="s">
        <v>9469</v>
      </c>
      <c r="B25364" s="8" t="s">
        <v>9470</v>
      </c>
      <c r="C25364" s="8" t="s">
        <v>7663</v>
      </c>
      <c r="D25364" s="8" t="n">
        <v>2020</v>
      </c>
      <c r="E25364" s="19" t="n">
        <v>0</v>
      </c>
      <c r="F25364" s="19" t="n">
        <v>33</v>
      </c>
    </row>
    <row r="25365" customFormat="false" ht="15" hidden="false" customHeight="false" outlineLevel="0" collapsed="false">
      <c r="A25365" s="8" t="s">
        <v>9469</v>
      </c>
      <c r="B25365" s="8" t="s">
        <v>9470</v>
      </c>
      <c r="C25365" s="8" t="s">
        <v>7664</v>
      </c>
      <c r="D25365" s="8" t="n">
        <v>2020</v>
      </c>
      <c r="E25365" s="19" t="n">
        <v>0</v>
      </c>
      <c r="F25365" s="19" t="n">
        <v>34</v>
      </c>
    </row>
    <row r="25366" customFormat="false" ht="15" hidden="false" customHeight="false" outlineLevel="0" collapsed="false">
      <c r="A25366" s="8" t="s">
        <v>9469</v>
      </c>
      <c r="B25366" s="8" t="s">
        <v>9470</v>
      </c>
      <c r="C25366" s="8" t="s">
        <v>7665</v>
      </c>
      <c r="D25366" s="8" t="n">
        <v>2020</v>
      </c>
      <c r="E25366" s="19" t="n">
        <v>0</v>
      </c>
      <c r="F25366" s="19" t="n">
        <v>32</v>
      </c>
    </row>
    <row r="25367" customFormat="false" ht="15" hidden="false" customHeight="false" outlineLevel="0" collapsed="false">
      <c r="A25367" s="8" t="s">
        <v>9469</v>
      </c>
      <c r="B25367" s="8" t="s">
        <v>9470</v>
      </c>
      <c r="C25367" s="8" t="s">
        <v>7666</v>
      </c>
      <c r="D25367" s="8" t="n">
        <v>2020</v>
      </c>
      <c r="E25367" s="19" t="n">
        <v>0</v>
      </c>
      <c r="F25367" s="19" t="n">
        <v>33</v>
      </c>
    </row>
    <row r="25368" customFormat="false" ht="15" hidden="false" customHeight="false" outlineLevel="0" collapsed="false">
      <c r="A25368" s="8" t="s">
        <v>9469</v>
      </c>
      <c r="B25368" s="8" t="s">
        <v>9470</v>
      </c>
      <c r="C25368" s="8" t="s">
        <v>7667</v>
      </c>
      <c r="D25368" s="8" t="n">
        <v>2020</v>
      </c>
      <c r="E25368" s="19" t="n">
        <v>0</v>
      </c>
      <c r="F25368" s="19" t="n">
        <v>31</v>
      </c>
    </row>
    <row r="25369" customFormat="false" ht="15" hidden="false" customHeight="false" outlineLevel="0" collapsed="false">
      <c r="A25369" s="8" t="s">
        <v>9469</v>
      </c>
      <c r="B25369" s="8" t="s">
        <v>9470</v>
      </c>
      <c r="C25369" s="8" t="s">
        <v>7668</v>
      </c>
      <c r="D25369" s="8" t="n">
        <v>2020</v>
      </c>
      <c r="E25369" s="19" t="n">
        <v>0</v>
      </c>
      <c r="F25369" s="19" t="n">
        <v>31</v>
      </c>
    </row>
    <row r="25370" customFormat="false" ht="15" hidden="false" customHeight="false" outlineLevel="0" collapsed="false">
      <c r="A25370" s="8" t="s">
        <v>9469</v>
      </c>
      <c r="B25370" s="8" t="s">
        <v>9470</v>
      </c>
      <c r="C25370" s="8" t="s">
        <v>7669</v>
      </c>
      <c r="D25370" s="8" t="n">
        <v>2020</v>
      </c>
      <c r="F25370" s="19" t="n">
        <v>30</v>
      </c>
    </row>
    <row r="25371" customFormat="false" ht="15" hidden="false" customHeight="false" outlineLevel="0" collapsed="false">
      <c r="A25371" s="8" t="s">
        <v>9469</v>
      </c>
      <c r="B25371" s="8" t="s">
        <v>9470</v>
      </c>
      <c r="C25371" s="8" t="s">
        <v>7670</v>
      </c>
      <c r="D25371" s="8" t="n">
        <v>2020</v>
      </c>
      <c r="F25371" s="19" t="n">
        <v>33.5</v>
      </c>
    </row>
    <row r="25372" customFormat="false" ht="15" hidden="false" customHeight="false" outlineLevel="0" collapsed="false">
      <c r="A25372" s="8" t="s">
        <v>9469</v>
      </c>
      <c r="B25372" s="8" t="s">
        <v>9470</v>
      </c>
      <c r="C25372" s="8" t="s">
        <v>7671</v>
      </c>
      <c r="D25372" s="8" t="n">
        <v>2020</v>
      </c>
      <c r="E25372" s="19" t="n">
        <v>0</v>
      </c>
      <c r="F25372" s="19" t="n">
        <v>33.8888888888889</v>
      </c>
    </row>
    <row r="25373" customFormat="false" ht="15" hidden="false" customHeight="false" outlineLevel="0" collapsed="false">
      <c r="A25373" s="8" t="s">
        <v>9469</v>
      </c>
      <c r="B25373" s="8" t="s">
        <v>9470</v>
      </c>
      <c r="C25373" s="8" t="s">
        <v>7672</v>
      </c>
      <c r="D25373" s="8" t="n">
        <v>2020</v>
      </c>
      <c r="E25373" s="19" t="n">
        <v>0</v>
      </c>
      <c r="F25373" s="19" t="n">
        <v>32</v>
      </c>
    </row>
    <row r="25374" customFormat="false" ht="15" hidden="false" customHeight="false" outlineLevel="0" collapsed="false">
      <c r="A25374" s="8" t="s">
        <v>9469</v>
      </c>
      <c r="B25374" s="8" t="s">
        <v>9470</v>
      </c>
      <c r="C25374" s="8" t="s">
        <v>7673</v>
      </c>
      <c r="D25374" s="8" t="n">
        <v>2020</v>
      </c>
      <c r="E25374" s="19" t="n">
        <v>0</v>
      </c>
      <c r="F25374" s="19" t="n">
        <v>33.2777777777778</v>
      </c>
    </row>
    <row r="25375" customFormat="false" ht="15" hidden="false" customHeight="false" outlineLevel="0" collapsed="false">
      <c r="A25375" s="8" t="s">
        <v>9469</v>
      </c>
      <c r="B25375" s="8" t="s">
        <v>9470</v>
      </c>
      <c r="C25375" s="8" t="s">
        <v>7674</v>
      </c>
      <c r="D25375" s="8" t="n">
        <v>2020</v>
      </c>
      <c r="E25375" s="19" t="n">
        <v>0</v>
      </c>
      <c r="F25375" s="19" t="n">
        <v>31.7222222222222</v>
      </c>
    </row>
    <row r="25376" customFormat="false" ht="15" hidden="false" customHeight="false" outlineLevel="0" collapsed="false">
      <c r="A25376" s="8" t="s">
        <v>9469</v>
      </c>
      <c r="B25376" s="8" t="s">
        <v>9470</v>
      </c>
      <c r="C25376" s="8" t="s">
        <v>7675</v>
      </c>
      <c r="D25376" s="8" t="n">
        <v>2020</v>
      </c>
      <c r="E25376" s="19" t="n">
        <v>0</v>
      </c>
      <c r="F25376" s="19" t="n">
        <v>32</v>
      </c>
    </row>
    <row r="25377" customFormat="false" ht="15" hidden="false" customHeight="false" outlineLevel="0" collapsed="false">
      <c r="A25377" s="8" t="s">
        <v>9469</v>
      </c>
      <c r="B25377" s="8" t="s">
        <v>9470</v>
      </c>
      <c r="C25377" s="8" t="s">
        <v>7676</v>
      </c>
      <c r="D25377" s="8" t="n">
        <v>2020</v>
      </c>
      <c r="E25377" s="19" t="n">
        <v>0</v>
      </c>
      <c r="F25377" s="19" t="n">
        <v>33</v>
      </c>
    </row>
    <row r="25378" customFormat="false" ht="15" hidden="false" customHeight="false" outlineLevel="0" collapsed="false">
      <c r="A25378" s="8" t="s">
        <v>9469</v>
      </c>
      <c r="B25378" s="8" t="s">
        <v>9470</v>
      </c>
      <c r="C25378" s="8" t="s">
        <v>7677</v>
      </c>
      <c r="D25378" s="8" t="n">
        <v>2020</v>
      </c>
      <c r="F25378" s="19" t="n">
        <v>34</v>
      </c>
    </row>
    <row r="25379" customFormat="false" ht="15" hidden="false" customHeight="false" outlineLevel="0" collapsed="false">
      <c r="A25379" s="8" t="s">
        <v>9469</v>
      </c>
      <c r="B25379" s="8" t="s">
        <v>9470</v>
      </c>
      <c r="C25379" s="8" t="s">
        <v>7678</v>
      </c>
      <c r="D25379" s="8" t="n">
        <v>2020</v>
      </c>
      <c r="F25379" s="19" t="n">
        <v>30</v>
      </c>
    </row>
    <row r="25380" customFormat="false" ht="15" hidden="false" customHeight="false" outlineLevel="0" collapsed="false">
      <c r="A25380" s="8" t="s">
        <v>9469</v>
      </c>
      <c r="B25380" s="8" t="s">
        <v>9470</v>
      </c>
      <c r="C25380" s="8" t="s">
        <v>7679</v>
      </c>
      <c r="D25380" s="8" t="n">
        <v>2020</v>
      </c>
      <c r="F25380" s="19" t="n">
        <v>35</v>
      </c>
    </row>
    <row r="25381" customFormat="false" ht="15" hidden="false" customHeight="false" outlineLevel="0" collapsed="false">
      <c r="A25381" s="8" t="s">
        <v>9469</v>
      </c>
      <c r="B25381" s="8" t="s">
        <v>9470</v>
      </c>
      <c r="C25381" s="8" t="s">
        <v>7680</v>
      </c>
      <c r="D25381" s="8" t="n">
        <v>2020</v>
      </c>
      <c r="E25381" s="19" t="n">
        <v>0</v>
      </c>
      <c r="F25381" s="19" t="n">
        <v>33</v>
      </c>
    </row>
    <row r="25382" customFormat="false" ht="15" hidden="false" customHeight="false" outlineLevel="0" collapsed="false">
      <c r="A25382" s="8" t="s">
        <v>9469</v>
      </c>
      <c r="B25382" s="8" t="s">
        <v>9470</v>
      </c>
      <c r="C25382" s="8" t="s">
        <v>7681</v>
      </c>
      <c r="D25382" s="8" t="n">
        <v>2020</v>
      </c>
      <c r="E25382" s="19" t="n">
        <v>0</v>
      </c>
      <c r="F25382" s="19" t="n">
        <v>33</v>
      </c>
    </row>
    <row r="25383" customFormat="false" ht="15" hidden="false" customHeight="false" outlineLevel="0" collapsed="false">
      <c r="A25383" s="8" t="s">
        <v>9469</v>
      </c>
      <c r="B25383" s="8" t="s">
        <v>9470</v>
      </c>
      <c r="C25383" s="8" t="s">
        <v>7682</v>
      </c>
      <c r="D25383" s="8" t="n">
        <v>2020</v>
      </c>
      <c r="E25383" s="19" t="n">
        <v>0</v>
      </c>
      <c r="F25383" s="19" t="n">
        <v>34</v>
      </c>
    </row>
    <row r="25384" customFormat="false" ht="15" hidden="false" customHeight="false" outlineLevel="0" collapsed="false">
      <c r="A25384" s="8" t="s">
        <v>9469</v>
      </c>
      <c r="B25384" s="8" t="s">
        <v>9470</v>
      </c>
      <c r="C25384" s="8" t="s">
        <v>7683</v>
      </c>
      <c r="D25384" s="8" t="n">
        <v>2020</v>
      </c>
      <c r="E25384" s="19" t="n">
        <v>0</v>
      </c>
      <c r="F25384" s="19" t="n">
        <v>35</v>
      </c>
    </row>
    <row r="25385" customFormat="false" ht="15" hidden="false" customHeight="false" outlineLevel="0" collapsed="false">
      <c r="A25385" s="8" t="s">
        <v>9469</v>
      </c>
      <c r="B25385" s="8" t="s">
        <v>9470</v>
      </c>
      <c r="C25385" s="8" t="s">
        <v>7684</v>
      </c>
      <c r="D25385" s="8" t="n">
        <v>2020</v>
      </c>
      <c r="F25385" s="19" t="n">
        <v>36</v>
      </c>
    </row>
    <row r="25386" customFormat="false" ht="15" hidden="false" customHeight="false" outlineLevel="0" collapsed="false">
      <c r="A25386" s="8" t="s">
        <v>9469</v>
      </c>
      <c r="B25386" s="8" t="s">
        <v>9470</v>
      </c>
      <c r="C25386" s="8" t="s">
        <v>7685</v>
      </c>
      <c r="D25386" s="8" t="n">
        <v>2020</v>
      </c>
      <c r="F25386" s="19" t="n">
        <v>36</v>
      </c>
    </row>
    <row r="25387" customFormat="false" ht="15" hidden="false" customHeight="false" outlineLevel="0" collapsed="false">
      <c r="A25387" s="8" t="s">
        <v>9469</v>
      </c>
      <c r="B25387" s="8" t="s">
        <v>9470</v>
      </c>
      <c r="C25387" s="8" t="s">
        <v>7686</v>
      </c>
      <c r="D25387" s="8" t="n">
        <v>2020</v>
      </c>
      <c r="F25387" s="19" t="n">
        <v>31</v>
      </c>
    </row>
    <row r="25388" customFormat="false" ht="15" hidden="false" customHeight="false" outlineLevel="0" collapsed="false">
      <c r="A25388" s="8" t="s">
        <v>9469</v>
      </c>
      <c r="B25388" s="8" t="s">
        <v>9470</v>
      </c>
      <c r="C25388" s="8" t="s">
        <v>7687</v>
      </c>
      <c r="D25388" s="8" t="n">
        <v>2020</v>
      </c>
      <c r="E25388" s="19" t="n">
        <v>0</v>
      </c>
      <c r="F25388" s="19" t="n">
        <v>35</v>
      </c>
    </row>
    <row r="25389" customFormat="false" ht="15" hidden="false" customHeight="false" outlineLevel="0" collapsed="false">
      <c r="A25389" s="8" t="s">
        <v>9469</v>
      </c>
      <c r="B25389" s="8" t="s">
        <v>9470</v>
      </c>
      <c r="C25389" s="8" t="s">
        <v>7688</v>
      </c>
      <c r="D25389" s="8" t="n">
        <v>2020</v>
      </c>
      <c r="F25389" s="19" t="n">
        <v>34</v>
      </c>
    </row>
    <row r="25390" customFormat="false" ht="15" hidden="false" customHeight="false" outlineLevel="0" collapsed="false">
      <c r="A25390" s="8" t="s">
        <v>9469</v>
      </c>
      <c r="B25390" s="8" t="s">
        <v>9470</v>
      </c>
      <c r="C25390" s="8" t="s">
        <v>7689</v>
      </c>
      <c r="D25390" s="8" t="n">
        <v>2020</v>
      </c>
      <c r="F25390" s="19" t="n">
        <v>36</v>
      </c>
    </row>
    <row r="25391" customFormat="false" ht="15" hidden="false" customHeight="false" outlineLevel="0" collapsed="false">
      <c r="A25391" s="8" t="s">
        <v>9469</v>
      </c>
      <c r="B25391" s="8" t="s">
        <v>9470</v>
      </c>
      <c r="C25391" s="8" t="s">
        <v>7690</v>
      </c>
      <c r="D25391" s="8" t="n">
        <v>2020</v>
      </c>
      <c r="F25391" s="19" t="n">
        <v>35</v>
      </c>
    </row>
    <row r="25392" customFormat="false" ht="15" hidden="false" customHeight="false" outlineLevel="0" collapsed="false">
      <c r="A25392" s="8" t="s">
        <v>9469</v>
      </c>
      <c r="B25392" s="8" t="s">
        <v>9470</v>
      </c>
      <c r="C25392" s="8" t="s">
        <v>7691</v>
      </c>
      <c r="D25392" s="8" t="n">
        <v>2020</v>
      </c>
      <c r="E25392" s="19" t="n">
        <v>0</v>
      </c>
      <c r="F25392" s="19" t="n">
        <v>37</v>
      </c>
    </row>
    <row r="25393" customFormat="false" ht="15" hidden="false" customHeight="false" outlineLevel="0" collapsed="false">
      <c r="A25393" s="8" t="s">
        <v>9469</v>
      </c>
      <c r="B25393" s="8" t="s">
        <v>9470</v>
      </c>
      <c r="C25393" s="8" t="s">
        <v>7692</v>
      </c>
      <c r="D25393" s="8" t="n">
        <v>2020</v>
      </c>
      <c r="E25393" s="19" t="n">
        <v>0</v>
      </c>
      <c r="F25393" s="19" t="n">
        <v>37</v>
      </c>
    </row>
    <row r="25394" customFormat="false" ht="15" hidden="false" customHeight="false" outlineLevel="0" collapsed="false">
      <c r="A25394" s="8" t="s">
        <v>9469</v>
      </c>
      <c r="B25394" s="8" t="s">
        <v>9470</v>
      </c>
      <c r="C25394" s="8" t="s">
        <v>7693</v>
      </c>
      <c r="D25394" s="8" t="n">
        <v>2020</v>
      </c>
      <c r="E25394" s="19" t="n">
        <v>0</v>
      </c>
      <c r="F25394" s="19" t="n">
        <v>37</v>
      </c>
    </row>
    <row r="25395" customFormat="false" ht="15" hidden="false" customHeight="false" outlineLevel="0" collapsed="false">
      <c r="A25395" s="8" t="s">
        <v>9469</v>
      </c>
      <c r="B25395" s="8" t="s">
        <v>9470</v>
      </c>
      <c r="C25395" s="8" t="s">
        <v>7694</v>
      </c>
      <c r="D25395" s="8" t="n">
        <v>2020</v>
      </c>
      <c r="E25395" s="19" t="n">
        <v>0</v>
      </c>
      <c r="F25395" s="19" t="n">
        <v>36</v>
      </c>
    </row>
    <row r="25396" customFormat="false" ht="15" hidden="false" customHeight="false" outlineLevel="0" collapsed="false">
      <c r="A25396" s="8" t="s">
        <v>9469</v>
      </c>
      <c r="B25396" s="8" t="s">
        <v>9470</v>
      </c>
      <c r="C25396" s="8" t="s">
        <v>7695</v>
      </c>
      <c r="D25396" s="8" t="n">
        <v>2020</v>
      </c>
      <c r="F25396" s="19" t="n">
        <v>36</v>
      </c>
    </row>
    <row r="25397" customFormat="false" ht="15" hidden="false" customHeight="false" outlineLevel="0" collapsed="false">
      <c r="A25397" s="8" t="s">
        <v>9469</v>
      </c>
      <c r="B25397" s="8" t="s">
        <v>9470</v>
      </c>
      <c r="C25397" s="8" t="s">
        <v>7696</v>
      </c>
      <c r="D25397" s="8" t="n">
        <v>2020</v>
      </c>
      <c r="E25397" s="19" t="n">
        <v>0</v>
      </c>
      <c r="F25397" s="19" t="n">
        <v>36</v>
      </c>
    </row>
    <row r="25398" customFormat="false" ht="15" hidden="false" customHeight="false" outlineLevel="0" collapsed="false">
      <c r="A25398" s="8" t="s">
        <v>9469</v>
      </c>
      <c r="B25398" s="8" t="s">
        <v>9470</v>
      </c>
      <c r="C25398" s="8" t="s">
        <v>7697</v>
      </c>
      <c r="D25398" s="8" t="n">
        <v>2020</v>
      </c>
      <c r="E25398" s="19" t="n">
        <v>0</v>
      </c>
      <c r="F25398" s="19" t="n">
        <v>37</v>
      </c>
    </row>
    <row r="25399" customFormat="false" ht="15" hidden="false" customHeight="false" outlineLevel="0" collapsed="false">
      <c r="A25399" s="8" t="s">
        <v>9469</v>
      </c>
      <c r="B25399" s="8" t="s">
        <v>9470</v>
      </c>
      <c r="C25399" s="8" t="s">
        <v>7698</v>
      </c>
      <c r="D25399" s="8" t="n">
        <v>2020</v>
      </c>
      <c r="E25399" s="19" t="n">
        <v>0</v>
      </c>
      <c r="F25399" s="19" t="n">
        <v>38</v>
      </c>
    </row>
    <row r="25400" customFormat="false" ht="15" hidden="false" customHeight="false" outlineLevel="0" collapsed="false">
      <c r="A25400" s="8" t="s">
        <v>9469</v>
      </c>
      <c r="B25400" s="8" t="s">
        <v>9470</v>
      </c>
      <c r="C25400" s="8" t="s">
        <v>7699</v>
      </c>
      <c r="D25400" s="8" t="n">
        <v>2020</v>
      </c>
      <c r="E25400" s="19" t="n">
        <v>0</v>
      </c>
      <c r="F25400" s="19" t="n">
        <v>38</v>
      </c>
    </row>
    <row r="25401" customFormat="false" ht="15" hidden="false" customHeight="false" outlineLevel="0" collapsed="false">
      <c r="A25401" s="8" t="s">
        <v>9469</v>
      </c>
      <c r="B25401" s="8" t="s">
        <v>9470</v>
      </c>
      <c r="C25401" s="8" t="s">
        <v>7700</v>
      </c>
      <c r="D25401" s="8" t="n">
        <v>2020</v>
      </c>
      <c r="E25401" s="19" t="n">
        <v>0</v>
      </c>
      <c r="F25401" s="19" t="n">
        <v>37</v>
      </c>
    </row>
    <row r="25402" customFormat="false" ht="15" hidden="false" customHeight="false" outlineLevel="0" collapsed="false">
      <c r="A25402" s="8" t="s">
        <v>9469</v>
      </c>
      <c r="B25402" s="8" t="s">
        <v>9470</v>
      </c>
      <c r="C25402" s="8" t="s">
        <v>7701</v>
      </c>
      <c r="D25402" s="8" t="n">
        <v>2020</v>
      </c>
      <c r="E25402" s="19" t="n">
        <v>0</v>
      </c>
      <c r="F25402" s="19" t="n">
        <v>38</v>
      </c>
    </row>
    <row r="25403" customFormat="false" ht="15" hidden="false" customHeight="false" outlineLevel="0" collapsed="false">
      <c r="A25403" s="8" t="s">
        <v>9469</v>
      </c>
      <c r="B25403" s="8" t="s">
        <v>9470</v>
      </c>
      <c r="C25403" s="8" t="s">
        <v>7702</v>
      </c>
      <c r="D25403" s="8" t="n">
        <v>2020</v>
      </c>
      <c r="E25403" s="19" t="n">
        <v>0</v>
      </c>
      <c r="F25403" s="19" t="n">
        <v>38</v>
      </c>
    </row>
    <row r="25404" customFormat="false" ht="15" hidden="false" customHeight="false" outlineLevel="0" collapsed="false">
      <c r="A25404" s="8" t="s">
        <v>9469</v>
      </c>
      <c r="B25404" s="8" t="s">
        <v>9470</v>
      </c>
      <c r="C25404" s="8" t="s">
        <v>7703</v>
      </c>
      <c r="D25404" s="8" t="n">
        <v>2020</v>
      </c>
      <c r="F25404" s="19" t="n">
        <v>40</v>
      </c>
    </row>
    <row r="25405" customFormat="false" ht="15" hidden="false" customHeight="false" outlineLevel="0" collapsed="false">
      <c r="A25405" s="8" t="s">
        <v>9469</v>
      </c>
      <c r="B25405" s="8" t="s">
        <v>9470</v>
      </c>
      <c r="C25405" s="8" t="s">
        <v>7704</v>
      </c>
      <c r="D25405" s="8" t="n">
        <v>2020</v>
      </c>
      <c r="E25405" s="19" t="n">
        <v>0</v>
      </c>
      <c r="F25405" s="19" t="n">
        <v>39</v>
      </c>
    </row>
    <row r="25406" customFormat="false" ht="15" hidden="false" customHeight="false" outlineLevel="0" collapsed="false">
      <c r="A25406" s="8" t="s">
        <v>9469</v>
      </c>
      <c r="B25406" s="8" t="s">
        <v>9470</v>
      </c>
      <c r="C25406" s="8" t="s">
        <v>7705</v>
      </c>
      <c r="D25406" s="8" t="n">
        <v>2020</v>
      </c>
      <c r="E25406" s="19" t="n">
        <v>0</v>
      </c>
      <c r="F25406" s="19" t="n">
        <v>39</v>
      </c>
    </row>
    <row r="25407" customFormat="false" ht="15" hidden="false" customHeight="false" outlineLevel="0" collapsed="false">
      <c r="A25407" s="8" t="s">
        <v>9469</v>
      </c>
      <c r="B25407" s="8" t="s">
        <v>9470</v>
      </c>
      <c r="C25407" s="8" t="s">
        <v>7706</v>
      </c>
      <c r="D25407" s="8" t="n">
        <v>2020</v>
      </c>
      <c r="F25407" s="19" t="n">
        <v>39</v>
      </c>
    </row>
    <row r="25408" customFormat="false" ht="15" hidden="false" customHeight="false" outlineLevel="0" collapsed="false">
      <c r="A25408" s="8" t="s">
        <v>9469</v>
      </c>
      <c r="B25408" s="8" t="s">
        <v>9470</v>
      </c>
      <c r="C25408" s="8" t="s">
        <v>7707</v>
      </c>
      <c r="D25408" s="8" t="n">
        <v>2020</v>
      </c>
      <c r="E25408" s="19" t="n">
        <v>0</v>
      </c>
      <c r="F25408" s="19" t="n">
        <v>40</v>
      </c>
    </row>
    <row r="25409" customFormat="false" ht="15" hidden="false" customHeight="false" outlineLevel="0" collapsed="false">
      <c r="A25409" s="8" t="s">
        <v>9469</v>
      </c>
      <c r="B25409" s="8" t="s">
        <v>9470</v>
      </c>
      <c r="C25409" s="8" t="s">
        <v>7708</v>
      </c>
      <c r="D25409" s="8" t="n">
        <v>2020</v>
      </c>
      <c r="E25409" s="19" t="n">
        <v>0</v>
      </c>
      <c r="F25409" s="19" t="n">
        <v>42</v>
      </c>
    </row>
    <row r="25410" customFormat="false" ht="15" hidden="false" customHeight="false" outlineLevel="0" collapsed="false">
      <c r="A25410" s="8" t="s">
        <v>9469</v>
      </c>
      <c r="B25410" s="8" t="s">
        <v>9470</v>
      </c>
      <c r="C25410" s="8" t="s">
        <v>7709</v>
      </c>
      <c r="D25410" s="8" t="n">
        <v>2020</v>
      </c>
      <c r="F25410" s="19" t="n">
        <v>40</v>
      </c>
    </row>
    <row r="25411" customFormat="false" ht="15" hidden="false" customHeight="false" outlineLevel="0" collapsed="false">
      <c r="A25411" s="8" t="s">
        <v>9469</v>
      </c>
      <c r="B25411" s="8" t="s">
        <v>9470</v>
      </c>
      <c r="C25411" s="8" t="s">
        <v>7710</v>
      </c>
      <c r="D25411" s="8" t="n">
        <v>2020</v>
      </c>
      <c r="F25411" s="19" t="n">
        <v>36</v>
      </c>
    </row>
    <row r="25412" customFormat="false" ht="15" hidden="false" customHeight="false" outlineLevel="0" collapsed="false">
      <c r="A25412" s="8" t="s">
        <v>9469</v>
      </c>
      <c r="B25412" s="8" t="s">
        <v>9470</v>
      </c>
      <c r="C25412" s="8" t="s">
        <v>7711</v>
      </c>
      <c r="D25412" s="8" t="n">
        <v>2020</v>
      </c>
      <c r="E25412" s="19" t="n">
        <v>0</v>
      </c>
      <c r="F25412" s="19" t="n">
        <v>40</v>
      </c>
    </row>
    <row r="25413" customFormat="false" ht="15" hidden="false" customHeight="false" outlineLevel="0" collapsed="false">
      <c r="A25413" s="8" t="s">
        <v>9469</v>
      </c>
      <c r="B25413" s="8" t="s">
        <v>9470</v>
      </c>
      <c r="C25413" s="8" t="s">
        <v>7712</v>
      </c>
      <c r="D25413" s="8" t="n">
        <v>2020</v>
      </c>
      <c r="E25413" s="19" t="n">
        <v>0</v>
      </c>
      <c r="F25413" s="19" t="n">
        <v>40</v>
      </c>
    </row>
    <row r="25414" customFormat="false" ht="15" hidden="false" customHeight="false" outlineLevel="0" collapsed="false">
      <c r="A25414" s="8" t="s">
        <v>9469</v>
      </c>
      <c r="B25414" s="8" t="s">
        <v>9470</v>
      </c>
      <c r="C25414" s="8" t="s">
        <v>9450</v>
      </c>
      <c r="D25414" s="8" t="n">
        <v>2020</v>
      </c>
      <c r="E25414" s="19" t="n">
        <v>0</v>
      </c>
      <c r="F25414" s="19" t="n">
        <v>39</v>
      </c>
    </row>
    <row r="25415" customFormat="false" ht="15" hidden="false" customHeight="false" outlineLevel="0" collapsed="false">
      <c r="A25415" s="8" t="s">
        <v>9469</v>
      </c>
      <c r="B25415" s="8" t="s">
        <v>9470</v>
      </c>
      <c r="C25415" s="8" t="s">
        <v>9451</v>
      </c>
      <c r="D25415" s="8" t="n">
        <v>2020</v>
      </c>
      <c r="E25415" s="19" t="n">
        <v>0</v>
      </c>
      <c r="F25415" s="19" t="n">
        <v>41</v>
      </c>
    </row>
    <row r="25416" customFormat="false" ht="15" hidden="false" customHeight="false" outlineLevel="0" collapsed="false">
      <c r="A25416" s="8" t="s">
        <v>9469</v>
      </c>
      <c r="B25416" s="8" t="s">
        <v>9470</v>
      </c>
      <c r="C25416" s="8" t="s">
        <v>7713</v>
      </c>
      <c r="D25416" s="8" t="n">
        <v>2020</v>
      </c>
      <c r="E25416" s="19" t="n">
        <v>0</v>
      </c>
      <c r="F25416" s="19" t="n">
        <v>41</v>
      </c>
    </row>
    <row r="25417" customFormat="false" ht="15" hidden="false" customHeight="false" outlineLevel="0" collapsed="false">
      <c r="A25417" s="8" t="s">
        <v>9469</v>
      </c>
      <c r="B25417" s="8" t="s">
        <v>9470</v>
      </c>
      <c r="C25417" s="8" t="s">
        <v>7714</v>
      </c>
      <c r="D25417" s="8" t="n">
        <v>2020</v>
      </c>
      <c r="E25417" s="19" t="n">
        <v>0</v>
      </c>
      <c r="F25417" s="19" t="n">
        <v>40</v>
      </c>
    </row>
    <row r="25418" customFormat="false" ht="15" hidden="false" customHeight="false" outlineLevel="0" collapsed="false">
      <c r="A25418" s="8" t="s">
        <v>9469</v>
      </c>
      <c r="B25418" s="8" t="s">
        <v>9470</v>
      </c>
      <c r="C25418" s="8" t="s">
        <v>7715</v>
      </c>
      <c r="D25418" s="8" t="n">
        <v>2020</v>
      </c>
      <c r="E25418" s="19" t="n">
        <v>0</v>
      </c>
      <c r="F25418" s="19" t="n">
        <v>39</v>
      </c>
    </row>
    <row r="25419" customFormat="false" ht="15" hidden="false" customHeight="false" outlineLevel="0" collapsed="false">
      <c r="A25419" s="8" t="s">
        <v>9469</v>
      </c>
      <c r="B25419" s="8" t="s">
        <v>9470</v>
      </c>
      <c r="C25419" s="8" t="s">
        <v>7716</v>
      </c>
      <c r="D25419" s="8" t="n">
        <v>2020</v>
      </c>
      <c r="F25419" s="19" t="n">
        <v>37</v>
      </c>
    </row>
    <row r="25420" customFormat="false" ht="15" hidden="false" customHeight="false" outlineLevel="0" collapsed="false">
      <c r="A25420" s="8" t="s">
        <v>9469</v>
      </c>
      <c r="B25420" s="8" t="s">
        <v>9470</v>
      </c>
      <c r="C25420" s="8" t="s">
        <v>7717</v>
      </c>
      <c r="D25420" s="8" t="n">
        <v>2020</v>
      </c>
      <c r="F25420" s="19" t="n">
        <v>36</v>
      </c>
    </row>
    <row r="25421" customFormat="false" ht="15" hidden="false" customHeight="false" outlineLevel="0" collapsed="false">
      <c r="A25421" s="8" t="s">
        <v>9469</v>
      </c>
      <c r="B25421" s="8" t="s">
        <v>9470</v>
      </c>
      <c r="C25421" s="8" t="s">
        <v>9452</v>
      </c>
      <c r="D25421" s="8" t="n">
        <v>2020</v>
      </c>
      <c r="E25421" s="19" t="n">
        <v>0</v>
      </c>
      <c r="F25421" s="19" t="n">
        <v>38</v>
      </c>
    </row>
    <row r="25422" customFormat="false" ht="15" hidden="false" customHeight="false" outlineLevel="0" collapsed="false">
      <c r="A25422" s="8" t="s">
        <v>9469</v>
      </c>
      <c r="B25422" s="8" t="s">
        <v>9470</v>
      </c>
      <c r="C25422" s="8" t="s">
        <v>9453</v>
      </c>
      <c r="D25422" s="8" t="n">
        <v>2020</v>
      </c>
      <c r="F25422" s="19" t="n">
        <v>39</v>
      </c>
    </row>
    <row r="25423" customFormat="false" ht="15" hidden="false" customHeight="false" outlineLevel="0" collapsed="false">
      <c r="A25423" s="8" t="s">
        <v>9469</v>
      </c>
      <c r="B25423" s="8" t="s">
        <v>9470</v>
      </c>
      <c r="C25423" s="8" t="s">
        <v>7718</v>
      </c>
      <c r="D25423" s="8" t="n">
        <v>2020</v>
      </c>
      <c r="E25423" s="19" t="n">
        <v>1.016</v>
      </c>
      <c r="F25423" s="19" t="n">
        <v>40</v>
      </c>
    </row>
    <row r="25424" customFormat="false" ht="15" hidden="false" customHeight="false" outlineLevel="0" collapsed="false">
      <c r="A25424" s="8" t="s">
        <v>9469</v>
      </c>
      <c r="B25424" s="8" t="s">
        <v>9470</v>
      </c>
      <c r="C25424" s="8" t="s">
        <v>7719</v>
      </c>
      <c r="D25424" s="8" t="n">
        <v>2020</v>
      </c>
      <c r="E25424" s="19" t="n">
        <v>0</v>
      </c>
      <c r="F25424" s="19" t="n">
        <v>41</v>
      </c>
    </row>
    <row r="25425" customFormat="false" ht="15" hidden="false" customHeight="false" outlineLevel="0" collapsed="false">
      <c r="A25425" s="8" t="s">
        <v>9469</v>
      </c>
      <c r="B25425" s="8" t="s">
        <v>9470</v>
      </c>
      <c r="C25425" s="8" t="s">
        <v>7720</v>
      </c>
      <c r="D25425" s="8" t="n">
        <v>2020</v>
      </c>
      <c r="E25425" s="19" t="n">
        <v>0</v>
      </c>
      <c r="F25425" s="19" t="n">
        <v>43</v>
      </c>
    </row>
    <row r="25426" customFormat="false" ht="15" hidden="false" customHeight="false" outlineLevel="0" collapsed="false">
      <c r="A25426" s="8" t="s">
        <v>9469</v>
      </c>
      <c r="B25426" s="8" t="s">
        <v>9470</v>
      </c>
      <c r="C25426" s="8" t="s">
        <v>7721</v>
      </c>
      <c r="D25426" s="8" t="n">
        <v>2020</v>
      </c>
      <c r="E25426" s="19" t="n">
        <v>0</v>
      </c>
      <c r="F25426" s="19" t="n">
        <v>43</v>
      </c>
    </row>
    <row r="25427" customFormat="false" ht="15" hidden="false" customHeight="false" outlineLevel="0" collapsed="false">
      <c r="A25427" s="8" t="s">
        <v>9469</v>
      </c>
      <c r="B25427" s="8" t="s">
        <v>9470</v>
      </c>
      <c r="C25427" s="8" t="s">
        <v>7722</v>
      </c>
      <c r="D25427" s="8" t="n">
        <v>2020</v>
      </c>
      <c r="E25427" s="19" t="n">
        <v>0</v>
      </c>
      <c r="F25427" s="19" t="n">
        <v>40</v>
      </c>
    </row>
    <row r="25428" customFormat="false" ht="15" hidden="false" customHeight="false" outlineLevel="0" collapsed="false">
      <c r="A25428" s="8" t="s">
        <v>9469</v>
      </c>
      <c r="B25428" s="8" t="s">
        <v>9470</v>
      </c>
      <c r="C25428" s="8" t="s">
        <v>7723</v>
      </c>
      <c r="D25428" s="8" t="n">
        <v>2020</v>
      </c>
      <c r="F25428" s="19" t="n">
        <v>39</v>
      </c>
    </row>
    <row r="25429" customFormat="false" ht="15" hidden="false" customHeight="false" outlineLevel="0" collapsed="false">
      <c r="A25429" s="8" t="s">
        <v>9469</v>
      </c>
      <c r="B25429" s="8" t="s">
        <v>9470</v>
      </c>
      <c r="C25429" s="8" t="s">
        <v>7724</v>
      </c>
      <c r="D25429" s="8" t="n">
        <v>2020</v>
      </c>
      <c r="E25429" s="19" t="n">
        <v>0</v>
      </c>
      <c r="F25429" s="19" t="n">
        <v>39</v>
      </c>
    </row>
    <row r="25430" customFormat="false" ht="15" hidden="false" customHeight="false" outlineLevel="0" collapsed="false">
      <c r="A25430" s="8" t="s">
        <v>9469</v>
      </c>
      <c r="B25430" s="8" t="s">
        <v>9470</v>
      </c>
      <c r="C25430" s="8" t="s">
        <v>7725</v>
      </c>
      <c r="D25430" s="8" t="n">
        <v>2020</v>
      </c>
      <c r="F25430" s="19" t="n">
        <v>41</v>
      </c>
    </row>
    <row r="25431" customFormat="false" ht="15" hidden="false" customHeight="false" outlineLevel="0" collapsed="false">
      <c r="A25431" s="8" t="s">
        <v>9469</v>
      </c>
      <c r="B25431" s="8" t="s">
        <v>9470</v>
      </c>
      <c r="C25431" s="8" t="s">
        <v>7726</v>
      </c>
      <c r="D25431" s="8" t="n">
        <v>2020</v>
      </c>
      <c r="F25431" s="19" t="n">
        <v>41</v>
      </c>
    </row>
    <row r="25432" customFormat="false" ht="15" hidden="false" customHeight="false" outlineLevel="0" collapsed="false">
      <c r="A25432" s="8" t="s">
        <v>9469</v>
      </c>
      <c r="B25432" s="8" t="s">
        <v>9470</v>
      </c>
      <c r="C25432" s="8" t="s">
        <v>7727</v>
      </c>
      <c r="D25432" s="8" t="n">
        <v>2020</v>
      </c>
      <c r="E25432" s="19" t="n">
        <v>0</v>
      </c>
      <c r="F25432" s="19" t="n">
        <v>38</v>
      </c>
    </row>
    <row r="25433" customFormat="false" ht="15" hidden="false" customHeight="false" outlineLevel="0" collapsed="false">
      <c r="A25433" s="8" t="s">
        <v>9469</v>
      </c>
      <c r="B25433" s="8" t="s">
        <v>9470</v>
      </c>
      <c r="C25433" s="8" t="s">
        <v>7728</v>
      </c>
      <c r="D25433" s="8" t="n">
        <v>2020</v>
      </c>
      <c r="E25433" s="19" t="n">
        <v>0</v>
      </c>
      <c r="F25433" s="19" t="n">
        <v>39.7222222222222</v>
      </c>
    </row>
    <row r="25434" customFormat="false" ht="15" hidden="false" customHeight="false" outlineLevel="0" collapsed="false">
      <c r="A25434" s="8" t="s">
        <v>9469</v>
      </c>
      <c r="B25434" s="8" t="s">
        <v>9470</v>
      </c>
      <c r="C25434" s="8" t="s">
        <v>7729</v>
      </c>
      <c r="D25434" s="8" t="n">
        <v>2020</v>
      </c>
      <c r="F25434" s="19" t="n">
        <v>41.7222222222222</v>
      </c>
    </row>
    <row r="25435" customFormat="false" ht="15" hidden="false" customHeight="false" outlineLevel="0" collapsed="false">
      <c r="A25435" s="8" t="s">
        <v>9469</v>
      </c>
      <c r="B25435" s="8" t="s">
        <v>9470</v>
      </c>
      <c r="C25435" s="8" t="s">
        <v>7730</v>
      </c>
      <c r="D25435" s="8" t="n">
        <v>2020</v>
      </c>
      <c r="F25435" s="19" t="n">
        <v>40.6111111111111</v>
      </c>
    </row>
    <row r="25436" customFormat="false" ht="15" hidden="false" customHeight="false" outlineLevel="0" collapsed="false">
      <c r="A25436" s="8" t="s">
        <v>9469</v>
      </c>
      <c r="B25436" s="8" t="s">
        <v>9470</v>
      </c>
      <c r="C25436" s="8" t="s">
        <v>7731</v>
      </c>
      <c r="D25436" s="8" t="n">
        <v>2020</v>
      </c>
      <c r="E25436" s="19" t="n">
        <v>0</v>
      </c>
      <c r="F25436" s="19" t="n">
        <v>39</v>
      </c>
    </row>
    <row r="25437" customFormat="false" ht="15" hidden="false" customHeight="false" outlineLevel="0" collapsed="false">
      <c r="A25437" s="8" t="s">
        <v>9469</v>
      </c>
      <c r="B25437" s="8" t="s">
        <v>9470</v>
      </c>
      <c r="C25437" s="8" t="s">
        <v>7732</v>
      </c>
      <c r="D25437" s="8" t="n">
        <v>2020</v>
      </c>
      <c r="F25437" s="19" t="n">
        <v>41</v>
      </c>
    </row>
    <row r="25438" customFormat="false" ht="15" hidden="false" customHeight="false" outlineLevel="0" collapsed="false">
      <c r="A25438" s="8" t="s">
        <v>9469</v>
      </c>
      <c r="B25438" s="8" t="s">
        <v>9470</v>
      </c>
      <c r="C25438" s="8" t="s">
        <v>7733</v>
      </c>
      <c r="D25438" s="8" t="n">
        <v>2020</v>
      </c>
      <c r="F25438" s="19" t="n">
        <v>41</v>
      </c>
    </row>
    <row r="25439" customFormat="false" ht="15" hidden="false" customHeight="false" outlineLevel="0" collapsed="false">
      <c r="A25439" s="8" t="s">
        <v>9469</v>
      </c>
      <c r="B25439" s="8" t="s">
        <v>9470</v>
      </c>
      <c r="C25439" s="8" t="s">
        <v>7734</v>
      </c>
      <c r="D25439" s="8" t="n">
        <v>2020</v>
      </c>
      <c r="E25439" s="19" t="n">
        <v>0</v>
      </c>
      <c r="F25439" s="19" t="n">
        <v>40</v>
      </c>
    </row>
    <row r="25440" customFormat="false" ht="15" hidden="false" customHeight="false" outlineLevel="0" collapsed="false">
      <c r="A25440" s="8" t="s">
        <v>9469</v>
      </c>
      <c r="B25440" s="8" t="s">
        <v>9470</v>
      </c>
      <c r="C25440" s="8" t="s">
        <v>7735</v>
      </c>
      <c r="D25440" s="8" t="n">
        <v>2020</v>
      </c>
      <c r="E25440" s="19" t="n">
        <v>0</v>
      </c>
      <c r="F25440" s="19" t="n">
        <v>42</v>
      </c>
    </row>
    <row r="25441" customFormat="false" ht="15" hidden="false" customHeight="false" outlineLevel="0" collapsed="false">
      <c r="A25441" s="8" t="s">
        <v>9469</v>
      </c>
      <c r="B25441" s="8" t="s">
        <v>9470</v>
      </c>
      <c r="C25441" s="8" t="s">
        <v>7736</v>
      </c>
      <c r="D25441" s="8" t="n">
        <v>2020</v>
      </c>
      <c r="E25441" s="19" t="n">
        <v>0</v>
      </c>
      <c r="F25441" s="19" t="n">
        <v>42</v>
      </c>
    </row>
    <row r="25442" customFormat="false" ht="15" hidden="false" customHeight="false" outlineLevel="0" collapsed="false">
      <c r="A25442" s="8" t="s">
        <v>9469</v>
      </c>
      <c r="B25442" s="8" t="s">
        <v>9470</v>
      </c>
      <c r="C25442" s="8" t="s">
        <v>7737</v>
      </c>
      <c r="D25442" s="8" t="n">
        <v>2020</v>
      </c>
      <c r="E25442" s="19" t="n">
        <v>0</v>
      </c>
      <c r="F25442" s="19" t="n">
        <v>44</v>
      </c>
    </row>
    <row r="25443" customFormat="false" ht="15" hidden="false" customHeight="false" outlineLevel="0" collapsed="false">
      <c r="A25443" s="8" t="s">
        <v>9469</v>
      </c>
      <c r="B25443" s="8" t="s">
        <v>9470</v>
      </c>
      <c r="C25443" s="8" t="s">
        <v>7738</v>
      </c>
      <c r="D25443" s="8" t="n">
        <v>2020</v>
      </c>
      <c r="E25443" s="19" t="n">
        <v>0</v>
      </c>
      <c r="F25443" s="19" t="n">
        <v>42</v>
      </c>
    </row>
    <row r="25444" customFormat="false" ht="15" hidden="false" customHeight="false" outlineLevel="0" collapsed="false">
      <c r="A25444" s="8" t="s">
        <v>9469</v>
      </c>
      <c r="B25444" s="8" t="s">
        <v>9470</v>
      </c>
      <c r="C25444" s="8" t="s">
        <v>7739</v>
      </c>
      <c r="D25444" s="8" t="n">
        <v>2020</v>
      </c>
      <c r="E25444" s="19" t="n">
        <v>0</v>
      </c>
      <c r="F25444" s="19" t="n">
        <v>43</v>
      </c>
    </row>
    <row r="25445" customFormat="false" ht="15" hidden="false" customHeight="false" outlineLevel="0" collapsed="false">
      <c r="A25445" s="8" t="s">
        <v>9469</v>
      </c>
      <c r="B25445" s="8" t="s">
        <v>9470</v>
      </c>
      <c r="C25445" s="8" t="s">
        <v>7740</v>
      </c>
      <c r="D25445" s="8" t="n">
        <v>2020</v>
      </c>
      <c r="E25445" s="19" t="n">
        <v>0</v>
      </c>
      <c r="F25445" s="19" t="n">
        <v>44</v>
      </c>
    </row>
    <row r="25446" customFormat="false" ht="15" hidden="false" customHeight="false" outlineLevel="0" collapsed="false">
      <c r="A25446" s="8" t="s">
        <v>9469</v>
      </c>
      <c r="B25446" s="8" t="s">
        <v>9470</v>
      </c>
      <c r="C25446" s="8" t="s">
        <v>7741</v>
      </c>
      <c r="D25446" s="8" t="n">
        <v>2020</v>
      </c>
      <c r="E25446" s="19" t="n">
        <v>0</v>
      </c>
      <c r="F25446" s="19" t="n">
        <v>45</v>
      </c>
    </row>
    <row r="25447" customFormat="false" ht="15" hidden="false" customHeight="false" outlineLevel="0" collapsed="false">
      <c r="A25447" s="8" t="s">
        <v>9469</v>
      </c>
      <c r="B25447" s="8" t="s">
        <v>9470</v>
      </c>
      <c r="C25447" s="8" t="s">
        <v>7742</v>
      </c>
      <c r="D25447" s="8" t="n">
        <v>2020</v>
      </c>
      <c r="E25447" s="19" t="n">
        <v>0</v>
      </c>
      <c r="F25447" s="19" t="n">
        <v>45</v>
      </c>
    </row>
    <row r="25448" customFormat="false" ht="15" hidden="false" customHeight="false" outlineLevel="0" collapsed="false">
      <c r="A25448" s="8" t="s">
        <v>9469</v>
      </c>
      <c r="B25448" s="8" t="s">
        <v>9470</v>
      </c>
      <c r="C25448" s="8" t="s">
        <v>7743</v>
      </c>
      <c r="D25448" s="8" t="n">
        <v>2020</v>
      </c>
      <c r="E25448" s="19" t="n">
        <v>0</v>
      </c>
      <c r="F25448" s="19" t="n">
        <v>44</v>
      </c>
    </row>
    <row r="25449" customFormat="false" ht="15" hidden="false" customHeight="false" outlineLevel="0" collapsed="false">
      <c r="A25449" s="8" t="s">
        <v>9469</v>
      </c>
      <c r="B25449" s="8" t="s">
        <v>9470</v>
      </c>
      <c r="C25449" s="8" t="s">
        <v>7744</v>
      </c>
      <c r="D25449" s="8" t="n">
        <v>2020</v>
      </c>
      <c r="E25449" s="19" t="n">
        <v>0</v>
      </c>
      <c r="F25449" s="19" t="n">
        <v>44</v>
      </c>
    </row>
    <row r="25450" customFormat="false" ht="15" hidden="false" customHeight="false" outlineLevel="0" collapsed="false">
      <c r="A25450" s="8" t="s">
        <v>9469</v>
      </c>
      <c r="B25450" s="8" t="s">
        <v>9470</v>
      </c>
      <c r="C25450" s="8" t="s">
        <v>7745</v>
      </c>
      <c r="D25450" s="8" t="n">
        <v>2020</v>
      </c>
      <c r="E25450" s="19" t="n">
        <v>0</v>
      </c>
      <c r="F25450" s="19" t="n">
        <v>44</v>
      </c>
    </row>
    <row r="25451" customFormat="false" ht="15" hidden="false" customHeight="false" outlineLevel="0" collapsed="false">
      <c r="A25451" s="8" t="s">
        <v>9469</v>
      </c>
      <c r="B25451" s="8" t="s">
        <v>9470</v>
      </c>
      <c r="C25451" s="8" t="s">
        <v>7746</v>
      </c>
      <c r="D25451" s="8" t="n">
        <v>2020</v>
      </c>
      <c r="E25451" s="19" t="n">
        <v>0</v>
      </c>
      <c r="F25451" s="19" t="n">
        <v>43</v>
      </c>
    </row>
    <row r="25452" customFormat="false" ht="15" hidden="false" customHeight="false" outlineLevel="0" collapsed="false">
      <c r="A25452" s="8" t="s">
        <v>9469</v>
      </c>
      <c r="B25452" s="8" t="s">
        <v>9470</v>
      </c>
      <c r="C25452" s="8" t="s">
        <v>7747</v>
      </c>
      <c r="D25452" s="8" t="n">
        <v>2020</v>
      </c>
      <c r="E25452" s="19" t="n">
        <v>0</v>
      </c>
      <c r="F25452" s="19" t="n">
        <v>39</v>
      </c>
    </row>
    <row r="25453" customFormat="false" ht="15" hidden="false" customHeight="false" outlineLevel="0" collapsed="false">
      <c r="A25453" s="8" t="s">
        <v>9469</v>
      </c>
      <c r="B25453" s="8" t="s">
        <v>9470</v>
      </c>
      <c r="C25453" s="8" t="s">
        <v>7748</v>
      </c>
      <c r="D25453" s="8" t="n">
        <v>2020</v>
      </c>
      <c r="F25453" s="19" t="n">
        <v>41</v>
      </c>
    </row>
    <row r="25454" customFormat="false" ht="15" hidden="false" customHeight="false" outlineLevel="0" collapsed="false">
      <c r="A25454" s="8" t="s">
        <v>9469</v>
      </c>
      <c r="B25454" s="8" t="s">
        <v>9470</v>
      </c>
      <c r="C25454" s="8" t="s">
        <v>7749</v>
      </c>
      <c r="D25454" s="8" t="n">
        <v>2020</v>
      </c>
      <c r="F25454" s="19" t="n">
        <v>30</v>
      </c>
    </row>
    <row r="25455" customFormat="false" ht="15" hidden="false" customHeight="false" outlineLevel="0" collapsed="false">
      <c r="A25455" s="8" t="s">
        <v>9469</v>
      </c>
      <c r="B25455" s="8" t="s">
        <v>9470</v>
      </c>
      <c r="C25455" s="8" t="s">
        <v>7750</v>
      </c>
      <c r="D25455" s="8" t="n">
        <v>2020</v>
      </c>
      <c r="F25455" s="19" t="n">
        <v>31</v>
      </c>
    </row>
    <row r="25456" customFormat="false" ht="15" hidden="false" customHeight="false" outlineLevel="0" collapsed="false">
      <c r="A25456" s="8" t="s">
        <v>9469</v>
      </c>
      <c r="B25456" s="8" t="s">
        <v>9470</v>
      </c>
      <c r="C25456" s="8" t="s">
        <v>7751</v>
      </c>
      <c r="D25456" s="8" t="n">
        <v>2020</v>
      </c>
      <c r="E25456" s="19" t="n">
        <v>23.114</v>
      </c>
      <c r="F25456" s="19" t="n">
        <v>32</v>
      </c>
    </row>
    <row r="25457" customFormat="false" ht="15" hidden="false" customHeight="false" outlineLevel="0" collapsed="false">
      <c r="A25457" s="8" t="s">
        <v>9469</v>
      </c>
      <c r="B25457" s="8" t="s">
        <v>9470</v>
      </c>
      <c r="C25457" s="8" t="s">
        <v>7752</v>
      </c>
      <c r="D25457" s="8" t="n">
        <v>2020</v>
      </c>
      <c r="E25457" s="19" t="n">
        <v>0</v>
      </c>
      <c r="F25457" s="19" t="n">
        <v>28</v>
      </c>
    </row>
    <row r="25458" customFormat="false" ht="15" hidden="false" customHeight="false" outlineLevel="0" collapsed="false">
      <c r="A25458" s="8" t="s">
        <v>9469</v>
      </c>
      <c r="B25458" s="8" t="s">
        <v>9470</v>
      </c>
      <c r="C25458" s="8" t="s">
        <v>7753</v>
      </c>
      <c r="D25458" s="8" t="n">
        <v>2020</v>
      </c>
      <c r="F25458" s="19" t="n">
        <v>35</v>
      </c>
    </row>
    <row r="25459" customFormat="false" ht="15" hidden="false" customHeight="false" outlineLevel="0" collapsed="false">
      <c r="A25459" s="8" t="s">
        <v>9469</v>
      </c>
      <c r="B25459" s="8" t="s">
        <v>9470</v>
      </c>
      <c r="C25459" s="8" t="s">
        <v>7754</v>
      </c>
      <c r="D25459" s="8" t="n">
        <v>2020</v>
      </c>
      <c r="F25459" s="19" t="n">
        <v>34</v>
      </c>
    </row>
    <row r="25460" customFormat="false" ht="15" hidden="false" customHeight="false" outlineLevel="0" collapsed="false">
      <c r="A25460" s="8" t="s">
        <v>9469</v>
      </c>
      <c r="B25460" s="8" t="s">
        <v>9470</v>
      </c>
      <c r="C25460" s="8" t="s">
        <v>7755</v>
      </c>
      <c r="D25460" s="8" t="n">
        <v>2020</v>
      </c>
      <c r="E25460" s="19" t="n">
        <v>0</v>
      </c>
      <c r="F25460" s="19" t="n">
        <v>36</v>
      </c>
    </row>
    <row r="25461" customFormat="false" ht="15" hidden="false" customHeight="false" outlineLevel="0" collapsed="false">
      <c r="A25461" s="8" t="s">
        <v>9469</v>
      </c>
      <c r="B25461" s="8" t="s">
        <v>9470</v>
      </c>
      <c r="C25461" s="8" t="s">
        <v>7756</v>
      </c>
      <c r="D25461" s="8" t="n">
        <v>2020</v>
      </c>
      <c r="E25461" s="19" t="n">
        <v>0</v>
      </c>
      <c r="F25461" s="19" t="n">
        <v>36</v>
      </c>
    </row>
    <row r="25462" customFormat="false" ht="15" hidden="false" customHeight="false" outlineLevel="0" collapsed="false">
      <c r="A25462" s="8" t="s">
        <v>9469</v>
      </c>
      <c r="B25462" s="8" t="s">
        <v>9470</v>
      </c>
      <c r="C25462" s="8" t="s">
        <v>7757</v>
      </c>
      <c r="D25462" s="8" t="n">
        <v>2020</v>
      </c>
      <c r="F25462" s="19" t="n">
        <v>37</v>
      </c>
    </row>
    <row r="25463" customFormat="false" ht="15" hidden="false" customHeight="false" outlineLevel="0" collapsed="false">
      <c r="A25463" s="8" t="s">
        <v>9469</v>
      </c>
      <c r="B25463" s="8" t="s">
        <v>9470</v>
      </c>
      <c r="C25463" s="8" t="s">
        <v>7758</v>
      </c>
      <c r="D25463" s="8" t="n">
        <v>2020</v>
      </c>
      <c r="E25463" s="19" t="n">
        <v>0</v>
      </c>
      <c r="F25463" s="19" t="n">
        <v>38</v>
      </c>
    </row>
    <row r="25464" customFormat="false" ht="15" hidden="false" customHeight="false" outlineLevel="0" collapsed="false">
      <c r="A25464" s="8" t="s">
        <v>9469</v>
      </c>
      <c r="B25464" s="8" t="s">
        <v>9470</v>
      </c>
      <c r="C25464" s="8" t="s">
        <v>7759</v>
      </c>
      <c r="D25464" s="8" t="n">
        <v>2020</v>
      </c>
      <c r="F25464" s="19" t="n">
        <v>37</v>
      </c>
    </row>
    <row r="25465" customFormat="false" ht="15" hidden="false" customHeight="false" outlineLevel="0" collapsed="false">
      <c r="A25465" s="8" t="s">
        <v>9469</v>
      </c>
      <c r="B25465" s="8" t="s">
        <v>9470</v>
      </c>
      <c r="C25465" s="8" t="s">
        <v>7760</v>
      </c>
      <c r="D25465" s="8" t="n">
        <v>2020</v>
      </c>
      <c r="F25465" s="19" t="n">
        <v>35</v>
      </c>
    </row>
    <row r="25466" customFormat="false" ht="15" hidden="false" customHeight="false" outlineLevel="0" collapsed="false">
      <c r="A25466" s="8" t="s">
        <v>9469</v>
      </c>
      <c r="B25466" s="8" t="s">
        <v>9470</v>
      </c>
      <c r="C25466" s="8" t="s">
        <v>7761</v>
      </c>
      <c r="D25466" s="8" t="n">
        <v>2020</v>
      </c>
      <c r="F25466" s="19" t="n">
        <v>31</v>
      </c>
    </row>
    <row r="25467" customFormat="false" ht="15" hidden="false" customHeight="false" outlineLevel="0" collapsed="false">
      <c r="A25467" s="8" t="s">
        <v>9469</v>
      </c>
      <c r="B25467" s="8" t="s">
        <v>9470</v>
      </c>
      <c r="C25467" s="8" t="s">
        <v>7762</v>
      </c>
      <c r="D25467" s="8" t="n">
        <v>2020</v>
      </c>
      <c r="F25467" s="19" t="n">
        <v>33</v>
      </c>
    </row>
    <row r="25468" customFormat="false" ht="15" hidden="false" customHeight="false" outlineLevel="0" collapsed="false">
      <c r="A25468" s="8" t="s">
        <v>9469</v>
      </c>
      <c r="B25468" s="8" t="s">
        <v>9470</v>
      </c>
      <c r="C25468" s="8" t="s">
        <v>7763</v>
      </c>
      <c r="D25468" s="8" t="n">
        <v>2020</v>
      </c>
      <c r="F25468" s="19" t="n">
        <v>31</v>
      </c>
    </row>
    <row r="25469" customFormat="false" ht="15" hidden="false" customHeight="false" outlineLevel="0" collapsed="false">
      <c r="A25469" s="8" t="s">
        <v>9469</v>
      </c>
      <c r="B25469" s="8" t="s">
        <v>9470</v>
      </c>
      <c r="C25469" s="8" t="s">
        <v>7764</v>
      </c>
      <c r="D25469" s="8" t="n">
        <v>2020</v>
      </c>
      <c r="F25469" s="19" t="n">
        <v>32</v>
      </c>
    </row>
    <row r="25470" customFormat="false" ht="15" hidden="false" customHeight="false" outlineLevel="0" collapsed="false">
      <c r="A25470" s="8" t="s">
        <v>9469</v>
      </c>
      <c r="B25470" s="8" t="s">
        <v>9470</v>
      </c>
      <c r="C25470" s="8" t="s">
        <v>7765</v>
      </c>
      <c r="D25470" s="8" t="n">
        <v>2020</v>
      </c>
      <c r="F25470" s="19" t="n">
        <v>32</v>
      </c>
    </row>
    <row r="25471" customFormat="false" ht="15" hidden="false" customHeight="false" outlineLevel="0" collapsed="false">
      <c r="A25471" s="8" t="s">
        <v>9469</v>
      </c>
      <c r="B25471" s="8" t="s">
        <v>9470</v>
      </c>
      <c r="C25471" s="8" t="s">
        <v>7766</v>
      </c>
      <c r="D25471" s="8" t="n">
        <v>2020</v>
      </c>
      <c r="F25471" s="19" t="n">
        <v>33</v>
      </c>
    </row>
    <row r="25472" customFormat="false" ht="15" hidden="false" customHeight="false" outlineLevel="0" collapsed="false">
      <c r="A25472" s="8" t="s">
        <v>9469</v>
      </c>
      <c r="B25472" s="8" t="s">
        <v>9470</v>
      </c>
      <c r="C25472" s="8" t="s">
        <v>7767</v>
      </c>
      <c r="D25472" s="8" t="n">
        <v>2020</v>
      </c>
      <c r="F25472" s="19" t="n">
        <v>33</v>
      </c>
    </row>
    <row r="25473" customFormat="false" ht="15" hidden="false" customHeight="false" outlineLevel="0" collapsed="false">
      <c r="A25473" s="8" t="s">
        <v>9469</v>
      </c>
      <c r="B25473" s="8" t="s">
        <v>9470</v>
      </c>
      <c r="C25473" s="8" t="s">
        <v>7768</v>
      </c>
      <c r="D25473" s="8" t="n">
        <v>2020</v>
      </c>
      <c r="E25473" s="19" t="n">
        <v>0</v>
      </c>
      <c r="F25473" s="19" t="n">
        <v>31</v>
      </c>
    </row>
    <row r="25474" customFormat="false" ht="15" hidden="false" customHeight="false" outlineLevel="0" collapsed="false">
      <c r="A25474" s="8" t="s">
        <v>9469</v>
      </c>
      <c r="B25474" s="8" t="s">
        <v>9470</v>
      </c>
      <c r="C25474" s="8" t="s">
        <v>7769</v>
      </c>
      <c r="D25474" s="8" t="n">
        <v>2020</v>
      </c>
      <c r="F25474" s="19" t="n">
        <v>33</v>
      </c>
    </row>
    <row r="25475" customFormat="false" ht="15" hidden="false" customHeight="false" outlineLevel="0" collapsed="false">
      <c r="A25475" s="8" t="s">
        <v>9469</v>
      </c>
      <c r="B25475" s="8" t="s">
        <v>9470</v>
      </c>
      <c r="C25475" s="8" t="s">
        <v>7770</v>
      </c>
      <c r="D25475" s="8" t="n">
        <v>2020</v>
      </c>
      <c r="F25475" s="19" t="n">
        <v>32</v>
      </c>
    </row>
    <row r="25476" customFormat="false" ht="15" hidden="false" customHeight="false" outlineLevel="0" collapsed="false">
      <c r="A25476" s="8" t="s">
        <v>9469</v>
      </c>
      <c r="B25476" s="8" t="s">
        <v>9470</v>
      </c>
      <c r="C25476" s="8" t="s">
        <v>7771</v>
      </c>
      <c r="D25476" s="8" t="n">
        <v>2020</v>
      </c>
      <c r="F25476" s="19" t="n">
        <v>27.5</v>
      </c>
    </row>
    <row r="25477" customFormat="false" ht="15" hidden="false" customHeight="false" outlineLevel="0" collapsed="false">
      <c r="A25477" s="8" t="s">
        <v>9469</v>
      </c>
      <c r="B25477" s="8" t="s">
        <v>9470</v>
      </c>
      <c r="C25477" s="8" t="s">
        <v>7772</v>
      </c>
      <c r="D25477" s="8" t="n">
        <v>2020</v>
      </c>
      <c r="E25477" s="19" t="n">
        <v>2.032</v>
      </c>
      <c r="F25477" s="19" t="n">
        <v>34</v>
      </c>
    </row>
    <row r="25478" customFormat="false" ht="15" hidden="false" customHeight="false" outlineLevel="0" collapsed="false">
      <c r="A25478" s="8" t="s">
        <v>9469</v>
      </c>
      <c r="B25478" s="8" t="s">
        <v>9470</v>
      </c>
      <c r="C25478" s="8" t="s">
        <v>7773</v>
      </c>
      <c r="D25478" s="8" t="n">
        <v>2020</v>
      </c>
      <c r="E25478" s="19" t="n">
        <v>0</v>
      </c>
      <c r="F25478" s="19" t="n">
        <v>33</v>
      </c>
    </row>
    <row r="25479" customFormat="false" ht="15" hidden="false" customHeight="false" outlineLevel="0" collapsed="false">
      <c r="A25479" s="8" t="s">
        <v>9469</v>
      </c>
      <c r="B25479" s="8" t="s">
        <v>9470</v>
      </c>
      <c r="C25479" s="8" t="s">
        <v>7774</v>
      </c>
      <c r="D25479" s="8" t="n">
        <v>2020</v>
      </c>
      <c r="F25479" s="19" t="n">
        <v>34</v>
      </c>
    </row>
    <row r="25480" customFormat="false" ht="15" hidden="false" customHeight="false" outlineLevel="0" collapsed="false">
      <c r="A25480" s="8" t="s">
        <v>9469</v>
      </c>
      <c r="B25480" s="8" t="s">
        <v>9470</v>
      </c>
      <c r="C25480" s="8" t="s">
        <v>7775</v>
      </c>
      <c r="D25480" s="8" t="n">
        <v>2020</v>
      </c>
      <c r="F25480" s="19" t="n">
        <v>33</v>
      </c>
    </row>
    <row r="25481" customFormat="false" ht="15" hidden="false" customHeight="false" outlineLevel="0" collapsed="false">
      <c r="A25481" s="8" t="s">
        <v>9469</v>
      </c>
      <c r="B25481" s="8" t="s">
        <v>9470</v>
      </c>
      <c r="C25481" s="8" t="s">
        <v>7776</v>
      </c>
      <c r="D25481" s="8" t="n">
        <v>2020</v>
      </c>
      <c r="F25481" s="19" t="n">
        <v>33</v>
      </c>
    </row>
    <row r="25482" customFormat="false" ht="15" hidden="false" customHeight="false" outlineLevel="0" collapsed="false">
      <c r="A25482" s="8" t="s">
        <v>9469</v>
      </c>
      <c r="B25482" s="8" t="s">
        <v>9470</v>
      </c>
      <c r="C25482" s="8" t="s">
        <v>7777</v>
      </c>
      <c r="D25482" s="8" t="n">
        <v>2020</v>
      </c>
      <c r="F25482" s="19" t="n">
        <v>34</v>
      </c>
    </row>
    <row r="25483" customFormat="false" ht="15" hidden="false" customHeight="false" outlineLevel="0" collapsed="false">
      <c r="A25483" s="8" t="s">
        <v>9469</v>
      </c>
      <c r="B25483" s="8" t="s">
        <v>9470</v>
      </c>
      <c r="C25483" s="8" t="s">
        <v>7778</v>
      </c>
      <c r="D25483" s="8" t="n">
        <v>2020</v>
      </c>
      <c r="F25483" s="19" t="n">
        <v>33</v>
      </c>
    </row>
    <row r="25484" customFormat="false" ht="15" hidden="false" customHeight="false" outlineLevel="0" collapsed="false">
      <c r="A25484" s="8" t="s">
        <v>9469</v>
      </c>
      <c r="B25484" s="8" t="s">
        <v>9470</v>
      </c>
      <c r="C25484" s="8" t="s">
        <v>7779</v>
      </c>
      <c r="D25484" s="8" t="n">
        <v>2020</v>
      </c>
      <c r="E25484" s="19" t="n">
        <v>0</v>
      </c>
      <c r="F25484" s="19" t="n">
        <v>33</v>
      </c>
    </row>
    <row r="25485" customFormat="false" ht="15" hidden="false" customHeight="false" outlineLevel="0" collapsed="false">
      <c r="A25485" s="8" t="s">
        <v>9469</v>
      </c>
      <c r="B25485" s="8" t="s">
        <v>9470</v>
      </c>
      <c r="C25485" s="8" t="s">
        <v>7780</v>
      </c>
      <c r="D25485" s="8" t="n">
        <v>2020</v>
      </c>
      <c r="F25485" s="19" t="n">
        <v>35</v>
      </c>
    </row>
    <row r="25486" customFormat="false" ht="15" hidden="false" customHeight="false" outlineLevel="0" collapsed="false">
      <c r="A25486" s="8" t="s">
        <v>9469</v>
      </c>
      <c r="B25486" s="8" t="s">
        <v>9470</v>
      </c>
      <c r="C25486" s="8" t="s">
        <v>7781</v>
      </c>
      <c r="D25486" s="8" t="n">
        <v>2020</v>
      </c>
      <c r="F25486" s="19" t="n">
        <v>31</v>
      </c>
    </row>
    <row r="25487" customFormat="false" ht="15" hidden="false" customHeight="false" outlineLevel="0" collapsed="false">
      <c r="A25487" s="8" t="s">
        <v>9469</v>
      </c>
      <c r="B25487" s="8" t="s">
        <v>9470</v>
      </c>
      <c r="C25487" s="8" t="s">
        <v>7782</v>
      </c>
      <c r="D25487" s="8" t="n">
        <v>2020</v>
      </c>
      <c r="F25487" s="19" t="n">
        <v>31</v>
      </c>
    </row>
    <row r="25488" customFormat="false" ht="15" hidden="false" customHeight="false" outlineLevel="0" collapsed="false">
      <c r="A25488" s="8" t="s">
        <v>9469</v>
      </c>
      <c r="B25488" s="8" t="s">
        <v>9470</v>
      </c>
      <c r="C25488" s="8" t="s">
        <v>7783</v>
      </c>
      <c r="D25488" s="8" t="n">
        <v>2020</v>
      </c>
      <c r="E25488" s="19" t="n">
        <v>14.986</v>
      </c>
      <c r="F25488" s="19" t="n">
        <v>30</v>
      </c>
    </row>
    <row r="25489" customFormat="false" ht="15" hidden="false" customHeight="false" outlineLevel="0" collapsed="false">
      <c r="A25489" s="8" t="s">
        <v>9469</v>
      </c>
      <c r="B25489" s="8" t="s">
        <v>9470</v>
      </c>
      <c r="C25489" s="8" t="s">
        <v>7784</v>
      </c>
      <c r="D25489" s="8" t="n">
        <v>2020</v>
      </c>
      <c r="E25489" s="19" t="n">
        <v>0</v>
      </c>
      <c r="F25489" s="19" t="n">
        <v>28</v>
      </c>
    </row>
    <row r="25490" customFormat="false" ht="15" hidden="false" customHeight="false" outlineLevel="0" collapsed="false">
      <c r="A25490" s="8" t="s">
        <v>9469</v>
      </c>
      <c r="B25490" s="8" t="s">
        <v>9470</v>
      </c>
      <c r="C25490" s="8" t="s">
        <v>7785</v>
      </c>
      <c r="D25490" s="8" t="n">
        <v>2020</v>
      </c>
      <c r="E25490" s="19" t="n">
        <v>0</v>
      </c>
      <c r="F25490" s="19" t="n">
        <v>32</v>
      </c>
    </row>
    <row r="25491" customFormat="false" ht="15" hidden="false" customHeight="false" outlineLevel="0" collapsed="false">
      <c r="A25491" s="8" t="s">
        <v>9469</v>
      </c>
      <c r="B25491" s="8" t="s">
        <v>9470</v>
      </c>
      <c r="C25491" s="8" t="s">
        <v>7786</v>
      </c>
      <c r="D25491" s="8" t="n">
        <v>2020</v>
      </c>
      <c r="F25491" s="19" t="n">
        <v>33</v>
      </c>
    </row>
    <row r="25492" customFormat="false" ht="15" hidden="false" customHeight="false" outlineLevel="0" collapsed="false">
      <c r="A25492" s="8" t="s">
        <v>9469</v>
      </c>
      <c r="B25492" s="8" t="s">
        <v>9470</v>
      </c>
      <c r="C25492" s="8" t="s">
        <v>7787</v>
      </c>
      <c r="D25492" s="8" t="n">
        <v>2020</v>
      </c>
      <c r="E25492" s="19" t="n">
        <v>0</v>
      </c>
      <c r="F25492" s="19" t="n">
        <v>32</v>
      </c>
    </row>
    <row r="25493" customFormat="false" ht="15" hidden="false" customHeight="false" outlineLevel="0" collapsed="false">
      <c r="A25493" s="8" t="s">
        <v>9469</v>
      </c>
      <c r="B25493" s="8" t="s">
        <v>9470</v>
      </c>
      <c r="C25493" s="8" t="s">
        <v>7788</v>
      </c>
      <c r="D25493" s="8" t="n">
        <v>2020</v>
      </c>
      <c r="F25493" s="19" t="n">
        <v>32</v>
      </c>
    </row>
    <row r="25494" customFormat="false" ht="15" hidden="false" customHeight="false" outlineLevel="0" collapsed="false">
      <c r="A25494" s="8" t="s">
        <v>9469</v>
      </c>
      <c r="B25494" s="8" t="s">
        <v>9470</v>
      </c>
      <c r="C25494" s="8" t="s">
        <v>7789</v>
      </c>
      <c r="D25494" s="8" t="n">
        <v>2020</v>
      </c>
      <c r="E25494" s="19" t="n">
        <v>0</v>
      </c>
      <c r="F25494" s="19" t="n">
        <v>32</v>
      </c>
    </row>
    <row r="25495" customFormat="false" ht="15" hidden="false" customHeight="false" outlineLevel="0" collapsed="false">
      <c r="A25495" s="8" t="s">
        <v>9469</v>
      </c>
      <c r="B25495" s="8" t="s">
        <v>9470</v>
      </c>
      <c r="C25495" s="8" t="s">
        <v>7790</v>
      </c>
      <c r="D25495" s="8" t="n">
        <v>2020</v>
      </c>
      <c r="F25495" s="19" t="n">
        <v>34</v>
      </c>
    </row>
    <row r="25496" customFormat="false" ht="15" hidden="false" customHeight="false" outlineLevel="0" collapsed="false">
      <c r="A25496" s="8" t="s">
        <v>9469</v>
      </c>
      <c r="B25496" s="8" t="s">
        <v>9470</v>
      </c>
      <c r="C25496" s="8" t="s">
        <v>7791</v>
      </c>
      <c r="D25496" s="8" t="n">
        <v>2020</v>
      </c>
      <c r="F25496" s="19" t="n">
        <v>34.3888888888889</v>
      </c>
    </row>
    <row r="25497" customFormat="false" ht="15" hidden="false" customHeight="false" outlineLevel="0" collapsed="false">
      <c r="A25497" s="8" t="s">
        <v>9469</v>
      </c>
      <c r="B25497" s="8" t="s">
        <v>9470</v>
      </c>
      <c r="C25497" s="8" t="s">
        <v>7792</v>
      </c>
      <c r="D25497" s="8" t="n">
        <v>2020</v>
      </c>
      <c r="F25497" s="19" t="n">
        <v>31</v>
      </c>
    </row>
    <row r="25498" customFormat="false" ht="15" hidden="false" customHeight="false" outlineLevel="0" collapsed="false">
      <c r="A25498" s="8" t="s">
        <v>9469</v>
      </c>
      <c r="B25498" s="8" t="s">
        <v>9470</v>
      </c>
      <c r="C25498" s="8" t="s">
        <v>7793</v>
      </c>
      <c r="D25498" s="8" t="n">
        <v>2020</v>
      </c>
      <c r="F25498" s="19" t="n">
        <v>29</v>
      </c>
    </row>
    <row r="25499" customFormat="false" ht="15" hidden="false" customHeight="false" outlineLevel="0" collapsed="false">
      <c r="A25499" s="8" t="s">
        <v>9469</v>
      </c>
      <c r="B25499" s="8" t="s">
        <v>9470</v>
      </c>
      <c r="C25499" s="8" t="s">
        <v>7794</v>
      </c>
      <c r="D25499" s="8" t="n">
        <v>2020</v>
      </c>
      <c r="F25499" s="19" t="n">
        <v>30</v>
      </c>
    </row>
    <row r="25500" customFormat="false" ht="15" hidden="false" customHeight="false" outlineLevel="0" collapsed="false">
      <c r="A25500" s="8" t="s">
        <v>9469</v>
      </c>
      <c r="B25500" s="8" t="s">
        <v>9470</v>
      </c>
      <c r="C25500" s="8" t="s">
        <v>7795</v>
      </c>
      <c r="D25500" s="8" t="n">
        <v>2020</v>
      </c>
      <c r="F25500" s="19" t="n">
        <v>31</v>
      </c>
    </row>
    <row r="25501" customFormat="false" ht="15" hidden="false" customHeight="false" outlineLevel="0" collapsed="false">
      <c r="A25501" s="8" t="s">
        <v>9469</v>
      </c>
      <c r="B25501" s="8" t="s">
        <v>9470</v>
      </c>
      <c r="C25501" s="8" t="s">
        <v>7796</v>
      </c>
      <c r="D25501" s="8" t="n">
        <v>2020</v>
      </c>
      <c r="E25501" s="19" t="n">
        <v>0</v>
      </c>
      <c r="F25501" s="19" t="n">
        <v>33</v>
      </c>
    </row>
    <row r="25502" customFormat="false" ht="15" hidden="false" customHeight="false" outlineLevel="0" collapsed="false">
      <c r="A25502" s="8" t="s">
        <v>9469</v>
      </c>
      <c r="B25502" s="8" t="s">
        <v>9470</v>
      </c>
      <c r="C25502" s="8" t="s">
        <v>7797</v>
      </c>
      <c r="D25502" s="8" t="n">
        <v>2020</v>
      </c>
      <c r="F25502" s="19" t="n">
        <v>32</v>
      </c>
    </row>
    <row r="25503" customFormat="false" ht="15" hidden="false" customHeight="false" outlineLevel="0" collapsed="false">
      <c r="A25503" s="8" t="s">
        <v>9469</v>
      </c>
      <c r="B25503" s="8" t="s">
        <v>9470</v>
      </c>
      <c r="C25503" s="8" t="s">
        <v>7798</v>
      </c>
      <c r="D25503" s="8" t="n">
        <v>2020</v>
      </c>
      <c r="F25503" s="19" t="n">
        <v>29</v>
      </c>
    </row>
    <row r="25504" customFormat="false" ht="15" hidden="false" customHeight="false" outlineLevel="0" collapsed="false">
      <c r="A25504" s="8" t="s">
        <v>9469</v>
      </c>
      <c r="B25504" s="8" t="s">
        <v>9470</v>
      </c>
      <c r="C25504" s="8" t="s">
        <v>7799</v>
      </c>
      <c r="D25504" s="8" t="n">
        <v>2020</v>
      </c>
      <c r="F25504" s="19" t="n">
        <v>29</v>
      </c>
    </row>
    <row r="25505" customFormat="false" ht="15" hidden="false" customHeight="false" outlineLevel="0" collapsed="false">
      <c r="A25505" s="8" t="s">
        <v>9469</v>
      </c>
      <c r="B25505" s="8" t="s">
        <v>9470</v>
      </c>
      <c r="C25505" s="8" t="s">
        <v>7800</v>
      </c>
      <c r="D25505" s="8" t="n">
        <v>2020</v>
      </c>
      <c r="F25505" s="19" t="n">
        <v>33</v>
      </c>
    </row>
    <row r="25506" customFormat="false" ht="15" hidden="false" customHeight="false" outlineLevel="0" collapsed="false">
      <c r="A25506" s="8" t="s">
        <v>9469</v>
      </c>
      <c r="B25506" s="8" t="s">
        <v>9470</v>
      </c>
      <c r="C25506" s="8" t="s">
        <v>7801</v>
      </c>
      <c r="D25506" s="8" t="n">
        <v>2020</v>
      </c>
      <c r="F25506" s="19" t="n">
        <v>32</v>
      </c>
    </row>
    <row r="25507" customFormat="false" ht="15" hidden="false" customHeight="false" outlineLevel="0" collapsed="false">
      <c r="A25507" s="8" t="s">
        <v>9469</v>
      </c>
      <c r="B25507" s="8" t="s">
        <v>9470</v>
      </c>
      <c r="C25507" s="8" t="s">
        <v>7802</v>
      </c>
      <c r="D25507" s="8" t="n">
        <v>2020</v>
      </c>
      <c r="E25507" s="19" t="n">
        <v>0</v>
      </c>
      <c r="F25507" s="19" t="n">
        <v>30</v>
      </c>
    </row>
    <row r="25508" customFormat="false" ht="15" hidden="false" customHeight="false" outlineLevel="0" collapsed="false">
      <c r="A25508" s="8" t="s">
        <v>9469</v>
      </c>
      <c r="B25508" s="8" t="s">
        <v>9470</v>
      </c>
      <c r="C25508" s="8" t="s">
        <v>7803</v>
      </c>
      <c r="D25508" s="8" t="n">
        <v>2020</v>
      </c>
      <c r="E25508" s="19" t="n">
        <v>0</v>
      </c>
      <c r="F25508" s="19" t="n">
        <v>31</v>
      </c>
    </row>
    <row r="25509" customFormat="false" ht="15" hidden="false" customHeight="false" outlineLevel="0" collapsed="false">
      <c r="A25509" s="8" t="s">
        <v>9469</v>
      </c>
      <c r="B25509" s="8" t="s">
        <v>9470</v>
      </c>
      <c r="C25509" s="8" t="s">
        <v>7804</v>
      </c>
      <c r="D25509" s="8" t="n">
        <v>2020</v>
      </c>
      <c r="E25509" s="19" t="n">
        <v>0</v>
      </c>
      <c r="F25509" s="19" t="n">
        <v>32</v>
      </c>
    </row>
    <row r="25510" customFormat="false" ht="15" hidden="false" customHeight="false" outlineLevel="0" collapsed="false">
      <c r="A25510" s="8" t="s">
        <v>9469</v>
      </c>
      <c r="B25510" s="8" t="s">
        <v>9470</v>
      </c>
      <c r="C25510" s="8" t="s">
        <v>7805</v>
      </c>
      <c r="D25510" s="8" t="n">
        <v>2020</v>
      </c>
      <c r="E25510" s="19" t="n">
        <v>0</v>
      </c>
      <c r="F25510" s="19" t="n">
        <v>35</v>
      </c>
    </row>
    <row r="25511" customFormat="false" ht="15" hidden="false" customHeight="false" outlineLevel="0" collapsed="false">
      <c r="A25511" s="8" t="s">
        <v>9469</v>
      </c>
      <c r="B25511" s="8" t="s">
        <v>9470</v>
      </c>
      <c r="C25511" s="8" t="s">
        <v>7806</v>
      </c>
      <c r="D25511" s="8" t="n">
        <v>2020</v>
      </c>
      <c r="F25511" s="19" t="n">
        <v>33</v>
      </c>
    </row>
    <row r="25512" customFormat="false" ht="15" hidden="false" customHeight="false" outlineLevel="0" collapsed="false">
      <c r="A25512" s="8" t="s">
        <v>9469</v>
      </c>
      <c r="B25512" s="8" t="s">
        <v>9470</v>
      </c>
      <c r="C25512" s="8" t="s">
        <v>7807</v>
      </c>
      <c r="D25512" s="8" t="n">
        <v>2020</v>
      </c>
      <c r="E25512" s="19" t="n">
        <v>0</v>
      </c>
      <c r="F25512" s="19" t="n">
        <v>32</v>
      </c>
    </row>
    <row r="25513" customFormat="false" ht="15" hidden="false" customHeight="false" outlineLevel="0" collapsed="false">
      <c r="A25513" s="8" t="s">
        <v>9469</v>
      </c>
      <c r="B25513" s="8" t="s">
        <v>9470</v>
      </c>
      <c r="C25513" s="8" t="s">
        <v>7808</v>
      </c>
      <c r="D25513" s="8" t="n">
        <v>2020</v>
      </c>
      <c r="E25513" s="19" t="n">
        <v>0</v>
      </c>
      <c r="F25513" s="19" t="n">
        <v>32</v>
      </c>
    </row>
    <row r="25514" customFormat="false" ht="15" hidden="false" customHeight="false" outlineLevel="0" collapsed="false">
      <c r="A25514" s="8" t="s">
        <v>9469</v>
      </c>
      <c r="B25514" s="8" t="s">
        <v>9470</v>
      </c>
      <c r="C25514" s="8" t="s">
        <v>7809</v>
      </c>
      <c r="D25514" s="8" t="n">
        <v>2020</v>
      </c>
      <c r="E25514" s="19" t="n">
        <v>0</v>
      </c>
      <c r="F25514" s="19" t="n">
        <v>36</v>
      </c>
    </row>
    <row r="25515" customFormat="false" ht="15" hidden="false" customHeight="false" outlineLevel="0" collapsed="false">
      <c r="A25515" s="8" t="s">
        <v>9469</v>
      </c>
      <c r="B25515" s="8" t="s">
        <v>9470</v>
      </c>
      <c r="C25515" s="8" t="s">
        <v>7810</v>
      </c>
      <c r="D25515" s="8" t="n">
        <v>2020</v>
      </c>
      <c r="F25515" s="19" t="n">
        <v>34</v>
      </c>
    </row>
    <row r="25516" customFormat="false" ht="15" hidden="false" customHeight="false" outlineLevel="0" collapsed="false">
      <c r="A25516" s="8" t="s">
        <v>9469</v>
      </c>
      <c r="B25516" s="8" t="s">
        <v>9470</v>
      </c>
      <c r="C25516" s="8" t="s">
        <v>7811</v>
      </c>
      <c r="D25516" s="8" t="n">
        <v>2020</v>
      </c>
      <c r="F25516" s="19" t="n">
        <v>33</v>
      </c>
    </row>
    <row r="25517" customFormat="false" ht="15" hidden="false" customHeight="false" outlineLevel="0" collapsed="false">
      <c r="A25517" s="8" t="s">
        <v>9469</v>
      </c>
      <c r="B25517" s="8" t="s">
        <v>9470</v>
      </c>
      <c r="C25517" s="8" t="s">
        <v>7812</v>
      </c>
      <c r="D25517" s="8" t="n">
        <v>2020</v>
      </c>
      <c r="F25517" s="19" t="n">
        <v>32</v>
      </c>
    </row>
    <row r="25518" customFormat="false" ht="15" hidden="false" customHeight="false" outlineLevel="0" collapsed="false">
      <c r="A25518" s="8" t="s">
        <v>9469</v>
      </c>
      <c r="B25518" s="8" t="s">
        <v>9470</v>
      </c>
      <c r="C25518" s="8" t="s">
        <v>7813</v>
      </c>
      <c r="D25518" s="8" t="n">
        <v>2020</v>
      </c>
      <c r="F25518" s="19" t="n">
        <v>30</v>
      </c>
    </row>
    <row r="25519" customFormat="false" ht="15" hidden="false" customHeight="false" outlineLevel="0" collapsed="false">
      <c r="A25519" s="8" t="s">
        <v>9469</v>
      </c>
      <c r="B25519" s="8" t="s">
        <v>9470</v>
      </c>
      <c r="C25519" s="8" t="s">
        <v>7814</v>
      </c>
      <c r="D25519" s="8" t="n">
        <v>2020</v>
      </c>
      <c r="F25519" s="19" t="n">
        <v>31</v>
      </c>
    </row>
    <row r="25520" customFormat="false" ht="15" hidden="false" customHeight="false" outlineLevel="0" collapsed="false">
      <c r="A25520" s="8" t="s">
        <v>9469</v>
      </c>
      <c r="B25520" s="8" t="s">
        <v>9470</v>
      </c>
      <c r="C25520" s="8" t="s">
        <v>7815</v>
      </c>
      <c r="D25520" s="8" t="n">
        <v>2020</v>
      </c>
      <c r="F25520" s="19" t="n">
        <v>27</v>
      </c>
    </row>
    <row r="25521" customFormat="false" ht="15" hidden="false" customHeight="false" outlineLevel="0" collapsed="false">
      <c r="A25521" s="8" t="s">
        <v>9469</v>
      </c>
      <c r="B25521" s="8" t="s">
        <v>9470</v>
      </c>
      <c r="C25521" s="8" t="s">
        <v>7816</v>
      </c>
      <c r="D25521" s="8" t="n">
        <v>2020</v>
      </c>
      <c r="F25521" s="19" t="n">
        <v>30</v>
      </c>
    </row>
    <row r="25522" customFormat="false" ht="15" hidden="false" customHeight="false" outlineLevel="0" collapsed="false">
      <c r="A25522" s="8" t="s">
        <v>9469</v>
      </c>
      <c r="B25522" s="8" t="s">
        <v>9470</v>
      </c>
      <c r="C25522" s="8" t="s">
        <v>7817</v>
      </c>
      <c r="D25522" s="8" t="n">
        <v>2020</v>
      </c>
      <c r="F25522" s="19" t="n">
        <v>30</v>
      </c>
    </row>
    <row r="25523" customFormat="false" ht="15" hidden="false" customHeight="false" outlineLevel="0" collapsed="false">
      <c r="A25523" s="8" t="s">
        <v>9469</v>
      </c>
      <c r="B25523" s="8" t="s">
        <v>9470</v>
      </c>
      <c r="C25523" s="8" t="s">
        <v>7818</v>
      </c>
      <c r="D25523" s="8" t="n">
        <v>2020</v>
      </c>
      <c r="F25523" s="19" t="n">
        <v>26</v>
      </c>
    </row>
    <row r="25524" customFormat="false" ht="15" hidden="false" customHeight="false" outlineLevel="0" collapsed="false">
      <c r="A25524" s="8" t="s">
        <v>9469</v>
      </c>
      <c r="B25524" s="8" t="s">
        <v>9470</v>
      </c>
      <c r="C25524" s="8" t="s">
        <v>7819</v>
      </c>
      <c r="D25524" s="8" t="n">
        <v>2020</v>
      </c>
      <c r="F25524" s="19" t="n">
        <v>29</v>
      </c>
    </row>
    <row r="25525" customFormat="false" ht="15" hidden="false" customHeight="false" outlineLevel="0" collapsed="false">
      <c r="A25525" s="8" t="s">
        <v>9469</v>
      </c>
      <c r="B25525" s="8" t="s">
        <v>9470</v>
      </c>
      <c r="C25525" s="8" t="s">
        <v>7820</v>
      </c>
      <c r="D25525" s="8" t="n">
        <v>2020</v>
      </c>
      <c r="E25525" s="19" t="n">
        <v>0</v>
      </c>
      <c r="F25525" s="19" t="n">
        <v>29</v>
      </c>
    </row>
    <row r="25526" customFormat="false" ht="15" hidden="false" customHeight="false" outlineLevel="0" collapsed="false">
      <c r="A25526" s="8" t="s">
        <v>9469</v>
      </c>
      <c r="B25526" s="8" t="s">
        <v>9470</v>
      </c>
      <c r="C25526" s="8" t="s">
        <v>7821</v>
      </c>
      <c r="D25526" s="8" t="n">
        <v>2020</v>
      </c>
      <c r="F25526" s="19" t="n">
        <v>30</v>
      </c>
    </row>
    <row r="25527" customFormat="false" ht="15" hidden="false" customHeight="false" outlineLevel="0" collapsed="false">
      <c r="A25527" s="8" t="s">
        <v>9469</v>
      </c>
      <c r="B25527" s="8" t="s">
        <v>9470</v>
      </c>
      <c r="C25527" s="8" t="s">
        <v>7822</v>
      </c>
      <c r="D25527" s="8" t="n">
        <v>2020</v>
      </c>
      <c r="F25527" s="19" t="n">
        <v>25</v>
      </c>
    </row>
    <row r="25528" customFormat="false" ht="15" hidden="false" customHeight="false" outlineLevel="0" collapsed="false">
      <c r="A25528" s="8" t="s">
        <v>9469</v>
      </c>
      <c r="B25528" s="8" t="s">
        <v>9470</v>
      </c>
      <c r="C25528" s="8" t="s">
        <v>7823</v>
      </c>
      <c r="D25528" s="8" t="n">
        <v>2020</v>
      </c>
      <c r="F25528" s="19" t="n">
        <v>25</v>
      </c>
    </row>
    <row r="25529" customFormat="false" ht="15" hidden="false" customHeight="false" outlineLevel="0" collapsed="false">
      <c r="A25529" s="8" t="s">
        <v>9469</v>
      </c>
      <c r="B25529" s="8" t="s">
        <v>9470</v>
      </c>
      <c r="C25529" s="8" t="s">
        <v>7824</v>
      </c>
      <c r="D25529" s="8" t="n">
        <v>2020</v>
      </c>
      <c r="F25529" s="19" t="n">
        <v>29</v>
      </c>
    </row>
    <row r="25530" customFormat="false" ht="15" hidden="false" customHeight="false" outlineLevel="0" collapsed="false">
      <c r="A25530" s="8" t="s">
        <v>9469</v>
      </c>
      <c r="B25530" s="8" t="s">
        <v>9470</v>
      </c>
      <c r="C25530" s="8" t="s">
        <v>7825</v>
      </c>
      <c r="D25530" s="8" t="n">
        <v>2020</v>
      </c>
      <c r="F25530" s="19" t="n">
        <v>27</v>
      </c>
    </row>
    <row r="25531" customFormat="false" ht="15" hidden="false" customHeight="false" outlineLevel="0" collapsed="false">
      <c r="A25531" s="8" t="s">
        <v>9469</v>
      </c>
      <c r="B25531" s="8" t="s">
        <v>9470</v>
      </c>
      <c r="C25531" s="8" t="s">
        <v>7826</v>
      </c>
      <c r="D25531" s="8" t="n">
        <v>2020</v>
      </c>
      <c r="F25531" s="19" t="n">
        <v>29</v>
      </c>
    </row>
    <row r="25532" customFormat="false" ht="15" hidden="false" customHeight="false" outlineLevel="0" collapsed="false">
      <c r="A25532" s="8" t="s">
        <v>9469</v>
      </c>
      <c r="B25532" s="8" t="s">
        <v>9470</v>
      </c>
      <c r="C25532" s="8" t="s">
        <v>7827</v>
      </c>
      <c r="D25532" s="8" t="n">
        <v>2020</v>
      </c>
      <c r="F25532" s="19" t="n">
        <v>28</v>
      </c>
    </row>
    <row r="25533" customFormat="false" ht="15" hidden="false" customHeight="false" outlineLevel="0" collapsed="false">
      <c r="A25533" s="8" t="s">
        <v>9469</v>
      </c>
      <c r="B25533" s="8" t="s">
        <v>9470</v>
      </c>
      <c r="C25533" s="8" t="s">
        <v>7828</v>
      </c>
      <c r="D25533" s="8" t="n">
        <v>2020</v>
      </c>
      <c r="E25533" s="19" t="n">
        <v>0</v>
      </c>
      <c r="F25533" s="19" t="n">
        <v>29</v>
      </c>
    </row>
    <row r="25534" customFormat="false" ht="15" hidden="false" customHeight="false" outlineLevel="0" collapsed="false">
      <c r="A25534" s="8" t="s">
        <v>9469</v>
      </c>
      <c r="B25534" s="8" t="s">
        <v>9470</v>
      </c>
      <c r="C25534" s="8" t="s">
        <v>7829</v>
      </c>
      <c r="D25534" s="8" t="n">
        <v>2020</v>
      </c>
      <c r="F25534" s="19" t="n">
        <v>31</v>
      </c>
    </row>
    <row r="25535" customFormat="false" ht="15" hidden="false" customHeight="false" outlineLevel="0" collapsed="false">
      <c r="A25535" s="8" t="s">
        <v>9469</v>
      </c>
      <c r="B25535" s="8" t="s">
        <v>9470</v>
      </c>
      <c r="C25535" s="8" t="s">
        <v>7830</v>
      </c>
      <c r="D25535" s="8" t="n">
        <v>2020</v>
      </c>
      <c r="F25535" s="19" t="n">
        <v>26</v>
      </c>
    </row>
    <row r="25536" customFormat="false" ht="15" hidden="false" customHeight="false" outlineLevel="0" collapsed="false">
      <c r="A25536" s="8" t="s">
        <v>9469</v>
      </c>
      <c r="B25536" s="8" t="s">
        <v>9470</v>
      </c>
      <c r="C25536" s="8" t="s">
        <v>7831</v>
      </c>
      <c r="D25536" s="8" t="n">
        <v>2020</v>
      </c>
      <c r="F25536" s="19" t="n">
        <v>27</v>
      </c>
    </row>
    <row r="25537" customFormat="false" ht="15" hidden="false" customHeight="false" outlineLevel="0" collapsed="false">
      <c r="A25537" s="8" t="s">
        <v>9469</v>
      </c>
      <c r="B25537" s="8" t="s">
        <v>9470</v>
      </c>
      <c r="C25537" s="8" t="s">
        <v>7832</v>
      </c>
      <c r="D25537" s="8" t="n">
        <v>2020</v>
      </c>
      <c r="E25537" s="19" t="n">
        <v>12.954</v>
      </c>
      <c r="F25537" s="19" t="n">
        <v>32</v>
      </c>
    </row>
    <row r="25538" customFormat="false" ht="15" hidden="false" customHeight="false" outlineLevel="0" collapsed="false">
      <c r="A25538" s="8" t="s">
        <v>9469</v>
      </c>
      <c r="B25538" s="8" t="s">
        <v>9470</v>
      </c>
      <c r="C25538" s="8" t="s">
        <v>7833</v>
      </c>
      <c r="D25538" s="8" t="n">
        <v>2020</v>
      </c>
      <c r="E25538" s="19" t="n">
        <v>0</v>
      </c>
      <c r="F25538" s="19" t="n">
        <v>31</v>
      </c>
    </row>
    <row r="25539" customFormat="false" ht="15" hidden="false" customHeight="false" outlineLevel="0" collapsed="false">
      <c r="A25539" s="8" t="s">
        <v>9469</v>
      </c>
      <c r="B25539" s="8" t="s">
        <v>9470</v>
      </c>
      <c r="C25539" s="8" t="s">
        <v>7834</v>
      </c>
      <c r="D25539" s="8" t="n">
        <v>2020</v>
      </c>
      <c r="E25539" s="19" t="n">
        <v>0</v>
      </c>
      <c r="F25539" s="19" t="n">
        <v>33</v>
      </c>
    </row>
    <row r="25540" customFormat="false" ht="15" hidden="false" customHeight="false" outlineLevel="0" collapsed="false">
      <c r="A25540" s="8" t="s">
        <v>9469</v>
      </c>
      <c r="B25540" s="8" t="s">
        <v>9470</v>
      </c>
      <c r="C25540" s="8" t="s">
        <v>7835</v>
      </c>
      <c r="D25540" s="8" t="n">
        <v>2020</v>
      </c>
      <c r="F25540" s="19" t="n">
        <v>29.7222222222222</v>
      </c>
    </row>
    <row r="25541" customFormat="false" ht="15" hidden="false" customHeight="false" outlineLevel="0" collapsed="false">
      <c r="A25541" s="8" t="s">
        <v>9469</v>
      </c>
      <c r="B25541" s="8" t="s">
        <v>9470</v>
      </c>
      <c r="C25541" s="8" t="s">
        <v>7836</v>
      </c>
      <c r="D25541" s="8" t="n">
        <v>2020</v>
      </c>
      <c r="F25541" s="19" t="n">
        <v>27</v>
      </c>
    </row>
    <row r="25542" customFormat="false" ht="15" hidden="false" customHeight="false" outlineLevel="0" collapsed="false">
      <c r="A25542" s="8" t="s">
        <v>9469</v>
      </c>
      <c r="B25542" s="8" t="s">
        <v>9470</v>
      </c>
      <c r="C25542" s="8" t="s">
        <v>7837</v>
      </c>
      <c r="D25542" s="8" t="n">
        <v>2020</v>
      </c>
      <c r="F25542" s="19" t="n">
        <v>25</v>
      </c>
    </row>
    <row r="25543" customFormat="false" ht="15" hidden="false" customHeight="false" outlineLevel="0" collapsed="false">
      <c r="A25543" s="8" t="s">
        <v>9469</v>
      </c>
      <c r="B25543" s="8" t="s">
        <v>9470</v>
      </c>
      <c r="C25543" s="8" t="s">
        <v>7838</v>
      </c>
      <c r="D25543" s="8" t="n">
        <v>2020</v>
      </c>
      <c r="F25543" s="19" t="n">
        <v>26</v>
      </c>
    </row>
    <row r="25544" customFormat="false" ht="15" hidden="false" customHeight="false" outlineLevel="0" collapsed="false">
      <c r="A25544" s="8" t="s">
        <v>9469</v>
      </c>
      <c r="B25544" s="8" t="s">
        <v>9470</v>
      </c>
      <c r="C25544" s="8" t="s">
        <v>7839</v>
      </c>
      <c r="D25544" s="8" t="n">
        <v>2020</v>
      </c>
      <c r="F25544" s="19" t="n">
        <v>31</v>
      </c>
    </row>
    <row r="25545" customFormat="false" ht="15" hidden="false" customHeight="false" outlineLevel="0" collapsed="false">
      <c r="A25545" s="8" t="s">
        <v>9469</v>
      </c>
      <c r="B25545" s="8" t="s">
        <v>9470</v>
      </c>
      <c r="C25545" s="8" t="s">
        <v>7840</v>
      </c>
      <c r="D25545" s="8" t="n">
        <v>2020</v>
      </c>
      <c r="E25545" s="19" t="n">
        <v>0</v>
      </c>
      <c r="F25545" s="19" t="n">
        <v>32</v>
      </c>
    </row>
    <row r="25546" customFormat="false" ht="15" hidden="false" customHeight="false" outlineLevel="0" collapsed="false">
      <c r="A25546" s="8" t="s">
        <v>9469</v>
      </c>
      <c r="B25546" s="8" t="s">
        <v>9470</v>
      </c>
      <c r="C25546" s="8" t="s">
        <v>7841</v>
      </c>
      <c r="D25546" s="8" t="n">
        <v>2020</v>
      </c>
      <c r="E25546" s="19" t="n">
        <v>0</v>
      </c>
      <c r="F25546" s="19" t="n">
        <v>33</v>
      </c>
    </row>
    <row r="25547" customFormat="false" ht="15" hidden="false" customHeight="false" outlineLevel="0" collapsed="false">
      <c r="A25547" s="8" t="s">
        <v>9469</v>
      </c>
      <c r="B25547" s="8" t="s">
        <v>9470</v>
      </c>
      <c r="C25547" s="8" t="s">
        <v>7842</v>
      </c>
      <c r="D25547" s="8" t="n">
        <v>2020</v>
      </c>
      <c r="E25547" s="19" t="n">
        <v>0</v>
      </c>
      <c r="F25547" s="19" t="n">
        <v>32.2222222222222</v>
      </c>
    </row>
    <row r="25548" customFormat="false" ht="15" hidden="false" customHeight="false" outlineLevel="0" collapsed="false">
      <c r="A25548" s="8" t="s">
        <v>9469</v>
      </c>
      <c r="B25548" s="8" t="s">
        <v>9470</v>
      </c>
      <c r="C25548" s="8" t="s">
        <v>7843</v>
      </c>
      <c r="D25548" s="8" t="n">
        <v>2020</v>
      </c>
      <c r="E25548" s="19" t="n">
        <v>0</v>
      </c>
      <c r="F25548" s="19" t="n">
        <v>34</v>
      </c>
    </row>
    <row r="25549" customFormat="false" ht="15" hidden="false" customHeight="false" outlineLevel="0" collapsed="false">
      <c r="A25549" s="8" t="s">
        <v>9469</v>
      </c>
      <c r="B25549" s="8" t="s">
        <v>9470</v>
      </c>
      <c r="C25549" s="8" t="s">
        <v>7844</v>
      </c>
      <c r="D25549" s="8" t="n">
        <v>2020</v>
      </c>
      <c r="F25549" s="19" t="n">
        <v>34</v>
      </c>
    </row>
    <row r="25550" customFormat="false" ht="15" hidden="false" customHeight="false" outlineLevel="0" collapsed="false">
      <c r="A25550" s="8" t="s">
        <v>9469</v>
      </c>
      <c r="B25550" s="8" t="s">
        <v>9470</v>
      </c>
      <c r="C25550" s="8" t="s">
        <v>7845</v>
      </c>
      <c r="D25550" s="8" t="n">
        <v>2020</v>
      </c>
      <c r="F25550" s="19" t="n">
        <v>32</v>
      </c>
    </row>
    <row r="25551" customFormat="false" ht="15" hidden="false" customHeight="false" outlineLevel="0" collapsed="false">
      <c r="A25551" s="8" t="s">
        <v>9469</v>
      </c>
      <c r="B25551" s="8" t="s">
        <v>9470</v>
      </c>
      <c r="C25551" s="8" t="s">
        <v>7846</v>
      </c>
      <c r="D25551" s="8" t="n">
        <v>2020</v>
      </c>
      <c r="F25551" s="19" t="n">
        <v>33</v>
      </c>
    </row>
    <row r="25552" customFormat="false" ht="15" hidden="false" customHeight="false" outlineLevel="0" collapsed="false">
      <c r="A25552" s="8" t="s">
        <v>9469</v>
      </c>
      <c r="B25552" s="8" t="s">
        <v>9470</v>
      </c>
      <c r="C25552" s="8" t="s">
        <v>7847</v>
      </c>
      <c r="D25552" s="8" t="n">
        <v>2020</v>
      </c>
      <c r="E25552" s="19" t="n">
        <v>0</v>
      </c>
      <c r="F25552" s="19" t="n">
        <v>31</v>
      </c>
    </row>
    <row r="25553" customFormat="false" ht="15" hidden="false" customHeight="false" outlineLevel="0" collapsed="false">
      <c r="A25553" s="8" t="s">
        <v>9469</v>
      </c>
      <c r="B25553" s="8" t="s">
        <v>9470</v>
      </c>
      <c r="C25553" s="8" t="s">
        <v>7848</v>
      </c>
      <c r="D25553" s="8" t="n">
        <v>2020</v>
      </c>
      <c r="E25553" s="19" t="n">
        <v>0</v>
      </c>
      <c r="F25553" s="19" t="n">
        <v>33</v>
      </c>
    </row>
    <row r="25554" customFormat="false" ht="15" hidden="false" customHeight="false" outlineLevel="0" collapsed="false">
      <c r="A25554" s="8" t="s">
        <v>9469</v>
      </c>
      <c r="B25554" s="8" t="s">
        <v>9470</v>
      </c>
      <c r="C25554" s="8" t="s">
        <v>7849</v>
      </c>
      <c r="D25554" s="8" t="n">
        <v>2020</v>
      </c>
      <c r="E25554" s="19" t="n">
        <v>0</v>
      </c>
      <c r="F25554" s="19" t="n">
        <v>33</v>
      </c>
    </row>
    <row r="25555" customFormat="false" ht="15" hidden="false" customHeight="false" outlineLevel="0" collapsed="false">
      <c r="A25555" s="8" t="s">
        <v>9469</v>
      </c>
      <c r="B25555" s="8" t="s">
        <v>9470</v>
      </c>
      <c r="C25555" s="8" t="s">
        <v>7850</v>
      </c>
      <c r="D25555" s="8" t="n">
        <v>2020</v>
      </c>
      <c r="F25555" s="19" t="n">
        <v>33</v>
      </c>
    </row>
    <row r="25556" customFormat="false" ht="15" hidden="false" customHeight="false" outlineLevel="0" collapsed="false">
      <c r="A25556" s="8" t="s">
        <v>9469</v>
      </c>
      <c r="B25556" s="8" t="s">
        <v>9470</v>
      </c>
      <c r="C25556" s="8" t="s">
        <v>7851</v>
      </c>
      <c r="D25556" s="8" t="n">
        <v>2020</v>
      </c>
      <c r="F25556" s="19" t="n">
        <v>32</v>
      </c>
    </row>
    <row r="25557" customFormat="false" ht="15" hidden="false" customHeight="false" outlineLevel="0" collapsed="false">
      <c r="A25557" s="8" t="s">
        <v>9469</v>
      </c>
      <c r="B25557" s="8" t="s">
        <v>9470</v>
      </c>
      <c r="C25557" s="8" t="s">
        <v>7852</v>
      </c>
      <c r="D25557" s="8" t="n">
        <v>2020</v>
      </c>
      <c r="E25557" s="19" t="n">
        <v>0</v>
      </c>
      <c r="F25557" s="19" t="n">
        <v>31</v>
      </c>
    </row>
    <row r="25558" customFormat="false" ht="15" hidden="false" customHeight="false" outlineLevel="0" collapsed="false">
      <c r="A25558" s="8" t="s">
        <v>9469</v>
      </c>
      <c r="B25558" s="8" t="s">
        <v>9470</v>
      </c>
      <c r="C25558" s="8" t="s">
        <v>7853</v>
      </c>
      <c r="D25558" s="8" t="n">
        <v>2020</v>
      </c>
      <c r="F25558" s="19" t="n">
        <v>31</v>
      </c>
    </row>
    <row r="25559" customFormat="false" ht="15" hidden="false" customHeight="false" outlineLevel="0" collapsed="false">
      <c r="A25559" s="8" t="s">
        <v>9469</v>
      </c>
      <c r="B25559" s="8" t="s">
        <v>9470</v>
      </c>
      <c r="C25559" s="8" t="s">
        <v>7854</v>
      </c>
      <c r="D25559" s="8" t="n">
        <v>2020</v>
      </c>
      <c r="E25559" s="19" t="n">
        <v>0</v>
      </c>
      <c r="F25559" s="19" t="n">
        <v>32.3888888888889</v>
      </c>
    </row>
    <row r="25560" customFormat="false" ht="15" hidden="false" customHeight="false" outlineLevel="0" collapsed="false">
      <c r="A25560" s="8" t="s">
        <v>9469</v>
      </c>
      <c r="B25560" s="8" t="s">
        <v>9470</v>
      </c>
      <c r="C25560" s="8" t="s">
        <v>7855</v>
      </c>
      <c r="D25560" s="8" t="n">
        <v>2020</v>
      </c>
      <c r="E25560" s="19" t="n">
        <v>0</v>
      </c>
      <c r="F25560" s="19" t="n">
        <v>31</v>
      </c>
    </row>
    <row r="25561" customFormat="false" ht="15" hidden="false" customHeight="false" outlineLevel="0" collapsed="false">
      <c r="A25561" s="8" t="s">
        <v>9469</v>
      </c>
      <c r="B25561" s="8" t="s">
        <v>9470</v>
      </c>
      <c r="C25561" s="8" t="s">
        <v>7856</v>
      </c>
      <c r="D25561" s="8" t="n">
        <v>2020</v>
      </c>
      <c r="E25561" s="19" t="n">
        <v>0</v>
      </c>
      <c r="F25561" s="19" t="n">
        <v>32</v>
      </c>
    </row>
    <row r="25562" customFormat="false" ht="15" hidden="false" customHeight="false" outlineLevel="0" collapsed="false">
      <c r="A25562" s="8" t="s">
        <v>9469</v>
      </c>
      <c r="B25562" s="8" t="s">
        <v>9470</v>
      </c>
      <c r="C25562" s="8" t="s">
        <v>7857</v>
      </c>
      <c r="D25562" s="8" t="n">
        <v>2020</v>
      </c>
      <c r="E25562" s="19" t="n">
        <v>0</v>
      </c>
      <c r="F25562" s="19" t="n">
        <v>32</v>
      </c>
    </row>
    <row r="25563" customFormat="false" ht="15" hidden="false" customHeight="false" outlineLevel="0" collapsed="false">
      <c r="A25563" s="8" t="s">
        <v>9469</v>
      </c>
      <c r="B25563" s="8" t="s">
        <v>9470</v>
      </c>
      <c r="C25563" s="8" t="s">
        <v>7858</v>
      </c>
      <c r="D25563" s="8" t="n">
        <v>2020</v>
      </c>
      <c r="F25563" s="19" t="n">
        <v>31</v>
      </c>
    </row>
    <row r="25564" customFormat="false" ht="15" hidden="false" customHeight="false" outlineLevel="0" collapsed="false">
      <c r="A25564" s="8" t="s">
        <v>9469</v>
      </c>
      <c r="B25564" s="8" t="s">
        <v>9470</v>
      </c>
      <c r="C25564" s="8" t="s">
        <v>7859</v>
      </c>
      <c r="D25564" s="8" t="n">
        <v>2020</v>
      </c>
      <c r="F25564" s="19" t="n">
        <v>35</v>
      </c>
    </row>
    <row r="25565" customFormat="false" ht="15" hidden="false" customHeight="false" outlineLevel="0" collapsed="false">
      <c r="A25565" s="8" t="s">
        <v>9469</v>
      </c>
      <c r="B25565" s="8" t="s">
        <v>9470</v>
      </c>
      <c r="C25565" s="8" t="s">
        <v>7860</v>
      </c>
      <c r="D25565" s="8" t="n">
        <v>2020</v>
      </c>
      <c r="F25565" s="19" t="n">
        <v>33</v>
      </c>
    </row>
    <row r="25566" customFormat="false" ht="15" hidden="false" customHeight="false" outlineLevel="0" collapsed="false">
      <c r="A25566" s="8" t="s">
        <v>9469</v>
      </c>
      <c r="B25566" s="8" t="s">
        <v>9470</v>
      </c>
      <c r="C25566" s="8" t="s">
        <v>7861</v>
      </c>
      <c r="D25566" s="8" t="n">
        <v>2020</v>
      </c>
      <c r="F25566" s="19" t="n">
        <v>31</v>
      </c>
    </row>
    <row r="25567" customFormat="false" ht="15" hidden="false" customHeight="false" outlineLevel="0" collapsed="false">
      <c r="A25567" s="8" t="s">
        <v>9469</v>
      </c>
      <c r="B25567" s="8" t="s">
        <v>9470</v>
      </c>
      <c r="C25567" s="8" t="s">
        <v>7862</v>
      </c>
      <c r="D25567" s="8" t="n">
        <v>2020</v>
      </c>
      <c r="F25567" s="19" t="n">
        <v>29</v>
      </c>
    </row>
    <row r="25568" customFormat="false" ht="15" hidden="false" customHeight="false" outlineLevel="0" collapsed="false">
      <c r="A25568" s="8" t="s">
        <v>9469</v>
      </c>
      <c r="B25568" s="8" t="s">
        <v>9470</v>
      </c>
      <c r="C25568" s="8" t="s">
        <v>7863</v>
      </c>
      <c r="D25568" s="8" t="n">
        <v>2020</v>
      </c>
      <c r="F25568" s="19" t="n">
        <v>31</v>
      </c>
    </row>
    <row r="25569" customFormat="false" ht="15" hidden="false" customHeight="false" outlineLevel="0" collapsed="false">
      <c r="A25569" s="8" t="s">
        <v>9469</v>
      </c>
      <c r="B25569" s="8" t="s">
        <v>9470</v>
      </c>
      <c r="C25569" s="8" t="s">
        <v>7864</v>
      </c>
      <c r="D25569" s="8" t="n">
        <v>2020</v>
      </c>
      <c r="E25569" s="19" t="n">
        <v>0</v>
      </c>
      <c r="F25569" s="19" t="n">
        <v>32</v>
      </c>
    </row>
    <row r="25570" customFormat="false" ht="15" hidden="false" customHeight="false" outlineLevel="0" collapsed="false">
      <c r="A25570" s="8" t="s">
        <v>9469</v>
      </c>
      <c r="B25570" s="8" t="s">
        <v>9470</v>
      </c>
      <c r="C25570" s="8" t="s">
        <v>7865</v>
      </c>
      <c r="D25570" s="8" t="n">
        <v>2020</v>
      </c>
      <c r="E25570" s="19" t="n">
        <v>0</v>
      </c>
      <c r="F25570" s="19" t="n">
        <v>33</v>
      </c>
    </row>
    <row r="25571" customFormat="false" ht="15" hidden="false" customHeight="false" outlineLevel="0" collapsed="false">
      <c r="A25571" s="8" t="s">
        <v>9469</v>
      </c>
      <c r="B25571" s="8" t="s">
        <v>9470</v>
      </c>
      <c r="C25571" s="8" t="s">
        <v>7866</v>
      </c>
      <c r="D25571" s="8" t="n">
        <v>2020</v>
      </c>
      <c r="F25571" s="19" t="n">
        <v>34</v>
      </c>
    </row>
    <row r="25572" customFormat="false" ht="15" hidden="false" customHeight="false" outlineLevel="0" collapsed="false">
      <c r="A25572" s="8" t="s">
        <v>9469</v>
      </c>
      <c r="B25572" s="8" t="s">
        <v>9470</v>
      </c>
      <c r="C25572" s="8" t="s">
        <v>7867</v>
      </c>
      <c r="D25572" s="8" t="n">
        <v>2020</v>
      </c>
      <c r="E25572" s="19" t="n">
        <v>0</v>
      </c>
      <c r="F25572" s="19" t="n">
        <v>33</v>
      </c>
    </row>
    <row r="25573" customFormat="false" ht="15" hidden="false" customHeight="false" outlineLevel="0" collapsed="false">
      <c r="A25573" s="8" t="s">
        <v>9469</v>
      </c>
      <c r="B25573" s="8" t="s">
        <v>9470</v>
      </c>
      <c r="C25573" s="8" t="s">
        <v>7868</v>
      </c>
      <c r="D25573" s="8" t="n">
        <v>2020</v>
      </c>
      <c r="F25573" s="19" t="n">
        <v>34</v>
      </c>
    </row>
    <row r="25574" customFormat="false" ht="15" hidden="false" customHeight="false" outlineLevel="0" collapsed="false">
      <c r="A25574" s="8" t="s">
        <v>9469</v>
      </c>
      <c r="B25574" s="8" t="s">
        <v>9470</v>
      </c>
      <c r="C25574" s="8" t="s">
        <v>7869</v>
      </c>
      <c r="D25574" s="8" t="n">
        <v>2020</v>
      </c>
      <c r="F25574" s="19" t="n">
        <v>34</v>
      </c>
    </row>
    <row r="25575" customFormat="false" ht="15" hidden="false" customHeight="false" outlineLevel="0" collapsed="false">
      <c r="A25575" s="8" t="s">
        <v>9469</v>
      </c>
      <c r="B25575" s="8" t="s">
        <v>9470</v>
      </c>
      <c r="C25575" s="8" t="s">
        <v>7870</v>
      </c>
      <c r="D25575" s="8" t="n">
        <v>2020</v>
      </c>
      <c r="F25575" s="19" t="n">
        <v>34</v>
      </c>
    </row>
    <row r="25576" customFormat="false" ht="15" hidden="false" customHeight="false" outlineLevel="0" collapsed="false">
      <c r="A25576" s="8" t="s">
        <v>9469</v>
      </c>
      <c r="B25576" s="8" t="s">
        <v>9470</v>
      </c>
      <c r="C25576" s="8" t="s">
        <v>7871</v>
      </c>
      <c r="D25576" s="8" t="n">
        <v>2020</v>
      </c>
      <c r="E25576" s="19" t="n">
        <v>0</v>
      </c>
      <c r="F25576" s="19" t="n">
        <v>33</v>
      </c>
    </row>
    <row r="25577" customFormat="false" ht="15" hidden="false" customHeight="false" outlineLevel="0" collapsed="false">
      <c r="A25577" s="8" t="s">
        <v>9469</v>
      </c>
      <c r="B25577" s="8" t="s">
        <v>9470</v>
      </c>
      <c r="C25577" s="8" t="s">
        <v>7872</v>
      </c>
      <c r="D25577" s="8" t="n">
        <v>2020</v>
      </c>
      <c r="E25577" s="19" t="n">
        <v>0</v>
      </c>
      <c r="F25577" s="19" t="n">
        <v>34</v>
      </c>
    </row>
    <row r="25578" customFormat="false" ht="15" hidden="false" customHeight="false" outlineLevel="0" collapsed="false">
      <c r="A25578" s="8" t="s">
        <v>9469</v>
      </c>
      <c r="B25578" s="8" t="s">
        <v>9470</v>
      </c>
      <c r="C25578" s="8" t="s">
        <v>7873</v>
      </c>
      <c r="D25578" s="8" t="n">
        <v>2020</v>
      </c>
      <c r="E25578" s="19" t="n">
        <v>0</v>
      </c>
      <c r="F25578" s="19" t="n">
        <v>33</v>
      </c>
    </row>
    <row r="25579" customFormat="false" ht="15" hidden="false" customHeight="false" outlineLevel="0" collapsed="false">
      <c r="A25579" s="8" t="s">
        <v>9469</v>
      </c>
      <c r="B25579" s="8" t="s">
        <v>9470</v>
      </c>
      <c r="C25579" s="8" t="s">
        <v>7874</v>
      </c>
      <c r="D25579" s="8" t="n">
        <v>2020</v>
      </c>
      <c r="E25579" s="19" t="n">
        <v>0</v>
      </c>
      <c r="F25579" s="19" t="n">
        <v>34</v>
      </c>
    </row>
    <row r="25580" customFormat="false" ht="15" hidden="false" customHeight="false" outlineLevel="0" collapsed="false">
      <c r="A25580" s="8" t="s">
        <v>9469</v>
      </c>
      <c r="B25580" s="8" t="s">
        <v>9470</v>
      </c>
      <c r="C25580" s="8" t="s">
        <v>7875</v>
      </c>
      <c r="D25580" s="8" t="n">
        <v>2020</v>
      </c>
      <c r="E25580" s="19" t="n">
        <v>0</v>
      </c>
      <c r="F25580" s="19" t="n">
        <v>33</v>
      </c>
    </row>
    <row r="25581" customFormat="false" ht="15" hidden="false" customHeight="false" outlineLevel="0" collapsed="false">
      <c r="A25581" s="8" t="s">
        <v>9469</v>
      </c>
      <c r="B25581" s="8" t="s">
        <v>9470</v>
      </c>
      <c r="C25581" s="8" t="s">
        <v>7876</v>
      </c>
      <c r="D25581" s="8" t="n">
        <v>2020</v>
      </c>
      <c r="E25581" s="19" t="n">
        <v>0</v>
      </c>
      <c r="F25581" s="19" t="n">
        <v>31</v>
      </c>
    </row>
    <row r="25582" customFormat="false" ht="15" hidden="false" customHeight="false" outlineLevel="0" collapsed="false">
      <c r="A25582" s="8" t="s">
        <v>9469</v>
      </c>
      <c r="B25582" s="8" t="s">
        <v>9470</v>
      </c>
      <c r="C25582" s="8" t="s">
        <v>7877</v>
      </c>
      <c r="D25582" s="8" t="n">
        <v>2020</v>
      </c>
      <c r="F25582" s="19" t="n">
        <v>30</v>
      </c>
    </row>
    <row r="25583" customFormat="false" ht="15" hidden="false" customHeight="false" outlineLevel="0" collapsed="false">
      <c r="A25583" s="8" t="s">
        <v>9469</v>
      </c>
      <c r="B25583" s="8" t="s">
        <v>9470</v>
      </c>
      <c r="C25583" s="8" t="s">
        <v>7878</v>
      </c>
      <c r="D25583" s="8" t="n">
        <v>2020</v>
      </c>
      <c r="F25583" s="19" t="n">
        <v>30</v>
      </c>
    </row>
    <row r="25584" customFormat="false" ht="15" hidden="false" customHeight="false" outlineLevel="0" collapsed="false">
      <c r="A25584" s="8" t="s">
        <v>9469</v>
      </c>
      <c r="B25584" s="8" t="s">
        <v>9470</v>
      </c>
      <c r="C25584" s="8" t="s">
        <v>7879</v>
      </c>
      <c r="D25584" s="8" t="n">
        <v>2020</v>
      </c>
      <c r="F25584" s="19" t="n">
        <v>30</v>
      </c>
    </row>
    <row r="25585" customFormat="false" ht="15" hidden="false" customHeight="false" outlineLevel="0" collapsed="false">
      <c r="A25585" s="8" t="s">
        <v>9469</v>
      </c>
      <c r="B25585" s="8" t="s">
        <v>9470</v>
      </c>
      <c r="C25585" s="8" t="s">
        <v>7880</v>
      </c>
      <c r="D25585" s="8" t="n">
        <v>2020</v>
      </c>
      <c r="E25585" s="19" t="n">
        <v>0</v>
      </c>
      <c r="F25585" s="19" t="n">
        <v>33</v>
      </c>
    </row>
    <row r="25586" customFormat="false" ht="15" hidden="false" customHeight="false" outlineLevel="0" collapsed="false">
      <c r="A25586" s="8" t="s">
        <v>9469</v>
      </c>
      <c r="B25586" s="8" t="s">
        <v>9470</v>
      </c>
      <c r="C25586" s="8" t="s">
        <v>7881</v>
      </c>
      <c r="D25586" s="8" t="n">
        <v>2020</v>
      </c>
      <c r="E25586" s="19" t="n">
        <v>2.032</v>
      </c>
      <c r="F25586" s="19" t="n">
        <v>31</v>
      </c>
    </row>
    <row r="25587" customFormat="false" ht="15" hidden="false" customHeight="false" outlineLevel="0" collapsed="false">
      <c r="A25587" s="8" t="s">
        <v>9469</v>
      </c>
      <c r="B25587" s="8" t="s">
        <v>9470</v>
      </c>
      <c r="C25587" s="8" t="s">
        <v>7882</v>
      </c>
      <c r="D25587" s="8" t="n">
        <v>2020</v>
      </c>
      <c r="F25587" s="19" t="n">
        <v>33</v>
      </c>
    </row>
    <row r="25588" customFormat="false" ht="15" hidden="false" customHeight="false" outlineLevel="0" collapsed="false">
      <c r="A25588" s="8" t="s">
        <v>9469</v>
      </c>
      <c r="B25588" s="8" t="s">
        <v>9470</v>
      </c>
      <c r="C25588" s="8" t="s">
        <v>7883</v>
      </c>
      <c r="D25588" s="8" t="n">
        <v>2020</v>
      </c>
      <c r="F25588" s="19" t="n">
        <v>31</v>
      </c>
    </row>
    <row r="25589" customFormat="false" ht="15" hidden="false" customHeight="false" outlineLevel="0" collapsed="false">
      <c r="A25589" s="8" t="s">
        <v>9469</v>
      </c>
      <c r="B25589" s="8" t="s">
        <v>9470</v>
      </c>
      <c r="C25589" s="8" t="s">
        <v>7884</v>
      </c>
      <c r="D25589" s="8" t="n">
        <v>2020</v>
      </c>
      <c r="F25589" s="19" t="n">
        <v>30</v>
      </c>
    </row>
    <row r="25590" customFormat="false" ht="15" hidden="false" customHeight="false" outlineLevel="0" collapsed="false">
      <c r="A25590" s="8" t="s">
        <v>9469</v>
      </c>
      <c r="B25590" s="8" t="s">
        <v>9470</v>
      </c>
      <c r="C25590" s="8" t="s">
        <v>7885</v>
      </c>
      <c r="D25590" s="8" t="n">
        <v>2020</v>
      </c>
      <c r="F25590" s="19" t="n">
        <v>30</v>
      </c>
    </row>
    <row r="25591" customFormat="false" ht="15" hidden="false" customHeight="false" outlineLevel="0" collapsed="false">
      <c r="A25591" s="8" t="s">
        <v>9469</v>
      </c>
      <c r="B25591" s="8" t="s">
        <v>9470</v>
      </c>
      <c r="C25591" s="8" t="s">
        <v>7886</v>
      </c>
      <c r="D25591" s="8" t="n">
        <v>2020</v>
      </c>
      <c r="F25591" s="19" t="n">
        <v>29</v>
      </c>
    </row>
    <row r="25592" customFormat="false" ht="15" hidden="false" customHeight="false" outlineLevel="0" collapsed="false">
      <c r="A25592" s="8" t="s">
        <v>9469</v>
      </c>
      <c r="B25592" s="8" t="s">
        <v>9470</v>
      </c>
      <c r="C25592" s="8" t="s">
        <v>7887</v>
      </c>
      <c r="D25592" s="8" t="n">
        <v>2020</v>
      </c>
      <c r="F25592" s="19" t="n">
        <v>32</v>
      </c>
    </row>
    <row r="25593" customFormat="false" ht="15" hidden="false" customHeight="false" outlineLevel="0" collapsed="false">
      <c r="A25593" s="8" t="s">
        <v>9469</v>
      </c>
      <c r="B25593" s="8" t="s">
        <v>9470</v>
      </c>
      <c r="C25593" s="8" t="s">
        <v>7888</v>
      </c>
      <c r="D25593" s="8" t="n">
        <v>2020</v>
      </c>
      <c r="E25593" s="19" t="n">
        <v>0</v>
      </c>
      <c r="F25593" s="19" t="n">
        <v>33</v>
      </c>
    </row>
    <row r="25594" customFormat="false" ht="15" hidden="false" customHeight="false" outlineLevel="0" collapsed="false">
      <c r="A25594" s="8" t="s">
        <v>9469</v>
      </c>
      <c r="B25594" s="8" t="s">
        <v>9470</v>
      </c>
      <c r="C25594" s="8" t="s">
        <v>7889</v>
      </c>
      <c r="D25594" s="8" t="n">
        <v>2020</v>
      </c>
      <c r="E25594" s="19" t="n">
        <v>0</v>
      </c>
      <c r="F25594" s="19" t="n">
        <v>35</v>
      </c>
    </row>
    <row r="25595" customFormat="false" ht="15" hidden="false" customHeight="false" outlineLevel="0" collapsed="false">
      <c r="A25595" s="8" t="s">
        <v>9469</v>
      </c>
      <c r="B25595" s="8" t="s">
        <v>9470</v>
      </c>
      <c r="C25595" s="8" t="s">
        <v>7890</v>
      </c>
      <c r="D25595" s="8" t="n">
        <v>2020</v>
      </c>
      <c r="E25595" s="19" t="n">
        <v>0</v>
      </c>
      <c r="F25595" s="19" t="n">
        <v>33</v>
      </c>
    </row>
    <row r="25596" customFormat="false" ht="15" hidden="false" customHeight="false" outlineLevel="0" collapsed="false">
      <c r="A25596" s="8" t="s">
        <v>9469</v>
      </c>
      <c r="B25596" s="8" t="s">
        <v>9470</v>
      </c>
      <c r="C25596" s="8" t="s">
        <v>7891</v>
      </c>
      <c r="D25596" s="8" t="n">
        <v>2020</v>
      </c>
      <c r="E25596" s="19" t="n">
        <v>0</v>
      </c>
      <c r="F25596" s="19" t="n">
        <v>32</v>
      </c>
    </row>
    <row r="25597" customFormat="false" ht="15" hidden="false" customHeight="false" outlineLevel="0" collapsed="false">
      <c r="A25597" s="8" t="s">
        <v>9469</v>
      </c>
      <c r="B25597" s="8" t="s">
        <v>9470</v>
      </c>
      <c r="C25597" s="8" t="s">
        <v>7892</v>
      </c>
      <c r="D25597" s="8" t="n">
        <v>2020</v>
      </c>
      <c r="E25597" s="19" t="n">
        <v>0</v>
      </c>
      <c r="F25597" s="19" t="n">
        <v>33</v>
      </c>
    </row>
    <row r="25598" customFormat="false" ht="15" hidden="false" customHeight="false" outlineLevel="0" collapsed="false">
      <c r="A25598" s="8" t="s">
        <v>9469</v>
      </c>
      <c r="B25598" s="8" t="s">
        <v>9470</v>
      </c>
      <c r="C25598" s="8" t="s">
        <v>7893</v>
      </c>
      <c r="D25598" s="8" t="n">
        <v>2020</v>
      </c>
      <c r="E25598" s="19" t="n">
        <v>0</v>
      </c>
      <c r="F25598" s="19" t="n">
        <v>34</v>
      </c>
    </row>
    <row r="25599" customFormat="false" ht="15" hidden="false" customHeight="false" outlineLevel="0" collapsed="false">
      <c r="A25599" s="8" t="s">
        <v>9469</v>
      </c>
      <c r="B25599" s="8" t="s">
        <v>9470</v>
      </c>
      <c r="C25599" s="8" t="s">
        <v>7894</v>
      </c>
      <c r="D25599" s="8" t="n">
        <v>2020</v>
      </c>
      <c r="E25599" s="19" t="n">
        <v>0</v>
      </c>
      <c r="F25599" s="19" t="n">
        <v>33.2222222222222</v>
      </c>
    </row>
    <row r="25600" customFormat="false" ht="15" hidden="false" customHeight="false" outlineLevel="0" collapsed="false">
      <c r="A25600" s="8" t="s">
        <v>9469</v>
      </c>
      <c r="B25600" s="8" t="s">
        <v>9470</v>
      </c>
      <c r="C25600" s="8" t="s">
        <v>7895</v>
      </c>
      <c r="D25600" s="8" t="n">
        <v>2020</v>
      </c>
      <c r="E25600" s="19" t="n">
        <v>0</v>
      </c>
      <c r="F25600" s="19" t="n">
        <v>33</v>
      </c>
    </row>
    <row r="25601" customFormat="false" ht="15" hidden="false" customHeight="false" outlineLevel="0" collapsed="false">
      <c r="A25601" s="8" t="s">
        <v>9469</v>
      </c>
      <c r="B25601" s="8" t="s">
        <v>9470</v>
      </c>
      <c r="C25601" s="8" t="s">
        <v>7896</v>
      </c>
      <c r="D25601" s="8" t="n">
        <v>2020</v>
      </c>
      <c r="E25601" s="19" t="n">
        <v>0</v>
      </c>
      <c r="F25601" s="19" t="n">
        <v>33</v>
      </c>
    </row>
    <row r="25602" customFormat="false" ht="15" hidden="false" customHeight="false" outlineLevel="0" collapsed="false">
      <c r="A25602" s="8" t="s">
        <v>9469</v>
      </c>
      <c r="B25602" s="8" t="s">
        <v>9470</v>
      </c>
      <c r="C25602" s="8" t="s">
        <v>7897</v>
      </c>
      <c r="D25602" s="8" t="n">
        <v>2020</v>
      </c>
      <c r="E25602" s="19" t="n">
        <v>0</v>
      </c>
      <c r="F25602" s="19" t="n">
        <v>35</v>
      </c>
    </row>
    <row r="25603" customFormat="false" ht="15" hidden="false" customHeight="false" outlineLevel="0" collapsed="false">
      <c r="A25603" s="8" t="s">
        <v>9469</v>
      </c>
      <c r="B25603" s="8" t="s">
        <v>9470</v>
      </c>
      <c r="C25603" s="8" t="s">
        <v>7898</v>
      </c>
      <c r="D25603" s="8" t="n">
        <v>2020</v>
      </c>
      <c r="E25603" s="19" t="n">
        <v>0</v>
      </c>
      <c r="F25603" s="19" t="n">
        <v>33</v>
      </c>
    </row>
    <row r="25604" customFormat="false" ht="15" hidden="false" customHeight="false" outlineLevel="0" collapsed="false">
      <c r="A25604" s="8" t="s">
        <v>9469</v>
      </c>
      <c r="B25604" s="8" t="s">
        <v>9470</v>
      </c>
      <c r="C25604" s="8" t="s">
        <v>7899</v>
      </c>
      <c r="D25604" s="8" t="n">
        <v>2020</v>
      </c>
      <c r="E25604" s="19" t="n">
        <v>0</v>
      </c>
      <c r="F25604" s="19" t="n">
        <v>33</v>
      </c>
    </row>
    <row r="25605" customFormat="false" ht="15" hidden="false" customHeight="false" outlineLevel="0" collapsed="false">
      <c r="A25605" s="8" t="s">
        <v>9469</v>
      </c>
      <c r="B25605" s="8" t="s">
        <v>9470</v>
      </c>
      <c r="C25605" s="8" t="s">
        <v>7900</v>
      </c>
      <c r="D25605" s="8" t="n">
        <v>2020</v>
      </c>
      <c r="E25605" s="19" t="n">
        <v>0</v>
      </c>
      <c r="F25605" s="19" t="n">
        <v>30</v>
      </c>
    </row>
    <row r="25606" customFormat="false" ht="15" hidden="false" customHeight="false" outlineLevel="0" collapsed="false">
      <c r="A25606" s="8" t="s">
        <v>9469</v>
      </c>
      <c r="B25606" s="8" t="s">
        <v>9470</v>
      </c>
      <c r="C25606" s="8" t="s">
        <v>7901</v>
      </c>
      <c r="D25606" s="8" t="n">
        <v>2020</v>
      </c>
      <c r="E25606" s="19" t="n">
        <v>0</v>
      </c>
      <c r="F25606" s="19" t="n">
        <v>31</v>
      </c>
    </row>
    <row r="25607" customFormat="false" ht="15" hidden="false" customHeight="false" outlineLevel="0" collapsed="false">
      <c r="A25607" s="8" t="s">
        <v>9469</v>
      </c>
      <c r="B25607" s="8" t="s">
        <v>9470</v>
      </c>
      <c r="C25607" s="8" t="s">
        <v>7902</v>
      </c>
      <c r="D25607" s="8" t="n">
        <v>2020</v>
      </c>
      <c r="E25607" s="19" t="n">
        <v>0</v>
      </c>
      <c r="F25607" s="19" t="n">
        <v>31</v>
      </c>
    </row>
    <row r="25608" customFormat="false" ht="15" hidden="false" customHeight="false" outlineLevel="0" collapsed="false">
      <c r="A25608" s="8" t="s">
        <v>9469</v>
      </c>
      <c r="B25608" s="8" t="s">
        <v>9470</v>
      </c>
      <c r="C25608" s="8" t="s">
        <v>7903</v>
      </c>
      <c r="D25608" s="8" t="n">
        <v>2020</v>
      </c>
      <c r="E25608" s="19" t="n">
        <v>0</v>
      </c>
      <c r="F25608" s="19" t="n">
        <v>31</v>
      </c>
    </row>
    <row r="25609" customFormat="false" ht="15" hidden="false" customHeight="false" outlineLevel="0" collapsed="false">
      <c r="A25609" s="8" t="s">
        <v>9469</v>
      </c>
      <c r="B25609" s="8" t="s">
        <v>9470</v>
      </c>
      <c r="C25609" s="8" t="s">
        <v>7904</v>
      </c>
      <c r="D25609" s="8" t="n">
        <v>2020</v>
      </c>
      <c r="E25609" s="19" t="n">
        <v>0</v>
      </c>
      <c r="F25609" s="19" t="n">
        <v>31</v>
      </c>
    </row>
    <row r="25610" customFormat="false" ht="15" hidden="false" customHeight="false" outlineLevel="0" collapsed="false">
      <c r="A25610" s="8" t="s">
        <v>9469</v>
      </c>
      <c r="B25610" s="8" t="s">
        <v>9470</v>
      </c>
      <c r="C25610" s="8" t="s">
        <v>7905</v>
      </c>
      <c r="D25610" s="8" t="n">
        <v>2020</v>
      </c>
      <c r="E25610" s="19" t="n">
        <v>0</v>
      </c>
      <c r="F25610" s="19" t="n">
        <v>31</v>
      </c>
    </row>
    <row r="25611" customFormat="false" ht="15" hidden="false" customHeight="false" outlineLevel="0" collapsed="false">
      <c r="A25611" s="8" t="s">
        <v>9469</v>
      </c>
      <c r="B25611" s="8" t="s">
        <v>9470</v>
      </c>
      <c r="C25611" s="8" t="s">
        <v>7906</v>
      </c>
      <c r="D25611" s="8" t="n">
        <v>2020</v>
      </c>
      <c r="E25611" s="19" t="n">
        <v>0</v>
      </c>
      <c r="F25611" s="19" t="n">
        <v>31</v>
      </c>
    </row>
    <row r="25612" customFormat="false" ht="15" hidden="false" customHeight="false" outlineLevel="0" collapsed="false">
      <c r="A25612" s="8" t="s">
        <v>9469</v>
      </c>
      <c r="B25612" s="8" t="s">
        <v>9470</v>
      </c>
      <c r="C25612" s="8" t="s">
        <v>7907</v>
      </c>
      <c r="D25612" s="8" t="n">
        <v>2020</v>
      </c>
      <c r="E25612" s="19" t="n">
        <v>0</v>
      </c>
      <c r="F25612" s="19" t="n">
        <v>30</v>
      </c>
    </row>
    <row r="25613" customFormat="false" ht="15" hidden="false" customHeight="false" outlineLevel="0" collapsed="false">
      <c r="A25613" s="8" t="s">
        <v>9469</v>
      </c>
      <c r="B25613" s="8" t="s">
        <v>9470</v>
      </c>
      <c r="C25613" s="8" t="s">
        <v>7908</v>
      </c>
      <c r="D25613" s="8" t="n">
        <v>2020</v>
      </c>
      <c r="E25613" s="19" t="n">
        <v>0</v>
      </c>
      <c r="F25613" s="19" t="n">
        <v>29</v>
      </c>
    </row>
    <row r="25614" customFormat="false" ht="15" hidden="false" customHeight="false" outlineLevel="0" collapsed="false">
      <c r="A25614" s="8" t="s">
        <v>9469</v>
      </c>
      <c r="B25614" s="8" t="s">
        <v>9470</v>
      </c>
      <c r="C25614" s="8" t="s">
        <v>7909</v>
      </c>
      <c r="D25614" s="8" t="n">
        <v>2020</v>
      </c>
      <c r="E25614" s="19" t="n">
        <v>0</v>
      </c>
      <c r="F25614" s="19" t="n">
        <v>29</v>
      </c>
    </row>
    <row r="25615" customFormat="false" ht="15" hidden="false" customHeight="false" outlineLevel="0" collapsed="false">
      <c r="A25615" s="8" t="s">
        <v>9469</v>
      </c>
      <c r="B25615" s="8" t="s">
        <v>9470</v>
      </c>
      <c r="C25615" s="8" t="s">
        <v>7910</v>
      </c>
      <c r="D25615" s="8" t="n">
        <v>2020</v>
      </c>
      <c r="E25615" s="19" t="n">
        <v>0</v>
      </c>
      <c r="F25615" s="19" t="n">
        <v>29</v>
      </c>
    </row>
    <row r="25616" customFormat="false" ht="15" hidden="false" customHeight="false" outlineLevel="0" collapsed="false">
      <c r="A25616" s="8" t="s">
        <v>9469</v>
      </c>
      <c r="B25616" s="8" t="s">
        <v>9470</v>
      </c>
      <c r="C25616" s="8" t="s">
        <v>7911</v>
      </c>
      <c r="D25616" s="8" t="n">
        <v>2020</v>
      </c>
      <c r="E25616" s="19" t="n">
        <v>0</v>
      </c>
      <c r="F25616" s="19" t="n">
        <v>28</v>
      </c>
    </row>
    <row r="25617" customFormat="false" ht="15" hidden="false" customHeight="false" outlineLevel="0" collapsed="false">
      <c r="A25617" s="8" t="s">
        <v>9469</v>
      </c>
      <c r="B25617" s="8" t="s">
        <v>9470</v>
      </c>
      <c r="C25617" s="8" t="s">
        <v>7912</v>
      </c>
      <c r="D25617" s="8" t="n">
        <v>2020</v>
      </c>
      <c r="E25617" s="19" t="n">
        <v>0</v>
      </c>
      <c r="F25617" s="19" t="n">
        <v>29</v>
      </c>
    </row>
    <row r="25618" customFormat="false" ht="15" hidden="false" customHeight="false" outlineLevel="0" collapsed="false">
      <c r="A25618" s="8" t="s">
        <v>9469</v>
      </c>
      <c r="B25618" s="8" t="s">
        <v>9470</v>
      </c>
      <c r="C25618" s="8" t="s">
        <v>7913</v>
      </c>
      <c r="D25618" s="8" t="n">
        <v>2020</v>
      </c>
      <c r="E25618" s="19" t="n">
        <v>0</v>
      </c>
      <c r="F25618" s="19" t="n">
        <v>31</v>
      </c>
    </row>
    <row r="25619" customFormat="false" ht="15" hidden="false" customHeight="false" outlineLevel="0" collapsed="false">
      <c r="A25619" s="8" t="s">
        <v>9469</v>
      </c>
      <c r="B25619" s="8" t="s">
        <v>9470</v>
      </c>
      <c r="C25619" s="8" t="s">
        <v>7914</v>
      </c>
      <c r="D25619" s="8" t="n">
        <v>2020</v>
      </c>
      <c r="E25619" s="19" t="n">
        <v>0</v>
      </c>
      <c r="F25619" s="19" t="n">
        <v>32</v>
      </c>
    </row>
    <row r="25620" customFormat="false" ht="15" hidden="false" customHeight="false" outlineLevel="0" collapsed="false">
      <c r="A25620" s="8" t="s">
        <v>9469</v>
      </c>
      <c r="B25620" s="8" t="s">
        <v>9470</v>
      </c>
      <c r="C25620" s="8" t="s">
        <v>7915</v>
      </c>
      <c r="D25620" s="8" t="n">
        <v>2020</v>
      </c>
      <c r="E25620" s="19" t="n">
        <v>0</v>
      </c>
      <c r="F25620" s="19" t="n">
        <v>32</v>
      </c>
    </row>
    <row r="25621" customFormat="false" ht="15" hidden="false" customHeight="false" outlineLevel="0" collapsed="false">
      <c r="A25621" s="8" t="s">
        <v>9469</v>
      </c>
      <c r="B25621" s="8" t="s">
        <v>9470</v>
      </c>
      <c r="C25621" s="8" t="s">
        <v>7916</v>
      </c>
      <c r="D25621" s="8" t="n">
        <v>2020</v>
      </c>
      <c r="E25621" s="19" t="n">
        <v>0</v>
      </c>
      <c r="F25621" s="19" t="n">
        <v>31</v>
      </c>
    </row>
    <row r="25622" customFormat="false" ht="15" hidden="false" customHeight="false" outlineLevel="0" collapsed="false">
      <c r="A25622" s="8" t="s">
        <v>9469</v>
      </c>
      <c r="B25622" s="8" t="s">
        <v>9470</v>
      </c>
      <c r="C25622" s="8" t="s">
        <v>7917</v>
      </c>
      <c r="D25622" s="8" t="n">
        <v>2020</v>
      </c>
      <c r="E25622" s="19" t="n">
        <v>0</v>
      </c>
      <c r="F25622" s="19" t="n">
        <v>33</v>
      </c>
    </row>
    <row r="25623" customFormat="false" ht="15" hidden="false" customHeight="false" outlineLevel="0" collapsed="false">
      <c r="A25623" s="8" t="s">
        <v>9469</v>
      </c>
      <c r="B25623" s="8" t="s">
        <v>9470</v>
      </c>
      <c r="C25623" s="8" t="s">
        <v>7918</v>
      </c>
      <c r="D25623" s="8" t="n">
        <v>2020</v>
      </c>
      <c r="E25623" s="19" t="n">
        <v>0</v>
      </c>
      <c r="F25623" s="19" t="n">
        <v>33</v>
      </c>
    </row>
    <row r="25624" customFormat="false" ht="15" hidden="false" customHeight="false" outlineLevel="0" collapsed="false">
      <c r="A25624" s="8" t="s">
        <v>9469</v>
      </c>
      <c r="B25624" s="8" t="s">
        <v>9470</v>
      </c>
      <c r="C25624" s="8" t="s">
        <v>7919</v>
      </c>
      <c r="D25624" s="8" t="n">
        <v>2020</v>
      </c>
      <c r="E25624" s="19" t="n">
        <v>0</v>
      </c>
      <c r="F25624" s="19" t="n">
        <v>33.7777777777778</v>
      </c>
    </row>
    <row r="25625" customFormat="false" ht="15" hidden="false" customHeight="false" outlineLevel="0" collapsed="false">
      <c r="A25625" s="8" t="s">
        <v>9469</v>
      </c>
      <c r="B25625" s="8" t="s">
        <v>9470</v>
      </c>
      <c r="C25625" s="8" t="s">
        <v>7920</v>
      </c>
      <c r="D25625" s="8" t="n">
        <v>2020</v>
      </c>
      <c r="F25625" s="19" t="n">
        <v>32</v>
      </c>
    </row>
    <row r="25626" customFormat="false" ht="15" hidden="false" customHeight="false" outlineLevel="0" collapsed="false">
      <c r="A25626" s="8" t="s">
        <v>9469</v>
      </c>
      <c r="B25626" s="8" t="s">
        <v>9470</v>
      </c>
      <c r="C25626" s="8" t="s">
        <v>7921</v>
      </c>
      <c r="D25626" s="8" t="n">
        <v>2020</v>
      </c>
      <c r="E25626" s="19" t="n">
        <v>3.048</v>
      </c>
      <c r="F25626" s="19" t="n">
        <v>30</v>
      </c>
    </row>
    <row r="25627" customFormat="false" ht="15" hidden="false" customHeight="false" outlineLevel="0" collapsed="false">
      <c r="A25627" s="8" t="s">
        <v>9469</v>
      </c>
      <c r="B25627" s="8" t="s">
        <v>9470</v>
      </c>
      <c r="C25627" s="8" t="s">
        <v>7922</v>
      </c>
      <c r="D25627" s="8" t="n">
        <v>2020</v>
      </c>
      <c r="E25627" s="19" t="n">
        <v>0</v>
      </c>
      <c r="F25627" s="19" t="n">
        <v>27</v>
      </c>
    </row>
    <row r="25628" customFormat="false" ht="15" hidden="false" customHeight="false" outlineLevel="0" collapsed="false">
      <c r="A25628" s="8" t="s">
        <v>9469</v>
      </c>
      <c r="B25628" s="8" t="s">
        <v>9470</v>
      </c>
      <c r="C25628" s="8" t="s">
        <v>7923</v>
      </c>
      <c r="D25628" s="8" t="n">
        <v>2020</v>
      </c>
      <c r="E25628" s="19" t="n">
        <v>0</v>
      </c>
      <c r="F25628" s="19" t="n">
        <v>28</v>
      </c>
    </row>
    <row r="25629" customFormat="false" ht="15" hidden="false" customHeight="false" outlineLevel="0" collapsed="false">
      <c r="A25629" s="8" t="s">
        <v>9469</v>
      </c>
      <c r="B25629" s="8" t="s">
        <v>9470</v>
      </c>
      <c r="C25629" s="8" t="s">
        <v>7924</v>
      </c>
      <c r="D25629" s="8" t="n">
        <v>2020</v>
      </c>
      <c r="E25629" s="19" t="n">
        <v>0</v>
      </c>
      <c r="F25629" s="19" t="n">
        <v>31.7222222222222</v>
      </c>
    </row>
    <row r="25630" customFormat="false" ht="15" hidden="false" customHeight="false" outlineLevel="0" collapsed="false">
      <c r="A25630" s="8" t="s">
        <v>9469</v>
      </c>
      <c r="B25630" s="8" t="s">
        <v>9470</v>
      </c>
      <c r="C25630" s="8" t="s">
        <v>7925</v>
      </c>
      <c r="D25630" s="8" t="n">
        <v>2020</v>
      </c>
      <c r="E25630" s="19" t="n">
        <v>0</v>
      </c>
      <c r="F25630" s="19" t="n">
        <v>28</v>
      </c>
    </row>
    <row r="25631" customFormat="false" ht="15" hidden="false" customHeight="false" outlineLevel="0" collapsed="false">
      <c r="A25631" s="8" t="s">
        <v>9469</v>
      </c>
      <c r="B25631" s="8" t="s">
        <v>9470</v>
      </c>
      <c r="C25631" s="8" t="s">
        <v>7926</v>
      </c>
      <c r="D25631" s="8" t="n">
        <v>2020</v>
      </c>
      <c r="E25631" s="19" t="n">
        <v>0</v>
      </c>
      <c r="F25631" s="19" t="n">
        <v>28</v>
      </c>
    </row>
    <row r="25632" customFormat="false" ht="15" hidden="false" customHeight="false" outlineLevel="0" collapsed="false">
      <c r="A25632" s="8" t="s">
        <v>9469</v>
      </c>
      <c r="B25632" s="8" t="s">
        <v>9470</v>
      </c>
      <c r="C25632" s="8" t="s">
        <v>7927</v>
      </c>
      <c r="D25632" s="8" t="n">
        <v>2020</v>
      </c>
      <c r="E25632" s="19" t="n">
        <v>0</v>
      </c>
      <c r="F25632" s="19" t="n">
        <v>28</v>
      </c>
    </row>
    <row r="25633" customFormat="false" ht="15" hidden="false" customHeight="false" outlineLevel="0" collapsed="false">
      <c r="A25633" s="8" t="s">
        <v>9469</v>
      </c>
      <c r="B25633" s="8" t="s">
        <v>9470</v>
      </c>
      <c r="C25633" s="8" t="s">
        <v>7928</v>
      </c>
      <c r="D25633" s="8" t="n">
        <v>2020</v>
      </c>
      <c r="E25633" s="19" t="n">
        <v>0</v>
      </c>
      <c r="F25633" s="19" t="n">
        <v>24.7222222222222</v>
      </c>
    </row>
    <row r="25634" customFormat="false" ht="15" hidden="false" customHeight="false" outlineLevel="0" collapsed="false">
      <c r="A25634" s="8" t="s">
        <v>9469</v>
      </c>
      <c r="B25634" s="8" t="s">
        <v>9470</v>
      </c>
      <c r="C25634" s="8" t="s">
        <v>7929</v>
      </c>
      <c r="D25634" s="8" t="n">
        <v>2020</v>
      </c>
      <c r="E25634" s="19" t="n">
        <v>0</v>
      </c>
      <c r="F25634" s="19" t="n">
        <v>29.6111111111111</v>
      </c>
    </row>
    <row r="25635" customFormat="false" ht="15" hidden="false" customHeight="false" outlineLevel="0" collapsed="false">
      <c r="A25635" s="8" t="s">
        <v>9469</v>
      </c>
      <c r="B25635" s="8" t="s">
        <v>9470</v>
      </c>
      <c r="C25635" s="8" t="s">
        <v>7930</v>
      </c>
      <c r="D25635" s="8" t="n">
        <v>2020</v>
      </c>
      <c r="E25635" s="19" t="n">
        <v>0</v>
      </c>
      <c r="F25635" s="19" t="n">
        <v>30</v>
      </c>
    </row>
    <row r="25636" customFormat="false" ht="15" hidden="false" customHeight="false" outlineLevel="0" collapsed="false">
      <c r="A25636" s="8" t="s">
        <v>9469</v>
      </c>
      <c r="B25636" s="8" t="s">
        <v>9470</v>
      </c>
      <c r="C25636" s="8" t="s">
        <v>7931</v>
      </c>
      <c r="D25636" s="8" t="n">
        <v>2020</v>
      </c>
      <c r="E25636" s="19" t="n">
        <v>0</v>
      </c>
      <c r="F25636" s="19" t="n">
        <v>30</v>
      </c>
    </row>
    <row r="25637" customFormat="false" ht="15" hidden="false" customHeight="false" outlineLevel="0" collapsed="false">
      <c r="A25637" s="8" t="s">
        <v>9469</v>
      </c>
      <c r="B25637" s="8" t="s">
        <v>9470</v>
      </c>
      <c r="C25637" s="8" t="s">
        <v>7932</v>
      </c>
      <c r="D25637" s="8" t="n">
        <v>2020</v>
      </c>
      <c r="E25637" s="19" t="n">
        <v>0</v>
      </c>
      <c r="F25637" s="19" t="n">
        <v>29</v>
      </c>
    </row>
    <row r="25638" customFormat="false" ht="15" hidden="false" customHeight="false" outlineLevel="0" collapsed="false">
      <c r="A25638" s="8" t="s">
        <v>9469</v>
      </c>
      <c r="B25638" s="8" t="s">
        <v>9470</v>
      </c>
      <c r="C25638" s="8" t="s">
        <v>7933</v>
      </c>
      <c r="D25638" s="8" t="n">
        <v>2020</v>
      </c>
      <c r="E25638" s="19" t="n">
        <v>0</v>
      </c>
      <c r="F25638" s="19" t="n">
        <v>29</v>
      </c>
    </row>
    <row r="25639" customFormat="false" ht="15" hidden="false" customHeight="false" outlineLevel="0" collapsed="false">
      <c r="A25639" s="8" t="s">
        <v>9469</v>
      </c>
      <c r="B25639" s="8" t="s">
        <v>9470</v>
      </c>
      <c r="C25639" s="8" t="s">
        <v>7934</v>
      </c>
      <c r="D25639" s="8" t="n">
        <v>2020</v>
      </c>
      <c r="E25639" s="19" t="n">
        <v>0</v>
      </c>
      <c r="F25639" s="19" t="n">
        <v>30</v>
      </c>
    </row>
    <row r="25640" customFormat="false" ht="15" hidden="false" customHeight="false" outlineLevel="0" collapsed="false">
      <c r="A25640" s="8" t="s">
        <v>9469</v>
      </c>
      <c r="B25640" s="8" t="s">
        <v>9470</v>
      </c>
      <c r="C25640" s="8" t="s">
        <v>7935</v>
      </c>
      <c r="D25640" s="8" t="n">
        <v>2020</v>
      </c>
      <c r="E25640" s="19" t="n">
        <v>0</v>
      </c>
      <c r="F25640" s="19" t="n">
        <v>30</v>
      </c>
    </row>
    <row r="25641" customFormat="false" ht="15" hidden="false" customHeight="false" outlineLevel="0" collapsed="false">
      <c r="A25641" s="8" t="s">
        <v>9469</v>
      </c>
      <c r="B25641" s="8" t="s">
        <v>9470</v>
      </c>
      <c r="C25641" s="8" t="s">
        <v>7936</v>
      </c>
      <c r="D25641" s="8" t="n">
        <v>2020</v>
      </c>
      <c r="E25641" s="19" t="n">
        <v>0</v>
      </c>
      <c r="F25641" s="19" t="n">
        <v>30</v>
      </c>
    </row>
    <row r="25642" customFormat="false" ht="15" hidden="false" customHeight="false" outlineLevel="0" collapsed="false">
      <c r="A25642" s="8" t="s">
        <v>9469</v>
      </c>
      <c r="B25642" s="8" t="s">
        <v>9470</v>
      </c>
      <c r="C25642" s="8" t="s">
        <v>7937</v>
      </c>
      <c r="D25642" s="8" t="n">
        <v>2020</v>
      </c>
      <c r="E25642" s="19" t="n">
        <v>0</v>
      </c>
      <c r="F25642" s="19" t="n">
        <v>30</v>
      </c>
    </row>
    <row r="25643" customFormat="false" ht="15" hidden="false" customHeight="false" outlineLevel="0" collapsed="false">
      <c r="A25643" s="8" t="s">
        <v>9469</v>
      </c>
      <c r="B25643" s="8" t="s">
        <v>9470</v>
      </c>
      <c r="C25643" s="8" t="s">
        <v>7938</v>
      </c>
      <c r="D25643" s="8" t="n">
        <v>2020</v>
      </c>
      <c r="E25643" s="19" t="n">
        <v>0</v>
      </c>
      <c r="F25643" s="19" t="n">
        <v>30</v>
      </c>
    </row>
    <row r="25644" customFormat="false" ht="15" hidden="false" customHeight="false" outlineLevel="0" collapsed="false">
      <c r="A25644" s="8" t="s">
        <v>9469</v>
      </c>
      <c r="B25644" s="8" t="s">
        <v>9470</v>
      </c>
      <c r="C25644" s="8" t="s">
        <v>7939</v>
      </c>
      <c r="D25644" s="8" t="n">
        <v>2020</v>
      </c>
      <c r="E25644" s="19" t="n">
        <v>0</v>
      </c>
      <c r="F25644" s="19" t="n">
        <v>30</v>
      </c>
    </row>
    <row r="25645" customFormat="false" ht="15" hidden="false" customHeight="false" outlineLevel="0" collapsed="false">
      <c r="A25645" s="8" t="s">
        <v>9469</v>
      </c>
      <c r="B25645" s="8" t="s">
        <v>9470</v>
      </c>
      <c r="C25645" s="8" t="s">
        <v>7940</v>
      </c>
      <c r="D25645" s="8" t="n">
        <v>2020</v>
      </c>
      <c r="E25645" s="19" t="n">
        <v>0</v>
      </c>
      <c r="F25645" s="19" t="n">
        <v>31</v>
      </c>
    </row>
    <row r="25646" customFormat="false" ht="15" hidden="false" customHeight="false" outlineLevel="0" collapsed="false">
      <c r="A25646" s="8" t="s">
        <v>9469</v>
      </c>
      <c r="B25646" s="8" t="s">
        <v>9470</v>
      </c>
      <c r="C25646" s="8" t="s">
        <v>7941</v>
      </c>
      <c r="D25646" s="8" t="n">
        <v>2020</v>
      </c>
      <c r="E25646" s="19" t="n">
        <v>0</v>
      </c>
      <c r="F25646" s="19" t="n">
        <v>28</v>
      </c>
    </row>
    <row r="25647" customFormat="false" ht="15" hidden="false" customHeight="false" outlineLevel="0" collapsed="false">
      <c r="A25647" s="8" t="s">
        <v>9469</v>
      </c>
      <c r="B25647" s="8" t="s">
        <v>9470</v>
      </c>
      <c r="C25647" s="8" t="s">
        <v>7942</v>
      </c>
      <c r="D25647" s="8" t="n">
        <v>2020</v>
      </c>
      <c r="E25647" s="19" t="n">
        <v>0</v>
      </c>
      <c r="F25647" s="19" t="n">
        <v>28</v>
      </c>
    </row>
    <row r="25648" customFormat="false" ht="15" hidden="false" customHeight="false" outlineLevel="0" collapsed="false">
      <c r="A25648" s="8" t="s">
        <v>9469</v>
      </c>
      <c r="B25648" s="8" t="s">
        <v>9470</v>
      </c>
      <c r="C25648" s="8" t="s">
        <v>7943</v>
      </c>
      <c r="D25648" s="8" t="n">
        <v>2020</v>
      </c>
      <c r="E25648" s="19" t="n">
        <v>0</v>
      </c>
      <c r="F25648" s="19" t="n">
        <v>29</v>
      </c>
    </row>
    <row r="25649" customFormat="false" ht="15" hidden="false" customHeight="false" outlineLevel="0" collapsed="false">
      <c r="A25649" s="8" t="s">
        <v>9469</v>
      </c>
      <c r="B25649" s="8" t="s">
        <v>9470</v>
      </c>
      <c r="C25649" s="8" t="s">
        <v>7944</v>
      </c>
      <c r="D25649" s="8" t="n">
        <v>2020</v>
      </c>
      <c r="F25649" s="19" t="n">
        <v>27</v>
      </c>
    </row>
    <row r="25650" customFormat="false" ht="15" hidden="false" customHeight="false" outlineLevel="0" collapsed="false">
      <c r="A25650" s="8" t="s">
        <v>9469</v>
      </c>
      <c r="B25650" s="8" t="s">
        <v>9470</v>
      </c>
      <c r="C25650" s="8" t="s">
        <v>7945</v>
      </c>
      <c r="D25650" s="8" t="n">
        <v>2020</v>
      </c>
      <c r="F25650" s="19" t="n">
        <v>26</v>
      </c>
    </row>
    <row r="25651" customFormat="false" ht="15" hidden="false" customHeight="false" outlineLevel="0" collapsed="false">
      <c r="A25651" s="8" t="s">
        <v>9469</v>
      </c>
      <c r="B25651" s="8" t="s">
        <v>9470</v>
      </c>
      <c r="C25651" s="8" t="s">
        <v>7946</v>
      </c>
      <c r="D25651" s="8" t="n">
        <v>2020</v>
      </c>
      <c r="F25651" s="19" t="n">
        <v>29</v>
      </c>
    </row>
    <row r="25652" customFormat="false" ht="15" hidden="false" customHeight="false" outlineLevel="0" collapsed="false">
      <c r="A25652" s="8" t="s">
        <v>9469</v>
      </c>
      <c r="B25652" s="8" t="s">
        <v>9470</v>
      </c>
      <c r="C25652" s="8" t="s">
        <v>7947</v>
      </c>
      <c r="D25652" s="8" t="n">
        <v>2020</v>
      </c>
      <c r="E25652" s="19" t="n">
        <v>0</v>
      </c>
      <c r="F25652" s="19" t="n">
        <v>29</v>
      </c>
    </row>
    <row r="25653" customFormat="false" ht="15" hidden="false" customHeight="false" outlineLevel="0" collapsed="false">
      <c r="A25653" s="8" t="s">
        <v>9469</v>
      </c>
      <c r="B25653" s="8" t="s">
        <v>9470</v>
      </c>
      <c r="C25653" s="8" t="s">
        <v>7948</v>
      </c>
      <c r="D25653" s="8" t="n">
        <v>2020</v>
      </c>
      <c r="E25653" s="19" t="n">
        <v>0</v>
      </c>
      <c r="F25653" s="19" t="n">
        <v>26</v>
      </c>
    </row>
    <row r="25654" customFormat="false" ht="15" hidden="false" customHeight="false" outlineLevel="0" collapsed="false">
      <c r="A25654" s="8" t="s">
        <v>9469</v>
      </c>
      <c r="B25654" s="8" t="s">
        <v>9470</v>
      </c>
      <c r="C25654" s="8" t="s">
        <v>7949</v>
      </c>
      <c r="D25654" s="8" t="n">
        <v>2020</v>
      </c>
      <c r="E25654" s="19" t="n">
        <v>0</v>
      </c>
      <c r="F25654" s="19" t="n">
        <v>28</v>
      </c>
    </row>
    <row r="25655" customFormat="false" ht="15" hidden="false" customHeight="false" outlineLevel="0" collapsed="false">
      <c r="A25655" s="8" t="s">
        <v>9469</v>
      </c>
      <c r="B25655" s="8" t="s">
        <v>9470</v>
      </c>
      <c r="C25655" s="8" t="s">
        <v>7950</v>
      </c>
      <c r="D25655" s="8" t="n">
        <v>2020</v>
      </c>
      <c r="E25655" s="19" t="n">
        <v>0</v>
      </c>
      <c r="F25655" s="19" t="n">
        <v>26</v>
      </c>
    </row>
    <row r="25656" customFormat="false" ht="15" hidden="false" customHeight="false" outlineLevel="0" collapsed="false">
      <c r="A25656" s="8" t="s">
        <v>9469</v>
      </c>
      <c r="B25656" s="8" t="s">
        <v>9470</v>
      </c>
      <c r="C25656" s="8" t="s">
        <v>7951</v>
      </c>
      <c r="D25656" s="8" t="n">
        <v>2020</v>
      </c>
      <c r="E25656" s="19" t="n">
        <v>0</v>
      </c>
      <c r="F25656" s="19" t="n">
        <v>27</v>
      </c>
    </row>
    <row r="25657" customFormat="false" ht="15" hidden="false" customHeight="false" outlineLevel="0" collapsed="false">
      <c r="A25657" s="8" t="s">
        <v>9469</v>
      </c>
      <c r="B25657" s="8" t="s">
        <v>9470</v>
      </c>
      <c r="C25657" s="8" t="s">
        <v>7952</v>
      </c>
      <c r="D25657" s="8" t="n">
        <v>2020</v>
      </c>
      <c r="E25657" s="19" t="n">
        <v>0</v>
      </c>
      <c r="F25657" s="19" t="n">
        <v>27</v>
      </c>
    </row>
    <row r="25658" customFormat="false" ht="15" hidden="false" customHeight="false" outlineLevel="0" collapsed="false">
      <c r="A25658" s="8" t="s">
        <v>9469</v>
      </c>
      <c r="B25658" s="8" t="s">
        <v>9470</v>
      </c>
      <c r="C25658" s="8" t="s">
        <v>7953</v>
      </c>
      <c r="D25658" s="8" t="n">
        <v>2020</v>
      </c>
      <c r="E25658" s="19" t="n">
        <v>0</v>
      </c>
      <c r="F25658" s="19" t="n">
        <v>27</v>
      </c>
    </row>
    <row r="25659" customFormat="false" ht="15" hidden="false" customHeight="false" outlineLevel="0" collapsed="false">
      <c r="A25659" s="8" t="s">
        <v>9469</v>
      </c>
      <c r="B25659" s="8" t="s">
        <v>9470</v>
      </c>
      <c r="C25659" s="8" t="s">
        <v>7954</v>
      </c>
      <c r="D25659" s="8" t="n">
        <v>2020</v>
      </c>
      <c r="E25659" s="19" t="n">
        <v>0</v>
      </c>
      <c r="F25659" s="19" t="n">
        <v>27</v>
      </c>
    </row>
    <row r="25660" customFormat="false" ht="15" hidden="false" customHeight="false" outlineLevel="0" collapsed="false">
      <c r="A25660" s="8" t="s">
        <v>9469</v>
      </c>
      <c r="B25660" s="8" t="s">
        <v>9470</v>
      </c>
      <c r="C25660" s="8" t="s">
        <v>7955</v>
      </c>
      <c r="D25660" s="8" t="n">
        <v>2020</v>
      </c>
      <c r="E25660" s="19" t="n">
        <v>0</v>
      </c>
      <c r="F25660" s="19" t="n">
        <v>28</v>
      </c>
    </row>
    <row r="25661" customFormat="false" ht="15" hidden="false" customHeight="false" outlineLevel="0" collapsed="false">
      <c r="A25661" s="8" t="s">
        <v>9469</v>
      </c>
      <c r="B25661" s="8" t="s">
        <v>9470</v>
      </c>
      <c r="C25661" s="8" t="s">
        <v>7956</v>
      </c>
      <c r="D25661" s="8" t="n">
        <v>2020</v>
      </c>
      <c r="E25661" s="19" t="n">
        <v>0</v>
      </c>
      <c r="F25661" s="19" t="n">
        <v>27</v>
      </c>
    </row>
    <row r="25662" customFormat="false" ht="15" hidden="false" customHeight="false" outlineLevel="0" collapsed="false">
      <c r="A25662" s="8" t="s">
        <v>9469</v>
      </c>
      <c r="B25662" s="8" t="s">
        <v>9470</v>
      </c>
      <c r="C25662" s="8" t="s">
        <v>7957</v>
      </c>
      <c r="D25662" s="8" t="n">
        <v>2020</v>
      </c>
      <c r="E25662" s="19" t="n">
        <v>0</v>
      </c>
      <c r="F25662" s="19" t="n">
        <v>28</v>
      </c>
    </row>
    <row r="25663" customFormat="false" ht="15" hidden="false" customHeight="false" outlineLevel="0" collapsed="false">
      <c r="A25663" s="8" t="s">
        <v>9469</v>
      </c>
      <c r="B25663" s="8" t="s">
        <v>9470</v>
      </c>
      <c r="C25663" s="8" t="s">
        <v>7958</v>
      </c>
      <c r="D25663" s="8" t="n">
        <v>2020</v>
      </c>
      <c r="E25663" s="19" t="n">
        <v>0</v>
      </c>
      <c r="F25663" s="19" t="n">
        <v>28</v>
      </c>
    </row>
    <row r="25664" customFormat="false" ht="15" hidden="false" customHeight="false" outlineLevel="0" collapsed="false">
      <c r="A25664" s="8" t="s">
        <v>9469</v>
      </c>
      <c r="B25664" s="8" t="s">
        <v>9470</v>
      </c>
      <c r="C25664" s="8" t="s">
        <v>7959</v>
      </c>
      <c r="D25664" s="8" t="n">
        <v>2020</v>
      </c>
      <c r="E25664" s="19" t="n">
        <v>0</v>
      </c>
      <c r="F25664" s="19" t="n">
        <v>29</v>
      </c>
    </row>
    <row r="25665" customFormat="false" ht="15" hidden="false" customHeight="false" outlineLevel="0" collapsed="false">
      <c r="A25665" s="8" t="s">
        <v>9469</v>
      </c>
      <c r="B25665" s="8" t="s">
        <v>9470</v>
      </c>
      <c r="C25665" s="8" t="s">
        <v>7960</v>
      </c>
      <c r="D25665" s="8" t="n">
        <v>2020</v>
      </c>
      <c r="E25665" s="19" t="n">
        <v>0</v>
      </c>
      <c r="F25665" s="19" t="n">
        <v>28.2777777777778</v>
      </c>
    </row>
    <row r="25666" customFormat="false" ht="15" hidden="false" customHeight="false" outlineLevel="0" collapsed="false">
      <c r="A25666" s="8" t="s">
        <v>9469</v>
      </c>
      <c r="B25666" s="8" t="s">
        <v>9470</v>
      </c>
      <c r="C25666" s="8" t="s">
        <v>7961</v>
      </c>
      <c r="D25666" s="8" t="n">
        <v>2020</v>
      </c>
      <c r="E25666" s="19" t="n">
        <v>0</v>
      </c>
      <c r="F25666" s="19" t="n">
        <v>27</v>
      </c>
    </row>
    <row r="25667" customFormat="false" ht="15" hidden="false" customHeight="false" outlineLevel="0" collapsed="false">
      <c r="A25667" s="8" t="s">
        <v>9469</v>
      </c>
      <c r="B25667" s="8" t="s">
        <v>9470</v>
      </c>
      <c r="C25667" s="8" t="s">
        <v>7962</v>
      </c>
      <c r="D25667" s="8" t="n">
        <v>2020</v>
      </c>
      <c r="E25667" s="19" t="n">
        <v>0</v>
      </c>
      <c r="F25667" s="19" t="n">
        <v>27</v>
      </c>
    </row>
    <row r="25668" customFormat="false" ht="15" hidden="false" customHeight="false" outlineLevel="0" collapsed="false">
      <c r="A25668" s="8" t="s">
        <v>9469</v>
      </c>
      <c r="B25668" s="8" t="s">
        <v>9470</v>
      </c>
      <c r="C25668" s="8" t="s">
        <v>7963</v>
      </c>
      <c r="D25668" s="8" t="n">
        <v>2021</v>
      </c>
      <c r="E25668" s="19" t="n">
        <v>0</v>
      </c>
      <c r="F25668" s="19" t="n">
        <v>27</v>
      </c>
    </row>
    <row r="25669" customFormat="false" ht="15" hidden="false" customHeight="false" outlineLevel="0" collapsed="false">
      <c r="A25669" s="8" t="s">
        <v>9469</v>
      </c>
      <c r="B25669" s="8" t="s">
        <v>9470</v>
      </c>
      <c r="C25669" s="8" t="s">
        <v>7964</v>
      </c>
      <c r="D25669" s="8" t="n">
        <v>2021</v>
      </c>
      <c r="E25669" s="19" t="n">
        <v>0</v>
      </c>
      <c r="F25669" s="19" t="n">
        <v>27</v>
      </c>
    </row>
    <row r="25670" customFormat="false" ht="15" hidden="false" customHeight="false" outlineLevel="0" collapsed="false">
      <c r="A25670" s="8" t="s">
        <v>9469</v>
      </c>
      <c r="B25670" s="8" t="s">
        <v>9470</v>
      </c>
      <c r="C25670" s="8" t="s">
        <v>7965</v>
      </c>
      <c r="D25670" s="8" t="n">
        <v>2021</v>
      </c>
      <c r="E25670" s="19" t="n">
        <v>0</v>
      </c>
      <c r="F25670" s="19" t="n">
        <v>28</v>
      </c>
    </row>
    <row r="25671" customFormat="false" ht="15" hidden="false" customHeight="false" outlineLevel="0" collapsed="false">
      <c r="A25671" s="8" t="s">
        <v>9469</v>
      </c>
      <c r="B25671" s="8" t="s">
        <v>9470</v>
      </c>
      <c r="C25671" s="8" t="s">
        <v>7966</v>
      </c>
      <c r="D25671" s="8" t="n">
        <v>2021</v>
      </c>
      <c r="F25671" s="19" t="n">
        <v>26</v>
      </c>
    </row>
    <row r="25672" customFormat="false" ht="15" hidden="false" customHeight="false" outlineLevel="0" collapsed="false">
      <c r="A25672" s="8" t="s">
        <v>9469</v>
      </c>
      <c r="B25672" s="8" t="s">
        <v>9470</v>
      </c>
      <c r="C25672" s="8" t="s">
        <v>7967</v>
      </c>
      <c r="D25672" s="8" t="n">
        <v>2021</v>
      </c>
      <c r="E25672" s="19" t="n">
        <v>0</v>
      </c>
      <c r="F25672" s="19" t="n">
        <v>29</v>
      </c>
    </row>
    <row r="25673" customFormat="false" ht="15" hidden="false" customHeight="false" outlineLevel="0" collapsed="false">
      <c r="A25673" s="8" t="s">
        <v>9469</v>
      </c>
      <c r="B25673" s="8" t="s">
        <v>9470</v>
      </c>
      <c r="C25673" s="8" t="s">
        <v>7968</v>
      </c>
      <c r="D25673" s="8" t="n">
        <v>2021</v>
      </c>
      <c r="E25673" s="19" t="n">
        <v>0</v>
      </c>
      <c r="F25673" s="19" t="n">
        <v>29</v>
      </c>
    </row>
    <row r="25674" customFormat="false" ht="15" hidden="false" customHeight="false" outlineLevel="0" collapsed="false">
      <c r="A25674" s="8" t="s">
        <v>9469</v>
      </c>
      <c r="B25674" s="8" t="s">
        <v>9470</v>
      </c>
      <c r="C25674" s="8" t="s">
        <v>7969</v>
      </c>
      <c r="D25674" s="8" t="n">
        <v>2021</v>
      </c>
      <c r="F25674" s="19" t="n">
        <v>30</v>
      </c>
    </row>
    <row r="25675" customFormat="false" ht="15" hidden="false" customHeight="false" outlineLevel="0" collapsed="false">
      <c r="A25675" s="8" t="s">
        <v>9469</v>
      </c>
      <c r="B25675" s="8" t="s">
        <v>9470</v>
      </c>
      <c r="C25675" s="8" t="s">
        <v>7970</v>
      </c>
      <c r="D25675" s="8" t="n">
        <v>2021</v>
      </c>
      <c r="E25675" s="19" t="n">
        <v>0</v>
      </c>
      <c r="F25675" s="19" t="n">
        <v>28.7777777777778</v>
      </c>
    </row>
    <row r="25676" customFormat="false" ht="15" hidden="false" customHeight="false" outlineLevel="0" collapsed="false">
      <c r="A25676" s="8" t="s">
        <v>9469</v>
      </c>
      <c r="B25676" s="8" t="s">
        <v>9470</v>
      </c>
      <c r="C25676" s="8" t="s">
        <v>7971</v>
      </c>
      <c r="D25676" s="8" t="n">
        <v>2021</v>
      </c>
      <c r="E25676" s="19" t="n">
        <v>0</v>
      </c>
      <c r="F25676" s="19" t="n">
        <v>32</v>
      </c>
    </row>
    <row r="25677" customFormat="false" ht="15" hidden="false" customHeight="false" outlineLevel="0" collapsed="false">
      <c r="A25677" s="8" t="s">
        <v>9469</v>
      </c>
      <c r="B25677" s="8" t="s">
        <v>9470</v>
      </c>
      <c r="C25677" s="8" t="s">
        <v>7972</v>
      </c>
      <c r="D25677" s="8" t="n">
        <v>2021</v>
      </c>
      <c r="E25677" s="19" t="n">
        <v>0</v>
      </c>
      <c r="F25677" s="19" t="n">
        <v>31</v>
      </c>
    </row>
    <row r="25678" customFormat="false" ht="15" hidden="false" customHeight="false" outlineLevel="0" collapsed="false">
      <c r="A25678" s="8" t="s">
        <v>9469</v>
      </c>
      <c r="B25678" s="8" t="s">
        <v>9470</v>
      </c>
      <c r="C25678" s="8" t="s">
        <v>7973</v>
      </c>
      <c r="D25678" s="8" t="n">
        <v>2021</v>
      </c>
      <c r="E25678" s="19" t="n">
        <v>0</v>
      </c>
      <c r="F25678" s="19" t="n">
        <v>31</v>
      </c>
    </row>
    <row r="25679" customFormat="false" ht="15" hidden="false" customHeight="false" outlineLevel="0" collapsed="false">
      <c r="A25679" s="8" t="s">
        <v>9469</v>
      </c>
      <c r="B25679" s="8" t="s">
        <v>9470</v>
      </c>
      <c r="C25679" s="8" t="s">
        <v>7974</v>
      </c>
      <c r="D25679" s="8" t="n">
        <v>2021</v>
      </c>
      <c r="E25679" s="19" t="n">
        <v>0</v>
      </c>
      <c r="F25679" s="19" t="n">
        <v>28</v>
      </c>
    </row>
    <row r="25680" customFormat="false" ht="15" hidden="false" customHeight="false" outlineLevel="0" collapsed="false">
      <c r="A25680" s="8" t="s">
        <v>9469</v>
      </c>
      <c r="B25680" s="8" t="s">
        <v>9470</v>
      </c>
      <c r="C25680" s="8" t="s">
        <v>7975</v>
      </c>
      <c r="D25680" s="8" t="n">
        <v>2021</v>
      </c>
      <c r="E25680" s="19" t="n">
        <v>0</v>
      </c>
      <c r="F25680" s="19" t="n">
        <v>28</v>
      </c>
    </row>
    <row r="25681" customFormat="false" ht="15" hidden="false" customHeight="false" outlineLevel="0" collapsed="false">
      <c r="A25681" s="8" t="s">
        <v>9469</v>
      </c>
      <c r="B25681" s="8" t="s">
        <v>9470</v>
      </c>
      <c r="C25681" s="8" t="s">
        <v>7976</v>
      </c>
      <c r="D25681" s="8" t="n">
        <v>2021</v>
      </c>
      <c r="E25681" s="19" t="n">
        <v>0</v>
      </c>
      <c r="F25681" s="19" t="n">
        <v>28</v>
      </c>
    </row>
    <row r="25682" customFormat="false" ht="15" hidden="false" customHeight="false" outlineLevel="0" collapsed="false">
      <c r="A25682" s="8" t="s">
        <v>9469</v>
      </c>
      <c r="B25682" s="8" t="s">
        <v>9470</v>
      </c>
      <c r="C25682" s="8" t="s">
        <v>7977</v>
      </c>
      <c r="D25682" s="8" t="n">
        <v>2021</v>
      </c>
      <c r="E25682" s="19" t="n">
        <v>0</v>
      </c>
      <c r="F25682" s="19" t="n">
        <v>29</v>
      </c>
    </row>
    <row r="25683" customFormat="false" ht="15" hidden="false" customHeight="false" outlineLevel="0" collapsed="false">
      <c r="A25683" s="8" t="s">
        <v>9469</v>
      </c>
      <c r="B25683" s="8" t="s">
        <v>9470</v>
      </c>
      <c r="C25683" s="8" t="s">
        <v>7978</v>
      </c>
      <c r="D25683" s="8" t="n">
        <v>2021</v>
      </c>
      <c r="E25683" s="19" t="n">
        <v>0</v>
      </c>
      <c r="F25683" s="19" t="n">
        <v>29</v>
      </c>
    </row>
    <row r="25684" customFormat="false" ht="15" hidden="false" customHeight="false" outlineLevel="0" collapsed="false">
      <c r="A25684" s="8" t="s">
        <v>9469</v>
      </c>
      <c r="B25684" s="8" t="s">
        <v>9470</v>
      </c>
      <c r="C25684" s="8" t="s">
        <v>7979</v>
      </c>
      <c r="D25684" s="8" t="n">
        <v>2021</v>
      </c>
      <c r="E25684" s="19" t="n">
        <v>0</v>
      </c>
      <c r="F25684" s="19" t="n">
        <v>30</v>
      </c>
    </row>
    <row r="25685" customFormat="false" ht="15" hidden="false" customHeight="false" outlineLevel="0" collapsed="false">
      <c r="A25685" s="8" t="s">
        <v>9469</v>
      </c>
      <c r="B25685" s="8" t="s">
        <v>9470</v>
      </c>
      <c r="C25685" s="8" t="s">
        <v>7980</v>
      </c>
      <c r="D25685" s="8" t="n">
        <v>2021</v>
      </c>
      <c r="E25685" s="19" t="n">
        <v>0</v>
      </c>
      <c r="F25685" s="19" t="n">
        <v>30</v>
      </c>
    </row>
    <row r="25686" customFormat="false" ht="15" hidden="false" customHeight="false" outlineLevel="0" collapsed="false">
      <c r="A25686" s="8" t="s">
        <v>9469</v>
      </c>
      <c r="B25686" s="8" t="s">
        <v>9470</v>
      </c>
      <c r="C25686" s="8" t="s">
        <v>7981</v>
      </c>
      <c r="D25686" s="8" t="n">
        <v>2021</v>
      </c>
      <c r="E25686" s="19" t="n">
        <v>0</v>
      </c>
      <c r="F25686" s="19" t="n">
        <v>31</v>
      </c>
    </row>
    <row r="25687" customFormat="false" ht="15" hidden="false" customHeight="false" outlineLevel="0" collapsed="false">
      <c r="A25687" s="8" t="s">
        <v>9469</v>
      </c>
      <c r="B25687" s="8" t="s">
        <v>9470</v>
      </c>
      <c r="C25687" s="8" t="s">
        <v>7982</v>
      </c>
      <c r="D25687" s="8" t="n">
        <v>2021</v>
      </c>
      <c r="E25687" s="19" t="n">
        <v>0</v>
      </c>
      <c r="F25687" s="19" t="n">
        <v>30</v>
      </c>
    </row>
    <row r="25688" customFormat="false" ht="15" hidden="false" customHeight="false" outlineLevel="0" collapsed="false">
      <c r="A25688" s="8" t="s">
        <v>9469</v>
      </c>
      <c r="B25688" s="8" t="s">
        <v>9470</v>
      </c>
      <c r="C25688" s="8" t="s">
        <v>7983</v>
      </c>
      <c r="D25688" s="8" t="n">
        <v>2021</v>
      </c>
      <c r="E25688" s="19" t="n">
        <v>0</v>
      </c>
      <c r="F25688" s="19" t="n">
        <v>30.2777777777778</v>
      </c>
    </row>
    <row r="25689" customFormat="false" ht="15" hidden="false" customHeight="false" outlineLevel="0" collapsed="false">
      <c r="A25689" s="8" t="s">
        <v>9469</v>
      </c>
      <c r="B25689" s="8" t="s">
        <v>9470</v>
      </c>
      <c r="C25689" s="8" t="s">
        <v>7984</v>
      </c>
      <c r="D25689" s="8" t="n">
        <v>2021</v>
      </c>
      <c r="E25689" s="19" t="n">
        <v>0</v>
      </c>
      <c r="F25689" s="19" t="n">
        <v>29</v>
      </c>
    </row>
    <row r="25690" customFormat="false" ht="15" hidden="false" customHeight="false" outlineLevel="0" collapsed="false">
      <c r="A25690" s="8" t="s">
        <v>9469</v>
      </c>
      <c r="B25690" s="8" t="s">
        <v>9470</v>
      </c>
      <c r="C25690" s="8" t="s">
        <v>7985</v>
      </c>
      <c r="D25690" s="8" t="n">
        <v>2021</v>
      </c>
      <c r="E25690" s="19" t="n">
        <v>0</v>
      </c>
      <c r="F25690" s="19" t="n">
        <v>31</v>
      </c>
    </row>
    <row r="25691" customFormat="false" ht="15" hidden="false" customHeight="false" outlineLevel="0" collapsed="false">
      <c r="A25691" s="8" t="s">
        <v>9469</v>
      </c>
      <c r="B25691" s="8" t="s">
        <v>9470</v>
      </c>
      <c r="C25691" s="8" t="s">
        <v>7986</v>
      </c>
      <c r="D25691" s="8" t="n">
        <v>2021</v>
      </c>
      <c r="E25691" s="19" t="n">
        <v>0</v>
      </c>
      <c r="F25691" s="19" t="n">
        <v>32</v>
      </c>
    </row>
    <row r="25692" customFormat="false" ht="15" hidden="false" customHeight="false" outlineLevel="0" collapsed="false">
      <c r="A25692" s="8" t="s">
        <v>9469</v>
      </c>
      <c r="B25692" s="8" t="s">
        <v>9470</v>
      </c>
      <c r="C25692" s="8" t="s">
        <v>7987</v>
      </c>
      <c r="D25692" s="8" t="n">
        <v>2021</v>
      </c>
      <c r="E25692" s="19" t="n">
        <v>0</v>
      </c>
      <c r="F25692" s="19" t="n">
        <v>30</v>
      </c>
    </row>
    <row r="25693" customFormat="false" ht="15" hidden="false" customHeight="false" outlineLevel="0" collapsed="false">
      <c r="A25693" s="8" t="s">
        <v>9469</v>
      </c>
      <c r="B25693" s="8" t="s">
        <v>9470</v>
      </c>
      <c r="C25693" s="8" t="s">
        <v>7988</v>
      </c>
      <c r="D25693" s="8" t="n">
        <v>2021</v>
      </c>
      <c r="E25693" s="19" t="n">
        <v>0</v>
      </c>
      <c r="F25693" s="19" t="n">
        <v>31</v>
      </c>
    </row>
    <row r="25694" customFormat="false" ht="15" hidden="false" customHeight="false" outlineLevel="0" collapsed="false">
      <c r="A25694" s="8" t="s">
        <v>9469</v>
      </c>
      <c r="B25694" s="8" t="s">
        <v>9470</v>
      </c>
      <c r="C25694" s="8" t="s">
        <v>7989</v>
      </c>
      <c r="D25694" s="8" t="n">
        <v>2021</v>
      </c>
      <c r="E25694" s="19" t="n">
        <v>0</v>
      </c>
      <c r="F25694" s="19" t="n">
        <v>28</v>
      </c>
    </row>
    <row r="25695" customFormat="false" ht="15" hidden="false" customHeight="false" outlineLevel="0" collapsed="false">
      <c r="A25695" s="8" t="s">
        <v>9469</v>
      </c>
      <c r="B25695" s="8" t="s">
        <v>9470</v>
      </c>
      <c r="C25695" s="8" t="s">
        <v>7990</v>
      </c>
      <c r="D25695" s="8" t="n">
        <v>2021</v>
      </c>
      <c r="F25695" s="19" t="n">
        <v>29</v>
      </c>
    </row>
    <row r="25696" customFormat="false" ht="15" hidden="false" customHeight="false" outlineLevel="0" collapsed="false">
      <c r="A25696" s="8" t="s">
        <v>9469</v>
      </c>
      <c r="B25696" s="8" t="s">
        <v>9470</v>
      </c>
      <c r="C25696" s="8" t="s">
        <v>7991</v>
      </c>
      <c r="D25696" s="8" t="n">
        <v>2021</v>
      </c>
      <c r="E25696" s="19" t="n">
        <v>0</v>
      </c>
      <c r="F25696" s="19" t="n">
        <v>25</v>
      </c>
    </row>
    <row r="25697" customFormat="false" ht="15" hidden="false" customHeight="false" outlineLevel="0" collapsed="false">
      <c r="A25697" s="8" t="s">
        <v>9469</v>
      </c>
      <c r="B25697" s="8" t="s">
        <v>9470</v>
      </c>
      <c r="C25697" s="8" t="s">
        <v>7992</v>
      </c>
      <c r="D25697" s="8" t="n">
        <v>2021</v>
      </c>
      <c r="E25697" s="19" t="n">
        <v>0</v>
      </c>
      <c r="F25697" s="19" t="n">
        <v>26</v>
      </c>
    </row>
    <row r="25698" customFormat="false" ht="15" hidden="false" customHeight="false" outlineLevel="0" collapsed="false">
      <c r="A25698" s="8" t="s">
        <v>9469</v>
      </c>
      <c r="B25698" s="8" t="s">
        <v>9470</v>
      </c>
      <c r="C25698" s="8" t="s">
        <v>7993</v>
      </c>
      <c r="D25698" s="8" t="n">
        <v>2021</v>
      </c>
      <c r="E25698" s="19" t="n">
        <v>0</v>
      </c>
      <c r="F25698" s="19" t="n">
        <v>27</v>
      </c>
    </row>
    <row r="25699" customFormat="false" ht="15" hidden="false" customHeight="false" outlineLevel="0" collapsed="false">
      <c r="A25699" s="8" t="s">
        <v>9469</v>
      </c>
      <c r="B25699" s="8" t="s">
        <v>9470</v>
      </c>
      <c r="C25699" s="8" t="s">
        <v>7994</v>
      </c>
      <c r="D25699" s="8" t="n">
        <v>2021</v>
      </c>
      <c r="E25699" s="19" t="n">
        <v>0</v>
      </c>
      <c r="F25699" s="19" t="n">
        <v>29</v>
      </c>
    </row>
    <row r="25700" customFormat="false" ht="15" hidden="false" customHeight="false" outlineLevel="0" collapsed="false">
      <c r="A25700" s="8" t="s">
        <v>9469</v>
      </c>
      <c r="B25700" s="8" t="s">
        <v>9470</v>
      </c>
      <c r="C25700" s="8" t="s">
        <v>7995</v>
      </c>
      <c r="D25700" s="8" t="n">
        <v>2021</v>
      </c>
      <c r="E25700" s="19" t="n">
        <v>0</v>
      </c>
      <c r="F25700" s="19" t="n">
        <v>30</v>
      </c>
    </row>
    <row r="25701" customFormat="false" ht="15" hidden="false" customHeight="false" outlineLevel="0" collapsed="false">
      <c r="A25701" s="8" t="s">
        <v>9469</v>
      </c>
      <c r="B25701" s="8" t="s">
        <v>9470</v>
      </c>
      <c r="C25701" s="8" t="s">
        <v>7996</v>
      </c>
      <c r="D25701" s="8" t="n">
        <v>2021</v>
      </c>
      <c r="E25701" s="19" t="n">
        <v>0</v>
      </c>
      <c r="F25701" s="19" t="n">
        <v>30</v>
      </c>
    </row>
    <row r="25702" customFormat="false" ht="15" hidden="false" customHeight="false" outlineLevel="0" collapsed="false">
      <c r="A25702" s="8" t="s">
        <v>9469</v>
      </c>
      <c r="B25702" s="8" t="s">
        <v>9470</v>
      </c>
      <c r="C25702" s="8" t="s">
        <v>7997</v>
      </c>
      <c r="D25702" s="8" t="n">
        <v>2021</v>
      </c>
      <c r="E25702" s="19" t="n">
        <v>0</v>
      </c>
      <c r="F25702" s="19" t="n">
        <v>30</v>
      </c>
    </row>
    <row r="25703" customFormat="false" ht="15" hidden="false" customHeight="false" outlineLevel="0" collapsed="false">
      <c r="A25703" s="8" t="s">
        <v>9469</v>
      </c>
      <c r="B25703" s="8" t="s">
        <v>9470</v>
      </c>
      <c r="C25703" s="8" t="s">
        <v>7998</v>
      </c>
      <c r="D25703" s="8" t="n">
        <v>2021</v>
      </c>
      <c r="E25703" s="19" t="n">
        <v>0</v>
      </c>
      <c r="F25703" s="19" t="n">
        <v>31</v>
      </c>
    </row>
    <row r="25704" customFormat="false" ht="15" hidden="false" customHeight="false" outlineLevel="0" collapsed="false">
      <c r="A25704" s="8" t="s">
        <v>9469</v>
      </c>
      <c r="B25704" s="8" t="s">
        <v>9470</v>
      </c>
      <c r="C25704" s="8" t="s">
        <v>7999</v>
      </c>
      <c r="D25704" s="8" t="n">
        <v>2021</v>
      </c>
      <c r="E25704" s="19" t="n">
        <v>0</v>
      </c>
      <c r="F25704" s="19" t="n">
        <v>28</v>
      </c>
    </row>
    <row r="25705" customFormat="false" ht="15" hidden="false" customHeight="false" outlineLevel="0" collapsed="false">
      <c r="A25705" s="8" t="s">
        <v>9469</v>
      </c>
      <c r="B25705" s="8" t="s">
        <v>9470</v>
      </c>
      <c r="C25705" s="8" t="s">
        <v>8000</v>
      </c>
      <c r="D25705" s="8" t="n">
        <v>2021</v>
      </c>
      <c r="E25705" s="19" t="n">
        <v>0</v>
      </c>
      <c r="F25705" s="19" t="n">
        <v>28</v>
      </c>
    </row>
    <row r="25706" customFormat="false" ht="15" hidden="false" customHeight="false" outlineLevel="0" collapsed="false">
      <c r="A25706" s="8" t="s">
        <v>9469</v>
      </c>
      <c r="B25706" s="8" t="s">
        <v>9470</v>
      </c>
      <c r="C25706" s="8" t="s">
        <v>8001</v>
      </c>
      <c r="D25706" s="8" t="n">
        <v>2021</v>
      </c>
      <c r="E25706" s="19" t="n">
        <v>0</v>
      </c>
      <c r="F25706" s="19" t="n">
        <v>27</v>
      </c>
    </row>
    <row r="25707" customFormat="false" ht="15" hidden="false" customHeight="false" outlineLevel="0" collapsed="false">
      <c r="A25707" s="8" t="s">
        <v>9469</v>
      </c>
      <c r="B25707" s="8" t="s">
        <v>9470</v>
      </c>
      <c r="C25707" s="8" t="s">
        <v>8002</v>
      </c>
      <c r="D25707" s="8" t="n">
        <v>2021</v>
      </c>
      <c r="E25707" s="19" t="n">
        <v>0</v>
      </c>
      <c r="F25707" s="19" t="n">
        <v>30</v>
      </c>
    </row>
    <row r="25708" customFormat="false" ht="15" hidden="false" customHeight="false" outlineLevel="0" collapsed="false">
      <c r="A25708" s="8" t="s">
        <v>9469</v>
      </c>
      <c r="B25708" s="8" t="s">
        <v>9470</v>
      </c>
      <c r="C25708" s="8" t="s">
        <v>8003</v>
      </c>
      <c r="D25708" s="8" t="n">
        <v>2021</v>
      </c>
      <c r="E25708" s="19" t="n">
        <v>0</v>
      </c>
      <c r="F25708" s="19" t="n">
        <v>31</v>
      </c>
    </row>
    <row r="25709" customFormat="false" ht="15" hidden="false" customHeight="false" outlineLevel="0" collapsed="false">
      <c r="A25709" s="8" t="s">
        <v>9469</v>
      </c>
      <c r="B25709" s="8" t="s">
        <v>9470</v>
      </c>
      <c r="C25709" s="8" t="s">
        <v>8004</v>
      </c>
      <c r="D25709" s="8" t="n">
        <v>2021</v>
      </c>
      <c r="E25709" s="19" t="n">
        <v>0</v>
      </c>
      <c r="F25709" s="19" t="n">
        <v>32</v>
      </c>
    </row>
    <row r="25710" customFormat="false" ht="15" hidden="false" customHeight="false" outlineLevel="0" collapsed="false">
      <c r="A25710" s="8" t="s">
        <v>9469</v>
      </c>
      <c r="B25710" s="8" t="s">
        <v>9470</v>
      </c>
      <c r="C25710" s="8" t="s">
        <v>8005</v>
      </c>
      <c r="D25710" s="8" t="n">
        <v>2021</v>
      </c>
      <c r="E25710" s="19" t="n">
        <v>0</v>
      </c>
      <c r="F25710" s="19" t="n">
        <v>32</v>
      </c>
    </row>
    <row r="25711" customFormat="false" ht="15" hidden="false" customHeight="false" outlineLevel="0" collapsed="false">
      <c r="A25711" s="8" t="s">
        <v>9469</v>
      </c>
      <c r="B25711" s="8" t="s">
        <v>9470</v>
      </c>
      <c r="C25711" s="8" t="s">
        <v>8006</v>
      </c>
      <c r="D25711" s="8" t="n">
        <v>2021</v>
      </c>
      <c r="E25711" s="19" t="n">
        <v>0</v>
      </c>
      <c r="F25711" s="19" t="n">
        <v>32</v>
      </c>
    </row>
    <row r="25712" customFormat="false" ht="15" hidden="false" customHeight="false" outlineLevel="0" collapsed="false">
      <c r="A25712" s="8" t="s">
        <v>9469</v>
      </c>
      <c r="B25712" s="8" t="s">
        <v>9470</v>
      </c>
      <c r="C25712" s="8" t="s">
        <v>8007</v>
      </c>
      <c r="D25712" s="8" t="n">
        <v>2021</v>
      </c>
      <c r="F25712" s="19" t="n">
        <v>32</v>
      </c>
    </row>
    <row r="25713" customFormat="false" ht="15" hidden="false" customHeight="false" outlineLevel="0" collapsed="false">
      <c r="A25713" s="8" t="s">
        <v>9469</v>
      </c>
      <c r="B25713" s="8" t="s">
        <v>9470</v>
      </c>
      <c r="C25713" s="8" t="s">
        <v>8008</v>
      </c>
      <c r="D25713" s="8" t="n">
        <v>2021</v>
      </c>
      <c r="F25713" s="19" t="n">
        <v>25</v>
      </c>
    </row>
    <row r="25714" customFormat="false" ht="15" hidden="false" customHeight="false" outlineLevel="0" collapsed="false">
      <c r="A25714" s="8" t="s">
        <v>9469</v>
      </c>
      <c r="B25714" s="8" t="s">
        <v>9470</v>
      </c>
      <c r="C25714" s="8" t="s">
        <v>8009</v>
      </c>
      <c r="D25714" s="8" t="n">
        <v>2021</v>
      </c>
      <c r="F25714" s="19" t="n">
        <v>26</v>
      </c>
    </row>
    <row r="25715" customFormat="false" ht="15" hidden="false" customHeight="false" outlineLevel="0" collapsed="false">
      <c r="A25715" s="8" t="s">
        <v>9469</v>
      </c>
      <c r="B25715" s="8" t="s">
        <v>9470</v>
      </c>
      <c r="C25715" s="8" t="s">
        <v>8010</v>
      </c>
      <c r="D25715" s="8" t="n">
        <v>2021</v>
      </c>
      <c r="E25715" s="19" t="n">
        <v>0</v>
      </c>
      <c r="F25715" s="19" t="n">
        <v>27</v>
      </c>
    </row>
    <row r="25716" customFormat="false" ht="15" hidden="false" customHeight="false" outlineLevel="0" collapsed="false">
      <c r="A25716" s="8" t="s">
        <v>9469</v>
      </c>
      <c r="B25716" s="8" t="s">
        <v>9470</v>
      </c>
      <c r="C25716" s="8" t="s">
        <v>8011</v>
      </c>
      <c r="D25716" s="8" t="n">
        <v>2021</v>
      </c>
      <c r="E25716" s="19" t="n">
        <v>0</v>
      </c>
      <c r="F25716" s="19" t="n">
        <v>29.5</v>
      </c>
    </row>
    <row r="25717" customFormat="false" ht="15" hidden="false" customHeight="false" outlineLevel="0" collapsed="false">
      <c r="A25717" s="8" t="s">
        <v>9469</v>
      </c>
      <c r="B25717" s="8" t="s">
        <v>9470</v>
      </c>
      <c r="C25717" s="8" t="s">
        <v>8012</v>
      </c>
      <c r="D25717" s="8" t="n">
        <v>2021</v>
      </c>
      <c r="E25717" s="19" t="n">
        <v>0</v>
      </c>
      <c r="F25717" s="19" t="n">
        <v>33</v>
      </c>
    </row>
    <row r="25718" customFormat="false" ht="15" hidden="false" customHeight="false" outlineLevel="0" collapsed="false">
      <c r="A25718" s="8" t="s">
        <v>9469</v>
      </c>
      <c r="B25718" s="8" t="s">
        <v>9470</v>
      </c>
      <c r="C25718" s="8" t="s">
        <v>8013</v>
      </c>
      <c r="D25718" s="8" t="n">
        <v>2021</v>
      </c>
      <c r="E25718" s="19" t="n">
        <v>0</v>
      </c>
      <c r="F25718" s="19" t="n">
        <v>34</v>
      </c>
    </row>
    <row r="25719" customFormat="false" ht="15" hidden="false" customHeight="false" outlineLevel="0" collapsed="false">
      <c r="A25719" s="8" t="s">
        <v>9469</v>
      </c>
      <c r="B25719" s="8" t="s">
        <v>9470</v>
      </c>
      <c r="C25719" s="8" t="s">
        <v>8014</v>
      </c>
      <c r="D25719" s="8" t="n">
        <v>2021</v>
      </c>
      <c r="E25719" s="19" t="n">
        <v>0</v>
      </c>
      <c r="F25719" s="19" t="n">
        <v>35</v>
      </c>
    </row>
    <row r="25720" customFormat="false" ht="15" hidden="false" customHeight="false" outlineLevel="0" collapsed="false">
      <c r="A25720" s="8" t="s">
        <v>9469</v>
      </c>
      <c r="B25720" s="8" t="s">
        <v>9470</v>
      </c>
      <c r="C25720" s="8" t="s">
        <v>8015</v>
      </c>
      <c r="D25720" s="8" t="n">
        <v>2021</v>
      </c>
      <c r="E25720" s="19" t="n">
        <v>0</v>
      </c>
      <c r="F25720" s="19" t="n">
        <v>36</v>
      </c>
    </row>
    <row r="25721" customFormat="false" ht="15" hidden="false" customHeight="false" outlineLevel="0" collapsed="false">
      <c r="A25721" s="8" t="s">
        <v>9469</v>
      </c>
      <c r="B25721" s="8" t="s">
        <v>9470</v>
      </c>
      <c r="C25721" s="8" t="s">
        <v>8016</v>
      </c>
      <c r="D25721" s="8" t="n">
        <v>2021</v>
      </c>
      <c r="E25721" s="19" t="n">
        <v>0</v>
      </c>
      <c r="F25721" s="19" t="n">
        <v>36</v>
      </c>
    </row>
    <row r="25722" customFormat="false" ht="15" hidden="false" customHeight="false" outlineLevel="0" collapsed="false">
      <c r="A25722" s="8" t="s">
        <v>9469</v>
      </c>
      <c r="B25722" s="8" t="s">
        <v>9470</v>
      </c>
      <c r="C25722" s="8" t="s">
        <v>8017</v>
      </c>
      <c r="D25722" s="8" t="n">
        <v>2021</v>
      </c>
      <c r="E25722" s="19" t="n">
        <v>0</v>
      </c>
      <c r="F25722" s="19" t="n">
        <v>36</v>
      </c>
    </row>
    <row r="25723" customFormat="false" ht="15" hidden="false" customHeight="false" outlineLevel="0" collapsed="false">
      <c r="A25723" s="8" t="s">
        <v>9469</v>
      </c>
      <c r="B25723" s="8" t="s">
        <v>9470</v>
      </c>
      <c r="C25723" s="8" t="s">
        <v>8018</v>
      </c>
      <c r="D25723" s="8" t="n">
        <v>2021</v>
      </c>
      <c r="E25723" s="19" t="n">
        <v>0</v>
      </c>
      <c r="F25723" s="19" t="n">
        <v>36</v>
      </c>
    </row>
    <row r="25724" customFormat="false" ht="15" hidden="false" customHeight="false" outlineLevel="0" collapsed="false">
      <c r="A25724" s="8" t="s">
        <v>9469</v>
      </c>
      <c r="B25724" s="8" t="s">
        <v>9470</v>
      </c>
      <c r="C25724" s="8" t="s">
        <v>8019</v>
      </c>
      <c r="D25724" s="8" t="n">
        <v>2021</v>
      </c>
      <c r="E25724" s="19" t="n">
        <v>0</v>
      </c>
      <c r="F25724" s="19" t="n">
        <v>37</v>
      </c>
    </row>
    <row r="25725" customFormat="false" ht="15" hidden="false" customHeight="false" outlineLevel="0" collapsed="false">
      <c r="A25725" s="8" t="s">
        <v>9469</v>
      </c>
      <c r="B25725" s="8" t="s">
        <v>9470</v>
      </c>
      <c r="C25725" s="8" t="s">
        <v>8020</v>
      </c>
      <c r="D25725" s="8" t="n">
        <v>2021</v>
      </c>
      <c r="E25725" s="19" t="n">
        <v>0</v>
      </c>
      <c r="F25725" s="19" t="n">
        <v>37</v>
      </c>
    </row>
    <row r="25726" customFormat="false" ht="15" hidden="false" customHeight="false" outlineLevel="0" collapsed="false">
      <c r="A25726" s="8" t="s">
        <v>9469</v>
      </c>
      <c r="B25726" s="8" t="s">
        <v>9470</v>
      </c>
      <c r="C25726" s="8" t="s">
        <v>8021</v>
      </c>
      <c r="D25726" s="8" t="n">
        <v>2021</v>
      </c>
      <c r="E25726" s="19" t="n">
        <v>0</v>
      </c>
      <c r="F25726" s="19" t="n">
        <v>35</v>
      </c>
    </row>
    <row r="25727" customFormat="false" ht="15" hidden="false" customHeight="false" outlineLevel="0" collapsed="false">
      <c r="A25727" s="8" t="s">
        <v>9469</v>
      </c>
      <c r="B25727" s="8" t="s">
        <v>9470</v>
      </c>
      <c r="C25727" s="8" t="s">
        <v>8022</v>
      </c>
      <c r="D25727" s="8" t="n">
        <v>2021</v>
      </c>
      <c r="E25727" s="19" t="n">
        <v>0</v>
      </c>
      <c r="F25727" s="19" t="n">
        <v>37</v>
      </c>
    </row>
    <row r="25728" customFormat="false" ht="15" hidden="false" customHeight="false" outlineLevel="0" collapsed="false">
      <c r="A25728" s="8" t="s">
        <v>9469</v>
      </c>
      <c r="B25728" s="8" t="s">
        <v>9470</v>
      </c>
      <c r="C25728" s="8" t="s">
        <v>8023</v>
      </c>
      <c r="D25728" s="8" t="n">
        <v>2021</v>
      </c>
      <c r="E25728" s="19" t="n">
        <v>0</v>
      </c>
      <c r="F25728" s="19" t="n">
        <v>37</v>
      </c>
    </row>
    <row r="25729" customFormat="false" ht="15" hidden="false" customHeight="false" outlineLevel="0" collapsed="false">
      <c r="A25729" s="8" t="s">
        <v>9469</v>
      </c>
      <c r="B25729" s="8" t="s">
        <v>9470</v>
      </c>
      <c r="C25729" s="8" t="s">
        <v>8024</v>
      </c>
      <c r="D25729" s="8" t="n">
        <v>2021</v>
      </c>
      <c r="E25729" s="19" t="n">
        <v>0</v>
      </c>
      <c r="F25729" s="19" t="n">
        <v>36</v>
      </c>
    </row>
    <row r="25730" customFormat="false" ht="15" hidden="false" customHeight="false" outlineLevel="0" collapsed="false">
      <c r="A25730" s="8" t="s">
        <v>9469</v>
      </c>
      <c r="B25730" s="8" t="s">
        <v>9470</v>
      </c>
      <c r="C25730" s="8" t="s">
        <v>8025</v>
      </c>
      <c r="D25730" s="8" t="n">
        <v>2021</v>
      </c>
      <c r="E25730" s="19" t="n">
        <v>0</v>
      </c>
      <c r="F25730" s="19" t="n">
        <v>37</v>
      </c>
    </row>
    <row r="25731" customFormat="false" ht="15" hidden="false" customHeight="false" outlineLevel="0" collapsed="false">
      <c r="A25731" s="8" t="s">
        <v>9469</v>
      </c>
      <c r="B25731" s="8" t="s">
        <v>9470</v>
      </c>
      <c r="C25731" s="8" t="s">
        <v>8026</v>
      </c>
      <c r="D25731" s="8" t="n">
        <v>2021</v>
      </c>
      <c r="E25731" s="19" t="n">
        <v>0</v>
      </c>
      <c r="F25731" s="19" t="n">
        <v>37</v>
      </c>
    </row>
    <row r="25732" customFormat="false" ht="15" hidden="false" customHeight="false" outlineLevel="0" collapsed="false">
      <c r="A25732" s="8" t="s">
        <v>9469</v>
      </c>
      <c r="B25732" s="8" t="s">
        <v>9470</v>
      </c>
      <c r="C25732" s="8" t="s">
        <v>8027</v>
      </c>
      <c r="D25732" s="8" t="n">
        <v>2021</v>
      </c>
      <c r="E25732" s="19" t="n">
        <v>0</v>
      </c>
      <c r="F25732" s="19" t="n">
        <v>37</v>
      </c>
    </row>
    <row r="25733" customFormat="false" ht="15" hidden="false" customHeight="false" outlineLevel="0" collapsed="false">
      <c r="A25733" s="8" t="s">
        <v>9469</v>
      </c>
      <c r="B25733" s="8" t="s">
        <v>9470</v>
      </c>
      <c r="C25733" s="8" t="s">
        <v>8028</v>
      </c>
      <c r="D25733" s="8" t="n">
        <v>2021</v>
      </c>
      <c r="E25733" s="19" t="n">
        <v>0</v>
      </c>
      <c r="F25733" s="19" t="n">
        <v>37</v>
      </c>
    </row>
    <row r="25734" customFormat="false" ht="15" hidden="false" customHeight="false" outlineLevel="0" collapsed="false">
      <c r="A25734" s="8" t="s">
        <v>9469</v>
      </c>
      <c r="B25734" s="8" t="s">
        <v>9470</v>
      </c>
      <c r="C25734" s="8" t="s">
        <v>8029</v>
      </c>
      <c r="D25734" s="8" t="n">
        <v>2021</v>
      </c>
      <c r="E25734" s="19" t="n">
        <v>0</v>
      </c>
      <c r="F25734" s="19" t="n">
        <v>37</v>
      </c>
    </row>
    <row r="25735" customFormat="false" ht="15" hidden="false" customHeight="false" outlineLevel="0" collapsed="false">
      <c r="A25735" s="8" t="s">
        <v>9469</v>
      </c>
      <c r="B25735" s="8" t="s">
        <v>9470</v>
      </c>
      <c r="C25735" s="8" t="s">
        <v>8030</v>
      </c>
      <c r="D25735" s="8" t="n">
        <v>2021</v>
      </c>
      <c r="F25735" s="19" t="n">
        <v>37</v>
      </c>
    </row>
    <row r="25736" customFormat="false" ht="15" hidden="false" customHeight="false" outlineLevel="0" collapsed="false">
      <c r="A25736" s="8" t="s">
        <v>9469</v>
      </c>
      <c r="B25736" s="8" t="s">
        <v>9470</v>
      </c>
      <c r="C25736" s="8" t="s">
        <v>8031</v>
      </c>
      <c r="D25736" s="8" t="n">
        <v>2021</v>
      </c>
      <c r="E25736" s="19" t="n">
        <v>0</v>
      </c>
      <c r="F25736" s="19" t="n">
        <v>33</v>
      </c>
    </row>
    <row r="25737" customFormat="false" ht="15" hidden="false" customHeight="false" outlineLevel="0" collapsed="false">
      <c r="A25737" s="8" t="s">
        <v>9469</v>
      </c>
      <c r="B25737" s="8" t="s">
        <v>9470</v>
      </c>
      <c r="C25737" s="8" t="s">
        <v>8032</v>
      </c>
      <c r="D25737" s="8" t="n">
        <v>2021</v>
      </c>
      <c r="E25737" s="19" t="n">
        <v>0</v>
      </c>
      <c r="F25737" s="19" t="n">
        <v>35</v>
      </c>
    </row>
    <row r="25738" customFormat="false" ht="15" hidden="false" customHeight="false" outlineLevel="0" collapsed="false">
      <c r="A25738" s="8" t="s">
        <v>9469</v>
      </c>
      <c r="B25738" s="8" t="s">
        <v>9470</v>
      </c>
      <c r="C25738" s="8" t="s">
        <v>8033</v>
      </c>
      <c r="D25738" s="8" t="n">
        <v>2021</v>
      </c>
      <c r="E25738" s="19" t="n">
        <v>0</v>
      </c>
      <c r="F25738" s="19" t="n">
        <v>36</v>
      </c>
    </row>
    <row r="25739" customFormat="false" ht="15" hidden="false" customHeight="false" outlineLevel="0" collapsed="false">
      <c r="A25739" s="8" t="s">
        <v>9469</v>
      </c>
      <c r="B25739" s="8" t="s">
        <v>9470</v>
      </c>
      <c r="C25739" s="8" t="s">
        <v>8034</v>
      </c>
      <c r="D25739" s="8" t="n">
        <v>2021</v>
      </c>
      <c r="E25739" s="19" t="n">
        <v>0</v>
      </c>
      <c r="F25739" s="19" t="n">
        <v>36</v>
      </c>
    </row>
    <row r="25740" customFormat="false" ht="15" hidden="false" customHeight="false" outlineLevel="0" collapsed="false">
      <c r="A25740" s="8" t="s">
        <v>9469</v>
      </c>
      <c r="B25740" s="8" t="s">
        <v>9470</v>
      </c>
      <c r="C25740" s="8" t="s">
        <v>8035</v>
      </c>
      <c r="D25740" s="8" t="n">
        <v>2021</v>
      </c>
      <c r="E25740" s="19" t="n">
        <v>0</v>
      </c>
      <c r="F25740" s="19" t="n">
        <v>36</v>
      </c>
    </row>
    <row r="25741" customFormat="false" ht="15" hidden="false" customHeight="false" outlineLevel="0" collapsed="false">
      <c r="A25741" s="8" t="s">
        <v>9469</v>
      </c>
      <c r="B25741" s="8" t="s">
        <v>9470</v>
      </c>
      <c r="C25741" s="8" t="s">
        <v>8036</v>
      </c>
      <c r="D25741" s="8" t="n">
        <v>2021</v>
      </c>
      <c r="F25741" s="19" t="n">
        <v>32</v>
      </c>
    </row>
    <row r="25742" customFormat="false" ht="15" hidden="false" customHeight="false" outlineLevel="0" collapsed="false">
      <c r="A25742" s="8" t="s">
        <v>9469</v>
      </c>
      <c r="B25742" s="8" t="s">
        <v>9470</v>
      </c>
      <c r="C25742" s="8" t="s">
        <v>8037</v>
      </c>
      <c r="D25742" s="8" t="n">
        <v>2021</v>
      </c>
      <c r="F25742" s="19" t="n">
        <v>29</v>
      </c>
    </row>
    <row r="25743" customFormat="false" ht="15" hidden="false" customHeight="false" outlineLevel="0" collapsed="false">
      <c r="A25743" s="8" t="s">
        <v>9469</v>
      </c>
      <c r="B25743" s="8" t="s">
        <v>9470</v>
      </c>
      <c r="C25743" s="8" t="s">
        <v>8038</v>
      </c>
      <c r="D25743" s="8" t="n">
        <v>2021</v>
      </c>
      <c r="F25743" s="19" t="n">
        <v>35</v>
      </c>
    </row>
    <row r="25744" customFormat="false" ht="15" hidden="false" customHeight="false" outlineLevel="0" collapsed="false">
      <c r="A25744" s="8" t="s">
        <v>9469</v>
      </c>
      <c r="B25744" s="8" t="s">
        <v>9470</v>
      </c>
      <c r="C25744" s="8" t="s">
        <v>8039</v>
      </c>
      <c r="D25744" s="8" t="n">
        <v>2021</v>
      </c>
      <c r="E25744" s="19" t="n">
        <v>0</v>
      </c>
      <c r="F25744" s="19" t="n">
        <v>35</v>
      </c>
    </row>
    <row r="25745" customFormat="false" ht="15" hidden="false" customHeight="false" outlineLevel="0" collapsed="false">
      <c r="A25745" s="8" t="s">
        <v>9469</v>
      </c>
      <c r="B25745" s="8" t="s">
        <v>9470</v>
      </c>
      <c r="C25745" s="8" t="s">
        <v>8040</v>
      </c>
      <c r="D25745" s="8" t="n">
        <v>2021</v>
      </c>
      <c r="F25745" s="19" t="n">
        <v>33</v>
      </c>
    </row>
    <row r="25746" customFormat="false" ht="15" hidden="false" customHeight="false" outlineLevel="0" collapsed="false">
      <c r="A25746" s="8" t="s">
        <v>9469</v>
      </c>
      <c r="B25746" s="8" t="s">
        <v>9470</v>
      </c>
      <c r="C25746" s="8" t="s">
        <v>8041</v>
      </c>
      <c r="D25746" s="8" t="n">
        <v>2021</v>
      </c>
      <c r="F25746" s="19" t="n">
        <v>25</v>
      </c>
    </row>
    <row r="25747" customFormat="false" ht="15" hidden="false" customHeight="false" outlineLevel="0" collapsed="false">
      <c r="A25747" s="8" t="s">
        <v>9469</v>
      </c>
      <c r="B25747" s="8" t="s">
        <v>9470</v>
      </c>
      <c r="C25747" s="8" t="s">
        <v>8042</v>
      </c>
      <c r="D25747" s="8" t="n">
        <v>2021</v>
      </c>
      <c r="E25747" s="19" t="n">
        <v>0</v>
      </c>
      <c r="F25747" s="19" t="n">
        <v>35</v>
      </c>
    </row>
    <row r="25748" customFormat="false" ht="15" hidden="false" customHeight="false" outlineLevel="0" collapsed="false">
      <c r="A25748" s="8" t="s">
        <v>9469</v>
      </c>
      <c r="B25748" s="8" t="s">
        <v>9470</v>
      </c>
      <c r="C25748" s="8" t="s">
        <v>8043</v>
      </c>
      <c r="D25748" s="8" t="n">
        <v>2021</v>
      </c>
      <c r="E25748" s="19" t="n">
        <v>0</v>
      </c>
      <c r="F25748" s="19" t="n">
        <v>37</v>
      </c>
    </row>
    <row r="25749" customFormat="false" ht="15" hidden="false" customHeight="false" outlineLevel="0" collapsed="false">
      <c r="A25749" s="8" t="s">
        <v>9469</v>
      </c>
      <c r="B25749" s="8" t="s">
        <v>9470</v>
      </c>
      <c r="C25749" s="8" t="s">
        <v>8044</v>
      </c>
      <c r="D25749" s="8" t="n">
        <v>2021</v>
      </c>
      <c r="E25749" s="19" t="n">
        <v>0</v>
      </c>
      <c r="F25749" s="19" t="n">
        <v>36</v>
      </c>
    </row>
    <row r="25750" customFormat="false" ht="15" hidden="false" customHeight="false" outlineLevel="0" collapsed="false">
      <c r="A25750" s="8" t="s">
        <v>9469</v>
      </c>
      <c r="B25750" s="8" t="s">
        <v>9470</v>
      </c>
      <c r="C25750" s="8" t="s">
        <v>8045</v>
      </c>
      <c r="D25750" s="8" t="n">
        <v>2021</v>
      </c>
      <c r="E25750" s="19" t="n">
        <v>0</v>
      </c>
      <c r="F25750" s="19" t="n">
        <v>38</v>
      </c>
    </row>
    <row r="25751" customFormat="false" ht="15" hidden="false" customHeight="false" outlineLevel="0" collapsed="false">
      <c r="A25751" s="8" t="s">
        <v>9469</v>
      </c>
      <c r="B25751" s="8" t="s">
        <v>9470</v>
      </c>
      <c r="C25751" s="8" t="s">
        <v>8046</v>
      </c>
      <c r="D25751" s="8" t="n">
        <v>2021</v>
      </c>
      <c r="E25751" s="19" t="n">
        <v>0</v>
      </c>
      <c r="F25751" s="19" t="n">
        <v>39</v>
      </c>
    </row>
    <row r="25752" customFormat="false" ht="15" hidden="false" customHeight="false" outlineLevel="0" collapsed="false">
      <c r="A25752" s="8" t="s">
        <v>9469</v>
      </c>
      <c r="B25752" s="8" t="s">
        <v>9470</v>
      </c>
      <c r="C25752" s="8" t="s">
        <v>8047</v>
      </c>
      <c r="D25752" s="8" t="n">
        <v>2021</v>
      </c>
      <c r="E25752" s="19" t="n">
        <v>0</v>
      </c>
      <c r="F25752" s="19" t="n">
        <v>41</v>
      </c>
    </row>
    <row r="25753" customFormat="false" ht="15" hidden="false" customHeight="false" outlineLevel="0" collapsed="false">
      <c r="A25753" s="8" t="s">
        <v>9469</v>
      </c>
      <c r="B25753" s="8" t="s">
        <v>9470</v>
      </c>
      <c r="C25753" s="8" t="s">
        <v>8048</v>
      </c>
      <c r="D25753" s="8" t="n">
        <v>2021</v>
      </c>
      <c r="E25753" s="19" t="n">
        <v>0</v>
      </c>
      <c r="F25753" s="19" t="n">
        <v>41</v>
      </c>
    </row>
    <row r="25754" customFormat="false" ht="15" hidden="false" customHeight="false" outlineLevel="0" collapsed="false">
      <c r="A25754" s="8" t="s">
        <v>9469</v>
      </c>
      <c r="B25754" s="8" t="s">
        <v>9470</v>
      </c>
      <c r="C25754" s="8" t="s">
        <v>8049</v>
      </c>
      <c r="D25754" s="8" t="n">
        <v>2021</v>
      </c>
      <c r="E25754" s="19" t="n">
        <v>0</v>
      </c>
      <c r="F25754" s="19" t="n">
        <v>40</v>
      </c>
    </row>
    <row r="25755" customFormat="false" ht="15" hidden="false" customHeight="false" outlineLevel="0" collapsed="false">
      <c r="A25755" s="8" t="s">
        <v>9469</v>
      </c>
      <c r="B25755" s="8" t="s">
        <v>9470</v>
      </c>
      <c r="C25755" s="8" t="s">
        <v>8050</v>
      </c>
      <c r="D25755" s="8" t="n">
        <v>2021</v>
      </c>
      <c r="E25755" s="19" t="n">
        <v>0</v>
      </c>
      <c r="F25755" s="19" t="n">
        <v>40</v>
      </c>
    </row>
    <row r="25756" customFormat="false" ht="15" hidden="false" customHeight="false" outlineLevel="0" collapsed="false">
      <c r="A25756" s="8" t="s">
        <v>9469</v>
      </c>
      <c r="B25756" s="8" t="s">
        <v>9470</v>
      </c>
      <c r="C25756" s="8" t="s">
        <v>8051</v>
      </c>
      <c r="D25756" s="8" t="n">
        <v>2021</v>
      </c>
      <c r="E25756" s="19" t="n">
        <v>0</v>
      </c>
      <c r="F25756" s="19" t="n">
        <v>38</v>
      </c>
    </row>
    <row r="25757" customFormat="false" ht="15" hidden="false" customHeight="false" outlineLevel="0" collapsed="false">
      <c r="A25757" s="8" t="s">
        <v>9469</v>
      </c>
      <c r="B25757" s="8" t="s">
        <v>9470</v>
      </c>
      <c r="C25757" s="8" t="s">
        <v>8052</v>
      </c>
      <c r="D25757" s="8" t="n">
        <v>2021</v>
      </c>
      <c r="E25757" s="19" t="n">
        <v>0</v>
      </c>
      <c r="F25757" s="19" t="n">
        <v>40</v>
      </c>
    </row>
    <row r="25758" customFormat="false" ht="15" hidden="false" customHeight="false" outlineLevel="0" collapsed="false">
      <c r="A25758" s="8" t="s">
        <v>9469</v>
      </c>
      <c r="B25758" s="8" t="s">
        <v>9470</v>
      </c>
      <c r="C25758" s="8" t="s">
        <v>8053</v>
      </c>
      <c r="D25758" s="8" t="n">
        <v>2021</v>
      </c>
      <c r="E25758" s="19" t="n">
        <v>0</v>
      </c>
      <c r="F25758" s="19" t="n">
        <v>39</v>
      </c>
    </row>
    <row r="25759" customFormat="false" ht="15" hidden="false" customHeight="false" outlineLevel="0" collapsed="false">
      <c r="A25759" s="8" t="s">
        <v>9469</v>
      </c>
      <c r="B25759" s="8" t="s">
        <v>9470</v>
      </c>
      <c r="C25759" s="8" t="s">
        <v>8054</v>
      </c>
      <c r="D25759" s="8" t="n">
        <v>2021</v>
      </c>
      <c r="E25759" s="19" t="n">
        <v>0</v>
      </c>
      <c r="F25759" s="19" t="n">
        <v>40</v>
      </c>
    </row>
    <row r="25760" customFormat="false" ht="15" hidden="false" customHeight="false" outlineLevel="0" collapsed="false">
      <c r="A25760" s="8" t="s">
        <v>9469</v>
      </c>
      <c r="B25760" s="8" t="s">
        <v>9470</v>
      </c>
      <c r="C25760" s="8" t="s">
        <v>8055</v>
      </c>
      <c r="D25760" s="8" t="n">
        <v>2021</v>
      </c>
      <c r="E25760" s="19" t="n">
        <v>0</v>
      </c>
      <c r="F25760" s="19" t="n">
        <v>41</v>
      </c>
    </row>
    <row r="25761" customFormat="false" ht="15" hidden="false" customHeight="false" outlineLevel="0" collapsed="false">
      <c r="A25761" s="8" t="s">
        <v>9469</v>
      </c>
      <c r="B25761" s="8" t="s">
        <v>9470</v>
      </c>
      <c r="C25761" s="8" t="s">
        <v>8056</v>
      </c>
      <c r="D25761" s="8" t="n">
        <v>2021</v>
      </c>
      <c r="E25761" s="19" t="n">
        <v>0</v>
      </c>
      <c r="F25761" s="19" t="n">
        <v>41</v>
      </c>
    </row>
    <row r="25762" customFormat="false" ht="15" hidden="false" customHeight="false" outlineLevel="0" collapsed="false">
      <c r="A25762" s="8" t="s">
        <v>9469</v>
      </c>
      <c r="B25762" s="8" t="s">
        <v>9470</v>
      </c>
      <c r="C25762" s="8" t="s">
        <v>8057</v>
      </c>
      <c r="D25762" s="8" t="n">
        <v>2021</v>
      </c>
      <c r="E25762" s="19" t="n">
        <v>0</v>
      </c>
      <c r="F25762" s="19" t="n">
        <v>41</v>
      </c>
    </row>
    <row r="25763" customFormat="false" ht="15" hidden="false" customHeight="false" outlineLevel="0" collapsed="false">
      <c r="A25763" s="8" t="s">
        <v>9469</v>
      </c>
      <c r="B25763" s="8" t="s">
        <v>9470</v>
      </c>
      <c r="C25763" s="8" t="s">
        <v>8058</v>
      </c>
      <c r="D25763" s="8" t="n">
        <v>2021</v>
      </c>
      <c r="E25763" s="19" t="n">
        <v>0</v>
      </c>
      <c r="F25763" s="19" t="n">
        <v>38</v>
      </c>
    </row>
    <row r="25764" customFormat="false" ht="15" hidden="false" customHeight="false" outlineLevel="0" collapsed="false">
      <c r="A25764" s="8" t="s">
        <v>9469</v>
      </c>
      <c r="B25764" s="8" t="s">
        <v>9470</v>
      </c>
      <c r="C25764" s="8" t="s">
        <v>8059</v>
      </c>
      <c r="D25764" s="8" t="n">
        <v>2021</v>
      </c>
      <c r="F25764" s="19" t="n">
        <v>38</v>
      </c>
    </row>
    <row r="25765" customFormat="false" ht="15" hidden="false" customHeight="false" outlineLevel="0" collapsed="false">
      <c r="A25765" s="8" t="s">
        <v>9469</v>
      </c>
      <c r="B25765" s="8" t="s">
        <v>9470</v>
      </c>
      <c r="C25765" s="8" t="s">
        <v>9454</v>
      </c>
      <c r="D25765" s="8" t="n">
        <v>2021</v>
      </c>
      <c r="E25765" s="19" t="n">
        <v>0</v>
      </c>
      <c r="F25765" s="19" t="n">
        <v>36</v>
      </c>
    </row>
    <row r="25766" customFormat="false" ht="15" hidden="false" customHeight="false" outlineLevel="0" collapsed="false">
      <c r="A25766" s="8" t="s">
        <v>9469</v>
      </c>
      <c r="B25766" s="8" t="s">
        <v>9470</v>
      </c>
      <c r="C25766" s="8" t="s">
        <v>8060</v>
      </c>
      <c r="D25766" s="8" t="n">
        <v>2021</v>
      </c>
      <c r="E25766" s="19" t="n">
        <v>0</v>
      </c>
      <c r="F25766" s="19" t="n">
        <v>37</v>
      </c>
    </row>
    <row r="25767" customFormat="false" ht="15" hidden="false" customHeight="false" outlineLevel="0" collapsed="false">
      <c r="A25767" s="8" t="s">
        <v>9469</v>
      </c>
      <c r="B25767" s="8" t="s">
        <v>9470</v>
      </c>
      <c r="C25767" s="8" t="s">
        <v>8061</v>
      </c>
      <c r="D25767" s="8" t="n">
        <v>2021</v>
      </c>
      <c r="E25767" s="19" t="n">
        <v>0</v>
      </c>
      <c r="F25767" s="19" t="n">
        <v>39</v>
      </c>
    </row>
    <row r="25768" customFormat="false" ht="15" hidden="false" customHeight="false" outlineLevel="0" collapsed="false">
      <c r="A25768" s="8" t="s">
        <v>9469</v>
      </c>
      <c r="B25768" s="8" t="s">
        <v>9470</v>
      </c>
      <c r="C25768" s="8" t="s">
        <v>8062</v>
      </c>
      <c r="D25768" s="8" t="n">
        <v>2021</v>
      </c>
      <c r="F25768" s="19" t="n">
        <v>38</v>
      </c>
    </row>
    <row r="25769" customFormat="false" ht="15" hidden="false" customHeight="false" outlineLevel="0" collapsed="false">
      <c r="A25769" s="8" t="s">
        <v>9469</v>
      </c>
      <c r="B25769" s="8" t="s">
        <v>9470</v>
      </c>
      <c r="C25769" s="8" t="s">
        <v>8063</v>
      </c>
      <c r="D25769" s="8" t="n">
        <v>2021</v>
      </c>
      <c r="F25769" s="19" t="n">
        <v>34</v>
      </c>
    </row>
    <row r="25770" customFormat="false" ht="15" hidden="false" customHeight="false" outlineLevel="0" collapsed="false">
      <c r="A25770" s="8" t="s">
        <v>9469</v>
      </c>
      <c r="B25770" s="8" t="s">
        <v>9470</v>
      </c>
      <c r="C25770" s="8" t="s">
        <v>8064</v>
      </c>
      <c r="D25770" s="8" t="n">
        <v>2021</v>
      </c>
      <c r="E25770" s="19" t="n">
        <v>0</v>
      </c>
      <c r="F25770" s="19" t="n">
        <v>38</v>
      </c>
    </row>
    <row r="25771" customFormat="false" ht="15" hidden="false" customHeight="false" outlineLevel="0" collapsed="false">
      <c r="A25771" s="8" t="s">
        <v>9469</v>
      </c>
      <c r="B25771" s="8" t="s">
        <v>9470</v>
      </c>
      <c r="C25771" s="8" t="s">
        <v>8065</v>
      </c>
      <c r="D25771" s="8" t="n">
        <v>2021</v>
      </c>
      <c r="E25771" s="19" t="n">
        <v>0</v>
      </c>
      <c r="F25771" s="19" t="n">
        <v>39</v>
      </c>
    </row>
    <row r="25772" customFormat="false" ht="15" hidden="false" customHeight="false" outlineLevel="0" collapsed="false">
      <c r="A25772" s="8" t="s">
        <v>9469</v>
      </c>
      <c r="B25772" s="8" t="s">
        <v>9470</v>
      </c>
      <c r="C25772" s="8" t="s">
        <v>8066</v>
      </c>
      <c r="D25772" s="8" t="n">
        <v>2021</v>
      </c>
      <c r="E25772" s="19" t="n">
        <v>0</v>
      </c>
      <c r="F25772" s="19" t="n">
        <v>40</v>
      </c>
    </row>
    <row r="25773" customFormat="false" ht="15" hidden="false" customHeight="false" outlineLevel="0" collapsed="false">
      <c r="A25773" s="8" t="s">
        <v>9469</v>
      </c>
      <c r="B25773" s="8" t="s">
        <v>9470</v>
      </c>
      <c r="C25773" s="8" t="s">
        <v>8067</v>
      </c>
      <c r="D25773" s="8" t="n">
        <v>2021</v>
      </c>
      <c r="E25773" s="19" t="n">
        <v>0</v>
      </c>
      <c r="F25773" s="19" t="n">
        <v>40</v>
      </c>
    </row>
    <row r="25774" customFormat="false" ht="15" hidden="false" customHeight="false" outlineLevel="0" collapsed="false">
      <c r="A25774" s="8" t="s">
        <v>9469</v>
      </c>
      <c r="B25774" s="8" t="s">
        <v>9470</v>
      </c>
      <c r="C25774" s="8" t="s">
        <v>8068</v>
      </c>
      <c r="D25774" s="8" t="n">
        <v>2021</v>
      </c>
      <c r="E25774" s="19" t="n">
        <v>0</v>
      </c>
      <c r="F25774" s="19" t="n">
        <v>40</v>
      </c>
    </row>
    <row r="25775" customFormat="false" ht="15" hidden="false" customHeight="false" outlineLevel="0" collapsed="false">
      <c r="A25775" s="8" t="s">
        <v>9469</v>
      </c>
      <c r="B25775" s="8" t="s">
        <v>9470</v>
      </c>
      <c r="C25775" s="8" t="s">
        <v>8069</v>
      </c>
      <c r="D25775" s="8" t="n">
        <v>2021</v>
      </c>
      <c r="E25775" s="19" t="n">
        <v>0</v>
      </c>
      <c r="F25775" s="19" t="n">
        <v>38</v>
      </c>
    </row>
    <row r="25776" customFormat="false" ht="15" hidden="false" customHeight="false" outlineLevel="0" collapsed="false">
      <c r="A25776" s="8" t="s">
        <v>9469</v>
      </c>
      <c r="B25776" s="8" t="s">
        <v>9470</v>
      </c>
      <c r="C25776" s="8" t="s">
        <v>8070</v>
      </c>
      <c r="D25776" s="8" t="n">
        <v>2021</v>
      </c>
      <c r="E25776" s="19" t="n">
        <v>0</v>
      </c>
      <c r="F25776" s="19" t="n">
        <v>39</v>
      </c>
    </row>
    <row r="25777" customFormat="false" ht="15" hidden="false" customHeight="false" outlineLevel="0" collapsed="false">
      <c r="A25777" s="8" t="s">
        <v>9469</v>
      </c>
      <c r="B25777" s="8" t="s">
        <v>9470</v>
      </c>
      <c r="C25777" s="8" t="s">
        <v>8071</v>
      </c>
      <c r="D25777" s="8" t="n">
        <v>2021</v>
      </c>
      <c r="E25777" s="19" t="n">
        <v>0</v>
      </c>
      <c r="F25777" s="19" t="n">
        <v>38</v>
      </c>
    </row>
    <row r="25778" customFormat="false" ht="15" hidden="false" customHeight="false" outlineLevel="0" collapsed="false">
      <c r="A25778" s="8" t="s">
        <v>9469</v>
      </c>
      <c r="B25778" s="8" t="s">
        <v>9470</v>
      </c>
      <c r="C25778" s="8" t="s">
        <v>8072</v>
      </c>
      <c r="D25778" s="8" t="n">
        <v>2021</v>
      </c>
      <c r="E25778" s="19" t="n">
        <v>0</v>
      </c>
      <c r="F25778" s="19" t="n">
        <v>40</v>
      </c>
    </row>
    <row r="25779" customFormat="false" ht="15" hidden="false" customHeight="false" outlineLevel="0" collapsed="false">
      <c r="A25779" s="8" t="s">
        <v>9469</v>
      </c>
      <c r="B25779" s="8" t="s">
        <v>9470</v>
      </c>
      <c r="C25779" s="8" t="s">
        <v>8073</v>
      </c>
      <c r="D25779" s="8" t="n">
        <v>2021</v>
      </c>
      <c r="E25779" s="19" t="n">
        <v>0</v>
      </c>
      <c r="F25779" s="19" t="n">
        <v>40</v>
      </c>
    </row>
    <row r="25780" customFormat="false" ht="15" hidden="false" customHeight="false" outlineLevel="0" collapsed="false">
      <c r="A25780" s="8" t="s">
        <v>9469</v>
      </c>
      <c r="B25780" s="8" t="s">
        <v>9470</v>
      </c>
      <c r="C25780" s="8" t="s">
        <v>9455</v>
      </c>
      <c r="D25780" s="8" t="n">
        <v>2021</v>
      </c>
      <c r="E25780" s="19" t="n">
        <v>0</v>
      </c>
      <c r="F25780" s="19" t="n">
        <v>40</v>
      </c>
    </row>
    <row r="25781" customFormat="false" ht="15" hidden="false" customHeight="false" outlineLevel="0" collapsed="false">
      <c r="A25781" s="8" t="s">
        <v>9469</v>
      </c>
      <c r="B25781" s="8" t="s">
        <v>9470</v>
      </c>
      <c r="C25781" s="8" t="s">
        <v>9456</v>
      </c>
      <c r="D25781" s="8" t="n">
        <v>2021</v>
      </c>
      <c r="E25781" s="19" t="n">
        <v>0</v>
      </c>
      <c r="F25781" s="19" t="n">
        <v>40</v>
      </c>
    </row>
    <row r="25782" customFormat="false" ht="15" hidden="false" customHeight="false" outlineLevel="0" collapsed="false">
      <c r="A25782" s="8" t="s">
        <v>9469</v>
      </c>
      <c r="B25782" s="8" t="s">
        <v>9470</v>
      </c>
      <c r="C25782" s="8" t="s">
        <v>9457</v>
      </c>
      <c r="D25782" s="8" t="n">
        <v>2021</v>
      </c>
      <c r="E25782" s="19" t="n">
        <v>0</v>
      </c>
      <c r="F25782" s="19" t="n">
        <v>42</v>
      </c>
    </row>
    <row r="25783" customFormat="false" ht="15" hidden="false" customHeight="false" outlineLevel="0" collapsed="false">
      <c r="A25783" s="8" t="s">
        <v>9469</v>
      </c>
      <c r="B25783" s="8" t="s">
        <v>9470</v>
      </c>
      <c r="C25783" s="8" t="s">
        <v>9458</v>
      </c>
      <c r="D25783" s="8" t="n">
        <v>2021</v>
      </c>
      <c r="E25783" s="19" t="n">
        <v>0</v>
      </c>
      <c r="F25783" s="19" t="n">
        <v>41</v>
      </c>
    </row>
    <row r="25784" customFormat="false" ht="15" hidden="false" customHeight="false" outlineLevel="0" collapsed="false">
      <c r="A25784" s="8" t="s">
        <v>9469</v>
      </c>
      <c r="B25784" s="8" t="s">
        <v>9470</v>
      </c>
      <c r="C25784" s="8" t="s">
        <v>9459</v>
      </c>
      <c r="D25784" s="8" t="n">
        <v>2021</v>
      </c>
      <c r="E25784" s="19" t="n">
        <v>0</v>
      </c>
      <c r="F25784" s="19" t="n">
        <v>40</v>
      </c>
    </row>
    <row r="25785" customFormat="false" ht="15" hidden="false" customHeight="false" outlineLevel="0" collapsed="false">
      <c r="A25785" s="8" t="s">
        <v>9469</v>
      </c>
      <c r="B25785" s="8" t="s">
        <v>9470</v>
      </c>
      <c r="C25785" s="8" t="s">
        <v>8074</v>
      </c>
      <c r="D25785" s="8" t="n">
        <v>2021</v>
      </c>
      <c r="F25785" s="19" t="n">
        <v>40</v>
      </c>
    </row>
    <row r="25786" customFormat="false" ht="15" hidden="false" customHeight="false" outlineLevel="0" collapsed="false">
      <c r="A25786" s="8" t="s">
        <v>9469</v>
      </c>
      <c r="B25786" s="8" t="s">
        <v>9470</v>
      </c>
      <c r="C25786" s="8" t="s">
        <v>8075</v>
      </c>
      <c r="D25786" s="8" t="n">
        <v>2021</v>
      </c>
      <c r="F25786" s="19" t="n">
        <v>37</v>
      </c>
    </row>
    <row r="25787" customFormat="false" ht="15" hidden="false" customHeight="false" outlineLevel="0" collapsed="false">
      <c r="A25787" s="8" t="s">
        <v>9469</v>
      </c>
      <c r="B25787" s="8" t="s">
        <v>9470</v>
      </c>
      <c r="C25787" s="8" t="s">
        <v>8076</v>
      </c>
      <c r="D25787" s="8" t="n">
        <v>2021</v>
      </c>
      <c r="F25787" s="19" t="n">
        <v>38</v>
      </c>
    </row>
    <row r="25788" customFormat="false" ht="15" hidden="false" customHeight="false" outlineLevel="0" collapsed="false">
      <c r="A25788" s="8" t="s">
        <v>9469</v>
      </c>
      <c r="B25788" s="8" t="s">
        <v>9470</v>
      </c>
      <c r="C25788" s="8" t="s">
        <v>8077</v>
      </c>
      <c r="D25788" s="8" t="n">
        <v>2021</v>
      </c>
      <c r="E25788" s="19" t="n">
        <v>0</v>
      </c>
      <c r="F25788" s="19" t="n">
        <v>39</v>
      </c>
    </row>
    <row r="25789" customFormat="false" ht="15" hidden="false" customHeight="false" outlineLevel="0" collapsed="false">
      <c r="A25789" s="8" t="s">
        <v>9469</v>
      </c>
      <c r="B25789" s="8" t="s">
        <v>9470</v>
      </c>
      <c r="C25789" s="8" t="s">
        <v>8078</v>
      </c>
      <c r="D25789" s="8" t="n">
        <v>2021</v>
      </c>
      <c r="E25789" s="19" t="n">
        <v>0</v>
      </c>
      <c r="F25789" s="19" t="n">
        <v>40</v>
      </c>
    </row>
    <row r="25790" customFormat="false" ht="15" hidden="false" customHeight="false" outlineLevel="0" collapsed="false">
      <c r="A25790" s="8" t="s">
        <v>9469</v>
      </c>
      <c r="B25790" s="8" t="s">
        <v>9470</v>
      </c>
      <c r="C25790" s="8" t="s">
        <v>8079</v>
      </c>
      <c r="D25790" s="8" t="n">
        <v>2021</v>
      </c>
      <c r="F25790" s="19" t="n">
        <v>39</v>
      </c>
    </row>
    <row r="25791" customFormat="false" ht="15" hidden="false" customHeight="false" outlineLevel="0" collapsed="false">
      <c r="A25791" s="8" t="s">
        <v>9469</v>
      </c>
      <c r="B25791" s="8" t="s">
        <v>9470</v>
      </c>
      <c r="C25791" s="8" t="s">
        <v>8080</v>
      </c>
      <c r="D25791" s="8" t="n">
        <v>2021</v>
      </c>
      <c r="F25791" s="19" t="n">
        <v>37</v>
      </c>
    </row>
    <row r="25792" customFormat="false" ht="15" hidden="false" customHeight="false" outlineLevel="0" collapsed="false">
      <c r="A25792" s="8" t="s">
        <v>9469</v>
      </c>
      <c r="B25792" s="8" t="s">
        <v>9470</v>
      </c>
      <c r="C25792" s="8" t="s">
        <v>8081</v>
      </c>
      <c r="D25792" s="8" t="n">
        <v>2021</v>
      </c>
      <c r="F25792" s="19" t="n">
        <v>38</v>
      </c>
    </row>
    <row r="25793" customFormat="false" ht="15" hidden="false" customHeight="false" outlineLevel="0" collapsed="false">
      <c r="A25793" s="8" t="s">
        <v>9469</v>
      </c>
      <c r="B25793" s="8" t="s">
        <v>9470</v>
      </c>
      <c r="C25793" s="8" t="s">
        <v>8082</v>
      </c>
      <c r="D25793" s="8" t="n">
        <v>2021</v>
      </c>
      <c r="F25793" s="19" t="n">
        <v>37</v>
      </c>
    </row>
    <row r="25794" customFormat="false" ht="15" hidden="false" customHeight="false" outlineLevel="0" collapsed="false">
      <c r="A25794" s="8" t="s">
        <v>9469</v>
      </c>
      <c r="B25794" s="8" t="s">
        <v>9470</v>
      </c>
      <c r="C25794" s="8" t="s">
        <v>8083</v>
      </c>
      <c r="D25794" s="8" t="n">
        <v>2021</v>
      </c>
      <c r="F25794" s="19" t="n">
        <v>37</v>
      </c>
    </row>
    <row r="25795" customFormat="false" ht="15" hidden="false" customHeight="false" outlineLevel="0" collapsed="false">
      <c r="A25795" s="8" t="s">
        <v>9469</v>
      </c>
      <c r="B25795" s="8" t="s">
        <v>9470</v>
      </c>
      <c r="C25795" s="8" t="s">
        <v>8084</v>
      </c>
      <c r="D25795" s="8" t="n">
        <v>2021</v>
      </c>
      <c r="E25795" s="19" t="n">
        <v>0</v>
      </c>
      <c r="F25795" s="19" t="n">
        <v>38</v>
      </c>
    </row>
    <row r="25796" customFormat="false" ht="15" hidden="false" customHeight="false" outlineLevel="0" collapsed="false">
      <c r="A25796" s="8" t="s">
        <v>9469</v>
      </c>
      <c r="B25796" s="8" t="s">
        <v>9470</v>
      </c>
      <c r="C25796" s="8" t="s">
        <v>8085</v>
      </c>
      <c r="D25796" s="8" t="n">
        <v>2021</v>
      </c>
      <c r="E25796" s="19" t="n">
        <v>0</v>
      </c>
      <c r="F25796" s="19" t="n">
        <v>40</v>
      </c>
    </row>
    <row r="25797" customFormat="false" ht="15" hidden="false" customHeight="false" outlineLevel="0" collapsed="false">
      <c r="A25797" s="8" t="s">
        <v>9469</v>
      </c>
      <c r="B25797" s="8" t="s">
        <v>9470</v>
      </c>
      <c r="C25797" s="8" t="s">
        <v>8086</v>
      </c>
      <c r="D25797" s="8" t="n">
        <v>2021</v>
      </c>
      <c r="E25797" s="19" t="n">
        <v>0</v>
      </c>
      <c r="F25797" s="19" t="n">
        <v>40</v>
      </c>
    </row>
    <row r="25798" customFormat="false" ht="15" hidden="false" customHeight="false" outlineLevel="0" collapsed="false">
      <c r="A25798" s="8" t="s">
        <v>9469</v>
      </c>
      <c r="B25798" s="8" t="s">
        <v>9470</v>
      </c>
      <c r="C25798" s="8" t="s">
        <v>8087</v>
      </c>
      <c r="D25798" s="8" t="n">
        <v>2021</v>
      </c>
      <c r="E25798" s="19" t="n">
        <v>0</v>
      </c>
      <c r="F25798" s="19" t="n">
        <v>40</v>
      </c>
    </row>
    <row r="25799" customFormat="false" ht="15" hidden="false" customHeight="false" outlineLevel="0" collapsed="false">
      <c r="A25799" s="8" t="s">
        <v>9469</v>
      </c>
      <c r="B25799" s="8" t="s">
        <v>9470</v>
      </c>
      <c r="C25799" s="8" t="s">
        <v>8088</v>
      </c>
      <c r="D25799" s="8" t="n">
        <v>2021</v>
      </c>
      <c r="E25799" s="19" t="n">
        <v>0</v>
      </c>
      <c r="F25799" s="19" t="n">
        <v>39</v>
      </c>
    </row>
    <row r="25800" customFormat="false" ht="15" hidden="false" customHeight="false" outlineLevel="0" collapsed="false">
      <c r="A25800" s="8" t="s">
        <v>9469</v>
      </c>
      <c r="B25800" s="8" t="s">
        <v>9470</v>
      </c>
      <c r="C25800" s="8" t="s">
        <v>8089</v>
      </c>
      <c r="D25800" s="8" t="n">
        <v>2021</v>
      </c>
      <c r="F25800" s="19" t="n">
        <v>39</v>
      </c>
    </row>
    <row r="25801" customFormat="false" ht="15" hidden="false" customHeight="false" outlineLevel="0" collapsed="false">
      <c r="A25801" s="8" t="s">
        <v>9469</v>
      </c>
      <c r="B25801" s="8" t="s">
        <v>9470</v>
      </c>
      <c r="C25801" s="8" t="s">
        <v>8090</v>
      </c>
      <c r="D25801" s="8" t="n">
        <v>2021</v>
      </c>
      <c r="E25801" s="19" t="n">
        <v>0</v>
      </c>
      <c r="F25801" s="19" t="n">
        <v>36</v>
      </c>
    </row>
    <row r="25802" customFormat="false" ht="15" hidden="false" customHeight="false" outlineLevel="0" collapsed="false">
      <c r="A25802" s="8" t="s">
        <v>9469</v>
      </c>
      <c r="B25802" s="8" t="s">
        <v>9470</v>
      </c>
      <c r="C25802" s="8" t="s">
        <v>8091</v>
      </c>
      <c r="D25802" s="8" t="n">
        <v>2021</v>
      </c>
      <c r="F25802" s="19" t="n">
        <v>39</v>
      </c>
    </row>
    <row r="25803" customFormat="false" ht="15" hidden="false" customHeight="false" outlineLevel="0" collapsed="false">
      <c r="A25803" s="8" t="s">
        <v>9469</v>
      </c>
      <c r="B25803" s="8" t="s">
        <v>9470</v>
      </c>
      <c r="C25803" s="8" t="s">
        <v>8092</v>
      </c>
      <c r="D25803" s="8" t="n">
        <v>2021</v>
      </c>
      <c r="F25803" s="19" t="n">
        <v>35</v>
      </c>
    </row>
    <row r="25804" customFormat="false" ht="15" hidden="false" customHeight="false" outlineLevel="0" collapsed="false">
      <c r="A25804" s="8" t="s">
        <v>9469</v>
      </c>
      <c r="B25804" s="8" t="s">
        <v>9470</v>
      </c>
      <c r="C25804" s="8" t="s">
        <v>8093</v>
      </c>
      <c r="D25804" s="8" t="n">
        <v>2021</v>
      </c>
      <c r="E25804" s="19" t="n">
        <v>0</v>
      </c>
      <c r="F25804" s="19" t="n">
        <v>35</v>
      </c>
    </row>
    <row r="25805" customFormat="false" ht="15" hidden="false" customHeight="false" outlineLevel="0" collapsed="false">
      <c r="A25805" s="8" t="s">
        <v>9469</v>
      </c>
      <c r="B25805" s="8" t="s">
        <v>9470</v>
      </c>
      <c r="C25805" s="8" t="s">
        <v>8094</v>
      </c>
      <c r="D25805" s="8" t="n">
        <v>2021</v>
      </c>
      <c r="E25805" s="19" t="n">
        <v>0</v>
      </c>
      <c r="F25805" s="19" t="n">
        <v>38</v>
      </c>
    </row>
    <row r="25806" customFormat="false" ht="15" hidden="false" customHeight="false" outlineLevel="0" collapsed="false">
      <c r="A25806" s="8" t="s">
        <v>9469</v>
      </c>
      <c r="B25806" s="8" t="s">
        <v>9470</v>
      </c>
      <c r="C25806" s="8" t="s">
        <v>8095</v>
      </c>
      <c r="D25806" s="8" t="n">
        <v>2021</v>
      </c>
      <c r="E25806" s="19" t="n">
        <v>0</v>
      </c>
      <c r="F25806" s="19" t="n">
        <v>40</v>
      </c>
    </row>
    <row r="25807" customFormat="false" ht="15" hidden="false" customHeight="false" outlineLevel="0" collapsed="false">
      <c r="A25807" s="8" t="s">
        <v>9469</v>
      </c>
      <c r="B25807" s="8" t="s">
        <v>9470</v>
      </c>
      <c r="C25807" s="8" t="s">
        <v>8096</v>
      </c>
      <c r="D25807" s="8" t="n">
        <v>2021</v>
      </c>
      <c r="E25807" s="19" t="n">
        <v>0</v>
      </c>
      <c r="F25807" s="19" t="n">
        <v>39</v>
      </c>
    </row>
    <row r="25808" customFormat="false" ht="15" hidden="false" customHeight="false" outlineLevel="0" collapsed="false">
      <c r="A25808" s="8" t="s">
        <v>9469</v>
      </c>
      <c r="B25808" s="8" t="s">
        <v>9470</v>
      </c>
      <c r="C25808" s="8" t="s">
        <v>8097</v>
      </c>
      <c r="D25808" s="8" t="n">
        <v>2021</v>
      </c>
      <c r="E25808" s="19" t="n">
        <v>0</v>
      </c>
      <c r="F25808" s="19" t="n">
        <v>40</v>
      </c>
    </row>
    <row r="25809" customFormat="false" ht="15" hidden="false" customHeight="false" outlineLevel="0" collapsed="false">
      <c r="A25809" s="8" t="s">
        <v>9469</v>
      </c>
      <c r="B25809" s="8" t="s">
        <v>9470</v>
      </c>
      <c r="C25809" s="8" t="s">
        <v>8098</v>
      </c>
      <c r="D25809" s="8" t="n">
        <v>2021</v>
      </c>
      <c r="E25809" s="19" t="n">
        <v>0</v>
      </c>
      <c r="F25809" s="19" t="n">
        <v>39</v>
      </c>
    </row>
    <row r="25810" customFormat="false" ht="15" hidden="false" customHeight="false" outlineLevel="0" collapsed="false">
      <c r="A25810" s="8" t="s">
        <v>9469</v>
      </c>
      <c r="B25810" s="8" t="s">
        <v>9470</v>
      </c>
      <c r="C25810" s="8" t="s">
        <v>8099</v>
      </c>
      <c r="D25810" s="8" t="n">
        <v>2021</v>
      </c>
      <c r="E25810" s="19" t="n">
        <v>0</v>
      </c>
      <c r="F25810" s="19" t="n">
        <v>41</v>
      </c>
    </row>
    <row r="25811" customFormat="false" ht="15" hidden="false" customHeight="false" outlineLevel="0" collapsed="false">
      <c r="A25811" s="8" t="s">
        <v>9469</v>
      </c>
      <c r="B25811" s="8" t="s">
        <v>9470</v>
      </c>
      <c r="C25811" s="8" t="s">
        <v>8100</v>
      </c>
      <c r="D25811" s="8" t="n">
        <v>2021</v>
      </c>
      <c r="E25811" s="19" t="n">
        <v>0</v>
      </c>
      <c r="F25811" s="19" t="n">
        <v>41</v>
      </c>
    </row>
    <row r="25812" customFormat="false" ht="15" hidden="false" customHeight="false" outlineLevel="0" collapsed="false">
      <c r="A25812" s="8" t="s">
        <v>9469</v>
      </c>
      <c r="B25812" s="8" t="s">
        <v>9470</v>
      </c>
      <c r="C25812" s="8" t="s">
        <v>8101</v>
      </c>
      <c r="D25812" s="8" t="n">
        <v>2021</v>
      </c>
      <c r="E25812" s="19" t="n">
        <v>0</v>
      </c>
      <c r="F25812" s="19" t="n">
        <v>41</v>
      </c>
    </row>
    <row r="25813" customFormat="false" ht="15" hidden="false" customHeight="false" outlineLevel="0" collapsed="false">
      <c r="A25813" s="8" t="s">
        <v>9469</v>
      </c>
      <c r="B25813" s="8" t="s">
        <v>9470</v>
      </c>
      <c r="C25813" s="8" t="s">
        <v>8102</v>
      </c>
      <c r="D25813" s="8" t="n">
        <v>2021</v>
      </c>
      <c r="F25813" s="19" t="n">
        <v>42</v>
      </c>
    </row>
    <row r="25814" customFormat="false" ht="15" hidden="false" customHeight="false" outlineLevel="0" collapsed="false">
      <c r="A25814" s="8" t="s">
        <v>9469</v>
      </c>
      <c r="B25814" s="8" t="s">
        <v>9470</v>
      </c>
      <c r="C25814" s="8" t="s">
        <v>8103</v>
      </c>
      <c r="D25814" s="8" t="n">
        <v>2021</v>
      </c>
      <c r="E25814" s="19" t="n">
        <v>0</v>
      </c>
      <c r="F25814" s="19" t="n">
        <v>41</v>
      </c>
    </row>
    <row r="25815" customFormat="false" ht="15" hidden="false" customHeight="false" outlineLevel="0" collapsed="false">
      <c r="A25815" s="8" t="s">
        <v>9469</v>
      </c>
      <c r="B25815" s="8" t="s">
        <v>9470</v>
      </c>
      <c r="C25815" s="8" t="s">
        <v>8104</v>
      </c>
      <c r="D25815" s="8" t="n">
        <v>2021</v>
      </c>
      <c r="F25815" s="19" t="n">
        <v>39</v>
      </c>
    </row>
    <row r="25816" customFormat="false" ht="15" hidden="false" customHeight="false" outlineLevel="0" collapsed="false">
      <c r="A25816" s="8" t="s">
        <v>9469</v>
      </c>
      <c r="B25816" s="8" t="s">
        <v>9470</v>
      </c>
      <c r="C25816" s="8" t="s">
        <v>8105</v>
      </c>
      <c r="D25816" s="8" t="n">
        <v>2021</v>
      </c>
      <c r="F25816" s="19" t="n">
        <v>36</v>
      </c>
    </row>
    <row r="25817" customFormat="false" ht="15" hidden="false" customHeight="false" outlineLevel="0" collapsed="false">
      <c r="A25817" s="8" t="s">
        <v>9469</v>
      </c>
      <c r="B25817" s="8" t="s">
        <v>9470</v>
      </c>
      <c r="C25817" s="8" t="s">
        <v>8106</v>
      </c>
      <c r="D25817" s="8" t="n">
        <v>2021</v>
      </c>
      <c r="E25817" s="19" t="n">
        <v>0</v>
      </c>
      <c r="F25817" s="19" t="n">
        <v>37.6111111111111</v>
      </c>
    </row>
    <row r="25818" customFormat="false" ht="15" hidden="false" customHeight="false" outlineLevel="0" collapsed="false">
      <c r="A25818" s="8" t="s">
        <v>9469</v>
      </c>
      <c r="B25818" s="8" t="s">
        <v>9470</v>
      </c>
      <c r="C25818" s="8" t="s">
        <v>8107</v>
      </c>
      <c r="D25818" s="8" t="n">
        <v>2021</v>
      </c>
      <c r="F25818" s="19" t="n">
        <v>37</v>
      </c>
    </row>
    <row r="25819" customFormat="false" ht="15" hidden="false" customHeight="false" outlineLevel="0" collapsed="false">
      <c r="A25819" s="8" t="s">
        <v>9469</v>
      </c>
      <c r="B25819" s="8" t="s">
        <v>9470</v>
      </c>
      <c r="C25819" s="8" t="s">
        <v>8108</v>
      </c>
      <c r="D25819" s="8" t="n">
        <v>2021</v>
      </c>
      <c r="F25819" s="19" t="n">
        <v>35</v>
      </c>
    </row>
    <row r="25820" customFormat="false" ht="15" hidden="false" customHeight="false" outlineLevel="0" collapsed="false">
      <c r="A25820" s="8" t="s">
        <v>9469</v>
      </c>
      <c r="B25820" s="8" t="s">
        <v>9470</v>
      </c>
      <c r="C25820" s="8" t="s">
        <v>8109</v>
      </c>
      <c r="D25820" s="8" t="n">
        <v>2021</v>
      </c>
      <c r="E25820" s="19" t="n">
        <v>0</v>
      </c>
      <c r="F25820" s="19" t="n">
        <v>36</v>
      </c>
    </row>
    <row r="25821" customFormat="false" ht="15" hidden="false" customHeight="false" outlineLevel="0" collapsed="false">
      <c r="A25821" s="8" t="s">
        <v>9469</v>
      </c>
      <c r="B25821" s="8" t="s">
        <v>9470</v>
      </c>
      <c r="C25821" s="8" t="s">
        <v>8110</v>
      </c>
      <c r="D25821" s="8" t="n">
        <v>2021</v>
      </c>
      <c r="E25821" s="19" t="n">
        <v>0</v>
      </c>
      <c r="F25821" s="19" t="n">
        <v>38</v>
      </c>
    </row>
    <row r="25822" customFormat="false" ht="15" hidden="false" customHeight="false" outlineLevel="0" collapsed="false">
      <c r="A25822" s="8" t="s">
        <v>9469</v>
      </c>
      <c r="B25822" s="8" t="s">
        <v>9470</v>
      </c>
      <c r="C25822" s="8" t="s">
        <v>8111</v>
      </c>
      <c r="D25822" s="8" t="n">
        <v>2021</v>
      </c>
      <c r="F25822" s="19" t="n">
        <v>38</v>
      </c>
    </row>
    <row r="25823" customFormat="false" ht="15" hidden="false" customHeight="false" outlineLevel="0" collapsed="false">
      <c r="A25823" s="8" t="s">
        <v>9469</v>
      </c>
      <c r="B25823" s="8" t="s">
        <v>9470</v>
      </c>
      <c r="C25823" s="8" t="s">
        <v>8112</v>
      </c>
      <c r="D25823" s="8" t="n">
        <v>2021</v>
      </c>
      <c r="F25823" s="19" t="n">
        <v>37</v>
      </c>
    </row>
    <row r="25824" customFormat="false" ht="15" hidden="false" customHeight="false" outlineLevel="0" collapsed="false">
      <c r="A25824" s="8" t="s">
        <v>9469</v>
      </c>
      <c r="B25824" s="8" t="s">
        <v>9470</v>
      </c>
      <c r="C25824" s="8" t="s">
        <v>8113</v>
      </c>
      <c r="D25824" s="8" t="n">
        <v>2021</v>
      </c>
      <c r="F25824" s="19" t="n">
        <v>36</v>
      </c>
    </row>
    <row r="25825" customFormat="false" ht="15" hidden="false" customHeight="false" outlineLevel="0" collapsed="false">
      <c r="A25825" s="8" t="s">
        <v>9469</v>
      </c>
      <c r="B25825" s="8" t="s">
        <v>9470</v>
      </c>
      <c r="C25825" s="8" t="s">
        <v>8114</v>
      </c>
      <c r="D25825" s="8" t="n">
        <v>2021</v>
      </c>
      <c r="E25825" s="19" t="n">
        <v>0.508</v>
      </c>
      <c r="F25825" s="19" t="n">
        <v>28</v>
      </c>
    </row>
    <row r="25826" customFormat="false" ht="15" hidden="false" customHeight="false" outlineLevel="0" collapsed="false">
      <c r="A25826" s="8" t="s">
        <v>9469</v>
      </c>
      <c r="B25826" s="8" t="s">
        <v>9470</v>
      </c>
      <c r="C25826" s="8" t="s">
        <v>8115</v>
      </c>
      <c r="D25826" s="8" t="n">
        <v>2021</v>
      </c>
      <c r="F25826" s="19" t="n">
        <v>30</v>
      </c>
    </row>
    <row r="25827" customFormat="false" ht="15" hidden="false" customHeight="false" outlineLevel="0" collapsed="false">
      <c r="A25827" s="8" t="s">
        <v>9469</v>
      </c>
      <c r="B25827" s="8" t="s">
        <v>9470</v>
      </c>
      <c r="C25827" s="8" t="s">
        <v>8116</v>
      </c>
      <c r="D25827" s="8" t="n">
        <v>2021</v>
      </c>
      <c r="F25827" s="19" t="n">
        <v>29</v>
      </c>
    </row>
    <row r="25828" customFormat="false" ht="15" hidden="false" customHeight="false" outlineLevel="0" collapsed="false">
      <c r="A25828" s="8" t="s">
        <v>9469</v>
      </c>
      <c r="B25828" s="8" t="s">
        <v>9470</v>
      </c>
      <c r="C25828" s="8" t="s">
        <v>8117</v>
      </c>
      <c r="D25828" s="8" t="n">
        <v>2021</v>
      </c>
      <c r="F25828" s="19" t="n">
        <v>36</v>
      </c>
    </row>
    <row r="25829" customFormat="false" ht="15" hidden="false" customHeight="false" outlineLevel="0" collapsed="false">
      <c r="A25829" s="8" t="s">
        <v>9469</v>
      </c>
      <c r="B25829" s="8" t="s">
        <v>9470</v>
      </c>
      <c r="C25829" s="8" t="s">
        <v>8118</v>
      </c>
      <c r="D25829" s="8" t="n">
        <v>2021</v>
      </c>
      <c r="F25829" s="19" t="n">
        <v>35</v>
      </c>
    </row>
    <row r="25830" customFormat="false" ht="15" hidden="false" customHeight="false" outlineLevel="0" collapsed="false">
      <c r="A25830" s="8" t="s">
        <v>9469</v>
      </c>
      <c r="B25830" s="8" t="s">
        <v>9470</v>
      </c>
      <c r="C25830" s="8" t="s">
        <v>8119</v>
      </c>
      <c r="D25830" s="8" t="n">
        <v>2021</v>
      </c>
      <c r="F25830" s="19" t="n">
        <v>35</v>
      </c>
    </row>
    <row r="25831" customFormat="false" ht="15" hidden="false" customHeight="false" outlineLevel="0" collapsed="false">
      <c r="A25831" s="8" t="s">
        <v>9469</v>
      </c>
      <c r="B25831" s="8" t="s">
        <v>9470</v>
      </c>
      <c r="C25831" s="8" t="s">
        <v>8120</v>
      </c>
      <c r="D25831" s="8" t="n">
        <v>2021</v>
      </c>
      <c r="F25831" s="19" t="n">
        <v>34</v>
      </c>
    </row>
    <row r="25832" customFormat="false" ht="15" hidden="false" customHeight="false" outlineLevel="0" collapsed="false">
      <c r="A25832" s="8" t="s">
        <v>9469</v>
      </c>
      <c r="B25832" s="8" t="s">
        <v>9470</v>
      </c>
      <c r="C25832" s="8" t="s">
        <v>8121</v>
      </c>
      <c r="D25832" s="8" t="n">
        <v>2021</v>
      </c>
      <c r="F25832" s="19" t="n">
        <v>34</v>
      </c>
    </row>
    <row r="25833" customFormat="false" ht="15" hidden="false" customHeight="false" outlineLevel="0" collapsed="false">
      <c r="A25833" s="8" t="s">
        <v>9469</v>
      </c>
      <c r="B25833" s="8" t="s">
        <v>9470</v>
      </c>
      <c r="C25833" s="8" t="s">
        <v>8122</v>
      </c>
      <c r="D25833" s="8" t="n">
        <v>2021</v>
      </c>
      <c r="E25833" s="19" t="n">
        <v>18.034</v>
      </c>
      <c r="F25833" s="19" t="n">
        <v>33</v>
      </c>
    </row>
    <row r="25834" customFormat="false" ht="15" hidden="false" customHeight="false" outlineLevel="0" collapsed="false">
      <c r="A25834" s="8" t="s">
        <v>9469</v>
      </c>
      <c r="B25834" s="8" t="s">
        <v>9470</v>
      </c>
      <c r="C25834" s="8" t="s">
        <v>8123</v>
      </c>
      <c r="D25834" s="8" t="n">
        <v>2021</v>
      </c>
      <c r="E25834" s="19" t="n">
        <v>0</v>
      </c>
      <c r="F25834" s="19" t="n">
        <v>30</v>
      </c>
    </row>
    <row r="25835" customFormat="false" ht="15" hidden="false" customHeight="false" outlineLevel="0" collapsed="false">
      <c r="A25835" s="8" t="s">
        <v>9469</v>
      </c>
      <c r="B25835" s="8" t="s">
        <v>9470</v>
      </c>
      <c r="C25835" s="8" t="s">
        <v>8124</v>
      </c>
      <c r="D25835" s="8" t="n">
        <v>2021</v>
      </c>
      <c r="F25835" s="19" t="n">
        <v>35</v>
      </c>
    </row>
    <row r="25836" customFormat="false" ht="15" hidden="false" customHeight="false" outlineLevel="0" collapsed="false">
      <c r="A25836" s="8" t="s">
        <v>9469</v>
      </c>
      <c r="B25836" s="8" t="s">
        <v>9470</v>
      </c>
      <c r="C25836" s="8" t="s">
        <v>8125</v>
      </c>
      <c r="D25836" s="8" t="n">
        <v>2021</v>
      </c>
      <c r="E25836" s="19" t="n">
        <v>0</v>
      </c>
      <c r="F25836" s="19" t="n">
        <v>35</v>
      </c>
    </row>
    <row r="25837" customFormat="false" ht="15" hidden="false" customHeight="false" outlineLevel="0" collapsed="false">
      <c r="A25837" s="8" t="s">
        <v>9469</v>
      </c>
      <c r="B25837" s="8" t="s">
        <v>9470</v>
      </c>
      <c r="C25837" s="8" t="s">
        <v>8126</v>
      </c>
      <c r="D25837" s="8" t="n">
        <v>2021</v>
      </c>
      <c r="F25837" s="19" t="n">
        <v>34</v>
      </c>
    </row>
    <row r="25838" customFormat="false" ht="15" hidden="false" customHeight="false" outlineLevel="0" collapsed="false">
      <c r="A25838" s="8" t="s">
        <v>9469</v>
      </c>
      <c r="B25838" s="8" t="s">
        <v>9470</v>
      </c>
      <c r="C25838" s="8" t="s">
        <v>8127</v>
      </c>
      <c r="D25838" s="8" t="n">
        <v>2021</v>
      </c>
      <c r="F25838" s="19" t="n">
        <v>30</v>
      </c>
    </row>
    <row r="25839" customFormat="false" ht="15" hidden="false" customHeight="false" outlineLevel="0" collapsed="false">
      <c r="A25839" s="8" t="s">
        <v>9469</v>
      </c>
      <c r="B25839" s="8" t="s">
        <v>9470</v>
      </c>
      <c r="C25839" s="8" t="s">
        <v>8128</v>
      </c>
      <c r="D25839" s="8" t="n">
        <v>2021</v>
      </c>
      <c r="F25839" s="19" t="n">
        <v>28</v>
      </c>
    </row>
    <row r="25840" customFormat="false" ht="15" hidden="false" customHeight="false" outlineLevel="0" collapsed="false">
      <c r="A25840" s="8" t="s">
        <v>9469</v>
      </c>
      <c r="B25840" s="8" t="s">
        <v>9470</v>
      </c>
      <c r="C25840" s="8" t="s">
        <v>8129</v>
      </c>
      <c r="D25840" s="8" t="n">
        <v>2021</v>
      </c>
      <c r="F25840" s="19" t="n">
        <v>31</v>
      </c>
    </row>
    <row r="25841" customFormat="false" ht="15" hidden="false" customHeight="false" outlineLevel="0" collapsed="false">
      <c r="A25841" s="8" t="s">
        <v>9469</v>
      </c>
      <c r="B25841" s="8" t="s">
        <v>9470</v>
      </c>
      <c r="C25841" s="8" t="s">
        <v>8130</v>
      </c>
      <c r="D25841" s="8" t="n">
        <v>2021</v>
      </c>
      <c r="F25841" s="19" t="n">
        <v>36</v>
      </c>
    </row>
    <row r="25842" customFormat="false" ht="15" hidden="false" customHeight="false" outlineLevel="0" collapsed="false">
      <c r="A25842" s="8" t="s">
        <v>9469</v>
      </c>
      <c r="B25842" s="8" t="s">
        <v>9470</v>
      </c>
      <c r="C25842" s="8" t="s">
        <v>8131</v>
      </c>
      <c r="D25842" s="8" t="n">
        <v>2021</v>
      </c>
      <c r="F25842" s="19" t="n">
        <v>34</v>
      </c>
    </row>
    <row r="25843" customFormat="false" ht="15" hidden="false" customHeight="false" outlineLevel="0" collapsed="false">
      <c r="A25843" s="8" t="s">
        <v>9469</v>
      </c>
      <c r="B25843" s="8" t="s">
        <v>9470</v>
      </c>
      <c r="C25843" s="8" t="s">
        <v>8132</v>
      </c>
      <c r="D25843" s="8" t="n">
        <v>2021</v>
      </c>
      <c r="F25843" s="19" t="n">
        <v>33</v>
      </c>
    </row>
    <row r="25844" customFormat="false" ht="15" hidden="false" customHeight="false" outlineLevel="0" collapsed="false">
      <c r="A25844" s="8" t="s">
        <v>9469</v>
      </c>
      <c r="B25844" s="8" t="s">
        <v>9470</v>
      </c>
      <c r="C25844" s="8" t="s">
        <v>8133</v>
      </c>
      <c r="D25844" s="8" t="n">
        <v>2021</v>
      </c>
      <c r="F25844" s="19" t="n">
        <v>32</v>
      </c>
    </row>
    <row r="25845" customFormat="false" ht="15" hidden="false" customHeight="false" outlineLevel="0" collapsed="false">
      <c r="A25845" s="8" t="s">
        <v>9469</v>
      </c>
      <c r="B25845" s="8" t="s">
        <v>9470</v>
      </c>
      <c r="C25845" s="8" t="s">
        <v>8134</v>
      </c>
      <c r="D25845" s="8" t="n">
        <v>2021</v>
      </c>
      <c r="E25845" s="19" t="n">
        <v>5.08</v>
      </c>
      <c r="F25845" s="19" t="n">
        <v>36</v>
      </c>
    </row>
    <row r="25846" customFormat="false" ht="15" hidden="false" customHeight="false" outlineLevel="0" collapsed="false">
      <c r="A25846" s="8" t="s">
        <v>9469</v>
      </c>
      <c r="B25846" s="8" t="s">
        <v>9470</v>
      </c>
      <c r="C25846" s="8" t="s">
        <v>8135</v>
      </c>
      <c r="D25846" s="8" t="n">
        <v>2021</v>
      </c>
      <c r="E25846" s="19" t="n">
        <v>0.254</v>
      </c>
      <c r="F25846" s="19" t="n">
        <v>34</v>
      </c>
    </row>
    <row r="25847" customFormat="false" ht="15" hidden="false" customHeight="false" outlineLevel="0" collapsed="false">
      <c r="A25847" s="8" t="s">
        <v>9469</v>
      </c>
      <c r="B25847" s="8" t="s">
        <v>9470</v>
      </c>
      <c r="C25847" s="8" t="s">
        <v>8136</v>
      </c>
      <c r="D25847" s="8" t="n">
        <v>2021</v>
      </c>
      <c r="E25847" s="19" t="n">
        <v>0</v>
      </c>
      <c r="F25847" s="19" t="n">
        <v>32</v>
      </c>
    </row>
    <row r="25848" customFormat="false" ht="15" hidden="false" customHeight="false" outlineLevel="0" collapsed="false">
      <c r="A25848" s="8" t="s">
        <v>9469</v>
      </c>
      <c r="B25848" s="8" t="s">
        <v>9470</v>
      </c>
      <c r="C25848" s="8" t="s">
        <v>8137</v>
      </c>
      <c r="D25848" s="8" t="n">
        <v>2021</v>
      </c>
      <c r="E25848" s="19" t="n">
        <v>0</v>
      </c>
      <c r="F25848" s="19" t="n">
        <v>36</v>
      </c>
    </row>
    <row r="25849" customFormat="false" ht="15" hidden="false" customHeight="false" outlineLevel="0" collapsed="false">
      <c r="A25849" s="8" t="s">
        <v>9469</v>
      </c>
      <c r="B25849" s="8" t="s">
        <v>9470</v>
      </c>
      <c r="C25849" s="8" t="s">
        <v>8138</v>
      </c>
      <c r="D25849" s="8" t="n">
        <v>2021</v>
      </c>
      <c r="E25849" s="19" t="n">
        <v>0</v>
      </c>
      <c r="F25849" s="19" t="n">
        <v>38</v>
      </c>
    </row>
    <row r="25850" customFormat="false" ht="15" hidden="false" customHeight="false" outlineLevel="0" collapsed="false">
      <c r="A25850" s="8" t="s">
        <v>9469</v>
      </c>
      <c r="B25850" s="8" t="s">
        <v>9470</v>
      </c>
      <c r="C25850" s="8" t="s">
        <v>8139</v>
      </c>
      <c r="D25850" s="8" t="n">
        <v>2021</v>
      </c>
      <c r="F25850" s="19" t="n">
        <v>36</v>
      </c>
    </row>
    <row r="25851" customFormat="false" ht="15" hidden="false" customHeight="false" outlineLevel="0" collapsed="false">
      <c r="A25851" s="8" t="s">
        <v>9469</v>
      </c>
      <c r="B25851" s="8" t="s">
        <v>9470</v>
      </c>
      <c r="C25851" s="8" t="s">
        <v>8140</v>
      </c>
      <c r="D25851" s="8" t="n">
        <v>2021</v>
      </c>
      <c r="F25851" s="19" t="n">
        <v>35</v>
      </c>
    </row>
    <row r="25852" customFormat="false" ht="15" hidden="false" customHeight="false" outlineLevel="0" collapsed="false">
      <c r="A25852" s="8" t="s">
        <v>9469</v>
      </c>
      <c r="B25852" s="8" t="s">
        <v>9470</v>
      </c>
      <c r="C25852" s="8" t="s">
        <v>8141</v>
      </c>
      <c r="D25852" s="8" t="n">
        <v>2021</v>
      </c>
      <c r="F25852" s="19" t="n">
        <v>37</v>
      </c>
    </row>
    <row r="25853" customFormat="false" ht="15" hidden="false" customHeight="false" outlineLevel="0" collapsed="false">
      <c r="A25853" s="8" t="s">
        <v>9469</v>
      </c>
      <c r="B25853" s="8" t="s">
        <v>9470</v>
      </c>
      <c r="C25853" s="8" t="s">
        <v>8142</v>
      </c>
      <c r="D25853" s="8" t="n">
        <v>2021</v>
      </c>
      <c r="F25853" s="19" t="n">
        <v>25</v>
      </c>
    </row>
    <row r="25854" customFormat="false" ht="15" hidden="false" customHeight="false" outlineLevel="0" collapsed="false">
      <c r="A25854" s="8" t="s">
        <v>9469</v>
      </c>
      <c r="B25854" s="8" t="s">
        <v>9470</v>
      </c>
      <c r="C25854" s="8" t="s">
        <v>8143</v>
      </c>
      <c r="D25854" s="8" t="n">
        <v>2021</v>
      </c>
      <c r="F25854" s="19" t="n">
        <v>33</v>
      </c>
    </row>
    <row r="25855" customFormat="false" ht="15" hidden="false" customHeight="false" outlineLevel="0" collapsed="false">
      <c r="A25855" s="8" t="s">
        <v>9469</v>
      </c>
      <c r="B25855" s="8" t="s">
        <v>9470</v>
      </c>
      <c r="C25855" s="8" t="s">
        <v>8144</v>
      </c>
      <c r="D25855" s="8" t="n">
        <v>2021</v>
      </c>
      <c r="E25855" s="19" t="n">
        <v>24.892</v>
      </c>
      <c r="F25855" s="19" t="n">
        <v>33</v>
      </c>
    </row>
    <row r="25856" customFormat="false" ht="15" hidden="false" customHeight="false" outlineLevel="0" collapsed="false">
      <c r="A25856" s="8" t="s">
        <v>9469</v>
      </c>
      <c r="B25856" s="8" t="s">
        <v>9470</v>
      </c>
      <c r="C25856" s="8" t="s">
        <v>8145</v>
      </c>
      <c r="D25856" s="8" t="n">
        <v>2021</v>
      </c>
      <c r="F25856" s="19" t="n">
        <v>35</v>
      </c>
    </row>
    <row r="25857" customFormat="false" ht="15" hidden="false" customHeight="false" outlineLevel="0" collapsed="false">
      <c r="A25857" s="8" t="s">
        <v>9469</v>
      </c>
      <c r="B25857" s="8" t="s">
        <v>9470</v>
      </c>
      <c r="C25857" s="8" t="s">
        <v>8146</v>
      </c>
      <c r="D25857" s="8" t="n">
        <v>2021</v>
      </c>
      <c r="F25857" s="19" t="n">
        <v>33</v>
      </c>
    </row>
    <row r="25858" customFormat="false" ht="15" hidden="false" customHeight="false" outlineLevel="0" collapsed="false">
      <c r="A25858" s="8" t="s">
        <v>9469</v>
      </c>
      <c r="B25858" s="8" t="s">
        <v>9470</v>
      </c>
      <c r="C25858" s="8" t="s">
        <v>8147</v>
      </c>
      <c r="D25858" s="8" t="n">
        <v>2021</v>
      </c>
      <c r="F25858" s="19" t="n">
        <v>32</v>
      </c>
    </row>
    <row r="25859" customFormat="false" ht="15" hidden="false" customHeight="false" outlineLevel="0" collapsed="false">
      <c r="A25859" s="8" t="s">
        <v>9469</v>
      </c>
      <c r="B25859" s="8" t="s">
        <v>9470</v>
      </c>
      <c r="C25859" s="8" t="s">
        <v>8148</v>
      </c>
      <c r="D25859" s="8" t="n">
        <v>2021</v>
      </c>
      <c r="F25859" s="19" t="n">
        <v>31</v>
      </c>
    </row>
    <row r="25860" customFormat="false" ht="15" hidden="false" customHeight="false" outlineLevel="0" collapsed="false">
      <c r="A25860" s="8" t="s">
        <v>9469</v>
      </c>
      <c r="B25860" s="8" t="s">
        <v>9470</v>
      </c>
      <c r="C25860" s="8" t="s">
        <v>8149</v>
      </c>
      <c r="D25860" s="8" t="n">
        <v>2021</v>
      </c>
      <c r="F25860" s="19" t="n">
        <v>31</v>
      </c>
    </row>
    <row r="25861" customFormat="false" ht="15" hidden="false" customHeight="false" outlineLevel="0" collapsed="false">
      <c r="A25861" s="8" t="s">
        <v>9469</v>
      </c>
      <c r="B25861" s="8" t="s">
        <v>9470</v>
      </c>
      <c r="C25861" s="8" t="s">
        <v>8150</v>
      </c>
      <c r="D25861" s="8" t="n">
        <v>2021</v>
      </c>
      <c r="E25861" s="19" t="n">
        <v>0</v>
      </c>
      <c r="F25861" s="19" t="n">
        <v>32</v>
      </c>
    </row>
    <row r="25862" customFormat="false" ht="15" hidden="false" customHeight="false" outlineLevel="0" collapsed="false">
      <c r="A25862" s="8" t="s">
        <v>9469</v>
      </c>
      <c r="B25862" s="8" t="s">
        <v>9470</v>
      </c>
      <c r="C25862" s="8" t="s">
        <v>8151</v>
      </c>
      <c r="D25862" s="8" t="n">
        <v>2021</v>
      </c>
      <c r="E25862" s="19" t="n">
        <v>0</v>
      </c>
      <c r="F25862" s="19" t="n">
        <v>33</v>
      </c>
    </row>
    <row r="25863" customFormat="false" ht="15" hidden="false" customHeight="false" outlineLevel="0" collapsed="false">
      <c r="A25863" s="8" t="s">
        <v>9469</v>
      </c>
      <c r="B25863" s="8" t="s">
        <v>9470</v>
      </c>
      <c r="C25863" s="8" t="s">
        <v>8152</v>
      </c>
      <c r="D25863" s="8" t="n">
        <v>2021</v>
      </c>
      <c r="E25863" s="19" t="n">
        <v>0</v>
      </c>
      <c r="F25863" s="19" t="n">
        <v>33</v>
      </c>
    </row>
    <row r="25864" customFormat="false" ht="15" hidden="false" customHeight="false" outlineLevel="0" collapsed="false">
      <c r="A25864" s="8" t="s">
        <v>9469</v>
      </c>
      <c r="B25864" s="8" t="s">
        <v>9470</v>
      </c>
      <c r="C25864" s="8" t="s">
        <v>8153</v>
      </c>
      <c r="D25864" s="8" t="n">
        <v>2021</v>
      </c>
      <c r="F25864" s="19" t="n">
        <v>33</v>
      </c>
    </row>
    <row r="25865" customFormat="false" ht="15" hidden="false" customHeight="false" outlineLevel="0" collapsed="false">
      <c r="A25865" s="8" t="s">
        <v>9469</v>
      </c>
      <c r="B25865" s="8" t="s">
        <v>9470</v>
      </c>
      <c r="C25865" s="8" t="s">
        <v>8154</v>
      </c>
      <c r="D25865" s="8" t="n">
        <v>2021</v>
      </c>
      <c r="F25865" s="19" t="n">
        <v>30</v>
      </c>
    </row>
    <row r="25866" customFormat="false" ht="15" hidden="false" customHeight="false" outlineLevel="0" collapsed="false">
      <c r="A25866" s="8" t="s">
        <v>9469</v>
      </c>
      <c r="B25866" s="8" t="s">
        <v>9470</v>
      </c>
      <c r="C25866" s="8" t="s">
        <v>8155</v>
      </c>
      <c r="D25866" s="8" t="n">
        <v>2021</v>
      </c>
      <c r="E25866" s="19" t="n">
        <v>3.048</v>
      </c>
      <c r="F25866" s="19" t="n">
        <v>26</v>
      </c>
    </row>
    <row r="25867" customFormat="false" ht="15" hidden="false" customHeight="false" outlineLevel="0" collapsed="false">
      <c r="A25867" s="8" t="s">
        <v>9469</v>
      </c>
      <c r="B25867" s="8" t="s">
        <v>9470</v>
      </c>
      <c r="C25867" s="8" t="s">
        <v>8156</v>
      </c>
      <c r="D25867" s="8" t="n">
        <v>2021</v>
      </c>
      <c r="E25867" s="19" t="n">
        <v>0</v>
      </c>
      <c r="F25867" s="19" t="n">
        <v>31</v>
      </c>
    </row>
    <row r="25868" customFormat="false" ht="15" hidden="false" customHeight="false" outlineLevel="0" collapsed="false">
      <c r="A25868" s="8" t="s">
        <v>9469</v>
      </c>
      <c r="B25868" s="8" t="s">
        <v>9470</v>
      </c>
      <c r="C25868" s="8" t="s">
        <v>8157</v>
      </c>
      <c r="D25868" s="8" t="n">
        <v>2021</v>
      </c>
      <c r="F25868" s="19" t="n">
        <v>27</v>
      </c>
    </row>
    <row r="25869" customFormat="false" ht="15" hidden="false" customHeight="false" outlineLevel="0" collapsed="false">
      <c r="A25869" s="8" t="s">
        <v>9469</v>
      </c>
      <c r="B25869" s="8" t="s">
        <v>9470</v>
      </c>
      <c r="C25869" s="8" t="s">
        <v>8158</v>
      </c>
      <c r="D25869" s="8" t="n">
        <v>2021</v>
      </c>
      <c r="F25869" s="19" t="n">
        <v>29</v>
      </c>
    </row>
    <row r="25870" customFormat="false" ht="15" hidden="false" customHeight="false" outlineLevel="0" collapsed="false">
      <c r="A25870" s="8" t="s">
        <v>9469</v>
      </c>
      <c r="B25870" s="8" t="s">
        <v>9470</v>
      </c>
      <c r="C25870" s="8" t="s">
        <v>8159</v>
      </c>
      <c r="D25870" s="8" t="n">
        <v>2021</v>
      </c>
      <c r="E25870" s="19" t="n">
        <v>0</v>
      </c>
      <c r="F25870" s="19" t="n">
        <v>31</v>
      </c>
    </row>
    <row r="25871" customFormat="false" ht="15" hidden="false" customHeight="false" outlineLevel="0" collapsed="false">
      <c r="A25871" s="8" t="s">
        <v>9469</v>
      </c>
      <c r="B25871" s="8" t="s">
        <v>9470</v>
      </c>
      <c r="C25871" s="8" t="s">
        <v>8160</v>
      </c>
      <c r="D25871" s="8" t="n">
        <v>2021</v>
      </c>
      <c r="F25871" s="19" t="n">
        <v>31</v>
      </c>
    </row>
    <row r="25872" customFormat="false" ht="15" hidden="false" customHeight="false" outlineLevel="0" collapsed="false">
      <c r="A25872" s="8" t="s">
        <v>9469</v>
      </c>
      <c r="B25872" s="8" t="s">
        <v>9470</v>
      </c>
      <c r="C25872" s="8" t="s">
        <v>8161</v>
      </c>
      <c r="D25872" s="8" t="n">
        <v>2021</v>
      </c>
      <c r="F25872" s="19" t="n">
        <v>30</v>
      </c>
    </row>
    <row r="25873" customFormat="false" ht="15" hidden="false" customHeight="false" outlineLevel="0" collapsed="false">
      <c r="A25873" s="8" t="s">
        <v>9469</v>
      </c>
      <c r="B25873" s="8" t="s">
        <v>9470</v>
      </c>
      <c r="C25873" s="8" t="s">
        <v>8162</v>
      </c>
      <c r="D25873" s="8" t="n">
        <v>2021</v>
      </c>
      <c r="F25873" s="19" t="n">
        <v>30</v>
      </c>
    </row>
    <row r="25874" customFormat="false" ht="15" hidden="false" customHeight="false" outlineLevel="0" collapsed="false">
      <c r="A25874" s="8" t="s">
        <v>9469</v>
      </c>
      <c r="B25874" s="8" t="s">
        <v>9470</v>
      </c>
      <c r="C25874" s="8" t="s">
        <v>8163</v>
      </c>
      <c r="D25874" s="8" t="n">
        <v>2021</v>
      </c>
      <c r="F25874" s="19" t="n">
        <v>30</v>
      </c>
    </row>
    <row r="25875" customFormat="false" ht="15" hidden="false" customHeight="false" outlineLevel="0" collapsed="false">
      <c r="A25875" s="8" t="s">
        <v>9469</v>
      </c>
      <c r="B25875" s="8" t="s">
        <v>9470</v>
      </c>
      <c r="C25875" s="8" t="s">
        <v>8164</v>
      </c>
      <c r="D25875" s="8" t="n">
        <v>2021</v>
      </c>
      <c r="F25875" s="19" t="n">
        <v>26</v>
      </c>
    </row>
    <row r="25876" customFormat="false" ht="15" hidden="false" customHeight="false" outlineLevel="0" collapsed="false">
      <c r="A25876" s="8" t="s">
        <v>9469</v>
      </c>
      <c r="B25876" s="8" t="s">
        <v>9470</v>
      </c>
      <c r="C25876" s="8" t="s">
        <v>8165</v>
      </c>
      <c r="D25876" s="8" t="n">
        <v>2021</v>
      </c>
      <c r="E25876" s="19" t="n">
        <v>0</v>
      </c>
      <c r="F25876" s="19" t="n">
        <v>29</v>
      </c>
    </row>
    <row r="25877" customFormat="false" ht="15" hidden="false" customHeight="false" outlineLevel="0" collapsed="false">
      <c r="A25877" s="8" t="s">
        <v>9469</v>
      </c>
      <c r="B25877" s="8" t="s">
        <v>9470</v>
      </c>
      <c r="C25877" s="8" t="s">
        <v>8166</v>
      </c>
      <c r="D25877" s="8" t="n">
        <v>2021</v>
      </c>
      <c r="E25877" s="19" t="n">
        <v>0.254</v>
      </c>
      <c r="F25877" s="19" t="n">
        <v>28</v>
      </c>
    </row>
    <row r="25878" customFormat="false" ht="15" hidden="false" customHeight="false" outlineLevel="0" collapsed="false">
      <c r="A25878" s="8" t="s">
        <v>9469</v>
      </c>
      <c r="B25878" s="8" t="s">
        <v>9470</v>
      </c>
      <c r="C25878" s="8" t="s">
        <v>8167</v>
      </c>
      <c r="D25878" s="8" t="n">
        <v>2021</v>
      </c>
      <c r="E25878" s="19" t="n">
        <v>0</v>
      </c>
      <c r="F25878" s="19" t="n">
        <v>28</v>
      </c>
    </row>
    <row r="25879" customFormat="false" ht="15" hidden="false" customHeight="false" outlineLevel="0" collapsed="false">
      <c r="A25879" s="8" t="s">
        <v>9469</v>
      </c>
      <c r="B25879" s="8" t="s">
        <v>9470</v>
      </c>
      <c r="C25879" s="8" t="s">
        <v>8168</v>
      </c>
      <c r="D25879" s="8" t="n">
        <v>2021</v>
      </c>
      <c r="F25879" s="19" t="n">
        <v>30</v>
      </c>
    </row>
    <row r="25880" customFormat="false" ht="15" hidden="false" customHeight="false" outlineLevel="0" collapsed="false">
      <c r="A25880" s="8" t="s">
        <v>9469</v>
      </c>
      <c r="B25880" s="8" t="s">
        <v>9470</v>
      </c>
      <c r="C25880" s="8" t="s">
        <v>8169</v>
      </c>
      <c r="D25880" s="8" t="n">
        <v>2021</v>
      </c>
      <c r="F25880" s="19" t="n">
        <v>30</v>
      </c>
    </row>
    <row r="25881" customFormat="false" ht="15" hidden="false" customHeight="false" outlineLevel="0" collapsed="false">
      <c r="A25881" s="8" t="s">
        <v>9469</v>
      </c>
      <c r="B25881" s="8" t="s">
        <v>9470</v>
      </c>
      <c r="C25881" s="8" t="s">
        <v>8170</v>
      </c>
      <c r="D25881" s="8" t="n">
        <v>2021</v>
      </c>
      <c r="F25881" s="19" t="n">
        <v>29</v>
      </c>
    </row>
    <row r="25882" customFormat="false" ht="15" hidden="false" customHeight="false" outlineLevel="0" collapsed="false">
      <c r="A25882" s="8" t="s">
        <v>9469</v>
      </c>
      <c r="B25882" s="8" t="s">
        <v>9470</v>
      </c>
      <c r="C25882" s="8" t="s">
        <v>8171</v>
      </c>
      <c r="D25882" s="8" t="n">
        <v>2021</v>
      </c>
      <c r="E25882" s="19" t="n">
        <v>0</v>
      </c>
      <c r="F25882" s="19" t="n">
        <v>29</v>
      </c>
    </row>
    <row r="25883" customFormat="false" ht="15" hidden="false" customHeight="false" outlineLevel="0" collapsed="false">
      <c r="A25883" s="8" t="s">
        <v>9469</v>
      </c>
      <c r="B25883" s="8" t="s">
        <v>9470</v>
      </c>
      <c r="C25883" s="8" t="s">
        <v>8172</v>
      </c>
      <c r="D25883" s="8" t="n">
        <v>2021</v>
      </c>
      <c r="E25883" s="19" t="n">
        <v>0</v>
      </c>
      <c r="F25883" s="19" t="n">
        <v>33</v>
      </c>
    </row>
    <row r="25884" customFormat="false" ht="15" hidden="false" customHeight="false" outlineLevel="0" collapsed="false">
      <c r="A25884" s="8" t="s">
        <v>9469</v>
      </c>
      <c r="B25884" s="8" t="s">
        <v>9470</v>
      </c>
      <c r="C25884" s="8" t="s">
        <v>8173</v>
      </c>
      <c r="D25884" s="8" t="n">
        <v>2021</v>
      </c>
      <c r="F25884" s="19" t="n">
        <v>33</v>
      </c>
    </row>
    <row r="25885" customFormat="false" ht="15" hidden="false" customHeight="false" outlineLevel="0" collapsed="false">
      <c r="A25885" s="8" t="s">
        <v>9469</v>
      </c>
      <c r="B25885" s="8" t="s">
        <v>9470</v>
      </c>
      <c r="C25885" s="8" t="s">
        <v>8174</v>
      </c>
      <c r="D25885" s="8" t="n">
        <v>2021</v>
      </c>
      <c r="F25885" s="19" t="n">
        <v>33</v>
      </c>
    </row>
    <row r="25886" customFormat="false" ht="15" hidden="false" customHeight="false" outlineLevel="0" collapsed="false">
      <c r="A25886" s="8" t="s">
        <v>9469</v>
      </c>
      <c r="B25886" s="8" t="s">
        <v>9470</v>
      </c>
      <c r="C25886" s="8" t="s">
        <v>8175</v>
      </c>
      <c r="D25886" s="8" t="n">
        <v>2021</v>
      </c>
      <c r="F25886" s="19" t="n">
        <v>32</v>
      </c>
    </row>
    <row r="25887" customFormat="false" ht="15" hidden="false" customHeight="false" outlineLevel="0" collapsed="false">
      <c r="A25887" s="8" t="s">
        <v>9469</v>
      </c>
      <c r="B25887" s="8" t="s">
        <v>9470</v>
      </c>
      <c r="C25887" s="8" t="s">
        <v>8176</v>
      </c>
      <c r="D25887" s="8" t="n">
        <v>2021</v>
      </c>
      <c r="E25887" s="19" t="n">
        <v>2.032</v>
      </c>
      <c r="F25887" s="19" t="n">
        <v>33.6111111111111</v>
      </c>
    </row>
    <row r="25888" customFormat="false" ht="15" hidden="false" customHeight="false" outlineLevel="0" collapsed="false">
      <c r="A25888" s="8" t="s">
        <v>9469</v>
      </c>
      <c r="B25888" s="8" t="s">
        <v>9470</v>
      </c>
      <c r="C25888" s="8" t="s">
        <v>8177</v>
      </c>
      <c r="D25888" s="8" t="n">
        <v>2021</v>
      </c>
      <c r="E25888" s="19" t="n">
        <v>0</v>
      </c>
      <c r="F25888" s="19" t="n">
        <v>34</v>
      </c>
    </row>
    <row r="25889" customFormat="false" ht="15" hidden="false" customHeight="false" outlineLevel="0" collapsed="false">
      <c r="A25889" s="8" t="s">
        <v>9469</v>
      </c>
      <c r="B25889" s="8" t="s">
        <v>9470</v>
      </c>
      <c r="C25889" s="8" t="s">
        <v>8178</v>
      </c>
      <c r="D25889" s="8" t="n">
        <v>2021</v>
      </c>
      <c r="E25889" s="19" t="n">
        <v>0</v>
      </c>
      <c r="F25889" s="19" t="n">
        <v>34</v>
      </c>
    </row>
    <row r="25890" customFormat="false" ht="15" hidden="false" customHeight="false" outlineLevel="0" collapsed="false">
      <c r="A25890" s="8" t="s">
        <v>9469</v>
      </c>
      <c r="B25890" s="8" t="s">
        <v>9470</v>
      </c>
      <c r="C25890" s="8" t="s">
        <v>8179</v>
      </c>
      <c r="D25890" s="8" t="n">
        <v>2021</v>
      </c>
      <c r="E25890" s="19" t="n">
        <v>0</v>
      </c>
      <c r="F25890" s="19" t="n">
        <v>34</v>
      </c>
    </row>
    <row r="25891" customFormat="false" ht="15" hidden="false" customHeight="false" outlineLevel="0" collapsed="false">
      <c r="A25891" s="8" t="s">
        <v>9469</v>
      </c>
      <c r="B25891" s="8" t="s">
        <v>9470</v>
      </c>
      <c r="C25891" s="8" t="s">
        <v>8180</v>
      </c>
      <c r="D25891" s="8" t="n">
        <v>2021</v>
      </c>
      <c r="F25891" s="19" t="n">
        <v>33</v>
      </c>
    </row>
    <row r="25892" customFormat="false" ht="15" hidden="false" customHeight="false" outlineLevel="0" collapsed="false">
      <c r="A25892" s="8" t="s">
        <v>9469</v>
      </c>
      <c r="B25892" s="8" t="s">
        <v>9470</v>
      </c>
      <c r="C25892" s="8" t="s">
        <v>8181</v>
      </c>
      <c r="D25892" s="8" t="n">
        <v>2021</v>
      </c>
      <c r="F25892" s="19" t="n">
        <v>33.2222222222222</v>
      </c>
    </row>
    <row r="25893" customFormat="false" ht="15" hidden="false" customHeight="false" outlineLevel="0" collapsed="false">
      <c r="A25893" s="8" t="s">
        <v>9469</v>
      </c>
      <c r="B25893" s="8" t="s">
        <v>9470</v>
      </c>
      <c r="C25893" s="8" t="s">
        <v>8182</v>
      </c>
      <c r="D25893" s="8" t="n">
        <v>2021</v>
      </c>
      <c r="E25893" s="19" t="n">
        <v>17.018</v>
      </c>
      <c r="F25893" s="19" t="n">
        <v>29</v>
      </c>
    </row>
    <row r="25894" customFormat="false" ht="15" hidden="false" customHeight="false" outlineLevel="0" collapsed="false">
      <c r="A25894" s="8" t="s">
        <v>9469</v>
      </c>
      <c r="B25894" s="8" t="s">
        <v>9470</v>
      </c>
      <c r="C25894" s="8" t="s">
        <v>8183</v>
      </c>
      <c r="D25894" s="8" t="n">
        <v>2021</v>
      </c>
      <c r="E25894" s="19" t="n">
        <v>0</v>
      </c>
      <c r="F25894" s="19" t="n">
        <v>30</v>
      </c>
    </row>
    <row r="25895" customFormat="false" ht="15" hidden="false" customHeight="false" outlineLevel="0" collapsed="false">
      <c r="A25895" s="8" t="s">
        <v>9469</v>
      </c>
      <c r="B25895" s="8" t="s">
        <v>9470</v>
      </c>
      <c r="C25895" s="8" t="s">
        <v>8184</v>
      </c>
      <c r="D25895" s="8" t="n">
        <v>2021</v>
      </c>
      <c r="F25895" s="19" t="n">
        <v>28</v>
      </c>
    </row>
    <row r="25896" customFormat="false" ht="15" hidden="false" customHeight="false" outlineLevel="0" collapsed="false">
      <c r="A25896" s="8" t="s">
        <v>9469</v>
      </c>
      <c r="B25896" s="8" t="s">
        <v>9470</v>
      </c>
      <c r="C25896" s="8" t="s">
        <v>8185</v>
      </c>
      <c r="D25896" s="8" t="n">
        <v>2021</v>
      </c>
      <c r="F25896" s="19" t="n">
        <v>28</v>
      </c>
    </row>
    <row r="25897" customFormat="false" ht="15" hidden="false" customHeight="false" outlineLevel="0" collapsed="false">
      <c r="A25897" s="8" t="s">
        <v>9469</v>
      </c>
      <c r="B25897" s="8" t="s">
        <v>9470</v>
      </c>
      <c r="C25897" s="8" t="s">
        <v>8186</v>
      </c>
      <c r="D25897" s="8" t="n">
        <v>2021</v>
      </c>
      <c r="F25897" s="19" t="n">
        <v>30</v>
      </c>
    </row>
    <row r="25898" customFormat="false" ht="15" hidden="false" customHeight="false" outlineLevel="0" collapsed="false">
      <c r="A25898" s="8" t="s">
        <v>9469</v>
      </c>
      <c r="B25898" s="8" t="s">
        <v>9470</v>
      </c>
      <c r="C25898" s="8" t="s">
        <v>8187</v>
      </c>
      <c r="D25898" s="8" t="n">
        <v>2021</v>
      </c>
      <c r="F25898" s="19" t="n">
        <v>31</v>
      </c>
    </row>
    <row r="25899" customFormat="false" ht="15" hidden="false" customHeight="false" outlineLevel="0" collapsed="false">
      <c r="A25899" s="8" t="s">
        <v>9469</v>
      </c>
      <c r="B25899" s="8" t="s">
        <v>9470</v>
      </c>
      <c r="C25899" s="8" t="s">
        <v>8188</v>
      </c>
      <c r="D25899" s="8" t="n">
        <v>2021</v>
      </c>
      <c r="F25899" s="19" t="n">
        <v>33</v>
      </c>
    </row>
    <row r="25900" customFormat="false" ht="15" hidden="false" customHeight="false" outlineLevel="0" collapsed="false">
      <c r="A25900" s="8" t="s">
        <v>9469</v>
      </c>
      <c r="B25900" s="8" t="s">
        <v>9470</v>
      </c>
      <c r="C25900" s="8" t="s">
        <v>8189</v>
      </c>
      <c r="D25900" s="8" t="n">
        <v>2021</v>
      </c>
      <c r="F25900" s="19" t="n">
        <v>33</v>
      </c>
    </row>
    <row r="25901" customFormat="false" ht="15" hidden="false" customHeight="false" outlineLevel="0" collapsed="false">
      <c r="A25901" s="8" t="s">
        <v>9469</v>
      </c>
      <c r="B25901" s="8" t="s">
        <v>9470</v>
      </c>
      <c r="C25901" s="8" t="s">
        <v>8190</v>
      </c>
      <c r="D25901" s="8" t="n">
        <v>2021</v>
      </c>
      <c r="E25901" s="19" t="n">
        <v>0</v>
      </c>
      <c r="F25901" s="19" t="n">
        <v>33</v>
      </c>
    </row>
    <row r="25902" customFormat="false" ht="15" hidden="false" customHeight="false" outlineLevel="0" collapsed="false">
      <c r="A25902" s="8" t="s">
        <v>9469</v>
      </c>
      <c r="B25902" s="8" t="s">
        <v>9470</v>
      </c>
      <c r="C25902" s="8" t="s">
        <v>8191</v>
      </c>
      <c r="D25902" s="8" t="n">
        <v>2021</v>
      </c>
      <c r="E25902" s="19" t="n">
        <v>0</v>
      </c>
      <c r="F25902" s="19" t="n">
        <v>33</v>
      </c>
    </row>
    <row r="25903" customFormat="false" ht="15" hidden="false" customHeight="false" outlineLevel="0" collapsed="false">
      <c r="A25903" s="8" t="s">
        <v>9469</v>
      </c>
      <c r="B25903" s="8" t="s">
        <v>9470</v>
      </c>
      <c r="C25903" s="8" t="s">
        <v>8192</v>
      </c>
      <c r="D25903" s="8" t="n">
        <v>2021</v>
      </c>
      <c r="F25903" s="19" t="n">
        <v>32</v>
      </c>
    </row>
    <row r="25904" customFormat="false" ht="15" hidden="false" customHeight="false" outlineLevel="0" collapsed="false">
      <c r="A25904" s="8" t="s">
        <v>9469</v>
      </c>
      <c r="B25904" s="8" t="s">
        <v>9470</v>
      </c>
      <c r="C25904" s="8" t="s">
        <v>8193</v>
      </c>
      <c r="D25904" s="8" t="n">
        <v>2021</v>
      </c>
      <c r="F25904" s="19" t="n">
        <v>34</v>
      </c>
    </row>
    <row r="25905" customFormat="false" ht="15" hidden="false" customHeight="false" outlineLevel="0" collapsed="false">
      <c r="A25905" s="8" t="s">
        <v>9469</v>
      </c>
      <c r="B25905" s="8" t="s">
        <v>9470</v>
      </c>
      <c r="C25905" s="8" t="s">
        <v>8194</v>
      </c>
      <c r="D25905" s="8" t="n">
        <v>2021</v>
      </c>
      <c r="F25905" s="19" t="n">
        <v>33</v>
      </c>
    </row>
    <row r="25906" customFormat="false" ht="15" hidden="false" customHeight="false" outlineLevel="0" collapsed="false">
      <c r="A25906" s="8" t="s">
        <v>9469</v>
      </c>
      <c r="B25906" s="8" t="s">
        <v>9470</v>
      </c>
      <c r="C25906" s="8" t="s">
        <v>8195</v>
      </c>
      <c r="D25906" s="8" t="n">
        <v>2021</v>
      </c>
      <c r="F25906" s="19" t="n">
        <v>30</v>
      </c>
    </row>
    <row r="25907" customFormat="false" ht="15" hidden="false" customHeight="false" outlineLevel="0" collapsed="false">
      <c r="A25907" s="8" t="s">
        <v>9469</v>
      </c>
      <c r="B25907" s="8" t="s">
        <v>9470</v>
      </c>
      <c r="C25907" s="8" t="s">
        <v>8196</v>
      </c>
      <c r="D25907" s="8" t="n">
        <v>2021</v>
      </c>
      <c r="F25907" s="19" t="n">
        <v>30</v>
      </c>
    </row>
    <row r="25908" customFormat="false" ht="15" hidden="false" customHeight="false" outlineLevel="0" collapsed="false">
      <c r="A25908" s="8" t="s">
        <v>9469</v>
      </c>
      <c r="B25908" s="8" t="s">
        <v>9470</v>
      </c>
      <c r="C25908" s="8" t="s">
        <v>8197</v>
      </c>
      <c r="D25908" s="8" t="n">
        <v>2021</v>
      </c>
      <c r="F25908" s="19" t="n">
        <v>29</v>
      </c>
    </row>
    <row r="25909" customFormat="false" ht="15" hidden="false" customHeight="false" outlineLevel="0" collapsed="false">
      <c r="A25909" s="8" t="s">
        <v>9469</v>
      </c>
      <c r="B25909" s="8" t="s">
        <v>9470</v>
      </c>
      <c r="C25909" s="8" t="s">
        <v>8198</v>
      </c>
      <c r="D25909" s="8" t="n">
        <v>2021</v>
      </c>
      <c r="F25909" s="19" t="n">
        <v>33</v>
      </c>
    </row>
    <row r="25910" customFormat="false" ht="15" hidden="false" customHeight="false" outlineLevel="0" collapsed="false">
      <c r="A25910" s="8" t="s">
        <v>9469</v>
      </c>
      <c r="B25910" s="8" t="s">
        <v>9470</v>
      </c>
      <c r="C25910" s="8" t="s">
        <v>8199</v>
      </c>
      <c r="D25910" s="8" t="n">
        <v>2021</v>
      </c>
      <c r="F25910" s="19" t="n">
        <v>34</v>
      </c>
    </row>
    <row r="25911" customFormat="false" ht="15" hidden="false" customHeight="false" outlineLevel="0" collapsed="false">
      <c r="A25911" s="8" t="s">
        <v>9469</v>
      </c>
      <c r="B25911" s="8" t="s">
        <v>9470</v>
      </c>
      <c r="C25911" s="8" t="s">
        <v>8200</v>
      </c>
      <c r="D25911" s="8" t="n">
        <v>2021</v>
      </c>
      <c r="E25911" s="19" t="n">
        <v>0</v>
      </c>
      <c r="F25911" s="19" t="n">
        <v>31</v>
      </c>
    </row>
    <row r="25912" customFormat="false" ht="15" hidden="false" customHeight="false" outlineLevel="0" collapsed="false">
      <c r="A25912" s="8" t="s">
        <v>9469</v>
      </c>
      <c r="B25912" s="8" t="s">
        <v>9470</v>
      </c>
      <c r="C25912" s="8" t="s">
        <v>8201</v>
      </c>
      <c r="D25912" s="8" t="n">
        <v>2021</v>
      </c>
      <c r="E25912" s="19" t="n">
        <v>0</v>
      </c>
      <c r="F25912" s="19" t="n">
        <v>33</v>
      </c>
    </row>
    <row r="25913" customFormat="false" ht="15" hidden="false" customHeight="false" outlineLevel="0" collapsed="false">
      <c r="A25913" s="8" t="s">
        <v>9469</v>
      </c>
      <c r="B25913" s="8" t="s">
        <v>9470</v>
      </c>
      <c r="C25913" s="8" t="s">
        <v>8202</v>
      </c>
      <c r="D25913" s="8" t="n">
        <v>2021</v>
      </c>
      <c r="F25913" s="19" t="n">
        <v>34</v>
      </c>
    </row>
    <row r="25914" customFormat="false" ht="15" hidden="false" customHeight="false" outlineLevel="0" collapsed="false">
      <c r="A25914" s="8" t="s">
        <v>9469</v>
      </c>
      <c r="B25914" s="8" t="s">
        <v>9470</v>
      </c>
      <c r="C25914" s="8" t="s">
        <v>8203</v>
      </c>
      <c r="D25914" s="8" t="n">
        <v>2021</v>
      </c>
      <c r="F25914" s="19" t="n">
        <v>29</v>
      </c>
    </row>
    <row r="25915" customFormat="false" ht="15" hidden="false" customHeight="false" outlineLevel="0" collapsed="false">
      <c r="A25915" s="8" t="s">
        <v>9469</v>
      </c>
      <c r="B25915" s="8" t="s">
        <v>9470</v>
      </c>
      <c r="C25915" s="8" t="s">
        <v>8204</v>
      </c>
      <c r="D25915" s="8" t="n">
        <v>2021</v>
      </c>
      <c r="F25915" s="19" t="n">
        <v>28</v>
      </c>
    </row>
    <row r="25916" customFormat="false" ht="15" hidden="false" customHeight="false" outlineLevel="0" collapsed="false">
      <c r="A25916" s="8" t="s">
        <v>9469</v>
      </c>
      <c r="B25916" s="8" t="s">
        <v>9470</v>
      </c>
      <c r="C25916" s="8" t="s">
        <v>8205</v>
      </c>
      <c r="D25916" s="8" t="n">
        <v>2021</v>
      </c>
      <c r="F25916" s="19" t="n">
        <v>31</v>
      </c>
    </row>
    <row r="25917" customFormat="false" ht="15" hidden="false" customHeight="false" outlineLevel="0" collapsed="false">
      <c r="A25917" s="8" t="s">
        <v>9469</v>
      </c>
      <c r="B25917" s="8" t="s">
        <v>9470</v>
      </c>
      <c r="C25917" s="8" t="s">
        <v>8206</v>
      </c>
      <c r="D25917" s="8" t="n">
        <v>2021</v>
      </c>
      <c r="F25917" s="19" t="n">
        <v>31</v>
      </c>
    </row>
    <row r="25918" customFormat="false" ht="15" hidden="false" customHeight="false" outlineLevel="0" collapsed="false">
      <c r="A25918" s="8" t="s">
        <v>9469</v>
      </c>
      <c r="B25918" s="8" t="s">
        <v>9470</v>
      </c>
      <c r="C25918" s="8" t="s">
        <v>8207</v>
      </c>
      <c r="D25918" s="8" t="n">
        <v>2021</v>
      </c>
      <c r="E25918" s="19" t="n">
        <v>1.016</v>
      </c>
      <c r="F25918" s="19" t="n">
        <v>31</v>
      </c>
    </row>
    <row r="25919" customFormat="false" ht="15" hidden="false" customHeight="false" outlineLevel="0" collapsed="false">
      <c r="A25919" s="8" t="s">
        <v>9469</v>
      </c>
      <c r="B25919" s="8" t="s">
        <v>9470</v>
      </c>
      <c r="C25919" s="8" t="s">
        <v>8208</v>
      </c>
      <c r="D25919" s="8" t="n">
        <v>2021</v>
      </c>
      <c r="F25919" s="19" t="n">
        <v>31</v>
      </c>
    </row>
    <row r="25920" customFormat="false" ht="15" hidden="false" customHeight="false" outlineLevel="0" collapsed="false">
      <c r="A25920" s="8" t="s">
        <v>9469</v>
      </c>
      <c r="B25920" s="8" t="s">
        <v>9470</v>
      </c>
      <c r="C25920" s="8" t="s">
        <v>8209</v>
      </c>
      <c r="D25920" s="8" t="n">
        <v>2021</v>
      </c>
      <c r="F25920" s="19" t="n">
        <v>30</v>
      </c>
    </row>
    <row r="25921" customFormat="false" ht="15" hidden="false" customHeight="false" outlineLevel="0" collapsed="false">
      <c r="A25921" s="8" t="s">
        <v>9469</v>
      </c>
      <c r="B25921" s="8" t="s">
        <v>9470</v>
      </c>
      <c r="C25921" s="8" t="s">
        <v>8210</v>
      </c>
      <c r="D25921" s="8" t="n">
        <v>2021</v>
      </c>
      <c r="F25921" s="19" t="n">
        <v>30</v>
      </c>
    </row>
    <row r="25922" customFormat="false" ht="15" hidden="false" customHeight="false" outlineLevel="0" collapsed="false">
      <c r="A25922" s="8" t="s">
        <v>9469</v>
      </c>
      <c r="B25922" s="8" t="s">
        <v>9470</v>
      </c>
      <c r="C25922" s="8" t="s">
        <v>8211</v>
      </c>
      <c r="D25922" s="8" t="n">
        <v>2021</v>
      </c>
      <c r="F25922" s="19" t="n">
        <v>29</v>
      </c>
    </row>
    <row r="25923" customFormat="false" ht="15" hidden="false" customHeight="false" outlineLevel="0" collapsed="false">
      <c r="A25923" s="8" t="s">
        <v>9469</v>
      </c>
      <c r="B25923" s="8" t="s">
        <v>9470</v>
      </c>
      <c r="C25923" s="8" t="s">
        <v>8212</v>
      </c>
      <c r="D25923" s="8" t="n">
        <v>2021</v>
      </c>
      <c r="F25923" s="19" t="n">
        <v>28</v>
      </c>
    </row>
    <row r="25924" customFormat="false" ht="15" hidden="false" customHeight="false" outlineLevel="0" collapsed="false">
      <c r="A25924" s="8" t="s">
        <v>9469</v>
      </c>
      <c r="B25924" s="8" t="s">
        <v>9470</v>
      </c>
      <c r="C25924" s="8" t="s">
        <v>8213</v>
      </c>
      <c r="D25924" s="8" t="n">
        <v>2021</v>
      </c>
      <c r="E25924" s="19" t="n">
        <v>24.892</v>
      </c>
      <c r="F25924" s="19" t="n">
        <v>31</v>
      </c>
    </row>
    <row r="25925" customFormat="false" ht="15" hidden="false" customHeight="false" outlineLevel="0" collapsed="false">
      <c r="A25925" s="8" t="s">
        <v>9469</v>
      </c>
      <c r="B25925" s="8" t="s">
        <v>9470</v>
      </c>
      <c r="C25925" s="8" t="s">
        <v>8214</v>
      </c>
      <c r="D25925" s="8" t="n">
        <v>2021</v>
      </c>
      <c r="E25925" s="19" t="n">
        <v>0</v>
      </c>
      <c r="F25925" s="19" t="n">
        <v>31</v>
      </c>
    </row>
    <row r="25926" customFormat="false" ht="15" hidden="false" customHeight="false" outlineLevel="0" collapsed="false">
      <c r="A25926" s="8" t="s">
        <v>9469</v>
      </c>
      <c r="B25926" s="8" t="s">
        <v>9470</v>
      </c>
      <c r="C25926" s="8" t="s">
        <v>8215</v>
      </c>
      <c r="D25926" s="8" t="n">
        <v>2021</v>
      </c>
      <c r="F25926" s="19" t="n">
        <v>32</v>
      </c>
    </row>
    <row r="25927" customFormat="false" ht="15" hidden="false" customHeight="false" outlineLevel="0" collapsed="false">
      <c r="A25927" s="8" t="s">
        <v>9469</v>
      </c>
      <c r="B25927" s="8" t="s">
        <v>9470</v>
      </c>
      <c r="C25927" s="8" t="s">
        <v>8216</v>
      </c>
      <c r="D25927" s="8" t="n">
        <v>2021</v>
      </c>
      <c r="F25927" s="19" t="n">
        <v>27</v>
      </c>
    </row>
    <row r="25928" customFormat="false" ht="15" hidden="false" customHeight="false" outlineLevel="0" collapsed="false">
      <c r="A25928" s="8" t="s">
        <v>9469</v>
      </c>
      <c r="B25928" s="8" t="s">
        <v>9470</v>
      </c>
      <c r="C25928" s="8" t="s">
        <v>8217</v>
      </c>
      <c r="D25928" s="8" t="n">
        <v>2021</v>
      </c>
      <c r="F25928" s="19" t="n">
        <v>27</v>
      </c>
    </row>
    <row r="25929" customFormat="false" ht="15" hidden="false" customHeight="false" outlineLevel="0" collapsed="false">
      <c r="A25929" s="8" t="s">
        <v>9469</v>
      </c>
      <c r="B25929" s="8" t="s">
        <v>9470</v>
      </c>
      <c r="C25929" s="8" t="s">
        <v>8218</v>
      </c>
      <c r="D25929" s="8" t="n">
        <v>2021</v>
      </c>
      <c r="F25929" s="19" t="n">
        <v>33</v>
      </c>
    </row>
    <row r="25930" customFormat="false" ht="15" hidden="false" customHeight="false" outlineLevel="0" collapsed="false">
      <c r="A25930" s="8" t="s">
        <v>9469</v>
      </c>
      <c r="B25930" s="8" t="s">
        <v>9470</v>
      </c>
      <c r="C25930" s="8" t="s">
        <v>8219</v>
      </c>
      <c r="D25930" s="8" t="n">
        <v>2021</v>
      </c>
      <c r="F25930" s="19" t="n">
        <v>31</v>
      </c>
    </row>
    <row r="25931" customFormat="false" ht="15" hidden="false" customHeight="false" outlineLevel="0" collapsed="false">
      <c r="A25931" s="8" t="s">
        <v>9469</v>
      </c>
      <c r="B25931" s="8" t="s">
        <v>9470</v>
      </c>
      <c r="C25931" s="8" t="s">
        <v>8220</v>
      </c>
      <c r="D25931" s="8" t="n">
        <v>2021</v>
      </c>
      <c r="F25931" s="19" t="n">
        <v>32</v>
      </c>
    </row>
    <row r="25932" customFormat="false" ht="15" hidden="false" customHeight="false" outlineLevel="0" collapsed="false">
      <c r="A25932" s="8" t="s">
        <v>9469</v>
      </c>
      <c r="B25932" s="8" t="s">
        <v>9470</v>
      </c>
      <c r="C25932" s="8" t="s">
        <v>8221</v>
      </c>
      <c r="D25932" s="8" t="n">
        <v>2021</v>
      </c>
      <c r="F25932" s="19" t="n">
        <v>31</v>
      </c>
    </row>
    <row r="25933" customFormat="false" ht="15" hidden="false" customHeight="false" outlineLevel="0" collapsed="false">
      <c r="A25933" s="8" t="s">
        <v>9469</v>
      </c>
      <c r="B25933" s="8" t="s">
        <v>9470</v>
      </c>
      <c r="C25933" s="8" t="s">
        <v>8222</v>
      </c>
      <c r="D25933" s="8" t="n">
        <v>2021</v>
      </c>
      <c r="E25933" s="19" t="n">
        <v>0</v>
      </c>
      <c r="F25933" s="19" t="n">
        <v>32.2222222222222</v>
      </c>
    </row>
    <row r="25934" customFormat="false" ht="15" hidden="false" customHeight="false" outlineLevel="0" collapsed="false">
      <c r="A25934" s="8" t="s">
        <v>9469</v>
      </c>
      <c r="B25934" s="8" t="s">
        <v>9470</v>
      </c>
      <c r="C25934" s="8" t="s">
        <v>8223</v>
      </c>
      <c r="D25934" s="8" t="n">
        <v>2021</v>
      </c>
      <c r="E25934" s="19" t="n">
        <v>0</v>
      </c>
      <c r="F25934" s="19" t="n">
        <v>31</v>
      </c>
    </row>
    <row r="25935" customFormat="false" ht="15" hidden="false" customHeight="false" outlineLevel="0" collapsed="false">
      <c r="A25935" s="8" t="s">
        <v>9469</v>
      </c>
      <c r="B25935" s="8" t="s">
        <v>9470</v>
      </c>
      <c r="C25935" s="8" t="s">
        <v>8224</v>
      </c>
      <c r="D25935" s="8" t="n">
        <v>2021</v>
      </c>
      <c r="F25935" s="19" t="n">
        <v>29</v>
      </c>
    </row>
    <row r="25936" customFormat="false" ht="15" hidden="false" customHeight="false" outlineLevel="0" collapsed="false">
      <c r="A25936" s="8" t="s">
        <v>9469</v>
      </c>
      <c r="B25936" s="8" t="s">
        <v>9470</v>
      </c>
      <c r="C25936" s="8" t="s">
        <v>8225</v>
      </c>
      <c r="D25936" s="8" t="n">
        <v>2021</v>
      </c>
      <c r="E25936" s="19" t="n">
        <v>0</v>
      </c>
      <c r="F25936" s="19" t="n">
        <v>32</v>
      </c>
    </row>
    <row r="25937" customFormat="false" ht="15" hidden="false" customHeight="false" outlineLevel="0" collapsed="false">
      <c r="A25937" s="8" t="s">
        <v>9469</v>
      </c>
      <c r="B25937" s="8" t="s">
        <v>9470</v>
      </c>
      <c r="C25937" s="8" t="s">
        <v>8226</v>
      </c>
      <c r="D25937" s="8" t="n">
        <v>2021</v>
      </c>
      <c r="E25937" s="19" t="n">
        <v>0</v>
      </c>
      <c r="F25937" s="19" t="n">
        <v>34</v>
      </c>
    </row>
    <row r="25938" customFormat="false" ht="15" hidden="false" customHeight="false" outlineLevel="0" collapsed="false">
      <c r="A25938" s="8" t="s">
        <v>9469</v>
      </c>
      <c r="B25938" s="8" t="s">
        <v>9470</v>
      </c>
      <c r="C25938" s="8" t="s">
        <v>8227</v>
      </c>
      <c r="D25938" s="8" t="n">
        <v>2021</v>
      </c>
      <c r="F25938" s="19" t="n">
        <v>34</v>
      </c>
    </row>
    <row r="25939" customFormat="false" ht="15" hidden="false" customHeight="false" outlineLevel="0" collapsed="false">
      <c r="A25939" s="8" t="s">
        <v>9469</v>
      </c>
      <c r="B25939" s="8" t="s">
        <v>9470</v>
      </c>
      <c r="C25939" s="8" t="s">
        <v>8228</v>
      </c>
      <c r="D25939" s="8" t="n">
        <v>2021</v>
      </c>
      <c r="F25939" s="19" t="n">
        <v>27</v>
      </c>
    </row>
    <row r="25940" customFormat="false" ht="15" hidden="false" customHeight="false" outlineLevel="0" collapsed="false">
      <c r="A25940" s="8" t="s">
        <v>9469</v>
      </c>
      <c r="B25940" s="8" t="s">
        <v>9470</v>
      </c>
      <c r="C25940" s="8" t="s">
        <v>8229</v>
      </c>
      <c r="D25940" s="8" t="n">
        <v>2021</v>
      </c>
      <c r="F25940" s="19" t="n">
        <v>32</v>
      </c>
    </row>
    <row r="25941" customFormat="false" ht="15" hidden="false" customHeight="false" outlineLevel="0" collapsed="false">
      <c r="A25941" s="8" t="s">
        <v>9469</v>
      </c>
      <c r="B25941" s="8" t="s">
        <v>9470</v>
      </c>
      <c r="C25941" s="8" t="s">
        <v>8230</v>
      </c>
      <c r="D25941" s="8" t="n">
        <v>2021</v>
      </c>
      <c r="E25941" s="19" t="n">
        <v>0</v>
      </c>
      <c r="F25941" s="19" t="n">
        <v>34</v>
      </c>
    </row>
    <row r="25942" customFormat="false" ht="15" hidden="false" customHeight="false" outlineLevel="0" collapsed="false">
      <c r="A25942" s="8" t="s">
        <v>9469</v>
      </c>
      <c r="B25942" s="8" t="s">
        <v>9470</v>
      </c>
      <c r="C25942" s="8" t="s">
        <v>8231</v>
      </c>
      <c r="D25942" s="8" t="n">
        <v>2021</v>
      </c>
      <c r="E25942" s="19" t="n">
        <v>0</v>
      </c>
      <c r="F25942" s="19" t="n">
        <v>33</v>
      </c>
    </row>
    <row r="25943" customFormat="false" ht="15" hidden="false" customHeight="false" outlineLevel="0" collapsed="false">
      <c r="A25943" s="8" t="s">
        <v>9469</v>
      </c>
      <c r="B25943" s="8" t="s">
        <v>9470</v>
      </c>
      <c r="C25943" s="8" t="s">
        <v>8232</v>
      </c>
      <c r="D25943" s="8" t="n">
        <v>2021</v>
      </c>
      <c r="E25943" s="19" t="n">
        <v>0</v>
      </c>
      <c r="F25943" s="19" t="n">
        <v>33</v>
      </c>
    </row>
    <row r="25944" customFormat="false" ht="15" hidden="false" customHeight="false" outlineLevel="0" collapsed="false">
      <c r="A25944" s="8" t="s">
        <v>9469</v>
      </c>
      <c r="B25944" s="8" t="s">
        <v>9470</v>
      </c>
      <c r="C25944" s="8" t="s">
        <v>8233</v>
      </c>
      <c r="D25944" s="8" t="n">
        <v>2021</v>
      </c>
      <c r="E25944" s="19" t="n">
        <v>0</v>
      </c>
      <c r="F25944" s="19" t="n">
        <v>33</v>
      </c>
    </row>
    <row r="25945" customFormat="false" ht="15" hidden="false" customHeight="false" outlineLevel="0" collapsed="false">
      <c r="A25945" s="8" t="s">
        <v>9469</v>
      </c>
      <c r="B25945" s="8" t="s">
        <v>9470</v>
      </c>
      <c r="C25945" s="8" t="s">
        <v>8234</v>
      </c>
      <c r="D25945" s="8" t="n">
        <v>2021</v>
      </c>
      <c r="E25945" s="19" t="n">
        <v>0</v>
      </c>
      <c r="F25945" s="19" t="n">
        <v>33</v>
      </c>
    </row>
    <row r="25946" customFormat="false" ht="15" hidden="false" customHeight="false" outlineLevel="0" collapsed="false">
      <c r="A25946" s="8" t="s">
        <v>9469</v>
      </c>
      <c r="B25946" s="8" t="s">
        <v>9470</v>
      </c>
      <c r="C25946" s="8" t="s">
        <v>8235</v>
      </c>
      <c r="D25946" s="8" t="n">
        <v>2021</v>
      </c>
      <c r="E25946" s="19" t="n">
        <v>0</v>
      </c>
      <c r="F25946" s="19" t="n">
        <v>34</v>
      </c>
    </row>
    <row r="25947" customFormat="false" ht="15" hidden="false" customHeight="false" outlineLevel="0" collapsed="false">
      <c r="A25947" s="8" t="s">
        <v>9469</v>
      </c>
      <c r="B25947" s="8" t="s">
        <v>9470</v>
      </c>
      <c r="C25947" s="8" t="s">
        <v>8236</v>
      </c>
      <c r="D25947" s="8" t="n">
        <v>2021</v>
      </c>
      <c r="E25947" s="19" t="n">
        <v>0</v>
      </c>
      <c r="F25947" s="19" t="n">
        <v>34</v>
      </c>
    </row>
    <row r="25948" customFormat="false" ht="15" hidden="false" customHeight="false" outlineLevel="0" collapsed="false">
      <c r="A25948" s="8" t="s">
        <v>9469</v>
      </c>
      <c r="B25948" s="8" t="s">
        <v>9470</v>
      </c>
      <c r="C25948" s="8" t="s">
        <v>8237</v>
      </c>
      <c r="D25948" s="8" t="n">
        <v>2021</v>
      </c>
      <c r="E25948" s="19" t="n">
        <v>0</v>
      </c>
      <c r="F25948" s="19" t="n">
        <v>34</v>
      </c>
    </row>
    <row r="25949" customFormat="false" ht="15" hidden="false" customHeight="false" outlineLevel="0" collapsed="false">
      <c r="A25949" s="8" t="s">
        <v>9469</v>
      </c>
      <c r="B25949" s="8" t="s">
        <v>9470</v>
      </c>
      <c r="C25949" s="8" t="s">
        <v>8238</v>
      </c>
      <c r="D25949" s="8" t="n">
        <v>2021</v>
      </c>
      <c r="E25949" s="19" t="n">
        <v>0</v>
      </c>
      <c r="F25949" s="19" t="n">
        <v>34</v>
      </c>
    </row>
    <row r="25950" customFormat="false" ht="15" hidden="false" customHeight="false" outlineLevel="0" collapsed="false">
      <c r="A25950" s="8" t="s">
        <v>9469</v>
      </c>
      <c r="B25950" s="8" t="s">
        <v>9470</v>
      </c>
      <c r="C25950" s="8" t="s">
        <v>8239</v>
      </c>
      <c r="D25950" s="8" t="n">
        <v>2021</v>
      </c>
      <c r="E25950" s="19" t="n">
        <v>0</v>
      </c>
      <c r="F25950" s="19" t="n">
        <v>35</v>
      </c>
    </row>
    <row r="25951" customFormat="false" ht="15" hidden="false" customHeight="false" outlineLevel="0" collapsed="false">
      <c r="A25951" s="8" t="s">
        <v>9469</v>
      </c>
      <c r="B25951" s="8" t="s">
        <v>9470</v>
      </c>
      <c r="C25951" s="8" t="s">
        <v>8240</v>
      </c>
      <c r="D25951" s="8" t="n">
        <v>2021</v>
      </c>
      <c r="E25951" s="19" t="n">
        <v>0</v>
      </c>
      <c r="F25951" s="19" t="n">
        <v>34</v>
      </c>
    </row>
    <row r="25952" customFormat="false" ht="15" hidden="false" customHeight="false" outlineLevel="0" collapsed="false">
      <c r="A25952" s="8" t="s">
        <v>9469</v>
      </c>
      <c r="B25952" s="8" t="s">
        <v>9470</v>
      </c>
      <c r="C25952" s="8" t="s">
        <v>8241</v>
      </c>
      <c r="D25952" s="8" t="n">
        <v>2021</v>
      </c>
      <c r="E25952" s="19" t="n">
        <v>0</v>
      </c>
      <c r="F25952" s="19" t="n">
        <v>32</v>
      </c>
    </row>
    <row r="25953" customFormat="false" ht="15" hidden="false" customHeight="false" outlineLevel="0" collapsed="false">
      <c r="A25953" s="8" t="s">
        <v>9469</v>
      </c>
      <c r="B25953" s="8" t="s">
        <v>9470</v>
      </c>
      <c r="C25953" s="8" t="s">
        <v>8242</v>
      </c>
      <c r="D25953" s="8" t="n">
        <v>2021</v>
      </c>
      <c r="F25953" s="19" t="n">
        <v>33</v>
      </c>
    </row>
    <row r="25954" customFormat="false" ht="15" hidden="false" customHeight="false" outlineLevel="0" collapsed="false">
      <c r="A25954" s="8" t="s">
        <v>9469</v>
      </c>
      <c r="B25954" s="8" t="s">
        <v>9470</v>
      </c>
      <c r="C25954" s="8" t="s">
        <v>8243</v>
      </c>
      <c r="D25954" s="8" t="n">
        <v>2021</v>
      </c>
      <c r="F25954" s="19" t="n">
        <v>30</v>
      </c>
    </row>
    <row r="25955" customFormat="false" ht="15" hidden="false" customHeight="false" outlineLevel="0" collapsed="false">
      <c r="A25955" s="8" t="s">
        <v>9469</v>
      </c>
      <c r="B25955" s="8" t="s">
        <v>9470</v>
      </c>
      <c r="C25955" s="8" t="s">
        <v>8244</v>
      </c>
      <c r="D25955" s="8" t="n">
        <v>2021</v>
      </c>
      <c r="F25955" s="19" t="n">
        <v>30</v>
      </c>
    </row>
    <row r="25956" customFormat="false" ht="15" hidden="false" customHeight="false" outlineLevel="0" collapsed="false">
      <c r="A25956" s="8" t="s">
        <v>9469</v>
      </c>
      <c r="B25956" s="8" t="s">
        <v>9470</v>
      </c>
      <c r="C25956" s="8" t="s">
        <v>8245</v>
      </c>
      <c r="D25956" s="8" t="n">
        <v>2021</v>
      </c>
      <c r="E25956" s="19" t="n">
        <v>0</v>
      </c>
      <c r="F25956" s="19" t="n">
        <v>33.7777777777778</v>
      </c>
    </row>
    <row r="25957" customFormat="false" ht="15" hidden="false" customHeight="false" outlineLevel="0" collapsed="false">
      <c r="A25957" s="8" t="s">
        <v>9469</v>
      </c>
      <c r="B25957" s="8" t="s">
        <v>9470</v>
      </c>
      <c r="C25957" s="8" t="s">
        <v>8246</v>
      </c>
      <c r="D25957" s="8" t="n">
        <v>2021</v>
      </c>
      <c r="E25957" s="19" t="n">
        <v>0</v>
      </c>
      <c r="F25957" s="19" t="n">
        <v>33</v>
      </c>
    </row>
    <row r="25958" customFormat="false" ht="15" hidden="false" customHeight="false" outlineLevel="0" collapsed="false">
      <c r="A25958" s="8" t="s">
        <v>9469</v>
      </c>
      <c r="B25958" s="8" t="s">
        <v>9470</v>
      </c>
      <c r="C25958" s="8" t="s">
        <v>8247</v>
      </c>
      <c r="D25958" s="8" t="n">
        <v>2021</v>
      </c>
      <c r="E25958" s="19" t="n">
        <v>0</v>
      </c>
      <c r="F25958" s="19" t="n">
        <v>33</v>
      </c>
    </row>
    <row r="25959" customFormat="false" ht="15" hidden="false" customHeight="false" outlineLevel="0" collapsed="false">
      <c r="A25959" s="8" t="s">
        <v>9469</v>
      </c>
      <c r="B25959" s="8" t="s">
        <v>9470</v>
      </c>
      <c r="C25959" s="8" t="s">
        <v>8248</v>
      </c>
      <c r="D25959" s="8" t="n">
        <v>2021</v>
      </c>
      <c r="E25959" s="19" t="n">
        <v>0</v>
      </c>
      <c r="F25959" s="19" t="n">
        <v>33</v>
      </c>
    </row>
    <row r="25960" customFormat="false" ht="15" hidden="false" customHeight="false" outlineLevel="0" collapsed="false">
      <c r="A25960" s="8" t="s">
        <v>9469</v>
      </c>
      <c r="B25960" s="8" t="s">
        <v>9470</v>
      </c>
      <c r="C25960" s="8" t="s">
        <v>8249</v>
      </c>
      <c r="D25960" s="8" t="n">
        <v>2021</v>
      </c>
      <c r="E25960" s="19" t="n">
        <v>0</v>
      </c>
      <c r="F25960" s="19" t="n">
        <v>33</v>
      </c>
    </row>
    <row r="25961" customFormat="false" ht="15" hidden="false" customHeight="false" outlineLevel="0" collapsed="false">
      <c r="A25961" s="8" t="s">
        <v>9469</v>
      </c>
      <c r="B25961" s="8" t="s">
        <v>9470</v>
      </c>
      <c r="C25961" s="8" t="s">
        <v>8250</v>
      </c>
      <c r="D25961" s="8" t="n">
        <v>2021</v>
      </c>
      <c r="E25961" s="19" t="n">
        <v>0</v>
      </c>
      <c r="F25961" s="19" t="n">
        <v>33</v>
      </c>
    </row>
    <row r="25962" customFormat="false" ht="15" hidden="false" customHeight="false" outlineLevel="0" collapsed="false">
      <c r="A25962" s="8" t="s">
        <v>9469</v>
      </c>
      <c r="B25962" s="8" t="s">
        <v>9470</v>
      </c>
      <c r="C25962" s="8" t="s">
        <v>8251</v>
      </c>
      <c r="D25962" s="8" t="n">
        <v>2021</v>
      </c>
      <c r="E25962" s="19" t="n">
        <v>0</v>
      </c>
      <c r="F25962" s="19" t="n">
        <v>32</v>
      </c>
    </row>
    <row r="25963" customFormat="false" ht="15" hidden="false" customHeight="false" outlineLevel="0" collapsed="false">
      <c r="A25963" s="8" t="s">
        <v>9469</v>
      </c>
      <c r="B25963" s="8" t="s">
        <v>9470</v>
      </c>
      <c r="C25963" s="8" t="s">
        <v>8252</v>
      </c>
      <c r="D25963" s="8" t="n">
        <v>2021</v>
      </c>
      <c r="E25963" s="19" t="n">
        <v>0</v>
      </c>
      <c r="F25963" s="19" t="n">
        <v>32</v>
      </c>
    </row>
    <row r="25964" customFormat="false" ht="15" hidden="false" customHeight="false" outlineLevel="0" collapsed="false">
      <c r="A25964" s="8" t="s">
        <v>9469</v>
      </c>
      <c r="B25964" s="8" t="s">
        <v>9470</v>
      </c>
      <c r="C25964" s="8" t="s">
        <v>8253</v>
      </c>
      <c r="D25964" s="8" t="n">
        <v>2021</v>
      </c>
      <c r="E25964" s="19" t="n">
        <v>0</v>
      </c>
      <c r="F25964" s="19" t="n">
        <v>31</v>
      </c>
    </row>
    <row r="25965" customFormat="false" ht="15" hidden="false" customHeight="false" outlineLevel="0" collapsed="false">
      <c r="A25965" s="8" t="s">
        <v>9469</v>
      </c>
      <c r="B25965" s="8" t="s">
        <v>9470</v>
      </c>
      <c r="C25965" s="8" t="s">
        <v>8254</v>
      </c>
      <c r="D25965" s="8" t="n">
        <v>2021</v>
      </c>
      <c r="E25965" s="19" t="n">
        <v>0</v>
      </c>
      <c r="F25965" s="19" t="n">
        <v>30</v>
      </c>
    </row>
    <row r="25966" customFormat="false" ht="15" hidden="false" customHeight="false" outlineLevel="0" collapsed="false">
      <c r="A25966" s="8" t="s">
        <v>9469</v>
      </c>
      <c r="B25966" s="8" t="s">
        <v>9470</v>
      </c>
      <c r="C25966" s="8" t="s">
        <v>8255</v>
      </c>
      <c r="D25966" s="8" t="n">
        <v>2021</v>
      </c>
      <c r="E25966" s="19" t="n">
        <v>0</v>
      </c>
      <c r="F25966" s="19" t="n">
        <v>30</v>
      </c>
    </row>
    <row r="25967" customFormat="false" ht="15" hidden="false" customHeight="false" outlineLevel="0" collapsed="false">
      <c r="A25967" s="8" t="s">
        <v>9469</v>
      </c>
      <c r="B25967" s="8" t="s">
        <v>9470</v>
      </c>
      <c r="C25967" s="8" t="s">
        <v>8256</v>
      </c>
      <c r="D25967" s="8" t="n">
        <v>2021</v>
      </c>
      <c r="E25967" s="19" t="n">
        <v>0</v>
      </c>
      <c r="F25967" s="19" t="n">
        <v>31</v>
      </c>
    </row>
    <row r="25968" customFormat="false" ht="15" hidden="false" customHeight="false" outlineLevel="0" collapsed="false">
      <c r="A25968" s="8" t="s">
        <v>9469</v>
      </c>
      <c r="B25968" s="8" t="s">
        <v>9470</v>
      </c>
      <c r="C25968" s="8" t="s">
        <v>8257</v>
      </c>
      <c r="D25968" s="8" t="n">
        <v>2021</v>
      </c>
      <c r="E25968" s="19" t="n">
        <v>0</v>
      </c>
      <c r="F25968" s="19" t="n">
        <v>30</v>
      </c>
    </row>
    <row r="25969" customFormat="false" ht="15" hidden="false" customHeight="false" outlineLevel="0" collapsed="false">
      <c r="A25969" s="8" t="s">
        <v>9469</v>
      </c>
      <c r="B25969" s="8" t="s">
        <v>9470</v>
      </c>
      <c r="C25969" s="8" t="s">
        <v>8258</v>
      </c>
      <c r="D25969" s="8" t="n">
        <v>2021</v>
      </c>
      <c r="E25969" s="19" t="n">
        <v>0</v>
      </c>
      <c r="F25969" s="19" t="n">
        <v>31</v>
      </c>
    </row>
    <row r="25970" customFormat="false" ht="15" hidden="false" customHeight="false" outlineLevel="0" collapsed="false">
      <c r="A25970" s="8" t="s">
        <v>9469</v>
      </c>
      <c r="B25970" s="8" t="s">
        <v>9470</v>
      </c>
      <c r="C25970" s="8" t="s">
        <v>8259</v>
      </c>
      <c r="D25970" s="8" t="n">
        <v>2021</v>
      </c>
      <c r="E25970" s="19" t="n">
        <v>0</v>
      </c>
      <c r="F25970" s="19" t="n">
        <v>30</v>
      </c>
    </row>
    <row r="25971" customFormat="false" ht="15" hidden="false" customHeight="false" outlineLevel="0" collapsed="false">
      <c r="A25971" s="8" t="s">
        <v>9469</v>
      </c>
      <c r="B25971" s="8" t="s">
        <v>9470</v>
      </c>
      <c r="C25971" s="8" t="s">
        <v>8260</v>
      </c>
      <c r="D25971" s="8" t="n">
        <v>2021</v>
      </c>
      <c r="E25971" s="19" t="n">
        <v>0</v>
      </c>
      <c r="F25971" s="19" t="n">
        <v>30</v>
      </c>
    </row>
    <row r="25972" customFormat="false" ht="15" hidden="false" customHeight="false" outlineLevel="0" collapsed="false">
      <c r="A25972" s="8" t="s">
        <v>9469</v>
      </c>
      <c r="B25972" s="8" t="s">
        <v>9470</v>
      </c>
      <c r="C25972" s="8" t="s">
        <v>8261</v>
      </c>
      <c r="D25972" s="8" t="n">
        <v>2021</v>
      </c>
      <c r="E25972" s="19" t="n">
        <v>0</v>
      </c>
      <c r="F25972" s="19" t="n">
        <v>31</v>
      </c>
    </row>
    <row r="25973" customFormat="false" ht="15" hidden="false" customHeight="false" outlineLevel="0" collapsed="false">
      <c r="A25973" s="8" t="s">
        <v>9469</v>
      </c>
      <c r="B25973" s="8" t="s">
        <v>9470</v>
      </c>
      <c r="C25973" s="8" t="s">
        <v>8262</v>
      </c>
      <c r="D25973" s="8" t="n">
        <v>2021</v>
      </c>
      <c r="E25973" s="19" t="n">
        <v>0</v>
      </c>
      <c r="F25973" s="19" t="n">
        <v>31</v>
      </c>
    </row>
    <row r="25974" customFormat="false" ht="15" hidden="false" customHeight="false" outlineLevel="0" collapsed="false">
      <c r="A25974" s="8" t="s">
        <v>9469</v>
      </c>
      <c r="B25974" s="8" t="s">
        <v>9470</v>
      </c>
      <c r="C25974" s="8" t="s">
        <v>8263</v>
      </c>
      <c r="D25974" s="8" t="n">
        <v>2021</v>
      </c>
      <c r="E25974" s="19" t="n">
        <v>0</v>
      </c>
      <c r="F25974" s="19" t="n">
        <v>30</v>
      </c>
    </row>
    <row r="25975" customFormat="false" ht="15" hidden="false" customHeight="false" outlineLevel="0" collapsed="false">
      <c r="A25975" s="8" t="s">
        <v>9469</v>
      </c>
      <c r="B25975" s="8" t="s">
        <v>9470</v>
      </c>
      <c r="C25975" s="8" t="s">
        <v>8264</v>
      </c>
      <c r="D25975" s="8" t="n">
        <v>2021</v>
      </c>
      <c r="E25975" s="19" t="n">
        <v>0</v>
      </c>
      <c r="F25975" s="19" t="n">
        <v>30</v>
      </c>
    </row>
    <row r="25976" customFormat="false" ht="15" hidden="false" customHeight="false" outlineLevel="0" collapsed="false">
      <c r="A25976" s="8" t="s">
        <v>9469</v>
      </c>
      <c r="B25976" s="8" t="s">
        <v>9470</v>
      </c>
      <c r="C25976" s="8" t="s">
        <v>8265</v>
      </c>
      <c r="D25976" s="8" t="n">
        <v>2021</v>
      </c>
      <c r="E25976" s="19" t="n">
        <v>0</v>
      </c>
      <c r="F25976" s="19" t="n">
        <v>30</v>
      </c>
    </row>
    <row r="25977" customFormat="false" ht="15" hidden="false" customHeight="false" outlineLevel="0" collapsed="false">
      <c r="A25977" s="8" t="s">
        <v>9469</v>
      </c>
      <c r="B25977" s="8" t="s">
        <v>9470</v>
      </c>
      <c r="C25977" s="8" t="s">
        <v>8266</v>
      </c>
      <c r="D25977" s="8" t="n">
        <v>2021</v>
      </c>
      <c r="E25977" s="19" t="n">
        <v>0</v>
      </c>
      <c r="F25977" s="19" t="n">
        <v>29</v>
      </c>
    </row>
    <row r="25978" customFormat="false" ht="15" hidden="false" customHeight="false" outlineLevel="0" collapsed="false">
      <c r="A25978" s="8" t="s">
        <v>9469</v>
      </c>
      <c r="B25978" s="8" t="s">
        <v>9470</v>
      </c>
      <c r="C25978" s="8" t="s">
        <v>8267</v>
      </c>
      <c r="D25978" s="8" t="n">
        <v>2021</v>
      </c>
      <c r="E25978" s="19" t="n">
        <v>0</v>
      </c>
      <c r="F25978" s="19" t="n">
        <v>29</v>
      </c>
    </row>
    <row r="25979" customFormat="false" ht="15" hidden="false" customHeight="false" outlineLevel="0" collapsed="false">
      <c r="A25979" s="8" t="s">
        <v>9469</v>
      </c>
      <c r="B25979" s="8" t="s">
        <v>9470</v>
      </c>
      <c r="C25979" s="8" t="s">
        <v>8268</v>
      </c>
      <c r="D25979" s="8" t="n">
        <v>2021</v>
      </c>
      <c r="E25979" s="19" t="n">
        <v>0</v>
      </c>
      <c r="F25979" s="19" t="n">
        <v>28</v>
      </c>
    </row>
    <row r="25980" customFormat="false" ht="15" hidden="false" customHeight="false" outlineLevel="0" collapsed="false">
      <c r="A25980" s="8" t="s">
        <v>9469</v>
      </c>
      <c r="B25980" s="8" t="s">
        <v>9470</v>
      </c>
      <c r="C25980" s="8" t="s">
        <v>8269</v>
      </c>
      <c r="D25980" s="8" t="n">
        <v>2021</v>
      </c>
      <c r="E25980" s="19" t="n">
        <v>0</v>
      </c>
      <c r="F25980" s="19" t="n">
        <v>29</v>
      </c>
    </row>
    <row r="25981" customFormat="false" ht="15" hidden="false" customHeight="false" outlineLevel="0" collapsed="false">
      <c r="A25981" s="8" t="s">
        <v>9469</v>
      </c>
      <c r="B25981" s="8" t="s">
        <v>9470</v>
      </c>
      <c r="C25981" s="8" t="s">
        <v>8270</v>
      </c>
      <c r="D25981" s="8" t="n">
        <v>2021</v>
      </c>
      <c r="E25981" s="19" t="n">
        <v>0</v>
      </c>
      <c r="F25981" s="19" t="n">
        <v>31</v>
      </c>
    </row>
    <row r="25982" customFormat="false" ht="15" hidden="false" customHeight="false" outlineLevel="0" collapsed="false">
      <c r="A25982" s="8" t="s">
        <v>9469</v>
      </c>
      <c r="B25982" s="8" t="s">
        <v>9470</v>
      </c>
      <c r="C25982" s="8" t="s">
        <v>8271</v>
      </c>
      <c r="D25982" s="8" t="n">
        <v>2021</v>
      </c>
      <c r="E25982" s="19" t="n">
        <v>0</v>
      </c>
      <c r="F25982" s="19" t="n">
        <v>31</v>
      </c>
    </row>
    <row r="25983" customFormat="false" ht="15" hidden="false" customHeight="false" outlineLevel="0" collapsed="false">
      <c r="A25983" s="8" t="s">
        <v>9469</v>
      </c>
      <c r="B25983" s="8" t="s">
        <v>9470</v>
      </c>
      <c r="C25983" s="8" t="s">
        <v>8272</v>
      </c>
      <c r="D25983" s="8" t="n">
        <v>2021</v>
      </c>
      <c r="E25983" s="19" t="n">
        <v>0</v>
      </c>
      <c r="F25983" s="19" t="n">
        <v>31</v>
      </c>
    </row>
    <row r="25984" customFormat="false" ht="15" hidden="false" customHeight="false" outlineLevel="0" collapsed="false">
      <c r="A25984" s="8" t="s">
        <v>9469</v>
      </c>
      <c r="B25984" s="8" t="s">
        <v>9470</v>
      </c>
      <c r="C25984" s="8" t="s">
        <v>8273</v>
      </c>
      <c r="D25984" s="8" t="n">
        <v>2021</v>
      </c>
      <c r="E25984" s="19" t="n">
        <v>0</v>
      </c>
      <c r="F25984" s="19" t="n">
        <v>30.6111111111111</v>
      </c>
    </row>
    <row r="25985" customFormat="false" ht="15" hidden="false" customHeight="false" outlineLevel="0" collapsed="false">
      <c r="A25985" s="8" t="s">
        <v>9469</v>
      </c>
      <c r="B25985" s="8" t="s">
        <v>9470</v>
      </c>
      <c r="C25985" s="8" t="s">
        <v>8274</v>
      </c>
      <c r="D25985" s="8" t="n">
        <v>2021</v>
      </c>
      <c r="E25985" s="19" t="n">
        <v>0</v>
      </c>
      <c r="F25985" s="19" t="n">
        <v>31</v>
      </c>
    </row>
    <row r="25986" customFormat="false" ht="15" hidden="false" customHeight="false" outlineLevel="0" collapsed="false">
      <c r="A25986" s="8" t="s">
        <v>9469</v>
      </c>
      <c r="B25986" s="8" t="s">
        <v>9470</v>
      </c>
      <c r="C25986" s="8" t="s">
        <v>8275</v>
      </c>
      <c r="D25986" s="8" t="n">
        <v>2021</v>
      </c>
      <c r="E25986" s="19" t="n">
        <v>0</v>
      </c>
      <c r="F25986" s="19" t="n">
        <v>31</v>
      </c>
    </row>
    <row r="25987" customFormat="false" ht="15" hidden="false" customHeight="false" outlineLevel="0" collapsed="false">
      <c r="A25987" s="8" t="s">
        <v>9469</v>
      </c>
      <c r="B25987" s="8" t="s">
        <v>9470</v>
      </c>
      <c r="C25987" s="8" t="s">
        <v>8276</v>
      </c>
      <c r="D25987" s="8" t="n">
        <v>2021</v>
      </c>
      <c r="E25987" s="19" t="n">
        <v>0</v>
      </c>
      <c r="F25987" s="19" t="n">
        <v>31</v>
      </c>
    </row>
    <row r="25988" customFormat="false" ht="15" hidden="false" customHeight="false" outlineLevel="0" collapsed="false">
      <c r="A25988" s="8" t="s">
        <v>9469</v>
      </c>
      <c r="B25988" s="8" t="s">
        <v>9470</v>
      </c>
      <c r="C25988" s="8" t="s">
        <v>8277</v>
      </c>
      <c r="D25988" s="8" t="n">
        <v>2021</v>
      </c>
      <c r="F25988" s="19" t="n">
        <v>31</v>
      </c>
    </row>
    <row r="25989" customFormat="false" ht="15" hidden="false" customHeight="false" outlineLevel="0" collapsed="false">
      <c r="A25989" s="8" t="s">
        <v>9469</v>
      </c>
      <c r="B25989" s="8" t="s">
        <v>9470</v>
      </c>
      <c r="C25989" s="8" t="s">
        <v>8278</v>
      </c>
      <c r="D25989" s="8" t="n">
        <v>2021</v>
      </c>
      <c r="E25989" s="19" t="n">
        <v>0</v>
      </c>
      <c r="F25989" s="19" t="n">
        <v>31</v>
      </c>
    </row>
    <row r="25990" customFormat="false" ht="15" hidden="false" customHeight="false" outlineLevel="0" collapsed="false">
      <c r="A25990" s="8" t="s">
        <v>9469</v>
      </c>
      <c r="B25990" s="8" t="s">
        <v>9470</v>
      </c>
      <c r="C25990" s="8" t="s">
        <v>8279</v>
      </c>
      <c r="D25990" s="8" t="n">
        <v>2021</v>
      </c>
      <c r="E25990" s="19" t="n">
        <v>0</v>
      </c>
      <c r="F25990" s="19" t="n">
        <v>30</v>
      </c>
    </row>
    <row r="25991" customFormat="false" ht="15" hidden="false" customHeight="false" outlineLevel="0" collapsed="false">
      <c r="A25991" s="8" t="s">
        <v>9469</v>
      </c>
      <c r="B25991" s="8" t="s">
        <v>9470</v>
      </c>
      <c r="C25991" s="8" t="s">
        <v>8280</v>
      </c>
      <c r="D25991" s="8" t="n">
        <v>2021</v>
      </c>
      <c r="E25991" s="19" t="n">
        <v>0</v>
      </c>
      <c r="F25991" s="19" t="n">
        <v>31</v>
      </c>
    </row>
    <row r="25992" customFormat="false" ht="15" hidden="false" customHeight="false" outlineLevel="0" collapsed="false">
      <c r="A25992" s="8" t="s">
        <v>9469</v>
      </c>
      <c r="B25992" s="8" t="s">
        <v>9470</v>
      </c>
      <c r="C25992" s="8" t="s">
        <v>8281</v>
      </c>
      <c r="D25992" s="8" t="n">
        <v>2021</v>
      </c>
      <c r="E25992" s="19" t="n">
        <v>0</v>
      </c>
      <c r="F25992" s="19" t="n">
        <v>31</v>
      </c>
    </row>
    <row r="25993" customFormat="false" ht="15" hidden="false" customHeight="false" outlineLevel="0" collapsed="false">
      <c r="A25993" s="8" t="s">
        <v>9469</v>
      </c>
      <c r="B25993" s="8" t="s">
        <v>9470</v>
      </c>
      <c r="C25993" s="8" t="s">
        <v>8282</v>
      </c>
      <c r="D25993" s="8" t="n">
        <v>2021</v>
      </c>
      <c r="E25993" s="19" t="n">
        <v>0</v>
      </c>
      <c r="F25993" s="19" t="n">
        <v>30</v>
      </c>
    </row>
    <row r="25994" customFormat="false" ht="15" hidden="false" customHeight="false" outlineLevel="0" collapsed="false">
      <c r="A25994" s="8" t="s">
        <v>9469</v>
      </c>
      <c r="B25994" s="8" t="s">
        <v>9470</v>
      </c>
      <c r="C25994" s="8" t="s">
        <v>8283</v>
      </c>
      <c r="D25994" s="8" t="n">
        <v>2021</v>
      </c>
      <c r="E25994" s="19" t="n">
        <v>0</v>
      </c>
      <c r="F25994" s="19" t="n">
        <v>30</v>
      </c>
    </row>
    <row r="25995" customFormat="false" ht="15" hidden="false" customHeight="false" outlineLevel="0" collapsed="false">
      <c r="A25995" s="8" t="s">
        <v>9469</v>
      </c>
      <c r="B25995" s="8" t="s">
        <v>9470</v>
      </c>
      <c r="C25995" s="8" t="s">
        <v>8284</v>
      </c>
      <c r="D25995" s="8" t="n">
        <v>2021</v>
      </c>
      <c r="E25995" s="19" t="n">
        <v>0</v>
      </c>
      <c r="F25995" s="19" t="n">
        <v>30</v>
      </c>
    </row>
    <row r="25996" customFormat="false" ht="15" hidden="false" customHeight="false" outlineLevel="0" collapsed="false">
      <c r="A25996" s="8" t="s">
        <v>9469</v>
      </c>
      <c r="B25996" s="8" t="s">
        <v>9470</v>
      </c>
      <c r="C25996" s="8" t="s">
        <v>8285</v>
      </c>
      <c r="D25996" s="8" t="n">
        <v>2021</v>
      </c>
      <c r="E25996" s="19" t="n">
        <v>0</v>
      </c>
      <c r="F25996" s="19" t="n">
        <v>29</v>
      </c>
    </row>
    <row r="25997" customFormat="false" ht="15" hidden="false" customHeight="false" outlineLevel="0" collapsed="false">
      <c r="A25997" s="8" t="s">
        <v>9469</v>
      </c>
      <c r="B25997" s="8" t="s">
        <v>9470</v>
      </c>
      <c r="C25997" s="8" t="s">
        <v>8286</v>
      </c>
      <c r="D25997" s="8" t="n">
        <v>2021</v>
      </c>
      <c r="E25997" s="19" t="n">
        <v>0</v>
      </c>
      <c r="F25997" s="19" t="n">
        <v>28</v>
      </c>
    </row>
    <row r="25998" customFormat="false" ht="15" hidden="false" customHeight="false" outlineLevel="0" collapsed="false">
      <c r="A25998" s="8" t="s">
        <v>9469</v>
      </c>
      <c r="B25998" s="8" t="s">
        <v>9470</v>
      </c>
      <c r="C25998" s="8" t="s">
        <v>8287</v>
      </c>
      <c r="D25998" s="8" t="n">
        <v>2021</v>
      </c>
      <c r="E25998" s="19" t="n">
        <v>0</v>
      </c>
      <c r="F25998" s="19" t="n">
        <v>27</v>
      </c>
    </row>
    <row r="25999" customFormat="false" ht="15" hidden="false" customHeight="false" outlineLevel="0" collapsed="false">
      <c r="A25999" s="8" t="s">
        <v>9469</v>
      </c>
      <c r="B25999" s="8" t="s">
        <v>9470</v>
      </c>
      <c r="C25999" s="8" t="s">
        <v>8288</v>
      </c>
      <c r="D25999" s="8" t="n">
        <v>2021</v>
      </c>
      <c r="E25999" s="19" t="n">
        <v>0</v>
      </c>
      <c r="F25999" s="19" t="n">
        <v>29.2222222222222</v>
      </c>
    </row>
    <row r="26000" customFormat="false" ht="15" hidden="false" customHeight="false" outlineLevel="0" collapsed="false">
      <c r="A26000" s="8" t="s">
        <v>9469</v>
      </c>
      <c r="B26000" s="8" t="s">
        <v>9470</v>
      </c>
      <c r="C26000" s="8" t="s">
        <v>8289</v>
      </c>
      <c r="D26000" s="8" t="n">
        <v>2021</v>
      </c>
      <c r="E26000" s="19" t="n">
        <v>0</v>
      </c>
      <c r="F26000" s="19" t="n">
        <v>27</v>
      </c>
    </row>
    <row r="26001" customFormat="false" ht="15" hidden="false" customHeight="false" outlineLevel="0" collapsed="false">
      <c r="A26001" s="8" t="s">
        <v>9469</v>
      </c>
      <c r="B26001" s="8" t="s">
        <v>9470</v>
      </c>
      <c r="C26001" s="8" t="s">
        <v>8290</v>
      </c>
      <c r="D26001" s="8" t="n">
        <v>2021</v>
      </c>
      <c r="E26001" s="19" t="n">
        <v>0</v>
      </c>
      <c r="F26001" s="19" t="n">
        <v>26</v>
      </c>
    </row>
    <row r="26002" customFormat="false" ht="15" hidden="false" customHeight="false" outlineLevel="0" collapsed="false">
      <c r="A26002" s="8" t="s">
        <v>9469</v>
      </c>
      <c r="B26002" s="8" t="s">
        <v>9470</v>
      </c>
      <c r="C26002" s="8" t="s">
        <v>8291</v>
      </c>
      <c r="D26002" s="8" t="n">
        <v>2021</v>
      </c>
      <c r="E26002" s="19" t="n">
        <v>0</v>
      </c>
      <c r="F26002" s="19" t="n">
        <v>29</v>
      </c>
    </row>
    <row r="26003" customFormat="false" ht="15" hidden="false" customHeight="false" outlineLevel="0" collapsed="false">
      <c r="A26003" s="8" t="s">
        <v>9469</v>
      </c>
      <c r="B26003" s="8" t="s">
        <v>9470</v>
      </c>
      <c r="C26003" s="8" t="s">
        <v>8292</v>
      </c>
      <c r="D26003" s="8" t="n">
        <v>2021</v>
      </c>
      <c r="E26003" s="19" t="n">
        <v>0</v>
      </c>
      <c r="F26003" s="19" t="n">
        <v>29</v>
      </c>
    </row>
    <row r="26004" customFormat="false" ht="15" hidden="false" customHeight="false" outlineLevel="0" collapsed="false">
      <c r="A26004" s="8" t="s">
        <v>9469</v>
      </c>
      <c r="B26004" s="8" t="s">
        <v>9470</v>
      </c>
      <c r="C26004" s="8" t="s">
        <v>8293</v>
      </c>
      <c r="D26004" s="8" t="n">
        <v>2021</v>
      </c>
      <c r="E26004" s="19" t="n">
        <v>0</v>
      </c>
      <c r="F26004" s="19" t="n">
        <v>30</v>
      </c>
    </row>
    <row r="26005" customFormat="false" ht="15" hidden="false" customHeight="false" outlineLevel="0" collapsed="false">
      <c r="A26005" s="8" t="s">
        <v>9469</v>
      </c>
      <c r="B26005" s="8" t="s">
        <v>9470</v>
      </c>
      <c r="C26005" s="8" t="s">
        <v>8294</v>
      </c>
      <c r="D26005" s="8" t="n">
        <v>2021</v>
      </c>
      <c r="E26005" s="19" t="n">
        <v>0</v>
      </c>
      <c r="F26005" s="19" t="n">
        <v>29</v>
      </c>
    </row>
    <row r="26006" customFormat="false" ht="15" hidden="false" customHeight="false" outlineLevel="0" collapsed="false">
      <c r="A26006" s="8" t="s">
        <v>9469</v>
      </c>
      <c r="B26006" s="8" t="s">
        <v>9470</v>
      </c>
      <c r="C26006" s="8" t="s">
        <v>8295</v>
      </c>
      <c r="D26006" s="8" t="n">
        <v>2021</v>
      </c>
      <c r="E26006" s="19" t="n">
        <v>0</v>
      </c>
      <c r="F26006" s="19" t="n">
        <v>29</v>
      </c>
    </row>
    <row r="26007" customFormat="false" ht="15" hidden="false" customHeight="false" outlineLevel="0" collapsed="false">
      <c r="A26007" s="8" t="s">
        <v>9469</v>
      </c>
      <c r="B26007" s="8" t="s">
        <v>9470</v>
      </c>
      <c r="C26007" s="8" t="s">
        <v>8296</v>
      </c>
      <c r="D26007" s="8" t="n">
        <v>2021</v>
      </c>
      <c r="E26007" s="19" t="n">
        <v>0</v>
      </c>
      <c r="F26007" s="19" t="n">
        <v>30</v>
      </c>
    </row>
    <row r="26008" customFormat="false" ht="15" hidden="false" customHeight="false" outlineLevel="0" collapsed="false">
      <c r="A26008" s="8" t="s">
        <v>9469</v>
      </c>
      <c r="B26008" s="8" t="s">
        <v>9470</v>
      </c>
      <c r="C26008" s="8" t="s">
        <v>8297</v>
      </c>
      <c r="D26008" s="8" t="n">
        <v>2021</v>
      </c>
      <c r="E26008" s="19" t="n">
        <v>0</v>
      </c>
      <c r="F26008" s="19" t="n">
        <v>28</v>
      </c>
    </row>
    <row r="26009" customFormat="false" ht="15" hidden="false" customHeight="false" outlineLevel="0" collapsed="false">
      <c r="A26009" s="8" t="s">
        <v>9469</v>
      </c>
      <c r="B26009" s="8" t="s">
        <v>9470</v>
      </c>
      <c r="C26009" s="8" t="s">
        <v>8298</v>
      </c>
      <c r="D26009" s="8" t="n">
        <v>2021</v>
      </c>
      <c r="E26009" s="19" t="n">
        <v>0</v>
      </c>
      <c r="F26009" s="19" t="n">
        <v>28</v>
      </c>
    </row>
    <row r="26010" customFormat="false" ht="15" hidden="false" customHeight="false" outlineLevel="0" collapsed="false">
      <c r="A26010" s="8" t="s">
        <v>9469</v>
      </c>
      <c r="B26010" s="8" t="s">
        <v>9470</v>
      </c>
      <c r="C26010" s="8" t="s">
        <v>8299</v>
      </c>
      <c r="D26010" s="8" t="n">
        <v>2021</v>
      </c>
      <c r="E26010" s="19" t="n">
        <v>0</v>
      </c>
      <c r="F26010" s="19" t="n">
        <v>28</v>
      </c>
    </row>
    <row r="26011" customFormat="false" ht="15" hidden="false" customHeight="false" outlineLevel="0" collapsed="false">
      <c r="A26011" s="8" t="s">
        <v>9469</v>
      </c>
      <c r="B26011" s="8" t="s">
        <v>9470</v>
      </c>
      <c r="C26011" s="8" t="s">
        <v>8300</v>
      </c>
      <c r="D26011" s="8" t="n">
        <v>2021</v>
      </c>
      <c r="E26011" s="19" t="n">
        <v>0</v>
      </c>
      <c r="F26011" s="19" t="n">
        <v>28.5</v>
      </c>
    </row>
    <row r="26012" customFormat="false" ht="15" hidden="false" customHeight="false" outlineLevel="0" collapsed="false">
      <c r="A26012" s="8" t="s">
        <v>9469</v>
      </c>
      <c r="B26012" s="8" t="s">
        <v>9470</v>
      </c>
      <c r="C26012" s="8" t="s">
        <v>8301</v>
      </c>
      <c r="D26012" s="8" t="n">
        <v>2021</v>
      </c>
      <c r="E26012" s="19" t="n">
        <v>0</v>
      </c>
      <c r="F26012" s="19" t="n">
        <v>28.2222222222222</v>
      </c>
    </row>
    <row r="26013" customFormat="false" ht="15" hidden="false" customHeight="false" outlineLevel="0" collapsed="false">
      <c r="A26013" s="8" t="s">
        <v>9469</v>
      </c>
      <c r="B26013" s="8" t="s">
        <v>9470</v>
      </c>
      <c r="C26013" s="8" t="s">
        <v>8302</v>
      </c>
      <c r="D26013" s="8" t="n">
        <v>2021</v>
      </c>
      <c r="E26013" s="19" t="n">
        <v>0</v>
      </c>
      <c r="F26013" s="19" t="n">
        <v>27.3888888888889</v>
      </c>
    </row>
    <row r="26014" customFormat="false" ht="15" hidden="false" customHeight="false" outlineLevel="0" collapsed="false">
      <c r="A26014" s="8" t="s">
        <v>9469</v>
      </c>
      <c r="B26014" s="8" t="s">
        <v>9470</v>
      </c>
      <c r="C26014" s="8" t="s">
        <v>8303</v>
      </c>
      <c r="D26014" s="8" t="n">
        <v>2021</v>
      </c>
      <c r="E26014" s="19" t="n">
        <v>0</v>
      </c>
      <c r="F26014" s="19" t="n">
        <v>27.3888888888889</v>
      </c>
    </row>
    <row r="26015" customFormat="false" ht="15" hidden="false" customHeight="false" outlineLevel="0" collapsed="false">
      <c r="A26015" s="8" t="s">
        <v>9469</v>
      </c>
      <c r="B26015" s="8" t="s">
        <v>9470</v>
      </c>
      <c r="C26015" s="8" t="s">
        <v>8304</v>
      </c>
      <c r="D26015" s="8" t="n">
        <v>2021</v>
      </c>
      <c r="E26015" s="19" t="n">
        <v>0</v>
      </c>
      <c r="F26015" s="19" t="n">
        <v>27.3888888888889</v>
      </c>
    </row>
    <row r="26016" customFormat="false" ht="15" hidden="false" customHeight="false" outlineLevel="0" collapsed="false">
      <c r="A26016" s="8" t="s">
        <v>9469</v>
      </c>
      <c r="B26016" s="8" t="s">
        <v>9470</v>
      </c>
      <c r="C26016" s="8" t="s">
        <v>8305</v>
      </c>
      <c r="D26016" s="8" t="n">
        <v>2021</v>
      </c>
      <c r="E26016" s="19" t="n">
        <v>0</v>
      </c>
      <c r="F26016" s="19" t="n">
        <v>27.5</v>
      </c>
    </row>
    <row r="26017" customFormat="false" ht="15" hidden="false" customHeight="false" outlineLevel="0" collapsed="false">
      <c r="A26017" s="8" t="s">
        <v>9469</v>
      </c>
      <c r="B26017" s="8" t="s">
        <v>9470</v>
      </c>
      <c r="C26017" s="8" t="s">
        <v>8306</v>
      </c>
      <c r="D26017" s="8" t="n">
        <v>2021</v>
      </c>
      <c r="E26017" s="19" t="n">
        <v>0</v>
      </c>
      <c r="F26017" s="19" t="n">
        <v>24</v>
      </c>
    </row>
    <row r="26018" customFormat="false" ht="15" hidden="false" customHeight="false" outlineLevel="0" collapsed="false">
      <c r="A26018" s="8" t="s">
        <v>9469</v>
      </c>
      <c r="B26018" s="8" t="s">
        <v>9470</v>
      </c>
      <c r="C26018" s="8" t="s">
        <v>8307</v>
      </c>
      <c r="D26018" s="8" t="n">
        <v>2021</v>
      </c>
      <c r="E26018" s="19" t="n">
        <v>0</v>
      </c>
      <c r="F26018" s="19" t="n">
        <v>25.3888888888889</v>
      </c>
    </row>
    <row r="26019" customFormat="false" ht="15" hidden="false" customHeight="false" outlineLevel="0" collapsed="false">
      <c r="A26019" s="8" t="s">
        <v>9469</v>
      </c>
      <c r="B26019" s="8" t="s">
        <v>9470</v>
      </c>
      <c r="C26019" s="8" t="s">
        <v>8308</v>
      </c>
      <c r="D26019" s="8" t="n">
        <v>2021</v>
      </c>
      <c r="E26019" s="19" t="n">
        <v>0</v>
      </c>
      <c r="F26019" s="19" t="n">
        <v>27.1111111111111</v>
      </c>
    </row>
    <row r="26020" customFormat="false" ht="15" hidden="false" customHeight="false" outlineLevel="0" collapsed="false">
      <c r="A26020" s="8" t="s">
        <v>9469</v>
      </c>
      <c r="B26020" s="8" t="s">
        <v>9470</v>
      </c>
      <c r="C26020" s="8" t="s">
        <v>8309</v>
      </c>
      <c r="D26020" s="8" t="n">
        <v>2021</v>
      </c>
      <c r="E26020" s="19" t="n">
        <v>0</v>
      </c>
      <c r="F26020" s="19" t="n">
        <v>28</v>
      </c>
    </row>
    <row r="26021" customFormat="false" ht="15" hidden="false" customHeight="false" outlineLevel="0" collapsed="false">
      <c r="A26021" s="8" t="s">
        <v>9469</v>
      </c>
      <c r="B26021" s="8" t="s">
        <v>9470</v>
      </c>
      <c r="C26021" s="8" t="s">
        <v>8310</v>
      </c>
      <c r="D26021" s="8" t="n">
        <v>2021</v>
      </c>
      <c r="E26021" s="19" t="n">
        <v>0</v>
      </c>
      <c r="F26021" s="19" t="n">
        <v>29.1111111111111</v>
      </c>
    </row>
    <row r="26022" customFormat="false" ht="15" hidden="false" customHeight="false" outlineLevel="0" collapsed="false">
      <c r="A26022" s="8" t="s">
        <v>9469</v>
      </c>
      <c r="B26022" s="8" t="s">
        <v>9470</v>
      </c>
      <c r="C26022" s="8" t="s">
        <v>8311</v>
      </c>
      <c r="D26022" s="8" t="n">
        <v>2021</v>
      </c>
      <c r="E26022" s="19" t="n">
        <v>0</v>
      </c>
      <c r="F26022" s="19" t="n">
        <v>29.6111111111111</v>
      </c>
    </row>
    <row r="26023" customFormat="false" ht="15" hidden="false" customHeight="false" outlineLevel="0" collapsed="false">
      <c r="A26023" s="8" t="s">
        <v>9469</v>
      </c>
      <c r="B26023" s="8" t="s">
        <v>9470</v>
      </c>
      <c r="C26023" s="8" t="s">
        <v>8312</v>
      </c>
      <c r="D26023" s="8" t="n">
        <v>2021</v>
      </c>
      <c r="E26023" s="19" t="n">
        <v>0</v>
      </c>
      <c r="F26023" s="19" t="n">
        <v>29.2222222222222</v>
      </c>
    </row>
    <row r="26024" customFormat="false" ht="15" hidden="false" customHeight="false" outlineLevel="0" collapsed="false">
      <c r="A26024" s="8" t="s">
        <v>9469</v>
      </c>
      <c r="B26024" s="8" t="s">
        <v>9470</v>
      </c>
      <c r="C26024" s="8" t="s">
        <v>8313</v>
      </c>
      <c r="D26024" s="8" t="n">
        <v>2021</v>
      </c>
      <c r="E26024" s="19" t="n">
        <v>0</v>
      </c>
      <c r="F26024" s="19" t="n">
        <v>28.6111111111111</v>
      </c>
    </row>
    <row r="26025" customFormat="false" ht="15" hidden="false" customHeight="false" outlineLevel="0" collapsed="false">
      <c r="A26025" s="8" t="s">
        <v>9469</v>
      </c>
      <c r="B26025" s="8" t="s">
        <v>9470</v>
      </c>
      <c r="C26025" s="8" t="s">
        <v>8314</v>
      </c>
      <c r="D26025" s="8" t="n">
        <v>2021</v>
      </c>
      <c r="E26025" s="19" t="n">
        <v>0</v>
      </c>
      <c r="F26025" s="19" t="n">
        <v>28</v>
      </c>
    </row>
    <row r="26026" customFormat="false" ht="15" hidden="false" customHeight="false" outlineLevel="0" collapsed="false">
      <c r="A26026" s="8" t="s">
        <v>9469</v>
      </c>
      <c r="B26026" s="8" t="s">
        <v>9470</v>
      </c>
      <c r="C26026" s="8" t="s">
        <v>8315</v>
      </c>
      <c r="D26026" s="8" t="n">
        <v>2021</v>
      </c>
      <c r="E26026" s="19" t="n">
        <v>2.032</v>
      </c>
      <c r="F26026" s="19" t="n">
        <v>27.7222222222222</v>
      </c>
    </row>
    <row r="26027" customFormat="false" ht="15" hidden="false" customHeight="false" outlineLevel="0" collapsed="false">
      <c r="A26027" s="8" t="s">
        <v>9469</v>
      </c>
      <c r="B26027" s="8" t="s">
        <v>9470</v>
      </c>
      <c r="C26027" s="8" t="s">
        <v>8316</v>
      </c>
      <c r="D26027" s="8" t="n">
        <v>2021</v>
      </c>
      <c r="E26027" s="19" t="n">
        <v>0</v>
      </c>
      <c r="F26027" s="19" t="n">
        <v>23.3888888888889</v>
      </c>
    </row>
    <row r="26028" customFormat="false" ht="15" hidden="false" customHeight="false" outlineLevel="0" collapsed="false">
      <c r="A26028" s="8" t="s">
        <v>9469</v>
      </c>
      <c r="B26028" s="8" t="s">
        <v>9470</v>
      </c>
      <c r="C26028" s="8" t="s">
        <v>8317</v>
      </c>
      <c r="D26028" s="8" t="n">
        <v>2021</v>
      </c>
      <c r="E26028" s="19" t="n">
        <v>0</v>
      </c>
      <c r="F26028" s="19" t="n">
        <v>23.3888888888889</v>
      </c>
    </row>
    <row r="26029" customFormat="false" ht="15" hidden="false" customHeight="false" outlineLevel="0" collapsed="false">
      <c r="A26029" s="8" t="s">
        <v>9469</v>
      </c>
      <c r="B26029" s="8" t="s">
        <v>9470</v>
      </c>
      <c r="C26029" s="8" t="s">
        <v>8318</v>
      </c>
      <c r="D26029" s="8" t="n">
        <v>2021</v>
      </c>
      <c r="E26029" s="19" t="n">
        <v>0</v>
      </c>
      <c r="F26029" s="19" t="n">
        <v>25.1111111111111</v>
      </c>
    </row>
    <row r="26030" customFormat="false" ht="15" hidden="false" customHeight="false" outlineLevel="0" collapsed="false">
      <c r="A26030" s="8" t="s">
        <v>9469</v>
      </c>
      <c r="B26030" s="8" t="s">
        <v>9470</v>
      </c>
      <c r="C26030" s="8" t="s">
        <v>8319</v>
      </c>
      <c r="D26030" s="8" t="n">
        <v>2022</v>
      </c>
      <c r="E26030" s="19" t="n">
        <v>0</v>
      </c>
      <c r="F26030" s="19" t="n">
        <v>27</v>
      </c>
    </row>
    <row r="26031" customFormat="false" ht="15" hidden="false" customHeight="false" outlineLevel="0" collapsed="false">
      <c r="A26031" s="8" t="s">
        <v>9469</v>
      </c>
      <c r="B26031" s="8" t="s">
        <v>9470</v>
      </c>
      <c r="C26031" s="8" t="s">
        <v>8320</v>
      </c>
      <c r="D26031" s="8" t="n">
        <v>2022</v>
      </c>
      <c r="E26031" s="19" t="n">
        <v>0</v>
      </c>
      <c r="F26031" s="19" t="n">
        <v>27</v>
      </c>
    </row>
    <row r="26032" customFormat="false" ht="15" hidden="false" customHeight="false" outlineLevel="0" collapsed="false">
      <c r="A26032" s="8" t="s">
        <v>9469</v>
      </c>
      <c r="B26032" s="8" t="s">
        <v>9470</v>
      </c>
      <c r="C26032" s="8" t="s">
        <v>8321</v>
      </c>
      <c r="D26032" s="8" t="n">
        <v>2022</v>
      </c>
      <c r="E26032" s="19" t="n">
        <v>0</v>
      </c>
      <c r="F26032" s="19" t="n">
        <v>27.7777777777778</v>
      </c>
    </row>
    <row r="26033" customFormat="false" ht="15" hidden="false" customHeight="false" outlineLevel="0" collapsed="false">
      <c r="A26033" s="8" t="s">
        <v>9469</v>
      </c>
      <c r="B26033" s="8" t="s">
        <v>9470</v>
      </c>
      <c r="C26033" s="8" t="s">
        <v>8322</v>
      </c>
      <c r="D26033" s="8" t="n">
        <v>2022</v>
      </c>
      <c r="E26033" s="19" t="n">
        <v>0</v>
      </c>
      <c r="F26033" s="19" t="n">
        <v>28.7777777777778</v>
      </c>
    </row>
    <row r="26034" customFormat="false" ht="15" hidden="false" customHeight="false" outlineLevel="0" collapsed="false">
      <c r="A26034" s="8" t="s">
        <v>9469</v>
      </c>
      <c r="B26034" s="8" t="s">
        <v>9470</v>
      </c>
      <c r="C26034" s="8" t="s">
        <v>8323</v>
      </c>
      <c r="D26034" s="8" t="n">
        <v>2022</v>
      </c>
      <c r="E26034" s="19" t="n">
        <v>0</v>
      </c>
      <c r="F26034" s="19" t="n">
        <v>29.5</v>
      </c>
    </row>
    <row r="26035" customFormat="false" ht="15" hidden="false" customHeight="false" outlineLevel="0" collapsed="false">
      <c r="A26035" s="8" t="s">
        <v>9469</v>
      </c>
      <c r="B26035" s="8" t="s">
        <v>9470</v>
      </c>
      <c r="C26035" s="8" t="s">
        <v>8324</v>
      </c>
      <c r="D26035" s="8" t="n">
        <v>2022</v>
      </c>
      <c r="E26035" s="19" t="n">
        <v>0</v>
      </c>
      <c r="F26035" s="19" t="n">
        <v>28.3888888888889</v>
      </c>
    </row>
    <row r="26036" customFormat="false" ht="15" hidden="false" customHeight="false" outlineLevel="0" collapsed="false">
      <c r="A26036" s="8" t="s">
        <v>9469</v>
      </c>
      <c r="B26036" s="8" t="s">
        <v>9470</v>
      </c>
      <c r="C26036" s="8" t="s">
        <v>8325</v>
      </c>
      <c r="D26036" s="8" t="n">
        <v>2022</v>
      </c>
      <c r="E26036" s="19" t="n">
        <v>0</v>
      </c>
      <c r="F26036" s="19" t="n">
        <v>29</v>
      </c>
    </row>
    <row r="26037" customFormat="false" ht="15" hidden="false" customHeight="false" outlineLevel="0" collapsed="false">
      <c r="A26037" s="8" t="s">
        <v>9469</v>
      </c>
      <c r="B26037" s="8" t="s">
        <v>9470</v>
      </c>
      <c r="C26037" s="8" t="s">
        <v>8326</v>
      </c>
      <c r="D26037" s="8" t="n">
        <v>2022</v>
      </c>
      <c r="E26037" s="19" t="n">
        <v>0</v>
      </c>
      <c r="F26037" s="19" t="n">
        <v>28.6111111111111</v>
      </c>
    </row>
    <row r="26038" customFormat="false" ht="15" hidden="false" customHeight="false" outlineLevel="0" collapsed="false">
      <c r="A26038" s="8" t="s">
        <v>9469</v>
      </c>
      <c r="B26038" s="8" t="s">
        <v>9470</v>
      </c>
      <c r="C26038" s="8" t="s">
        <v>8327</v>
      </c>
      <c r="D26038" s="8" t="n">
        <v>2022</v>
      </c>
      <c r="E26038" s="19" t="n">
        <v>0</v>
      </c>
      <c r="F26038" s="19" t="n">
        <v>25</v>
      </c>
    </row>
    <row r="26039" customFormat="false" ht="15" hidden="false" customHeight="false" outlineLevel="0" collapsed="false">
      <c r="A26039" s="8" t="s">
        <v>9469</v>
      </c>
      <c r="B26039" s="8" t="s">
        <v>9470</v>
      </c>
      <c r="C26039" s="8" t="s">
        <v>8328</v>
      </c>
      <c r="D26039" s="8" t="n">
        <v>2022</v>
      </c>
      <c r="E26039" s="19" t="n">
        <v>0.762</v>
      </c>
      <c r="F26039" s="19" t="n">
        <v>23.2777777777778</v>
      </c>
    </row>
    <row r="26040" customFormat="false" ht="15" hidden="false" customHeight="false" outlineLevel="0" collapsed="false">
      <c r="A26040" s="8" t="s">
        <v>9469</v>
      </c>
      <c r="B26040" s="8" t="s">
        <v>9470</v>
      </c>
      <c r="C26040" s="8" t="s">
        <v>8329</v>
      </c>
      <c r="D26040" s="8" t="n">
        <v>2022</v>
      </c>
      <c r="E26040" s="19" t="n">
        <v>0</v>
      </c>
      <c r="F26040" s="19" t="n">
        <v>22.5</v>
      </c>
    </row>
    <row r="26041" customFormat="false" ht="15" hidden="false" customHeight="false" outlineLevel="0" collapsed="false">
      <c r="A26041" s="8" t="s">
        <v>9469</v>
      </c>
      <c r="B26041" s="8" t="s">
        <v>9470</v>
      </c>
      <c r="C26041" s="8" t="s">
        <v>8330</v>
      </c>
      <c r="D26041" s="8" t="n">
        <v>2022</v>
      </c>
      <c r="E26041" s="19" t="n">
        <v>28.956</v>
      </c>
      <c r="F26041" s="19" t="n">
        <v>23.7777777777778</v>
      </c>
    </row>
    <row r="26042" customFormat="false" ht="15" hidden="false" customHeight="false" outlineLevel="0" collapsed="false">
      <c r="A26042" s="8" t="s">
        <v>9469</v>
      </c>
      <c r="B26042" s="8" t="s">
        <v>9470</v>
      </c>
      <c r="C26042" s="8" t="s">
        <v>8331</v>
      </c>
      <c r="D26042" s="8" t="n">
        <v>2022</v>
      </c>
      <c r="E26042" s="19" t="n">
        <v>0</v>
      </c>
      <c r="F26042" s="19" t="n">
        <v>25.3888888888889</v>
      </c>
    </row>
    <row r="26043" customFormat="false" ht="15" hidden="false" customHeight="false" outlineLevel="0" collapsed="false">
      <c r="A26043" s="8" t="s">
        <v>9469</v>
      </c>
      <c r="B26043" s="8" t="s">
        <v>9470</v>
      </c>
      <c r="C26043" s="8" t="s">
        <v>8332</v>
      </c>
      <c r="D26043" s="8" t="n">
        <v>2022</v>
      </c>
      <c r="E26043" s="19" t="n">
        <v>0.254</v>
      </c>
      <c r="F26043" s="19" t="n">
        <v>21.2222222222222</v>
      </c>
    </row>
    <row r="26044" customFormat="false" ht="15" hidden="false" customHeight="false" outlineLevel="0" collapsed="false">
      <c r="A26044" s="8" t="s">
        <v>9469</v>
      </c>
      <c r="B26044" s="8" t="s">
        <v>9470</v>
      </c>
      <c r="C26044" s="8" t="s">
        <v>8333</v>
      </c>
      <c r="D26044" s="8" t="n">
        <v>2022</v>
      </c>
      <c r="E26044" s="19" t="n">
        <v>3.048</v>
      </c>
      <c r="F26044" s="19" t="n">
        <v>24.1111111111111</v>
      </c>
    </row>
    <row r="26045" customFormat="false" ht="15" hidden="false" customHeight="false" outlineLevel="0" collapsed="false">
      <c r="A26045" s="8" t="s">
        <v>9469</v>
      </c>
      <c r="B26045" s="8" t="s">
        <v>9470</v>
      </c>
      <c r="C26045" s="8" t="s">
        <v>8334</v>
      </c>
      <c r="D26045" s="8" t="n">
        <v>2022</v>
      </c>
      <c r="E26045" s="19" t="n">
        <v>0</v>
      </c>
      <c r="F26045" s="19" t="n">
        <v>25.6111111111111</v>
      </c>
    </row>
    <row r="26046" customFormat="false" ht="15" hidden="false" customHeight="false" outlineLevel="0" collapsed="false">
      <c r="A26046" s="8" t="s">
        <v>9469</v>
      </c>
      <c r="B26046" s="8" t="s">
        <v>9470</v>
      </c>
      <c r="C26046" s="8" t="s">
        <v>8335</v>
      </c>
      <c r="D26046" s="8" t="n">
        <v>2022</v>
      </c>
      <c r="E26046" s="19" t="n">
        <v>0</v>
      </c>
      <c r="F26046" s="19" t="n">
        <v>27.2222222222222</v>
      </c>
    </row>
    <row r="26047" customFormat="false" ht="15" hidden="false" customHeight="false" outlineLevel="0" collapsed="false">
      <c r="A26047" s="8" t="s">
        <v>9469</v>
      </c>
      <c r="B26047" s="8" t="s">
        <v>9470</v>
      </c>
      <c r="C26047" s="8" t="s">
        <v>8336</v>
      </c>
      <c r="D26047" s="8" t="n">
        <v>2022</v>
      </c>
      <c r="E26047" s="19" t="n">
        <v>0</v>
      </c>
      <c r="F26047" s="19" t="n">
        <v>28.5</v>
      </c>
    </row>
    <row r="26048" customFormat="false" ht="15" hidden="false" customHeight="false" outlineLevel="0" collapsed="false">
      <c r="A26048" s="8" t="s">
        <v>9469</v>
      </c>
      <c r="B26048" s="8" t="s">
        <v>9470</v>
      </c>
      <c r="C26048" s="8" t="s">
        <v>8337</v>
      </c>
      <c r="D26048" s="8" t="n">
        <v>2022</v>
      </c>
      <c r="E26048" s="19" t="n">
        <v>0</v>
      </c>
      <c r="F26048" s="19" t="n">
        <v>27</v>
      </c>
    </row>
    <row r="26049" customFormat="false" ht="15" hidden="false" customHeight="false" outlineLevel="0" collapsed="false">
      <c r="A26049" s="8" t="s">
        <v>9469</v>
      </c>
      <c r="B26049" s="8" t="s">
        <v>9470</v>
      </c>
      <c r="C26049" s="8" t="s">
        <v>8338</v>
      </c>
      <c r="D26049" s="8" t="n">
        <v>2022</v>
      </c>
      <c r="E26049" s="19" t="n">
        <v>0</v>
      </c>
      <c r="F26049" s="19" t="n">
        <v>29.2222222222222</v>
      </c>
    </row>
    <row r="26050" customFormat="false" ht="15" hidden="false" customHeight="false" outlineLevel="0" collapsed="false">
      <c r="A26050" s="8" t="s">
        <v>9469</v>
      </c>
      <c r="B26050" s="8" t="s">
        <v>9470</v>
      </c>
      <c r="C26050" s="8" t="s">
        <v>8339</v>
      </c>
      <c r="D26050" s="8" t="n">
        <v>2022</v>
      </c>
      <c r="E26050" s="19" t="n">
        <v>0</v>
      </c>
      <c r="F26050" s="19" t="n">
        <v>29.3888888888889</v>
      </c>
    </row>
    <row r="26051" customFormat="false" ht="15" hidden="false" customHeight="false" outlineLevel="0" collapsed="false">
      <c r="A26051" s="8" t="s">
        <v>9469</v>
      </c>
      <c r="B26051" s="8" t="s">
        <v>9470</v>
      </c>
      <c r="C26051" s="8" t="s">
        <v>8340</v>
      </c>
      <c r="D26051" s="8" t="n">
        <v>2022</v>
      </c>
      <c r="E26051" s="19" t="n">
        <v>0</v>
      </c>
      <c r="F26051" s="19" t="n">
        <v>30</v>
      </c>
    </row>
    <row r="26052" customFormat="false" ht="15" hidden="false" customHeight="false" outlineLevel="0" collapsed="false">
      <c r="A26052" s="8" t="s">
        <v>9469</v>
      </c>
      <c r="B26052" s="8" t="s">
        <v>9470</v>
      </c>
      <c r="C26052" s="8" t="s">
        <v>8341</v>
      </c>
      <c r="D26052" s="8" t="n">
        <v>2022</v>
      </c>
      <c r="E26052" s="19" t="n">
        <v>0</v>
      </c>
      <c r="F26052" s="19" t="n">
        <v>27.8888888888889</v>
      </c>
    </row>
    <row r="26053" customFormat="false" ht="15" hidden="false" customHeight="false" outlineLevel="0" collapsed="false">
      <c r="A26053" s="8" t="s">
        <v>9469</v>
      </c>
      <c r="B26053" s="8" t="s">
        <v>9470</v>
      </c>
      <c r="C26053" s="8" t="s">
        <v>8342</v>
      </c>
      <c r="D26053" s="8" t="n">
        <v>2022</v>
      </c>
      <c r="E26053" s="19" t="n">
        <v>0</v>
      </c>
      <c r="F26053" s="19" t="n">
        <v>25.1111111111111</v>
      </c>
    </row>
    <row r="26054" customFormat="false" ht="15" hidden="false" customHeight="false" outlineLevel="0" collapsed="false">
      <c r="A26054" s="8" t="s">
        <v>9469</v>
      </c>
      <c r="B26054" s="8" t="s">
        <v>9470</v>
      </c>
      <c r="C26054" s="8" t="s">
        <v>8343</v>
      </c>
      <c r="D26054" s="8" t="n">
        <v>2022</v>
      </c>
      <c r="E26054" s="19" t="n">
        <v>0</v>
      </c>
      <c r="F26054" s="19" t="n">
        <v>24.3888888888889</v>
      </c>
    </row>
    <row r="26055" customFormat="false" ht="15" hidden="false" customHeight="false" outlineLevel="0" collapsed="false">
      <c r="A26055" s="8" t="s">
        <v>9469</v>
      </c>
      <c r="B26055" s="8" t="s">
        <v>9470</v>
      </c>
      <c r="C26055" s="8" t="s">
        <v>8344</v>
      </c>
      <c r="D26055" s="8" t="n">
        <v>2022</v>
      </c>
      <c r="E26055" s="19" t="n">
        <v>0</v>
      </c>
      <c r="F26055" s="19" t="n">
        <v>24.7222222222222</v>
      </c>
    </row>
    <row r="26056" customFormat="false" ht="15" hidden="false" customHeight="false" outlineLevel="0" collapsed="false">
      <c r="A26056" s="8" t="s">
        <v>9469</v>
      </c>
      <c r="B26056" s="8" t="s">
        <v>9470</v>
      </c>
      <c r="C26056" s="8" t="s">
        <v>8345</v>
      </c>
      <c r="D26056" s="8" t="n">
        <v>2022</v>
      </c>
      <c r="E26056" s="19" t="n">
        <v>0</v>
      </c>
      <c r="F26056" s="19" t="n">
        <v>24.6111111111111</v>
      </c>
    </row>
    <row r="26057" customFormat="false" ht="15" hidden="false" customHeight="false" outlineLevel="0" collapsed="false">
      <c r="A26057" s="8" t="s">
        <v>9469</v>
      </c>
      <c r="B26057" s="8" t="s">
        <v>9470</v>
      </c>
      <c r="C26057" s="8" t="s">
        <v>8346</v>
      </c>
      <c r="D26057" s="8" t="n">
        <v>2022</v>
      </c>
      <c r="E26057" s="19" t="n">
        <v>0</v>
      </c>
      <c r="F26057" s="19" t="n">
        <v>24.7222222222222</v>
      </c>
    </row>
    <row r="26058" customFormat="false" ht="15" hidden="false" customHeight="false" outlineLevel="0" collapsed="false">
      <c r="A26058" s="8" t="s">
        <v>9469</v>
      </c>
      <c r="B26058" s="8" t="s">
        <v>9470</v>
      </c>
      <c r="C26058" s="8" t="s">
        <v>8347</v>
      </c>
      <c r="D26058" s="8" t="n">
        <v>2022</v>
      </c>
      <c r="E26058" s="19" t="n">
        <v>0</v>
      </c>
      <c r="F26058" s="19" t="n">
        <v>27</v>
      </c>
    </row>
    <row r="26059" customFormat="false" ht="15" hidden="false" customHeight="false" outlineLevel="0" collapsed="false">
      <c r="A26059" s="8" t="s">
        <v>9469</v>
      </c>
      <c r="B26059" s="8" t="s">
        <v>9470</v>
      </c>
      <c r="C26059" s="8" t="s">
        <v>8348</v>
      </c>
      <c r="D26059" s="8" t="n">
        <v>2022</v>
      </c>
      <c r="E26059" s="19" t="n">
        <v>0</v>
      </c>
      <c r="F26059" s="19" t="n">
        <v>30.3888888888889</v>
      </c>
    </row>
    <row r="26060" customFormat="false" ht="15" hidden="false" customHeight="false" outlineLevel="0" collapsed="false">
      <c r="A26060" s="8" t="s">
        <v>9469</v>
      </c>
      <c r="B26060" s="8" t="s">
        <v>9470</v>
      </c>
      <c r="C26060" s="8" t="s">
        <v>8349</v>
      </c>
      <c r="D26060" s="8" t="n">
        <v>2022</v>
      </c>
      <c r="E26060" s="19" t="n">
        <v>0</v>
      </c>
      <c r="F26060" s="19" t="n">
        <v>31.2222222222222</v>
      </c>
    </row>
    <row r="26061" customFormat="false" ht="15" hidden="false" customHeight="false" outlineLevel="0" collapsed="false">
      <c r="A26061" s="8" t="s">
        <v>9469</v>
      </c>
      <c r="B26061" s="8" t="s">
        <v>9470</v>
      </c>
      <c r="C26061" s="8" t="s">
        <v>8350</v>
      </c>
      <c r="D26061" s="8" t="n">
        <v>2022</v>
      </c>
      <c r="E26061" s="19" t="n">
        <v>0</v>
      </c>
      <c r="F26061" s="19" t="n">
        <v>30.2222222222222</v>
      </c>
    </row>
    <row r="26062" customFormat="false" ht="15" hidden="false" customHeight="false" outlineLevel="0" collapsed="false">
      <c r="A26062" s="8" t="s">
        <v>9469</v>
      </c>
      <c r="B26062" s="8" t="s">
        <v>9470</v>
      </c>
      <c r="C26062" s="8" t="s">
        <v>8351</v>
      </c>
      <c r="D26062" s="8" t="n">
        <v>2022</v>
      </c>
      <c r="E26062" s="19" t="n">
        <v>0</v>
      </c>
      <c r="F26062" s="19" t="n">
        <v>31.5</v>
      </c>
    </row>
    <row r="26063" customFormat="false" ht="15" hidden="false" customHeight="false" outlineLevel="0" collapsed="false">
      <c r="A26063" s="8" t="s">
        <v>9469</v>
      </c>
      <c r="B26063" s="8" t="s">
        <v>9470</v>
      </c>
      <c r="C26063" s="8" t="s">
        <v>8352</v>
      </c>
      <c r="D26063" s="8" t="n">
        <v>2022</v>
      </c>
      <c r="E26063" s="19" t="n">
        <v>0</v>
      </c>
      <c r="F26063" s="19" t="n">
        <v>31.6111111111111</v>
      </c>
    </row>
    <row r="26064" customFormat="false" ht="15" hidden="false" customHeight="false" outlineLevel="0" collapsed="false">
      <c r="A26064" s="8" t="s">
        <v>9469</v>
      </c>
      <c r="B26064" s="8" t="s">
        <v>9470</v>
      </c>
      <c r="C26064" s="8" t="s">
        <v>8353</v>
      </c>
      <c r="D26064" s="8" t="n">
        <v>2022</v>
      </c>
      <c r="E26064" s="19" t="n">
        <v>0</v>
      </c>
      <c r="F26064" s="19" t="n">
        <v>27</v>
      </c>
    </row>
    <row r="26065" customFormat="false" ht="15" hidden="false" customHeight="false" outlineLevel="0" collapsed="false">
      <c r="A26065" s="8" t="s">
        <v>9469</v>
      </c>
      <c r="B26065" s="8" t="s">
        <v>9470</v>
      </c>
      <c r="C26065" s="8" t="s">
        <v>8354</v>
      </c>
      <c r="D26065" s="8" t="n">
        <v>2022</v>
      </c>
      <c r="E26065" s="19" t="n">
        <v>0</v>
      </c>
      <c r="F26065" s="19" t="n">
        <v>27.7222222222222</v>
      </c>
    </row>
    <row r="26066" customFormat="false" ht="15" hidden="false" customHeight="false" outlineLevel="0" collapsed="false">
      <c r="A26066" s="8" t="s">
        <v>9469</v>
      </c>
      <c r="B26066" s="8" t="s">
        <v>9470</v>
      </c>
      <c r="C26066" s="8" t="s">
        <v>8355</v>
      </c>
      <c r="D26066" s="8" t="n">
        <v>2022</v>
      </c>
      <c r="E26066" s="19" t="n">
        <v>0</v>
      </c>
      <c r="F26066" s="19" t="n">
        <v>29.2222222222222</v>
      </c>
    </row>
    <row r="26067" customFormat="false" ht="15" hidden="false" customHeight="false" outlineLevel="0" collapsed="false">
      <c r="A26067" s="8" t="s">
        <v>9469</v>
      </c>
      <c r="B26067" s="8" t="s">
        <v>9470</v>
      </c>
      <c r="C26067" s="8" t="s">
        <v>8356</v>
      </c>
      <c r="D26067" s="8" t="n">
        <v>2022</v>
      </c>
      <c r="E26067" s="19" t="n">
        <v>0</v>
      </c>
      <c r="F26067" s="19" t="n">
        <v>30.6111111111111</v>
      </c>
    </row>
    <row r="26068" customFormat="false" ht="15" hidden="false" customHeight="false" outlineLevel="0" collapsed="false">
      <c r="A26068" s="8" t="s">
        <v>9469</v>
      </c>
      <c r="B26068" s="8" t="s">
        <v>9470</v>
      </c>
      <c r="C26068" s="8" t="s">
        <v>8357</v>
      </c>
      <c r="D26068" s="8" t="n">
        <v>2022</v>
      </c>
      <c r="E26068" s="19" t="n">
        <v>0</v>
      </c>
      <c r="F26068" s="19" t="n">
        <v>30.6111111111111</v>
      </c>
    </row>
    <row r="26069" customFormat="false" ht="15" hidden="false" customHeight="false" outlineLevel="0" collapsed="false">
      <c r="A26069" s="8" t="s">
        <v>9469</v>
      </c>
      <c r="B26069" s="8" t="s">
        <v>9470</v>
      </c>
      <c r="C26069" s="8" t="s">
        <v>8358</v>
      </c>
      <c r="D26069" s="8" t="n">
        <v>2022</v>
      </c>
      <c r="E26069" s="19" t="n">
        <v>0</v>
      </c>
      <c r="F26069" s="19" t="n">
        <v>29.1111111111111</v>
      </c>
    </row>
    <row r="26070" customFormat="false" ht="15" hidden="false" customHeight="false" outlineLevel="0" collapsed="false">
      <c r="A26070" s="8" t="s">
        <v>9469</v>
      </c>
      <c r="B26070" s="8" t="s">
        <v>9470</v>
      </c>
      <c r="C26070" s="8" t="s">
        <v>8359</v>
      </c>
      <c r="D26070" s="8" t="n">
        <v>2022</v>
      </c>
      <c r="E26070" s="19" t="n">
        <v>0</v>
      </c>
      <c r="F26070" s="19" t="n">
        <v>29.2222222222222</v>
      </c>
    </row>
    <row r="26071" customFormat="false" ht="15" hidden="false" customHeight="false" outlineLevel="0" collapsed="false">
      <c r="A26071" s="8" t="s">
        <v>9469</v>
      </c>
      <c r="B26071" s="8" t="s">
        <v>9470</v>
      </c>
      <c r="C26071" s="8" t="s">
        <v>8360</v>
      </c>
      <c r="D26071" s="8" t="n">
        <v>2022</v>
      </c>
      <c r="E26071" s="19" t="n">
        <v>0</v>
      </c>
      <c r="F26071" s="19" t="n">
        <v>27.6111111111111</v>
      </c>
    </row>
    <row r="26072" customFormat="false" ht="15" hidden="false" customHeight="false" outlineLevel="0" collapsed="false">
      <c r="A26072" s="8" t="s">
        <v>9469</v>
      </c>
      <c r="B26072" s="8" t="s">
        <v>9470</v>
      </c>
      <c r="C26072" s="8" t="s">
        <v>8361</v>
      </c>
      <c r="D26072" s="8" t="n">
        <v>2022</v>
      </c>
      <c r="E26072" s="19" t="n">
        <v>0</v>
      </c>
      <c r="F26072" s="19" t="n">
        <v>29</v>
      </c>
    </row>
    <row r="26073" customFormat="false" ht="15" hidden="false" customHeight="false" outlineLevel="0" collapsed="false">
      <c r="A26073" s="8" t="s">
        <v>9469</v>
      </c>
      <c r="B26073" s="8" t="s">
        <v>9470</v>
      </c>
      <c r="C26073" s="8" t="s">
        <v>8362</v>
      </c>
      <c r="D26073" s="8" t="n">
        <v>2022</v>
      </c>
      <c r="E26073" s="19" t="n">
        <v>0</v>
      </c>
      <c r="F26073" s="19" t="n">
        <v>29.8888888888889</v>
      </c>
    </row>
    <row r="26074" customFormat="false" ht="15" hidden="false" customHeight="false" outlineLevel="0" collapsed="false">
      <c r="A26074" s="8" t="s">
        <v>9469</v>
      </c>
      <c r="B26074" s="8" t="s">
        <v>9470</v>
      </c>
      <c r="C26074" s="8" t="s">
        <v>8363</v>
      </c>
      <c r="D26074" s="8" t="n">
        <v>2022</v>
      </c>
      <c r="E26074" s="19" t="n">
        <v>0</v>
      </c>
      <c r="F26074" s="19" t="n">
        <v>30.7777777777778</v>
      </c>
    </row>
    <row r="26075" customFormat="false" ht="15" hidden="false" customHeight="false" outlineLevel="0" collapsed="false">
      <c r="A26075" s="8" t="s">
        <v>9469</v>
      </c>
      <c r="B26075" s="8" t="s">
        <v>9470</v>
      </c>
      <c r="C26075" s="8" t="s">
        <v>8364</v>
      </c>
      <c r="D26075" s="8" t="n">
        <v>2022</v>
      </c>
      <c r="E26075" s="19" t="n">
        <v>0</v>
      </c>
      <c r="F26075" s="19" t="n">
        <v>30.8888888888889</v>
      </c>
    </row>
    <row r="26076" customFormat="false" ht="15" hidden="false" customHeight="false" outlineLevel="0" collapsed="false">
      <c r="A26076" s="8" t="s">
        <v>9469</v>
      </c>
      <c r="B26076" s="8" t="s">
        <v>9470</v>
      </c>
      <c r="C26076" s="8" t="s">
        <v>8365</v>
      </c>
      <c r="D26076" s="8" t="n">
        <v>2022</v>
      </c>
      <c r="E26076" s="19" t="n">
        <v>10.922</v>
      </c>
      <c r="F26076" s="19" t="n">
        <v>30.3888888888889</v>
      </c>
    </row>
    <row r="26077" customFormat="false" ht="15" hidden="false" customHeight="false" outlineLevel="0" collapsed="false">
      <c r="A26077" s="8" t="s">
        <v>9469</v>
      </c>
      <c r="B26077" s="8" t="s">
        <v>9470</v>
      </c>
      <c r="C26077" s="8" t="s">
        <v>8366</v>
      </c>
      <c r="D26077" s="8" t="n">
        <v>2022</v>
      </c>
      <c r="E26077" s="19" t="n">
        <v>1.016</v>
      </c>
      <c r="F26077" s="19" t="n">
        <v>23.2222222222222</v>
      </c>
    </row>
    <row r="26078" customFormat="false" ht="15" hidden="false" customHeight="false" outlineLevel="0" collapsed="false">
      <c r="A26078" s="8" t="s">
        <v>9469</v>
      </c>
      <c r="B26078" s="8" t="s">
        <v>9470</v>
      </c>
      <c r="C26078" s="8" t="s">
        <v>8367</v>
      </c>
      <c r="D26078" s="8" t="n">
        <v>2022</v>
      </c>
      <c r="E26078" s="19" t="n">
        <v>0</v>
      </c>
      <c r="F26078" s="19" t="n">
        <v>27</v>
      </c>
    </row>
    <row r="26079" customFormat="false" ht="15" hidden="false" customHeight="false" outlineLevel="0" collapsed="false">
      <c r="A26079" s="8" t="s">
        <v>9469</v>
      </c>
      <c r="B26079" s="8" t="s">
        <v>9470</v>
      </c>
      <c r="C26079" s="8" t="s">
        <v>8368</v>
      </c>
      <c r="D26079" s="8" t="n">
        <v>2022</v>
      </c>
      <c r="E26079" s="19" t="n">
        <v>0</v>
      </c>
      <c r="F26079" s="19" t="n">
        <v>31.1111111111111</v>
      </c>
    </row>
    <row r="26080" customFormat="false" ht="15" hidden="false" customHeight="false" outlineLevel="0" collapsed="false">
      <c r="A26080" s="8" t="s">
        <v>9469</v>
      </c>
      <c r="B26080" s="8" t="s">
        <v>9470</v>
      </c>
      <c r="C26080" s="8" t="s">
        <v>8369</v>
      </c>
      <c r="D26080" s="8" t="n">
        <v>2022</v>
      </c>
      <c r="E26080" s="19" t="n">
        <v>0</v>
      </c>
      <c r="F26080" s="19" t="n">
        <v>32.1111111111111</v>
      </c>
    </row>
    <row r="26081" customFormat="false" ht="15" hidden="false" customHeight="false" outlineLevel="0" collapsed="false">
      <c r="A26081" s="8" t="s">
        <v>9469</v>
      </c>
      <c r="B26081" s="8" t="s">
        <v>9470</v>
      </c>
      <c r="C26081" s="8" t="s">
        <v>8370</v>
      </c>
      <c r="D26081" s="8" t="n">
        <v>2022</v>
      </c>
      <c r="E26081" s="19" t="n">
        <v>0</v>
      </c>
      <c r="F26081" s="19" t="n">
        <v>32.7222222222222</v>
      </c>
    </row>
    <row r="26082" customFormat="false" ht="15" hidden="false" customHeight="false" outlineLevel="0" collapsed="false">
      <c r="A26082" s="8" t="s">
        <v>9469</v>
      </c>
      <c r="B26082" s="8" t="s">
        <v>9470</v>
      </c>
      <c r="C26082" s="8" t="s">
        <v>8371</v>
      </c>
      <c r="D26082" s="8" t="n">
        <v>2022</v>
      </c>
      <c r="E26082" s="19" t="n">
        <v>0</v>
      </c>
      <c r="F26082" s="19" t="n">
        <v>34</v>
      </c>
    </row>
    <row r="26083" customFormat="false" ht="15" hidden="false" customHeight="false" outlineLevel="0" collapsed="false">
      <c r="A26083" s="8" t="s">
        <v>9469</v>
      </c>
      <c r="B26083" s="8" t="s">
        <v>9470</v>
      </c>
      <c r="C26083" s="8" t="s">
        <v>8372</v>
      </c>
      <c r="D26083" s="8" t="n">
        <v>2022</v>
      </c>
      <c r="E26083" s="19" t="n">
        <v>0</v>
      </c>
      <c r="F26083" s="19" t="n">
        <v>35</v>
      </c>
    </row>
    <row r="26084" customFormat="false" ht="15" hidden="false" customHeight="false" outlineLevel="0" collapsed="false">
      <c r="A26084" s="8" t="s">
        <v>9469</v>
      </c>
      <c r="B26084" s="8" t="s">
        <v>9470</v>
      </c>
      <c r="C26084" s="8" t="s">
        <v>8373</v>
      </c>
      <c r="D26084" s="8" t="n">
        <v>2022</v>
      </c>
      <c r="E26084" s="19" t="n">
        <v>0</v>
      </c>
      <c r="F26084" s="19" t="n">
        <v>34.3888888888889</v>
      </c>
    </row>
    <row r="26085" customFormat="false" ht="15" hidden="false" customHeight="false" outlineLevel="0" collapsed="false">
      <c r="A26085" s="8" t="s">
        <v>9469</v>
      </c>
      <c r="B26085" s="8" t="s">
        <v>9470</v>
      </c>
      <c r="C26085" s="8" t="s">
        <v>8374</v>
      </c>
      <c r="D26085" s="8" t="n">
        <v>2022</v>
      </c>
      <c r="E26085" s="19" t="n">
        <v>0</v>
      </c>
      <c r="F26085" s="19" t="n">
        <v>32.8888888888889</v>
      </c>
    </row>
    <row r="26086" customFormat="false" ht="15" hidden="false" customHeight="false" outlineLevel="0" collapsed="false">
      <c r="A26086" s="8" t="s">
        <v>9469</v>
      </c>
      <c r="B26086" s="8" t="s">
        <v>9470</v>
      </c>
      <c r="C26086" s="8" t="s">
        <v>8375</v>
      </c>
      <c r="D26086" s="8" t="n">
        <v>2022</v>
      </c>
      <c r="E26086" s="19" t="n">
        <v>0</v>
      </c>
      <c r="F26086" s="19" t="n">
        <v>33.1111111111111</v>
      </c>
    </row>
    <row r="26087" customFormat="false" ht="15" hidden="false" customHeight="false" outlineLevel="0" collapsed="false">
      <c r="A26087" s="8" t="s">
        <v>9469</v>
      </c>
      <c r="B26087" s="8" t="s">
        <v>9470</v>
      </c>
      <c r="C26087" s="8" t="s">
        <v>8376</v>
      </c>
      <c r="D26087" s="8" t="n">
        <v>2022</v>
      </c>
      <c r="E26087" s="19" t="n">
        <v>0</v>
      </c>
      <c r="F26087" s="19" t="n">
        <v>33.7222222222222</v>
      </c>
    </row>
    <row r="26088" customFormat="false" ht="15" hidden="false" customHeight="false" outlineLevel="0" collapsed="false">
      <c r="A26088" s="8" t="s">
        <v>9469</v>
      </c>
      <c r="B26088" s="8" t="s">
        <v>9470</v>
      </c>
      <c r="C26088" s="8" t="s">
        <v>8377</v>
      </c>
      <c r="D26088" s="8" t="n">
        <v>2022</v>
      </c>
      <c r="E26088" s="19" t="n">
        <v>0</v>
      </c>
      <c r="F26088" s="19" t="n">
        <v>34.2222222222222</v>
      </c>
    </row>
    <row r="26089" customFormat="false" ht="15" hidden="false" customHeight="false" outlineLevel="0" collapsed="false">
      <c r="A26089" s="8" t="s">
        <v>9469</v>
      </c>
      <c r="B26089" s="8" t="s">
        <v>9470</v>
      </c>
      <c r="C26089" s="8" t="s">
        <v>8378</v>
      </c>
      <c r="D26089" s="8" t="n">
        <v>2022</v>
      </c>
      <c r="E26089" s="19" t="n">
        <v>0</v>
      </c>
      <c r="F26089" s="19" t="n">
        <v>34.3888888888889</v>
      </c>
    </row>
    <row r="26090" customFormat="false" ht="15" hidden="false" customHeight="false" outlineLevel="0" collapsed="false">
      <c r="A26090" s="8" t="s">
        <v>9469</v>
      </c>
      <c r="B26090" s="8" t="s">
        <v>9470</v>
      </c>
      <c r="C26090" s="8" t="s">
        <v>8379</v>
      </c>
      <c r="D26090" s="8" t="n">
        <v>2022</v>
      </c>
      <c r="E26090" s="19" t="n">
        <v>0</v>
      </c>
      <c r="F26090" s="19" t="n">
        <v>34.6111111111111</v>
      </c>
    </row>
    <row r="26091" customFormat="false" ht="15" hidden="false" customHeight="false" outlineLevel="0" collapsed="false">
      <c r="A26091" s="8" t="s">
        <v>9469</v>
      </c>
      <c r="B26091" s="8" t="s">
        <v>9470</v>
      </c>
      <c r="C26091" s="8" t="s">
        <v>8380</v>
      </c>
      <c r="D26091" s="8" t="n">
        <v>2022</v>
      </c>
      <c r="F26091" s="19" t="n">
        <v>33.7777777777778</v>
      </c>
    </row>
    <row r="26092" customFormat="false" ht="15" hidden="false" customHeight="false" outlineLevel="0" collapsed="false">
      <c r="A26092" s="8" t="s">
        <v>9469</v>
      </c>
      <c r="B26092" s="8" t="s">
        <v>9470</v>
      </c>
      <c r="C26092" s="8" t="s">
        <v>8381</v>
      </c>
      <c r="D26092" s="8" t="n">
        <v>2022</v>
      </c>
      <c r="F26092" s="19" t="n">
        <v>34</v>
      </c>
    </row>
    <row r="26093" customFormat="false" ht="15" hidden="false" customHeight="false" outlineLevel="0" collapsed="false">
      <c r="A26093" s="8" t="s">
        <v>9469</v>
      </c>
      <c r="B26093" s="8" t="s">
        <v>9470</v>
      </c>
      <c r="C26093" s="8" t="s">
        <v>8382</v>
      </c>
      <c r="D26093" s="8" t="n">
        <v>2022</v>
      </c>
      <c r="E26093" s="19" t="n">
        <v>1.016</v>
      </c>
      <c r="F26093" s="19" t="n">
        <v>33.3888888888889</v>
      </c>
    </row>
    <row r="26094" customFormat="false" ht="15" hidden="false" customHeight="false" outlineLevel="0" collapsed="false">
      <c r="A26094" s="8" t="s">
        <v>9469</v>
      </c>
      <c r="B26094" s="8" t="s">
        <v>9470</v>
      </c>
      <c r="C26094" s="8" t="s">
        <v>8383</v>
      </c>
      <c r="D26094" s="8" t="n">
        <v>2022</v>
      </c>
      <c r="E26094" s="19" t="n">
        <v>0</v>
      </c>
      <c r="F26094" s="19" t="n">
        <v>34</v>
      </c>
    </row>
    <row r="26095" customFormat="false" ht="15" hidden="false" customHeight="false" outlineLevel="0" collapsed="false">
      <c r="A26095" s="8" t="s">
        <v>9469</v>
      </c>
      <c r="B26095" s="8" t="s">
        <v>9470</v>
      </c>
      <c r="C26095" s="8" t="s">
        <v>8384</v>
      </c>
      <c r="D26095" s="8" t="n">
        <v>2022</v>
      </c>
      <c r="E26095" s="19" t="n">
        <v>0</v>
      </c>
      <c r="F26095" s="19" t="n">
        <v>35.1111111111111</v>
      </c>
    </row>
    <row r="26096" customFormat="false" ht="15" hidden="false" customHeight="false" outlineLevel="0" collapsed="false">
      <c r="A26096" s="8" t="s">
        <v>9469</v>
      </c>
      <c r="B26096" s="8" t="s">
        <v>9470</v>
      </c>
      <c r="C26096" s="8" t="s">
        <v>8385</v>
      </c>
      <c r="D26096" s="8" t="n">
        <v>2022</v>
      </c>
      <c r="E26096" s="19" t="n">
        <v>0</v>
      </c>
      <c r="F26096" s="19" t="n">
        <v>35</v>
      </c>
    </row>
    <row r="26097" customFormat="false" ht="15" hidden="false" customHeight="false" outlineLevel="0" collapsed="false">
      <c r="A26097" s="8" t="s">
        <v>9469</v>
      </c>
      <c r="B26097" s="8" t="s">
        <v>9470</v>
      </c>
      <c r="C26097" s="8" t="s">
        <v>8386</v>
      </c>
      <c r="D26097" s="8" t="n">
        <v>2022</v>
      </c>
      <c r="E26097" s="19" t="n">
        <v>0</v>
      </c>
      <c r="F26097" s="19" t="n">
        <v>35.1111111111111</v>
      </c>
    </row>
    <row r="26098" customFormat="false" ht="15" hidden="false" customHeight="false" outlineLevel="0" collapsed="false">
      <c r="A26098" s="8" t="s">
        <v>9469</v>
      </c>
      <c r="B26098" s="8" t="s">
        <v>9470</v>
      </c>
      <c r="C26098" s="8" t="s">
        <v>8387</v>
      </c>
      <c r="D26098" s="8" t="n">
        <v>2022</v>
      </c>
      <c r="E26098" s="19" t="n">
        <v>0</v>
      </c>
      <c r="F26098" s="19" t="n">
        <v>35.7777777777778</v>
      </c>
    </row>
    <row r="26099" customFormat="false" ht="15" hidden="false" customHeight="false" outlineLevel="0" collapsed="false">
      <c r="A26099" s="8" t="s">
        <v>9469</v>
      </c>
      <c r="B26099" s="8" t="s">
        <v>9470</v>
      </c>
      <c r="C26099" s="8" t="s">
        <v>8388</v>
      </c>
      <c r="D26099" s="8" t="n">
        <v>2022</v>
      </c>
      <c r="E26099" s="19" t="n">
        <v>0</v>
      </c>
      <c r="F26099" s="19" t="n">
        <v>36</v>
      </c>
    </row>
    <row r="26100" customFormat="false" ht="15" hidden="false" customHeight="false" outlineLevel="0" collapsed="false">
      <c r="A26100" s="8" t="s">
        <v>9469</v>
      </c>
      <c r="B26100" s="8" t="s">
        <v>9470</v>
      </c>
      <c r="C26100" s="8" t="s">
        <v>8389</v>
      </c>
      <c r="D26100" s="8" t="n">
        <v>2022</v>
      </c>
      <c r="E26100" s="19" t="n">
        <v>0</v>
      </c>
      <c r="F26100" s="19" t="n">
        <v>35.8888888888889</v>
      </c>
    </row>
    <row r="26101" customFormat="false" ht="15" hidden="false" customHeight="false" outlineLevel="0" collapsed="false">
      <c r="A26101" s="8" t="s">
        <v>9469</v>
      </c>
      <c r="B26101" s="8" t="s">
        <v>9470</v>
      </c>
      <c r="C26101" s="8" t="s">
        <v>8390</v>
      </c>
      <c r="D26101" s="8" t="n">
        <v>2022</v>
      </c>
      <c r="E26101" s="19" t="n">
        <v>0</v>
      </c>
      <c r="F26101" s="19" t="n">
        <v>36.3888888888889</v>
      </c>
    </row>
    <row r="26102" customFormat="false" ht="15" hidden="false" customHeight="false" outlineLevel="0" collapsed="false">
      <c r="A26102" s="8" t="s">
        <v>9469</v>
      </c>
      <c r="B26102" s="8" t="s">
        <v>9470</v>
      </c>
      <c r="C26102" s="8" t="s">
        <v>8391</v>
      </c>
      <c r="D26102" s="8" t="n">
        <v>2022</v>
      </c>
      <c r="E26102" s="19" t="n">
        <v>0</v>
      </c>
      <c r="F26102" s="19" t="n">
        <v>37.2222222222222</v>
      </c>
    </row>
    <row r="26103" customFormat="false" ht="15" hidden="false" customHeight="false" outlineLevel="0" collapsed="false">
      <c r="A26103" s="8" t="s">
        <v>9469</v>
      </c>
      <c r="B26103" s="8" t="s">
        <v>9470</v>
      </c>
      <c r="C26103" s="8" t="s">
        <v>8392</v>
      </c>
      <c r="D26103" s="8" t="n">
        <v>2022</v>
      </c>
      <c r="E26103" s="19" t="n">
        <v>0</v>
      </c>
      <c r="F26103" s="19" t="n">
        <v>39.6111111111111</v>
      </c>
    </row>
    <row r="26104" customFormat="false" ht="15" hidden="false" customHeight="false" outlineLevel="0" collapsed="false">
      <c r="A26104" s="8" t="s">
        <v>9469</v>
      </c>
      <c r="B26104" s="8" t="s">
        <v>9470</v>
      </c>
      <c r="C26104" s="8" t="s">
        <v>8393</v>
      </c>
      <c r="D26104" s="8" t="n">
        <v>2022</v>
      </c>
      <c r="E26104" s="19" t="n">
        <v>0</v>
      </c>
      <c r="F26104" s="19" t="n">
        <v>40.8888888888889</v>
      </c>
    </row>
    <row r="26105" customFormat="false" ht="15" hidden="false" customHeight="false" outlineLevel="0" collapsed="false">
      <c r="A26105" s="8" t="s">
        <v>9469</v>
      </c>
      <c r="B26105" s="8" t="s">
        <v>9470</v>
      </c>
      <c r="C26105" s="8" t="s">
        <v>8394</v>
      </c>
      <c r="D26105" s="8" t="n">
        <v>2022</v>
      </c>
      <c r="E26105" s="19" t="n">
        <v>0</v>
      </c>
      <c r="F26105" s="19" t="n">
        <v>41</v>
      </c>
    </row>
    <row r="26106" customFormat="false" ht="15" hidden="false" customHeight="false" outlineLevel="0" collapsed="false">
      <c r="A26106" s="8" t="s">
        <v>9469</v>
      </c>
      <c r="B26106" s="8" t="s">
        <v>9470</v>
      </c>
      <c r="C26106" s="8" t="s">
        <v>8395</v>
      </c>
      <c r="D26106" s="8" t="n">
        <v>2022</v>
      </c>
      <c r="E26106" s="19" t="n">
        <v>0</v>
      </c>
      <c r="F26106" s="19" t="n">
        <v>40</v>
      </c>
    </row>
    <row r="26107" customFormat="false" ht="15" hidden="false" customHeight="false" outlineLevel="0" collapsed="false">
      <c r="A26107" s="8" t="s">
        <v>9469</v>
      </c>
      <c r="B26107" s="8" t="s">
        <v>9470</v>
      </c>
      <c r="C26107" s="8" t="s">
        <v>8396</v>
      </c>
      <c r="D26107" s="8" t="n">
        <v>2022</v>
      </c>
      <c r="E26107" s="19" t="n">
        <v>0</v>
      </c>
      <c r="F26107" s="19" t="n">
        <v>40</v>
      </c>
    </row>
    <row r="26108" customFormat="false" ht="15" hidden="false" customHeight="false" outlineLevel="0" collapsed="false">
      <c r="A26108" s="8" t="s">
        <v>9469</v>
      </c>
      <c r="B26108" s="8" t="s">
        <v>9470</v>
      </c>
      <c r="C26108" s="8" t="s">
        <v>8397</v>
      </c>
      <c r="D26108" s="8" t="n">
        <v>2022</v>
      </c>
      <c r="E26108" s="19" t="n">
        <v>0</v>
      </c>
      <c r="F26108" s="19" t="n">
        <v>39.2222222222222</v>
      </c>
    </row>
    <row r="26109" customFormat="false" ht="15" hidden="false" customHeight="false" outlineLevel="0" collapsed="false">
      <c r="A26109" s="8" t="s">
        <v>9469</v>
      </c>
      <c r="B26109" s="8" t="s">
        <v>9470</v>
      </c>
      <c r="C26109" s="8" t="s">
        <v>8398</v>
      </c>
      <c r="D26109" s="8" t="n">
        <v>2022</v>
      </c>
      <c r="E26109" s="19" t="n">
        <v>0</v>
      </c>
      <c r="F26109" s="19" t="n">
        <v>40</v>
      </c>
    </row>
    <row r="26110" customFormat="false" ht="15" hidden="false" customHeight="false" outlineLevel="0" collapsed="false">
      <c r="A26110" s="8" t="s">
        <v>9469</v>
      </c>
      <c r="B26110" s="8" t="s">
        <v>9470</v>
      </c>
      <c r="C26110" s="8" t="s">
        <v>8399</v>
      </c>
      <c r="D26110" s="8" t="n">
        <v>2022</v>
      </c>
      <c r="E26110" s="19" t="n">
        <v>0</v>
      </c>
      <c r="F26110" s="19" t="n">
        <v>40</v>
      </c>
    </row>
    <row r="26111" customFormat="false" ht="15" hidden="false" customHeight="false" outlineLevel="0" collapsed="false">
      <c r="A26111" s="8" t="s">
        <v>9469</v>
      </c>
      <c r="B26111" s="8" t="s">
        <v>9470</v>
      </c>
      <c r="C26111" s="8" t="s">
        <v>8400</v>
      </c>
      <c r="D26111" s="8" t="n">
        <v>2022</v>
      </c>
      <c r="E26111" s="19" t="n">
        <v>0</v>
      </c>
      <c r="F26111" s="19" t="n">
        <v>39.6111111111111</v>
      </c>
    </row>
    <row r="26112" customFormat="false" ht="15" hidden="false" customHeight="false" outlineLevel="0" collapsed="false">
      <c r="A26112" s="8" t="s">
        <v>9469</v>
      </c>
      <c r="B26112" s="8" t="s">
        <v>9470</v>
      </c>
      <c r="C26112" s="8" t="s">
        <v>8401</v>
      </c>
      <c r="D26112" s="8" t="n">
        <v>2022</v>
      </c>
      <c r="E26112" s="19" t="n">
        <v>0</v>
      </c>
      <c r="F26112" s="19" t="n">
        <v>39</v>
      </c>
    </row>
    <row r="26113" customFormat="false" ht="15" hidden="false" customHeight="false" outlineLevel="0" collapsed="false">
      <c r="A26113" s="8" t="s">
        <v>9469</v>
      </c>
      <c r="B26113" s="8" t="s">
        <v>9470</v>
      </c>
      <c r="C26113" s="8" t="s">
        <v>8402</v>
      </c>
      <c r="D26113" s="8" t="n">
        <v>2022</v>
      </c>
      <c r="E26113" s="19" t="n">
        <v>0</v>
      </c>
      <c r="F26113" s="19" t="n">
        <v>39</v>
      </c>
    </row>
    <row r="26114" customFormat="false" ht="15" hidden="false" customHeight="false" outlineLevel="0" collapsed="false">
      <c r="A26114" s="8" t="s">
        <v>9469</v>
      </c>
      <c r="B26114" s="8" t="s">
        <v>9470</v>
      </c>
      <c r="C26114" s="8" t="s">
        <v>8403</v>
      </c>
      <c r="D26114" s="8" t="n">
        <v>2022</v>
      </c>
      <c r="E26114" s="19" t="n">
        <v>0</v>
      </c>
      <c r="F26114" s="19" t="n">
        <v>40</v>
      </c>
    </row>
    <row r="26115" customFormat="false" ht="15" hidden="false" customHeight="false" outlineLevel="0" collapsed="false">
      <c r="A26115" s="8" t="s">
        <v>9469</v>
      </c>
      <c r="B26115" s="8" t="s">
        <v>9470</v>
      </c>
      <c r="C26115" s="8" t="s">
        <v>8404</v>
      </c>
      <c r="D26115" s="8" t="n">
        <v>2022</v>
      </c>
      <c r="E26115" s="19" t="n">
        <v>0</v>
      </c>
      <c r="F26115" s="19" t="n">
        <v>40.2222222222222</v>
      </c>
    </row>
    <row r="26116" customFormat="false" ht="15" hidden="false" customHeight="false" outlineLevel="0" collapsed="false">
      <c r="A26116" s="8" t="s">
        <v>9469</v>
      </c>
      <c r="B26116" s="8" t="s">
        <v>9470</v>
      </c>
      <c r="C26116" s="8" t="s">
        <v>8405</v>
      </c>
      <c r="D26116" s="8" t="n">
        <v>2022</v>
      </c>
      <c r="E26116" s="19" t="n">
        <v>0</v>
      </c>
      <c r="F26116" s="19" t="n">
        <v>41.3888888888889</v>
      </c>
    </row>
    <row r="26117" customFormat="false" ht="15" hidden="false" customHeight="false" outlineLevel="0" collapsed="false">
      <c r="A26117" s="8" t="s">
        <v>9469</v>
      </c>
      <c r="B26117" s="8" t="s">
        <v>9470</v>
      </c>
      <c r="C26117" s="8" t="s">
        <v>8406</v>
      </c>
      <c r="D26117" s="8" t="n">
        <v>2022</v>
      </c>
      <c r="E26117" s="19" t="n">
        <v>0</v>
      </c>
      <c r="F26117" s="19" t="n">
        <v>41.5</v>
      </c>
    </row>
    <row r="26118" customFormat="false" ht="15" hidden="false" customHeight="false" outlineLevel="0" collapsed="false">
      <c r="A26118" s="8" t="s">
        <v>9469</v>
      </c>
      <c r="B26118" s="8" t="s">
        <v>9470</v>
      </c>
      <c r="C26118" s="8" t="s">
        <v>8407</v>
      </c>
      <c r="D26118" s="8" t="n">
        <v>2022</v>
      </c>
      <c r="E26118" s="19" t="n">
        <v>0</v>
      </c>
      <c r="F26118" s="19" t="n">
        <v>42.1111111111111</v>
      </c>
    </row>
    <row r="26119" customFormat="false" ht="15" hidden="false" customHeight="false" outlineLevel="0" collapsed="false">
      <c r="A26119" s="8" t="s">
        <v>9469</v>
      </c>
      <c r="B26119" s="8" t="s">
        <v>9470</v>
      </c>
      <c r="C26119" s="8" t="s">
        <v>8408</v>
      </c>
      <c r="D26119" s="8" t="n">
        <v>2022</v>
      </c>
      <c r="E26119" s="19" t="n">
        <v>0</v>
      </c>
      <c r="F26119" s="19" t="n">
        <v>42</v>
      </c>
    </row>
    <row r="26120" customFormat="false" ht="15" hidden="false" customHeight="false" outlineLevel="0" collapsed="false">
      <c r="A26120" s="8" t="s">
        <v>9469</v>
      </c>
      <c r="B26120" s="8" t="s">
        <v>9470</v>
      </c>
      <c r="C26120" s="8" t="s">
        <v>8409</v>
      </c>
      <c r="D26120" s="8" t="n">
        <v>2022</v>
      </c>
      <c r="E26120" s="19" t="n">
        <v>0</v>
      </c>
      <c r="F26120" s="19" t="n">
        <v>42</v>
      </c>
    </row>
    <row r="26121" customFormat="false" ht="15" hidden="false" customHeight="false" outlineLevel="0" collapsed="false">
      <c r="A26121" s="8" t="s">
        <v>9469</v>
      </c>
      <c r="B26121" s="8" t="s">
        <v>9470</v>
      </c>
      <c r="C26121" s="8" t="s">
        <v>8410</v>
      </c>
      <c r="D26121" s="8" t="n">
        <v>2022</v>
      </c>
      <c r="E26121" s="19" t="n">
        <v>0</v>
      </c>
      <c r="F26121" s="19" t="n">
        <v>41</v>
      </c>
    </row>
    <row r="26122" customFormat="false" ht="15" hidden="false" customHeight="false" outlineLevel="0" collapsed="false">
      <c r="A26122" s="8" t="s">
        <v>9469</v>
      </c>
      <c r="B26122" s="8" t="s">
        <v>9470</v>
      </c>
      <c r="C26122" s="8" t="s">
        <v>8411</v>
      </c>
      <c r="D26122" s="8" t="n">
        <v>2022</v>
      </c>
      <c r="E26122" s="19" t="n">
        <v>0</v>
      </c>
      <c r="F26122" s="19" t="n">
        <v>41</v>
      </c>
    </row>
    <row r="26123" customFormat="false" ht="15" hidden="false" customHeight="false" outlineLevel="0" collapsed="false">
      <c r="A26123" s="8" t="s">
        <v>9469</v>
      </c>
      <c r="B26123" s="8" t="s">
        <v>9470</v>
      </c>
      <c r="C26123" s="8" t="s">
        <v>8412</v>
      </c>
      <c r="D26123" s="8" t="n">
        <v>2022</v>
      </c>
      <c r="E26123" s="19" t="n">
        <v>0</v>
      </c>
      <c r="F26123" s="19" t="n">
        <v>42</v>
      </c>
    </row>
    <row r="26124" customFormat="false" ht="15" hidden="false" customHeight="false" outlineLevel="0" collapsed="false">
      <c r="A26124" s="8" t="s">
        <v>9469</v>
      </c>
      <c r="B26124" s="8" t="s">
        <v>9470</v>
      </c>
      <c r="C26124" s="8" t="s">
        <v>8413</v>
      </c>
      <c r="D26124" s="8" t="n">
        <v>2022</v>
      </c>
      <c r="E26124" s="19" t="n">
        <v>0</v>
      </c>
      <c r="F26124" s="19" t="n">
        <v>41.3888888888889</v>
      </c>
    </row>
    <row r="26125" customFormat="false" ht="15" hidden="false" customHeight="false" outlineLevel="0" collapsed="false">
      <c r="A26125" s="8" t="s">
        <v>9469</v>
      </c>
      <c r="B26125" s="8" t="s">
        <v>9470</v>
      </c>
      <c r="C26125" s="8" t="s">
        <v>8414</v>
      </c>
      <c r="D26125" s="8" t="n">
        <v>2022</v>
      </c>
      <c r="E26125" s="19" t="n">
        <v>0</v>
      </c>
      <c r="F26125" s="19" t="n">
        <v>41</v>
      </c>
    </row>
    <row r="26126" customFormat="false" ht="15" hidden="false" customHeight="false" outlineLevel="0" collapsed="false">
      <c r="A26126" s="8" t="s">
        <v>9469</v>
      </c>
      <c r="B26126" s="8" t="s">
        <v>9470</v>
      </c>
      <c r="C26126" s="8" t="s">
        <v>8415</v>
      </c>
      <c r="D26126" s="8" t="n">
        <v>2022</v>
      </c>
      <c r="F26126" s="19" t="n">
        <v>40</v>
      </c>
    </row>
    <row r="26127" customFormat="false" ht="15" hidden="false" customHeight="false" outlineLevel="0" collapsed="false">
      <c r="A26127" s="8" t="s">
        <v>9469</v>
      </c>
      <c r="B26127" s="8" t="s">
        <v>9470</v>
      </c>
      <c r="C26127" s="8" t="s">
        <v>9460</v>
      </c>
      <c r="D26127" s="8" t="n">
        <v>2022</v>
      </c>
      <c r="E26127" s="19" t="n">
        <v>0</v>
      </c>
      <c r="F26127" s="19" t="n">
        <v>39</v>
      </c>
    </row>
    <row r="26128" customFormat="false" ht="15" hidden="false" customHeight="false" outlineLevel="0" collapsed="false">
      <c r="A26128" s="8" t="s">
        <v>9469</v>
      </c>
      <c r="B26128" s="8" t="s">
        <v>9470</v>
      </c>
      <c r="C26128" s="8" t="s">
        <v>8416</v>
      </c>
      <c r="D26128" s="8" t="n">
        <v>2022</v>
      </c>
      <c r="E26128" s="19" t="n">
        <v>0</v>
      </c>
      <c r="F26128" s="19" t="n">
        <v>40</v>
      </c>
    </row>
    <row r="26129" customFormat="false" ht="15" hidden="false" customHeight="false" outlineLevel="0" collapsed="false">
      <c r="A26129" s="8" t="s">
        <v>9469</v>
      </c>
      <c r="B26129" s="8" t="s">
        <v>9470</v>
      </c>
      <c r="C26129" s="8" t="s">
        <v>8417</v>
      </c>
      <c r="D26129" s="8" t="n">
        <v>2022</v>
      </c>
      <c r="E26129" s="19" t="n">
        <v>0</v>
      </c>
      <c r="F26129" s="19" t="n">
        <v>41</v>
      </c>
    </row>
    <row r="26130" customFormat="false" ht="15" hidden="false" customHeight="false" outlineLevel="0" collapsed="false">
      <c r="A26130" s="8" t="s">
        <v>9469</v>
      </c>
      <c r="B26130" s="8" t="s">
        <v>9470</v>
      </c>
      <c r="C26130" s="8" t="s">
        <v>8418</v>
      </c>
      <c r="D26130" s="8" t="n">
        <v>2022</v>
      </c>
      <c r="E26130" s="19" t="n">
        <v>0</v>
      </c>
      <c r="F26130" s="19" t="n">
        <v>41</v>
      </c>
    </row>
    <row r="26131" customFormat="false" ht="15" hidden="false" customHeight="false" outlineLevel="0" collapsed="false">
      <c r="A26131" s="8" t="s">
        <v>9469</v>
      </c>
      <c r="B26131" s="8" t="s">
        <v>9470</v>
      </c>
      <c r="C26131" s="8" t="s">
        <v>8419</v>
      </c>
      <c r="D26131" s="8" t="n">
        <v>2022</v>
      </c>
      <c r="E26131" s="19" t="n">
        <v>0</v>
      </c>
      <c r="F26131" s="19" t="n">
        <v>41</v>
      </c>
    </row>
    <row r="26132" customFormat="false" ht="15" hidden="false" customHeight="false" outlineLevel="0" collapsed="false">
      <c r="A26132" s="8" t="s">
        <v>9469</v>
      </c>
      <c r="B26132" s="8" t="s">
        <v>9470</v>
      </c>
      <c r="C26132" s="8" t="s">
        <v>8420</v>
      </c>
      <c r="D26132" s="8" t="n">
        <v>2022</v>
      </c>
      <c r="E26132" s="19" t="n">
        <v>0</v>
      </c>
      <c r="F26132" s="19" t="n">
        <v>41</v>
      </c>
    </row>
    <row r="26133" customFormat="false" ht="15" hidden="false" customHeight="false" outlineLevel="0" collapsed="false">
      <c r="A26133" s="8" t="s">
        <v>9469</v>
      </c>
      <c r="B26133" s="8" t="s">
        <v>9470</v>
      </c>
      <c r="C26133" s="8" t="s">
        <v>8421</v>
      </c>
      <c r="D26133" s="8" t="n">
        <v>2022</v>
      </c>
      <c r="E26133" s="19" t="n">
        <v>0</v>
      </c>
      <c r="F26133" s="19" t="n">
        <v>40</v>
      </c>
    </row>
    <row r="26134" customFormat="false" ht="15" hidden="false" customHeight="false" outlineLevel="0" collapsed="false">
      <c r="A26134" s="8" t="s">
        <v>9469</v>
      </c>
      <c r="B26134" s="8" t="s">
        <v>9470</v>
      </c>
      <c r="C26134" s="8" t="s">
        <v>8422</v>
      </c>
      <c r="D26134" s="8" t="n">
        <v>2022</v>
      </c>
      <c r="E26134" s="19" t="n">
        <v>0</v>
      </c>
      <c r="F26134" s="19" t="n">
        <v>41.2222222222222</v>
      </c>
    </row>
    <row r="26135" customFormat="false" ht="15" hidden="false" customHeight="false" outlineLevel="0" collapsed="false">
      <c r="A26135" s="8" t="s">
        <v>9469</v>
      </c>
      <c r="B26135" s="8" t="s">
        <v>9470</v>
      </c>
      <c r="C26135" s="8" t="s">
        <v>8423</v>
      </c>
      <c r="D26135" s="8" t="n">
        <v>2022</v>
      </c>
      <c r="E26135" s="19" t="n">
        <v>0</v>
      </c>
      <c r="F26135" s="19" t="n">
        <v>42.7777777777778</v>
      </c>
    </row>
    <row r="26136" customFormat="false" ht="15" hidden="false" customHeight="false" outlineLevel="0" collapsed="false">
      <c r="A26136" s="8" t="s">
        <v>9469</v>
      </c>
      <c r="B26136" s="8" t="s">
        <v>9470</v>
      </c>
      <c r="C26136" s="8" t="s">
        <v>8424</v>
      </c>
      <c r="D26136" s="8" t="n">
        <v>2022</v>
      </c>
      <c r="E26136" s="19" t="n">
        <v>0</v>
      </c>
      <c r="F26136" s="19" t="n">
        <v>42</v>
      </c>
    </row>
    <row r="26137" customFormat="false" ht="15" hidden="false" customHeight="false" outlineLevel="0" collapsed="false">
      <c r="A26137" s="8" t="s">
        <v>9469</v>
      </c>
      <c r="B26137" s="8" t="s">
        <v>9470</v>
      </c>
      <c r="C26137" s="8" t="s">
        <v>8425</v>
      </c>
      <c r="D26137" s="8" t="n">
        <v>2022</v>
      </c>
      <c r="E26137" s="19" t="n">
        <v>0</v>
      </c>
      <c r="F26137" s="19" t="n">
        <v>43.6111111111111</v>
      </c>
    </row>
    <row r="26138" customFormat="false" ht="15" hidden="false" customHeight="false" outlineLevel="0" collapsed="false">
      <c r="A26138" s="8" t="s">
        <v>9469</v>
      </c>
      <c r="B26138" s="8" t="s">
        <v>9470</v>
      </c>
      <c r="C26138" s="8" t="s">
        <v>8428</v>
      </c>
      <c r="D26138" s="8" t="n">
        <v>2022</v>
      </c>
      <c r="E26138" s="19" t="n">
        <v>0</v>
      </c>
      <c r="F26138" s="19" t="n">
        <v>39</v>
      </c>
    </row>
    <row r="26139" customFormat="false" ht="15" hidden="false" customHeight="false" outlineLevel="0" collapsed="false">
      <c r="A26139" s="8" t="s">
        <v>9469</v>
      </c>
      <c r="B26139" s="8" t="s">
        <v>9470</v>
      </c>
      <c r="C26139" s="8" t="s">
        <v>8429</v>
      </c>
      <c r="D26139" s="8" t="n">
        <v>2022</v>
      </c>
      <c r="E26139" s="19" t="n">
        <v>0</v>
      </c>
      <c r="F26139" s="19" t="n">
        <v>40.6111111111111</v>
      </c>
    </row>
    <row r="26140" customFormat="false" ht="15" hidden="false" customHeight="false" outlineLevel="0" collapsed="false">
      <c r="A26140" s="8" t="s">
        <v>9469</v>
      </c>
      <c r="B26140" s="8" t="s">
        <v>9470</v>
      </c>
      <c r="C26140" s="8" t="s">
        <v>9462</v>
      </c>
      <c r="D26140" s="8" t="n">
        <v>2022</v>
      </c>
      <c r="E26140" s="19" t="n">
        <v>0</v>
      </c>
      <c r="F26140" s="19" t="n">
        <v>42.2222222222222</v>
      </c>
    </row>
    <row r="26141" customFormat="false" ht="15" hidden="false" customHeight="false" outlineLevel="0" collapsed="false">
      <c r="A26141" s="8" t="s">
        <v>9469</v>
      </c>
      <c r="B26141" s="8" t="s">
        <v>9470</v>
      </c>
      <c r="C26141" s="8" t="s">
        <v>8432</v>
      </c>
      <c r="D26141" s="8" t="n">
        <v>2022</v>
      </c>
      <c r="E26141" s="19" t="n">
        <v>0</v>
      </c>
      <c r="F26141" s="19" t="n">
        <v>44.2222222222222</v>
      </c>
    </row>
    <row r="26142" customFormat="false" ht="15" hidden="false" customHeight="false" outlineLevel="0" collapsed="false">
      <c r="A26142" s="8" t="s">
        <v>9469</v>
      </c>
      <c r="B26142" s="8" t="s">
        <v>9470</v>
      </c>
      <c r="C26142" s="8" t="s">
        <v>8433</v>
      </c>
      <c r="D26142" s="8" t="n">
        <v>2022</v>
      </c>
      <c r="E26142" s="19" t="n">
        <v>0</v>
      </c>
      <c r="F26142" s="19" t="n">
        <v>43.2777777777778</v>
      </c>
    </row>
    <row r="26143" customFormat="false" ht="15" hidden="false" customHeight="false" outlineLevel="0" collapsed="false">
      <c r="A26143" s="8" t="s">
        <v>9469</v>
      </c>
      <c r="B26143" s="8" t="s">
        <v>9470</v>
      </c>
      <c r="C26143" s="8" t="s">
        <v>8434</v>
      </c>
      <c r="D26143" s="8" t="n">
        <v>2022</v>
      </c>
      <c r="E26143" s="19" t="n">
        <v>0</v>
      </c>
      <c r="F26143" s="19" t="n">
        <v>43.5</v>
      </c>
    </row>
    <row r="26144" customFormat="false" ht="15" hidden="false" customHeight="false" outlineLevel="0" collapsed="false">
      <c r="A26144" s="8" t="s">
        <v>9469</v>
      </c>
      <c r="B26144" s="8" t="s">
        <v>9470</v>
      </c>
      <c r="C26144" s="8" t="s">
        <v>8435</v>
      </c>
      <c r="D26144" s="8" t="n">
        <v>2022</v>
      </c>
      <c r="E26144" s="19" t="n">
        <v>0</v>
      </c>
      <c r="F26144" s="19" t="n">
        <v>42.3888888888889</v>
      </c>
    </row>
    <row r="26145" customFormat="false" ht="15" hidden="false" customHeight="false" outlineLevel="0" collapsed="false">
      <c r="A26145" s="8" t="s">
        <v>9469</v>
      </c>
      <c r="B26145" s="8" t="s">
        <v>9470</v>
      </c>
      <c r="C26145" s="8" t="s">
        <v>8436</v>
      </c>
      <c r="D26145" s="8" t="n">
        <v>2022</v>
      </c>
      <c r="E26145" s="19" t="n">
        <v>0</v>
      </c>
      <c r="F26145" s="19" t="n">
        <v>43.2222222222222</v>
      </c>
    </row>
    <row r="26146" customFormat="false" ht="15" hidden="false" customHeight="false" outlineLevel="0" collapsed="false">
      <c r="A26146" s="8" t="s">
        <v>9469</v>
      </c>
      <c r="B26146" s="8" t="s">
        <v>9470</v>
      </c>
      <c r="C26146" s="8" t="s">
        <v>8437</v>
      </c>
      <c r="D26146" s="8" t="n">
        <v>2022</v>
      </c>
      <c r="E26146" s="19" t="n">
        <v>0</v>
      </c>
      <c r="F26146" s="19" t="n">
        <v>43.7222222222222</v>
      </c>
    </row>
    <row r="26147" customFormat="false" ht="15" hidden="false" customHeight="false" outlineLevel="0" collapsed="false">
      <c r="A26147" s="8" t="s">
        <v>9469</v>
      </c>
      <c r="B26147" s="8" t="s">
        <v>9470</v>
      </c>
      <c r="C26147" s="8" t="s">
        <v>8438</v>
      </c>
      <c r="D26147" s="8" t="n">
        <v>2022</v>
      </c>
      <c r="E26147" s="19" t="n">
        <v>0</v>
      </c>
      <c r="F26147" s="19" t="n">
        <v>41.6111111111111</v>
      </c>
    </row>
    <row r="26148" customFormat="false" ht="15" hidden="false" customHeight="false" outlineLevel="0" collapsed="false">
      <c r="A26148" s="8" t="s">
        <v>9469</v>
      </c>
      <c r="B26148" s="8" t="s">
        <v>9470</v>
      </c>
      <c r="C26148" s="8" t="s">
        <v>8439</v>
      </c>
      <c r="D26148" s="8" t="n">
        <v>2022</v>
      </c>
      <c r="E26148" s="19" t="n">
        <v>0</v>
      </c>
      <c r="F26148" s="19" t="n">
        <v>43</v>
      </c>
    </row>
    <row r="26149" customFormat="false" ht="15" hidden="false" customHeight="false" outlineLevel="0" collapsed="false">
      <c r="A26149" s="8" t="s">
        <v>9469</v>
      </c>
      <c r="B26149" s="8" t="s">
        <v>9470</v>
      </c>
      <c r="C26149" s="8" t="s">
        <v>8440</v>
      </c>
      <c r="D26149" s="8" t="n">
        <v>2022</v>
      </c>
      <c r="E26149" s="19" t="n">
        <v>0</v>
      </c>
      <c r="F26149" s="19" t="n">
        <v>43.1111111111111</v>
      </c>
    </row>
    <row r="26150" customFormat="false" ht="15" hidden="false" customHeight="false" outlineLevel="0" collapsed="false">
      <c r="A26150" s="8" t="s">
        <v>9469</v>
      </c>
      <c r="B26150" s="8" t="s">
        <v>9470</v>
      </c>
      <c r="C26150" s="8" t="s">
        <v>8441</v>
      </c>
      <c r="D26150" s="8" t="n">
        <v>2022</v>
      </c>
      <c r="E26150" s="19" t="n">
        <v>0</v>
      </c>
      <c r="F26150" s="19" t="n">
        <v>43.2222222222222</v>
      </c>
    </row>
    <row r="26151" customFormat="false" ht="15" hidden="false" customHeight="false" outlineLevel="0" collapsed="false">
      <c r="A26151" s="8" t="s">
        <v>9469</v>
      </c>
      <c r="B26151" s="8" t="s">
        <v>9470</v>
      </c>
      <c r="C26151" s="8" t="s">
        <v>8442</v>
      </c>
      <c r="D26151" s="8" t="n">
        <v>2022</v>
      </c>
      <c r="E26151" s="19" t="n">
        <v>0</v>
      </c>
      <c r="F26151" s="19" t="n">
        <v>41.6111111111111</v>
      </c>
    </row>
    <row r="26152" customFormat="false" ht="15" hidden="false" customHeight="false" outlineLevel="0" collapsed="false">
      <c r="A26152" s="8" t="s">
        <v>9469</v>
      </c>
      <c r="B26152" s="8" t="s">
        <v>9470</v>
      </c>
      <c r="C26152" s="8" t="s">
        <v>8443</v>
      </c>
      <c r="D26152" s="8" t="n">
        <v>2022</v>
      </c>
      <c r="F26152" s="19" t="n">
        <v>42</v>
      </c>
    </row>
    <row r="26153" customFormat="false" ht="15" hidden="false" customHeight="false" outlineLevel="0" collapsed="false">
      <c r="A26153" s="8" t="s">
        <v>9469</v>
      </c>
      <c r="B26153" s="8" t="s">
        <v>9470</v>
      </c>
      <c r="C26153" s="8" t="s">
        <v>8444</v>
      </c>
      <c r="D26153" s="8" t="n">
        <v>2022</v>
      </c>
      <c r="E26153" s="19" t="n">
        <v>0</v>
      </c>
      <c r="F26153" s="19" t="n">
        <v>44</v>
      </c>
    </row>
    <row r="26154" customFormat="false" ht="15" hidden="false" customHeight="false" outlineLevel="0" collapsed="false">
      <c r="A26154" s="8" t="s">
        <v>9469</v>
      </c>
      <c r="B26154" s="8" t="s">
        <v>9470</v>
      </c>
      <c r="C26154" s="8" t="s">
        <v>8445</v>
      </c>
      <c r="D26154" s="8" t="n">
        <v>2022</v>
      </c>
      <c r="E26154" s="19" t="n">
        <v>0</v>
      </c>
      <c r="F26154" s="19" t="n">
        <v>45.3888888888889</v>
      </c>
    </row>
    <row r="26155" customFormat="false" ht="15" hidden="false" customHeight="false" outlineLevel="0" collapsed="false">
      <c r="A26155" s="8" t="s">
        <v>9469</v>
      </c>
      <c r="B26155" s="8" t="s">
        <v>9470</v>
      </c>
      <c r="C26155" s="8" t="s">
        <v>8446</v>
      </c>
      <c r="D26155" s="8" t="n">
        <v>2022</v>
      </c>
      <c r="E26155" s="19" t="n">
        <v>0</v>
      </c>
      <c r="F26155" s="19" t="n">
        <v>45.1111111111111</v>
      </c>
    </row>
    <row r="26156" customFormat="false" ht="15" hidden="false" customHeight="false" outlineLevel="0" collapsed="false">
      <c r="A26156" s="8" t="s">
        <v>9469</v>
      </c>
      <c r="B26156" s="8" t="s">
        <v>9470</v>
      </c>
      <c r="C26156" s="8" t="s">
        <v>8447</v>
      </c>
      <c r="D26156" s="8" t="n">
        <v>2022</v>
      </c>
      <c r="E26156" s="19" t="n">
        <v>0</v>
      </c>
      <c r="F26156" s="19" t="n">
        <v>39.3888888888889</v>
      </c>
    </row>
    <row r="26157" customFormat="false" ht="15" hidden="false" customHeight="false" outlineLevel="0" collapsed="false">
      <c r="A26157" s="8" t="s">
        <v>9469</v>
      </c>
      <c r="B26157" s="8" t="s">
        <v>9470</v>
      </c>
      <c r="C26157" s="8" t="s">
        <v>8448</v>
      </c>
      <c r="D26157" s="8" t="n">
        <v>2022</v>
      </c>
      <c r="E26157" s="19" t="n">
        <v>0</v>
      </c>
      <c r="F26157" s="19" t="n">
        <v>43.3888888888889</v>
      </c>
    </row>
    <row r="26158" customFormat="false" ht="15" hidden="false" customHeight="false" outlineLevel="0" collapsed="false">
      <c r="A26158" s="8" t="s">
        <v>9469</v>
      </c>
      <c r="B26158" s="8" t="s">
        <v>9470</v>
      </c>
      <c r="C26158" s="8" t="s">
        <v>8449</v>
      </c>
      <c r="D26158" s="8" t="n">
        <v>2022</v>
      </c>
      <c r="E26158" s="19" t="n">
        <v>0</v>
      </c>
      <c r="F26158" s="19" t="n">
        <v>41.7777777777778</v>
      </c>
    </row>
    <row r="26159" customFormat="false" ht="15" hidden="false" customHeight="false" outlineLevel="0" collapsed="false">
      <c r="A26159" s="8" t="s">
        <v>9469</v>
      </c>
      <c r="B26159" s="8" t="s">
        <v>9470</v>
      </c>
      <c r="C26159" s="8" t="s">
        <v>8450</v>
      </c>
      <c r="D26159" s="8" t="n">
        <v>2022</v>
      </c>
      <c r="E26159" s="19" t="n">
        <v>0</v>
      </c>
      <c r="F26159" s="19" t="n">
        <v>39</v>
      </c>
    </row>
    <row r="26160" customFormat="false" ht="15" hidden="false" customHeight="false" outlineLevel="0" collapsed="false">
      <c r="A26160" s="8" t="s">
        <v>9469</v>
      </c>
      <c r="B26160" s="8" t="s">
        <v>9470</v>
      </c>
      <c r="C26160" s="8" t="s">
        <v>8451</v>
      </c>
      <c r="D26160" s="8" t="n">
        <v>2022</v>
      </c>
      <c r="E26160" s="19" t="n">
        <v>0</v>
      </c>
      <c r="F26160" s="19" t="n">
        <v>41.3888888888889</v>
      </c>
    </row>
    <row r="26161" customFormat="false" ht="15" hidden="false" customHeight="false" outlineLevel="0" collapsed="false">
      <c r="A26161" s="8" t="s">
        <v>9469</v>
      </c>
      <c r="B26161" s="8" t="s">
        <v>9470</v>
      </c>
      <c r="C26161" s="8" t="s">
        <v>8452</v>
      </c>
      <c r="D26161" s="8" t="n">
        <v>2022</v>
      </c>
      <c r="E26161" s="19" t="n">
        <v>0</v>
      </c>
      <c r="F26161" s="19" t="n">
        <v>43.3888888888889</v>
      </c>
    </row>
    <row r="26162" customFormat="false" ht="15" hidden="false" customHeight="false" outlineLevel="0" collapsed="false">
      <c r="A26162" s="8" t="s">
        <v>9469</v>
      </c>
      <c r="B26162" s="8" t="s">
        <v>9470</v>
      </c>
      <c r="C26162" s="8" t="s">
        <v>8453</v>
      </c>
      <c r="D26162" s="8" t="n">
        <v>2022</v>
      </c>
      <c r="E26162" s="19" t="n">
        <v>0</v>
      </c>
      <c r="F26162" s="19" t="n">
        <v>42.2222222222222</v>
      </c>
    </row>
    <row r="26163" customFormat="false" ht="15" hidden="false" customHeight="false" outlineLevel="0" collapsed="false">
      <c r="A26163" s="8" t="s">
        <v>9469</v>
      </c>
      <c r="B26163" s="8" t="s">
        <v>9470</v>
      </c>
      <c r="C26163" s="8" t="s">
        <v>8454</v>
      </c>
      <c r="D26163" s="8" t="n">
        <v>2022</v>
      </c>
      <c r="E26163" s="19" t="n">
        <v>0</v>
      </c>
      <c r="F26163" s="19" t="n">
        <v>41.5</v>
      </c>
    </row>
    <row r="26164" customFormat="false" ht="15" hidden="false" customHeight="false" outlineLevel="0" collapsed="false">
      <c r="A26164" s="8" t="s">
        <v>9469</v>
      </c>
      <c r="B26164" s="8" t="s">
        <v>9470</v>
      </c>
      <c r="C26164" s="8" t="s">
        <v>8455</v>
      </c>
      <c r="D26164" s="8" t="n">
        <v>2022</v>
      </c>
      <c r="E26164" s="19" t="n">
        <v>0.254</v>
      </c>
      <c r="F26164" s="19" t="n">
        <v>39</v>
      </c>
    </row>
    <row r="26165" customFormat="false" ht="15" hidden="false" customHeight="false" outlineLevel="0" collapsed="false">
      <c r="A26165" s="8" t="s">
        <v>9469</v>
      </c>
      <c r="B26165" s="8" t="s">
        <v>9470</v>
      </c>
      <c r="C26165" s="8" t="s">
        <v>8456</v>
      </c>
      <c r="D26165" s="8" t="n">
        <v>2022</v>
      </c>
      <c r="E26165" s="19" t="n">
        <v>4.064</v>
      </c>
      <c r="F26165" s="19" t="n">
        <v>40.7222222222222</v>
      </c>
    </row>
    <row r="26166" customFormat="false" ht="15" hidden="false" customHeight="false" outlineLevel="0" collapsed="false">
      <c r="A26166" s="8" t="s">
        <v>9469</v>
      </c>
      <c r="B26166" s="8" t="s">
        <v>9470</v>
      </c>
      <c r="C26166" s="8" t="s">
        <v>8457</v>
      </c>
      <c r="D26166" s="8" t="n">
        <v>2022</v>
      </c>
      <c r="E26166" s="19" t="n">
        <v>0</v>
      </c>
      <c r="F26166" s="19" t="n">
        <v>41</v>
      </c>
    </row>
    <row r="26167" customFormat="false" ht="15" hidden="false" customHeight="false" outlineLevel="0" collapsed="false">
      <c r="A26167" s="8" t="s">
        <v>9469</v>
      </c>
      <c r="B26167" s="8" t="s">
        <v>9470</v>
      </c>
      <c r="C26167" s="8" t="s">
        <v>8458</v>
      </c>
      <c r="D26167" s="8" t="n">
        <v>2022</v>
      </c>
      <c r="E26167" s="19" t="n">
        <v>0</v>
      </c>
      <c r="F26167" s="19" t="n">
        <v>42.6111111111111</v>
      </c>
    </row>
    <row r="26168" customFormat="false" ht="15" hidden="false" customHeight="false" outlineLevel="0" collapsed="false">
      <c r="A26168" s="8" t="s">
        <v>9469</v>
      </c>
      <c r="B26168" s="8" t="s">
        <v>9470</v>
      </c>
      <c r="C26168" s="8" t="s">
        <v>8459</v>
      </c>
      <c r="D26168" s="8" t="n">
        <v>2022</v>
      </c>
      <c r="E26168" s="19" t="n">
        <v>0</v>
      </c>
      <c r="F26168" s="19" t="n">
        <v>42</v>
      </c>
    </row>
    <row r="26169" customFormat="false" ht="15" hidden="false" customHeight="false" outlineLevel="0" collapsed="false">
      <c r="A26169" s="8" t="s">
        <v>9469</v>
      </c>
      <c r="B26169" s="8" t="s">
        <v>9470</v>
      </c>
      <c r="C26169" s="8" t="s">
        <v>8460</v>
      </c>
      <c r="D26169" s="8" t="n">
        <v>2022</v>
      </c>
      <c r="E26169" s="19" t="n">
        <v>0</v>
      </c>
      <c r="F26169" s="19" t="n">
        <v>42.7777777777778</v>
      </c>
    </row>
    <row r="26170" customFormat="false" ht="15" hidden="false" customHeight="false" outlineLevel="0" collapsed="false">
      <c r="A26170" s="8" t="s">
        <v>9469</v>
      </c>
      <c r="B26170" s="8" t="s">
        <v>9470</v>
      </c>
      <c r="C26170" s="8" t="s">
        <v>8461</v>
      </c>
      <c r="D26170" s="8" t="n">
        <v>2022</v>
      </c>
      <c r="E26170" s="19" t="n">
        <v>0</v>
      </c>
      <c r="F26170" s="19" t="n">
        <v>43.2777777777778</v>
      </c>
    </row>
    <row r="26171" customFormat="false" ht="15" hidden="false" customHeight="false" outlineLevel="0" collapsed="false">
      <c r="A26171" s="8" t="s">
        <v>9469</v>
      </c>
      <c r="B26171" s="8" t="s">
        <v>9470</v>
      </c>
      <c r="C26171" s="8" t="s">
        <v>8462</v>
      </c>
      <c r="D26171" s="8" t="n">
        <v>2022</v>
      </c>
      <c r="E26171" s="19" t="n">
        <v>0.254</v>
      </c>
      <c r="F26171" s="19" t="n">
        <v>42.6111111111111</v>
      </c>
    </row>
    <row r="26172" customFormat="false" ht="15" hidden="false" customHeight="false" outlineLevel="0" collapsed="false">
      <c r="A26172" s="8" t="s">
        <v>9469</v>
      </c>
      <c r="B26172" s="8" t="s">
        <v>9470</v>
      </c>
      <c r="C26172" s="8" t="s">
        <v>8463</v>
      </c>
      <c r="D26172" s="8" t="n">
        <v>2022</v>
      </c>
      <c r="E26172" s="19" t="n">
        <v>0</v>
      </c>
      <c r="F26172" s="19" t="n">
        <v>44</v>
      </c>
    </row>
    <row r="26173" customFormat="false" ht="15" hidden="false" customHeight="false" outlineLevel="0" collapsed="false">
      <c r="A26173" s="8" t="s">
        <v>9469</v>
      </c>
      <c r="B26173" s="8" t="s">
        <v>9470</v>
      </c>
      <c r="C26173" s="8" t="s">
        <v>8464</v>
      </c>
      <c r="D26173" s="8" t="n">
        <v>2022</v>
      </c>
      <c r="E26173" s="19" t="n">
        <v>0</v>
      </c>
      <c r="F26173" s="19" t="n">
        <v>45</v>
      </c>
    </row>
    <row r="26174" customFormat="false" ht="15" hidden="false" customHeight="false" outlineLevel="0" collapsed="false">
      <c r="A26174" s="8" t="s">
        <v>9469</v>
      </c>
      <c r="B26174" s="8" t="s">
        <v>9470</v>
      </c>
      <c r="C26174" s="8" t="s">
        <v>8465</v>
      </c>
      <c r="D26174" s="8" t="n">
        <v>2022</v>
      </c>
      <c r="E26174" s="19" t="n">
        <v>0</v>
      </c>
      <c r="F26174" s="19" t="n">
        <v>46.2222222222222</v>
      </c>
    </row>
    <row r="26175" customFormat="false" ht="15" hidden="false" customHeight="false" outlineLevel="0" collapsed="false">
      <c r="A26175" s="8" t="s">
        <v>9469</v>
      </c>
      <c r="B26175" s="8" t="s">
        <v>9470</v>
      </c>
      <c r="C26175" s="8" t="s">
        <v>8466</v>
      </c>
      <c r="D26175" s="8" t="n">
        <v>2022</v>
      </c>
      <c r="E26175" s="19" t="n">
        <v>0</v>
      </c>
      <c r="F26175" s="19" t="n">
        <v>45.2777777777778</v>
      </c>
    </row>
    <row r="26176" customFormat="false" ht="15" hidden="false" customHeight="false" outlineLevel="0" collapsed="false">
      <c r="A26176" s="8" t="s">
        <v>9469</v>
      </c>
      <c r="B26176" s="8" t="s">
        <v>9470</v>
      </c>
      <c r="C26176" s="8" t="s">
        <v>8467</v>
      </c>
      <c r="D26176" s="8" t="n">
        <v>2022</v>
      </c>
      <c r="E26176" s="19" t="n">
        <v>0</v>
      </c>
      <c r="F26176" s="19" t="n">
        <v>45.2222222222222</v>
      </c>
    </row>
    <row r="26177" customFormat="false" ht="15" hidden="false" customHeight="false" outlineLevel="0" collapsed="false">
      <c r="A26177" s="8" t="s">
        <v>9469</v>
      </c>
      <c r="B26177" s="8" t="s">
        <v>9470</v>
      </c>
      <c r="C26177" s="8" t="s">
        <v>8468</v>
      </c>
      <c r="D26177" s="8" t="n">
        <v>2022</v>
      </c>
      <c r="E26177" s="19" t="n">
        <v>0</v>
      </c>
      <c r="F26177" s="19" t="n">
        <v>45.1111111111111</v>
      </c>
    </row>
    <row r="26178" customFormat="false" ht="15" hidden="false" customHeight="false" outlineLevel="0" collapsed="false">
      <c r="A26178" s="8" t="s">
        <v>9469</v>
      </c>
      <c r="B26178" s="8" t="s">
        <v>9470</v>
      </c>
      <c r="C26178" s="8" t="s">
        <v>8469</v>
      </c>
      <c r="D26178" s="8" t="n">
        <v>2022</v>
      </c>
      <c r="E26178" s="19" t="n">
        <v>0</v>
      </c>
      <c r="F26178" s="19" t="n">
        <v>45.3888888888889</v>
      </c>
    </row>
    <row r="26179" customFormat="false" ht="15" hidden="false" customHeight="false" outlineLevel="0" collapsed="false">
      <c r="A26179" s="8" t="s">
        <v>9469</v>
      </c>
      <c r="B26179" s="8" t="s">
        <v>9470</v>
      </c>
      <c r="C26179" s="8" t="s">
        <v>8470</v>
      </c>
      <c r="D26179" s="8" t="n">
        <v>2022</v>
      </c>
      <c r="E26179" s="19" t="n">
        <v>0</v>
      </c>
      <c r="F26179" s="19" t="n">
        <v>44.3888888888889</v>
      </c>
    </row>
    <row r="26180" customFormat="false" ht="15" hidden="false" customHeight="false" outlineLevel="0" collapsed="false">
      <c r="A26180" s="8" t="s">
        <v>9469</v>
      </c>
      <c r="B26180" s="8" t="s">
        <v>9470</v>
      </c>
      <c r="C26180" s="8" t="s">
        <v>8471</v>
      </c>
      <c r="D26180" s="8" t="n">
        <v>2022</v>
      </c>
      <c r="E26180" s="19" t="n">
        <v>0</v>
      </c>
      <c r="F26180" s="19" t="n">
        <v>42.8888888888889</v>
      </c>
    </row>
    <row r="26181" customFormat="false" ht="15" hidden="false" customHeight="false" outlineLevel="0" collapsed="false">
      <c r="A26181" s="8" t="s">
        <v>9469</v>
      </c>
      <c r="B26181" s="8" t="s">
        <v>9470</v>
      </c>
      <c r="C26181" s="8" t="s">
        <v>8472</v>
      </c>
      <c r="D26181" s="8" t="n">
        <v>2022</v>
      </c>
      <c r="E26181" s="19" t="n">
        <v>0</v>
      </c>
      <c r="F26181" s="19" t="n">
        <v>41.2222222222222</v>
      </c>
    </row>
    <row r="26182" customFormat="false" ht="15" hidden="false" customHeight="false" outlineLevel="0" collapsed="false">
      <c r="A26182" s="8" t="s">
        <v>9469</v>
      </c>
      <c r="B26182" s="8" t="s">
        <v>9470</v>
      </c>
      <c r="C26182" s="8" t="s">
        <v>8473</v>
      </c>
      <c r="D26182" s="8" t="n">
        <v>2022</v>
      </c>
      <c r="E26182" s="19" t="n">
        <v>0</v>
      </c>
      <c r="F26182" s="19" t="n">
        <v>41</v>
      </c>
    </row>
    <row r="26183" customFormat="false" ht="15" hidden="false" customHeight="false" outlineLevel="0" collapsed="false">
      <c r="A26183" s="8" t="s">
        <v>9469</v>
      </c>
      <c r="B26183" s="8" t="s">
        <v>9470</v>
      </c>
      <c r="C26183" s="8" t="s">
        <v>8474</v>
      </c>
      <c r="D26183" s="8" t="n">
        <v>2022</v>
      </c>
      <c r="E26183" s="19" t="n">
        <v>0.254</v>
      </c>
      <c r="F26183" s="19" t="n">
        <v>36.8888888888889</v>
      </c>
    </row>
    <row r="26184" customFormat="false" ht="15" hidden="false" customHeight="false" outlineLevel="0" collapsed="false">
      <c r="A26184" s="8" t="s">
        <v>9469</v>
      </c>
      <c r="B26184" s="8" t="s">
        <v>9470</v>
      </c>
      <c r="C26184" s="8" t="s">
        <v>8475</v>
      </c>
      <c r="D26184" s="8" t="n">
        <v>2022</v>
      </c>
      <c r="E26184" s="19" t="n">
        <v>0</v>
      </c>
      <c r="F26184" s="19" t="n">
        <v>40.6111111111111</v>
      </c>
    </row>
    <row r="26185" customFormat="false" ht="15" hidden="false" customHeight="false" outlineLevel="0" collapsed="false">
      <c r="A26185" s="8" t="s">
        <v>9469</v>
      </c>
      <c r="B26185" s="8" t="s">
        <v>9470</v>
      </c>
      <c r="C26185" s="8" t="s">
        <v>8476</v>
      </c>
      <c r="D26185" s="8" t="n">
        <v>2022</v>
      </c>
      <c r="E26185" s="19" t="n">
        <v>0</v>
      </c>
      <c r="F26185" s="19" t="n">
        <v>39.8888888888889</v>
      </c>
    </row>
    <row r="26186" customFormat="false" ht="15" hidden="false" customHeight="false" outlineLevel="0" collapsed="false">
      <c r="A26186" s="8" t="s">
        <v>9469</v>
      </c>
      <c r="B26186" s="8" t="s">
        <v>9470</v>
      </c>
      <c r="C26186" s="8" t="s">
        <v>8477</v>
      </c>
      <c r="D26186" s="8" t="n">
        <v>2022</v>
      </c>
      <c r="E26186" s="19" t="n">
        <v>5.08</v>
      </c>
      <c r="F26186" s="19" t="n">
        <v>38</v>
      </c>
    </row>
    <row r="26187" customFormat="false" ht="15" hidden="false" customHeight="false" outlineLevel="0" collapsed="false">
      <c r="A26187" s="8" t="s">
        <v>9469</v>
      </c>
      <c r="B26187" s="8" t="s">
        <v>9470</v>
      </c>
      <c r="C26187" s="8" t="s">
        <v>8478</v>
      </c>
      <c r="D26187" s="8" t="n">
        <v>2022</v>
      </c>
      <c r="E26187" s="19" t="n">
        <v>0.762</v>
      </c>
      <c r="F26187" s="19" t="n">
        <v>32.8888888888889</v>
      </c>
    </row>
    <row r="26188" customFormat="false" ht="15" hidden="false" customHeight="false" outlineLevel="0" collapsed="false">
      <c r="A26188" s="8" t="s">
        <v>9469</v>
      </c>
      <c r="B26188" s="8" t="s">
        <v>9470</v>
      </c>
      <c r="C26188" s="8" t="s">
        <v>8479</v>
      </c>
      <c r="D26188" s="8" t="n">
        <v>2022</v>
      </c>
      <c r="E26188" s="19" t="n">
        <v>3.048</v>
      </c>
      <c r="F26188" s="19" t="n">
        <v>36</v>
      </c>
    </row>
    <row r="26189" customFormat="false" ht="15" hidden="false" customHeight="false" outlineLevel="0" collapsed="false">
      <c r="A26189" s="8" t="s">
        <v>9469</v>
      </c>
      <c r="B26189" s="8" t="s">
        <v>9470</v>
      </c>
      <c r="C26189" s="8" t="s">
        <v>8480</v>
      </c>
      <c r="D26189" s="8" t="n">
        <v>2022</v>
      </c>
      <c r="E26189" s="19" t="n">
        <v>7.112</v>
      </c>
      <c r="F26189" s="19" t="n">
        <v>36</v>
      </c>
    </row>
    <row r="26190" customFormat="false" ht="15" hidden="false" customHeight="false" outlineLevel="0" collapsed="false">
      <c r="A26190" s="8" t="s">
        <v>9469</v>
      </c>
      <c r="B26190" s="8" t="s">
        <v>9470</v>
      </c>
      <c r="C26190" s="8" t="s">
        <v>8481</v>
      </c>
      <c r="D26190" s="8" t="n">
        <v>2022</v>
      </c>
      <c r="E26190" s="19" t="n">
        <v>8.89</v>
      </c>
      <c r="F26190" s="19" t="n">
        <v>34.2777777777778</v>
      </c>
    </row>
    <row r="26191" customFormat="false" ht="15" hidden="false" customHeight="false" outlineLevel="0" collapsed="false">
      <c r="A26191" s="8" t="s">
        <v>9469</v>
      </c>
      <c r="B26191" s="8" t="s">
        <v>9470</v>
      </c>
      <c r="C26191" s="8" t="s">
        <v>8482</v>
      </c>
      <c r="D26191" s="8" t="n">
        <v>2022</v>
      </c>
      <c r="E26191" s="19" t="n">
        <v>0</v>
      </c>
      <c r="F26191" s="19" t="n">
        <v>33.1111111111111</v>
      </c>
    </row>
    <row r="26192" customFormat="false" ht="15" hidden="false" customHeight="false" outlineLevel="0" collapsed="false">
      <c r="A26192" s="8" t="s">
        <v>9469</v>
      </c>
      <c r="B26192" s="8" t="s">
        <v>9470</v>
      </c>
      <c r="C26192" s="8" t="s">
        <v>8483</v>
      </c>
      <c r="D26192" s="8" t="n">
        <v>2022</v>
      </c>
      <c r="E26192" s="19" t="n">
        <v>59.944</v>
      </c>
      <c r="F26192" s="19" t="n">
        <v>32.3888888888889</v>
      </c>
    </row>
    <row r="26193" customFormat="false" ht="15" hidden="false" customHeight="false" outlineLevel="0" collapsed="false">
      <c r="A26193" s="8" t="s">
        <v>9469</v>
      </c>
      <c r="B26193" s="8" t="s">
        <v>9470</v>
      </c>
      <c r="C26193" s="8" t="s">
        <v>8484</v>
      </c>
      <c r="D26193" s="8" t="n">
        <v>2022</v>
      </c>
      <c r="E26193" s="19" t="n">
        <v>19.05</v>
      </c>
      <c r="F26193" s="19" t="n">
        <v>34.5</v>
      </c>
    </row>
    <row r="26194" customFormat="false" ht="15" hidden="false" customHeight="false" outlineLevel="0" collapsed="false">
      <c r="A26194" s="8" t="s">
        <v>9469</v>
      </c>
      <c r="B26194" s="8" t="s">
        <v>9470</v>
      </c>
      <c r="C26194" s="8" t="s">
        <v>8485</v>
      </c>
      <c r="D26194" s="8" t="n">
        <v>2022</v>
      </c>
      <c r="E26194" s="19" t="n">
        <v>0</v>
      </c>
      <c r="F26194" s="19" t="n">
        <v>35.2222222222222</v>
      </c>
    </row>
    <row r="26195" customFormat="false" ht="15" hidden="false" customHeight="false" outlineLevel="0" collapsed="false">
      <c r="A26195" s="8" t="s">
        <v>9469</v>
      </c>
      <c r="B26195" s="8" t="s">
        <v>9470</v>
      </c>
      <c r="C26195" s="8" t="s">
        <v>8486</v>
      </c>
      <c r="D26195" s="8" t="n">
        <v>2022</v>
      </c>
      <c r="E26195" s="19" t="n">
        <v>0</v>
      </c>
      <c r="F26195" s="19" t="n">
        <v>33.3888888888889</v>
      </c>
    </row>
    <row r="26196" customFormat="false" ht="15" hidden="false" customHeight="false" outlineLevel="0" collapsed="false">
      <c r="A26196" s="8" t="s">
        <v>9469</v>
      </c>
      <c r="B26196" s="8" t="s">
        <v>9470</v>
      </c>
      <c r="C26196" s="8" t="s">
        <v>8487</v>
      </c>
      <c r="D26196" s="8" t="n">
        <v>2022</v>
      </c>
      <c r="E26196" s="19" t="n">
        <v>2.032</v>
      </c>
      <c r="F26196" s="19" t="n">
        <v>33.3888888888889</v>
      </c>
    </row>
    <row r="26197" customFormat="false" ht="15" hidden="false" customHeight="false" outlineLevel="0" collapsed="false">
      <c r="A26197" s="8" t="s">
        <v>9469</v>
      </c>
      <c r="B26197" s="8" t="s">
        <v>9470</v>
      </c>
      <c r="C26197" s="8" t="s">
        <v>8488</v>
      </c>
      <c r="D26197" s="8" t="n">
        <v>2022</v>
      </c>
      <c r="E26197" s="19" t="n">
        <v>0</v>
      </c>
      <c r="F26197" s="19" t="n">
        <v>32</v>
      </c>
    </row>
    <row r="26198" customFormat="false" ht="15" hidden="false" customHeight="false" outlineLevel="0" collapsed="false">
      <c r="A26198" s="8" t="s">
        <v>9469</v>
      </c>
      <c r="B26198" s="8" t="s">
        <v>9470</v>
      </c>
      <c r="C26198" s="8" t="s">
        <v>8489</v>
      </c>
      <c r="D26198" s="8" t="n">
        <v>2022</v>
      </c>
      <c r="E26198" s="19" t="n">
        <v>0</v>
      </c>
      <c r="F26198" s="19" t="n">
        <v>33.7777777777778</v>
      </c>
    </row>
    <row r="26199" customFormat="false" ht="15" hidden="false" customHeight="false" outlineLevel="0" collapsed="false">
      <c r="A26199" s="8" t="s">
        <v>9469</v>
      </c>
      <c r="B26199" s="8" t="s">
        <v>9470</v>
      </c>
      <c r="C26199" s="8" t="s">
        <v>8490</v>
      </c>
      <c r="D26199" s="8" t="n">
        <v>2022</v>
      </c>
      <c r="E26199" s="19" t="n">
        <v>16.002</v>
      </c>
      <c r="F26199" s="19" t="n">
        <v>34.3888888888889</v>
      </c>
    </row>
    <row r="26200" customFormat="false" ht="15" hidden="false" customHeight="false" outlineLevel="0" collapsed="false">
      <c r="A26200" s="8" t="s">
        <v>9469</v>
      </c>
      <c r="B26200" s="8" t="s">
        <v>9470</v>
      </c>
      <c r="C26200" s="8" t="s">
        <v>8491</v>
      </c>
      <c r="D26200" s="8" t="n">
        <v>2022</v>
      </c>
      <c r="E26200" s="19" t="n">
        <v>0</v>
      </c>
      <c r="F26200" s="19" t="n">
        <v>34.7777777777778</v>
      </c>
    </row>
    <row r="26201" customFormat="false" ht="15" hidden="false" customHeight="false" outlineLevel="0" collapsed="false">
      <c r="A26201" s="8" t="s">
        <v>9469</v>
      </c>
      <c r="B26201" s="8" t="s">
        <v>9470</v>
      </c>
      <c r="C26201" s="8" t="s">
        <v>8492</v>
      </c>
      <c r="D26201" s="8" t="n">
        <v>2022</v>
      </c>
      <c r="E26201" s="19" t="n">
        <v>0</v>
      </c>
      <c r="F26201" s="19" t="n">
        <v>34.2777777777778</v>
      </c>
    </row>
    <row r="26202" customFormat="false" ht="15" hidden="false" customHeight="false" outlineLevel="0" collapsed="false">
      <c r="A26202" s="8" t="s">
        <v>9469</v>
      </c>
      <c r="B26202" s="8" t="s">
        <v>9470</v>
      </c>
      <c r="C26202" s="8" t="s">
        <v>8493</v>
      </c>
      <c r="D26202" s="8" t="n">
        <v>2022</v>
      </c>
      <c r="E26202" s="19" t="n">
        <v>4.064</v>
      </c>
      <c r="F26202" s="19" t="n">
        <v>33.7777777777778</v>
      </c>
    </row>
    <row r="26203" customFormat="false" ht="15" hidden="false" customHeight="false" outlineLevel="0" collapsed="false">
      <c r="A26203" s="8" t="s">
        <v>9469</v>
      </c>
      <c r="B26203" s="8" t="s">
        <v>9470</v>
      </c>
      <c r="C26203" s="8" t="s">
        <v>8494</v>
      </c>
      <c r="D26203" s="8" t="n">
        <v>2022</v>
      </c>
      <c r="E26203" s="19" t="n">
        <v>0</v>
      </c>
      <c r="F26203" s="19" t="n">
        <v>32.5</v>
      </c>
    </row>
    <row r="26204" customFormat="false" ht="15" hidden="false" customHeight="false" outlineLevel="0" collapsed="false">
      <c r="A26204" s="8" t="s">
        <v>9469</v>
      </c>
      <c r="B26204" s="8" t="s">
        <v>9470</v>
      </c>
      <c r="C26204" s="8" t="s">
        <v>8495</v>
      </c>
      <c r="D26204" s="8" t="n">
        <v>2022</v>
      </c>
      <c r="F26204" s="19" t="n">
        <v>29.2222222222222</v>
      </c>
    </row>
    <row r="26205" customFormat="false" ht="15" hidden="false" customHeight="false" outlineLevel="0" collapsed="false">
      <c r="A26205" s="8" t="s">
        <v>9469</v>
      </c>
      <c r="B26205" s="8" t="s">
        <v>9470</v>
      </c>
      <c r="C26205" s="8" t="s">
        <v>8496</v>
      </c>
      <c r="D26205" s="8" t="n">
        <v>2022</v>
      </c>
      <c r="F26205" s="19" t="n">
        <v>29</v>
      </c>
    </row>
    <row r="26206" customFormat="false" ht="15" hidden="false" customHeight="false" outlineLevel="0" collapsed="false">
      <c r="A26206" s="8" t="s">
        <v>9469</v>
      </c>
      <c r="B26206" s="8" t="s">
        <v>9470</v>
      </c>
      <c r="C26206" s="8" t="s">
        <v>8497</v>
      </c>
      <c r="D26206" s="8" t="n">
        <v>2022</v>
      </c>
      <c r="F26206" s="19" t="n">
        <v>30</v>
      </c>
    </row>
    <row r="26207" customFormat="false" ht="15" hidden="false" customHeight="false" outlineLevel="0" collapsed="false">
      <c r="A26207" s="8" t="s">
        <v>9469</v>
      </c>
      <c r="B26207" s="8" t="s">
        <v>9470</v>
      </c>
      <c r="C26207" s="8" t="s">
        <v>8498</v>
      </c>
      <c r="D26207" s="8" t="n">
        <v>2022</v>
      </c>
      <c r="F26207" s="19" t="n">
        <v>30</v>
      </c>
    </row>
    <row r="26208" customFormat="false" ht="15" hidden="false" customHeight="false" outlineLevel="0" collapsed="false">
      <c r="A26208" s="8" t="s">
        <v>9469</v>
      </c>
      <c r="B26208" s="8" t="s">
        <v>9470</v>
      </c>
      <c r="C26208" s="8" t="s">
        <v>8499</v>
      </c>
      <c r="D26208" s="8" t="n">
        <v>2022</v>
      </c>
      <c r="F26208" s="19" t="n">
        <v>29.2222222222222</v>
      </c>
    </row>
    <row r="26209" customFormat="false" ht="15" hidden="false" customHeight="false" outlineLevel="0" collapsed="false">
      <c r="A26209" s="8" t="s">
        <v>9469</v>
      </c>
      <c r="B26209" s="8" t="s">
        <v>9470</v>
      </c>
      <c r="C26209" s="8" t="s">
        <v>8500</v>
      </c>
      <c r="D26209" s="8" t="n">
        <v>2022</v>
      </c>
      <c r="F26209" s="19" t="n">
        <v>28</v>
      </c>
    </row>
    <row r="26210" customFormat="false" ht="15" hidden="false" customHeight="false" outlineLevel="0" collapsed="false">
      <c r="A26210" s="8" t="s">
        <v>9469</v>
      </c>
      <c r="B26210" s="8" t="s">
        <v>9470</v>
      </c>
      <c r="C26210" s="8" t="s">
        <v>8501</v>
      </c>
      <c r="D26210" s="8" t="n">
        <v>2022</v>
      </c>
      <c r="F26210" s="19" t="n">
        <v>31</v>
      </c>
    </row>
    <row r="26211" customFormat="false" ht="15" hidden="false" customHeight="false" outlineLevel="0" collapsed="false">
      <c r="A26211" s="8" t="s">
        <v>9469</v>
      </c>
      <c r="B26211" s="8" t="s">
        <v>9470</v>
      </c>
      <c r="C26211" s="8" t="s">
        <v>8502</v>
      </c>
      <c r="D26211" s="8" t="n">
        <v>2022</v>
      </c>
      <c r="F26211" s="19" t="n">
        <v>32</v>
      </c>
    </row>
    <row r="26212" customFormat="false" ht="15" hidden="false" customHeight="false" outlineLevel="0" collapsed="false">
      <c r="A26212" s="8" t="s">
        <v>9469</v>
      </c>
      <c r="B26212" s="8" t="s">
        <v>9470</v>
      </c>
      <c r="C26212" s="8" t="s">
        <v>8503</v>
      </c>
      <c r="D26212" s="8" t="n">
        <v>2022</v>
      </c>
      <c r="F26212" s="19" t="n">
        <v>30</v>
      </c>
    </row>
    <row r="26213" customFormat="false" ht="15" hidden="false" customHeight="false" outlineLevel="0" collapsed="false">
      <c r="A26213" s="8" t="s">
        <v>9469</v>
      </c>
      <c r="B26213" s="8" t="s">
        <v>9470</v>
      </c>
      <c r="C26213" s="8" t="s">
        <v>8504</v>
      </c>
      <c r="D26213" s="8" t="n">
        <v>2022</v>
      </c>
      <c r="F26213" s="19" t="n">
        <v>31</v>
      </c>
    </row>
    <row r="26214" customFormat="false" ht="15" hidden="false" customHeight="false" outlineLevel="0" collapsed="false">
      <c r="A26214" s="8" t="s">
        <v>9469</v>
      </c>
      <c r="B26214" s="8" t="s">
        <v>9470</v>
      </c>
      <c r="C26214" s="8" t="s">
        <v>8505</v>
      </c>
      <c r="D26214" s="8" t="n">
        <v>2022</v>
      </c>
      <c r="E26214" s="19" t="n">
        <v>7.112</v>
      </c>
      <c r="F26214" s="19" t="n">
        <v>28</v>
      </c>
    </row>
    <row r="26215" customFormat="false" ht="15" hidden="false" customHeight="false" outlineLevel="0" collapsed="false">
      <c r="A26215" s="8" t="s">
        <v>9469</v>
      </c>
      <c r="B26215" s="8" t="s">
        <v>9470</v>
      </c>
      <c r="C26215" s="8" t="s">
        <v>8506</v>
      </c>
      <c r="D26215" s="8" t="n">
        <v>2022</v>
      </c>
      <c r="E26215" s="19" t="n">
        <v>12.954</v>
      </c>
      <c r="F26215" s="19" t="n">
        <v>28</v>
      </c>
    </row>
    <row r="26216" customFormat="false" ht="15" hidden="false" customHeight="false" outlineLevel="0" collapsed="false">
      <c r="A26216" s="8" t="s">
        <v>9469</v>
      </c>
      <c r="B26216" s="8" t="s">
        <v>9470</v>
      </c>
      <c r="C26216" s="8" t="s">
        <v>8507</v>
      </c>
      <c r="D26216" s="8" t="n">
        <v>2022</v>
      </c>
      <c r="F26216" s="19" t="n">
        <v>30</v>
      </c>
    </row>
    <row r="26217" customFormat="false" ht="15" hidden="false" customHeight="false" outlineLevel="0" collapsed="false">
      <c r="A26217" s="8" t="s">
        <v>9469</v>
      </c>
      <c r="B26217" s="8" t="s">
        <v>9470</v>
      </c>
      <c r="C26217" s="8" t="s">
        <v>8508</v>
      </c>
      <c r="D26217" s="8" t="n">
        <v>2022</v>
      </c>
      <c r="F26217" s="19" t="n">
        <v>31</v>
      </c>
    </row>
    <row r="26218" customFormat="false" ht="15" hidden="false" customHeight="false" outlineLevel="0" collapsed="false">
      <c r="A26218" s="8" t="s">
        <v>9469</v>
      </c>
      <c r="B26218" s="8" t="s">
        <v>9470</v>
      </c>
      <c r="C26218" s="8" t="s">
        <v>8509</v>
      </c>
      <c r="D26218" s="8" t="n">
        <v>2022</v>
      </c>
      <c r="F26218" s="19" t="n">
        <v>28.2222222222222</v>
      </c>
    </row>
    <row r="26219" customFormat="false" ht="15" hidden="false" customHeight="false" outlineLevel="0" collapsed="false">
      <c r="A26219" s="8" t="s">
        <v>9469</v>
      </c>
      <c r="B26219" s="8" t="s">
        <v>9470</v>
      </c>
      <c r="C26219" s="8" t="s">
        <v>8510</v>
      </c>
      <c r="D26219" s="8" t="n">
        <v>2022</v>
      </c>
      <c r="F26219" s="19" t="n">
        <v>27</v>
      </c>
    </row>
    <row r="26220" customFormat="false" ht="15" hidden="false" customHeight="false" outlineLevel="0" collapsed="false">
      <c r="A26220" s="8" t="s">
        <v>9469</v>
      </c>
      <c r="B26220" s="8" t="s">
        <v>9470</v>
      </c>
      <c r="C26220" s="8" t="s">
        <v>8511</v>
      </c>
      <c r="D26220" s="8" t="n">
        <v>2022</v>
      </c>
      <c r="F26220" s="19" t="n">
        <v>25</v>
      </c>
    </row>
    <row r="26221" customFormat="false" ht="15" hidden="false" customHeight="false" outlineLevel="0" collapsed="false">
      <c r="A26221" s="8" t="s">
        <v>9469</v>
      </c>
      <c r="B26221" s="8" t="s">
        <v>9470</v>
      </c>
      <c r="C26221" s="8" t="s">
        <v>8512</v>
      </c>
      <c r="D26221" s="8" t="n">
        <v>2022</v>
      </c>
      <c r="E26221" s="19" t="n">
        <v>0.762</v>
      </c>
      <c r="F26221" s="19" t="n">
        <v>28</v>
      </c>
    </row>
    <row r="26222" customFormat="false" ht="15" hidden="false" customHeight="false" outlineLevel="0" collapsed="false">
      <c r="A26222" s="8" t="s">
        <v>9469</v>
      </c>
      <c r="B26222" s="8" t="s">
        <v>9470</v>
      </c>
      <c r="C26222" s="8" t="s">
        <v>8513</v>
      </c>
      <c r="D26222" s="8" t="n">
        <v>2022</v>
      </c>
      <c r="E26222" s="19" t="n">
        <v>0</v>
      </c>
      <c r="F26222" s="19" t="n">
        <v>30</v>
      </c>
    </row>
    <row r="26223" customFormat="false" ht="15" hidden="false" customHeight="false" outlineLevel="0" collapsed="false">
      <c r="A26223" s="8" t="s">
        <v>9469</v>
      </c>
      <c r="B26223" s="8" t="s">
        <v>9470</v>
      </c>
      <c r="C26223" s="8" t="s">
        <v>8514</v>
      </c>
      <c r="D26223" s="8" t="n">
        <v>2022</v>
      </c>
      <c r="F26223" s="19" t="n">
        <v>31.6111111111111</v>
      </c>
    </row>
    <row r="26224" customFormat="false" ht="15" hidden="false" customHeight="false" outlineLevel="0" collapsed="false">
      <c r="A26224" s="8" t="s">
        <v>9469</v>
      </c>
      <c r="B26224" s="8" t="s">
        <v>9470</v>
      </c>
      <c r="C26224" s="8" t="s">
        <v>8515</v>
      </c>
      <c r="D26224" s="8" t="n">
        <v>2022</v>
      </c>
      <c r="E26224" s="19" t="n">
        <v>2.032</v>
      </c>
      <c r="F26224" s="19" t="n">
        <v>27.7777777777778</v>
      </c>
    </row>
    <row r="26225" customFormat="false" ht="15" hidden="false" customHeight="false" outlineLevel="0" collapsed="false">
      <c r="A26225" s="8" t="s">
        <v>9469</v>
      </c>
      <c r="B26225" s="8" t="s">
        <v>9470</v>
      </c>
      <c r="C26225" s="8" t="s">
        <v>8516</v>
      </c>
      <c r="D26225" s="8" t="n">
        <v>2022</v>
      </c>
      <c r="E26225" s="19" t="n">
        <v>30.988</v>
      </c>
      <c r="F26225" s="19" t="n">
        <v>27</v>
      </c>
    </row>
    <row r="26226" customFormat="false" ht="15" hidden="false" customHeight="false" outlineLevel="0" collapsed="false">
      <c r="A26226" s="8" t="s">
        <v>9469</v>
      </c>
      <c r="B26226" s="8" t="s">
        <v>9470</v>
      </c>
      <c r="C26226" s="8" t="s">
        <v>8517</v>
      </c>
      <c r="D26226" s="8" t="n">
        <v>2022</v>
      </c>
      <c r="E26226" s="19" t="n">
        <v>25.908</v>
      </c>
      <c r="F26226" s="19" t="n">
        <v>29.2222222222222</v>
      </c>
    </row>
    <row r="26227" customFormat="false" ht="15" hidden="false" customHeight="false" outlineLevel="0" collapsed="false">
      <c r="A26227" s="8" t="s">
        <v>9469</v>
      </c>
      <c r="B26227" s="8" t="s">
        <v>9470</v>
      </c>
      <c r="C26227" s="8" t="s">
        <v>8518</v>
      </c>
      <c r="D26227" s="8" t="n">
        <v>2022</v>
      </c>
      <c r="E26227" s="19" t="n">
        <v>3.048</v>
      </c>
      <c r="F26227" s="19" t="n">
        <v>29.2222222222222</v>
      </c>
    </row>
    <row r="26228" customFormat="false" ht="15" hidden="false" customHeight="false" outlineLevel="0" collapsed="false">
      <c r="A26228" s="8" t="s">
        <v>9469</v>
      </c>
      <c r="B26228" s="8" t="s">
        <v>9470</v>
      </c>
      <c r="C26228" s="8" t="s">
        <v>8519</v>
      </c>
      <c r="D26228" s="8" t="n">
        <v>2022</v>
      </c>
      <c r="E26228" s="19" t="n">
        <v>29.972</v>
      </c>
      <c r="F26228" s="19" t="n">
        <v>30.6111111111111</v>
      </c>
    </row>
    <row r="26229" customFormat="false" ht="15" hidden="false" customHeight="false" outlineLevel="0" collapsed="false">
      <c r="A26229" s="8" t="s">
        <v>9469</v>
      </c>
      <c r="B26229" s="8" t="s">
        <v>9470</v>
      </c>
      <c r="C26229" s="8" t="s">
        <v>8520</v>
      </c>
      <c r="D26229" s="8" t="n">
        <v>2022</v>
      </c>
      <c r="E26229" s="19" t="n">
        <v>0</v>
      </c>
      <c r="F26229" s="19" t="n">
        <v>33.6111111111111</v>
      </c>
    </row>
    <row r="26230" customFormat="false" ht="15" hidden="false" customHeight="false" outlineLevel="0" collapsed="false">
      <c r="A26230" s="8" t="s">
        <v>9469</v>
      </c>
      <c r="B26230" s="8" t="s">
        <v>9470</v>
      </c>
      <c r="C26230" s="8" t="s">
        <v>8521</v>
      </c>
      <c r="D26230" s="8" t="n">
        <v>2022</v>
      </c>
      <c r="E26230" s="19" t="n">
        <v>0</v>
      </c>
      <c r="F26230" s="19" t="n">
        <v>33.7777777777778</v>
      </c>
    </row>
    <row r="26231" customFormat="false" ht="15" hidden="false" customHeight="false" outlineLevel="0" collapsed="false">
      <c r="A26231" s="8" t="s">
        <v>9469</v>
      </c>
      <c r="B26231" s="8" t="s">
        <v>9470</v>
      </c>
      <c r="C26231" s="8" t="s">
        <v>8522</v>
      </c>
      <c r="D26231" s="8" t="n">
        <v>2022</v>
      </c>
      <c r="E26231" s="19" t="n">
        <v>0.762</v>
      </c>
      <c r="F26231" s="19" t="n">
        <v>31.7777777777778</v>
      </c>
    </row>
    <row r="26232" customFormat="false" ht="15" hidden="false" customHeight="false" outlineLevel="0" collapsed="false">
      <c r="A26232" s="8" t="s">
        <v>9469</v>
      </c>
      <c r="B26232" s="8" t="s">
        <v>9470</v>
      </c>
      <c r="C26232" s="8" t="s">
        <v>8523</v>
      </c>
      <c r="D26232" s="8" t="n">
        <v>2022</v>
      </c>
      <c r="E26232" s="19" t="n">
        <v>3.048</v>
      </c>
      <c r="F26232" s="19" t="n">
        <v>35</v>
      </c>
    </row>
    <row r="26233" customFormat="false" ht="15" hidden="false" customHeight="false" outlineLevel="0" collapsed="false">
      <c r="A26233" s="8" t="s">
        <v>9469</v>
      </c>
      <c r="B26233" s="8" t="s">
        <v>9470</v>
      </c>
      <c r="C26233" s="8" t="s">
        <v>8524</v>
      </c>
      <c r="D26233" s="8" t="n">
        <v>2022</v>
      </c>
      <c r="E26233" s="19" t="n">
        <v>0</v>
      </c>
      <c r="F26233" s="19" t="n">
        <v>34.2222222222222</v>
      </c>
    </row>
    <row r="26234" customFormat="false" ht="15" hidden="false" customHeight="false" outlineLevel="0" collapsed="false">
      <c r="A26234" s="8" t="s">
        <v>9469</v>
      </c>
      <c r="B26234" s="8" t="s">
        <v>9470</v>
      </c>
      <c r="C26234" s="8" t="s">
        <v>8525</v>
      </c>
      <c r="D26234" s="8" t="n">
        <v>2022</v>
      </c>
      <c r="E26234" s="19" t="n">
        <v>0</v>
      </c>
      <c r="F26234" s="19" t="n">
        <v>34.6111111111111</v>
      </c>
    </row>
    <row r="26235" customFormat="false" ht="15" hidden="false" customHeight="false" outlineLevel="0" collapsed="false">
      <c r="A26235" s="8" t="s">
        <v>9469</v>
      </c>
      <c r="B26235" s="8" t="s">
        <v>9470</v>
      </c>
      <c r="C26235" s="8" t="s">
        <v>8526</v>
      </c>
      <c r="D26235" s="8" t="n">
        <v>2022</v>
      </c>
      <c r="E26235" s="19" t="n">
        <v>0</v>
      </c>
      <c r="F26235" s="19" t="n">
        <v>34.7777777777778</v>
      </c>
    </row>
    <row r="26236" customFormat="false" ht="15" hidden="false" customHeight="false" outlineLevel="0" collapsed="false">
      <c r="A26236" s="8" t="s">
        <v>9469</v>
      </c>
      <c r="B26236" s="8" t="s">
        <v>9470</v>
      </c>
      <c r="C26236" s="8" t="s">
        <v>8527</v>
      </c>
      <c r="D26236" s="8" t="n">
        <v>2022</v>
      </c>
      <c r="E26236" s="19" t="n">
        <v>0</v>
      </c>
      <c r="F26236" s="19" t="n">
        <v>33.5</v>
      </c>
    </row>
    <row r="26237" customFormat="false" ht="15" hidden="false" customHeight="false" outlineLevel="0" collapsed="false">
      <c r="A26237" s="8" t="s">
        <v>9469</v>
      </c>
      <c r="B26237" s="8" t="s">
        <v>9470</v>
      </c>
      <c r="C26237" s="8" t="s">
        <v>8528</v>
      </c>
      <c r="D26237" s="8" t="n">
        <v>2022</v>
      </c>
      <c r="E26237" s="19" t="n">
        <v>5.08</v>
      </c>
      <c r="F26237" s="19" t="n">
        <v>33.6111111111111</v>
      </c>
    </row>
    <row r="26238" customFormat="false" ht="15" hidden="false" customHeight="false" outlineLevel="0" collapsed="false">
      <c r="A26238" s="8" t="s">
        <v>9469</v>
      </c>
      <c r="B26238" s="8" t="s">
        <v>9470</v>
      </c>
      <c r="C26238" s="8" t="s">
        <v>8529</v>
      </c>
      <c r="D26238" s="8" t="n">
        <v>2022</v>
      </c>
      <c r="E26238" s="19" t="n">
        <v>13.97</v>
      </c>
      <c r="F26238" s="19" t="n">
        <v>34.3888888888889</v>
      </c>
    </row>
    <row r="26239" customFormat="false" ht="15" hidden="false" customHeight="false" outlineLevel="0" collapsed="false">
      <c r="A26239" s="8" t="s">
        <v>9469</v>
      </c>
      <c r="B26239" s="8" t="s">
        <v>9470</v>
      </c>
      <c r="C26239" s="8" t="s">
        <v>8530</v>
      </c>
      <c r="D26239" s="8" t="n">
        <v>2022</v>
      </c>
      <c r="E26239" s="19" t="n">
        <v>39.878</v>
      </c>
      <c r="F26239" s="19" t="n">
        <v>33.6111111111111</v>
      </c>
    </row>
    <row r="26240" customFormat="false" ht="15" hidden="false" customHeight="false" outlineLevel="0" collapsed="false">
      <c r="A26240" s="8" t="s">
        <v>9469</v>
      </c>
      <c r="B26240" s="8" t="s">
        <v>9470</v>
      </c>
      <c r="C26240" s="8" t="s">
        <v>8531</v>
      </c>
      <c r="D26240" s="8" t="n">
        <v>2022</v>
      </c>
      <c r="E26240" s="19" t="n">
        <v>0</v>
      </c>
      <c r="F26240" s="19" t="n">
        <v>31.5</v>
      </c>
    </row>
    <row r="26241" customFormat="false" ht="15" hidden="false" customHeight="false" outlineLevel="0" collapsed="false">
      <c r="A26241" s="8" t="s">
        <v>9469</v>
      </c>
      <c r="B26241" s="8" t="s">
        <v>9470</v>
      </c>
      <c r="C26241" s="8" t="s">
        <v>8532</v>
      </c>
      <c r="D26241" s="8" t="n">
        <v>2022</v>
      </c>
      <c r="F26241" s="19" t="n">
        <v>28</v>
      </c>
    </row>
    <row r="26242" customFormat="false" ht="15" hidden="false" customHeight="false" outlineLevel="0" collapsed="false">
      <c r="A26242" s="8" t="s">
        <v>9469</v>
      </c>
      <c r="B26242" s="8" t="s">
        <v>9470</v>
      </c>
      <c r="C26242" s="8" t="s">
        <v>8533</v>
      </c>
      <c r="D26242" s="8" t="n">
        <v>2022</v>
      </c>
      <c r="F26242" s="19" t="n">
        <v>26</v>
      </c>
    </row>
    <row r="26243" customFormat="false" ht="15" hidden="false" customHeight="false" outlineLevel="0" collapsed="false">
      <c r="A26243" s="8" t="s">
        <v>9469</v>
      </c>
      <c r="B26243" s="8" t="s">
        <v>9470</v>
      </c>
      <c r="C26243" s="8" t="s">
        <v>8534</v>
      </c>
      <c r="D26243" s="8" t="n">
        <v>2022</v>
      </c>
      <c r="F26243" s="19" t="n">
        <v>28</v>
      </c>
    </row>
    <row r="26244" customFormat="false" ht="15" hidden="false" customHeight="false" outlineLevel="0" collapsed="false">
      <c r="A26244" s="8" t="s">
        <v>9469</v>
      </c>
      <c r="B26244" s="8" t="s">
        <v>9470</v>
      </c>
      <c r="C26244" s="8" t="s">
        <v>8535</v>
      </c>
      <c r="D26244" s="8" t="n">
        <v>2022</v>
      </c>
      <c r="F26244" s="19" t="n">
        <v>32</v>
      </c>
    </row>
    <row r="26245" customFormat="false" ht="15" hidden="false" customHeight="false" outlineLevel="0" collapsed="false">
      <c r="A26245" s="8" t="s">
        <v>9469</v>
      </c>
      <c r="B26245" s="8" t="s">
        <v>9470</v>
      </c>
      <c r="C26245" s="8" t="s">
        <v>8536</v>
      </c>
      <c r="D26245" s="8" t="n">
        <v>2022</v>
      </c>
      <c r="F26245" s="19" t="n">
        <v>30.5</v>
      </c>
    </row>
    <row r="26246" customFormat="false" ht="15" hidden="false" customHeight="false" outlineLevel="0" collapsed="false">
      <c r="A26246" s="8" t="s">
        <v>9469</v>
      </c>
      <c r="B26246" s="8" t="s">
        <v>9470</v>
      </c>
      <c r="C26246" s="8" t="s">
        <v>8537</v>
      </c>
      <c r="D26246" s="8" t="n">
        <v>2022</v>
      </c>
      <c r="F26246" s="19" t="n">
        <v>26</v>
      </c>
    </row>
    <row r="26247" customFormat="false" ht="15" hidden="false" customHeight="false" outlineLevel="0" collapsed="false">
      <c r="A26247" s="8" t="s">
        <v>9469</v>
      </c>
      <c r="B26247" s="8" t="s">
        <v>9470</v>
      </c>
      <c r="C26247" s="8" t="s">
        <v>8538</v>
      </c>
      <c r="D26247" s="8" t="n">
        <v>2022</v>
      </c>
      <c r="F26247" s="19" t="n">
        <v>25.2222222222222</v>
      </c>
    </row>
    <row r="26248" customFormat="false" ht="15" hidden="false" customHeight="false" outlineLevel="0" collapsed="false">
      <c r="A26248" s="8" t="s">
        <v>9469</v>
      </c>
      <c r="B26248" s="8" t="s">
        <v>9470</v>
      </c>
      <c r="C26248" s="8" t="s">
        <v>8539</v>
      </c>
      <c r="D26248" s="8" t="n">
        <v>2022</v>
      </c>
      <c r="F26248" s="19" t="n">
        <v>30</v>
      </c>
    </row>
    <row r="26249" customFormat="false" ht="15" hidden="false" customHeight="false" outlineLevel="0" collapsed="false">
      <c r="A26249" s="8" t="s">
        <v>9469</v>
      </c>
      <c r="B26249" s="8" t="s">
        <v>9470</v>
      </c>
      <c r="C26249" s="8" t="s">
        <v>8540</v>
      </c>
      <c r="D26249" s="8" t="n">
        <v>2022</v>
      </c>
      <c r="E26249" s="19" t="n">
        <v>0</v>
      </c>
      <c r="F26249" s="19" t="n">
        <v>32.2222222222222</v>
      </c>
    </row>
    <row r="26250" customFormat="false" ht="15" hidden="false" customHeight="false" outlineLevel="0" collapsed="false">
      <c r="A26250" s="8" t="s">
        <v>9469</v>
      </c>
      <c r="B26250" s="8" t="s">
        <v>9470</v>
      </c>
      <c r="C26250" s="8" t="s">
        <v>8541</v>
      </c>
      <c r="D26250" s="8" t="n">
        <v>2022</v>
      </c>
      <c r="E26250" s="19" t="n">
        <v>0</v>
      </c>
      <c r="F26250" s="19" t="n">
        <v>33.6111111111111</v>
      </c>
    </row>
    <row r="26251" customFormat="false" ht="15" hidden="false" customHeight="false" outlineLevel="0" collapsed="false">
      <c r="A26251" s="8" t="s">
        <v>9469</v>
      </c>
      <c r="B26251" s="8" t="s">
        <v>9470</v>
      </c>
      <c r="C26251" s="8" t="s">
        <v>8542</v>
      </c>
      <c r="D26251" s="8" t="n">
        <v>2022</v>
      </c>
      <c r="E26251" s="19" t="n">
        <v>0</v>
      </c>
      <c r="F26251" s="19" t="n">
        <v>32</v>
      </c>
    </row>
    <row r="26252" customFormat="false" ht="15" hidden="false" customHeight="false" outlineLevel="0" collapsed="false">
      <c r="A26252" s="8" t="s">
        <v>9469</v>
      </c>
      <c r="B26252" s="8" t="s">
        <v>9470</v>
      </c>
      <c r="C26252" s="8" t="s">
        <v>8543</v>
      </c>
      <c r="D26252" s="8" t="n">
        <v>2022</v>
      </c>
      <c r="F26252" s="19" t="n">
        <v>31</v>
      </c>
    </row>
    <row r="26253" customFormat="false" ht="15" hidden="false" customHeight="false" outlineLevel="0" collapsed="false">
      <c r="A26253" s="8" t="s">
        <v>9469</v>
      </c>
      <c r="B26253" s="8" t="s">
        <v>9470</v>
      </c>
      <c r="C26253" s="8" t="s">
        <v>8544</v>
      </c>
      <c r="D26253" s="8" t="n">
        <v>2022</v>
      </c>
      <c r="F26253" s="19" t="n">
        <v>28</v>
      </c>
    </row>
    <row r="26254" customFormat="false" ht="15" hidden="false" customHeight="false" outlineLevel="0" collapsed="false">
      <c r="A26254" s="8" t="s">
        <v>9469</v>
      </c>
      <c r="B26254" s="8" t="s">
        <v>9470</v>
      </c>
      <c r="C26254" s="8" t="s">
        <v>8545</v>
      </c>
      <c r="D26254" s="8" t="n">
        <v>2022</v>
      </c>
      <c r="F26254" s="19" t="n">
        <v>29</v>
      </c>
    </row>
    <row r="26255" customFormat="false" ht="15" hidden="false" customHeight="false" outlineLevel="0" collapsed="false">
      <c r="A26255" s="8" t="s">
        <v>9469</v>
      </c>
      <c r="B26255" s="8" t="s">
        <v>9470</v>
      </c>
      <c r="C26255" s="8" t="s">
        <v>8546</v>
      </c>
      <c r="D26255" s="8" t="n">
        <v>2022</v>
      </c>
      <c r="E26255" s="19" t="n">
        <v>0</v>
      </c>
      <c r="F26255" s="19" t="n">
        <v>33</v>
      </c>
    </row>
    <row r="26256" customFormat="false" ht="15" hidden="false" customHeight="false" outlineLevel="0" collapsed="false">
      <c r="A26256" s="8" t="s">
        <v>9469</v>
      </c>
      <c r="B26256" s="8" t="s">
        <v>9470</v>
      </c>
      <c r="C26256" s="8" t="s">
        <v>8547</v>
      </c>
      <c r="D26256" s="8" t="n">
        <v>2022</v>
      </c>
      <c r="E26256" s="19" t="n">
        <v>0</v>
      </c>
      <c r="F26256" s="19" t="n">
        <v>33.2222222222222</v>
      </c>
    </row>
    <row r="26257" customFormat="false" ht="15" hidden="false" customHeight="false" outlineLevel="0" collapsed="false">
      <c r="A26257" s="8" t="s">
        <v>9469</v>
      </c>
      <c r="B26257" s="8" t="s">
        <v>9470</v>
      </c>
      <c r="C26257" s="8" t="s">
        <v>8548</v>
      </c>
      <c r="D26257" s="8" t="n">
        <v>2022</v>
      </c>
      <c r="F26257" s="19" t="n">
        <v>33</v>
      </c>
    </row>
    <row r="26258" customFormat="false" ht="15" hidden="false" customHeight="false" outlineLevel="0" collapsed="false">
      <c r="A26258" s="8" t="s">
        <v>9469</v>
      </c>
      <c r="B26258" s="8" t="s">
        <v>9470</v>
      </c>
      <c r="C26258" s="8" t="s">
        <v>8549</v>
      </c>
      <c r="D26258" s="8" t="n">
        <v>2022</v>
      </c>
      <c r="F26258" s="19" t="n">
        <v>33</v>
      </c>
    </row>
    <row r="26259" customFormat="false" ht="15" hidden="false" customHeight="false" outlineLevel="0" collapsed="false">
      <c r="A26259" s="8" t="s">
        <v>9469</v>
      </c>
      <c r="B26259" s="8" t="s">
        <v>9470</v>
      </c>
      <c r="C26259" s="8" t="s">
        <v>8550</v>
      </c>
      <c r="D26259" s="8" t="n">
        <v>2022</v>
      </c>
      <c r="F26259" s="19" t="n">
        <v>34.2222222222222</v>
      </c>
    </row>
    <row r="26260" customFormat="false" ht="15" hidden="false" customHeight="false" outlineLevel="0" collapsed="false">
      <c r="A26260" s="8" t="s">
        <v>9469</v>
      </c>
      <c r="B26260" s="8" t="s">
        <v>9470</v>
      </c>
      <c r="C26260" s="8" t="s">
        <v>8551</v>
      </c>
      <c r="D26260" s="8" t="n">
        <v>2022</v>
      </c>
      <c r="F26260" s="19" t="n">
        <v>31.2222222222222</v>
      </c>
    </row>
    <row r="26261" customFormat="false" ht="15" hidden="false" customHeight="false" outlineLevel="0" collapsed="false">
      <c r="A26261" s="8" t="s">
        <v>9469</v>
      </c>
      <c r="B26261" s="8" t="s">
        <v>9470</v>
      </c>
      <c r="C26261" s="8" t="s">
        <v>8552</v>
      </c>
      <c r="D26261" s="8" t="n">
        <v>2022</v>
      </c>
      <c r="F26261" s="19" t="n">
        <v>31.5</v>
      </c>
    </row>
    <row r="26262" customFormat="false" ht="15" hidden="false" customHeight="false" outlineLevel="0" collapsed="false">
      <c r="A26262" s="8" t="s">
        <v>9469</v>
      </c>
      <c r="B26262" s="8" t="s">
        <v>9470</v>
      </c>
      <c r="C26262" s="8" t="s">
        <v>8553</v>
      </c>
      <c r="D26262" s="8" t="n">
        <v>2022</v>
      </c>
      <c r="E26262" s="19" t="n">
        <v>0</v>
      </c>
      <c r="F26262" s="19" t="n">
        <v>33</v>
      </c>
    </row>
    <row r="26263" customFormat="false" ht="15" hidden="false" customHeight="false" outlineLevel="0" collapsed="false">
      <c r="A26263" s="8" t="s">
        <v>9469</v>
      </c>
      <c r="B26263" s="8" t="s">
        <v>9470</v>
      </c>
      <c r="C26263" s="8" t="s">
        <v>8554</v>
      </c>
      <c r="D26263" s="8" t="n">
        <v>2022</v>
      </c>
      <c r="F26263" s="19" t="n">
        <v>35.2222222222222</v>
      </c>
    </row>
    <row r="26264" customFormat="false" ht="15" hidden="false" customHeight="false" outlineLevel="0" collapsed="false">
      <c r="A26264" s="8" t="s">
        <v>9469</v>
      </c>
      <c r="B26264" s="8" t="s">
        <v>9470</v>
      </c>
      <c r="C26264" s="8" t="s">
        <v>8555</v>
      </c>
      <c r="D26264" s="8" t="n">
        <v>2022</v>
      </c>
      <c r="F26264" s="19" t="n">
        <v>34</v>
      </c>
    </row>
    <row r="26265" customFormat="false" ht="15" hidden="false" customHeight="false" outlineLevel="0" collapsed="false">
      <c r="A26265" s="8" t="s">
        <v>9469</v>
      </c>
      <c r="B26265" s="8" t="s">
        <v>9470</v>
      </c>
      <c r="C26265" s="8" t="s">
        <v>8556</v>
      </c>
      <c r="D26265" s="8" t="n">
        <v>2022</v>
      </c>
      <c r="F26265" s="19" t="n">
        <v>35</v>
      </c>
    </row>
    <row r="26266" customFormat="false" ht="15" hidden="false" customHeight="false" outlineLevel="0" collapsed="false">
      <c r="A26266" s="8" t="s">
        <v>9469</v>
      </c>
      <c r="B26266" s="8" t="s">
        <v>9470</v>
      </c>
      <c r="C26266" s="8" t="s">
        <v>8557</v>
      </c>
      <c r="D26266" s="8" t="n">
        <v>2022</v>
      </c>
      <c r="E26266" s="19" t="n">
        <v>0</v>
      </c>
      <c r="F26266" s="19" t="n">
        <v>33.7222222222222</v>
      </c>
    </row>
    <row r="26267" customFormat="false" ht="15" hidden="false" customHeight="false" outlineLevel="0" collapsed="false">
      <c r="A26267" s="8" t="s">
        <v>9469</v>
      </c>
      <c r="B26267" s="8" t="s">
        <v>9470</v>
      </c>
      <c r="C26267" s="8" t="s">
        <v>8558</v>
      </c>
      <c r="D26267" s="8" t="n">
        <v>2022</v>
      </c>
      <c r="F26267" s="19" t="n">
        <v>26</v>
      </c>
    </row>
    <row r="26268" customFormat="false" ht="15" hidden="false" customHeight="false" outlineLevel="0" collapsed="false">
      <c r="A26268" s="8" t="s">
        <v>9469</v>
      </c>
      <c r="B26268" s="8" t="s">
        <v>9470</v>
      </c>
      <c r="C26268" s="8" t="s">
        <v>8559</v>
      </c>
      <c r="D26268" s="8" t="n">
        <v>2022</v>
      </c>
      <c r="F26268" s="19" t="n">
        <v>30</v>
      </c>
    </row>
    <row r="26269" customFormat="false" ht="15" hidden="false" customHeight="false" outlineLevel="0" collapsed="false">
      <c r="A26269" s="8" t="s">
        <v>9469</v>
      </c>
      <c r="B26269" s="8" t="s">
        <v>9470</v>
      </c>
      <c r="C26269" s="8" t="s">
        <v>8560</v>
      </c>
      <c r="D26269" s="8" t="n">
        <v>2022</v>
      </c>
      <c r="E26269" s="19" t="n">
        <v>0</v>
      </c>
      <c r="F26269" s="19" t="n">
        <v>31.6111111111111</v>
      </c>
    </row>
    <row r="26270" customFormat="false" ht="15" hidden="false" customHeight="false" outlineLevel="0" collapsed="false">
      <c r="A26270" s="8" t="s">
        <v>9469</v>
      </c>
      <c r="B26270" s="8" t="s">
        <v>9470</v>
      </c>
      <c r="C26270" s="8" t="s">
        <v>8561</v>
      </c>
      <c r="D26270" s="8" t="n">
        <v>2022</v>
      </c>
      <c r="F26270" s="19" t="n">
        <v>34</v>
      </c>
    </row>
    <row r="26271" customFormat="false" ht="15" hidden="false" customHeight="false" outlineLevel="0" collapsed="false">
      <c r="A26271" s="8" t="s">
        <v>9469</v>
      </c>
      <c r="B26271" s="8" t="s">
        <v>9470</v>
      </c>
      <c r="C26271" s="8" t="s">
        <v>8562</v>
      </c>
      <c r="D26271" s="8" t="n">
        <v>2022</v>
      </c>
      <c r="F26271" s="19" t="n">
        <v>32</v>
      </c>
    </row>
    <row r="26272" customFormat="false" ht="15" hidden="false" customHeight="false" outlineLevel="0" collapsed="false">
      <c r="A26272" s="8" t="s">
        <v>9469</v>
      </c>
      <c r="B26272" s="8" t="s">
        <v>9470</v>
      </c>
      <c r="C26272" s="8" t="s">
        <v>8563</v>
      </c>
      <c r="D26272" s="8" t="n">
        <v>2022</v>
      </c>
      <c r="E26272" s="19" t="n">
        <v>0</v>
      </c>
      <c r="F26272" s="19" t="n">
        <v>33</v>
      </c>
    </row>
    <row r="26273" customFormat="false" ht="15" hidden="false" customHeight="false" outlineLevel="0" collapsed="false">
      <c r="A26273" s="8" t="s">
        <v>9469</v>
      </c>
      <c r="B26273" s="8" t="s">
        <v>9470</v>
      </c>
      <c r="C26273" s="8" t="s">
        <v>8564</v>
      </c>
      <c r="D26273" s="8" t="n">
        <v>2022</v>
      </c>
      <c r="F26273" s="19" t="n">
        <v>33.7222222222222</v>
      </c>
    </row>
    <row r="26274" customFormat="false" ht="15" hidden="false" customHeight="false" outlineLevel="0" collapsed="false">
      <c r="A26274" s="8" t="s">
        <v>9469</v>
      </c>
      <c r="B26274" s="8" t="s">
        <v>9470</v>
      </c>
      <c r="C26274" s="8" t="s">
        <v>8565</v>
      </c>
      <c r="D26274" s="8" t="n">
        <v>2022</v>
      </c>
      <c r="F26274" s="19" t="n">
        <v>32</v>
      </c>
    </row>
    <row r="26275" customFormat="false" ht="15" hidden="false" customHeight="false" outlineLevel="0" collapsed="false">
      <c r="A26275" s="8" t="s">
        <v>9469</v>
      </c>
      <c r="B26275" s="8" t="s">
        <v>9470</v>
      </c>
      <c r="C26275" s="8" t="s">
        <v>8566</v>
      </c>
      <c r="D26275" s="8" t="n">
        <v>2022</v>
      </c>
      <c r="F26275" s="19" t="n">
        <v>26</v>
      </c>
    </row>
    <row r="26276" customFormat="false" ht="15" hidden="false" customHeight="false" outlineLevel="0" collapsed="false">
      <c r="A26276" s="8" t="s">
        <v>9469</v>
      </c>
      <c r="B26276" s="8" t="s">
        <v>9470</v>
      </c>
      <c r="C26276" s="8" t="s">
        <v>8567</v>
      </c>
      <c r="D26276" s="8" t="n">
        <v>2022</v>
      </c>
      <c r="F26276" s="19" t="n">
        <v>28</v>
      </c>
    </row>
    <row r="26277" customFormat="false" ht="15" hidden="false" customHeight="false" outlineLevel="0" collapsed="false">
      <c r="A26277" s="8" t="s">
        <v>9469</v>
      </c>
      <c r="B26277" s="8" t="s">
        <v>9470</v>
      </c>
      <c r="C26277" s="8" t="s">
        <v>8568</v>
      </c>
      <c r="D26277" s="8" t="n">
        <v>2022</v>
      </c>
      <c r="F26277" s="19" t="n">
        <v>29</v>
      </c>
    </row>
    <row r="26278" customFormat="false" ht="15" hidden="false" customHeight="false" outlineLevel="0" collapsed="false">
      <c r="A26278" s="8" t="s">
        <v>9469</v>
      </c>
      <c r="B26278" s="8" t="s">
        <v>9470</v>
      </c>
      <c r="C26278" s="8" t="s">
        <v>8569</v>
      </c>
      <c r="D26278" s="8" t="n">
        <v>2022</v>
      </c>
      <c r="F26278" s="19" t="n">
        <v>31</v>
      </c>
    </row>
    <row r="26279" customFormat="false" ht="15" hidden="false" customHeight="false" outlineLevel="0" collapsed="false">
      <c r="A26279" s="8" t="s">
        <v>9469</v>
      </c>
      <c r="B26279" s="8" t="s">
        <v>9470</v>
      </c>
      <c r="C26279" s="8" t="s">
        <v>8570</v>
      </c>
      <c r="D26279" s="8" t="n">
        <v>2022</v>
      </c>
      <c r="F26279" s="19" t="n">
        <v>31</v>
      </c>
    </row>
    <row r="26280" customFormat="false" ht="15" hidden="false" customHeight="false" outlineLevel="0" collapsed="false">
      <c r="A26280" s="8" t="s">
        <v>9469</v>
      </c>
      <c r="B26280" s="8" t="s">
        <v>9470</v>
      </c>
      <c r="C26280" s="8" t="s">
        <v>8571</v>
      </c>
      <c r="D26280" s="8" t="n">
        <v>2022</v>
      </c>
      <c r="F26280" s="19" t="n">
        <v>31</v>
      </c>
    </row>
    <row r="26281" customFormat="false" ht="15" hidden="false" customHeight="false" outlineLevel="0" collapsed="false">
      <c r="A26281" s="8" t="s">
        <v>9469</v>
      </c>
      <c r="B26281" s="8" t="s">
        <v>9470</v>
      </c>
      <c r="C26281" s="8" t="s">
        <v>8572</v>
      </c>
      <c r="D26281" s="8" t="n">
        <v>2022</v>
      </c>
      <c r="E26281" s="19" t="n">
        <v>0</v>
      </c>
      <c r="F26281" s="19" t="n">
        <v>33.5</v>
      </c>
    </row>
    <row r="26282" customFormat="false" ht="15" hidden="false" customHeight="false" outlineLevel="0" collapsed="false">
      <c r="A26282" s="8" t="s">
        <v>9469</v>
      </c>
      <c r="B26282" s="8" t="s">
        <v>9470</v>
      </c>
      <c r="C26282" s="8" t="s">
        <v>8573</v>
      </c>
      <c r="D26282" s="8" t="n">
        <v>2022</v>
      </c>
      <c r="F26282" s="19" t="n">
        <v>34.5</v>
      </c>
    </row>
    <row r="26283" customFormat="false" ht="15" hidden="false" customHeight="false" outlineLevel="0" collapsed="false">
      <c r="A26283" s="8" t="s">
        <v>9469</v>
      </c>
      <c r="B26283" s="8" t="s">
        <v>9470</v>
      </c>
      <c r="C26283" s="8" t="s">
        <v>8574</v>
      </c>
      <c r="D26283" s="8" t="n">
        <v>2022</v>
      </c>
      <c r="F26283" s="19" t="n">
        <v>33.6111111111111</v>
      </c>
    </row>
    <row r="26284" customFormat="false" ht="15" hidden="false" customHeight="false" outlineLevel="0" collapsed="false">
      <c r="A26284" s="8" t="s">
        <v>9469</v>
      </c>
      <c r="B26284" s="8" t="s">
        <v>9470</v>
      </c>
      <c r="C26284" s="8" t="s">
        <v>8575</v>
      </c>
      <c r="D26284" s="8" t="n">
        <v>2022</v>
      </c>
      <c r="F26284" s="19" t="n">
        <v>30</v>
      </c>
    </row>
    <row r="26285" customFormat="false" ht="15" hidden="false" customHeight="false" outlineLevel="0" collapsed="false">
      <c r="A26285" s="8" t="s">
        <v>9469</v>
      </c>
      <c r="B26285" s="8" t="s">
        <v>9470</v>
      </c>
      <c r="C26285" s="8" t="s">
        <v>8576</v>
      </c>
      <c r="D26285" s="8" t="n">
        <v>2022</v>
      </c>
      <c r="F26285" s="19" t="n">
        <v>28</v>
      </c>
    </row>
    <row r="26286" customFormat="false" ht="15" hidden="false" customHeight="false" outlineLevel="0" collapsed="false">
      <c r="A26286" s="8" t="s">
        <v>9469</v>
      </c>
      <c r="B26286" s="8" t="s">
        <v>9470</v>
      </c>
      <c r="C26286" s="8" t="s">
        <v>8577</v>
      </c>
      <c r="D26286" s="8" t="n">
        <v>2022</v>
      </c>
      <c r="F26286" s="19" t="n">
        <v>31</v>
      </c>
    </row>
    <row r="26287" customFormat="false" ht="15" hidden="false" customHeight="false" outlineLevel="0" collapsed="false">
      <c r="A26287" s="8" t="s">
        <v>9469</v>
      </c>
      <c r="B26287" s="8" t="s">
        <v>9470</v>
      </c>
      <c r="C26287" s="8" t="s">
        <v>8578</v>
      </c>
      <c r="D26287" s="8" t="n">
        <v>2022</v>
      </c>
      <c r="F26287" s="19" t="n">
        <v>30</v>
      </c>
    </row>
    <row r="26288" customFormat="false" ht="15" hidden="false" customHeight="false" outlineLevel="0" collapsed="false">
      <c r="A26288" s="8" t="s">
        <v>9469</v>
      </c>
      <c r="B26288" s="8" t="s">
        <v>9470</v>
      </c>
      <c r="C26288" s="8" t="s">
        <v>8579</v>
      </c>
      <c r="D26288" s="8" t="n">
        <v>2022</v>
      </c>
      <c r="F26288" s="19" t="n">
        <v>29</v>
      </c>
    </row>
    <row r="26289" customFormat="false" ht="15" hidden="false" customHeight="false" outlineLevel="0" collapsed="false">
      <c r="A26289" s="8" t="s">
        <v>9469</v>
      </c>
      <c r="B26289" s="8" t="s">
        <v>9470</v>
      </c>
      <c r="C26289" s="8" t="s">
        <v>8580</v>
      </c>
      <c r="D26289" s="8" t="n">
        <v>2022</v>
      </c>
      <c r="E26289" s="19" t="n">
        <v>0</v>
      </c>
      <c r="F26289" s="19" t="n">
        <v>33</v>
      </c>
    </row>
    <row r="26290" customFormat="false" ht="15" hidden="false" customHeight="false" outlineLevel="0" collapsed="false">
      <c r="A26290" s="8" t="s">
        <v>9469</v>
      </c>
      <c r="B26290" s="8" t="s">
        <v>9470</v>
      </c>
      <c r="C26290" s="8" t="s">
        <v>8581</v>
      </c>
      <c r="D26290" s="8" t="n">
        <v>2022</v>
      </c>
      <c r="F26290" s="19" t="n">
        <v>33</v>
      </c>
    </row>
    <row r="26291" customFormat="false" ht="15" hidden="false" customHeight="false" outlineLevel="0" collapsed="false">
      <c r="A26291" s="8" t="s">
        <v>9469</v>
      </c>
      <c r="B26291" s="8" t="s">
        <v>9470</v>
      </c>
      <c r="C26291" s="8" t="s">
        <v>8582</v>
      </c>
      <c r="D26291" s="8" t="n">
        <v>2022</v>
      </c>
      <c r="F26291" s="19" t="n">
        <v>32</v>
      </c>
    </row>
    <row r="26292" customFormat="false" ht="15" hidden="false" customHeight="false" outlineLevel="0" collapsed="false">
      <c r="A26292" s="8" t="s">
        <v>9469</v>
      </c>
      <c r="B26292" s="8" t="s">
        <v>9470</v>
      </c>
      <c r="C26292" s="8" t="s">
        <v>8583</v>
      </c>
      <c r="D26292" s="8" t="n">
        <v>2022</v>
      </c>
      <c r="E26292" s="19" t="n">
        <v>0</v>
      </c>
      <c r="F26292" s="19" t="n">
        <v>33</v>
      </c>
    </row>
    <row r="26293" customFormat="false" ht="15" hidden="false" customHeight="false" outlineLevel="0" collapsed="false">
      <c r="A26293" s="8" t="s">
        <v>9469</v>
      </c>
      <c r="B26293" s="8" t="s">
        <v>9470</v>
      </c>
      <c r="C26293" s="8" t="s">
        <v>8584</v>
      </c>
      <c r="D26293" s="8" t="n">
        <v>2022</v>
      </c>
      <c r="E26293" s="19" t="n">
        <v>0</v>
      </c>
      <c r="F26293" s="19" t="n">
        <v>33.2222222222222</v>
      </c>
    </row>
    <row r="26294" customFormat="false" ht="15" hidden="false" customHeight="false" outlineLevel="0" collapsed="false">
      <c r="A26294" s="8" t="s">
        <v>9469</v>
      </c>
      <c r="B26294" s="8" t="s">
        <v>9470</v>
      </c>
      <c r="C26294" s="8" t="s">
        <v>8585</v>
      </c>
      <c r="D26294" s="8" t="n">
        <v>2022</v>
      </c>
      <c r="E26294" s="19" t="n">
        <v>0</v>
      </c>
      <c r="F26294" s="19" t="n">
        <v>34</v>
      </c>
    </row>
    <row r="26295" customFormat="false" ht="15" hidden="false" customHeight="false" outlineLevel="0" collapsed="false">
      <c r="A26295" s="8" t="s">
        <v>9469</v>
      </c>
      <c r="B26295" s="8" t="s">
        <v>9470</v>
      </c>
      <c r="C26295" s="8" t="s">
        <v>8586</v>
      </c>
      <c r="D26295" s="8" t="n">
        <v>2022</v>
      </c>
      <c r="E26295" s="19" t="n">
        <v>0</v>
      </c>
      <c r="F26295" s="19" t="n">
        <v>35</v>
      </c>
    </row>
    <row r="26296" customFormat="false" ht="15" hidden="false" customHeight="false" outlineLevel="0" collapsed="false">
      <c r="A26296" s="8" t="s">
        <v>9469</v>
      </c>
      <c r="B26296" s="8" t="s">
        <v>9470</v>
      </c>
      <c r="C26296" s="8" t="s">
        <v>8587</v>
      </c>
      <c r="D26296" s="8" t="n">
        <v>2022</v>
      </c>
      <c r="E26296" s="19" t="n">
        <v>0</v>
      </c>
      <c r="F26296" s="19" t="n">
        <v>35</v>
      </c>
    </row>
    <row r="26297" customFormat="false" ht="15" hidden="false" customHeight="false" outlineLevel="0" collapsed="false">
      <c r="A26297" s="8" t="s">
        <v>9469</v>
      </c>
      <c r="B26297" s="8" t="s">
        <v>9470</v>
      </c>
      <c r="C26297" s="8" t="s">
        <v>8588</v>
      </c>
      <c r="D26297" s="8" t="n">
        <v>2022</v>
      </c>
      <c r="E26297" s="19" t="n">
        <v>0</v>
      </c>
      <c r="F26297" s="19" t="n">
        <v>31</v>
      </c>
    </row>
    <row r="26298" customFormat="false" ht="15" hidden="false" customHeight="false" outlineLevel="0" collapsed="false">
      <c r="A26298" s="8" t="s">
        <v>9469</v>
      </c>
      <c r="B26298" s="8" t="s">
        <v>9470</v>
      </c>
      <c r="C26298" s="8" t="s">
        <v>8589</v>
      </c>
      <c r="D26298" s="8" t="n">
        <v>2022</v>
      </c>
      <c r="E26298" s="19" t="n">
        <v>5.08</v>
      </c>
      <c r="F26298" s="19" t="n">
        <v>31</v>
      </c>
    </row>
    <row r="26299" customFormat="false" ht="15" hidden="false" customHeight="false" outlineLevel="0" collapsed="false">
      <c r="A26299" s="8" t="s">
        <v>9469</v>
      </c>
      <c r="B26299" s="8" t="s">
        <v>9470</v>
      </c>
      <c r="C26299" s="8" t="s">
        <v>8590</v>
      </c>
      <c r="D26299" s="8" t="n">
        <v>2022</v>
      </c>
      <c r="E26299" s="19" t="n">
        <v>7.112</v>
      </c>
      <c r="F26299" s="19" t="n">
        <v>32.1111111111111</v>
      </c>
    </row>
    <row r="26300" customFormat="false" ht="15" hidden="false" customHeight="false" outlineLevel="0" collapsed="false">
      <c r="A26300" s="8" t="s">
        <v>9469</v>
      </c>
      <c r="B26300" s="8" t="s">
        <v>9470</v>
      </c>
      <c r="C26300" s="8" t="s">
        <v>8591</v>
      </c>
      <c r="D26300" s="8" t="n">
        <v>2022</v>
      </c>
      <c r="E26300" s="19" t="n">
        <v>0.254</v>
      </c>
      <c r="F26300" s="19" t="n">
        <v>30.2777777777778</v>
      </c>
    </row>
    <row r="26301" customFormat="false" ht="15" hidden="false" customHeight="false" outlineLevel="0" collapsed="false">
      <c r="A26301" s="8" t="s">
        <v>9469</v>
      </c>
      <c r="B26301" s="8" t="s">
        <v>9470</v>
      </c>
      <c r="C26301" s="8" t="s">
        <v>8592</v>
      </c>
      <c r="D26301" s="8" t="n">
        <v>2022</v>
      </c>
      <c r="E26301" s="19" t="n">
        <v>0</v>
      </c>
      <c r="F26301" s="19" t="n">
        <v>31.2777777777778</v>
      </c>
    </row>
    <row r="26302" customFormat="false" ht="15" hidden="false" customHeight="false" outlineLevel="0" collapsed="false">
      <c r="A26302" s="8" t="s">
        <v>9469</v>
      </c>
      <c r="B26302" s="8" t="s">
        <v>9470</v>
      </c>
      <c r="C26302" s="8" t="s">
        <v>8593</v>
      </c>
      <c r="D26302" s="8" t="n">
        <v>2022</v>
      </c>
      <c r="F26302" s="19" t="n">
        <v>32.7777777777778</v>
      </c>
    </row>
    <row r="26303" customFormat="false" ht="15" hidden="false" customHeight="false" outlineLevel="0" collapsed="false">
      <c r="A26303" s="8" t="s">
        <v>9469</v>
      </c>
      <c r="B26303" s="8" t="s">
        <v>9470</v>
      </c>
      <c r="C26303" s="8" t="s">
        <v>8594</v>
      </c>
      <c r="D26303" s="8" t="n">
        <v>2022</v>
      </c>
      <c r="E26303" s="19" t="n">
        <v>12.954</v>
      </c>
      <c r="F26303" s="19" t="n">
        <v>32</v>
      </c>
    </row>
    <row r="26304" customFormat="false" ht="15" hidden="false" customHeight="false" outlineLevel="0" collapsed="false">
      <c r="A26304" s="8" t="s">
        <v>9469</v>
      </c>
      <c r="B26304" s="8" t="s">
        <v>9470</v>
      </c>
      <c r="C26304" s="8" t="s">
        <v>8595</v>
      </c>
      <c r="D26304" s="8" t="n">
        <v>2022</v>
      </c>
      <c r="E26304" s="19" t="n">
        <v>6.096</v>
      </c>
      <c r="F26304" s="19" t="n">
        <v>30</v>
      </c>
    </row>
    <row r="26305" customFormat="false" ht="15" hidden="false" customHeight="false" outlineLevel="0" collapsed="false">
      <c r="A26305" s="8" t="s">
        <v>9469</v>
      </c>
      <c r="B26305" s="8" t="s">
        <v>9470</v>
      </c>
      <c r="C26305" s="8" t="s">
        <v>8596</v>
      </c>
      <c r="D26305" s="8" t="n">
        <v>2022</v>
      </c>
      <c r="E26305" s="19" t="n">
        <v>44.958</v>
      </c>
      <c r="F26305" s="19" t="n">
        <v>30.2777777777778</v>
      </c>
    </row>
    <row r="26306" customFormat="false" ht="15" hidden="false" customHeight="false" outlineLevel="0" collapsed="false">
      <c r="A26306" s="8" t="s">
        <v>9469</v>
      </c>
      <c r="B26306" s="8" t="s">
        <v>9470</v>
      </c>
      <c r="C26306" s="8" t="s">
        <v>8597</v>
      </c>
      <c r="D26306" s="8" t="n">
        <v>2022</v>
      </c>
      <c r="E26306" s="19" t="n">
        <v>0</v>
      </c>
      <c r="F26306" s="19" t="n">
        <v>31.7222222222222</v>
      </c>
    </row>
    <row r="26307" customFormat="false" ht="15" hidden="false" customHeight="false" outlineLevel="0" collapsed="false">
      <c r="A26307" s="8" t="s">
        <v>9469</v>
      </c>
      <c r="B26307" s="8" t="s">
        <v>9470</v>
      </c>
      <c r="C26307" s="8" t="s">
        <v>8598</v>
      </c>
      <c r="D26307" s="8" t="n">
        <v>2022</v>
      </c>
      <c r="E26307" s="19" t="n">
        <v>34.036</v>
      </c>
      <c r="F26307" s="19" t="n">
        <v>31.5</v>
      </c>
    </row>
    <row r="26308" customFormat="false" ht="15" hidden="false" customHeight="false" outlineLevel="0" collapsed="false">
      <c r="A26308" s="8" t="s">
        <v>9469</v>
      </c>
      <c r="B26308" s="8" t="s">
        <v>9470</v>
      </c>
      <c r="C26308" s="8" t="s">
        <v>8599</v>
      </c>
      <c r="D26308" s="8" t="n">
        <v>2022</v>
      </c>
      <c r="E26308" s="19" t="n">
        <v>0</v>
      </c>
      <c r="F26308" s="19" t="n">
        <v>31</v>
      </c>
    </row>
    <row r="26309" customFormat="false" ht="15" hidden="false" customHeight="false" outlineLevel="0" collapsed="false">
      <c r="A26309" s="8" t="s">
        <v>9469</v>
      </c>
      <c r="B26309" s="8" t="s">
        <v>9470</v>
      </c>
      <c r="C26309" s="8" t="s">
        <v>8600</v>
      </c>
      <c r="D26309" s="8" t="n">
        <v>2022</v>
      </c>
      <c r="E26309" s="19" t="n">
        <v>2.032</v>
      </c>
      <c r="F26309" s="19" t="n">
        <v>32.2222222222222</v>
      </c>
    </row>
    <row r="26310" customFormat="false" ht="15" hidden="false" customHeight="false" outlineLevel="0" collapsed="false">
      <c r="A26310" s="8" t="s">
        <v>9469</v>
      </c>
      <c r="B26310" s="8" t="s">
        <v>9470</v>
      </c>
      <c r="C26310" s="8" t="s">
        <v>8601</v>
      </c>
      <c r="D26310" s="8" t="n">
        <v>2022</v>
      </c>
      <c r="E26310" s="19" t="n">
        <v>0</v>
      </c>
      <c r="F26310" s="19" t="n">
        <v>33.7777777777778</v>
      </c>
    </row>
    <row r="26311" customFormat="false" ht="15" hidden="false" customHeight="false" outlineLevel="0" collapsed="false">
      <c r="A26311" s="8" t="s">
        <v>9469</v>
      </c>
      <c r="B26311" s="8" t="s">
        <v>9470</v>
      </c>
      <c r="C26311" s="8" t="s">
        <v>8602</v>
      </c>
      <c r="D26311" s="8" t="n">
        <v>2022</v>
      </c>
      <c r="E26311" s="19" t="n">
        <v>25.908</v>
      </c>
      <c r="F26311" s="19" t="n">
        <v>31</v>
      </c>
    </row>
    <row r="26312" customFormat="false" ht="15" hidden="false" customHeight="false" outlineLevel="0" collapsed="false">
      <c r="A26312" s="8" t="s">
        <v>9469</v>
      </c>
      <c r="B26312" s="8" t="s">
        <v>9470</v>
      </c>
      <c r="C26312" s="8" t="s">
        <v>8603</v>
      </c>
      <c r="D26312" s="8" t="n">
        <v>2022</v>
      </c>
      <c r="E26312" s="19" t="n">
        <v>0</v>
      </c>
      <c r="F26312" s="19" t="n">
        <v>31</v>
      </c>
    </row>
    <row r="26313" customFormat="false" ht="15" hidden="false" customHeight="false" outlineLevel="0" collapsed="false">
      <c r="A26313" s="8" t="s">
        <v>9469</v>
      </c>
      <c r="B26313" s="8" t="s">
        <v>9470</v>
      </c>
      <c r="C26313" s="8" t="s">
        <v>8604</v>
      </c>
      <c r="D26313" s="8" t="n">
        <v>2022</v>
      </c>
      <c r="E26313" s="19" t="n">
        <v>0</v>
      </c>
      <c r="F26313" s="19" t="n">
        <v>31.7222222222222</v>
      </c>
    </row>
    <row r="26314" customFormat="false" ht="15" hidden="false" customHeight="false" outlineLevel="0" collapsed="false">
      <c r="A26314" s="8" t="s">
        <v>9469</v>
      </c>
      <c r="B26314" s="8" t="s">
        <v>9470</v>
      </c>
      <c r="C26314" s="8" t="s">
        <v>8605</v>
      </c>
      <c r="D26314" s="8" t="n">
        <v>2022</v>
      </c>
      <c r="E26314" s="19" t="n">
        <v>0</v>
      </c>
      <c r="F26314" s="19" t="n">
        <v>30.6111111111111</v>
      </c>
    </row>
    <row r="26315" customFormat="false" ht="15" hidden="false" customHeight="false" outlineLevel="0" collapsed="false">
      <c r="A26315" s="8" t="s">
        <v>9469</v>
      </c>
      <c r="B26315" s="8" t="s">
        <v>9470</v>
      </c>
      <c r="C26315" s="8" t="s">
        <v>8606</v>
      </c>
      <c r="D26315" s="8" t="n">
        <v>2022</v>
      </c>
      <c r="E26315" s="19" t="n">
        <v>0</v>
      </c>
      <c r="F26315" s="19" t="n">
        <v>32.1111111111111</v>
      </c>
    </row>
    <row r="26316" customFormat="false" ht="15" hidden="false" customHeight="false" outlineLevel="0" collapsed="false">
      <c r="A26316" s="8" t="s">
        <v>9469</v>
      </c>
      <c r="B26316" s="8" t="s">
        <v>9470</v>
      </c>
      <c r="C26316" s="8" t="s">
        <v>8607</v>
      </c>
      <c r="D26316" s="8" t="n">
        <v>2022</v>
      </c>
      <c r="E26316" s="19" t="n">
        <v>0</v>
      </c>
      <c r="F26316" s="19" t="n">
        <v>31.3888888888889</v>
      </c>
    </row>
    <row r="26317" customFormat="false" ht="15" hidden="false" customHeight="false" outlineLevel="0" collapsed="false">
      <c r="A26317" s="8" t="s">
        <v>9469</v>
      </c>
      <c r="B26317" s="8" t="s">
        <v>9470</v>
      </c>
      <c r="C26317" s="8" t="s">
        <v>8608</v>
      </c>
      <c r="D26317" s="8" t="n">
        <v>2022</v>
      </c>
      <c r="E26317" s="19" t="n">
        <v>0</v>
      </c>
      <c r="F26317" s="19" t="n">
        <v>31</v>
      </c>
    </row>
    <row r="26318" customFormat="false" ht="15" hidden="false" customHeight="false" outlineLevel="0" collapsed="false">
      <c r="A26318" s="8" t="s">
        <v>9469</v>
      </c>
      <c r="B26318" s="8" t="s">
        <v>9470</v>
      </c>
      <c r="C26318" s="8" t="s">
        <v>8609</v>
      </c>
      <c r="D26318" s="8" t="n">
        <v>2022</v>
      </c>
      <c r="E26318" s="19" t="n">
        <v>0</v>
      </c>
      <c r="F26318" s="19" t="n">
        <v>32</v>
      </c>
    </row>
    <row r="26319" customFormat="false" ht="15" hidden="false" customHeight="false" outlineLevel="0" collapsed="false">
      <c r="A26319" s="8" t="s">
        <v>9469</v>
      </c>
      <c r="B26319" s="8" t="s">
        <v>9470</v>
      </c>
      <c r="C26319" s="8" t="s">
        <v>8610</v>
      </c>
      <c r="D26319" s="8" t="n">
        <v>2022</v>
      </c>
      <c r="E26319" s="19" t="n">
        <v>0</v>
      </c>
      <c r="F26319" s="19" t="n">
        <v>32.1111111111111</v>
      </c>
    </row>
    <row r="26320" customFormat="false" ht="15" hidden="false" customHeight="false" outlineLevel="0" collapsed="false">
      <c r="A26320" s="8" t="s">
        <v>9469</v>
      </c>
      <c r="B26320" s="8" t="s">
        <v>9470</v>
      </c>
      <c r="C26320" s="8" t="s">
        <v>8611</v>
      </c>
      <c r="D26320" s="8" t="n">
        <v>2022</v>
      </c>
      <c r="E26320" s="19" t="n">
        <v>0</v>
      </c>
      <c r="F26320" s="19" t="n">
        <v>32</v>
      </c>
    </row>
    <row r="26321" customFormat="false" ht="15" hidden="false" customHeight="false" outlineLevel="0" collapsed="false">
      <c r="A26321" s="8" t="s">
        <v>9469</v>
      </c>
      <c r="B26321" s="8" t="s">
        <v>9470</v>
      </c>
      <c r="C26321" s="8" t="s">
        <v>8612</v>
      </c>
      <c r="D26321" s="8" t="n">
        <v>2022</v>
      </c>
      <c r="E26321" s="19" t="n">
        <v>0</v>
      </c>
      <c r="F26321" s="19" t="n">
        <v>32.1111111111111</v>
      </c>
    </row>
    <row r="26322" customFormat="false" ht="15" hidden="false" customHeight="false" outlineLevel="0" collapsed="false">
      <c r="A26322" s="8" t="s">
        <v>9469</v>
      </c>
      <c r="B26322" s="8" t="s">
        <v>9470</v>
      </c>
      <c r="C26322" s="8" t="s">
        <v>8613</v>
      </c>
      <c r="D26322" s="8" t="n">
        <v>2022</v>
      </c>
      <c r="E26322" s="19" t="n">
        <v>0</v>
      </c>
      <c r="F26322" s="19" t="n">
        <v>32.2222222222222</v>
      </c>
    </row>
    <row r="26323" customFormat="false" ht="15" hidden="false" customHeight="false" outlineLevel="0" collapsed="false">
      <c r="A26323" s="8" t="s">
        <v>9469</v>
      </c>
      <c r="B26323" s="8" t="s">
        <v>9470</v>
      </c>
      <c r="C26323" s="8" t="s">
        <v>8614</v>
      </c>
      <c r="D26323" s="8" t="n">
        <v>2022</v>
      </c>
      <c r="E26323" s="19" t="n">
        <v>0</v>
      </c>
      <c r="F26323" s="19" t="n">
        <v>30.3888888888889</v>
      </c>
    </row>
    <row r="26324" customFormat="false" ht="15" hidden="false" customHeight="false" outlineLevel="0" collapsed="false">
      <c r="A26324" s="8" t="s">
        <v>9469</v>
      </c>
      <c r="B26324" s="8" t="s">
        <v>9470</v>
      </c>
      <c r="C26324" s="8" t="s">
        <v>8615</v>
      </c>
      <c r="D26324" s="8" t="n">
        <v>2022</v>
      </c>
      <c r="E26324" s="19" t="n">
        <v>0</v>
      </c>
      <c r="F26324" s="19" t="n">
        <v>29.7777777777778</v>
      </c>
    </row>
    <row r="26325" customFormat="false" ht="15" hidden="false" customHeight="false" outlineLevel="0" collapsed="false">
      <c r="A26325" s="8" t="s">
        <v>9469</v>
      </c>
      <c r="B26325" s="8" t="s">
        <v>9470</v>
      </c>
      <c r="C26325" s="8" t="s">
        <v>8616</v>
      </c>
      <c r="D26325" s="8" t="n">
        <v>2022</v>
      </c>
      <c r="E26325" s="19" t="n">
        <v>0</v>
      </c>
      <c r="F26325" s="19" t="n">
        <v>30.6111111111111</v>
      </c>
    </row>
    <row r="26326" customFormat="false" ht="15" hidden="false" customHeight="false" outlineLevel="0" collapsed="false">
      <c r="A26326" s="8" t="s">
        <v>9469</v>
      </c>
      <c r="B26326" s="8" t="s">
        <v>9470</v>
      </c>
      <c r="C26326" s="8" t="s">
        <v>8617</v>
      </c>
      <c r="D26326" s="8" t="n">
        <v>2022</v>
      </c>
      <c r="E26326" s="19" t="n">
        <v>0</v>
      </c>
      <c r="F26326" s="19" t="n">
        <v>31.2222222222222</v>
      </c>
    </row>
    <row r="26327" customFormat="false" ht="15" hidden="false" customHeight="false" outlineLevel="0" collapsed="false">
      <c r="A26327" s="8" t="s">
        <v>9469</v>
      </c>
      <c r="B26327" s="8" t="s">
        <v>9470</v>
      </c>
      <c r="C26327" s="8" t="s">
        <v>8618</v>
      </c>
      <c r="D26327" s="8" t="n">
        <v>2022</v>
      </c>
      <c r="E26327" s="19" t="n">
        <v>0</v>
      </c>
      <c r="F26327" s="19" t="n">
        <v>32.3888888888889</v>
      </c>
    </row>
    <row r="26328" customFormat="false" ht="15" hidden="false" customHeight="false" outlineLevel="0" collapsed="false">
      <c r="A26328" s="8" t="s">
        <v>9469</v>
      </c>
      <c r="B26328" s="8" t="s">
        <v>9470</v>
      </c>
      <c r="C26328" s="8" t="s">
        <v>8619</v>
      </c>
      <c r="D26328" s="8" t="n">
        <v>2022</v>
      </c>
      <c r="E26328" s="19" t="n">
        <v>0</v>
      </c>
      <c r="F26328" s="19" t="n">
        <v>33.1111111111111</v>
      </c>
    </row>
    <row r="26329" customFormat="false" ht="15" hidden="false" customHeight="false" outlineLevel="0" collapsed="false">
      <c r="A26329" s="8" t="s">
        <v>9469</v>
      </c>
      <c r="B26329" s="8" t="s">
        <v>9470</v>
      </c>
      <c r="C26329" s="8" t="s">
        <v>8620</v>
      </c>
      <c r="D26329" s="8" t="n">
        <v>2022</v>
      </c>
      <c r="E26329" s="19" t="n">
        <v>0</v>
      </c>
      <c r="F26329" s="19" t="n">
        <v>33.3888888888889</v>
      </c>
    </row>
    <row r="26330" customFormat="false" ht="15" hidden="false" customHeight="false" outlineLevel="0" collapsed="false">
      <c r="A26330" s="8" t="s">
        <v>9469</v>
      </c>
      <c r="B26330" s="8" t="s">
        <v>9470</v>
      </c>
      <c r="C26330" s="8" t="s">
        <v>8621</v>
      </c>
      <c r="D26330" s="8" t="n">
        <v>2022</v>
      </c>
      <c r="E26330" s="19" t="n">
        <v>0</v>
      </c>
      <c r="F26330" s="19" t="n">
        <v>33.8888888888889</v>
      </c>
    </row>
    <row r="26331" customFormat="false" ht="15" hidden="false" customHeight="false" outlineLevel="0" collapsed="false">
      <c r="A26331" s="8" t="s">
        <v>9469</v>
      </c>
      <c r="B26331" s="8" t="s">
        <v>9470</v>
      </c>
      <c r="C26331" s="8" t="s">
        <v>8622</v>
      </c>
      <c r="D26331" s="8" t="n">
        <v>2022</v>
      </c>
      <c r="E26331" s="19" t="n">
        <v>0</v>
      </c>
      <c r="F26331" s="19" t="n">
        <v>33</v>
      </c>
    </row>
    <row r="26332" customFormat="false" ht="15" hidden="false" customHeight="false" outlineLevel="0" collapsed="false">
      <c r="A26332" s="8" t="s">
        <v>9469</v>
      </c>
      <c r="B26332" s="8" t="s">
        <v>9470</v>
      </c>
      <c r="C26332" s="8" t="s">
        <v>8623</v>
      </c>
      <c r="D26332" s="8" t="n">
        <v>2022</v>
      </c>
      <c r="E26332" s="19" t="n">
        <v>0</v>
      </c>
      <c r="F26332" s="19" t="n">
        <v>32.6111111111111</v>
      </c>
    </row>
    <row r="26333" customFormat="false" ht="15" hidden="false" customHeight="false" outlineLevel="0" collapsed="false">
      <c r="A26333" s="8" t="s">
        <v>9469</v>
      </c>
      <c r="B26333" s="8" t="s">
        <v>9470</v>
      </c>
      <c r="C26333" s="8" t="s">
        <v>8624</v>
      </c>
      <c r="D26333" s="8" t="n">
        <v>2022</v>
      </c>
      <c r="E26333" s="19" t="n">
        <v>0</v>
      </c>
      <c r="F26333" s="19" t="n">
        <v>31</v>
      </c>
    </row>
    <row r="26334" customFormat="false" ht="15" hidden="false" customHeight="false" outlineLevel="0" collapsed="false">
      <c r="A26334" s="8" t="s">
        <v>9469</v>
      </c>
      <c r="B26334" s="8" t="s">
        <v>9470</v>
      </c>
      <c r="C26334" s="8" t="s">
        <v>8625</v>
      </c>
      <c r="D26334" s="8" t="n">
        <v>2022</v>
      </c>
      <c r="E26334" s="19" t="n">
        <v>0</v>
      </c>
      <c r="F26334" s="19" t="n">
        <v>31.6111111111111</v>
      </c>
    </row>
    <row r="26335" customFormat="false" ht="15" hidden="false" customHeight="false" outlineLevel="0" collapsed="false">
      <c r="A26335" s="8" t="s">
        <v>9469</v>
      </c>
      <c r="B26335" s="8" t="s">
        <v>9470</v>
      </c>
      <c r="C26335" s="8" t="s">
        <v>8626</v>
      </c>
      <c r="D26335" s="8" t="n">
        <v>2022</v>
      </c>
      <c r="E26335" s="19" t="n">
        <v>0</v>
      </c>
      <c r="F26335" s="19" t="n">
        <v>31.8888888888889</v>
      </c>
    </row>
    <row r="26336" customFormat="false" ht="15" hidden="false" customHeight="false" outlineLevel="0" collapsed="false">
      <c r="A26336" s="8" t="s">
        <v>9469</v>
      </c>
      <c r="B26336" s="8" t="s">
        <v>9470</v>
      </c>
      <c r="C26336" s="8" t="s">
        <v>8627</v>
      </c>
      <c r="D26336" s="8" t="n">
        <v>2022</v>
      </c>
      <c r="E26336" s="19" t="n">
        <v>0</v>
      </c>
      <c r="F26336" s="19" t="n">
        <v>30.8888888888889</v>
      </c>
    </row>
    <row r="26337" customFormat="false" ht="15" hidden="false" customHeight="false" outlineLevel="0" collapsed="false">
      <c r="A26337" s="8" t="s">
        <v>9469</v>
      </c>
      <c r="B26337" s="8" t="s">
        <v>9470</v>
      </c>
      <c r="C26337" s="8" t="s">
        <v>8628</v>
      </c>
      <c r="D26337" s="8" t="n">
        <v>2022</v>
      </c>
      <c r="E26337" s="19" t="n">
        <v>0</v>
      </c>
      <c r="F26337" s="19" t="n">
        <v>30.3888888888889</v>
      </c>
    </row>
    <row r="26338" customFormat="false" ht="15" hidden="false" customHeight="false" outlineLevel="0" collapsed="false">
      <c r="A26338" s="8" t="s">
        <v>9469</v>
      </c>
      <c r="B26338" s="8" t="s">
        <v>9470</v>
      </c>
      <c r="C26338" s="8" t="s">
        <v>8629</v>
      </c>
      <c r="D26338" s="8" t="n">
        <v>2022</v>
      </c>
      <c r="E26338" s="19" t="n">
        <v>0</v>
      </c>
      <c r="F26338" s="19" t="n">
        <v>30.1111111111111</v>
      </c>
    </row>
    <row r="26339" customFormat="false" ht="15" hidden="false" customHeight="false" outlineLevel="0" collapsed="false">
      <c r="A26339" s="8" t="s">
        <v>9469</v>
      </c>
      <c r="B26339" s="8" t="s">
        <v>9470</v>
      </c>
      <c r="C26339" s="8" t="s">
        <v>8630</v>
      </c>
      <c r="D26339" s="8" t="n">
        <v>2022</v>
      </c>
      <c r="E26339" s="19" t="n">
        <v>0</v>
      </c>
      <c r="F26339" s="19" t="n">
        <v>31</v>
      </c>
    </row>
    <row r="26340" customFormat="false" ht="15" hidden="false" customHeight="false" outlineLevel="0" collapsed="false">
      <c r="A26340" s="8" t="s">
        <v>9469</v>
      </c>
      <c r="B26340" s="8" t="s">
        <v>9470</v>
      </c>
      <c r="C26340" s="8" t="s">
        <v>8631</v>
      </c>
      <c r="D26340" s="8" t="n">
        <v>2022</v>
      </c>
      <c r="E26340" s="19" t="n">
        <v>0</v>
      </c>
      <c r="F26340" s="19" t="n">
        <v>31.3888888888889</v>
      </c>
    </row>
    <row r="26341" customFormat="false" ht="15" hidden="false" customHeight="false" outlineLevel="0" collapsed="false">
      <c r="A26341" s="8" t="s">
        <v>9469</v>
      </c>
      <c r="B26341" s="8" t="s">
        <v>9470</v>
      </c>
      <c r="C26341" s="8" t="s">
        <v>8632</v>
      </c>
      <c r="D26341" s="8" t="n">
        <v>2022</v>
      </c>
      <c r="E26341" s="19" t="n">
        <v>0</v>
      </c>
      <c r="F26341" s="19" t="n">
        <v>31.5</v>
      </c>
    </row>
    <row r="26342" customFormat="false" ht="15" hidden="false" customHeight="false" outlineLevel="0" collapsed="false">
      <c r="A26342" s="8" t="s">
        <v>9469</v>
      </c>
      <c r="B26342" s="8" t="s">
        <v>9470</v>
      </c>
      <c r="C26342" s="8" t="s">
        <v>8633</v>
      </c>
      <c r="D26342" s="8" t="n">
        <v>2022</v>
      </c>
      <c r="E26342" s="19" t="n">
        <v>0</v>
      </c>
      <c r="F26342" s="19" t="n">
        <v>29.7777777777778</v>
      </c>
    </row>
    <row r="26343" customFormat="false" ht="15" hidden="false" customHeight="false" outlineLevel="0" collapsed="false">
      <c r="A26343" s="8" t="s">
        <v>9469</v>
      </c>
      <c r="B26343" s="8" t="s">
        <v>9470</v>
      </c>
      <c r="C26343" s="8" t="s">
        <v>8634</v>
      </c>
      <c r="D26343" s="8" t="n">
        <v>2022</v>
      </c>
      <c r="E26343" s="19" t="n">
        <v>0</v>
      </c>
      <c r="F26343" s="19" t="n">
        <v>28.7222222222222</v>
      </c>
    </row>
    <row r="26344" customFormat="false" ht="15" hidden="false" customHeight="false" outlineLevel="0" collapsed="false">
      <c r="A26344" s="8" t="s">
        <v>9469</v>
      </c>
      <c r="B26344" s="8" t="s">
        <v>9470</v>
      </c>
      <c r="C26344" s="8" t="s">
        <v>8635</v>
      </c>
      <c r="D26344" s="8" t="n">
        <v>2022</v>
      </c>
      <c r="E26344" s="19" t="n">
        <v>0</v>
      </c>
      <c r="F26344" s="19" t="n">
        <v>28</v>
      </c>
    </row>
    <row r="26345" customFormat="false" ht="15" hidden="false" customHeight="false" outlineLevel="0" collapsed="false">
      <c r="A26345" s="8" t="s">
        <v>9469</v>
      </c>
      <c r="B26345" s="8" t="s">
        <v>9470</v>
      </c>
      <c r="C26345" s="8" t="s">
        <v>8636</v>
      </c>
      <c r="D26345" s="8" t="n">
        <v>2022</v>
      </c>
      <c r="E26345" s="19" t="n">
        <v>0</v>
      </c>
      <c r="F26345" s="19" t="n">
        <v>28</v>
      </c>
    </row>
    <row r="26346" customFormat="false" ht="15" hidden="false" customHeight="false" outlineLevel="0" collapsed="false">
      <c r="A26346" s="8" t="s">
        <v>9469</v>
      </c>
      <c r="B26346" s="8" t="s">
        <v>9470</v>
      </c>
      <c r="C26346" s="8" t="s">
        <v>8637</v>
      </c>
      <c r="D26346" s="8" t="n">
        <v>2022</v>
      </c>
      <c r="E26346" s="19" t="n">
        <v>0</v>
      </c>
      <c r="F26346" s="19" t="n">
        <v>29</v>
      </c>
    </row>
    <row r="26347" customFormat="false" ht="15" hidden="false" customHeight="false" outlineLevel="0" collapsed="false">
      <c r="A26347" s="8" t="s">
        <v>9469</v>
      </c>
      <c r="B26347" s="8" t="s">
        <v>9470</v>
      </c>
      <c r="C26347" s="8" t="s">
        <v>8638</v>
      </c>
      <c r="D26347" s="8" t="n">
        <v>2022</v>
      </c>
      <c r="E26347" s="19" t="n">
        <v>0</v>
      </c>
      <c r="F26347" s="19" t="n">
        <v>30.2222222222222</v>
      </c>
    </row>
    <row r="26348" customFormat="false" ht="15" hidden="false" customHeight="false" outlineLevel="0" collapsed="false">
      <c r="A26348" s="8" t="s">
        <v>9469</v>
      </c>
      <c r="B26348" s="8" t="s">
        <v>9470</v>
      </c>
      <c r="C26348" s="8" t="s">
        <v>8639</v>
      </c>
      <c r="D26348" s="8" t="n">
        <v>2022</v>
      </c>
      <c r="E26348" s="19" t="n">
        <v>0</v>
      </c>
      <c r="F26348" s="19" t="n">
        <v>30.2222222222222</v>
      </c>
    </row>
    <row r="26349" customFormat="false" ht="15" hidden="false" customHeight="false" outlineLevel="0" collapsed="false">
      <c r="A26349" s="8" t="s">
        <v>9469</v>
      </c>
      <c r="B26349" s="8" t="s">
        <v>9470</v>
      </c>
      <c r="C26349" s="8" t="s">
        <v>8640</v>
      </c>
      <c r="D26349" s="8" t="n">
        <v>2022</v>
      </c>
      <c r="E26349" s="19" t="n">
        <v>0</v>
      </c>
      <c r="F26349" s="19" t="n">
        <v>30</v>
      </c>
    </row>
    <row r="26350" customFormat="false" ht="15" hidden="false" customHeight="false" outlineLevel="0" collapsed="false">
      <c r="A26350" s="8" t="s">
        <v>9469</v>
      </c>
      <c r="B26350" s="8" t="s">
        <v>9470</v>
      </c>
      <c r="C26350" s="8" t="s">
        <v>8641</v>
      </c>
      <c r="D26350" s="8" t="n">
        <v>2022</v>
      </c>
      <c r="E26350" s="19" t="n">
        <v>0</v>
      </c>
      <c r="F26350" s="19" t="n">
        <v>29.3888888888889</v>
      </c>
    </row>
    <row r="26351" customFormat="false" ht="15" hidden="false" customHeight="false" outlineLevel="0" collapsed="false">
      <c r="A26351" s="8" t="s">
        <v>9469</v>
      </c>
      <c r="B26351" s="8" t="s">
        <v>9470</v>
      </c>
      <c r="C26351" s="8" t="s">
        <v>8642</v>
      </c>
      <c r="D26351" s="8" t="n">
        <v>2022</v>
      </c>
      <c r="E26351" s="19" t="n">
        <v>0</v>
      </c>
      <c r="F26351" s="19" t="n">
        <v>29.8888888888889</v>
      </c>
    </row>
    <row r="26352" customFormat="false" ht="15" hidden="false" customHeight="false" outlineLevel="0" collapsed="false">
      <c r="A26352" s="8" t="s">
        <v>9469</v>
      </c>
      <c r="B26352" s="8" t="s">
        <v>9470</v>
      </c>
      <c r="C26352" s="8" t="s">
        <v>8643</v>
      </c>
      <c r="D26352" s="8" t="n">
        <v>2022</v>
      </c>
      <c r="E26352" s="19" t="n">
        <v>0</v>
      </c>
      <c r="F26352" s="19" t="n">
        <v>30.2222222222222</v>
      </c>
    </row>
    <row r="26353" customFormat="false" ht="15" hidden="false" customHeight="false" outlineLevel="0" collapsed="false">
      <c r="A26353" s="8" t="s">
        <v>9469</v>
      </c>
      <c r="B26353" s="8" t="s">
        <v>9470</v>
      </c>
      <c r="C26353" s="8" t="s">
        <v>8644</v>
      </c>
      <c r="D26353" s="8" t="n">
        <v>2022</v>
      </c>
      <c r="E26353" s="19" t="n">
        <v>0</v>
      </c>
      <c r="F26353" s="19" t="n">
        <v>30</v>
      </c>
    </row>
    <row r="26354" customFormat="false" ht="15" hidden="false" customHeight="false" outlineLevel="0" collapsed="false">
      <c r="A26354" s="8" t="s">
        <v>9469</v>
      </c>
      <c r="B26354" s="8" t="s">
        <v>9470</v>
      </c>
      <c r="C26354" s="8" t="s">
        <v>8645</v>
      </c>
      <c r="D26354" s="8" t="n">
        <v>2022</v>
      </c>
      <c r="E26354" s="19" t="n">
        <v>0</v>
      </c>
      <c r="F26354" s="19" t="n">
        <v>29.3888888888889</v>
      </c>
    </row>
    <row r="26355" customFormat="false" ht="15" hidden="false" customHeight="false" outlineLevel="0" collapsed="false">
      <c r="A26355" s="8" t="s">
        <v>9469</v>
      </c>
      <c r="B26355" s="8" t="s">
        <v>9470</v>
      </c>
      <c r="C26355" s="8" t="s">
        <v>8646</v>
      </c>
      <c r="D26355" s="8" t="n">
        <v>2022</v>
      </c>
      <c r="E26355" s="19" t="n">
        <v>0</v>
      </c>
      <c r="F26355" s="19" t="n">
        <v>29.6111111111111</v>
      </c>
    </row>
    <row r="26356" customFormat="false" ht="15" hidden="false" customHeight="false" outlineLevel="0" collapsed="false">
      <c r="A26356" s="8" t="s">
        <v>9469</v>
      </c>
      <c r="B26356" s="8" t="s">
        <v>9470</v>
      </c>
      <c r="C26356" s="8" t="s">
        <v>8647</v>
      </c>
      <c r="D26356" s="8" t="n">
        <v>2022</v>
      </c>
      <c r="E26356" s="19" t="n">
        <v>0</v>
      </c>
      <c r="F26356" s="19" t="n">
        <v>29.6111111111111</v>
      </c>
    </row>
    <row r="26357" customFormat="false" ht="15" hidden="false" customHeight="false" outlineLevel="0" collapsed="false">
      <c r="A26357" s="8" t="s">
        <v>9469</v>
      </c>
      <c r="B26357" s="8" t="s">
        <v>9470</v>
      </c>
      <c r="C26357" s="8" t="s">
        <v>8648</v>
      </c>
      <c r="D26357" s="8" t="n">
        <v>2022</v>
      </c>
      <c r="E26357" s="19" t="n">
        <v>0</v>
      </c>
      <c r="F26357" s="19" t="n">
        <v>30.5</v>
      </c>
    </row>
    <row r="26358" customFormat="false" ht="15" hidden="false" customHeight="false" outlineLevel="0" collapsed="false">
      <c r="A26358" s="8" t="s">
        <v>9469</v>
      </c>
      <c r="B26358" s="8" t="s">
        <v>9470</v>
      </c>
      <c r="C26358" s="8" t="s">
        <v>8649</v>
      </c>
      <c r="D26358" s="8" t="n">
        <v>2022</v>
      </c>
      <c r="E26358" s="19" t="n">
        <v>0</v>
      </c>
      <c r="F26358" s="19" t="n">
        <v>30.6111111111111</v>
      </c>
    </row>
    <row r="26359" customFormat="false" ht="15" hidden="false" customHeight="false" outlineLevel="0" collapsed="false">
      <c r="A26359" s="8" t="s">
        <v>9469</v>
      </c>
      <c r="B26359" s="8" t="s">
        <v>9470</v>
      </c>
      <c r="C26359" s="8" t="s">
        <v>8650</v>
      </c>
      <c r="D26359" s="8" t="n">
        <v>2022</v>
      </c>
      <c r="E26359" s="19" t="n">
        <v>0</v>
      </c>
      <c r="F26359" s="19" t="n">
        <v>30.2777777777778</v>
      </c>
    </row>
    <row r="26360" customFormat="false" ht="15" hidden="false" customHeight="false" outlineLevel="0" collapsed="false">
      <c r="A26360" s="8" t="s">
        <v>9469</v>
      </c>
      <c r="B26360" s="8" t="s">
        <v>9470</v>
      </c>
      <c r="C26360" s="8" t="s">
        <v>8651</v>
      </c>
      <c r="D26360" s="8" t="n">
        <v>2022</v>
      </c>
      <c r="E26360" s="19" t="n">
        <v>0</v>
      </c>
      <c r="F26360" s="19" t="n">
        <v>30.3888888888889</v>
      </c>
    </row>
    <row r="26361" customFormat="false" ht="15" hidden="false" customHeight="false" outlineLevel="0" collapsed="false">
      <c r="A26361" s="8" t="s">
        <v>9469</v>
      </c>
      <c r="B26361" s="8" t="s">
        <v>9470</v>
      </c>
      <c r="C26361" s="8" t="s">
        <v>8652</v>
      </c>
      <c r="D26361" s="8" t="n">
        <v>2022</v>
      </c>
      <c r="E26361" s="19" t="n">
        <v>0</v>
      </c>
      <c r="F26361" s="19" t="n">
        <v>27.8888888888889</v>
      </c>
    </row>
    <row r="26362" customFormat="false" ht="15" hidden="false" customHeight="false" outlineLevel="0" collapsed="false">
      <c r="A26362" s="8" t="s">
        <v>9469</v>
      </c>
      <c r="B26362" s="8" t="s">
        <v>9470</v>
      </c>
      <c r="C26362" s="8" t="s">
        <v>8653</v>
      </c>
      <c r="D26362" s="8" t="n">
        <v>2022</v>
      </c>
      <c r="E26362" s="19" t="n">
        <v>0</v>
      </c>
      <c r="F26362" s="19" t="n">
        <v>27.3888888888889</v>
      </c>
    </row>
    <row r="26363" customFormat="false" ht="15" hidden="false" customHeight="false" outlineLevel="0" collapsed="false">
      <c r="A26363" s="8" t="s">
        <v>9469</v>
      </c>
      <c r="B26363" s="8" t="s">
        <v>9470</v>
      </c>
      <c r="C26363" s="8" t="s">
        <v>8654</v>
      </c>
      <c r="D26363" s="8" t="n">
        <v>2022</v>
      </c>
      <c r="E26363" s="19" t="n">
        <v>0</v>
      </c>
      <c r="F26363" s="19" t="n">
        <v>28.6111111111111</v>
      </c>
    </row>
    <row r="26364" customFormat="false" ht="15" hidden="false" customHeight="false" outlineLevel="0" collapsed="false">
      <c r="A26364" s="8" t="s">
        <v>9469</v>
      </c>
      <c r="B26364" s="8" t="s">
        <v>9470</v>
      </c>
      <c r="C26364" s="8" t="s">
        <v>8655</v>
      </c>
      <c r="D26364" s="8" t="n">
        <v>2022</v>
      </c>
      <c r="E26364" s="19" t="n">
        <v>0</v>
      </c>
      <c r="F26364" s="19" t="n">
        <v>29.7222222222222</v>
      </c>
    </row>
    <row r="26365" customFormat="false" ht="15" hidden="false" customHeight="false" outlineLevel="0" collapsed="false">
      <c r="A26365" s="8" t="s">
        <v>9469</v>
      </c>
      <c r="B26365" s="8" t="s">
        <v>9470</v>
      </c>
      <c r="C26365" s="8" t="s">
        <v>8656</v>
      </c>
      <c r="D26365" s="8" t="n">
        <v>2022</v>
      </c>
      <c r="F26365" s="19" t="n">
        <v>29.5</v>
      </c>
    </row>
    <row r="26366" customFormat="false" ht="15" hidden="false" customHeight="false" outlineLevel="0" collapsed="false">
      <c r="A26366" s="8" t="s">
        <v>9469</v>
      </c>
      <c r="B26366" s="8" t="s">
        <v>9470</v>
      </c>
      <c r="C26366" s="8" t="s">
        <v>8657</v>
      </c>
      <c r="D26366" s="8" t="n">
        <v>2022</v>
      </c>
      <c r="E26366" s="19" t="n">
        <v>0</v>
      </c>
      <c r="F26366" s="19" t="n">
        <v>30.6111111111111</v>
      </c>
    </row>
    <row r="26367" customFormat="false" ht="15" hidden="false" customHeight="false" outlineLevel="0" collapsed="false">
      <c r="A26367" s="8" t="s">
        <v>9469</v>
      </c>
      <c r="B26367" s="8" t="s">
        <v>9470</v>
      </c>
      <c r="C26367" s="8" t="s">
        <v>8658</v>
      </c>
      <c r="D26367" s="8" t="n">
        <v>2022</v>
      </c>
      <c r="E26367" s="19" t="n">
        <v>0</v>
      </c>
      <c r="F26367" s="19" t="n">
        <v>30.3888888888889</v>
      </c>
    </row>
    <row r="26368" customFormat="false" ht="15" hidden="false" customHeight="false" outlineLevel="0" collapsed="false">
      <c r="A26368" s="8" t="s">
        <v>9469</v>
      </c>
      <c r="B26368" s="8" t="s">
        <v>9470</v>
      </c>
      <c r="C26368" s="8" t="s">
        <v>8659</v>
      </c>
      <c r="D26368" s="8" t="n">
        <v>2022</v>
      </c>
      <c r="E26368" s="19" t="n">
        <v>0</v>
      </c>
      <c r="F26368" s="19" t="n">
        <v>31.8888888888889</v>
      </c>
    </row>
    <row r="26369" customFormat="false" ht="15" hidden="false" customHeight="false" outlineLevel="0" collapsed="false">
      <c r="A26369" s="8" t="s">
        <v>9469</v>
      </c>
      <c r="B26369" s="8" t="s">
        <v>9470</v>
      </c>
      <c r="C26369" s="8" t="s">
        <v>8660</v>
      </c>
      <c r="D26369" s="8" t="n">
        <v>2022</v>
      </c>
      <c r="E26369" s="19" t="n">
        <v>0</v>
      </c>
      <c r="F26369" s="19" t="n">
        <v>30.7777777777778</v>
      </c>
    </row>
    <row r="26370" customFormat="false" ht="15" hidden="false" customHeight="false" outlineLevel="0" collapsed="false">
      <c r="A26370" s="8" t="s">
        <v>9469</v>
      </c>
      <c r="B26370" s="8" t="s">
        <v>9470</v>
      </c>
      <c r="C26370" s="8" t="s">
        <v>8661</v>
      </c>
      <c r="D26370" s="8" t="n">
        <v>2022</v>
      </c>
      <c r="E26370" s="19" t="n">
        <v>5.08</v>
      </c>
      <c r="F26370" s="19" t="n">
        <v>32</v>
      </c>
    </row>
    <row r="26371" customFormat="false" ht="15" hidden="false" customHeight="false" outlineLevel="0" collapsed="false">
      <c r="A26371" s="8" t="s">
        <v>9469</v>
      </c>
      <c r="B26371" s="8" t="s">
        <v>9470</v>
      </c>
      <c r="C26371" s="8" t="s">
        <v>8662</v>
      </c>
      <c r="D26371" s="8" t="n">
        <v>2022</v>
      </c>
      <c r="E26371" s="19" t="n">
        <v>0</v>
      </c>
      <c r="F26371" s="19" t="n">
        <v>31</v>
      </c>
    </row>
    <row r="26372" customFormat="false" ht="15" hidden="false" customHeight="false" outlineLevel="0" collapsed="false">
      <c r="A26372" s="8" t="s">
        <v>9469</v>
      </c>
      <c r="B26372" s="8" t="s">
        <v>9470</v>
      </c>
      <c r="C26372" s="8" t="s">
        <v>8663</v>
      </c>
      <c r="D26372" s="8" t="n">
        <v>2022</v>
      </c>
      <c r="E26372" s="19" t="n">
        <v>0</v>
      </c>
      <c r="F26372" s="19" t="n">
        <v>29.2222222222222</v>
      </c>
    </row>
    <row r="26373" customFormat="false" ht="15" hidden="false" customHeight="false" outlineLevel="0" collapsed="false">
      <c r="A26373" s="8" t="s">
        <v>9469</v>
      </c>
      <c r="B26373" s="8" t="s">
        <v>9470</v>
      </c>
      <c r="C26373" s="8" t="s">
        <v>8664</v>
      </c>
      <c r="D26373" s="8" t="n">
        <v>2022</v>
      </c>
      <c r="E26373" s="19" t="n">
        <v>0</v>
      </c>
      <c r="F26373" s="19" t="n">
        <v>29.3888888888889</v>
      </c>
    </row>
    <row r="26374" customFormat="false" ht="15" hidden="false" customHeight="false" outlineLevel="0" collapsed="false">
      <c r="A26374" s="8" t="s">
        <v>9469</v>
      </c>
      <c r="B26374" s="8" t="s">
        <v>9470</v>
      </c>
      <c r="C26374" s="8" t="s">
        <v>8665</v>
      </c>
      <c r="D26374" s="8" t="n">
        <v>2022</v>
      </c>
      <c r="E26374" s="19" t="n">
        <v>0</v>
      </c>
      <c r="F26374" s="19" t="n">
        <v>31</v>
      </c>
    </row>
    <row r="26375" customFormat="false" ht="15" hidden="false" customHeight="false" outlineLevel="0" collapsed="false">
      <c r="A26375" s="8" t="s">
        <v>9469</v>
      </c>
      <c r="B26375" s="8" t="s">
        <v>9470</v>
      </c>
      <c r="C26375" s="8" t="s">
        <v>8666</v>
      </c>
      <c r="D26375" s="8" t="n">
        <v>2022</v>
      </c>
      <c r="E26375" s="19" t="n">
        <v>0</v>
      </c>
      <c r="F26375" s="19" t="n">
        <v>31.1111111111111</v>
      </c>
    </row>
    <row r="26376" customFormat="false" ht="15" hidden="false" customHeight="false" outlineLevel="0" collapsed="false">
      <c r="A26376" s="8" t="s">
        <v>9469</v>
      </c>
      <c r="B26376" s="8" t="s">
        <v>9470</v>
      </c>
      <c r="C26376" s="8" t="s">
        <v>8667</v>
      </c>
      <c r="D26376" s="8" t="n">
        <v>2022</v>
      </c>
      <c r="E26376" s="19" t="n">
        <v>0</v>
      </c>
      <c r="F26376" s="19" t="n">
        <v>30.5</v>
      </c>
    </row>
    <row r="26377" customFormat="false" ht="15" hidden="false" customHeight="false" outlineLevel="0" collapsed="false">
      <c r="A26377" s="8" t="s">
        <v>9469</v>
      </c>
      <c r="B26377" s="8" t="s">
        <v>9470</v>
      </c>
      <c r="C26377" s="8" t="s">
        <v>8668</v>
      </c>
      <c r="D26377" s="8" t="n">
        <v>2022</v>
      </c>
      <c r="E26377" s="19" t="n">
        <v>0</v>
      </c>
      <c r="F26377" s="19" t="n">
        <v>31.2777777777778</v>
      </c>
    </row>
    <row r="26378" customFormat="false" ht="15" hidden="false" customHeight="false" outlineLevel="0" collapsed="false">
      <c r="A26378" s="8" t="s">
        <v>9469</v>
      </c>
      <c r="B26378" s="8" t="s">
        <v>9470</v>
      </c>
      <c r="C26378" s="8" t="s">
        <v>8669</v>
      </c>
      <c r="D26378" s="8" t="n">
        <v>2022</v>
      </c>
      <c r="E26378" s="19" t="n">
        <v>0</v>
      </c>
      <c r="F26378" s="19" t="n">
        <v>31.2222222222222</v>
      </c>
    </row>
    <row r="26379" customFormat="false" ht="15" hidden="false" customHeight="false" outlineLevel="0" collapsed="false">
      <c r="A26379" s="8" t="s">
        <v>9469</v>
      </c>
      <c r="B26379" s="8" t="s">
        <v>9470</v>
      </c>
      <c r="C26379" s="8" t="s">
        <v>8670</v>
      </c>
      <c r="D26379" s="8" t="n">
        <v>2022</v>
      </c>
      <c r="E26379" s="19" t="n">
        <v>0</v>
      </c>
      <c r="F26379" s="19" t="n">
        <v>30.2777777777778</v>
      </c>
    </row>
    <row r="26380" customFormat="false" ht="15" hidden="false" customHeight="false" outlineLevel="0" collapsed="false">
      <c r="A26380" s="8" t="s">
        <v>9469</v>
      </c>
      <c r="B26380" s="8" t="s">
        <v>9470</v>
      </c>
      <c r="C26380" s="8" t="s">
        <v>8671</v>
      </c>
      <c r="D26380" s="8" t="n">
        <v>2022</v>
      </c>
      <c r="E26380" s="19" t="n">
        <v>0</v>
      </c>
      <c r="F26380" s="19" t="n">
        <v>30.3888888888889</v>
      </c>
    </row>
    <row r="26381" customFormat="false" ht="15" hidden="false" customHeight="false" outlineLevel="0" collapsed="false">
      <c r="A26381" s="8" t="s">
        <v>9469</v>
      </c>
      <c r="B26381" s="8" t="s">
        <v>9470</v>
      </c>
      <c r="C26381" s="8" t="s">
        <v>8672</v>
      </c>
      <c r="D26381" s="8" t="n">
        <v>2022</v>
      </c>
      <c r="E26381" s="19" t="n">
        <v>0</v>
      </c>
      <c r="F26381" s="19" t="n">
        <v>31.7222222222222</v>
      </c>
    </row>
    <row r="26382" customFormat="false" ht="15" hidden="false" customHeight="false" outlineLevel="0" collapsed="false">
      <c r="A26382" s="8" t="s">
        <v>9469</v>
      </c>
      <c r="B26382" s="8" t="s">
        <v>9470</v>
      </c>
      <c r="C26382" s="8" t="s">
        <v>8673</v>
      </c>
      <c r="D26382" s="8" t="n">
        <v>2022</v>
      </c>
      <c r="E26382" s="19" t="n">
        <v>0</v>
      </c>
      <c r="F26382" s="19" t="n">
        <v>30.1111111111111</v>
      </c>
    </row>
    <row r="26383" customFormat="false" ht="15" hidden="false" customHeight="false" outlineLevel="0" collapsed="false">
      <c r="A26383" s="8" t="s">
        <v>9469</v>
      </c>
      <c r="B26383" s="8" t="s">
        <v>9470</v>
      </c>
      <c r="C26383" s="8" t="s">
        <v>8674</v>
      </c>
      <c r="D26383" s="8" t="n">
        <v>2022</v>
      </c>
      <c r="E26383" s="19" t="n">
        <v>0</v>
      </c>
      <c r="F26383" s="19" t="n">
        <v>29.6111111111111</v>
      </c>
    </row>
    <row r="26384" customFormat="false" ht="15" hidden="false" customHeight="false" outlineLevel="0" collapsed="false">
      <c r="A26384" s="8" t="s">
        <v>9469</v>
      </c>
      <c r="B26384" s="8" t="s">
        <v>9470</v>
      </c>
      <c r="C26384" s="8" t="s">
        <v>8675</v>
      </c>
      <c r="D26384" s="8" t="n">
        <v>2022</v>
      </c>
      <c r="E26384" s="19" t="n">
        <v>0</v>
      </c>
      <c r="F26384" s="19" t="n">
        <v>32</v>
      </c>
    </row>
    <row r="26385" customFormat="false" ht="15" hidden="false" customHeight="false" outlineLevel="0" collapsed="false">
      <c r="A26385" s="8" t="s">
        <v>9469</v>
      </c>
      <c r="B26385" s="8" t="s">
        <v>9470</v>
      </c>
      <c r="C26385" s="8" t="s">
        <v>8676</v>
      </c>
      <c r="D26385" s="8" t="n">
        <v>2022</v>
      </c>
      <c r="E26385" s="19" t="n">
        <v>0</v>
      </c>
      <c r="F26385" s="19" t="n">
        <v>30.7222222222222</v>
      </c>
    </row>
    <row r="26386" customFormat="false" ht="15" hidden="false" customHeight="false" outlineLevel="0" collapsed="false">
      <c r="A26386" s="8" t="s">
        <v>9469</v>
      </c>
      <c r="B26386" s="8" t="s">
        <v>9470</v>
      </c>
      <c r="C26386" s="8" t="s">
        <v>8677</v>
      </c>
      <c r="D26386" s="8" t="n">
        <v>2023</v>
      </c>
      <c r="E26386" s="19" t="n">
        <v>0</v>
      </c>
      <c r="F26386" s="19" t="n">
        <v>28.6111111111111</v>
      </c>
    </row>
    <row r="26387" customFormat="false" ht="15" hidden="false" customHeight="false" outlineLevel="0" collapsed="false">
      <c r="A26387" s="8" t="s">
        <v>9469</v>
      </c>
      <c r="B26387" s="8" t="s">
        <v>9470</v>
      </c>
      <c r="C26387" s="8" t="s">
        <v>8678</v>
      </c>
      <c r="D26387" s="8" t="n">
        <v>2023</v>
      </c>
      <c r="E26387" s="19" t="n">
        <v>0</v>
      </c>
      <c r="F26387" s="19" t="n">
        <v>28.3888888888889</v>
      </c>
    </row>
    <row r="26388" customFormat="false" ht="15" hidden="false" customHeight="false" outlineLevel="0" collapsed="false">
      <c r="A26388" s="8" t="s">
        <v>9469</v>
      </c>
      <c r="B26388" s="8" t="s">
        <v>9470</v>
      </c>
      <c r="C26388" s="8" t="s">
        <v>8679</v>
      </c>
      <c r="D26388" s="8" t="n">
        <v>2023</v>
      </c>
      <c r="E26388" s="19" t="n">
        <v>0</v>
      </c>
      <c r="F26388" s="19" t="n">
        <v>26.6111111111111</v>
      </c>
    </row>
    <row r="26389" customFormat="false" ht="15" hidden="false" customHeight="false" outlineLevel="0" collapsed="false">
      <c r="A26389" s="8" t="s">
        <v>9469</v>
      </c>
      <c r="B26389" s="8" t="s">
        <v>9470</v>
      </c>
      <c r="C26389" s="8" t="s">
        <v>8680</v>
      </c>
      <c r="D26389" s="8" t="n">
        <v>2023</v>
      </c>
      <c r="E26389" s="19" t="n">
        <v>0</v>
      </c>
      <c r="F26389" s="19" t="n">
        <v>21</v>
      </c>
    </row>
    <row r="26390" customFormat="false" ht="15" hidden="false" customHeight="false" outlineLevel="0" collapsed="false">
      <c r="A26390" s="8" t="s">
        <v>9469</v>
      </c>
      <c r="B26390" s="8" t="s">
        <v>9470</v>
      </c>
      <c r="C26390" s="8" t="s">
        <v>8681</v>
      </c>
      <c r="D26390" s="8" t="n">
        <v>2023</v>
      </c>
      <c r="E26390" s="19" t="n">
        <v>0</v>
      </c>
      <c r="F26390" s="19" t="n">
        <v>18.6111111111111</v>
      </c>
    </row>
    <row r="26391" customFormat="false" ht="15" hidden="false" customHeight="false" outlineLevel="0" collapsed="false">
      <c r="A26391" s="8" t="s">
        <v>9469</v>
      </c>
      <c r="B26391" s="8" t="s">
        <v>9470</v>
      </c>
      <c r="C26391" s="8" t="s">
        <v>8682</v>
      </c>
      <c r="D26391" s="8" t="n">
        <v>2023</v>
      </c>
      <c r="E26391" s="19" t="n">
        <v>0</v>
      </c>
      <c r="F26391" s="19" t="n">
        <v>25.7777777777778</v>
      </c>
    </row>
    <row r="26392" customFormat="false" ht="15" hidden="false" customHeight="false" outlineLevel="0" collapsed="false">
      <c r="A26392" s="8" t="s">
        <v>9469</v>
      </c>
      <c r="B26392" s="8" t="s">
        <v>9470</v>
      </c>
      <c r="C26392" s="8" t="s">
        <v>8683</v>
      </c>
      <c r="D26392" s="8" t="n">
        <v>2023</v>
      </c>
      <c r="E26392" s="19" t="n">
        <v>0</v>
      </c>
      <c r="F26392" s="19" t="n">
        <v>26.6111111111111</v>
      </c>
    </row>
    <row r="26393" customFormat="false" ht="15" hidden="false" customHeight="false" outlineLevel="0" collapsed="false">
      <c r="A26393" s="8" t="s">
        <v>9469</v>
      </c>
      <c r="B26393" s="8" t="s">
        <v>9470</v>
      </c>
      <c r="C26393" s="8" t="s">
        <v>8684</v>
      </c>
      <c r="D26393" s="8" t="n">
        <v>2023</v>
      </c>
      <c r="E26393" s="19" t="n">
        <v>0</v>
      </c>
      <c r="F26393" s="19" t="n">
        <v>28.2777777777778</v>
      </c>
    </row>
    <row r="26394" customFormat="false" ht="15" hidden="false" customHeight="false" outlineLevel="0" collapsed="false">
      <c r="A26394" s="8" t="s">
        <v>9469</v>
      </c>
      <c r="B26394" s="8" t="s">
        <v>9470</v>
      </c>
      <c r="C26394" s="8" t="s">
        <v>8685</v>
      </c>
      <c r="D26394" s="8" t="n">
        <v>2023</v>
      </c>
      <c r="E26394" s="19" t="n">
        <v>0</v>
      </c>
      <c r="F26394" s="19" t="n">
        <v>29.6111111111111</v>
      </c>
    </row>
    <row r="26395" customFormat="false" ht="15" hidden="false" customHeight="false" outlineLevel="0" collapsed="false">
      <c r="A26395" s="8" t="s">
        <v>9469</v>
      </c>
      <c r="B26395" s="8" t="s">
        <v>9470</v>
      </c>
      <c r="C26395" s="8" t="s">
        <v>8686</v>
      </c>
      <c r="D26395" s="8" t="n">
        <v>2023</v>
      </c>
      <c r="E26395" s="19" t="n">
        <v>0</v>
      </c>
      <c r="F26395" s="19" t="n">
        <v>30.7222222222222</v>
      </c>
    </row>
    <row r="26396" customFormat="false" ht="15" hidden="false" customHeight="false" outlineLevel="0" collapsed="false">
      <c r="A26396" s="8" t="s">
        <v>9469</v>
      </c>
      <c r="B26396" s="8" t="s">
        <v>9470</v>
      </c>
      <c r="C26396" s="8" t="s">
        <v>8687</v>
      </c>
      <c r="D26396" s="8" t="n">
        <v>2023</v>
      </c>
      <c r="E26396" s="19" t="n">
        <v>0</v>
      </c>
      <c r="F26396" s="19" t="n">
        <v>30.3888888888889</v>
      </c>
    </row>
    <row r="26397" customFormat="false" ht="15" hidden="false" customHeight="false" outlineLevel="0" collapsed="false">
      <c r="A26397" s="8" t="s">
        <v>9469</v>
      </c>
      <c r="B26397" s="8" t="s">
        <v>9470</v>
      </c>
      <c r="C26397" s="8" t="s">
        <v>8688</v>
      </c>
      <c r="D26397" s="8" t="n">
        <v>2023</v>
      </c>
      <c r="E26397" s="19" t="n">
        <v>0</v>
      </c>
      <c r="F26397" s="19" t="n">
        <v>30.5</v>
      </c>
    </row>
    <row r="26398" customFormat="false" ht="15" hidden="false" customHeight="false" outlineLevel="0" collapsed="false">
      <c r="A26398" s="8" t="s">
        <v>9469</v>
      </c>
      <c r="B26398" s="8" t="s">
        <v>9470</v>
      </c>
      <c r="C26398" s="8" t="s">
        <v>8689</v>
      </c>
      <c r="D26398" s="8" t="n">
        <v>2023</v>
      </c>
      <c r="E26398" s="19" t="n">
        <v>0</v>
      </c>
      <c r="F26398" s="19" t="n">
        <v>30.2222222222222</v>
      </c>
    </row>
    <row r="26399" customFormat="false" ht="15" hidden="false" customHeight="false" outlineLevel="0" collapsed="false">
      <c r="A26399" s="8" t="s">
        <v>9469</v>
      </c>
      <c r="B26399" s="8" t="s">
        <v>9470</v>
      </c>
      <c r="C26399" s="8" t="s">
        <v>8690</v>
      </c>
      <c r="D26399" s="8" t="n">
        <v>2023</v>
      </c>
      <c r="E26399" s="19" t="n">
        <v>0</v>
      </c>
      <c r="F26399" s="19" t="n">
        <v>29.3888888888889</v>
      </c>
    </row>
    <row r="26400" customFormat="false" ht="15" hidden="false" customHeight="false" outlineLevel="0" collapsed="false">
      <c r="A26400" s="8" t="s">
        <v>9469</v>
      </c>
      <c r="B26400" s="8" t="s">
        <v>9470</v>
      </c>
      <c r="C26400" s="8" t="s">
        <v>8691</v>
      </c>
      <c r="D26400" s="8" t="n">
        <v>2023</v>
      </c>
      <c r="E26400" s="19" t="n">
        <v>0</v>
      </c>
      <c r="F26400" s="19" t="n">
        <v>28.1111111111111</v>
      </c>
    </row>
    <row r="26401" customFormat="false" ht="15" hidden="false" customHeight="false" outlineLevel="0" collapsed="false">
      <c r="A26401" s="8" t="s">
        <v>9469</v>
      </c>
      <c r="B26401" s="8" t="s">
        <v>9470</v>
      </c>
      <c r="C26401" s="8" t="s">
        <v>8692</v>
      </c>
      <c r="D26401" s="8" t="n">
        <v>2023</v>
      </c>
      <c r="E26401" s="19" t="n">
        <v>0</v>
      </c>
      <c r="F26401" s="19" t="n">
        <v>27</v>
      </c>
    </row>
    <row r="26402" customFormat="false" ht="15" hidden="false" customHeight="false" outlineLevel="0" collapsed="false">
      <c r="A26402" s="8" t="s">
        <v>9469</v>
      </c>
      <c r="B26402" s="8" t="s">
        <v>9470</v>
      </c>
      <c r="C26402" s="8" t="s">
        <v>8693</v>
      </c>
      <c r="D26402" s="8" t="n">
        <v>2023</v>
      </c>
      <c r="E26402" s="19" t="n">
        <v>0</v>
      </c>
      <c r="F26402" s="19" t="n">
        <v>29</v>
      </c>
    </row>
    <row r="26403" customFormat="false" ht="15" hidden="false" customHeight="false" outlineLevel="0" collapsed="false">
      <c r="A26403" s="8" t="s">
        <v>9469</v>
      </c>
      <c r="B26403" s="8" t="s">
        <v>9470</v>
      </c>
      <c r="C26403" s="8" t="s">
        <v>8694</v>
      </c>
      <c r="D26403" s="8" t="n">
        <v>2023</v>
      </c>
      <c r="E26403" s="19" t="n">
        <v>0</v>
      </c>
      <c r="F26403" s="19" t="n">
        <v>28.2222222222222</v>
      </c>
    </row>
    <row r="26404" customFormat="false" ht="15" hidden="false" customHeight="false" outlineLevel="0" collapsed="false">
      <c r="A26404" s="8" t="s">
        <v>9469</v>
      </c>
      <c r="B26404" s="8" t="s">
        <v>9470</v>
      </c>
      <c r="C26404" s="8" t="s">
        <v>8695</v>
      </c>
      <c r="D26404" s="8" t="n">
        <v>2023</v>
      </c>
      <c r="E26404" s="19" t="n">
        <v>0</v>
      </c>
      <c r="F26404" s="19" t="n">
        <v>30</v>
      </c>
    </row>
    <row r="26405" customFormat="false" ht="15" hidden="false" customHeight="false" outlineLevel="0" collapsed="false">
      <c r="A26405" s="8" t="s">
        <v>9469</v>
      </c>
      <c r="B26405" s="8" t="s">
        <v>9470</v>
      </c>
      <c r="C26405" s="8" t="s">
        <v>8696</v>
      </c>
      <c r="D26405" s="8" t="n">
        <v>2023</v>
      </c>
      <c r="E26405" s="19" t="n">
        <v>0</v>
      </c>
      <c r="F26405" s="19" t="n">
        <v>30.1111111111111</v>
      </c>
    </row>
    <row r="26406" customFormat="false" ht="15" hidden="false" customHeight="false" outlineLevel="0" collapsed="false">
      <c r="A26406" s="8" t="s">
        <v>9469</v>
      </c>
      <c r="B26406" s="8" t="s">
        <v>9470</v>
      </c>
      <c r="C26406" s="8" t="s">
        <v>8697</v>
      </c>
      <c r="D26406" s="8" t="n">
        <v>2023</v>
      </c>
      <c r="E26406" s="19" t="n">
        <v>0</v>
      </c>
      <c r="F26406" s="19" t="n">
        <v>30.5</v>
      </c>
    </row>
    <row r="26407" customFormat="false" ht="15" hidden="false" customHeight="false" outlineLevel="0" collapsed="false">
      <c r="A26407" s="8" t="s">
        <v>9469</v>
      </c>
      <c r="B26407" s="8" t="s">
        <v>9470</v>
      </c>
      <c r="C26407" s="8" t="s">
        <v>8698</v>
      </c>
      <c r="D26407" s="8" t="n">
        <v>2023</v>
      </c>
      <c r="E26407" s="19" t="n">
        <v>0</v>
      </c>
      <c r="F26407" s="19" t="n">
        <v>31</v>
      </c>
    </row>
    <row r="26408" customFormat="false" ht="15" hidden="false" customHeight="false" outlineLevel="0" collapsed="false">
      <c r="A26408" s="8" t="s">
        <v>9469</v>
      </c>
      <c r="B26408" s="8" t="s">
        <v>9470</v>
      </c>
      <c r="C26408" s="8" t="s">
        <v>8699</v>
      </c>
      <c r="D26408" s="8" t="n">
        <v>2023</v>
      </c>
      <c r="E26408" s="19" t="n">
        <v>0</v>
      </c>
      <c r="F26408" s="19" t="n">
        <v>31</v>
      </c>
    </row>
    <row r="26409" customFormat="false" ht="15" hidden="false" customHeight="false" outlineLevel="0" collapsed="false">
      <c r="A26409" s="8" t="s">
        <v>9469</v>
      </c>
      <c r="B26409" s="8" t="s">
        <v>9470</v>
      </c>
      <c r="C26409" s="8" t="s">
        <v>8700</v>
      </c>
      <c r="D26409" s="8" t="n">
        <v>2023</v>
      </c>
      <c r="E26409" s="19" t="n">
        <v>0</v>
      </c>
      <c r="F26409" s="19" t="n">
        <v>31</v>
      </c>
    </row>
    <row r="26410" customFormat="false" ht="15" hidden="false" customHeight="false" outlineLevel="0" collapsed="false">
      <c r="A26410" s="8" t="s">
        <v>9469</v>
      </c>
      <c r="B26410" s="8" t="s">
        <v>9470</v>
      </c>
      <c r="C26410" s="8" t="s">
        <v>8701</v>
      </c>
      <c r="D26410" s="8" t="n">
        <v>2023</v>
      </c>
      <c r="E26410" s="19" t="n">
        <v>0</v>
      </c>
      <c r="F26410" s="19" t="n">
        <v>31.6111111111111</v>
      </c>
    </row>
    <row r="26411" customFormat="false" ht="15" hidden="false" customHeight="false" outlineLevel="0" collapsed="false">
      <c r="A26411" s="8" t="s">
        <v>9469</v>
      </c>
      <c r="B26411" s="8" t="s">
        <v>9470</v>
      </c>
      <c r="C26411" s="8" t="s">
        <v>8702</v>
      </c>
      <c r="D26411" s="8" t="n">
        <v>2023</v>
      </c>
      <c r="E26411" s="19" t="n">
        <v>0</v>
      </c>
      <c r="F26411" s="19" t="n">
        <v>31.2777777777778</v>
      </c>
    </row>
    <row r="26412" customFormat="false" ht="15" hidden="false" customHeight="false" outlineLevel="0" collapsed="false">
      <c r="A26412" s="8" t="s">
        <v>9469</v>
      </c>
      <c r="B26412" s="8" t="s">
        <v>9470</v>
      </c>
      <c r="C26412" s="8" t="s">
        <v>8703</v>
      </c>
      <c r="D26412" s="8" t="n">
        <v>2023</v>
      </c>
      <c r="E26412" s="19" t="n">
        <v>0</v>
      </c>
      <c r="F26412" s="19" t="n">
        <v>31</v>
      </c>
    </row>
    <row r="26413" customFormat="false" ht="15" hidden="false" customHeight="false" outlineLevel="0" collapsed="false">
      <c r="A26413" s="8" t="s">
        <v>9469</v>
      </c>
      <c r="B26413" s="8" t="s">
        <v>9470</v>
      </c>
      <c r="C26413" s="8" t="s">
        <v>8704</v>
      </c>
      <c r="D26413" s="8" t="n">
        <v>2023</v>
      </c>
      <c r="E26413" s="19" t="n">
        <v>0</v>
      </c>
      <c r="F26413" s="19" t="n">
        <v>31.7777777777778</v>
      </c>
    </row>
    <row r="26414" customFormat="false" ht="15" hidden="false" customHeight="false" outlineLevel="0" collapsed="false">
      <c r="A26414" s="8" t="s">
        <v>9469</v>
      </c>
      <c r="B26414" s="8" t="s">
        <v>9470</v>
      </c>
      <c r="C26414" s="8" t="s">
        <v>8705</v>
      </c>
      <c r="D26414" s="8" t="n">
        <v>2023</v>
      </c>
      <c r="E26414" s="19" t="n">
        <v>0</v>
      </c>
      <c r="F26414" s="19" t="n">
        <v>31.3888888888889</v>
      </c>
    </row>
    <row r="26415" customFormat="false" ht="15" hidden="false" customHeight="false" outlineLevel="0" collapsed="false">
      <c r="A26415" s="8" t="s">
        <v>9469</v>
      </c>
      <c r="B26415" s="8" t="s">
        <v>9470</v>
      </c>
      <c r="C26415" s="8" t="s">
        <v>8706</v>
      </c>
      <c r="D26415" s="8" t="n">
        <v>2023</v>
      </c>
      <c r="E26415" s="19" t="n">
        <v>0</v>
      </c>
      <c r="F26415" s="19" t="n">
        <v>32.2777777777778</v>
      </c>
    </row>
    <row r="26416" customFormat="false" ht="15" hidden="false" customHeight="false" outlineLevel="0" collapsed="false">
      <c r="A26416" s="8" t="s">
        <v>9469</v>
      </c>
      <c r="B26416" s="8" t="s">
        <v>9470</v>
      </c>
      <c r="C26416" s="8" t="s">
        <v>8707</v>
      </c>
      <c r="D26416" s="8" t="n">
        <v>2023</v>
      </c>
      <c r="E26416" s="19" t="n">
        <v>0</v>
      </c>
      <c r="F26416" s="19" t="n">
        <v>31.5</v>
      </c>
    </row>
    <row r="26417" customFormat="false" ht="15" hidden="false" customHeight="false" outlineLevel="0" collapsed="false">
      <c r="A26417" s="8" t="s">
        <v>9469</v>
      </c>
      <c r="B26417" s="8" t="s">
        <v>9470</v>
      </c>
      <c r="C26417" s="8" t="s">
        <v>8708</v>
      </c>
      <c r="D26417" s="8" t="n">
        <v>2023</v>
      </c>
      <c r="E26417" s="19" t="n">
        <v>0</v>
      </c>
      <c r="F26417" s="19" t="n">
        <v>29.3888888888889</v>
      </c>
    </row>
    <row r="26418" customFormat="false" ht="15" hidden="false" customHeight="false" outlineLevel="0" collapsed="false">
      <c r="A26418" s="8" t="s">
        <v>9469</v>
      </c>
      <c r="B26418" s="8" t="s">
        <v>9470</v>
      </c>
      <c r="C26418" s="8" t="s">
        <v>8709</v>
      </c>
      <c r="D26418" s="8" t="n">
        <v>2023</v>
      </c>
      <c r="E26418" s="19" t="n">
        <v>0</v>
      </c>
      <c r="F26418" s="19" t="n">
        <v>30</v>
      </c>
    </row>
    <row r="26419" customFormat="false" ht="15" hidden="false" customHeight="false" outlineLevel="0" collapsed="false">
      <c r="A26419" s="8" t="s">
        <v>9469</v>
      </c>
      <c r="B26419" s="8" t="s">
        <v>9470</v>
      </c>
      <c r="C26419" s="8" t="s">
        <v>8710</v>
      </c>
      <c r="D26419" s="8" t="n">
        <v>2023</v>
      </c>
      <c r="E26419" s="19" t="n">
        <v>0</v>
      </c>
      <c r="F26419" s="19" t="n">
        <v>30.7222222222222</v>
      </c>
    </row>
    <row r="26420" customFormat="false" ht="15" hidden="false" customHeight="false" outlineLevel="0" collapsed="false">
      <c r="A26420" s="8" t="s">
        <v>9469</v>
      </c>
      <c r="B26420" s="8" t="s">
        <v>9470</v>
      </c>
      <c r="C26420" s="8" t="s">
        <v>8711</v>
      </c>
      <c r="D26420" s="8" t="n">
        <v>2023</v>
      </c>
      <c r="E26420" s="19" t="n">
        <v>0</v>
      </c>
      <c r="F26420" s="19" t="n">
        <v>31.2777777777778</v>
      </c>
    </row>
    <row r="26421" customFormat="false" ht="15" hidden="false" customHeight="false" outlineLevel="0" collapsed="false">
      <c r="A26421" s="8" t="s">
        <v>9469</v>
      </c>
      <c r="B26421" s="8" t="s">
        <v>9470</v>
      </c>
      <c r="C26421" s="8" t="s">
        <v>8712</v>
      </c>
      <c r="D26421" s="8" t="n">
        <v>2023</v>
      </c>
      <c r="E26421" s="19" t="n">
        <v>0</v>
      </c>
      <c r="F26421" s="19" t="n">
        <v>32</v>
      </c>
    </row>
    <row r="26422" customFormat="false" ht="15" hidden="false" customHeight="false" outlineLevel="0" collapsed="false">
      <c r="A26422" s="8" t="s">
        <v>9469</v>
      </c>
      <c r="B26422" s="8" t="s">
        <v>9470</v>
      </c>
      <c r="C26422" s="8" t="s">
        <v>8713</v>
      </c>
      <c r="D26422" s="8" t="n">
        <v>2023</v>
      </c>
      <c r="E26422" s="19" t="n">
        <v>0</v>
      </c>
      <c r="F26422" s="19" t="n">
        <v>32.1111111111111</v>
      </c>
    </row>
    <row r="26423" customFormat="false" ht="15" hidden="false" customHeight="false" outlineLevel="0" collapsed="false">
      <c r="A26423" s="8" t="s">
        <v>9469</v>
      </c>
      <c r="B26423" s="8" t="s">
        <v>9470</v>
      </c>
      <c r="C26423" s="8" t="s">
        <v>8714</v>
      </c>
      <c r="D26423" s="8" t="n">
        <v>2023</v>
      </c>
      <c r="E26423" s="19" t="n">
        <v>0</v>
      </c>
      <c r="F26423" s="19" t="n">
        <v>33.2222222222222</v>
      </c>
    </row>
    <row r="26424" customFormat="false" ht="15" hidden="false" customHeight="false" outlineLevel="0" collapsed="false">
      <c r="A26424" s="8" t="s">
        <v>9469</v>
      </c>
      <c r="B26424" s="8" t="s">
        <v>9470</v>
      </c>
      <c r="C26424" s="8" t="s">
        <v>8715</v>
      </c>
      <c r="D26424" s="8" t="n">
        <v>2023</v>
      </c>
      <c r="E26424" s="19" t="n">
        <v>0</v>
      </c>
      <c r="F26424" s="19" t="n">
        <v>32</v>
      </c>
    </row>
    <row r="26425" customFormat="false" ht="15" hidden="false" customHeight="false" outlineLevel="0" collapsed="false">
      <c r="A26425" s="8" t="s">
        <v>9469</v>
      </c>
      <c r="B26425" s="8" t="s">
        <v>9470</v>
      </c>
      <c r="C26425" s="8" t="s">
        <v>8716</v>
      </c>
      <c r="D26425" s="8" t="n">
        <v>2023</v>
      </c>
      <c r="E26425" s="19" t="n">
        <v>0</v>
      </c>
      <c r="F26425" s="19" t="n">
        <v>32.8888888888889</v>
      </c>
    </row>
    <row r="26426" customFormat="false" ht="15" hidden="false" customHeight="false" outlineLevel="0" collapsed="false">
      <c r="A26426" s="8" t="s">
        <v>9469</v>
      </c>
      <c r="B26426" s="8" t="s">
        <v>9470</v>
      </c>
      <c r="C26426" s="8" t="s">
        <v>8717</v>
      </c>
      <c r="D26426" s="8" t="n">
        <v>2023</v>
      </c>
      <c r="E26426" s="19" t="n">
        <v>0</v>
      </c>
      <c r="F26426" s="19" t="n">
        <v>35.7777777777778</v>
      </c>
    </row>
    <row r="26427" customFormat="false" ht="15" hidden="false" customHeight="false" outlineLevel="0" collapsed="false">
      <c r="A26427" s="8" t="s">
        <v>9469</v>
      </c>
      <c r="B26427" s="8" t="s">
        <v>9470</v>
      </c>
      <c r="C26427" s="8" t="s">
        <v>8718</v>
      </c>
      <c r="D26427" s="8" t="n">
        <v>2023</v>
      </c>
      <c r="E26427" s="19" t="n">
        <v>0</v>
      </c>
      <c r="F26427" s="19" t="n">
        <v>36</v>
      </c>
    </row>
    <row r="26428" customFormat="false" ht="15" hidden="false" customHeight="false" outlineLevel="0" collapsed="false">
      <c r="A26428" s="8" t="s">
        <v>9469</v>
      </c>
      <c r="B26428" s="8" t="s">
        <v>9470</v>
      </c>
      <c r="C26428" s="8" t="s">
        <v>8719</v>
      </c>
      <c r="D26428" s="8" t="n">
        <v>2023</v>
      </c>
      <c r="E26428" s="19" t="n">
        <v>0</v>
      </c>
      <c r="F26428" s="19" t="n">
        <v>31.7777777777778</v>
      </c>
    </row>
    <row r="26429" customFormat="false" ht="15" hidden="false" customHeight="false" outlineLevel="0" collapsed="false">
      <c r="A26429" s="8" t="s">
        <v>9469</v>
      </c>
      <c r="B26429" s="8" t="s">
        <v>9470</v>
      </c>
      <c r="C26429" s="8" t="s">
        <v>8720</v>
      </c>
      <c r="D26429" s="8" t="n">
        <v>2023</v>
      </c>
      <c r="E26429" s="19" t="n">
        <v>0</v>
      </c>
      <c r="F26429" s="19" t="n">
        <v>31.7777777777778</v>
      </c>
    </row>
    <row r="26430" customFormat="false" ht="15" hidden="false" customHeight="false" outlineLevel="0" collapsed="false">
      <c r="A26430" s="8" t="s">
        <v>9469</v>
      </c>
      <c r="B26430" s="8" t="s">
        <v>9470</v>
      </c>
      <c r="C26430" s="8" t="s">
        <v>8721</v>
      </c>
      <c r="D26430" s="8" t="n">
        <v>2023</v>
      </c>
      <c r="E26430" s="19" t="n">
        <v>0</v>
      </c>
      <c r="F26430" s="19" t="n">
        <v>33</v>
      </c>
    </row>
    <row r="26431" customFormat="false" ht="15" hidden="false" customHeight="false" outlineLevel="0" collapsed="false">
      <c r="A26431" s="8" t="s">
        <v>9469</v>
      </c>
      <c r="B26431" s="8" t="s">
        <v>9470</v>
      </c>
      <c r="C26431" s="8" t="s">
        <v>8722</v>
      </c>
      <c r="D26431" s="8" t="n">
        <v>2023</v>
      </c>
      <c r="E26431" s="19" t="n">
        <v>0</v>
      </c>
      <c r="F26431" s="19" t="n">
        <v>34.7222222222222</v>
      </c>
    </row>
    <row r="26432" customFormat="false" ht="15" hidden="false" customHeight="false" outlineLevel="0" collapsed="false">
      <c r="A26432" s="8" t="s">
        <v>9469</v>
      </c>
      <c r="B26432" s="8" t="s">
        <v>9470</v>
      </c>
      <c r="C26432" s="8" t="s">
        <v>8723</v>
      </c>
      <c r="D26432" s="8" t="n">
        <v>2023</v>
      </c>
      <c r="E26432" s="19" t="n">
        <v>0</v>
      </c>
      <c r="F26432" s="19" t="n">
        <v>35.1111111111111</v>
      </c>
    </row>
    <row r="26433" customFormat="false" ht="15" hidden="false" customHeight="false" outlineLevel="0" collapsed="false">
      <c r="A26433" s="8" t="s">
        <v>9469</v>
      </c>
      <c r="B26433" s="8" t="s">
        <v>9470</v>
      </c>
      <c r="C26433" s="8" t="s">
        <v>8724</v>
      </c>
      <c r="D26433" s="8" t="n">
        <v>2023</v>
      </c>
      <c r="E26433" s="19" t="n">
        <v>0</v>
      </c>
      <c r="F26433" s="19" t="n">
        <v>34</v>
      </c>
    </row>
    <row r="26434" customFormat="false" ht="15" hidden="false" customHeight="false" outlineLevel="0" collapsed="false">
      <c r="A26434" s="8" t="s">
        <v>9469</v>
      </c>
      <c r="B26434" s="8" t="s">
        <v>9470</v>
      </c>
      <c r="C26434" s="8" t="s">
        <v>8725</v>
      </c>
      <c r="D26434" s="8" t="n">
        <v>2023</v>
      </c>
      <c r="E26434" s="19" t="n">
        <v>0</v>
      </c>
      <c r="F26434" s="19" t="n">
        <v>33</v>
      </c>
    </row>
    <row r="26435" customFormat="false" ht="15" hidden="false" customHeight="false" outlineLevel="0" collapsed="false">
      <c r="A26435" s="8" t="s">
        <v>9469</v>
      </c>
      <c r="B26435" s="8" t="s">
        <v>9470</v>
      </c>
      <c r="C26435" s="8" t="s">
        <v>8726</v>
      </c>
      <c r="D26435" s="8" t="n">
        <v>2023</v>
      </c>
      <c r="E26435" s="19" t="n">
        <v>0</v>
      </c>
      <c r="F26435" s="19" t="n">
        <v>35</v>
      </c>
    </row>
    <row r="26436" customFormat="false" ht="15" hidden="false" customHeight="false" outlineLevel="0" collapsed="false">
      <c r="A26436" s="8" t="s">
        <v>9469</v>
      </c>
      <c r="B26436" s="8" t="s">
        <v>9470</v>
      </c>
      <c r="C26436" s="8" t="s">
        <v>8727</v>
      </c>
      <c r="D26436" s="8" t="n">
        <v>2023</v>
      </c>
      <c r="E26436" s="19" t="n">
        <v>0</v>
      </c>
      <c r="F26436" s="19" t="n">
        <v>35.8888888888889</v>
      </c>
    </row>
    <row r="26437" customFormat="false" ht="15" hidden="false" customHeight="false" outlineLevel="0" collapsed="false">
      <c r="A26437" s="8" t="s">
        <v>9469</v>
      </c>
      <c r="B26437" s="8" t="s">
        <v>9470</v>
      </c>
      <c r="C26437" s="8" t="s">
        <v>8728</v>
      </c>
      <c r="D26437" s="8" t="n">
        <v>2023</v>
      </c>
      <c r="E26437" s="19" t="n">
        <v>0</v>
      </c>
      <c r="F26437" s="19" t="n">
        <v>37.3888888888889</v>
      </c>
    </row>
    <row r="26438" customFormat="false" ht="15" hidden="false" customHeight="false" outlineLevel="0" collapsed="false">
      <c r="A26438" s="8" t="s">
        <v>9469</v>
      </c>
      <c r="B26438" s="8" t="s">
        <v>9470</v>
      </c>
      <c r="C26438" s="8" t="s">
        <v>8729</v>
      </c>
      <c r="D26438" s="8" t="n">
        <v>2023</v>
      </c>
      <c r="E26438" s="19" t="n">
        <v>0</v>
      </c>
      <c r="F26438" s="19" t="n">
        <v>36.7777777777778</v>
      </c>
    </row>
    <row r="26439" customFormat="false" ht="15" hidden="false" customHeight="false" outlineLevel="0" collapsed="false">
      <c r="A26439" s="8" t="s">
        <v>9469</v>
      </c>
      <c r="B26439" s="8" t="s">
        <v>9470</v>
      </c>
      <c r="C26439" s="8" t="s">
        <v>8730</v>
      </c>
      <c r="D26439" s="8" t="n">
        <v>2023</v>
      </c>
      <c r="E26439" s="19" t="n">
        <v>0</v>
      </c>
      <c r="F26439" s="19" t="n">
        <v>36</v>
      </c>
    </row>
    <row r="26440" customFormat="false" ht="15" hidden="false" customHeight="false" outlineLevel="0" collapsed="false">
      <c r="A26440" s="8" t="s">
        <v>9469</v>
      </c>
      <c r="B26440" s="8" t="s">
        <v>9470</v>
      </c>
      <c r="C26440" s="8" t="s">
        <v>8731</v>
      </c>
      <c r="D26440" s="8" t="n">
        <v>2023</v>
      </c>
      <c r="E26440" s="19" t="n">
        <v>0</v>
      </c>
      <c r="F26440" s="19" t="n">
        <v>36.2777777777778</v>
      </c>
    </row>
    <row r="26441" customFormat="false" ht="15" hidden="false" customHeight="false" outlineLevel="0" collapsed="false">
      <c r="A26441" s="8" t="s">
        <v>9469</v>
      </c>
      <c r="B26441" s="8" t="s">
        <v>9470</v>
      </c>
      <c r="C26441" s="8" t="s">
        <v>8732</v>
      </c>
      <c r="D26441" s="8" t="n">
        <v>2023</v>
      </c>
      <c r="E26441" s="19" t="n">
        <v>0</v>
      </c>
      <c r="F26441" s="19" t="n">
        <v>35.2222222222222</v>
      </c>
    </row>
    <row r="26442" customFormat="false" ht="15" hidden="false" customHeight="false" outlineLevel="0" collapsed="false">
      <c r="A26442" s="8" t="s">
        <v>9469</v>
      </c>
      <c r="B26442" s="8" t="s">
        <v>9470</v>
      </c>
      <c r="C26442" s="8" t="s">
        <v>8733</v>
      </c>
      <c r="D26442" s="8" t="n">
        <v>2023</v>
      </c>
      <c r="E26442" s="19" t="n">
        <v>0</v>
      </c>
      <c r="F26442" s="19" t="n">
        <v>35.7777777777778</v>
      </c>
    </row>
    <row r="26443" customFormat="false" ht="15" hidden="false" customHeight="false" outlineLevel="0" collapsed="false">
      <c r="A26443" s="8" t="s">
        <v>9469</v>
      </c>
      <c r="B26443" s="8" t="s">
        <v>9470</v>
      </c>
      <c r="C26443" s="8" t="s">
        <v>8734</v>
      </c>
      <c r="D26443" s="8" t="n">
        <v>2023</v>
      </c>
      <c r="E26443" s="19" t="n">
        <v>0</v>
      </c>
      <c r="F26443" s="19" t="n">
        <v>35.3888888888889</v>
      </c>
    </row>
    <row r="26444" customFormat="false" ht="15" hidden="false" customHeight="false" outlineLevel="0" collapsed="false">
      <c r="A26444" s="8" t="s">
        <v>9469</v>
      </c>
      <c r="B26444" s="8" t="s">
        <v>9470</v>
      </c>
      <c r="C26444" s="8" t="s">
        <v>8735</v>
      </c>
      <c r="D26444" s="8" t="n">
        <v>2023</v>
      </c>
      <c r="E26444" s="19" t="n">
        <v>0</v>
      </c>
      <c r="F26444" s="19" t="n">
        <v>34.7777777777778</v>
      </c>
    </row>
    <row r="26445" customFormat="false" ht="15" hidden="false" customHeight="false" outlineLevel="0" collapsed="false">
      <c r="A26445" s="8" t="s">
        <v>9469</v>
      </c>
      <c r="B26445" s="8" t="s">
        <v>9470</v>
      </c>
      <c r="C26445" s="8" t="s">
        <v>8736</v>
      </c>
      <c r="D26445" s="8" t="n">
        <v>2023</v>
      </c>
      <c r="E26445" s="19" t="n">
        <v>0</v>
      </c>
      <c r="F26445" s="19" t="n">
        <v>34.7777777777778</v>
      </c>
    </row>
    <row r="26446" customFormat="false" ht="15" hidden="false" customHeight="false" outlineLevel="0" collapsed="false">
      <c r="A26446" s="8" t="s">
        <v>9469</v>
      </c>
      <c r="B26446" s="8" t="s">
        <v>9470</v>
      </c>
      <c r="C26446" s="8" t="s">
        <v>8737</v>
      </c>
      <c r="D26446" s="8" t="n">
        <v>2023</v>
      </c>
      <c r="E26446" s="19" t="n">
        <v>0</v>
      </c>
      <c r="F26446" s="19" t="n">
        <v>35.7222222222222</v>
      </c>
    </row>
    <row r="26447" customFormat="false" ht="15" hidden="false" customHeight="false" outlineLevel="0" collapsed="false">
      <c r="A26447" s="8" t="s">
        <v>9469</v>
      </c>
      <c r="B26447" s="8" t="s">
        <v>9470</v>
      </c>
      <c r="C26447" s="8" t="s">
        <v>8738</v>
      </c>
      <c r="D26447" s="8" t="n">
        <v>2023</v>
      </c>
      <c r="E26447" s="19" t="n">
        <v>0</v>
      </c>
      <c r="F26447" s="19" t="n">
        <v>35.3888888888889</v>
      </c>
    </row>
    <row r="26448" customFormat="false" ht="15" hidden="false" customHeight="false" outlineLevel="0" collapsed="false">
      <c r="A26448" s="8" t="s">
        <v>9469</v>
      </c>
      <c r="B26448" s="8" t="s">
        <v>9470</v>
      </c>
      <c r="C26448" s="8" t="s">
        <v>8739</v>
      </c>
      <c r="D26448" s="8" t="n">
        <v>2023</v>
      </c>
      <c r="E26448" s="19" t="n">
        <v>0</v>
      </c>
      <c r="F26448" s="19" t="n">
        <v>36.1111111111111</v>
      </c>
    </row>
    <row r="26449" customFormat="false" ht="15" hidden="false" customHeight="false" outlineLevel="0" collapsed="false">
      <c r="A26449" s="8" t="s">
        <v>9469</v>
      </c>
      <c r="B26449" s="8" t="s">
        <v>9470</v>
      </c>
      <c r="C26449" s="8" t="s">
        <v>8740</v>
      </c>
      <c r="D26449" s="8" t="n">
        <v>2023</v>
      </c>
      <c r="E26449" s="19" t="n">
        <v>0</v>
      </c>
      <c r="F26449" s="19" t="n">
        <v>35.3888888888889</v>
      </c>
    </row>
    <row r="26450" customFormat="false" ht="15" hidden="false" customHeight="false" outlineLevel="0" collapsed="false">
      <c r="A26450" s="8" t="s">
        <v>9469</v>
      </c>
      <c r="B26450" s="8" t="s">
        <v>9470</v>
      </c>
      <c r="C26450" s="8" t="s">
        <v>8741</v>
      </c>
      <c r="D26450" s="8" t="n">
        <v>2023</v>
      </c>
      <c r="E26450" s="19" t="n">
        <v>0</v>
      </c>
      <c r="F26450" s="19" t="n">
        <v>35</v>
      </c>
    </row>
    <row r="26451" customFormat="false" ht="15" hidden="false" customHeight="false" outlineLevel="0" collapsed="false">
      <c r="A26451" s="8" t="s">
        <v>9469</v>
      </c>
      <c r="B26451" s="8" t="s">
        <v>9470</v>
      </c>
      <c r="C26451" s="8" t="s">
        <v>8742</v>
      </c>
      <c r="D26451" s="8" t="n">
        <v>2023</v>
      </c>
      <c r="E26451" s="19" t="n">
        <v>0.254</v>
      </c>
      <c r="F26451" s="19" t="n">
        <v>30.7777777777778</v>
      </c>
    </row>
    <row r="26452" customFormat="false" ht="15" hidden="false" customHeight="false" outlineLevel="0" collapsed="false">
      <c r="A26452" s="8" t="s">
        <v>9469</v>
      </c>
      <c r="B26452" s="8" t="s">
        <v>9470</v>
      </c>
      <c r="C26452" s="8" t="s">
        <v>8743</v>
      </c>
      <c r="D26452" s="8" t="n">
        <v>2023</v>
      </c>
      <c r="E26452" s="19" t="n">
        <v>0.254</v>
      </c>
      <c r="F26452" s="19" t="n">
        <v>33.8888888888889</v>
      </c>
    </row>
    <row r="26453" customFormat="false" ht="15" hidden="false" customHeight="false" outlineLevel="0" collapsed="false">
      <c r="A26453" s="8" t="s">
        <v>9469</v>
      </c>
      <c r="B26453" s="8" t="s">
        <v>9470</v>
      </c>
      <c r="C26453" s="8" t="s">
        <v>8744</v>
      </c>
      <c r="D26453" s="8" t="n">
        <v>2023</v>
      </c>
      <c r="E26453" s="19" t="n">
        <v>0</v>
      </c>
      <c r="F26453" s="19" t="n">
        <v>34.7777777777778</v>
      </c>
    </row>
    <row r="26454" customFormat="false" ht="15" hidden="false" customHeight="false" outlineLevel="0" collapsed="false">
      <c r="A26454" s="8" t="s">
        <v>9469</v>
      </c>
      <c r="B26454" s="8" t="s">
        <v>9470</v>
      </c>
      <c r="C26454" s="8" t="s">
        <v>8745</v>
      </c>
      <c r="D26454" s="8" t="n">
        <v>2023</v>
      </c>
      <c r="E26454" s="19" t="n">
        <v>0</v>
      </c>
      <c r="F26454" s="19" t="n">
        <v>34.3888888888889</v>
      </c>
    </row>
    <row r="26455" customFormat="false" ht="15" hidden="false" customHeight="false" outlineLevel="0" collapsed="false">
      <c r="A26455" s="8" t="s">
        <v>9469</v>
      </c>
      <c r="B26455" s="8" t="s">
        <v>9470</v>
      </c>
      <c r="C26455" s="8" t="s">
        <v>8746</v>
      </c>
      <c r="D26455" s="8" t="n">
        <v>2023</v>
      </c>
      <c r="E26455" s="19" t="n">
        <v>0</v>
      </c>
      <c r="F26455" s="19" t="n">
        <v>35.2222222222222</v>
      </c>
    </row>
    <row r="26456" customFormat="false" ht="15" hidden="false" customHeight="false" outlineLevel="0" collapsed="false">
      <c r="A26456" s="8" t="s">
        <v>9469</v>
      </c>
      <c r="B26456" s="8" t="s">
        <v>9470</v>
      </c>
      <c r="C26456" s="8" t="s">
        <v>8747</v>
      </c>
      <c r="D26456" s="8" t="n">
        <v>2023</v>
      </c>
      <c r="E26456" s="19" t="n">
        <v>0</v>
      </c>
      <c r="F26456" s="19" t="n">
        <v>35.7222222222222</v>
      </c>
    </row>
    <row r="26457" customFormat="false" ht="15" hidden="false" customHeight="false" outlineLevel="0" collapsed="false">
      <c r="A26457" s="8" t="s">
        <v>9469</v>
      </c>
      <c r="B26457" s="8" t="s">
        <v>9470</v>
      </c>
      <c r="C26457" s="8" t="s">
        <v>8748</v>
      </c>
      <c r="D26457" s="8" t="n">
        <v>2023</v>
      </c>
      <c r="E26457" s="19" t="n">
        <v>0</v>
      </c>
      <c r="F26457" s="19" t="n">
        <v>36.3888888888889</v>
      </c>
    </row>
    <row r="26458" customFormat="false" ht="15" hidden="false" customHeight="false" outlineLevel="0" collapsed="false">
      <c r="A26458" s="8" t="s">
        <v>9469</v>
      </c>
      <c r="B26458" s="8" t="s">
        <v>9470</v>
      </c>
      <c r="C26458" s="8" t="s">
        <v>8749</v>
      </c>
      <c r="D26458" s="8" t="n">
        <v>2023</v>
      </c>
      <c r="F26458" s="19" t="n">
        <v>36</v>
      </c>
    </row>
    <row r="26459" customFormat="false" ht="15" hidden="false" customHeight="false" outlineLevel="0" collapsed="false">
      <c r="A26459" s="8" t="s">
        <v>9469</v>
      </c>
      <c r="B26459" s="8" t="s">
        <v>9470</v>
      </c>
      <c r="C26459" s="8" t="s">
        <v>8750</v>
      </c>
      <c r="D26459" s="8" t="n">
        <v>2023</v>
      </c>
      <c r="E26459" s="19" t="n">
        <v>0.254</v>
      </c>
      <c r="F26459" s="19" t="n">
        <v>35</v>
      </c>
    </row>
    <row r="26460" customFormat="false" ht="15" hidden="false" customHeight="false" outlineLevel="0" collapsed="false">
      <c r="A26460" s="8" t="s">
        <v>9469</v>
      </c>
      <c r="B26460" s="8" t="s">
        <v>9470</v>
      </c>
      <c r="C26460" s="8" t="s">
        <v>8751</v>
      </c>
      <c r="D26460" s="8" t="n">
        <v>2023</v>
      </c>
      <c r="E26460" s="19" t="n">
        <v>0.254</v>
      </c>
      <c r="F26460" s="19" t="n">
        <v>30</v>
      </c>
    </row>
    <row r="26461" customFormat="false" ht="15" hidden="false" customHeight="false" outlineLevel="0" collapsed="false">
      <c r="A26461" s="8" t="s">
        <v>9469</v>
      </c>
      <c r="B26461" s="8" t="s">
        <v>9470</v>
      </c>
      <c r="C26461" s="8" t="s">
        <v>8752</v>
      </c>
      <c r="D26461" s="8" t="n">
        <v>2023</v>
      </c>
      <c r="E26461" s="19" t="n">
        <v>0.508</v>
      </c>
      <c r="F26461" s="19" t="n">
        <v>33</v>
      </c>
    </row>
    <row r="26462" customFormat="false" ht="15" hidden="false" customHeight="false" outlineLevel="0" collapsed="false">
      <c r="A26462" s="8" t="s">
        <v>9469</v>
      </c>
      <c r="B26462" s="8" t="s">
        <v>9470</v>
      </c>
      <c r="C26462" s="8" t="s">
        <v>8753</v>
      </c>
      <c r="D26462" s="8" t="n">
        <v>2023</v>
      </c>
      <c r="E26462" s="19" t="n">
        <v>0.508</v>
      </c>
      <c r="F26462" s="19" t="n">
        <v>28</v>
      </c>
    </row>
    <row r="26463" customFormat="false" ht="15" hidden="false" customHeight="false" outlineLevel="0" collapsed="false">
      <c r="A26463" s="8" t="s">
        <v>9469</v>
      </c>
      <c r="B26463" s="8" t="s">
        <v>9470</v>
      </c>
      <c r="C26463" s="8" t="s">
        <v>8754</v>
      </c>
      <c r="D26463" s="8" t="n">
        <v>2023</v>
      </c>
      <c r="E26463" s="19" t="n">
        <v>0</v>
      </c>
      <c r="F26463" s="19" t="n">
        <v>31</v>
      </c>
    </row>
    <row r="26464" customFormat="false" ht="15" hidden="false" customHeight="false" outlineLevel="0" collapsed="false">
      <c r="A26464" s="8" t="s">
        <v>9469</v>
      </c>
      <c r="B26464" s="8" t="s">
        <v>9470</v>
      </c>
      <c r="C26464" s="8" t="s">
        <v>8755</v>
      </c>
      <c r="D26464" s="8" t="n">
        <v>2023</v>
      </c>
      <c r="E26464" s="19" t="n">
        <v>0</v>
      </c>
      <c r="F26464" s="19" t="n">
        <v>32</v>
      </c>
    </row>
    <row r="26465" customFormat="false" ht="15" hidden="false" customHeight="false" outlineLevel="0" collapsed="false">
      <c r="A26465" s="8" t="s">
        <v>9469</v>
      </c>
      <c r="B26465" s="8" t="s">
        <v>9470</v>
      </c>
      <c r="C26465" s="8" t="s">
        <v>8756</v>
      </c>
      <c r="D26465" s="8" t="n">
        <v>2023</v>
      </c>
      <c r="E26465" s="19" t="n">
        <v>0</v>
      </c>
      <c r="F26465" s="19" t="n">
        <v>33.2222222222222</v>
      </c>
    </row>
    <row r="26466" customFormat="false" ht="15" hidden="false" customHeight="false" outlineLevel="0" collapsed="false">
      <c r="A26466" s="8" t="s">
        <v>9469</v>
      </c>
      <c r="B26466" s="8" t="s">
        <v>9470</v>
      </c>
      <c r="C26466" s="8" t="s">
        <v>8757</v>
      </c>
      <c r="D26466" s="8" t="n">
        <v>2023</v>
      </c>
      <c r="E26466" s="19" t="n">
        <v>0</v>
      </c>
      <c r="F26466" s="19" t="n">
        <v>32.2222222222222</v>
      </c>
    </row>
    <row r="26467" customFormat="false" ht="15" hidden="false" customHeight="false" outlineLevel="0" collapsed="false">
      <c r="A26467" s="8" t="s">
        <v>9469</v>
      </c>
      <c r="B26467" s="8" t="s">
        <v>9470</v>
      </c>
      <c r="C26467" s="8" t="s">
        <v>8758</v>
      </c>
      <c r="D26467" s="8" t="n">
        <v>2023</v>
      </c>
      <c r="E26467" s="19" t="n">
        <v>0</v>
      </c>
      <c r="F26467" s="19" t="n">
        <v>33.7777777777778</v>
      </c>
    </row>
    <row r="26468" customFormat="false" ht="15" hidden="false" customHeight="false" outlineLevel="0" collapsed="false">
      <c r="A26468" s="8" t="s">
        <v>9469</v>
      </c>
      <c r="B26468" s="8" t="s">
        <v>9470</v>
      </c>
      <c r="C26468" s="8" t="s">
        <v>8759</v>
      </c>
      <c r="D26468" s="8" t="n">
        <v>2023</v>
      </c>
      <c r="E26468" s="19" t="n">
        <v>0</v>
      </c>
      <c r="F26468" s="19" t="n">
        <v>36</v>
      </c>
    </row>
    <row r="26469" customFormat="false" ht="15" hidden="false" customHeight="false" outlineLevel="0" collapsed="false">
      <c r="A26469" s="8" t="s">
        <v>9469</v>
      </c>
      <c r="B26469" s="8" t="s">
        <v>9470</v>
      </c>
      <c r="C26469" s="8" t="s">
        <v>8760</v>
      </c>
      <c r="D26469" s="8" t="n">
        <v>2023</v>
      </c>
      <c r="E26469" s="19" t="n">
        <v>0</v>
      </c>
      <c r="F26469" s="19" t="n">
        <v>36</v>
      </c>
    </row>
    <row r="26470" customFormat="false" ht="15" hidden="false" customHeight="false" outlineLevel="0" collapsed="false">
      <c r="A26470" s="8" t="s">
        <v>9469</v>
      </c>
      <c r="B26470" s="8" t="s">
        <v>9470</v>
      </c>
      <c r="C26470" s="8" t="s">
        <v>8761</v>
      </c>
      <c r="D26470" s="8" t="n">
        <v>2023</v>
      </c>
      <c r="E26470" s="19" t="n">
        <v>0</v>
      </c>
      <c r="F26470" s="19" t="n">
        <v>37</v>
      </c>
    </row>
    <row r="26471" customFormat="false" ht="15" hidden="false" customHeight="false" outlineLevel="0" collapsed="false">
      <c r="A26471" s="8" t="s">
        <v>9469</v>
      </c>
      <c r="B26471" s="8" t="s">
        <v>9470</v>
      </c>
      <c r="C26471" s="8" t="s">
        <v>8762</v>
      </c>
      <c r="D26471" s="8" t="n">
        <v>2023</v>
      </c>
      <c r="E26471" s="19" t="n">
        <v>0</v>
      </c>
      <c r="F26471" s="19" t="n">
        <v>37.2777777777778</v>
      </c>
    </row>
    <row r="26472" customFormat="false" ht="15" hidden="false" customHeight="false" outlineLevel="0" collapsed="false">
      <c r="A26472" s="8" t="s">
        <v>9469</v>
      </c>
      <c r="B26472" s="8" t="s">
        <v>9470</v>
      </c>
      <c r="C26472" s="8" t="s">
        <v>8763</v>
      </c>
      <c r="D26472" s="8" t="n">
        <v>2023</v>
      </c>
      <c r="E26472" s="19" t="n">
        <v>0</v>
      </c>
      <c r="F26472" s="19" t="n">
        <v>37.2222222222222</v>
      </c>
    </row>
    <row r="26473" customFormat="false" ht="15" hidden="false" customHeight="false" outlineLevel="0" collapsed="false">
      <c r="A26473" s="8" t="s">
        <v>9469</v>
      </c>
      <c r="B26473" s="8" t="s">
        <v>9470</v>
      </c>
      <c r="C26473" s="8" t="s">
        <v>8764</v>
      </c>
      <c r="D26473" s="8" t="n">
        <v>2023</v>
      </c>
      <c r="E26473" s="19" t="n">
        <v>0</v>
      </c>
      <c r="F26473" s="19" t="n">
        <v>39</v>
      </c>
    </row>
    <row r="26474" customFormat="false" ht="15" hidden="false" customHeight="false" outlineLevel="0" collapsed="false">
      <c r="A26474" s="8" t="s">
        <v>9469</v>
      </c>
      <c r="B26474" s="8" t="s">
        <v>9470</v>
      </c>
      <c r="C26474" s="8" t="s">
        <v>8765</v>
      </c>
      <c r="D26474" s="8" t="n">
        <v>2023</v>
      </c>
      <c r="E26474" s="19" t="n">
        <v>0</v>
      </c>
      <c r="F26474" s="19" t="n">
        <v>39</v>
      </c>
    </row>
    <row r="26475" customFormat="false" ht="15" hidden="false" customHeight="false" outlineLevel="0" collapsed="false">
      <c r="A26475" s="8" t="s">
        <v>9469</v>
      </c>
      <c r="B26475" s="8" t="s">
        <v>9470</v>
      </c>
      <c r="C26475" s="8" t="s">
        <v>8766</v>
      </c>
      <c r="D26475" s="8" t="n">
        <v>2023</v>
      </c>
      <c r="F26475" s="19" t="n">
        <v>35.2777777777778</v>
      </c>
    </row>
    <row r="26476" customFormat="false" ht="15" hidden="false" customHeight="false" outlineLevel="0" collapsed="false">
      <c r="A26476" s="8" t="s">
        <v>9469</v>
      </c>
      <c r="B26476" s="8" t="s">
        <v>9470</v>
      </c>
      <c r="C26476" s="8" t="s">
        <v>8767</v>
      </c>
      <c r="D26476" s="8" t="n">
        <v>2023</v>
      </c>
      <c r="E26476" s="19" t="n">
        <v>0.508</v>
      </c>
      <c r="F26476" s="19" t="n">
        <v>35.3888888888889</v>
      </c>
    </row>
    <row r="26477" customFormat="false" ht="15" hidden="false" customHeight="false" outlineLevel="0" collapsed="false">
      <c r="A26477" s="8" t="s">
        <v>9469</v>
      </c>
      <c r="B26477" s="8" t="s">
        <v>9470</v>
      </c>
      <c r="C26477" s="8" t="s">
        <v>8768</v>
      </c>
      <c r="D26477" s="8" t="n">
        <v>2023</v>
      </c>
      <c r="E26477" s="19" t="n">
        <v>0</v>
      </c>
      <c r="F26477" s="19" t="n">
        <v>37.1111111111111</v>
      </c>
    </row>
    <row r="26478" customFormat="false" ht="15" hidden="false" customHeight="false" outlineLevel="0" collapsed="false">
      <c r="A26478" s="8" t="s">
        <v>9469</v>
      </c>
      <c r="B26478" s="8" t="s">
        <v>9470</v>
      </c>
      <c r="C26478" s="8" t="s">
        <v>8769</v>
      </c>
      <c r="D26478" s="8" t="n">
        <v>2023</v>
      </c>
      <c r="E26478" s="19" t="n">
        <v>0</v>
      </c>
      <c r="F26478" s="19" t="n">
        <v>37.3888888888889</v>
      </c>
    </row>
    <row r="26479" customFormat="false" ht="15" hidden="false" customHeight="false" outlineLevel="0" collapsed="false">
      <c r="A26479" s="8" t="s">
        <v>9469</v>
      </c>
      <c r="B26479" s="8" t="s">
        <v>9470</v>
      </c>
      <c r="C26479" s="8" t="s">
        <v>8770</v>
      </c>
      <c r="D26479" s="8" t="n">
        <v>2023</v>
      </c>
      <c r="E26479" s="19" t="n">
        <v>0</v>
      </c>
      <c r="F26479" s="19" t="n">
        <v>38.7777777777778</v>
      </c>
    </row>
    <row r="26480" customFormat="false" ht="15" hidden="false" customHeight="false" outlineLevel="0" collapsed="false">
      <c r="A26480" s="8" t="s">
        <v>9469</v>
      </c>
      <c r="B26480" s="8" t="s">
        <v>9470</v>
      </c>
      <c r="C26480" s="8" t="s">
        <v>8771</v>
      </c>
      <c r="D26480" s="8" t="n">
        <v>2023</v>
      </c>
      <c r="E26480" s="19" t="n">
        <v>0</v>
      </c>
      <c r="F26480" s="19" t="n">
        <v>38.6111111111111</v>
      </c>
    </row>
    <row r="26481" customFormat="false" ht="15" hidden="false" customHeight="false" outlineLevel="0" collapsed="false">
      <c r="A26481" s="8" t="s">
        <v>9469</v>
      </c>
      <c r="B26481" s="8" t="s">
        <v>9470</v>
      </c>
      <c r="C26481" s="8" t="s">
        <v>8772</v>
      </c>
      <c r="D26481" s="8" t="n">
        <v>2023</v>
      </c>
      <c r="F26481" s="19" t="n">
        <v>38</v>
      </c>
    </row>
    <row r="26482" customFormat="false" ht="15" hidden="false" customHeight="false" outlineLevel="0" collapsed="false">
      <c r="A26482" s="8" t="s">
        <v>9469</v>
      </c>
      <c r="B26482" s="8" t="s">
        <v>9470</v>
      </c>
      <c r="C26482" s="8" t="s">
        <v>8773</v>
      </c>
      <c r="D26482" s="8" t="n">
        <v>2023</v>
      </c>
      <c r="E26482" s="19" t="n">
        <v>2.032</v>
      </c>
      <c r="F26482" s="19" t="n">
        <v>37</v>
      </c>
    </row>
    <row r="26483" customFormat="false" ht="15" hidden="false" customHeight="false" outlineLevel="0" collapsed="false">
      <c r="A26483" s="8" t="s">
        <v>9469</v>
      </c>
      <c r="B26483" s="8" t="s">
        <v>9470</v>
      </c>
      <c r="C26483" s="8" t="s">
        <v>8774</v>
      </c>
      <c r="D26483" s="8" t="n">
        <v>2023</v>
      </c>
      <c r="E26483" s="19" t="n">
        <v>19.05</v>
      </c>
      <c r="F26483" s="19" t="n">
        <v>29.2222222222222</v>
      </c>
    </row>
    <row r="26484" customFormat="false" ht="15" hidden="false" customHeight="false" outlineLevel="0" collapsed="false">
      <c r="A26484" s="8" t="s">
        <v>9469</v>
      </c>
      <c r="B26484" s="8" t="s">
        <v>9470</v>
      </c>
      <c r="C26484" s="8" t="s">
        <v>8775</v>
      </c>
      <c r="D26484" s="8" t="n">
        <v>2023</v>
      </c>
      <c r="E26484" s="19" t="n">
        <v>0.508</v>
      </c>
      <c r="F26484" s="19" t="n">
        <v>36.3888888888889</v>
      </c>
    </row>
    <row r="26485" customFormat="false" ht="15" hidden="false" customHeight="false" outlineLevel="0" collapsed="false">
      <c r="A26485" s="8" t="s">
        <v>9469</v>
      </c>
      <c r="B26485" s="8" t="s">
        <v>9470</v>
      </c>
      <c r="C26485" s="8" t="s">
        <v>8776</v>
      </c>
      <c r="D26485" s="8" t="n">
        <v>2023</v>
      </c>
      <c r="E26485" s="19" t="n">
        <v>0</v>
      </c>
      <c r="F26485" s="19" t="n">
        <v>38.2222222222222</v>
      </c>
    </row>
    <row r="26486" customFormat="false" ht="15" hidden="false" customHeight="false" outlineLevel="0" collapsed="false">
      <c r="A26486" s="8" t="s">
        <v>9469</v>
      </c>
      <c r="B26486" s="8" t="s">
        <v>9470</v>
      </c>
      <c r="C26486" s="8" t="s">
        <v>8777</v>
      </c>
      <c r="D26486" s="8" t="n">
        <v>2023</v>
      </c>
      <c r="E26486" s="19" t="n">
        <v>0</v>
      </c>
      <c r="F26486" s="19" t="n">
        <v>39</v>
      </c>
    </row>
    <row r="26487" customFormat="false" ht="15" hidden="false" customHeight="false" outlineLevel="0" collapsed="false">
      <c r="A26487" s="8" t="s">
        <v>9469</v>
      </c>
      <c r="B26487" s="8" t="s">
        <v>9470</v>
      </c>
      <c r="C26487" s="8" t="s">
        <v>8778</v>
      </c>
      <c r="D26487" s="8" t="n">
        <v>2023</v>
      </c>
      <c r="E26487" s="19" t="n">
        <v>0</v>
      </c>
      <c r="F26487" s="19" t="n">
        <v>40</v>
      </c>
    </row>
    <row r="26488" customFormat="false" ht="15" hidden="false" customHeight="false" outlineLevel="0" collapsed="false">
      <c r="A26488" s="8" t="s">
        <v>9469</v>
      </c>
      <c r="B26488" s="8" t="s">
        <v>9470</v>
      </c>
      <c r="C26488" s="8" t="s">
        <v>8779</v>
      </c>
      <c r="D26488" s="8" t="n">
        <v>2023</v>
      </c>
      <c r="E26488" s="19" t="n">
        <v>0</v>
      </c>
      <c r="F26488" s="19" t="n">
        <v>41</v>
      </c>
    </row>
    <row r="26489" customFormat="false" ht="15" hidden="false" customHeight="false" outlineLevel="0" collapsed="false">
      <c r="A26489" s="8" t="s">
        <v>9469</v>
      </c>
      <c r="B26489" s="8" t="s">
        <v>9470</v>
      </c>
      <c r="C26489" s="8" t="s">
        <v>8780</v>
      </c>
      <c r="D26489" s="8" t="n">
        <v>2023</v>
      </c>
      <c r="F26489" s="19" t="n">
        <v>40</v>
      </c>
    </row>
    <row r="26490" customFormat="false" ht="15" hidden="false" customHeight="false" outlineLevel="0" collapsed="false">
      <c r="A26490" s="8" t="s">
        <v>9469</v>
      </c>
      <c r="B26490" s="8" t="s">
        <v>9470</v>
      </c>
      <c r="C26490" s="8" t="s">
        <v>8781</v>
      </c>
      <c r="D26490" s="8" t="n">
        <v>2023</v>
      </c>
      <c r="E26490" s="19" t="n">
        <v>0</v>
      </c>
      <c r="F26490" s="19" t="n">
        <v>32</v>
      </c>
    </row>
    <row r="26491" customFormat="false" ht="15" hidden="false" customHeight="false" outlineLevel="0" collapsed="false">
      <c r="A26491" s="8" t="s">
        <v>9469</v>
      </c>
      <c r="B26491" s="8" t="s">
        <v>9470</v>
      </c>
      <c r="C26491" s="8" t="s">
        <v>8782</v>
      </c>
      <c r="D26491" s="8" t="n">
        <v>2023</v>
      </c>
      <c r="E26491" s="19" t="n">
        <v>0</v>
      </c>
      <c r="F26491" s="19" t="n">
        <v>40</v>
      </c>
    </row>
    <row r="26492" customFormat="false" ht="15" hidden="false" customHeight="false" outlineLevel="0" collapsed="false">
      <c r="A26492" s="8" t="s">
        <v>9469</v>
      </c>
      <c r="B26492" s="8" t="s">
        <v>9470</v>
      </c>
      <c r="C26492" s="8" t="s">
        <v>8783</v>
      </c>
      <c r="D26492" s="8" t="n">
        <v>2023</v>
      </c>
      <c r="E26492" s="19" t="n">
        <v>0</v>
      </c>
      <c r="F26492" s="19" t="n">
        <v>41</v>
      </c>
    </row>
    <row r="26493" customFormat="false" ht="15" hidden="false" customHeight="false" outlineLevel="0" collapsed="false">
      <c r="A26493" s="8" t="s">
        <v>9469</v>
      </c>
      <c r="B26493" s="8" t="s">
        <v>9470</v>
      </c>
      <c r="C26493" s="8" t="s">
        <v>8786</v>
      </c>
      <c r="D26493" s="8" t="n">
        <v>2023</v>
      </c>
      <c r="F26493" s="19" t="n">
        <v>40</v>
      </c>
    </row>
    <row r="26494" customFormat="false" ht="15" hidden="false" customHeight="false" outlineLevel="0" collapsed="false">
      <c r="A26494" s="8" t="s">
        <v>9469</v>
      </c>
      <c r="B26494" s="8" t="s">
        <v>9470</v>
      </c>
      <c r="C26494" s="8" t="s">
        <v>8787</v>
      </c>
      <c r="D26494" s="8" t="n">
        <v>2023</v>
      </c>
      <c r="F26494" s="19" t="n">
        <v>37</v>
      </c>
    </row>
    <row r="26495" customFormat="false" ht="15" hidden="false" customHeight="false" outlineLevel="0" collapsed="false">
      <c r="A26495" s="8" t="s">
        <v>9469</v>
      </c>
      <c r="B26495" s="8" t="s">
        <v>9470</v>
      </c>
      <c r="C26495" s="8" t="s">
        <v>8788</v>
      </c>
      <c r="D26495" s="8" t="n">
        <v>2023</v>
      </c>
      <c r="E26495" s="19" t="n">
        <v>12.954</v>
      </c>
      <c r="F26495" s="19" t="n">
        <v>37</v>
      </c>
    </row>
    <row r="26496" customFormat="false" ht="15" hidden="false" customHeight="false" outlineLevel="0" collapsed="false">
      <c r="A26496" s="8" t="s">
        <v>9469</v>
      </c>
      <c r="B26496" s="8" t="s">
        <v>9470</v>
      </c>
      <c r="C26496" s="8" t="s">
        <v>8789</v>
      </c>
      <c r="D26496" s="8" t="n">
        <v>2023</v>
      </c>
      <c r="F26496" s="19" t="n">
        <v>36</v>
      </c>
    </row>
    <row r="26497" customFormat="false" ht="15" hidden="false" customHeight="false" outlineLevel="0" collapsed="false">
      <c r="A26497" s="8" t="s">
        <v>9469</v>
      </c>
      <c r="B26497" s="8" t="s">
        <v>9470</v>
      </c>
      <c r="C26497" s="8" t="s">
        <v>8790</v>
      </c>
      <c r="D26497" s="8" t="n">
        <v>2023</v>
      </c>
      <c r="E26497" s="19" t="n">
        <v>0</v>
      </c>
      <c r="F26497" s="19" t="n">
        <v>38</v>
      </c>
    </row>
    <row r="26498" customFormat="false" ht="15" hidden="false" customHeight="false" outlineLevel="0" collapsed="false">
      <c r="A26498" s="8" t="s">
        <v>9469</v>
      </c>
      <c r="B26498" s="8" t="s">
        <v>9470</v>
      </c>
      <c r="C26498" s="8" t="s">
        <v>8791</v>
      </c>
      <c r="D26498" s="8" t="n">
        <v>2023</v>
      </c>
      <c r="E26498" s="19" t="n">
        <v>11.938</v>
      </c>
      <c r="F26498" s="19" t="n">
        <v>36</v>
      </c>
    </row>
    <row r="26499" customFormat="false" ht="15" hidden="false" customHeight="false" outlineLevel="0" collapsed="false">
      <c r="A26499" s="8" t="s">
        <v>9469</v>
      </c>
      <c r="B26499" s="8" t="s">
        <v>9470</v>
      </c>
      <c r="C26499" s="8" t="s">
        <v>8792</v>
      </c>
      <c r="D26499" s="8" t="n">
        <v>2023</v>
      </c>
      <c r="F26499" s="19" t="n">
        <v>34</v>
      </c>
    </row>
    <row r="26500" customFormat="false" ht="15" hidden="false" customHeight="false" outlineLevel="0" collapsed="false">
      <c r="A26500" s="8" t="s">
        <v>9469</v>
      </c>
      <c r="B26500" s="8" t="s">
        <v>9470</v>
      </c>
      <c r="C26500" s="8" t="s">
        <v>8793</v>
      </c>
      <c r="D26500" s="8" t="n">
        <v>2023</v>
      </c>
      <c r="F26500" s="19" t="n">
        <v>34</v>
      </c>
    </row>
    <row r="26501" customFormat="false" ht="15" hidden="false" customHeight="false" outlineLevel="0" collapsed="false">
      <c r="A26501" s="8" t="s">
        <v>9469</v>
      </c>
      <c r="B26501" s="8" t="s">
        <v>9470</v>
      </c>
      <c r="C26501" s="8" t="s">
        <v>8794</v>
      </c>
      <c r="D26501" s="8" t="n">
        <v>2023</v>
      </c>
      <c r="E26501" s="19" t="n">
        <v>7.112</v>
      </c>
      <c r="F26501" s="19" t="n">
        <v>35</v>
      </c>
    </row>
    <row r="26502" customFormat="false" ht="15" hidden="false" customHeight="false" outlineLevel="0" collapsed="false">
      <c r="A26502" s="8" t="s">
        <v>9469</v>
      </c>
      <c r="B26502" s="8" t="s">
        <v>9470</v>
      </c>
      <c r="C26502" s="8" t="s">
        <v>8795</v>
      </c>
      <c r="D26502" s="8" t="n">
        <v>2023</v>
      </c>
      <c r="E26502" s="19" t="n">
        <v>1.016</v>
      </c>
      <c r="F26502" s="19" t="n">
        <v>34</v>
      </c>
    </row>
    <row r="26503" customFormat="false" ht="15" hidden="false" customHeight="false" outlineLevel="0" collapsed="false">
      <c r="A26503" s="8" t="s">
        <v>9469</v>
      </c>
      <c r="B26503" s="8" t="s">
        <v>9470</v>
      </c>
      <c r="C26503" s="8" t="s">
        <v>8796</v>
      </c>
      <c r="D26503" s="8" t="n">
        <v>2023</v>
      </c>
      <c r="E26503" s="19" t="n">
        <v>11.938</v>
      </c>
      <c r="F26503" s="19" t="n">
        <v>25.8888888888889</v>
      </c>
    </row>
    <row r="26504" customFormat="false" ht="15" hidden="false" customHeight="false" outlineLevel="0" collapsed="false">
      <c r="A26504" s="8" t="s">
        <v>9469</v>
      </c>
      <c r="B26504" s="8" t="s">
        <v>9470</v>
      </c>
      <c r="C26504" s="8" t="s">
        <v>8797</v>
      </c>
      <c r="D26504" s="8" t="n">
        <v>2023</v>
      </c>
      <c r="E26504" s="19" t="n">
        <v>23.876</v>
      </c>
      <c r="F26504" s="19" t="n">
        <v>32</v>
      </c>
    </row>
    <row r="26505" customFormat="false" ht="15" hidden="false" customHeight="false" outlineLevel="0" collapsed="false">
      <c r="A26505" s="8" t="s">
        <v>9469</v>
      </c>
      <c r="B26505" s="8" t="s">
        <v>9470</v>
      </c>
      <c r="C26505" s="8" t="s">
        <v>8798</v>
      </c>
      <c r="D26505" s="8" t="n">
        <v>2023</v>
      </c>
      <c r="E26505" s="19" t="n">
        <v>0</v>
      </c>
      <c r="F26505" s="19" t="n">
        <v>30.3888888888889</v>
      </c>
    </row>
    <row r="26506" customFormat="false" ht="15" hidden="false" customHeight="false" outlineLevel="0" collapsed="false">
      <c r="A26506" s="8" t="s">
        <v>9469</v>
      </c>
      <c r="B26506" s="8" t="s">
        <v>9470</v>
      </c>
      <c r="C26506" s="8" t="s">
        <v>8799</v>
      </c>
      <c r="D26506" s="8" t="n">
        <v>2023</v>
      </c>
      <c r="E26506" s="19" t="n">
        <v>7.112</v>
      </c>
      <c r="F26506" s="19" t="n">
        <v>29</v>
      </c>
    </row>
    <row r="26507" customFormat="false" ht="15" hidden="false" customHeight="false" outlineLevel="0" collapsed="false">
      <c r="A26507" s="8" t="s">
        <v>9469</v>
      </c>
      <c r="B26507" s="8" t="s">
        <v>9470</v>
      </c>
      <c r="C26507" s="8" t="s">
        <v>8800</v>
      </c>
      <c r="D26507" s="8" t="n">
        <v>2023</v>
      </c>
      <c r="E26507" s="19" t="n">
        <v>0</v>
      </c>
      <c r="F26507" s="19" t="n">
        <v>33</v>
      </c>
    </row>
    <row r="26508" customFormat="false" ht="15" hidden="false" customHeight="false" outlineLevel="0" collapsed="false">
      <c r="A26508" s="8" t="s">
        <v>9469</v>
      </c>
      <c r="B26508" s="8" t="s">
        <v>9470</v>
      </c>
      <c r="C26508" s="8" t="s">
        <v>8801</v>
      </c>
      <c r="D26508" s="8" t="n">
        <v>2023</v>
      </c>
      <c r="E26508" s="19" t="n">
        <v>0</v>
      </c>
      <c r="F26508" s="19" t="n">
        <v>35.2222222222222</v>
      </c>
    </row>
    <row r="26509" customFormat="false" ht="15" hidden="false" customHeight="false" outlineLevel="0" collapsed="false">
      <c r="A26509" s="8" t="s">
        <v>9469</v>
      </c>
      <c r="B26509" s="8" t="s">
        <v>9470</v>
      </c>
      <c r="C26509" s="8" t="s">
        <v>8802</v>
      </c>
      <c r="D26509" s="8" t="n">
        <v>2023</v>
      </c>
      <c r="E26509" s="19" t="n">
        <v>0</v>
      </c>
      <c r="F26509" s="19" t="n">
        <v>37</v>
      </c>
    </row>
    <row r="26510" customFormat="false" ht="15" hidden="false" customHeight="false" outlineLevel="0" collapsed="false">
      <c r="A26510" s="8" t="s">
        <v>9469</v>
      </c>
      <c r="B26510" s="8" t="s">
        <v>9470</v>
      </c>
      <c r="C26510" s="8" t="s">
        <v>8803</v>
      </c>
      <c r="D26510" s="8" t="n">
        <v>2023</v>
      </c>
      <c r="E26510" s="19" t="n">
        <v>1.016</v>
      </c>
      <c r="F26510" s="19" t="n">
        <v>38.8888888888889</v>
      </c>
    </row>
    <row r="26511" customFormat="false" ht="15" hidden="false" customHeight="false" outlineLevel="0" collapsed="false">
      <c r="A26511" s="8" t="s">
        <v>9469</v>
      </c>
      <c r="B26511" s="8" t="s">
        <v>9470</v>
      </c>
      <c r="C26511" s="8" t="s">
        <v>8804</v>
      </c>
      <c r="D26511" s="8" t="n">
        <v>2023</v>
      </c>
      <c r="E26511" s="19" t="n">
        <v>0</v>
      </c>
      <c r="F26511" s="19" t="n">
        <v>39</v>
      </c>
    </row>
    <row r="26512" customFormat="false" ht="15" hidden="false" customHeight="false" outlineLevel="0" collapsed="false">
      <c r="A26512" s="8" t="s">
        <v>9469</v>
      </c>
      <c r="B26512" s="8" t="s">
        <v>9470</v>
      </c>
      <c r="C26512" s="8" t="s">
        <v>8805</v>
      </c>
      <c r="D26512" s="8" t="n">
        <v>2023</v>
      </c>
      <c r="E26512" s="19" t="n">
        <v>0</v>
      </c>
      <c r="F26512" s="19" t="n">
        <v>40.6111111111111</v>
      </c>
    </row>
    <row r="26513" customFormat="false" ht="15" hidden="false" customHeight="false" outlineLevel="0" collapsed="false">
      <c r="A26513" s="8" t="s">
        <v>9469</v>
      </c>
      <c r="B26513" s="8" t="s">
        <v>9470</v>
      </c>
      <c r="C26513" s="8" t="s">
        <v>8806</v>
      </c>
      <c r="D26513" s="8" t="n">
        <v>2023</v>
      </c>
      <c r="E26513" s="19" t="n">
        <v>0</v>
      </c>
      <c r="F26513" s="19" t="n">
        <v>41.2222222222222</v>
      </c>
    </row>
    <row r="26514" customFormat="false" ht="15" hidden="false" customHeight="false" outlineLevel="0" collapsed="false">
      <c r="A26514" s="8" t="s">
        <v>9469</v>
      </c>
      <c r="B26514" s="8" t="s">
        <v>9470</v>
      </c>
      <c r="C26514" s="8" t="s">
        <v>8807</v>
      </c>
      <c r="D26514" s="8" t="n">
        <v>2023</v>
      </c>
      <c r="E26514" s="19" t="n">
        <v>0</v>
      </c>
      <c r="F26514" s="19" t="n">
        <v>41.2777777777778</v>
      </c>
    </row>
    <row r="26515" customFormat="false" ht="15" hidden="false" customHeight="false" outlineLevel="0" collapsed="false">
      <c r="A26515" s="8" t="s">
        <v>9469</v>
      </c>
      <c r="B26515" s="8" t="s">
        <v>9470</v>
      </c>
      <c r="C26515" s="8" t="s">
        <v>8808</v>
      </c>
      <c r="D26515" s="8" t="n">
        <v>2023</v>
      </c>
      <c r="E26515" s="19" t="n">
        <v>0</v>
      </c>
      <c r="F26515" s="19" t="n">
        <v>42</v>
      </c>
    </row>
    <row r="26516" customFormat="false" ht="15" hidden="false" customHeight="false" outlineLevel="0" collapsed="false">
      <c r="A26516" s="8" t="s">
        <v>9469</v>
      </c>
      <c r="B26516" s="8" t="s">
        <v>9470</v>
      </c>
      <c r="C26516" s="8" t="s">
        <v>8809</v>
      </c>
      <c r="D26516" s="8" t="n">
        <v>2023</v>
      </c>
      <c r="E26516" s="19" t="n">
        <v>0</v>
      </c>
      <c r="F26516" s="19" t="n">
        <v>43</v>
      </c>
    </row>
    <row r="26517" customFormat="false" ht="15" hidden="false" customHeight="false" outlineLevel="0" collapsed="false">
      <c r="A26517" s="8" t="s">
        <v>9469</v>
      </c>
      <c r="B26517" s="8" t="s">
        <v>9470</v>
      </c>
      <c r="C26517" s="8" t="s">
        <v>8810</v>
      </c>
      <c r="D26517" s="8" t="n">
        <v>2023</v>
      </c>
      <c r="E26517" s="19" t="n">
        <v>0</v>
      </c>
      <c r="F26517" s="19" t="n">
        <v>44.2777777777778</v>
      </c>
    </row>
    <row r="26518" customFormat="false" ht="15" hidden="false" customHeight="false" outlineLevel="0" collapsed="false">
      <c r="A26518" s="8" t="s">
        <v>9469</v>
      </c>
      <c r="B26518" s="8" t="s">
        <v>9470</v>
      </c>
      <c r="C26518" s="8" t="s">
        <v>8811</v>
      </c>
      <c r="D26518" s="8" t="n">
        <v>2023</v>
      </c>
      <c r="E26518" s="19" t="n">
        <v>0</v>
      </c>
      <c r="F26518" s="19" t="n">
        <v>43.2222222222222</v>
      </c>
    </row>
    <row r="26519" customFormat="false" ht="15" hidden="false" customHeight="false" outlineLevel="0" collapsed="false">
      <c r="A26519" s="8" t="s">
        <v>9469</v>
      </c>
      <c r="B26519" s="8" t="s">
        <v>9470</v>
      </c>
      <c r="C26519" s="8" t="s">
        <v>8812</v>
      </c>
      <c r="D26519" s="8" t="n">
        <v>2023</v>
      </c>
      <c r="E26519" s="19" t="n">
        <v>0</v>
      </c>
      <c r="F26519" s="19" t="n">
        <v>41.7777777777778</v>
      </c>
    </row>
    <row r="26520" customFormat="false" ht="15" hidden="false" customHeight="false" outlineLevel="0" collapsed="false">
      <c r="A26520" s="8" t="s">
        <v>9469</v>
      </c>
      <c r="B26520" s="8" t="s">
        <v>9470</v>
      </c>
      <c r="C26520" s="8" t="s">
        <v>8813</v>
      </c>
      <c r="D26520" s="8" t="n">
        <v>2023</v>
      </c>
      <c r="E26520" s="19" t="n">
        <v>0</v>
      </c>
      <c r="F26520" s="19" t="n">
        <v>41.7777777777778</v>
      </c>
    </row>
    <row r="26521" customFormat="false" ht="15" hidden="false" customHeight="false" outlineLevel="0" collapsed="false">
      <c r="A26521" s="8" t="s">
        <v>9469</v>
      </c>
      <c r="B26521" s="8" t="s">
        <v>9470</v>
      </c>
      <c r="C26521" s="8" t="s">
        <v>8814</v>
      </c>
      <c r="D26521" s="8" t="n">
        <v>2023</v>
      </c>
      <c r="E26521" s="19" t="n">
        <v>0</v>
      </c>
      <c r="F26521" s="19" t="n">
        <v>42.2222222222222</v>
      </c>
    </row>
    <row r="26522" customFormat="false" ht="15" hidden="false" customHeight="false" outlineLevel="0" collapsed="false">
      <c r="A26522" s="8" t="s">
        <v>9469</v>
      </c>
      <c r="B26522" s="8" t="s">
        <v>9470</v>
      </c>
      <c r="C26522" s="8" t="s">
        <v>8815</v>
      </c>
      <c r="D26522" s="8" t="n">
        <v>2023</v>
      </c>
      <c r="E26522" s="19" t="n">
        <v>0</v>
      </c>
      <c r="F26522" s="19" t="n">
        <v>42.6111111111111</v>
      </c>
    </row>
    <row r="26523" customFormat="false" ht="15" hidden="false" customHeight="false" outlineLevel="0" collapsed="false">
      <c r="A26523" s="8" t="s">
        <v>9469</v>
      </c>
      <c r="B26523" s="8" t="s">
        <v>9470</v>
      </c>
      <c r="C26523" s="8" t="s">
        <v>8816</v>
      </c>
      <c r="D26523" s="8" t="n">
        <v>2023</v>
      </c>
      <c r="E26523" s="19" t="n">
        <v>0</v>
      </c>
      <c r="F26523" s="19" t="n">
        <v>43</v>
      </c>
    </row>
    <row r="26524" customFormat="false" ht="15" hidden="false" customHeight="false" outlineLevel="0" collapsed="false">
      <c r="A26524" s="8" t="s">
        <v>9469</v>
      </c>
      <c r="B26524" s="8" t="s">
        <v>9470</v>
      </c>
      <c r="C26524" s="8" t="s">
        <v>8817</v>
      </c>
      <c r="D26524" s="8" t="n">
        <v>2023</v>
      </c>
      <c r="E26524" s="19" t="n">
        <v>0</v>
      </c>
      <c r="F26524" s="19" t="n">
        <v>43.2222222222222</v>
      </c>
    </row>
    <row r="26525" customFormat="false" ht="15" hidden="false" customHeight="false" outlineLevel="0" collapsed="false">
      <c r="A26525" s="8" t="s">
        <v>9469</v>
      </c>
      <c r="B26525" s="8" t="s">
        <v>9470</v>
      </c>
      <c r="C26525" s="8" t="s">
        <v>8818</v>
      </c>
      <c r="D26525" s="8" t="n">
        <v>2023</v>
      </c>
      <c r="E26525" s="19" t="n">
        <v>0</v>
      </c>
      <c r="F26525" s="19" t="n">
        <v>41.6111111111111</v>
      </c>
    </row>
    <row r="26526" customFormat="false" ht="15" hidden="false" customHeight="false" outlineLevel="0" collapsed="false">
      <c r="A26526" s="8" t="s">
        <v>9469</v>
      </c>
      <c r="B26526" s="8" t="s">
        <v>9470</v>
      </c>
      <c r="C26526" s="8" t="s">
        <v>8819</v>
      </c>
      <c r="D26526" s="8" t="n">
        <v>2023</v>
      </c>
      <c r="E26526" s="19" t="n">
        <v>0</v>
      </c>
      <c r="F26526" s="19" t="n">
        <v>42.2777777777778</v>
      </c>
    </row>
    <row r="26527" customFormat="false" ht="15" hidden="false" customHeight="false" outlineLevel="0" collapsed="false">
      <c r="A26527" s="8" t="s">
        <v>9469</v>
      </c>
      <c r="B26527" s="8" t="s">
        <v>9470</v>
      </c>
      <c r="C26527" s="8" t="s">
        <v>8820</v>
      </c>
      <c r="D26527" s="8" t="n">
        <v>2023</v>
      </c>
      <c r="E26527" s="19" t="n">
        <v>0</v>
      </c>
      <c r="F26527" s="19" t="n">
        <v>43</v>
      </c>
    </row>
    <row r="26528" customFormat="false" ht="15" hidden="false" customHeight="false" outlineLevel="0" collapsed="false">
      <c r="A26528" s="8" t="s">
        <v>9469</v>
      </c>
      <c r="B26528" s="8" t="s">
        <v>9470</v>
      </c>
      <c r="C26528" s="8" t="s">
        <v>8821</v>
      </c>
      <c r="D26528" s="8" t="n">
        <v>2023</v>
      </c>
      <c r="E26528" s="19" t="n">
        <v>0</v>
      </c>
      <c r="F26528" s="19" t="n">
        <v>42</v>
      </c>
    </row>
    <row r="26529" customFormat="false" ht="15" hidden="false" customHeight="false" outlineLevel="0" collapsed="false">
      <c r="A26529" s="8" t="s">
        <v>9469</v>
      </c>
      <c r="B26529" s="8" t="s">
        <v>9470</v>
      </c>
      <c r="C26529" s="8" t="s">
        <v>8822</v>
      </c>
      <c r="D26529" s="8" t="n">
        <v>2023</v>
      </c>
      <c r="E26529" s="19" t="n">
        <v>0</v>
      </c>
      <c r="F26529" s="19" t="n">
        <v>40.7777777777778</v>
      </c>
    </row>
    <row r="26530" customFormat="false" ht="15" hidden="false" customHeight="false" outlineLevel="0" collapsed="false">
      <c r="A26530" s="8" t="s">
        <v>9469</v>
      </c>
      <c r="B26530" s="8" t="s">
        <v>9470</v>
      </c>
      <c r="C26530" s="8" t="s">
        <v>8823</v>
      </c>
      <c r="D26530" s="8" t="n">
        <v>2023</v>
      </c>
      <c r="E26530" s="19" t="n">
        <v>0</v>
      </c>
      <c r="F26530" s="19" t="n">
        <v>41.8888888888889</v>
      </c>
    </row>
    <row r="26531" customFormat="false" ht="15" hidden="false" customHeight="false" outlineLevel="0" collapsed="false">
      <c r="A26531" s="8" t="s">
        <v>9469</v>
      </c>
      <c r="B26531" s="8" t="s">
        <v>9470</v>
      </c>
      <c r="C26531" s="8" t="s">
        <v>8824</v>
      </c>
      <c r="D26531" s="8" t="n">
        <v>2023</v>
      </c>
      <c r="E26531" s="19" t="n">
        <v>0</v>
      </c>
      <c r="F26531" s="19" t="n">
        <v>40.7777777777778</v>
      </c>
    </row>
    <row r="26532" customFormat="false" ht="15" hidden="false" customHeight="false" outlineLevel="0" collapsed="false">
      <c r="A26532" s="8" t="s">
        <v>9469</v>
      </c>
      <c r="B26532" s="8" t="s">
        <v>9470</v>
      </c>
      <c r="C26532" s="8" t="s">
        <v>8825</v>
      </c>
      <c r="D26532" s="8" t="n">
        <v>2023</v>
      </c>
      <c r="E26532" s="19" t="n">
        <v>0</v>
      </c>
      <c r="F26532" s="19" t="n">
        <v>40</v>
      </c>
    </row>
    <row r="26533" customFormat="false" ht="15" hidden="false" customHeight="false" outlineLevel="0" collapsed="false">
      <c r="A26533" s="8" t="s">
        <v>9469</v>
      </c>
      <c r="B26533" s="8" t="s">
        <v>9470</v>
      </c>
      <c r="C26533" s="8" t="s">
        <v>8826</v>
      </c>
      <c r="D26533" s="8" t="n">
        <v>2023</v>
      </c>
      <c r="E26533" s="19" t="n">
        <v>0</v>
      </c>
      <c r="F26533" s="19" t="n">
        <v>39</v>
      </c>
    </row>
    <row r="26534" customFormat="false" ht="15" hidden="false" customHeight="false" outlineLevel="0" collapsed="false">
      <c r="A26534" s="8" t="s">
        <v>9469</v>
      </c>
      <c r="B26534" s="8" t="s">
        <v>9470</v>
      </c>
      <c r="C26534" s="8" t="s">
        <v>8827</v>
      </c>
      <c r="D26534" s="8" t="n">
        <v>2023</v>
      </c>
      <c r="E26534" s="19" t="n">
        <v>0</v>
      </c>
      <c r="F26534" s="19" t="n">
        <v>41.1111111111111</v>
      </c>
    </row>
    <row r="26535" customFormat="false" ht="15" hidden="false" customHeight="false" outlineLevel="0" collapsed="false">
      <c r="A26535" s="8" t="s">
        <v>9469</v>
      </c>
      <c r="B26535" s="8" t="s">
        <v>9470</v>
      </c>
      <c r="C26535" s="8" t="s">
        <v>8828</v>
      </c>
      <c r="D26535" s="8" t="n">
        <v>2023</v>
      </c>
      <c r="E26535" s="19" t="n">
        <v>0</v>
      </c>
      <c r="F26535" s="19" t="n">
        <v>42</v>
      </c>
    </row>
    <row r="26536" customFormat="false" ht="15" hidden="false" customHeight="false" outlineLevel="0" collapsed="false">
      <c r="A26536" s="8" t="s">
        <v>9469</v>
      </c>
      <c r="B26536" s="8" t="s">
        <v>9470</v>
      </c>
      <c r="C26536" s="8" t="s">
        <v>8829</v>
      </c>
      <c r="D26536" s="8" t="n">
        <v>2023</v>
      </c>
      <c r="E26536" s="19" t="n">
        <v>0</v>
      </c>
      <c r="F26536" s="19" t="n">
        <v>43</v>
      </c>
    </row>
    <row r="26537" customFormat="false" ht="15" hidden="false" customHeight="false" outlineLevel="0" collapsed="false">
      <c r="A26537" s="8" t="s">
        <v>9469</v>
      </c>
      <c r="B26537" s="8" t="s">
        <v>9470</v>
      </c>
      <c r="C26537" s="8" t="s">
        <v>8830</v>
      </c>
      <c r="D26537" s="8" t="n">
        <v>2023</v>
      </c>
      <c r="E26537" s="19" t="n">
        <v>0</v>
      </c>
      <c r="F26537" s="19" t="n">
        <v>42</v>
      </c>
    </row>
    <row r="26538" customFormat="false" ht="15" hidden="false" customHeight="false" outlineLevel="0" collapsed="false">
      <c r="A26538" s="8" t="s">
        <v>9469</v>
      </c>
      <c r="B26538" s="8" t="s">
        <v>9470</v>
      </c>
      <c r="C26538" s="8" t="s">
        <v>8831</v>
      </c>
      <c r="D26538" s="8" t="n">
        <v>2023</v>
      </c>
      <c r="F26538" s="19" t="n">
        <v>41.2222222222222</v>
      </c>
    </row>
    <row r="26539" customFormat="false" ht="15" hidden="false" customHeight="false" outlineLevel="0" collapsed="false">
      <c r="A26539" s="8" t="s">
        <v>9469</v>
      </c>
      <c r="B26539" s="8" t="s">
        <v>9470</v>
      </c>
      <c r="C26539" s="8" t="s">
        <v>8832</v>
      </c>
      <c r="D26539" s="8" t="n">
        <v>2023</v>
      </c>
      <c r="E26539" s="19" t="n">
        <v>0</v>
      </c>
      <c r="F26539" s="19" t="n">
        <v>41.6111111111111</v>
      </c>
    </row>
    <row r="26540" customFormat="false" ht="15" hidden="false" customHeight="false" outlineLevel="0" collapsed="false">
      <c r="A26540" s="8" t="s">
        <v>9469</v>
      </c>
      <c r="B26540" s="8" t="s">
        <v>9470</v>
      </c>
      <c r="C26540" s="8" t="s">
        <v>8833</v>
      </c>
      <c r="D26540" s="8" t="n">
        <v>2023</v>
      </c>
      <c r="E26540" s="19" t="n">
        <v>0</v>
      </c>
      <c r="F26540" s="19" t="n">
        <v>43</v>
      </c>
    </row>
    <row r="26541" customFormat="false" ht="15" hidden="false" customHeight="false" outlineLevel="0" collapsed="false">
      <c r="A26541" s="8" t="s">
        <v>9469</v>
      </c>
      <c r="B26541" s="8" t="s">
        <v>9470</v>
      </c>
      <c r="C26541" s="8" t="s">
        <v>8834</v>
      </c>
      <c r="D26541" s="8" t="n">
        <v>2023</v>
      </c>
      <c r="E26541" s="19" t="n">
        <v>0</v>
      </c>
      <c r="F26541" s="19" t="n">
        <v>41</v>
      </c>
    </row>
    <row r="26542" customFormat="false" ht="15" hidden="false" customHeight="false" outlineLevel="0" collapsed="false">
      <c r="A26542" s="8" t="s">
        <v>9469</v>
      </c>
      <c r="B26542" s="8" t="s">
        <v>9470</v>
      </c>
      <c r="C26542" s="8" t="s">
        <v>8835</v>
      </c>
      <c r="D26542" s="8" t="n">
        <v>2023</v>
      </c>
      <c r="E26542" s="19" t="n">
        <v>0</v>
      </c>
      <c r="F26542" s="19" t="n">
        <v>43</v>
      </c>
    </row>
    <row r="26543" customFormat="false" ht="15" hidden="false" customHeight="false" outlineLevel="0" collapsed="false">
      <c r="A26543" s="8" t="s">
        <v>9469</v>
      </c>
      <c r="B26543" s="8" t="s">
        <v>9470</v>
      </c>
      <c r="C26543" s="8" t="s">
        <v>8836</v>
      </c>
      <c r="D26543" s="8" t="n">
        <v>2023</v>
      </c>
      <c r="E26543" s="19" t="n">
        <v>0</v>
      </c>
      <c r="F26543" s="19" t="n">
        <v>42.1111111111111</v>
      </c>
    </row>
    <row r="26544" customFormat="false" ht="15" hidden="false" customHeight="false" outlineLevel="0" collapsed="false">
      <c r="A26544" s="8" t="s">
        <v>9469</v>
      </c>
      <c r="B26544" s="8" t="s">
        <v>9470</v>
      </c>
      <c r="C26544" s="8" t="s">
        <v>8837</v>
      </c>
      <c r="D26544" s="8" t="n">
        <v>2023</v>
      </c>
      <c r="E26544" s="19" t="n">
        <v>0</v>
      </c>
      <c r="F26544" s="19" t="n">
        <v>42</v>
      </c>
    </row>
    <row r="26545" customFormat="false" ht="15" hidden="false" customHeight="false" outlineLevel="0" collapsed="false">
      <c r="A26545" s="8" t="s">
        <v>9469</v>
      </c>
      <c r="B26545" s="8" t="s">
        <v>9470</v>
      </c>
      <c r="C26545" s="8" t="s">
        <v>8838</v>
      </c>
      <c r="D26545" s="8" t="n">
        <v>2023</v>
      </c>
      <c r="E26545" s="19" t="n">
        <v>0</v>
      </c>
      <c r="F26545" s="19" t="n">
        <v>42.6111111111111</v>
      </c>
    </row>
    <row r="26546" customFormat="false" ht="15" hidden="false" customHeight="false" outlineLevel="0" collapsed="false">
      <c r="A26546" s="8" t="s">
        <v>9469</v>
      </c>
      <c r="B26546" s="8" t="s">
        <v>9470</v>
      </c>
      <c r="C26546" s="8" t="s">
        <v>8839</v>
      </c>
      <c r="D26546" s="8" t="n">
        <v>2023</v>
      </c>
      <c r="E26546" s="19" t="n">
        <v>0</v>
      </c>
      <c r="F26546" s="19" t="n">
        <v>42</v>
      </c>
    </row>
    <row r="26547" customFormat="false" ht="15" hidden="false" customHeight="false" outlineLevel="0" collapsed="false">
      <c r="A26547" s="8" t="s">
        <v>9469</v>
      </c>
      <c r="B26547" s="8" t="s">
        <v>9470</v>
      </c>
      <c r="C26547" s="8" t="s">
        <v>8840</v>
      </c>
      <c r="D26547" s="8" t="n">
        <v>2023</v>
      </c>
      <c r="E26547" s="19" t="n">
        <v>0</v>
      </c>
      <c r="F26547" s="19" t="n">
        <v>42</v>
      </c>
    </row>
    <row r="26548" customFormat="false" ht="15" hidden="false" customHeight="false" outlineLevel="0" collapsed="false">
      <c r="A26548" s="8" t="s">
        <v>9469</v>
      </c>
      <c r="B26548" s="8" t="s">
        <v>9470</v>
      </c>
      <c r="C26548" s="8" t="s">
        <v>8841</v>
      </c>
      <c r="D26548" s="8" t="n">
        <v>2023</v>
      </c>
      <c r="E26548" s="19" t="n">
        <v>0</v>
      </c>
      <c r="F26548" s="19" t="n">
        <v>42</v>
      </c>
    </row>
    <row r="26549" customFormat="false" ht="15" hidden="false" customHeight="false" outlineLevel="0" collapsed="false">
      <c r="A26549" s="8" t="s">
        <v>9469</v>
      </c>
      <c r="B26549" s="8" t="s">
        <v>9470</v>
      </c>
      <c r="C26549" s="8" t="s">
        <v>8842</v>
      </c>
      <c r="D26549" s="8" t="n">
        <v>2023</v>
      </c>
      <c r="E26549" s="19" t="n">
        <v>0</v>
      </c>
      <c r="F26549" s="19" t="n">
        <v>41</v>
      </c>
    </row>
    <row r="26550" customFormat="false" ht="15" hidden="false" customHeight="false" outlineLevel="0" collapsed="false">
      <c r="A26550" s="8" t="s">
        <v>9469</v>
      </c>
      <c r="B26550" s="8" t="s">
        <v>9470</v>
      </c>
      <c r="C26550" s="8" t="s">
        <v>8843</v>
      </c>
      <c r="D26550" s="8" t="n">
        <v>2023</v>
      </c>
      <c r="E26550" s="19" t="n">
        <v>0</v>
      </c>
      <c r="F26550" s="19" t="n">
        <v>41.7777777777778</v>
      </c>
    </row>
    <row r="26551" customFormat="false" ht="15" hidden="false" customHeight="false" outlineLevel="0" collapsed="false">
      <c r="A26551" s="8" t="s">
        <v>9469</v>
      </c>
      <c r="B26551" s="8" t="s">
        <v>9470</v>
      </c>
      <c r="C26551" s="8" t="s">
        <v>8844</v>
      </c>
      <c r="D26551" s="8" t="n">
        <v>2023</v>
      </c>
      <c r="E26551" s="19" t="n">
        <v>0</v>
      </c>
      <c r="F26551" s="19" t="n">
        <v>41.2222222222222</v>
      </c>
    </row>
    <row r="26552" customFormat="false" ht="15" hidden="false" customHeight="false" outlineLevel="0" collapsed="false">
      <c r="A26552" s="8" t="s">
        <v>9469</v>
      </c>
      <c r="B26552" s="8" t="s">
        <v>9470</v>
      </c>
      <c r="C26552" s="8" t="s">
        <v>8845</v>
      </c>
      <c r="D26552" s="8" t="n">
        <v>2023</v>
      </c>
      <c r="E26552" s="19" t="n">
        <v>0</v>
      </c>
      <c r="F26552" s="19" t="n">
        <v>40.2777777777778</v>
      </c>
    </row>
    <row r="26553" customFormat="false" ht="15" hidden="false" customHeight="false" outlineLevel="0" collapsed="false">
      <c r="A26553" s="8" t="s">
        <v>9469</v>
      </c>
      <c r="B26553" s="8" t="s">
        <v>9470</v>
      </c>
      <c r="C26553" s="8" t="s">
        <v>8846</v>
      </c>
      <c r="D26553" s="8" t="n">
        <v>2023</v>
      </c>
      <c r="E26553" s="19" t="n">
        <v>0</v>
      </c>
      <c r="F26553" s="19" t="n">
        <v>41.2222222222222</v>
      </c>
    </row>
    <row r="26554" customFormat="false" ht="15" hidden="false" customHeight="false" outlineLevel="0" collapsed="false">
      <c r="A26554" s="8" t="s">
        <v>9469</v>
      </c>
      <c r="B26554" s="8" t="s">
        <v>9470</v>
      </c>
      <c r="C26554" s="8" t="s">
        <v>8847</v>
      </c>
      <c r="D26554" s="8" t="n">
        <v>2023</v>
      </c>
      <c r="E26554" s="19" t="n">
        <v>0</v>
      </c>
      <c r="F26554" s="19" t="n">
        <v>41.3888888888889</v>
      </c>
    </row>
    <row r="26555" customFormat="false" ht="15" hidden="false" customHeight="false" outlineLevel="0" collapsed="false">
      <c r="A26555" s="8" t="s">
        <v>9469</v>
      </c>
      <c r="B26555" s="8" t="s">
        <v>9470</v>
      </c>
      <c r="C26555" s="8" t="s">
        <v>8848</v>
      </c>
      <c r="D26555" s="8" t="n">
        <v>2023</v>
      </c>
      <c r="E26555" s="19" t="n">
        <v>0</v>
      </c>
      <c r="F26555" s="19" t="n">
        <v>40.5</v>
      </c>
    </row>
    <row r="26556" customFormat="false" ht="15" hidden="false" customHeight="false" outlineLevel="0" collapsed="false">
      <c r="A26556" s="8" t="s">
        <v>9469</v>
      </c>
      <c r="B26556" s="8" t="s">
        <v>9470</v>
      </c>
      <c r="C26556" s="8" t="s">
        <v>8849</v>
      </c>
      <c r="D26556" s="8" t="n">
        <v>2023</v>
      </c>
      <c r="E26556" s="19" t="n">
        <v>0</v>
      </c>
      <c r="F26556" s="19" t="n">
        <v>38.2777777777778</v>
      </c>
    </row>
    <row r="26557" customFormat="false" ht="15" hidden="false" customHeight="false" outlineLevel="0" collapsed="false">
      <c r="A26557" s="8" t="s">
        <v>9469</v>
      </c>
      <c r="B26557" s="8" t="s">
        <v>9470</v>
      </c>
      <c r="C26557" s="8" t="s">
        <v>8850</v>
      </c>
      <c r="D26557" s="8" t="n">
        <v>2023</v>
      </c>
      <c r="E26557" s="19" t="n">
        <v>37.084</v>
      </c>
      <c r="F26557" s="19" t="n">
        <v>29</v>
      </c>
    </row>
    <row r="26558" customFormat="false" ht="15" hidden="false" customHeight="false" outlineLevel="0" collapsed="false">
      <c r="A26558" s="8" t="s">
        <v>9469</v>
      </c>
      <c r="B26558" s="8" t="s">
        <v>9470</v>
      </c>
      <c r="C26558" s="8" t="s">
        <v>8851</v>
      </c>
      <c r="D26558" s="8" t="n">
        <v>2023</v>
      </c>
      <c r="E26558" s="19" t="n">
        <v>11.938</v>
      </c>
      <c r="F26558" s="19" t="n">
        <v>33</v>
      </c>
    </row>
    <row r="26559" customFormat="false" ht="15" hidden="false" customHeight="false" outlineLevel="0" collapsed="false">
      <c r="A26559" s="8" t="s">
        <v>9469</v>
      </c>
      <c r="B26559" s="8" t="s">
        <v>9470</v>
      </c>
      <c r="C26559" s="8" t="s">
        <v>8852</v>
      </c>
      <c r="D26559" s="8" t="n">
        <v>2023</v>
      </c>
      <c r="E26559" s="19" t="n">
        <v>0</v>
      </c>
      <c r="F26559" s="19" t="n">
        <v>33.7222222222222</v>
      </c>
    </row>
    <row r="26560" customFormat="false" ht="15" hidden="false" customHeight="false" outlineLevel="0" collapsed="false">
      <c r="A26560" s="8" t="s">
        <v>9469</v>
      </c>
      <c r="B26560" s="8" t="s">
        <v>9470</v>
      </c>
      <c r="C26560" s="8" t="s">
        <v>8853</v>
      </c>
      <c r="D26560" s="8" t="n">
        <v>2023</v>
      </c>
      <c r="E26560" s="19" t="n">
        <v>77.978</v>
      </c>
      <c r="F26560" s="19" t="n">
        <v>32</v>
      </c>
    </row>
    <row r="26561" customFormat="false" ht="15" hidden="false" customHeight="false" outlineLevel="0" collapsed="false">
      <c r="A26561" s="8" t="s">
        <v>9469</v>
      </c>
      <c r="B26561" s="8" t="s">
        <v>9470</v>
      </c>
      <c r="C26561" s="8" t="s">
        <v>8854</v>
      </c>
      <c r="D26561" s="8" t="n">
        <v>2023</v>
      </c>
      <c r="E26561" s="19" t="n">
        <v>11.938</v>
      </c>
      <c r="F26561" s="19" t="n">
        <v>28</v>
      </c>
    </row>
    <row r="26562" customFormat="false" ht="15" hidden="false" customHeight="false" outlineLevel="0" collapsed="false">
      <c r="A26562" s="8" t="s">
        <v>9469</v>
      </c>
      <c r="B26562" s="8" t="s">
        <v>9470</v>
      </c>
      <c r="C26562" s="8" t="s">
        <v>8855</v>
      </c>
      <c r="D26562" s="8" t="n">
        <v>2023</v>
      </c>
      <c r="E26562" s="19" t="n">
        <v>6.096</v>
      </c>
      <c r="F26562" s="19" t="n">
        <v>29</v>
      </c>
    </row>
    <row r="26563" customFormat="false" ht="15" hidden="false" customHeight="false" outlineLevel="0" collapsed="false">
      <c r="A26563" s="8" t="s">
        <v>9469</v>
      </c>
      <c r="B26563" s="8" t="s">
        <v>9470</v>
      </c>
      <c r="C26563" s="8" t="s">
        <v>8856</v>
      </c>
      <c r="D26563" s="8" t="n">
        <v>2023</v>
      </c>
      <c r="E26563" s="19" t="n">
        <v>3.048</v>
      </c>
      <c r="F26563" s="19" t="n">
        <v>32</v>
      </c>
    </row>
    <row r="26564" customFormat="false" ht="15" hidden="false" customHeight="false" outlineLevel="0" collapsed="false">
      <c r="A26564" s="8" t="s">
        <v>9469</v>
      </c>
      <c r="B26564" s="8" t="s">
        <v>9470</v>
      </c>
      <c r="C26564" s="8" t="s">
        <v>8857</v>
      </c>
      <c r="D26564" s="8" t="n">
        <v>2023</v>
      </c>
      <c r="E26564" s="19" t="n">
        <v>3.048</v>
      </c>
      <c r="F26564" s="19" t="n">
        <v>33</v>
      </c>
    </row>
    <row r="26565" customFormat="false" ht="15" hidden="false" customHeight="false" outlineLevel="0" collapsed="false">
      <c r="A26565" s="8" t="s">
        <v>9469</v>
      </c>
      <c r="B26565" s="8" t="s">
        <v>9470</v>
      </c>
      <c r="C26565" s="8" t="s">
        <v>8858</v>
      </c>
      <c r="D26565" s="8" t="n">
        <v>2023</v>
      </c>
      <c r="E26565" s="19" t="n">
        <v>0</v>
      </c>
      <c r="F26565" s="19" t="n">
        <v>33.2777777777778</v>
      </c>
    </row>
    <row r="26566" customFormat="false" ht="15" hidden="false" customHeight="false" outlineLevel="0" collapsed="false">
      <c r="A26566" s="8" t="s">
        <v>9469</v>
      </c>
      <c r="B26566" s="8" t="s">
        <v>9470</v>
      </c>
      <c r="C26566" s="8" t="s">
        <v>8859</v>
      </c>
      <c r="D26566" s="8" t="n">
        <v>2023</v>
      </c>
      <c r="E26566" s="19" t="n">
        <v>0</v>
      </c>
      <c r="F26566" s="19" t="n">
        <v>33</v>
      </c>
    </row>
    <row r="26567" customFormat="false" ht="15" hidden="false" customHeight="false" outlineLevel="0" collapsed="false">
      <c r="A26567" s="8" t="s">
        <v>9469</v>
      </c>
      <c r="B26567" s="8" t="s">
        <v>9470</v>
      </c>
      <c r="C26567" s="8" t="s">
        <v>8860</v>
      </c>
      <c r="D26567" s="8" t="n">
        <v>2023</v>
      </c>
      <c r="E26567" s="19" t="n">
        <v>0</v>
      </c>
      <c r="F26567" s="19" t="n">
        <v>36.2222222222222</v>
      </c>
    </row>
    <row r="26568" customFormat="false" ht="15" hidden="false" customHeight="false" outlineLevel="0" collapsed="false">
      <c r="A26568" s="8" t="s">
        <v>9469</v>
      </c>
      <c r="B26568" s="8" t="s">
        <v>9470</v>
      </c>
      <c r="C26568" s="8" t="s">
        <v>8861</v>
      </c>
      <c r="D26568" s="8" t="n">
        <v>2023</v>
      </c>
      <c r="E26568" s="19" t="n">
        <v>0</v>
      </c>
      <c r="F26568" s="19" t="n">
        <v>37</v>
      </c>
    </row>
    <row r="26569" customFormat="false" ht="15" hidden="false" customHeight="false" outlineLevel="0" collapsed="false">
      <c r="A26569" s="8" t="s">
        <v>9469</v>
      </c>
      <c r="B26569" s="8" t="s">
        <v>9470</v>
      </c>
      <c r="C26569" s="8" t="s">
        <v>8862</v>
      </c>
      <c r="D26569" s="8" t="n">
        <v>2023</v>
      </c>
      <c r="E26569" s="19" t="n">
        <v>2.032</v>
      </c>
      <c r="F26569" s="19" t="n">
        <v>34.2222222222222</v>
      </c>
    </row>
    <row r="26570" customFormat="false" ht="15" hidden="false" customHeight="false" outlineLevel="0" collapsed="false">
      <c r="A26570" s="8" t="s">
        <v>9469</v>
      </c>
      <c r="B26570" s="8" t="s">
        <v>9470</v>
      </c>
      <c r="C26570" s="8" t="s">
        <v>8863</v>
      </c>
      <c r="D26570" s="8" t="n">
        <v>2023</v>
      </c>
      <c r="E26570" s="19" t="n">
        <v>0</v>
      </c>
      <c r="F26570" s="19" t="n">
        <v>34.2222222222222</v>
      </c>
    </row>
    <row r="26571" customFormat="false" ht="15" hidden="false" customHeight="false" outlineLevel="0" collapsed="false">
      <c r="A26571" s="8" t="s">
        <v>9469</v>
      </c>
      <c r="B26571" s="8" t="s">
        <v>9470</v>
      </c>
      <c r="C26571" s="8" t="s">
        <v>8864</v>
      </c>
      <c r="D26571" s="8" t="n">
        <v>2023</v>
      </c>
      <c r="E26571" s="19" t="n">
        <v>5.08</v>
      </c>
      <c r="F26571" s="19" t="n">
        <v>31</v>
      </c>
    </row>
    <row r="26572" customFormat="false" ht="15" hidden="false" customHeight="false" outlineLevel="0" collapsed="false">
      <c r="A26572" s="8" t="s">
        <v>9469</v>
      </c>
      <c r="B26572" s="8" t="s">
        <v>9470</v>
      </c>
      <c r="C26572" s="8" t="s">
        <v>8865</v>
      </c>
      <c r="D26572" s="8" t="n">
        <v>2023</v>
      </c>
      <c r="E26572" s="19" t="n">
        <v>7.874</v>
      </c>
      <c r="F26572" s="19" t="n">
        <v>31.2222222222222</v>
      </c>
    </row>
    <row r="26573" customFormat="false" ht="15" hidden="false" customHeight="false" outlineLevel="0" collapsed="false">
      <c r="A26573" s="8" t="s">
        <v>9469</v>
      </c>
      <c r="B26573" s="8" t="s">
        <v>9470</v>
      </c>
      <c r="C26573" s="8" t="s">
        <v>8866</v>
      </c>
      <c r="D26573" s="8" t="n">
        <v>2023</v>
      </c>
      <c r="E26573" s="19" t="n">
        <v>48.006</v>
      </c>
      <c r="F26573" s="19" t="n">
        <v>31.7222222222222</v>
      </c>
    </row>
    <row r="26574" customFormat="false" ht="15" hidden="false" customHeight="false" outlineLevel="0" collapsed="false">
      <c r="A26574" s="8" t="s">
        <v>9469</v>
      </c>
      <c r="B26574" s="8" t="s">
        <v>9470</v>
      </c>
      <c r="C26574" s="8" t="s">
        <v>8867</v>
      </c>
      <c r="D26574" s="8" t="n">
        <v>2023</v>
      </c>
      <c r="E26574" s="19" t="n">
        <v>5.08</v>
      </c>
      <c r="F26574" s="19" t="n">
        <v>33</v>
      </c>
    </row>
    <row r="26575" customFormat="false" ht="15" hidden="false" customHeight="false" outlineLevel="0" collapsed="false">
      <c r="A26575" s="8" t="s">
        <v>9469</v>
      </c>
      <c r="B26575" s="8" t="s">
        <v>9470</v>
      </c>
      <c r="C26575" s="8" t="s">
        <v>8868</v>
      </c>
      <c r="D26575" s="8" t="n">
        <v>2023</v>
      </c>
      <c r="E26575" s="19" t="n">
        <v>1.016</v>
      </c>
      <c r="F26575" s="19" t="n">
        <v>30</v>
      </c>
    </row>
    <row r="26576" customFormat="false" ht="15" hidden="false" customHeight="false" outlineLevel="0" collapsed="false">
      <c r="A26576" s="8" t="s">
        <v>9469</v>
      </c>
      <c r="B26576" s="8" t="s">
        <v>9470</v>
      </c>
      <c r="C26576" s="8" t="s">
        <v>8869</v>
      </c>
      <c r="D26576" s="8" t="n">
        <v>2023</v>
      </c>
      <c r="E26576" s="19" t="n">
        <v>7.874</v>
      </c>
      <c r="F26576" s="19" t="n">
        <v>28</v>
      </c>
    </row>
    <row r="26577" customFormat="false" ht="15" hidden="false" customHeight="false" outlineLevel="0" collapsed="false">
      <c r="A26577" s="8" t="s">
        <v>9469</v>
      </c>
      <c r="B26577" s="8" t="s">
        <v>9470</v>
      </c>
      <c r="C26577" s="8" t="s">
        <v>8870</v>
      </c>
      <c r="D26577" s="8" t="n">
        <v>2023</v>
      </c>
      <c r="E26577" s="19" t="n">
        <v>1.016</v>
      </c>
      <c r="F26577" s="19" t="n">
        <v>31.8888888888889</v>
      </c>
    </row>
    <row r="26578" customFormat="false" ht="15" hidden="false" customHeight="false" outlineLevel="0" collapsed="false">
      <c r="A26578" s="8" t="s">
        <v>9469</v>
      </c>
      <c r="B26578" s="8" t="s">
        <v>9470</v>
      </c>
      <c r="C26578" s="8" t="s">
        <v>8871</v>
      </c>
      <c r="D26578" s="8" t="n">
        <v>2023</v>
      </c>
      <c r="E26578" s="19" t="n">
        <v>3.048</v>
      </c>
      <c r="F26578" s="19" t="n">
        <v>30.3888888888889</v>
      </c>
    </row>
    <row r="26579" customFormat="false" ht="15" hidden="false" customHeight="false" outlineLevel="0" collapsed="false">
      <c r="A26579" s="8" t="s">
        <v>9469</v>
      </c>
      <c r="B26579" s="8" t="s">
        <v>9470</v>
      </c>
      <c r="C26579" s="8" t="s">
        <v>8872</v>
      </c>
      <c r="D26579" s="8" t="n">
        <v>2023</v>
      </c>
      <c r="E26579" s="19" t="n">
        <v>17.018</v>
      </c>
      <c r="F26579" s="19" t="n">
        <v>30.7222222222222</v>
      </c>
    </row>
    <row r="26580" customFormat="false" ht="15" hidden="false" customHeight="false" outlineLevel="0" collapsed="false">
      <c r="A26580" s="8" t="s">
        <v>9469</v>
      </c>
      <c r="B26580" s="8" t="s">
        <v>9470</v>
      </c>
      <c r="C26580" s="8" t="s">
        <v>8873</v>
      </c>
      <c r="D26580" s="8" t="n">
        <v>2023</v>
      </c>
      <c r="E26580" s="19" t="n">
        <v>3.048</v>
      </c>
      <c r="F26580" s="19" t="n">
        <v>29</v>
      </c>
    </row>
    <row r="26581" customFormat="false" ht="15" hidden="false" customHeight="false" outlineLevel="0" collapsed="false">
      <c r="A26581" s="8" t="s">
        <v>9469</v>
      </c>
      <c r="B26581" s="8" t="s">
        <v>9470</v>
      </c>
      <c r="C26581" s="8" t="s">
        <v>8874</v>
      </c>
      <c r="D26581" s="8" t="n">
        <v>2023</v>
      </c>
      <c r="E26581" s="19" t="n">
        <v>40.894</v>
      </c>
      <c r="F26581" s="19" t="n">
        <v>30.5</v>
      </c>
    </row>
    <row r="26582" customFormat="false" ht="15" hidden="false" customHeight="false" outlineLevel="0" collapsed="false">
      <c r="A26582" s="8" t="s">
        <v>9469</v>
      </c>
      <c r="B26582" s="8" t="s">
        <v>9470</v>
      </c>
      <c r="C26582" s="8" t="s">
        <v>8875</v>
      </c>
      <c r="D26582" s="8" t="n">
        <v>2023</v>
      </c>
      <c r="E26582" s="19" t="n">
        <v>0.254</v>
      </c>
      <c r="F26582" s="19" t="n">
        <v>30.8888888888889</v>
      </c>
    </row>
    <row r="26583" customFormat="false" ht="15" hidden="false" customHeight="false" outlineLevel="0" collapsed="false">
      <c r="A26583" s="8" t="s">
        <v>9469</v>
      </c>
      <c r="B26583" s="8" t="s">
        <v>9470</v>
      </c>
      <c r="C26583" s="8" t="s">
        <v>8876</v>
      </c>
      <c r="D26583" s="8" t="n">
        <v>2023</v>
      </c>
      <c r="E26583" s="19" t="n">
        <v>16.002</v>
      </c>
      <c r="F26583" s="19" t="n">
        <v>33.3888888888889</v>
      </c>
    </row>
    <row r="26584" customFormat="false" ht="15" hidden="false" customHeight="false" outlineLevel="0" collapsed="false">
      <c r="A26584" s="8" t="s">
        <v>9469</v>
      </c>
      <c r="B26584" s="8" t="s">
        <v>9470</v>
      </c>
      <c r="C26584" s="8" t="s">
        <v>8877</v>
      </c>
      <c r="D26584" s="8" t="n">
        <v>2023</v>
      </c>
      <c r="E26584" s="19" t="n">
        <v>30.988</v>
      </c>
      <c r="F26584" s="19" t="n">
        <v>31</v>
      </c>
    </row>
    <row r="26585" customFormat="false" ht="15" hidden="false" customHeight="false" outlineLevel="0" collapsed="false">
      <c r="A26585" s="8" t="s">
        <v>9469</v>
      </c>
      <c r="B26585" s="8" t="s">
        <v>9470</v>
      </c>
      <c r="C26585" s="8" t="s">
        <v>8878</v>
      </c>
      <c r="D26585" s="8" t="n">
        <v>2023</v>
      </c>
      <c r="E26585" s="19" t="n">
        <v>1.016</v>
      </c>
      <c r="F26585" s="19" t="n">
        <v>29</v>
      </c>
    </row>
    <row r="26586" customFormat="false" ht="15" hidden="false" customHeight="false" outlineLevel="0" collapsed="false">
      <c r="A26586" s="8" t="s">
        <v>9469</v>
      </c>
      <c r="B26586" s="8" t="s">
        <v>9470</v>
      </c>
      <c r="C26586" s="8" t="s">
        <v>8879</v>
      </c>
      <c r="D26586" s="8" t="n">
        <v>2023</v>
      </c>
      <c r="E26586" s="19" t="n">
        <v>39.878</v>
      </c>
      <c r="F26586" s="19" t="n">
        <v>31.1111111111111</v>
      </c>
    </row>
    <row r="26587" customFormat="false" ht="15" hidden="false" customHeight="false" outlineLevel="0" collapsed="false">
      <c r="A26587" s="8" t="s">
        <v>9469</v>
      </c>
      <c r="B26587" s="8" t="s">
        <v>9470</v>
      </c>
      <c r="C26587" s="8" t="s">
        <v>8880</v>
      </c>
      <c r="D26587" s="8" t="n">
        <v>2023</v>
      </c>
      <c r="E26587" s="19" t="n">
        <v>7.112</v>
      </c>
      <c r="F26587" s="19" t="n">
        <v>30</v>
      </c>
    </row>
    <row r="26588" customFormat="false" ht="15" hidden="false" customHeight="false" outlineLevel="0" collapsed="false">
      <c r="A26588" s="8" t="s">
        <v>9469</v>
      </c>
      <c r="B26588" s="8" t="s">
        <v>9470</v>
      </c>
      <c r="C26588" s="8" t="s">
        <v>8881</v>
      </c>
      <c r="D26588" s="8" t="n">
        <v>2023</v>
      </c>
      <c r="E26588" s="19" t="n">
        <v>0</v>
      </c>
      <c r="F26588" s="19" t="n">
        <v>34.1111111111111</v>
      </c>
    </row>
    <row r="26589" customFormat="false" ht="15" hidden="false" customHeight="false" outlineLevel="0" collapsed="false">
      <c r="A26589" s="8" t="s">
        <v>9469</v>
      </c>
      <c r="B26589" s="8" t="s">
        <v>9470</v>
      </c>
      <c r="C26589" s="8" t="s">
        <v>8882</v>
      </c>
      <c r="D26589" s="8" t="n">
        <v>2023</v>
      </c>
      <c r="E26589" s="19" t="n">
        <v>4.064</v>
      </c>
      <c r="F26589" s="19" t="n">
        <v>33</v>
      </c>
    </row>
    <row r="26590" customFormat="false" ht="15" hidden="false" customHeight="false" outlineLevel="0" collapsed="false">
      <c r="A26590" s="8" t="s">
        <v>9469</v>
      </c>
      <c r="B26590" s="8" t="s">
        <v>9470</v>
      </c>
      <c r="C26590" s="8" t="s">
        <v>8883</v>
      </c>
      <c r="D26590" s="8" t="n">
        <v>2023</v>
      </c>
      <c r="E26590" s="19" t="n">
        <v>34.036</v>
      </c>
      <c r="F26590" s="19" t="n">
        <v>36.6111111111111</v>
      </c>
    </row>
    <row r="26591" customFormat="false" ht="15" hidden="false" customHeight="false" outlineLevel="0" collapsed="false">
      <c r="A26591" s="8" t="s">
        <v>9469</v>
      </c>
      <c r="B26591" s="8" t="s">
        <v>9470</v>
      </c>
      <c r="C26591" s="8" t="s">
        <v>8884</v>
      </c>
      <c r="D26591" s="8" t="n">
        <v>2023</v>
      </c>
      <c r="E26591" s="19" t="n">
        <v>164.084</v>
      </c>
      <c r="F26591" s="19" t="n">
        <v>31.7777777777778</v>
      </c>
    </row>
    <row r="26592" customFormat="false" ht="15" hidden="false" customHeight="false" outlineLevel="0" collapsed="false">
      <c r="A26592" s="8" t="s">
        <v>9469</v>
      </c>
      <c r="B26592" s="8" t="s">
        <v>9470</v>
      </c>
      <c r="C26592" s="8" t="s">
        <v>8885</v>
      </c>
      <c r="D26592" s="8" t="n">
        <v>2023</v>
      </c>
      <c r="E26592" s="19" t="n">
        <v>74.93</v>
      </c>
      <c r="F26592" s="19" t="n">
        <v>32</v>
      </c>
    </row>
    <row r="26593" customFormat="false" ht="15" hidden="false" customHeight="false" outlineLevel="0" collapsed="false">
      <c r="A26593" s="8" t="s">
        <v>9469</v>
      </c>
      <c r="B26593" s="8" t="s">
        <v>9470</v>
      </c>
      <c r="C26593" s="8" t="s">
        <v>8886</v>
      </c>
      <c r="D26593" s="8" t="n">
        <v>2023</v>
      </c>
      <c r="E26593" s="19" t="n">
        <v>0</v>
      </c>
      <c r="F26593" s="19" t="n">
        <v>32.7222222222222</v>
      </c>
    </row>
    <row r="26594" customFormat="false" ht="15" hidden="false" customHeight="false" outlineLevel="0" collapsed="false">
      <c r="A26594" s="8" t="s">
        <v>9469</v>
      </c>
      <c r="B26594" s="8" t="s">
        <v>9470</v>
      </c>
      <c r="C26594" s="8" t="s">
        <v>8887</v>
      </c>
      <c r="D26594" s="8" t="n">
        <v>2023</v>
      </c>
      <c r="E26594" s="19" t="n">
        <v>0</v>
      </c>
      <c r="F26594" s="19" t="n">
        <v>33.5</v>
      </c>
    </row>
    <row r="26595" customFormat="false" ht="15" hidden="false" customHeight="false" outlineLevel="0" collapsed="false">
      <c r="A26595" s="8" t="s">
        <v>9469</v>
      </c>
      <c r="B26595" s="8" t="s">
        <v>9470</v>
      </c>
      <c r="C26595" s="8" t="s">
        <v>8888</v>
      </c>
      <c r="D26595" s="8" t="n">
        <v>2023</v>
      </c>
      <c r="E26595" s="19" t="n">
        <v>0</v>
      </c>
      <c r="F26595" s="19" t="n">
        <v>32.2777777777778</v>
      </c>
    </row>
    <row r="26596" customFormat="false" ht="15" hidden="false" customHeight="false" outlineLevel="0" collapsed="false">
      <c r="A26596" s="8" t="s">
        <v>9469</v>
      </c>
      <c r="B26596" s="8" t="s">
        <v>9470</v>
      </c>
      <c r="C26596" s="8" t="s">
        <v>8889</v>
      </c>
      <c r="D26596" s="8" t="n">
        <v>2023</v>
      </c>
      <c r="F26596" s="19" t="n">
        <v>33</v>
      </c>
    </row>
    <row r="26597" customFormat="false" ht="15" hidden="false" customHeight="false" outlineLevel="0" collapsed="false">
      <c r="A26597" s="8" t="s">
        <v>9469</v>
      </c>
      <c r="B26597" s="8" t="s">
        <v>9470</v>
      </c>
      <c r="C26597" s="8" t="s">
        <v>8890</v>
      </c>
      <c r="D26597" s="8" t="n">
        <v>2023</v>
      </c>
      <c r="E26597" s="19" t="n">
        <v>5.08</v>
      </c>
      <c r="F26597" s="19" t="n">
        <v>28</v>
      </c>
    </row>
    <row r="26598" customFormat="false" ht="15" hidden="false" customHeight="false" outlineLevel="0" collapsed="false">
      <c r="A26598" s="8" t="s">
        <v>9469</v>
      </c>
      <c r="B26598" s="8" t="s">
        <v>9470</v>
      </c>
      <c r="C26598" s="8" t="s">
        <v>8891</v>
      </c>
      <c r="D26598" s="8" t="n">
        <v>2023</v>
      </c>
      <c r="E26598" s="19" t="n">
        <v>35.052</v>
      </c>
      <c r="F26598" s="19" t="n">
        <v>26</v>
      </c>
    </row>
    <row r="26599" customFormat="false" ht="15" hidden="false" customHeight="false" outlineLevel="0" collapsed="false">
      <c r="A26599" s="8" t="s">
        <v>9469</v>
      </c>
      <c r="B26599" s="8" t="s">
        <v>9470</v>
      </c>
      <c r="C26599" s="8" t="s">
        <v>8892</v>
      </c>
      <c r="D26599" s="8" t="n">
        <v>2023</v>
      </c>
      <c r="E26599" s="19" t="n">
        <v>8.89</v>
      </c>
      <c r="F26599" s="19" t="n">
        <v>31.6111111111111</v>
      </c>
    </row>
    <row r="26600" customFormat="false" ht="15" hidden="false" customHeight="false" outlineLevel="0" collapsed="false">
      <c r="A26600" s="8" t="s">
        <v>9469</v>
      </c>
      <c r="B26600" s="8" t="s">
        <v>9470</v>
      </c>
      <c r="C26600" s="8" t="s">
        <v>8893</v>
      </c>
      <c r="D26600" s="8" t="n">
        <v>2023</v>
      </c>
      <c r="E26600" s="19" t="n">
        <v>0</v>
      </c>
      <c r="F26600" s="19" t="n">
        <v>32</v>
      </c>
    </row>
    <row r="26601" customFormat="false" ht="15" hidden="false" customHeight="false" outlineLevel="0" collapsed="false">
      <c r="A26601" s="8" t="s">
        <v>9469</v>
      </c>
      <c r="B26601" s="8" t="s">
        <v>9470</v>
      </c>
      <c r="C26601" s="8" t="s">
        <v>8894</v>
      </c>
      <c r="D26601" s="8" t="n">
        <v>2023</v>
      </c>
      <c r="E26601" s="19" t="n">
        <v>2.032</v>
      </c>
      <c r="F26601" s="19" t="n">
        <v>31.7777777777778</v>
      </c>
    </row>
    <row r="26602" customFormat="false" ht="15" hidden="false" customHeight="false" outlineLevel="0" collapsed="false">
      <c r="A26602" s="8" t="s">
        <v>9469</v>
      </c>
      <c r="B26602" s="8" t="s">
        <v>9470</v>
      </c>
      <c r="C26602" s="8" t="s">
        <v>8895</v>
      </c>
      <c r="D26602" s="8" t="n">
        <v>2023</v>
      </c>
      <c r="E26602" s="19" t="n">
        <v>2.032</v>
      </c>
      <c r="F26602" s="19" t="n">
        <v>32.2777777777778</v>
      </c>
    </row>
    <row r="26603" customFormat="false" ht="15" hidden="false" customHeight="false" outlineLevel="0" collapsed="false">
      <c r="A26603" s="8" t="s">
        <v>9469</v>
      </c>
      <c r="B26603" s="8" t="s">
        <v>9470</v>
      </c>
      <c r="C26603" s="8" t="s">
        <v>8896</v>
      </c>
      <c r="D26603" s="8" t="n">
        <v>2023</v>
      </c>
      <c r="E26603" s="19" t="n">
        <v>1.016</v>
      </c>
      <c r="F26603" s="19" t="n">
        <v>31</v>
      </c>
    </row>
    <row r="26604" customFormat="false" ht="15" hidden="false" customHeight="false" outlineLevel="0" collapsed="false">
      <c r="A26604" s="8" t="s">
        <v>9469</v>
      </c>
      <c r="B26604" s="8" t="s">
        <v>9470</v>
      </c>
      <c r="C26604" s="8" t="s">
        <v>8897</v>
      </c>
      <c r="D26604" s="8" t="n">
        <v>2023</v>
      </c>
      <c r="E26604" s="19" t="n">
        <v>0</v>
      </c>
      <c r="F26604" s="19" t="n">
        <v>32.2777777777778</v>
      </c>
    </row>
    <row r="26605" customFormat="false" ht="15" hidden="false" customHeight="false" outlineLevel="0" collapsed="false">
      <c r="A26605" s="8" t="s">
        <v>9469</v>
      </c>
      <c r="B26605" s="8" t="s">
        <v>9470</v>
      </c>
      <c r="C26605" s="8" t="s">
        <v>8898</v>
      </c>
      <c r="D26605" s="8" t="n">
        <v>2023</v>
      </c>
      <c r="E26605" s="19" t="n">
        <v>0</v>
      </c>
      <c r="F26605" s="19" t="n">
        <v>33</v>
      </c>
    </row>
    <row r="26606" customFormat="false" ht="15" hidden="false" customHeight="false" outlineLevel="0" collapsed="false">
      <c r="A26606" s="8" t="s">
        <v>9469</v>
      </c>
      <c r="B26606" s="8" t="s">
        <v>9470</v>
      </c>
      <c r="C26606" s="8" t="s">
        <v>8899</v>
      </c>
      <c r="D26606" s="8" t="n">
        <v>2023</v>
      </c>
      <c r="E26606" s="19" t="n">
        <v>0</v>
      </c>
      <c r="F26606" s="19" t="n">
        <v>34.6111111111111</v>
      </c>
    </row>
    <row r="26607" customFormat="false" ht="15" hidden="false" customHeight="false" outlineLevel="0" collapsed="false">
      <c r="A26607" s="8" t="s">
        <v>9469</v>
      </c>
      <c r="B26607" s="8" t="s">
        <v>9470</v>
      </c>
      <c r="C26607" s="8" t="s">
        <v>8900</v>
      </c>
      <c r="D26607" s="8" t="n">
        <v>2023</v>
      </c>
      <c r="E26607" s="19" t="n">
        <v>0</v>
      </c>
      <c r="F26607" s="19" t="n">
        <v>34.2222222222222</v>
      </c>
    </row>
    <row r="26608" customFormat="false" ht="15" hidden="false" customHeight="false" outlineLevel="0" collapsed="false">
      <c r="A26608" s="8" t="s">
        <v>9469</v>
      </c>
      <c r="B26608" s="8" t="s">
        <v>9470</v>
      </c>
      <c r="C26608" s="8" t="s">
        <v>8901</v>
      </c>
      <c r="D26608" s="8" t="n">
        <v>2023</v>
      </c>
      <c r="E26608" s="19" t="n">
        <v>0</v>
      </c>
      <c r="F26608" s="19" t="n">
        <v>33.2222222222222</v>
      </c>
    </row>
    <row r="26609" customFormat="false" ht="15" hidden="false" customHeight="false" outlineLevel="0" collapsed="false">
      <c r="A26609" s="8" t="s">
        <v>9469</v>
      </c>
      <c r="B26609" s="8" t="s">
        <v>9470</v>
      </c>
      <c r="C26609" s="8" t="s">
        <v>8902</v>
      </c>
      <c r="D26609" s="8" t="n">
        <v>2023</v>
      </c>
      <c r="E26609" s="19" t="n">
        <v>0</v>
      </c>
      <c r="F26609" s="19" t="n">
        <v>31.8888888888889</v>
      </c>
    </row>
    <row r="26610" customFormat="false" ht="15" hidden="false" customHeight="false" outlineLevel="0" collapsed="false">
      <c r="A26610" s="8" t="s">
        <v>9469</v>
      </c>
      <c r="B26610" s="8" t="s">
        <v>9470</v>
      </c>
      <c r="C26610" s="8" t="s">
        <v>8903</v>
      </c>
      <c r="D26610" s="8" t="n">
        <v>2023</v>
      </c>
      <c r="E26610" s="19" t="n">
        <v>0</v>
      </c>
      <c r="F26610" s="19" t="n">
        <v>31.7777777777778</v>
      </c>
    </row>
    <row r="26611" customFormat="false" ht="15" hidden="false" customHeight="false" outlineLevel="0" collapsed="false">
      <c r="A26611" s="8" t="s">
        <v>9469</v>
      </c>
      <c r="B26611" s="8" t="s">
        <v>9470</v>
      </c>
      <c r="C26611" s="8" t="s">
        <v>8904</v>
      </c>
      <c r="D26611" s="8" t="n">
        <v>2023</v>
      </c>
      <c r="E26611" s="19" t="n">
        <v>0</v>
      </c>
      <c r="F26611" s="19" t="n">
        <v>34</v>
      </c>
    </row>
    <row r="26612" customFormat="false" ht="15" hidden="false" customHeight="false" outlineLevel="0" collapsed="false">
      <c r="A26612" s="8" t="s">
        <v>9469</v>
      </c>
      <c r="B26612" s="8" t="s">
        <v>9470</v>
      </c>
      <c r="C26612" s="8" t="s">
        <v>8905</v>
      </c>
      <c r="D26612" s="8" t="n">
        <v>2023</v>
      </c>
      <c r="E26612" s="19" t="n">
        <v>0</v>
      </c>
      <c r="F26612" s="19" t="n">
        <v>35</v>
      </c>
    </row>
    <row r="26613" customFormat="false" ht="15" hidden="false" customHeight="false" outlineLevel="0" collapsed="false">
      <c r="A26613" s="8" t="s">
        <v>9469</v>
      </c>
      <c r="B26613" s="8" t="s">
        <v>9470</v>
      </c>
      <c r="C26613" s="8" t="s">
        <v>8906</v>
      </c>
      <c r="D26613" s="8" t="n">
        <v>2023</v>
      </c>
      <c r="E26613" s="19" t="n">
        <v>39.116</v>
      </c>
      <c r="F26613" s="19" t="n">
        <v>28</v>
      </c>
    </row>
    <row r="26614" customFormat="false" ht="15" hidden="false" customHeight="false" outlineLevel="0" collapsed="false">
      <c r="A26614" s="8" t="s">
        <v>9469</v>
      </c>
      <c r="B26614" s="8" t="s">
        <v>9470</v>
      </c>
      <c r="C26614" s="8" t="s">
        <v>8907</v>
      </c>
      <c r="D26614" s="8" t="n">
        <v>2023</v>
      </c>
      <c r="E26614" s="19" t="n">
        <v>13.97</v>
      </c>
      <c r="F26614" s="19" t="n">
        <v>28</v>
      </c>
    </row>
    <row r="26615" customFormat="false" ht="15" hidden="false" customHeight="false" outlineLevel="0" collapsed="false">
      <c r="A26615" s="8" t="s">
        <v>9469</v>
      </c>
      <c r="B26615" s="8" t="s">
        <v>9470</v>
      </c>
      <c r="C26615" s="8" t="s">
        <v>8908</v>
      </c>
      <c r="D26615" s="8" t="n">
        <v>2023</v>
      </c>
      <c r="E26615" s="19" t="n">
        <v>23.876</v>
      </c>
      <c r="F26615" s="19" t="n">
        <v>30.5</v>
      </c>
    </row>
    <row r="26616" customFormat="false" ht="15" hidden="false" customHeight="false" outlineLevel="0" collapsed="false">
      <c r="A26616" s="8" t="s">
        <v>9469</v>
      </c>
      <c r="B26616" s="8" t="s">
        <v>9470</v>
      </c>
      <c r="C26616" s="8" t="s">
        <v>8909</v>
      </c>
      <c r="D26616" s="8" t="n">
        <v>2023</v>
      </c>
      <c r="E26616" s="19" t="n">
        <v>0.508</v>
      </c>
      <c r="F26616" s="19" t="n">
        <v>31.1111111111111</v>
      </c>
    </row>
    <row r="26617" customFormat="false" ht="15" hidden="false" customHeight="false" outlineLevel="0" collapsed="false">
      <c r="A26617" s="8" t="s">
        <v>9469</v>
      </c>
      <c r="B26617" s="8" t="s">
        <v>9470</v>
      </c>
      <c r="C26617" s="8" t="s">
        <v>8910</v>
      </c>
      <c r="D26617" s="8" t="n">
        <v>2023</v>
      </c>
      <c r="E26617" s="19" t="n">
        <v>0</v>
      </c>
      <c r="F26617" s="19" t="n">
        <v>31.7222222222222</v>
      </c>
    </row>
    <row r="26618" customFormat="false" ht="15" hidden="false" customHeight="false" outlineLevel="0" collapsed="false">
      <c r="A26618" s="8" t="s">
        <v>9469</v>
      </c>
      <c r="B26618" s="8" t="s">
        <v>9470</v>
      </c>
      <c r="C26618" s="8" t="s">
        <v>8911</v>
      </c>
      <c r="D26618" s="8" t="n">
        <v>2023</v>
      </c>
      <c r="E26618" s="19" t="n">
        <v>0</v>
      </c>
      <c r="F26618" s="19" t="n">
        <v>32</v>
      </c>
    </row>
    <row r="26619" customFormat="false" ht="15" hidden="false" customHeight="false" outlineLevel="0" collapsed="false">
      <c r="A26619" s="8" t="s">
        <v>9469</v>
      </c>
      <c r="B26619" s="8" t="s">
        <v>9470</v>
      </c>
      <c r="C26619" s="8" t="s">
        <v>8912</v>
      </c>
      <c r="D26619" s="8" t="n">
        <v>2023</v>
      </c>
      <c r="E26619" s="19" t="n">
        <v>25.908</v>
      </c>
      <c r="F26619" s="19" t="n">
        <v>30.7777777777778</v>
      </c>
    </row>
    <row r="26620" customFormat="false" ht="15" hidden="false" customHeight="false" outlineLevel="0" collapsed="false">
      <c r="A26620" s="8" t="s">
        <v>9469</v>
      </c>
      <c r="B26620" s="8" t="s">
        <v>9470</v>
      </c>
      <c r="C26620" s="8" t="s">
        <v>8913</v>
      </c>
      <c r="D26620" s="8" t="n">
        <v>2023</v>
      </c>
      <c r="E26620" s="19" t="n">
        <v>0</v>
      </c>
      <c r="F26620" s="19" t="n">
        <v>32.7222222222222</v>
      </c>
    </row>
    <row r="26621" customFormat="false" ht="15" hidden="false" customHeight="false" outlineLevel="0" collapsed="false">
      <c r="A26621" s="8" t="s">
        <v>9469</v>
      </c>
      <c r="B26621" s="8" t="s">
        <v>9470</v>
      </c>
      <c r="C26621" s="8" t="s">
        <v>8914</v>
      </c>
      <c r="D26621" s="8" t="n">
        <v>2023</v>
      </c>
      <c r="E26621" s="19" t="n">
        <v>0</v>
      </c>
      <c r="F26621" s="19" t="n">
        <v>33.7777777777778</v>
      </c>
    </row>
    <row r="26622" customFormat="false" ht="15" hidden="false" customHeight="false" outlineLevel="0" collapsed="false">
      <c r="A26622" s="8" t="s">
        <v>9469</v>
      </c>
      <c r="B26622" s="8" t="s">
        <v>9470</v>
      </c>
      <c r="C26622" s="8" t="s">
        <v>8915</v>
      </c>
      <c r="D26622" s="8" t="n">
        <v>2023</v>
      </c>
      <c r="E26622" s="19" t="n">
        <v>0</v>
      </c>
      <c r="F26622" s="19" t="n">
        <v>33.8888888888889</v>
      </c>
    </row>
    <row r="26623" customFormat="false" ht="15" hidden="false" customHeight="false" outlineLevel="0" collapsed="false">
      <c r="A26623" s="8" t="s">
        <v>9469</v>
      </c>
      <c r="B26623" s="8" t="s">
        <v>9470</v>
      </c>
      <c r="C26623" s="8" t="s">
        <v>8916</v>
      </c>
      <c r="D26623" s="8" t="n">
        <v>2023</v>
      </c>
      <c r="E26623" s="19" t="n">
        <v>0</v>
      </c>
      <c r="F26623" s="19" t="n">
        <v>33.6111111111111</v>
      </c>
    </row>
    <row r="26624" customFormat="false" ht="15" hidden="false" customHeight="false" outlineLevel="0" collapsed="false">
      <c r="A26624" s="8" t="s">
        <v>9469</v>
      </c>
      <c r="B26624" s="8" t="s">
        <v>9470</v>
      </c>
      <c r="C26624" s="8" t="s">
        <v>8917</v>
      </c>
      <c r="D26624" s="8" t="n">
        <v>2023</v>
      </c>
      <c r="E26624" s="19" t="n">
        <v>0</v>
      </c>
      <c r="F26624" s="19" t="n">
        <v>33.8888888888889</v>
      </c>
    </row>
    <row r="26625" customFormat="false" ht="15" hidden="false" customHeight="false" outlineLevel="0" collapsed="false">
      <c r="A26625" s="8" t="s">
        <v>9469</v>
      </c>
      <c r="B26625" s="8" t="s">
        <v>9470</v>
      </c>
      <c r="C26625" s="8" t="s">
        <v>8918</v>
      </c>
      <c r="D26625" s="8" t="n">
        <v>2023</v>
      </c>
      <c r="F26625" s="19" t="n">
        <v>35</v>
      </c>
    </row>
    <row r="26626" customFormat="false" ht="15" hidden="false" customHeight="false" outlineLevel="0" collapsed="false">
      <c r="A26626" s="8" t="s">
        <v>9469</v>
      </c>
      <c r="B26626" s="8" t="s">
        <v>9470</v>
      </c>
      <c r="C26626" s="8" t="s">
        <v>8919</v>
      </c>
      <c r="D26626" s="8" t="n">
        <v>2023</v>
      </c>
      <c r="E26626" s="19" t="n">
        <v>0</v>
      </c>
      <c r="F26626" s="19" t="n">
        <v>34</v>
      </c>
    </row>
    <row r="26627" customFormat="false" ht="15" hidden="false" customHeight="false" outlineLevel="0" collapsed="false">
      <c r="A26627" s="8" t="s">
        <v>9469</v>
      </c>
      <c r="B26627" s="8" t="s">
        <v>9470</v>
      </c>
      <c r="C26627" s="8" t="s">
        <v>8920</v>
      </c>
      <c r="D26627" s="8" t="n">
        <v>2023</v>
      </c>
      <c r="E26627" s="19" t="n">
        <v>0</v>
      </c>
      <c r="F26627" s="19" t="n">
        <v>35.7222222222222</v>
      </c>
    </row>
    <row r="26628" customFormat="false" ht="15" hidden="false" customHeight="false" outlineLevel="0" collapsed="false">
      <c r="A26628" s="8" t="s">
        <v>9469</v>
      </c>
      <c r="B26628" s="8" t="s">
        <v>9470</v>
      </c>
      <c r="C26628" s="8" t="s">
        <v>8921</v>
      </c>
      <c r="D26628" s="8" t="n">
        <v>2023</v>
      </c>
      <c r="E26628" s="19" t="n">
        <v>0</v>
      </c>
      <c r="F26628" s="19" t="n">
        <v>36.5</v>
      </c>
    </row>
    <row r="26629" customFormat="false" ht="15" hidden="false" customHeight="false" outlineLevel="0" collapsed="false">
      <c r="A26629" s="8" t="s">
        <v>9469</v>
      </c>
      <c r="B26629" s="8" t="s">
        <v>9470</v>
      </c>
      <c r="C26629" s="8" t="s">
        <v>8922</v>
      </c>
      <c r="D26629" s="8" t="n">
        <v>2023</v>
      </c>
      <c r="E26629" s="19" t="n">
        <v>44.958</v>
      </c>
      <c r="F26629" s="19" t="n">
        <v>35</v>
      </c>
    </row>
    <row r="26630" customFormat="false" ht="15" hidden="false" customHeight="false" outlineLevel="0" collapsed="false">
      <c r="A26630" s="8" t="s">
        <v>9469</v>
      </c>
      <c r="B26630" s="8" t="s">
        <v>9470</v>
      </c>
      <c r="C26630" s="8" t="s">
        <v>8923</v>
      </c>
      <c r="D26630" s="8" t="n">
        <v>2023</v>
      </c>
      <c r="E26630" s="19" t="n">
        <v>0.762</v>
      </c>
      <c r="F26630" s="19" t="n">
        <v>35.2222222222222</v>
      </c>
    </row>
    <row r="26631" customFormat="false" ht="15" hidden="false" customHeight="false" outlineLevel="0" collapsed="false">
      <c r="A26631" s="8" t="s">
        <v>9469</v>
      </c>
      <c r="B26631" s="8" t="s">
        <v>9470</v>
      </c>
      <c r="C26631" s="8" t="s">
        <v>8924</v>
      </c>
      <c r="D26631" s="8" t="n">
        <v>2023</v>
      </c>
      <c r="E26631" s="19" t="n">
        <v>20.066</v>
      </c>
      <c r="F26631" s="19" t="n">
        <v>33.5</v>
      </c>
    </row>
    <row r="26632" customFormat="false" ht="15" hidden="false" customHeight="false" outlineLevel="0" collapsed="false">
      <c r="A26632" s="8" t="s">
        <v>9469</v>
      </c>
      <c r="B26632" s="8" t="s">
        <v>9470</v>
      </c>
      <c r="C26632" s="8" t="s">
        <v>8925</v>
      </c>
      <c r="D26632" s="8" t="n">
        <v>2023</v>
      </c>
      <c r="E26632" s="19" t="n">
        <v>0</v>
      </c>
      <c r="F26632" s="19" t="n">
        <v>30</v>
      </c>
    </row>
    <row r="26633" customFormat="false" ht="15" hidden="false" customHeight="false" outlineLevel="0" collapsed="false">
      <c r="A26633" s="8" t="s">
        <v>9469</v>
      </c>
      <c r="B26633" s="8" t="s">
        <v>9470</v>
      </c>
      <c r="C26633" s="8" t="s">
        <v>8926</v>
      </c>
      <c r="D26633" s="8" t="n">
        <v>2023</v>
      </c>
      <c r="E26633" s="19" t="n">
        <v>0</v>
      </c>
      <c r="F26633" s="19" t="n">
        <v>31</v>
      </c>
    </row>
    <row r="26634" customFormat="false" ht="15" hidden="false" customHeight="false" outlineLevel="0" collapsed="false">
      <c r="A26634" s="8" t="s">
        <v>9469</v>
      </c>
      <c r="B26634" s="8" t="s">
        <v>9470</v>
      </c>
      <c r="C26634" s="8" t="s">
        <v>8927</v>
      </c>
      <c r="D26634" s="8" t="n">
        <v>2023</v>
      </c>
      <c r="E26634" s="19" t="n">
        <v>76.962</v>
      </c>
      <c r="F26634" s="19" t="n">
        <v>30</v>
      </c>
    </row>
    <row r="26635" customFormat="false" ht="15" hidden="false" customHeight="false" outlineLevel="0" collapsed="false">
      <c r="A26635" s="8" t="s">
        <v>9469</v>
      </c>
      <c r="B26635" s="8" t="s">
        <v>9470</v>
      </c>
      <c r="C26635" s="8" t="s">
        <v>8928</v>
      </c>
      <c r="D26635" s="8" t="n">
        <v>2023</v>
      </c>
      <c r="E26635" s="19" t="n">
        <v>16.002</v>
      </c>
      <c r="F26635" s="19" t="n">
        <v>29</v>
      </c>
    </row>
    <row r="26636" customFormat="false" ht="15" hidden="false" customHeight="false" outlineLevel="0" collapsed="false">
      <c r="A26636" s="8" t="s">
        <v>9469</v>
      </c>
      <c r="B26636" s="8" t="s">
        <v>9470</v>
      </c>
      <c r="C26636" s="8" t="s">
        <v>8929</v>
      </c>
      <c r="D26636" s="8" t="n">
        <v>2023</v>
      </c>
      <c r="E26636" s="19" t="n">
        <v>18.034</v>
      </c>
      <c r="F26636" s="19" t="n">
        <v>29.7777777777778</v>
      </c>
    </row>
    <row r="26637" customFormat="false" ht="15" hidden="false" customHeight="false" outlineLevel="0" collapsed="false">
      <c r="A26637" s="8" t="s">
        <v>9469</v>
      </c>
      <c r="B26637" s="8" t="s">
        <v>9470</v>
      </c>
      <c r="C26637" s="8" t="s">
        <v>8930</v>
      </c>
      <c r="D26637" s="8" t="n">
        <v>2023</v>
      </c>
      <c r="E26637" s="19" t="n">
        <v>2.032</v>
      </c>
      <c r="F26637" s="19" t="n">
        <v>30</v>
      </c>
    </row>
    <row r="26638" customFormat="false" ht="15" hidden="false" customHeight="false" outlineLevel="0" collapsed="false">
      <c r="A26638" s="8" t="s">
        <v>9469</v>
      </c>
      <c r="B26638" s="8" t="s">
        <v>9470</v>
      </c>
      <c r="C26638" s="8" t="s">
        <v>8931</v>
      </c>
      <c r="D26638" s="8" t="n">
        <v>2023</v>
      </c>
      <c r="E26638" s="19" t="n">
        <v>2.032</v>
      </c>
      <c r="F26638" s="19" t="n">
        <v>32.2777777777778</v>
      </c>
    </row>
    <row r="26639" customFormat="false" ht="15" hidden="false" customHeight="false" outlineLevel="0" collapsed="false">
      <c r="A26639" s="8" t="s">
        <v>9469</v>
      </c>
      <c r="B26639" s="8" t="s">
        <v>9470</v>
      </c>
      <c r="C26639" s="8" t="s">
        <v>8932</v>
      </c>
      <c r="D26639" s="8" t="n">
        <v>2023</v>
      </c>
      <c r="E26639" s="19" t="n">
        <v>0.508</v>
      </c>
      <c r="F26639" s="19" t="n">
        <v>28</v>
      </c>
    </row>
    <row r="26640" customFormat="false" ht="15" hidden="false" customHeight="false" outlineLevel="0" collapsed="false">
      <c r="A26640" s="8" t="s">
        <v>9469</v>
      </c>
      <c r="B26640" s="8" t="s">
        <v>9470</v>
      </c>
      <c r="C26640" s="8" t="s">
        <v>8933</v>
      </c>
      <c r="D26640" s="8" t="n">
        <v>2023</v>
      </c>
      <c r="E26640" s="19" t="n">
        <v>3.048</v>
      </c>
      <c r="F26640" s="19" t="n">
        <v>30</v>
      </c>
    </row>
    <row r="26641" customFormat="false" ht="15" hidden="false" customHeight="false" outlineLevel="0" collapsed="false">
      <c r="A26641" s="8" t="s">
        <v>9469</v>
      </c>
      <c r="B26641" s="8" t="s">
        <v>9470</v>
      </c>
      <c r="C26641" s="8" t="s">
        <v>8934</v>
      </c>
      <c r="D26641" s="8" t="n">
        <v>2023</v>
      </c>
      <c r="E26641" s="19" t="n">
        <v>21.082</v>
      </c>
      <c r="F26641" s="19" t="n">
        <v>26</v>
      </c>
    </row>
    <row r="26642" customFormat="false" ht="15" hidden="false" customHeight="false" outlineLevel="0" collapsed="false">
      <c r="A26642" s="8" t="s">
        <v>9469</v>
      </c>
      <c r="B26642" s="8" t="s">
        <v>9470</v>
      </c>
      <c r="C26642" s="8" t="s">
        <v>8935</v>
      </c>
      <c r="D26642" s="8" t="n">
        <v>2023</v>
      </c>
      <c r="E26642" s="19" t="n">
        <v>14.986</v>
      </c>
      <c r="F26642" s="19" t="n">
        <v>30</v>
      </c>
    </row>
    <row r="26643" customFormat="false" ht="15" hidden="false" customHeight="false" outlineLevel="0" collapsed="false">
      <c r="A26643" s="8" t="s">
        <v>9469</v>
      </c>
      <c r="B26643" s="8" t="s">
        <v>9470</v>
      </c>
      <c r="C26643" s="8" t="s">
        <v>8936</v>
      </c>
      <c r="D26643" s="8" t="n">
        <v>2023</v>
      </c>
      <c r="E26643" s="19" t="n">
        <v>0</v>
      </c>
      <c r="F26643" s="19" t="n">
        <v>32</v>
      </c>
    </row>
    <row r="26644" customFormat="false" ht="15" hidden="false" customHeight="false" outlineLevel="0" collapsed="false">
      <c r="A26644" s="8" t="s">
        <v>9469</v>
      </c>
      <c r="B26644" s="8" t="s">
        <v>9470</v>
      </c>
      <c r="C26644" s="8" t="s">
        <v>8937</v>
      </c>
      <c r="D26644" s="8" t="n">
        <v>2023</v>
      </c>
      <c r="E26644" s="19" t="n">
        <v>0</v>
      </c>
      <c r="F26644" s="19" t="n">
        <v>33.2222222222222</v>
      </c>
    </row>
    <row r="26645" customFormat="false" ht="15" hidden="false" customHeight="false" outlineLevel="0" collapsed="false">
      <c r="A26645" s="8" t="s">
        <v>9469</v>
      </c>
      <c r="B26645" s="8" t="s">
        <v>9470</v>
      </c>
      <c r="C26645" s="8" t="s">
        <v>8938</v>
      </c>
      <c r="D26645" s="8" t="n">
        <v>2023</v>
      </c>
      <c r="E26645" s="19" t="n">
        <v>0</v>
      </c>
      <c r="F26645" s="19" t="n">
        <v>34</v>
      </c>
    </row>
    <row r="26646" customFormat="false" ht="15" hidden="false" customHeight="false" outlineLevel="0" collapsed="false">
      <c r="A26646" s="8" t="s">
        <v>9469</v>
      </c>
      <c r="B26646" s="8" t="s">
        <v>9470</v>
      </c>
      <c r="C26646" s="8" t="s">
        <v>8939</v>
      </c>
      <c r="D26646" s="8" t="n">
        <v>2023</v>
      </c>
      <c r="E26646" s="19" t="n">
        <v>7.112</v>
      </c>
      <c r="F26646" s="19" t="n">
        <v>31.8888888888889</v>
      </c>
    </row>
    <row r="26647" customFormat="false" ht="15" hidden="false" customHeight="false" outlineLevel="0" collapsed="false">
      <c r="A26647" s="8" t="s">
        <v>9469</v>
      </c>
      <c r="B26647" s="8" t="s">
        <v>9470</v>
      </c>
      <c r="C26647" s="8" t="s">
        <v>8940</v>
      </c>
      <c r="D26647" s="8" t="n">
        <v>2023</v>
      </c>
      <c r="E26647" s="19" t="n">
        <v>7.874</v>
      </c>
      <c r="F26647" s="19" t="n">
        <v>28.2777777777778</v>
      </c>
    </row>
    <row r="26648" customFormat="false" ht="15" hidden="false" customHeight="false" outlineLevel="0" collapsed="false">
      <c r="A26648" s="8" t="s">
        <v>9469</v>
      </c>
      <c r="B26648" s="8" t="s">
        <v>9470</v>
      </c>
      <c r="C26648" s="8" t="s">
        <v>8941</v>
      </c>
      <c r="D26648" s="8" t="n">
        <v>2023</v>
      </c>
      <c r="E26648" s="19" t="n">
        <v>23.114</v>
      </c>
      <c r="F26648" s="19" t="n">
        <v>26.2222222222222</v>
      </c>
    </row>
    <row r="26649" customFormat="false" ht="15" hidden="false" customHeight="false" outlineLevel="0" collapsed="false">
      <c r="A26649" s="8" t="s">
        <v>9469</v>
      </c>
      <c r="B26649" s="8" t="s">
        <v>9470</v>
      </c>
      <c r="C26649" s="8" t="s">
        <v>8942</v>
      </c>
      <c r="D26649" s="8" t="n">
        <v>2023</v>
      </c>
      <c r="E26649" s="19" t="n">
        <v>117.094</v>
      </c>
      <c r="F26649" s="19" t="n">
        <v>29.6111111111111</v>
      </c>
    </row>
    <row r="26650" customFormat="false" ht="15" hidden="false" customHeight="false" outlineLevel="0" collapsed="false">
      <c r="A26650" s="8" t="s">
        <v>9469</v>
      </c>
      <c r="B26650" s="8" t="s">
        <v>9470</v>
      </c>
      <c r="C26650" s="8" t="s">
        <v>8943</v>
      </c>
      <c r="D26650" s="8" t="n">
        <v>2023</v>
      </c>
      <c r="E26650" s="19" t="n">
        <v>3.048</v>
      </c>
      <c r="F26650" s="19" t="n">
        <v>33.1111111111111</v>
      </c>
    </row>
    <row r="26651" customFormat="false" ht="15" hidden="false" customHeight="false" outlineLevel="0" collapsed="false">
      <c r="A26651" s="8" t="s">
        <v>9469</v>
      </c>
      <c r="B26651" s="8" t="s">
        <v>9470</v>
      </c>
      <c r="C26651" s="8" t="s">
        <v>8944</v>
      </c>
      <c r="D26651" s="8" t="n">
        <v>2023</v>
      </c>
      <c r="E26651" s="19" t="n">
        <v>32.004</v>
      </c>
      <c r="F26651" s="19" t="n">
        <v>33.3888888888889</v>
      </c>
    </row>
    <row r="26652" customFormat="false" ht="15" hidden="false" customHeight="false" outlineLevel="0" collapsed="false">
      <c r="A26652" s="8" t="s">
        <v>9469</v>
      </c>
      <c r="B26652" s="8" t="s">
        <v>9470</v>
      </c>
      <c r="C26652" s="8" t="s">
        <v>8945</v>
      </c>
      <c r="D26652" s="8" t="n">
        <v>2023</v>
      </c>
      <c r="E26652" s="19" t="n">
        <v>0</v>
      </c>
      <c r="F26652" s="19" t="n">
        <v>33.3888888888889</v>
      </c>
    </row>
    <row r="26653" customFormat="false" ht="15" hidden="false" customHeight="false" outlineLevel="0" collapsed="false">
      <c r="A26653" s="8" t="s">
        <v>9469</v>
      </c>
      <c r="B26653" s="8" t="s">
        <v>9470</v>
      </c>
      <c r="C26653" s="8" t="s">
        <v>8946</v>
      </c>
      <c r="D26653" s="8" t="n">
        <v>2023</v>
      </c>
      <c r="F26653" s="19" t="n">
        <v>32.7777777777778</v>
      </c>
    </row>
    <row r="26654" customFormat="false" ht="15" hidden="false" customHeight="false" outlineLevel="0" collapsed="false">
      <c r="A26654" s="8" t="s">
        <v>9469</v>
      </c>
      <c r="B26654" s="8" t="s">
        <v>9470</v>
      </c>
      <c r="C26654" s="8" t="s">
        <v>8947</v>
      </c>
      <c r="D26654" s="8" t="n">
        <v>2023</v>
      </c>
      <c r="E26654" s="19" t="n">
        <v>0</v>
      </c>
      <c r="F26654" s="19" t="n">
        <v>34</v>
      </c>
    </row>
    <row r="26655" customFormat="false" ht="15" hidden="false" customHeight="false" outlineLevel="0" collapsed="false">
      <c r="A26655" s="8" t="s">
        <v>9469</v>
      </c>
      <c r="B26655" s="8" t="s">
        <v>9470</v>
      </c>
      <c r="C26655" s="8" t="s">
        <v>8948</v>
      </c>
      <c r="D26655" s="8" t="n">
        <v>2023</v>
      </c>
      <c r="E26655" s="19" t="n">
        <v>0</v>
      </c>
      <c r="F26655" s="19" t="n">
        <v>33.3888888888889</v>
      </c>
    </row>
    <row r="26656" customFormat="false" ht="15" hidden="false" customHeight="false" outlineLevel="0" collapsed="false">
      <c r="A26656" s="8" t="s">
        <v>9469</v>
      </c>
      <c r="B26656" s="8" t="s">
        <v>9470</v>
      </c>
      <c r="C26656" s="8" t="s">
        <v>8949</v>
      </c>
      <c r="D26656" s="8" t="n">
        <v>2023</v>
      </c>
      <c r="E26656" s="19" t="n">
        <v>2.032</v>
      </c>
      <c r="F26656" s="19" t="n">
        <v>32</v>
      </c>
    </row>
    <row r="26657" customFormat="false" ht="15" hidden="false" customHeight="false" outlineLevel="0" collapsed="false">
      <c r="A26657" s="8" t="s">
        <v>9469</v>
      </c>
      <c r="B26657" s="8" t="s">
        <v>9470</v>
      </c>
      <c r="C26657" s="8" t="s">
        <v>8950</v>
      </c>
      <c r="D26657" s="8" t="n">
        <v>2023</v>
      </c>
      <c r="E26657" s="19" t="n">
        <v>0</v>
      </c>
      <c r="F26657" s="19" t="n">
        <v>34.2777777777778</v>
      </c>
    </row>
    <row r="26658" customFormat="false" ht="15" hidden="false" customHeight="false" outlineLevel="0" collapsed="false">
      <c r="A26658" s="8" t="s">
        <v>9469</v>
      </c>
      <c r="B26658" s="8" t="s">
        <v>9470</v>
      </c>
      <c r="C26658" s="8" t="s">
        <v>8951</v>
      </c>
      <c r="D26658" s="8" t="n">
        <v>2023</v>
      </c>
      <c r="E26658" s="19" t="n">
        <v>0</v>
      </c>
      <c r="F26658" s="19" t="n">
        <v>34</v>
      </c>
    </row>
    <row r="26659" customFormat="false" ht="15" hidden="false" customHeight="false" outlineLevel="0" collapsed="false">
      <c r="A26659" s="8" t="s">
        <v>9469</v>
      </c>
      <c r="B26659" s="8" t="s">
        <v>9470</v>
      </c>
      <c r="C26659" s="8" t="s">
        <v>8952</v>
      </c>
      <c r="D26659" s="8" t="n">
        <v>2023</v>
      </c>
      <c r="E26659" s="19" t="n">
        <v>0</v>
      </c>
      <c r="F26659" s="19" t="n">
        <v>34.2777777777778</v>
      </c>
    </row>
    <row r="26660" customFormat="false" ht="15" hidden="false" customHeight="false" outlineLevel="0" collapsed="false">
      <c r="A26660" s="8" t="s">
        <v>9469</v>
      </c>
      <c r="B26660" s="8" t="s">
        <v>9470</v>
      </c>
      <c r="C26660" s="8" t="s">
        <v>8953</v>
      </c>
      <c r="D26660" s="8" t="n">
        <v>2023</v>
      </c>
      <c r="E26660" s="19" t="n">
        <v>0</v>
      </c>
      <c r="F26660" s="19" t="n">
        <v>35</v>
      </c>
    </row>
    <row r="26661" customFormat="false" ht="15" hidden="false" customHeight="false" outlineLevel="0" collapsed="false">
      <c r="A26661" s="8" t="s">
        <v>9469</v>
      </c>
      <c r="B26661" s="8" t="s">
        <v>9470</v>
      </c>
      <c r="C26661" s="8" t="s">
        <v>8954</v>
      </c>
      <c r="D26661" s="8" t="n">
        <v>2023</v>
      </c>
      <c r="E26661" s="19" t="n">
        <v>0</v>
      </c>
      <c r="F26661" s="19" t="n">
        <v>35</v>
      </c>
    </row>
    <row r="26662" customFormat="false" ht="15" hidden="false" customHeight="false" outlineLevel="0" collapsed="false">
      <c r="A26662" s="8" t="s">
        <v>9469</v>
      </c>
      <c r="B26662" s="8" t="s">
        <v>9470</v>
      </c>
      <c r="C26662" s="8" t="s">
        <v>8955</v>
      </c>
      <c r="D26662" s="8" t="n">
        <v>2023</v>
      </c>
      <c r="E26662" s="19" t="n">
        <v>0</v>
      </c>
      <c r="F26662" s="19" t="n">
        <v>35</v>
      </c>
    </row>
    <row r="26663" customFormat="false" ht="15" hidden="false" customHeight="false" outlineLevel="0" collapsed="false">
      <c r="A26663" s="8" t="s">
        <v>9469</v>
      </c>
      <c r="B26663" s="8" t="s">
        <v>9470</v>
      </c>
      <c r="C26663" s="8" t="s">
        <v>8956</v>
      </c>
      <c r="D26663" s="8" t="n">
        <v>2023</v>
      </c>
      <c r="E26663" s="19" t="n">
        <v>0</v>
      </c>
      <c r="F26663" s="19" t="n">
        <v>35</v>
      </c>
    </row>
    <row r="26664" customFormat="false" ht="15" hidden="false" customHeight="false" outlineLevel="0" collapsed="false">
      <c r="A26664" s="8" t="s">
        <v>9469</v>
      </c>
      <c r="B26664" s="8" t="s">
        <v>9470</v>
      </c>
      <c r="C26664" s="8" t="s">
        <v>8957</v>
      </c>
      <c r="D26664" s="8" t="n">
        <v>2023</v>
      </c>
      <c r="E26664" s="19" t="n">
        <v>0</v>
      </c>
      <c r="F26664" s="19" t="n">
        <v>35.5</v>
      </c>
    </row>
    <row r="26665" customFormat="false" ht="15" hidden="false" customHeight="false" outlineLevel="0" collapsed="false">
      <c r="A26665" s="8" t="s">
        <v>9469</v>
      </c>
      <c r="B26665" s="8" t="s">
        <v>9470</v>
      </c>
      <c r="C26665" s="8" t="s">
        <v>8958</v>
      </c>
      <c r="D26665" s="8" t="n">
        <v>2023</v>
      </c>
      <c r="E26665" s="19" t="n">
        <v>0</v>
      </c>
      <c r="F26665" s="19" t="n">
        <v>35.3888888888889</v>
      </c>
    </row>
    <row r="26666" customFormat="false" ht="15" hidden="false" customHeight="false" outlineLevel="0" collapsed="false">
      <c r="A26666" s="8" t="s">
        <v>9469</v>
      </c>
      <c r="B26666" s="8" t="s">
        <v>9470</v>
      </c>
      <c r="C26666" s="8" t="s">
        <v>8959</v>
      </c>
      <c r="D26666" s="8" t="n">
        <v>2023</v>
      </c>
      <c r="E26666" s="19" t="n">
        <v>0</v>
      </c>
      <c r="F26666" s="19" t="n">
        <v>35.5</v>
      </c>
    </row>
    <row r="26667" customFormat="false" ht="15" hidden="false" customHeight="false" outlineLevel="0" collapsed="false">
      <c r="A26667" s="8" t="s">
        <v>9469</v>
      </c>
      <c r="B26667" s="8" t="s">
        <v>9470</v>
      </c>
      <c r="C26667" s="8" t="s">
        <v>8960</v>
      </c>
      <c r="D26667" s="8" t="n">
        <v>2023</v>
      </c>
      <c r="E26667" s="19" t="n">
        <v>0</v>
      </c>
      <c r="F26667" s="19" t="n">
        <v>36.1111111111111</v>
      </c>
    </row>
    <row r="26668" customFormat="false" ht="15" hidden="false" customHeight="false" outlineLevel="0" collapsed="false">
      <c r="A26668" s="8" t="s">
        <v>9469</v>
      </c>
      <c r="B26668" s="8" t="s">
        <v>9470</v>
      </c>
      <c r="C26668" s="8" t="s">
        <v>8961</v>
      </c>
      <c r="D26668" s="8" t="n">
        <v>2023</v>
      </c>
      <c r="E26668" s="19" t="n">
        <v>0</v>
      </c>
      <c r="F26668" s="19" t="n">
        <v>35</v>
      </c>
    </row>
    <row r="26669" customFormat="false" ht="15" hidden="false" customHeight="false" outlineLevel="0" collapsed="false">
      <c r="A26669" s="8" t="s">
        <v>9469</v>
      </c>
      <c r="B26669" s="8" t="s">
        <v>9470</v>
      </c>
      <c r="C26669" s="8" t="s">
        <v>8962</v>
      </c>
      <c r="D26669" s="8" t="n">
        <v>2023</v>
      </c>
      <c r="E26669" s="19" t="n">
        <v>0</v>
      </c>
      <c r="F26669" s="19" t="n">
        <v>35</v>
      </c>
    </row>
    <row r="26670" customFormat="false" ht="15" hidden="false" customHeight="false" outlineLevel="0" collapsed="false">
      <c r="A26670" s="8" t="s">
        <v>9469</v>
      </c>
      <c r="B26670" s="8" t="s">
        <v>9470</v>
      </c>
      <c r="C26670" s="8" t="s">
        <v>8963</v>
      </c>
      <c r="D26670" s="8" t="n">
        <v>2023</v>
      </c>
      <c r="E26670" s="19" t="n">
        <v>0</v>
      </c>
      <c r="F26670" s="19" t="n">
        <v>35</v>
      </c>
    </row>
    <row r="26671" customFormat="false" ht="15" hidden="false" customHeight="false" outlineLevel="0" collapsed="false">
      <c r="A26671" s="8" t="s">
        <v>9469</v>
      </c>
      <c r="B26671" s="8" t="s">
        <v>9470</v>
      </c>
      <c r="C26671" s="8" t="s">
        <v>8964</v>
      </c>
      <c r="D26671" s="8" t="n">
        <v>2023</v>
      </c>
      <c r="E26671" s="19" t="n">
        <v>0</v>
      </c>
      <c r="F26671" s="19" t="n">
        <v>34</v>
      </c>
    </row>
    <row r="26672" customFormat="false" ht="15" hidden="false" customHeight="false" outlineLevel="0" collapsed="false">
      <c r="A26672" s="8" t="s">
        <v>9469</v>
      </c>
      <c r="B26672" s="8" t="s">
        <v>9470</v>
      </c>
      <c r="C26672" s="8" t="s">
        <v>8965</v>
      </c>
      <c r="D26672" s="8" t="n">
        <v>2023</v>
      </c>
      <c r="E26672" s="19" t="n">
        <v>0</v>
      </c>
      <c r="F26672" s="19" t="n">
        <v>34.3888888888889</v>
      </c>
    </row>
    <row r="26673" customFormat="false" ht="15" hidden="false" customHeight="false" outlineLevel="0" collapsed="false">
      <c r="A26673" s="8" t="s">
        <v>9469</v>
      </c>
      <c r="B26673" s="8" t="s">
        <v>9470</v>
      </c>
      <c r="C26673" s="8" t="s">
        <v>8966</v>
      </c>
      <c r="D26673" s="8" t="n">
        <v>2023</v>
      </c>
      <c r="E26673" s="19" t="n">
        <v>0</v>
      </c>
      <c r="F26673" s="19" t="n">
        <v>34</v>
      </c>
    </row>
    <row r="26674" customFormat="false" ht="15" hidden="false" customHeight="false" outlineLevel="0" collapsed="false">
      <c r="A26674" s="8" t="s">
        <v>9469</v>
      </c>
      <c r="B26674" s="8" t="s">
        <v>9470</v>
      </c>
      <c r="C26674" s="8" t="s">
        <v>8967</v>
      </c>
      <c r="D26674" s="8" t="n">
        <v>2023</v>
      </c>
      <c r="E26674" s="19" t="n">
        <v>0</v>
      </c>
      <c r="F26674" s="19" t="n">
        <v>34</v>
      </c>
    </row>
    <row r="26675" customFormat="false" ht="15" hidden="false" customHeight="false" outlineLevel="0" collapsed="false">
      <c r="A26675" s="8" t="s">
        <v>9469</v>
      </c>
      <c r="B26675" s="8" t="s">
        <v>9470</v>
      </c>
      <c r="C26675" s="8" t="s">
        <v>8968</v>
      </c>
      <c r="D26675" s="8" t="n">
        <v>2023</v>
      </c>
      <c r="E26675" s="19" t="n">
        <v>0.762</v>
      </c>
      <c r="F26675" s="19" t="n">
        <v>33.2222222222222</v>
      </c>
    </row>
    <row r="26676" customFormat="false" ht="15" hidden="false" customHeight="false" outlineLevel="0" collapsed="false">
      <c r="A26676" s="8" t="s">
        <v>9469</v>
      </c>
      <c r="B26676" s="8" t="s">
        <v>9470</v>
      </c>
      <c r="C26676" s="8" t="s">
        <v>8969</v>
      </c>
      <c r="D26676" s="8" t="n">
        <v>2023</v>
      </c>
      <c r="E26676" s="19" t="n">
        <v>0</v>
      </c>
      <c r="F26676" s="19" t="n">
        <v>32.6111111111111</v>
      </c>
    </row>
    <row r="26677" customFormat="false" ht="15" hidden="false" customHeight="false" outlineLevel="0" collapsed="false">
      <c r="A26677" s="8" t="s">
        <v>9469</v>
      </c>
      <c r="B26677" s="8" t="s">
        <v>9470</v>
      </c>
      <c r="C26677" s="8" t="s">
        <v>8970</v>
      </c>
      <c r="D26677" s="8" t="n">
        <v>2023</v>
      </c>
      <c r="E26677" s="19" t="n">
        <v>0</v>
      </c>
      <c r="F26677" s="19" t="n">
        <v>33.2777777777778</v>
      </c>
    </row>
    <row r="26678" customFormat="false" ht="15" hidden="false" customHeight="false" outlineLevel="0" collapsed="false">
      <c r="A26678" s="8" t="s">
        <v>9469</v>
      </c>
      <c r="B26678" s="8" t="s">
        <v>9470</v>
      </c>
      <c r="C26678" s="8" t="s">
        <v>8971</v>
      </c>
      <c r="D26678" s="8" t="n">
        <v>2023</v>
      </c>
      <c r="E26678" s="19" t="n">
        <v>0</v>
      </c>
      <c r="F26678" s="19" t="n">
        <v>33</v>
      </c>
    </row>
    <row r="26679" customFormat="false" ht="15" hidden="false" customHeight="false" outlineLevel="0" collapsed="false">
      <c r="A26679" s="8" t="s">
        <v>9469</v>
      </c>
      <c r="B26679" s="8" t="s">
        <v>9470</v>
      </c>
      <c r="C26679" s="8" t="s">
        <v>8972</v>
      </c>
      <c r="D26679" s="8" t="n">
        <v>2023</v>
      </c>
      <c r="E26679" s="19" t="n">
        <v>0</v>
      </c>
      <c r="F26679" s="19" t="n">
        <v>32.3888888888889</v>
      </c>
    </row>
    <row r="26680" customFormat="false" ht="15" hidden="false" customHeight="false" outlineLevel="0" collapsed="false">
      <c r="A26680" s="8" t="s">
        <v>9469</v>
      </c>
      <c r="B26680" s="8" t="s">
        <v>9470</v>
      </c>
      <c r="C26680" s="8" t="s">
        <v>8973</v>
      </c>
      <c r="D26680" s="8" t="n">
        <v>2023</v>
      </c>
      <c r="E26680" s="19" t="n">
        <v>0</v>
      </c>
      <c r="F26680" s="19" t="n">
        <v>31.8888888888889</v>
      </c>
    </row>
    <row r="26681" customFormat="false" ht="15" hidden="false" customHeight="false" outlineLevel="0" collapsed="false">
      <c r="A26681" s="8" t="s">
        <v>9469</v>
      </c>
      <c r="B26681" s="8" t="s">
        <v>9470</v>
      </c>
      <c r="C26681" s="8" t="s">
        <v>8974</v>
      </c>
      <c r="D26681" s="8" t="n">
        <v>2023</v>
      </c>
      <c r="E26681" s="19" t="n">
        <v>0</v>
      </c>
      <c r="F26681" s="19" t="n">
        <v>32.6111111111111</v>
      </c>
    </row>
    <row r="26682" customFormat="false" ht="15" hidden="false" customHeight="false" outlineLevel="0" collapsed="false">
      <c r="A26682" s="8" t="s">
        <v>9469</v>
      </c>
      <c r="B26682" s="8" t="s">
        <v>9470</v>
      </c>
      <c r="C26682" s="8" t="s">
        <v>8975</v>
      </c>
      <c r="D26682" s="8" t="n">
        <v>2023</v>
      </c>
      <c r="E26682" s="19" t="n">
        <v>0</v>
      </c>
      <c r="F26682" s="19" t="n">
        <v>33</v>
      </c>
    </row>
    <row r="26683" customFormat="false" ht="15" hidden="false" customHeight="false" outlineLevel="0" collapsed="false">
      <c r="A26683" s="8" t="s">
        <v>9469</v>
      </c>
      <c r="B26683" s="8" t="s">
        <v>9470</v>
      </c>
      <c r="C26683" s="8" t="s">
        <v>8976</v>
      </c>
      <c r="D26683" s="8" t="n">
        <v>2023</v>
      </c>
      <c r="E26683" s="19" t="n">
        <v>0</v>
      </c>
      <c r="F26683" s="19" t="n">
        <v>32.2222222222222</v>
      </c>
    </row>
    <row r="26684" customFormat="false" ht="15" hidden="false" customHeight="false" outlineLevel="0" collapsed="false">
      <c r="A26684" s="8" t="s">
        <v>9469</v>
      </c>
      <c r="B26684" s="8" t="s">
        <v>9470</v>
      </c>
      <c r="C26684" s="8" t="s">
        <v>8977</v>
      </c>
      <c r="D26684" s="8" t="n">
        <v>2023</v>
      </c>
      <c r="E26684" s="19" t="n">
        <v>0</v>
      </c>
      <c r="F26684" s="19" t="n">
        <v>32.2222222222222</v>
      </c>
    </row>
    <row r="26685" customFormat="false" ht="15" hidden="false" customHeight="false" outlineLevel="0" collapsed="false">
      <c r="A26685" s="8" t="s">
        <v>9469</v>
      </c>
      <c r="B26685" s="8" t="s">
        <v>9470</v>
      </c>
      <c r="C26685" s="8" t="s">
        <v>8978</v>
      </c>
      <c r="D26685" s="8" t="n">
        <v>2023</v>
      </c>
      <c r="E26685" s="19" t="n">
        <v>0</v>
      </c>
      <c r="F26685" s="19" t="n">
        <v>31.7777777777778</v>
      </c>
    </row>
    <row r="26686" customFormat="false" ht="15" hidden="false" customHeight="false" outlineLevel="0" collapsed="false">
      <c r="A26686" s="8" t="s">
        <v>9469</v>
      </c>
      <c r="B26686" s="8" t="s">
        <v>9470</v>
      </c>
      <c r="C26686" s="8" t="s">
        <v>8979</v>
      </c>
      <c r="D26686" s="8" t="n">
        <v>2023</v>
      </c>
      <c r="E26686" s="19" t="n">
        <v>0</v>
      </c>
      <c r="F26686" s="19" t="n">
        <v>31.7222222222222</v>
      </c>
    </row>
    <row r="26687" customFormat="false" ht="15" hidden="false" customHeight="false" outlineLevel="0" collapsed="false">
      <c r="A26687" s="8" t="s">
        <v>9469</v>
      </c>
      <c r="B26687" s="8" t="s">
        <v>9470</v>
      </c>
      <c r="C26687" s="8" t="s">
        <v>8980</v>
      </c>
      <c r="D26687" s="8" t="n">
        <v>2023</v>
      </c>
      <c r="E26687" s="19" t="n">
        <v>0</v>
      </c>
      <c r="F26687" s="19" t="n">
        <v>31.2222222222222</v>
      </c>
    </row>
    <row r="26688" customFormat="false" ht="15" hidden="false" customHeight="false" outlineLevel="0" collapsed="false">
      <c r="A26688" s="8" t="s">
        <v>9469</v>
      </c>
      <c r="B26688" s="8" t="s">
        <v>9470</v>
      </c>
      <c r="C26688" s="8" t="s">
        <v>8981</v>
      </c>
      <c r="D26688" s="8" t="n">
        <v>2023</v>
      </c>
      <c r="E26688" s="19" t="n">
        <v>0</v>
      </c>
      <c r="F26688" s="19" t="n">
        <v>31.2777777777778</v>
      </c>
    </row>
    <row r="26689" customFormat="false" ht="15" hidden="false" customHeight="false" outlineLevel="0" collapsed="false">
      <c r="A26689" s="8" t="s">
        <v>9469</v>
      </c>
      <c r="B26689" s="8" t="s">
        <v>9470</v>
      </c>
      <c r="C26689" s="8" t="s">
        <v>8982</v>
      </c>
      <c r="D26689" s="8" t="n">
        <v>2023</v>
      </c>
      <c r="E26689" s="19" t="n">
        <v>0</v>
      </c>
      <c r="F26689" s="19" t="n">
        <v>32</v>
      </c>
    </row>
    <row r="26690" customFormat="false" ht="15" hidden="false" customHeight="false" outlineLevel="0" collapsed="false">
      <c r="A26690" s="8" t="s">
        <v>9469</v>
      </c>
      <c r="B26690" s="8" t="s">
        <v>9470</v>
      </c>
      <c r="C26690" s="8" t="s">
        <v>8983</v>
      </c>
      <c r="D26690" s="8" t="n">
        <v>2023</v>
      </c>
      <c r="E26690" s="19" t="n">
        <v>0</v>
      </c>
      <c r="F26690" s="19" t="n">
        <v>31.7777777777778</v>
      </c>
    </row>
    <row r="26691" customFormat="false" ht="15" hidden="false" customHeight="false" outlineLevel="0" collapsed="false">
      <c r="A26691" s="8" t="s">
        <v>9469</v>
      </c>
      <c r="B26691" s="8" t="s">
        <v>9470</v>
      </c>
      <c r="C26691" s="8" t="s">
        <v>8984</v>
      </c>
      <c r="D26691" s="8" t="n">
        <v>2023</v>
      </c>
      <c r="E26691" s="19" t="n">
        <v>0</v>
      </c>
      <c r="F26691" s="19" t="n">
        <v>32.8888888888889</v>
      </c>
    </row>
    <row r="26692" customFormat="false" ht="15" hidden="false" customHeight="false" outlineLevel="0" collapsed="false">
      <c r="A26692" s="8" t="s">
        <v>9469</v>
      </c>
      <c r="B26692" s="8" t="s">
        <v>9470</v>
      </c>
      <c r="C26692" s="8" t="s">
        <v>8985</v>
      </c>
      <c r="D26692" s="8" t="n">
        <v>2023</v>
      </c>
      <c r="E26692" s="19" t="n">
        <v>0</v>
      </c>
      <c r="F26692" s="19" t="n">
        <v>32.1111111111111</v>
      </c>
    </row>
    <row r="26693" customFormat="false" ht="15" hidden="false" customHeight="false" outlineLevel="0" collapsed="false">
      <c r="A26693" s="8" t="s">
        <v>9469</v>
      </c>
      <c r="B26693" s="8" t="s">
        <v>9470</v>
      </c>
      <c r="C26693" s="8" t="s">
        <v>8986</v>
      </c>
      <c r="D26693" s="8" t="n">
        <v>2023</v>
      </c>
      <c r="E26693" s="19" t="n">
        <v>0</v>
      </c>
      <c r="F26693" s="19" t="n">
        <v>32</v>
      </c>
    </row>
    <row r="26694" customFormat="false" ht="15" hidden="false" customHeight="false" outlineLevel="0" collapsed="false">
      <c r="A26694" s="8" t="s">
        <v>9469</v>
      </c>
      <c r="B26694" s="8" t="s">
        <v>9470</v>
      </c>
      <c r="C26694" s="8" t="s">
        <v>8987</v>
      </c>
      <c r="D26694" s="8" t="n">
        <v>2023</v>
      </c>
      <c r="E26694" s="19" t="n">
        <v>0</v>
      </c>
      <c r="F26694" s="19" t="n">
        <v>32.5</v>
      </c>
    </row>
    <row r="26695" customFormat="false" ht="15" hidden="false" customHeight="false" outlineLevel="0" collapsed="false">
      <c r="A26695" s="8" t="s">
        <v>9469</v>
      </c>
      <c r="B26695" s="8" t="s">
        <v>9470</v>
      </c>
      <c r="C26695" s="8" t="s">
        <v>8988</v>
      </c>
      <c r="D26695" s="8" t="n">
        <v>2023</v>
      </c>
      <c r="E26695" s="19" t="n">
        <v>0</v>
      </c>
      <c r="F26695" s="19" t="n">
        <v>33</v>
      </c>
    </row>
    <row r="26696" customFormat="false" ht="15" hidden="false" customHeight="false" outlineLevel="0" collapsed="false">
      <c r="A26696" s="8" t="s">
        <v>9469</v>
      </c>
      <c r="B26696" s="8" t="s">
        <v>9470</v>
      </c>
      <c r="C26696" s="8" t="s">
        <v>8989</v>
      </c>
      <c r="D26696" s="8" t="n">
        <v>2023</v>
      </c>
      <c r="E26696" s="19" t="n">
        <v>0</v>
      </c>
      <c r="F26696" s="19" t="n">
        <v>32.7222222222222</v>
      </c>
    </row>
    <row r="26697" customFormat="false" ht="15" hidden="false" customHeight="false" outlineLevel="0" collapsed="false">
      <c r="A26697" s="8" t="s">
        <v>9469</v>
      </c>
      <c r="B26697" s="8" t="s">
        <v>9470</v>
      </c>
      <c r="C26697" s="8" t="s">
        <v>8990</v>
      </c>
      <c r="D26697" s="8" t="n">
        <v>2023</v>
      </c>
      <c r="E26697" s="19" t="n">
        <v>0</v>
      </c>
      <c r="F26697" s="19" t="n">
        <v>33</v>
      </c>
    </row>
    <row r="26698" customFormat="false" ht="15" hidden="false" customHeight="false" outlineLevel="0" collapsed="false">
      <c r="A26698" s="8" t="s">
        <v>9469</v>
      </c>
      <c r="B26698" s="8" t="s">
        <v>9470</v>
      </c>
      <c r="C26698" s="8" t="s">
        <v>8991</v>
      </c>
      <c r="D26698" s="8" t="n">
        <v>2023</v>
      </c>
      <c r="E26698" s="19" t="n">
        <v>0</v>
      </c>
      <c r="F26698" s="19" t="n">
        <v>33.5</v>
      </c>
    </row>
    <row r="26699" customFormat="false" ht="15" hidden="false" customHeight="false" outlineLevel="0" collapsed="false">
      <c r="A26699" s="8" t="s">
        <v>9469</v>
      </c>
      <c r="B26699" s="8" t="s">
        <v>9470</v>
      </c>
      <c r="C26699" s="8" t="s">
        <v>8992</v>
      </c>
      <c r="D26699" s="8" t="n">
        <v>2023</v>
      </c>
      <c r="E26699" s="19" t="n">
        <v>0</v>
      </c>
      <c r="F26699" s="19" t="n">
        <v>32.8888888888889</v>
      </c>
    </row>
    <row r="26700" customFormat="false" ht="15" hidden="false" customHeight="false" outlineLevel="0" collapsed="false">
      <c r="A26700" s="8" t="s">
        <v>9469</v>
      </c>
      <c r="B26700" s="8" t="s">
        <v>9470</v>
      </c>
      <c r="C26700" s="8" t="s">
        <v>8993</v>
      </c>
      <c r="D26700" s="8" t="n">
        <v>2023</v>
      </c>
      <c r="E26700" s="19" t="n">
        <v>0</v>
      </c>
      <c r="F26700" s="19" t="n">
        <v>32.6111111111111</v>
      </c>
    </row>
    <row r="26701" customFormat="false" ht="15" hidden="false" customHeight="false" outlineLevel="0" collapsed="false">
      <c r="A26701" s="8" t="s">
        <v>9469</v>
      </c>
      <c r="B26701" s="8" t="s">
        <v>9470</v>
      </c>
      <c r="C26701" s="8" t="s">
        <v>8994</v>
      </c>
      <c r="D26701" s="8" t="n">
        <v>2023</v>
      </c>
      <c r="E26701" s="19" t="n">
        <v>0</v>
      </c>
      <c r="F26701" s="19" t="n">
        <v>31.3888888888889</v>
      </c>
    </row>
    <row r="26702" customFormat="false" ht="15" hidden="false" customHeight="false" outlineLevel="0" collapsed="false">
      <c r="A26702" s="8" t="s">
        <v>9469</v>
      </c>
      <c r="B26702" s="8" t="s">
        <v>9470</v>
      </c>
      <c r="C26702" s="8" t="s">
        <v>8995</v>
      </c>
      <c r="D26702" s="8" t="n">
        <v>2023</v>
      </c>
      <c r="E26702" s="19" t="n">
        <v>0</v>
      </c>
      <c r="F26702" s="19" t="n">
        <v>31.2222222222222</v>
      </c>
    </row>
    <row r="26703" customFormat="false" ht="15" hidden="false" customHeight="false" outlineLevel="0" collapsed="false">
      <c r="A26703" s="8" t="s">
        <v>9469</v>
      </c>
      <c r="B26703" s="8" t="s">
        <v>9470</v>
      </c>
      <c r="C26703" s="8" t="s">
        <v>8996</v>
      </c>
      <c r="D26703" s="8" t="n">
        <v>2023</v>
      </c>
      <c r="E26703" s="19" t="n">
        <v>0</v>
      </c>
      <c r="F26703" s="19" t="n">
        <v>30.5</v>
      </c>
    </row>
    <row r="26704" customFormat="false" ht="15" hidden="false" customHeight="false" outlineLevel="0" collapsed="false">
      <c r="A26704" s="8" t="s">
        <v>9469</v>
      </c>
      <c r="B26704" s="8" t="s">
        <v>9470</v>
      </c>
      <c r="C26704" s="8" t="s">
        <v>8997</v>
      </c>
      <c r="D26704" s="8" t="n">
        <v>2023</v>
      </c>
      <c r="E26704" s="19" t="n">
        <v>0</v>
      </c>
      <c r="F26704" s="19" t="n">
        <v>30.7777777777778</v>
      </c>
    </row>
    <row r="26705" customFormat="false" ht="15" hidden="false" customHeight="false" outlineLevel="0" collapsed="false">
      <c r="A26705" s="8" t="s">
        <v>9469</v>
      </c>
      <c r="B26705" s="8" t="s">
        <v>9470</v>
      </c>
      <c r="C26705" s="8" t="s">
        <v>8998</v>
      </c>
      <c r="D26705" s="8" t="n">
        <v>2023</v>
      </c>
      <c r="E26705" s="19" t="n">
        <v>0</v>
      </c>
      <c r="F26705" s="19" t="n">
        <v>31.6111111111111</v>
      </c>
    </row>
    <row r="26706" customFormat="false" ht="15" hidden="false" customHeight="false" outlineLevel="0" collapsed="false">
      <c r="A26706" s="8" t="s">
        <v>9469</v>
      </c>
      <c r="B26706" s="8" t="s">
        <v>9470</v>
      </c>
      <c r="C26706" s="8" t="s">
        <v>8999</v>
      </c>
      <c r="D26706" s="8" t="n">
        <v>2023</v>
      </c>
      <c r="E26706" s="19" t="n">
        <v>0</v>
      </c>
      <c r="F26706" s="19" t="n">
        <v>32</v>
      </c>
    </row>
    <row r="26707" customFormat="false" ht="15" hidden="false" customHeight="false" outlineLevel="0" collapsed="false">
      <c r="A26707" s="8" t="s">
        <v>9469</v>
      </c>
      <c r="B26707" s="8" t="s">
        <v>9470</v>
      </c>
      <c r="C26707" s="8" t="s">
        <v>9000</v>
      </c>
      <c r="D26707" s="8" t="n">
        <v>2023</v>
      </c>
      <c r="E26707" s="19" t="n">
        <v>0</v>
      </c>
      <c r="F26707" s="19" t="n">
        <v>31</v>
      </c>
    </row>
    <row r="26708" customFormat="false" ht="15" hidden="false" customHeight="false" outlineLevel="0" collapsed="false">
      <c r="A26708" s="8" t="s">
        <v>9469</v>
      </c>
      <c r="B26708" s="8" t="s">
        <v>9470</v>
      </c>
      <c r="C26708" s="8" t="s">
        <v>9001</v>
      </c>
      <c r="D26708" s="8" t="n">
        <v>2023</v>
      </c>
      <c r="E26708" s="19" t="n">
        <v>0</v>
      </c>
      <c r="F26708" s="19" t="n">
        <v>31.3888888888889</v>
      </c>
    </row>
    <row r="26709" customFormat="false" ht="15" hidden="false" customHeight="false" outlineLevel="0" collapsed="false">
      <c r="A26709" s="8" t="s">
        <v>9469</v>
      </c>
      <c r="B26709" s="8" t="s">
        <v>9470</v>
      </c>
      <c r="C26709" s="8" t="s">
        <v>9002</v>
      </c>
      <c r="D26709" s="8" t="n">
        <v>2023</v>
      </c>
      <c r="E26709" s="19" t="n">
        <v>0</v>
      </c>
      <c r="F26709" s="19" t="n">
        <v>31.2777777777778</v>
      </c>
    </row>
    <row r="26710" customFormat="false" ht="15" hidden="false" customHeight="false" outlineLevel="0" collapsed="false">
      <c r="A26710" s="8" t="s">
        <v>9469</v>
      </c>
      <c r="B26710" s="8" t="s">
        <v>9470</v>
      </c>
      <c r="C26710" s="8" t="s">
        <v>9003</v>
      </c>
      <c r="D26710" s="8" t="n">
        <v>2023</v>
      </c>
      <c r="E26710" s="19" t="n">
        <v>0</v>
      </c>
      <c r="F26710" s="19" t="n">
        <v>31</v>
      </c>
    </row>
    <row r="26711" customFormat="false" ht="15" hidden="false" customHeight="false" outlineLevel="0" collapsed="false">
      <c r="A26711" s="8" t="s">
        <v>9469</v>
      </c>
      <c r="B26711" s="8" t="s">
        <v>9470</v>
      </c>
      <c r="C26711" s="8" t="s">
        <v>9004</v>
      </c>
      <c r="D26711" s="8" t="n">
        <v>2023</v>
      </c>
      <c r="E26711" s="19" t="n">
        <v>0</v>
      </c>
      <c r="F26711" s="19" t="n">
        <v>30.3888888888889</v>
      </c>
    </row>
    <row r="26712" customFormat="false" ht="15" hidden="false" customHeight="false" outlineLevel="0" collapsed="false">
      <c r="A26712" s="8" t="s">
        <v>9469</v>
      </c>
      <c r="B26712" s="8" t="s">
        <v>9470</v>
      </c>
      <c r="C26712" s="8" t="s">
        <v>9005</v>
      </c>
      <c r="D26712" s="8" t="n">
        <v>2023</v>
      </c>
      <c r="E26712" s="19" t="n">
        <v>0</v>
      </c>
      <c r="F26712" s="19" t="n">
        <v>30.2777777777778</v>
      </c>
    </row>
    <row r="26713" customFormat="false" ht="15" hidden="false" customHeight="false" outlineLevel="0" collapsed="false">
      <c r="A26713" s="8" t="s">
        <v>9469</v>
      </c>
      <c r="B26713" s="8" t="s">
        <v>9470</v>
      </c>
      <c r="C26713" s="8" t="s">
        <v>9006</v>
      </c>
      <c r="D26713" s="8" t="n">
        <v>2023</v>
      </c>
      <c r="E26713" s="19" t="n">
        <v>0</v>
      </c>
      <c r="F26713" s="19" t="n">
        <v>30</v>
      </c>
    </row>
    <row r="26714" customFormat="false" ht="15" hidden="false" customHeight="false" outlineLevel="0" collapsed="false">
      <c r="A26714" s="8" t="s">
        <v>9469</v>
      </c>
      <c r="B26714" s="8" t="s">
        <v>9470</v>
      </c>
      <c r="C26714" s="8" t="s">
        <v>9007</v>
      </c>
      <c r="D26714" s="8" t="n">
        <v>2023</v>
      </c>
      <c r="E26714" s="19" t="n">
        <v>3.048</v>
      </c>
      <c r="F26714" s="19" t="n">
        <v>24.2222222222222</v>
      </c>
    </row>
    <row r="26715" customFormat="false" ht="15" hidden="false" customHeight="false" outlineLevel="0" collapsed="false">
      <c r="A26715" s="8" t="s">
        <v>9469</v>
      </c>
      <c r="B26715" s="8" t="s">
        <v>9470</v>
      </c>
      <c r="C26715" s="8" t="s">
        <v>9008</v>
      </c>
      <c r="D26715" s="8" t="n">
        <v>2023</v>
      </c>
      <c r="E26715" s="19" t="n">
        <v>33.02</v>
      </c>
      <c r="F26715" s="19" t="n">
        <v>20</v>
      </c>
    </row>
    <row r="26716" customFormat="false" ht="15" hidden="false" customHeight="false" outlineLevel="0" collapsed="false">
      <c r="A26716" s="8" t="s">
        <v>9469</v>
      </c>
      <c r="B26716" s="8" t="s">
        <v>9470</v>
      </c>
      <c r="C26716" s="8" t="s">
        <v>9009</v>
      </c>
      <c r="D26716" s="8" t="n">
        <v>2023</v>
      </c>
      <c r="E26716" s="19" t="n">
        <v>12.954</v>
      </c>
      <c r="F26716" s="19" t="n">
        <v>27.2222222222222</v>
      </c>
    </row>
    <row r="26717" customFormat="false" ht="15" hidden="false" customHeight="false" outlineLevel="0" collapsed="false">
      <c r="A26717" s="8" t="s">
        <v>9469</v>
      </c>
      <c r="B26717" s="8" t="s">
        <v>9470</v>
      </c>
      <c r="C26717" s="8" t="s">
        <v>9010</v>
      </c>
      <c r="D26717" s="8" t="n">
        <v>2023</v>
      </c>
      <c r="E26717" s="19" t="n">
        <v>0</v>
      </c>
      <c r="F26717" s="19" t="n">
        <v>30</v>
      </c>
    </row>
    <row r="26718" customFormat="false" ht="15" hidden="false" customHeight="false" outlineLevel="0" collapsed="false">
      <c r="A26718" s="8" t="s">
        <v>9469</v>
      </c>
      <c r="B26718" s="8" t="s">
        <v>9470</v>
      </c>
      <c r="C26718" s="8" t="s">
        <v>9011</v>
      </c>
      <c r="D26718" s="8" t="n">
        <v>2023</v>
      </c>
      <c r="E26718" s="19" t="n">
        <v>0</v>
      </c>
      <c r="F26718" s="19" t="n">
        <v>28</v>
      </c>
    </row>
    <row r="26719" customFormat="false" ht="15" hidden="false" customHeight="false" outlineLevel="0" collapsed="false">
      <c r="A26719" s="8" t="s">
        <v>9469</v>
      </c>
      <c r="B26719" s="8" t="s">
        <v>9470</v>
      </c>
      <c r="C26719" s="8" t="s">
        <v>9012</v>
      </c>
      <c r="D26719" s="8" t="n">
        <v>2023</v>
      </c>
      <c r="E26719" s="19" t="n">
        <v>0</v>
      </c>
      <c r="F26719" s="19" t="n">
        <v>31</v>
      </c>
    </row>
    <row r="26720" customFormat="false" ht="15" hidden="false" customHeight="false" outlineLevel="0" collapsed="false">
      <c r="A26720" s="8" t="s">
        <v>9469</v>
      </c>
      <c r="B26720" s="8" t="s">
        <v>9470</v>
      </c>
      <c r="C26720" s="8" t="s">
        <v>9013</v>
      </c>
      <c r="D26720" s="8" t="n">
        <v>2023</v>
      </c>
      <c r="E26720" s="19" t="n">
        <v>0</v>
      </c>
      <c r="F26720" s="19" t="n">
        <v>30.2222222222222</v>
      </c>
    </row>
    <row r="26721" customFormat="false" ht="15" hidden="false" customHeight="false" outlineLevel="0" collapsed="false">
      <c r="A26721" s="8" t="s">
        <v>9469</v>
      </c>
      <c r="B26721" s="8" t="s">
        <v>9470</v>
      </c>
      <c r="C26721" s="8" t="s">
        <v>9014</v>
      </c>
      <c r="D26721" s="8" t="n">
        <v>2023</v>
      </c>
      <c r="E26721" s="19" t="n">
        <v>0</v>
      </c>
      <c r="F26721" s="19" t="n">
        <v>29</v>
      </c>
    </row>
    <row r="26722" customFormat="false" ht="15" hidden="false" customHeight="false" outlineLevel="0" collapsed="false">
      <c r="A26722" s="8" t="s">
        <v>9469</v>
      </c>
      <c r="B26722" s="8" t="s">
        <v>9470</v>
      </c>
      <c r="C26722" s="8" t="s">
        <v>9015</v>
      </c>
      <c r="D26722" s="8" t="n">
        <v>2023</v>
      </c>
      <c r="E26722" s="19" t="n">
        <v>0</v>
      </c>
      <c r="F26722" s="19" t="n">
        <v>25.6111111111111</v>
      </c>
    </row>
    <row r="26723" customFormat="false" ht="15" hidden="false" customHeight="false" outlineLevel="0" collapsed="false">
      <c r="A26723" s="8" t="s">
        <v>9469</v>
      </c>
      <c r="B26723" s="8" t="s">
        <v>9470</v>
      </c>
      <c r="C26723" s="8" t="s">
        <v>9016</v>
      </c>
      <c r="D26723" s="8" t="n">
        <v>2023</v>
      </c>
      <c r="E26723" s="19" t="n">
        <v>0</v>
      </c>
      <c r="F26723" s="19" t="n">
        <v>22.1111111111111</v>
      </c>
    </row>
    <row r="26724" customFormat="false" ht="15" hidden="false" customHeight="false" outlineLevel="0" collapsed="false">
      <c r="A26724" s="8" t="s">
        <v>9469</v>
      </c>
      <c r="B26724" s="8" t="s">
        <v>9470</v>
      </c>
      <c r="C26724" s="8" t="s">
        <v>9017</v>
      </c>
      <c r="D26724" s="8" t="n">
        <v>2023</v>
      </c>
      <c r="E26724" s="19" t="n">
        <v>0.254</v>
      </c>
      <c r="F26724" s="19" t="n">
        <v>25.8888888888889</v>
      </c>
    </row>
    <row r="26725" customFormat="false" ht="15" hidden="false" customHeight="false" outlineLevel="0" collapsed="false">
      <c r="A26725" s="8" t="s">
        <v>9469</v>
      </c>
      <c r="B26725" s="8" t="s">
        <v>9470</v>
      </c>
      <c r="C26725" s="8" t="s">
        <v>9018</v>
      </c>
      <c r="D26725" s="8" t="n">
        <v>2023</v>
      </c>
      <c r="E26725" s="19" t="n">
        <v>0</v>
      </c>
      <c r="F26725" s="19" t="n">
        <v>25.3888888888889</v>
      </c>
    </row>
    <row r="26726" customFormat="false" ht="15" hidden="false" customHeight="false" outlineLevel="0" collapsed="false">
      <c r="A26726" s="8" t="s">
        <v>9469</v>
      </c>
      <c r="B26726" s="8" t="s">
        <v>9470</v>
      </c>
      <c r="C26726" s="8" t="s">
        <v>9019</v>
      </c>
      <c r="D26726" s="8" t="n">
        <v>2023</v>
      </c>
      <c r="E26726" s="19" t="n">
        <v>0</v>
      </c>
      <c r="F26726" s="19" t="n">
        <v>28</v>
      </c>
    </row>
    <row r="26727" customFormat="false" ht="15" hidden="false" customHeight="false" outlineLevel="0" collapsed="false">
      <c r="A26727" s="8" t="s">
        <v>9469</v>
      </c>
      <c r="B26727" s="8" t="s">
        <v>9470</v>
      </c>
      <c r="C26727" s="8" t="s">
        <v>9020</v>
      </c>
      <c r="D26727" s="8" t="n">
        <v>2023</v>
      </c>
      <c r="E26727" s="19" t="n">
        <v>0</v>
      </c>
      <c r="F26727" s="19" t="n">
        <v>28.2222222222222</v>
      </c>
    </row>
    <row r="26728" customFormat="false" ht="15" hidden="false" customHeight="false" outlineLevel="0" collapsed="false">
      <c r="A26728" s="8" t="s">
        <v>9469</v>
      </c>
      <c r="B26728" s="8" t="s">
        <v>9470</v>
      </c>
      <c r="C26728" s="8" t="s">
        <v>9021</v>
      </c>
      <c r="D26728" s="8" t="n">
        <v>2023</v>
      </c>
      <c r="E26728" s="19" t="n">
        <v>0</v>
      </c>
      <c r="F26728" s="19" t="n">
        <v>28</v>
      </c>
    </row>
    <row r="26729" customFormat="false" ht="15" hidden="false" customHeight="false" outlineLevel="0" collapsed="false">
      <c r="A26729" s="8" t="s">
        <v>9469</v>
      </c>
      <c r="B26729" s="8" t="s">
        <v>9470</v>
      </c>
      <c r="C26729" s="8" t="s">
        <v>9022</v>
      </c>
      <c r="D26729" s="8" t="n">
        <v>2023</v>
      </c>
      <c r="E26729" s="19" t="n">
        <v>0</v>
      </c>
      <c r="F26729" s="19" t="n">
        <v>28.3888888888889</v>
      </c>
    </row>
    <row r="26730" customFormat="false" ht="15" hidden="false" customHeight="false" outlineLevel="0" collapsed="false">
      <c r="A26730" s="8" t="s">
        <v>9469</v>
      </c>
      <c r="B26730" s="8" t="s">
        <v>9470</v>
      </c>
      <c r="C26730" s="8" t="s">
        <v>9023</v>
      </c>
      <c r="D26730" s="8" t="n">
        <v>2023</v>
      </c>
      <c r="E26730" s="19" t="n">
        <v>0</v>
      </c>
      <c r="F26730" s="19" t="n">
        <v>28.7222222222222</v>
      </c>
    </row>
    <row r="26731" customFormat="false" ht="15" hidden="false" customHeight="false" outlineLevel="0" collapsed="false">
      <c r="A26731" s="8" t="s">
        <v>9469</v>
      </c>
      <c r="B26731" s="8" t="s">
        <v>9470</v>
      </c>
      <c r="C26731" s="8" t="s">
        <v>9024</v>
      </c>
      <c r="D26731" s="8" t="n">
        <v>2023</v>
      </c>
      <c r="E26731" s="19" t="n">
        <v>0</v>
      </c>
      <c r="F26731" s="19" t="n">
        <v>28.8888888888889</v>
      </c>
    </row>
    <row r="26732" customFormat="false" ht="15" hidden="false" customHeight="false" outlineLevel="0" collapsed="false">
      <c r="A26732" s="8" t="s">
        <v>9469</v>
      </c>
      <c r="B26732" s="8" t="s">
        <v>9470</v>
      </c>
      <c r="C26732" s="8" t="s">
        <v>9025</v>
      </c>
      <c r="D26732" s="8" t="n">
        <v>2023</v>
      </c>
      <c r="E26732" s="19" t="n">
        <v>0</v>
      </c>
      <c r="F26732" s="19" t="n">
        <v>28.8888888888889</v>
      </c>
    </row>
    <row r="26733" customFormat="false" ht="15" hidden="false" customHeight="false" outlineLevel="0" collapsed="false">
      <c r="A26733" s="8" t="s">
        <v>9469</v>
      </c>
      <c r="B26733" s="8" t="s">
        <v>9470</v>
      </c>
      <c r="C26733" s="8" t="s">
        <v>9026</v>
      </c>
      <c r="D26733" s="8" t="n">
        <v>2023</v>
      </c>
      <c r="E26733" s="19" t="n">
        <v>0</v>
      </c>
      <c r="F26733" s="19" t="n">
        <v>27.7222222222222</v>
      </c>
    </row>
    <row r="26734" customFormat="false" ht="15" hidden="false" customHeight="false" outlineLevel="0" collapsed="false">
      <c r="A26734" s="8" t="s">
        <v>9469</v>
      </c>
      <c r="B26734" s="8" t="s">
        <v>9470</v>
      </c>
      <c r="C26734" s="8" t="s">
        <v>9027</v>
      </c>
      <c r="D26734" s="8" t="n">
        <v>2023</v>
      </c>
      <c r="E26734" s="19" t="n">
        <v>0</v>
      </c>
      <c r="F26734" s="19" t="n">
        <v>27.6111111111111</v>
      </c>
    </row>
    <row r="26735" customFormat="false" ht="15" hidden="false" customHeight="false" outlineLevel="0" collapsed="false">
      <c r="A26735" s="8" t="s">
        <v>9469</v>
      </c>
      <c r="B26735" s="8" t="s">
        <v>9470</v>
      </c>
      <c r="C26735" s="8" t="s">
        <v>9028</v>
      </c>
      <c r="D26735" s="8" t="n">
        <v>2023</v>
      </c>
      <c r="E26735" s="19" t="n">
        <v>0</v>
      </c>
      <c r="F26735" s="19" t="n">
        <v>26.7777777777778</v>
      </c>
    </row>
    <row r="26736" customFormat="false" ht="15" hidden="false" customHeight="false" outlineLevel="0" collapsed="false">
      <c r="A26736" s="8" t="s">
        <v>9469</v>
      </c>
      <c r="B26736" s="8" t="s">
        <v>9470</v>
      </c>
      <c r="C26736" s="8" t="s">
        <v>9029</v>
      </c>
      <c r="D26736" s="8" t="n">
        <v>2023</v>
      </c>
      <c r="E26736" s="19" t="n">
        <v>0</v>
      </c>
      <c r="F26736" s="19" t="n">
        <v>26.1111111111111</v>
      </c>
    </row>
    <row r="26737" customFormat="false" ht="15" hidden="false" customHeight="false" outlineLevel="0" collapsed="false">
      <c r="A26737" s="8" t="s">
        <v>9469</v>
      </c>
      <c r="B26737" s="8" t="s">
        <v>9470</v>
      </c>
      <c r="C26737" s="8" t="s">
        <v>9030</v>
      </c>
      <c r="D26737" s="8" t="n">
        <v>2023</v>
      </c>
      <c r="E26737" s="19" t="n">
        <v>0</v>
      </c>
      <c r="F26737" s="19" t="n">
        <v>26</v>
      </c>
    </row>
    <row r="26738" customFormat="false" ht="15" hidden="false" customHeight="false" outlineLevel="0" collapsed="false">
      <c r="A26738" s="8" t="s">
        <v>9469</v>
      </c>
      <c r="B26738" s="8" t="s">
        <v>9470</v>
      </c>
      <c r="C26738" s="8" t="s">
        <v>9031</v>
      </c>
      <c r="D26738" s="8" t="n">
        <v>2023</v>
      </c>
      <c r="E26738" s="19" t="n">
        <v>0</v>
      </c>
      <c r="F26738" s="19" t="n">
        <v>27.2222222222222</v>
      </c>
    </row>
    <row r="26739" customFormat="false" ht="15" hidden="false" customHeight="false" outlineLevel="0" collapsed="false">
      <c r="A26739" s="8" t="s">
        <v>9469</v>
      </c>
      <c r="B26739" s="8" t="s">
        <v>9470</v>
      </c>
      <c r="C26739" s="8" t="s">
        <v>9032</v>
      </c>
      <c r="D26739" s="8" t="n">
        <v>2023</v>
      </c>
      <c r="E26739" s="19" t="n">
        <v>0</v>
      </c>
      <c r="F26739" s="19" t="n">
        <v>28.7777777777778</v>
      </c>
    </row>
    <row r="26740" customFormat="false" ht="15" hidden="false" customHeight="false" outlineLevel="0" collapsed="false">
      <c r="A26740" s="8" t="s">
        <v>9469</v>
      </c>
      <c r="B26740" s="8" t="s">
        <v>9470</v>
      </c>
      <c r="C26740" s="8" t="s">
        <v>9033</v>
      </c>
      <c r="D26740" s="8" t="n">
        <v>2023</v>
      </c>
      <c r="E26740" s="19" t="n">
        <v>0</v>
      </c>
      <c r="F26740" s="19" t="n">
        <v>29.5</v>
      </c>
    </row>
    <row r="26741" customFormat="false" ht="15" hidden="false" customHeight="false" outlineLevel="0" collapsed="false">
      <c r="A26741" s="8" t="s">
        <v>9469</v>
      </c>
      <c r="B26741" s="8" t="s">
        <v>9470</v>
      </c>
      <c r="C26741" s="8" t="s">
        <v>9034</v>
      </c>
      <c r="D26741" s="8" t="n">
        <v>2023</v>
      </c>
      <c r="E26741" s="19" t="n">
        <v>0</v>
      </c>
      <c r="F26741" s="19" t="n">
        <v>29</v>
      </c>
    </row>
    <row r="26742" customFormat="false" ht="15" hidden="false" customHeight="false" outlineLevel="0" collapsed="false">
      <c r="A26742" s="8" t="s">
        <v>9469</v>
      </c>
      <c r="B26742" s="8" t="s">
        <v>9470</v>
      </c>
      <c r="C26742" s="8" t="s">
        <v>9035</v>
      </c>
      <c r="D26742" s="8" t="n">
        <v>2023</v>
      </c>
      <c r="E26742" s="19" t="n">
        <v>0</v>
      </c>
      <c r="F26742" s="19" t="n">
        <v>29</v>
      </c>
    </row>
    <row r="26743" customFormat="false" ht="15" hidden="false" customHeight="false" outlineLevel="0" collapsed="false">
      <c r="A26743" s="8" t="s">
        <v>9469</v>
      </c>
      <c r="B26743" s="8" t="s">
        <v>9470</v>
      </c>
      <c r="C26743" s="8" t="s">
        <v>9036</v>
      </c>
      <c r="D26743" s="8" t="n">
        <v>2023</v>
      </c>
      <c r="E26743" s="19" t="n">
        <v>0</v>
      </c>
      <c r="F26743" s="19" t="n">
        <v>29</v>
      </c>
    </row>
    <row r="26744" customFormat="false" ht="15" hidden="false" customHeight="false" outlineLevel="0" collapsed="false">
      <c r="A26744" s="8" t="s">
        <v>9469</v>
      </c>
      <c r="B26744" s="8" t="s">
        <v>9470</v>
      </c>
      <c r="C26744" s="8" t="s">
        <v>9037</v>
      </c>
      <c r="D26744" s="8" t="n">
        <v>2023</v>
      </c>
      <c r="E26744" s="19" t="n">
        <v>0</v>
      </c>
      <c r="F26744" s="19" t="n">
        <v>29.6111111111111</v>
      </c>
    </row>
    <row r="26745" customFormat="false" ht="15" hidden="false" customHeight="false" outlineLevel="0" collapsed="false">
      <c r="A26745" s="8" t="s">
        <v>9469</v>
      </c>
      <c r="B26745" s="8" t="s">
        <v>9470</v>
      </c>
      <c r="C26745" s="8" t="s">
        <v>9038</v>
      </c>
      <c r="D26745" s="8" t="n">
        <v>2023</v>
      </c>
      <c r="E26745" s="19" t="n">
        <v>0</v>
      </c>
      <c r="F26745" s="19" t="n">
        <v>28.7777777777778</v>
      </c>
    </row>
    <row r="26746" customFormat="false" ht="15" hidden="false" customHeight="false" outlineLevel="0" collapsed="false">
      <c r="A26746" s="8" t="s">
        <v>9469</v>
      </c>
      <c r="B26746" s="8" t="s">
        <v>9470</v>
      </c>
      <c r="C26746" s="8" t="s">
        <v>9039</v>
      </c>
      <c r="D26746" s="8" t="n">
        <v>2023</v>
      </c>
      <c r="E26746" s="19" t="n">
        <v>0</v>
      </c>
      <c r="F26746" s="19" t="n">
        <v>28.1111111111111</v>
      </c>
    </row>
    <row r="26747" customFormat="false" ht="15" hidden="false" customHeight="false" outlineLevel="0" collapsed="false">
      <c r="A26747" s="8" t="s">
        <v>9469</v>
      </c>
      <c r="B26747" s="8" t="s">
        <v>9470</v>
      </c>
      <c r="C26747" s="8" t="s">
        <v>9040</v>
      </c>
      <c r="D26747" s="8" t="n">
        <v>2023</v>
      </c>
      <c r="E26747" s="19" t="n">
        <v>0</v>
      </c>
      <c r="F26747" s="19" t="n">
        <v>28.3888888888889</v>
      </c>
    </row>
    <row r="26748" customFormat="false" ht="15" hidden="false" customHeight="false" outlineLevel="0" collapsed="false">
      <c r="A26748" s="8" t="s">
        <v>9469</v>
      </c>
      <c r="B26748" s="8" t="s">
        <v>9470</v>
      </c>
      <c r="C26748" s="8" t="s">
        <v>9041</v>
      </c>
      <c r="D26748" s="8" t="n">
        <v>2023</v>
      </c>
      <c r="E26748" s="19" t="n">
        <v>0</v>
      </c>
      <c r="F26748" s="19" t="n">
        <v>28.7222222222222</v>
      </c>
    </row>
    <row r="26749" customFormat="false" ht="15" hidden="false" customHeight="false" outlineLevel="0" collapsed="false">
      <c r="A26749" s="8" t="s">
        <v>9469</v>
      </c>
      <c r="B26749" s="8" t="s">
        <v>9470</v>
      </c>
      <c r="C26749" s="8" t="s">
        <v>9042</v>
      </c>
      <c r="D26749" s="8" t="n">
        <v>2024</v>
      </c>
      <c r="E26749" s="19" t="n">
        <v>0</v>
      </c>
      <c r="F26749" s="19" t="n">
        <v>29</v>
      </c>
    </row>
    <row r="26750" customFormat="false" ht="15" hidden="false" customHeight="false" outlineLevel="0" collapsed="false">
      <c r="A26750" s="8" t="s">
        <v>9469</v>
      </c>
      <c r="B26750" s="8" t="s">
        <v>9470</v>
      </c>
      <c r="C26750" s="8" t="s">
        <v>9043</v>
      </c>
      <c r="D26750" s="8" t="n">
        <v>2024</v>
      </c>
      <c r="E26750" s="19" t="n">
        <v>0</v>
      </c>
      <c r="F26750" s="19" t="n">
        <v>28.8888888888889</v>
      </c>
    </row>
    <row r="26751" customFormat="false" ht="15" hidden="false" customHeight="false" outlineLevel="0" collapsed="false">
      <c r="A26751" s="8" t="s">
        <v>9469</v>
      </c>
      <c r="B26751" s="8" t="s">
        <v>9470</v>
      </c>
      <c r="C26751" s="8" t="s">
        <v>9044</v>
      </c>
      <c r="D26751" s="8" t="n">
        <v>2024</v>
      </c>
      <c r="E26751" s="19" t="n">
        <v>0</v>
      </c>
      <c r="F26751" s="19" t="n">
        <v>27</v>
      </c>
    </row>
    <row r="26752" customFormat="false" ht="15" hidden="false" customHeight="false" outlineLevel="0" collapsed="false">
      <c r="A26752" s="8" t="s">
        <v>9469</v>
      </c>
      <c r="B26752" s="8" t="s">
        <v>9470</v>
      </c>
      <c r="C26752" s="8" t="s">
        <v>9045</v>
      </c>
      <c r="D26752" s="8" t="n">
        <v>2024</v>
      </c>
      <c r="E26752" s="19" t="n">
        <v>0</v>
      </c>
      <c r="F26752" s="19" t="n">
        <v>27</v>
      </c>
    </row>
    <row r="26753" customFormat="false" ht="15" hidden="false" customHeight="false" outlineLevel="0" collapsed="false">
      <c r="A26753" s="8" t="s">
        <v>9469</v>
      </c>
      <c r="B26753" s="8" t="s">
        <v>9470</v>
      </c>
      <c r="C26753" s="8" t="s">
        <v>9046</v>
      </c>
      <c r="D26753" s="8" t="n">
        <v>2024</v>
      </c>
      <c r="E26753" s="19" t="n">
        <v>0</v>
      </c>
      <c r="F26753" s="19" t="n">
        <v>28.3888888888889</v>
      </c>
    </row>
    <row r="26754" customFormat="false" ht="15" hidden="false" customHeight="false" outlineLevel="0" collapsed="false">
      <c r="A26754" s="8" t="s">
        <v>9469</v>
      </c>
      <c r="B26754" s="8" t="s">
        <v>9470</v>
      </c>
      <c r="C26754" s="8" t="s">
        <v>9047</v>
      </c>
      <c r="D26754" s="8" t="n">
        <v>2024</v>
      </c>
      <c r="E26754" s="19" t="n">
        <v>0</v>
      </c>
      <c r="F26754" s="19" t="n">
        <v>25.6111111111111</v>
      </c>
    </row>
    <row r="26755" customFormat="false" ht="15" hidden="false" customHeight="false" outlineLevel="0" collapsed="false">
      <c r="A26755" s="8" t="s">
        <v>9469</v>
      </c>
      <c r="B26755" s="8" t="s">
        <v>9470</v>
      </c>
      <c r="C26755" s="8" t="s">
        <v>9048</v>
      </c>
      <c r="D26755" s="8" t="n">
        <v>2024</v>
      </c>
      <c r="E26755" s="19" t="n">
        <v>0</v>
      </c>
      <c r="F26755" s="19" t="n">
        <v>27.7777777777778</v>
      </c>
    </row>
    <row r="26756" customFormat="false" ht="15" hidden="false" customHeight="false" outlineLevel="0" collapsed="false">
      <c r="A26756" s="8" t="s">
        <v>9469</v>
      </c>
      <c r="B26756" s="8" t="s">
        <v>9470</v>
      </c>
      <c r="C26756" s="8" t="s">
        <v>9049</v>
      </c>
      <c r="D26756" s="8" t="n">
        <v>2024</v>
      </c>
      <c r="E26756" s="19" t="n">
        <v>0</v>
      </c>
      <c r="F26756" s="19" t="n">
        <v>29.6111111111111</v>
      </c>
    </row>
    <row r="26757" customFormat="false" ht="15" hidden="false" customHeight="false" outlineLevel="0" collapsed="false">
      <c r="A26757" s="8" t="s">
        <v>9469</v>
      </c>
      <c r="B26757" s="8" t="s">
        <v>9470</v>
      </c>
      <c r="C26757" s="8" t="s">
        <v>9050</v>
      </c>
      <c r="D26757" s="8" t="n">
        <v>2024</v>
      </c>
      <c r="E26757" s="19" t="n">
        <v>0</v>
      </c>
      <c r="F26757" s="19" t="n">
        <v>29</v>
      </c>
    </row>
    <row r="26758" customFormat="false" ht="15" hidden="false" customHeight="false" outlineLevel="0" collapsed="false">
      <c r="A26758" s="8" t="s">
        <v>9469</v>
      </c>
      <c r="B26758" s="8" t="s">
        <v>9470</v>
      </c>
      <c r="C26758" s="8" t="s">
        <v>9051</v>
      </c>
      <c r="D26758" s="8" t="n">
        <v>2024</v>
      </c>
      <c r="E26758" s="19" t="n">
        <v>0.254</v>
      </c>
      <c r="F26758" s="19" t="n">
        <v>30.1111111111111</v>
      </c>
    </row>
    <row r="26759" customFormat="false" ht="15" hidden="false" customHeight="false" outlineLevel="0" collapsed="false">
      <c r="A26759" s="8" t="s">
        <v>9469</v>
      </c>
      <c r="B26759" s="8" t="s">
        <v>9470</v>
      </c>
      <c r="C26759" s="8" t="s">
        <v>9052</v>
      </c>
      <c r="D26759" s="8" t="n">
        <v>2024</v>
      </c>
      <c r="E26759" s="19" t="n">
        <v>0</v>
      </c>
      <c r="F26759" s="19" t="n">
        <v>30</v>
      </c>
    </row>
    <row r="26760" customFormat="false" ht="15" hidden="false" customHeight="false" outlineLevel="0" collapsed="false">
      <c r="A26760" s="8" t="s">
        <v>9469</v>
      </c>
      <c r="B26760" s="8" t="s">
        <v>9470</v>
      </c>
      <c r="C26760" s="8" t="s">
        <v>9053</v>
      </c>
      <c r="D26760" s="8" t="n">
        <v>2024</v>
      </c>
      <c r="E26760" s="19" t="n">
        <v>0</v>
      </c>
      <c r="F26760" s="19" t="n">
        <v>30.1111111111111</v>
      </c>
    </row>
    <row r="26761" customFormat="false" ht="15" hidden="false" customHeight="false" outlineLevel="0" collapsed="false">
      <c r="A26761" s="8" t="s">
        <v>9469</v>
      </c>
      <c r="B26761" s="8" t="s">
        <v>9470</v>
      </c>
      <c r="C26761" s="8" t="s">
        <v>9054</v>
      </c>
      <c r="D26761" s="8" t="n">
        <v>2024</v>
      </c>
      <c r="E26761" s="19" t="n">
        <v>0</v>
      </c>
      <c r="F26761" s="19" t="n">
        <v>31.1111111111111</v>
      </c>
    </row>
    <row r="26762" customFormat="false" ht="15" hidden="false" customHeight="false" outlineLevel="0" collapsed="false">
      <c r="A26762" s="8" t="s">
        <v>9469</v>
      </c>
      <c r="B26762" s="8" t="s">
        <v>9470</v>
      </c>
      <c r="C26762" s="8" t="s">
        <v>9055</v>
      </c>
      <c r="D26762" s="8" t="n">
        <v>2024</v>
      </c>
      <c r="E26762" s="19" t="n">
        <v>0</v>
      </c>
      <c r="F26762" s="19" t="n">
        <v>31.3888888888889</v>
      </c>
    </row>
    <row r="26763" customFormat="false" ht="15" hidden="false" customHeight="false" outlineLevel="0" collapsed="false">
      <c r="A26763" s="8" t="s">
        <v>9469</v>
      </c>
      <c r="B26763" s="8" t="s">
        <v>9470</v>
      </c>
      <c r="C26763" s="8" t="s">
        <v>9056</v>
      </c>
      <c r="D26763" s="8" t="n">
        <v>2024</v>
      </c>
      <c r="E26763" s="19" t="n">
        <v>0</v>
      </c>
      <c r="F26763" s="19" t="n">
        <v>30</v>
      </c>
    </row>
    <row r="26764" customFormat="false" ht="15" hidden="false" customHeight="false" outlineLevel="0" collapsed="false">
      <c r="A26764" s="8" t="s">
        <v>9469</v>
      </c>
      <c r="B26764" s="8" t="s">
        <v>9470</v>
      </c>
      <c r="C26764" s="8" t="s">
        <v>9057</v>
      </c>
      <c r="D26764" s="8" t="n">
        <v>2024</v>
      </c>
      <c r="E26764" s="19" t="n">
        <v>0</v>
      </c>
      <c r="F26764" s="19" t="n">
        <v>29.7222222222222</v>
      </c>
    </row>
    <row r="26765" customFormat="false" ht="15" hidden="false" customHeight="false" outlineLevel="0" collapsed="false">
      <c r="A26765" s="8" t="s">
        <v>9469</v>
      </c>
      <c r="B26765" s="8" t="s">
        <v>9470</v>
      </c>
      <c r="C26765" s="8" t="s">
        <v>9058</v>
      </c>
      <c r="D26765" s="8" t="n">
        <v>2024</v>
      </c>
      <c r="E26765" s="19" t="n">
        <v>0</v>
      </c>
      <c r="F26765" s="19" t="n">
        <v>28.6111111111111</v>
      </c>
    </row>
    <row r="26766" customFormat="false" ht="15" hidden="false" customHeight="false" outlineLevel="0" collapsed="false">
      <c r="A26766" s="8" t="s">
        <v>9469</v>
      </c>
      <c r="B26766" s="8" t="s">
        <v>9470</v>
      </c>
      <c r="C26766" s="8" t="s">
        <v>9059</v>
      </c>
      <c r="D26766" s="8" t="n">
        <v>2024</v>
      </c>
      <c r="E26766" s="19" t="n">
        <v>0</v>
      </c>
      <c r="F26766" s="19" t="n">
        <v>28</v>
      </c>
    </row>
    <row r="26767" customFormat="false" ht="15" hidden="false" customHeight="false" outlineLevel="0" collapsed="false">
      <c r="A26767" s="8" t="s">
        <v>9469</v>
      </c>
      <c r="B26767" s="8" t="s">
        <v>9470</v>
      </c>
      <c r="C26767" s="8" t="s">
        <v>9060</v>
      </c>
      <c r="D26767" s="8" t="n">
        <v>2024</v>
      </c>
      <c r="E26767" s="19" t="n">
        <v>0</v>
      </c>
      <c r="F26767" s="19" t="n">
        <v>28.2222222222222</v>
      </c>
    </row>
    <row r="26768" customFormat="false" ht="15" hidden="false" customHeight="false" outlineLevel="0" collapsed="false">
      <c r="A26768" s="8" t="s">
        <v>9469</v>
      </c>
      <c r="B26768" s="8" t="s">
        <v>9470</v>
      </c>
      <c r="C26768" s="8" t="s">
        <v>9061</v>
      </c>
      <c r="D26768" s="8" t="n">
        <v>2024</v>
      </c>
      <c r="F26768" s="19" t="n">
        <v>29</v>
      </c>
    </row>
    <row r="26769" customFormat="false" ht="15" hidden="false" customHeight="false" outlineLevel="0" collapsed="false">
      <c r="A26769" s="8" t="s">
        <v>9469</v>
      </c>
      <c r="B26769" s="8" t="s">
        <v>9470</v>
      </c>
      <c r="C26769" s="8" t="s">
        <v>9062</v>
      </c>
      <c r="D26769" s="8" t="n">
        <v>2024</v>
      </c>
      <c r="E26769" s="19" t="n">
        <v>1.016</v>
      </c>
      <c r="F26769" s="19" t="n">
        <v>27.6111111111111</v>
      </c>
    </row>
    <row r="26770" customFormat="false" ht="15" hidden="false" customHeight="false" outlineLevel="0" collapsed="false">
      <c r="A26770" s="8" t="s">
        <v>9469</v>
      </c>
      <c r="B26770" s="8" t="s">
        <v>9470</v>
      </c>
      <c r="C26770" s="8" t="s">
        <v>9063</v>
      </c>
      <c r="D26770" s="8" t="n">
        <v>2024</v>
      </c>
      <c r="E26770" s="19" t="n">
        <v>0</v>
      </c>
      <c r="F26770" s="19" t="n">
        <v>27.3888888888889</v>
      </c>
    </row>
    <row r="26771" customFormat="false" ht="15" hidden="false" customHeight="false" outlineLevel="0" collapsed="false">
      <c r="A26771" s="8" t="s">
        <v>9469</v>
      </c>
      <c r="B26771" s="8" t="s">
        <v>9470</v>
      </c>
      <c r="C26771" s="8" t="s">
        <v>9064</v>
      </c>
      <c r="D26771" s="8" t="n">
        <v>2024</v>
      </c>
      <c r="E26771" s="19" t="n">
        <v>0</v>
      </c>
      <c r="F26771" s="19" t="n">
        <v>25.6111111111111</v>
      </c>
    </row>
    <row r="26772" customFormat="false" ht="15" hidden="false" customHeight="false" outlineLevel="0" collapsed="false">
      <c r="A26772" s="8" t="s">
        <v>9469</v>
      </c>
      <c r="B26772" s="8" t="s">
        <v>9470</v>
      </c>
      <c r="C26772" s="8" t="s">
        <v>9065</v>
      </c>
      <c r="D26772" s="8" t="n">
        <v>2024</v>
      </c>
      <c r="E26772" s="19" t="n">
        <v>0</v>
      </c>
      <c r="F26772" s="19" t="n">
        <v>27.2222222222222</v>
      </c>
    </row>
    <row r="26773" customFormat="false" ht="15" hidden="false" customHeight="false" outlineLevel="0" collapsed="false">
      <c r="A26773" s="8" t="s">
        <v>9469</v>
      </c>
      <c r="B26773" s="8" t="s">
        <v>9470</v>
      </c>
      <c r="C26773" s="8" t="s">
        <v>9066</v>
      </c>
      <c r="D26773" s="8" t="n">
        <v>2024</v>
      </c>
      <c r="E26773" s="19" t="n">
        <v>0</v>
      </c>
      <c r="F26773" s="19" t="n">
        <v>26.3888888888889</v>
      </c>
    </row>
    <row r="26774" customFormat="false" ht="15" hidden="false" customHeight="false" outlineLevel="0" collapsed="false">
      <c r="A26774" s="8" t="s">
        <v>9469</v>
      </c>
      <c r="B26774" s="8" t="s">
        <v>9470</v>
      </c>
      <c r="C26774" s="8" t="s">
        <v>9067</v>
      </c>
      <c r="D26774" s="8" t="n">
        <v>2024</v>
      </c>
      <c r="E26774" s="19" t="n">
        <v>0</v>
      </c>
      <c r="F26774" s="19" t="n">
        <v>27.5</v>
      </c>
    </row>
    <row r="26775" customFormat="false" ht="15" hidden="false" customHeight="false" outlineLevel="0" collapsed="false">
      <c r="A26775" s="8" t="s">
        <v>9469</v>
      </c>
      <c r="B26775" s="8" t="s">
        <v>9470</v>
      </c>
      <c r="C26775" s="8" t="s">
        <v>9068</v>
      </c>
      <c r="D26775" s="8" t="n">
        <v>2024</v>
      </c>
      <c r="E26775" s="19" t="n">
        <v>0</v>
      </c>
      <c r="F26775" s="19" t="n">
        <v>28</v>
      </c>
    </row>
    <row r="26776" customFormat="false" ht="15" hidden="false" customHeight="false" outlineLevel="0" collapsed="false">
      <c r="A26776" s="8" t="s">
        <v>9469</v>
      </c>
      <c r="B26776" s="8" t="s">
        <v>9470</v>
      </c>
      <c r="C26776" s="8" t="s">
        <v>9069</v>
      </c>
      <c r="D26776" s="8" t="n">
        <v>2024</v>
      </c>
      <c r="E26776" s="19" t="n">
        <v>0</v>
      </c>
      <c r="F26776" s="19" t="n">
        <v>30</v>
      </c>
    </row>
    <row r="26777" customFormat="false" ht="15" hidden="false" customHeight="false" outlineLevel="0" collapsed="false">
      <c r="A26777" s="8" t="s">
        <v>9469</v>
      </c>
      <c r="B26777" s="8" t="s">
        <v>9470</v>
      </c>
      <c r="C26777" s="8" t="s">
        <v>9070</v>
      </c>
      <c r="D26777" s="8" t="n">
        <v>2024</v>
      </c>
      <c r="E26777" s="19" t="n">
        <v>0</v>
      </c>
      <c r="F26777" s="19" t="n">
        <v>30.3888888888889</v>
      </c>
    </row>
    <row r="26778" customFormat="false" ht="15" hidden="false" customHeight="false" outlineLevel="0" collapsed="false">
      <c r="A26778" s="8" t="s">
        <v>9469</v>
      </c>
      <c r="B26778" s="8" t="s">
        <v>9470</v>
      </c>
      <c r="C26778" s="8" t="s">
        <v>9071</v>
      </c>
      <c r="D26778" s="8" t="n">
        <v>2024</v>
      </c>
      <c r="E26778" s="19" t="n">
        <v>0</v>
      </c>
      <c r="F26778" s="19" t="n">
        <v>30</v>
      </c>
    </row>
    <row r="26779" customFormat="false" ht="15" hidden="false" customHeight="false" outlineLevel="0" collapsed="false">
      <c r="A26779" s="8" t="s">
        <v>9469</v>
      </c>
      <c r="B26779" s="8" t="s">
        <v>9470</v>
      </c>
      <c r="C26779" s="8" t="s">
        <v>9072</v>
      </c>
      <c r="D26779" s="8" t="n">
        <v>2024</v>
      </c>
      <c r="E26779" s="19" t="n">
        <v>0</v>
      </c>
      <c r="F26779" s="19" t="n">
        <v>30</v>
      </c>
    </row>
    <row r="26780" customFormat="false" ht="15" hidden="false" customHeight="false" outlineLevel="0" collapsed="false">
      <c r="A26780" s="8" t="s">
        <v>9469</v>
      </c>
      <c r="B26780" s="8" t="s">
        <v>9470</v>
      </c>
      <c r="C26780" s="8" t="s">
        <v>9073</v>
      </c>
      <c r="D26780" s="8" t="n">
        <v>2024</v>
      </c>
      <c r="E26780" s="19" t="n">
        <v>0</v>
      </c>
      <c r="F26780" s="19" t="n">
        <v>30.1111111111111</v>
      </c>
    </row>
    <row r="26781" customFormat="false" ht="15" hidden="false" customHeight="false" outlineLevel="0" collapsed="false">
      <c r="A26781" s="8" t="s">
        <v>9469</v>
      </c>
      <c r="B26781" s="8" t="s">
        <v>9470</v>
      </c>
      <c r="C26781" s="8" t="s">
        <v>9074</v>
      </c>
      <c r="D26781" s="8" t="n">
        <v>2024</v>
      </c>
      <c r="E26781" s="19" t="n">
        <v>0</v>
      </c>
      <c r="F26781" s="19" t="n">
        <v>30.3888888888889</v>
      </c>
    </row>
    <row r="26782" customFormat="false" ht="15" hidden="false" customHeight="false" outlineLevel="0" collapsed="false">
      <c r="A26782" s="8" t="s">
        <v>9469</v>
      </c>
      <c r="B26782" s="8" t="s">
        <v>9470</v>
      </c>
      <c r="C26782" s="8" t="s">
        <v>9075</v>
      </c>
      <c r="D26782" s="8" t="n">
        <v>2024</v>
      </c>
      <c r="E26782" s="19" t="n">
        <v>0</v>
      </c>
      <c r="F26782" s="19" t="n">
        <v>30.2222222222222</v>
      </c>
    </row>
    <row r="26783" customFormat="false" ht="15" hidden="false" customHeight="false" outlineLevel="0" collapsed="false">
      <c r="A26783" s="8" t="s">
        <v>9469</v>
      </c>
      <c r="B26783" s="8" t="s">
        <v>9470</v>
      </c>
      <c r="C26783" s="8" t="s">
        <v>9076</v>
      </c>
      <c r="D26783" s="8" t="n">
        <v>2024</v>
      </c>
      <c r="E26783" s="19" t="n">
        <v>0</v>
      </c>
      <c r="F26783" s="19" t="n">
        <v>32.2222222222222</v>
      </c>
    </row>
    <row r="26784" customFormat="false" ht="15" hidden="false" customHeight="false" outlineLevel="0" collapsed="false">
      <c r="A26784" s="8" t="s">
        <v>9469</v>
      </c>
      <c r="B26784" s="8" t="s">
        <v>9470</v>
      </c>
      <c r="C26784" s="8" t="s">
        <v>9077</v>
      </c>
      <c r="D26784" s="8" t="n">
        <v>2024</v>
      </c>
      <c r="E26784" s="19" t="n">
        <v>0</v>
      </c>
      <c r="F26784" s="19" t="n">
        <v>33.7777777777778</v>
      </c>
    </row>
    <row r="26785" customFormat="false" ht="15" hidden="false" customHeight="false" outlineLevel="0" collapsed="false">
      <c r="A26785" s="8" t="s">
        <v>9469</v>
      </c>
      <c r="B26785" s="8" t="s">
        <v>9470</v>
      </c>
      <c r="C26785" s="8" t="s">
        <v>9078</v>
      </c>
      <c r="D26785" s="8" t="n">
        <v>2024</v>
      </c>
      <c r="E26785" s="19" t="n">
        <v>0</v>
      </c>
      <c r="F26785" s="19" t="n">
        <v>34.2222222222222</v>
      </c>
    </row>
    <row r="26786" customFormat="false" ht="15" hidden="false" customHeight="false" outlineLevel="0" collapsed="false">
      <c r="A26786" s="8" t="s">
        <v>9469</v>
      </c>
      <c r="B26786" s="8" t="s">
        <v>9470</v>
      </c>
      <c r="C26786" s="8" t="s">
        <v>9079</v>
      </c>
      <c r="D26786" s="8" t="n">
        <v>2024</v>
      </c>
      <c r="E26786" s="19" t="n">
        <v>0</v>
      </c>
      <c r="F26786" s="19" t="n">
        <v>31.3888888888889</v>
      </c>
    </row>
    <row r="26787" customFormat="false" ht="15" hidden="false" customHeight="false" outlineLevel="0" collapsed="false">
      <c r="A26787" s="8" t="s">
        <v>9469</v>
      </c>
      <c r="B26787" s="8" t="s">
        <v>9470</v>
      </c>
      <c r="C26787" s="8" t="s">
        <v>9080</v>
      </c>
      <c r="D26787" s="8" t="n">
        <v>2024</v>
      </c>
      <c r="E26787" s="19" t="n">
        <v>0</v>
      </c>
      <c r="F26787" s="19" t="n">
        <v>28.6111111111111</v>
      </c>
    </row>
    <row r="26788" customFormat="false" ht="15" hidden="false" customHeight="false" outlineLevel="0" collapsed="false">
      <c r="A26788" s="8" t="s">
        <v>9469</v>
      </c>
      <c r="B26788" s="8" t="s">
        <v>9470</v>
      </c>
      <c r="C26788" s="8" t="s">
        <v>9081</v>
      </c>
      <c r="D26788" s="8" t="n">
        <v>2024</v>
      </c>
      <c r="E26788" s="19" t="n">
        <v>0</v>
      </c>
      <c r="F26788" s="19" t="n">
        <v>29.2222222222222</v>
      </c>
    </row>
    <row r="26789" customFormat="false" ht="15" hidden="false" customHeight="false" outlineLevel="0" collapsed="false">
      <c r="A26789" s="8" t="s">
        <v>9469</v>
      </c>
      <c r="B26789" s="8" t="s">
        <v>9470</v>
      </c>
      <c r="C26789" s="8" t="s">
        <v>9082</v>
      </c>
      <c r="D26789" s="8" t="n">
        <v>2024</v>
      </c>
      <c r="F26789" s="19" t="n">
        <v>29</v>
      </c>
    </row>
    <row r="26790" customFormat="false" ht="15" hidden="false" customHeight="false" outlineLevel="0" collapsed="false">
      <c r="A26790" s="8" t="s">
        <v>9469</v>
      </c>
      <c r="B26790" s="8" t="s">
        <v>9470</v>
      </c>
      <c r="C26790" s="8" t="s">
        <v>9083</v>
      </c>
      <c r="D26790" s="8" t="n">
        <v>2024</v>
      </c>
      <c r="E26790" s="19" t="n">
        <v>0</v>
      </c>
      <c r="F26790" s="19" t="n">
        <v>31</v>
      </c>
    </row>
    <row r="26791" customFormat="false" ht="15" hidden="false" customHeight="false" outlineLevel="0" collapsed="false">
      <c r="A26791" s="8" t="s">
        <v>9469</v>
      </c>
      <c r="B26791" s="8" t="s">
        <v>9470</v>
      </c>
      <c r="C26791" s="8" t="s">
        <v>9084</v>
      </c>
      <c r="D26791" s="8" t="n">
        <v>2024</v>
      </c>
      <c r="E26791" s="19" t="n">
        <v>0.508</v>
      </c>
      <c r="F26791" s="19" t="n">
        <v>30</v>
      </c>
    </row>
    <row r="26792" customFormat="false" ht="15" hidden="false" customHeight="false" outlineLevel="0" collapsed="false">
      <c r="A26792" s="8" t="s">
        <v>9469</v>
      </c>
      <c r="B26792" s="8" t="s">
        <v>9470</v>
      </c>
      <c r="C26792" s="8" t="s">
        <v>9085</v>
      </c>
      <c r="D26792" s="8" t="n">
        <v>2024</v>
      </c>
      <c r="E26792" s="19" t="n">
        <v>0</v>
      </c>
      <c r="F26792" s="19" t="n">
        <v>31</v>
      </c>
    </row>
    <row r="26793" customFormat="false" ht="15" hidden="false" customHeight="false" outlineLevel="0" collapsed="false">
      <c r="A26793" s="8" t="s">
        <v>9469</v>
      </c>
      <c r="B26793" s="8" t="s">
        <v>9470</v>
      </c>
      <c r="C26793" s="8" t="s">
        <v>9086</v>
      </c>
      <c r="D26793" s="8" t="n">
        <v>2024</v>
      </c>
      <c r="E26793" s="19" t="n">
        <v>0</v>
      </c>
      <c r="F26793" s="19" t="n">
        <v>31.2222222222222</v>
      </c>
    </row>
    <row r="26794" customFormat="false" ht="15" hidden="false" customHeight="false" outlineLevel="0" collapsed="false">
      <c r="A26794" s="8" t="s">
        <v>9469</v>
      </c>
      <c r="B26794" s="8" t="s">
        <v>9470</v>
      </c>
      <c r="C26794" s="8" t="s">
        <v>9087</v>
      </c>
      <c r="D26794" s="8" t="n">
        <v>2024</v>
      </c>
      <c r="E26794" s="19" t="n">
        <v>0</v>
      </c>
      <c r="F26794" s="19" t="n">
        <v>30.3888888888889</v>
      </c>
    </row>
    <row r="26795" customFormat="false" ht="15" hidden="false" customHeight="false" outlineLevel="0" collapsed="false">
      <c r="A26795" s="8" t="s">
        <v>9469</v>
      </c>
      <c r="B26795" s="8" t="s">
        <v>9470</v>
      </c>
      <c r="C26795" s="8" t="s">
        <v>9088</v>
      </c>
      <c r="D26795" s="8" t="n">
        <v>2024</v>
      </c>
      <c r="E26795" s="19" t="n">
        <v>0</v>
      </c>
      <c r="F26795" s="19" t="n">
        <v>33</v>
      </c>
    </row>
    <row r="26796" customFormat="false" ht="15" hidden="false" customHeight="false" outlineLevel="0" collapsed="false">
      <c r="A26796" s="8" t="s">
        <v>9469</v>
      </c>
      <c r="B26796" s="8" t="s">
        <v>9470</v>
      </c>
      <c r="C26796" s="8" t="s">
        <v>9089</v>
      </c>
      <c r="D26796" s="8" t="n">
        <v>2024</v>
      </c>
      <c r="E26796" s="19" t="n">
        <v>0</v>
      </c>
      <c r="F26796" s="19" t="n">
        <v>34</v>
      </c>
    </row>
    <row r="26797" customFormat="false" ht="15" hidden="false" customHeight="false" outlineLevel="0" collapsed="false">
      <c r="A26797" s="8" t="s">
        <v>9469</v>
      </c>
      <c r="B26797" s="8" t="s">
        <v>9470</v>
      </c>
      <c r="C26797" s="8" t="s">
        <v>9090</v>
      </c>
      <c r="D26797" s="8" t="n">
        <v>2024</v>
      </c>
      <c r="E26797" s="19" t="n">
        <v>0</v>
      </c>
      <c r="F26797" s="19" t="n">
        <v>34.5</v>
      </c>
    </row>
    <row r="26798" customFormat="false" ht="15" hidden="false" customHeight="false" outlineLevel="0" collapsed="false">
      <c r="A26798" s="8" t="s">
        <v>9469</v>
      </c>
      <c r="B26798" s="8" t="s">
        <v>9470</v>
      </c>
      <c r="C26798" s="8" t="s">
        <v>9091</v>
      </c>
      <c r="D26798" s="8" t="n">
        <v>2024</v>
      </c>
      <c r="E26798" s="19" t="n">
        <v>0</v>
      </c>
      <c r="F26798" s="19" t="n">
        <v>34.1111111111111</v>
      </c>
    </row>
    <row r="26799" customFormat="false" ht="15" hidden="false" customHeight="false" outlineLevel="0" collapsed="false">
      <c r="A26799" s="8" t="s">
        <v>9469</v>
      </c>
      <c r="B26799" s="8" t="s">
        <v>9470</v>
      </c>
      <c r="C26799" s="8" t="s">
        <v>9092</v>
      </c>
      <c r="D26799" s="8" t="n">
        <v>2024</v>
      </c>
      <c r="E26799" s="19" t="n">
        <v>0</v>
      </c>
      <c r="F26799" s="19" t="n">
        <v>35.2222222222222</v>
      </c>
    </row>
    <row r="26800" customFormat="false" ht="15" hidden="false" customHeight="false" outlineLevel="0" collapsed="false">
      <c r="A26800" s="8" t="s">
        <v>9469</v>
      </c>
      <c r="B26800" s="8" t="s">
        <v>9470</v>
      </c>
      <c r="C26800" s="8" t="s">
        <v>9093</v>
      </c>
      <c r="D26800" s="8" t="n">
        <v>2024</v>
      </c>
      <c r="E26800" s="19" t="n">
        <v>0</v>
      </c>
      <c r="F26800" s="19" t="n">
        <v>35</v>
      </c>
    </row>
    <row r="26801" customFormat="false" ht="15" hidden="false" customHeight="false" outlineLevel="0" collapsed="false">
      <c r="A26801" s="8" t="s">
        <v>9469</v>
      </c>
      <c r="B26801" s="8" t="s">
        <v>9470</v>
      </c>
      <c r="C26801" s="8" t="s">
        <v>9094</v>
      </c>
      <c r="D26801" s="8" t="n">
        <v>2024</v>
      </c>
      <c r="E26801" s="19" t="n">
        <v>0</v>
      </c>
      <c r="F26801" s="19" t="n">
        <v>33.2222222222222</v>
      </c>
    </row>
    <row r="26802" customFormat="false" ht="15" hidden="false" customHeight="false" outlineLevel="0" collapsed="false">
      <c r="A26802" s="8" t="s">
        <v>9469</v>
      </c>
      <c r="B26802" s="8" t="s">
        <v>9470</v>
      </c>
      <c r="C26802" s="8" t="s">
        <v>9095</v>
      </c>
      <c r="D26802" s="8" t="n">
        <v>2024</v>
      </c>
      <c r="E26802" s="19" t="n">
        <v>0</v>
      </c>
      <c r="F26802" s="19" t="n">
        <v>31</v>
      </c>
    </row>
    <row r="26803" customFormat="false" ht="15" hidden="false" customHeight="false" outlineLevel="0" collapsed="false">
      <c r="A26803" s="8" t="s">
        <v>9469</v>
      </c>
      <c r="B26803" s="8" t="s">
        <v>9470</v>
      </c>
      <c r="C26803" s="8" t="s">
        <v>9096</v>
      </c>
      <c r="D26803" s="8" t="n">
        <v>2024</v>
      </c>
      <c r="E26803" s="19" t="n">
        <v>0</v>
      </c>
      <c r="F26803" s="19" t="n">
        <v>32</v>
      </c>
    </row>
    <row r="26804" customFormat="false" ht="15" hidden="false" customHeight="false" outlineLevel="0" collapsed="false">
      <c r="A26804" s="8" t="s">
        <v>9469</v>
      </c>
      <c r="B26804" s="8" t="s">
        <v>9470</v>
      </c>
      <c r="C26804" s="8" t="s">
        <v>9097</v>
      </c>
      <c r="D26804" s="8" t="n">
        <v>2024</v>
      </c>
      <c r="E26804" s="19" t="n">
        <v>0</v>
      </c>
      <c r="F26804" s="19" t="n">
        <v>31.3888888888889</v>
      </c>
    </row>
    <row r="26805" customFormat="false" ht="15" hidden="false" customHeight="false" outlineLevel="0" collapsed="false">
      <c r="A26805" s="8" t="s">
        <v>9469</v>
      </c>
      <c r="B26805" s="8" t="s">
        <v>9470</v>
      </c>
      <c r="C26805" s="8" t="s">
        <v>9098</v>
      </c>
      <c r="D26805" s="8" t="n">
        <v>2024</v>
      </c>
      <c r="E26805" s="19" t="n">
        <v>0</v>
      </c>
      <c r="F26805" s="19" t="n">
        <v>31.2777777777778</v>
      </c>
    </row>
    <row r="26806" customFormat="false" ht="15" hidden="false" customHeight="false" outlineLevel="0" collapsed="false">
      <c r="A26806" s="8" t="s">
        <v>9469</v>
      </c>
      <c r="B26806" s="8" t="s">
        <v>9470</v>
      </c>
      <c r="C26806" s="8" t="s">
        <v>9099</v>
      </c>
      <c r="D26806" s="8" t="n">
        <v>2024</v>
      </c>
      <c r="E26806" s="19" t="n">
        <v>0</v>
      </c>
      <c r="F26806" s="19" t="n">
        <v>34</v>
      </c>
    </row>
    <row r="26807" customFormat="false" ht="15" hidden="false" customHeight="false" outlineLevel="0" collapsed="false">
      <c r="A26807" s="8" t="s">
        <v>9469</v>
      </c>
      <c r="B26807" s="8" t="s">
        <v>9470</v>
      </c>
      <c r="C26807" s="8" t="s">
        <v>9100</v>
      </c>
      <c r="D26807" s="8" t="n">
        <v>2024</v>
      </c>
      <c r="E26807" s="19" t="n">
        <v>0</v>
      </c>
      <c r="F26807" s="19" t="n">
        <v>33.6111111111111</v>
      </c>
    </row>
    <row r="26808" customFormat="false" ht="15" hidden="false" customHeight="false" outlineLevel="0" collapsed="false">
      <c r="A26808" s="8" t="s">
        <v>9469</v>
      </c>
      <c r="B26808" s="8" t="s">
        <v>9470</v>
      </c>
      <c r="C26808" s="8" t="s">
        <v>9101</v>
      </c>
      <c r="D26808" s="8" t="n">
        <v>2024</v>
      </c>
      <c r="E26808" s="19" t="n">
        <v>0</v>
      </c>
      <c r="F26808" s="19" t="n">
        <v>34.6111111111111</v>
      </c>
    </row>
    <row r="26809" customFormat="false" ht="15" hidden="false" customHeight="false" outlineLevel="0" collapsed="false">
      <c r="A26809" s="8" t="s">
        <v>9469</v>
      </c>
      <c r="B26809" s="8" t="s">
        <v>9470</v>
      </c>
      <c r="C26809" s="8" t="s">
        <v>9102</v>
      </c>
      <c r="D26809" s="8" t="n">
        <v>2024</v>
      </c>
      <c r="E26809" s="19" t="n">
        <v>0</v>
      </c>
      <c r="F26809" s="19" t="n">
        <v>37.2222222222222</v>
      </c>
    </row>
    <row r="26810" customFormat="false" ht="15" hidden="false" customHeight="false" outlineLevel="0" collapsed="false">
      <c r="A26810" s="8" t="s">
        <v>9469</v>
      </c>
      <c r="B26810" s="8" t="s">
        <v>9470</v>
      </c>
      <c r="C26810" s="8" t="s">
        <v>9103</v>
      </c>
      <c r="D26810" s="8" t="n">
        <v>2024</v>
      </c>
      <c r="F26810" s="19" t="n">
        <v>32</v>
      </c>
    </row>
    <row r="26811" customFormat="false" ht="15" hidden="false" customHeight="false" outlineLevel="0" collapsed="false">
      <c r="A26811" s="8" t="s">
        <v>9469</v>
      </c>
      <c r="B26811" s="8" t="s">
        <v>9470</v>
      </c>
      <c r="C26811" s="8" t="s">
        <v>9104</v>
      </c>
      <c r="D26811" s="8" t="n">
        <v>2024</v>
      </c>
      <c r="E26811" s="19" t="n">
        <v>0.254</v>
      </c>
      <c r="F26811" s="19" t="n">
        <v>35</v>
      </c>
    </row>
    <row r="26812" customFormat="false" ht="15" hidden="false" customHeight="false" outlineLevel="0" collapsed="false">
      <c r="A26812" s="8" t="s">
        <v>9469</v>
      </c>
      <c r="B26812" s="8" t="s">
        <v>9470</v>
      </c>
      <c r="C26812" s="8" t="s">
        <v>9105</v>
      </c>
      <c r="D26812" s="8" t="n">
        <v>2024</v>
      </c>
      <c r="E26812" s="19" t="n">
        <v>0</v>
      </c>
      <c r="F26812" s="19" t="n">
        <v>33.1111111111111</v>
      </c>
    </row>
    <row r="26813" customFormat="false" ht="15" hidden="false" customHeight="false" outlineLevel="0" collapsed="false">
      <c r="A26813" s="8" t="s">
        <v>9469</v>
      </c>
      <c r="B26813" s="8" t="s">
        <v>9470</v>
      </c>
      <c r="C26813" s="8" t="s">
        <v>9106</v>
      </c>
      <c r="D26813" s="8" t="n">
        <v>2024</v>
      </c>
      <c r="E26813" s="19" t="n">
        <v>0</v>
      </c>
      <c r="F26813" s="19" t="n">
        <v>34.2222222222222</v>
      </c>
    </row>
    <row r="26814" customFormat="false" ht="15" hidden="false" customHeight="false" outlineLevel="0" collapsed="false">
      <c r="A26814" s="8" t="s">
        <v>9469</v>
      </c>
      <c r="B26814" s="8" t="s">
        <v>9470</v>
      </c>
      <c r="C26814" s="8" t="s">
        <v>9107</v>
      </c>
      <c r="D26814" s="8" t="n">
        <v>2024</v>
      </c>
      <c r="E26814" s="19" t="n">
        <v>0</v>
      </c>
      <c r="F26814" s="19" t="n">
        <v>36.6111111111111</v>
      </c>
    </row>
    <row r="26815" customFormat="false" ht="15" hidden="false" customHeight="false" outlineLevel="0" collapsed="false">
      <c r="A26815" s="8" t="s">
        <v>9469</v>
      </c>
      <c r="B26815" s="8" t="s">
        <v>9470</v>
      </c>
      <c r="C26815" s="8" t="s">
        <v>9108</v>
      </c>
      <c r="D26815" s="8" t="n">
        <v>2024</v>
      </c>
      <c r="E26815" s="19" t="n">
        <v>0</v>
      </c>
      <c r="F26815" s="19" t="n">
        <v>35</v>
      </c>
    </row>
    <row r="26816" customFormat="false" ht="15" hidden="false" customHeight="false" outlineLevel="0" collapsed="false">
      <c r="A26816" s="8" t="s">
        <v>9469</v>
      </c>
      <c r="B26816" s="8" t="s">
        <v>9470</v>
      </c>
      <c r="C26816" s="8" t="s">
        <v>9109</v>
      </c>
      <c r="D26816" s="8" t="n">
        <v>2024</v>
      </c>
      <c r="E26816" s="19" t="n">
        <v>0</v>
      </c>
      <c r="F26816" s="19" t="n">
        <v>34</v>
      </c>
    </row>
    <row r="26817" customFormat="false" ht="15" hidden="false" customHeight="false" outlineLevel="0" collapsed="false">
      <c r="A26817" s="8" t="s">
        <v>9469</v>
      </c>
      <c r="B26817" s="8" t="s">
        <v>9470</v>
      </c>
      <c r="C26817" s="8" t="s">
        <v>9110</v>
      </c>
      <c r="D26817" s="8" t="n">
        <v>2024</v>
      </c>
      <c r="E26817" s="19" t="n">
        <v>0</v>
      </c>
      <c r="F26817" s="19" t="n">
        <v>35.2222222222222</v>
      </c>
    </row>
    <row r="26818" customFormat="false" ht="15" hidden="false" customHeight="false" outlineLevel="0" collapsed="false">
      <c r="A26818" s="8" t="s">
        <v>9469</v>
      </c>
      <c r="B26818" s="8" t="s">
        <v>9470</v>
      </c>
      <c r="C26818" s="8" t="s">
        <v>9111</v>
      </c>
      <c r="D26818" s="8" t="n">
        <v>2024</v>
      </c>
      <c r="E26818" s="19" t="n">
        <v>0</v>
      </c>
      <c r="F26818" s="19" t="n">
        <v>37</v>
      </c>
    </row>
    <row r="26819" customFormat="false" ht="15" hidden="false" customHeight="false" outlineLevel="0" collapsed="false">
      <c r="A26819" s="8" t="s">
        <v>9469</v>
      </c>
      <c r="B26819" s="8" t="s">
        <v>9470</v>
      </c>
      <c r="C26819" s="8" t="s">
        <v>9112</v>
      </c>
      <c r="D26819" s="8" t="n">
        <v>2024</v>
      </c>
      <c r="E26819" s="19" t="n">
        <v>0</v>
      </c>
      <c r="F26819" s="19" t="n">
        <v>37.3888888888889</v>
      </c>
    </row>
    <row r="26820" customFormat="false" ht="15" hidden="false" customHeight="false" outlineLevel="0" collapsed="false">
      <c r="A26820" s="8" t="s">
        <v>9469</v>
      </c>
      <c r="B26820" s="8" t="s">
        <v>9470</v>
      </c>
      <c r="C26820" s="8" t="s">
        <v>9113</v>
      </c>
      <c r="D26820" s="8" t="n">
        <v>2024</v>
      </c>
      <c r="E26820" s="19" t="n">
        <v>0</v>
      </c>
      <c r="F26820" s="19" t="n">
        <v>38.5</v>
      </c>
    </row>
    <row r="26821" customFormat="false" ht="15" hidden="false" customHeight="false" outlineLevel="0" collapsed="false">
      <c r="A26821" s="8" t="s">
        <v>9469</v>
      </c>
      <c r="B26821" s="8" t="s">
        <v>9470</v>
      </c>
      <c r="C26821" s="8" t="s">
        <v>9114</v>
      </c>
      <c r="D26821" s="8" t="n">
        <v>2024</v>
      </c>
      <c r="E26821" s="19" t="n">
        <v>0</v>
      </c>
      <c r="F26821" s="19" t="n">
        <v>39</v>
      </c>
    </row>
    <row r="26822" customFormat="false" ht="15" hidden="false" customHeight="false" outlineLevel="0" collapsed="false">
      <c r="A26822" s="8" t="s">
        <v>9469</v>
      </c>
      <c r="B26822" s="8" t="s">
        <v>9470</v>
      </c>
      <c r="C26822" s="8" t="s">
        <v>9115</v>
      </c>
      <c r="D26822" s="8" t="n">
        <v>2024</v>
      </c>
      <c r="E26822" s="19" t="n">
        <v>0</v>
      </c>
      <c r="F26822" s="19" t="n">
        <v>37</v>
      </c>
    </row>
    <row r="26823" customFormat="false" ht="15" hidden="false" customHeight="false" outlineLevel="0" collapsed="false">
      <c r="A26823" s="8" t="s">
        <v>9469</v>
      </c>
      <c r="B26823" s="8" t="s">
        <v>9470</v>
      </c>
      <c r="C26823" s="8" t="s">
        <v>9116</v>
      </c>
      <c r="D26823" s="8" t="n">
        <v>2024</v>
      </c>
      <c r="E26823" s="19" t="n">
        <v>0</v>
      </c>
      <c r="F26823" s="19" t="n">
        <v>37</v>
      </c>
    </row>
    <row r="26824" customFormat="false" ht="15" hidden="false" customHeight="false" outlineLevel="0" collapsed="false">
      <c r="A26824" s="8" t="s">
        <v>9469</v>
      </c>
      <c r="B26824" s="8" t="s">
        <v>9470</v>
      </c>
      <c r="C26824" s="8" t="s">
        <v>9117</v>
      </c>
      <c r="D26824" s="8" t="n">
        <v>2024</v>
      </c>
      <c r="E26824" s="19" t="n">
        <v>0.254</v>
      </c>
      <c r="F26824" s="19" t="n">
        <v>37</v>
      </c>
    </row>
    <row r="26825" customFormat="false" ht="15" hidden="false" customHeight="false" outlineLevel="0" collapsed="false">
      <c r="A26825" s="8" t="s">
        <v>9469</v>
      </c>
      <c r="B26825" s="8" t="s">
        <v>9470</v>
      </c>
      <c r="C26825" s="8" t="s">
        <v>9118</v>
      </c>
      <c r="D26825" s="8" t="n">
        <v>2024</v>
      </c>
      <c r="E26825" s="19" t="n">
        <v>0</v>
      </c>
      <c r="F26825" s="19" t="n">
        <v>36.2222222222222</v>
      </c>
    </row>
    <row r="26826" customFormat="false" ht="15" hidden="false" customHeight="false" outlineLevel="0" collapsed="false">
      <c r="A26826" s="8" t="s">
        <v>9469</v>
      </c>
      <c r="B26826" s="8" t="s">
        <v>9470</v>
      </c>
      <c r="C26826" s="8" t="s">
        <v>9119</v>
      </c>
      <c r="D26826" s="8" t="n">
        <v>2024</v>
      </c>
      <c r="E26826" s="19" t="n">
        <v>2.032</v>
      </c>
      <c r="F26826" s="19" t="n">
        <v>35</v>
      </c>
    </row>
    <row r="26827" customFormat="false" ht="15" hidden="false" customHeight="false" outlineLevel="0" collapsed="false">
      <c r="A26827" s="8" t="s">
        <v>9469</v>
      </c>
      <c r="B26827" s="8" t="s">
        <v>9470</v>
      </c>
      <c r="C26827" s="8" t="s">
        <v>9120</v>
      </c>
      <c r="D26827" s="8" t="n">
        <v>2024</v>
      </c>
      <c r="E26827" s="19" t="n">
        <v>0</v>
      </c>
      <c r="F26827" s="19" t="n">
        <v>33</v>
      </c>
    </row>
    <row r="26828" customFormat="false" ht="15" hidden="false" customHeight="false" outlineLevel="0" collapsed="false">
      <c r="A26828" s="8" t="s">
        <v>9469</v>
      </c>
      <c r="B26828" s="8" t="s">
        <v>9470</v>
      </c>
      <c r="C26828" s="8" t="s">
        <v>9121</v>
      </c>
      <c r="D26828" s="8" t="n">
        <v>2024</v>
      </c>
      <c r="E26828" s="19" t="n">
        <v>10.922</v>
      </c>
      <c r="F26828" s="19" t="n">
        <v>32.6111111111111</v>
      </c>
    </row>
    <row r="26829" customFormat="false" ht="15" hidden="false" customHeight="false" outlineLevel="0" collapsed="false">
      <c r="A26829" s="8" t="s">
        <v>9469</v>
      </c>
      <c r="B26829" s="8" t="s">
        <v>9470</v>
      </c>
      <c r="C26829" s="8" t="s">
        <v>9122</v>
      </c>
      <c r="D26829" s="8" t="n">
        <v>2024</v>
      </c>
      <c r="E26829" s="19" t="n">
        <v>0</v>
      </c>
      <c r="F26829" s="19" t="n">
        <v>35</v>
      </c>
    </row>
    <row r="26830" customFormat="false" ht="15" hidden="false" customHeight="false" outlineLevel="0" collapsed="false">
      <c r="A26830" s="8" t="s">
        <v>9469</v>
      </c>
      <c r="B26830" s="8" t="s">
        <v>9470</v>
      </c>
      <c r="C26830" s="8" t="s">
        <v>9123</v>
      </c>
      <c r="D26830" s="8" t="n">
        <v>2024</v>
      </c>
      <c r="E26830" s="19" t="n">
        <v>0</v>
      </c>
      <c r="F26830" s="19" t="n">
        <v>38</v>
      </c>
    </row>
    <row r="26831" customFormat="false" ht="15" hidden="false" customHeight="false" outlineLevel="0" collapsed="false">
      <c r="A26831" s="8" t="s">
        <v>9469</v>
      </c>
      <c r="B26831" s="8" t="s">
        <v>9470</v>
      </c>
      <c r="C26831" s="8" t="s">
        <v>9124</v>
      </c>
      <c r="D26831" s="8" t="n">
        <v>2024</v>
      </c>
      <c r="E26831" s="19" t="n">
        <v>0</v>
      </c>
      <c r="F26831" s="19" t="n">
        <v>38.2222222222222</v>
      </c>
    </row>
    <row r="26832" customFormat="false" ht="15" hidden="false" customHeight="false" outlineLevel="0" collapsed="false">
      <c r="A26832" s="8" t="s">
        <v>9469</v>
      </c>
      <c r="B26832" s="8" t="s">
        <v>9470</v>
      </c>
      <c r="C26832" s="8" t="s">
        <v>9125</v>
      </c>
      <c r="D26832" s="8" t="n">
        <v>2024</v>
      </c>
      <c r="E26832" s="19" t="n">
        <v>0</v>
      </c>
      <c r="F26832" s="19" t="n">
        <v>39.2222222222222</v>
      </c>
    </row>
    <row r="26833" customFormat="false" ht="15" hidden="false" customHeight="false" outlineLevel="0" collapsed="false">
      <c r="A26833" s="8" t="s">
        <v>9469</v>
      </c>
      <c r="B26833" s="8" t="s">
        <v>9470</v>
      </c>
      <c r="C26833" s="8" t="s">
        <v>9126</v>
      </c>
      <c r="D26833" s="8" t="n">
        <v>2024</v>
      </c>
      <c r="E26833" s="19" t="n">
        <v>0</v>
      </c>
      <c r="F26833" s="19" t="n">
        <v>39</v>
      </c>
    </row>
    <row r="26834" customFormat="false" ht="15" hidden="false" customHeight="false" outlineLevel="0" collapsed="false">
      <c r="A26834" s="8" t="s">
        <v>9469</v>
      </c>
      <c r="B26834" s="8" t="s">
        <v>9470</v>
      </c>
      <c r="C26834" s="8" t="s">
        <v>9127</v>
      </c>
      <c r="D26834" s="8" t="n">
        <v>2024</v>
      </c>
      <c r="E26834" s="19" t="n">
        <v>0</v>
      </c>
      <c r="F26834" s="19" t="n">
        <v>39</v>
      </c>
    </row>
    <row r="26835" customFormat="false" ht="15" hidden="false" customHeight="false" outlineLevel="0" collapsed="false">
      <c r="A26835" s="8" t="s">
        <v>9469</v>
      </c>
      <c r="B26835" s="8" t="s">
        <v>9470</v>
      </c>
      <c r="C26835" s="8" t="s">
        <v>9128</v>
      </c>
      <c r="D26835" s="8" t="n">
        <v>2024</v>
      </c>
      <c r="E26835" s="19" t="n">
        <v>0</v>
      </c>
      <c r="F26835" s="19" t="n">
        <v>39</v>
      </c>
    </row>
    <row r="26836" customFormat="false" ht="15" hidden="false" customHeight="false" outlineLevel="0" collapsed="false">
      <c r="A26836" s="8" t="s">
        <v>9469</v>
      </c>
      <c r="B26836" s="8" t="s">
        <v>9470</v>
      </c>
      <c r="C26836" s="8" t="s">
        <v>9129</v>
      </c>
      <c r="D26836" s="8" t="n">
        <v>2024</v>
      </c>
      <c r="E26836" s="19" t="n">
        <v>0</v>
      </c>
      <c r="F26836" s="19" t="n">
        <v>31.6111111111111</v>
      </c>
    </row>
    <row r="26837" customFormat="false" ht="15" hidden="false" customHeight="false" outlineLevel="0" collapsed="false">
      <c r="A26837" s="8" t="s">
        <v>9469</v>
      </c>
      <c r="B26837" s="8" t="s">
        <v>9470</v>
      </c>
      <c r="C26837" s="8" t="s">
        <v>9130</v>
      </c>
      <c r="D26837" s="8" t="n">
        <v>2024</v>
      </c>
      <c r="E26837" s="19" t="n">
        <v>0</v>
      </c>
      <c r="F26837" s="19" t="n">
        <v>34</v>
      </c>
    </row>
    <row r="26838" customFormat="false" ht="15" hidden="false" customHeight="false" outlineLevel="0" collapsed="false">
      <c r="A26838" s="8" t="s">
        <v>9469</v>
      </c>
      <c r="B26838" s="8" t="s">
        <v>9470</v>
      </c>
      <c r="C26838" s="8" t="s">
        <v>9131</v>
      </c>
      <c r="D26838" s="8" t="n">
        <v>2024</v>
      </c>
      <c r="E26838" s="19" t="n">
        <v>0</v>
      </c>
      <c r="F26838" s="19" t="n">
        <v>41</v>
      </c>
    </row>
    <row r="26839" customFormat="false" ht="15" hidden="false" customHeight="false" outlineLevel="0" collapsed="false">
      <c r="A26839" s="8" t="s">
        <v>9469</v>
      </c>
      <c r="B26839" s="8" t="s">
        <v>9470</v>
      </c>
      <c r="C26839" s="8" t="s">
        <v>9132</v>
      </c>
      <c r="D26839" s="8" t="n">
        <v>2024</v>
      </c>
      <c r="E26839" s="19" t="n">
        <v>0</v>
      </c>
      <c r="F26839" s="19" t="n">
        <v>41.2777777777778</v>
      </c>
    </row>
    <row r="26840" customFormat="false" ht="15" hidden="false" customHeight="false" outlineLevel="0" collapsed="false">
      <c r="A26840" s="8" t="s">
        <v>9469</v>
      </c>
      <c r="B26840" s="8" t="s">
        <v>9470</v>
      </c>
      <c r="C26840" s="8" t="s">
        <v>9133</v>
      </c>
      <c r="D26840" s="8" t="n">
        <v>2024</v>
      </c>
      <c r="E26840" s="19" t="n">
        <v>0</v>
      </c>
      <c r="F26840" s="19" t="n">
        <v>41.3888888888889</v>
      </c>
    </row>
    <row r="26841" customFormat="false" ht="15" hidden="false" customHeight="false" outlineLevel="0" collapsed="false">
      <c r="A26841" s="8" t="s">
        <v>9469</v>
      </c>
      <c r="B26841" s="8" t="s">
        <v>9470</v>
      </c>
      <c r="C26841" s="8" t="s">
        <v>9134</v>
      </c>
      <c r="D26841" s="8" t="n">
        <v>2024</v>
      </c>
      <c r="E26841" s="19" t="n">
        <v>0</v>
      </c>
      <c r="F26841" s="19" t="n">
        <v>40</v>
      </c>
    </row>
    <row r="26842" customFormat="false" ht="15" hidden="false" customHeight="false" outlineLevel="0" collapsed="false">
      <c r="A26842" s="8" t="s">
        <v>9469</v>
      </c>
      <c r="B26842" s="8" t="s">
        <v>9470</v>
      </c>
      <c r="C26842" s="8" t="s">
        <v>9135</v>
      </c>
      <c r="D26842" s="8" t="n">
        <v>2024</v>
      </c>
      <c r="E26842" s="19" t="n">
        <v>0</v>
      </c>
      <c r="F26842" s="19" t="n">
        <v>32.5</v>
      </c>
    </row>
    <row r="26843" customFormat="false" ht="15" hidden="false" customHeight="false" outlineLevel="0" collapsed="false">
      <c r="A26843" s="8" t="s">
        <v>9469</v>
      </c>
      <c r="B26843" s="8" t="s">
        <v>9470</v>
      </c>
      <c r="C26843" s="8" t="s">
        <v>9136</v>
      </c>
      <c r="D26843" s="8" t="n">
        <v>2024</v>
      </c>
      <c r="E26843" s="19" t="n">
        <v>0.762</v>
      </c>
      <c r="F26843" s="19" t="n">
        <v>35</v>
      </c>
    </row>
    <row r="26844" customFormat="false" ht="15" hidden="false" customHeight="false" outlineLevel="0" collapsed="false">
      <c r="A26844" s="8" t="s">
        <v>9469</v>
      </c>
      <c r="B26844" s="8" t="s">
        <v>9470</v>
      </c>
      <c r="C26844" s="8" t="s">
        <v>9137</v>
      </c>
      <c r="D26844" s="8" t="n">
        <v>2024</v>
      </c>
      <c r="E26844" s="19" t="n">
        <v>6.096</v>
      </c>
      <c r="F26844" s="19" t="n">
        <v>35</v>
      </c>
    </row>
    <row r="26845" customFormat="false" ht="15" hidden="false" customHeight="false" outlineLevel="0" collapsed="false">
      <c r="A26845" s="8" t="s">
        <v>9469</v>
      </c>
      <c r="B26845" s="8" t="s">
        <v>9470</v>
      </c>
      <c r="C26845" s="8" t="s">
        <v>9138</v>
      </c>
      <c r="D26845" s="8" t="n">
        <v>2024</v>
      </c>
      <c r="E26845" s="19" t="n">
        <v>0</v>
      </c>
      <c r="F26845" s="19" t="n">
        <v>35</v>
      </c>
    </row>
    <row r="26846" customFormat="false" ht="15" hidden="false" customHeight="false" outlineLevel="0" collapsed="false">
      <c r="A26846" s="8" t="s">
        <v>9469</v>
      </c>
      <c r="B26846" s="8" t="s">
        <v>9470</v>
      </c>
      <c r="C26846" s="8" t="s">
        <v>9139</v>
      </c>
      <c r="D26846" s="8" t="n">
        <v>2024</v>
      </c>
      <c r="E26846" s="19" t="n">
        <v>12.954</v>
      </c>
      <c r="F26846" s="19" t="n">
        <v>26</v>
      </c>
    </row>
    <row r="26847" customFormat="false" ht="15" hidden="false" customHeight="false" outlineLevel="0" collapsed="false">
      <c r="A26847" s="8" t="s">
        <v>9469</v>
      </c>
      <c r="B26847" s="8" t="s">
        <v>9470</v>
      </c>
      <c r="C26847" s="8" t="s">
        <v>9140</v>
      </c>
      <c r="D26847" s="8" t="n">
        <v>2024</v>
      </c>
      <c r="E26847" s="19" t="n">
        <v>21.082</v>
      </c>
      <c r="F26847" s="19" t="n">
        <v>31</v>
      </c>
    </row>
    <row r="26848" customFormat="false" ht="15" hidden="false" customHeight="false" outlineLevel="0" collapsed="false">
      <c r="A26848" s="8" t="s">
        <v>9469</v>
      </c>
      <c r="B26848" s="8" t="s">
        <v>9470</v>
      </c>
      <c r="C26848" s="8" t="s">
        <v>9141</v>
      </c>
      <c r="D26848" s="8" t="n">
        <v>2024</v>
      </c>
      <c r="E26848" s="19" t="n">
        <v>14.986</v>
      </c>
      <c r="F26848" s="19" t="n">
        <v>31</v>
      </c>
    </row>
    <row r="26849" customFormat="false" ht="15" hidden="false" customHeight="false" outlineLevel="0" collapsed="false">
      <c r="A26849" s="8" t="s">
        <v>9469</v>
      </c>
      <c r="B26849" s="8" t="s">
        <v>9470</v>
      </c>
      <c r="C26849" s="8" t="s">
        <v>9142</v>
      </c>
      <c r="D26849" s="8" t="n">
        <v>2024</v>
      </c>
      <c r="E26849" s="19" t="n">
        <v>1.016</v>
      </c>
      <c r="F26849" s="19" t="n">
        <v>36</v>
      </c>
    </row>
    <row r="26850" customFormat="false" ht="15" hidden="false" customHeight="false" outlineLevel="0" collapsed="false">
      <c r="A26850" s="8" t="s">
        <v>9469</v>
      </c>
      <c r="B26850" s="8" t="s">
        <v>9470</v>
      </c>
      <c r="C26850" s="8" t="s">
        <v>9143</v>
      </c>
      <c r="D26850" s="8" t="n">
        <v>2024</v>
      </c>
      <c r="E26850" s="19" t="n">
        <v>0</v>
      </c>
      <c r="F26850" s="19" t="n">
        <v>38</v>
      </c>
    </row>
    <row r="26851" customFormat="false" ht="15" hidden="false" customHeight="false" outlineLevel="0" collapsed="false">
      <c r="A26851" s="8" t="s">
        <v>9469</v>
      </c>
      <c r="B26851" s="8" t="s">
        <v>9470</v>
      </c>
      <c r="C26851" s="8" t="s">
        <v>9144</v>
      </c>
      <c r="D26851" s="8" t="n">
        <v>2024</v>
      </c>
      <c r="F26851" s="19" t="n">
        <v>39</v>
      </c>
    </row>
    <row r="26852" customFormat="false" ht="15" hidden="false" customHeight="false" outlineLevel="0" collapsed="false">
      <c r="A26852" s="8" t="s">
        <v>9469</v>
      </c>
      <c r="B26852" s="8" t="s">
        <v>9470</v>
      </c>
      <c r="C26852" s="8" t="s">
        <v>9145</v>
      </c>
      <c r="D26852" s="8" t="n">
        <v>2024</v>
      </c>
      <c r="E26852" s="19" t="n">
        <v>0</v>
      </c>
      <c r="F26852" s="19" t="n">
        <v>41</v>
      </c>
    </row>
    <row r="26853" customFormat="false" ht="15" hidden="false" customHeight="false" outlineLevel="0" collapsed="false">
      <c r="A26853" s="8" t="s">
        <v>9469</v>
      </c>
      <c r="B26853" s="8" t="s">
        <v>9470</v>
      </c>
      <c r="C26853" s="8" t="s">
        <v>9467</v>
      </c>
      <c r="D26853" s="8" t="n">
        <v>2024</v>
      </c>
      <c r="E26853" s="19" t="n">
        <v>0</v>
      </c>
      <c r="F26853" s="19" t="n">
        <v>41</v>
      </c>
    </row>
    <row r="26854" customFormat="false" ht="15" hidden="false" customHeight="false" outlineLevel="0" collapsed="false">
      <c r="A26854" s="8" t="s">
        <v>9469</v>
      </c>
      <c r="B26854" s="8" t="s">
        <v>9470</v>
      </c>
      <c r="C26854" s="8" t="s">
        <v>9146</v>
      </c>
      <c r="D26854" s="8" t="n">
        <v>2024</v>
      </c>
      <c r="E26854" s="19" t="n">
        <v>0</v>
      </c>
      <c r="F26854" s="19" t="n">
        <v>42</v>
      </c>
    </row>
    <row r="26855" customFormat="false" ht="15" hidden="false" customHeight="false" outlineLevel="0" collapsed="false">
      <c r="A26855" s="8" t="s">
        <v>9469</v>
      </c>
      <c r="B26855" s="8" t="s">
        <v>9470</v>
      </c>
      <c r="C26855" s="8" t="s">
        <v>9147</v>
      </c>
      <c r="D26855" s="8" t="n">
        <v>2024</v>
      </c>
      <c r="F26855" s="19" t="n">
        <v>41</v>
      </c>
    </row>
    <row r="26856" customFormat="false" ht="15" hidden="false" customHeight="false" outlineLevel="0" collapsed="false">
      <c r="A26856" s="8" t="s">
        <v>9469</v>
      </c>
      <c r="B26856" s="8" t="s">
        <v>9470</v>
      </c>
      <c r="C26856" s="8" t="s">
        <v>9148</v>
      </c>
      <c r="D26856" s="8" t="n">
        <v>2024</v>
      </c>
      <c r="E26856" s="19" t="n">
        <v>0</v>
      </c>
      <c r="F26856" s="19" t="n">
        <v>41</v>
      </c>
    </row>
    <row r="26857" customFormat="false" ht="15" hidden="false" customHeight="false" outlineLevel="0" collapsed="false">
      <c r="A26857" s="8" t="s">
        <v>9469</v>
      </c>
      <c r="B26857" s="8" t="s">
        <v>9470</v>
      </c>
      <c r="C26857" s="8" t="s">
        <v>9149</v>
      </c>
      <c r="D26857" s="8" t="n">
        <v>2024</v>
      </c>
      <c r="E26857" s="19" t="n">
        <v>0</v>
      </c>
      <c r="F26857" s="19" t="n">
        <v>33</v>
      </c>
    </row>
    <row r="26858" customFormat="false" ht="15" hidden="false" customHeight="false" outlineLevel="0" collapsed="false">
      <c r="A26858" s="8" t="s">
        <v>9469</v>
      </c>
      <c r="B26858" s="8" t="s">
        <v>9470</v>
      </c>
      <c r="C26858" s="8" t="s">
        <v>9150</v>
      </c>
      <c r="D26858" s="8" t="n">
        <v>2024</v>
      </c>
      <c r="E26858" s="19" t="n">
        <v>3.048</v>
      </c>
      <c r="F26858" s="19" t="n">
        <v>38</v>
      </c>
    </row>
    <row r="26859" customFormat="false" ht="15" hidden="false" customHeight="false" outlineLevel="0" collapsed="false">
      <c r="A26859" s="8" t="s">
        <v>9469</v>
      </c>
      <c r="B26859" s="8" t="s">
        <v>9470</v>
      </c>
      <c r="C26859" s="8" t="s">
        <v>9151</v>
      </c>
      <c r="D26859" s="8" t="n">
        <v>2024</v>
      </c>
      <c r="E26859" s="19" t="n">
        <v>0</v>
      </c>
      <c r="F26859" s="19" t="n">
        <v>39.2222222222222</v>
      </c>
    </row>
    <row r="26860" customFormat="false" ht="15" hidden="false" customHeight="false" outlineLevel="0" collapsed="false">
      <c r="A26860" s="8" t="s">
        <v>9469</v>
      </c>
      <c r="B26860" s="8" t="s">
        <v>9470</v>
      </c>
      <c r="C26860" s="8" t="s">
        <v>9152</v>
      </c>
      <c r="D26860" s="8" t="n">
        <v>2024</v>
      </c>
      <c r="F26860" s="19" t="n">
        <v>40.1111111111111</v>
      </c>
    </row>
    <row r="26861" customFormat="false" ht="15" hidden="false" customHeight="false" outlineLevel="0" collapsed="false">
      <c r="A26861" s="8" t="s">
        <v>9469</v>
      </c>
      <c r="B26861" s="8" t="s">
        <v>9470</v>
      </c>
      <c r="C26861" s="8" t="s">
        <v>9153</v>
      </c>
      <c r="D26861" s="8" t="n">
        <v>2024</v>
      </c>
      <c r="F26861" s="19" t="n">
        <v>37</v>
      </c>
    </row>
    <row r="26862" customFormat="false" ht="15" hidden="false" customHeight="false" outlineLevel="0" collapsed="false">
      <c r="A26862" s="8" t="s">
        <v>9469</v>
      </c>
      <c r="B26862" s="8" t="s">
        <v>9470</v>
      </c>
      <c r="C26862" s="8" t="s">
        <v>9154</v>
      </c>
      <c r="D26862" s="8" t="n">
        <v>2024</v>
      </c>
      <c r="E26862" s="19" t="n">
        <v>3.048</v>
      </c>
      <c r="F26862" s="19" t="n">
        <v>40</v>
      </c>
    </row>
    <row r="26863" customFormat="false" ht="15" hidden="false" customHeight="false" outlineLevel="0" collapsed="false">
      <c r="A26863" s="8" t="s">
        <v>9469</v>
      </c>
      <c r="B26863" s="8" t="s">
        <v>9470</v>
      </c>
      <c r="C26863" s="8" t="s">
        <v>9155</v>
      </c>
      <c r="D26863" s="8" t="n">
        <v>2024</v>
      </c>
      <c r="E26863" s="19" t="n">
        <v>0.254</v>
      </c>
      <c r="F26863" s="19" t="n">
        <v>38</v>
      </c>
    </row>
    <row r="26864" customFormat="false" ht="15" hidden="false" customHeight="false" outlineLevel="0" collapsed="false">
      <c r="A26864" s="8" t="s">
        <v>9469</v>
      </c>
      <c r="B26864" s="8" t="s">
        <v>9470</v>
      </c>
      <c r="C26864" s="8" t="s">
        <v>9156</v>
      </c>
      <c r="D26864" s="8" t="n">
        <v>2024</v>
      </c>
      <c r="E26864" s="19" t="n">
        <v>0</v>
      </c>
      <c r="F26864" s="19" t="n">
        <v>40.1111111111111</v>
      </c>
    </row>
    <row r="26865" customFormat="false" ht="15" hidden="false" customHeight="false" outlineLevel="0" collapsed="false">
      <c r="A26865" s="8" t="s">
        <v>9469</v>
      </c>
      <c r="B26865" s="8" t="s">
        <v>9470</v>
      </c>
      <c r="C26865" s="8" t="s">
        <v>9157</v>
      </c>
      <c r="D26865" s="8" t="n">
        <v>2024</v>
      </c>
      <c r="E26865" s="19" t="n">
        <v>5.08</v>
      </c>
      <c r="F26865" s="19" t="n">
        <v>41.3888888888889</v>
      </c>
    </row>
    <row r="26866" customFormat="false" ht="15" hidden="false" customHeight="false" outlineLevel="0" collapsed="false">
      <c r="A26866" s="8" t="s">
        <v>9469</v>
      </c>
      <c r="B26866" s="8" t="s">
        <v>9470</v>
      </c>
      <c r="C26866" s="8" t="s">
        <v>9468</v>
      </c>
      <c r="D26866" s="8" t="n">
        <v>2024</v>
      </c>
      <c r="E26866" s="19" t="n">
        <v>0</v>
      </c>
      <c r="F26866" s="19" t="n">
        <v>25.3888888888889</v>
      </c>
    </row>
    <row r="26867" customFormat="false" ht="15" hidden="false" customHeight="false" outlineLevel="0" collapsed="false">
      <c r="A26867" s="8" t="s">
        <v>9469</v>
      </c>
      <c r="B26867" s="8" t="s">
        <v>9470</v>
      </c>
      <c r="C26867" s="8" t="s">
        <v>9158</v>
      </c>
      <c r="D26867" s="8" t="n">
        <v>2024</v>
      </c>
      <c r="E26867" s="19" t="n">
        <v>0</v>
      </c>
      <c r="F26867" s="19" t="n">
        <v>40</v>
      </c>
    </row>
    <row r="26868" customFormat="false" ht="15" hidden="false" customHeight="false" outlineLevel="0" collapsed="false">
      <c r="A26868" s="8" t="s">
        <v>9469</v>
      </c>
      <c r="B26868" s="8" t="s">
        <v>9470</v>
      </c>
      <c r="C26868" s="8" t="s">
        <v>9159</v>
      </c>
      <c r="D26868" s="8" t="n">
        <v>2024</v>
      </c>
      <c r="E26868" s="19" t="n">
        <v>0</v>
      </c>
      <c r="F26868" s="19" t="n">
        <v>41</v>
      </c>
    </row>
    <row r="26869" customFormat="false" ht="15" hidden="false" customHeight="false" outlineLevel="0" collapsed="false">
      <c r="A26869" s="8" t="s">
        <v>9469</v>
      </c>
      <c r="B26869" s="8" t="s">
        <v>9470</v>
      </c>
      <c r="C26869" s="8" t="s">
        <v>9160</v>
      </c>
      <c r="D26869" s="8" t="n">
        <v>2024</v>
      </c>
      <c r="E26869" s="19" t="n">
        <v>0</v>
      </c>
      <c r="F26869" s="19" t="n">
        <v>41.5</v>
      </c>
    </row>
    <row r="26870" customFormat="false" ht="15" hidden="false" customHeight="false" outlineLevel="0" collapsed="false">
      <c r="A26870" s="8" t="s">
        <v>9469</v>
      </c>
      <c r="B26870" s="8" t="s">
        <v>9470</v>
      </c>
      <c r="C26870" s="8" t="s">
        <v>9161</v>
      </c>
      <c r="D26870" s="8" t="n">
        <v>2024</v>
      </c>
      <c r="E26870" s="19" t="n">
        <v>0</v>
      </c>
      <c r="F26870" s="19" t="n">
        <v>43</v>
      </c>
    </row>
    <row r="26871" customFormat="false" ht="15" hidden="false" customHeight="false" outlineLevel="0" collapsed="false">
      <c r="A26871" s="8" t="s">
        <v>9469</v>
      </c>
      <c r="B26871" s="8" t="s">
        <v>9470</v>
      </c>
      <c r="C26871" s="8" t="s">
        <v>9162</v>
      </c>
      <c r="D26871" s="8" t="n">
        <v>2024</v>
      </c>
      <c r="F26871" s="19" t="n">
        <v>42.6111111111111</v>
      </c>
    </row>
    <row r="26872" customFormat="false" ht="15" hidden="false" customHeight="false" outlineLevel="0" collapsed="false">
      <c r="A26872" s="8" t="s">
        <v>9469</v>
      </c>
      <c r="B26872" s="8" t="s">
        <v>9470</v>
      </c>
      <c r="C26872" s="8" t="s">
        <v>9163</v>
      </c>
      <c r="D26872" s="8" t="n">
        <v>2024</v>
      </c>
      <c r="E26872" s="19" t="n">
        <v>4.064</v>
      </c>
      <c r="F26872" s="19" t="n">
        <v>38.1111111111111</v>
      </c>
    </row>
    <row r="26873" customFormat="false" ht="15" hidden="false" customHeight="false" outlineLevel="0" collapsed="false">
      <c r="A26873" s="8" t="s">
        <v>9469</v>
      </c>
      <c r="B26873" s="8" t="s">
        <v>9470</v>
      </c>
      <c r="C26873" s="8" t="s">
        <v>9164</v>
      </c>
      <c r="D26873" s="8" t="n">
        <v>2024</v>
      </c>
      <c r="E26873" s="19" t="n">
        <v>0</v>
      </c>
      <c r="F26873" s="19" t="n">
        <v>39.1111111111111</v>
      </c>
    </row>
    <row r="26874" customFormat="false" ht="15" hidden="false" customHeight="false" outlineLevel="0" collapsed="false">
      <c r="A26874" s="8" t="s">
        <v>9469</v>
      </c>
      <c r="B26874" s="8" t="s">
        <v>9470</v>
      </c>
      <c r="C26874" s="8" t="s">
        <v>9165</v>
      </c>
      <c r="D26874" s="8" t="n">
        <v>2024</v>
      </c>
      <c r="E26874" s="19" t="n">
        <v>50.038</v>
      </c>
      <c r="F26874" s="19" t="n">
        <v>32.7222222222222</v>
      </c>
    </row>
    <row r="26875" customFormat="false" ht="15" hidden="false" customHeight="false" outlineLevel="0" collapsed="false">
      <c r="A26875" s="8" t="s">
        <v>9469</v>
      </c>
      <c r="B26875" s="8" t="s">
        <v>9470</v>
      </c>
      <c r="C26875" s="8" t="s">
        <v>9166</v>
      </c>
      <c r="D26875" s="8" t="n">
        <v>2024</v>
      </c>
      <c r="E26875" s="19" t="n">
        <v>0</v>
      </c>
      <c r="F26875" s="19" t="n">
        <v>37</v>
      </c>
    </row>
    <row r="26876" customFormat="false" ht="15" hidden="false" customHeight="false" outlineLevel="0" collapsed="false">
      <c r="A26876" s="8" t="s">
        <v>9469</v>
      </c>
      <c r="B26876" s="8" t="s">
        <v>9470</v>
      </c>
      <c r="C26876" s="8" t="s">
        <v>9167</v>
      </c>
      <c r="D26876" s="8" t="n">
        <v>2024</v>
      </c>
      <c r="E26876" s="19" t="n">
        <v>0</v>
      </c>
      <c r="F26876" s="19" t="n">
        <v>38.1111111111111</v>
      </c>
    </row>
    <row r="26877" customFormat="false" ht="15" hidden="false" customHeight="false" outlineLevel="0" collapsed="false">
      <c r="A26877" s="8" t="s">
        <v>9469</v>
      </c>
      <c r="B26877" s="8" t="s">
        <v>9470</v>
      </c>
      <c r="C26877" s="8" t="s">
        <v>9168</v>
      </c>
      <c r="D26877" s="8" t="n">
        <v>2024</v>
      </c>
      <c r="E26877" s="19" t="n">
        <v>0</v>
      </c>
      <c r="F26877" s="19" t="n">
        <v>39</v>
      </c>
    </row>
    <row r="26878" customFormat="false" ht="15" hidden="false" customHeight="false" outlineLevel="0" collapsed="false">
      <c r="A26878" s="8" t="s">
        <v>9469</v>
      </c>
      <c r="B26878" s="8" t="s">
        <v>9470</v>
      </c>
      <c r="C26878" s="8" t="s">
        <v>9169</v>
      </c>
      <c r="D26878" s="8" t="n">
        <v>2024</v>
      </c>
      <c r="E26878" s="19" t="n">
        <v>0</v>
      </c>
      <c r="F26878" s="19" t="n">
        <v>37</v>
      </c>
    </row>
    <row r="26879" customFormat="false" ht="15" hidden="false" customHeight="false" outlineLevel="0" collapsed="false">
      <c r="A26879" s="8" t="s">
        <v>9469</v>
      </c>
      <c r="B26879" s="8" t="s">
        <v>9470</v>
      </c>
      <c r="C26879" s="8" t="s">
        <v>9170</v>
      </c>
      <c r="D26879" s="8" t="n">
        <v>2024</v>
      </c>
      <c r="E26879" s="19" t="n">
        <v>0</v>
      </c>
      <c r="F26879" s="19" t="n">
        <v>39</v>
      </c>
    </row>
    <row r="26880" customFormat="false" ht="15" hidden="false" customHeight="false" outlineLevel="0" collapsed="false">
      <c r="A26880" s="8" t="s">
        <v>9469</v>
      </c>
      <c r="B26880" s="8" t="s">
        <v>9470</v>
      </c>
      <c r="C26880" s="8" t="s">
        <v>9171</v>
      </c>
      <c r="D26880" s="8" t="n">
        <v>2024</v>
      </c>
      <c r="E26880" s="19" t="n">
        <v>0</v>
      </c>
      <c r="F26880" s="19" t="n">
        <v>37</v>
      </c>
    </row>
    <row r="26881" customFormat="false" ht="15" hidden="false" customHeight="false" outlineLevel="0" collapsed="false">
      <c r="A26881" s="8" t="s">
        <v>9469</v>
      </c>
      <c r="B26881" s="8" t="s">
        <v>9470</v>
      </c>
      <c r="C26881" s="8" t="s">
        <v>9172</v>
      </c>
      <c r="D26881" s="8" t="n">
        <v>2024</v>
      </c>
      <c r="E26881" s="19" t="n">
        <v>0.508</v>
      </c>
      <c r="F26881" s="19" t="n">
        <v>39</v>
      </c>
    </row>
    <row r="26882" customFormat="false" ht="15" hidden="false" customHeight="false" outlineLevel="0" collapsed="false">
      <c r="A26882" s="8" t="s">
        <v>9469</v>
      </c>
      <c r="B26882" s="8" t="s">
        <v>9470</v>
      </c>
      <c r="C26882" s="8" t="s">
        <v>9173</v>
      </c>
      <c r="D26882" s="8" t="n">
        <v>2024</v>
      </c>
      <c r="E26882" s="19" t="n">
        <v>0</v>
      </c>
      <c r="F26882" s="19" t="n">
        <v>34.1111111111111</v>
      </c>
    </row>
    <row r="26883" customFormat="false" ht="15" hidden="false" customHeight="false" outlineLevel="0" collapsed="false">
      <c r="A26883" s="8" t="s">
        <v>9469</v>
      </c>
      <c r="B26883" s="8" t="s">
        <v>9470</v>
      </c>
      <c r="C26883" s="8" t="s">
        <v>9174</v>
      </c>
      <c r="D26883" s="8" t="n">
        <v>2024</v>
      </c>
      <c r="E26883" s="19" t="n">
        <v>0</v>
      </c>
      <c r="F26883" s="19" t="n">
        <v>37</v>
      </c>
    </row>
    <row r="26884" customFormat="false" ht="15" hidden="false" customHeight="false" outlineLevel="0" collapsed="false">
      <c r="A26884" s="8" t="s">
        <v>9469</v>
      </c>
      <c r="B26884" s="8" t="s">
        <v>9470</v>
      </c>
      <c r="C26884" s="8" t="s">
        <v>9175</v>
      </c>
      <c r="D26884" s="8" t="n">
        <v>2024</v>
      </c>
      <c r="E26884" s="19" t="n">
        <v>0</v>
      </c>
      <c r="F26884" s="19" t="n">
        <v>39</v>
      </c>
    </row>
    <row r="26885" customFormat="false" ht="15" hidden="false" customHeight="false" outlineLevel="0" collapsed="false">
      <c r="A26885" s="8" t="s">
        <v>9469</v>
      </c>
      <c r="B26885" s="8" t="s">
        <v>9470</v>
      </c>
      <c r="C26885" s="8" t="s">
        <v>9176</v>
      </c>
      <c r="D26885" s="8" t="n">
        <v>2024</v>
      </c>
      <c r="E26885" s="19" t="n">
        <v>0</v>
      </c>
      <c r="F26885" s="19" t="n">
        <v>40</v>
      </c>
    </row>
    <row r="26886" customFormat="false" ht="15" hidden="false" customHeight="false" outlineLevel="0" collapsed="false">
      <c r="A26886" s="8" t="s">
        <v>9469</v>
      </c>
      <c r="B26886" s="8" t="s">
        <v>9470</v>
      </c>
      <c r="C26886" s="8" t="s">
        <v>9177</v>
      </c>
      <c r="D26886" s="8" t="n">
        <v>2024</v>
      </c>
      <c r="E26886" s="19" t="n">
        <v>0</v>
      </c>
      <c r="F26886" s="19" t="n">
        <v>41</v>
      </c>
    </row>
    <row r="26887" customFormat="false" ht="15" hidden="false" customHeight="false" outlineLevel="0" collapsed="false">
      <c r="A26887" s="8" t="s">
        <v>9469</v>
      </c>
      <c r="B26887" s="8" t="s">
        <v>9470</v>
      </c>
      <c r="C26887" s="8" t="s">
        <v>9178</v>
      </c>
      <c r="D26887" s="8" t="n">
        <v>2024</v>
      </c>
      <c r="E26887" s="19" t="n">
        <v>0</v>
      </c>
      <c r="F26887" s="19" t="n">
        <v>41.2222222222222</v>
      </c>
    </row>
    <row r="26888" customFormat="false" ht="15" hidden="false" customHeight="false" outlineLevel="0" collapsed="false">
      <c r="A26888" s="8" t="s">
        <v>9469</v>
      </c>
      <c r="B26888" s="8" t="s">
        <v>9470</v>
      </c>
      <c r="C26888" s="8" t="s">
        <v>9179</v>
      </c>
      <c r="D26888" s="8" t="n">
        <v>2024</v>
      </c>
      <c r="E26888" s="19" t="n">
        <v>0</v>
      </c>
      <c r="F26888" s="19" t="n">
        <v>42</v>
      </c>
    </row>
    <row r="26889" customFormat="false" ht="15" hidden="false" customHeight="false" outlineLevel="0" collapsed="false">
      <c r="A26889" s="8" t="s">
        <v>9469</v>
      </c>
      <c r="B26889" s="8" t="s">
        <v>9470</v>
      </c>
      <c r="C26889" s="8" t="s">
        <v>9180</v>
      </c>
      <c r="D26889" s="8" t="n">
        <v>2024</v>
      </c>
      <c r="E26889" s="19" t="n">
        <v>0</v>
      </c>
      <c r="F26889" s="19" t="n">
        <v>42.6111111111111</v>
      </c>
    </row>
    <row r="26890" customFormat="false" ht="15" hidden="false" customHeight="false" outlineLevel="0" collapsed="false">
      <c r="A26890" s="8" t="s">
        <v>9469</v>
      </c>
      <c r="B26890" s="8" t="s">
        <v>9470</v>
      </c>
      <c r="C26890" s="8" t="s">
        <v>9181</v>
      </c>
      <c r="D26890" s="8" t="n">
        <v>2024</v>
      </c>
      <c r="E26890" s="19" t="n">
        <v>0</v>
      </c>
      <c r="F26890" s="19" t="n">
        <v>41.7222222222222</v>
      </c>
    </row>
    <row r="26891" customFormat="false" ht="15" hidden="false" customHeight="false" outlineLevel="0" collapsed="false">
      <c r="A26891" s="8" t="s">
        <v>9469</v>
      </c>
      <c r="B26891" s="8" t="s">
        <v>9470</v>
      </c>
      <c r="C26891" s="8" t="s">
        <v>9182</v>
      </c>
      <c r="D26891" s="8" t="n">
        <v>2024</v>
      </c>
      <c r="E26891" s="19" t="n">
        <v>0</v>
      </c>
      <c r="F26891" s="19" t="n">
        <v>43</v>
      </c>
    </row>
    <row r="26892" customFormat="false" ht="15" hidden="false" customHeight="false" outlineLevel="0" collapsed="false">
      <c r="A26892" s="8" t="s">
        <v>9469</v>
      </c>
      <c r="B26892" s="8" t="s">
        <v>9470</v>
      </c>
      <c r="C26892" s="8" t="s">
        <v>9183</v>
      </c>
      <c r="D26892" s="8" t="n">
        <v>2024</v>
      </c>
      <c r="E26892" s="19" t="n">
        <v>0</v>
      </c>
      <c r="F26892" s="19" t="n">
        <v>45.6111111111111</v>
      </c>
    </row>
    <row r="26893" customFormat="false" ht="15" hidden="false" customHeight="false" outlineLevel="0" collapsed="false">
      <c r="A26893" s="8" t="s">
        <v>9469</v>
      </c>
      <c r="B26893" s="8" t="s">
        <v>9470</v>
      </c>
      <c r="C26893" s="8" t="s">
        <v>9184</v>
      </c>
      <c r="D26893" s="8" t="n">
        <v>2024</v>
      </c>
      <c r="E26893" s="19" t="n">
        <v>0</v>
      </c>
      <c r="F26893" s="19" t="n">
        <v>45</v>
      </c>
    </row>
    <row r="26894" customFormat="false" ht="15" hidden="false" customHeight="false" outlineLevel="0" collapsed="false">
      <c r="A26894" s="8" t="s">
        <v>9469</v>
      </c>
      <c r="B26894" s="8" t="s">
        <v>9470</v>
      </c>
      <c r="C26894" s="8" t="s">
        <v>9185</v>
      </c>
      <c r="D26894" s="8" t="n">
        <v>2024</v>
      </c>
      <c r="E26894" s="19" t="n">
        <v>0</v>
      </c>
      <c r="F26894" s="19" t="n">
        <v>45.2222222222222</v>
      </c>
    </row>
    <row r="26895" customFormat="false" ht="15" hidden="false" customHeight="false" outlineLevel="0" collapsed="false">
      <c r="A26895" s="8" t="s">
        <v>9469</v>
      </c>
      <c r="B26895" s="8" t="s">
        <v>9470</v>
      </c>
      <c r="C26895" s="8" t="s">
        <v>9186</v>
      </c>
      <c r="D26895" s="8" t="n">
        <v>2024</v>
      </c>
      <c r="E26895" s="19" t="n">
        <v>0</v>
      </c>
      <c r="F26895" s="19" t="n">
        <v>44.6111111111111</v>
      </c>
    </row>
    <row r="26896" customFormat="false" ht="15" hidden="false" customHeight="false" outlineLevel="0" collapsed="false">
      <c r="A26896" s="8" t="s">
        <v>9469</v>
      </c>
      <c r="B26896" s="8" t="s">
        <v>9470</v>
      </c>
      <c r="C26896" s="8" t="s">
        <v>9187</v>
      </c>
      <c r="D26896" s="8" t="n">
        <v>2024</v>
      </c>
      <c r="E26896" s="19" t="n">
        <v>0</v>
      </c>
      <c r="F26896" s="19" t="n">
        <v>45</v>
      </c>
    </row>
    <row r="26897" customFormat="false" ht="15" hidden="false" customHeight="false" outlineLevel="0" collapsed="false">
      <c r="A26897" s="8" t="s">
        <v>9469</v>
      </c>
      <c r="B26897" s="8" t="s">
        <v>9470</v>
      </c>
      <c r="C26897" s="8" t="s">
        <v>9188</v>
      </c>
      <c r="D26897" s="8" t="n">
        <v>2024</v>
      </c>
      <c r="E26897" s="19" t="n">
        <v>0</v>
      </c>
      <c r="F26897" s="19" t="n">
        <v>45.3888888888889</v>
      </c>
    </row>
    <row r="26898" customFormat="false" ht="15" hidden="false" customHeight="false" outlineLevel="0" collapsed="false">
      <c r="A26898" s="8" t="s">
        <v>9469</v>
      </c>
      <c r="B26898" s="8" t="s">
        <v>9470</v>
      </c>
      <c r="C26898" s="8" t="s">
        <v>9189</v>
      </c>
      <c r="D26898" s="8" t="n">
        <v>2024</v>
      </c>
      <c r="E26898" s="19" t="n">
        <v>0</v>
      </c>
      <c r="F26898" s="19" t="n">
        <v>41.7777777777778</v>
      </c>
    </row>
    <row r="26899" customFormat="false" ht="15" hidden="false" customHeight="false" outlineLevel="0" collapsed="false">
      <c r="A26899" s="8" t="s">
        <v>9469</v>
      </c>
      <c r="B26899" s="8" t="s">
        <v>9470</v>
      </c>
      <c r="C26899" s="8" t="s">
        <v>9190</v>
      </c>
      <c r="D26899" s="8" t="n">
        <v>2024</v>
      </c>
      <c r="E26899" s="19" t="n">
        <v>1.016</v>
      </c>
      <c r="F26899" s="19" t="n">
        <v>41.7777777777778</v>
      </c>
    </row>
    <row r="26900" customFormat="false" ht="15" hidden="false" customHeight="false" outlineLevel="0" collapsed="false">
      <c r="A26900" s="8" t="s">
        <v>9469</v>
      </c>
      <c r="B26900" s="8" t="s">
        <v>9470</v>
      </c>
      <c r="C26900" s="8" t="s">
        <v>9191</v>
      </c>
      <c r="D26900" s="8" t="n">
        <v>2024</v>
      </c>
      <c r="E26900" s="19" t="n">
        <v>3.048</v>
      </c>
      <c r="F26900" s="19" t="n">
        <v>39.2222222222222</v>
      </c>
    </row>
    <row r="26901" customFormat="false" ht="15" hidden="false" customHeight="false" outlineLevel="0" collapsed="false">
      <c r="A26901" s="8" t="s">
        <v>9469</v>
      </c>
      <c r="B26901" s="8" t="s">
        <v>9470</v>
      </c>
      <c r="C26901" s="8" t="s">
        <v>9192</v>
      </c>
      <c r="D26901" s="8" t="n">
        <v>2024</v>
      </c>
      <c r="E26901" s="19" t="n">
        <v>0</v>
      </c>
      <c r="F26901" s="19" t="n">
        <v>40.5</v>
      </c>
    </row>
    <row r="26902" customFormat="false" ht="15" hidden="false" customHeight="false" outlineLevel="0" collapsed="false">
      <c r="A26902" s="8" t="s">
        <v>9469</v>
      </c>
      <c r="B26902" s="8" t="s">
        <v>9470</v>
      </c>
      <c r="C26902" s="8" t="s">
        <v>9193</v>
      </c>
      <c r="D26902" s="8" t="n">
        <v>2024</v>
      </c>
      <c r="E26902" s="19" t="n">
        <v>0</v>
      </c>
      <c r="F26902" s="19" t="n">
        <v>42</v>
      </c>
    </row>
    <row r="26903" customFormat="false" ht="15" hidden="false" customHeight="false" outlineLevel="0" collapsed="false">
      <c r="A26903" s="8" t="s">
        <v>9469</v>
      </c>
      <c r="B26903" s="8" t="s">
        <v>9470</v>
      </c>
      <c r="C26903" s="8" t="s">
        <v>9194</v>
      </c>
      <c r="D26903" s="8" t="n">
        <v>2024</v>
      </c>
      <c r="E26903" s="19" t="n">
        <v>0</v>
      </c>
      <c r="F26903" s="19" t="n">
        <v>41</v>
      </c>
    </row>
    <row r="26904" customFormat="false" ht="15" hidden="false" customHeight="false" outlineLevel="0" collapsed="false">
      <c r="A26904" s="8" t="s">
        <v>9469</v>
      </c>
      <c r="B26904" s="8" t="s">
        <v>9470</v>
      </c>
      <c r="C26904" s="8" t="s">
        <v>9195</v>
      </c>
      <c r="D26904" s="8" t="n">
        <v>2024</v>
      </c>
      <c r="E26904" s="19" t="n">
        <v>0.508</v>
      </c>
      <c r="F26904" s="19" t="n">
        <v>42</v>
      </c>
    </row>
    <row r="26905" customFormat="false" ht="15" hidden="false" customHeight="false" outlineLevel="0" collapsed="false">
      <c r="A26905" s="8" t="s">
        <v>9469</v>
      </c>
      <c r="B26905" s="8" t="s">
        <v>9470</v>
      </c>
      <c r="C26905" s="8" t="s">
        <v>9196</v>
      </c>
      <c r="D26905" s="8" t="n">
        <v>2024</v>
      </c>
      <c r="E26905" s="19" t="n">
        <v>4.064</v>
      </c>
      <c r="F26905" s="19" t="n">
        <v>39.6111111111111</v>
      </c>
    </row>
    <row r="26906" customFormat="false" ht="15" hidden="false" customHeight="false" outlineLevel="0" collapsed="false">
      <c r="A26906" s="8" t="s">
        <v>9469</v>
      </c>
      <c r="B26906" s="8" t="s">
        <v>9470</v>
      </c>
      <c r="C26906" s="8" t="s">
        <v>9197</v>
      </c>
      <c r="D26906" s="8" t="n">
        <v>2024</v>
      </c>
      <c r="E26906" s="19" t="n">
        <v>0</v>
      </c>
      <c r="F26906" s="19" t="n">
        <v>41.2222222222222</v>
      </c>
    </row>
    <row r="26907" customFormat="false" ht="15" hidden="false" customHeight="false" outlineLevel="0" collapsed="false">
      <c r="A26907" s="8" t="s">
        <v>9469</v>
      </c>
      <c r="B26907" s="8" t="s">
        <v>9470</v>
      </c>
      <c r="C26907" s="8" t="s">
        <v>9198</v>
      </c>
      <c r="D26907" s="8" t="n">
        <v>2024</v>
      </c>
      <c r="F26907" s="19" t="n">
        <v>42.3888888888889</v>
      </c>
    </row>
    <row r="26908" customFormat="false" ht="15" hidden="false" customHeight="false" outlineLevel="0" collapsed="false">
      <c r="A26908" s="8" t="s">
        <v>9469</v>
      </c>
      <c r="B26908" s="8" t="s">
        <v>9470</v>
      </c>
      <c r="C26908" s="8" t="s">
        <v>9199</v>
      </c>
      <c r="D26908" s="8" t="n">
        <v>2024</v>
      </c>
      <c r="E26908" s="19" t="n">
        <v>0.762</v>
      </c>
      <c r="F26908" s="19" t="n">
        <v>38.2222222222222</v>
      </c>
    </row>
    <row r="26909" customFormat="false" ht="15" hidden="false" customHeight="false" outlineLevel="0" collapsed="false">
      <c r="A26909" s="8" t="s">
        <v>9469</v>
      </c>
      <c r="B26909" s="8" t="s">
        <v>9470</v>
      </c>
      <c r="C26909" s="8" t="s">
        <v>9200</v>
      </c>
      <c r="D26909" s="8" t="n">
        <v>2024</v>
      </c>
      <c r="E26909" s="19" t="n">
        <v>0</v>
      </c>
      <c r="F26909" s="19" t="n">
        <v>41.1111111111111</v>
      </c>
    </row>
    <row r="26910" customFormat="false" ht="15" hidden="false" customHeight="false" outlineLevel="0" collapsed="false">
      <c r="A26910" s="8" t="s">
        <v>9469</v>
      </c>
      <c r="B26910" s="8" t="s">
        <v>9470</v>
      </c>
      <c r="C26910" s="8" t="s">
        <v>9201</v>
      </c>
      <c r="D26910" s="8" t="n">
        <v>2024</v>
      </c>
      <c r="E26910" s="19" t="n">
        <v>1.016</v>
      </c>
      <c r="F26910" s="19" t="n">
        <v>41.2222222222222</v>
      </c>
    </row>
    <row r="26911" customFormat="false" ht="15" hidden="false" customHeight="false" outlineLevel="0" collapsed="false">
      <c r="A26911" s="8" t="s">
        <v>9469</v>
      </c>
      <c r="B26911" s="8" t="s">
        <v>9470</v>
      </c>
      <c r="C26911" s="8" t="s">
        <v>9202</v>
      </c>
      <c r="D26911" s="8" t="n">
        <v>2024</v>
      </c>
      <c r="E26911" s="19" t="n">
        <v>0</v>
      </c>
      <c r="F26911" s="19" t="n">
        <v>41.3888888888889</v>
      </c>
    </row>
    <row r="26912" customFormat="false" ht="15" hidden="false" customHeight="false" outlineLevel="0" collapsed="false">
      <c r="A26912" s="8" t="s">
        <v>9469</v>
      </c>
      <c r="B26912" s="8" t="s">
        <v>9470</v>
      </c>
      <c r="C26912" s="8" t="s">
        <v>9203</v>
      </c>
      <c r="D26912" s="8" t="n">
        <v>2024</v>
      </c>
      <c r="E26912" s="19" t="n">
        <v>0</v>
      </c>
      <c r="F26912" s="19" t="n">
        <v>39.8888888888889</v>
      </c>
    </row>
    <row r="26913" customFormat="false" ht="15" hidden="false" customHeight="false" outlineLevel="0" collapsed="false">
      <c r="A26913" s="8" t="s">
        <v>9469</v>
      </c>
      <c r="B26913" s="8" t="s">
        <v>9470</v>
      </c>
      <c r="C26913" s="8" t="s">
        <v>9204</v>
      </c>
      <c r="D26913" s="8" t="n">
        <v>2024</v>
      </c>
      <c r="E26913" s="19" t="n">
        <v>19.05</v>
      </c>
      <c r="F26913" s="19" t="n">
        <v>40.3888888888889</v>
      </c>
    </row>
    <row r="26914" customFormat="false" ht="15" hidden="false" customHeight="false" outlineLevel="0" collapsed="false">
      <c r="A26914" s="8" t="s">
        <v>9469</v>
      </c>
      <c r="B26914" s="8" t="s">
        <v>9470</v>
      </c>
      <c r="C26914" s="8" t="s">
        <v>9205</v>
      </c>
      <c r="D26914" s="8" t="n">
        <v>2024</v>
      </c>
      <c r="E26914" s="19" t="n">
        <v>0.508</v>
      </c>
      <c r="F26914" s="19" t="n">
        <v>38</v>
      </c>
    </row>
    <row r="26915" customFormat="false" ht="15" hidden="false" customHeight="false" outlineLevel="0" collapsed="false">
      <c r="A26915" s="8" t="s">
        <v>9469</v>
      </c>
      <c r="B26915" s="8" t="s">
        <v>9470</v>
      </c>
      <c r="C26915" s="8" t="s">
        <v>9206</v>
      </c>
      <c r="D26915" s="8" t="n">
        <v>2024</v>
      </c>
      <c r="E26915" s="19" t="n">
        <v>0.508</v>
      </c>
      <c r="F26915" s="19" t="n">
        <v>36.3888888888889</v>
      </c>
    </row>
    <row r="26916" customFormat="false" ht="15" hidden="false" customHeight="false" outlineLevel="0" collapsed="false">
      <c r="A26916" s="8" t="s">
        <v>9469</v>
      </c>
      <c r="B26916" s="8" t="s">
        <v>9470</v>
      </c>
      <c r="C26916" s="8" t="s">
        <v>9207</v>
      </c>
      <c r="D26916" s="8" t="n">
        <v>2024</v>
      </c>
      <c r="F26916" s="19" t="n">
        <v>38.3888888888889</v>
      </c>
    </row>
    <row r="26917" customFormat="false" ht="15" hidden="false" customHeight="false" outlineLevel="0" collapsed="false">
      <c r="A26917" s="8" t="s">
        <v>9469</v>
      </c>
      <c r="B26917" s="8" t="s">
        <v>9470</v>
      </c>
      <c r="C26917" s="8" t="s">
        <v>9208</v>
      </c>
      <c r="D26917" s="8" t="n">
        <v>2024</v>
      </c>
      <c r="E26917" s="19" t="n">
        <v>1.016</v>
      </c>
      <c r="F26917" s="19" t="n">
        <v>37.1111111111111</v>
      </c>
    </row>
    <row r="26918" customFormat="false" ht="15" hidden="false" customHeight="false" outlineLevel="0" collapsed="false">
      <c r="A26918" s="8" t="s">
        <v>9469</v>
      </c>
      <c r="B26918" s="8" t="s">
        <v>9470</v>
      </c>
      <c r="C26918" s="8" t="s">
        <v>9209</v>
      </c>
      <c r="D26918" s="8" t="n">
        <v>2024</v>
      </c>
      <c r="E26918" s="19" t="n">
        <v>20.066</v>
      </c>
      <c r="F26918" s="19" t="n">
        <v>32.3888888888889</v>
      </c>
    </row>
    <row r="26919" customFormat="false" ht="15" hidden="false" customHeight="false" outlineLevel="0" collapsed="false">
      <c r="A26919" s="8" t="s">
        <v>9469</v>
      </c>
      <c r="B26919" s="8" t="s">
        <v>9470</v>
      </c>
      <c r="C26919" s="8" t="s">
        <v>9210</v>
      </c>
      <c r="D26919" s="8" t="n">
        <v>2024</v>
      </c>
      <c r="E26919" s="19" t="n">
        <v>0</v>
      </c>
      <c r="F26919" s="19" t="n">
        <v>34</v>
      </c>
    </row>
    <row r="26920" customFormat="false" ht="15" hidden="false" customHeight="false" outlineLevel="0" collapsed="false">
      <c r="A26920" s="8" t="s">
        <v>9469</v>
      </c>
      <c r="B26920" s="8" t="s">
        <v>9470</v>
      </c>
      <c r="C26920" s="8" t="s">
        <v>9211</v>
      </c>
      <c r="D26920" s="8" t="n">
        <v>2024</v>
      </c>
      <c r="E26920" s="19" t="n">
        <v>0</v>
      </c>
      <c r="F26920" s="19" t="n">
        <v>35</v>
      </c>
    </row>
    <row r="26921" customFormat="false" ht="15" hidden="false" customHeight="false" outlineLevel="0" collapsed="false">
      <c r="A26921" s="8" t="s">
        <v>9469</v>
      </c>
      <c r="B26921" s="8" t="s">
        <v>9470</v>
      </c>
      <c r="C26921" s="8" t="s">
        <v>9212</v>
      </c>
      <c r="D26921" s="8" t="n">
        <v>2024</v>
      </c>
      <c r="E26921" s="19" t="n">
        <v>0</v>
      </c>
      <c r="F26921" s="19" t="n">
        <v>37.6111111111111</v>
      </c>
    </row>
    <row r="26922" customFormat="false" ht="15" hidden="false" customHeight="false" outlineLevel="0" collapsed="false">
      <c r="A26922" s="8" t="s">
        <v>9469</v>
      </c>
      <c r="B26922" s="8" t="s">
        <v>9470</v>
      </c>
      <c r="C26922" s="8" t="s">
        <v>9213</v>
      </c>
      <c r="D26922" s="8" t="n">
        <v>2024</v>
      </c>
      <c r="E26922" s="19" t="n">
        <v>0</v>
      </c>
      <c r="F26922" s="19" t="n">
        <v>37.6111111111111</v>
      </c>
    </row>
    <row r="26923" customFormat="false" ht="15" hidden="false" customHeight="false" outlineLevel="0" collapsed="false">
      <c r="A26923" s="8" t="s">
        <v>9469</v>
      </c>
      <c r="B26923" s="8" t="s">
        <v>9470</v>
      </c>
      <c r="C26923" s="8" t="s">
        <v>9214</v>
      </c>
      <c r="D26923" s="8" t="n">
        <v>2024</v>
      </c>
      <c r="E26923" s="19" t="n">
        <v>0</v>
      </c>
      <c r="F26923" s="19" t="n">
        <v>34.8888888888889</v>
      </c>
    </row>
    <row r="26924" customFormat="false" ht="15" hidden="false" customHeight="false" outlineLevel="0" collapsed="false">
      <c r="A26924" s="8" t="s">
        <v>9469</v>
      </c>
      <c r="B26924" s="8" t="s">
        <v>9470</v>
      </c>
      <c r="C26924" s="8" t="s">
        <v>9215</v>
      </c>
      <c r="D26924" s="8" t="n">
        <v>2024</v>
      </c>
      <c r="E26924" s="19" t="n">
        <v>7.874</v>
      </c>
      <c r="F26924" s="19" t="n">
        <v>32.2222222222222</v>
      </c>
    </row>
    <row r="26925" customFormat="false" ht="15" hidden="false" customHeight="false" outlineLevel="0" collapsed="false">
      <c r="A26925" s="8" t="s">
        <v>9469</v>
      </c>
      <c r="B26925" s="8" t="s">
        <v>9470</v>
      </c>
      <c r="C26925" s="8" t="s">
        <v>9216</v>
      </c>
      <c r="D26925" s="8" t="n">
        <v>2024</v>
      </c>
      <c r="E26925" s="19" t="n">
        <v>3.048</v>
      </c>
      <c r="F26925" s="19" t="n">
        <v>32.8888888888889</v>
      </c>
    </row>
    <row r="26926" customFormat="false" ht="15" hidden="false" customHeight="false" outlineLevel="0" collapsed="false">
      <c r="A26926" s="8" t="s">
        <v>9469</v>
      </c>
      <c r="B26926" s="8" t="s">
        <v>9470</v>
      </c>
      <c r="C26926" s="8" t="s">
        <v>9217</v>
      </c>
      <c r="D26926" s="8" t="n">
        <v>2024</v>
      </c>
      <c r="E26926" s="19" t="n">
        <v>18.034</v>
      </c>
      <c r="F26926" s="19" t="n">
        <v>33</v>
      </c>
    </row>
    <row r="26927" customFormat="false" ht="15" hidden="false" customHeight="false" outlineLevel="0" collapsed="false">
      <c r="A26927" s="8" t="s">
        <v>9469</v>
      </c>
      <c r="B26927" s="8" t="s">
        <v>9470</v>
      </c>
      <c r="C26927" s="8" t="s">
        <v>9218</v>
      </c>
      <c r="D26927" s="8" t="n">
        <v>2024</v>
      </c>
      <c r="E26927" s="19" t="n">
        <v>32.004</v>
      </c>
      <c r="F26927" s="19" t="n">
        <v>31.2222222222222</v>
      </c>
    </row>
    <row r="26928" customFormat="false" ht="15" hidden="false" customHeight="false" outlineLevel="0" collapsed="false">
      <c r="A26928" s="8" t="s">
        <v>9469</v>
      </c>
      <c r="B26928" s="8" t="s">
        <v>9470</v>
      </c>
      <c r="C26928" s="8" t="s">
        <v>9219</v>
      </c>
      <c r="D26928" s="8" t="n">
        <v>2024</v>
      </c>
      <c r="E26928" s="19" t="n">
        <v>0</v>
      </c>
      <c r="F26928" s="19" t="n">
        <v>32</v>
      </c>
    </row>
    <row r="26929" customFormat="false" ht="15" hidden="false" customHeight="false" outlineLevel="0" collapsed="false">
      <c r="A26929" s="8" t="s">
        <v>9469</v>
      </c>
      <c r="B26929" s="8" t="s">
        <v>9470</v>
      </c>
      <c r="C26929" s="8" t="s">
        <v>9220</v>
      </c>
      <c r="D26929" s="8" t="n">
        <v>2024</v>
      </c>
      <c r="E26929" s="19" t="n">
        <v>0</v>
      </c>
      <c r="F26929" s="19" t="n">
        <v>34.8888888888889</v>
      </c>
    </row>
    <row r="26930" customFormat="false" ht="15" hidden="false" customHeight="false" outlineLevel="0" collapsed="false">
      <c r="A26930" s="8" t="s">
        <v>9469</v>
      </c>
      <c r="B26930" s="8" t="s">
        <v>9470</v>
      </c>
      <c r="C26930" s="8" t="s">
        <v>9221</v>
      </c>
      <c r="D26930" s="8" t="n">
        <v>2024</v>
      </c>
      <c r="E26930" s="19" t="n">
        <v>30.988</v>
      </c>
      <c r="F26930" s="19" t="n">
        <v>31</v>
      </c>
    </row>
    <row r="26931" customFormat="false" ht="15" hidden="false" customHeight="false" outlineLevel="0" collapsed="false">
      <c r="A26931" s="8" t="s">
        <v>9469</v>
      </c>
      <c r="B26931" s="8" t="s">
        <v>9470</v>
      </c>
      <c r="C26931" s="8" t="s">
        <v>9222</v>
      </c>
      <c r="D26931" s="8" t="n">
        <v>2024</v>
      </c>
      <c r="E26931" s="19" t="n">
        <v>4.064</v>
      </c>
      <c r="F26931" s="19" t="n">
        <v>34.1111111111111</v>
      </c>
    </row>
    <row r="26932" customFormat="false" ht="15" hidden="false" customHeight="false" outlineLevel="0" collapsed="false">
      <c r="A26932" s="8" t="s">
        <v>9469</v>
      </c>
      <c r="B26932" s="8" t="s">
        <v>9470</v>
      </c>
      <c r="C26932" s="8" t="s">
        <v>9223</v>
      </c>
      <c r="D26932" s="8" t="n">
        <v>2024</v>
      </c>
      <c r="E26932" s="19" t="n">
        <v>0</v>
      </c>
      <c r="F26932" s="19" t="n">
        <v>34.6111111111111</v>
      </c>
    </row>
    <row r="26933" customFormat="false" ht="15" hidden="false" customHeight="false" outlineLevel="0" collapsed="false">
      <c r="A26933" s="8" t="s">
        <v>9469</v>
      </c>
      <c r="B26933" s="8" t="s">
        <v>9470</v>
      </c>
      <c r="C26933" s="8" t="s">
        <v>9224</v>
      </c>
      <c r="D26933" s="8" t="n">
        <v>2024</v>
      </c>
      <c r="E26933" s="19" t="n">
        <v>0.508</v>
      </c>
      <c r="F26933" s="19" t="n">
        <v>31</v>
      </c>
    </row>
    <row r="26934" customFormat="false" ht="15" hidden="false" customHeight="false" outlineLevel="0" collapsed="false">
      <c r="A26934" s="8" t="s">
        <v>9469</v>
      </c>
      <c r="B26934" s="8" t="s">
        <v>9470</v>
      </c>
      <c r="C26934" s="8" t="s">
        <v>9225</v>
      </c>
      <c r="D26934" s="8" t="n">
        <v>2024</v>
      </c>
      <c r="E26934" s="19" t="n">
        <v>12.954</v>
      </c>
      <c r="F26934" s="19" t="n">
        <v>34</v>
      </c>
    </row>
    <row r="26935" customFormat="false" ht="15" hidden="false" customHeight="false" outlineLevel="0" collapsed="false">
      <c r="A26935" s="8" t="s">
        <v>9469</v>
      </c>
      <c r="B26935" s="8" t="s">
        <v>9470</v>
      </c>
      <c r="C26935" s="8" t="s">
        <v>9226</v>
      </c>
      <c r="D26935" s="8" t="n">
        <v>2024</v>
      </c>
      <c r="E26935" s="19" t="n">
        <v>0</v>
      </c>
      <c r="F26935" s="19" t="n">
        <v>33</v>
      </c>
    </row>
    <row r="26936" customFormat="false" ht="15" hidden="false" customHeight="false" outlineLevel="0" collapsed="false">
      <c r="A26936" s="8" t="s">
        <v>9469</v>
      </c>
      <c r="B26936" s="8" t="s">
        <v>9470</v>
      </c>
      <c r="C26936" s="8" t="s">
        <v>9227</v>
      </c>
      <c r="D26936" s="8" t="n">
        <v>2024</v>
      </c>
      <c r="E26936" s="19" t="n">
        <v>5.08</v>
      </c>
      <c r="F26936" s="19" t="n">
        <v>32.2222222222222</v>
      </c>
    </row>
    <row r="26937" customFormat="false" ht="15" hidden="false" customHeight="false" outlineLevel="0" collapsed="false">
      <c r="A26937" s="8" t="s">
        <v>9469</v>
      </c>
      <c r="B26937" s="8" t="s">
        <v>9470</v>
      </c>
      <c r="C26937" s="8" t="s">
        <v>9228</v>
      </c>
      <c r="D26937" s="8" t="n">
        <v>2024</v>
      </c>
      <c r="E26937" s="19" t="n">
        <v>0</v>
      </c>
      <c r="F26937" s="19" t="n">
        <v>33.3888888888889</v>
      </c>
    </row>
    <row r="26938" customFormat="false" ht="15" hidden="false" customHeight="false" outlineLevel="0" collapsed="false">
      <c r="A26938" s="8" t="s">
        <v>9469</v>
      </c>
      <c r="B26938" s="8" t="s">
        <v>9470</v>
      </c>
      <c r="C26938" s="8" t="s">
        <v>9229</v>
      </c>
      <c r="D26938" s="8" t="n">
        <v>2024</v>
      </c>
      <c r="E26938" s="19" t="n">
        <v>0</v>
      </c>
      <c r="F26938" s="19" t="n">
        <v>34</v>
      </c>
    </row>
    <row r="26939" customFormat="false" ht="15" hidden="false" customHeight="false" outlineLevel="0" collapsed="false">
      <c r="A26939" s="8" t="s">
        <v>9469</v>
      </c>
      <c r="B26939" s="8" t="s">
        <v>9470</v>
      </c>
      <c r="C26939" s="8" t="s">
        <v>9230</v>
      </c>
      <c r="D26939" s="8" t="n">
        <v>2024</v>
      </c>
      <c r="F26939" s="19" t="n">
        <v>32.2222222222222</v>
      </c>
    </row>
    <row r="26940" customFormat="false" ht="15" hidden="false" customHeight="false" outlineLevel="0" collapsed="false">
      <c r="A26940" s="8" t="s">
        <v>9469</v>
      </c>
      <c r="B26940" s="8" t="s">
        <v>9470</v>
      </c>
      <c r="C26940" s="8" t="s">
        <v>9231</v>
      </c>
      <c r="D26940" s="8" t="n">
        <v>2024</v>
      </c>
      <c r="E26940" s="19" t="n">
        <v>0.508</v>
      </c>
      <c r="F26940" s="19" t="n">
        <v>34.5</v>
      </c>
    </row>
    <row r="26941" customFormat="false" ht="15" hidden="false" customHeight="false" outlineLevel="0" collapsed="false">
      <c r="A26941" s="8" t="s">
        <v>9469</v>
      </c>
      <c r="B26941" s="8" t="s">
        <v>9470</v>
      </c>
      <c r="C26941" s="8" t="s">
        <v>9232</v>
      </c>
      <c r="D26941" s="8" t="n">
        <v>2024</v>
      </c>
      <c r="E26941" s="19" t="n">
        <v>9.906</v>
      </c>
      <c r="F26941" s="19" t="n">
        <v>33</v>
      </c>
    </row>
    <row r="26942" customFormat="false" ht="15" hidden="false" customHeight="false" outlineLevel="0" collapsed="false">
      <c r="A26942" s="8" t="s">
        <v>9469</v>
      </c>
      <c r="B26942" s="8" t="s">
        <v>9470</v>
      </c>
      <c r="C26942" s="8" t="s">
        <v>9233</v>
      </c>
      <c r="D26942" s="8" t="n">
        <v>2024</v>
      </c>
      <c r="E26942" s="19" t="n">
        <v>2.032</v>
      </c>
      <c r="F26942" s="19" t="n">
        <v>31</v>
      </c>
    </row>
    <row r="26943" customFormat="false" ht="15" hidden="false" customHeight="false" outlineLevel="0" collapsed="false">
      <c r="A26943" s="8" t="s">
        <v>9469</v>
      </c>
      <c r="B26943" s="8" t="s">
        <v>9470</v>
      </c>
      <c r="C26943" s="8" t="s">
        <v>9234</v>
      </c>
      <c r="D26943" s="8" t="n">
        <v>2024</v>
      </c>
      <c r="E26943" s="19" t="n">
        <v>39.878</v>
      </c>
      <c r="F26943" s="19" t="n">
        <v>31</v>
      </c>
    </row>
    <row r="26944" customFormat="false" ht="15" hidden="false" customHeight="false" outlineLevel="0" collapsed="false">
      <c r="A26944" s="8" t="s">
        <v>9469</v>
      </c>
      <c r="B26944" s="8" t="s">
        <v>9470</v>
      </c>
      <c r="C26944" s="8" t="s">
        <v>9235</v>
      </c>
      <c r="D26944" s="8" t="n">
        <v>2024</v>
      </c>
      <c r="E26944" s="19" t="n">
        <v>19.05</v>
      </c>
      <c r="F26944" s="19" t="n">
        <v>33.3888888888889</v>
      </c>
    </row>
    <row r="26945" customFormat="false" ht="15" hidden="false" customHeight="false" outlineLevel="0" collapsed="false">
      <c r="A26945" s="8" t="s">
        <v>9469</v>
      </c>
      <c r="B26945" s="8" t="s">
        <v>9470</v>
      </c>
      <c r="C26945" s="8" t="s">
        <v>9236</v>
      </c>
      <c r="D26945" s="8" t="n">
        <v>2024</v>
      </c>
      <c r="E26945" s="19" t="n">
        <v>0.508</v>
      </c>
      <c r="F26945" s="19" t="n">
        <v>33.6111111111111</v>
      </c>
    </row>
    <row r="26946" customFormat="false" ht="15" hidden="false" customHeight="false" outlineLevel="0" collapsed="false">
      <c r="A26946" s="8" t="s">
        <v>9469</v>
      </c>
      <c r="B26946" s="8" t="s">
        <v>9470</v>
      </c>
      <c r="C26946" s="8" t="s">
        <v>9237</v>
      </c>
      <c r="D26946" s="8" t="n">
        <v>2024</v>
      </c>
      <c r="E26946" s="19" t="n">
        <v>0</v>
      </c>
      <c r="F26946" s="19" t="n">
        <v>27.6111111111111</v>
      </c>
    </row>
    <row r="26947" customFormat="false" ht="15" hidden="false" customHeight="false" outlineLevel="0" collapsed="false">
      <c r="A26947" s="8" t="s">
        <v>9469</v>
      </c>
      <c r="B26947" s="8" t="s">
        <v>9470</v>
      </c>
      <c r="C26947" s="8" t="s">
        <v>9238</v>
      </c>
      <c r="D26947" s="8" t="n">
        <v>2024</v>
      </c>
      <c r="E26947" s="19" t="n">
        <v>164.084</v>
      </c>
      <c r="F26947" s="19" t="n">
        <v>31</v>
      </c>
    </row>
    <row r="26948" customFormat="false" ht="15" hidden="false" customHeight="false" outlineLevel="0" collapsed="false">
      <c r="A26948" s="8" t="s">
        <v>9469</v>
      </c>
      <c r="B26948" s="8" t="s">
        <v>9470</v>
      </c>
      <c r="C26948" s="8" t="s">
        <v>9239</v>
      </c>
      <c r="D26948" s="8" t="n">
        <v>2024</v>
      </c>
      <c r="E26948" s="19" t="n">
        <v>42.926</v>
      </c>
      <c r="F26948" s="19" t="n">
        <v>30</v>
      </c>
    </row>
    <row r="26949" customFormat="false" ht="15" hidden="false" customHeight="false" outlineLevel="0" collapsed="false">
      <c r="A26949" s="8" t="s">
        <v>9469</v>
      </c>
      <c r="B26949" s="8" t="s">
        <v>9470</v>
      </c>
      <c r="C26949" s="8" t="s">
        <v>9240</v>
      </c>
      <c r="D26949" s="8" t="n">
        <v>2024</v>
      </c>
      <c r="E26949" s="19" t="n">
        <v>30.988</v>
      </c>
      <c r="F26949" s="19" t="n">
        <v>29.2222222222222</v>
      </c>
    </row>
    <row r="26950" customFormat="false" ht="15" hidden="false" customHeight="false" outlineLevel="0" collapsed="false">
      <c r="A26950" s="8" t="s">
        <v>9469</v>
      </c>
      <c r="B26950" s="8" t="s">
        <v>9470</v>
      </c>
      <c r="C26950" s="8" t="s">
        <v>9241</v>
      </c>
      <c r="D26950" s="8" t="n">
        <v>2024</v>
      </c>
      <c r="E26950" s="19" t="n">
        <v>2.032</v>
      </c>
      <c r="F26950" s="19" t="n">
        <v>26.1111111111111</v>
      </c>
    </row>
    <row r="26951" customFormat="false" ht="15" hidden="false" customHeight="false" outlineLevel="0" collapsed="false">
      <c r="A26951" s="8" t="s">
        <v>9469</v>
      </c>
      <c r="B26951" s="8" t="s">
        <v>9470</v>
      </c>
      <c r="C26951" s="8" t="s">
        <v>9242</v>
      </c>
      <c r="D26951" s="8" t="n">
        <v>2024</v>
      </c>
      <c r="E26951" s="19" t="n">
        <v>8.89</v>
      </c>
      <c r="F26951" s="19" t="n">
        <v>28</v>
      </c>
    </row>
    <row r="26952" customFormat="false" ht="15" hidden="false" customHeight="false" outlineLevel="0" collapsed="false">
      <c r="A26952" s="8" t="s">
        <v>9469</v>
      </c>
      <c r="B26952" s="8" t="s">
        <v>9470</v>
      </c>
      <c r="C26952" s="8" t="s">
        <v>9243</v>
      </c>
      <c r="D26952" s="8" t="n">
        <v>2024</v>
      </c>
      <c r="E26952" s="19" t="n">
        <v>2.032</v>
      </c>
      <c r="F26952" s="19" t="n">
        <v>28.6111111111111</v>
      </c>
    </row>
    <row r="26953" customFormat="false" ht="15" hidden="false" customHeight="false" outlineLevel="0" collapsed="false">
      <c r="A26953" s="8" t="s">
        <v>9469</v>
      </c>
      <c r="B26953" s="8" t="s">
        <v>9470</v>
      </c>
      <c r="C26953" s="8" t="s">
        <v>9244</v>
      </c>
      <c r="D26953" s="8" t="n">
        <v>2024</v>
      </c>
      <c r="E26953" s="19" t="n">
        <v>7.112</v>
      </c>
      <c r="F26953" s="19" t="n">
        <v>27</v>
      </c>
    </row>
    <row r="26954" customFormat="false" ht="15" hidden="false" customHeight="false" outlineLevel="0" collapsed="false">
      <c r="A26954" s="8" t="s">
        <v>9469</v>
      </c>
      <c r="B26954" s="8" t="s">
        <v>9470</v>
      </c>
      <c r="C26954" s="8" t="s">
        <v>9245</v>
      </c>
      <c r="D26954" s="8" t="n">
        <v>2024</v>
      </c>
      <c r="E26954" s="19" t="n">
        <v>43.942</v>
      </c>
      <c r="F26954" s="19" t="n">
        <v>27</v>
      </c>
    </row>
    <row r="26955" customFormat="false" ht="15" hidden="false" customHeight="false" outlineLevel="0" collapsed="false">
      <c r="A26955" s="8" t="s">
        <v>9469</v>
      </c>
      <c r="B26955" s="8" t="s">
        <v>9470</v>
      </c>
      <c r="C26955" s="8" t="s">
        <v>9246</v>
      </c>
      <c r="D26955" s="8" t="n">
        <v>2024</v>
      </c>
      <c r="E26955" s="19" t="n">
        <v>8.89</v>
      </c>
      <c r="F26955" s="19" t="n">
        <v>28</v>
      </c>
    </row>
    <row r="26956" customFormat="false" ht="15" hidden="false" customHeight="false" outlineLevel="0" collapsed="false">
      <c r="A26956" s="8" t="s">
        <v>9469</v>
      </c>
      <c r="B26956" s="8" t="s">
        <v>9470</v>
      </c>
      <c r="C26956" s="8" t="s">
        <v>9247</v>
      </c>
      <c r="D26956" s="8" t="n">
        <v>2024</v>
      </c>
      <c r="E26956" s="19" t="n">
        <v>4.064</v>
      </c>
      <c r="F26956" s="19" t="n">
        <v>32</v>
      </c>
    </row>
    <row r="26957" customFormat="false" ht="15" hidden="false" customHeight="false" outlineLevel="0" collapsed="false">
      <c r="A26957" s="8" t="s">
        <v>9469</v>
      </c>
      <c r="B26957" s="8" t="s">
        <v>9470</v>
      </c>
      <c r="C26957" s="8" t="s">
        <v>9248</v>
      </c>
      <c r="D26957" s="8" t="n">
        <v>2024</v>
      </c>
      <c r="E26957" s="19" t="n">
        <v>0</v>
      </c>
      <c r="F26957" s="19" t="n">
        <v>31</v>
      </c>
    </row>
    <row r="26958" customFormat="false" ht="15" hidden="false" customHeight="false" outlineLevel="0" collapsed="false">
      <c r="A26958" s="8" t="s">
        <v>9469</v>
      </c>
      <c r="B26958" s="8" t="s">
        <v>9470</v>
      </c>
      <c r="C26958" s="8" t="s">
        <v>9249</v>
      </c>
      <c r="D26958" s="8" t="n">
        <v>2024</v>
      </c>
      <c r="E26958" s="19" t="n">
        <v>4.064</v>
      </c>
      <c r="F26958" s="19" t="n">
        <v>29</v>
      </c>
    </row>
    <row r="26959" customFormat="false" ht="15" hidden="false" customHeight="false" outlineLevel="0" collapsed="false">
      <c r="A26959" s="8" t="s">
        <v>9469</v>
      </c>
      <c r="B26959" s="8" t="s">
        <v>9470</v>
      </c>
      <c r="C26959" s="8" t="s">
        <v>9250</v>
      </c>
      <c r="D26959" s="8" t="n">
        <v>2024</v>
      </c>
      <c r="E26959" s="19" t="n">
        <v>4.064</v>
      </c>
      <c r="F26959" s="19" t="n">
        <v>27</v>
      </c>
    </row>
    <row r="26960" customFormat="false" ht="15" hidden="false" customHeight="false" outlineLevel="0" collapsed="false">
      <c r="A26960" s="8" t="s">
        <v>9469</v>
      </c>
      <c r="B26960" s="8" t="s">
        <v>9470</v>
      </c>
      <c r="C26960" s="8" t="s">
        <v>9251</v>
      </c>
      <c r="D26960" s="8" t="n">
        <v>2024</v>
      </c>
      <c r="E26960" s="19" t="n">
        <v>7.112</v>
      </c>
      <c r="F26960" s="19" t="n">
        <v>28</v>
      </c>
    </row>
    <row r="26961" customFormat="false" ht="15" hidden="false" customHeight="false" outlineLevel="0" collapsed="false">
      <c r="A26961" s="8" t="s">
        <v>9469</v>
      </c>
      <c r="B26961" s="8" t="s">
        <v>9470</v>
      </c>
      <c r="C26961" s="8" t="s">
        <v>9252</v>
      </c>
      <c r="D26961" s="8" t="n">
        <v>2024</v>
      </c>
      <c r="E26961" s="19" t="n">
        <v>3.048</v>
      </c>
      <c r="F26961" s="19" t="n">
        <v>28</v>
      </c>
    </row>
    <row r="26962" customFormat="false" ht="15" hidden="false" customHeight="false" outlineLevel="0" collapsed="false">
      <c r="A26962" s="8" t="s">
        <v>9469</v>
      </c>
      <c r="B26962" s="8" t="s">
        <v>9470</v>
      </c>
      <c r="C26962" s="8" t="s">
        <v>9253</v>
      </c>
      <c r="D26962" s="8" t="n">
        <v>2024</v>
      </c>
      <c r="E26962" s="19" t="n">
        <v>12.954</v>
      </c>
      <c r="F26962" s="19" t="n">
        <v>32.3888888888889</v>
      </c>
    </row>
    <row r="26963" customFormat="false" ht="15" hidden="false" customHeight="false" outlineLevel="0" collapsed="false">
      <c r="A26963" s="8" t="s">
        <v>9469</v>
      </c>
      <c r="B26963" s="8" t="s">
        <v>9470</v>
      </c>
      <c r="C26963" s="8" t="s">
        <v>9254</v>
      </c>
      <c r="D26963" s="8" t="n">
        <v>2024</v>
      </c>
      <c r="E26963" s="19" t="n">
        <v>3.048</v>
      </c>
      <c r="F26963" s="19" t="n">
        <v>33.2777777777778</v>
      </c>
    </row>
    <row r="26964" customFormat="false" ht="15" hidden="false" customHeight="false" outlineLevel="0" collapsed="false">
      <c r="A26964" s="8" t="s">
        <v>9469</v>
      </c>
      <c r="B26964" s="8" t="s">
        <v>9470</v>
      </c>
      <c r="C26964" s="8" t="s">
        <v>9255</v>
      </c>
      <c r="D26964" s="8" t="n">
        <v>2024</v>
      </c>
      <c r="E26964" s="19" t="n">
        <v>1.016</v>
      </c>
      <c r="F26964" s="19" t="n">
        <v>30.1111111111111</v>
      </c>
    </row>
    <row r="26965" customFormat="false" ht="15" hidden="false" customHeight="false" outlineLevel="0" collapsed="false">
      <c r="A26965" s="8" t="s">
        <v>9469</v>
      </c>
      <c r="B26965" s="8" t="s">
        <v>9470</v>
      </c>
      <c r="C26965" s="8" t="s">
        <v>9256</v>
      </c>
      <c r="D26965" s="8" t="n">
        <v>2024</v>
      </c>
      <c r="E26965" s="19" t="n">
        <v>4.064</v>
      </c>
      <c r="F26965" s="19" t="n">
        <v>29.2222222222222</v>
      </c>
    </row>
    <row r="26966" customFormat="false" ht="15" hidden="false" customHeight="false" outlineLevel="0" collapsed="false">
      <c r="A26966" s="8" t="s">
        <v>9469</v>
      </c>
      <c r="B26966" s="8" t="s">
        <v>9470</v>
      </c>
      <c r="C26966" s="8" t="s">
        <v>9257</v>
      </c>
      <c r="D26966" s="8" t="n">
        <v>2024</v>
      </c>
      <c r="E26966" s="19" t="n">
        <v>0</v>
      </c>
      <c r="F26966" s="19" t="n">
        <v>32.2222222222222</v>
      </c>
    </row>
    <row r="26967" customFormat="false" ht="15" hidden="false" customHeight="false" outlineLevel="0" collapsed="false">
      <c r="A26967" s="8" t="s">
        <v>9469</v>
      </c>
      <c r="B26967" s="8" t="s">
        <v>9470</v>
      </c>
      <c r="C26967" s="8" t="s">
        <v>9258</v>
      </c>
      <c r="D26967" s="8" t="n">
        <v>2024</v>
      </c>
      <c r="E26967" s="19" t="n">
        <v>0</v>
      </c>
      <c r="F26967" s="19" t="n">
        <v>29.1111111111111</v>
      </c>
    </row>
    <row r="26968" customFormat="false" ht="15" hidden="false" customHeight="false" outlineLevel="0" collapsed="false">
      <c r="A26968" s="8" t="s">
        <v>9469</v>
      </c>
      <c r="B26968" s="8" t="s">
        <v>9470</v>
      </c>
      <c r="C26968" s="8" t="s">
        <v>9259</v>
      </c>
      <c r="D26968" s="8" t="n">
        <v>2024</v>
      </c>
      <c r="E26968" s="19" t="n">
        <v>0</v>
      </c>
      <c r="F26968" s="19" t="n">
        <v>32.2222222222222</v>
      </c>
    </row>
    <row r="26969" customFormat="false" ht="15" hidden="false" customHeight="false" outlineLevel="0" collapsed="false">
      <c r="A26969" s="8" t="s">
        <v>9469</v>
      </c>
      <c r="B26969" s="8" t="s">
        <v>9470</v>
      </c>
      <c r="C26969" s="8" t="s">
        <v>9261</v>
      </c>
      <c r="D26969" s="8" t="n">
        <v>2024</v>
      </c>
      <c r="E26969" s="19" t="n">
        <v>0</v>
      </c>
      <c r="F26969" s="19" t="n">
        <v>33.6111111111111</v>
      </c>
    </row>
    <row r="26970" customFormat="false" ht="15" hidden="false" customHeight="false" outlineLevel="0" collapsed="false">
      <c r="A26970" s="8" t="s">
        <v>9469</v>
      </c>
      <c r="B26970" s="8" t="s">
        <v>9470</v>
      </c>
      <c r="C26970" s="8" t="s">
        <v>9262</v>
      </c>
      <c r="D26970" s="8" t="n">
        <v>2024</v>
      </c>
      <c r="E26970" s="19" t="n">
        <v>0</v>
      </c>
      <c r="F26970" s="19" t="n">
        <v>37</v>
      </c>
    </row>
    <row r="26971" customFormat="false" ht="15" hidden="false" customHeight="false" outlineLevel="0" collapsed="false">
      <c r="A26971" s="8" t="s">
        <v>9469</v>
      </c>
      <c r="B26971" s="8" t="s">
        <v>9470</v>
      </c>
      <c r="C26971" s="8" t="s">
        <v>9263</v>
      </c>
      <c r="D26971" s="8" t="n">
        <v>2024</v>
      </c>
      <c r="E26971" s="19" t="n">
        <v>4.064</v>
      </c>
      <c r="F26971" s="19" t="n">
        <v>36</v>
      </c>
    </row>
    <row r="26972" customFormat="false" ht="15" hidden="false" customHeight="false" outlineLevel="0" collapsed="false">
      <c r="A26972" s="8" t="s">
        <v>9469</v>
      </c>
      <c r="B26972" s="8" t="s">
        <v>9470</v>
      </c>
      <c r="C26972" s="8" t="s">
        <v>9264</v>
      </c>
      <c r="D26972" s="8" t="n">
        <v>2024</v>
      </c>
      <c r="E26972" s="19" t="n">
        <v>23.876</v>
      </c>
      <c r="F26972" s="19" t="n">
        <v>30.7777777777778</v>
      </c>
    </row>
    <row r="26973" customFormat="false" ht="15" hidden="false" customHeight="false" outlineLevel="0" collapsed="false">
      <c r="A26973" s="8" t="s">
        <v>9469</v>
      </c>
      <c r="B26973" s="8" t="s">
        <v>9470</v>
      </c>
      <c r="C26973" s="8" t="s">
        <v>9265</v>
      </c>
      <c r="D26973" s="8" t="n">
        <v>2024</v>
      </c>
      <c r="E26973" s="19" t="n">
        <v>8.89</v>
      </c>
      <c r="F26973" s="19" t="n">
        <v>29.3888888888889</v>
      </c>
    </row>
    <row r="26974" customFormat="false" ht="15" hidden="false" customHeight="false" outlineLevel="0" collapsed="false">
      <c r="A26974" s="8" t="s">
        <v>9469</v>
      </c>
      <c r="B26974" s="8" t="s">
        <v>9470</v>
      </c>
      <c r="C26974" s="8" t="s">
        <v>9266</v>
      </c>
      <c r="D26974" s="8" t="n">
        <v>2024</v>
      </c>
      <c r="E26974" s="19" t="n">
        <v>1.016</v>
      </c>
      <c r="F26974" s="19" t="n">
        <v>33.2222222222222</v>
      </c>
    </row>
    <row r="26975" customFormat="false" ht="15" hidden="false" customHeight="false" outlineLevel="0" collapsed="false">
      <c r="A26975" s="8" t="s">
        <v>9469</v>
      </c>
      <c r="B26975" s="8" t="s">
        <v>9470</v>
      </c>
      <c r="C26975" s="8" t="s">
        <v>9267</v>
      </c>
      <c r="D26975" s="8" t="n">
        <v>2024</v>
      </c>
      <c r="E26975" s="19" t="n">
        <v>0</v>
      </c>
      <c r="F26975" s="19" t="n">
        <v>32.7777777777778</v>
      </c>
    </row>
    <row r="26976" customFormat="false" ht="15" hidden="false" customHeight="false" outlineLevel="0" collapsed="false">
      <c r="A26976" s="8" t="s">
        <v>9469</v>
      </c>
      <c r="B26976" s="8" t="s">
        <v>9470</v>
      </c>
      <c r="C26976" s="8" t="s">
        <v>9268</v>
      </c>
      <c r="D26976" s="8" t="n">
        <v>2024</v>
      </c>
      <c r="E26976" s="19" t="n">
        <v>0</v>
      </c>
      <c r="F26976" s="19" t="n">
        <v>33.1111111111111</v>
      </c>
    </row>
    <row r="26977" customFormat="false" ht="15" hidden="false" customHeight="false" outlineLevel="0" collapsed="false">
      <c r="A26977" s="8" t="s">
        <v>9469</v>
      </c>
      <c r="B26977" s="8" t="s">
        <v>9470</v>
      </c>
      <c r="C26977" s="8" t="s">
        <v>9269</v>
      </c>
      <c r="D26977" s="8" t="n">
        <v>2024</v>
      </c>
      <c r="E26977" s="19" t="n">
        <v>0</v>
      </c>
      <c r="F26977" s="19" t="n">
        <v>34.3888888888889</v>
      </c>
    </row>
    <row r="26978" customFormat="false" ht="15" hidden="false" customHeight="false" outlineLevel="0" collapsed="false">
      <c r="A26978" s="8" t="s">
        <v>9469</v>
      </c>
      <c r="B26978" s="8" t="s">
        <v>9470</v>
      </c>
      <c r="C26978" s="8" t="s">
        <v>9270</v>
      </c>
      <c r="D26978" s="8" t="n">
        <v>2024</v>
      </c>
      <c r="E26978" s="19" t="n">
        <v>0</v>
      </c>
      <c r="F26978" s="19" t="n">
        <v>34</v>
      </c>
    </row>
    <row r="26979" customFormat="false" ht="15" hidden="false" customHeight="false" outlineLevel="0" collapsed="false">
      <c r="A26979" s="8" t="s">
        <v>9469</v>
      </c>
      <c r="B26979" s="8" t="s">
        <v>9470</v>
      </c>
      <c r="C26979" s="8" t="s">
        <v>9271</v>
      </c>
      <c r="D26979" s="8" t="n">
        <v>2024</v>
      </c>
      <c r="E26979" s="19" t="n">
        <v>2.032</v>
      </c>
      <c r="F26979" s="19" t="n">
        <v>32</v>
      </c>
    </row>
    <row r="26980" customFormat="false" ht="15" hidden="false" customHeight="false" outlineLevel="0" collapsed="false">
      <c r="A26980" s="8" t="s">
        <v>9469</v>
      </c>
      <c r="B26980" s="8" t="s">
        <v>9470</v>
      </c>
      <c r="C26980" s="8" t="s">
        <v>9272</v>
      </c>
      <c r="D26980" s="8" t="n">
        <v>2024</v>
      </c>
      <c r="E26980" s="19" t="n">
        <v>1.016</v>
      </c>
      <c r="F26980" s="19" t="n">
        <v>30.2222222222222</v>
      </c>
    </row>
    <row r="26981" customFormat="false" ht="15" hidden="false" customHeight="false" outlineLevel="0" collapsed="false">
      <c r="A26981" s="8" t="s">
        <v>9469</v>
      </c>
      <c r="B26981" s="8" t="s">
        <v>9470</v>
      </c>
      <c r="C26981" s="8" t="s">
        <v>9273</v>
      </c>
      <c r="D26981" s="8" t="n">
        <v>2024</v>
      </c>
      <c r="E26981" s="19" t="n">
        <v>21.082</v>
      </c>
      <c r="F26981" s="19" t="n">
        <v>28</v>
      </c>
    </row>
    <row r="26982" customFormat="false" ht="15" hidden="false" customHeight="false" outlineLevel="0" collapsed="false">
      <c r="A26982" s="8" t="s">
        <v>9469</v>
      </c>
      <c r="B26982" s="8" t="s">
        <v>9470</v>
      </c>
      <c r="C26982" s="8" t="s">
        <v>9274</v>
      </c>
      <c r="D26982" s="8" t="n">
        <v>2024</v>
      </c>
      <c r="E26982" s="19" t="n">
        <v>3.048</v>
      </c>
      <c r="F26982" s="19" t="n">
        <v>31.2777777777778</v>
      </c>
    </row>
    <row r="26983" customFormat="false" ht="15" hidden="false" customHeight="false" outlineLevel="0" collapsed="false">
      <c r="A26983" s="8" t="s">
        <v>9469</v>
      </c>
      <c r="B26983" s="8" t="s">
        <v>9470</v>
      </c>
      <c r="C26983" s="8" t="s">
        <v>9275</v>
      </c>
      <c r="D26983" s="8" t="n">
        <v>2024</v>
      </c>
      <c r="E26983" s="19" t="n">
        <v>4.064</v>
      </c>
      <c r="F26983" s="19" t="n">
        <v>32.7777777777778</v>
      </c>
    </row>
    <row r="26984" customFormat="false" ht="15" hidden="false" customHeight="false" outlineLevel="0" collapsed="false">
      <c r="A26984" s="8" t="s">
        <v>9469</v>
      </c>
      <c r="B26984" s="8" t="s">
        <v>9470</v>
      </c>
      <c r="C26984" s="8" t="s">
        <v>9276</v>
      </c>
      <c r="D26984" s="8" t="n">
        <v>2024</v>
      </c>
      <c r="E26984" s="19" t="n">
        <v>0</v>
      </c>
      <c r="F26984" s="19" t="n">
        <v>33.3888888888889</v>
      </c>
    </row>
    <row r="26985" customFormat="false" ht="15" hidden="false" customHeight="false" outlineLevel="0" collapsed="false">
      <c r="A26985" s="8" t="s">
        <v>9469</v>
      </c>
      <c r="B26985" s="8" t="s">
        <v>9470</v>
      </c>
      <c r="C26985" s="8" t="s">
        <v>9277</v>
      </c>
      <c r="D26985" s="8" t="n">
        <v>2024</v>
      </c>
      <c r="E26985" s="19" t="n">
        <v>2.032</v>
      </c>
      <c r="F26985" s="19" t="n">
        <v>33</v>
      </c>
    </row>
    <row r="26986" customFormat="false" ht="15" hidden="false" customHeight="false" outlineLevel="0" collapsed="false">
      <c r="A26986" s="8" t="s">
        <v>9469</v>
      </c>
      <c r="B26986" s="8" t="s">
        <v>9470</v>
      </c>
      <c r="C26986" s="8" t="s">
        <v>9278</v>
      </c>
      <c r="D26986" s="8" t="n">
        <v>2024</v>
      </c>
      <c r="E26986" s="19" t="n">
        <v>11.938</v>
      </c>
      <c r="F26986" s="19" t="n">
        <v>29.8888888888889</v>
      </c>
    </row>
    <row r="26987" customFormat="false" ht="15" hidden="false" customHeight="false" outlineLevel="0" collapsed="false">
      <c r="A26987" s="8" t="s">
        <v>9469</v>
      </c>
      <c r="B26987" s="8" t="s">
        <v>9470</v>
      </c>
      <c r="C26987" s="8" t="s">
        <v>9279</v>
      </c>
      <c r="D26987" s="8" t="n">
        <v>2024</v>
      </c>
      <c r="E26987" s="19" t="n">
        <v>57.912</v>
      </c>
      <c r="F26987" s="19" t="n">
        <v>34.5</v>
      </c>
    </row>
    <row r="26988" customFormat="false" ht="15" hidden="false" customHeight="false" outlineLevel="0" collapsed="false">
      <c r="A26988" s="8" t="s">
        <v>9469</v>
      </c>
      <c r="B26988" s="8" t="s">
        <v>9470</v>
      </c>
      <c r="C26988" s="8" t="s">
        <v>9280</v>
      </c>
      <c r="D26988" s="8" t="n">
        <v>2024</v>
      </c>
      <c r="E26988" s="19" t="n">
        <v>0</v>
      </c>
      <c r="F26988" s="19" t="n">
        <v>33.7222222222222</v>
      </c>
    </row>
    <row r="26989" customFormat="false" ht="15" hidden="false" customHeight="false" outlineLevel="0" collapsed="false">
      <c r="A26989" s="8" t="s">
        <v>9469</v>
      </c>
      <c r="B26989" s="8" t="s">
        <v>9470</v>
      </c>
      <c r="C26989" s="8" t="s">
        <v>9281</v>
      </c>
      <c r="D26989" s="8" t="n">
        <v>2024</v>
      </c>
      <c r="E26989" s="19" t="n">
        <v>33.02</v>
      </c>
      <c r="F26989" s="19" t="n">
        <v>31.7777777777778</v>
      </c>
    </row>
    <row r="26990" customFormat="false" ht="15" hidden="false" customHeight="false" outlineLevel="0" collapsed="false">
      <c r="A26990" s="8" t="s">
        <v>9469</v>
      </c>
      <c r="B26990" s="8" t="s">
        <v>9470</v>
      </c>
      <c r="C26990" s="8" t="s">
        <v>9282</v>
      </c>
      <c r="D26990" s="8" t="n">
        <v>2024</v>
      </c>
      <c r="E26990" s="19" t="n">
        <v>10.922</v>
      </c>
      <c r="F26990" s="19" t="n">
        <v>31.3888888888889</v>
      </c>
    </row>
    <row r="26991" customFormat="false" ht="15" hidden="false" customHeight="false" outlineLevel="0" collapsed="false">
      <c r="A26991" s="8" t="s">
        <v>9469</v>
      </c>
      <c r="B26991" s="8" t="s">
        <v>9470</v>
      </c>
      <c r="C26991" s="8" t="s">
        <v>9283</v>
      </c>
      <c r="D26991" s="8" t="n">
        <v>2024</v>
      </c>
      <c r="E26991" s="19" t="n">
        <v>0</v>
      </c>
      <c r="F26991" s="19" t="n">
        <v>33.3888888888889</v>
      </c>
    </row>
    <row r="26992" customFormat="false" ht="15" hidden="false" customHeight="false" outlineLevel="0" collapsed="false">
      <c r="A26992" s="8" t="s">
        <v>9469</v>
      </c>
      <c r="B26992" s="8" t="s">
        <v>9470</v>
      </c>
      <c r="C26992" s="8" t="s">
        <v>9284</v>
      </c>
      <c r="D26992" s="8" t="n">
        <v>2024</v>
      </c>
      <c r="E26992" s="19" t="n">
        <v>0</v>
      </c>
      <c r="F26992" s="19" t="n">
        <v>33.2222222222222</v>
      </c>
    </row>
    <row r="26993" customFormat="false" ht="15" hidden="false" customHeight="false" outlineLevel="0" collapsed="false">
      <c r="A26993" s="8" t="s">
        <v>9469</v>
      </c>
      <c r="B26993" s="8" t="s">
        <v>9470</v>
      </c>
      <c r="C26993" s="8" t="s">
        <v>9285</v>
      </c>
      <c r="D26993" s="8" t="n">
        <v>2024</v>
      </c>
      <c r="E26993" s="19" t="n">
        <v>0</v>
      </c>
      <c r="F26993" s="19" t="n">
        <v>34.2222222222222</v>
      </c>
    </row>
    <row r="26994" customFormat="false" ht="15" hidden="false" customHeight="false" outlineLevel="0" collapsed="false">
      <c r="A26994" s="8" t="s">
        <v>9469</v>
      </c>
      <c r="B26994" s="8" t="s">
        <v>9470</v>
      </c>
      <c r="C26994" s="8" t="s">
        <v>9286</v>
      </c>
      <c r="D26994" s="8" t="n">
        <v>2024</v>
      </c>
      <c r="E26994" s="19" t="n">
        <v>6.096</v>
      </c>
      <c r="F26994" s="19" t="n">
        <v>34.1111111111111</v>
      </c>
    </row>
    <row r="26995" customFormat="false" ht="15" hidden="false" customHeight="false" outlineLevel="0" collapsed="false">
      <c r="A26995" s="8" t="s">
        <v>9469</v>
      </c>
      <c r="B26995" s="8" t="s">
        <v>9470</v>
      </c>
      <c r="C26995" s="8" t="s">
        <v>9287</v>
      </c>
      <c r="D26995" s="8" t="n">
        <v>2024</v>
      </c>
      <c r="E26995" s="19" t="n">
        <v>0</v>
      </c>
      <c r="F26995" s="19" t="n">
        <v>33.7777777777778</v>
      </c>
    </row>
    <row r="26996" customFormat="false" ht="15" hidden="false" customHeight="false" outlineLevel="0" collapsed="false">
      <c r="A26996" s="8" t="s">
        <v>9469</v>
      </c>
      <c r="B26996" s="8" t="s">
        <v>9470</v>
      </c>
      <c r="C26996" s="8" t="s">
        <v>9288</v>
      </c>
      <c r="D26996" s="8" t="n">
        <v>2024</v>
      </c>
      <c r="E26996" s="19" t="n">
        <v>0</v>
      </c>
      <c r="F26996" s="19" t="n">
        <v>34</v>
      </c>
    </row>
    <row r="26997" customFormat="false" ht="15" hidden="false" customHeight="false" outlineLevel="0" collapsed="false">
      <c r="A26997" s="8" t="s">
        <v>9469</v>
      </c>
      <c r="B26997" s="8" t="s">
        <v>9470</v>
      </c>
      <c r="C26997" s="8" t="s">
        <v>9289</v>
      </c>
      <c r="D26997" s="8" t="n">
        <v>2024</v>
      </c>
      <c r="E26997" s="19" t="n">
        <v>18.034</v>
      </c>
      <c r="F26997" s="19" t="n">
        <v>27</v>
      </c>
    </row>
    <row r="26998" customFormat="false" ht="15" hidden="false" customHeight="false" outlineLevel="0" collapsed="false">
      <c r="A26998" s="8" t="s">
        <v>9469</v>
      </c>
      <c r="B26998" s="8" t="s">
        <v>9470</v>
      </c>
      <c r="C26998" s="8" t="s">
        <v>9290</v>
      </c>
      <c r="D26998" s="8" t="n">
        <v>2024</v>
      </c>
      <c r="E26998" s="19" t="n">
        <v>12.954</v>
      </c>
      <c r="F26998" s="19" t="n">
        <v>30.3888888888889</v>
      </c>
    </row>
    <row r="26999" customFormat="false" ht="15" hidden="false" customHeight="false" outlineLevel="0" collapsed="false">
      <c r="A26999" s="8" t="s">
        <v>9469</v>
      </c>
      <c r="B26999" s="8" t="s">
        <v>9470</v>
      </c>
      <c r="C26999" s="8" t="s">
        <v>9291</v>
      </c>
      <c r="D26999" s="8" t="n">
        <v>2024</v>
      </c>
      <c r="E26999" s="19" t="n">
        <v>0</v>
      </c>
      <c r="F26999" s="19" t="n">
        <v>32.3888888888889</v>
      </c>
    </row>
    <row r="27000" customFormat="false" ht="15" hidden="false" customHeight="false" outlineLevel="0" collapsed="false">
      <c r="A27000" s="8" t="s">
        <v>9469</v>
      </c>
      <c r="B27000" s="8" t="s">
        <v>9470</v>
      </c>
      <c r="C27000" s="8" t="s">
        <v>9292</v>
      </c>
      <c r="D27000" s="8" t="n">
        <v>2024</v>
      </c>
      <c r="E27000" s="19" t="n">
        <v>0</v>
      </c>
      <c r="F27000" s="19" t="n">
        <v>30</v>
      </c>
    </row>
    <row r="27001" customFormat="false" ht="15" hidden="false" customHeight="false" outlineLevel="0" collapsed="false">
      <c r="A27001" s="8" t="s">
        <v>9469</v>
      </c>
      <c r="B27001" s="8" t="s">
        <v>9470</v>
      </c>
      <c r="C27001" s="8" t="s">
        <v>9293</v>
      </c>
      <c r="D27001" s="8" t="n">
        <v>2024</v>
      </c>
      <c r="E27001" s="19" t="n">
        <v>0</v>
      </c>
      <c r="F27001" s="19" t="n">
        <v>32.8888888888889</v>
      </c>
    </row>
    <row r="27002" customFormat="false" ht="15" hidden="false" customHeight="false" outlineLevel="0" collapsed="false">
      <c r="A27002" s="8" t="s">
        <v>9469</v>
      </c>
      <c r="B27002" s="8" t="s">
        <v>9470</v>
      </c>
      <c r="C27002" s="8" t="s">
        <v>9294</v>
      </c>
      <c r="D27002" s="8" t="n">
        <v>2024</v>
      </c>
      <c r="E27002" s="19" t="n">
        <v>0</v>
      </c>
      <c r="F27002" s="19" t="n">
        <v>33.2222222222222</v>
      </c>
    </row>
    <row r="27003" customFormat="false" ht="15" hidden="false" customHeight="false" outlineLevel="0" collapsed="false">
      <c r="A27003" s="8" t="s">
        <v>9469</v>
      </c>
      <c r="B27003" s="8" t="s">
        <v>9470</v>
      </c>
      <c r="C27003" s="8" t="s">
        <v>9295</v>
      </c>
      <c r="D27003" s="8" t="n">
        <v>2024</v>
      </c>
      <c r="E27003" s="19" t="n">
        <v>0</v>
      </c>
      <c r="F27003" s="19" t="n">
        <v>33.3888888888889</v>
      </c>
    </row>
    <row r="27004" customFormat="false" ht="15" hidden="false" customHeight="false" outlineLevel="0" collapsed="false">
      <c r="A27004" s="8" t="s">
        <v>9469</v>
      </c>
      <c r="B27004" s="8" t="s">
        <v>9470</v>
      </c>
      <c r="C27004" s="8" t="s">
        <v>9296</v>
      </c>
      <c r="D27004" s="8" t="n">
        <v>2024</v>
      </c>
      <c r="E27004" s="19" t="n">
        <v>0</v>
      </c>
      <c r="F27004" s="19" t="n">
        <v>30.6111111111111</v>
      </c>
    </row>
    <row r="27005" customFormat="false" ht="15" hidden="false" customHeight="false" outlineLevel="0" collapsed="false">
      <c r="A27005" s="8" t="s">
        <v>9469</v>
      </c>
      <c r="B27005" s="8" t="s">
        <v>9470</v>
      </c>
      <c r="C27005" s="8" t="s">
        <v>9297</v>
      </c>
      <c r="D27005" s="8" t="n">
        <v>2024</v>
      </c>
      <c r="E27005" s="19" t="n">
        <v>0</v>
      </c>
      <c r="F27005" s="19" t="n">
        <v>32.7222222222222</v>
      </c>
    </row>
    <row r="27006" customFormat="false" ht="15" hidden="false" customHeight="false" outlineLevel="0" collapsed="false">
      <c r="A27006" s="8" t="s">
        <v>9469</v>
      </c>
      <c r="B27006" s="8" t="s">
        <v>9470</v>
      </c>
      <c r="C27006" s="8" t="s">
        <v>9298</v>
      </c>
      <c r="D27006" s="8" t="n">
        <v>2024</v>
      </c>
      <c r="E27006" s="19" t="n">
        <v>0</v>
      </c>
      <c r="F27006" s="19" t="n">
        <v>34.1111111111111</v>
      </c>
    </row>
    <row r="27007" customFormat="false" ht="15" hidden="false" customHeight="false" outlineLevel="0" collapsed="false">
      <c r="A27007" s="8" t="s">
        <v>9469</v>
      </c>
      <c r="B27007" s="8" t="s">
        <v>9470</v>
      </c>
      <c r="C27007" s="8" t="s">
        <v>9299</v>
      </c>
      <c r="D27007" s="8" t="n">
        <v>2024</v>
      </c>
      <c r="E27007" s="19" t="n">
        <v>0</v>
      </c>
      <c r="F27007" s="19" t="n">
        <v>35.5</v>
      </c>
    </row>
    <row r="27008" customFormat="false" ht="15" hidden="false" customHeight="false" outlineLevel="0" collapsed="false">
      <c r="A27008" s="8" t="s">
        <v>9469</v>
      </c>
      <c r="B27008" s="8" t="s">
        <v>9470</v>
      </c>
      <c r="C27008" s="8" t="s">
        <v>9300</v>
      </c>
      <c r="D27008" s="8" t="n">
        <v>2024</v>
      </c>
      <c r="E27008" s="19" t="n">
        <v>0</v>
      </c>
      <c r="F27008" s="19" t="n">
        <v>35.5</v>
      </c>
    </row>
    <row r="27009" customFormat="false" ht="15" hidden="false" customHeight="false" outlineLevel="0" collapsed="false">
      <c r="A27009" s="8" t="s">
        <v>9469</v>
      </c>
      <c r="B27009" s="8" t="s">
        <v>9470</v>
      </c>
      <c r="C27009" s="8" t="s">
        <v>9301</v>
      </c>
      <c r="D27009" s="8" t="n">
        <v>2024</v>
      </c>
      <c r="E27009" s="19" t="n">
        <v>0.508</v>
      </c>
      <c r="F27009" s="19" t="n">
        <v>35</v>
      </c>
    </row>
    <row r="27010" customFormat="false" ht="15" hidden="false" customHeight="false" outlineLevel="0" collapsed="false">
      <c r="A27010" s="8" t="s">
        <v>9469</v>
      </c>
      <c r="B27010" s="8" t="s">
        <v>9470</v>
      </c>
      <c r="C27010" s="8" t="s">
        <v>9302</v>
      </c>
      <c r="D27010" s="8" t="n">
        <v>2024</v>
      </c>
      <c r="E27010" s="19" t="n">
        <v>7.112</v>
      </c>
      <c r="F27010" s="19" t="n">
        <v>34.7777777777778</v>
      </c>
    </row>
    <row r="27011" customFormat="false" ht="15" hidden="false" customHeight="false" outlineLevel="0" collapsed="false">
      <c r="A27011" s="8" t="s">
        <v>9469</v>
      </c>
      <c r="B27011" s="8" t="s">
        <v>9470</v>
      </c>
      <c r="C27011" s="8" t="s">
        <v>9303</v>
      </c>
      <c r="D27011" s="8" t="n">
        <v>2024</v>
      </c>
      <c r="E27011" s="19" t="n">
        <v>10.922</v>
      </c>
      <c r="F27011" s="19" t="n">
        <v>27</v>
      </c>
    </row>
    <row r="27012" customFormat="false" ht="15" hidden="false" customHeight="false" outlineLevel="0" collapsed="false">
      <c r="A27012" s="8" t="s">
        <v>9469</v>
      </c>
      <c r="B27012" s="8" t="s">
        <v>9470</v>
      </c>
      <c r="C27012" s="8" t="s">
        <v>9304</v>
      </c>
      <c r="D27012" s="8" t="n">
        <v>2024</v>
      </c>
      <c r="E27012" s="19" t="n">
        <v>11.938</v>
      </c>
      <c r="F27012" s="19" t="n">
        <v>30.2222222222222</v>
      </c>
    </row>
    <row r="27013" customFormat="false" ht="15" hidden="false" customHeight="false" outlineLevel="0" collapsed="false">
      <c r="A27013" s="8" t="s">
        <v>9469</v>
      </c>
      <c r="B27013" s="8" t="s">
        <v>9470</v>
      </c>
      <c r="C27013" s="8" t="s">
        <v>9305</v>
      </c>
      <c r="D27013" s="8" t="n">
        <v>2024</v>
      </c>
      <c r="E27013" s="19" t="n">
        <v>1.016</v>
      </c>
      <c r="F27013" s="19" t="n">
        <v>31</v>
      </c>
    </row>
    <row r="27014" customFormat="false" ht="15" hidden="false" customHeight="false" outlineLevel="0" collapsed="false">
      <c r="A27014" s="8" t="s">
        <v>9469</v>
      </c>
      <c r="B27014" s="8" t="s">
        <v>9470</v>
      </c>
      <c r="C27014" s="8" t="s">
        <v>9306</v>
      </c>
      <c r="D27014" s="8" t="n">
        <v>2024</v>
      </c>
      <c r="E27014" s="19" t="n">
        <v>37.084</v>
      </c>
      <c r="F27014" s="19" t="n">
        <v>31</v>
      </c>
    </row>
    <row r="27015" customFormat="false" ht="15" hidden="false" customHeight="false" outlineLevel="0" collapsed="false">
      <c r="A27015" s="8" t="s">
        <v>9469</v>
      </c>
      <c r="B27015" s="8" t="s">
        <v>9470</v>
      </c>
      <c r="C27015" s="8" t="s">
        <v>9307</v>
      </c>
      <c r="D27015" s="8" t="n">
        <v>2024</v>
      </c>
      <c r="E27015" s="19" t="n">
        <v>0</v>
      </c>
      <c r="F27015" s="19" t="n">
        <v>30.5</v>
      </c>
    </row>
    <row r="27016" customFormat="false" ht="15" hidden="false" customHeight="false" outlineLevel="0" collapsed="false">
      <c r="A27016" s="8" t="s">
        <v>9469</v>
      </c>
      <c r="B27016" s="8" t="s">
        <v>9470</v>
      </c>
      <c r="C27016" s="8" t="s">
        <v>9308</v>
      </c>
      <c r="D27016" s="8" t="n">
        <v>2024</v>
      </c>
      <c r="E27016" s="19" t="n">
        <v>0</v>
      </c>
      <c r="F27016" s="19" t="n">
        <v>34</v>
      </c>
    </row>
    <row r="27017" customFormat="false" ht="15" hidden="false" customHeight="false" outlineLevel="0" collapsed="false">
      <c r="A27017" s="8" t="s">
        <v>9469</v>
      </c>
      <c r="B27017" s="8" t="s">
        <v>9470</v>
      </c>
      <c r="C27017" s="8" t="s">
        <v>9309</v>
      </c>
      <c r="D27017" s="8" t="n">
        <v>2024</v>
      </c>
      <c r="E27017" s="19" t="n">
        <v>0</v>
      </c>
      <c r="F27017" s="19" t="n">
        <v>35.3888888888889</v>
      </c>
    </row>
    <row r="27018" customFormat="false" ht="15" hidden="false" customHeight="false" outlineLevel="0" collapsed="false">
      <c r="A27018" s="8" t="s">
        <v>9469</v>
      </c>
      <c r="B27018" s="8" t="s">
        <v>9470</v>
      </c>
      <c r="C27018" s="8" t="s">
        <v>9310</v>
      </c>
      <c r="D27018" s="8" t="n">
        <v>2024</v>
      </c>
      <c r="E27018" s="19" t="n">
        <v>0</v>
      </c>
      <c r="F27018" s="19" t="n">
        <v>35</v>
      </c>
    </row>
    <row r="27019" customFormat="false" ht="15" hidden="false" customHeight="false" outlineLevel="0" collapsed="false">
      <c r="A27019" s="8" t="s">
        <v>9469</v>
      </c>
      <c r="B27019" s="8" t="s">
        <v>9470</v>
      </c>
      <c r="C27019" s="8" t="s">
        <v>9311</v>
      </c>
      <c r="D27019" s="8" t="n">
        <v>2024</v>
      </c>
      <c r="E27019" s="19" t="n">
        <v>0</v>
      </c>
      <c r="F27019" s="19" t="n">
        <v>35.8888888888889</v>
      </c>
    </row>
    <row r="27020" customFormat="false" ht="15" hidden="false" customHeight="false" outlineLevel="0" collapsed="false">
      <c r="A27020" s="8" t="s">
        <v>9469</v>
      </c>
      <c r="B27020" s="8" t="s">
        <v>9470</v>
      </c>
      <c r="C27020" s="8" t="s">
        <v>9312</v>
      </c>
      <c r="D27020" s="8" t="n">
        <v>2024</v>
      </c>
      <c r="E27020" s="19" t="n">
        <v>0</v>
      </c>
      <c r="F27020" s="19" t="n">
        <v>35.6111111111111</v>
      </c>
    </row>
    <row r="27021" customFormat="false" ht="15" hidden="false" customHeight="false" outlineLevel="0" collapsed="false">
      <c r="A27021" s="8" t="s">
        <v>9469</v>
      </c>
      <c r="B27021" s="8" t="s">
        <v>9470</v>
      </c>
      <c r="C27021" s="8" t="s">
        <v>9313</v>
      </c>
      <c r="D27021" s="8" t="n">
        <v>2024</v>
      </c>
      <c r="E27021" s="19" t="n">
        <v>0</v>
      </c>
      <c r="F27021" s="19" t="n">
        <v>36.3888888888889</v>
      </c>
    </row>
    <row r="27022" customFormat="false" ht="15" hidden="false" customHeight="false" outlineLevel="0" collapsed="false">
      <c r="A27022" s="8" t="s">
        <v>9469</v>
      </c>
      <c r="B27022" s="8" t="s">
        <v>9470</v>
      </c>
      <c r="C27022" s="8" t="s">
        <v>9314</v>
      </c>
      <c r="D27022" s="8" t="n">
        <v>2024</v>
      </c>
      <c r="E27022" s="19" t="n">
        <v>0</v>
      </c>
      <c r="F27022" s="19" t="n">
        <v>35.6111111111111</v>
      </c>
    </row>
    <row r="27023" customFormat="false" ht="15" hidden="false" customHeight="false" outlineLevel="0" collapsed="false">
      <c r="A27023" s="8" t="s">
        <v>9469</v>
      </c>
      <c r="B27023" s="8" t="s">
        <v>9470</v>
      </c>
      <c r="C27023" s="8" t="s">
        <v>9315</v>
      </c>
      <c r="D27023" s="8" t="n">
        <v>2024</v>
      </c>
      <c r="E27023" s="19" t="n">
        <v>0</v>
      </c>
      <c r="F27023" s="19" t="n">
        <v>35.3888888888889</v>
      </c>
    </row>
    <row r="27024" customFormat="false" ht="15" hidden="false" customHeight="false" outlineLevel="0" collapsed="false">
      <c r="A27024" s="8" t="s">
        <v>9469</v>
      </c>
      <c r="B27024" s="8" t="s">
        <v>9470</v>
      </c>
      <c r="C27024" s="8" t="s">
        <v>9316</v>
      </c>
      <c r="D27024" s="8" t="n">
        <v>2024</v>
      </c>
      <c r="E27024" s="19" t="n">
        <v>0</v>
      </c>
      <c r="F27024" s="19" t="n">
        <v>35.1111111111111</v>
      </c>
    </row>
    <row r="27025" customFormat="false" ht="15" hidden="false" customHeight="false" outlineLevel="0" collapsed="false">
      <c r="A27025" s="8" t="s">
        <v>9469</v>
      </c>
      <c r="B27025" s="8" t="s">
        <v>9470</v>
      </c>
      <c r="C27025" s="8" t="s">
        <v>9317</v>
      </c>
      <c r="D27025" s="8" t="n">
        <v>2024</v>
      </c>
      <c r="E27025" s="19" t="n">
        <v>0</v>
      </c>
      <c r="F27025" s="19" t="n">
        <v>33.2777777777778</v>
      </c>
    </row>
    <row r="27026" customFormat="false" ht="15" hidden="false" customHeight="false" outlineLevel="0" collapsed="false">
      <c r="A27026" s="8" t="s">
        <v>9469</v>
      </c>
      <c r="B27026" s="8" t="s">
        <v>9470</v>
      </c>
      <c r="C27026" s="8" t="s">
        <v>9318</v>
      </c>
      <c r="D27026" s="8" t="n">
        <v>2024</v>
      </c>
      <c r="E27026" s="19" t="n">
        <v>0</v>
      </c>
      <c r="F27026" s="19" t="n">
        <v>33.1111111111111</v>
      </c>
    </row>
    <row r="27027" customFormat="false" ht="15" hidden="false" customHeight="false" outlineLevel="0" collapsed="false">
      <c r="A27027" s="8" t="s">
        <v>9469</v>
      </c>
      <c r="B27027" s="8" t="s">
        <v>9470</v>
      </c>
      <c r="C27027" s="8" t="s">
        <v>9319</v>
      </c>
      <c r="D27027" s="8" t="n">
        <v>2024</v>
      </c>
      <c r="E27027" s="19" t="n">
        <v>3.048</v>
      </c>
      <c r="F27027" s="19" t="n">
        <v>33.7222222222222</v>
      </c>
    </row>
    <row r="27028" customFormat="false" ht="15" hidden="false" customHeight="false" outlineLevel="0" collapsed="false">
      <c r="A27028" s="8" t="s">
        <v>9469</v>
      </c>
      <c r="B27028" s="8" t="s">
        <v>9470</v>
      </c>
      <c r="C27028" s="8" t="s">
        <v>9320</v>
      </c>
      <c r="D27028" s="8" t="n">
        <v>2024</v>
      </c>
      <c r="E27028" s="19" t="n">
        <v>1.016</v>
      </c>
      <c r="F27028" s="19" t="n">
        <v>31.6111111111111</v>
      </c>
    </row>
    <row r="27029" customFormat="false" ht="15" hidden="false" customHeight="false" outlineLevel="0" collapsed="false">
      <c r="A27029" s="8" t="s">
        <v>9469</v>
      </c>
      <c r="B27029" s="8" t="s">
        <v>9470</v>
      </c>
      <c r="C27029" s="8" t="s">
        <v>9321</v>
      </c>
      <c r="D27029" s="8" t="n">
        <v>2024</v>
      </c>
      <c r="E27029" s="19" t="n">
        <v>10.922</v>
      </c>
      <c r="F27029" s="19" t="n">
        <v>33</v>
      </c>
    </row>
    <row r="27030" customFormat="false" ht="15" hidden="false" customHeight="false" outlineLevel="0" collapsed="false">
      <c r="A27030" s="8" t="s">
        <v>9469</v>
      </c>
      <c r="B27030" s="8" t="s">
        <v>9470</v>
      </c>
      <c r="C27030" s="8" t="s">
        <v>9322</v>
      </c>
      <c r="D27030" s="8" t="n">
        <v>2024</v>
      </c>
      <c r="E27030" s="19" t="n">
        <v>0</v>
      </c>
      <c r="F27030" s="19" t="n">
        <v>33.5</v>
      </c>
    </row>
    <row r="27031" customFormat="false" ht="15" hidden="false" customHeight="false" outlineLevel="0" collapsed="false">
      <c r="A27031" s="8" t="s">
        <v>9469</v>
      </c>
      <c r="B27031" s="8" t="s">
        <v>9470</v>
      </c>
      <c r="C27031" s="8" t="s">
        <v>9323</v>
      </c>
      <c r="D27031" s="8" t="n">
        <v>2024</v>
      </c>
      <c r="E27031" s="19" t="n">
        <v>0</v>
      </c>
      <c r="F27031" s="19" t="n">
        <v>34.1111111111111</v>
      </c>
    </row>
    <row r="27032" customFormat="false" ht="15" hidden="false" customHeight="false" outlineLevel="0" collapsed="false">
      <c r="A27032" s="8" t="s">
        <v>9469</v>
      </c>
      <c r="B27032" s="8" t="s">
        <v>9470</v>
      </c>
      <c r="C27032" s="8" t="s">
        <v>9324</v>
      </c>
      <c r="D27032" s="8" t="n">
        <v>2024</v>
      </c>
      <c r="E27032" s="19" t="n">
        <v>0</v>
      </c>
      <c r="F27032" s="19" t="n">
        <v>34.6111111111111</v>
      </c>
    </row>
    <row r="27033" customFormat="false" ht="15" hidden="false" customHeight="false" outlineLevel="0" collapsed="false">
      <c r="A27033" s="8" t="s">
        <v>9469</v>
      </c>
      <c r="B27033" s="8" t="s">
        <v>9470</v>
      </c>
      <c r="C27033" s="8" t="s">
        <v>9325</v>
      </c>
      <c r="D27033" s="8" t="n">
        <v>2024</v>
      </c>
      <c r="E27033" s="19" t="n">
        <v>0</v>
      </c>
      <c r="F27033" s="19" t="n">
        <v>34.1111111111111</v>
      </c>
    </row>
    <row r="27034" customFormat="false" ht="15" hidden="false" customHeight="false" outlineLevel="0" collapsed="false">
      <c r="A27034" s="8" t="s">
        <v>9469</v>
      </c>
      <c r="B27034" s="8" t="s">
        <v>9470</v>
      </c>
      <c r="C27034" s="8" t="s">
        <v>9326</v>
      </c>
      <c r="D27034" s="8" t="n">
        <v>2024</v>
      </c>
      <c r="E27034" s="19" t="n">
        <v>0</v>
      </c>
      <c r="F27034" s="19" t="n">
        <v>34.1111111111111</v>
      </c>
    </row>
    <row r="27035" customFormat="false" ht="15" hidden="false" customHeight="false" outlineLevel="0" collapsed="false">
      <c r="A27035" s="8" t="s">
        <v>9469</v>
      </c>
      <c r="B27035" s="8" t="s">
        <v>9470</v>
      </c>
      <c r="C27035" s="8" t="s">
        <v>9327</v>
      </c>
      <c r="D27035" s="8" t="n">
        <v>2024</v>
      </c>
      <c r="E27035" s="19" t="n">
        <v>0</v>
      </c>
      <c r="F27035" s="19" t="n">
        <v>34.6111111111111</v>
      </c>
    </row>
    <row r="27036" customFormat="false" ht="15" hidden="false" customHeight="false" outlineLevel="0" collapsed="false">
      <c r="A27036" s="8" t="s">
        <v>9469</v>
      </c>
      <c r="B27036" s="8" t="s">
        <v>9470</v>
      </c>
      <c r="C27036" s="8" t="s">
        <v>9328</v>
      </c>
      <c r="D27036" s="8" t="n">
        <v>2024</v>
      </c>
      <c r="E27036" s="19" t="n">
        <v>7.112</v>
      </c>
      <c r="F27036" s="19" t="n">
        <v>34.1111111111111</v>
      </c>
    </row>
    <row r="27037" customFormat="false" ht="15" hidden="false" customHeight="false" outlineLevel="0" collapsed="false">
      <c r="A27037" s="8" t="s">
        <v>9469</v>
      </c>
      <c r="B27037" s="8" t="s">
        <v>9470</v>
      </c>
      <c r="C27037" s="8" t="s">
        <v>9329</v>
      </c>
      <c r="D27037" s="8" t="n">
        <v>2024</v>
      </c>
      <c r="E27037" s="19" t="n">
        <v>2.032</v>
      </c>
      <c r="F27037" s="19" t="n">
        <v>29.5</v>
      </c>
    </row>
    <row r="27038" customFormat="false" ht="15" hidden="false" customHeight="false" outlineLevel="0" collapsed="false">
      <c r="A27038" s="8" t="s">
        <v>9469</v>
      </c>
      <c r="B27038" s="8" t="s">
        <v>9470</v>
      </c>
      <c r="C27038" s="8" t="s">
        <v>9330</v>
      </c>
      <c r="D27038" s="8" t="n">
        <v>2024</v>
      </c>
      <c r="E27038" s="19" t="n">
        <v>0</v>
      </c>
      <c r="F27038" s="19" t="n">
        <v>32.8888888888889</v>
      </c>
    </row>
    <row r="27039" customFormat="false" ht="15" hidden="false" customHeight="false" outlineLevel="0" collapsed="false">
      <c r="A27039" s="8" t="s">
        <v>9469</v>
      </c>
      <c r="B27039" s="8" t="s">
        <v>9470</v>
      </c>
      <c r="C27039" s="8" t="s">
        <v>9331</v>
      </c>
      <c r="D27039" s="8" t="n">
        <v>2024</v>
      </c>
      <c r="E27039" s="19" t="n">
        <v>0</v>
      </c>
      <c r="F27039" s="19" t="n">
        <v>33.8888888888889</v>
      </c>
    </row>
    <row r="27040" customFormat="false" ht="15" hidden="false" customHeight="false" outlineLevel="0" collapsed="false">
      <c r="A27040" s="8" t="s">
        <v>9469</v>
      </c>
      <c r="B27040" s="8" t="s">
        <v>9470</v>
      </c>
      <c r="C27040" s="8" t="s">
        <v>9332</v>
      </c>
      <c r="D27040" s="8" t="n">
        <v>2024</v>
      </c>
      <c r="E27040" s="19" t="n">
        <v>0</v>
      </c>
      <c r="F27040" s="19" t="n">
        <v>34.2222222222222</v>
      </c>
    </row>
    <row r="27041" customFormat="false" ht="15" hidden="false" customHeight="false" outlineLevel="0" collapsed="false">
      <c r="A27041" s="8" t="s">
        <v>9469</v>
      </c>
      <c r="B27041" s="8" t="s">
        <v>9470</v>
      </c>
      <c r="C27041" s="8" t="s">
        <v>9333</v>
      </c>
      <c r="D27041" s="8" t="n">
        <v>2024</v>
      </c>
      <c r="E27041" s="19" t="n">
        <v>0</v>
      </c>
      <c r="F27041" s="19" t="n">
        <v>32.6111111111111</v>
      </c>
    </row>
    <row r="27042" customFormat="false" ht="15" hidden="false" customHeight="false" outlineLevel="0" collapsed="false">
      <c r="A27042" s="8" t="s">
        <v>9469</v>
      </c>
      <c r="B27042" s="8" t="s">
        <v>9470</v>
      </c>
      <c r="C27042" s="8" t="s">
        <v>9334</v>
      </c>
      <c r="D27042" s="8" t="n">
        <v>2024</v>
      </c>
      <c r="E27042" s="19" t="n">
        <v>0</v>
      </c>
      <c r="F27042" s="19" t="n">
        <v>33.8888888888889</v>
      </c>
    </row>
    <row r="27043" customFormat="false" ht="15" hidden="false" customHeight="false" outlineLevel="0" collapsed="false">
      <c r="A27043" s="8" t="s">
        <v>9469</v>
      </c>
      <c r="B27043" s="8" t="s">
        <v>9470</v>
      </c>
      <c r="C27043" s="8" t="s">
        <v>9335</v>
      </c>
      <c r="D27043" s="8" t="n">
        <v>2024</v>
      </c>
      <c r="E27043" s="19" t="n">
        <v>0</v>
      </c>
      <c r="F27043" s="19" t="n">
        <v>33.5</v>
      </c>
    </row>
    <row r="27044" customFormat="false" ht="15" hidden="false" customHeight="false" outlineLevel="0" collapsed="false">
      <c r="A27044" s="8" t="s">
        <v>9469</v>
      </c>
      <c r="B27044" s="8" t="s">
        <v>9470</v>
      </c>
      <c r="C27044" s="8" t="s">
        <v>9336</v>
      </c>
      <c r="D27044" s="8" t="n">
        <v>2024</v>
      </c>
      <c r="E27044" s="19" t="n">
        <v>0</v>
      </c>
      <c r="F27044" s="19" t="n">
        <v>33.3888888888889</v>
      </c>
    </row>
    <row r="27045" customFormat="false" ht="15" hidden="false" customHeight="false" outlineLevel="0" collapsed="false">
      <c r="A27045" s="8" t="s">
        <v>9469</v>
      </c>
      <c r="B27045" s="8" t="s">
        <v>9470</v>
      </c>
      <c r="C27045" s="8" t="s">
        <v>9337</v>
      </c>
      <c r="D27045" s="8" t="n">
        <v>2024</v>
      </c>
      <c r="E27045" s="19" t="n">
        <v>0</v>
      </c>
      <c r="F27045" s="19" t="n">
        <v>33.7222222222222</v>
      </c>
    </row>
    <row r="27046" customFormat="false" ht="15" hidden="false" customHeight="false" outlineLevel="0" collapsed="false">
      <c r="A27046" s="8" t="s">
        <v>9469</v>
      </c>
      <c r="B27046" s="8" t="s">
        <v>9470</v>
      </c>
      <c r="C27046" s="8" t="s">
        <v>9338</v>
      </c>
      <c r="D27046" s="8" t="n">
        <v>2024</v>
      </c>
      <c r="E27046" s="19" t="n">
        <v>0</v>
      </c>
      <c r="F27046" s="19" t="n">
        <v>34.6111111111111</v>
      </c>
    </row>
    <row r="27047" customFormat="false" ht="15" hidden="false" customHeight="false" outlineLevel="0" collapsed="false">
      <c r="A27047" s="8" t="s">
        <v>9469</v>
      </c>
      <c r="B27047" s="8" t="s">
        <v>9470</v>
      </c>
      <c r="C27047" s="8" t="s">
        <v>9339</v>
      </c>
      <c r="D27047" s="8" t="n">
        <v>2024</v>
      </c>
      <c r="E27047" s="19" t="n">
        <v>0</v>
      </c>
      <c r="F27047" s="19" t="n">
        <v>34.7222222222222</v>
      </c>
    </row>
    <row r="27048" customFormat="false" ht="15" hidden="false" customHeight="false" outlineLevel="0" collapsed="false">
      <c r="A27048" s="8" t="s">
        <v>9469</v>
      </c>
      <c r="B27048" s="8" t="s">
        <v>9470</v>
      </c>
      <c r="C27048" s="8" t="s">
        <v>9340</v>
      </c>
      <c r="D27048" s="8" t="n">
        <v>2024</v>
      </c>
      <c r="E27048" s="19" t="n">
        <v>0</v>
      </c>
      <c r="F27048" s="19" t="n">
        <v>34.5</v>
      </c>
    </row>
    <row r="27049" customFormat="false" ht="15" hidden="false" customHeight="false" outlineLevel="0" collapsed="false">
      <c r="A27049" s="8" t="s">
        <v>9469</v>
      </c>
      <c r="B27049" s="8" t="s">
        <v>9470</v>
      </c>
      <c r="C27049" s="8" t="s">
        <v>9341</v>
      </c>
      <c r="D27049" s="8" t="n">
        <v>2024</v>
      </c>
      <c r="E27049" s="19" t="n">
        <v>0</v>
      </c>
      <c r="F27049" s="19" t="n">
        <v>35.2777777777778</v>
      </c>
    </row>
    <row r="27050" customFormat="false" ht="15" hidden="false" customHeight="false" outlineLevel="0" collapsed="false">
      <c r="A27050" s="8" t="s">
        <v>9469</v>
      </c>
      <c r="B27050" s="8" t="s">
        <v>9470</v>
      </c>
      <c r="C27050" s="8" t="s">
        <v>9342</v>
      </c>
      <c r="D27050" s="8" t="n">
        <v>2024</v>
      </c>
      <c r="E27050" s="19" t="n">
        <v>0</v>
      </c>
      <c r="F27050" s="19" t="n">
        <v>34.7777777777778</v>
      </c>
    </row>
    <row r="27051" customFormat="false" ht="15" hidden="false" customHeight="false" outlineLevel="0" collapsed="false">
      <c r="A27051" s="8" t="s">
        <v>9469</v>
      </c>
      <c r="B27051" s="8" t="s">
        <v>9470</v>
      </c>
      <c r="C27051" s="8" t="s">
        <v>9343</v>
      </c>
      <c r="D27051" s="8" t="n">
        <v>2024</v>
      </c>
      <c r="E27051" s="19" t="n">
        <v>0</v>
      </c>
      <c r="F27051" s="19" t="n">
        <v>33.7777777777778</v>
      </c>
    </row>
    <row r="27052" customFormat="false" ht="15" hidden="false" customHeight="false" outlineLevel="0" collapsed="false">
      <c r="A27052" s="8" t="s">
        <v>9469</v>
      </c>
      <c r="B27052" s="8" t="s">
        <v>9470</v>
      </c>
      <c r="C27052" s="8" t="s">
        <v>9344</v>
      </c>
      <c r="D27052" s="8" t="n">
        <v>2024</v>
      </c>
      <c r="E27052" s="19" t="n">
        <v>0</v>
      </c>
      <c r="F27052" s="19" t="n">
        <v>33.3888888888889</v>
      </c>
    </row>
    <row r="27053" customFormat="false" ht="15" hidden="false" customHeight="false" outlineLevel="0" collapsed="false">
      <c r="A27053" s="8" t="s">
        <v>9469</v>
      </c>
      <c r="B27053" s="8" t="s">
        <v>9470</v>
      </c>
      <c r="C27053" s="8" t="s">
        <v>9345</v>
      </c>
      <c r="D27053" s="8" t="n">
        <v>2024</v>
      </c>
      <c r="E27053" s="19" t="n">
        <v>0</v>
      </c>
      <c r="F27053" s="19" t="n">
        <v>33.5</v>
      </c>
    </row>
    <row r="27054" customFormat="false" ht="15" hidden="false" customHeight="false" outlineLevel="0" collapsed="false">
      <c r="A27054" s="8" t="s">
        <v>9469</v>
      </c>
      <c r="B27054" s="8" t="s">
        <v>9470</v>
      </c>
      <c r="C27054" s="8" t="s">
        <v>9346</v>
      </c>
      <c r="D27054" s="8" t="n">
        <v>2024</v>
      </c>
      <c r="E27054" s="19" t="n">
        <v>0</v>
      </c>
      <c r="F27054" s="19" t="n">
        <v>32.5</v>
      </c>
    </row>
    <row r="27055" customFormat="false" ht="15" hidden="false" customHeight="false" outlineLevel="0" collapsed="false">
      <c r="A27055" s="8" t="s">
        <v>9469</v>
      </c>
      <c r="B27055" s="8" t="s">
        <v>9470</v>
      </c>
      <c r="C27055" s="8" t="s">
        <v>9347</v>
      </c>
      <c r="D27055" s="8" t="n">
        <v>2024</v>
      </c>
      <c r="E27055" s="19" t="n">
        <v>0</v>
      </c>
      <c r="F27055" s="19" t="n">
        <v>32</v>
      </c>
    </row>
    <row r="27056" customFormat="false" ht="15" hidden="false" customHeight="false" outlineLevel="0" collapsed="false">
      <c r="A27056" s="8" t="s">
        <v>9469</v>
      </c>
      <c r="B27056" s="8" t="s">
        <v>9470</v>
      </c>
      <c r="C27056" s="8" t="s">
        <v>9348</v>
      </c>
      <c r="D27056" s="8" t="n">
        <v>2024</v>
      </c>
      <c r="E27056" s="19" t="n">
        <v>0</v>
      </c>
      <c r="F27056" s="19" t="n">
        <v>31.6111111111111</v>
      </c>
    </row>
    <row r="27057" customFormat="false" ht="15" hidden="false" customHeight="false" outlineLevel="0" collapsed="false">
      <c r="A27057" s="8" t="s">
        <v>9469</v>
      </c>
      <c r="B27057" s="8" t="s">
        <v>9470</v>
      </c>
      <c r="C27057" s="8" t="s">
        <v>9349</v>
      </c>
      <c r="D27057" s="8" t="n">
        <v>2024</v>
      </c>
      <c r="E27057" s="19" t="n">
        <v>0</v>
      </c>
      <c r="F27057" s="19" t="n">
        <v>31.6111111111111</v>
      </c>
    </row>
    <row r="27058" customFormat="false" ht="15" hidden="false" customHeight="false" outlineLevel="0" collapsed="false">
      <c r="A27058" s="8" t="s">
        <v>9469</v>
      </c>
      <c r="B27058" s="8" t="s">
        <v>9470</v>
      </c>
      <c r="C27058" s="8" t="s">
        <v>9350</v>
      </c>
      <c r="D27058" s="8" t="n">
        <v>2024</v>
      </c>
      <c r="E27058" s="19" t="n">
        <v>0</v>
      </c>
      <c r="F27058" s="19" t="n">
        <v>31.6111111111111</v>
      </c>
    </row>
    <row r="27059" customFormat="false" ht="15" hidden="false" customHeight="false" outlineLevel="0" collapsed="false">
      <c r="A27059" s="8" t="s">
        <v>9469</v>
      </c>
      <c r="B27059" s="8" t="s">
        <v>9470</v>
      </c>
      <c r="C27059" s="8" t="s">
        <v>9351</v>
      </c>
      <c r="D27059" s="8" t="n">
        <v>2024</v>
      </c>
      <c r="E27059" s="19" t="n">
        <v>0</v>
      </c>
      <c r="F27059" s="19" t="n">
        <v>31.7777777777778</v>
      </c>
    </row>
    <row r="27060" customFormat="false" ht="15" hidden="false" customHeight="false" outlineLevel="0" collapsed="false">
      <c r="A27060" s="8" t="s">
        <v>9469</v>
      </c>
      <c r="B27060" s="8" t="s">
        <v>9470</v>
      </c>
      <c r="C27060" s="8" t="s">
        <v>9352</v>
      </c>
      <c r="D27060" s="8" t="n">
        <v>2024</v>
      </c>
      <c r="E27060" s="19" t="n">
        <v>0</v>
      </c>
      <c r="F27060" s="19" t="n">
        <v>32.1111111111111</v>
      </c>
    </row>
    <row r="27061" customFormat="false" ht="15" hidden="false" customHeight="false" outlineLevel="0" collapsed="false">
      <c r="A27061" s="8" t="s">
        <v>9469</v>
      </c>
      <c r="B27061" s="8" t="s">
        <v>9470</v>
      </c>
      <c r="C27061" s="8" t="s">
        <v>9353</v>
      </c>
      <c r="D27061" s="8" t="n">
        <v>2024</v>
      </c>
      <c r="E27061" s="19" t="n">
        <v>0</v>
      </c>
      <c r="F27061" s="19" t="n">
        <v>31.7777777777778</v>
      </c>
    </row>
    <row r="27062" customFormat="false" ht="15" hidden="false" customHeight="false" outlineLevel="0" collapsed="false">
      <c r="A27062" s="8" t="s">
        <v>9469</v>
      </c>
      <c r="B27062" s="8" t="s">
        <v>9470</v>
      </c>
      <c r="C27062" s="8" t="s">
        <v>9354</v>
      </c>
      <c r="D27062" s="8" t="n">
        <v>2024</v>
      </c>
      <c r="E27062" s="19" t="n">
        <v>0</v>
      </c>
      <c r="F27062" s="19" t="n">
        <v>31.7777777777778</v>
      </c>
    </row>
    <row r="27063" customFormat="false" ht="15" hidden="false" customHeight="false" outlineLevel="0" collapsed="false">
      <c r="A27063" s="8" t="s">
        <v>9469</v>
      </c>
      <c r="B27063" s="8" t="s">
        <v>9470</v>
      </c>
      <c r="C27063" s="8" t="s">
        <v>9355</v>
      </c>
      <c r="D27063" s="8" t="n">
        <v>2024</v>
      </c>
      <c r="E27063" s="19" t="n">
        <v>0</v>
      </c>
      <c r="F27063" s="19" t="n">
        <v>31.6111111111111</v>
      </c>
    </row>
    <row r="27064" customFormat="false" ht="15" hidden="false" customHeight="false" outlineLevel="0" collapsed="false">
      <c r="A27064" s="8" t="s">
        <v>9469</v>
      </c>
      <c r="B27064" s="8" t="s">
        <v>9470</v>
      </c>
      <c r="C27064" s="8" t="s">
        <v>9356</v>
      </c>
      <c r="D27064" s="8" t="n">
        <v>2024</v>
      </c>
      <c r="E27064" s="19" t="n">
        <v>0</v>
      </c>
      <c r="F27064" s="19" t="n">
        <v>31.6111111111111</v>
      </c>
    </row>
    <row r="27065" customFormat="false" ht="15" hidden="false" customHeight="false" outlineLevel="0" collapsed="false">
      <c r="A27065" s="8" t="s">
        <v>9469</v>
      </c>
      <c r="B27065" s="8" t="s">
        <v>9470</v>
      </c>
      <c r="C27065" s="8" t="s">
        <v>9357</v>
      </c>
      <c r="D27065" s="8" t="n">
        <v>2024</v>
      </c>
      <c r="E27065" s="19" t="n">
        <v>0</v>
      </c>
      <c r="F27065" s="19" t="n">
        <v>30.8888888888889</v>
      </c>
    </row>
    <row r="27066" customFormat="false" ht="15" hidden="false" customHeight="false" outlineLevel="0" collapsed="false">
      <c r="A27066" s="8" t="s">
        <v>9469</v>
      </c>
      <c r="B27066" s="8" t="s">
        <v>9470</v>
      </c>
      <c r="C27066" s="8" t="s">
        <v>9358</v>
      </c>
      <c r="D27066" s="8" t="n">
        <v>2024</v>
      </c>
      <c r="E27066" s="19" t="n">
        <v>0</v>
      </c>
      <c r="F27066" s="19" t="n">
        <v>29.1111111111111</v>
      </c>
    </row>
    <row r="27067" customFormat="false" ht="15" hidden="false" customHeight="false" outlineLevel="0" collapsed="false">
      <c r="A27067" s="8" t="s">
        <v>9469</v>
      </c>
      <c r="B27067" s="8" t="s">
        <v>9470</v>
      </c>
      <c r="C27067" s="8" t="s">
        <v>9359</v>
      </c>
      <c r="D27067" s="8" t="n">
        <v>2024</v>
      </c>
      <c r="E27067" s="19" t="n">
        <v>0</v>
      </c>
      <c r="F27067" s="19" t="n">
        <v>29.6111111111111</v>
      </c>
    </row>
    <row r="27068" customFormat="false" ht="15" hidden="false" customHeight="false" outlineLevel="0" collapsed="false">
      <c r="A27068" s="8" t="s">
        <v>9469</v>
      </c>
      <c r="B27068" s="8" t="s">
        <v>9470</v>
      </c>
      <c r="C27068" s="8" t="s">
        <v>9360</v>
      </c>
      <c r="D27068" s="8" t="n">
        <v>2024</v>
      </c>
      <c r="E27068" s="19" t="n">
        <v>0</v>
      </c>
      <c r="F27068" s="19" t="n">
        <v>30.2222222222222</v>
      </c>
    </row>
    <row r="27069" customFormat="false" ht="15" hidden="false" customHeight="false" outlineLevel="0" collapsed="false">
      <c r="A27069" s="8" t="s">
        <v>9469</v>
      </c>
      <c r="B27069" s="8" t="s">
        <v>9470</v>
      </c>
      <c r="C27069" s="8" t="s">
        <v>9361</v>
      </c>
      <c r="D27069" s="8" t="n">
        <v>2024</v>
      </c>
      <c r="E27069" s="19" t="n">
        <v>0</v>
      </c>
      <c r="F27069" s="19" t="n">
        <v>29.8888888888889</v>
      </c>
    </row>
    <row r="27070" customFormat="false" ht="15" hidden="false" customHeight="false" outlineLevel="0" collapsed="false">
      <c r="A27070" s="8" t="s">
        <v>9469</v>
      </c>
      <c r="B27070" s="8" t="s">
        <v>9470</v>
      </c>
      <c r="C27070" s="8" t="s">
        <v>9362</v>
      </c>
      <c r="D27070" s="8" t="n">
        <v>2024</v>
      </c>
      <c r="E27070" s="19" t="n">
        <v>0</v>
      </c>
      <c r="F27070" s="19" t="n">
        <v>29.7777777777778</v>
      </c>
    </row>
    <row r="27071" customFormat="false" ht="15" hidden="false" customHeight="false" outlineLevel="0" collapsed="false">
      <c r="A27071" s="8" t="s">
        <v>9469</v>
      </c>
      <c r="B27071" s="8" t="s">
        <v>9470</v>
      </c>
      <c r="C27071" s="8" t="s">
        <v>9363</v>
      </c>
      <c r="D27071" s="8" t="n">
        <v>2024</v>
      </c>
      <c r="E27071" s="19" t="n">
        <v>0</v>
      </c>
      <c r="F27071" s="19" t="n">
        <v>30.3888888888889</v>
      </c>
    </row>
    <row r="27072" customFormat="false" ht="15" hidden="false" customHeight="false" outlineLevel="0" collapsed="false">
      <c r="A27072" s="8" t="s">
        <v>9469</v>
      </c>
      <c r="B27072" s="8" t="s">
        <v>9470</v>
      </c>
      <c r="C27072" s="8" t="s">
        <v>9364</v>
      </c>
      <c r="D27072" s="8" t="n">
        <v>2024</v>
      </c>
      <c r="E27072" s="19" t="n">
        <v>0</v>
      </c>
      <c r="F27072" s="19" t="n">
        <v>29.1111111111111</v>
      </c>
    </row>
    <row r="27073" customFormat="false" ht="15" hidden="false" customHeight="false" outlineLevel="0" collapsed="false">
      <c r="A27073" s="8" t="s">
        <v>9469</v>
      </c>
      <c r="B27073" s="8" t="s">
        <v>9470</v>
      </c>
      <c r="C27073" s="8" t="s">
        <v>9365</v>
      </c>
      <c r="D27073" s="8" t="n">
        <v>2024</v>
      </c>
      <c r="E27073" s="19" t="n">
        <v>0</v>
      </c>
      <c r="F27073" s="19" t="n">
        <v>29.3888888888889</v>
      </c>
    </row>
    <row r="27074" customFormat="false" ht="15" hidden="false" customHeight="false" outlineLevel="0" collapsed="false">
      <c r="A27074" s="8" t="s">
        <v>9469</v>
      </c>
      <c r="B27074" s="8" t="s">
        <v>9470</v>
      </c>
      <c r="C27074" s="8" t="s">
        <v>9366</v>
      </c>
      <c r="D27074" s="8" t="n">
        <v>2024</v>
      </c>
      <c r="E27074" s="19" t="n">
        <v>0</v>
      </c>
      <c r="F27074" s="19" t="n">
        <v>30.3888888888889</v>
      </c>
    </row>
    <row r="27075" customFormat="false" ht="15" hidden="false" customHeight="false" outlineLevel="0" collapsed="false">
      <c r="A27075" s="8" t="s">
        <v>9469</v>
      </c>
      <c r="B27075" s="8" t="s">
        <v>9470</v>
      </c>
      <c r="C27075" s="8" t="s">
        <v>9368</v>
      </c>
      <c r="D27075" s="8" t="n">
        <v>2024</v>
      </c>
      <c r="E27075" s="19" t="n">
        <v>0</v>
      </c>
      <c r="F27075" s="19" t="n">
        <v>29.7222222222222</v>
      </c>
    </row>
    <row r="27076" customFormat="false" ht="15" hidden="false" customHeight="false" outlineLevel="0" collapsed="false">
      <c r="A27076" s="8" t="s">
        <v>9469</v>
      </c>
      <c r="B27076" s="8" t="s">
        <v>9470</v>
      </c>
      <c r="C27076" s="8" t="s">
        <v>9369</v>
      </c>
      <c r="D27076" s="8" t="n">
        <v>2024</v>
      </c>
      <c r="E27076" s="19" t="n">
        <v>0</v>
      </c>
      <c r="F27076" s="19" t="n">
        <v>29.3888888888889</v>
      </c>
    </row>
    <row r="27077" customFormat="false" ht="15" hidden="false" customHeight="false" outlineLevel="0" collapsed="false">
      <c r="A27077" s="8" t="s">
        <v>9469</v>
      </c>
      <c r="B27077" s="8" t="s">
        <v>9470</v>
      </c>
      <c r="C27077" s="8" t="s">
        <v>9370</v>
      </c>
      <c r="D27077" s="8" t="n">
        <v>2024</v>
      </c>
      <c r="E27077" s="19" t="n">
        <v>0</v>
      </c>
      <c r="F27077" s="19" t="n">
        <v>31.6111111111111</v>
      </c>
    </row>
    <row r="27078" customFormat="false" ht="15" hidden="false" customHeight="false" outlineLevel="0" collapsed="false">
      <c r="A27078" s="8" t="s">
        <v>9469</v>
      </c>
      <c r="B27078" s="8" t="s">
        <v>9470</v>
      </c>
      <c r="C27078" s="8" t="s">
        <v>9371</v>
      </c>
      <c r="D27078" s="8" t="n">
        <v>2024</v>
      </c>
      <c r="E27078" s="19" t="n">
        <v>0</v>
      </c>
      <c r="F27078" s="19" t="n">
        <v>32.5</v>
      </c>
    </row>
    <row r="27079" customFormat="false" ht="15" hidden="false" customHeight="false" outlineLevel="0" collapsed="false">
      <c r="A27079" s="8" t="s">
        <v>9469</v>
      </c>
      <c r="B27079" s="8" t="s">
        <v>9470</v>
      </c>
      <c r="C27079" s="8" t="s">
        <v>9372</v>
      </c>
      <c r="D27079" s="8" t="n">
        <v>2024</v>
      </c>
      <c r="E27079" s="19" t="n">
        <v>0</v>
      </c>
      <c r="F27079" s="19" t="n">
        <v>31.6111111111111</v>
      </c>
    </row>
    <row r="27080" customFormat="false" ht="15" hidden="false" customHeight="false" outlineLevel="0" collapsed="false">
      <c r="A27080" s="8" t="s">
        <v>9469</v>
      </c>
      <c r="B27080" s="8" t="s">
        <v>9470</v>
      </c>
      <c r="C27080" s="8" t="s">
        <v>9373</v>
      </c>
      <c r="D27080" s="8" t="n">
        <v>2024</v>
      </c>
      <c r="E27080" s="19" t="n">
        <v>0</v>
      </c>
      <c r="F27080" s="19" t="n">
        <v>31.2222222222222</v>
      </c>
    </row>
    <row r="27081" customFormat="false" ht="15" hidden="false" customHeight="false" outlineLevel="0" collapsed="false">
      <c r="A27081" s="8" t="s">
        <v>9469</v>
      </c>
      <c r="B27081" s="8" t="s">
        <v>9470</v>
      </c>
      <c r="C27081" s="8" t="s">
        <v>9374</v>
      </c>
      <c r="D27081" s="8" t="n">
        <v>2024</v>
      </c>
      <c r="E27081" s="19" t="n">
        <v>0</v>
      </c>
      <c r="F27081" s="19" t="n">
        <v>30.2777777777778</v>
      </c>
    </row>
    <row r="27082" customFormat="false" ht="15" hidden="false" customHeight="false" outlineLevel="0" collapsed="false">
      <c r="A27082" s="8" t="s">
        <v>9469</v>
      </c>
      <c r="B27082" s="8" t="s">
        <v>9470</v>
      </c>
      <c r="C27082" s="8" t="s">
        <v>9375</v>
      </c>
      <c r="D27082" s="8" t="n">
        <v>2024</v>
      </c>
      <c r="E27082" s="19" t="n">
        <v>0</v>
      </c>
      <c r="F27082" s="19" t="n">
        <v>30.2222222222222</v>
      </c>
    </row>
    <row r="27083" customFormat="false" ht="15" hidden="false" customHeight="false" outlineLevel="0" collapsed="false">
      <c r="A27083" s="8" t="s">
        <v>9469</v>
      </c>
      <c r="B27083" s="8" t="s">
        <v>9470</v>
      </c>
      <c r="C27083" s="8" t="s">
        <v>9376</v>
      </c>
      <c r="D27083" s="8" t="n">
        <v>2024</v>
      </c>
      <c r="E27083" s="19" t="n">
        <v>0</v>
      </c>
      <c r="F27083" s="19" t="n">
        <v>28.1111111111111</v>
      </c>
    </row>
    <row r="27084" customFormat="false" ht="15" hidden="false" customHeight="false" outlineLevel="0" collapsed="false">
      <c r="A27084" s="8" t="s">
        <v>9469</v>
      </c>
      <c r="B27084" s="8" t="s">
        <v>9470</v>
      </c>
      <c r="C27084" s="8" t="s">
        <v>9377</v>
      </c>
      <c r="D27084" s="8" t="n">
        <v>2024</v>
      </c>
      <c r="E27084" s="19" t="n">
        <v>0</v>
      </c>
      <c r="F27084" s="19" t="n">
        <v>28.3888888888889</v>
      </c>
    </row>
    <row r="27085" customFormat="false" ht="15" hidden="false" customHeight="false" outlineLevel="0" collapsed="false">
      <c r="A27085" s="8" t="s">
        <v>9469</v>
      </c>
      <c r="B27085" s="8" t="s">
        <v>9470</v>
      </c>
      <c r="C27085" s="8" t="s">
        <v>9378</v>
      </c>
      <c r="D27085" s="8" t="n">
        <v>2024</v>
      </c>
      <c r="E27085" s="19" t="n">
        <v>0</v>
      </c>
      <c r="F27085" s="19" t="n">
        <v>28.2777777777778</v>
      </c>
    </row>
    <row r="27086" customFormat="false" ht="15" hidden="false" customHeight="false" outlineLevel="0" collapsed="false">
      <c r="A27086" s="8" t="s">
        <v>9469</v>
      </c>
      <c r="B27086" s="8" t="s">
        <v>9470</v>
      </c>
      <c r="C27086" s="8" t="s">
        <v>9379</v>
      </c>
      <c r="D27086" s="8" t="n">
        <v>2024</v>
      </c>
      <c r="E27086" s="19" t="n">
        <v>0</v>
      </c>
      <c r="F27086" s="19" t="n">
        <v>29</v>
      </c>
    </row>
    <row r="27087" customFormat="false" ht="15" hidden="false" customHeight="false" outlineLevel="0" collapsed="false">
      <c r="A27087" s="8" t="s">
        <v>9469</v>
      </c>
      <c r="B27087" s="8" t="s">
        <v>9470</v>
      </c>
      <c r="C27087" s="8" t="s">
        <v>9380</v>
      </c>
      <c r="D27087" s="8" t="n">
        <v>2024</v>
      </c>
      <c r="E27087" s="19" t="n">
        <v>0</v>
      </c>
      <c r="F27087" s="19" t="n">
        <v>27.8888888888889</v>
      </c>
    </row>
    <row r="27088" customFormat="false" ht="15" hidden="false" customHeight="false" outlineLevel="0" collapsed="false">
      <c r="A27088" s="8" t="s">
        <v>9469</v>
      </c>
      <c r="B27088" s="8" t="s">
        <v>9470</v>
      </c>
      <c r="C27088" s="8" t="s">
        <v>9381</v>
      </c>
      <c r="D27088" s="8" t="n">
        <v>2024</v>
      </c>
      <c r="E27088" s="19" t="n">
        <v>0</v>
      </c>
      <c r="F27088" s="19" t="n">
        <v>28.8888888888889</v>
      </c>
    </row>
    <row r="27089" customFormat="false" ht="15" hidden="false" customHeight="false" outlineLevel="0" collapsed="false">
      <c r="A27089" s="8" t="s">
        <v>9469</v>
      </c>
      <c r="B27089" s="8" t="s">
        <v>9470</v>
      </c>
      <c r="C27089" s="8" t="s">
        <v>9382</v>
      </c>
      <c r="D27089" s="8" t="n">
        <v>2024</v>
      </c>
      <c r="E27089" s="19" t="n">
        <v>0</v>
      </c>
      <c r="F27089" s="19" t="n">
        <v>29</v>
      </c>
    </row>
    <row r="27090" customFormat="false" ht="15" hidden="false" customHeight="false" outlineLevel="0" collapsed="false">
      <c r="A27090" s="8" t="s">
        <v>9469</v>
      </c>
      <c r="B27090" s="8" t="s">
        <v>9470</v>
      </c>
      <c r="C27090" s="8" t="s">
        <v>9383</v>
      </c>
      <c r="D27090" s="8" t="n">
        <v>2024</v>
      </c>
      <c r="E27090" s="19" t="n">
        <v>0</v>
      </c>
      <c r="F27090" s="19" t="n">
        <v>28.6111111111111</v>
      </c>
    </row>
    <row r="27091" customFormat="false" ht="15" hidden="false" customHeight="false" outlineLevel="0" collapsed="false">
      <c r="A27091" s="8" t="s">
        <v>9469</v>
      </c>
      <c r="B27091" s="8" t="s">
        <v>9470</v>
      </c>
      <c r="C27091" s="8" t="s">
        <v>9384</v>
      </c>
      <c r="D27091" s="8" t="n">
        <v>2024</v>
      </c>
      <c r="E27091" s="19" t="n">
        <v>0</v>
      </c>
      <c r="F27091" s="19" t="n">
        <v>26</v>
      </c>
    </row>
    <row r="27092" customFormat="false" ht="15" hidden="false" customHeight="false" outlineLevel="0" collapsed="false">
      <c r="A27092" s="8" t="s">
        <v>9469</v>
      </c>
      <c r="B27092" s="8" t="s">
        <v>9470</v>
      </c>
      <c r="C27092" s="8" t="s">
        <v>9385</v>
      </c>
      <c r="D27092" s="8" t="n">
        <v>2024</v>
      </c>
      <c r="E27092" s="19" t="n">
        <v>0</v>
      </c>
      <c r="F27092" s="19" t="n">
        <v>30.2222222222222</v>
      </c>
    </row>
    <row r="27093" customFormat="false" ht="15" hidden="false" customHeight="false" outlineLevel="0" collapsed="false">
      <c r="A27093" s="8" t="s">
        <v>9469</v>
      </c>
      <c r="B27093" s="8" t="s">
        <v>9470</v>
      </c>
      <c r="C27093" s="8" t="s">
        <v>9386</v>
      </c>
      <c r="D27093" s="8" t="n">
        <v>2024</v>
      </c>
      <c r="E27093" s="19" t="n">
        <v>0</v>
      </c>
      <c r="F27093" s="19" t="n">
        <v>31.1111111111111</v>
      </c>
    </row>
    <row r="27094" customFormat="false" ht="15" hidden="false" customHeight="false" outlineLevel="0" collapsed="false">
      <c r="A27094" s="8" t="s">
        <v>9469</v>
      </c>
      <c r="B27094" s="8" t="s">
        <v>9470</v>
      </c>
      <c r="C27094" s="8" t="s">
        <v>9387</v>
      </c>
      <c r="D27094" s="8" t="n">
        <v>2024</v>
      </c>
      <c r="E27094" s="19" t="n">
        <v>0</v>
      </c>
      <c r="F27094" s="19" t="n">
        <v>30.3888888888889</v>
      </c>
    </row>
    <row r="27095" customFormat="false" ht="15" hidden="false" customHeight="false" outlineLevel="0" collapsed="false">
      <c r="A27095" s="8" t="s">
        <v>9469</v>
      </c>
      <c r="B27095" s="8" t="s">
        <v>9470</v>
      </c>
      <c r="C27095" s="8" t="s">
        <v>9388</v>
      </c>
      <c r="D27095" s="8" t="n">
        <v>2024</v>
      </c>
      <c r="E27095" s="19" t="n">
        <v>0</v>
      </c>
      <c r="F27095" s="19" t="n">
        <v>29.3888888888889</v>
      </c>
    </row>
    <row r="27096" customFormat="false" ht="15" hidden="false" customHeight="false" outlineLevel="0" collapsed="false">
      <c r="A27096" s="8" t="s">
        <v>9469</v>
      </c>
      <c r="B27096" s="8" t="s">
        <v>9470</v>
      </c>
      <c r="C27096" s="8" t="s">
        <v>9389</v>
      </c>
      <c r="D27096" s="8" t="n">
        <v>2024</v>
      </c>
      <c r="E27096" s="19" t="n">
        <v>0</v>
      </c>
      <c r="F27096" s="19" t="n">
        <v>28.7777777777778</v>
      </c>
    </row>
    <row r="27097" customFormat="false" ht="15" hidden="false" customHeight="false" outlineLevel="0" collapsed="false">
      <c r="A27097" s="8" t="s">
        <v>9469</v>
      </c>
      <c r="B27097" s="8" t="s">
        <v>9470</v>
      </c>
      <c r="C27097" s="8" t="s">
        <v>9390</v>
      </c>
      <c r="D27097" s="8" t="n">
        <v>2024</v>
      </c>
      <c r="E27097" s="19" t="n">
        <v>0</v>
      </c>
      <c r="F27097" s="19" t="n">
        <v>29.3888888888889</v>
      </c>
    </row>
    <row r="27098" customFormat="false" ht="15" hidden="false" customHeight="false" outlineLevel="0" collapsed="false">
      <c r="A27098" s="8" t="s">
        <v>9469</v>
      </c>
      <c r="B27098" s="8" t="s">
        <v>9470</v>
      </c>
      <c r="C27098" s="8" t="s">
        <v>9391</v>
      </c>
      <c r="D27098" s="8" t="n">
        <v>2024</v>
      </c>
      <c r="E27098" s="19" t="n">
        <v>0</v>
      </c>
      <c r="F27098" s="19" t="n">
        <v>30.3888888888889</v>
      </c>
    </row>
    <row r="27099" customFormat="false" ht="15" hidden="false" customHeight="false" outlineLevel="0" collapsed="false">
      <c r="A27099" s="8" t="s">
        <v>9469</v>
      </c>
      <c r="B27099" s="8" t="s">
        <v>9470</v>
      </c>
      <c r="C27099" s="8" t="s">
        <v>9392</v>
      </c>
      <c r="D27099" s="8" t="n">
        <v>2024</v>
      </c>
      <c r="E27099" s="19" t="n">
        <v>0</v>
      </c>
      <c r="F27099" s="19" t="n">
        <v>30.2777777777778</v>
      </c>
    </row>
    <row r="27100" customFormat="false" ht="15" hidden="false" customHeight="false" outlineLevel="0" collapsed="false">
      <c r="A27100" s="8" t="s">
        <v>9469</v>
      </c>
      <c r="B27100" s="8" t="s">
        <v>9470</v>
      </c>
      <c r="C27100" s="8" t="s">
        <v>9393</v>
      </c>
      <c r="D27100" s="8" t="n">
        <v>2024</v>
      </c>
      <c r="E27100" s="19" t="n">
        <v>2.032</v>
      </c>
      <c r="F27100" s="19" t="n">
        <v>29.6111111111111</v>
      </c>
    </row>
    <row r="27101" customFormat="false" ht="15" hidden="false" customHeight="false" outlineLevel="0" collapsed="false">
      <c r="A27101" s="8" t="s">
        <v>9469</v>
      </c>
      <c r="B27101" s="8" t="s">
        <v>9470</v>
      </c>
      <c r="C27101" s="8" t="s">
        <v>9394</v>
      </c>
      <c r="D27101" s="8" t="n">
        <v>2024</v>
      </c>
      <c r="E27101" s="19" t="n">
        <v>0</v>
      </c>
      <c r="F27101" s="19" t="n">
        <v>31.5</v>
      </c>
    </row>
    <row r="27102" customFormat="false" ht="15" hidden="false" customHeight="false" outlineLevel="0" collapsed="false">
      <c r="A27102" s="8" t="s">
        <v>9469</v>
      </c>
      <c r="B27102" s="8" t="s">
        <v>9470</v>
      </c>
      <c r="C27102" s="8" t="s">
        <v>9395</v>
      </c>
      <c r="D27102" s="8" t="n">
        <v>2024</v>
      </c>
      <c r="E27102" s="19" t="n">
        <v>0</v>
      </c>
      <c r="F27102" s="19" t="n">
        <v>28.8888888888889</v>
      </c>
    </row>
    <row r="27103" customFormat="false" ht="15" hidden="false" customHeight="false" outlineLevel="0" collapsed="false">
      <c r="A27103" s="8" t="s">
        <v>9469</v>
      </c>
      <c r="B27103" s="8" t="s">
        <v>9470</v>
      </c>
      <c r="C27103" s="8" t="s">
        <v>9396</v>
      </c>
      <c r="D27103" s="8" t="n">
        <v>2024</v>
      </c>
      <c r="E27103" s="19" t="n">
        <v>0</v>
      </c>
      <c r="F27103" s="19" t="n">
        <v>29.1111111111111</v>
      </c>
    </row>
    <row r="27104" customFormat="false" ht="15" hidden="false" customHeight="false" outlineLevel="0" collapsed="false">
      <c r="A27104" s="8" t="s">
        <v>9469</v>
      </c>
      <c r="B27104" s="8" t="s">
        <v>9470</v>
      </c>
      <c r="C27104" s="8" t="s">
        <v>9397</v>
      </c>
      <c r="D27104" s="8" t="n">
        <v>2024</v>
      </c>
      <c r="E27104" s="19" t="n">
        <v>0</v>
      </c>
      <c r="F27104" s="19" t="n">
        <v>30.1111111111111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8" min="5" style="0" width="12"/>
    <col collapsed="false" customWidth="true" hidden="false" outlineLevel="0" max="11" min="9" style="0" width="14"/>
  </cols>
  <sheetData>
    <row r="1" customFormat="false" ht="17.35" hidden="false" customHeight="false" outlineLevel="0" collapsed="false">
      <c r="A1" s="6" t="s">
        <v>9471</v>
      </c>
    </row>
    <row r="2" customFormat="false" ht="15" hidden="false" customHeight="false" outlineLevel="0" collapsed="false">
      <c r="A2" s="7" t="s">
        <v>9472</v>
      </c>
    </row>
    <row r="4" customFormat="false" ht="15" hidden="false" customHeight="false" outlineLevel="0" collapsed="false">
      <c r="A4" s="8" t="s">
        <v>9473</v>
      </c>
      <c r="B4" s="22" t="n">
        <v>300</v>
      </c>
    </row>
    <row r="5" customFormat="false" ht="15" hidden="false" customHeight="false" outlineLevel="0" collapsed="false">
      <c r="A5" s="8" t="s">
        <v>9474</v>
      </c>
      <c r="B5" s="23" t="n">
        <v>0.6</v>
      </c>
      <c r="C5" s="7" t="s">
        <v>9475</v>
      </c>
    </row>
    <row r="6" customFormat="false" ht="15" hidden="false" customHeight="false" outlineLevel="0" collapsed="false">
      <c r="A6" s="8" t="s">
        <v>9476</v>
      </c>
      <c r="B6" s="22" t="n">
        <v>29</v>
      </c>
      <c r="C6" s="7" t="s">
        <v>9477</v>
      </c>
    </row>
    <row r="8" customFormat="false" ht="23.85" hidden="false" customHeight="false" outlineLevel="0" collapsed="false">
      <c r="A8" s="12" t="s">
        <v>9478</v>
      </c>
      <c r="B8" s="12" t="s">
        <v>346</v>
      </c>
      <c r="C8" s="12" t="s">
        <v>9479</v>
      </c>
      <c r="D8" s="12" t="s">
        <v>9480</v>
      </c>
      <c r="E8" s="12" t="s">
        <v>9481</v>
      </c>
      <c r="F8" s="12" t="s">
        <v>9482</v>
      </c>
      <c r="G8" s="12" t="s">
        <v>9483</v>
      </c>
      <c r="H8" s="12" t="s">
        <v>9484</v>
      </c>
      <c r="I8" s="12" t="s">
        <v>9485</v>
      </c>
      <c r="J8" s="12" t="s">
        <v>9486</v>
      </c>
      <c r="K8" s="12" t="s">
        <v>9487</v>
      </c>
    </row>
    <row r="9" customFormat="false" ht="15" hidden="false" customHeight="false" outlineLevel="0" collapsed="false">
      <c r="A9" s="8" t="s">
        <v>9488</v>
      </c>
      <c r="B9" s="24" t="s">
        <v>9398</v>
      </c>
      <c r="C9" s="24" t="s">
        <v>9489</v>
      </c>
      <c r="D9" s="24" t="n">
        <v>64.5</v>
      </c>
      <c r="E9" s="24" t="n">
        <v>5</v>
      </c>
      <c r="F9" s="24" t="s">
        <v>9490</v>
      </c>
      <c r="G9" s="13" t="n">
        <f aca="false">AVERAGE(B17:B41)</f>
        <v>11.88</v>
      </c>
      <c r="H9" s="13" t="n">
        <f aca="false">AVERAGE(C17:C41)</f>
        <v>5</v>
      </c>
      <c r="I9" s="25" t="n">
        <f aca="false">H9*$B$4</f>
        <v>1500</v>
      </c>
      <c r="J9" s="26" t="n">
        <f aca="false">I9/$B$5/12</f>
        <v>208.333333333333</v>
      </c>
      <c r="K9" s="27" t="n">
        <f aca="false">IF(F9="Yes",MAX(J9,$B$6),J9)</f>
        <v>208.333333333333</v>
      </c>
    </row>
    <row r="10" customFormat="false" ht="15" hidden="false" customHeight="false" outlineLevel="0" collapsed="false">
      <c r="A10" s="8" t="s">
        <v>9491</v>
      </c>
      <c r="B10" s="24" t="s">
        <v>9398</v>
      </c>
      <c r="C10" s="24" t="s">
        <v>9489</v>
      </c>
      <c r="D10" s="24" t="n">
        <v>64.5</v>
      </c>
      <c r="E10" s="24" t="n">
        <v>3</v>
      </c>
      <c r="F10" s="24" t="s">
        <v>9490</v>
      </c>
      <c r="G10" s="13" t="n">
        <f aca="false">AVERAGE(D17:D41)</f>
        <v>11.88</v>
      </c>
      <c r="H10" s="13" t="n">
        <f aca="false">AVERAGE(E17:E41)</f>
        <v>3</v>
      </c>
      <c r="I10" s="25" t="n">
        <f aca="false">H10*$B$4</f>
        <v>900</v>
      </c>
      <c r="J10" s="26" t="n">
        <f aca="false">I10/$B$5/12</f>
        <v>125</v>
      </c>
      <c r="K10" s="27" t="n">
        <f aca="false">IF(F10="Yes",MAX(J10,$B$6),J10)</f>
        <v>125</v>
      </c>
    </row>
    <row r="11" customFormat="false" ht="15" hidden="false" customHeight="false" outlineLevel="0" collapsed="false">
      <c r="A11" s="8" t="s">
        <v>9492</v>
      </c>
      <c r="B11" s="24" t="s">
        <v>9398</v>
      </c>
      <c r="C11" s="24" t="s">
        <v>9489</v>
      </c>
      <c r="D11" s="24" t="n">
        <v>204.5</v>
      </c>
      <c r="E11" s="24" t="n">
        <v>5</v>
      </c>
      <c r="F11" s="24" t="s">
        <v>9493</v>
      </c>
      <c r="G11" s="13" t="n">
        <f aca="false">AVERAGE(F17:F41)</f>
        <v>1.08</v>
      </c>
      <c r="H11" s="13" t="n">
        <f aca="false">AVERAGE(G17:G41)</f>
        <v>1.08</v>
      </c>
      <c r="I11" s="25" t="n">
        <f aca="false">H11*$B$4</f>
        <v>324</v>
      </c>
      <c r="J11" s="26" t="n">
        <f aca="false">I11/$B$5/12</f>
        <v>45</v>
      </c>
      <c r="K11" s="27" t="n">
        <f aca="false">IF(F11="Yes",MAX(J11,$B$6),J11)</f>
        <v>45</v>
      </c>
    </row>
    <row r="12" customFormat="false" ht="15" hidden="false" customHeight="false" outlineLevel="0" collapsed="false">
      <c r="A12" s="8" t="s">
        <v>9494</v>
      </c>
      <c r="B12" s="24" t="s">
        <v>9469</v>
      </c>
      <c r="C12" s="24" t="s">
        <v>9495</v>
      </c>
      <c r="D12" s="24" t="n">
        <v>47</v>
      </c>
      <c r="E12" s="24" t="n">
        <v>5</v>
      </c>
      <c r="F12" s="24" t="s">
        <v>9493</v>
      </c>
      <c r="G12" s="13" t="n">
        <f aca="false">AVERAGE(H17:H41)</f>
        <v>2.2</v>
      </c>
      <c r="H12" s="13" t="n">
        <f aca="false">AVERAGE(I17:I41)</f>
        <v>1.24</v>
      </c>
      <c r="I12" s="25" t="n">
        <f aca="false">H12*$B$4</f>
        <v>372</v>
      </c>
      <c r="J12" s="26" t="n">
        <f aca="false">I12/$B$5/12</f>
        <v>51.6666666666667</v>
      </c>
      <c r="K12" s="27" t="n">
        <f aca="false">IF(F12="Yes",MAX(J12,$B$6),J12)</f>
        <v>51.6666666666667</v>
      </c>
    </row>
    <row r="13" customFormat="false" ht="15" hidden="false" customHeight="false" outlineLevel="0" collapsed="false">
      <c r="A13" s="8" t="s">
        <v>9496</v>
      </c>
      <c r="B13" s="24" t="s">
        <v>352</v>
      </c>
      <c r="C13" s="24" t="s">
        <v>9495</v>
      </c>
      <c r="D13" s="24" t="n">
        <v>47</v>
      </c>
      <c r="E13" s="24" t="n">
        <v>5</v>
      </c>
      <c r="F13" s="24" t="s">
        <v>9493</v>
      </c>
      <c r="G13" s="13" t="n">
        <f aca="false">AVERAGE(J17:J41)</f>
        <v>0.72</v>
      </c>
      <c r="H13" s="13" t="n">
        <f aca="false">AVERAGE(K17:K41)</f>
        <v>0.64</v>
      </c>
      <c r="I13" s="25" t="n">
        <f aca="false">H13*$B$4</f>
        <v>192</v>
      </c>
      <c r="J13" s="26" t="n">
        <f aca="false">I13/$B$5/12</f>
        <v>26.6666666666667</v>
      </c>
      <c r="K13" s="27" t="n">
        <f aca="false">IF(F13="Yes",MAX(J13,$B$6),J13)</f>
        <v>29</v>
      </c>
    </row>
    <row r="15" customFormat="false" ht="15" hidden="false" customHeight="false" outlineLevel="0" collapsed="false">
      <c r="A15" s="28" t="s">
        <v>9497</v>
      </c>
    </row>
    <row r="16" customFormat="false" ht="35.05" hidden="false" customHeight="false" outlineLevel="0" collapsed="false">
      <c r="A16" s="29" t="s">
        <v>349</v>
      </c>
      <c r="B16" s="12" t="s">
        <v>9498</v>
      </c>
      <c r="C16" s="12" t="s">
        <v>9499</v>
      </c>
      <c r="D16" s="12" t="s">
        <v>9500</v>
      </c>
      <c r="E16" s="12" t="s">
        <v>9499</v>
      </c>
      <c r="F16" s="12" t="s">
        <v>9501</v>
      </c>
      <c r="G16" s="12" t="s">
        <v>9499</v>
      </c>
      <c r="H16" s="12" t="s">
        <v>9502</v>
      </c>
      <c r="I16" s="12" t="s">
        <v>9499</v>
      </c>
      <c r="J16" s="12" t="s">
        <v>9503</v>
      </c>
      <c r="K16" s="12" t="s">
        <v>9499</v>
      </c>
    </row>
    <row r="17" customFormat="false" ht="15" hidden="false" customHeight="false" outlineLevel="0" collapsed="false">
      <c r="A17" s="8" t="s">
        <v>9504</v>
      </c>
      <c r="B17" s="8" t="n">
        <f aca="false">IF($C$9="Rain",COUNTIFS('India daily'!$A$2:$A$27104,$B$9,'India daily'!$D$2:$D$27104,VALUE($A17),'India daily'!$E$2:$E$27104,"&gt;="&amp;$D$9),COUNTIFS('India daily'!$A$2:$A$27104,$B$9,'India daily'!$D$2:$D$27104,VALUE($A17),'India daily'!$F$2:$F$27104,"&gt;="&amp;$D$9))</f>
        <v>9</v>
      </c>
      <c r="C17" s="8" t="n">
        <f aca="false">MIN(B17,$E$9)</f>
        <v>5</v>
      </c>
      <c r="D17" s="8" t="n">
        <f aca="false">IF($C$10="Rain",COUNTIFS('India daily'!$A$2:$A$27104,$B$10,'India daily'!$D$2:$D$27104,VALUE($A17),'India daily'!$E$2:$E$27104,"&gt;="&amp;$D$10),COUNTIFS('India daily'!$A$2:$A$27104,$B$10,'India daily'!$D$2:$D$27104,VALUE($A17),'India daily'!$F$2:$F$27104,"&gt;="&amp;$D$10))</f>
        <v>9</v>
      </c>
      <c r="E17" s="8" t="n">
        <f aca="false">MIN(D17,$E$10)</f>
        <v>3</v>
      </c>
      <c r="F17" s="8" t="n">
        <f aca="false">IF($C$11="Rain",COUNTIFS('India daily'!$A$2:$A$27104,$B$11,'India daily'!$D$2:$D$27104,VALUE($A17),'India daily'!$E$2:$E$27104,"&gt;="&amp;$D$11),COUNTIFS('India daily'!$A$2:$A$27104,$B$11,'India daily'!$D$2:$D$27104,VALUE($A17),'India daily'!$F$2:$F$27104,"&gt;="&amp;$D$11))</f>
        <v>1</v>
      </c>
      <c r="G17" s="8" t="n">
        <f aca="false">MIN(F17,$E$11)</f>
        <v>1</v>
      </c>
      <c r="H17" s="8" t="n">
        <f aca="false">IF($C$12="Rain",COUNTIFS('India daily'!$A$2:$A$27104,$B$12,'India daily'!$D$2:$D$27104,VALUE($A17),'India daily'!$E$2:$E$27104,"&gt;="&amp;$D$12),COUNTIFS('India daily'!$A$2:$A$27104,$B$12,'India daily'!$D$2:$D$27104,VALUE($A17),'India daily'!$F$2:$F$27104,"&gt;="&amp;$D$12))</f>
        <v>0</v>
      </c>
      <c r="I17" s="8" t="n">
        <f aca="false">MIN(H17,$E$12)</f>
        <v>0</v>
      </c>
      <c r="J17" s="8" t="n">
        <f aca="false">IF($C$13="Rain",COUNTIFS('India daily'!$A$2:$A$27104,$B$13,'India daily'!$D$2:$D$27104,VALUE($A17),'India daily'!$E$2:$E$27104,"&gt;="&amp;$D$13),COUNTIFS('India daily'!$A$2:$A$27104,$B$13,'India daily'!$D$2:$D$27104,VALUE($A17),'India daily'!$F$2:$F$27104,"&gt;="&amp;$D$13))</f>
        <v>0</v>
      </c>
      <c r="K17" s="8" t="n">
        <f aca="false">MIN(J17,$E$13)</f>
        <v>0</v>
      </c>
    </row>
    <row r="18" customFormat="false" ht="15" hidden="false" customHeight="false" outlineLevel="0" collapsed="false">
      <c r="A18" s="8" t="s">
        <v>9505</v>
      </c>
      <c r="B18" s="8" t="n">
        <f aca="false">IF($C$9="Rain",COUNTIFS('India daily'!$A$2:$A$27104,$B$9,'India daily'!$D$2:$D$27104,VALUE($A18),'India daily'!$E$2:$E$27104,"&gt;="&amp;$D$9),COUNTIFS('India daily'!$A$2:$A$27104,$B$9,'India daily'!$D$2:$D$27104,VALUE($A18),'India daily'!$F$2:$F$27104,"&gt;="&amp;$D$9))</f>
        <v>8</v>
      </c>
      <c r="C18" s="8" t="n">
        <f aca="false">MIN(B18,$E$9)</f>
        <v>5</v>
      </c>
      <c r="D18" s="8" t="n">
        <f aca="false">IF($C$10="Rain",COUNTIFS('India daily'!$A$2:$A$27104,$B$10,'India daily'!$D$2:$D$27104,VALUE($A18),'India daily'!$E$2:$E$27104,"&gt;="&amp;$D$10),COUNTIFS('India daily'!$A$2:$A$27104,$B$10,'India daily'!$D$2:$D$27104,VALUE($A18),'India daily'!$F$2:$F$27104,"&gt;="&amp;$D$10))</f>
        <v>8</v>
      </c>
      <c r="E18" s="8" t="n">
        <f aca="false">MIN(D18,$E$10)</f>
        <v>3</v>
      </c>
      <c r="F18" s="8" t="n">
        <f aca="false">IF($C$11="Rain",COUNTIFS('India daily'!$A$2:$A$27104,$B$11,'India daily'!$D$2:$D$27104,VALUE($A18),'India daily'!$E$2:$E$27104,"&gt;="&amp;$D$11),COUNTIFS('India daily'!$A$2:$A$27104,$B$11,'India daily'!$D$2:$D$27104,VALUE($A18),'India daily'!$F$2:$F$27104,"&gt;="&amp;$D$11))</f>
        <v>0</v>
      </c>
      <c r="G18" s="8" t="n">
        <f aca="false">MIN(F18,$E$11)</f>
        <v>0</v>
      </c>
      <c r="H18" s="8" t="n">
        <f aca="false">IF($C$12="Rain",COUNTIFS('India daily'!$A$2:$A$27104,$B$12,'India daily'!$D$2:$D$27104,VALUE($A18),'India daily'!$E$2:$E$27104,"&gt;="&amp;$D$12),COUNTIFS('India daily'!$A$2:$A$27104,$B$12,'India daily'!$D$2:$D$27104,VALUE($A18),'India daily'!$F$2:$F$27104,"&gt;="&amp;$D$12))</f>
        <v>0</v>
      </c>
      <c r="I18" s="8" t="n">
        <f aca="false">MIN(H18,$E$12)</f>
        <v>0</v>
      </c>
      <c r="J18" s="8" t="n">
        <f aca="false">IF($C$13="Rain",COUNTIFS('India daily'!$A$2:$A$27104,$B$13,'India daily'!$D$2:$D$27104,VALUE($A18),'India daily'!$E$2:$E$27104,"&gt;="&amp;$D$13),COUNTIFS('India daily'!$A$2:$A$27104,$B$13,'India daily'!$D$2:$D$27104,VALUE($A18),'India daily'!$F$2:$F$27104,"&gt;="&amp;$D$13))</f>
        <v>0</v>
      </c>
      <c r="K18" s="8" t="n">
        <f aca="false">MIN(J18,$E$13)</f>
        <v>0</v>
      </c>
    </row>
    <row r="19" customFormat="false" ht="15" hidden="false" customHeight="false" outlineLevel="0" collapsed="false">
      <c r="A19" s="8" t="s">
        <v>9506</v>
      </c>
      <c r="B19" s="8" t="n">
        <f aca="false">IF($C$9="Rain",COUNTIFS('India daily'!$A$2:$A$27104,$B$9,'India daily'!$D$2:$D$27104,VALUE($A19),'India daily'!$E$2:$E$27104,"&gt;="&amp;$D$9),COUNTIFS('India daily'!$A$2:$A$27104,$B$9,'India daily'!$D$2:$D$27104,VALUE($A19),'India daily'!$F$2:$F$27104,"&gt;="&amp;$D$9))</f>
        <v>6</v>
      </c>
      <c r="C19" s="8" t="n">
        <f aca="false">MIN(B19,$E$9)</f>
        <v>5</v>
      </c>
      <c r="D19" s="8" t="n">
        <f aca="false">IF($C$10="Rain",COUNTIFS('India daily'!$A$2:$A$27104,$B$10,'India daily'!$D$2:$D$27104,VALUE($A19),'India daily'!$E$2:$E$27104,"&gt;="&amp;$D$10),COUNTIFS('India daily'!$A$2:$A$27104,$B$10,'India daily'!$D$2:$D$27104,VALUE($A19),'India daily'!$F$2:$F$27104,"&gt;="&amp;$D$10))</f>
        <v>6</v>
      </c>
      <c r="E19" s="8" t="n">
        <f aca="false">MIN(D19,$E$10)</f>
        <v>3</v>
      </c>
      <c r="F19" s="8" t="n">
        <f aca="false">IF($C$11="Rain",COUNTIFS('India daily'!$A$2:$A$27104,$B$11,'India daily'!$D$2:$D$27104,VALUE($A19),'India daily'!$E$2:$E$27104,"&gt;="&amp;$D$11),COUNTIFS('India daily'!$A$2:$A$27104,$B$11,'India daily'!$D$2:$D$27104,VALUE($A19),'India daily'!$F$2:$F$27104,"&gt;="&amp;$D$11))</f>
        <v>0</v>
      </c>
      <c r="G19" s="8" t="n">
        <f aca="false">MIN(F19,$E$11)</f>
        <v>0</v>
      </c>
      <c r="H19" s="8" t="n">
        <f aca="false">IF($C$12="Rain",COUNTIFS('India daily'!$A$2:$A$27104,$B$12,'India daily'!$D$2:$D$27104,VALUE($A19),'India daily'!$E$2:$E$27104,"&gt;="&amp;$D$12),COUNTIFS('India daily'!$A$2:$A$27104,$B$12,'India daily'!$D$2:$D$27104,VALUE($A19),'India daily'!$F$2:$F$27104,"&gt;="&amp;$D$12))</f>
        <v>0</v>
      </c>
      <c r="I19" s="8" t="n">
        <f aca="false">MIN(H19,$E$12)</f>
        <v>0</v>
      </c>
      <c r="J19" s="8" t="n">
        <f aca="false">IF($C$13="Rain",COUNTIFS('India daily'!$A$2:$A$27104,$B$13,'India daily'!$D$2:$D$27104,VALUE($A19),'India daily'!$E$2:$E$27104,"&gt;="&amp;$D$13),COUNTIFS('India daily'!$A$2:$A$27104,$B$13,'India daily'!$D$2:$D$27104,VALUE($A19),'India daily'!$F$2:$F$27104,"&gt;="&amp;$D$13))</f>
        <v>0</v>
      </c>
      <c r="K19" s="8" t="n">
        <f aca="false">MIN(J19,$E$13)</f>
        <v>0</v>
      </c>
    </row>
    <row r="20" customFormat="false" ht="15" hidden="false" customHeight="false" outlineLevel="0" collapsed="false">
      <c r="A20" s="8" t="s">
        <v>9507</v>
      </c>
      <c r="B20" s="8" t="n">
        <f aca="false">IF($C$9="Rain",COUNTIFS('India daily'!$A$2:$A$27104,$B$9,'India daily'!$D$2:$D$27104,VALUE($A20),'India daily'!$E$2:$E$27104,"&gt;="&amp;$D$9),COUNTIFS('India daily'!$A$2:$A$27104,$B$9,'India daily'!$D$2:$D$27104,VALUE($A20),'India daily'!$F$2:$F$27104,"&gt;="&amp;$D$9))</f>
        <v>10</v>
      </c>
      <c r="C20" s="8" t="n">
        <f aca="false">MIN(B20,$E$9)</f>
        <v>5</v>
      </c>
      <c r="D20" s="8" t="n">
        <f aca="false">IF($C$10="Rain",COUNTIFS('India daily'!$A$2:$A$27104,$B$10,'India daily'!$D$2:$D$27104,VALUE($A20),'India daily'!$E$2:$E$27104,"&gt;="&amp;$D$10),COUNTIFS('India daily'!$A$2:$A$27104,$B$10,'India daily'!$D$2:$D$27104,VALUE($A20),'India daily'!$F$2:$F$27104,"&gt;="&amp;$D$10))</f>
        <v>10</v>
      </c>
      <c r="E20" s="8" t="n">
        <f aca="false">MIN(D20,$E$10)</f>
        <v>3</v>
      </c>
      <c r="F20" s="8" t="n">
        <f aca="false">IF($C$11="Rain",COUNTIFS('India daily'!$A$2:$A$27104,$B$11,'India daily'!$D$2:$D$27104,VALUE($A20),'India daily'!$E$2:$E$27104,"&gt;="&amp;$D$11),COUNTIFS('India daily'!$A$2:$A$27104,$B$11,'India daily'!$D$2:$D$27104,VALUE($A20),'India daily'!$F$2:$F$27104,"&gt;="&amp;$D$11))</f>
        <v>0</v>
      </c>
      <c r="G20" s="8" t="n">
        <f aca="false">MIN(F20,$E$11)</f>
        <v>0</v>
      </c>
      <c r="H20" s="8" t="n">
        <f aca="false">IF($C$12="Rain",COUNTIFS('India daily'!$A$2:$A$27104,$B$12,'India daily'!$D$2:$D$27104,VALUE($A20),'India daily'!$E$2:$E$27104,"&gt;="&amp;$D$12),COUNTIFS('India daily'!$A$2:$A$27104,$B$12,'India daily'!$D$2:$D$27104,VALUE($A20),'India daily'!$F$2:$F$27104,"&gt;="&amp;$D$12))</f>
        <v>4</v>
      </c>
      <c r="I20" s="8" t="n">
        <f aca="false">MIN(H20,$E$12)</f>
        <v>4</v>
      </c>
      <c r="J20" s="8" t="n">
        <f aca="false">IF($C$13="Rain",COUNTIFS('India daily'!$A$2:$A$27104,$B$13,'India daily'!$D$2:$D$27104,VALUE($A20),'India daily'!$E$2:$E$27104,"&gt;="&amp;$D$13),COUNTIFS('India daily'!$A$2:$A$27104,$B$13,'India daily'!$D$2:$D$27104,VALUE($A20),'India daily'!$F$2:$F$27104,"&gt;="&amp;$D$13))</f>
        <v>0</v>
      </c>
      <c r="K20" s="8" t="n">
        <f aca="false">MIN(J20,$E$13)</f>
        <v>0</v>
      </c>
    </row>
    <row r="21" customFormat="false" ht="15" hidden="false" customHeight="false" outlineLevel="0" collapsed="false">
      <c r="A21" s="8" t="s">
        <v>9508</v>
      </c>
      <c r="B21" s="8" t="n">
        <f aca="false">IF($C$9="Rain",COUNTIFS('India daily'!$A$2:$A$27104,$B$9,'India daily'!$D$2:$D$27104,VALUE($A21),'India daily'!$E$2:$E$27104,"&gt;="&amp;$D$9),COUNTIFS('India daily'!$A$2:$A$27104,$B$9,'India daily'!$D$2:$D$27104,VALUE($A21),'India daily'!$F$2:$F$27104,"&gt;="&amp;$D$9))</f>
        <v>10</v>
      </c>
      <c r="C21" s="8" t="n">
        <f aca="false">MIN(B21,$E$9)</f>
        <v>5</v>
      </c>
      <c r="D21" s="8" t="n">
        <f aca="false">IF($C$10="Rain",COUNTIFS('India daily'!$A$2:$A$27104,$B$10,'India daily'!$D$2:$D$27104,VALUE($A21),'India daily'!$E$2:$E$27104,"&gt;="&amp;$D$10),COUNTIFS('India daily'!$A$2:$A$27104,$B$10,'India daily'!$D$2:$D$27104,VALUE($A21),'India daily'!$F$2:$F$27104,"&gt;="&amp;$D$10))</f>
        <v>10</v>
      </c>
      <c r="E21" s="8" t="n">
        <f aca="false">MIN(D21,$E$10)</f>
        <v>3</v>
      </c>
      <c r="F21" s="8" t="n">
        <f aca="false">IF($C$11="Rain",COUNTIFS('India daily'!$A$2:$A$27104,$B$11,'India daily'!$D$2:$D$27104,VALUE($A21),'India daily'!$E$2:$E$27104,"&gt;="&amp;$D$11),COUNTIFS('India daily'!$A$2:$A$27104,$B$11,'India daily'!$D$2:$D$27104,VALUE($A21),'India daily'!$F$2:$F$27104,"&gt;="&amp;$D$11))</f>
        <v>0</v>
      </c>
      <c r="G21" s="8" t="n">
        <f aca="false">MIN(F21,$E$11)</f>
        <v>0</v>
      </c>
      <c r="H21" s="8" t="n">
        <f aca="false">IF($C$12="Rain",COUNTIFS('India daily'!$A$2:$A$27104,$B$12,'India daily'!$D$2:$D$27104,VALUE($A21),'India daily'!$E$2:$E$27104,"&gt;="&amp;$D$12),COUNTIFS('India daily'!$A$2:$A$27104,$B$12,'India daily'!$D$2:$D$27104,VALUE($A21),'India daily'!$F$2:$F$27104,"&gt;="&amp;$D$12))</f>
        <v>0</v>
      </c>
      <c r="I21" s="8" t="n">
        <f aca="false">MIN(H21,$E$12)</f>
        <v>0</v>
      </c>
      <c r="J21" s="8" t="n">
        <f aca="false">IF($C$13="Rain",COUNTIFS('India daily'!$A$2:$A$27104,$B$13,'India daily'!$D$2:$D$27104,VALUE($A21),'India daily'!$E$2:$E$27104,"&gt;="&amp;$D$13),COUNTIFS('India daily'!$A$2:$A$27104,$B$13,'India daily'!$D$2:$D$27104,VALUE($A21),'India daily'!$F$2:$F$27104,"&gt;="&amp;$D$13))</f>
        <v>0</v>
      </c>
      <c r="K21" s="8" t="n">
        <f aca="false">MIN(J21,$E$13)</f>
        <v>0</v>
      </c>
    </row>
    <row r="22" customFormat="false" ht="15" hidden="false" customHeight="false" outlineLevel="0" collapsed="false">
      <c r="A22" s="8" t="s">
        <v>9509</v>
      </c>
      <c r="B22" s="8" t="n">
        <f aca="false">IF($C$9="Rain",COUNTIFS('India daily'!$A$2:$A$27104,$B$9,'India daily'!$D$2:$D$27104,VALUE($A22),'India daily'!$E$2:$E$27104,"&gt;="&amp;$D$9),COUNTIFS('India daily'!$A$2:$A$27104,$B$9,'India daily'!$D$2:$D$27104,VALUE($A22),'India daily'!$F$2:$F$27104,"&gt;="&amp;$D$9))</f>
        <v>12</v>
      </c>
      <c r="C22" s="8" t="n">
        <f aca="false">MIN(B22,$E$9)</f>
        <v>5</v>
      </c>
      <c r="D22" s="8" t="n">
        <f aca="false">IF($C$10="Rain",COUNTIFS('India daily'!$A$2:$A$27104,$B$10,'India daily'!$D$2:$D$27104,VALUE($A22),'India daily'!$E$2:$E$27104,"&gt;="&amp;$D$10),COUNTIFS('India daily'!$A$2:$A$27104,$B$10,'India daily'!$D$2:$D$27104,VALUE($A22),'India daily'!$F$2:$F$27104,"&gt;="&amp;$D$10))</f>
        <v>12</v>
      </c>
      <c r="E22" s="8" t="n">
        <f aca="false">MIN(D22,$E$10)</f>
        <v>3</v>
      </c>
      <c r="F22" s="8" t="n">
        <f aca="false">IF($C$11="Rain",COUNTIFS('India daily'!$A$2:$A$27104,$B$11,'India daily'!$D$2:$D$27104,VALUE($A22),'India daily'!$E$2:$E$27104,"&gt;="&amp;$D$11),COUNTIFS('India daily'!$A$2:$A$27104,$B$11,'India daily'!$D$2:$D$27104,VALUE($A22),'India daily'!$F$2:$F$27104,"&gt;="&amp;$D$11))</f>
        <v>3</v>
      </c>
      <c r="G22" s="8" t="n">
        <f aca="false">MIN(F22,$E$11)</f>
        <v>3</v>
      </c>
      <c r="H22" s="8" t="n">
        <f aca="false">IF($C$12="Rain",COUNTIFS('India daily'!$A$2:$A$27104,$B$12,'India daily'!$D$2:$D$27104,VALUE($A22),'India daily'!$E$2:$E$27104,"&gt;="&amp;$D$12),COUNTIFS('India daily'!$A$2:$A$27104,$B$12,'India daily'!$D$2:$D$27104,VALUE($A22),'India daily'!$F$2:$F$27104,"&gt;="&amp;$D$12))</f>
        <v>2</v>
      </c>
      <c r="I22" s="8" t="n">
        <f aca="false">MIN(H22,$E$12)</f>
        <v>2</v>
      </c>
      <c r="J22" s="8" t="n">
        <f aca="false">IF($C$13="Rain",COUNTIFS('India daily'!$A$2:$A$27104,$B$13,'India daily'!$D$2:$D$27104,VALUE($A22),'India daily'!$E$2:$E$27104,"&gt;="&amp;$D$13),COUNTIFS('India daily'!$A$2:$A$27104,$B$13,'India daily'!$D$2:$D$27104,VALUE($A22),'India daily'!$F$2:$F$27104,"&gt;="&amp;$D$13))</f>
        <v>0</v>
      </c>
      <c r="K22" s="8" t="n">
        <f aca="false">MIN(J22,$E$13)</f>
        <v>0</v>
      </c>
    </row>
    <row r="23" customFormat="false" ht="15" hidden="false" customHeight="false" outlineLevel="0" collapsed="false">
      <c r="A23" s="8" t="s">
        <v>9510</v>
      </c>
      <c r="B23" s="8" t="n">
        <f aca="false">IF($C$9="Rain",COUNTIFS('India daily'!$A$2:$A$27104,$B$9,'India daily'!$D$2:$D$27104,VALUE($A23),'India daily'!$E$2:$E$27104,"&gt;="&amp;$D$9),COUNTIFS('India daily'!$A$2:$A$27104,$B$9,'India daily'!$D$2:$D$27104,VALUE($A23),'India daily'!$F$2:$F$27104,"&gt;="&amp;$D$9))</f>
        <v>15</v>
      </c>
      <c r="C23" s="8" t="n">
        <f aca="false">MIN(B23,$E$9)</f>
        <v>5</v>
      </c>
      <c r="D23" s="8" t="n">
        <f aca="false">IF($C$10="Rain",COUNTIFS('India daily'!$A$2:$A$27104,$B$10,'India daily'!$D$2:$D$27104,VALUE($A23),'India daily'!$E$2:$E$27104,"&gt;="&amp;$D$10),COUNTIFS('India daily'!$A$2:$A$27104,$B$10,'India daily'!$D$2:$D$27104,VALUE($A23),'India daily'!$F$2:$F$27104,"&gt;="&amp;$D$10))</f>
        <v>15</v>
      </c>
      <c r="E23" s="8" t="n">
        <f aca="false">MIN(D23,$E$10)</f>
        <v>3</v>
      </c>
      <c r="F23" s="8" t="n">
        <f aca="false">IF($C$11="Rain",COUNTIFS('India daily'!$A$2:$A$27104,$B$11,'India daily'!$D$2:$D$27104,VALUE($A23),'India daily'!$E$2:$E$27104,"&gt;="&amp;$D$11),COUNTIFS('India daily'!$A$2:$A$27104,$B$11,'India daily'!$D$2:$D$27104,VALUE($A23),'India daily'!$F$2:$F$27104,"&gt;="&amp;$D$11))</f>
        <v>2</v>
      </c>
      <c r="G23" s="8" t="n">
        <f aca="false">MIN(F23,$E$11)</f>
        <v>2</v>
      </c>
      <c r="H23" s="8" t="n">
        <f aca="false">IF($C$12="Rain",COUNTIFS('India daily'!$A$2:$A$27104,$B$12,'India daily'!$D$2:$D$27104,VALUE($A23),'India daily'!$E$2:$E$27104,"&gt;="&amp;$D$12),COUNTIFS('India daily'!$A$2:$A$27104,$B$12,'India daily'!$D$2:$D$27104,VALUE($A23),'India daily'!$F$2:$F$27104,"&gt;="&amp;$D$12))</f>
        <v>0</v>
      </c>
      <c r="I23" s="8" t="n">
        <f aca="false">MIN(H23,$E$12)</f>
        <v>0</v>
      </c>
      <c r="J23" s="8" t="n">
        <f aca="false">IF($C$13="Rain",COUNTIFS('India daily'!$A$2:$A$27104,$B$13,'India daily'!$D$2:$D$27104,VALUE($A23),'India daily'!$E$2:$E$27104,"&gt;="&amp;$D$13),COUNTIFS('India daily'!$A$2:$A$27104,$B$13,'India daily'!$D$2:$D$27104,VALUE($A23),'India daily'!$F$2:$F$27104,"&gt;="&amp;$D$13))</f>
        <v>0</v>
      </c>
      <c r="K23" s="8" t="n">
        <f aca="false">MIN(J23,$E$13)</f>
        <v>0</v>
      </c>
    </row>
    <row r="24" customFormat="false" ht="15" hidden="false" customHeight="false" outlineLevel="0" collapsed="false">
      <c r="A24" s="8" t="s">
        <v>9511</v>
      </c>
      <c r="B24" s="8" t="n">
        <f aca="false">IF($C$9="Rain",COUNTIFS('India daily'!$A$2:$A$27104,$B$9,'India daily'!$D$2:$D$27104,VALUE($A24),'India daily'!$E$2:$E$27104,"&gt;="&amp;$D$9),COUNTIFS('India daily'!$A$2:$A$27104,$B$9,'India daily'!$D$2:$D$27104,VALUE($A24),'India daily'!$F$2:$F$27104,"&gt;="&amp;$D$9))</f>
        <v>10</v>
      </c>
      <c r="C24" s="8" t="n">
        <f aca="false">MIN(B24,$E$9)</f>
        <v>5</v>
      </c>
      <c r="D24" s="8" t="n">
        <f aca="false">IF($C$10="Rain",COUNTIFS('India daily'!$A$2:$A$27104,$B$10,'India daily'!$D$2:$D$27104,VALUE($A24),'India daily'!$E$2:$E$27104,"&gt;="&amp;$D$10),COUNTIFS('India daily'!$A$2:$A$27104,$B$10,'India daily'!$D$2:$D$27104,VALUE($A24),'India daily'!$F$2:$F$27104,"&gt;="&amp;$D$10))</f>
        <v>10</v>
      </c>
      <c r="E24" s="8" t="n">
        <f aca="false">MIN(D24,$E$10)</f>
        <v>3</v>
      </c>
      <c r="F24" s="8" t="n">
        <f aca="false">IF($C$11="Rain",COUNTIFS('India daily'!$A$2:$A$27104,$B$11,'India daily'!$D$2:$D$27104,VALUE($A24),'India daily'!$E$2:$E$27104,"&gt;="&amp;$D$11),COUNTIFS('India daily'!$A$2:$A$27104,$B$11,'India daily'!$D$2:$D$27104,VALUE($A24),'India daily'!$F$2:$F$27104,"&gt;="&amp;$D$11))</f>
        <v>2</v>
      </c>
      <c r="G24" s="8" t="n">
        <f aca="false">MIN(F24,$E$11)</f>
        <v>2</v>
      </c>
      <c r="H24" s="8" t="n">
        <f aca="false">IF($C$12="Rain",COUNTIFS('India daily'!$A$2:$A$27104,$B$12,'India daily'!$D$2:$D$27104,VALUE($A24),'India daily'!$E$2:$E$27104,"&gt;="&amp;$D$12),COUNTIFS('India daily'!$A$2:$A$27104,$B$12,'India daily'!$D$2:$D$27104,VALUE($A24),'India daily'!$F$2:$F$27104,"&gt;="&amp;$D$12))</f>
        <v>0</v>
      </c>
      <c r="I24" s="8" t="n">
        <f aca="false">MIN(H24,$E$12)</f>
        <v>0</v>
      </c>
      <c r="J24" s="8" t="n">
        <f aca="false">IF($C$13="Rain",COUNTIFS('India daily'!$A$2:$A$27104,$B$13,'India daily'!$D$2:$D$27104,VALUE($A24),'India daily'!$E$2:$E$27104,"&gt;="&amp;$D$13),COUNTIFS('India daily'!$A$2:$A$27104,$B$13,'India daily'!$D$2:$D$27104,VALUE($A24),'India daily'!$F$2:$F$27104,"&gt;="&amp;$D$13))</f>
        <v>0</v>
      </c>
      <c r="K24" s="8" t="n">
        <f aca="false">MIN(J24,$E$13)</f>
        <v>0</v>
      </c>
    </row>
    <row r="25" customFormat="false" ht="15" hidden="false" customHeight="false" outlineLevel="0" collapsed="false">
      <c r="A25" s="8" t="s">
        <v>9512</v>
      </c>
      <c r="B25" s="8" t="n">
        <f aca="false">IF($C$9="Rain",COUNTIFS('India daily'!$A$2:$A$27104,$B$9,'India daily'!$D$2:$D$27104,VALUE($A25),'India daily'!$E$2:$E$27104,"&gt;="&amp;$D$9),COUNTIFS('India daily'!$A$2:$A$27104,$B$9,'India daily'!$D$2:$D$27104,VALUE($A25),'India daily'!$F$2:$F$27104,"&gt;="&amp;$D$9))</f>
        <v>14</v>
      </c>
      <c r="C25" s="8" t="n">
        <f aca="false">MIN(B25,$E$9)</f>
        <v>5</v>
      </c>
      <c r="D25" s="8" t="n">
        <f aca="false">IF($C$10="Rain",COUNTIFS('India daily'!$A$2:$A$27104,$B$10,'India daily'!$D$2:$D$27104,VALUE($A25),'India daily'!$E$2:$E$27104,"&gt;="&amp;$D$10),COUNTIFS('India daily'!$A$2:$A$27104,$B$10,'India daily'!$D$2:$D$27104,VALUE($A25),'India daily'!$F$2:$F$27104,"&gt;="&amp;$D$10))</f>
        <v>14</v>
      </c>
      <c r="E25" s="8" t="n">
        <f aca="false">MIN(D25,$E$10)</f>
        <v>3</v>
      </c>
      <c r="F25" s="8" t="n">
        <f aca="false">IF($C$11="Rain",COUNTIFS('India daily'!$A$2:$A$27104,$B$11,'India daily'!$D$2:$D$27104,VALUE($A25),'India daily'!$E$2:$E$27104,"&gt;="&amp;$D$11),COUNTIFS('India daily'!$A$2:$A$27104,$B$11,'India daily'!$D$2:$D$27104,VALUE($A25),'India daily'!$F$2:$F$27104,"&gt;="&amp;$D$11))</f>
        <v>0</v>
      </c>
      <c r="G25" s="8" t="n">
        <f aca="false">MIN(F25,$E$11)</f>
        <v>0</v>
      </c>
      <c r="H25" s="8" t="n">
        <f aca="false">IF($C$12="Rain",COUNTIFS('India daily'!$A$2:$A$27104,$B$12,'India daily'!$D$2:$D$27104,VALUE($A25),'India daily'!$E$2:$E$27104,"&gt;="&amp;$D$12),COUNTIFS('India daily'!$A$2:$A$27104,$B$12,'India daily'!$D$2:$D$27104,VALUE($A25),'India daily'!$F$2:$F$27104,"&gt;="&amp;$D$12))</f>
        <v>0</v>
      </c>
      <c r="I25" s="8" t="n">
        <f aca="false">MIN(H25,$E$12)</f>
        <v>0</v>
      </c>
      <c r="J25" s="8" t="n">
        <f aca="false">IF($C$13="Rain",COUNTIFS('India daily'!$A$2:$A$27104,$B$13,'India daily'!$D$2:$D$27104,VALUE($A25),'India daily'!$E$2:$E$27104,"&gt;="&amp;$D$13),COUNTIFS('India daily'!$A$2:$A$27104,$B$13,'India daily'!$D$2:$D$27104,VALUE($A25),'India daily'!$F$2:$F$27104,"&gt;="&amp;$D$13))</f>
        <v>0</v>
      </c>
      <c r="K25" s="8" t="n">
        <f aca="false">MIN(J25,$E$13)</f>
        <v>0</v>
      </c>
    </row>
    <row r="26" customFormat="false" ht="15" hidden="false" customHeight="false" outlineLevel="0" collapsed="false">
      <c r="A26" s="8" t="s">
        <v>9513</v>
      </c>
      <c r="B26" s="8" t="n">
        <f aca="false">IF($C$9="Rain",COUNTIFS('India daily'!$A$2:$A$27104,$B$9,'India daily'!$D$2:$D$27104,VALUE($A26),'India daily'!$E$2:$E$27104,"&gt;="&amp;$D$9),COUNTIFS('India daily'!$A$2:$A$27104,$B$9,'India daily'!$D$2:$D$27104,VALUE($A26),'India daily'!$F$2:$F$27104,"&gt;="&amp;$D$9))</f>
        <v>8</v>
      </c>
      <c r="C26" s="8" t="n">
        <f aca="false">MIN(B26,$E$9)</f>
        <v>5</v>
      </c>
      <c r="D26" s="8" t="n">
        <f aca="false">IF($C$10="Rain",COUNTIFS('India daily'!$A$2:$A$27104,$B$10,'India daily'!$D$2:$D$27104,VALUE($A26),'India daily'!$E$2:$E$27104,"&gt;="&amp;$D$10),COUNTIFS('India daily'!$A$2:$A$27104,$B$10,'India daily'!$D$2:$D$27104,VALUE($A26),'India daily'!$F$2:$F$27104,"&gt;="&amp;$D$10))</f>
        <v>8</v>
      </c>
      <c r="E26" s="8" t="n">
        <f aca="false">MIN(D26,$E$10)</f>
        <v>3</v>
      </c>
      <c r="F26" s="8" t="n">
        <f aca="false">IF($C$11="Rain",COUNTIFS('India daily'!$A$2:$A$27104,$B$11,'India daily'!$D$2:$D$27104,VALUE($A26),'India daily'!$E$2:$E$27104,"&gt;="&amp;$D$11),COUNTIFS('India daily'!$A$2:$A$27104,$B$11,'India daily'!$D$2:$D$27104,VALUE($A26),'India daily'!$F$2:$F$27104,"&gt;="&amp;$D$11))</f>
        <v>2</v>
      </c>
      <c r="G26" s="8" t="n">
        <f aca="false">MIN(F26,$E$11)</f>
        <v>2</v>
      </c>
      <c r="H26" s="8" t="n">
        <f aca="false">IF($C$12="Rain",COUNTIFS('India daily'!$A$2:$A$27104,$B$12,'India daily'!$D$2:$D$27104,VALUE($A26),'India daily'!$E$2:$E$27104,"&gt;="&amp;$D$12),COUNTIFS('India daily'!$A$2:$A$27104,$B$12,'India daily'!$D$2:$D$27104,VALUE($A26),'India daily'!$F$2:$F$27104,"&gt;="&amp;$D$12))</f>
        <v>1</v>
      </c>
      <c r="I26" s="8" t="n">
        <f aca="false">MIN(H26,$E$12)</f>
        <v>1</v>
      </c>
      <c r="J26" s="8" t="n">
        <f aca="false">IF($C$13="Rain",COUNTIFS('India daily'!$A$2:$A$27104,$B$13,'India daily'!$D$2:$D$27104,VALUE($A26),'India daily'!$E$2:$E$27104,"&gt;="&amp;$D$13),COUNTIFS('India daily'!$A$2:$A$27104,$B$13,'India daily'!$D$2:$D$27104,VALUE($A26),'India daily'!$F$2:$F$27104,"&gt;="&amp;$D$13))</f>
        <v>0</v>
      </c>
      <c r="K26" s="8" t="n">
        <f aca="false">MIN(J26,$E$13)</f>
        <v>0</v>
      </c>
    </row>
    <row r="27" customFormat="false" ht="15" hidden="false" customHeight="false" outlineLevel="0" collapsed="false">
      <c r="A27" s="8" t="s">
        <v>9514</v>
      </c>
      <c r="B27" s="8" t="n">
        <f aca="false">IF($C$9="Rain",COUNTIFS('India daily'!$A$2:$A$27104,$B$9,'India daily'!$D$2:$D$27104,VALUE($A27),'India daily'!$E$2:$E$27104,"&gt;="&amp;$D$9),COUNTIFS('India daily'!$A$2:$A$27104,$B$9,'India daily'!$D$2:$D$27104,VALUE($A27),'India daily'!$F$2:$F$27104,"&gt;="&amp;$D$9))</f>
        <v>19</v>
      </c>
      <c r="C27" s="8" t="n">
        <f aca="false">MIN(B27,$E$9)</f>
        <v>5</v>
      </c>
      <c r="D27" s="8" t="n">
        <f aca="false">IF($C$10="Rain",COUNTIFS('India daily'!$A$2:$A$27104,$B$10,'India daily'!$D$2:$D$27104,VALUE($A27),'India daily'!$E$2:$E$27104,"&gt;="&amp;$D$10),COUNTIFS('India daily'!$A$2:$A$27104,$B$10,'India daily'!$D$2:$D$27104,VALUE($A27),'India daily'!$F$2:$F$27104,"&gt;="&amp;$D$10))</f>
        <v>19</v>
      </c>
      <c r="E27" s="8" t="n">
        <f aca="false">MIN(D27,$E$10)</f>
        <v>3</v>
      </c>
      <c r="F27" s="8" t="n">
        <f aca="false">IF($C$11="Rain",COUNTIFS('India daily'!$A$2:$A$27104,$B$11,'India daily'!$D$2:$D$27104,VALUE($A27),'India daily'!$E$2:$E$27104,"&gt;="&amp;$D$11),COUNTIFS('India daily'!$A$2:$A$27104,$B$11,'India daily'!$D$2:$D$27104,VALUE($A27),'India daily'!$F$2:$F$27104,"&gt;="&amp;$D$11))</f>
        <v>0</v>
      </c>
      <c r="G27" s="8" t="n">
        <f aca="false">MIN(F27,$E$11)</f>
        <v>0</v>
      </c>
      <c r="H27" s="8" t="n">
        <f aca="false">IF($C$12="Rain",COUNTIFS('India daily'!$A$2:$A$27104,$B$12,'India daily'!$D$2:$D$27104,VALUE($A27),'India daily'!$E$2:$E$27104,"&gt;="&amp;$D$12),COUNTIFS('India daily'!$A$2:$A$27104,$B$12,'India daily'!$D$2:$D$27104,VALUE($A27),'India daily'!$F$2:$F$27104,"&gt;="&amp;$D$12))</f>
        <v>2</v>
      </c>
      <c r="I27" s="8" t="n">
        <f aca="false">MIN(H27,$E$12)</f>
        <v>2</v>
      </c>
      <c r="J27" s="8" t="n">
        <f aca="false">IF($C$13="Rain",COUNTIFS('India daily'!$A$2:$A$27104,$B$13,'India daily'!$D$2:$D$27104,VALUE($A27),'India daily'!$E$2:$E$27104,"&gt;="&amp;$D$13),COUNTIFS('India daily'!$A$2:$A$27104,$B$13,'India daily'!$D$2:$D$27104,VALUE($A27),'India daily'!$F$2:$F$27104,"&gt;="&amp;$D$13))</f>
        <v>1</v>
      </c>
      <c r="K27" s="8" t="n">
        <f aca="false">MIN(J27,$E$13)</f>
        <v>1</v>
      </c>
    </row>
    <row r="28" customFormat="false" ht="15" hidden="false" customHeight="false" outlineLevel="0" collapsed="false">
      <c r="A28" s="8" t="s">
        <v>9515</v>
      </c>
      <c r="B28" s="8" t="n">
        <f aca="false">IF($C$9="Rain",COUNTIFS('India daily'!$A$2:$A$27104,$B$9,'India daily'!$D$2:$D$27104,VALUE($A28),'India daily'!$E$2:$E$27104,"&gt;="&amp;$D$9),COUNTIFS('India daily'!$A$2:$A$27104,$B$9,'India daily'!$D$2:$D$27104,VALUE($A28),'India daily'!$F$2:$F$27104,"&gt;="&amp;$D$9))</f>
        <v>15</v>
      </c>
      <c r="C28" s="8" t="n">
        <f aca="false">MIN(B28,$E$9)</f>
        <v>5</v>
      </c>
      <c r="D28" s="8" t="n">
        <f aca="false">IF($C$10="Rain",COUNTIFS('India daily'!$A$2:$A$27104,$B$10,'India daily'!$D$2:$D$27104,VALUE($A28),'India daily'!$E$2:$E$27104,"&gt;="&amp;$D$10),COUNTIFS('India daily'!$A$2:$A$27104,$B$10,'India daily'!$D$2:$D$27104,VALUE($A28),'India daily'!$F$2:$F$27104,"&gt;="&amp;$D$10))</f>
        <v>15</v>
      </c>
      <c r="E28" s="8" t="n">
        <f aca="false">MIN(D28,$E$10)</f>
        <v>3</v>
      </c>
      <c r="F28" s="8" t="n">
        <f aca="false">IF($C$11="Rain",COUNTIFS('India daily'!$A$2:$A$27104,$B$11,'India daily'!$D$2:$D$27104,VALUE($A28),'India daily'!$E$2:$E$27104,"&gt;="&amp;$D$11),COUNTIFS('India daily'!$A$2:$A$27104,$B$11,'India daily'!$D$2:$D$27104,VALUE($A28),'India daily'!$F$2:$F$27104,"&gt;="&amp;$D$11))</f>
        <v>1</v>
      </c>
      <c r="G28" s="8" t="n">
        <f aca="false">MIN(F28,$E$11)</f>
        <v>1</v>
      </c>
      <c r="H28" s="8" t="n">
        <f aca="false">IF($C$12="Rain",COUNTIFS('India daily'!$A$2:$A$27104,$B$12,'India daily'!$D$2:$D$27104,VALUE($A28),'India daily'!$E$2:$E$27104,"&gt;="&amp;$D$12),COUNTIFS('India daily'!$A$2:$A$27104,$B$12,'India daily'!$D$2:$D$27104,VALUE($A28),'India daily'!$F$2:$F$27104,"&gt;="&amp;$D$12))</f>
        <v>0</v>
      </c>
      <c r="I28" s="8" t="n">
        <f aca="false">MIN(H28,$E$12)</f>
        <v>0</v>
      </c>
      <c r="J28" s="8" t="n">
        <f aca="false">IF($C$13="Rain",COUNTIFS('India daily'!$A$2:$A$27104,$B$13,'India daily'!$D$2:$D$27104,VALUE($A28),'India daily'!$E$2:$E$27104,"&gt;="&amp;$D$13),COUNTIFS('India daily'!$A$2:$A$27104,$B$13,'India daily'!$D$2:$D$27104,VALUE($A28),'India daily'!$F$2:$F$27104,"&gt;="&amp;$D$13))</f>
        <v>0</v>
      </c>
      <c r="K28" s="8" t="n">
        <f aca="false">MIN(J28,$E$13)</f>
        <v>0</v>
      </c>
    </row>
    <row r="29" customFormat="false" ht="15" hidden="false" customHeight="false" outlineLevel="0" collapsed="false">
      <c r="A29" s="8" t="s">
        <v>9516</v>
      </c>
      <c r="B29" s="8" t="n">
        <f aca="false">IF($C$9="Rain",COUNTIFS('India daily'!$A$2:$A$27104,$B$9,'India daily'!$D$2:$D$27104,VALUE($A29),'India daily'!$E$2:$E$27104,"&gt;="&amp;$D$9),COUNTIFS('India daily'!$A$2:$A$27104,$B$9,'India daily'!$D$2:$D$27104,VALUE($A29),'India daily'!$F$2:$F$27104,"&gt;="&amp;$D$9))</f>
        <v>8</v>
      </c>
      <c r="C29" s="8" t="n">
        <f aca="false">MIN(B29,$E$9)</f>
        <v>5</v>
      </c>
      <c r="D29" s="8" t="n">
        <f aca="false">IF($C$10="Rain",COUNTIFS('India daily'!$A$2:$A$27104,$B$10,'India daily'!$D$2:$D$27104,VALUE($A29),'India daily'!$E$2:$E$27104,"&gt;="&amp;$D$10),COUNTIFS('India daily'!$A$2:$A$27104,$B$10,'India daily'!$D$2:$D$27104,VALUE($A29),'India daily'!$F$2:$F$27104,"&gt;="&amp;$D$10))</f>
        <v>8</v>
      </c>
      <c r="E29" s="8" t="n">
        <f aca="false">MIN(D29,$E$10)</f>
        <v>3</v>
      </c>
      <c r="F29" s="8" t="n">
        <f aca="false">IF($C$11="Rain",COUNTIFS('India daily'!$A$2:$A$27104,$B$11,'India daily'!$D$2:$D$27104,VALUE($A29),'India daily'!$E$2:$E$27104,"&gt;="&amp;$D$11),COUNTIFS('India daily'!$A$2:$A$27104,$B$11,'India daily'!$D$2:$D$27104,VALUE($A29),'India daily'!$F$2:$F$27104,"&gt;="&amp;$D$11))</f>
        <v>0</v>
      </c>
      <c r="G29" s="8" t="n">
        <f aca="false">MIN(F29,$E$11)</f>
        <v>0</v>
      </c>
      <c r="H29" s="8" t="n">
        <f aca="false">IF($C$12="Rain",COUNTIFS('India daily'!$A$2:$A$27104,$B$12,'India daily'!$D$2:$D$27104,VALUE($A29),'India daily'!$E$2:$E$27104,"&gt;="&amp;$D$12),COUNTIFS('India daily'!$A$2:$A$27104,$B$12,'India daily'!$D$2:$D$27104,VALUE($A29),'India daily'!$F$2:$F$27104,"&gt;="&amp;$D$12))</f>
        <v>11</v>
      </c>
      <c r="I29" s="8" t="n">
        <f aca="false">MIN(H29,$E$12)</f>
        <v>5</v>
      </c>
      <c r="J29" s="8" t="n">
        <f aca="false">IF($C$13="Rain",COUNTIFS('India daily'!$A$2:$A$27104,$B$13,'India daily'!$D$2:$D$27104,VALUE($A29),'India daily'!$E$2:$E$27104,"&gt;="&amp;$D$13),COUNTIFS('India daily'!$A$2:$A$27104,$B$13,'India daily'!$D$2:$D$27104,VALUE($A29),'India daily'!$F$2:$F$27104,"&gt;="&amp;$D$13))</f>
        <v>0</v>
      </c>
      <c r="K29" s="8" t="n">
        <f aca="false">MIN(J29,$E$13)</f>
        <v>0</v>
      </c>
    </row>
    <row r="30" customFormat="false" ht="15" hidden="false" customHeight="false" outlineLevel="0" collapsed="false">
      <c r="A30" s="8" t="s">
        <v>9517</v>
      </c>
      <c r="B30" s="8" t="n">
        <f aca="false">IF($C$9="Rain",COUNTIFS('India daily'!$A$2:$A$27104,$B$9,'India daily'!$D$2:$D$27104,VALUE($A30),'India daily'!$E$2:$E$27104,"&gt;="&amp;$D$9),COUNTIFS('India daily'!$A$2:$A$27104,$B$9,'India daily'!$D$2:$D$27104,VALUE($A30),'India daily'!$F$2:$F$27104,"&gt;="&amp;$D$9))</f>
        <v>11</v>
      </c>
      <c r="C30" s="8" t="n">
        <f aca="false">MIN(B30,$E$9)</f>
        <v>5</v>
      </c>
      <c r="D30" s="8" t="n">
        <f aca="false">IF($C$10="Rain",COUNTIFS('India daily'!$A$2:$A$27104,$B$10,'India daily'!$D$2:$D$27104,VALUE($A30),'India daily'!$E$2:$E$27104,"&gt;="&amp;$D$10),COUNTIFS('India daily'!$A$2:$A$27104,$B$10,'India daily'!$D$2:$D$27104,VALUE($A30),'India daily'!$F$2:$F$27104,"&gt;="&amp;$D$10))</f>
        <v>11</v>
      </c>
      <c r="E30" s="8" t="n">
        <f aca="false">MIN(D30,$E$10)</f>
        <v>3</v>
      </c>
      <c r="F30" s="8" t="n">
        <f aca="false">IF($C$11="Rain",COUNTIFS('India daily'!$A$2:$A$27104,$B$11,'India daily'!$D$2:$D$27104,VALUE($A30),'India daily'!$E$2:$E$27104,"&gt;="&amp;$D$11),COUNTIFS('India daily'!$A$2:$A$27104,$B$11,'India daily'!$D$2:$D$27104,VALUE($A30),'India daily'!$F$2:$F$27104,"&gt;="&amp;$D$11))</f>
        <v>1</v>
      </c>
      <c r="G30" s="8" t="n">
        <f aca="false">MIN(F30,$E$11)</f>
        <v>1</v>
      </c>
      <c r="H30" s="8" t="n">
        <f aca="false">IF($C$12="Rain",COUNTIFS('India daily'!$A$2:$A$27104,$B$12,'India daily'!$D$2:$D$27104,VALUE($A30),'India daily'!$E$2:$E$27104,"&gt;="&amp;$D$12),COUNTIFS('India daily'!$A$2:$A$27104,$B$12,'India daily'!$D$2:$D$27104,VALUE($A30),'India daily'!$F$2:$F$27104,"&gt;="&amp;$D$12))</f>
        <v>14</v>
      </c>
      <c r="I30" s="8" t="n">
        <f aca="false">MIN(H30,$E$12)</f>
        <v>5</v>
      </c>
      <c r="J30" s="8" t="n">
        <f aca="false">IF($C$13="Rain",COUNTIFS('India daily'!$A$2:$A$27104,$B$13,'India daily'!$D$2:$D$27104,VALUE($A30),'India daily'!$E$2:$E$27104,"&gt;="&amp;$D$13),COUNTIFS('India daily'!$A$2:$A$27104,$B$13,'India daily'!$D$2:$D$27104,VALUE($A30),'India daily'!$F$2:$F$27104,"&gt;="&amp;$D$13))</f>
        <v>0</v>
      </c>
      <c r="K30" s="8" t="n">
        <f aca="false">MIN(J30,$E$13)</f>
        <v>0</v>
      </c>
    </row>
    <row r="31" customFormat="false" ht="15" hidden="false" customHeight="false" outlineLevel="0" collapsed="false">
      <c r="A31" s="8" t="s">
        <v>9518</v>
      </c>
      <c r="B31" s="8" t="n">
        <f aca="false">IF($C$9="Rain",COUNTIFS('India daily'!$A$2:$A$27104,$B$9,'India daily'!$D$2:$D$27104,VALUE($A31),'India daily'!$E$2:$E$27104,"&gt;="&amp;$D$9),COUNTIFS('India daily'!$A$2:$A$27104,$B$9,'India daily'!$D$2:$D$27104,VALUE($A31),'India daily'!$F$2:$F$27104,"&gt;="&amp;$D$9))</f>
        <v>9</v>
      </c>
      <c r="C31" s="8" t="n">
        <f aca="false">MIN(B31,$E$9)</f>
        <v>5</v>
      </c>
      <c r="D31" s="8" t="n">
        <f aca="false">IF($C$10="Rain",COUNTIFS('India daily'!$A$2:$A$27104,$B$10,'India daily'!$D$2:$D$27104,VALUE($A31),'India daily'!$E$2:$E$27104,"&gt;="&amp;$D$10),COUNTIFS('India daily'!$A$2:$A$27104,$B$10,'India daily'!$D$2:$D$27104,VALUE($A31),'India daily'!$F$2:$F$27104,"&gt;="&amp;$D$10))</f>
        <v>9</v>
      </c>
      <c r="E31" s="8" t="n">
        <f aca="false">MIN(D31,$E$10)</f>
        <v>3</v>
      </c>
      <c r="F31" s="8" t="n">
        <f aca="false">IF($C$11="Rain",COUNTIFS('India daily'!$A$2:$A$27104,$B$11,'India daily'!$D$2:$D$27104,VALUE($A31),'India daily'!$E$2:$E$27104,"&gt;="&amp;$D$11),COUNTIFS('India daily'!$A$2:$A$27104,$B$11,'India daily'!$D$2:$D$27104,VALUE($A31),'India daily'!$F$2:$F$27104,"&gt;="&amp;$D$11))</f>
        <v>1</v>
      </c>
      <c r="G31" s="8" t="n">
        <f aca="false">MIN(F31,$E$11)</f>
        <v>1</v>
      </c>
      <c r="H31" s="8" t="n">
        <f aca="false">IF($C$12="Rain",COUNTIFS('India daily'!$A$2:$A$27104,$B$12,'India daily'!$D$2:$D$27104,VALUE($A31),'India daily'!$E$2:$E$27104,"&gt;="&amp;$D$12),COUNTIFS('India daily'!$A$2:$A$27104,$B$12,'India daily'!$D$2:$D$27104,VALUE($A31),'India daily'!$F$2:$F$27104,"&gt;="&amp;$D$12))</f>
        <v>9</v>
      </c>
      <c r="I31" s="8" t="n">
        <f aca="false">MIN(H31,$E$12)</f>
        <v>5</v>
      </c>
      <c r="J31" s="8" t="n">
        <f aca="false">IF($C$13="Rain",COUNTIFS('India daily'!$A$2:$A$27104,$B$13,'India daily'!$D$2:$D$27104,VALUE($A31),'India daily'!$E$2:$E$27104,"&gt;="&amp;$D$13),COUNTIFS('India daily'!$A$2:$A$27104,$B$13,'India daily'!$D$2:$D$27104,VALUE($A31),'India daily'!$F$2:$F$27104,"&gt;="&amp;$D$13))</f>
        <v>1</v>
      </c>
      <c r="K31" s="8" t="n">
        <f aca="false">MIN(J31,$E$13)</f>
        <v>1</v>
      </c>
    </row>
    <row r="32" customFormat="false" ht="15" hidden="false" customHeight="false" outlineLevel="0" collapsed="false">
      <c r="A32" s="8" t="s">
        <v>9519</v>
      </c>
      <c r="B32" s="8" t="n">
        <f aca="false">IF($C$9="Rain",COUNTIFS('India daily'!$A$2:$A$27104,$B$9,'India daily'!$D$2:$D$27104,VALUE($A32),'India daily'!$E$2:$E$27104,"&gt;="&amp;$D$9),COUNTIFS('India daily'!$A$2:$A$27104,$B$9,'India daily'!$D$2:$D$27104,VALUE($A32),'India daily'!$F$2:$F$27104,"&gt;="&amp;$D$9))</f>
        <v>5</v>
      </c>
      <c r="C32" s="8" t="n">
        <f aca="false">MIN(B32,$E$9)</f>
        <v>5</v>
      </c>
      <c r="D32" s="8" t="n">
        <f aca="false">IF($C$10="Rain",COUNTIFS('India daily'!$A$2:$A$27104,$B$10,'India daily'!$D$2:$D$27104,VALUE($A32),'India daily'!$E$2:$E$27104,"&gt;="&amp;$D$10),COUNTIFS('India daily'!$A$2:$A$27104,$B$10,'India daily'!$D$2:$D$27104,VALUE($A32),'India daily'!$F$2:$F$27104,"&gt;="&amp;$D$10))</f>
        <v>5</v>
      </c>
      <c r="E32" s="8" t="n">
        <f aca="false">MIN(D32,$E$10)</f>
        <v>3</v>
      </c>
      <c r="F32" s="8" t="n">
        <f aca="false">IF($C$11="Rain",COUNTIFS('India daily'!$A$2:$A$27104,$B$11,'India daily'!$D$2:$D$27104,VALUE($A32),'India daily'!$E$2:$E$27104,"&gt;="&amp;$D$11),COUNTIFS('India daily'!$A$2:$A$27104,$B$11,'India daily'!$D$2:$D$27104,VALUE($A32),'India daily'!$F$2:$F$27104,"&gt;="&amp;$D$11))</f>
        <v>1</v>
      </c>
      <c r="G32" s="8" t="n">
        <f aca="false">MIN(F32,$E$11)</f>
        <v>1</v>
      </c>
      <c r="H32" s="8" t="n">
        <f aca="false">IF($C$12="Rain",COUNTIFS('India daily'!$A$2:$A$27104,$B$12,'India daily'!$D$2:$D$27104,VALUE($A32),'India daily'!$E$2:$E$27104,"&gt;="&amp;$D$12),COUNTIFS('India daily'!$A$2:$A$27104,$B$12,'India daily'!$D$2:$D$27104,VALUE($A32),'India daily'!$F$2:$F$27104,"&gt;="&amp;$D$12))</f>
        <v>10</v>
      </c>
      <c r="I32" s="8" t="n">
        <f aca="false">MIN(H32,$E$12)</f>
        <v>5</v>
      </c>
      <c r="J32" s="8" t="n">
        <f aca="false">IF($C$13="Rain",COUNTIFS('India daily'!$A$2:$A$27104,$B$13,'India daily'!$D$2:$D$27104,VALUE($A32),'India daily'!$E$2:$E$27104,"&gt;="&amp;$D$13),COUNTIFS('India daily'!$A$2:$A$27104,$B$13,'India daily'!$D$2:$D$27104,VALUE($A32),'India daily'!$F$2:$F$27104,"&gt;="&amp;$D$13))</f>
        <v>2</v>
      </c>
      <c r="K32" s="8" t="n">
        <f aca="false">MIN(J32,$E$13)</f>
        <v>2</v>
      </c>
    </row>
    <row r="33" customFormat="false" ht="15" hidden="false" customHeight="false" outlineLevel="0" collapsed="false">
      <c r="A33" s="8" t="s">
        <v>9520</v>
      </c>
      <c r="B33" s="8" t="n">
        <f aca="false">IF($C$9="Rain",COUNTIFS('India daily'!$A$2:$A$27104,$B$9,'India daily'!$D$2:$D$27104,VALUE($A33),'India daily'!$E$2:$E$27104,"&gt;="&amp;$D$9),COUNTIFS('India daily'!$A$2:$A$27104,$B$9,'India daily'!$D$2:$D$27104,VALUE($A33),'India daily'!$F$2:$F$27104,"&gt;="&amp;$D$9))</f>
        <v>18</v>
      </c>
      <c r="C33" s="8" t="n">
        <f aca="false">MIN(B33,$E$9)</f>
        <v>5</v>
      </c>
      <c r="D33" s="8" t="n">
        <f aca="false">IF($C$10="Rain",COUNTIFS('India daily'!$A$2:$A$27104,$B$10,'India daily'!$D$2:$D$27104,VALUE($A33),'India daily'!$E$2:$E$27104,"&gt;="&amp;$D$10),COUNTIFS('India daily'!$A$2:$A$27104,$B$10,'India daily'!$D$2:$D$27104,VALUE($A33),'India daily'!$F$2:$F$27104,"&gt;="&amp;$D$10))</f>
        <v>18</v>
      </c>
      <c r="E33" s="8" t="n">
        <f aca="false">MIN(D33,$E$10)</f>
        <v>3</v>
      </c>
      <c r="F33" s="8" t="n">
        <f aca="false">IF($C$11="Rain",COUNTIFS('India daily'!$A$2:$A$27104,$B$11,'India daily'!$D$2:$D$27104,VALUE($A33),'India daily'!$E$2:$E$27104,"&gt;="&amp;$D$11),COUNTIFS('India daily'!$A$2:$A$27104,$B$11,'India daily'!$D$2:$D$27104,VALUE($A33),'India daily'!$F$2:$F$27104,"&gt;="&amp;$D$11))</f>
        <v>0</v>
      </c>
      <c r="G33" s="8" t="n">
        <f aca="false">MIN(F33,$E$11)</f>
        <v>0</v>
      </c>
      <c r="H33" s="8" t="n">
        <f aca="false">IF($C$12="Rain",COUNTIFS('India daily'!$A$2:$A$27104,$B$12,'India daily'!$D$2:$D$27104,VALUE($A33),'India daily'!$E$2:$E$27104,"&gt;="&amp;$D$12),COUNTIFS('India daily'!$A$2:$A$27104,$B$12,'India daily'!$D$2:$D$27104,VALUE($A33),'India daily'!$F$2:$F$27104,"&gt;="&amp;$D$12))</f>
        <v>0</v>
      </c>
      <c r="I33" s="8" t="n">
        <f aca="false">MIN(H33,$E$12)</f>
        <v>0</v>
      </c>
      <c r="J33" s="8" t="n">
        <f aca="false">IF($C$13="Rain",COUNTIFS('India daily'!$A$2:$A$27104,$B$13,'India daily'!$D$2:$D$27104,VALUE($A33),'India daily'!$E$2:$E$27104,"&gt;="&amp;$D$13),COUNTIFS('India daily'!$A$2:$A$27104,$B$13,'India daily'!$D$2:$D$27104,VALUE($A33),'India daily'!$F$2:$F$27104,"&gt;="&amp;$D$13))</f>
        <v>5</v>
      </c>
      <c r="K33" s="8" t="n">
        <f aca="false">MIN(J33,$E$13)</f>
        <v>5</v>
      </c>
    </row>
    <row r="34" customFormat="false" ht="15" hidden="false" customHeight="false" outlineLevel="0" collapsed="false">
      <c r="A34" s="8" t="s">
        <v>9521</v>
      </c>
      <c r="B34" s="8" t="n">
        <f aca="false">IF($C$9="Rain",COUNTIFS('India daily'!$A$2:$A$27104,$B$9,'India daily'!$D$2:$D$27104,VALUE($A34),'India daily'!$E$2:$E$27104,"&gt;="&amp;$D$9),COUNTIFS('India daily'!$A$2:$A$27104,$B$9,'India daily'!$D$2:$D$27104,VALUE($A34),'India daily'!$F$2:$F$27104,"&gt;="&amp;$D$9))</f>
        <v>14</v>
      </c>
      <c r="C34" s="8" t="n">
        <f aca="false">MIN(B34,$E$9)</f>
        <v>5</v>
      </c>
      <c r="D34" s="8" t="n">
        <f aca="false">IF($C$10="Rain",COUNTIFS('India daily'!$A$2:$A$27104,$B$10,'India daily'!$D$2:$D$27104,VALUE($A34),'India daily'!$E$2:$E$27104,"&gt;="&amp;$D$10),COUNTIFS('India daily'!$A$2:$A$27104,$B$10,'India daily'!$D$2:$D$27104,VALUE($A34),'India daily'!$F$2:$F$27104,"&gt;="&amp;$D$10))</f>
        <v>14</v>
      </c>
      <c r="E34" s="8" t="n">
        <f aca="false">MIN(D34,$E$10)</f>
        <v>3</v>
      </c>
      <c r="F34" s="8" t="n">
        <f aca="false">IF($C$11="Rain",COUNTIFS('India daily'!$A$2:$A$27104,$B$11,'India daily'!$D$2:$D$27104,VALUE($A34),'India daily'!$E$2:$E$27104,"&gt;="&amp;$D$11),COUNTIFS('India daily'!$A$2:$A$27104,$B$11,'India daily'!$D$2:$D$27104,VALUE($A34),'India daily'!$F$2:$F$27104,"&gt;="&amp;$D$11))</f>
        <v>2</v>
      </c>
      <c r="G34" s="8" t="n">
        <f aca="false">MIN(F34,$E$11)</f>
        <v>2</v>
      </c>
      <c r="H34" s="8" t="n">
        <f aca="false">IF($C$12="Rain",COUNTIFS('India daily'!$A$2:$A$27104,$B$12,'India daily'!$D$2:$D$27104,VALUE($A34),'India daily'!$E$2:$E$27104,"&gt;="&amp;$D$12),COUNTIFS('India daily'!$A$2:$A$27104,$B$12,'India daily'!$D$2:$D$27104,VALUE($A34),'India daily'!$F$2:$F$27104,"&gt;="&amp;$D$12))</f>
        <v>1</v>
      </c>
      <c r="I34" s="8" t="n">
        <f aca="false">MIN(H34,$E$12)</f>
        <v>1</v>
      </c>
      <c r="J34" s="8" t="n">
        <f aca="false">IF($C$13="Rain",COUNTIFS('India daily'!$A$2:$A$27104,$B$13,'India daily'!$D$2:$D$27104,VALUE($A34),'India daily'!$E$2:$E$27104,"&gt;="&amp;$D$13),COUNTIFS('India daily'!$A$2:$A$27104,$B$13,'India daily'!$D$2:$D$27104,VALUE($A34),'India daily'!$F$2:$F$27104,"&gt;="&amp;$D$13))</f>
        <v>0</v>
      </c>
      <c r="K34" s="8" t="n">
        <f aca="false">MIN(J34,$E$13)</f>
        <v>0</v>
      </c>
    </row>
    <row r="35" customFormat="false" ht="15" hidden="false" customHeight="false" outlineLevel="0" collapsed="false">
      <c r="A35" s="8" t="s">
        <v>9522</v>
      </c>
      <c r="B35" s="8" t="n">
        <f aca="false">IF($C$9="Rain",COUNTIFS('India daily'!$A$2:$A$27104,$B$9,'India daily'!$D$2:$D$27104,VALUE($A35),'India daily'!$E$2:$E$27104,"&gt;="&amp;$D$9),COUNTIFS('India daily'!$A$2:$A$27104,$B$9,'India daily'!$D$2:$D$27104,VALUE($A35),'India daily'!$F$2:$F$27104,"&gt;="&amp;$D$9))</f>
        <v>8</v>
      </c>
      <c r="C35" s="8" t="n">
        <f aca="false">MIN(B35,$E$9)</f>
        <v>5</v>
      </c>
      <c r="D35" s="8" t="n">
        <f aca="false">IF($C$10="Rain",COUNTIFS('India daily'!$A$2:$A$27104,$B$10,'India daily'!$D$2:$D$27104,VALUE($A35),'India daily'!$E$2:$E$27104,"&gt;="&amp;$D$10),COUNTIFS('India daily'!$A$2:$A$27104,$B$10,'India daily'!$D$2:$D$27104,VALUE($A35),'India daily'!$F$2:$F$27104,"&gt;="&amp;$D$10))</f>
        <v>8</v>
      </c>
      <c r="E35" s="8" t="n">
        <f aca="false">MIN(D35,$E$10)</f>
        <v>3</v>
      </c>
      <c r="F35" s="8" t="n">
        <f aca="false">IF($C$11="Rain",COUNTIFS('India daily'!$A$2:$A$27104,$B$11,'India daily'!$D$2:$D$27104,VALUE($A35),'India daily'!$E$2:$E$27104,"&gt;="&amp;$D$11),COUNTIFS('India daily'!$A$2:$A$27104,$B$11,'India daily'!$D$2:$D$27104,VALUE($A35),'India daily'!$F$2:$F$27104,"&gt;="&amp;$D$11))</f>
        <v>1</v>
      </c>
      <c r="G35" s="8" t="n">
        <f aca="false">MIN(F35,$E$11)</f>
        <v>1</v>
      </c>
      <c r="H35" s="8" t="n">
        <f aca="false">IF($C$12="Rain",COUNTIFS('India daily'!$A$2:$A$27104,$B$12,'India daily'!$D$2:$D$27104,VALUE($A35),'India daily'!$E$2:$E$27104,"&gt;="&amp;$D$12),COUNTIFS('India daily'!$A$2:$A$27104,$B$12,'India daily'!$D$2:$D$27104,VALUE($A35),'India daily'!$F$2:$F$27104,"&gt;="&amp;$D$12))</f>
        <v>0</v>
      </c>
      <c r="I35" s="8" t="n">
        <f aca="false">MIN(H35,$E$12)</f>
        <v>0</v>
      </c>
      <c r="J35" s="8" t="n">
        <f aca="false">IF($C$13="Rain",COUNTIFS('India daily'!$A$2:$A$27104,$B$13,'India daily'!$D$2:$D$27104,VALUE($A35),'India daily'!$E$2:$E$27104,"&gt;="&amp;$D$13),COUNTIFS('India daily'!$A$2:$A$27104,$B$13,'India daily'!$D$2:$D$27104,VALUE($A35),'India daily'!$F$2:$F$27104,"&gt;="&amp;$D$13))</f>
        <v>7</v>
      </c>
      <c r="K35" s="8" t="n">
        <f aca="false">MIN(J35,$E$13)</f>
        <v>5</v>
      </c>
    </row>
    <row r="36" customFormat="false" ht="15" hidden="false" customHeight="false" outlineLevel="0" collapsed="false">
      <c r="A36" s="8" t="s">
        <v>9523</v>
      </c>
      <c r="B36" s="8" t="n">
        <f aca="false">IF($C$9="Rain",COUNTIFS('India daily'!$A$2:$A$27104,$B$9,'India daily'!$D$2:$D$27104,VALUE($A36),'India daily'!$E$2:$E$27104,"&gt;="&amp;$D$9),COUNTIFS('India daily'!$A$2:$A$27104,$B$9,'India daily'!$D$2:$D$27104,VALUE($A36),'India daily'!$F$2:$F$27104,"&gt;="&amp;$D$9))</f>
        <v>15</v>
      </c>
      <c r="C36" s="8" t="n">
        <f aca="false">MIN(B36,$E$9)</f>
        <v>5</v>
      </c>
      <c r="D36" s="8" t="n">
        <f aca="false">IF($C$10="Rain",COUNTIFS('India daily'!$A$2:$A$27104,$B$10,'India daily'!$D$2:$D$27104,VALUE($A36),'India daily'!$E$2:$E$27104,"&gt;="&amp;$D$10),COUNTIFS('India daily'!$A$2:$A$27104,$B$10,'India daily'!$D$2:$D$27104,VALUE($A36),'India daily'!$F$2:$F$27104,"&gt;="&amp;$D$10))</f>
        <v>15</v>
      </c>
      <c r="E36" s="8" t="n">
        <f aca="false">MIN(D36,$E$10)</f>
        <v>3</v>
      </c>
      <c r="F36" s="8" t="n">
        <f aca="false">IF($C$11="Rain",COUNTIFS('India daily'!$A$2:$A$27104,$B$11,'India daily'!$D$2:$D$27104,VALUE($A36),'India daily'!$E$2:$E$27104,"&gt;="&amp;$D$11),COUNTIFS('India daily'!$A$2:$A$27104,$B$11,'India daily'!$D$2:$D$27104,VALUE($A36),'India daily'!$F$2:$F$27104,"&gt;="&amp;$D$11))</f>
        <v>4</v>
      </c>
      <c r="G36" s="8" t="n">
        <f aca="false">MIN(F36,$E$11)</f>
        <v>4</v>
      </c>
      <c r="H36" s="8" t="n">
        <f aca="false">IF($C$12="Rain",COUNTIFS('India daily'!$A$2:$A$27104,$B$12,'India daily'!$D$2:$D$27104,VALUE($A36),'India daily'!$E$2:$E$27104,"&gt;="&amp;$D$12),COUNTIFS('India daily'!$A$2:$A$27104,$B$12,'India daily'!$D$2:$D$27104,VALUE($A36),'India daily'!$F$2:$F$27104,"&gt;="&amp;$D$12))</f>
        <v>1</v>
      </c>
      <c r="I36" s="8" t="n">
        <f aca="false">MIN(H36,$E$12)</f>
        <v>1</v>
      </c>
      <c r="J36" s="8" t="n">
        <f aca="false">IF($C$13="Rain",COUNTIFS('India daily'!$A$2:$A$27104,$B$13,'India daily'!$D$2:$D$27104,VALUE($A36),'India daily'!$E$2:$E$27104,"&gt;="&amp;$D$13),COUNTIFS('India daily'!$A$2:$A$27104,$B$13,'India daily'!$D$2:$D$27104,VALUE($A36),'India daily'!$F$2:$F$27104,"&gt;="&amp;$D$13))</f>
        <v>0</v>
      </c>
      <c r="K36" s="8" t="n">
        <f aca="false">MIN(J36,$E$13)</f>
        <v>0</v>
      </c>
    </row>
    <row r="37" customFormat="false" ht="15" hidden="false" customHeight="false" outlineLevel="0" collapsed="false">
      <c r="A37" s="8" t="s">
        <v>9524</v>
      </c>
      <c r="B37" s="8" t="n">
        <f aca="false">IF($C$9="Rain",COUNTIFS('India daily'!$A$2:$A$27104,$B$9,'India daily'!$D$2:$D$27104,VALUE($A37),'India daily'!$E$2:$E$27104,"&gt;="&amp;$D$9),COUNTIFS('India daily'!$A$2:$A$27104,$B$9,'India daily'!$D$2:$D$27104,VALUE($A37),'India daily'!$F$2:$F$27104,"&gt;="&amp;$D$9))</f>
        <v>16</v>
      </c>
      <c r="C37" s="8" t="n">
        <f aca="false">MIN(B37,$E$9)</f>
        <v>5</v>
      </c>
      <c r="D37" s="8" t="n">
        <f aca="false">IF($C$10="Rain",COUNTIFS('India daily'!$A$2:$A$27104,$B$10,'India daily'!$D$2:$D$27104,VALUE($A37),'India daily'!$E$2:$E$27104,"&gt;="&amp;$D$10),COUNTIFS('India daily'!$A$2:$A$27104,$B$10,'India daily'!$D$2:$D$27104,VALUE($A37),'India daily'!$F$2:$F$27104,"&gt;="&amp;$D$10))</f>
        <v>16</v>
      </c>
      <c r="E37" s="8" t="n">
        <f aca="false">MIN(D37,$E$10)</f>
        <v>3</v>
      </c>
      <c r="F37" s="8" t="n">
        <f aca="false">IF($C$11="Rain",COUNTIFS('India daily'!$A$2:$A$27104,$B$11,'India daily'!$D$2:$D$27104,VALUE($A37),'India daily'!$E$2:$E$27104,"&gt;="&amp;$D$11),COUNTIFS('India daily'!$A$2:$A$27104,$B$11,'India daily'!$D$2:$D$27104,VALUE($A37),'India daily'!$F$2:$F$27104,"&gt;="&amp;$D$11))</f>
        <v>1</v>
      </c>
      <c r="G37" s="8" t="n">
        <f aca="false">MIN(F37,$E$11)</f>
        <v>1</v>
      </c>
      <c r="H37" s="8" t="n">
        <f aca="false">IF($C$12="Rain",COUNTIFS('India daily'!$A$2:$A$27104,$B$12,'India daily'!$D$2:$D$27104,VALUE($A37),'India daily'!$E$2:$E$27104,"&gt;="&amp;$D$12),COUNTIFS('India daily'!$A$2:$A$27104,$B$12,'India daily'!$D$2:$D$27104,VALUE($A37),'India daily'!$F$2:$F$27104,"&gt;="&amp;$D$12))</f>
        <v>0</v>
      </c>
      <c r="I37" s="8" t="n">
        <f aca="false">MIN(H37,$E$12)</f>
        <v>0</v>
      </c>
      <c r="J37" s="8" t="n">
        <f aca="false">IF($C$13="Rain",COUNTIFS('India daily'!$A$2:$A$27104,$B$13,'India daily'!$D$2:$D$27104,VALUE($A37),'India daily'!$E$2:$E$27104,"&gt;="&amp;$D$13),COUNTIFS('India daily'!$A$2:$A$27104,$B$13,'India daily'!$D$2:$D$27104,VALUE($A37),'India daily'!$F$2:$F$27104,"&gt;="&amp;$D$13))</f>
        <v>0</v>
      </c>
      <c r="K37" s="8" t="n">
        <f aca="false">MIN(J37,$E$13)</f>
        <v>0</v>
      </c>
    </row>
    <row r="38" customFormat="false" ht="15" hidden="false" customHeight="false" outlineLevel="0" collapsed="false">
      <c r="A38" s="8" t="s">
        <v>9525</v>
      </c>
      <c r="B38" s="8" t="n">
        <f aca="false">IF($C$9="Rain",COUNTIFS('India daily'!$A$2:$A$27104,$B$9,'India daily'!$D$2:$D$27104,VALUE($A38),'India daily'!$E$2:$E$27104,"&gt;="&amp;$D$9),COUNTIFS('India daily'!$A$2:$A$27104,$B$9,'India daily'!$D$2:$D$27104,VALUE($A38),'India daily'!$F$2:$F$27104,"&gt;="&amp;$D$9))</f>
        <v>14</v>
      </c>
      <c r="C38" s="8" t="n">
        <f aca="false">MIN(B38,$E$9)</f>
        <v>5</v>
      </c>
      <c r="D38" s="8" t="n">
        <f aca="false">IF($C$10="Rain",COUNTIFS('India daily'!$A$2:$A$27104,$B$10,'India daily'!$D$2:$D$27104,VALUE($A38),'India daily'!$E$2:$E$27104,"&gt;="&amp;$D$10),COUNTIFS('India daily'!$A$2:$A$27104,$B$10,'India daily'!$D$2:$D$27104,VALUE($A38),'India daily'!$F$2:$F$27104,"&gt;="&amp;$D$10))</f>
        <v>14</v>
      </c>
      <c r="E38" s="8" t="n">
        <f aca="false">MIN(D38,$E$10)</f>
        <v>3</v>
      </c>
      <c r="F38" s="8" t="n">
        <f aca="false">IF($C$11="Rain",COUNTIFS('India daily'!$A$2:$A$27104,$B$11,'India daily'!$D$2:$D$27104,VALUE($A38),'India daily'!$E$2:$E$27104,"&gt;="&amp;$D$11),COUNTIFS('India daily'!$A$2:$A$27104,$B$11,'India daily'!$D$2:$D$27104,VALUE($A38),'India daily'!$F$2:$F$27104,"&gt;="&amp;$D$11))</f>
        <v>4</v>
      </c>
      <c r="G38" s="8" t="n">
        <f aca="false">MIN(F38,$E$11)</f>
        <v>4</v>
      </c>
      <c r="H38" s="8" t="n">
        <f aca="false">IF($C$12="Rain",COUNTIFS('India daily'!$A$2:$A$27104,$B$12,'India daily'!$D$2:$D$27104,VALUE($A38),'India daily'!$E$2:$E$27104,"&gt;="&amp;$D$12),COUNTIFS('India daily'!$A$2:$A$27104,$B$12,'India daily'!$D$2:$D$27104,VALUE($A38),'India daily'!$F$2:$F$27104,"&gt;="&amp;$D$12))</f>
        <v>0</v>
      </c>
      <c r="I38" s="8" t="n">
        <f aca="false">MIN(H38,$E$12)</f>
        <v>0</v>
      </c>
      <c r="J38" s="8" t="n">
        <f aca="false">IF($C$13="Rain",COUNTIFS('India daily'!$A$2:$A$27104,$B$13,'India daily'!$D$2:$D$27104,VALUE($A38),'India daily'!$E$2:$E$27104,"&gt;="&amp;$D$13),COUNTIFS('India daily'!$A$2:$A$27104,$B$13,'India daily'!$D$2:$D$27104,VALUE($A38),'India daily'!$F$2:$F$27104,"&gt;="&amp;$D$13))</f>
        <v>0</v>
      </c>
      <c r="K38" s="8" t="n">
        <f aca="false">MIN(J38,$E$13)</f>
        <v>0</v>
      </c>
    </row>
    <row r="39" customFormat="false" ht="15" hidden="false" customHeight="false" outlineLevel="0" collapsed="false">
      <c r="A39" s="8" t="s">
        <v>9526</v>
      </c>
      <c r="B39" s="8" t="n">
        <f aca="false">IF($C$9="Rain",COUNTIFS('India daily'!$A$2:$A$27104,$B$9,'India daily'!$D$2:$D$27104,VALUE($A39),'India daily'!$E$2:$E$27104,"&gt;="&amp;$D$9),COUNTIFS('India daily'!$A$2:$A$27104,$B$9,'India daily'!$D$2:$D$27104,VALUE($A39),'India daily'!$F$2:$F$27104,"&gt;="&amp;$D$9))</f>
        <v>10</v>
      </c>
      <c r="C39" s="8" t="n">
        <f aca="false">MIN(B39,$E$9)</f>
        <v>5</v>
      </c>
      <c r="D39" s="8" t="n">
        <f aca="false">IF($C$10="Rain",COUNTIFS('India daily'!$A$2:$A$27104,$B$10,'India daily'!$D$2:$D$27104,VALUE($A39),'India daily'!$E$2:$E$27104,"&gt;="&amp;$D$10),COUNTIFS('India daily'!$A$2:$A$27104,$B$10,'India daily'!$D$2:$D$27104,VALUE($A39),'India daily'!$F$2:$F$27104,"&gt;="&amp;$D$10))</f>
        <v>10</v>
      </c>
      <c r="E39" s="8" t="n">
        <f aca="false">MIN(D39,$E$10)</f>
        <v>3</v>
      </c>
      <c r="F39" s="8" t="n">
        <f aca="false">IF($C$11="Rain",COUNTIFS('India daily'!$A$2:$A$27104,$B$11,'India daily'!$D$2:$D$27104,VALUE($A39),'India daily'!$E$2:$E$27104,"&gt;="&amp;$D$11),COUNTIFS('India daily'!$A$2:$A$27104,$B$11,'India daily'!$D$2:$D$27104,VALUE($A39),'India daily'!$F$2:$F$27104,"&gt;="&amp;$D$11))</f>
        <v>0</v>
      </c>
      <c r="G39" s="8" t="n">
        <f aca="false">MIN(F39,$E$11)</f>
        <v>0</v>
      </c>
      <c r="H39" s="8" t="n">
        <f aca="false">IF($C$12="Rain",COUNTIFS('India daily'!$A$2:$A$27104,$B$12,'India daily'!$D$2:$D$27104,VALUE($A39),'India daily'!$E$2:$E$27104,"&gt;="&amp;$D$12),COUNTIFS('India daily'!$A$2:$A$27104,$B$12,'India daily'!$D$2:$D$27104,VALUE($A39),'India daily'!$F$2:$F$27104,"&gt;="&amp;$D$12))</f>
        <v>0</v>
      </c>
      <c r="I39" s="8" t="n">
        <f aca="false">MIN(H39,$E$12)</f>
        <v>0</v>
      </c>
      <c r="J39" s="8" t="n">
        <f aca="false">IF($C$13="Rain",COUNTIFS('India daily'!$A$2:$A$27104,$B$13,'India daily'!$D$2:$D$27104,VALUE($A39),'India daily'!$E$2:$E$27104,"&gt;="&amp;$D$13),COUNTIFS('India daily'!$A$2:$A$27104,$B$13,'India daily'!$D$2:$D$27104,VALUE($A39),'India daily'!$F$2:$F$27104,"&gt;="&amp;$D$13))</f>
        <v>2</v>
      </c>
      <c r="K39" s="8" t="n">
        <f aca="false">MIN(J39,$E$13)</f>
        <v>2</v>
      </c>
    </row>
    <row r="40" customFormat="false" ht="15" hidden="false" customHeight="false" outlineLevel="0" collapsed="false">
      <c r="A40" s="8" t="s">
        <v>9527</v>
      </c>
      <c r="B40" s="8" t="n">
        <f aca="false">IF($C$9="Rain",COUNTIFS('India daily'!$A$2:$A$27104,$B$9,'India daily'!$D$2:$D$27104,VALUE($A40),'India daily'!$E$2:$E$27104,"&gt;="&amp;$D$9),COUNTIFS('India daily'!$A$2:$A$27104,$B$9,'India daily'!$D$2:$D$27104,VALUE($A40),'India daily'!$F$2:$F$27104,"&gt;="&amp;$D$9))</f>
        <v>15</v>
      </c>
      <c r="C40" s="8" t="n">
        <f aca="false">MIN(B40,$E$9)</f>
        <v>5</v>
      </c>
      <c r="D40" s="8" t="n">
        <f aca="false">IF($C$10="Rain",COUNTIFS('India daily'!$A$2:$A$27104,$B$10,'India daily'!$D$2:$D$27104,VALUE($A40),'India daily'!$E$2:$E$27104,"&gt;="&amp;$D$10),COUNTIFS('India daily'!$A$2:$A$27104,$B$10,'India daily'!$D$2:$D$27104,VALUE($A40),'India daily'!$F$2:$F$27104,"&gt;="&amp;$D$10))</f>
        <v>15</v>
      </c>
      <c r="E40" s="8" t="n">
        <f aca="false">MIN(D40,$E$10)</f>
        <v>3</v>
      </c>
      <c r="F40" s="8" t="n">
        <f aca="false">IF($C$11="Rain",COUNTIFS('India daily'!$A$2:$A$27104,$B$11,'India daily'!$D$2:$D$27104,VALUE($A40),'India daily'!$E$2:$E$27104,"&gt;="&amp;$D$11),COUNTIFS('India daily'!$A$2:$A$27104,$B$11,'India daily'!$D$2:$D$27104,VALUE($A40),'India daily'!$F$2:$F$27104,"&gt;="&amp;$D$11))</f>
        <v>0</v>
      </c>
      <c r="G40" s="8" t="n">
        <f aca="false">MIN(F40,$E$11)</f>
        <v>0</v>
      </c>
      <c r="H40" s="8" t="n">
        <f aca="false">IF($C$12="Rain",COUNTIFS('India daily'!$A$2:$A$27104,$B$12,'India daily'!$D$2:$D$27104,VALUE($A40),'India daily'!$E$2:$E$27104,"&gt;="&amp;$D$12),COUNTIFS('India daily'!$A$2:$A$27104,$B$12,'India daily'!$D$2:$D$27104,VALUE($A40),'India daily'!$F$2:$F$27104,"&gt;="&amp;$D$12))</f>
        <v>0</v>
      </c>
      <c r="I40" s="8" t="n">
        <f aca="false">MIN(H40,$E$12)</f>
        <v>0</v>
      </c>
      <c r="J40" s="8" t="n">
        <f aca="false">IF($C$13="Rain",COUNTIFS('India daily'!$A$2:$A$27104,$B$13,'India daily'!$D$2:$D$27104,VALUE($A40),'India daily'!$E$2:$E$27104,"&gt;="&amp;$D$13),COUNTIFS('India daily'!$A$2:$A$27104,$B$13,'India daily'!$D$2:$D$27104,VALUE($A40),'India daily'!$F$2:$F$27104,"&gt;="&amp;$D$13))</f>
        <v>0</v>
      </c>
      <c r="K40" s="8" t="n">
        <f aca="false">MIN(J40,$E$13)</f>
        <v>0</v>
      </c>
    </row>
    <row r="41" customFormat="false" ht="15" hidden="false" customHeight="false" outlineLevel="0" collapsed="false">
      <c r="A41" s="8" t="s">
        <v>9528</v>
      </c>
      <c r="B41" s="8" t="n">
        <f aca="false">IF($C$9="Rain",COUNTIFS('India daily'!$A$2:$A$27104,$B$9,'India daily'!$D$2:$D$27104,VALUE($A41),'India daily'!$E$2:$E$27104,"&gt;="&amp;$D$9),COUNTIFS('India daily'!$A$2:$A$27104,$B$9,'India daily'!$D$2:$D$27104,VALUE($A41),'India daily'!$F$2:$F$27104,"&gt;="&amp;$D$9))</f>
        <v>18</v>
      </c>
      <c r="C41" s="8" t="n">
        <f aca="false">MIN(B41,$E$9)</f>
        <v>5</v>
      </c>
      <c r="D41" s="8" t="n">
        <f aca="false">IF($C$10="Rain",COUNTIFS('India daily'!$A$2:$A$27104,$B$10,'India daily'!$D$2:$D$27104,VALUE($A41),'India daily'!$E$2:$E$27104,"&gt;="&amp;$D$10),COUNTIFS('India daily'!$A$2:$A$27104,$B$10,'India daily'!$D$2:$D$27104,VALUE($A41),'India daily'!$F$2:$F$27104,"&gt;="&amp;$D$10))</f>
        <v>18</v>
      </c>
      <c r="E41" s="8" t="n">
        <f aca="false">MIN(D41,$E$10)</f>
        <v>3</v>
      </c>
      <c r="F41" s="8" t="n">
        <f aca="false">IF($C$11="Rain",COUNTIFS('India daily'!$A$2:$A$27104,$B$11,'India daily'!$D$2:$D$27104,VALUE($A41),'India daily'!$E$2:$E$27104,"&gt;="&amp;$D$11),COUNTIFS('India daily'!$A$2:$A$27104,$B$11,'India daily'!$D$2:$D$27104,VALUE($A41),'India daily'!$F$2:$F$27104,"&gt;="&amp;$D$11))</f>
        <v>1</v>
      </c>
      <c r="G41" s="8" t="n">
        <f aca="false">MIN(F41,$E$11)</f>
        <v>1</v>
      </c>
      <c r="H41" s="8" t="n">
        <f aca="false">IF($C$12="Rain",COUNTIFS('India daily'!$A$2:$A$27104,$B$12,'India daily'!$D$2:$D$27104,VALUE($A41),'India daily'!$E$2:$E$27104,"&gt;="&amp;$D$12),COUNTIFS('India daily'!$A$2:$A$27104,$B$12,'India daily'!$D$2:$D$27104,VALUE($A41),'India daily'!$F$2:$F$27104,"&gt;="&amp;$D$12))</f>
        <v>0</v>
      </c>
      <c r="I41" s="8" t="n">
        <f aca="false">MIN(H41,$E$12)</f>
        <v>0</v>
      </c>
      <c r="J41" s="8" t="n">
        <f aca="false">IF($C$13="Rain",COUNTIFS('India daily'!$A$2:$A$27104,$B$13,'India daily'!$D$2:$D$27104,VALUE($A41),'India daily'!$E$2:$E$27104,"&gt;="&amp;$D$13),COUNTIFS('India daily'!$A$2:$A$27104,$B$13,'India daily'!$D$2:$D$27104,VALUE($A41),'India daily'!$F$2:$F$27104,"&gt;="&amp;$D$13))</f>
        <v>0</v>
      </c>
      <c r="K41" s="8" t="n">
        <f aca="false">MIN(J41,$E$13)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8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6" t="s">
        <v>9529</v>
      </c>
    </row>
    <row r="2" customFormat="false" ht="15" hidden="false" customHeight="false" outlineLevel="0" collapsed="false">
      <c r="A2" s="7" t="s">
        <v>9530</v>
      </c>
    </row>
    <row r="4" customFormat="false" ht="23.85" hidden="false" customHeight="false" outlineLevel="0" collapsed="false">
      <c r="A4" s="12" t="s">
        <v>9478</v>
      </c>
      <c r="B4" s="12" t="s">
        <v>9531</v>
      </c>
      <c r="C4" s="12" t="s">
        <v>9532</v>
      </c>
      <c r="D4" s="12" t="s">
        <v>9533</v>
      </c>
      <c r="E4" s="12" t="s">
        <v>9534</v>
      </c>
      <c r="F4" s="12" t="s">
        <v>9535</v>
      </c>
    </row>
    <row r="5" customFormat="false" ht="15" hidden="false" customHeight="false" outlineLevel="0" collapsed="false">
      <c r="A5" s="30" t="str">
        <f aca="false">Prices!A9</f>
        <v>Kavach Plus · Mumbai riders</v>
      </c>
      <c r="B5" s="31" t="n">
        <f aca="false">Prices!J9*12</f>
        <v>2500</v>
      </c>
      <c r="C5" s="32" t="n">
        <f aca="false">MAX(B14:B38)</f>
        <v>0.6</v>
      </c>
      <c r="D5" s="8" t="n">
        <f aca="false">COUNTIF(B14:B38,"&gt;1")</f>
        <v>0</v>
      </c>
      <c r="E5" s="8" t="n">
        <f aca="false">MAX(Prices!B17:B41)</f>
        <v>19</v>
      </c>
      <c r="F5" s="8" t="str">
        <f aca="false">INDEX(Prices!A17:A41,MATCH(E5,Prices!B17:B41,0))</f>
        <v>2010</v>
      </c>
    </row>
    <row r="6" customFormat="false" ht="15" hidden="false" customHeight="false" outlineLevel="0" collapsed="false">
      <c r="A6" s="30" t="str">
        <f aca="false">Prices!A10</f>
        <v>Kavach Plus · 3-day cap</v>
      </c>
      <c r="B6" s="31" t="n">
        <f aca="false">Prices!J10*12</f>
        <v>1500</v>
      </c>
      <c r="C6" s="32" t="n">
        <f aca="false">MAX(C14:C38)</f>
        <v>0.6</v>
      </c>
      <c r="D6" s="8" t="n">
        <f aca="false">COUNTIF(C14:C38,"&gt;1")</f>
        <v>0</v>
      </c>
      <c r="E6" s="8" t="n">
        <f aca="false">MAX(Prices!D17:D41)</f>
        <v>19</v>
      </c>
      <c r="F6" s="8" t="str">
        <f aca="false">INDEX(Prices!A17:A41,MATCH(E6,Prices!D17:D41,0))</f>
        <v>2010</v>
      </c>
    </row>
    <row r="7" customFormat="false" ht="15" hidden="false" customHeight="false" outlineLevel="0" collapsed="false">
      <c r="A7" s="30" t="str">
        <f aca="false">Prices!A11</f>
        <v>Kavach Basic · Mumbai</v>
      </c>
      <c r="B7" s="31" t="n">
        <f aca="false">Prices!J11*12</f>
        <v>540</v>
      </c>
      <c r="C7" s="32" t="n">
        <f aca="false">MAX(D14:D38)</f>
        <v>2.22222222222222</v>
      </c>
      <c r="D7" s="8" t="n">
        <f aca="false">COUNTIF(D14:D38,"&gt;1")</f>
        <v>7</v>
      </c>
      <c r="E7" s="8" t="n">
        <f aca="false">MAX(Prices!F17:F41)</f>
        <v>4</v>
      </c>
      <c r="F7" s="8" t="str">
        <f aca="false">INDEX(Prices!A17:A41,MATCH(E7,Prices!F17:F41,0))</f>
        <v>2019</v>
      </c>
    </row>
    <row r="8" customFormat="false" ht="15" hidden="false" customHeight="false" outlineLevel="0" collapsed="false">
      <c r="A8" s="30" t="str">
        <f aca="false">Prices!A12</f>
        <v>Kavach Basic · Nagpur heat</v>
      </c>
      <c r="B8" s="31" t="n">
        <f aca="false">Prices!J12*12</f>
        <v>620</v>
      </c>
      <c r="C8" s="32" t="n">
        <f aca="false">MAX(E14:E38)</f>
        <v>2.41935483870968</v>
      </c>
      <c r="D8" s="8" t="n">
        <f aca="false">COUNTIF(E14:E38,"&gt;1")</f>
        <v>5</v>
      </c>
      <c r="E8" s="8" t="n">
        <f aca="false">MAX(Prices!H17:H41)</f>
        <v>14</v>
      </c>
      <c r="F8" s="8" t="str">
        <f aca="false">INDEX(Prices!A17:A41,MATCH(E8,Prices!H17:H41,0))</f>
        <v>2013</v>
      </c>
    </row>
    <row r="9" customFormat="false" ht="15" hidden="false" customHeight="false" outlineLevel="0" collapsed="false">
      <c r="A9" s="30" t="str">
        <f aca="false">Prices!A13</f>
        <v>Kavach Basic · Ahmedabad heat</v>
      </c>
      <c r="B9" s="31" t="n">
        <f aca="false">Prices!J13*12</f>
        <v>320</v>
      </c>
      <c r="C9" s="32" t="n">
        <f aca="false">MAX(F14:F38)</f>
        <v>4.6875</v>
      </c>
      <c r="D9" s="8" t="n">
        <f aca="false">COUNTIF(F14:F38,"&gt;1")</f>
        <v>4</v>
      </c>
      <c r="E9" s="8" t="n">
        <f aca="false">MAX(Prices!J17:J41)</f>
        <v>7</v>
      </c>
      <c r="F9" s="8" t="str">
        <f aca="false">INDEX(Prices!A17:A41,MATCH(E9,Prices!J17:J41,0))</f>
        <v>2018</v>
      </c>
    </row>
    <row r="12" customFormat="false" ht="15" hidden="false" customHeight="false" outlineLevel="0" collapsed="false">
      <c r="A12" s="28" t="s">
        <v>9536</v>
      </c>
    </row>
    <row r="13" customFormat="false" ht="23.85" hidden="false" customHeight="false" outlineLevel="0" collapsed="false">
      <c r="A13" s="29" t="s">
        <v>349</v>
      </c>
      <c r="B13" s="12" t="s">
        <v>9488</v>
      </c>
      <c r="C13" s="12" t="s">
        <v>9491</v>
      </c>
      <c r="D13" s="12" t="s">
        <v>9492</v>
      </c>
      <c r="E13" s="12" t="s">
        <v>9494</v>
      </c>
      <c r="F13" s="12" t="s">
        <v>9496</v>
      </c>
    </row>
    <row r="14" customFormat="false" ht="15" hidden="false" customHeight="false" outlineLevel="0" collapsed="false">
      <c r="A14" s="8" t="s">
        <v>9504</v>
      </c>
      <c r="B14" s="33" t="n">
        <f aca="false">IF($B$5&gt;0,Prices!C17*Prices!$B$4/$B$5,0)</f>
        <v>0.6</v>
      </c>
      <c r="C14" s="33" t="n">
        <f aca="false">IF($B$6&gt;0,Prices!E17*Prices!$B$4/$B$6,0)</f>
        <v>0.6</v>
      </c>
      <c r="D14" s="33" t="n">
        <f aca="false">IF($B$7&gt;0,Prices!G17*Prices!$B$4/$B$7,0)</f>
        <v>0.555555555555556</v>
      </c>
      <c r="E14" s="33" t="n">
        <f aca="false">IF($B$8&gt;0,Prices!I17*Prices!$B$4/$B$8,0)</f>
        <v>0</v>
      </c>
      <c r="F14" s="33" t="n">
        <f aca="false">IF($B$9&gt;0,Prices!K17*Prices!$B$4/$B$9,0)</f>
        <v>0</v>
      </c>
    </row>
    <row r="15" customFormat="false" ht="15" hidden="false" customHeight="false" outlineLevel="0" collapsed="false">
      <c r="A15" s="8" t="s">
        <v>9505</v>
      </c>
      <c r="B15" s="33" t="n">
        <f aca="false">IF($B$5&gt;0,Prices!C18*Prices!$B$4/$B$5,0)</f>
        <v>0.6</v>
      </c>
      <c r="C15" s="33" t="n">
        <f aca="false">IF($B$6&gt;0,Prices!E18*Prices!$B$4/$B$6,0)</f>
        <v>0.6</v>
      </c>
      <c r="D15" s="33" t="n">
        <f aca="false">IF($B$7&gt;0,Prices!G18*Prices!$B$4/$B$7,0)</f>
        <v>0</v>
      </c>
      <c r="E15" s="33" t="n">
        <f aca="false">IF($B$8&gt;0,Prices!I18*Prices!$B$4/$B$8,0)</f>
        <v>0</v>
      </c>
      <c r="F15" s="33" t="n">
        <f aca="false">IF($B$9&gt;0,Prices!K18*Prices!$B$4/$B$9,0)</f>
        <v>0</v>
      </c>
    </row>
    <row r="16" customFormat="false" ht="15" hidden="false" customHeight="false" outlineLevel="0" collapsed="false">
      <c r="A16" s="8" t="s">
        <v>9506</v>
      </c>
      <c r="B16" s="33" t="n">
        <f aca="false">IF($B$5&gt;0,Prices!C19*Prices!$B$4/$B$5,0)</f>
        <v>0.6</v>
      </c>
      <c r="C16" s="33" t="n">
        <f aca="false">IF($B$6&gt;0,Prices!E19*Prices!$B$4/$B$6,0)</f>
        <v>0.6</v>
      </c>
      <c r="D16" s="33" t="n">
        <f aca="false">IF($B$7&gt;0,Prices!G19*Prices!$B$4/$B$7,0)</f>
        <v>0</v>
      </c>
      <c r="E16" s="33" t="n">
        <f aca="false">IF($B$8&gt;0,Prices!I19*Prices!$B$4/$B$8,0)</f>
        <v>0</v>
      </c>
      <c r="F16" s="33" t="n">
        <f aca="false">IF($B$9&gt;0,Prices!K19*Prices!$B$4/$B$9,0)</f>
        <v>0</v>
      </c>
    </row>
    <row r="17" customFormat="false" ht="15" hidden="false" customHeight="false" outlineLevel="0" collapsed="false">
      <c r="A17" s="8" t="s">
        <v>9507</v>
      </c>
      <c r="B17" s="33" t="n">
        <f aca="false">IF($B$5&gt;0,Prices!C20*Prices!$B$4/$B$5,0)</f>
        <v>0.6</v>
      </c>
      <c r="C17" s="33" t="n">
        <f aca="false">IF($B$6&gt;0,Prices!E20*Prices!$B$4/$B$6,0)</f>
        <v>0.6</v>
      </c>
      <c r="D17" s="33" t="n">
        <f aca="false">IF($B$7&gt;0,Prices!G20*Prices!$B$4/$B$7,0)</f>
        <v>0</v>
      </c>
      <c r="E17" s="33" t="n">
        <f aca="false">IF($B$8&gt;0,Prices!I20*Prices!$B$4/$B$8,0)</f>
        <v>1.93548387096774</v>
      </c>
      <c r="F17" s="33" t="n">
        <f aca="false">IF($B$9&gt;0,Prices!K20*Prices!$B$4/$B$9,0)</f>
        <v>0</v>
      </c>
    </row>
    <row r="18" customFormat="false" ht="15" hidden="false" customHeight="false" outlineLevel="0" collapsed="false">
      <c r="A18" s="8" t="s">
        <v>9508</v>
      </c>
      <c r="B18" s="33" t="n">
        <f aca="false">IF($B$5&gt;0,Prices!C21*Prices!$B$4/$B$5,0)</f>
        <v>0.6</v>
      </c>
      <c r="C18" s="33" t="n">
        <f aca="false">IF($B$6&gt;0,Prices!E21*Prices!$B$4/$B$6,0)</f>
        <v>0.6</v>
      </c>
      <c r="D18" s="33" t="n">
        <f aca="false">IF($B$7&gt;0,Prices!G21*Prices!$B$4/$B$7,0)</f>
        <v>0</v>
      </c>
      <c r="E18" s="33" t="n">
        <f aca="false">IF($B$8&gt;0,Prices!I21*Prices!$B$4/$B$8,0)</f>
        <v>0</v>
      </c>
      <c r="F18" s="33" t="n">
        <f aca="false">IF($B$9&gt;0,Prices!K21*Prices!$B$4/$B$9,0)</f>
        <v>0</v>
      </c>
    </row>
    <row r="19" customFormat="false" ht="15" hidden="false" customHeight="false" outlineLevel="0" collapsed="false">
      <c r="A19" s="8" t="s">
        <v>9509</v>
      </c>
      <c r="B19" s="33" t="n">
        <f aca="false">IF($B$5&gt;0,Prices!C22*Prices!$B$4/$B$5,0)</f>
        <v>0.6</v>
      </c>
      <c r="C19" s="33" t="n">
        <f aca="false">IF($B$6&gt;0,Prices!E22*Prices!$B$4/$B$6,0)</f>
        <v>0.6</v>
      </c>
      <c r="D19" s="33" t="n">
        <f aca="false">IF($B$7&gt;0,Prices!G22*Prices!$B$4/$B$7,0)</f>
        <v>1.66666666666667</v>
      </c>
      <c r="E19" s="33" t="n">
        <f aca="false">IF($B$8&gt;0,Prices!I22*Prices!$B$4/$B$8,0)</f>
        <v>0.967741935483871</v>
      </c>
      <c r="F19" s="33" t="n">
        <f aca="false">IF($B$9&gt;0,Prices!K22*Prices!$B$4/$B$9,0)</f>
        <v>0</v>
      </c>
    </row>
    <row r="20" customFormat="false" ht="15" hidden="false" customHeight="false" outlineLevel="0" collapsed="false">
      <c r="A20" s="8" t="s">
        <v>9510</v>
      </c>
      <c r="B20" s="33" t="n">
        <f aca="false">IF($B$5&gt;0,Prices!C23*Prices!$B$4/$B$5,0)</f>
        <v>0.6</v>
      </c>
      <c r="C20" s="33" t="n">
        <f aca="false">IF($B$6&gt;0,Prices!E23*Prices!$B$4/$B$6,0)</f>
        <v>0.6</v>
      </c>
      <c r="D20" s="33" t="n">
        <f aca="false">IF($B$7&gt;0,Prices!G23*Prices!$B$4/$B$7,0)</f>
        <v>1.11111111111111</v>
      </c>
      <c r="E20" s="33" t="n">
        <f aca="false">IF($B$8&gt;0,Prices!I23*Prices!$B$4/$B$8,0)</f>
        <v>0</v>
      </c>
      <c r="F20" s="33" t="n">
        <f aca="false">IF($B$9&gt;0,Prices!K23*Prices!$B$4/$B$9,0)</f>
        <v>0</v>
      </c>
    </row>
    <row r="21" customFormat="false" ht="15" hidden="false" customHeight="false" outlineLevel="0" collapsed="false">
      <c r="A21" s="8" t="s">
        <v>9511</v>
      </c>
      <c r="B21" s="33" t="n">
        <f aca="false">IF($B$5&gt;0,Prices!C24*Prices!$B$4/$B$5,0)</f>
        <v>0.6</v>
      </c>
      <c r="C21" s="33" t="n">
        <f aca="false">IF($B$6&gt;0,Prices!E24*Prices!$B$4/$B$6,0)</f>
        <v>0.6</v>
      </c>
      <c r="D21" s="33" t="n">
        <f aca="false">IF($B$7&gt;0,Prices!G24*Prices!$B$4/$B$7,0)</f>
        <v>1.11111111111111</v>
      </c>
      <c r="E21" s="33" t="n">
        <f aca="false">IF($B$8&gt;0,Prices!I24*Prices!$B$4/$B$8,0)</f>
        <v>0</v>
      </c>
      <c r="F21" s="33" t="n">
        <f aca="false">IF($B$9&gt;0,Prices!K24*Prices!$B$4/$B$9,0)</f>
        <v>0</v>
      </c>
    </row>
    <row r="22" customFormat="false" ht="15" hidden="false" customHeight="false" outlineLevel="0" collapsed="false">
      <c r="A22" s="8" t="s">
        <v>9512</v>
      </c>
      <c r="B22" s="33" t="n">
        <f aca="false">IF($B$5&gt;0,Prices!C25*Prices!$B$4/$B$5,0)</f>
        <v>0.6</v>
      </c>
      <c r="C22" s="33" t="n">
        <f aca="false">IF($B$6&gt;0,Prices!E25*Prices!$B$4/$B$6,0)</f>
        <v>0.6</v>
      </c>
      <c r="D22" s="33" t="n">
        <f aca="false">IF($B$7&gt;0,Prices!G25*Prices!$B$4/$B$7,0)</f>
        <v>0</v>
      </c>
      <c r="E22" s="33" t="n">
        <f aca="false">IF($B$8&gt;0,Prices!I25*Prices!$B$4/$B$8,0)</f>
        <v>0</v>
      </c>
      <c r="F22" s="33" t="n">
        <f aca="false">IF($B$9&gt;0,Prices!K25*Prices!$B$4/$B$9,0)</f>
        <v>0</v>
      </c>
    </row>
    <row r="23" customFormat="false" ht="15" hidden="false" customHeight="false" outlineLevel="0" collapsed="false">
      <c r="A23" s="8" t="s">
        <v>9513</v>
      </c>
      <c r="B23" s="33" t="n">
        <f aca="false">IF($B$5&gt;0,Prices!C26*Prices!$B$4/$B$5,0)</f>
        <v>0.6</v>
      </c>
      <c r="C23" s="33" t="n">
        <f aca="false">IF($B$6&gt;0,Prices!E26*Prices!$B$4/$B$6,0)</f>
        <v>0.6</v>
      </c>
      <c r="D23" s="33" t="n">
        <f aca="false">IF($B$7&gt;0,Prices!G26*Prices!$B$4/$B$7,0)</f>
        <v>1.11111111111111</v>
      </c>
      <c r="E23" s="33" t="n">
        <f aca="false">IF($B$8&gt;0,Prices!I26*Prices!$B$4/$B$8,0)</f>
        <v>0.483870967741936</v>
      </c>
      <c r="F23" s="33" t="n">
        <f aca="false">IF($B$9&gt;0,Prices!K26*Prices!$B$4/$B$9,0)</f>
        <v>0</v>
      </c>
    </row>
    <row r="24" customFormat="false" ht="15" hidden="false" customHeight="false" outlineLevel="0" collapsed="false">
      <c r="A24" s="8" t="s">
        <v>9514</v>
      </c>
      <c r="B24" s="33" t="n">
        <f aca="false">IF($B$5&gt;0,Prices!C27*Prices!$B$4/$B$5,0)</f>
        <v>0.6</v>
      </c>
      <c r="C24" s="33" t="n">
        <f aca="false">IF($B$6&gt;0,Prices!E27*Prices!$B$4/$B$6,0)</f>
        <v>0.6</v>
      </c>
      <c r="D24" s="33" t="n">
        <f aca="false">IF($B$7&gt;0,Prices!G27*Prices!$B$4/$B$7,0)</f>
        <v>0</v>
      </c>
      <c r="E24" s="33" t="n">
        <f aca="false">IF($B$8&gt;0,Prices!I27*Prices!$B$4/$B$8,0)</f>
        <v>0.967741935483871</v>
      </c>
      <c r="F24" s="33" t="n">
        <f aca="false">IF($B$9&gt;0,Prices!K27*Prices!$B$4/$B$9,0)</f>
        <v>0.9375</v>
      </c>
    </row>
    <row r="25" customFormat="false" ht="15" hidden="false" customHeight="false" outlineLevel="0" collapsed="false">
      <c r="A25" s="8" t="s">
        <v>9515</v>
      </c>
      <c r="B25" s="33" t="n">
        <f aca="false">IF($B$5&gt;0,Prices!C28*Prices!$B$4/$B$5,0)</f>
        <v>0.6</v>
      </c>
      <c r="C25" s="33" t="n">
        <f aca="false">IF($B$6&gt;0,Prices!E28*Prices!$B$4/$B$6,0)</f>
        <v>0.6</v>
      </c>
      <c r="D25" s="33" t="n">
        <f aca="false">IF($B$7&gt;0,Prices!G28*Prices!$B$4/$B$7,0)</f>
        <v>0.555555555555556</v>
      </c>
      <c r="E25" s="33" t="n">
        <f aca="false">IF($B$8&gt;0,Prices!I28*Prices!$B$4/$B$8,0)</f>
        <v>0</v>
      </c>
      <c r="F25" s="33" t="n">
        <f aca="false">IF($B$9&gt;0,Prices!K28*Prices!$B$4/$B$9,0)</f>
        <v>0</v>
      </c>
    </row>
    <row r="26" customFormat="false" ht="15" hidden="false" customHeight="false" outlineLevel="0" collapsed="false">
      <c r="A26" s="8" t="s">
        <v>9516</v>
      </c>
      <c r="B26" s="33" t="n">
        <f aca="false">IF($B$5&gt;0,Prices!C29*Prices!$B$4/$B$5,0)</f>
        <v>0.6</v>
      </c>
      <c r="C26" s="33" t="n">
        <f aca="false">IF($B$6&gt;0,Prices!E29*Prices!$B$4/$B$6,0)</f>
        <v>0.6</v>
      </c>
      <c r="D26" s="33" t="n">
        <f aca="false">IF($B$7&gt;0,Prices!G29*Prices!$B$4/$B$7,0)</f>
        <v>0</v>
      </c>
      <c r="E26" s="33" t="n">
        <f aca="false">IF($B$8&gt;0,Prices!I29*Prices!$B$4/$B$8,0)</f>
        <v>2.41935483870968</v>
      </c>
      <c r="F26" s="33" t="n">
        <f aca="false">IF($B$9&gt;0,Prices!K29*Prices!$B$4/$B$9,0)</f>
        <v>0</v>
      </c>
    </row>
    <row r="27" customFormat="false" ht="15" hidden="false" customHeight="false" outlineLevel="0" collapsed="false">
      <c r="A27" s="8" t="s">
        <v>9517</v>
      </c>
      <c r="B27" s="33" t="n">
        <f aca="false">IF($B$5&gt;0,Prices!C30*Prices!$B$4/$B$5,0)</f>
        <v>0.6</v>
      </c>
      <c r="C27" s="33" t="n">
        <f aca="false">IF($B$6&gt;0,Prices!E30*Prices!$B$4/$B$6,0)</f>
        <v>0.6</v>
      </c>
      <c r="D27" s="33" t="n">
        <f aca="false">IF($B$7&gt;0,Prices!G30*Prices!$B$4/$B$7,0)</f>
        <v>0.555555555555556</v>
      </c>
      <c r="E27" s="33" t="n">
        <f aca="false">IF($B$8&gt;0,Prices!I30*Prices!$B$4/$B$8,0)</f>
        <v>2.41935483870968</v>
      </c>
      <c r="F27" s="33" t="n">
        <f aca="false">IF($B$9&gt;0,Prices!K30*Prices!$B$4/$B$9,0)</f>
        <v>0</v>
      </c>
    </row>
    <row r="28" customFormat="false" ht="15" hidden="false" customHeight="false" outlineLevel="0" collapsed="false">
      <c r="A28" s="8" t="s">
        <v>9518</v>
      </c>
      <c r="B28" s="33" t="n">
        <f aca="false">IF($B$5&gt;0,Prices!C31*Prices!$B$4/$B$5,0)</f>
        <v>0.6</v>
      </c>
      <c r="C28" s="33" t="n">
        <f aca="false">IF($B$6&gt;0,Prices!E31*Prices!$B$4/$B$6,0)</f>
        <v>0.6</v>
      </c>
      <c r="D28" s="33" t="n">
        <f aca="false">IF($B$7&gt;0,Prices!G31*Prices!$B$4/$B$7,0)</f>
        <v>0.555555555555556</v>
      </c>
      <c r="E28" s="33" t="n">
        <f aca="false">IF($B$8&gt;0,Prices!I31*Prices!$B$4/$B$8,0)</f>
        <v>2.41935483870968</v>
      </c>
      <c r="F28" s="33" t="n">
        <f aca="false">IF($B$9&gt;0,Prices!K31*Prices!$B$4/$B$9,0)</f>
        <v>0.9375</v>
      </c>
    </row>
    <row r="29" customFormat="false" ht="15" hidden="false" customHeight="false" outlineLevel="0" collapsed="false">
      <c r="A29" s="8" t="s">
        <v>9519</v>
      </c>
      <c r="B29" s="33" t="n">
        <f aca="false">IF($B$5&gt;0,Prices!C32*Prices!$B$4/$B$5,0)</f>
        <v>0.6</v>
      </c>
      <c r="C29" s="33" t="n">
        <f aca="false">IF($B$6&gt;0,Prices!E32*Prices!$B$4/$B$6,0)</f>
        <v>0.6</v>
      </c>
      <c r="D29" s="33" t="n">
        <f aca="false">IF($B$7&gt;0,Prices!G32*Prices!$B$4/$B$7,0)</f>
        <v>0.555555555555556</v>
      </c>
      <c r="E29" s="33" t="n">
        <f aca="false">IF($B$8&gt;0,Prices!I32*Prices!$B$4/$B$8,0)</f>
        <v>2.41935483870968</v>
      </c>
      <c r="F29" s="33" t="n">
        <f aca="false">IF($B$9&gt;0,Prices!K32*Prices!$B$4/$B$9,0)</f>
        <v>1.875</v>
      </c>
    </row>
    <row r="30" customFormat="false" ht="15" hidden="false" customHeight="false" outlineLevel="0" collapsed="false">
      <c r="A30" s="8" t="s">
        <v>9520</v>
      </c>
      <c r="B30" s="33" t="n">
        <f aca="false">IF($B$5&gt;0,Prices!C33*Prices!$B$4/$B$5,0)</f>
        <v>0.6</v>
      </c>
      <c r="C30" s="33" t="n">
        <f aca="false">IF($B$6&gt;0,Prices!E33*Prices!$B$4/$B$6,0)</f>
        <v>0.6</v>
      </c>
      <c r="D30" s="33" t="n">
        <f aca="false">IF($B$7&gt;0,Prices!G33*Prices!$B$4/$B$7,0)</f>
        <v>0</v>
      </c>
      <c r="E30" s="33" t="n">
        <f aca="false">IF($B$8&gt;0,Prices!I33*Prices!$B$4/$B$8,0)</f>
        <v>0</v>
      </c>
      <c r="F30" s="33" t="n">
        <f aca="false">IF($B$9&gt;0,Prices!K33*Prices!$B$4/$B$9,0)</f>
        <v>4.6875</v>
      </c>
    </row>
    <row r="31" customFormat="false" ht="15" hidden="false" customHeight="false" outlineLevel="0" collapsed="false">
      <c r="A31" s="8" t="s">
        <v>9521</v>
      </c>
      <c r="B31" s="33" t="n">
        <f aca="false">IF($B$5&gt;0,Prices!C34*Prices!$B$4/$B$5,0)</f>
        <v>0.6</v>
      </c>
      <c r="C31" s="33" t="n">
        <f aca="false">IF($B$6&gt;0,Prices!E34*Prices!$B$4/$B$6,0)</f>
        <v>0.6</v>
      </c>
      <c r="D31" s="33" t="n">
        <f aca="false">IF($B$7&gt;0,Prices!G34*Prices!$B$4/$B$7,0)</f>
        <v>1.11111111111111</v>
      </c>
      <c r="E31" s="33" t="n">
        <f aca="false">IF($B$8&gt;0,Prices!I34*Prices!$B$4/$B$8,0)</f>
        <v>0.483870967741936</v>
      </c>
      <c r="F31" s="33" t="n">
        <f aca="false">IF($B$9&gt;0,Prices!K34*Prices!$B$4/$B$9,0)</f>
        <v>0</v>
      </c>
    </row>
    <row r="32" customFormat="false" ht="15" hidden="false" customHeight="false" outlineLevel="0" collapsed="false">
      <c r="A32" s="8" t="s">
        <v>9522</v>
      </c>
      <c r="B32" s="33" t="n">
        <f aca="false">IF($B$5&gt;0,Prices!C35*Prices!$B$4/$B$5,0)</f>
        <v>0.6</v>
      </c>
      <c r="C32" s="33" t="n">
        <f aca="false">IF($B$6&gt;0,Prices!E35*Prices!$B$4/$B$6,0)</f>
        <v>0.6</v>
      </c>
      <c r="D32" s="33" t="n">
        <f aca="false">IF($B$7&gt;0,Prices!G35*Prices!$B$4/$B$7,0)</f>
        <v>0.555555555555556</v>
      </c>
      <c r="E32" s="33" t="n">
        <f aca="false">IF($B$8&gt;0,Prices!I35*Prices!$B$4/$B$8,0)</f>
        <v>0</v>
      </c>
      <c r="F32" s="33" t="n">
        <f aca="false">IF($B$9&gt;0,Prices!K35*Prices!$B$4/$B$9,0)</f>
        <v>4.6875</v>
      </c>
    </row>
    <row r="33" customFormat="false" ht="15" hidden="false" customHeight="false" outlineLevel="0" collapsed="false">
      <c r="A33" s="8" t="s">
        <v>9523</v>
      </c>
      <c r="B33" s="33" t="n">
        <f aca="false">IF($B$5&gt;0,Prices!C36*Prices!$B$4/$B$5,0)</f>
        <v>0.6</v>
      </c>
      <c r="C33" s="33" t="n">
        <f aca="false">IF($B$6&gt;0,Prices!E36*Prices!$B$4/$B$6,0)</f>
        <v>0.6</v>
      </c>
      <c r="D33" s="33" t="n">
        <f aca="false">IF($B$7&gt;0,Prices!G36*Prices!$B$4/$B$7,0)</f>
        <v>2.22222222222222</v>
      </c>
      <c r="E33" s="33" t="n">
        <f aca="false">IF($B$8&gt;0,Prices!I36*Prices!$B$4/$B$8,0)</f>
        <v>0.483870967741936</v>
      </c>
      <c r="F33" s="33" t="n">
        <f aca="false">IF($B$9&gt;0,Prices!K36*Prices!$B$4/$B$9,0)</f>
        <v>0</v>
      </c>
    </row>
    <row r="34" customFormat="false" ht="15" hidden="false" customHeight="false" outlineLevel="0" collapsed="false">
      <c r="A34" s="8" t="s">
        <v>9524</v>
      </c>
      <c r="B34" s="33" t="n">
        <f aca="false">IF($B$5&gt;0,Prices!C37*Prices!$B$4/$B$5,0)</f>
        <v>0.6</v>
      </c>
      <c r="C34" s="33" t="n">
        <f aca="false">IF($B$6&gt;0,Prices!E37*Prices!$B$4/$B$6,0)</f>
        <v>0.6</v>
      </c>
      <c r="D34" s="33" t="n">
        <f aca="false">IF($B$7&gt;0,Prices!G37*Prices!$B$4/$B$7,0)</f>
        <v>0.555555555555556</v>
      </c>
      <c r="E34" s="33" t="n">
        <f aca="false">IF($B$8&gt;0,Prices!I37*Prices!$B$4/$B$8,0)</f>
        <v>0</v>
      </c>
      <c r="F34" s="33" t="n">
        <f aca="false">IF($B$9&gt;0,Prices!K37*Prices!$B$4/$B$9,0)</f>
        <v>0</v>
      </c>
    </row>
    <row r="35" customFormat="false" ht="15" hidden="false" customHeight="false" outlineLevel="0" collapsed="false">
      <c r="A35" s="8" t="s">
        <v>9525</v>
      </c>
      <c r="B35" s="33" t="n">
        <f aca="false">IF($B$5&gt;0,Prices!C38*Prices!$B$4/$B$5,0)</f>
        <v>0.6</v>
      </c>
      <c r="C35" s="33" t="n">
        <f aca="false">IF($B$6&gt;0,Prices!E38*Prices!$B$4/$B$6,0)</f>
        <v>0.6</v>
      </c>
      <c r="D35" s="33" t="n">
        <f aca="false">IF($B$7&gt;0,Prices!G38*Prices!$B$4/$B$7,0)</f>
        <v>2.22222222222222</v>
      </c>
      <c r="E35" s="33" t="n">
        <f aca="false">IF($B$8&gt;0,Prices!I38*Prices!$B$4/$B$8,0)</f>
        <v>0</v>
      </c>
      <c r="F35" s="33" t="n">
        <f aca="false">IF($B$9&gt;0,Prices!K38*Prices!$B$4/$B$9,0)</f>
        <v>0</v>
      </c>
    </row>
    <row r="36" customFormat="false" ht="15" hidden="false" customHeight="false" outlineLevel="0" collapsed="false">
      <c r="A36" s="8" t="s">
        <v>9526</v>
      </c>
      <c r="B36" s="33" t="n">
        <f aca="false">IF($B$5&gt;0,Prices!C39*Prices!$B$4/$B$5,0)</f>
        <v>0.6</v>
      </c>
      <c r="C36" s="33" t="n">
        <f aca="false">IF($B$6&gt;0,Prices!E39*Prices!$B$4/$B$6,0)</f>
        <v>0.6</v>
      </c>
      <c r="D36" s="33" t="n">
        <f aca="false">IF($B$7&gt;0,Prices!G39*Prices!$B$4/$B$7,0)</f>
        <v>0</v>
      </c>
      <c r="E36" s="33" t="n">
        <f aca="false">IF($B$8&gt;0,Prices!I39*Prices!$B$4/$B$8,0)</f>
        <v>0</v>
      </c>
      <c r="F36" s="33" t="n">
        <f aca="false">IF($B$9&gt;0,Prices!K39*Prices!$B$4/$B$9,0)</f>
        <v>1.875</v>
      </c>
    </row>
    <row r="37" customFormat="false" ht="15" hidden="false" customHeight="false" outlineLevel="0" collapsed="false">
      <c r="A37" s="8" t="s">
        <v>9527</v>
      </c>
      <c r="B37" s="33" t="n">
        <f aca="false">IF($B$5&gt;0,Prices!C40*Prices!$B$4/$B$5,0)</f>
        <v>0.6</v>
      </c>
      <c r="C37" s="33" t="n">
        <f aca="false">IF($B$6&gt;0,Prices!E40*Prices!$B$4/$B$6,0)</f>
        <v>0.6</v>
      </c>
      <c r="D37" s="33" t="n">
        <f aca="false">IF($B$7&gt;0,Prices!G40*Prices!$B$4/$B$7,0)</f>
        <v>0</v>
      </c>
      <c r="E37" s="33" t="n">
        <f aca="false">IF($B$8&gt;0,Prices!I40*Prices!$B$4/$B$8,0)</f>
        <v>0</v>
      </c>
      <c r="F37" s="33" t="n">
        <f aca="false">IF($B$9&gt;0,Prices!K40*Prices!$B$4/$B$9,0)</f>
        <v>0</v>
      </c>
    </row>
    <row r="38" customFormat="false" ht="15" hidden="false" customHeight="false" outlineLevel="0" collapsed="false">
      <c r="A38" s="8" t="s">
        <v>9528</v>
      </c>
      <c r="B38" s="33" t="n">
        <f aca="false">IF($B$5&gt;0,Prices!C41*Prices!$B$4/$B$5,0)</f>
        <v>0.6</v>
      </c>
      <c r="C38" s="33" t="n">
        <f aca="false">IF($B$6&gt;0,Prices!E41*Prices!$B$4/$B$6,0)</f>
        <v>0.6</v>
      </c>
      <c r="D38" s="33" t="n">
        <f aca="false">IF($B$7&gt;0,Prices!G41*Prices!$B$4/$B$7,0)</f>
        <v>0.555555555555556</v>
      </c>
      <c r="E38" s="33" t="n">
        <f aca="false">IF($B$8&gt;0,Prices!I41*Prices!$B$4/$B$8,0)</f>
        <v>0</v>
      </c>
      <c r="F38" s="33" t="n">
        <f aca="false">IF($B$9&gt;0,Prices!K41*Prices!$B$4/$B$9,0)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6" t="s">
        <v>9537</v>
      </c>
    </row>
    <row r="2" customFormat="false" ht="15" hidden="false" customHeight="false" outlineLevel="0" collapsed="false">
      <c r="A2" s="7" t="s">
        <v>9538</v>
      </c>
    </row>
    <row r="3" customFormat="false" ht="15" hidden="false" customHeight="false" outlineLevel="0" collapsed="false">
      <c r="A3" s="28" t="s">
        <v>9539</v>
      </c>
    </row>
    <row r="4" customFormat="false" ht="15" hidden="false" customHeight="false" outlineLevel="0" collapsed="false">
      <c r="A4" s="8" t="s">
        <v>9473</v>
      </c>
      <c r="B4" s="31" t="n">
        <f aca="false">Prices!B4</f>
        <v>300</v>
      </c>
    </row>
    <row r="5" customFormat="false" ht="15" hidden="false" customHeight="false" outlineLevel="0" collapsed="false">
      <c r="A5" s="8" t="s">
        <v>9540</v>
      </c>
      <c r="B5" s="34" t="n">
        <f aca="false">Prices!B5</f>
        <v>0.6</v>
      </c>
    </row>
    <row r="6" customFormat="false" ht="15" hidden="false" customHeight="false" outlineLevel="0" collapsed="false">
      <c r="A6" s="8" t="s">
        <v>9541</v>
      </c>
      <c r="B6" s="23" t="n">
        <v>0.15</v>
      </c>
    </row>
    <row r="7" customFormat="false" ht="15" hidden="false" customHeight="false" outlineLevel="0" collapsed="false">
      <c r="A7" s="8" t="s">
        <v>9542</v>
      </c>
      <c r="B7" s="23" t="n">
        <v>0.25</v>
      </c>
    </row>
    <row r="8" customFormat="false" ht="15" hidden="false" customHeight="false" outlineLevel="0" collapsed="false">
      <c r="A8" s="8"/>
    </row>
    <row r="9" customFormat="false" ht="15" hidden="false" customHeight="false" outlineLevel="0" collapsed="false">
      <c r="A9" s="28" t="s">
        <v>9543</v>
      </c>
    </row>
    <row r="10" customFormat="false" ht="15" hidden="false" customHeight="false" outlineLevel="0" collapsed="false">
      <c r="A10" s="8" t="s">
        <v>9544</v>
      </c>
      <c r="B10" s="35" t="n">
        <v>50000</v>
      </c>
    </row>
    <row r="11" customFormat="false" ht="15" hidden="false" customHeight="false" outlineLevel="0" collapsed="false">
      <c r="A11" s="8" t="s">
        <v>9545</v>
      </c>
      <c r="B11" s="31" t="n">
        <f aca="false">Prices!K9</f>
        <v>208.333333333333</v>
      </c>
    </row>
    <row r="12" customFormat="false" ht="15" hidden="false" customHeight="false" outlineLevel="0" collapsed="false">
      <c r="A12" s="8" t="s">
        <v>9546</v>
      </c>
      <c r="B12" s="36" t="n">
        <f aca="false">B10*B11*12/10^7</f>
        <v>12.5</v>
      </c>
    </row>
    <row r="13" customFormat="false" ht="15" hidden="false" customHeight="false" outlineLevel="0" collapsed="false">
      <c r="A13" s="8" t="s">
        <v>9547</v>
      </c>
      <c r="B13" s="13" t="n">
        <f aca="false">B12*B5</f>
        <v>7.5</v>
      </c>
    </row>
    <row r="14" customFormat="false" ht="15" hidden="false" customHeight="false" outlineLevel="0" collapsed="false">
      <c r="A14" s="8" t="s">
        <v>9548</v>
      </c>
      <c r="B14" s="13" t="n">
        <f aca="false">B12*B6</f>
        <v>1.875</v>
      </c>
    </row>
    <row r="15" customFormat="false" ht="15" hidden="false" customHeight="false" outlineLevel="0" collapsed="false">
      <c r="A15" s="8" t="s">
        <v>9549</v>
      </c>
      <c r="B15" s="13" t="n">
        <f aca="false">B12*B7</f>
        <v>3.125</v>
      </c>
    </row>
    <row r="16" customFormat="false" ht="15" hidden="false" customHeight="false" outlineLevel="0" collapsed="false">
      <c r="A16" s="8" t="s">
        <v>9550</v>
      </c>
      <c r="B16" s="13" t="n">
        <f aca="false">B10*B4/10^7</f>
        <v>1.5</v>
      </c>
    </row>
    <row r="17" customFormat="false" ht="15" hidden="false" customHeight="false" outlineLevel="0" collapsed="false">
      <c r="A17" s="8" t="s">
        <v>9551</v>
      </c>
      <c r="B17" s="25" t="n">
        <f aca="false">Prices!E9*B4</f>
        <v>1500</v>
      </c>
    </row>
    <row r="18" customFormat="false" ht="15" hidden="false" customHeight="false" outlineLevel="0" collapsed="false">
      <c r="A18" s="8"/>
    </row>
    <row r="19" customFormat="false" ht="15" hidden="false" customHeight="false" outlineLevel="0" collapsed="false">
      <c r="A19" s="28" t="s">
        <v>9552</v>
      </c>
    </row>
    <row r="20" customFormat="false" ht="15" hidden="false" customHeight="false" outlineLevel="0" collapsed="false">
      <c r="A20" s="8" t="s">
        <v>9553</v>
      </c>
      <c r="B20" s="37" t="n">
        <v>50</v>
      </c>
      <c r="C20" s="7" t="s">
        <v>9554</v>
      </c>
    </row>
    <row r="21" customFormat="false" ht="15" hidden="false" customHeight="false" outlineLevel="0" collapsed="false">
      <c r="A21" s="8" t="s">
        <v>9555</v>
      </c>
      <c r="B21" s="38" t="n">
        <v>0.01</v>
      </c>
      <c r="C21" s="7" t="s">
        <v>9556</v>
      </c>
    </row>
    <row r="22" customFormat="false" ht="15" hidden="false" customHeight="false" outlineLevel="0" collapsed="false">
      <c r="A22" s="8" t="s">
        <v>9557</v>
      </c>
      <c r="B22" s="31" t="n">
        <f aca="false">Prices!B6</f>
        <v>29</v>
      </c>
      <c r="C22" s="7" t="s">
        <v>9558</v>
      </c>
    </row>
    <row r="23" customFormat="false" ht="15" hidden="false" customHeight="false" outlineLevel="0" collapsed="false">
      <c r="A23" s="8" t="s">
        <v>9559</v>
      </c>
      <c r="B23" s="39" t="n">
        <f aca="false">B20*10^7*B21</f>
        <v>5000000</v>
      </c>
    </row>
    <row r="24" customFormat="false" ht="15" hidden="false" customHeight="false" outlineLevel="0" collapsed="false">
      <c r="A24" s="8" t="s">
        <v>9546</v>
      </c>
      <c r="B24" s="40" t="n">
        <f aca="false">B23*B22*12/10^7</f>
        <v>174</v>
      </c>
    </row>
    <row r="25" customFormat="false" ht="15" hidden="false" customHeight="false" outlineLevel="0" collapsed="false">
      <c r="A25" s="8" t="s">
        <v>9560</v>
      </c>
      <c r="B25" s="19" t="n">
        <f aca="false">B24*B5</f>
        <v>104.4</v>
      </c>
    </row>
    <row r="26" customFormat="false" ht="15" hidden="false" customHeight="false" outlineLevel="0" collapsed="false">
      <c r="A26" s="8" t="s">
        <v>9548</v>
      </c>
      <c r="B26" s="19" t="n">
        <f aca="false">B24*B6</f>
        <v>26.1</v>
      </c>
    </row>
    <row r="27" customFormat="false" ht="15" hidden="false" customHeight="false" outlineLevel="0" collapsed="false">
      <c r="A27" s="8" t="s">
        <v>9549</v>
      </c>
      <c r="B27" s="19" t="n">
        <f aca="false">B24*B7</f>
        <v>43.5</v>
      </c>
    </row>
    <row r="28" customFormat="false" ht="15" hidden="false" customHeight="false" outlineLevel="0" collapsed="false">
      <c r="A28" s="8"/>
    </row>
    <row r="29" customFormat="false" ht="15" hidden="false" customHeight="false" outlineLevel="0" collapsed="false">
      <c r="A29" s="28" t="s">
        <v>9561</v>
      </c>
    </row>
    <row r="30" customFormat="false" ht="15" hidden="false" customHeight="false" outlineLevel="0" collapsed="false">
      <c r="A30" s="8" t="s">
        <v>9562</v>
      </c>
      <c r="B30" s="35" t="n">
        <v>100000</v>
      </c>
    </row>
    <row r="31" customFormat="false" ht="15" hidden="false" customHeight="false" outlineLevel="0" collapsed="false">
      <c r="A31" s="8" t="s">
        <v>9546</v>
      </c>
      <c r="B31" s="13" t="n">
        <f aca="false">B30*Prices!K13*12/10^7</f>
        <v>3.48</v>
      </c>
    </row>
    <row r="32" customFormat="false" ht="15" hidden="false" customHeight="false" outlineLevel="0" collapsed="false">
      <c r="A32" s="8" t="s">
        <v>9563</v>
      </c>
      <c r="B32" s="13" t="n">
        <f aca="false">B30*Prices!H13*B4/10^7</f>
        <v>1.92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2026-10-02T20:20:47Z</dcterms:created>
  <dc:creator>openpyxl</dc:creator>
  <dc:description/>
  <dc:language>en-US</dc:language>
  <cp:lastModifiedBy/>
  <dcterms:modified xsi:type="dcterms:W3CDTF">2026-10-02T20:21:02Z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